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115" windowHeight="8010" tabRatio="707"/>
  </bookViews>
  <sheets>
    <sheet name="Inst" sheetId="1" r:id="rId1"/>
    <sheet name="2A" sheetId="2" r:id="rId2"/>
    <sheet name="BOOKS" sheetId="9" r:id="rId3"/>
    <sheet name="Master" sheetId="3" r:id="rId4"/>
    <sheet name="Avl in 2A not in Books" sheetId="4" r:id="rId5"/>
    <sheet name="Avl in Books not in 2A" sheetId="10" r:id="rId6"/>
    <sheet name="GSTN-Diff Gross" sheetId="5" r:id="rId7"/>
    <sheet name="GSTN-Bill Wise" sheetId="7" r:id="rId8"/>
  </sheets>
  <externalReferences>
    <externalReference r:id="rId9"/>
  </externalReferences>
  <definedNames>
    <definedName name="_xlnm._FilterDatabase" localSheetId="1" hidden="1">'2A'!$B$5:$M$5</definedName>
    <definedName name="_xlnm._FilterDatabase" localSheetId="4" hidden="1">'Avl in 2A not in Books'!$B$5:$L$5</definedName>
    <definedName name="_xlnm._FilterDatabase" localSheetId="5" hidden="1">'Avl in Books not in 2A'!$B$5:$L$5</definedName>
    <definedName name="_xlnm._FilterDatabase" localSheetId="2" hidden="1">BOOKS!$B$5:$M$5</definedName>
    <definedName name="_xlnm._FilterDatabase" localSheetId="7" hidden="1">'GSTN-Bill Wise'!$A$5:$U$5</definedName>
    <definedName name="_xlnm._FilterDatabase" localSheetId="6" hidden="1">'GSTN-Diff Gross'!$A$6:$V$6</definedName>
  </definedNames>
  <calcPr calcId="125725"/>
</workbook>
</file>

<file path=xl/calcChain.xml><?xml version="1.0" encoding="utf-8"?>
<calcChain xmlns="http://schemas.openxmlformats.org/spreadsheetml/2006/main">
  <c r="G44" i="3"/>
  <c r="K45"/>
  <c r="J45"/>
  <c r="I45"/>
  <c r="H45"/>
  <c r="G45"/>
  <c r="G12"/>
  <c r="G43"/>
  <c r="I1004" i="2"/>
  <c r="I1005"/>
  <c r="I1003"/>
  <c r="I1002"/>
  <c r="I1001"/>
  <c r="I1000"/>
  <c r="I999"/>
  <c r="I998"/>
  <c r="I997"/>
  <c r="I996"/>
  <c r="I995"/>
  <c r="I994"/>
  <c r="I993"/>
  <c r="I992"/>
  <c r="I991"/>
  <c r="I990"/>
  <c r="I989"/>
  <c r="I988"/>
  <c r="I987"/>
  <c r="I986"/>
  <c r="I985"/>
  <c r="I984"/>
  <c r="I983"/>
  <c r="I982"/>
  <c r="I981"/>
  <c r="I980"/>
  <c r="I979"/>
  <c r="I978"/>
  <c r="I977"/>
  <c r="I976"/>
  <c r="I975"/>
  <c r="I974"/>
  <c r="I973"/>
  <c r="I972"/>
  <c r="I971"/>
  <c r="I970"/>
  <c r="I969"/>
  <c r="I968"/>
  <c r="I967"/>
  <c r="I966"/>
  <c r="I965"/>
  <c r="I964"/>
  <c r="I963"/>
  <c r="I962"/>
  <c r="I961"/>
  <c r="I960"/>
  <c r="I959"/>
  <c r="I958"/>
  <c r="I957"/>
  <c r="I956"/>
  <c r="I955"/>
  <c r="I954"/>
  <c r="I953"/>
  <c r="I952"/>
  <c r="I951"/>
  <c r="I950"/>
  <c r="I949"/>
  <c r="I948"/>
  <c r="I947"/>
  <c r="I946"/>
  <c r="I945"/>
  <c r="I944"/>
  <c r="I943"/>
  <c r="I942"/>
  <c r="I941"/>
  <c r="I940"/>
  <c r="I939"/>
  <c r="I938"/>
  <c r="I937"/>
  <c r="I936"/>
  <c r="I935"/>
  <c r="I934"/>
  <c r="I933"/>
  <c r="I932"/>
  <c r="I931"/>
  <c r="I930"/>
  <c r="I929"/>
  <c r="I928"/>
  <c r="I927"/>
  <c r="I926"/>
  <c r="I925"/>
  <c r="I924"/>
  <c r="I923"/>
  <c r="I922"/>
  <c r="I921"/>
  <c r="I920"/>
  <c r="I919"/>
  <c r="I918"/>
  <c r="I917"/>
  <c r="I916"/>
  <c r="I915"/>
  <c r="I914"/>
  <c r="I913"/>
  <c r="I912"/>
  <c r="I911"/>
  <c r="I910"/>
  <c r="I909"/>
  <c r="I908"/>
  <c r="I907"/>
  <c r="I906"/>
  <c r="I905"/>
  <c r="I904"/>
  <c r="I903"/>
  <c r="I902"/>
  <c r="I901"/>
  <c r="I900"/>
  <c r="I899"/>
  <c r="I898"/>
  <c r="I897"/>
  <c r="I896"/>
  <c r="I895"/>
  <c r="I894"/>
  <c r="I893"/>
  <c r="I892"/>
  <c r="I891"/>
  <c r="I890"/>
  <c r="I889"/>
  <c r="I888"/>
  <c r="I887"/>
  <c r="I886"/>
  <c r="I885"/>
  <c r="I884"/>
  <c r="I883"/>
  <c r="I882"/>
  <c r="I881"/>
  <c r="I880"/>
  <c r="I879"/>
  <c r="I878"/>
  <c r="I877"/>
  <c r="I876"/>
  <c r="I875"/>
  <c r="I874"/>
  <c r="I873"/>
  <c r="I872"/>
  <c r="I871"/>
  <c r="I870"/>
  <c r="I869"/>
  <c r="I868"/>
  <c r="I867"/>
  <c r="I866"/>
  <c r="I865"/>
  <c r="I864"/>
  <c r="I863"/>
  <c r="I862"/>
  <c r="I861"/>
  <c r="I860"/>
  <c r="I859"/>
  <c r="I858"/>
  <c r="I857"/>
  <c r="I856"/>
  <c r="I855"/>
  <c r="I854"/>
  <c r="I853"/>
  <c r="I852"/>
  <c r="I851"/>
  <c r="I850"/>
  <c r="I849"/>
  <c r="I848"/>
  <c r="I847"/>
  <c r="I846"/>
  <c r="I845"/>
  <c r="I844"/>
  <c r="I843"/>
  <c r="I842"/>
  <c r="I841"/>
  <c r="I840"/>
  <c r="I839"/>
  <c r="I838"/>
  <c r="I837"/>
  <c r="I836"/>
  <c r="I835"/>
  <c r="I834"/>
  <c r="I833"/>
  <c r="I832"/>
  <c r="I831"/>
  <c r="I830"/>
  <c r="I829"/>
  <c r="I828"/>
  <c r="I827"/>
  <c r="I826"/>
  <c r="I825"/>
  <c r="I824"/>
  <c r="I823"/>
  <c r="I822"/>
  <c r="I821"/>
  <c r="I820"/>
  <c r="I819"/>
  <c r="I818"/>
  <c r="I817"/>
  <c r="I816"/>
  <c r="I815"/>
  <c r="I814"/>
  <c r="I813"/>
  <c r="I812"/>
  <c r="I811"/>
  <c r="I810"/>
  <c r="I809"/>
  <c r="I808"/>
  <c r="I807"/>
  <c r="I806"/>
  <c r="I805"/>
  <c r="I804"/>
  <c r="I803"/>
  <c r="I802"/>
  <c r="I801"/>
  <c r="I800"/>
  <c r="I799"/>
  <c r="I798"/>
  <c r="I797"/>
  <c r="I796"/>
  <c r="I795"/>
  <c r="I794"/>
  <c r="I793"/>
  <c r="I792"/>
  <c r="I791"/>
  <c r="I790"/>
  <c r="I789"/>
  <c r="I788"/>
  <c r="I787"/>
  <c r="I786"/>
  <c r="I785"/>
  <c r="I784"/>
  <c r="I783"/>
  <c r="I782"/>
  <c r="I781"/>
  <c r="I780"/>
  <c r="I779"/>
  <c r="I778"/>
  <c r="I777"/>
  <c r="I776"/>
  <c r="I775"/>
  <c r="I774"/>
  <c r="I773"/>
  <c r="I772"/>
  <c r="I771"/>
  <c r="I770"/>
  <c r="I769"/>
  <c r="I768"/>
  <c r="I767"/>
  <c r="I766"/>
  <c r="I765"/>
  <c r="I764"/>
  <c r="I763"/>
  <c r="I762"/>
  <c r="I761"/>
  <c r="I760"/>
  <c r="I759"/>
  <c r="I758"/>
  <c r="I757"/>
  <c r="I756"/>
  <c r="I755"/>
  <c r="I754"/>
  <c r="I753"/>
  <c r="I752"/>
  <c r="I751"/>
  <c r="I750"/>
  <c r="I749"/>
  <c r="I748"/>
  <c r="I747"/>
  <c r="I746"/>
  <c r="I745"/>
  <c r="I744"/>
  <c r="I743"/>
  <c r="I742"/>
  <c r="I741"/>
  <c r="I740"/>
  <c r="I739"/>
  <c r="I738"/>
  <c r="I737"/>
  <c r="I736"/>
  <c r="I735"/>
  <c r="I734"/>
  <c r="I733"/>
  <c r="I732"/>
  <c r="I731"/>
  <c r="I730"/>
  <c r="I729"/>
  <c r="I728"/>
  <c r="I727"/>
  <c r="I726"/>
  <c r="I725"/>
  <c r="I724"/>
  <c r="I723"/>
  <c r="I722"/>
  <c r="I721"/>
  <c r="I720"/>
  <c r="I719"/>
  <c r="I718"/>
  <c r="I717"/>
  <c r="I716"/>
  <c r="I715"/>
  <c r="I714"/>
  <c r="I713"/>
  <c r="I712"/>
  <c r="I711"/>
  <c r="I710"/>
  <c r="I709"/>
  <c r="I708"/>
  <c r="I707"/>
  <c r="I706"/>
  <c r="I705"/>
  <c r="I704"/>
  <c r="I703"/>
  <c r="I702"/>
  <c r="I701"/>
  <c r="I700"/>
  <c r="I699"/>
  <c r="I698"/>
  <c r="I697"/>
  <c r="I696"/>
  <c r="I695"/>
  <c r="I694"/>
  <c r="I693"/>
  <c r="I692"/>
  <c r="I691"/>
  <c r="I690"/>
  <c r="I689"/>
  <c r="I688"/>
  <c r="I687"/>
  <c r="I686"/>
  <c r="I685"/>
  <c r="I684"/>
  <c r="I683"/>
  <c r="I682"/>
  <c r="I681"/>
  <c r="I680"/>
  <c r="I679"/>
  <c r="I678"/>
  <c r="I677"/>
  <c r="I676"/>
  <c r="I675"/>
  <c r="I674"/>
  <c r="I673"/>
  <c r="I672"/>
  <c r="I671"/>
  <c r="I670"/>
  <c r="I669"/>
  <c r="I668"/>
  <c r="I667"/>
  <c r="I666"/>
  <c r="I665"/>
  <c r="I664"/>
  <c r="I663"/>
  <c r="I662"/>
  <c r="I661"/>
  <c r="I660"/>
  <c r="I659"/>
  <c r="I658"/>
  <c r="I657"/>
  <c r="I656"/>
  <c r="I655"/>
  <c r="I654"/>
  <c r="I653"/>
  <c r="I652"/>
  <c r="I651"/>
  <c r="I650"/>
  <c r="I649"/>
  <c r="I648"/>
  <c r="I647"/>
  <c r="I646"/>
  <c r="I645"/>
  <c r="I644"/>
  <c r="I643"/>
  <c r="I642"/>
  <c r="I641"/>
  <c r="I640"/>
  <c r="I639"/>
  <c r="I638"/>
  <c r="I637"/>
  <c r="I636"/>
  <c r="I635"/>
  <c r="I634"/>
  <c r="I633"/>
  <c r="I632"/>
  <c r="I631"/>
  <c r="I630"/>
  <c r="I629"/>
  <c r="I628"/>
  <c r="I627"/>
  <c r="I626"/>
  <c r="I625"/>
  <c r="I624"/>
  <c r="I623"/>
  <c r="I622"/>
  <c r="I621"/>
  <c r="I620"/>
  <c r="I619"/>
  <c r="I618"/>
  <c r="I617"/>
  <c r="I616"/>
  <c r="I615"/>
  <c r="I614"/>
  <c r="I613"/>
  <c r="I612"/>
  <c r="I611"/>
  <c r="I610"/>
  <c r="I609"/>
  <c r="I608"/>
  <c r="I607"/>
  <c r="I606"/>
  <c r="I605"/>
  <c r="I604"/>
  <c r="I603"/>
  <c r="I602"/>
  <c r="I601"/>
  <c r="I600"/>
  <c r="I599"/>
  <c r="I598"/>
  <c r="I597"/>
  <c r="I596"/>
  <c r="I595"/>
  <c r="I594"/>
  <c r="I593"/>
  <c r="I592"/>
  <c r="I591"/>
  <c r="I590"/>
  <c r="I589"/>
  <c r="I588"/>
  <c r="I587"/>
  <c r="I586"/>
  <c r="I585"/>
  <c r="I584"/>
  <c r="I583"/>
  <c r="I582"/>
  <c r="I581"/>
  <c r="I580"/>
  <c r="I579"/>
  <c r="I578"/>
  <c r="I577"/>
  <c r="I576"/>
  <c r="I575"/>
  <c r="I574"/>
  <c r="I573"/>
  <c r="I572"/>
  <c r="I571"/>
  <c r="I570"/>
  <c r="I569"/>
  <c r="I568"/>
  <c r="I567"/>
  <c r="I566"/>
  <c r="I565"/>
  <c r="I564"/>
  <c r="I563"/>
  <c r="I562"/>
  <c r="I561"/>
  <c r="I560"/>
  <c r="I559"/>
  <c r="I558"/>
  <c r="I557"/>
  <c r="I556"/>
  <c r="I555"/>
  <c r="I554"/>
  <c r="I553"/>
  <c r="I552"/>
  <c r="I551"/>
  <c r="I550"/>
  <c r="I549"/>
  <c r="I548"/>
  <c r="I547"/>
  <c r="I546"/>
  <c r="I545"/>
  <c r="I544"/>
  <c r="I543"/>
  <c r="I542"/>
  <c r="I541"/>
  <c r="I540"/>
  <c r="I539"/>
  <c r="I538"/>
  <c r="I537"/>
  <c r="I536"/>
  <c r="I535"/>
  <c r="I534"/>
  <c r="I533"/>
  <c r="I532"/>
  <c r="I531"/>
  <c r="I530"/>
  <c r="I529"/>
  <c r="I528"/>
  <c r="I527"/>
  <c r="I526"/>
  <c r="I525"/>
  <c r="I524"/>
  <c r="I523"/>
  <c r="I522"/>
  <c r="I521"/>
  <c r="I520"/>
  <c r="I519"/>
  <c r="I518"/>
  <c r="I517"/>
  <c r="I516"/>
  <c r="I515"/>
  <c r="I514"/>
  <c r="I513"/>
  <c r="I512"/>
  <c r="I511"/>
  <c r="I510"/>
  <c r="I509"/>
  <c r="I508"/>
  <c r="I507"/>
  <c r="I506"/>
  <c r="I505"/>
  <c r="I504"/>
  <c r="I503"/>
  <c r="I502"/>
  <c r="I501"/>
  <c r="I500"/>
  <c r="I499"/>
  <c r="I498"/>
  <c r="I497"/>
  <c r="I496"/>
  <c r="I495"/>
  <c r="I494"/>
  <c r="I493"/>
  <c r="I492"/>
  <c r="I491"/>
  <c r="I490"/>
  <c r="I489"/>
  <c r="I488"/>
  <c r="I487"/>
  <c r="I486"/>
  <c r="I485"/>
  <c r="I484"/>
  <c r="I483"/>
  <c r="I482"/>
  <c r="I481"/>
  <c r="I480"/>
  <c r="I479"/>
  <c r="I478"/>
  <c r="I477"/>
  <c r="I476"/>
  <c r="I475"/>
  <c r="I474"/>
  <c r="I473"/>
  <c r="I472"/>
  <c r="I471"/>
  <c r="I470"/>
  <c r="I469"/>
  <c r="I468"/>
  <c r="I467"/>
  <c r="I466"/>
  <c r="I465"/>
  <c r="I464"/>
  <c r="I463"/>
  <c r="I462"/>
  <c r="I461"/>
  <c r="I460"/>
  <c r="I459"/>
  <c r="I458"/>
  <c r="I457"/>
  <c r="I456"/>
  <c r="I455"/>
  <c r="I454"/>
  <c r="I453"/>
  <c r="I452"/>
  <c r="I451"/>
  <c r="I450"/>
  <c r="I449"/>
  <c r="I448"/>
  <c r="I447"/>
  <c r="I446"/>
  <c r="I445"/>
  <c r="I444"/>
  <c r="I443"/>
  <c r="I442"/>
  <c r="I441"/>
  <c r="I440"/>
  <c r="I439"/>
  <c r="I438"/>
  <c r="I437"/>
  <c r="I436"/>
  <c r="I435"/>
  <c r="I434"/>
  <c r="I433"/>
  <c r="I432"/>
  <c r="I431"/>
  <c r="I430"/>
  <c r="I429"/>
  <c r="I428"/>
  <c r="I427"/>
  <c r="I426"/>
  <c r="I425"/>
  <c r="I424"/>
  <c r="I423"/>
  <c r="I422"/>
  <c r="I421"/>
  <c r="I420"/>
  <c r="I419"/>
  <c r="I418"/>
  <c r="I417"/>
  <c r="I416"/>
  <c r="I415"/>
  <c r="I414"/>
  <c r="I413"/>
  <c r="I412"/>
  <c r="I411"/>
  <c r="I410"/>
  <c r="I409"/>
  <c r="I408"/>
  <c r="I407"/>
  <c r="I406"/>
  <c r="I405"/>
  <c r="I404"/>
  <c r="I403"/>
  <c r="I402"/>
  <c r="I401"/>
  <c r="I400"/>
  <c r="I399"/>
  <c r="I398"/>
  <c r="I397"/>
  <c r="I396"/>
  <c r="I395"/>
  <c r="I394"/>
  <c r="I393"/>
  <c r="I392"/>
  <c r="I391"/>
  <c r="I390"/>
  <c r="I389"/>
  <c r="I388"/>
  <c r="I387"/>
  <c r="I386"/>
  <c r="I385"/>
  <c r="I384"/>
  <c r="I383"/>
  <c r="I382"/>
  <c r="I381"/>
  <c r="I380"/>
  <c r="I379"/>
  <c r="I378"/>
  <c r="I377"/>
  <c r="I376"/>
  <c r="I375"/>
  <c r="I374"/>
  <c r="I373"/>
  <c r="I372"/>
  <c r="I371"/>
  <c r="I370"/>
  <c r="I369"/>
  <c r="I368"/>
  <c r="I367"/>
  <c r="I366"/>
  <c r="I365"/>
  <c r="I364"/>
  <c r="I363"/>
  <c r="I362"/>
  <c r="I361"/>
  <c r="I360"/>
  <c r="I359"/>
  <c r="I358"/>
  <c r="I357"/>
  <c r="I356"/>
  <c r="I355"/>
  <c r="I354"/>
  <c r="I353"/>
  <c r="I352"/>
  <c r="I351"/>
  <c r="I350"/>
  <c r="I349"/>
  <c r="I348"/>
  <c r="I347"/>
  <c r="I346"/>
  <c r="I345"/>
  <c r="I344"/>
  <c r="I343"/>
  <c r="I342"/>
  <c r="I341"/>
  <c r="I340"/>
  <c r="I339"/>
  <c r="I338"/>
  <c r="I337"/>
  <c r="I336"/>
  <c r="I335"/>
  <c r="I334"/>
  <c r="I333"/>
  <c r="I332"/>
  <c r="I331"/>
  <c r="I330"/>
  <c r="I329"/>
  <c r="I328"/>
  <c r="I327"/>
  <c r="I326"/>
  <c r="I325"/>
  <c r="I324"/>
  <c r="I323"/>
  <c r="I322"/>
  <c r="I321"/>
  <c r="I320"/>
  <c r="I319"/>
  <c r="I318"/>
  <c r="I317"/>
  <c r="I316"/>
  <c r="I315"/>
  <c r="I314"/>
  <c r="I313"/>
  <c r="I312"/>
  <c r="I311"/>
  <c r="I310"/>
  <c r="I309"/>
  <c r="I308"/>
  <c r="I307"/>
  <c r="I306"/>
  <c r="I305"/>
  <c r="I304"/>
  <c r="I303"/>
  <c r="I302"/>
  <c r="I301"/>
  <c r="I300"/>
  <c r="I299"/>
  <c r="I298"/>
  <c r="I297"/>
  <c r="I296"/>
  <c r="I295"/>
  <c r="I294"/>
  <c r="I293"/>
  <c r="I292"/>
  <c r="I291"/>
  <c r="I290"/>
  <c r="I289"/>
  <c r="I288"/>
  <c r="I287"/>
  <c r="I286"/>
  <c r="I285"/>
  <c r="I284"/>
  <c r="I283"/>
  <c r="I282"/>
  <c r="I281"/>
  <c r="I280"/>
  <c r="I279"/>
  <c r="I278"/>
  <c r="I277"/>
  <c r="I276"/>
  <c r="I275"/>
  <c r="I274"/>
  <c r="I273"/>
  <c r="I272"/>
  <c r="I271"/>
  <c r="I270"/>
  <c r="I269"/>
  <c r="I268"/>
  <c r="I267"/>
  <c r="I266"/>
  <c r="I265"/>
  <c r="I264"/>
  <c r="I263"/>
  <c r="I262"/>
  <c r="I261"/>
  <c r="I260"/>
  <c r="I259"/>
  <c r="I258"/>
  <c r="I257"/>
  <c r="I256"/>
  <c r="I255"/>
  <c r="I254"/>
  <c r="I253"/>
  <c r="I252"/>
  <c r="I251"/>
  <c r="I250"/>
  <c r="I249"/>
  <c r="I248"/>
  <c r="I247"/>
  <c r="I246"/>
  <c r="I245"/>
  <c r="I244"/>
  <c r="I243"/>
  <c r="I242"/>
  <c r="I241"/>
  <c r="I240"/>
  <c r="I239"/>
  <c r="I238"/>
  <c r="I237"/>
  <c r="I236"/>
  <c r="I235"/>
  <c r="I234"/>
  <c r="I233"/>
  <c r="I232"/>
  <c r="I231"/>
  <c r="I230"/>
  <c r="I229"/>
  <c r="I228"/>
  <c r="I227"/>
  <c r="I226"/>
  <c r="I225"/>
  <c r="I224"/>
  <c r="I223"/>
  <c r="I222"/>
  <c r="I221"/>
  <c r="I220"/>
  <c r="I219"/>
  <c r="I218"/>
  <c r="I217"/>
  <c r="I216"/>
  <c r="I215"/>
  <c r="I214"/>
  <c r="I213"/>
  <c r="I212"/>
  <c r="I211"/>
  <c r="I210"/>
  <c r="I209"/>
  <c r="I208"/>
  <c r="I207"/>
  <c r="I206"/>
  <c r="I205"/>
  <c r="I204"/>
  <c r="I203"/>
  <c r="I202"/>
  <c r="I201"/>
  <c r="I200"/>
  <c r="I199"/>
  <c r="I198"/>
  <c r="I197"/>
  <c r="I196"/>
  <c r="I195"/>
  <c r="I194"/>
  <c r="I193"/>
  <c r="I192"/>
  <c r="I191"/>
  <c r="I190"/>
  <c r="I189"/>
  <c r="I188"/>
  <c r="I187"/>
  <c r="I186"/>
  <c r="I185"/>
  <c r="I184"/>
  <c r="I183"/>
  <c r="I182"/>
  <c r="I181"/>
  <c r="I180"/>
  <c r="I179"/>
  <c r="I178"/>
  <c r="I177"/>
  <c r="I176"/>
  <c r="I175"/>
  <c r="I174"/>
  <c r="I173"/>
  <c r="I172"/>
  <c r="I171"/>
  <c r="I170"/>
  <c r="I169"/>
  <c r="I168"/>
  <c r="I167"/>
  <c r="I166"/>
  <c r="I165"/>
  <c r="I164"/>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5"/>
  <c r="I24"/>
  <c r="I23"/>
  <c r="I22"/>
  <c r="I21"/>
  <c r="I20"/>
  <c r="I19"/>
  <c r="I18"/>
  <c r="I17"/>
  <c r="I16"/>
  <c r="I15"/>
  <c r="I14"/>
  <c r="I13"/>
  <c r="I12"/>
  <c r="I11"/>
  <c r="I10"/>
  <c r="I9"/>
  <c r="I8"/>
  <c r="I7"/>
  <c r="I6"/>
  <c r="A1008" i="7"/>
  <c r="A1009" s="1"/>
  <c r="A1010" s="1"/>
  <c r="A1011" s="1"/>
  <c r="A1012" s="1"/>
  <c r="A1013" s="1"/>
  <c r="A1014" s="1"/>
  <c r="A1015" s="1"/>
  <c r="A1016" s="1"/>
  <c r="A1017" s="1"/>
  <c r="A1018" s="1"/>
  <c r="A1019" s="1"/>
  <c r="A1020" s="1"/>
  <c r="A1021" s="1"/>
  <c r="A1022" s="1"/>
  <c r="A1023" s="1"/>
  <c r="A1024" s="1"/>
  <c r="A1025" s="1"/>
  <c r="A1026" s="1"/>
  <c r="A1027" s="1"/>
  <c r="A1028" s="1"/>
  <c r="A1029" s="1"/>
  <c r="A1030" s="1"/>
  <c r="A1031" s="1"/>
  <c r="A1032" s="1"/>
  <c r="A1033" s="1"/>
  <c r="A1034" s="1"/>
  <c r="A1035" s="1"/>
  <c r="A1036" s="1"/>
  <c r="A1037" s="1"/>
  <c r="A1038" s="1"/>
  <c r="A1039" s="1"/>
  <c r="A1040" s="1"/>
  <c r="A1041" s="1"/>
  <c r="A1042" s="1"/>
  <c r="A1043" s="1"/>
  <c r="A1044" s="1"/>
  <c r="A1045" s="1"/>
  <c r="A1046" s="1"/>
  <c r="A1047" s="1"/>
  <c r="A1048" s="1"/>
  <c r="A1049" s="1"/>
  <c r="A1050" s="1"/>
  <c r="A1051" s="1"/>
  <c r="A1052" s="1"/>
  <c r="A1053" s="1"/>
  <c r="A1054" s="1"/>
  <c r="A1055" s="1"/>
  <c r="A1056" s="1"/>
  <c r="A1057" s="1"/>
  <c r="A1058" s="1"/>
  <c r="A1059" s="1"/>
  <c r="A1060" s="1"/>
  <c r="A1061" s="1"/>
  <c r="A1062" s="1"/>
  <c r="A1063" s="1"/>
  <c r="A1064" s="1"/>
  <c r="A1065" s="1"/>
  <c r="A1066" s="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4" s="1"/>
  <c r="A1125" s="1"/>
  <c r="A1126" s="1"/>
  <c r="A1127" s="1"/>
  <c r="A1128" s="1"/>
  <c r="A1129" s="1"/>
  <c r="A1130" s="1"/>
  <c r="A1131" s="1"/>
  <c r="A1132" s="1"/>
  <c r="A1133" s="1"/>
  <c r="A1134" s="1"/>
  <c r="A1135" s="1"/>
  <c r="A1136" s="1"/>
  <c r="A1137" s="1"/>
  <c r="A1138" s="1"/>
  <c r="A1139" s="1"/>
  <c r="A1140" s="1"/>
  <c r="A1141" s="1"/>
  <c r="A1142" s="1"/>
  <c r="A1143" s="1"/>
  <c r="A1144" s="1"/>
  <c r="A1145" s="1"/>
  <c r="A1146" s="1"/>
  <c r="A1147" s="1"/>
  <c r="A1148" s="1"/>
  <c r="A1149" s="1"/>
  <c r="A1150" s="1"/>
  <c r="A1151" s="1"/>
  <c r="A1152" s="1"/>
  <c r="A1153" s="1"/>
  <c r="A1154" s="1"/>
  <c r="A1155" s="1"/>
  <c r="A1156" s="1"/>
  <c r="A1157" s="1"/>
  <c r="A1158" s="1"/>
  <c r="A1159" s="1"/>
  <c r="A1160" s="1"/>
  <c r="A1161" s="1"/>
  <c r="A1162" s="1"/>
  <c r="A1163" s="1"/>
  <c r="A1164" s="1"/>
  <c r="A1165" s="1"/>
  <c r="A1166" s="1"/>
  <c r="A1167" s="1"/>
  <c r="A1168" s="1"/>
  <c r="A1169" s="1"/>
  <c r="A1170" s="1"/>
  <c r="A1171" s="1"/>
  <c r="A1172" s="1"/>
  <c r="A1173" s="1"/>
  <c r="A1174" s="1"/>
  <c r="A1175" s="1"/>
  <c r="A1176" s="1"/>
  <c r="A1177" s="1"/>
  <c r="A1178" s="1"/>
  <c r="A1179" s="1"/>
  <c r="A1180" s="1"/>
  <c r="A1181" s="1"/>
  <c r="A1182" s="1"/>
  <c r="A1183" s="1"/>
  <c r="A1184" s="1"/>
  <c r="A1185" s="1"/>
  <c r="A1186" s="1"/>
  <c r="A1187" s="1"/>
  <c r="A1188" s="1"/>
  <c r="A1189" s="1"/>
  <c r="A1190" s="1"/>
  <c r="A1191" s="1"/>
  <c r="A1192" s="1"/>
  <c r="A1193" s="1"/>
  <c r="A1194" s="1"/>
  <c r="A1195" s="1"/>
  <c r="A1196" s="1"/>
  <c r="A1197" s="1"/>
  <c r="A1198" s="1"/>
  <c r="A1199" s="1"/>
  <c r="A1200" s="1"/>
  <c r="A1201" s="1"/>
  <c r="A1202" s="1"/>
  <c r="A1203" s="1"/>
  <c r="A1204" s="1"/>
  <c r="A1205" s="1"/>
  <c r="A1206" s="1"/>
  <c r="A1207" s="1"/>
  <c r="A1208" s="1"/>
  <c r="A1209" s="1"/>
  <c r="A1210" s="1"/>
  <c r="A1211" s="1"/>
  <c r="A1212" s="1"/>
  <c r="A1213" s="1"/>
  <c r="A1214" s="1"/>
  <c r="A1215" s="1"/>
  <c r="A1216" s="1"/>
  <c r="A1217" s="1"/>
  <c r="A1218" s="1"/>
  <c r="A1219" s="1"/>
  <c r="A1220" s="1"/>
  <c r="A1221" s="1"/>
  <c r="A1222" s="1"/>
  <c r="A1223" s="1"/>
  <c r="A1224" s="1"/>
  <c r="A1225" s="1"/>
  <c r="A1226" s="1"/>
  <c r="A1227" s="1"/>
  <c r="A1228" s="1"/>
  <c r="A1229" s="1"/>
  <c r="A1230" s="1"/>
  <c r="A1231" s="1"/>
  <c r="A1232" s="1"/>
  <c r="A1233" s="1"/>
  <c r="A1234" s="1"/>
  <c r="A1235" s="1"/>
  <c r="A1236" s="1"/>
  <c r="A1237" s="1"/>
  <c r="A1238" s="1"/>
  <c r="A1239" s="1"/>
  <c r="A1240" s="1"/>
  <c r="A1241" s="1"/>
  <c r="A1242" s="1"/>
  <c r="A1243" s="1"/>
  <c r="A1244" s="1"/>
  <c r="A1245" s="1"/>
  <c r="A1246" s="1"/>
  <c r="A1247" s="1"/>
  <c r="A1248" s="1"/>
  <c r="A1249" s="1"/>
  <c r="A1250" s="1"/>
  <c r="A1251" s="1"/>
  <c r="A1252" s="1"/>
  <c r="A1253" s="1"/>
  <c r="A1254" s="1"/>
  <c r="A1255" s="1"/>
  <c r="A1256" s="1"/>
  <c r="A1257" s="1"/>
  <c r="A1258" s="1"/>
  <c r="A1259" s="1"/>
  <c r="A1260" s="1"/>
  <c r="A1261" s="1"/>
  <c r="A1262" s="1"/>
  <c r="A1263" s="1"/>
  <c r="A1264" s="1"/>
  <c r="A1265" s="1"/>
  <c r="A1266" s="1"/>
  <c r="A1267" s="1"/>
  <c r="A1268" s="1"/>
  <c r="A1269" s="1"/>
  <c r="A1270" s="1"/>
  <c r="A1271" s="1"/>
  <c r="A1272" s="1"/>
  <c r="A1273" s="1"/>
  <c r="A1274" s="1"/>
  <c r="A1275" s="1"/>
  <c r="A1276" s="1"/>
  <c r="A1277" s="1"/>
  <c r="A1278" s="1"/>
  <c r="A1279" s="1"/>
  <c r="A1280" s="1"/>
  <c r="A1281" s="1"/>
  <c r="A1282" s="1"/>
  <c r="A1283" s="1"/>
  <c r="A1284" s="1"/>
  <c r="A1285" s="1"/>
  <c r="A1286" s="1"/>
  <c r="A1287" s="1"/>
  <c r="A1288" s="1"/>
  <c r="A1289" s="1"/>
  <c r="A1290" s="1"/>
  <c r="A1291" s="1"/>
  <c r="A1292" s="1"/>
  <c r="A1293" s="1"/>
  <c r="A1294" s="1"/>
  <c r="A1295" s="1"/>
  <c r="A1296" s="1"/>
  <c r="A1297" s="1"/>
  <c r="A1298" s="1"/>
  <c r="A1299" s="1"/>
  <c r="A1300" s="1"/>
  <c r="A1301" s="1"/>
  <c r="A1302" s="1"/>
  <c r="A1303" s="1"/>
  <c r="A1304" s="1"/>
  <c r="A1305" s="1"/>
  <c r="A1306" s="1"/>
  <c r="A1307" s="1"/>
  <c r="A1308" s="1"/>
  <c r="A1309" s="1"/>
  <c r="A1310" s="1"/>
  <c r="A1311" s="1"/>
  <c r="A1312" s="1"/>
  <c r="A1313" s="1"/>
  <c r="A1314" s="1"/>
  <c r="A1315" s="1"/>
  <c r="A1316" s="1"/>
  <c r="A1317" s="1"/>
  <c r="A1318" s="1"/>
  <c r="A1319" s="1"/>
  <c r="A1320" s="1"/>
  <c r="A1321" s="1"/>
  <c r="A1322" s="1"/>
  <c r="A1323" s="1"/>
  <c r="A1324" s="1"/>
  <c r="A1325" s="1"/>
  <c r="A1326" s="1"/>
  <c r="A1327" s="1"/>
  <c r="A1328" s="1"/>
  <c r="A1329" s="1"/>
  <c r="A1330" s="1"/>
  <c r="A1331" s="1"/>
  <c r="A1332" s="1"/>
  <c r="A1333" s="1"/>
  <c r="A1334" s="1"/>
  <c r="A1335" s="1"/>
  <c r="A1336" s="1"/>
  <c r="A1337" s="1"/>
  <c r="A1338" s="1"/>
  <c r="A1339" s="1"/>
  <c r="A1340" s="1"/>
  <c r="A1341" s="1"/>
  <c r="A1342" s="1"/>
  <c r="A1343" s="1"/>
  <c r="A1344" s="1"/>
  <c r="A1345" s="1"/>
  <c r="A1346" s="1"/>
  <c r="A1347" s="1"/>
  <c r="A1348" s="1"/>
  <c r="A1349" s="1"/>
  <c r="A1350" s="1"/>
  <c r="A1351" s="1"/>
  <c r="A1352" s="1"/>
  <c r="A1353" s="1"/>
  <c r="A1354" s="1"/>
  <c r="A1355" s="1"/>
  <c r="A1356" s="1"/>
  <c r="A1357" s="1"/>
  <c r="A1358" s="1"/>
  <c r="A1359" s="1"/>
  <c r="A1360" s="1"/>
  <c r="A1361" s="1"/>
  <c r="A1362" s="1"/>
  <c r="A1363" s="1"/>
  <c r="A1364" s="1"/>
  <c r="A1365" s="1"/>
  <c r="A1366" s="1"/>
  <c r="A1367" s="1"/>
  <c r="A1368" s="1"/>
  <c r="A1369" s="1"/>
  <c r="A1370" s="1"/>
  <c r="A1371" s="1"/>
  <c r="A1372" s="1"/>
  <c r="A1373" s="1"/>
  <c r="A1374" s="1"/>
  <c r="A1375" s="1"/>
  <c r="A1376" s="1"/>
  <c r="A1377" s="1"/>
  <c r="A1378" s="1"/>
  <c r="A1379" s="1"/>
  <c r="A1380" s="1"/>
  <c r="A1381" s="1"/>
  <c r="A1382" s="1"/>
  <c r="A1383" s="1"/>
  <c r="A1384" s="1"/>
  <c r="A1385" s="1"/>
  <c r="A1386" s="1"/>
  <c r="A1387" s="1"/>
  <c r="A1388" s="1"/>
  <c r="A1389" s="1"/>
  <c r="A1390" s="1"/>
  <c r="A1391" s="1"/>
  <c r="A1392" s="1"/>
  <c r="A1393" s="1"/>
  <c r="A1394" s="1"/>
  <c r="A1395" s="1"/>
  <c r="A1396" s="1"/>
  <c r="A1397" s="1"/>
  <c r="A1398" s="1"/>
  <c r="A1399" s="1"/>
  <c r="A1400" s="1"/>
  <c r="A1401" s="1"/>
  <c r="A1402" s="1"/>
  <c r="A1403" s="1"/>
  <c r="A1404" s="1"/>
  <c r="A1405" s="1"/>
  <c r="A1406" s="1"/>
  <c r="A1407" s="1"/>
  <c r="A1408" s="1"/>
  <c r="A1409" s="1"/>
  <c r="A1410" s="1"/>
  <c r="A1411" s="1"/>
  <c r="A1412" s="1"/>
  <c r="A1413" s="1"/>
  <c r="A1414" s="1"/>
  <c r="A1415" s="1"/>
  <c r="A1416" s="1"/>
  <c r="A1417" s="1"/>
  <c r="A1418" s="1"/>
  <c r="A1419" s="1"/>
  <c r="A1420" s="1"/>
  <c r="A1421" s="1"/>
  <c r="A1422" s="1"/>
  <c r="A1423" s="1"/>
  <c r="A1424" s="1"/>
  <c r="A1425" s="1"/>
  <c r="A1426" s="1"/>
  <c r="A1427" s="1"/>
  <c r="A1428" s="1"/>
  <c r="A1429" s="1"/>
  <c r="A1430" s="1"/>
  <c r="A1431" s="1"/>
  <c r="A1432" s="1"/>
  <c r="A1433" s="1"/>
  <c r="A1434" s="1"/>
  <c r="A1435" s="1"/>
  <c r="A1436" s="1"/>
  <c r="A1437" s="1"/>
  <c r="A1438" s="1"/>
  <c r="A1439" s="1"/>
  <c r="A1440" s="1"/>
  <c r="A1441" s="1"/>
  <c r="A1442" s="1"/>
  <c r="A1443" s="1"/>
  <c r="A1444" s="1"/>
  <c r="A1445" s="1"/>
  <c r="A1446" s="1"/>
  <c r="A1447" s="1"/>
  <c r="A1448" s="1"/>
  <c r="A1449" s="1"/>
  <c r="A1450" s="1"/>
  <c r="A1451" s="1"/>
  <c r="A1452" s="1"/>
  <c r="A1453" s="1"/>
  <c r="A1454" s="1"/>
  <c r="A1455" s="1"/>
  <c r="A1456" s="1"/>
  <c r="A1457" s="1"/>
  <c r="A1458" s="1"/>
  <c r="A1459" s="1"/>
  <c r="A1460" s="1"/>
  <c r="A1461" s="1"/>
  <c r="A1462" s="1"/>
  <c r="A1463" s="1"/>
  <c r="A1464" s="1"/>
  <c r="A1465" s="1"/>
  <c r="A1466" s="1"/>
  <c r="A1467" s="1"/>
  <c r="A1468" s="1"/>
  <c r="A1469" s="1"/>
  <c r="A1470" s="1"/>
  <c r="A1471" s="1"/>
  <c r="A1472" s="1"/>
  <c r="A1473" s="1"/>
  <c r="A1474" s="1"/>
  <c r="A1475" s="1"/>
  <c r="A1476" s="1"/>
  <c r="A1477" s="1"/>
  <c r="A1478" s="1"/>
  <c r="A1479" s="1"/>
  <c r="A1480" s="1"/>
  <c r="A1481" s="1"/>
  <c r="A1482" s="1"/>
  <c r="A1483" s="1"/>
  <c r="A1484" s="1"/>
  <c r="A1485" s="1"/>
  <c r="A1486" s="1"/>
  <c r="A1487" s="1"/>
  <c r="A1488" s="1"/>
  <c r="A1489" s="1"/>
  <c r="A1490" s="1"/>
  <c r="A1491" s="1"/>
  <c r="A1492" s="1"/>
  <c r="A1493" s="1"/>
  <c r="A1494" s="1"/>
  <c r="A1495" s="1"/>
  <c r="A1496" s="1"/>
  <c r="A1497" s="1"/>
  <c r="A1498" s="1"/>
  <c r="A1499" s="1"/>
  <c r="A1500" s="1"/>
  <c r="A1501" s="1"/>
  <c r="A1502" s="1"/>
  <c r="A1503" s="1"/>
  <c r="A1504" s="1"/>
  <c r="A1505" s="1"/>
  <c r="A1506" s="1"/>
  <c r="A1507" s="1"/>
  <c r="A1508" s="1"/>
  <c r="A1509" s="1"/>
  <c r="A1510" s="1"/>
  <c r="A1511" s="1"/>
  <c r="A1512" s="1"/>
  <c r="A1513" s="1"/>
  <c r="A1514" s="1"/>
  <c r="A1515" s="1"/>
  <c r="A1516" s="1"/>
  <c r="A1517" s="1"/>
  <c r="A1518" s="1"/>
  <c r="A1519" s="1"/>
  <c r="A1520" s="1"/>
  <c r="A1521" s="1"/>
  <c r="A1522" s="1"/>
  <c r="A1523" s="1"/>
  <c r="A1524" s="1"/>
  <c r="A1525" s="1"/>
  <c r="A1526" s="1"/>
  <c r="A1527" s="1"/>
  <c r="A1528" s="1"/>
  <c r="A1529" s="1"/>
  <c r="A1530" s="1"/>
  <c r="A1531" s="1"/>
  <c r="A1532" s="1"/>
  <c r="A1533" s="1"/>
  <c r="A1534" s="1"/>
  <c r="A1535" s="1"/>
  <c r="A1536" s="1"/>
  <c r="A1537" s="1"/>
  <c r="A1538" s="1"/>
  <c r="A1539" s="1"/>
  <c r="A1540" s="1"/>
  <c r="A1541" s="1"/>
  <c r="A1542" s="1"/>
  <c r="A1543" s="1"/>
  <c r="A1544" s="1"/>
  <c r="A1545" s="1"/>
  <c r="A1546" s="1"/>
  <c r="A1547" s="1"/>
  <c r="A1548" s="1"/>
  <c r="A1549" s="1"/>
  <c r="A1550" s="1"/>
  <c r="A1551" s="1"/>
  <c r="A1552" s="1"/>
  <c r="A1553" s="1"/>
  <c r="A1554" s="1"/>
  <c r="A1555" s="1"/>
  <c r="A1556" s="1"/>
  <c r="A1557" s="1"/>
  <c r="A1558" s="1"/>
  <c r="A1559" s="1"/>
  <c r="A1560" s="1"/>
  <c r="A1561" s="1"/>
  <c r="A1562" s="1"/>
  <c r="A1563" s="1"/>
  <c r="A1564" s="1"/>
  <c r="A1565" s="1"/>
  <c r="A1566" s="1"/>
  <c r="A1567" s="1"/>
  <c r="A1568" s="1"/>
  <c r="A1569" s="1"/>
  <c r="A1570" s="1"/>
  <c r="A1571" s="1"/>
  <c r="A1572" s="1"/>
  <c r="A1573" s="1"/>
  <c r="A1574" s="1"/>
  <c r="A1575" s="1"/>
  <c r="A1576" s="1"/>
  <c r="A1577" s="1"/>
  <c r="A1578" s="1"/>
  <c r="A1579" s="1"/>
  <c r="A1580" s="1"/>
  <c r="A1581" s="1"/>
  <c r="A1582" s="1"/>
  <c r="A1583" s="1"/>
  <c r="A1584" s="1"/>
  <c r="A1585" s="1"/>
  <c r="A1586" s="1"/>
  <c r="A1587" s="1"/>
  <c r="A1588" s="1"/>
  <c r="A1589" s="1"/>
  <c r="A1590" s="1"/>
  <c r="A1591" s="1"/>
  <c r="A1592" s="1"/>
  <c r="A1593" s="1"/>
  <c r="A1594" s="1"/>
  <c r="A1595" s="1"/>
  <c r="A1596" s="1"/>
  <c r="A1597" s="1"/>
  <c r="A1598" s="1"/>
  <c r="A1599" s="1"/>
  <c r="A1600" s="1"/>
  <c r="A1601" s="1"/>
  <c r="A1602" s="1"/>
  <c r="A1603" s="1"/>
  <c r="A1604" s="1"/>
  <c r="A1605" s="1"/>
  <c r="A1606" s="1"/>
  <c r="A1607" s="1"/>
  <c r="A1608" s="1"/>
  <c r="A1609" s="1"/>
  <c r="A1610" s="1"/>
  <c r="A1611" s="1"/>
  <c r="A1612" s="1"/>
  <c r="A1613" s="1"/>
  <c r="A1614" s="1"/>
  <c r="A1615" s="1"/>
  <c r="A1616" s="1"/>
  <c r="A1617" s="1"/>
  <c r="A1618" s="1"/>
  <c r="A1619" s="1"/>
  <c r="A1620" s="1"/>
  <c r="A1621" s="1"/>
  <c r="A1622" s="1"/>
  <c r="A1623" s="1"/>
  <c r="A1624" s="1"/>
  <c r="A1625" s="1"/>
  <c r="A1626" s="1"/>
  <c r="A1627" s="1"/>
  <c r="A1628" s="1"/>
  <c r="A1629" s="1"/>
  <c r="A1630" s="1"/>
  <c r="A1631" s="1"/>
  <c r="A1632" s="1"/>
  <c r="A1633" s="1"/>
  <c r="A1634" s="1"/>
  <c r="A1635" s="1"/>
  <c r="A1636" s="1"/>
  <c r="A1637" s="1"/>
  <c r="A1638" s="1"/>
  <c r="A1639" s="1"/>
  <c r="A1640" s="1"/>
  <c r="A1641" s="1"/>
  <c r="A1642" s="1"/>
  <c r="A1643" s="1"/>
  <c r="A1644" s="1"/>
  <c r="A1645" s="1"/>
  <c r="A1646" s="1"/>
  <c r="A1647" s="1"/>
  <c r="A1648" s="1"/>
  <c r="A1649" s="1"/>
  <c r="A1650" s="1"/>
  <c r="A1651" s="1"/>
  <c r="A1652" s="1"/>
  <c r="A1653" s="1"/>
  <c r="A1654" s="1"/>
  <c r="A1655" s="1"/>
  <c r="A1656" s="1"/>
  <c r="A1657" s="1"/>
  <c r="A1658" s="1"/>
  <c r="A1659" s="1"/>
  <c r="A1660" s="1"/>
  <c r="A1661" s="1"/>
  <c r="A1662" s="1"/>
  <c r="A1663" s="1"/>
  <c r="A1664" s="1"/>
  <c r="A1665" s="1"/>
  <c r="A1666" s="1"/>
  <c r="A1667" s="1"/>
  <c r="A1668" s="1"/>
  <c r="A1669" s="1"/>
  <c r="A1670" s="1"/>
  <c r="A1671" s="1"/>
  <c r="A1672" s="1"/>
  <c r="A1673" s="1"/>
  <c r="A1674" s="1"/>
  <c r="A1675" s="1"/>
  <c r="A1676" s="1"/>
  <c r="A1677" s="1"/>
  <c r="A1678" s="1"/>
  <c r="A1679" s="1"/>
  <c r="A1680" s="1"/>
  <c r="A1681" s="1"/>
  <c r="A1682" s="1"/>
  <c r="A1683" s="1"/>
  <c r="A1684" s="1"/>
  <c r="A1685" s="1"/>
  <c r="A1686" s="1"/>
  <c r="A1687" s="1"/>
  <c r="A1688" s="1"/>
  <c r="A1689" s="1"/>
  <c r="A1690" s="1"/>
  <c r="A1691" s="1"/>
  <c r="A1692" s="1"/>
  <c r="A1693" s="1"/>
  <c r="A1694" s="1"/>
  <c r="A1695" s="1"/>
  <c r="A1696" s="1"/>
  <c r="A1697" s="1"/>
  <c r="A1698" s="1"/>
  <c r="A1699" s="1"/>
  <c r="A1700" s="1"/>
  <c r="A1701" s="1"/>
  <c r="A1702" s="1"/>
  <c r="A1703" s="1"/>
  <c r="A1704" s="1"/>
  <c r="A1705" s="1"/>
  <c r="A1706" s="1"/>
  <c r="A1707" s="1"/>
  <c r="A1708" s="1"/>
  <c r="A1709" s="1"/>
  <c r="A1710" s="1"/>
  <c r="A1711" s="1"/>
  <c r="A1712" s="1"/>
  <c r="A1713" s="1"/>
  <c r="A1714" s="1"/>
  <c r="A1715" s="1"/>
  <c r="A1716" s="1"/>
  <c r="A1717" s="1"/>
  <c r="A1718" s="1"/>
  <c r="A1719" s="1"/>
  <c r="A1720" s="1"/>
  <c r="A1721" s="1"/>
  <c r="A1722" s="1"/>
  <c r="A1723" s="1"/>
  <c r="A1724" s="1"/>
  <c r="A1725" s="1"/>
  <c r="A1726" s="1"/>
  <c r="A1727" s="1"/>
  <c r="A1728" s="1"/>
  <c r="A1729" s="1"/>
  <c r="A1730" s="1"/>
  <c r="A1731" s="1"/>
  <c r="A1732" s="1"/>
  <c r="A1733" s="1"/>
  <c r="A1734" s="1"/>
  <c r="A1735" s="1"/>
  <c r="A1736" s="1"/>
  <c r="A1737" s="1"/>
  <c r="A1738" s="1"/>
  <c r="A1739" s="1"/>
  <c r="A1740" s="1"/>
  <c r="A1741" s="1"/>
  <c r="A1742" s="1"/>
  <c r="A1743" s="1"/>
  <c r="A1744" s="1"/>
  <c r="A1745" s="1"/>
  <c r="A1746" s="1"/>
  <c r="A1747" s="1"/>
  <c r="A1748" s="1"/>
  <c r="A1749" s="1"/>
  <c r="A1750" s="1"/>
  <c r="A1751" s="1"/>
  <c r="A1752" s="1"/>
  <c r="A1753" s="1"/>
  <c r="A1754" s="1"/>
  <c r="A1755" s="1"/>
  <c r="A1756" s="1"/>
  <c r="A1757" s="1"/>
  <c r="A1758" s="1"/>
  <c r="A1759" s="1"/>
  <c r="A1760" s="1"/>
  <c r="A1761" s="1"/>
  <c r="A1762" s="1"/>
  <c r="A1763" s="1"/>
  <c r="A1764" s="1"/>
  <c r="A1765" s="1"/>
  <c r="A1766" s="1"/>
  <c r="A1767" s="1"/>
  <c r="A1768" s="1"/>
  <c r="A1769" s="1"/>
  <c r="A1770" s="1"/>
  <c r="A1771" s="1"/>
  <c r="A1772" s="1"/>
  <c r="A1773" s="1"/>
  <c r="A1774" s="1"/>
  <c r="A1775" s="1"/>
  <c r="A1776" s="1"/>
  <c r="A1777" s="1"/>
  <c r="A1778" s="1"/>
  <c r="A1779" s="1"/>
  <c r="A1780" s="1"/>
  <c r="A1781" s="1"/>
  <c r="A1782" s="1"/>
  <c r="A1783" s="1"/>
  <c r="A1784" s="1"/>
  <c r="A1785" s="1"/>
  <c r="A1786" s="1"/>
  <c r="A1787" s="1"/>
  <c r="A1788" s="1"/>
  <c r="A1789" s="1"/>
  <c r="A1790" s="1"/>
  <c r="A1791" s="1"/>
  <c r="A1792" s="1"/>
  <c r="A1793" s="1"/>
  <c r="A1794" s="1"/>
  <c r="A1795" s="1"/>
  <c r="A1796" s="1"/>
  <c r="A1797" s="1"/>
  <c r="A1798" s="1"/>
  <c r="A1799" s="1"/>
  <c r="A1800" s="1"/>
  <c r="A1801" s="1"/>
  <c r="A1802" s="1"/>
  <c r="A1803" s="1"/>
  <c r="A1804" s="1"/>
  <c r="A1805" s="1"/>
  <c r="A1806" s="1"/>
  <c r="A1807" s="1"/>
  <c r="A1808" s="1"/>
  <c r="A1809" s="1"/>
  <c r="A1810" s="1"/>
  <c r="A1811" s="1"/>
  <c r="A1812" s="1"/>
  <c r="A1813" s="1"/>
  <c r="A1814" s="1"/>
  <c r="A1815" s="1"/>
  <c r="A1816" s="1"/>
  <c r="A1817" s="1"/>
  <c r="A1818" s="1"/>
  <c r="A1819" s="1"/>
  <c r="A1820" s="1"/>
  <c r="A1821" s="1"/>
  <c r="A1822" s="1"/>
  <c r="A1823" s="1"/>
  <c r="A1824" s="1"/>
  <c r="A1825" s="1"/>
  <c r="A1826" s="1"/>
  <c r="A1827" s="1"/>
  <c r="A1828" s="1"/>
  <c r="A1829" s="1"/>
  <c r="A1830" s="1"/>
  <c r="A1831" s="1"/>
  <c r="A1832" s="1"/>
  <c r="A1833" s="1"/>
  <c r="A1834" s="1"/>
  <c r="A1835" s="1"/>
  <c r="A1836" s="1"/>
  <c r="A1837" s="1"/>
  <c r="A1838" s="1"/>
  <c r="A1839" s="1"/>
  <c r="A1840" s="1"/>
  <c r="A1841" s="1"/>
  <c r="A1842" s="1"/>
  <c r="A1843" s="1"/>
  <c r="A1844" s="1"/>
  <c r="A1845" s="1"/>
  <c r="A1846" s="1"/>
  <c r="A1847" s="1"/>
  <c r="A1848" s="1"/>
  <c r="A1849" s="1"/>
  <c r="A1850" s="1"/>
  <c r="A1851" s="1"/>
  <c r="A1852" s="1"/>
  <c r="A1853" s="1"/>
  <c r="A1854" s="1"/>
  <c r="A1855" s="1"/>
  <c r="A1856" s="1"/>
  <c r="A1857" s="1"/>
  <c r="A1858" s="1"/>
  <c r="A1859" s="1"/>
  <c r="A1860" s="1"/>
  <c r="A1861" s="1"/>
  <c r="A1862" s="1"/>
  <c r="A1863" s="1"/>
  <c r="A1864" s="1"/>
  <c r="A1865" s="1"/>
  <c r="A1866" s="1"/>
  <c r="A1867" s="1"/>
  <c r="A1868" s="1"/>
  <c r="A1869" s="1"/>
  <c r="A1870" s="1"/>
  <c r="A1871" s="1"/>
  <c r="A1872" s="1"/>
  <c r="A1873" s="1"/>
  <c r="A1874" s="1"/>
  <c r="A1875" s="1"/>
  <c r="A1876" s="1"/>
  <c r="A1877" s="1"/>
  <c r="A1878" s="1"/>
  <c r="A1879" s="1"/>
  <c r="A1880" s="1"/>
  <c r="A1881" s="1"/>
  <c r="A1882" s="1"/>
  <c r="A1883" s="1"/>
  <c r="A1884" s="1"/>
  <c r="A1885" s="1"/>
  <c r="A1886" s="1"/>
  <c r="A1887" s="1"/>
  <c r="A1888" s="1"/>
  <c r="A1889" s="1"/>
  <c r="A1890" s="1"/>
  <c r="A1891" s="1"/>
  <c r="A1892" s="1"/>
  <c r="A1893" s="1"/>
  <c r="A1894" s="1"/>
  <c r="A1895" s="1"/>
  <c r="A1896" s="1"/>
  <c r="A1897" s="1"/>
  <c r="A1898" s="1"/>
  <c r="A1899" s="1"/>
  <c r="A1900" s="1"/>
  <c r="A1901" s="1"/>
  <c r="A1902" s="1"/>
  <c r="A1903" s="1"/>
  <c r="A1904" s="1"/>
  <c r="A1905" s="1"/>
  <c r="A1906" s="1"/>
  <c r="A1907" s="1"/>
  <c r="A1908" s="1"/>
  <c r="A1909" s="1"/>
  <c r="A1910" s="1"/>
  <c r="A1911" s="1"/>
  <c r="A1912" s="1"/>
  <c r="A1913" s="1"/>
  <c r="A1914" s="1"/>
  <c r="A1915" s="1"/>
  <c r="A1916" s="1"/>
  <c r="A1917" s="1"/>
  <c r="A1918" s="1"/>
  <c r="A1919" s="1"/>
  <c r="A1920" s="1"/>
  <c r="A1921" s="1"/>
  <c r="A1922" s="1"/>
  <c r="A1923" s="1"/>
  <c r="A1924" s="1"/>
  <c r="A1925" s="1"/>
  <c r="A1926" s="1"/>
  <c r="A1927" s="1"/>
  <c r="A1928" s="1"/>
  <c r="A1929" s="1"/>
  <c r="A1930" s="1"/>
  <c r="A1931" s="1"/>
  <c r="A1932" s="1"/>
  <c r="A1933" s="1"/>
  <c r="A1934" s="1"/>
  <c r="A1935" s="1"/>
  <c r="A1936" s="1"/>
  <c r="A1937" s="1"/>
  <c r="A1938" s="1"/>
  <c r="A1939" s="1"/>
  <c r="A1940" s="1"/>
  <c r="A1941" s="1"/>
  <c r="A1942" s="1"/>
  <c r="A1943" s="1"/>
  <c r="A1944" s="1"/>
  <c r="A1945" s="1"/>
  <c r="A1946" s="1"/>
  <c r="A1947" s="1"/>
  <c r="A1948" s="1"/>
  <c r="A1949" s="1"/>
  <c r="A1950" s="1"/>
  <c r="A1951" s="1"/>
  <c r="A1952" s="1"/>
  <c r="A1953" s="1"/>
  <c r="A1954" s="1"/>
  <c r="A1955" s="1"/>
  <c r="A1956" s="1"/>
  <c r="A1957" s="1"/>
  <c r="A1958" s="1"/>
  <c r="A1959" s="1"/>
  <c r="A1960" s="1"/>
  <c r="A1961" s="1"/>
  <c r="A1962" s="1"/>
  <c r="A1963" s="1"/>
  <c r="A1964" s="1"/>
  <c r="A1965" s="1"/>
  <c r="A1966" s="1"/>
  <c r="A1967" s="1"/>
  <c r="A1968" s="1"/>
  <c r="A1969" s="1"/>
  <c r="A1970" s="1"/>
  <c r="A1971" s="1"/>
  <c r="A1972" s="1"/>
  <c r="A1973" s="1"/>
  <c r="A1974" s="1"/>
  <c r="A1975" s="1"/>
  <c r="A1976" s="1"/>
  <c r="A1977" s="1"/>
  <c r="A1978" s="1"/>
  <c r="A1979" s="1"/>
  <c r="A1980" s="1"/>
  <c r="A1981" s="1"/>
  <c r="A1982" s="1"/>
  <c r="A1983" s="1"/>
  <c r="A1984" s="1"/>
  <c r="A1985" s="1"/>
  <c r="A1986" s="1"/>
  <c r="A1987" s="1"/>
  <c r="A1988" s="1"/>
  <c r="A1989" s="1"/>
  <c r="A1990" s="1"/>
  <c r="A1991" s="1"/>
  <c r="A1992" s="1"/>
  <c r="A1993" s="1"/>
  <c r="A1994" s="1"/>
  <c r="A1995" s="1"/>
  <c r="A1996" s="1"/>
  <c r="A1997" s="1"/>
  <c r="A1998" s="1"/>
  <c r="A1999" s="1"/>
  <c r="A2000" s="1"/>
  <c r="A2001" s="1"/>
  <c r="A2002" s="1"/>
  <c r="A2003" s="1"/>
  <c r="A2004" s="1"/>
  <c r="A2005" s="1"/>
  <c r="A2006" s="1"/>
  <c r="A7"/>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5" s="1"/>
  <c r="A926" s="1"/>
  <c r="A927" s="1"/>
  <c r="A928" s="1"/>
  <c r="A929" s="1"/>
  <c r="A930" s="1"/>
  <c r="A931" s="1"/>
  <c r="A932" s="1"/>
  <c r="A933" s="1"/>
  <c r="A934" s="1"/>
  <c r="A935" s="1"/>
  <c r="A936" s="1"/>
  <c r="A937" s="1"/>
  <c r="A938" s="1"/>
  <c r="A939" s="1"/>
  <c r="A940" s="1"/>
  <c r="A941"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1" s="1"/>
  <c r="A992" s="1"/>
  <c r="A993" s="1"/>
  <c r="A994" s="1"/>
  <c r="A995" s="1"/>
  <c r="A996" s="1"/>
  <c r="A997" s="1"/>
  <c r="A998" s="1"/>
  <c r="A999" s="1"/>
  <c r="A1000" s="1"/>
  <c r="A1001" s="1"/>
  <c r="A1002" s="1"/>
  <c r="A1003" s="1"/>
  <c r="A1004" s="1"/>
  <c r="A1005" s="1"/>
  <c r="C1006" i="5"/>
  <c r="C1004"/>
  <c r="C1003"/>
  <c r="C1002"/>
  <c r="C1001"/>
  <c r="C1000"/>
  <c r="C999"/>
  <c r="C998"/>
  <c r="C997"/>
  <c r="C996"/>
  <c r="C995"/>
  <c r="C994"/>
  <c r="C993"/>
  <c r="C992"/>
  <c r="C991"/>
  <c r="C990"/>
  <c r="C989"/>
  <c r="C988"/>
  <c r="C987"/>
  <c r="C986"/>
  <c r="C985"/>
  <c r="C984"/>
  <c r="C983"/>
  <c r="C982"/>
  <c r="C981"/>
  <c r="C980"/>
  <c r="C979"/>
  <c r="C978"/>
  <c r="C977"/>
  <c r="C976"/>
  <c r="C975"/>
  <c r="C974"/>
  <c r="C973"/>
  <c r="C972"/>
  <c r="C971"/>
  <c r="C970"/>
  <c r="C969"/>
  <c r="C968"/>
  <c r="C967"/>
  <c r="C966"/>
  <c r="C965"/>
  <c r="C964"/>
  <c r="C963"/>
  <c r="C962"/>
  <c r="C961"/>
  <c r="C960"/>
  <c r="C959"/>
  <c r="C958"/>
  <c r="C957"/>
  <c r="C956"/>
  <c r="C955"/>
  <c r="C954"/>
  <c r="C953"/>
  <c r="C952"/>
  <c r="C951"/>
  <c r="C950"/>
  <c r="C949"/>
  <c r="C948"/>
  <c r="C947"/>
  <c r="C946"/>
  <c r="C945"/>
  <c r="C944"/>
  <c r="C943"/>
  <c r="C942"/>
  <c r="C941"/>
  <c r="C940"/>
  <c r="C939"/>
  <c r="C938"/>
  <c r="C937"/>
  <c r="C936"/>
  <c r="C935"/>
  <c r="C934"/>
  <c r="C933"/>
  <c r="C932"/>
  <c r="C931"/>
  <c r="C930"/>
  <c r="C929"/>
  <c r="C928"/>
  <c r="C927"/>
  <c r="C926"/>
  <c r="C925"/>
  <c r="C924"/>
  <c r="C923"/>
  <c r="C922"/>
  <c r="C921"/>
  <c r="C920"/>
  <c r="C919"/>
  <c r="C918"/>
  <c r="C917"/>
  <c r="C916"/>
  <c r="C915"/>
  <c r="C914"/>
  <c r="C913"/>
  <c r="C912"/>
  <c r="C911"/>
  <c r="C910"/>
  <c r="C909"/>
  <c r="C908"/>
  <c r="C907"/>
  <c r="C906"/>
  <c r="C905"/>
  <c r="C904"/>
  <c r="C903"/>
  <c r="C902"/>
  <c r="C901"/>
  <c r="C900"/>
  <c r="C899"/>
  <c r="C898"/>
  <c r="C897"/>
  <c r="C896"/>
  <c r="C895"/>
  <c r="C894"/>
  <c r="C893"/>
  <c r="C892"/>
  <c r="C891"/>
  <c r="C890"/>
  <c r="C889"/>
  <c r="C888"/>
  <c r="C887"/>
  <c r="C886"/>
  <c r="C885"/>
  <c r="C884"/>
  <c r="C883"/>
  <c r="C882"/>
  <c r="C881"/>
  <c r="C880"/>
  <c r="C879"/>
  <c r="C878"/>
  <c r="C877"/>
  <c r="C876"/>
  <c r="C875"/>
  <c r="C874"/>
  <c r="C873"/>
  <c r="C872"/>
  <c r="C871"/>
  <c r="C870"/>
  <c r="C869"/>
  <c r="C868"/>
  <c r="C867"/>
  <c r="C866"/>
  <c r="C865"/>
  <c r="C864"/>
  <c r="C863"/>
  <c r="C862"/>
  <c r="C861"/>
  <c r="C860"/>
  <c r="C859"/>
  <c r="C858"/>
  <c r="C857"/>
  <c r="C856"/>
  <c r="C855"/>
  <c r="C854"/>
  <c r="C853"/>
  <c r="C852"/>
  <c r="C851"/>
  <c r="C850"/>
  <c r="C849"/>
  <c r="C848"/>
  <c r="C847"/>
  <c r="C846"/>
  <c r="C845"/>
  <c r="C844"/>
  <c r="C843"/>
  <c r="C842"/>
  <c r="C841"/>
  <c r="C840"/>
  <c r="C839"/>
  <c r="C838"/>
  <c r="C837"/>
  <c r="C836"/>
  <c r="C835"/>
  <c r="C834"/>
  <c r="C833"/>
  <c r="C832"/>
  <c r="C831"/>
  <c r="C830"/>
  <c r="C829"/>
  <c r="C828"/>
  <c r="C827"/>
  <c r="C826"/>
  <c r="C825"/>
  <c r="C824"/>
  <c r="C823"/>
  <c r="C822"/>
  <c r="C821"/>
  <c r="C820"/>
  <c r="C819"/>
  <c r="C818"/>
  <c r="C817"/>
  <c r="C816"/>
  <c r="C815"/>
  <c r="C814"/>
  <c r="C813"/>
  <c r="C812"/>
  <c r="C811"/>
  <c r="C810"/>
  <c r="C809"/>
  <c r="C808"/>
  <c r="C807"/>
  <c r="C806"/>
  <c r="C805"/>
  <c r="C804"/>
  <c r="C803"/>
  <c r="C802"/>
  <c r="C801"/>
  <c r="C800"/>
  <c r="C799"/>
  <c r="C798"/>
  <c r="C797"/>
  <c r="C796"/>
  <c r="C795"/>
  <c r="C794"/>
  <c r="C793"/>
  <c r="C792"/>
  <c r="C791"/>
  <c r="C790"/>
  <c r="C789"/>
  <c r="C788"/>
  <c r="C787"/>
  <c r="C786"/>
  <c r="C785"/>
  <c r="C784"/>
  <c r="C783"/>
  <c r="C782"/>
  <c r="C781"/>
  <c r="C780"/>
  <c r="C779"/>
  <c r="C778"/>
  <c r="C777"/>
  <c r="C776"/>
  <c r="C775"/>
  <c r="C774"/>
  <c r="C773"/>
  <c r="C772"/>
  <c r="C771"/>
  <c r="C770"/>
  <c r="C769"/>
  <c r="C768"/>
  <c r="C767"/>
  <c r="C766"/>
  <c r="C765"/>
  <c r="C764"/>
  <c r="C763"/>
  <c r="C762"/>
  <c r="C761"/>
  <c r="C760"/>
  <c r="C759"/>
  <c r="C758"/>
  <c r="C757"/>
  <c r="C756"/>
  <c r="C755"/>
  <c r="C754"/>
  <c r="C753"/>
  <c r="C752"/>
  <c r="C751"/>
  <c r="C750"/>
  <c r="C749"/>
  <c r="C748"/>
  <c r="C747"/>
  <c r="C746"/>
  <c r="C745"/>
  <c r="C744"/>
  <c r="C743"/>
  <c r="C742"/>
  <c r="C741"/>
  <c r="C740"/>
  <c r="C739"/>
  <c r="C738"/>
  <c r="C737"/>
  <c r="C736"/>
  <c r="C735"/>
  <c r="C734"/>
  <c r="C733"/>
  <c r="C732"/>
  <c r="C731"/>
  <c r="C730"/>
  <c r="C729"/>
  <c r="C728"/>
  <c r="C727"/>
  <c r="C726"/>
  <c r="C725"/>
  <c r="C724"/>
  <c r="C723"/>
  <c r="C722"/>
  <c r="C721"/>
  <c r="C720"/>
  <c r="C719"/>
  <c r="C718"/>
  <c r="C717"/>
  <c r="C716"/>
  <c r="C715"/>
  <c r="C714"/>
  <c r="C713"/>
  <c r="C712"/>
  <c r="C711"/>
  <c r="C710"/>
  <c r="C709"/>
  <c r="C708"/>
  <c r="C707"/>
  <c r="C706"/>
  <c r="C705"/>
  <c r="C704"/>
  <c r="C703"/>
  <c r="C702"/>
  <c r="C701"/>
  <c r="C700"/>
  <c r="C699"/>
  <c r="C698"/>
  <c r="C697"/>
  <c r="C696"/>
  <c r="C695"/>
  <c r="C694"/>
  <c r="C693"/>
  <c r="C692"/>
  <c r="C691"/>
  <c r="C690"/>
  <c r="C689"/>
  <c r="C688"/>
  <c r="C687"/>
  <c r="C686"/>
  <c r="C685"/>
  <c r="C684"/>
  <c r="C683"/>
  <c r="C682"/>
  <c r="C681"/>
  <c r="C680"/>
  <c r="C679"/>
  <c r="C678"/>
  <c r="C677"/>
  <c r="C676"/>
  <c r="C675"/>
  <c r="C674"/>
  <c r="C673"/>
  <c r="C672"/>
  <c r="C671"/>
  <c r="C670"/>
  <c r="C669"/>
  <c r="C668"/>
  <c r="C667"/>
  <c r="C666"/>
  <c r="C665"/>
  <c r="C664"/>
  <c r="C663"/>
  <c r="C662"/>
  <c r="C661"/>
  <c r="C660"/>
  <c r="C659"/>
  <c r="C658"/>
  <c r="C657"/>
  <c r="C656"/>
  <c r="C655"/>
  <c r="C654"/>
  <c r="C653"/>
  <c r="C652"/>
  <c r="C651"/>
  <c r="C650"/>
  <c r="C649"/>
  <c r="C648"/>
  <c r="C647"/>
  <c r="C646"/>
  <c r="C645"/>
  <c r="C644"/>
  <c r="C643"/>
  <c r="C642"/>
  <c r="C641"/>
  <c r="C640"/>
  <c r="C639"/>
  <c r="C638"/>
  <c r="C637"/>
  <c r="C636"/>
  <c r="C635"/>
  <c r="C634"/>
  <c r="C633"/>
  <c r="C632"/>
  <c r="C631"/>
  <c r="C630"/>
  <c r="C629"/>
  <c r="C628"/>
  <c r="C627"/>
  <c r="C626"/>
  <c r="C625"/>
  <c r="C624"/>
  <c r="C623"/>
  <c r="C622"/>
  <c r="C621"/>
  <c r="C620"/>
  <c r="C619"/>
  <c r="C618"/>
  <c r="C617"/>
  <c r="C616"/>
  <c r="C615"/>
  <c r="C614"/>
  <c r="C613"/>
  <c r="C612"/>
  <c r="C611"/>
  <c r="C610"/>
  <c r="C609"/>
  <c r="C608"/>
  <c r="C607"/>
  <c r="C606"/>
  <c r="C605"/>
  <c r="C604"/>
  <c r="C603"/>
  <c r="C602"/>
  <c r="C601"/>
  <c r="C600"/>
  <c r="C599"/>
  <c r="C598"/>
  <c r="C597"/>
  <c r="C596"/>
  <c r="C595"/>
  <c r="C594"/>
  <c r="C593"/>
  <c r="C592"/>
  <c r="C591"/>
  <c r="C590"/>
  <c r="C589"/>
  <c r="C588"/>
  <c r="C587"/>
  <c r="C586"/>
  <c r="C585"/>
  <c r="C584"/>
  <c r="C583"/>
  <c r="C582"/>
  <c r="C581"/>
  <c r="C580"/>
  <c r="C579"/>
  <c r="C578"/>
  <c r="C577"/>
  <c r="C576"/>
  <c r="C575"/>
  <c r="C574"/>
  <c r="C573"/>
  <c r="C572"/>
  <c r="C571"/>
  <c r="C570"/>
  <c r="C569"/>
  <c r="C568"/>
  <c r="C567"/>
  <c r="C566"/>
  <c r="C565"/>
  <c r="C564"/>
  <c r="C563"/>
  <c r="C562"/>
  <c r="C561"/>
  <c r="C560"/>
  <c r="C559"/>
  <c r="C558"/>
  <c r="C557"/>
  <c r="C556"/>
  <c r="C555"/>
  <c r="C554"/>
  <c r="C553"/>
  <c r="C552"/>
  <c r="C551"/>
  <c r="C550"/>
  <c r="C549"/>
  <c r="C548"/>
  <c r="C547"/>
  <c r="C546"/>
  <c r="C545"/>
  <c r="C544"/>
  <c r="C543"/>
  <c r="C542"/>
  <c r="C541"/>
  <c r="C540"/>
  <c r="C539"/>
  <c r="C538"/>
  <c r="C537"/>
  <c r="C536"/>
  <c r="C535"/>
  <c r="C534"/>
  <c r="C533"/>
  <c r="C532"/>
  <c r="C531"/>
  <c r="C530"/>
  <c r="C529"/>
  <c r="C528"/>
  <c r="C527"/>
  <c r="C526"/>
  <c r="C525"/>
  <c r="C524"/>
  <c r="C523"/>
  <c r="C522"/>
  <c r="C521"/>
  <c r="C520"/>
  <c r="C519"/>
  <c r="C518"/>
  <c r="C517"/>
  <c r="C516"/>
  <c r="C515"/>
  <c r="C514"/>
  <c r="C513"/>
  <c r="C512"/>
  <c r="C511"/>
  <c r="C510"/>
  <c r="C509"/>
  <c r="C508"/>
  <c r="C507"/>
  <c r="C506"/>
  <c r="C505"/>
  <c r="C504"/>
  <c r="C503"/>
  <c r="C502"/>
  <c r="C501"/>
  <c r="C500"/>
  <c r="C499"/>
  <c r="C498"/>
  <c r="C497"/>
  <c r="C496"/>
  <c r="C495"/>
  <c r="C494"/>
  <c r="C493"/>
  <c r="C492"/>
  <c r="C491"/>
  <c r="C490"/>
  <c r="C489"/>
  <c r="C488"/>
  <c r="C487"/>
  <c r="C486"/>
  <c r="C485"/>
  <c r="C484"/>
  <c r="C483"/>
  <c r="C482"/>
  <c r="C481"/>
  <c r="C480"/>
  <c r="C479"/>
  <c r="C478"/>
  <c r="C477"/>
  <c r="C476"/>
  <c r="C475"/>
  <c r="C474"/>
  <c r="C473"/>
  <c r="C472"/>
  <c r="C471"/>
  <c r="C470"/>
  <c r="C469"/>
  <c r="C468"/>
  <c r="C467"/>
  <c r="C466"/>
  <c r="C465"/>
  <c r="C464"/>
  <c r="C463"/>
  <c r="C462"/>
  <c r="C461"/>
  <c r="C460"/>
  <c r="C459"/>
  <c r="C458"/>
  <c r="C457"/>
  <c r="C456"/>
  <c r="C455"/>
  <c r="C454"/>
  <c r="C453"/>
  <c r="C452"/>
  <c r="C451"/>
  <c r="C450"/>
  <c r="C449"/>
  <c r="C448"/>
  <c r="C447"/>
  <c r="C446"/>
  <c r="C445"/>
  <c r="C444"/>
  <c r="C443"/>
  <c r="C442"/>
  <c r="C441"/>
  <c r="C440"/>
  <c r="C439"/>
  <c r="C438"/>
  <c r="C437"/>
  <c r="C436"/>
  <c r="C435"/>
  <c r="C434"/>
  <c r="C433"/>
  <c r="C432"/>
  <c r="C431"/>
  <c r="C430"/>
  <c r="C429"/>
  <c r="C428"/>
  <c r="C427"/>
  <c r="C426"/>
  <c r="C425"/>
  <c r="C424"/>
  <c r="C423"/>
  <c r="C422"/>
  <c r="C421"/>
  <c r="C420"/>
  <c r="C419"/>
  <c r="C418"/>
  <c r="C417"/>
  <c r="C416"/>
  <c r="C415"/>
  <c r="C414"/>
  <c r="C413"/>
  <c r="C412"/>
  <c r="C411"/>
  <c r="C410"/>
  <c r="C409"/>
  <c r="C408"/>
  <c r="C407"/>
  <c r="C406"/>
  <c r="C405"/>
  <c r="C404"/>
  <c r="C403"/>
  <c r="C402"/>
  <c r="C401"/>
  <c r="C400"/>
  <c r="C399"/>
  <c r="C398"/>
  <c r="C397"/>
  <c r="C396"/>
  <c r="C395"/>
  <c r="C394"/>
  <c r="C393"/>
  <c r="C392"/>
  <c r="C391"/>
  <c r="C390"/>
  <c r="C389"/>
  <c r="C388"/>
  <c r="C387"/>
  <c r="C386"/>
  <c r="C385"/>
  <c r="C384"/>
  <c r="C383"/>
  <c r="C382"/>
  <c r="C381"/>
  <c r="C380"/>
  <c r="C379"/>
  <c r="C378"/>
  <c r="C377"/>
  <c r="C376"/>
  <c r="C375"/>
  <c r="C374"/>
  <c r="C373"/>
  <c r="C372"/>
  <c r="C371"/>
  <c r="C370"/>
  <c r="C369"/>
  <c r="C368"/>
  <c r="C367"/>
  <c r="C366"/>
  <c r="C365"/>
  <c r="C364"/>
  <c r="C363"/>
  <c r="C362"/>
  <c r="C361"/>
  <c r="C360"/>
  <c r="C359"/>
  <c r="C358"/>
  <c r="C357"/>
  <c r="C356"/>
  <c r="C355"/>
  <c r="C354"/>
  <c r="C353"/>
  <c r="C352"/>
  <c r="C351"/>
  <c r="C350"/>
  <c r="C349"/>
  <c r="C348"/>
  <c r="C347"/>
  <c r="C346"/>
  <c r="C345"/>
  <c r="C344"/>
  <c r="C343"/>
  <c r="C342"/>
  <c r="C341"/>
  <c r="C340"/>
  <c r="C339"/>
  <c r="C338"/>
  <c r="C337"/>
  <c r="C336"/>
  <c r="C335"/>
  <c r="C334"/>
  <c r="C333"/>
  <c r="C332"/>
  <c r="C331"/>
  <c r="C330"/>
  <c r="C329"/>
  <c r="C328"/>
  <c r="C327"/>
  <c r="C326"/>
  <c r="C325"/>
  <c r="C324"/>
  <c r="C323"/>
  <c r="C322"/>
  <c r="C321"/>
  <c r="C320"/>
  <c r="C319"/>
  <c r="C318"/>
  <c r="C317"/>
  <c r="C316"/>
  <c r="C315"/>
  <c r="C314"/>
  <c r="C313"/>
  <c r="C312"/>
  <c r="C311"/>
  <c r="C310"/>
  <c r="C309"/>
  <c r="C308"/>
  <c r="C307"/>
  <c r="C306"/>
  <c r="C305"/>
  <c r="C304"/>
  <c r="C303"/>
  <c r="C302"/>
  <c r="C301"/>
  <c r="C300"/>
  <c r="C299"/>
  <c r="C298"/>
  <c r="C297"/>
  <c r="C296"/>
  <c r="C295"/>
  <c r="C294"/>
  <c r="C293"/>
  <c r="C292"/>
  <c r="C291"/>
  <c r="C290"/>
  <c r="C289"/>
  <c r="C288"/>
  <c r="C287"/>
  <c r="C286"/>
  <c r="C285"/>
  <c r="C284"/>
  <c r="C283"/>
  <c r="C282"/>
  <c r="C281"/>
  <c r="C280"/>
  <c r="C279"/>
  <c r="C278"/>
  <c r="C277"/>
  <c r="C276"/>
  <c r="C275"/>
  <c r="C274"/>
  <c r="C273"/>
  <c r="C272"/>
  <c r="C271"/>
  <c r="C270"/>
  <c r="C269"/>
  <c r="C268"/>
  <c r="C267"/>
  <c r="C266"/>
  <c r="C265"/>
  <c r="C264"/>
  <c r="C263"/>
  <c r="C262"/>
  <c r="C261"/>
  <c r="C260"/>
  <c r="C259"/>
  <c r="C258"/>
  <c r="C257"/>
  <c r="C256"/>
  <c r="C255"/>
  <c r="C254"/>
  <c r="C253"/>
  <c r="C252"/>
  <c r="C251"/>
  <c r="C250"/>
  <c r="C249"/>
  <c r="C248"/>
  <c r="C247"/>
  <c r="C246"/>
  <c r="C245"/>
  <c r="C244"/>
  <c r="C243"/>
  <c r="C242"/>
  <c r="C241"/>
  <c r="C240"/>
  <c r="C239"/>
  <c r="C238"/>
  <c r="C237"/>
  <c r="C236"/>
  <c r="C235"/>
  <c r="C234"/>
  <c r="C233"/>
  <c r="C232"/>
  <c r="C231"/>
  <c r="C230"/>
  <c r="C229"/>
  <c r="C228"/>
  <c r="C227"/>
  <c r="C226"/>
  <c r="C225"/>
  <c r="C224"/>
  <c r="C223"/>
  <c r="C222"/>
  <c r="C221"/>
  <c r="C220"/>
  <c r="C219"/>
  <c r="C218"/>
  <c r="C217"/>
  <c r="C216"/>
  <c r="C215"/>
  <c r="C214"/>
  <c r="C213"/>
  <c r="C212"/>
  <c r="C211"/>
  <c r="C210"/>
  <c r="C209"/>
  <c r="C208"/>
  <c r="C207"/>
  <c r="C206"/>
  <c r="C205"/>
  <c r="C204"/>
  <c r="C203"/>
  <c r="C202"/>
  <c r="C201"/>
  <c r="C200"/>
  <c r="C199"/>
  <c r="C198"/>
  <c r="C197"/>
  <c r="C196"/>
  <c r="C195"/>
  <c r="C194"/>
  <c r="C193"/>
  <c r="C192"/>
  <c r="C191"/>
  <c r="C190"/>
  <c r="C189"/>
  <c r="C188"/>
  <c r="C187"/>
  <c r="C186"/>
  <c r="C185"/>
  <c r="C184"/>
  <c r="C183"/>
  <c r="C182"/>
  <c r="C181"/>
  <c r="C180"/>
  <c r="C179"/>
  <c r="C178"/>
  <c r="C177"/>
  <c r="C176"/>
  <c r="C175"/>
  <c r="C174"/>
  <c r="C173"/>
  <c r="C172"/>
  <c r="C171"/>
  <c r="C170"/>
  <c r="C169"/>
  <c r="C168"/>
  <c r="C167"/>
  <c r="C166"/>
  <c r="C165"/>
  <c r="C164"/>
  <c r="C163"/>
  <c r="C162"/>
  <c r="C161"/>
  <c r="C160"/>
  <c r="C159"/>
  <c r="C158"/>
  <c r="C157"/>
  <c r="C156"/>
  <c r="C155"/>
  <c r="C154"/>
  <c r="C153"/>
  <c r="C152"/>
  <c r="C151"/>
  <c r="C150"/>
  <c r="C149"/>
  <c r="C148"/>
  <c r="C147"/>
  <c r="C146"/>
  <c r="C145"/>
  <c r="C144"/>
  <c r="C143"/>
  <c r="C142"/>
  <c r="C141"/>
  <c r="C140"/>
  <c r="C139"/>
  <c r="C138"/>
  <c r="C137"/>
  <c r="C136"/>
  <c r="C135"/>
  <c r="C134"/>
  <c r="C133"/>
  <c r="C132"/>
  <c r="C131"/>
  <c r="C130"/>
  <c r="C129"/>
  <c r="C128"/>
  <c r="C127"/>
  <c r="C126"/>
  <c r="C125"/>
  <c r="C124"/>
  <c r="C123"/>
  <c r="C122"/>
  <c r="C121"/>
  <c r="C120"/>
  <c r="C119"/>
  <c r="C118"/>
  <c r="C117"/>
  <c r="C116"/>
  <c r="C115"/>
  <c r="C114"/>
  <c r="C113"/>
  <c r="C112"/>
  <c r="C111"/>
  <c r="C110"/>
  <c r="C109"/>
  <c r="C108"/>
  <c r="C107"/>
  <c r="C106"/>
  <c r="C105"/>
  <c r="C104"/>
  <c r="C103"/>
  <c r="C102"/>
  <c r="C101"/>
  <c r="C100"/>
  <c r="C99"/>
  <c r="C98"/>
  <c r="C97"/>
  <c r="C96"/>
  <c r="C95"/>
  <c r="C94"/>
  <c r="C93"/>
  <c r="C92"/>
  <c r="C91"/>
  <c r="C90"/>
  <c r="C8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B9"/>
  <c r="C9" s="1"/>
  <c r="B11"/>
  <c r="C11" s="1"/>
  <c r="B10"/>
  <c r="C10" s="1"/>
  <c r="B1006"/>
  <c r="B1005"/>
  <c r="C1005" s="1"/>
  <c r="B1004"/>
  <c r="B1003"/>
  <c r="B1002"/>
  <c r="B1001"/>
  <c r="B1000"/>
  <c r="B999"/>
  <c r="B998"/>
  <c r="B997"/>
  <c r="B996"/>
  <c r="B995"/>
  <c r="B994"/>
  <c r="B993"/>
  <c r="B992"/>
  <c r="B991"/>
  <c r="B990"/>
  <c r="B989"/>
  <c r="B988"/>
  <c r="B987"/>
  <c r="B986"/>
  <c r="B985"/>
  <c r="B984"/>
  <c r="B983"/>
  <c r="B982"/>
  <c r="B981"/>
  <c r="B980"/>
  <c r="B979"/>
  <c r="B978"/>
  <c r="B977"/>
  <c r="B976"/>
  <c r="B975"/>
  <c r="B974"/>
  <c r="B973"/>
  <c r="B972"/>
  <c r="B971"/>
  <c r="B970"/>
  <c r="B969"/>
  <c r="B968"/>
  <c r="B967"/>
  <c r="B966"/>
  <c r="B965"/>
  <c r="B964"/>
  <c r="B963"/>
  <c r="B962"/>
  <c r="B961"/>
  <c r="B960"/>
  <c r="B959"/>
  <c r="B958"/>
  <c r="B957"/>
  <c r="B956"/>
  <c r="B955"/>
  <c r="B954"/>
  <c r="B953"/>
  <c r="B952"/>
  <c r="B951"/>
  <c r="B950"/>
  <c r="B949"/>
  <c r="B948"/>
  <c r="B947"/>
  <c r="B946"/>
  <c r="B945"/>
  <c r="B944"/>
  <c r="B943"/>
  <c r="B942"/>
  <c r="B941"/>
  <c r="B940"/>
  <c r="B939"/>
  <c r="B938"/>
  <c r="B937"/>
  <c r="B936"/>
  <c r="B935"/>
  <c r="B934"/>
  <c r="B933"/>
  <c r="B932"/>
  <c r="B931"/>
  <c r="B930"/>
  <c r="B929"/>
  <c r="B928"/>
  <c r="B927"/>
  <c r="B926"/>
  <c r="B925"/>
  <c r="B924"/>
  <c r="B923"/>
  <c r="B922"/>
  <c r="B921"/>
  <c r="B920"/>
  <c r="B919"/>
  <c r="B918"/>
  <c r="B917"/>
  <c r="B916"/>
  <c r="B915"/>
  <c r="B914"/>
  <c r="B913"/>
  <c r="B912"/>
  <c r="B911"/>
  <c r="B910"/>
  <c r="B909"/>
  <c r="B908"/>
  <c r="B907"/>
  <c r="B906"/>
  <c r="B905"/>
  <c r="B904"/>
  <c r="B903"/>
  <c r="B902"/>
  <c r="B901"/>
  <c r="B900"/>
  <c r="B899"/>
  <c r="B898"/>
  <c r="B897"/>
  <c r="B896"/>
  <c r="B895"/>
  <c r="B894"/>
  <c r="B893"/>
  <c r="B892"/>
  <c r="B891"/>
  <c r="B890"/>
  <c r="B889"/>
  <c r="B888"/>
  <c r="B887"/>
  <c r="B886"/>
  <c r="B885"/>
  <c r="B884"/>
  <c r="B883"/>
  <c r="B882"/>
  <c r="B881"/>
  <c r="B880"/>
  <c r="B879"/>
  <c r="B878"/>
  <c r="B877"/>
  <c r="B876"/>
  <c r="B875"/>
  <c r="B874"/>
  <c r="B873"/>
  <c r="B872"/>
  <c r="B871"/>
  <c r="B870"/>
  <c r="B869"/>
  <c r="B868"/>
  <c r="B867"/>
  <c r="B866"/>
  <c r="B865"/>
  <c r="B864"/>
  <c r="B863"/>
  <c r="B862"/>
  <c r="B861"/>
  <c r="B860"/>
  <c r="B859"/>
  <c r="B858"/>
  <c r="B857"/>
  <c r="B856"/>
  <c r="B855"/>
  <c r="B854"/>
  <c r="B853"/>
  <c r="B852"/>
  <c r="B851"/>
  <c r="B850"/>
  <c r="B849"/>
  <c r="B848"/>
  <c r="B847"/>
  <c r="B846"/>
  <c r="B845"/>
  <c r="B844"/>
  <c r="B843"/>
  <c r="B842"/>
  <c r="B841"/>
  <c r="B840"/>
  <c r="B839"/>
  <c r="B838"/>
  <c r="B837"/>
  <c r="B836"/>
  <c r="B835"/>
  <c r="B834"/>
  <c r="B833"/>
  <c r="B832"/>
  <c r="B831"/>
  <c r="B830"/>
  <c r="B829"/>
  <c r="B828"/>
  <c r="B827"/>
  <c r="B826"/>
  <c r="B825"/>
  <c r="B824"/>
  <c r="B823"/>
  <c r="B822"/>
  <c r="B821"/>
  <c r="B820"/>
  <c r="B819"/>
  <c r="B818"/>
  <c r="B817"/>
  <c r="B816"/>
  <c r="B815"/>
  <c r="B814"/>
  <c r="B813"/>
  <c r="B812"/>
  <c r="B811"/>
  <c r="B810"/>
  <c r="B809"/>
  <c r="B808"/>
  <c r="B807"/>
  <c r="B806"/>
  <c r="B805"/>
  <c r="B804"/>
  <c r="B803"/>
  <c r="B802"/>
  <c r="B801"/>
  <c r="B800"/>
  <c r="B799"/>
  <c r="B798"/>
  <c r="B797"/>
  <c r="B796"/>
  <c r="B795"/>
  <c r="B794"/>
  <c r="B793"/>
  <c r="B792"/>
  <c r="B791"/>
  <c r="B790"/>
  <c r="B789"/>
  <c r="B788"/>
  <c r="B787"/>
  <c r="B786"/>
  <c r="B785"/>
  <c r="B784"/>
  <c r="B783"/>
  <c r="B782"/>
  <c r="B781"/>
  <c r="B780"/>
  <c r="B779"/>
  <c r="B778"/>
  <c r="B777"/>
  <c r="B776"/>
  <c r="B775"/>
  <c r="B774"/>
  <c r="B773"/>
  <c r="B772"/>
  <c r="B771"/>
  <c r="B770"/>
  <c r="B769"/>
  <c r="B768"/>
  <c r="B767"/>
  <c r="B766"/>
  <c r="B765"/>
  <c r="B764"/>
  <c r="B763"/>
  <c r="B762"/>
  <c r="B761"/>
  <c r="B760"/>
  <c r="B759"/>
  <c r="B758"/>
  <c r="B757"/>
  <c r="B756"/>
  <c r="B755"/>
  <c r="B754"/>
  <c r="B753"/>
  <c r="B752"/>
  <c r="B751"/>
  <c r="B750"/>
  <c r="B749"/>
  <c r="B748"/>
  <c r="B747"/>
  <c r="B746"/>
  <c r="B745"/>
  <c r="B744"/>
  <c r="B743"/>
  <c r="B742"/>
  <c r="B741"/>
  <c r="B740"/>
  <c r="B739"/>
  <c r="B738"/>
  <c r="B737"/>
  <c r="B736"/>
  <c r="B735"/>
  <c r="B734"/>
  <c r="B733"/>
  <c r="B732"/>
  <c r="B731"/>
  <c r="B730"/>
  <c r="B729"/>
  <c r="B728"/>
  <c r="B727"/>
  <c r="B726"/>
  <c r="B725"/>
  <c r="B724"/>
  <c r="B723"/>
  <c r="B722"/>
  <c r="B721"/>
  <c r="B720"/>
  <c r="B719"/>
  <c r="B718"/>
  <c r="B717"/>
  <c r="B716"/>
  <c r="B715"/>
  <c r="B714"/>
  <c r="B713"/>
  <c r="B712"/>
  <c r="B711"/>
  <c r="B710"/>
  <c r="B709"/>
  <c r="B708"/>
  <c r="B707"/>
  <c r="B706"/>
  <c r="B705"/>
  <c r="B704"/>
  <c r="B703"/>
  <c r="B702"/>
  <c r="B701"/>
  <c r="B700"/>
  <c r="B699"/>
  <c r="B698"/>
  <c r="B697"/>
  <c r="B696"/>
  <c r="B695"/>
  <c r="B694"/>
  <c r="B693"/>
  <c r="B692"/>
  <c r="B691"/>
  <c r="B690"/>
  <c r="B689"/>
  <c r="B688"/>
  <c r="B687"/>
  <c r="B686"/>
  <c r="B685"/>
  <c r="B684"/>
  <c r="B683"/>
  <c r="B682"/>
  <c r="B681"/>
  <c r="B680"/>
  <c r="B679"/>
  <c r="B678"/>
  <c r="B677"/>
  <c r="B676"/>
  <c r="B675"/>
  <c r="B674"/>
  <c r="B673"/>
  <c r="B672"/>
  <c r="B671"/>
  <c r="B670"/>
  <c r="B669"/>
  <c r="B668"/>
  <c r="B667"/>
  <c r="B666"/>
  <c r="B665"/>
  <c r="B664"/>
  <c r="B663"/>
  <c r="B662"/>
  <c r="B661"/>
  <c r="B660"/>
  <c r="B659"/>
  <c r="B658"/>
  <c r="B657"/>
  <c r="B656"/>
  <c r="B655"/>
  <c r="B654"/>
  <c r="B653"/>
  <c r="B652"/>
  <c r="B651"/>
  <c r="B650"/>
  <c r="B649"/>
  <c r="B648"/>
  <c r="B647"/>
  <c r="B646"/>
  <c r="B645"/>
  <c r="B644"/>
  <c r="B643"/>
  <c r="B642"/>
  <c r="B641"/>
  <c r="B640"/>
  <c r="B639"/>
  <c r="B638"/>
  <c r="B637"/>
  <c r="B636"/>
  <c r="B635"/>
  <c r="B634"/>
  <c r="B633"/>
  <c r="B632"/>
  <c r="B631"/>
  <c r="B630"/>
  <c r="B629"/>
  <c r="B628"/>
  <c r="B627"/>
  <c r="B626"/>
  <c r="B625"/>
  <c r="B624"/>
  <c r="B623"/>
  <c r="B622"/>
  <c r="B621"/>
  <c r="B620"/>
  <c r="B619"/>
  <c r="B618"/>
  <c r="B617"/>
  <c r="B616"/>
  <c r="B615"/>
  <c r="B614"/>
  <c r="B613"/>
  <c r="B612"/>
  <c r="B611"/>
  <c r="B610"/>
  <c r="B609"/>
  <c r="B608"/>
  <c r="B607"/>
  <c r="B606"/>
  <c r="B605"/>
  <c r="B604"/>
  <c r="B603"/>
  <c r="B602"/>
  <c r="B601"/>
  <c r="B600"/>
  <c r="B599"/>
  <c r="B598"/>
  <c r="B597"/>
  <c r="B596"/>
  <c r="B595"/>
  <c r="B594"/>
  <c r="B593"/>
  <c r="B592"/>
  <c r="B591"/>
  <c r="B590"/>
  <c r="B589"/>
  <c r="B588"/>
  <c r="B587"/>
  <c r="B586"/>
  <c r="B585"/>
  <c r="B584"/>
  <c r="B583"/>
  <c r="B582"/>
  <c r="B581"/>
  <c r="B580"/>
  <c r="B579"/>
  <c r="B578"/>
  <c r="B577"/>
  <c r="B576"/>
  <c r="B575"/>
  <c r="B574"/>
  <c r="B573"/>
  <c r="B572"/>
  <c r="B571"/>
  <c r="B570"/>
  <c r="B569"/>
  <c r="B568"/>
  <c r="B567"/>
  <c r="B566"/>
  <c r="B565"/>
  <c r="B564"/>
  <c r="B563"/>
  <c r="B562"/>
  <c r="B561"/>
  <c r="B560"/>
  <c r="B559"/>
  <c r="B558"/>
  <c r="B557"/>
  <c r="B556"/>
  <c r="B555"/>
  <c r="B554"/>
  <c r="B553"/>
  <c r="B552"/>
  <c r="B551"/>
  <c r="B550"/>
  <c r="B549"/>
  <c r="B548"/>
  <c r="B547"/>
  <c r="B546"/>
  <c r="B545"/>
  <c r="B544"/>
  <c r="B543"/>
  <c r="B542"/>
  <c r="B541"/>
  <c r="B540"/>
  <c r="B539"/>
  <c r="B538"/>
  <c r="B537"/>
  <c r="B536"/>
  <c r="B535"/>
  <c r="B534"/>
  <c r="B533"/>
  <c r="B532"/>
  <c r="B531"/>
  <c r="B530"/>
  <c r="B529"/>
  <c r="B528"/>
  <c r="B527"/>
  <c r="B526"/>
  <c r="B525"/>
  <c r="B524"/>
  <c r="B523"/>
  <c r="B522"/>
  <c r="B521"/>
  <c r="B520"/>
  <c r="B519"/>
  <c r="B518"/>
  <c r="B517"/>
  <c r="B516"/>
  <c r="B515"/>
  <c r="B514"/>
  <c r="B513"/>
  <c r="B512"/>
  <c r="B511"/>
  <c r="B510"/>
  <c r="B509"/>
  <c r="B508"/>
  <c r="B507"/>
  <c r="B506"/>
  <c r="B505"/>
  <c r="B504"/>
  <c r="B503"/>
  <c r="B502"/>
  <c r="B501"/>
  <c r="B500"/>
  <c r="B499"/>
  <c r="B498"/>
  <c r="B497"/>
  <c r="B496"/>
  <c r="B495"/>
  <c r="B494"/>
  <c r="B493"/>
  <c r="B492"/>
  <c r="B491"/>
  <c r="B490"/>
  <c r="B489"/>
  <c r="B488"/>
  <c r="B487"/>
  <c r="B486"/>
  <c r="B485"/>
  <c r="B484"/>
  <c r="B483"/>
  <c r="B482"/>
  <c r="B481"/>
  <c r="B480"/>
  <c r="B479"/>
  <c r="B478"/>
  <c r="B477"/>
  <c r="B476"/>
  <c r="B475"/>
  <c r="B474"/>
  <c r="B473"/>
  <c r="B472"/>
  <c r="B471"/>
  <c r="B470"/>
  <c r="B469"/>
  <c r="B468"/>
  <c r="B467"/>
  <c r="B466"/>
  <c r="B465"/>
  <c r="B464"/>
  <c r="B463"/>
  <c r="B462"/>
  <c r="B461"/>
  <c r="B460"/>
  <c r="B459"/>
  <c r="B458"/>
  <c r="B457"/>
  <c r="B456"/>
  <c r="B455"/>
  <c r="B454"/>
  <c r="B453"/>
  <c r="B452"/>
  <c r="B451"/>
  <c r="B450"/>
  <c r="B449"/>
  <c r="B448"/>
  <c r="B447"/>
  <c r="B446"/>
  <c r="B445"/>
  <c r="B444"/>
  <c r="B443"/>
  <c r="B442"/>
  <c r="B441"/>
  <c r="B440"/>
  <c r="B439"/>
  <c r="B438"/>
  <c r="B437"/>
  <c r="B436"/>
  <c r="B435"/>
  <c r="B434"/>
  <c r="B433"/>
  <c r="B432"/>
  <c r="B431"/>
  <c r="B430"/>
  <c r="B429"/>
  <c r="B428"/>
  <c r="B427"/>
  <c r="B426"/>
  <c r="B425"/>
  <c r="B424"/>
  <c r="B423"/>
  <c r="B422"/>
  <c r="B421"/>
  <c r="B420"/>
  <c r="B419"/>
  <c r="B418"/>
  <c r="B417"/>
  <c r="B416"/>
  <c r="B415"/>
  <c r="B414"/>
  <c r="B413"/>
  <c r="B412"/>
  <c r="B411"/>
  <c r="B410"/>
  <c r="B409"/>
  <c r="B408"/>
  <c r="B407"/>
  <c r="B406"/>
  <c r="B405"/>
  <c r="B404"/>
  <c r="B403"/>
  <c r="B402"/>
  <c r="B401"/>
  <c r="B400"/>
  <c r="B399"/>
  <c r="B398"/>
  <c r="B397"/>
  <c r="B396"/>
  <c r="B395"/>
  <c r="B394"/>
  <c r="B393"/>
  <c r="B392"/>
  <c r="B391"/>
  <c r="B390"/>
  <c r="B389"/>
  <c r="B388"/>
  <c r="B387"/>
  <c r="B386"/>
  <c r="B385"/>
  <c r="B384"/>
  <c r="B383"/>
  <c r="B382"/>
  <c r="B381"/>
  <c r="B380"/>
  <c r="B379"/>
  <c r="B378"/>
  <c r="B377"/>
  <c r="B376"/>
  <c r="B375"/>
  <c r="B374"/>
  <c r="B373"/>
  <c r="B372"/>
  <c r="B371"/>
  <c r="B370"/>
  <c r="B369"/>
  <c r="B368"/>
  <c r="B367"/>
  <c r="B366"/>
  <c r="B365"/>
  <c r="B364"/>
  <c r="B363"/>
  <c r="B362"/>
  <c r="B361"/>
  <c r="B360"/>
  <c r="B359"/>
  <c r="B358"/>
  <c r="B357"/>
  <c r="B356"/>
  <c r="B355"/>
  <c r="B354"/>
  <c r="B353"/>
  <c r="B352"/>
  <c r="B351"/>
  <c r="B350"/>
  <c r="B349"/>
  <c r="B348"/>
  <c r="B347"/>
  <c r="B346"/>
  <c r="B345"/>
  <c r="B344"/>
  <c r="B343"/>
  <c r="B342"/>
  <c r="B341"/>
  <c r="B340"/>
  <c r="B339"/>
  <c r="B338"/>
  <c r="B337"/>
  <c r="B336"/>
  <c r="B335"/>
  <c r="B334"/>
  <c r="B333"/>
  <c r="B332"/>
  <c r="B331"/>
  <c r="B330"/>
  <c r="B329"/>
  <c r="B328"/>
  <c r="B327"/>
  <c r="B326"/>
  <c r="B325"/>
  <c r="B324"/>
  <c r="B323"/>
  <c r="B322"/>
  <c r="B321"/>
  <c r="B320"/>
  <c r="B319"/>
  <c r="B318"/>
  <c r="B317"/>
  <c r="B316"/>
  <c r="B315"/>
  <c r="B314"/>
  <c r="B313"/>
  <c r="B312"/>
  <c r="B311"/>
  <c r="B310"/>
  <c r="B309"/>
  <c r="B308"/>
  <c r="B307"/>
  <c r="B306"/>
  <c r="B305"/>
  <c r="B304"/>
  <c r="B303"/>
  <c r="B302"/>
  <c r="B301"/>
  <c r="B300"/>
  <c r="B299"/>
  <c r="B298"/>
  <c r="B297"/>
  <c r="B296"/>
  <c r="B295"/>
  <c r="B294"/>
  <c r="B293"/>
  <c r="B292"/>
  <c r="B291"/>
  <c r="B290"/>
  <c r="B289"/>
  <c r="B288"/>
  <c r="B287"/>
  <c r="B286"/>
  <c r="B285"/>
  <c r="B284"/>
  <c r="B283"/>
  <c r="B282"/>
  <c r="B281"/>
  <c r="B280"/>
  <c r="B279"/>
  <c r="B278"/>
  <c r="B277"/>
  <c r="B276"/>
  <c r="B275"/>
  <c r="B274"/>
  <c r="B273"/>
  <c r="B272"/>
  <c r="B271"/>
  <c r="B270"/>
  <c r="B269"/>
  <c r="B268"/>
  <c r="B267"/>
  <c r="B266"/>
  <c r="B265"/>
  <c r="B264"/>
  <c r="B263"/>
  <c r="B262"/>
  <c r="B261"/>
  <c r="B260"/>
  <c r="B259"/>
  <c r="B258"/>
  <c r="B257"/>
  <c r="B256"/>
  <c r="B255"/>
  <c r="B254"/>
  <c r="B253"/>
  <c r="B252"/>
  <c r="B251"/>
  <c r="B250"/>
  <c r="B249"/>
  <c r="B248"/>
  <c r="B247"/>
  <c r="B246"/>
  <c r="B245"/>
  <c r="B244"/>
  <c r="B243"/>
  <c r="B242"/>
  <c r="B241"/>
  <c r="B240"/>
  <c r="B239"/>
  <c r="B238"/>
  <c r="B237"/>
  <c r="B236"/>
  <c r="B235"/>
  <c r="B234"/>
  <c r="B233"/>
  <c r="B232"/>
  <c r="B231"/>
  <c r="B230"/>
  <c r="B229"/>
  <c r="B228"/>
  <c r="B227"/>
  <c r="B226"/>
  <c r="B225"/>
  <c r="B224"/>
  <c r="B223"/>
  <c r="B222"/>
  <c r="B221"/>
  <c r="B220"/>
  <c r="B219"/>
  <c r="B218"/>
  <c r="B217"/>
  <c r="B216"/>
  <c r="B215"/>
  <c r="B214"/>
  <c r="B213"/>
  <c r="B212"/>
  <c r="B211"/>
  <c r="B210"/>
  <c r="B209"/>
  <c r="B208"/>
  <c r="B207"/>
  <c r="B206"/>
  <c r="B205"/>
  <c r="B204"/>
  <c r="B203"/>
  <c r="B202"/>
  <c r="B201"/>
  <c r="B200"/>
  <c r="B199"/>
  <c r="B198"/>
  <c r="B197"/>
  <c r="B196"/>
  <c r="B195"/>
  <c r="B194"/>
  <c r="B193"/>
  <c r="B192"/>
  <c r="B191"/>
  <c r="B190"/>
  <c r="B189"/>
  <c r="B188"/>
  <c r="B187"/>
  <c r="B186"/>
  <c r="B185"/>
  <c r="B184"/>
  <c r="B183"/>
  <c r="B182"/>
  <c r="B181"/>
  <c r="B180"/>
  <c r="B179"/>
  <c r="B178"/>
  <c r="B177"/>
  <c r="B176"/>
  <c r="B175"/>
  <c r="B174"/>
  <c r="B173"/>
  <c r="B172"/>
  <c r="B171"/>
  <c r="B170"/>
  <c r="B169"/>
  <c r="B168"/>
  <c r="B167"/>
  <c r="B166"/>
  <c r="B165"/>
  <c r="B164"/>
  <c r="B163"/>
  <c r="B162"/>
  <c r="B161"/>
  <c r="B160"/>
  <c r="B159"/>
  <c r="B158"/>
  <c r="B157"/>
  <c r="B156"/>
  <c r="B155"/>
  <c r="B154"/>
  <c r="B153"/>
  <c r="B152"/>
  <c r="B151"/>
  <c r="B150"/>
  <c r="B149"/>
  <c r="B148"/>
  <c r="B147"/>
  <c r="B146"/>
  <c r="B145"/>
  <c r="B144"/>
  <c r="B143"/>
  <c r="B142"/>
  <c r="B141"/>
  <c r="B140"/>
  <c r="B139"/>
  <c r="B138"/>
  <c r="B137"/>
  <c r="B136"/>
  <c r="B135"/>
  <c r="B134"/>
  <c r="B133"/>
  <c r="B132"/>
  <c r="B131"/>
  <c r="B130"/>
  <c r="B129"/>
  <c r="B128"/>
  <c r="B127"/>
  <c r="B126"/>
  <c r="B125"/>
  <c r="B124"/>
  <c r="B123"/>
  <c r="B122"/>
  <c r="B121"/>
  <c r="B120"/>
  <c r="B119"/>
  <c r="B118"/>
  <c r="B117"/>
  <c r="B116"/>
  <c r="B115"/>
  <c r="B114"/>
  <c r="B113"/>
  <c r="B112"/>
  <c r="B111"/>
  <c r="B110"/>
  <c r="B109"/>
  <c r="B108"/>
  <c r="B10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C20" s="1"/>
  <c r="B19"/>
  <c r="C19" s="1"/>
  <c r="B18"/>
  <c r="C18" s="1"/>
  <c r="B17"/>
  <c r="C17" s="1"/>
  <c r="B16"/>
  <c r="C16" s="1"/>
  <c r="B15"/>
  <c r="C15" s="1"/>
  <c r="B14"/>
  <c r="C14" s="1"/>
  <c r="B13"/>
  <c r="C13" s="1"/>
  <c r="B12"/>
  <c r="C12" s="1"/>
  <c r="B8"/>
  <c r="C8" s="1"/>
  <c r="B7"/>
  <c r="C7" s="1"/>
  <c r="A9"/>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5" s="1"/>
  <c r="A926" s="1"/>
  <c r="A927" s="1"/>
  <c r="A928" s="1"/>
  <c r="A929" s="1"/>
  <c r="A930" s="1"/>
  <c r="A931" s="1"/>
  <c r="A932" s="1"/>
  <c r="A933" s="1"/>
  <c r="A934" s="1"/>
  <c r="A935" s="1"/>
  <c r="A936" s="1"/>
  <c r="A937" s="1"/>
  <c r="A938" s="1"/>
  <c r="A939" s="1"/>
  <c r="A940" s="1"/>
  <c r="A941"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1" s="1"/>
  <c r="A992" s="1"/>
  <c r="A993" s="1"/>
  <c r="A994" s="1"/>
  <c r="A995" s="1"/>
  <c r="A996" s="1"/>
  <c r="A997" s="1"/>
  <c r="A998" s="1"/>
  <c r="A999" s="1"/>
  <c r="A1000" s="1"/>
  <c r="A1001" s="1"/>
  <c r="A1002" s="1"/>
  <c r="A1003" s="1"/>
  <c r="A1004" s="1"/>
  <c r="A1005" s="1"/>
  <c r="A1006" s="1"/>
  <c r="A8"/>
  <c r="J6"/>
  <c r="I6"/>
  <c r="H6"/>
  <c r="G6"/>
  <c r="F6"/>
  <c r="D394" i="10"/>
  <c r="J394" s="1"/>
  <c r="D1005"/>
  <c r="D1004"/>
  <c r="D1002"/>
  <c r="D1001"/>
  <c r="D1000"/>
  <c r="E1000" s="1"/>
  <c r="D999"/>
  <c r="D998"/>
  <c r="D997"/>
  <c r="D996"/>
  <c r="E996" s="1"/>
  <c r="D995"/>
  <c r="D994"/>
  <c r="D993"/>
  <c r="D992"/>
  <c r="D991"/>
  <c r="D990"/>
  <c r="D989"/>
  <c r="D988"/>
  <c r="E988" s="1"/>
  <c r="D987"/>
  <c r="D986"/>
  <c r="D985"/>
  <c r="D984"/>
  <c r="E984" s="1"/>
  <c r="D983"/>
  <c r="D982"/>
  <c r="D981"/>
  <c r="D980"/>
  <c r="E980" s="1"/>
  <c r="D979"/>
  <c r="D978"/>
  <c r="D977"/>
  <c r="D976"/>
  <c r="D975"/>
  <c r="D974"/>
  <c r="D973"/>
  <c r="D972"/>
  <c r="E972" s="1"/>
  <c r="D971"/>
  <c r="D970"/>
  <c r="D969"/>
  <c r="D968"/>
  <c r="E968" s="1"/>
  <c r="D967"/>
  <c r="D966"/>
  <c r="D965"/>
  <c r="D964"/>
  <c r="E964" s="1"/>
  <c r="D963"/>
  <c r="D962"/>
  <c r="D961"/>
  <c r="D960"/>
  <c r="D959"/>
  <c r="D958"/>
  <c r="D957"/>
  <c r="D956"/>
  <c r="E956" s="1"/>
  <c r="D955"/>
  <c r="D954"/>
  <c r="D953"/>
  <c r="D952"/>
  <c r="E952" s="1"/>
  <c r="D951"/>
  <c r="D950"/>
  <c r="D949"/>
  <c r="D948"/>
  <c r="E948" s="1"/>
  <c r="D947"/>
  <c r="D946"/>
  <c r="D945"/>
  <c r="D944"/>
  <c r="D943"/>
  <c r="D942"/>
  <c r="D941"/>
  <c r="D940"/>
  <c r="E940" s="1"/>
  <c r="D939"/>
  <c r="D938"/>
  <c r="D937"/>
  <c r="D936"/>
  <c r="E936" s="1"/>
  <c r="D935"/>
  <c r="D934"/>
  <c r="D933"/>
  <c r="D932"/>
  <c r="E932" s="1"/>
  <c r="D931"/>
  <c r="D930"/>
  <c r="D929"/>
  <c r="D928"/>
  <c r="D927"/>
  <c r="D926"/>
  <c r="D925"/>
  <c r="D924"/>
  <c r="E924" s="1"/>
  <c r="D923"/>
  <c r="D922"/>
  <c r="D921"/>
  <c r="D920"/>
  <c r="E920" s="1"/>
  <c r="D919"/>
  <c r="D918"/>
  <c r="D917"/>
  <c r="D916"/>
  <c r="E916" s="1"/>
  <c r="D915"/>
  <c r="D914"/>
  <c r="D913"/>
  <c r="D912"/>
  <c r="D911"/>
  <c r="D910"/>
  <c r="D909"/>
  <c r="D908"/>
  <c r="E908" s="1"/>
  <c r="D907"/>
  <c r="D906"/>
  <c r="D905"/>
  <c r="D904"/>
  <c r="E904" s="1"/>
  <c r="D903"/>
  <c r="D902"/>
  <c r="D901"/>
  <c r="D900"/>
  <c r="E900" s="1"/>
  <c r="D899"/>
  <c r="D898"/>
  <c r="D897"/>
  <c r="D896"/>
  <c r="D895"/>
  <c r="D894"/>
  <c r="D893"/>
  <c r="D892"/>
  <c r="E892" s="1"/>
  <c r="D891"/>
  <c r="D890"/>
  <c r="D889"/>
  <c r="D888"/>
  <c r="E888" s="1"/>
  <c r="D887"/>
  <c r="D886"/>
  <c r="D885"/>
  <c r="D884"/>
  <c r="E884" s="1"/>
  <c r="D883"/>
  <c r="D882"/>
  <c r="D881"/>
  <c r="D880"/>
  <c r="D879"/>
  <c r="D878"/>
  <c r="D877"/>
  <c r="D876"/>
  <c r="E876" s="1"/>
  <c r="D875"/>
  <c r="D874"/>
  <c r="D873"/>
  <c r="D872"/>
  <c r="E872" s="1"/>
  <c r="D871"/>
  <c r="D870"/>
  <c r="D869"/>
  <c r="D868"/>
  <c r="E868" s="1"/>
  <c r="D867"/>
  <c r="D866"/>
  <c r="D865"/>
  <c r="D864"/>
  <c r="D863"/>
  <c r="D862"/>
  <c r="D861"/>
  <c r="D860"/>
  <c r="E860" s="1"/>
  <c r="D859"/>
  <c r="D858"/>
  <c r="D857"/>
  <c r="D856"/>
  <c r="E856" s="1"/>
  <c r="D855"/>
  <c r="D854"/>
  <c r="D853"/>
  <c r="D852"/>
  <c r="E852" s="1"/>
  <c r="D851"/>
  <c r="D850"/>
  <c r="D849"/>
  <c r="D848"/>
  <c r="D847"/>
  <c r="D846"/>
  <c r="D845"/>
  <c r="D844"/>
  <c r="E844" s="1"/>
  <c r="D843"/>
  <c r="D842"/>
  <c r="D841"/>
  <c r="D840"/>
  <c r="E840" s="1"/>
  <c r="D839"/>
  <c r="D838"/>
  <c r="D837"/>
  <c r="D836"/>
  <c r="E836" s="1"/>
  <c r="D835"/>
  <c r="D834"/>
  <c r="D833"/>
  <c r="D832"/>
  <c r="D831"/>
  <c r="D830"/>
  <c r="D829"/>
  <c r="D828"/>
  <c r="E828" s="1"/>
  <c r="D827"/>
  <c r="D826"/>
  <c r="D825"/>
  <c r="D824"/>
  <c r="E824" s="1"/>
  <c r="D823"/>
  <c r="D822"/>
  <c r="D821"/>
  <c r="D820"/>
  <c r="E820" s="1"/>
  <c r="D819"/>
  <c r="D818"/>
  <c r="D817"/>
  <c r="D816"/>
  <c r="D815"/>
  <c r="D814"/>
  <c r="D813"/>
  <c r="D812"/>
  <c r="E812" s="1"/>
  <c r="D811"/>
  <c r="D810"/>
  <c r="D809"/>
  <c r="H809" s="1"/>
  <c r="D808"/>
  <c r="D807"/>
  <c r="D806"/>
  <c r="D805"/>
  <c r="D804"/>
  <c r="D803"/>
  <c r="D802"/>
  <c r="D801"/>
  <c r="H801" s="1"/>
  <c r="D800"/>
  <c r="D799"/>
  <c r="D798"/>
  <c r="D797"/>
  <c r="D796"/>
  <c r="E796" s="1"/>
  <c r="D795"/>
  <c r="D794"/>
  <c r="D793"/>
  <c r="D792"/>
  <c r="D791"/>
  <c r="D790"/>
  <c r="J790" s="1"/>
  <c r="D789"/>
  <c r="D788"/>
  <c r="I788" s="1"/>
  <c r="D787"/>
  <c r="D786"/>
  <c r="D785"/>
  <c r="D784"/>
  <c r="D783"/>
  <c r="D782"/>
  <c r="I782" s="1"/>
  <c r="D781"/>
  <c r="D780"/>
  <c r="I780" s="1"/>
  <c r="D779"/>
  <c r="D778"/>
  <c r="D777"/>
  <c r="D776"/>
  <c r="D775"/>
  <c r="D774"/>
  <c r="I774" s="1"/>
  <c r="D773"/>
  <c r="D772"/>
  <c r="I772" s="1"/>
  <c r="D771"/>
  <c r="D770"/>
  <c r="D769"/>
  <c r="D768"/>
  <c r="D767"/>
  <c r="D766"/>
  <c r="I766" s="1"/>
  <c r="D765"/>
  <c r="D764"/>
  <c r="I764" s="1"/>
  <c r="D763"/>
  <c r="D762"/>
  <c r="D761"/>
  <c r="D760"/>
  <c r="D759"/>
  <c r="D758"/>
  <c r="I758" s="1"/>
  <c r="D757"/>
  <c r="D756"/>
  <c r="I756" s="1"/>
  <c r="D755"/>
  <c r="D754"/>
  <c r="D753"/>
  <c r="D752"/>
  <c r="D751"/>
  <c r="D750"/>
  <c r="I750" s="1"/>
  <c r="D749"/>
  <c r="D748"/>
  <c r="I748" s="1"/>
  <c r="D747"/>
  <c r="D746"/>
  <c r="D745"/>
  <c r="D744"/>
  <c r="D743"/>
  <c r="D742"/>
  <c r="I742" s="1"/>
  <c r="D741"/>
  <c r="D740"/>
  <c r="I740" s="1"/>
  <c r="D739"/>
  <c r="D738"/>
  <c r="D737"/>
  <c r="D736"/>
  <c r="D735"/>
  <c r="D734"/>
  <c r="I734" s="1"/>
  <c r="D733"/>
  <c r="D732"/>
  <c r="I732" s="1"/>
  <c r="D731"/>
  <c r="D730"/>
  <c r="D729"/>
  <c r="D728"/>
  <c r="D727"/>
  <c r="D726"/>
  <c r="I726" s="1"/>
  <c r="D725"/>
  <c r="D724"/>
  <c r="I724" s="1"/>
  <c r="D723"/>
  <c r="D722"/>
  <c r="D721"/>
  <c r="D720"/>
  <c r="D719"/>
  <c r="D718"/>
  <c r="I718" s="1"/>
  <c r="D717"/>
  <c r="D716"/>
  <c r="I716" s="1"/>
  <c r="D715"/>
  <c r="D714"/>
  <c r="D713"/>
  <c r="D712"/>
  <c r="D711"/>
  <c r="D710"/>
  <c r="I710" s="1"/>
  <c r="D709"/>
  <c r="D708"/>
  <c r="I708" s="1"/>
  <c r="D707"/>
  <c r="D706"/>
  <c r="D705"/>
  <c r="D704"/>
  <c r="D703"/>
  <c r="D702"/>
  <c r="I702" s="1"/>
  <c r="D701"/>
  <c r="D700"/>
  <c r="I700" s="1"/>
  <c r="D699"/>
  <c r="D698"/>
  <c r="D697"/>
  <c r="D696"/>
  <c r="D695"/>
  <c r="D694"/>
  <c r="I694" s="1"/>
  <c r="D693"/>
  <c r="D692"/>
  <c r="I692" s="1"/>
  <c r="D691"/>
  <c r="D690"/>
  <c r="D689"/>
  <c r="D688"/>
  <c r="D687"/>
  <c r="D686"/>
  <c r="I686" s="1"/>
  <c r="D685"/>
  <c r="D684"/>
  <c r="I684" s="1"/>
  <c r="D683"/>
  <c r="D682"/>
  <c r="D681"/>
  <c r="D680"/>
  <c r="D679"/>
  <c r="D678"/>
  <c r="D677"/>
  <c r="L677" s="1"/>
  <c r="D676"/>
  <c r="I676" s="1"/>
  <c r="D675"/>
  <c r="D674"/>
  <c r="D673"/>
  <c r="L673" s="1"/>
  <c r="D672"/>
  <c r="I672" s="1"/>
  <c r="D671"/>
  <c r="D670"/>
  <c r="D669"/>
  <c r="D668"/>
  <c r="I668" s="1"/>
  <c r="D667"/>
  <c r="D666"/>
  <c r="D665"/>
  <c r="D664"/>
  <c r="D663"/>
  <c r="D662"/>
  <c r="D661"/>
  <c r="L661" s="1"/>
  <c r="D660"/>
  <c r="I660" s="1"/>
  <c r="D659"/>
  <c r="D658"/>
  <c r="D657"/>
  <c r="L657" s="1"/>
  <c r="D656"/>
  <c r="I656" s="1"/>
  <c r="D655"/>
  <c r="D654"/>
  <c r="D653"/>
  <c r="D652"/>
  <c r="I652" s="1"/>
  <c r="D651"/>
  <c r="D650"/>
  <c r="D649"/>
  <c r="D648"/>
  <c r="D647"/>
  <c r="D646"/>
  <c r="D645"/>
  <c r="D644"/>
  <c r="D643"/>
  <c r="D642"/>
  <c r="D641"/>
  <c r="D640"/>
  <c r="D639"/>
  <c r="D638"/>
  <c r="D637"/>
  <c r="D636"/>
  <c r="D635"/>
  <c r="D634"/>
  <c r="D633"/>
  <c r="D632"/>
  <c r="D631"/>
  <c r="D630"/>
  <c r="D629"/>
  <c r="D628"/>
  <c r="D627"/>
  <c r="D626"/>
  <c r="D625"/>
  <c r="D624"/>
  <c r="D623"/>
  <c r="D622"/>
  <c r="D621"/>
  <c r="D620"/>
  <c r="D619"/>
  <c r="D618"/>
  <c r="D617"/>
  <c r="D616"/>
  <c r="D615"/>
  <c r="D614"/>
  <c r="D613"/>
  <c r="D612"/>
  <c r="D611"/>
  <c r="D610"/>
  <c r="D609"/>
  <c r="D608"/>
  <c r="D607"/>
  <c r="D606"/>
  <c r="D605"/>
  <c r="D604"/>
  <c r="D603"/>
  <c r="D602"/>
  <c r="D601"/>
  <c r="D600"/>
  <c r="D599"/>
  <c r="D598"/>
  <c r="D597"/>
  <c r="D596"/>
  <c r="D595"/>
  <c r="D594"/>
  <c r="D593"/>
  <c r="D592"/>
  <c r="D591"/>
  <c r="D590"/>
  <c r="D589"/>
  <c r="D588"/>
  <c r="D587"/>
  <c r="D586"/>
  <c r="D585"/>
  <c r="D584"/>
  <c r="D583"/>
  <c r="D582"/>
  <c r="D581"/>
  <c r="D580"/>
  <c r="D579"/>
  <c r="D578"/>
  <c r="D577"/>
  <c r="D576"/>
  <c r="D575"/>
  <c r="D574"/>
  <c r="D573"/>
  <c r="D572"/>
  <c r="D571"/>
  <c r="D570"/>
  <c r="D569"/>
  <c r="D568"/>
  <c r="D567"/>
  <c r="D566"/>
  <c r="D565"/>
  <c r="D564"/>
  <c r="D563"/>
  <c r="D562"/>
  <c r="D561"/>
  <c r="D560"/>
  <c r="D559"/>
  <c r="D558"/>
  <c r="D557"/>
  <c r="D556"/>
  <c r="D555"/>
  <c r="D554"/>
  <c r="D553"/>
  <c r="D552"/>
  <c r="D551"/>
  <c r="D550"/>
  <c r="D549"/>
  <c r="D548"/>
  <c r="D547"/>
  <c r="D546"/>
  <c r="D545"/>
  <c r="D544"/>
  <c r="D543"/>
  <c r="D542"/>
  <c r="D541"/>
  <c r="D540"/>
  <c r="D539"/>
  <c r="D538"/>
  <c r="D537"/>
  <c r="D536"/>
  <c r="D535"/>
  <c r="D534"/>
  <c r="D533"/>
  <c r="D532"/>
  <c r="D531"/>
  <c r="D530"/>
  <c r="D529"/>
  <c r="D528"/>
  <c r="D527"/>
  <c r="D526"/>
  <c r="D525"/>
  <c r="E525" s="1"/>
  <c r="D524"/>
  <c r="E524" s="1"/>
  <c r="D523"/>
  <c r="D522"/>
  <c r="D521"/>
  <c r="E521" s="1"/>
  <c r="D520"/>
  <c r="E520" s="1"/>
  <c r="D519"/>
  <c r="D518"/>
  <c r="D517"/>
  <c r="E517" s="1"/>
  <c r="D516"/>
  <c r="E516" s="1"/>
  <c r="D515"/>
  <c r="D514"/>
  <c r="D513"/>
  <c r="E513" s="1"/>
  <c r="D512"/>
  <c r="E512" s="1"/>
  <c r="D511"/>
  <c r="D510"/>
  <c r="D509"/>
  <c r="E509" s="1"/>
  <c r="D508"/>
  <c r="E508" s="1"/>
  <c r="D507"/>
  <c r="D506"/>
  <c r="D505"/>
  <c r="E505" s="1"/>
  <c r="D504"/>
  <c r="E504" s="1"/>
  <c r="D503"/>
  <c r="D502"/>
  <c r="D501"/>
  <c r="E501" s="1"/>
  <c r="D500"/>
  <c r="E500" s="1"/>
  <c r="D499"/>
  <c r="D498"/>
  <c r="D497"/>
  <c r="E497" s="1"/>
  <c r="D496"/>
  <c r="E496" s="1"/>
  <c r="D495"/>
  <c r="D494"/>
  <c r="D493"/>
  <c r="E493" s="1"/>
  <c r="D492"/>
  <c r="E492" s="1"/>
  <c r="D491"/>
  <c r="D490"/>
  <c r="D489"/>
  <c r="E489" s="1"/>
  <c r="D488"/>
  <c r="E488" s="1"/>
  <c r="D487"/>
  <c r="D486"/>
  <c r="D485"/>
  <c r="E485" s="1"/>
  <c r="D484"/>
  <c r="E484" s="1"/>
  <c r="D483"/>
  <c r="D482"/>
  <c r="D481"/>
  <c r="E481" s="1"/>
  <c r="D480"/>
  <c r="E480" s="1"/>
  <c r="D479"/>
  <c r="D478"/>
  <c r="D477"/>
  <c r="E477" s="1"/>
  <c r="D476"/>
  <c r="E476" s="1"/>
  <c r="D475"/>
  <c r="D474"/>
  <c r="D473"/>
  <c r="E473" s="1"/>
  <c r="D472"/>
  <c r="E472" s="1"/>
  <c r="D471"/>
  <c r="D470"/>
  <c r="D469"/>
  <c r="E469" s="1"/>
  <c r="D468"/>
  <c r="E468" s="1"/>
  <c r="D467"/>
  <c r="D466"/>
  <c r="D465"/>
  <c r="E465" s="1"/>
  <c r="D464"/>
  <c r="E464" s="1"/>
  <c r="D463"/>
  <c r="D462"/>
  <c r="D461"/>
  <c r="E461" s="1"/>
  <c r="D460"/>
  <c r="E460" s="1"/>
  <c r="D459"/>
  <c r="D458"/>
  <c r="D457"/>
  <c r="E457" s="1"/>
  <c r="D456"/>
  <c r="E456" s="1"/>
  <c r="D455"/>
  <c r="D454"/>
  <c r="D453"/>
  <c r="E453" s="1"/>
  <c r="D452"/>
  <c r="E452" s="1"/>
  <c r="D451"/>
  <c r="D450"/>
  <c r="D449"/>
  <c r="E449" s="1"/>
  <c r="D448"/>
  <c r="E448" s="1"/>
  <c r="D447"/>
  <c r="D446"/>
  <c r="D445"/>
  <c r="E445" s="1"/>
  <c r="D444"/>
  <c r="E444" s="1"/>
  <c r="D443"/>
  <c r="D442"/>
  <c r="D441"/>
  <c r="E441" s="1"/>
  <c r="D440"/>
  <c r="E440" s="1"/>
  <c r="D439"/>
  <c r="D438"/>
  <c r="D437"/>
  <c r="E437" s="1"/>
  <c r="D436"/>
  <c r="E436" s="1"/>
  <c r="D435"/>
  <c r="D434"/>
  <c r="D433"/>
  <c r="E433" s="1"/>
  <c r="D432"/>
  <c r="E432" s="1"/>
  <c r="D431"/>
  <c r="D430"/>
  <c r="D429"/>
  <c r="E429" s="1"/>
  <c r="D428"/>
  <c r="E428" s="1"/>
  <c r="D427"/>
  <c r="D426"/>
  <c r="D425"/>
  <c r="E425" s="1"/>
  <c r="D424"/>
  <c r="E424" s="1"/>
  <c r="D423"/>
  <c r="D422"/>
  <c r="D421"/>
  <c r="E421" s="1"/>
  <c r="D420"/>
  <c r="E420" s="1"/>
  <c r="D419"/>
  <c r="D418"/>
  <c r="D417"/>
  <c r="E417" s="1"/>
  <c r="D416"/>
  <c r="E416" s="1"/>
  <c r="D415"/>
  <c r="D414"/>
  <c r="D413"/>
  <c r="E413" s="1"/>
  <c r="D412"/>
  <c r="E412" s="1"/>
  <c r="D411"/>
  <c r="D410"/>
  <c r="D409"/>
  <c r="E409" s="1"/>
  <c r="D408"/>
  <c r="E408" s="1"/>
  <c r="D407"/>
  <c r="D406"/>
  <c r="D405"/>
  <c r="E405" s="1"/>
  <c r="D404"/>
  <c r="E404" s="1"/>
  <c r="D403"/>
  <c r="D402"/>
  <c r="D401"/>
  <c r="E401" s="1"/>
  <c r="D400"/>
  <c r="E400" s="1"/>
  <c r="D399"/>
  <c r="D398"/>
  <c r="D397"/>
  <c r="E397" s="1"/>
  <c r="D396"/>
  <c r="E396" s="1"/>
  <c r="D395"/>
  <c r="D393"/>
  <c r="E393" s="1"/>
  <c r="D392"/>
  <c r="F392" s="1"/>
  <c r="D391"/>
  <c r="E391" s="1"/>
  <c r="D390"/>
  <c r="D389"/>
  <c r="E389" s="1"/>
  <c r="D388"/>
  <c r="F388" s="1"/>
  <c r="D387"/>
  <c r="E387" s="1"/>
  <c r="D386"/>
  <c r="D385"/>
  <c r="E385" s="1"/>
  <c r="D384"/>
  <c r="F384" s="1"/>
  <c r="D383"/>
  <c r="E383" s="1"/>
  <c r="D382"/>
  <c r="D381"/>
  <c r="E381" s="1"/>
  <c r="D380"/>
  <c r="F380" s="1"/>
  <c r="D379"/>
  <c r="E379" s="1"/>
  <c r="D378"/>
  <c r="D377"/>
  <c r="E377" s="1"/>
  <c r="D376"/>
  <c r="F376" s="1"/>
  <c r="D375"/>
  <c r="E375" s="1"/>
  <c r="D374"/>
  <c r="D373"/>
  <c r="E373" s="1"/>
  <c r="D372"/>
  <c r="F372" s="1"/>
  <c r="D371"/>
  <c r="E371" s="1"/>
  <c r="D370"/>
  <c r="D369"/>
  <c r="E369" s="1"/>
  <c r="D368"/>
  <c r="F368" s="1"/>
  <c r="D367"/>
  <c r="E367" s="1"/>
  <c r="D366"/>
  <c r="D365"/>
  <c r="E365" s="1"/>
  <c r="D364"/>
  <c r="F364" s="1"/>
  <c r="D363"/>
  <c r="E363" s="1"/>
  <c r="D362"/>
  <c r="D361"/>
  <c r="E361" s="1"/>
  <c r="D360"/>
  <c r="F360" s="1"/>
  <c r="D359"/>
  <c r="D358"/>
  <c r="D357"/>
  <c r="E357" s="1"/>
  <c r="D356"/>
  <c r="F356" s="1"/>
  <c r="D355"/>
  <c r="D354"/>
  <c r="D353"/>
  <c r="E353" s="1"/>
  <c r="D352"/>
  <c r="F352" s="1"/>
  <c r="D351"/>
  <c r="D350"/>
  <c r="D349"/>
  <c r="E349" s="1"/>
  <c r="D348"/>
  <c r="F348" s="1"/>
  <c r="D347"/>
  <c r="D346"/>
  <c r="D345"/>
  <c r="E345" s="1"/>
  <c r="D344"/>
  <c r="F344" s="1"/>
  <c r="D343"/>
  <c r="D342"/>
  <c r="D341"/>
  <c r="E341" s="1"/>
  <c r="D340"/>
  <c r="F340" s="1"/>
  <c r="D339"/>
  <c r="D338"/>
  <c r="D337"/>
  <c r="E337" s="1"/>
  <c r="D336"/>
  <c r="F336" s="1"/>
  <c r="D335"/>
  <c r="D334"/>
  <c r="D333"/>
  <c r="E333" s="1"/>
  <c r="D332"/>
  <c r="F332" s="1"/>
  <c r="D331"/>
  <c r="D330"/>
  <c r="D329"/>
  <c r="E329" s="1"/>
  <c r="D328"/>
  <c r="F328" s="1"/>
  <c r="D327"/>
  <c r="D326"/>
  <c r="D325"/>
  <c r="E325" s="1"/>
  <c r="D324"/>
  <c r="F324" s="1"/>
  <c r="D323"/>
  <c r="D322"/>
  <c r="D321"/>
  <c r="E321" s="1"/>
  <c r="D320"/>
  <c r="F320" s="1"/>
  <c r="D319"/>
  <c r="D318"/>
  <c r="D317"/>
  <c r="E317" s="1"/>
  <c r="D316"/>
  <c r="F316" s="1"/>
  <c r="D315"/>
  <c r="D314"/>
  <c r="D313"/>
  <c r="E313" s="1"/>
  <c r="D312"/>
  <c r="F312" s="1"/>
  <c r="D311"/>
  <c r="D310"/>
  <c r="D309"/>
  <c r="E309" s="1"/>
  <c r="D308"/>
  <c r="F308" s="1"/>
  <c r="D307"/>
  <c r="D306"/>
  <c r="D305"/>
  <c r="E305" s="1"/>
  <c r="D304"/>
  <c r="F304" s="1"/>
  <c r="D303"/>
  <c r="D302"/>
  <c r="D301"/>
  <c r="E301" s="1"/>
  <c r="D300"/>
  <c r="F300" s="1"/>
  <c r="D299"/>
  <c r="D298"/>
  <c r="D297"/>
  <c r="E297" s="1"/>
  <c r="D296"/>
  <c r="F296" s="1"/>
  <c r="D295"/>
  <c r="D294"/>
  <c r="D293"/>
  <c r="E293" s="1"/>
  <c r="D292"/>
  <c r="F292" s="1"/>
  <c r="D291"/>
  <c r="D290"/>
  <c r="D289"/>
  <c r="E289" s="1"/>
  <c r="D288"/>
  <c r="F288" s="1"/>
  <c r="D287"/>
  <c r="D286"/>
  <c r="D285"/>
  <c r="E285" s="1"/>
  <c r="D284"/>
  <c r="F284" s="1"/>
  <c r="D283"/>
  <c r="D282"/>
  <c r="D281"/>
  <c r="E281" s="1"/>
  <c r="D280"/>
  <c r="F280" s="1"/>
  <c r="D279"/>
  <c r="D278"/>
  <c r="D277"/>
  <c r="E277" s="1"/>
  <c r="D276"/>
  <c r="F276" s="1"/>
  <c r="D275"/>
  <c r="D274"/>
  <c r="D273"/>
  <c r="E273" s="1"/>
  <c r="D272"/>
  <c r="F272" s="1"/>
  <c r="D271"/>
  <c r="D270"/>
  <c r="D269"/>
  <c r="E269" s="1"/>
  <c r="D268"/>
  <c r="J268" s="1"/>
  <c r="D267"/>
  <c r="D266"/>
  <c r="D265"/>
  <c r="E265" s="1"/>
  <c r="D264"/>
  <c r="J264" s="1"/>
  <c r="D263"/>
  <c r="D262"/>
  <c r="D261"/>
  <c r="E261" s="1"/>
  <c r="D260"/>
  <c r="J260" s="1"/>
  <c r="D259"/>
  <c r="D258"/>
  <c r="D257"/>
  <c r="E257" s="1"/>
  <c r="D256"/>
  <c r="J256" s="1"/>
  <c r="D255"/>
  <c r="D254"/>
  <c r="D253"/>
  <c r="E253" s="1"/>
  <c r="D252"/>
  <c r="J252" s="1"/>
  <c r="D251"/>
  <c r="D250"/>
  <c r="D249"/>
  <c r="E249" s="1"/>
  <c r="D248"/>
  <c r="J248" s="1"/>
  <c r="D247"/>
  <c r="D246"/>
  <c r="D245"/>
  <c r="E245" s="1"/>
  <c r="D244"/>
  <c r="J244" s="1"/>
  <c r="D243"/>
  <c r="D242"/>
  <c r="D241"/>
  <c r="E241" s="1"/>
  <c r="D240"/>
  <c r="J240" s="1"/>
  <c r="D239"/>
  <c r="D238"/>
  <c r="D237"/>
  <c r="E237" s="1"/>
  <c r="D236"/>
  <c r="J236" s="1"/>
  <c r="D235"/>
  <c r="D234"/>
  <c r="D233"/>
  <c r="E233" s="1"/>
  <c r="D232"/>
  <c r="J232" s="1"/>
  <c r="D231"/>
  <c r="D230"/>
  <c r="D229"/>
  <c r="E229" s="1"/>
  <c r="D228"/>
  <c r="J228" s="1"/>
  <c r="D227"/>
  <c r="D226"/>
  <c r="D225"/>
  <c r="E225" s="1"/>
  <c r="D224"/>
  <c r="J224" s="1"/>
  <c r="D223"/>
  <c r="D222"/>
  <c r="D221"/>
  <c r="E221" s="1"/>
  <c r="D220"/>
  <c r="J220" s="1"/>
  <c r="D219"/>
  <c r="D218"/>
  <c r="D217"/>
  <c r="E217" s="1"/>
  <c r="D216"/>
  <c r="J216" s="1"/>
  <c r="D215"/>
  <c r="D214"/>
  <c r="D213"/>
  <c r="E213" s="1"/>
  <c r="D212"/>
  <c r="J212" s="1"/>
  <c r="D211"/>
  <c r="D210"/>
  <c r="D209"/>
  <c r="E209" s="1"/>
  <c r="D208"/>
  <c r="J208" s="1"/>
  <c r="D207"/>
  <c r="D206"/>
  <c r="D205"/>
  <c r="E205" s="1"/>
  <c r="D204"/>
  <c r="J204" s="1"/>
  <c r="D203"/>
  <c r="D202"/>
  <c r="D201"/>
  <c r="E201" s="1"/>
  <c r="D200"/>
  <c r="J200" s="1"/>
  <c r="D199"/>
  <c r="D198"/>
  <c r="D197"/>
  <c r="E197" s="1"/>
  <c r="D196"/>
  <c r="J196" s="1"/>
  <c r="D195"/>
  <c r="D194"/>
  <c r="D193"/>
  <c r="E193" s="1"/>
  <c r="D192"/>
  <c r="J192" s="1"/>
  <c r="D191"/>
  <c r="D190"/>
  <c r="D189"/>
  <c r="E189" s="1"/>
  <c r="D188"/>
  <c r="J188" s="1"/>
  <c r="D187"/>
  <c r="D186"/>
  <c r="D185"/>
  <c r="E185" s="1"/>
  <c r="D184"/>
  <c r="J184" s="1"/>
  <c r="D183"/>
  <c r="D182"/>
  <c r="D181"/>
  <c r="E181" s="1"/>
  <c r="D180"/>
  <c r="J180" s="1"/>
  <c r="D179"/>
  <c r="D178"/>
  <c r="D177"/>
  <c r="E177" s="1"/>
  <c r="D176"/>
  <c r="J176" s="1"/>
  <c r="D175"/>
  <c r="D174"/>
  <c r="D173"/>
  <c r="E173" s="1"/>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003" i="4"/>
  <c r="D1002"/>
  <c r="D1001"/>
  <c r="D1000"/>
  <c r="D999"/>
  <c r="D998"/>
  <c r="D997"/>
  <c r="D996"/>
  <c r="D995"/>
  <c r="D994"/>
  <c r="D993"/>
  <c r="D992"/>
  <c r="D991"/>
  <c r="D990"/>
  <c r="D989"/>
  <c r="D988"/>
  <c r="D987"/>
  <c r="D986"/>
  <c r="D985"/>
  <c r="D984"/>
  <c r="D983"/>
  <c r="D982"/>
  <c r="D981"/>
  <c r="D980"/>
  <c r="D979"/>
  <c r="D978"/>
  <c r="D977"/>
  <c r="D976"/>
  <c r="D975"/>
  <c r="D974"/>
  <c r="D973"/>
  <c r="D972"/>
  <c r="D971"/>
  <c r="D970"/>
  <c r="D969"/>
  <c r="D968"/>
  <c r="D967"/>
  <c r="D966"/>
  <c r="D965"/>
  <c r="D964"/>
  <c r="D963"/>
  <c r="D962"/>
  <c r="D961"/>
  <c r="D960"/>
  <c r="D959"/>
  <c r="D958"/>
  <c r="D957"/>
  <c r="D956"/>
  <c r="D955"/>
  <c r="D954"/>
  <c r="D953"/>
  <c r="D952"/>
  <c r="D951"/>
  <c r="D950"/>
  <c r="D949"/>
  <c r="D948"/>
  <c r="D947"/>
  <c r="D946"/>
  <c r="D945"/>
  <c r="D944"/>
  <c r="D943"/>
  <c r="D942"/>
  <c r="D941"/>
  <c r="D940"/>
  <c r="D939"/>
  <c r="D938"/>
  <c r="D937"/>
  <c r="D936"/>
  <c r="D935"/>
  <c r="D934"/>
  <c r="D933"/>
  <c r="D932"/>
  <c r="D931"/>
  <c r="D930"/>
  <c r="D929"/>
  <c r="D928"/>
  <c r="D927"/>
  <c r="D926"/>
  <c r="D925"/>
  <c r="D924"/>
  <c r="D923"/>
  <c r="D922"/>
  <c r="D921"/>
  <c r="D920"/>
  <c r="D919"/>
  <c r="D918"/>
  <c r="D917"/>
  <c r="D916"/>
  <c r="D915"/>
  <c r="D914"/>
  <c r="D913"/>
  <c r="D912"/>
  <c r="D911"/>
  <c r="D910"/>
  <c r="D909"/>
  <c r="D908"/>
  <c r="D907"/>
  <c r="D906"/>
  <c r="D905"/>
  <c r="D904"/>
  <c r="D903"/>
  <c r="D902"/>
  <c r="D901"/>
  <c r="D900"/>
  <c r="D899"/>
  <c r="D898"/>
  <c r="D897"/>
  <c r="D896"/>
  <c r="D895"/>
  <c r="D894"/>
  <c r="D893"/>
  <c r="D892"/>
  <c r="D891"/>
  <c r="D890"/>
  <c r="D889"/>
  <c r="D888"/>
  <c r="L888" s="1"/>
  <c r="D887"/>
  <c r="D886"/>
  <c r="D885"/>
  <c r="D884"/>
  <c r="D883"/>
  <c r="D882"/>
  <c r="D881"/>
  <c r="D880"/>
  <c r="D879"/>
  <c r="D878"/>
  <c r="D877"/>
  <c r="D876"/>
  <c r="D875"/>
  <c r="D874"/>
  <c r="D873"/>
  <c r="D872"/>
  <c r="D871"/>
  <c r="D870"/>
  <c r="D869"/>
  <c r="D868"/>
  <c r="D867"/>
  <c r="D866"/>
  <c r="D865"/>
  <c r="D864"/>
  <c r="D863"/>
  <c r="D862"/>
  <c r="D861"/>
  <c r="D860"/>
  <c r="D859"/>
  <c r="D858"/>
  <c r="D857"/>
  <c r="D856"/>
  <c r="D855"/>
  <c r="D854"/>
  <c r="D853"/>
  <c r="D852"/>
  <c r="D851"/>
  <c r="D850"/>
  <c r="D849"/>
  <c r="D848"/>
  <c r="D847"/>
  <c r="D846"/>
  <c r="D845"/>
  <c r="D844"/>
  <c r="D843"/>
  <c r="D842"/>
  <c r="D841"/>
  <c r="D840"/>
  <c r="D839"/>
  <c r="D838"/>
  <c r="D837"/>
  <c r="D836"/>
  <c r="D835"/>
  <c r="D834"/>
  <c r="D833"/>
  <c r="D832"/>
  <c r="D831"/>
  <c r="D830"/>
  <c r="D829"/>
  <c r="D828"/>
  <c r="D827"/>
  <c r="D826"/>
  <c r="D825"/>
  <c r="D824"/>
  <c r="D823"/>
  <c r="D822"/>
  <c r="D821"/>
  <c r="D820"/>
  <c r="D819"/>
  <c r="D818"/>
  <c r="D817"/>
  <c r="D816"/>
  <c r="D815"/>
  <c r="D814"/>
  <c r="D813"/>
  <c r="D812"/>
  <c r="D811"/>
  <c r="D810"/>
  <c r="D809"/>
  <c r="D808"/>
  <c r="D807"/>
  <c r="D806"/>
  <c r="D805"/>
  <c r="D804"/>
  <c r="D803"/>
  <c r="D802"/>
  <c r="D801"/>
  <c r="D800"/>
  <c r="D799"/>
  <c r="D798"/>
  <c r="D797"/>
  <c r="D796"/>
  <c r="D795"/>
  <c r="D794"/>
  <c r="J794" s="1"/>
  <c r="D793"/>
  <c r="D792"/>
  <c r="D791"/>
  <c r="D790"/>
  <c r="D789"/>
  <c r="D788"/>
  <c r="D787"/>
  <c r="D786"/>
  <c r="D785"/>
  <c r="D784"/>
  <c r="D783"/>
  <c r="D782"/>
  <c r="D781"/>
  <c r="D780"/>
  <c r="D779"/>
  <c r="D778"/>
  <c r="D777"/>
  <c r="D776"/>
  <c r="D775"/>
  <c r="D774"/>
  <c r="D773"/>
  <c r="D772"/>
  <c r="D771"/>
  <c r="D770"/>
  <c r="D769"/>
  <c r="D768"/>
  <c r="F768" s="1"/>
  <c r="D767"/>
  <c r="D766"/>
  <c r="D765"/>
  <c r="D764"/>
  <c r="D763"/>
  <c r="D762"/>
  <c r="D761"/>
  <c r="D760"/>
  <c r="F760" s="1"/>
  <c r="D759"/>
  <c r="D758"/>
  <c r="D757"/>
  <c r="D756"/>
  <c r="D755"/>
  <c r="D754"/>
  <c r="D753"/>
  <c r="D752"/>
  <c r="D751"/>
  <c r="D750"/>
  <c r="D749"/>
  <c r="D748"/>
  <c r="D747"/>
  <c r="D746"/>
  <c r="D745"/>
  <c r="D744"/>
  <c r="D743"/>
  <c r="D742"/>
  <c r="D741"/>
  <c r="D740"/>
  <c r="D739"/>
  <c r="D738"/>
  <c r="D737"/>
  <c r="D736"/>
  <c r="F736" s="1"/>
  <c r="D735"/>
  <c r="D734"/>
  <c r="D733"/>
  <c r="D732"/>
  <c r="D731"/>
  <c r="D730"/>
  <c r="D729"/>
  <c r="D728"/>
  <c r="F728" s="1"/>
  <c r="D727"/>
  <c r="D726"/>
  <c r="D725"/>
  <c r="D724"/>
  <c r="D723"/>
  <c r="D722"/>
  <c r="D721"/>
  <c r="D720"/>
  <c r="D719"/>
  <c r="D718"/>
  <c r="D717"/>
  <c r="D716"/>
  <c r="D715"/>
  <c r="D714"/>
  <c r="D713"/>
  <c r="D712"/>
  <c r="D711"/>
  <c r="D710"/>
  <c r="D709"/>
  <c r="D708"/>
  <c r="D707"/>
  <c r="D706"/>
  <c r="D705"/>
  <c r="D704"/>
  <c r="F704" s="1"/>
  <c r="D703"/>
  <c r="D702"/>
  <c r="D701"/>
  <c r="D700"/>
  <c r="D699"/>
  <c r="D698"/>
  <c r="J698" s="1"/>
  <c r="D697"/>
  <c r="D696"/>
  <c r="D695"/>
  <c r="D694"/>
  <c r="D693"/>
  <c r="G693" s="1"/>
  <c r="D692"/>
  <c r="D691"/>
  <c r="D690"/>
  <c r="J690" s="1"/>
  <c r="D689"/>
  <c r="D688"/>
  <c r="D687"/>
  <c r="L687" s="1"/>
  <c r="D686"/>
  <c r="D685"/>
  <c r="D684"/>
  <c r="D683"/>
  <c r="D682"/>
  <c r="J682" s="1"/>
  <c r="D681"/>
  <c r="D680"/>
  <c r="D679"/>
  <c r="L679" s="1"/>
  <c r="D678"/>
  <c r="D677"/>
  <c r="D676"/>
  <c r="D675"/>
  <c r="D674"/>
  <c r="D673"/>
  <c r="J673" s="1"/>
  <c r="D672"/>
  <c r="D671"/>
  <c r="J671" s="1"/>
  <c r="D670"/>
  <c r="D669"/>
  <c r="D668"/>
  <c r="D667"/>
  <c r="D666"/>
  <c r="D665"/>
  <c r="J665" s="1"/>
  <c r="D664"/>
  <c r="D663"/>
  <c r="J663" s="1"/>
  <c r="D662"/>
  <c r="D661"/>
  <c r="D660"/>
  <c r="D659"/>
  <c r="D658"/>
  <c r="D657"/>
  <c r="J657" s="1"/>
  <c r="D656"/>
  <c r="D655"/>
  <c r="J655" s="1"/>
  <c r="D654"/>
  <c r="D653"/>
  <c r="D652"/>
  <c r="D651"/>
  <c r="D650"/>
  <c r="D649"/>
  <c r="J649" s="1"/>
  <c r="D648"/>
  <c r="D647"/>
  <c r="J647" s="1"/>
  <c r="D646"/>
  <c r="D645"/>
  <c r="D644"/>
  <c r="D643"/>
  <c r="D642"/>
  <c r="D641"/>
  <c r="J641" s="1"/>
  <c r="D640"/>
  <c r="D639"/>
  <c r="J639" s="1"/>
  <c r="D638"/>
  <c r="D637"/>
  <c r="D636"/>
  <c r="D635"/>
  <c r="D634"/>
  <c r="D633"/>
  <c r="J633" s="1"/>
  <c r="D632"/>
  <c r="D631"/>
  <c r="J631" s="1"/>
  <c r="D630"/>
  <c r="D629"/>
  <c r="D628"/>
  <c r="D627"/>
  <c r="D626"/>
  <c r="D625"/>
  <c r="J625" s="1"/>
  <c r="D624"/>
  <c r="D623"/>
  <c r="J623" s="1"/>
  <c r="D622"/>
  <c r="D621"/>
  <c r="D620"/>
  <c r="D619"/>
  <c r="D618"/>
  <c r="D617"/>
  <c r="J617" s="1"/>
  <c r="D616"/>
  <c r="D615"/>
  <c r="J615" s="1"/>
  <c r="D614"/>
  <c r="D613"/>
  <c r="D612"/>
  <c r="D611"/>
  <c r="D610"/>
  <c r="D609"/>
  <c r="J609" s="1"/>
  <c r="D608"/>
  <c r="D607"/>
  <c r="J607" s="1"/>
  <c r="D606"/>
  <c r="D605"/>
  <c r="D604"/>
  <c r="D603"/>
  <c r="D602"/>
  <c r="D601"/>
  <c r="J601" s="1"/>
  <c r="D600"/>
  <c r="D599"/>
  <c r="J599" s="1"/>
  <c r="D598"/>
  <c r="D597"/>
  <c r="D596"/>
  <c r="D595"/>
  <c r="D594"/>
  <c r="D593"/>
  <c r="J593" s="1"/>
  <c r="D592"/>
  <c r="D591"/>
  <c r="J591" s="1"/>
  <c r="D590"/>
  <c r="D589"/>
  <c r="D588"/>
  <c r="D587"/>
  <c r="D586"/>
  <c r="D585"/>
  <c r="J585" s="1"/>
  <c r="D584"/>
  <c r="D583"/>
  <c r="J583" s="1"/>
  <c r="D582"/>
  <c r="D581"/>
  <c r="D580"/>
  <c r="D579"/>
  <c r="D578"/>
  <c r="D577"/>
  <c r="J577" s="1"/>
  <c r="D576"/>
  <c r="D575"/>
  <c r="J575" s="1"/>
  <c r="D574"/>
  <c r="D573"/>
  <c r="D572"/>
  <c r="D571"/>
  <c r="D570"/>
  <c r="D569"/>
  <c r="J569" s="1"/>
  <c r="D568"/>
  <c r="D567"/>
  <c r="J567" s="1"/>
  <c r="D566"/>
  <c r="D565"/>
  <c r="D564"/>
  <c r="D563"/>
  <c r="D562"/>
  <c r="D561"/>
  <c r="J561" s="1"/>
  <c r="D560"/>
  <c r="D559"/>
  <c r="J559" s="1"/>
  <c r="D558"/>
  <c r="D557"/>
  <c r="D556"/>
  <c r="D555"/>
  <c r="D554"/>
  <c r="D553"/>
  <c r="J553" s="1"/>
  <c r="D552"/>
  <c r="D551"/>
  <c r="J551" s="1"/>
  <c r="D550"/>
  <c r="D549"/>
  <c r="D548"/>
  <c r="D547"/>
  <c r="D546"/>
  <c r="D545"/>
  <c r="J545" s="1"/>
  <c r="D544"/>
  <c r="D543"/>
  <c r="J543" s="1"/>
  <c r="D542"/>
  <c r="D541"/>
  <c r="D540"/>
  <c r="D539"/>
  <c r="D538"/>
  <c r="D537"/>
  <c r="D536"/>
  <c r="D535"/>
  <c r="D534"/>
  <c r="J534" s="1"/>
  <c r="D533"/>
  <c r="D532"/>
  <c r="D531"/>
  <c r="D530"/>
  <c r="J530" s="1"/>
  <c r="D529"/>
  <c r="D528"/>
  <c r="D527"/>
  <c r="D526"/>
  <c r="J526" s="1"/>
  <c r="D525"/>
  <c r="D524"/>
  <c r="D523"/>
  <c r="D522"/>
  <c r="D521"/>
  <c r="D520"/>
  <c r="D519"/>
  <c r="D518"/>
  <c r="J518" s="1"/>
  <c r="D517"/>
  <c r="D516"/>
  <c r="D515"/>
  <c r="D514"/>
  <c r="D513"/>
  <c r="D512"/>
  <c r="D511"/>
  <c r="D510"/>
  <c r="J510" s="1"/>
  <c r="D509"/>
  <c r="D508"/>
  <c r="D507"/>
  <c r="D506"/>
  <c r="J506" s="1"/>
  <c r="D505"/>
  <c r="D504"/>
  <c r="D503"/>
  <c r="D502"/>
  <c r="D501"/>
  <c r="D500"/>
  <c r="D499"/>
  <c r="D498"/>
  <c r="J498" s="1"/>
  <c r="D497"/>
  <c r="D496"/>
  <c r="D495"/>
  <c r="D494"/>
  <c r="J494" s="1"/>
  <c r="D493"/>
  <c r="D492"/>
  <c r="D491"/>
  <c r="D490"/>
  <c r="D489"/>
  <c r="D488"/>
  <c r="D487"/>
  <c r="D486"/>
  <c r="J486" s="1"/>
  <c r="D485"/>
  <c r="D484"/>
  <c r="D483"/>
  <c r="D482"/>
  <c r="D481"/>
  <c r="D480"/>
  <c r="D479"/>
  <c r="D478"/>
  <c r="J478" s="1"/>
  <c r="D477"/>
  <c r="D476"/>
  <c r="D475"/>
  <c r="D474"/>
  <c r="J474" s="1"/>
  <c r="D473"/>
  <c r="D472"/>
  <c r="F472" s="1"/>
  <c r="D471"/>
  <c r="F471" s="1"/>
  <c r="D470"/>
  <c r="D469"/>
  <c r="D468"/>
  <c r="F468" s="1"/>
  <c r="D467"/>
  <c r="F467" s="1"/>
  <c r="D466"/>
  <c r="F466" s="1"/>
  <c r="D465"/>
  <c r="D464"/>
  <c r="F464" s="1"/>
  <c r="D463"/>
  <c r="F463" s="1"/>
  <c r="D462"/>
  <c r="F462" s="1"/>
  <c r="D461"/>
  <c r="D460"/>
  <c r="F460" s="1"/>
  <c r="D459"/>
  <c r="F459" s="1"/>
  <c r="D458"/>
  <c r="D457"/>
  <c r="D456"/>
  <c r="F456" s="1"/>
  <c r="D455"/>
  <c r="F455" s="1"/>
  <c r="D454"/>
  <c r="F454" s="1"/>
  <c r="D453"/>
  <c r="D452"/>
  <c r="F452" s="1"/>
  <c r="D451"/>
  <c r="F451" s="1"/>
  <c r="D450"/>
  <c r="F450" s="1"/>
  <c r="D449"/>
  <c r="D448"/>
  <c r="F448" s="1"/>
  <c r="D447"/>
  <c r="F447" s="1"/>
  <c r="D446"/>
  <c r="D445"/>
  <c r="D444"/>
  <c r="F444" s="1"/>
  <c r="D443"/>
  <c r="F443" s="1"/>
  <c r="D442"/>
  <c r="F442" s="1"/>
  <c r="D441"/>
  <c r="D440"/>
  <c r="F440" s="1"/>
  <c r="D439"/>
  <c r="F439" s="1"/>
  <c r="D438"/>
  <c r="D437"/>
  <c r="D436"/>
  <c r="F436" s="1"/>
  <c r="D435"/>
  <c r="F435" s="1"/>
  <c r="D434"/>
  <c r="F434" s="1"/>
  <c r="D433"/>
  <c r="D432"/>
  <c r="F432" s="1"/>
  <c r="D431"/>
  <c r="F431" s="1"/>
  <c r="D430"/>
  <c r="F430" s="1"/>
  <c r="D429"/>
  <c r="D428"/>
  <c r="F428" s="1"/>
  <c r="D427"/>
  <c r="F427" s="1"/>
  <c r="D426"/>
  <c r="D425"/>
  <c r="D424"/>
  <c r="F424" s="1"/>
  <c r="D423"/>
  <c r="F423" s="1"/>
  <c r="D422"/>
  <c r="F422" s="1"/>
  <c r="D421"/>
  <c r="D420"/>
  <c r="F420" s="1"/>
  <c r="D419"/>
  <c r="F419" s="1"/>
  <c r="D418"/>
  <c r="D417"/>
  <c r="D416"/>
  <c r="F416" s="1"/>
  <c r="D415"/>
  <c r="F415" s="1"/>
  <c r="D414"/>
  <c r="F414" s="1"/>
  <c r="D413"/>
  <c r="D412"/>
  <c r="F412" s="1"/>
  <c r="D411"/>
  <c r="F411" s="1"/>
  <c r="D410"/>
  <c r="F410" s="1"/>
  <c r="D409"/>
  <c r="D408"/>
  <c r="F408" s="1"/>
  <c r="D407"/>
  <c r="F407" s="1"/>
  <c r="D406"/>
  <c r="D405"/>
  <c r="D404"/>
  <c r="F404" s="1"/>
  <c r="D403"/>
  <c r="F403" s="1"/>
  <c r="D402"/>
  <c r="F402" s="1"/>
  <c r="D401"/>
  <c r="D400"/>
  <c r="F400" s="1"/>
  <c r="D399"/>
  <c r="F399" s="1"/>
  <c r="D398"/>
  <c r="F398" s="1"/>
  <c r="D397"/>
  <c r="D396"/>
  <c r="F396" s="1"/>
  <c r="D395"/>
  <c r="F395" s="1"/>
  <c r="D394"/>
  <c r="D393"/>
  <c r="D392"/>
  <c r="F392" s="1"/>
  <c r="D391"/>
  <c r="F391" s="1"/>
  <c r="D390"/>
  <c r="F390" s="1"/>
  <c r="D389"/>
  <c r="D388"/>
  <c r="F388" s="1"/>
  <c r="D387"/>
  <c r="F387" s="1"/>
  <c r="D386"/>
  <c r="D385"/>
  <c r="D384"/>
  <c r="F384" s="1"/>
  <c r="D383"/>
  <c r="F383" s="1"/>
  <c r="D382"/>
  <c r="F382" s="1"/>
  <c r="D381"/>
  <c r="D380"/>
  <c r="F380" s="1"/>
  <c r="D379"/>
  <c r="F379" s="1"/>
  <c r="D378"/>
  <c r="F378" s="1"/>
  <c r="D377"/>
  <c r="D376"/>
  <c r="F376" s="1"/>
  <c r="D375"/>
  <c r="F375" s="1"/>
  <c r="D374"/>
  <c r="D373"/>
  <c r="D372"/>
  <c r="F372" s="1"/>
  <c r="D371"/>
  <c r="F371" s="1"/>
  <c r="D370"/>
  <c r="F370" s="1"/>
  <c r="D369"/>
  <c r="D368"/>
  <c r="F368" s="1"/>
  <c r="D367"/>
  <c r="F367" s="1"/>
  <c r="D366"/>
  <c r="F366" s="1"/>
  <c r="D365"/>
  <c r="D364"/>
  <c r="F364" s="1"/>
  <c r="D363"/>
  <c r="F363" s="1"/>
  <c r="D362"/>
  <c r="D361"/>
  <c r="D360"/>
  <c r="F360" s="1"/>
  <c r="D359"/>
  <c r="F359" s="1"/>
  <c r="D358"/>
  <c r="F358" s="1"/>
  <c r="D357"/>
  <c r="D356"/>
  <c r="F356" s="1"/>
  <c r="D355"/>
  <c r="F355" s="1"/>
  <c r="D354"/>
  <c r="D353"/>
  <c r="D352"/>
  <c r="F352" s="1"/>
  <c r="D351"/>
  <c r="F351" s="1"/>
  <c r="D350"/>
  <c r="F350" s="1"/>
  <c r="D349"/>
  <c r="D348"/>
  <c r="F348" s="1"/>
  <c r="D347"/>
  <c r="F347" s="1"/>
  <c r="D346"/>
  <c r="F346" s="1"/>
  <c r="D345"/>
  <c r="D344"/>
  <c r="F344" s="1"/>
  <c r="D343"/>
  <c r="F343" s="1"/>
  <c r="D342"/>
  <c r="D341"/>
  <c r="D340"/>
  <c r="F340" s="1"/>
  <c r="D339"/>
  <c r="F339" s="1"/>
  <c r="D338"/>
  <c r="F338" s="1"/>
  <c r="D337"/>
  <c r="D336"/>
  <c r="F336" s="1"/>
  <c r="D335"/>
  <c r="F335" s="1"/>
  <c r="D334"/>
  <c r="D333"/>
  <c r="D332"/>
  <c r="F332" s="1"/>
  <c r="D331"/>
  <c r="F331" s="1"/>
  <c r="D330"/>
  <c r="F330" s="1"/>
  <c r="D329"/>
  <c r="D328"/>
  <c r="F328" s="1"/>
  <c r="D327"/>
  <c r="F327" s="1"/>
  <c r="D326"/>
  <c r="F326" s="1"/>
  <c r="D325"/>
  <c r="D324"/>
  <c r="F324" s="1"/>
  <c r="D323"/>
  <c r="F323" s="1"/>
  <c r="D322"/>
  <c r="D321"/>
  <c r="D320"/>
  <c r="F320" s="1"/>
  <c r="D319"/>
  <c r="F319" s="1"/>
  <c r="D318"/>
  <c r="F318" s="1"/>
  <c r="D317"/>
  <c r="D316"/>
  <c r="F316" s="1"/>
  <c r="D315"/>
  <c r="F315" s="1"/>
  <c r="D314"/>
  <c r="D313"/>
  <c r="D312"/>
  <c r="F312" s="1"/>
  <c r="D311"/>
  <c r="F311" s="1"/>
  <c r="D310"/>
  <c r="F310" s="1"/>
  <c r="D309"/>
  <c r="D308"/>
  <c r="F308" s="1"/>
  <c r="D307"/>
  <c r="F307" s="1"/>
  <c r="D306"/>
  <c r="F306" s="1"/>
  <c r="D305"/>
  <c r="D304"/>
  <c r="F304" s="1"/>
  <c r="D303"/>
  <c r="F303" s="1"/>
  <c r="D302"/>
  <c r="D301"/>
  <c r="D300"/>
  <c r="E300" s="1"/>
  <c r="D299"/>
  <c r="J299" s="1"/>
  <c r="D298"/>
  <c r="J298" s="1"/>
  <c r="D297"/>
  <c r="K297" s="1"/>
  <c r="D296"/>
  <c r="J296" s="1"/>
  <c r="D295"/>
  <c r="J295" s="1"/>
  <c r="D294"/>
  <c r="J294" s="1"/>
  <c r="D293"/>
  <c r="J293" s="1"/>
  <c r="D292"/>
  <c r="J292" s="1"/>
  <c r="D291"/>
  <c r="J291" s="1"/>
  <c r="D290"/>
  <c r="J290" s="1"/>
  <c r="D289"/>
  <c r="J289" s="1"/>
  <c r="D288"/>
  <c r="J288" s="1"/>
  <c r="D287"/>
  <c r="J287" s="1"/>
  <c r="D286"/>
  <c r="J286" s="1"/>
  <c r="D285"/>
  <c r="J285" s="1"/>
  <c r="D284"/>
  <c r="J284" s="1"/>
  <c r="D283"/>
  <c r="J283" s="1"/>
  <c r="D282"/>
  <c r="J282" s="1"/>
  <c r="D281"/>
  <c r="J281" s="1"/>
  <c r="D280"/>
  <c r="J280" s="1"/>
  <c r="D279"/>
  <c r="J279" s="1"/>
  <c r="D278"/>
  <c r="J278" s="1"/>
  <c r="D277"/>
  <c r="J277" s="1"/>
  <c r="D276"/>
  <c r="J276" s="1"/>
  <c r="D275"/>
  <c r="J275" s="1"/>
  <c r="D274"/>
  <c r="J274" s="1"/>
  <c r="D273"/>
  <c r="J273" s="1"/>
  <c r="D272"/>
  <c r="J272" s="1"/>
  <c r="D271"/>
  <c r="J271" s="1"/>
  <c r="D270"/>
  <c r="J270" s="1"/>
  <c r="D269"/>
  <c r="J269" s="1"/>
  <c r="D268"/>
  <c r="J268" s="1"/>
  <c r="D267"/>
  <c r="J267" s="1"/>
  <c r="D266"/>
  <c r="J266" s="1"/>
  <c r="D265"/>
  <c r="J265" s="1"/>
  <c r="D264"/>
  <c r="J264" s="1"/>
  <c r="D263"/>
  <c r="J263" s="1"/>
  <c r="D262"/>
  <c r="J262" s="1"/>
  <c r="D261"/>
  <c r="J261" s="1"/>
  <c r="D260"/>
  <c r="J260" s="1"/>
  <c r="D259"/>
  <c r="J259" s="1"/>
  <c r="D258"/>
  <c r="J258" s="1"/>
  <c r="D257"/>
  <c r="J257" s="1"/>
  <c r="D256"/>
  <c r="J256" s="1"/>
  <c r="D255"/>
  <c r="J255" s="1"/>
  <c r="D254"/>
  <c r="J254" s="1"/>
  <c r="D253"/>
  <c r="J253" s="1"/>
  <c r="D252"/>
  <c r="J252" s="1"/>
  <c r="D251"/>
  <c r="J251" s="1"/>
  <c r="D250"/>
  <c r="J250" s="1"/>
  <c r="D249"/>
  <c r="J249" s="1"/>
  <c r="D248"/>
  <c r="J248" s="1"/>
  <c r="D247"/>
  <c r="J247" s="1"/>
  <c r="D246"/>
  <c r="J246" s="1"/>
  <c r="D245"/>
  <c r="J245" s="1"/>
  <c r="D244"/>
  <c r="J244" s="1"/>
  <c r="D243"/>
  <c r="J243" s="1"/>
  <c r="D242"/>
  <c r="J242" s="1"/>
  <c r="D241"/>
  <c r="J241" s="1"/>
  <c r="D240"/>
  <c r="J240" s="1"/>
  <c r="D239"/>
  <c r="J239" s="1"/>
  <c r="D238"/>
  <c r="J238" s="1"/>
  <c r="D237"/>
  <c r="J237" s="1"/>
  <c r="D236"/>
  <c r="J236" s="1"/>
  <c r="D235"/>
  <c r="J235" s="1"/>
  <c r="D234"/>
  <c r="J234" s="1"/>
  <c r="D233"/>
  <c r="J233" s="1"/>
  <c r="D232"/>
  <c r="J232" s="1"/>
  <c r="D231"/>
  <c r="J231" s="1"/>
  <c r="D230"/>
  <c r="J230" s="1"/>
  <c r="D229"/>
  <c r="J229" s="1"/>
  <c r="D228"/>
  <c r="J228" s="1"/>
  <c r="D227"/>
  <c r="J227" s="1"/>
  <c r="D226"/>
  <c r="J226" s="1"/>
  <c r="D225"/>
  <c r="J225" s="1"/>
  <c r="D224"/>
  <c r="J224" s="1"/>
  <c r="D223"/>
  <c r="J223" s="1"/>
  <c r="D222"/>
  <c r="J222" s="1"/>
  <c r="D221"/>
  <c r="J221" s="1"/>
  <c r="D220"/>
  <c r="J220" s="1"/>
  <c r="D219"/>
  <c r="J219" s="1"/>
  <c r="D218"/>
  <c r="J218" s="1"/>
  <c r="D217"/>
  <c r="J217" s="1"/>
  <c r="D216"/>
  <c r="J216" s="1"/>
  <c r="D215"/>
  <c r="J215" s="1"/>
  <c r="D214"/>
  <c r="J214" s="1"/>
  <c r="D213"/>
  <c r="J213" s="1"/>
  <c r="D212"/>
  <c r="J212" s="1"/>
  <c r="D211"/>
  <c r="J211" s="1"/>
  <c r="D210"/>
  <c r="J210" s="1"/>
  <c r="D209"/>
  <c r="J209" s="1"/>
  <c r="D208"/>
  <c r="J208" s="1"/>
  <c r="D207"/>
  <c r="J207" s="1"/>
  <c r="D206"/>
  <c r="J206" s="1"/>
  <c r="D205"/>
  <c r="J205" s="1"/>
  <c r="D204"/>
  <c r="J204" s="1"/>
  <c r="D203"/>
  <c r="J203" s="1"/>
  <c r="D202"/>
  <c r="J202" s="1"/>
  <c r="D201"/>
  <c r="J201" s="1"/>
  <c r="D200"/>
  <c r="J200" s="1"/>
  <c r="D199"/>
  <c r="J199" s="1"/>
  <c r="D198"/>
  <c r="J198" s="1"/>
  <c r="D197"/>
  <c r="J197" s="1"/>
  <c r="D196"/>
  <c r="J196" s="1"/>
  <c r="D195"/>
  <c r="J195" s="1"/>
  <c r="D194"/>
  <c r="J194" s="1"/>
  <c r="D193"/>
  <c r="J193" s="1"/>
  <c r="D192"/>
  <c r="J192" s="1"/>
  <c r="D191"/>
  <c r="J191" s="1"/>
  <c r="D190"/>
  <c r="J190" s="1"/>
  <c r="D189"/>
  <c r="J189" s="1"/>
  <c r="D188"/>
  <c r="J188" s="1"/>
  <c r="D187"/>
  <c r="J187" s="1"/>
  <c r="D186"/>
  <c r="J186" s="1"/>
  <c r="D185"/>
  <c r="J185" s="1"/>
  <c r="D184"/>
  <c r="J184" s="1"/>
  <c r="D183"/>
  <c r="J183" s="1"/>
  <c r="D182"/>
  <c r="J182" s="1"/>
  <c r="D181"/>
  <c r="J181" s="1"/>
  <c r="D180"/>
  <c r="J180" s="1"/>
  <c r="D179"/>
  <c r="J179" s="1"/>
  <c r="D178"/>
  <c r="J178" s="1"/>
  <c r="D177"/>
  <c r="J177" s="1"/>
  <c r="D176"/>
  <c r="J176" s="1"/>
  <c r="D175"/>
  <c r="J175" s="1"/>
  <c r="D174"/>
  <c r="J174" s="1"/>
  <c r="D173"/>
  <c r="J173" s="1"/>
  <c r="D172"/>
  <c r="J172" s="1"/>
  <c r="D171"/>
  <c r="J171" s="1"/>
  <c r="D170"/>
  <c r="J170" s="1"/>
  <c r="D169"/>
  <c r="J169" s="1"/>
  <c r="D168"/>
  <c r="J168" s="1"/>
  <c r="D167"/>
  <c r="J167" s="1"/>
  <c r="D166"/>
  <c r="J166" s="1"/>
  <c r="D165"/>
  <c r="J165" s="1"/>
  <c r="D164"/>
  <c r="J164" s="1"/>
  <c r="D163"/>
  <c r="J163" s="1"/>
  <c r="D162"/>
  <c r="J162" s="1"/>
  <c r="D161"/>
  <c r="J161" s="1"/>
  <c r="D160"/>
  <c r="J160" s="1"/>
  <c r="D159"/>
  <c r="J159" s="1"/>
  <c r="D158"/>
  <c r="J158" s="1"/>
  <c r="D157"/>
  <c r="J157" s="1"/>
  <c r="D156"/>
  <c r="J156" s="1"/>
  <c r="D155"/>
  <c r="J155" s="1"/>
  <c r="D154"/>
  <c r="J154" s="1"/>
  <c r="D153"/>
  <c r="J153" s="1"/>
  <c r="D152"/>
  <c r="J152" s="1"/>
  <c r="D151"/>
  <c r="J151" s="1"/>
  <c r="D150"/>
  <c r="J150" s="1"/>
  <c r="D149"/>
  <c r="J149" s="1"/>
  <c r="D148"/>
  <c r="J148" s="1"/>
  <c r="D147"/>
  <c r="J147" s="1"/>
  <c r="D146"/>
  <c r="J146" s="1"/>
  <c r="D145"/>
  <c r="J145" s="1"/>
  <c r="D144"/>
  <c r="J144" s="1"/>
  <c r="D143"/>
  <c r="J143" s="1"/>
  <c r="D142"/>
  <c r="J142" s="1"/>
  <c r="D141"/>
  <c r="J141" s="1"/>
  <c r="D140"/>
  <c r="J140" s="1"/>
  <c r="D139"/>
  <c r="J139" s="1"/>
  <c r="D138"/>
  <c r="J138" s="1"/>
  <c r="D137"/>
  <c r="J137" s="1"/>
  <c r="D136"/>
  <c r="J136" s="1"/>
  <c r="D135"/>
  <c r="J135" s="1"/>
  <c r="D134"/>
  <c r="J134" s="1"/>
  <c r="D133"/>
  <c r="J133" s="1"/>
  <c r="D132"/>
  <c r="J132" s="1"/>
  <c r="D131"/>
  <c r="J131" s="1"/>
  <c r="D130"/>
  <c r="J130" s="1"/>
  <c r="D129"/>
  <c r="J129" s="1"/>
  <c r="D128"/>
  <c r="J128" s="1"/>
  <c r="D127"/>
  <c r="J127" s="1"/>
  <c r="D126"/>
  <c r="J126" s="1"/>
  <c r="D125"/>
  <c r="J125" s="1"/>
  <c r="D124"/>
  <c r="J124" s="1"/>
  <c r="D123"/>
  <c r="J123" s="1"/>
  <c r="D122"/>
  <c r="J122" s="1"/>
  <c r="D121"/>
  <c r="J121" s="1"/>
  <c r="D120"/>
  <c r="J120" s="1"/>
  <c r="D119"/>
  <c r="J119" s="1"/>
  <c r="D118"/>
  <c r="J118" s="1"/>
  <c r="D117"/>
  <c r="J117" s="1"/>
  <c r="D116"/>
  <c r="J116" s="1"/>
  <c r="D115"/>
  <c r="J115" s="1"/>
  <c r="D114"/>
  <c r="J114" s="1"/>
  <c r="D113"/>
  <c r="J113" s="1"/>
  <c r="D112"/>
  <c r="J112" s="1"/>
  <c r="D111"/>
  <c r="J111" s="1"/>
  <c r="D110"/>
  <c r="J110" s="1"/>
  <c r="D109"/>
  <c r="J109" s="1"/>
  <c r="D108"/>
  <c r="J108" s="1"/>
  <c r="D107"/>
  <c r="J107" s="1"/>
  <c r="D106"/>
  <c r="J106" s="1"/>
  <c r="D105"/>
  <c r="J105" s="1"/>
  <c r="D104"/>
  <c r="J104" s="1"/>
  <c r="D103"/>
  <c r="J103" s="1"/>
  <c r="D102"/>
  <c r="J102" s="1"/>
  <c r="D101"/>
  <c r="J101" s="1"/>
  <c r="D100"/>
  <c r="J100" s="1"/>
  <c r="D99"/>
  <c r="J99" s="1"/>
  <c r="D98"/>
  <c r="J98" s="1"/>
  <c r="D97"/>
  <c r="J97" s="1"/>
  <c r="D96"/>
  <c r="J96" s="1"/>
  <c r="D95"/>
  <c r="J95" s="1"/>
  <c r="D94"/>
  <c r="J94" s="1"/>
  <c r="D93"/>
  <c r="J93" s="1"/>
  <c r="D92"/>
  <c r="J92" s="1"/>
  <c r="D91"/>
  <c r="J91" s="1"/>
  <c r="D90"/>
  <c r="J90" s="1"/>
  <c r="D89"/>
  <c r="J89" s="1"/>
  <c r="D88"/>
  <c r="J88" s="1"/>
  <c r="D87"/>
  <c r="J87" s="1"/>
  <c r="D86"/>
  <c r="J86" s="1"/>
  <c r="D85"/>
  <c r="J85" s="1"/>
  <c r="D84"/>
  <c r="J84" s="1"/>
  <c r="D83"/>
  <c r="J83" s="1"/>
  <c r="D82"/>
  <c r="J82" s="1"/>
  <c r="D81"/>
  <c r="J81" s="1"/>
  <c r="D80"/>
  <c r="J80" s="1"/>
  <c r="D79"/>
  <c r="J79" s="1"/>
  <c r="D78"/>
  <c r="J78" s="1"/>
  <c r="D77"/>
  <c r="J77" s="1"/>
  <c r="D76"/>
  <c r="J76" s="1"/>
  <c r="D75"/>
  <c r="J75" s="1"/>
  <c r="D74"/>
  <c r="J74" s="1"/>
  <c r="D73"/>
  <c r="J73" s="1"/>
  <c r="D72"/>
  <c r="J72" s="1"/>
  <c r="D71"/>
  <c r="J71" s="1"/>
  <c r="D70"/>
  <c r="J70" s="1"/>
  <c r="D69"/>
  <c r="J69" s="1"/>
  <c r="D68"/>
  <c r="J68" s="1"/>
  <c r="D67"/>
  <c r="J67" s="1"/>
  <c r="D66"/>
  <c r="J66" s="1"/>
  <c r="D65"/>
  <c r="J65" s="1"/>
  <c r="D64"/>
  <c r="J64" s="1"/>
  <c r="D63"/>
  <c r="J63" s="1"/>
  <c r="D62"/>
  <c r="J62" s="1"/>
  <c r="D61"/>
  <c r="J61" s="1"/>
  <c r="D60"/>
  <c r="J60" s="1"/>
  <c r="D59"/>
  <c r="J59" s="1"/>
  <c r="D58"/>
  <c r="J58" s="1"/>
  <c r="D57"/>
  <c r="J57" s="1"/>
  <c r="D56"/>
  <c r="J56" s="1"/>
  <c r="D55"/>
  <c r="J55" s="1"/>
  <c r="D54"/>
  <c r="J54" s="1"/>
  <c r="D53"/>
  <c r="J53" s="1"/>
  <c r="D52"/>
  <c r="J52" s="1"/>
  <c r="D51"/>
  <c r="J51" s="1"/>
  <c r="D50"/>
  <c r="J50" s="1"/>
  <c r="D49"/>
  <c r="J49" s="1"/>
  <c r="D48"/>
  <c r="J48" s="1"/>
  <c r="D47"/>
  <c r="J47" s="1"/>
  <c r="D46"/>
  <c r="J46" s="1"/>
  <c r="D45"/>
  <c r="J45" s="1"/>
  <c r="D44"/>
  <c r="J44" s="1"/>
  <c r="D43"/>
  <c r="J43" s="1"/>
  <c r="D42"/>
  <c r="J42" s="1"/>
  <c r="D41"/>
  <c r="J41" s="1"/>
  <c r="D40"/>
  <c r="J40" s="1"/>
  <c r="D39"/>
  <c r="J39" s="1"/>
  <c r="D38"/>
  <c r="J38" s="1"/>
  <c r="D37"/>
  <c r="J37" s="1"/>
  <c r="D36"/>
  <c r="J36" s="1"/>
  <c r="D35"/>
  <c r="J35" s="1"/>
  <c r="D34"/>
  <c r="J34" s="1"/>
  <c r="D33"/>
  <c r="J33" s="1"/>
  <c r="D32"/>
  <c r="J32" s="1"/>
  <c r="D31"/>
  <c r="J31" s="1"/>
  <c r="D30"/>
  <c r="J30" s="1"/>
  <c r="D29"/>
  <c r="J29" s="1"/>
  <c r="D28"/>
  <c r="J28" s="1"/>
  <c r="D27"/>
  <c r="J27" s="1"/>
  <c r="D26"/>
  <c r="J26" s="1"/>
  <c r="D25"/>
  <c r="J25" s="1"/>
  <c r="D24"/>
  <c r="J24" s="1"/>
  <c r="D23"/>
  <c r="J23" s="1"/>
  <c r="D22"/>
  <c r="J22" s="1"/>
  <c r="D21"/>
  <c r="J21" s="1"/>
  <c r="D20"/>
  <c r="J20" s="1"/>
  <c r="C1005" i="10"/>
  <c r="C1004"/>
  <c r="C1003"/>
  <c r="D1003" s="1"/>
  <c r="C1002"/>
  <c r="C1001"/>
  <c r="C1000"/>
  <c r="C999"/>
  <c r="C998"/>
  <c r="C997"/>
  <c r="C996"/>
  <c r="C995"/>
  <c r="C994"/>
  <c r="C993"/>
  <c r="C992"/>
  <c r="C991"/>
  <c r="C990"/>
  <c r="C989"/>
  <c r="C988"/>
  <c r="C987"/>
  <c r="C986"/>
  <c r="C985"/>
  <c r="C984"/>
  <c r="C983"/>
  <c r="C982"/>
  <c r="C981"/>
  <c r="C980"/>
  <c r="C979"/>
  <c r="C978"/>
  <c r="C977"/>
  <c r="C976"/>
  <c r="C975"/>
  <c r="C974"/>
  <c r="C973"/>
  <c r="C972"/>
  <c r="C971"/>
  <c r="C970"/>
  <c r="C969"/>
  <c r="C968"/>
  <c r="C967"/>
  <c r="C966"/>
  <c r="C965"/>
  <c r="C964"/>
  <c r="C963"/>
  <c r="C962"/>
  <c r="C961"/>
  <c r="C960"/>
  <c r="C959"/>
  <c r="C958"/>
  <c r="C957"/>
  <c r="C956"/>
  <c r="C955"/>
  <c r="C954"/>
  <c r="C953"/>
  <c r="C952"/>
  <c r="C951"/>
  <c r="C950"/>
  <c r="C949"/>
  <c r="C948"/>
  <c r="C947"/>
  <c r="C946"/>
  <c r="C945"/>
  <c r="C944"/>
  <c r="C943"/>
  <c r="C942"/>
  <c r="C941"/>
  <c r="C940"/>
  <c r="C939"/>
  <c r="C938"/>
  <c r="C937"/>
  <c r="C936"/>
  <c r="C935"/>
  <c r="C934"/>
  <c r="C933"/>
  <c r="C932"/>
  <c r="C931"/>
  <c r="C930"/>
  <c r="C929"/>
  <c r="C928"/>
  <c r="C927"/>
  <c r="C926"/>
  <c r="C925"/>
  <c r="C924"/>
  <c r="C923"/>
  <c r="C922"/>
  <c r="C921"/>
  <c r="C920"/>
  <c r="C919"/>
  <c r="C918"/>
  <c r="C917"/>
  <c r="C916"/>
  <c r="C915"/>
  <c r="C914"/>
  <c r="C913"/>
  <c r="C912"/>
  <c r="C911"/>
  <c r="C910"/>
  <c r="C909"/>
  <c r="C908"/>
  <c r="C907"/>
  <c r="C906"/>
  <c r="C905"/>
  <c r="C904"/>
  <c r="C903"/>
  <c r="C902"/>
  <c r="C901"/>
  <c r="C900"/>
  <c r="C899"/>
  <c r="C898"/>
  <c r="C897"/>
  <c r="C896"/>
  <c r="C895"/>
  <c r="C894"/>
  <c r="C893"/>
  <c r="C892"/>
  <c r="C891"/>
  <c r="C890"/>
  <c r="C889"/>
  <c r="C888"/>
  <c r="C887"/>
  <c r="C886"/>
  <c r="C885"/>
  <c r="C884"/>
  <c r="C883"/>
  <c r="C882"/>
  <c r="C881"/>
  <c r="C880"/>
  <c r="C879"/>
  <c r="C878"/>
  <c r="C877"/>
  <c r="C876"/>
  <c r="C875"/>
  <c r="C874"/>
  <c r="C873"/>
  <c r="C872"/>
  <c r="C871"/>
  <c r="C870"/>
  <c r="C869"/>
  <c r="C868"/>
  <c r="C867"/>
  <c r="C866"/>
  <c r="C865"/>
  <c r="C864"/>
  <c r="C863"/>
  <c r="C862"/>
  <c r="C861"/>
  <c r="C860"/>
  <c r="C859"/>
  <c r="C858"/>
  <c r="C857"/>
  <c r="C856"/>
  <c r="C855"/>
  <c r="C854"/>
  <c r="C853"/>
  <c r="C852"/>
  <c r="C851"/>
  <c r="C850"/>
  <c r="C849"/>
  <c r="C848"/>
  <c r="C847"/>
  <c r="C846"/>
  <c r="C845"/>
  <c r="C844"/>
  <c r="C843"/>
  <c r="C842"/>
  <c r="C841"/>
  <c r="C840"/>
  <c r="C839"/>
  <c r="C838"/>
  <c r="C837"/>
  <c r="C836"/>
  <c r="C835"/>
  <c r="C834"/>
  <c r="C833"/>
  <c r="C832"/>
  <c r="C831"/>
  <c r="C830"/>
  <c r="C829"/>
  <c r="C828"/>
  <c r="C827"/>
  <c r="C826"/>
  <c r="C825"/>
  <c r="C824"/>
  <c r="C823"/>
  <c r="C822"/>
  <c r="C821"/>
  <c r="C820"/>
  <c r="C819"/>
  <c r="C818"/>
  <c r="C817"/>
  <c r="C816"/>
  <c r="C815"/>
  <c r="C814"/>
  <c r="C813"/>
  <c r="C812"/>
  <c r="C811"/>
  <c r="C810"/>
  <c r="C809"/>
  <c r="C808"/>
  <c r="C807"/>
  <c r="C806"/>
  <c r="C805"/>
  <c r="C804"/>
  <c r="C803"/>
  <c r="C802"/>
  <c r="C801"/>
  <c r="C800"/>
  <c r="C799"/>
  <c r="C798"/>
  <c r="C797"/>
  <c r="C796"/>
  <c r="C795"/>
  <c r="C794"/>
  <c r="C793"/>
  <c r="C792"/>
  <c r="C791"/>
  <c r="C790"/>
  <c r="C789"/>
  <c r="C788"/>
  <c r="C787"/>
  <c r="C786"/>
  <c r="C785"/>
  <c r="C784"/>
  <c r="C783"/>
  <c r="C782"/>
  <c r="C781"/>
  <c r="C780"/>
  <c r="C779"/>
  <c r="C778"/>
  <c r="C777"/>
  <c r="C776"/>
  <c r="C775"/>
  <c r="C774"/>
  <c r="C773"/>
  <c r="C772"/>
  <c r="C771"/>
  <c r="C770"/>
  <c r="C769"/>
  <c r="C768"/>
  <c r="C767"/>
  <c r="C766"/>
  <c r="C765"/>
  <c r="C764"/>
  <c r="C763"/>
  <c r="C762"/>
  <c r="C761"/>
  <c r="C760"/>
  <c r="C759"/>
  <c r="C758"/>
  <c r="C757"/>
  <c r="C756"/>
  <c r="C755"/>
  <c r="C754"/>
  <c r="C753"/>
  <c r="C752"/>
  <c r="C751"/>
  <c r="C750"/>
  <c r="C749"/>
  <c r="C748"/>
  <c r="C747"/>
  <c r="C746"/>
  <c r="C745"/>
  <c r="C744"/>
  <c r="C743"/>
  <c r="C742"/>
  <c r="C741"/>
  <c r="C740"/>
  <c r="C739"/>
  <c r="C738"/>
  <c r="C737"/>
  <c r="C736"/>
  <c r="C735"/>
  <c r="C734"/>
  <c r="C733"/>
  <c r="C732"/>
  <c r="C731"/>
  <c r="C730"/>
  <c r="C729"/>
  <c r="C728"/>
  <c r="C727"/>
  <c r="C726"/>
  <c r="C725"/>
  <c r="C724"/>
  <c r="C723"/>
  <c r="C722"/>
  <c r="C721"/>
  <c r="C720"/>
  <c r="C719"/>
  <c r="C718"/>
  <c r="C717"/>
  <c r="C716"/>
  <c r="C715"/>
  <c r="C714"/>
  <c r="C713"/>
  <c r="C712"/>
  <c r="C711"/>
  <c r="C710"/>
  <c r="C709"/>
  <c r="C708"/>
  <c r="C707"/>
  <c r="C706"/>
  <c r="C705"/>
  <c r="C704"/>
  <c r="C703"/>
  <c r="C702"/>
  <c r="C701"/>
  <c r="C700"/>
  <c r="C699"/>
  <c r="C698"/>
  <c r="C697"/>
  <c r="C696"/>
  <c r="C695"/>
  <c r="C694"/>
  <c r="C693"/>
  <c r="C692"/>
  <c r="C691"/>
  <c r="C690"/>
  <c r="C689"/>
  <c r="C688"/>
  <c r="C687"/>
  <c r="C686"/>
  <c r="C685"/>
  <c r="C684"/>
  <c r="C683"/>
  <c r="C682"/>
  <c r="C681"/>
  <c r="C680"/>
  <c r="C679"/>
  <c r="C678"/>
  <c r="C677"/>
  <c r="C676"/>
  <c r="C675"/>
  <c r="C674"/>
  <c r="C673"/>
  <c r="C672"/>
  <c r="C671"/>
  <c r="C670"/>
  <c r="C669"/>
  <c r="C668"/>
  <c r="C667"/>
  <c r="C666"/>
  <c r="C665"/>
  <c r="C664"/>
  <c r="C663"/>
  <c r="C662"/>
  <c r="C661"/>
  <c r="C660"/>
  <c r="C659"/>
  <c r="C658"/>
  <c r="C657"/>
  <c r="C656"/>
  <c r="C655"/>
  <c r="C654"/>
  <c r="C653"/>
  <c r="C652"/>
  <c r="C651"/>
  <c r="C650"/>
  <c r="C649"/>
  <c r="C648"/>
  <c r="C647"/>
  <c r="C646"/>
  <c r="C645"/>
  <c r="C644"/>
  <c r="C643"/>
  <c r="C642"/>
  <c r="C641"/>
  <c r="C640"/>
  <c r="C639"/>
  <c r="C638"/>
  <c r="C637"/>
  <c r="C636"/>
  <c r="C635"/>
  <c r="C634"/>
  <c r="C633"/>
  <c r="C632"/>
  <c r="C631"/>
  <c r="C630"/>
  <c r="C629"/>
  <c r="C628"/>
  <c r="C627"/>
  <c r="C626"/>
  <c r="C625"/>
  <c r="C624"/>
  <c r="C623"/>
  <c r="C622"/>
  <c r="C621"/>
  <c r="C620"/>
  <c r="C619"/>
  <c r="C618"/>
  <c r="C617"/>
  <c r="C616"/>
  <c r="C615"/>
  <c r="C614"/>
  <c r="C613"/>
  <c r="C612"/>
  <c r="C611"/>
  <c r="C610"/>
  <c r="C609"/>
  <c r="C608"/>
  <c r="C607"/>
  <c r="C606"/>
  <c r="C605"/>
  <c r="C604"/>
  <c r="C603"/>
  <c r="C602"/>
  <c r="C601"/>
  <c r="C600"/>
  <c r="C599"/>
  <c r="C598"/>
  <c r="C597"/>
  <c r="C596"/>
  <c r="C595"/>
  <c r="C594"/>
  <c r="C593"/>
  <c r="C592"/>
  <c r="C591"/>
  <c r="C590"/>
  <c r="C589"/>
  <c r="C588"/>
  <c r="C587"/>
  <c r="C586"/>
  <c r="C585"/>
  <c r="C584"/>
  <c r="C583"/>
  <c r="C582"/>
  <c r="C581"/>
  <c r="C580"/>
  <c r="C579"/>
  <c r="C578"/>
  <c r="C577"/>
  <c r="C576"/>
  <c r="C575"/>
  <c r="C574"/>
  <c r="C573"/>
  <c r="C572"/>
  <c r="C571"/>
  <c r="C570"/>
  <c r="C569"/>
  <c r="C568"/>
  <c r="C567"/>
  <c r="C566"/>
  <c r="C565"/>
  <c r="C564"/>
  <c r="C563"/>
  <c r="C562"/>
  <c r="C561"/>
  <c r="C560"/>
  <c r="C559"/>
  <c r="C558"/>
  <c r="C557"/>
  <c r="C556"/>
  <c r="C555"/>
  <c r="C554"/>
  <c r="C553"/>
  <c r="C552"/>
  <c r="C551"/>
  <c r="C550"/>
  <c r="C549"/>
  <c r="C548"/>
  <c r="C547"/>
  <c r="C546"/>
  <c r="C545"/>
  <c r="C544"/>
  <c r="C543"/>
  <c r="C542"/>
  <c r="C541"/>
  <c r="C540"/>
  <c r="C539"/>
  <c r="C538"/>
  <c r="C537"/>
  <c r="C536"/>
  <c r="C535"/>
  <c r="C534"/>
  <c r="C533"/>
  <c r="C532"/>
  <c r="C531"/>
  <c r="C530"/>
  <c r="C529"/>
  <c r="C528"/>
  <c r="C527"/>
  <c r="C526"/>
  <c r="C525"/>
  <c r="C524"/>
  <c r="C523"/>
  <c r="C522"/>
  <c r="C521"/>
  <c r="C520"/>
  <c r="C519"/>
  <c r="C518"/>
  <c r="C517"/>
  <c r="C516"/>
  <c r="C515"/>
  <c r="C514"/>
  <c r="C513"/>
  <c r="C512"/>
  <c r="C511"/>
  <c r="C510"/>
  <c r="C509"/>
  <c r="C508"/>
  <c r="C507"/>
  <c r="C506"/>
  <c r="C505"/>
  <c r="C504"/>
  <c r="C503"/>
  <c r="C502"/>
  <c r="C501"/>
  <c r="C500"/>
  <c r="C499"/>
  <c r="C498"/>
  <c r="C497"/>
  <c r="C496"/>
  <c r="C495"/>
  <c r="C494"/>
  <c r="C493"/>
  <c r="C492"/>
  <c r="C491"/>
  <c r="C490"/>
  <c r="C489"/>
  <c r="C488"/>
  <c r="C487"/>
  <c r="C486"/>
  <c r="C485"/>
  <c r="C484"/>
  <c r="C483"/>
  <c r="C482"/>
  <c r="C481"/>
  <c r="C480"/>
  <c r="C479"/>
  <c r="C478"/>
  <c r="C477"/>
  <c r="C476"/>
  <c r="C475"/>
  <c r="C474"/>
  <c r="C473"/>
  <c r="C472"/>
  <c r="C471"/>
  <c r="C470"/>
  <c r="C469"/>
  <c r="C468"/>
  <c r="C467"/>
  <c r="C466"/>
  <c r="C465"/>
  <c r="C464"/>
  <c r="C463"/>
  <c r="C462"/>
  <c r="C461"/>
  <c r="C460"/>
  <c r="C459"/>
  <c r="C458"/>
  <c r="C457"/>
  <c r="C456"/>
  <c r="C455"/>
  <c r="C454"/>
  <c r="C453"/>
  <c r="C452"/>
  <c r="C451"/>
  <c r="C450"/>
  <c r="C449"/>
  <c r="C448"/>
  <c r="C447"/>
  <c r="C446"/>
  <c r="C445"/>
  <c r="C444"/>
  <c r="C443"/>
  <c r="C442"/>
  <c r="C441"/>
  <c r="C440"/>
  <c r="C439"/>
  <c r="C438"/>
  <c r="C437"/>
  <c r="C436"/>
  <c r="C435"/>
  <c r="C434"/>
  <c r="C433"/>
  <c r="C432"/>
  <c r="C431"/>
  <c r="C430"/>
  <c r="C429"/>
  <c r="C428"/>
  <c r="C427"/>
  <c r="C426"/>
  <c r="C425"/>
  <c r="C424"/>
  <c r="C423"/>
  <c r="C422"/>
  <c r="C421"/>
  <c r="C420"/>
  <c r="C419"/>
  <c r="C418"/>
  <c r="C417"/>
  <c r="C416"/>
  <c r="C415"/>
  <c r="C414"/>
  <c r="C413"/>
  <c r="C412"/>
  <c r="C411"/>
  <c r="C410"/>
  <c r="C409"/>
  <c r="C408"/>
  <c r="C407"/>
  <c r="C406"/>
  <c r="C405"/>
  <c r="C404"/>
  <c r="C403"/>
  <c r="C402"/>
  <c r="C401"/>
  <c r="C400"/>
  <c r="C399"/>
  <c r="C398"/>
  <c r="C397"/>
  <c r="C396"/>
  <c r="C395"/>
  <c r="C394"/>
  <c r="C393"/>
  <c r="C392"/>
  <c r="C391"/>
  <c r="C390"/>
  <c r="C389"/>
  <c r="C388"/>
  <c r="C387"/>
  <c r="C386"/>
  <c r="C385"/>
  <c r="C384"/>
  <c r="C383"/>
  <c r="C382"/>
  <c r="C381"/>
  <c r="C380"/>
  <c r="C379"/>
  <c r="C378"/>
  <c r="C377"/>
  <c r="C376"/>
  <c r="C375"/>
  <c r="C374"/>
  <c r="C373"/>
  <c r="C372"/>
  <c r="C371"/>
  <c r="C370"/>
  <c r="C369"/>
  <c r="C368"/>
  <c r="C367"/>
  <c r="C366"/>
  <c r="C365"/>
  <c r="C364"/>
  <c r="C363"/>
  <c r="C362"/>
  <c r="C361"/>
  <c r="C360"/>
  <c r="C359"/>
  <c r="C358"/>
  <c r="C357"/>
  <c r="C356"/>
  <c r="C355"/>
  <c r="C354"/>
  <c r="C353"/>
  <c r="C352"/>
  <c r="C351"/>
  <c r="C350"/>
  <c r="C349"/>
  <c r="C348"/>
  <c r="C347"/>
  <c r="C346"/>
  <c r="C345"/>
  <c r="C344"/>
  <c r="C343"/>
  <c r="C342"/>
  <c r="C341"/>
  <c r="C340"/>
  <c r="C339"/>
  <c r="C338"/>
  <c r="C337"/>
  <c r="C336"/>
  <c r="C335"/>
  <c r="C334"/>
  <c r="C333"/>
  <c r="C332"/>
  <c r="C331"/>
  <c r="C330"/>
  <c r="C329"/>
  <c r="C328"/>
  <c r="C327"/>
  <c r="C326"/>
  <c r="C325"/>
  <c r="C324"/>
  <c r="C323"/>
  <c r="C322"/>
  <c r="C321"/>
  <c r="C320"/>
  <c r="C319"/>
  <c r="C318"/>
  <c r="C317"/>
  <c r="C316"/>
  <c r="C315"/>
  <c r="C314"/>
  <c r="C313"/>
  <c r="C312"/>
  <c r="C311"/>
  <c r="C310"/>
  <c r="C309"/>
  <c r="C308"/>
  <c r="C307"/>
  <c r="C306"/>
  <c r="C305"/>
  <c r="C304"/>
  <c r="C303"/>
  <c r="C302"/>
  <c r="C301"/>
  <c r="C300"/>
  <c r="C299"/>
  <c r="C298"/>
  <c r="C297"/>
  <c r="C296"/>
  <c r="C295"/>
  <c r="C294"/>
  <c r="C293"/>
  <c r="C292"/>
  <c r="C291"/>
  <c r="C290"/>
  <c r="C289"/>
  <c r="C288"/>
  <c r="C287"/>
  <c r="C286"/>
  <c r="C285"/>
  <c r="C284"/>
  <c r="C283"/>
  <c r="C282"/>
  <c r="C281"/>
  <c r="C280"/>
  <c r="C279"/>
  <c r="C278"/>
  <c r="C277"/>
  <c r="C276"/>
  <c r="C275"/>
  <c r="C274"/>
  <c r="C273"/>
  <c r="C272"/>
  <c r="C271"/>
  <c r="C270"/>
  <c r="C269"/>
  <c r="C268"/>
  <c r="C267"/>
  <c r="C266"/>
  <c r="C265"/>
  <c r="C264"/>
  <c r="C263"/>
  <c r="C262"/>
  <c r="C261"/>
  <c r="C260"/>
  <c r="C259"/>
  <c r="C258"/>
  <c r="C257"/>
  <c r="C256"/>
  <c r="C255"/>
  <c r="C254"/>
  <c r="C253"/>
  <c r="C252"/>
  <c r="C251"/>
  <c r="C250"/>
  <c r="C249"/>
  <c r="C248"/>
  <c r="C247"/>
  <c r="C246"/>
  <c r="C245"/>
  <c r="C244"/>
  <c r="C243"/>
  <c r="C242"/>
  <c r="C241"/>
  <c r="C240"/>
  <c r="C239"/>
  <c r="C238"/>
  <c r="C237"/>
  <c r="C236"/>
  <c r="C235"/>
  <c r="C234"/>
  <c r="C233"/>
  <c r="C232"/>
  <c r="C231"/>
  <c r="C230"/>
  <c r="C229"/>
  <c r="C228"/>
  <c r="C227"/>
  <c r="C226"/>
  <c r="C225"/>
  <c r="C224"/>
  <c r="C223"/>
  <c r="C222"/>
  <c r="C221"/>
  <c r="C220"/>
  <c r="C219"/>
  <c r="C218"/>
  <c r="C217"/>
  <c r="C216"/>
  <c r="C215"/>
  <c r="C214"/>
  <c r="C213"/>
  <c r="C212"/>
  <c r="C211"/>
  <c r="C210"/>
  <c r="C209"/>
  <c r="C208"/>
  <c r="C207"/>
  <c r="C206"/>
  <c r="C205"/>
  <c r="C204"/>
  <c r="C203"/>
  <c r="C202"/>
  <c r="C201"/>
  <c r="C200"/>
  <c r="C199"/>
  <c r="C198"/>
  <c r="C197"/>
  <c r="C196"/>
  <c r="C195"/>
  <c r="C194"/>
  <c r="C193"/>
  <c r="C192"/>
  <c r="C191"/>
  <c r="C190"/>
  <c r="C189"/>
  <c r="C188"/>
  <c r="C187"/>
  <c r="C186"/>
  <c r="C185"/>
  <c r="C184"/>
  <c r="C183"/>
  <c r="C182"/>
  <c r="C181"/>
  <c r="C180"/>
  <c r="C179"/>
  <c r="C178"/>
  <c r="C177"/>
  <c r="C176"/>
  <c r="C175"/>
  <c r="C174"/>
  <c r="C173"/>
  <c r="C172"/>
  <c r="C171"/>
  <c r="C170"/>
  <c r="C169"/>
  <c r="C168"/>
  <c r="C167"/>
  <c r="C166"/>
  <c r="C165"/>
  <c r="C164"/>
  <c r="C163"/>
  <c r="C162"/>
  <c r="C161"/>
  <c r="C160"/>
  <c r="C159"/>
  <c r="C158"/>
  <c r="C157"/>
  <c r="C156"/>
  <c r="C155"/>
  <c r="C154"/>
  <c r="C153"/>
  <c r="C152"/>
  <c r="C151"/>
  <c r="C150"/>
  <c r="C149"/>
  <c r="C148"/>
  <c r="C147"/>
  <c r="C146"/>
  <c r="C145"/>
  <c r="C144"/>
  <c r="C143"/>
  <c r="C142"/>
  <c r="C141"/>
  <c r="C140"/>
  <c r="C139"/>
  <c r="C138"/>
  <c r="C137"/>
  <c r="C136"/>
  <c r="C135"/>
  <c r="C134"/>
  <c r="C133"/>
  <c r="C132"/>
  <c r="C131"/>
  <c r="C130"/>
  <c r="C129"/>
  <c r="C128"/>
  <c r="C127"/>
  <c r="C126"/>
  <c r="C125"/>
  <c r="C124"/>
  <c r="C123"/>
  <c r="C122"/>
  <c r="C121"/>
  <c r="C120"/>
  <c r="C119"/>
  <c r="C118"/>
  <c r="C117"/>
  <c r="C116"/>
  <c r="C115"/>
  <c r="C114"/>
  <c r="C113"/>
  <c r="C112"/>
  <c r="C111"/>
  <c r="C110"/>
  <c r="C109"/>
  <c r="C108"/>
  <c r="C107"/>
  <c r="C106"/>
  <c r="C105"/>
  <c r="C104"/>
  <c r="C103"/>
  <c r="C102"/>
  <c r="C101"/>
  <c r="C100"/>
  <c r="C99"/>
  <c r="C98"/>
  <c r="C97"/>
  <c r="C96"/>
  <c r="C95"/>
  <c r="C94"/>
  <c r="C93"/>
  <c r="C92"/>
  <c r="C91"/>
  <c r="C90"/>
  <c r="C8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C19"/>
  <c r="D19" s="1"/>
  <c r="C18"/>
  <c r="D18" s="1"/>
  <c r="C17"/>
  <c r="D17" s="1"/>
  <c r="C16"/>
  <c r="D16" s="1"/>
  <c r="C15"/>
  <c r="D15" s="1"/>
  <c r="C14"/>
  <c r="D14" s="1"/>
  <c r="C13"/>
  <c r="D13" s="1"/>
  <c r="C12"/>
  <c r="D12" s="1"/>
  <c r="C11"/>
  <c r="D11" s="1"/>
  <c r="C10"/>
  <c r="D10" s="1"/>
  <c r="C9"/>
  <c r="D9" s="1"/>
  <c r="E9" s="1"/>
  <c r="C8"/>
  <c r="D8" s="1"/>
  <c r="E8" s="1"/>
  <c r="C7"/>
  <c r="D7" s="1"/>
  <c r="C6"/>
  <c r="D6" s="1"/>
  <c r="C1005" i="4"/>
  <c r="D1005" s="1"/>
  <c r="L1005" s="1"/>
  <c r="C1004"/>
  <c r="D1004" s="1"/>
  <c r="C1003"/>
  <c r="C1002"/>
  <c r="C1001"/>
  <c r="C1000"/>
  <c r="C999"/>
  <c r="C998"/>
  <c r="C997"/>
  <c r="C996"/>
  <c r="C995"/>
  <c r="C994"/>
  <c r="C993"/>
  <c r="C992"/>
  <c r="C991"/>
  <c r="C990"/>
  <c r="C989"/>
  <c r="C988"/>
  <c r="C987"/>
  <c r="C986"/>
  <c r="C985"/>
  <c r="C984"/>
  <c r="C983"/>
  <c r="C982"/>
  <c r="C981"/>
  <c r="C980"/>
  <c r="C979"/>
  <c r="C978"/>
  <c r="C977"/>
  <c r="C976"/>
  <c r="C975"/>
  <c r="C974"/>
  <c r="C973"/>
  <c r="C972"/>
  <c r="C971"/>
  <c r="C970"/>
  <c r="C969"/>
  <c r="C968"/>
  <c r="C967"/>
  <c r="C966"/>
  <c r="C965"/>
  <c r="C964"/>
  <c r="C963"/>
  <c r="C962"/>
  <c r="C961"/>
  <c r="C960"/>
  <c r="C959"/>
  <c r="C958"/>
  <c r="C957"/>
  <c r="C956"/>
  <c r="C955"/>
  <c r="C954"/>
  <c r="C953"/>
  <c r="C952"/>
  <c r="C951"/>
  <c r="C950"/>
  <c r="C949"/>
  <c r="C948"/>
  <c r="C947"/>
  <c r="C946"/>
  <c r="C945"/>
  <c r="C944"/>
  <c r="C943"/>
  <c r="C942"/>
  <c r="C941"/>
  <c r="C940"/>
  <c r="C939"/>
  <c r="C938"/>
  <c r="C937"/>
  <c r="C936"/>
  <c r="C935"/>
  <c r="C934"/>
  <c r="C933"/>
  <c r="C932"/>
  <c r="C931"/>
  <c r="C930"/>
  <c r="C929"/>
  <c r="C928"/>
  <c r="C927"/>
  <c r="C926"/>
  <c r="C925"/>
  <c r="C924"/>
  <c r="C923"/>
  <c r="C922"/>
  <c r="C921"/>
  <c r="C920"/>
  <c r="C919"/>
  <c r="C918"/>
  <c r="C917"/>
  <c r="C916"/>
  <c r="C915"/>
  <c r="C914"/>
  <c r="C913"/>
  <c r="C912"/>
  <c r="C911"/>
  <c r="C910"/>
  <c r="C909"/>
  <c r="C908"/>
  <c r="C907"/>
  <c r="C906"/>
  <c r="C905"/>
  <c r="C904"/>
  <c r="C903"/>
  <c r="C902"/>
  <c r="C901"/>
  <c r="C900"/>
  <c r="C899"/>
  <c r="C898"/>
  <c r="C897"/>
  <c r="C896"/>
  <c r="C895"/>
  <c r="C894"/>
  <c r="C893"/>
  <c r="C892"/>
  <c r="C891"/>
  <c r="C890"/>
  <c r="C889"/>
  <c r="C888"/>
  <c r="C887"/>
  <c r="C886"/>
  <c r="C885"/>
  <c r="C884"/>
  <c r="C883"/>
  <c r="C882"/>
  <c r="C881"/>
  <c r="C880"/>
  <c r="C879"/>
  <c r="C878"/>
  <c r="C877"/>
  <c r="C876"/>
  <c r="C875"/>
  <c r="C874"/>
  <c r="C873"/>
  <c r="C872"/>
  <c r="C871"/>
  <c r="C870"/>
  <c r="C869"/>
  <c r="C868"/>
  <c r="C867"/>
  <c r="C866"/>
  <c r="C865"/>
  <c r="C864"/>
  <c r="C863"/>
  <c r="C862"/>
  <c r="C861"/>
  <c r="C860"/>
  <c r="C859"/>
  <c r="C858"/>
  <c r="C857"/>
  <c r="C856"/>
  <c r="C855"/>
  <c r="C854"/>
  <c r="C853"/>
  <c r="C852"/>
  <c r="C851"/>
  <c r="C850"/>
  <c r="C849"/>
  <c r="C848"/>
  <c r="C847"/>
  <c r="C846"/>
  <c r="C845"/>
  <c r="C844"/>
  <c r="C843"/>
  <c r="C842"/>
  <c r="C841"/>
  <c r="C840"/>
  <c r="C839"/>
  <c r="C838"/>
  <c r="C837"/>
  <c r="C836"/>
  <c r="C835"/>
  <c r="C834"/>
  <c r="C833"/>
  <c r="C832"/>
  <c r="C831"/>
  <c r="C830"/>
  <c r="C829"/>
  <c r="C828"/>
  <c r="C827"/>
  <c r="C826"/>
  <c r="C825"/>
  <c r="C824"/>
  <c r="C823"/>
  <c r="C822"/>
  <c r="C821"/>
  <c r="C820"/>
  <c r="C819"/>
  <c r="C818"/>
  <c r="C817"/>
  <c r="C816"/>
  <c r="C815"/>
  <c r="C814"/>
  <c r="C813"/>
  <c r="C812"/>
  <c r="C811"/>
  <c r="C810"/>
  <c r="C809"/>
  <c r="C808"/>
  <c r="C807"/>
  <c r="C806"/>
  <c r="C805"/>
  <c r="C804"/>
  <c r="C803"/>
  <c r="C802"/>
  <c r="C801"/>
  <c r="C800"/>
  <c r="C799"/>
  <c r="C798"/>
  <c r="C797"/>
  <c r="C796"/>
  <c r="C795"/>
  <c r="C794"/>
  <c r="C793"/>
  <c r="C792"/>
  <c r="C791"/>
  <c r="C790"/>
  <c r="C789"/>
  <c r="C788"/>
  <c r="C787"/>
  <c r="C786"/>
  <c r="C785"/>
  <c r="C784"/>
  <c r="C783"/>
  <c r="C782"/>
  <c r="C781"/>
  <c r="C780"/>
  <c r="C779"/>
  <c r="C778"/>
  <c r="C777"/>
  <c r="C776"/>
  <c r="C775"/>
  <c r="C774"/>
  <c r="C773"/>
  <c r="C772"/>
  <c r="C771"/>
  <c r="C770"/>
  <c r="C769"/>
  <c r="C768"/>
  <c r="C767"/>
  <c r="C766"/>
  <c r="C765"/>
  <c r="C764"/>
  <c r="C763"/>
  <c r="C762"/>
  <c r="C761"/>
  <c r="C760"/>
  <c r="C759"/>
  <c r="C758"/>
  <c r="C757"/>
  <c r="C756"/>
  <c r="C755"/>
  <c r="C754"/>
  <c r="C753"/>
  <c r="C752"/>
  <c r="C751"/>
  <c r="C750"/>
  <c r="C749"/>
  <c r="C748"/>
  <c r="C747"/>
  <c r="C746"/>
  <c r="C745"/>
  <c r="C744"/>
  <c r="C743"/>
  <c r="C742"/>
  <c r="C741"/>
  <c r="C740"/>
  <c r="C739"/>
  <c r="C738"/>
  <c r="C737"/>
  <c r="C736"/>
  <c r="C735"/>
  <c r="C734"/>
  <c r="C733"/>
  <c r="C732"/>
  <c r="C731"/>
  <c r="C730"/>
  <c r="C729"/>
  <c r="C728"/>
  <c r="C727"/>
  <c r="C726"/>
  <c r="C725"/>
  <c r="C724"/>
  <c r="C723"/>
  <c r="C722"/>
  <c r="C721"/>
  <c r="C720"/>
  <c r="C719"/>
  <c r="C718"/>
  <c r="C717"/>
  <c r="C716"/>
  <c r="C715"/>
  <c r="C714"/>
  <c r="C713"/>
  <c r="C712"/>
  <c r="C711"/>
  <c r="C710"/>
  <c r="C709"/>
  <c r="C708"/>
  <c r="C707"/>
  <c r="C706"/>
  <c r="C705"/>
  <c r="C704"/>
  <c r="C703"/>
  <c r="C702"/>
  <c r="C701"/>
  <c r="C700"/>
  <c r="C699"/>
  <c r="C698"/>
  <c r="C697"/>
  <c r="C696"/>
  <c r="C695"/>
  <c r="C694"/>
  <c r="C693"/>
  <c r="C692"/>
  <c r="C691"/>
  <c r="C690"/>
  <c r="C689"/>
  <c r="C688"/>
  <c r="C687"/>
  <c r="C686"/>
  <c r="C685"/>
  <c r="C684"/>
  <c r="C683"/>
  <c r="C682"/>
  <c r="C681"/>
  <c r="C680"/>
  <c r="C679"/>
  <c r="C678"/>
  <c r="C677"/>
  <c r="C676"/>
  <c r="C675"/>
  <c r="C674"/>
  <c r="C673"/>
  <c r="C672"/>
  <c r="C671"/>
  <c r="C670"/>
  <c r="C669"/>
  <c r="C668"/>
  <c r="C667"/>
  <c r="C666"/>
  <c r="C665"/>
  <c r="C664"/>
  <c r="C663"/>
  <c r="C662"/>
  <c r="C661"/>
  <c r="C660"/>
  <c r="C659"/>
  <c r="C658"/>
  <c r="C657"/>
  <c r="C656"/>
  <c r="C655"/>
  <c r="C654"/>
  <c r="C653"/>
  <c r="C652"/>
  <c r="C651"/>
  <c r="C650"/>
  <c r="C649"/>
  <c r="C648"/>
  <c r="C647"/>
  <c r="C646"/>
  <c r="C645"/>
  <c r="C644"/>
  <c r="C643"/>
  <c r="C642"/>
  <c r="C641"/>
  <c r="C640"/>
  <c r="C639"/>
  <c r="C638"/>
  <c r="C637"/>
  <c r="C636"/>
  <c r="C635"/>
  <c r="C634"/>
  <c r="C633"/>
  <c r="C632"/>
  <c r="C631"/>
  <c r="C630"/>
  <c r="C629"/>
  <c r="C628"/>
  <c r="C627"/>
  <c r="C626"/>
  <c r="C625"/>
  <c r="C624"/>
  <c r="C623"/>
  <c r="C622"/>
  <c r="C621"/>
  <c r="C620"/>
  <c r="C619"/>
  <c r="C618"/>
  <c r="C617"/>
  <c r="C616"/>
  <c r="C615"/>
  <c r="C614"/>
  <c r="C613"/>
  <c r="C612"/>
  <c r="C611"/>
  <c r="C610"/>
  <c r="C609"/>
  <c r="C608"/>
  <c r="C607"/>
  <c r="C606"/>
  <c r="C605"/>
  <c r="C604"/>
  <c r="C603"/>
  <c r="C602"/>
  <c r="C601"/>
  <c r="C600"/>
  <c r="C599"/>
  <c r="C598"/>
  <c r="C597"/>
  <c r="C596"/>
  <c r="C595"/>
  <c r="C594"/>
  <c r="C593"/>
  <c r="C592"/>
  <c r="C591"/>
  <c r="C590"/>
  <c r="C589"/>
  <c r="C588"/>
  <c r="C587"/>
  <c r="C586"/>
  <c r="C585"/>
  <c r="C584"/>
  <c r="C583"/>
  <c r="C582"/>
  <c r="C581"/>
  <c r="C580"/>
  <c r="C579"/>
  <c r="C578"/>
  <c r="C577"/>
  <c r="C576"/>
  <c r="C575"/>
  <c r="C574"/>
  <c r="C573"/>
  <c r="C572"/>
  <c r="C571"/>
  <c r="C570"/>
  <c r="C569"/>
  <c r="C568"/>
  <c r="C567"/>
  <c r="C566"/>
  <c r="C565"/>
  <c r="C564"/>
  <c r="C563"/>
  <c r="C562"/>
  <c r="C561"/>
  <c r="C560"/>
  <c r="C559"/>
  <c r="C558"/>
  <c r="C557"/>
  <c r="C556"/>
  <c r="C555"/>
  <c r="C554"/>
  <c r="C553"/>
  <c r="C552"/>
  <c r="C551"/>
  <c r="C550"/>
  <c r="C549"/>
  <c r="C548"/>
  <c r="C547"/>
  <c r="C546"/>
  <c r="C545"/>
  <c r="C544"/>
  <c r="C543"/>
  <c r="C542"/>
  <c r="C541"/>
  <c r="C540"/>
  <c r="C539"/>
  <c r="C538"/>
  <c r="C537"/>
  <c r="C536"/>
  <c r="C535"/>
  <c r="C534"/>
  <c r="C533"/>
  <c r="C532"/>
  <c r="C531"/>
  <c r="C530"/>
  <c r="C529"/>
  <c r="C528"/>
  <c r="C527"/>
  <c r="C526"/>
  <c r="C525"/>
  <c r="C524"/>
  <c r="C523"/>
  <c r="C522"/>
  <c r="C521"/>
  <c r="C520"/>
  <c r="C519"/>
  <c r="C518"/>
  <c r="C517"/>
  <c r="C516"/>
  <c r="C515"/>
  <c r="C514"/>
  <c r="C513"/>
  <c r="C512"/>
  <c r="C511"/>
  <c r="C510"/>
  <c r="C509"/>
  <c r="C508"/>
  <c r="C507"/>
  <c r="C506"/>
  <c r="C505"/>
  <c r="C504"/>
  <c r="C503"/>
  <c r="C502"/>
  <c r="C501"/>
  <c r="C500"/>
  <c r="C499"/>
  <c r="C498"/>
  <c r="C497"/>
  <c r="C496"/>
  <c r="C495"/>
  <c r="C494"/>
  <c r="C493"/>
  <c r="C492"/>
  <c r="C491"/>
  <c r="C490"/>
  <c r="C489"/>
  <c r="C488"/>
  <c r="C487"/>
  <c r="C486"/>
  <c r="C485"/>
  <c r="C484"/>
  <c r="C483"/>
  <c r="C482"/>
  <c r="C481"/>
  <c r="C480"/>
  <c r="C479"/>
  <c r="C478"/>
  <c r="C477"/>
  <c r="C476"/>
  <c r="C475"/>
  <c r="C474"/>
  <c r="C473"/>
  <c r="C472"/>
  <c r="C471"/>
  <c r="C470"/>
  <c r="C469"/>
  <c r="C468"/>
  <c r="C467"/>
  <c r="C466"/>
  <c r="C465"/>
  <c r="C464"/>
  <c r="C463"/>
  <c r="C462"/>
  <c r="C461"/>
  <c r="C460"/>
  <c r="C459"/>
  <c r="C458"/>
  <c r="C457"/>
  <c r="C456"/>
  <c r="C455"/>
  <c r="C454"/>
  <c r="C453"/>
  <c r="C452"/>
  <c r="C451"/>
  <c r="C450"/>
  <c r="C449"/>
  <c r="C448"/>
  <c r="C447"/>
  <c r="C446"/>
  <c r="C445"/>
  <c r="C444"/>
  <c r="C443"/>
  <c r="C442"/>
  <c r="C441"/>
  <c r="C440"/>
  <c r="C439"/>
  <c r="C438"/>
  <c r="C437"/>
  <c r="C436"/>
  <c r="C435"/>
  <c r="C434"/>
  <c r="C433"/>
  <c r="C432"/>
  <c r="C431"/>
  <c r="C430"/>
  <c r="C429"/>
  <c r="C428"/>
  <c r="C427"/>
  <c r="C426"/>
  <c r="C425"/>
  <c r="C424"/>
  <c r="C423"/>
  <c r="C422"/>
  <c r="C421"/>
  <c r="C420"/>
  <c r="C419"/>
  <c r="C418"/>
  <c r="C417"/>
  <c r="C416"/>
  <c r="C415"/>
  <c r="C414"/>
  <c r="C413"/>
  <c r="C412"/>
  <c r="C411"/>
  <c r="C410"/>
  <c r="C409"/>
  <c r="C408"/>
  <c r="C407"/>
  <c r="C406"/>
  <c r="C405"/>
  <c r="C404"/>
  <c r="C403"/>
  <c r="C402"/>
  <c r="C401"/>
  <c r="C400"/>
  <c r="C399"/>
  <c r="C398"/>
  <c r="C397"/>
  <c r="C396"/>
  <c r="C395"/>
  <c r="C394"/>
  <c r="C393"/>
  <c r="C392"/>
  <c r="C391"/>
  <c r="C390"/>
  <c r="C389"/>
  <c r="C388"/>
  <c r="C387"/>
  <c r="C386"/>
  <c r="C385"/>
  <c r="C384"/>
  <c r="C383"/>
  <c r="C382"/>
  <c r="C381"/>
  <c r="C380"/>
  <c r="C379"/>
  <c r="C378"/>
  <c r="C377"/>
  <c r="C376"/>
  <c r="C375"/>
  <c r="C374"/>
  <c r="C373"/>
  <c r="C372"/>
  <c r="C371"/>
  <c r="C370"/>
  <c r="C369"/>
  <c r="C368"/>
  <c r="C367"/>
  <c r="C366"/>
  <c r="C365"/>
  <c r="C364"/>
  <c r="C363"/>
  <c r="C362"/>
  <c r="C361"/>
  <c r="C360"/>
  <c r="C359"/>
  <c r="C358"/>
  <c r="C357"/>
  <c r="C356"/>
  <c r="C355"/>
  <c r="C354"/>
  <c r="C353"/>
  <c r="C352"/>
  <c r="C351"/>
  <c r="C350"/>
  <c r="C349"/>
  <c r="C348"/>
  <c r="C347"/>
  <c r="C346"/>
  <c r="C345"/>
  <c r="C344"/>
  <c r="C343"/>
  <c r="C342"/>
  <c r="C341"/>
  <c r="C340"/>
  <c r="C339"/>
  <c r="C338"/>
  <c r="C337"/>
  <c r="C336"/>
  <c r="C335"/>
  <c r="C334"/>
  <c r="C333"/>
  <c r="C332"/>
  <c r="C331"/>
  <c r="C330"/>
  <c r="C329"/>
  <c r="C328"/>
  <c r="C327"/>
  <c r="C326"/>
  <c r="C325"/>
  <c r="C324"/>
  <c r="C323"/>
  <c r="C322"/>
  <c r="C321"/>
  <c r="C320"/>
  <c r="C319"/>
  <c r="C318"/>
  <c r="C317"/>
  <c r="C316"/>
  <c r="C315"/>
  <c r="C314"/>
  <c r="C313"/>
  <c r="C312"/>
  <c r="C311"/>
  <c r="C310"/>
  <c r="C309"/>
  <c r="C308"/>
  <c r="C307"/>
  <c r="C306"/>
  <c r="C305"/>
  <c r="C304"/>
  <c r="C303"/>
  <c r="C302"/>
  <c r="C301"/>
  <c r="C300"/>
  <c r="C299"/>
  <c r="C298"/>
  <c r="C297"/>
  <c r="C296"/>
  <c r="C295"/>
  <c r="C294"/>
  <c r="C293"/>
  <c r="C292"/>
  <c r="C291"/>
  <c r="C290"/>
  <c r="C289"/>
  <c r="C288"/>
  <c r="C287"/>
  <c r="C286"/>
  <c r="C285"/>
  <c r="C284"/>
  <c r="C283"/>
  <c r="C282"/>
  <c r="C281"/>
  <c r="C280"/>
  <c r="C279"/>
  <c r="C278"/>
  <c r="C277"/>
  <c r="C276"/>
  <c r="C275"/>
  <c r="C274"/>
  <c r="C273"/>
  <c r="C272"/>
  <c r="C271"/>
  <c r="C270"/>
  <c r="C269"/>
  <c r="C268"/>
  <c r="C267"/>
  <c r="C266"/>
  <c r="C265"/>
  <c r="C264"/>
  <c r="C263"/>
  <c r="C262"/>
  <c r="C261"/>
  <c r="C260"/>
  <c r="C259"/>
  <c r="C258"/>
  <c r="C257"/>
  <c r="C256"/>
  <c r="C255"/>
  <c r="C254"/>
  <c r="C253"/>
  <c r="C252"/>
  <c r="C251"/>
  <c r="C250"/>
  <c r="C249"/>
  <c r="C248"/>
  <c r="C247"/>
  <c r="C246"/>
  <c r="C245"/>
  <c r="C244"/>
  <c r="C243"/>
  <c r="C242"/>
  <c r="C241"/>
  <c r="C240"/>
  <c r="C239"/>
  <c r="C238"/>
  <c r="C237"/>
  <c r="C236"/>
  <c r="C235"/>
  <c r="C234"/>
  <c r="C233"/>
  <c r="C232"/>
  <c r="C231"/>
  <c r="C230"/>
  <c r="C229"/>
  <c r="C228"/>
  <c r="C227"/>
  <c r="C226"/>
  <c r="C225"/>
  <c r="C224"/>
  <c r="C223"/>
  <c r="C222"/>
  <c r="C221"/>
  <c r="C220"/>
  <c r="C219"/>
  <c r="C218"/>
  <c r="C217"/>
  <c r="C216"/>
  <c r="C215"/>
  <c r="C214"/>
  <c r="C213"/>
  <c r="C212"/>
  <c r="C211"/>
  <c r="C210"/>
  <c r="C209"/>
  <c r="C208"/>
  <c r="C207"/>
  <c r="C206"/>
  <c r="C205"/>
  <c r="C204"/>
  <c r="C203"/>
  <c r="C202"/>
  <c r="C201"/>
  <c r="C200"/>
  <c r="C199"/>
  <c r="C198"/>
  <c r="C197"/>
  <c r="C196"/>
  <c r="C195"/>
  <c r="C194"/>
  <c r="C193"/>
  <c r="C192"/>
  <c r="C191"/>
  <c r="C190"/>
  <c r="C189"/>
  <c r="C188"/>
  <c r="C187"/>
  <c r="C186"/>
  <c r="C185"/>
  <c r="C184"/>
  <c r="C183"/>
  <c r="C182"/>
  <c r="C181"/>
  <c r="C180"/>
  <c r="C179"/>
  <c r="C178"/>
  <c r="C177"/>
  <c r="C176"/>
  <c r="C175"/>
  <c r="C174"/>
  <c r="C173"/>
  <c r="C172"/>
  <c r="C171"/>
  <c r="C170"/>
  <c r="C169"/>
  <c r="C168"/>
  <c r="C167"/>
  <c r="C166"/>
  <c r="C165"/>
  <c r="C164"/>
  <c r="C163"/>
  <c r="C162"/>
  <c r="C161"/>
  <c r="C160"/>
  <c r="C159"/>
  <c r="C158"/>
  <c r="C157"/>
  <c r="C156"/>
  <c r="C155"/>
  <c r="C154"/>
  <c r="C153"/>
  <c r="C152"/>
  <c r="C151"/>
  <c r="C150"/>
  <c r="C149"/>
  <c r="C148"/>
  <c r="C147"/>
  <c r="C146"/>
  <c r="C145"/>
  <c r="C144"/>
  <c r="C143"/>
  <c r="C142"/>
  <c r="C141"/>
  <c r="C140"/>
  <c r="C139"/>
  <c r="C138"/>
  <c r="C137"/>
  <c r="C136"/>
  <c r="C135"/>
  <c r="C134"/>
  <c r="C133"/>
  <c r="C132"/>
  <c r="C131"/>
  <c r="C130"/>
  <c r="C129"/>
  <c r="C128"/>
  <c r="C127"/>
  <c r="C126"/>
  <c r="C125"/>
  <c r="C124"/>
  <c r="C123"/>
  <c r="C122"/>
  <c r="C121"/>
  <c r="C120"/>
  <c r="C119"/>
  <c r="C118"/>
  <c r="C117"/>
  <c r="C116"/>
  <c r="C115"/>
  <c r="C114"/>
  <c r="C113"/>
  <c r="C112"/>
  <c r="C111"/>
  <c r="C110"/>
  <c r="C109"/>
  <c r="C108"/>
  <c r="C107"/>
  <c r="C106"/>
  <c r="C105"/>
  <c r="C104"/>
  <c r="C103"/>
  <c r="C102"/>
  <c r="C101"/>
  <c r="C100"/>
  <c r="C99"/>
  <c r="C98"/>
  <c r="C97"/>
  <c r="C96"/>
  <c r="C95"/>
  <c r="C94"/>
  <c r="C93"/>
  <c r="C92"/>
  <c r="C91"/>
  <c r="C90"/>
  <c r="C8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C19"/>
  <c r="D19" s="1"/>
  <c r="J19" s="1"/>
  <c r="C18"/>
  <c r="D18" s="1"/>
  <c r="J18" s="1"/>
  <c r="C17"/>
  <c r="D17" s="1"/>
  <c r="J17" s="1"/>
  <c r="C16"/>
  <c r="D16" s="1"/>
  <c r="J16" s="1"/>
  <c r="C15"/>
  <c r="D15" s="1"/>
  <c r="J15" s="1"/>
  <c r="C14"/>
  <c r="D14" s="1"/>
  <c r="J14" s="1"/>
  <c r="C13"/>
  <c r="D13" s="1"/>
  <c r="J13" s="1"/>
  <c r="C12"/>
  <c r="D12" s="1"/>
  <c r="J12" s="1"/>
  <c r="C11"/>
  <c r="D11" s="1"/>
  <c r="J11" s="1"/>
  <c r="C10"/>
  <c r="D10" s="1"/>
  <c r="J10" s="1"/>
  <c r="C9"/>
  <c r="D9" s="1"/>
  <c r="J9" s="1"/>
  <c r="C8"/>
  <c r="D8" s="1"/>
  <c r="J8" s="1"/>
  <c r="C7"/>
  <c r="D7" s="1"/>
  <c r="J7" s="1"/>
  <c r="C6"/>
  <c r="D6" s="1"/>
  <c r="G6" s="1"/>
  <c r="B7" i="10"/>
  <c r="B8" s="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107" s="1"/>
  <c r="B108" s="1"/>
  <c r="B109" s="1"/>
  <c r="B110" s="1"/>
  <c r="B111" s="1"/>
  <c r="B112" s="1"/>
  <c r="B113" s="1"/>
  <c r="B114" s="1"/>
  <c r="B115" s="1"/>
  <c r="B116" s="1"/>
  <c r="B117" s="1"/>
  <c r="B118" s="1"/>
  <c r="B119" s="1"/>
  <c r="B120" s="1"/>
  <c r="B121" s="1"/>
  <c r="B122" s="1"/>
  <c r="B123" s="1"/>
  <c r="B124" s="1"/>
  <c r="B125" s="1"/>
  <c r="B126" s="1"/>
  <c r="B127" s="1"/>
  <c r="B128" s="1"/>
  <c r="B129" s="1"/>
  <c r="B130" s="1"/>
  <c r="B131" s="1"/>
  <c r="B132" s="1"/>
  <c r="B133" s="1"/>
  <c r="B134" s="1"/>
  <c r="B135" s="1"/>
  <c r="B136" s="1"/>
  <c r="B137" s="1"/>
  <c r="B138" s="1"/>
  <c r="B139" s="1"/>
  <c r="B140" s="1"/>
  <c r="B141" s="1"/>
  <c r="B142" s="1"/>
  <c r="B143" s="1"/>
  <c r="B144" s="1"/>
  <c r="B145" s="1"/>
  <c r="B146" s="1"/>
  <c r="B147" s="1"/>
  <c r="B148" s="1"/>
  <c r="B149" s="1"/>
  <c r="B150" s="1"/>
  <c r="B151" s="1"/>
  <c r="B152" s="1"/>
  <c r="B153" s="1"/>
  <c r="B154" s="1"/>
  <c r="B155" s="1"/>
  <c r="B156" s="1"/>
  <c r="B157" s="1"/>
  <c r="B158" s="1"/>
  <c r="B159" s="1"/>
  <c r="B160" s="1"/>
  <c r="B161" s="1"/>
  <c r="B162" s="1"/>
  <c r="B163" s="1"/>
  <c r="B164" s="1"/>
  <c r="B165" s="1"/>
  <c r="B166" s="1"/>
  <c r="B167" s="1"/>
  <c r="B168" s="1"/>
  <c r="B169" s="1"/>
  <c r="B170" s="1"/>
  <c r="B171" s="1"/>
  <c r="B172" s="1"/>
  <c r="B173" s="1"/>
  <c r="B174" s="1"/>
  <c r="B175" s="1"/>
  <c r="B176" s="1"/>
  <c r="B177" s="1"/>
  <c r="B178" s="1"/>
  <c r="B179" s="1"/>
  <c r="B180" s="1"/>
  <c r="B181" s="1"/>
  <c r="B182" s="1"/>
  <c r="B183" s="1"/>
  <c r="B184" s="1"/>
  <c r="B185" s="1"/>
  <c r="B186" s="1"/>
  <c r="B187" s="1"/>
  <c r="B188" s="1"/>
  <c r="B189" s="1"/>
  <c r="B190" s="1"/>
  <c r="B191" s="1"/>
  <c r="B192" s="1"/>
  <c r="B193" s="1"/>
  <c r="B194" s="1"/>
  <c r="B195" s="1"/>
  <c r="B196" s="1"/>
  <c r="B197" s="1"/>
  <c r="B198" s="1"/>
  <c r="B199" s="1"/>
  <c r="B200" s="1"/>
  <c r="B201" s="1"/>
  <c r="B202" s="1"/>
  <c r="B203" s="1"/>
  <c r="B204" s="1"/>
  <c r="B205" s="1"/>
  <c r="B206" s="1"/>
  <c r="B207" s="1"/>
  <c r="B208" s="1"/>
  <c r="B209" s="1"/>
  <c r="B210" s="1"/>
  <c r="B211" s="1"/>
  <c r="B212" s="1"/>
  <c r="B213" s="1"/>
  <c r="B214" s="1"/>
  <c r="B215" s="1"/>
  <c r="B216" s="1"/>
  <c r="B217" s="1"/>
  <c r="B218" s="1"/>
  <c r="B219" s="1"/>
  <c r="B220" s="1"/>
  <c r="B221" s="1"/>
  <c r="B222" s="1"/>
  <c r="B223" s="1"/>
  <c r="B224" s="1"/>
  <c r="B225" s="1"/>
  <c r="B226" s="1"/>
  <c r="B227" s="1"/>
  <c r="B228" s="1"/>
  <c r="B229" s="1"/>
  <c r="B230" s="1"/>
  <c r="B231" s="1"/>
  <c r="B232" s="1"/>
  <c r="B233" s="1"/>
  <c r="B234" s="1"/>
  <c r="B235" s="1"/>
  <c r="B236" s="1"/>
  <c r="B237" s="1"/>
  <c r="B238" s="1"/>
  <c r="B239" s="1"/>
  <c r="B240" s="1"/>
  <c r="B241" s="1"/>
  <c r="B242" s="1"/>
  <c r="B243" s="1"/>
  <c r="B244" s="1"/>
  <c r="B245" s="1"/>
  <c r="B246" s="1"/>
  <c r="B247" s="1"/>
  <c r="B248" s="1"/>
  <c r="B249" s="1"/>
  <c r="B250" s="1"/>
  <c r="B251" s="1"/>
  <c r="B252" s="1"/>
  <c r="B253" s="1"/>
  <c r="B254" s="1"/>
  <c r="B255" s="1"/>
  <c r="B256" s="1"/>
  <c r="B257" s="1"/>
  <c r="B258" s="1"/>
  <c r="B259" s="1"/>
  <c r="B260" s="1"/>
  <c r="B261" s="1"/>
  <c r="B262" s="1"/>
  <c r="B263" s="1"/>
  <c r="B264" s="1"/>
  <c r="B265" s="1"/>
  <c r="B266" s="1"/>
  <c r="B267" s="1"/>
  <c r="B268" s="1"/>
  <c r="B269" s="1"/>
  <c r="B270" s="1"/>
  <c r="B271" s="1"/>
  <c r="B272" s="1"/>
  <c r="B273" s="1"/>
  <c r="B274" s="1"/>
  <c r="B275" s="1"/>
  <c r="B276" s="1"/>
  <c r="B277" s="1"/>
  <c r="B278" s="1"/>
  <c r="B279" s="1"/>
  <c r="B280" s="1"/>
  <c r="B281" s="1"/>
  <c r="B282" s="1"/>
  <c r="B283" s="1"/>
  <c r="B284" s="1"/>
  <c r="B285" s="1"/>
  <c r="B286" s="1"/>
  <c r="B287" s="1"/>
  <c r="B288" s="1"/>
  <c r="B289" s="1"/>
  <c r="B290" s="1"/>
  <c r="B291" s="1"/>
  <c r="B292" s="1"/>
  <c r="B293" s="1"/>
  <c r="B294" s="1"/>
  <c r="B295" s="1"/>
  <c r="B296" s="1"/>
  <c r="B297" s="1"/>
  <c r="B298" s="1"/>
  <c r="B299" s="1"/>
  <c r="B300" s="1"/>
  <c r="B301" s="1"/>
  <c r="B302" s="1"/>
  <c r="B303" s="1"/>
  <c r="B304" s="1"/>
  <c r="B305" s="1"/>
  <c r="B306" s="1"/>
  <c r="B307" s="1"/>
  <c r="B308" s="1"/>
  <c r="B309" s="1"/>
  <c r="B310" s="1"/>
  <c r="B311" s="1"/>
  <c r="B312" s="1"/>
  <c r="B313" s="1"/>
  <c r="B314" s="1"/>
  <c r="B315" s="1"/>
  <c r="B316" s="1"/>
  <c r="B317" s="1"/>
  <c r="B318" s="1"/>
  <c r="B319" s="1"/>
  <c r="B320" s="1"/>
  <c r="B321" s="1"/>
  <c r="B322" s="1"/>
  <c r="B323" s="1"/>
  <c r="B324" s="1"/>
  <c r="B325" s="1"/>
  <c r="B326" s="1"/>
  <c r="B327" s="1"/>
  <c r="B328" s="1"/>
  <c r="B329" s="1"/>
  <c r="B330" s="1"/>
  <c r="B331" s="1"/>
  <c r="B332" s="1"/>
  <c r="B333" s="1"/>
  <c r="B334" s="1"/>
  <c r="B335" s="1"/>
  <c r="B336" s="1"/>
  <c r="B337" s="1"/>
  <c r="B338" s="1"/>
  <c r="B339" s="1"/>
  <c r="B340" s="1"/>
  <c r="B341" s="1"/>
  <c r="B342" s="1"/>
  <c r="B343" s="1"/>
  <c r="B344" s="1"/>
  <c r="B345" s="1"/>
  <c r="B346" s="1"/>
  <c r="B347" s="1"/>
  <c r="B348" s="1"/>
  <c r="B349" s="1"/>
  <c r="B350" s="1"/>
  <c r="B351" s="1"/>
  <c r="B352" s="1"/>
  <c r="B353" s="1"/>
  <c r="B354" s="1"/>
  <c r="B355" s="1"/>
  <c r="B356" s="1"/>
  <c r="B357" s="1"/>
  <c r="B358" s="1"/>
  <c r="B359" s="1"/>
  <c r="B360" s="1"/>
  <c r="B361" s="1"/>
  <c r="B362" s="1"/>
  <c r="B363" s="1"/>
  <c r="B364" s="1"/>
  <c r="B365" s="1"/>
  <c r="B366" s="1"/>
  <c r="B367" s="1"/>
  <c r="B368" s="1"/>
  <c r="B369" s="1"/>
  <c r="B370" s="1"/>
  <c r="B371" s="1"/>
  <c r="B372" s="1"/>
  <c r="B373" s="1"/>
  <c r="B374" s="1"/>
  <c r="B375" s="1"/>
  <c r="B376" s="1"/>
  <c r="B377" s="1"/>
  <c r="B378" s="1"/>
  <c r="B379" s="1"/>
  <c r="B380" s="1"/>
  <c r="B381" s="1"/>
  <c r="B382" s="1"/>
  <c r="B383" s="1"/>
  <c r="B384" s="1"/>
  <c r="B385" s="1"/>
  <c r="B386" s="1"/>
  <c r="B387" s="1"/>
  <c r="B388" s="1"/>
  <c r="B389" s="1"/>
  <c r="B390" s="1"/>
  <c r="B391" s="1"/>
  <c r="B392" s="1"/>
  <c r="B393" s="1"/>
  <c r="B394" s="1"/>
  <c r="B395" s="1"/>
  <c r="B396" s="1"/>
  <c r="B397" s="1"/>
  <c r="B398" s="1"/>
  <c r="B399" s="1"/>
  <c r="B400" s="1"/>
  <c r="B401" s="1"/>
  <c r="B402" s="1"/>
  <c r="B403" s="1"/>
  <c r="B404" s="1"/>
  <c r="B405" s="1"/>
  <c r="B406" s="1"/>
  <c r="B407" s="1"/>
  <c r="B408" s="1"/>
  <c r="B409" s="1"/>
  <c r="B410" s="1"/>
  <c r="B411" s="1"/>
  <c r="B412" s="1"/>
  <c r="B413" s="1"/>
  <c r="B414" s="1"/>
  <c r="B415" s="1"/>
  <c r="B416" s="1"/>
  <c r="B417" s="1"/>
  <c r="B418" s="1"/>
  <c r="B419" s="1"/>
  <c r="B420" s="1"/>
  <c r="B421" s="1"/>
  <c r="B422" s="1"/>
  <c r="B423" s="1"/>
  <c r="B424" s="1"/>
  <c r="B425" s="1"/>
  <c r="B426" s="1"/>
  <c r="B427" s="1"/>
  <c r="B428" s="1"/>
  <c r="B429" s="1"/>
  <c r="B430" s="1"/>
  <c r="B431" s="1"/>
  <c r="B432" s="1"/>
  <c r="B433" s="1"/>
  <c r="B434" s="1"/>
  <c r="B435" s="1"/>
  <c r="B436" s="1"/>
  <c r="B437" s="1"/>
  <c r="B438" s="1"/>
  <c r="B439" s="1"/>
  <c r="B440" s="1"/>
  <c r="B441" s="1"/>
  <c r="B442" s="1"/>
  <c r="B443" s="1"/>
  <c r="B444" s="1"/>
  <c r="B445" s="1"/>
  <c r="B446" s="1"/>
  <c r="B447" s="1"/>
  <c r="B448" s="1"/>
  <c r="B449" s="1"/>
  <c r="B450" s="1"/>
  <c r="B451" s="1"/>
  <c r="B452" s="1"/>
  <c r="B453" s="1"/>
  <c r="B454" s="1"/>
  <c r="B455" s="1"/>
  <c r="B456" s="1"/>
  <c r="B457" s="1"/>
  <c r="B458" s="1"/>
  <c r="B459" s="1"/>
  <c r="B460" s="1"/>
  <c r="B461" s="1"/>
  <c r="B462" s="1"/>
  <c r="B463" s="1"/>
  <c r="B464" s="1"/>
  <c r="B465" s="1"/>
  <c r="B466" s="1"/>
  <c r="B467" s="1"/>
  <c r="B468" s="1"/>
  <c r="B469" s="1"/>
  <c r="B470" s="1"/>
  <c r="B471" s="1"/>
  <c r="B472" s="1"/>
  <c r="B473" s="1"/>
  <c r="B474" s="1"/>
  <c r="B475" s="1"/>
  <c r="B476" s="1"/>
  <c r="B477" s="1"/>
  <c r="B478" s="1"/>
  <c r="B479" s="1"/>
  <c r="B480" s="1"/>
  <c r="B481" s="1"/>
  <c r="B482" s="1"/>
  <c r="B483" s="1"/>
  <c r="B484" s="1"/>
  <c r="B485" s="1"/>
  <c r="B486" s="1"/>
  <c r="B487" s="1"/>
  <c r="B488" s="1"/>
  <c r="B489" s="1"/>
  <c r="B490" s="1"/>
  <c r="B491" s="1"/>
  <c r="B492" s="1"/>
  <c r="B493" s="1"/>
  <c r="B494" s="1"/>
  <c r="B495" s="1"/>
  <c r="B496" s="1"/>
  <c r="B497" s="1"/>
  <c r="B498" s="1"/>
  <c r="B499" s="1"/>
  <c r="B500" s="1"/>
  <c r="B501" s="1"/>
  <c r="B502" s="1"/>
  <c r="B503" s="1"/>
  <c r="B504" s="1"/>
  <c r="B505" s="1"/>
  <c r="B506" s="1"/>
  <c r="B507" s="1"/>
  <c r="B508" s="1"/>
  <c r="B509" s="1"/>
  <c r="B510" s="1"/>
  <c r="B511" s="1"/>
  <c r="B512" s="1"/>
  <c r="B513" s="1"/>
  <c r="B514" s="1"/>
  <c r="B515" s="1"/>
  <c r="B516" s="1"/>
  <c r="B517" s="1"/>
  <c r="B518" s="1"/>
  <c r="B519" s="1"/>
  <c r="B520" s="1"/>
  <c r="B521" s="1"/>
  <c r="B522" s="1"/>
  <c r="B523" s="1"/>
  <c r="B524" s="1"/>
  <c r="B525" s="1"/>
  <c r="B526" s="1"/>
  <c r="B527" s="1"/>
  <c r="B528" s="1"/>
  <c r="B529" s="1"/>
  <c r="B530" s="1"/>
  <c r="B531" s="1"/>
  <c r="B532" s="1"/>
  <c r="B533" s="1"/>
  <c r="B534" s="1"/>
  <c r="B535" s="1"/>
  <c r="B536" s="1"/>
  <c r="B537" s="1"/>
  <c r="B538" s="1"/>
  <c r="B539" s="1"/>
  <c r="B540" s="1"/>
  <c r="B541" s="1"/>
  <c r="B542" s="1"/>
  <c r="B543" s="1"/>
  <c r="B544" s="1"/>
  <c r="B545" s="1"/>
  <c r="B546" s="1"/>
  <c r="B547" s="1"/>
  <c r="B548" s="1"/>
  <c r="B549" s="1"/>
  <c r="B550" s="1"/>
  <c r="B551" s="1"/>
  <c r="B552" s="1"/>
  <c r="B553" s="1"/>
  <c r="B554" s="1"/>
  <c r="B555" s="1"/>
  <c r="B556" s="1"/>
  <c r="B557" s="1"/>
  <c r="B558" s="1"/>
  <c r="B559" s="1"/>
  <c r="B560" s="1"/>
  <c r="B561" s="1"/>
  <c r="B562" s="1"/>
  <c r="B563" s="1"/>
  <c r="B564" s="1"/>
  <c r="B565" s="1"/>
  <c r="B566" s="1"/>
  <c r="B567" s="1"/>
  <c r="B568" s="1"/>
  <c r="B569" s="1"/>
  <c r="B570" s="1"/>
  <c r="B571" s="1"/>
  <c r="B572" s="1"/>
  <c r="B573" s="1"/>
  <c r="B574" s="1"/>
  <c r="B575" s="1"/>
  <c r="B576" s="1"/>
  <c r="B577" s="1"/>
  <c r="B578" s="1"/>
  <c r="B579" s="1"/>
  <c r="B580" s="1"/>
  <c r="B581" s="1"/>
  <c r="B582" s="1"/>
  <c r="B583" s="1"/>
  <c r="B584" s="1"/>
  <c r="B585" s="1"/>
  <c r="B586" s="1"/>
  <c r="B587" s="1"/>
  <c r="B588" s="1"/>
  <c r="B589" s="1"/>
  <c r="B590" s="1"/>
  <c r="B591" s="1"/>
  <c r="B592" s="1"/>
  <c r="B593" s="1"/>
  <c r="B594" s="1"/>
  <c r="B595" s="1"/>
  <c r="B596" s="1"/>
  <c r="B597" s="1"/>
  <c r="B598" s="1"/>
  <c r="B599" s="1"/>
  <c r="B600" s="1"/>
  <c r="B601" s="1"/>
  <c r="B602" s="1"/>
  <c r="B603" s="1"/>
  <c r="B604" s="1"/>
  <c r="B605" s="1"/>
  <c r="B606" s="1"/>
  <c r="B607" s="1"/>
  <c r="B608" s="1"/>
  <c r="B609" s="1"/>
  <c r="B610" s="1"/>
  <c r="B611" s="1"/>
  <c r="B612" s="1"/>
  <c r="B613" s="1"/>
  <c r="B614" s="1"/>
  <c r="B615" s="1"/>
  <c r="B616" s="1"/>
  <c r="B617" s="1"/>
  <c r="B618" s="1"/>
  <c r="B619" s="1"/>
  <c r="B620" s="1"/>
  <c r="B621" s="1"/>
  <c r="B622" s="1"/>
  <c r="B623" s="1"/>
  <c r="B624" s="1"/>
  <c r="B625" s="1"/>
  <c r="B626" s="1"/>
  <c r="B627" s="1"/>
  <c r="B628" s="1"/>
  <c r="B629" s="1"/>
  <c r="B630" s="1"/>
  <c r="B631" s="1"/>
  <c r="B632" s="1"/>
  <c r="B633" s="1"/>
  <c r="B634" s="1"/>
  <c r="B635" s="1"/>
  <c r="B636" s="1"/>
  <c r="B637" s="1"/>
  <c r="B638" s="1"/>
  <c r="B639" s="1"/>
  <c r="B640" s="1"/>
  <c r="B641" s="1"/>
  <c r="B642" s="1"/>
  <c r="B643" s="1"/>
  <c r="B644" s="1"/>
  <c r="B645" s="1"/>
  <c r="B646" s="1"/>
  <c r="B647" s="1"/>
  <c r="B648" s="1"/>
  <c r="B649" s="1"/>
  <c r="B650" s="1"/>
  <c r="B651" s="1"/>
  <c r="B652" s="1"/>
  <c r="B653" s="1"/>
  <c r="B654" s="1"/>
  <c r="B655" s="1"/>
  <c r="B656" s="1"/>
  <c r="B657" s="1"/>
  <c r="B658" s="1"/>
  <c r="B659" s="1"/>
  <c r="B660" s="1"/>
  <c r="B661" s="1"/>
  <c r="B662" s="1"/>
  <c r="B663" s="1"/>
  <c r="B664" s="1"/>
  <c r="B665" s="1"/>
  <c r="B666" s="1"/>
  <c r="B667" s="1"/>
  <c r="B668" s="1"/>
  <c r="B669" s="1"/>
  <c r="B670" s="1"/>
  <c r="B671" s="1"/>
  <c r="B672" s="1"/>
  <c r="B673" s="1"/>
  <c r="B674" s="1"/>
  <c r="B675" s="1"/>
  <c r="B676" s="1"/>
  <c r="B677" s="1"/>
  <c r="B678" s="1"/>
  <c r="B679" s="1"/>
  <c r="B680" s="1"/>
  <c r="B681" s="1"/>
  <c r="B682" s="1"/>
  <c r="B683" s="1"/>
  <c r="B684" s="1"/>
  <c r="B685" s="1"/>
  <c r="B686" s="1"/>
  <c r="B687" s="1"/>
  <c r="B688" s="1"/>
  <c r="B689" s="1"/>
  <c r="B690" s="1"/>
  <c r="B691" s="1"/>
  <c r="B692" s="1"/>
  <c r="B693" s="1"/>
  <c r="B694" s="1"/>
  <c r="B695" s="1"/>
  <c r="B696" s="1"/>
  <c r="B697" s="1"/>
  <c r="B698" s="1"/>
  <c r="B699" s="1"/>
  <c r="B700" s="1"/>
  <c r="B701" s="1"/>
  <c r="B702" s="1"/>
  <c r="B703" s="1"/>
  <c r="B704" s="1"/>
  <c r="B705" s="1"/>
  <c r="B706" s="1"/>
  <c r="B707" s="1"/>
  <c r="B708" s="1"/>
  <c r="B709" s="1"/>
  <c r="B710" s="1"/>
  <c r="B711" s="1"/>
  <c r="B712" s="1"/>
  <c r="B713" s="1"/>
  <c r="B714" s="1"/>
  <c r="B715" s="1"/>
  <c r="B716" s="1"/>
  <c r="B717" s="1"/>
  <c r="B718" s="1"/>
  <c r="B719" s="1"/>
  <c r="B720" s="1"/>
  <c r="B721" s="1"/>
  <c r="B722" s="1"/>
  <c r="B723" s="1"/>
  <c r="B724" s="1"/>
  <c r="B725" s="1"/>
  <c r="B726" s="1"/>
  <c r="B727" s="1"/>
  <c r="B728" s="1"/>
  <c r="B729" s="1"/>
  <c r="B730" s="1"/>
  <c r="B731" s="1"/>
  <c r="B732" s="1"/>
  <c r="B733" s="1"/>
  <c r="B734" s="1"/>
  <c r="B735" s="1"/>
  <c r="B736" s="1"/>
  <c r="B737" s="1"/>
  <c r="B738" s="1"/>
  <c r="B739" s="1"/>
  <c r="B740" s="1"/>
  <c r="B741" s="1"/>
  <c r="B742" s="1"/>
  <c r="B743" s="1"/>
  <c r="B744" s="1"/>
  <c r="B745" s="1"/>
  <c r="B746" s="1"/>
  <c r="B747" s="1"/>
  <c r="B748" s="1"/>
  <c r="B749" s="1"/>
  <c r="B750" s="1"/>
  <c r="B751" s="1"/>
  <c r="B752" s="1"/>
  <c r="B753" s="1"/>
  <c r="B754" s="1"/>
  <c r="B755" s="1"/>
  <c r="B756" s="1"/>
  <c r="B757" s="1"/>
  <c r="B758" s="1"/>
  <c r="B759" s="1"/>
  <c r="B760" s="1"/>
  <c r="B761" s="1"/>
  <c r="B762" s="1"/>
  <c r="B763" s="1"/>
  <c r="B764" s="1"/>
  <c r="B765" s="1"/>
  <c r="B766" s="1"/>
  <c r="B767" s="1"/>
  <c r="B768" s="1"/>
  <c r="B769" s="1"/>
  <c r="B770" s="1"/>
  <c r="B771" s="1"/>
  <c r="B772" s="1"/>
  <c r="B773" s="1"/>
  <c r="B774" s="1"/>
  <c r="B775" s="1"/>
  <c r="B776" s="1"/>
  <c r="B777" s="1"/>
  <c r="B778" s="1"/>
  <c r="B779" s="1"/>
  <c r="B780" s="1"/>
  <c r="B781" s="1"/>
  <c r="B782" s="1"/>
  <c r="B783" s="1"/>
  <c r="B784" s="1"/>
  <c r="B785" s="1"/>
  <c r="B786" s="1"/>
  <c r="B787" s="1"/>
  <c r="B788" s="1"/>
  <c r="B789" s="1"/>
  <c r="B790" s="1"/>
  <c r="B791" s="1"/>
  <c r="B792" s="1"/>
  <c r="B793" s="1"/>
  <c r="B794" s="1"/>
  <c r="B795" s="1"/>
  <c r="B796" s="1"/>
  <c r="B797" s="1"/>
  <c r="B798" s="1"/>
  <c r="B799" s="1"/>
  <c r="B800" s="1"/>
  <c r="B801" s="1"/>
  <c r="B802" s="1"/>
  <c r="B803" s="1"/>
  <c r="B804" s="1"/>
  <c r="B805" s="1"/>
  <c r="B806" s="1"/>
  <c r="B807" s="1"/>
  <c r="B808" s="1"/>
  <c r="B809" s="1"/>
  <c r="B810" s="1"/>
  <c r="B811" s="1"/>
  <c r="B812" s="1"/>
  <c r="B813" s="1"/>
  <c r="B814" s="1"/>
  <c r="B815" s="1"/>
  <c r="B816" s="1"/>
  <c r="B817" s="1"/>
  <c r="B818" s="1"/>
  <c r="B819" s="1"/>
  <c r="B820" s="1"/>
  <c r="B821" s="1"/>
  <c r="B822" s="1"/>
  <c r="B823" s="1"/>
  <c r="B824" s="1"/>
  <c r="B825" s="1"/>
  <c r="B826" s="1"/>
  <c r="B827" s="1"/>
  <c r="B828" s="1"/>
  <c r="B829" s="1"/>
  <c r="B830" s="1"/>
  <c r="B831" s="1"/>
  <c r="B832" s="1"/>
  <c r="B833" s="1"/>
  <c r="B834" s="1"/>
  <c r="B835" s="1"/>
  <c r="B836" s="1"/>
  <c r="B837" s="1"/>
  <c r="B838" s="1"/>
  <c r="B839" s="1"/>
  <c r="B840" s="1"/>
  <c r="B841" s="1"/>
  <c r="B842" s="1"/>
  <c r="B843" s="1"/>
  <c r="B844" s="1"/>
  <c r="B845" s="1"/>
  <c r="B846" s="1"/>
  <c r="B847" s="1"/>
  <c r="B848" s="1"/>
  <c r="B849" s="1"/>
  <c r="B850" s="1"/>
  <c r="B851" s="1"/>
  <c r="B852" s="1"/>
  <c r="B853" s="1"/>
  <c r="B854" s="1"/>
  <c r="B855" s="1"/>
  <c r="B856" s="1"/>
  <c r="B857" s="1"/>
  <c r="B858" s="1"/>
  <c r="B859" s="1"/>
  <c r="B860" s="1"/>
  <c r="B861" s="1"/>
  <c r="B862" s="1"/>
  <c r="B863" s="1"/>
  <c r="B864" s="1"/>
  <c r="B865" s="1"/>
  <c r="B866" s="1"/>
  <c r="B867" s="1"/>
  <c r="B868" s="1"/>
  <c r="B869" s="1"/>
  <c r="B870" s="1"/>
  <c r="B871" s="1"/>
  <c r="B872" s="1"/>
  <c r="B873" s="1"/>
  <c r="B874" s="1"/>
  <c r="B875" s="1"/>
  <c r="B876" s="1"/>
  <c r="B877" s="1"/>
  <c r="B878" s="1"/>
  <c r="B879" s="1"/>
  <c r="B880" s="1"/>
  <c r="B881" s="1"/>
  <c r="B882" s="1"/>
  <c r="B883" s="1"/>
  <c r="B884" s="1"/>
  <c r="B885" s="1"/>
  <c r="B886" s="1"/>
  <c r="B887" s="1"/>
  <c r="B888" s="1"/>
  <c r="B889" s="1"/>
  <c r="B890" s="1"/>
  <c r="B891" s="1"/>
  <c r="B892" s="1"/>
  <c r="B893" s="1"/>
  <c r="B894" s="1"/>
  <c r="B895" s="1"/>
  <c r="B896" s="1"/>
  <c r="B897" s="1"/>
  <c r="B898" s="1"/>
  <c r="B899" s="1"/>
  <c r="B900" s="1"/>
  <c r="B901" s="1"/>
  <c r="B902" s="1"/>
  <c r="B903" s="1"/>
  <c r="B904" s="1"/>
  <c r="B905" s="1"/>
  <c r="B906" s="1"/>
  <c r="B907" s="1"/>
  <c r="B908" s="1"/>
  <c r="B909" s="1"/>
  <c r="B910" s="1"/>
  <c r="B911" s="1"/>
  <c r="B912" s="1"/>
  <c r="B913" s="1"/>
  <c r="B914" s="1"/>
  <c r="B915" s="1"/>
  <c r="B916" s="1"/>
  <c r="B917" s="1"/>
  <c r="B918" s="1"/>
  <c r="B919" s="1"/>
  <c r="B920" s="1"/>
  <c r="B921" s="1"/>
  <c r="B922" s="1"/>
  <c r="B923" s="1"/>
  <c r="B924" s="1"/>
  <c r="B925" s="1"/>
  <c r="B926" s="1"/>
  <c r="B927" s="1"/>
  <c r="B928" s="1"/>
  <c r="B929" s="1"/>
  <c r="B930" s="1"/>
  <c r="B931" s="1"/>
  <c r="B932" s="1"/>
  <c r="B933" s="1"/>
  <c r="B934" s="1"/>
  <c r="B935" s="1"/>
  <c r="B936" s="1"/>
  <c r="B937" s="1"/>
  <c r="B938" s="1"/>
  <c r="B939" s="1"/>
  <c r="B940" s="1"/>
  <c r="B941" s="1"/>
  <c r="B942" s="1"/>
  <c r="B943" s="1"/>
  <c r="B944" s="1"/>
  <c r="B945" s="1"/>
  <c r="B946" s="1"/>
  <c r="B947" s="1"/>
  <c r="B948" s="1"/>
  <c r="B949" s="1"/>
  <c r="B950" s="1"/>
  <c r="B951" s="1"/>
  <c r="B952" s="1"/>
  <c r="B953" s="1"/>
  <c r="B954" s="1"/>
  <c r="B955" s="1"/>
  <c r="B956" s="1"/>
  <c r="B957" s="1"/>
  <c r="B958" s="1"/>
  <c r="B959" s="1"/>
  <c r="B960" s="1"/>
  <c r="B961" s="1"/>
  <c r="B962" s="1"/>
  <c r="B963" s="1"/>
  <c r="B964" s="1"/>
  <c r="B965" s="1"/>
  <c r="B966" s="1"/>
  <c r="B967" s="1"/>
  <c r="B968" s="1"/>
  <c r="B969" s="1"/>
  <c r="B970" s="1"/>
  <c r="B971" s="1"/>
  <c r="B972" s="1"/>
  <c r="B973" s="1"/>
  <c r="B974" s="1"/>
  <c r="B975" s="1"/>
  <c r="B976" s="1"/>
  <c r="B977" s="1"/>
  <c r="B978" s="1"/>
  <c r="B979" s="1"/>
  <c r="B980" s="1"/>
  <c r="B981" s="1"/>
  <c r="B982" s="1"/>
  <c r="B983" s="1"/>
  <c r="B984" s="1"/>
  <c r="B985" s="1"/>
  <c r="B986" s="1"/>
  <c r="B987" s="1"/>
  <c r="B988" s="1"/>
  <c r="B989" s="1"/>
  <c r="B990" s="1"/>
  <c r="B991" s="1"/>
  <c r="B992" s="1"/>
  <c r="B993" s="1"/>
  <c r="B994" s="1"/>
  <c r="B995" s="1"/>
  <c r="B996" s="1"/>
  <c r="B997" s="1"/>
  <c r="B998" s="1"/>
  <c r="B999" s="1"/>
  <c r="B1000" s="1"/>
  <c r="B1001" s="1"/>
  <c r="B1002" s="1"/>
  <c r="B1003" s="1"/>
  <c r="B1004" s="1"/>
  <c r="B1005" s="1"/>
  <c r="B9" i="4"/>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107" s="1"/>
  <c r="B108" s="1"/>
  <c r="B109" s="1"/>
  <c r="B110" s="1"/>
  <c r="B111" s="1"/>
  <c r="B112" s="1"/>
  <c r="B113" s="1"/>
  <c r="B114" s="1"/>
  <c r="B115" s="1"/>
  <c r="B116" s="1"/>
  <c r="B117" s="1"/>
  <c r="B118" s="1"/>
  <c r="B119" s="1"/>
  <c r="B120" s="1"/>
  <c r="B121" s="1"/>
  <c r="B122" s="1"/>
  <c r="B123" s="1"/>
  <c r="B124" s="1"/>
  <c r="B125" s="1"/>
  <c r="B126" s="1"/>
  <c r="B127" s="1"/>
  <c r="B128" s="1"/>
  <c r="B129" s="1"/>
  <c r="B130" s="1"/>
  <c r="B131" s="1"/>
  <c r="B132" s="1"/>
  <c r="B133" s="1"/>
  <c r="B134" s="1"/>
  <c r="B135" s="1"/>
  <c r="B136" s="1"/>
  <c r="B137" s="1"/>
  <c r="B138" s="1"/>
  <c r="B139" s="1"/>
  <c r="B140" s="1"/>
  <c r="B141" s="1"/>
  <c r="B142" s="1"/>
  <c r="B143" s="1"/>
  <c r="B144" s="1"/>
  <c r="B145" s="1"/>
  <c r="B146" s="1"/>
  <c r="B147" s="1"/>
  <c r="B148" s="1"/>
  <c r="B149" s="1"/>
  <c r="B150" s="1"/>
  <c r="B151" s="1"/>
  <c r="B152" s="1"/>
  <c r="B153" s="1"/>
  <c r="B154" s="1"/>
  <c r="B155" s="1"/>
  <c r="B156" s="1"/>
  <c r="B157" s="1"/>
  <c r="B158" s="1"/>
  <c r="B159" s="1"/>
  <c r="B160" s="1"/>
  <c r="B161" s="1"/>
  <c r="B162" s="1"/>
  <c r="B163" s="1"/>
  <c r="B164" s="1"/>
  <c r="B165" s="1"/>
  <c r="B166" s="1"/>
  <c r="B167" s="1"/>
  <c r="B168" s="1"/>
  <c r="B169" s="1"/>
  <c r="B170" s="1"/>
  <c r="B171" s="1"/>
  <c r="B172" s="1"/>
  <c r="B173" s="1"/>
  <c r="B174" s="1"/>
  <c r="B175" s="1"/>
  <c r="B176" s="1"/>
  <c r="B177" s="1"/>
  <c r="B178" s="1"/>
  <c r="B179" s="1"/>
  <c r="B180" s="1"/>
  <c r="B181" s="1"/>
  <c r="B182" s="1"/>
  <c r="B183" s="1"/>
  <c r="B184" s="1"/>
  <c r="B185" s="1"/>
  <c r="B186" s="1"/>
  <c r="B187" s="1"/>
  <c r="B188" s="1"/>
  <c r="B189" s="1"/>
  <c r="B190" s="1"/>
  <c r="B191" s="1"/>
  <c r="B192" s="1"/>
  <c r="B193" s="1"/>
  <c r="B194" s="1"/>
  <c r="B195" s="1"/>
  <c r="B196" s="1"/>
  <c r="B197" s="1"/>
  <c r="B198" s="1"/>
  <c r="B199" s="1"/>
  <c r="B200" s="1"/>
  <c r="B201" s="1"/>
  <c r="B202" s="1"/>
  <c r="B203" s="1"/>
  <c r="B204" s="1"/>
  <c r="B205" s="1"/>
  <c r="B206" s="1"/>
  <c r="B207" s="1"/>
  <c r="B208" s="1"/>
  <c r="B209" s="1"/>
  <c r="B210" s="1"/>
  <c r="B211" s="1"/>
  <c r="B212" s="1"/>
  <c r="B213" s="1"/>
  <c r="B214" s="1"/>
  <c r="B215" s="1"/>
  <c r="B216" s="1"/>
  <c r="B217" s="1"/>
  <c r="B218" s="1"/>
  <c r="B219" s="1"/>
  <c r="B220" s="1"/>
  <c r="B221" s="1"/>
  <c r="B222" s="1"/>
  <c r="B223" s="1"/>
  <c r="B224" s="1"/>
  <c r="B225" s="1"/>
  <c r="B226" s="1"/>
  <c r="B227" s="1"/>
  <c r="B228" s="1"/>
  <c r="B229" s="1"/>
  <c r="B230" s="1"/>
  <c r="B231" s="1"/>
  <c r="B232" s="1"/>
  <c r="B233" s="1"/>
  <c r="B234" s="1"/>
  <c r="B235" s="1"/>
  <c r="B236" s="1"/>
  <c r="B237" s="1"/>
  <c r="B238" s="1"/>
  <c r="B239" s="1"/>
  <c r="B240" s="1"/>
  <c r="B241" s="1"/>
  <c r="B242" s="1"/>
  <c r="B243" s="1"/>
  <c r="B244" s="1"/>
  <c r="B245" s="1"/>
  <c r="B246" s="1"/>
  <c r="B247" s="1"/>
  <c r="B248" s="1"/>
  <c r="B249" s="1"/>
  <c r="B250" s="1"/>
  <c r="B251" s="1"/>
  <c r="B252" s="1"/>
  <c r="B253" s="1"/>
  <c r="B254" s="1"/>
  <c r="B255" s="1"/>
  <c r="B256" s="1"/>
  <c r="B257" s="1"/>
  <c r="B258" s="1"/>
  <c r="B259" s="1"/>
  <c r="B260" s="1"/>
  <c r="B261" s="1"/>
  <c r="B262" s="1"/>
  <c r="B263" s="1"/>
  <c r="B264" s="1"/>
  <c r="B265" s="1"/>
  <c r="B266" s="1"/>
  <c r="B267" s="1"/>
  <c r="B268" s="1"/>
  <c r="B269" s="1"/>
  <c r="B270" s="1"/>
  <c r="B271" s="1"/>
  <c r="B272" s="1"/>
  <c r="B273" s="1"/>
  <c r="B274" s="1"/>
  <c r="B275" s="1"/>
  <c r="B276" s="1"/>
  <c r="B277" s="1"/>
  <c r="B278" s="1"/>
  <c r="B279" s="1"/>
  <c r="B280" s="1"/>
  <c r="B281" s="1"/>
  <c r="B282" s="1"/>
  <c r="B283" s="1"/>
  <c r="B284" s="1"/>
  <c r="B285" s="1"/>
  <c r="B286" s="1"/>
  <c r="B287" s="1"/>
  <c r="B288" s="1"/>
  <c r="B289" s="1"/>
  <c r="B290" s="1"/>
  <c r="B291" s="1"/>
  <c r="B292" s="1"/>
  <c r="B293" s="1"/>
  <c r="B294" s="1"/>
  <c r="B295" s="1"/>
  <c r="B296" s="1"/>
  <c r="B297" s="1"/>
  <c r="B298" s="1"/>
  <c r="B299" s="1"/>
  <c r="B300" s="1"/>
  <c r="B301" s="1"/>
  <c r="B302" s="1"/>
  <c r="B303" s="1"/>
  <c r="B304" s="1"/>
  <c r="B305" s="1"/>
  <c r="B306" s="1"/>
  <c r="B307" s="1"/>
  <c r="B308" s="1"/>
  <c r="B309" s="1"/>
  <c r="B310" s="1"/>
  <c r="B311" s="1"/>
  <c r="B312" s="1"/>
  <c r="B313" s="1"/>
  <c r="B314" s="1"/>
  <c r="B315" s="1"/>
  <c r="B316" s="1"/>
  <c r="B317" s="1"/>
  <c r="B318" s="1"/>
  <c r="B319" s="1"/>
  <c r="B320" s="1"/>
  <c r="B321" s="1"/>
  <c r="B322" s="1"/>
  <c r="B323" s="1"/>
  <c r="B324" s="1"/>
  <c r="B325" s="1"/>
  <c r="B326" s="1"/>
  <c r="B327" s="1"/>
  <c r="B328" s="1"/>
  <c r="B329" s="1"/>
  <c r="B330" s="1"/>
  <c r="B331" s="1"/>
  <c r="B332" s="1"/>
  <c r="B333" s="1"/>
  <c r="B334" s="1"/>
  <c r="B335" s="1"/>
  <c r="B336" s="1"/>
  <c r="B337" s="1"/>
  <c r="B338" s="1"/>
  <c r="B339" s="1"/>
  <c r="B340" s="1"/>
  <c r="B341" s="1"/>
  <c r="B342" s="1"/>
  <c r="B343" s="1"/>
  <c r="B344" s="1"/>
  <c r="B345" s="1"/>
  <c r="B346" s="1"/>
  <c r="B347" s="1"/>
  <c r="B348" s="1"/>
  <c r="B349" s="1"/>
  <c r="B350" s="1"/>
  <c r="B351" s="1"/>
  <c r="B352" s="1"/>
  <c r="B353" s="1"/>
  <c r="B354" s="1"/>
  <c r="B355" s="1"/>
  <c r="B356" s="1"/>
  <c r="B357" s="1"/>
  <c r="B358" s="1"/>
  <c r="B359" s="1"/>
  <c r="B360" s="1"/>
  <c r="B361" s="1"/>
  <c r="B362" s="1"/>
  <c r="B363" s="1"/>
  <c r="B364" s="1"/>
  <c r="B365" s="1"/>
  <c r="B366" s="1"/>
  <c r="B367" s="1"/>
  <c r="B368" s="1"/>
  <c r="B369" s="1"/>
  <c r="B370" s="1"/>
  <c r="B371" s="1"/>
  <c r="B372" s="1"/>
  <c r="B373" s="1"/>
  <c r="B374" s="1"/>
  <c r="B375" s="1"/>
  <c r="B376" s="1"/>
  <c r="B377" s="1"/>
  <c r="B378" s="1"/>
  <c r="B379" s="1"/>
  <c r="B380" s="1"/>
  <c r="B381" s="1"/>
  <c r="B382" s="1"/>
  <c r="B383" s="1"/>
  <c r="B384" s="1"/>
  <c r="B385" s="1"/>
  <c r="B386" s="1"/>
  <c r="B387" s="1"/>
  <c r="B388" s="1"/>
  <c r="B389" s="1"/>
  <c r="B390" s="1"/>
  <c r="B391" s="1"/>
  <c r="B392" s="1"/>
  <c r="B393" s="1"/>
  <c r="B394" s="1"/>
  <c r="B395" s="1"/>
  <c r="B396" s="1"/>
  <c r="B397" s="1"/>
  <c r="B398" s="1"/>
  <c r="B399" s="1"/>
  <c r="B400" s="1"/>
  <c r="B401" s="1"/>
  <c r="B402" s="1"/>
  <c r="B403" s="1"/>
  <c r="B404" s="1"/>
  <c r="B405" s="1"/>
  <c r="B406" s="1"/>
  <c r="B407" s="1"/>
  <c r="B408" s="1"/>
  <c r="B409" s="1"/>
  <c r="B410" s="1"/>
  <c r="B411" s="1"/>
  <c r="B412" s="1"/>
  <c r="B413" s="1"/>
  <c r="B414" s="1"/>
  <c r="B415" s="1"/>
  <c r="B416" s="1"/>
  <c r="B417" s="1"/>
  <c r="B418" s="1"/>
  <c r="B419" s="1"/>
  <c r="B420" s="1"/>
  <c r="B421" s="1"/>
  <c r="B422" s="1"/>
  <c r="B423" s="1"/>
  <c r="B424" s="1"/>
  <c r="B425" s="1"/>
  <c r="B426" s="1"/>
  <c r="B427" s="1"/>
  <c r="B428" s="1"/>
  <c r="B429" s="1"/>
  <c r="B430" s="1"/>
  <c r="B431" s="1"/>
  <c r="B432" s="1"/>
  <c r="B433" s="1"/>
  <c r="B434" s="1"/>
  <c r="B435" s="1"/>
  <c r="B436" s="1"/>
  <c r="B437" s="1"/>
  <c r="B438" s="1"/>
  <c r="B439" s="1"/>
  <c r="B440" s="1"/>
  <c r="B441" s="1"/>
  <c r="B442" s="1"/>
  <c r="B443" s="1"/>
  <c r="B444" s="1"/>
  <c r="B445" s="1"/>
  <c r="B446" s="1"/>
  <c r="B447" s="1"/>
  <c r="B448" s="1"/>
  <c r="B449" s="1"/>
  <c r="B450" s="1"/>
  <c r="B451" s="1"/>
  <c r="B452" s="1"/>
  <c r="B453" s="1"/>
  <c r="B454" s="1"/>
  <c r="B455" s="1"/>
  <c r="B456" s="1"/>
  <c r="B457" s="1"/>
  <c r="B458" s="1"/>
  <c r="B459" s="1"/>
  <c r="B460" s="1"/>
  <c r="B461" s="1"/>
  <c r="B462" s="1"/>
  <c r="B463" s="1"/>
  <c r="B464" s="1"/>
  <c r="B465" s="1"/>
  <c r="B466" s="1"/>
  <c r="B467" s="1"/>
  <c r="B468" s="1"/>
  <c r="B469" s="1"/>
  <c r="B470" s="1"/>
  <c r="B471" s="1"/>
  <c r="B472" s="1"/>
  <c r="B473" s="1"/>
  <c r="B474" s="1"/>
  <c r="B475" s="1"/>
  <c r="B476" s="1"/>
  <c r="B477" s="1"/>
  <c r="B478" s="1"/>
  <c r="B479" s="1"/>
  <c r="B480" s="1"/>
  <c r="B481" s="1"/>
  <c r="B482" s="1"/>
  <c r="B483" s="1"/>
  <c r="B484" s="1"/>
  <c r="B485" s="1"/>
  <c r="B486" s="1"/>
  <c r="B487" s="1"/>
  <c r="B488" s="1"/>
  <c r="B489" s="1"/>
  <c r="B490" s="1"/>
  <c r="B491" s="1"/>
  <c r="B492" s="1"/>
  <c r="B493" s="1"/>
  <c r="B494" s="1"/>
  <c r="B495" s="1"/>
  <c r="B496" s="1"/>
  <c r="B497" s="1"/>
  <c r="B498" s="1"/>
  <c r="B499" s="1"/>
  <c r="B500" s="1"/>
  <c r="B501" s="1"/>
  <c r="B502" s="1"/>
  <c r="B503" s="1"/>
  <c r="B504" s="1"/>
  <c r="B505" s="1"/>
  <c r="B506" s="1"/>
  <c r="B507" s="1"/>
  <c r="B508" s="1"/>
  <c r="B509" s="1"/>
  <c r="B510" s="1"/>
  <c r="B511" s="1"/>
  <c r="B512" s="1"/>
  <c r="B513" s="1"/>
  <c r="B514" s="1"/>
  <c r="B515" s="1"/>
  <c r="B516" s="1"/>
  <c r="B517" s="1"/>
  <c r="B518" s="1"/>
  <c r="B519" s="1"/>
  <c r="B520" s="1"/>
  <c r="B521" s="1"/>
  <c r="B522" s="1"/>
  <c r="B523" s="1"/>
  <c r="B524" s="1"/>
  <c r="B525" s="1"/>
  <c r="B526" s="1"/>
  <c r="B527" s="1"/>
  <c r="B528" s="1"/>
  <c r="B529" s="1"/>
  <c r="B530" s="1"/>
  <c r="B531" s="1"/>
  <c r="B532" s="1"/>
  <c r="B533" s="1"/>
  <c r="B534" s="1"/>
  <c r="B535" s="1"/>
  <c r="B536" s="1"/>
  <c r="B537" s="1"/>
  <c r="B538" s="1"/>
  <c r="B539" s="1"/>
  <c r="B540" s="1"/>
  <c r="B541" s="1"/>
  <c r="B542" s="1"/>
  <c r="B543" s="1"/>
  <c r="B544" s="1"/>
  <c r="B545" s="1"/>
  <c r="B546" s="1"/>
  <c r="B547" s="1"/>
  <c r="B548" s="1"/>
  <c r="B549" s="1"/>
  <c r="B550" s="1"/>
  <c r="B551" s="1"/>
  <c r="B552" s="1"/>
  <c r="B553" s="1"/>
  <c r="B554" s="1"/>
  <c r="B555" s="1"/>
  <c r="B556" s="1"/>
  <c r="B557" s="1"/>
  <c r="B558" s="1"/>
  <c r="B559" s="1"/>
  <c r="B560" s="1"/>
  <c r="B561" s="1"/>
  <c r="B562" s="1"/>
  <c r="B563" s="1"/>
  <c r="B564" s="1"/>
  <c r="B565" s="1"/>
  <c r="B566" s="1"/>
  <c r="B567" s="1"/>
  <c r="B568" s="1"/>
  <c r="B569" s="1"/>
  <c r="B570" s="1"/>
  <c r="B571" s="1"/>
  <c r="B572" s="1"/>
  <c r="B573" s="1"/>
  <c r="B574" s="1"/>
  <c r="B575" s="1"/>
  <c r="B576" s="1"/>
  <c r="B577" s="1"/>
  <c r="B578" s="1"/>
  <c r="B579" s="1"/>
  <c r="B580" s="1"/>
  <c r="B581" s="1"/>
  <c r="B582" s="1"/>
  <c r="B583" s="1"/>
  <c r="B584" s="1"/>
  <c r="B585" s="1"/>
  <c r="B586" s="1"/>
  <c r="B587" s="1"/>
  <c r="B588" s="1"/>
  <c r="B589" s="1"/>
  <c r="B590" s="1"/>
  <c r="B591" s="1"/>
  <c r="B592" s="1"/>
  <c r="B593" s="1"/>
  <c r="B594" s="1"/>
  <c r="B595" s="1"/>
  <c r="B596" s="1"/>
  <c r="B597" s="1"/>
  <c r="B598" s="1"/>
  <c r="B599" s="1"/>
  <c r="B600" s="1"/>
  <c r="B601" s="1"/>
  <c r="B602" s="1"/>
  <c r="B603" s="1"/>
  <c r="B604" s="1"/>
  <c r="B605" s="1"/>
  <c r="B606" s="1"/>
  <c r="B607" s="1"/>
  <c r="B608" s="1"/>
  <c r="B609" s="1"/>
  <c r="B610" s="1"/>
  <c r="B611" s="1"/>
  <c r="B612" s="1"/>
  <c r="B613" s="1"/>
  <c r="B614" s="1"/>
  <c r="B615" s="1"/>
  <c r="B616" s="1"/>
  <c r="B617" s="1"/>
  <c r="B618" s="1"/>
  <c r="B619" s="1"/>
  <c r="B620" s="1"/>
  <c r="B621" s="1"/>
  <c r="B622" s="1"/>
  <c r="B623" s="1"/>
  <c r="B624" s="1"/>
  <c r="B625" s="1"/>
  <c r="B626" s="1"/>
  <c r="B627" s="1"/>
  <c r="B628" s="1"/>
  <c r="B629" s="1"/>
  <c r="B630" s="1"/>
  <c r="B631" s="1"/>
  <c r="B632" s="1"/>
  <c r="B633" s="1"/>
  <c r="B634" s="1"/>
  <c r="B635" s="1"/>
  <c r="B636" s="1"/>
  <c r="B637" s="1"/>
  <c r="B638" s="1"/>
  <c r="B639" s="1"/>
  <c r="B640" s="1"/>
  <c r="B641" s="1"/>
  <c r="B642" s="1"/>
  <c r="B643" s="1"/>
  <c r="B644" s="1"/>
  <c r="B645" s="1"/>
  <c r="B646" s="1"/>
  <c r="B647" s="1"/>
  <c r="B648" s="1"/>
  <c r="B649" s="1"/>
  <c r="B650" s="1"/>
  <c r="B651" s="1"/>
  <c r="B652" s="1"/>
  <c r="B653" s="1"/>
  <c r="B654" s="1"/>
  <c r="B655" s="1"/>
  <c r="B656" s="1"/>
  <c r="B657" s="1"/>
  <c r="B658" s="1"/>
  <c r="B659" s="1"/>
  <c r="B660" s="1"/>
  <c r="B661" s="1"/>
  <c r="B662" s="1"/>
  <c r="B663" s="1"/>
  <c r="B664" s="1"/>
  <c r="B665" s="1"/>
  <c r="B666" s="1"/>
  <c r="B667" s="1"/>
  <c r="B668" s="1"/>
  <c r="B669" s="1"/>
  <c r="B670" s="1"/>
  <c r="B671" s="1"/>
  <c r="B672" s="1"/>
  <c r="B673" s="1"/>
  <c r="B674" s="1"/>
  <c r="B675" s="1"/>
  <c r="B676" s="1"/>
  <c r="B677" s="1"/>
  <c r="B678" s="1"/>
  <c r="B679" s="1"/>
  <c r="B680" s="1"/>
  <c r="B681" s="1"/>
  <c r="B682" s="1"/>
  <c r="B683" s="1"/>
  <c r="B684" s="1"/>
  <c r="B685" s="1"/>
  <c r="B686" s="1"/>
  <c r="B687" s="1"/>
  <c r="B688" s="1"/>
  <c r="B689" s="1"/>
  <c r="B690" s="1"/>
  <c r="B691" s="1"/>
  <c r="B692" s="1"/>
  <c r="B693" s="1"/>
  <c r="B694" s="1"/>
  <c r="B695" s="1"/>
  <c r="B696" s="1"/>
  <c r="B697" s="1"/>
  <c r="B698" s="1"/>
  <c r="B699" s="1"/>
  <c r="B700" s="1"/>
  <c r="B701" s="1"/>
  <c r="B702" s="1"/>
  <c r="B703" s="1"/>
  <c r="B704" s="1"/>
  <c r="B705" s="1"/>
  <c r="B706" s="1"/>
  <c r="B707" s="1"/>
  <c r="B708" s="1"/>
  <c r="B709" s="1"/>
  <c r="B710" s="1"/>
  <c r="B711" s="1"/>
  <c r="B712" s="1"/>
  <c r="B713" s="1"/>
  <c r="B714" s="1"/>
  <c r="B715" s="1"/>
  <c r="B716" s="1"/>
  <c r="B717" s="1"/>
  <c r="B718" s="1"/>
  <c r="B719" s="1"/>
  <c r="B720" s="1"/>
  <c r="B721" s="1"/>
  <c r="B722" s="1"/>
  <c r="B723" s="1"/>
  <c r="B724" s="1"/>
  <c r="B725" s="1"/>
  <c r="B726" s="1"/>
  <c r="B727" s="1"/>
  <c r="B728" s="1"/>
  <c r="B729" s="1"/>
  <c r="B730" s="1"/>
  <c r="B731" s="1"/>
  <c r="B732" s="1"/>
  <c r="B733" s="1"/>
  <c r="B734" s="1"/>
  <c r="B735" s="1"/>
  <c r="B736" s="1"/>
  <c r="B737" s="1"/>
  <c r="B738" s="1"/>
  <c r="B739" s="1"/>
  <c r="B740" s="1"/>
  <c r="B741" s="1"/>
  <c r="B742" s="1"/>
  <c r="B743" s="1"/>
  <c r="B744" s="1"/>
  <c r="B745" s="1"/>
  <c r="B746" s="1"/>
  <c r="B747" s="1"/>
  <c r="B748" s="1"/>
  <c r="B749" s="1"/>
  <c r="B750" s="1"/>
  <c r="B751" s="1"/>
  <c r="B752" s="1"/>
  <c r="B753" s="1"/>
  <c r="B754" s="1"/>
  <c r="B755" s="1"/>
  <c r="B756" s="1"/>
  <c r="B757" s="1"/>
  <c r="B758" s="1"/>
  <c r="B759" s="1"/>
  <c r="B760" s="1"/>
  <c r="B761" s="1"/>
  <c r="B762" s="1"/>
  <c r="B763" s="1"/>
  <c r="B764" s="1"/>
  <c r="B765" s="1"/>
  <c r="B766" s="1"/>
  <c r="B767" s="1"/>
  <c r="B768" s="1"/>
  <c r="B769" s="1"/>
  <c r="B770" s="1"/>
  <c r="B771" s="1"/>
  <c r="B772" s="1"/>
  <c r="B773" s="1"/>
  <c r="B774" s="1"/>
  <c r="B775" s="1"/>
  <c r="B776" s="1"/>
  <c r="B777" s="1"/>
  <c r="B778" s="1"/>
  <c r="B779" s="1"/>
  <c r="B780" s="1"/>
  <c r="B781" s="1"/>
  <c r="B782" s="1"/>
  <c r="B783" s="1"/>
  <c r="B784" s="1"/>
  <c r="B785" s="1"/>
  <c r="B786" s="1"/>
  <c r="B787" s="1"/>
  <c r="B788" s="1"/>
  <c r="B789" s="1"/>
  <c r="B790" s="1"/>
  <c r="B791" s="1"/>
  <c r="B792" s="1"/>
  <c r="B793" s="1"/>
  <c r="B794" s="1"/>
  <c r="B795" s="1"/>
  <c r="B796" s="1"/>
  <c r="B797" s="1"/>
  <c r="B798" s="1"/>
  <c r="B799" s="1"/>
  <c r="B800" s="1"/>
  <c r="B801" s="1"/>
  <c r="B802" s="1"/>
  <c r="B803" s="1"/>
  <c r="B804" s="1"/>
  <c r="B805" s="1"/>
  <c r="B806" s="1"/>
  <c r="B807" s="1"/>
  <c r="B808" s="1"/>
  <c r="B809" s="1"/>
  <c r="B810" s="1"/>
  <c r="B811" s="1"/>
  <c r="B812" s="1"/>
  <c r="B813" s="1"/>
  <c r="B814" s="1"/>
  <c r="B815" s="1"/>
  <c r="B816" s="1"/>
  <c r="B817" s="1"/>
  <c r="B818" s="1"/>
  <c r="B819" s="1"/>
  <c r="B820" s="1"/>
  <c r="B821" s="1"/>
  <c r="B822" s="1"/>
  <c r="B823" s="1"/>
  <c r="B824" s="1"/>
  <c r="B825" s="1"/>
  <c r="B826" s="1"/>
  <c r="B827" s="1"/>
  <c r="B828" s="1"/>
  <c r="B829" s="1"/>
  <c r="B830" s="1"/>
  <c r="B831" s="1"/>
  <c r="B832" s="1"/>
  <c r="B833" s="1"/>
  <c r="B834" s="1"/>
  <c r="B835" s="1"/>
  <c r="B836" s="1"/>
  <c r="B837" s="1"/>
  <c r="B838" s="1"/>
  <c r="B839" s="1"/>
  <c r="B840" s="1"/>
  <c r="B841" s="1"/>
  <c r="B842" s="1"/>
  <c r="B843" s="1"/>
  <c r="B844" s="1"/>
  <c r="B845" s="1"/>
  <c r="B846" s="1"/>
  <c r="B847" s="1"/>
  <c r="B848" s="1"/>
  <c r="B849" s="1"/>
  <c r="B850" s="1"/>
  <c r="B851" s="1"/>
  <c r="B852" s="1"/>
  <c r="B853" s="1"/>
  <c r="B854" s="1"/>
  <c r="B855" s="1"/>
  <c r="B856" s="1"/>
  <c r="B857" s="1"/>
  <c r="B858" s="1"/>
  <c r="B859" s="1"/>
  <c r="B860" s="1"/>
  <c r="B861" s="1"/>
  <c r="B862" s="1"/>
  <c r="B863" s="1"/>
  <c r="B864" s="1"/>
  <c r="B865" s="1"/>
  <c r="B866" s="1"/>
  <c r="B867" s="1"/>
  <c r="B868" s="1"/>
  <c r="B869" s="1"/>
  <c r="B870" s="1"/>
  <c r="B871" s="1"/>
  <c r="B872" s="1"/>
  <c r="B873" s="1"/>
  <c r="B874" s="1"/>
  <c r="B875" s="1"/>
  <c r="B876" s="1"/>
  <c r="B877" s="1"/>
  <c r="B878" s="1"/>
  <c r="B879" s="1"/>
  <c r="B880" s="1"/>
  <c r="B881" s="1"/>
  <c r="B882" s="1"/>
  <c r="B883" s="1"/>
  <c r="B884" s="1"/>
  <c r="B885" s="1"/>
  <c r="B886" s="1"/>
  <c r="B887" s="1"/>
  <c r="B888" s="1"/>
  <c r="B889" s="1"/>
  <c r="B890" s="1"/>
  <c r="B891" s="1"/>
  <c r="B892" s="1"/>
  <c r="B893" s="1"/>
  <c r="B894" s="1"/>
  <c r="B895" s="1"/>
  <c r="B896" s="1"/>
  <c r="B897" s="1"/>
  <c r="B898" s="1"/>
  <c r="B899" s="1"/>
  <c r="B900" s="1"/>
  <c r="B901" s="1"/>
  <c r="B902" s="1"/>
  <c r="B903" s="1"/>
  <c r="B904" s="1"/>
  <c r="B905" s="1"/>
  <c r="B906" s="1"/>
  <c r="B907" s="1"/>
  <c r="B908" s="1"/>
  <c r="B909" s="1"/>
  <c r="B910" s="1"/>
  <c r="B911" s="1"/>
  <c r="B912" s="1"/>
  <c r="B913" s="1"/>
  <c r="B914" s="1"/>
  <c r="B915" s="1"/>
  <c r="B916" s="1"/>
  <c r="B917" s="1"/>
  <c r="B918" s="1"/>
  <c r="B919" s="1"/>
  <c r="B920" s="1"/>
  <c r="B921" s="1"/>
  <c r="B922" s="1"/>
  <c r="B923" s="1"/>
  <c r="B924" s="1"/>
  <c r="B925" s="1"/>
  <c r="B926" s="1"/>
  <c r="B927" s="1"/>
  <c r="B928" s="1"/>
  <c r="B929" s="1"/>
  <c r="B930" s="1"/>
  <c r="B931" s="1"/>
  <c r="B932" s="1"/>
  <c r="B933" s="1"/>
  <c r="B934" s="1"/>
  <c r="B935" s="1"/>
  <c r="B936" s="1"/>
  <c r="B937" s="1"/>
  <c r="B938" s="1"/>
  <c r="B939" s="1"/>
  <c r="B940" s="1"/>
  <c r="B941" s="1"/>
  <c r="B942" s="1"/>
  <c r="B943" s="1"/>
  <c r="B944" s="1"/>
  <c r="B945" s="1"/>
  <c r="B946" s="1"/>
  <c r="B947" s="1"/>
  <c r="B948" s="1"/>
  <c r="B949" s="1"/>
  <c r="B950" s="1"/>
  <c r="B951" s="1"/>
  <c r="B952" s="1"/>
  <c r="B953" s="1"/>
  <c r="B954" s="1"/>
  <c r="B955" s="1"/>
  <c r="B956" s="1"/>
  <c r="B957" s="1"/>
  <c r="B958" s="1"/>
  <c r="B959" s="1"/>
  <c r="B960" s="1"/>
  <c r="B961" s="1"/>
  <c r="B962" s="1"/>
  <c r="B963" s="1"/>
  <c r="B964" s="1"/>
  <c r="B965" s="1"/>
  <c r="B966" s="1"/>
  <c r="B967" s="1"/>
  <c r="B968" s="1"/>
  <c r="B969" s="1"/>
  <c r="B970" s="1"/>
  <c r="B971" s="1"/>
  <c r="B972" s="1"/>
  <c r="B973" s="1"/>
  <c r="B974" s="1"/>
  <c r="B975" s="1"/>
  <c r="B976" s="1"/>
  <c r="B977" s="1"/>
  <c r="B978" s="1"/>
  <c r="B979" s="1"/>
  <c r="B980" s="1"/>
  <c r="B981" s="1"/>
  <c r="B982" s="1"/>
  <c r="B983" s="1"/>
  <c r="B984" s="1"/>
  <c r="B985" s="1"/>
  <c r="B986" s="1"/>
  <c r="B987" s="1"/>
  <c r="B988" s="1"/>
  <c r="B989" s="1"/>
  <c r="B990" s="1"/>
  <c r="B991" s="1"/>
  <c r="B992" s="1"/>
  <c r="B993" s="1"/>
  <c r="B994" s="1"/>
  <c r="B995" s="1"/>
  <c r="B996" s="1"/>
  <c r="B997" s="1"/>
  <c r="B998" s="1"/>
  <c r="B999" s="1"/>
  <c r="B1000" s="1"/>
  <c r="B1001" s="1"/>
  <c r="B1002" s="1"/>
  <c r="B1003" s="1"/>
  <c r="B1004" s="1"/>
  <c r="B1005" s="1"/>
  <c r="B8"/>
  <c r="B7"/>
  <c r="D1005" i="9"/>
  <c r="D1004"/>
  <c r="D1003"/>
  <c r="D1002"/>
  <c r="D1001"/>
  <c r="D1000"/>
  <c r="D999"/>
  <c r="D998"/>
  <c r="D997"/>
  <c r="D996"/>
  <c r="D995"/>
  <c r="D994"/>
  <c r="D993"/>
  <c r="D992"/>
  <c r="D991"/>
  <c r="D990"/>
  <c r="D989"/>
  <c r="D988"/>
  <c r="D987"/>
  <c r="D986"/>
  <c r="D985"/>
  <c r="D984"/>
  <c r="D983"/>
  <c r="D982"/>
  <c r="D981"/>
  <c r="D980"/>
  <c r="D979"/>
  <c r="D978"/>
  <c r="D977"/>
  <c r="D976"/>
  <c r="D975"/>
  <c r="D974"/>
  <c r="D973"/>
  <c r="D972"/>
  <c r="D971"/>
  <c r="D970"/>
  <c r="D969"/>
  <c r="D968"/>
  <c r="D967"/>
  <c r="D966"/>
  <c r="D965"/>
  <c r="D964"/>
  <c r="D963"/>
  <c r="D962"/>
  <c r="D961"/>
  <c r="D960"/>
  <c r="D959"/>
  <c r="D958"/>
  <c r="D957"/>
  <c r="D956"/>
  <c r="D955"/>
  <c r="D954"/>
  <c r="D953"/>
  <c r="D952"/>
  <c r="D951"/>
  <c r="D950"/>
  <c r="D949"/>
  <c r="D948"/>
  <c r="D947"/>
  <c r="D946"/>
  <c r="D945"/>
  <c r="D944"/>
  <c r="D943"/>
  <c r="D942"/>
  <c r="D941"/>
  <c r="D940"/>
  <c r="D939"/>
  <c r="D938"/>
  <c r="D937"/>
  <c r="D936"/>
  <c r="D935"/>
  <c r="D934"/>
  <c r="D933"/>
  <c r="D932"/>
  <c r="D931"/>
  <c r="D930"/>
  <c r="D929"/>
  <c r="D928"/>
  <c r="D927"/>
  <c r="D926"/>
  <c r="D925"/>
  <c r="D924"/>
  <c r="D923"/>
  <c r="D922"/>
  <c r="D921"/>
  <c r="D920"/>
  <c r="D919"/>
  <c r="D918"/>
  <c r="D917"/>
  <c r="D916"/>
  <c r="D915"/>
  <c r="D914"/>
  <c r="D913"/>
  <c r="D912"/>
  <c r="D911"/>
  <c r="D910"/>
  <c r="D909"/>
  <c r="D908"/>
  <c r="D907"/>
  <c r="D906"/>
  <c r="D905"/>
  <c r="D904"/>
  <c r="D903"/>
  <c r="D902"/>
  <c r="D901"/>
  <c r="D900"/>
  <c r="D899"/>
  <c r="D898"/>
  <c r="D897"/>
  <c r="D896"/>
  <c r="D895"/>
  <c r="D894"/>
  <c r="D893"/>
  <c r="D892"/>
  <c r="D891"/>
  <c r="D890"/>
  <c r="D889"/>
  <c r="D888"/>
  <c r="D887"/>
  <c r="D886"/>
  <c r="D885"/>
  <c r="D884"/>
  <c r="D883"/>
  <c r="D882"/>
  <c r="D881"/>
  <c r="D880"/>
  <c r="D879"/>
  <c r="D878"/>
  <c r="D877"/>
  <c r="D876"/>
  <c r="D875"/>
  <c r="D874"/>
  <c r="D873"/>
  <c r="D872"/>
  <c r="D871"/>
  <c r="D870"/>
  <c r="D869"/>
  <c r="D868"/>
  <c r="D867"/>
  <c r="D866"/>
  <c r="D865"/>
  <c r="D864"/>
  <c r="D863"/>
  <c r="D862"/>
  <c r="D861"/>
  <c r="D860"/>
  <c r="D859"/>
  <c r="D858"/>
  <c r="D857"/>
  <c r="D856"/>
  <c r="D855"/>
  <c r="D854"/>
  <c r="D853"/>
  <c r="D852"/>
  <c r="D851"/>
  <c r="D850"/>
  <c r="D849"/>
  <c r="D848"/>
  <c r="D847"/>
  <c r="D846"/>
  <c r="D845"/>
  <c r="D844"/>
  <c r="D843"/>
  <c r="D842"/>
  <c r="D841"/>
  <c r="D840"/>
  <c r="D839"/>
  <c r="D838"/>
  <c r="D837"/>
  <c r="D836"/>
  <c r="D835"/>
  <c r="D834"/>
  <c r="D833"/>
  <c r="D832"/>
  <c r="D831"/>
  <c r="D830"/>
  <c r="D829"/>
  <c r="D828"/>
  <c r="D827"/>
  <c r="D826"/>
  <c r="D825"/>
  <c r="D824"/>
  <c r="D823"/>
  <c r="D822"/>
  <c r="D821"/>
  <c r="D820"/>
  <c r="D819"/>
  <c r="D818"/>
  <c r="D817"/>
  <c r="D816"/>
  <c r="D815"/>
  <c r="D814"/>
  <c r="D813"/>
  <c r="D812"/>
  <c r="D811"/>
  <c r="D810"/>
  <c r="D809"/>
  <c r="D808"/>
  <c r="D807"/>
  <c r="D806"/>
  <c r="D805"/>
  <c r="D804"/>
  <c r="D803"/>
  <c r="D802"/>
  <c r="D801"/>
  <c r="D800"/>
  <c r="D799"/>
  <c r="D798"/>
  <c r="D797"/>
  <c r="D796"/>
  <c r="D795"/>
  <c r="D794"/>
  <c r="D793"/>
  <c r="D792"/>
  <c r="D791"/>
  <c r="D790"/>
  <c r="D789"/>
  <c r="D788"/>
  <c r="D787"/>
  <c r="D786"/>
  <c r="D785"/>
  <c r="D784"/>
  <c r="D783"/>
  <c r="D782"/>
  <c r="D781"/>
  <c r="D780"/>
  <c r="D779"/>
  <c r="D778"/>
  <c r="D777"/>
  <c r="D776"/>
  <c r="D775"/>
  <c r="D774"/>
  <c r="D773"/>
  <c r="D772"/>
  <c r="D771"/>
  <c r="D770"/>
  <c r="D769"/>
  <c r="D768"/>
  <c r="D767"/>
  <c r="D766"/>
  <c r="D765"/>
  <c r="D764"/>
  <c r="D763"/>
  <c r="D762"/>
  <c r="D761"/>
  <c r="D760"/>
  <c r="D759"/>
  <c r="D758"/>
  <c r="D757"/>
  <c r="D756"/>
  <c r="D755"/>
  <c r="D754"/>
  <c r="D753"/>
  <c r="D752"/>
  <c r="D751"/>
  <c r="D750"/>
  <c r="D749"/>
  <c r="D748"/>
  <c r="D747"/>
  <c r="D746"/>
  <c r="D745"/>
  <c r="D744"/>
  <c r="D743"/>
  <c r="D742"/>
  <c r="D741"/>
  <c r="D740"/>
  <c r="D739"/>
  <c r="D738"/>
  <c r="D737"/>
  <c r="D736"/>
  <c r="D735"/>
  <c r="D734"/>
  <c r="D733"/>
  <c r="D732"/>
  <c r="D731"/>
  <c r="D730"/>
  <c r="D729"/>
  <c r="D728"/>
  <c r="D727"/>
  <c r="D726"/>
  <c r="D725"/>
  <c r="D724"/>
  <c r="D723"/>
  <c r="D722"/>
  <c r="D721"/>
  <c r="D720"/>
  <c r="D719"/>
  <c r="D718"/>
  <c r="D717"/>
  <c r="D716"/>
  <c r="D715"/>
  <c r="D714"/>
  <c r="D713"/>
  <c r="D712"/>
  <c r="D711"/>
  <c r="D710"/>
  <c r="D709"/>
  <c r="D708"/>
  <c r="D707"/>
  <c r="D706"/>
  <c r="D705"/>
  <c r="D704"/>
  <c r="D703"/>
  <c r="D702"/>
  <c r="D701"/>
  <c r="D700"/>
  <c r="D699"/>
  <c r="D698"/>
  <c r="D697"/>
  <c r="D696"/>
  <c r="D695"/>
  <c r="D694"/>
  <c r="D693"/>
  <c r="D692"/>
  <c r="D691"/>
  <c r="D690"/>
  <c r="D689"/>
  <c r="D688"/>
  <c r="D687"/>
  <c r="D686"/>
  <c r="D685"/>
  <c r="D684"/>
  <c r="D683"/>
  <c r="D682"/>
  <c r="D681"/>
  <c r="D680"/>
  <c r="D679"/>
  <c r="D678"/>
  <c r="D677"/>
  <c r="D676"/>
  <c r="D675"/>
  <c r="D674"/>
  <c r="D673"/>
  <c r="D672"/>
  <c r="D671"/>
  <c r="D670"/>
  <c r="D669"/>
  <c r="D668"/>
  <c r="D667"/>
  <c r="D666"/>
  <c r="D665"/>
  <c r="D664"/>
  <c r="D663"/>
  <c r="D662"/>
  <c r="D661"/>
  <c r="D660"/>
  <c r="D659"/>
  <c r="D658"/>
  <c r="D657"/>
  <c r="D656"/>
  <c r="D655"/>
  <c r="D654"/>
  <c r="D653"/>
  <c r="D652"/>
  <c r="D651"/>
  <c r="D650"/>
  <c r="D649"/>
  <c r="D648"/>
  <c r="D647"/>
  <c r="D646"/>
  <c r="D645"/>
  <c r="D644"/>
  <c r="D643"/>
  <c r="D642"/>
  <c r="D641"/>
  <c r="D640"/>
  <c r="D639"/>
  <c r="D638"/>
  <c r="D637"/>
  <c r="D636"/>
  <c r="D635"/>
  <c r="D634"/>
  <c r="D633"/>
  <c r="D632"/>
  <c r="D631"/>
  <c r="D630"/>
  <c r="D629"/>
  <c r="D628"/>
  <c r="D627"/>
  <c r="D626"/>
  <c r="D625"/>
  <c r="D624"/>
  <c r="D623"/>
  <c r="D622"/>
  <c r="D621"/>
  <c r="D620"/>
  <c r="D619"/>
  <c r="D618"/>
  <c r="D617"/>
  <c r="D616"/>
  <c r="D615"/>
  <c r="D614"/>
  <c r="D613"/>
  <c r="D612"/>
  <c r="D611"/>
  <c r="D610"/>
  <c r="D609"/>
  <c r="D608"/>
  <c r="D607"/>
  <c r="D606"/>
  <c r="D605"/>
  <c r="D604"/>
  <c r="D603"/>
  <c r="D602"/>
  <c r="D601"/>
  <c r="D600"/>
  <c r="D599"/>
  <c r="D598"/>
  <c r="D597"/>
  <c r="D596"/>
  <c r="D595"/>
  <c r="D594"/>
  <c r="D593"/>
  <c r="D592"/>
  <c r="D591"/>
  <c r="D590"/>
  <c r="D589"/>
  <c r="D588"/>
  <c r="D587"/>
  <c r="D586"/>
  <c r="D585"/>
  <c r="D584"/>
  <c r="D583"/>
  <c r="D582"/>
  <c r="D581"/>
  <c r="D580"/>
  <c r="D579"/>
  <c r="D578"/>
  <c r="D577"/>
  <c r="D576"/>
  <c r="D575"/>
  <c r="D574"/>
  <c r="D573"/>
  <c r="D572"/>
  <c r="D571"/>
  <c r="D570"/>
  <c r="D569"/>
  <c r="D568"/>
  <c r="D567"/>
  <c r="D566"/>
  <c r="D565"/>
  <c r="D564"/>
  <c r="D563"/>
  <c r="D562"/>
  <c r="D561"/>
  <c r="D560"/>
  <c r="D559"/>
  <c r="D558"/>
  <c r="D557"/>
  <c r="D556"/>
  <c r="D555"/>
  <c r="D554"/>
  <c r="D553"/>
  <c r="D552"/>
  <c r="D551"/>
  <c r="D550"/>
  <c r="D549"/>
  <c r="D548"/>
  <c r="D547"/>
  <c r="D546"/>
  <c r="D545"/>
  <c r="D544"/>
  <c r="D543"/>
  <c r="D542"/>
  <c r="D541"/>
  <c r="D540"/>
  <c r="D539"/>
  <c r="D538"/>
  <c r="D537"/>
  <c r="D536"/>
  <c r="D535"/>
  <c r="D534"/>
  <c r="D533"/>
  <c r="D532"/>
  <c r="D531"/>
  <c r="D530"/>
  <c r="D529"/>
  <c r="D528"/>
  <c r="D527"/>
  <c r="D526"/>
  <c r="D525"/>
  <c r="D524"/>
  <c r="D523"/>
  <c r="D522"/>
  <c r="D521"/>
  <c r="D520"/>
  <c r="D519"/>
  <c r="D518"/>
  <c r="D517"/>
  <c r="D516"/>
  <c r="D515"/>
  <c r="D514"/>
  <c r="D513"/>
  <c r="D512"/>
  <c r="D511"/>
  <c r="D510"/>
  <c r="D509"/>
  <c r="D508"/>
  <c r="D507"/>
  <c r="D506"/>
  <c r="D505"/>
  <c r="D504"/>
  <c r="D503"/>
  <c r="D502"/>
  <c r="D501"/>
  <c r="D500"/>
  <c r="D499"/>
  <c r="D498"/>
  <c r="D497"/>
  <c r="D496"/>
  <c r="D495"/>
  <c r="D494"/>
  <c r="D493"/>
  <c r="D492"/>
  <c r="D491"/>
  <c r="D490"/>
  <c r="D489"/>
  <c r="D488"/>
  <c r="D487"/>
  <c r="D486"/>
  <c r="D485"/>
  <c r="D484"/>
  <c r="D483"/>
  <c r="D482"/>
  <c r="D481"/>
  <c r="D480"/>
  <c r="D479"/>
  <c r="D478"/>
  <c r="D477"/>
  <c r="D476"/>
  <c r="D475"/>
  <c r="D474"/>
  <c r="D473"/>
  <c r="D472"/>
  <c r="D471"/>
  <c r="D470"/>
  <c r="D469"/>
  <c r="D468"/>
  <c r="D467"/>
  <c r="D466"/>
  <c r="D465"/>
  <c r="D464"/>
  <c r="D463"/>
  <c r="D462"/>
  <c r="D461"/>
  <c r="D460"/>
  <c r="D459"/>
  <c r="D458"/>
  <c r="D457"/>
  <c r="D456"/>
  <c r="D455"/>
  <c r="D454"/>
  <c r="D453"/>
  <c r="D452"/>
  <c r="D451"/>
  <c r="D450"/>
  <c r="D449"/>
  <c r="D448"/>
  <c r="D447"/>
  <c r="D446"/>
  <c r="D445"/>
  <c r="D444"/>
  <c r="D443"/>
  <c r="D442"/>
  <c r="D441"/>
  <c r="D440"/>
  <c r="D439"/>
  <c r="D438"/>
  <c r="D437"/>
  <c r="D436"/>
  <c r="D435"/>
  <c r="D434"/>
  <c r="D433"/>
  <c r="D432"/>
  <c r="D431"/>
  <c r="D430"/>
  <c r="D429"/>
  <c r="D428"/>
  <c r="D427"/>
  <c r="D426"/>
  <c r="D425"/>
  <c r="D424"/>
  <c r="D423"/>
  <c r="D422"/>
  <c r="D421"/>
  <c r="D420"/>
  <c r="D419"/>
  <c r="D418"/>
  <c r="D417"/>
  <c r="D416"/>
  <c r="D415"/>
  <c r="D414"/>
  <c r="D413"/>
  <c r="D412"/>
  <c r="D411"/>
  <c r="D410"/>
  <c r="D409"/>
  <c r="D408"/>
  <c r="D407"/>
  <c r="D406"/>
  <c r="D405"/>
  <c r="D404"/>
  <c r="D403"/>
  <c r="D402"/>
  <c r="D401"/>
  <c r="D400"/>
  <c r="D399"/>
  <c r="D398"/>
  <c r="D397"/>
  <c r="D396"/>
  <c r="D395"/>
  <c r="D394"/>
  <c r="D393"/>
  <c r="D392"/>
  <c r="D391"/>
  <c r="D390"/>
  <c r="D389"/>
  <c r="D388"/>
  <c r="D387"/>
  <c r="D386"/>
  <c r="D385"/>
  <c r="D384"/>
  <c r="D383"/>
  <c r="D382"/>
  <c r="D381"/>
  <c r="D380"/>
  <c r="D379"/>
  <c r="D378"/>
  <c r="D377"/>
  <c r="D376"/>
  <c r="D375"/>
  <c r="D374"/>
  <c r="D373"/>
  <c r="D372"/>
  <c r="D371"/>
  <c r="D370"/>
  <c r="D369"/>
  <c r="D368"/>
  <c r="D367"/>
  <c r="D366"/>
  <c r="D365"/>
  <c r="D364"/>
  <c r="D363"/>
  <c r="D362"/>
  <c r="D361"/>
  <c r="D360"/>
  <c r="D359"/>
  <c r="D358"/>
  <c r="D357"/>
  <c r="D356"/>
  <c r="D355"/>
  <c r="D354"/>
  <c r="D353"/>
  <c r="D352"/>
  <c r="D351"/>
  <c r="D350"/>
  <c r="D349"/>
  <c r="D348"/>
  <c r="D347"/>
  <c r="D346"/>
  <c r="D345"/>
  <c r="D344"/>
  <c r="D343"/>
  <c r="D342"/>
  <c r="D341"/>
  <c r="D340"/>
  <c r="D339"/>
  <c r="D338"/>
  <c r="D337"/>
  <c r="D336"/>
  <c r="D335"/>
  <c r="D334"/>
  <c r="D333"/>
  <c r="D332"/>
  <c r="D331"/>
  <c r="D330"/>
  <c r="D329"/>
  <c r="D328"/>
  <c r="D327"/>
  <c r="D326"/>
  <c r="D325"/>
  <c r="D324"/>
  <c r="D323"/>
  <c r="D322"/>
  <c r="D321"/>
  <c r="D320"/>
  <c r="D319"/>
  <c r="D318"/>
  <c r="D317"/>
  <c r="D316"/>
  <c r="D315"/>
  <c r="D314"/>
  <c r="D313"/>
  <c r="D312"/>
  <c r="D311"/>
  <c r="D310"/>
  <c r="D309"/>
  <c r="D308"/>
  <c r="D307"/>
  <c r="D306"/>
  <c r="D305"/>
  <c r="D304"/>
  <c r="D303"/>
  <c r="D302"/>
  <c r="D301"/>
  <c r="D300"/>
  <c r="D299"/>
  <c r="D298"/>
  <c r="D297"/>
  <c r="D296"/>
  <c r="D295"/>
  <c r="D294"/>
  <c r="D293"/>
  <c r="D292"/>
  <c r="D291"/>
  <c r="D290"/>
  <c r="D289"/>
  <c r="D288"/>
  <c r="D287"/>
  <c r="D286"/>
  <c r="D285"/>
  <c r="D284"/>
  <c r="D283"/>
  <c r="D282"/>
  <c r="D281"/>
  <c r="D280"/>
  <c r="D279"/>
  <c r="D278"/>
  <c r="D277"/>
  <c r="D276"/>
  <c r="D275"/>
  <c r="D274"/>
  <c r="D273"/>
  <c r="D272"/>
  <c r="D271"/>
  <c r="D270"/>
  <c r="D269"/>
  <c r="D268"/>
  <c r="D267"/>
  <c r="D266"/>
  <c r="D265"/>
  <c r="D264"/>
  <c r="D263"/>
  <c r="D262"/>
  <c r="D261"/>
  <c r="D260"/>
  <c r="D259"/>
  <c r="D258"/>
  <c r="D257"/>
  <c r="D256"/>
  <c r="D255"/>
  <c r="D254"/>
  <c r="D253"/>
  <c r="D252"/>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C74" s="1"/>
  <c r="D7"/>
  <c r="D6"/>
  <c r="C42" s="1"/>
  <c r="D8" i="5" l="1"/>
  <c r="D13"/>
  <c r="D17"/>
  <c r="D9"/>
  <c r="D12"/>
  <c r="D16"/>
  <c r="D20"/>
  <c r="D11"/>
  <c r="D15"/>
  <c r="D19"/>
  <c r="D10"/>
  <c r="D1004"/>
  <c r="D1000"/>
  <c r="D996"/>
  <c r="D992"/>
  <c r="D988"/>
  <c r="D984"/>
  <c r="D980"/>
  <c r="D976"/>
  <c r="D972"/>
  <c r="D968"/>
  <c r="D964"/>
  <c r="D960"/>
  <c r="D956"/>
  <c r="D952"/>
  <c r="D948"/>
  <c r="D944"/>
  <c r="D940"/>
  <c r="D936"/>
  <c r="D932"/>
  <c r="D928"/>
  <c r="D924"/>
  <c r="D920"/>
  <c r="D916"/>
  <c r="D912"/>
  <c r="D908"/>
  <c r="D904"/>
  <c r="D900"/>
  <c r="D896"/>
  <c r="D892"/>
  <c r="D888"/>
  <c r="D884"/>
  <c r="D880"/>
  <c r="D876"/>
  <c r="D872"/>
  <c r="D868"/>
  <c r="D864"/>
  <c r="D860"/>
  <c r="D856"/>
  <c r="D852"/>
  <c r="D848"/>
  <c r="D844"/>
  <c r="D840"/>
  <c r="D836"/>
  <c r="D832"/>
  <c r="D828"/>
  <c r="D824"/>
  <c r="D820"/>
  <c r="D816"/>
  <c r="D812"/>
  <c r="D808"/>
  <c r="D804"/>
  <c r="D800"/>
  <c r="D796"/>
  <c r="D792"/>
  <c r="D788"/>
  <c r="D784"/>
  <c r="D780"/>
  <c r="D776"/>
  <c r="D772"/>
  <c r="D768"/>
  <c r="D764"/>
  <c r="D760"/>
  <c r="D756"/>
  <c r="D752"/>
  <c r="D748"/>
  <c r="D744"/>
  <c r="D740"/>
  <c r="D736"/>
  <c r="D732"/>
  <c r="D728"/>
  <c r="D724"/>
  <c r="D720"/>
  <c r="D716"/>
  <c r="D712"/>
  <c r="D708"/>
  <c r="D704"/>
  <c r="D700"/>
  <c r="D696"/>
  <c r="D692"/>
  <c r="D688"/>
  <c r="D684"/>
  <c r="D680"/>
  <c r="D676"/>
  <c r="D672"/>
  <c r="D668"/>
  <c r="D664"/>
  <c r="D660"/>
  <c r="D656"/>
  <c r="D652"/>
  <c r="D648"/>
  <c r="D644"/>
  <c r="D640"/>
  <c r="D636"/>
  <c r="D632"/>
  <c r="D628"/>
  <c r="D624"/>
  <c r="D620"/>
  <c r="D616"/>
  <c r="D612"/>
  <c r="D608"/>
  <c r="D604"/>
  <c r="D600"/>
  <c r="D596"/>
  <c r="D592"/>
  <c r="D588"/>
  <c r="D584"/>
  <c r="D580"/>
  <c r="D576"/>
  <c r="D572"/>
  <c r="D568"/>
  <c r="D564"/>
  <c r="D560"/>
  <c r="D556"/>
  <c r="D552"/>
  <c r="D548"/>
  <c r="D544"/>
  <c r="D540"/>
  <c r="D536"/>
  <c r="D532"/>
  <c r="D528"/>
  <c r="D524"/>
  <c r="D520"/>
  <c r="D516"/>
  <c r="D512"/>
  <c r="D508"/>
  <c r="D504"/>
  <c r="D500"/>
  <c r="D496"/>
  <c r="D492"/>
  <c r="D488"/>
  <c r="D484"/>
  <c r="D480"/>
  <c r="D476"/>
  <c r="D472"/>
  <c r="D468"/>
  <c r="D464"/>
  <c r="D460"/>
  <c r="D456"/>
  <c r="D452"/>
  <c r="D448"/>
  <c r="D444"/>
  <c r="D440"/>
  <c r="D436"/>
  <c r="D432"/>
  <c r="D428"/>
  <c r="D424"/>
  <c r="D420"/>
  <c r="D416"/>
  <c r="D412"/>
  <c r="D408"/>
  <c r="D404"/>
  <c r="D400"/>
  <c r="D396"/>
  <c r="D392"/>
  <c r="D388"/>
  <c r="D384"/>
  <c r="D380"/>
  <c r="D376"/>
  <c r="D372"/>
  <c r="D368"/>
  <c r="D364"/>
  <c r="D360"/>
  <c r="D356"/>
  <c r="D352"/>
  <c r="D348"/>
  <c r="D344"/>
  <c r="D340"/>
  <c r="D336"/>
  <c r="D332"/>
  <c r="D328"/>
  <c r="D324"/>
  <c r="D320"/>
  <c r="D316"/>
  <c r="D312"/>
  <c r="D308"/>
  <c r="D304"/>
  <c r="D300"/>
  <c r="D296"/>
  <c r="D292"/>
  <c r="D288"/>
  <c r="D284"/>
  <c r="D280"/>
  <c r="D276"/>
  <c r="D272"/>
  <c r="D268"/>
  <c r="D264"/>
  <c r="D260"/>
  <c r="D256"/>
  <c r="D252"/>
  <c r="D248"/>
  <c r="D244"/>
  <c r="D240"/>
  <c r="D236"/>
  <c r="D232"/>
  <c r="D228"/>
  <c r="D224"/>
  <c r="D220"/>
  <c r="D216"/>
  <c r="D212"/>
  <c r="D208"/>
  <c r="D204"/>
  <c r="D200"/>
  <c r="D196"/>
  <c r="D192"/>
  <c r="D188"/>
  <c r="D184"/>
  <c r="D180"/>
  <c r="D176"/>
  <c r="D172"/>
  <c r="D168"/>
  <c r="D164"/>
  <c r="D160"/>
  <c r="D156"/>
  <c r="D152"/>
  <c r="D148"/>
  <c r="D144"/>
  <c r="D140"/>
  <c r="D136"/>
  <c r="D132"/>
  <c r="D128"/>
  <c r="D124"/>
  <c r="D120"/>
  <c r="D116"/>
  <c r="D112"/>
  <c r="D108"/>
  <c r="D104"/>
  <c r="D100"/>
  <c r="D96"/>
  <c r="D92"/>
  <c r="D88"/>
  <c r="D84"/>
  <c r="D80"/>
  <c r="D76"/>
  <c r="D72"/>
  <c r="D68"/>
  <c r="D64"/>
  <c r="D60"/>
  <c r="D56"/>
  <c r="D52"/>
  <c r="D48"/>
  <c r="D44"/>
  <c r="D40"/>
  <c r="D36"/>
  <c r="D32"/>
  <c r="D28"/>
  <c r="D24"/>
  <c r="D1005"/>
  <c r="D1001"/>
  <c r="D997"/>
  <c r="D993"/>
  <c r="D989"/>
  <c r="D985"/>
  <c r="D981"/>
  <c r="D977"/>
  <c r="D973"/>
  <c r="D969"/>
  <c r="D965"/>
  <c r="D961"/>
  <c r="D957"/>
  <c r="D953"/>
  <c r="D949"/>
  <c r="D945"/>
  <c r="D941"/>
  <c r="D937"/>
  <c r="D933"/>
  <c r="D929"/>
  <c r="D925"/>
  <c r="D921"/>
  <c r="D917"/>
  <c r="D913"/>
  <c r="D909"/>
  <c r="D905"/>
  <c r="D901"/>
  <c r="D897"/>
  <c r="D893"/>
  <c r="D889"/>
  <c r="D885"/>
  <c r="D881"/>
  <c r="D877"/>
  <c r="D873"/>
  <c r="D869"/>
  <c r="D865"/>
  <c r="D861"/>
  <c r="D857"/>
  <c r="D853"/>
  <c r="D849"/>
  <c r="D845"/>
  <c r="D841"/>
  <c r="D837"/>
  <c r="D833"/>
  <c r="D829"/>
  <c r="D825"/>
  <c r="D821"/>
  <c r="D817"/>
  <c r="D813"/>
  <c r="D809"/>
  <c r="D805"/>
  <c r="D801"/>
  <c r="D797"/>
  <c r="D793"/>
  <c r="D789"/>
  <c r="D785"/>
  <c r="D781"/>
  <c r="D777"/>
  <c r="D773"/>
  <c r="D769"/>
  <c r="D765"/>
  <c r="D761"/>
  <c r="D757"/>
  <c r="D753"/>
  <c r="D749"/>
  <c r="D745"/>
  <c r="D741"/>
  <c r="D737"/>
  <c r="D733"/>
  <c r="D729"/>
  <c r="D725"/>
  <c r="D721"/>
  <c r="D717"/>
  <c r="D713"/>
  <c r="D709"/>
  <c r="D705"/>
  <c r="D701"/>
  <c r="D697"/>
  <c r="D693"/>
  <c r="D689"/>
  <c r="D685"/>
  <c r="D681"/>
  <c r="D677"/>
  <c r="D673"/>
  <c r="D669"/>
  <c r="D665"/>
  <c r="D661"/>
  <c r="D657"/>
  <c r="D653"/>
  <c r="D649"/>
  <c r="D645"/>
  <c r="D641"/>
  <c r="D637"/>
  <c r="D633"/>
  <c r="D629"/>
  <c r="D625"/>
  <c r="D621"/>
  <c r="D617"/>
  <c r="D613"/>
  <c r="D609"/>
  <c r="D605"/>
  <c r="D601"/>
  <c r="D597"/>
  <c r="D593"/>
  <c r="D589"/>
  <c r="D585"/>
  <c r="D581"/>
  <c r="D577"/>
  <c r="D573"/>
  <c r="D569"/>
  <c r="D565"/>
  <c r="D561"/>
  <c r="D557"/>
  <c r="D553"/>
  <c r="D549"/>
  <c r="D545"/>
  <c r="D541"/>
  <c r="D537"/>
  <c r="D533"/>
  <c r="D529"/>
  <c r="D525"/>
  <c r="D521"/>
  <c r="D517"/>
  <c r="D513"/>
  <c r="D509"/>
  <c r="D505"/>
  <c r="D501"/>
  <c r="D497"/>
  <c r="D493"/>
  <c r="D489"/>
  <c r="D485"/>
  <c r="D481"/>
  <c r="D477"/>
  <c r="D473"/>
  <c r="D469"/>
  <c r="D465"/>
  <c r="D461"/>
  <c r="D457"/>
  <c r="D453"/>
  <c r="D449"/>
  <c r="D445"/>
  <c r="D441"/>
  <c r="D437"/>
  <c r="D433"/>
  <c r="D429"/>
  <c r="D425"/>
  <c r="D421"/>
  <c r="D417"/>
  <c r="D413"/>
  <c r="D409"/>
  <c r="D405"/>
  <c r="D401"/>
  <c r="D397"/>
  <c r="D393"/>
  <c r="D389"/>
  <c r="D385"/>
  <c r="D381"/>
  <c r="D377"/>
  <c r="D373"/>
  <c r="D369"/>
  <c r="D365"/>
  <c r="D361"/>
  <c r="D357"/>
  <c r="D353"/>
  <c r="D349"/>
  <c r="D345"/>
  <c r="D341"/>
  <c r="D337"/>
  <c r="D333"/>
  <c r="D329"/>
  <c r="D325"/>
  <c r="D321"/>
  <c r="D317"/>
  <c r="D313"/>
  <c r="D309"/>
  <c r="D305"/>
  <c r="D301"/>
  <c r="D297"/>
  <c r="D293"/>
  <c r="D289"/>
  <c r="D285"/>
  <c r="D281"/>
  <c r="D277"/>
  <c r="D273"/>
  <c r="D269"/>
  <c r="D265"/>
  <c r="D261"/>
  <c r="D257"/>
  <c r="D253"/>
  <c r="D249"/>
  <c r="D245"/>
  <c r="D241"/>
  <c r="D237"/>
  <c r="D233"/>
  <c r="D229"/>
  <c r="D225"/>
  <c r="D221"/>
  <c r="D217"/>
  <c r="D213"/>
  <c r="D209"/>
  <c r="D205"/>
  <c r="D201"/>
  <c r="D197"/>
  <c r="D193"/>
  <c r="D189"/>
  <c r="D185"/>
  <c r="D181"/>
  <c r="D177"/>
  <c r="D173"/>
  <c r="D169"/>
  <c r="D165"/>
  <c r="D161"/>
  <c r="D157"/>
  <c r="D153"/>
  <c r="D149"/>
  <c r="D145"/>
  <c r="D141"/>
  <c r="D137"/>
  <c r="D133"/>
  <c r="D129"/>
  <c r="D125"/>
  <c r="D121"/>
  <c r="D117"/>
  <c r="D113"/>
  <c r="D109"/>
  <c r="D105"/>
  <c r="D101"/>
  <c r="D97"/>
  <c r="D93"/>
  <c r="D89"/>
  <c r="D85"/>
  <c r="D81"/>
  <c r="D77"/>
  <c r="D73"/>
  <c r="D69"/>
  <c r="D65"/>
  <c r="D61"/>
  <c r="D57"/>
  <c r="D53"/>
  <c r="D49"/>
  <c r="D45"/>
  <c r="D41"/>
  <c r="D37"/>
  <c r="D33"/>
  <c r="D29"/>
  <c r="D25"/>
  <c r="D21"/>
  <c r="D1006"/>
  <c r="D1002"/>
  <c r="D998"/>
  <c r="D994"/>
  <c r="D990"/>
  <c r="D986"/>
  <c r="D982"/>
  <c r="D978"/>
  <c r="D974"/>
  <c r="D970"/>
  <c r="D966"/>
  <c r="D962"/>
  <c r="D958"/>
  <c r="D954"/>
  <c r="D950"/>
  <c r="D946"/>
  <c r="D942"/>
  <c r="D938"/>
  <c r="D934"/>
  <c r="D930"/>
  <c r="D926"/>
  <c r="D922"/>
  <c r="D918"/>
  <c r="D914"/>
  <c r="D910"/>
  <c r="D906"/>
  <c r="D902"/>
  <c r="D898"/>
  <c r="D894"/>
  <c r="D890"/>
  <c r="D886"/>
  <c r="D882"/>
  <c r="D878"/>
  <c r="D874"/>
  <c r="D870"/>
  <c r="D866"/>
  <c r="D862"/>
  <c r="D858"/>
  <c r="D854"/>
  <c r="D850"/>
  <c r="D846"/>
  <c r="D842"/>
  <c r="D838"/>
  <c r="D834"/>
  <c r="D830"/>
  <c r="D826"/>
  <c r="D822"/>
  <c r="D818"/>
  <c r="D814"/>
  <c r="D810"/>
  <c r="D806"/>
  <c r="D802"/>
  <c r="D798"/>
  <c r="D794"/>
  <c r="D790"/>
  <c r="D786"/>
  <c r="D782"/>
  <c r="D778"/>
  <c r="D774"/>
  <c r="D770"/>
  <c r="D766"/>
  <c r="D762"/>
  <c r="D758"/>
  <c r="D754"/>
  <c r="D750"/>
  <c r="D746"/>
  <c r="D742"/>
  <c r="D738"/>
  <c r="D734"/>
  <c r="D730"/>
  <c r="D726"/>
  <c r="D722"/>
  <c r="D718"/>
  <c r="D714"/>
  <c r="D710"/>
  <c r="D706"/>
  <c r="D702"/>
  <c r="D698"/>
  <c r="D694"/>
  <c r="D690"/>
  <c r="D686"/>
  <c r="D682"/>
  <c r="D678"/>
  <c r="D674"/>
  <c r="D670"/>
  <c r="D666"/>
  <c r="D662"/>
  <c r="D658"/>
  <c r="D654"/>
  <c r="D650"/>
  <c r="D646"/>
  <c r="D642"/>
  <c r="D638"/>
  <c r="D634"/>
  <c r="D630"/>
  <c r="D626"/>
  <c r="D622"/>
  <c r="D618"/>
  <c r="D614"/>
  <c r="D610"/>
  <c r="D606"/>
  <c r="D602"/>
  <c r="D598"/>
  <c r="D594"/>
  <c r="D590"/>
  <c r="D586"/>
  <c r="D582"/>
  <c r="D578"/>
  <c r="D574"/>
  <c r="D570"/>
  <c r="D566"/>
  <c r="D562"/>
  <c r="D558"/>
  <c r="D554"/>
  <c r="D550"/>
  <c r="D546"/>
  <c r="D542"/>
  <c r="D538"/>
  <c r="D534"/>
  <c r="D530"/>
  <c r="D526"/>
  <c r="D522"/>
  <c r="D518"/>
  <c r="D514"/>
  <c r="D510"/>
  <c r="D506"/>
  <c r="D502"/>
  <c r="D498"/>
  <c r="D494"/>
  <c r="D490"/>
  <c r="D486"/>
  <c r="D482"/>
  <c r="D478"/>
  <c r="D474"/>
  <c r="D470"/>
  <c r="D466"/>
  <c r="D462"/>
  <c r="D458"/>
  <c r="D454"/>
  <c r="D450"/>
  <c r="D446"/>
  <c r="D442"/>
  <c r="D438"/>
  <c r="D434"/>
  <c r="D430"/>
  <c r="D426"/>
  <c r="D422"/>
  <c r="D418"/>
  <c r="D414"/>
  <c r="D410"/>
  <c r="D406"/>
  <c r="D402"/>
  <c r="D398"/>
  <c r="D394"/>
  <c r="D390"/>
  <c r="D386"/>
  <c r="D382"/>
  <c r="D378"/>
  <c r="D374"/>
  <c r="D370"/>
  <c r="D366"/>
  <c r="D362"/>
  <c r="D358"/>
  <c r="D354"/>
  <c r="D350"/>
  <c r="D346"/>
  <c r="D342"/>
  <c r="D338"/>
  <c r="D334"/>
  <c r="D330"/>
  <c r="D326"/>
  <c r="D322"/>
  <c r="D318"/>
  <c r="D314"/>
  <c r="D310"/>
  <c r="D306"/>
  <c r="D302"/>
  <c r="D298"/>
  <c r="D294"/>
  <c r="D290"/>
  <c r="D286"/>
  <c r="D282"/>
  <c r="D278"/>
  <c r="D274"/>
  <c r="D270"/>
  <c r="D266"/>
  <c r="D262"/>
  <c r="D258"/>
  <c r="D254"/>
  <c r="D250"/>
  <c r="D246"/>
  <c r="D242"/>
  <c r="D238"/>
  <c r="D234"/>
  <c r="D230"/>
  <c r="D226"/>
  <c r="D222"/>
  <c r="D218"/>
  <c r="D214"/>
  <c r="D210"/>
  <c r="D206"/>
  <c r="D202"/>
  <c r="D198"/>
  <c r="D194"/>
  <c r="D190"/>
  <c r="D186"/>
  <c r="D182"/>
  <c r="D178"/>
  <c r="D174"/>
  <c r="D170"/>
  <c r="D166"/>
  <c r="D162"/>
  <c r="D158"/>
  <c r="D154"/>
  <c r="D150"/>
  <c r="D146"/>
  <c r="D142"/>
  <c r="D138"/>
  <c r="D134"/>
  <c r="D130"/>
  <c r="D126"/>
  <c r="D122"/>
  <c r="D118"/>
  <c r="D114"/>
  <c r="D110"/>
  <c r="D106"/>
  <c r="D102"/>
  <c r="D98"/>
  <c r="D94"/>
  <c r="D90"/>
  <c r="D86"/>
  <c r="D82"/>
  <c r="D78"/>
  <c r="D74"/>
  <c r="D70"/>
  <c r="D66"/>
  <c r="D62"/>
  <c r="D58"/>
  <c r="D54"/>
  <c r="D50"/>
  <c r="D46"/>
  <c r="D42"/>
  <c r="D38"/>
  <c r="D34"/>
  <c r="D30"/>
  <c r="D26"/>
  <c r="D22"/>
  <c r="D1003"/>
  <c r="D999"/>
  <c r="D995"/>
  <c r="D991"/>
  <c r="D987"/>
  <c r="D983"/>
  <c r="D979"/>
  <c r="D975"/>
  <c r="D971"/>
  <c r="D967"/>
  <c r="D963"/>
  <c r="D959"/>
  <c r="D955"/>
  <c r="D951"/>
  <c r="D947"/>
  <c r="D943"/>
  <c r="D939"/>
  <c r="D935"/>
  <c r="D931"/>
  <c r="D927"/>
  <c r="D923"/>
  <c r="D919"/>
  <c r="D915"/>
  <c r="D911"/>
  <c r="D907"/>
  <c r="D903"/>
  <c r="D899"/>
  <c r="D895"/>
  <c r="D891"/>
  <c r="D887"/>
  <c r="D883"/>
  <c r="D879"/>
  <c r="D875"/>
  <c r="D871"/>
  <c r="D867"/>
  <c r="D863"/>
  <c r="D859"/>
  <c r="D855"/>
  <c r="D851"/>
  <c r="D847"/>
  <c r="D843"/>
  <c r="D839"/>
  <c r="D835"/>
  <c r="D831"/>
  <c r="D827"/>
  <c r="D823"/>
  <c r="D819"/>
  <c r="D815"/>
  <c r="D811"/>
  <c r="D807"/>
  <c r="D803"/>
  <c r="D799"/>
  <c r="D795"/>
  <c r="D791"/>
  <c r="D787"/>
  <c r="D783"/>
  <c r="D779"/>
  <c r="D775"/>
  <c r="D771"/>
  <c r="D767"/>
  <c r="D763"/>
  <c r="D759"/>
  <c r="D755"/>
  <c r="D751"/>
  <c r="D747"/>
  <c r="D743"/>
  <c r="D739"/>
  <c r="D735"/>
  <c r="D731"/>
  <c r="D727"/>
  <c r="D723"/>
  <c r="D719"/>
  <c r="D715"/>
  <c r="D711"/>
  <c r="D707"/>
  <c r="D703"/>
  <c r="D699"/>
  <c r="D695"/>
  <c r="D691"/>
  <c r="D687"/>
  <c r="D683"/>
  <c r="D679"/>
  <c r="D675"/>
  <c r="D671"/>
  <c r="D667"/>
  <c r="D663"/>
  <c r="D659"/>
  <c r="D655"/>
  <c r="D651"/>
  <c r="D647"/>
  <c r="D643"/>
  <c r="D639"/>
  <c r="D635"/>
  <c r="D631"/>
  <c r="D627"/>
  <c r="D623"/>
  <c r="D619"/>
  <c r="D615"/>
  <c r="D611"/>
  <c r="D607"/>
  <c r="D603"/>
  <c r="D599"/>
  <c r="D595"/>
  <c r="D591"/>
  <c r="D587"/>
  <c r="D583"/>
  <c r="D579"/>
  <c r="D575"/>
  <c r="D571"/>
  <c r="D567"/>
  <c r="D563"/>
  <c r="D559"/>
  <c r="D555"/>
  <c r="D551"/>
  <c r="D547"/>
  <c r="D543"/>
  <c r="D539"/>
  <c r="D535"/>
  <c r="D531"/>
  <c r="D527"/>
  <c r="D523"/>
  <c r="D519"/>
  <c r="D515"/>
  <c r="D511"/>
  <c r="D507"/>
  <c r="D503"/>
  <c r="D499"/>
  <c r="D495"/>
  <c r="D491"/>
  <c r="D487"/>
  <c r="D483"/>
  <c r="D479"/>
  <c r="D475"/>
  <c r="D471"/>
  <c r="D467"/>
  <c r="D463"/>
  <c r="D459"/>
  <c r="D455"/>
  <c r="D451"/>
  <c r="D447"/>
  <c r="D443"/>
  <c r="D439"/>
  <c r="D435"/>
  <c r="D431"/>
  <c r="D427"/>
  <c r="D423"/>
  <c r="D419"/>
  <c r="D415"/>
  <c r="D411"/>
  <c r="D407"/>
  <c r="D403"/>
  <c r="D399"/>
  <c r="D395"/>
  <c r="D391"/>
  <c r="D387"/>
  <c r="D383"/>
  <c r="D379"/>
  <c r="D375"/>
  <c r="D371"/>
  <c r="D367"/>
  <c r="D363"/>
  <c r="D359"/>
  <c r="D355"/>
  <c r="D351"/>
  <c r="D347"/>
  <c r="D343"/>
  <c r="D339"/>
  <c r="D335"/>
  <c r="D331"/>
  <c r="D327"/>
  <c r="D323"/>
  <c r="D319"/>
  <c r="D315"/>
  <c r="D311"/>
  <c r="D307"/>
  <c r="D303"/>
  <c r="D299"/>
  <c r="D295"/>
  <c r="D291"/>
  <c r="D287"/>
  <c r="D283"/>
  <c r="D279"/>
  <c r="D275"/>
  <c r="D271"/>
  <c r="D267"/>
  <c r="D263"/>
  <c r="D259"/>
  <c r="D255"/>
  <c r="D251"/>
  <c r="D247"/>
  <c r="D243"/>
  <c r="D239"/>
  <c r="D235"/>
  <c r="D231"/>
  <c r="D227"/>
  <c r="D223"/>
  <c r="D219"/>
  <c r="D215"/>
  <c r="D211"/>
  <c r="D207"/>
  <c r="D203"/>
  <c r="D199"/>
  <c r="D195"/>
  <c r="D191"/>
  <c r="D187"/>
  <c r="D183"/>
  <c r="D179"/>
  <c r="D175"/>
  <c r="D171"/>
  <c r="D167"/>
  <c r="D163"/>
  <c r="D159"/>
  <c r="D155"/>
  <c r="D151"/>
  <c r="D147"/>
  <c r="D143"/>
  <c r="D139"/>
  <c r="D135"/>
  <c r="D131"/>
  <c r="D127"/>
  <c r="D123"/>
  <c r="D119"/>
  <c r="D115"/>
  <c r="D111"/>
  <c r="D107"/>
  <c r="D103"/>
  <c r="D99"/>
  <c r="D95"/>
  <c r="D91"/>
  <c r="D87"/>
  <c r="D83"/>
  <c r="D79"/>
  <c r="D75"/>
  <c r="D71"/>
  <c r="D67"/>
  <c r="D63"/>
  <c r="D59"/>
  <c r="D55"/>
  <c r="D51"/>
  <c r="D47"/>
  <c r="D43"/>
  <c r="D39"/>
  <c r="D35"/>
  <c r="D31"/>
  <c r="D27"/>
  <c r="D23"/>
  <c r="D14"/>
  <c r="D18"/>
  <c r="G12"/>
  <c r="F12"/>
  <c r="J12"/>
  <c r="G11"/>
  <c r="H11"/>
  <c r="I11"/>
  <c r="J11"/>
  <c r="D7"/>
  <c r="C9" i="9"/>
  <c r="C13"/>
  <c r="C11"/>
  <c r="C19"/>
  <c r="C27"/>
  <c r="C35"/>
  <c r="C43"/>
  <c r="C51"/>
  <c r="C62"/>
  <c r="C78"/>
  <c r="C50"/>
  <c r="C58"/>
  <c r="C114"/>
  <c r="C79"/>
  <c r="C75"/>
  <c r="C71"/>
  <c r="C67"/>
  <c r="C63"/>
  <c r="C59"/>
  <c r="C106"/>
  <c r="C98"/>
  <c r="C90"/>
  <c r="C82"/>
  <c r="C110"/>
  <c r="C102"/>
  <c r="C94"/>
  <c r="C86"/>
  <c r="C18"/>
  <c r="C34"/>
  <c r="C15"/>
  <c r="C23"/>
  <c r="C31"/>
  <c r="C39"/>
  <c r="C47"/>
  <c r="C55"/>
  <c r="C70"/>
  <c r="C12"/>
  <c r="C10"/>
  <c r="C26"/>
  <c r="C1002"/>
  <c r="C14"/>
  <c r="C22"/>
  <c r="C30"/>
  <c r="C38"/>
  <c r="C46"/>
  <c r="C54"/>
  <c r="C66"/>
  <c r="C17"/>
  <c r="C21"/>
  <c r="C25"/>
  <c r="C29"/>
  <c r="C33"/>
  <c r="C37"/>
  <c r="C41"/>
  <c r="C45"/>
  <c r="C49"/>
  <c r="C53"/>
  <c r="C57"/>
  <c r="C61"/>
  <c r="C65"/>
  <c r="C69"/>
  <c r="C73"/>
  <c r="C77"/>
  <c r="C81"/>
  <c r="C85"/>
  <c r="C89"/>
  <c r="C93"/>
  <c r="C97"/>
  <c r="C101"/>
  <c r="C105"/>
  <c r="C109"/>
  <c r="C113"/>
  <c r="C117"/>
  <c r="C121"/>
  <c r="C125"/>
  <c r="C129"/>
  <c r="C133"/>
  <c r="C137"/>
  <c r="C141"/>
  <c r="C145"/>
  <c r="C149"/>
  <c r="C153"/>
  <c r="C157"/>
  <c r="C161"/>
  <c r="C165"/>
  <c r="C169"/>
  <c r="C173"/>
  <c r="C177"/>
  <c r="C181"/>
  <c r="C185"/>
  <c r="C189"/>
  <c r="C193"/>
  <c r="C197"/>
  <c r="C201"/>
  <c r="C205"/>
  <c r="C209"/>
  <c r="C213"/>
  <c r="C217"/>
  <c r="C221"/>
  <c r="C225"/>
  <c r="C229"/>
  <c r="C233"/>
  <c r="C237"/>
  <c r="C241"/>
  <c r="C245"/>
  <c r="C249"/>
  <c r="C253"/>
  <c r="C257"/>
  <c r="C261"/>
  <c r="C265"/>
  <c r="C269"/>
  <c r="C273"/>
  <c r="C277"/>
  <c r="C281"/>
  <c r="C285"/>
  <c r="C289"/>
  <c r="C293"/>
  <c r="C297"/>
  <c r="C301"/>
  <c r="C305"/>
  <c r="C309"/>
  <c r="C313"/>
  <c r="C317"/>
  <c r="C321"/>
  <c r="C325"/>
  <c r="C329"/>
  <c r="C333"/>
  <c r="C337"/>
  <c r="C341"/>
  <c r="C345"/>
  <c r="C349"/>
  <c r="C353"/>
  <c r="C357"/>
  <c r="C361"/>
  <c r="C365"/>
  <c r="C369"/>
  <c r="C373"/>
  <c r="C377"/>
  <c r="C381"/>
  <c r="C385"/>
  <c r="C389"/>
  <c r="C393"/>
  <c r="C397"/>
  <c r="C401"/>
  <c r="C405"/>
  <c r="C409"/>
  <c r="C413"/>
  <c r="C417"/>
  <c r="C421"/>
  <c r="C425"/>
  <c r="C429"/>
  <c r="C433"/>
  <c r="C437"/>
  <c r="C441"/>
  <c r="C445"/>
  <c r="C449"/>
  <c r="C453"/>
  <c r="C457"/>
  <c r="C461"/>
  <c r="C465"/>
  <c r="C469"/>
  <c r="C473"/>
  <c r="C477"/>
  <c r="C481"/>
  <c r="C485"/>
  <c r="C489"/>
  <c r="C493"/>
  <c r="C497"/>
  <c r="C501"/>
  <c r="C505"/>
  <c r="C509"/>
  <c r="C513"/>
  <c r="C517"/>
  <c r="C521"/>
  <c r="C525"/>
  <c r="C529"/>
  <c r="C533"/>
  <c r="C537"/>
  <c r="C541"/>
  <c r="C545"/>
  <c r="C549"/>
  <c r="C553"/>
  <c r="C557"/>
  <c r="C561"/>
  <c r="C565"/>
  <c r="C569"/>
  <c r="C573"/>
  <c r="C577"/>
  <c r="C581"/>
  <c r="C585"/>
  <c r="C589"/>
  <c r="C593"/>
  <c r="C597"/>
  <c r="C601"/>
  <c r="C605"/>
  <c r="C609"/>
  <c r="C613"/>
  <c r="C617"/>
  <c r="C621"/>
  <c r="C625"/>
  <c r="C629"/>
  <c r="C633"/>
  <c r="C637"/>
  <c r="C641"/>
  <c r="C645"/>
  <c r="C649"/>
  <c r="C653"/>
  <c r="C657"/>
  <c r="C661"/>
  <c r="C665"/>
  <c r="C669"/>
  <c r="C673"/>
  <c r="C677"/>
  <c r="C681"/>
  <c r="C685"/>
  <c r="C689"/>
  <c r="C693"/>
  <c r="C697"/>
  <c r="C701"/>
  <c r="C705"/>
  <c r="C709"/>
  <c r="C713"/>
  <c r="C717"/>
  <c r="C721"/>
  <c r="C725"/>
  <c r="C729"/>
  <c r="C733"/>
  <c r="C737"/>
  <c r="C741"/>
  <c r="C745"/>
  <c r="C749"/>
  <c r="C753"/>
  <c r="C757"/>
  <c r="C761"/>
  <c r="C765"/>
  <c r="C769"/>
  <c r="C773"/>
  <c r="C777"/>
  <c r="C781"/>
  <c r="C785"/>
  <c r="C789"/>
  <c r="C793"/>
  <c r="C797"/>
  <c r="C801"/>
  <c r="C805"/>
  <c r="C809"/>
  <c r="C813"/>
  <c r="C817"/>
  <c r="C821"/>
  <c r="C825"/>
  <c r="C829"/>
  <c r="C833"/>
  <c r="C837"/>
  <c r="C841"/>
  <c r="C845"/>
  <c r="C849"/>
  <c r="C853"/>
  <c r="C857"/>
  <c r="C861"/>
  <c r="C865"/>
  <c r="C869"/>
  <c r="C873"/>
  <c r="C877"/>
  <c r="C881"/>
  <c r="C885"/>
  <c r="C889"/>
  <c r="C893"/>
  <c r="C897"/>
  <c r="C901"/>
  <c r="C905"/>
  <c r="C909"/>
  <c r="C913"/>
  <c r="C917"/>
  <c r="C921"/>
  <c r="C925"/>
  <c r="C929"/>
  <c r="C933"/>
  <c r="C937"/>
  <c r="C941"/>
  <c r="C945"/>
  <c r="C949"/>
  <c r="C953"/>
  <c r="C957"/>
  <c r="C961"/>
  <c r="C965"/>
  <c r="C969"/>
  <c r="C973"/>
  <c r="C977"/>
  <c r="C981"/>
  <c r="C985"/>
  <c r="C989"/>
  <c r="C993"/>
  <c r="C997"/>
  <c r="C1001"/>
  <c r="C1005"/>
  <c r="C16"/>
  <c r="C20"/>
  <c r="C24"/>
  <c r="C28"/>
  <c r="C32"/>
  <c r="C36"/>
  <c r="C40"/>
  <c r="C44"/>
  <c r="C48"/>
  <c r="C52"/>
  <c r="C56"/>
  <c r="C60"/>
  <c r="C64"/>
  <c r="C68"/>
  <c r="C72"/>
  <c r="C76"/>
  <c r="C80"/>
  <c r="C84"/>
  <c r="C88"/>
  <c r="C92"/>
  <c r="C96"/>
  <c r="C100"/>
  <c r="C104"/>
  <c r="C108"/>
  <c r="C112"/>
  <c r="C116"/>
  <c r="C120"/>
  <c r="C124"/>
  <c r="C128"/>
  <c r="C132"/>
  <c r="C136"/>
  <c r="C140"/>
  <c r="C144"/>
  <c r="C148"/>
  <c r="C152"/>
  <c r="C156"/>
  <c r="C160"/>
  <c r="C164"/>
  <c r="C168"/>
  <c r="C172"/>
  <c r="C176"/>
  <c r="C180"/>
  <c r="C184"/>
  <c r="C188"/>
  <c r="C192"/>
  <c r="C196"/>
  <c r="C200"/>
  <c r="C204"/>
  <c r="C208"/>
  <c r="C212"/>
  <c r="C216"/>
  <c r="C220"/>
  <c r="C224"/>
  <c r="C228"/>
  <c r="C232"/>
  <c r="C236"/>
  <c r="C240"/>
  <c r="C244"/>
  <c r="C248"/>
  <c r="C252"/>
  <c r="C256"/>
  <c r="C260"/>
  <c r="C264"/>
  <c r="C268"/>
  <c r="C272"/>
  <c r="C276"/>
  <c r="C280"/>
  <c r="C284"/>
  <c r="C288"/>
  <c r="C292"/>
  <c r="C296"/>
  <c r="C300"/>
  <c r="C304"/>
  <c r="C308"/>
  <c r="C312"/>
  <c r="C316"/>
  <c r="C320"/>
  <c r="C324"/>
  <c r="C328"/>
  <c r="C332"/>
  <c r="C336"/>
  <c r="C340"/>
  <c r="C344"/>
  <c r="C348"/>
  <c r="C352"/>
  <c r="C356"/>
  <c r="C360"/>
  <c r="C364"/>
  <c r="C368"/>
  <c r="C372"/>
  <c r="C376"/>
  <c r="C380"/>
  <c r="C384"/>
  <c r="C388"/>
  <c r="C392"/>
  <c r="C396"/>
  <c r="C400"/>
  <c r="C404"/>
  <c r="C408"/>
  <c r="C412"/>
  <c r="C416"/>
  <c r="C420"/>
  <c r="C424"/>
  <c r="C428"/>
  <c r="C432"/>
  <c r="C436"/>
  <c r="C440"/>
  <c r="C444"/>
  <c r="C448"/>
  <c r="C452"/>
  <c r="C456"/>
  <c r="C460"/>
  <c r="C464"/>
  <c r="C468"/>
  <c r="C472"/>
  <c r="C476"/>
  <c r="C480"/>
  <c r="C484"/>
  <c r="C488"/>
  <c r="C492"/>
  <c r="C496"/>
  <c r="C500"/>
  <c r="C504"/>
  <c r="C508"/>
  <c r="C512"/>
  <c r="C516"/>
  <c r="C520"/>
  <c r="C524"/>
  <c r="C528"/>
  <c r="C532"/>
  <c r="C536"/>
  <c r="C540"/>
  <c r="C544"/>
  <c r="C548"/>
  <c r="C552"/>
  <c r="C556"/>
  <c r="C560"/>
  <c r="C564"/>
  <c r="C568"/>
  <c r="C572"/>
  <c r="C576"/>
  <c r="C580"/>
  <c r="C584"/>
  <c r="C588"/>
  <c r="C592"/>
  <c r="C596"/>
  <c r="C600"/>
  <c r="C604"/>
  <c r="C608"/>
  <c r="C612"/>
  <c r="C616"/>
  <c r="C620"/>
  <c r="C624"/>
  <c r="C628"/>
  <c r="C632"/>
  <c r="C636"/>
  <c r="C640"/>
  <c r="C644"/>
  <c r="C648"/>
  <c r="C652"/>
  <c r="C656"/>
  <c r="C660"/>
  <c r="C664"/>
  <c r="C668"/>
  <c r="C672"/>
  <c r="C676"/>
  <c r="C680"/>
  <c r="C684"/>
  <c r="C688"/>
  <c r="C692"/>
  <c r="C696"/>
  <c r="C700"/>
  <c r="C704"/>
  <c r="C708"/>
  <c r="C712"/>
  <c r="C716"/>
  <c r="C720"/>
  <c r="C724"/>
  <c r="C728"/>
  <c r="C732"/>
  <c r="C736"/>
  <c r="C740"/>
  <c r="C744"/>
  <c r="C748"/>
  <c r="C752"/>
  <c r="C756"/>
  <c r="C760"/>
  <c r="C764"/>
  <c r="C768"/>
  <c r="C772"/>
  <c r="C776"/>
  <c r="C780"/>
  <c r="C784"/>
  <c r="C788"/>
  <c r="C792"/>
  <c r="C796"/>
  <c r="C800"/>
  <c r="C804"/>
  <c r="C808"/>
  <c r="C812"/>
  <c r="C816"/>
  <c r="C820"/>
  <c r="C824"/>
  <c r="C828"/>
  <c r="C832"/>
  <c r="C836"/>
  <c r="C840"/>
  <c r="C844"/>
  <c r="C848"/>
  <c r="C852"/>
  <c r="C856"/>
  <c r="C860"/>
  <c r="C864"/>
  <c r="C868"/>
  <c r="C872"/>
  <c r="C876"/>
  <c r="C880"/>
  <c r="C884"/>
  <c r="C888"/>
  <c r="C892"/>
  <c r="C896"/>
  <c r="C900"/>
  <c r="C904"/>
  <c r="C908"/>
  <c r="C912"/>
  <c r="C916"/>
  <c r="C920"/>
  <c r="C924"/>
  <c r="C928"/>
  <c r="C932"/>
  <c r="C936"/>
  <c r="C940"/>
  <c r="C944"/>
  <c r="C948"/>
  <c r="C952"/>
  <c r="C956"/>
  <c r="C960"/>
  <c r="C964"/>
  <c r="C968"/>
  <c r="C972"/>
  <c r="C976"/>
  <c r="C980"/>
  <c r="C984"/>
  <c r="C988"/>
  <c r="C992"/>
  <c r="C996"/>
  <c r="C1000"/>
  <c r="C1004"/>
  <c r="C83"/>
  <c r="C87"/>
  <c r="C91"/>
  <c r="C95"/>
  <c r="C99"/>
  <c r="C103"/>
  <c r="C107"/>
  <c r="C111"/>
  <c r="C115"/>
  <c r="C119"/>
  <c r="C123"/>
  <c r="C127"/>
  <c r="C131"/>
  <c r="C135"/>
  <c r="C139"/>
  <c r="C143"/>
  <c r="C147"/>
  <c r="C151"/>
  <c r="C155"/>
  <c r="C159"/>
  <c r="C163"/>
  <c r="C167"/>
  <c r="C171"/>
  <c r="C175"/>
  <c r="C179"/>
  <c r="C183"/>
  <c r="C187"/>
  <c r="C191"/>
  <c r="C195"/>
  <c r="C199"/>
  <c r="C203"/>
  <c r="C207"/>
  <c r="C211"/>
  <c r="C215"/>
  <c r="C219"/>
  <c r="C223"/>
  <c r="C227"/>
  <c r="C231"/>
  <c r="C235"/>
  <c r="C239"/>
  <c r="C243"/>
  <c r="C247"/>
  <c r="C251"/>
  <c r="C255"/>
  <c r="C259"/>
  <c r="C263"/>
  <c r="C267"/>
  <c r="C271"/>
  <c r="C275"/>
  <c r="C279"/>
  <c r="C283"/>
  <c r="C287"/>
  <c r="C291"/>
  <c r="C295"/>
  <c r="C299"/>
  <c r="C303"/>
  <c r="C307"/>
  <c r="C311"/>
  <c r="C315"/>
  <c r="C319"/>
  <c r="C323"/>
  <c r="C327"/>
  <c r="C331"/>
  <c r="C335"/>
  <c r="C339"/>
  <c r="C343"/>
  <c r="C347"/>
  <c r="C351"/>
  <c r="C355"/>
  <c r="C359"/>
  <c r="C363"/>
  <c r="C367"/>
  <c r="C371"/>
  <c r="C375"/>
  <c r="C379"/>
  <c r="C383"/>
  <c r="C387"/>
  <c r="C391"/>
  <c r="C395"/>
  <c r="C399"/>
  <c r="C403"/>
  <c r="C407"/>
  <c r="C411"/>
  <c r="C415"/>
  <c r="C419"/>
  <c r="C423"/>
  <c r="C427"/>
  <c r="C431"/>
  <c r="C435"/>
  <c r="C439"/>
  <c r="C443"/>
  <c r="C447"/>
  <c r="C451"/>
  <c r="C455"/>
  <c r="C459"/>
  <c r="C463"/>
  <c r="C467"/>
  <c r="C471"/>
  <c r="C475"/>
  <c r="C479"/>
  <c r="C483"/>
  <c r="C487"/>
  <c r="C491"/>
  <c r="C495"/>
  <c r="C499"/>
  <c r="C503"/>
  <c r="C507"/>
  <c r="C511"/>
  <c r="C515"/>
  <c r="C519"/>
  <c r="C523"/>
  <c r="C527"/>
  <c r="C531"/>
  <c r="C535"/>
  <c r="C539"/>
  <c r="C543"/>
  <c r="C547"/>
  <c r="C551"/>
  <c r="C555"/>
  <c r="C559"/>
  <c r="C563"/>
  <c r="C567"/>
  <c r="C571"/>
  <c r="C575"/>
  <c r="C579"/>
  <c r="C583"/>
  <c r="C587"/>
  <c r="C591"/>
  <c r="C595"/>
  <c r="C599"/>
  <c r="C603"/>
  <c r="C607"/>
  <c r="C611"/>
  <c r="C615"/>
  <c r="C619"/>
  <c r="C623"/>
  <c r="C627"/>
  <c r="C631"/>
  <c r="C635"/>
  <c r="C639"/>
  <c r="C643"/>
  <c r="C647"/>
  <c r="C651"/>
  <c r="C655"/>
  <c r="C659"/>
  <c r="C663"/>
  <c r="C667"/>
  <c r="C671"/>
  <c r="C675"/>
  <c r="C679"/>
  <c r="C683"/>
  <c r="C687"/>
  <c r="C691"/>
  <c r="C695"/>
  <c r="C699"/>
  <c r="C703"/>
  <c r="C707"/>
  <c r="C711"/>
  <c r="C715"/>
  <c r="C719"/>
  <c r="C723"/>
  <c r="C727"/>
  <c r="C731"/>
  <c r="C735"/>
  <c r="C739"/>
  <c r="C743"/>
  <c r="C747"/>
  <c r="C751"/>
  <c r="C755"/>
  <c r="C759"/>
  <c r="C763"/>
  <c r="C767"/>
  <c r="C771"/>
  <c r="C775"/>
  <c r="C779"/>
  <c r="C783"/>
  <c r="C787"/>
  <c r="C791"/>
  <c r="C795"/>
  <c r="C799"/>
  <c r="C803"/>
  <c r="C807"/>
  <c r="C811"/>
  <c r="C815"/>
  <c r="C819"/>
  <c r="C823"/>
  <c r="C827"/>
  <c r="C831"/>
  <c r="C835"/>
  <c r="C839"/>
  <c r="C843"/>
  <c r="C847"/>
  <c r="C851"/>
  <c r="C855"/>
  <c r="C859"/>
  <c r="C863"/>
  <c r="C867"/>
  <c r="C871"/>
  <c r="C875"/>
  <c r="C879"/>
  <c r="C883"/>
  <c r="C887"/>
  <c r="C891"/>
  <c r="C895"/>
  <c r="C899"/>
  <c r="C903"/>
  <c r="C907"/>
  <c r="C911"/>
  <c r="C915"/>
  <c r="C919"/>
  <c r="C923"/>
  <c r="C927"/>
  <c r="C931"/>
  <c r="C935"/>
  <c r="C939"/>
  <c r="C943"/>
  <c r="C947"/>
  <c r="C951"/>
  <c r="C955"/>
  <c r="C959"/>
  <c r="C963"/>
  <c r="C967"/>
  <c r="C971"/>
  <c r="C975"/>
  <c r="C979"/>
  <c r="C983"/>
  <c r="C987"/>
  <c r="C991"/>
  <c r="C995"/>
  <c r="C999"/>
  <c r="C1003"/>
  <c r="C118"/>
  <c r="C122"/>
  <c r="C126"/>
  <c r="C130"/>
  <c r="C134"/>
  <c r="C138"/>
  <c r="C142"/>
  <c r="C146"/>
  <c r="C150"/>
  <c r="C154"/>
  <c r="C158"/>
  <c r="C162"/>
  <c r="C166"/>
  <c r="C170"/>
  <c r="C174"/>
  <c r="C178"/>
  <c r="C182"/>
  <c r="C186"/>
  <c r="C190"/>
  <c r="C194"/>
  <c r="C198"/>
  <c r="C202"/>
  <c r="C206"/>
  <c r="C210"/>
  <c r="C214"/>
  <c r="C218"/>
  <c r="C222"/>
  <c r="C226"/>
  <c r="C230"/>
  <c r="C234"/>
  <c r="C238"/>
  <c r="C242"/>
  <c r="C246"/>
  <c r="C250"/>
  <c r="C254"/>
  <c r="C258"/>
  <c r="C262"/>
  <c r="C266"/>
  <c r="C270"/>
  <c r="C274"/>
  <c r="C278"/>
  <c r="C282"/>
  <c r="C286"/>
  <c r="C290"/>
  <c r="C294"/>
  <c r="C298"/>
  <c r="C302"/>
  <c r="C306"/>
  <c r="C310"/>
  <c r="C314"/>
  <c r="C318"/>
  <c r="C322"/>
  <c r="C326"/>
  <c r="C330"/>
  <c r="C334"/>
  <c r="C338"/>
  <c r="C342"/>
  <c r="C346"/>
  <c r="C350"/>
  <c r="C354"/>
  <c r="C358"/>
  <c r="C362"/>
  <c r="C366"/>
  <c r="C370"/>
  <c r="C374"/>
  <c r="C378"/>
  <c r="C382"/>
  <c r="C386"/>
  <c r="C390"/>
  <c r="C394"/>
  <c r="C398"/>
  <c r="C402"/>
  <c r="C406"/>
  <c r="C410"/>
  <c r="C414"/>
  <c r="C418"/>
  <c r="C422"/>
  <c r="C426"/>
  <c r="C430"/>
  <c r="C434"/>
  <c r="C438"/>
  <c r="C442"/>
  <c r="C446"/>
  <c r="C450"/>
  <c r="C454"/>
  <c r="C458"/>
  <c r="C462"/>
  <c r="C466"/>
  <c r="C470"/>
  <c r="C474"/>
  <c r="C478"/>
  <c r="C482"/>
  <c r="C486"/>
  <c r="C490"/>
  <c r="C494"/>
  <c r="C498"/>
  <c r="C502"/>
  <c r="C506"/>
  <c r="C510"/>
  <c r="C514"/>
  <c r="C518"/>
  <c r="C522"/>
  <c r="C526"/>
  <c r="C530"/>
  <c r="C534"/>
  <c r="C538"/>
  <c r="C542"/>
  <c r="C546"/>
  <c r="C550"/>
  <c r="C554"/>
  <c r="C558"/>
  <c r="C562"/>
  <c r="C566"/>
  <c r="C570"/>
  <c r="C574"/>
  <c r="C578"/>
  <c r="C582"/>
  <c r="C586"/>
  <c r="C590"/>
  <c r="C594"/>
  <c r="C598"/>
  <c r="C602"/>
  <c r="C606"/>
  <c r="C610"/>
  <c r="C614"/>
  <c r="C618"/>
  <c r="C622"/>
  <c r="C626"/>
  <c r="C630"/>
  <c r="C634"/>
  <c r="C638"/>
  <c r="C642"/>
  <c r="C646"/>
  <c r="C650"/>
  <c r="C654"/>
  <c r="C658"/>
  <c r="C662"/>
  <c r="C666"/>
  <c r="C670"/>
  <c r="C674"/>
  <c r="C678"/>
  <c r="C682"/>
  <c r="C686"/>
  <c r="C690"/>
  <c r="C694"/>
  <c r="C698"/>
  <c r="C702"/>
  <c r="C706"/>
  <c r="C710"/>
  <c r="C714"/>
  <c r="C718"/>
  <c r="C722"/>
  <c r="C726"/>
  <c r="C730"/>
  <c r="C734"/>
  <c r="C738"/>
  <c r="C742"/>
  <c r="C746"/>
  <c r="C750"/>
  <c r="C754"/>
  <c r="C758"/>
  <c r="C762"/>
  <c r="C766"/>
  <c r="C770"/>
  <c r="C774"/>
  <c r="C778"/>
  <c r="C782"/>
  <c r="C786"/>
  <c r="C790"/>
  <c r="C794"/>
  <c r="C798"/>
  <c r="C802"/>
  <c r="C806"/>
  <c r="C810"/>
  <c r="C814"/>
  <c r="C818"/>
  <c r="C822"/>
  <c r="C826"/>
  <c r="C830"/>
  <c r="C834"/>
  <c r="C838"/>
  <c r="C842"/>
  <c r="C846"/>
  <c r="C850"/>
  <c r="C854"/>
  <c r="C858"/>
  <c r="C862"/>
  <c r="C866"/>
  <c r="C870"/>
  <c r="C874"/>
  <c r="C878"/>
  <c r="C882"/>
  <c r="C886"/>
  <c r="C890"/>
  <c r="C894"/>
  <c r="C898"/>
  <c r="C902"/>
  <c r="C906"/>
  <c r="C910"/>
  <c r="C914"/>
  <c r="C918"/>
  <c r="C922"/>
  <c r="C926"/>
  <c r="C930"/>
  <c r="C934"/>
  <c r="C938"/>
  <c r="C942"/>
  <c r="C946"/>
  <c r="C950"/>
  <c r="C954"/>
  <c r="C958"/>
  <c r="C962"/>
  <c r="C966"/>
  <c r="C970"/>
  <c r="C974"/>
  <c r="C978"/>
  <c r="C982"/>
  <c r="C986"/>
  <c r="C990"/>
  <c r="C994"/>
  <c r="C998"/>
  <c r="E184" i="10"/>
  <c r="E192"/>
  <c r="E200"/>
  <c r="E208"/>
  <c r="E216"/>
  <c r="E224"/>
  <c r="E232"/>
  <c r="E240"/>
  <c r="E248"/>
  <c r="E256"/>
  <c r="E264"/>
  <c r="F394"/>
  <c r="E394"/>
  <c r="E188"/>
  <c r="E196"/>
  <c r="E204"/>
  <c r="E212"/>
  <c r="E220"/>
  <c r="E228"/>
  <c r="E236"/>
  <c r="E244"/>
  <c r="E252"/>
  <c r="E260"/>
  <c r="E268"/>
  <c r="K14"/>
  <c r="G14"/>
  <c r="L14"/>
  <c r="H14"/>
  <c r="F14"/>
  <c r="I14"/>
  <c r="J14"/>
  <c r="K30"/>
  <c r="G30"/>
  <c r="L30"/>
  <c r="H30"/>
  <c r="F30"/>
  <c r="I30"/>
  <c r="J30"/>
  <c r="K50"/>
  <c r="G50"/>
  <c r="L50"/>
  <c r="H50"/>
  <c r="F50"/>
  <c r="I50"/>
  <c r="J50"/>
  <c r="K66"/>
  <c r="G66"/>
  <c r="L66"/>
  <c r="H66"/>
  <c r="F66"/>
  <c r="I66"/>
  <c r="J66"/>
  <c r="E66"/>
  <c r="K78"/>
  <c r="G78"/>
  <c r="L78"/>
  <c r="H78"/>
  <c r="F78"/>
  <c r="I78"/>
  <c r="J78"/>
  <c r="E78"/>
  <c r="K94"/>
  <c r="G94"/>
  <c r="L94"/>
  <c r="H94"/>
  <c r="F94"/>
  <c r="I94"/>
  <c r="J94"/>
  <c r="E94"/>
  <c r="K114"/>
  <c r="G114"/>
  <c r="L114"/>
  <c r="H114"/>
  <c r="F114"/>
  <c r="I114"/>
  <c r="J114"/>
  <c r="E114"/>
  <c r="K126"/>
  <c r="G126"/>
  <c r="L126"/>
  <c r="H126"/>
  <c r="F126"/>
  <c r="I126"/>
  <c r="J126"/>
  <c r="E126"/>
  <c r="K142"/>
  <c r="G142"/>
  <c r="L142"/>
  <c r="H142"/>
  <c r="F142"/>
  <c r="I142"/>
  <c r="J142"/>
  <c r="E142"/>
  <c r="K158"/>
  <c r="G158"/>
  <c r="L158"/>
  <c r="H158"/>
  <c r="F158"/>
  <c r="I158"/>
  <c r="J158"/>
  <c r="E158"/>
  <c r="K178"/>
  <c r="G178"/>
  <c r="L178"/>
  <c r="H178"/>
  <c r="F178"/>
  <c r="I178"/>
  <c r="J178"/>
  <c r="E178"/>
  <c r="K190"/>
  <c r="G190"/>
  <c r="L190"/>
  <c r="H190"/>
  <c r="F190"/>
  <c r="I190"/>
  <c r="J190"/>
  <c r="E190"/>
  <c r="K206"/>
  <c r="G206"/>
  <c r="L206"/>
  <c r="H206"/>
  <c r="F206"/>
  <c r="I206"/>
  <c r="J206"/>
  <c r="E206"/>
  <c r="K222"/>
  <c r="G222"/>
  <c r="L222"/>
  <c r="H222"/>
  <c r="F222"/>
  <c r="I222"/>
  <c r="J222"/>
  <c r="E222"/>
  <c r="K238"/>
  <c r="G238"/>
  <c r="L238"/>
  <c r="H238"/>
  <c r="F238"/>
  <c r="I238"/>
  <c r="J238"/>
  <c r="E238"/>
  <c r="K246"/>
  <c r="G246"/>
  <c r="L246"/>
  <c r="H246"/>
  <c r="F246"/>
  <c r="I246"/>
  <c r="J246"/>
  <c r="E246"/>
  <c r="K258"/>
  <c r="G258"/>
  <c r="L258"/>
  <c r="H258"/>
  <c r="F258"/>
  <c r="I258"/>
  <c r="J258"/>
  <c r="E258"/>
  <c r="K274"/>
  <c r="G274"/>
  <c r="L274"/>
  <c r="H274"/>
  <c r="I274"/>
  <c r="J274"/>
  <c r="E274"/>
  <c r="F274"/>
  <c r="K282"/>
  <c r="G282"/>
  <c r="L282"/>
  <c r="H282"/>
  <c r="I282"/>
  <c r="J282"/>
  <c r="E282"/>
  <c r="F282"/>
  <c r="K294"/>
  <c r="G294"/>
  <c r="L294"/>
  <c r="H294"/>
  <c r="I294"/>
  <c r="J294"/>
  <c r="E294"/>
  <c r="F294"/>
  <c r="K306"/>
  <c r="G306"/>
  <c r="L306"/>
  <c r="H306"/>
  <c r="I306"/>
  <c r="J306"/>
  <c r="E306"/>
  <c r="F306"/>
  <c r="K326"/>
  <c r="G326"/>
  <c r="L326"/>
  <c r="H326"/>
  <c r="I326"/>
  <c r="J326"/>
  <c r="E326"/>
  <c r="F326"/>
  <c r="K338"/>
  <c r="G338"/>
  <c r="L338"/>
  <c r="H338"/>
  <c r="I338"/>
  <c r="J338"/>
  <c r="E338"/>
  <c r="F338"/>
  <c r="K342"/>
  <c r="G342"/>
  <c r="L342"/>
  <c r="H342"/>
  <c r="I342"/>
  <c r="J342"/>
  <c r="E342"/>
  <c r="F342"/>
  <c r="K358"/>
  <c r="G358"/>
  <c r="L358"/>
  <c r="H358"/>
  <c r="I358"/>
  <c r="J358"/>
  <c r="E358"/>
  <c r="F358"/>
  <c r="K366"/>
  <c r="G366"/>
  <c r="L366"/>
  <c r="H366"/>
  <c r="I366"/>
  <c r="J366"/>
  <c r="E366"/>
  <c r="F366"/>
  <c r="K382"/>
  <c r="G382"/>
  <c r="L382"/>
  <c r="H382"/>
  <c r="I382"/>
  <c r="J382"/>
  <c r="E382"/>
  <c r="F382"/>
  <c r="K390"/>
  <c r="G390"/>
  <c r="L390"/>
  <c r="H390"/>
  <c r="I390"/>
  <c r="J390"/>
  <c r="E390"/>
  <c r="F390"/>
  <c r="K403"/>
  <c r="G403"/>
  <c r="L403"/>
  <c r="H403"/>
  <c r="I403"/>
  <c r="J403"/>
  <c r="F403"/>
  <c r="E403"/>
  <c r="K419"/>
  <c r="G419"/>
  <c r="L419"/>
  <c r="H419"/>
  <c r="I419"/>
  <c r="J419"/>
  <c r="F419"/>
  <c r="E419"/>
  <c r="K427"/>
  <c r="G427"/>
  <c r="L427"/>
  <c r="H427"/>
  <c r="I427"/>
  <c r="J427"/>
  <c r="F427"/>
  <c r="E427"/>
  <c r="K443"/>
  <c r="G443"/>
  <c r="L443"/>
  <c r="H443"/>
  <c r="I443"/>
  <c r="J443"/>
  <c r="F443"/>
  <c r="E443"/>
  <c r="K455"/>
  <c r="G455"/>
  <c r="L455"/>
  <c r="H455"/>
  <c r="I455"/>
  <c r="J455"/>
  <c r="F455"/>
  <c r="E455"/>
  <c r="K463"/>
  <c r="G463"/>
  <c r="L463"/>
  <c r="H463"/>
  <c r="I463"/>
  <c r="J463"/>
  <c r="F463"/>
  <c r="E463"/>
  <c r="K475"/>
  <c r="G475"/>
  <c r="L475"/>
  <c r="H475"/>
  <c r="I475"/>
  <c r="J475"/>
  <c r="F475"/>
  <c r="E475"/>
  <c r="K491"/>
  <c r="G491"/>
  <c r="L491"/>
  <c r="H491"/>
  <c r="I491"/>
  <c r="J491"/>
  <c r="F491"/>
  <c r="E491"/>
  <c r="K503"/>
  <c r="G503"/>
  <c r="L503"/>
  <c r="H503"/>
  <c r="I503"/>
  <c r="J503"/>
  <c r="F503"/>
  <c r="E503"/>
  <c r="K511"/>
  <c r="G511"/>
  <c r="L511"/>
  <c r="H511"/>
  <c r="I511"/>
  <c r="J511"/>
  <c r="F511"/>
  <c r="E511"/>
  <c r="K527"/>
  <c r="G527"/>
  <c r="L527"/>
  <c r="H527"/>
  <c r="F527"/>
  <c r="I527"/>
  <c r="J527"/>
  <c r="E527"/>
  <c r="K539"/>
  <c r="G539"/>
  <c r="L539"/>
  <c r="H539"/>
  <c r="F539"/>
  <c r="I539"/>
  <c r="J539"/>
  <c r="E539"/>
  <c r="K547"/>
  <c r="G547"/>
  <c r="L547"/>
  <c r="H547"/>
  <c r="F547"/>
  <c r="I547"/>
  <c r="J547"/>
  <c r="E547"/>
  <c r="K559"/>
  <c r="G559"/>
  <c r="L559"/>
  <c r="H559"/>
  <c r="F559"/>
  <c r="I559"/>
  <c r="J559"/>
  <c r="E559"/>
  <c r="K571"/>
  <c r="G571"/>
  <c r="L571"/>
  <c r="H571"/>
  <c r="F571"/>
  <c r="I571"/>
  <c r="J571"/>
  <c r="E571"/>
  <c r="K583"/>
  <c r="G583"/>
  <c r="L583"/>
  <c r="H583"/>
  <c r="F583"/>
  <c r="I583"/>
  <c r="J583"/>
  <c r="E583"/>
  <c r="K599"/>
  <c r="G599"/>
  <c r="L599"/>
  <c r="H599"/>
  <c r="F599"/>
  <c r="I599"/>
  <c r="J599"/>
  <c r="E599"/>
  <c r="K607"/>
  <c r="G607"/>
  <c r="L607"/>
  <c r="H607"/>
  <c r="F607"/>
  <c r="I607"/>
  <c r="J607"/>
  <c r="E607"/>
  <c r="K619"/>
  <c r="G619"/>
  <c r="L619"/>
  <c r="H619"/>
  <c r="F619"/>
  <c r="I619"/>
  <c r="J619"/>
  <c r="E619"/>
  <c r="K631"/>
  <c r="G631"/>
  <c r="L631"/>
  <c r="H631"/>
  <c r="F631"/>
  <c r="I631"/>
  <c r="J631"/>
  <c r="E631"/>
  <c r="K647"/>
  <c r="G647"/>
  <c r="I647"/>
  <c r="J647"/>
  <c r="E647"/>
  <c r="H647"/>
  <c r="L647"/>
  <c r="F647"/>
  <c r="K659"/>
  <c r="G659"/>
  <c r="I659"/>
  <c r="J659"/>
  <c r="E659"/>
  <c r="H659"/>
  <c r="L659"/>
  <c r="F659"/>
  <c r="K671"/>
  <c r="G671"/>
  <c r="I671"/>
  <c r="J671"/>
  <c r="E671"/>
  <c r="H671"/>
  <c r="L671"/>
  <c r="F671"/>
  <c r="K679"/>
  <c r="G679"/>
  <c r="I679"/>
  <c r="J679"/>
  <c r="E679"/>
  <c r="H679"/>
  <c r="L679"/>
  <c r="F679"/>
  <c r="K691"/>
  <c r="G691"/>
  <c r="L691"/>
  <c r="H691"/>
  <c r="E691"/>
  <c r="F691"/>
  <c r="I691"/>
  <c r="J691"/>
  <c r="K707"/>
  <c r="G707"/>
  <c r="L707"/>
  <c r="H707"/>
  <c r="E707"/>
  <c r="F707"/>
  <c r="I707"/>
  <c r="J707"/>
  <c r="K719"/>
  <c r="G719"/>
  <c r="L719"/>
  <c r="H719"/>
  <c r="E719"/>
  <c r="F719"/>
  <c r="I719"/>
  <c r="J719"/>
  <c r="K727"/>
  <c r="G727"/>
  <c r="L727"/>
  <c r="H727"/>
  <c r="E727"/>
  <c r="F727"/>
  <c r="I727"/>
  <c r="J727"/>
  <c r="K739"/>
  <c r="G739"/>
  <c r="L739"/>
  <c r="H739"/>
  <c r="E739"/>
  <c r="F739"/>
  <c r="I739"/>
  <c r="J739"/>
  <c r="K755"/>
  <c r="G755"/>
  <c r="L755"/>
  <c r="H755"/>
  <c r="E755"/>
  <c r="F755"/>
  <c r="I755"/>
  <c r="J755"/>
  <c r="K763"/>
  <c r="G763"/>
  <c r="L763"/>
  <c r="H763"/>
  <c r="E763"/>
  <c r="F763"/>
  <c r="I763"/>
  <c r="J763"/>
  <c r="K775"/>
  <c r="G775"/>
  <c r="L775"/>
  <c r="H775"/>
  <c r="E775"/>
  <c r="F775"/>
  <c r="I775"/>
  <c r="J775"/>
  <c r="K787"/>
  <c r="G787"/>
  <c r="L787"/>
  <c r="H787"/>
  <c r="E787"/>
  <c r="F787"/>
  <c r="I787"/>
  <c r="J787"/>
  <c r="K811"/>
  <c r="G811"/>
  <c r="J811"/>
  <c r="E811"/>
  <c r="L811"/>
  <c r="F811"/>
  <c r="H811"/>
  <c r="I811"/>
  <c r="K7"/>
  <c r="G7"/>
  <c r="L7"/>
  <c r="H7"/>
  <c r="F7"/>
  <c r="I7"/>
  <c r="J7"/>
  <c r="L1003"/>
  <c r="H1003"/>
  <c r="I1003"/>
  <c r="E1003"/>
  <c r="G1003"/>
  <c r="J1003"/>
  <c r="F1003"/>
  <c r="K1003"/>
  <c r="K6"/>
  <c r="G6"/>
  <c r="L6"/>
  <c r="H6"/>
  <c r="F6"/>
  <c r="I6"/>
  <c r="J6"/>
  <c r="K13"/>
  <c r="G13"/>
  <c r="L13"/>
  <c r="H13"/>
  <c r="F13"/>
  <c r="I13"/>
  <c r="J13"/>
  <c r="K17"/>
  <c r="G17"/>
  <c r="L17"/>
  <c r="H17"/>
  <c r="F17"/>
  <c r="I17"/>
  <c r="J17"/>
  <c r="K21"/>
  <c r="G21"/>
  <c r="L21"/>
  <c r="H21"/>
  <c r="F21"/>
  <c r="I21"/>
  <c r="J21"/>
  <c r="K25"/>
  <c r="G25"/>
  <c r="L25"/>
  <c r="H25"/>
  <c r="F25"/>
  <c r="I25"/>
  <c r="J25"/>
  <c r="K29"/>
  <c r="G29"/>
  <c r="L29"/>
  <c r="H29"/>
  <c r="F29"/>
  <c r="I29"/>
  <c r="J29"/>
  <c r="K33"/>
  <c r="G33"/>
  <c r="L33"/>
  <c r="H33"/>
  <c r="F33"/>
  <c r="I33"/>
  <c r="J33"/>
  <c r="K37"/>
  <c r="G37"/>
  <c r="L37"/>
  <c r="H37"/>
  <c r="F37"/>
  <c r="I37"/>
  <c r="J37"/>
  <c r="K41"/>
  <c r="G41"/>
  <c r="L41"/>
  <c r="H41"/>
  <c r="F41"/>
  <c r="I41"/>
  <c r="J41"/>
  <c r="K45"/>
  <c r="G45"/>
  <c r="L45"/>
  <c r="H45"/>
  <c r="F45"/>
  <c r="I45"/>
  <c r="J45"/>
  <c r="K49"/>
  <c r="G49"/>
  <c r="L49"/>
  <c r="H49"/>
  <c r="F49"/>
  <c r="I49"/>
  <c r="J49"/>
  <c r="K53"/>
  <c r="G53"/>
  <c r="L53"/>
  <c r="H53"/>
  <c r="F53"/>
  <c r="I53"/>
  <c r="J53"/>
  <c r="K57"/>
  <c r="G57"/>
  <c r="L57"/>
  <c r="H57"/>
  <c r="F57"/>
  <c r="I57"/>
  <c r="J57"/>
  <c r="K61"/>
  <c r="G61"/>
  <c r="L61"/>
  <c r="H61"/>
  <c r="F61"/>
  <c r="I61"/>
  <c r="J61"/>
  <c r="K65"/>
  <c r="G65"/>
  <c r="L65"/>
  <c r="H65"/>
  <c r="F65"/>
  <c r="I65"/>
  <c r="J65"/>
  <c r="E65"/>
  <c r="K69"/>
  <c r="G69"/>
  <c r="L69"/>
  <c r="H69"/>
  <c r="F69"/>
  <c r="I69"/>
  <c r="J69"/>
  <c r="E69"/>
  <c r="K73"/>
  <c r="G73"/>
  <c r="L73"/>
  <c r="H73"/>
  <c r="F73"/>
  <c r="I73"/>
  <c r="J73"/>
  <c r="E73"/>
  <c r="K77"/>
  <c r="G77"/>
  <c r="L77"/>
  <c r="H77"/>
  <c r="F77"/>
  <c r="I77"/>
  <c r="J77"/>
  <c r="E77"/>
  <c r="K81"/>
  <c r="G81"/>
  <c r="L81"/>
  <c r="H81"/>
  <c r="F81"/>
  <c r="I81"/>
  <c r="J81"/>
  <c r="E81"/>
  <c r="K85"/>
  <c r="G85"/>
  <c r="L85"/>
  <c r="H85"/>
  <c r="F85"/>
  <c r="I85"/>
  <c r="J85"/>
  <c r="E85"/>
  <c r="K89"/>
  <c r="G89"/>
  <c r="L89"/>
  <c r="H89"/>
  <c r="F89"/>
  <c r="I89"/>
  <c r="J89"/>
  <c r="E89"/>
  <c r="K93"/>
  <c r="G93"/>
  <c r="L93"/>
  <c r="H93"/>
  <c r="F93"/>
  <c r="I93"/>
  <c r="J93"/>
  <c r="E93"/>
  <c r="K97"/>
  <c r="G97"/>
  <c r="L97"/>
  <c r="H97"/>
  <c r="F97"/>
  <c r="I97"/>
  <c r="J97"/>
  <c r="E97"/>
  <c r="K101"/>
  <c r="G101"/>
  <c r="L101"/>
  <c r="H101"/>
  <c r="F101"/>
  <c r="I101"/>
  <c r="J101"/>
  <c r="E101"/>
  <c r="K105"/>
  <c r="G105"/>
  <c r="L105"/>
  <c r="H105"/>
  <c r="F105"/>
  <c r="I105"/>
  <c r="J105"/>
  <c r="E105"/>
  <c r="K109"/>
  <c r="G109"/>
  <c r="L109"/>
  <c r="H109"/>
  <c r="F109"/>
  <c r="I109"/>
  <c r="J109"/>
  <c r="E109"/>
  <c r="K113"/>
  <c r="G113"/>
  <c r="L113"/>
  <c r="H113"/>
  <c r="F113"/>
  <c r="I113"/>
  <c r="J113"/>
  <c r="E113"/>
  <c r="K117"/>
  <c r="G117"/>
  <c r="L117"/>
  <c r="H117"/>
  <c r="F117"/>
  <c r="I117"/>
  <c r="J117"/>
  <c r="E117"/>
  <c r="K121"/>
  <c r="G121"/>
  <c r="L121"/>
  <c r="H121"/>
  <c r="F121"/>
  <c r="I121"/>
  <c r="J121"/>
  <c r="E121"/>
  <c r="K125"/>
  <c r="G125"/>
  <c r="L125"/>
  <c r="H125"/>
  <c r="F125"/>
  <c r="I125"/>
  <c r="J125"/>
  <c r="E125"/>
  <c r="K129"/>
  <c r="G129"/>
  <c r="L129"/>
  <c r="H129"/>
  <c r="F129"/>
  <c r="I129"/>
  <c r="J129"/>
  <c r="E129"/>
  <c r="K133"/>
  <c r="G133"/>
  <c r="L133"/>
  <c r="H133"/>
  <c r="F133"/>
  <c r="I133"/>
  <c r="J133"/>
  <c r="E133"/>
  <c r="K137"/>
  <c r="G137"/>
  <c r="L137"/>
  <c r="H137"/>
  <c r="F137"/>
  <c r="I137"/>
  <c r="J137"/>
  <c r="E137"/>
  <c r="K141"/>
  <c r="G141"/>
  <c r="L141"/>
  <c r="H141"/>
  <c r="F141"/>
  <c r="I141"/>
  <c r="J141"/>
  <c r="E141"/>
  <c r="K145"/>
  <c r="G145"/>
  <c r="L145"/>
  <c r="H145"/>
  <c r="F145"/>
  <c r="I145"/>
  <c r="J145"/>
  <c r="E145"/>
  <c r="K149"/>
  <c r="G149"/>
  <c r="L149"/>
  <c r="H149"/>
  <c r="F149"/>
  <c r="I149"/>
  <c r="J149"/>
  <c r="E149"/>
  <c r="K153"/>
  <c r="G153"/>
  <c r="L153"/>
  <c r="H153"/>
  <c r="F153"/>
  <c r="I153"/>
  <c r="J153"/>
  <c r="E153"/>
  <c r="K157"/>
  <c r="G157"/>
  <c r="L157"/>
  <c r="H157"/>
  <c r="F157"/>
  <c r="I157"/>
  <c r="J157"/>
  <c r="E157"/>
  <c r="K161"/>
  <c r="G161"/>
  <c r="L161"/>
  <c r="H161"/>
  <c r="F161"/>
  <c r="I161"/>
  <c r="J161"/>
  <c r="E161"/>
  <c r="K165"/>
  <c r="G165"/>
  <c r="L165"/>
  <c r="H165"/>
  <c r="F165"/>
  <c r="I165"/>
  <c r="J165"/>
  <c r="E165"/>
  <c r="K169"/>
  <c r="G169"/>
  <c r="L169"/>
  <c r="H169"/>
  <c r="F169"/>
  <c r="I169"/>
  <c r="J169"/>
  <c r="E169"/>
  <c r="E13"/>
  <c r="E17"/>
  <c r="E21"/>
  <c r="E25"/>
  <c r="E29"/>
  <c r="E33"/>
  <c r="E37"/>
  <c r="E41"/>
  <c r="E45"/>
  <c r="E49"/>
  <c r="E53"/>
  <c r="E57"/>
  <c r="E61"/>
  <c r="K18"/>
  <c r="G18"/>
  <c r="L18"/>
  <c r="H18"/>
  <c r="F18"/>
  <c r="I18"/>
  <c r="J18"/>
  <c r="K34"/>
  <c r="G34"/>
  <c r="L34"/>
  <c r="H34"/>
  <c r="F34"/>
  <c r="I34"/>
  <c r="J34"/>
  <c r="K46"/>
  <c r="G46"/>
  <c r="L46"/>
  <c r="H46"/>
  <c r="F46"/>
  <c r="I46"/>
  <c r="J46"/>
  <c r="K62"/>
  <c r="G62"/>
  <c r="L62"/>
  <c r="H62"/>
  <c r="F62"/>
  <c r="I62"/>
  <c r="J62"/>
  <c r="K82"/>
  <c r="G82"/>
  <c r="L82"/>
  <c r="H82"/>
  <c r="F82"/>
  <c r="I82"/>
  <c r="J82"/>
  <c r="E82"/>
  <c r="K98"/>
  <c r="G98"/>
  <c r="L98"/>
  <c r="H98"/>
  <c r="F98"/>
  <c r="I98"/>
  <c r="J98"/>
  <c r="E98"/>
  <c r="K110"/>
  <c r="G110"/>
  <c r="L110"/>
  <c r="H110"/>
  <c r="F110"/>
  <c r="I110"/>
  <c r="J110"/>
  <c r="E110"/>
  <c r="K130"/>
  <c r="G130"/>
  <c r="L130"/>
  <c r="H130"/>
  <c r="F130"/>
  <c r="I130"/>
  <c r="J130"/>
  <c r="E130"/>
  <c r="K146"/>
  <c r="G146"/>
  <c r="L146"/>
  <c r="H146"/>
  <c r="F146"/>
  <c r="I146"/>
  <c r="J146"/>
  <c r="E146"/>
  <c r="K162"/>
  <c r="G162"/>
  <c r="L162"/>
  <c r="H162"/>
  <c r="F162"/>
  <c r="I162"/>
  <c r="J162"/>
  <c r="E162"/>
  <c r="K174"/>
  <c r="G174"/>
  <c r="L174"/>
  <c r="H174"/>
  <c r="F174"/>
  <c r="I174"/>
  <c r="J174"/>
  <c r="E174"/>
  <c r="K194"/>
  <c r="G194"/>
  <c r="L194"/>
  <c r="H194"/>
  <c r="F194"/>
  <c r="I194"/>
  <c r="J194"/>
  <c r="E194"/>
  <c r="K210"/>
  <c r="G210"/>
  <c r="L210"/>
  <c r="H210"/>
  <c r="F210"/>
  <c r="I210"/>
  <c r="J210"/>
  <c r="E210"/>
  <c r="K226"/>
  <c r="G226"/>
  <c r="L226"/>
  <c r="H226"/>
  <c r="F226"/>
  <c r="I226"/>
  <c r="J226"/>
  <c r="E226"/>
  <c r="K234"/>
  <c r="G234"/>
  <c r="L234"/>
  <c r="H234"/>
  <c r="F234"/>
  <c r="I234"/>
  <c r="J234"/>
  <c r="E234"/>
  <c r="K250"/>
  <c r="G250"/>
  <c r="L250"/>
  <c r="H250"/>
  <c r="F250"/>
  <c r="I250"/>
  <c r="J250"/>
  <c r="E250"/>
  <c r="K262"/>
  <c r="G262"/>
  <c r="L262"/>
  <c r="H262"/>
  <c r="F262"/>
  <c r="I262"/>
  <c r="J262"/>
  <c r="E262"/>
  <c r="K270"/>
  <c r="G270"/>
  <c r="L270"/>
  <c r="H270"/>
  <c r="F270"/>
  <c r="I270"/>
  <c r="J270"/>
  <c r="E270"/>
  <c r="K286"/>
  <c r="G286"/>
  <c r="L286"/>
  <c r="H286"/>
  <c r="I286"/>
  <c r="J286"/>
  <c r="E286"/>
  <c r="F286"/>
  <c r="K298"/>
  <c r="G298"/>
  <c r="L298"/>
  <c r="H298"/>
  <c r="I298"/>
  <c r="J298"/>
  <c r="E298"/>
  <c r="F298"/>
  <c r="K310"/>
  <c r="G310"/>
  <c r="L310"/>
  <c r="H310"/>
  <c r="I310"/>
  <c r="J310"/>
  <c r="E310"/>
  <c r="F310"/>
  <c r="K322"/>
  <c r="G322"/>
  <c r="L322"/>
  <c r="H322"/>
  <c r="I322"/>
  <c r="J322"/>
  <c r="E322"/>
  <c r="F322"/>
  <c r="K334"/>
  <c r="G334"/>
  <c r="L334"/>
  <c r="H334"/>
  <c r="I334"/>
  <c r="J334"/>
  <c r="E334"/>
  <c r="F334"/>
  <c r="K346"/>
  <c r="G346"/>
  <c r="L346"/>
  <c r="H346"/>
  <c r="I346"/>
  <c r="J346"/>
  <c r="E346"/>
  <c r="F346"/>
  <c r="K354"/>
  <c r="G354"/>
  <c r="L354"/>
  <c r="H354"/>
  <c r="I354"/>
  <c r="J354"/>
  <c r="E354"/>
  <c r="F354"/>
  <c r="K370"/>
  <c r="G370"/>
  <c r="L370"/>
  <c r="H370"/>
  <c r="I370"/>
  <c r="J370"/>
  <c r="E370"/>
  <c r="F370"/>
  <c r="K378"/>
  <c r="G378"/>
  <c r="L378"/>
  <c r="H378"/>
  <c r="I378"/>
  <c r="J378"/>
  <c r="E378"/>
  <c r="F378"/>
  <c r="K395"/>
  <c r="G395"/>
  <c r="L395"/>
  <c r="H395"/>
  <c r="I395"/>
  <c r="J395"/>
  <c r="F395"/>
  <c r="E395"/>
  <c r="K407"/>
  <c r="G407"/>
  <c r="L407"/>
  <c r="H407"/>
  <c r="I407"/>
  <c r="J407"/>
  <c r="F407"/>
  <c r="E407"/>
  <c r="K415"/>
  <c r="G415"/>
  <c r="L415"/>
  <c r="H415"/>
  <c r="I415"/>
  <c r="J415"/>
  <c r="F415"/>
  <c r="E415"/>
  <c r="K431"/>
  <c r="G431"/>
  <c r="L431"/>
  <c r="H431"/>
  <c r="I431"/>
  <c r="J431"/>
  <c r="F431"/>
  <c r="E431"/>
  <c r="K439"/>
  <c r="G439"/>
  <c r="L439"/>
  <c r="H439"/>
  <c r="I439"/>
  <c r="J439"/>
  <c r="F439"/>
  <c r="E439"/>
  <c r="K451"/>
  <c r="G451"/>
  <c r="L451"/>
  <c r="H451"/>
  <c r="I451"/>
  <c r="J451"/>
  <c r="F451"/>
  <c r="E451"/>
  <c r="K467"/>
  <c r="G467"/>
  <c r="L467"/>
  <c r="H467"/>
  <c r="I467"/>
  <c r="J467"/>
  <c r="F467"/>
  <c r="E467"/>
  <c r="K479"/>
  <c r="G479"/>
  <c r="L479"/>
  <c r="H479"/>
  <c r="I479"/>
  <c r="J479"/>
  <c r="F479"/>
  <c r="E479"/>
  <c r="K487"/>
  <c r="G487"/>
  <c r="L487"/>
  <c r="H487"/>
  <c r="I487"/>
  <c r="J487"/>
  <c r="F487"/>
  <c r="E487"/>
  <c r="K499"/>
  <c r="G499"/>
  <c r="L499"/>
  <c r="H499"/>
  <c r="I499"/>
  <c r="J499"/>
  <c r="F499"/>
  <c r="E499"/>
  <c r="K515"/>
  <c r="G515"/>
  <c r="L515"/>
  <c r="H515"/>
  <c r="I515"/>
  <c r="J515"/>
  <c r="F515"/>
  <c r="E515"/>
  <c r="K523"/>
  <c r="G523"/>
  <c r="L523"/>
  <c r="H523"/>
  <c r="I523"/>
  <c r="J523"/>
  <c r="F523"/>
  <c r="E523"/>
  <c r="K535"/>
  <c r="G535"/>
  <c r="L535"/>
  <c r="H535"/>
  <c r="F535"/>
  <c r="I535"/>
  <c r="J535"/>
  <c r="E535"/>
  <c r="K551"/>
  <c r="G551"/>
  <c r="L551"/>
  <c r="H551"/>
  <c r="F551"/>
  <c r="I551"/>
  <c r="J551"/>
  <c r="E551"/>
  <c r="K563"/>
  <c r="G563"/>
  <c r="L563"/>
  <c r="H563"/>
  <c r="F563"/>
  <c r="I563"/>
  <c r="J563"/>
  <c r="E563"/>
  <c r="K575"/>
  <c r="G575"/>
  <c r="L575"/>
  <c r="H575"/>
  <c r="F575"/>
  <c r="I575"/>
  <c r="J575"/>
  <c r="E575"/>
  <c r="K587"/>
  <c r="G587"/>
  <c r="L587"/>
  <c r="H587"/>
  <c r="F587"/>
  <c r="I587"/>
  <c r="J587"/>
  <c r="E587"/>
  <c r="K595"/>
  <c r="G595"/>
  <c r="L595"/>
  <c r="H595"/>
  <c r="F595"/>
  <c r="I595"/>
  <c r="J595"/>
  <c r="E595"/>
  <c r="K611"/>
  <c r="G611"/>
  <c r="L611"/>
  <c r="H611"/>
  <c r="F611"/>
  <c r="I611"/>
  <c r="J611"/>
  <c r="E611"/>
  <c r="K623"/>
  <c r="G623"/>
  <c r="L623"/>
  <c r="H623"/>
  <c r="F623"/>
  <c r="I623"/>
  <c r="J623"/>
  <c r="E623"/>
  <c r="K635"/>
  <c r="G635"/>
  <c r="L635"/>
  <c r="H635"/>
  <c r="F635"/>
  <c r="I635"/>
  <c r="J635"/>
  <c r="E635"/>
  <c r="K643"/>
  <c r="G643"/>
  <c r="L643"/>
  <c r="H643"/>
  <c r="F643"/>
  <c r="I643"/>
  <c r="J643"/>
  <c r="E643"/>
  <c r="K655"/>
  <c r="G655"/>
  <c r="I655"/>
  <c r="J655"/>
  <c r="E655"/>
  <c r="H655"/>
  <c r="L655"/>
  <c r="F655"/>
  <c r="K667"/>
  <c r="G667"/>
  <c r="I667"/>
  <c r="J667"/>
  <c r="E667"/>
  <c r="H667"/>
  <c r="L667"/>
  <c r="F667"/>
  <c r="K683"/>
  <c r="G683"/>
  <c r="L683"/>
  <c r="H683"/>
  <c r="E683"/>
  <c r="F683"/>
  <c r="I683"/>
  <c r="J683"/>
  <c r="K695"/>
  <c r="G695"/>
  <c r="L695"/>
  <c r="H695"/>
  <c r="E695"/>
  <c r="F695"/>
  <c r="I695"/>
  <c r="J695"/>
  <c r="K703"/>
  <c r="G703"/>
  <c r="L703"/>
  <c r="H703"/>
  <c r="E703"/>
  <c r="F703"/>
  <c r="I703"/>
  <c r="J703"/>
  <c r="K715"/>
  <c r="G715"/>
  <c r="L715"/>
  <c r="H715"/>
  <c r="E715"/>
  <c r="F715"/>
  <c r="I715"/>
  <c r="J715"/>
  <c r="K731"/>
  <c r="G731"/>
  <c r="L731"/>
  <c r="H731"/>
  <c r="E731"/>
  <c r="F731"/>
  <c r="I731"/>
  <c r="J731"/>
  <c r="K743"/>
  <c r="G743"/>
  <c r="L743"/>
  <c r="H743"/>
  <c r="E743"/>
  <c r="F743"/>
  <c r="I743"/>
  <c r="J743"/>
  <c r="K751"/>
  <c r="G751"/>
  <c r="L751"/>
  <c r="H751"/>
  <c r="E751"/>
  <c r="F751"/>
  <c r="I751"/>
  <c r="J751"/>
  <c r="K767"/>
  <c r="G767"/>
  <c r="L767"/>
  <c r="H767"/>
  <c r="E767"/>
  <c r="F767"/>
  <c r="I767"/>
  <c r="J767"/>
  <c r="K779"/>
  <c r="G779"/>
  <c r="L779"/>
  <c r="H779"/>
  <c r="E779"/>
  <c r="F779"/>
  <c r="I779"/>
  <c r="J779"/>
  <c r="K791"/>
  <c r="G791"/>
  <c r="J791"/>
  <c r="E791"/>
  <c r="L791"/>
  <c r="F791"/>
  <c r="H791"/>
  <c r="I791"/>
  <c r="K807"/>
  <c r="G807"/>
  <c r="J807"/>
  <c r="E807"/>
  <c r="L807"/>
  <c r="F807"/>
  <c r="H807"/>
  <c r="I807"/>
  <c r="K12"/>
  <c r="G12"/>
  <c r="L12"/>
  <c r="H12"/>
  <c r="F12"/>
  <c r="I12"/>
  <c r="J12"/>
  <c r="K16"/>
  <c r="G16"/>
  <c r="L16"/>
  <c r="H16"/>
  <c r="F16"/>
  <c r="I16"/>
  <c r="J16"/>
  <c r="K20"/>
  <c r="G20"/>
  <c r="L20"/>
  <c r="H20"/>
  <c r="F20"/>
  <c r="I20"/>
  <c r="J20"/>
  <c r="K24"/>
  <c r="G24"/>
  <c r="L24"/>
  <c r="H24"/>
  <c r="F24"/>
  <c r="I24"/>
  <c r="J24"/>
  <c r="K28"/>
  <c r="G28"/>
  <c r="L28"/>
  <c r="H28"/>
  <c r="F28"/>
  <c r="I28"/>
  <c r="J28"/>
  <c r="K32"/>
  <c r="G32"/>
  <c r="L32"/>
  <c r="H32"/>
  <c r="F32"/>
  <c r="I32"/>
  <c r="J32"/>
  <c r="K36"/>
  <c r="G36"/>
  <c r="L36"/>
  <c r="H36"/>
  <c r="F36"/>
  <c r="I36"/>
  <c r="J36"/>
  <c r="K40"/>
  <c r="G40"/>
  <c r="L40"/>
  <c r="H40"/>
  <c r="F40"/>
  <c r="I40"/>
  <c r="J40"/>
  <c r="K44"/>
  <c r="G44"/>
  <c r="L44"/>
  <c r="H44"/>
  <c r="F44"/>
  <c r="I44"/>
  <c r="J44"/>
  <c r="K48"/>
  <c r="G48"/>
  <c r="L48"/>
  <c r="H48"/>
  <c r="F48"/>
  <c r="I48"/>
  <c r="J48"/>
  <c r="K52"/>
  <c r="G52"/>
  <c r="L52"/>
  <c r="H52"/>
  <c r="F52"/>
  <c r="I52"/>
  <c r="J52"/>
  <c r="K56"/>
  <c r="G56"/>
  <c r="L56"/>
  <c r="H56"/>
  <c r="F56"/>
  <c r="I56"/>
  <c r="J56"/>
  <c r="K60"/>
  <c r="G60"/>
  <c r="L60"/>
  <c r="H60"/>
  <c r="F60"/>
  <c r="I60"/>
  <c r="J60"/>
  <c r="K64"/>
  <c r="G64"/>
  <c r="L64"/>
  <c r="H64"/>
  <c r="F64"/>
  <c r="I64"/>
  <c r="J64"/>
  <c r="E64"/>
  <c r="K68"/>
  <c r="G68"/>
  <c r="L68"/>
  <c r="H68"/>
  <c r="F68"/>
  <c r="I68"/>
  <c r="J68"/>
  <c r="E68"/>
  <c r="K72"/>
  <c r="G72"/>
  <c r="L72"/>
  <c r="H72"/>
  <c r="F72"/>
  <c r="I72"/>
  <c r="J72"/>
  <c r="E72"/>
  <c r="K76"/>
  <c r="G76"/>
  <c r="L76"/>
  <c r="H76"/>
  <c r="F76"/>
  <c r="I76"/>
  <c r="J76"/>
  <c r="E76"/>
  <c r="K80"/>
  <c r="G80"/>
  <c r="L80"/>
  <c r="H80"/>
  <c r="F80"/>
  <c r="I80"/>
  <c r="J80"/>
  <c r="E80"/>
  <c r="K84"/>
  <c r="G84"/>
  <c r="L84"/>
  <c r="H84"/>
  <c r="F84"/>
  <c r="I84"/>
  <c r="J84"/>
  <c r="E84"/>
  <c r="K88"/>
  <c r="G88"/>
  <c r="L88"/>
  <c r="H88"/>
  <c r="F88"/>
  <c r="I88"/>
  <c r="J88"/>
  <c r="E88"/>
  <c r="K92"/>
  <c r="G92"/>
  <c r="L92"/>
  <c r="H92"/>
  <c r="F92"/>
  <c r="I92"/>
  <c r="J92"/>
  <c r="E92"/>
  <c r="K96"/>
  <c r="G96"/>
  <c r="L96"/>
  <c r="H96"/>
  <c r="F96"/>
  <c r="I96"/>
  <c r="J96"/>
  <c r="E96"/>
  <c r="K100"/>
  <c r="G100"/>
  <c r="L100"/>
  <c r="H100"/>
  <c r="F100"/>
  <c r="I100"/>
  <c r="J100"/>
  <c r="E100"/>
  <c r="K104"/>
  <c r="G104"/>
  <c r="L104"/>
  <c r="H104"/>
  <c r="F104"/>
  <c r="I104"/>
  <c r="J104"/>
  <c r="E104"/>
  <c r="K108"/>
  <c r="G108"/>
  <c r="L108"/>
  <c r="H108"/>
  <c r="F108"/>
  <c r="I108"/>
  <c r="J108"/>
  <c r="E108"/>
  <c r="K112"/>
  <c r="G112"/>
  <c r="L112"/>
  <c r="H112"/>
  <c r="F112"/>
  <c r="I112"/>
  <c r="J112"/>
  <c r="E112"/>
  <c r="K116"/>
  <c r="G116"/>
  <c r="L116"/>
  <c r="H116"/>
  <c r="F116"/>
  <c r="I116"/>
  <c r="J116"/>
  <c r="E116"/>
  <c r="K120"/>
  <c r="G120"/>
  <c r="L120"/>
  <c r="H120"/>
  <c r="F120"/>
  <c r="I120"/>
  <c r="J120"/>
  <c r="E120"/>
  <c r="K124"/>
  <c r="G124"/>
  <c r="L124"/>
  <c r="H124"/>
  <c r="F124"/>
  <c r="I124"/>
  <c r="J124"/>
  <c r="E124"/>
  <c r="K128"/>
  <c r="G128"/>
  <c r="L128"/>
  <c r="H128"/>
  <c r="F128"/>
  <c r="I128"/>
  <c r="J128"/>
  <c r="E128"/>
  <c r="K132"/>
  <c r="G132"/>
  <c r="L132"/>
  <c r="H132"/>
  <c r="F132"/>
  <c r="I132"/>
  <c r="J132"/>
  <c r="E132"/>
  <c r="K136"/>
  <c r="G136"/>
  <c r="L136"/>
  <c r="H136"/>
  <c r="F136"/>
  <c r="I136"/>
  <c r="J136"/>
  <c r="E136"/>
  <c r="K140"/>
  <c r="G140"/>
  <c r="L140"/>
  <c r="H140"/>
  <c r="F140"/>
  <c r="I140"/>
  <c r="J140"/>
  <c r="E140"/>
  <c r="K144"/>
  <c r="G144"/>
  <c r="L144"/>
  <c r="H144"/>
  <c r="F144"/>
  <c r="I144"/>
  <c r="J144"/>
  <c r="E144"/>
  <c r="K148"/>
  <c r="G148"/>
  <c r="L148"/>
  <c r="H148"/>
  <c r="F148"/>
  <c r="I148"/>
  <c r="J148"/>
  <c r="E148"/>
  <c r="K152"/>
  <c r="G152"/>
  <c r="L152"/>
  <c r="H152"/>
  <c r="F152"/>
  <c r="I152"/>
  <c r="J152"/>
  <c r="E152"/>
  <c r="K156"/>
  <c r="G156"/>
  <c r="L156"/>
  <c r="H156"/>
  <c r="F156"/>
  <c r="I156"/>
  <c r="J156"/>
  <c r="E156"/>
  <c r="K160"/>
  <c r="G160"/>
  <c r="L160"/>
  <c r="H160"/>
  <c r="F160"/>
  <c r="I160"/>
  <c r="J160"/>
  <c r="E160"/>
  <c r="K164"/>
  <c r="G164"/>
  <c r="L164"/>
  <c r="H164"/>
  <c r="F164"/>
  <c r="I164"/>
  <c r="J164"/>
  <c r="E164"/>
  <c r="K168"/>
  <c r="G168"/>
  <c r="L168"/>
  <c r="H168"/>
  <c r="F168"/>
  <c r="I168"/>
  <c r="J168"/>
  <c r="E168"/>
  <c r="K172"/>
  <c r="G172"/>
  <c r="L172"/>
  <c r="H172"/>
  <c r="F172"/>
  <c r="I172"/>
  <c r="J172"/>
  <c r="E172"/>
  <c r="E12"/>
  <c r="E16"/>
  <c r="E20"/>
  <c r="E24"/>
  <c r="E28"/>
  <c r="E32"/>
  <c r="E36"/>
  <c r="E40"/>
  <c r="E44"/>
  <c r="E48"/>
  <c r="E52"/>
  <c r="E56"/>
  <c r="E60"/>
  <c r="K8"/>
  <c r="G8"/>
  <c r="L8"/>
  <c r="H8"/>
  <c r="F8"/>
  <c r="I8"/>
  <c r="J8"/>
  <c r="K22"/>
  <c r="G22"/>
  <c r="L22"/>
  <c r="H22"/>
  <c r="F22"/>
  <c r="I22"/>
  <c r="J22"/>
  <c r="K38"/>
  <c r="G38"/>
  <c r="L38"/>
  <c r="H38"/>
  <c r="F38"/>
  <c r="I38"/>
  <c r="J38"/>
  <c r="K54"/>
  <c r="G54"/>
  <c r="L54"/>
  <c r="H54"/>
  <c r="F54"/>
  <c r="I54"/>
  <c r="J54"/>
  <c r="K70"/>
  <c r="G70"/>
  <c r="L70"/>
  <c r="H70"/>
  <c r="F70"/>
  <c r="I70"/>
  <c r="J70"/>
  <c r="E70"/>
  <c r="K86"/>
  <c r="G86"/>
  <c r="L86"/>
  <c r="H86"/>
  <c r="F86"/>
  <c r="I86"/>
  <c r="J86"/>
  <c r="E86"/>
  <c r="K102"/>
  <c r="G102"/>
  <c r="L102"/>
  <c r="H102"/>
  <c r="F102"/>
  <c r="I102"/>
  <c r="J102"/>
  <c r="E102"/>
  <c r="K118"/>
  <c r="G118"/>
  <c r="L118"/>
  <c r="H118"/>
  <c r="F118"/>
  <c r="I118"/>
  <c r="J118"/>
  <c r="E118"/>
  <c r="K134"/>
  <c r="G134"/>
  <c r="L134"/>
  <c r="H134"/>
  <c r="F134"/>
  <c r="I134"/>
  <c r="J134"/>
  <c r="E134"/>
  <c r="K150"/>
  <c r="G150"/>
  <c r="L150"/>
  <c r="H150"/>
  <c r="F150"/>
  <c r="I150"/>
  <c r="J150"/>
  <c r="E150"/>
  <c r="K166"/>
  <c r="G166"/>
  <c r="L166"/>
  <c r="H166"/>
  <c r="F166"/>
  <c r="I166"/>
  <c r="J166"/>
  <c r="E166"/>
  <c r="K182"/>
  <c r="G182"/>
  <c r="L182"/>
  <c r="H182"/>
  <c r="F182"/>
  <c r="I182"/>
  <c r="J182"/>
  <c r="E182"/>
  <c r="K198"/>
  <c r="G198"/>
  <c r="L198"/>
  <c r="H198"/>
  <c r="F198"/>
  <c r="I198"/>
  <c r="J198"/>
  <c r="E198"/>
  <c r="K214"/>
  <c r="G214"/>
  <c r="L214"/>
  <c r="H214"/>
  <c r="F214"/>
  <c r="I214"/>
  <c r="J214"/>
  <c r="E214"/>
  <c r="K242"/>
  <c r="G242"/>
  <c r="L242"/>
  <c r="H242"/>
  <c r="F242"/>
  <c r="I242"/>
  <c r="J242"/>
  <c r="E242"/>
  <c r="K9"/>
  <c r="G9"/>
  <c r="L9"/>
  <c r="H9"/>
  <c r="F9"/>
  <c r="I9"/>
  <c r="J9"/>
  <c r="K11"/>
  <c r="G11"/>
  <c r="L11"/>
  <c r="H11"/>
  <c r="F11"/>
  <c r="I11"/>
  <c r="J11"/>
  <c r="K15"/>
  <c r="G15"/>
  <c r="L15"/>
  <c r="H15"/>
  <c r="F15"/>
  <c r="I15"/>
  <c r="J15"/>
  <c r="K19"/>
  <c r="G19"/>
  <c r="L19"/>
  <c r="H19"/>
  <c r="F19"/>
  <c r="I19"/>
  <c r="J19"/>
  <c r="K23"/>
  <c r="G23"/>
  <c r="L23"/>
  <c r="H23"/>
  <c r="F23"/>
  <c r="I23"/>
  <c r="J23"/>
  <c r="K27"/>
  <c r="G27"/>
  <c r="L27"/>
  <c r="H27"/>
  <c r="F27"/>
  <c r="I27"/>
  <c r="J27"/>
  <c r="K31"/>
  <c r="G31"/>
  <c r="L31"/>
  <c r="H31"/>
  <c r="F31"/>
  <c r="I31"/>
  <c r="J31"/>
  <c r="K35"/>
  <c r="G35"/>
  <c r="L35"/>
  <c r="H35"/>
  <c r="F35"/>
  <c r="I35"/>
  <c r="J35"/>
  <c r="K39"/>
  <c r="G39"/>
  <c r="L39"/>
  <c r="H39"/>
  <c r="F39"/>
  <c r="I39"/>
  <c r="J39"/>
  <c r="K43"/>
  <c r="G43"/>
  <c r="L43"/>
  <c r="H43"/>
  <c r="F43"/>
  <c r="I43"/>
  <c r="J43"/>
  <c r="K47"/>
  <c r="G47"/>
  <c r="L47"/>
  <c r="H47"/>
  <c r="F47"/>
  <c r="I47"/>
  <c r="J47"/>
  <c r="K51"/>
  <c r="G51"/>
  <c r="L51"/>
  <c r="H51"/>
  <c r="F51"/>
  <c r="I51"/>
  <c r="J51"/>
  <c r="K55"/>
  <c r="G55"/>
  <c r="L55"/>
  <c r="H55"/>
  <c r="F55"/>
  <c r="I55"/>
  <c r="J55"/>
  <c r="K59"/>
  <c r="G59"/>
  <c r="L59"/>
  <c r="H59"/>
  <c r="F59"/>
  <c r="I59"/>
  <c r="J59"/>
  <c r="K63"/>
  <c r="G63"/>
  <c r="L63"/>
  <c r="H63"/>
  <c r="F63"/>
  <c r="I63"/>
  <c r="J63"/>
  <c r="E63"/>
  <c r="K67"/>
  <c r="G67"/>
  <c r="L67"/>
  <c r="H67"/>
  <c r="F67"/>
  <c r="I67"/>
  <c r="J67"/>
  <c r="E67"/>
  <c r="K71"/>
  <c r="G71"/>
  <c r="L71"/>
  <c r="H71"/>
  <c r="F71"/>
  <c r="I71"/>
  <c r="J71"/>
  <c r="E71"/>
  <c r="K75"/>
  <c r="G75"/>
  <c r="L75"/>
  <c r="H75"/>
  <c r="F75"/>
  <c r="I75"/>
  <c r="J75"/>
  <c r="E75"/>
  <c r="K79"/>
  <c r="G79"/>
  <c r="L79"/>
  <c r="H79"/>
  <c r="F79"/>
  <c r="I79"/>
  <c r="J79"/>
  <c r="E79"/>
  <c r="K83"/>
  <c r="G83"/>
  <c r="L83"/>
  <c r="H83"/>
  <c r="F83"/>
  <c r="I83"/>
  <c r="J83"/>
  <c r="E83"/>
  <c r="K87"/>
  <c r="G87"/>
  <c r="L87"/>
  <c r="H87"/>
  <c r="F87"/>
  <c r="I87"/>
  <c r="J87"/>
  <c r="E87"/>
  <c r="K91"/>
  <c r="G91"/>
  <c r="L91"/>
  <c r="H91"/>
  <c r="F91"/>
  <c r="I91"/>
  <c r="J91"/>
  <c r="E91"/>
  <c r="K95"/>
  <c r="G95"/>
  <c r="L95"/>
  <c r="H95"/>
  <c r="F95"/>
  <c r="I95"/>
  <c r="J95"/>
  <c r="E95"/>
  <c r="K99"/>
  <c r="G99"/>
  <c r="L99"/>
  <c r="H99"/>
  <c r="F99"/>
  <c r="I99"/>
  <c r="J99"/>
  <c r="E99"/>
  <c r="K103"/>
  <c r="G103"/>
  <c r="L103"/>
  <c r="H103"/>
  <c r="F103"/>
  <c r="I103"/>
  <c r="J103"/>
  <c r="E103"/>
  <c r="K107"/>
  <c r="G107"/>
  <c r="L107"/>
  <c r="H107"/>
  <c r="F107"/>
  <c r="I107"/>
  <c r="J107"/>
  <c r="E107"/>
  <c r="K111"/>
  <c r="G111"/>
  <c r="L111"/>
  <c r="H111"/>
  <c r="F111"/>
  <c r="I111"/>
  <c r="J111"/>
  <c r="E111"/>
  <c r="K115"/>
  <c r="G115"/>
  <c r="L115"/>
  <c r="H115"/>
  <c r="F115"/>
  <c r="I115"/>
  <c r="J115"/>
  <c r="E115"/>
  <c r="K119"/>
  <c r="G119"/>
  <c r="L119"/>
  <c r="H119"/>
  <c r="F119"/>
  <c r="I119"/>
  <c r="J119"/>
  <c r="E119"/>
  <c r="K123"/>
  <c r="G123"/>
  <c r="L123"/>
  <c r="H123"/>
  <c r="F123"/>
  <c r="I123"/>
  <c r="J123"/>
  <c r="E123"/>
  <c r="K127"/>
  <c r="G127"/>
  <c r="L127"/>
  <c r="H127"/>
  <c r="F127"/>
  <c r="I127"/>
  <c r="J127"/>
  <c r="E127"/>
  <c r="K131"/>
  <c r="G131"/>
  <c r="L131"/>
  <c r="H131"/>
  <c r="F131"/>
  <c r="I131"/>
  <c r="J131"/>
  <c r="E131"/>
  <c r="K135"/>
  <c r="G135"/>
  <c r="L135"/>
  <c r="H135"/>
  <c r="F135"/>
  <c r="I135"/>
  <c r="J135"/>
  <c r="E135"/>
  <c r="K139"/>
  <c r="G139"/>
  <c r="L139"/>
  <c r="H139"/>
  <c r="F139"/>
  <c r="I139"/>
  <c r="J139"/>
  <c r="E139"/>
  <c r="K143"/>
  <c r="G143"/>
  <c r="L143"/>
  <c r="H143"/>
  <c r="F143"/>
  <c r="I143"/>
  <c r="J143"/>
  <c r="E143"/>
  <c r="K147"/>
  <c r="G147"/>
  <c r="L147"/>
  <c r="H147"/>
  <c r="F147"/>
  <c r="I147"/>
  <c r="J147"/>
  <c r="E147"/>
  <c r="K151"/>
  <c r="G151"/>
  <c r="L151"/>
  <c r="H151"/>
  <c r="F151"/>
  <c r="I151"/>
  <c r="J151"/>
  <c r="E151"/>
  <c r="K155"/>
  <c r="G155"/>
  <c r="L155"/>
  <c r="H155"/>
  <c r="F155"/>
  <c r="I155"/>
  <c r="J155"/>
  <c r="E155"/>
  <c r="K159"/>
  <c r="G159"/>
  <c r="L159"/>
  <c r="H159"/>
  <c r="F159"/>
  <c r="I159"/>
  <c r="J159"/>
  <c r="E159"/>
  <c r="K163"/>
  <c r="G163"/>
  <c r="L163"/>
  <c r="H163"/>
  <c r="F163"/>
  <c r="I163"/>
  <c r="J163"/>
  <c r="E163"/>
  <c r="K167"/>
  <c r="G167"/>
  <c r="L167"/>
  <c r="H167"/>
  <c r="F167"/>
  <c r="I167"/>
  <c r="J167"/>
  <c r="E167"/>
  <c r="K171"/>
  <c r="G171"/>
  <c r="L171"/>
  <c r="H171"/>
  <c r="F171"/>
  <c r="I171"/>
  <c r="J171"/>
  <c r="E171"/>
  <c r="K175"/>
  <c r="G175"/>
  <c r="L175"/>
  <c r="H175"/>
  <c r="F175"/>
  <c r="I175"/>
  <c r="J175"/>
  <c r="E175"/>
  <c r="K179"/>
  <c r="G179"/>
  <c r="L179"/>
  <c r="H179"/>
  <c r="F179"/>
  <c r="I179"/>
  <c r="J179"/>
  <c r="E179"/>
  <c r="K183"/>
  <c r="G183"/>
  <c r="L183"/>
  <c r="H183"/>
  <c r="F183"/>
  <c r="I183"/>
  <c r="J183"/>
  <c r="E183"/>
  <c r="K187"/>
  <c r="G187"/>
  <c r="L187"/>
  <c r="H187"/>
  <c r="F187"/>
  <c r="I187"/>
  <c r="J187"/>
  <c r="E187"/>
  <c r="K191"/>
  <c r="G191"/>
  <c r="L191"/>
  <c r="H191"/>
  <c r="F191"/>
  <c r="I191"/>
  <c r="J191"/>
  <c r="E191"/>
  <c r="K195"/>
  <c r="G195"/>
  <c r="L195"/>
  <c r="H195"/>
  <c r="F195"/>
  <c r="I195"/>
  <c r="J195"/>
  <c r="E195"/>
  <c r="K199"/>
  <c r="G199"/>
  <c r="L199"/>
  <c r="H199"/>
  <c r="F199"/>
  <c r="I199"/>
  <c r="J199"/>
  <c r="E199"/>
  <c r="K203"/>
  <c r="G203"/>
  <c r="L203"/>
  <c r="H203"/>
  <c r="F203"/>
  <c r="I203"/>
  <c r="J203"/>
  <c r="E203"/>
  <c r="K207"/>
  <c r="G207"/>
  <c r="L207"/>
  <c r="H207"/>
  <c r="F207"/>
  <c r="I207"/>
  <c r="J207"/>
  <c r="E207"/>
  <c r="K211"/>
  <c r="G211"/>
  <c r="L211"/>
  <c r="H211"/>
  <c r="F211"/>
  <c r="I211"/>
  <c r="J211"/>
  <c r="E211"/>
  <c r="K215"/>
  <c r="G215"/>
  <c r="L215"/>
  <c r="H215"/>
  <c r="F215"/>
  <c r="I215"/>
  <c r="J215"/>
  <c r="E215"/>
  <c r="K219"/>
  <c r="G219"/>
  <c r="L219"/>
  <c r="H219"/>
  <c r="F219"/>
  <c r="I219"/>
  <c r="J219"/>
  <c r="E219"/>
  <c r="K223"/>
  <c r="G223"/>
  <c r="L223"/>
  <c r="H223"/>
  <c r="F223"/>
  <c r="I223"/>
  <c r="J223"/>
  <c r="E223"/>
  <c r="K227"/>
  <c r="G227"/>
  <c r="L227"/>
  <c r="H227"/>
  <c r="F227"/>
  <c r="I227"/>
  <c r="J227"/>
  <c r="E227"/>
  <c r="K231"/>
  <c r="G231"/>
  <c r="L231"/>
  <c r="H231"/>
  <c r="F231"/>
  <c r="I231"/>
  <c r="J231"/>
  <c r="E231"/>
  <c r="K235"/>
  <c r="G235"/>
  <c r="L235"/>
  <c r="H235"/>
  <c r="F235"/>
  <c r="I235"/>
  <c r="J235"/>
  <c r="E235"/>
  <c r="K239"/>
  <c r="G239"/>
  <c r="L239"/>
  <c r="H239"/>
  <c r="F239"/>
  <c r="I239"/>
  <c r="J239"/>
  <c r="E239"/>
  <c r="K243"/>
  <c r="G243"/>
  <c r="L243"/>
  <c r="H243"/>
  <c r="F243"/>
  <c r="I243"/>
  <c r="J243"/>
  <c r="E243"/>
  <c r="K247"/>
  <c r="G247"/>
  <c r="L247"/>
  <c r="H247"/>
  <c r="F247"/>
  <c r="I247"/>
  <c r="J247"/>
  <c r="E247"/>
  <c r="K251"/>
  <c r="G251"/>
  <c r="L251"/>
  <c r="H251"/>
  <c r="F251"/>
  <c r="I251"/>
  <c r="J251"/>
  <c r="E251"/>
  <c r="K255"/>
  <c r="G255"/>
  <c r="L255"/>
  <c r="H255"/>
  <c r="F255"/>
  <c r="I255"/>
  <c r="J255"/>
  <c r="E255"/>
  <c r="K259"/>
  <c r="G259"/>
  <c r="L259"/>
  <c r="H259"/>
  <c r="F259"/>
  <c r="I259"/>
  <c r="J259"/>
  <c r="E259"/>
  <c r="K263"/>
  <c r="G263"/>
  <c r="L263"/>
  <c r="H263"/>
  <c r="F263"/>
  <c r="I263"/>
  <c r="J263"/>
  <c r="E263"/>
  <c r="K267"/>
  <c r="G267"/>
  <c r="L267"/>
  <c r="H267"/>
  <c r="F267"/>
  <c r="I267"/>
  <c r="J267"/>
  <c r="E267"/>
  <c r="K271"/>
  <c r="G271"/>
  <c r="L271"/>
  <c r="H271"/>
  <c r="I271"/>
  <c r="J271"/>
  <c r="F271"/>
  <c r="E271"/>
  <c r="K275"/>
  <c r="G275"/>
  <c r="L275"/>
  <c r="H275"/>
  <c r="I275"/>
  <c r="J275"/>
  <c r="F275"/>
  <c r="E275"/>
  <c r="K279"/>
  <c r="G279"/>
  <c r="L279"/>
  <c r="H279"/>
  <c r="I279"/>
  <c r="J279"/>
  <c r="F279"/>
  <c r="E279"/>
  <c r="K283"/>
  <c r="G283"/>
  <c r="L283"/>
  <c r="H283"/>
  <c r="I283"/>
  <c r="J283"/>
  <c r="F283"/>
  <c r="E283"/>
  <c r="K287"/>
  <c r="G287"/>
  <c r="L287"/>
  <c r="H287"/>
  <c r="I287"/>
  <c r="J287"/>
  <c r="F287"/>
  <c r="E287"/>
  <c r="K291"/>
  <c r="G291"/>
  <c r="L291"/>
  <c r="H291"/>
  <c r="I291"/>
  <c r="J291"/>
  <c r="F291"/>
  <c r="E291"/>
  <c r="K295"/>
  <c r="G295"/>
  <c r="L295"/>
  <c r="H295"/>
  <c r="I295"/>
  <c r="J295"/>
  <c r="F295"/>
  <c r="E295"/>
  <c r="K299"/>
  <c r="G299"/>
  <c r="L299"/>
  <c r="H299"/>
  <c r="I299"/>
  <c r="J299"/>
  <c r="F299"/>
  <c r="E299"/>
  <c r="K303"/>
  <c r="G303"/>
  <c r="L303"/>
  <c r="H303"/>
  <c r="I303"/>
  <c r="J303"/>
  <c r="F303"/>
  <c r="E303"/>
  <c r="K307"/>
  <c r="G307"/>
  <c r="L307"/>
  <c r="H307"/>
  <c r="I307"/>
  <c r="J307"/>
  <c r="F307"/>
  <c r="E307"/>
  <c r="K311"/>
  <c r="G311"/>
  <c r="L311"/>
  <c r="H311"/>
  <c r="I311"/>
  <c r="J311"/>
  <c r="F311"/>
  <c r="E311"/>
  <c r="K315"/>
  <c r="G315"/>
  <c r="L315"/>
  <c r="H315"/>
  <c r="I315"/>
  <c r="J315"/>
  <c r="F315"/>
  <c r="E315"/>
  <c r="K319"/>
  <c r="G319"/>
  <c r="L319"/>
  <c r="H319"/>
  <c r="I319"/>
  <c r="J319"/>
  <c r="F319"/>
  <c r="E319"/>
  <c r="K323"/>
  <c r="G323"/>
  <c r="L323"/>
  <c r="H323"/>
  <c r="I323"/>
  <c r="J323"/>
  <c r="F323"/>
  <c r="E323"/>
  <c r="K327"/>
  <c r="G327"/>
  <c r="L327"/>
  <c r="H327"/>
  <c r="I327"/>
  <c r="J327"/>
  <c r="F327"/>
  <c r="E327"/>
  <c r="K331"/>
  <c r="G331"/>
  <c r="L331"/>
  <c r="H331"/>
  <c r="I331"/>
  <c r="J331"/>
  <c r="F331"/>
  <c r="E331"/>
  <c r="K335"/>
  <c r="G335"/>
  <c r="L335"/>
  <c r="H335"/>
  <c r="I335"/>
  <c r="J335"/>
  <c r="F335"/>
  <c r="E335"/>
  <c r="K339"/>
  <c r="G339"/>
  <c r="L339"/>
  <c r="H339"/>
  <c r="I339"/>
  <c r="J339"/>
  <c r="F339"/>
  <c r="E339"/>
  <c r="K343"/>
  <c r="G343"/>
  <c r="L343"/>
  <c r="H343"/>
  <c r="I343"/>
  <c r="J343"/>
  <c r="F343"/>
  <c r="E343"/>
  <c r="K347"/>
  <c r="G347"/>
  <c r="L347"/>
  <c r="H347"/>
  <c r="I347"/>
  <c r="J347"/>
  <c r="F347"/>
  <c r="E347"/>
  <c r="K351"/>
  <c r="G351"/>
  <c r="L351"/>
  <c r="H351"/>
  <c r="I351"/>
  <c r="J351"/>
  <c r="F351"/>
  <c r="E351"/>
  <c r="K355"/>
  <c r="G355"/>
  <c r="L355"/>
  <c r="H355"/>
  <c r="I355"/>
  <c r="J355"/>
  <c r="F355"/>
  <c r="E355"/>
  <c r="K359"/>
  <c r="G359"/>
  <c r="L359"/>
  <c r="H359"/>
  <c r="I359"/>
  <c r="J359"/>
  <c r="F359"/>
  <c r="E359"/>
  <c r="E7"/>
  <c r="E11"/>
  <c r="E15"/>
  <c r="E19"/>
  <c r="E23"/>
  <c r="E27"/>
  <c r="E31"/>
  <c r="E35"/>
  <c r="E39"/>
  <c r="E43"/>
  <c r="E47"/>
  <c r="E51"/>
  <c r="E55"/>
  <c r="E59"/>
  <c r="K10"/>
  <c r="G10"/>
  <c r="L10"/>
  <c r="H10"/>
  <c r="F10"/>
  <c r="I10"/>
  <c r="J10"/>
  <c r="K26"/>
  <c r="G26"/>
  <c r="L26"/>
  <c r="H26"/>
  <c r="F26"/>
  <c r="I26"/>
  <c r="J26"/>
  <c r="K42"/>
  <c r="G42"/>
  <c r="L42"/>
  <c r="H42"/>
  <c r="F42"/>
  <c r="I42"/>
  <c r="J42"/>
  <c r="K58"/>
  <c r="G58"/>
  <c r="L58"/>
  <c r="H58"/>
  <c r="F58"/>
  <c r="I58"/>
  <c r="J58"/>
  <c r="K74"/>
  <c r="G74"/>
  <c r="L74"/>
  <c r="H74"/>
  <c r="F74"/>
  <c r="I74"/>
  <c r="J74"/>
  <c r="E74"/>
  <c r="K90"/>
  <c r="G90"/>
  <c r="L90"/>
  <c r="H90"/>
  <c r="F90"/>
  <c r="I90"/>
  <c r="J90"/>
  <c r="E90"/>
  <c r="K106"/>
  <c r="G106"/>
  <c r="L106"/>
  <c r="H106"/>
  <c r="F106"/>
  <c r="I106"/>
  <c r="J106"/>
  <c r="E106"/>
  <c r="K122"/>
  <c r="G122"/>
  <c r="L122"/>
  <c r="H122"/>
  <c r="F122"/>
  <c r="I122"/>
  <c r="J122"/>
  <c r="E122"/>
  <c r="K138"/>
  <c r="G138"/>
  <c r="L138"/>
  <c r="H138"/>
  <c r="F138"/>
  <c r="I138"/>
  <c r="J138"/>
  <c r="E138"/>
  <c r="K154"/>
  <c r="G154"/>
  <c r="L154"/>
  <c r="H154"/>
  <c r="F154"/>
  <c r="I154"/>
  <c r="J154"/>
  <c r="E154"/>
  <c r="K170"/>
  <c r="G170"/>
  <c r="L170"/>
  <c r="H170"/>
  <c r="F170"/>
  <c r="I170"/>
  <c r="J170"/>
  <c r="E170"/>
  <c r="K186"/>
  <c r="G186"/>
  <c r="L186"/>
  <c r="H186"/>
  <c r="F186"/>
  <c r="I186"/>
  <c r="J186"/>
  <c r="E186"/>
  <c r="K202"/>
  <c r="G202"/>
  <c r="L202"/>
  <c r="H202"/>
  <c r="F202"/>
  <c r="I202"/>
  <c r="J202"/>
  <c r="E202"/>
  <c r="K218"/>
  <c r="G218"/>
  <c r="L218"/>
  <c r="H218"/>
  <c r="F218"/>
  <c r="I218"/>
  <c r="J218"/>
  <c r="E218"/>
  <c r="K230"/>
  <c r="G230"/>
  <c r="L230"/>
  <c r="H230"/>
  <c r="F230"/>
  <c r="I230"/>
  <c r="J230"/>
  <c r="E230"/>
  <c r="K254"/>
  <c r="G254"/>
  <c r="L254"/>
  <c r="H254"/>
  <c r="F254"/>
  <c r="I254"/>
  <c r="J254"/>
  <c r="E254"/>
  <c r="K266"/>
  <c r="G266"/>
  <c r="L266"/>
  <c r="H266"/>
  <c r="F266"/>
  <c r="I266"/>
  <c r="J266"/>
  <c r="E266"/>
  <c r="K278"/>
  <c r="G278"/>
  <c r="L278"/>
  <c r="H278"/>
  <c r="I278"/>
  <c r="J278"/>
  <c r="E278"/>
  <c r="F278"/>
  <c r="K290"/>
  <c r="G290"/>
  <c r="L290"/>
  <c r="H290"/>
  <c r="I290"/>
  <c r="J290"/>
  <c r="E290"/>
  <c r="F290"/>
  <c r="K302"/>
  <c r="G302"/>
  <c r="L302"/>
  <c r="H302"/>
  <c r="I302"/>
  <c r="J302"/>
  <c r="E302"/>
  <c r="F302"/>
  <c r="K314"/>
  <c r="G314"/>
  <c r="L314"/>
  <c r="H314"/>
  <c r="I314"/>
  <c r="J314"/>
  <c r="E314"/>
  <c r="F314"/>
  <c r="K318"/>
  <c r="G318"/>
  <c r="L318"/>
  <c r="H318"/>
  <c r="I318"/>
  <c r="J318"/>
  <c r="E318"/>
  <c r="F318"/>
  <c r="K330"/>
  <c r="G330"/>
  <c r="L330"/>
  <c r="H330"/>
  <c r="I330"/>
  <c r="J330"/>
  <c r="E330"/>
  <c r="F330"/>
  <c r="K350"/>
  <c r="G350"/>
  <c r="L350"/>
  <c r="H350"/>
  <c r="I350"/>
  <c r="J350"/>
  <c r="E350"/>
  <c r="F350"/>
  <c r="K362"/>
  <c r="G362"/>
  <c r="L362"/>
  <c r="H362"/>
  <c r="I362"/>
  <c r="J362"/>
  <c r="E362"/>
  <c r="F362"/>
  <c r="K374"/>
  <c r="G374"/>
  <c r="L374"/>
  <c r="H374"/>
  <c r="I374"/>
  <c r="J374"/>
  <c r="E374"/>
  <c r="F374"/>
  <c r="K386"/>
  <c r="G386"/>
  <c r="L386"/>
  <c r="H386"/>
  <c r="I386"/>
  <c r="J386"/>
  <c r="E386"/>
  <c r="F386"/>
  <c r="K399"/>
  <c r="G399"/>
  <c r="L399"/>
  <c r="H399"/>
  <c r="I399"/>
  <c r="J399"/>
  <c r="F399"/>
  <c r="E399"/>
  <c r="K411"/>
  <c r="G411"/>
  <c r="L411"/>
  <c r="H411"/>
  <c r="I411"/>
  <c r="J411"/>
  <c r="F411"/>
  <c r="E411"/>
  <c r="K423"/>
  <c r="G423"/>
  <c r="L423"/>
  <c r="H423"/>
  <c r="I423"/>
  <c r="J423"/>
  <c r="F423"/>
  <c r="E423"/>
  <c r="K435"/>
  <c r="G435"/>
  <c r="L435"/>
  <c r="H435"/>
  <c r="I435"/>
  <c r="J435"/>
  <c r="F435"/>
  <c r="E435"/>
  <c r="K447"/>
  <c r="G447"/>
  <c r="L447"/>
  <c r="H447"/>
  <c r="I447"/>
  <c r="J447"/>
  <c r="F447"/>
  <c r="E447"/>
  <c r="K459"/>
  <c r="G459"/>
  <c r="L459"/>
  <c r="H459"/>
  <c r="I459"/>
  <c r="J459"/>
  <c r="F459"/>
  <c r="E459"/>
  <c r="K471"/>
  <c r="G471"/>
  <c r="L471"/>
  <c r="H471"/>
  <c r="I471"/>
  <c r="J471"/>
  <c r="F471"/>
  <c r="E471"/>
  <c r="K483"/>
  <c r="G483"/>
  <c r="L483"/>
  <c r="H483"/>
  <c r="I483"/>
  <c r="J483"/>
  <c r="F483"/>
  <c r="E483"/>
  <c r="K495"/>
  <c r="G495"/>
  <c r="L495"/>
  <c r="H495"/>
  <c r="I495"/>
  <c r="J495"/>
  <c r="F495"/>
  <c r="E495"/>
  <c r="K507"/>
  <c r="G507"/>
  <c r="L507"/>
  <c r="H507"/>
  <c r="I507"/>
  <c r="J507"/>
  <c r="F507"/>
  <c r="E507"/>
  <c r="K519"/>
  <c r="G519"/>
  <c r="L519"/>
  <c r="H519"/>
  <c r="I519"/>
  <c r="J519"/>
  <c r="F519"/>
  <c r="E519"/>
  <c r="K531"/>
  <c r="G531"/>
  <c r="L531"/>
  <c r="H531"/>
  <c r="F531"/>
  <c r="I531"/>
  <c r="J531"/>
  <c r="E531"/>
  <c r="K543"/>
  <c r="G543"/>
  <c r="L543"/>
  <c r="H543"/>
  <c r="F543"/>
  <c r="I543"/>
  <c r="J543"/>
  <c r="E543"/>
  <c r="K555"/>
  <c r="G555"/>
  <c r="L555"/>
  <c r="H555"/>
  <c r="F555"/>
  <c r="I555"/>
  <c r="J555"/>
  <c r="E555"/>
  <c r="K567"/>
  <c r="G567"/>
  <c r="L567"/>
  <c r="H567"/>
  <c r="F567"/>
  <c r="I567"/>
  <c r="J567"/>
  <c r="E567"/>
  <c r="K579"/>
  <c r="G579"/>
  <c r="L579"/>
  <c r="H579"/>
  <c r="F579"/>
  <c r="I579"/>
  <c r="J579"/>
  <c r="E579"/>
  <c r="K591"/>
  <c r="G591"/>
  <c r="L591"/>
  <c r="H591"/>
  <c r="F591"/>
  <c r="I591"/>
  <c r="J591"/>
  <c r="E591"/>
  <c r="K603"/>
  <c r="G603"/>
  <c r="L603"/>
  <c r="H603"/>
  <c r="F603"/>
  <c r="I603"/>
  <c r="J603"/>
  <c r="E603"/>
  <c r="K615"/>
  <c r="G615"/>
  <c r="L615"/>
  <c r="H615"/>
  <c r="F615"/>
  <c r="I615"/>
  <c r="J615"/>
  <c r="E615"/>
  <c r="K627"/>
  <c r="G627"/>
  <c r="L627"/>
  <c r="H627"/>
  <c r="F627"/>
  <c r="I627"/>
  <c r="J627"/>
  <c r="E627"/>
  <c r="K639"/>
  <c r="G639"/>
  <c r="L639"/>
  <c r="H639"/>
  <c r="F639"/>
  <c r="I639"/>
  <c r="J639"/>
  <c r="E639"/>
  <c r="K651"/>
  <c r="G651"/>
  <c r="I651"/>
  <c r="J651"/>
  <c r="E651"/>
  <c r="H651"/>
  <c r="L651"/>
  <c r="F651"/>
  <c r="K663"/>
  <c r="G663"/>
  <c r="I663"/>
  <c r="J663"/>
  <c r="E663"/>
  <c r="H663"/>
  <c r="L663"/>
  <c r="F663"/>
  <c r="K675"/>
  <c r="G675"/>
  <c r="I675"/>
  <c r="J675"/>
  <c r="E675"/>
  <c r="H675"/>
  <c r="L675"/>
  <c r="F675"/>
  <c r="K687"/>
  <c r="G687"/>
  <c r="L687"/>
  <c r="H687"/>
  <c r="E687"/>
  <c r="F687"/>
  <c r="I687"/>
  <c r="J687"/>
  <c r="K699"/>
  <c r="G699"/>
  <c r="L699"/>
  <c r="H699"/>
  <c r="E699"/>
  <c r="F699"/>
  <c r="I699"/>
  <c r="J699"/>
  <c r="K711"/>
  <c r="G711"/>
  <c r="L711"/>
  <c r="H711"/>
  <c r="E711"/>
  <c r="F711"/>
  <c r="I711"/>
  <c r="J711"/>
  <c r="K723"/>
  <c r="G723"/>
  <c r="L723"/>
  <c r="H723"/>
  <c r="E723"/>
  <c r="F723"/>
  <c r="I723"/>
  <c r="J723"/>
  <c r="K735"/>
  <c r="G735"/>
  <c r="L735"/>
  <c r="H735"/>
  <c r="E735"/>
  <c r="F735"/>
  <c r="I735"/>
  <c r="J735"/>
  <c r="K747"/>
  <c r="G747"/>
  <c r="L747"/>
  <c r="H747"/>
  <c r="E747"/>
  <c r="F747"/>
  <c r="I747"/>
  <c r="J747"/>
  <c r="K759"/>
  <c r="G759"/>
  <c r="L759"/>
  <c r="H759"/>
  <c r="E759"/>
  <c r="F759"/>
  <c r="I759"/>
  <c r="J759"/>
  <c r="K771"/>
  <c r="G771"/>
  <c r="L771"/>
  <c r="H771"/>
  <c r="E771"/>
  <c r="F771"/>
  <c r="I771"/>
  <c r="J771"/>
  <c r="K783"/>
  <c r="G783"/>
  <c r="L783"/>
  <c r="H783"/>
  <c r="E783"/>
  <c r="F783"/>
  <c r="I783"/>
  <c r="J783"/>
  <c r="K795"/>
  <c r="G795"/>
  <c r="J795"/>
  <c r="E795"/>
  <c r="L795"/>
  <c r="F795"/>
  <c r="H795"/>
  <c r="I795"/>
  <c r="K799"/>
  <c r="G799"/>
  <c r="J799"/>
  <c r="E799"/>
  <c r="L799"/>
  <c r="F799"/>
  <c r="H799"/>
  <c r="I799"/>
  <c r="K803"/>
  <c r="G803"/>
  <c r="J803"/>
  <c r="E803"/>
  <c r="L803"/>
  <c r="F803"/>
  <c r="H803"/>
  <c r="I803"/>
  <c r="J815"/>
  <c r="F815"/>
  <c r="K815"/>
  <c r="G815"/>
  <c r="I815"/>
  <c r="L815"/>
  <c r="E815"/>
  <c r="H815"/>
  <c r="J819"/>
  <c r="F819"/>
  <c r="K819"/>
  <c r="G819"/>
  <c r="I819"/>
  <c r="L819"/>
  <c r="E819"/>
  <c r="H819"/>
  <c r="J823"/>
  <c r="F823"/>
  <c r="K823"/>
  <c r="G823"/>
  <c r="I823"/>
  <c r="L823"/>
  <c r="E823"/>
  <c r="H823"/>
  <c r="J827"/>
  <c r="F827"/>
  <c r="K827"/>
  <c r="G827"/>
  <c r="I827"/>
  <c r="L827"/>
  <c r="E827"/>
  <c r="H827"/>
  <c r="J831"/>
  <c r="F831"/>
  <c r="K831"/>
  <c r="G831"/>
  <c r="I831"/>
  <c r="L831"/>
  <c r="E831"/>
  <c r="H831"/>
  <c r="J835"/>
  <c r="F835"/>
  <c r="K835"/>
  <c r="G835"/>
  <c r="I835"/>
  <c r="L835"/>
  <c r="E835"/>
  <c r="H835"/>
  <c r="J839"/>
  <c r="F839"/>
  <c r="K839"/>
  <c r="G839"/>
  <c r="I839"/>
  <c r="L839"/>
  <c r="E839"/>
  <c r="H839"/>
  <c r="J843"/>
  <c r="F843"/>
  <c r="K843"/>
  <c r="G843"/>
  <c r="I843"/>
  <c r="L843"/>
  <c r="E843"/>
  <c r="H843"/>
  <c r="J847"/>
  <c r="F847"/>
  <c r="K847"/>
  <c r="G847"/>
  <c r="I847"/>
  <c r="L847"/>
  <c r="E847"/>
  <c r="H847"/>
  <c r="J851"/>
  <c r="F851"/>
  <c r="K851"/>
  <c r="G851"/>
  <c r="I851"/>
  <c r="L851"/>
  <c r="E851"/>
  <c r="H851"/>
  <c r="J855"/>
  <c r="F855"/>
  <c r="K855"/>
  <c r="G855"/>
  <c r="I855"/>
  <c r="L855"/>
  <c r="E855"/>
  <c r="H855"/>
  <c r="J859"/>
  <c r="F859"/>
  <c r="K859"/>
  <c r="G859"/>
  <c r="I859"/>
  <c r="L859"/>
  <c r="E859"/>
  <c r="H859"/>
  <c r="J863"/>
  <c r="F863"/>
  <c r="K863"/>
  <c r="G863"/>
  <c r="I863"/>
  <c r="L863"/>
  <c r="E863"/>
  <c r="H863"/>
  <c r="J867"/>
  <c r="F867"/>
  <c r="K867"/>
  <c r="G867"/>
  <c r="I867"/>
  <c r="L867"/>
  <c r="E867"/>
  <c r="H867"/>
  <c r="J871"/>
  <c r="F871"/>
  <c r="K871"/>
  <c r="G871"/>
  <c r="I871"/>
  <c r="L871"/>
  <c r="E871"/>
  <c r="H871"/>
  <c r="J875"/>
  <c r="F875"/>
  <c r="K875"/>
  <c r="G875"/>
  <c r="I875"/>
  <c r="L875"/>
  <c r="E875"/>
  <c r="H875"/>
  <c r="J879"/>
  <c r="F879"/>
  <c r="K879"/>
  <c r="G879"/>
  <c r="I879"/>
  <c r="L879"/>
  <c r="E879"/>
  <c r="H879"/>
  <c r="J883"/>
  <c r="F883"/>
  <c r="K883"/>
  <c r="G883"/>
  <c r="I883"/>
  <c r="L883"/>
  <c r="E883"/>
  <c r="H883"/>
  <c r="J887"/>
  <c r="F887"/>
  <c r="K887"/>
  <c r="G887"/>
  <c r="I887"/>
  <c r="L887"/>
  <c r="E887"/>
  <c r="H887"/>
  <c r="J891"/>
  <c r="F891"/>
  <c r="K891"/>
  <c r="G891"/>
  <c r="I891"/>
  <c r="L891"/>
  <c r="E891"/>
  <c r="H891"/>
  <c r="J895"/>
  <c r="F895"/>
  <c r="K895"/>
  <c r="G895"/>
  <c r="I895"/>
  <c r="L895"/>
  <c r="E895"/>
  <c r="H895"/>
  <c r="J899"/>
  <c r="F899"/>
  <c r="K899"/>
  <c r="G899"/>
  <c r="I899"/>
  <c r="L899"/>
  <c r="E899"/>
  <c r="H899"/>
  <c r="J903"/>
  <c r="F903"/>
  <c r="K903"/>
  <c r="G903"/>
  <c r="I903"/>
  <c r="L903"/>
  <c r="E903"/>
  <c r="H903"/>
  <c r="J907"/>
  <c r="F907"/>
  <c r="K907"/>
  <c r="G907"/>
  <c r="I907"/>
  <c r="L907"/>
  <c r="E907"/>
  <c r="H907"/>
  <c r="J911"/>
  <c r="F911"/>
  <c r="K911"/>
  <c r="G911"/>
  <c r="I911"/>
  <c r="L911"/>
  <c r="E911"/>
  <c r="H911"/>
  <c r="J915"/>
  <c r="F915"/>
  <c r="K915"/>
  <c r="G915"/>
  <c r="I915"/>
  <c r="L915"/>
  <c r="E915"/>
  <c r="H915"/>
  <c r="J919"/>
  <c r="F919"/>
  <c r="K919"/>
  <c r="G919"/>
  <c r="I919"/>
  <c r="L919"/>
  <c r="E919"/>
  <c r="H919"/>
  <c r="J923"/>
  <c r="F923"/>
  <c r="K923"/>
  <c r="G923"/>
  <c r="I923"/>
  <c r="L923"/>
  <c r="E923"/>
  <c r="H923"/>
  <c r="J927"/>
  <c r="F927"/>
  <c r="K927"/>
  <c r="G927"/>
  <c r="I927"/>
  <c r="L927"/>
  <c r="E927"/>
  <c r="H927"/>
  <c r="J931"/>
  <c r="F931"/>
  <c r="K931"/>
  <c r="G931"/>
  <c r="I931"/>
  <c r="L931"/>
  <c r="E931"/>
  <c r="H931"/>
  <c r="J935"/>
  <c r="F935"/>
  <c r="K935"/>
  <c r="G935"/>
  <c r="I935"/>
  <c r="L935"/>
  <c r="E935"/>
  <c r="H935"/>
  <c r="J939"/>
  <c r="F939"/>
  <c r="K939"/>
  <c r="G939"/>
  <c r="I939"/>
  <c r="L939"/>
  <c r="E939"/>
  <c r="H939"/>
  <c r="J943"/>
  <c r="F943"/>
  <c r="K943"/>
  <c r="G943"/>
  <c r="I943"/>
  <c r="L943"/>
  <c r="E943"/>
  <c r="H943"/>
  <c r="J947"/>
  <c r="F947"/>
  <c r="K947"/>
  <c r="G947"/>
  <c r="I947"/>
  <c r="L947"/>
  <c r="E947"/>
  <c r="H947"/>
  <c r="J951"/>
  <c r="F951"/>
  <c r="K951"/>
  <c r="G951"/>
  <c r="I951"/>
  <c r="L951"/>
  <c r="E951"/>
  <c r="H951"/>
  <c r="J955"/>
  <c r="F955"/>
  <c r="K955"/>
  <c r="G955"/>
  <c r="I955"/>
  <c r="L955"/>
  <c r="E955"/>
  <c r="H955"/>
  <c r="J959"/>
  <c r="F959"/>
  <c r="K959"/>
  <c r="G959"/>
  <c r="I959"/>
  <c r="L959"/>
  <c r="E959"/>
  <c r="H959"/>
  <c r="J963"/>
  <c r="F963"/>
  <c r="K963"/>
  <c r="G963"/>
  <c r="I963"/>
  <c r="L963"/>
  <c r="E963"/>
  <c r="H963"/>
  <c r="J967"/>
  <c r="F967"/>
  <c r="K967"/>
  <c r="G967"/>
  <c r="I967"/>
  <c r="L967"/>
  <c r="E967"/>
  <c r="H967"/>
  <c r="J971"/>
  <c r="F971"/>
  <c r="K971"/>
  <c r="G971"/>
  <c r="I971"/>
  <c r="L971"/>
  <c r="E971"/>
  <c r="H971"/>
  <c r="J975"/>
  <c r="F975"/>
  <c r="K975"/>
  <c r="G975"/>
  <c r="I975"/>
  <c r="L975"/>
  <c r="E975"/>
  <c r="H975"/>
  <c r="J979"/>
  <c r="F979"/>
  <c r="K979"/>
  <c r="G979"/>
  <c r="I979"/>
  <c r="L979"/>
  <c r="E979"/>
  <c r="H979"/>
  <c r="J983"/>
  <c r="F983"/>
  <c r="K983"/>
  <c r="G983"/>
  <c r="I983"/>
  <c r="L983"/>
  <c r="E983"/>
  <c r="H983"/>
  <c r="J987"/>
  <c r="F987"/>
  <c r="K987"/>
  <c r="G987"/>
  <c r="I987"/>
  <c r="L987"/>
  <c r="E987"/>
  <c r="H987"/>
  <c r="J991"/>
  <c r="F991"/>
  <c r="K991"/>
  <c r="G991"/>
  <c r="I991"/>
  <c r="L991"/>
  <c r="E991"/>
  <c r="H991"/>
  <c r="J995"/>
  <c r="F995"/>
  <c r="K995"/>
  <c r="G995"/>
  <c r="I995"/>
  <c r="L995"/>
  <c r="E995"/>
  <c r="H995"/>
  <c r="J999"/>
  <c r="F999"/>
  <c r="K999"/>
  <c r="G999"/>
  <c r="I999"/>
  <c r="L999"/>
  <c r="E999"/>
  <c r="H999"/>
  <c r="L1004"/>
  <c r="H1004"/>
  <c r="I1004"/>
  <c r="E1004"/>
  <c r="G1004"/>
  <c r="J1004"/>
  <c r="F1004"/>
  <c r="K1004"/>
  <c r="E6"/>
  <c r="E10"/>
  <c r="E14"/>
  <c r="E18"/>
  <c r="E22"/>
  <c r="E26"/>
  <c r="E30"/>
  <c r="E34"/>
  <c r="E38"/>
  <c r="E42"/>
  <c r="E46"/>
  <c r="E50"/>
  <c r="E54"/>
  <c r="E58"/>
  <c r="E62"/>
  <c r="E176"/>
  <c r="E180"/>
  <c r="K173"/>
  <c r="G173"/>
  <c r="L173"/>
  <c r="H173"/>
  <c r="K177"/>
  <c r="G177"/>
  <c r="L177"/>
  <c r="H177"/>
  <c r="K181"/>
  <c r="G181"/>
  <c r="L181"/>
  <c r="H181"/>
  <c r="K185"/>
  <c r="G185"/>
  <c r="L185"/>
  <c r="H185"/>
  <c r="K189"/>
  <c r="G189"/>
  <c r="L189"/>
  <c r="H189"/>
  <c r="K193"/>
  <c r="G193"/>
  <c r="L193"/>
  <c r="H193"/>
  <c r="K197"/>
  <c r="G197"/>
  <c r="L197"/>
  <c r="H197"/>
  <c r="K201"/>
  <c r="G201"/>
  <c r="L201"/>
  <c r="H201"/>
  <c r="K205"/>
  <c r="G205"/>
  <c r="L205"/>
  <c r="H205"/>
  <c r="K209"/>
  <c r="G209"/>
  <c r="L209"/>
  <c r="H209"/>
  <c r="K213"/>
  <c r="G213"/>
  <c r="L213"/>
  <c r="H213"/>
  <c r="K217"/>
  <c r="G217"/>
  <c r="L217"/>
  <c r="H217"/>
  <c r="K221"/>
  <c r="G221"/>
  <c r="L221"/>
  <c r="H221"/>
  <c r="K225"/>
  <c r="G225"/>
  <c r="L225"/>
  <c r="H225"/>
  <c r="K229"/>
  <c r="G229"/>
  <c r="L229"/>
  <c r="H229"/>
  <c r="K233"/>
  <c r="G233"/>
  <c r="L233"/>
  <c r="H233"/>
  <c r="K237"/>
  <c r="G237"/>
  <c r="L237"/>
  <c r="H237"/>
  <c r="K241"/>
  <c r="G241"/>
  <c r="L241"/>
  <c r="H241"/>
  <c r="K245"/>
  <c r="G245"/>
  <c r="L245"/>
  <c r="H245"/>
  <c r="K249"/>
  <c r="G249"/>
  <c r="L249"/>
  <c r="H249"/>
  <c r="K253"/>
  <c r="G253"/>
  <c r="L253"/>
  <c r="H253"/>
  <c r="K257"/>
  <c r="G257"/>
  <c r="L257"/>
  <c r="H257"/>
  <c r="K261"/>
  <c r="G261"/>
  <c r="L261"/>
  <c r="H261"/>
  <c r="K265"/>
  <c r="G265"/>
  <c r="L265"/>
  <c r="H265"/>
  <c r="K269"/>
  <c r="G269"/>
  <c r="L269"/>
  <c r="H269"/>
  <c r="K273"/>
  <c r="G273"/>
  <c r="L273"/>
  <c r="H273"/>
  <c r="I273"/>
  <c r="J273"/>
  <c r="K277"/>
  <c r="G277"/>
  <c r="L277"/>
  <c r="H277"/>
  <c r="I277"/>
  <c r="J277"/>
  <c r="K281"/>
  <c r="G281"/>
  <c r="L281"/>
  <c r="H281"/>
  <c r="I281"/>
  <c r="J281"/>
  <c r="K285"/>
  <c r="G285"/>
  <c r="L285"/>
  <c r="H285"/>
  <c r="I285"/>
  <c r="J285"/>
  <c r="K289"/>
  <c r="G289"/>
  <c r="L289"/>
  <c r="H289"/>
  <c r="I289"/>
  <c r="J289"/>
  <c r="K293"/>
  <c r="G293"/>
  <c r="L293"/>
  <c r="H293"/>
  <c r="I293"/>
  <c r="J293"/>
  <c r="K297"/>
  <c r="G297"/>
  <c r="L297"/>
  <c r="H297"/>
  <c r="I297"/>
  <c r="J297"/>
  <c r="K301"/>
  <c r="G301"/>
  <c r="L301"/>
  <c r="H301"/>
  <c r="I301"/>
  <c r="J301"/>
  <c r="K305"/>
  <c r="G305"/>
  <c r="L305"/>
  <c r="H305"/>
  <c r="I305"/>
  <c r="J305"/>
  <c r="K309"/>
  <c r="G309"/>
  <c r="L309"/>
  <c r="H309"/>
  <c r="I309"/>
  <c r="J309"/>
  <c r="K313"/>
  <c r="G313"/>
  <c r="L313"/>
  <c r="H313"/>
  <c r="I313"/>
  <c r="J313"/>
  <c r="K317"/>
  <c r="G317"/>
  <c r="L317"/>
  <c r="H317"/>
  <c r="I317"/>
  <c r="J317"/>
  <c r="K321"/>
  <c r="G321"/>
  <c r="L321"/>
  <c r="H321"/>
  <c r="I321"/>
  <c r="J321"/>
  <c r="K325"/>
  <c r="G325"/>
  <c r="L325"/>
  <c r="H325"/>
  <c r="I325"/>
  <c r="J325"/>
  <c r="K329"/>
  <c r="G329"/>
  <c r="L329"/>
  <c r="H329"/>
  <c r="I329"/>
  <c r="J329"/>
  <c r="K333"/>
  <c r="G333"/>
  <c r="L333"/>
  <c r="H333"/>
  <c r="I333"/>
  <c r="J333"/>
  <c r="K337"/>
  <c r="G337"/>
  <c r="L337"/>
  <c r="H337"/>
  <c r="I337"/>
  <c r="J337"/>
  <c r="K341"/>
  <c r="G341"/>
  <c r="L341"/>
  <c r="H341"/>
  <c r="I341"/>
  <c r="J341"/>
  <c r="K345"/>
  <c r="G345"/>
  <c r="L345"/>
  <c r="H345"/>
  <c r="I345"/>
  <c r="J345"/>
  <c r="K349"/>
  <c r="G349"/>
  <c r="L349"/>
  <c r="H349"/>
  <c r="I349"/>
  <c r="J349"/>
  <c r="K353"/>
  <c r="G353"/>
  <c r="L353"/>
  <c r="H353"/>
  <c r="I353"/>
  <c r="J353"/>
  <c r="K357"/>
  <c r="G357"/>
  <c r="L357"/>
  <c r="H357"/>
  <c r="I357"/>
  <c r="J357"/>
  <c r="K361"/>
  <c r="G361"/>
  <c r="L361"/>
  <c r="H361"/>
  <c r="I361"/>
  <c r="J361"/>
  <c r="K365"/>
  <c r="G365"/>
  <c r="L365"/>
  <c r="H365"/>
  <c r="I365"/>
  <c r="J365"/>
  <c r="K369"/>
  <c r="G369"/>
  <c r="L369"/>
  <c r="H369"/>
  <c r="I369"/>
  <c r="J369"/>
  <c r="K373"/>
  <c r="G373"/>
  <c r="L373"/>
  <c r="H373"/>
  <c r="I373"/>
  <c r="J373"/>
  <c r="K377"/>
  <c r="G377"/>
  <c r="L377"/>
  <c r="H377"/>
  <c r="I377"/>
  <c r="J377"/>
  <c r="K381"/>
  <c r="G381"/>
  <c r="L381"/>
  <c r="H381"/>
  <c r="I381"/>
  <c r="J381"/>
  <c r="K385"/>
  <c r="G385"/>
  <c r="L385"/>
  <c r="H385"/>
  <c r="I385"/>
  <c r="J385"/>
  <c r="K389"/>
  <c r="G389"/>
  <c r="L389"/>
  <c r="H389"/>
  <c r="I389"/>
  <c r="J389"/>
  <c r="K393"/>
  <c r="G393"/>
  <c r="L393"/>
  <c r="H393"/>
  <c r="I393"/>
  <c r="J393"/>
  <c r="K398"/>
  <c r="G398"/>
  <c r="L398"/>
  <c r="H398"/>
  <c r="I398"/>
  <c r="J398"/>
  <c r="K402"/>
  <c r="G402"/>
  <c r="L402"/>
  <c r="H402"/>
  <c r="I402"/>
  <c r="J402"/>
  <c r="K406"/>
  <c r="G406"/>
  <c r="L406"/>
  <c r="H406"/>
  <c r="I406"/>
  <c r="J406"/>
  <c r="K410"/>
  <c r="G410"/>
  <c r="L410"/>
  <c r="H410"/>
  <c r="I410"/>
  <c r="J410"/>
  <c r="K414"/>
  <c r="G414"/>
  <c r="L414"/>
  <c r="H414"/>
  <c r="I414"/>
  <c r="J414"/>
  <c r="K418"/>
  <c r="G418"/>
  <c r="L418"/>
  <c r="H418"/>
  <c r="I418"/>
  <c r="J418"/>
  <c r="K422"/>
  <c r="G422"/>
  <c r="L422"/>
  <c r="H422"/>
  <c r="I422"/>
  <c r="J422"/>
  <c r="K426"/>
  <c r="G426"/>
  <c r="L426"/>
  <c r="H426"/>
  <c r="I426"/>
  <c r="J426"/>
  <c r="K430"/>
  <c r="G430"/>
  <c r="L430"/>
  <c r="H430"/>
  <c r="I430"/>
  <c r="J430"/>
  <c r="K434"/>
  <c r="G434"/>
  <c r="L434"/>
  <c r="H434"/>
  <c r="I434"/>
  <c r="J434"/>
  <c r="K438"/>
  <c r="G438"/>
  <c r="L438"/>
  <c r="H438"/>
  <c r="I438"/>
  <c r="J438"/>
  <c r="K442"/>
  <c r="G442"/>
  <c r="L442"/>
  <c r="H442"/>
  <c r="I442"/>
  <c r="J442"/>
  <c r="K446"/>
  <c r="G446"/>
  <c r="L446"/>
  <c r="H446"/>
  <c r="I446"/>
  <c r="J446"/>
  <c r="K450"/>
  <c r="G450"/>
  <c r="L450"/>
  <c r="H450"/>
  <c r="I450"/>
  <c r="J450"/>
  <c r="K454"/>
  <c r="G454"/>
  <c r="L454"/>
  <c r="H454"/>
  <c r="I454"/>
  <c r="J454"/>
  <c r="K458"/>
  <c r="G458"/>
  <c r="L458"/>
  <c r="H458"/>
  <c r="I458"/>
  <c r="J458"/>
  <c r="K462"/>
  <c r="G462"/>
  <c r="L462"/>
  <c r="H462"/>
  <c r="I462"/>
  <c r="J462"/>
  <c r="K466"/>
  <c r="G466"/>
  <c r="L466"/>
  <c r="H466"/>
  <c r="I466"/>
  <c r="J466"/>
  <c r="K470"/>
  <c r="G470"/>
  <c r="L470"/>
  <c r="H470"/>
  <c r="I470"/>
  <c r="J470"/>
  <c r="K474"/>
  <c r="G474"/>
  <c r="L474"/>
  <c r="H474"/>
  <c r="I474"/>
  <c r="J474"/>
  <c r="K478"/>
  <c r="G478"/>
  <c r="L478"/>
  <c r="H478"/>
  <c r="I478"/>
  <c r="J478"/>
  <c r="K482"/>
  <c r="G482"/>
  <c r="L482"/>
  <c r="H482"/>
  <c r="I482"/>
  <c r="J482"/>
  <c r="K486"/>
  <c r="G486"/>
  <c r="L486"/>
  <c r="H486"/>
  <c r="I486"/>
  <c r="J486"/>
  <c r="K490"/>
  <c r="G490"/>
  <c r="L490"/>
  <c r="H490"/>
  <c r="I490"/>
  <c r="J490"/>
  <c r="K494"/>
  <c r="G494"/>
  <c r="L494"/>
  <c r="H494"/>
  <c r="I494"/>
  <c r="J494"/>
  <c r="K498"/>
  <c r="G498"/>
  <c r="L498"/>
  <c r="H498"/>
  <c r="I498"/>
  <c r="J498"/>
  <c r="K502"/>
  <c r="G502"/>
  <c r="L502"/>
  <c r="H502"/>
  <c r="I502"/>
  <c r="J502"/>
  <c r="K506"/>
  <c r="G506"/>
  <c r="L506"/>
  <c r="H506"/>
  <c r="I506"/>
  <c r="J506"/>
  <c r="K510"/>
  <c r="G510"/>
  <c r="L510"/>
  <c r="H510"/>
  <c r="I510"/>
  <c r="J510"/>
  <c r="K514"/>
  <c r="G514"/>
  <c r="L514"/>
  <c r="H514"/>
  <c r="I514"/>
  <c r="J514"/>
  <c r="K518"/>
  <c r="G518"/>
  <c r="L518"/>
  <c r="H518"/>
  <c r="I518"/>
  <c r="J518"/>
  <c r="K522"/>
  <c r="G522"/>
  <c r="L522"/>
  <c r="H522"/>
  <c r="I522"/>
  <c r="J522"/>
  <c r="K526"/>
  <c r="G526"/>
  <c r="L526"/>
  <c r="H526"/>
  <c r="I526"/>
  <c r="J526"/>
  <c r="K530"/>
  <c r="G530"/>
  <c r="L530"/>
  <c r="H530"/>
  <c r="F530"/>
  <c r="I530"/>
  <c r="J530"/>
  <c r="K534"/>
  <c r="G534"/>
  <c r="L534"/>
  <c r="H534"/>
  <c r="F534"/>
  <c r="I534"/>
  <c r="J534"/>
  <c r="K538"/>
  <c r="G538"/>
  <c r="L538"/>
  <c r="H538"/>
  <c r="F538"/>
  <c r="I538"/>
  <c r="J538"/>
  <c r="K542"/>
  <c r="G542"/>
  <c r="L542"/>
  <c r="H542"/>
  <c r="F542"/>
  <c r="I542"/>
  <c r="J542"/>
  <c r="K546"/>
  <c r="G546"/>
  <c r="L546"/>
  <c r="H546"/>
  <c r="F546"/>
  <c r="I546"/>
  <c r="J546"/>
  <c r="K550"/>
  <c r="G550"/>
  <c r="L550"/>
  <c r="H550"/>
  <c r="F550"/>
  <c r="I550"/>
  <c r="J550"/>
  <c r="K554"/>
  <c r="G554"/>
  <c r="L554"/>
  <c r="H554"/>
  <c r="F554"/>
  <c r="I554"/>
  <c r="J554"/>
  <c r="K558"/>
  <c r="G558"/>
  <c r="L558"/>
  <c r="H558"/>
  <c r="F558"/>
  <c r="I558"/>
  <c r="J558"/>
  <c r="K562"/>
  <c r="G562"/>
  <c r="L562"/>
  <c r="H562"/>
  <c r="F562"/>
  <c r="I562"/>
  <c r="J562"/>
  <c r="K566"/>
  <c r="G566"/>
  <c r="L566"/>
  <c r="H566"/>
  <c r="F566"/>
  <c r="I566"/>
  <c r="J566"/>
  <c r="K570"/>
  <c r="G570"/>
  <c r="L570"/>
  <c r="H570"/>
  <c r="F570"/>
  <c r="I570"/>
  <c r="J570"/>
  <c r="K574"/>
  <c r="G574"/>
  <c r="L574"/>
  <c r="H574"/>
  <c r="F574"/>
  <c r="I574"/>
  <c r="J574"/>
  <c r="K578"/>
  <c r="G578"/>
  <c r="L578"/>
  <c r="H578"/>
  <c r="F578"/>
  <c r="I578"/>
  <c r="J578"/>
  <c r="K582"/>
  <c r="G582"/>
  <c r="L582"/>
  <c r="H582"/>
  <c r="F582"/>
  <c r="I582"/>
  <c r="J582"/>
  <c r="K586"/>
  <c r="G586"/>
  <c r="L586"/>
  <c r="H586"/>
  <c r="F586"/>
  <c r="I586"/>
  <c r="J586"/>
  <c r="K590"/>
  <c r="G590"/>
  <c r="L590"/>
  <c r="H590"/>
  <c r="F590"/>
  <c r="I590"/>
  <c r="J590"/>
  <c r="K594"/>
  <c r="G594"/>
  <c r="L594"/>
  <c r="H594"/>
  <c r="F594"/>
  <c r="I594"/>
  <c r="J594"/>
  <c r="K598"/>
  <c r="G598"/>
  <c r="L598"/>
  <c r="H598"/>
  <c r="F598"/>
  <c r="I598"/>
  <c r="J598"/>
  <c r="K602"/>
  <c r="G602"/>
  <c r="L602"/>
  <c r="H602"/>
  <c r="F602"/>
  <c r="I602"/>
  <c r="J602"/>
  <c r="K606"/>
  <c r="G606"/>
  <c r="L606"/>
  <c r="H606"/>
  <c r="F606"/>
  <c r="I606"/>
  <c r="J606"/>
  <c r="K610"/>
  <c r="G610"/>
  <c r="L610"/>
  <c r="H610"/>
  <c r="F610"/>
  <c r="I610"/>
  <c r="J610"/>
  <c r="K614"/>
  <c r="G614"/>
  <c r="L614"/>
  <c r="H614"/>
  <c r="F614"/>
  <c r="I614"/>
  <c r="J614"/>
  <c r="K618"/>
  <c r="G618"/>
  <c r="L618"/>
  <c r="H618"/>
  <c r="F618"/>
  <c r="I618"/>
  <c r="J618"/>
  <c r="K622"/>
  <c r="G622"/>
  <c r="L622"/>
  <c r="H622"/>
  <c r="F622"/>
  <c r="I622"/>
  <c r="J622"/>
  <c r="K626"/>
  <c r="G626"/>
  <c r="L626"/>
  <c r="H626"/>
  <c r="F626"/>
  <c r="I626"/>
  <c r="J626"/>
  <c r="K630"/>
  <c r="G630"/>
  <c r="L630"/>
  <c r="H630"/>
  <c r="F630"/>
  <c r="I630"/>
  <c r="J630"/>
  <c r="K634"/>
  <c r="G634"/>
  <c r="L634"/>
  <c r="H634"/>
  <c r="F634"/>
  <c r="I634"/>
  <c r="J634"/>
  <c r="K638"/>
  <c r="G638"/>
  <c r="L638"/>
  <c r="H638"/>
  <c r="F638"/>
  <c r="I638"/>
  <c r="J638"/>
  <c r="K642"/>
  <c r="G642"/>
  <c r="L642"/>
  <c r="H642"/>
  <c r="F642"/>
  <c r="I642"/>
  <c r="J642"/>
  <c r="K646"/>
  <c r="L646"/>
  <c r="G646"/>
  <c r="H646"/>
  <c r="F646"/>
  <c r="I646"/>
  <c r="J646"/>
  <c r="K650"/>
  <c r="G650"/>
  <c r="L650"/>
  <c r="F650"/>
  <c r="H650"/>
  <c r="E650"/>
  <c r="I650"/>
  <c r="J650"/>
  <c r="K654"/>
  <c r="G654"/>
  <c r="L654"/>
  <c r="F654"/>
  <c r="H654"/>
  <c r="E654"/>
  <c r="I654"/>
  <c r="J654"/>
  <c r="K658"/>
  <c r="G658"/>
  <c r="L658"/>
  <c r="F658"/>
  <c r="H658"/>
  <c r="E658"/>
  <c r="I658"/>
  <c r="J658"/>
  <c r="K662"/>
  <c r="G662"/>
  <c r="L662"/>
  <c r="F662"/>
  <c r="H662"/>
  <c r="E662"/>
  <c r="I662"/>
  <c r="J662"/>
  <c r="K666"/>
  <c r="G666"/>
  <c r="L666"/>
  <c r="F666"/>
  <c r="H666"/>
  <c r="E666"/>
  <c r="I666"/>
  <c r="J666"/>
  <c r="K670"/>
  <c r="G670"/>
  <c r="L670"/>
  <c r="F670"/>
  <c r="H670"/>
  <c r="E670"/>
  <c r="I670"/>
  <c r="J670"/>
  <c r="K674"/>
  <c r="G674"/>
  <c r="L674"/>
  <c r="F674"/>
  <c r="H674"/>
  <c r="E674"/>
  <c r="I674"/>
  <c r="J674"/>
  <c r="K678"/>
  <c r="G678"/>
  <c r="L678"/>
  <c r="F678"/>
  <c r="H678"/>
  <c r="E678"/>
  <c r="I678"/>
  <c r="J678"/>
  <c r="K682"/>
  <c r="G682"/>
  <c r="L682"/>
  <c r="H682"/>
  <c r="E682"/>
  <c r="F682"/>
  <c r="J682"/>
  <c r="K686"/>
  <c r="G686"/>
  <c r="L686"/>
  <c r="H686"/>
  <c r="E686"/>
  <c r="F686"/>
  <c r="J686"/>
  <c r="K690"/>
  <c r="G690"/>
  <c r="L690"/>
  <c r="H690"/>
  <c r="E690"/>
  <c r="F690"/>
  <c r="J690"/>
  <c r="K694"/>
  <c r="G694"/>
  <c r="L694"/>
  <c r="H694"/>
  <c r="E694"/>
  <c r="F694"/>
  <c r="J694"/>
  <c r="K698"/>
  <c r="G698"/>
  <c r="L698"/>
  <c r="H698"/>
  <c r="E698"/>
  <c r="F698"/>
  <c r="J698"/>
  <c r="K702"/>
  <c r="G702"/>
  <c r="L702"/>
  <c r="H702"/>
  <c r="E702"/>
  <c r="F702"/>
  <c r="J702"/>
  <c r="K706"/>
  <c r="G706"/>
  <c r="L706"/>
  <c r="H706"/>
  <c r="E706"/>
  <c r="F706"/>
  <c r="J706"/>
  <c r="K710"/>
  <c r="G710"/>
  <c r="L710"/>
  <c r="H710"/>
  <c r="E710"/>
  <c r="F710"/>
  <c r="J710"/>
  <c r="K714"/>
  <c r="G714"/>
  <c r="L714"/>
  <c r="H714"/>
  <c r="E714"/>
  <c r="F714"/>
  <c r="J714"/>
  <c r="K718"/>
  <c r="G718"/>
  <c r="L718"/>
  <c r="H718"/>
  <c r="E718"/>
  <c r="F718"/>
  <c r="J718"/>
  <c r="K722"/>
  <c r="G722"/>
  <c r="L722"/>
  <c r="H722"/>
  <c r="E722"/>
  <c r="F722"/>
  <c r="J722"/>
  <c r="K726"/>
  <c r="G726"/>
  <c r="L726"/>
  <c r="H726"/>
  <c r="E726"/>
  <c r="F726"/>
  <c r="J726"/>
  <c r="K730"/>
  <c r="G730"/>
  <c r="L730"/>
  <c r="H730"/>
  <c r="E730"/>
  <c r="F730"/>
  <c r="J730"/>
  <c r="K734"/>
  <c r="G734"/>
  <c r="L734"/>
  <c r="H734"/>
  <c r="E734"/>
  <c r="F734"/>
  <c r="J734"/>
  <c r="K738"/>
  <c r="G738"/>
  <c r="L738"/>
  <c r="H738"/>
  <c r="E738"/>
  <c r="F738"/>
  <c r="J738"/>
  <c r="K742"/>
  <c r="G742"/>
  <c r="L742"/>
  <c r="H742"/>
  <c r="E742"/>
  <c r="F742"/>
  <c r="J742"/>
  <c r="K746"/>
  <c r="G746"/>
  <c r="L746"/>
  <c r="H746"/>
  <c r="E746"/>
  <c r="F746"/>
  <c r="J746"/>
  <c r="K750"/>
  <c r="G750"/>
  <c r="L750"/>
  <c r="H750"/>
  <c r="E750"/>
  <c r="F750"/>
  <c r="J750"/>
  <c r="K754"/>
  <c r="G754"/>
  <c r="L754"/>
  <c r="H754"/>
  <c r="E754"/>
  <c r="F754"/>
  <c r="J754"/>
  <c r="K758"/>
  <c r="G758"/>
  <c r="L758"/>
  <c r="H758"/>
  <c r="E758"/>
  <c r="F758"/>
  <c r="J758"/>
  <c r="K762"/>
  <c r="G762"/>
  <c r="L762"/>
  <c r="H762"/>
  <c r="E762"/>
  <c r="F762"/>
  <c r="J762"/>
  <c r="K766"/>
  <c r="G766"/>
  <c r="L766"/>
  <c r="H766"/>
  <c r="E766"/>
  <c r="F766"/>
  <c r="J766"/>
  <c r="K770"/>
  <c r="G770"/>
  <c r="L770"/>
  <c r="H770"/>
  <c r="E770"/>
  <c r="F770"/>
  <c r="J770"/>
  <c r="K774"/>
  <c r="G774"/>
  <c r="L774"/>
  <c r="H774"/>
  <c r="E774"/>
  <c r="F774"/>
  <c r="J774"/>
  <c r="K778"/>
  <c r="G778"/>
  <c r="L778"/>
  <c r="H778"/>
  <c r="E778"/>
  <c r="F778"/>
  <c r="J778"/>
  <c r="K782"/>
  <c r="G782"/>
  <c r="L782"/>
  <c r="H782"/>
  <c r="E782"/>
  <c r="F782"/>
  <c r="J782"/>
  <c r="K786"/>
  <c r="G786"/>
  <c r="L786"/>
  <c r="H786"/>
  <c r="E786"/>
  <c r="F786"/>
  <c r="J786"/>
  <c r="K790"/>
  <c r="G790"/>
  <c r="H790"/>
  <c r="I790"/>
  <c r="E790"/>
  <c r="F790"/>
  <c r="L790"/>
  <c r="K794"/>
  <c r="G794"/>
  <c r="H794"/>
  <c r="I794"/>
  <c r="E794"/>
  <c r="F794"/>
  <c r="J794"/>
  <c r="L794"/>
  <c r="K798"/>
  <c r="G798"/>
  <c r="H798"/>
  <c r="I798"/>
  <c r="E798"/>
  <c r="F798"/>
  <c r="L798"/>
  <c r="K802"/>
  <c r="G802"/>
  <c r="H802"/>
  <c r="I802"/>
  <c r="E802"/>
  <c r="F802"/>
  <c r="J802"/>
  <c r="L802"/>
  <c r="K806"/>
  <c r="G806"/>
  <c r="H806"/>
  <c r="I806"/>
  <c r="E806"/>
  <c r="F806"/>
  <c r="L806"/>
  <c r="K810"/>
  <c r="G810"/>
  <c r="H810"/>
  <c r="I810"/>
  <c r="E810"/>
  <c r="F810"/>
  <c r="J810"/>
  <c r="L810"/>
  <c r="J814"/>
  <c r="F814"/>
  <c r="K814"/>
  <c r="G814"/>
  <c r="I814"/>
  <c r="L814"/>
  <c r="E814"/>
  <c r="H814"/>
  <c r="J818"/>
  <c r="F818"/>
  <c r="K818"/>
  <c r="G818"/>
  <c r="I818"/>
  <c r="L818"/>
  <c r="E818"/>
  <c r="H818"/>
  <c r="J822"/>
  <c r="F822"/>
  <c r="K822"/>
  <c r="G822"/>
  <c r="I822"/>
  <c r="L822"/>
  <c r="E822"/>
  <c r="H822"/>
  <c r="J826"/>
  <c r="F826"/>
  <c r="K826"/>
  <c r="G826"/>
  <c r="I826"/>
  <c r="L826"/>
  <c r="E826"/>
  <c r="H826"/>
  <c r="J830"/>
  <c r="F830"/>
  <c r="K830"/>
  <c r="G830"/>
  <c r="I830"/>
  <c r="L830"/>
  <c r="E830"/>
  <c r="H830"/>
  <c r="J834"/>
  <c r="F834"/>
  <c r="K834"/>
  <c r="G834"/>
  <c r="I834"/>
  <c r="L834"/>
  <c r="E834"/>
  <c r="H834"/>
  <c r="J838"/>
  <c r="F838"/>
  <c r="K838"/>
  <c r="G838"/>
  <c r="I838"/>
  <c r="L838"/>
  <c r="E838"/>
  <c r="H838"/>
  <c r="J842"/>
  <c r="F842"/>
  <c r="K842"/>
  <c r="G842"/>
  <c r="I842"/>
  <c r="L842"/>
  <c r="E842"/>
  <c r="H842"/>
  <c r="J846"/>
  <c r="F846"/>
  <c r="K846"/>
  <c r="G846"/>
  <c r="I846"/>
  <c r="L846"/>
  <c r="E846"/>
  <c r="H846"/>
  <c r="J850"/>
  <c r="F850"/>
  <c r="K850"/>
  <c r="G850"/>
  <c r="I850"/>
  <c r="L850"/>
  <c r="E850"/>
  <c r="H850"/>
  <c r="J854"/>
  <c r="F854"/>
  <c r="K854"/>
  <c r="G854"/>
  <c r="I854"/>
  <c r="L854"/>
  <c r="E854"/>
  <c r="H854"/>
  <c r="J858"/>
  <c r="F858"/>
  <c r="K858"/>
  <c r="G858"/>
  <c r="I858"/>
  <c r="L858"/>
  <c r="E858"/>
  <c r="H858"/>
  <c r="J862"/>
  <c r="F862"/>
  <c r="K862"/>
  <c r="G862"/>
  <c r="I862"/>
  <c r="L862"/>
  <c r="E862"/>
  <c r="H862"/>
  <c r="J866"/>
  <c r="F866"/>
  <c r="K866"/>
  <c r="G866"/>
  <c r="I866"/>
  <c r="L866"/>
  <c r="E866"/>
  <c r="H866"/>
  <c r="J870"/>
  <c r="F870"/>
  <c r="K870"/>
  <c r="G870"/>
  <c r="I870"/>
  <c r="L870"/>
  <c r="E870"/>
  <c r="H870"/>
  <c r="J874"/>
  <c r="F874"/>
  <c r="K874"/>
  <c r="G874"/>
  <c r="I874"/>
  <c r="L874"/>
  <c r="E874"/>
  <c r="H874"/>
  <c r="J878"/>
  <c r="F878"/>
  <c r="K878"/>
  <c r="G878"/>
  <c r="I878"/>
  <c r="L878"/>
  <c r="E878"/>
  <c r="H878"/>
  <c r="J882"/>
  <c r="F882"/>
  <c r="K882"/>
  <c r="G882"/>
  <c r="I882"/>
  <c r="L882"/>
  <c r="E882"/>
  <c r="H882"/>
  <c r="J886"/>
  <c r="F886"/>
  <c r="K886"/>
  <c r="G886"/>
  <c r="I886"/>
  <c r="L886"/>
  <c r="E886"/>
  <c r="H886"/>
  <c r="J890"/>
  <c r="F890"/>
  <c r="K890"/>
  <c r="G890"/>
  <c r="I890"/>
  <c r="L890"/>
  <c r="E890"/>
  <c r="H890"/>
  <c r="J894"/>
  <c r="F894"/>
  <c r="K894"/>
  <c r="G894"/>
  <c r="I894"/>
  <c r="L894"/>
  <c r="E894"/>
  <c r="H894"/>
  <c r="J898"/>
  <c r="F898"/>
  <c r="K898"/>
  <c r="G898"/>
  <c r="I898"/>
  <c r="L898"/>
  <c r="E898"/>
  <c r="H898"/>
  <c r="J902"/>
  <c r="F902"/>
  <c r="K902"/>
  <c r="G902"/>
  <c r="I902"/>
  <c r="L902"/>
  <c r="E902"/>
  <c r="H902"/>
  <c r="J906"/>
  <c r="F906"/>
  <c r="K906"/>
  <c r="G906"/>
  <c r="I906"/>
  <c r="L906"/>
  <c r="E906"/>
  <c r="H906"/>
  <c r="J910"/>
  <c r="F910"/>
  <c r="K910"/>
  <c r="G910"/>
  <c r="I910"/>
  <c r="L910"/>
  <c r="E910"/>
  <c r="H910"/>
  <c r="J914"/>
  <c r="F914"/>
  <c r="K914"/>
  <c r="G914"/>
  <c r="I914"/>
  <c r="L914"/>
  <c r="E914"/>
  <c r="H914"/>
  <c r="J918"/>
  <c r="F918"/>
  <c r="K918"/>
  <c r="G918"/>
  <c r="I918"/>
  <c r="L918"/>
  <c r="E918"/>
  <c r="H918"/>
  <c r="J922"/>
  <c r="F922"/>
  <c r="K922"/>
  <c r="G922"/>
  <c r="I922"/>
  <c r="L922"/>
  <c r="E922"/>
  <c r="H922"/>
  <c r="J926"/>
  <c r="F926"/>
  <c r="K926"/>
  <c r="G926"/>
  <c r="I926"/>
  <c r="L926"/>
  <c r="E926"/>
  <c r="H926"/>
  <c r="J930"/>
  <c r="F930"/>
  <c r="K930"/>
  <c r="G930"/>
  <c r="I930"/>
  <c r="L930"/>
  <c r="E930"/>
  <c r="H930"/>
  <c r="J934"/>
  <c r="F934"/>
  <c r="K934"/>
  <c r="G934"/>
  <c r="I934"/>
  <c r="L934"/>
  <c r="E934"/>
  <c r="H934"/>
  <c r="J938"/>
  <c r="F938"/>
  <c r="K938"/>
  <c r="G938"/>
  <c r="I938"/>
  <c r="L938"/>
  <c r="E938"/>
  <c r="H938"/>
  <c r="J942"/>
  <c r="F942"/>
  <c r="K942"/>
  <c r="G942"/>
  <c r="I942"/>
  <c r="L942"/>
  <c r="E942"/>
  <c r="H942"/>
  <c r="J946"/>
  <c r="F946"/>
  <c r="K946"/>
  <c r="G946"/>
  <c r="I946"/>
  <c r="L946"/>
  <c r="E946"/>
  <c r="H946"/>
  <c r="J950"/>
  <c r="F950"/>
  <c r="K950"/>
  <c r="G950"/>
  <c r="I950"/>
  <c r="L950"/>
  <c r="E950"/>
  <c r="H950"/>
  <c r="J954"/>
  <c r="F954"/>
  <c r="K954"/>
  <c r="G954"/>
  <c r="I954"/>
  <c r="L954"/>
  <c r="E954"/>
  <c r="H954"/>
  <c r="J958"/>
  <c r="F958"/>
  <c r="K958"/>
  <c r="G958"/>
  <c r="I958"/>
  <c r="L958"/>
  <c r="E958"/>
  <c r="H958"/>
  <c r="J962"/>
  <c r="F962"/>
  <c r="K962"/>
  <c r="G962"/>
  <c r="I962"/>
  <c r="L962"/>
  <c r="E962"/>
  <c r="H962"/>
  <c r="J966"/>
  <c r="F966"/>
  <c r="K966"/>
  <c r="G966"/>
  <c r="I966"/>
  <c r="L966"/>
  <c r="E966"/>
  <c r="H966"/>
  <c r="J970"/>
  <c r="F970"/>
  <c r="K970"/>
  <c r="G970"/>
  <c r="I970"/>
  <c r="L970"/>
  <c r="E970"/>
  <c r="H970"/>
  <c r="J974"/>
  <c r="F974"/>
  <c r="K974"/>
  <c r="G974"/>
  <c r="I974"/>
  <c r="L974"/>
  <c r="E974"/>
  <c r="H974"/>
  <c r="J978"/>
  <c r="F978"/>
  <c r="K978"/>
  <c r="G978"/>
  <c r="I978"/>
  <c r="L978"/>
  <c r="E978"/>
  <c r="H978"/>
  <c r="J982"/>
  <c r="F982"/>
  <c r="K982"/>
  <c r="G982"/>
  <c r="I982"/>
  <c r="L982"/>
  <c r="E982"/>
  <c r="H982"/>
  <c r="J986"/>
  <c r="F986"/>
  <c r="K986"/>
  <c r="G986"/>
  <c r="I986"/>
  <c r="L986"/>
  <c r="E986"/>
  <c r="H986"/>
  <c r="J990"/>
  <c r="F990"/>
  <c r="K990"/>
  <c r="G990"/>
  <c r="I990"/>
  <c r="L990"/>
  <c r="E990"/>
  <c r="H990"/>
  <c r="J994"/>
  <c r="F994"/>
  <c r="K994"/>
  <c r="G994"/>
  <c r="I994"/>
  <c r="L994"/>
  <c r="E994"/>
  <c r="H994"/>
  <c r="J998"/>
  <c r="F998"/>
  <c r="K998"/>
  <c r="G998"/>
  <c r="I998"/>
  <c r="L998"/>
  <c r="E998"/>
  <c r="H998"/>
  <c r="J173"/>
  <c r="J177"/>
  <c r="J181"/>
  <c r="J185"/>
  <c r="J189"/>
  <c r="J193"/>
  <c r="J197"/>
  <c r="J201"/>
  <c r="J205"/>
  <c r="J209"/>
  <c r="J213"/>
  <c r="J217"/>
  <c r="J221"/>
  <c r="J225"/>
  <c r="J229"/>
  <c r="J233"/>
  <c r="J237"/>
  <c r="J241"/>
  <c r="J245"/>
  <c r="J249"/>
  <c r="J253"/>
  <c r="J257"/>
  <c r="J261"/>
  <c r="J265"/>
  <c r="J269"/>
  <c r="F396"/>
  <c r="F398"/>
  <c r="F400"/>
  <c r="F402"/>
  <c r="F404"/>
  <c r="F406"/>
  <c r="F408"/>
  <c r="F410"/>
  <c r="F412"/>
  <c r="F414"/>
  <c r="F416"/>
  <c r="F418"/>
  <c r="F420"/>
  <c r="F422"/>
  <c r="F424"/>
  <c r="F426"/>
  <c r="F428"/>
  <c r="F430"/>
  <c r="F432"/>
  <c r="F434"/>
  <c r="F436"/>
  <c r="F438"/>
  <c r="F440"/>
  <c r="F442"/>
  <c r="F444"/>
  <c r="F446"/>
  <c r="F448"/>
  <c r="F450"/>
  <c r="F452"/>
  <c r="F454"/>
  <c r="F456"/>
  <c r="F458"/>
  <c r="F460"/>
  <c r="F462"/>
  <c r="F464"/>
  <c r="F466"/>
  <c r="F468"/>
  <c r="F470"/>
  <c r="F472"/>
  <c r="F474"/>
  <c r="F476"/>
  <c r="F478"/>
  <c r="F480"/>
  <c r="F482"/>
  <c r="F484"/>
  <c r="F486"/>
  <c r="F488"/>
  <c r="F490"/>
  <c r="F492"/>
  <c r="F494"/>
  <c r="F496"/>
  <c r="F498"/>
  <c r="F500"/>
  <c r="F502"/>
  <c r="F504"/>
  <c r="F506"/>
  <c r="F508"/>
  <c r="F510"/>
  <c r="F512"/>
  <c r="F514"/>
  <c r="F516"/>
  <c r="F518"/>
  <c r="F520"/>
  <c r="F522"/>
  <c r="F524"/>
  <c r="F526"/>
  <c r="E530"/>
  <c r="E534"/>
  <c r="E538"/>
  <c r="E542"/>
  <c r="E546"/>
  <c r="E550"/>
  <c r="E554"/>
  <c r="E558"/>
  <c r="E562"/>
  <c r="E566"/>
  <c r="E570"/>
  <c r="E574"/>
  <c r="E578"/>
  <c r="E582"/>
  <c r="E586"/>
  <c r="E590"/>
  <c r="E594"/>
  <c r="E598"/>
  <c r="E602"/>
  <c r="E606"/>
  <c r="E610"/>
  <c r="E614"/>
  <c r="E618"/>
  <c r="E622"/>
  <c r="E626"/>
  <c r="E630"/>
  <c r="E634"/>
  <c r="E638"/>
  <c r="E642"/>
  <c r="E646"/>
  <c r="J798"/>
  <c r="K176"/>
  <c r="G176"/>
  <c r="L176"/>
  <c r="H176"/>
  <c r="K180"/>
  <c r="G180"/>
  <c r="L180"/>
  <c r="H180"/>
  <c r="K184"/>
  <c r="G184"/>
  <c r="L184"/>
  <c r="H184"/>
  <c r="K188"/>
  <c r="G188"/>
  <c r="L188"/>
  <c r="H188"/>
  <c r="K192"/>
  <c r="G192"/>
  <c r="L192"/>
  <c r="H192"/>
  <c r="K196"/>
  <c r="G196"/>
  <c r="L196"/>
  <c r="H196"/>
  <c r="K200"/>
  <c r="G200"/>
  <c r="L200"/>
  <c r="H200"/>
  <c r="K204"/>
  <c r="G204"/>
  <c r="L204"/>
  <c r="H204"/>
  <c r="K208"/>
  <c r="G208"/>
  <c r="L208"/>
  <c r="H208"/>
  <c r="K212"/>
  <c r="G212"/>
  <c r="L212"/>
  <c r="H212"/>
  <c r="K216"/>
  <c r="G216"/>
  <c r="L216"/>
  <c r="H216"/>
  <c r="K220"/>
  <c r="G220"/>
  <c r="L220"/>
  <c r="H220"/>
  <c r="K224"/>
  <c r="G224"/>
  <c r="L224"/>
  <c r="H224"/>
  <c r="K228"/>
  <c r="G228"/>
  <c r="L228"/>
  <c r="H228"/>
  <c r="K232"/>
  <c r="G232"/>
  <c r="L232"/>
  <c r="H232"/>
  <c r="K236"/>
  <c r="G236"/>
  <c r="L236"/>
  <c r="H236"/>
  <c r="K240"/>
  <c r="G240"/>
  <c r="L240"/>
  <c r="H240"/>
  <c r="K244"/>
  <c r="G244"/>
  <c r="L244"/>
  <c r="H244"/>
  <c r="K248"/>
  <c r="G248"/>
  <c r="L248"/>
  <c r="H248"/>
  <c r="K252"/>
  <c r="G252"/>
  <c r="L252"/>
  <c r="H252"/>
  <c r="K256"/>
  <c r="G256"/>
  <c r="L256"/>
  <c r="H256"/>
  <c r="K260"/>
  <c r="G260"/>
  <c r="L260"/>
  <c r="H260"/>
  <c r="K264"/>
  <c r="G264"/>
  <c r="L264"/>
  <c r="H264"/>
  <c r="K268"/>
  <c r="G268"/>
  <c r="L268"/>
  <c r="H268"/>
  <c r="K272"/>
  <c r="G272"/>
  <c r="L272"/>
  <c r="H272"/>
  <c r="I272"/>
  <c r="J272"/>
  <c r="K276"/>
  <c r="G276"/>
  <c r="L276"/>
  <c r="H276"/>
  <c r="I276"/>
  <c r="J276"/>
  <c r="K280"/>
  <c r="G280"/>
  <c r="L280"/>
  <c r="H280"/>
  <c r="I280"/>
  <c r="J280"/>
  <c r="K284"/>
  <c r="G284"/>
  <c r="L284"/>
  <c r="H284"/>
  <c r="I284"/>
  <c r="J284"/>
  <c r="K288"/>
  <c r="G288"/>
  <c r="L288"/>
  <c r="H288"/>
  <c r="I288"/>
  <c r="J288"/>
  <c r="K292"/>
  <c r="G292"/>
  <c r="L292"/>
  <c r="H292"/>
  <c r="I292"/>
  <c r="J292"/>
  <c r="K296"/>
  <c r="G296"/>
  <c r="L296"/>
  <c r="H296"/>
  <c r="I296"/>
  <c r="J296"/>
  <c r="K300"/>
  <c r="G300"/>
  <c r="L300"/>
  <c r="H300"/>
  <c r="I300"/>
  <c r="J300"/>
  <c r="K304"/>
  <c r="G304"/>
  <c r="L304"/>
  <c r="H304"/>
  <c r="I304"/>
  <c r="J304"/>
  <c r="K308"/>
  <c r="G308"/>
  <c r="L308"/>
  <c r="H308"/>
  <c r="I308"/>
  <c r="J308"/>
  <c r="K312"/>
  <c r="G312"/>
  <c r="L312"/>
  <c r="H312"/>
  <c r="I312"/>
  <c r="J312"/>
  <c r="K316"/>
  <c r="G316"/>
  <c r="L316"/>
  <c r="H316"/>
  <c r="I316"/>
  <c r="J316"/>
  <c r="K320"/>
  <c r="G320"/>
  <c r="L320"/>
  <c r="H320"/>
  <c r="I320"/>
  <c r="J320"/>
  <c r="K324"/>
  <c r="G324"/>
  <c r="L324"/>
  <c r="H324"/>
  <c r="I324"/>
  <c r="J324"/>
  <c r="K328"/>
  <c r="G328"/>
  <c r="L328"/>
  <c r="H328"/>
  <c r="I328"/>
  <c r="J328"/>
  <c r="K332"/>
  <c r="G332"/>
  <c r="L332"/>
  <c r="H332"/>
  <c r="I332"/>
  <c r="J332"/>
  <c r="K336"/>
  <c r="G336"/>
  <c r="L336"/>
  <c r="H336"/>
  <c r="I336"/>
  <c r="J336"/>
  <c r="K340"/>
  <c r="G340"/>
  <c r="L340"/>
  <c r="H340"/>
  <c r="I340"/>
  <c r="J340"/>
  <c r="K344"/>
  <c r="G344"/>
  <c r="L344"/>
  <c r="H344"/>
  <c r="I344"/>
  <c r="J344"/>
  <c r="K348"/>
  <c r="G348"/>
  <c r="L348"/>
  <c r="H348"/>
  <c r="I348"/>
  <c r="J348"/>
  <c r="K352"/>
  <c r="G352"/>
  <c r="L352"/>
  <c r="H352"/>
  <c r="I352"/>
  <c r="J352"/>
  <c r="K356"/>
  <c r="G356"/>
  <c r="L356"/>
  <c r="H356"/>
  <c r="I356"/>
  <c r="J356"/>
  <c r="K360"/>
  <c r="G360"/>
  <c r="L360"/>
  <c r="H360"/>
  <c r="I360"/>
  <c r="J360"/>
  <c r="K364"/>
  <c r="G364"/>
  <c r="L364"/>
  <c r="H364"/>
  <c r="I364"/>
  <c r="J364"/>
  <c r="K368"/>
  <c r="G368"/>
  <c r="L368"/>
  <c r="H368"/>
  <c r="I368"/>
  <c r="J368"/>
  <c r="K372"/>
  <c r="G372"/>
  <c r="L372"/>
  <c r="H372"/>
  <c r="I372"/>
  <c r="J372"/>
  <c r="K376"/>
  <c r="G376"/>
  <c r="L376"/>
  <c r="H376"/>
  <c r="I376"/>
  <c r="J376"/>
  <c r="K380"/>
  <c r="G380"/>
  <c r="L380"/>
  <c r="H380"/>
  <c r="I380"/>
  <c r="J380"/>
  <c r="K384"/>
  <c r="G384"/>
  <c r="L384"/>
  <c r="H384"/>
  <c r="I384"/>
  <c r="J384"/>
  <c r="K388"/>
  <c r="G388"/>
  <c r="L388"/>
  <c r="H388"/>
  <c r="I388"/>
  <c r="J388"/>
  <c r="K392"/>
  <c r="G392"/>
  <c r="L392"/>
  <c r="H392"/>
  <c r="I392"/>
  <c r="J392"/>
  <c r="K397"/>
  <c r="G397"/>
  <c r="L397"/>
  <c r="H397"/>
  <c r="I397"/>
  <c r="J397"/>
  <c r="K401"/>
  <c r="G401"/>
  <c r="L401"/>
  <c r="H401"/>
  <c r="I401"/>
  <c r="J401"/>
  <c r="K405"/>
  <c r="G405"/>
  <c r="L405"/>
  <c r="H405"/>
  <c r="I405"/>
  <c r="J405"/>
  <c r="K409"/>
  <c r="G409"/>
  <c r="L409"/>
  <c r="H409"/>
  <c r="I409"/>
  <c r="J409"/>
  <c r="K413"/>
  <c r="G413"/>
  <c r="L413"/>
  <c r="H413"/>
  <c r="I413"/>
  <c r="J413"/>
  <c r="K417"/>
  <c r="G417"/>
  <c r="L417"/>
  <c r="H417"/>
  <c r="I417"/>
  <c r="J417"/>
  <c r="K421"/>
  <c r="G421"/>
  <c r="L421"/>
  <c r="H421"/>
  <c r="I421"/>
  <c r="J421"/>
  <c r="K425"/>
  <c r="G425"/>
  <c r="L425"/>
  <c r="H425"/>
  <c r="I425"/>
  <c r="J425"/>
  <c r="K429"/>
  <c r="G429"/>
  <c r="L429"/>
  <c r="H429"/>
  <c r="I429"/>
  <c r="J429"/>
  <c r="K433"/>
  <c r="G433"/>
  <c r="L433"/>
  <c r="H433"/>
  <c r="I433"/>
  <c r="J433"/>
  <c r="K437"/>
  <c r="G437"/>
  <c r="L437"/>
  <c r="H437"/>
  <c r="I437"/>
  <c r="J437"/>
  <c r="K441"/>
  <c r="G441"/>
  <c r="L441"/>
  <c r="H441"/>
  <c r="I441"/>
  <c r="J441"/>
  <c r="K445"/>
  <c r="G445"/>
  <c r="L445"/>
  <c r="H445"/>
  <c r="I445"/>
  <c r="J445"/>
  <c r="K449"/>
  <c r="G449"/>
  <c r="L449"/>
  <c r="H449"/>
  <c r="I449"/>
  <c r="J449"/>
  <c r="K453"/>
  <c r="G453"/>
  <c r="L453"/>
  <c r="H453"/>
  <c r="I453"/>
  <c r="J453"/>
  <c r="K457"/>
  <c r="G457"/>
  <c r="L457"/>
  <c r="H457"/>
  <c r="I457"/>
  <c r="J457"/>
  <c r="K461"/>
  <c r="G461"/>
  <c r="L461"/>
  <c r="H461"/>
  <c r="I461"/>
  <c r="J461"/>
  <c r="K465"/>
  <c r="G465"/>
  <c r="L465"/>
  <c r="H465"/>
  <c r="I465"/>
  <c r="J465"/>
  <c r="K469"/>
  <c r="G469"/>
  <c r="L469"/>
  <c r="H469"/>
  <c r="I469"/>
  <c r="J469"/>
  <c r="K473"/>
  <c r="G473"/>
  <c r="L473"/>
  <c r="H473"/>
  <c r="I473"/>
  <c r="J473"/>
  <c r="K477"/>
  <c r="G477"/>
  <c r="L477"/>
  <c r="H477"/>
  <c r="I477"/>
  <c r="J477"/>
  <c r="K481"/>
  <c r="G481"/>
  <c r="L481"/>
  <c r="H481"/>
  <c r="I481"/>
  <c r="J481"/>
  <c r="K485"/>
  <c r="G485"/>
  <c r="L485"/>
  <c r="H485"/>
  <c r="I485"/>
  <c r="J485"/>
  <c r="K489"/>
  <c r="G489"/>
  <c r="L489"/>
  <c r="H489"/>
  <c r="I489"/>
  <c r="J489"/>
  <c r="K493"/>
  <c r="G493"/>
  <c r="L493"/>
  <c r="H493"/>
  <c r="I493"/>
  <c r="J493"/>
  <c r="K497"/>
  <c r="G497"/>
  <c r="L497"/>
  <c r="H497"/>
  <c r="I497"/>
  <c r="J497"/>
  <c r="K501"/>
  <c r="G501"/>
  <c r="L501"/>
  <c r="H501"/>
  <c r="I501"/>
  <c r="J501"/>
  <c r="K505"/>
  <c r="G505"/>
  <c r="L505"/>
  <c r="H505"/>
  <c r="I505"/>
  <c r="J505"/>
  <c r="K509"/>
  <c r="G509"/>
  <c r="L509"/>
  <c r="H509"/>
  <c r="I509"/>
  <c r="J509"/>
  <c r="K513"/>
  <c r="G513"/>
  <c r="L513"/>
  <c r="H513"/>
  <c r="I513"/>
  <c r="J513"/>
  <c r="K517"/>
  <c r="G517"/>
  <c r="L517"/>
  <c r="H517"/>
  <c r="I517"/>
  <c r="J517"/>
  <c r="K521"/>
  <c r="G521"/>
  <c r="L521"/>
  <c r="H521"/>
  <c r="I521"/>
  <c r="J521"/>
  <c r="K525"/>
  <c r="G525"/>
  <c r="L525"/>
  <c r="H525"/>
  <c r="I525"/>
  <c r="J525"/>
  <c r="K529"/>
  <c r="G529"/>
  <c r="L529"/>
  <c r="H529"/>
  <c r="F529"/>
  <c r="I529"/>
  <c r="J529"/>
  <c r="K533"/>
  <c r="G533"/>
  <c r="L533"/>
  <c r="H533"/>
  <c r="F533"/>
  <c r="I533"/>
  <c r="J533"/>
  <c r="K537"/>
  <c r="G537"/>
  <c r="L537"/>
  <c r="H537"/>
  <c r="F537"/>
  <c r="I537"/>
  <c r="J537"/>
  <c r="K541"/>
  <c r="G541"/>
  <c r="L541"/>
  <c r="H541"/>
  <c r="F541"/>
  <c r="I541"/>
  <c r="J541"/>
  <c r="K545"/>
  <c r="G545"/>
  <c r="L545"/>
  <c r="H545"/>
  <c r="F545"/>
  <c r="I545"/>
  <c r="J545"/>
  <c r="K549"/>
  <c r="G549"/>
  <c r="L549"/>
  <c r="H549"/>
  <c r="F549"/>
  <c r="I549"/>
  <c r="J549"/>
  <c r="K553"/>
  <c r="G553"/>
  <c r="L553"/>
  <c r="H553"/>
  <c r="F553"/>
  <c r="I553"/>
  <c r="J553"/>
  <c r="K557"/>
  <c r="G557"/>
  <c r="L557"/>
  <c r="H557"/>
  <c r="F557"/>
  <c r="I557"/>
  <c r="J557"/>
  <c r="K561"/>
  <c r="G561"/>
  <c r="L561"/>
  <c r="H561"/>
  <c r="F561"/>
  <c r="I561"/>
  <c r="J561"/>
  <c r="K565"/>
  <c r="G565"/>
  <c r="L565"/>
  <c r="H565"/>
  <c r="F565"/>
  <c r="I565"/>
  <c r="J565"/>
  <c r="K569"/>
  <c r="G569"/>
  <c r="L569"/>
  <c r="H569"/>
  <c r="F569"/>
  <c r="I569"/>
  <c r="J569"/>
  <c r="K573"/>
  <c r="G573"/>
  <c r="L573"/>
  <c r="H573"/>
  <c r="F573"/>
  <c r="I573"/>
  <c r="J573"/>
  <c r="K577"/>
  <c r="G577"/>
  <c r="L577"/>
  <c r="H577"/>
  <c r="F577"/>
  <c r="I577"/>
  <c r="J577"/>
  <c r="K581"/>
  <c r="G581"/>
  <c r="L581"/>
  <c r="H581"/>
  <c r="F581"/>
  <c r="I581"/>
  <c r="J581"/>
  <c r="K585"/>
  <c r="G585"/>
  <c r="L585"/>
  <c r="H585"/>
  <c r="F585"/>
  <c r="I585"/>
  <c r="J585"/>
  <c r="K589"/>
  <c r="G589"/>
  <c r="L589"/>
  <c r="H589"/>
  <c r="F589"/>
  <c r="I589"/>
  <c r="J589"/>
  <c r="K593"/>
  <c r="G593"/>
  <c r="L593"/>
  <c r="H593"/>
  <c r="F593"/>
  <c r="I593"/>
  <c r="J593"/>
  <c r="K597"/>
  <c r="G597"/>
  <c r="L597"/>
  <c r="H597"/>
  <c r="F597"/>
  <c r="I597"/>
  <c r="J597"/>
  <c r="K601"/>
  <c r="G601"/>
  <c r="L601"/>
  <c r="H601"/>
  <c r="F601"/>
  <c r="I601"/>
  <c r="J601"/>
  <c r="K605"/>
  <c r="G605"/>
  <c r="L605"/>
  <c r="H605"/>
  <c r="F605"/>
  <c r="I605"/>
  <c r="J605"/>
  <c r="K609"/>
  <c r="G609"/>
  <c r="L609"/>
  <c r="H609"/>
  <c r="F609"/>
  <c r="I609"/>
  <c r="J609"/>
  <c r="K613"/>
  <c r="G613"/>
  <c r="L613"/>
  <c r="H613"/>
  <c r="F613"/>
  <c r="I613"/>
  <c r="J613"/>
  <c r="K617"/>
  <c r="G617"/>
  <c r="L617"/>
  <c r="H617"/>
  <c r="F617"/>
  <c r="I617"/>
  <c r="J617"/>
  <c r="K621"/>
  <c r="G621"/>
  <c r="L621"/>
  <c r="H621"/>
  <c r="F621"/>
  <c r="I621"/>
  <c r="J621"/>
  <c r="K625"/>
  <c r="G625"/>
  <c r="L625"/>
  <c r="H625"/>
  <c r="F625"/>
  <c r="I625"/>
  <c r="J625"/>
  <c r="K629"/>
  <c r="G629"/>
  <c r="L629"/>
  <c r="H629"/>
  <c r="F629"/>
  <c r="I629"/>
  <c r="J629"/>
  <c r="K633"/>
  <c r="G633"/>
  <c r="L633"/>
  <c r="H633"/>
  <c r="F633"/>
  <c r="I633"/>
  <c r="J633"/>
  <c r="K637"/>
  <c r="G637"/>
  <c r="L637"/>
  <c r="H637"/>
  <c r="F637"/>
  <c r="I637"/>
  <c r="J637"/>
  <c r="K641"/>
  <c r="G641"/>
  <c r="L641"/>
  <c r="H641"/>
  <c r="F641"/>
  <c r="I641"/>
  <c r="J641"/>
  <c r="K645"/>
  <c r="G645"/>
  <c r="L645"/>
  <c r="H645"/>
  <c r="F645"/>
  <c r="I645"/>
  <c r="J645"/>
  <c r="K649"/>
  <c r="G649"/>
  <c r="I649"/>
  <c r="J649"/>
  <c r="E649"/>
  <c r="F649"/>
  <c r="H649"/>
  <c r="K653"/>
  <c r="G653"/>
  <c r="I653"/>
  <c r="J653"/>
  <c r="E653"/>
  <c r="F653"/>
  <c r="H653"/>
  <c r="K657"/>
  <c r="G657"/>
  <c r="I657"/>
  <c r="J657"/>
  <c r="E657"/>
  <c r="F657"/>
  <c r="H657"/>
  <c r="K661"/>
  <c r="G661"/>
  <c r="I661"/>
  <c r="J661"/>
  <c r="E661"/>
  <c r="F661"/>
  <c r="H661"/>
  <c r="K665"/>
  <c r="G665"/>
  <c r="I665"/>
  <c r="J665"/>
  <c r="E665"/>
  <c r="F665"/>
  <c r="H665"/>
  <c r="K669"/>
  <c r="G669"/>
  <c r="I669"/>
  <c r="J669"/>
  <c r="E669"/>
  <c r="F669"/>
  <c r="H669"/>
  <c r="K673"/>
  <c r="G673"/>
  <c r="I673"/>
  <c r="J673"/>
  <c r="E673"/>
  <c r="F673"/>
  <c r="H673"/>
  <c r="K677"/>
  <c r="G677"/>
  <c r="I677"/>
  <c r="J677"/>
  <c r="E677"/>
  <c r="F677"/>
  <c r="H677"/>
  <c r="K681"/>
  <c r="G681"/>
  <c r="L681"/>
  <c r="H681"/>
  <c r="E681"/>
  <c r="F681"/>
  <c r="I681"/>
  <c r="J681"/>
  <c r="K685"/>
  <c r="G685"/>
  <c r="L685"/>
  <c r="H685"/>
  <c r="E685"/>
  <c r="F685"/>
  <c r="I685"/>
  <c r="J685"/>
  <c r="K689"/>
  <c r="G689"/>
  <c r="L689"/>
  <c r="H689"/>
  <c r="E689"/>
  <c r="F689"/>
  <c r="I689"/>
  <c r="J689"/>
  <c r="K693"/>
  <c r="G693"/>
  <c r="L693"/>
  <c r="H693"/>
  <c r="E693"/>
  <c r="F693"/>
  <c r="I693"/>
  <c r="J693"/>
  <c r="K697"/>
  <c r="G697"/>
  <c r="L697"/>
  <c r="H697"/>
  <c r="E697"/>
  <c r="F697"/>
  <c r="I697"/>
  <c r="J697"/>
  <c r="K701"/>
  <c r="G701"/>
  <c r="L701"/>
  <c r="H701"/>
  <c r="E701"/>
  <c r="F701"/>
  <c r="I701"/>
  <c r="J701"/>
  <c r="K705"/>
  <c r="G705"/>
  <c r="L705"/>
  <c r="H705"/>
  <c r="E705"/>
  <c r="F705"/>
  <c r="I705"/>
  <c r="J705"/>
  <c r="K709"/>
  <c r="G709"/>
  <c r="L709"/>
  <c r="H709"/>
  <c r="E709"/>
  <c r="F709"/>
  <c r="I709"/>
  <c r="J709"/>
  <c r="K713"/>
  <c r="G713"/>
  <c r="L713"/>
  <c r="H713"/>
  <c r="E713"/>
  <c r="F713"/>
  <c r="I713"/>
  <c r="J713"/>
  <c r="K717"/>
  <c r="G717"/>
  <c r="L717"/>
  <c r="H717"/>
  <c r="E717"/>
  <c r="F717"/>
  <c r="I717"/>
  <c r="J717"/>
  <c r="K721"/>
  <c r="G721"/>
  <c r="L721"/>
  <c r="H721"/>
  <c r="E721"/>
  <c r="F721"/>
  <c r="I721"/>
  <c r="J721"/>
  <c r="K725"/>
  <c r="G725"/>
  <c r="L725"/>
  <c r="H725"/>
  <c r="E725"/>
  <c r="F725"/>
  <c r="I725"/>
  <c r="J725"/>
  <c r="K729"/>
  <c r="G729"/>
  <c r="L729"/>
  <c r="H729"/>
  <c r="E729"/>
  <c r="F729"/>
  <c r="I729"/>
  <c r="J729"/>
  <c r="K733"/>
  <c r="G733"/>
  <c r="L733"/>
  <c r="H733"/>
  <c r="E733"/>
  <c r="F733"/>
  <c r="I733"/>
  <c r="J733"/>
  <c r="K737"/>
  <c r="G737"/>
  <c r="L737"/>
  <c r="H737"/>
  <c r="E737"/>
  <c r="F737"/>
  <c r="I737"/>
  <c r="J737"/>
  <c r="K741"/>
  <c r="G741"/>
  <c r="L741"/>
  <c r="H741"/>
  <c r="E741"/>
  <c r="F741"/>
  <c r="I741"/>
  <c r="J741"/>
  <c r="K745"/>
  <c r="G745"/>
  <c r="L745"/>
  <c r="H745"/>
  <c r="E745"/>
  <c r="F745"/>
  <c r="I745"/>
  <c r="J745"/>
  <c r="K749"/>
  <c r="G749"/>
  <c r="L749"/>
  <c r="H749"/>
  <c r="E749"/>
  <c r="F749"/>
  <c r="I749"/>
  <c r="J749"/>
  <c r="K753"/>
  <c r="G753"/>
  <c r="L753"/>
  <c r="H753"/>
  <c r="E753"/>
  <c r="F753"/>
  <c r="I753"/>
  <c r="J753"/>
  <c r="K757"/>
  <c r="G757"/>
  <c r="L757"/>
  <c r="H757"/>
  <c r="E757"/>
  <c r="F757"/>
  <c r="I757"/>
  <c r="J757"/>
  <c r="K761"/>
  <c r="G761"/>
  <c r="L761"/>
  <c r="H761"/>
  <c r="E761"/>
  <c r="F761"/>
  <c r="I761"/>
  <c r="J761"/>
  <c r="K765"/>
  <c r="G765"/>
  <c r="L765"/>
  <c r="H765"/>
  <c r="E765"/>
  <c r="F765"/>
  <c r="I765"/>
  <c r="J765"/>
  <c r="K769"/>
  <c r="G769"/>
  <c r="L769"/>
  <c r="H769"/>
  <c r="E769"/>
  <c r="F769"/>
  <c r="I769"/>
  <c r="J769"/>
  <c r="K773"/>
  <c r="G773"/>
  <c r="L773"/>
  <c r="H773"/>
  <c r="E773"/>
  <c r="F773"/>
  <c r="I773"/>
  <c r="J773"/>
  <c r="K777"/>
  <c r="G777"/>
  <c r="L777"/>
  <c r="H777"/>
  <c r="E777"/>
  <c r="F777"/>
  <c r="I777"/>
  <c r="J777"/>
  <c r="K781"/>
  <c r="G781"/>
  <c r="L781"/>
  <c r="H781"/>
  <c r="E781"/>
  <c r="F781"/>
  <c r="I781"/>
  <c r="J781"/>
  <c r="K785"/>
  <c r="G785"/>
  <c r="L785"/>
  <c r="H785"/>
  <c r="E785"/>
  <c r="F785"/>
  <c r="I785"/>
  <c r="J785"/>
  <c r="K789"/>
  <c r="G789"/>
  <c r="L789"/>
  <c r="H789"/>
  <c r="E789"/>
  <c r="F789"/>
  <c r="I789"/>
  <c r="J789"/>
  <c r="K793"/>
  <c r="G793"/>
  <c r="J793"/>
  <c r="E793"/>
  <c r="L793"/>
  <c r="F793"/>
  <c r="I793"/>
  <c r="K797"/>
  <c r="G797"/>
  <c r="J797"/>
  <c r="E797"/>
  <c r="L797"/>
  <c r="F797"/>
  <c r="H797"/>
  <c r="I797"/>
  <c r="K801"/>
  <c r="G801"/>
  <c r="J801"/>
  <c r="E801"/>
  <c r="L801"/>
  <c r="F801"/>
  <c r="I801"/>
  <c r="K805"/>
  <c r="G805"/>
  <c r="J805"/>
  <c r="E805"/>
  <c r="L805"/>
  <c r="F805"/>
  <c r="H805"/>
  <c r="I805"/>
  <c r="K809"/>
  <c r="G809"/>
  <c r="J809"/>
  <c r="E809"/>
  <c r="L809"/>
  <c r="F809"/>
  <c r="I809"/>
  <c r="J813"/>
  <c r="F813"/>
  <c r="K813"/>
  <c r="G813"/>
  <c r="I813"/>
  <c r="L813"/>
  <c r="E813"/>
  <c r="H813"/>
  <c r="J817"/>
  <c r="F817"/>
  <c r="K817"/>
  <c r="G817"/>
  <c r="I817"/>
  <c r="L817"/>
  <c r="E817"/>
  <c r="H817"/>
  <c r="J821"/>
  <c r="F821"/>
  <c r="K821"/>
  <c r="G821"/>
  <c r="I821"/>
  <c r="L821"/>
  <c r="E821"/>
  <c r="H821"/>
  <c r="J825"/>
  <c r="F825"/>
  <c r="K825"/>
  <c r="G825"/>
  <c r="I825"/>
  <c r="L825"/>
  <c r="E825"/>
  <c r="H825"/>
  <c r="J829"/>
  <c r="F829"/>
  <c r="K829"/>
  <c r="G829"/>
  <c r="I829"/>
  <c r="L829"/>
  <c r="E829"/>
  <c r="H829"/>
  <c r="J833"/>
  <c r="F833"/>
  <c r="K833"/>
  <c r="G833"/>
  <c r="I833"/>
  <c r="L833"/>
  <c r="E833"/>
  <c r="H833"/>
  <c r="J837"/>
  <c r="F837"/>
  <c r="K837"/>
  <c r="G837"/>
  <c r="I837"/>
  <c r="L837"/>
  <c r="E837"/>
  <c r="H837"/>
  <c r="J841"/>
  <c r="F841"/>
  <c r="K841"/>
  <c r="G841"/>
  <c r="I841"/>
  <c r="L841"/>
  <c r="E841"/>
  <c r="H841"/>
  <c r="J845"/>
  <c r="F845"/>
  <c r="K845"/>
  <c r="G845"/>
  <c r="I845"/>
  <c r="L845"/>
  <c r="E845"/>
  <c r="H845"/>
  <c r="J849"/>
  <c r="F849"/>
  <c r="K849"/>
  <c r="G849"/>
  <c r="I849"/>
  <c r="L849"/>
  <c r="E849"/>
  <c r="H849"/>
  <c r="J853"/>
  <c r="F853"/>
  <c r="K853"/>
  <c r="G853"/>
  <c r="I853"/>
  <c r="L853"/>
  <c r="E853"/>
  <c r="H853"/>
  <c r="J857"/>
  <c r="F857"/>
  <c r="K857"/>
  <c r="G857"/>
  <c r="I857"/>
  <c r="L857"/>
  <c r="E857"/>
  <c r="H857"/>
  <c r="J861"/>
  <c r="F861"/>
  <c r="K861"/>
  <c r="G861"/>
  <c r="I861"/>
  <c r="L861"/>
  <c r="E861"/>
  <c r="H861"/>
  <c r="J865"/>
  <c r="F865"/>
  <c r="K865"/>
  <c r="G865"/>
  <c r="I865"/>
  <c r="L865"/>
  <c r="E865"/>
  <c r="H865"/>
  <c r="J869"/>
  <c r="F869"/>
  <c r="K869"/>
  <c r="G869"/>
  <c r="I869"/>
  <c r="L869"/>
  <c r="E869"/>
  <c r="H869"/>
  <c r="J873"/>
  <c r="F873"/>
  <c r="K873"/>
  <c r="G873"/>
  <c r="I873"/>
  <c r="L873"/>
  <c r="E873"/>
  <c r="H873"/>
  <c r="J877"/>
  <c r="F877"/>
  <c r="K877"/>
  <c r="G877"/>
  <c r="I877"/>
  <c r="L877"/>
  <c r="E877"/>
  <c r="H877"/>
  <c r="J881"/>
  <c r="F881"/>
  <c r="K881"/>
  <c r="G881"/>
  <c r="I881"/>
  <c r="L881"/>
  <c r="E881"/>
  <c r="H881"/>
  <c r="J885"/>
  <c r="F885"/>
  <c r="K885"/>
  <c r="G885"/>
  <c r="I885"/>
  <c r="L885"/>
  <c r="E885"/>
  <c r="H885"/>
  <c r="J889"/>
  <c r="F889"/>
  <c r="K889"/>
  <c r="G889"/>
  <c r="I889"/>
  <c r="L889"/>
  <c r="E889"/>
  <c r="H889"/>
  <c r="J893"/>
  <c r="F893"/>
  <c r="K893"/>
  <c r="G893"/>
  <c r="I893"/>
  <c r="L893"/>
  <c r="E893"/>
  <c r="H893"/>
  <c r="J897"/>
  <c r="F897"/>
  <c r="K897"/>
  <c r="G897"/>
  <c r="I897"/>
  <c r="L897"/>
  <c r="E897"/>
  <c r="H897"/>
  <c r="J901"/>
  <c r="F901"/>
  <c r="K901"/>
  <c r="G901"/>
  <c r="I901"/>
  <c r="L901"/>
  <c r="E901"/>
  <c r="H901"/>
  <c r="J905"/>
  <c r="F905"/>
  <c r="K905"/>
  <c r="G905"/>
  <c r="I905"/>
  <c r="L905"/>
  <c r="E905"/>
  <c r="H905"/>
  <c r="J909"/>
  <c r="F909"/>
  <c r="K909"/>
  <c r="G909"/>
  <c r="I909"/>
  <c r="L909"/>
  <c r="E909"/>
  <c r="H909"/>
  <c r="J913"/>
  <c r="F913"/>
  <c r="K913"/>
  <c r="G913"/>
  <c r="I913"/>
  <c r="L913"/>
  <c r="E913"/>
  <c r="H913"/>
  <c r="J917"/>
  <c r="F917"/>
  <c r="K917"/>
  <c r="G917"/>
  <c r="I917"/>
  <c r="L917"/>
  <c r="E917"/>
  <c r="H917"/>
  <c r="J921"/>
  <c r="F921"/>
  <c r="K921"/>
  <c r="G921"/>
  <c r="I921"/>
  <c r="L921"/>
  <c r="E921"/>
  <c r="H921"/>
  <c r="J925"/>
  <c r="F925"/>
  <c r="K925"/>
  <c r="G925"/>
  <c r="I925"/>
  <c r="L925"/>
  <c r="E925"/>
  <c r="H925"/>
  <c r="J929"/>
  <c r="F929"/>
  <c r="K929"/>
  <c r="G929"/>
  <c r="I929"/>
  <c r="L929"/>
  <c r="E929"/>
  <c r="H929"/>
  <c r="J933"/>
  <c r="F933"/>
  <c r="K933"/>
  <c r="G933"/>
  <c r="I933"/>
  <c r="L933"/>
  <c r="E933"/>
  <c r="H933"/>
  <c r="J937"/>
  <c r="F937"/>
  <c r="K937"/>
  <c r="G937"/>
  <c r="I937"/>
  <c r="L937"/>
  <c r="E937"/>
  <c r="H937"/>
  <c r="J941"/>
  <c r="F941"/>
  <c r="K941"/>
  <c r="G941"/>
  <c r="I941"/>
  <c r="L941"/>
  <c r="E941"/>
  <c r="H941"/>
  <c r="J945"/>
  <c r="F945"/>
  <c r="K945"/>
  <c r="G945"/>
  <c r="I945"/>
  <c r="L945"/>
  <c r="E945"/>
  <c r="H945"/>
  <c r="J949"/>
  <c r="F949"/>
  <c r="K949"/>
  <c r="G949"/>
  <c r="I949"/>
  <c r="L949"/>
  <c r="E949"/>
  <c r="H949"/>
  <c r="J953"/>
  <c r="F953"/>
  <c r="K953"/>
  <c r="G953"/>
  <c r="I953"/>
  <c r="L953"/>
  <c r="E953"/>
  <c r="H953"/>
  <c r="J957"/>
  <c r="F957"/>
  <c r="K957"/>
  <c r="G957"/>
  <c r="I957"/>
  <c r="L957"/>
  <c r="E957"/>
  <c r="H957"/>
  <c r="J961"/>
  <c r="F961"/>
  <c r="K961"/>
  <c r="G961"/>
  <c r="I961"/>
  <c r="L961"/>
  <c r="E961"/>
  <c r="H961"/>
  <c r="J965"/>
  <c r="F965"/>
  <c r="K965"/>
  <c r="G965"/>
  <c r="I965"/>
  <c r="L965"/>
  <c r="E965"/>
  <c r="H965"/>
  <c r="J969"/>
  <c r="F969"/>
  <c r="K969"/>
  <c r="G969"/>
  <c r="I969"/>
  <c r="L969"/>
  <c r="E969"/>
  <c r="H969"/>
  <c r="J973"/>
  <c r="F973"/>
  <c r="K973"/>
  <c r="G973"/>
  <c r="I973"/>
  <c r="L973"/>
  <c r="E973"/>
  <c r="H973"/>
  <c r="J977"/>
  <c r="F977"/>
  <c r="K977"/>
  <c r="G977"/>
  <c r="I977"/>
  <c r="L977"/>
  <c r="E977"/>
  <c r="H977"/>
  <c r="J981"/>
  <c r="F981"/>
  <c r="K981"/>
  <c r="G981"/>
  <c r="I981"/>
  <c r="L981"/>
  <c r="E981"/>
  <c r="H981"/>
  <c r="J985"/>
  <c r="F985"/>
  <c r="K985"/>
  <c r="G985"/>
  <c r="I985"/>
  <c r="L985"/>
  <c r="E985"/>
  <c r="H985"/>
  <c r="J989"/>
  <c r="F989"/>
  <c r="K989"/>
  <c r="G989"/>
  <c r="I989"/>
  <c r="L989"/>
  <c r="E989"/>
  <c r="H989"/>
  <c r="J993"/>
  <c r="F993"/>
  <c r="K993"/>
  <c r="G993"/>
  <c r="I993"/>
  <c r="L993"/>
  <c r="E993"/>
  <c r="H993"/>
  <c r="J997"/>
  <c r="F997"/>
  <c r="K997"/>
  <c r="G997"/>
  <c r="I997"/>
  <c r="L997"/>
  <c r="E997"/>
  <c r="H997"/>
  <c r="J1001"/>
  <c r="F1001"/>
  <c r="K1001"/>
  <c r="G1001"/>
  <c r="I1001"/>
  <c r="L1001"/>
  <c r="E1001"/>
  <c r="H1001"/>
  <c r="I173"/>
  <c r="I176"/>
  <c r="I177"/>
  <c r="I180"/>
  <c r="I181"/>
  <c r="I184"/>
  <c r="I185"/>
  <c r="I188"/>
  <c r="I189"/>
  <c r="I192"/>
  <c r="I193"/>
  <c r="I196"/>
  <c r="I197"/>
  <c r="I200"/>
  <c r="I201"/>
  <c r="I204"/>
  <c r="I205"/>
  <c r="I208"/>
  <c r="I209"/>
  <c r="I212"/>
  <c r="I213"/>
  <c r="I216"/>
  <c r="I217"/>
  <c r="I220"/>
  <c r="I221"/>
  <c r="I224"/>
  <c r="I225"/>
  <c r="I228"/>
  <c r="I229"/>
  <c r="I232"/>
  <c r="I233"/>
  <c r="I236"/>
  <c r="I237"/>
  <c r="I240"/>
  <c r="I241"/>
  <c r="I244"/>
  <c r="I245"/>
  <c r="I248"/>
  <c r="I249"/>
  <c r="I252"/>
  <c r="I253"/>
  <c r="I256"/>
  <c r="I257"/>
  <c r="I260"/>
  <c r="I261"/>
  <c r="I264"/>
  <c r="I265"/>
  <c r="I268"/>
  <c r="I269"/>
  <c r="E272"/>
  <c r="E276"/>
  <c r="E280"/>
  <c r="E284"/>
  <c r="E288"/>
  <c r="E292"/>
  <c r="E296"/>
  <c r="E300"/>
  <c r="E304"/>
  <c r="E308"/>
  <c r="E312"/>
  <c r="E316"/>
  <c r="E320"/>
  <c r="E324"/>
  <c r="E328"/>
  <c r="E332"/>
  <c r="E336"/>
  <c r="E340"/>
  <c r="E344"/>
  <c r="E348"/>
  <c r="E352"/>
  <c r="E356"/>
  <c r="E360"/>
  <c r="E364"/>
  <c r="E368"/>
  <c r="E372"/>
  <c r="E376"/>
  <c r="E380"/>
  <c r="E384"/>
  <c r="E388"/>
  <c r="E392"/>
  <c r="E398"/>
  <c r="E402"/>
  <c r="E406"/>
  <c r="E410"/>
  <c r="E414"/>
  <c r="E418"/>
  <c r="E422"/>
  <c r="E426"/>
  <c r="E430"/>
  <c r="E434"/>
  <c r="E438"/>
  <c r="E442"/>
  <c r="E446"/>
  <c r="E450"/>
  <c r="E454"/>
  <c r="E458"/>
  <c r="E462"/>
  <c r="E466"/>
  <c r="E470"/>
  <c r="E474"/>
  <c r="E478"/>
  <c r="E482"/>
  <c r="E486"/>
  <c r="E490"/>
  <c r="E494"/>
  <c r="E498"/>
  <c r="E502"/>
  <c r="E506"/>
  <c r="E510"/>
  <c r="E514"/>
  <c r="E518"/>
  <c r="E522"/>
  <c r="E526"/>
  <c r="E529"/>
  <c r="E533"/>
  <c r="E537"/>
  <c r="E541"/>
  <c r="E545"/>
  <c r="E549"/>
  <c r="E553"/>
  <c r="E557"/>
  <c r="E561"/>
  <c r="E565"/>
  <c r="E569"/>
  <c r="E573"/>
  <c r="E577"/>
  <c r="E581"/>
  <c r="E585"/>
  <c r="E589"/>
  <c r="E593"/>
  <c r="E597"/>
  <c r="E601"/>
  <c r="E605"/>
  <c r="E609"/>
  <c r="E613"/>
  <c r="E617"/>
  <c r="E621"/>
  <c r="E625"/>
  <c r="E629"/>
  <c r="E633"/>
  <c r="E637"/>
  <c r="E641"/>
  <c r="E645"/>
  <c r="L649"/>
  <c r="L665"/>
  <c r="I682"/>
  <c r="I690"/>
  <c r="I698"/>
  <c r="I706"/>
  <c r="I714"/>
  <c r="I722"/>
  <c r="I730"/>
  <c r="I738"/>
  <c r="I746"/>
  <c r="I754"/>
  <c r="I762"/>
  <c r="I770"/>
  <c r="I778"/>
  <c r="I786"/>
  <c r="J806"/>
  <c r="K363"/>
  <c r="G363"/>
  <c r="L363"/>
  <c r="H363"/>
  <c r="I363"/>
  <c r="J363"/>
  <c r="K367"/>
  <c r="G367"/>
  <c r="L367"/>
  <c r="H367"/>
  <c r="I367"/>
  <c r="J367"/>
  <c r="K371"/>
  <c r="G371"/>
  <c r="L371"/>
  <c r="H371"/>
  <c r="I371"/>
  <c r="J371"/>
  <c r="K375"/>
  <c r="G375"/>
  <c r="L375"/>
  <c r="H375"/>
  <c r="I375"/>
  <c r="J375"/>
  <c r="K379"/>
  <c r="G379"/>
  <c r="L379"/>
  <c r="H379"/>
  <c r="I379"/>
  <c r="J379"/>
  <c r="K383"/>
  <c r="G383"/>
  <c r="L383"/>
  <c r="H383"/>
  <c r="I383"/>
  <c r="J383"/>
  <c r="K387"/>
  <c r="G387"/>
  <c r="L387"/>
  <c r="H387"/>
  <c r="I387"/>
  <c r="J387"/>
  <c r="K391"/>
  <c r="G391"/>
  <c r="L391"/>
  <c r="H391"/>
  <c r="I391"/>
  <c r="J391"/>
  <c r="K396"/>
  <c r="G396"/>
  <c r="L396"/>
  <c r="H396"/>
  <c r="I396"/>
  <c r="J396"/>
  <c r="K400"/>
  <c r="G400"/>
  <c r="L400"/>
  <c r="H400"/>
  <c r="I400"/>
  <c r="J400"/>
  <c r="K404"/>
  <c r="G404"/>
  <c r="L404"/>
  <c r="H404"/>
  <c r="I404"/>
  <c r="J404"/>
  <c r="K408"/>
  <c r="G408"/>
  <c r="L408"/>
  <c r="H408"/>
  <c r="I408"/>
  <c r="J408"/>
  <c r="K412"/>
  <c r="G412"/>
  <c r="L412"/>
  <c r="H412"/>
  <c r="I412"/>
  <c r="J412"/>
  <c r="K416"/>
  <c r="G416"/>
  <c r="L416"/>
  <c r="H416"/>
  <c r="I416"/>
  <c r="J416"/>
  <c r="K420"/>
  <c r="G420"/>
  <c r="L420"/>
  <c r="H420"/>
  <c r="I420"/>
  <c r="J420"/>
  <c r="K424"/>
  <c r="G424"/>
  <c r="L424"/>
  <c r="H424"/>
  <c r="I424"/>
  <c r="J424"/>
  <c r="K428"/>
  <c r="G428"/>
  <c r="L428"/>
  <c r="H428"/>
  <c r="I428"/>
  <c r="J428"/>
  <c r="K432"/>
  <c r="G432"/>
  <c r="L432"/>
  <c r="H432"/>
  <c r="I432"/>
  <c r="J432"/>
  <c r="K436"/>
  <c r="G436"/>
  <c r="L436"/>
  <c r="H436"/>
  <c r="I436"/>
  <c r="J436"/>
  <c r="K440"/>
  <c r="G440"/>
  <c r="L440"/>
  <c r="H440"/>
  <c r="I440"/>
  <c r="J440"/>
  <c r="K444"/>
  <c r="G444"/>
  <c r="L444"/>
  <c r="H444"/>
  <c r="I444"/>
  <c r="J444"/>
  <c r="K448"/>
  <c r="G448"/>
  <c r="L448"/>
  <c r="H448"/>
  <c r="I448"/>
  <c r="J448"/>
  <c r="K452"/>
  <c r="G452"/>
  <c r="L452"/>
  <c r="H452"/>
  <c r="I452"/>
  <c r="J452"/>
  <c r="K456"/>
  <c r="G456"/>
  <c r="L456"/>
  <c r="H456"/>
  <c r="I456"/>
  <c r="J456"/>
  <c r="K460"/>
  <c r="G460"/>
  <c r="L460"/>
  <c r="H460"/>
  <c r="I460"/>
  <c r="J460"/>
  <c r="K464"/>
  <c r="G464"/>
  <c r="L464"/>
  <c r="H464"/>
  <c r="I464"/>
  <c r="J464"/>
  <c r="K468"/>
  <c r="G468"/>
  <c r="L468"/>
  <c r="H468"/>
  <c r="I468"/>
  <c r="J468"/>
  <c r="K472"/>
  <c r="G472"/>
  <c r="L472"/>
  <c r="H472"/>
  <c r="I472"/>
  <c r="J472"/>
  <c r="K476"/>
  <c r="G476"/>
  <c r="L476"/>
  <c r="H476"/>
  <c r="I476"/>
  <c r="J476"/>
  <c r="K480"/>
  <c r="G480"/>
  <c r="L480"/>
  <c r="H480"/>
  <c r="I480"/>
  <c r="J480"/>
  <c r="K484"/>
  <c r="G484"/>
  <c r="L484"/>
  <c r="H484"/>
  <c r="I484"/>
  <c r="J484"/>
  <c r="K488"/>
  <c r="G488"/>
  <c r="L488"/>
  <c r="H488"/>
  <c r="I488"/>
  <c r="J488"/>
  <c r="K492"/>
  <c r="G492"/>
  <c r="L492"/>
  <c r="H492"/>
  <c r="I492"/>
  <c r="J492"/>
  <c r="K496"/>
  <c r="G496"/>
  <c r="L496"/>
  <c r="H496"/>
  <c r="I496"/>
  <c r="J496"/>
  <c r="K500"/>
  <c r="G500"/>
  <c r="L500"/>
  <c r="H500"/>
  <c r="I500"/>
  <c r="J500"/>
  <c r="K504"/>
  <c r="G504"/>
  <c r="L504"/>
  <c r="H504"/>
  <c r="I504"/>
  <c r="J504"/>
  <c r="K508"/>
  <c r="G508"/>
  <c r="L508"/>
  <c r="H508"/>
  <c r="I508"/>
  <c r="J508"/>
  <c r="K512"/>
  <c r="G512"/>
  <c r="L512"/>
  <c r="H512"/>
  <c r="I512"/>
  <c r="J512"/>
  <c r="K516"/>
  <c r="G516"/>
  <c r="L516"/>
  <c r="H516"/>
  <c r="I516"/>
  <c r="J516"/>
  <c r="K520"/>
  <c r="G520"/>
  <c r="L520"/>
  <c r="H520"/>
  <c r="I520"/>
  <c r="J520"/>
  <c r="K524"/>
  <c r="G524"/>
  <c r="L524"/>
  <c r="H524"/>
  <c r="I524"/>
  <c r="J524"/>
  <c r="K528"/>
  <c r="G528"/>
  <c r="L528"/>
  <c r="H528"/>
  <c r="F528"/>
  <c r="I528"/>
  <c r="J528"/>
  <c r="K532"/>
  <c r="G532"/>
  <c r="L532"/>
  <c r="H532"/>
  <c r="F532"/>
  <c r="I532"/>
  <c r="J532"/>
  <c r="K536"/>
  <c r="G536"/>
  <c r="L536"/>
  <c r="H536"/>
  <c r="F536"/>
  <c r="I536"/>
  <c r="J536"/>
  <c r="K540"/>
  <c r="G540"/>
  <c r="L540"/>
  <c r="H540"/>
  <c r="F540"/>
  <c r="I540"/>
  <c r="J540"/>
  <c r="K544"/>
  <c r="G544"/>
  <c r="L544"/>
  <c r="H544"/>
  <c r="F544"/>
  <c r="I544"/>
  <c r="J544"/>
  <c r="K548"/>
  <c r="G548"/>
  <c r="L548"/>
  <c r="H548"/>
  <c r="F548"/>
  <c r="I548"/>
  <c r="J548"/>
  <c r="K552"/>
  <c r="G552"/>
  <c r="L552"/>
  <c r="H552"/>
  <c r="F552"/>
  <c r="I552"/>
  <c r="J552"/>
  <c r="K556"/>
  <c r="G556"/>
  <c r="L556"/>
  <c r="H556"/>
  <c r="F556"/>
  <c r="I556"/>
  <c r="J556"/>
  <c r="K560"/>
  <c r="G560"/>
  <c r="L560"/>
  <c r="H560"/>
  <c r="F560"/>
  <c r="I560"/>
  <c r="J560"/>
  <c r="K564"/>
  <c r="G564"/>
  <c r="L564"/>
  <c r="H564"/>
  <c r="F564"/>
  <c r="I564"/>
  <c r="J564"/>
  <c r="K568"/>
  <c r="G568"/>
  <c r="L568"/>
  <c r="H568"/>
  <c r="F568"/>
  <c r="I568"/>
  <c r="J568"/>
  <c r="K572"/>
  <c r="G572"/>
  <c r="L572"/>
  <c r="H572"/>
  <c r="F572"/>
  <c r="I572"/>
  <c r="J572"/>
  <c r="K576"/>
  <c r="G576"/>
  <c r="L576"/>
  <c r="H576"/>
  <c r="F576"/>
  <c r="I576"/>
  <c r="J576"/>
  <c r="K580"/>
  <c r="G580"/>
  <c r="L580"/>
  <c r="H580"/>
  <c r="F580"/>
  <c r="I580"/>
  <c r="J580"/>
  <c r="K584"/>
  <c r="G584"/>
  <c r="L584"/>
  <c r="H584"/>
  <c r="F584"/>
  <c r="I584"/>
  <c r="J584"/>
  <c r="K588"/>
  <c r="G588"/>
  <c r="L588"/>
  <c r="H588"/>
  <c r="F588"/>
  <c r="I588"/>
  <c r="J588"/>
  <c r="K592"/>
  <c r="G592"/>
  <c r="L592"/>
  <c r="H592"/>
  <c r="F592"/>
  <c r="I592"/>
  <c r="J592"/>
  <c r="K596"/>
  <c r="G596"/>
  <c r="L596"/>
  <c r="H596"/>
  <c r="F596"/>
  <c r="I596"/>
  <c r="J596"/>
  <c r="K600"/>
  <c r="G600"/>
  <c r="L600"/>
  <c r="H600"/>
  <c r="F600"/>
  <c r="I600"/>
  <c r="J600"/>
  <c r="K604"/>
  <c r="G604"/>
  <c r="L604"/>
  <c r="H604"/>
  <c r="F604"/>
  <c r="I604"/>
  <c r="J604"/>
  <c r="K608"/>
  <c r="G608"/>
  <c r="L608"/>
  <c r="H608"/>
  <c r="F608"/>
  <c r="I608"/>
  <c r="J608"/>
  <c r="K612"/>
  <c r="G612"/>
  <c r="L612"/>
  <c r="H612"/>
  <c r="F612"/>
  <c r="I612"/>
  <c r="J612"/>
  <c r="K616"/>
  <c r="G616"/>
  <c r="L616"/>
  <c r="H616"/>
  <c r="F616"/>
  <c r="I616"/>
  <c r="J616"/>
  <c r="K620"/>
  <c r="G620"/>
  <c r="L620"/>
  <c r="H620"/>
  <c r="F620"/>
  <c r="I620"/>
  <c r="J620"/>
  <c r="K624"/>
  <c r="G624"/>
  <c r="L624"/>
  <c r="H624"/>
  <c r="F624"/>
  <c r="I624"/>
  <c r="J624"/>
  <c r="K628"/>
  <c r="G628"/>
  <c r="L628"/>
  <c r="H628"/>
  <c r="F628"/>
  <c r="I628"/>
  <c r="J628"/>
  <c r="K632"/>
  <c r="G632"/>
  <c r="L632"/>
  <c r="H632"/>
  <c r="F632"/>
  <c r="I632"/>
  <c r="J632"/>
  <c r="K636"/>
  <c r="G636"/>
  <c r="L636"/>
  <c r="H636"/>
  <c r="F636"/>
  <c r="I636"/>
  <c r="J636"/>
  <c r="K640"/>
  <c r="G640"/>
  <c r="L640"/>
  <c r="H640"/>
  <c r="F640"/>
  <c r="I640"/>
  <c r="J640"/>
  <c r="K644"/>
  <c r="G644"/>
  <c r="L644"/>
  <c r="H644"/>
  <c r="F644"/>
  <c r="I644"/>
  <c r="J644"/>
  <c r="K648"/>
  <c r="G648"/>
  <c r="L648"/>
  <c r="F648"/>
  <c r="H648"/>
  <c r="J648"/>
  <c r="E648"/>
  <c r="K652"/>
  <c r="G652"/>
  <c r="L652"/>
  <c r="F652"/>
  <c r="H652"/>
  <c r="J652"/>
  <c r="E652"/>
  <c r="K656"/>
  <c r="G656"/>
  <c r="L656"/>
  <c r="F656"/>
  <c r="H656"/>
  <c r="J656"/>
  <c r="E656"/>
  <c r="K660"/>
  <c r="G660"/>
  <c r="L660"/>
  <c r="F660"/>
  <c r="H660"/>
  <c r="J660"/>
  <c r="E660"/>
  <c r="K664"/>
  <c r="G664"/>
  <c r="L664"/>
  <c r="F664"/>
  <c r="H664"/>
  <c r="J664"/>
  <c r="E664"/>
  <c r="K668"/>
  <c r="G668"/>
  <c r="L668"/>
  <c r="F668"/>
  <c r="H668"/>
  <c r="J668"/>
  <c r="E668"/>
  <c r="K672"/>
  <c r="G672"/>
  <c r="L672"/>
  <c r="F672"/>
  <c r="H672"/>
  <c r="J672"/>
  <c r="E672"/>
  <c r="K676"/>
  <c r="G676"/>
  <c r="L676"/>
  <c r="F676"/>
  <c r="H676"/>
  <c r="J676"/>
  <c r="E676"/>
  <c r="K680"/>
  <c r="G680"/>
  <c r="L680"/>
  <c r="F680"/>
  <c r="H680"/>
  <c r="J680"/>
  <c r="E680"/>
  <c r="K684"/>
  <c r="G684"/>
  <c r="L684"/>
  <c r="H684"/>
  <c r="E684"/>
  <c r="F684"/>
  <c r="J684"/>
  <c r="K688"/>
  <c r="G688"/>
  <c r="L688"/>
  <c r="H688"/>
  <c r="E688"/>
  <c r="F688"/>
  <c r="J688"/>
  <c r="K692"/>
  <c r="G692"/>
  <c r="L692"/>
  <c r="H692"/>
  <c r="E692"/>
  <c r="F692"/>
  <c r="J692"/>
  <c r="K696"/>
  <c r="G696"/>
  <c r="L696"/>
  <c r="H696"/>
  <c r="E696"/>
  <c r="F696"/>
  <c r="J696"/>
  <c r="K700"/>
  <c r="G700"/>
  <c r="L700"/>
  <c r="H700"/>
  <c r="E700"/>
  <c r="F700"/>
  <c r="J700"/>
  <c r="K704"/>
  <c r="G704"/>
  <c r="L704"/>
  <c r="H704"/>
  <c r="E704"/>
  <c r="F704"/>
  <c r="J704"/>
  <c r="K708"/>
  <c r="G708"/>
  <c r="L708"/>
  <c r="H708"/>
  <c r="E708"/>
  <c r="F708"/>
  <c r="J708"/>
  <c r="K712"/>
  <c r="G712"/>
  <c r="L712"/>
  <c r="H712"/>
  <c r="E712"/>
  <c r="F712"/>
  <c r="J712"/>
  <c r="K716"/>
  <c r="G716"/>
  <c r="L716"/>
  <c r="H716"/>
  <c r="E716"/>
  <c r="F716"/>
  <c r="J716"/>
  <c r="K720"/>
  <c r="G720"/>
  <c r="L720"/>
  <c r="H720"/>
  <c r="E720"/>
  <c r="F720"/>
  <c r="J720"/>
  <c r="K724"/>
  <c r="G724"/>
  <c r="L724"/>
  <c r="H724"/>
  <c r="E724"/>
  <c r="F724"/>
  <c r="J724"/>
  <c r="K728"/>
  <c r="G728"/>
  <c r="L728"/>
  <c r="H728"/>
  <c r="E728"/>
  <c r="F728"/>
  <c r="J728"/>
  <c r="K732"/>
  <c r="G732"/>
  <c r="L732"/>
  <c r="H732"/>
  <c r="E732"/>
  <c r="F732"/>
  <c r="J732"/>
  <c r="K736"/>
  <c r="G736"/>
  <c r="L736"/>
  <c r="H736"/>
  <c r="E736"/>
  <c r="F736"/>
  <c r="J736"/>
  <c r="K740"/>
  <c r="G740"/>
  <c r="L740"/>
  <c r="H740"/>
  <c r="E740"/>
  <c r="F740"/>
  <c r="J740"/>
  <c r="K744"/>
  <c r="G744"/>
  <c r="L744"/>
  <c r="H744"/>
  <c r="E744"/>
  <c r="F744"/>
  <c r="J744"/>
  <c r="K748"/>
  <c r="G748"/>
  <c r="L748"/>
  <c r="H748"/>
  <c r="E748"/>
  <c r="F748"/>
  <c r="J748"/>
  <c r="K752"/>
  <c r="G752"/>
  <c r="L752"/>
  <c r="H752"/>
  <c r="E752"/>
  <c r="F752"/>
  <c r="J752"/>
  <c r="K756"/>
  <c r="G756"/>
  <c r="L756"/>
  <c r="H756"/>
  <c r="E756"/>
  <c r="F756"/>
  <c r="J756"/>
  <c r="K760"/>
  <c r="G760"/>
  <c r="L760"/>
  <c r="H760"/>
  <c r="E760"/>
  <c r="F760"/>
  <c r="J760"/>
  <c r="K764"/>
  <c r="G764"/>
  <c r="L764"/>
  <c r="H764"/>
  <c r="E764"/>
  <c r="F764"/>
  <c r="J764"/>
  <c r="K768"/>
  <c r="G768"/>
  <c r="L768"/>
  <c r="H768"/>
  <c r="E768"/>
  <c r="F768"/>
  <c r="J768"/>
  <c r="K772"/>
  <c r="G772"/>
  <c r="L772"/>
  <c r="H772"/>
  <c r="E772"/>
  <c r="F772"/>
  <c r="J772"/>
  <c r="K776"/>
  <c r="G776"/>
  <c r="L776"/>
  <c r="H776"/>
  <c r="E776"/>
  <c r="F776"/>
  <c r="J776"/>
  <c r="K780"/>
  <c r="G780"/>
  <c r="L780"/>
  <c r="H780"/>
  <c r="E780"/>
  <c r="F780"/>
  <c r="J780"/>
  <c r="K784"/>
  <c r="G784"/>
  <c r="L784"/>
  <c r="H784"/>
  <c r="E784"/>
  <c r="F784"/>
  <c r="J784"/>
  <c r="K788"/>
  <c r="G788"/>
  <c r="L788"/>
  <c r="H788"/>
  <c r="E788"/>
  <c r="F788"/>
  <c r="J788"/>
  <c r="K792"/>
  <c r="G792"/>
  <c r="H792"/>
  <c r="I792"/>
  <c r="J792"/>
  <c r="L792"/>
  <c r="E792"/>
  <c r="F792"/>
  <c r="K796"/>
  <c r="G796"/>
  <c r="H796"/>
  <c r="I796"/>
  <c r="J796"/>
  <c r="L796"/>
  <c r="F796"/>
  <c r="K800"/>
  <c r="G800"/>
  <c r="H800"/>
  <c r="I800"/>
  <c r="J800"/>
  <c r="L800"/>
  <c r="E800"/>
  <c r="F800"/>
  <c r="K804"/>
  <c r="G804"/>
  <c r="H804"/>
  <c r="I804"/>
  <c r="J804"/>
  <c r="L804"/>
  <c r="F804"/>
  <c r="K808"/>
  <c r="G808"/>
  <c r="H808"/>
  <c r="I808"/>
  <c r="J808"/>
  <c r="L808"/>
  <c r="E808"/>
  <c r="F808"/>
  <c r="J812"/>
  <c r="F812"/>
  <c r="K812"/>
  <c r="G812"/>
  <c r="I812"/>
  <c r="L812"/>
  <c r="H812"/>
  <c r="J816"/>
  <c r="F816"/>
  <c r="K816"/>
  <c r="G816"/>
  <c r="I816"/>
  <c r="L816"/>
  <c r="H816"/>
  <c r="J820"/>
  <c r="F820"/>
  <c r="K820"/>
  <c r="G820"/>
  <c r="I820"/>
  <c r="L820"/>
  <c r="H820"/>
  <c r="J824"/>
  <c r="F824"/>
  <c r="K824"/>
  <c r="G824"/>
  <c r="I824"/>
  <c r="L824"/>
  <c r="H824"/>
  <c r="J828"/>
  <c r="F828"/>
  <c r="K828"/>
  <c r="G828"/>
  <c r="I828"/>
  <c r="L828"/>
  <c r="H828"/>
  <c r="J832"/>
  <c r="F832"/>
  <c r="K832"/>
  <c r="G832"/>
  <c r="I832"/>
  <c r="L832"/>
  <c r="H832"/>
  <c r="J836"/>
  <c r="F836"/>
  <c r="K836"/>
  <c r="G836"/>
  <c r="I836"/>
  <c r="L836"/>
  <c r="H836"/>
  <c r="J840"/>
  <c r="F840"/>
  <c r="K840"/>
  <c r="G840"/>
  <c r="I840"/>
  <c r="L840"/>
  <c r="H840"/>
  <c r="J844"/>
  <c r="F844"/>
  <c r="K844"/>
  <c r="G844"/>
  <c r="I844"/>
  <c r="L844"/>
  <c r="H844"/>
  <c r="J848"/>
  <c r="F848"/>
  <c r="K848"/>
  <c r="G848"/>
  <c r="I848"/>
  <c r="L848"/>
  <c r="H848"/>
  <c r="J852"/>
  <c r="F852"/>
  <c r="K852"/>
  <c r="G852"/>
  <c r="I852"/>
  <c r="L852"/>
  <c r="H852"/>
  <c r="J856"/>
  <c r="F856"/>
  <c r="K856"/>
  <c r="G856"/>
  <c r="I856"/>
  <c r="L856"/>
  <c r="H856"/>
  <c r="J860"/>
  <c r="F860"/>
  <c r="K860"/>
  <c r="G860"/>
  <c r="I860"/>
  <c r="L860"/>
  <c r="H860"/>
  <c r="J864"/>
  <c r="F864"/>
  <c r="K864"/>
  <c r="G864"/>
  <c r="I864"/>
  <c r="L864"/>
  <c r="H864"/>
  <c r="J868"/>
  <c r="F868"/>
  <c r="K868"/>
  <c r="G868"/>
  <c r="I868"/>
  <c r="L868"/>
  <c r="H868"/>
  <c r="J872"/>
  <c r="F872"/>
  <c r="K872"/>
  <c r="G872"/>
  <c r="I872"/>
  <c r="L872"/>
  <c r="H872"/>
  <c r="J876"/>
  <c r="F876"/>
  <c r="K876"/>
  <c r="G876"/>
  <c r="I876"/>
  <c r="L876"/>
  <c r="H876"/>
  <c r="J880"/>
  <c r="F880"/>
  <c r="K880"/>
  <c r="G880"/>
  <c r="I880"/>
  <c r="L880"/>
  <c r="H880"/>
  <c r="J884"/>
  <c r="F884"/>
  <c r="K884"/>
  <c r="G884"/>
  <c r="I884"/>
  <c r="L884"/>
  <c r="H884"/>
  <c r="J888"/>
  <c r="F888"/>
  <c r="K888"/>
  <c r="G888"/>
  <c r="I888"/>
  <c r="L888"/>
  <c r="H888"/>
  <c r="J892"/>
  <c r="F892"/>
  <c r="K892"/>
  <c r="G892"/>
  <c r="I892"/>
  <c r="L892"/>
  <c r="H892"/>
  <c r="J896"/>
  <c r="F896"/>
  <c r="K896"/>
  <c r="G896"/>
  <c r="I896"/>
  <c r="L896"/>
  <c r="H896"/>
  <c r="J900"/>
  <c r="F900"/>
  <c r="K900"/>
  <c r="G900"/>
  <c r="I900"/>
  <c r="L900"/>
  <c r="H900"/>
  <c r="J904"/>
  <c r="F904"/>
  <c r="K904"/>
  <c r="G904"/>
  <c r="I904"/>
  <c r="L904"/>
  <c r="H904"/>
  <c r="J908"/>
  <c r="F908"/>
  <c r="K908"/>
  <c r="G908"/>
  <c r="I908"/>
  <c r="L908"/>
  <c r="H908"/>
  <c r="J912"/>
  <c r="F912"/>
  <c r="K912"/>
  <c r="G912"/>
  <c r="I912"/>
  <c r="L912"/>
  <c r="H912"/>
  <c r="J916"/>
  <c r="F916"/>
  <c r="K916"/>
  <c r="G916"/>
  <c r="I916"/>
  <c r="L916"/>
  <c r="H916"/>
  <c r="J920"/>
  <c r="F920"/>
  <c r="K920"/>
  <c r="G920"/>
  <c r="I920"/>
  <c r="L920"/>
  <c r="H920"/>
  <c r="J924"/>
  <c r="F924"/>
  <c r="K924"/>
  <c r="G924"/>
  <c r="I924"/>
  <c r="L924"/>
  <c r="H924"/>
  <c r="J928"/>
  <c r="F928"/>
  <c r="K928"/>
  <c r="G928"/>
  <c r="I928"/>
  <c r="L928"/>
  <c r="H928"/>
  <c r="J932"/>
  <c r="F932"/>
  <c r="K932"/>
  <c r="G932"/>
  <c r="I932"/>
  <c r="L932"/>
  <c r="H932"/>
  <c r="J936"/>
  <c r="F936"/>
  <c r="K936"/>
  <c r="G936"/>
  <c r="I936"/>
  <c r="L936"/>
  <c r="H936"/>
  <c r="J940"/>
  <c r="F940"/>
  <c r="K940"/>
  <c r="G940"/>
  <c r="I940"/>
  <c r="L940"/>
  <c r="H940"/>
  <c r="J944"/>
  <c r="F944"/>
  <c r="K944"/>
  <c r="G944"/>
  <c r="I944"/>
  <c r="L944"/>
  <c r="H944"/>
  <c r="J948"/>
  <c r="F948"/>
  <c r="K948"/>
  <c r="G948"/>
  <c r="I948"/>
  <c r="L948"/>
  <c r="H948"/>
  <c r="J952"/>
  <c r="F952"/>
  <c r="K952"/>
  <c r="G952"/>
  <c r="I952"/>
  <c r="L952"/>
  <c r="H952"/>
  <c r="J956"/>
  <c r="F956"/>
  <c r="K956"/>
  <c r="G956"/>
  <c r="I956"/>
  <c r="L956"/>
  <c r="H956"/>
  <c r="J960"/>
  <c r="F960"/>
  <c r="K960"/>
  <c r="G960"/>
  <c r="I960"/>
  <c r="L960"/>
  <c r="H960"/>
  <c r="J964"/>
  <c r="F964"/>
  <c r="K964"/>
  <c r="G964"/>
  <c r="I964"/>
  <c r="L964"/>
  <c r="H964"/>
  <c r="J968"/>
  <c r="F968"/>
  <c r="K968"/>
  <c r="G968"/>
  <c r="I968"/>
  <c r="L968"/>
  <c r="H968"/>
  <c r="J972"/>
  <c r="F972"/>
  <c r="K972"/>
  <c r="G972"/>
  <c r="I972"/>
  <c r="L972"/>
  <c r="H972"/>
  <c r="J976"/>
  <c r="F976"/>
  <c r="K976"/>
  <c r="G976"/>
  <c r="I976"/>
  <c r="L976"/>
  <c r="H976"/>
  <c r="J980"/>
  <c r="F980"/>
  <c r="K980"/>
  <c r="G980"/>
  <c r="I980"/>
  <c r="L980"/>
  <c r="H980"/>
  <c r="J984"/>
  <c r="F984"/>
  <c r="K984"/>
  <c r="G984"/>
  <c r="I984"/>
  <c r="L984"/>
  <c r="H984"/>
  <c r="J988"/>
  <c r="F988"/>
  <c r="K988"/>
  <c r="G988"/>
  <c r="I988"/>
  <c r="L988"/>
  <c r="H988"/>
  <c r="J992"/>
  <c r="F992"/>
  <c r="K992"/>
  <c r="G992"/>
  <c r="I992"/>
  <c r="L992"/>
  <c r="H992"/>
  <c r="J996"/>
  <c r="F996"/>
  <c r="K996"/>
  <c r="G996"/>
  <c r="I996"/>
  <c r="L996"/>
  <c r="H996"/>
  <c r="J1000"/>
  <c r="F1000"/>
  <c r="K1000"/>
  <c r="G1000"/>
  <c r="I1000"/>
  <c r="L1000"/>
  <c r="H1000"/>
  <c r="L1005"/>
  <c r="H1005"/>
  <c r="I1005"/>
  <c r="E1005"/>
  <c r="G1005"/>
  <c r="J1005"/>
  <c r="F1005"/>
  <c r="K1005"/>
  <c r="F173"/>
  <c r="F176"/>
  <c r="F177"/>
  <c r="F180"/>
  <c r="F181"/>
  <c r="F184"/>
  <c r="F185"/>
  <c r="F188"/>
  <c r="F189"/>
  <c r="F192"/>
  <c r="F193"/>
  <c r="F196"/>
  <c r="F197"/>
  <c r="F200"/>
  <c r="F201"/>
  <c r="F204"/>
  <c r="F205"/>
  <c r="F208"/>
  <c r="F209"/>
  <c r="F212"/>
  <c r="F213"/>
  <c r="F216"/>
  <c r="F217"/>
  <c r="F220"/>
  <c r="F221"/>
  <c r="F224"/>
  <c r="F225"/>
  <c r="F228"/>
  <c r="F229"/>
  <c r="F232"/>
  <c r="F233"/>
  <c r="F236"/>
  <c r="F237"/>
  <c r="F240"/>
  <c r="F241"/>
  <c r="F244"/>
  <c r="F245"/>
  <c r="F248"/>
  <c r="F249"/>
  <c r="F252"/>
  <c r="F253"/>
  <c r="F256"/>
  <c r="F257"/>
  <c r="F260"/>
  <c r="F261"/>
  <c r="F264"/>
  <c r="F265"/>
  <c r="F268"/>
  <c r="F269"/>
  <c r="F273"/>
  <c r="F277"/>
  <c r="F281"/>
  <c r="F285"/>
  <c r="F289"/>
  <c r="F293"/>
  <c r="F297"/>
  <c r="F301"/>
  <c r="F305"/>
  <c r="F309"/>
  <c r="F313"/>
  <c r="F317"/>
  <c r="F321"/>
  <c r="F325"/>
  <c r="F329"/>
  <c r="F333"/>
  <c r="F337"/>
  <c r="F341"/>
  <c r="F345"/>
  <c r="F349"/>
  <c r="F353"/>
  <c r="F357"/>
  <c r="F361"/>
  <c r="F363"/>
  <c r="F365"/>
  <c r="F367"/>
  <c r="F369"/>
  <c r="F371"/>
  <c r="F373"/>
  <c r="F375"/>
  <c r="F377"/>
  <c r="F379"/>
  <c r="F381"/>
  <c r="F383"/>
  <c r="F385"/>
  <c r="F387"/>
  <c r="F389"/>
  <c r="F391"/>
  <c r="F393"/>
  <c r="F397"/>
  <c r="F401"/>
  <c r="F405"/>
  <c r="F409"/>
  <c r="F413"/>
  <c r="F417"/>
  <c r="F421"/>
  <c r="F425"/>
  <c r="F429"/>
  <c r="F433"/>
  <c r="F437"/>
  <c r="F441"/>
  <c r="F445"/>
  <c r="F449"/>
  <c r="F453"/>
  <c r="F457"/>
  <c r="F461"/>
  <c r="F465"/>
  <c r="F469"/>
  <c r="F473"/>
  <c r="F477"/>
  <c r="F481"/>
  <c r="F485"/>
  <c r="F489"/>
  <c r="F493"/>
  <c r="F497"/>
  <c r="F501"/>
  <c r="F505"/>
  <c r="F509"/>
  <c r="F513"/>
  <c r="F517"/>
  <c r="F521"/>
  <c r="F525"/>
  <c r="E528"/>
  <c r="E532"/>
  <c r="E536"/>
  <c r="E540"/>
  <c r="E544"/>
  <c r="E548"/>
  <c r="E552"/>
  <c r="E556"/>
  <c r="E560"/>
  <c r="E564"/>
  <c r="E568"/>
  <c r="E572"/>
  <c r="E576"/>
  <c r="E580"/>
  <c r="E584"/>
  <c r="E588"/>
  <c r="E592"/>
  <c r="E596"/>
  <c r="E600"/>
  <c r="E604"/>
  <c r="E608"/>
  <c r="E612"/>
  <c r="E616"/>
  <c r="E620"/>
  <c r="E624"/>
  <c r="E628"/>
  <c r="E632"/>
  <c r="E636"/>
  <c r="E640"/>
  <c r="E644"/>
  <c r="I648"/>
  <c r="L653"/>
  <c r="I664"/>
  <c r="L669"/>
  <c r="I680"/>
  <c r="I688"/>
  <c r="I696"/>
  <c r="I704"/>
  <c r="I712"/>
  <c r="I720"/>
  <c r="I728"/>
  <c r="I736"/>
  <c r="I744"/>
  <c r="I752"/>
  <c r="I760"/>
  <c r="I768"/>
  <c r="I776"/>
  <c r="I784"/>
  <c r="H793"/>
  <c r="E804"/>
  <c r="E816"/>
  <c r="E832"/>
  <c r="E848"/>
  <c r="E864"/>
  <c r="E880"/>
  <c r="E896"/>
  <c r="E912"/>
  <c r="E928"/>
  <c r="E944"/>
  <c r="E960"/>
  <c r="E976"/>
  <c r="E992"/>
  <c r="L1002"/>
  <c r="H1002"/>
  <c r="I1002"/>
  <c r="E1002"/>
  <c r="G1002"/>
  <c r="J1002"/>
  <c r="K1002"/>
  <c r="K394"/>
  <c r="G394"/>
  <c r="L394"/>
  <c r="H394"/>
  <c r="I394"/>
  <c r="F1002"/>
  <c r="C6" i="9"/>
  <c r="C8"/>
  <c r="C7"/>
  <c r="E17" i="4"/>
  <c r="E33"/>
  <c r="E49"/>
  <c r="E65"/>
  <c r="E81"/>
  <c r="E97"/>
  <c r="E113"/>
  <c r="E129"/>
  <c r="E145"/>
  <c r="E161"/>
  <c r="E177"/>
  <c r="E193"/>
  <c r="E209"/>
  <c r="E225"/>
  <c r="E241"/>
  <c r="E257"/>
  <c r="E273"/>
  <c r="E289"/>
  <c r="E15"/>
  <c r="E31"/>
  <c r="E47"/>
  <c r="E63"/>
  <c r="E79"/>
  <c r="E95"/>
  <c r="E111"/>
  <c r="E127"/>
  <c r="E143"/>
  <c r="E159"/>
  <c r="E175"/>
  <c r="E191"/>
  <c r="E207"/>
  <c r="E223"/>
  <c r="E239"/>
  <c r="E255"/>
  <c r="E271"/>
  <c r="E287"/>
  <c r="E9"/>
  <c r="E25"/>
  <c r="E41"/>
  <c r="E57"/>
  <c r="E73"/>
  <c r="E89"/>
  <c r="E105"/>
  <c r="E121"/>
  <c r="E137"/>
  <c r="E153"/>
  <c r="E169"/>
  <c r="E185"/>
  <c r="E201"/>
  <c r="E217"/>
  <c r="E233"/>
  <c r="E249"/>
  <c r="E265"/>
  <c r="E281"/>
  <c r="E297"/>
  <c r="I7"/>
  <c r="E23"/>
  <c r="E39"/>
  <c r="E55"/>
  <c r="E71"/>
  <c r="E87"/>
  <c r="E103"/>
  <c r="E119"/>
  <c r="E135"/>
  <c r="E151"/>
  <c r="E167"/>
  <c r="E183"/>
  <c r="E199"/>
  <c r="E215"/>
  <c r="E231"/>
  <c r="E247"/>
  <c r="E263"/>
  <c r="E279"/>
  <c r="E295"/>
  <c r="E20"/>
  <c r="E36"/>
  <c r="E68"/>
  <c r="E84"/>
  <c r="G7"/>
  <c r="I8"/>
  <c r="I11"/>
  <c r="I13"/>
  <c r="I16"/>
  <c r="I19"/>
  <c r="I21"/>
  <c r="I24"/>
  <c r="I27"/>
  <c r="I29"/>
  <c r="I32"/>
  <c r="I35"/>
  <c r="I37"/>
  <c r="I40"/>
  <c r="I43"/>
  <c r="I45"/>
  <c r="I48"/>
  <c r="I51"/>
  <c r="I53"/>
  <c r="I56"/>
  <c r="I59"/>
  <c r="I61"/>
  <c r="I64"/>
  <c r="I67"/>
  <c r="I69"/>
  <c r="I72"/>
  <c r="I75"/>
  <c r="I77"/>
  <c r="I80"/>
  <c r="I83"/>
  <c r="I85"/>
  <c r="I88"/>
  <c r="I91"/>
  <c r="I93"/>
  <c r="I96"/>
  <c r="I99"/>
  <c r="I101"/>
  <c r="I104"/>
  <c r="I107"/>
  <c r="I109"/>
  <c r="I112"/>
  <c r="I115"/>
  <c r="I117"/>
  <c r="I120"/>
  <c r="I123"/>
  <c r="I125"/>
  <c r="I128"/>
  <c r="I131"/>
  <c r="I133"/>
  <c r="I136"/>
  <c r="I139"/>
  <c r="I141"/>
  <c r="I144"/>
  <c r="I147"/>
  <c r="I149"/>
  <c r="I152"/>
  <c r="I155"/>
  <c r="I157"/>
  <c r="I160"/>
  <c r="I163"/>
  <c r="I165"/>
  <c r="I168"/>
  <c r="I171"/>
  <c r="I173"/>
  <c r="I176"/>
  <c r="I179"/>
  <c r="I181"/>
  <c r="I184"/>
  <c r="I187"/>
  <c r="I189"/>
  <c r="I192"/>
  <c r="I195"/>
  <c r="I197"/>
  <c r="I200"/>
  <c r="I203"/>
  <c r="I205"/>
  <c r="I208"/>
  <c r="I211"/>
  <c r="I213"/>
  <c r="I216"/>
  <c r="I219"/>
  <c r="I221"/>
  <c r="I224"/>
  <c r="I227"/>
  <c r="I229"/>
  <c r="I232"/>
  <c r="I235"/>
  <c r="I237"/>
  <c r="I240"/>
  <c r="I243"/>
  <c r="I245"/>
  <c r="I248"/>
  <c r="I251"/>
  <c r="I253"/>
  <c r="I256"/>
  <c r="I259"/>
  <c r="I261"/>
  <c r="I264"/>
  <c r="I267"/>
  <c r="I269"/>
  <c r="I272"/>
  <c r="I275"/>
  <c r="I277"/>
  <c r="I280"/>
  <c r="I283"/>
  <c r="I285"/>
  <c r="I288"/>
  <c r="I291"/>
  <c r="I293"/>
  <c r="I296"/>
  <c r="F300"/>
  <c r="E12"/>
  <c r="E52"/>
  <c r="E60"/>
  <c r="E76"/>
  <c r="E108"/>
  <c r="E7"/>
  <c r="E8"/>
  <c r="E11"/>
  <c r="E13"/>
  <c r="E16"/>
  <c r="E19"/>
  <c r="E21"/>
  <c r="E24"/>
  <c r="E27"/>
  <c r="E29"/>
  <c r="E32"/>
  <c r="E35"/>
  <c r="E37"/>
  <c r="E40"/>
  <c r="E43"/>
  <c r="E45"/>
  <c r="E48"/>
  <c r="E51"/>
  <c r="E53"/>
  <c r="E56"/>
  <c r="E59"/>
  <c r="E61"/>
  <c r="E64"/>
  <c r="E67"/>
  <c r="E69"/>
  <c r="E72"/>
  <c r="E75"/>
  <c r="E77"/>
  <c r="E80"/>
  <c r="E83"/>
  <c r="E85"/>
  <c r="E88"/>
  <c r="E91"/>
  <c r="E93"/>
  <c r="E96"/>
  <c r="E99"/>
  <c r="E101"/>
  <c r="E104"/>
  <c r="E107"/>
  <c r="E109"/>
  <c r="E112"/>
  <c r="E115"/>
  <c r="E117"/>
  <c r="E120"/>
  <c r="E123"/>
  <c r="E125"/>
  <c r="E128"/>
  <c r="E131"/>
  <c r="E133"/>
  <c r="E136"/>
  <c r="E139"/>
  <c r="E141"/>
  <c r="E144"/>
  <c r="E147"/>
  <c r="E149"/>
  <c r="E152"/>
  <c r="E155"/>
  <c r="E157"/>
  <c r="E160"/>
  <c r="E163"/>
  <c r="E165"/>
  <c r="E168"/>
  <c r="E171"/>
  <c r="E173"/>
  <c r="E176"/>
  <c r="E179"/>
  <c r="E181"/>
  <c r="E184"/>
  <c r="E187"/>
  <c r="E189"/>
  <c r="E192"/>
  <c r="E195"/>
  <c r="E197"/>
  <c r="E200"/>
  <c r="E203"/>
  <c r="E205"/>
  <c r="E208"/>
  <c r="E211"/>
  <c r="E213"/>
  <c r="E216"/>
  <c r="E219"/>
  <c r="E221"/>
  <c r="E224"/>
  <c r="E227"/>
  <c r="E229"/>
  <c r="E232"/>
  <c r="E235"/>
  <c r="E237"/>
  <c r="E240"/>
  <c r="E243"/>
  <c r="E245"/>
  <c r="E248"/>
  <c r="E251"/>
  <c r="E253"/>
  <c r="E256"/>
  <c r="E259"/>
  <c r="E261"/>
  <c r="E264"/>
  <c r="E267"/>
  <c r="E269"/>
  <c r="E272"/>
  <c r="E275"/>
  <c r="E277"/>
  <c r="E280"/>
  <c r="E283"/>
  <c r="E285"/>
  <c r="E288"/>
  <c r="E291"/>
  <c r="E293"/>
  <c r="E296"/>
  <c r="F299"/>
  <c r="E28"/>
  <c r="E44"/>
  <c r="E92"/>
  <c r="E100"/>
  <c r="E116"/>
  <c r="E124"/>
  <c r="E132"/>
  <c r="E140"/>
  <c r="E148"/>
  <c r="E156"/>
  <c r="E164"/>
  <c r="E172"/>
  <c r="E180"/>
  <c r="E188"/>
  <c r="E196"/>
  <c r="E204"/>
  <c r="E212"/>
  <c r="E220"/>
  <c r="E228"/>
  <c r="E236"/>
  <c r="E244"/>
  <c r="E252"/>
  <c r="E260"/>
  <c r="E268"/>
  <c r="E276"/>
  <c r="E284"/>
  <c r="E292"/>
  <c r="K7"/>
  <c r="I9"/>
  <c r="I12"/>
  <c r="I15"/>
  <c r="I17"/>
  <c r="I20"/>
  <c r="I23"/>
  <c r="I25"/>
  <c r="I28"/>
  <c r="I31"/>
  <c r="I33"/>
  <c r="I36"/>
  <c r="I39"/>
  <c r="I41"/>
  <c r="I44"/>
  <c r="I47"/>
  <c r="I49"/>
  <c r="I52"/>
  <c r="I55"/>
  <c r="I57"/>
  <c r="I60"/>
  <c r="I63"/>
  <c r="I65"/>
  <c r="I68"/>
  <c r="I71"/>
  <c r="I73"/>
  <c r="I76"/>
  <c r="I79"/>
  <c r="I81"/>
  <c r="I84"/>
  <c r="I87"/>
  <c r="I89"/>
  <c r="I92"/>
  <c r="I95"/>
  <c r="I97"/>
  <c r="I100"/>
  <c r="I103"/>
  <c r="I105"/>
  <c r="I108"/>
  <c r="I111"/>
  <c r="I113"/>
  <c r="I116"/>
  <c r="I119"/>
  <c r="I121"/>
  <c r="I124"/>
  <c r="I127"/>
  <c r="I129"/>
  <c r="I132"/>
  <c r="I135"/>
  <c r="I137"/>
  <c r="I140"/>
  <c r="I143"/>
  <c r="I145"/>
  <c r="I148"/>
  <c r="I151"/>
  <c r="I153"/>
  <c r="I156"/>
  <c r="I159"/>
  <c r="I161"/>
  <c r="I164"/>
  <c r="I167"/>
  <c r="I169"/>
  <c r="I172"/>
  <c r="I175"/>
  <c r="I177"/>
  <c r="I180"/>
  <c r="I183"/>
  <c r="I185"/>
  <c r="I188"/>
  <c r="I191"/>
  <c r="I193"/>
  <c r="I196"/>
  <c r="I199"/>
  <c r="I201"/>
  <c r="I204"/>
  <c r="I207"/>
  <c r="I209"/>
  <c r="I212"/>
  <c r="I215"/>
  <c r="I217"/>
  <c r="I220"/>
  <c r="I223"/>
  <c r="I225"/>
  <c r="I228"/>
  <c r="I231"/>
  <c r="I233"/>
  <c r="I236"/>
  <c r="I239"/>
  <c r="I241"/>
  <c r="I244"/>
  <c r="I247"/>
  <c r="I249"/>
  <c r="I252"/>
  <c r="I255"/>
  <c r="I257"/>
  <c r="I260"/>
  <c r="I263"/>
  <c r="I265"/>
  <c r="I268"/>
  <c r="I271"/>
  <c r="I273"/>
  <c r="I276"/>
  <c r="I279"/>
  <c r="I281"/>
  <c r="I284"/>
  <c r="I287"/>
  <c r="I289"/>
  <c r="I292"/>
  <c r="I295"/>
  <c r="I297"/>
  <c r="K302"/>
  <c r="G302"/>
  <c r="L302"/>
  <c r="H302"/>
  <c r="I302"/>
  <c r="E302"/>
  <c r="K314"/>
  <c r="G314"/>
  <c r="L314"/>
  <c r="H314"/>
  <c r="I314"/>
  <c r="E314"/>
  <c r="K322"/>
  <c r="G322"/>
  <c r="L322"/>
  <c r="H322"/>
  <c r="I322"/>
  <c r="E322"/>
  <c r="K334"/>
  <c r="G334"/>
  <c r="L334"/>
  <c r="H334"/>
  <c r="I334"/>
  <c r="E334"/>
  <c r="K342"/>
  <c r="G342"/>
  <c r="L342"/>
  <c r="H342"/>
  <c r="I342"/>
  <c r="E342"/>
  <c r="K354"/>
  <c r="G354"/>
  <c r="L354"/>
  <c r="H354"/>
  <c r="I354"/>
  <c r="E354"/>
  <c r="K362"/>
  <c r="G362"/>
  <c r="L362"/>
  <c r="H362"/>
  <c r="I362"/>
  <c r="E362"/>
  <c r="K374"/>
  <c r="G374"/>
  <c r="L374"/>
  <c r="H374"/>
  <c r="I374"/>
  <c r="E374"/>
  <c r="K386"/>
  <c r="G386"/>
  <c r="L386"/>
  <c r="H386"/>
  <c r="I386"/>
  <c r="E386"/>
  <c r="K394"/>
  <c r="G394"/>
  <c r="L394"/>
  <c r="H394"/>
  <c r="I394"/>
  <c r="E394"/>
  <c r="K406"/>
  <c r="G406"/>
  <c r="L406"/>
  <c r="H406"/>
  <c r="I406"/>
  <c r="E406"/>
  <c r="K418"/>
  <c r="G418"/>
  <c r="L418"/>
  <c r="H418"/>
  <c r="I418"/>
  <c r="E418"/>
  <c r="K426"/>
  <c r="G426"/>
  <c r="L426"/>
  <c r="H426"/>
  <c r="I426"/>
  <c r="E426"/>
  <c r="K438"/>
  <c r="G438"/>
  <c r="L438"/>
  <c r="H438"/>
  <c r="I438"/>
  <c r="E438"/>
  <c r="K446"/>
  <c r="G446"/>
  <c r="L446"/>
  <c r="H446"/>
  <c r="I446"/>
  <c r="E446"/>
  <c r="K458"/>
  <c r="G458"/>
  <c r="L458"/>
  <c r="H458"/>
  <c r="I458"/>
  <c r="E458"/>
  <c r="K470"/>
  <c r="G470"/>
  <c r="L470"/>
  <c r="H470"/>
  <c r="I470"/>
  <c r="E470"/>
  <c r="K482"/>
  <c r="G482"/>
  <c r="I482"/>
  <c r="E482"/>
  <c r="L482"/>
  <c r="F482"/>
  <c r="H482"/>
  <c r="K490"/>
  <c r="G490"/>
  <c r="I490"/>
  <c r="E490"/>
  <c r="L490"/>
  <c r="F490"/>
  <c r="H490"/>
  <c r="K502"/>
  <c r="G502"/>
  <c r="I502"/>
  <c r="E502"/>
  <c r="L502"/>
  <c r="F502"/>
  <c r="H502"/>
  <c r="K514"/>
  <c r="G514"/>
  <c r="I514"/>
  <c r="E514"/>
  <c r="L514"/>
  <c r="F514"/>
  <c r="H514"/>
  <c r="K522"/>
  <c r="G522"/>
  <c r="I522"/>
  <c r="E522"/>
  <c r="L522"/>
  <c r="F522"/>
  <c r="H522"/>
  <c r="K538"/>
  <c r="G538"/>
  <c r="I538"/>
  <c r="E538"/>
  <c r="L538"/>
  <c r="F538"/>
  <c r="H538"/>
  <c r="K550"/>
  <c r="G550"/>
  <c r="L550"/>
  <c r="H550"/>
  <c r="I550"/>
  <c r="E550"/>
  <c r="F550"/>
  <c r="J550"/>
  <c r="K558"/>
  <c r="G558"/>
  <c r="L558"/>
  <c r="H558"/>
  <c r="I558"/>
  <c r="E558"/>
  <c r="F558"/>
  <c r="J558"/>
  <c r="K570"/>
  <c r="G570"/>
  <c r="L570"/>
  <c r="H570"/>
  <c r="I570"/>
  <c r="E570"/>
  <c r="F570"/>
  <c r="J570"/>
  <c r="K578"/>
  <c r="G578"/>
  <c r="L578"/>
  <c r="H578"/>
  <c r="I578"/>
  <c r="E578"/>
  <c r="F578"/>
  <c r="J578"/>
  <c r="K590"/>
  <c r="G590"/>
  <c r="L590"/>
  <c r="H590"/>
  <c r="I590"/>
  <c r="E590"/>
  <c r="F590"/>
  <c r="J590"/>
  <c r="K602"/>
  <c r="G602"/>
  <c r="L602"/>
  <c r="H602"/>
  <c r="I602"/>
  <c r="E602"/>
  <c r="F602"/>
  <c r="J602"/>
  <c r="K610"/>
  <c r="G610"/>
  <c r="L610"/>
  <c r="H610"/>
  <c r="I610"/>
  <c r="E610"/>
  <c r="F610"/>
  <c r="J610"/>
  <c r="K622"/>
  <c r="G622"/>
  <c r="L622"/>
  <c r="H622"/>
  <c r="I622"/>
  <c r="E622"/>
  <c r="F622"/>
  <c r="J622"/>
  <c r="K630"/>
  <c r="G630"/>
  <c r="L630"/>
  <c r="H630"/>
  <c r="I630"/>
  <c r="E630"/>
  <c r="F630"/>
  <c r="J630"/>
  <c r="K642"/>
  <c r="G642"/>
  <c r="L642"/>
  <c r="H642"/>
  <c r="I642"/>
  <c r="E642"/>
  <c r="F642"/>
  <c r="J642"/>
  <c r="K654"/>
  <c r="G654"/>
  <c r="L654"/>
  <c r="H654"/>
  <c r="I654"/>
  <c r="E654"/>
  <c r="F654"/>
  <c r="J654"/>
  <c r="K662"/>
  <c r="G662"/>
  <c r="L662"/>
  <c r="H662"/>
  <c r="I662"/>
  <c r="E662"/>
  <c r="F662"/>
  <c r="J662"/>
  <c r="K674"/>
  <c r="G674"/>
  <c r="L674"/>
  <c r="H674"/>
  <c r="I674"/>
  <c r="E674"/>
  <c r="F674"/>
  <c r="J674"/>
  <c r="I686"/>
  <c r="E686"/>
  <c r="K686"/>
  <c r="F686"/>
  <c r="L686"/>
  <c r="G686"/>
  <c r="H686"/>
  <c r="J686"/>
  <c r="I694"/>
  <c r="E694"/>
  <c r="K694"/>
  <c r="F694"/>
  <c r="L694"/>
  <c r="G694"/>
  <c r="H694"/>
  <c r="J694"/>
  <c r="K706"/>
  <c r="G706"/>
  <c r="L706"/>
  <c r="H706"/>
  <c r="I706"/>
  <c r="E706"/>
  <c r="J706"/>
  <c r="F706"/>
  <c r="K714"/>
  <c r="G714"/>
  <c r="L714"/>
  <c r="H714"/>
  <c r="I714"/>
  <c r="E714"/>
  <c r="J714"/>
  <c r="F714"/>
  <c r="K726"/>
  <c r="G726"/>
  <c r="L726"/>
  <c r="H726"/>
  <c r="I726"/>
  <c r="E726"/>
  <c r="J726"/>
  <c r="F726"/>
  <c r="K734"/>
  <c r="G734"/>
  <c r="L734"/>
  <c r="H734"/>
  <c r="I734"/>
  <c r="E734"/>
  <c r="J734"/>
  <c r="F734"/>
  <c r="K746"/>
  <c r="G746"/>
  <c r="L746"/>
  <c r="H746"/>
  <c r="I746"/>
  <c r="E746"/>
  <c r="J746"/>
  <c r="F746"/>
  <c r="K754"/>
  <c r="G754"/>
  <c r="L754"/>
  <c r="H754"/>
  <c r="I754"/>
  <c r="E754"/>
  <c r="J754"/>
  <c r="F754"/>
  <c r="K766"/>
  <c r="G766"/>
  <c r="L766"/>
  <c r="H766"/>
  <c r="I766"/>
  <c r="E766"/>
  <c r="J766"/>
  <c r="F766"/>
  <c r="K774"/>
  <c r="G774"/>
  <c r="L774"/>
  <c r="H774"/>
  <c r="I774"/>
  <c r="E774"/>
  <c r="J774"/>
  <c r="F774"/>
  <c r="K786"/>
  <c r="G786"/>
  <c r="L786"/>
  <c r="H786"/>
  <c r="I786"/>
  <c r="E786"/>
  <c r="J786"/>
  <c r="F786"/>
  <c r="K798"/>
  <c r="G798"/>
  <c r="I798"/>
  <c r="E798"/>
  <c r="L798"/>
  <c r="F798"/>
  <c r="H798"/>
  <c r="J798"/>
  <c r="K806"/>
  <c r="G806"/>
  <c r="I806"/>
  <c r="E806"/>
  <c r="L806"/>
  <c r="F806"/>
  <c r="H806"/>
  <c r="J806"/>
  <c r="K818"/>
  <c r="G818"/>
  <c r="I818"/>
  <c r="E818"/>
  <c r="L818"/>
  <c r="F818"/>
  <c r="H818"/>
  <c r="J818"/>
  <c r="K830"/>
  <c r="G830"/>
  <c r="I830"/>
  <c r="E830"/>
  <c r="L830"/>
  <c r="F830"/>
  <c r="H830"/>
  <c r="J830"/>
  <c r="K834"/>
  <c r="G834"/>
  <c r="L834"/>
  <c r="H834"/>
  <c r="I834"/>
  <c r="E834"/>
  <c r="J834"/>
  <c r="F834"/>
  <c r="K846"/>
  <c r="G846"/>
  <c r="L846"/>
  <c r="H846"/>
  <c r="I846"/>
  <c r="E846"/>
  <c r="J846"/>
  <c r="F846"/>
  <c r="K858"/>
  <c r="G858"/>
  <c r="L858"/>
  <c r="H858"/>
  <c r="I858"/>
  <c r="E858"/>
  <c r="J858"/>
  <c r="F858"/>
  <c r="K874"/>
  <c r="G874"/>
  <c r="L874"/>
  <c r="H874"/>
  <c r="I874"/>
  <c r="E874"/>
  <c r="J874"/>
  <c r="F874"/>
  <c r="K882"/>
  <c r="G882"/>
  <c r="H882"/>
  <c r="I882"/>
  <c r="J882"/>
  <c r="E882"/>
  <c r="F882"/>
  <c r="L882"/>
  <c r="K890"/>
  <c r="G890"/>
  <c r="H890"/>
  <c r="I890"/>
  <c r="J890"/>
  <c r="E890"/>
  <c r="F890"/>
  <c r="L890"/>
  <c r="I898"/>
  <c r="E898"/>
  <c r="J898"/>
  <c r="F898"/>
  <c r="K898"/>
  <c r="G898"/>
  <c r="H898"/>
  <c r="L898"/>
  <c r="I910"/>
  <c r="E910"/>
  <c r="J910"/>
  <c r="F910"/>
  <c r="K910"/>
  <c r="G910"/>
  <c r="H910"/>
  <c r="L910"/>
  <c r="I926"/>
  <c r="E926"/>
  <c r="J926"/>
  <c r="F926"/>
  <c r="K926"/>
  <c r="G926"/>
  <c r="H926"/>
  <c r="L926"/>
  <c r="I938"/>
  <c r="E938"/>
  <c r="J938"/>
  <c r="F938"/>
  <c r="K938"/>
  <c r="G938"/>
  <c r="H938"/>
  <c r="L938"/>
  <c r="I950"/>
  <c r="E950"/>
  <c r="J950"/>
  <c r="F950"/>
  <c r="K950"/>
  <c r="G950"/>
  <c r="H950"/>
  <c r="L950"/>
  <c r="I958"/>
  <c r="E958"/>
  <c r="J958"/>
  <c r="F958"/>
  <c r="K958"/>
  <c r="G958"/>
  <c r="H958"/>
  <c r="L958"/>
  <c r="I970"/>
  <c r="E970"/>
  <c r="J970"/>
  <c r="F970"/>
  <c r="K970"/>
  <c r="G970"/>
  <c r="H970"/>
  <c r="L970"/>
  <c r="I982"/>
  <c r="E982"/>
  <c r="J982"/>
  <c r="F982"/>
  <c r="K982"/>
  <c r="G982"/>
  <c r="H982"/>
  <c r="L982"/>
  <c r="I990"/>
  <c r="E990"/>
  <c r="J990"/>
  <c r="F990"/>
  <c r="K990"/>
  <c r="G990"/>
  <c r="H990"/>
  <c r="L990"/>
  <c r="I998"/>
  <c r="E998"/>
  <c r="J998"/>
  <c r="F998"/>
  <c r="K998"/>
  <c r="G998"/>
  <c r="H998"/>
  <c r="L998"/>
  <c r="K301"/>
  <c r="G301"/>
  <c r="L301"/>
  <c r="H301"/>
  <c r="I301"/>
  <c r="E301"/>
  <c r="K305"/>
  <c r="G305"/>
  <c r="L305"/>
  <c r="H305"/>
  <c r="I305"/>
  <c r="E305"/>
  <c r="K309"/>
  <c r="G309"/>
  <c r="L309"/>
  <c r="H309"/>
  <c r="I309"/>
  <c r="E309"/>
  <c r="K313"/>
  <c r="G313"/>
  <c r="L313"/>
  <c r="H313"/>
  <c r="I313"/>
  <c r="E313"/>
  <c r="K317"/>
  <c r="G317"/>
  <c r="L317"/>
  <c r="H317"/>
  <c r="I317"/>
  <c r="E317"/>
  <c r="K321"/>
  <c r="G321"/>
  <c r="L321"/>
  <c r="H321"/>
  <c r="I321"/>
  <c r="E321"/>
  <c r="K325"/>
  <c r="G325"/>
  <c r="L325"/>
  <c r="H325"/>
  <c r="I325"/>
  <c r="E325"/>
  <c r="K329"/>
  <c r="G329"/>
  <c r="L329"/>
  <c r="H329"/>
  <c r="I329"/>
  <c r="E329"/>
  <c r="K333"/>
  <c r="G333"/>
  <c r="L333"/>
  <c r="H333"/>
  <c r="I333"/>
  <c r="E333"/>
  <c r="K337"/>
  <c r="G337"/>
  <c r="L337"/>
  <c r="H337"/>
  <c r="I337"/>
  <c r="E337"/>
  <c r="K341"/>
  <c r="G341"/>
  <c r="L341"/>
  <c r="H341"/>
  <c r="I341"/>
  <c r="E341"/>
  <c r="K345"/>
  <c r="G345"/>
  <c r="L345"/>
  <c r="H345"/>
  <c r="I345"/>
  <c r="E345"/>
  <c r="K349"/>
  <c r="G349"/>
  <c r="L349"/>
  <c r="H349"/>
  <c r="I349"/>
  <c r="E349"/>
  <c r="K353"/>
  <c r="G353"/>
  <c r="L353"/>
  <c r="H353"/>
  <c r="I353"/>
  <c r="E353"/>
  <c r="K357"/>
  <c r="G357"/>
  <c r="L357"/>
  <c r="H357"/>
  <c r="I357"/>
  <c r="E357"/>
  <c r="K361"/>
  <c r="G361"/>
  <c r="L361"/>
  <c r="H361"/>
  <c r="I361"/>
  <c r="E361"/>
  <c r="K365"/>
  <c r="G365"/>
  <c r="L365"/>
  <c r="H365"/>
  <c r="I365"/>
  <c r="E365"/>
  <c r="K369"/>
  <c r="G369"/>
  <c r="L369"/>
  <c r="H369"/>
  <c r="I369"/>
  <c r="E369"/>
  <c r="K373"/>
  <c r="G373"/>
  <c r="L373"/>
  <c r="H373"/>
  <c r="I373"/>
  <c r="E373"/>
  <c r="K377"/>
  <c r="G377"/>
  <c r="L377"/>
  <c r="H377"/>
  <c r="I377"/>
  <c r="E377"/>
  <c r="K381"/>
  <c r="G381"/>
  <c r="L381"/>
  <c r="H381"/>
  <c r="I381"/>
  <c r="E381"/>
  <c r="K385"/>
  <c r="G385"/>
  <c r="L385"/>
  <c r="H385"/>
  <c r="I385"/>
  <c r="E385"/>
  <c r="K389"/>
  <c r="G389"/>
  <c r="L389"/>
  <c r="H389"/>
  <c r="I389"/>
  <c r="E389"/>
  <c r="K393"/>
  <c r="G393"/>
  <c r="L393"/>
  <c r="H393"/>
  <c r="I393"/>
  <c r="E393"/>
  <c r="K397"/>
  <c r="G397"/>
  <c r="L397"/>
  <c r="H397"/>
  <c r="I397"/>
  <c r="E397"/>
  <c r="K401"/>
  <c r="G401"/>
  <c r="L401"/>
  <c r="H401"/>
  <c r="I401"/>
  <c r="E401"/>
  <c r="K405"/>
  <c r="G405"/>
  <c r="L405"/>
  <c r="H405"/>
  <c r="I405"/>
  <c r="E405"/>
  <c r="K409"/>
  <c r="G409"/>
  <c r="L409"/>
  <c r="H409"/>
  <c r="I409"/>
  <c r="E409"/>
  <c r="K413"/>
  <c r="G413"/>
  <c r="L413"/>
  <c r="H413"/>
  <c r="I413"/>
  <c r="E413"/>
  <c r="K417"/>
  <c r="G417"/>
  <c r="L417"/>
  <c r="H417"/>
  <c r="I417"/>
  <c r="E417"/>
  <c r="K421"/>
  <c r="G421"/>
  <c r="L421"/>
  <c r="H421"/>
  <c r="I421"/>
  <c r="E421"/>
  <c r="K425"/>
  <c r="G425"/>
  <c r="L425"/>
  <c r="H425"/>
  <c r="I425"/>
  <c r="E425"/>
  <c r="K429"/>
  <c r="G429"/>
  <c r="L429"/>
  <c r="H429"/>
  <c r="I429"/>
  <c r="E429"/>
  <c r="K433"/>
  <c r="G433"/>
  <c r="L433"/>
  <c r="H433"/>
  <c r="I433"/>
  <c r="E433"/>
  <c r="K437"/>
  <c r="G437"/>
  <c r="L437"/>
  <c r="H437"/>
  <c r="I437"/>
  <c r="E437"/>
  <c r="K441"/>
  <c r="G441"/>
  <c r="L441"/>
  <c r="H441"/>
  <c r="I441"/>
  <c r="E441"/>
  <c r="K445"/>
  <c r="G445"/>
  <c r="L445"/>
  <c r="H445"/>
  <c r="I445"/>
  <c r="E445"/>
  <c r="K449"/>
  <c r="G449"/>
  <c r="L449"/>
  <c r="H449"/>
  <c r="I449"/>
  <c r="E449"/>
  <c r="K453"/>
  <c r="G453"/>
  <c r="L453"/>
  <c r="H453"/>
  <c r="I453"/>
  <c r="E453"/>
  <c r="K457"/>
  <c r="G457"/>
  <c r="L457"/>
  <c r="H457"/>
  <c r="I457"/>
  <c r="E457"/>
  <c r="K461"/>
  <c r="G461"/>
  <c r="L461"/>
  <c r="H461"/>
  <c r="I461"/>
  <c r="E461"/>
  <c r="K465"/>
  <c r="G465"/>
  <c r="L465"/>
  <c r="H465"/>
  <c r="I465"/>
  <c r="E465"/>
  <c r="K469"/>
  <c r="G469"/>
  <c r="L469"/>
  <c r="H469"/>
  <c r="I469"/>
  <c r="E469"/>
  <c r="K473"/>
  <c r="L473"/>
  <c r="G473"/>
  <c r="H473"/>
  <c r="I473"/>
  <c r="E473"/>
  <c r="K477"/>
  <c r="G477"/>
  <c r="I477"/>
  <c r="E477"/>
  <c r="L477"/>
  <c r="F477"/>
  <c r="H477"/>
  <c r="K481"/>
  <c r="G481"/>
  <c r="I481"/>
  <c r="E481"/>
  <c r="L481"/>
  <c r="F481"/>
  <c r="H481"/>
  <c r="K485"/>
  <c r="G485"/>
  <c r="I485"/>
  <c r="E485"/>
  <c r="L485"/>
  <c r="F485"/>
  <c r="H485"/>
  <c r="K489"/>
  <c r="G489"/>
  <c r="I489"/>
  <c r="E489"/>
  <c r="L489"/>
  <c r="F489"/>
  <c r="H489"/>
  <c r="K493"/>
  <c r="G493"/>
  <c r="I493"/>
  <c r="E493"/>
  <c r="L493"/>
  <c r="F493"/>
  <c r="H493"/>
  <c r="K497"/>
  <c r="G497"/>
  <c r="I497"/>
  <c r="E497"/>
  <c r="L497"/>
  <c r="F497"/>
  <c r="H497"/>
  <c r="K501"/>
  <c r="G501"/>
  <c r="I501"/>
  <c r="E501"/>
  <c r="L501"/>
  <c r="F501"/>
  <c r="H501"/>
  <c r="K505"/>
  <c r="G505"/>
  <c r="I505"/>
  <c r="E505"/>
  <c r="L505"/>
  <c r="F505"/>
  <c r="H505"/>
  <c r="K509"/>
  <c r="G509"/>
  <c r="I509"/>
  <c r="E509"/>
  <c r="L509"/>
  <c r="F509"/>
  <c r="H509"/>
  <c r="K513"/>
  <c r="G513"/>
  <c r="I513"/>
  <c r="E513"/>
  <c r="L513"/>
  <c r="F513"/>
  <c r="H513"/>
  <c r="K517"/>
  <c r="G517"/>
  <c r="I517"/>
  <c r="E517"/>
  <c r="L517"/>
  <c r="F517"/>
  <c r="H517"/>
  <c r="K521"/>
  <c r="G521"/>
  <c r="I521"/>
  <c r="E521"/>
  <c r="L521"/>
  <c r="F521"/>
  <c r="H521"/>
  <c r="K525"/>
  <c r="G525"/>
  <c r="I525"/>
  <c r="E525"/>
  <c r="L525"/>
  <c r="F525"/>
  <c r="H525"/>
  <c r="K529"/>
  <c r="G529"/>
  <c r="I529"/>
  <c r="E529"/>
  <c r="L529"/>
  <c r="F529"/>
  <c r="H529"/>
  <c r="K533"/>
  <c r="G533"/>
  <c r="I533"/>
  <c r="E533"/>
  <c r="L533"/>
  <c r="F533"/>
  <c r="H533"/>
  <c r="K537"/>
  <c r="G537"/>
  <c r="I537"/>
  <c r="E537"/>
  <c r="L537"/>
  <c r="F537"/>
  <c r="H537"/>
  <c r="K541"/>
  <c r="G541"/>
  <c r="L541"/>
  <c r="H541"/>
  <c r="I541"/>
  <c r="E541"/>
  <c r="F541"/>
  <c r="K545"/>
  <c r="G545"/>
  <c r="L545"/>
  <c r="H545"/>
  <c r="I545"/>
  <c r="E545"/>
  <c r="F545"/>
  <c r="K549"/>
  <c r="G549"/>
  <c r="L549"/>
  <c r="H549"/>
  <c r="I549"/>
  <c r="E549"/>
  <c r="F549"/>
  <c r="K553"/>
  <c r="G553"/>
  <c r="L553"/>
  <c r="H553"/>
  <c r="I553"/>
  <c r="E553"/>
  <c r="F553"/>
  <c r="K557"/>
  <c r="G557"/>
  <c r="L557"/>
  <c r="H557"/>
  <c r="I557"/>
  <c r="E557"/>
  <c r="F557"/>
  <c r="K561"/>
  <c r="G561"/>
  <c r="L561"/>
  <c r="H561"/>
  <c r="I561"/>
  <c r="E561"/>
  <c r="F561"/>
  <c r="K565"/>
  <c r="G565"/>
  <c r="L565"/>
  <c r="H565"/>
  <c r="I565"/>
  <c r="E565"/>
  <c r="F565"/>
  <c r="K569"/>
  <c r="G569"/>
  <c r="L569"/>
  <c r="H569"/>
  <c r="I569"/>
  <c r="E569"/>
  <c r="F569"/>
  <c r="K573"/>
  <c r="G573"/>
  <c r="L573"/>
  <c r="H573"/>
  <c r="I573"/>
  <c r="E573"/>
  <c r="F573"/>
  <c r="K577"/>
  <c r="G577"/>
  <c r="L577"/>
  <c r="H577"/>
  <c r="I577"/>
  <c r="E577"/>
  <c r="F577"/>
  <c r="K581"/>
  <c r="G581"/>
  <c r="L581"/>
  <c r="H581"/>
  <c r="I581"/>
  <c r="E581"/>
  <c r="F581"/>
  <c r="K585"/>
  <c r="G585"/>
  <c r="L585"/>
  <c r="H585"/>
  <c r="I585"/>
  <c r="E585"/>
  <c r="F585"/>
  <c r="K589"/>
  <c r="G589"/>
  <c r="L589"/>
  <c r="H589"/>
  <c r="I589"/>
  <c r="E589"/>
  <c r="F589"/>
  <c r="K593"/>
  <c r="G593"/>
  <c r="L593"/>
  <c r="H593"/>
  <c r="I593"/>
  <c r="E593"/>
  <c r="F593"/>
  <c r="K597"/>
  <c r="G597"/>
  <c r="L597"/>
  <c r="H597"/>
  <c r="I597"/>
  <c r="E597"/>
  <c r="F597"/>
  <c r="K601"/>
  <c r="G601"/>
  <c r="L601"/>
  <c r="H601"/>
  <c r="I601"/>
  <c r="E601"/>
  <c r="F601"/>
  <c r="K605"/>
  <c r="G605"/>
  <c r="L605"/>
  <c r="H605"/>
  <c r="I605"/>
  <c r="E605"/>
  <c r="F605"/>
  <c r="K609"/>
  <c r="G609"/>
  <c r="L609"/>
  <c r="H609"/>
  <c r="I609"/>
  <c r="E609"/>
  <c r="F609"/>
  <c r="K613"/>
  <c r="G613"/>
  <c r="L613"/>
  <c r="H613"/>
  <c r="I613"/>
  <c r="E613"/>
  <c r="F613"/>
  <c r="K617"/>
  <c r="G617"/>
  <c r="L617"/>
  <c r="H617"/>
  <c r="I617"/>
  <c r="E617"/>
  <c r="F617"/>
  <c r="K621"/>
  <c r="G621"/>
  <c r="L621"/>
  <c r="H621"/>
  <c r="I621"/>
  <c r="E621"/>
  <c r="F621"/>
  <c r="K625"/>
  <c r="G625"/>
  <c r="L625"/>
  <c r="H625"/>
  <c r="I625"/>
  <c r="E625"/>
  <c r="F625"/>
  <c r="K629"/>
  <c r="G629"/>
  <c r="L629"/>
  <c r="H629"/>
  <c r="I629"/>
  <c r="E629"/>
  <c r="F629"/>
  <c r="K633"/>
  <c r="G633"/>
  <c r="L633"/>
  <c r="H633"/>
  <c r="I633"/>
  <c r="E633"/>
  <c r="F633"/>
  <c r="K637"/>
  <c r="G637"/>
  <c r="L637"/>
  <c r="H637"/>
  <c r="I637"/>
  <c r="E637"/>
  <c r="F637"/>
  <c r="K641"/>
  <c r="G641"/>
  <c r="L641"/>
  <c r="H641"/>
  <c r="I641"/>
  <c r="E641"/>
  <c r="F641"/>
  <c r="K645"/>
  <c r="G645"/>
  <c r="L645"/>
  <c r="H645"/>
  <c r="I645"/>
  <c r="E645"/>
  <c r="F645"/>
  <c r="K649"/>
  <c r="G649"/>
  <c r="L649"/>
  <c r="H649"/>
  <c r="I649"/>
  <c r="E649"/>
  <c r="F649"/>
  <c r="K653"/>
  <c r="G653"/>
  <c r="L653"/>
  <c r="H653"/>
  <c r="I653"/>
  <c r="E653"/>
  <c r="F653"/>
  <c r="K657"/>
  <c r="G657"/>
  <c r="L657"/>
  <c r="H657"/>
  <c r="I657"/>
  <c r="E657"/>
  <c r="F657"/>
  <c r="K661"/>
  <c r="G661"/>
  <c r="L661"/>
  <c r="H661"/>
  <c r="I661"/>
  <c r="E661"/>
  <c r="F661"/>
  <c r="K665"/>
  <c r="G665"/>
  <c r="L665"/>
  <c r="H665"/>
  <c r="I665"/>
  <c r="E665"/>
  <c r="F665"/>
  <c r="K669"/>
  <c r="G669"/>
  <c r="L669"/>
  <c r="H669"/>
  <c r="I669"/>
  <c r="E669"/>
  <c r="F669"/>
  <c r="K673"/>
  <c r="G673"/>
  <c r="L673"/>
  <c r="H673"/>
  <c r="I673"/>
  <c r="E673"/>
  <c r="F673"/>
  <c r="K677"/>
  <c r="G677"/>
  <c r="L677"/>
  <c r="H677"/>
  <c r="I677"/>
  <c r="E677"/>
  <c r="F677"/>
  <c r="I681"/>
  <c r="E681"/>
  <c r="H681"/>
  <c r="J681"/>
  <c r="K681"/>
  <c r="F681"/>
  <c r="G681"/>
  <c r="L681"/>
  <c r="I685"/>
  <c r="E685"/>
  <c r="H685"/>
  <c r="J685"/>
  <c r="K685"/>
  <c r="F685"/>
  <c r="L685"/>
  <c r="I689"/>
  <c r="E689"/>
  <c r="H689"/>
  <c r="J689"/>
  <c r="K689"/>
  <c r="F689"/>
  <c r="G689"/>
  <c r="L689"/>
  <c r="I693"/>
  <c r="E693"/>
  <c r="H693"/>
  <c r="J693"/>
  <c r="K693"/>
  <c r="F693"/>
  <c r="L693"/>
  <c r="I697"/>
  <c r="E697"/>
  <c r="H697"/>
  <c r="J697"/>
  <c r="K697"/>
  <c r="F697"/>
  <c r="G697"/>
  <c r="L697"/>
  <c r="I701"/>
  <c r="E701"/>
  <c r="H701"/>
  <c r="J701"/>
  <c r="K701"/>
  <c r="F701"/>
  <c r="L701"/>
  <c r="K705"/>
  <c r="G705"/>
  <c r="L705"/>
  <c r="H705"/>
  <c r="I705"/>
  <c r="E705"/>
  <c r="F705"/>
  <c r="J705"/>
  <c r="K709"/>
  <c r="G709"/>
  <c r="L709"/>
  <c r="H709"/>
  <c r="I709"/>
  <c r="E709"/>
  <c r="F709"/>
  <c r="J709"/>
  <c r="K713"/>
  <c r="G713"/>
  <c r="L713"/>
  <c r="H713"/>
  <c r="I713"/>
  <c r="E713"/>
  <c r="F713"/>
  <c r="J713"/>
  <c r="K717"/>
  <c r="G717"/>
  <c r="L717"/>
  <c r="H717"/>
  <c r="I717"/>
  <c r="E717"/>
  <c r="F717"/>
  <c r="J717"/>
  <c r="K721"/>
  <c r="G721"/>
  <c r="L721"/>
  <c r="H721"/>
  <c r="I721"/>
  <c r="E721"/>
  <c r="F721"/>
  <c r="J721"/>
  <c r="K725"/>
  <c r="G725"/>
  <c r="L725"/>
  <c r="H725"/>
  <c r="I725"/>
  <c r="E725"/>
  <c r="F725"/>
  <c r="J725"/>
  <c r="K729"/>
  <c r="G729"/>
  <c r="L729"/>
  <c r="H729"/>
  <c r="I729"/>
  <c r="E729"/>
  <c r="F729"/>
  <c r="J729"/>
  <c r="K733"/>
  <c r="G733"/>
  <c r="L733"/>
  <c r="H733"/>
  <c r="I733"/>
  <c r="E733"/>
  <c r="F733"/>
  <c r="J733"/>
  <c r="K737"/>
  <c r="G737"/>
  <c r="L737"/>
  <c r="H737"/>
  <c r="I737"/>
  <c r="E737"/>
  <c r="F737"/>
  <c r="J737"/>
  <c r="K741"/>
  <c r="G741"/>
  <c r="L741"/>
  <c r="H741"/>
  <c r="I741"/>
  <c r="E741"/>
  <c r="F741"/>
  <c r="J741"/>
  <c r="K745"/>
  <c r="G745"/>
  <c r="L745"/>
  <c r="H745"/>
  <c r="I745"/>
  <c r="E745"/>
  <c r="F745"/>
  <c r="J745"/>
  <c r="K749"/>
  <c r="G749"/>
  <c r="L749"/>
  <c r="H749"/>
  <c r="I749"/>
  <c r="E749"/>
  <c r="F749"/>
  <c r="J749"/>
  <c r="K753"/>
  <c r="G753"/>
  <c r="L753"/>
  <c r="H753"/>
  <c r="I753"/>
  <c r="E753"/>
  <c r="F753"/>
  <c r="J753"/>
  <c r="K757"/>
  <c r="G757"/>
  <c r="L757"/>
  <c r="H757"/>
  <c r="I757"/>
  <c r="E757"/>
  <c r="F757"/>
  <c r="J757"/>
  <c r="K761"/>
  <c r="G761"/>
  <c r="L761"/>
  <c r="H761"/>
  <c r="I761"/>
  <c r="E761"/>
  <c r="F761"/>
  <c r="J761"/>
  <c r="K765"/>
  <c r="G765"/>
  <c r="L765"/>
  <c r="H765"/>
  <c r="I765"/>
  <c r="E765"/>
  <c r="F765"/>
  <c r="J765"/>
  <c r="K769"/>
  <c r="G769"/>
  <c r="L769"/>
  <c r="H769"/>
  <c r="I769"/>
  <c r="E769"/>
  <c r="F769"/>
  <c r="J769"/>
  <c r="K773"/>
  <c r="G773"/>
  <c r="L773"/>
  <c r="H773"/>
  <c r="I773"/>
  <c r="E773"/>
  <c r="F773"/>
  <c r="J773"/>
  <c r="K777"/>
  <c r="G777"/>
  <c r="L777"/>
  <c r="H777"/>
  <c r="I777"/>
  <c r="E777"/>
  <c r="F777"/>
  <c r="J777"/>
  <c r="K781"/>
  <c r="G781"/>
  <c r="L781"/>
  <c r="H781"/>
  <c r="I781"/>
  <c r="E781"/>
  <c r="F781"/>
  <c r="J781"/>
  <c r="K785"/>
  <c r="G785"/>
  <c r="L785"/>
  <c r="H785"/>
  <c r="I785"/>
  <c r="E785"/>
  <c r="F785"/>
  <c r="J785"/>
  <c r="I789"/>
  <c r="L789"/>
  <c r="G789"/>
  <c r="H789"/>
  <c r="J789"/>
  <c r="E789"/>
  <c r="F789"/>
  <c r="K789"/>
  <c r="K793"/>
  <c r="G793"/>
  <c r="I793"/>
  <c r="E793"/>
  <c r="L793"/>
  <c r="F793"/>
  <c r="H793"/>
  <c r="J793"/>
  <c r="K797"/>
  <c r="G797"/>
  <c r="I797"/>
  <c r="E797"/>
  <c r="L797"/>
  <c r="F797"/>
  <c r="H797"/>
  <c r="J797"/>
  <c r="K801"/>
  <c r="G801"/>
  <c r="I801"/>
  <c r="E801"/>
  <c r="L801"/>
  <c r="F801"/>
  <c r="H801"/>
  <c r="J801"/>
  <c r="K805"/>
  <c r="G805"/>
  <c r="I805"/>
  <c r="E805"/>
  <c r="L805"/>
  <c r="F805"/>
  <c r="H805"/>
  <c r="J805"/>
  <c r="K809"/>
  <c r="G809"/>
  <c r="I809"/>
  <c r="E809"/>
  <c r="L809"/>
  <c r="F809"/>
  <c r="H809"/>
  <c r="J809"/>
  <c r="K813"/>
  <c r="G813"/>
  <c r="I813"/>
  <c r="E813"/>
  <c r="L813"/>
  <c r="F813"/>
  <c r="H813"/>
  <c r="J813"/>
  <c r="K817"/>
  <c r="G817"/>
  <c r="I817"/>
  <c r="E817"/>
  <c r="L817"/>
  <c r="F817"/>
  <c r="H817"/>
  <c r="J817"/>
  <c r="K821"/>
  <c r="G821"/>
  <c r="I821"/>
  <c r="E821"/>
  <c r="L821"/>
  <c r="F821"/>
  <c r="H821"/>
  <c r="J821"/>
  <c r="K825"/>
  <c r="G825"/>
  <c r="I825"/>
  <c r="E825"/>
  <c r="L825"/>
  <c r="F825"/>
  <c r="H825"/>
  <c r="J825"/>
  <c r="K829"/>
  <c r="G829"/>
  <c r="I829"/>
  <c r="E829"/>
  <c r="L829"/>
  <c r="F829"/>
  <c r="H829"/>
  <c r="J829"/>
  <c r="K833"/>
  <c r="G833"/>
  <c r="L833"/>
  <c r="H833"/>
  <c r="I833"/>
  <c r="E833"/>
  <c r="F833"/>
  <c r="J833"/>
  <c r="K837"/>
  <c r="G837"/>
  <c r="L837"/>
  <c r="H837"/>
  <c r="I837"/>
  <c r="E837"/>
  <c r="F837"/>
  <c r="J837"/>
  <c r="K841"/>
  <c r="G841"/>
  <c r="L841"/>
  <c r="H841"/>
  <c r="I841"/>
  <c r="E841"/>
  <c r="F841"/>
  <c r="J841"/>
  <c r="K845"/>
  <c r="G845"/>
  <c r="L845"/>
  <c r="H845"/>
  <c r="I845"/>
  <c r="E845"/>
  <c r="F845"/>
  <c r="J845"/>
  <c r="K849"/>
  <c r="G849"/>
  <c r="L849"/>
  <c r="H849"/>
  <c r="I849"/>
  <c r="E849"/>
  <c r="F849"/>
  <c r="J849"/>
  <c r="K853"/>
  <c r="G853"/>
  <c r="L853"/>
  <c r="H853"/>
  <c r="I853"/>
  <c r="E853"/>
  <c r="F853"/>
  <c r="J853"/>
  <c r="K857"/>
  <c r="G857"/>
  <c r="L857"/>
  <c r="H857"/>
  <c r="I857"/>
  <c r="E857"/>
  <c r="F857"/>
  <c r="J857"/>
  <c r="K861"/>
  <c r="G861"/>
  <c r="L861"/>
  <c r="H861"/>
  <c r="I861"/>
  <c r="E861"/>
  <c r="F861"/>
  <c r="J861"/>
  <c r="K865"/>
  <c r="G865"/>
  <c r="L865"/>
  <c r="H865"/>
  <c r="I865"/>
  <c r="E865"/>
  <c r="F865"/>
  <c r="J865"/>
  <c r="K869"/>
  <c r="G869"/>
  <c r="L869"/>
  <c r="H869"/>
  <c r="I869"/>
  <c r="E869"/>
  <c r="F869"/>
  <c r="J869"/>
  <c r="K873"/>
  <c r="G873"/>
  <c r="L873"/>
  <c r="H873"/>
  <c r="I873"/>
  <c r="E873"/>
  <c r="F873"/>
  <c r="J873"/>
  <c r="K877"/>
  <c r="G877"/>
  <c r="L877"/>
  <c r="H877"/>
  <c r="I877"/>
  <c r="E877"/>
  <c r="F877"/>
  <c r="J877"/>
  <c r="K881"/>
  <c r="G881"/>
  <c r="J881"/>
  <c r="E881"/>
  <c r="L881"/>
  <c r="F881"/>
  <c r="H881"/>
  <c r="I881"/>
  <c r="K885"/>
  <c r="G885"/>
  <c r="J885"/>
  <c r="E885"/>
  <c r="L885"/>
  <c r="F885"/>
  <c r="H885"/>
  <c r="I885"/>
  <c r="K889"/>
  <c r="G889"/>
  <c r="J889"/>
  <c r="E889"/>
  <c r="L889"/>
  <c r="F889"/>
  <c r="H889"/>
  <c r="I889"/>
  <c r="K893"/>
  <c r="G893"/>
  <c r="J893"/>
  <c r="E893"/>
  <c r="L893"/>
  <c r="F893"/>
  <c r="H893"/>
  <c r="I893"/>
  <c r="I897"/>
  <c r="E897"/>
  <c r="J897"/>
  <c r="F897"/>
  <c r="K897"/>
  <c r="G897"/>
  <c r="H897"/>
  <c r="L897"/>
  <c r="I901"/>
  <c r="E901"/>
  <c r="J901"/>
  <c r="F901"/>
  <c r="K901"/>
  <c r="G901"/>
  <c r="H901"/>
  <c r="L901"/>
  <c r="I905"/>
  <c r="E905"/>
  <c r="J905"/>
  <c r="F905"/>
  <c r="K905"/>
  <c r="G905"/>
  <c r="H905"/>
  <c r="L905"/>
  <c r="I909"/>
  <c r="E909"/>
  <c r="J909"/>
  <c r="F909"/>
  <c r="K909"/>
  <c r="G909"/>
  <c r="H909"/>
  <c r="L909"/>
  <c r="I913"/>
  <c r="E913"/>
  <c r="J913"/>
  <c r="F913"/>
  <c r="K913"/>
  <c r="G913"/>
  <c r="H913"/>
  <c r="L913"/>
  <c r="I917"/>
  <c r="E917"/>
  <c r="J917"/>
  <c r="F917"/>
  <c r="K917"/>
  <c r="G917"/>
  <c r="H917"/>
  <c r="L917"/>
  <c r="I921"/>
  <c r="E921"/>
  <c r="J921"/>
  <c r="F921"/>
  <c r="K921"/>
  <c r="G921"/>
  <c r="H921"/>
  <c r="L921"/>
  <c r="I925"/>
  <c r="E925"/>
  <c r="J925"/>
  <c r="F925"/>
  <c r="K925"/>
  <c r="G925"/>
  <c r="H925"/>
  <c r="L925"/>
  <c r="I929"/>
  <c r="E929"/>
  <c r="J929"/>
  <c r="F929"/>
  <c r="K929"/>
  <c r="G929"/>
  <c r="H929"/>
  <c r="L929"/>
  <c r="I933"/>
  <c r="E933"/>
  <c r="J933"/>
  <c r="F933"/>
  <c r="K933"/>
  <c r="G933"/>
  <c r="H933"/>
  <c r="L933"/>
  <c r="I937"/>
  <c r="E937"/>
  <c r="J937"/>
  <c r="F937"/>
  <c r="K937"/>
  <c r="G937"/>
  <c r="H937"/>
  <c r="L937"/>
  <c r="I941"/>
  <c r="E941"/>
  <c r="J941"/>
  <c r="F941"/>
  <c r="K941"/>
  <c r="G941"/>
  <c r="H941"/>
  <c r="L941"/>
  <c r="I945"/>
  <c r="E945"/>
  <c r="J945"/>
  <c r="F945"/>
  <c r="K945"/>
  <c r="G945"/>
  <c r="H945"/>
  <c r="L945"/>
  <c r="I949"/>
  <c r="E949"/>
  <c r="J949"/>
  <c r="F949"/>
  <c r="K949"/>
  <c r="G949"/>
  <c r="H949"/>
  <c r="L949"/>
  <c r="I953"/>
  <c r="E953"/>
  <c r="J953"/>
  <c r="F953"/>
  <c r="K953"/>
  <c r="G953"/>
  <c r="H953"/>
  <c r="L953"/>
  <c r="I957"/>
  <c r="E957"/>
  <c r="J957"/>
  <c r="F957"/>
  <c r="K957"/>
  <c r="G957"/>
  <c r="H957"/>
  <c r="L957"/>
  <c r="I961"/>
  <c r="E961"/>
  <c r="J961"/>
  <c r="F961"/>
  <c r="K961"/>
  <c r="G961"/>
  <c r="H961"/>
  <c r="L961"/>
  <c r="I965"/>
  <c r="E965"/>
  <c r="J965"/>
  <c r="F965"/>
  <c r="K965"/>
  <c r="G965"/>
  <c r="H965"/>
  <c r="L965"/>
  <c r="I969"/>
  <c r="E969"/>
  <c r="J969"/>
  <c r="F969"/>
  <c r="K969"/>
  <c r="G969"/>
  <c r="H969"/>
  <c r="L969"/>
  <c r="I973"/>
  <c r="E973"/>
  <c r="J973"/>
  <c r="F973"/>
  <c r="K973"/>
  <c r="G973"/>
  <c r="H973"/>
  <c r="L973"/>
  <c r="I977"/>
  <c r="E977"/>
  <c r="J977"/>
  <c r="F977"/>
  <c r="K977"/>
  <c r="G977"/>
  <c r="H977"/>
  <c r="L977"/>
  <c r="I981"/>
  <c r="E981"/>
  <c r="J981"/>
  <c r="F981"/>
  <c r="K981"/>
  <c r="G981"/>
  <c r="H981"/>
  <c r="L981"/>
  <c r="I985"/>
  <c r="E985"/>
  <c r="J985"/>
  <c r="F985"/>
  <c r="K985"/>
  <c r="G985"/>
  <c r="H985"/>
  <c r="L985"/>
  <c r="I989"/>
  <c r="E989"/>
  <c r="J989"/>
  <c r="F989"/>
  <c r="K989"/>
  <c r="G989"/>
  <c r="H989"/>
  <c r="L989"/>
  <c r="I993"/>
  <c r="E993"/>
  <c r="J993"/>
  <c r="F993"/>
  <c r="K993"/>
  <c r="G993"/>
  <c r="H993"/>
  <c r="L993"/>
  <c r="I997"/>
  <c r="E997"/>
  <c r="J997"/>
  <c r="F997"/>
  <c r="K997"/>
  <c r="G997"/>
  <c r="H997"/>
  <c r="L997"/>
  <c r="I1001"/>
  <c r="E1001"/>
  <c r="J1001"/>
  <c r="F1001"/>
  <c r="K1001"/>
  <c r="G1001"/>
  <c r="H1001"/>
  <c r="L1001"/>
  <c r="I10"/>
  <c r="E14"/>
  <c r="E18"/>
  <c r="E22"/>
  <c r="I26"/>
  <c r="E30"/>
  <c r="E34"/>
  <c r="E38"/>
  <c r="I46"/>
  <c r="I50"/>
  <c r="E54"/>
  <c r="E58"/>
  <c r="I62"/>
  <c r="E66"/>
  <c r="E70"/>
  <c r="I70"/>
  <c r="E74"/>
  <c r="I78"/>
  <c r="I82"/>
  <c r="I86"/>
  <c r="E90"/>
  <c r="E94"/>
  <c r="I94"/>
  <c r="E98"/>
  <c r="I98"/>
  <c r="I102"/>
  <c r="E106"/>
  <c r="I110"/>
  <c r="E114"/>
  <c r="I118"/>
  <c r="I122"/>
  <c r="E126"/>
  <c r="E130"/>
  <c r="E134"/>
  <c r="E138"/>
  <c r="E142"/>
  <c r="E146"/>
  <c r="I150"/>
  <c r="I154"/>
  <c r="E158"/>
  <c r="E162"/>
  <c r="I166"/>
  <c r="I170"/>
  <c r="E174"/>
  <c r="I174"/>
  <c r="E178"/>
  <c r="I178"/>
  <c r="I182"/>
  <c r="E186"/>
  <c r="E194"/>
  <c r="E198"/>
  <c r="E202"/>
  <c r="I206"/>
  <c r="E210"/>
  <c r="I210"/>
  <c r="I214"/>
  <c r="I218"/>
  <c r="E222"/>
  <c r="I226"/>
  <c r="E230"/>
  <c r="E234"/>
  <c r="I234"/>
  <c r="E238"/>
  <c r="I238"/>
  <c r="E242"/>
  <c r="I242"/>
  <c r="E246"/>
  <c r="I246"/>
  <c r="E250"/>
  <c r="I250"/>
  <c r="E254"/>
  <c r="I254"/>
  <c r="E258"/>
  <c r="I258"/>
  <c r="I262"/>
  <c r="E266"/>
  <c r="I266"/>
  <c r="E270"/>
  <c r="I270"/>
  <c r="E274"/>
  <c r="I274"/>
  <c r="E278"/>
  <c r="I278"/>
  <c r="E282"/>
  <c r="I282"/>
  <c r="E286"/>
  <c r="I286"/>
  <c r="E290"/>
  <c r="I290"/>
  <c r="E294"/>
  <c r="I294"/>
  <c r="F298"/>
  <c r="F302"/>
  <c r="F314"/>
  <c r="F322"/>
  <c r="F334"/>
  <c r="F342"/>
  <c r="F354"/>
  <c r="F362"/>
  <c r="F374"/>
  <c r="F386"/>
  <c r="F394"/>
  <c r="F406"/>
  <c r="F418"/>
  <c r="F426"/>
  <c r="F438"/>
  <c r="F446"/>
  <c r="F458"/>
  <c r="F470"/>
  <c r="J482"/>
  <c r="J490"/>
  <c r="J502"/>
  <c r="J514"/>
  <c r="J522"/>
  <c r="J538"/>
  <c r="L7"/>
  <c r="L8"/>
  <c r="L9"/>
  <c r="L10"/>
  <c r="L11"/>
  <c r="L12"/>
  <c r="L13"/>
  <c r="L14"/>
  <c r="L15"/>
  <c r="L16"/>
  <c r="L17"/>
  <c r="L18"/>
  <c r="L19"/>
  <c r="H20"/>
  <c r="L20"/>
  <c r="H21"/>
  <c r="L21"/>
  <c r="H22"/>
  <c r="L22"/>
  <c r="H23"/>
  <c r="L23"/>
  <c r="H24"/>
  <c r="L24"/>
  <c r="H25"/>
  <c r="L25"/>
  <c r="H26"/>
  <c r="L26"/>
  <c r="H27"/>
  <c r="L27"/>
  <c r="H28"/>
  <c r="L28"/>
  <c r="H29"/>
  <c r="L29"/>
  <c r="H30"/>
  <c r="L30"/>
  <c r="H31"/>
  <c r="L31"/>
  <c r="H32"/>
  <c r="L32"/>
  <c r="H33"/>
  <c r="L33"/>
  <c r="H34"/>
  <c r="L34"/>
  <c r="H35"/>
  <c r="L35"/>
  <c r="H36"/>
  <c r="L36"/>
  <c r="H37"/>
  <c r="L37"/>
  <c r="H38"/>
  <c r="L38"/>
  <c r="H39"/>
  <c r="L39"/>
  <c r="H40"/>
  <c r="L40"/>
  <c r="H41"/>
  <c r="L41"/>
  <c r="H42"/>
  <c r="L42"/>
  <c r="H43"/>
  <c r="L43"/>
  <c r="H44"/>
  <c r="L44"/>
  <c r="H45"/>
  <c r="L45"/>
  <c r="H46"/>
  <c r="L46"/>
  <c r="H47"/>
  <c r="L47"/>
  <c r="H48"/>
  <c r="L48"/>
  <c r="H49"/>
  <c r="L49"/>
  <c r="H50"/>
  <c r="L50"/>
  <c r="H51"/>
  <c r="L51"/>
  <c r="H52"/>
  <c r="L52"/>
  <c r="H53"/>
  <c r="L53"/>
  <c r="H54"/>
  <c r="L54"/>
  <c r="H55"/>
  <c r="L55"/>
  <c r="H56"/>
  <c r="L56"/>
  <c r="H57"/>
  <c r="L57"/>
  <c r="H58"/>
  <c r="L58"/>
  <c r="H59"/>
  <c r="L59"/>
  <c r="H60"/>
  <c r="L60"/>
  <c r="H61"/>
  <c r="L61"/>
  <c r="H62"/>
  <c r="L62"/>
  <c r="H63"/>
  <c r="L63"/>
  <c r="H64"/>
  <c r="L64"/>
  <c r="H65"/>
  <c r="L65"/>
  <c r="H66"/>
  <c r="L66"/>
  <c r="H67"/>
  <c r="L67"/>
  <c r="H68"/>
  <c r="L68"/>
  <c r="H69"/>
  <c r="L69"/>
  <c r="H70"/>
  <c r="L70"/>
  <c r="H71"/>
  <c r="L71"/>
  <c r="H72"/>
  <c r="L72"/>
  <c r="H73"/>
  <c r="L73"/>
  <c r="H74"/>
  <c r="L74"/>
  <c r="H75"/>
  <c r="L75"/>
  <c r="H76"/>
  <c r="L76"/>
  <c r="H77"/>
  <c r="L77"/>
  <c r="H78"/>
  <c r="L78"/>
  <c r="H79"/>
  <c r="L79"/>
  <c r="H80"/>
  <c r="L80"/>
  <c r="H81"/>
  <c r="L81"/>
  <c r="H82"/>
  <c r="L82"/>
  <c r="H83"/>
  <c r="L83"/>
  <c r="H84"/>
  <c r="L84"/>
  <c r="H85"/>
  <c r="L85"/>
  <c r="H86"/>
  <c r="L86"/>
  <c r="H87"/>
  <c r="L87"/>
  <c r="H88"/>
  <c r="L88"/>
  <c r="H89"/>
  <c r="L89"/>
  <c r="H90"/>
  <c r="L90"/>
  <c r="H91"/>
  <c r="L91"/>
  <c r="H92"/>
  <c r="L92"/>
  <c r="H93"/>
  <c r="L93"/>
  <c r="H94"/>
  <c r="L94"/>
  <c r="H95"/>
  <c r="L95"/>
  <c r="H96"/>
  <c r="L96"/>
  <c r="H97"/>
  <c r="L97"/>
  <c r="H98"/>
  <c r="L98"/>
  <c r="H99"/>
  <c r="L99"/>
  <c r="H100"/>
  <c r="L100"/>
  <c r="H101"/>
  <c r="L101"/>
  <c r="H102"/>
  <c r="L102"/>
  <c r="H103"/>
  <c r="L103"/>
  <c r="H104"/>
  <c r="L104"/>
  <c r="H105"/>
  <c r="L105"/>
  <c r="H106"/>
  <c r="L106"/>
  <c r="H107"/>
  <c r="L107"/>
  <c r="H108"/>
  <c r="L108"/>
  <c r="H109"/>
  <c r="L109"/>
  <c r="H110"/>
  <c r="L110"/>
  <c r="H111"/>
  <c r="L111"/>
  <c r="H112"/>
  <c r="L112"/>
  <c r="H113"/>
  <c r="L113"/>
  <c r="H114"/>
  <c r="L114"/>
  <c r="H115"/>
  <c r="L115"/>
  <c r="H116"/>
  <c r="L116"/>
  <c r="H117"/>
  <c r="L117"/>
  <c r="H118"/>
  <c r="L118"/>
  <c r="H119"/>
  <c r="L119"/>
  <c r="H120"/>
  <c r="L120"/>
  <c r="H121"/>
  <c r="L121"/>
  <c r="H122"/>
  <c r="L122"/>
  <c r="H123"/>
  <c r="L123"/>
  <c r="H124"/>
  <c r="L124"/>
  <c r="H125"/>
  <c r="L125"/>
  <c r="H126"/>
  <c r="L126"/>
  <c r="H127"/>
  <c r="L127"/>
  <c r="H128"/>
  <c r="L128"/>
  <c r="H129"/>
  <c r="L129"/>
  <c r="H130"/>
  <c r="L130"/>
  <c r="H131"/>
  <c r="L131"/>
  <c r="H132"/>
  <c r="L132"/>
  <c r="H133"/>
  <c r="L133"/>
  <c r="H134"/>
  <c r="L134"/>
  <c r="H135"/>
  <c r="L135"/>
  <c r="H136"/>
  <c r="L136"/>
  <c r="H137"/>
  <c r="L137"/>
  <c r="H138"/>
  <c r="L138"/>
  <c r="H139"/>
  <c r="L139"/>
  <c r="H140"/>
  <c r="L140"/>
  <c r="H141"/>
  <c r="L141"/>
  <c r="H142"/>
  <c r="L142"/>
  <c r="H143"/>
  <c r="L143"/>
  <c r="H144"/>
  <c r="L144"/>
  <c r="H145"/>
  <c r="L145"/>
  <c r="H146"/>
  <c r="L146"/>
  <c r="H147"/>
  <c r="L147"/>
  <c r="H148"/>
  <c r="L148"/>
  <c r="H149"/>
  <c r="L149"/>
  <c r="H150"/>
  <c r="L150"/>
  <c r="H151"/>
  <c r="L151"/>
  <c r="H152"/>
  <c r="L152"/>
  <c r="H153"/>
  <c r="L153"/>
  <c r="H154"/>
  <c r="L154"/>
  <c r="H155"/>
  <c r="L155"/>
  <c r="H156"/>
  <c r="L156"/>
  <c r="H157"/>
  <c r="L157"/>
  <c r="H158"/>
  <c r="L158"/>
  <c r="H159"/>
  <c r="L159"/>
  <c r="H160"/>
  <c r="L160"/>
  <c r="H161"/>
  <c r="L161"/>
  <c r="H162"/>
  <c r="L162"/>
  <c r="H163"/>
  <c r="L163"/>
  <c r="H164"/>
  <c r="L164"/>
  <c r="H165"/>
  <c r="L165"/>
  <c r="H166"/>
  <c r="L166"/>
  <c r="H167"/>
  <c r="L167"/>
  <c r="H168"/>
  <c r="L168"/>
  <c r="H169"/>
  <c r="L169"/>
  <c r="H170"/>
  <c r="L170"/>
  <c r="H171"/>
  <c r="L171"/>
  <c r="H172"/>
  <c r="L172"/>
  <c r="H173"/>
  <c r="L173"/>
  <c r="H174"/>
  <c r="L174"/>
  <c r="H175"/>
  <c r="L175"/>
  <c r="H176"/>
  <c r="L176"/>
  <c r="H177"/>
  <c r="L177"/>
  <c r="H178"/>
  <c r="L178"/>
  <c r="H179"/>
  <c r="L179"/>
  <c r="H180"/>
  <c r="L180"/>
  <c r="H181"/>
  <c r="L181"/>
  <c r="H182"/>
  <c r="L182"/>
  <c r="H183"/>
  <c r="L183"/>
  <c r="H184"/>
  <c r="L184"/>
  <c r="H185"/>
  <c r="L185"/>
  <c r="H186"/>
  <c r="L186"/>
  <c r="H187"/>
  <c r="L187"/>
  <c r="H188"/>
  <c r="L188"/>
  <c r="H189"/>
  <c r="L189"/>
  <c r="H190"/>
  <c r="L190"/>
  <c r="H191"/>
  <c r="L191"/>
  <c r="H192"/>
  <c r="L192"/>
  <c r="H193"/>
  <c r="L193"/>
  <c r="H194"/>
  <c r="L194"/>
  <c r="H195"/>
  <c r="L195"/>
  <c r="H196"/>
  <c r="L196"/>
  <c r="H197"/>
  <c r="L197"/>
  <c r="H198"/>
  <c r="L198"/>
  <c r="H199"/>
  <c r="L199"/>
  <c r="H200"/>
  <c r="L200"/>
  <c r="H201"/>
  <c r="L201"/>
  <c r="H202"/>
  <c r="L202"/>
  <c r="H203"/>
  <c r="L203"/>
  <c r="H204"/>
  <c r="L204"/>
  <c r="H205"/>
  <c r="L205"/>
  <c r="H206"/>
  <c r="L206"/>
  <c r="H207"/>
  <c r="L207"/>
  <c r="H208"/>
  <c r="L208"/>
  <c r="H209"/>
  <c r="L209"/>
  <c r="H210"/>
  <c r="L210"/>
  <c r="H211"/>
  <c r="L211"/>
  <c r="H212"/>
  <c r="L212"/>
  <c r="H213"/>
  <c r="L213"/>
  <c r="H214"/>
  <c r="L214"/>
  <c r="H215"/>
  <c r="L215"/>
  <c r="H216"/>
  <c r="L216"/>
  <c r="H217"/>
  <c r="L217"/>
  <c r="H218"/>
  <c r="L218"/>
  <c r="H219"/>
  <c r="L219"/>
  <c r="H220"/>
  <c r="L220"/>
  <c r="H221"/>
  <c r="L221"/>
  <c r="H222"/>
  <c r="L222"/>
  <c r="H223"/>
  <c r="L223"/>
  <c r="H224"/>
  <c r="L224"/>
  <c r="H225"/>
  <c r="L225"/>
  <c r="H226"/>
  <c r="L226"/>
  <c r="H227"/>
  <c r="L227"/>
  <c r="H228"/>
  <c r="L228"/>
  <c r="H229"/>
  <c r="L229"/>
  <c r="H230"/>
  <c r="L230"/>
  <c r="H231"/>
  <c r="L231"/>
  <c r="H232"/>
  <c r="L232"/>
  <c r="H233"/>
  <c r="L233"/>
  <c r="H234"/>
  <c r="L234"/>
  <c r="H235"/>
  <c r="L235"/>
  <c r="H236"/>
  <c r="L236"/>
  <c r="H237"/>
  <c r="L237"/>
  <c r="H238"/>
  <c r="L238"/>
  <c r="H239"/>
  <c r="L239"/>
  <c r="H240"/>
  <c r="L240"/>
  <c r="H241"/>
  <c r="L241"/>
  <c r="H242"/>
  <c r="L242"/>
  <c r="H243"/>
  <c r="L243"/>
  <c r="H244"/>
  <c r="L244"/>
  <c r="H245"/>
  <c r="L245"/>
  <c r="H246"/>
  <c r="L246"/>
  <c r="H247"/>
  <c r="L247"/>
  <c r="H248"/>
  <c r="L248"/>
  <c r="H249"/>
  <c r="L249"/>
  <c r="H250"/>
  <c r="L250"/>
  <c r="H251"/>
  <c r="L251"/>
  <c r="H252"/>
  <c r="L252"/>
  <c r="H253"/>
  <c r="L253"/>
  <c r="H254"/>
  <c r="L254"/>
  <c r="H255"/>
  <c r="L255"/>
  <c r="H256"/>
  <c r="L256"/>
  <c r="H257"/>
  <c r="L257"/>
  <c r="H258"/>
  <c r="L258"/>
  <c r="H259"/>
  <c r="L259"/>
  <c r="H260"/>
  <c r="L260"/>
  <c r="H261"/>
  <c r="L261"/>
  <c r="H262"/>
  <c r="L262"/>
  <c r="H263"/>
  <c r="L263"/>
  <c r="H264"/>
  <c r="L264"/>
  <c r="H265"/>
  <c r="L265"/>
  <c r="H266"/>
  <c r="L266"/>
  <c r="H267"/>
  <c r="L267"/>
  <c r="H268"/>
  <c r="L268"/>
  <c r="H269"/>
  <c r="L269"/>
  <c r="H270"/>
  <c r="L270"/>
  <c r="H271"/>
  <c r="L271"/>
  <c r="H272"/>
  <c r="L272"/>
  <c r="H273"/>
  <c r="L273"/>
  <c r="H274"/>
  <c r="L274"/>
  <c r="H275"/>
  <c r="L275"/>
  <c r="H276"/>
  <c r="L276"/>
  <c r="H277"/>
  <c r="L277"/>
  <c r="H278"/>
  <c r="L278"/>
  <c r="H279"/>
  <c r="L279"/>
  <c r="H280"/>
  <c r="L280"/>
  <c r="H281"/>
  <c r="L281"/>
  <c r="H282"/>
  <c r="L282"/>
  <c r="H283"/>
  <c r="L283"/>
  <c r="H284"/>
  <c r="L284"/>
  <c r="H285"/>
  <c r="L285"/>
  <c r="H286"/>
  <c r="L286"/>
  <c r="H287"/>
  <c r="L287"/>
  <c r="H288"/>
  <c r="L288"/>
  <c r="H289"/>
  <c r="L289"/>
  <c r="H290"/>
  <c r="L290"/>
  <c r="H291"/>
  <c r="L291"/>
  <c r="H292"/>
  <c r="L292"/>
  <c r="H293"/>
  <c r="L293"/>
  <c r="H294"/>
  <c r="L294"/>
  <c r="H295"/>
  <c r="L295"/>
  <c r="H296"/>
  <c r="L296"/>
  <c r="H297"/>
  <c r="E298"/>
  <c r="E299"/>
  <c r="J301"/>
  <c r="J303"/>
  <c r="J305"/>
  <c r="J307"/>
  <c r="J309"/>
  <c r="J311"/>
  <c r="J313"/>
  <c r="J315"/>
  <c r="J317"/>
  <c r="J319"/>
  <c r="J321"/>
  <c r="J323"/>
  <c r="J325"/>
  <c r="J327"/>
  <c r="J329"/>
  <c r="J331"/>
  <c r="J333"/>
  <c r="J335"/>
  <c r="J337"/>
  <c r="J339"/>
  <c r="J341"/>
  <c r="J343"/>
  <c r="J345"/>
  <c r="J347"/>
  <c r="J349"/>
  <c r="J351"/>
  <c r="J353"/>
  <c r="J355"/>
  <c r="J357"/>
  <c r="J359"/>
  <c r="J361"/>
  <c r="J363"/>
  <c r="J365"/>
  <c r="J367"/>
  <c r="J369"/>
  <c r="J371"/>
  <c r="J373"/>
  <c r="J375"/>
  <c r="J377"/>
  <c r="J379"/>
  <c r="J381"/>
  <c r="J383"/>
  <c r="J385"/>
  <c r="J387"/>
  <c r="J389"/>
  <c r="J391"/>
  <c r="J393"/>
  <c r="J395"/>
  <c r="J397"/>
  <c r="J399"/>
  <c r="J401"/>
  <c r="J403"/>
  <c r="J405"/>
  <c r="J407"/>
  <c r="J409"/>
  <c r="J411"/>
  <c r="J413"/>
  <c r="J415"/>
  <c r="J417"/>
  <c r="J419"/>
  <c r="J421"/>
  <c r="J423"/>
  <c r="J425"/>
  <c r="J427"/>
  <c r="J429"/>
  <c r="J431"/>
  <c r="J433"/>
  <c r="J435"/>
  <c r="J437"/>
  <c r="J439"/>
  <c r="J441"/>
  <c r="J443"/>
  <c r="J445"/>
  <c r="J447"/>
  <c r="J449"/>
  <c r="J451"/>
  <c r="J453"/>
  <c r="J455"/>
  <c r="J457"/>
  <c r="J459"/>
  <c r="J461"/>
  <c r="J463"/>
  <c r="J465"/>
  <c r="J467"/>
  <c r="J469"/>
  <c r="J471"/>
  <c r="J473"/>
  <c r="J477"/>
  <c r="J481"/>
  <c r="J485"/>
  <c r="J489"/>
  <c r="J493"/>
  <c r="J497"/>
  <c r="J501"/>
  <c r="J505"/>
  <c r="J509"/>
  <c r="J513"/>
  <c r="J517"/>
  <c r="J521"/>
  <c r="J525"/>
  <c r="J529"/>
  <c r="J533"/>
  <c r="J537"/>
  <c r="G701"/>
  <c r="K306"/>
  <c r="G306"/>
  <c r="L306"/>
  <c r="H306"/>
  <c r="I306"/>
  <c r="E306"/>
  <c r="K318"/>
  <c r="G318"/>
  <c r="L318"/>
  <c r="H318"/>
  <c r="I318"/>
  <c r="E318"/>
  <c r="K330"/>
  <c r="G330"/>
  <c r="L330"/>
  <c r="H330"/>
  <c r="I330"/>
  <c r="E330"/>
  <c r="K350"/>
  <c r="G350"/>
  <c r="L350"/>
  <c r="H350"/>
  <c r="I350"/>
  <c r="E350"/>
  <c r="K370"/>
  <c r="G370"/>
  <c r="L370"/>
  <c r="H370"/>
  <c r="I370"/>
  <c r="E370"/>
  <c r="K382"/>
  <c r="G382"/>
  <c r="L382"/>
  <c r="H382"/>
  <c r="I382"/>
  <c r="E382"/>
  <c r="K398"/>
  <c r="G398"/>
  <c r="L398"/>
  <c r="H398"/>
  <c r="I398"/>
  <c r="E398"/>
  <c r="K414"/>
  <c r="G414"/>
  <c r="L414"/>
  <c r="H414"/>
  <c r="I414"/>
  <c r="E414"/>
  <c r="K430"/>
  <c r="G430"/>
  <c r="L430"/>
  <c r="H430"/>
  <c r="I430"/>
  <c r="E430"/>
  <c r="K450"/>
  <c r="G450"/>
  <c r="L450"/>
  <c r="H450"/>
  <c r="I450"/>
  <c r="E450"/>
  <c r="K462"/>
  <c r="G462"/>
  <c r="L462"/>
  <c r="H462"/>
  <c r="I462"/>
  <c r="E462"/>
  <c r="K474"/>
  <c r="G474"/>
  <c r="I474"/>
  <c r="E474"/>
  <c r="L474"/>
  <c r="F474"/>
  <c r="H474"/>
  <c r="K494"/>
  <c r="G494"/>
  <c r="I494"/>
  <c r="E494"/>
  <c r="L494"/>
  <c r="F494"/>
  <c r="H494"/>
  <c r="K510"/>
  <c r="G510"/>
  <c r="I510"/>
  <c r="E510"/>
  <c r="L510"/>
  <c r="F510"/>
  <c r="H510"/>
  <c r="K530"/>
  <c r="G530"/>
  <c r="I530"/>
  <c r="E530"/>
  <c r="L530"/>
  <c r="F530"/>
  <c r="H530"/>
  <c r="K546"/>
  <c r="G546"/>
  <c r="L546"/>
  <c r="H546"/>
  <c r="I546"/>
  <c r="E546"/>
  <c r="F546"/>
  <c r="J546"/>
  <c r="K562"/>
  <c r="G562"/>
  <c r="L562"/>
  <c r="H562"/>
  <c r="I562"/>
  <c r="E562"/>
  <c r="F562"/>
  <c r="J562"/>
  <c r="K574"/>
  <c r="G574"/>
  <c r="L574"/>
  <c r="H574"/>
  <c r="I574"/>
  <c r="E574"/>
  <c r="F574"/>
  <c r="J574"/>
  <c r="K586"/>
  <c r="G586"/>
  <c r="L586"/>
  <c r="H586"/>
  <c r="I586"/>
  <c r="E586"/>
  <c r="F586"/>
  <c r="J586"/>
  <c r="K598"/>
  <c r="G598"/>
  <c r="L598"/>
  <c r="H598"/>
  <c r="I598"/>
  <c r="E598"/>
  <c r="F598"/>
  <c r="J598"/>
  <c r="K618"/>
  <c r="G618"/>
  <c r="L618"/>
  <c r="H618"/>
  <c r="I618"/>
  <c r="E618"/>
  <c r="F618"/>
  <c r="J618"/>
  <c r="K638"/>
  <c r="G638"/>
  <c r="L638"/>
  <c r="H638"/>
  <c r="I638"/>
  <c r="E638"/>
  <c r="F638"/>
  <c r="J638"/>
  <c r="K650"/>
  <c r="G650"/>
  <c r="L650"/>
  <c r="H650"/>
  <c r="I650"/>
  <c r="E650"/>
  <c r="F650"/>
  <c r="J650"/>
  <c r="K670"/>
  <c r="G670"/>
  <c r="L670"/>
  <c r="H670"/>
  <c r="I670"/>
  <c r="E670"/>
  <c r="F670"/>
  <c r="J670"/>
  <c r="I682"/>
  <c r="E682"/>
  <c r="K682"/>
  <c r="F682"/>
  <c r="L682"/>
  <c r="G682"/>
  <c r="H682"/>
  <c r="I702"/>
  <c r="E702"/>
  <c r="K702"/>
  <c r="F702"/>
  <c r="L702"/>
  <c r="G702"/>
  <c r="H702"/>
  <c r="J702"/>
  <c r="K722"/>
  <c r="G722"/>
  <c r="L722"/>
  <c r="H722"/>
  <c r="I722"/>
  <c r="E722"/>
  <c r="J722"/>
  <c r="F722"/>
  <c r="K742"/>
  <c r="G742"/>
  <c r="L742"/>
  <c r="H742"/>
  <c r="I742"/>
  <c r="E742"/>
  <c r="J742"/>
  <c r="F742"/>
  <c r="K758"/>
  <c r="G758"/>
  <c r="L758"/>
  <c r="H758"/>
  <c r="I758"/>
  <c r="E758"/>
  <c r="J758"/>
  <c r="F758"/>
  <c r="K778"/>
  <c r="G778"/>
  <c r="L778"/>
  <c r="H778"/>
  <c r="I778"/>
  <c r="E778"/>
  <c r="J778"/>
  <c r="F778"/>
  <c r="K790"/>
  <c r="G790"/>
  <c r="I790"/>
  <c r="E790"/>
  <c r="L790"/>
  <c r="F790"/>
  <c r="H790"/>
  <c r="J790"/>
  <c r="K810"/>
  <c r="G810"/>
  <c r="I810"/>
  <c r="E810"/>
  <c r="L810"/>
  <c r="F810"/>
  <c r="H810"/>
  <c r="K822"/>
  <c r="G822"/>
  <c r="I822"/>
  <c r="E822"/>
  <c r="L822"/>
  <c r="F822"/>
  <c r="H822"/>
  <c r="J822"/>
  <c r="K842"/>
  <c r="G842"/>
  <c r="L842"/>
  <c r="H842"/>
  <c r="I842"/>
  <c r="E842"/>
  <c r="J842"/>
  <c r="F842"/>
  <c r="K854"/>
  <c r="G854"/>
  <c r="L854"/>
  <c r="H854"/>
  <c r="I854"/>
  <c r="E854"/>
  <c r="J854"/>
  <c r="K866"/>
  <c r="G866"/>
  <c r="L866"/>
  <c r="H866"/>
  <c r="I866"/>
  <c r="E866"/>
  <c r="J866"/>
  <c r="F866"/>
  <c r="K886"/>
  <c r="G886"/>
  <c r="H886"/>
  <c r="I886"/>
  <c r="J886"/>
  <c r="E886"/>
  <c r="L886"/>
  <c r="F886"/>
  <c r="I906"/>
  <c r="E906"/>
  <c r="J906"/>
  <c r="F906"/>
  <c r="K906"/>
  <c r="G906"/>
  <c r="H906"/>
  <c r="L906"/>
  <c r="I918"/>
  <c r="E918"/>
  <c r="J918"/>
  <c r="F918"/>
  <c r="K918"/>
  <c r="G918"/>
  <c r="H918"/>
  <c r="L918"/>
  <c r="I930"/>
  <c r="E930"/>
  <c r="J930"/>
  <c r="F930"/>
  <c r="K930"/>
  <c r="G930"/>
  <c r="H930"/>
  <c r="L930"/>
  <c r="I946"/>
  <c r="E946"/>
  <c r="J946"/>
  <c r="F946"/>
  <c r="K946"/>
  <c r="G946"/>
  <c r="H946"/>
  <c r="L946"/>
  <c r="I962"/>
  <c r="E962"/>
  <c r="J962"/>
  <c r="F962"/>
  <c r="K962"/>
  <c r="G962"/>
  <c r="H962"/>
  <c r="L962"/>
  <c r="I974"/>
  <c r="E974"/>
  <c r="J974"/>
  <c r="F974"/>
  <c r="K974"/>
  <c r="G974"/>
  <c r="H974"/>
  <c r="L974"/>
  <c r="I994"/>
  <c r="E994"/>
  <c r="J994"/>
  <c r="F994"/>
  <c r="K994"/>
  <c r="G994"/>
  <c r="H994"/>
  <c r="L994"/>
  <c r="K300"/>
  <c r="G300"/>
  <c r="L300"/>
  <c r="H300"/>
  <c r="I300"/>
  <c r="K304"/>
  <c r="G304"/>
  <c r="L304"/>
  <c r="H304"/>
  <c r="I304"/>
  <c r="E304"/>
  <c r="K308"/>
  <c r="G308"/>
  <c r="L308"/>
  <c r="H308"/>
  <c r="I308"/>
  <c r="E308"/>
  <c r="K312"/>
  <c r="G312"/>
  <c r="L312"/>
  <c r="H312"/>
  <c r="I312"/>
  <c r="E312"/>
  <c r="K316"/>
  <c r="G316"/>
  <c r="L316"/>
  <c r="H316"/>
  <c r="I316"/>
  <c r="E316"/>
  <c r="K320"/>
  <c r="G320"/>
  <c r="L320"/>
  <c r="H320"/>
  <c r="I320"/>
  <c r="E320"/>
  <c r="K324"/>
  <c r="G324"/>
  <c r="L324"/>
  <c r="H324"/>
  <c r="I324"/>
  <c r="E324"/>
  <c r="K328"/>
  <c r="G328"/>
  <c r="L328"/>
  <c r="H328"/>
  <c r="I328"/>
  <c r="E328"/>
  <c r="K332"/>
  <c r="G332"/>
  <c r="L332"/>
  <c r="H332"/>
  <c r="I332"/>
  <c r="E332"/>
  <c r="K336"/>
  <c r="G336"/>
  <c r="L336"/>
  <c r="H336"/>
  <c r="I336"/>
  <c r="E336"/>
  <c r="K340"/>
  <c r="G340"/>
  <c r="L340"/>
  <c r="H340"/>
  <c r="I340"/>
  <c r="E340"/>
  <c r="K344"/>
  <c r="G344"/>
  <c r="L344"/>
  <c r="H344"/>
  <c r="I344"/>
  <c r="E344"/>
  <c r="K348"/>
  <c r="G348"/>
  <c r="L348"/>
  <c r="H348"/>
  <c r="I348"/>
  <c r="E348"/>
  <c r="K352"/>
  <c r="G352"/>
  <c r="L352"/>
  <c r="H352"/>
  <c r="I352"/>
  <c r="E352"/>
  <c r="K356"/>
  <c r="G356"/>
  <c r="L356"/>
  <c r="H356"/>
  <c r="I356"/>
  <c r="E356"/>
  <c r="K360"/>
  <c r="G360"/>
  <c r="L360"/>
  <c r="H360"/>
  <c r="I360"/>
  <c r="E360"/>
  <c r="K364"/>
  <c r="G364"/>
  <c r="L364"/>
  <c r="H364"/>
  <c r="I364"/>
  <c r="E364"/>
  <c r="K368"/>
  <c r="G368"/>
  <c r="L368"/>
  <c r="H368"/>
  <c r="I368"/>
  <c r="E368"/>
  <c r="K372"/>
  <c r="G372"/>
  <c r="L372"/>
  <c r="H372"/>
  <c r="I372"/>
  <c r="E372"/>
  <c r="K376"/>
  <c r="G376"/>
  <c r="L376"/>
  <c r="H376"/>
  <c r="I376"/>
  <c r="E376"/>
  <c r="K380"/>
  <c r="G380"/>
  <c r="L380"/>
  <c r="H380"/>
  <c r="I380"/>
  <c r="E380"/>
  <c r="K384"/>
  <c r="G384"/>
  <c r="L384"/>
  <c r="H384"/>
  <c r="I384"/>
  <c r="E384"/>
  <c r="K388"/>
  <c r="G388"/>
  <c r="L388"/>
  <c r="H388"/>
  <c r="I388"/>
  <c r="E388"/>
  <c r="K392"/>
  <c r="G392"/>
  <c r="L392"/>
  <c r="H392"/>
  <c r="I392"/>
  <c r="E392"/>
  <c r="K396"/>
  <c r="G396"/>
  <c r="L396"/>
  <c r="H396"/>
  <c r="I396"/>
  <c r="E396"/>
  <c r="K400"/>
  <c r="G400"/>
  <c r="L400"/>
  <c r="H400"/>
  <c r="I400"/>
  <c r="E400"/>
  <c r="K404"/>
  <c r="G404"/>
  <c r="L404"/>
  <c r="H404"/>
  <c r="I404"/>
  <c r="E404"/>
  <c r="K408"/>
  <c r="G408"/>
  <c r="L408"/>
  <c r="H408"/>
  <c r="I408"/>
  <c r="E408"/>
  <c r="K412"/>
  <c r="G412"/>
  <c r="L412"/>
  <c r="H412"/>
  <c r="I412"/>
  <c r="E412"/>
  <c r="K416"/>
  <c r="G416"/>
  <c r="L416"/>
  <c r="H416"/>
  <c r="I416"/>
  <c r="E416"/>
  <c r="K420"/>
  <c r="G420"/>
  <c r="L420"/>
  <c r="H420"/>
  <c r="I420"/>
  <c r="E420"/>
  <c r="K424"/>
  <c r="G424"/>
  <c r="L424"/>
  <c r="H424"/>
  <c r="I424"/>
  <c r="E424"/>
  <c r="K428"/>
  <c r="G428"/>
  <c r="L428"/>
  <c r="H428"/>
  <c r="I428"/>
  <c r="E428"/>
  <c r="K432"/>
  <c r="G432"/>
  <c r="L432"/>
  <c r="H432"/>
  <c r="I432"/>
  <c r="E432"/>
  <c r="K436"/>
  <c r="G436"/>
  <c r="L436"/>
  <c r="H436"/>
  <c r="I436"/>
  <c r="E436"/>
  <c r="K440"/>
  <c r="G440"/>
  <c r="L440"/>
  <c r="H440"/>
  <c r="I440"/>
  <c r="E440"/>
  <c r="K444"/>
  <c r="G444"/>
  <c r="L444"/>
  <c r="H444"/>
  <c r="I444"/>
  <c r="E444"/>
  <c r="K448"/>
  <c r="G448"/>
  <c r="L448"/>
  <c r="H448"/>
  <c r="I448"/>
  <c r="E448"/>
  <c r="K452"/>
  <c r="G452"/>
  <c r="L452"/>
  <c r="H452"/>
  <c r="I452"/>
  <c r="E452"/>
  <c r="K456"/>
  <c r="G456"/>
  <c r="L456"/>
  <c r="H456"/>
  <c r="I456"/>
  <c r="E456"/>
  <c r="K460"/>
  <c r="G460"/>
  <c r="L460"/>
  <c r="H460"/>
  <c r="I460"/>
  <c r="E460"/>
  <c r="K464"/>
  <c r="G464"/>
  <c r="L464"/>
  <c r="H464"/>
  <c r="I464"/>
  <c r="E464"/>
  <c r="K468"/>
  <c r="G468"/>
  <c r="L468"/>
  <c r="H468"/>
  <c r="I468"/>
  <c r="E468"/>
  <c r="K472"/>
  <c r="G472"/>
  <c r="L472"/>
  <c r="H472"/>
  <c r="I472"/>
  <c r="E472"/>
  <c r="K476"/>
  <c r="G476"/>
  <c r="I476"/>
  <c r="E476"/>
  <c r="L476"/>
  <c r="F476"/>
  <c r="H476"/>
  <c r="K480"/>
  <c r="G480"/>
  <c r="I480"/>
  <c r="E480"/>
  <c r="L480"/>
  <c r="F480"/>
  <c r="H480"/>
  <c r="K484"/>
  <c r="G484"/>
  <c r="I484"/>
  <c r="E484"/>
  <c r="L484"/>
  <c r="F484"/>
  <c r="H484"/>
  <c r="K488"/>
  <c r="G488"/>
  <c r="I488"/>
  <c r="E488"/>
  <c r="L488"/>
  <c r="F488"/>
  <c r="H488"/>
  <c r="K492"/>
  <c r="G492"/>
  <c r="I492"/>
  <c r="E492"/>
  <c r="L492"/>
  <c r="F492"/>
  <c r="H492"/>
  <c r="K496"/>
  <c r="G496"/>
  <c r="I496"/>
  <c r="E496"/>
  <c r="L496"/>
  <c r="F496"/>
  <c r="H496"/>
  <c r="K500"/>
  <c r="G500"/>
  <c r="I500"/>
  <c r="E500"/>
  <c r="L500"/>
  <c r="F500"/>
  <c r="H500"/>
  <c r="K504"/>
  <c r="G504"/>
  <c r="I504"/>
  <c r="E504"/>
  <c r="L504"/>
  <c r="F504"/>
  <c r="H504"/>
  <c r="K508"/>
  <c r="G508"/>
  <c r="I508"/>
  <c r="E508"/>
  <c r="L508"/>
  <c r="F508"/>
  <c r="H508"/>
  <c r="K512"/>
  <c r="G512"/>
  <c r="I512"/>
  <c r="E512"/>
  <c r="L512"/>
  <c r="F512"/>
  <c r="H512"/>
  <c r="K516"/>
  <c r="G516"/>
  <c r="I516"/>
  <c r="E516"/>
  <c r="L516"/>
  <c r="F516"/>
  <c r="H516"/>
  <c r="K520"/>
  <c r="G520"/>
  <c r="I520"/>
  <c r="E520"/>
  <c r="L520"/>
  <c r="F520"/>
  <c r="H520"/>
  <c r="K524"/>
  <c r="G524"/>
  <c r="I524"/>
  <c r="E524"/>
  <c r="L524"/>
  <c r="F524"/>
  <c r="H524"/>
  <c r="K528"/>
  <c r="G528"/>
  <c r="I528"/>
  <c r="E528"/>
  <c r="L528"/>
  <c r="F528"/>
  <c r="H528"/>
  <c r="K532"/>
  <c r="G532"/>
  <c r="I532"/>
  <c r="E532"/>
  <c r="L532"/>
  <c r="F532"/>
  <c r="H532"/>
  <c r="K536"/>
  <c r="G536"/>
  <c r="I536"/>
  <c r="E536"/>
  <c r="L536"/>
  <c r="F536"/>
  <c r="H536"/>
  <c r="K540"/>
  <c r="G540"/>
  <c r="L540"/>
  <c r="H540"/>
  <c r="I540"/>
  <c r="E540"/>
  <c r="F540"/>
  <c r="J540"/>
  <c r="K544"/>
  <c r="G544"/>
  <c r="L544"/>
  <c r="H544"/>
  <c r="I544"/>
  <c r="E544"/>
  <c r="F544"/>
  <c r="J544"/>
  <c r="K548"/>
  <c r="G548"/>
  <c r="L548"/>
  <c r="H548"/>
  <c r="I548"/>
  <c r="E548"/>
  <c r="F548"/>
  <c r="J548"/>
  <c r="K552"/>
  <c r="G552"/>
  <c r="L552"/>
  <c r="H552"/>
  <c r="I552"/>
  <c r="E552"/>
  <c r="F552"/>
  <c r="J552"/>
  <c r="K556"/>
  <c r="G556"/>
  <c r="L556"/>
  <c r="H556"/>
  <c r="I556"/>
  <c r="E556"/>
  <c r="F556"/>
  <c r="J556"/>
  <c r="K560"/>
  <c r="G560"/>
  <c r="L560"/>
  <c r="H560"/>
  <c r="I560"/>
  <c r="E560"/>
  <c r="F560"/>
  <c r="J560"/>
  <c r="K564"/>
  <c r="G564"/>
  <c r="L564"/>
  <c r="H564"/>
  <c r="I564"/>
  <c r="E564"/>
  <c r="F564"/>
  <c r="J564"/>
  <c r="K568"/>
  <c r="G568"/>
  <c r="L568"/>
  <c r="H568"/>
  <c r="I568"/>
  <c r="E568"/>
  <c r="F568"/>
  <c r="J568"/>
  <c r="K572"/>
  <c r="G572"/>
  <c r="L572"/>
  <c r="H572"/>
  <c r="I572"/>
  <c r="E572"/>
  <c r="F572"/>
  <c r="J572"/>
  <c r="K576"/>
  <c r="G576"/>
  <c r="L576"/>
  <c r="H576"/>
  <c r="I576"/>
  <c r="E576"/>
  <c r="F576"/>
  <c r="J576"/>
  <c r="K580"/>
  <c r="G580"/>
  <c r="L580"/>
  <c r="H580"/>
  <c r="I580"/>
  <c r="E580"/>
  <c r="F580"/>
  <c r="J580"/>
  <c r="K584"/>
  <c r="G584"/>
  <c r="L584"/>
  <c r="H584"/>
  <c r="I584"/>
  <c r="E584"/>
  <c r="F584"/>
  <c r="J584"/>
  <c r="K588"/>
  <c r="G588"/>
  <c r="L588"/>
  <c r="H588"/>
  <c r="I588"/>
  <c r="E588"/>
  <c r="F588"/>
  <c r="J588"/>
  <c r="K592"/>
  <c r="G592"/>
  <c r="L592"/>
  <c r="H592"/>
  <c r="I592"/>
  <c r="E592"/>
  <c r="F592"/>
  <c r="J592"/>
  <c r="K596"/>
  <c r="G596"/>
  <c r="L596"/>
  <c r="H596"/>
  <c r="I596"/>
  <c r="E596"/>
  <c r="F596"/>
  <c r="J596"/>
  <c r="K600"/>
  <c r="G600"/>
  <c r="L600"/>
  <c r="H600"/>
  <c r="I600"/>
  <c r="E600"/>
  <c r="F600"/>
  <c r="J600"/>
  <c r="K604"/>
  <c r="G604"/>
  <c r="L604"/>
  <c r="H604"/>
  <c r="I604"/>
  <c r="E604"/>
  <c r="F604"/>
  <c r="J604"/>
  <c r="K608"/>
  <c r="G608"/>
  <c r="L608"/>
  <c r="H608"/>
  <c r="I608"/>
  <c r="E608"/>
  <c r="F608"/>
  <c r="J608"/>
  <c r="K612"/>
  <c r="G612"/>
  <c r="L612"/>
  <c r="H612"/>
  <c r="I612"/>
  <c r="E612"/>
  <c r="F612"/>
  <c r="J612"/>
  <c r="K616"/>
  <c r="G616"/>
  <c r="L616"/>
  <c r="H616"/>
  <c r="I616"/>
  <c r="E616"/>
  <c r="F616"/>
  <c r="J616"/>
  <c r="K620"/>
  <c r="G620"/>
  <c r="L620"/>
  <c r="H620"/>
  <c r="I620"/>
  <c r="E620"/>
  <c r="F620"/>
  <c r="J620"/>
  <c r="K624"/>
  <c r="G624"/>
  <c r="L624"/>
  <c r="H624"/>
  <c r="I624"/>
  <c r="E624"/>
  <c r="F624"/>
  <c r="J624"/>
  <c r="K628"/>
  <c r="G628"/>
  <c r="L628"/>
  <c r="H628"/>
  <c r="I628"/>
  <c r="E628"/>
  <c r="F628"/>
  <c r="J628"/>
  <c r="K632"/>
  <c r="G632"/>
  <c r="L632"/>
  <c r="H632"/>
  <c r="I632"/>
  <c r="E632"/>
  <c r="F632"/>
  <c r="J632"/>
  <c r="K636"/>
  <c r="G636"/>
  <c r="L636"/>
  <c r="H636"/>
  <c r="I636"/>
  <c r="E636"/>
  <c r="F636"/>
  <c r="J636"/>
  <c r="K640"/>
  <c r="G640"/>
  <c r="L640"/>
  <c r="H640"/>
  <c r="I640"/>
  <c r="E640"/>
  <c r="F640"/>
  <c r="J640"/>
  <c r="K644"/>
  <c r="G644"/>
  <c r="L644"/>
  <c r="H644"/>
  <c r="I644"/>
  <c r="E644"/>
  <c r="F644"/>
  <c r="J644"/>
  <c r="K648"/>
  <c r="G648"/>
  <c r="L648"/>
  <c r="H648"/>
  <c r="I648"/>
  <c r="E648"/>
  <c r="F648"/>
  <c r="J648"/>
  <c r="K652"/>
  <c r="G652"/>
  <c r="L652"/>
  <c r="H652"/>
  <c r="I652"/>
  <c r="E652"/>
  <c r="F652"/>
  <c r="J652"/>
  <c r="K656"/>
  <c r="G656"/>
  <c r="L656"/>
  <c r="H656"/>
  <c r="I656"/>
  <c r="E656"/>
  <c r="F656"/>
  <c r="J656"/>
  <c r="K660"/>
  <c r="G660"/>
  <c r="L660"/>
  <c r="H660"/>
  <c r="I660"/>
  <c r="E660"/>
  <c r="F660"/>
  <c r="J660"/>
  <c r="K664"/>
  <c r="G664"/>
  <c r="L664"/>
  <c r="H664"/>
  <c r="I664"/>
  <c r="E664"/>
  <c r="F664"/>
  <c r="J664"/>
  <c r="K668"/>
  <c r="G668"/>
  <c r="L668"/>
  <c r="H668"/>
  <c r="I668"/>
  <c r="E668"/>
  <c r="F668"/>
  <c r="J668"/>
  <c r="K672"/>
  <c r="G672"/>
  <c r="L672"/>
  <c r="H672"/>
  <c r="I672"/>
  <c r="E672"/>
  <c r="F672"/>
  <c r="J672"/>
  <c r="K676"/>
  <c r="G676"/>
  <c r="L676"/>
  <c r="H676"/>
  <c r="I676"/>
  <c r="E676"/>
  <c r="F676"/>
  <c r="J676"/>
  <c r="I680"/>
  <c r="E680"/>
  <c r="K680"/>
  <c r="F680"/>
  <c r="L680"/>
  <c r="G680"/>
  <c r="H680"/>
  <c r="J680"/>
  <c r="I684"/>
  <c r="E684"/>
  <c r="K684"/>
  <c r="F684"/>
  <c r="L684"/>
  <c r="G684"/>
  <c r="H684"/>
  <c r="J684"/>
  <c r="I688"/>
  <c r="E688"/>
  <c r="K688"/>
  <c r="F688"/>
  <c r="L688"/>
  <c r="G688"/>
  <c r="H688"/>
  <c r="J688"/>
  <c r="I692"/>
  <c r="E692"/>
  <c r="K692"/>
  <c r="F692"/>
  <c r="L692"/>
  <c r="G692"/>
  <c r="H692"/>
  <c r="J692"/>
  <c r="I696"/>
  <c r="E696"/>
  <c r="K696"/>
  <c r="F696"/>
  <c r="L696"/>
  <c r="G696"/>
  <c r="H696"/>
  <c r="J696"/>
  <c r="I700"/>
  <c r="E700"/>
  <c r="K700"/>
  <c r="F700"/>
  <c r="L700"/>
  <c r="G700"/>
  <c r="H700"/>
  <c r="J700"/>
  <c r="K704"/>
  <c r="G704"/>
  <c r="L704"/>
  <c r="H704"/>
  <c r="I704"/>
  <c r="E704"/>
  <c r="J704"/>
  <c r="K708"/>
  <c r="G708"/>
  <c r="L708"/>
  <c r="H708"/>
  <c r="I708"/>
  <c r="E708"/>
  <c r="J708"/>
  <c r="F708"/>
  <c r="K712"/>
  <c r="G712"/>
  <c r="L712"/>
  <c r="H712"/>
  <c r="I712"/>
  <c r="E712"/>
  <c r="J712"/>
  <c r="K716"/>
  <c r="G716"/>
  <c r="L716"/>
  <c r="H716"/>
  <c r="I716"/>
  <c r="E716"/>
  <c r="J716"/>
  <c r="F716"/>
  <c r="K720"/>
  <c r="G720"/>
  <c r="L720"/>
  <c r="H720"/>
  <c r="I720"/>
  <c r="E720"/>
  <c r="J720"/>
  <c r="K724"/>
  <c r="G724"/>
  <c r="L724"/>
  <c r="H724"/>
  <c r="I724"/>
  <c r="E724"/>
  <c r="J724"/>
  <c r="F724"/>
  <c r="K728"/>
  <c r="G728"/>
  <c r="L728"/>
  <c r="H728"/>
  <c r="I728"/>
  <c r="E728"/>
  <c r="J728"/>
  <c r="K732"/>
  <c r="G732"/>
  <c r="L732"/>
  <c r="H732"/>
  <c r="I732"/>
  <c r="E732"/>
  <c r="J732"/>
  <c r="F732"/>
  <c r="K736"/>
  <c r="G736"/>
  <c r="L736"/>
  <c r="H736"/>
  <c r="I736"/>
  <c r="E736"/>
  <c r="J736"/>
  <c r="K740"/>
  <c r="G740"/>
  <c r="L740"/>
  <c r="H740"/>
  <c r="I740"/>
  <c r="E740"/>
  <c r="J740"/>
  <c r="F740"/>
  <c r="K744"/>
  <c r="G744"/>
  <c r="L744"/>
  <c r="H744"/>
  <c r="I744"/>
  <c r="E744"/>
  <c r="J744"/>
  <c r="K748"/>
  <c r="G748"/>
  <c r="L748"/>
  <c r="H748"/>
  <c r="I748"/>
  <c r="E748"/>
  <c r="J748"/>
  <c r="F748"/>
  <c r="K752"/>
  <c r="G752"/>
  <c r="L752"/>
  <c r="H752"/>
  <c r="I752"/>
  <c r="E752"/>
  <c r="J752"/>
  <c r="K756"/>
  <c r="G756"/>
  <c r="L756"/>
  <c r="H756"/>
  <c r="I756"/>
  <c r="E756"/>
  <c r="J756"/>
  <c r="F756"/>
  <c r="K760"/>
  <c r="G760"/>
  <c r="L760"/>
  <c r="H760"/>
  <c r="I760"/>
  <c r="E760"/>
  <c r="J760"/>
  <c r="K764"/>
  <c r="G764"/>
  <c r="L764"/>
  <c r="H764"/>
  <c r="I764"/>
  <c r="E764"/>
  <c r="J764"/>
  <c r="F764"/>
  <c r="K768"/>
  <c r="G768"/>
  <c r="L768"/>
  <c r="H768"/>
  <c r="I768"/>
  <c r="E768"/>
  <c r="J768"/>
  <c r="K772"/>
  <c r="G772"/>
  <c r="L772"/>
  <c r="H772"/>
  <c r="I772"/>
  <c r="E772"/>
  <c r="J772"/>
  <c r="F772"/>
  <c r="K776"/>
  <c r="G776"/>
  <c r="L776"/>
  <c r="H776"/>
  <c r="I776"/>
  <c r="E776"/>
  <c r="J776"/>
  <c r="K780"/>
  <c r="G780"/>
  <c r="L780"/>
  <c r="H780"/>
  <c r="I780"/>
  <c r="E780"/>
  <c r="J780"/>
  <c r="F780"/>
  <c r="K784"/>
  <c r="G784"/>
  <c r="L784"/>
  <c r="H784"/>
  <c r="I784"/>
  <c r="E784"/>
  <c r="J784"/>
  <c r="K788"/>
  <c r="G788"/>
  <c r="L788"/>
  <c r="H788"/>
  <c r="I788"/>
  <c r="E788"/>
  <c r="J788"/>
  <c r="F788"/>
  <c r="K792"/>
  <c r="G792"/>
  <c r="I792"/>
  <c r="E792"/>
  <c r="L792"/>
  <c r="F792"/>
  <c r="H792"/>
  <c r="J792"/>
  <c r="K796"/>
  <c r="G796"/>
  <c r="I796"/>
  <c r="E796"/>
  <c r="L796"/>
  <c r="F796"/>
  <c r="H796"/>
  <c r="J796"/>
  <c r="K800"/>
  <c r="G800"/>
  <c r="I800"/>
  <c r="E800"/>
  <c r="L800"/>
  <c r="F800"/>
  <c r="H800"/>
  <c r="J800"/>
  <c r="K804"/>
  <c r="G804"/>
  <c r="I804"/>
  <c r="E804"/>
  <c r="L804"/>
  <c r="F804"/>
  <c r="H804"/>
  <c r="J804"/>
  <c r="K808"/>
  <c r="G808"/>
  <c r="I808"/>
  <c r="E808"/>
  <c r="L808"/>
  <c r="F808"/>
  <c r="H808"/>
  <c r="J808"/>
  <c r="K812"/>
  <c r="G812"/>
  <c r="I812"/>
  <c r="E812"/>
  <c r="L812"/>
  <c r="F812"/>
  <c r="H812"/>
  <c r="J812"/>
  <c r="K816"/>
  <c r="G816"/>
  <c r="I816"/>
  <c r="E816"/>
  <c r="L816"/>
  <c r="F816"/>
  <c r="H816"/>
  <c r="J816"/>
  <c r="K820"/>
  <c r="G820"/>
  <c r="I820"/>
  <c r="E820"/>
  <c r="L820"/>
  <c r="F820"/>
  <c r="H820"/>
  <c r="J820"/>
  <c r="K824"/>
  <c r="G824"/>
  <c r="I824"/>
  <c r="E824"/>
  <c r="L824"/>
  <c r="F824"/>
  <c r="H824"/>
  <c r="J824"/>
  <c r="K828"/>
  <c r="G828"/>
  <c r="I828"/>
  <c r="E828"/>
  <c r="L828"/>
  <c r="F828"/>
  <c r="H828"/>
  <c r="J828"/>
  <c r="K832"/>
  <c r="G832"/>
  <c r="L832"/>
  <c r="H832"/>
  <c r="I832"/>
  <c r="E832"/>
  <c r="J832"/>
  <c r="F832"/>
  <c r="K836"/>
  <c r="G836"/>
  <c r="L836"/>
  <c r="H836"/>
  <c r="I836"/>
  <c r="E836"/>
  <c r="J836"/>
  <c r="F836"/>
  <c r="K840"/>
  <c r="G840"/>
  <c r="L840"/>
  <c r="H840"/>
  <c r="I840"/>
  <c r="E840"/>
  <c r="J840"/>
  <c r="F840"/>
  <c r="K844"/>
  <c r="G844"/>
  <c r="L844"/>
  <c r="H844"/>
  <c r="I844"/>
  <c r="E844"/>
  <c r="J844"/>
  <c r="F844"/>
  <c r="K848"/>
  <c r="G848"/>
  <c r="L848"/>
  <c r="H848"/>
  <c r="I848"/>
  <c r="E848"/>
  <c r="J848"/>
  <c r="F848"/>
  <c r="K852"/>
  <c r="G852"/>
  <c r="L852"/>
  <c r="H852"/>
  <c r="I852"/>
  <c r="E852"/>
  <c r="J852"/>
  <c r="F852"/>
  <c r="K856"/>
  <c r="G856"/>
  <c r="L856"/>
  <c r="H856"/>
  <c r="I856"/>
  <c r="E856"/>
  <c r="J856"/>
  <c r="F856"/>
  <c r="K860"/>
  <c r="G860"/>
  <c r="L860"/>
  <c r="H860"/>
  <c r="I860"/>
  <c r="E860"/>
  <c r="J860"/>
  <c r="F860"/>
  <c r="K864"/>
  <c r="G864"/>
  <c r="L864"/>
  <c r="H864"/>
  <c r="I864"/>
  <c r="E864"/>
  <c r="J864"/>
  <c r="F864"/>
  <c r="K868"/>
  <c r="G868"/>
  <c r="L868"/>
  <c r="H868"/>
  <c r="I868"/>
  <c r="E868"/>
  <c r="J868"/>
  <c r="F868"/>
  <c r="K872"/>
  <c r="G872"/>
  <c r="L872"/>
  <c r="H872"/>
  <c r="I872"/>
  <c r="E872"/>
  <c r="J872"/>
  <c r="F872"/>
  <c r="K876"/>
  <c r="G876"/>
  <c r="L876"/>
  <c r="H876"/>
  <c r="I876"/>
  <c r="E876"/>
  <c r="J876"/>
  <c r="F876"/>
  <c r="K880"/>
  <c r="G880"/>
  <c r="H880"/>
  <c r="I880"/>
  <c r="J880"/>
  <c r="E880"/>
  <c r="F880"/>
  <c r="L880"/>
  <c r="K884"/>
  <c r="G884"/>
  <c r="H884"/>
  <c r="I884"/>
  <c r="J884"/>
  <c r="E884"/>
  <c r="F884"/>
  <c r="L884"/>
  <c r="K888"/>
  <c r="G888"/>
  <c r="H888"/>
  <c r="I888"/>
  <c r="J888"/>
  <c r="E888"/>
  <c r="F888"/>
  <c r="K892"/>
  <c r="G892"/>
  <c r="H892"/>
  <c r="I892"/>
  <c r="J892"/>
  <c r="E892"/>
  <c r="F892"/>
  <c r="L892"/>
  <c r="I896"/>
  <c r="E896"/>
  <c r="J896"/>
  <c r="F896"/>
  <c r="K896"/>
  <c r="G896"/>
  <c r="H896"/>
  <c r="L896"/>
  <c r="I900"/>
  <c r="E900"/>
  <c r="J900"/>
  <c r="F900"/>
  <c r="K900"/>
  <c r="G900"/>
  <c r="H900"/>
  <c r="L900"/>
  <c r="I904"/>
  <c r="E904"/>
  <c r="J904"/>
  <c r="F904"/>
  <c r="K904"/>
  <c r="G904"/>
  <c r="H904"/>
  <c r="L904"/>
  <c r="I908"/>
  <c r="E908"/>
  <c r="J908"/>
  <c r="F908"/>
  <c r="K908"/>
  <c r="G908"/>
  <c r="H908"/>
  <c r="L908"/>
  <c r="I912"/>
  <c r="E912"/>
  <c r="J912"/>
  <c r="F912"/>
  <c r="K912"/>
  <c r="G912"/>
  <c r="H912"/>
  <c r="L912"/>
  <c r="I916"/>
  <c r="E916"/>
  <c r="J916"/>
  <c r="F916"/>
  <c r="K916"/>
  <c r="G916"/>
  <c r="H916"/>
  <c r="L916"/>
  <c r="I920"/>
  <c r="E920"/>
  <c r="J920"/>
  <c r="F920"/>
  <c r="K920"/>
  <c r="G920"/>
  <c r="H920"/>
  <c r="L920"/>
  <c r="I924"/>
  <c r="E924"/>
  <c r="J924"/>
  <c r="F924"/>
  <c r="K924"/>
  <c r="G924"/>
  <c r="H924"/>
  <c r="L924"/>
  <c r="I928"/>
  <c r="E928"/>
  <c r="J928"/>
  <c r="F928"/>
  <c r="K928"/>
  <c r="G928"/>
  <c r="H928"/>
  <c r="L928"/>
  <c r="I932"/>
  <c r="E932"/>
  <c r="J932"/>
  <c r="F932"/>
  <c r="K932"/>
  <c r="G932"/>
  <c r="H932"/>
  <c r="L932"/>
  <c r="I936"/>
  <c r="E936"/>
  <c r="J936"/>
  <c r="F936"/>
  <c r="K936"/>
  <c r="G936"/>
  <c r="H936"/>
  <c r="L936"/>
  <c r="I940"/>
  <c r="E940"/>
  <c r="J940"/>
  <c r="F940"/>
  <c r="K940"/>
  <c r="G940"/>
  <c r="H940"/>
  <c r="L940"/>
  <c r="I944"/>
  <c r="E944"/>
  <c r="J944"/>
  <c r="F944"/>
  <c r="K944"/>
  <c r="G944"/>
  <c r="H944"/>
  <c r="L944"/>
  <c r="I948"/>
  <c r="E948"/>
  <c r="J948"/>
  <c r="F948"/>
  <c r="K948"/>
  <c r="G948"/>
  <c r="H948"/>
  <c r="L948"/>
  <c r="I952"/>
  <c r="E952"/>
  <c r="J952"/>
  <c r="F952"/>
  <c r="K952"/>
  <c r="G952"/>
  <c r="H952"/>
  <c r="L952"/>
  <c r="I956"/>
  <c r="E956"/>
  <c r="J956"/>
  <c r="F956"/>
  <c r="K956"/>
  <c r="G956"/>
  <c r="H956"/>
  <c r="L956"/>
  <c r="I960"/>
  <c r="E960"/>
  <c r="J960"/>
  <c r="F960"/>
  <c r="K960"/>
  <c r="G960"/>
  <c r="H960"/>
  <c r="L960"/>
  <c r="I964"/>
  <c r="E964"/>
  <c r="J964"/>
  <c r="F964"/>
  <c r="K964"/>
  <c r="G964"/>
  <c r="H964"/>
  <c r="L964"/>
  <c r="I968"/>
  <c r="E968"/>
  <c r="J968"/>
  <c r="F968"/>
  <c r="K968"/>
  <c r="G968"/>
  <c r="H968"/>
  <c r="L968"/>
  <c r="I972"/>
  <c r="E972"/>
  <c r="J972"/>
  <c r="F972"/>
  <c r="K972"/>
  <c r="G972"/>
  <c r="H972"/>
  <c r="L972"/>
  <c r="I976"/>
  <c r="E976"/>
  <c r="J976"/>
  <c r="F976"/>
  <c r="K976"/>
  <c r="G976"/>
  <c r="H976"/>
  <c r="L976"/>
  <c r="I980"/>
  <c r="E980"/>
  <c r="J980"/>
  <c r="F980"/>
  <c r="K980"/>
  <c r="G980"/>
  <c r="H980"/>
  <c r="L980"/>
  <c r="I984"/>
  <c r="E984"/>
  <c r="J984"/>
  <c r="F984"/>
  <c r="K984"/>
  <c r="G984"/>
  <c r="H984"/>
  <c r="L984"/>
  <c r="I988"/>
  <c r="E988"/>
  <c r="J988"/>
  <c r="F988"/>
  <c r="K988"/>
  <c r="G988"/>
  <c r="H988"/>
  <c r="L988"/>
  <c r="I992"/>
  <c r="E992"/>
  <c r="J992"/>
  <c r="F992"/>
  <c r="K992"/>
  <c r="G992"/>
  <c r="H992"/>
  <c r="L992"/>
  <c r="I996"/>
  <c r="E996"/>
  <c r="J996"/>
  <c r="F996"/>
  <c r="K996"/>
  <c r="G996"/>
  <c r="H996"/>
  <c r="L996"/>
  <c r="I1000"/>
  <c r="E1000"/>
  <c r="J1000"/>
  <c r="F1000"/>
  <c r="K1000"/>
  <c r="G1000"/>
  <c r="H1000"/>
  <c r="L1000"/>
  <c r="I1004"/>
  <c r="E1004"/>
  <c r="J1004"/>
  <c r="F1004"/>
  <c r="K1004"/>
  <c r="G1004"/>
  <c r="H1004"/>
  <c r="L1004"/>
  <c r="I18"/>
  <c r="I22"/>
  <c r="E26"/>
  <c r="I42"/>
  <c r="E46"/>
  <c r="I54"/>
  <c r="I58"/>
  <c r="E62"/>
  <c r="I66"/>
  <c r="I74"/>
  <c r="E78"/>
  <c r="E82"/>
  <c r="E86"/>
  <c r="I90"/>
  <c r="E102"/>
  <c r="I106"/>
  <c r="E110"/>
  <c r="I114"/>
  <c r="E118"/>
  <c r="E122"/>
  <c r="I126"/>
  <c r="I130"/>
  <c r="I134"/>
  <c r="I138"/>
  <c r="I142"/>
  <c r="I146"/>
  <c r="E150"/>
  <c r="E154"/>
  <c r="I158"/>
  <c r="I162"/>
  <c r="E166"/>
  <c r="E170"/>
  <c r="E182"/>
  <c r="I186"/>
  <c r="E190"/>
  <c r="I190"/>
  <c r="I194"/>
  <c r="I198"/>
  <c r="I202"/>
  <c r="E206"/>
  <c r="E214"/>
  <c r="E218"/>
  <c r="I222"/>
  <c r="E226"/>
  <c r="I230"/>
  <c r="E262"/>
  <c r="J810"/>
  <c r="G8"/>
  <c r="K8"/>
  <c r="G9"/>
  <c r="K9"/>
  <c r="G10"/>
  <c r="K10"/>
  <c r="G11"/>
  <c r="K11"/>
  <c r="G12"/>
  <c r="K12"/>
  <c r="G13"/>
  <c r="K13"/>
  <c r="G14"/>
  <c r="K14"/>
  <c r="G15"/>
  <c r="K15"/>
  <c r="G16"/>
  <c r="K16"/>
  <c r="G17"/>
  <c r="K17"/>
  <c r="G18"/>
  <c r="K18"/>
  <c r="G19"/>
  <c r="K19"/>
  <c r="G20"/>
  <c r="K20"/>
  <c r="G21"/>
  <c r="K21"/>
  <c r="G22"/>
  <c r="K22"/>
  <c r="G23"/>
  <c r="K23"/>
  <c r="G24"/>
  <c r="K24"/>
  <c r="G25"/>
  <c r="K25"/>
  <c r="G26"/>
  <c r="K26"/>
  <c r="G27"/>
  <c r="K27"/>
  <c r="G28"/>
  <c r="K28"/>
  <c r="G29"/>
  <c r="K29"/>
  <c r="G30"/>
  <c r="K30"/>
  <c r="G31"/>
  <c r="K31"/>
  <c r="G32"/>
  <c r="K32"/>
  <c r="G33"/>
  <c r="K33"/>
  <c r="G34"/>
  <c r="K34"/>
  <c r="G35"/>
  <c r="K35"/>
  <c r="G36"/>
  <c r="K36"/>
  <c r="G37"/>
  <c r="K37"/>
  <c r="G38"/>
  <c r="K38"/>
  <c r="G39"/>
  <c r="K39"/>
  <c r="G40"/>
  <c r="K40"/>
  <c r="G41"/>
  <c r="K41"/>
  <c r="G42"/>
  <c r="K42"/>
  <c r="G43"/>
  <c r="K43"/>
  <c r="G44"/>
  <c r="K44"/>
  <c r="G45"/>
  <c r="K45"/>
  <c r="G46"/>
  <c r="K46"/>
  <c r="G47"/>
  <c r="K47"/>
  <c r="G48"/>
  <c r="K48"/>
  <c r="G49"/>
  <c r="K49"/>
  <c r="G50"/>
  <c r="K50"/>
  <c r="G51"/>
  <c r="K51"/>
  <c r="G52"/>
  <c r="K52"/>
  <c r="G53"/>
  <c r="K53"/>
  <c r="G54"/>
  <c r="K54"/>
  <c r="G55"/>
  <c r="K55"/>
  <c r="G56"/>
  <c r="K56"/>
  <c r="G57"/>
  <c r="K57"/>
  <c r="G58"/>
  <c r="K58"/>
  <c r="G59"/>
  <c r="K59"/>
  <c r="G60"/>
  <c r="K60"/>
  <c r="G61"/>
  <c r="K61"/>
  <c r="G62"/>
  <c r="K62"/>
  <c r="G63"/>
  <c r="K63"/>
  <c r="G64"/>
  <c r="K64"/>
  <c r="G65"/>
  <c r="K65"/>
  <c r="G66"/>
  <c r="K66"/>
  <c r="G67"/>
  <c r="K67"/>
  <c r="G68"/>
  <c r="K68"/>
  <c r="G69"/>
  <c r="K69"/>
  <c r="G70"/>
  <c r="K70"/>
  <c r="G71"/>
  <c r="K71"/>
  <c r="G72"/>
  <c r="K72"/>
  <c r="G73"/>
  <c r="K73"/>
  <c r="G74"/>
  <c r="K74"/>
  <c r="G75"/>
  <c r="K75"/>
  <c r="G76"/>
  <c r="K76"/>
  <c r="G77"/>
  <c r="K77"/>
  <c r="G78"/>
  <c r="K78"/>
  <c r="G79"/>
  <c r="K79"/>
  <c r="G80"/>
  <c r="K80"/>
  <c r="G81"/>
  <c r="K81"/>
  <c r="G82"/>
  <c r="K82"/>
  <c r="G83"/>
  <c r="K83"/>
  <c r="G84"/>
  <c r="K84"/>
  <c r="G85"/>
  <c r="K85"/>
  <c r="G86"/>
  <c r="K86"/>
  <c r="G87"/>
  <c r="K87"/>
  <c r="G88"/>
  <c r="K88"/>
  <c r="G89"/>
  <c r="K89"/>
  <c r="G90"/>
  <c r="K90"/>
  <c r="G91"/>
  <c r="K91"/>
  <c r="G92"/>
  <c r="K92"/>
  <c r="G93"/>
  <c r="K93"/>
  <c r="G94"/>
  <c r="K94"/>
  <c r="G95"/>
  <c r="K95"/>
  <c r="G96"/>
  <c r="K96"/>
  <c r="G97"/>
  <c r="K97"/>
  <c r="G98"/>
  <c r="K98"/>
  <c r="G99"/>
  <c r="K99"/>
  <c r="G100"/>
  <c r="K100"/>
  <c r="G101"/>
  <c r="K101"/>
  <c r="G102"/>
  <c r="K102"/>
  <c r="G103"/>
  <c r="K103"/>
  <c r="G104"/>
  <c r="K104"/>
  <c r="G105"/>
  <c r="K105"/>
  <c r="G106"/>
  <c r="K106"/>
  <c r="G107"/>
  <c r="K107"/>
  <c r="G108"/>
  <c r="K108"/>
  <c r="G109"/>
  <c r="K109"/>
  <c r="G110"/>
  <c r="K110"/>
  <c r="G111"/>
  <c r="K111"/>
  <c r="G112"/>
  <c r="K112"/>
  <c r="G113"/>
  <c r="K113"/>
  <c r="G114"/>
  <c r="K114"/>
  <c r="G115"/>
  <c r="K115"/>
  <c r="G116"/>
  <c r="K116"/>
  <c r="G117"/>
  <c r="K117"/>
  <c r="G118"/>
  <c r="K118"/>
  <c r="G119"/>
  <c r="K119"/>
  <c r="G120"/>
  <c r="K120"/>
  <c r="G121"/>
  <c r="K121"/>
  <c r="G122"/>
  <c r="K122"/>
  <c r="G123"/>
  <c r="K123"/>
  <c r="G124"/>
  <c r="K124"/>
  <c r="G125"/>
  <c r="K125"/>
  <c r="G126"/>
  <c r="K126"/>
  <c r="G127"/>
  <c r="K127"/>
  <c r="G128"/>
  <c r="K128"/>
  <c r="G129"/>
  <c r="K129"/>
  <c r="G130"/>
  <c r="K130"/>
  <c r="G131"/>
  <c r="K131"/>
  <c r="G132"/>
  <c r="K132"/>
  <c r="G133"/>
  <c r="K133"/>
  <c r="G134"/>
  <c r="K134"/>
  <c r="G135"/>
  <c r="K135"/>
  <c r="G136"/>
  <c r="K136"/>
  <c r="G137"/>
  <c r="K137"/>
  <c r="G138"/>
  <c r="K138"/>
  <c r="G139"/>
  <c r="K139"/>
  <c r="G140"/>
  <c r="K140"/>
  <c r="G141"/>
  <c r="K141"/>
  <c r="G142"/>
  <c r="K142"/>
  <c r="G143"/>
  <c r="K143"/>
  <c r="G144"/>
  <c r="K144"/>
  <c r="G145"/>
  <c r="K145"/>
  <c r="G146"/>
  <c r="K146"/>
  <c r="G147"/>
  <c r="K147"/>
  <c r="G148"/>
  <c r="K148"/>
  <c r="G149"/>
  <c r="K149"/>
  <c r="G150"/>
  <c r="K150"/>
  <c r="G151"/>
  <c r="K151"/>
  <c r="G152"/>
  <c r="K152"/>
  <c r="G153"/>
  <c r="K153"/>
  <c r="G154"/>
  <c r="K154"/>
  <c r="G155"/>
  <c r="K155"/>
  <c r="G156"/>
  <c r="K156"/>
  <c r="G157"/>
  <c r="K157"/>
  <c r="G158"/>
  <c r="K158"/>
  <c r="G159"/>
  <c r="K159"/>
  <c r="G160"/>
  <c r="K160"/>
  <c r="G161"/>
  <c r="K161"/>
  <c r="G162"/>
  <c r="K162"/>
  <c r="G163"/>
  <c r="K163"/>
  <c r="G164"/>
  <c r="K164"/>
  <c r="G165"/>
  <c r="K165"/>
  <c r="G166"/>
  <c r="K166"/>
  <c r="G167"/>
  <c r="K167"/>
  <c r="G168"/>
  <c r="K168"/>
  <c r="G169"/>
  <c r="K169"/>
  <c r="G170"/>
  <c r="K170"/>
  <c r="G171"/>
  <c r="K171"/>
  <c r="G172"/>
  <c r="K172"/>
  <c r="G173"/>
  <c r="K173"/>
  <c r="G174"/>
  <c r="K174"/>
  <c r="G175"/>
  <c r="K175"/>
  <c r="G176"/>
  <c r="K176"/>
  <c r="G177"/>
  <c r="K177"/>
  <c r="G178"/>
  <c r="K178"/>
  <c r="G179"/>
  <c r="K179"/>
  <c r="G180"/>
  <c r="K180"/>
  <c r="G181"/>
  <c r="K181"/>
  <c r="G182"/>
  <c r="K182"/>
  <c r="G183"/>
  <c r="K183"/>
  <c r="G184"/>
  <c r="K184"/>
  <c r="G185"/>
  <c r="K185"/>
  <c r="G186"/>
  <c r="K186"/>
  <c r="G187"/>
  <c r="K187"/>
  <c r="G188"/>
  <c r="K188"/>
  <c r="G189"/>
  <c r="K189"/>
  <c r="G190"/>
  <c r="K190"/>
  <c r="G191"/>
  <c r="K191"/>
  <c r="G192"/>
  <c r="K192"/>
  <c r="G193"/>
  <c r="K193"/>
  <c r="G194"/>
  <c r="K194"/>
  <c r="G195"/>
  <c r="K195"/>
  <c r="G196"/>
  <c r="K196"/>
  <c r="G197"/>
  <c r="K197"/>
  <c r="G198"/>
  <c r="K198"/>
  <c r="G199"/>
  <c r="K199"/>
  <c r="G200"/>
  <c r="K200"/>
  <c r="G201"/>
  <c r="K201"/>
  <c r="G202"/>
  <c r="K202"/>
  <c r="G203"/>
  <c r="K203"/>
  <c r="G204"/>
  <c r="K204"/>
  <c r="G205"/>
  <c r="K205"/>
  <c r="G206"/>
  <c r="K206"/>
  <c r="G207"/>
  <c r="K207"/>
  <c r="G208"/>
  <c r="K208"/>
  <c r="G209"/>
  <c r="K209"/>
  <c r="G210"/>
  <c r="K210"/>
  <c r="G211"/>
  <c r="K211"/>
  <c r="G212"/>
  <c r="K212"/>
  <c r="G213"/>
  <c r="K213"/>
  <c r="G214"/>
  <c r="K214"/>
  <c r="G215"/>
  <c r="K215"/>
  <c r="G216"/>
  <c r="K216"/>
  <c r="G217"/>
  <c r="K217"/>
  <c r="G218"/>
  <c r="K218"/>
  <c r="G219"/>
  <c r="K219"/>
  <c r="G220"/>
  <c r="K220"/>
  <c r="G221"/>
  <c r="K221"/>
  <c r="G222"/>
  <c r="K222"/>
  <c r="G223"/>
  <c r="K223"/>
  <c r="G224"/>
  <c r="K224"/>
  <c r="G225"/>
  <c r="K225"/>
  <c r="G226"/>
  <c r="K226"/>
  <c r="G227"/>
  <c r="K227"/>
  <c r="G228"/>
  <c r="K228"/>
  <c r="G229"/>
  <c r="K229"/>
  <c r="G230"/>
  <c r="K230"/>
  <c r="G231"/>
  <c r="K231"/>
  <c r="G232"/>
  <c r="K232"/>
  <c r="G233"/>
  <c r="K233"/>
  <c r="G234"/>
  <c r="K234"/>
  <c r="G235"/>
  <c r="K235"/>
  <c r="G236"/>
  <c r="K236"/>
  <c r="G237"/>
  <c r="K237"/>
  <c r="G238"/>
  <c r="K238"/>
  <c r="G239"/>
  <c r="K239"/>
  <c r="G240"/>
  <c r="K240"/>
  <c r="G241"/>
  <c r="K241"/>
  <c r="G242"/>
  <c r="K242"/>
  <c r="G243"/>
  <c r="K243"/>
  <c r="G244"/>
  <c r="K244"/>
  <c r="G245"/>
  <c r="K245"/>
  <c r="G246"/>
  <c r="K246"/>
  <c r="G247"/>
  <c r="K247"/>
  <c r="G248"/>
  <c r="K248"/>
  <c r="G249"/>
  <c r="K249"/>
  <c r="G250"/>
  <c r="K250"/>
  <c r="G251"/>
  <c r="K251"/>
  <c r="G252"/>
  <c r="K252"/>
  <c r="G253"/>
  <c r="K253"/>
  <c r="G254"/>
  <c r="K254"/>
  <c r="G255"/>
  <c r="K255"/>
  <c r="G256"/>
  <c r="K256"/>
  <c r="G257"/>
  <c r="K257"/>
  <c r="G258"/>
  <c r="K258"/>
  <c r="G259"/>
  <c r="K259"/>
  <c r="G260"/>
  <c r="K260"/>
  <c r="G261"/>
  <c r="K261"/>
  <c r="G262"/>
  <c r="K262"/>
  <c r="G263"/>
  <c r="K263"/>
  <c r="G264"/>
  <c r="K264"/>
  <c r="G265"/>
  <c r="K265"/>
  <c r="G266"/>
  <c r="K266"/>
  <c r="G267"/>
  <c r="K267"/>
  <c r="G268"/>
  <c r="K268"/>
  <c r="G269"/>
  <c r="K269"/>
  <c r="G270"/>
  <c r="K270"/>
  <c r="G271"/>
  <c r="K271"/>
  <c r="G272"/>
  <c r="K272"/>
  <c r="G273"/>
  <c r="K273"/>
  <c r="G274"/>
  <c r="K274"/>
  <c r="G275"/>
  <c r="K275"/>
  <c r="G276"/>
  <c r="K276"/>
  <c r="G277"/>
  <c r="K277"/>
  <c r="G278"/>
  <c r="K278"/>
  <c r="G279"/>
  <c r="K279"/>
  <c r="G280"/>
  <c r="K280"/>
  <c r="G281"/>
  <c r="K281"/>
  <c r="G282"/>
  <c r="K282"/>
  <c r="G283"/>
  <c r="K283"/>
  <c r="G284"/>
  <c r="K284"/>
  <c r="G285"/>
  <c r="K285"/>
  <c r="G286"/>
  <c r="K286"/>
  <c r="G287"/>
  <c r="K287"/>
  <c r="G288"/>
  <c r="K288"/>
  <c r="G289"/>
  <c r="K289"/>
  <c r="G290"/>
  <c r="K290"/>
  <c r="G291"/>
  <c r="K291"/>
  <c r="G292"/>
  <c r="K292"/>
  <c r="G293"/>
  <c r="K293"/>
  <c r="G294"/>
  <c r="K294"/>
  <c r="G295"/>
  <c r="K295"/>
  <c r="G296"/>
  <c r="K296"/>
  <c r="G297"/>
  <c r="L297"/>
  <c r="F301"/>
  <c r="F305"/>
  <c r="F309"/>
  <c r="F313"/>
  <c r="F317"/>
  <c r="F321"/>
  <c r="F325"/>
  <c r="F329"/>
  <c r="F333"/>
  <c r="F337"/>
  <c r="F341"/>
  <c r="F345"/>
  <c r="F349"/>
  <c r="F353"/>
  <c r="F357"/>
  <c r="F361"/>
  <c r="F365"/>
  <c r="F369"/>
  <c r="F373"/>
  <c r="F377"/>
  <c r="F381"/>
  <c r="F385"/>
  <c r="F389"/>
  <c r="F393"/>
  <c r="F397"/>
  <c r="F401"/>
  <c r="F405"/>
  <c r="F409"/>
  <c r="F413"/>
  <c r="F417"/>
  <c r="F421"/>
  <c r="F425"/>
  <c r="F429"/>
  <c r="F433"/>
  <c r="F437"/>
  <c r="F441"/>
  <c r="F445"/>
  <c r="F449"/>
  <c r="F453"/>
  <c r="F457"/>
  <c r="F461"/>
  <c r="F465"/>
  <c r="F469"/>
  <c r="F473"/>
  <c r="J476"/>
  <c r="J480"/>
  <c r="J484"/>
  <c r="J488"/>
  <c r="J492"/>
  <c r="J496"/>
  <c r="J500"/>
  <c r="J504"/>
  <c r="J508"/>
  <c r="J512"/>
  <c r="J516"/>
  <c r="J520"/>
  <c r="J524"/>
  <c r="J528"/>
  <c r="J532"/>
  <c r="J536"/>
  <c r="J541"/>
  <c r="J549"/>
  <c r="J557"/>
  <c r="J565"/>
  <c r="J573"/>
  <c r="J581"/>
  <c r="J589"/>
  <c r="J597"/>
  <c r="J605"/>
  <c r="J613"/>
  <c r="J621"/>
  <c r="J629"/>
  <c r="J637"/>
  <c r="J645"/>
  <c r="J653"/>
  <c r="J661"/>
  <c r="J669"/>
  <c r="J677"/>
  <c r="F720"/>
  <c r="F752"/>
  <c r="F784"/>
  <c r="F854"/>
  <c r="K298"/>
  <c r="G298"/>
  <c r="L298"/>
  <c r="H298"/>
  <c r="K310"/>
  <c r="G310"/>
  <c r="L310"/>
  <c r="H310"/>
  <c r="I310"/>
  <c r="E310"/>
  <c r="K326"/>
  <c r="G326"/>
  <c r="L326"/>
  <c r="H326"/>
  <c r="I326"/>
  <c r="E326"/>
  <c r="K338"/>
  <c r="G338"/>
  <c r="L338"/>
  <c r="H338"/>
  <c r="I338"/>
  <c r="E338"/>
  <c r="K346"/>
  <c r="G346"/>
  <c r="L346"/>
  <c r="H346"/>
  <c r="I346"/>
  <c r="E346"/>
  <c r="K358"/>
  <c r="G358"/>
  <c r="L358"/>
  <c r="H358"/>
  <c r="I358"/>
  <c r="E358"/>
  <c r="K366"/>
  <c r="G366"/>
  <c r="L366"/>
  <c r="H366"/>
  <c r="I366"/>
  <c r="E366"/>
  <c r="K378"/>
  <c r="G378"/>
  <c r="L378"/>
  <c r="H378"/>
  <c r="I378"/>
  <c r="E378"/>
  <c r="K390"/>
  <c r="G390"/>
  <c r="L390"/>
  <c r="H390"/>
  <c r="I390"/>
  <c r="E390"/>
  <c r="K402"/>
  <c r="G402"/>
  <c r="L402"/>
  <c r="H402"/>
  <c r="I402"/>
  <c r="E402"/>
  <c r="K410"/>
  <c r="G410"/>
  <c r="L410"/>
  <c r="H410"/>
  <c r="I410"/>
  <c r="E410"/>
  <c r="K422"/>
  <c r="G422"/>
  <c r="L422"/>
  <c r="H422"/>
  <c r="I422"/>
  <c r="E422"/>
  <c r="K434"/>
  <c r="G434"/>
  <c r="L434"/>
  <c r="H434"/>
  <c r="I434"/>
  <c r="E434"/>
  <c r="K442"/>
  <c r="G442"/>
  <c r="L442"/>
  <c r="H442"/>
  <c r="I442"/>
  <c r="E442"/>
  <c r="K454"/>
  <c r="G454"/>
  <c r="L454"/>
  <c r="H454"/>
  <c r="I454"/>
  <c r="E454"/>
  <c r="K466"/>
  <c r="G466"/>
  <c r="L466"/>
  <c r="H466"/>
  <c r="I466"/>
  <c r="E466"/>
  <c r="K478"/>
  <c r="G478"/>
  <c r="I478"/>
  <c r="E478"/>
  <c r="L478"/>
  <c r="F478"/>
  <c r="H478"/>
  <c r="K486"/>
  <c r="G486"/>
  <c r="I486"/>
  <c r="E486"/>
  <c r="L486"/>
  <c r="F486"/>
  <c r="H486"/>
  <c r="K498"/>
  <c r="G498"/>
  <c r="I498"/>
  <c r="E498"/>
  <c r="L498"/>
  <c r="F498"/>
  <c r="H498"/>
  <c r="K506"/>
  <c r="G506"/>
  <c r="I506"/>
  <c r="E506"/>
  <c r="L506"/>
  <c r="F506"/>
  <c r="H506"/>
  <c r="K518"/>
  <c r="G518"/>
  <c r="I518"/>
  <c r="E518"/>
  <c r="L518"/>
  <c r="F518"/>
  <c r="H518"/>
  <c r="K526"/>
  <c r="G526"/>
  <c r="I526"/>
  <c r="E526"/>
  <c r="L526"/>
  <c r="F526"/>
  <c r="H526"/>
  <c r="K534"/>
  <c r="G534"/>
  <c r="I534"/>
  <c r="E534"/>
  <c r="L534"/>
  <c r="F534"/>
  <c r="H534"/>
  <c r="K542"/>
  <c r="G542"/>
  <c r="L542"/>
  <c r="H542"/>
  <c r="I542"/>
  <c r="E542"/>
  <c r="F542"/>
  <c r="J542"/>
  <c r="K554"/>
  <c r="G554"/>
  <c r="L554"/>
  <c r="H554"/>
  <c r="I554"/>
  <c r="E554"/>
  <c r="F554"/>
  <c r="J554"/>
  <c r="K566"/>
  <c r="G566"/>
  <c r="L566"/>
  <c r="H566"/>
  <c r="I566"/>
  <c r="E566"/>
  <c r="F566"/>
  <c r="J566"/>
  <c r="K582"/>
  <c r="G582"/>
  <c r="L582"/>
  <c r="H582"/>
  <c r="I582"/>
  <c r="E582"/>
  <c r="F582"/>
  <c r="J582"/>
  <c r="K594"/>
  <c r="G594"/>
  <c r="L594"/>
  <c r="H594"/>
  <c r="I594"/>
  <c r="E594"/>
  <c r="F594"/>
  <c r="J594"/>
  <c r="K606"/>
  <c r="G606"/>
  <c r="L606"/>
  <c r="H606"/>
  <c r="I606"/>
  <c r="E606"/>
  <c r="F606"/>
  <c r="J606"/>
  <c r="K614"/>
  <c r="G614"/>
  <c r="L614"/>
  <c r="H614"/>
  <c r="I614"/>
  <c r="E614"/>
  <c r="F614"/>
  <c r="J614"/>
  <c r="K626"/>
  <c r="G626"/>
  <c r="L626"/>
  <c r="H626"/>
  <c r="I626"/>
  <c r="E626"/>
  <c r="F626"/>
  <c r="J626"/>
  <c r="K634"/>
  <c r="G634"/>
  <c r="L634"/>
  <c r="H634"/>
  <c r="I634"/>
  <c r="E634"/>
  <c r="F634"/>
  <c r="J634"/>
  <c r="K646"/>
  <c r="G646"/>
  <c r="L646"/>
  <c r="H646"/>
  <c r="I646"/>
  <c r="E646"/>
  <c r="F646"/>
  <c r="J646"/>
  <c r="K658"/>
  <c r="G658"/>
  <c r="L658"/>
  <c r="H658"/>
  <c r="I658"/>
  <c r="E658"/>
  <c r="F658"/>
  <c r="J658"/>
  <c r="K666"/>
  <c r="G666"/>
  <c r="L666"/>
  <c r="H666"/>
  <c r="I666"/>
  <c r="E666"/>
  <c r="F666"/>
  <c r="J666"/>
  <c r="K678"/>
  <c r="G678"/>
  <c r="L678"/>
  <c r="H678"/>
  <c r="I678"/>
  <c r="E678"/>
  <c r="F678"/>
  <c r="J678"/>
  <c r="I690"/>
  <c r="E690"/>
  <c r="K690"/>
  <c r="F690"/>
  <c r="L690"/>
  <c r="G690"/>
  <c r="H690"/>
  <c r="I698"/>
  <c r="E698"/>
  <c r="K698"/>
  <c r="F698"/>
  <c r="L698"/>
  <c r="G698"/>
  <c r="H698"/>
  <c r="K710"/>
  <c r="G710"/>
  <c r="L710"/>
  <c r="H710"/>
  <c r="I710"/>
  <c r="E710"/>
  <c r="J710"/>
  <c r="F710"/>
  <c r="K718"/>
  <c r="G718"/>
  <c r="L718"/>
  <c r="H718"/>
  <c r="I718"/>
  <c r="E718"/>
  <c r="J718"/>
  <c r="F718"/>
  <c r="K730"/>
  <c r="G730"/>
  <c r="L730"/>
  <c r="H730"/>
  <c r="I730"/>
  <c r="E730"/>
  <c r="J730"/>
  <c r="F730"/>
  <c r="K738"/>
  <c r="G738"/>
  <c r="L738"/>
  <c r="H738"/>
  <c r="I738"/>
  <c r="E738"/>
  <c r="J738"/>
  <c r="F738"/>
  <c r="K750"/>
  <c r="G750"/>
  <c r="L750"/>
  <c r="H750"/>
  <c r="I750"/>
  <c r="E750"/>
  <c r="J750"/>
  <c r="F750"/>
  <c r="K762"/>
  <c r="G762"/>
  <c r="L762"/>
  <c r="H762"/>
  <c r="I762"/>
  <c r="E762"/>
  <c r="J762"/>
  <c r="F762"/>
  <c r="K770"/>
  <c r="G770"/>
  <c r="L770"/>
  <c r="H770"/>
  <c r="I770"/>
  <c r="E770"/>
  <c r="J770"/>
  <c r="F770"/>
  <c r="K782"/>
  <c r="G782"/>
  <c r="L782"/>
  <c r="H782"/>
  <c r="I782"/>
  <c r="E782"/>
  <c r="J782"/>
  <c r="F782"/>
  <c r="K794"/>
  <c r="G794"/>
  <c r="I794"/>
  <c r="E794"/>
  <c r="L794"/>
  <c r="F794"/>
  <c r="H794"/>
  <c r="K802"/>
  <c r="G802"/>
  <c r="I802"/>
  <c r="E802"/>
  <c r="L802"/>
  <c r="F802"/>
  <c r="H802"/>
  <c r="J802"/>
  <c r="K814"/>
  <c r="G814"/>
  <c r="I814"/>
  <c r="E814"/>
  <c r="L814"/>
  <c r="F814"/>
  <c r="H814"/>
  <c r="J814"/>
  <c r="K826"/>
  <c r="G826"/>
  <c r="I826"/>
  <c r="E826"/>
  <c r="L826"/>
  <c r="F826"/>
  <c r="H826"/>
  <c r="K838"/>
  <c r="G838"/>
  <c r="L838"/>
  <c r="H838"/>
  <c r="I838"/>
  <c r="E838"/>
  <c r="J838"/>
  <c r="F838"/>
  <c r="K850"/>
  <c r="G850"/>
  <c r="L850"/>
  <c r="H850"/>
  <c r="I850"/>
  <c r="E850"/>
  <c r="J850"/>
  <c r="F850"/>
  <c r="K862"/>
  <c r="G862"/>
  <c r="L862"/>
  <c r="H862"/>
  <c r="I862"/>
  <c r="E862"/>
  <c r="J862"/>
  <c r="F862"/>
  <c r="K870"/>
  <c r="G870"/>
  <c r="L870"/>
  <c r="H870"/>
  <c r="I870"/>
  <c r="E870"/>
  <c r="J870"/>
  <c r="F870"/>
  <c r="K878"/>
  <c r="G878"/>
  <c r="H878"/>
  <c r="I878"/>
  <c r="J878"/>
  <c r="E878"/>
  <c r="L878"/>
  <c r="F878"/>
  <c r="I894"/>
  <c r="J894"/>
  <c r="K894"/>
  <c r="G894"/>
  <c r="H894"/>
  <c r="L894"/>
  <c r="E894"/>
  <c r="F894"/>
  <c r="I902"/>
  <c r="E902"/>
  <c r="J902"/>
  <c r="F902"/>
  <c r="K902"/>
  <c r="G902"/>
  <c r="H902"/>
  <c r="L902"/>
  <c r="I914"/>
  <c r="E914"/>
  <c r="J914"/>
  <c r="F914"/>
  <c r="K914"/>
  <c r="G914"/>
  <c r="H914"/>
  <c r="L914"/>
  <c r="I922"/>
  <c r="E922"/>
  <c r="J922"/>
  <c r="F922"/>
  <c r="K922"/>
  <c r="G922"/>
  <c r="H922"/>
  <c r="L922"/>
  <c r="I934"/>
  <c r="E934"/>
  <c r="J934"/>
  <c r="F934"/>
  <c r="K934"/>
  <c r="G934"/>
  <c r="H934"/>
  <c r="L934"/>
  <c r="I942"/>
  <c r="E942"/>
  <c r="J942"/>
  <c r="F942"/>
  <c r="K942"/>
  <c r="G942"/>
  <c r="H942"/>
  <c r="L942"/>
  <c r="I954"/>
  <c r="E954"/>
  <c r="J954"/>
  <c r="F954"/>
  <c r="K954"/>
  <c r="G954"/>
  <c r="H954"/>
  <c r="L954"/>
  <c r="I966"/>
  <c r="E966"/>
  <c r="J966"/>
  <c r="F966"/>
  <c r="K966"/>
  <c r="G966"/>
  <c r="H966"/>
  <c r="L966"/>
  <c r="I978"/>
  <c r="E978"/>
  <c r="J978"/>
  <c r="F978"/>
  <c r="K978"/>
  <c r="G978"/>
  <c r="H978"/>
  <c r="L978"/>
  <c r="I986"/>
  <c r="E986"/>
  <c r="J986"/>
  <c r="F986"/>
  <c r="K986"/>
  <c r="G986"/>
  <c r="H986"/>
  <c r="L986"/>
  <c r="I1002"/>
  <c r="E1002"/>
  <c r="J1002"/>
  <c r="F1002"/>
  <c r="K1002"/>
  <c r="G1002"/>
  <c r="H1002"/>
  <c r="L1002"/>
  <c r="I1005"/>
  <c r="E1005"/>
  <c r="J1005"/>
  <c r="F1005"/>
  <c r="K1005"/>
  <c r="G1005"/>
  <c r="H1005"/>
  <c r="K299"/>
  <c r="G299"/>
  <c r="L299"/>
  <c r="H299"/>
  <c r="K303"/>
  <c r="G303"/>
  <c r="L303"/>
  <c r="H303"/>
  <c r="I303"/>
  <c r="E303"/>
  <c r="K307"/>
  <c r="G307"/>
  <c r="L307"/>
  <c r="H307"/>
  <c r="I307"/>
  <c r="E307"/>
  <c r="K311"/>
  <c r="G311"/>
  <c r="L311"/>
  <c r="H311"/>
  <c r="I311"/>
  <c r="E311"/>
  <c r="K315"/>
  <c r="G315"/>
  <c r="L315"/>
  <c r="H315"/>
  <c r="I315"/>
  <c r="E315"/>
  <c r="K319"/>
  <c r="G319"/>
  <c r="L319"/>
  <c r="H319"/>
  <c r="I319"/>
  <c r="E319"/>
  <c r="K323"/>
  <c r="G323"/>
  <c r="L323"/>
  <c r="H323"/>
  <c r="I323"/>
  <c r="E323"/>
  <c r="K327"/>
  <c r="G327"/>
  <c r="L327"/>
  <c r="H327"/>
  <c r="I327"/>
  <c r="E327"/>
  <c r="K331"/>
  <c r="G331"/>
  <c r="L331"/>
  <c r="H331"/>
  <c r="I331"/>
  <c r="E331"/>
  <c r="K335"/>
  <c r="G335"/>
  <c r="L335"/>
  <c r="H335"/>
  <c r="I335"/>
  <c r="E335"/>
  <c r="K339"/>
  <c r="G339"/>
  <c r="L339"/>
  <c r="H339"/>
  <c r="I339"/>
  <c r="E339"/>
  <c r="K343"/>
  <c r="G343"/>
  <c r="L343"/>
  <c r="H343"/>
  <c r="I343"/>
  <c r="E343"/>
  <c r="K347"/>
  <c r="G347"/>
  <c r="L347"/>
  <c r="H347"/>
  <c r="I347"/>
  <c r="E347"/>
  <c r="K351"/>
  <c r="G351"/>
  <c r="L351"/>
  <c r="H351"/>
  <c r="I351"/>
  <c r="E351"/>
  <c r="K355"/>
  <c r="G355"/>
  <c r="L355"/>
  <c r="H355"/>
  <c r="I355"/>
  <c r="E355"/>
  <c r="K359"/>
  <c r="G359"/>
  <c r="L359"/>
  <c r="H359"/>
  <c r="I359"/>
  <c r="E359"/>
  <c r="K363"/>
  <c r="G363"/>
  <c r="L363"/>
  <c r="H363"/>
  <c r="I363"/>
  <c r="E363"/>
  <c r="K367"/>
  <c r="G367"/>
  <c r="L367"/>
  <c r="H367"/>
  <c r="I367"/>
  <c r="E367"/>
  <c r="K371"/>
  <c r="G371"/>
  <c r="L371"/>
  <c r="H371"/>
  <c r="I371"/>
  <c r="E371"/>
  <c r="K375"/>
  <c r="G375"/>
  <c r="L375"/>
  <c r="H375"/>
  <c r="I375"/>
  <c r="E375"/>
  <c r="K379"/>
  <c r="G379"/>
  <c r="L379"/>
  <c r="H379"/>
  <c r="I379"/>
  <c r="E379"/>
  <c r="K383"/>
  <c r="G383"/>
  <c r="L383"/>
  <c r="H383"/>
  <c r="I383"/>
  <c r="E383"/>
  <c r="K387"/>
  <c r="G387"/>
  <c r="L387"/>
  <c r="H387"/>
  <c r="I387"/>
  <c r="E387"/>
  <c r="K391"/>
  <c r="G391"/>
  <c r="L391"/>
  <c r="H391"/>
  <c r="I391"/>
  <c r="E391"/>
  <c r="K395"/>
  <c r="G395"/>
  <c r="L395"/>
  <c r="H395"/>
  <c r="I395"/>
  <c r="E395"/>
  <c r="K399"/>
  <c r="G399"/>
  <c r="L399"/>
  <c r="H399"/>
  <c r="I399"/>
  <c r="E399"/>
  <c r="K403"/>
  <c r="G403"/>
  <c r="L403"/>
  <c r="H403"/>
  <c r="I403"/>
  <c r="E403"/>
  <c r="K407"/>
  <c r="G407"/>
  <c r="L407"/>
  <c r="H407"/>
  <c r="I407"/>
  <c r="E407"/>
  <c r="K411"/>
  <c r="G411"/>
  <c r="L411"/>
  <c r="H411"/>
  <c r="I411"/>
  <c r="E411"/>
  <c r="K415"/>
  <c r="G415"/>
  <c r="L415"/>
  <c r="H415"/>
  <c r="I415"/>
  <c r="E415"/>
  <c r="K419"/>
  <c r="G419"/>
  <c r="L419"/>
  <c r="H419"/>
  <c r="I419"/>
  <c r="E419"/>
  <c r="K423"/>
  <c r="G423"/>
  <c r="L423"/>
  <c r="H423"/>
  <c r="I423"/>
  <c r="E423"/>
  <c r="K427"/>
  <c r="G427"/>
  <c r="L427"/>
  <c r="H427"/>
  <c r="I427"/>
  <c r="E427"/>
  <c r="K431"/>
  <c r="G431"/>
  <c r="L431"/>
  <c r="H431"/>
  <c r="I431"/>
  <c r="E431"/>
  <c r="K435"/>
  <c r="G435"/>
  <c r="L435"/>
  <c r="H435"/>
  <c r="I435"/>
  <c r="E435"/>
  <c r="K439"/>
  <c r="G439"/>
  <c r="L439"/>
  <c r="H439"/>
  <c r="I439"/>
  <c r="E439"/>
  <c r="K443"/>
  <c r="G443"/>
  <c r="L443"/>
  <c r="H443"/>
  <c r="I443"/>
  <c r="E443"/>
  <c r="K447"/>
  <c r="G447"/>
  <c r="L447"/>
  <c r="H447"/>
  <c r="I447"/>
  <c r="E447"/>
  <c r="K451"/>
  <c r="G451"/>
  <c r="L451"/>
  <c r="H451"/>
  <c r="I451"/>
  <c r="E451"/>
  <c r="K455"/>
  <c r="G455"/>
  <c r="L455"/>
  <c r="H455"/>
  <c r="I455"/>
  <c r="E455"/>
  <c r="K459"/>
  <c r="G459"/>
  <c r="L459"/>
  <c r="H459"/>
  <c r="I459"/>
  <c r="E459"/>
  <c r="K463"/>
  <c r="G463"/>
  <c r="L463"/>
  <c r="H463"/>
  <c r="I463"/>
  <c r="E463"/>
  <c r="K467"/>
  <c r="G467"/>
  <c r="L467"/>
  <c r="H467"/>
  <c r="I467"/>
  <c r="E467"/>
  <c r="K471"/>
  <c r="G471"/>
  <c r="L471"/>
  <c r="H471"/>
  <c r="I471"/>
  <c r="E471"/>
  <c r="K475"/>
  <c r="G475"/>
  <c r="I475"/>
  <c r="E475"/>
  <c r="L475"/>
  <c r="F475"/>
  <c r="H475"/>
  <c r="K479"/>
  <c r="G479"/>
  <c r="I479"/>
  <c r="E479"/>
  <c r="L479"/>
  <c r="F479"/>
  <c r="H479"/>
  <c r="K483"/>
  <c r="G483"/>
  <c r="I483"/>
  <c r="E483"/>
  <c r="L483"/>
  <c r="F483"/>
  <c r="H483"/>
  <c r="K487"/>
  <c r="G487"/>
  <c r="I487"/>
  <c r="E487"/>
  <c r="L487"/>
  <c r="F487"/>
  <c r="H487"/>
  <c r="K491"/>
  <c r="G491"/>
  <c r="I491"/>
  <c r="E491"/>
  <c r="L491"/>
  <c r="F491"/>
  <c r="H491"/>
  <c r="K495"/>
  <c r="G495"/>
  <c r="I495"/>
  <c r="E495"/>
  <c r="L495"/>
  <c r="F495"/>
  <c r="H495"/>
  <c r="K499"/>
  <c r="G499"/>
  <c r="I499"/>
  <c r="E499"/>
  <c r="L499"/>
  <c r="F499"/>
  <c r="H499"/>
  <c r="K503"/>
  <c r="G503"/>
  <c r="I503"/>
  <c r="E503"/>
  <c r="L503"/>
  <c r="F503"/>
  <c r="H503"/>
  <c r="K507"/>
  <c r="G507"/>
  <c r="I507"/>
  <c r="E507"/>
  <c r="L507"/>
  <c r="F507"/>
  <c r="H507"/>
  <c r="K511"/>
  <c r="G511"/>
  <c r="I511"/>
  <c r="E511"/>
  <c r="L511"/>
  <c r="F511"/>
  <c r="H511"/>
  <c r="K515"/>
  <c r="G515"/>
  <c r="I515"/>
  <c r="E515"/>
  <c r="L515"/>
  <c r="F515"/>
  <c r="H515"/>
  <c r="K519"/>
  <c r="G519"/>
  <c r="I519"/>
  <c r="E519"/>
  <c r="L519"/>
  <c r="F519"/>
  <c r="H519"/>
  <c r="K523"/>
  <c r="G523"/>
  <c r="I523"/>
  <c r="E523"/>
  <c r="L523"/>
  <c r="F523"/>
  <c r="H523"/>
  <c r="K527"/>
  <c r="G527"/>
  <c r="I527"/>
  <c r="E527"/>
  <c r="L527"/>
  <c r="F527"/>
  <c r="H527"/>
  <c r="K531"/>
  <c r="G531"/>
  <c r="I531"/>
  <c r="E531"/>
  <c r="L531"/>
  <c r="F531"/>
  <c r="H531"/>
  <c r="K535"/>
  <c r="G535"/>
  <c r="I535"/>
  <c r="E535"/>
  <c r="L535"/>
  <c r="F535"/>
  <c r="H535"/>
  <c r="K539"/>
  <c r="G539"/>
  <c r="L539"/>
  <c r="I539"/>
  <c r="E539"/>
  <c r="F539"/>
  <c r="H539"/>
  <c r="K543"/>
  <c r="G543"/>
  <c r="L543"/>
  <c r="H543"/>
  <c r="I543"/>
  <c r="E543"/>
  <c r="F543"/>
  <c r="K547"/>
  <c r="G547"/>
  <c r="L547"/>
  <c r="H547"/>
  <c r="I547"/>
  <c r="E547"/>
  <c r="F547"/>
  <c r="K551"/>
  <c r="G551"/>
  <c r="L551"/>
  <c r="H551"/>
  <c r="I551"/>
  <c r="E551"/>
  <c r="F551"/>
  <c r="K555"/>
  <c r="G555"/>
  <c r="L555"/>
  <c r="H555"/>
  <c r="I555"/>
  <c r="E555"/>
  <c r="F555"/>
  <c r="K559"/>
  <c r="G559"/>
  <c r="L559"/>
  <c r="H559"/>
  <c r="I559"/>
  <c r="E559"/>
  <c r="F559"/>
  <c r="K563"/>
  <c r="G563"/>
  <c r="L563"/>
  <c r="H563"/>
  <c r="I563"/>
  <c r="E563"/>
  <c r="F563"/>
  <c r="K567"/>
  <c r="G567"/>
  <c r="L567"/>
  <c r="H567"/>
  <c r="I567"/>
  <c r="E567"/>
  <c r="F567"/>
  <c r="K571"/>
  <c r="G571"/>
  <c r="L571"/>
  <c r="H571"/>
  <c r="I571"/>
  <c r="E571"/>
  <c r="F571"/>
  <c r="K575"/>
  <c r="G575"/>
  <c r="L575"/>
  <c r="H575"/>
  <c r="I575"/>
  <c r="E575"/>
  <c r="F575"/>
  <c r="K579"/>
  <c r="G579"/>
  <c r="L579"/>
  <c r="H579"/>
  <c r="I579"/>
  <c r="E579"/>
  <c r="F579"/>
  <c r="K583"/>
  <c r="G583"/>
  <c r="L583"/>
  <c r="H583"/>
  <c r="I583"/>
  <c r="E583"/>
  <c r="F583"/>
  <c r="K587"/>
  <c r="G587"/>
  <c r="L587"/>
  <c r="H587"/>
  <c r="I587"/>
  <c r="E587"/>
  <c r="F587"/>
  <c r="K591"/>
  <c r="G591"/>
  <c r="L591"/>
  <c r="H591"/>
  <c r="I591"/>
  <c r="E591"/>
  <c r="F591"/>
  <c r="K595"/>
  <c r="G595"/>
  <c r="L595"/>
  <c r="H595"/>
  <c r="I595"/>
  <c r="E595"/>
  <c r="F595"/>
  <c r="K599"/>
  <c r="G599"/>
  <c r="L599"/>
  <c r="H599"/>
  <c r="I599"/>
  <c r="E599"/>
  <c r="F599"/>
  <c r="K603"/>
  <c r="G603"/>
  <c r="L603"/>
  <c r="H603"/>
  <c r="I603"/>
  <c r="E603"/>
  <c r="F603"/>
  <c r="K607"/>
  <c r="G607"/>
  <c r="L607"/>
  <c r="H607"/>
  <c r="I607"/>
  <c r="E607"/>
  <c r="F607"/>
  <c r="K611"/>
  <c r="G611"/>
  <c r="L611"/>
  <c r="H611"/>
  <c r="I611"/>
  <c r="E611"/>
  <c r="F611"/>
  <c r="K615"/>
  <c r="G615"/>
  <c r="L615"/>
  <c r="H615"/>
  <c r="I615"/>
  <c r="E615"/>
  <c r="F615"/>
  <c r="K619"/>
  <c r="G619"/>
  <c r="L619"/>
  <c r="H619"/>
  <c r="I619"/>
  <c r="E619"/>
  <c r="F619"/>
  <c r="K623"/>
  <c r="G623"/>
  <c r="L623"/>
  <c r="H623"/>
  <c r="I623"/>
  <c r="E623"/>
  <c r="F623"/>
  <c r="K627"/>
  <c r="G627"/>
  <c r="L627"/>
  <c r="H627"/>
  <c r="I627"/>
  <c r="E627"/>
  <c r="F627"/>
  <c r="K631"/>
  <c r="G631"/>
  <c r="L631"/>
  <c r="H631"/>
  <c r="I631"/>
  <c r="E631"/>
  <c r="F631"/>
  <c r="K635"/>
  <c r="G635"/>
  <c r="L635"/>
  <c r="H635"/>
  <c r="I635"/>
  <c r="E635"/>
  <c r="F635"/>
  <c r="K639"/>
  <c r="G639"/>
  <c r="L639"/>
  <c r="H639"/>
  <c r="I639"/>
  <c r="E639"/>
  <c r="F639"/>
  <c r="K643"/>
  <c r="G643"/>
  <c r="L643"/>
  <c r="H643"/>
  <c r="I643"/>
  <c r="E643"/>
  <c r="F643"/>
  <c r="K647"/>
  <c r="G647"/>
  <c r="L647"/>
  <c r="H647"/>
  <c r="I647"/>
  <c r="E647"/>
  <c r="F647"/>
  <c r="K651"/>
  <c r="G651"/>
  <c r="L651"/>
  <c r="H651"/>
  <c r="I651"/>
  <c r="E651"/>
  <c r="F651"/>
  <c r="K655"/>
  <c r="G655"/>
  <c r="L655"/>
  <c r="H655"/>
  <c r="I655"/>
  <c r="E655"/>
  <c r="F655"/>
  <c r="K659"/>
  <c r="G659"/>
  <c r="L659"/>
  <c r="H659"/>
  <c r="I659"/>
  <c r="E659"/>
  <c r="F659"/>
  <c r="K663"/>
  <c r="G663"/>
  <c r="L663"/>
  <c r="H663"/>
  <c r="I663"/>
  <c r="E663"/>
  <c r="F663"/>
  <c r="K667"/>
  <c r="G667"/>
  <c r="L667"/>
  <c r="H667"/>
  <c r="I667"/>
  <c r="E667"/>
  <c r="F667"/>
  <c r="K671"/>
  <c r="G671"/>
  <c r="L671"/>
  <c r="H671"/>
  <c r="I671"/>
  <c r="E671"/>
  <c r="F671"/>
  <c r="K675"/>
  <c r="G675"/>
  <c r="L675"/>
  <c r="H675"/>
  <c r="I675"/>
  <c r="E675"/>
  <c r="F675"/>
  <c r="I679"/>
  <c r="E679"/>
  <c r="H679"/>
  <c r="J679"/>
  <c r="K679"/>
  <c r="F679"/>
  <c r="G679"/>
  <c r="I683"/>
  <c r="E683"/>
  <c r="H683"/>
  <c r="J683"/>
  <c r="K683"/>
  <c r="F683"/>
  <c r="G683"/>
  <c r="L683"/>
  <c r="I687"/>
  <c r="E687"/>
  <c r="H687"/>
  <c r="J687"/>
  <c r="K687"/>
  <c r="F687"/>
  <c r="G687"/>
  <c r="I691"/>
  <c r="E691"/>
  <c r="H691"/>
  <c r="J691"/>
  <c r="K691"/>
  <c r="F691"/>
  <c r="G691"/>
  <c r="L691"/>
  <c r="I695"/>
  <c r="E695"/>
  <c r="H695"/>
  <c r="J695"/>
  <c r="K695"/>
  <c r="F695"/>
  <c r="G695"/>
  <c r="I699"/>
  <c r="E699"/>
  <c r="H699"/>
  <c r="J699"/>
  <c r="K699"/>
  <c r="F699"/>
  <c r="G699"/>
  <c r="L699"/>
  <c r="K703"/>
  <c r="I703"/>
  <c r="E703"/>
  <c r="H703"/>
  <c r="J703"/>
  <c r="L703"/>
  <c r="F703"/>
  <c r="G703"/>
  <c r="K707"/>
  <c r="G707"/>
  <c r="L707"/>
  <c r="H707"/>
  <c r="I707"/>
  <c r="E707"/>
  <c r="F707"/>
  <c r="J707"/>
  <c r="K711"/>
  <c r="G711"/>
  <c r="L711"/>
  <c r="H711"/>
  <c r="I711"/>
  <c r="E711"/>
  <c r="F711"/>
  <c r="J711"/>
  <c r="K715"/>
  <c r="G715"/>
  <c r="L715"/>
  <c r="H715"/>
  <c r="I715"/>
  <c r="E715"/>
  <c r="F715"/>
  <c r="J715"/>
  <c r="K719"/>
  <c r="G719"/>
  <c r="L719"/>
  <c r="H719"/>
  <c r="I719"/>
  <c r="E719"/>
  <c r="F719"/>
  <c r="J719"/>
  <c r="K723"/>
  <c r="G723"/>
  <c r="L723"/>
  <c r="H723"/>
  <c r="I723"/>
  <c r="E723"/>
  <c r="F723"/>
  <c r="J723"/>
  <c r="K727"/>
  <c r="G727"/>
  <c r="L727"/>
  <c r="H727"/>
  <c r="I727"/>
  <c r="E727"/>
  <c r="F727"/>
  <c r="J727"/>
  <c r="K731"/>
  <c r="G731"/>
  <c r="L731"/>
  <c r="H731"/>
  <c r="I731"/>
  <c r="E731"/>
  <c r="F731"/>
  <c r="J731"/>
  <c r="K735"/>
  <c r="G735"/>
  <c r="L735"/>
  <c r="H735"/>
  <c r="I735"/>
  <c r="E735"/>
  <c r="F735"/>
  <c r="J735"/>
  <c r="K739"/>
  <c r="G739"/>
  <c r="L739"/>
  <c r="H739"/>
  <c r="I739"/>
  <c r="E739"/>
  <c r="F739"/>
  <c r="J739"/>
  <c r="K743"/>
  <c r="G743"/>
  <c r="L743"/>
  <c r="H743"/>
  <c r="I743"/>
  <c r="E743"/>
  <c r="F743"/>
  <c r="J743"/>
  <c r="K747"/>
  <c r="G747"/>
  <c r="L747"/>
  <c r="H747"/>
  <c r="I747"/>
  <c r="E747"/>
  <c r="F747"/>
  <c r="J747"/>
  <c r="K751"/>
  <c r="G751"/>
  <c r="L751"/>
  <c r="H751"/>
  <c r="I751"/>
  <c r="E751"/>
  <c r="F751"/>
  <c r="J751"/>
  <c r="K755"/>
  <c r="G755"/>
  <c r="L755"/>
  <c r="H755"/>
  <c r="I755"/>
  <c r="E755"/>
  <c r="F755"/>
  <c r="J755"/>
  <c r="K759"/>
  <c r="G759"/>
  <c r="L759"/>
  <c r="H759"/>
  <c r="I759"/>
  <c r="E759"/>
  <c r="F759"/>
  <c r="J759"/>
  <c r="K763"/>
  <c r="G763"/>
  <c r="L763"/>
  <c r="H763"/>
  <c r="I763"/>
  <c r="E763"/>
  <c r="F763"/>
  <c r="J763"/>
  <c r="K767"/>
  <c r="G767"/>
  <c r="L767"/>
  <c r="H767"/>
  <c r="I767"/>
  <c r="E767"/>
  <c r="F767"/>
  <c r="J767"/>
  <c r="K771"/>
  <c r="G771"/>
  <c r="L771"/>
  <c r="H771"/>
  <c r="I771"/>
  <c r="E771"/>
  <c r="F771"/>
  <c r="J771"/>
  <c r="K775"/>
  <c r="G775"/>
  <c r="L775"/>
  <c r="H775"/>
  <c r="I775"/>
  <c r="E775"/>
  <c r="F775"/>
  <c r="J775"/>
  <c r="K779"/>
  <c r="G779"/>
  <c r="L779"/>
  <c r="H779"/>
  <c r="I779"/>
  <c r="E779"/>
  <c r="F779"/>
  <c r="J779"/>
  <c r="K783"/>
  <c r="G783"/>
  <c r="L783"/>
  <c r="H783"/>
  <c r="I783"/>
  <c r="E783"/>
  <c r="F783"/>
  <c r="J783"/>
  <c r="K787"/>
  <c r="G787"/>
  <c r="L787"/>
  <c r="H787"/>
  <c r="I787"/>
  <c r="E787"/>
  <c r="F787"/>
  <c r="J787"/>
  <c r="K791"/>
  <c r="G791"/>
  <c r="I791"/>
  <c r="E791"/>
  <c r="L791"/>
  <c r="F791"/>
  <c r="H791"/>
  <c r="J791"/>
  <c r="K795"/>
  <c r="G795"/>
  <c r="I795"/>
  <c r="E795"/>
  <c r="L795"/>
  <c r="F795"/>
  <c r="H795"/>
  <c r="J795"/>
  <c r="K799"/>
  <c r="G799"/>
  <c r="I799"/>
  <c r="E799"/>
  <c r="L799"/>
  <c r="F799"/>
  <c r="H799"/>
  <c r="J799"/>
  <c r="K803"/>
  <c r="G803"/>
  <c r="I803"/>
  <c r="E803"/>
  <c r="L803"/>
  <c r="F803"/>
  <c r="H803"/>
  <c r="J803"/>
  <c r="K807"/>
  <c r="G807"/>
  <c r="I807"/>
  <c r="E807"/>
  <c r="L807"/>
  <c r="F807"/>
  <c r="H807"/>
  <c r="J807"/>
  <c r="K811"/>
  <c r="G811"/>
  <c r="I811"/>
  <c r="E811"/>
  <c r="L811"/>
  <c r="F811"/>
  <c r="H811"/>
  <c r="J811"/>
  <c r="K815"/>
  <c r="G815"/>
  <c r="I815"/>
  <c r="E815"/>
  <c r="L815"/>
  <c r="F815"/>
  <c r="H815"/>
  <c r="J815"/>
  <c r="K819"/>
  <c r="G819"/>
  <c r="I819"/>
  <c r="E819"/>
  <c r="L819"/>
  <c r="F819"/>
  <c r="H819"/>
  <c r="J819"/>
  <c r="K823"/>
  <c r="G823"/>
  <c r="I823"/>
  <c r="E823"/>
  <c r="L823"/>
  <c r="F823"/>
  <c r="H823"/>
  <c r="J823"/>
  <c r="K827"/>
  <c r="G827"/>
  <c r="I827"/>
  <c r="E827"/>
  <c r="L827"/>
  <c r="F827"/>
  <c r="H827"/>
  <c r="J827"/>
  <c r="K831"/>
  <c r="G831"/>
  <c r="L831"/>
  <c r="H831"/>
  <c r="I831"/>
  <c r="E831"/>
  <c r="F831"/>
  <c r="J831"/>
  <c r="K835"/>
  <c r="G835"/>
  <c r="L835"/>
  <c r="H835"/>
  <c r="I835"/>
  <c r="E835"/>
  <c r="F835"/>
  <c r="J835"/>
  <c r="K839"/>
  <c r="G839"/>
  <c r="L839"/>
  <c r="H839"/>
  <c r="I839"/>
  <c r="E839"/>
  <c r="F839"/>
  <c r="J839"/>
  <c r="K843"/>
  <c r="G843"/>
  <c r="L843"/>
  <c r="H843"/>
  <c r="I843"/>
  <c r="E843"/>
  <c r="F843"/>
  <c r="J843"/>
  <c r="K847"/>
  <c r="G847"/>
  <c r="L847"/>
  <c r="H847"/>
  <c r="I847"/>
  <c r="E847"/>
  <c r="F847"/>
  <c r="J847"/>
  <c r="K851"/>
  <c r="G851"/>
  <c r="L851"/>
  <c r="H851"/>
  <c r="I851"/>
  <c r="E851"/>
  <c r="F851"/>
  <c r="J851"/>
  <c r="K855"/>
  <c r="G855"/>
  <c r="L855"/>
  <c r="H855"/>
  <c r="I855"/>
  <c r="E855"/>
  <c r="F855"/>
  <c r="J855"/>
  <c r="K859"/>
  <c r="G859"/>
  <c r="L859"/>
  <c r="H859"/>
  <c r="I859"/>
  <c r="E859"/>
  <c r="F859"/>
  <c r="J859"/>
  <c r="K863"/>
  <c r="G863"/>
  <c r="L863"/>
  <c r="H863"/>
  <c r="I863"/>
  <c r="E863"/>
  <c r="F863"/>
  <c r="J863"/>
  <c r="K867"/>
  <c r="G867"/>
  <c r="L867"/>
  <c r="H867"/>
  <c r="I867"/>
  <c r="E867"/>
  <c r="F867"/>
  <c r="J867"/>
  <c r="K871"/>
  <c r="G871"/>
  <c r="L871"/>
  <c r="H871"/>
  <c r="I871"/>
  <c r="E871"/>
  <c r="F871"/>
  <c r="J871"/>
  <c r="K875"/>
  <c r="G875"/>
  <c r="L875"/>
  <c r="H875"/>
  <c r="I875"/>
  <c r="E875"/>
  <c r="F875"/>
  <c r="J875"/>
  <c r="K879"/>
  <c r="G879"/>
  <c r="J879"/>
  <c r="E879"/>
  <c r="L879"/>
  <c r="F879"/>
  <c r="H879"/>
  <c r="I879"/>
  <c r="K883"/>
  <c r="G883"/>
  <c r="J883"/>
  <c r="E883"/>
  <c r="L883"/>
  <c r="F883"/>
  <c r="H883"/>
  <c r="I883"/>
  <c r="K887"/>
  <c r="G887"/>
  <c r="J887"/>
  <c r="E887"/>
  <c r="L887"/>
  <c r="F887"/>
  <c r="H887"/>
  <c r="I887"/>
  <c r="K891"/>
  <c r="G891"/>
  <c r="J891"/>
  <c r="E891"/>
  <c r="L891"/>
  <c r="F891"/>
  <c r="H891"/>
  <c r="I891"/>
  <c r="I895"/>
  <c r="E895"/>
  <c r="J895"/>
  <c r="F895"/>
  <c r="K895"/>
  <c r="G895"/>
  <c r="H895"/>
  <c r="L895"/>
  <c r="I899"/>
  <c r="E899"/>
  <c r="J899"/>
  <c r="F899"/>
  <c r="K899"/>
  <c r="G899"/>
  <c r="H899"/>
  <c r="L899"/>
  <c r="I903"/>
  <c r="E903"/>
  <c r="J903"/>
  <c r="F903"/>
  <c r="K903"/>
  <c r="G903"/>
  <c r="H903"/>
  <c r="L903"/>
  <c r="I907"/>
  <c r="E907"/>
  <c r="J907"/>
  <c r="F907"/>
  <c r="K907"/>
  <c r="G907"/>
  <c r="H907"/>
  <c r="L907"/>
  <c r="I911"/>
  <c r="E911"/>
  <c r="J911"/>
  <c r="F911"/>
  <c r="K911"/>
  <c r="G911"/>
  <c r="H911"/>
  <c r="L911"/>
  <c r="I915"/>
  <c r="E915"/>
  <c r="J915"/>
  <c r="F915"/>
  <c r="K915"/>
  <c r="G915"/>
  <c r="H915"/>
  <c r="L915"/>
  <c r="I919"/>
  <c r="E919"/>
  <c r="J919"/>
  <c r="F919"/>
  <c r="K919"/>
  <c r="G919"/>
  <c r="H919"/>
  <c r="L919"/>
  <c r="I923"/>
  <c r="E923"/>
  <c r="J923"/>
  <c r="F923"/>
  <c r="K923"/>
  <c r="G923"/>
  <c r="H923"/>
  <c r="L923"/>
  <c r="I927"/>
  <c r="E927"/>
  <c r="J927"/>
  <c r="F927"/>
  <c r="K927"/>
  <c r="G927"/>
  <c r="H927"/>
  <c r="L927"/>
  <c r="I931"/>
  <c r="E931"/>
  <c r="J931"/>
  <c r="F931"/>
  <c r="K931"/>
  <c r="G931"/>
  <c r="H931"/>
  <c r="L931"/>
  <c r="I935"/>
  <c r="E935"/>
  <c r="J935"/>
  <c r="F935"/>
  <c r="K935"/>
  <c r="G935"/>
  <c r="H935"/>
  <c r="L935"/>
  <c r="I939"/>
  <c r="E939"/>
  <c r="J939"/>
  <c r="F939"/>
  <c r="K939"/>
  <c r="G939"/>
  <c r="H939"/>
  <c r="L939"/>
  <c r="I943"/>
  <c r="E943"/>
  <c r="J943"/>
  <c r="F943"/>
  <c r="K943"/>
  <c r="G943"/>
  <c r="H943"/>
  <c r="L943"/>
  <c r="I947"/>
  <c r="E947"/>
  <c r="J947"/>
  <c r="F947"/>
  <c r="K947"/>
  <c r="G947"/>
  <c r="H947"/>
  <c r="L947"/>
  <c r="I951"/>
  <c r="E951"/>
  <c r="J951"/>
  <c r="F951"/>
  <c r="K951"/>
  <c r="G951"/>
  <c r="H951"/>
  <c r="L951"/>
  <c r="I955"/>
  <c r="E955"/>
  <c r="J955"/>
  <c r="F955"/>
  <c r="K955"/>
  <c r="G955"/>
  <c r="H955"/>
  <c r="L955"/>
  <c r="I959"/>
  <c r="E959"/>
  <c r="J959"/>
  <c r="F959"/>
  <c r="K959"/>
  <c r="G959"/>
  <c r="H959"/>
  <c r="L959"/>
  <c r="I963"/>
  <c r="E963"/>
  <c r="J963"/>
  <c r="F963"/>
  <c r="K963"/>
  <c r="G963"/>
  <c r="H963"/>
  <c r="L963"/>
  <c r="I967"/>
  <c r="E967"/>
  <c r="J967"/>
  <c r="F967"/>
  <c r="K967"/>
  <c r="G967"/>
  <c r="H967"/>
  <c r="L967"/>
  <c r="I971"/>
  <c r="E971"/>
  <c r="J971"/>
  <c r="F971"/>
  <c r="K971"/>
  <c r="G971"/>
  <c r="H971"/>
  <c r="L971"/>
  <c r="I975"/>
  <c r="E975"/>
  <c r="J975"/>
  <c r="F975"/>
  <c r="K975"/>
  <c r="G975"/>
  <c r="H975"/>
  <c r="L975"/>
  <c r="I979"/>
  <c r="E979"/>
  <c r="J979"/>
  <c r="F979"/>
  <c r="K979"/>
  <c r="G979"/>
  <c r="H979"/>
  <c r="L979"/>
  <c r="I983"/>
  <c r="E983"/>
  <c r="J983"/>
  <c r="F983"/>
  <c r="K983"/>
  <c r="G983"/>
  <c r="H983"/>
  <c r="L983"/>
  <c r="I987"/>
  <c r="E987"/>
  <c r="J987"/>
  <c r="F987"/>
  <c r="K987"/>
  <c r="G987"/>
  <c r="H987"/>
  <c r="L987"/>
  <c r="I991"/>
  <c r="E991"/>
  <c r="J991"/>
  <c r="F991"/>
  <c r="K991"/>
  <c r="G991"/>
  <c r="H991"/>
  <c r="L991"/>
  <c r="I995"/>
  <c r="E995"/>
  <c r="J995"/>
  <c r="F995"/>
  <c r="K995"/>
  <c r="G995"/>
  <c r="H995"/>
  <c r="L995"/>
  <c r="I999"/>
  <c r="E999"/>
  <c r="J999"/>
  <c r="F999"/>
  <c r="K999"/>
  <c r="G999"/>
  <c r="H999"/>
  <c r="L999"/>
  <c r="I1003"/>
  <c r="E1003"/>
  <c r="J1003"/>
  <c r="F1003"/>
  <c r="K1003"/>
  <c r="G1003"/>
  <c r="H1003"/>
  <c r="L1003"/>
  <c r="E10"/>
  <c r="I14"/>
  <c r="I30"/>
  <c r="I34"/>
  <c r="I38"/>
  <c r="E42"/>
  <c r="E50"/>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J297"/>
  <c r="I298"/>
  <c r="I299"/>
  <c r="J300"/>
  <c r="J302"/>
  <c r="J304"/>
  <c r="J306"/>
  <c r="J308"/>
  <c r="J310"/>
  <c r="J312"/>
  <c r="J314"/>
  <c r="J316"/>
  <c r="J318"/>
  <c r="J320"/>
  <c r="J322"/>
  <c r="J324"/>
  <c r="J326"/>
  <c r="J328"/>
  <c r="J330"/>
  <c r="J332"/>
  <c r="J334"/>
  <c r="J336"/>
  <c r="J338"/>
  <c r="J340"/>
  <c r="J342"/>
  <c r="J344"/>
  <c r="J346"/>
  <c r="J348"/>
  <c r="J350"/>
  <c r="J352"/>
  <c r="J354"/>
  <c r="J356"/>
  <c r="J358"/>
  <c r="J360"/>
  <c r="J362"/>
  <c r="J364"/>
  <c r="J366"/>
  <c r="J368"/>
  <c r="J370"/>
  <c r="J372"/>
  <c r="J374"/>
  <c r="J376"/>
  <c r="J378"/>
  <c r="J380"/>
  <c r="J382"/>
  <c r="J384"/>
  <c r="J386"/>
  <c r="J388"/>
  <c r="J390"/>
  <c r="J392"/>
  <c r="J394"/>
  <c r="J396"/>
  <c r="J398"/>
  <c r="J400"/>
  <c r="J402"/>
  <c r="J404"/>
  <c r="J406"/>
  <c r="J408"/>
  <c r="J410"/>
  <c r="J412"/>
  <c r="J414"/>
  <c r="J416"/>
  <c r="J418"/>
  <c r="J420"/>
  <c r="J422"/>
  <c r="J424"/>
  <c r="J426"/>
  <c r="J428"/>
  <c r="J430"/>
  <c r="J432"/>
  <c r="J434"/>
  <c r="J436"/>
  <c r="J438"/>
  <c r="J440"/>
  <c r="J442"/>
  <c r="J444"/>
  <c r="J446"/>
  <c r="J448"/>
  <c r="J450"/>
  <c r="J452"/>
  <c r="J454"/>
  <c r="J456"/>
  <c r="J458"/>
  <c r="J460"/>
  <c r="J462"/>
  <c r="J464"/>
  <c r="J466"/>
  <c r="J468"/>
  <c r="J470"/>
  <c r="J472"/>
  <c r="J475"/>
  <c r="J479"/>
  <c r="J483"/>
  <c r="J487"/>
  <c r="J491"/>
  <c r="J495"/>
  <c r="J499"/>
  <c r="J503"/>
  <c r="J507"/>
  <c r="J511"/>
  <c r="J515"/>
  <c r="J519"/>
  <c r="J523"/>
  <c r="J527"/>
  <c r="J531"/>
  <c r="J535"/>
  <c r="J539"/>
  <c r="J547"/>
  <c r="J555"/>
  <c r="J563"/>
  <c r="J571"/>
  <c r="J579"/>
  <c r="J587"/>
  <c r="J595"/>
  <c r="J603"/>
  <c r="J611"/>
  <c r="J619"/>
  <c r="J627"/>
  <c r="J635"/>
  <c r="J643"/>
  <c r="J651"/>
  <c r="J659"/>
  <c r="J667"/>
  <c r="J675"/>
  <c r="G685"/>
  <c r="L695"/>
  <c r="F712"/>
  <c r="F744"/>
  <c r="F776"/>
  <c r="J826"/>
  <c r="I6"/>
  <c r="L6"/>
  <c r="F6"/>
  <c r="K6"/>
  <c r="E6"/>
  <c r="J6"/>
  <c r="C5" i="9" l="1"/>
  <c r="J3" i="4"/>
  <c r="I28" i="3" s="1"/>
  <c r="P23" i="5"/>
  <c r="L23"/>
  <c r="M23"/>
  <c r="N23"/>
  <c r="O23"/>
  <c r="J23"/>
  <c r="V23" s="1"/>
  <c r="G23"/>
  <c r="S23" s="1"/>
  <c r="F23"/>
  <c r="R23" s="1"/>
  <c r="H23"/>
  <c r="T23" s="1"/>
  <c r="I23"/>
  <c r="U23" s="1"/>
  <c r="E23"/>
  <c r="P39"/>
  <c r="L39"/>
  <c r="M39"/>
  <c r="N39"/>
  <c r="O39"/>
  <c r="J39"/>
  <c r="V39" s="1"/>
  <c r="G39"/>
  <c r="S39" s="1"/>
  <c r="F39"/>
  <c r="R39" s="1"/>
  <c r="H39"/>
  <c r="I39"/>
  <c r="U39" s="1"/>
  <c r="E39"/>
  <c r="P55"/>
  <c r="L55"/>
  <c r="M55"/>
  <c r="N55"/>
  <c r="O55"/>
  <c r="J55"/>
  <c r="G55"/>
  <c r="S55" s="1"/>
  <c r="F55"/>
  <c r="H55"/>
  <c r="T55" s="1"/>
  <c r="I55"/>
  <c r="E55"/>
  <c r="P71"/>
  <c r="L71"/>
  <c r="M71"/>
  <c r="N71"/>
  <c r="O71"/>
  <c r="J71"/>
  <c r="V71" s="1"/>
  <c r="G71"/>
  <c r="S71" s="1"/>
  <c r="F71"/>
  <c r="H71"/>
  <c r="T71" s="1"/>
  <c r="I71"/>
  <c r="U71" s="1"/>
  <c r="E71"/>
  <c r="P87"/>
  <c r="L87"/>
  <c r="M87"/>
  <c r="N87"/>
  <c r="O87"/>
  <c r="J87"/>
  <c r="V87" s="1"/>
  <c r="G87"/>
  <c r="S87" s="1"/>
  <c r="F87"/>
  <c r="R87" s="1"/>
  <c r="H87"/>
  <c r="T87" s="1"/>
  <c r="I87"/>
  <c r="U87" s="1"/>
  <c r="E87"/>
  <c r="P103"/>
  <c r="L103"/>
  <c r="M103"/>
  <c r="N103"/>
  <c r="O103"/>
  <c r="J103"/>
  <c r="V103" s="1"/>
  <c r="G103"/>
  <c r="S103" s="1"/>
  <c r="F103"/>
  <c r="R103" s="1"/>
  <c r="H103"/>
  <c r="I103"/>
  <c r="E103"/>
  <c r="P119"/>
  <c r="L119"/>
  <c r="M119"/>
  <c r="N119"/>
  <c r="O119"/>
  <c r="J119"/>
  <c r="G119"/>
  <c r="S119" s="1"/>
  <c r="F119"/>
  <c r="H119"/>
  <c r="T119" s="1"/>
  <c r="I119"/>
  <c r="E119"/>
  <c r="P135"/>
  <c r="L135"/>
  <c r="M135"/>
  <c r="N135"/>
  <c r="O135"/>
  <c r="J135"/>
  <c r="V135" s="1"/>
  <c r="G135"/>
  <c r="S135" s="1"/>
  <c r="F135"/>
  <c r="H135"/>
  <c r="T135" s="1"/>
  <c r="I135"/>
  <c r="U135" s="1"/>
  <c r="E135"/>
  <c r="P151"/>
  <c r="L151"/>
  <c r="M151"/>
  <c r="N151"/>
  <c r="O151"/>
  <c r="J151"/>
  <c r="V151" s="1"/>
  <c r="G151"/>
  <c r="S151" s="1"/>
  <c r="F151"/>
  <c r="R151" s="1"/>
  <c r="H151"/>
  <c r="I151"/>
  <c r="E151"/>
  <c r="P167"/>
  <c r="L167"/>
  <c r="M167"/>
  <c r="N167"/>
  <c r="O167"/>
  <c r="J167"/>
  <c r="G167"/>
  <c r="S167" s="1"/>
  <c r="F167"/>
  <c r="H167"/>
  <c r="I167"/>
  <c r="E167"/>
  <c r="P183"/>
  <c r="L183"/>
  <c r="M183"/>
  <c r="N183"/>
  <c r="O183"/>
  <c r="J183"/>
  <c r="G183"/>
  <c r="S183" s="1"/>
  <c r="F183"/>
  <c r="H183"/>
  <c r="T183" s="1"/>
  <c r="I183"/>
  <c r="E183"/>
  <c r="P199"/>
  <c r="L199"/>
  <c r="M199"/>
  <c r="N199"/>
  <c r="O199"/>
  <c r="J199"/>
  <c r="V199" s="1"/>
  <c r="G199"/>
  <c r="S199" s="1"/>
  <c r="F199"/>
  <c r="H199"/>
  <c r="T199" s="1"/>
  <c r="I199"/>
  <c r="E199"/>
  <c r="P215"/>
  <c r="L215"/>
  <c r="M215"/>
  <c r="N215"/>
  <c r="O215"/>
  <c r="J215"/>
  <c r="V215" s="1"/>
  <c r="G215"/>
  <c r="S215" s="1"/>
  <c r="F215"/>
  <c r="R215" s="1"/>
  <c r="H215"/>
  <c r="I215"/>
  <c r="E215"/>
  <c r="P231"/>
  <c r="L231"/>
  <c r="M231"/>
  <c r="N231"/>
  <c r="O231"/>
  <c r="J231"/>
  <c r="G231"/>
  <c r="S231" s="1"/>
  <c r="F231"/>
  <c r="H231"/>
  <c r="I231"/>
  <c r="E231"/>
  <c r="P247"/>
  <c r="L247"/>
  <c r="M247"/>
  <c r="N247"/>
  <c r="O247"/>
  <c r="J247"/>
  <c r="G247"/>
  <c r="S247" s="1"/>
  <c r="F247"/>
  <c r="H247"/>
  <c r="I247"/>
  <c r="E247"/>
  <c r="P263"/>
  <c r="L263"/>
  <c r="M263"/>
  <c r="N263"/>
  <c r="O263"/>
  <c r="J263"/>
  <c r="G263"/>
  <c r="S263" s="1"/>
  <c r="F263"/>
  <c r="H263"/>
  <c r="T263" s="1"/>
  <c r="I263"/>
  <c r="E263"/>
  <c r="P279"/>
  <c r="L279"/>
  <c r="M279"/>
  <c r="N279"/>
  <c r="O279"/>
  <c r="J279"/>
  <c r="V279" s="1"/>
  <c r="E279"/>
  <c r="G279"/>
  <c r="F279"/>
  <c r="H279"/>
  <c r="T279" s="1"/>
  <c r="I279"/>
  <c r="P295"/>
  <c r="L295"/>
  <c r="M295"/>
  <c r="N295"/>
  <c r="O295"/>
  <c r="J295"/>
  <c r="E295"/>
  <c r="G295"/>
  <c r="F295"/>
  <c r="R295" s="1"/>
  <c r="H295"/>
  <c r="I295"/>
  <c r="P311"/>
  <c r="L311"/>
  <c r="M311"/>
  <c r="N311"/>
  <c r="O311"/>
  <c r="J311"/>
  <c r="E311"/>
  <c r="G311"/>
  <c r="F311"/>
  <c r="H311"/>
  <c r="T311" s="1"/>
  <c r="I311"/>
  <c r="P327"/>
  <c r="L327"/>
  <c r="M327"/>
  <c r="N327"/>
  <c r="O327"/>
  <c r="J327"/>
  <c r="E327"/>
  <c r="G327"/>
  <c r="F327"/>
  <c r="H327"/>
  <c r="T327" s="1"/>
  <c r="I327"/>
  <c r="U327" s="1"/>
  <c r="P343"/>
  <c r="L343"/>
  <c r="M343"/>
  <c r="N343"/>
  <c r="O343"/>
  <c r="J343"/>
  <c r="V343" s="1"/>
  <c r="E343"/>
  <c r="G343"/>
  <c r="F343"/>
  <c r="H343"/>
  <c r="T343" s="1"/>
  <c r="I343"/>
  <c r="P359"/>
  <c r="L359"/>
  <c r="M359"/>
  <c r="N359"/>
  <c r="O359"/>
  <c r="J359"/>
  <c r="E359"/>
  <c r="G359"/>
  <c r="F359"/>
  <c r="R359" s="1"/>
  <c r="H359"/>
  <c r="I359"/>
  <c r="P375"/>
  <c r="L375"/>
  <c r="M375"/>
  <c r="N375"/>
  <c r="O375"/>
  <c r="J375"/>
  <c r="E375"/>
  <c r="G375"/>
  <c r="F375"/>
  <c r="H375"/>
  <c r="T375" s="1"/>
  <c r="I375"/>
  <c r="P391"/>
  <c r="L391"/>
  <c r="M391"/>
  <c r="N391"/>
  <c r="O391"/>
  <c r="J391"/>
  <c r="E391"/>
  <c r="G391"/>
  <c r="F391"/>
  <c r="H391"/>
  <c r="T391" s="1"/>
  <c r="I391"/>
  <c r="U391" s="1"/>
  <c r="P407"/>
  <c r="L407"/>
  <c r="M407"/>
  <c r="N407"/>
  <c r="O407"/>
  <c r="J407"/>
  <c r="V407" s="1"/>
  <c r="E407"/>
  <c r="G407"/>
  <c r="F407"/>
  <c r="H407"/>
  <c r="T407" s="1"/>
  <c r="I407"/>
  <c r="P423"/>
  <c r="L423"/>
  <c r="M423"/>
  <c r="N423"/>
  <c r="O423"/>
  <c r="J423"/>
  <c r="E423"/>
  <c r="G423"/>
  <c r="F423"/>
  <c r="R423" s="1"/>
  <c r="H423"/>
  <c r="I423"/>
  <c r="N439"/>
  <c r="P439"/>
  <c r="L439"/>
  <c r="M439"/>
  <c r="O439"/>
  <c r="J439"/>
  <c r="V439" s="1"/>
  <c r="E439"/>
  <c r="G439"/>
  <c r="S439" s="1"/>
  <c r="F439"/>
  <c r="R439" s="1"/>
  <c r="H439"/>
  <c r="I439"/>
  <c r="N455"/>
  <c r="P455"/>
  <c r="L455"/>
  <c r="M455"/>
  <c r="O455"/>
  <c r="J455"/>
  <c r="V455" s="1"/>
  <c r="E455"/>
  <c r="G455"/>
  <c r="S455" s="1"/>
  <c r="F455"/>
  <c r="H455"/>
  <c r="I455"/>
  <c r="U455" s="1"/>
  <c r="N471"/>
  <c r="P471"/>
  <c r="L471"/>
  <c r="M471"/>
  <c r="O471"/>
  <c r="J471"/>
  <c r="V471" s="1"/>
  <c r="E471"/>
  <c r="G471"/>
  <c r="S471" s="1"/>
  <c r="F471"/>
  <c r="H471"/>
  <c r="T471" s="1"/>
  <c r="I471"/>
  <c r="M487"/>
  <c r="N487"/>
  <c r="O487"/>
  <c r="P487"/>
  <c r="L487"/>
  <c r="J487"/>
  <c r="E487"/>
  <c r="G487"/>
  <c r="F487"/>
  <c r="R487" s="1"/>
  <c r="H487"/>
  <c r="T487" s="1"/>
  <c r="I487"/>
  <c r="U487" s="1"/>
  <c r="M503"/>
  <c r="N503"/>
  <c r="O503"/>
  <c r="P503"/>
  <c r="L503"/>
  <c r="J503"/>
  <c r="V503" s="1"/>
  <c r="E503"/>
  <c r="G503"/>
  <c r="F503"/>
  <c r="R503" s="1"/>
  <c r="H503"/>
  <c r="T503" s="1"/>
  <c r="I503"/>
  <c r="U503" s="1"/>
  <c r="M519"/>
  <c r="N519"/>
  <c r="O519"/>
  <c r="P519"/>
  <c r="L519"/>
  <c r="J519"/>
  <c r="E519"/>
  <c r="G519"/>
  <c r="F519"/>
  <c r="R519" s="1"/>
  <c r="H519"/>
  <c r="T519" s="1"/>
  <c r="I519"/>
  <c r="U519" s="1"/>
  <c r="M535"/>
  <c r="N535"/>
  <c r="O535"/>
  <c r="P535"/>
  <c r="L535"/>
  <c r="J535"/>
  <c r="G535"/>
  <c r="S535" s="1"/>
  <c r="H535"/>
  <c r="T535" s="1"/>
  <c r="E535"/>
  <c r="I535"/>
  <c r="F535"/>
  <c r="M551"/>
  <c r="N551"/>
  <c r="O551"/>
  <c r="P551"/>
  <c r="L551"/>
  <c r="J551"/>
  <c r="G551"/>
  <c r="H551"/>
  <c r="E551"/>
  <c r="I551"/>
  <c r="F551"/>
  <c r="M567"/>
  <c r="N567"/>
  <c r="O567"/>
  <c r="P567"/>
  <c r="L567"/>
  <c r="J567"/>
  <c r="G567"/>
  <c r="H567"/>
  <c r="E567"/>
  <c r="I567"/>
  <c r="U567" s="1"/>
  <c r="F567"/>
  <c r="M583"/>
  <c r="N583"/>
  <c r="O583"/>
  <c r="P583"/>
  <c r="L583"/>
  <c r="J583"/>
  <c r="G583"/>
  <c r="S583" s="1"/>
  <c r="H583"/>
  <c r="E583"/>
  <c r="I583"/>
  <c r="F583"/>
  <c r="R583" s="1"/>
  <c r="M599"/>
  <c r="N599"/>
  <c r="O599"/>
  <c r="P599"/>
  <c r="L599"/>
  <c r="J599"/>
  <c r="G599"/>
  <c r="H599"/>
  <c r="T599" s="1"/>
  <c r="E599"/>
  <c r="I599"/>
  <c r="F599"/>
  <c r="M615"/>
  <c r="N615"/>
  <c r="O615"/>
  <c r="P615"/>
  <c r="L615"/>
  <c r="J615"/>
  <c r="G615"/>
  <c r="H615"/>
  <c r="E615"/>
  <c r="I615"/>
  <c r="F615"/>
  <c r="M631"/>
  <c r="N631"/>
  <c r="O631"/>
  <c r="P631"/>
  <c r="L631"/>
  <c r="J631"/>
  <c r="G631"/>
  <c r="H631"/>
  <c r="E631"/>
  <c r="I631"/>
  <c r="F631"/>
  <c r="M647"/>
  <c r="N647"/>
  <c r="O647"/>
  <c r="P647"/>
  <c r="L647"/>
  <c r="J647"/>
  <c r="G647"/>
  <c r="S647" s="1"/>
  <c r="H647"/>
  <c r="E647"/>
  <c r="I647"/>
  <c r="F647"/>
  <c r="R647" s="1"/>
  <c r="M663"/>
  <c r="N663"/>
  <c r="O663"/>
  <c r="P663"/>
  <c r="L663"/>
  <c r="J663"/>
  <c r="G663"/>
  <c r="H663"/>
  <c r="T663" s="1"/>
  <c r="E663"/>
  <c r="I663"/>
  <c r="F663"/>
  <c r="M679"/>
  <c r="N679"/>
  <c r="O679"/>
  <c r="P679"/>
  <c r="L679"/>
  <c r="J679"/>
  <c r="G679"/>
  <c r="H679"/>
  <c r="E679"/>
  <c r="I679"/>
  <c r="F679"/>
  <c r="M695"/>
  <c r="N695"/>
  <c r="O695"/>
  <c r="P695"/>
  <c r="L695"/>
  <c r="H695"/>
  <c r="T695" s="1"/>
  <c r="I695"/>
  <c r="U695" s="1"/>
  <c r="J695"/>
  <c r="V695" s="1"/>
  <c r="G695"/>
  <c r="S695" s="1"/>
  <c r="E695"/>
  <c r="F695"/>
  <c r="M711"/>
  <c r="N711"/>
  <c r="O711"/>
  <c r="P711"/>
  <c r="L711"/>
  <c r="H711"/>
  <c r="T711" s="1"/>
  <c r="I711"/>
  <c r="U711" s="1"/>
  <c r="J711"/>
  <c r="V711" s="1"/>
  <c r="G711"/>
  <c r="S711" s="1"/>
  <c r="E711"/>
  <c r="F711"/>
  <c r="R711" s="1"/>
  <c r="M727"/>
  <c r="N727"/>
  <c r="O727"/>
  <c r="P727"/>
  <c r="L727"/>
  <c r="H727"/>
  <c r="T727" s="1"/>
  <c r="I727"/>
  <c r="U727" s="1"/>
  <c r="J727"/>
  <c r="V727" s="1"/>
  <c r="G727"/>
  <c r="S727" s="1"/>
  <c r="E727"/>
  <c r="F727"/>
  <c r="M743"/>
  <c r="N743"/>
  <c r="O743"/>
  <c r="P743"/>
  <c r="L743"/>
  <c r="H743"/>
  <c r="T743" s="1"/>
  <c r="I743"/>
  <c r="U743" s="1"/>
  <c r="J743"/>
  <c r="V743" s="1"/>
  <c r="G743"/>
  <c r="S743" s="1"/>
  <c r="E743"/>
  <c r="F743"/>
  <c r="M759"/>
  <c r="N759"/>
  <c r="O759"/>
  <c r="P759"/>
  <c r="L759"/>
  <c r="H759"/>
  <c r="T759" s="1"/>
  <c r="I759"/>
  <c r="U759" s="1"/>
  <c r="J759"/>
  <c r="V759" s="1"/>
  <c r="G759"/>
  <c r="S759" s="1"/>
  <c r="E759"/>
  <c r="F759"/>
  <c r="M775"/>
  <c r="N775"/>
  <c r="O775"/>
  <c r="P775"/>
  <c r="L775"/>
  <c r="H775"/>
  <c r="T775" s="1"/>
  <c r="I775"/>
  <c r="U775" s="1"/>
  <c r="J775"/>
  <c r="V775" s="1"/>
  <c r="G775"/>
  <c r="S775" s="1"/>
  <c r="E775"/>
  <c r="F775"/>
  <c r="R775" s="1"/>
  <c r="M791"/>
  <c r="N791"/>
  <c r="O791"/>
  <c r="P791"/>
  <c r="L791"/>
  <c r="H791"/>
  <c r="T791" s="1"/>
  <c r="I791"/>
  <c r="U791" s="1"/>
  <c r="J791"/>
  <c r="V791" s="1"/>
  <c r="G791"/>
  <c r="S791" s="1"/>
  <c r="E791"/>
  <c r="F791"/>
  <c r="M807"/>
  <c r="N807"/>
  <c r="O807"/>
  <c r="P807"/>
  <c r="L807"/>
  <c r="H807"/>
  <c r="T807" s="1"/>
  <c r="I807"/>
  <c r="U807" s="1"/>
  <c r="J807"/>
  <c r="V807" s="1"/>
  <c r="G807"/>
  <c r="S807" s="1"/>
  <c r="E807"/>
  <c r="F807"/>
  <c r="M823"/>
  <c r="N823"/>
  <c r="O823"/>
  <c r="P823"/>
  <c r="L823"/>
  <c r="H823"/>
  <c r="T823" s="1"/>
  <c r="I823"/>
  <c r="U823" s="1"/>
  <c r="J823"/>
  <c r="V823" s="1"/>
  <c r="G823"/>
  <c r="S823" s="1"/>
  <c r="E823"/>
  <c r="F823"/>
  <c r="M839"/>
  <c r="N839"/>
  <c r="O839"/>
  <c r="P839"/>
  <c r="L839"/>
  <c r="H839"/>
  <c r="T839" s="1"/>
  <c r="I839"/>
  <c r="U839" s="1"/>
  <c r="J839"/>
  <c r="V839" s="1"/>
  <c r="G839"/>
  <c r="S839" s="1"/>
  <c r="E839"/>
  <c r="F839"/>
  <c r="R839" s="1"/>
  <c r="M855"/>
  <c r="N855"/>
  <c r="O855"/>
  <c r="P855"/>
  <c r="L855"/>
  <c r="H855"/>
  <c r="T855" s="1"/>
  <c r="I855"/>
  <c r="U855" s="1"/>
  <c r="J855"/>
  <c r="V855" s="1"/>
  <c r="G855"/>
  <c r="S855" s="1"/>
  <c r="E855"/>
  <c r="F855"/>
  <c r="M871"/>
  <c r="N871"/>
  <c r="O871"/>
  <c r="P871"/>
  <c r="L871"/>
  <c r="H871"/>
  <c r="T871" s="1"/>
  <c r="I871"/>
  <c r="U871" s="1"/>
  <c r="J871"/>
  <c r="V871" s="1"/>
  <c r="G871"/>
  <c r="S871" s="1"/>
  <c r="E871"/>
  <c r="F871"/>
  <c r="M887"/>
  <c r="N887"/>
  <c r="O887"/>
  <c r="P887"/>
  <c r="L887"/>
  <c r="H887"/>
  <c r="T887" s="1"/>
  <c r="I887"/>
  <c r="U887" s="1"/>
  <c r="J887"/>
  <c r="V887" s="1"/>
  <c r="G887"/>
  <c r="S887" s="1"/>
  <c r="E887"/>
  <c r="F887"/>
  <c r="O903"/>
  <c r="P903"/>
  <c r="L903"/>
  <c r="M903"/>
  <c r="N903"/>
  <c r="H903"/>
  <c r="I903"/>
  <c r="U903" s="1"/>
  <c r="J903"/>
  <c r="G903"/>
  <c r="E903"/>
  <c r="F903"/>
  <c r="R903" s="1"/>
  <c r="O919"/>
  <c r="P919"/>
  <c r="L919"/>
  <c r="M919"/>
  <c r="N919"/>
  <c r="H919"/>
  <c r="I919"/>
  <c r="J919"/>
  <c r="V919" s="1"/>
  <c r="G919"/>
  <c r="E919"/>
  <c r="F919"/>
  <c r="R919" s="1"/>
  <c r="O935"/>
  <c r="P935"/>
  <c r="L935"/>
  <c r="M935"/>
  <c r="N935"/>
  <c r="H935"/>
  <c r="I935"/>
  <c r="J935"/>
  <c r="G935"/>
  <c r="E935"/>
  <c r="F935"/>
  <c r="R935" s="1"/>
  <c r="O951"/>
  <c r="P951"/>
  <c r="L951"/>
  <c r="M951"/>
  <c r="N951"/>
  <c r="H951"/>
  <c r="I951"/>
  <c r="J951"/>
  <c r="G951"/>
  <c r="E951"/>
  <c r="F951"/>
  <c r="R951" s="1"/>
  <c r="O967"/>
  <c r="P967"/>
  <c r="L967"/>
  <c r="M967"/>
  <c r="N967"/>
  <c r="H967"/>
  <c r="I967"/>
  <c r="U967" s="1"/>
  <c r="J967"/>
  <c r="G967"/>
  <c r="E967"/>
  <c r="F967"/>
  <c r="R967" s="1"/>
  <c r="O983"/>
  <c r="P983"/>
  <c r="L983"/>
  <c r="M983"/>
  <c r="N983"/>
  <c r="H983"/>
  <c r="I983"/>
  <c r="J983"/>
  <c r="V983" s="1"/>
  <c r="G983"/>
  <c r="E983"/>
  <c r="F983"/>
  <c r="R983" s="1"/>
  <c r="O999"/>
  <c r="P999"/>
  <c r="L999"/>
  <c r="M999"/>
  <c r="N999"/>
  <c r="H999"/>
  <c r="I999"/>
  <c r="J999"/>
  <c r="G999"/>
  <c r="E999"/>
  <c r="F999"/>
  <c r="R999" s="1"/>
  <c r="M30"/>
  <c r="N30"/>
  <c r="O30"/>
  <c r="P30"/>
  <c r="L30"/>
  <c r="J30"/>
  <c r="V30" s="1"/>
  <c r="F30"/>
  <c r="G30"/>
  <c r="H30"/>
  <c r="I30"/>
  <c r="E30"/>
  <c r="M46"/>
  <c r="N46"/>
  <c r="O46"/>
  <c r="P46"/>
  <c r="L46"/>
  <c r="J46"/>
  <c r="F46"/>
  <c r="R46" s="1"/>
  <c r="G46"/>
  <c r="H46"/>
  <c r="I46"/>
  <c r="E46"/>
  <c r="M62"/>
  <c r="N62"/>
  <c r="O62"/>
  <c r="P62"/>
  <c r="L62"/>
  <c r="J62"/>
  <c r="F62"/>
  <c r="G62"/>
  <c r="H62"/>
  <c r="I62"/>
  <c r="E62"/>
  <c r="M78"/>
  <c r="N78"/>
  <c r="O78"/>
  <c r="P78"/>
  <c r="L78"/>
  <c r="J78"/>
  <c r="F78"/>
  <c r="G78"/>
  <c r="H78"/>
  <c r="I78"/>
  <c r="E78"/>
  <c r="M94"/>
  <c r="N94"/>
  <c r="O94"/>
  <c r="P94"/>
  <c r="L94"/>
  <c r="J94"/>
  <c r="V94" s="1"/>
  <c r="F94"/>
  <c r="G94"/>
  <c r="H94"/>
  <c r="I94"/>
  <c r="E94"/>
  <c r="M110"/>
  <c r="N110"/>
  <c r="O110"/>
  <c r="P110"/>
  <c r="L110"/>
  <c r="J110"/>
  <c r="F110"/>
  <c r="G110"/>
  <c r="H110"/>
  <c r="I110"/>
  <c r="E110"/>
  <c r="M126"/>
  <c r="N126"/>
  <c r="O126"/>
  <c r="P126"/>
  <c r="L126"/>
  <c r="J126"/>
  <c r="F126"/>
  <c r="G126"/>
  <c r="H126"/>
  <c r="I126"/>
  <c r="E126"/>
  <c r="M142"/>
  <c r="N142"/>
  <c r="O142"/>
  <c r="P142"/>
  <c r="L142"/>
  <c r="J142"/>
  <c r="F142"/>
  <c r="G142"/>
  <c r="H142"/>
  <c r="I142"/>
  <c r="E142"/>
  <c r="M158"/>
  <c r="N158"/>
  <c r="O158"/>
  <c r="P158"/>
  <c r="L158"/>
  <c r="J158"/>
  <c r="V158" s="1"/>
  <c r="F158"/>
  <c r="G158"/>
  <c r="H158"/>
  <c r="I158"/>
  <c r="E158"/>
  <c r="M174"/>
  <c r="N174"/>
  <c r="O174"/>
  <c r="P174"/>
  <c r="L174"/>
  <c r="J174"/>
  <c r="F174"/>
  <c r="G174"/>
  <c r="H174"/>
  <c r="I174"/>
  <c r="E174"/>
  <c r="M190"/>
  <c r="N190"/>
  <c r="O190"/>
  <c r="P190"/>
  <c r="L190"/>
  <c r="J190"/>
  <c r="F190"/>
  <c r="G190"/>
  <c r="H190"/>
  <c r="I190"/>
  <c r="E190"/>
  <c r="M206"/>
  <c r="N206"/>
  <c r="O206"/>
  <c r="P206"/>
  <c r="L206"/>
  <c r="J206"/>
  <c r="F206"/>
  <c r="G206"/>
  <c r="H206"/>
  <c r="I206"/>
  <c r="E206"/>
  <c r="M222"/>
  <c r="N222"/>
  <c r="O222"/>
  <c r="P222"/>
  <c r="L222"/>
  <c r="J222"/>
  <c r="V222" s="1"/>
  <c r="F222"/>
  <c r="G222"/>
  <c r="H222"/>
  <c r="I222"/>
  <c r="E222"/>
  <c r="M238"/>
  <c r="N238"/>
  <c r="O238"/>
  <c r="P238"/>
  <c r="L238"/>
  <c r="J238"/>
  <c r="F238"/>
  <c r="G238"/>
  <c r="H238"/>
  <c r="I238"/>
  <c r="E238"/>
  <c r="M254"/>
  <c r="N254"/>
  <c r="O254"/>
  <c r="P254"/>
  <c r="L254"/>
  <c r="J254"/>
  <c r="F254"/>
  <c r="G254"/>
  <c r="H254"/>
  <c r="I254"/>
  <c r="E254"/>
  <c r="M270"/>
  <c r="N270"/>
  <c r="O270"/>
  <c r="P270"/>
  <c r="L270"/>
  <c r="J270"/>
  <c r="F270"/>
  <c r="G270"/>
  <c r="H270"/>
  <c r="I270"/>
  <c r="E270"/>
  <c r="M286"/>
  <c r="N286"/>
  <c r="O286"/>
  <c r="P286"/>
  <c r="L286"/>
  <c r="J286"/>
  <c r="V286" s="1"/>
  <c r="F286"/>
  <c r="G286"/>
  <c r="H286"/>
  <c r="I286"/>
  <c r="E286"/>
  <c r="M302"/>
  <c r="N302"/>
  <c r="O302"/>
  <c r="P302"/>
  <c r="L302"/>
  <c r="J302"/>
  <c r="F302"/>
  <c r="G302"/>
  <c r="H302"/>
  <c r="I302"/>
  <c r="E302"/>
  <c r="M318"/>
  <c r="N318"/>
  <c r="O318"/>
  <c r="P318"/>
  <c r="L318"/>
  <c r="J318"/>
  <c r="F318"/>
  <c r="G318"/>
  <c r="H318"/>
  <c r="I318"/>
  <c r="E318"/>
  <c r="M334"/>
  <c r="N334"/>
  <c r="O334"/>
  <c r="P334"/>
  <c r="L334"/>
  <c r="J334"/>
  <c r="F334"/>
  <c r="G334"/>
  <c r="H334"/>
  <c r="I334"/>
  <c r="E334"/>
  <c r="M350"/>
  <c r="N350"/>
  <c r="O350"/>
  <c r="P350"/>
  <c r="L350"/>
  <c r="J350"/>
  <c r="V350" s="1"/>
  <c r="F350"/>
  <c r="G350"/>
  <c r="H350"/>
  <c r="I350"/>
  <c r="E350"/>
  <c r="M366"/>
  <c r="N366"/>
  <c r="O366"/>
  <c r="P366"/>
  <c r="L366"/>
  <c r="J366"/>
  <c r="F366"/>
  <c r="G366"/>
  <c r="H366"/>
  <c r="I366"/>
  <c r="E366"/>
  <c r="M382"/>
  <c r="N382"/>
  <c r="O382"/>
  <c r="P382"/>
  <c r="L382"/>
  <c r="J382"/>
  <c r="F382"/>
  <c r="G382"/>
  <c r="H382"/>
  <c r="I382"/>
  <c r="E382"/>
  <c r="M398"/>
  <c r="N398"/>
  <c r="O398"/>
  <c r="P398"/>
  <c r="L398"/>
  <c r="J398"/>
  <c r="F398"/>
  <c r="G398"/>
  <c r="H398"/>
  <c r="I398"/>
  <c r="E398"/>
  <c r="M414"/>
  <c r="N414"/>
  <c r="O414"/>
  <c r="P414"/>
  <c r="L414"/>
  <c r="J414"/>
  <c r="V414" s="1"/>
  <c r="F414"/>
  <c r="G414"/>
  <c r="H414"/>
  <c r="I414"/>
  <c r="E414"/>
  <c r="M430"/>
  <c r="N430"/>
  <c r="O430"/>
  <c r="P430"/>
  <c r="L430"/>
  <c r="J430"/>
  <c r="F430"/>
  <c r="G430"/>
  <c r="H430"/>
  <c r="I430"/>
  <c r="E430"/>
  <c r="O446"/>
  <c r="M446"/>
  <c r="N446"/>
  <c r="P446"/>
  <c r="L446"/>
  <c r="J446"/>
  <c r="F446"/>
  <c r="G446"/>
  <c r="H446"/>
  <c r="I446"/>
  <c r="E446"/>
  <c r="O462"/>
  <c r="M462"/>
  <c r="N462"/>
  <c r="P462"/>
  <c r="L462"/>
  <c r="J462"/>
  <c r="F462"/>
  <c r="G462"/>
  <c r="H462"/>
  <c r="T462" s="1"/>
  <c r="I462"/>
  <c r="E462"/>
  <c r="O478"/>
  <c r="M478"/>
  <c r="N478"/>
  <c r="P478"/>
  <c r="L478"/>
  <c r="J478"/>
  <c r="F478"/>
  <c r="G478"/>
  <c r="H478"/>
  <c r="I478"/>
  <c r="E478"/>
  <c r="N494"/>
  <c r="O494"/>
  <c r="P494"/>
  <c r="L494"/>
  <c r="M494"/>
  <c r="J494"/>
  <c r="F494"/>
  <c r="G494"/>
  <c r="H494"/>
  <c r="T494" s="1"/>
  <c r="I494"/>
  <c r="U494" s="1"/>
  <c r="E494"/>
  <c r="N510"/>
  <c r="O510"/>
  <c r="P510"/>
  <c r="L510"/>
  <c r="M510"/>
  <c r="J510"/>
  <c r="F510"/>
  <c r="G510"/>
  <c r="H510"/>
  <c r="T510" s="1"/>
  <c r="I510"/>
  <c r="U510" s="1"/>
  <c r="E510"/>
  <c r="N526"/>
  <c r="O526"/>
  <c r="P526"/>
  <c r="L526"/>
  <c r="M526"/>
  <c r="J526"/>
  <c r="F526"/>
  <c r="G526"/>
  <c r="H526"/>
  <c r="T526" s="1"/>
  <c r="I526"/>
  <c r="U526" s="1"/>
  <c r="E526"/>
  <c r="N542"/>
  <c r="O542"/>
  <c r="P542"/>
  <c r="L542"/>
  <c r="M542"/>
  <c r="J542"/>
  <c r="G542"/>
  <c r="F542"/>
  <c r="R542" s="1"/>
  <c r="H542"/>
  <c r="T542" s="1"/>
  <c r="I542"/>
  <c r="U542" s="1"/>
  <c r="E542"/>
  <c r="N558"/>
  <c r="O558"/>
  <c r="P558"/>
  <c r="L558"/>
  <c r="M558"/>
  <c r="J558"/>
  <c r="G558"/>
  <c r="F558"/>
  <c r="R558" s="1"/>
  <c r="H558"/>
  <c r="T558" s="1"/>
  <c r="I558"/>
  <c r="U558" s="1"/>
  <c r="E558"/>
  <c r="N574"/>
  <c r="O574"/>
  <c r="P574"/>
  <c r="L574"/>
  <c r="M574"/>
  <c r="J574"/>
  <c r="G574"/>
  <c r="F574"/>
  <c r="R574" s="1"/>
  <c r="H574"/>
  <c r="T574" s="1"/>
  <c r="I574"/>
  <c r="U574" s="1"/>
  <c r="E574"/>
  <c r="N590"/>
  <c r="O590"/>
  <c r="P590"/>
  <c r="L590"/>
  <c r="M590"/>
  <c r="J590"/>
  <c r="G590"/>
  <c r="F590"/>
  <c r="R590" s="1"/>
  <c r="H590"/>
  <c r="T590" s="1"/>
  <c r="I590"/>
  <c r="U590" s="1"/>
  <c r="E590"/>
  <c r="N606"/>
  <c r="O606"/>
  <c r="P606"/>
  <c r="L606"/>
  <c r="M606"/>
  <c r="J606"/>
  <c r="G606"/>
  <c r="F606"/>
  <c r="R606" s="1"/>
  <c r="H606"/>
  <c r="T606" s="1"/>
  <c r="I606"/>
  <c r="U606" s="1"/>
  <c r="E606"/>
  <c r="N622"/>
  <c r="O622"/>
  <c r="P622"/>
  <c r="L622"/>
  <c r="M622"/>
  <c r="J622"/>
  <c r="G622"/>
  <c r="F622"/>
  <c r="R622" s="1"/>
  <c r="H622"/>
  <c r="T622" s="1"/>
  <c r="I622"/>
  <c r="U622" s="1"/>
  <c r="E622"/>
  <c r="N638"/>
  <c r="O638"/>
  <c r="P638"/>
  <c r="L638"/>
  <c r="M638"/>
  <c r="J638"/>
  <c r="G638"/>
  <c r="F638"/>
  <c r="R638" s="1"/>
  <c r="H638"/>
  <c r="T638" s="1"/>
  <c r="I638"/>
  <c r="U638" s="1"/>
  <c r="E638"/>
  <c r="N654"/>
  <c r="O654"/>
  <c r="P654"/>
  <c r="L654"/>
  <c r="M654"/>
  <c r="J654"/>
  <c r="G654"/>
  <c r="F654"/>
  <c r="R654" s="1"/>
  <c r="H654"/>
  <c r="T654" s="1"/>
  <c r="I654"/>
  <c r="U654" s="1"/>
  <c r="E654"/>
  <c r="N670"/>
  <c r="O670"/>
  <c r="P670"/>
  <c r="L670"/>
  <c r="M670"/>
  <c r="J670"/>
  <c r="G670"/>
  <c r="F670"/>
  <c r="R670" s="1"/>
  <c r="H670"/>
  <c r="T670" s="1"/>
  <c r="I670"/>
  <c r="U670" s="1"/>
  <c r="E670"/>
  <c r="N686"/>
  <c r="O686"/>
  <c r="P686"/>
  <c r="L686"/>
  <c r="M686"/>
  <c r="J686"/>
  <c r="G686"/>
  <c r="F686"/>
  <c r="R686" s="1"/>
  <c r="H686"/>
  <c r="T686" s="1"/>
  <c r="I686"/>
  <c r="U686" s="1"/>
  <c r="E686"/>
  <c r="N702"/>
  <c r="O702"/>
  <c r="P702"/>
  <c r="L702"/>
  <c r="M702"/>
  <c r="H702"/>
  <c r="I702"/>
  <c r="J702"/>
  <c r="G702"/>
  <c r="S702" s="1"/>
  <c r="F702"/>
  <c r="E702"/>
  <c r="N718"/>
  <c r="O718"/>
  <c r="P718"/>
  <c r="L718"/>
  <c r="M718"/>
  <c r="H718"/>
  <c r="I718"/>
  <c r="J718"/>
  <c r="G718"/>
  <c r="S718" s="1"/>
  <c r="F718"/>
  <c r="E718"/>
  <c r="N734"/>
  <c r="O734"/>
  <c r="P734"/>
  <c r="L734"/>
  <c r="M734"/>
  <c r="H734"/>
  <c r="I734"/>
  <c r="J734"/>
  <c r="G734"/>
  <c r="S734" s="1"/>
  <c r="F734"/>
  <c r="R734" s="1"/>
  <c r="E734"/>
  <c r="N750"/>
  <c r="O750"/>
  <c r="P750"/>
  <c r="L750"/>
  <c r="M750"/>
  <c r="H750"/>
  <c r="I750"/>
  <c r="J750"/>
  <c r="G750"/>
  <c r="S750" s="1"/>
  <c r="F750"/>
  <c r="E750"/>
  <c r="N766"/>
  <c r="O766"/>
  <c r="P766"/>
  <c r="L766"/>
  <c r="M766"/>
  <c r="H766"/>
  <c r="I766"/>
  <c r="J766"/>
  <c r="G766"/>
  <c r="S766" s="1"/>
  <c r="F766"/>
  <c r="E766"/>
  <c r="N782"/>
  <c r="O782"/>
  <c r="P782"/>
  <c r="L782"/>
  <c r="M782"/>
  <c r="H782"/>
  <c r="I782"/>
  <c r="J782"/>
  <c r="G782"/>
  <c r="S782" s="1"/>
  <c r="F782"/>
  <c r="E782"/>
  <c r="N798"/>
  <c r="O798"/>
  <c r="P798"/>
  <c r="L798"/>
  <c r="M798"/>
  <c r="H798"/>
  <c r="I798"/>
  <c r="J798"/>
  <c r="G798"/>
  <c r="S798" s="1"/>
  <c r="F798"/>
  <c r="R798" s="1"/>
  <c r="E798"/>
  <c r="N814"/>
  <c r="O814"/>
  <c r="P814"/>
  <c r="L814"/>
  <c r="M814"/>
  <c r="H814"/>
  <c r="I814"/>
  <c r="J814"/>
  <c r="G814"/>
  <c r="S814" s="1"/>
  <c r="F814"/>
  <c r="E814"/>
  <c r="N830"/>
  <c r="O830"/>
  <c r="P830"/>
  <c r="L830"/>
  <c r="M830"/>
  <c r="H830"/>
  <c r="I830"/>
  <c r="J830"/>
  <c r="G830"/>
  <c r="S830" s="1"/>
  <c r="F830"/>
  <c r="E830"/>
  <c r="N846"/>
  <c r="O846"/>
  <c r="P846"/>
  <c r="L846"/>
  <c r="M846"/>
  <c r="H846"/>
  <c r="I846"/>
  <c r="J846"/>
  <c r="G846"/>
  <c r="S846" s="1"/>
  <c r="F846"/>
  <c r="E846"/>
  <c r="N862"/>
  <c r="O862"/>
  <c r="P862"/>
  <c r="L862"/>
  <c r="M862"/>
  <c r="H862"/>
  <c r="I862"/>
  <c r="J862"/>
  <c r="G862"/>
  <c r="S862" s="1"/>
  <c r="F862"/>
  <c r="R862" s="1"/>
  <c r="E862"/>
  <c r="N878"/>
  <c r="O878"/>
  <c r="P878"/>
  <c r="L878"/>
  <c r="M878"/>
  <c r="H878"/>
  <c r="I878"/>
  <c r="J878"/>
  <c r="G878"/>
  <c r="S878" s="1"/>
  <c r="F878"/>
  <c r="E878"/>
  <c r="P894"/>
  <c r="L894"/>
  <c r="M894"/>
  <c r="N894"/>
  <c r="O894"/>
  <c r="H894"/>
  <c r="I894"/>
  <c r="J894"/>
  <c r="G894"/>
  <c r="F894"/>
  <c r="R894" s="1"/>
  <c r="E894"/>
  <c r="P910"/>
  <c r="L910"/>
  <c r="M910"/>
  <c r="N910"/>
  <c r="O910"/>
  <c r="H910"/>
  <c r="I910"/>
  <c r="J910"/>
  <c r="G910"/>
  <c r="S910" s="1"/>
  <c r="F910"/>
  <c r="R910" s="1"/>
  <c r="E910"/>
  <c r="P926"/>
  <c r="L926"/>
  <c r="M926"/>
  <c r="N926"/>
  <c r="O926"/>
  <c r="H926"/>
  <c r="T926" s="1"/>
  <c r="I926"/>
  <c r="J926"/>
  <c r="G926"/>
  <c r="F926"/>
  <c r="R926" s="1"/>
  <c r="E926"/>
  <c r="P942"/>
  <c r="L942"/>
  <c r="M942"/>
  <c r="N942"/>
  <c r="O942"/>
  <c r="H942"/>
  <c r="I942"/>
  <c r="J942"/>
  <c r="G942"/>
  <c r="F942"/>
  <c r="R942" s="1"/>
  <c r="E942"/>
  <c r="P958"/>
  <c r="L958"/>
  <c r="M958"/>
  <c r="N958"/>
  <c r="O958"/>
  <c r="H958"/>
  <c r="I958"/>
  <c r="J958"/>
  <c r="G958"/>
  <c r="F958"/>
  <c r="R958" s="1"/>
  <c r="E958"/>
  <c r="P974"/>
  <c r="L974"/>
  <c r="M974"/>
  <c r="N974"/>
  <c r="O974"/>
  <c r="H974"/>
  <c r="I974"/>
  <c r="J974"/>
  <c r="G974"/>
  <c r="F974"/>
  <c r="R974" s="1"/>
  <c r="E974"/>
  <c r="P990"/>
  <c r="L990"/>
  <c r="M990"/>
  <c r="N990"/>
  <c r="O990"/>
  <c r="H990"/>
  <c r="I990"/>
  <c r="J990"/>
  <c r="G990"/>
  <c r="F990"/>
  <c r="R990" s="1"/>
  <c r="E990"/>
  <c r="P1006"/>
  <c r="L1006"/>
  <c r="M1006"/>
  <c r="N1006"/>
  <c r="O1006"/>
  <c r="H1006"/>
  <c r="I1006"/>
  <c r="J1006"/>
  <c r="G1006"/>
  <c r="F1006"/>
  <c r="R1006" s="1"/>
  <c r="E1006"/>
  <c r="N33"/>
  <c r="O33"/>
  <c r="P33"/>
  <c r="L33"/>
  <c r="M33"/>
  <c r="J33"/>
  <c r="G33"/>
  <c r="H33"/>
  <c r="E33"/>
  <c r="I33"/>
  <c r="U33" s="1"/>
  <c r="F33"/>
  <c r="N49"/>
  <c r="O49"/>
  <c r="P49"/>
  <c r="L49"/>
  <c r="M49"/>
  <c r="J49"/>
  <c r="G49"/>
  <c r="H49"/>
  <c r="E49"/>
  <c r="I49"/>
  <c r="U49" s="1"/>
  <c r="F49"/>
  <c r="N65"/>
  <c r="O65"/>
  <c r="P65"/>
  <c r="L65"/>
  <c r="M65"/>
  <c r="J65"/>
  <c r="G65"/>
  <c r="H65"/>
  <c r="E65"/>
  <c r="I65"/>
  <c r="U65" s="1"/>
  <c r="F65"/>
  <c r="N81"/>
  <c r="O81"/>
  <c r="P81"/>
  <c r="L81"/>
  <c r="M81"/>
  <c r="J81"/>
  <c r="G81"/>
  <c r="H81"/>
  <c r="E81"/>
  <c r="I81"/>
  <c r="U81" s="1"/>
  <c r="F81"/>
  <c r="N97"/>
  <c r="O97"/>
  <c r="P97"/>
  <c r="L97"/>
  <c r="M97"/>
  <c r="J97"/>
  <c r="G97"/>
  <c r="H97"/>
  <c r="E97"/>
  <c r="I97"/>
  <c r="U97" s="1"/>
  <c r="F97"/>
  <c r="N113"/>
  <c r="O113"/>
  <c r="P113"/>
  <c r="L113"/>
  <c r="M113"/>
  <c r="J113"/>
  <c r="G113"/>
  <c r="H113"/>
  <c r="E113"/>
  <c r="I113"/>
  <c r="U113" s="1"/>
  <c r="F113"/>
  <c r="N129"/>
  <c r="O129"/>
  <c r="P129"/>
  <c r="L129"/>
  <c r="M129"/>
  <c r="J129"/>
  <c r="G129"/>
  <c r="H129"/>
  <c r="E129"/>
  <c r="I129"/>
  <c r="U129" s="1"/>
  <c r="F129"/>
  <c r="N145"/>
  <c r="O145"/>
  <c r="P145"/>
  <c r="L145"/>
  <c r="M145"/>
  <c r="J145"/>
  <c r="G145"/>
  <c r="H145"/>
  <c r="E145"/>
  <c r="I145"/>
  <c r="U145" s="1"/>
  <c r="F145"/>
  <c r="N161"/>
  <c r="O161"/>
  <c r="P161"/>
  <c r="L161"/>
  <c r="M161"/>
  <c r="J161"/>
  <c r="G161"/>
  <c r="H161"/>
  <c r="E161"/>
  <c r="I161"/>
  <c r="U161" s="1"/>
  <c r="F161"/>
  <c r="N177"/>
  <c r="O177"/>
  <c r="P177"/>
  <c r="L177"/>
  <c r="M177"/>
  <c r="J177"/>
  <c r="G177"/>
  <c r="H177"/>
  <c r="E177"/>
  <c r="I177"/>
  <c r="U177" s="1"/>
  <c r="F177"/>
  <c r="N193"/>
  <c r="O193"/>
  <c r="P193"/>
  <c r="L193"/>
  <c r="M193"/>
  <c r="J193"/>
  <c r="G193"/>
  <c r="H193"/>
  <c r="E193"/>
  <c r="I193"/>
  <c r="U193" s="1"/>
  <c r="F193"/>
  <c r="N209"/>
  <c r="O209"/>
  <c r="P209"/>
  <c r="L209"/>
  <c r="M209"/>
  <c r="J209"/>
  <c r="G209"/>
  <c r="H209"/>
  <c r="E209"/>
  <c r="I209"/>
  <c r="U209" s="1"/>
  <c r="F209"/>
  <c r="N225"/>
  <c r="O225"/>
  <c r="P225"/>
  <c r="L225"/>
  <c r="M225"/>
  <c r="J225"/>
  <c r="G225"/>
  <c r="H225"/>
  <c r="E225"/>
  <c r="I225"/>
  <c r="U225" s="1"/>
  <c r="F225"/>
  <c r="N241"/>
  <c r="O241"/>
  <c r="P241"/>
  <c r="L241"/>
  <c r="M241"/>
  <c r="J241"/>
  <c r="G241"/>
  <c r="H241"/>
  <c r="E241"/>
  <c r="I241"/>
  <c r="U241" s="1"/>
  <c r="F241"/>
  <c r="N257"/>
  <c r="O257"/>
  <c r="P257"/>
  <c r="L257"/>
  <c r="M257"/>
  <c r="J257"/>
  <c r="G257"/>
  <c r="H257"/>
  <c r="E257"/>
  <c r="I257"/>
  <c r="U257" s="1"/>
  <c r="F257"/>
  <c r="N273"/>
  <c r="O273"/>
  <c r="P273"/>
  <c r="L273"/>
  <c r="M273"/>
  <c r="J273"/>
  <c r="G273"/>
  <c r="H273"/>
  <c r="E273"/>
  <c r="I273"/>
  <c r="U273" s="1"/>
  <c r="F273"/>
  <c r="N289"/>
  <c r="O289"/>
  <c r="P289"/>
  <c r="L289"/>
  <c r="M289"/>
  <c r="J289"/>
  <c r="G289"/>
  <c r="H289"/>
  <c r="E289"/>
  <c r="I289"/>
  <c r="U289" s="1"/>
  <c r="F289"/>
  <c r="N305"/>
  <c r="O305"/>
  <c r="P305"/>
  <c r="L305"/>
  <c r="M305"/>
  <c r="J305"/>
  <c r="G305"/>
  <c r="H305"/>
  <c r="E305"/>
  <c r="I305"/>
  <c r="U305" s="1"/>
  <c r="F305"/>
  <c r="N321"/>
  <c r="O321"/>
  <c r="P321"/>
  <c r="L321"/>
  <c r="M321"/>
  <c r="J321"/>
  <c r="G321"/>
  <c r="H321"/>
  <c r="E321"/>
  <c r="I321"/>
  <c r="U321" s="1"/>
  <c r="F321"/>
  <c r="N337"/>
  <c r="O337"/>
  <c r="P337"/>
  <c r="L337"/>
  <c r="M337"/>
  <c r="J337"/>
  <c r="G337"/>
  <c r="H337"/>
  <c r="E337"/>
  <c r="I337"/>
  <c r="U337" s="1"/>
  <c r="F337"/>
  <c r="N353"/>
  <c r="O353"/>
  <c r="P353"/>
  <c r="L353"/>
  <c r="M353"/>
  <c r="J353"/>
  <c r="G353"/>
  <c r="H353"/>
  <c r="E353"/>
  <c r="I353"/>
  <c r="U353" s="1"/>
  <c r="F353"/>
  <c r="N369"/>
  <c r="O369"/>
  <c r="P369"/>
  <c r="L369"/>
  <c r="M369"/>
  <c r="J369"/>
  <c r="G369"/>
  <c r="H369"/>
  <c r="E369"/>
  <c r="I369"/>
  <c r="U369" s="1"/>
  <c r="F369"/>
  <c r="N385"/>
  <c r="O385"/>
  <c r="P385"/>
  <c r="L385"/>
  <c r="M385"/>
  <c r="J385"/>
  <c r="G385"/>
  <c r="H385"/>
  <c r="E385"/>
  <c r="I385"/>
  <c r="U385" s="1"/>
  <c r="F385"/>
  <c r="N401"/>
  <c r="O401"/>
  <c r="P401"/>
  <c r="L401"/>
  <c r="M401"/>
  <c r="J401"/>
  <c r="G401"/>
  <c r="H401"/>
  <c r="E401"/>
  <c r="I401"/>
  <c r="U401" s="1"/>
  <c r="F401"/>
  <c r="N417"/>
  <c r="O417"/>
  <c r="P417"/>
  <c r="L417"/>
  <c r="M417"/>
  <c r="J417"/>
  <c r="G417"/>
  <c r="H417"/>
  <c r="E417"/>
  <c r="I417"/>
  <c r="U417" s="1"/>
  <c r="F417"/>
  <c r="N433"/>
  <c r="O433"/>
  <c r="P433"/>
  <c r="L433"/>
  <c r="M433"/>
  <c r="J433"/>
  <c r="G433"/>
  <c r="H433"/>
  <c r="E433"/>
  <c r="I433"/>
  <c r="U433" s="1"/>
  <c r="F433"/>
  <c r="P449"/>
  <c r="L449"/>
  <c r="N449"/>
  <c r="O449"/>
  <c r="M449"/>
  <c r="J449"/>
  <c r="G449"/>
  <c r="H449"/>
  <c r="E449"/>
  <c r="I449"/>
  <c r="F449"/>
  <c r="P465"/>
  <c r="L465"/>
  <c r="N465"/>
  <c r="O465"/>
  <c r="M465"/>
  <c r="J465"/>
  <c r="G465"/>
  <c r="H465"/>
  <c r="E465"/>
  <c r="I465"/>
  <c r="F465"/>
  <c r="O481"/>
  <c r="P481"/>
  <c r="L481"/>
  <c r="M481"/>
  <c r="N481"/>
  <c r="J481"/>
  <c r="V481" s="1"/>
  <c r="G481"/>
  <c r="H481"/>
  <c r="E481"/>
  <c r="I481"/>
  <c r="F481"/>
  <c r="R481" s="1"/>
  <c r="O497"/>
  <c r="P497"/>
  <c r="L497"/>
  <c r="M497"/>
  <c r="N497"/>
  <c r="J497"/>
  <c r="V497" s="1"/>
  <c r="G497"/>
  <c r="H497"/>
  <c r="E497"/>
  <c r="I497"/>
  <c r="F497"/>
  <c r="R497" s="1"/>
  <c r="O513"/>
  <c r="P513"/>
  <c r="L513"/>
  <c r="M513"/>
  <c r="N513"/>
  <c r="J513"/>
  <c r="V513" s="1"/>
  <c r="G513"/>
  <c r="H513"/>
  <c r="E513"/>
  <c r="I513"/>
  <c r="F513"/>
  <c r="R513" s="1"/>
  <c r="O529"/>
  <c r="P529"/>
  <c r="L529"/>
  <c r="M529"/>
  <c r="N529"/>
  <c r="J529"/>
  <c r="V529" s="1"/>
  <c r="G529"/>
  <c r="H529"/>
  <c r="E529"/>
  <c r="I529"/>
  <c r="F529"/>
  <c r="R529" s="1"/>
  <c r="O545"/>
  <c r="P545"/>
  <c r="L545"/>
  <c r="M545"/>
  <c r="N545"/>
  <c r="J545"/>
  <c r="V545" s="1"/>
  <c r="G545"/>
  <c r="H545"/>
  <c r="I545"/>
  <c r="U545" s="1"/>
  <c r="E545"/>
  <c r="F545"/>
  <c r="R545" s="1"/>
  <c r="O561"/>
  <c r="P561"/>
  <c r="L561"/>
  <c r="M561"/>
  <c r="N561"/>
  <c r="J561"/>
  <c r="V561" s="1"/>
  <c r="G561"/>
  <c r="H561"/>
  <c r="I561"/>
  <c r="U561" s="1"/>
  <c r="E561"/>
  <c r="F561"/>
  <c r="R561" s="1"/>
  <c r="O577"/>
  <c r="P577"/>
  <c r="L577"/>
  <c r="M577"/>
  <c r="N577"/>
  <c r="J577"/>
  <c r="V577" s="1"/>
  <c r="G577"/>
  <c r="H577"/>
  <c r="I577"/>
  <c r="U577" s="1"/>
  <c r="E577"/>
  <c r="F577"/>
  <c r="R577" s="1"/>
  <c r="O593"/>
  <c r="P593"/>
  <c r="L593"/>
  <c r="M593"/>
  <c r="N593"/>
  <c r="J593"/>
  <c r="V593" s="1"/>
  <c r="G593"/>
  <c r="H593"/>
  <c r="I593"/>
  <c r="U593" s="1"/>
  <c r="E593"/>
  <c r="F593"/>
  <c r="R593" s="1"/>
  <c r="O609"/>
  <c r="P609"/>
  <c r="L609"/>
  <c r="M609"/>
  <c r="N609"/>
  <c r="J609"/>
  <c r="V609" s="1"/>
  <c r="G609"/>
  <c r="H609"/>
  <c r="I609"/>
  <c r="U609" s="1"/>
  <c r="E609"/>
  <c r="F609"/>
  <c r="R609" s="1"/>
  <c r="O625"/>
  <c r="P625"/>
  <c r="L625"/>
  <c r="M625"/>
  <c r="N625"/>
  <c r="J625"/>
  <c r="V625" s="1"/>
  <c r="G625"/>
  <c r="H625"/>
  <c r="I625"/>
  <c r="U625" s="1"/>
  <c r="E625"/>
  <c r="F625"/>
  <c r="R625" s="1"/>
  <c r="O641"/>
  <c r="P641"/>
  <c r="L641"/>
  <c r="M641"/>
  <c r="N641"/>
  <c r="J641"/>
  <c r="V641" s="1"/>
  <c r="G641"/>
  <c r="H641"/>
  <c r="I641"/>
  <c r="U641" s="1"/>
  <c r="E641"/>
  <c r="F641"/>
  <c r="R641" s="1"/>
  <c r="O657"/>
  <c r="P657"/>
  <c r="L657"/>
  <c r="M657"/>
  <c r="N657"/>
  <c r="J657"/>
  <c r="V657" s="1"/>
  <c r="G657"/>
  <c r="H657"/>
  <c r="I657"/>
  <c r="U657" s="1"/>
  <c r="E657"/>
  <c r="F657"/>
  <c r="R657" s="1"/>
  <c r="O673"/>
  <c r="P673"/>
  <c r="L673"/>
  <c r="M673"/>
  <c r="N673"/>
  <c r="J673"/>
  <c r="V673" s="1"/>
  <c r="G673"/>
  <c r="H673"/>
  <c r="I673"/>
  <c r="U673" s="1"/>
  <c r="E673"/>
  <c r="F673"/>
  <c r="R673" s="1"/>
  <c r="O689"/>
  <c r="P689"/>
  <c r="L689"/>
  <c r="M689"/>
  <c r="N689"/>
  <c r="H689"/>
  <c r="I689"/>
  <c r="J689"/>
  <c r="G689"/>
  <c r="E689"/>
  <c r="F689"/>
  <c r="R689" s="1"/>
  <c r="O705"/>
  <c r="P705"/>
  <c r="L705"/>
  <c r="M705"/>
  <c r="N705"/>
  <c r="H705"/>
  <c r="I705"/>
  <c r="J705"/>
  <c r="G705"/>
  <c r="E705"/>
  <c r="F705"/>
  <c r="R705" s="1"/>
  <c r="O721"/>
  <c r="P721"/>
  <c r="L721"/>
  <c r="M721"/>
  <c r="N721"/>
  <c r="H721"/>
  <c r="I721"/>
  <c r="J721"/>
  <c r="G721"/>
  <c r="E721"/>
  <c r="F721"/>
  <c r="R721" s="1"/>
  <c r="O737"/>
  <c r="P737"/>
  <c r="L737"/>
  <c r="M737"/>
  <c r="N737"/>
  <c r="H737"/>
  <c r="I737"/>
  <c r="J737"/>
  <c r="G737"/>
  <c r="E737"/>
  <c r="F737"/>
  <c r="R737" s="1"/>
  <c r="O753"/>
  <c r="P753"/>
  <c r="L753"/>
  <c r="M753"/>
  <c r="N753"/>
  <c r="H753"/>
  <c r="I753"/>
  <c r="J753"/>
  <c r="G753"/>
  <c r="E753"/>
  <c r="F753"/>
  <c r="R753" s="1"/>
  <c r="O769"/>
  <c r="P769"/>
  <c r="L769"/>
  <c r="M769"/>
  <c r="N769"/>
  <c r="H769"/>
  <c r="I769"/>
  <c r="J769"/>
  <c r="G769"/>
  <c r="E769"/>
  <c r="F769"/>
  <c r="R769" s="1"/>
  <c r="O785"/>
  <c r="P785"/>
  <c r="L785"/>
  <c r="M785"/>
  <c r="N785"/>
  <c r="H785"/>
  <c r="I785"/>
  <c r="J785"/>
  <c r="G785"/>
  <c r="E785"/>
  <c r="F785"/>
  <c r="R785" s="1"/>
  <c r="O801"/>
  <c r="P801"/>
  <c r="L801"/>
  <c r="M801"/>
  <c r="N801"/>
  <c r="H801"/>
  <c r="I801"/>
  <c r="J801"/>
  <c r="G801"/>
  <c r="E801"/>
  <c r="F801"/>
  <c r="R801" s="1"/>
  <c r="O817"/>
  <c r="P817"/>
  <c r="L817"/>
  <c r="M817"/>
  <c r="N817"/>
  <c r="H817"/>
  <c r="I817"/>
  <c r="J817"/>
  <c r="G817"/>
  <c r="E817"/>
  <c r="F817"/>
  <c r="R817" s="1"/>
  <c r="O833"/>
  <c r="P833"/>
  <c r="L833"/>
  <c r="M833"/>
  <c r="N833"/>
  <c r="H833"/>
  <c r="I833"/>
  <c r="J833"/>
  <c r="G833"/>
  <c r="E833"/>
  <c r="F833"/>
  <c r="R833" s="1"/>
  <c r="O849"/>
  <c r="P849"/>
  <c r="L849"/>
  <c r="M849"/>
  <c r="N849"/>
  <c r="H849"/>
  <c r="I849"/>
  <c r="J849"/>
  <c r="G849"/>
  <c r="E849"/>
  <c r="F849"/>
  <c r="R849" s="1"/>
  <c r="O865"/>
  <c r="P865"/>
  <c r="L865"/>
  <c r="M865"/>
  <c r="N865"/>
  <c r="H865"/>
  <c r="I865"/>
  <c r="J865"/>
  <c r="G865"/>
  <c r="E865"/>
  <c r="F865"/>
  <c r="R865" s="1"/>
  <c r="O881"/>
  <c r="P881"/>
  <c r="L881"/>
  <c r="M881"/>
  <c r="N881"/>
  <c r="H881"/>
  <c r="I881"/>
  <c r="J881"/>
  <c r="G881"/>
  <c r="E881"/>
  <c r="F881"/>
  <c r="R881" s="1"/>
  <c r="M897"/>
  <c r="N897"/>
  <c r="O897"/>
  <c r="P897"/>
  <c r="L897"/>
  <c r="H897"/>
  <c r="T897" s="1"/>
  <c r="I897"/>
  <c r="U897" s="1"/>
  <c r="J897"/>
  <c r="V897" s="1"/>
  <c r="G897"/>
  <c r="S897" s="1"/>
  <c r="E897"/>
  <c r="F897"/>
  <c r="M913"/>
  <c r="N913"/>
  <c r="O913"/>
  <c r="P913"/>
  <c r="L913"/>
  <c r="H913"/>
  <c r="T913" s="1"/>
  <c r="I913"/>
  <c r="U913" s="1"/>
  <c r="J913"/>
  <c r="V913" s="1"/>
  <c r="G913"/>
  <c r="S913" s="1"/>
  <c r="E913"/>
  <c r="F913"/>
  <c r="M929"/>
  <c r="N929"/>
  <c r="O929"/>
  <c r="P929"/>
  <c r="L929"/>
  <c r="H929"/>
  <c r="T929" s="1"/>
  <c r="I929"/>
  <c r="U929" s="1"/>
  <c r="J929"/>
  <c r="V929" s="1"/>
  <c r="G929"/>
  <c r="S929" s="1"/>
  <c r="E929"/>
  <c r="F929"/>
  <c r="M945"/>
  <c r="N945"/>
  <c r="O945"/>
  <c r="P945"/>
  <c r="L945"/>
  <c r="H945"/>
  <c r="T945" s="1"/>
  <c r="I945"/>
  <c r="U945" s="1"/>
  <c r="J945"/>
  <c r="V945" s="1"/>
  <c r="G945"/>
  <c r="S945" s="1"/>
  <c r="E945"/>
  <c r="F945"/>
  <c r="M961"/>
  <c r="N961"/>
  <c r="O961"/>
  <c r="P961"/>
  <c r="L961"/>
  <c r="H961"/>
  <c r="T961" s="1"/>
  <c r="I961"/>
  <c r="U961" s="1"/>
  <c r="J961"/>
  <c r="V961" s="1"/>
  <c r="G961"/>
  <c r="S961" s="1"/>
  <c r="E961"/>
  <c r="F961"/>
  <c r="M977"/>
  <c r="N977"/>
  <c r="O977"/>
  <c r="P977"/>
  <c r="L977"/>
  <c r="H977"/>
  <c r="T977" s="1"/>
  <c r="I977"/>
  <c r="U977" s="1"/>
  <c r="J977"/>
  <c r="V977" s="1"/>
  <c r="G977"/>
  <c r="S977" s="1"/>
  <c r="E977"/>
  <c r="F977"/>
  <c r="M993"/>
  <c r="N993"/>
  <c r="O993"/>
  <c r="P993"/>
  <c r="L993"/>
  <c r="H993"/>
  <c r="T993" s="1"/>
  <c r="I993"/>
  <c r="U993" s="1"/>
  <c r="J993"/>
  <c r="V993" s="1"/>
  <c r="G993"/>
  <c r="S993" s="1"/>
  <c r="E993"/>
  <c r="F993"/>
  <c r="O24"/>
  <c r="P24"/>
  <c r="L24"/>
  <c r="M24"/>
  <c r="N24"/>
  <c r="J24"/>
  <c r="V24" s="1"/>
  <c r="G24"/>
  <c r="H24"/>
  <c r="F24"/>
  <c r="I24"/>
  <c r="E24"/>
  <c r="O40"/>
  <c r="P40"/>
  <c r="L40"/>
  <c r="M40"/>
  <c r="N40"/>
  <c r="J40"/>
  <c r="V40" s="1"/>
  <c r="G40"/>
  <c r="H40"/>
  <c r="F40"/>
  <c r="I40"/>
  <c r="E40"/>
  <c r="O56"/>
  <c r="P56"/>
  <c r="L56"/>
  <c r="M56"/>
  <c r="N56"/>
  <c r="J56"/>
  <c r="V56" s="1"/>
  <c r="G56"/>
  <c r="H56"/>
  <c r="F56"/>
  <c r="I56"/>
  <c r="E56"/>
  <c r="O72"/>
  <c r="P72"/>
  <c r="L72"/>
  <c r="M72"/>
  <c r="N72"/>
  <c r="J72"/>
  <c r="V72" s="1"/>
  <c r="G72"/>
  <c r="H72"/>
  <c r="F72"/>
  <c r="I72"/>
  <c r="E72"/>
  <c r="O88"/>
  <c r="P88"/>
  <c r="L88"/>
  <c r="M88"/>
  <c r="N88"/>
  <c r="J88"/>
  <c r="V88" s="1"/>
  <c r="G88"/>
  <c r="H88"/>
  <c r="F88"/>
  <c r="I88"/>
  <c r="E88"/>
  <c r="O104"/>
  <c r="P104"/>
  <c r="L104"/>
  <c r="M104"/>
  <c r="N104"/>
  <c r="J104"/>
  <c r="V104" s="1"/>
  <c r="G104"/>
  <c r="H104"/>
  <c r="F104"/>
  <c r="I104"/>
  <c r="E104"/>
  <c r="O120"/>
  <c r="P120"/>
  <c r="L120"/>
  <c r="M120"/>
  <c r="N120"/>
  <c r="J120"/>
  <c r="V120" s="1"/>
  <c r="G120"/>
  <c r="H120"/>
  <c r="F120"/>
  <c r="I120"/>
  <c r="E120"/>
  <c r="O136"/>
  <c r="P136"/>
  <c r="L136"/>
  <c r="M136"/>
  <c r="N136"/>
  <c r="J136"/>
  <c r="V136" s="1"/>
  <c r="G136"/>
  <c r="H136"/>
  <c r="F136"/>
  <c r="I136"/>
  <c r="E136"/>
  <c r="O152"/>
  <c r="P152"/>
  <c r="L152"/>
  <c r="M152"/>
  <c r="N152"/>
  <c r="J152"/>
  <c r="V152" s="1"/>
  <c r="G152"/>
  <c r="H152"/>
  <c r="F152"/>
  <c r="I152"/>
  <c r="E152"/>
  <c r="O168"/>
  <c r="P168"/>
  <c r="L168"/>
  <c r="M168"/>
  <c r="N168"/>
  <c r="J168"/>
  <c r="V168" s="1"/>
  <c r="G168"/>
  <c r="H168"/>
  <c r="F168"/>
  <c r="I168"/>
  <c r="E168"/>
  <c r="O184"/>
  <c r="P184"/>
  <c r="L184"/>
  <c r="M184"/>
  <c r="N184"/>
  <c r="J184"/>
  <c r="V184" s="1"/>
  <c r="G184"/>
  <c r="H184"/>
  <c r="F184"/>
  <c r="I184"/>
  <c r="E184"/>
  <c r="O200"/>
  <c r="P200"/>
  <c r="L200"/>
  <c r="M200"/>
  <c r="N200"/>
  <c r="J200"/>
  <c r="V200" s="1"/>
  <c r="G200"/>
  <c r="H200"/>
  <c r="F200"/>
  <c r="I200"/>
  <c r="E200"/>
  <c r="O216"/>
  <c r="P216"/>
  <c r="L216"/>
  <c r="M216"/>
  <c r="N216"/>
  <c r="J216"/>
  <c r="V216" s="1"/>
  <c r="G216"/>
  <c r="H216"/>
  <c r="F216"/>
  <c r="I216"/>
  <c r="E216"/>
  <c r="O232"/>
  <c r="P232"/>
  <c r="L232"/>
  <c r="M232"/>
  <c r="N232"/>
  <c r="J232"/>
  <c r="V232" s="1"/>
  <c r="G232"/>
  <c r="H232"/>
  <c r="F232"/>
  <c r="I232"/>
  <c r="E232"/>
  <c r="O248"/>
  <c r="P248"/>
  <c r="L248"/>
  <c r="M248"/>
  <c r="N248"/>
  <c r="J248"/>
  <c r="V248" s="1"/>
  <c r="G248"/>
  <c r="H248"/>
  <c r="F248"/>
  <c r="I248"/>
  <c r="E248"/>
  <c r="O264"/>
  <c r="P264"/>
  <c r="L264"/>
  <c r="M264"/>
  <c r="N264"/>
  <c r="J264"/>
  <c r="V264" s="1"/>
  <c r="G264"/>
  <c r="H264"/>
  <c r="F264"/>
  <c r="I264"/>
  <c r="E264"/>
  <c r="O280"/>
  <c r="P280"/>
  <c r="L280"/>
  <c r="M280"/>
  <c r="N280"/>
  <c r="J280"/>
  <c r="V280" s="1"/>
  <c r="G280"/>
  <c r="E280"/>
  <c r="H280"/>
  <c r="T280" s="1"/>
  <c r="F280"/>
  <c r="I280"/>
  <c r="O296"/>
  <c r="P296"/>
  <c r="L296"/>
  <c r="M296"/>
  <c r="N296"/>
  <c r="J296"/>
  <c r="V296" s="1"/>
  <c r="G296"/>
  <c r="E296"/>
  <c r="H296"/>
  <c r="T296" s="1"/>
  <c r="F296"/>
  <c r="I296"/>
  <c r="O312"/>
  <c r="P312"/>
  <c r="L312"/>
  <c r="M312"/>
  <c r="N312"/>
  <c r="J312"/>
  <c r="V312" s="1"/>
  <c r="G312"/>
  <c r="E312"/>
  <c r="H312"/>
  <c r="T312" s="1"/>
  <c r="F312"/>
  <c r="I312"/>
  <c r="O328"/>
  <c r="P328"/>
  <c r="L328"/>
  <c r="M328"/>
  <c r="N328"/>
  <c r="J328"/>
  <c r="V328" s="1"/>
  <c r="G328"/>
  <c r="E328"/>
  <c r="H328"/>
  <c r="T328" s="1"/>
  <c r="F328"/>
  <c r="I328"/>
  <c r="O344"/>
  <c r="P344"/>
  <c r="L344"/>
  <c r="M344"/>
  <c r="N344"/>
  <c r="J344"/>
  <c r="V344" s="1"/>
  <c r="G344"/>
  <c r="E344"/>
  <c r="H344"/>
  <c r="T344" s="1"/>
  <c r="F344"/>
  <c r="I344"/>
  <c r="O360"/>
  <c r="P360"/>
  <c r="L360"/>
  <c r="M360"/>
  <c r="N360"/>
  <c r="J360"/>
  <c r="V360" s="1"/>
  <c r="G360"/>
  <c r="E360"/>
  <c r="H360"/>
  <c r="T360" s="1"/>
  <c r="F360"/>
  <c r="I360"/>
  <c r="O376"/>
  <c r="P376"/>
  <c r="L376"/>
  <c r="M376"/>
  <c r="N376"/>
  <c r="J376"/>
  <c r="V376" s="1"/>
  <c r="G376"/>
  <c r="E376"/>
  <c r="H376"/>
  <c r="T376" s="1"/>
  <c r="F376"/>
  <c r="I376"/>
  <c r="O392"/>
  <c r="P392"/>
  <c r="L392"/>
  <c r="M392"/>
  <c r="N392"/>
  <c r="J392"/>
  <c r="V392" s="1"/>
  <c r="G392"/>
  <c r="E392"/>
  <c r="H392"/>
  <c r="T392" s="1"/>
  <c r="F392"/>
  <c r="I392"/>
  <c r="O408"/>
  <c r="P408"/>
  <c r="L408"/>
  <c r="M408"/>
  <c r="N408"/>
  <c r="J408"/>
  <c r="V408" s="1"/>
  <c r="G408"/>
  <c r="E408"/>
  <c r="H408"/>
  <c r="T408" s="1"/>
  <c r="F408"/>
  <c r="I408"/>
  <c r="O424"/>
  <c r="P424"/>
  <c r="L424"/>
  <c r="M424"/>
  <c r="N424"/>
  <c r="J424"/>
  <c r="V424" s="1"/>
  <c r="G424"/>
  <c r="E424"/>
  <c r="H424"/>
  <c r="T424" s="1"/>
  <c r="F424"/>
  <c r="I424"/>
  <c r="M440"/>
  <c r="O440"/>
  <c r="L440"/>
  <c r="N440"/>
  <c r="P440"/>
  <c r="J440"/>
  <c r="G440"/>
  <c r="E440"/>
  <c r="H440"/>
  <c r="F440"/>
  <c r="I440"/>
  <c r="M456"/>
  <c r="O456"/>
  <c r="L456"/>
  <c r="N456"/>
  <c r="P456"/>
  <c r="J456"/>
  <c r="G456"/>
  <c r="E456"/>
  <c r="H456"/>
  <c r="F456"/>
  <c r="I456"/>
  <c r="M472"/>
  <c r="O472"/>
  <c r="L472"/>
  <c r="N472"/>
  <c r="P472"/>
  <c r="J472"/>
  <c r="G472"/>
  <c r="E472"/>
  <c r="H472"/>
  <c r="F472"/>
  <c r="I472"/>
  <c r="P488"/>
  <c r="L488"/>
  <c r="M488"/>
  <c r="N488"/>
  <c r="O488"/>
  <c r="J488"/>
  <c r="G488"/>
  <c r="S488" s="1"/>
  <c r="E488"/>
  <c r="H488"/>
  <c r="F488"/>
  <c r="R488" s="1"/>
  <c r="I488"/>
  <c r="P504"/>
  <c r="L504"/>
  <c r="M504"/>
  <c r="N504"/>
  <c r="O504"/>
  <c r="J504"/>
  <c r="G504"/>
  <c r="S504" s="1"/>
  <c r="E504"/>
  <c r="H504"/>
  <c r="F504"/>
  <c r="R504" s="1"/>
  <c r="I504"/>
  <c r="P520"/>
  <c r="L520"/>
  <c r="M520"/>
  <c r="N520"/>
  <c r="O520"/>
  <c r="J520"/>
  <c r="G520"/>
  <c r="S520" s="1"/>
  <c r="E520"/>
  <c r="H520"/>
  <c r="F520"/>
  <c r="R520" s="1"/>
  <c r="I520"/>
  <c r="P536"/>
  <c r="L536"/>
  <c r="M536"/>
  <c r="N536"/>
  <c r="O536"/>
  <c r="J536"/>
  <c r="G536"/>
  <c r="S536" s="1"/>
  <c r="E536"/>
  <c r="H536"/>
  <c r="F536"/>
  <c r="R536" s="1"/>
  <c r="I536"/>
  <c r="P552"/>
  <c r="L552"/>
  <c r="M552"/>
  <c r="N552"/>
  <c r="O552"/>
  <c r="J552"/>
  <c r="G552"/>
  <c r="S552" s="1"/>
  <c r="E552"/>
  <c r="H552"/>
  <c r="F552"/>
  <c r="R552" s="1"/>
  <c r="I552"/>
  <c r="P568"/>
  <c r="L568"/>
  <c r="M568"/>
  <c r="N568"/>
  <c r="O568"/>
  <c r="J568"/>
  <c r="G568"/>
  <c r="S568" s="1"/>
  <c r="E568"/>
  <c r="H568"/>
  <c r="F568"/>
  <c r="R568" s="1"/>
  <c r="I568"/>
  <c r="P584"/>
  <c r="L584"/>
  <c r="M584"/>
  <c r="N584"/>
  <c r="O584"/>
  <c r="J584"/>
  <c r="G584"/>
  <c r="S584" s="1"/>
  <c r="E584"/>
  <c r="H584"/>
  <c r="F584"/>
  <c r="R584" s="1"/>
  <c r="I584"/>
  <c r="P600"/>
  <c r="L600"/>
  <c r="M600"/>
  <c r="N600"/>
  <c r="O600"/>
  <c r="J600"/>
  <c r="G600"/>
  <c r="S600" s="1"/>
  <c r="E600"/>
  <c r="H600"/>
  <c r="F600"/>
  <c r="R600" s="1"/>
  <c r="I600"/>
  <c r="P616"/>
  <c r="L616"/>
  <c r="M616"/>
  <c r="N616"/>
  <c r="O616"/>
  <c r="J616"/>
  <c r="G616"/>
  <c r="S616" s="1"/>
  <c r="E616"/>
  <c r="H616"/>
  <c r="F616"/>
  <c r="R616" s="1"/>
  <c r="I616"/>
  <c r="P632"/>
  <c r="L632"/>
  <c r="M632"/>
  <c r="N632"/>
  <c r="O632"/>
  <c r="J632"/>
  <c r="G632"/>
  <c r="S632" s="1"/>
  <c r="E632"/>
  <c r="H632"/>
  <c r="F632"/>
  <c r="R632" s="1"/>
  <c r="I632"/>
  <c r="P648"/>
  <c r="L648"/>
  <c r="M648"/>
  <c r="N648"/>
  <c r="O648"/>
  <c r="J648"/>
  <c r="G648"/>
  <c r="S648" s="1"/>
  <c r="E648"/>
  <c r="H648"/>
  <c r="F648"/>
  <c r="R648" s="1"/>
  <c r="I648"/>
  <c r="P664"/>
  <c r="L664"/>
  <c r="M664"/>
  <c r="N664"/>
  <c r="O664"/>
  <c r="J664"/>
  <c r="G664"/>
  <c r="S664" s="1"/>
  <c r="E664"/>
  <c r="H664"/>
  <c r="F664"/>
  <c r="R664" s="1"/>
  <c r="I664"/>
  <c r="P680"/>
  <c r="L680"/>
  <c r="M680"/>
  <c r="N680"/>
  <c r="O680"/>
  <c r="J680"/>
  <c r="G680"/>
  <c r="S680" s="1"/>
  <c r="E680"/>
  <c r="H680"/>
  <c r="F680"/>
  <c r="R680" s="1"/>
  <c r="I680"/>
  <c r="P696"/>
  <c r="L696"/>
  <c r="M696"/>
  <c r="N696"/>
  <c r="O696"/>
  <c r="H696"/>
  <c r="I696"/>
  <c r="J696"/>
  <c r="G696"/>
  <c r="E696"/>
  <c r="F696"/>
  <c r="P712"/>
  <c r="L712"/>
  <c r="M712"/>
  <c r="N712"/>
  <c r="O712"/>
  <c r="H712"/>
  <c r="I712"/>
  <c r="J712"/>
  <c r="G712"/>
  <c r="E712"/>
  <c r="F712"/>
  <c r="P728"/>
  <c r="L728"/>
  <c r="M728"/>
  <c r="N728"/>
  <c r="O728"/>
  <c r="H728"/>
  <c r="I728"/>
  <c r="J728"/>
  <c r="G728"/>
  <c r="E728"/>
  <c r="F728"/>
  <c r="P744"/>
  <c r="L744"/>
  <c r="M744"/>
  <c r="N744"/>
  <c r="O744"/>
  <c r="H744"/>
  <c r="I744"/>
  <c r="J744"/>
  <c r="G744"/>
  <c r="E744"/>
  <c r="F744"/>
  <c r="P760"/>
  <c r="L760"/>
  <c r="M760"/>
  <c r="N760"/>
  <c r="O760"/>
  <c r="H760"/>
  <c r="I760"/>
  <c r="J760"/>
  <c r="G760"/>
  <c r="E760"/>
  <c r="F760"/>
  <c r="P776"/>
  <c r="L776"/>
  <c r="M776"/>
  <c r="N776"/>
  <c r="O776"/>
  <c r="H776"/>
  <c r="I776"/>
  <c r="J776"/>
  <c r="G776"/>
  <c r="E776"/>
  <c r="F776"/>
  <c r="P792"/>
  <c r="L792"/>
  <c r="M792"/>
  <c r="N792"/>
  <c r="O792"/>
  <c r="H792"/>
  <c r="I792"/>
  <c r="J792"/>
  <c r="G792"/>
  <c r="E792"/>
  <c r="F792"/>
  <c r="P808"/>
  <c r="L808"/>
  <c r="M808"/>
  <c r="N808"/>
  <c r="O808"/>
  <c r="H808"/>
  <c r="I808"/>
  <c r="J808"/>
  <c r="G808"/>
  <c r="E808"/>
  <c r="F808"/>
  <c r="P824"/>
  <c r="L824"/>
  <c r="M824"/>
  <c r="N824"/>
  <c r="O824"/>
  <c r="H824"/>
  <c r="I824"/>
  <c r="J824"/>
  <c r="G824"/>
  <c r="E824"/>
  <c r="F824"/>
  <c r="P840"/>
  <c r="L840"/>
  <c r="M840"/>
  <c r="N840"/>
  <c r="O840"/>
  <c r="H840"/>
  <c r="I840"/>
  <c r="J840"/>
  <c r="G840"/>
  <c r="E840"/>
  <c r="F840"/>
  <c r="P856"/>
  <c r="L856"/>
  <c r="M856"/>
  <c r="N856"/>
  <c r="O856"/>
  <c r="H856"/>
  <c r="I856"/>
  <c r="J856"/>
  <c r="G856"/>
  <c r="E856"/>
  <c r="F856"/>
  <c r="P872"/>
  <c r="L872"/>
  <c r="M872"/>
  <c r="N872"/>
  <c r="O872"/>
  <c r="H872"/>
  <c r="I872"/>
  <c r="J872"/>
  <c r="G872"/>
  <c r="E872"/>
  <c r="F872"/>
  <c r="P888"/>
  <c r="L888"/>
  <c r="M888"/>
  <c r="N888"/>
  <c r="O888"/>
  <c r="H888"/>
  <c r="I888"/>
  <c r="J888"/>
  <c r="G888"/>
  <c r="E888"/>
  <c r="F888"/>
  <c r="N904"/>
  <c r="O904"/>
  <c r="P904"/>
  <c r="L904"/>
  <c r="M904"/>
  <c r="H904"/>
  <c r="I904"/>
  <c r="J904"/>
  <c r="G904"/>
  <c r="S904" s="1"/>
  <c r="E904"/>
  <c r="F904"/>
  <c r="N920"/>
  <c r="O920"/>
  <c r="P920"/>
  <c r="L920"/>
  <c r="M920"/>
  <c r="H920"/>
  <c r="I920"/>
  <c r="J920"/>
  <c r="G920"/>
  <c r="S920" s="1"/>
  <c r="E920"/>
  <c r="F920"/>
  <c r="N936"/>
  <c r="O936"/>
  <c r="P936"/>
  <c r="L936"/>
  <c r="M936"/>
  <c r="H936"/>
  <c r="I936"/>
  <c r="J936"/>
  <c r="G936"/>
  <c r="S936" s="1"/>
  <c r="E936"/>
  <c r="F936"/>
  <c r="N952"/>
  <c r="O952"/>
  <c r="P952"/>
  <c r="L952"/>
  <c r="M952"/>
  <c r="H952"/>
  <c r="I952"/>
  <c r="J952"/>
  <c r="G952"/>
  <c r="S952" s="1"/>
  <c r="E952"/>
  <c r="F952"/>
  <c r="N968"/>
  <c r="O968"/>
  <c r="P968"/>
  <c r="L968"/>
  <c r="M968"/>
  <c r="H968"/>
  <c r="I968"/>
  <c r="J968"/>
  <c r="G968"/>
  <c r="S968" s="1"/>
  <c r="E968"/>
  <c r="F968"/>
  <c r="N984"/>
  <c r="O984"/>
  <c r="P984"/>
  <c r="L984"/>
  <c r="M984"/>
  <c r="H984"/>
  <c r="I984"/>
  <c r="J984"/>
  <c r="G984"/>
  <c r="S984" s="1"/>
  <c r="E984"/>
  <c r="F984"/>
  <c r="N1000"/>
  <c r="O1000"/>
  <c r="P1000"/>
  <c r="L1000"/>
  <c r="M1000"/>
  <c r="H1000"/>
  <c r="I1000"/>
  <c r="J1000"/>
  <c r="G1000"/>
  <c r="S1000" s="1"/>
  <c r="E1000"/>
  <c r="F1000"/>
  <c r="P35"/>
  <c r="L35"/>
  <c r="M35"/>
  <c r="N35"/>
  <c r="O35"/>
  <c r="J35"/>
  <c r="G35"/>
  <c r="S35" s="1"/>
  <c r="F35"/>
  <c r="H35"/>
  <c r="I35"/>
  <c r="E35"/>
  <c r="P51"/>
  <c r="L51"/>
  <c r="M51"/>
  <c r="N51"/>
  <c r="O51"/>
  <c r="J51"/>
  <c r="G51"/>
  <c r="S51" s="1"/>
  <c r="F51"/>
  <c r="H51"/>
  <c r="I51"/>
  <c r="E51"/>
  <c r="P67"/>
  <c r="L67"/>
  <c r="M67"/>
  <c r="N67"/>
  <c r="O67"/>
  <c r="J67"/>
  <c r="G67"/>
  <c r="S67" s="1"/>
  <c r="F67"/>
  <c r="H67"/>
  <c r="I67"/>
  <c r="E67"/>
  <c r="P83"/>
  <c r="L83"/>
  <c r="M83"/>
  <c r="N83"/>
  <c r="O83"/>
  <c r="J83"/>
  <c r="G83"/>
  <c r="S83" s="1"/>
  <c r="F83"/>
  <c r="H83"/>
  <c r="I83"/>
  <c r="E83"/>
  <c r="P99"/>
  <c r="L99"/>
  <c r="M99"/>
  <c r="N99"/>
  <c r="O99"/>
  <c r="J99"/>
  <c r="G99"/>
  <c r="S99" s="1"/>
  <c r="F99"/>
  <c r="H99"/>
  <c r="I99"/>
  <c r="E99"/>
  <c r="P115"/>
  <c r="L115"/>
  <c r="M115"/>
  <c r="N115"/>
  <c r="O115"/>
  <c r="J115"/>
  <c r="G115"/>
  <c r="S115" s="1"/>
  <c r="F115"/>
  <c r="H115"/>
  <c r="I115"/>
  <c r="E115"/>
  <c r="P131"/>
  <c r="L131"/>
  <c r="M131"/>
  <c r="N131"/>
  <c r="O131"/>
  <c r="J131"/>
  <c r="G131"/>
  <c r="S131" s="1"/>
  <c r="F131"/>
  <c r="H131"/>
  <c r="I131"/>
  <c r="E131"/>
  <c r="P147"/>
  <c r="L147"/>
  <c r="M147"/>
  <c r="N147"/>
  <c r="O147"/>
  <c r="J147"/>
  <c r="G147"/>
  <c r="S147" s="1"/>
  <c r="F147"/>
  <c r="H147"/>
  <c r="I147"/>
  <c r="E147"/>
  <c r="P163"/>
  <c r="L163"/>
  <c r="M163"/>
  <c r="N163"/>
  <c r="O163"/>
  <c r="J163"/>
  <c r="G163"/>
  <c r="S163" s="1"/>
  <c r="F163"/>
  <c r="H163"/>
  <c r="I163"/>
  <c r="E163"/>
  <c r="P179"/>
  <c r="L179"/>
  <c r="M179"/>
  <c r="N179"/>
  <c r="O179"/>
  <c r="J179"/>
  <c r="G179"/>
  <c r="S179" s="1"/>
  <c r="F179"/>
  <c r="H179"/>
  <c r="I179"/>
  <c r="E179"/>
  <c r="P195"/>
  <c r="L195"/>
  <c r="M195"/>
  <c r="N195"/>
  <c r="O195"/>
  <c r="J195"/>
  <c r="G195"/>
  <c r="S195" s="1"/>
  <c r="F195"/>
  <c r="H195"/>
  <c r="I195"/>
  <c r="E195"/>
  <c r="P211"/>
  <c r="L211"/>
  <c r="M211"/>
  <c r="N211"/>
  <c r="O211"/>
  <c r="J211"/>
  <c r="G211"/>
  <c r="S211" s="1"/>
  <c r="F211"/>
  <c r="H211"/>
  <c r="I211"/>
  <c r="E211"/>
  <c r="P227"/>
  <c r="L227"/>
  <c r="M227"/>
  <c r="N227"/>
  <c r="O227"/>
  <c r="J227"/>
  <c r="G227"/>
  <c r="S227" s="1"/>
  <c r="F227"/>
  <c r="H227"/>
  <c r="I227"/>
  <c r="E227"/>
  <c r="P243"/>
  <c r="L243"/>
  <c r="M243"/>
  <c r="N243"/>
  <c r="O243"/>
  <c r="J243"/>
  <c r="G243"/>
  <c r="S243" s="1"/>
  <c r="F243"/>
  <c r="H243"/>
  <c r="I243"/>
  <c r="E243"/>
  <c r="P259"/>
  <c r="L259"/>
  <c r="M259"/>
  <c r="N259"/>
  <c r="O259"/>
  <c r="J259"/>
  <c r="G259"/>
  <c r="S259" s="1"/>
  <c r="F259"/>
  <c r="H259"/>
  <c r="I259"/>
  <c r="E259"/>
  <c r="P275"/>
  <c r="L275"/>
  <c r="M275"/>
  <c r="N275"/>
  <c r="O275"/>
  <c r="J275"/>
  <c r="E275"/>
  <c r="G275"/>
  <c r="F275"/>
  <c r="H275"/>
  <c r="I275"/>
  <c r="P291"/>
  <c r="L291"/>
  <c r="M291"/>
  <c r="N291"/>
  <c r="O291"/>
  <c r="J291"/>
  <c r="E291"/>
  <c r="G291"/>
  <c r="F291"/>
  <c r="H291"/>
  <c r="I291"/>
  <c r="P307"/>
  <c r="L307"/>
  <c r="M307"/>
  <c r="N307"/>
  <c r="O307"/>
  <c r="J307"/>
  <c r="E307"/>
  <c r="G307"/>
  <c r="F307"/>
  <c r="H307"/>
  <c r="I307"/>
  <c r="P323"/>
  <c r="L323"/>
  <c r="M323"/>
  <c r="N323"/>
  <c r="O323"/>
  <c r="J323"/>
  <c r="E323"/>
  <c r="G323"/>
  <c r="F323"/>
  <c r="H323"/>
  <c r="I323"/>
  <c r="P339"/>
  <c r="L339"/>
  <c r="M339"/>
  <c r="N339"/>
  <c r="O339"/>
  <c r="J339"/>
  <c r="E339"/>
  <c r="G339"/>
  <c r="F339"/>
  <c r="H339"/>
  <c r="I339"/>
  <c r="P355"/>
  <c r="L355"/>
  <c r="M355"/>
  <c r="N355"/>
  <c r="O355"/>
  <c r="J355"/>
  <c r="E355"/>
  <c r="G355"/>
  <c r="F355"/>
  <c r="H355"/>
  <c r="I355"/>
  <c r="P371"/>
  <c r="L371"/>
  <c r="M371"/>
  <c r="N371"/>
  <c r="O371"/>
  <c r="J371"/>
  <c r="E371"/>
  <c r="G371"/>
  <c r="F371"/>
  <c r="H371"/>
  <c r="I371"/>
  <c r="P387"/>
  <c r="L387"/>
  <c r="M387"/>
  <c r="N387"/>
  <c r="O387"/>
  <c r="J387"/>
  <c r="E387"/>
  <c r="G387"/>
  <c r="F387"/>
  <c r="H387"/>
  <c r="I387"/>
  <c r="P403"/>
  <c r="L403"/>
  <c r="M403"/>
  <c r="N403"/>
  <c r="O403"/>
  <c r="J403"/>
  <c r="E403"/>
  <c r="G403"/>
  <c r="F403"/>
  <c r="H403"/>
  <c r="I403"/>
  <c r="P419"/>
  <c r="L419"/>
  <c r="M419"/>
  <c r="N419"/>
  <c r="O419"/>
  <c r="J419"/>
  <c r="E419"/>
  <c r="G419"/>
  <c r="F419"/>
  <c r="H419"/>
  <c r="I419"/>
  <c r="P435"/>
  <c r="L435"/>
  <c r="M435"/>
  <c r="N435"/>
  <c r="O435"/>
  <c r="J435"/>
  <c r="E435"/>
  <c r="G435"/>
  <c r="F435"/>
  <c r="H435"/>
  <c r="I435"/>
  <c r="N451"/>
  <c r="P451"/>
  <c r="L451"/>
  <c r="M451"/>
  <c r="O451"/>
  <c r="J451"/>
  <c r="V451" s="1"/>
  <c r="E451"/>
  <c r="G451"/>
  <c r="S451" s="1"/>
  <c r="F451"/>
  <c r="H451"/>
  <c r="I451"/>
  <c r="N467"/>
  <c r="P467"/>
  <c r="L467"/>
  <c r="M467"/>
  <c r="O467"/>
  <c r="J467"/>
  <c r="V467" s="1"/>
  <c r="E467"/>
  <c r="G467"/>
  <c r="S467" s="1"/>
  <c r="F467"/>
  <c r="H467"/>
  <c r="I467"/>
  <c r="M483"/>
  <c r="N483"/>
  <c r="O483"/>
  <c r="P483"/>
  <c r="L483"/>
  <c r="J483"/>
  <c r="E483"/>
  <c r="G483"/>
  <c r="F483"/>
  <c r="R483" s="1"/>
  <c r="H483"/>
  <c r="T483" s="1"/>
  <c r="I483"/>
  <c r="U483" s="1"/>
  <c r="M499"/>
  <c r="N499"/>
  <c r="O499"/>
  <c r="P499"/>
  <c r="L499"/>
  <c r="J499"/>
  <c r="E499"/>
  <c r="G499"/>
  <c r="F499"/>
  <c r="R499" s="1"/>
  <c r="H499"/>
  <c r="T499" s="1"/>
  <c r="I499"/>
  <c r="U499" s="1"/>
  <c r="M515"/>
  <c r="N515"/>
  <c r="O515"/>
  <c r="P515"/>
  <c r="L515"/>
  <c r="J515"/>
  <c r="E515"/>
  <c r="G515"/>
  <c r="F515"/>
  <c r="R515" s="1"/>
  <c r="H515"/>
  <c r="T515" s="1"/>
  <c r="I515"/>
  <c r="U515" s="1"/>
  <c r="M531"/>
  <c r="N531"/>
  <c r="O531"/>
  <c r="P531"/>
  <c r="L531"/>
  <c r="J531"/>
  <c r="E531"/>
  <c r="G531"/>
  <c r="F531"/>
  <c r="R531" s="1"/>
  <c r="H531"/>
  <c r="T531" s="1"/>
  <c r="I531"/>
  <c r="U531" s="1"/>
  <c r="M547"/>
  <c r="N547"/>
  <c r="O547"/>
  <c r="P547"/>
  <c r="L547"/>
  <c r="J547"/>
  <c r="G547"/>
  <c r="H547"/>
  <c r="E547"/>
  <c r="I547"/>
  <c r="F547"/>
  <c r="M563"/>
  <c r="N563"/>
  <c r="O563"/>
  <c r="P563"/>
  <c r="L563"/>
  <c r="J563"/>
  <c r="G563"/>
  <c r="H563"/>
  <c r="E563"/>
  <c r="I563"/>
  <c r="F563"/>
  <c r="M579"/>
  <c r="N579"/>
  <c r="O579"/>
  <c r="P579"/>
  <c r="L579"/>
  <c r="J579"/>
  <c r="G579"/>
  <c r="H579"/>
  <c r="E579"/>
  <c r="I579"/>
  <c r="F579"/>
  <c r="M595"/>
  <c r="N595"/>
  <c r="O595"/>
  <c r="P595"/>
  <c r="L595"/>
  <c r="J595"/>
  <c r="G595"/>
  <c r="H595"/>
  <c r="E595"/>
  <c r="I595"/>
  <c r="F595"/>
  <c r="M611"/>
  <c r="N611"/>
  <c r="O611"/>
  <c r="P611"/>
  <c r="L611"/>
  <c r="J611"/>
  <c r="G611"/>
  <c r="H611"/>
  <c r="E611"/>
  <c r="I611"/>
  <c r="F611"/>
  <c r="M627"/>
  <c r="N627"/>
  <c r="O627"/>
  <c r="P627"/>
  <c r="L627"/>
  <c r="J627"/>
  <c r="G627"/>
  <c r="H627"/>
  <c r="E627"/>
  <c r="I627"/>
  <c r="F627"/>
  <c r="M643"/>
  <c r="N643"/>
  <c r="O643"/>
  <c r="P643"/>
  <c r="L643"/>
  <c r="J643"/>
  <c r="G643"/>
  <c r="H643"/>
  <c r="E643"/>
  <c r="I643"/>
  <c r="F643"/>
  <c r="M659"/>
  <c r="N659"/>
  <c r="O659"/>
  <c r="P659"/>
  <c r="L659"/>
  <c r="J659"/>
  <c r="G659"/>
  <c r="H659"/>
  <c r="E659"/>
  <c r="I659"/>
  <c r="F659"/>
  <c r="M675"/>
  <c r="N675"/>
  <c r="O675"/>
  <c r="P675"/>
  <c r="L675"/>
  <c r="J675"/>
  <c r="G675"/>
  <c r="H675"/>
  <c r="E675"/>
  <c r="I675"/>
  <c r="F675"/>
  <c r="M691"/>
  <c r="N691"/>
  <c r="O691"/>
  <c r="P691"/>
  <c r="L691"/>
  <c r="H691"/>
  <c r="T691" s="1"/>
  <c r="I691"/>
  <c r="U691" s="1"/>
  <c r="J691"/>
  <c r="V691" s="1"/>
  <c r="G691"/>
  <c r="S691" s="1"/>
  <c r="E691"/>
  <c r="F691"/>
  <c r="M707"/>
  <c r="N707"/>
  <c r="O707"/>
  <c r="P707"/>
  <c r="L707"/>
  <c r="H707"/>
  <c r="T707" s="1"/>
  <c r="I707"/>
  <c r="U707" s="1"/>
  <c r="J707"/>
  <c r="V707" s="1"/>
  <c r="G707"/>
  <c r="S707" s="1"/>
  <c r="E707"/>
  <c r="F707"/>
  <c r="M723"/>
  <c r="N723"/>
  <c r="O723"/>
  <c r="P723"/>
  <c r="L723"/>
  <c r="H723"/>
  <c r="T723" s="1"/>
  <c r="I723"/>
  <c r="U723" s="1"/>
  <c r="J723"/>
  <c r="V723" s="1"/>
  <c r="G723"/>
  <c r="S723" s="1"/>
  <c r="E723"/>
  <c r="F723"/>
  <c r="M739"/>
  <c r="N739"/>
  <c r="O739"/>
  <c r="P739"/>
  <c r="L739"/>
  <c r="H739"/>
  <c r="T739" s="1"/>
  <c r="I739"/>
  <c r="U739" s="1"/>
  <c r="J739"/>
  <c r="V739" s="1"/>
  <c r="G739"/>
  <c r="S739" s="1"/>
  <c r="E739"/>
  <c r="F739"/>
  <c r="M755"/>
  <c r="N755"/>
  <c r="O755"/>
  <c r="P755"/>
  <c r="L755"/>
  <c r="H755"/>
  <c r="T755" s="1"/>
  <c r="I755"/>
  <c r="U755" s="1"/>
  <c r="J755"/>
  <c r="V755" s="1"/>
  <c r="G755"/>
  <c r="S755" s="1"/>
  <c r="E755"/>
  <c r="F755"/>
  <c r="M771"/>
  <c r="N771"/>
  <c r="O771"/>
  <c r="P771"/>
  <c r="L771"/>
  <c r="H771"/>
  <c r="T771" s="1"/>
  <c r="I771"/>
  <c r="U771" s="1"/>
  <c r="J771"/>
  <c r="V771" s="1"/>
  <c r="G771"/>
  <c r="S771" s="1"/>
  <c r="E771"/>
  <c r="F771"/>
  <c r="M787"/>
  <c r="N787"/>
  <c r="O787"/>
  <c r="P787"/>
  <c r="L787"/>
  <c r="H787"/>
  <c r="T787" s="1"/>
  <c r="I787"/>
  <c r="U787" s="1"/>
  <c r="J787"/>
  <c r="V787" s="1"/>
  <c r="G787"/>
  <c r="S787" s="1"/>
  <c r="E787"/>
  <c r="F787"/>
  <c r="M803"/>
  <c r="N803"/>
  <c r="O803"/>
  <c r="P803"/>
  <c r="L803"/>
  <c r="H803"/>
  <c r="T803" s="1"/>
  <c r="I803"/>
  <c r="U803" s="1"/>
  <c r="J803"/>
  <c r="V803" s="1"/>
  <c r="G803"/>
  <c r="S803" s="1"/>
  <c r="E803"/>
  <c r="F803"/>
  <c r="M819"/>
  <c r="N819"/>
  <c r="O819"/>
  <c r="P819"/>
  <c r="L819"/>
  <c r="H819"/>
  <c r="T819" s="1"/>
  <c r="I819"/>
  <c r="U819" s="1"/>
  <c r="J819"/>
  <c r="V819" s="1"/>
  <c r="G819"/>
  <c r="S819" s="1"/>
  <c r="E819"/>
  <c r="F819"/>
  <c r="M835"/>
  <c r="N835"/>
  <c r="O835"/>
  <c r="P835"/>
  <c r="L835"/>
  <c r="H835"/>
  <c r="T835" s="1"/>
  <c r="I835"/>
  <c r="U835" s="1"/>
  <c r="J835"/>
  <c r="V835" s="1"/>
  <c r="G835"/>
  <c r="S835" s="1"/>
  <c r="E835"/>
  <c r="F835"/>
  <c r="M851"/>
  <c r="N851"/>
  <c r="O851"/>
  <c r="P851"/>
  <c r="L851"/>
  <c r="H851"/>
  <c r="T851" s="1"/>
  <c r="I851"/>
  <c r="U851" s="1"/>
  <c r="J851"/>
  <c r="V851" s="1"/>
  <c r="G851"/>
  <c r="S851" s="1"/>
  <c r="E851"/>
  <c r="F851"/>
  <c r="M867"/>
  <c r="N867"/>
  <c r="O867"/>
  <c r="P867"/>
  <c r="L867"/>
  <c r="H867"/>
  <c r="T867" s="1"/>
  <c r="I867"/>
  <c r="U867" s="1"/>
  <c r="J867"/>
  <c r="V867" s="1"/>
  <c r="G867"/>
  <c r="S867" s="1"/>
  <c r="E867"/>
  <c r="F867"/>
  <c r="M883"/>
  <c r="N883"/>
  <c r="O883"/>
  <c r="P883"/>
  <c r="L883"/>
  <c r="H883"/>
  <c r="T883" s="1"/>
  <c r="I883"/>
  <c r="U883" s="1"/>
  <c r="J883"/>
  <c r="V883" s="1"/>
  <c r="G883"/>
  <c r="S883" s="1"/>
  <c r="E883"/>
  <c r="F883"/>
  <c r="O899"/>
  <c r="P899"/>
  <c r="L899"/>
  <c r="M899"/>
  <c r="N899"/>
  <c r="H899"/>
  <c r="I899"/>
  <c r="J899"/>
  <c r="G899"/>
  <c r="E899"/>
  <c r="F899"/>
  <c r="R899" s="1"/>
  <c r="O915"/>
  <c r="P915"/>
  <c r="L915"/>
  <c r="M915"/>
  <c r="N915"/>
  <c r="H915"/>
  <c r="I915"/>
  <c r="J915"/>
  <c r="G915"/>
  <c r="E915"/>
  <c r="F915"/>
  <c r="R915" s="1"/>
  <c r="O931"/>
  <c r="P931"/>
  <c r="L931"/>
  <c r="M931"/>
  <c r="N931"/>
  <c r="H931"/>
  <c r="I931"/>
  <c r="J931"/>
  <c r="G931"/>
  <c r="E931"/>
  <c r="F931"/>
  <c r="R931" s="1"/>
  <c r="O947"/>
  <c r="P947"/>
  <c r="L947"/>
  <c r="M947"/>
  <c r="N947"/>
  <c r="H947"/>
  <c r="I947"/>
  <c r="J947"/>
  <c r="G947"/>
  <c r="E947"/>
  <c r="F947"/>
  <c r="R947" s="1"/>
  <c r="O963"/>
  <c r="P963"/>
  <c r="L963"/>
  <c r="M963"/>
  <c r="N963"/>
  <c r="H963"/>
  <c r="I963"/>
  <c r="J963"/>
  <c r="G963"/>
  <c r="E963"/>
  <c r="F963"/>
  <c r="R963" s="1"/>
  <c r="O979"/>
  <c r="P979"/>
  <c r="L979"/>
  <c r="M979"/>
  <c r="N979"/>
  <c r="H979"/>
  <c r="I979"/>
  <c r="J979"/>
  <c r="G979"/>
  <c r="E979"/>
  <c r="F979"/>
  <c r="R979" s="1"/>
  <c r="O995"/>
  <c r="P995"/>
  <c r="L995"/>
  <c r="M995"/>
  <c r="N995"/>
  <c r="H995"/>
  <c r="I995"/>
  <c r="J995"/>
  <c r="G995"/>
  <c r="E995"/>
  <c r="F995"/>
  <c r="R995" s="1"/>
  <c r="M26"/>
  <c r="N26"/>
  <c r="O26"/>
  <c r="P26"/>
  <c r="L26"/>
  <c r="J26"/>
  <c r="F26"/>
  <c r="G26"/>
  <c r="H26"/>
  <c r="I26"/>
  <c r="E26"/>
  <c r="M42"/>
  <c r="N42"/>
  <c r="O42"/>
  <c r="P42"/>
  <c r="L42"/>
  <c r="J42"/>
  <c r="F42"/>
  <c r="G42"/>
  <c r="H42"/>
  <c r="I42"/>
  <c r="E42"/>
  <c r="M58"/>
  <c r="N58"/>
  <c r="O58"/>
  <c r="P58"/>
  <c r="L58"/>
  <c r="J58"/>
  <c r="F58"/>
  <c r="G58"/>
  <c r="H58"/>
  <c r="I58"/>
  <c r="E58"/>
  <c r="M74"/>
  <c r="N74"/>
  <c r="O74"/>
  <c r="P74"/>
  <c r="L74"/>
  <c r="J74"/>
  <c r="F74"/>
  <c r="G74"/>
  <c r="H74"/>
  <c r="I74"/>
  <c r="E74"/>
  <c r="M90"/>
  <c r="N90"/>
  <c r="O90"/>
  <c r="P90"/>
  <c r="L90"/>
  <c r="J90"/>
  <c r="F90"/>
  <c r="G90"/>
  <c r="H90"/>
  <c r="I90"/>
  <c r="E90"/>
  <c r="M106"/>
  <c r="N106"/>
  <c r="O106"/>
  <c r="P106"/>
  <c r="L106"/>
  <c r="J106"/>
  <c r="F106"/>
  <c r="G106"/>
  <c r="H106"/>
  <c r="I106"/>
  <c r="E106"/>
  <c r="M122"/>
  <c r="N122"/>
  <c r="O122"/>
  <c r="P122"/>
  <c r="L122"/>
  <c r="J122"/>
  <c r="F122"/>
  <c r="G122"/>
  <c r="H122"/>
  <c r="I122"/>
  <c r="E122"/>
  <c r="M138"/>
  <c r="N138"/>
  <c r="O138"/>
  <c r="P138"/>
  <c r="L138"/>
  <c r="J138"/>
  <c r="F138"/>
  <c r="G138"/>
  <c r="H138"/>
  <c r="I138"/>
  <c r="E138"/>
  <c r="M154"/>
  <c r="N154"/>
  <c r="O154"/>
  <c r="P154"/>
  <c r="L154"/>
  <c r="J154"/>
  <c r="F154"/>
  <c r="G154"/>
  <c r="H154"/>
  <c r="I154"/>
  <c r="E154"/>
  <c r="M170"/>
  <c r="N170"/>
  <c r="O170"/>
  <c r="P170"/>
  <c r="L170"/>
  <c r="J170"/>
  <c r="F170"/>
  <c r="G170"/>
  <c r="H170"/>
  <c r="I170"/>
  <c r="E170"/>
  <c r="M186"/>
  <c r="N186"/>
  <c r="O186"/>
  <c r="P186"/>
  <c r="L186"/>
  <c r="J186"/>
  <c r="F186"/>
  <c r="G186"/>
  <c r="H186"/>
  <c r="I186"/>
  <c r="E186"/>
  <c r="M202"/>
  <c r="N202"/>
  <c r="O202"/>
  <c r="P202"/>
  <c r="L202"/>
  <c r="J202"/>
  <c r="F202"/>
  <c r="G202"/>
  <c r="H202"/>
  <c r="I202"/>
  <c r="E202"/>
  <c r="M218"/>
  <c r="N218"/>
  <c r="O218"/>
  <c r="P218"/>
  <c r="L218"/>
  <c r="J218"/>
  <c r="F218"/>
  <c r="G218"/>
  <c r="H218"/>
  <c r="I218"/>
  <c r="E218"/>
  <c r="M234"/>
  <c r="N234"/>
  <c r="O234"/>
  <c r="P234"/>
  <c r="L234"/>
  <c r="J234"/>
  <c r="F234"/>
  <c r="G234"/>
  <c r="H234"/>
  <c r="I234"/>
  <c r="E234"/>
  <c r="M250"/>
  <c r="N250"/>
  <c r="O250"/>
  <c r="P250"/>
  <c r="L250"/>
  <c r="J250"/>
  <c r="F250"/>
  <c r="G250"/>
  <c r="H250"/>
  <c r="I250"/>
  <c r="E250"/>
  <c r="M266"/>
  <c r="N266"/>
  <c r="O266"/>
  <c r="P266"/>
  <c r="L266"/>
  <c r="J266"/>
  <c r="F266"/>
  <c r="G266"/>
  <c r="H266"/>
  <c r="I266"/>
  <c r="E266"/>
  <c r="M282"/>
  <c r="N282"/>
  <c r="O282"/>
  <c r="P282"/>
  <c r="L282"/>
  <c r="J282"/>
  <c r="F282"/>
  <c r="G282"/>
  <c r="H282"/>
  <c r="I282"/>
  <c r="E282"/>
  <c r="M298"/>
  <c r="N298"/>
  <c r="O298"/>
  <c r="P298"/>
  <c r="L298"/>
  <c r="J298"/>
  <c r="F298"/>
  <c r="G298"/>
  <c r="H298"/>
  <c r="I298"/>
  <c r="E298"/>
  <c r="M314"/>
  <c r="N314"/>
  <c r="O314"/>
  <c r="P314"/>
  <c r="L314"/>
  <c r="J314"/>
  <c r="F314"/>
  <c r="G314"/>
  <c r="H314"/>
  <c r="I314"/>
  <c r="E314"/>
  <c r="M330"/>
  <c r="N330"/>
  <c r="O330"/>
  <c r="P330"/>
  <c r="L330"/>
  <c r="J330"/>
  <c r="F330"/>
  <c r="G330"/>
  <c r="H330"/>
  <c r="I330"/>
  <c r="E330"/>
  <c r="M346"/>
  <c r="N346"/>
  <c r="O346"/>
  <c r="P346"/>
  <c r="L346"/>
  <c r="J346"/>
  <c r="F346"/>
  <c r="G346"/>
  <c r="H346"/>
  <c r="I346"/>
  <c r="E346"/>
  <c r="M362"/>
  <c r="N362"/>
  <c r="O362"/>
  <c r="P362"/>
  <c r="L362"/>
  <c r="J362"/>
  <c r="F362"/>
  <c r="G362"/>
  <c r="H362"/>
  <c r="I362"/>
  <c r="E362"/>
  <c r="M378"/>
  <c r="N378"/>
  <c r="O378"/>
  <c r="P378"/>
  <c r="L378"/>
  <c r="J378"/>
  <c r="F378"/>
  <c r="G378"/>
  <c r="H378"/>
  <c r="I378"/>
  <c r="E378"/>
  <c r="M394"/>
  <c r="N394"/>
  <c r="O394"/>
  <c r="P394"/>
  <c r="L394"/>
  <c r="J394"/>
  <c r="F394"/>
  <c r="G394"/>
  <c r="H394"/>
  <c r="I394"/>
  <c r="E394"/>
  <c r="M410"/>
  <c r="N410"/>
  <c r="O410"/>
  <c r="P410"/>
  <c r="L410"/>
  <c r="J410"/>
  <c r="F410"/>
  <c r="G410"/>
  <c r="H410"/>
  <c r="I410"/>
  <c r="E410"/>
  <c r="M426"/>
  <c r="N426"/>
  <c r="O426"/>
  <c r="P426"/>
  <c r="L426"/>
  <c r="J426"/>
  <c r="F426"/>
  <c r="G426"/>
  <c r="H426"/>
  <c r="I426"/>
  <c r="E426"/>
  <c r="O442"/>
  <c r="M442"/>
  <c r="L442"/>
  <c r="N442"/>
  <c r="P442"/>
  <c r="J442"/>
  <c r="F442"/>
  <c r="R442" s="1"/>
  <c r="G442"/>
  <c r="H442"/>
  <c r="I442"/>
  <c r="E442"/>
  <c r="O458"/>
  <c r="M458"/>
  <c r="L458"/>
  <c r="N458"/>
  <c r="P458"/>
  <c r="J458"/>
  <c r="F458"/>
  <c r="R458" s="1"/>
  <c r="G458"/>
  <c r="H458"/>
  <c r="I458"/>
  <c r="E458"/>
  <c r="O474"/>
  <c r="M474"/>
  <c r="L474"/>
  <c r="N474"/>
  <c r="P474"/>
  <c r="J474"/>
  <c r="F474"/>
  <c r="R474" s="1"/>
  <c r="G474"/>
  <c r="H474"/>
  <c r="I474"/>
  <c r="E474"/>
  <c r="N490"/>
  <c r="O490"/>
  <c r="P490"/>
  <c r="L490"/>
  <c r="M490"/>
  <c r="J490"/>
  <c r="F490"/>
  <c r="G490"/>
  <c r="H490"/>
  <c r="T490" s="1"/>
  <c r="I490"/>
  <c r="U490" s="1"/>
  <c r="E490"/>
  <c r="N506"/>
  <c r="O506"/>
  <c r="P506"/>
  <c r="L506"/>
  <c r="M506"/>
  <c r="J506"/>
  <c r="F506"/>
  <c r="G506"/>
  <c r="H506"/>
  <c r="T506" s="1"/>
  <c r="I506"/>
  <c r="U506" s="1"/>
  <c r="E506"/>
  <c r="N522"/>
  <c r="O522"/>
  <c r="P522"/>
  <c r="L522"/>
  <c r="M522"/>
  <c r="J522"/>
  <c r="F522"/>
  <c r="G522"/>
  <c r="H522"/>
  <c r="T522" s="1"/>
  <c r="I522"/>
  <c r="U522" s="1"/>
  <c r="E522"/>
  <c r="N538"/>
  <c r="O538"/>
  <c r="P538"/>
  <c r="L538"/>
  <c r="M538"/>
  <c r="J538"/>
  <c r="G538"/>
  <c r="F538"/>
  <c r="R538" s="1"/>
  <c r="H538"/>
  <c r="T538" s="1"/>
  <c r="I538"/>
  <c r="U538" s="1"/>
  <c r="E538"/>
  <c r="N554"/>
  <c r="O554"/>
  <c r="P554"/>
  <c r="L554"/>
  <c r="M554"/>
  <c r="J554"/>
  <c r="G554"/>
  <c r="F554"/>
  <c r="R554" s="1"/>
  <c r="H554"/>
  <c r="T554" s="1"/>
  <c r="I554"/>
  <c r="U554" s="1"/>
  <c r="E554"/>
  <c r="N570"/>
  <c r="O570"/>
  <c r="P570"/>
  <c r="L570"/>
  <c r="M570"/>
  <c r="J570"/>
  <c r="G570"/>
  <c r="F570"/>
  <c r="R570" s="1"/>
  <c r="H570"/>
  <c r="T570" s="1"/>
  <c r="I570"/>
  <c r="U570" s="1"/>
  <c r="E570"/>
  <c r="N586"/>
  <c r="O586"/>
  <c r="P586"/>
  <c r="L586"/>
  <c r="M586"/>
  <c r="J586"/>
  <c r="G586"/>
  <c r="F586"/>
  <c r="R586" s="1"/>
  <c r="H586"/>
  <c r="T586" s="1"/>
  <c r="I586"/>
  <c r="U586" s="1"/>
  <c r="E586"/>
  <c r="N602"/>
  <c r="O602"/>
  <c r="P602"/>
  <c r="L602"/>
  <c r="M602"/>
  <c r="J602"/>
  <c r="G602"/>
  <c r="F602"/>
  <c r="R602" s="1"/>
  <c r="H602"/>
  <c r="T602" s="1"/>
  <c r="I602"/>
  <c r="U602" s="1"/>
  <c r="E602"/>
  <c r="N618"/>
  <c r="O618"/>
  <c r="P618"/>
  <c r="L618"/>
  <c r="M618"/>
  <c r="J618"/>
  <c r="G618"/>
  <c r="F618"/>
  <c r="R618" s="1"/>
  <c r="H618"/>
  <c r="T618" s="1"/>
  <c r="I618"/>
  <c r="U618" s="1"/>
  <c r="E618"/>
  <c r="N634"/>
  <c r="O634"/>
  <c r="P634"/>
  <c r="L634"/>
  <c r="M634"/>
  <c r="J634"/>
  <c r="G634"/>
  <c r="F634"/>
  <c r="R634" s="1"/>
  <c r="H634"/>
  <c r="T634" s="1"/>
  <c r="I634"/>
  <c r="U634" s="1"/>
  <c r="E634"/>
  <c r="N650"/>
  <c r="O650"/>
  <c r="P650"/>
  <c r="L650"/>
  <c r="M650"/>
  <c r="J650"/>
  <c r="G650"/>
  <c r="F650"/>
  <c r="R650" s="1"/>
  <c r="H650"/>
  <c r="T650" s="1"/>
  <c r="I650"/>
  <c r="U650" s="1"/>
  <c r="E650"/>
  <c r="N666"/>
  <c r="O666"/>
  <c r="P666"/>
  <c r="L666"/>
  <c r="M666"/>
  <c r="J666"/>
  <c r="G666"/>
  <c r="F666"/>
  <c r="R666" s="1"/>
  <c r="H666"/>
  <c r="T666" s="1"/>
  <c r="I666"/>
  <c r="U666" s="1"/>
  <c r="E666"/>
  <c r="N682"/>
  <c r="O682"/>
  <c r="P682"/>
  <c r="L682"/>
  <c r="M682"/>
  <c r="J682"/>
  <c r="G682"/>
  <c r="F682"/>
  <c r="R682" s="1"/>
  <c r="H682"/>
  <c r="T682" s="1"/>
  <c r="I682"/>
  <c r="U682" s="1"/>
  <c r="E682"/>
  <c r="N698"/>
  <c r="O698"/>
  <c r="P698"/>
  <c r="L698"/>
  <c r="M698"/>
  <c r="H698"/>
  <c r="I698"/>
  <c r="J698"/>
  <c r="G698"/>
  <c r="S698" s="1"/>
  <c r="F698"/>
  <c r="E698"/>
  <c r="N714"/>
  <c r="O714"/>
  <c r="P714"/>
  <c r="L714"/>
  <c r="M714"/>
  <c r="H714"/>
  <c r="I714"/>
  <c r="J714"/>
  <c r="G714"/>
  <c r="S714" s="1"/>
  <c r="F714"/>
  <c r="E714"/>
  <c r="N730"/>
  <c r="O730"/>
  <c r="P730"/>
  <c r="L730"/>
  <c r="M730"/>
  <c r="H730"/>
  <c r="I730"/>
  <c r="J730"/>
  <c r="G730"/>
  <c r="S730" s="1"/>
  <c r="F730"/>
  <c r="E730"/>
  <c r="N746"/>
  <c r="O746"/>
  <c r="P746"/>
  <c r="L746"/>
  <c r="M746"/>
  <c r="H746"/>
  <c r="I746"/>
  <c r="J746"/>
  <c r="G746"/>
  <c r="S746" s="1"/>
  <c r="F746"/>
  <c r="E746"/>
  <c r="N762"/>
  <c r="O762"/>
  <c r="P762"/>
  <c r="L762"/>
  <c r="M762"/>
  <c r="H762"/>
  <c r="I762"/>
  <c r="J762"/>
  <c r="G762"/>
  <c r="S762" s="1"/>
  <c r="F762"/>
  <c r="E762"/>
  <c r="N778"/>
  <c r="O778"/>
  <c r="P778"/>
  <c r="L778"/>
  <c r="M778"/>
  <c r="H778"/>
  <c r="I778"/>
  <c r="J778"/>
  <c r="G778"/>
  <c r="S778" s="1"/>
  <c r="F778"/>
  <c r="E778"/>
  <c r="N794"/>
  <c r="O794"/>
  <c r="P794"/>
  <c r="L794"/>
  <c r="M794"/>
  <c r="H794"/>
  <c r="I794"/>
  <c r="J794"/>
  <c r="G794"/>
  <c r="S794" s="1"/>
  <c r="F794"/>
  <c r="E794"/>
  <c r="N810"/>
  <c r="O810"/>
  <c r="P810"/>
  <c r="L810"/>
  <c r="M810"/>
  <c r="H810"/>
  <c r="I810"/>
  <c r="J810"/>
  <c r="G810"/>
  <c r="S810" s="1"/>
  <c r="F810"/>
  <c r="E810"/>
  <c r="N826"/>
  <c r="O826"/>
  <c r="P826"/>
  <c r="L826"/>
  <c r="M826"/>
  <c r="H826"/>
  <c r="I826"/>
  <c r="J826"/>
  <c r="G826"/>
  <c r="S826" s="1"/>
  <c r="F826"/>
  <c r="E826"/>
  <c r="N842"/>
  <c r="O842"/>
  <c r="P842"/>
  <c r="L842"/>
  <c r="M842"/>
  <c r="H842"/>
  <c r="I842"/>
  <c r="J842"/>
  <c r="G842"/>
  <c r="S842" s="1"/>
  <c r="F842"/>
  <c r="E842"/>
  <c r="N858"/>
  <c r="O858"/>
  <c r="P858"/>
  <c r="L858"/>
  <c r="M858"/>
  <c r="H858"/>
  <c r="I858"/>
  <c r="J858"/>
  <c r="G858"/>
  <c r="S858" s="1"/>
  <c r="F858"/>
  <c r="E858"/>
  <c r="N874"/>
  <c r="O874"/>
  <c r="P874"/>
  <c r="L874"/>
  <c r="M874"/>
  <c r="H874"/>
  <c r="I874"/>
  <c r="J874"/>
  <c r="G874"/>
  <c r="S874" s="1"/>
  <c r="F874"/>
  <c r="E874"/>
  <c r="P890"/>
  <c r="L890"/>
  <c r="M890"/>
  <c r="N890"/>
  <c r="O890"/>
  <c r="H890"/>
  <c r="I890"/>
  <c r="J890"/>
  <c r="G890"/>
  <c r="F890"/>
  <c r="R890" s="1"/>
  <c r="E890"/>
  <c r="P906"/>
  <c r="L906"/>
  <c r="M906"/>
  <c r="N906"/>
  <c r="O906"/>
  <c r="H906"/>
  <c r="I906"/>
  <c r="J906"/>
  <c r="G906"/>
  <c r="F906"/>
  <c r="R906" s="1"/>
  <c r="E906"/>
  <c r="P922"/>
  <c r="L922"/>
  <c r="M922"/>
  <c r="N922"/>
  <c r="O922"/>
  <c r="H922"/>
  <c r="I922"/>
  <c r="J922"/>
  <c r="G922"/>
  <c r="F922"/>
  <c r="R922" s="1"/>
  <c r="E922"/>
  <c r="P938"/>
  <c r="L938"/>
  <c r="M938"/>
  <c r="N938"/>
  <c r="O938"/>
  <c r="H938"/>
  <c r="I938"/>
  <c r="J938"/>
  <c r="G938"/>
  <c r="F938"/>
  <c r="R938" s="1"/>
  <c r="E938"/>
  <c r="P954"/>
  <c r="L954"/>
  <c r="M954"/>
  <c r="N954"/>
  <c r="O954"/>
  <c r="H954"/>
  <c r="I954"/>
  <c r="J954"/>
  <c r="G954"/>
  <c r="F954"/>
  <c r="R954" s="1"/>
  <c r="E954"/>
  <c r="P970"/>
  <c r="L970"/>
  <c r="M970"/>
  <c r="N970"/>
  <c r="O970"/>
  <c r="H970"/>
  <c r="I970"/>
  <c r="J970"/>
  <c r="G970"/>
  <c r="F970"/>
  <c r="R970" s="1"/>
  <c r="E970"/>
  <c r="P986"/>
  <c r="L986"/>
  <c r="M986"/>
  <c r="N986"/>
  <c r="O986"/>
  <c r="H986"/>
  <c r="I986"/>
  <c r="J986"/>
  <c r="G986"/>
  <c r="F986"/>
  <c r="R986" s="1"/>
  <c r="E986"/>
  <c r="P1002"/>
  <c r="L1002"/>
  <c r="M1002"/>
  <c r="N1002"/>
  <c r="O1002"/>
  <c r="H1002"/>
  <c r="I1002"/>
  <c r="J1002"/>
  <c r="G1002"/>
  <c r="F1002"/>
  <c r="R1002" s="1"/>
  <c r="E1002"/>
  <c r="N29"/>
  <c r="O29"/>
  <c r="P29"/>
  <c r="L29"/>
  <c r="M29"/>
  <c r="J29"/>
  <c r="G29"/>
  <c r="H29"/>
  <c r="E29"/>
  <c r="I29"/>
  <c r="U29" s="1"/>
  <c r="F29"/>
  <c r="N45"/>
  <c r="O45"/>
  <c r="P45"/>
  <c r="L45"/>
  <c r="M45"/>
  <c r="J45"/>
  <c r="G45"/>
  <c r="H45"/>
  <c r="E45"/>
  <c r="I45"/>
  <c r="U45" s="1"/>
  <c r="F45"/>
  <c r="N61"/>
  <c r="O61"/>
  <c r="P61"/>
  <c r="L61"/>
  <c r="M61"/>
  <c r="J61"/>
  <c r="G61"/>
  <c r="H61"/>
  <c r="E61"/>
  <c r="I61"/>
  <c r="U61" s="1"/>
  <c r="F61"/>
  <c r="N77"/>
  <c r="O77"/>
  <c r="P77"/>
  <c r="L77"/>
  <c r="M77"/>
  <c r="J77"/>
  <c r="G77"/>
  <c r="H77"/>
  <c r="E77"/>
  <c r="I77"/>
  <c r="U77" s="1"/>
  <c r="F77"/>
  <c r="N93"/>
  <c r="O93"/>
  <c r="P93"/>
  <c r="L93"/>
  <c r="M93"/>
  <c r="J93"/>
  <c r="G93"/>
  <c r="H93"/>
  <c r="E93"/>
  <c r="I93"/>
  <c r="U93" s="1"/>
  <c r="F93"/>
  <c r="N109"/>
  <c r="O109"/>
  <c r="P109"/>
  <c r="L109"/>
  <c r="M109"/>
  <c r="J109"/>
  <c r="G109"/>
  <c r="H109"/>
  <c r="E109"/>
  <c r="I109"/>
  <c r="U109" s="1"/>
  <c r="F109"/>
  <c r="N125"/>
  <c r="O125"/>
  <c r="P125"/>
  <c r="L125"/>
  <c r="M125"/>
  <c r="J125"/>
  <c r="G125"/>
  <c r="H125"/>
  <c r="E125"/>
  <c r="I125"/>
  <c r="U125" s="1"/>
  <c r="F125"/>
  <c r="N141"/>
  <c r="O141"/>
  <c r="P141"/>
  <c r="L141"/>
  <c r="M141"/>
  <c r="J141"/>
  <c r="G141"/>
  <c r="H141"/>
  <c r="E141"/>
  <c r="I141"/>
  <c r="U141" s="1"/>
  <c r="F141"/>
  <c r="N157"/>
  <c r="O157"/>
  <c r="P157"/>
  <c r="L157"/>
  <c r="M157"/>
  <c r="J157"/>
  <c r="G157"/>
  <c r="H157"/>
  <c r="E157"/>
  <c r="I157"/>
  <c r="U157" s="1"/>
  <c r="F157"/>
  <c r="N173"/>
  <c r="O173"/>
  <c r="P173"/>
  <c r="L173"/>
  <c r="M173"/>
  <c r="J173"/>
  <c r="G173"/>
  <c r="H173"/>
  <c r="E173"/>
  <c r="I173"/>
  <c r="U173" s="1"/>
  <c r="F173"/>
  <c r="N189"/>
  <c r="O189"/>
  <c r="P189"/>
  <c r="L189"/>
  <c r="M189"/>
  <c r="J189"/>
  <c r="G189"/>
  <c r="H189"/>
  <c r="E189"/>
  <c r="I189"/>
  <c r="U189" s="1"/>
  <c r="F189"/>
  <c r="N205"/>
  <c r="O205"/>
  <c r="P205"/>
  <c r="L205"/>
  <c r="M205"/>
  <c r="J205"/>
  <c r="G205"/>
  <c r="H205"/>
  <c r="E205"/>
  <c r="I205"/>
  <c r="U205" s="1"/>
  <c r="F205"/>
  <c r="N221"/>
  <c r="O221"/>
  <c r="P221"/>
  <c r="L221"/>
  <c r="M221"/>
  <c r="J221"/>
  <c r="G221"/>
  <c r="H221"/>
  <c r="E221"/>
  <c r="I221"/>
  <c r="U221" s="1"/>
  <c r="F221"/>
  <c r="N237"/>
  <c r="O237"/>
  <c r="P237"/>
  <c r="L237"/>
  <c r="M237"/>
  <c r="J237"/>
  <c r="G237"/>
  <c r="H237"/>
  <c r="E237"/>
  <c r="I237"/>
  <c r="U237" s="1"/>
  <c r="F237"/>
  <c r="N253"/>
  <c r="O253"/>
  <c r="P253"/>
  <c r="L253"/>
  <c r="M253"/>
  <c r="J253"/>
  <c r="G253"/>
  <c r="H253"/>
  <c r="E253"/>
  <c r="I253"/>
  <c r="U253" s="1"/>
  <c r="F253"/>
  <c r="N269"/>
  <c r="O269"/>
  <c r="P269"/>
  <c r="L269"/>
  <c r="M269"/>
  <c r="J269"/>
  <c r="G269"/>
  <c r="H269"/>
  <c r="E269"/>
  <c r="I269"/>
  <c r="U269" s="1"/>
  <c r="F269"/>
  <c r="N285"/>
  <c r="O285"/>
  <c r="P285"/>
  <c r="L285"/>
  <c r="M285"/>
  <c r="J285"/>
  <c r="G285"/>
  <c r="H285"/>
  <c r="E285"/>
  <c r="I285"/>
  <c r="U285" s="1"/>
  <c r="F285"/>
  <c r="N301"/>
  <c r="O301"/>
  <c r="P301"/>
  <c r="L301"/>
  <c r="M301"/>
  <c r="J301"/>
  <c r="G301"/>
  <c r="H301"/>
  <c r="E301"/>
  <c r="I301"/>
  <c r="U301" s="1"/>
  <c r="F301"/>
  <c r="N317"/>
  <c r="O317"/>
  <c r="P317"/>
  <c r="L317"/>
  <c r="M317"/>
  <c r="J317"/>
  <c r="G317"/>
  <c r="H317"/>
  <c r="E317"/>
  <c r="I317"/>
  <c r="U317" s="1"/>
  <c r="F317"/>
  <c r="N333"/>
  <c r="O333"/>
  <c r="P333"/>
  <c r="L333"/>
  <c r="M333"/>
  <c r="J333"/>
  <c r="G333"/>
  <c r="H333"/>
  <c r="E333"/>
  <c r="I333"/>
  <c r="U333" s="1"/>
  <c r="F333"/>
  <c r="N349"/>
  <c r="O349"/>
  <c r="P349"/>
  <c r="L349"/>
  <c r="M349"/>
  <c r="J349"/>
  <c r="G349"/>
  <c r="H349"/>
  <c r="E349"/>
  <c r="I349"/>
  <c r="U349" s="1"/>
  <c r="F349"/>
  <c r="N365"/>
  <c r="O365"/>
  <c r="P365"/>
  <c r="L365"/>
  <c r="M365"/>
  <c r="J365"/>
  <c r="G365"/>
  <c r="H365"/>
  <c r="E365"/>
  <c r="I365"/>
  <c r="U365" s="1"/>
  <c r="F365"/>
  <c r="N381"/>
  <c r="O381"/>
  <c r="P381"/>
  <c r="L381"/>
  <c r="M381"/>
  <c r="J381"/>
  <c r="G381"/>
  <c r="H381"/>
  <c r="E381"/>
  <c r="I381"/>
  <c r="U381" s="1"/>
  <c r="F381"/>
  <c r="N397"/>
  <c r="O397"/>
  <c r="P397"/>
  <c r="L397"/>
  <c r="M397"/>
  <c r="J397"/>
  <c r="G397"/>
  <c r="H397"/>
  <c r="E397"/>
  <c r="I397"/>
  <c r="U397" s="1"/>
  <c r="F397"/>
  <c r="N413"/>
  <c r="O413"/>
  <c r="P413"/>
  <c r="L413"/>
  <c r="M413"/>
  <c r="J413"/>
  <c r="G413"/>
  <c r="H413"/>
  <c r="E413"/>
  <c r="I413"/>
  <c r="U413" s="1"/>
  <c r="F413"/>
  <c r="N429"/>
  <c r="O429"/>
  <c r="P429"/>
  <c r="L429"/>
  <c r="M429"/>
  <c r="J429"/>
  <c r="G429"/>
  <c r="H429"/>
  <c r="E429"/>
  <c r="I429"/>
  <c r="U429" s="1"/>
  <c r="F429"/>
  <c r="P445"/>
  <c r="L445"/>
  <c r="N445"/>
  <c r="M445"/>
  <c r="O445"/>
  <c r="J445"/>
  <c r="G445"/>
  <c r="H445"/>
  <c r="E445"/>
  <c r="I445"/>
  <c r="F445"/>
  <c r="P461"/>
  <c r="L461"/>
  <c r="N461"/>
  <c r="M461"/>
  <c r="O461"/>
  <c r="J461"/>
  <c r="G461"/>
  <c r="H461"/>
  <c r="E461"/>
  <c r="I461"/>
  <c r="F461"/>
  <c r="P477"/>
  <c r="L477"/>
  <c r="N477"/>
  <c r="M477"/>
  <c r="O477"/>
  <c r="J477"/>
  <c r="G477"/>
  <c r="H477"/>
  <c r="E477"/>
  <c r="I477"/>
  <c r="F477"/>
  <c r="O493"/>
  <c r="P493"/>
  <c r="L493"/>
  <c r="M493"/>
  <c r="N493"/>
  <c r="J493"/>
  <c r="V493" s="1"/>
  <c r="G493"/>
  <c r="H493"/>
  <c r="E493"/>
  <c r="I493"/>
  <c r="F493"/>
  <c r="R493" s="1"/>
  <c r="O509"/>
  <c r="P509"/>
  <c r="L509"/>
  <c r="M509"/>
  <c r="N509"/>
  <c r="J509"/>
  <c r="V509" s="1"/>
  <c r="G509"/>
  <c r="H509"/>
  <c r="E509"/>
  <c r="I509"/>
  <c r="F509"/>
  <c r="R509" s="1"/>
  <c r="O525"/>
  <c r="P525"/>
  <c r="L525"/>
  <c r="M525"/>
  <c r="N525"/>
  <c r="J525"/>
  <c r="V525" s="1"/>
  <c r="G525"/>
  <c r="H525"/>
  <c r="E525"/>
  <c r="I525"/>
  <c r="F525"/>
  <c r="R525" s="1"/>
  <c r="O541"/>
  <c r="P541"/>
  <c r="L541"/>
  <c r="M541"/>
  <c r="N541"/>
  <c r="J541"/>
  <c r="V541" s="1"/>
  <c r="G541"/>
  <c r="H541"/>
  <c r="I541"/>
  <c r="U541" s="1"/>
  <c r="E541"/>
  <c r="F541"/>
  <c r="R541" s="1"/>
  <c r="O557"/>
  <c r="P557"/>
  <c r="L557"/>
  <c r="M557"/>
  <c r="N557"/>
  <c r="J557"/>
  <c r="V557" s="1"/>
  <c r="G557"/>
  <c r="H557"/>
  <c r="I557"/>
  <c r="U557" s="1"/>
  <c r="E557"/>
  <c r="F557"/>
  <c r="R557" s="1"/>
  <c r="O573"/>
  <c r="P573"/>
  <c r="L573"/>
  <c r="M573"/>
  <c r="N573"/>
  <c r="J573"/>
  <c r="V573" s="1"/>
  <c r="G573"/>
  <c r="H573"/>
  <c r="I573"/>
  <c r="U573" s="1"/>
  <c r="E573"/>
  <c r="F573"/>
  <c r="R573" s="1"/>
  <c r="O589"/>
  <c r="P589"/>
  <c r="L589"/>
  <c r="M589"/>
  <c r="N589"/>
  <c r="J589"/>
  <c r="V589" s="1"/>
  <c r="G589"/>
  <c r="H589"/>
  <c r="I589"/>
  <c r="U589" s="1"/>
  <c r="E589"/>
  <c r="F589"/>
  <c r="R589" s="1"/>
  <c r="O605"/>
  <c r="P605"/>
  <c r="L605"/>
  <c r="M605"/>
  <c r="N605"/>
  <c r="J605"/>
  <c r="V605" s="1"/>
  <c r="G605"/>
  <c r="H605"/>
  <c r="I605"/>
  <c r="U605" s="1"/>
  <c r="E605"/>
  <c r="F605"/>
  <c r="R605" s="1"/>
  <c r="O621"/>
  <c r="P621"/>
  <c r="L621"/>
  <c r="M621"/>
  <c r="N621"/>
  <c r="J621"/>
  <c r="V621" s="1"/>
  <c r="G621"/>
  <c r="H621"/>
  <c r="I621"/>
  <c r="U621" s="1"/>
  <c r="E621"/>
  <c r="F621"/>
  <c r="R621" s="1"/>
  <c r="O637"/>
  <c r="P637"/>
  <c r="L637"/>
  <c r="M637"/>
  <c r="N637"/>
  <c r="J637"/>
  <c r="V637" s="1"/>
  <c r="G637"/>
  <c r="H637"/>
  <c r="I637"/>
  <c r="U637" s="1"/>
  <c r="E637"/>
  <c r="F637"/>
  <c r="R637" s="1"/>
  <c r="O653"/>
  <c r="P653"/>
  <c r="L653"/>
  <c r="M653"/>
  <c r="N653"/>
  <c r="J653"/>
  <c r="V653" s="1"/>
  <c r="G653"/>
  <c r="H653"/>
  <c r="I653"/>
  <c r="U653" s="1"/>
  <c r="E653"/>
  <c r="F653"/>
  <c r="R653" s="1"/>
  <c r="O669"/>
  <c r="P669"/>
  <c r="L669"/>
  <c r="M669"/>
  <c r="N669"/>
  <c r="J669"/>
  <c r="V669" s="1"/>
  <c r="G669"/>
  <c r="H669"/>
  <c r="I669"/>
  <c r="U669" s="1"/>
  <c r="E669"/>
  <c r="F669"/>
  <c r="R669" s="1"/>
  <c r="O685"/>
  <c r="P685"/>
  <c r="L685"/>
  <c r="M685"/>
  <c r="N685"/>
  <c r="J685"/>
  <c r="V685" s="1"/>
  <c r="G685"/>
  <c r="H685"/>
  <c r="I685"/>
  <c r="U685" s="1"/>
  <c r="E685"/>
  <c r="F685"/>
  <c r="R685" s="1"/>
  <c r="O701"/>
  <c r="P701"/>
  <c r="L701"/>
  <c r="M701"/>
  <c r="N701"/>
  <c r="H701"/>
  <c r="I701"/>
  <c r="J701"/>
  <c r="G701"/>
  <c r="E701"/>
  <c r="F701"/>
  <c r="R701" s="1"/>
  <c r="O717"/>
  <c r="P717"/>
  <c r="L717"/>
  <c r="M717"/>
  <c r="N717"/>
  <c r="H717"/>
  <c r="I717"/>
  <c r="J717"/>
  <c r="G717"/>
  <c r="E717"/>
  <c r="F717"/>
  <c r="R717" s="1"/>
  <c r="O733"/>
  <c r="P733"/>
  <c r="L733"/>
  <c r="M733"/>
  <c r="N733"/>
  <c r="H733"/>
  <c r="I733"/>
  <c r="J733"/>
  <c r="G733"/>
  <c r="E733"/>
  <c r="F733"/>
  <c r="R733" s="1"/>
  <c r="O749"/>
  <c r="P749"/>
  <c r="L749"/>
  <c r="M749"/>
  <c r="N749"/>
  <c r="H749"/>
  <c r="I749"/>
  <c r="J749"/>
  <c r="G749"/>
  <c r="E749"/>
  <c r="F749"/>
  <c r="R749" s="1"/>
  <c r="O765"/>
  <c r="P765"/>
  <c r="L765"/>
  <c r="M765"/>
  <c r="N765"/>
  <c r="H765"/>
  <c r="I765"/>
  <c r="J765"/>
  <c r="G765"/>
  <c r="E765"/>
  <c r="F765"/>
  <c r="R765" s="1"/>
  <c r="O781"/>
  <c r="P781"/>
  <c r="L781"/>
  <c r="M781"/>
  <c r="N781"/>
  <c r="H781"/>
  <c r="I781"/>
  <c r="J781"/>
  <c r="G781"/>
  <c r="E781"/>
  <c r="F781"/>
  <c r="R781" s="1"/>
  <c r="O797"/>
  <c r="P797"/>
  <c r="L797"/>
  <c r="M797"/>
  <c r="N797"/>
  <c r="H797"/>
  <c r="I797"/>
  <c r="J797"/>
  <c r="G797"/>
  <c r="E797"/>
  <c r="F797"/>
  <c r="R797" s="1"/>
  <c r="O813"/>
  <c r="P813"/>
  <c r="L813"/>
  <c r="M813"/>
  <c r="N813"/>
  <c r="H813"/>
  <c r="I813"/>
  <c r="J813"/>
  <c r="G813"/>
  <c r="E813"/>
  <c r="F813"/>
  <c r="R813" s="1"/>
  <c r="O829"/>
  <c r="P829"/>
  <c r="L829"/>
  <c r="M829"/>
  <c r="N829"/>
  <c r="H829"/>
  <c r="I829"/>
  <c r="J829"/>
  <c r="G829"/>
  <c r="E829"/>
  <c r="F829"/>
  <c r="R829" s="1"/>
  <c r="O845"/>
  <c r="P845"/>
  <c r="L845"/>
  <c r="M845"/>
  <c r="N845"/>
  <c r="H845"/>
  <c r="I845"/>
  <c r="J845"/>
  <c r="G845"/>
  <c r="E845"/>
  <c r="F845"/>
  <c r="R845" s="1"/>
  <c r="O861"/>
  <c r="P861"/>
  <c r="L861"/>
  <c r="M861"/>
  <c r="N861"/>
  <c r="H861"/>
  <c r="I861"/>
  <c r="J861"/>
  <c r="G861"/>
  <c r="E861"/>
  <c r="F861"/>
  <c r="R861" s="1"/>
  <c r="O877"/>
  <c r="P877"/>
  <c r="L877"/>
  <c r="M877"/>
  <c r="N877"/>
  <c r="H877"/>
  <c r="I877"/>
  <c r="J877"/>
  <c r="G877"/>
  <c r="E877"/>
  <c r="F877"/>
  <c r="R877" s="1"/>
  <c r="M893"/>
  <c r="N893"/>
  <c r="O893"/>
  <c r="P893"/>
  <c r="L893"/>
  <c r="H893"/>
  <c r="T893" s="1"/>
  <c r="I893"/>
  <c r="U893" s="1"/>
  <c r="J893"/>
  <c r="V893" s="1"/>
  <c r="G893"/>
  <c r="S893" s="1"/>
  <c r="E893"/>
  <c r="F893"/>
  <c r="M909"/>
  <c r="N909"/>
  <c r="O909"/>
  <c r="P909"/>
  <c r="L909"/>
  <c r="H909"/>
  <c r="T909" s="1"/>
  <c r="I909"/>
  <c r="U909" s="1"/>
  <c r="J909"/>
  <c r="V909" s="1"/>
  <c r="G909"/>
  <c r="S909" s="1"/>
  <c r="E909"/>
  <c r="F909"/>
  <c r="M925"/>
  <c r="N925"/>
  <c r="O925"/>
  <c r="P925"/>
  <c r="L925"/>
  <c r="H925"/>
  <c r="T925" s="1"/>
  <c r="I925"/>
  <c r="U925" s="1"/>
  <c r="J925"/>
  <c r="V925" s="1"/>
  <c r="G925"/>
  <c r="S925" s="1"/>
  <c r="E925"/>
  <c r="F925"/>
  <c r="M941"/>
  <c r="N941"/>
  <c r="O941"/>
  <c r="P941"/>
  <c r="L941"/>
  <c r="H941"/>
  <c r="T941" s="1"/>
  <c r="I941"/>
  <c r="U941" s="1"/>
  <c r="J941"/>
  <c r="V941" s="1"/>
  <c r="G941"/>
  <c r="S941" s="1"/>
  <c r="E941"/>
  <c r="F941"/>
  <c r="M957"/>
  <c r="N957"/>
  <c r="O957"/>
  <c r="P957"/>
  <c r="L957"/>
  <c r="H957"/>
  <c r="T957" s="1"/>
  <c r="I957"/>
  <c r="U957" s="1"/>
  <c r="J957"/>
  <c r="V957" s="1"/>
  <c r="G957"/>
  <c r="S957" s="1"/>
  <c r="E957"/>
  <c r="F957"/>
  <c r="M973"/>
  <c r="N973"/>
  <c r="O973"/>
  <c r="P973"/>
  <c r="L973"/>
  <c r="H973"/>
  <c r="T973" s="1"/>
  <c r="I973"/>
  <c r="U973" s="1"/>
  <c r="J973"/>
  <c r="V973" s="1"/>
  <c r="G973"/>
  <c r="S973" s="1"/>
  <c r="E973"/>
  <c r="F973"/>
  <c r="M989"/>
  <c r="N989"/>
  <c r="O989"/>
  <c r="P989"/>
  <c r="L989"/>
  <c r="H989"/>
  <c r="T989" s="1"/>
  <c r="I989"/>
  <c r="U989" s="1"/>
  <c r="J989"/>
  <c r="V989" s="1"/>
  <c r="G989"/>
  <c r="S989" s="1"/>
  <c r="E989"/>
  <c r="F989"/>
  <c r="M1005"/>
  <c r="N1005"/>
  <c r="O1005"/>
  <c r="P1005"/>
  <c r="L1005"/>
  <c r="H1005"/>
  <c r="T1005" s="1"/>
  <c r="I1005"/>
  <c r="U1005" s="1"/>
  <c r="J1005"/>
  <c r="V1005" s="1"/>
  <c r="G1005"/>
  <c r="S1005" s="1"/>
  <c r="E1005"/>
  <c r="F1005"/>
  <c r="O36"/>
  <c r="P36"/>
  <c r="L36"/>
  <c r="M36"/>
  <c r="N36"/>
  <c r="J36"/>
  <c r="V36" s="1"/>
  <c r="G36"/>
  <c r="H36"/>
  <c r="F36"/>
  <c r="I36"/>
  <c r="E36"/>
  <c r="O52"/>
  <c r="P52"/>
  <c r="L52"/>
  <c r="M52"/>
  <c r="N52"/>
  <c r="J52"/>
  <c r="V52" s="1"/>
  <c r="G52"/>
  <c r="H52"/>
  <c r="F52"/>
  <c r="I52"/>
  <c r="E52"/>
  <c r="O68"/>
  <c r="P68"/>
  <c r="L68"/>
  <c r="M68"/>
  <c r="N68"/>
  <c r="J68"/>
  <c r="V68" s="1"/>
  <c r="G68"/>
  <c r="H68"/>
  <c r="F68"/>
  <c r="I68"/>
  <c r="E68"/>
  <c r="O84"/>
  <c r="P84"/>
  <c r="L84"/>
  <c r="M84"/>
  <c r="N84"/>
  <c r="J84"/>
  <c r="V84" s="1"/>
  <c r="G84"/>
  <c r="H84"/>
  <c r="F84"/>
  <c r="I84"/>
  <c r="E84"/>
  <c r="O100"/>
  <c r="P100"/>
  <c r="L100"/>
  <c r="M100"/>
  <c r="N100"/>
  <c r="J100"/>
  <c r="V100" s="1"/>
  <c r="G100"/>
  <c r="H100"/>
  <c r="F100"/>
  <c r="I100"/>
  <c r="E100"/>
  <c r="O116"/>
  <c r="P116"/>
  <c r="L116"/>
  <c r="M116"/>
  <c r="N116"/>
  <c r="J116"/>
  <c r="V116" s="1"/>
  <c r="G116"/>
  <c r="H116"/>
  <c r="F116"/>
  <c r="I116"/>
  <c r="E116"/>
  <c r="O132"/>
  <c r="P132"/>
  <c r="L132"/>
  <c r="M132"/>
  <c r="N132"/>
  <c r="J132"/>
  <c r="V132" s="1"/>
  <c r="G132"/>
  <c r="H132"/>
  <c r="F132"/>
  <c r="I132"/>
  <c r="E132"/>
  <c r="O148"/>
  <c r="P148"/>
  <c r="L148"/>
  <c r="M148"/>
  <c r="N148"/>
  <c r="J148"/>
  <c r="V148" s="1"/>
  <c r="G148"/>
  <c r="H148"/>
  <c r="F148"/>
  <c r="I148"/>
  <c r="E148"/>
  <c r="O164"/>
  <c r="P164"/>
  <c r="L164"/>
  <c r="M164"/>
  <c r="N164"/>
  <c r="J164"/>
  <c r="V164" s="1"/>
  <c r="G164"/>
  <c r="H164"/>
  <c r="F164"/>
  <c r="I164"/>
  <c r="E164"/>
  <c r="O180"/>
  <c r="P180"/>
  <c r="L180"/>
  <c r="M180"/>
  <c r="N180"/>
  <c r="J180"/>
  <c r="V180" s="1"/>
  <c r="G180"/>
  <c r="H180"/>
  <c r="F180"/>
  <c r="I180"/>
  <c r="E180"/>
  <c r="O196"/>
  <c r="P196"/>
  <c r="L196"/>
  <c r="M196"/>
  <c r="N196"/>
  <c r="J196"/>
  <c r="V196" s="1"/>
  <c r="G196"/>
  <c r="H196"/>
  <c r="F196"/>
  <c r="I196"/>
  <c r="E196"/>
  <c r="O212"/>
  <c r="P212"/>
  <c r="L212"/>
  <c r="M212"/>
  <c r="N212"/>
  <c r="J212"/>
  <c r="V212" s="1"/>
  <c r="G212"/>
  <c r="H212"/>
  <c r="F212"/>
  <c r="I212"/>
  <c r="E212"/>
  <c r="O228"/>
  <c r="P228"/>
  <c r="L228"/>
  <c r="M228"/>
  <c r="N228"/>
  <c r="J228"/>
  <c r="V228" s="1"/>
  <c r="G228"/>
  <c r="H228"/>
  <c r="F228"/>
  <c r="I228"/>
  <c r="E228"/>
  <c r="O244"/>
  <c r="P244"/>
  <c r="L244"/>
  <c r="M244"/>
  <c r="N244"/>
  <c r="J244"/>
  <c r="V244" s="1"/>
  <c r="G244"/>
  <c r="H244"/>
  <c r="F244"/>
  <c r="I244"/>
  <c r="E244"/>
  <c r="O260"/>
  <c r="P260"/>
  <c r="L260"/>
  <c r="M260"/>
  <c r="N260"/>
  <c r="J260"/>
  <c r="V260" s="1"/>
  <c r="G260"/>
  <c r="H260"/>
  <c r="F260"/>
  <c r="I260"/>
  <c r="E260"/>
  <c r="O276"/>
  <c r="P276"/>
  <c r="L276"/>
  <c r="M276"/>
  <c r="N276"/>
  <c r="J276"/>
  <c r="V276" s="1"/>
  <c r="G276"/>
  <c r="E276"/>
  <c r="H276"/>
  <c r="T276" s="1"/>
  <c r="F276"/>
  <c r="I276"/>
  <c r="O292"/>
  <c r="P292"/>
  <c r="L292"/>
  <c r="M292"/>
  <c r="N292"/>
  <c r="J292"/>
  <c r="V292" s="1"/>
  <c r="G292"/>
  <c r="E292"/>
  <c r="H292"/>
  <c r="T292" s="1"/>
  <c r="F292"/>
  <c r="I292"/>
  <c r="O308"/>
  <c r="P308"/>
  <c r="L308"/>
  <c r="M308"/>
  <c r="N308"/>
  <c r="J308"/>
  <c r="V308" s="1"/>
  <c r="G308"/>
  <c r="E308"/>
  <c r="H308"/>
  <c r="T308" s="1"/>
  <c r="F308"/>
  <c r="I308"/>
  <c r="O324"/>
  <c r="P324"/>
  <c r="L324"/>
  <c r="M324"/>
  <c r="N324"/>
  <c r="J324"/>
  <c r="V324" s="1"/>
  <c r="G324"/>
  <c r="E324"/>
  <c r="H324"/>
  <c r="T324" s="1"/>
  <c r="F324"/>
  <c r="I324"/>
  <c r="O340"/>
  <c r="P340"/>
  <c r="L340"/>
  <c r="M340"/>
  <c r="N340"/>
  <c r="J340"/>
  <c r="V340" s="1"/>
  <c r="G340"/>
  <c r="E340"/>
  <c r="H340"/>
  <c r="T340" s="1"/>
  <c r="F340"/>
  <c r="I340"/>
  <c r="O356"/>
  <c r="P356"/>
  <c r="L356"/>
  <c r="M356"/>
  <c r="N356"/>
  <c r="J356"/>
  <c r="V356" s="1"/>
  <c r="G356"/>
  <c r="E356"/>
  <c r="H356"/>
  <c r="T356" s="1"/>
  <c r="F356"/>
  <c r="I356"/>
  <c r="O372"/>
  <c r="P372"/>
  <c r="L372"/>
  <c r="M372"/>
  <c r="N372"/>
  <c r="J372"/>
  <c r="V372" s="1"/>
  <c r="G372"/>
  <c r="E372"/>
  <c r="H372"/>
  <c r="T372" s="1"/>
  <c r="F372"/>
  <c r="I372"/>
  <c r="O388"/>
  <c r="P388"/>
  <c r="L388"/>
  <c r="M388"/>
  <c r="N388"/>
  <c r="J388"/>
  <c r="V388" s="1"/>
  <c r="G388"/>
  <c r="E388"/>
  <c r="H388"/>
  <c r="T388" s="1"/>
  <c r="F388"/>
  <c r="I388"/>
  <c r="O404"/>
  <c r="P404"/>
  <c r="L404"/>
  <c r="M404"/>
  <c r="N404"/>
  <c r="J404"/>
  <c r="V404" s="1"/>
  <c r="G404"/>
  <c r="E404"/>
  <c r="H404"/>
  <c r="T404" s="1"/>
  <c r="F404"/>
  <c r="I404"/>
  <c r="O420"/>
  <c r="P420"/>
  <c r="L420"/>
  <c r="M420"/>
  <c r="N420"/>
  <c r="J420"/>
  <c r="V420" s="1"/>
  <c r="G420"/>
  <c r="E420"/>
  <c r="H420"/>
  <c r="T420" s="1"/>
  <c r="F420"/>
  <c r="I420"/>
  <c r="O436"/>
  <c r="P436"/>
  <c r="L436"/>
  <c r="M436"/>
  <c r="N436"/>
  <c r="J436"/>
  <c r="V436" s="1"/>
  <c r="G436"/>
  <c r="E436"/>
  <c r="H436"/>
  <c r="T436" s="1"/>
  <c r="F436"/>
  <c r="I436"/>
  <c r="M452"/>
  <c r="O452"/>
  <c r="P452"/>
  <c r="L452"/>
  <c r="N452"/>
  <c r="J452"/>
  <c r="G452"/>
  <c r="E452"/>
  <c r="H452"/>
  <c r="T452" s="1"/>
  <c r="F452"/>
  <c r="I452"/>
  <c r="M468"/>
  <c r="O468"/>
  <c r="P468"/>
  <c r="L468"/>
  <c r="N468"/>
  <c r="J468"/>
  <c r="G468"/>
  <c r="E468"/>
  <c r="H468"/>
  <c r="T468" s="1"/>
  <c r="F468"/>
  <c r="I468"/>
  <c r="P484"/>
  <c r="L484"/>
  <c r="M484"/>
  <c r="N484"/>
  <c r="O484"/>
  <c r="J484"/>
  <c r="G484"/>
  <c r="S484" s="1"/>
  <c r="E484"/>
  <c r="H484"/>
  <c r="F484"/>
  <c r="R484" s="1"/>
  <c r="I484"/>
  <c r="P500"/>
  <c r="L500"/>
  <c r="M500"/>
  <c r="N500"/>
  <c r="O500"/>
  <c r="J500"/>
  <c r="G500"/>
  <c r="S500" s="1"/>
  <c r="E500"/>
  <c r="H500"/>
  <c r="F500"/>
  <c r="R500" s="1"/>
  <c r="I500"/>
  <c r="P516"/>
  <c r="L516"/>
  <c r="M516"/>
  <c r="N516"/>
  <c r="O516"/>
  <c r="J516"/>
  <c r="G516"/>
  <c r="S516" s="1"/>
  <c r="E516"/>
  <c r="H516"/>
  <c r="F516"/>
  <c r="R516" s="1"/>
  <c r="I516"/>
  <c r="P532"/>
  <c r="L532"/>
  <c r="M532"/>
  <c r="N532"/>
  <c r="O532"/>
  <c r="J532"/>
  <c r="G532"/>
  <c r="S532" s="1"/>
  <c r="E532"/>
  <c r="H532"/>
  <c r="F532"/>
  <c r="R532" s="1"/>
  <c r="I532"/>
  <c r="P548"/>
  <c r="L548"/>
  <c r="M548"/>
  <c r="N548"/>
  <c r="O548"/>
  <c r="J548"/>
  <c r="G548"/>
  <c r="S548" s="1"/>
  <c r="E548"/>
  <c r="H548"/>
  <c r="F548"/>
  <c r="R548" s="1"/>
  <c r="I548"/>
  <c r="P564"/>
  <c r="L564"/>
  <c r="M564"/>
  <c r="N564"/>
  <c r="O564"/>
  <c r="J564"/>
  <c r="G564"/>
  <c r="S564" s="1"/>
  <c r="E564"/>
  <c r="H564"/>
  <c r="F564"/>
  <c r="R564" s="1"/>
  <c r="I564"/>
  <c r="P580"/>
  <c r="L580"/>
  <c r="M580"/>
  <c r="N580"/>
  <c r="O580"/>
  <c r="J580"/>
  <c r="G580"/>
  <c r="S580" s="1"/>
  <c r="E580"/>
  <c r="H580"/>
  <c r="F580"/>
  <c r="R580" s="1"/>
  <c r="I580"/>
  <c r="P596"/>
  <c r="L596"/>
  <c r="M596"/>
  <c r="N596"/>
  <c r="O596"/>
  <c r="J596"/>
  <c r="G596"/>
  <c r="S596" s="1"/>
  <c r="E596"/>
  <c r="H596"/>
  <c r="F596"/>
  <c r="R596" s="1"/>
  <c r="I596"/>
  <c r="P612"/>
  <c r="L612"/>
  <c r="M612"/>
  <c r="N612"/>
  <c r="O612"/>
  <c r="J612"/>
  <c r="G612"/>
  <c r="S612" s="1"/>
  <c r="E612"/>
  <c r="H612"/>
  <c r="F612"/>
  <c r="R612" s="1"/>
  <c r="I612"/>
  <c r="P628"/>
  <c r="L628"/>
  <c r="M628"/>
  <c r="N628"/>
  <c r="O628"/>
  <c r="J628"/>
  <c r="G628"/>
  <c r="S628" s="1"/>
  <c r="E628"/>
  <c r="H628"/>
  <c r="F628"/>
  <c r="R628" s="1"/>
  <c r="I628"/>
  <c r="P644"/>
  <c r="L644"/>
  <c r="M644"/>
  <c r="N644"/>
  <c r="O644"/>
  <c r="J644"/>
  <c r="G644"/>
  <c r="S644" s="1"/>
  <c r="E644"/>
  <c r="H644"/>
  <c r="F644"/>
  <c r="R644" s="1"/>
  <c r="I644"/>
  <c r="P660"/>
  <c r="L660"/>
  <c r="M660"/>
  <c r="N660"/>
  <c r="O660"/>
  <c r="J660"/>
  <c r="G660"/>
  <c r="S660" s="1"/>
  <c r="E660"/>
  <c r="H660"/>
  <c r="F660"/>
  <c r="R660" s="1"/>
  <c r="I660"/>
  <c r="P676"/>
  <c r="L676"/>
  <c r="M676"/>
  <c r="N676"/>
  <c r="O676"/>
  <c r="J676"/>
  <c r="G676"/>
  <c r="S676" s="1"/>
  <c r="E676"/>
  <c r="H676"/>
  <c r="F676"/>
  <c r="R676" s="1"/>
  <c r="I676"/>
  <c r="P692"/>
  <c r="L692"/>
  <c r="M692"/>
  <c r="N692"/>
  <c r="O692"/>
  <c r="H692"/>
  <c r="I692"/>
  <c r="J692"/>
  <c r="G692"/>
  <c r="E692"/>
  <c r="F692"/>
  <c r="P708"/>
  <c r="L708"/>
  <c r="M708"/>
  <c r="N708"/>
  <c r="O708"/>
  <c r="H708"/>
  <c r="I708"/>
  <c r="J708"/>
  <c r="G708"/>
  <c r="E708"/>
  <c r="F708"/>
  <c r="P724"/>
  <c r="L724"/>
  <c r="M724"/>
  <c r="N724"/>
  <c r="O724"/>
  <c r="H724"/>
  <c r="I724"/>
  <c r="J724"/>
  <c r="G724"/>
  <c r="E724"/>
  <c r="F724"/>
  <c r="P740"/>
  <c r="L740"/>
  <c r="M740"/>
  <c r="N740"/>
  <c r="O740"/>
  <c r="H740"/>
  <c r="I740"/>
  <c r="J740"/>
  <c r="G740"/>
  <c r="E740"/>
  <c r="F740"/>
  <c r="P756"/>
  <c r="L756"/>
  <c r="M756"/>
  <c r="N756"/>
  <c r="O756"/>
  <c r="H756"/>
  <c r="I756"/>
  <c r="J756"/>
  <c r="G756"/>
  <c r="E756"/>
  <c r="F756"/>
  <c r="P772"/>
  <c r="L772"/>
  <c r="M772"/>
  <c r="N772"/>
  <c r="O772"/>
  <c r="H772"/>
  <c r="I772"/>
  <c r="J772"/>
  <c r="G772"/>
  <c r="E772"/>
  <c r="F772"/>
  <c r="P788"/>
  <c r="L788"/>
  <c r="M788"/>
  <c r="N788"/>
  <c r="O788"/>
  <c r="H788"/>
  <c r="I788"/>
  <c r="J788"/>
  <c r="G788"/>
  <c r="E788"/>
  <c r="F788"/>
  <c r="P804"/>
  <c r="L804"/>
  <c r="M804"/>
  <c r="N804"/>
  <c r="O804"/>
  <c r="H804"/>
  <c r="I804"/>
  <c r="J804"/>
  <c r="G804"/>
  <c r="E804"/>
  <c r="F804"/>
  <c r="P820"/>
  <c r="L820"/>
  <c r="M820"/>
  <c r="N820"/>
  <c r="O820"/>
  <c r="H820"/>
  <c r="I820"/>
  <c r="J820"/>
  <c r="G820"/>
  <c r="E820"/>
  <c r="F820"/>
  <c r="P836"/>
  <c r="L836"/>
  <c r="M836"/>
  <c r="N836"/>
  <c r="O836"/>
  <c r="H836"/>
  <c r="I836"/>
  <c r="J836"/>
  <c r="G836"/>
  <c r="E836"/>
  <c r="F836"/>
  <c r="P852"/>
  <c r="L852"/>
  <c r="M852"/>
  <c r="N852"/>
  <c r="O852"/>
  <c r="H852"/>
  <c r="I852"/>
  <c r="J852"/>
  <c r="G852"/>
  <c r="E852"/>
  <c r="F852"/>
  <c r="P868"/>
  <c r="L868"/>
  <c r="M868"/>
  <c r="N868"/>
  <c r="O868"/>
  <c r="H868"/>
  <c r="I868"/>
  <c r="J868"/>
  <c r="G868"/>
  <c r="E868"/>
  <c r="F868"/>
  <c r="P884"/>
  <c r="L884"/>
  <c r="M884"/>
  <c r="N884"/>
  <c r="O884"/>
  <c r="H884"/>
  <c r="I884"/>
  <c r="J884"/>
  <c r="G884"/>
  <c r="E884"/>
  <c r="F884"/>
  <c r="N900"/>
  <c r="O900"/>
  <c r="P900"/>
  <c r="L900"/>
  <c r="M900"/>
  <c r="H900"/>
  <c r="I900"/>
  <c r="J900"/>
  <c r="G900"/>
  <c r="S900" s="1"/>
  <c r="E900"/>
  <c r="F900"/>
  <c r="N916"/>
  <c r="O916"/>
  <c r="P916"/>
  <c r="L916"/>
  <c r="M916"/>
  <c r="H916"/>
  <c r="I916"/>
  <c r="J916"/>
  <c r="G916"/>
  <c r="S916" s="1"/>
  <c r="E916"/>
  <c r="F916"/>
  <c r="N932"/>
  <c r="O932"/>
  <c r="P932"/>
  <c r="L932"/>
  <c r="M932"/>
  <c r="H932"/>
  <c r="I932"/>
  <c r="J932"/>
  <c r="G932"/>
  <c r="S932" s="1"/>
  <c r="E932"/>
  <c r="F932"/>
  <c r="N948"/>
  <c r="O948"/>
  <c r="P948"/>
  <c r="L948"/>
  <c r="M948"/>
  <c r="H948"/>
  <c r="I948"/>
  <c r="J948"/>
  <c r="G948"/>
  <c r="S948" s="1"/>
  <c r="E948"/>
  <c r="F948"/>
  <c r="N964"/>
  <c r="O964"/>
  <c r="P964"/>
  <c r="L964"/>
  <c r="M964"/>
  <c r="H964"/>
  <c r="I964"/>
  <c r="J964"/>
  <c r="G964"/>
  <c r="S964" s="1"/>
  <c r="E964"/>
  <c r="F964"/>
  <c r="N980"/>
  <c r="O980"/>
  <c r="P980"/>
  <c r="L980"/>
  <c r="M980"/>
  <c r="H980"/>
  <c r="I980"/>
  <c r="J980"/>
  <c r="G980"/>
  <c r="S980" s="1"/>
  <c r="E980"/>
  <c r="F980"/>
  <c r="N996"/>
  <c r="O996"/>
  <c r="P996"/>
  <c r="L996"/>
  <c r="M996"/>
  <c r="H996"/>
  <c r="I996"/>
  <c r="J996"/>
  <c r="G996"/>
  <c r="S996" s="1"/>
  <c r="E996"/>
  <c r="F996"/>
  <c r="P19"/>
  <c r="L19"/>
  <c r="M19"/>
  <c r="N19"/>
  <c r="O19"/>
  <c r="J19"/>
  <c r="G19"/>
  <c r="S19" s="1"/>
  <c r="F19"/>
  <c r="H19"/>
  <c r="I19"/>
  <c r="E19"/>
  <c r="O20"/>
  <c r="P20"/>
  <c r="L20"/>
  <c r="M20"/>
  <c r="N20"/>
  <c r="J20"/>
  <c r="V20" s="1"/>
  <c r="G20"/>
  <c r="H20"/>
  <c r="F20"/>
  <c r="I20"/>
  <c r="E20"/>
  <c r="L3" i="4"/>
  <c r="K28" i="3" s="1"/>
  <c r="M18" i="5"/>
  <c r="N18"/>
  <c r="O18"/>
  <c r="P18"/>
  <c r="L18"/>
  <c r="J18"/>
  <c r="F18"/>
  <c r="G18"/>
  <c r="H18"/>
  <c r="I18"/>
  <c r="E18"/>
  <c r="P31"/>
  <c r="L31"/>
  <c r="M31"/>
  <c r="N31"/>
  <c r="O31"/>
  <c r="J31"/>
  <c r="G31"/>
  <c r="S31" s="1"/>
  <c r="F31"/>
  <c r="H31"/>
  <c r="I31"/>
  <c r="E31"/>
  <c r="P47"/>
  <c r="L47"/>
  <c r="M47"/>
  <c r="N47"/>
  <c r="O47"/>
  <c r="J47"/>
  <c r="G47"/>
  <c r="S47" s="1"/>
  <c r="F47"/>
  <c r="H47"/>
  <c r="I47"/>
  <c r="E47"/>
  <c r="P63"/>
  <c r="L63"/>
  <c r="M63"/>
  <c r="N63"/>
  <c r="O63"/>
  <c r="J63"/>
  <c r="G63"/>
  <c r="S63" s="1"/>
  <c r="F63"/>
  <c r="H63"/>
  <c r="I63"/>
  <c r="E63"/>
  <c r="P79"/>
  <c r="L79"/>
  <c r="M79"/>
  <c r="N79"/>
  <c r="O79"/>
  <c r="J79"/>
  <c r="G79"/>
  <c r="S79" s="1"/>
  <c r="F79"/>
  <c r="H79"/>
  <c r="I79"/>
  <c r="E79"/>
  <c r="P95"/>
  <c r="L95"/>
  <c r="M95"/>
  <c r="N95"/>
  <c r="O95"/>
  <c r="J95"/>
  <c r="G95"/>
  <c r="S95" s="1"/>
  <c r="F95"/>
  <c r="H95"/>
  <c r="I95"/>
  <c r="E95"/>
  <c r="P111"/>
  <c r="L111"/>
  <c r="M111"/>
  <c r="N111"/>
  <c r="O111"/>
  <c r="J111"/>
  <c r="G111"/>
  <c r="S111" s="1"/>
  <c r="F111"/>
  <c r="H111"/>
  <c r="I111"/>
  <c r="E111"/>
  <c r="P127"/>
  <c r="L127"/>
  <c r="M127"/>
  <c r="N127"/>
  <c r="O127"/>
  <c r="J127"/>
  <c r="G127"/>
  <c r="S127" s="1"/>
  <c r="F127"/>
  <c r="H127"/>
  <c r="I127"/>
  <c r="E127"/>
  <c r="P143"/>
  <c r="L143"/>
  <c r="M143"/>
  <c r="N143"/>
  <c r="O143"/>
  <c r="J143"/>
  <c r="G143"/>
  <c r="S143" s="1"/>
  <c r="F143"/>
  <c r="H143"/>
  <c r="I143"/>
  <c r="E143"/>
  <c r="P159"/>
  <c r="L159"/>
  <c r="M159"/>
  <c r="N159"/>
  <c r="O159"/>
  <c r="J159"/>
  <c r="G159"/>
  <c r="S159" s="1"/>
  <c r="F159"/>
  <c r="H159"/>
  <c r="I159"/>
  <c r="E159"/>
  <c r="P175"/>
  <c r="L175"/>
  <c r="M175"/>
  <c r="N175"/>
  <c r="O175"/>
  <c r="J175"/>
  <c r="G175"/>
  <c r="S175" s="1"/>
  <c r="F175"/>
  <c r="H175"/>
  <c r="I175"/>
  <c r="E175"/>
  <c r="P191"/>
  <c r="L191"/>
  <c r="M191"/>
  <c r="N191"/>
  <c r="O191"/>
  <c r="J191"/>
  <c r="G191"/>
  <c r="S191" s="1"/>
  <c r="F191"/>
  <c r="H191"/>
  <c r="I191"/>
  <c r="E191"/>
  <c r="P207"/>
  <c r="L207"/>
  <c r="M207"/>
  <c r="N207"/>
  <c r="O207"/>
  <c r="J207"/>
  <c r="G207"/>
  <c r="S207" s="1"/>
  <c r="F207"/>
  <c r="H207"/>
  <c r="I207"/>
  <c r="E207"/>
  <c r="P223"/>
  <c r="L223"/>
  <c r="M223"/>
  <c r="N223"/>
  <c r="O223"/>
  <c r="J223"/>
  <c r="G223"/>
  <c r="S223" s="1"/>
  <c r="F223"/>
  <c r="H223"/>
  <c r="I223"/>
  <c r="E223"/>
  <c r="P239"/>
  <c r="L239"/>
  <c r="M239"/>
  <c r="N239"/>
  <c r="O239"/>
  <c r="J239"/>
  <c r="G239"/>
  <c r="S239" s="1"/>
  <c r="F239"/>
  <c r="H239"/>
  <c r="I239"/>
  <c r="E239"/>
  <c r="P255"/>
  <c r="L255"/>
  <c r="M255"/>
  <c r="N255"/>
  <c r="O255"/>
  <c r="J255"/>
  <c r="G255"/>
  <c r="S255" s="1"/>
  <c r="F255"/>
  <c r="H255"/>
  <c r="I255"/>
  <c r="E255"/>
  <c r="P271"/>
  <c r="L271"/>
  <c r="M271"/>
  <c r="N271"/>
  <c r="O271"/>
  <c r="J271"/>
  <c r="G271"/>
  <c r="S271" s="1"/>
  <c r="F271"/>
  <c r="H271"/>
  <c r="I271"/>
  <c r="E271"/>
  <c r="P287"/>
  <c r="L287"/>
  <c r="M287"/>
  <c r="N287"/>
  <c r="O287"/>
  <c r="J287"/>
  <c r="E287"/>
  <c r="G287"/>
  <c r="F287"/>
  <c r="H287"/>
  <c r="I287"/>
  <c r="P303"/>
  <c r="L303"/>
  <c r="M303"/>
  <c r="N303"/>
  <c r="O303"/>
  <c r="J303"/>
  <c r="E303"/>
  <c r="G303"/>
  <c r="F303"/>
  <c r="H303"/>
  <c r="I303"/>
  <c r="P319"/>
  <c r="L319"/>
  <c r="M319"/>
  <c r="N319"/>
  <c r="O319"/>
  <c r="J319"/>
  <c r="E319"/>
  <c r="G319"/>
  <c r="F319"/>
  <c r="H319"/>
  <c r="I319"/>
  <c r="P335"/>
  <c r="L335"/>
  <c r="M335"/>
  <c r="N335"/>
  <c r="O335"/>
  <c r="J335"/>
  <c r="E335"/>
  <c r="G335"/>
  <c r="F335"/>
  <c r="H335"/>
  <c r="I335"/>
  <c r="P351"/>
  <c r="L351"/>
  <c r="M351"/>
  <c r="N351"/>
  <c r="O351"/>
  <c r="J351"/>
  <c r="E351"/>
  <c r="G351"/>
  <c r="F351"/>
  <c r="H351"/>
  <c r="I351"/>
  <c r="P367"/>
  <c r="L367"/>
  <c r="M367"/>
  <c r="N367"/>
  <c r="O367"/>
  <c r="J367"/>
  <c r="E367"/>
  <c r="G367"/>
  <c r="F367"/>
  <c r="H367"/>
  <c r="I367"/>
  <c r="P383"/>
  <c r="L383"/>
  <c r="M383"/>
  <c r="N383"/>
  <c r="O383"/>
  <c r="J383"/>
  <c r="E383"/>
  <c r="G383"/>
  <c r="F383"/>
  <c r="H383"/>
  <c r="I383"/>
  <c r="P399"/>
  <c r="L399"/>
  <c r="M399"/>
  <c r="N399"/>
  <c r="O399"/>
  <c r="J399"/>
  <c r="E399"/>
  <c r="G399"/>
  <c r="F399"/>
  <c r="H399"/>
  <c r="I399"/>
  <c r="P415"/>
  <c r="L415"/>
  <c r="M415"/>
  <c r="N415"/>
  <c r="O415"/>
  <c r="J415"/>
  <c r="E415"/>
  <c r="G415"/>
  <c r="F415"/>
  <c r="H415"/>
  <c r="I415"/>
  <c r="P431"/>
  <c r="L431"/>
  <c r="M431"/>
  <c r="N431"/>
  <c r="O431"/>
  <c r="J431"/>
  <c r="E431"/>
  <c r="G431"/>
  <c r="F431"/>
  <c r="H431"/>
  <c r="I431"/>
  <c r="N447"/>
  <c r="P447"/>
  <c r="L447"/>
  <c r="M447"/>
  <c r="O447"/>
  <c r="J447"/>
  <c r="V447" s="1"/>
  <c r="E447"/>
  <c r="G447"/>
  <c r="S447" s="1"/>
  <c r="F447"/>
  <c r="H447"/>
  <c r="I447"/>
  <c r="N463"/>
  <c r="P463"/>
  <c r="L463"/>
  <c r="M463"/>
  <c r="O463"/>
  <c r="J463"/>
  <c r="V463" s="1"/>
  <c r="E463"/>
  <c r="G463"/>
  <c r="S463" s="1"/>
  <c r="F463"/>
  <c r="H463"/>
  <c r="I463"/>
  <c r="N479"/>
  <c r="P479"/>
  <c r="L479"/>
  <c r="M479"/>
  <c r="O479"/>
  <c r="J479"/>
  <c r="V479" s="1"/>
  <c r="E479"/>
  <c r="G479"/>
  <c r="S479" s="1"/>
  <c r="F479"/>
  <c r="H479"/>
  <c r="I479"/>
  <c r="M495"/>
  <c r="N495"/>
  <c r="O495"/>
  <c r="P495"/>
  <c r="L495"/>
  <c r="J495"/>
  <c r="E495"/>
  <c r="G495"/>
  <c r="F495"/>
  <c r="R495" s="1"/>
  <c r="H495"/>
  <c r="T495" s="1"/>
  <c r="I495"/>
  <c r="U495" s="1"/>
  <c r="M511"/>
  <c r="N511"/>
  <c r="O511"/>
  <c r="P511"/>
  <c r="L511"/>
  <c r="J511"/>
  <c r="E511"/>
  <c r="G511"/>
  <c r="F511"/>
  <c r="R511" s="1"/>
  <c r="H511"/>
  <c r="T511" s="1"/>
  <c r="I511"/>
  <c r="U511" s="1"/>
  <c r="M527"/>
  <c r="N527"/>
  <c r="O527"/>
  <c r="P527"/>
  <c r="L527"/>
  <c r="J527"/>
  <c r="E527"/>
  <c r="G527"/>
  <c r="F527"/>
  <c r="R527" s="1"/>
  <c r="H527"/>
  <c r="T527" s="1"/>
  <c r="I527"/>
  <c r="U527" s="1"/>
  <c r="M543"/>
  <c r="N543"/>
  <c r="O543"/>
  <c r="P543"/>
  <c r="L543"/>
  <c r="J543"/>
  <c r="G543"/>
  <c r="H543"/>
  <c r="E543"/>
  <c r="I543"/>
  <c r="F543"/>
  <c r="M559"/>
  <c r="N559"/>
  <c r="O559"/>
  <c r="P559"/>
  <c r="L559"/>
  <c r="J559"/>
  <c r="G559"/>
  <c r="H559"/>
  <c r="E559"/>
  <c r="I559"/>
  <c r="F559"/>
  <c r="M575"/>
  <c r="N575"/>
  <c r="O575"/>
  <c r="P575"/>
  <c r="L575"/>
  <c r="J575"/>
  <c r="G575"/>
  <c r="H575"/>
  <c r="E575"/>
  <c r="I575"/>
  <c r="F575"/>
  <c r="M591"/>
  <c r="N591"/>
  <c r="O591"/>
  <c r="P591"/>
  <c r="L591"/>
  <c r="J591"/>
  <c r="G591"/>
  <c r="H591"/>
  <c r="E591"/>
  <c r="I591"/>
  <c r="F591"/>
  <c r="M607"/>
  <c r="N607"/>
  <c r="O607"/>
  <c r="P607"/>
  <c r="L607"/>
  <c r="J607"/>
  <c r="G607"/>
  <c r="H607"/>
  <c r="E607"/>
  <c r="I607"/>
  <c r="F607"/>
  <c r="M623"/>
  <c r="N623"/>
  <c r="O623"/>
  <c r="P623"/>
  <c r="L623"/>
  <c r="J623"/>
  <c r="G623"/>
  <c r="H623"/>
  <c r="E623"/>
  <c r="I623"/>
  <c r="F623"/>
  <c r="M639"/>
  <c r="N639"/>
  <c r="O639"/>
  <c r="P639"/>
  <c r="L639"/>
  <c r="J639"/>
  <c r="G639"/>
  <c r="H639"/>
  <c r="E639"/>
  <c r="I639"/>
  <c r="F639"/>
  <c r="M655"/>
  <c r="N655"/>
  <c r="O655"/>
  <c r="P655"/>
  <c r="L655"/>
  <c r="J655"/>
  <c r="G655"/>
  <c r="H655"/>
  <c r="E655"/>
  <c r="I655"/>
  <c r="F655"/>
  <c r="M671"/>
  <c r="N671"/>
  <c r="O671"/>
  <c r="P671"/>
  <c r="L671"/>
  <c r="J671"/>
  <c r="G671"/>
  <c r="H671"/>
  <c r="E671"/>
  <c r="I671"/>
  <c r="F671"/>
  <c r="M687"/>
  <c r="N687"/>
  <c r="O687"/>
  <c r="P687"/>
  <c r="L687"/>
  <c r="J687"/>
  <c r="G687"/>
  <c r="H687"/>
  <c r="E687"/>
  <c r="I687"/>
  <c r="F687"/>
  <c r="M703"/>
  <c r="N703"/>
  <c r="O703"/>
  <c r="P703"/>
  <c r="L703"/>
  <c r="H703"/>
  <c r="T703" s="1"/>
  <c r="I703"/>
  <c r="U703" s="1"/>
  <c r="J703"/>
  <c r="V703" s="1"/>
  <c r="G703"/>
  <c r="S703" s="1"/>
  <c r="E703"/>
  <c r="F703"/>
  <c r="M719"/>
  <c r="N719"/>
  <c r="O719"/>
  <c r="P719"/>
  <c r="L719"/>
  <c r="H719"/>
  <c r="T719" s="1"/>
  <c r="I719"/>
  <c r="U719" s="1"/>
  <c r="J719"/>
  <c r="V719" s="1"/>
  <c r="G719"/>
  <c r="S719" s="1"/>
  <c r="E719"/>
  <c r="F719"/>
  <c r="M735"/>
  <c r="N735"/>
  <c r="O735"/>
  <c r="P735"/>
  <c r="L735"/>
  <c r="H735"/>
  <c r="T735" s="1"/>
  <c r="I735"/>
  <c r="U735" s="1"/>
  <c r="J735"/>
  <c r="V735" s="1"/>
  <c r="G735"/>
  <c r="S735" s="1"/>
  <c r="E735"/>
  <c r="F735"/>
  <c r="M751"/>
  <c r="N751"/>
  <c r="O751"/>
  <c r="P751"/>
  <c r="L751"/>
  <c r="H751"/>
  <c r="T751" s="1"/>
  <c r="I751"/>
  <c r="U751" s="1"/>
  <c r="J751"/>
  <c r="V751" s="1"/>
  <c r="G751"/>
  <c r="S751" s="1"/>
  <c r="E751"/>
  <c r="F751"/>
  <c r="M767"/>
  <c r="N767"/>
  <c r="O767"/>
  <c r="P767"/>
  <c r="L767"/>
  <c r="H767"/>
  <c r="T767" s="1"/>
  <c r="I767"/>
  <c r="U767" s="1"/>
  <c r="J767"/>
  <c r="V767" s="1"/>
  <c r="G767"/>
  <c r="S767" s="1"/>
  <c r="E767"/>
  <c r="F767"/>
  <c r="M783"/>
  <c r="N783"/>
  <c r="O783"/>
  <c r="P783"/>
  <c r="L783"/>
  <c r="H783"/>
  <c r="T783" s="1"/>
  <c r="I783"/>
  <c r="U783" s="1"/>
  <c r="J783"/>
  <c r="V783" s="1"/>
  <c r="G783"/>
  <c r="S783" s="1"/>
  <c r="E783"/>
  <c r="F783"/>
  <c r="M799"/>
  <c r="N799"/>
  <c r="O799"/>
  <c r="P799"/>
  <c r="L799"/>
  <c r="H799"/>
  <c r="T799" s="1"/>
  <c r="I799"/>
  <c r="U799" s="1"/>
  <c r="J799"/>
  <c r="V799" s="1"/>
  <c r="G799"/>
  <c r="S799" s="1"/>
  <c r="E799"/>
  <c r="F799"/>
  <c r="M815"/>
  <c r="N815"/>
  <c r="O815"/>
  <c r="P815"/>
  <c r="L815"/>
  <c r="H815"/>
  <c r="T815" s="1"/>
  <c r="I815"/>
  <c r="U815" s="1"/>
  <c r="J815"/>
  <c r="V815" s="1"/>
  <c r="G815"/>
  <c r="S815" s="1"/>
  <c r="E815"/>
  <c r="F815"/>
  <c r="M831"/>
  <c r="N831"/>
  <c r="O831"/>
  <c r="P831"/>
  <c r="L831"/>
  <c r="H831"/>
  <c r="T831" s="1"/>
  <c r="I831"/>
  <c r="U831" s="1"/>
  <c r="J831"/>
  <c r="V831" s="1"/>
  <c r="G831"/>
  <c r="S831" s="1"/>
  <c r="E831"/>
  <c r="F831"/>
  <c r="M847"/>
  <c r="N847"/>
  <c r="O847"/>
  <c r="P847"/>
  <c r="L847"/>
  <c r="H847"/>
  <c r="T847" s="1"/>
  <c r="I847"/>
  <c r="U847" s="1"/>
  <c r="J847"/>
  <c r="V847" s="1"/>
  <c r="G847"/>
  <c r="S847" s="1"/>
  <c r="E847"/>
  <c r="F847"/>
  <c r="M863"/>
  <c r="N863"/>
  <c r="O863"/>
  <c r="P863"/>
  <c r="L863"/>
  <c r="H863"/>
  <c r="T863" s="1"/>
  <c r="I863"/>
  <c r="U863" s="1"/>
  <c r="J863"/>
  <c r="V863" s="1"/>
  <c r="G863"/>
  <c r="S863" s="1"/>
  <c r="E863"/>
  <c r="F863"/>
  <c r="M879"/>
  <c r="N879"/>
  <c r="O879"/>
  <c r="P879"/>
  <c r="L879"/>
  <c r="H879"/>
  <c r="T879" s="1"/>
  <c r="I879"/>
  <c r="U879" s="1"/>
  <c r="J879"/>
  <c r="V879" s="1"/>
  <c r="G879"/>
  <c r="S879" s="1"/>
  <c r="E879"/>
  <c r="F879"/>
  <c r="O895"/>
  <c r="P895"/>
  <c r="L895"/>
  <c r="M895"/>
  <c r="N895"/>
  <c r="H895"/>
  <c r="I895"/>
  <c r="J895"/>
  <c r="G895"/>
  <c r="E895"/>
  <c r="F895"/>
  <c r="R895" s="1"/>
  <c r="O911"/>
  <c r="P911"/>
  <c r="L911"/>
  <c r="M911"/>
  <c r="N911"/>
  <c r="H911"/>
  <c r="I911"/>
  <c r="J911"/>
  <c r="G911"/>
  <c r="E911"/>
  <c r="F911"/>
  <c r="R911" s="1"/>
  <c r="O927"/>
  <c r="P927"/>
  <c r="L927"/>
  <c r="M927"/>
  <c r="N927"/>
  <c r="H927"/>
  <c r="I927"/>
  <c r="J927"/>
  <c r="G927"/>
  <c r="E927"/>
  <c r="F927"/>
  <c r="R927" s="1"/>
  <c r="O943"/>
  <c r="P943"/>
  <c r="L943"/>
  <c r="M943"/>
  <c r="N943"/>
  <c r="H943"/>
  <c r="I943"/>
  <c r="J943"/>
  <c r="G943"/>
  <c r="E943"/>
  <c r="F943"/>
  <c r="R943" s="1"/>
  <c r="O959"/>
  <c r="P959"/>
  <c r="L959"/>
  <c r="M959"/>
  <c r="N959"/>
  <c r="H959"/>
  <c r="I959"/>
  <c r="J959"/>
  <c r="G959"/>
  <c r="E959"/>
  <c r="F959"/>
  <c r="R959" s="1"/>
  <c r="O975"/>
  <c r="P975"/>
  <c r="L975"/>
  <c r="M975"/>
  <c r="N975"/>
  <c r="H975"/>
  <c r="I975"/>
  <c r="J975"/>
  <c r="G975"/>
  <c r="E975"/>
  <c r="F975"/>
  <c r="R975" s="1"/>
  <c r="O991"/>
  <c r="P991"/>
  <c r="L991"/>
  <c r="M991"/>
  <c r="N991"/>
  <c r="H991"/>
  <c r="I991"/>
  <c r="J991"/>
  <c r="G991"/>
  <c r="E991"/>
  <c r="F991"/>
  <c r="R991" s="1"/>
  <c r="M22"/>
  <c r="N22"/>
  <c r="O22"/>
  <c r="P22"/>
  <c r="L22"/>
  <c r="J22"/>
  <c r="F22"/>
  <c r="G22"/>
  <c r="H22"/>
  <c r="I22"/>
  <c r="E22"/>
  <c r="M38"/>
  <c r="N38"/>
  <c r="O38"/>
  <c r="P38"/>
  <c r="L38"/>
  <c r="J38"/>
  <c r="F38"/>
  <c r="G38"/>
  <c r="H38"/>
  <c r="I38"/>
  <c r="E38"/>
  <c r="M54"/>
  <c r="N54"/>
  <c r="O54"/>
  <c r="P54"/>
  <c r="L54"/>
  <c r="J54"/>
  <c r="F54"/>
  <c r="G54"/>
  <c r="H54"/>
  <c r="I54"/>
  <c r="E54"/>
  <c r="M70"/>
  <c r="N70"/>
  <c r="O70"/>
  <c r="P70"/>
  <c r="L70"/>
  <c r="J70"/>
  <c r="F70"/>
  <c r="G70"/>
  <c r="H70"/>
  <c r="I70"/>
  <c r="E70"/>
  <c r="M86"/>
  <c r="N86"/>
  <c r="O86"/>
  <c r="P86"/>
  <c r="L86"/>
  <c r="J86"/>
  <c r="F86"/>
  <c r="G86"/>
  <c r="H86"/>
  <c r="I86"/>
  <c r="E86"/>
  <c r="M102"/>
  <c r="N102"/>
  <c r="O102"/>
  <c r="P102"/>
  <c r="L102"/>
  <c r="J102"/>
  <c r="F102"/>
  <c r="G102"/>
  <c r="H102"/>
  <c r="I102"/>
  <c r="E102"/>
  <c r="M118"/>
  <c r="N118"/>
  <c r="O118"/>
  <c r="P118"/>
  <c r="L118"/>
  <c r="J118"/>
  <c r="F118"/>
  <c r="G118"/>
  <c r="H118"/>
  <c r="I118"/>
  <c r="E118"/>
  <c r="M134"/>
  <c r="N134"/>
  <c r="O134"/>
  <c r="P134"/>
  <c r="L134"/>
  <c r="J134"/>
  <c r="F134"/>
  <c r="G134"/>
  <c r="H134"/>
  <c r="I134"/>
  <c r="E134"/>
  <c r="M150"/>
  <c r="N150"/>
  <c r="O150"/>
  <c r="P150"/>
  <c r="L150"/>
  <c r="J150"/>
  <c r="F150"/>
  <c r="G150"/>
  <c r="H150"/>
  <c r="I150"/>
  <c r="E150"/>
  <c r="M166"/>
  <c r="N166"/>
  <c r="O166"/>
  <c r="P166"/>
  <c r="L166"/>
  <c r="J166"/>
  <c r="F166"/>
  <c r="G166"/>
  <c r="H166"/>
  <c r="I166"/>
  <c r="E166"/>
  <c r="M182"/>
  <c r="N182"/>
  <c r="O182"/>
  <c r="P182"/>
  <c r="L182"/>
  <c r="J182"/>
  <c r="F182"/>
  <c r="G182"/>
  <c r="H182"/>
  <c r="I182"/>
  <c r="E182"/>
  <c r="M198"/>
  <c r="N198"/>
  <c r="O198"/>
  <c r="P198"/>
  <c r="L198"/>
  <c r="J198"/>
  <c r="F198"/>
  <c r="G198"/>
  <c r="H198"/>
  <c r="I198"/>
  <c r="E198"/>
  <c r="M214"/>
  <c r="N214"/>
  <c r="O214"/>
  <c r="P214"/>
  <c r="L214"/>
  <c r="J214"/>
  <c r="F214"/>
  <c r="G214"/>
  <c r="H214"/>
  <c r="I214"/>
  <c r="E214"/>
  <c r="M230"/>
  <c r="N230"/>
  <c r="O230"/>
  <c r="P230"/>
  <c r="L230"/>
  <c r="J230"/>
  <c r="F230"/>
  <c r="G230"/>
  <c r="H230"/>
  <c r="I230"/>
  <c r="E230"/>
  <c r="M246"/>
  <c r="N246"/>
  <c r="O246"/>
  <c r="P246"/>
  <c r="L246"/>
  <c r="J246"/>
  <c r="F246"/>
  <c r="G246"/>
  <c r="H246"/>
  <c r="I246"/>
  <c r="E246"/>
  <c r="M262"/>
  <c r="N262"/>
  <c r="O262"/>
  <c r="P262"/>
  <c r="L262"/>
  <c r="J262"/>
  <c r="F262"/>
  <c r="G262"/>
  <c r="H262"/>
  <c r="I262"/>
  <c r="E262"/>
  <c r="M278"/>
  <c r="N278"/>
  <c r="O278"/>
  <c r="P278"/>
  <c r="L278"/>
  <c r="J278"/>
  <c r="F278"/>
  <c r="G278"/>
  <c r="H278"/>
  <c r="I278"/>
  <c r="E278"/>
  <c r="M294"/>
  <c r="N294"/>
  <c r="O294"/>
  <c r="P294"/>
  <c r="L294"/>
  <c r="J294"/>
  <c r="F294"/>
  <c r="G294"/>
  <c r="H294"/>
  <c r="I294"/>
  <c r="E294"/>
  <c r="M310"/>
  <c r="N310"/>
  <c r="O310"/>
  <c r="P310"/>
  <c r="L310"/>
  <c r="J310"/>
  <c r="F310"/>
  <c r="G310"/>
  <c r="H310"/>
  <c r="I310"/>
  <c r="E310"/>
  <c r="M326"/>
  <c r="N326"/>
  <c r="O326"/>
  <c r="P326"/>
  <c r="L326"/>
  <c r="J326"/>
  <c r="F326"/>
  <c r="G326"/>
  <c r="H326"/>
  <c r="I326"/>
  <c r="E326"/>
  <c r="M342"/>
  <c r="N342"/>
  <c r="O342"/>
  <c r="P342"/>
  <c r="L342"/>
  <c r="J342"/>
  <c r="F342"/>
  <c r="G342"/>
  <c r="H342"/>
  <c r="I342"/>
  <c r="E342"/>
  <c r="M358"/>
  <c r="N358"/>
  <c r="O358"/>
  <c r="P358"/>
  <c r="L358"/>
  <c r="J358"/>
  <c r="F358"/>
  <c r="G358"/>
  <c r="H358"/>
  <c r="I358"/>
  <c r="E358"/>
  <c r="M374"/>
  <c r="N374"/>
  <c r="O374"/>
  <c r="P374"/>
  <c r="L374"/>
  <c r="J374"/>
  <c r="F374"/>
  <c r="G374"/>
  <c r="H374"/>
  <c r="I374"/>
  <c r="E374"/>
  <c r="M390"/>
  <c r="N390"/>
  <c r="O390"/>
  <c r="P390"/>
  <c r="L390"/>
  <c r="J390"/>
  <c r="F390"/>
  <c r="G390"/>
  <c r="H390"/>
  <c r="I390"/>
  <c r="E390"/>
  <c r="M406"/>
  <c r="N406"/>
  <c r="O406"/>
  <c r="P406"/>
  <c r="L406"/>
  <c r="J406"/>
  <c r="F406"/>
  <c r="G406"/>
  <c r="H406"/>
  <c r="I406"/>
  <c r="E406"/>
  <c r="M422"/>
  <c r="N422"/>
  <c r="O422"/>
  <c r="P422"/>
  <c r="L422"/>
  <c r="J422"/>
  <c r="F422"/>
  <c r="G422"/>
  <c r="H422"/>
  <c r="I422"/>
  <c r="E422"/>
  <c r="O438"/>
  <c r="M438"/>
  <c r="N438"/>
  <c r="P438"/>
  <c r="L438"/>
  <c r="J438"/>
  <c r="F438"/>
  <c r="G438"/>
  <c r="H438"/>
  <c r="I438"/>
  <c r="E438"/>
  <c r="O454"/>
  <c r="M454"/>
  <c r="N454"/>
  <c r="P454"/>
  <c r="L454"/>
  <c r="J454"/>
  <c r="F454"/>
  <c r="G454"/>
  <c r="H454"/>
  <c r="I454"/>
  <c r="E454"/>
  <c r="O470"/>
  <c r="M470"/>
  <c r="N470"/>
  <c r="P470"/>
  <c r="L470"/>
  <c r="J470"/>
  <c r="F470"/>
  <c r="G470"/>
  <c r="H470"/>
  <c r="I470"/>
  <c r="E470"/>
  <c r="N486"/>
  <c r="O486"/>
  <c r="P486"/>
  <c r="L486"/>
  <c r="M486"/>
  <c r="J486"/>
  <c r="F486"/>
  <c r="G486"/>
  <c r="H486"/>
  <c r="T486" s="1"/>
  <c r="I486"/>
  <c r="U486" s="1"/>
  <c r="E486"/>
  <c r="N502"/>
  <c r="O502"/>
  <c r="P502"/>
  <c r="L502"/>
  <c r="M502"/>
  <c r="J502"/>
  <c r="F502"/>
  <c r="G502"/>
  <c r="H502"/>
  <c r="T502" s="1"/>
  <c r="I502"/>
  <c r="U502" s="1"/>
  <c r="E502"/>
  <c r="N518"/>
  <c r="O518"/>
  <c r="P518"/>
  <c r="L518"/>
  <c r="M518"/>
  <c r="J518"/>
  <c r="F518"/>
  <c r="G518"/>
  <c r="H518"/>
  <c r="T518" s="1"/>
  <c r="I518"/>
  <c r="U518" s="1"/>
  <c r="E518"/>
  <c r="N534"/>
  <c r="O534"/>
  <c r="P534"/>
  <c r="L534"/>
  <c r="M534"/>
  <c r="J534"/>
  <c r="F534"/>
  <c r="G534"/>
  <c r="H534"/>
  <c r="T534" s="1"/>
  <c r="I534"/>
  <c r="U534" s="1"/>
  <c r="E534"/>
  <c r="N550"/>
  <c r="O550"/>
  <c r="P550"/>
  <c r="L550"/>
  <c r="M550"/>
  <c r="J550"/>
  <c r="G550"/>
  <c r="F550"/>
  <c r="R550" s="1"/>
  <c r="H550"/>
  <c r="T550" s="1"/>
  <c r="I550"/>
  <c r="U550" s="1"/>
  <c r="E550"/>
  <c r="N566"/>
  <c r="O566"/>
  <c r="P566"/>
  <c r="L566"/>
  <c r="M566"/>
  <c r="J566"/>
  <c r="G566"/>
  <c r="F566"/>
  <c r="R566" s="1"/>
  <c r="H566"/>
  <c r="T566" s="1"/>
  <c r="I566"/>
  <c r="U566" s="1"/>
  <c r="E566"/>
  <c r="N582"/>
  <c r="O582"/>
  <c r="P582"/>
  <c r="L582"/>
  <c r="M582"/>
  <c r="J582"/>
  <c r="G582"/>
  <c r="F582"/>
  <c r="R582" s="1"/>
  <c r="H582"/>
  <c r="T582" s="1"/>
  <c r="I582"/>
  <c r="U582" s="1"/>
  <c r="E582"/>
  <c r="N598"/>
  <c r="O598"/>
  <c r="P598"/>
  <c r="L598"/>
  <c r="M598"/>
  <c r="J598"/>
  <c r="G598"/>
  <c r="F598"/>
  <c r="R598" s="1"/>
  <c r="H598"/>
  <c r="T598" s="1"/>
  <c r="I598"/>
  <c r="U598" s="1"/>
  <c r="E598"/>
  <c r="N614"/>
  <c r="O614"/>
  <c r="P614"/>
  <c r="L614"/>
  <c r="M614"/>
  <c r="J614"/>
  <c r="G614"/>
  <c r="F614"/>
  <c r="R614" s="1"/>
  <c r="H614"/>
  <c r="T614" s="1"/>
  <c r="I614"/>
  <c r="U614" s="1"/>
  <c r="E614"/>
  <c r="N630"/>
  <c r="O630"/>
  <c r="P630"/>
  <c r="L630"/>
  <c r="M630"/>
  <c r="J630"/>
  <c r="G630"/>
  <c r="F630"/>
  <c r="R630" s="1"/>
  <c r="H630"/>
  <c r="T630" s="1"/>
  <c r="I630"/>
  <c r="U630" s="1"/>
  <c r="E630"/>
  <c r="N646"/>
  <c r="O646"/>
  <c r="P646"/>
  <c r="L646"/>
  <c r="M646"/>
  <c r="J646"/>
  <c r="G646"/>
  <c r="F646"/>
  <c r="R646" s="1"/>
  <c r="H646"/>
  <c r="T646" s="1"/>
  <c r="I646"/>
  <c r="U646" s="1"/>
  <c r="E646"/>
  <c r="N662"/>
  <c r="O662"/>
  <c r="P662"/>
  <c r="L662"/>
  <c r="M662"/>
  <c r="J662"/>
  <c r="G662"/>
  <c r="F662"/>
  <c r="R662" s="1"/>
  <c r="H662"/>
  <c r="T662" s="1"/>
  <c r="I662"/>
  <c r="U662" s="1"/>
  <c r="E662"/>
  <c r="N678"/>
  <c r="O678"/>
  <c r="P678"/>
  <c r="L678"/>
  <c r="M678"/>
  <c r="J678"/>
  <c r="G678"/>
  <c r="F678"/>
  <c r="R678" s="1"/>
  <c r="H678"/>
  <c r="T678" s="1"/>
  <c r="I678"/>
  <c r="U678" s="1"/>
  <c r="E678"/>
  <c r="N694"/>
  <c r="O694"/>
  <c r="P694"/>
  <c r="L694"/>
  <c r="M694"/>
  <c r="H694"/>
  <c r="I694"/>
  <c r="J694"/>
  <c r="G694"/>
  <c r="S694" s="1"/>
  <c r="F694"/>
  <c r="E694"/>
  <c r="N710"/>
  <c r="O710"/>
  <c r="P710"/>
  <c r="L710"/>
  <c r="M710"/>
  <c r="H710"/>
  <c r="I710"/>
  <c r="J710"/>
  <c r="G710"/>
  <c r="S710" s="1"/>
  <c r="F710"/>
  <c r="E710"/>
  <c r="N726"/>
  <c r="O726"/>
  <c r="P726"/>
  <c r="L726"/>
  <c r="M726"/>
  <c r="H726"/>
  <c r="I726"/>
  <c r="J726"/>
  <c r="G726"/>
  <c r="S726" s="1"/>
  <c r="F726"/>
  <c r="E726"/>
  <c r="N742"/>
  <c r="O742"/>
  <c r="P742"/>
  <c r="L742"/>
  <c r="M742"/>
  <c r="H742"/>
  <c r="I742"/>
  <c r="J742"/>
  <c r="G742"/>
  <c r="S742" s="1"/>
  <c r="F742"/>
  <c r="E742"/>
  <c r="N758"/>
  <c r="O758"/>
  <c r="P758"/>
  <c r="L758"/>
  <c r="M758"/>
  <c r="H758"/>
  <c r="I758"/>
  <c r="J758"/>
  <c r="G758"/>
  <c r="S758" s="1"/>
  <c r="F758"/>
  <c r="E758"/>
  <c r="N774"/>
  <c r="O774"/>
  <c r="P774"/>
  <c r="L774"/>
  <c r="M774"/>
  <c r="H774"/>
  <c r="I774"/>
  <c r="J774"/>
  <c r="G774"/>
  <c r="S774" s="1"/>
  <c r="F774"/>
  <c r="E774"/>
  <c r="N790"/>
  <c r="O790"/>
  <c r="P790"/>
  <c r="L790"/>
  <c r="M790"/>
  <c r="H790"/>
  <c r="I790"/>
  <c r="J790"/>
  <c r="G790"/>
  <c r="S790" s="1"/>
  <c r="F790"/>
  <c r="E790"/>
  <c r="N806"/>
  <c r="O806"/>
  <c r="P806"/>
  <c r="L806"/>
  <c r="M806"/>
  <c r="H806"/>
  <c r="I806"/>
  <c r="J806"/>
  <c r="G806"/>
  <c r="S806" s="1"/>
  <c r="F806"/>
  <c r="E806"/>
  <c r="N822"/>
  <c r="O822"/>
  <c r="P822"/>
  <c r="L822"/>
  <c r="M822"/>
  <c r="H822"/>
  <c r="I822"/>
  <c r="J822"/>
  <c r="G822"/>
  <c r="S822" s="1"/>
  <c r="F822"/>
  <c r="E822"/>
  <c r="N838"/>
  <c r="O838"/>
  <c r="P838"/>
  <c r="L838"/>
  <c r="M838"/>
  <c r="H838"/>
  <c r="I838"/>
  <c r="J838"/>
  <c r="G838"/>
  <c r="S838" s="1"/>
  <c r="F838"/>
  <c r="E838"/>
  <c r="N854"/>
  <c r="O854"/>
  <c r="P854"/>
  <c r="L854"/>
  <c r="M854"/>
  <c r="H854"/>
  <c r="I854"/>
  <c r="J854"/>
  <c r="G854"/>
  <c r="S854" s="1"/>
  <c r="F854"/>
  <c r="E854"/>
  <c r="N870"/>
  <c r="O870"/>
  <c r="P870"/>
  <c r="L870"/>
  <c r="M870"/>
  <c r="H870"/>
  <c r="I870"/>
  <c r="J870"/>
  <c r="G870"/>
  <c r="S870" s="1"/>
  <c r="F870"/>
  <c r="E870"/>
  <c r="N886"/>
  <c r="O886"/>
  <c r="P886"/>
  <c r="L886"/>
  <c r="M886"/>
  <c r="H886"/>
  <c r="I886"/>
  <c r="J886"/>
  <c r="G886"/>
  <c r="S886" s="1"/>
  <c r="F886"/>
  <c r="E886"/>
  <c r="P902"/>
  <c r="L902"/>
  <c r="M902"/>
  <c r="N902"/>
  <c r="O902"/>
  <c r="H902"/>
  <c r="I902"/>
  <c r="J902"/>
  <c r="G902"/>
  <c r="F902"/>
  <c r="R902" s="1"/>
  <c r="E902"/>
  <c r="P918"/>
  <c r="L918"/>
  <c r="M918"/>
  <c r="N918"/>
  <c r="O918"/>
  <c r="H918"/>
  <c r="I918"/>
  <c r="J918"/>
  <c r="G918"/>
  <c r="F918"/>
  <c r="R918" s="1"/>
  <c r="E918"/>
  <c r="P934"/>
  <c r="L934"/>
  <c r="M934"/>
  <c r="N934"/>
  <c r="O934"/>
  <c r="H934"/>
  <c r="I934"/>
  <c r="J934"/>
  <c r="G934"/>
  <c r="F934"/>
  <c r="R934" s="1"/>
  <c r="E934"/>
  <c r="P950"/>
  <c r="L950"/>
  <c r="M950"/>
  <c r="N950"/>
  <c r="O950"/>
  <c r="H950"/>
  <c r="I950"/>
  <c r="J950"/>
  <c r="G950"/>
  <c r="F950"/>
  <c r="R950" s="1"/>
  <c r="E950"/>
  <c r="P966"/>
  <c r="L966"/>
  <c r="M966"/>
  <c r="N966"/>
  <c r="O966"/>
  <c r="H966"/>
  <c r="I966"/>
  <c r="J966"/>
  <c r="G966"/>
  <c r="F966"/>
  <c r="R966" s="1"/>
  <c r="E966"/>
  <c r="P982"/>
  <c r="L982"/>
  <c r="M982"/>
  <c r="N982"/>
  <c r="O982"/>
  <c r="H982"/>
  <c r="I982"/>
  <c r="J982"/>
  <c r="G982"/>
  <c r="F982"/>
  <c r="R982" s="1"/>
  <c r="E982"/>
  <c r="P998"/>
  <c r="L998"/>
  <c r="M998"/>
  <c r="N998"/>
  <c r="O998"/>
  <c r="H998"/>
  <c r="I998"/>
  <c r="J998"/>
  <c r="G998"/>
  <c r="F998"/>
  <c r="R998" s="1"/>
  <c r="E998"/>
  <c r="N25"/>
  <c r="O25"/>
  <c r="P25"/>
  <c r="L25"/>
  <c r="M25"/>
  <c r="J25"/>
  <c r="G25"/>
  <c r="H25"/>
  <c r="E25"/>
  <c r="I25"/>
  <c r="U25" s="1"/>
  <c r="F25"/>
  <c r="N41"/>
  <c r="O41"/>
  <c r="P41"/>
  <c r="L41"/>
  <c r="M41"/>
  <c r="J41"/>
  <c r="G41"/>
  <c r="H41"/>
  <c r="E41"/>
  <c r="I41"/>
  <c r="U41" s="1"/>
  <c r="F41"/>
  <c r="N57"/>
  <c r="O57"/>
  <c r="P57"/>
  <c r="L57"/>
  <c r="M57"/>
  <c r="J57"/>
  <c r="G57"/>
  <c r="H57"/>
  <c r="E57"/>
  <c r="I57"/>
  <c r="U57" s="1"/>
  <c r="F57"/>
  <c r="N73"/>
  <c r="O73"/>
  <c r="P73"/>
  <c r="L73"/>
  <c r="M73"/>
  <c r="J73"/>
  <c r="G73"/>
  <c r="H73"/>
  <c r="E73"/>
  <c r="I73"/>
  <c r="U73" s="1"/>
  <c r="F73"/>
  <c r="N89"/>
  <c r="O89"/>
  <c r="P89"/>
  <c r="L89"/>
  <c r="M89"/>
  <c r="J89"/>
  <c r="G89"/>
  <c r="H89"/>
  <c r="E89"/>
  <c r="I89"/>
  <c r="U89" s="1"/>
  <c r="F89"/>
  <c r="N105"/>
  <c r="O105"/>
  <c r="P105"/>
  <c r="L105"/>
  <c r="M105"/>
  <c r="J105"/>
  <c r="G105"/>
  <c r="H105"/>
  <c r="E105"/>
  <c r="I105"/>
  <c r="U105" s="1"/>
  <c r="F105"/>
  <c r="N121"/>
  <c r="O121"/>
  <c r="P121"/>
  <c r="L121"/>
  <c r="M121"/>
  <c r="J121"/>
  <c r="G121"/>
  <c r="H121"/>
  <c r="E121"/>
  <c r="I121"/>
  <c r="U121" s="1"/>
  <c r="F121"/>
  <c r="N137"/>
  <c r="O137"/>
  <c r="P137"/>
  <c r="L137"/>
  <c r="M137"/>
  <c r="J137"/>
  <c r="G137"/>
  <c r="H137"/>
  <c r="E137"/>
  <c r="I137"/>
  <c r="U137" s="1"/>
  <c r="F137"/>
  <c r="N153"/>
  <c r="O153"/>
  <c r="P153"/>
  <c r="L153"/>
  <c r="M153"/>
  <c r="J153"/>
  <c r="G153"/>
  <c r="H153"/>
  <c r="E153"/>
  <c r="I153"/>
  <c r="U153" s="1"/>
  <c r="F153"/>
  <c r="N169"/>
  <c r="O169"/>
  <c r="P169"/>
  <c r="L169"/>
  <c r="M169"/>
  <c r="J169"/>
  <c r="G169"/>
  <c r="H169"/>
  <c r="E169"/>
  <c r="I169"/>
  <c r="U169" s="1"/>
  <c r="F169"/>
  <c r="N185"/>
  <c r="O185"/>
  <c r="P185"/>
  <c r="L185"/>
  <c r="M185"/>
  <c r="J185"/>
  <c r="G185"/>
  <c r="H185"/>
  <c r="E185"/>
  <c r="I185"/>
  <c r="U185" s="1"/>
  <c r="F185"/>
  <c r="N201"/>
  <c r="O201"/>
  <c r="P201"/>
  <c r="L201"/>
  <c r="M201"/>
  <c r="J201"/>
  <c r="G201"/>
  <c r="H201"/>
  <c r="E201"/>
  <c r="I201"/>
  <c r="U201" s="1"/>
  <c r="F201"/>
  <c r="N217"/>
  <c r="O217"/>
  <c r="P217"/>
  <c r="L217"/>
  <c r="M217"/>
  <c r="J217"/>
  <c r="G217"/>
  <c r="H217"/>
  <c r="E217"/>
  <c r="I217"/>
  <c r="U217" s="1"/>
  <c r="F217"/>
  <c r="N233"/>
  <c r="O233"/>
  <c r="P233"/>
  <c r="L233"/>
  <c r="M233"/>
  <c r="J233"/>
  <c r="G233"/>
  <c r="H233"/>
  <c r="E233"/>
  <c r="I233"/>
  <c r="U233" s="1"/>
  <c r="F233"/>
  <c r="N249"/>
  <c r="O249"/>
  <c r="P249"/>
  <c r="L249"/>
  <c r="M249"/>
  <c r="J249"/>
  <c r="G249"/>
  <c r="H249"/>
  <c r="E249"/>
  <c r="I249"/>
  <c r="U249" s="1"/>
  <c r="F249"/>
  <c r="N265"/>
  <c r="O265"/>
  <c r="P265"/>
  <c r="L265"/>
  <c r="M265"/>
  <c r="J265"/>
  <c r="G265"/>
  <c r="H265"/>
  <c r="E265"/>
  <c r="I265"/>
  <c r="U265" s="1"/>
  <c r="F265"/>
  <c r="N281"/>
  <c r="O281"/>
  <c r="P281"/>
  <c r="L281"/>
  <c r="M281"/>
  <c r="J281"/>
  <c r="G281"/>
  <c r="H281"/>
  <c r="E281"/>
  <c r="I281"/>
  <c r="U281" s="1"/>
  <c r="F281"/>
  <c r="N297"/>
  <c r="O297"/>
  <c r="P297"/>
  <c r="L297"/>
  <c r="M297"/>
  <c r="J297"/>
  <c r="G297"/>
  <c r="H297"/>
  <c r="E297"/>
  <c r="I297"/>
  <c r="U297" s="1"/>
  <c r="F297"/>
  <c r="N313"/>
  <c r="O313"/>
  <c r="P313"/>
  <c r="L313"/>
  <c r="M313"/>
  <c r="J313"/>
  <c r="G313"/>
  <c r="H313"/>
  <c r="E313"/>
  <c r="I313"/>
  <c r="U313" s="1"/>
  <c r="F313"/>
  <c r="N329"/>
  <c r="O329"/>
  <c r="P329"/>
  <c r="L329"/>
  <c r="M329"/>
  <c r="J329"/>
  <c r="G329"/>
  <c r="H329"/>
  <c r="E329"/>
  <c r="I329"/>
  <c r="U329" s="1"/>
  <c r="F329"/>
  <c r="N345"/>
  <c r="O345"/>
  <c r="P345"/>
  <c r="L345"/>
  <c r="M345"/>
  <c r="J345"/>
  <c r="G345"/>
  <c r="H345"/>
  <c r="E345"/>
  <c r="I345"/>
  <c r="U345" s="1"/>
  <c r="F345"/>
  <c r="N361"/>
  <c r="O361"/>
  <c r="P361"/>
  <c r="L361"/>
  <c r="M361"/>
  <c r="J361"/>
  <c r="G361"/>
  <c r="H361"/>
  <c r="E361"/>
  <c r="I361"/>
  <c r="U361" s="1"/>
  <c r="F361"/>
  <c r="N377"/>
  <c r="O377"/>
  <c r="P377"/>
  <c r="L377"/>
  <c r="M377"/>
  <c r="J377"/>
  <c r="G377"/>
  <c r="H377"/>
  <c r="E377"/>
  <c r="I377"/>
  <c r="U377" s="1"/>
  <c r="F377"/>
  <c r="N393"/>
  <c r="O393"/>
  <c r="P393"/>
  <c r="L393"/>
  <c r="M393"/>
  <c r="J393"/>
  <c r="G393"/>
  <c r="H393"/>
  <c r="E393"/>
  <c r="I393"/>
  <c r="U393" s="1"/>
  <c r="F393"/>
  <c r="N409"/>
  <c r="O409"/>
  <c r="P409"/>
  <c r="L409"/>
  <c r="M409"/>
  <c r="J409"/>
  <c r="G409"/>
  <c r="H409"/>
  <c r="E409"/>
  <c r="I409"/>
  <c r="U409" s="1"/>
  <c r="F409"/>
  <c r="N425"/>
  <c r="O425"/>
  <c r="P425"/>
  <c r="L425"/>
  <c r="M425"/>
  <c r="J425"/>
  <c r="G425"/>
  <c r="H425"/>
  <c r="E425"/>
  <c r="I425"/>
  <c r="U425" s="1"/>
  <c r="F425"/>
  <c r="P441"/>
  <c r="L441"/>
  <c r="N441"/>
  <c r="O441"/>
  <c r="M441"/>
  <c r="J441"/>
  <c r="G441"/>
  <c r="H441"/>
  <c r="E441"/>
  <c r="I441"/>
  <c r="F441"/>
  <c r="P457"/>
  <c r="L457"/>
  <c r="N457"/>
  <c r="O457"/>
  <c r="M457"/>
  <c r="J457"/>
  <c r="G457"/>
  <c r="H457"/>
  <c r="E457"/>
  <c r="I457"/>
  <c r="F457"/>
  <c r="P473"/>
  <c r="L473"/>
  <c r="N473"/>
  <c r="O473"/>
  <c r="M473"/>
  <c r="J473"/>
  <c r="G473"/>
  <c r="H473"/>
  <c r="E473"/>
  <c r="I473"/>
  <c r="F473"/>
  <c r="O489"/>
  <c r="P489"/>
  <c r="L489"/>
  <c r="M489"/>
  <c r="N489"/>
  <c r="J489"/>
  <c r="V489" s="1"/>
  <c r="G489"/>
  <c r="H489"/>
  <c r="E489"/>
  <c r="I489"/>
  <c r="F489"/>
  <c r="R489" s="1"/>
  <c r="O505"/>
  <c r="P505"/>
  <c r="L505"/>
  <c r="M505"/>
  <c r="N505"/>
  <c r="J505"/>
  <c r="V505" s="1"/>
  <c r="G505"/>
  <c r="H505"/>
  <c r="E505"/>
  <c r="I505"/>
  <c r="F505"/>
  <c r="R505" s="1"/>
  <c r="O521"/>
  <c r="P521"/>
  <c r="L521"/>
  <c r="M521"/>
  <c r="N521"/>
  <c r="J521"/>
  <c r="V521" s="1"/>
  <c r="G521"/>
  <c r="H521"/>
  <c r="E521"/>
  <c r="I521"/>
  <c r="F521"/>
  <c r="R521" s="1"/>
  <c r="O537"/>
  <c r="P537"/>
  <c r="L537"/>
  <c r="M537"/>
  <c r="N537"/>
  <c r="J537"/>
  <c r="V537" s="1"/>
  <c r="G537"/>
  <c r="H537"/>
  <c r="I537"/>
  <c r="U537" s="1"/>
  <c r="E537"/>
  <c r="F537"/>
  <c r="R537" s="1"/>
  <c r="O553"/>
  <c r="P553"/>
  <c r="L553"/>
  <c r="M553"/>
  <c r="N553"/>
  <c r="J553"/>
  <c r="V553" s="1"/>
  <c r="G553"/>
  <c r="H553"/>
  <c r="I553"/>
  <c r="U553" s="1"/>
  <c r="E553"/>
  <c r="F553"/>
  <c r="R553" s="1"/>
  <c r="O569"/>
  <c r="P569"/>
  <c r="L569"/>
  <c r="M569"/>
  <c r="N569"/>
  <c r="J569"/>
  <c r="V569" s="1"/>
  <c r="G569"/>
  <c r="H569"/>
  <c r="I569"/>
  <c r="U569" s="1"/>
  <c r="E569"/>
  <c r="F569"/>
  <c r="R569" s="1"/>
  <c r="O585"/>
  <c r="P585"/>
  <c r="L585"/>
  <c r="M585"/>
  <c r="N585"/>
  <c r="J585"/>
  <c r="V585" s="1"/>
  <c r="G585"/>
  <c r="H585"/>
  <c r="I585"/>
  <c r="U585" s="1"/>
  <c r="E585"/>
  <c r="F585"/>
  <c r="R585" s="1"/>
  <c r="O601"/>
  <c r="P601"/>
  <c r="L601"/>
  <c r="M601"/>
  <c r="N601"/>
  <c r="J601"/>
  <c r="V601" s="1"/>
  <c r="G601"/>
  <c r="H601"/>
  <c r="I601"/>
  <c r="U601" s="1"/>
  <c r="E601"/>
  <c r="F601"/>
  <c r="R601" s="1"/>
  <c r="O617"/>
  <c r="P617"/>
  <c r="L617"/>
  <c r="M617"/>
  <c r="N617"/>
  <c r="J617"/>
  <c r="V617" s="1"/>
  <c r="G617"/>
  <c r="H617"/>
  <c r="I617"/>
  <c r="U617" s="1"/>
  <c r="E617"/>
  <c r="F617"/>
  <c r="R617" s="1"/>
  <c r="O633"/>
  <c r="P633"/>
  <c r="L633"/>
  <c r="M633"/>
  <c r="N633"/>
  <c r="J633"/>
  <c r="V633" s="1"/>
  <c r="G633"/>
  <c r="H633"/>
  <c r="I633"/>
  <c r="U633" s="1"/>
  <c r="E633"/>
  <c r="F633"/>
  <c r="R633" s="1"/>
  <c r="O649"/>
  <c r="P649"/>
  <c r="L649"/>
  <c r="M649"/>
  <c r="N649"/>
  <c r="J649"/>
  <c r="V649" s="1"/>
  <c r="G649"/>
  <c r="H649"/>
  <c r="I649"/>
  <c r="U649" s="1"/>
  <c r="E649"/>
  <c r="F649"/>
  <c r="R649" s="1"/>
  <c r="O665"/>
  <c r="P665"/>
  <c r="L665"/>
  <c r="M665"/>
  <c r="N665"/>
  <c r="J665"/>
  <c r="V665" s="1"/>
  <c r="G665"/>
  <c r="H665"/>
  <c r="I665"/>
  <c r="U665" s="1"/>
  <c r="E665"/>
  <c r="F665"/>
  <c r="R665" s="1"/>
  <c r="O681"/>
  <c r="P681"/>
  <c r="L681"/>
  <c r="M681"/>
  <c r="N681"/>
  <c r="J681"/>
  <c r="V681" s="1"/>
  <c r="G681"/>
  <c r="H681"/>
  <c r="I681"/>
  <c r="U681" s="1"/>
  <c r="E681"/>
  <c r="F681"/>
  <c r="R681" s="1"/>
  <c r="O697"/>
  <c r="P697"/>
  <c r="L697"/>
  <c r="M697"/>
  <c r="N697"/>
  <c r="H697"/>
  <c r="I697"/>
  <c r="J697"/>
  <c r="G697"/>
  <c r="E697"/>
  <c r="F697"/>
  <c r="R697" s="1"/>
  <c r="O713"/>
  <c r="P713"/>
  <c r="L713"/>
  <c r="M713"/>
  <c r="N713"/>
  <c r="H713"/>
  <c r="I713"/>
  <c r="J713"/>
  <c r="G713"/>
  <c r="E713"/>
  <c r="F713"/>
  <c r="R713" s="1"/>
  <c r="O729"/>
  <c r="P729"/>
  <c r="L729"/>
  <c r="M729"/>
  <c r="N729"/>
  <c r="H729"/>
  <c r="I729"/>
  <c r="J729"/>
  <c r="G729"/>
  <c r="E729"/>
  <c r="F729"/>
  <c r="R729" s="1"/>
  <c r="O745"/>
  <c r="P745"/>
  <c r="L745"/>
  <c r="M745"/>
  <c r="N745"/>
  <c r="H745"/>
  <c r="I745"/>
  <c r="J745"/>
  <c r="G745"/>
  <c r="E745"/>
  <c r="F745"/>
  <c r="R745" s="1"/>
  <c r="O761"/>
  <c r="P761"/>
  <c r="L761"/>
  <c r="M761"/>
  <c r="N761"/>
  <c r="H761"/>
  <c r="I761"/>
  <c r="J761"/>
  <c r="G761"/>
  <c r="E761"/>
  <c r="F761"/>
  <c r="R761" s="1"/>
  <c r="O777"/>
  <c r="P777"/>
  <c r="L777"/>
  <c r="M777"/>
  <c r="N777"/>
  <c r="H777"/>
  <c r="I777"/>
  <c r="J777"/>
  <c r="G777"/>
  <c r="E777"/>
  <c r="F777"/>
  <c r="R777" s="1"/>
  <c r="O793"/>
  <c r="P793"/>
  <c r="L793"/>
  <c r="M793"/>
  <c r="N793"/>
  <c r="H793"/>
  <c r="I793"/>
  <c r="J793"/>
  <c r="G793"/>
  <c r="E793"/>
  <c r="F793"/>
  <c r="R793" s="1"/>
  <c r="O809"/>
  <c r="P809"/>
  <c r="L809"/>
  <c r="M809"/>
  <c r="N809"/>
  <c r="H809"/>
  <c r="I809"/>
  <c r="J809"/>
  <c r="G809"/>
  <c r="E809"/>
  <c r="F809"/>
  <c r="R809" s="1"/>
  <c r="O825"/>
  <c r="P825"/>
  <c r="L825"/>
  <c r="M825"/>
  <c r="N825"/>
  <c r="H825"/>
  <c r="I825"/>
  <c r="J825"/>
  <c r="G825"/>
  <c r="E825"/>
  <c r="F825"/>
  <c r="R825" s="1"/>
  <c r="O841"/>
  <c r="P841"/>
  <c r="L841"/>
  <c r="M841"/>
  <c r="N841"/>
  <c r="H841"/>
  <c r="I841"/>
  <c r="J841"/>
  <c r="G841"/>
  <c r="E841"/>
  <c r="F841"/>
  <c r="R841" s="1"/>
  <c r="O857"/>
  <c r="P857"/>
  <c r="L857"/>
  <c r="M857"/>
  <c r="N857"/>
  <c r="H857"/>
  <c r="I857"/>
  <c r="J857"/>
  <c r="G857"/>
  <c r="E857"/>
  <c r="F857"/>
  <c r="R857" s="1"/>
  <c r="O873"/>
  <c r="P873"/>
  <c r="L873"/>
  <c r="M873"/>
  <c r="N873"/>
  <c r="H873"/>
  <c r="I873"/>
  <c r="J873"/>
  <c r="G873"/>
  <c r="E873"/>
  <c r="F873"/>
  <c r="R873" s="1"/>
  <c r="P889"/>
  <c r="L889"/>
  <c r="M889"/>
  <c r="N889"/>
  <c r="O889"/>
  <c r="H889"/>
  <c r="I889"/>
  <c r="J889"/>
  <c r="G889"/>
  <c r="E889"/>
  <c r="F889"/>
  <c r="M905"/>
  <c r="N905"/>
  <c r="O905"/>
  <c r="P905"/>
  <c r="L905"/>
  <c r="H905"/>
  <c r="T905" s="1"/>
  <c r="I905"/>
  <c r="U905" s="1"/>
  <c r="J905"/>
  <c r="V905" s="1"/>
  <c r="G905"/>
  <c r="S905" s="1"/>
  <c r="E905"/>
  <c r="F905"/>
  <c r="M921"/>
  <c r="N921"/>
  <c r="O921"/>
  <c r="P921"/>
  <c r="L921"/>
  <c r="H921"/>
  <c r="T921" s="1"/>
  <c r="I921"/>
  <c r="U921" s="1"/>
  <c r="J921"/>
  <c r="V921" s="1"/>
  <c r="G921"/>
  <c r="S921" s="1"/>
  <c r="E921"/>
  <c r="F921"/>
  <c r="M937"/>
  <c r="N937"/>
  <c r="O937"/>
  <c r="P937"/>
  <c r="L937"/>
  <c r="H937"/>
  <c r="T937" s="1"/>
  <c r="I937"/>
  <c r="U937" s="1"/>
  <c r="J937"/>
  <c r="V937" s="1"/>
  <c r="G937"/>
  <c r="S937" s="1"/>
  <c r="E937"/>
  <c r="F937"/>
  <c r="M953"/>
  <c r="N953"/>
  <c r="O953"/>
  <c r="P953"/>
  <c r="L953"/>
  <c r="H953"/>
  <c r="T953" s="1"/>
  <c r="I953"/>
  <c r="U953" s="1"/>
  <c r="J953"/>
  <c r="V953" s="1"/>
  <c r="G953"/>
  <c r="S953" s="1"/>
  <c r="E953"/>
  <c r="F953"/>
  <c r="M969"/>
  <c r="N969"/>
  <c r="O969"/>
  <c r="P969"/>
  <c r="L969"/>
  <c r="H969"/>
  <c r="T969" s="1"/>
  <c r="I969"/>
  <c r="U969" s="1"/>
  <c r="J969"/>
  <c r="V969" s="1"/>
  <c r="G969"/>
  <c r="S969" s="1"/>
  <c r="E969"/>
  <c r="F969"/>
  <c r="M985"/>
  <c r="N985"/>
  <c r="O985"/>
  <c r="P985"/>
  <c r="L985"/>
  <c r="H985"/>
  <c r="T985" s="1"/>
  <c r="I985"/>
  <c r="U985" s="1"/>
  <c r="J985"/>
  <c r="V985" s="1"/>
  <c r="G985"/>
  <c r="S985" s="1"/>
  <c r="E985"/>
  <c r="F985"/>
  <c r="M1001"/>
  <c r="N1001"/>
  <c r="O1001"/>
  <c r="P1001"/>
  <c r="L1001"/>
  <c r="H1001"/>
  <c r="T1001" s="1"/>
  <c r="I1001"/>
  <c r="U1001" s="1"/>
  <c r="J1001"/>
  <c r="V1001" s="1"/>
  <c r="G1001"/>
  <c r="S1001" s="1"/>
  <c r="E1001"/>
  <c r="F1001"/>
  <c r="O32"/>
  <c r="P32"/>
  <c r="L32"/>
  <c r="M32"/>
  <c r="N32"/>
  <c r="J32"/>
  <c r="V32" s="1"/>
  <c r="G32"/>
  <c r="H32"/>
  <c r="F32"/>
  <c r="I32"/>
  <c r="E32"/>
  <c r="O48"/>
  <c r="P48"/>
  <c r="L48"/>
  <c r="M48"/>
  <c r="N48"/>
  <c r="J48"/>
  <c r="V48" s="1"/>
  <c r="G48"/>
  <c r="H48"/>
  <c r="F48"/>
  <c r="I48"/>
  <c r="E48"/>
  <c r="O64"/>
  <c r="P64"/>
  <c r="L64"/>
  <c r="M64"/>
  <c r="N64"/>
  <c r="J64"/>
  <c r="V64" s="1"/>
  <c r="G64"/>
  <c r="H64"/>
  <c r="F64"/>
  <c r="I64"/>
  <c r="E64"/>
  <c r="O80"/>
  <c r="P80"/>
  <c r="L80"/>
  <c r="M80"/>
  <c r="N80"/>
  <c r="J80"/>
  <c r="V80" s="1"/>
  <c r="G80"/>
  <c r="H80"/>
  <c r="F80"/>
  <c r="I80"/>
  <c r="E80"/>
  <c r="O96"/>
  <c r="P96"/>
  <c r="L96"/>
  <c r="M96"/>
  <c r="N96"/>
  <c r="J96"/>
  <c r="V96" s="1"/>
  <c r="G96"/>
  <c r="H96"/>
  <c r="F96"/>
  <c r="I96"/>
  <c r="E96"/>
  <c r="O112"/>
  <c r="P112"/>
  <c r="L112"/>
  <c r="M112"/>
  <c r="N112"/>
  <c r="J112"/>
  <c r="V112" s="1"/>
  <c r="G112"/>
  <c r="H112"/>
  <c r="F112"/>
  <c r="I112"/>
  <c r="E112"/>
  <c r="O128"/>
  <c r="P128"/>
  <c r="L128"/>
  <c r="M128"/>
  <c r="N128"/>
  <c r="J128"/>
  <c r="V128" s="1"/>
  <c r="G128"/>
  <c r="H128"/>
  <c r="F128"/>
  <c r="I128"/>
  <c r="E128"/>
  <c r="O144"/>
  <c r="P144"/>
  <c r="L144"/>
  <c r="M144"/>
  <c r="N144"/>
  <c r="J144"/>
  <c r="V144" s="1"/>
  <c r="G144"/>
  <c r="H144"/>
  <c r="F144"/>
  <c r="I144"/>
  <c r="E144"/>
  <c r="O160"/>
  <c r="P160"/>
  <c r="L160"/>
  <c r="M160"/>
  <c r="N160"/>
  <c r="J160"/>
  <c r="V160" s="1"/>
  <c r="G160"/>
  <c r="H160"/>
  <c r="F160"/>
  <c r="I160"/>
  <c r="E160"/>
  <c r="O176"/>
  <c r="P176"/>
  <c r="L176"/>
  <c r="M176"/>
  <c r="N176"/>
  <c r="J176"/>
  <c r="V176" s="1"/>
  <c r="G176"/>
  <c r="H176"/>
  <c r="F176"/>
  <c r="I176"/>
  <c r="E176"/>
  <c r="O192"/>
  <c r="P192"/>
  <c r="L192"/>
  <c r="M192"/>
  <c r="N192"/>
  <c r="J192"/>
  <c r="V192" s="1"/>
  <c r="G192"/>
  <c r="H192"/>
  <c r="F192"/>
  <c r="I192"/>
  <c r="E192"/>
  <c r="O208"/>
  <c r="P208"/>
  <c r="L208"/>
  <c r="M208"/>
  <c r="N208"/>
  <c r="J208"/>
  <c r="V208" s="1"/>
  <c r="G208"/>
  <c r="H208"/>
  <c r="F208"/>
  <c r="I208"/>
  <c r="E208"/>
  <c r="O224"/>
  <c r="P224"/>
  <c r="L224"/>
  <c r="M224"/>
  <c r="N224"/>
  <c r="J224"/>
  <c r="V224" s="1"/>
  <c r="G224"/>
  <c r="H224"/>
  <c r="F224"/>
  <c r="I224"/>
  <c r="E224"/>
  <c r="O240"/>
  <c r="P240"/>
  <c r="L240"/>
  <c r="M240"/>
  <c r="N240"/>
  <c r="J240"/>
  <c r="V240" s="1"/>
  <c r="G240"/>
  <c r="H240"/>
  <c r="F240"/>
  <c r="I240"/>
  <c r="E240"/>
  <c r="O256"/>
  <c r="P256"/>
  <c r="L256"/>
  <c r="M256"/>
  <c r="N256"/>
  <c r="J256"/>
  <c r="V256" s="1"/>
  <c r="G256"/>
  <c r="H256"/>
  <c r="F256"/>
  <c r="I256"/>
  <c r="E256"/>
  <c r="O272"/>
  <c r="P272"/>
  <c r="L272"/>
  <c r="M272"/>
  <c r="N272"/>
  <c r="J272"/>
  <c r="V272" s="1"/>
  <c r="G272"/>
  <c r="H272"/>
  <c r="F272"/>
  <c r="I272"/>
  <c r="E272"/>
  <c r="O288"/>
  <c r="P288"/>
  <c r="L288"/>
  <c r="M288"/>
  <c r="N288"/>
  <c r="J288"/>
  <c r="V288" s="1"/>
  <c r="G288"/>
  <c r="E288"/>
  <c r="H288"/>
  <c r="T288" s="1"/>
  <c r="F288"/>
  <c r="I288"/>
  <c r="O304"/>
  <c r="P304"/>
  <c r="L304"/>
  <c r="M304"/>
  <c r="N304"/>
  <c r="J304"/>
  <c r="V304" s="1"/>
  <c r="G304"/>
  <c r="E304"/>
  <c r="H304"/>
  <c r="T304" s="1"/>
  <c r="F304"/>
  <c r="I304"/>
  <c r="O320"/>
  <c r="P320"/>
  <c r="L320"/>
  <c r="M320"/>
  <c r="N320"/>
  <c r="J320"/>
  <c r="V320" s="1"/>
  <c r="G320"/>
  <c r="E320"/>
  <c r="H320"/>
  <c r="T320" s="1"/>
  <c r="F320"/>
  <c r="I320"/>
  <c r="O336"/>
  <c r="P336"/>
  <c r="L336"/>
  <c r="M336"/>
  <c r="N336"/>
  <c r="J336"/>
  <c r="V336" s="1"/>
  <c r="G336"/>
  <c r="E336"/>
  <c r="H336"/>
  <c r="T336" s="1"/>
  <c r="F336"/>
  <c r="I336"/>
  <c r="O352"/>
  <c r="P352"/>
  <c r="L352"/>
  <c r="M352"/>
  <c r="N352"/>
  <c r="J352"/>
  <c r="V352" s="1"/>
  <c r="G352"/>
  <c r="E352"/>
  <c r="H352"/>
  <c r="T352" s="1"/>
  <c r="F352"/>
  <c r="I352"/>
  <c r="O368"/>
  <c r="P368"/>
  <c r="L368"/>
  <c r="M368"/>
  <c r="N368"/>
  <c r="J368"/>
  <c r="V368" s="1"/>
  <c r="G368"/>
  <c r="E368"/>
  <c r="H368"/>
  <c r="T368" s="1"/>
  <c r="F368"/>
  <c r="I368"/>
  <c r="O384"/>
  <c r="P384"/>
  <c r="L384"/>
  <c r="M384"/>
  <c r="N384"/>
  <c r="J384"/>
  <c r="V384" s="1"/>
  <c r="G384"/>
  <c r="E384"/>
  <c r="H384"/>
  <c r="T384" s="1"/>
  <c r="F384"/>
  <c r="I384"/>
  <c r="O400"/>
  <c r="P400"/>
  <c r="L400"/>
  <c r="M400"/>
  <c r="N400"/>
  <c r="J400"/>
  <c r="V400" s="1"/>
  <c r="G400"/>
  <c r="E400"/>
  <c r="H400"/>
  <c r="T400" s="1"/>
  <c r="F400"/>
  <c r="I400"/>
  <c r="O416"/>
  <c r="P416"/>
  <c r="L416"/>
  <c r="M416"/>
  <c r="N416"/>
  <c r="J416"/>
  <c r="V416" s="1"/>
  <c r="G416"/>
  <c r="E416"/>
  <c r="H416"/>
  <c r="T416" s="1"/>
  <c r="F416"/>
  <c r="I416"/>
  <c r="O432"/>
  <c r="P432"/>
  <c r="L432"/>
  <c r="M432"/>
  <c r="N432"/>
  <c r="J432"/>
  <c r="V432" s="1"/>
  <c r="G432"/>
  <c r="E432"/>
  <c r="H432"/>
  <c r="T432" s="1"/>
  <c r="F432"/>
  <c r="I432"/>
  <c r="M448"/>
  <c r="O448"/>
  <c r="L448"/>
  <c r="N448"/>
  <c r="P448"/>
  <c r="J448"/>
  <c r="G448"/>
  <c r="E448"/>
  <c r="H448"/>
  <c r="F448"/>
  <c r="I448"/>
  <c r="M464"/>
  <c r="O464"/>
  <c r="L464"/>
  <c r="N464"/>
  <c r="P464"/>
  <c r="J464"/>
  <c r="G464"/>
  <c r="E464"/>
  <c r="H464"/>
  <c r="F464"/>
  <c r="I464"/>
  <c r="P480"/>
  <c r="L480"/>
  <c r="M480"/>
  <c r="N480"/>
  <c r="O480"/>
  <c r="J480"/>
  <c r="G480"/>
  <c r="S480" s="1"/>
  <c r="E480"/>
  <c r="H480"/>
  <c r="F480"/>
  <c r="R480" s="1"/>
  <c r="I480"/>
  <c r="P496"/>
  <c r="L496"/>
  <c r="M496"/>
  <c r="N496"/>
  <c r="O496"/>
  <c r="J496"/>
  <c r="G496"/>
  <c r="S496" s="1"/>
  <c r="E496"/>
  <c r="H496"/>
  <c r="F496"/>
  <c r="R496" s="1"/>
  <c r="I496"/>
  <c r="P512"/>
  <c r="L512"/>
  <c r="M512"/>
  <c r="N512"/>
  <c r="O512"/>
  <c r="J512"/>
  <c r="G512"/>
  <c r="S512" s="1"/>
  <c r="E512"/>
  <c r="H512"/>
  <c r="F512"/>
  <c r="R512" s="1"/>
  <c r="I512"/>
  <c r="P528"/>
  <c r="L528"/>
  <c r="M528"/>
  <c r="N528"/>
  <c r="O528"/>
  <c r="J528"/>
  <c r="G528"/>
  <c r="S528" s="1"/>
  <c r="E528"/>
  <c r="H528"/>
  <c r="F528"/>
  <c r="R528" s="1"/>
  <c r="I528"/>
  <c r="P544"/>
  <c r="L544"/>
  <c r="M544"/>
  <c r="N544"/>
  <c r="O544"/>
  <c r="J544"/>
  <c r="G544"/>
  <c r="S544" s="1"/>
  <c r="E544"/>
  <c r="H544"/>
  <c r="F544"/>
  <c r="R544" s="1"/>
  <c r="I544"/>
  <c r="P560"/>
  <c r="L560"/>
  <c r="M560"/>
  <c r="N560"/>
  <c r="O560"/>
  <c r="J560"/>
  <c r="G560"/>
  <c r="S560" s="1"/>
  <c r="E560"/>
  <c r="H560"/>
  <c r="F560"/>
  <c r="R560" s="1"/>
  <c r="I560"/>
  <c r="P576"/>
  <c r="L576"/>
  <c r="M576"/>
  <c r="N576"/>
  <c r="O576"/>
  <c r="J576"/>
  <c r="G576"/>
  <c r="S576" s="1"/>
  <c r="E576"/>
  <c r="H576"/>
  <c r="F576"/>
  <c r="R576" s="1"/>
  <c r="I576"/>
  <c r="P592"/>
  <c r="L592"/>
  <c r="M592"/>
  <c r="N592"/>
  <c r="O592"/>
  <c r="J592"/>
  <c r="G592"/>
  <c r="S592" s="1"/>
  <c r="E592"/>
  <c r="H592"/>
  <c r="F592"/>
  <c r="R592" s="1"/>
  <c r="I592"/>
  <c r="P608"/>
  <c r="L608"/>
  <c r="M608"/>
  <c r="N608"/>
  <c r="O608"/>
  <c r="J608"/>
  <c r="G608"/>
  <c r="S608" s="1"/>
  <c r="E608"/>
  <c r="H608"/>
  <c r="F608"/>
  <c r="R608" s="1"/>
  <c r="I608"/>
  <c r="P624"/>
  <c r="L624"/>
  <c r="M624"/>
  <c r="N624"/>
  <c r="O624"/>
  <c r="J624"/>
  <c r="G624"/>
  <c r="S624" s="1"/>
  <c r="E624"/>
  <c r="H624"/>
  <c r="F624"/>
  <c r="R624" s="1"/>
  <c r="I624"/>
  <c r="P640"/>
  <c r="L640"/>
  <c r="M640"/>
  <c r="N640"/>
  <c r="O640"/>
  <c r="J640"/>
  <c r="G640"/>
  <c r="S640" s="1"/>
  <c r="E640"/>
  <c r="H640"/>
  <c r="F640"/>
  <c r="R640" s="1"/>
  <c r="I640"/>
  <c r="P656"/>
  <c r="L656"/>
  <c r="M656"/>
  <c r="N656"/>
  <c r="O656"/>
  <c r="J656"/>
  <c r="G656"/>
  <c r="S656" s="1"/>
  <c r="E656"/>
  <c r="H656"/>
  <c r="F656"/>
  <c r="R656" s="1"/>
  <c r="I656"/>
  <c r="P672"/>
  <c r="L672"/>
  <c r="M672"/>
  <c r="N672"/>
  <c r="O672"/>
  <c r="J672"/>
  <c r="G672"/>
  <c r="S672" s="1"/>
  <c r="E672"/>
  <c r="H672"/>
  <c r="F672"/>
  <c r="R672" s="1"/>
  <c r="I672"/>
  <c r="P688"/>
  <c r="L688"/>
  <c r="M688"/>
  <c r="N688"/>
  <c r="O688"/>
  <c r="J688"/>
  <c r="G688"/>
  <c r="S688" s="1"/>
  <c r="E688"/>
  <c r="H688"/>
  <c r="F688"/>
  <c r="R688" s="1"/>
  <c r="I688"/>
  <c r="P704"/>
  <c r="L704"/>
  <c r="M704"/>
  <c r="N704"/>
  <c r="O704"/>
  <c r="H704"/>
  <c r="I704"/>
  <c r="J704"/>
  <c r="G704"/>
  <c r="E704"/>
  <c r="F704"/>
  <c r="P720"/>
  <c r="L720"/>
  <c r="M720"/>
  <c r="N720"/>
  <c r="O720"/>
  <c r="H720"/>
  <c r="I720"/>
  <c r="J720"/>
  <c r="G720"/>
  <c r="E720"/>
  <c r="F720"/>
  <c r="P736"/>
  <c r="L736"/>
  <c r="M736"/>
  <c r="N736"/>
  <c r="O736"/>
  <c r="H736"/>
  <c r="I736"/>
  <c r="J736"/>
  <c r="G736"/>
  <c r="E736"/>
  <c r="F736"/>
  <c r="P752"/>
  <c r="L752"/>
  <c r="M752"/>
  <c r="N752"/>
  <c r="O752"/>
  <c r="H752"/>
  <c r="I752"/>
  <c r="J752"/>
  <c r="G752"/>
  <c r="E752"/>
  <c r="F752"/>
  <c r="P768"/>
  <c r="L768"/>
  <c r="M768"/>
  <c r="N768"/>
  <c r="O768"/>
  <c r="H768"/>
  <c r="I768"/>
  <c r="J768"/>
  <c r="G768"/>
  <c r="E768"/>
  <c r="F768"/>
  <c r="P784"/>
  <c r="L784"/>
  <c r="M784"/>
  <c r="N784"/>
  <c r="O784"/>
  <c r="H784"/>
  <c r="I784"/>
  <c r="J784"/>
  <c r="G784"/>
  <c r="E784"/>
  <c r="F784"/>
  <c r="P800"/>
  <c r="L800"/>
  <c r="M800"/>
  <c r="N800"/>
  <c r="O800"/>
  <c r="H800"/>
  <c r="I800"/>
  <c r="J800"/>
  <c r="G800"/>
  <c r="E800"/>
  <c r="F800"/>
  <c r="P816"/>
  <c r="L816"/>
  <c r="M816"/>
  <c r="N816"/>
  <c r="O816"/>
  <c r="H816"/>
  <c r="I816"/>
  <c r="J816"/>
  <c r="G816"/>
  <c r="E816"/>
  <c r="F816"/>
  <c r="P832"/>
  <c r="L832"/>
  <c r="M832"/>
  <c r="N832"/>
  <c r="O832"/>
  <c r="H832"/>
  <c r="I832"/>
  <c r="J832"/>
  <c r="G832"/>
  <c r="E832"/>
  <c r="F832"/>
  <c r="P848"/>
  <c r="L848"/>
  <c r="M848"/>
  <c r="N848"/>
  <c r="O848"/>
  <c r="H848"/>
  <c r="I848"/>
  <c r="J848"/>
  <c r="G848"/>
  <c r="E848"/>
  <c r="F848"/>
  <c r="P864"/>
  <c r="L864"/>
  <c r="M864"/>
  <c r="N864"/>
  <c r="O864"/>
  <c r="H864"/>
  <c r="I864"/>
  <c r="J864"/>
  <c r="G864"/>
  <c r="E864"/>
  <c r="F864"/>
  <c r="P880"/>
  <c r="L880"/>
  <c r="M880"/>
  <c r="N880"/>
  <c r="O880"/>
  <c r="H880"/>
  <c r="I880"/>
  <c r="J880"/>
  <c r="G880"/>
  <c r="E880"/>
  <c r="F880"/>
  <c r="N896"/>
  <c r="O896"/>
  <c r="P896"/>
  <c r="L896"/>
  <c r="M896"/>
  <c r="H896"/>
  <c r="I896"/>
  <c r="J896"/>
  <c r="G896"/>
  <c r="S896" s="1"/>
  <c r="E896"/>
  <c r="F896"/>
  <c r="N912"/>
  <c r="O912"/>
  <c r="P912"/>
  <c r="L912"/>
  <c r="M912"/>
  <c r="H912"/>
  <c r="I912"/>
  <c r="J912"/>
  <c r="G912"/>
  <c r="S912" s="1"/>
  <c r="E912"/>
  <c r="F912"/>
  <c r="N928"/>
  <c r="O928"/>
  <c r="P928"/>
  <c r="L928"/>
  <c r="M928"/>
  <c r="H928"/>
  <c r="I928"/>
  <c r="J928"/>
  <c r="G928"/>
  <c r="S928" s="1"/>
  <c r="E928"/>
  <c r="F928"/>
  <c r="N944"/>
  <c r="O944"/>
  <c r="P944"/>
  <c r="L944"/>
  <c r="M944"/>
  <c r="H944"/>
  <c r="I944"/>
  <c r="J944"/>
  <c r="G944"/>
  <c r="S944" s="1"/>
  <c r="E944"/>
  <c r="F944"/>
  <c r="N960"/>
  <c r="O960"/>
  <c r="P960"/>
  <c r="L960"/>
  <c r="M960"/>
  <c r="H960"/>
  <c r="I960"/>
  <c r="J960"/>
  <c r="G960"/>
  <c r="S960" s="1"/>
  <c r="E960"/>
  <c r="F960"/>
  <c r="N976"/>
  <c r="O976"/>
  <c r="P976"/>
  <c r="L976"/>
  <c r="M976"/>
  <c r="H976"/>
  <c r="I976"/>
  <c r="J976"/>
  <c r="G976"/>
  <c r="S976" s="1"/>
  <c r="E976"/>
  <c r="F976"/>
  <c r="N992"/>
  <c r="O992"/>
  <c r="P992"/>
  <c r="L992"/>
  <c r="M992"/>
  <c r="H992"/>
  <c r="I992"/>
  <c r="J992"/>
  <c r="G992"/>
  <c r="S992" s="1"/>
  <c r="E992"/>
  <c r="F992"/>
  <c r="P27"/>
  <c r="L27"/>
  <c r="M27"/>
  <c r="N27"/>
  <c r="O27"/>
  <c r="J27"/>
  <c r="G27"/>
  <c r="S27" s="1"/>
  <c r="F27"/>
  <c r="H27"/>
  <c r="I27"/>
  <c r="E27"/>
  <c r="P43"/>
  <c r="L43"/>
  <c r="M43"/>
  <c r="N43"/>
  <c r="O43"/>
  <c r="J43"/>
  <c r="G43"/>
  <c r="S43" s="1"/>
  <c r="F43"/>
  <c r="H43"/>
  <c r="I43"/>
  <c r="E43"/>
  <c r="P59"/>
  <c r="L59"/>
  <c r="M59"/>
  <c r="N59"/>
  <c r="O59"/>
  <c r="J59"/>
  <c r="G59"/>
  <c r="S59" s="1"/>
  <c r="F59"/>
  <c r="H59"/>
  <c r="I59"/>
  <c r="E59"/>
  <c r="P75"/>
  <c r="L75"/>
  <c r="M75"/>
  <c r="N75"/>
  <c r="O75"/>
  <c r="J75"/>
  <c r="G75"/>
  <c r="S75" s="1"/>
  <c r="F75"/>
  <c r="H75"/>
  <c r="I75"/>
  <c r="E75"/>
  <c r="P91"/>
  <c r="L91"/>
  <c r="M91"/>
  <c r="N91"/>
  <c r="O91"/>
  <c r="J91"/>
  <c r="G91"/>
  <c r="S91" s="1"/>
  <c r="F91"/>
  <c r="H91"/>
  <c r="I91"/>
  <c r="E91"/>
  <c r="P107"/>
  <c r="L107"/>
  <c r="M107"/>
  <c r="N107"/>
  <c r="O107"/>
  <c r="J107"/>
  <c r="G107"/>
  <c r="S107" s="1"/>
  <c r="F107"/>
  <c r="H107"/>
  <c r="I107"/>
  <c r="E107"/>
  <c r="P123"/>
  <c r="L123"/>
  <c r="M123"/>
  <c r="N123"/>
  <c r="O123"/>
  <c r="J123"/>
  <c r="G123"/>
  <c r="S123" s="1"/>
  <c r="F123"/>
  <c r="H123"/>
  <c r="I123"/>
  <c r="E123"/>
  <c r="P139"/>
  <c r="L139"/>
  <c r="M139"/>
  <c r="N139"/>
  <c r="O139"/>
  <c r="J139"/>
  <c r="G139"/>
  <c r="S139" s="1"/>
  <c r="F139"/>
  <c r="H139"/>
  <c r="I139"/>
  <c r="E139"/>
  <c r="P155"/>
  <c r="L155"/>
  <c r="M155"/>
  <c r="N155"/>
  <c r="O155"/>
  <c r="J155"/>
  <c r="G155"/>
  <c r="S155" s="1"/>
  <c r="F155"/>
  <c r="H155"/>
  <c r="I155"/>
  <c r="E155"/>
  <c r="P171"/>
  <c r="L171"/>
  <c r="M171"/>
  <c r="N171"/>
  <c r="O171"/>
  <c r="J171"/>
  <c r="G171"/>
  <c r="S171" s="1"/>
  <c r="F171"/>
  <c r="H171"/>
  <c r="I171"/>
  <c r="E171"/>
  <c r="P187"/>
  <c r="L187"/>
  <c r="M187"/>
  <c r="N187"/>
  <c r="O187"/>
  <c r="J187"/>
  <c r="G187"/>
  <c r="S187" s="1"/>
  <c r="F187"/>
  <c r="H187"/>
  <c r="I187"/>
  <c r="E187"/>
  <c r="P203"/>
  <c r="L203"/>
  <c r="M203"/>
  <c r="N203"/>
  <c r="O203"/>
  <c r="J203"/>
  <c r="G203"/>
  <c r="S203" s="1"/>
  <c r="F203"/>
  <c r="H203"/>
  <c r="I203"/>
  <c r="E203"/>
  <c r="P219"/>
  <c r="L219"/>
  <c r="M219"/>
  <c r="N219"/>
  <c r="O219"/>
  <c r="J219"/>
  <c r="G219"/>
  <c r="S219" s="1"/>
  <c r="F219"/>
  <c r="H219"/>
  <c r="I219"/>
  <c r="E219"/>
  <c r="P235"/>
  <c r="L235"/>
  <c r="M235"/>
  <c r="N235"/>
  <c r="O235"/>
  <c r="J235"/>
  <c r="G235"/>
  <c r="S235" s="1"/>
  <c r="F235"/>
  <c r="H235"/>
  <c r="I235"/>
  <c r="E235"/>
  <c r="P251"/>
  <c r="L251"/>
  <c r="M251"/>
  <c r="N251"/>
  <c r="O251"/>
  <c r="J251"/>
  <c r="G251"/>
  <c r="S251" s="1"/>
  <c r="F251"/>
  <c r="H251"/>
  <c r="I251"/>
  <c r="E251"/>
  <c r="P267"/>
  <c r="L267"/>
  <c r="M267"/>
  <c r="N267"/>
  <c r="O267"/>
  <c r="J267"/>
  <c r="G267"/>
  <c r="S267" s="1"/>
  <c r="F267"/>
  <c r="H267"/>
  <c r="I267"/>
  <c r="E267"/>
  <c r="P283"/>
  <c r="L283"/>
  <c r="M283"/>
  <c r="N283"/>
  <c r="O283"/>
  <c r="J283"/>
  <c r="E283"/>
  <c r="G283"/>
  <c r="F283"/>
  <c r="H283"/>
  <c r="I283"/>
  <c r="P299"/>
  <c r="L299"/>
  <c r="M299"/>
  <c r="N299"/>
  <c r="O299"/>
  <c r="J299"/>
  <c r="E299"/>
  <c r="G299"/>
  <c r="F299"/>
  <c r="H299"/>
  <c r="I299"/>
  <c r="P315"/>
  <c r="L315"/>
  <c r="M315"/>
  <c r="N315"/>
  <c r="O315"/>
  <c r="J315"/>
  <c r="E315"/>
  <c r="G315"/>
  <c r="F315"/>
  <c r="H315"/>
  <c r="I315"/>
  <c r="P331"/>
  <c r="L331"/>
  <c r="M331"/>
  <c r="N331"/>
  <c r="O331"/>
  <c r="J331"/>
  <c r="E331"/>
  <c r="G331"/>
  <c r="F331"/>
  <c r="H331"/>
  <c r="I331"/>
  <c r="P347"/>
  <c r="L347"/>
  <c r="M347"/>
  <c r="N347"/>
  <c r="O347"/>
  <c r="J347"/>
  <c r="E347"/>
  <c r="G347"/>
  <c r="F347"/>
  <c r="H347"/>
  <c r="I347"/>
  <c r="P363"/>
  <c r="L363"/>
  <c r="M363"/>
  <c r="N363"/>
  <c r="O363"/>
  <c r="J363"/>
  <c r="E363"/>
  <c r="G363"/>
  <c r="F363"/>
  <c r="H363"/>
  <c r="I363"/>
  <c r="P379"/>
  <c r="L379"/>
  <c r="M379"/>
  <c r="N379"/>
  <c r="O379"/>
  <c r="J379"/>
  <c r="E379"/>
  <c r="G379"/>
  <c r="F379"/>
  <c r="H379"/>
  <c r="I379"/>
  <c r="P395"/>
  <c r="L395"/>
  <c r="M395"/>
  <c r="N395"/>
  <c r="O395"/>
  <c r="J395"/>
  <c r="E395"/>
  <c r="G395"/>
  <c r="F395"/>
  <c r="H395"/>
  <c r="I395"/>
  <c r="P411"/>
  <c r="L411"/>
  <c r="M411"/>
  <c r="N411"/>
  <c r="O411"/>
  <c r="J411"/>
  <c r="E411"/>
  <c r="G411"/>
  <c r="F411"/>
  <c r="H411"/>
  <c r="I411"/>
  <c r="P427"/>
  <c r="L427"/>
  <c r="M427"/>
  <c r="N427"/>
  <c r="O427"/>
  <c r="J427"/>
  <c r="E427"/>
  <c r="G427"/>
  <c r="F427"/>
  <c r="H427"/>
  <c r="I427"/>
  <c r="N443"/>
  <c r="P443"/>
  <c r="L443"/>
  <c r="M443"/>
  <c r="O443"/>
  <c r="J443"/>
  <c r="V443" s="1"/>
  <c r="E443"/>
  <c r="G443"/>
  <c r="S443" s="1"/>
  <c r="F443"/>
  <c r="H443"/>
  <c r="I443"/>
  <c r="N459"/>
  <c r="P459"/>
  <c r="L459"/>
  <c r="M459"/>
  <c r="O459"/>
  <c r="J459"/>
  <c r="V459" s="1"/>
  <c r="E459"/>
  <c r="G459"/>
  <c r="S459" s="1"/>
  <c r="F459"/>
  <c r="H459"/>
  <c r="I459"/>
  <c r="N475"/>
  <c r="P475"/>
  <c r="L475"/>
  <c r="M475"/>
  <c r="O475"/>
  <c r="J475"/>
  <c r="V475" s="1"/>
  <c r="E475"/>
  <c r="G475"/>
  <c r="S475" s="1"/>
  <c r="F475"/>
  <c r="H475"/>
  <c r="I475"/>
  <c r="M491"/>
  <c r="N491"/>
  <c r="O491"/>
  <c r="P491"/>
  <c r="L491"/>
  <c r="J491"/>
  <c r="E491"/>
  <c r="G491"/>
  <c r="F491"/>
  <c r="R491" s="1"/>
  <c r="H491"/>
  <c r="T491" s="1"/>
  <c r="I491"/>
  <c r="U491" s="1"/>
  <c r="M507"/>
  <c r="N507"/>
  <c r="O507"/>
  <c r="P507"/>
  <c r="L507"/>
  <c r="J507"/>
  <c r="E507"/>
  <c r="G507"/>
  <c r="F507"/>
  <c r="R507" s="1"/>
  <c r="H507"/>
  <c r="T507" s="1"/>
  <c r="I507"/>
  <c r="U507" s="1"/>
  <c r="M523"/>
  <c r="N523"/>
  <c r="O523"/>
  <c r="P523"/>
  <c r="L523"/>
  <c r="J523"/>
  <c r="E523"/>
  <c r="G523"/>
  <c r="F523"/>
  <c r="R523" s="1"/>
  <c r="H523"/>
  <c r="T523" s="1"/>
  <c r="I523"/>
  <c r="U523" s="1"/>
  <c r="M539"/>
  <c r="N539"/>
  <c r="O539"/>
  <c r="P539"/>
  <c r="L539"/>
  <c r="J539"/>
  <c r="G539"/>
  <c r="H539"/>
  <c r="E539"/>
  <c r="I539"/>
  <c r="F539"/>
  <c r="M555"/>
  <c r="N555"/>
  <c r="O555"/>
  <c r="P555"/>
  <c r="L555"/>
  <c r="J555"/>
  <c r="G555"/>
  <c r="H555"/>
  <c r="E555"/>
  <c r="I555"/>
  <c r="F555"/>
  <c r="M571"/>
  <c r="N571"/>
  <c r="O571"/>
  <c r="P571"/>
  <c r="L571"/>
  <c r="J571"/>
  <c r="G571"/>
  <c r="H571"/>
  <c r="E571"/>
  <c r="I571"/>
  <c r="F571"/>
  <c r="M587"/>
  <c r="N587"/>
  <c r="O587"/>
  <c r="P587"/>
  <c r="L587"/>
  <c r="J587"/>
  <c r="G587"/>
  <c r="H587"/>
  <c r="E587"/>
  <c r="I587"/>
  <c r="F587"/>
  <c r="M603"/>
  <c r="N603"/>
  <c r="O603"/>
  <c r="P603"/>
  <c r="L603"/>
  <c r="J603"/>
  <c r="G603"/>
  <c r="H603"/>
  <c r="E603"/>
  <c r="I603"/>
  <c r="F603"/>
  <c r="M619"/>
  <c r="N619"/>
  <c r="O619"/>
  <c r="P619"/>
  <c r="L619"/>
  <c r="J619"/>
  <c r="G619"/>
  <c r="H619"/>
  <c r="E619"/>
  <c r="I619"/>
  <c r="F619"/>
  <c r="M635"/>
  <c r="N635"/>
  <c r="O635"/>
  <c r="P635"/>
  <c r="L635"/>
  <c r="J635"/>
  <c r="G635"/>
  <c r="H635"/>
  <c r="E635"/>
  <c r="I635"/>
  <c r="F635"/>
  <c r="M651"/>
  <c r="N651"/>
  <c r="O651"/>
  <c r="P651"/>
  <c r="L651"/>
  <c r="J651"/>
  <c r="G651"/>
  <c r="H651"/>
  <c r="E651"/>
  <c r="I651"/>
  <c r="F651"/>
  <c r="M667"/>
  <c r="N667"/>
  <c r="O667"/>
  <c r="P667"/>
  <c r="L667"/>
  <c r="J667"/>
  <c r="G667"/>
  <c r="H667"/>
  <c r="E667"/>
  <c r="I667"/>
  <c r="F667"/>
  <c r="M683"/>
  <c r="N683"/>
  <c r="O683"/>
  <c r="P683"/>
  <c r="L683"/>
  <c r="J683"/>
  <c r="G683"/>
  <c r="H683"/>
  <c r="E683"/>
  <c r="I683"/>
  <c r="F683"/>
  <c r="M699"/>
  <c r="N699"/>
  <c r="O699"/>
  <c r="P699"/>
  <c r="L699"/>
  <c r="H699"/>
  <c r="T699" s="1"/>
  <c r="I699"/>
  <c r="U699" s="1"/>
  <c r="J699"/>
  <c r="V699" s="1"/>
  <c r="G699"/>
  <c r="S699" s="1"/>
  <c r="E699"/>
  <c r="F699"/>
  <c r="M715"/>
  <c r="N715"/>
  <c r="O715"/>
  <c r="P715"/>
  <c r="L715"/>
  <c r="H715"/>
  <c r="T715" s="1"/>
  <c r="I715"/>
  <c r="U715" s="1"/>
  <c r="J715"/>
  <c r="V715" s="1"/>
  <c r="G715"/>
  <c r="S715" s="1"/>
  <c r="E715"/>
  <c r="F715"/>
  <c r="M731"/>
  <c r="N731"/>
  <c r="O731"/>
  <c r="P731"/>
  <c r="L731"/>
  <c r="H731"/>
  <c r="T731" s="1"/>
  <c r="I731"/>
  <c r="U731" s="1"/>
  <c r="J731"/>
  <c r="V731" s="1"/>
  <c r="G731"/>
  <c r="S731" s="1"/>
  <c r="E731"/>
  <c r="F731"/>
  <c r="M747"/>
  <c r="N747"/>
  <c r="O747"/>
  <c r="P747"/>
  <c r="L747"/>
  <c r="H747"/>
  <c r="T747" s="1"/>
  <c r="I747"/>
  <c r="U747" s="1"/>
  <c r="J747"/>
  <c r="V747" s="1"/>
  <c r="G747"/>
  <c r="S747" s="1"/>
  <c r="E747"/>
  <c r="F747"/>
  <c r="M763"/>
  <c r="N763"/>
  <c r="O763"/>
  <c r="P763"/>
  <c r="L763"/>
  <c r="H763"/>
  <c r="T763" s="1"/>
  <c r="I763"/>
  <c r="U763" s="1"/>
  <c r="J763"/>
  <c r="V763" s="1"/>
  <c r="G763"/>
  <c r="S763" s="1"/>
  <c r="E763"/>
  <c r="F763"/>
  <c r="M779"/>
  <c r="N779"/>
  <c r="O779"/>
  <c r="P779"/>
  <c r="L779"/>
  <c r="H779"/>
  <c r="T779" s="1"/>
  <c r="I779"/>
  <c r="U779" s="1"/>
  <c r="J779"/>
  <c r="V779" s="1"/>
  <c r="G779"/>
  <c r="S779" s="1"/>
  <c r="E779"/>
  <c r="F779"/>
  <c r="M795"/>
  <c r="N795"/>
  <c r="O795"/>
  <c r="P795"/>
  <c r="L795"/>
  <c r="H795"/>
  <c r="T795" s="1"/>
  <c r="I795"/>
  <c r="U795" s="1"/>
  <c r="J795"/>
  <c r="V795" s="1"/>
  <c r="G795"/>
  <c r="S795" s="1"/>
  <c r="E795"/>
  <c r="F795"/>
  <c r="M811"/>
  <c r="N811"/>
  <c r="O811"/>
  <c r="P811"/>
  <c r="L811"/>
  <c r="H811"/>
  <c r="T811" s="1"/>
  <c r="I811"/>
  <c r="U811" s="1"/>
  <c r="J811"/>
  <c r="V811" s="1"/>
  <c r="G811"/>
  <c r="S811" s="1"/>
  <c r="E811"/>
  <c r="F811"/>
  <c r="M827"/>
  <c r="N827"/>
  <c r="O827"/>
  <c r="P827"/>
  <c r="L827"/>
  <c r="H827"/>
  <c r="T827" s="1"/>
  <c r="I827"/>
  <c r="U827" s="1"/>
  <c r="J827"/>
  <c r="V827" s="1"/>
  <c r="G827"/>
  <c r="S827" s="1"/>
  <c r="E827"/>
  <c r="F827"/>
  <c r="M843"/>
  <c r="N843"/>
  <c r="O843"/>
  <c r="P843"/>
  <c r="L843"/>
  <c r="H843"/>
  <c r="T843" s="1"/>
  <c r="I843"/>
  <c r="U843" s="1"/>
  <c r="J843"/>
  <c r="V843" s="1"/>
  <c r="G843"/>
  <c r="S843" s="1"/>
  <c r="E843"/>
  <c r="F843"/>
  <c r="M859"/>
  <c r="N859"/>
  <c r="O859"/>
  <c r="P859"/>
  <c r="L859"/>
  <c r="H859"/>
  <c r="T859" s="1"/>
  <c r="I859"/>
  <c r="U859" s="1"/>
  <c r="J859"/>
  <c r="V859" s="1"/>
  <c r="G859"/>
  <c r="S859" s="1"/>
  <c r="E859"/>
  <c r="F859"/>
  <c r="M875"/>
  <c r="N875"/>
  <c r="O875"/>
  <c r="P875"/>
  <c r="L875"/>
  <c r="H875"/>
  <c r="T875" s="1"/>
  <c r="I875"/>
  <c r="U875" s="1"/>
  <c r="J875"/>
  <c r="V875" s="1"/>
  <c r="G875"/>
  <c r="S875" s="1"/>
  <c r="E875"/>
  <c r="F875"/>
  <c r="O891"/>
  <c r="P891"/>
  <c r="L891"/>
  <c r="M891"/>
  <c r="N891"/>
  <c r="H891"/>
  <c r="I891"/>
  <c r="J891"/>
  <c r="G891"/>
  <c r="E891"/>
  <c r="F891"/>
  <c r="R891" s="1"/>
  <c r="O907"/>
  <c r="P907"/>
  <c r="L907"/>
  <c r="M907"/>
  <c r="N907"/>
  <c r="H907"/>
  <c r="I907"/>
  <c r="J907"/>
  <c r="G907"/>
  <c r="E907"/>
  <c r="F907"/>
  <c r="R907" s="1"/>
  <c r="O923"/>
  <c r="P923"/>
  <c r="L923"/>
  <c r="M923"/>
  <c r="N923"/>
  <c r="H923"/>
  <c r="I923"/>
  <c r="J923"/>
  <c r="G923"/>
  <c r="E923"/>
  <c r="F923"/>
  <c r="R923" s="1"/>
  <c r="O939"/>
  <c r="P939"/>
  <c r="L939"/>
  <c r="M939"/>
  <c r="N939"/>
  <c r="H939"/>
  <c r="I939"/>
  <c r="J939"/>
  <c r="G939"/>
  <c r="E939"/>
  <c r="F939"/>
  <c r="R939" s="1"/>
  <c r="O955"/>
  <c r="P955"/>
  <c r="L955"/>
  <c r="M955"/>
  <c r="N955"/>
  <c r="H955"/>
  <c r="I955"/>
  <c r="J955"/>
  <c r="G955"/>
  <c r="E955"/>
  <c r="F955"/>
  <c r="R955" s="1"/>
  <c r="O971"/>
  <c r="P971"/>
  <c r="L971"/>
  <c r="M971"/>
  <c r="N971"/>
  <c r="H971"/>
  <c r="I971"/>
  <c r="J971"/>
  <c r="G971"/>
  <c r="E971"/>
  <c r="F971"/>
  <c r="R971" s="1"/>
  <c r="O987"/>
  <c r="P987"/>
  <c r="L987"/>
  <c r="M987"/>
  <c r="N987"/>
  <c r="H987"/>
  <c r="I987"/>
  <c r="J987"/>
  <c r="G987"/>
  <c r="E987"/>
  <c r="F987"/>
  <c r="R987" s="1"/>
  <c r="O1003"/>
  <c r="P1003"/>
  <c r="L1003"/>
  <c r="M1003"/>
  <c r="N1003"/>
  <c r="H1003"/>
  <c r="I1003"/>
  <c r="J1003"/>
  <c r="G1003"/>
  <c r="E1003"/>
  <c r="F1003"/>
  <c r="R1003" s="1"/>
  <c r="M34"/>
  <c r="N34"/>
  <c r="O34"/>
  <c r="P34"/>
  <c r="L34"/>
  <c r="J34"/>
  <c r="F34"/>
  <c r="G34"/>
  <c r="H34"/>
  <c r="I34"/>
  <c r="E34"/>
  <c r="M50"/>
  <c r="N50"/>
  <c r="O50"/>
  <c r="P50"/>
  <c r="L50"/>
  <c r="J50"/>
  <c r="F50"/>
  <c r="G50"/>
  <c r="H50"/>
  <c r="I50"/>
  <c r="E50"/>
  <c r="M66"/>
  <c r="N66"/>
  <c r="O66"/>
  <c r="P66"/>
  <c r="L66"/>
  <c r="J66"/>
  <c r="F66"/>
  <c r="G66"/>
  <c r="H66"/>
  <c r="I66"/>
  <c r="E66"/>
  <c r="M82"/>
  <c r="N82"/>
  <c r="O82"/>
  <c r="P82"/>
  <c r="L82"/>
  <c r="J82"/>
  <c r="F82"/>
  <c r="G82"/>
  <c r="H82"/>
  <c r="I82"/>
  <c r="E82"/>
  <c r="M98"/>
  <c r="N98"/>
  <c r="O98"/>
  <c r="P98"/>
  <c r="L98"/>
  <c r="J98"/>
  <c r="F98"/>
  <c r="G98"/>
  <c r="H98"/>
  <c r="I98"/>
  <c r="E98"/>
  <c r="M114"/>
  <c r="N114"/>
  <c r="O114"/>
  <c r="P114"/>
  <c r="L114"/>
  <c r="J114"/>
  <c r="F114"/>
  <c r="G114"/>
  <c r="H114"/>
  <c r="I114"/>
  <c r="E114"/>
  <c r="M130"/>
  <c r="N130"/>
  <c r="O130"/>
  <c r="P130"/>
  <c r="L130"/>
  <c r="J130"/>
  <c r="F130"/>
  <c r="G130"/>
  <c r="H130"/>
  <c r="I130"/>
  <c r="E130"/>
  <c r="M146"/>
  <c r="N146"/>
  <c r="O146"/>
  <c r="P146"/>
  <c r="L146"/>
  <c r="J146"/>
  <c r="F146"/>
  <c r="G146"/>
  <c r="H146"/>
  <c r="I146"/>
  <c r="E146"/>
  <c r="M162"/>
  <c r="N162"/>
  <c r="O162"/>
  <c r="P162"/>
  <c r="L162"/>
  <c r="J162"/>
  <c r="F162"/>
  <c r="G162"/>
  <c r="H162"/>
  <c r="I162"/>
  <c r="E162"/>
  <c r="M178"/>
  <c r="N178"/>
  <c r="O178"/>
  <c r="P178"/>
  <c r="L178"/>
  <c r="J178"/>
  <c r="F178"/>
  <c r="G178"/>
  <c r="H178"/>
  <c r="I178"/>
  <c r="E178"/>
  <c r="M194"/>
  <c r="N194"/>
  <c r="O194"/>
  <c r="P194"/>
  <c r="L194"/>
  <c r="J194"/>
  <c r="F194"/>
  <c r="G194"/>
  <c r="H194"/>
  <c r="I194"/>
  <c r="E194"/>
  <c r="M210"/>
  <c r="N210"/>
  <c r="O210"/>
  <c r="P210"/>
  <c r="L210"/>
  <c r="J210"/>
  <c r="F210"/>
  <c r="G210"/>
  <c r="H210"/>
  <c r="I210"/>
  <c r="E210"/>
  <c r="M226"/>
  <c r="N226"/>
  <c r="O226"/>
  <c r="P226"/>
  <c r="L226"/>
  <c r="J226"/>
  <c r="F226"/>
  <c r="G226"/>
  <c r="H226"/>
  <c r="I226"/>
  <c r="E226"/>
  <c r="M242"/>
  <c r="N242"/>
  <c r="O242"/>
  <c r="P242"/>
  <c r="L242"/>
  <c r="J242"/>
  <c r="F242"/>
  <c r="G242"/>
  <c r="H242"/>
  <c r="I242"/>
  <c r="E242"/>
  <c r="M258"/>
  <c r="N258"/>
  <c r="O258"/>
  <c r="P258"/>
  <c r="L258"/>
  <c r="J258"/>
  <c r="F258"/>
  <c r="G258"/>
  <c r="H258"/>
  <c r="I258"/>
  <c r="E258"/>
  <c r="M274"/>
  <c r="N274"/>
  <c r="O274"/>
  <c r="P274"/>
  <c r="L274"/>
  <c r="J274"/>
  <c r="F274"/>
  <c r="G274"/>
  <c r="H274"/>
  <c r="I274"/>
  <c r="E274"/>
  <c r="M290"/>
  <c r="N290"/>
  <c r="O290"/>
  <c r="P290"/>
  <c r="L290"/>
  <c r="J290"/>
  <c r="F290"/>
  <c r="G290"/>
  <c r="H290"/>
  <c r="I290"/>
  <c r="E290"/>
  <c r="M306"/>
  <c r="N306"/>
  <c r="O306"/>
  <c r="P306"/>
  <c r="L306"/>
  <c r="J306"/>
  <c r="F306"/>
  <c r="G306"/>
  <c r="H306"/>
  <c r="I306"/>
  <c r="E306"/>
  <c r="M322"/>
  <c r="N322"/>
  <c r="O322"/>
  <c r="P322"/>
  <c r="L322"/>
  <c r="J322"/>
  <c r="F322"/>
  <c r="G322"/>
  <c r="H322"/>
  <c r="I322"/>
  <c r="E322"/>
  <c r="M338"/>
  <c r="N338"/>
  <c r="O338"/>
  <c r="P338"/>
  <c r="L338"/>
  <c r="J338"/>
  <c r="F338"/>
  <c r="G338"/>
  <c r="H338"/>
  <c r="I338"/>
  <c r="E338"/>
  <c r="M354"/>
  <c r="N354"/>
  <c r="O354"/>
  <c r="P354"/>
  <c r="L354"/>
  <c r="J354"/>
  <c r="F354"/>
  <c r="G354"/>
  <c r="H354"/>
  <c r="I354"/>
  <c r="E354"/>
  <c r="M370"/>
  <c r="N370"/>
  <c r="O370"/>
  <c r="P370"/>
  <c r="L370"/>
  <c r="J370"/>
  <c r="F370"/>
  <c r="G370"/>
  <c r="H370"/>
  <c r="I370"/>
  <c r="E370"/>
  <c r="M386"/>
  <c r="N386"/>
  <c r="O386"/>
  <c r="P386"/>
  <c r="L386"/>
  <c r="J386"/>
  <c r="F386"/>
  <c r="G386"/>
  <c r="H386"/>
  <c r="I386"/>
  <c r="E386"/>
  <c r="M402"/>
  <c r="N402"/>
  <c r="O402"/>
  <c r="P402"/>
  <c r="L402"/>
  <c r="J402"/>
  <c r="F402"/>
  <c r="G402"/>
  <c r="H402"/>
  <c r="I402"/>
  <c r="E402"/>
  <c r="M418"/>
  <c r="N418"/>
  <c r="O418"/>
  <c r="P418"/>
  <c r="L418"/>
  <c r="J418"/>
  <c r="F418"/>
  <c r="G418"/>
  <c r="H418"/>
  <c r="I418"/>
  <c r="E418"/>
  <c r="M434"/>
  <c r="N434"/>
  <c r="O434"/>
  <c r="P434"/>
  <c r="L434"/>
  <c r="J434"/>
  <c r="F434"/>
  <c r="G434"/>
  <c r="H434"/>
  <c r="I434"/>
  <c r="E434"/>
  <c r="O450"/>
  <c r="M450"/>
  <c r="L450"/>
  <c r="N450"/>
  <c r="P450"/>
  <c r="J450"/>
  <c r="F450"/>
  <c r="R450" s="1"/>
  <c r="G450"/>
  <c r="H450"/>
  <c r="I450"/>
  <c r="E450"/>
  <c r="O466"/>
  <c r="M466"/>
  <c r="L466"/>
  <c r="N466"/>
  <c r="P466"/>
  <c r="J466"/>
  <c r="F466"/>
  <c r="R466" s="1"/>
  <c r="G466"/>
  <c r="H466"/>
  <c r="I466"/>
  <c r="E466"/>
  <c r="N482"/>
  <c r="O482"/>
  <c r="P482"/>
  <c r="L482"/>
  <c r="M482"/>
  <c r="J482"/>
  <c r="F482"/>
  <c r="G482"/>
  <c r="H482"/>
  <c r="T482" s="1"/>
  <c r="I482"/>
  <c r="U482" s="1"/>
  <c r="E482"/>
  <c r="N498"/>
  <c r="O498"/>
  <c r="P498"/>
  <c r="L498"/>
  <c r="M498"/>
  <c r="J498"/>
  <c r="F498"/>
  <c r="G498"/>
  <c r="H498"/>
  <c r="T498" s="1"/>
  <c r="I498"/>
  <c r="U498" s="1"/>
  <c r="E498"/>
  <c r="N514"/>
  <c r="O514"/>
  <c r="P514"/>
  <c r="L514"/>
  <c r="M514"/>
  <c r="J514"/>
  <c r="F514"/>
  <c r="G514"/>
  <c r="H514"/>
  <c r="T514" s="1"/>
  <c r="I514"/>
  <c r="U514" s="1"/>
  <c r="E514"/>
  <c r="N530"/>
  <c r="O530"/>
  <c r="P530"/>
  <c r="L530"/>
  <c r="M530"/>
  <c r="J530"/>
  <c r="F530"/>
  <c r="G530"/>
  <c r="H530"/>
  <c r="T530" s="1"/>
  <c r="I530"/>
  <c r="U530" s="1"/>
  <c r="E530"/>
  <c r="N546"/>
  <c r="O546"/>
  <c r="P546"/>
  <c r="L546"/>
  <c r="M546"/>
  <c r="J546"/>
  <c r="G546"/>
  <c r="F546"/>
  <c r="R546" s="1"/>
  <c r="H546"/>
  <c r="T546" s="1"/>
  <c r="I546"/>
  <c r="U546" s="1"/>
  <c r="E546"/>
  <c r="N562"/>
  <c r="O562"/>
  <c r="P562"/>
  <c r="L562"/>
  <c r="M562"/>
  <c r="J562"/>
  <c r="G562"/>
  <c r="F562"/>
  <c r="R562" s="1"/>
  <c r="H562"/>
  <c r="T562" s="1"/>
  <c r="I562"/>
  <c r="U562" s="1"/>
  <c r="E562"/>
  <c r="N578"/>
  <c r="O578"/>
  <c r="P578"/>
  <c r="L578"/>
  <c r="M578"/>
  <c r="J578"/>
  <c r="G578"/>
  <c r="F578"/>
  <c r="H578"/>
  <c r="T578" s="1"/>
  <c r="I578"/>
  <c r="U578" s="1"/>
  <c r="E578"/>
  <c r="N594"/>
  <c r="O594"/>
  <c r="P594"/>
  <c r="L594"/>
  <c r="M594"/>
  <c r="J594"/>
  <c r="G594"/>
  <c r="F594"/>
  <c r="R594" s="1"/>
  <c r="H594"/>
  <c r="T594" s="1"/>
  <c r="I594"/>
  <c r="U594" s="1"/>
  <c r="E594"/>
  <c r="N610"/>
  <c r="O610"/>
  <c r="P610"/>
  <c r="L610"/>
  <c r="M610"/>
  <c r="J610"/>
  <c r="G610"/>
  <c r="F610"/>
  <c r="R610" s="1"/>
  <c r="H610"/>
  <c r="T610" s="1"/>
  <c r="I610"/>
  <c r="U610" s="1"/>
  <c r="E610"/>
  <c r="N626"/>
  <c r="O626"/>
  <c r="P626"/>
  <c r="L626"/>
  <c r="M626"/>
  <c r="J626"/>
  <c r="G626"/>
  <c r="F626"/>
  <c r="R626" s="1"/>
  <c r="H626"/>
  <c r="T626" s="1"/>
  <c r="I626"/>
  <c r="U626" s="1"/>
  <c r="E626"/>
  <c r="N642"/>
  <c r="O642"/>
  <c r="P642"/>
  <c r="L642"/>
  <c r="M642"/>
  <c r="J642"/>
  <c r="G642"/>
  <c r="F642"/>
  <c r="H642"/>
  <c r="T642" s="1"/>
  <c r="I642"/>
  <c r="U642" s="1"/>
  <c r="E642"/>
  <c r="N658"/>
  <c r="O658"/>
  <c r="P658"/>
  <c r="L658"/>
  <c r="M658"/>
  <c r="J658"/>
  <c r="G658"/>
  <c r="F658"/>
  <c r="R658" s="1"/>
  <c r="H658"/>
  <c r="T658" s="1"/>
  <c r="I658"/>
  <c r="U658" s="1"/>
  <c r="E658"/>
  <c r="N674"/>
  <c r="O674"/>
  <c r="P674"/>
  <c r="L674"/>
  <c r="M674"/>
  <c r="J674"/>
  <c r="G674"/>
  <c r="F674"/>
  <c r="R674" s="1"/>
  <c r="H674"/>
  <c r="T674" s="1"/>
  <c r="I674"/>
  <c r="U674" s="1"/>
  <c r="E674"/>
  <c r="N690"/>
  <c r="O690"/>
  <c r="P690"/>
  <c r="L690"/>
  <c r="M690"/>
  <c r="H690"/>
  <c r="I690"/>
  <c r="J690"/>
  <c r="G690"/>
  <c r="S690" s="1"/>
  <c r="F690"/>
  <c r="E690"/>
  <c r="N706"/>
  <c r="O706"/>
  <c r="P706"/>
  <c r="L706"/>
  <c r="M706"/>
  <c r="H706"/>
  <c r="I706"/>
  <c r="J706"/>
  <c r="G706"/>
  <c r="S706" s="1"/>
  <c r="F706"/>
  <c r="E706"/>
  <c r="N722"/>
  <c r="O722"/>
  <c r="P722"/>
  <c r="L722"/>
  <c r="M722"/>
  <c r="H722"/>
  <c r="I722"/>
  <c r="J722"/>
  <c r="G722"/>
  <c r="S722" s="1"/>
  <c r="F722"/>
  <c r="E722"/>
  <c r="N738"/>
  <c r="O738"/>
  <c r="P738"/>
  <c r="L738"/>
  <c r="M738"/>
  <c r="H738"/>
  <c r="I738"/>
  <c r="J738"/>
  <c r="G738"/>
  <c r="S738" s="1"/>
  <c r="F738"/>
  <c r="E738"/>
  <c r="N754"/>
  <c r="O754"/>
  <c r="P754"/>
  <c r="L754"/>
  <c r="M754"/>
  <c r="H754"/>
  <c r="I754"/>
  <c r="J754"/>
  <c r="G754"/>
  <c r="S754" s="1"/>
  <c r="F754"/>
  <c r="E754"/>
  <c r="N770"/>
  <c r="O770"/>
  <c r="P770"/>
  <c r="L770"/>
  <c r="M770"/>
  <c r="H770"/>
  <c r="I770"/>
  <c r="J770"/>
  <c r="G770"/>
  <c r="S770" s="1"/>
  <c r="F770"/>
  <c r="E770"/>
  <c r="N786"/>
  <c r="O786"/>
  <c r="P786"/>
  <c r="L786"/>
  <c r="M786"/>
  <c r="H786"/>
  <c r="I786"/>
  <c r="J786"/>
  <c r="G786"/>
  <c r="S786" s="1"/>
  <c r="F786"/>
  <c r="E786"/>
  <c r="N802"/>
  <c r="O802"/>
  <c r="P802"/>
  <c r="L802"/>
  <c r="M802"/>
  <c r="H802"/>
  <c r="I802"/>
  <c r="J802"/>
  <c r="G802"/>
  <c r="S802" s="1"/>
  <c r="F802"/>
  <c r="E802"/>
  <c r="N818"/>
  <c r="O818"/>
  <c r="P818"/>
  <c r="L818"/>
  <c r="M818"/>
  <c r="H818"/>
  <c r="I818"/>
  <c r="J818"/>
  <c r="G818"/>
  <c r="S818" s="1"/>
  <c r="F818"/>
  <c r="E818"/>
  <c r="N834"/>
  <c r="O834"/>
  <c r="P834"/>
  <c r="L834"/>
  <c r="M834"/>
  <c r="H834"/>
  <c r="I834"/>
  <c r="J834"/>
  <c r="G834"/>
  <c r="S834" s="1"/>
  <c r="F834"/>
  <c r="E834"/>
  <c r="N850"/>
  <c r="O850"/>
  <c r="P850"/>
  <c r="L850"/>
  <c r="M850"/>
  <c r="H850"/>
  <c r="I850"/>
  <c r="J850"/>
  <c r="G850"/>
  <c r="S850" s="1"/>
  <c r="F850"/>
  <c r="E850"/>
  <c r="N866"/>
  <c r="O866"/>
  <c r="P866"/>
  <c r="L866"/>
  <c r="M866"/>
  <c r="H866"/>
  <c r="I866"/>
  <c r="J866"/>
  <c r="G866"/>
  <c r="S866" s="1"/>
  <c r="F866"/>
  <c r="E866"/>
  <c r="N882"/>
  <c r="O882"/>
  <c r="P882"/>
  <c r="L882"/>
  <c r="M882"/>
  <c r="H882"/>
  <c r="I882"/>
  <c r="J882"/>
  <c r="G882"/>
  <c r="S882" s="1"/>
  <c r="F882"/>
  <c r="E882"/>
  <c r="P898"/>
  <c r="L898"/>
  <c r="M898"/>
  <c r="N898"/>
  <c r="O898"/>
  <c r="H898"/>
  <c r="I898"/>
  <c r="J898"/>
  <c r="G898"/>
  <c r="F898"/>
  <c r="R898" s="1"/>
  <c r="E898"/>
  <c r="P914"/>
  <c r="L914"/>
  <c r="M914"/>
  <c r="N914"/>
  <c r="O914"/>
  <c r="H914"/>
  <c r="I914"/>
  <c r="J914"/>
  <c r="G914"/>
  <c r="F914"/>
  <c r="R914" s="1"/>
  <c r="E914"/>
  <c r="P930"/>
  <c r="L930"/>
  <c r="M930"/>
  <c r="N930"/>
  <c r="O930"/>
  <c r="H930"/>
  <c r="I930"/>
  <c r="J930"/>
  <c r="G930"/>
  <c r="F930"/>
  <c r="R930" s="1"/>
  <c r="E930"/>
  <c r="P946"/>
  <c r="L946"/>
  <c r="M946"/>
  <c r="N946"/>
  <c r="O946"/>
  <c r="H946"/>
  <c r="I946"/>
  <c r="J946"/>
  <c r="G946"/>
  <c r="F946"/>
  <c r="R946" s="1"/>
  <c r="E946"/>
  <c r="P962"/>
  <c r="L962"/>
  <c r="M962"/>
  <c r="N962"/>
  <c r="O962"/>
  <c r="H962"/>
  <c r="I962"/>
  <c r="J962"/>
  <c r="G962"/>
  <c r="F962"/>
  <c r="R962" s="1"/>
  <c r="E962"/>
  <c r="P978"/>
  <c r="L978"/>
  <c r="M978"/>
  <c r="N978"/>
  <c r="O978"/>
  <c r="H978"/>
  <c r="I978"/>
  <c r="J978"/>
  <c r="G978"/>
  <c r="F978"/>
  <c r="R978" s="1"/>
  <c r="E978"/>
  <c r="P994"/>
  <c r="L994"/>
  <c r="M994"/>
  <c r="N994"/>
  <c r="O994"/>
  <c r="H994"/>
  <c r="I994"/>
  <c r="J994"/>
  <c r="G994"/>
  <c r="F994"/>
  <c r="R994" s="1"/>
  <c r="E994"/>
  <c r="N21"/>
  <c r="O21"/>
  <c r="P21"/>
  <c r="L21"/>
  <c r="M21"/>
  <c r="J21"/>
  <c r="G21"/>
  <c r="H21"/>
  <c r="E21"/>
  <c r="I21"/>
  <c r="U21" s="1"/>
  <c r="F21"/>
  <c r="N37"/>
  <c r="O37"/>
  <c r="P37"/>
  <c r="L37"/>
  <c r="M37"/>
  <c r="J37"/>
  <c r="G37"/>
  <c r="H37"/>
  <c r="E37"/>
  <c r="I37"/>
  <c r="U37" s="1"/>
  <c r="F37"/>
  <c r="N53"/>
  <c r="O53"/>
  <c r="P53"/>
  <c r="L53"/>
  <c r="M53"/>
  <c r="J53"/>
  <c r="G53"/>
  <c r="H53"/>
  <c r="E53"/>
  <c r="I53"/>
  <c r="U53" s="1"/>
  <c r="F53"/>
  <c r="N69"/>
  <c r="O69"/>
  <c r="P69"/>
  <c r="L69"/>
  <c r="M69"/>
  <c r="J69"/>
  <c r="G69"/>
  <c r="H69"/>
  <c r="E69"/>
  <c r="I69"/>
  <c r="U69" s="1"/>
  <c r="F69"/>
  <c r="N85"/>
  <c r="O85"/>
  <c r="P85"/>
  <c r="L85"/>
  <c r="M85"/>
  <c r="J85"/>
  <c r="G85"/>
  <c r="H85"/>
  <c r="E85"/>
  <c r="I85"/>
  <c r="U85" s="1"/>
  <c r="F85"/>
  <c r="N101"/>
  <c r="O101"/>
  <c r="P101"/>
  <c r="L101"/>
  <c r="M101"/>
  <c r="J101"/>
  <c r="G101"/>
  <c r="H101"/>
  <c r="E101"/>
  <c r="I101"/>
  <c r="U101" s="1"/>
  <c r="F101"/>
  <c r="N117"/>
  <c r="O117"/>
  <c r="P117"/>
  <c r="L117"/>
  <c r="M117"/>
  <c r="J117"/>
  <c r="G117"/>
  <c r="H117"/>
  <c r="E117"/>
  <c r="I117"/>
  <c r="U117" s="1"/>
  <c r="F117"/>
  <c r="N133"/>
  <c r="O133"/>
  <c r="P133"/>
  <c r="L133"/>
  <c r="M133"/>
  <c r="J133"/>
  <c r="G133"/>
  <c r="H133"/>
  <c r="E133"/>
  <c r="I133"/>
  <c r="U133" s="1"/>
  <c r="F133"/>
  <c r="N149"/>
  <c r="O149"/>
  <c r="P149"/>
  <c r="L149"/>
  <c r="M149"/>
  <c r="J149"/>
  <c r="G149"/>
  <c r="H149"/>
  <c r="E149"/>
  <c r="I149"/>
  <c r="U149" s="1"/>
  <c r="F149"/>
  <c r="N165"/>
  <c r="O165"/>
  <c r="P165"/>
  <c r="L165"/>
  <c r="M165"/>
  <c r="J165"/>
  <c r="G165"/>
  <c r="H165"/>
  <c r="E165"/>
  <c r="I165"/>
  <c r="U165" s="1"/>
  <c r="F165"/>
  <c r="N181"/>
  <c r="O181"/>
  <c r="P181"/>
  <c r="L181"/>
  <c r="M181"/>
  <c r="J181"/>
  <c r="G181"/>
  <c r="H181"/>
  <c r="E181"/>
  <c r="I181"/>
  <c r="U181" s="1"/>
  <c r="F181"/>
  <c r="N197"/>
  <c r="O197"/>
  <c r="P197"/>
  <c r="L197"/>
  <c r="M197"/>
  <c r="J197"/>
  <c r="G197"/>
  <c r="H197"/>
  <c r="E197"/>
  <c r="I197"/>
  <c r="U197" s="1"/>
  <c r="F197"/>
  <c r="N213"/>
  <c r="O213"/>
  <c r="P213"/>
  <c r="L213"/>
  <c r="M213"/>
  <c r="J213"/>
  <c r="G213"/>
  <c r="H213"/>
  <c r="E213"/>
  <c r="I213"/>
  <c r="U213" s="1"/>
  <c r="F213"/>
  <c r="N229"/>
  <c r="O229"/>
  <c r="P229"/>
  <c r="L229"/>
  <c r="M229"/>
  <c r="J229"/>
  <c r="G229"/>
  <c r="H229"/>
  <c r="E229"/>
  <c r="I229"/>
  <c r="U229" s="1"/>
  <c r="F229"/>
  <c r="N245"/>
  <c r="O245"/>
  <c r="P245"/>
  <c r="L245"/>
  <c r="M245"/>
  <c r="J245"/>
  <c r="G245"/>
  <c r="H245"/>
  <c r="E245"/>
  <c r="I245"/>
  <c r="U245" s="1"/>
  <c r="F245"/>
  <c r="N261"/>
  <c r="O261"/>
  <c r="P261"/>
  <c r="L261"/>
  <c r="M261"/>
  <c r="J261"/>
  <c r="G261"/>
  <c r="H261"/>
  <c r="E261"/>
  <c r="I261"/>
  <c r="U261" s="1"/>
  <c r="F261"/>
  <c r="N277"/>
  <c r="O277"/>
  <c r="P277"/>
  <c r="L277"/>
  <c r="M277"/>
  <c r="J277"/>
  <c r="G277"/>
  <c r="H277"/>
  <c r="E277"/>
  <c r="I277"/>
  <c r="U277" s="1"/>
  <c r="F277"/>
  <c r="N293"/>
  <c r="O293"/>
  <c r="P293"/>
  <c r="L293"/>
  <c r="M293"/>
  <c r="J293"/>
  <c r="G293"/>
  <c r="H293"/>
  <c r="E293"/>
  <c r="I293"/>
  <c r="U293" s="1"/>
  <c r="F293"/>
  <c r="N309"/>
  <c r="O309"/>
  <c r="P309"/>
  <c r="L309"/>
  <c r="M309"/>
  <c r="J309"/>
  <c r="G309"/>
  <c r="H309"/>
  <c r="E309"/>
  <c r="I309"/>
  <c r="U309" s="1"/>
  <c r="F309"/>
  <c r="N325"/>
  <c r="O325"/>
  <c r="P325"/>
  <c r="L325"/>
  <c r="M325"/>
  <c r="J325"/>
  <c r="G325"/>
  <c r="H325"/>
  <c r="E325"/>
  <c r="I325"/>
  <c r="U325" s="1"/>
  <c r="F325"/>
  <c r="N341"/>
  <c r="O341"/>
  <c r="P341"/>
  <c r="L341"/>
  <c r="M341"/>
  <c r="J341"/>
  <c r="G341"/>
  <c r="H341"/>
  <c r="E341"/>
  <c r="I341"/>
  <c r="U341" s="1"/>
  <c r="F341"/>
  <c r="N357"/>
  <c r="O357"/>
  <c r="P357"/>
  <c r="L357"/>
  <c r="M357"/>
  <c r="J357"/>
  <c r="G357"/>
  <c r="H357"/>
  <c r="E357"/>
  <c r="I357"/>
  <c r="U357" s="1"/>
  <c r="F357"/>
  <c r="N373"/>
  <c r="O373"/>
  <c r="P373"/>
  <c r="L373"/>
  <c r="M373"/>
  <c r="J373"/>
  <c r="G373"/>
  <c r="H373"/>
  <c r="E373"/>
  <c r="I373"/>
  <c r="U373" s="1"/>
  <c r="F373"/>
  <c r="N389"/>
  <c r="O389"/>
  <c r="P389"/>
  <c r="L389"/>
  <c r="M389"/>
  <c r="J389"/>
  <c r="G389"/>
  <c r="H389"/>
  <c r="E389"/>
  <c r="I389"/>
  <c r="U389" s="1"/>
  <c r="F389"/>
  <c r="N405"/>
  <c r="O405"/>
  <c r="P405"/>
  <c r="L405"/>
  <c r="M405"/>
  <c r="J405"/>
  <c r="G405"/>
  <c r="H405"/>
  <c r="E405"/>
  <c r="I405"/>
  <c r="U405" s="1"/>
  <c r="F405"/>
  <c r="N421"/>
  <c r="O421"/>
  <c r="P421"/>
  <c r="L421"/>
  <c r="M421"/>
  <c r="J421"/>
  <c r="G421"/>
  <c r="H421"/>
  <c r="E421"/>
  <c r="I421"/>
  <c r="U421" s="1"/>
  <c r="F421"/>
  <c r="N437"/>
  <c r="O437"/>
  <c r="P437"/>
  <c r="L437"/>
  <c r="M437"/>
  <c r="J437"/>
  <c r="G437"/>
  <c r="H437"/>
  <c r="E437"/>
  <c r="I437"/>
  <c r="U437" s="1"/>
  <c r="F437"/>
  <c r="P453"/>
  <c r="L453"/>
  <c r="N453"/>
  <c r="M453"/>
  <c r="O453"/>
  <c r="J453"/>
  <c r="G453"/>
  <c r="H453"/>
  <c r="E453"/>
  <c r="I453"/>
  <c r="F453"/>
  <c r="P469"/>
  <c r="L469"/>
  <c r="N469"/>
  <c r="M469"/>
  <c r="O469"/>
  <c r="J469"/>
  <c r="G469"/>
  <c r="H469"/>
  <c r="E469"/>
  <c r="I469"/>
  <c r="F469"/>
  <c r="O485"/>
  <c r="P485"/>
  <c r="L485"/>
  <c r="M485"/>
  <c r="N485"/>
  <c r="J485"/>
  <c r="V485" s="1"/>
  <c r="G485"/>
  <c r="H485"/>
  <c r="E485"/>
  <c r="I485"/>
  <c r="F485"/>
  <c r="R485" s="1"/>
  <c r="O501"/>
  <c r="P501"/>
  <c r="L501"/>
  <c r="M501"/>
  <c r="N501"/>
  <c r="J501"/>
  <c r="V501" s="1"/>
  <c r="G501"/>
  <c r="H501"/>
  <c r="E501"/>
  <c r="I501"/>
  <c r="F501"/>
  <c r="R501" s="1"/>
  <c r="O517"/>
  <c r="P517"/>
  <c r="L517"/>
  <c r="M517"/>
  <c r="N517"/>
  <c r="J517"/>
  <c r="G517"/>
  <c r="H517"/>
  <c r="E517"/>
  <c r="I517"/>
  <c r="F517"/>
  <c r="R517" s="1"/>
  <c r="O533"/>
  <c r="P533"/>
  <c r="L533"/>
  <c r="M533"/>
  <c r="N533"/>
  <c r="J533"/>
  <c r="V533" s="1"/>
  <c r="G533"/>
  <c r="H533"/>
  <c r="E533"/>
  <c r="I533"/>
  <c r="F533"/>
  <c r="R533" s="1"/>
  <c r="O549"/>
  <c r="P549"/>
  <c r="L549"/>
  <c r="M549"/>
  <c r="N549"/>
  <c r="J549"/>
  <c r="V549" s="1"/>
  <c r="G549"/>
  <c r="H549"/>
  <c r="I549"/>
  <c r="U549" s="1"/>
  <c r="E549"/>
  <c r="F549"/>
  <c r="R549" s="1"/>
  <c r="O565"/>
  <c r="P565"/>
  <c r="L565"/>
  <c r="M565"/>
  <c r="N565"/>
  <c r="J565"/>
  <c r="V565" s="1"/>
  <c r="G565"/>
  <c r="H565"/>
  <c r="I565"/>
  <c r="U565" s="1"/>
  <c r="E565"/>
  <c r="F565"/>
  <c r="R565" s="1"/>
  <c r="O581"/>
  <c r="P581"/>
  <c r="L581"/>
  <c r="M581"/>
  <c r="N581"/>
  <c r="J581"/>
  <c r="V581" s="1"/>
  <c r="G581"/>
  <c r="H581"/>
  <c r="I581"/>
  <c r="U581" s="1"/>
  <c r="E581"/>
  <c r="F581"/>
  <c r="R581" s="1"/>
  <c r="O597"/>
  <c r="P597"/>
  <c r="L597"/>
  <c r="M597"/>
  <c r="N597"/>
  <c r="J597"/>
  <c r="V597" s="1"/>
  <c r="G597"/>
  <c r="H597"/>
  <c r="I597"/>
  <c r="U597" s="1"/>
  <c r="E597"/>
  <c r="F597"/>
  <c r="R597" s="1"/>
  <c r="O613"/>
  <c r="P613"/>
  <c r="L613"/>
  <c r="M613"/>
  <c r="N613"/>
  <c r="J613"/>
  <c r="V613" s="1"/>
  <c r="G613"/>
  <c r="H613"/>
  <c r="I613"/>
  <c r="U613" s="1"/>
  <c r="E613"/>
  <c r="F613"/>
  <c r="R613" s="1"/>
  <c r="O629"/>
  <c r="P629"/>
  <c r="L629"/>
  <c r="M629"/>
  <c r="N629"/>
  <c r="J629"/>
  <c r="V629" s="1"/>
  <c r="G629"/>
  <c r="H629"/>
  <c r="I629"/>
  <c r="U629" s="1"/>
  <c r="E629"/>
  <c r="F629"/>
  <c r="R629" s="1"/>
  <c r="O645"/>
  <c r="P645"/>
  <c r="L645"/>
  <c r="M645"/>
  <c r="N645"/>
  <c r="J645"/>
  <c r="G645"/>
  <c r="H645"/>
  <c r="I645"/>
  <c r="U645" s="1"/>
  <c r="E645"/>
  <c r="F645"/>
  <c r="R645" s="1"/>
  <c r="O661"/>
  <c r="P661"/>
  <c r="L661"/>
  <c r="M661"/>
  <c r="N661"/>
  <c r="J661"/>
  <c r="V661" s="1"/>
  <c r="G661"/>
  <c r="H661"/>
  <c r="I661"/>
  <c r="U661" s="1"/>
  <c r="E661"/>
  <c r="F661"/>
  <c r="R661" s="1"/>
  <c r="O677"/>
  <c r="P677"/>
  <c r="L677"/>
  <c r="M677"/>
  <c r="N677"/>
  <c r="J677"/>
  <c r="V677" s="1"/>
  <c r="G677"/>
  <c r="H677"/>
  <c r="I677"/>
  <c r="U677" s="1"/>
  <c r="E677"/>
  <c r="F677"/>
  <c r="R677" s="1"/>
  <c r="O693"/>
  <c r="P693"/>
  <c r="L693"/>
  <c r="M693"/>
  <c r="N693"/>
  <c r="H693"/>
  <c r="I693"/>
  <c r="J693"/>
  <c r="G693"/>
  <c r="E693"/>
  <c r="F693"/>
  <c r="R693" s="1"/>
  <c r="O709"/>
  <c r="P709"/>
  <c r="L709"/>
  <c r="M709"/>
  <c r="N709"/>
  <c r="H709"/>
  <c r="I709"/>
  <c r="J709"/>
  <c r="G709"/>
  <c r="E709"/>
  <c r="F709"/>
  <c r="R709" s="1"/>
  <c r="O725"/>
  <c r="P725"/>
  <c r="L725"/>
  <c r="M725"/>
  <c r="N725"/>
  <c r="H725"/>
  <c r="I725"/>
  <c r="J725"/>
  <c r="G725"/>
  <c r="E725"/>
  <c r="F725"/>
  <c r="R725" s="1"/>
  <c r="O741"/>
  <c r="P741"/>
  <c r="L741"/>
  <c r="M741"/>
  <c r="N741"/>
  <c r="H741"/>
  <c r="I741"/>
  <c r="J741"/>
  <c r="G741"/>
  <c r="E741"/>
  <c r="F741"/>
  <c r="R741" s="1"/>
  <c r="O757"/>
  <c r="P757"/>
  <c r="L757"/>
  <c r="M757"/>
  <c r="N757"/>
  <c r="H757"/>
  <c r="I757"/>
  <c r="J757"/>
  <c r="G757"/>
  <c r="E757"/>
  <c r="F757"/>
  <c r="R757" s="1"/>
  <c r="O773"/>
  <c r="P773"/>
  <c r="L773"/>
  <c r="M773"/>
  <c r="N773"/>
  <c r="H773"/>
  <c r="I773"/>
  <c r="J773"/>
  <c r="G773"/>
  <c r="E773"/>
  <c r="F773"/>
  <c r="R773" s="1"/>
  <c r="O789"/>
  <c r="P789"/>
  <c r="L789"/>
  <c r="M789"/>
  <c r="N789"/>
  <c r="H789"/>
  <c r="I789"/>
  <c r="J789"/>
  <c r="G789"/>
  <c r="E789"/>
  <c r="F789"/>
  <c r="R789" s="1"/>
  <c r="O805"/>
  <c r="P805"/>
  <c r="L805"/>
  <c r="M805"/>
  <c r="N805"/>
  <c r="H805"/>
  <c r="I805"/>
  <c r="J805"/>
  <c r="G805"/>
  <c r="E805"/>
  <c r="F805"/>
  <c r="R805" s="1"/>
  <c r="O821"/>
  <c r="P821"/>
  <c r="L821"/>
  <c r="M821"/>
  <c r="N821"/>
  <c r="H821"/>
  <c r="I821"/>
  <c r="J821"/>
  <c r="G821"/>
  <c r="E821"/>
  <c r="F821"/>
  <c r="R821" s="1"/>
  <c r="O837"/>
  <c r="P837"/>
  <c r="L837"/>
  <c r="M837"/>
  <c r="N837"/>
  <c r="H837"/>
  <c r="I837"/>
  <c r="J837"/>
  <c r="G837"/>
  <c r="E837"/>
  <c r="F837"/>
  <c r="R837" s="1"/>
  <c r="O853"/>
  <c r="P853"/>
  <c r="L853"/>
  <c r="M853"/>
  <c r="N853"/>
  <c r="H853"/>
  <c r="I853"/>
  <c r="J853"/>
  <c r="G853"/>
  <c r="E853"/>
  <c r="F853"/>
  <c r="R853" s="1"/>
  <c r="O869"/>
  <c r="P869"/>
  <c r="L869"/>
  <c r="M869"/>
  <c r="N869"/>
  <c r="H869"/>
  <c r="I869"/>
  <c r="J869"/>
  <c r="G869"/>
  <c r="E869"/>
  <c r="F869"/>
  <c r="R869" s="1"/>
  <c r="O885"/>
  <c r="P885"/>
  <c r="L885"/>
  <c r="M885"/>
  <c r="N885"/>
  <c r="H885"/>
  <c r="I885"/>
  <c r="J885"/>
  <c r="G885"/>
  <c r="E885"/>
  <c r="F885"/>
  <c r="R885" s="1"/>
  <c r="M901"/>
  <c r="N901"/>
  <c r="O901"/>
  <c r="P901"/>
  <c r="L901"/>
  <c r="H901"/>
  <c r="T901" s="1"/>
  <c r="I901"/>
  <c r="U901" s="1"/>
  <c r="J901"/>
  <c r="V901" s="1"/>
  <c r="G901"/>
  <c r="S901" s="1"/>
  <c r="E901"/>
  <c r="F901"/>
  <c r="M917"/>
  <c r="N917"/>
  <c r="O917"/>
  <c r="P917"/>
  <c r="L917"/>
  <c r="H917"/>
  <c r="T917" s="1"/>
  <c r="I917"/>
  <c r="J917"/>
  <c r="V917" s="1"/>
  <c r="G917"/>
  <c r="S917" s="1"/>
  <c r="E917"/>
  <c r="F917"/>
  <c r="M933"/>
  <c r="N933"/>
  <c r="O933"/>
  <c r="P933"/>
  <c r="L933"/>
  <c r="H933"/>
  <c r="T933" s="1"/>
  <c r="I933"/>
  <c r="U933" s="1"/>
  <c r="J933"/>
  <c r="G933"/>
  <c r="S933" s="1"/>
  <c r="E933"/>
  <c r="F933"/>
  <c r="M949"/>
  <c r="N949"/>
  <c r="O949"/>
  <c r="P949"/>
  <c r="L949"/>
  <c r="H949"/>
  <c r="T949" s="1"/>
  <c r="I949"/>
  <c r="J949"/>
  <c r="G949"/>
  <c r="S949" s="1"/>
  <c r="E949"/>
  <c r="F949"/>
  <c r="M965"/>
  <c r="N965"/>
  <c r="O965"/>
  <c r="P965"/>
  <c r="L965"/>
  <c r="H965"/>
  <c r="I965"/>
  <c r="U965" s="1"/>
  <c r="J965"/>
  <c r="V965" s="1"/>
  <c r="G965"/>
  <c r="S965" s="1"/>
  <c r="E965"/>
  <c r="F965"/>
  <c r="M981"/>
  <c r="N981"/>
  <c r="O981"/>
  <c r="P981"/>
  <c r="L981"/>
  <c r="H981"/>
  <c r="T981" s="1"/>
  <c r="I981"/>
  <c r="J981"/>
  <c r="V981" s="1"/>
  <c r="G981"/>
  <c r="S981" s="1"/>
  <c r="E981"/>
  <c r="F981"/>
  <c r="M997"/>
  <c r="N997"/>
  <c r="O997"/>
  <c r="P997"/>
  <c r="L997"/>
  <c r="H997"/>
  <c r="T997" s="1"/>
  <c r="I997"/>
  <c r="J997"/>
  <c r="G997"/>
  <c r="S997" s="1"/>
  <c r="E997"/>
  <c r="F997"/>
  <c r="O28"/>
  <c r="P28"/>
  <c r="L28"/>
  <c r="M28"/>
  <c r="N28"/>
  <c r="J28"/>
  <c r="V28" s="1"/>
  <c r="G28"/>
  <c r="H28"/>
  <c r="F28"/>
  <c r="I28"/>
  <c r="E28"/>
  <c r="O44"/>
  <c r="P44"/>
  <c r="L44"/>
  <c r="M44"/>
  <c r="N44"/>
  <c r="J44"/>
  <c r="G44"/>
  <c r="H44"/>
  <c r="F44"/>
  <c r="I44"/>
  <c r="E44"/>
  <c r="O60"/>
  <c r="P60"/>
  <c r="L60"/>
  <c r="M60"/>
  <c r="N60"/>
  <c r="J60"/>
  <c r="V60" s="1"/>
  <c r="G60"/>
  <c r="H60"/>
  <c r="F60"/>
  <c r="I60"/>
  <c r="E60"/>
  <c r="O76"/>
  <c r="P76"/>
  <c r="L76"/>
  <c r="M76"/>
  <c r="N76"/>
  <c r="J76"/>
  <c r="V76" s="1"/>
  <c r="G76"/>
  <c r="H76"/>
  <c r="F76"/>
  <c r="I76"/>
  <c r="E76"/>
  <c r="O92"/>
  <c r="P92"/>
  <c r="L92"/>
  <c r="M92"/>
  <c r="N92"/>
  <c r="J92"/>
  <c r="V92" s="1"/>
  <c r="G92"/>
  <c r="H92"/>
  <c r="F92"/>
  <c r="I92"/>
  <c r="E92"/>
  <c r="O108"/>
  <c r="P108"/>
  <c r="L108"/>
  <c r="M108"/>
  <c r="N108"/>
  <c r="J108"/>
  <c r="G108"/>
  <c r="H108"/>
  <c r="F108"/>
  <c r="I108"/>
  <c r="E108"/>
  <c r="O124"/>
  <c r="P124"/>
  <c r="L124"/>
  <c r="M124"/>
  <c r="N124"/>
  <c r="J124"/>
  <c r="V124" s="1"/>
  <c r="G124"/>
  <c r="H124"/>
  <c r="F124"/>
  <c r="I124"/>
  <c r="E124"/>
  <c r="O140"/>
  <c r="P140"/>
  <c r="L140"/>
  <c r="M140"/>
  <c r="N140"/>
  <c r="J140"/>
  <c r="V140" s="1"/>
  <c r="G140"/>
  <c r="H140"/>
  <c r="F140"/>
  <c r="I140"/>
  <c r="E140"/>
  <c r="O156"/>
  <c r="P156"/>
  <c r="L156"/>
  <c r="M156"/>
  <c r="N156"/>
  <c r="J156"/>
  <c r="V156" s="1"/>
  <c r="G156"/>
  <c r="H156"/>
  <c r="F156"/>
  <c r="I156"/>
  <c r="E156"/>
  <c r="O172"/>
  <c r="P172"/>
  <c r="L172"/>
  <c r="M172"/>
  <c r="N172"/>
  <c r="J172"/>
  <c r="G172"/>
  <c r="H172"/>
  <c r="F172"/>
  <c r="I172"/>
  <c r="E172"/>
  <c r="O188"/>
  <c r="P188"/>
  <c r="L188"/>
  <c r="M188"/>
  <c r="N188"/>
  <c r="J188"/>
  <c r="V188" s="1"/>
  <c r="G188"/>
  <c r="H188"/>
  <c r="F188"/>
  <c r="I188"/>
  <c r="E188"/>
  <c r="O204"/>
  <c r="P204"/>
  <c r="L204"/>
  <c r="M204"/>
  <c r="N204"/>
  <c r="J204"/>
  <c r="V204" s="1"/>
  <c r="G204"/>
  <c r="H204"/>
  <c r="F204"/>
  <c r="I204"/>
  <c r="E204"/>
  <c r="O220"/>
  <c r="P220"/>
  <c r="L220"/>
  <c r="M220"/>
  <c r="N220"/>
  <c r="J220"/>
  <c r="V220" s="1"/>
  <c r="G220"/>
  <c r="H220"/>
  <c r="F220"/>
  <c r="I220"/>
  <c r="E220"/>
  <c r="O236"/>
  <c r="P236"/>
  <c r="L236"/>
  <c r="M236"/>
  <c r="N236"/>
  <c r="J236"/>
  <c r="G236"/>
  <c r="H236"/>
  <c r="F236"/>
  <c r="I236"/>
  <c r="E236"/>
  <c r="O252"/>
  <c r="P252"/>
  <c r="L252"/>
  <c r="M252"/>
  <c r="N252"/>
  <c r="J252"/>
  <c r="V252" s="1"/>
  <c r="G252"/>
  <c r="H252"/>
  <c r="F252"/>
  <c r="I252"/>
  <c r="E252"/>
  <c r="O268"/>
  <c r="P268"/>
  <c r="L268"/>
  <c r="M268"/>
  <c r="N268"/>
  <c r="J268"/>
  <c r="V268" s="1"/>
  <c r="G268"/>
  <c r="H268"/>
  <c r="F268"/>
  <c r="I268"/>
  <c r="E268"/>
  <c r="O284"/>
  <c r="P284"/>
  <c r="L284"/>
  <c r="M284"/>
  <c r="N284"/>
  <c r="J284"/>
  <c r="V284" s="1"/>
  <c r="G284"/>
  <c r="E284"/>
  <c r="H284"/>
  <c r="F284"/>
  <c r="I284"/>
  <c r="O300"/>
  <c r="P300"/>
  <c r="L300"/>
  <c r="M300"/>
  <c r="N300"/>
  <c r="J300"/>
  <c r="G300"/>
  <c r="E300"/>
  <c r="H300"/>
  <c r="F300"/>
  <c r="I300"/>
  <c r="O316"/>
  <c r="P316"/>
  <c r="L316"/>
  <c r="M316"/>
  <c r="N316"/>
  <c r="J316"/>
  <c r="G316"/>
  <c r="E316"/>
  <c r="H316"/>
  <c r="F316"/>
  <c r="I316"/>
  <c r="O332"/>
  <c r="P332"/>
  <c r="L332"/>
  <c r="M332"/>
  <c r="N332"/>
  <c r="J332"/>
  <c r="G332"/>
  <c r="E332"/>
  <c r="H332"/>
  <c r="T332" s="1"/>
  <c r="F332"/>
  <c r="I332"/>
  <c r="O348"/>
  <c r="P348"/>
  <c r="L348"/>
  <c r="M348"/>
  <c r="N348"/>
  <c r="J348"/>
  <c r="V348" s="1"/>
  <c r="G348"/>
  <c r="E348"/>
  <c r="H348"/>
  <c r="F348"/>
  <c r="I348"/>
  <c r="O364"/>
  <c r="P364"/>
  <c r="L364"/>
  <c r="M364"/>
  <c r="N364"/>
  <c r="J364"/>
  <c r="G364"/>
  <c r="E364"/>
  <c r="H364"/>
  <c r="F364"/>
  <c r="I364"/>
  <c r="O380"/>
  <c r="P380"/>
  <c r="L380"/>
  <c r="M380"/>
  <c r="N380"/>
  <c r="J380"/>
  <c r="V380" s="1"/>
  <c r="G380"/>
  <c r="E380"/>
  <c r="H380"/>
  <c r="F380"/>
  <c r="I380"/>
  <c r="O396"/>
  <c r="P396"/>
  <c r="L396"/>
  <c r="M396"/>
  <c r="N396"/>
  <c r="J396"/>
  <c r="V396" s="1"/>
  <c r="G396"/>
  <c r="E396"/>
  <c r="H396"/>
  <c r="T396" s="1"/>
  <c r="F396"/>
  <c r="I396"/>
  <c r="O412"/>
  <c r="P412"/>
  <c r="L412"/>
  <c r="M412"/>
  <c r="N412"/>
  <c r="J412"/>
  <c r="V412" s="1"/>
  <c r="G412"/>
  <c r="E412"/>
  <c r="H412"/>
  <c r="T412" s="1"/>
  <c r="F412"/>
  <c r="I412"/>
  <c r="O428"/>
  <c r="P428"/>
  <c r="L428"/>
  <c r="M428"/>
  <c r="N428"/>
  <c r="J428"/>
  <c r="V428" s="1"/>
  <c r="G428"/>
  <c r="E428"/>
  <c r="H428"/>
  <c r="F428"/>
  <c r="I428"/>
  <c r="M444"/>
  <c r="O444"/>
  <c r="P444"/>
  <c r="L444"/>
  <c r="N444"/>
  <c r="J444"/>
  <c r="G444"/>
  <c r="E444"/>
  <c r="H444"/>
  <c r="F444"/>
  <c r="I444"/>
  <c r="M460"/>
  <c r="O460"/>
  <c r="P460"/>
  <c r="L460"/>
  <c r="N460"/>
  <c r="J460"/>
  <c r="G460"/>
  <c r="E460"/>
  <c r="H460"/>
  <c r="T460" s="1"/>
  <c r="F460"/>
  <c r="I460"/>
  <c r="M476"/>
  <c r="O476"/>
  <c r="P476"/>
  <c r="L476"/>
  <c r="N476"/>
  <c r="J476"/>
  <c r="G476"/>
  <c r="E476"/>
  <c r="H476"/>
  <c r="F476"/>
  <c r="I476"/>
  <c r="P492"/>
  <c r="L492"/>
  <c r="M492"/>
  <c r="N492"/>
  <c r="O492"/>
  <c r="J492"/>
  <c r="G492"/>
  <c r="S492" s="1"/>
  <c r="E492"/>
  <c r="H492"/>
  <c r="F492"/>
  <c r="R492" s="1"/>
  <c r="I492"/>
  <c r="P508"/>
  <c r="L508"/>
  <c r="M508"/>
  <c r="N508"/>
  <c r="O508"/>
  <c r="J508"/>
  <c r="G508"/>
  <c r="S508" s="1"/>
  <c r="E508"/>
  <c r="H508"/>
  <c r="F508"/>
  <c r="R508" s="1"/>
  <c r="I508"/>
  <c r="P524"/>
  <c r="L524"/>
  <c r="M524"/>
  <c r="N524"/>
  <c r="O524"/>
  <c r="J524"/>
  <c r="G524"/>
  <c r="E524"/>
  <c r="H524"/>
  <c r="F524"/>
  <c r="I524"/>
  <c r="P540"/>
  <c r="L540"/>
  <c r="M540"/>
  <c r="N540"/>
  <c r="O540"/>
  <c r="J540"/>
  <c r="G540"/>
  <c r="E540"/>
  <c r="H540"/>
  <c r="F540"/>
  <c r="R540" s="1"/>
  <c r="I540"/>
  <c r="P556"/>
  <c r="L556"/>
  <c r="M556"/>
  <c r="N556"/>
  <c r="O556"/>
  <c r="J556"/>
  <c r="G556"/>
  <c r="S556" s="1"/>
  <c r="E556"/>
  <c r="H556"/>
  <c r="F556"/>
  <c r="R556" s="1"/>
  <c r="I556"/>
  <c r="P572"/>
  <c r="L572"/>
  <c r="M572"/>
  <c r="N572"/>
  <c r="O572"/>
  <c r="J572"/>
  <c r="G572"/>
  <c r="S572" s="1"/>
  <c r="E572"/>
  <c r="H572"/>
  <c r="F572"/>
  <c r="R572" s="1"/>
  <c r="I572"/>
  <c r="P588"/>
  <c r="L588"/>
  <c r="M588"/>
  <c r="N588"/>
  <c r="O588"/>
  <c r="J588"/>
  <c r="G588"/>
  <c r="E588"/>
  <c r="H588"/>
  <c r="F588"/>
  <c r="I588"/>
  <c r="P604"/>
  <c r="L604"/>
  <c r="M604"/>
  <c r="N604"/>
  <c r="O604"/>
  <c r="J604"/>
  <c r="G604"/>
  <c r="E604"/>
  <c r="H604"/>
  <c r="F604"/>
  <c r="R604" s="1"/>
  <c r="I604"/>
  <c r="P620"/>
  <c r="L620"/>
  <c r="M620"/>
  <c r="N620"/>
  <c r="O620"/>
  <c r="J620"/>
  <c r="G620"/>
  <c r="S620" s="1"/>
  <c r="E620"/>
  <c r="H620"/>
  <c r="F620"/>
  <c r="R620" s="1"/>
  <c r="I620"/>
  <c r="P636"/>
  <c r="L636"/>
  <c r="M636"/>
  <c r="N636"/>
  <c r="O636"/>
  <c r="J636"/>
  <c r="G636"/>
  <c r="S636" s="1"/>
  <c r="E636"/>
  <c r="H636"/>
  <c r="F636"/>
  <c r="R636" s="1"/>
  <c r="I636"/>
  <c r="P652"/>
  <c r="L652"/>
  <c r="M652"/>
  <c r="N652"/>
  <c r="O652"/>
  <c r="J652"/>
  <c r="G652"/>
  <c r="E652"/>
  <c r="H652"/>
  <c r="F652"/>
  <c r="I652"/>
  <c r="P668"/>
  <c r="L668"/>
  <c r="M668"/>
  <c r="N668"/>
  <c r="O668"/>
  <c r="J668"/>
  <c r="G668"/>
  <c r="E668"/>
  <c r="H668"/>
  <c r="F668"/>
  <c r="R668" s="1"/>
  <c r="I668"/>
  <c r="P684"/>
  <c r="L684"/>
  <c r="M684"/>
  <c r="N684"/>
  <c r="O684"/>
  <c r="J684"/>
  <c r="G684"/>
  <c r="S684" s="1"/>
  <c r="E684"/>
  <c r="H684"/>
  <c r="F684"/>
  <c r="R684" s="1"/>
  <c r="I684"/>
  <c r="P700"/>
  <c r="L700"/>
  <c r="M700"/>
  <c r="N700"/>
  <c r="O700"/>
  <c r="H700"/>
  <c r="I700"/>
  <c r="J700"/>
  <c r="G700"/>
  <c r="E700"/>
  <c r="F700"/>
  <c r="P716"/>
  <c r="L716"/>
  <c r="M716"/>
  <c r="N716"/>
  <c r="O716"/>
  <c r="H716"/>
  <c r="I716"/>
  <c r="J716"/>
  <c r="G716"/>
  <c r="E716"/>
  <c r="F716"/>
  <c r="P732"/>
  <c r="L732"/>
  <c r="M732"/>
  <c r="N732"/>
  <c r="O732"/>
  <c r="H732"/>
  <c r="I732"/>
  <c r="J732"/>
  <c r="G732"/>
  <c r="E732"/>
  <c r="F732"/>
  <c r="P748"/>
  <c r="L748"/>
  <c r="M748"/>
  <c r="N748"/>
  <c r="O748"/>
  <c r="H748"/>
  <c r="I748"/>
  <c r="J748"/>
  <c r="G748"/>
  <c r="E748"/>
  <c r="F748"/>
  <c r="P764"/>
  <c r="L764"/>
  <c r="M764"/>
  <c r="N764"/>
  <c r="O764"/>
  <c r="H764"/>
  <c r="I764"/>
  <c r="J764"/>
  <c r="G764"/>
  <c r="E764"/>
  <c r="F764"/>
  <c r="P780"/>
  <c r="L780"/>
  <c r="M780"/>
  <c r="N780"/>
  <c r="O780"/>
  <c r="H780"/>
  <c r="I780"/>
  <c r="J780"/>
  <c r="G780"/>
  <c r="E780"/>
  <c r="F780"/>
  <c r="P796"/>
  <c r="L796"/>
  <c r="M796"/>
  <c r="N796"/>
  <c r="O796"/>
  <c r="H796"/>
  <c r="I796"/>
  <c r="J796"/>
  <c r="G796"/>
  <c r="E796"/>
  <c r="F796"/>
  <c r="P812"/>
  <c r="L812"/>
  <c r="M812"/>
  <c r="N812"/>
  <c r="O812"/>
  <c r="H812"/>
  <c r="I812"/>
  <c r="J812"/>
  <c r="G812"/>
  <c r="E812"/>
  <c r="F812"/>
  <c r="P828"/>
  <c r="L828"/>
  <c r="M828"/>
  <c r="N828"/>
  <c r="O828"/>
  <c r="H828"/>
  <c r="I828"/>
  <c r="J828"/>
  <c r="G828"/>
  <c r="E828"/>
  <c r="F828"/>
  <c r="P844"/>
  <c r="L844"/>
  <c r="M844"/>
  <c r="N844"/>
  <c r="O844"/>
  <c r="H844"/>
  <c r="I844"/>
  <c r="J844"/>
  <c r="G844"/>
  <c r="E844"/>
  <c r="F844"/>
  <c r="P860"/>
  <c r="L860"/>
  <c r="M860"/>
  <c r="N860"/>
  <c r="O860"/>
  <c r="H860"/>
  <c r="I860"/>
  <c r="J860"/>
  <c r="G860"/>
  <c r="E860"/>
  <c r="F860"/>
  <c r="P876"/>
  <c r="L876"/>
  <c r="M876"/>
  <c r="N876"/>
  <c r="O876"/>
  <c r="H876"/>
  <c r="I876"/>
  <c r="J876"/>
  <c r="G876"/>
  <c r="E876"/>
  <c r="F876"/>
  <c r="N892"/>
  <c r="O892"/>
  <c r="P892"/>
  <c r="L892"/>
  <c r="M892"/>
  <c r="H892"/>
  <c r="I892"/>
  <c r="J892"/>
  <c r="G892"/>
  <c r="E892"/>
  <c r="F892"/>
  <c r="N908"/>
  <c r="O908"/>
  <c r="P908"/>
  <c r="L908"/>
  <c r="M908"/>
  <c r="H908"/>
  <c r="I908"/>
  <c r="J908"/>
  <c r="G908"/>
  <c r="S908" s="1"/>
  <c r="E908"/>
  <c r="F908"/>
  <c r="N924"/>
  <c r="O924"/>
  <c r="P924"/>
  <c r="L924"/>
  <c r="M924"/>
  <c r="H924"/>
  <c r="I924"/>
  <c r="J924"/>
  <c r="G924"/>
  <c r="S924" s="1"/>
  <c r="E924"/>
  <c r="F924"/>
  <c r="N940"/>
  <c r="O940"/>
  <c r="P940"/>
  <c r="L940"/>
  <c r="M940"/>
  <c r="H940"/>
  <c r="I940"/>
  <c r="J940"/>
  <c r="G940"/>
  <c r="E940"/>
  <c r="F940"/>
  <c r="N956"/>
  <c r="O956"/>
  <c r="P956"/>
  <c r="L956"/>
  <c r="M956"/>
  <c r="H956"/>
  <c r="I956"/>
  <c r="J956"/>
  <c r="G956"/>
  <c r="E956"/>
  <c r="F956"/>
  <c r="N972"/>
  <c r="O972"/>
  <c r="P972"/>
  <c r="L972"/>
  <c r="M972"/>
  <c r="H972"/>
  <c r="I972"/>
  <c r="J972"/>
  <c r="G972"/>
  <c r="S972" s="1"/>
  <c r="E972"/>
  <c r="F972"/>
  <c r="N988"/>
  <c r="O988"/>
  <c r="P988"/>
  <c r="L988"/>
  <c r="M988"/>
  <c r="H988"/>
  <c r="I988"/>
  <c r="J988"/>
  <c r="G988"/>
  <c r="E988"/>
  <c r="F988"/>
  <c r="N1004"/>
  <c r="O1004"/>
  <c r="P1004"/>
  <c r="L1004"/>
  <c r="M1004"/>
  <c r="H1004"/>
  <c r="I1004"/>
  <c r="J1004"/>
  <c r="G1004"/>
  <c r="E1004"/>
  <c r="F1004"/>
  <c r="K3" i="4"/>
  <c r="J28" i="3" s="1"/>
  <c r="I3" i="4"/>
  <c r="H28" i="3" s="1"/>
  <c r="M7" i="5"/>
  <c r="N7"/>
  <c r="O7"/>
  <c r="P7"/>
  <c r="L7"/>
  <c r="P10"/>
  <c r="L10"/>
  <c r="M10"/>
  <c r="N10"/>
  <c r="O10"/>
  <c r="N16"/>
  <c r="O16"/>
  <c r="M16"/>
  <c r="P16"/>
  <c r="L16"/>
  <c r="N12"/>
  <c r="O12"/>
  <c r="P12"/>
  <c r="V12" s="1"/>
  <c r="L12"/>
  <c r="M12"/>
  <c r="S12" s="1"/>
  <c r="M13"/>
  <c r="P13"/>
  <c r="N13"/>
  <c r="L13"/>
  <c r="O13"/>
  <c r="M17"/>
  <c r="L17"/>
  <c r="N17"/>
  <c r="O17"/>
  <c r="P17"/>
  <c r="O11"/>
  <c r="U11" s="1"/>
  <c r="P11"/>
  <c r="V11" s="1"/>
  <c r="L11"/>
  <c r="N11"/>
  <c r="T11" s="1"/>
  <c r="M11"/>
  <c r="S11" s="1"/>
  <c r="E12"/>
  <c r="H12"/>
  <c r="N8"/>
  <c r="O8"/>
  <c r="M8"/>
  <c r="P8"/>
  <c r="L8"/>
  <c r="R12"/>
  <c r="P14"/>
  <c r="L14"/>
  <c r="M14"/>
  <c r="N14"/>
  <c r="O14"/>
  <c r="O15"/>
  <c r="P15"/>
  <c r="L15"/>
  <c r="N15"/>
  <c r="M15"/>
  <c r="M9"/>
  <c r="P9"/>
  <c r="N9"/>
  <c r="O9"/>
  <c r="L9"/>
  <c r="E11"/>
  <c r="F11"/>
  <c r="I12"/>
  <c r="G7"/>
  <c r="F7"/>
  <c r="H7"/>
  <c r="T7" s="1"/>
  <c r="I7"/>
  <c r="J7"/>
  <c r="E7"/>
  <c r="G8"/>
  <c r="H8"/>
  <c r="F8"/>
  <c r="I8"/>
  <c r="U8" s="1"/>
  <c r="E8"/>
  <c r="J8"/>
  <c r="G14"/>
  <c r="S14" s="1"/>
  <c r="H14"/>
  <c r="T14" s="1"/>
  <c r="I14"/>
  <c r="U14" s="1"/>
  <c r="J14"/>
  <c r="F14"/>
  <c r="E14"/>
  <c r="G15"/>
  <c r="F15"/>
  <c r="H15"/>
  <c r="I15"/>
  <c r="E15"/>
  <c r="J15"/>
  <c r="G9"/>
  <c r="S9" s="1"/>
  <c r="H9"/>
  <c r="I9"/>
  <c r="F9"/>
  <c r="E9"/>
  <c r="J9"/>
  <c r="V9" s="1"/>
  <c r="G10"/>
  <c r="H10"/>
  <c r="I10"/>
  <c r="U10" s="1"/>
  <c r="E10"/>
  <c r="J10"/>
  <c r="V10" s="1"/>
  <c r="F10"/>
  <c r="G16"/>
  <c r="H16"/>
  <c r="T16" s="1"/>
  <c r="F16"/>
  <c r="I16"/>
  <c r="E16"/>
  <c r="J16"/>
  <c r="V16" s="1"/>
  <c r="G13"/>
  <c r="H13"/>
  <c r="I13"/>
  <c r="F13"/>
  <c r="E13"/>
  <c r="J13"/>
  <c r="V13" s="1"/>
  <c r="G17"/>
  <c r="S17" s="1"/>
  <c r="H17"/>
  <c r="I17"/>
  <c r="F17"/>
  <c r="E17"/>
  <c r="J17"/>
  <c r="H3" i="10"/>
  <c r="G34" i="3" s="1"/>
  <c r="K3" i="10"/>
  <c r="J34" i="3" s="1"/>
  <c r="I3" i="10"/>
  <c r="H34" i="3" s="1"/>
  <c r="J3" i="10"/>
  <c r="I34" i="3" s="1"/>
  <c r="L3" i="10"/>
  <c r="K34" i="3" s="1"/>
  <c r="V17" i="5" l="1"/>
  <c r="T770"/>
  <c r="U722"/>
  <c r="T706"/>
  <c r="U450"/>
  <c r="V450"/>
  <c r="T987"/>
  <c r="S971"/>
  <c r="T923"/>
  <c r="S907"/>
  <c r="S848"/>
  <c r="S784"/>
  <c r="S720"/>
  <c r="U432"/>
  <c r="U368"/>
  <c r="U304"/>
  <c r="T982"/>
  <c r="S966"/>
  <c r="T918"/>
  <c r="S902"/>
  <c r="R854"/>
  <c r="R790"/>
  <c r="R726"/>
  <c r="V470"/>
  <c r="T454"/>
  <c r="S438"/>
  <c r="V406"/>
  <c r="V342"/>
  <c r="V278"/>
  <c r="V214"/>
  <c r="T990"/>
  <c r="S974"/>
  <c r="S876"/>
  <c r="U844"/>
  <c r="T828"/>
  <c r="S812"/>
  <c r="U780"/>
  <c r="T764"/>
  <c r="S748"/>
  <c r="U716"/>
  <c r="T700"/>
  <c r="U652"/>
  <c r="U588"/>
  <c r="U524"/>
  <c r="S460"/>
  <c r="R444"/>
  <c r="U396"/>
  <c r="U332"/>
  <c r="R236"/>
  <c r="R172"/>
  <c r="R108"/>
  <c r="R44"/>
  <c r="R997"/>
  <c r="R933"/>
  <c r="V885"/>
  <c r="U869"/>
  <c r="V821"/>
  <c r="U805"/>
  <c r="V757"/>
  <c r="U741"/>
  <c r="V693"/>
  <c r="S421"/>
  <c r="S357"/>
  <c r="S293"/>
  <c r="S229"/>
  <c r="S165"/>
  <c r="S101"/>
  <c r="S37"/>
  <c r="S994"/>
  <c r="U962"/>
  <c r="T946"/>
  <c r="S930"/>
  <c r="U898"/>
  <c r="R882"/>
  <c r="R818"/>
  <c r="R754"/>
  <c r="R690"/>
  <c r="S642"/>
  <c r="S578"/>
  <c r="S466"/>
  <c r="V434"/>
  <c r="R386"/>
  <c r="V370"/>
  <c r="R322"/>
  <c r="V306"/>
  <c r="R258"/>
  <c r="V242"/>
  <c r="R194"/>
  <c r="V178"/>
  <c r="R130"/>
  <c r="V114"/>
  <c r="R66"/>
  <c r="V50"/>
  <c r="V1003"/>
  <c r="U987"/>
  <c r="V939"/>
  <c r="U923"/>
  <c r="R859"/>
  <c r="R795"/>
  <c r="R731"/>
  <c r="T683"/>
  <c r="R667"/>
  <c r="S667"/>
  <c r="V651"/>
  <c r="T619"/>
  <c r="R603"/>
  <c r="S603"/>
  <c r="V587"/>
  <c r="T800"/>
  <c r="T736"/>
  <c r="U688"/>
  <c r="S678"/>
  <c r="S614"/>
  <c r="S550"/>
  <c r="T476"/>
  <c r="V44"/>
  <c r="V517"/>
  <c r="R578"/>
  <c r="V364"/>
  <c r="T348"/>
  <c r="T284"/>
  <c r="V997"/>
  <c r="U981"/>
  <c r="T965"/>
  <c r="V933"/>
  <c r="U917"/>
  <c r="V645"/>
  <c r="R642"/>
  <c r="S465"/>
  <c r="U449"/>
  <c r="S401"/>
  <c r="S337"/>
  <c r="S273"/>
  <c r="S209"/>
  <c r="S343"/>
  <c r="V311"/>
  <c r="S279"/>
  <c r="U247"/>
  <c r="V247"/>
  <c r="T231"/>
  <c r="U183"/>
  <c r="V183"/>
  <c r="T167"/>
  <c r="U119"/>
  <c r="V119"/>
  <c r="T103"/>
  <c r="U55"/>
  <c r="V55"/>
  <c r="T39"/>
  <c r="R7"/>
  <c r="T359"/>
  <c r="U311"/>
  <c r="T295"/>
  <c r="R279"/>
  <c r="R263"/>
  <c r="R199"/>
  <c r="R135"/>
  <c r="R71"/>
  <c r="V300"/>
  <c r="V236"/>
  <c r="V172"/>
  <c r="V108"/>
  <c r="U17"/>
  <c r="S13"/>
  <c r="U9"/>
  <c r="S15"/>
  <c r="R11"/>
  <c r="R972"/>
  <c r="R908"/>
  <c r="V860"/>
  <c r="V796"/>
  <c r="V732"/>
  <c r="R944"/>
  <c r="V832"/>
  <c r="V768"/>
  <c r="V704"/>
  <c r="S432"/>
  <c r="R416"/>
  <c r="S368"/>
  <c r="R352"/>
  <c r="S304"/>
  <c r="R288"/>
  <c r="T256"/>
  <c r="S240"/>
  <c r="T192"/>
  <c r="S176"/>
  <c r="T128"/>
  <c r="S112"/>
  <c r="T64"/>
  <c r="S48"/>
  <c r="T665"/>
  <c r="S649"/>
  <c r="T601"/>
  <c r="S585"/>
  <c r="T537"/>
  <c r="S521"/>
  <c r="T409"/>
  <c r="R393"/>
  <c r="V377"/>
  <c r="T345"/>
  <c r="R329"/>
  <c r="V313"/>
  <c r="T281"/>
  <c r="R265"/>
  <c r="V249"/>
  <c r="T217"/>
  <c r="R201"/>
  <c r="V185"/>
  <c r="T153"/>
  <c r="R137"/>
  <c r="V121"/>
  <c r="T89"/>
  <c r="R73"/>
  <c r="V57"/>
  <c r="T25"/>
  <c r="V950"/>
  <c r="V662"/>
  <c r="V598"/>
  <c r="V534"/>
  <c r="S502"/>
  <c r="R486"/>
  <c r="U406"/>
  <c r="T390"/>
  <c r="S374"/>
  <c r="U342"/>
  <c r="T326"/>
  <c r="S310"/>
  <c r="U278"/>
  <c r="T262"/>
  <c r="S246"/>
  <c r="U214"/>
  <c r="T198"/>
  <c r="S182"/>
  <c r="U150"/>
  <c r="T134"/>
  <c r="S118"/>
  <c r="U86"/>
  <c r="T70"/>
  <c r="S54"/>
  <c r="U22"/>
  <c r="U687"/>
  <c r="U623"/>
  <c r="U559"/>
  <c r="S527"/>
  <c r="R415"/>
  <c r="R351"/>
  <c r="R287"/>
  <c r="S18"/>
  <c r="R327"/>
  <c r="S668"/>
  <c r="U888"/>
  <c r="T872"/>
  <c r="S856"/>
  <c r="U824"/>
  <c r="T808"/>
  <c r="S792"/>
  <c r="U760"/>
  <c r="T744"/>
  <c r="S728"/>
  <c r="U696"/>
  <c r="U632"/>
  <c r="U568"/>
  <c r="U504"/>
  <c r="S440"/>
  <c r="U376"/>
  <c r="U312"/>
  <c r="R216"/>
  <c r="R152"/>
  <c r="R88"/>
  <c r="R24"/>
  <c r="R977"/>
  <c r="R913"/>
  <c r="V865"/>
  <c r="U849"/>
  <c r="V801"/>
  <c r="U785"/>
  <c r="V737"/>
  <c r="U721"/>
  <c r="S145"/>
  <c r="U942"/>
  <c r="S686"/>
  <c r="S622"/>
  <c r="S558"/>
  <c r="V478"/>
  <c r="S446"/>
  <c r="R430"/>
  <c r="R366"/>
  <c r="R302"/>
  <c r="R238"/>
  <c r="R174"/>
  <c r="R110"/>
  <c r="R524"/>
  <c r="S956"/>
  <c r="R652"/>
  <c r="V444"/>
  <c r="S396"/>
  <c r="R380"/>
  <c r="S332"/>
  <c r="R316"/>
  <c r="S268"/>
  <c r="T220"/>
  <c r="S204"/>
  <c r="T156"/>
  <c r="S140"/>
  <c r="T92"/>
  <c r="S76"/>
  <c r="T28"/>
  <c r="S677"/>
  <c r="T629"/>
  <c r="S613"/>
  <c r="T565"/>
  <c r="S549"/>
  <c r="T501"/>
  <c r="S485"/>
  <c r="T437"/>
  <c r="R421"/>
  <c r="V405"/>
  <c r="T373"/>
  <c r="R357"/>
  <c r="V341"/>
  <c r="T309"/>
  <c r="R293"/>
  <c r="V277"/>
  <c r="T245"/>
  <c r="R229"/>
  <c r="V213"/>
  <c r="T181"/>
  <c r="R165"/>
  <c r="V149"/>
  <c r="T117"/>
  <c r="R101"/>
  <c r="V85"/>
  <c r="T53"/>
  <c r="R37"/>
  <c r="V21"/>
  <c r="V978"/>
  <c r="V914"/>
  <c r="V626"/>
  <c r="V562"/>
  <c r="S530"/>
  <c r="R514"/>
  <c r="V498"/>
  <c r="U434"/>
  <c r="T418"/>
  <c r="S402"/>
  <c r="U370"/>
  <c r="T354"/>
  <c r="S338"/>
  <c r="U306"/>
  <c r="T290"/>
  <c r="S274"/>
  <c r="U242"/>
  <c r="T226"/>
  <c r="S210"/>
  <c r="U178"/>
  <c r="T162"/>
  <c r="S146"/>
  <c r="U114"/>
  <c r="T98"/>
  <c r="S82"/>
  <c r="U50"/>
  <c r="T34"/>
  <c r="U651"/>
  <c r="U587"/>
  <c r="S491"/>
  <c r="R379"/>
  <c r="R315"/>
  <c r="S375"/>
  <c r="S311"/>
  <c r="U215"/>
  <c r="U151"/>
  <c r="S892"/>
  <c r="R588"/>
  <c r="S540"/>
  <c r="S988"/>
  <c r="R20"/>
  <c r="R19"/>
  <c r="U868"/>
  <c r="T852"/>
  <c r="S836"/>
  <c r="U804"/>
  <c r="T788"/>
  <c r="S772"/>
  <c r="U740"/>
  <c r="T724"/>
  <c r="S708"/>
  <c r="U676"/>
  <c r="U612"/>
  <c r="U548"/>
  <c r="U484"/>
  <c r="R468"/>
  <c r="U420"/>
  <c r="U356"/>
  <c r="U292"/>
  <c r="R260"/>
  <c r="R196"/>
  <c r="R132"/>
  <c r="R68"/>
  <c r="R957"/>
  <c r="R893"/>
  <c r="V845"/>
  <c r="U829"/>
  <c r="V781"/>
  <c r="U765"/>
  <c r="V717"/>
  <c r="U701"/>
  <c r="T970"/>
  <c r="S954"/>
  <c r="T906"/>
  <c r="S890"/>
  <c r="R842"/>
  <c r="R778"/>
  <c r="R714"/>
  <c r="S666"/>
  <c r="S538"/>
  <c r="R410"/>
  <c r="V394"/>
  <c r="R346"/>
  <c r="V330"/>
  <c r="R282"/>
  <c r="V266"/>
  <c r="R218"/>
  <c r="V202"/>
  <c r="R154"/>
  <c r="V138"/>
  <c r="R90"/>
  <c r="V74"/>
  <c r="R26"/>
  <c r="V963"/>
  <c r="U947"/>
  <c r="V899"/>
  <c r="R883"/>
  <c r="R819"/>
  <c r="R755"/>
  <c r="R691"/>
  <c r="V675"/>
  <c r="T643"/>
  <c r="R627"/>
  <c r="S627"/>
  <c r="V611"/>
  <c r="T579"/>
  <c r="R563"/>
  <c r="S563"/>
  <c r="V547"/>
  <c r="V483"/>
  <c r="R467"/>
  <c r="U435"/>
  <c r="T419"/>
  <c r="U371"/>
  <c r="T355"/>
  <c r="U307"/>
  <c r="T291"/>
  <c r="R259"/>
  <c r="R195"/>
  <c r="R131"/>
  <c r="R67"/>
  <c r="T888"/>
  <c r="S872"/>
  <c r="R535"/>
  <c r="R167"/>
  <c r="U1006"/>
  <c r="T364"/>
  <c r="U997"/>
  <c r="S81"/>
  <c r="V631"/>
  <c r="V567"/>
  <c r="S524"/>
  <c r="T475"/>
  <c r="V411"/>
  <c r="S379"/>
  <c r="V347"/>
  <c r="S315"/>
  <c r="V283"/>
  <c r="T267"/>
  <c r="U219"/>
  <c r="V219"/>
  <c r="T203"/>
  <c r="U155"/>
  <c r="V155"/>
  <c r="T139"/>
  <c r="U91"/>
  <c r="V91"/>
  <c r="T75"/>
  <c r="U27"/>
  <c r="V27"/>
  <c r="V976"/>
  <c r="R1000"/>
  <c r="R936"/>
  <c r="V888"/>
  <c r="V824"/>
  <c r="V760"/>
  <c r="V696"/>
  <c r="R472"/>
  <c r="S424"/>
  <c r="R408"/>
  <c r="S360"/>
  <c r="R344"/>
  <c r="S296"/>
  <c r="R280"/>
  <c r="T248"/>
  <c r="S232"/>
  <c r="T184"/>
  <c r="S168"/>
  <c r="T120"/>
  <c r="S104"/>
  <c r="T56"/>
  <c r="S40"/>
  <c r="T657"/>
  <c r="S641"/>
  <c r="T593"/>
  <c r="S577"/>
  <c r="T529"/>
  <c r="S513"/>
  <c r="V433"/>
  <c r="T401"/>
  <c r="R385"/>
  <c r="V369"/>
  <c r="T337"/>
  <c r="R321"/>
  <c r="V305"/>
  <c r="T273"/>
  <c r="R257"/>
  <c r="V241"/>
  <c r="T209"/>
  <c r="R193"/>
  <c r="T145"/>
  <c r="R129"/>
  <c r="T81"/>
  <c r="R65"/>
  <c r="V1006"/>
  <c r="V942"/>
  <c r="V654"/>
  <c r="V590"/>
  <c r="V526"/>
  <c r="S494"/>
  <c r="S430"/>
  <c r="U398"/>
  <c r="T382"/>
  <c r="S366"/>
  <c r="U334"/>
  <c r="T318"/>
  <c r="S302"/>
  <c r="U270"/>
  <c r="T254"/>
  <c r="S238"/>
  <c r="U206"/>
  <c r="T190"/>
  <c r="S174"/>
  <c r="U142"/>
  <c r="T126"/>
  <c r="S110"/>
  <c r="U78"/>
  <c r="T62"/>
  <c r="S46"/>
  <c r="U679"/>
  <c r="U615"/>
  <c r="U551"/>
  <c r="R407"/>
  <c r="R343"/>
  <c r="T555"/>
  <c r="R539"/>
  <c r="S539"/>
  <c r="V523"/>
  <c r="U475"/>
  <c r="R443"/>
  <c r="U411"/>
  <c r="T395"/>
  <c r="U347"/>
  <c r="T331"/>
  <c r="U283"/>
  <c r="R235"/>
  <c r="R171"/>
  <c r="R107"/>
  <c r="R43"/>
  <c r="U880"/>
  <c r="T864"/>
  <c r="U816"/>
  <c r="U752"/>
  <c r="U624"/>
  <c r="U560"/>
  <c r="U496"/>
  <c r="R272"/>
  <c r="R208"/>
  <c r="R144"/>
  <c r="R80"/>
  <c r="R969"/>
  <c r="R905"/>
  <c r="T889"/>
  <c r="V857"/>
  <c r="U841"/>
  <c r="V793"/>
  <c r="U777"/>
  <c r="V729"/>
  <c r="U713"/>
  <c r="S457"/>
  <c r="U441"/>
  <c r="S393"/>
  <c r="S329"/>
  <c r="S265"/>
  <c r="S201"/>
  <c r="S137"/>
  <c r="S73"/>
  <c r="U998"/>
  <c r="U934"/>
  <c r="R422"/>
  <c r="R358"/>
  <c r="R294"/>
  <c r="R230"/>
  <c r="R166"/>
  <c r="V150"/>
  <c r="R102"/>
  <c r="V86"/>
  <c r="R38"/>
  <c r="V22"/>
  <c r="V975"/>
  <c r="U959"/>
  <c r="V911"/>
  <c r="U895"/>
  <c r="R831"/>
  <c r="R767"/>
  <c r="R703"/>
  <c r="V687"/>
  <c r="T655"/>
  <c r="R639"/>
  <c r="S639"/>
  <c r="V623"/>
  <c r="T591"/>
  <c r="R575"/>
  <c r="S575"/>
  <c r="V559"/>
  <c r="V495"/>
  <c r="R479"/>
  <c r="U447"/>
  <c r="T431"/>
  <c r="U383"/>
  <c r="T367"/>
  <c r="U319"/>
  <c r="T303"/>
  <c r="R271"/>
  <c r="R207"/>
  <c r="R143"/>
  <c r="R79"/>
  <c r="V316"/>
  <c r="T300"/>
  <c r="V949"/>
  <c r="R996"/>
  <c r="R932"/>
  <c r="V884"/>
  <c r="V820"/>
  <c r="V756"/>
  <c r="V692"/>
  <c r="V468"/>
  <c r="S420"/>
  <c r="R404"/>
  <c r="S356"/>
  <c r="R340"/>
  <c r="S292"/>
  <c r="R276"/>
  <c r="T244"/>
  <c r="S228"/>
  <c r="T180"/>
  <c r="S164"/>
  <c r="T116"/>
  <c r="S100"/>
  <c r="T52"/>
  <c r="S36"/>
  <c r="T877"/>
  <c r="S861"/>
  <c r="T813"/>
  <c r="S797"/>
  <c r="T749"/>
  <c r="S733"/>
  <c r="T653"/>
  <c r="S637"/>
  <c r="T589"/>
  <c r="S573"/>
  <c r="T525"/>
  <c r="S509"/>
  <c r="U493"/>
  <c r="T461"/>
  <c r="R445"/>
  <c r="S445"/>
  <c r="V429"/>
  <c r="T397"/>
  <c r="R381"/>
  <c r="S381"/>
  <c r="V365"/>
  <c r="T333"/>
  <c r="R317"/>
  <c r="S317"/>
  <c r="V301"/>
  <c r="T269"/>
  <c r="R253"/>
  <c r="S253"/>
  <c r="V237"/>
  <c r="T205"/>
  <c r="R189"/>
  <c r="S189"/>
  <c r="V173"/>
  <c r="T141"/>
  <c r="R125"/>
  <c r="S125"/>
  <c r="V109"/>
  <c r="T77"/>
  <c r="R61"/>
  <c r="S61"/>
  <c r="V45"/>
  <c r="V1002"/>
  <c r="U986"/>
  <c r="V938"/>
  <c r="U922"/>
  <c r="V874"/>
  <c r="U858"/>
  <c r="T842"/>
  <c r="V810"/>
  <c r="U794"/>
  <c r="T778"/>
  <c r="V746"/>
  <c r="U730"/>
  <c r="T714"/>
  <c r="V650"/>
  <c r="S602"/>
  <c r="V586"/>
  <c r="V522"/>
  <c r="S490"/>
  <c r="U458"/>
  <c r="V458"/>
  <c r="T442"/>
  <c r="S426"/>
  <c r="U394"/>
  <c r="T378"/>
  <c r="S362"/>
  <c r="U330"/>
  <c r="T314"/>
  <c r="S298"/>
  <c r="U266"/>
  <c r="T250"/>
  <c r="S234"/>
  <c r="U202"/>
  <c r="T186"/>
  <c r="S170"/>
  <c r="U138"/>
  <c r="T122"/>
  <c r="S106"/>
  <c r="U74"/>
  <c r="T58"/>
  <c r="S42"/>
  <c r="T995"/>
  <c r="S979"/>
  <c r="T931"/>
  <c r="S915"/>
  <c r="U675"/>
  <c r="U611"/>
  <c r="U547"/>
  <c r="S515"/>
  <c r="V419"/>
  <c r="R403"/>
  <c r="S387"/>
  <c r="V355"/>
  <c r="R339"/>
  <c r="S323"/>
  <c r="V291"/>
  <c r="R275"/>
  <c r="U227"/>
  <c r="V227"/>
  <c r="T211"/>
  <c r="U163"/>
  <c r="V163"/>
  <c r="T147"/>
  <c r="U99"/>
  <c r="V99"/>
  <c r="T83"/>
  <c r="U35"/>
  <c r="V35"/>
  <c r="V984"/>
  <c r="R968"/>
  <c r="U968"/>
  <c r="T952"/>
  <c r="V920"/>
  <c r="R904"/>
  <c r="U904"/>
  <c r="R840"/>
  <c r="R776"/>
  <c r="R712"/>
  <c r="T680"/>
  <c r="V632"/>
  <c r="T616"/>
  <c r="V568"/>
  <c r="T552"/>
  <c r="V504"/>
  <c r="T488"/>
  <c r="U456"/>
  <c r="V440"/>
  <c r="U248"/>
  <c r="U184"/>
  <c r="U120"/>
  <c r="U56"/>
  <c r="T849"/>
  <c r="S833"/>
  <c r="S769"/>
  <c r="S705"/>
  <c r="U529"/>
  <c r="T878"/>
  <c r="U830"/>
  <c r="T814"/>
  <c r="T17"/>
  <c r="R13"/>
  <c r="T9"/>
  <c r="U15"/>
  <c r="U960"/>
  <c r="T944"/>
  <c r="V912"/>
  <c r="U896"/>
  <c r="R832"/>
  <c r="R768"/>
  <c r="R704"/>
  <c r="V688"/>
  <c r="T672"/>
  <c r="V624"/>
  <c r="T608"/>
  <c r="V560"/>
  <c r="T544"/>
  <c r="V496"/>
  <c r="T480"/>
  <c r="U448"/>
  <c r="U240"/>
  <c r="U176"/>
  <c r="U112"/>
  <c r="U48"/>
  <c r="T841"/>
  <c r="S825"/>
  <c r="T777"/>
  <c r="S761"/>
  <c r="T713"/>
  <c r="S697"/>
  <c r="U521"/>
  <c r="R473"/>
  <c r="V457"/>
  <c r="U886"/>
  <c r="T870"/>
  <c r="V838"/>
  <c r="U822"/>
  <c r="T806"/>
  <c r="V774"/>
  <c r="U758"/>
  <c r="T742"/>
  <c r="V710"/>
  <c r="U694"/>
  <c r="T959"/>
  <c r="S943"/>
  <c r="T895"/>
  <c r="T447"/>
  <c r="S415"/>
  <c r="V383"/>
  <c r="S351"/>
  <c r="V319"/>
  <c r="S287"/>
  <c r="U255"/>
  <c r="V255"/>
  <c r="T239"/>
  <c r="U191"/>
  <c r="V191"/>
  <c r="T175"/>
  <c r="U127"/>
  <c r="V127"/>
  <c r="T111"/>
  <c r="U63"/>
  <c r="V63"/>
  <c r="T47"/>
  <c r="T996"/>
  <c r="V964"/>
  <c r="U948"/>
  <c r="T932"/>
  <c r="V900"/>
  <c r="R884"/>
  <c r="R820"/>
  <c r="R756"/>
  <c r="R692"/>
  <c r="V676"/>
  <c r="T660"/>
  <c r="V612"/>
  <c r="T596"/>
  <c r="V548"/>
  <c r="T532"/>
  <c r="V484"/>
  <c r="U228"/>
  <c r="U164"/>
  <c r="U100"/>
  <c r="U36"/>
  <c r="S877"/>
  <c r="T829"/>
  <c r="S813"/>
  <c r="T765"/>
  <c r="S749"/>
  <c r="T701"/>
  <c r="U509"/>
  <c r="T477"/>
  <c r="R461"/>
  <c r="U445"/>
  <c r="V445"/>
  <c r="U874"/>
  <c r="T858"/>
  <c r="V826"/>
  <c r="U810"/>
  <c r="T794"/>
  <c r="V762"/>
  <c r="U746"/>
  <c r="T730"/>
  <c r="V698"/>
  <c r="U474"/>
  <c r="V474"/>
  <c r="T458"/>
  <c r="S995"/>
  <c r="T947"/>
  <c r="S931"/>
  <c r="V435"/>
  <c r="S403"/>
  <c r="V371"/>
  <c r="S339"/>
  <c r="V307"/>
  <c r="S275"/>
  <c r="U243"/>
  <c r="V243"/>
  <c r="T227"/>
  <c r="U179"/>
  <c r="V179"/>
  <c r="S604"/>
  <c r="V332"/>
  <c r="U949"/>
  <c r="S1004"/>
  <c r="U972"/>
  <c r="R844"/>
  <c r="T684"/>
  <c r="S652"/>
  <c r="V572"/>
  <c r="R17"/>
  <c r="T13"/>
  <c r="R10"/>
  <c r="R9"/>
  <c r="V15"/>
  <c r="T8"/>
  <c r="U7"/>
  <c r="R956"/>
  <c r="R892"/>
  <c r="T876"/>
  <c r="S860"/>
  <c r="V844"/>
  <c r="U828"/>
  <c r="T812"/>
  <c r="S796"/>
  <c r="V780"/>
  <c r="U764"/>
  <c r="T748"/>
  <c r="S732"/>
  <c r="V716"/>
  <c r="U700"/>
  <c r="U636"/>
  <c r="U572"/>
  <c r="U508"/>
  <c r="S444"/>
  <c r="R428"/>
  <c r="U380"/>
  <c r="S380"/>
  <c r="R364"/>
  <c r="U316"/>
  <c r="S316"/>
  <c r="R300"/>
  <c r="T268"/>
  <c r="S252"/>
  <c r="R220"/>
  <c r="T204"/>
  <c r="S188"/>
  <c r="R156"/>
  <c r="T140"/>
  <c r="S124"/>
  <c r="R92"/>
  <c r="T76"/>
  <c r="S60"/>
  <c r="R28"/>
  <c r="R981"/>
  <c r="R917"/>
  <c r="V869"/>
  <c r="U853"/>
  <c r="V805"/>
  <c r="U789"/>
  <c r="V741"/>
  <c r="U725"/>
  <c r="T677"/>
  <c r="S661"/>
  <c r="T613"/>
  <c r="S597"/>
  <c r="T549"/>
  <c r="S533"/>
  <c r="T485"/>
  <c r="S469"/>
  <c r="T421"/>
  <c r="R405"/>
  <c r="S405"/>
  <c r="V389"/>
  <c r="T357"/>
  <c r="R341"/>
  <c r="S341"/>
  <c r="V325"/>
  <c r="T293"/>
  <c r="R277"/>
  <c r="S277"/>
  <c r="V261"/>
  <c r="T229"/>
  <c r="R213"/>
  <c r="S213"/>
  <c r="V197"/>
  <c r="T165"/>
  <c r="R149"/>
  <c r="S149"/>
  <c r="V133"/>
  <c r="T101"/>
  <c r="R85"/>
  <c r="S85"/>
  <c r="V69"/>
  <c r="T37"/>
  <c r="R21"/>
  <c r="S21"/>
  <c r="T994"/>
  <c r="S978"/>
  <c r="V962"/>
  <c r="U946"/>
  <c r="T930"/>
  <c r="S914"/>
  <c r="V898"/>
  <c r="R866"/>
  <c r="R802"/>
  <c r="R738"/>
  <c r="V674"/>
  <c r="S626"/>
  <c r="V610"/>
  <c r="S562"/>
  <c r="V546"/>
  <c r="S514"/>
  <c r="R498"/>
  <c r="V482"/>
  <c r="S450"/>
  <c r="R434"/>
  <c r="U418"/>
  <c r="V418"/>
  <c r="T402"/>
  <c r="S386"/>
  <c r="R370"/>
  <c r="U354"/>
  <c r="V354"/>
  <c r="T338"/>
  <c r="S322"/>
  <c r="R306"/>
  <c r="U290"/>
  <c r="V290"/>
  <c r="T274"/>
  <c r="S258"/>
  <c r="R242"/>
  <c r="U226"/>
  <c r="V226"/>
  <c r="T210"/>
  <c r="S194"/>
  <c r="R178"/>
  <c r="U162"/>
  <c r="V162"/>
  <c r="T146"/>
  <c r="S130"/>
  <c r="R114"/>
  <c r="U98"/>
  <c r="V98"/>
  <c r="T82"/>
  <c r="S66"/>
  <c r="R50"/>
  <c r="U34"/>
  <c r="V34"/>
  <c r="V987"/>
  <c r="U971"/>
  <c r="V923"/>
  <c r="U907"/>
  <c r="R843"/>
  <c r="R779"/>
  <c r="R715"/>
  <c r="T667"/>
  <c r="R651"/>
  <c r="S651"/>
  <c r="U635"/>
  <c r="V635"/>
  <c r="T603"/>
  <c r="R587"/>
  <c r="S587"/>
  <c r="U571"/>
  <c r="V571"/>
  <c r="T539"/>
  <c r="V507"/>
  <c r="U459"/>
  <c r="R427"/>
  <c r="U395"/>
  <c r="T379"/>
  <c r="R363"/>
  <c r="U331"/>
  <c r="T315"/>
  <c r="R299"/>
  <c r="R219"/>
  <c r="R155"/>
  <c r="R91"/>
  <c r="R27"/>
  <c r="R992"/>
  <c r="R928"/>
  <c r="V880"/>
  <c r="U864"/>
  <c r="T848"/>
  <c r="S832"/>
  <c r="V816"/>
  <c r="U800"/>
  <c r="T784"/>
  <c r="S768"/>
  <c r="V752"/>
  <c r="U736"/>
  <c r="T720"/>
  <c r="S704"/>
  <c r="U672"/>
  <c r="U608"/>
  <c r="U544"/>
  <c r="U480"/>
  <c r="R464"/>
  <c r="U416"/>
  <c r="S416"/>
  <c r="R400"/>
  <c r="U352"/>
  <c r="S352"/>
  <c r="R336"/>
  <c r="U288"/>
  <c r="S288"/>
  <c r="R256"/>
  <c r="T240"/>
  <c r="S224"/>
  <c r="R192"/>
  <c r="T176"/>
  <c r="S160"/>
  <c r="R128"/>
  <c r="T112"/>
  <c r="S96"/>
  <c r="R64"/>
  <c r="T48"/>
  <c r="S32"/>
  <c r="R953"/>
  <c r="U889"/>
  <c r="V841"/>
  <c r="U825"/>
  <c r="V777"/>
  <c r="U761"/>
  <c r="V713"/>
  <c r="U697"/>
  <c r="T649"/>
  <c r="S633"/>
  <c r="T585"/>
  <c r="S569"/>
  <c r="T521"/>
  <c r="S505"/>
  <c r="S441"/>
  <c r="V425"/>
  <c r="T393"/>
  <c r="R377"/>
  <c r="S377"/>
  <c r="V361"/>
  <c r="T329"/>
  <c r="R313"/>
  <c r="S313"/>
  <c r="V297"/>
  <c r="T265"/>
  <c r="R249"/>
  <c r="S249"/>
  <c r="V233"/>
  <c r="T201"/>
  <c r="R185"/>
  <c r="S185"/>
  <c r="V169"/>
  <c r="T137"/>
  <c r="R121"/>
  <c r="S121"/>
  <c r="V105"/>
  <c r="T73"/>
  <c r="R57"/>
  <c r="S57"/>
  <c r="V41"/>
  <c r="V998"/>
  <c r="U982"/>
  <c r="T966"/>
  <c r="S950"/>
  <c r="V934"/>
  <c r="U918"/>
  <c r="T902"/>
  <c r="R838"/>
  <c r="R774"/>
  <c r="R710"/>
  <c r="S662"/>
  <c r="V646"/>
  <c r="S598"/>
  <c r="V582"/>
  <c r="R534"/>
  <c r="V518"/>
  <c r="S486"/>
  <c r="R470"/>
  <c r="V454"/>
  <c r="T438"/>
  <c r="S422"/>
  <c r="R406"/>
  <c r="U390"/>
  <c r="V390"/>
  <c r="T374"/>
  <c r="S358"/>
  <c r="R342"/>
  <c r="U326"/>
  <c r="V326"/>
  <c r="T310"/>
  <c r="S294"/>
  <c r="R278"/>
  <c r="U262"/>
  <c r="V262"/>
  <c r="T246"/>
  <c r="S230"/>
  <c r="R214"/>
  <c r="U198"/>
  <c r="V198"/>
  <c r="T182"/>
  <c r="S166"/>
  <c r="R150"/>
  <c r="U134"/>
  <c r="V134"/>
  <c r="T118"/>
  <c r="S102"/>
  <c r="R86"/>
  <c r="U70"/>
  <c r="V70"/>
  <c r="T54"/>
  <c r="S38"/>
  <c r="R22"/>
  <c r="V959"/>
  <c r="U943"/>
  <c r="V895"/>
  <c r="R879"/>
  <c r="R815"/>
  <c r="R751"/>
  <c r="R687"/>
  <c r="S687"/>
  <c r="U671"/>
  <c r="V671"/>
  <c r="T639"/>
  <c r="R623"/>
  <c r="S623"/>
  <c r="U607"/>
  <c r="T316"/>
  <c r="R16"/>
  <c r="V988"/>
  <c r="T956"/>
  <c r="S940"/>
  <c r="U908"/>
  <c r="R780"/>
  <c r="T620"/>
  <c r="S588"/>
  <c r="R1004"/>
  <c r="R940"/>
  <c r="V828"/>
  <c r="V764"/>
  <c r="V700"/>
  <c r="V476"/>
  <c r="S428"/>
  <c r="R412"/>
  <c r="S364"/>
  <c r="R348"/>
  <c r="S300"/>
  <c r="R284"/>
  <c r="T252"/>
  <c r="S236"/>
  <c r="T188"/>
  <c r="S172"/>
  <c r="T124"/>
  <c r="S108"/>
  <c r="T60"/>
  <c r="S44"/>
  <c r="T661"/>
  <c r="S645"/>
  <c r="T597"/>
  <c r="S581"/>
  <c r="T533"/>
  <c r="S517"/>
  <c r="S453"/>
  <c r="V437"/>
  <c r="T405"/>
  <c r="R389"/>
  <c r="V373"/>
  <c r="T341"/>
  <c r="R325"/>
  <c r="V309"/>
  <c r="T277"/>
  <c r="R261"/>
  <c r="V245"/>
  <c r="T213"/>
  <c r="R197"/>
  <c r="V181"/>
  <c r="T149"/>
  <c r="R133"/>
  <c r="V117"/>
  <c r="T85"/>
  <c r="R69"/>
  <c r="V53"/>
  <c r="T21"/>
  <c r="V946"/>
  <c r="V658"/>
  <c r="V594"/>
  <c r="V530"/>
  <c r="S498"/>
  <c r="R482"/>
  <c r="S434"/>
  <c r="U402"/>
  <c r="T386"/>
  <c r="S370"/>
  <c r="U338"/>
  <c r="T322"/>
  <c r="S306"/>
  <c r="U274"/>
  <c r="T258"/>
  <c r="S242"/>
  <c r="U210"/>
  <c r="T194"/>
  <c r="S178"/>
  <c r="U146"/>
  <c r="T130"/>
  <c r="S114"/>
  <c r="U82"/>
  <c r="T66"/>
  <c r="S50"/>
  <c r="U683"/>
  <c r="U619"/>
  <c r="U555"/>
  <c r="S523"/>
  <c r="R411"/>
  <c r="R347"/>
  <c r="R283"/>
  <c r="R976"/>
  <c r="R912"/>
  <c r="V864"/>
  <c r="V800"/>
  <c r="V736"/>
  <c r="R448"/>
  <c r="S400"/>
  <c r="R384"/>
  <c r="S336"/>
  <c r="R320"/>
  <c r="S272"/>
  <c r="T224"/>
  <c r="S208"/>
  <c r="T160"/>
  <c r="S144"/>
  <c r="T96"/>
  <c r="S80"/>
  <c r="T32"/>
  <c r="V889"/>
  <c r="S681"/>
  <c r="T633"/>
  <c r="S617"/>
  <c r="T569"/>
  <c r="S553"/>
  <c r="T505"/>
  <c r="S489"/>
  <c r="R425"/>
  <c r="V409"/>
  <c r="T377"/>
  <c r="R361"/>
  <c r="V345"/>
  <c r="T313"/>
  <c r="R297"/>
  <c r="V281"/>
  <c r="T249"/>
  <c r="R233"/>
  <c r="V217"/>
  <c r="T185"/>
  <c r="R169"/>
  <c r="V153"/>
  <c r="T121"/>
  <c r="R105"/>
  <c r="V89"/>
  <c r="T57"/>
  <c r="R41"/>
  <c r="V25"/>
  <c r="V982"/>
  <c r="V918"/>
  <c r="V630"/>
  <c r="V566"/>
  <c r="S534"/>
  <c r="R518"/>
  <c r="V502"/>
  <c r="T422"/>
  <c r="S406"/>
  <c r="U374"/>
  <c r="T358"/>
  <c r="S342"/>
  <c r="U310"/>
  <c r="T294"/>
  <c r="S278"/>
  <c r="U246"/>
  <c r="T230"/>
  <c r="S214"/>
  <c r="U182"/>
  <c r="T166"/>
  <c r="S150"/>
  <c r="U118"/>
  <c r="T102"/>
  <c r="S86"/>
  <c r="U54"/>
  <c r="T38"/>
  <c r="S22"/>
  <c r="U655"/>
  <c r="U591"/>
  <c r="S495"/>
  <c r="T444"/>
  <c r="T380"/>
  <c r="V924"/>
  <c r="T892"/>
  <c r="R716"/>
  <c r="V636"/>
  <c r="T556"/>
  <c r="V508"/>
  <c r="T492"/>
  <c r="U460"/>
  <c r="T428"/>
  <c r="U252"/>
  <c r="U188"/>
  <c r="U124"/>
  <c r="U60"/>
  <c r="T853"/>
  <c r="S837"/>
  <c r="T789"/>
  <c r="S773"/>
  <c r="T725"/>
  <c r="S709"/>
  <c r="U533"/>
  <c r="U469"/>
  <c r="V469"/>
  <c r="T882"/>
  <c r="V850"/>
  <c r="U834"/>
  <c r="T818"/>
  <c r="V786"/>
  <c r="U770"/>
  <c r="T754"/>
  <c r="V722"/>
  <c r="U706"/>
  <c r="T690"/>
  <c r="T971"/>
  <c r="S955"/>
  <c r="T907"/>
  <c r="S891"/>
  <c r="T459"/>
  <c r="S427"/>
  <c r="V395"/>
  <c r="S363"/>
  <c r="V331"/>
  <c r="S299"/>
  <c r="U267"/>
  <c r="V267"/>
  <c r="T251"/>
  <c r="U203"/>
  <c r="V203"/>
  <c r="T187"/>
  <c r="U139"/>
  <c r="V139"/>
  <c r="T123"/>
  <c r="U75"/>
  <c r="V75"/>
  <c r="T59"/>
  <c r="T992"/>
  <c r="V960"/>
  <c r="U944"/>
  <c r="T928"/>
  <c r="V896"/>
  <c r="R880"/>
  <c r="R816"/>
  <c r="R752"/>
  <c r="V672"/>
  <c r="T656"/>
  <c r="V608"/>
  <c r="T592"/>
  <c r="V544"/>
  <c r="T528"/>
  <c r="V480"/>
  <c r="T464"/>
  <c r="U224"/>
  <c r="U160"/>
  <c r="U96"/>
  <c r="U32"/>
  <c r="S873"/>
  <c r="T825"/>
  <c r="S809"/>
  <c r="T761"/>
  <c r="S745"/>
  <c r="T697"/>
  <c r="U505"/>
  <c r="T473"/>
  <c r="R457"/>
  <c r="V441"/>
  <c r="V886"/>
  <c r="U870"/>
  <c r="T854"/>
  <c r="V822"/>
  <c r="U806"/>
  <c r="T790"/>
  <c r="V758"/>
  <c r="U742"/>
  <c r="T726"/>
  <c r="V694"/>
  <c r="U470"/>
  <c r="S991"/>
  <c r="T943"/>
  <c r="S927"/>
  <c r="V431"/>
  <c r="S399"/>
  <c r="V367"/>
  <c r="S335"/>
  <c r="V303"/>
  <c r="U239"/>
  <c r="V239"/>
  <c r="T223"/>
  <c r="U175"/>
  <c r="V175"/>
  <c r="T159"/>
  <c r="U111"/>
  <c r="V111"/>
  <c r="T95"/>
  <c r="U47"/>
  <c r="V47"/>
  <c r="T31"/>
  <c r="V607"/>
  <c r="T575"/>
  <c r="R559"/>
  <c r="S559"/>
  <c r="U543"/>
  <c r="V543"/>
  <c r="S511"/>
  <c r="R463"/>
  <c r="U431"/>
  <c r="T415"/>
  <c r="R399"/>
  <c r="U367"/>
  <c r="T351"/>
  <c r="R335"/>
  <c r="U303"/>
  <c r="T287"/>
  <c r="R255"/>
  <c r="R191"/>
  <c r="R127"/>
  <c r="R63"/>
  <c r="T18"/>
  <c r="R980"/>
  <c r="R916"/>
  <c r="S884"/>
  <c r="V868"/>
  <c r="U852"/>
  <c r="T836"/>
  <c r="S820"/>
  <c r="V804"/>
  <c r="U788"/>
  <c r="T772"/>
  <c r="S756"/>
  <c r="V740"/>
  <c r="U724"/>
  <c r="T708"/>
  <c r="S692"/>
  <c r="U660"/>
  <c r="U596"/>
  <c r="U532"/>
  <c r="S468"/>
  <c r="R452"/>
  <c r="V452"/>
  <c r="U404"/>
  <c r="S404"/>
  <c r="R388"/>
  <c r="U340"/>
  <c r="S340"/>
  <c r="R324"/>
  <c r="U276"/>
  <c r="S276"/>
  <c r="R244"/>
  <c r="T228"/>
  <c r="S212"/>
  <c r="R180"/>
  <c r="T164"/>
  <c r="S148"/>
  <c r="R116"/>
  <c r="T100"/>
  <c r="S84"/>
  <c r="R52"/>
  <c r="T36"/>
  <c r="R1005"/>
  <c r="R941"/>
  <c r="U877"/>
  <c r="V829"/>
  <c r="U813"/>
  <c r="V765"/>
  <c r="U749"/>
  <c r="V701"/>
  <c r="S685"/>
  <c r="T637"/>
  <c r="S621"/>
  <c r="T573"/>
  <c r="S557"/>
  <c r="T509"/>
  <c r="S493"/>
  <c r="R429"/>
  <c r="S429"/>
  <c r="V413"/>
  <c r="T381"/>
  <c r="R365"/>
  <c r="S365"/>
  <c r="V349"/>
  <c r="T317"/>
  <c r="R301"/>
  <c r="S301"/>
  <c r="V285"/>
  <c r="T253"/>
  <c r="R237"/>
  <c r="S237"/>
  <c r="V221"/>
  <c r="T189"/>
  <c r="R173"/>
  <c r="S173"/>
  <c r="V157"/>
  <c r="T125"/>
  <c r="R109"/>
  <c r="S109"/>
  <c r="V93"/>
  <c r="T61"/>
  <c r="R45"/>
  <c r="S45"/>
  <c r="V29"/>
  <c r="S1002"/>
  <c r="V986"/>
  <c r="U970"/>
  <c r="T954"/>
  <c r="S938"/>
  <c r="V922"/>
  <c r="U906"/>
  <c r="T890"/>
  <c r="R826"/>
  <c r="R762"/>
  <c r="R698"/>
  <c r="S650"/>
  <c r="V634"/>
  <c r="S586"/>
  <c r="V570"/>
  <c r="R522"/>
  <c r="V506"/>
  <c r="S474"/>
  <c r="T426"/>
  <c r="S410"/>
  <c r="R394"/>
  <c r="U378"/>
  <c r="V378"/>
  <c r="T362"/>
  <c r="S346"/>
  <c r="R330"/>
  <c r="U314"/>
  <c r="V314"/>
  <c r="T298"/>
  <c r="S282"/>
  <c r="R266"/>
  <c r="U250"/>
  <c r="V250"/>
  <c r="T234"/>
  <c r="S218"/>
  <c r="R202"/>
  <c r="U186"/>
  <c r="V186"/>
  <c r="T170"/>
  <c r="S154"/>
  <c r="R138"/>
  <c r="U122"/>
  <c r="V122"/>
  <c r="T106"/>
  <c r="S90"/>
  <c r="R74"/>
  <c r="U58"/>
  <c r="V58"/>
  <c r="T42"/>
  <c r="S26"/>
  <c r="U995"/>
  <c r="V947"/>
  <c r="U931"/>
  <c r="R867"/>
  <c r="R803"/>
  <c r="R739"/>
  <c r="R675"/>
  <c r="S675"/>
  <c r="U659"/>
  <c r="V659"/>
  <c r="T627"/>
  <c r="R611"/>
  <c r="S611"/>
  <c r="U595"/>
  <c r="V595"/>
  <c r="T563"/>
  <c r="R547"/>
  <c r="S547"/>
  <c r="V531"/>
  <c r="S499"/>
  <c r="R451"/>
  <c r="U419"/>
  <c r="T403"/>
  <c r="R387"/>
  <c r="U355"/>
  <c r="T339"/>
  <c r="R323"/>
  <c r="U291"/>
  <c r="T275"/>
  <c r="R243"/>
  <c r="R179"/>
  <c r="R115"/>
  <c r="R51"/>
  <c r="R952"/>
  <c r="V840"/>
  <c r="V776"/>
  <c r="V712"/>
  <c r="R424"/>
  <c r="S376"/>
  <c r="R360"/>
  <c r="S312"/>
  <c r="R296"/>
  <c r="T264"/>
  <c r="S248"/>
  <c r="T200"/>
  <c r="S184"/>
  <c r="T136"/>
  <c r="S120"/>
  <c r="T72"/>
  <c r="S56"/>
  <c r="T673"/>
  <c r="S657"/>
  <c r="T609"/>
  <c r="S593"/>
  <c r="T545"/>
  <c r="S529"/>
  <c r="T481"/>
  <c r="T417"/>
  <c r="R401"/>
  <c r="V385"/>
  <c r="T353"/>
  <c r="R337"/>
  <c r="V321"/>
  <c r="T289"/>
  <c r="R273"/>
  <c r="V257"/>
  <c r="T225"/>
  <c r="R209"/>
  <c r="V193"/>
  <c r="T161"/>
  <c r="R145"/>
  <c r="V129"/>
  <c r="T97"/>
  <c r="R81"/>
  <c r="V65"/>
  <c r="T33"/>
  <c r="V958"/>
  <c r="V894"/>
  <c r="V670"/>
  <c r="V606"/>
  <c r="V542"/>
  <c r="S510"/>
  <c r="R494"/>
  <c r="U414"/>
  <c r="T398"/>
  <c r="S382"/>
  <c r="U350"/>
  <c r="T334"/>
  <c r="S318"/>
  <c r="U286"/>
  <c r="T270"/>
  <c r="S254"/>
  <c r="U222"/>
  <c r="T206"/>
  <c r="S190"/>
  <c r="U158"/>
  <c r="T142"/>
  <c r="S126"/>
  <c r="U94"/>
  <c r="T78"/>
  <c r="S62"/>
  <c r="U30"/>
  <c r="U631"/>
  <c r="R383"/>
  <c r="R319"/>
  <c r="U18"/>
  <c r="S388"/>
  <c r="R372"/>
  <c r="S324"/>
  <c r="R308"/>
  <c r="S260"/>
  <c r="T212"/>
  <c r="S196"/>
  <c r="T148"/>
  <c r="S132"/>
  <c r="T84"/>
  <c r="S68"/>
  <c r="T685"/>
  <c r="S669"/>
  <c r="T621"/>
  <c r="S605"/>
  <c r="T557"/>
  <c r="S541"/>
  <c r="T493"/>
  <c r="S477"/>
  <c r="T429"/>
  <c r="R413"/>
  <c r="V397"/>
  <c r="T365"/>
  <c r="R349"/>
  <c r="V333"/>
  <c r="T301"/>
  <c r="R285"/>
  <c r="V269"/>
  <c r="T237"/>
  <c r="R221"/>
  <c r="V205"/>
  <c r="T173"/>
  <c r="R157"/>
  <c r="V141"/>
  <c r="T109"/>
  <c r="R93"/>
  <c r="V77"/>
  <c r="T45"/>
  <c r="R29"/>
  <c r="V970"/>
  <c r="V906"/>
  <c r="V682"/>
  <c r="V618"/>
  <c r="V554"/>
  <c r="S522"/>
  <c r="R506"/>
  <c r="V490"/>
  <c r="U426"/>
  <c r="T410"/>
  <c r="S394"/>
  <c r="U362"/>
  <c r="T346"/>
  <c r="S330"/>
  <c r="U298"/>
  <c r="T282"/>
  <c r="S266"/>
  <c r="U234"/>
  <c r="T218"/>
  <c r="S202"/>
  <c r="U170"/>
  <c r="T154"/>
  <c r="S138"/>
  <c r="U106"/>
  <c r="T90"/>
  <c r="S74"/>
  <c r="U42"/>
  <c r="T26"/>
  <c r="U643"/>
  <c r="U579"/>
  <c r="S483"/>
  <c r="R435"/>
  <c r="R371"/>
  <c r="R307"/>
  <c r="S519"/>
  <c r="V359"/>
  <c r="S327"/>
  <c r="V295"/>
  <c r="U231"/>
  <c r="V231"/>
  <c r="T215"/>
  <c r="U167"/>
  <c r="V167"/>
  <c r="T151"/>
  <c r="U103"/>
  <c r="T163"/>
  <c r="U115"/>
  <c r="V115"/>
  <c r="T99"/>
  <c r="U51"/>
  <c r="V51"/>
  <c r="T35"/>
  <c r="V1000"/>
  <c r="U984"/>
  <c r="T968"/>
  <c r="V936"/>
  <c r="U920"/>
  <c r="T904"/>
  <c r="R856"/>
  <c r="R792"/>
  <c r="R728"/>
  <c r="V648"/>
  <c r="T632"/>
  <c r="V584"/>
  <c r="T568"/>
  <c r="V520"/>
  <c r="T504"/>
  <c r="U472"/>
  <c r="V456"/>
  <c r="T440"/>
  <c r="U264"/>
  <c r="U200"/>
  <c r="U136"/>
  <c r="U72"/>
  <c r="T865"/>
  <c r="S849"/>
  <c r="T801"/>
  <c r="S785"/>
  <c r="T737"/>
  <c r="S721"/>
  <c r="U481"/>
  <c r="T449"/>
  <c r="V862"/>
  <c r="U846"/>
  <c r="T830"/>
  <c r="V798"/>
  <c r="U782"/>
  <c r="T766"/>
  <c r="V734"/>
  <c r="U718"/>
  <c r="T702"/>
  <c r="U446"/>
  <c r="T983"/>
  <c r="S967"/>
  <c r="T919"/>
  <c r="S903"/>
  <c r="U359"/>
  <c r="U295"/>
  <c r="R247"/>
  <c r="R183"/>
  <c r="R119"/>
  <c r="R55"/>
  <c r="U996"/>
  <c r="T980"/>
  <c r="V948"/>
  <c r="U932"/>
  <c r="T916"/>
  <c r="R868"/>
  <c r="R804"/>
  <c r="R740"/>
  <c r="V660"/>
  <c r="T644"/>
  <c r="V596"/>
  <c r="T580"/>
  <c r="V532"/>
  <c r="T516"/>
  <c r="U212"/>
  <c r="U148"/>
  <c r="U84"/>
  <c r="V856"/>
  <c r="U840"/>
  <c r="T824"/>
  <c r="S808"/>
  <c r="V792"/>
  <c r="U776"/>
  <c r="T760"/>
  <c r="S744"/>
  <c r="V728"/>
  <c r="U712"/>
  <c r="T696"/>
  <c r="U648"/>
  <c r="U584"/>
  <c r="U520"/>
  <c r="S456"/>
  <c r="R440"/>
  <c r="U392"/>
  <c r="S392"/>
  <c r="R376"/>
  <c r="U328"/>
  <c r="S328"/>
  <c r="R312"/>
  <c r="S264"/>
  <c r="R232"/>
  <c r="T216"/>
  <c r="S200"/>
  <c r="R168"/>
  <c r="T152"/>
  <c r="S136"/>
  <c r="R104"/>
  <c r="T88"/>
  <c r="S72"/>
  <c r="R40"/>
  <c r="T24"/>
  <c r="R993"/>
  <c r="R929"/>
  <c r="V881"/>
  <c r="U865"/>
  <c r="V817"/>
  <c r="U801"/>
  <c r="T785"/>
  <c r="V753"/>
  <c r="U737"/>
  <c r="T721"/>
  <c r="V689"/>
  <c r="S673"/>
  <c r="T625"/>
  <c r="S609"/>
  <c r="T561"/>
  <c r="S545"/>
  <c r="T497"/>
  <c r="S481"/>
  <c r="U465"/>
  <c r="V465"/>
  <c r="T433"/>
  <c r="R417"/>
  <c r="S417"/>
  <c r="V401"/>
  <c r="T369"/>
  <c r="R353"/>
  <c r="S353"/>
  <c r="V337"/>
  <c r="T305"/>
  <c r="R289"/>
  <c r="S289"/>
  <c r="V273"/>
  <c r="T241"/>
  <c r="R225"/>
  <c r="S225"/>
  <c r="V209"/>
  <c r="T177"/>
  <c r="R161"/>
  <c r="S161"/>
  <c r="V145"/>
  <c r="T113"/>
  <c r="R97"/>
  <c r="S97"/>
  <c r="V81"/>
  <c r="T49"/>
  <c r="R33"/>
  <c r="S33"/>
  <c r="T1006"/>
  <c r="S990"/>
  <c r="V974"/>
  <c r="U958"/>
  <c r="T942"/>
  <c r="S926"/>
  <c r="V910"/>
  <c r="U894"/>
  <c r="R878"/>
  <c r="V846"/>
  <c r="R814"/>
  <c r="V782"/>
  <c r="U766"/>
  <c r="R750"/>
  <c r="T750"/>
  <c r="V718"/>
  <c r="U702"/>
  <c r="V686"/>
  <c r="S638"/>
  <c r="V622"/>
  <c r="S574"/>
  <c r="V558"/>
  <c r="S526"/>
  <c r="R510"/>
  <c r="V494"/>
  <c r="T478"/>
  <c r="S462"/>
  <c r="R446"/>
  <c r="U430"/>
  <c r="V430"/>
  <c r="T414"/>
  <c r="S398"/>
  <c r="R382"/>
  <c r="U366"/>
  <c r="V366"/>
  <c r="T350"/>
  <c r="S334"/>
  <c r="R318"/>
  <c r="U302"/>
  <c r="V302"/>
  <c r="T286"/>
  <c r="S270"/>
  <c r="R254"/>
  <c r="U238"/>
  <c r="V238"/>
  <c r="T222"/>
  <c r="S206"/>
  <c r="R190"/>
  <c r="U174"/>
  <c r="V174"/>
  <c r="T158"/>
  <c r="S142"/>
  <c r="R126"/>
  <c r="U110"/>
  <c r="V110"/>
  <c r="T94"/>
  <c r="S78"/>
  <c r="R62"/>
  <c r="U46"/>
  <c r="V46"/>
  <c r="T30"/>
  <c r="V999"/>
  <c r="U983"/>
  <c r="T967"/>
  <c r="S951"/>
  <c r="V935"/>
  <c r="U919"/>
  <c r="T903"/>
  <c r="R855"/>
  <c r="R791"/>
  <c r="R727"/>
  <c r="T679"/>
  <c r="R663"/>
  <c r="S663"/>
  <c r="U647"/>
  <c r="V647"/>
  <c r="T615"/>
  <c r="R599"/>
  <c r="S599"/>
  <c r="U583"/>
  <c r="V583"/>
  <c r="T551"/>
  <c r="V519"/>
  <c r="S487"/>
  <c r="U471"/>
  <c r="T455"/>
  <c r="S423"/>
  <c r="U407"/>
  <c r="V391"/>
  <c r="R375"/>
  <c r="S359"/>
  <c r="U343"/>
  <c r="V327"/>
  <c r="R311"/>
  <c r="S295"/>
  <c r="U279"/>
  <c r="U263"/>
  <c r="V263"/>
  <c r="T247"/>
  <c r="R231"/>
  <c r="U199"/>
  <c r="S8"/>
  <c r="T1004"/>
  <c r="V908"/>
  <c r="U892"/>
  <c r="U16"/>
  <c r="T10"/>
  <c r="V14"/>
  <c r="V8"/>
  <c r="U12"/>
  <c r="U1004"/>
  <c r="T988"/>
  <c r="V956"/>
  <c r="U940"/>
  <c r="T924"/>
  <c r="V892"/>
  <c r="R876"/>
  <c r="U876"/>
  <c r="T860"/>
  <c r="S844"/>
  <c r="R812"/>
  <c r="U812"/>
  <c r="T796"/>
  <c r="S780"/>
  <c r="R748"/>
  <c r="U748"/>
  <c r="T732"/>
  <c r="S716"/>
  <c r="U684"/>
  <c r="V668"/>
  <c r="T652"/>
  <c r="U620"/>
  <c r="V604"/>
  <c r="T588"/>
  <c r="U556"/>
  <c r="V540"/>
  <c r="T524"/>
  <c r="U492"/>
  <c r="R476"/>
  <c r="U428"/>
  <c r="U364"/>
  <c r="U300"/>
  <c r="R268"/>
  <c r="U220"/>
  <c r="R204"/>
  <c r="U156"/>
  <c r="R140"/>
  <c r="U92"/>
  <c r="R76"/>
  <c r="U28"/>
  <c r="R965"/>
  <c r="R901"/>
  <c r="T885"/>
  <c r="S869"/>
  <c r="V853"/>
  <c r="U837"/>
  <c r="T821"/>
  <c r="S805"/>
  <c r="V789"/>
  <c r="U773"/>
  <c r="T757"/>
  <c r="S741"/>
  <c r="V725"/>
  <c r="U709"/>
  <c r="T693"/>
  <c r="U501"/>
  <c r="T469"/>
  <c r="R453"/>
  <c r="S389"/>
  <c r="S325"/>
  <c r="S261"/>
  <c r="S197"/>
  <c r="S133"/>
  <c r="S69"/>
  <c r="U994"/>
  <c r="T978"/>
  <c r="S962"/>
  <c r="U930"/>
  <c r="T914"/>
  <c r="S898"/>
  <c r="V882"/>
  <c r="U866"/>
  <c r="R850"/>
  <c r="T850"/>
  <c r="V818"/>
  <c r="U802"/>
  <c r="R786"/>
  <c r="T786"/>
  <c r="V754"/>
  <c r="U738"/>
  <c r="R722"/>
  <c r="T722"/>
  <c r="V690"/>
  <c r="S674"/>
  <c r="S610"/>
  <c r="S546"/>
  <c r="U466"/>
  <c r="V466"/>
  <c r="T450"/>
  <c r="R418"/>
  <c r="V402"/>
  <c r="R354"/>
  <c r="V338"/>
  <c r="R290"/>
  <c r="V274"/>
  <c r="R226"/>
  <c r="V210"/>
  <c r="R162"/>
  <c r="V146"/>
  <c r="R98"/>
  <c r="V82"/>
  <c r="R34"/>
  <c r="T1003"/>
  <c r="S987"/>
  <c r="V971"/>
  <c r="U955"/>
  <c r="T939"/>
  <c r="S923"/>
  <c r="V907"/>
  <c r="U891"/>
  <c r="R827"/>
  <c r="R763"/>
  <c r="R699"/>
  <c r="V683"/>
  <c r="T651"/>
  <c r="R635"/>
  <c r="S635"/>
  <c r="V619"/>
  <c r="T587"/>
  <c r="R571"/>
  <c r="S571"/>
  <c r="V555"/>
  <c r="V491"/>
  <c r="R475"/>
  <c r="U443"/>
  <c r="T427"/>
  <c r="V427"/>
  <c r="S395"/>
  <c r="U379"/>
  <c r="T363"/>
  <c r="V363"/>
  <c r="S331"/>
  <c r="U315"/>
  <c r="T299"/>
  <c r="V299"/>
  <c r="R267"/>
  <c r="U235"/>
  <c r="V235"/>
  <c r="T219"/>
  <c r="R203"/>
  <c r="U171"/>
  <c r="V171"/>
  <c r="T155"/>
  <c r="R139"/>
  <c r="U107"/>
  <c r="V107"/>
  <c r="T91"/>
  <c r="R75"/>
  <c r="U43"/>
  <c r="V43"/>
  <c r="T27"/>
  <c r="V992"/>
  <c r="U976"/>
  <c r="T960"/>
  <c r="V928"/>
  <c r="U912"/>
  <c r="T896"/>
  <c r="S880"/>
  <c r="R848"/>
  <c r="U848"/>
  <c r="T832"/>
  <c r="S816"/>
  <c r="R784"/>
  <c r="U784"/>
  <c r="T768"/>
  <c r="S752"/>
  <c r="R720"/>
  <c r="U720"/>
  <c r="T704"/>
  <c r="T688"/>
  <c r="U656"/>
  <c r="V640"/>
  <c r="T624"/>
  <c r="U592"/>
  <c r="V576"/>
  <c r="T560"/>
  <c r="U528"/>
  <c r="V512"/>
  <c r="T496"/>
  <c r="U464"/>
  <c r="S464"/>
  <c r="V448"/>
  <c r="U400"/>
  <c r="U336"/>
  <c r="U256"/>
  <c r="R240"/>
  <c r="U192"/>
  <c r="R176"/>
  <c r="U128"/>
  <c r="R112"/>
  <c r="U64"/>
  <c r="R48"/>
  <c r="R1001"/>
  <c r="R937"/>
  <c r="U873"/>
  <c r="T857"/>
  <c r="S841"/>
  <c r="V825"/>
  <c r="U809"/>
  <c r="T793"/>
  <c r="S777"/>
  <c r="V761"/>
  <c r="U745"/>
  <c r="T729"/>
  <c r="S713"/>
  <c r="V697"/>
  <c r="U473"/>
  <c r="V473"/>
  <c r="T441"/>
  <c r="S425"/>
  <c r="S361"/>
  <c r="S297"/>
  <c r="S233"/>
  <c r="S169"/>
  <c r="S105"/>
  <c r="S41"/>
  <c r="S998"/>
  <c r="U966"/>
  <c r="T950"/>
  <c r="S934"/>
  <c r="U902"/>
  <c r="R886"/>
  <c r="T886"/>
  <c r="V854"/>
  <c r="U838"/>
  <c r="R822"/>
  <c r="T822"/>
  <c r="V790"/>
  <c r="U774"/>
  <c r="R758"/>
  <c r="T758"/>
  <c r="V726"/>
  <c r="U710"/>
  <c r="R694"/>
  <c r="T694"/>
  <c r="S646"/>
  <c r="S582"/>
  <c r="S470"/>
  <c r="R454"/>
  <c r="U438"/>
  <c r="V438"/>
  <c r="R390"/>
  <c r="V374"/>
  <c r="R326"/>
  <c r="V310"/>
  <c r="R262"/>
  <c r="V246"/>
  <c r="R198"/>
  <c r="V182"/>
  <c r="R134"/>
  <c r="V118"/>
  <c r="R70"/>
  <c r="V54"/>
  <c r="U991"/>
  <c r="T975"/>
  <c r="S959"/>
  <c r="V943"/>
  <c r="U927"/>
  <c r="T911"/>
  <c r="S895"/>
  <c r="R863"/>
  <c r="R799"/>
  <c r="R735"/>
  <c r="T687"/>
  <c r="R671"/>
  <c r="S671"/>
  <c r="V655"/>
  <c r="T623"/>
  <c r="R607"/>
  <c r="S607"/>
  <c r="V591"/>
  <c r="T559"/>
  <c r="R543"/>
  <c r="S543"/>
  <c r="V527"/>
  <c r="U479"/>
  <c r="T463"/>
  <c r="R447"/>
  <c r="S431"/>
  <c r="U415"/>
  <c r="T399"/>
  <c r="V399"/>
  <c r="S367"/>
  <c r="U351"/>
  <c r="T335"/>
  <c r="V335"/>
  <c r="S303"/>
  <c r="U287"/>
  <c r="U271"/>
  <c r="V271"/>
  <c r="T255"/>
  <c r="R239"/>
  <c r="U207"/>
  <c r="V207"/>
  <c r="T191"/>
  <c r="R175"/>
  <c r="U143"/>
  <c r="V143"/>
  <c r="T127"/>
  <c r="R111"/>
  <c r="U79"/>
  <c r="V79"/>
  <c r="T63"/>
  <c r="R47"/>
  <c r="V18"/>
  <c r="S20"/>
  <c r="U19"/>
  <c r="V19"/>
  <c r="V980"/>
  <c r="R964"/>
  <c r="U964"/>
  <c r="T948"/>
  <c r="V916"/>
  <c r="R900"/>
  <c r="U900"/>
  <c r="T884"/>
  <c r="S868"/>
  <c r="V852"/>
  <c r="R836"/>
  <c r="U836"/>
  <c r="T820"/>
  <c r="S804"/>
  <c r="V788"/>
  <c r="R772"/>
  <c r="U772"/>
  <c r="T756"/>
  <c r="S740"/>
  <c r="V724"/>
  <c r="R708"/>
  <c r="U708"/>
  <c r="T692"/>
  <c r="T676"/>
  <c r="U644"/>
  <c r="V628"/>
  <c r="T612"/>
  <c r="U580"/>
  <c r="V564"/>
  <c r="T548"/>
  <c r="U516"/>
  <c r="V500"/>
  <c r="T484"/>
  <c r="U452"/>
  <c r="S452"/>
  <c r="R436"/>
  <c r="U388"/>
  <c r="U324"/>
  <c r="U244"/>
  <c r="R228"/>
  <c r="U180"/>
  <c r="R164"/>
  <c r="U116"/>
  <c r="R100"/>
  <c r="U52"/>
  <c r="R36"/>
  <c r="R989"/>
  <c r="R925"/>
  <c r="V877"/>
  <c r="U861"/>
  <c r="T845"/>
  <c r="S829"/>
  <c r="V813"/>
  <c r="U797"/>
  <c r="T781"/>
  <c r="S765"/>
  <c r="V749"/>
  <c r="U733"/>
  <c r="T717"/>
  <c r="S701"/>
  <c r="U525"/>
  <c r="R477"/>
  <c r="U461"/>
  <c r="V461"/>
  <c r="S413"/>
  <c r="S349"/>
  <c r="S285"/>
  <c r="S221"/>
  <c r="S157"/>
  <c r="S93"/>
  <c r="S29"/>
  <c r="T1002"/>
  <c r="S986"/>
  <c r="U954"/>
  <c r="T938"/>
  <c r="S922"/>
  <c r="U890"/>
  <c r="R874"/>
  <c r="T874"/>
  <c r="V842"/>
  <c r="U826"/>
  <c r="R810"/>
  <c r="T810"/>
  <c r="V778"/>
  <c r="U762"/>
  <c r="R746"/>
  <c r="T746"/>
  <c r="V714"/>
  <c r="U698"/>
  <c r="S634"/>
  <c r="S570"/>
  <c r="T474"/>
  <c r="S458"/>
  <c r="V426"/>
  <c r="R378"/>
  <c r="V362"/>
  <c r="R314"/>
  <c r="V298"/>
  <c r="R250"/>
  <c r="V234"/>
  <c r="R186"/>
  <c r="V170"/>
  <c r="R122"/>
  <c r="V106"/>
  <c r="R58"/>
  <c r="V42"/>
  <c r="V995"/>
  <c r="U979"/>
  <c r="T963"/>
  <c r="S947"/>
  <c r="V931"/>
  <c r="U915"/>
  <c r="T899"/>
  <c r="R851"/>
  <c r="R787"/>
  <c r="R723"/>
  <c r="T675"/>
  <c r="R659"/>
  <c r="S659"/>
  <c r="V643"/>
  <c r="T611"/>
  <c r="R595"/>
  <c r="S595"/>
  <c r="V579"/>
  <c r="T547"/>
  <c r="V515"/>
  <c r="U467"/>
  <c r="T451"/>
  <c r="S419"/>
  <c r="U403"/>
  <c r="T387"/>
  <c r="V387"/>
  <c r="S355"/>
  <c r="U339"/>
  <c r="T323"/>
  <c r="V323"/>
  <c r="S291"/>
  <c r="U275"/>
  <c r="U259"/>
  <c r="V259"/>
  <c r="T243"/>
  <c r="R227"/>
  <c r="U195"/>
  <c r="V195"/>
  <c r="T179"/>
  <c r="R163"/>
  <c r="U131"/>
  <c r="V131"/>
  <c r="T115"/>
  <c r="R99"/>
  <c r="U67"/>
  <c r="V67"/>
  <c r="T51"/>
  <c r="R35"/>
  <c r="U1000"/>
  <c r="T984"/>
  <c r="V952"/>
  <c r="U936"/>
  <c r="T920"/>
  <c r="R872"/>
  <c r="U872"/>
  <c r="T856"/>
  <c r="S840"/>
  <c r="R808"/>
  <c r="U808"/>
  <c r="T792"/>
  <c r="S776"/>
  <c r="R744"/>
  <c r="U744"/>
  <c r="T728"/>
  <c r="S712"/>
  <c r="U680"/>
  <c r="V664"/>
  <c r="T648"/>
  <c r="U616"/>
  <c r="V600"/>
  <c r="T584"/>
  <c r="U552"/>
  <c r="V536"/>
  <c r="T520"/>
  <c r="U488"/>
  <c r="V472"/>
  <c r="T456"/>
  <c r="U424"/>
  <c r="U360"/>
  <c r="U296"/>
  <c r="R264"/>
  <c r="U216"/>
  <c r="R200"/>
  <c r="U152"/>
  <c r="R136"/>
  <c r="U88"/>
  <c r="R72"/>
  <c r="U24"/>
  <c r="R961"/>
  <c r="R897"/>
  <c r="T881"/>
  <c r="S865"/>
  <c r="V849"/>
  <c r="U833"/>
  <c r="T817"/>
  <c r="S801"/>
  <c r="V785"/>
  <c r="U769"/>
  <c r="T753"/>
  <c r="S737"/>
  <c r="V721"/>
  <c r="U705"/>
  <c r="T689"/>
  <c r="U497"/>
  <c r="T465"/>
  <c r="R449"/>
  <c r="S449"/>
  <c r="S385"/>
  <c r="S321"/>
  <c r="S257"/>
  <c r="S193"/>
  <c r="V177"/>
  <c r="S129"/>
  <c r="V113"/>
  <c r="S65"/>
  <c r="V49"/>
  <c r="U990"/>
  <c r="T974"/>
  <c r="S958"/>
  <c r="U926"/>
  <c r="T910"/>
  <c r="S894"/>
  <c r="V878"/>
  <c r="U862"/>
  <c r="R846"/>
  <c r="T846"/>
  <c r="V814"/>
  <c r="U798"/>
  <c r="R782"/>
  <c r="T782"/>
  <c r="V750"/>
  <c r="U734"/>
  <c r="R718"/>
  <c r="T718"/>
  <c r="S670"/>
  <c r="S606"/>
  <c r="S542"/>
  <c r="R478"/>
  <c r="U462"/>
  <c r="V462"/>
  <c r="T446"/>
  <c r="R414"/>
  <c r="V398"/>
  <c r="R350"/>
  <c r="V334"/>
  <c r="R286"/>
  <c r="V270"/>
  <c r="R222"/>
  <c r="V206"/>
  <c r="R158"/>
  <c r="V142"/>
  <c r="R94"/>
  <c r="V78"/>
  <c r="R30"/>
  <c r="T999"/>
  <c r="S983"/>
  <c r="V967"/>
  <c r="U951"/>
  <c r="T935"/>
  <c r="S919"/>
  <c r="V903"/>
  <c r="R887"/>
  <c r="R823"/>
  <c r="R759"/>
  <c r="R695"/>
  <c r="V679"/>
  <c r="T647"/>
  <c r="R631"/>
  <c r="S631"/>
  <c r="V615"/>
  <c r="T583"/>
  <c r="R567"/>
  <c r="S567"/>
  <c r="V551"/>
  <c r="V487"/>
  <c r="R471"/>
  <c r="U439"/>
  <c r="T423"/>
  <c r="V423"/>
  <c r="S391"/>
  <c r="U375"/>
  <c r="T12"/>
  <c r="U956"/>
  <c r="T940"/>
  <c r="R828"/>
  <c r="R15"/>
  <c r="U13"/>
  <c r="S16"/>
  <c r="T15"/>
  <c r="R14"/>
  <c r="R8"/>
  <c r="F1014" i="7" s="1"/>
  <c r="V7" i="5"/>
  <c r="S7"/>
  <c r="V1004"/>
  <c r="R988"/>
  <c r="U988"/>
  <c r="T972"/>
  <c r="V940"/>
  <c r="R924"/>
  <c r="U924"/>
  <c r="T908"/>
  <c r="V876"/>
  <c r="R860"/>
  <c r="U860"/>
  <c r="T844"/>
  <c r="S828"/>
  <c r="V812"/>
  <c r="R796"/>
  <c r="U796"/>
  <c r="T780"/>
  <c r="S764"/>
  <c r="V748"/>
  <c r="R732"/>
  <c r="U732"/>
  <c r="T716"/>
  <c r="S700"/>
  <c r="U668"/>
  <c r="V652"/>
  <c r="T636"/>
  <c r="U604"/>
  <c r="V588"/>
  <c r="T572"/>
  <c r="U540"/>
  <c r="V524"/>
  <c r="T508"/>
  <c r="U476"/>
  <c r="S476"/>
  <c r="R460"/>
  <c r="V460"/>
  <c r="U412"/>
  <c r="S412"/>
  <c r="R396"/>
  <c r="U348"/>
  <c r="S348"/>
  <c r="R332"/>
  <c r="U284"/>
  <c r="S284"/>
  <c r="U268"/>
  <c r="R252"/>
  <c r="T236"/>
  <c r="S220"/>
  <c r="U204"/>
  <c r="R188"/>
  <c r="T172"/>
  <c r="S156"/>
  <c r="U140"/>
  <c r="R124"/>
  <c r="T108"/>
  <c r="S92"/>
  <c r="U76"/>
  <c r="R60"/>
  <c r="T44"/>
  <c r="S28"/>
  <c r="R949"/>
  <c r="U885"/>
  <c r="T869"/>
  <c r="S853"/>
  <c r="V837"/>
  <c r="U821"/>
  <c r="T805"/>
  <c r="S789"/>
  <c r="V773"/>
  <c r="U757"/>
  <c r="T741"/>
  <c r="S725"/>
  <c r="V709"/>
  <c r="U693"/>
  <c r="T645"/>
  <c r="S629"/>
  <c r="T581"/>
  <c r="S565"/>
  <c r="T517"/>
  <c r="S501"/>
  <c r="U485"/>
  <c r="T453"/>
  <c r="R437"/>
  <c r="S437"/>
  <c r="V421"/>
  <c r="T389"/>
  <c r="R373"/>
  <c r="S373"/>
  <c r="V357"/>
  <c r="T325"/>
  <c r="R309"/>
  <c r="S309"/>
  <c r="V293"/>
  <c r="T261"/>
  <c r="R245"/>
  <c r="S245"/>
  <c r="V229"/>
  <c r="T197"/>
  <c r="R181"/>
  <c r="S181"/>
  <c r="V165"/>
  <c r="T133"/>
  <c r="R117"/>
  <c r="S117"/>
  <c r="V101"/>
  <c r="T69"/>
  <c r="R53"/>
  <c r="S53"/>
  <c r="V37"/>
  <c r="V994"/>
  <c r="U978"/>
  <c r="T962"/>
  <c r="S946"/>
  <c r="V930"/>
  <c r="U914"/>
  <c r="T898"/>
  <c r="V866"/>
  <c r="U850"/>
  <c r="R834"/>
  <c r="T834"/>
  <c r="V802"/>
  <c r="U786"/>
  <c r="R770"/>
  <c r="V738"/>
  <c r="R706"/>
  <c r="S658"/>
  <c r="V642"/>
  <c r="S594"/>
  <c r="V578"/>
  <c r="R530"/>
  <c r="V514"/>
  <c r="S482"/>
  <c r="T434"/>
  <c r="S418"/>
  <c r="R402"/>
  <c r="U386"/>
  <c r="V386"/>
  <c r="T370"/>
  <c r="S354"/>
  <c r="R338"/>
  <c r="U322"/>
  <c r="V322"/>
  <c r="T306"/>
  <c r="S290"/>
  <c r="R274"/>
  <c r="U258"/>
  <c r="V258"/>
  <c r="T242"/>
  <c r="S226"/>
  <c r="R210"/>
  <c r="U194"/>
  <c r="V194"/>
  <c r="T178"/>
  <c r="S162"/>
  <c r="R146"/>
  <c r="U130"/>
  <c r="V130"/>
  <c r="T114"/>
  <c r="S98"/>
  <c r="R82"/>
  <c r="U66"/>
  <c r="V66"/>
  <c r="T50"/>
  <c r="S34"/>
  <c r="U1003"/>
  <c r="V955"/>
  <c r="U939"/>
  <c r="V891"/>
  <c r="R875"/>
  <c r="R811"/>
  <c r="R747"/>
  <c r="R683"/>
  <c r="S683"/>
  <c r="U667"/>
  <c r="V667"/>
  <c r="T635"/>
  <c r="R619"/>
  <c r="S619"/>
  <c r="U603"/>
  <c r="V603"/>
  <c r="T571"/>
  <c r="R555"/>
  <c r="S555"/>
  <c r="U539"/>
  <c r="V539"/>
  <c r="S507"/>
  <c r="R459"/>
  <c r="U427"/>
  <c r="T411"/>
  <c r="R395"/>
  <c r="U363"/>
  <c r="T347"/>
  <c r="R331"/>
  <c r="U299"/>
  <c r="T283"/>
  <c r="R251"/>
  <c r="R187"/>
  <c r="R123"/>
  <c r="R59"/>
  <c r="R960"/>
  <c r="R896"/>
  <c r="T880"/>
  <c r="S864"/>
  <c r="V848"/>
  <c r="U832"/>
  <c r="T816"/>
  <c r="S800"/>
  <c r="V784"/>
  <c r="U768"/>
  <c r="T752"/>
  <c r="S736"/>
  <c r="V720"/>
  <c r="U704"/>
  <c r="U640"/>
  <c r="U576"/>
  <c r="U512"/>
  <c r="S448"/>
  <c r="R432"/>
  <c r="U384"/>
  <c r="S384"/>
  <c r="R368"/>
  <c r="U320"/>
  <c r="S320"/>
  <c r="R304"/>
  <c r="T272"/>
  <c r="S256"/>
  <c r="R224"/>
  <c r="T208"/>
  <c r="S192"/>
  <c r="R160"/>
  <c r="T144"/>
  <c r="S128"/>
  <c r="R96"/>
  <c r="T80"/>
  <c r="S64"/>
  <c r="R32"/>
  <c r="R985"/>
  <c r="R921"/>
  <c r="S889"/>
  <c r="V873"/>
  <c r="U857"/>
  <c r="V809"/>
  <c r="U793"/>
  <c r="V745"/>
  <c r="U729"/>
  <c r="T681"/>
  <c r="S665"/>
  <c r="T617"/>
  <c r="S601"/>
  <c r="T553"/>
  <c r="S537"/>
  <c r="T489"/>
  <c r="S473"/>
  <c r="U457"/>
  <c r="T425"/>
  <c r="R409"/>
  <c r="S409"/>
  <c r="V393"/>
  <c r="T361"/>
  <c r="R345"/>
  <c r="S345"/>
  <c r="V329"/>
  <c r="T297"/>
  <c r="R281"/>
  <c r="S281"/>
  <c r="V265"/>
  <c r="T233"/>
  <c r="R217"/>
  <c r="S217"/>
  <c r="V201"/>
  <c r="T169"/>
  <c r="R153"/>
  <c r="S153"/>
  <c r="V137"/>
  <c r="T105"/>
  <c r="R89"/>
  <c r="S89"/>
  <c r="V73"/>
  <c r="T41"/>
  <c r="R25"/>
  <c r="S25"/>
  <c r="T998"/>
  <c r="S982"/>
  <c r="V966"/>
  <c r="U950"/>
  <c r="T934"/>
  <c r="S918"/>
  <c r="V902"/>
  <c r="R870"/>
  <c r="R806"/>
  <c r="R742"/>
  <c r="V678"/>
  <c r="S630"/>
  <c r="V614"/>
  <c r="S566"/>
  <c r="V550"/>
  <c r="S518"/>
  <c r="R502"/>
  <c r="V486"/>
  <c r="T470"/>
  <c r="S454"/>
  <c r="R438"/>
  <c r="U422"/>
  <c r="V422"/>
  <c r="T406"/>
  <c r="S390"/>
  <c r="R374"/>
  <c r="U358"/>
  <c r="V358"/>
  <c r="T342"/>
  <c r="S326"/>
  <c r="R310"/>
  <c r="U294"/>
  <c r="V294"/>
  <c r="T278"/>
  <c r="S262"/>
  <c r="R246"/>
  <c r="U230"/>
  <c r="V230"/>
  <c r="T214"/>
  <c r="S198"/>
  <c r="R182"/>
  <c r="U166"/>
  <c r="V166"/>
  <c r="T150"/>
  <c r="S134"/>
  <c r="R118"/>
  <c r="U102"/>
  <c r="V102"/>
  <c r="T86"/>
  <c r="S70"/>
  <c r="R54"/>
  <c r="U38"/>
  <c r="V38"/>
  <c r="T22"/>
  <c r="V991"/>
  <c r="U975"/>
  <c r="V927"/>
  <c r="U911"/>
  <c r="R847"/>
  <c r="R783"/>
  <c r="R719"/>
  <c r="T671"/>
  <c r="R655"/>
  <c r="S655"/>
  <c r="U639"/>
  <c r="V639"/>
  <c r="T607"/>
  <c r="R591"/>
  <c r="S591"/>
  <c r="U575"/>
  <c r="V575"/>
  <c r="T543"/>
  <c r="V511"/>
  <c r="U463"/>
  <c r="R431"/>
  <c r="U399"/>
  <c r="T383"/>
  <c r="R367"/>
  <c r="U335"/>
  <c r="T319"/>
  <c r="R303"/>
  <c r="R223"/>
  <c r="R159"/>
  <c r="R95"/>
  <c r="R31"/>
  <c r="R18"/>
  <c r="T20"/>
  <c r="R948"/>
  <c r="U884"/>
  <c r="T868"/>
  <c r="S852"/>
  <c r="V836"/>
  <c r="U820"/>
  <c r="T804"/>
  <c r="S788"/>
  <c r="V772"/>
  <c r="U756"/>
  <c r="T740"/>
  <c r="S724"/>
  <c r="V708"/>
  <c r="U692"/>
  <c r="U628"/>
  <c r="U564"/>
  <c r="U500"/>
  <c r="U436"/>
  <c r="S436"/>
  <c r="R420"/>
  <c r="U372"/>
  <c r="S372"/>
  <c r="R356"/>
  <c r="U308"/>
  <c r="S308"/>
  <c r="R292"/>
  <c r="T260"/>
  <c r="S244"/>
  <c r="R212"/>
  <c r="T196"/>
  <c r="S180"/>
  <c r="R148"/>
  <c r="T132"/>
  <c r="S116"/>
  <c r="R84"/>
  <c r="T68"/>
  <c r="S52"/>
  <c r="R973"/>
  <c r="R909"/>
  <c r="V861"/>
  <c r="U845"/>
  <c r="V797"/>
  <c r="U781"/>
  <c r="V733"/>
  <c r="U717"/>
  <c r="T669"/>
  <c r="S653"/>
  <c r="T605"/>
  <c r="S589"/>
  <c r="T541"/>
  <c r="S525"/>
  <c r="S461"/>
  <c r="T413"/>
  <c r="R397"/>
  <c r="S397"/>
  <c r="V381"/>
  <c r="T349"/>
  <c r="R333"/>
  <c r="S333"/>
  <c r="V317"/>
  <c r="T285"/>
  <c r="R269"/>
  <c r="S269"/>
  <c r="V253"/>
  <c r="T221"/>
  <c r="R205"/>
  <c r="S205"/>
  <c r="V189"/>
  <c r="T157"/>
  <c r="R141"/>
  <c r="S141"/>
  <c r="V125"/>
  <c r="T93"/>
  <c r="R77"/>
  <c r="S77"/>
  <c r="V61"/>
  <c r="T29"/>
  <c r="U1002"/>
  <c r="T986"/>
  <c r="S970"/>
  <c r="V954"/>
  <c r="U938"/>
  <c r="T922"/>
  <c r="S906"/>
  <c r="V890"/>
  <c r="R858"/>
  <c r="R794"/>
  <c r="R730"/>
  <c r="S682"/>
  <c r="V666"/>
  <c r="S618"/>
  <c r="V602"/>
  <c r="S554"/>
  <c r="V538"/>
  <c r="S506"/>
  <c r="R490"/>
  <c r="S442"/>
  <c r="R426"/>
  <c r="U410"/>
  <c r="V410"/>
  <c r="T394"/>
  <c r="S378"/>
  <c r="R362"/>
  <c r="U346"/>
  <c r="V346"/>
  <c r="T330"/>
  <c r="S314"/>
  <c r="R298"/>
  <c r="U282"/>
  <c r="V282"/>
  <c r="T266"/>
  <c r="S250"/>
  <c r="R234"/>
  <c r="U218"/>
  <c r="V218"/>
  <c r="T202"/>
  <c r="S186"/>
  <c r="R170"/>
  <c r="U154"/>
  <c r="V154"/>
  <c r="T138"/>
  <c r="S122"/>
  <c r="R106"/>
  <c r="U90"/>
  <c r="V90"/>
  <c r="T74"/>
  <c r="S58"/>
  <c r="R42"/>
  <c r="U26"/>
  <c r="V26"/>
  <c r="V979"/>
  <c r="U963"/>
  <c r="V915"/>
  <c r="U899"/>
  <c r="R835"/>
  <c r="R771"/>
  <c r="R707"/>
  <c r="T659"/>
  <c r="R643"/>
  <c r="S643"/>
  <c r="U627"/>
  <c r="V627"/>
  <c r="T595"/>
  <c r="R579"/>
  <c r="S579"/>
  <c r="U563"/>
  <c r="V563"/>
  <c r="S531"/>
  <c r="V499"/>
  <c r="U451"/>
  <c r="T435"/>
  <c r="R419"/>
  <c r="U387"/>
  <c r="T371"/>
  <c r="R355"/>
  <c r="U323"/>
  <c r="T307"/>
  <c r="R291"/>
  <c r="R211"/>
  <c r="R147"/>
  <c r="R83"/>
  <c r="R984"/>
  <c r="R920"/>
  <c r="S888"/>
  <c r="V872"/>
  <c r="U856"/>
  <c r="T840"/>
  <c r="S824"/>
  <c r="V808"/>
  <c r="U792"/>
  <c r="T776"/>
  <c r="S760"/>
  <c r="V744"/>
  <c r="U728"/>
  <c r="T712"/>
  <c r="S696"/>
  <c r="U664"/>
  <c r="U600"/>
  <c r="U536"/>
  <c r="S472"/>
  <c r="R456"/>
  <c r="U408"/>
  <c r="S408"/>
  <c r="R392"/>
  <c r="U344"/>
  <c r="S344"/>
  <c r="R328"/>
  <c r="U280"/>
  <c r="S280"/>
  <c r="R248"/>
  <c r="T232"/>
  <c r="S216"/>
  <c r="R184"/>
  <c r="T168"/>
  <c r="S152"/>
  <c r="R120"/>
  <c r="T104"/>
  <c r="S88"/>
  <c r="R56"/>
  <c r="T40"/>
  <c r="S24"/>
  <c r="R945"/>
  <c r="U881"/>
  <c r="V833"/>
  <c r="U817"/>
  <c r="V769"/>
  <c r="U753"/>
  <c r="V705"/>
  <c r="U689"/>
  <c r="T641"/>
  <c r="S625"/>
  <c r="T577"/>
  <c r="S561"/>
  <c r="T513"/>
  <c r="S497"/>
  <c r="R433"/>
  <c r="S433"/>
  <c r="V417"/>
  <c r="T385"/>
  <c r="R369"/>
  <c r="S369"/>
  <c r="V353"/>
  <c r="T321"/>
  <c r="R305"/>
  <c r="S305"/>
  <c r="V289"/>
  <c r="T257"/>
  <c r="R241"/>
  <c r="S241"/>
  <c r="V225"/>
  <c r="T193"/>
  <c r="R177"/>
  <c r="S177"/>
  <c r="V161"/>
  <c r="T129"/>
  <c r="R113"/>
  <c r="S113"/>
  <c r="V97"/>
  <c r="T65"/>
  <c r="R49"/>
  <c r="S49"/>
  <c r="V33"/>
  <c r="S1006"/>
  <c r="V990"/>
  <c r="U974"/>
  <c r="T958"/>
  <c r="S942"/>
  <c r="V926"/>
  <c r="U910"/>
  <c r="T894"/>
  <c r="R830"/>
  <c r="R766"/>
  <c r="R702"/>
  <c r="S654"/>
  <c r="V638"/>
  <c r="S590"/>
  <c r="V574"/>
  <c r="R526"/>
  <c r="V510"/>
  <c r="S478"/>
  <c r="R462"/>
  <c r="V446"/>
  <c r="T430"/>
  <c r="S414"/>
  <c r="R398"/>
  <c r="U382"/>
  <c r="V382"/>
  <c r="T366"/>
  <c r="S350"/>
  <c r="R334"/>
  <c r="U318"/>
  <c r="V318"/>
  <c r="T302"/>
  <c r="S286"/>
  <c r="R270"/>
  <c r="U254"/>
  <c r="V254"/>
  <c r="T238"/>
  <c r="S222"/>
  <c r="R206"/>
  <c r="U190"/>
  <c r="V190"/>
  <c r="T174"/>
  <c r="S158"/>
  <c r="R142"/>
  <c r="U126"/>
  <c r="V126"/>
  <c r="T110"/>
  <c r="S94"/>
  <c r="R78"/>
  <c r="U62"/>
  <c r="V62"/>
  <c r="T46"/>
  <c r="S30"/>
  <c r="U999"/>
  <c r="V951"/>
  <c r="U935"/>
  <c r="R871"/>
  <c r="R807"/>
  <c r="R743"/>
  <c r="R679"/>
  <c r="S679"/>
  <c r="U663"/>
  <c r="V663"/>
  <c r="T631"/>
  <c r="R615"/>
  <c r="S615"/>
  <c r="U599"/>
  <c r="V599"/>
  <c r="T567"/>
  <c r="R551"/>
  <c r="S551"/>
  <c r="U535"/>
  <c r="V535"/>
  <c r="S503"/>
  <c r="R455"/>
  <c r="U423"/>
  <c r="R391"/>
  <c r="S10"/>
  <c r="V972"/>
  <c r="R764"/>
  <c r="R700"/>
  <c r="V684"/>
  <c r="T668"/>
  <c r="V620"/>
  <c r="T604"/>
  <c r="V556"/>
  <c r="T540"/>
  <c r="V492"/>
  <c r="U444"/>
  <c r="U236"/>
  <c r="U172"/>
  <c r="U108"/>
  <c r="U44"/>
  <c r="S885"/>
  <c r="T837"/>
  <c r="S821"/>
  <c r="T773"/>
  <c r="S757"/>
  <c r="T709"/>
  <c r="S693"/>
  <c r="U517"/>
  <c r="R469"/>
  <c r="U453"/>
  <c r="V453"/>
  <c r="U882"/>
  <c r="T866"/>
  <c r="V834"/>
  <c r="U818"/>
  <c r="T802"/>
  <c r="V770"/>
  <c r="U754"/>
  <c r="T738"/>
  <c r="V706"/>
  <c r="U690"/>
  <c r="T466"/>
  <c r="S1003"/>
  <c r="T955"/>
  <c r="S939"/>
  <c r="T891"/>
  <c r="T443"/>
  <c r="S411"/>
  <c r="V379"/>
  <c r="S347"/>
  <c r="V315"/>
  <c r="S283"/>
  <c r="U251"/>
  <c r="V251"/>
  <c r="T235"/>
  <c r="U187"/>
  <c r="V187"/>
  <c r="T171"/>
  <c r="U123"/>
  <c r="V123"/>
  <c r="T107"/>
  <c r="U59"/>
  <c r="V59"/>
  <c r="T43"/>
  <c r="U992"/>
  <c r="T976"/>
  <c r="V944"/>
  <c r="U928"/>
  <c r="T912"/>
  <c r="R864"/>
  <c r="R800"/>
  <c r="R736"/>
  <c r="V656"/>
  <c r="T640"/>
  <c r="V592"/>
  <c r="T576"/>
  <c r="V528"/>
  <c r="T512"/>
  <c r="V464"/>
  <c r="T448"/>
  <c r="U272"/>
  <c r="U208"/>
  <c r="U144"/>
  <c r="U80"/>
  <c r="R889"/>
  <c r="T873"/>
  <c r="S857"/>
  <c r="T809"/>
  <c r="S793"/>
  <c r="T745"/>
  <c r="S729"/>
  <c r="U489"/>
  <c r="T457"/>
  <c r="R441"/>
  <c r="V870"/>
  <c r="U854"/>
  <c r="T838"/>
  <c r="V806"/>
  <c r="U790"/>
  <c r="T774"/>
  <c r="V742"/>
  <c r="U726"/>
  <c r="T710"/>
  <c r="U454"/>
  <c r="T991"/>
  <c r="S975"/>
  <c r="T927"/>
  <c r="S911"/>
  <c r="T479"/>
  <c r="V415"/>
  <c r="S383"/>
  <c r="V351"/>
  <c r="S319"/>
  <c r="V287"/>
  <c r="T271"/>
  <c r="U223"/>
  <c r="V223"/>
  <c r="T207"/>
  <c r="U159"/>
  <c r="V159"/>
  <c r="T143"/>
  <c r="U95"/>
  <c r="V95"/>
  <c r="T79"/>
  <c r="U31"/>
  <c r="V31"/>
  <c r="U20"/>
  <c r="T19"/>
  <c r="V996"/>
  <c r="U980"/>
  <c r="T964"/>
  <c r="V932"/>
  <c r="U916"/>
  <c r="T900"/>
  <c r="R852"/>
  <c r="R788"/>
  <c r="R724"/>
  <c r="V644"/>
  <c r="T628"/>
  <c r="V580"/>
  <c r="T564"/>
  <c r="V516"/>
  <c r="T500"/>
  <c r="U468"/>
  <c r="U260"/>
  <c r="U196"/>
  <c r="U132"/>
  <c r="U68"/>
  <c r="T861"/>
  <c r="S845"/>
  <c r="T797"/>
  <c r="S781"/>
  <c r="T733"/>
  <c r="S717"/>
  <c r="U477"/>
  <c r="V477"/>
  <c r="T445"/>
  <c r="V858"/>
  <c r="U842"/>
  <c r="T826"/>
  <c r="V794"/>
  <c r="U778"/>
  <c r="T762"/>
  <c r="V730"/>
  <c r="U714"/>
  <c r="T698"/>
  <c r="U442"/>
  <c r="V442"/>
  <c r="T979"/>
  <c r="S963"/>
  <c r="T915"/>
  <c r="S899"/>
  <c r="T467"/>
  <c r="S435"/>
  <c r="V403"/>
  <c r="S371"/>
  <c r="V339"/>
  <c r="S307"/>
  <c r="V275"/>
  <c r="T259"/>
  <c r="U211"/>
  <c r="V211"/>
  <c r="T195"/>
  <c r="U147"/>
  <c r="V147"/>
  <c r="T131"/>
  <c r="U83"/>
  <c r="V83"/>
  <c r="T67"/>
  <c r="T1000"/>
  <c r="V968"/>
  <c r="U952"/>
  <c r="T936"/>
  <c r="V904"/>
  <c r="R888"/>
  <c r="R824"/>
  <c r="R760"/>
  <c r="R696"/>
  <c r="V680"/>
  <c r="T664"/>
  <c r="V616"/>
  <c r="T600"/>
  <c r="V552"/>
  <c r="T536"/>
  <c r="V488"/>
  <c r="T472"/>
  <c r="U440"/>
  <c r="U232"/>
  <c r="U168"/>
  <c r="U104"/>
  <c r="U40"/>
  <c r="S881"/>
  <c r="T833"/>
  <c r="S817"/>
  <c r="T769"/>
  <c r="S753"/>
  <c r="T705"/>
  <c r="S689"/>
  <c r="U513"/>
  <c r="R465"/>
  <c r="V449"/>
  <c r="U878"/>
  <c r="T862"/>
  <c r="V830"/>
  <c r="U814"/>
  <c r="T798"/>
  <c r="V766"/>
  <c r="U750"/>
  <c r="T734"/>
  <c r="V702"/>
  <c r="U478"/>
  <c r="S999"/>
  <c r="T951"/>
  <c r="S935"/>
  <c r="T439"/>
  <c r="S407"/>
  <c r="V375"/>
  <c r="M7" i="7"/>
  <c r="N7"/>
  <c r="L7"/>
  <c r="O7"/>
  <c r="P7"/>
  <c r="E7"/>
  <c r="F7"/>
  <c r="D7"/>
  <c r="C7"/>
  <c r="B7" s="1"/>
  <c r="N12"/>
  <c r="O12"/>
  <c r="P12"/>
  <c r="L12"/>
  <c r="M12"/>
  <c r="D12"/>
  <c r="C12"/>
  <c r="E12"/>
  <c r="F12"/>
  <c r="N6"/>
  <c r="O6"/>
  <c r="P6"/>
  <c r="L6"/>
  <c r="E6"/>
  <c r="D6"/>
  <c r="C6"/>
  <c r="B6" s="1"/>
  <c r="M6"/>
  <c r="F6"/>
  <c r="M15"/>
  <c r="N15"/>
  <c r="O15"/>
  <c r="P15"/>
  <c r="L15"/>
  <c r="E15"/>
  <c r="F15"/>
  <c r="D15"/>
  <c r="C15"/>
  <c r="P9"/>
  <c r="D9"/>
  <c r="M1002"/>
  <c r="L999"/>
  <c r="P995"/>
  <c r="O992"/>
  <c r="N989"/>
  <c r="M986"/>
  <c r="L983"/>
  <c r="P979"/>
  <c r="O976"/>
  <c r="N973"/>
  <c r="M970"/>
  <c r="L967"/>
  <c r="P963"/>
  <c r="O960"/>
  <c r="N957"/>
  <c r="M954"/>
  <c r="L951"/>
  <c r="P947"/>
  <c r="O944"/>
  <c r="N941"/>
  <c r="M938"/>
  <c r="L935"/>
  <c r="P931"/>
  <c r="O928"/>
  <c r="N925"/>
  <c r="M922"/>
  <c r="L919"/>
  <c r="M918"/>
  <c r="P915"/>
  <c r="L915"/>
  <c r="O912"/>
  <c r="P911"/>
  <c r="N909"/>
  <c r="O908"/>
  <c r="M906"/>
  <c r="N905"/>
  <c r="L903"/>
  <c r="M902"/>
  <c r="P899"/>
  <c r="L899"/>
  <c r="O896"/>
  <c r="P895"/>
  <c r="O1005"/>
  <c r="P1004"/>
  <c r="O1001"/>
  <c r="P1000"/>
  <c r="N998"/>
  <c r="O997"/>
  <c r="M995"/>
  <c r="N994"/>
  <c r="L992"/>
  <c r="M991"/>
  <c r="P988"/>
  <c r="L988"/>
  <c r="O985"/>
  <c r="P984"/>
  <c r="N982"/>
  <c r="O981"/>
  <c r="M979"/>
  <c r="N978"/>
  <c r="L976"/>
  <c r="M975"/>
  <c r="P972"/>
  <c r="L972"/>
  <c r="O969"/>
  <c r="P968"/>
  <c r="N966"/>
  <c r="O965"/>
  <c r="M963"/>
  <c r="N962"/>
  <c r="L960"/>
  <c r="M959"/>
  <c r="P956"/>
  <c r="L956"/>
  <c r="O953"/>
  <c r="P952"/>
  <c r="N950"/>
  <c r="O949"/>
  <c r="M947"/>
  <c r="N946"/>
  <c r="L944"/>
  <c r="M943"/>
  <c r="P940"/>
  <c r="L940"/>
  <c r="O937"/>
  <c r="P936"/>
  <c r="N934"/>
  <c r="O933"/>
  <c r="M931"/>
  <c r="N930"/>
  <c r="L928"/>
  <c r="M927"/>
  <c r="P924"/>
  <c r="L924"/>
  <c r="O921"/>
  <c r="P920"/>
  <c r="N918"/>
  <c r="O917"/>
  <c r="M915"/>
  <c r="N914"/>
  <c r="L912"/>
  <c r="M911"/>
  <c r="P908"/>
  <c r="L908"/>
  <c r="O905"/>
  <c r="P904"/>
  <c r="N902"/>
  <c r="O901"/>
  <c r="M899"/>
  <c r="N898"/>
  <c r="L896"/>
  <c r="M895"/>
  <c r="P892"/>
  <c r="L892"/>
  <c r="O889"/>
  <c r="P888"/>
  <c r="N886"/>
  <c r="O885"/>
  <c r="M883"/>
  <c r="N882"/>
  <c r="L880"/>
  <c r="M879"/>
  <c r="P876"/>
  <c r="L876"/>
  <c r="O873"/>
  <c r="P872"/>
  <c r="N870"/>
  <c r="O869"/>
  <c r="M867"/>
  <c r="N866"/>
  <c r="L864"/>
  <c r="M863"/>
  <c r="P860"/>
  <c r="L860"/>
  <c r="O857"/>
  <c r="P856"/>
  <c r="N854"/>
  <c r="O853"/>
  <c r="M851"/>
  <c r="N850"/>
  <c r="L848"/>
  <c r="M847"/>
  <c r="P844"/>
  <c r="L844"/>
  <c r="O841"/>
  <c r="P840"/>
  <c r="N838"/>
  <c r="O837"/>
  <c r="M835"/>
  <c r="N834"/>
  <c r="L832"/>
  <c r="M831"/>
  <c r="P828"/>
  <c r="L828"/>
  <c r="O825"/>
  <c r="P824"/>
  <c r="N822"/>
  <c r="O821"/>
  <c r="M819"/>
  <c r="N818"/>
  <c r="L816"/>
  <c r="M815"/>
  <c r="P812"/>
  <c r="L812"/>
  <c r="O809"/>
  <c r="P808"/>
  <c r="N806"/>
  <c r="O805"/>
  <c r="M803"/>
  <c r="N802"/>
  <c r="L800"/>
  <c r="M799"/>
  <c r="P796"/>
  <c r="L796"/>
  <c r="O793"/>
  <c r="P792"/>
  <c r="N790"/>
  <c r="O789"/>
  <c r="M787"/>
  <c r="N786"/>
  <c r="L784"/>
  <c r="M783"/>
  <c r="P780"/>
  <c r="L780"/>
  <c r="O777"/>
  <c r="P776"/>
  <c r="N774"/>
  <c r="O773"/>
  <c r="M771"/>
  <c r="N770"/>
  <c r="L768"/>
  <c r="M767"/>
  <c r="P764"/>
  <c r="L764"/>
  <c r="O761"/>
  <c r="P760"/>
  <c r="N758"/>
  <c r="O757"/>
  <c r="M755"/>
  <c r="N754"/>
  <c r="L752"/>
  <c r="M751"/>
  <c r="P748"/>
  <c r="L748"/>
  <c r="O745"/>
  <c r="P744"/>
  <c r="N742"/>
  <c r="O741"/>
  <c r="M739"/>
  <c r="N738"/>
  <c r="L736"/>
  <c r="M735"/>
  <c r="P732"/>
  <c r="L732"/>
  <c r="O729"/>
  <c r="P728"/>
  <c r="N726"/>
  <c r="O725"/>
  <c r="M723"/>
  <c r="N722"/>
  <c r="L720"/>
  <c r="M719"/>
  <c r="P716"/>
  <c r="L716"/>
  <c r="O713"/>
  <c r="P712"/>
  <c r="N710"/>
  <c r="O709"/>
  <c r="M707"/>
  <c r="N706"/>
  <c r="L704"/>
  <c r="M703"/>
  <c r="P700"/>
  <c r="L700"/>
  <c r="O697"/>
  <c r="P696"/>
  <c r="N694"/>
  <c r="O693"/>
  <c r="M691"/>
  <c r="N690"/>
  <c r="L688"/>
  <c r="M687"/>
  <c r="P684"/>
  <c r="L684"/>
  <c r="O681"/>
  <c r="P680"/>
  <c r="N678"/>
  <c r="O677"/>
  <c r="M675"/>
  <c r="N674"/>
  <c r="L672"/>
  <c r="M671"/>
  <c r="P668"/>
  <c r="L668"/>
  <c r="O665"/>
  <c r="P664"/>
  <c r="N662"/>
  <c r="O661"/>
  <c r="M659"/>
  <c r="N658"/>
  <c r="L656"/>
  <c r="M655"/>
  <c r="P652"/>
  <c r="L652"/>
  <c r="O649"/>
  <c r="P648"/>
  <c r="N646"/>
  <c r="O645"/>
  <c r="M643"/>
  <c r="N642"/>
  <c r="L640"/>
  <c r="M639"/>
  <c r="P636"/>
  <c r="L636"/>
  <c r="O633"/>
  <c r="P632"/>
  <c r="N630"/>
  <c r="O629"/>
  <c r="M627"/>
  <c r="N626"/>
  <c r="L624"/>
  <c r="M623"/>
  <c r="P620"/>
  <c r="L620"/>
  <c r="O617"/>
  <c r="P616"/>
  <c r="N614"/>
  <c r="O613"/>
  <c r="M611"/>
  <c r="N610"/>
  <c r="L608"/>
  <c r="M607"/>
  <c r="P604"/>
  <c r="L604"/>
  <c r="O601"/>
  <c r="P600"/>
  <c r="N598"/>
  <c r="O597"/>
  <c r="M595"/>
  <c r="N594"/>
  <c r="L592"/>
  <c r="M591"/>
  <c r="P588"/>
  <c r="L588"/>
  <c r="O585"/>
  <c r="P584"/>
  <c r="N582"/>
  <c r="O581"/>
  <c r="M579"/>
  <c r="N578"/>
  <c r="L576"/>
  <c r="M575"/>
  <c r="P572"/>
  <c r="L572"/>
  <c r="O569"/>
  <c r="P568"/>
  <c r="N566"/>
  <c r="O565"/>
  <c r="M563"/>
  <c r="N562"/>
  <c r="L560"/>
  <c r="M559"/>
  <c r="P556"/>
  <c r="L556"/>
  <c r="O553"/>
  <c r="P552"/>
  <c r="N550"/>
  <c r="O549"/>
  <c r="M547"/>
  <c r="N546"/>
  <c r="L544"/>
  <c r="M543"/>
  <c r="P540"/>
  <c r="L540"/>
  <c r="O537"/>
  <c r="P536"/>
  <c r="N534"/>
  <c r="O533"/>
  <c r="M531"/>
  <c r="N530"/>
  <c r="L528"/>
  <c r="M527"/>
  <c r="P524"/>
  <c r="L524"/>
  <c r="O521"/>
  <c r="P520"/>
  <c r="N518"/>
  <c r="O517"/>
  <c r="M515"/>
  <c r="N514"/>
  <c r="L512"/>
  <c r="M511"/>
  <c r="P508"/>
  <c r="L508"/>
  <c r="O505"/>
  <c r="P504"/>
  <c r="N502"/>
  <c r="O501"/>
  <c r="M499"/>
  <c r="N498"/>
  <c r="L496"/>
  <c r="M495"/>
  <c r="P492"/>
  <c r="L492"/>
  <c r="O489"/>
  <c r="P488"/>
  <c r="N486"/>
  <c r="O485"/>
  <c r="M483"/>
  <c r="N482"/>
  <c r="L480"/>
  <c r="M479"/>
  <c r="P476"/>
  <c r="L476"/>
  <c r="O473"/>
  <c r="P472"/>
  <c r="N470"/>
  <c r="O469"/>
  <c r="M467"/>
  <c r="N466"/>
  <c r="L464"/>
  <c r="M463"/>
  <c r="P460"/>
  <c r="L460"/>
  <c r="O457"/>
  <c r="P456"/>
  <c r="N454"/>
  <c r="O453"/>
  <c r="M451"/>
  <c r="N450"/>
  <c r="L448"/>
  <c r="M447"/>
  <c r="P444"/>
  <c r="L444"/>
  <c r="O441"/>
  <c r="P440"/>
  <c r="N438"/>
  <c r="O437"/>
  <c r="M435"/>
  <c r="N434"/>
  <c r="L432"/>
  <c r="M431"/>
  <c r="P428"/>
  <c r="L428"/>
  <c r="O425"/>
  <c r="P424"/>
  <c r="N422"/>
  <c r="O421"/>
  <c r="M419"/>
  <c r="N418"/>
  <c r="L416"/>
  <c r="M415"/>
  <c r="P412"/>
  <c r="L412"/>
  <c r="O409"/>
  <c r="P408"/>
  <c r="N406"/>
  <c r="O405"/>
  <c r="M403"/>
  <c r="N402"/>
  <c r="L400"/>
  <c r="M399"/>
  <c r="P396"/>
  <c r="L396"/>
  <c r="O393"/>
  <c r="P392"/>
  <c r="N390"/>
  <c r="O389"/>
  <c r="M387"/>
  <c r="N386"/>
  <c r="L384"/>
  <c r="M383"/>
  <c r="P380"/>
  <c r="L380"/>
  <c r="O377"/>
  <c r="P376"/>
  <c r="N374"/>
  <c r="O373"/>
  <c r="M371"/>
  <c r="N370"/>
  <c r="L368"/>
  <c r="M367"/>
  <c r="P364"/>
  <c r="L364"/>
  <c r="O361"/>
  <c r="P360"/>
  <c r="N358"/>
  <c r="O357"/>
  <c r="M355"/>
  <c r="N354"/>
  <c r="L352"/>
  <c r="M351"/>
  <c r="P348"/>
  <c r="L348"/>
  <c r="O345"/>
  <c r="P344"/>
  <c r="N342"/>
  <c r="O341"/>
  <c r="M339"/>
  <c r="N338"/>
  <c r="L336"/>
  <c r="M335"/>
  <c r="P332"/>
  <c r="L332"/>
  <c r="O329"/>
  <c r="P328"/>
  <c r="N326"/>
  <c r="O325"/>
  <c r="M323"/>
  <c r="N322"/>
  <c r="L320"/>
  <c r="M319"/>
  <c r="P316"/>
  <c r="L316"/>
  <c r="M315"/>
  <c r="N314"/>
  <c r="O313"/>
  <c r="P312"/>
  <c r="L312"/>
  <c r="M311"/>
  <c r="N310"/>
  <c r="O309"/>
  <c r="P308"/>
  <c r="L308"/>
  <c r="M307"/>
  <c r="N306"/>
  <c r="O305"/>
  <c r="P304"/>
  <c r="L304"/>
  <c r="M303"/>
  <c r="N302"/>
  <c r="O301"/>
  <c r="P300"/>
  <c r="L300"/>
  <c r="M299"/>
  <c r="N298"/>
  <c r="O297"/>
  <c r="P296"/>
  <c r="L296"/>
  <c r="M295"/>
  <c r="N294"/>
  <c r="O293"/>
  <c r="P292"/>
  <c r="L292"/>
  <c r="M291"/>
  <c r="N290"/>
  <c r="O289"/>
  <c r="P288"/>
  <c r="L288"/>
  <c r="M287"/>
  <c r="N286"/>
  <c r="O285"/>
  <c r="P284"/>
  <c r="L284"/>
  <c r="M283"/>
  <c r="N282"/>
  <c r="O281"/>
  <c r="P280"/>
  <c r="L280"/>
  <c r="M279"/>
  <c r="N278"/>
  <c r="O277"/>
  <c r="P276"/>
  <c r="L276"/>
  <c r="M275"/>
  <c r="N274"/>
  <c r="O273"/>
  <c r="P272"/>
  <c r="L272"/>
  <c r="M271"/>
  <c r="N270"/>
  <c r="O269"/>
  <c r="P268"/>
  <c r="L268"/>
  <c r="M267"/>
  <c r="N266"/>
  <c r="O265"/>
  <c r="P264"/>
  <c r="L264"/>
  <c r="M263"/>
  <c r="N262"/>
  <c r="O261"/>
  <c r="P260"/>
  <c r="L260"/>
  <c r="M259"/>
  <c r="N258"/>
  <c r="O257"/>
  <c r="P256"/>
  <c r="L256"/>
  <c r="M255"/>
  <c r="N254"/>
  <c r="O253"/>
  <c r="P252"/>
  <c r="L252"/>
  <c r="M251"/>
  <c r="N250"/>
  <c r="O249"/>
  <c r="P248"/>
  <c r="L248"/>
  <c r="M247"/>
  <c r="N246"/>
  <c r="O245"/>
  <c r="P244"/>
  <c r="L244"/>
  <c r="M243"/>
  <c r="N242"/>
  <c r="O241"/>
  <c r="P240"/>
  <c r="L240"/>
  <c r="M239"/>
  <c r="N238"/>
  <c r="O237"/>
  <c r="P236"/>
  <c r="L236"/>
  <c r="M235"/>
  <c r="N234"/>
  <c r="O233"/>
  <c r="P232"/>
  <c r="L232"/>
  <c r="M231"/>
  <c r="N230"/>
  <c r="O229"/>
  <c r="P228"/>
  <c r="L228"/>
  <c r="M227"/>
  <c r="N226"/>
  <c r="O225"/>
  <c r="P224"/>
  <c r="L224"/>
  <c r="M223"/>
  <c r="N222"/>
  <c r="O221"/>
  <c r="P220"/>
  <c r="L220"/>
  <c r="M219"/>
  <c r="N218"/>
  <c r="O217"/>
  <c r="P216"/>
  <c r="L216"/>
  <c r="M215"/>
  <c r="N214"/>
  <c r="O213"/>
  <c r="P212"/>
  <c r="L212"/>
  <c r="M211"/>
  <c r="N210"/>
  <c r="O209"/>
  <c r="P208"/>
  <c r="L208"/>
  <c r="M207"/>
  <c r="N206"/>
  <c r="O205"/>
  <c r="P204"/>
  <c r="L204"/>
  <c r="M203"/>
  <c r="N202"/>
  <c r="O201"/>
  <c r="P200"/>
  <c r="L200"/>
  <c r="M199"/>
  <c r="N198"/>
  <c r="O197"/>
  <c r="P196"/>
  <c r="L196"/>
  <c r="M195"/>
  <c r="N194"/>
  <c r="O193"/>
  <c r="P192"/>
  <c r="L192"/>
  <c r="M191"/>
  <c r="N190"/>
  <c r="O189"/>
  <c r="P188"/>
  <c r="L188"/>
  <c r="M187"/>
  <c r="N186"/>
  <c r="O185"/>
  <c r="P184"/>
  <c r="L184"/>
  <c r="M183"/>
  <c r="N182"/>
  <c r="O181"/>
  <c r="P180"/>
  <c r="L180"/>
  <c r="M179"/>
  <c r="N178"/>
  <c r="O177"/>
  <c r="P176"/>
  <c r="L176"/>
  <c r="M175"/>
  <c r="N174"/>
  <c r="O173"/>
  <c r="P172"/>
  <c r="L172"/>
  <c r="M171"/>
  <c r="N170"/>
  <c r="O169"/>
  <c r="P168"/>
  <c r="L168"/>
  <c r="M167"/>
  <c r="N166"/>
  <c r="O165"/>
  <c r="P164"/>
  <c r="L164"/>
  <c r="M163"/>
  <c r="N162"/>
  <c r="O161"/>
  <c r="P160"/>
  <c r="L160"/>
  <c r="M159"/>
  <c r="N158"/>
  <c r="O157"/>
  <c r="P156"/>
  <c r="L156"/>
  <c r="M155"/>
  <c r="N154"/>
  <c r="O153"/>
  <c r="P152"/>
  <c r="L152"/>
  <c r="M151"/>
  <c r="N150"/>
  <c r="O149"/>
  <c r="P148"/>
  <c r="L148"/>
  <c r="M147"/>
  <c r="N146"/>
  <c r="O145"/>
  <c r="P144"/>
  <c r="L144"/>
  <c r="M143"/>
  <c r="N142"/>
  <c r="O141"/>
  <c r="P140"/>
  <c r="L140"/>
  <c r="M139"/>
  <c r="N138"/>
  <c r="O137"/>
  <c r="P136"/>
  <c r="L136"/>
  <c r="M135"/>
  <c r="N134"/>
  <c r="O133"/>
  <c r="P132"/>
  <c r="L132"/>
  <c r="M131"/>
  <c r="N130"/>
  <c r="O129"/>
  <c r="P128"/>
  <c r="L128"/>
  <c r="M127"/>
  <c r="N126"/>
  <c r="O125"/>
  <c r="P124"/>
  <c r="L124"/>
  <c r="M123"/>
  <c r="N122"/>
  <c r="O121"/>
  <c r="P120"/>
  <c r="L120"/>
  <c r="M119"/>
  <c r="N118"/>
  <c r="O117"/>
  <c r="P116"/>
  <c r="L116"/>
  <c r="M115"/>
  <c r="N114"/>
  <c r="O113"/>
  <c r="P112"/>
  <c r="L112"/>
  <c r="M111"/>
  <c r="N110"/>
  <c r="O109"/>
  <c r="P108"/>
  <c r="L108"/>
  <c r="M107"/>
  <c r="N106"/>
  <c r="O105"/>
  <c r="P104"/>
  <c r="L104"/>
  <c r="M103"/>
  <c r="N102"/>
  <c r="O101"/>
  <c r="P100"/>
  <c r="L100"/>
  <c r="M99"/>
  <c r="N98"/>
  <c r="O97"/>
  <c r="P96"/>
  <c r="L96"/>
  <c r="M95"/>
  <c r="N94"/>
  <c r="O93"/>
  <c r="P92"/>
  <c r="L92"/>
  <c r="M91"/>
  <c r="N90"/>
  <c r="O89"/>
  <c r="P88"/>
  <c r="L88"/>
  <c r="M87"/>
  <c r="N86"/>
  <c r="O85"/>
  <c r="P84"/>
  <c r="L84"/>
  <c r="M83"/>
  <c r="N82"/>
  <c r="O81"/>
  <c r="P80"/>
  <c r="L80"/>
  <c r="M79"/>
  <c r="N78"/>
  <c r="O77"/>
  <c r="P76"/>
  <c r="L76"/>
  <c r="M75"/>
  <c r="N74"/>
  <c r="O73"/>
  <c r="P72"/>
  <c r="L72"/>
  <c r="M71"/>
  <c r="N70"/>
  <c r="O69"/>
  <c r="P68"/>
  <c r="L68"/>
  <c r="M67"/>
  <c r="N66"/>
  <c r="O65"/>
  <c r="P64"/>
  <c r="L64"/>
  <c r="M63"/>
  <c r="N62"/>
  <c r="O61"/>
  <c r="P60"/>
  <c r="L60"/>
  <c r="M59"/>
  <c r="N58"/>
  <c r="O57"/>
  <c r="P56"/>
  <c r="L56"/>
  <c r="M55"/>
  <c r="N54"/>
  <c r="O53"/>
  <c r="P52"/>
  <c r="L52"/>
  <c r="M51"/>
  <c r="N50"/>
  <c r="O49"/>
  <c r="P48"/>
  <c r="L48"/>
  <c r="M47"/>
  <c r="N46"/>
  <c r="O45"/>
  <c r="P44"/>
  <c r="L44"/>
  <c r="M43"/>
  <c r="N42"/>
  <c r="O41"/>
  <c r="P40"/>
  <c r="L40"/>
  <c r="M39"/>
  <c r="N38"/>
  <c r="O37"/>
  <c r="P36"/>
  <c r="L36"/>
  <c r="M35"/>
  <c r="N34"/>
  <c r="O33"/>
  <c r="P32"/>
  <c r="L32"/>
  <c r="M31"/>
  <c r="N30"/>
  <c r="O29"/>
  <c r="P28"/>
  <c r="L28"/>
  <c r="M27"/>
  <c r="N26"/>
  <c r="O25"/>
  <c r="P24"/>
  <c r="L24"/>
  <c r="M23"/>
  <c r="N22"/>
  <c r="O21"/>
  <c r="P20"/>
  <c r="L20"/>
  <c r="M19"/>
  <c r="N18"/>
  <c r="O17"/>
  <c r="P16"/>
  <c r="L16"/>
  <c r="P1005"/>
  <c r="L1005"/>
  <c r="M1004"/>
  <c r="O1002"/>
  <c r="P1001"/>
  <c r="L1001"/>
  <c r="M1000"/>
  <c r="N999"/>
  <c r="O998"/>
  <c r="P997"/>
  <c r="L997"/>
  <c r="M996"/>
  <c r="N995"/>
  <c r="O994"/>
  <c r="P993"/>
  <c r="L993"/>
  <c r="M992"/>
  <c r="N991"/>
  <c r="O990"/>
  <c r="P989"/>
  <c r="L989"/>
  <c r="M988"/>
  <c r="N987"/>
  <c r="O986"/>
  <c r="P985"/>
  <c r="L985"/>
  <c r="M984"/>
  <c r="N983"/>
  <c r="O982"/>
  <c r="P981"/>
  <c r="L981"/>
  <c r="M980"/>
  <c r="N979"/>
  <c r="O978"/>
  <c r="P977"/>
  <c r="L977"/>
  <c r="M976"/>
  <c r="N975"/>
  <c r="O974"/>
  <c r="P973"/>
  <c r="L973"/>
  <c r="M972"/>
  <c r="N971"/>
  <c r="O970"/>
  <c r="P969"/>
  <c r="L969"/>
  <c r="M968"/>
  <c r="N967"/>
  <c r="O966"/>
  <c r="P965"/>
  <c r="L965"/>
  <c r="M964"/>
  <c r="N963"/>
  <c r="O962"/>
  <c r="P961"/>
  <c r="L961"/>
  <c r="M960"/>
  <c r="N959"/>
  <c r="O958"/>
  <c r="P957"/>
  <c r="L957"/>
  <c r="M956"/>
  <c r="N955"/>
  <c r="O954"/>
  <c r="P953"/>
  <c r="L953"/>
  <c r="M952"/>
  <c r="N951"/>
  <c r="O950"/>
  <c r="P949"/>
  <c r="L949"/>
  <c r="M948"/>
  <c r="N947"/>
  <c r="O946"/>
  <c r="P945"/>
  <c r="L945"/>
  <c r="M944"/>
  <c r="N943"/>
  <c r="O942"/>
  <c r="P941"/>
  <c r="L941"/>
  <c r="M940"/>
  <c r="N939"/>
  <c r="O938"/>
  <c r="P937"/>
  <c r="L937"/>
  <c r="M936"/>
  <c r="N935"/>
  <c r="O934"/>
  <c r="P933"/>
  <c r="L933"/>
  <c r="M932"/>
  <c r="N931"/>
  <c r="O930"/>
  <c r="P929"/>
  <c r="L929"/>
  <c r="M928"/>
  <c r="N927"/>
  <c r="O926"/>
  <c r="P925"/>
  <c r="L925"/>
  <c r="M924"/>
  <c r="N923"/>
  <c r="O922"/>
  <c r="P921"/>
  <c r="L921"/>
  <c r="M920"/>
  <c r="N919"/>
  <c r="O918"/>
  <c r="P917"/>
  <c r="L917"/>
  <c r="M916"/>
  <c r="N915"/>
  <c r="O914"/>
  <c r="P913"/>
  <c r="L913"/>
  <c r="M912"/>
  <c r="N911"/>
  <c r="O910"/>
  <c r="P909"/>
  <c r="L909"/>
  <c r="M908"/>
  <c r="N907"/>
  <c r="O906"/>
  <c r="P905"/>
  <c r="L905"/>
  <c r="M904"/>
  <c r="N903"/>
  <c r="O902"/>
  <c r="P901"/>
  <c r="L901"/>
  <c r="M900"/>
  <c r="N899"/>
  <c r="O898"/>
  <c r="P897"/>
  <c r="L897"/>
  <c r="M896"/>
  <c r="N895"/>
  <c r="O894"/>
  <c r="P893"/>
  <c r="L893"/>
  <c r="M892"/>
  <c r="N891"/>
  <c r="O890"/>
  <c r="P889"/>
  <c r="L889"/>
  <c r="M888"/>
  <c r="N887"/>
  <c r="O886"/>
  <c r="P885"/>
  <c r="L885"/>
  <c r="M884"/>
  <c r="N883"/>
  <c r="O882"/>
  <c r="P881"/>
  <c r="L881"/>
  <c r="M880"/>
  <c r="N879"/>
  <c r="O878"/>
  <c r="P877"/>
  <c r="L877"/>
  <c r="M876"/>
  <c r="N875"/>
  <c r="O874"/>
  <c r="P873"/>
  <c r="L873"/>
  <c r="M872"/>
  <c r="N871"/>
  <c r="O870"/>
  <c r="P869"/>
  <c r="L869"/>
  <c r="M868"/>
  <c r="N867"/>
  <c r="O866"/>
  <c r="P865"/>
  <c r="L865"/>
  <c r="M864"/>
  <c r="N863"/>
  <c r="O862"/>
  <c r="P861"/>
  <c r="L861"/>
  <c r="M860"/>
  <c r="N859"/>
  <c r="O858"/>
  <c r="P857"/>
  <c r="L857"/>
  <c r="M856"/>
  <c r="N855"/>
  <c r="O854"/>
  <c r="P853"/>
  <c r="L853"/>
  <c r="M852"/>
  <c r="N851"/>
  <c r="O850"/>
  <c r="P849"/>
  <c r="L849"/>
  <c r="M848"/>
  <c r="N847"/>
  <c r="O846"/>
  <c r="P845"/>
  <c r="L845"/>
  <c r="M844"/>
  <c r="N843"/>
  <c r="O842"/>
  <c r="P841"/>
  <c r="L841"/>
  <c r="M840"/>
  <c r="N839"/>
  <c r="O838"/>
  <c r="P837"/>
  <c r="L837"/>
  <c r="M836"/>
  <c r="N835"/>
  <c r="O834"/>
  <c r="P833"/>
  <c r="L833"/>
  <c r="M832"/>
  <c r="N831"/>
  <c r="O830"/>
  <c r="P829"/>
  <c r="L829"/>
  <c r="M828"/>
  <c r="N827"/>
  <c r="O826"/>
  <c r="P825"/>
  <c r="L825"/>
  <c r="M824"/>
  <c r="N823"/>
  <c r="O822"/>
  <c r="P821"/>
  <c r="L821"/>
  <c r="M820"/>
  <c r="N819"/>
  <c r="O818"/>
  <c r="P817"/>
  <c r="L817"/>
  <c r="M816"/>
  <c r="N815"/>
  <c r="O814"/>
  <c r="P813"/>
  <c r="L813"/>
  <c r="M812"/>
  <c r="N811"/>
  <c r="O810"/>
  <c r="P809"/>
  <c r="L809"/>
  <c r="M808"/>
  <c r="N807"/>
  <c r="O806"/>
  <c r="P805"/>
  <c r="L805"/>
  <c r="M804"/>
  <c r="N803"/>
  <c r="O802"/>
  <c r="P801"/>
  <c r="L801"/>
  <c r="M800"/>
  <c r="N799"/>
  <c r="O798"/>
  <c r="P797"/>
  <c r="L797"/>
  <c r="M796"/>
  <c r="N795"/>
  <c r="O794"/>
  <c r="P793"/>
  <c r="L793"/>
  <c r="M792"/>
  <c r="N791"/>
  <c r="O790"/>
  <c r="P789"/>
  <c r="L789"/>
  <c r="M788"/>
  <c r="N787"/>
  <c r="O786"/>
  <c r="P785"/>
  <c r="L785"/>
  <c r="M784"/>
  <c r="N783"/>
  <c r="O782"/>
  <c r="P781"/>
  <c r="L781"/>
  <c r="M780"/>
  <c r="N779"/>
  <c r="O778"/>
  <c r="P777"/>
  <c r="L777"/>
  <c r="M776"/>
  <c r="N775"/>
  <c r="O774"/>
  <c r="P773"/>
  <c r="L773"/>
  <c r="M772"/>
  <c r="N771"/>
  <c r="O770"/>
  <c r="P769"/>
  <c r="L769"/>
  <c r="M768"/>
  <c r="N767"/>
  <c r="O766"/>
  <c r="P765"/>
  <c r="L765"/>
  <c r="M764"/>
  <c r="N763"/>
  <c r="O762"/>
  <c r="P761"/>
  <c r="L761"/>
  <c r="M760"/>
  <c r="N759"/>
  <c r="O758"/>
  <c r="P757"/>
  <c r="L757"/>
  <c r="M756"/>
  <c r="N755"/>
  <c r="O754"/>
  <c r="P753"/>
  <c r="L753"/>
  <c r="M752"/>
  <c r="N751"/>
  <c r="O750"/>
  <c r="P749"/>
  <c r="L749"/>
  <c r="M748"/>
  <c r="N747"/>
  <c r="O746"/>
  <c r="P745"/>
  <c r="L745"/>
  <c r="M744"/>
  <c r="N743"/>
  <c r="O742"/>
  <c r="P741"/>
  <c r="L741"/>
  <c r="M740"/>
  <c r="N739"/>
  <c r="O738"/>
  <c r="P737"/>
  <c r="L737"/>
  <c r="M736"/>
  <c r="N735"/>
  <c r="O734"/>
  <c r="P733"/>
  <c r="L733"/>
  <c r="M732"/>
  <c r="N731"/>
  <c r="O730"/>
  <c r="P729"/>
  <c r="L729"/>
  <c r="M728"/>
  <c r="N727"/>
  <c r="O726"/>
  <c r="P725"/>
  <c r="L725"/>
  <c r="M724"/>
  <c r="N723"/>
  <c r="O722"/>
  <c r="P721"/>
  <c r="L721"/>
  <c r="M720"/>
  <c r="N719"/>
  <c r="O718"/>
  <c r="P717"/>
  <c r="L717"/>
  <c r="M716"/>
  <c r="N715"/>
  <c r="O714"/>
  <c r="P713"/>
  <c r="L713"/>
  <c r="M712"/>
  <c r="N711"/>
  <c r="O710"/>
  <c r="P709"/>
  <c r="L709"/>
  <c r="M708"/>
  <c r="N707"/>
  <c r="O706"/>
  <c r="P705"/>
  <c r="L705"/>
  <c r="M704"/>
  <c r="N703"/>
  <c r="O702"/>
  <c r="P701"/>
  <c r="L701"/>
  <c r="M700"/>
  <c r="N699"/>
  <c r="O698"/>
  <c r="P697"/>
  <c r="L697"/>
  <c r="M696"/>
  <c r="N695"/>
  <c r="O694"/>
  <c r="P693"/>
  <c r="L693"/>
  <c r="M692"/>
  <c r="N691"/>
  <c r="O690"/>
  <c r="P689"/>
  <c r="L689"/>
  <c r="M688"/>
  <c r="N687"/>
  <c r="O686"/>
  <c r="P685"/>
  <c r="L685"/>
  <c r="M684"/>
  <c r="N683"/>
  <c r="O682"/>
  <c r="P681"/>
  <c r="L681"/>
  <c r="M680"/>
  <c r="N679"/>
  <c r="O678"/>
  <c r="P677"/>
  <c r="L677"/>
  <c r="M676"/>
  <c r="N675"/>
  <c r="O674"/>
  <c r="P673"/>
  <c r="L673"/>
  <c r="M672"/>
  <c r="N671"/>
  <c r="O670"/>
  <c r="P669"/>
  <c r="L669"/>
  <c r="M668"/>
  <c r="N667"/>
  <c r="O666"/>
  <c r="P665"/>
  <c r="L665"/>
  <c r="M664"/>
  <c r="N663"/>
  <c r="O662"/>
  <c r="P661"/>
  <c r="L661"/>
  <c r="M660"/>
  <c r="N659"/>
  <c r="O658"/>
  <c r="P657"/>
  <c r="L657"/>
  <c r="M656"/>
  <c r="N655"/>
  <c r="O654"/>
  <c r="P653"/>
  <c r="L653"/>
  <c r="M652"/>
  <c r="N651"/>
  <c r="O650"/>
  <c r="P649"/>
  <c r="L649"/>
  <c r="M648"/>
  <c r="N647"/>
  <c r="O646"/>
  <c r="P645"/>
  <c r="L645"/>
  <c r="M644"/>
  <c r="N643"/>
  <c r="O642"/>
  <c r="P641"/>
  <c r="L641"/>
  <c r="M640"/>
  <c r="N639"/>
  <c r="O638"/>
  <c r="P637"/>
  <c r="L637"/>
  <c r="M636"/>
  <c r="N635"/>
  <c r="O634"/>
  <c r="P633"/>
  <c r="L633"/>
  <c r="M632"/>
  <c r="N631"/>
  <c r="O630"/>
  <c r="P629"/>
  <c r="L629"/>
  <c r="M628"/>
  <c r="N627"/>
  <c r="O626"/>
  <c r="P625"/>
  <c r="L625"/>
  <c r="M624"/>
  <c r="N623"/>
  <c r="O622"/>
  <c r="P621"/>
  <c r="L621"/>
  <c r="M620"/>
  <c r="N619"/>
  <c r="O618"/>
  <c r="P617"/>
  <c r="L617"/>
  <c r="M616"/>
  <c r="N615"/>
  <c r="O614"/>
  <c r="P613"/>
  <c r="L613"/>
  <c r="M612"/>
  <c r="N611"/>
  <c r="O610"/>
  <c r="P609"/>
  <c r="L609"/>
  <c r="M608"/>
  <c r="N607"/>
  <c r="O606"/>
  <c r="P605"/>
  <c r="L605"/>
  <c r="M604"/>
  <c r="N603"/>
  <c r="O602"/>
  <c r="P601"/>
  <c r="L601"/>
  <c r="M600"/>
  <c r="N599"/>
  <c r="O598"/>
  <c r="P597"/>
  <c r="L597"/>
  <c r="M596"/>
  <c r="N595"/>
  <c r="O594"/>
  <c r="P593"/>
  <c r="L593"/>
  <c r="M592"/>
  <c r="N591"/>
  <c r="O590"/>
  <c r="P589"/>
  <c r="L589"/>
  <c r="M588"/>
  <c r="N587"/>
  <c r="O586"/>
  <c r="P585"/>
  <c r="L585"/>
  <c r="M584"/>
  <c r="N583"/>
  <c r="O582"/>
  <c r="P581"/>
  <c r="L581"/>
  <c r="M580"/>
  <c r="N579"/>
  <c r="O578"/>
  <c r="P577"/>
  <c r="L577"/>
  <c r="M576"/>
  <c r="N575"/>
  <c r="O574"/>
  <c r="P573"/>
  <c r="L573"/>
  <c r="M572"/>
  <c r="N571"/>
  <c r="O570"/>
  <c r="P569"/>
  <c r="L569"/>
  <c r="M568"/>
  <c r="N567"/>
  <c r="O566"/>
  <c r="P565"/>
  <c r="L565"/>
  <c r="M564"/>
  <c r="N563"/>
  <c r="O562"/>
  <c r="P561"/>
  <c r="L561"/>
  <c r="M560"/>
  <c r="N559"/>
  <c r="O558"/>
  <c r="P557"/>
  <c r="L557"/>
  <c r="M556"/>
  <c r="N555"/>
  <c r="O554"/>
  <c r="P553"/>
  <c r="L553"/>
  <c r="M552"/>
  <c r="N551"/>
  <c r="O550"/>
  <c r="P549"/>
  <c r="L549"/>
  <c r="M548"/>
  <c r="N547"/>
  <c r="O546"/>
  <c r="P545"/>
  <c r="L545"/>
  <c r="M544"/>
  <c r="N543"/>
  <c r="O542"/>
  <c r="P541"/>
  <c r="L541"/>
  <c r="M540"/>
  <c r="N539"/>
  <c r="O538"/>
  <c r="P537"/>
  <c r="L537"/>
  <c r="M536"/>
  <c r="N535"/>
  <c r="O534"/>
  <c r="P533"/>
  <c r="L533"/>
  <c r="M532"/>
  <c r="N531"/>
  <c r="O530"/>
  <c r="P529"/>
  <c r="L529"/>
  <c r="M528"/>
  <c r="N527"/>
  <c r="O526"/>
  <c r="P525"/>
  <c r="L525"/>
  <c r="M524"/>
  <c r="N523"/>
  <c r="O522"/>
  <c r="P521"/>
  <c r="L521"/>
  <c r="M520"/>
  <c r="N519"/>
  <c r="O518"/>
  <c r="P517"/>
  <c r="L517"/>
  <c r="M516"/>
  <c r="N515"/>
  <c r="O514"/>
  <c r="P513"/>
  <c r="L513"/>
  <c r="M512"/>
  <c r="N511"/>
  <c r="O510"/>
  <c r="P509"/>
  <c r="L509"/>
  <c r="M508"/>
  <c r="N507"/>
  <c r="O506"/>
  <c r="P505"/>
  <c r="L505"/>
  <c r="M504"/>
  <c r="N503"/>
  <c r="O502"/>
  <c r="P501"/>
  <c r="L501"/>
  <c r="M500"/>
  <c r="N499"/>
  <c r="O498"/>
  <c r="P497"/>
  <c r="L497"/>
  <c r="M496"/>
  <c r="N495"/>
  <c r="O494"/>
  <c r="P493"/>
  <c r="L493"/>
  <c r="M492"/>
  <c r="N491"/>
  <c r="O490"/>
  <c r="P489"/>
  <c r="L489"/>
  <c r="M488"/>
  <c r="N487"/>
  <c r="O486"/>
  <c r="P485"/>
  <c r="L485"/>
  <c r="M484"/>
  <c r="N483"/>
  <c r="O482"/>
  <c r="P481"/>
  <c r="L481"/>
  <c r="M480"/>
  <c r="N479"/>
  <c r="O478"/>
  <c r="P477"/>
  <c r="L477"/>
  <c r="M476"/>
  <c r="N475"/>
  <c r="O474"/>
  <c r="P473"/>
  <c r="L473"/>
  <c r="M472"/>
  <c r="N471"/>
  <c r="O470"/>
  <c r="P469"/>
  <c r="L469"/>
  <c r="M468"/>
  <c r="N467"/>
  <c r="O466"/>
  <c r="P465"/>
  <c r="L465"/>
  <c r="M464"/>
  <c r="N463"/>
  <c r="O462"/>
  <c r="P461"/>
  <c r="L461"/>
  <c r="M460"/>
  <c r="N459"/>
  <c r="O458"/>
  <c r="P457"/>
  <c r="L457"/>
  <c r="M456"/>
  <c r="N455"/>
  <c r="O454"/>
  <c r="P453"/>
  <c r="L453"/>
  <c r="M452"/>
  <c r="N451"/>
  <c r="O450"/>
  <c r="P449"/>
  <c r="L449"/>
  <c r="M448"/>
  <c r="N447"/>
  <c r="O446"/>
  <c r="P445"/>
  <c r="L445"/>
  <c r="M444"/>
  <c r="N443"/>
  <c r="O442"/>
  <c r="P441"/>
  <c r="L441"/>
  <c r="M440"/>
  <c r="N439"/>
  <c r="O438"/>
  <c r="P437"/>
  <c r="L437"/>
  <c r="M436"/>
  <c r="N435"/>
  <c r="O434"/>
  <c r="P433"/>
  <c r="L433"/>
  <c r="M432"/>
  <c r="N431"/>
  <c r="O430"/>
  <c r="P429"/>
  <c r="L429"/>
  <c r="M428"/>
  <c r="N427"/>
  <c r="O426"/>
  <c r="P425"/>
  <c r="L425"/>
  <c r="M424"/>
  <c r="N423"/>
  <c r="O422"/>
  <c r="P421"/>
  <c r="L421"/>
  <c r="M420"/>
  <c r="N419"/>
  <c r="O418"/>
  <c r="P417"/>
  <c r="L417"/>
  <c r="M416"/>
  <c r="N415"/>
  <c r="O414"/>
  <c r="P413"/>
  <c r="L413"/>
  <c r="M412"/>
  <c r="N411"/>
  <c r="O410"/>
  <c r="P409"/>
  <c r="L409"/>
  <c r="M408"/>
  <c r="N407"/>
  <c r="O406"/>
  <c r="P405"/>
  <c r="L405"/>
  <c r="M404"/>
  <c r="N403"/>
  <c r="O402"/>
  <c r="P401"/>
  <c r="L401"/>
  <c r="M400"/>
  <c r="N399"/>
  <c r="O398"/>
  <c r="P397"/>
  <c r="L397"/>
  <c r="M396"/>
  <c r="N395"/>
  <c r="O394"/>
  <c r="P393"/>
  <c r="L393"/>
  <c r="M392"/>
  <c r="N391"/>
  <c r="O390"/>
  <c r="P389"/>
  <c r="L389"/>
  <c r="M388"/>
  <c r="N387"/>
  <c r="O386"/>
  <c r="P385"/>
  <c r="L385"/>
  <c r="M384"/>
  <c r="N383"/>
  <c r="O382"/>
  <c r="P381"/>
  <c r="L381"/>
  <c r="M380"/>
  <c r="N379"/>
  <c r="O378"/>
  <c r="P377"/>
  <c r="L377"/>
  <c r="M376"/>
  <c r="N375"/>
  <c r="O374"/>
  <c r="P373"/>
  <c r="L373"/>
  <c r="M372"/>
  <c r="N371"/>
  <c r="O370"/>
  <c r="P369"/>
  <c r="L369"/>
  <c r="M368"/>
  <c r="N367"/>
  <c r="O366"/>
  <c r="P365"/>
  <c r="L365"/>
  <c r="M364"/>
  <c r="N363"/>
  <c r="O362"/>
  <c r="P361"/>
  <c r="L361"/>
  <c r="M360"/>
  <c r="N359"/>
  <c r="O358"/>
  <c r="P357"/>
  <c r="L357"/>
  <c r="M356"/>
  <c r="N355"/>
  <c r="O354"/>
  <c r="P353"/>
  <c r="L353"/>
  <c r="M352"/>
  <c r="N351"/>
  <c r="O350"/>
  <c r="P349"/>
  <c r="L349"/>
  <c r="M348"/>
  <c r="N347"/>
  <c r="O346"/>
  <c r="P345"/>
  <c r="L345"/>
  <c r="M344"/>
  <c r="N343"/>
  <c r="O342"/>
  <c r="P341"/>
  <c r="L341"/>
  <c r="M340"/>
  <c r="N339"/>
  <c r="O338"/>
  <c r="P337"/>
  <c r="L337"/>
  <c r="M336"/>
  <c r="N335"/>
  <c r="O334"/>
  <c r="P333"/>
  <c r="L333"/>
  <c r="M332"/>
  <c r="N331"/>
  <c r="O330"/>
  <c r="P329"/>
  <c r="L329"/>
  <c r="M328"/>
  <c r="N327"/>
  <c r="O326"/>
  <c r="P325"/>
  <c r="L325"/>
  <c r="M324"/>
  <c r="N323"/>
  <c r="O322"/>
  <c r="P321"/>
  <c r="L321"/>
  <c r="M320"/>
  <c r="N319"/>
  <c r="O318"/>
  <c r="P317"/>
  <c r="L317"/>
  <c r="M316"/>
  <c r="N315"/>
  <c r="O314"/>
  <c r="P313"/>
  <c r="L313"/>
  <c r="M312"/>
  <c r="N311"/>
  <c r="O310"/>
  <c r="P309"/>
  <c r="L309"/>
  <c r="M308"/>
  <c r="N307"/>
  <c r="O306"/>
  <c r="P305"/>
  <c r="L305"/>
  <c r="M304"/>
  <c r="N303"/>
  <c r="O302"/>
  <c r="P301"/>
  <c r="L301"/>
  <c r="M300"/>
  <c r="N299"/>
  <c r="O298"/>
  <c r="P297"/>
  <c r="L297"/>
  <c r="M296"/>
  <c r="N295"/>
  <c r="O294"/>
  <c r="P293"/>
  <c r="L293"/>
  <c r="M292"/>
  <c r="N291"/>
  <c r="O290"/>
  <c r="P289"/>
  <c r="L289"/>
  <c r="M288"/>
  <c r="N287"/>
  <c r="O286"/>
  <c r="P285"/>
  <c r="L285"/>
  <c r="M284"/>
  <c r="N283"/>
  <c r="O282"/>
  <c r="P281"/>
  <c r="L281"/>
  <c r="M280"/>
  <c r="N279"/>
  <c r="O278"/>
  <c r="P277"/>
  <c r="L277"/>
  <c r="M276"/>
  <c r="N275"/>
  <c r="O274"/>
  <c r="P273"/>
  <c r="L273"/>
  <c r="M272"/>
  <c r="N271"/>
  <c r="O270"/>
  <c r="P269"/>
  <c r="L269"/>
  <c r="M268"/>
  <c r="N267"/>
  <c r="O266"/>
  <c r="P265"/>
  <c r="L265"/>
  <c r="M264"/>
  <c r="N263"/>
  <c r="O262"/>
  <c r="P261"/>
  <c r="L261"/>
  <c r="M260"/>
  <c r="N259"/>
  <c r="O258"/>
  <c r="P257"/>
  <c r="L257"/>
  <c r="M256"/>
  <c r="N255"/>
  <c r="O254"/>
  <c r="P253"/>
  <c r="L253"/>
  <c r="M252"/>
  <c r="N251"/>
  <c r="O250"/>
  <c r="P249"/>
  <c r="L249"/>
  <c r="M248"/>
  <c r="N247"/>
  <c r="O246"/>
  <c r="P245"/>
  <c r="L245"/>
  <c r="M244"/>
  <c r="N243"/>
  <c r="O242"/>
  <c r="P241"/>
  <c r="L241"/>
  <c r="M240"/>
  <c r="N239"/>
  <c r="O238"/>
  <c r="P237"/>
  <c r="L237"/>
  <c r="M236"/>
  <c r="N235"/>
  <c r="O234"/>
  <c r="P233"/>
  <c r="L233"/>
  <c r="M232"/>
  <c r="N231"/>
  <c r="O230"/>
  <c r="P229"/>
  <c r="L229"/>
  <c r="M228"/>
  <c r="N227"/>
  <c r="O226"/>
  <c r="P225"/>
  <c r="L225"/>
  <c r="M224"/>
  <c r="N223"/>
  <c r="O222"/>
  <c r="P221"/>
  <c r="L221"/>
  <c r="M220"/>
  <c r="N219"/>
  <c r="O218"/>
  <c r="P217"/>
  <c r="L217"/>
  <c r="M216"/>
  <c r="N215"/>
  <c r="O214"/>
  <c r="P213"/>
  <c r="L213"/>
  <c r="M212"/>
  <c r="N211"/>
  <c r="O210"/>
  <c r="P209"/>
  <c r="L209"/>
  <c r="M208"/>
  <c r="N207"/>
  <c r="O206"/>
  <c r="P205"/>
  <c r="L205"/>
  <c r="M204"/>
  <c r="N203"/>
  <c r="O202"/>
  <c r="P201"/>
  <c r="L201"/>
  <c r="M200"/>
  <c r="N199"/>
  <c r="O198"/>
  <c r="P197"/>
  <c r="L197"/>
  <c r="M196"/>
  <c r="N195"/>
  <c r="O194"/>
  <c r="P193"/>
  <c r="L193"/>
  <c r="M192"/>
  <c r="N191"/>
  <c r="O190"/>
  <c r="P189"/>
  <c r="L189"/>
  <c r="M188"/>
  <c r="N187"/>
  <c r="O186"/>
  <c r="P185"/>
  <c r="L185"/>
  <c r="M184"/>
  <c r="N183"/>
  <c r="O182"/>
  <c r="P181"/>
  <c r="L181"/>
  <c r="M180"/>
  <c r="N179"/>
  <c r="O178"/>
  <c r="P177"/>
  <c r="L177"/>
  <c r="M176"/>
  <c r="N175"/>
  <c r="O174"/>
  <c r="P173"/>
  <c r="L173"/>
  <c r="M172"/>
  <c r="N171"/>
  <c r="O170"/>
  <c r="P169"/>
  <c r="L169"/>
  <c r="M168"/>
  <c r="N167"/>
  <c r="O166"/>
  <c r="P165"/>
  <c r="L165"/>
  <c r="M164"/>
  <c r="N163"/>
  <c r="O162"/>
  <c r="P161"/>
  <c r="L161"/>
  <c r="M160"/>
  <c r="N159"/>
  <c r="O158"/>
  <c r="P157"/>
  <c r="L157"/>
  <c r="M156"/>
  <c r="N155"/>
  <c r="O154"/>
  <c r="P153"/>
  <c r="L153"/>
  <c r="M152"/>
  <c r="N151"/>
  <c r="O150"/>
  <c r="P149"/>
  <c r="L149"/>
  <c r="M148"/>
  <c r="N147"/>
  <c r="O146"/>
  <c r="P145"/>
  <c r="L145"/>
  <c r="M144"/>
  <c r="N143"/>
  <c r="O142"/>
  <c r="P141"/>
  <c r="L141"/>
  <c r="M140"/>
  <c r="N139"/>
  <c r="O138"/>
  <c r="P137"/>
  <c r="L137"/>
  <c r="M136"/>
  <c r="N135"/>
  <c r="O134"/>
  <c r="P133"/>
  <c r="L133"/>
  <c r="M132"/>
  <c r="N131"/>
  <c r="O130"/>
  <c r="P129"/>
  <c r="L129"/>
  <c r="M128"/>
  <c r="N127"/>
  <c r="O126"/>
  <c r="P125"/>
  <c r="L125"/>
  <c r="M124"/>
  <c r="N123"/>
  <c r="O122"/>
  <c r="P121"/>
  <c r="L121"/>
  <c r="M120"/>
  <c r="N119"/>
  <c r="O118"/>
  <c r="P117"/>
  <c r="L117"/>
  <c r="M116"/>
  <c r="N115"/>
  <c r="O114"/>
  <c r="P113"/>
  <c r="L113"/>
  <c r="M112"/>
  <c r="N111"/>
  <c r="O110"/>
  <c r="P109"/>
  <c r="L109"/>
  <c r="M108"/>
  <c r="N107"/>
  <c r="O106"/>
  <c r="P105"/>
  <c r="L105"/>
  <c r="M104"/>
  <c r="N103"/>
  <c r="O102"/>
  <c r="P101"/>
  <c r="L101"/>
  <c r="M100"/>
  <c r="N99"/>
  <c r="O98"/>
  <c r="P97"/>
  <c r="L97"/>
  <c r="M96"/>
  <c r="N95"/>
  <c r="O94"/>
  <c r="P93"/>
  <c r="L93"/>
  <c r="M92"/>
  <c r="N91"/>
  <c r="O90"/>
  <c r="P89"/>
  <c r="L89"/>
  <c r="M88"/>
  <c r="N87"/>
  <c r="O86"/>
  <c r="P85"/>
  <c r="L85"/>
  <c r="M84"/>
  <c r="N83"/>
  <c r="O82"/>
  <c r="P81"/>
  <c r="L81"/>
  <c r="M80"/>
  <c r="N79"/>
  <c r="O78"/>
  <c r="P77"/>
  <c r="L77"/>
  <c r="M76"/>
  <c r="N75"/>
  <c r="O74"/>
  <c r="P73"/>
  <c r="L73"/>
  <c r="M72"/>
  <c r="N71"/>
  <c r="O70"/>
  <c r="P69"/>
  <c r="L69"/>
  <c r="M68"/>
  <c r="N67"/>
  <c r="O66"/>
  <c r="P65"/>
  <c r="L65"/>
  <c r="M64"/>
  <c r="N63"/>
  <c r="O62"/>
  <c r="P61"/>
  <c r="L61"/>
  <c r="M60"/>
  <c r="N59"/>
  <c r="O58"/>
  <c r="P57"/>
  <c r="L57"/>
  <c r="M56"/>
  <c r="N55"/>
  <c r="O54"/>
  <c r="P53"/>
  <c r="L53"/>
  <c r="M52"/>
  <c r="N51"/>
  <c r="O50"/>
  <c r="P49"/>
  <c r="L49"/>
  <c r="M48"/>
  <c r="N47"/>
  <c r="O46"/>
  <c r="P45"/>
  <c r="L45"/>
  <c r="M44"/>
  <c r="N43"/>
  <c r="O42"/>
  <c r="P41"/>
  <c r="L41"/>
  <c r="M40"/>
  <c r="N39"/>
  <c r="O38"/>
  <c r="P37"/>
  <c r="L37"/>
  <c r="M36"/>
  <c r="N35"/>
  <c r="O34"/>
  <c r="P33"/>
  <c r="L33"/>
  <c r="M32"/>
  <c r="N31"/>
  <c r="O30"/>
  <c r="P29"/>
  <c r="L29"/>
  <c r="M28"/>
  <c r="N27"/>
  <c r="O26"/>
  <c r="P25"/>
  <c r="L25"/>
  <c r="M24"/>
  <c r="N23"/>
  <c r="O22"/>
  <c r="P21"/>
  <c r="L21"/>
  <c r="M20"/>
  <c r="N19"/>
  <c r="O18"/>
  <c r="P17"/>
  <c r="L17"/>
  <c r="M16"/>
  <c r="N1000"/>
  <c r="M997"/>
  <c r="L994"/>
  <c r="P990"/>
  <c r="O987"/>
  <c r="N984"/>
  <c r="M981"/>
  <c r="L978"/>
  <c r="P974"/>
  <c r="O971"/>
  <c r="N968"/>
  <c r="M965"/>
  <c r="L962"/>
  <c r="P958"/>
  <c r="O955"/>
  <c r="N952"/>
  <c r="M949"/>
  <c r="L946"/>
  <c r="P942"/>
  <c r="O939"/>
  <c r="N936"/>
  <c r="M933"/>
  <c r="L930"/>
  <c r="P926"/>
  <c r="O923"/>
  <c r="N920"/>
  <c r="M917"/>
  <c r="L914"/>
  <c r="P910"/>
  <c r="O907"/>
  <c r="N904"/>
  <c r="M901"/>
  <c r="L898"/>
  <c r="P894"/>
  <c r="O892"/>
  <c r="L891"/>
  <c r="N889"/>
  <c r="P887"/>
  <c r="M886"/>
  <c r="O884"/>
  <c r="L883"/>
  <c r="N881"/>
  <c r="P879"/>
  <c r="M878"/>
  <c r="O876"/>
  <c r="L875"/>
  <c r="N873"/>
  <c r="P871"/>
  <c r="M870"/>
  <c r="O868"/>
  <c r="L867"/>
  <c r="N865"/>
  <c r="P863"/>
  <c r="M862"/>
  <c r="O860"/>
  <c r="L859"/>
  <c r="N857"/>
  <c r="P855"/>
  <c r="M854"/>
  <c r="O852"/>
  <c r="L851"/>
  <c r="N849"/>
  <c r="P847"/>
  <c r="M846"/>
  <c r="O844"/>
  <c r="L843"/>
  <c r="N841"/>
  <c r="P839"/>
  <c r="M838"/>
  <c r="O836"/>
  <c r="L835"/>
  <c r="N833"/>
  <c r="P831"/>
  <c r="M830"/>
  <c r="O828"/>
  <c r="L827"/>
  <c r="N825"/>
  <c r="P823"/>
  <c r="M822"/>
  <c r="O820"/>
  <c r="L819"/>
  <c r="N817"/>
  <c r="P815"/>
  <c r="M814"/>
  <c r="O812"/>
  <c r="L811"/>
  <c r="N809"/>
  <c r="P807"/>
  <c r="M806"/>
  <c r="O804"/>
  <c r="L803"/>
  <c r="N801"/>
  <c r="P799"/>
  <c r="M798"/>
  <c r="O796"/>
  <c r="L795"/>
  <c r="N793"/>
  <c r="P791"/>
  <c r="M790"/>
  <c r="O788"/>
  <c r="L787"/>
  <c r="N785"/>
  <c r="P783"/>
  <c r="M782"/>
  <c r="O780"/>
  <c r="L779"/>
  <c r="N777"/>
  <c r="P775"/>
  <c r="M774"/>
  <c r="O772"/>
  <c r="L771"/>
  <c r="N769"/>
  <c r="P767"/>
  <c r="M766"/>
  <c r="O764"/>
  <c r="L763"/>
  <c r="N761"/>
  <c r="P759"/>
  <c r="M758"/>
  <c r="O756"/>
  <c r="L755"/>
  <c r="N753"/>
  <c r="P751"/>
  <c r="M750"/>
  <c r="O748"/>
  <c r="L747"/>
  <c r="N745"/>
  <c r="P743"/>
  <c r="M742"/>
  <c r="O740"/>
  <c r="L739"/>
  <c r="N737"/>
  <c r="P735"/>
  <c r="M734"/>
  <c r="O732"/>
  <c r="L731"/>
  <c r="N729"/>
  <c r="P727"/>
  <c r="M726"/>
  <c r="O724"/>
  <c r="L723"/>
  <c r="N721"/>
  <c r="P719"/>
  <c r="M718"/>
  <c r="O716"/>
  <c r="L715"/>
  <c r="N713"/>
  <c r="P711"/>
  <c r="M710"/>
  <c r="O708"/>
  <c r="L707"/>
  <c r="N705"/>
  <c r="P703"/>
  <c r="M702"/>
  <c r="O700"/>
  <c r="L699"/>
  <c r="N697"/>
  <c r="P695"/>
  <c r="M694"/>
  <c r="O692"/>
  <c r="L691"/>
  <c r="N689"/>
  <c r="P687"/>
  <c r="M686"/>
  <c r="O684"/>
  <c r="L683"/>
  <c r="N681"/>
  <c r="P679"/>
  <c r="M678"/>
  <c r="O676"/>
  <c r="L675"/>
  <c r="N673"/>
  <c r="P671"/>
  <c r="M670"/>
  <c r="O668"/>
  <c r="L667"/>
  <c r="N665"/>
  <c r="P663"/>
  <c r="M662"/>
  <c r="O660"/>
  <c r="L659"/>
  <c r="N657"/>
  <c r="P655"/>
  <c r="M654"/>
  <c r="O652"/>
  <c r="L651"/>
  <c r="N649"/>
  <c r="P647"/>
  <c r="M646"/>
  <c r="O644"/>
  <c r="L643"/>
  <c r="N641"/>
  <c r="P639"/>
  <c r="M638"/>
  <c r="O636"/>
  <c r="L635"/>
  <c r="N633"/>
  <c r="P631"/>
  <c r="M630"/>
  <c r="O628"/>
  <c r="L627"/>
  <c r="N625"/>
  <c r="P623"/>
  <c r="M622"/>
  <c r="O620"/>
  <c r="L619"/>
  <c r="N617"/>
  <c r="P615"/>
  <c r="M614"/>
  <c r="O612"/>
  <c r="L611"/>
  <c r="N609"/>
  <c r="P607"/>
  <c r="M606"/>
  <c r="O604"/>
  <c r="L603"/>
  <c r="N601"/>
  <c r="P599"/>
  <c r="M598"/>
  <c r="O596"/>
  <c r="L595"/>
  <c r="N593"/>
  <c r="P591"/>
  <c r="M590"/>
  <c r="O588"/>
  <c r="L587"/>
  <c r="N585"/>
  <c r="P583"/>
  <c r="M582"/>
  <c r="O580"/>
  <c r="L579"/>
  <c r="N577"/>
  <c r="P575"/>
  <c r="M574"/>
  <c r="O572"/>
  <c r="L571"/>
  <c r="N569"/>
  <c r="P567"/>
  <c r="M566"/>
  <c r="O564"/>
  <c r="L563"/>
  <c r="N561"/>
  <c r="P559"/>
  <c r="M558"/>
  <c r="O556"/>
  <c r="L555"/>
  <c r="N553"/>
  <c r="P551"/>
  <c r="M550"/>
  <c r="O548"/>
  <c r="L547"/>
  <c r="N545"/>
  <c r="P543"/>
  <c r="M542"/>
  <c r="O540"/>
  <c r="L539"/>
  <c r="N537"/>
  <c r="P535"/>
  <c r="M534"/>
  <c r="O532"/>
  <c r="L531"/>
  <c r="N529"/>
  <c r="P527"/>
  <c r="M526"/>
  <c r="O524"/>
  <c r="L523"/>
  <c r="N521"/>
  <c r="P519"/>
  <c r="M518"/>
  <c r="O516"/>
  <c r="L515"/>
  <c r="N513"/>
  <c r="P511"/>
  <c r="M510"/>
  <c r="O508"/>
  <c r="L507"/>
  <c r="N505"/>
  <c r="P503"/>
  <c r="M502"/>
  <c r="O500"/>
  <c r="L499"/>
  <c r="N497"/>
  <c r="P495"/>
  <c r="M494"/>
  <c r="O492"/>
  <c r="L491"/>
  <c r="N489"/>
  <c r="P487"/>
  <c r="M486"/>
  <c r="O484"/>
  <c r="L483"/>
  <c r="N481"/>
  <c r="P479"/>
  <c r="M478"/>
  <c r="O476"/>
  <c r="L475"/>
  <c r="N473"/>
  <c r="P471"/>
  <c r="M470"/>
  <c r="O468"/>
  <c r="L467"/>
  <c r="N465"/>
  <c r="P463"/>
  <c r="M462"/>
  <c r="O460"/>
  <c r="L459"/>
  <c r="N457"/>
  <c r="P455"/>
  <c r="M454"/>
  <c r="O452"/>
  <c r="L451"/>
  <c r="N449"/>
  <c r="P447"/>
  <c r="M446"/>
  <c r="O444"/>
  <c r="L443"/>
  <c r="N441"/>
  <c r="P439"/>
  <c r="M438"/>
  <c r="O436"/>
  <c r="L435"/>
  <c r="N433"/>
  <c r="P431"/>
  <c r="M430"/>
  <c r="O428"/>
  <c r="L427"/>
  <c r="N425"/>
  <c r="P423"/>
  <c r="M422"/>
  <c r="O420"/>
  <c r="L419"/>
  <c r="N417"/>
  <c r="P415"/>
  <c r="M414"/>
  <c r="O412"/>
  <c r="L411"/>
  <c r="N409"/>
  <c r="P407"/>
  <c r="M406"/>
  <c r="O404"/>
  <c r="L403"/>
  <c r="N401"/>
  <c r="P399"/>
  <c r="M398"/>
  <c r="O396"/>
  <c r="L395"/>
  <c r="N393"/>
  <c r="P391"/>
  <c r="M390"/>
  <c r="O388"/>
  <c r="L387"/>
  <c r="N385"/>
  <c r="P383"/>
  <c r="M382"/>
  <c r="O380"/>
  <c r="L379"/>
  <c r="N377"/>
  <c r="P375"/>
  <c r="M374"/>
  <c r="O372"/>
  <c r="L371"/>
  <c r="N369"/>
  <c r="P367"/>
  <c r="M366"/>
  <c r="O364"/>
  <c r="L363"/>
  <c r="N361"/>
  <c r="P359"/>
  <c r="M358"/>
  <c r="O356"/>
  <c r="L355"/>
  <c r="N353"/>
  <c r="P351"/>
  <c r="M350"/>
  <c r="O348"/>
  <c r="L347"/>
  <c r="N345"/>
  <c r="P343"/>
  <c r="M342"/>
  <c r="O340"/>
  <c r="L339"/>
  <c r="N337"/>
  <c r="P335"/>
  <c r="M334"/>
  <c r="O332"/>
  <c r="L331"/>
  <c r="N329"/>
  <c r="P327"/>
  <c r="M326"/>
  <c r="O324"/>
  <c r="L323"/>
  <c r="N321"/>
  <c r="P319"/>
  <c r="M318"/>
  <c r="O316"/>
  <c r="L315"/>
  <c r="N313"/>
  <c r="P311"/>
  <c r="M310"/>
  <c r="O308"/>
  <c r="L307"/>
  <c r="N305"/>
  <c r="P303"/>
  <c r="M302"/>
  <c r="O300"/>
  <c r="L299"/>
  <c r="N297"/>
  <c r="P295"/>
  <c r="M294"/>
  <c r="O292"/>
  <c r="L291"/>
  <c r="N289"/>
  <c r="P287"/>
  <c r="M286"/>
  <c r="O284"/>
  <c r="L283"/>
  <c r="N281"/>
  <c r="P279"/>
  <c r="M278"/>
  <c r="O276"/>
  <c r="L275"/>
  <c r="N273"/>
  <c r="P271"/>
  <c r="M270"/>
  <c r="O268"/>
  <c r="L267"/>
  <c r="N265"/>
  <c r="P263"/>
  <c r="M262"/>
  <c r="O260"/>
  <c r="L259"/>
  <c r="N257"/>
  <c r="P255"/>
  <c r="M254"/>
  <c r="O252"/>
  <c r="L251"/>
  <c r="N249"/>
  <c r="P247"/>
  <c r="M246"/>
  <c r="O244"/>
  <c r="L243"/>
  <c r="N241"/>
  <c r="P239"/>
  <c r="M238"/>
  <c r="O236"/>
  <c r="L235"/>
  <c r="N233"/>
  <c r="P231"/>
  <c r="M230"/>
  <c r="O228"/>
  <c r="L227"/>
  <c r="N225"/>
  <c r="P223"/>
  <c r="M222"/>
  <c r="O220"/>
  <c r="L219"/>
  <c r="N217"/>
  <c r="P215"/>
  <c r="M214"/>
  <c r="O212"/>
  <c r="L211"/>
  <c r="N209"/>
  <c r="P207"/>
  <c r="M206"/>
  <c r="O204"/>
  <c r="L203"/>
  <c r="N201"/>
  <c r="P199"/>
  <c r="M198"/>
  <c r="O196"/>
  <c r="L195"/>
  <c r="N193"/>
  <c r="P191"/>
  <c r="M190"/>
  <c r="O188"/>
  <c r="L187"/>
  <c r="N185"/>
  <c r="N1004"/>
  <c r="M1001"/>
  <c r="L998"/>
  <c r="P994"/>
  <c r="O991"/>
  <c r="N988"/>
  <c r="M985"/>
  <c r="L982"/>
  <c r="P978"/>
  <c r="O975"/>
  <c r="N972"/>
  <c r="M969"/>
  <c r="L966"/>
  <c r="P962"/>
  <c r="O959"/>
  <c r="N956"/>
  <c r="M953"/>
  <c r="L950"/>
  <c r="P946"/>
  <c r="O943"/>
  <c r="N940"/>
  <c r="M937"/>
  <c r="L934"/>
  <c r="P930"/>
  <c r="O927"/>
  <c r="N924"/>
  <c r="M921"/>
  <c r="L918"/>
  <c r="P914"/>
  <c r="O911"/>
  <c r="N908"/>
  <c r="M905"/>
  <c r="L902"/>
  <c r="P898"/>
  <c r="O895"/>
  <c r="M893"/>
  <c r="O891"/>
  <c r="L890"/>
  <c r="N888"/>
  <c r="P886"/>
  <c r="M885"/>
  <c r="O883"/>
  <c r="L882"/>
  <c r="N880"/>
  <c r="P878"/>
  <c r="M877"/>
  <c r="O875"/>
  <c r="L874"/>
  <c r="N872"/>
  <c r="P870"/>
  <c r="M869"/>
  <c r="O867"/>
  <c r="L866"/>
  <c r="N864"/>
  <c r="P862"/>
  <c r="M861"/>
  <c r="O859"/>
  <c r="L858"/>
  <c r="N856"/>
  <c r="P854"/>
  <c r="M853"/>
  <c r="O851"/>
  <c r="L850"/>
  <c r="N848"/>
  <c r="P846"/>
  <c r="M845"/>
  <c r="O843"/>
  <c r="L842"/>
  <c r="N840"/>
  <c r="P838"/>
  <c r="M837"/>
  <c r="O835"/>
  <c r="L834"/>
  <c r="N832"/>
  <c r="P830"/>
  <c r="M829"/>
  <c r="O827"/>
  <c r="L826"/>
  <c r="N824"/>
  <c r="P822"/>
  <c r="M821"/>
  <c r="O819"/>
  <c r="L818"/>
  <c r="N816"/>
  <c r="P814"/>
  <c r="M813"/>
  <c r="O811"/>
  <c r="L810"/>
  <c r="N808"/>
  <c r="P806"/>
  <c r="M805"/>
  <c r="O803"/>
  <c r="L802"/>
  <c r="N800"/>
  <c r="P798"/>
  <c r="M797"/>
  <c r="O795"/>
  <c r="L794"/>
  <c r="N792"/>
  <c r="P790"/>
  <c r="M789"/>
  <c r="O787"/>
  <c r="L786"/>
  <c r="N784"/>
  <c r="P782"/>
  <c r="M781"/>
  <c r="O779"/>
  <c r="L778"/>
  <c r="N776"/>
  <c r="P774"/>
  <c r="M773"/>
  <c r="O771"/>
  <c r="L770"/>
  <c r="N768"/>
  <c r="P766"/>
  <c r="M765"/>
  <c r="O763"/>
  <c r="L762"/>
  <c r="N760"/>
  <c r="P758"/>
  <c r="M757"/>
  <c r="O755"/>
  <c r="L754"/>
  <c r="N752"/>
  <c r="P750"/>
  <c r="M749"/>
  <c r="O747"/>
  <c r="L746"/>
  <c r="N744"/>
  <c r="P742"/>
  <c r="M741"/>
  <c r="O739"/>
  <c r="L738"/>
  <c r="N736"/>
  <c r="P734"/>
  <c r="M733"/>
  <c r="O731"/>
  <c r="L730"/>
  <c r="N728"/>
  <c r="P726"/>
  <c r="M725"/>
  <c r="O723"/>
  <c r="L722"/>
  <c r="N720"/>
  <c r="P718"/>
  <c r="M717"/>
  <c r="O715"/>
  <c r="L714"/>
  <c r="N712"/>
  <c r="P710"/>
  <c r="M709"/>
  <c r="O707"/>
  <c r="L706"/>
  <c r="N704"/>
  <c r="P702"/>
  <c r="M701"/>
  <c r="O699"/>
  <c r="L698"/>
  <c r="N696"/>
  <c r="P694"/>
  <c r="M693"/>
  <c r="O691"/>
  <c r="L690"/>
  <c r="N688"/>
  <c r="P686"/>
  <c r="M685"/>
  <c r="O683"/>
  <c r="L682"/>
  <c r="N680"/>
  <c r="P678"/>
  <c r="M677"/>
  <c r="O675"/>
  <c r="L674"/>
  <c r="N672"/>
  <c r="P670"/>
  <c r="M669"/>
  <c r="O667"/>
  <c r="L666"/>
  <c r="N664"/>
  <c r="P662"/>
  <c r="M661"/>
  <c r="O659"/>
  <c r="L658"/>
  <c r="N656"/>
  <c r="P654"/>
  <c r="M653"/>
  <c r="O651"/>
  <c r="L650"/>
  <c r="N648"/>
  <c r="P646"/>
  <c r="M645"/>
  <c r="O643"/>
  <c r="L642"/>
  <c r="N640"/>
  <c r="P638"/>
  <c r="M637"/>
  <c r="O635"/>
  <c r="L634"/>
  <c r="N632"/>
  <c r="P630"/>
  <c r="M629"/>
  <c r="O627"/>
  <c r="L626"/>
  <c r="N624"/>
  <c r="P622"/>
  <c r="M621"/>
  <c r="O619"/>
  <c r="L618"/>
  <c r="N616"/>
  <c r="P614"/>
  <c r="M613"/>
  <c r="O611"/>
  <c r="L610"/>
  <c r="N608"/>
  <c r="P606"/>
  <c r="M605"/>
  <c r="O603"/>
  <c r="L602"/>
  <c r="N600"/>
  <c r="P598"/>
  <c r="M597"/>
  <c r="O595"/>
  <c r="L594"/>
  <c r="N592"/>
  <c r="P590"/>
  <c r="M589"/>
  <c r="O587"/>
  <c r="L586"/>
  <c r="N584"/>
  <c r="P582"/>
  <c r="M581"/>
  <c r="O579"/>
  <c r="L578"/>
  <c r="N576"/>
  <c r="P574"/>
  <c r="M573"/>
  <c r="O571"/>
  <c r="L570"/>
  <c r="N568"/>
  <c r="P566"/>
  <c r="M565"/>
  <c r="O563"/>
  <c r="L562"/>
  <c r="N560"/>
  <c r="P558"/>
  <c r="M557"/>
  <c r="O555"/>
  <c r="L554"/>
  <c r="N552"/>
  <c r="P550"/>
  <c r="M549"/>
  <c r="O547"/>
  <c r="L546"/>
  <c r="N544"/>
  <c r="P542"/>
  <c r="M541"/>
  <c r="O539"/>
  <c r="L538"/>
  <c r="N536"/>
  <c r="P534"/>
  <c r="M533"/>
  <c r="O531"/>
  <c r="L530"/>
  <c r="N528"/>
  <c r="P526"/>
  <c r="M525"/>
  <c r="O523"/>
  <c r="L522"/>
  <c r="N520"/>
  <c r="P518"/>
  <c r="M517"/>
  <c r="O515"/>
  <c r="L514"/>
  <c r="N512"/>
  <c r="P510"/>
  <c r="M509"/>
  <c r="O507"/>
  <c r="L506"/>
  <c r="N504"/>
  <c r="P502"/>
  <c r="M501"/>
  <c r="O499"/>
  <c r="L498"/>
  <c r="N496"/>
  <c r="P494"/>
  <c r="M493"/>
  <c r="O491"/>
  <c r="L490"/>
  <c r="N488"/>
  <c r="P486"/>
  <c r="M485"/>
  <c r="O483"/>
  <c r="L482"/>
  <c r="N480"/>
  <c r="P478"/>
  <c r="M477"/>
  <c r="O475"/>
  <c r="L474"/>
  <c r="N472"/>
  <c r="P470"/>
  <c r="M469"/>
  <c r="O467"/>
  <c r="L466"/>
  <c r="N464"/>
  <c r="P462"/>
  <c r="M461"/>
  <c r="O459"/>
  <c r="L458"/>
  <c r="N456"/>
  <c r="P454"/>
  <c r="M453"/>
  <c r="O451"/>
  <c r="L450"/>
  <c r="N448"/>
  <c r="P446"/>
  <c r="M445"/>
  <c r="O443"/>
  <c r="L442"/>
  <c r="N440"/>
  <c r="P438"/>
  <c r="M437"/>
  <c r="O435"/>
  <c r="L434"/>
  <c r="N432"/>
  <c r="P430"/>
  <c r="M429"/>
  <c r="O427"/>
  <c r="L426"/>
  <c r="N424"/>
  <c r="P422"/>
  <c r="M421"/>
  <c r="O419"/>
  <c r="L418"/>
  <c r="N416"/>
  <c r="P414"/>
  <c r="M413"/>
  <c r="O411"/>
  <c r="L410"/>
  <c r="N408"/>
  <c r="P406"/>
  <c r="M405"/>
  <c r="O403"/>
  <c r="L402"/>
  <c r="N400"/>
  <c r="P398"/>
  <c r="M397"/>
  <c r="O395"/>
  <c r="L394"/>
  <c r="N392"/>
  <c r="P390"/>
  <c r="M389"/>
  <c r="O387"/>
  <c r="L386"/>
  <c r="N384"/>
  <c r="P382"/>
  <c r="M381"/>
  <c r="O379"/>
  <c r="L378"/>
  <c r="N376"/>
  <c r="P374"/>
  <c r="M373"/>
  <c r="O371"/>
  <c r="L370"/>
  <c r="N368"/>
  <c r="P366"/>
  <c r="M365"/>
  <c r="O363"/>
  <c r="L362"/>
  <c r="N360"/>
  <c r="P358"/>
  <c r="M357"/>
  <c r="O355"/>
  <c r="L354"/>
  <c r="N352"/>
  <c r="P350"/>
  <c r="M349"/>
  <c r="O347"/>
  <c r="L346"/>
  <c r="N344"/>
  <c r="P342"/>
  <c r="M341"/>
  <c r="O339"/>
  <c r="L338"/>
  <c r="N336"/>
  <c r="P334"/>
  <c r="M333"/>
  <c r="O331"/>
  <c r="L330"/>
  <c r="N328"/>
  <c r="P326"/>
  <c r="M325"/>
  <c r="O323"/>
  <c r="L322"/>
  <c r="N320"/>
  <c r="P318"/>
  <c r="M317"/>
  <c r="O315"/>
  <c r="L314"/>
  <c r="N312"/>
  <c r="P310"/>
  <c r="M309"/>
  <c r="O307"/>
  <c r="L306"/>
  <c r="N304"/>
  <c r="P302"/>
  <c r="M301"/>
  <c r="O299"/>
  <c r="L298"/>
  <c r="N296"/>
  <c r="P294"/>
  <c r="M293"/>
  <c r="O291"/>
  <c r="L290"/>
  <c r="N288"/>
  <c r="P286"/>
  <c r="M285"/>
  <c r="O283"/>
  <c r="L282"/>
  <c r="N280"/>
  <c r="P278"/>
  <c r="M277"/>
  <c r="O275"/>
  <c r="L274"/>
  <c r="N272"/>
  <c r="P270"/>
  <c r="M269"/>
  <c r="O267"/>
  <c r="L266"/>
  <c r="N264"/>
  <c r="P262"/>
  <c r="M261"/>
  <c r="O259"/>
  <c r="L258"/>
  <c r="N256"/>
  <c r="P254"/>
  <c r="M253"/>
  <c r="O251"/>
  <c r="L250"/>
  <c r="N248"/>
  <c r="P246"/>
  <c r="M245"/>
  <c r="O243"/>
  <c r="L242"/>
  <c r="N240"/>
  <c r="P238"/>
  <c r="M237"/>
  <c r="O235"/>
  <c r="L234"/>
  <c r="N232"/>
  <c r="P230"/>
  <c r="M229"/>
  <c r="O227"/>
  <c r="L226"/>
  <c r="M1005"/>
  <c r="L1002"/>
  <c r="P998"/>
  <c r="O995"/>
  <c r="N992"/>
  <c r="M989"/>
  <c r="L986"/>
  <c r="P982"/>
  <c r="O979"/>
  <c r="N976"/>
  <c r="M973"/>
  <c r="L970"/>
  <c r="P966"/>
  <c r="O963"/>
  <c r="N960"/>
  <c r="M957"/>
  <c r="L954"/>
  <c r="P950"/>
  <c r="O947"/>
  <c r="N944"/>
  <c r="M941"/>
  <c r="L938"/>
  <c r="P934"/>
  <c r="O931"/>
  <c r="N928"/>
  <c r="M925"/>
  <c r="L922"/>
  <c r="P918"/>
  <c r="O915"/>
  <c r="N912"/>
  <c r="M909"/>
  <c r="L906"/>
  <c r="P902"/>
  <c r="O899"/>
  <c r="N896"/>
  <c r="N893"/>
  <c r="P891"/>
  <c r="M890"/>
  <c r="O888"/>
  <c r="L887"/>
  <c r="N885"/>
  <c r="P883"/>
  <c r="M882"/>
  <c r="O880"/>
  <c r="L879"/>
  <c r="N877"/>
  <c r="P875"/>
  <c r="M874"/>
  <c r="O872"/>
  <c r="L871"/>
  <c r="N869"/>
  <c r="P867"/>
  <c r="M866"/>
  <c r="O864"/>
  <c r="L863"/>
  <c r="N861"/>
  <c r="P859"/>
  <c r="M858"/>
  <c r="O856"/>
  <c r="L855"/>
  <c r="N853"/>
  <c r="P851"/>
  <c r="M850"/>
  <c r="O848"/>
  <c r="L847"/>
  <c r="N845"/>
  <c r="P843"/>
  <c r="M842"/>
  <c r="O840"/>
  <c r="L839"/>
  <c r="N837"/>
  <c r="P835"/>
  <c r="M834"/>
  <c r="O832"/>
  <c r="L831"/>
  <c r="N829"/>
  <c r="P827"/>
  <c r="M826"/>
  <c r="O824"/>
  <c r="L823"/>
  <c r="N821"/>
  <c r="P819"/>
  <c r="M818"/>
  <c r="O816"/>
  <c r="L815"/>
  <c r="N813"/>
  <c r="P811"/>
  <c r="M810"/>
  <c r="O808"/>
  <c r="L807"/>
  <c r="N805"/>
  <c r="P803"/>
  <c r="M802"/>
  <c r="O800"/>
  <c r="L799"/>
  <c r="N797"/>
  <c r="P795"/>
  <c r="M794"/>
  <c r="O792"/>
  <c r="L791"/>
  <c r="N789"/>
  <c r="P787"/>
  <c r="M786"/>
  <c r="O784"/>
  <c r="L783"/>
  <c r="N781"/>
  <c r="P779"/>
  <c r="M778"/>
  <c r="O776"/>
  <c r="L775"/>
  <c r="N773"/>
  <c r="P771"/>
  <c r="M770"/>
  <c r="O768"/>
  <c r="L767"/>
  <c r="N765"/>
  <c r="P763"/>
  <c r="M762"/>
  <c r="O760"/>
  <c r="L759"/>
  <c r="N757"/>
  <c r="P755"/>
  <c r="M754"/>
  <c r="O752"/>
  <c r="L751"/>
  <c r="N749"/>
  <c r="P747"/>
  <c r="M746"/>
  <c r="O744"/>
  <c r="L743"/>
  <c r="N741"/>
  <c r="P739"/>
  <c r="M738"/>
  <c r="O736"/>
  <c r="L735"/>
  <c r="N733"/>
  <c r="P731"/>
  <c r="M730"/>
  <c r="O728"/>
  <c r="L727"/>
  <c r="N725"/>
  <c r="P723"/>
  <c r="M722"/>
  <c r="O720"/>
  <c r="L719"/>
  <c r="N717"/>
  <c r="P715"/>
  <c r="M714"/>
  <c r="O712"/>
  <c r="L711"/>
  <c r="N709"/>
  <c r="P707"/>
  <c r="M706"/>
  <c r="O704"/>
  <c r="L703"/>
  <c r="N701"/>
  <c r="P699"/>
  <c r="M698"/>
  <c r="O696"/>
  <c r="L695"/>
  <c r="N693"/>
  <c r="P691"/>
  <c r="M690"/>
  <c r="O688"/>
  <c r="L687"/>
  <c r="N685"/>
  <c r="P683"/>
  <c r="M682"/>
  <c r="O680"/>
  <c r="L679"/>
  <c r="N677"/>
  <c r="P675"/>
  <c r="M674"/>
  <c r="O672"/>
  <c r="L671"/>
  <c r="N669"/>
  <c r="P667"/>
  <c r="M666"/>
  <c r="O664"/>
  <c r="L663"/>
  <c r="N661"/>
  <c r="P659"/>
  <c r="M658"/>
  <c r="O656"/>
  <c r="L655"/>
  <c r="N653"/>
  <c r="P651"/>
  <c r="M650"/>
  <c r="O648"/>
  <c r="L647"/>
  <c r="N645"/>
  <c r="P643"/>
  <c r="M642"/>
  <c r="O640"/>
  <c r="L639"/>
  <c r="N637"/>
  <c r="P635"/>
  <c r="M634"/>
  <c r="O632"/>
  <c r="L631"/>
  <c r="N629"/>
  <c r="P627"/>
  <c r="M626"/>
  <c r="O624"/>
  <c r="L623"/>
  <c r="N621"/>
  <c r="P619"/>
  <c r="M618"/>
  <c r="O616"/>
  <c r="L615"/>
  <c r="N613"/>
  <c r="P611"/>
  <c r="M610"/>
  <c r="O608"/>
  <c r="L607"/>
  <c r="N605"/>
  <c r="P603"/>
  <c r="M602"/>
  <c r="O600"/>
  <c r="L599"/>
  <c r="N597"/>
  <c r="P595"/>
  <c r="M594"/>
  <c r="O592"/>
  <c r="L591"/>
  <c r="N589"/>
  <c r="P587"/>
  <c r="M586"/>
  <c r="O584"/>
  <c r="L583"/>
  <c r="N581"/>
  <c r="P579"/>
  <c r="M578"/>
  <c r="O576"/>
  <c r="L575"/>
  <c r="N573"/>
  <c r="P571"/>
  <c r="M570"/>
  <c r="O568"/>
  <c r="L567"/>
  <c r="N565"/>
  <c r="P563"/>
  <c r="M562"/>
  <c r="O560"/>
  <c r="L559"/>
  <c r="N557"/>
  <c r="P555"/>
  <c r="M554"/>
  <c r="O552"/>
  <c r="L551"/>
  <c r="N549"/>
  <c r="P547"/>
  <c r="M546"/>
  <c r="O544"/>
  <c r="L543"/>
  <c r="N541"/>
  <c r="P539"/>
  <c r="M538"/>
  <c r="O536"/>
  <c r="L535"/>
  <c r="N533"/>
  <c r="P531"/>
  <c r="M530"/>
  <c r="O528"/>
  <c r="L527"/>
  <c r="N525"/>
  <c r="P523"/>
  <c r="M522"/>
  <c r="O520"/>
  <c r="L519"/>
  <c r="N517"/>
  <c r="P515"/>
  <c r="M514"/>
  <c r="O512"/>
  <c r="L511"/>
  <c r="N509"/>
  <c r="P507"/>
  <c r="M506"/>
  <c r="O504"/>
  <c r="L503"/>
  <c r="N501"/>
  <c r="P499"/>
  <c r="M498"/>
  <c r="O496"/>
  <c r="L495"/>
  <c r="N493"/>
  <c r="P491"/>
  <c r="M490"/>
  <c r="O488"/>
  <c r="L487"/>
  <c r="N485"/>
  <c r="P483"/>
  <c r="M482"/>
  <c r="O480"/>
  <c r="L479"/>
  <c r="N477"/>
  <c r="P475"/>
  <c r="M474"/>
  <c r="O472"/>
  <c r="L471"/>
  <c r="N469"/>
  <c r="P467"/>
  <c r="M466"/>
  <c r="O464"/>
  <c r="L463"/>
  <c r="N461"/>
  <c r="P459"/>
  <c r="M458"/>
  <c r="O456"/>
  <c r="L455"/>
  <c r="N453"/>
  <c r="P451"/>
  <c r="M450"/>
  <c r="O448"/>
  <c r="L447"/>
  <c r="N445"/>
  <c r="P443"/>
  <c r="M442"/>
  <c r="O440"/>
  <c r="L439"/>
  <c r="N437"/>
  <c r="P435"/>
  <c r="M434"/>
  <c r="O432"/>
  <c r="L431"/>
  <c r="N429"/>
  <c r="P427"/>
  <c r="M426"/>
  <c r="O424"/>
  <c r="L423"/>
  <c r="N421"/>
  <c r="P419"/>
  <c r="M418"/>
  <c r="O416"/>
  <c r="L415"/>
  <c r="N413"/>
  <c r="P411"/>
  <c r="M410"/>
  <c r="O408"/>
  <c r="L407"/>
  <c r="N405"/>
  <c r="P403"/>
  <c r="M402"/>
  <c r="O400"/>
  <c r="L399"/>
  <c r="N397"/>
  <c r="P395"/>
  <c r="M394"/>
  <c r="O392"/>
  <c r="L391"/>
  <c r="N389"/>
  <c r="P387"/>
  <c r="M386"/>
  <c r="O384"/>
  <c r="L383"/>
  <c r="N381"/>
  <c r="P379"/>
  <c r="M378"/>
  <c r="O376"/>
  <c r="L375"/>
  <c r="N373"/>
  <c r="P371"/>
  <c r="M370"/>
  <c r="O368"/>
  <c r="L367"/>
  <c r="N365"/>
  <c r="P363"/>
  <c r="M362"/>
  <c r="O360"/>
  <c r="L359"/>
  <c r="N357"/>
  <c r="P355"/>
  <c r="M354"/>
  <c r="O352"/>
  <c r="L351"/>
  <c r="N349"/>
  <c r="P347"/>
  <c r="M346"/>
  <c r="O344"/>
  <c r="L343"/>
  <c r="N341"/>
  <c r="P339"/>
  <c r="M338"/>
  <c r="O336"/>
  <c r="L335"/>
  <c r="N333"/>
  <c r="P331"/>
  <c r="M330"/>
  <c r="O328"/>
  <c r="L327"/>
  <c r="N325"/>
  <c r="P323"/>
  <c r="M322"/>
  <c r="O320"/>
  <c r="L319"/>
  <c r="N317"/>
  <c r="P315"/>
  <c r="M314"/>
  <c r="O312"/>
  <c r="L311"/>
  <c r="N309"/>
  <c r="P307"/>
  <c r="M306"/>
  <c r="O304"/>
  <c r="L303"/>
  <c r="N301"/>
  <c r="P299"/>
  <c r="M298"/>
  <c r="O296"/>
  <c r="L295"/>
  <c r="N293"/>
  <c r="P291"/>
  <c r="M290"/>
  <c r="O288"/>
  <c r="L287"/>
  <c r="N285"/>
  <c r="P283"/>
  <c r="M282"/>
  <c r="O280"/>
  <c r="L279"/>
  <c r="N277"/>
  <c r="P275"/>
  <c r="M274"/>
  <c r="O272"/>
  <c r="L271"/>
  <c r="N269"/>
  <c r="P267"/>
  <c r="M266"/>
  <c r="O264"/>
  <c r="L263"/>
  <c r="N261"/>
  <c r="P259"/>
  <c r="M258"/>
  <c r="O256"/>
  <c r="L255"/>
  <c r="N253"/>
  <c r="P251"/>
  <c r="M250"/>
  <c r="O248"/>
  <c r="L247"/>
  <c r="N245"/>
  <c r="P243"/>
  <c r="M242"/>
  <c r="O240"/>
  <c r="L239"/>
  <c r="N237"/>
  <c r="P235"/>
  <c r="M234"/>
  <c r="O232"/>
  <c r="L231"/>
  <c r="N229"/>
  <c r="P227"/>
  <c r="M226"/>
  <c r="O224"/>
  <c r="L223"/>
  <c r="N221"/>
  <c r="P219"/>
  <c r="M218"/>
  <c r="O216"/>
  <c r="L215"/>
  <c r="N213"/>
  <c r="P211"/>
  <c r="M210"/>
  <c r="O208"/>
  <c r="L207"/>
  <c r="N205"/>
  <c r="P203"/>
  <c r="M202"/>
  <c r="O200"/>
  <c r="L199"/>
  <c r="N197"/>
  <c r="P195"/>
  <c r="M194"/>
  <c r="O192"/>
  <c r="L191"/>
  <c r="N189"/>
  <c r="P187"/>
  <c r="M186"/>
  <c r="N996"/>
  <c r="O983"/>
  <c r="P970"/>
  <c r="L958"/>
  <c r="M945"/>
  <c r="N932"/>
  <c r="O919"/>
  <c r="P906"/>
  <c r="L894"/>
  <c r="O887"/>
  <c r="M881"/>
  <c r="P874"/>
  <c r="N868"/>
  <c r="L862"/>
  <c r="O855"/>
  <c r="M849"/>
  <c r="P842"/>
  <c r="N836"/>
  <c r="L830"/>
  <c r="O823"/>
  <c r="M817"/>
  <c r="P810"/>
  <c r="N804"/>
  <c r="L798"/>
  <c r="O791"/>
  <c r="M785"/>
  <c r="P778"/>
  <c r="N772"/>
  <c r="L766"/>
  <c r="O759"/>
  <c r="M753"/>
  <c r="P746"/>
  <c r="N740"/>
  <c r="L734"/>
  <c r="O727"/>
  <c r="M721"/>
  <c r="P714"/>
  <c r="N708"/>
  <c r="L702"/>
  <c r="O695"/>
  <c r="M689"/>
  <c r="P682"/>
  <c r="N676"/>
  <c r="L670"/>
  <c r="O663"/>
  <c r="M657"/>
  <c r="P650"/>
  <c r="N644"/>
  <c r="L638"/>
  <c r="O631"/>
  <c r="M625"/>
  <c r="P618"/>
  <c r="N612"/>
  <c r="L606"/>
  <c r="O599"/>
  <c r="M593"/>
  <c r="P586"/>
  <c r="N580"/>
  <c r="L574"/>
  <c r="O567"/>
  <c r="M561"/>
  <c r="P554"/>
  <c r="N548"/>
  <c r="L542"/>
  <c r="O535"/>
  <c r="M529"/>
  <c r="P522"/>
  <c r="N516"/>
  <c r="L510"/>
  <c r="O503"/>
  <c r="M497"/>
  <c r="P490"/>
  <c r="N484"/>
  <c r="L478"/>
  <c r="O471"/>
  <c r="M465"/>
  <c r="P458"/>
  <c r="N452"/>
  <c r="L446"/>
  <c r="O439"/>
  <c r="M433"/>
  <c r="P426"/>
  <c r="N420"/>
  <c r="L414"/>
  <c r="O407"/>
  <c r="M401"/>
  <c r="P394"/>
  <c r="N388"/>
  <c r="L382"/>
  <c r="O375"/>
  <c r="M369"/>
  <c r="P362"/>
  <c r="N356"/>
  <c r="L350"/>
  <c r="O343"/>
  <c r="M337"/>
  <c r="P330"/>
  <c r="N324"/>
  <c r="L318"/>
  <c r="O311"/>
  <c r="M305"/>
  <c r="P298"/>
  <c r="N292"/>
  <c r="L286"/>
  <c r="O279"/>
  <c r="M273"/>
  <c r="P266"/>
  <c r="N260"/>
  <c r="L254"/>
  <c r="O247"/>
  <c r="M241"/>
  <c r="P234"/>
  <c r="N228"/>
  <c r="O223"/>
  <c r="N220"/>
  <c r="M217"/>
  <c r="L214"/>
  <c r="P210"/>
  <c r="O207"/>
  <c r="N204"/>
  <c r="M201"/>
  <c r="L198"/>
  <c r="P194"/>
  <c r="O191"/>
  <c r="N188"/>
  <c r="M185"/>
  <c r="O183"/>
  <c r="L182"/>
  <c r="N180"/>
  <c r="P178"/>
  <c r="M177"/>
  <c r="O175"/>
  <c r="L174"/>
  <c r="N172"/>
  <c r="P170"/>
  <c r="M169"/>
  <c r="O167"/>
  <c r="L166"/>
  <c r="N164"/>
  <c r="P162"/>
  <c r="M161"/>
  <c r="O159"/>
  <c r="L158"/>
  <c r="N156"/>
  <c r="P154"/>
  <c r="M153"/>
  <c r="O151"/>
  <c r="L150"/>
  <c r="N148"/>
  <c r="P146"/>
  <c r="M145"/>
  <c r="O143"/>
  <c r="L142"/>
  <c r="N140"/>
  <c r="P138"/>
  <c r="M137"/>
  <c r="O135"/>
  <c r="L134"/>
  <c r="N132"/>
  <c r="P130"/>
  <c r="M129"/>
  <c r="O127"/>
  <c r="L126"/>
  <c r="N124"/>
  <c r="P122"/>
  <c r="M121"/>
  <c r="O119"/>
  <c r="L118"/>
  <c r="N116"/>
  <c r="P114"/>
  <c r="M113"/>
  <c r="O111"/>
  <c r="L110"/>
  <c r="N108"/>
  <c r="P106"/>
  <c r="M105"/>
  <c r="O103"/>
  <c r="L102"/>
  <c r="N100"/>
  <c r="P98"/>
  <c r="M97"/>
  <c r="O95"/>
  <c r="L94"/>
  <c r="N92"/>
  <c r="P90"/>
  <c r="M89"/>
  <c r="O87"/>
  <c r="L86"/>
  <c r="N84"/>
  <c r="P82"/>
  <c r="M81"/>
  <c r="O79"/>
  <c r="L78"/>
  <c r="N76"/>
  <c r="P74"/>
  <c r="M73"/>
  <c r="O71"/>
  <c r="L70"/>
  <c r="N68"/>
  <c r="P66"/>
  <c r="M65"/>
  <c r="O63"/>
  <c r="L62"/>
  <c r="N60"/>
  <c r="P58"/>
  <c r="M57"/>
  <c r="O55"/>
  <c r="L54"/>
  <c r="N52"/>
  <c r="P50"/>
  <c r="M49"/>
  <c r="O47"/>
  <c r="L46"/>
  <c r="N44"/>
  <c r="P42"/>
  <c r="M41"/>
  <c r="O39"/>
  <c r="L38"/>
  <c r="N36"/>
  <c r="P34"/>
  <c r="M33"/>
  <c r="O31"/>
  <c r="L30"/>
  <c r="N28"/>
  <c r="P26"/>
  <c r="M25"/>
  <c r="O23"/>
  <c r="L22"/>
  <c r="N20"/>
  <c r="P18"/>
  <c r="M17"/>
  <c r="O999"/>
  <c r="P986"/>
  <c r="L974"/>
  <c r="M961"/>
  <c r="N948"/>
  <c r="O935"/>
  <c r="P922"/>
  <c r="L910"/>
  <c r="M897"/>
  <c r="M889"/>
  <c r="P882"/>
  <c r="N876"/>
  <c r="L870"/>
  <c r="O863"/>
  <c r="M857"/>
  <c r="P850"/>
  <c r="N844"/>
  <c r="L838"/>
  <c r="O831"/>
  <c r="M825"/>
  <c r="P818"/>
  <c r="N812"/>
  <c r="L806"/>
  <c r="O799"/>
  <c r="M793"/>
  <c r="P786"/>
  <c r="N780"/>
  <c r="L774"/>
  <c r="O767"/>
  <c r="M761"/>
  <c r="P754"/>
  <c r="N748"/>
  <c r="L742"/>
  <c r="O735"/>
  <c r="M729"/>
  <c r="P722"/>
  <c r="N716"/>
  <c r="L710"/>
  <c r="O703"/>
  <c r="M697"/>
  <c r="P690"/>
  <c r="N684"/>
  <c r="L678"/>
  <c r="O671"/>
  <c r="M665"/>
  <c r="P658"/>
  <c r="N652"/>
  <c r="L646"/>
  <c r="O639"/>
  <c r="M633"/>
  <c r="P626"/>
  <c r="N620"/>
  <c r="L614"/>
  <c r="O607"/>
  <c r="M601"/>
  <c r="P594"/>
  <c r="N588"/>
  <c r="L582"/>
  <c r="O575"/>
  <c r="M569"/>
  <c r="P562"/>
  <c r="N556"/>
  <c r="L550"/>
  <c r="O543"/>
  <c r="M537"/>
  <c r="P530"/>
  <c r="N524"/>
  <c r="L518"/>
  <c r="O511"/>
  <c r="M505"/>
  <c r="P498"/>
  <c r="N492"/>
  <c r="L486"/>
  <c r="O479"/>
  <c r="M473"/>
  <c r="P466"/>
  <c r="N460"/>
  <c r="L454"/>
  <c r="O447"/>
  <c r="M441"/>
  <c r="P434"/>
  <c r="N428"/>
  <c r="L422"/>
  <c r="O415"/>
  <c r="M409"/>
  <c r="P402"/>
  <c r="N396"/>
  <c r="L390"/>
  <c r="O383"/>
  <c r="M377"/>
  <c r="P370"/>
  <c r="N364"/>
  <c r="L358"/>
  <c r="O351"/>
  <c r="M345"/>
  <c r="P338"/>
  <c r="N332"/>
  <c r="L326"/>
  <c r="O319"/>
  <c r="M313"/>
  <c r="P306"/>
  <c r="N300"/>
  <c r="L294"/>
  <c r="O287"/>
  <c r="M281"/>
  <c r="P274"/>
  <c r="N268"/>
  <c r="L262"/>
  <c r="O255"/>
  <c r="M249"/>
  <c r="P242"/>
  <c r="N236"/>
  <c r="L230"/>
  <c r="N224"/>
  <c r="M221"/>
  <c r="L218"/>
  <c r="P214"/>
  <c r="O211"/>
  <c r="N208"/>
  <c r="M205"/>
  <c r="L202"/>
  <c r="P198"/>
  <c r="O195"/>
  <c r="N192"/>
  <c r="M189"/>
  <c r="L186"/>
  <c r="P183"/>
  <c r="M182"/>
  <c r="O180"/>
  <c r="L179"/>
  <c r="N177"/>
  <c r="P175"/>
  <c r="M174"/>
  <c r="O172"/>
  <c r="L171"/>
  <c r="N169"/>
  <c r="P167"/>
  <c r="M166"/>
  <c r="O164"/>
  <c r="L163"/>
  <c r="N161"/>
  <c r="P159"/>
  <c r="M158"/>
  <c r="O156"/>
  <c r="L155"/>
  <c r="N153"/>
  <c r="P151"/>
  <c r="M150"/>
  <c r="O148"/>
  <c r="L147"/>
  <c r="N145"/>
  <c r="P143"/>
  <c r="M142"/>
  <c r="O140"/>
  <c r="L139"/>
  <c r="N137"/>
  <c r="P135"/>
  <c r="M134"/>
  <c r="O132"/>
  <c r="L131"/>
  <c r="N129"/>
  <c r="P127"/>
  <c r="M126"/>
  <c r="O124"/>
  <c r="L123"/>
  <c r="N121"/>
  <c r="P119"/>
  <c r="M118"/>
  <c r="O116"/>
  <c r="L115"/>
  <c r="N113"/>
  <c r="P111"/>
  <c r="M110"/>
  <c r="O108"/>
  <c r="L107"/>
  <c r="N105"/>
  <c r="P103"/>
  <c r="M102"/>
  <c r="O100"/>
  <c r="L99"/>
  <c r="N97"/>
  <c r="P95"/>
  <c r="M94"/>
  <c r="O92"/>
  <c r="L91"/>
  <c r="N89"/>
  <c r="P87"/>
  <c r="M86"/>
  <c r="O84"/>
  <c r="L83"/>
  <c r="N81"/>
  <c r="P79"/>
  <c r="M78"/>
  <c r="O76"/>
  <c r="L75"/>
  <c r="N73"/>
  <c r="P71"/>
  <c r="M70"/>
  <c r="O68"/>
  <c r="L67"/>
  <c r="N65"/>
  <c r="P63"/>
  <c r="M62"/>
  <c r="O60"/>
  <c r="L59"/>
  <c r="N57"/>
  <c r="P55"/>
  <c r="M54"/>
  <c r="O52"/>
  <c r="L51"/>
  <c r="N49"/>
  <c r="P47"/>
  <c r="M46"/>
  <c r="O44"/>
  <c r="L43"/>
  <c r="N41"/>
  <c r="P39"/>
  <c r="M38"/>
  <c r="O36"/>
  <c r="L35"/>
  <c r="N33"/>
  <c r="P31"/>
  <c r="M30"/>
  <c r="O28"/>
  <c r="L27"/>
  <c r="N25"/>
  <c r="P23"/>
  <c r="M22"/>
  <c r="O20"/>
  <c r="L19"/>
  <c r="N17"/>
  <c r="P1002"/>
  <c r="L990"/>
  <c r="M977"/>
  <c r="N964"/>
  <c r="O951"/>
  <c r="P938"/>
  <c r="L926"/>
  <c r="M913"/>
  <c r="N900"/>
  <c r="P890"/>
  <c r="N884"/>
  <c r="L878"/>
  <c r="O871"/>
  <c r="M865"/>
  <c r="P858"/>
  <c r="N852"/>
  <c r="L846"/>
  <c r="O839"/>
  <c r="M833"/>
  <c r="P826"/>
  <c r="N820"/>
  <c r="L814"/>
  <c r="O807"/>
  <c r="M801"/>
  <c r="P794"/>
  <c r="N788"/>
  <c r="L782"/>
  <c r="O775"/>
  <c r="M769"/>
  <c r="P762"/>
  <c r="N756"/>
  <c r="L750"/>
  <c r="O743"/>
  <c r="M737"/>
  <c r="P730"/>
  <c r="N724"/>
  <c r="L718"/>
  <c r="O711"/>
  <c r="M705"/>
  <c r="P698"/>
  <c r="N692"/>
  <c r="L686"/>
  <c r="O679"/>
  <c r="M673"/>
  <c r="P666"/>
  <c r="N660"/>
  <c r="L654"/>
  <c r="O647"/>
  <c r="M641"/>
  <c r="P634"/>
  <c r="N628"/>
  <c r="L622"/>
  <c r="O615"/>
  <c r="M609"/>
  <c r="P602"/>
  <c r="N596"/>
  <c r="L590"/>
  <c r="O583"/>
  <c r="M577"/>
  <c r="P570"/>
  <c r="N564"/>
  <c r="L558"/>
  <c r="O551"/>
  <c r="M545"/>
  <c r="P538"/>
  <c r="N532"/>
  <c r="L526"/>
  <c r="O519"/>
  <c r="M513"/>
  <c r="P506"/>
  <c r="N500"/>
  <c r="L494"/>
  <c r="O487"/>
  <c r="M481"/>
  <c r="P474"/>
  <c r="N468"/>
  <c r="L462"/>
  <c r="O455"/>
  <c r="M449"/>
  <c r="P442"/>
  <c r="N436"/>
  <c r="L430"/>
  <c r="O423"/>
  <c r="M417"/>
  <c r="P410"/>
  <c r="N404"/>
  <c r="L398"/>
  <c r="O391"/>
  <c r="M385"/>
  <c r="P378"/>
  <c r="N372"/>
  <c r="L366"/>
  <c r="O359"/>
  <c r="M353"/>
  <c r="P346"/>
  <c r="N340"/>
  <c r="L334"/>
  <c r="O327"/>
  <c r="M321"/>
  <c r="P314"/>
  <c r="N308"/>
  <c r="L302"/>
  <c r="O295"/>
  <c r="M289"/>
  <c r="P282"/>
  <c r="N276"/>
  <c r="L270"/>
  <c r="O263"/>
  <c r="M257"/>
  <c r="P250"/>
  <c r="N244"/>
  <c r="L238"/>
  <c r="O231"/>
  <c r="M225"/>
  <c r="L222"/>
  <c r="P218"/>
  <c r="O215"/>
  <c r="N212"/>
  <c r="M209"/>
  <c r="L206"/>
  <c r="P202"/>
  <c r="O199"/>
  <c r="N196"/>
  <c r="M193"/>
  <c r="L190"/>
  <c r="P186"/>
  <c r="N184"/>
  <c r="P182"/>
  <c r="M181"/>
  <c r="O179"/>
  <c r="L178"/>
  <c r="N176"/>
  <c r="P174"/>
  <c r="M173"/>
  <c r="O171"/>
  <c r="L170"/>
  <c r="N168"/>
  <c r="P166"/>
  <c r="M165"/>
  <c r="O163"/>
  <c r="L162"/>
  <c r="N160"/>
  <c r="P158"/>
  <c r="M157"/>
  <c r="O155"/>
  <c r="L154"/>
  <c r="N152"/>
  <c r="P150"/>
  <c r="M149"/>
  <c r="O147"/>
  <c r="L146"/>
  <c r="N144"/>
  <c r="P142"/>
  <c r="M141"/>
  <c r="O139"/>
  <c r="L138"/>
  <c r="N136"/>
  <c r="P134"/>
  <c r="M133"/>
  <c r="O131"/>
  <c r="L130"/>
  <c r="N128"/>
  <c r="P126"/>
  <c r="M125"/>
  <c r="O123"/>
  <c r="L122"/>
  <c r="N120"/>
  <c r="P118"/>
  <c r="M117"/>
  <c r="O115"/>
  <c r="L114"/>
  <c r="N112"/>
  <c r="P110"/>
  <c r="M109"/>
  <c r="O107"/>
  <c r="L106"/>
  <c r="N104"/>
  <c r="P102"/>
  <c r="M101"/>
  <c r="O99"/>
  <c r="L98"/>
  <c r="N96"/>
  <c r="P94"/>
  <c r="M93"/>
  <c r="O91"/>
  <c r="L90"/>
  <c r="N88"/>
  <c r="P86"/>
  <c r="M85"/>
  <c r="O83"/>
  <c r="L82"/>
  <c r="N80"/>
  <c r="P78"/>
  <c r="M77"/>
  <c r="O75"/>
  <c r="L74"/>
  <c r="N72"/>
  <c r="P70"/>
  <c r="M69"/>
  <c r="O67"/>
  <c r="L66"/>
  <c r="N64"/>
  <c r="P62"/>
  <c r="M61"/>
  <c r="O59"/>
  <c r="L58"/>
  <c r="N56"/>
  <c r="P54"/>
  <c r="M53"/>
  <c r="O51"/>
  <c r="L50"/>
  <c r="N48"/>
  <c r="P46"/>
  <c r="M45"/>
  <c r="O43"/>
  <c r="L42"/>
  <c r="N40"/>
  <c r="P38"/>
  <c r="M37"/>
  <c r="O35"/>
  <c r="L34"/>
  <c r="N32"/>
  <c r="P30"/>
  <c r="M29"/>
  <c r="O27"/>
  <c r="L26"/>
  <c r="N24"/>
  <c r="P22"/>
  <c r="M21"/>
  <c r="O19"/>
  <c r="L18"/>
  <c r="N16"/>
  <c r="M993"/>
  <c r="N980"/>
  <c r="O967"/>
  <c r="P954"/>
  <c r="L942"/>
  <c r="M929"/>
  <c r="N916"/>
  <c r="O903"/>
  <c r="N892"/>
  <c r="L886"/>
  <c r="O879"/>
  <c r="M873"/>
  <c r="P866"/>
  <c r="N860"/>
  <c r="L854"/>
  <c r="O847"/>
  <c r="M841"/>
  <c r="P834"/>
  <c r="N828"/>
  <c r="L822"/>
  <c r="O815"/>
  <c r="M809"/>
  <c r="P802"/>
  <c r="N796"/>
  <c r="L790"/>
  <c r="O783"/>
  <c r="M777"/>
  <c r="P770"/>
  <c r="N764"/>
  <c r="L758"/>
  <c r="O751"/>
  <c r="M745"/>
  <c r="P738"/>
  <c r="N732"/>
  <c r="L726"/>
  <c r="O719"/>
  <c r="M713"/>
  <c r="P706"/>
  <c r="N700"/>
  <c r="L694"/>
  <c r="O687"/>
  <c r="M681"/>
  <c r="P674"/>
  <c r="N668"/>
  <c r="L662"/>
  <c r="O655"/>
  <c r="M649"/>
  <c r="P642"/>
  <c r="N636"/>
  <c r="L630"/>
  <c r="O623"/>
  <c r="M617"/>
  <c r="P610"/>
  <c r="N604"/>
  <c r="L598"/>
  <c r="O591"/>
  <c r="M585"/>
  <c r="P578"/>
  <c r="N572"/>
  <c r="L566"/>
  <c r="O559"/>
  <c r="M553"/>
  <c r="P546"/>
  <c r="N540"/>
  <c r="L534"/>
  <c r="O527"/>
  <c r="M521"/>
  <c r="P514"/>
  <c r="N508"/>
  <c r="L502"/>
  <c r="O495"/>
  <c r="M489"/>
  <c r="P482"/>
  <c r="N476"/>
  <c r="L470"/>
  <c r="O463"/>
  <c r="M457"/>
  <c r="P450"/>
  <c r="N444"/>
  <c r="L438"/>
  <c r="O431"/>
  <c r="M425"/>
  <c r="P418"/>
  <c r="N412"/>
  <c r="L406"/>
  <c r="O399"/>
  <c r="M393"/>
  <c r="P386"/>
  <c r="N380"/>
  <c r="L374"/>
  <c r="O367"/>
  <c r="M361"/>
  <c r="P354"/>
  <c r="N348"/>
  <c r="L342"/>
  <c r="O335"/>
  <c r="M329"/>
  <c r="P322"/>
  <c r="N316"/>
  <c r="L310"/>
  <c r="O303"/>
  <c r="M297"/>
  <c r="P290"/>
  <c r="N284"/>
  <c r="L278"/>
  <c r="O271"/>
  <c r="M265"/>
  <c r="P258"/>
  <c r="N252"/>
  <c r="L246"/>
  <c r="O239"/>
  <c r="M233"/>
  <c r="P226"/>
  <c r="P222"/>
  <c r="O219"/>
  <c r="N216"/>
  <c r="M213"/>
  <c r="L210"/>
  <c r="P206"/>
  <c r="O203"/>
  <c r="N200"/>
  <c r="M197"/>
  <c r="L194"/>
  <c r="P190"/>
  <c r="O187"/>
  <c r="O184"/>
  <c r="L183"/>
  <c r="N181"/>
  <c r="P179"/>
  <c r="M178"/>
  <c r="O176"/>
  <c r="L175"/>
  <c r="N173"/>
  <c r="P171"/>
  <c r="M170"/>
  <c r="O168"/>
  <c r="L167"/>
  <c r="N165"/>
  <c r="P163"/>
  <c r="M162"/>
  <c r="O160"/>
  <c r="L159"/>
  <c r="N157"/>
  <c r="P155"/>
  <c r="M154"/>
  <c r="O152"/>
  <c r="L151"/>
  <c r="N149"/>
  <c r="P147"/>
  <c r="M146"/>
  <c r="O144"/>
  <c r="L143"/>
  <c r="N141"/>
  <c r="P139"/>
  <c r="M138"/>
  <c r="O136"/>
  <c r="L135"/>
  <c r="N133"/>
  <c r="P131"/>
  <c r="M130"/>
  <c r="O128"/>
  <c r="L127"/>
  <c r="N125"/>
  <c r="P123"/>
  <c r="M122"/>
  <c r="O120"/>
  <c r="L119"/>
  <c r="N117"/>
  <c r="P115"/>
  <c r="M114"/>
  <c r="O112"/>
  <c r="L111"/>
  <c r="N109"/>
  <c r="P107"/>
  <c r="M106"/>
  <c r="O104"/>
  <c r="L103"/>
  <c r="N101"/>
  <c r="P99"/>
  <c r="M98"/>
  <c r="O96"/>
  <c r="L95"/>
  <c r="N93"/>
  <c r="P91"/>
  <c r="M90"/>
  <c r="O88"/>
  <c r="L87"/>
  <c r="N85"/>
  <c r="P83"/>
  <c r="M82"/>
  <c r="O80"/>
  <c r="L79"/>
  <c r="N77"/>
  <c r="P75"/>
  <c r="M74"/>
  <c r="O72"/>
  <c r="L71"/>
  <c r="N69"/>
  <c r="P67"/>
  <c r="M66"/>
  <c r="O64"/>
  <c r="L63"/>
  <c r="N61"/>
  <c r="P59"/>
  <c r="M58"/>
  <c r="O56"/>
  <c r="L55"/>
  <c r="N53"/>
  <c r="P51"/>
  <c r="M50"/>
  <c r="O48"/>
  <c r="L47"/>
  <c r="N45"/>
  <c r="P43"/>
  <c r="M42"/>
  <c r="O40"/>
  <c r="L39"/>
  <c r="N37"/>
  <c r="P35"/>
  <c r="M34"/>
  <c r="O32"/>
  <c r="L31"/>
  <c r="N29"/>
  <c r="P27"/>
  <c r="M26"/>
  <c r="O24"/>
  <c r="L23"/>
  <c r="N21"/>
  <c r="P19"/>
  <c r="M18"/>
  <c r="O16"/>
  <c r="E1005"/>
  <c r="E1001"/>
  <c r="E999"/>
  <c r="E997"/>
  <c r="E995"/>
  <c r="E993"/>
  <c r="E991"/>
  <c r="E989"/>
  <c r="E987"/>
  <c r="E985"/>
  <c r="E983"/>
  <c r="E981"/>
  <c r="E979"/>
  <c r="E977"/>
  <c r="E975"/>
  <c r="E973"/>
  <c r="E971"/>
  <c r="E969"/>
  <c r="E967"/>
  <c r="E965"/>
  <c r="E963"/>
  <c r="E961"/>
  <c r="E959"/>
  <c r="E957"/>
  <c r="E955"/>
  <c r="E953"/>
  <c r="E951"/>
  <c r="E949"/>
  <c r="E947"/>
  <c r="E945"/>
  <c r="E943"/>
  <c r="E941"/>
  <c r="E939"/>
  <c r="E937"/>
  <c r="E935"/>
  <c r="E933"/>
  <c r="E931"/>
  <c r="E929"/>
  <c r="E927"/>
  <c r="E925"/>
  <c r="E923"/>
  <c r="E921"/>
  <c r="E919"/>
  <c r="E917"/>
  <c r="E915"/>
  <c r="E913"/>
  <c r="E911"/>
  <c r="E909"/>
  <c r="E907"/>
  <c r="E905"/>
  <c r="E903"/>
  <c r="E901"/>
  <c r="E899"/>
  <c r="E897"/>
  <c r="E895"/>
  <c r="E893"/>
  <c r="E891"/>
  <c r="E889"/>
  <c r="E887"/>
  <c r="E885"/>
  <c r="E883"/>
  <c r="E881"/>
  <c r="E879"/>
  <c r="E877"/>
  <c r="E875"/>
  <c r="E873"/>
  <c r="E871"/>
  <c r="E869"/>
  <c r="E867"/>
  <c r="E865"/>
  <c r="E863"/>
  <c r="E861"/>
  <c r="E859"/>
  <c r="E857"/>
  <c r="E855"/>
  <c r="E853"/>
  <c r="E851"/>
  <c r="E849"/>
  <c r="E847"/>
  <c r="E845"/>
  <c r="E843"/>
  <c r="E841"/>
  <c r="E839"/>
  <c r="E837"/>
  <c r="E835"/>
  <c r="E833"/>
  <c r="E831"/>
  <c r="E829"/>
  <c r="E827"/>
  <c r="E825"/>
  <c r="E823"/>
  <c r="E821"/>
  <c r="E819"/>
  <c r="E817"/>
  <c r="E815"/>
  <c r="E813"/>
  <c r="E811"/>
  <c r="E809"/>
  <c r="E807"/>
  <c r="E805"/>
  <c r="E803"/>
  <c r="E801"/>
  <c r="E799"/>
  <c r="E797"/>
  <c r="E795"/>
  <c r="E793"/>
  <c r="E791"/>
  <c r="E789"/>
  <c r="E787"/>
  <c r="E785"/>
  <c r="E783"/>
  <c r="E781"/>
  <c r="E779"/>
  <c r="E777"/>
  <c r="E775"/>
  <c r="E773"/>
  <c r="E771"/>
  <c r="E769"/>
  <c r="E767"/>
  <c r="E765"/>
  <c r="E763"/>
  <c r="E761"/>
  <c r="E759"/>
  <c r="E757"/>
  <c r="E755"/>
  <c r="E753"/>
  <c r="E751"/>
  <c r="E749"/>
  <c r="E747"/>
  <c r="E745"/>
  <c r="E743"/>
  <c r="E741"/>
  <c r="E739"/>
  <c r="E737"/>
  <c r="E735"/>
  <c r="E733"/>
  <c r="E731"/>
  <c r="E729"/>
  <c r="E727"/>
  <c r="E725"/>
  <c r="E723"/>
  <c r="E721"/>
  <c r="E719"/>
  <c r="E717"/>
  <c r="E715"/>
  <c r="E713"/>
  <c r="E711"/>
  <c r="E709"/>
  <c r="E707"/>
  <c r="E705"/>
  <c r="E703"/>
  <c r="E701"/>
  <c r="E699"/>
  <c r="E697"/>
  <c r="E695"/>
  <c r="E693"/>
  <c r="E691"/>
  <c r="E689"/>
  <c r="E687"/>
  <c r="E685"/>
  <c r="E683"/>
  <c r="E681"/>
  <c r="E679"/>
  <c r="E677"/>
  <c r="E675"/>
  <c r="E673"/>
  <c r="E671"/>
  <c r="E669"/>
  <c r="E667"/>
  <c r="E665"/>
  <c r="E663"/>
  <c r="E661"/>
  <c r="E659"/>
  <c r="E657"/>
  <c r="E655"/>
  <c r="E653"/>
  <c r="E651"/>
  <c r="E649"/>
  <c r="E647"/>
  <c r="E645"/>
  <c r="E643"/>
  <c r="E641"/>
  <c r="E639"/>
  <c r="E637"/>
  <c r="E635"/>
  <c r="E633"/>
  <c r="E631"/>
  <c r="E629"/>
  <c r="E627"/>
  <c r="E625"/>
  <c r="E623"/>
  <c r="E621"/>
  <c r="E619"/>
  <c r="E617"/>
  <c r="E615"/>
  <c r="E613"/>
  <c r="E611"/>
  <c r="E609"/>
  <c r="E607"/>
  <c r="E605"/>
  <c r="E603"/>
  <c r="E601"/>
  <c r="E599"/>
  <c r="E597"/>
  <c r="E595"/>
  <c r="E593"/>
  <c r="E591"/>
  <c r="E589"/>
  <c r="E587"/>
  <c r="E585"/>
  <c r="E583"/>
  <c r="E581"/>
  <c r="E579"/>
  <c r="E577"/>
  <c r="E575"/>
  <c r="E573"/>
  <c r="E571"/>
  <c r="E569"/>
  <c r="E567"/>
  <c r="E565"/>
  <c r="E563"/>
  <c r="E561"/>
  <c r="E559"/>
  <c r="E557"/>
  <c r="E555"/>
  <c r="E553"/>
  <c r="E551"/>
  <c r="E549"/>
  <c r="E547"/>
  <c r="E545"/>
  <c r="E543"/>
  <c r="E541"/>
  <c r="E539"/>
  <c r="E537"/>
  <c r="E535"/>
  <c r="E533"/>
  <c r="E531"/>
  <c r="E529"/>
  <c r="E527"/>
  <c r="E525"/>
  <c r="E523"/>
  <c r="E521"/>
  <c r="E519"/>
  <c r="E517"/>
  <c r="E515"/>
  <c r="E513"/>
  <c r="E511"/>
  <c r="E509"/>
  <c r="E507"/>
  <c r="E505"/>
  <c r="E503"/>
  <c r="E501"/>
  <c r="E499"/>
  <c r="E497"/>
  <c r="E495"/>
  <c r="E493"/>
  <c r="E491"/>
  <c r="E489"/>
  <c r="E487"/>
  <c r="E485"/>
  <c r="E483"/>
  <c r="E481"/>
  <c r="E479"/>
  <c r="E477"/>
  <c r="E475"/>
  <c r="E473"/>
  <c r="E471"/>
  <c r="E469"/>
  <c r="E467"/>
  <c r="E465"/>
  <c r="E463"/>
  <c r="E461"/>
  <c r="E459"/>
  <c r="E457"/>
  <c r="E455"/>
  <c r="E453"/>
  <c r="E451"/>
  <c r="E449"/>
  <c r="E447"/>
  <c r="E445"/>
  <c r="E443"/>
  <c r="E441"/>
  <c r="E439"/>
  <c r="E437"/>
  <c r="E435"/>
  <c r="E433"/>
  <c r="E431"/>
  <c r="E429"/>
  <c r="E427"/>
  <c r="E425"/>
  <c r="E423"/>
  <c r="E421"/>
  <c r="E419"/>
  <c r="E417"/>
  <c r="E415"/>
  <c r="E413"/>
  <c r="E411"/>
  <c r="E409"/>
  <c r="E407"/>
  <c r="E405"/>
  <c r="E403"/>
  <c r="E401"/>
  <c r="E399"/>
  <c r="E397"/>
  <c r="E395"/>
  <c r="E393"/>
  <c r="E391"/>
  <c r="E389"/>
  <c r="E387"/>
  <c r="E385"/>
  <c r="E383"/>
  <c r="E381"/>
  <c r="E379"/>
  <c r="E377"/>
  <c r="E375"/>
  <c r="E373"/>
  <c r="E371"/>
  <c r="E369"/>
  <c r="E367"/>
  <c r="E365"/>
  <c r="E363"/>
  <c r="E361"/>
  <c r="E359"/>
  <c r="E357"/>
  <c r="E355"/>
  <c r="E353"/>
  <c r="E351"/>
  <c r="E349"/>
  <c r="E347"/>
  <c r="E345"/>
  <c r="E343"/>
  <c r="E341"/>
  <c r="E339"/>
  <c r="E337"/>
  <c r="E335"/>
  <c r="E333"/>
  <c r="E331"/>
  <c r="E329"/>
  <c r="E327"/>
  <c r="E325"/>
  <c r="E323"/>
  <c r="E321"/>
  <c r="E319"/>
  <c r="E317"/>
  <c r="E315"/>
  <c r="E313"/>
  <c r="E311"/>
  <c r="E309"/>
  <c r="E307"/>
  <c r="E305"/>
  <c r="E303"/>
  <c r="E301"/>
  <c r="E299"/>
  <c r="E297"/>
  <c r="E295"/>
  <c r="E293"/>
  <c r="E291"/>
  <c r="E289"/>
  <c r="E287"/>
  <c r="E285"/>
  <c r="E283"/>
  <c r="E281"/>
  <c r="E279"/>
  <c r="E277"/>
  <c r="E275"/>
  <c r="E273"/>
  <c r="E271"/>
  <c r="E269"/>
  <c r="E267"/>
  <c r="E265"/>
  <c r="E263"/>
  <c r="E261"/>
  <c r="E259"/>
  <c r="E257"/>
  <c r="E255"/>
  <c r="E253"/>
  <c r="E251"/>
  <c r="E249"/>
  <c r="E247"/>
  <c r="E245"/>
  <c r="E243"/>
  <c r="E241"/>
  <c r="E239"/>
  <c r="E237"/>
  <c r="E235"/>
  <c r="E233"/>
  <c r="E231"/>
  <c r="E229"/>
  <c r="E227"/>
  <c r="E225"/>
  <c r="E223"/>
  <c r="E221"/>
  <c r="E219"/>
  <c r="E217"/>
  <c r="E215"/>
  <c r="E213"/>
  <c r="E211"/>
  <c r="E209"/>
  <c r="E207"/>
  <c r="E205"/>
  <c r="E203"/>
  <c r="E201"/>
  <c r="E199"/>
  <c r="E197"/>
  <c r="E195"/>
  <c r="E193"/>
  <c r="E191"/>
  <c r="E189"/>
  <c r="E187"/>
  <c r="E185"/>
  <c r="E183"/>
  <c r="E181"/>
  <c r="E179"/>
  <c r="E177"/>
  <c r="E175"/>
  <c r="E173"/>
  <c r="E171"/>
  <c r="E169"/>
  <c r="E167"/>
  <c r="E165"/>
  <c r="E163"/>
  <c r="E161"/>
  <c r="E159"/>
  <c r="E157"/>
  <c r="E155"/>
  <c r="E153"/>
  <c r="E151"/>
  <c r="E149"/>
  <c r="E147"/>
  <c r="E145"/>
  <c r="E143"/>
  <c r="E141"/>
  <c r="E139"/>
  <c r="E137"/>
  <c r="E135"/>
  <c r="E133"/>
  <c r="E131"/>
  <c r="E129"/>
  <c r="E127"/>
  <c r="E125"/>
  <c r="E123"/>
  <c r="E121"/>
  <c r="E119"/>
  <c r="E117"/>
  <c r="E115"/>
  <c r="E113"/>
  <c r="E111"/>
  <c r="E109"/>
  <c r="E107"/>
  <c r="E105"/>
  <c r="E103"/>
  <c r="E101"/>
  <c r="E99"/>
  <c r="E97"/>
  <c r="E95"/>
  <c r="E93"/>
  <c r="E91"/>
  <c r="E89"/>
  <c r="E87"/>
  <c r="E85"/>
  <c r="E83"/>
  <c r="E81"/>
  <c r="E79"/>
  <c r="E77"/>
  <c r="E75"/>
  <c r="E73"/>
  <c r="E71"/>
  <c r="E69"/>
  <c r="E67"/>
  <c r="E65"/>
  <c r="E63"/>
  <c r="E61"/>
  <c r="E59"/>
  <c r="E57"/>
  <c r="E55"/>
  <c r="E53"/>
  <c r="E51"/>
  <c r="E49"/>
  <c r="E47"/>
  <c r="E45"/>
  <c r="E43"/>
  <c r="E41"/>
  <c r="E39"/>
  <c r="E37"/>
  <c r="E35"/>
  <c r="E33"/>
  <c r="E31"/>
  <c r="E29"/>
  <c r="E27"/>
  <c r="E25"/>
  <c r="E23"/>
  <c r="E21"/>
  <c r="E19"/>
  <c r="E17"/>
  <c r="D1004"/>
  <c r="D1000"/>
  <c r="D996"/>
  <c r="D992"/>
  <c r="D988"/>
  <c r="D984"/>
  <c r="D980"/>
  <c r="D976"/>
  <c r="D972"/>
  <c r="D968"/>
  <c r="D964"/>
  <c r="D960"/>
  <c r="D956"/>
  <c r="D952"/>
  <c r="D948"/>
  <c r="D944"/>
  <c r="D940"/>
  <c r="D936"/>
  <c r="D932"/>
  <c r="D928"/>
  <c r="D924"/>
  <c r="D920"/>
  <c r="D916"/>
  <c r="D912"/>
  <c r="D908"/>
  <c r="D904"/>
  <c r="D900"/>
  <c r="D896"/>
  <c r="D892"/>
  <c r="D888"/>
  <c r="D884"/>
  <c r="D880"/>
  <c r="D876"/>
  <c r="D872"/>
  <c r="D868"/>
  <c r="D864"/>
  <c r="D860"/>
  <c r="D856"/>
  <c r="D852"/>
  <c r="D848"/>
  <c r="D844"/>
  <c r="D840"/>
  <c r="D836"/>
  <c r="D832"/>
  <c r="D828"/>
  <c r="D824"/>
  <c r="D820"/>
  <c r="D816"/>
  <c r="D812"/>
  <c r="D808"/>
  <c r="D804"/>
  <c r="D800"/>
  <c r="D796"/>
  <c r="D792"/>
  <c r="D788"/>
  <c r="D784"/>
  <c r="D780"/>
  <c r="D776"/>
  <c r="D772"/>
  <c r="D768"/>
  <c r="D764"/>
  <c r="D760"/>
  <c r="D756"/>
  <c r="D752"/>
  <c r="D748"/>
  <c r="D744"/>
  <c r="D740"/>
  <c r="D736"/>
  <c r="D732"/>
  <c r="D728"/>
  <c r="D724"/>
  <c r="D720"/>
  <c r="D716"/>
  <c r="D712"/>
  <c r="D708"/>
  <c r="D704"/>
  <c r="D700"/>
  <c r="D696"/>
  <c r="D692"/>
  <c r="D688"/>
  <c r="D684"/>
  <c r="D680"/>
  <c r="D676"/>
  <c r="D672"/>
  <c r="D668"/>
  <c r="D664"/>
  <c r="D660"/>
  <c r="D656"/>
  <c r="D652"/>
  <c r="D648"/>
  <c r="D644"/>
  <c r="D640"/>
  <c r="D636"/>
  <c r="D632"/>
  <c r="D628"/>
  <c r="D624"/>
  <c r="D620"/>
  <c r="D616"/>
  <c r="D612"/>
  <c r="D608"/>
  <c r="D604"/>
  <c r="D600"/>
  <c r="D596"/>
  <c r="D592"/>
  <c r="D588"/>
  <c r="D584"/>
  <c r="D580"/>
  <c r="D576"/>
  <c r="D572"/>
  <c r="D568"/>
  <c r="D564"/>
  <c r="D560"/>
  <c r="D556"/>
  <c r="D552"/>
  <c r="D548"/>
  <c r="D544"/>
  <c r="D540"/>
  <c r="D536"/>
  <c r="D532"/>
  <c r="D528"/>
  <c r="D524"/>
  <c r="D520"/>
  <c r="D516"/>
  <c r="D512"/>
  <c r="D508"/>
  <c r="D504"/>
  <c r="D500"/>
  <c r="D496"/>
  <c r="D492"/>
  <c r="D488"/>
  <c r="D484"/>
  <c r="D480"/>
  <c r="D476"/>
  <c r="D472"/>
  <c r="D468"/>
  <c r="D464"/>
  <c r="D460"/>
  <c r="D456"/>
  <c r="D452"/>
  <c r="D448"/>
  <c r="D444"/>
  <c r="D440"/>
  <c r="D436"/>
  <c r="D432"/>
  <c r="D428"/>
  <c r="D424"/>
  <c r="D420"/>
  <c r="D416"/>
  <c r="D412"/>
  <c r="D408"/>
  <c r="D404"/>
  <c r="D400"/>
  <c r="D396"/>
  <c r="D392"/>
  <c r="D388"/>
  <c r="D384"/>
  <c r="D380"/>
  <c r="D376"/>
  <c r="D372"/>
  <c r="D368"/>
  <c r="D364"/>
  <c r="D360"/>
  <c r="D356"/>
  <c r="D352"/>
  <c r="D348"/>
  <c r="D344"/>
  <c r="D340"/>
  <c r="D336"/>
  <c r="D332"/>
  <c r="D328"/>
  <c r="D324"/>
  <c r="D320"/>
  <c r="D316"/>
  <c r="D312"/>
  <c r="D308"/>
  <c r="D304"/>
  <c r="D300"/>
  <c r="D296"/>
  <c r="D292"/>
  <c r="D288"/>
  <c r="D284"/>
  <c r="D280"/>
  <c r="D276"/>
  <c r="D272"/>
  <c r="D268"/>
  <c r="D264"/>
  <c r="D260"/>
  <c r="D256"/>
  <c r="D252"/>
  <c r="D248"/>
  <c r="D244"/>
  <c r="D240"/>
  <c r="D236"/>
  <c r="D232"/>
  <c r="D228"/>
  <c r="D224"/>
  <c r="D220"/>
  <c r="D216"/>
  <c r="D212"/>
  <c r="D208"/>
  <c r="D204"/>
  <c r="D200"/>
  <c r="D196"/>
  <c r="D192"/>
  <c r="D188"/>
  <c r="D184"/>
  <c r="D180"/>
  <c r="D176"/>
  <c r="D172"/>
  <c r="D168"/>
  <c r="D164"/>
  <c r="D160"/>
  <c r="D156"/>
  <c r="D152"/>
  <c r="D148"/>
  <c r="D144"/>
  <c r="D140"/>
  <c r="D136"/>
  <c r="D132"/>
  <c r="D128"/>
  <c r="D124"/>
  <c r="D120"/>
  <c r="D116"/>
  <c r="D112"/>
  <c r="D108"/>
  <c r="D104"/>
  <c r="D100"/>
  <c r="D96"/>
  <c r="D92"/>
  <c r="D88"/>
  <c r="D84"/>
  <c r="D80"/>
  <c r="D76"/>
  <c r="D72"/>
  <c r="D68"/>
  <c r="D64"/>
  <c r="D60"/>
  <c r="D56"/>
  <c r="D52"/>
  <c r="D48"/>
  <c r="D44"/>
  <c r="D40"/>
  <c r="D36"/>
  <c r="D32"/>
  <c r="D28"/>
  <c r="D24"/>
  <c r="D20"/>
  <c r="D16"/>
  <c r="C1004"/>
  <c r="C1000"/>
  <c r="C996"/>
  <c r="C992"/>
  <c r="C988"/>
  <c r="C984"/>
  <c r="C980"/>
  <c r="C976"/>
  <c r="C972"/>
  <c r="C968"/>
  <c r="C964"/>
  <c r="C960"/>
  <c r="C956"/>
  <c r="C952"/>
  <c r="C948"/>
  <c r="C944"/>
  <c r="C940"/>
  <c r="C936"/>
  <c r="C932"/>
  <c r="C928"/>
  <c r="C924"/>
  <c r="C920"/>
  <c r="C916"/>
  <c r="C912"/>
  <c r="C908"/>
  <c r="C904"/>
  <c r="C900"/>
  <c r="C896"/>
  <c r="C892"/>
  <c r="C888"/>
  <c r="C884"/>
  <c r="C880"/>
  <c r="C876"/>
  <c r="C872"/>
  <c r="C868"/>
  <c r="C864"/>
  <c r="C860"/>
  <c r="C856"/>
  <c r="C852"/>
  <c r="C848"/>
  <c r="C844"/>
  <c r="C840"/>
  <c r="C836"/>
  <c r="C832"/>
  <c r="C828"/>
  <c r="C824"/>
  <c r="C820"/>
  <c r="C816"/>
  <c r="C812"/>
  <c r="C808"/>
  <c r="C804"/>
  <c r="C800"/>
  <c r="C796"/>
  <c r="C792"/>
  <c r="C788"/>
  <c r="C784"/>
  <c r="C780"/>
  <c r="C776"/>
  <c r="C772"/>
  <c r="C768"/>
  <c r="C764"/>
  <c r="C760"/>
  <c r="C756"/>
  <c r="C752"/>
  <c r="C748"/>
  <c r="C744"/>
  <c r="C740"/>
  <c r="C736"/>
  <c r="C732"/>
  <c r="C728"/>
  <c r="C724"/>
  <c r="C720"/>
  <c r="C716"/>
  <c r="C712"/>
  <c r="C708"/>
  <c r="C704"/>
  <c r="C700"/>
  <c r="C696"/>
  <c r="C692"/>
  <c r="C688"/>
  <c r="C684"/>
  <c r="C680"/>
  <c r="C676"/>
  <c r="C672"/>
  <c r="C668"/>
  <c r="C664"/>
  <c r="C660"/>
  <c r="C656"/>
  <c r="C652"/>
  <c r="C648"/>
  <c r="C644"/>
  <c r="C640"/>
  <c r="C636"/>
  <c r="C632"/>
  <c r="C628"/>
  <c r="C624"/>
  <c r="C620"/>
  <c r="C616"/>
  <c r="C612"/>
  <c r="C608"/>
  <c r="C604"/>
  <c r="C600"/>
  <c r="C596"/>
  <c r="C592"/>
  <c r="C588"/>
  <c r="C584"/>
  <c r="C580"/>
  <c r="C576"/>
  <c r="C572"/>
  <c r="C568"/>
  <c r="C564"/>
  <c r="C560"/>
  <c r="C556"/>
  <c r="C552"/>
  <c r="C548"/>
  <c r="C544"/>
  <c r="C540"/>
  <c r="C536"/>
  <c r="C532"/>
  <c r="C528"/>
  <c r="C524"/>
  <c r="C520"/>
  <c r="C516"/>
  <c r="C512"/>
  <c r="C508"/>
  <c r="C504"/>
  <c r="C500"/>
  <c r="C496"/>
  <c r="C492"/>
  <c r="C488"/>
  <c r="C484"/>
  <c r="C480"/>
  <c r="C476"/>
  <c r="C472"/>
  <c r="C468"/>
  <c r="C464"/>
  <c r="C460"/>
  <c r="C456"/>
  <c r="C452"/>
  <c r="C448"/>
  <c r="C444"/>
  <c r="C440"/>
  <c r="C436"/>
  <c r="C432"/>
  <c r="C428"/>
  <c r="C424"/>
  <c r="C420"/>
  <c r="C416"/>
  <c r="C412"/>
  <c r="C408"/>
  <c r="C404"/>
  <c r="C400"/>
  <c r="C396"/>
  <c r="C392"/>
  <c r="C388"/>
  <c r="C384"/>
  <c r="C380"/>
  <c r="C376"/>
  <c r="C372"/>
  <c r="C368"/>
  <c r="C364"/>
  <c r="C360"/>
  <c r="C356"/>
  <c r="C352"/>
  <c r="C348"/>
  <c r="C344"/>
  <c r="C340"/>
  <c r="C336"/>
  <c r="C332"/>
  <c r="C328"/>
  <c r="C324"/>
  <c r="C320"/>
  <c r="C316"/>
  <c r="C312"/>
  <c r="C308"/>
  <c r="C304"/>
  <c r="C300"/>
  <c r="C296"/>
  <c r="C292"/>
  <c r="C288"/>
  <c r="C284"/>
  <c r="C280"/>
  <c r="C276"/>
  <c r="C272"/>
  <c r="C268"/>
  <c r="C264"/>
  <c r="C260"/>
  <c r="C256"/>
  <c r="C252"/>
  <c r="C248"/>
  <c r="C244"/>
  <c r="C240"/>
  <c r="C236"/>
  <c r="C232"/>
  <c r="C228"/>
  <c r="C224"/>
  <c r="C220"/>
  <c r="C216"/>
  <c r="C212"/>
  <c r="C208"/>
  <c r="C204"/>
  <c r="C200"/>
  <c r="C196"/>
  <c r="C192"/>
  <c r="C188"/>
  <c r="C184"/>
  <c r="C180"/>
  <c r="C176"/>
  <c r="C172"/>
  <c r="C168"/>
  <c r="C164"/>
  <c r="C160"/>
  <c r="C156"/>
  <c r="C152"/>
  <c r="C148"/>
  <c r="C144"/>
  <c r="C140"/>
  <c r="C136"/>
  <c r="C132"/>
  <c r="C128"/>
  <c r="C124"/>
  <c r="C120"/>
  <c r="C116"/>
  <c r="C112"/>
  <c r="C108"/>
  <c r="C104"/>
  <c r="C100"/>
  <c r="C96"/>
  <c r="C92"/>
  <c r="C88"/>
  <c r="C84"/>
  <c r="C80"/>
  <c r="C76"/>
  <c r="C72"/>
  <c r="C68"/>
  <c r="C64"/>
  <c r="C60"/>
  <c r="C56"/>
  <c r="C52"/>
  <c r="C48"/>
  <c r="C44"/>
  <c r="C40"/>
  <c r="C36"/>
  <c r="C32"/>
  <c r="C28"/>
  <c r="C24"/>
  <c r="C20"/>
  <c r="C16"/>
  <c r="F1005"/>
  <c r="F1001"/>
  <c r="F999"/>
  <c r="F997"/>
  <c r="F995"/>
  <c r="F993"/>
  <c r="F991"/>
  <c r="F989"/>
  <c r="F987"/>
  <c r="F985"/>
  <c r="F983"/>
  <c r="F981"/>
  <c r="F979"/>
  <c r="F977"/>
  <c r="F975"/>
  <c r="F973"/>
  <c r="F971"/>
  <c r="F969"/>
  <c r="F967"/>
  <c r="F965"/>
  <c r="F963"/>
  <c r="F961"/>
  <c r="F959"/>
  <c r="F957"/>
  <c r="F955"/>
  <c r="F953"/>
  <c r="F951"/>
  <c r="F949"/>
  <c r="F947"/>
  <c r="F945"/>
  <c r="F943"/>
  <c r="F941"/>
  <c r="F939"/>
  <c r="F937"/>
  <c r="F935"/>
  <c r="F933"/>
  <c r="F931"/>
  <c r="F929"/>
  <c r="F927"/>
  <c r="F925"/>
  <c r="F923"/>
  <c r="F921"/>
  <c r="F919"/>
  <c r="F917"/>
  <c r="F915"/>
  <c r="F913"/>
  <c r="F911"/>
  <c r="F909"/>
  <c r="F907"/>
  <c r="F905"/>
  <c r="F903"/>
  <c r="F901"/>
  <c r="F899"/>
  <c r="F897"/>
  <c r="F895"/>
  <c r="F893"/>
  <c r="F891"/>
  <c r="F889"/>
  <c r="F887"/>
  <c r="F885"/>
  <c r="F883"/>
  <c r="F881"/>
  <c r="F879"/>
  <c r="F877"/>
  <c r="F875"/>
  <c r="F873"/>
  <c r="F871"/>
  <c r="F869"/>
  <c r="F867"/>
  <c r="F865"/>
  <c r="F863"/>
  <c r="F861"/>
  <c r="F859"/>
  <c r="F857"/>
  <c r="F855"/>
  <c r="F853"/>
  <c r="F851"/>
  <c r="F849"/>
  <c r="F847"/>
  <c r="F845"/>
  <c r="F843"/>
  <c r="F841"/>
  <c r="F839"/>
  <c r="F837"/>
  <c r="F835"/>
  <c r="F833"/>
  <c r="F831"/>
  <c r="F829"/>
  <c r="F827"/>
  <c r="F825"/>
  <c r="F823"/>
  <c r="F821"/>
  <c r="F819"/>
  <c r="F817"/>
  <c r="F815"/>
  <c r="F813"/>
  <c r="F811"/>
  <c r="F809"/>
  <c r="F807"/>
  <c r="F805"/>
  <c r="F803"/>
  <c r="F801"/>
  <c r="F799"/>
  <c r="F797"/>
  <c r="F795"/>
  <c r="F793"/>
  <c r="F791"/>
  <c r="F789"/>
  <c r="F787"/>
  <c r="F785"/>
  <c r="F783"/>
  <c r="F781"/>
  <c r="F779"/>
  <c r="F777"/>
  <c r="F775"/>
  <c r="F773"/>
  <c r="F771"/>
  <c r="F769"/>
  <c r="F767"/>
  <c r="F765"/>
  <c r="F763"/>
  <c r="F761"/>
  <c r="F759"/>
  <c r="F757"/>
  <c r="F755"/>
  <c r="F753"/>
  <c r="F751"/>
  <c r="F749"/>
  <c r="F747"/>
  <c r="F745"/>
  <c r="F743"/>
  <c r="F741"/>
  <c r="F739"/>
  <c r="F737"/>
  <c r="F735"/>
  <c r="F733"/>
  <c r="F731"/>
  <c r="F729"/>
  <c r="F727"/>
  <c r="F725"/>
  <c r="F723"/>
  <c r="F721"/>
  <c r="F719"/>
  <c r="F717"/>
  <c r="F715"/>
  <c r="F713"/>
  <c r="F711"/>
  <c r="F709"/>
  <c r="F707"/>
  <c r="F705"/>
  <c r="F703"/>
  <c r="F701"/>
  <c r="F699"/>
  <c r="F697"/>
  <c r="F695"/>
  <c r="F693"/>
  <c r="F691"/>
  <c r="F689"/>
  <c r="F687"/>
  <c r="F685"/>
  <c r="F683"/>
  <c r="F681"/>
  <c r="F679"/>
  <c r="F677"/>
  <c r="F675"/>
  <c r="F673"/>
  <c r="F671"/>
  <c r="F669"/>
  <c r="F667"/>
  <c r="F665"/>
  <c r="F663"/>
  <c r="F661"/>
  <c r="F659"/>
  <c r="F657"/>
  <c r="F655"/>
  <c r="F653"/>
  <c r="F651"/>
  <c r="F649"/>
  <c r="F647"/>
  <c r="F645"/>
  <c r="F643"/>
  <c r="F641"/>
  <c r="F639"/>
  <c r="F637"/>
  <c r="F635"/>
  <c r="F633"/>
  <c r="F631"/>
  <c r="F629"/>
  <c r="F627"/>
  <c r="F625"/>
  <c r="F623"/>
  <c r="F621"/>
  <c r="F619"/>
  <c r="F617"/>
  <c r="F615"/>
  <c r="F613"/>
  <c r="F611"/>
  <c r="F609"/>
  <c r="F607"/>
  <c r="F605"/>
  <c r="F603"/>
  <c r="F601"/>
  <c r="F599"/>
  <c r="F597"/>
  <c r="F595"/>
  <c r="F593"/>
  <c r="F591"/>
  <c r="F589"/>
  <c r="F587"/>
  <c r="F585"/>
  <c r="F583"/>
  <c r="F581"/>
  <c r="F579"/>
  <c r="F577"/>
  <c r="F575"/>
  <c r="F573"/>
  <c r="F571"/>
  <c r="F569"/>
  <c r="F567"/>
  <c r="F565"/>
  <c r="F563"/>
  <c r="F561"/>
  <c r="F559"/>
  <c r="F557"/>
  <c r="F555"/>
  <c r="F553"/>
  <c r="F551"/>
  <c r="F549"/>
  <c r="F547"/>
  <c r="F545"/>
  <c r="F543"/>
  <c r="F541"/>
  <c r="F539"/>
  <c r="F537"/>
  <c r="F535"/>
  <c r="F533"/>
  <c r="F531"/>
  <c r="F529"/>
  <c r="F527"/>
  <c r="F525"/>
  <c r="F523"/>
  <c r="F521"/>
  <c r="F519"/>
  <c r="F517"/>
  <c r="F515"/>
  <c r="F513"/>
  <c r="F511"/>
  <c r="F509"/>
  <c r="F507"/>
  <c r="F505"/>
  <c r="F503"/>
  <c r="F501"/>
  <c r="F499"/>
  <c r="F497"/>
  <c r="F495"/>
  <c r="F493"/>
  <c r="F491"/>
  <c r="F489"/>
  <c r="F487"/>
  <c r="F485"/>
  <c r="F483"/>
  <c r="F481"/>
  <c r="F479"/>
  <c r="F477"/>
  <c r="F475"/>
  <c r="F473"/>
  <c r="F471"/>
  <c r="F469"/>
  <c r="F467"/>
  <c r="F465"/>
  <c r="F463"/>
  <c r="F461"/>
  <c r="F459"/>
  <c r="F457"/>
  <c r="F455"/>
  <c r="F453"/>
  <c r="F451"/>
  <c r="F449"/>
  <c r="F447"/>
  <c r="F445"/>
  <c r="F443"/>
  <c r="F441"/>
  <c r="F439"/>
  <c r="F437"/>
  <c r="F435"/>
  <c r="F433"/>
  <c r="F431"/>
  <c r="F429"/>
  <c r="F427"/>
  <c r="F425"/>
  <c r="F423"/>
  <c r="F421"/>
  <c r="F419"/>
  <c r="F417"/>
  <c r="F415"/>
  <c r="F413"/>
  <c r="F411"/>
  <c r="F409"/>
  <c r="F407"/>
  <c r="F405"/>
  <c r="F403"/>
  <c r="F401"/>
  <c r="F399"/>
  <c r="F397"/>
  <c r="F395"/>
  <c r="F393"/>
  <c r="F391"/>
  <c r="F389"/>
  <c r="F387"/>
  <c r="F385"/>
  <c r="F383"/>
  <c r="F381"/>
  <c r="F379"/>
  <c r="F377"/>
  <c r="F375"/>
  <c r="F373"/>
  <c r="F371"/>
  <c r="F369"/>
  <c r="F367"/>
  <c r="F365"/>
  <c r="F363"/>
  <c r="F361"/>
  <c r="F359"/>
  <c r="F357"/>
  <c r="F355"/>
  <c r="F353"/>
  <c r="F351"/>
  <c r="F349"/>
  <c r="F347"/>
  <c r="F345"/>
  <c r="F343"/>
  <c r="F341"/>
  <c r="F339"/>
  <c r="F337"/>
  <c r="F335"/>
  <c r="F333"/>
  <c r="F331"/>
  <c r="F329"/>
  <c r="F327"/>
  <c r="F325"/>
  <c r="F323"/>
  <c r="F321"/>
  <c r="F319"/>
  <c r="F317"/>
  <c r="F315"/>
  <c r="F313"/>
  <c r="F311"/>
  <c r="F309"/>
  <c r="F307"/>
  <c r="F305"/>
  <c r="F303"/>
  <c r="F301"/>
  <c r="F299"/>
  <c r="F297"/>
  <c r="F295"/>
  <c r="F293"/>
  <c r="F291"/>
  <c r="F289"/>
  <c r="F287"/>
  <c r="F285"/>
  <c r="F283"/>
  <c r="F281"/>
  <c r="F279"/>
  <c r="F277"/>
  <c r="F275"/>
  <c r="F273"/>
  <c r="F271"/>
  <c r="F269"/>
  <c r="F267"/>
  <c r="F265"/>
  <c r="F263"/>
  <c r="F261"/>
  <c r="F259"/>
  <c r="F257"/>
  <c r="F255"/>
  <c r="F253"/>
  <c r="F251"/>
  <c r="F249"/>
  <c r="F247"/>
  <c r="F245"/>
  <c r="F243"/>
  <c r="F241"/>
  <c r="F239"/>
  <c r="F237"/>
  <c r="F235"/>
  <c r="F233"/>
  <c r="F231"/>
  <c r="F229"/>
  <c r="F227"/>
  <c r="F225"/>
  <c r="F223"/>
  <c r="F221"/>
  <c r="F219"/>
  <c r="F217"/>
  <c r="F215"/>
  <c r="F213"/>
  <c r="F211"/>
  <c r="F209"/>
  <c r="F207"/>
  <c r="F205"/>
  <c r="F203"/>
  <c r="F201"/>
  <c r="F199"/>
  <c r="F197"/>
  <c r="F195"/>
  <c r="F193"/>
  <c r="F191"/>
  <c r="F189"/>
  <c r="F187"/>
  <c r="F185"/>
  <c r="F183"/>
  <c r="F181"/>
  <c r="F179"/>
  <c r="F177"/>
  <c r="F175"/>
  <c r="F173"/>
  <c r="F171"/>
  <c r="F169"/>
  <c r="F167"/>
  <c r="F165"/>
  <c r="F163"/>
  <c r="F161"/>
  <c r="F159"/>
  <c r="F157"/>
  <c r="F155"/>
  <c r="F153"/>
  <c r="F151"/>
  <c r="F149"/>
  <c r="F147"/>
  <c r="F145"/>
  <c r="F143"/>
  <c r="F141"/>
  <c r="F139"/>
  <c r="F137"/>
  <c r="F135"/>
  <c r="F133"/>
  <c r="F131"/>
  <c r="F129"/>
  <c r="F127"/>
  <c r="F125"/>
  <c r="F123"/>
  <c r="F121"/>
  <c r="F119"/>
  <c r="F117"/>
  <c r="F115"/>
  <c r="F113"/>
  <c r="F111"/>
  <c r="F109"/>
  <c r="F107"/>
  <c r="F105"/>
  <c r="F103"/>
  <c r="F101"/>
  <c r="F99"/>
  <c r="F97"/>
  <c r="F95"/>
  <c r="F93"/>
  <c r="F91"/>
  <c r="F89"/>
  <c r="F87"/>
  <c r="F85"/>
  <c r="F83"/>
  <c r="F81"/>
  <c r="F79"/>
  <c r="F77"/>
  <c r="F75"/>
  <c r="F73"/>
  <c r="F71"/>
  <c r="F69"/>
  <c r="F67"/>
  <c r="F65"/>
  <c r="F63"/>
  <c r="F61"/>
  <c r="F59"/>
  <c r="F57"/>
  <c r="F55"/>
  <c r="F53"/>
  <c r="F51"/>
  <c r="F49"/>
  <c r="F47"/>
  <c r="F45"/>
  <c r="F43"/>
  <c r="F41"/>
  <c r="F39"/>
  <c r="F37"/>
  <c r="F35"/>
  <c r="F33"/>
  <c r="F31"/>
  <c r="F29"/>
  <c r="F27"/>
  <c r="F25"/>
  <c r="F23"/>
  <c r="F21"/>
  <c r="F19"/>
  <c r="F17"/>
  <c r="D1005"/>
  <c r="D1001"/>
  <c r="D997"/>
  <c r="D993"/>
  <c r="D989"/>
  <c r="D985"/>
  <c r="D981"/>
  <c r="D977"/>
  <c r="D973"/>
  <c r="D969"/>
  <c r="D965"/>
  <c r="D961"/>
  <c r="D957"/>
  <c r="D953"/>
  <c r="D949"/>
  <c r="D945"/>
  <c r="D941"/>
  <c r="D937"/>
  <c r="D933"/>
  <c r="D929"/>
  <c r="D925"/>
  <c r="D921"/>
  <c r="D917"/>
  <c r="D913"/>
  <c r="D909"/>
  <c r="D905"/>
  <c r="D901"/>
  <c r="D897"/>
  <c r="D893"/>
  <c r="D889"/>
  <c r="D885"/>
  <c r="D881"/>
  <c r="D877"/>
  <c r="D873"/>
  <c r="D869"/>
  <c r="D865"/>
  <c r="D861"/>
  <c r="D857"/>
  <c r="D853"/>
  <c r="D849"/>
  <c r="D845"/>
  <c r="D841"/>
  <c r="D837"/>
  <c r="D833"/>
  <c r="D829"/>
  <c r="D825"/>
  <c r="D821"/>
  <c r="D817"/>
  <c r="D813"/>
  <c r="D809"/>
  <c r="D805"/>
  <c r="D801"/>
  <c r="D797"/>
  <c r="D793"/>
  <c r="D789"/>
  <c r="D785"/>
  <c r="D781"/>
  <c r="D777"/>
  <c r="D773"/>
  <c r="D769"/>
  <c r="D765"/>
  <c r="D761"/>
  <c r="D757"/>
  <c r="D753"/>
  <c r="D749"/>
  <c r="D745"/>
  <c r="D741"/>
  <c r="D737"/>
  <c r="D733"/>
  <c r="D729"/>
  <c r="D725"/>
  <c r="D721"/>
  <c r="D717"/>
  <c r="D713"/>
  <c r="D709"/>
  <c r="D705"/>
  <c r="D701"/>
  <c r="D697"/>
  <c r="D693"/>
  <c r="D689"/>
  <c r="D685"/>
  <c r="D681"/>
  <c r="D677"/>
  <c r="D673"/>
  <c r="D669"/>
  <c r="D665"/>
  <c r="D661"/>
  <c r="D657"/>
  <c r="D653"/>
  <c r="D649"/>
  <c r="D645"/>
  <c r="D641"/>
  <c r="D637"/>
  <c r="D633"/>
  <c r="D629"/>
  <c r="D625"/>
  <c r="D621"/>
  <c r="D617"/>
  <c r="D613"/>
  <c r="D609"/>
  <c r="D605"/>
  <c r="D601"/>
  <c r="D597"/>
  <c r="D593"/>
  <c r="D589"/>
  <c r="D585"/>
  <c r="D581"/>
  <c r="D577"/>
  <c r="D573"/>
  <c r="D569"/>
  <c r="D565"/>
  <c r="D561"/>
  <c r="D557"/>
  <c r="D553"/>
  <c r="D549"/>
  <c r="D545"/>
  <c r="D541"/>
  <c r="D537"/>
  <c r="D533"/>
  <c r="D529"/>
  <c r="D525"/>
  <c r="D521"/>
  <c r="D517"/>
  <c r="D513"/>
  <c r="D509"/>
  <c r="D505"/>
  <c r="D501"/>
  <c r="D497"/>
  <c r="D493"/>
  <c r="D489"/>
  <c r="D485"/>
  <c r="D481"/>
  <c r="D477"/>
  <c r="D473"/>
  <c r="D469"/>
  <c r="D465"/>
  <c r="D461"/>
  <c r="D457"/>
  <c r="D453"/>
  <c r="D449"/>
  <c r="D445"/>
  <c r="D441"/>
  <c r="D437"/>
  <c r="D433"/>
  <c r="D429"/>
  <c r="D425"/>
  <c r="D421"/>
  <c r="D417"/>
  <c r="D413"/>
  <c r="D409"/>
  <c r="D405"/>
  <c r="D401"/>
  <c r="D397"/>
  <c r="D393"/>
  <c r="D389"/>
  <c r="D385"/>
  <c r="D381"/>
  <c r="D377"/>
  <c r="D373"/>
  <c r="D369"/>
  <c r="D365"/>
  <c r="D361"/>
  <c r="D357"/>
  <c r="D353"/>
  <c r="D349"/>
  <c r="D345"/>
  <c r="D341"/>
  <c r="D337"/>
  <c r="D333"/>
  <c r="D329"/>
  <c r="D325"/>
  <c r="D321"/>
  <c r="D317"/>
  <c r="D313"/>
  <c r="D309"/>
  <c r="D305"/>
  <c r="D301"/>
  <c r="D297"/>
  <c r="D293"/>
  <c r="D289"/>
  <c r="D285"/>
  <c r="D281"/>
  <c r="D277"/>
  <c r="D273"/>
  <c r="D269"/>
  <c r="D265"/>
  <c r="D261"/>
  <c r="D257"/>
  <c r="D253"/>
  <c r="D249"/>
  <c r="D245"/>
  <c r="D241"/>
  <c r="D237"/>
  <c r="D233"/>
  <c r="D229"/>
  <c r="D225"/>
  <c r="D221"/>
  <c r="D217"/>
  <c r="D213"/>
  <c r="D209"/>
  <c r="D205"/>
  <c r="D201"/>
  <c r="D197"/>
  <c r="D193"/>
  <c r="D189"/>
  <c r="D185"/>
  <c r="D181"/>
  <c r="D177"/>
  <c r="D173"/>
  <c r="D169"/>
  <c r="D165"/>
  <c r="D161"/>
  <c r="D157"/>
  <c r="D153"/>
  <c r="D149"/>
  <c r="D145"/>
  <c r="D141"/>
  <c r="D137"/>
  <c r="D133"/>
  <c r="D129"/>
  <c r="D125"/>
  <c r="D121"/>
  <c r="D117"/>
  <c r="D113"/>
  <c r="D109"/>
  <c r="D105"/>
  <c r="D101"/>
  <c r="D97"/>
  <c r="D93"/>
  <c r="D89"/>
  <c r="D85"/>
  <c r="D81"/>
  <c r="D77"/>
  <c r="D73"/>
  <c r="D69"/>
  <c r="D65"/>
  <c r="D61"/>
  <c r="D57"/>
  <c r="D53"/>
  <c r="D49"/>
  <c r="D45"/>
  <c r="D41"/>
  <c r="D37"/>
  <c r="D33"/>
  <c r="D29"/>
  <c r="D25"/>
  <c r="D21"/>
  <c r="D17"/>
  <c r="C1005"/>
  <c r="B1005" s="1"/>
  <c r="C1001"/>
  <c r="B1001" s="1"/>
  <c r="C997"/>
  <c r="B997" s="1"/>
  <c r="C993"/>
  <c r="B993" s="1"/>
  <c r="C989"/>
  <c r="B989" s="1"/>
  <c r="C985"/>
  <c r="B985" s="1"/>
  <c r="C981"/>
  <c r="B981" s="1"/>
  <c r="C977"/>
  <c r="B977" s="1"/>
  <c r="C973"/>
  <c r="B973" s="1"/>
  <c r="C969"/>
  <c r="B969" s="1"/>
  <c r="C965"/>
  <c r="B965" s="1"/>
  <c r="C961"/>
  <c r="B961" s="1"/>
  <c r="C957"/>
  <c r="B957" s="1"/>
  <c r="C953"/>
  <c r="B953" s="1"/>
  <c r="C949"/>
  <c r="B949" s="1"/>
  <c r="C945"/>
  <c r="B945" s="1"/>
  <c r="C941"/>
  <c r="B941" s="1"/>
  <c r="C937"/>
  <c r="B937" s="1"/>
  <c r="C933"/>
  <c r="B933" s="1"/>
  <c r="C929"/>
  <c r="B929" s="1"/>
  <c r="C925"/>
  <c r="B925" s="1"/>
  <c r="C921"/>
  <c r="B921" s="1"/>
  <c r="C917"/>
  <c r="B917" s="1"/>
  <c r="C913"/>
  <c r="B913" s="1"/>
  <c r="C909"/>
  <c r="B909" s="1"/>
  <c r="C905"/>
  <c r="B905" s="1"/>
  <c r="C901"/>
  <c r="B901" s="1"/>
  <c r="C897"/>
  <c r="B897" s="1"/>
  <c r="C893"/>
  <c r="B893" s="1"/>
  <c r="C889"/>
  <c r="B889" s="1"/>
  <c r="C885"/>
  <c r="B885" s="1"/>
  <c r="C881"/>
  <c r="B881" s="1"/>
  <c r="C877"/>
  <c r="B877" s="1"/>
  <c r="C873"/>
  <c r="B873" s="1"/>
  <c r="C869"/>
  <c r="B869" s="1"/>
  <c r="C865"/>
  <c r="B865" s="1"/>
  <c r="C861"/>
  <c r="B861" s="1"/>
  <c r="C857"/>
  <c r="B857" s="1"/>
  <c r="C853"/>
  <c r="B853" s="1"/>
  <c r="C849"/>
  <c r="B849" s="1"/>
  <c r="C845"/>
  <c r="B845" s="1"/>
  <c r="C841"/>
  <c r="B841" s="1"/>
  <c r="C837"/>
  <c r="B837" s="1"/>
  <c r="C833"/>
  <c r="B833" s="1"/>
  <c r="C829"/>
  <c r="B829" s="1"/>
  <c r="C825"/>
  <c r="B825" s="1"/>
  <c r="C821"/>
  <c r="B821" s="1"/>
  <c r="C817"/>
  <c r="B817" s="1"/>
  <c r="C813"/>
  <c r="B813" s="1"/>
  <c r="C809"/>
  <c r="B809" s="1"/>
  <c r="C805"/>
  <c r="B805" s="1"/>
  <c r="C801"/>
  <c r="B801" s="1"/>
  <c r="C797"/>
  <c r="B797" s="1"/>
  <c r="C793"/>
  <c r="B793" s="1"/>
  <c r="C789"/>
  <c r="B789" s="1"/>
  <c r="C785"/>
  <c r="B785" s="1"/>
  <c r="C781"/>
  <c r="B781" s="1"/>
  <c r="C777"/>
  <c r="B777" s="1"/>
  <c r="C773"/>
  <c r="B773" s="1"/>
  <c r="C769"/>
  <c r="B769" s="1"/>
  <c r="C765"/>
  <c r="B765" s="1"/>
  <c r="C761"/>
  <c r="B761" s="1"/>
  <c r="C757"/>
  <c r="B757" s="1"/>
  <c r="C753"/>
  <c r="B753" s="1"/>
  <c r="C749"/>
  <c r="B749" s="1"/>
  <c r="C745"/>
  <c r="B745" s="1"/>
  <c r="C741"/>
  <c r="B741" s="1"/>
  <c r="C737"/>
  <c r="B737" s="1"/>
  <c r="C733"/>
  <c r="B733" s="1"/>
  <c r="C729"/>
  <c r="B729" s="1"/>
  <c r="C725"/>
  <c r="B725" s="1"/>
  <c r="C721"/>
  <c r="B721" s="1"/>
  <c r="C717"/>
  <c r="B717" s="1"/>
  <c r="C713"/>
  <c r="B713" s="1"/>
  <c r="C709"/>
  <c r="B709" s="1"/>
  <c r="C705"/>
  <c r="B705" s="1"/>
  <c r="C701"/>
  <c r="B701" s="1"/>
  <c r="C697"/>
  <c r="B697" s="1"/>
  <c r="C693"/>
  <c r="B693" s="1"/>
  <c r="C689"/>
  <c r="B689" s="1"/>
  <c r="C685"/>
  <c r="B685" s="1"/>
  <c r="C681"/>
  <c r="B681" s="1"/>
  <c r="C677"/>
  <c r="B677" s="1"/>
  <c r="C673"/>
  <c r="B673" s="1"/>
  <c r="C669"/>
  <c r="B669" s="1"/>
  <c r="C665"/>
  <c r="B665" s="1"/>
  <c r="C661"/>
  <c r="B661" s="1"/>
  <c r="C657"/>
  <c r="B657" s="1"/>
  <c r="C653"/>
  <c r="B653" s="1"/>
  <c r="C649"/>
  <c r="B649" s="1"/>
  <c r="C645"/>
  <c r="B645" s="1"/>
  <c r="C641"/>
  <c r="B641" s="1"/>
  <c r="C637"/>
  <c r="B637" s="1"/>
  <c r="C633"/>
  <c r="B633" s="1"/>
  <c r="C629"/>
  <c r="B629" s="1"/>
  <c r="C625"/>
  <c r="B625" s="1"/>
  <c r="C621"/>
  <c r="B621" s="1"/>
  <c r="C617"/>
  <c r="B617" s="1"/>
  <c r="C613"/>
  <c r="B613" s="1"/>
  <c r="C609"/>
  <c r="B609" s="1"/>
  <c r="C605"/>
  <c r="B605" s="1"/>
  <c r="C601"/>
  <c r="B601" s="1"/>
  <c r="C597"/>
  <c r="B597" s="1"/>
  <c r="C593"/>
  <c r="B593" s="1"/>
  <c r="C589"/>
  <c r="B589" s="1"/>
  <c r="C585"/>
  <c r="B585" s="1"/>
  <c r="C581"/>
  <c r="B581" s="1"/>
  <c r="C577"/>
  <c r="B577" s="1"/>
  <c r="C573"/>
  <c r="B573" s="1"/>
  <c r="C569"/>
  <c r="B569" s="1"/>
  <c r="C565"/>
  <c r="B565" s="1"/>
  <c r="C561"/>
  <c r="B561" s="1"/>
  <c r="C557"/>
  <c r="B557" s="1"/>
  <c r="C553"/>
  <c r="B553" s="1"/>
  <c r="C549"/>
  <c r="B549" s="1"/>
  <c r="C545"/>
  <c r="B545" s="1"/>
  <c r="C541"/>
  <c r="B541" s="1"/>
  <c r="C537"/>
  <c r="B537" s="1"/>
  <c r="C533"/>
  <c r="B533" s="1"/>
  <c r="C529"/>
  <c r="B529" s="1"/>
  <c r="C525"/>
  <c r="B525" s="1"/>
  <c r="C521"/>
  <c r="B521" s="1"/>
  <c r="C517"/>
  <c r="B517" s="1"/>
  <c r="C513"/>
  <c r="B513" s="1"/>
  <c r="C509"/>
  <c r="B509" s="1"/>
  <c r="C505"/>
  <c r="B505" s="1"/>
  <c r="C501"/>
  <c r="B501" s="1"/>
  <c r="C497"/>
  <c r="B497" s="1"/>
  <c r="C493"/>
  <c r="B493" s="1"/>
  <c r="C489"/>
  <c r="B489" s="1"/>
  <c r="C485"/>
  <c r="B485" s="1"/>
  <c r="C481"/>
  <c r="B481" s="1"/>
  <c r="C477"/>
  <c r="B477" s="1"/>
  <c r="C473"/>
  <c r="B473" s="1"/>
  <c r="C469"/>
  <c r="B469" s="1"/>
  <c r="C465"/>
  <c r="B465" s="1"/>
  <c r="C461"/>
  <c r="B461" s="1"/>
  <c r="C457"/>
  <c r="B457" s="1"/>
  <c r="C453"/>
  <c r="B453" s="1"/>
  <c r="C449"/>
  <c r="B449" s="1"/>
  <c r="C445"/>
  <c r="B445" s="1"/>
  <c r="C441"/>
  <c r="B441" s="1"/>
  <c r="C437"/>
  <c r="B437" s="1"/>
  <c r="C433"/>
  <c r="B433" s="1"/>
  <c r="C429"/>
  <c r="B429" s="1"/>
  <c r="C425"/>
  <c r="B425" s="1"/>
  <c r="C421"/>
  <c r="B421" s="1"/>
  <c r="C417"/>
  <c r="B417" s="1"/>
  <c r="C413"/>
  <c r="B413" s="1"/>
  <c r="C409"/>
  <c r="B409" s="1"/>
  <c r="C405"/>
  <c r="B405" s="1"/>
  <c r="C401"/>
  <c r="B401" s="1"/>
  <c r="C397"/>
  <c r="B397" s="1"/>
  <c r="C393"/>
  <c r="B393" s="1"/>
  <c r="C389"/>
  <c r="B389" s="1"/>
  <c r="C385"/>
  <c r="B385" s="1"/>
  <c r="C381"/>
  <c r="B381" s="1"/>
  <c r="C377"/>
  <c r="B377" s="1"/>
  <c r="C373"/>
  <c r="B373" s="1"/>
  <c r="C369"/>
  <c r="B369" s="1"/>
  <c r="C365"/>
  <c r="B365" s="1"/>
  <c r="C361"/>
  <c r="B361" s="1"/>
  <c r="C357"/>
  <c r="B357" s="1"/>
  <c r="C353"/>
  <c r="B353" s="1"/>
  <c r="C349"/>
  <c r="B349" s="1"/>
  <c r="C345"/>
  <c r="B345" s="1"/>
  <c r="C341"/>
  <c r="B341" s="1"/>
  <c r="C337"/>
  <c r="B337" s="1"/>
  <c r="C333"/>
  <c r="B333" s="1"/>
  <c r="C329"/>
  <c r="B329" s="1"/>
  <c r="C325"/>
  <c r="B325" s="1"/>
  <c r="C321"/>
  <c r="B321" s="1"/>
  <c r="C317"/>
  <c r="B317" s="1"/>
  <c r="C313"/>
  <c r="B313" s="1"/>
  <c r="C309"/>
  <c r="B309" s="1"/>
  <c r="C305"/>
  <c r="B305" s="1"/>
  <c r="C301"/>
  <c r="B301" s="1"/>
  <c r="C297"/>
  <c r="B297" s="1"/>
  <c r="C293"/>
  <c r="B293" s="1"/>
  <c r="C289"/>
  <c r="B289" s="1"/>
  <c r="C285"/>
  <c r="B285" s="1"/>
  <c r="C281"/>
  <c r="B281" s="1"/>
  <c r="C277"/>
  <c r="B277" s="1"/>
  <c r="C273"/>
  <c r="B273" s="1"/>
  <c r="C269"/>
  <c r="B269" s="1"/>
  <c r="C265"/>
  <c r="B265" s="1"/>
  <c r="C261"/>
  <c r="B261" s="1"/>
  <c r="C257"/>
  <c r="B257" s="1"/>
  <c r="C253"/>
  <c r="B253" s="1"/>
  <c r="C249"/>
  <c r="B249" s="1"/>
  <c r="C245"/>
  <c r="B245" s="1"/>
  <c r="C241"/>
  <c r="B241" s="1"/>
  <c r="C237"/>
  <c r="B237" s="1"/>
  <c r="C233"/>
  <c r="B233" s="1"/>
  <c r="C229"/>
  <c r="B229" s="1"/>
  <c r="C225"/>
  <c r="B225" s="1"/>
  <c r="C221"/>
  <c r="B221" s="1"/>
  <c r="C217"/>
  <c r="B217" s="1"/>
  <c r="C213"/>
  <c r="B213" s="1"/>
  <c r="C209"/>
  <c r="B209" s="1"/>
  <c r="C205"/>
  <c r="B205" s="1"/>
  <c r="C201"/>
  <c r="B201" s="1"/>
  <c r="C197"/>
  <c r="B197" s="1"/>
  <c r="C193"/>
  <c r="B193" s="1"/>
  <c r="C189"/>
  <c r="B189" s="1"/>
  <c r="C185"/>
  <c r="B185" s="1"/>
  <c r="C181"/>
  <c r="B181" s="1"/>
  <c r="C177"/>
  <c r="B177" s="1"/>
  <c r="C173"/>
  <c r="B173" s="1"/>
  <c r="C169"/>
  <c r="B169" s="1"/>
  <c r="C165"/>
  <c r="B165" s="1"/>
  <c r="C161"/>
  <c r="B161" s="1"/>
  <c r="C157"/>
  <c r="B157" s="1"/>
  <c r="C153"/>
  <c r="B153" s="1"/>
  <c r="C149"/>
  <c r="B149" s="1"/>
  <c r="C145"/>
  <c r="B145" s="1"/>
  <c r="C141"/>
  <c r="B141" s="1"/>
  <c r="C137"/>
  <c r="B137" s="1"/>
  <c r="C133"/>
  <c r="B133" s="1"/>
  <c r="C129"/>
  <c r="B129" s="1"/>
  <c r="C125"/>
  <c r="B125" s="1"/>
  <c r="C121"/>
  <c r="B121" s="1"/>
  <c r="C117"/>
  <c r="B117" s="1"/>
  <c r="C113"/>
  <c r="B113" s="1"/>
  <c r="C109"/>
  <c r="B109" s="1"/>
  <c r="C105"/>
  <c r="B105" s="1"/>
  <c r="C101"/>
  <c r="B101" s="1"/>
  <c r="C97"/>
  <c r="B97" s="1"/>
  <c r="C93"/>
  <c r="B93" s="1"/>
  <c r="C89"/>
  <c r="B89" s="1"/>
  <c r="C85"/>
  <c r="B85" s="1"/>
  <c r="C81"/>
  <c r="B81" s="1"/>
  <c r="C77"/>
  <c r="B77" s="1"/>
  <c r="C73"/>
  <c r="B73" s="1"/>
  <c r="C69"/>
  <c r="B69" s="1"/>
  <c r="C65"/>
  <c r="B65" s="1"/>
  <c r="C61"/>
  <c r="B61" s="1"/>
  <c r="C57"/>
  <c r="B57" s="1"/>
  <c r="C53"/>
  <c r="B53" s="1"/>
  <c r="C49"/>
  <c r="B49" s="1"/>
  <c r="C45"/>
  <c r="B45" s="1"/>
  <c r="C41"/>
  <c r="B41" s="1"/>
  <c r="C37"/>
  <c r="B37" s="1"/>
  <c r="C33"/>
  <c r="B33" s="1"/>
  <c r="C29"/>
  <c r="B29" s="1"/>
  <c r="C25"/>
  <c r="B25" s="1"/>
  <c r="C21"/>
  <c r="B21" s="1"/>
  <c r="C17"/>
  <c r="B17" s="1"/>
  <c r="E1004"/>
  <c r="E1002"/>
  <c r="E1000"/>
  <c r="E998"/>
  <c r="E996"/>
  <c r="E994"/>
  <c r="E992"/>
  <c r="E990"/>
  <c r="E988"/>
  <c r="E986"/>
  <c r="E984"/>
  <c r="E982"/>
  <c r="E980"/>
  <c r="E978"/>
  <c r="E976"/>
  <c r="E974"/>
  <c r="E972"/>
  <c r="E970"/>
  <c r="E968"/>
  <c r="E966"/>
  <c r="E964"/>
  <c r="E962"/>
  <c r="E960"/>
  <c r="E958"/>
  <c r="E956"/>
  <c r="E954"/>
  <c r="E952"/>
  <c r="E950"/>
  <c r="E948"/>
  <c r="E946"/>
  <c r="E944"/>
  <c r="E942"/>
  <c r="E940"/>
  <c r="E938"/>
  <c r="E936"/>
  <c r="E934"/>
  <c r="E932"/>
  <c r="E930"/>
  <c r="E928"/>
  <c r="E926"/>
  <c r="E924"/>
  <c r="E922"/>
  <c r="E920"/>
  <c r="E918"/>
  <c r="E916"/>
  <c r="E914"/>
  <c r="E912"/>
  <c r="E910"/>
  <c r="E908"/>
  <c r="E906"/>
  <c r="E904"/>
  <c r="E902"/>
  <c r="E900"/>
  <c r="E898"/>
  <c r="E896"/>
  <c r="E894"/>
  <c r="E892"/>
  <c r="E890"/>
  <c r="E888"/>
  <c r="E886"/>
  <c r="E884"/>
  <c r="E882"/>
  <c r="E880"/>
  <c r="E878"/>
  <c r="E876"/>
  <c r="E874"/>
  <c r="E872"/>
  <c r="E870"/>
  <c r="E868"/>
  <c r="E866"/>
  <c r="E864"/>
  <c r="E862"/>
  <c r="E860"/>
  <c r="E858"/>
  <c r="E856"/>
  <c r="E854"/>
  <c r="E852"/>
  <c r="E850"/>
  <c r="E848"/>
  <c r="E846"/>
  <c r="E844"/>
  <c r="E842"/>
  <c r="E840"/>
  <c r="E838"/>
  <c r="E836"/>
  <c r="E834"/>
  <c r="E832"/>
  <c r="E830"/>
  <c r="E828"/>
  <c r="E826"/>
  <c r="E824"/>
  <c r="E822"/>
  <c r="E820"/>
  <c r="E818"/>
  <c r="E816"/>
  <c r="E814"/>
  <c r="E812"/>
  <c r="E810"/>
  <c r="E808"/>
  <c r="E806"/>
  <c r="E804"/>
  <c r="E802"/>
  <c r="E800"/>
  <c r="E798"/>
  <c r="E796"/>
  <c r="E794"/>
  <c r="E792"/>
  <c r="E790"/>
  <c r="E788"/>
  <c r="E786"/>
  <c r="E784"/>
  <c r="E782"/>
  <c r="E780"/>
  <c r="E778"/>
  <c r="E776"/>
  <c r="E774"/>
  <c r="E772"/>
  <c r="E770"/>
  <c r="E768"/>
  <c r="E766"/>
  <c r="E764"/>
  <c r="E762"/>
  <c r="E760"/>
  <c r="E758"/>
  <c r="E756"/>
  <c r="E754"/>
  <c r="E752"/>
  <c r="E750"/>
  <c r="E748"/>
  <c r="E746"/>
  <c r="E744"/>
  <c r="E742"/>
  <c r="E740"/>
  <c r="E738"/>
  <c r="E736"/>
  <c r="E734"/>
  <c r="E732"/>
  <c r="E730"/>
  <c r="E728"/>
  <c r="E726"/>
  <c r="E724"/>
  <c r="E722"/>
  <c r="E720"/>
  <c r="E718"/>
  <c r="E716"/>
  <c r="E714"/>
  <c r="E712"/>
  <c r="E710"/>
  <c r="E708"/>
  <c r="E706"/>
  <c r="E704"/>
  <c r="E702"/>
  <c r="E700"/>
  <c r="E698"/>
  <c r="E696"/>
  <c r="E694"/>
  <c r="E692"/>
  <c r="E690"/>
  <c r="E688"/>
  <c r="E686"/>
  <c r="E684"/>
  <c r="E682"/>
  <c r="E680"/>
  <c r="E678"/>
  <c r="E676"/>
  <c r="E674"/>
  <c r="E672"/>
  <c r="E670"/>
  <c r="E668"/>
  <c r="E666"/>
  <c r="E664"/>
  <c r="E662"/>
  <c r="E660"/>
  <c r="E658"/>
  <c r="E656"/>
  <c r="E654"/>
  <c r="E652"/>
  <c r="E650"/>
  <c r="E648"/>
  <c r="E646"/>
  <c r="E644"/>
  <c r="E642"/>
  <c r="E640"/>
  <c r="E638"/>
  <c r="E636"/>
  <c r="E634"/>
  <c r="E632"/>
  <c r="E630"/>
  <c r="E628"/>
  <c r="E626"/>
  <c r="E624"/>
  <c r="E622"/>
  <c r="E620"/>
  <c r="E618"/>
  <c r="E616"/>
  <c r="E614"/>
  <c r="E612"/>
  <c r="E610"/>
  <c r="E608"/>
  <c r="E606"/>
  <c r="E604"/>
  <c r="E602"/>
  <c r="E600"/>
  <c r="E598"/>
  <c r="E596"/>
  <c r="E594"/>
  <c r="E592"/>
  <c r="E590"/>
  <c r="E588"/>
  <c r="E586"/>
  <c r="E584"/>
  <c r="E582"/>
  <c r="E580"/>
  <c r="E578"/>
  <c r="E576"/>
  <c r="E574"/>
  <c r="E572"/>
  <c r="E570"/>
  <c r="E568"/>
  <c r="E566"/>
  <c r="E564"/>
  <c r="E562"/>
  <c r="E560"/>
  <c r="E558"/>
  <c r="E556"/>
  <c r="E554"/>
  <c r="E552"/>
  <c r="E550"/>
  <c r="E548"/>
  <c r="E546"/>
  <c r="E544"/>
  <c r="E542"/>
  <c r="E540"/>
  <c r="E538"/>
  <c r="E536"/>
  <c r="E534"/>
  <c r="E532"/>
  <c r="E530"/>
  <c r="E528"/>
  <c r="E526"/>
  <c r="E524"/>
  <c r="E522"/>
  <c r="E520"/>
  <c r="E518"/>
  <c r="E516"/>
  <c r="E514"/>
  <c r="E512"/>
  <c r="E510"/>
  <c r="E508"/>
  <c r="E506"/>
  <c r="E504"/>
  <c r="E502"/>
  <c r="E500"/>
  <c r="E498"/>
  <c r="E496"/>
  <c r="E494"/>
  <c r="E492"/>
  <c r="E490"/>
  <c r="E488"/>
  <c r="E486"/>
  <c r="E484"/>
  <c r="E482"/>
  <c r="E480"/>
  <c r="E478"/>
  <c r="E476"/>
  <c r="E474"/>
  <c r="E472"/>
  <c r="E470"/>
  <c r="E468"/>
  <c r="E466"/>
  <c r="E464"/>
  <c r="E462"/>
  <c r="E460"/>
  <c r="E458"/>
  <c r="E456"/>
  <c r="E454"/>
  <c r="E452"/>
  <c r="E450"/>
  <c r="E448"/>
  <c r="E446"/>
  <c r="E444"/>
  <c r="E442"/>
  <c r="E440"/>
  <c r="E438"/>
  <c r="E436"/>
  <c r="E434"/>
  <c r="E432"/>
  <c r="E430"/>
  <c r="E428"/>
  <c r="E426"/>
  <c r="E424"/>
  <c r="E422"/>
  <c r="E420"/>
  <c r="E418"/>
  <c r="E416"/>
  <c r="E414"/>
  <c r="E412"/>
  <c r="E410"/>
  <c r="E408"/>
  <c r="E406"/>
  <c r="E404"/>
  <c r="E402"/>
  <c r="E400"/>
  <c r="E398"/>
  <c r="E396"/>
  <c r="E394"/>
  <c r="E392"/>
  <c r="E390"/>
  <c r="E388"/>
  <c r="E386"/>
  <c r="E384"/>
  <c r="E382"/>
  <c r="E380"/>
  <c r="E378"/>
  <c r="E376"/>
  <c r="E374"/>
  <c r="E372"/>
  <c r="E370"/>
  <c r="E368"/>
  <c r="E366"/>
  <c r="E364"/>
  <c r="E362"/>
  <c r="E360"/>
  <c r="E358"/>
  <c r="E356"/>
  <c r="E354"/>
  <c r="E352"/>
  <c r="E350"/>
  <c r="E348"/>
  <c r="E346"/>
  <c r="E344"/>
  <c r="E342"/>
  <c r="E340"/>
  <c r="E338"/>
  <c r="E336"/>
  <c r="E334"/>
  <c r="E332"/>
  <c r="E330"/>
  <c r="E328"/>
  <c r="E326"/>
  <c r="E324"/>
  <c r="E322"/>
  <c r="E320"/>
  <c r="E318"/>
  <c r="E316"/>
  <c r="E314"/>
  <c r="E312"/>
  <c r="E310"/>
  <c r="E308"/>
  <c r="E306"/>
  <c r="E304"/>
  <c r="E302"/>
  <c r="E300"/>
  <c r="E298"/>
  <c r="E296"/>
  <c r="E294"/>
  <c r="E292"/>
  <c r="E290"/>
  <c r="E288"/>
  <c r="E286"/>
  <c r="E284"/>
  <c r="E282"/>
  <c r="E280"/>
  <c r="E278"/>
  <c r="E276"/>
  <c r="E274"/>
  <c r="E272"/>
  <c r="E270"/>
  <c r="E268"/>
  <c r="E266"/>
  <c r="E264"/>
  <c r="E262"/>
  <c r="E260"/>
  <c r="E258"/>
  <c r="E256"/>
  <c r="E254"/>
  <c r="E252"/>
  <c r="E250"/>
  <c r="E248"/>
  <c r="E246"/>
  <c r="E244"/>
  <c r="E242"/>
  <c r="E240"/>
  <c r="E238"/>
  <c r="E236"/>
  <c r="E234"/>
  <c r="E232"/>
  <c r="E230"/>
  <c r="E228"/>
  <c r="E226"/>
  <c r="E224"/>
  <c r="E222"/>
  <c r="E220"/>
  <c r="E218"/>
  <c r="E216"/>
  <c r="E214"/>
  <c r="E212"/>
  <c r="E210"/>
  <c r="E208"/>
  <c r="E206"/>
  <c r="E204"/>
  <c r="E202"/>
  <c r="E200"/>
  <c r="E198"/>
  <c r="E196"/>
  <c r="E194"/>
  <c r="E192"/>
  <c r="E190"/>
  <c r="E188"/>
  <c r="E186"/>
  <c r="E184"/>
  <c r="E182"/>
  <c r="E180"/>
  <c r="E178"/>
  <c r="E176"/>
  <c r="E174"/>
  <c r="E172"/>
  <c r="E170"/>
  <c r="E168"/>
  <c r="E166"/>
  <c r="E164"/>
  <c r="E162"/>
  <c r="E160"/>
  <c r="E158"/>
  <c r="E156"/>
  <c r="E154"/>
  <c r="E152"/>
  <c r="E150"/>
  <c r="E148"/>
  <c r="E146"/>
  <c r="E144"/>
  <c r="E142"/>
  <c r="E140"/>
  <c r="E138"/>
  <c r="E136"/>
  <c r="E134"/>
  <c r="E132"/>
  <c r="E130"/>
  <c r="E128"/>
  <c r="E126"/>
  <c r="E124"/>
  <c r="E122"/>
  <c r="E120"/>
  <c r="E118"/>
  <c r="E116"/>
  <c r="E114"/>
  <c r="E112"/>
  <c r="E110"/>
  <c r="E108"/>
  <c r="E106"/>
  <c r="E104"/>
  <c r="E102"/>
  <c r="E100"/>
  <c r="E98"/>
  <c r="E96"/>
  <c r="E94"/>
  <c r="E92"/>
  <c r="E90"/>
  <c r="E88"/>
  <c r="E86"/>
  <c r="E84"/>
  <c r="E82"/>
  <c r="E80"/>
  <c r="E78"/>
  <c r="E76"/>
  <c r="E74"/>
  <c r="E72"/>
  <c r="E70"/>
  <c r="E68"/>
  <c r="E66"/>
  <c r="E64"/>
  <c r="E62"/>
  <c r="E60"/>
  <c r="E58"/>
  <c r="E56"/>
  <c r="E54"/>
  <c r="E52"/>
  <c r="E50"/>
  <c r="E48"/>
  <c r="E46"/>
  <c r="E44"/>
  <c r="E42"/>
  <c r="E40"/>
  <c r="E38"/>
  <c r="E36"/>
  <c r="E34"/>
  <c r="E32"/>
  <c r="E30"/>
  <c r="E28"/>
  <c r="E26"/>
  <c r="E24"/>
  <c r="E22"/>
  <c r="E20"/>
  <c r="E18"/>
  <c r="E16"/>
  <c r="D1002"/>
  <c r="D998"/>
  <c r="D994"/>
  <c r="D990"/>
  <c r="D986"/>
  <c r="D982"/>
  <c r="D978"/>
  <c r="D974"/>
  <c r="D970"/>
  <c r="D966"/>
  <c r="D962"/>
  <c r="D958"/>
  <c r="D954"/>
  <c r="D950"/>
  <c r="D946"/>
  <c r="D942"/>
  <c r="D938"/>
  <c r="D934"/>
  <c r="D930"/>
  <c r="D926"/>
  <c r="D922"/>
  <c r="D918"/>
  <c r="D914"/>
  <c r="D910"/>
  <c r="D906"/>
  <c r="D902"/>
  <c r="D898"/>
  <c r="D894"/>
  <c r="D890"/>
  <c r="D886"/>
  <c r="D882"/>
  <c r="D878"/>
  <c r="D874"/>
  <c r="D870"/>
  <c r="D866"/>
  <c r="D862"/>
  <c r="D858"/>
  <c r="D854"/>
  <c r="D850"/>
  <c r="D846"/>
  <c r="D842"/>
  <c r="D838"/>
  <c r="D834"/>
  <c r="D830"/>
  <c r="D826"/>
  <c r="D822"/>
  <c r="D818"/>
  <c r="D814"/>
  <c r="D810"/>
  <c r="D806"/>
  <c r="D802"/>
  <c r="D798"/>
  <c r="D794"/>
  <c r="D790"/>
  <c r="D786"/>
  <c r="D782"/>
  <c r="D778"/>
  <c r="D774"/>
  <c r="D770"/>
  <c r="D766"/>
  <c r="D762"/>
  <c r="D758"/>
  <c r="D754"/>
  <c r="D750"/>
  <c r="D746"/>
  <c r="D742"/>
  <c r="D738"/>
  <c r="D734"/>
  <c r="D730"/>
  <c r="D726"/>
  <c r="D722"/>
  <c r="D718"/>
  <c r="D714"/>
  <c r="D710"/>
  <c r="D706"/>
  <c r="D702"/>
  <c r="D698"/>
  <c r="D694"/>
  <c r="D690"/>
  <c r="D686"/>
  <c r="D682"/>
  <c r="D678"/>
  <c r="D674"/>
  <c r="D670"/>
  <c r="D666"/>
  <c r="D662"/>
  <c r="D658"/>
  <c r="D654"/>
  <c r="D650"/>
  <c r="D646"/>
  <c r="D642"/>
  <c r="D638"/>
  <c r="D634"/>
  <c r="D630"/>
  <c r="D626"/>
  <c r="D622"/>
  <c r="D618"/>
  <c r="D614"/>
  <c r="D610"/>
  <c r="D606"/>
  <c r="D602"/>
  <c r="D598"/>
  <c r="D594"/>
  <c r="D590"/>
  <c r="D586"/>
  <c r="D582"/>
  <c r="D578"/>
  <c r="D574"/>
  <c r="D570"/>
  <c r="D566"/>
  <c r="D562"/>
  <c r="D558"/>
  <c r="D554"/>
  <c r="D550"/>
  <c r="D546"/>
  <c r="D542"/>
  <c r="D538"/>
  <c r="D534"/>
  <c r="D530"/>
  <c r="D526"/>
  <c r="D522"/>
  <c r="D518"/>
  <c r="D514"/>
  <c r="D510"/>
  <c r="D506"/>
  <c r="D502"/>
  <c r="D498"/>
  <c r="D494"/>
  <c r="D490"/>
  <c r="D486"/>
  <c r="D482"/>
  <c r="D478"/>
  <c r="D474"/>
  <c r="D470"/>
  <c r="D466"/>
  <c r="D462"/>
  <c r="D458"/>
  <c r="D454"/>
  <c r="D450"/>
  <c r="D446"/>
  <c r="D442"/>
  <c r="D438"/>
  <c r="D434"/>
  <c r="D430"/>
  <c r="D426"/>
  <c r="D422"/>
  <c r="D418"/>
  <c r="D414"/>
  <c r="D410"/>
  <c r="D406"/>
  <c r="D402"/>
  <c r="D398"/>
  <c r="D394"/>
  <c r="D390"/>
  <c r="D386"/>
  <c r="D382"/>
  <c r="D378"/>
  <c r="D374"/>
  <c r="D370"/>
  <c r="D366"/>
  <c r="D362"/>
  <c r="D358"/>
  <c r="D354"/>
  <c r="D350"/>
  <c r="D346"/>
  <c r="D342"/>
  <c r="D338"/>
  <c r="D334"/>
  <c r="D330"/>
  <c r="D326"/>
  <c r="D322"/>
  <c r="D318"/>
  <c r="D314"/>
  <c r="D310"/>
  <c r="D306"/>
  <c r="D302"/>
  <c r="D298"/>
  <c r="D294"/>
  <c r="D290"/>
  <c r="D286"/>
  <c r="D282"/>
  <c r="D278"/>
  <c r="D274"/>
  <c r="D270"/>
  <c r="D266"/>
  <c r="D262"/>
  <c r="D258"/>
  <c r="D254"/>
  <c r="D250"/>
  <c r="D246"/>
  <c r="D242"/>
  <c r="D238"/>
  <c r="D234"/>
  <c r="D230"/>
  <c r="D226"/>
  <c r="D222"/>
  <c r="D218"/>
  <c r="D214"/>
  <c r="D210"/>
  <c r="D206"/>
  <c r="D202"/>
  <c r="D198"/>
  <c r="D194"/>
  <c r="D190"/>
  <c r="D186"/>
  <c r="D182"/>
  <c r="D178"/>
  <c r="D174"/>
  <c r="D170"/>
  <c r="D166"/>
  <c r="D162"/>
  <c r="D158"/>
  <c r="D154"/>
  <c r="D150"/>
  <c r="D146"/>
  <c r="D142"/>
  <c r="D138"/>
  <c r="D134"/>
  <c r="D130"/>
  <c r="D126"/>
  <c r="D122"/>
  <c r="D118"/>
  <c r="D114"/>
  <c r="D110"/>
  <c r="D106"/>
  <c r="D102"/>
  <c r="D98"/>
  <c r="D94"/>
  <c r="D90"/>
  <c r="D86"/>
  <c r="D82"/>
  <c r="D78"/>
  <c r="D74"/>
  <c r="D70"/>
  <c r="D66"/>
  <c r="D62"/>
  <c r="D58"/>
  <c r="D54"/>
  <c r="D50"/>
  <c r="D46"/>
  <c r="D42"/>
  <c r="D38"/>
  <c r="D34"/>
  <c r="D30"/>
  <c r="D26"/>
  <c r="D22"/>
  <c r="D18"/>
  <c r="C1002"/>
  <c r="B1002" s="1"/>
  <c r="C998"/>
  <c r="B998" s="1"/>
  <c r="C994"/>
  <c r="B994" s="1"/>
  <c r="C990"/>
  <c r="B990" s="1"/>
  <c r="C986"/>
  <c r="B986" s="1"/>
  <c r="C982"/>
  <c r="B982" s="1"/>
  <c r="C978"/>
  <c r="B978" s="1"/>
  <c r="C974"/>
  <c r="B974" s="1"/>
  <c r="C970"/>
  <c r="B970" s="1"/>
  <c r="C966"/>
  <c r="B966" s="1"/>
  <c r="C962"/>
  <c r="B962" s="1"/>
  <c r="C958"/>
  <c r="B958" s="1"/>
  <c r="C954"/>
  <c r="B954" s="1"/>
  <c r="C950"/>
  <c r="B950" s="1"/>
  <c r="C946"/>
  <c r="B946" s="1"/>
  <c r="C942"/>
  <c r="B942" s="1"/>
  <c r="C938"/>
  <c r="B938" s="1"/>
  <c r="C934"/>
  <c r="B934" s="1"/>
  <c r="C930"/>
  <c r="B930" s="1"/>
  <c r="C926"/>
  <c r="B926" s="1"/>
  <c r="C922"/>
  <c r="B922" s="1"/>
  <c r="C918"/>
  <c r="B918" s="1"/>
  <c r="C914"/>
  <c r="B914" s="1"/>
  <c r="C910"/>
  <c r="B910" s="1"/>
  <c r="C906"/>
  <c r="B906" s="1"/>
  <c r="C902"/>
  <c r="B902" s="1"/>
  <c r="C898"/>
  <c r="B898" s="1"/>
  <c r="C894"/>
  <c r="B894" s="1"/>
  <c r="C890"/>
  <c r="B890" s="1"/>
  <c r="C886"/>
  <c r="B886" s="1"/>
  <c r="C882"/>
  <c r="B882" s="1"/>
  <c r="C878"/>
  <c r="B878" s="1"/>
  <c r="C874"/>
  <c r="B874" s="1"/>
  <c r="C870"/>
  <c r="B870" s="1"/>
  <c r="C866"/>
  <c r="B866" s="1"/>
  <c r="C862"/>
  <c r="B862" s="1"/>
  <c r="C858"/>
  <c r="B858" s="1"/>
  <c r="C854"/>
  <c r="B854" s="1"/>
  <c r="C850"/>
  <c r="B850" s="1"/>
  <c r="C846"/>
  <c r="B846" s="1"/>
  <c r="C842"/>
  <c r="B842" s="1"/>
  <c r="C838"/>
  <c r="B838" s="1"/>
  <c r="C834"/>
  <c r="B834" s="1"/>
  <c r="C830"/>
  <c r="B830" s="1"/>
  <c r="C826"/>
  <c r="B826" s="1"/>
  <c r="C822"/>
  <c r="B822" s="1"/>
  <c r="C818"/>
  <c r="B818" s="1"/>
  <c r="C814"/>
  <c r="B814" s="1"/>
  <c r="C810"/>
  <c r="B810" s="1"/>
  <c r="C806"/>
  <c r="B806" s="1"/>
  <c r="C802"/>
  <c r="B802" s="1"/>
  <c r="C798"/>
  <c r="B798" s="1"/>
  <c r="C794"/>
  <c r="B794" s="1"/>
  <c r="C790"/>
  <c r="B790" s="1"/>
  <c r="C786"/>
  <c r="B786" s="1"/>
  <c r="C782"/>
  <c r="B782" s="1"/>
  <c r="C778"/>
  <c r="B778" s="1"/>
  <c r="C774"/>
  <c r="B774" s="1"/>
  <c r="C770"/>
  <c r="B770" s="1"/>
  <c r="C766"/>
  <c r="B766" s="1"/>
  <c r="C762"/>
  <c r="B762" s="1"/>
  <c r="C758"/>
  <c r="B758" s="1"/>
  <c r="C754"/>
  <c r="B754" s="1"/>
  <c r="C750"/>
  <c r="B750" s="1"/>
  <c r="C746"/>
  <c r="B746" s="1"/>
  <c r="C742"/>
  <c r="B742" s="1"/>
  <c r="C738"/>
  <c r="B738" s="1"/>
  <c r="C734"/>
  <c r="B734" s="1"/>
  <c r="C730"/>
  <c r="B730" s="1"/>
  <c r="C726"/>
  <c r="B726" s="1"/>
  <c r="C722"/>
  <c r="B722" s="1"/>
  <c r="C718"/>
  <c r="B718" s="1"/>
  <c r="C714"/>
  <c r="B714" s="1"/>
  <c r="C710"/>
  <c r="B710" s="1"/>
  <c r="C706"/>
  <c r="B706" s="1"/>
  <c r="C702"/>
  <c r="B702" s="1"/>
  <c r="C698"/>
  <c r="B698" s="1"/>
  <c r="C694"/>
  <c r="B694" s="1"/>
  <c r="C690"/>
  <c r="B690" s="1"/>
  <c r="C686"/>
  <c r="B686" s="1"/>
  <c r="C682"/>
  <c r="B682" s="1"/>
  <c r="C678"/>
  <c r="B678" s="1"/>
  <c r="C674"/>
  <c r="B674" s="1"/>
  <c r="C670"/>
  <c r="B670" s="1"/>
  <c r="C666"/>
  <c r="B666" s="1"/>
  <c r="C662"/>
  <c r="B662" s="1"/>
  <c r="C658"/>
  <c r="B658" s="1"/>
  <c r="C654"/>
  <c r="B654" s="1"/>
  <c r="C650"/>
  <c r="B650" s="1"/>
  <c r="C646"/>
  <c r="B646" s="1"/>
  <c r="C642"/>
  <c r="B642" s="1"/>
  <c r="C638"/>
  <c r="B638" s="1"/>
  <c r="C634"/>
  <c r="B634" s="1"/>
  <c r="C630"/>
  <c r="B630" s="1"/>
  <c r="C626"/>
  <c r="B626" s="1"/>
  <c r="C622"/>
  <c r="B622" s="1"/>
  <c r="C618"/>
  <c r="B618" s="1"/>
  <c r="C614"/>
  <c r="B614" s="1"/>
  <c r="C610"/>
  <c r="B610" s="1"/>
  <c r="C606"/>
  <c r="B606" s="1"/>
  <c r="C602"/>
  <c r="B602" s="1"/>
  <c r="C598"/>
  <c r="B598" s="1"/>
  <c r="C594"/>
  <c r="B594" s="1"/>
  <c r="C590"/>
  <c r="B590" s="1"/>
  <c r="C586"/>
  <c r="B586" s="1"/>
  <c r="C582"/>
  <c r="B582" s="1"/>
  <c r="C578"/>
  <c r="B578" s="1"/>
  <c r="C574"/>
  <c r="B574" s="1"/>
  <c r="C570"/>
  <c r="B570" s="1"/>
  <c r="C566"/>
  <c r="B566" s="1"/>
  <c r="C562"/>
  <c r="B562" s="1"/>
  <c r="C558"/>
  <c r="B558" s="1"/>
  <c r="C554"/>
  <c r="B554" s="1"/>
  <c r="C550"/>
  <c r="B550" s="1"/>
  <c r="C546"/>
  <c r="B546" s="1"/>
  <c r="C542"/>
  <c r="B542" s="1"/>
  <c r="C538"/>
  <c r="B538" s="1"/>
  <c r="C534"/>
  <c r="B534" s="1"/>
  <c r="C530"/>
  <c r="B530" s="1"/>
  <c r="C526"/>
  <c r="B526" s="1"/>
  <c r="C522"/>
  <c r="B522" s="1"/>
  <c r="C518"/>
  <c r="B518" s="1"/>
  <c r="C514"/>
  <c r="B514" s="1"/>
  <c r="C510"/>
  <c r="B510" s="1"/>
  <c r="C506"/>
  <c r="B506" s="1"/>
  <c r="C502"/>
  <c r="B502" s="1"/>
  <c r="C498"/>
  <c r="B498" s="1"/>
  <c r="C494"/>
  <c r="B494" s="1"/>
  <c r="C490"/>
  <c r="B490" s="1"/>
  <c r="C486"/>
  <c r="B486" s="1"/>
  <c r="C482"/>
  <c r="B482" s="1"/>
  <c r="C478"/>
  <c r="B478" s="1"/>
  <c r="C474"/>
  <c r="B474" s="1"/>
  <c r="C470"/>
  <c r="B470" s="1"/>
  <c r="C466"/>
  <c r="B466" s="1"/>
  <c r="C462"/>
  <c r="B462" s="1"/>
  <c r="C458"/>
  <c r="B458" s="1"/>
  <c r="C454"/>
  <c r="B454" s="1"/>
  <c r="C450"/>
  <c r="B450" s="1"/>
  <c r="C446"/>
  <c r="B446" s="1"/>
  <c r="C442"/>
  <c r="B442" s="1"/>
  <c r="C438"/>
  <c r="B438" s="1"/>
  <c r="C434"/>
  <c r="B434" s="1"/>
  <c r="C430"/>
  <c r="B430" s="1"/>
  <c r="C426"/>
  <c r="B426" s="1"/>
  <c r="C422"/>
  <c r="B422" s="1"/>
  <c r="C418"/>
  <c r="B418" s="1"/>
  <c r="C414"/>
  <c r="B414" s="1"/>
  <c r="C410"/>
  <c r="B410" s="1"/>
  <c r="C406"/>
  <c r="B406" s="1"/>
  <c r="C402"/>
  <c r="B402" s="1"/>
  <c r="C398"/>
  <c r="B398" s="1"/>
  <c r="C394"/>
  <c r="B394" s="1"/>
  <c r="C390"/>
  <c r="B390" s="1"/>
  <c r="C386"/>
  <c r="B386" s="1"/>
  <c r="C382"/>
  <c r="B382" s="1"/>
  <c r="C378"/>
  <c r="B378" s="1"/>
  <c r="C374"/>
  <c r="B374" s="1"/>
  <c r="C370"/>
  <c r="B370" s="1"/>
  <c r="C366"/>
  <c r="B366" s="1"/>
  <c r="C362"/>
  <c r="B362" s="1"/>
  <c r="C358"/>
  <c r="B358" s="1"/>
  <c r="C354"/>
  <c r="B354" s="1"/>
  <c r="C350"/>
  <c r="B350" s="1"/>
  <c r="C346"/>
  <c r="B346" s="1"/>
  <c r="C342"/>
  <c r="B342" s="1"/>
  <c r="C338"/>
  <c r="B338" s="1"/>
  <c r="C334"/>
  <c r="B334" s="1"/>
  <c r="C330"/>
  <c r="B330" s="1"/>
  <c r="C326"/>
  <c r="B326" s="1"/>
  <c r="C322"/>
  <c r="B322" s="1"/>
  <c r="C318"/>
  <c r="B318" s="1"/>
  <c r="C314"/>
  <c r="B314" s="1"/>
  <c r="C310"/>
  <c r="B310" s="1"/>
  <c r="C306"/>
  <c r="B306" s="1"/>
  <c r="C302"/>
  <c r="B302" s="1"/>
  <c r="C298"/>
  <c r="B298" s="1"/>
  <c r="C294"/>
  <c r="B294" s="1"/>
  <c r="C290"/>
  <c r="B290" s="1"/>
  <c r="C286"/>
  <c r="B286" s="1"/>
  <c r="C282"/>
  <c r="B282" s="1"/>
  <c r="C278"/>
  <c r="B278" s="1"/>
  <c r="C274"/>
  <c r="B274" s="1"/>
  <c r="C270"/>
  <c r="B270" s="1"/>
  <c r="C266"/>
  <c r="B266" s="1"/>
  <c r="C262"/>
  <c r="B262" s="1"/>
  <c r="C258"/>
  <c r="B258" s="1"/>
  <c r="C254"/>
  <c r="B254" s="1"/>
  <c r="C250"/>
  <c r="B250" s="1"/>
  <c r="C246"/>
  <c r="B246" s="1"/>
  <c r="C242"/>
  <c r="B242" s="1"/>
  <c r="C238"/>
  <c r="B238" s="1"/>
  <c r="C234"/>
  <c r="B234" s="1"/>
  <c r="C230"/>
  <c r="B230" s="1"/>
  <c r="C226"/>
  <c r="B226" s="1"/>
  <c r="C222"/>
  <c r="B222" s="1"/>
  <c r="C218"/>
  <c r="B218" s="1"/>
  <c r="C214"/>
  <c r="B214" s="1"/>
  <c r="C210"/>
  <c r="B210" s="1"/>
  <c r="C206"/>
  <c r="B206" s="1"/>
  <c r="C202"/>
  <c r="B202" s="1"/>
  <c r="C198"/>
  <c r="B198" s="1"/>
  <c r="C194"/>
  <c r="B194" s="1"/>
  <c r="C190"/>
  <c r="B190" s="1"/>
  <c r="C186"/>
  <c r="B186" s="1"/>
  <c r="C182"/>
  <c r="B182" s="1"/>
  <c r="C178"/>
  <c r="B178" s="1"/>
  <c r="C174"/>
  <c r="B174" s="1"/>
  <c r="C170"/>
  <c r="B170" s="1"/>
  <c r="C166"/>
  <c r="B166" s="1"/>
  <c r="C162"/>
  <c r="B162" s="1"/>
  <c r="C158"/>
  <c r="B158" s="1"/>
  <c r="C154"/>
  <c r="B154" s="1"/>
  <c r="C150"/>
  <c r="B150" s="1"/>
  <c r="C146"/>
  <c r="B146" s="1"/>
  <c r="C142"/>
  <c r="B142" s="1"/>
  <c r="C138"/>
  <c r="B138" s="1"/>
  <c r="C134"/>
  <c r="B134" s="1"/>
  <c r="C130"/>
  <c r="B130" s="1"/>
  <c r="C126"/>
  <c r="B126" s="1"/>
  <c r="C122"/>
  <c r="B122" s="1"/>
  <c r="C118"/>
  <c r="B118" s="1"/>
  <c r="C114"/>
  <c r="B114" s="1"/>
  <c r="C110"/>
  <c r="B110" s="1"/>
  <c r="C106"/>
  <c r="B106" s="1"/>
  <c r="C102"/>
  <c r="B102" s="1"/>
  <c r="C98"/>
  <c r="B98" s="1"/>
  <c r="C94"/>
  <c r="B94" s="1"/>
  <c r="C90"/>
  <c r="B90" s="1"/>
  <c r="C86"/>
  <c r="B86" s="1"/>
  <c r="C82"/>
  <c r="B82" s="1"/>
  <c r="C78"/>
  <c r="B78" s="1"/>
  <c r="C74"/>
  <c r="B74" s="1"/>
  <c r="C70"/>
  <c r="B70" s="1"/>
  <c r="C66"/>
  <c r="B66" s="1"/>
  <c r="C62"/>
  <c r="B62" s="1"/>
  <c r="C58"/>
  <c r="B58" s="1"/>
  <c r="C54"/>
  <c r="B54" s="1"/>
  <c r="C50"/>
  <c r="B50" s="1"/>
  <c r="C46"/>
  <c r="B46" s="1"/>
  <c r="C42"/>
  <c r="B42" s="1"/>
  <c r="C38"/>
  <c r="B38" s="1"/>
  <c r="C34"/>
  <c r="B34" s="1"/>
  <c r="C30"/>
  <c r="B30" s="1"/>
  <c r="C26"/>
  <c r="B26" s="1"/>
  <c r="C22"/>
  <c r="B22" s="1"/>
  <c r="C18"/>
  <c r="B18" s="1"/>
  <c r="F1004"/>
  <c r="F1002"/>
  <c r="F1000"/>
  <c r="F998"/>
  <c r="F996"/>
  <c r="F994"/>
  <c r="F992"/>
  <c r="F990"/>
  <c r="F988"/>
  <c r="F986"/>
  <c r="F984"/>
  <c r="F982"/>
  <c r="F980"/>
  <c r="F978"/>
  <c r="F976"/>
  <c r="F974"/>
  <c r="F972"/>
  <c r="F970"/>
  <c r="F968"/>
  <c r="F966"/>
  <c r="F964"/>
  <c r="F962"/>
  <c r="F960"/>
  <c r="F958"/>
  <c r="F956"/>
  <c r="F954"/>
  <c r="F952"/>
  <c r="F950"/>
  <c r="F948"/>
  <c r="F946"/>
  <c r="F944"/>
  <c r="F942"/>
  <c r="F940"/>
  <c r="F938"/>
  <c r="F936"/>
  <c r="F934"/>
  <c r="F932"/>
  <c r="F930"/>
  <c r="F928"/>
  <c r="F926"/>
  <c r="F924"/>
  <c r="F922"/>
  <c r="F920"/>
  <c r="F918"/>
  <c r="F916"/>
  <c r="F914"/>
  <c r="F912"/>
  <c r="F910"/>
  <c r="F908"/>
  <c r="F906"/>
  <c r="F904"/>
  <c r="F902"/>
  <c r="F900"/>
  <c r="F898"/>
  <c r="F896"/>
  <c r="F894"/>
  <c r="F892"/>
  <c r="F890"/>
  <c r="F888"/>
  <c r="F886"/>
  <c r="F884"/>
  <c r="F882"/>
  <c r="F880"/>
  <c r="F878"/>
  <c r="F876"/>
  <c r="F874"/>
  <c r="F872"/>
  <c r="F870"/>
  <c r="F868"/>
  <c r="F866"/>
  <c r="F864"/>
  <c r="F862"/>
  <c r="F860"/>
  <c r="F858"/>
  <c r="F856"/>
  <c r="F854"/>
  <c r="F852"/>
  <c r="F850"/>
  <c r="F848"/>
  <c r="F846"/>
  <c r="F844"/>
  <c r="F842"/>
  <c r="F840"/>
  <c r="F838"/>
  <c r="F836"/>
  <c r="F834"/>
  <c r="F832"/>
  <c r="F830"/>
  <c r="F828"/>
  <c r="F826"/>
  <c r="F824"/>
  <c r="F822"/>
  <c r="F820"/>
  <c r="F818"/>
  <c r="F816"/>
  <c r="F814"/>
  <c r="F812"/>
  <c r="F810"/>
  <c r="F808"/>
  <c r="F806"/>
  <c r="F804"/>
  <c r="F802"/>
  <c r="F800"/>
  <c r="F798"/>
  <c r="F796"/>
  <c r="F794"/>
  <c r="F792"/>
  <c r="F790"/>
  <c r="F788"/>
  <c r="F786"/>
  <c r="F784"/>
  <c r="F782"/>
  <c r="F780"/>
  <c r="F778"/>
  <c r="F776"/>
  <c r="F774"/>
  <c r="F772"/>
  <c r="F770"/>
  <c r="F768"/>
  <c r="F766"/>
  <c r="F764"/>
  <c r="F762"/>
  <c r="F760"/>
  <c r="F758"/>
  <c r="F756"/>
  <c r="F754"/>
  <c r="F752"/>
  <c r="F750"/>
  <c r="F748"/>
  <c r="F746"/>
  <c r="F744"/>
  <c r="F742"/>
  <c r="F740"/>
  <c r="F738"/>
  <c r="F736"/>
  <c r="F734"/>
  <c r="F732"/>
  <c r="F730"/>
  <c r="F728"/>
  <c r="F726"/>
  <c r="F724"/>
  <c r="F722"/>
  <c r="F720"/>
  <c r="F718"/>
  <c r="F716"/>
  <c r="F714"/>
  <c r="F712"/>
  <c r="F710"/>
  <c r="F708"/>
  <c r="F706"/>
  <c r="F704"/>
  <c r="F702"/>
  <c r="F700"/>
  <c r="F698"/>
  <c r="F696"/>
  <c r="F694"/>
  <c r="F692"/>
  <c r="F690"/>
  <c r="F688"/>
  <c r="F686"/>
  <c r="F684"/>
  <c r="F682"/>
  <c r="F680"/>
  <c r="F678"/>
  <c r="F676"/>
  <c r="F674"/>
  <c r="F672"/>
  <c r="F670"/>
  <c r="F668"/>
  <c r="F666"/>
  <c r="F664"/>
  <c r="F662"/>
  <c r="F660"/>
  <c r="F658"/>
  <c r="F656"/>
  <c r="F654"/>
  <c r="F652"/>
  <c r="F650"/>
  <c r="F648"/>
  <c r="F646"/>
  <c r="F644"/>
  <c r="F642"/>
  <c r="F640"/>
  <c r="F638"/>
  <c r="F636"/>
  <c r="F634"/>
  <c r="F632"/>
  <c r="F630"/>
  <c r="F628"/>
  <c r="F626"/>
  <c r="F624"/>
  <c r="F622"/>
  <c r="F620"/>
  <c r="F618"/>
  <c r="F616"/>
  <c r="F614"/>
  <c r="F612"/>
  <c r="F610"/>
  <c r="F608"/>
  <c r="F606"/>
  <c r="F604"/>
  <c r="F602"/>
  <c r="F600"/>
  <c r="F598"/>
  <c r="F596"/>
  <c r="F594"/>
  <c r="F592"/>
  <c r="F590"/>
  <c r="F588"/>
  <c r="F586"/>
  <c r="F584"/>
  <c r="F582"/>
  <c r="F580"/>
  <c r="F578"/>
  <c r="F576"/>
  <c r="F574"/>
  <c r="F572"/>
  <c r="F570"/>
  <c r="F568"/>
  <c r="F566"/>
  <c r="F564"/>
  <c r="F562"/>
  <c r="F560"/>
  <c r="F558"/>
  <c r="F556"/>
  <c r="F554"/>
  <c r="F552"/>
  <c r="F550"/>
  <c r="F548"/>
  <c r="F546"/>
  <c r="F544"/>
  <c r="F542"/>
  <c r="F540"/>
  <c r="F538"/>
  <c r="F536"/>
  <c r="F534"/>
  <c r="F532"/>
  <c r="F530"/>
  <c r="F528"/>
  <c r="F526"/>
  <c r="F524"/>
  <c r="F522"/>
  <c r="F520"/>
  <c r="F518"/>
  <c r="F516"/>
  <c r="F514"/>
  <c r="F512"/>
  <c r="F510"/>
  <c r="F508"/>
  <c r="F506"/>
  <c r="F504"/>
  <c r="F502"/>
  <c r="F500"/>
  <c r="F498"/>
  <c r="F496"/>
  <c r="F494"/>
  <c r="F492"/>
  <c r="F490"/>
  <c r="F488"/>
  <c r="F486"/>
  <c r="F484"/>
  <c r="F482"/>
  <c r="F480"/>
  <c r="F478"/>
  <c r="F476"/>
  <c r="F474"/>
  <c r="F472"/>
  <c r="F470"/>
  <c r="F468"/>
  <c r="F466"/>
  <c r="F464"/>
  <c r="F462"/>
  <c r="F460"/>
  <c r="F458"/>
  <c r="F456"/>
  <c r="F454"/>
  <c r="F452"/>
  <c r="F450"/>
  <c r="F448"/>
  <c r="F446"/>
  <c r="F444"/>
  <c r="F442"/>
  <c r="F440"/>
  <c r="F438"/>
  <c r="F436"/>
  <c r="F434"/>
  <c r="F432"/>
  <c r="F430"/>
  <c r="F428"/>
  <c r="F426"/>
  <c r="F424"/>
  <c r="F422"/>
  <c r="F420"/>
  <c r="F418"/>
  <c r="F416"/>
  <c r="F414"/>
  <c r="F412"/>
  <c r="F410"/>
  <c r="F408"/>
  <c r="F406"/>
  <c r="F404"/>
  <c r="F402"/>
  <c r="F400"/>
  <c r="F398"/>
  <c r="F396"/>
  <c r="F394"/>
  <c r="F392"/>
  <c r="F390"/>
  <c r="F388"/>
  <c r="F386"/>
  <c r="F384"/>
  <c r="F382"/>
  <c r="F380"/>
  <c r="F378"/>
  <c r="F376"/>
  <c r="F374"/>
  <c r="F372"/>
  <c r="F370"/>
  <c r="F368"/>
  <c r="F366"/>
  <c r="F364"/>
  <c r="F362"/>
  <c r="F360"/>
  <c r="F358"/>
  <c r="F356"/>
  <c r="F354"/>
  <c r="F352"/>
  <c r="F350"/>
  <c r="F348"/>
  <c r="F346"/>
  <c r="F344"/>
  <c r="F342"/>
  <c r="F340"/>
  <c r="F338"/>
  <c r="F336"/>
  <c r="F334"/>
  <c r="F332"/>
  <c r="F330"/>
  <c r="F328"/>
  <c r="F326"/>
  <c r="F324"/>
  <c r="F322"/>
  <c r="F320"/>
  <c r="F318"/>
  <c r="F316"/>
  <c r="F314"/>
  <c r="F312"/>
  <c r="F310"/>
  <c r="F308"/>
  <c r="F306"/>
  <c r="F304"/>
  <c r="F302"/>
  <c r="F300"/>
  <c r="F298"/>
  <c r="F296"/>
  <c r="F294"/>
  <c r="F292"/>
  <c r="F290"/>
  <c r="F288"/>
  <c r="F286"/>
  <c r="F284"/>
  <c r="F282"/>
  <c r="F280"/>
  <c r="F278"/>
  <c r="F276"/>
  <c r="F274"/>
  <c r="F272"/>
  <c r="F270"/>
  <c r="F268"/>
  <c r="F266"/>
  <c r="F264"/>
  <c r="F262"/>
  <c r="F260"/>
  <c r="F258"/>
  <c r="F256"/>
  <c r="F254"/>
  <c r="F252"/>
  <c r="F250"/>
  <c r="F248"/>
  <c r="F246"/>
  <c r="F244"/>
  <c r="F242"/>
  <c r="F240"/>
  <c r="F238"/>
  <c r="F236"/>
  <c r="F234"/>
  <c r="F232"/>
  <c r="F230"/>
  <c r="F228"/>
  <c r="F226"/>
  <c r="F224"/>
  <c r="F222"/>
  <c r="F220"/>
  <c r="F218"/>
  <c r="F216"/>
  <c r="F214"/>
  <c r="F212"/>
  <c r="F210"/>
  <c r="F208"/>
  <c r="F206"/>
  <c r="F204"/>
  <c r="F202"/>
  <c r="F200"/>
  <c r="F198"/>
  <c r="F196"/>
  <c r="F194"/>
  <c r="F192"/>
  <c r="F190"/>
  <c r="F188"/>
  <c r="F186"/>
  <c r="F184"/>
  <c r="F182"/>
  <c r="F180"/>
  <c r="F178"/>
  <c r="F176"/>
  <c r="F174"/>
  <c r="F172"/>
  <c r="F170"/>
  <c r="F168"/>
  <c r="F166"/>
  <c r="F164"/>
  <c r="F162"/>
  <c r="F160"/>
  <c r="F158"/>
  <c r="F156"/>
  <c r="F154"/>
  <c r="F152"/>
  <c r="F150"/>
  <c r="F148"/>
  <c r="F146"/>
  <c r="F144"/>
  <c r="F142"/>
  <c r="F140"/>
  <c r="F138"/>
  <c r="F136"/>
  <c r="F134"/>
  <c r="F132"/>
  <c r="F130"/>
  <c r="F128"/>
  <c r="F126"/>
  <c r="F124"/>
  <c r="F122"/>
  <c r="F120"/>
  <c r="F118"/>
  <c r="F116"/>
  <c r="F114"/>
  <c r="F112"/>
  <c r="F110"/>
  <c r="F108"/>
  <c r="F106"/>
  <c r="F104"/>
  <c r="F102"/>
  <c r="F100"/>
  <c r="F98"/>
  <c r="F96"/>
  <c r="F94"/>
  <c r="F92"/>
  <c r="F90"/>
  <c r="F88"/>
  <c r="F86"/>
  <c r="F84"/>
  <c r="F82"/>
  <c r="F80"/>
  <c r="F78"/>
  <c r="F76"/>
  <c r="F74"/>
  <c r="F72"/>
  <c r="F70"/>
  <c r="F68"/>
  <c r="F66"/>
  <c r="F64"/>
  <c r="F62"/>
  <c r="F60"/>
  <c r="F58"/>
  <c r="F56"/>
  <c r="F54"/>
  <c r="F52"/>
  <c r="F50"/>
  <c r="F48"/>
  <c r="F46"/>
  <c r="F44"/>
  <c r="F42"/>
  <c r="F40"/>
  <c r="F38"/>
  <c r="F36"/>
  <c r="F34"/>
  <c r="F32"/>
  <c r="F30"/>
  <c r="F28"/>
  <c r="F26"/>
  <c r="F24"/>
  <c r="F22"/>
  <c r="F20"/>
  <c r="F18"/>
  <c r="F16"/>
  <c r="D999"/>
  <c r="D995"/>
  <c r="D991"/>
  <c r="D987"/>
  <c r="D983"/>
  <c r="D979"/>
  <c r="D975"/>
  <c r="D971"/>
  <c r="D967"/>
  <c r="D963"/>
  <c r="D959"/>
  <c r="D955"/>
  <c r="D951"/>
  <c r="D947"/>
  <c r="D943"/>
  <c r="D939"/>
  <c r="D935"/>
  <c r="D931"/>
  <c r="D927"/>
  <c r="D923"/>
  <c r="D919"/>
  <c r="D915"/>
  <c r="D911"/>
  <c r="D907"/>
  <c r="D903"/>
  <c r="D899"/>
  <c r="D895"/>
  <c r="D891"/>
  <c r="D887"/>
  <c r="D883"/>
  <c r="D879"/>
  <c r="D875"/>
  <c r="D871"/>
  <c r="D867"/>
  <c r="D863"/>
  <c r="D859"/>
  <c r="D855"/>
  <c r="D851"/>
  <c r="D847"/>
  <c r="D843"/>
  <c r="D839"/>
  <c r="D835"/>
  <c r="D831"/>
  <c r="D827"/>
  <c r="D823"/>
  <c r="D819"/>
  <c r="D815"/>
  <c r="D811"/>
  <c r="D807"/>
  <c r="D803"/>
  <c r="D799"/>
  <c r="D795"/>
  <c r="D791"/>
  <c r="D787"/>
  <c r="D783"/>
  <c r="D779"/>
  <c r="D775"/>
  <c r="D771"/>
  <c r="D767"/>
  <c r="D763"/>
  <c r="D759"/>
  <c r="D755"/>
  <c r="D751"/>
  <c r="D747"/>
  <c r="D743"/>
  <c r="D739"/>
  <c r="D735"/>
  <c r="D731"/>
  <c r="D727"/>
  <c r="D723"/>
  <c r="D719"/>
  <c r="D715"/>
  <c r="D711"/>
  <c r="D707"/>
  <c r="D703"/>
  <c r="D699"/>
  <c r="D695"/>
  <c r="D691"/>
  <c r="D687"/>
  <c r="D683"/>
  <c r="D679"/>
  <c r="D675"/>
  <c r="D671"/>
  <c r="D667"/>
  <c r="D663"/>
  <c r="D659"/>
  <c r="D655"/>
  <c r="D651"/>
  <c r="D647"/>
  <c r="D643"/>
  <c r="D639"/>
  <c r="D635"/>
  <c r="D631"/>
  <c r="D627"/>
  <c r="D623"/>
  <c r="D619"/>
  <c r="D615"/>
  <c r="D611"/>
  <c r="D607"/>
  <c r="D603"/>
  <c r="D599"/>
  <c r="D595"/>
  <c r="D591"/>
  <c r="D587"/>
  <c r="D583"/>
  <c r="D579"/>
  <c r="D575"/>
  <c r="D571"/>
  <c r="D567"/>
  <c r="D563"/>
  <c r="D559"/>
  <c r="D555"/>
  <c r="D551"/>
  <c r="D547"/>
  <c r="D543"/>
  <c r="D539"/>
  <c r="D535"/>
  <c r="D531"/>
  <c r="D527"/>
  <c r="D523"/>
  <c r="D519"/>
  <c r="D515"/>
  <c r="D511"/>
  <c r="D507"/>
  <c r="D503"/>
  <c r="D499"/>
  <c r="D495"/>
  <c r="D491"/>
  <c r="D487"/>
  <c r="D483"/>
  <c r="D479"/>
  <c r="D475"/>
  <c r="D471"/>
  <c r="D467"/>
  <c r="D463"/>
  <c r="D459"/>
  <c r="D455"/>
  <c r="D451"/>
  <c r="D447"/>
  <c r="D443"/>
  <c r="D439"/>
  <c r="D435"/>
  <c r="D431"/>
  <c r="D427"/>
  <c r="D423"/>
  <c r="D419"/>
  <c r="D415"/>
  <c r="D411"/>
  <c r="D407"/>
  <c r="D403"/>
  <c r="D399"/>
  <c r="D395"/>
  <c r="D391"/>
  <c r="D387"/>
  <c r="D383"/>
  <c r="D379"/>
  <c r="D375"/>
  <c r="D371"/>
  <c r="D367"/>
  <c r="D363"/>
  <c r="D359"/>
  <c r="D355"/>
  <c r="D351"/>
  <c r="D347"/>
  <c r="D343"/>
  <c r="D339"/>
  <c r="D335"/>
  <c r="D331"/>
  <c r="D327"/>
  <c r="D323"/>
  <c r="D319"/>
  <c r="D315"/>
  <c r="D311"/>
  <c r="D307"/>
  <c r="D303"/>
  <c r="D299"/>
  <c r="D295"/>
  <c r="D291"/>
  <c r="D287"/>
  <c r="D283"/>
  <c r="D279"/>
  <c r="D275"/>
  <c r="D271"/>
  <c r="D267"/>
  <c r="D263"/>
  <c r="D259"/>
  <c r="D255"/>
  <c r="D251"/>
  <c r="D247"/>
  <c r="D243"/>
  <c r="D239"/>
  <c r="D235"/>
  <c r="D231"/>
  <c r="D227"/>
  <c r="D223"/>
  <c r="D219"/>
  <c r="D215"/>
  <c r="D211"/>
  <c r="D207"/>
  <c r="D203"/>
  <c r="D199"/>
  <c r="D195"/>
  <c r="D191"/>
  <c r="D187"/>
  <c r="D183"/>
  <c r="D179"/>
  <c r="D175"/>
  <c r="D171"/>
  <c r="D167"/>
  <c r="D163"/>
  <c r="D159"/>
  <c r="D155"/>
  <c r="D151"/>
  <c r="D147"/>
  <c r="D143"/>
  <c r="D139"/>
  <c r="D135"/>
  <c r="D131"/>
  <c r="D127"/>
  <c r="D123"/>
  <c r="D119"/>
  <c r="D115"/>
  <c r="D111"/>
  <c r="D107"/>
  <c r="D103"/>
  <c r="D99"/>
  <c r="D95"/>
  <c r="D91"/>
  <c r="D87"/>
  <c r="D83"/>
  <c r="D79"/>
  <c r="D75"/>
  <c r="D71"/>
  <c r="D67"/>
  <c r="D63"/>
  <c r="D59"/>
  <c r="D55"/>
  <c r="D51"/>
  <c r="D47"/>
  <c r="D43"/>
  <c r="D39"/>
  <c r="D35"/>
  <c r="D31"/>
  <c r="D27"/>
  <c r="D23"/>
  <c r="D19"/>
  <c r="C999"/>
  <c r="B999" s="1"/>
  <c r="C995"/>
  <c r="B995" s="1"/>
  <c r="C991"/>
  <c r="B991" s="1"/>
  <c r="C987"/>
  <c r="B987" s="1"/>
  <c r="C983"/>
  <c r="B983" s="1"/>
  <c r="C979"/>
  <c r="B979" s="1"/>
  <c r="C975"/>
  <c r="B975" s="1"/>
  <c r="C971"/>
  <c r="B971" s="1"/>
  <c r="C967"/>
  <c r="B967" s="1"/>
  <c r="C963"/>
  <c r="B963" s="1"/>
  <c r="C959"/>
  <c r="B959" s="1"/>
  <c r="C955"/>
  <c r="B955" s="1"/>
  <c r="C951"/>
  <c r="B951" s="1"/>
  <c r="C947"/>
  <c r="B947" s="1"/>
  <c r="C943"/>
  <c r="B943" s="1"/>
  <c r="C939"/>
  <c r="B939" s="1"/>
  <c r="C935"/>
  <c r="B935" s="1"/>
  <c r="C931"/>
  <c r="B931" s="1"/>
  <c r="C927"/>
  <c r="B927" s="1"/>
  <c r="C923"/>
  <c r="B923" s="1"/>
  <c r="C919"/>
  <c r="B919" s="1"/>
  <c r="C915"/>
  <c r="B915" s="1"/>
  <c r="C911"/>
  <c r="B911" s="1"/>
  <c r="C907"/>
  <c r="B907" s="1"/>
  <c r="C903"/>
  <c r="B903" s="1"/>
  <c r="C899"/>
  <c r="B899" s="1"/>
  <c r="C895"/>
  <c r="B895" s="1"/>
  <c r="C891"/>
  <c r="B891" s="1"/>
  <c r="C887"/>
  <c r="B887" s="1"/>
  <c r="C883"/>
  <c r="B883" s="1"/>
  <c r="C879"/>
  <c r="B879" s="1"/>
  <c r="C875"/>
  <c r="B875" s="1"/>
  <c r="C871"/>
  <c r="B871" s="1"/>
  <c r="C867"/>
  <c r="B867" s="1"/>
  <c r="C863"/>
  <c r="B863" s="1"/>
  <c r="C859"/>
  <c r="B859" s="1"/>
  <c r="C855"/>
  <c r="B855" s="1"/>
  <c r="C851"/>
  <c r="B851" s="1"/>
  <c r="C847"/>
  <c r="B847" s="1"/>
  <c r="C843"/>
  <c r="B843" s="1"/>
  <c r="C839"/>
  <c r="B839" s="1"/>
  <c r="C835"/>
  <c r="B835" s="1"/>
  <c r="C831"/>
  <c r="B831" s="1"/>
  <c r="C827"/>
  <c r="B827" s="1"/>
  <c r="C823"/>
  <c r="B823" s="1"/>
  <c r="C819"/>
  <c r="B819" s="1"/>
  <c r="C815"/>
  <c r="B815" s="1"/>
  <c r="C811"/>
  <c r="B811" s="1"/>
  <c r="C807"/>
  <c r="B807" s="1"/>
  <c r="C803"/>
  <c r="B803" s="1"/>
  <c r="C799"/>
  <c r="B799" s="1"/>
  <c r="C795"/>
  <c r="B795" s="1"/>
  <c r="C791"/>
  <c r="B791" s="1"/>
  <c r="C787"/>
  <c r="B787" s="1"/>
  <c r="C783"/>
  <c r="B783" s="1"/>
  <c r="C779"/>
  <c r="B779" s="1"/>
  <c r="C775"/>
  <c r="B775" s="1"/>
  <c r="C771"/>
  <c r="B771" s="1"/>
  <c r="C767"/>
  <c r="B767" s="1"/>
  <c r="C763"/>
  <c r="B763" s="1"/>
  <c r="C759"/>
  <c r="B759" s="1"/>
  <c r="C755"/>
  <c r="B755" s="1"/>
  <c r="C751"/>
  <c r="B751" s="1"/>
  <c r="C747"/>
  <c r="B747" s="1"/>
  <c r="C743"/>
  <c r="B743" s="1"/>
  <c r="C739"/>
  <c r="B739" s="1"/>
  <c r="C735"/>
  <c r="B735" s="1"/>
  <c r="C731"/>
  <c r="B731" s="1"/>
  <c r="C727"/>
  <c r="B727" s="1"/>
  <c r="C723"/>
  <c r="B723" s="1"/>
  <c r="C719"/>
  <c r="B719" s="1"/>
  <c r="C715"/>
  <c r="B715" s="1"/>
  <c r="C711"/>
  <c r="B711" s="1"/>
  <c r="C707"/>
  <c r="B707" s="1"/>
  <c r="C703"/>
  <c r="B703" s="1"/>
  <c r="C699"/>
  <c r="B699" s="1"/>
  <c r="C695"/>
  <c r="B695" s="1"/>
  <c r="C691"/>
  <c r="B691" s="1"/>
  <c r="C687"/>
  <c r="B687" s="1"/>
  <c r="C683"/>
  <c r="B683" s="1"/>
  <c r="C679"/>
  <c r="B679" s="1"/>
  <c r="C675"/>
  <c r="B675" s="1"/>
  <c r="C671"/>
  <c r="B671" s="1"/>
  <c r="C667"/>
  <c r="B667" s="1"/>
  <c r="C663"/>
  <c r="B663" s="1"/>
  <c r="C659"/>
  <c r="B659" s="1"/>
  <c r="C655"/>
  <c r="B655" s="1"/>
  <c r="C651"/>
  <c r="B651" s="1"/>
  <c r="C647"/>
  <c r="B647" s="1"/>
  <c r="C643"/>
  <c r="B643" s="1"/>
  <c r="C639"/>
  <c r="B639" s="1"/>
  <c r="C635"/>
  <c r="B635" s="1"/>
  <c r="C631"/>
  <c r="B631" s="1"/>
  <c r="C627"/>
  <c r="B627" s="1"/>
  <c r="C623"/>
  <c r="B623" s="1"/>
  <c r="C619"/>
  <c r="B619" s="1"/>
  <c r="C615"/>
  <c r="B615" s="1"/>
  <c r="C611"/>
  <c r="B611" s="1"/>
  <c r="C607"/>
  <c r="B607" s="1"/>
  <c r="C603"/>
  <c r="B603" s="1"/>
  <c r="C599"/>
  <c r="B599" s="1"/>
  <c r="C595"/>
  <c r="B595" s="1"/>
  <c r="C591"/>
  <c r="B591" s="1"/>
  <c r="C587"/>
  <c r="B587" s="1"/>
  <c r="C583"/>
  <c r="B583" s="1"/>
  <c r="C579"/>
  <c r="B579" s="1"/>
  <c r="C575"/>
  <c r="B575" s="1"/>
  <c r="C571"/>
  <c r="B571" s="1"/>
  <c r="C567"/>
  <c r="B567" s="1"/>
  <c r="C563"/>
  <c r="B563" s="1"/>
  <c r="C559"/>
  <c r="B559" s="1"/>
  <c r="C555"/>
  <c r="B555" s="1"/>
  <c r="C551"/>
  <c r="B551" s="1"/>
  <c r="C547"/>
  <c r="B547" s="1"/>
  <c r="C543"/>
  <c r="B543" s="1"/>
  <c r="C539"/>
  <c r="B539" s="1"/>
  <c r="C535"/>
  <c r="B535" s="1"/>
  <c r="C531"/>
  <c r="B531" s="1"/>
  <c r="C527"/>
  <c r="B527" s="1"/>
  <c r="C523"/>
  <c r="B523" s="1"/>
  <c r="C519"/>
  <c r="B519" s="1"/>
  <c r="C515"/>
  <c r="B515" s="1"/>
  <c r="C511"/>
  <c r="B511" s="1"/>
  <c r="C507"/>
  <c r="B507" s="1"/>
  <c r="C503"/>
  <c r="B503" s="1"/>
  <c r="C499"/>
  <c r="B499" s="1"/>
  <c r="C495"/>
  <c r="B495" s="1"/>
  <c r="C491"/>
  <c r="B491" s="1"/>
  <c r="C487"/>
  <c r="B487" s="1"/>
  <c r="C483"/>
  <c r="B483" s="1"/>
  <c r="C479"/>
  <c r="B479" s="1"/>
  <c r="C475"/>
  <c r="B475" s="1"/>
  <c r="C471"/>
  <c r="B471" s="1"/>
  <c r="C467"/>
  <c r="B467" s="1"/>
  <c r="C463"/>
  <c r="B463" s="1"/>
  <c r="C459"/>
  <c r="B459" s="1"/>
  <c r="C455"/>
  <c r="B455" s="1"/>
  <c r="C451"/>
  <c r="B451" s="1"/>
  <c r="C447"/>
  <c r="B447" s="1"/>
  <c r="C443"/>
  <c r="B443" s="1"/>
  <c r="C439"/>
  <c r="B439" s="1"/>
  <c r="C435"/>
  <c r="B435" s="1"/>
  <c r="C431"/>
  <c r="B431" s="1"/>
  <c r="C427"/>
  <c r="B427" s="1"/>
  <c r="C423"/>
  <c r="B423" s="1"/>
  <c r="C419"/>
  <c r="B419" s="1"/>
  <c r="C415"/>
  <c r="B415" s="1"/>
  <c r="C411"/>
  <c r="B411" s="1"/>
  <c r="C407"/>
  <c r="B407" s="1"/>
  <c r="C403"/>
  <c r="B403" s="1"/>
  <c r="C399"/>
  <c r="B399" s="1"/>
  <c r="C395"/>
  <c r="B395" s="1"/>
  <c r="C391"/>
  <c r="B391" s="1"/>
  <c r="C387"/>
  <c r="B387" s="1"/>
  <c r="C383"/>
  <c r="B383" s="1"/>
  <c r="C379"/>
  <c r="B379" s="1"/>
  <c r="C375"/>
  <c r="B375" s="1"/>
  <c r="C371"/>
  <c r="B371" s="1"/>
  <c r="C367"/>
  <c r="B367" s="1"/>
  <c r="C363"/>
  <c r="B363" s="1"/>
  <c r="C359"/>
  <c r="B359" s="1"/>
  <c r="C355"/>
  <c r="B355" s="1"/>
  <c r="C351"/>
  <c r="B351" s="1"/>
  <c r="C347"/>
  <c r="B347" s="1"/>
  <c r="C343"/>
  <c r="B343" s="1"/>
  <c r="C339"/>
  <c r="B339" s="1"/>
  <c r="C335"/>
  <c r="B335" s="1"/>
  <c r="C331"/>
  <c r="B331" s="1"/>
  <c r="C327"/>
  <c r="B327" s="1"/>
  <c r="C323"/>
  <c r="B323" s="1"/>
  <c r="C319"/>
  <c r="B319" s="1"/>
  <c r="C315"/>
  <c r="B315" s="1"/>
  <c r="C311"/>
  <c r="B311" s="1"/>
  <c r="C307"/>
  <c r="B307" s="1"/>
  <c r="C303"/>
  <c r="B303" s="1"/>
  <c r="C299"/>
  <c r="B299" s="1"/>
  <c r="C295"/>
  <c r="B295" s="1"/>
  <c r="C291"/>
  <c r="B291" s="1"/>
  <c r="C287"/>
  <c r="B287" s="1"/>
  <c r="C283"/>
  <c r="B283" s="1"/>
  <c r="C279"/>
  <c r="B279" s="1"/>
  <c r="C275"/>
  <c r="B275" s="1"/>
  <c r="C271"/>
  <c r="B271" s="1"/>
  <c r="C267"/>
  <c r="B267" s="1"/>
  <c r="C263"/>
  <c r="B263" s="1"/>
  <c r="C259"/>
  <c r="B259" s="1"/>
  <c r="C255"/>
  <c r="B255" s="1"/>
  <c r="C251"/>
  <c r="B251" s="1"/>
  <c r="C247"/>
  <c r="B247" s="1"/>
  <c r="C243"/>
  <c r="B243" s="1"/>
  <c r="C239"/>
  <c r="B239" s="1"/>
  <c r="C235"/>
  <c r="B235" s="1"/>
  <c r="C231"/>
  <c r="B231" s="1"/>
  <c r="C227"/>
  <c r="B227" s="1"/>
  <c r="C223"/>
  <c r="B223" s="1"/>
  <c r="C219"/>
  <c r="B219" s="1"/>
  <c r="C215"/>
  <c r="B215" s="1"/>
  <c r="C211"/>
  <c r="B211" s="1"/>
  <c r="C207"/>
  <c r="B207" s="1"/>
  <c r="C203"/>
  <c r="B203" s="1"/>
  <c r="C199"/>
  <c r="B199" s="1"/>
  <c r="C195"/>
  <c r="B195" s="1"/>
  <c r="C191"/>
  <c r="B191" s="1"/>
  <c r="C187"/>
  <c r="B187" s="1"/>
  <c r="C183"/>
  <c r="B183" s="1"/>
  <c r="C179"/>
  <c r="B179" s="1"/>
  <c r="C175"/>
  <c r="B175" s="1"/>
  <c r="C171"/>
  <c r="B171" s="1"/>
  <c r="C167"/>
  <c r="B167" s="1"/>
  <c r="C163"/>
  <c r="B163" s="1"/>
  <c r="C159"/>
  <c r="B159" s="1"/>
  <c r="C155"/>
  <c r="B155" s="1"/>
  <c r="C151"/>
  <c r="B151" s="1"/>
  <c r="C147"/>
  <c r="B147" s="1"/>
  <c r="C143"/>
  <c r="B143" s="1"/>
  <c r="C139"/>
  <c r="B139" s="1"/>
  <c r="C135"/>
  <c r="B135" s="1"/>
  <c r="C131"/>
  <c r="B131" s="1"/>
  <c r="C127"/>
  <c r="B127" s="1"/>
  <c r="C123"/>
  <c r="B123" s="1"/>
  <c r="C119"/>
  <c r="B119" s="1"/>
  <c r="C115"/>
  <c r="B115" s="1"/>
  <c r="C111"/>
  <c r="B111" s="1"/>
  <c r="C107"/>
  <c r="B107" s="1"/>
  <c r="C103"/>
  <c r="B103" s="1"/>
  <c r="C99"/>
  <c r="B99" s="1"/>
  <c r="C95"/>
  <c r="B95" s="1"/>
  <c r="C91"/>
  <c r="B91" s="1"/>
  <c r="C87"/>
  <c r="B87" s="1"/>
  <c r="C83"/>
  <c r="B83" s="1"/>
  <c r="C79"/>
  <c r="B79" s="1"/>
  <c r="C75"/>
  <c r="B75" s="1"/>
  <c r="C71"/>
  <c r="B71" s="1"/>
  <c r="C67"/>
  <c r="B67" s="1"/>
  <c r="C63"/>
  <c r="B63" s="1"/>
  <c r="C59"/>
  <c r="B59" s="1"/>
  <c r="C55"/>
  <c r="B55" s="1"/>
  <c r="C51"/>
  <c r="B51" s="1"/>
  <c r="C47"/>
  <c r="B47" s="1"/>
  <c r="C43"/>
  <c r="B43" s="1"/>
  <c r="C39"/>
  <c r="B39" s="1"/>
  <c r="C35"/>
  <c r="B35" s="1"/>
  <c r="C31"/>
  <c r="B31" s="1"/>
  <c r="C27"/>
  <c r="B27" s="1"/>
  <c r="C23"/>
  <c r="B23" s="1"/>
  <c r="C19"/>
  <c r="B19" s="1"/>
  <c r="N14"/>
  <c r="O14"/>
  <c r="L14"/>
  <c r="M14"/>
  <c r="P14"/>
  <c r="E14"/>
  <c r="D14"/>
  <c r="C14"/>
  <c r="F14"/>
  <c r="S4" i="5"/>
  <c r="H40" i="3" s="1"/>
  <c r="H43" s="1"/>
  <c r="V4" i="5"/>
  <c r="K40" i="3" s="1"/>
  <c r="K43" s="1"/>
  <c r="T4" i="5"/>
  <c r="I40" i="3" s="1"/>
  <c r="I43" s="1"/>
  <c r="R4" i="5"/>
  <c r="G40" i="3" s="1"/>
  <c r="U4" i="5"/>
  <c r="J40" i="3" s="1"/>
  <c r="J43" s="1"/>
  <c r="E1018" i="7" l="1"/>
  <c r="C1013"/>
  <c r="F1011"/>
  <c r="C1014"/>
  <c r="F1012"/>
  <c r="F1016"/>
  <c r="D1014"/>
  <c r="E1019"/>
  <c r="D1015"/>
  <c r="C1018"/>
  <c r="F1019"/>
  <c r="E1015"/>
  <c r="C1011"/>
  <c r="E1016"/>
  <c r="D1011"/>
  <c r="D1012"/>
  <c r="E1012"/>
  <c r="F1015"/>
  <c r="D1013"/>
  <c r="C1015"/>
  <c r="B1015" s="1"/>
  <c r="E1013"/>
  <c r="C1016"/>
  <c r="B1016" s="1"/>
  <c r="E1014"/>
  <c r="D1016"/>
  <c r="C1019"/>
  <c r="B1019" s="1"/>
  <c r="C1012"/>
  <c r="D1019"/>
  <c r="F1013"/>
  <c r="E1011"/>
  <c r="N10"/>
  <c r="D8"/>
  <c r="O10"/>
  <c r="E8"/>
  <c r="O11"/>
  <c r="F11"/>
  <c r="O13"/>
  <c r="N8"/>
  <c r="C8"/>
  <c r="B8" s="1"/>
  <c r="M11"/>
  <c r="F10"/>
  <c r="N11"/>
  <c r="E11"/>
  <c r="N13"/>
  <c r="M8"/>
  <c r="C13"/>
  <c r="M10"/>
  <c r="D13"/>
  <c r="L13"/>
  <c r="F13"/>
  <c r="M13"/>
  <c r="L8"/>
  <c r="C11"/>
  <c r="B11" s="1"/>
  <c r="L10"/>
  <c r="D11"/>
  <c r="L11"/>
  <c r="E10"/>
  <c r="P13"/>
  <c r="O8"/>
  <c r="C10"/>
  <c r="B10" s="1"/>
  <c r="P8"/>
  <c r="D10"/>
  <c r="P10"/>
  <c r="F8"/>
  <c r="P11"/>
  <c r="E13"/>
  <c r="B1014"/>
  <c r="D1007"/>
  <c r="F1007"/>
  <c r="M9"/>
  <c r="L9"/>
  <c r="C9"/>
  <c r="E1007"/>
  <c r="C1007"/>
  <c r="O9"/>
  <c r="F9"/>
  <c r="F1018"/>
  <c r="D1018"/>
  <c r="N9"/>
  <c r="E9"/>
  <c r="N1001"/>
  <c r="M998"/>
  <c r="L995"/>
  <c r="P991"/>
  <c r="O988"/>
  <c r="N985"/>
  <c r="M982"/>
  <c r="L979"/>
  <c r="P975"/>
  <c r="O972"/>
  <c r="N969"/>
  <c r="M966"/>
  <c r="L963"/>
  <c r="P959"/>
  <c r="O956"/>
  <c r="N953"/>
  <c r="M950"/>
  <c r="L947"/>
  <c r="P943"/>
  <c r="O940"/>
  <c r="N937"/>
  <c r="M934"/>
  <c r="L931"/>
  <c r="P927"/>
  <c r="O924"/>
  <c r="N921"/>
  <c r="O1004"/>
  <c r="P999"/>
  <c r="O996"/>
  <c r="N993"/>
  <c r="M990"/>
  <c r="L987"/>
  <c r="P983"/>
  <c r="O980"/>
  <c r="N977"/>
  <c r="M974"/>
  <c r="L971"/>
  <c r="P967"/>
  <c r="O964"/>
  <c r="N961"/>
  <c r="M958"/>
  <c r="L955"/>
  <c r="P951"/>
  <c r="O948"/>
  <c r="N945"/>
  <c r="M942"/>
  <c r="L939"/>
  <c r="P935"/>
  <c r="O932"/>
  <c r="N929"/>
  <c r="M926"/>
  <c r="L923"/>
  <c r="P919"/>
  <c r="O916"/>
  <c r="N913"/>
  <c r="M910"/>
  <c r="L907"/>
  <c r="P903"/>
  <c r="O900"/>
  <c r="N897"/>
  <c r="M894"/>
  <c r="N1002"/>
  <c r="M999"/>
  <c r="L996"/>
  <c r="P992"/>
  <c r="O989"/>
  <c r="N986"/>
  <c r="M983"/>
  <c r="L980"/>
  <c r="P976"/>
  <c r="O973"/>
  <c r="N970"/>
  <c r="M967"/>
  <c r="L964"/>
  <c r="P960"/>
  <c r="O957"/>
  <c r="N954"/>
  <c r="M951"/>
  <c r="L948"/>
  <c r="P944"/>
  <c r="O941"/>
  <c r="N938"/>
  <c r="M935"/>
  <c r="L932"/>
  <c r="P928"/>
  <c r="O925"/>
  <c r="N922"/>
  <c r="M919"/>
  <c r="L916"/>
  <c r="P912"/>
  <c r="O909"/>
  <c r="N906"/>
  <c r="M903"/>
  <c r="L900"/>
  <c r="P896"/>
  <c r="O893"/>
  <c r="N890"/>
  <c r="M887"/>
  <c r="L884"/>
  <c r="P880"/>
  <c r="O877"/>
  <c r="N874"/>
  <c r="M871"/>
  <c r="L868"/>
  <c r="P864"/>
  <c r="O861"/>
  <c r="N858"/>
  <c r="M855"/>
  <c r="L852"/>
  <c r="P848"/>
  <c r="O845"/>
  <c r="N842"/>
  <c r="M839"/>
  <c r="L836"/>
  <c r="P832"/>
  <c r="O829"/>
  <c r="N826"/>
  <c r="M823"/>
  <c r="L820"/>
  <c r="P816"/>
  <c r="O813"/>
  <c r="N810"/>
  <c r="M807"/>
  <c r="L804"/>
  <c r="P800"/>
  <c r="O797"/>
  <c r="N794"/>
  <c r="M791"/>
  <c r="L788"/>
  <c r="P784"/>
  <c r="O781"/>
  <c r="N778"/>
  <c r="M775"/>
  <c r="L772"/>
  <c r="P768"/>
  <c r="O765"/>
  <c r="N762"/>
  <c r="M759"/>
  <c r="L756"/>
  <c r="P752"/>
  <c r="O749"/>
  <c r="N746"/>
  <c r="M743"/>
  <c r="L740"/>
  <c r="P736"/>
  <c r="O733"/>
  <c r="N730"/>
  <c r="M727"/>
  <c r="L724"/>
  <c r="P720"/>
  <c r="O717"/>
  <c r="N714"/>
  <c r="M711"/>
  <c r="L708"/>
  <c r="P704"/>
  <c r="O701"/>
  <c r="N698"/>
  <c r="M695"/>
  <c r="L692"/>
  <c r="P688"/>
  <c r="O685"/>
  <c r="N682"/>
  <c r="M679"/>
  <c r="L676"/>
  <c r="P672"/>
  <c r="O669"/>
  <c r="N666"/>
  <c r="M663"/>
  <c r="L660"/>
  <c r="P656"/>
  <c r="O653"/>
  <c r="N650"/>
  <c r="M647"/>
  <c r="L644"/>
  <c r="P640"/>
  <c r="O637"/>
  <c r="N634"/>
  <c r="M631"/>
  <c r="L628"/>
  <c r="P624"/>
  <c r="O621"/>
  <c r="N618"/>
  <c r="M615"/>
  <c r="L612"/>
  <c r="P608"/>
  <c r="O605"/>
  <c r="N602"/>
  <c r="M599"/>
  <c r="L596"/>
  <c r="P592"/>
  <c r="O589"/>
  <c r="N586"/>
  <c r="M583"/>
  <c r="L580"/>
  <c r="P576"/>
  <c r="O573"/>
  <c r="N570"/>
  <c r="M567"/>
  <c r="L564"/>
  <c r="P560"/>
  <c r="O557"/>
  <c r="N554"/>
  <c r="M551"/>
  <c r="L548"/>
  <c r="P544"/>
  <c r="O541"/>
  <c r="N538"/>
  <c r="M535"/>
  <c r="L532"/>
  <c r="P528"/>
  <c r="O525"/>
  <c r="N522"/>
  <c r="M519"/>
  <c r="L516"/>
  <c r="P512"/>
  <c r="O509"/>
  <c r="N506"/>
  <c r="M503"/>
  <c r="L500"/>
  <c r="P496"/>
  <c r="O493"/>
  <c r="N490"/>
  <c r="M487"/>
  <c r="L484"/>
  <c r="P480"/>
  <c r="O477"/>
  <c r="N474"/>
  <c r="M471"/>
  <c r="L468"/>
  <c r="P464"/>
  <c r="O461"/>
  <c r="N458"/>
  <c r="M455"/>
  <c r="L452"/>
  <c r="P448"/>
  <c r="O445"/>
  <c r="N442"/>
  <c r="M439"/>
  <c r="L436"/>
  <c r="P432"/>
  <c r="O429"/>
  <c r="N426"/>
  <c r="M423"/>
  <c r="L420"/>
  <c r="P416"/>
  <c r="O413"/>
  <c r="N410"/>
  <c r="M407"/>
  <c r="L404"/>
  <c r="P400"/>
  <c r="O397"/>
  <c r="N394"/>
  <c r="M391"/>
  <c r="L388"/>
  <c r="P384"/>
  <c r="O381"/>
  <c r="N378"/>
  <c r="M375"/>
  <c r="L372"/>
  <c r="P368"/>
  <c r="O365"/>
  <c r="N362"/>
  <c r="M359"/>
  <c r="L356"/>
  <c r="P352"/>
  <c r="O349"/>
  <c r="N346"/>
  <c r="M343"/>
  <c r="L340"/>
  <c r="P336"/>
  <c r="O333"/>
  <c r="N330"/>
  <c r="M327"/>
  <c r="L324"/>
  <c r="P320"/>
  <c r="O317"/>
  <c r="N1005"/>
  <c r="O1000"/>
  <c r="N997"/>
  <c r="M994"/>
  <c r="L991"/>
  <c r="P987"/>
  <c r="O984"/>
  <c r="N981"/>
  <c r="M978"/>
  <c r="L975"/>
  <c r="P971"/>
  <c r="O968"/>
  <c r="N965"/>
  <c r="M962"/>
  <c r="L959"/>
  <c r="P955"/>
  <c r="O952"/>
  <c r="N949"/>
  <c r="M946"/>
  <c r="L943"/>
  <c r="P939"/>
  <c r="O936"/>
  <c r="N933"/>
  <c r="M930"/>
  <c r="L927"/>
  <c r="P923"/>
  <c r="O920"/>
  <c r="N917"/>
  <c r="M914"/>
  <c r="L911"/>
  <c r="P907"/>
  <c r="O904"/>
  <c r="N901"/>
  <c r="M898"/>
  <c r="L895"/>
  <c r="L1004"/>
  <c r="L1000"/>
  <c r="P996"/>
  <c r="O993"/>
  <c r="N990"/>
  <c r="M987"/>
  <c r="L984"/>
  <c r="P980"/>
  <c r="O977"/>
  <c r="N974"/>
  <c r="M971"/>
  <c r="L968"/>
  <c r="P964"/>
  <c r="O961"/>
  <c r="N958"/>
  <c r="M955"/>
  <c r="L952"/>
  <c r="P948"/>
  <c r="O945"/>
  <c r="N942"/>
  <c r="M939"/>
  <c r="L936"/>
  <c r="P932"/>
  <c r="O929"/>
  <c r="N926"/>
  <c r="M923"/>
  <c r="L920"/>
  <c r="P916"/>
  <c r="O913"/>
  <c r="N910"/>
  <c r="M907"/>
  <c r="L904"/>
  <c r="P900"/>
  <c r="O897"/>
  <c r="N894"/>
  <c r="M891"/>
  <c r="L888"/>
  <c r="P884"/>
  <c r="O881"/>
  <c r="N878"/>
  <c r="M875"/>
  <c r="L872"/>
  <c r="P868"/>
  <c r="O865"/>
  <c r="N862"/>
  <c r="M859"/>
  <c r="L856"/>
  <c r="P852"/>
  <c r="O849"/>
  <c r="N846"/>
  <c r="M843"/>
  <c r="L840"/>
  <c r="P836"/>
  <c r="O833"/>
  <c r="N830"/>
  <c r="M827"/>
  <c r="L824"/>
  <c r="P820"/>
  <c r="O817"/>
  <c r="N814"/>
  <c r="M811"/>
  <c r="L808"/>
  <c r="P804"/>
  <c r="O801"/>
  <c r="N798"/>
  <c r="M795"/>
  <c r="L792"/>
  <c r="P788"/>
  <c r="O785"/>
  <c r="N782"/>
  <c r="M779"/>
  <c r="L776"/>
  <c r="P772"/>
  <c r="O769"/>
  <c r="N766"/>
  <c r="M763"/>
  <c r="L760"/>
  <c r="P756"/>
  <c r="O753"/>
  <c r="N750"/>
  <c r="M747"/>
  <c r="L744"/>
  <c r="P740"/>
  <c r="O737"/>
  <c r="N734"/>
  <c r="M731"/>
  <c r="L728"/>
  <c r="P724"/>
  <c r="O721"/>
  <c r="N718"/>
  <c r="M715"/>
  <c r="L712"/>
  <c r="P708"/>
  <c r="O705"/>
  <c r="N702"/>
  <c r="M699"/>
  <c r="L696"/>
  <c r="P692"/>
  <c r="O689"/>
  <c r="N686"/>
  <c r="M683"/>
  <c r="L680"/>
  <c r="P676"/>
  <c r="O673"/>
  <c r="N670"/>
  <c r="M667"/>
  <c r="L664"/>
  <c r="P660"/>
  <c r="O657"/>
  <c r="N654"/>
  <c r="M651"/>
  <c r="L648"/>
  <c r="P644"/>
  <c r="O641"/>
  <c r="N638"/>
  <c r="M635"/>
  <c r="L632"/>
  <c r="P628"/>
  <c r="O625"/>
  <c r="N622"/>
  <c r="M619"/>
  <c r="L616"/>
  <c r="P612"/>
  <c r="O609"/>
  <c r="N606"/>
  <c r="M603"/>
  <c r="L600"/>
  <c r="P596"/>
  <c r="O593"/>
  <c r="N590"/>
  <c r="M587"/>
  <c r="L584"/>
  <c r="P580"/>
  <c r="O577"/>
  <c r="N574"/>
  <c r="M571"/>
  <c r="L568"/>
  <c r="P564"/>
  <c r="O561"/>
  <c r="N558"/>
  <c r="M555"/>
  <c r="L552"/>
  <c r="P548"/>
  <c r="O545"/>
  <c r="N542"/>
  <c r="M539"/>
  <c r="L536"/>
  <c r="P532"/>
  <c r="O529"/>
  <c r="N526"/>
  <c r="M523"/>
  <c r="L520"/>
  <c r="P516"/>
  <c r="O513"/>
  <c r="N510"/>
  <c r="M507"/>
  <c r="L504"/>
  <c r="P500"/>
  <c r="O497"/>
  <c r="N494"/>
  <c r="M491"/>
  <c r="L488"/>
  <c r="P484"/>
  <c r="O481"/>
  <c r="N478"/>
  <c r="M475"/>
  <c r="L472"/>
  <c r="P468"/>
  <c r="O465"/>
  <c r="N462"/>
  <c r="M459"/>
  <c r="L456"/>
  <c r="P452"/>
  <c r="O449"/>
  <c r="N446"/>
  <c r="M443"/>
  <c r="L440"/>
  <c r="P436"/>
  <c r="O433"/>
  <c r="N430"/>
  <c r="M427"/>
  <c r="L424"/>
  <c r="P420"/>
  <c r="O417"/>
  <c r="N414"/>
  <c r="M411"/>
  <c r="L408"/>
  <c r="P404"/>
  <c r="O401"/>
  <c r="N398"/>
  <c r="M395"/>
  <c r="L392"/>
  <c r="P388"/>
  <c r="O385"/>
  <c r="N382"/>
  <c r="M379"/>
  <c r="L376"/>
  <c r="P372"/>
  <c r="O369"/>
  <c r="N366"/>
  <c r="M363"/>
  <c r="L360"/>
  <c r="P356"/>
  <c r="O353"/>
  <c r="N350"/>
  <c r="M347"/>
  <c r="L344"/>
  <c r="P340"/>
  <c r="O337"/>
  <c r="N334"/>
  <c r="M331"/>
  <c r="L328"/>
  <c r="P324"/>
  <c r="O321"/>
  <c r="N318"/>
  <c r="T11"/>
  <c r="J11" s="1"/>
  <c r="U11"/>
  <c r="K11" s="1"/>
  <c r="B1018"/>
  <c r="D2005"/>
  <c r="E2005"/>
  <c r="F2005"/>
  <c r="C2005"/>
  <c r="E1020"/>
  <c r="E1017"/>
  <c r="C1010"/>
  <c r="D1008"/>
  <c r="F1020"/>
  <c r="F1017"/>
  <c r="D1010"/>
  <c r="E1008"/>
  <c r="C1020"/>
  <c r="B1020" s="1"/>
  <c r="C1017"/>
  <c r="B1017" s="1"/>
  <c r="E1010"/>
  <c r="B1010" s="1"/>
  <c r="F1008"/>
  <c r="D1020"/>
  <c r="D1017"/>
  <c r="F1010"/>
  <c r="C1008"/>
  <c r="B1008" s="1"/>
  <c r="C1009"/>
  <c r="D1009"/>
  <c r="E1009"/>
  <c r="F1009"/>
  <c r="D2006"/>
  <c r="E2004"/>
  <c r="E2003"/>
  <c r="F2002"/>
  <c r="F2001"/>
  <c r="C2000"/>
  <c r="C1999"/>
  <c r="D1998"/>
  <c r="D1997"/>
  <c r="E1996"/>
  <c r="E1995"/>
  <c r="F1994"/>
  <c r="F1993"/>
  <c r="F1992"/>
  <c r="F1991"/>
  <c r="F1990"/>
  <c r="C1989"/>
  <c r="C1988"/>
  <c r="C1987"/>
  <c r="C1986"/>
  <c r="D1985"/>
  <c r="D1984"/>
  <c r="D1983"/>
  <c r="D1982"/>
  <c r="E1981"/>
  <c r="E1980"/>
  <c r="E1979"/>
  <c r="E1978"/>
  <c r="F1977"/>
  <c r="C1976"/>
  <c r="C1975"/>
  <c r="C1974"/>
  <c r="C1973"/>
  <c r="D1972"/>
  <c r="D1971"/>
  <c r="E1970"/>
  <c r="E1969"/>
  <c r="F1968"/>
  <c r="F1967"/>
  <c r="C1966"/>
  <c r="C1965"/>
  <c r="D1964"/>
  <c r="D1963"/>
  <c r="E1962"/>
  <c r="E1961"/>
  <c r="F1960"/>
  <c r="F1959"/>
  <c r="F1958"/>
  <c r="F1957"/>
  <c r="C1956"/>
  <c r="C1955"/>
  <c r="C1954"/>
  <c r="C1953"/>
  <c r="D1952"/>
  <c r="D1951"/>
  <c r="D1950"/>
  <c r="D1949"/>
  <c r="E1948"/>
  <c r="E1947"/>
  <c r="E1946"/>
  <c r="E1945"/>
  <c r="F1944"/>
  <c r="F1943"/>
  <c r="F1942"/>
  <c r="F1941"/>
  <c r="C1940"/>
  <c r="C1939"/>
  <c r="C1938"/>
  <c r="C1937"/>
  <c r="D1936"/>
  <c r="D1935"/>
  <c r="D1934"/>
  <c r="D1933"/>
  <c r="E1932"/>
  <c r="E1931"/>
  <c r="E1930"/>
  <c r="E1929"/>
  <c r="F1928"/>
  <c r="F1927"/>
  <c r="F1926"/>
  <c r="C1925"/>
  <c r="C1924"/>
  <c r="C1923"/>
  <c r="C1922"/>
  <c r="D1921"/>
  <c r="D1920"/>
  <c r="D1919"/>
  <c r="D1918"/>
  <c r="E1917"/>
  <c r="E1916"/>
  <c r="E1915"/>
  <c r="E1914"/>
  <c r="F1913"/>
  <c r="F1912"/>
  <c r="F1911"/>
  <c r="F1910"/>
  <c r="C1909"/>
  <c r="C1908"/>
  <c r="C1907"/>
  <c r="C1906"/>
  <c r="D1905"/>
  <c r="D1904"/>
  <c r="D1903"/>
  <c r="D1902"/>
  <c r="E1901"/>
  <c r="E1900"/>
  <c r="F1899"/>
  <c r="F1898"/>
  <c r="C1897"/>
  <c r="C1896"/>
  <c r="D1895"/>
  <c r="D1894"/>
  <c r="E1893"/>
  <c r="E1892"/>
  <c r="F1891"/>
  <c r="F1890"/>
  <c r="C1889"/>
  <c r="C1888"/>
  <c r="D1887"/>
  <c r="D1886"/>
  <c r="E1885"/>
  <c r="E1884"/>
  <c r="F1883"/>
  <c r="F1882"/>
  <c r="C1881"/>
  <c r="C1880"/>
  <c r="D1879"/>
  <c r="D1878"/>
  <c r="E1877"/>
  <c r="E1876"/>
  <c r="F1875"/>
  <c r="F1874"/>
  <c r="C1873"/>
  <c r="C1872"/>
  <c r="D1871"/>
  <c r="D1870"/>
  <c r="E1869"/>
  <c r="E1868"/>
  <c r="F1867"/>
  <c r="F1866"/>
  <c r="C1865"/>
  <c r="C1864"/>
  <c r="D1863"/>
  <c r="D1862"/>
  <c r="E1861"/>
  <c r="E1860"/>
  <c r="F1859"/>
  <c r="F1858"/>
  <c r="C1857"/>
  <c r="C1856"/>
  <c r="D1855"/>
  <c r="D1854"/>
  <c r="E1853"/>
  <c r="E1852"/>
  <c r="F1851"/>
  <c r="F1850"/>
  <c r="C1849"/>
  <c r="C1848"/>
  <c r="D1847"/>
  <c r="D1846"/>
  <c r="E1845"/>
  <c r="E1844"/>
  <c r="F1843"/>
  <c r="F1842"/>
  <c r="C1841"/>
  <c r="C1840"/>
  <c r="C1839"/>
  <c r="C1838"/>
  <c r="D1837"/>
  <c r="D1836"/>
  <c r="D1835"/>
  <c r="D1834"/>
  <c r="E1833"/>
  <c r="E1832"/>
  <c r="F1831"/>
  <c r="F1830"/>
  <c r="C1829"/>
  <c r="C1828"/>
  <c r="C1827"/>
  <c r="C1826"/>
  <c r="D1825"/>
  <c r="D1824"/>
  <c r="D1823"/>
  <c r="D1822"/>
  <c r="E1821"/>
  <c r="E1820"/>
  <c r="E2006"/>
  <c r="F2004"/>
  <c r="F2003"/>
  <c r="C2002"/>
  <c r="C2001"/>
  <c r="D2000"/>
  <c r="D1999"/>
  <c r="E1998"/>
  <c r="E1997"/>
  <c r="F1996"/>
  <c r="F1995"/>
  <c r="C1994"/>
  <c r="C1993"/>
  <c r="C1992"/>
  <c r="C1991"/>
  <c r="C1990"/>
  <c r="D1989"/>
  <c r="D1988"/>
  <c r="D1987"/>
  <c r="D1986"/>
  <c r="E1985"/>
  <c r="E1984"/>
  <c r="E1983"/>
  <c r="E1982"/>
  <c r="F1981"/>
  <c r="F1980"/>
  <c r="F1979"/>
  <c r="F1978"/>
  <c r="C1977"/>
  <c r="D1976"/>
  <c r="D1975"/>
  <c r="D1974"/>
  <c r="D1973"/>
  <c r="E1972"/>
  <c r="E1971"/>
  <c r="F1970"/>
  <c r="F1969"/>
  <c r="C1968"/>
  <c r="C1967"/>
  <c r="D1966"/>
  <c r="D1965"/>
  <c r="E1964"/>
  <c r="E1963"/>
  <c r="F1962"/>
  <c r="F1961"/>
  <c r="C1960"/>
  <c r="C1959"/>
  <c r="C1958"/>
  <c r="C1957"/>
  <c r="D1956"/>
  <c r="D1955"/>
  <c r="D1954"/>
  <c r="D1953"/>
  <c r="E1952"/>
  <c r="E1951"/>
  <c r="E1950"/>
  <c r="E1949"/>
  <c r="F1948"/>
  <c r="F1947"/>
  <c r="F1946"/>
  <c r="F1945"/>
  <c r="C1944"/>
  <c r="C1943"/>
  <c r="C1942"/>
  <c r="C1941"/>
  <c r="D1940"/>
  <c r="D1939"/>
  <c r="D1938"/>
  <c r="D1937"/>
  <c r="E1936"/>
  <c r="E1935"/>
  <c r="E1934"/>
  <c r="E1933"/>
  <c r="F1932"/>
  <c r="F1931"/>
  <c r="F1930"/>
  <c r="F1929"/>
  <c r="C1928"/>
  <c r="C1927"/>
  <c r="C1926"/>
  <c r="D1925"/>
  <c r="D1924"/>
  <c r="D1923"/>
  <c r="D1922"/>
  <c r="E1921"/>
  <c r="E1920"/>
  <c r="E1919"/>
  <c r="E1918"/>
  <c r="F1917"/>
  <c r="F1916"/>
  <c r="F1915"/>
  <c r="F1914"/>
  <c r="C1913"/>
  <c r="C1912"/>
  <c r="C1911"/>
  <c r="C1910"/>
  <c r="D1909"/>
  <c r="D1908"/>
  <c r="D1907"/>
  <c r="D1906"/>
  <c r="E1905"/>
  <c r="E1904"/>
  <c r="E1903"/>
  <c r="E1902"/>
  <c r="F1901"/>
  <c r="F1900"/>
  <c r="C1899"/>
  <c r="C1898"/>
  <c r="D1897"/>
  <c r="D1896"/>
  <c r="E1895"/>
  <c r="E1894"/>
  <c r="F1893"/>
  <c r="F1892"/>
  <c r="C1891"/>
  <c r="C1890"/>
  <c r="D1889"/>
  <c r="D1888"/>
  <c r="E1887"/>
  <c r="E1886"/>
  <c r="F1885"/>
  <c r="F1884"/>
  <c r="C1883"/>
  <c r="C1882"/>
  <c r="D1881"/>
  <c r="D1880"/>
  <c r="E1879"/>
  <c r="E1878"/>
  <c r="F1877"/>
  <c r="F1876"/>
  <c r="C1875"/>
  <c r="C1874"/>
  <c r="D1873"/>
  <c r="D1872"/>
  <c r="E1871"/>
  <c r="E1870"/>
  <c r="F1869"/>
  <c r="F1868"/>
  <c r="C1867"/>
  <c r="C1866"/>
  <c r="D1865"/>
  <c r="D1864"/>
  <c r="E1863"/>
  <c r="E1862"/>
  <c r="F1861"/>
  <c r="F1860"/>
  <c r="C1859"/>
  <c r="C1858"/>
  <c r="D1857"/>
  <c r="D1856"/>
  <c r="E1855"/>
  <c r="E1854"/>
  <c r="F1853"/>
  <c r="F1852"/>
  <c r="C1851"/>
  <c r="C1850"/>
  <c r="D1849"/>
  <c r="D1848"/>
  <c r="E1847"/>
  <c r="E1846"/>
  <c r="F1845"/>
  <c r="F1844"/>
  <c r="C1843"/>
  <c r="C1842"/>
  <c r="D1841"/>
  <c r="D1840"/>
  <c r="D1839"/>
  <c r="D1838"/>
  <c r="E1837"/>
  <c r="E1836"/>
  <c r="E1835"/>
  <c r="E1834"/>
  <c r="F1833"/>
  <c r="F1832"/>
  <c r="C1831"/>
  <c r="C1830"/>
  <c r="D1829"/>
  <c r="D1828"/>
  <c r="D1827"/>
  <c r="D1826"/>
  <c r="E1825"/>
  <c r="E1824"/>
  <c r="E1823"/>
  <c r="E1822"/>
  <c r="F1821"/>
  <c r="F1820"/>
  <c r="F1819"/>
  <c r="F1818"/>
  <c r="C1817"/>
  <c r="C1816"/>
  <c r="C1815"/>
  <c r="C1814"/>
  <c r="D1813"/>
  <c r="D1812"/>
  <c r="D1811"/>
  <c r="D1810"/>
  <c r="E1809"/>
  <c r="E1808"/>
  <c r="E1807"/>
  <c r="E1806"/>
  <c r="F1805"/>
  <c r="F1804"/>
  <c r="F1803"/>
  <c r="F1802"/>
  <c r="C1801"/>
  <c r="C1800"/>
  <c r="C1799"/>
  <c r="C1798"/>
  <c r="D1797"/>
  <c r="D1796"/>
  <c r="D1795"/>
  <c r="D1794"/>
  <c r="E1793"/>
  <c r="E1792"/>
  <c r="E1791"/>
  <c r="E1790"/>
  <c r="F1789"/>
  <c r="F1788"/>
  <c r="F1787"/>
  <c r="F1786"/>
  <c r="C1785"/>
  <c r="C1784"/>
  <c r="C1783"/>
  <c r="C1782"/>
  <c r="D1781"/>
  <c r="D1780"/>
  <c r="D1779"/>
  <c r="D1778"/>
  <c r="E1777"/>
  <c r="E1776"/>
  <c r="E1775"/>
  <c r="E1774"/>
  <c r="F2006"/>
  <c r="C2004"/>
  <c r="B2004" s="1"/>
  <c r="C2003"/>
  <c r="B2003" s="1"/>
  <c r="D2002"/>
  <c r="D2001"/>
  <c r="E2000"/>
  <c r="E1999"/>
  <c r="F1998"/>
  <c r="F1997"/>
  <c r="C1996"/>
  <c r="B1996" s="1"/>
  <c r="C1995"/>
  <c r="B1995" s="1"/>
  <c r="D1994"/>
  <c r="D1993"/>
  <c r="D1992"/>
  <c r="D1991"/>
  <c r="D1990"/>
  <c r="E1989"/>
  <c r="E1988"/>
  <c r="E1987"/>
  <c r="B1987" s="1"/>
  <c r="E1986"/>
  <c r="F1985"/>
  <c r="F1984"/>
  <c r="F1983"/>
  <c r="F1982"/>
  <c r="C1981"/>
  <c r="B1981" s="1"/>
  <c r="C1980"/>
  <c r="B1980" s="1"/>
  <c r="C1979"/>
  <c r="C1978"/>
  <c r="B1978" s="1"/>
  <c r="D1977"/>
  <c r="E1976"/>
  <c r="E1975"/>
  <c r="B1975" s="1"/>
  <c r="E1974"/>
  <c r="E1973"/>
  <c r="F1972"/>
  <c r="F1971"/>
  <c r="C1970"/>
  <c r="B1970" s="1"/>
  <c r="C1969"/>
  <c r="B1969" s="1"/>
  <c r="D1968"/>
  <c r="D1967"/>
  <c r="E1966"/>
  <c r="E1965"/>
  <c r="F1964"/>
  <c r="F1963"/>
  <c r="C1962"/>
  <c r="B1962" s="1"/>
  <c r="C1961"/>
  <c r="B1961" s="1"/>
  <c r="D1960"/>
  <c r="D1959"/>
  <c r="D1958"/>
  <c r="D1957"/>
  <c r="E1956"/>
  <c r="E1955"/>
  <c r="E1954"/>
  <c r="B1954" s="1"/>
  <c r="E1953"/>
  <c r="F1952"/>
  <c r="F1951"/>
  <c r="F1950"/>
  <c r="F1949"/>
  <c r="C1948"/>
  <c r="B1948" s="1"/>
  <c r="C1947"/>
  <c r="C1946"/>
  <c r="C1945"/>
  <c r="B1945" s="1"/>
  <c r="D1944"/>
  <c r="D1943"/>
  <c r="D1942"/>
  <c r="D1941"/>
  <c r="E1940"/>
  <c r="E1939"/>
  <c r="B1939" s="1"/>
  <c r="E1938"/>
  <c r="B1938" s="1"/>
  <c r="E1937"/>
  <c r="F1936"/>
  <c r="F1935"/>
  <c r="F1934"/>
  <c r="F1933"/>
  <c r="C1932"/>
  <c r="B1932" s="1"/>
  <c r="C1931"/>
  <c r="C1930"/>
  <c r="C1929"/>
  <c r="B1929" s="1"/>
  <c r="D1928"/>
  <c r="D1927"/>
  <c r="D1926"/>
  <c r="E1925"/>
  <c r="E1924"/>
  <c r="E1923"/>
  <c r="B1923" s="1"/>
  <c r="E1922"/>
  <c r="F1921"/>
  <c r="F1920"/>
  <c r="F1919"/>
  <c r="F1918"/>
  <c r="C1917"/>
  <c r="B1917" s="1"/>
  <c r="C1916"/>
  <c r="B1916" s="1"/>
  <c r="C1915"/>
  <c r="C1914"/>
  <c r="B1914" s="1"/>
  <c r="D1913"/>
  <c r="D1912"/>
  <c r="D1911"/>
  <c r="D1910"/>
  <c r="E1909"/>
  <c r="E1908"/>
  <c r="E1907"/>
  <c r="E1906"/>
  <c r="F1905"/>
  <c r="F1904"/>
  <c r="F1903"/>
  <c r="F1902"/>
  <c r="C1901"/>
  <c r="B1901" s="1"/>
  <c r="C1900"/>
  <c r="B1900" s="1"/>
  <c r="D1899"/>
  <c r="D1898"/>
  <c r="E1897"/>
  <c r="E1896"/>
  <c r="F1895"/>
  <c r="F1894"/>
  <c r="C1893"/>
  <c r="B1893" s="1"/>
  <c r="C1892"/>
  <c r="B1892" s="1"/>
  <c r="D1891"/>
  <c r="D1890"/>
  <c r="E1889"/>
  <c r="E1888"/>
  <c r="F1887"/>
  <c r="F1886"/>
  <c r="C1885"/>
  <c r="B1885" s="1"/>
  <c r="C1884"/>
  <c r="B1884" s="1"/>
  <c r="D1883"/>
  <c r="D1882"/>
  <c r="E1881"/>
  <c r="E1880"/>
  <c r="F1879"/>
  <c r="F1878"/>
  <c r="C1877"/>
  <c r="B1877" s="1"/>
  <c r="C1876"/>
  <c r="B1876" s="1"/>
  <c r="D1875"/>
  <c r="D1874"/>
  <c r="E1873"/>
  <c r="E1872"/>
  <c r="F1871"/>
  <c r="F1870"/>
  <c r="C1869"/>
  <c r="B1869" s="1"/>
  <c r="C1868"/>
  <c r="B1868" s="1"/>
  <c r="D1867"/>
  <c r="D1866"/>
  <c r="E1865"/>
  <c r="E1864"/>
  <c r="F1863"/>
  <c r="F1862"/>
  <c r="C1861"/>
  <c r="B1861" s="1"/>
  <c r="C1860"/>
  <c r="B1860" s="1"/>
  <c r="D1859"/>
  <c r="D1858"/>
  <c r="E1857"/>
  <c r="E1856"/>
  <c r="F1855"/>
  <c r="F1854"/>
  <c r="C1853"/>
  <c r="B1853" s="1"/>
  <c r="C1852"/>
  <c r="B1852" s="1"/>
  <c r="D1851"/>
  <c r="D1850"/>
  <c r="E1849"/>
  <c r="E1848"/>
  <c r="F1847"/>
  <c r="F1846"/>
  <c r="C1845"/>
  <c r="B1845" s="1"/>
  <c r="C1844"/>
  <c r="B1844" s="1"/>
  <c r="D1843"/>
  <c r="D1842"/>
  <c r="E1841"/>
  <c r="E1840"/>
  <c r="B1840" s="1"/>
  <c r="E1839"/>
  <c r="B1839" s="1"/>
  <c r="E1838"/>
  <c r="F1837"/>
  <c r="F1836"/>
  <c r="F1835"/>
  <c r="F1834"/>
  <c r="C1833"/>
  <c r="B1833" s="1"/>
  <c r="C1832"/>
  <c r="B1832" s="1"/>
  <c r="D1831"/>
  <c r="D1830"/>
  <c r="E1829"/>
  <c r="E1828"/>
  <c r="B1828" s="1"/>
  <c r="E1827"/>
  <c r="B1827" s="1"/>
  <c r="E1826"/>
  <c r="F1825"/>
  <c r="F1824"/>
  <c r="F1823"/>
  <c r="F1822"/>
  <c r="C1821"/>
  <c r="B1821" s="1"/>
  <c r="C1820"/>
  <c r="C1819"/>
  <c r="C1818"/>
  <c r="D1817"/>
  <c r="D1816"/>
  <c r="D1815"/>
  <c r="D1814"/>
  <c r="E1813"/>
  <c r="E1812"/>
  <c r="E1811"/>
  <c r="E1810"/>
  <c r="F1809"/>
  <c r="F1808"/>
  <c r="F1807"/>
  <c r="F1806"/>
  <c r="C1805"/>
  <c r="C1804"/>
  <c r="C1803"/>
  <c r="C1802"/>
  <c r="D1801"/>
  <c r="D1800"/>
  <c r="D1799"/>
  <c r="D1798"/>
  <c r="E1797"/>
  <c r="E1796"/>
  <c r="E1795"/>
  <c r="E1794"/>
  <c r="F1793"/>
  <c r="F1792"/>
  <c r="F1791"/>
  <c r="F1790"/>
  <c r="C1789"/>
  <c r="C1788"/>
  <c r="C1787"/>
  <c r="C1786"/>
  <c r="D1785"/>
  <c r="D1784"/>
  <c r="D1783"/>
  <c r="D1782"/>
  <c r="E1781"/>
  <c r="E1780"/>
  <c r="E1779"/>
  <c r="E1778"/>
  <c r="F1777"/>
  <c r="F1776"/>
  <c r="F1775"/>
  <c r="F1774"/>
  <c r="C2006"/>
  <c r="B2006" s="1"/>
  <c r="D2004"/>
  <c r="D2003"/>
  <c r="E2002"/>
  <c r="E2001"/>
  <c r="F2000"/>
  <c r="F1999"/>
  <c r="C1998"/>
  <c r="B1998" s="1"/>
  <c r="C1997"/>
  <c r="B1997" s="1"/>
  <c r="D1996"/>
  <c r="D1995"/>
  <c r="E1994"/>
  <c r="E1993"/>
  <c r="E1992"/>
  <c r="E1991"/>
  <c r="B1991" s="1"/>
  <c r="E1990"/>
  <c r="F1989"/>
  <c r="F1988"/>
  <c r="F1987"/>
  <c r="F1986"/>
  <c r="C1985"/>
  <c r="B1985" s="1"/>
  <c r="C1984"/>
  <c r="B1984" s="1"/>
  <c r="C1983"/>
  <c r="C1982"/>
  <c r="B1982" s="1"/>
  <c r="D1981"/>
  <c r="D1980"/>
  <c r="D1979"/>
  <c r="D1978"/>
  <c r="E1977"/>
  <c r="F1976"/>
  <c r="F1975"/>
  <c r="F1974"/>
  <c r="F1973"/>
  <c r="C1972"/>
  <c r="B1972" s="1"/>
  <c r="C1971"/>
  <c r="B1971" s="1"/>
  <c r="D1970"/>
  <c r="D1969"/>
  <c r="E1968"/>
  <c r="E1967"/>
  <c r="F1966"/>
  <c r="F1965"/>
  <c r="C1964"/>
  <c r="B1964" s="1"/>
  <c r="C1963"/>
  <c r="B1963" s="1"/>
  <c r="D1962"/>
  <c r="D1961"/>
  <c r="E1960"/>
  <c r="E1959"/>
  <c r="B1959" s="1"/>
  <c r="E1958"/>
  <c r="B1958" s="1"/>
  <c r="E1957"/>
  <c r="F1956"/>
  <c r="F1955"/>
  <c r="F1954"/>
  <c r="F1953"/>
  <c r="C1952"/>
  <c r="B1952" s="1"/>
  <c r="C1951"/>
  <c r="B1951" s="1"/>
  <c r="C1950"/>
  <c r="C1949"/>
  <c r="B1949" s="1"/>
  <c r="D1948"/>
  <c r="D1947"/>
  <c r="D1946"/>
  <c r="D1945"/>
  <c r="E1944"/>
  <c r="E1943"/>
  <c r="B1943" s="1"/>
  <c r="E1942"/>
  <c r="B1942" s="1"/>
  <c r="E1941"/>
  <c r="F1940"/>
  <c r="F1939"/>
  <c r="F1938"/>
  <c r="F1937"/>
  <c r="C1936"/>
  <c r="B1936" s="1"/>
  <c r="C1935"/>
  <c r="C1934"/>
  <c r="C1933"/>
  <c r="B1933" s="1"/>
  <c r="D1932"/>
  <c r="D1931"/>
  <c r="D1930"/>
  <c r="D1929"/>
  <c r="E1928"/>
  <c r="E1927"/>
  <c r="B1927" s="1"/>
  <c r="E1926"/>
  <c r="F1925"/>
  <c r="F1924"/>
  <c r="F1923"/>
  <c r="F1922"/>
  <c r="C1921"/>
  <c r="B1921" s="1"/>
  <c r="C1920"/>
  <c r="B1920" s="1"/>
  <c r="C1919"/>
  <c r="C1918"/>
  <c r="B1918" s="1"/>
  <c r="D1917"/>
  <c r="D1916"/>
  <c r="D1915"/>
  <c r="D1914"/>
  <c r="E1913"/>
  <c r="E1912"/>
  <c r="E1911"/>
  <c r="B1911" s="1"/>
  <c r="E1910"/>
  <c r="F1909"/>
  <c r="F1908"/>
  <c r="F1907"/>
  <c r="F1906"/>
  <c r="C1905"/>
  <c r="B1905" s="1"/>
  <c r="C1904"/>
  <c r="B1904" s="1"/>
  <c r="C1903"/>
  <c r="B1903" s="1"/>
  <c r="C1902"/>
  <c r="B1902" s="1"/>
  <c r="D1901"/>
  <c r="D1900"/>
  <c r="E1899"/>
  <c r="E1898"/>
  <c r="F1897"/>
  <c r="F1896"/>
  <c r="C1895"/>
  <c r="B1895" s="1"/>
  <c r="C1894"/>
  <c r="B1894" s="1"/>
  <c r="D1893"/>
  <c r="D1892"/>
  <c r="E1891"/>
  <c r="E1890"/>
  <c r="F1889"/>
  <c r="F1888"/>
  <c r="C1887"/>
  <c r="B1887" s="1"/>
  <c r="C1886"/>
  <c r="B1886" s="1"/>
  <c r="D1885"/>
  <c r="D1884"/>
  <c r="E1883"/>
  <c r="E1882"/>
  <c r="F1881"/>
  <c r="F1880"/>
  <c r="C1879"/>
  <c r="B1879" s="1"/>
  <c r="C1878"/>
  <c r="B1878" s="1"/>
  <c r="D1877"/>
  <c r="D1876"/>
  <c r="E1875"/>
  <c r="E1874"/>
  <c r="F1873"/>
  <c r="F1872"/>
  <c r="C1871"/>
  <c r="B1871" s="1"/>
  <c r="C1870"/>
  <c r="B1870" s="1"/>
  <c r="D1869"/>
  <c r="D1868"/>
  <c r="E1867"/>
  <c r="E1866"/>
  <c r="F1865"/>
  <c r="F1864"/>
  <c r="C1863"/>
  <c r="B1863" s="1"/>
  <c r="C1862"/>
  <c r="B1862" s="1"/>
  <c r="D1861"/>
  <c r="D1860"/>
  <c r="E1859"/>
  <c r="E1858"/>
  <c r="F1857"/>
  <c r="F1856"/>
  <c r="C1855"/>
  <c r="B1855" s="1"/>
  <c r="C1854"/>
  <c r="B1854" s="1"/>
  <c r="D1853"/>
  <c r="D1852"/>
  <c r="E1851"/>
  <c r="E1850"/>
  <c r="F1849"/>
  <c r="F1848"/>
  <c r="C1847"/>
  <c r="B1847" s="1"/>
  <c r="C1846"/>
  <c r="B1846" s="1"/>
  <c r="D1845"/>
  <c r="D1844"/>
  <c r="E1843"/>
  <c r="E1842"/>
  <c r="F1841"/>
  <c r="F1840"/>
  <c r="F1839"/>
  <c r="F1838"/>
  <c r="C1837"/>
  <c r="B1837" s="1"/>
  <c r="C1836"/>
  <c r="C1835"/>
  <c r="C1834"/>
  <c r="B1834" s="1"/>
  <c r="D1833"/>
  <c r="D1832"/>
  <c r="E1831"/>
  <c r="B1831" s="1"/>
  <c r="E1830"/>
  <c r="F1829"/>
  <c r="F1828"/>
  <c r="F1827"/>
  <c r="F1826"/>
  <c r="C1825"/>
  <c r="B1825" s="1"/>
  <c r="C1824"/>
  <c r="C1823"/>
  <c r="C1822"/>
  <c r="B1822" s="1"/>
  <c r="D1821"/>
  <c r="D1820"/>
  <c r="D1819"/>
  <c r="D1818"/>
  <c r="E1817"/>
  <c r="E1816"/>
  <c r="B1816" s="1"/>
  <c r="E1815"/>
  <c r="B1815" s="1"/>
  <c r="E1814"/>
  <c r="F1813"/>
  <c r="F1812"/>
  <c r="F1811"/>
  <c r="F1810"/>
  <c r="C1809"/>
  <c r="B1809" s="1"/>
  <c r="C1808"/>
  <c r="C1807"/>
  <c r="C1806"/>
  <c r="B1806" s="1"/>
  <c r="E1818"/>
  <c r="F1814"/>
  <c r="C1811"/>
  <c r="D1807"/>
  <c r="E1804"/>
  <c r="B1804" s="1"/>
  <c r="E1802"/>
  <c r="F1800"/>
  <c r="F1798"/>
  <c r="C1797"/>
  <c r="B1797" s="1"/>
  <c r="C1795"/>
  <c r="D1793"/>
  <c r="D1791"/>
  <c r="E1789"/>
  <c r="E1787"/>
  <c r="B1787" s="1"/>
  <c r="F1785"/>
  <c r="F1783"/>
  <c r="C1780"/>
  <c r="C1778"/>
  <c r="B1778" s="1"/>
  <c r="D1776"/>
  <c r="D1774"/>
  <c r="E1773"/>
  <c r="E1772"/>
  <c r="E1771"/>
  <c r="E1770"/>
  <c r="F1769"/>
  <c r="F1768"/>
  <c r="F1767"/>
  <c r="F1766"/>
  <c r="C1765"/>
  <c r="C1764"/>
  <c r="C1763"/>
  <c r="C1762"/>
  <c r="D1761"/>
  <c r="D1760"/>
  <c r="D1759"/>
  <c r="D1758"/>
  <c r="E1757"/>
  <c r="E1756"/>
  <c r="E1755"/>
  <c r="E1754"/>
  <c r="F1753"/>
  <c r="F1752"/>
  <c r="F1751"/>
  <c r="F1750"/>
  <c r="C1749"/>
  <c r="C1748"/>
  <c r="C1747"/>
  <c r="C1746"/>
  <c r="D1745"/>
  <c r="D1744"/>
  <c r="D1743"/>
  <c r="D1742"/>
  <c r="E1741"/>
  <c r="E1740"/>
  <c r="E1739"/>
  <c r="E1738"/>
  <c r="F1737"/>
  <c r="F1736"/>
  <c r="F1735"/>
  <c r="F1734"/>
  <c r="C1733"/>
  <c r="C1732"/>
  <c r="C1731"/>
  <c r="C1730"/>
  <c r="D1729"/>
  <c r="D1728"/>
  <c r="D1727"/>
  <c r="D1726"/>
  <c r="E1725"/>
  <c r="E1724"/>
  <c r="F1723"/>
  <c r="F1722"/>
  <c r="C1721"/>
  <c r="C1720"/>
  <c r="D1719"/>
  <c r="D1718"/>
  <c r="E1717"/>
  <c r="E1716"/>
  <c r="F1715"/>
  <c r="F1714"/>
  <c r="C1713"/>
  <c r="C1712"/>
  <c r="D1711"/>
  <c r="D1710"/>
  <c r="E1709"/>
  <c r="E1708"/>
  <c r="F1707"/>
  <c r="F1706"/>
  <c r="C1705"/>
  <c r="C1704"/>
  <c r="D1703"/>
  <c r="D1702"/>
  <c r="E1701"/>
  <c r="E1700"/>
  <c r="F1699"/>
  <c r="F1698"/>
  <c r="C1697"/>
  <c r="C1696"/>
  <c r="D1695"/>
  <c r="D1694"/>
  <c r="E1693"/>
  <c r="E1692"/>
  <c r="F1691"/>
  <c r="F1690"/>
  <c r="C1689"/>
  <c r="C1688"/>
  <c r="D1687"/>
  <c r="D1686"/>
  <c r="E1685"/>
  <c r="E1684"/>
  <c r="F1683"/>
  <c r="F1682"/>
  <c r="C1681"/>
  <c r="C1680"/>
  <c r="D1679"/>
  <c r="D1678"/>
  <c r="E1677"/>
  <c r="E1676"/>
  <c r="F1675"/>
  <c r="F1674"/>
  <c r="C1673"/>
  <c r="C1672"/>
  <c r="D1671"/>
  <c r="D1670"/>
  <c r="E1669"/>
  <c r="E1668"/>
  <c r="F1667"/>
  <c r="F1666"/>
  <c r="C1665"/>
  <c r="C1664"/>
  <c r="D1663"/>
  <c r="D1662"/>
  <c r="E1661"/>
  <c r="E1660"/>
  <c r="F1659"/>
  <c r="F1658"/>
  <c r="C1657"/>
  <c r="C1656"/>
  <c r="D1655"/>
  <c r="D1654"/>
  <c r="E1653"/>
  <c r="E1652"/>
  <c r="F1651"/>
  <c r="F1650"/>
  <c r="C1649"/>
  <c r="C1648"/>
  <c r="D1647"/>
  <c r="D1646"/>
  <c r="E1645"/>
  <c r="E1644"/>
  <c r="F1643"/>
  <c r="F1642"/>
  <c r="C1641"/>
  <c r="C1640"/>
  <c r="D1639"/>
  <c r="D1638"/>
  <c r="E1637"/>
  <c r="E1636"/>
  <c r="F1635"/>
  <c r="F1634"/>
  <c r="C1633"/>
  <c r="C1632"/>
  <c r="D1631"/>
  <c r="D1630"/>
  <c r="E1629"/>
  <c r="E1628"/>
  <c r="F1627"/>
  <c r="F1626"/>
  <c r="C1625"/>
  <c r="C1624"/>
  <c r="D1623"/>
  <c r="D1622"/>
  <c r="E1621"/>
  <c r="E1620"/>
  <c r="F1619"/>
  <c r="F1618"/>
  <c r="C1617"/>
  <c r="C1616"/>
  <c r="D1615"/>
  <c r="D1614"/>
  <c r="E1613"/>
  <c r="E1612"/>
  <c r="F1611"/>
  <c r="F1610"/>
  <c r="C1609"/>
  <c r="C1608"/>
  <c r="D1607"/>
  <c r="D1606"/>
  <c r="E1605"/>
  <c r="E1604"/>
  <c r="F1603"/>
  <c r="F1602"/>
  <c r="C1601"/>
  <c r="C1600"/>
  <c r="D1599"/>
  <c r="D1598"/>
  <c r="E1597"/>
  <c r="E1596"/>
  <c r="F1595"/>
  <c r="F1594"/>
  <c r="C1593"/>
  <c r="C1592"/>
  <c r="D1591"/>
  <c r="D1590"/>
  <c r="E1589"/>
  <c r="E1588"/>
  <c r="F1587"/>
  <c r="F1586"/>
  <c r="C1585"/>
  <c r="C1584"/>
  <c r="D1583"/>
  <c r="D1582"/>
  <c r="E1581"/>
  <c r="E1580"/>
  <c r="F1579"/>
  <c r="F1578"/>
  <c r="C1577"/>
  <c r="C1576"/>
  <c r="D1575"/>
  <c r="D1574"/>
  <c r="E1573"/>
  <c r="E1572"/>
  <c r="F1571"/>
  <c r="F1570"/>
  <c r="C1569"/>
  <c r="C1568"/>
  <c r="D1567"/>
  <c r="D1566"/>
  <c r="E1565"/>
  <c r="E1564"/>
  <c r="F1563"/>
  <c r="F1562"/>
  <c r="E1819"/>
  <c r="B1819" s="1"/>
  <c r="F1815"/>
  <c r="C1812"/>
  <c r="D1808"/>
  <c r="D1805"/>
  <c r="D1803"/>
  <c r="E1801"/>
  <c r="E1799"/>
  <c r="B1799" s="1"/>
  <c r="F1797"/>
  <c r="F1795"/>
  <c r="C1792"/>
  <c r="C1790"/>
  <c r="B1790" s="1"/>
  <c r="D1788"/>
  <c r="D1786"/>
  <c r="E1784"/>
  <c r="B1784" s="1"/>
  <c r="E1782"/>
  <c r="F1780"/>
  <c r="F1778"/>
  <c r="C1777"/>
  <c r="B1777" s="1"/>
  <c r="C1775"/>
  <c r="F1773"/>
  <c r="F1772"/>
  <c r="F1771"/>
  <c r="F1770"/>
  <c r="C1769"/>
  <c r="C1768"/>
  <c r="C1767"/>
  <c r="C1766"/>
  <c r="D1765"/>
  <c r="D1764"/>
  <c r="D1763"/>
  <c r="D1762"/>
  <c r="E1761"/>
  <c r="E1760"/>
  <c r="E1759"/>
  <c r="E1758"/>
  <c r="F1757"/>
  <c r="F1756"/>
  <c r="F1755"/>
  <c r="F1754"/>
  <c r="C1753"/>
  <c r="C1752"/>
  <c r="C1751"/>
  <c r="C1750"/>
  <c r="D1749"/>
  <c r="D1748"/>
  <c r="D1747"/>
  <c r="D1746"/>
  <c r="E1745"/>
  <c r="E1744"/>
  <c r="E1743"/>
  <c r="E1742"/>
  <c r="F1741"/>
  <c r="F1740"/>
  <c r="F1739"/>
  <c r="F1738"/>
  <c r="C1737"/>
  <c r="C1736"/>
  <c r="C1735"/>
  <c r="C1734"/>
  <c r="D1733"/>
  <c r="D1732"/>
  <c r="D1731"/>
  <c r="D1730"/>
  <c r="E1729"/>
  <c r="E1728"/>
  <c r="E1727"/>
  <c r="E1726"/>
  <c r="F1725"/>
  <c r="F1724"/>
  <c r="C1723"/>
  <c r="C1722"/>
  <c r="D1721"/>
  <c r="D1720"/>
  <c r="E1719"/>
  <c r="E1718"/>
  <c r="F1717"/>
  <c r="F1716"/>
  <c r="C1715"/>
  <c r="C1714"/>
  <c r="D1713"/>
  <c r="D1712"/>
  <c r="E1711"/>
  <c r="E1710"/>
  <c r="F1709"/>
  <c r="F1708"/>
  <c r="C1707"/>
  <c r="C1706"/>
  <c r="D1705"/>
  <c r="D1704"/>
  <c r="E1703"/>
  <c r="E1702"/>
  <c r="F1701"/>
  <c r="F1700"/>
  <c r="C1699"/>
  <c r="C1698"/>
  <c r="D1697"/>
  <c r="D1696"/>
  <c r="E1695"/>
  <c r="E1694"/>
  <c r="F1693"/>
  <c r="F1692"/>
  <c r="C1691"/>
  <c r="C1690"/>
  <c r="D1689"/>
  <c r="D1688"/>
  <c r="E1687"/>
  <c r="E1686"/>
  <c r="F1685"/>
  <c r="F1684"/>
  <c r="C1683"/>
  <c r="C1682"/>
  <c r="D1681"/>
  <c r="D1680"/>
  <c r="E1679"/>
  <c r="E1678"/>
  <c r="F1677"/>
  <c r="F1676"/>
  <c r="C1675"/>
  <c r="C1674"/>
  <c r="D1673"/>
  <c r="D1672"/>
  <c r="E1671"/>
  <c r="E1670"/>
  <c r="F1669"/>
  <c r="F1668"/>
  <c r="C1667"/>
  <c r="C1666"/>
  <c r="D1665"/>
  <c r="D1664"/>
  <c r="E1663"/>
  <c r="E1662"/>
  <c r="F1661"/>
  <c r="F1660"/>
  <c r="C1659"/>
  <c r="C1658"/>
  <c r="D1657"/>
  <c r="D1656"/>
  <c r="E1655"/>
  <c r="E1654"/>
  <c r="F1653"/>
  <c r="F1652"/>
  <c r="C1651"/>
  <c r="C1650"/>
  <c r="D1649"/>
  <c r="D1648"/>
  <c r="E1647"/>
  <c r="E1646"/>
  <c r="F1645"/>
  <c r="F1644"/>
  <c r="C1643"/>
  <c r="C1642"/>
  <c r="D1641"/>
  <c r="D1640"/>
  <c r="E1639"/>
  <c r="E1638"/>
  <c r="F1637"/>
  <c r="F1636"/>
  <c r="C1635"/>
  <c r="C1634"/>
  <c r="D1633"/>
  <c r="D1632"/>
  <c r="E1631"/>
  <c r="E1630"/>
  <c r="F1629"/>
  <c r="F1628"/>
  <c r="C1627"/>
  <c r="C1626"/>
  <c r="D1625"/>
  <c r="D1624"/>
  <c r="E1623"/>
  <c r="E1622"/>
  <c r="F1621"/>
  <c r="F1620"/>
  <c r="C1619"/>
  <c r="C1618"/>
  <c r="D1617"/>
  <c r="D1616"/>
  <c r="E1615"/>
  <c r="E1614"/>
  <c r="F1613"/>
  <c r="F1612"/>
  <c r="C1611"/>
  <c r="C1610"/>
  <c r="D1609"/>
  <c r="D1608"/>
  <c r="E1607"/>
  <c r="E1606"/>
  <c r="F1605"/>
  <c r="F1604"/>
  <c r="C1603"/>
  <c r="C1602"/>
  <c r="D1601"/>
  <c r="D1600"/>
  <c r="E1599"/>
  <c r="E1598"/>
  <c r="F1597"/>
  <c r="F1596"/>
  <c r="C1595"/>
  <c r="C1594"/>
  <c r="D1593"/>
  <c r="D1592"/>
  <c r="E1591"/>
  <c r="E1590"/>
  <c r="F1589"/>
  <c r="F1588"/>
  <c r="C1587"/>
  <c r="C1586"/>
  <c r="D1585"/>
  <c r="D1584"/>
  <c r="E1583"/>
  <c r="E1582"/>
  <c r="F1581"/>
  <c r="F1580"/>
  <c r="C1579"/>
  <c r="C1578"/>
  <c r="D1577"/>
  <c r="D1576"/>
  <c r="E1575"/>
  <c r="F1816"/>
  <c r="C1813"/>
  <c r="B1813" s="1"/>
  <c r="D1809"/>
  <c r="E1805"/>
  <c r="E1803"/>
  <c r="B1803" s="1"/>
  <c r="F1801"/>
  <c r="F1799"/>
  <c r="C1796"/>
  <c r="C1794"/>
  <c r="B1794" s="1"/>
  <c r="D1792"/>
  <c r="D1790"/>
  <c r="E1788"/>
  <c r="B1788" s="1"/>
  <c r="E1786"/>
  <c r="F1784"/>
  <c r="F1782"/>
  <c r="C1781"/>
  <c r="B1781" s="1"/>
  <c r="C1779"/>
  <c r="D1777"/>
  <c r="D1775"/>
  <c r="C1773"/>
  <c r="B1773" s="1"/>
  <c r="C1772"/>
  <c r="C1771"/>
  <c r="C1770"/>
  <c r="B1770" s="1"/>
  <c r="D1769"/>
  <c r="D1768"/>
  <c r="D1767"/>
  <c r="D1766"/>
  <c r="E1765"/>
  <c r="E1764"/>
  <c r="B1764" s="1"/>
  <c r="E1763"/>
  <c r="B1763" s="1"/>
  <c r="E1762"/>
  <c r="F1761"/>
  <c r="F1760"/>
  <c r="F1759"/>
  <c r="F1758"/>
  <c r="C1757"/>
  <c r="B1757" s="1"/>
  <c r="C1756"/>
  <c r="C1755"/>
  <c r="C1754"/>
  <c r="B1754" s="1"/>
  <c r="D1753"/>
  <c r="D1752"/>
  <c r="D1751"/>
  <c r="D1750"/>
  <c r="E1749"/>
  <c r="E1748"/>
  <c r="B1748" s="1"/>
  <c r="E1747"/>
  <c r="B1747" s="1"/>
  <c r="E1746"/>
  <c r="F1745"/>
  <c r="F1744"/>
  <c r="F1743"/>
  <c r="F1742"/>
  <c r="C1741"/>
  <c r="B1741" s="1"/>
  <c r="C1740"/>
  <c r="C1739"/>
  <c r="C1738"/>
  <c r="B1738" s="1"/>
  <c r="D1737"/>
  <c r="D1736"/>
  <c r="D1735"/>
  <c r="D1734"/>
  <c r="E1733"/>
  <c r="E1732"/>
  <c r="B1732" s="1"/>
  <c r="E1731"/>
  <c r="B1731" s="1"/>
  <c r="E1730"/>
  <c r="F1729"/>
  <c r="F1728"/>
  <c r="F1727"/>
  <c r="F1726"/>
  <c r="C1725"/>
  <c r="B1725" s="1"/>
  <c r="C1724"/>
  <c r="B1724" s="1"/>
  <c r="D1723"/>
  <c r="D1722"/>
  <c r="E1721"/>
  <c r="E1720"/>
  <c r="F1719"/>
  <c r="F1718"/>
  <c r="C1717"/>
  <c r="B1717" s="1"/>
  <c r="C1716"/>
  <c r="B1716" s="1"/>
  <c r="D1715"/>
  <c r="D1714"/>
  <c r="E1713"/>
  <c r="E1712"/>
  <c r="F1711"/>
  <c r="F1710"/>
  <c r="C1709"/>
  <c r="B1709" s="1"/>
  <c r="C1708"/>
  <c r="B1708" s="1"/>
  <c r="D1707"/>
  <c r="D1706"/>
  <c r="E1705"/>
  <c r="E1704"/>
  <c r="F1703"/>
  <c r="F1702"/>
  <c r="C1701"/>
  <c r="B1701" s="1"/>
  <c r="C1700"/>
  <c r="B1700" s="1"/>
  <c r="D1699"/>
  <c r="D1698"/>
  <c r="E1697"/>
  <c r="E1696"/>
  <c r="F1695"/>
  <c r="F1694"/>
  <c r="C1693"/>
  <c r="B1693" s="1"/>
  <c r="C1692"/>
  <c r="B1692" s="1"/>
  <c r="D1691"/>
  <c r="D1690"/>
  <c r="E1689"/>
  <c r="E1688"/>
  <c r="F1687"/>
  <c r="F1686"/>
  <c r="C1685"/>
  <c r="B1685" s="1"/>
  <c r="C1684"/>
  <c r="B1684" s="1"/>
  <c r="D1683"/>
  <c r="D1682"/>
  <c r="E1681"/>
  <c r="E1680"/>
  <c r="F1679"/>
  <c r="F1678"/>
  <c r="C1677"/>
  <c r="B1677" s="1"/>
  <c r="C1676"/>
  <c r="B1676" s="1"/>
  <c r="D1675"/>
  <c r="D1674"/>
  <c r="E1673"/>
  <c r="E1672"/>
  <c r="F1671"/>
  <c r="F1670"/>
  <c r="C1669"/>
  <c r="B1669" s="1"/>
  <c r="C1668"/>
  <c r="B1668" s="1"/>
  <c r="D1667"/>
  <c r="D1666"/>
  <c r="E1665"/>
  <c r="E1664"/>
  <c r="F1663"/>
  <c r="F1662"/>
  <c r="C1661"/>
  <c r="B1661" s="1"/>
  <c r="C1660"/>
  <c r="B1660" s="1"/>
  <c r="D1659"/>
  <c r="D1658"/>
  <c r="E1657"/>
  <c r="E1656"/>
  <c r="F1655"/>
  <c r="F1654"/>
  <c r="C1653"/>
  <c r="B1653" s="1"/>
  <c r="C1652"/>
  <c r="B1652" s="1"/>
  <c r="D1651"/>
  <c r="D1650"/>
  <c r="E1649"/>
  <c r="E1648"/>
  <c r="F1647"/>
  <c r="F1646"/>
  <c r="C1645"/>
  <c r="B1645" s="1"/>
  <c r="C1644"/>
  <c r="B1644" s="1"/>
  <c r="D1643"/>
  <c r="D1642"/>
  <c r="E1641"/>
  <c r="E1640"/>
  <c r="F1639"/>
  <c r="F1638"/>
  <c r="C1637"/>
  <c r="B1637" s="1"/>
  <c r="C1636"/>
  <c r="B1636" s="1"/>
  <c r="D1635"/>
  <c r="D1634"/>
  <c r="E1633"/>
  <c r="E1632"/>
  <c r="F1631"/>
  <c r="F1630"/>
  <c r="C1629"/>
  <c r="B1629" s="1"/>
  <c r="C1628"/>
  <c r="B1628" s="1"/>
  <c r="D1627"/>
  <c r="D1626"/>
  <c r="E1625"/>
  <c r="E1624"/>
  <c r="F1623"/>
  <c r="F1622"/>
  <c r="C1621"/>
  <c r="B1621" s="1"/>
  <c r="C1620"/>
  <c r="B1620" s="1"/>
  <c r="D1619"/>
  <c r="D1618"/>
  <c r="E1617"/>
  <c r="E1616"/>
  <c r="F1615"/>
  <c r="F1614"/>
  <c r="C1613"/>
  <c r="B1613" s="1"/>
  <c r="C1612"/>
  <c r="B1612" s="1"/>
  <c r="D1611"/>
  <c r="D1610"/>
  <c r="E1609"/>
  <c r="E1608"/>
  <c r="F1607"/>
  <c r="F1606"/>
  <c r="C1605"/>
  <c r="B1605" s="1"/>
  <c r="C1604"/>
  <c r="B1604" s="1"/>
  <c r="D1603"/>
  <c r="D1602"/>
  <c r="E1601"/>
  <c r="E1600"/>
  <c r="F1599"/>
  <c r="F1598"/>
  <c r="C1597"/>
  <c r="B1597" s="1"/>
  <c r="C1596"/>
  <c r="B1596" s="1"/>
  <c r="D1595"/>
  <c r="D1594"/>
  <c r="E1593"/>
  <c r="E1592"/>
  <c r="F1591"/>
  <c r="F1590"/>
  <c r="C1589"/>
  <c r="B1589" s="1"/>
  <c r="C1588"/>
  <c r="B1588" s="1"/>
  <c r="D1587"/>
  <c r="D1586"/>
  <c r="E1585"/>
  <c r="E1584"/>
  <c r="F1583"/>
  <c r="F1582"/>
  <c r="C1581"/>
  <c r="B1581" s="1"/>
  <c r="C1580"/>
  <c r="B1580" s="1"/>
  <c r="D1579"/>
  <c r="F1817"/>
  <c r="C1810"/>
  <c r="B1810" s="1"/>
  <c r="D1806"/>
  <c r="D1804"/>
  <c r="D1802"/>
  <c r="E1800"/>
  <c r="B1800" s="1"/>
  <c r="E1798"/>
  <c r="F1796"/>
  <c r="F1794"/>
  <c r="C1793"/>
  <c r="B1793" s="1"/>
  <c r="C1791"/>
  <c r="D1789"/>
  <c r="D1787"/>
  <c r="E1785"/>
  <c r="E1783"/>
  <c r="B1783" s="1"/>
  <c r="F1781"/>
  <c r="F1779"/>
  <c r="C1776"/>
  <c r="C1774"/>
  <c r="B1774" s="1"/>
  <c r="D1773"/>
  <c r="D1772"/>
  <c r="D1771"/>
  <c r="D1770"/>
  <c r="E1769"/>
  <c r="E1768"/>
  <c r="B1768" s="1"/>
  <c r="E1767"/>
  <c r="B1767" s="1"/>
  <c r="E1766"/>
  <c r="F1765"/>
  <c r="F1764"/>
  <c r="F1763"/>
  <c r="F1762"/>
  <c r="C1761"/>
  <c r="B1761" s="1"/>
  <c r="C1760"/>
  <c r="C1759"/>
  <c r="C1758"/>
  <c r="B1758" s="1"/>
  <c r="D1757"/>
  <c r="D1756"/>
  <c r="D1755"/>
  <c r="D1754"/>
  <c r="E1753"/>
  <c r="E1752"/>
  <c r="B1752" s="1"/>
  <c r="E1751"/>
  <c r="B1751" s="1"/>
  <c r="E1750"/>
  <c r="F1749"/>
  <c r="F1748"/>
  <c r="F1747"/>
  <c r="F1746"/>
  <c r="C1745"/>
  <c r="B1745" s="1"/>
  <c r="C1744"/>
  <c r="C1743"/>
  <c r="C1742"/>
  <c r="B1742" s="1"/>
  <c r="D1741"/>
  <c r="D1740"/>
  <c r="D1739"/>
  <c r="D1738"/>
  <c r="E1737"/>
  <c r="E1736"/>
  <c r="B1736" s="1"/>
  <c r="E1735"/>
  <c r="B1735" s="1"/>
  <c r="E1734"/>
  <c r="F1733"/>
  <c r="F1732"/>
  <c r="F1731"/>
  <c r="F1730"/>
  <c r="C1729"/>
  <c r="B1729" s="1"/>
  <c r="C1728"/>
  <c r="C1727"/>
  <c r="C1726"/>
  <c r="B1726" s="1"/>
  <c r="D1725"/>
  <c r="D1724"/>
  <c r="E1723"/>
  <c r="E1722"/>
  <c r="F1721"/>
  <c r="F1720"/>
  <c r="C1719"/>
  <c r="B1719" s="1"/>
  <c r="C1718"/>
  <c r="B1718" s="1"/>
  <c r="D1717"/>
  <c r="D1716"/>
  <c r="E1715"/>
  <c r="E1714"/>
  <c r="F1713"/>
  <c r="F1712"/>
  <c r="C1711"/>
  <c r="B1711" s="1"/>
  <c r="C1710"/>
  <c r="B1710" s="1"/>
  <c r="D1709"/>
  <c r="D1708"/>
  <c r="E1707"/>
  <c r="E1706"/>
  <c r="F1705"/>
  <c r="F1704"/>
  <c r="C1703"/>
  <c r="B1703" s="1"/>
  <c r="C1702"/>
  <c r="B1702" s="1"/>
  <c r="D1701"/>
  <c r="D1700"/>
  <c r="E1699"/>
  <c r="E1698"/>
  <c r="F1697"/>
  <c r="F1696"/>
  <c r="C1695"/>
  <c r="B1695" s="1"/>
  <c r="C1694"/>
  <c r="B1694" s="1"/>
  <c r="D1693"/>
  <c r="D1692"/>
  <c r="E1691"/>
  <c r="E1690"/>
  <c r="F1689"/>
  <c r="F1688"/>
  <c r="C1687"/>
  <c r="B1687" s="1"/>
  <c r="C1686"/>
  <c r="B1686" s="1"/>
  <c r="D1685"/>
  <c r="D1684"/>
  <c r="E1683"/>
  <c r="E1682"/>
  <c r="F1681"/>
  <c r="F1680"/>
  <c r="C1679"/>
  <c r="B1679" s="1"/>
  <c r="C1678"/>
  <c r="B1678" s="1"/>
  <c r="D1677"/>
  <c r="D1676"/>
  <c r="E1675"/>
  <c r="E1674"/>
  <c r="F1673"/>
  <c r="F1672"/>
  <c r="C1671"/>
  <c r="B1671" s="1"/>
  <c r="C1670"/>
  <c r="B1670" s="1"/>
  <c r="D1669"/>
  <c r="D1668"/>
  <c r="E1667"/>
  <c r="E1666"/>
  <c r="F1665"/>
  <c r="F1664"/>
  <c r="C1663"/>
  <c r="B1663" s="1"/>
  <c r="C1662"/>
  <c r="B1662" s="1"/>
  <c r="D1661"/>
  <c r="D1660"/>
  <c r="E1659"/>
  <c r="E1658"/>
  <c r="F1657"/>
  <c r="F1656"/>
  <c r="C1655"/>
  <c r="B1655" s="1"/>
  <c r="C1654"/>
  <c r="B1654" s="1"/>
  <c r="D1653"/>
  <c r="D1652"/>
  <c r="E1651"/>
  <c r="E1650"/>
  <c r="F1649"/>
  <c r="F1648"/>
  <c r="C1647"/>
  <c r="B1647" s="1"/>
  <c r="C1646"/>
  <c r="B1646" s="1"/>
  <c r="D1645"/>
  <c r="D1644"/>
  <c r="E1643"/>
  <c r="E1642"/>
  <c r="F1641"/>
  <c r="F1640"/>
  <c r="C1639"/>
  <c r="B1639" s="1"/>
  <c r="C1638"/>
  <c r="B1638" s="1"/>
  <c r="D1637"/>
  <c r="D1636"/>
  <c r="E1635"/>
  <c r="E1634"/>
  <c r="F1633"/>
  <c r="F1632"/>
  <c r="C1631"/>
  <c r="B1631" s="1"/>
  <c r="C1630"/>
  <c r="B1630" s="1"/>
  <c r="D1629"/>
  <c r="D1628"/>
  <c r="E1627"/>
  <c r="E1626"/>
  <c r="F1625"/>
  <c r="F1624"/>
  <c r="C1623"/>
  <c r="B1623" s="1"/>
  <c r="C1622"/>
  <c r="B1622" s="1"/>
  <c r="D1621"/>
  <c r="D1620"/>
  <c r="E1619"/>
  <c r="E1618"/>
  <c r="F1617"/>
  <c r="F1616"/>
  <c r="C1615"/>
  <c r="B1615" s="1"/>
  <c r="C1614"/>
  <c r="B1614" s="1"/>
  <c r="D1613"/>
  <c r="D1612"/>
  <c r="E1611"/>
  <c r="E1610"/>
  <c r="F1609"/>
  <c r="F1608"/>
  <c r="C1607"/>
  <c r="B1607" s="1"/>
  <c r="C1606"/>
  <c r="B1606" s="1"/>
  <c r="D1605"/>
  <c r="D1604"/>
  <c r="E1603"/>
  <c r="E1602"/>
  <c r="F1601"/>
  <c r="F1600"/>
  <c r="C1599"/>
  <c r="B1599" s="1"/>
  <c r="C1598"/>
  <c r="B1598" s="1"/>
  <c r="D1597"/>
  <c r="D1596"/>
  <c r="E1595"/>
  <c r="E1594"/>
  <c r="F1593"/>
  <c r="F1592"/>
  <c r="C1591"/>
  <c r="B1591" s="1"/>
  <c r="C1590"/>
  <c r="B1590" s="1"/>
  <c r="D1589"/>
  <c r="D1588"/>
  <c r="E1587"/>
  <c r="E1586"/>
  <c r="F1585"/>
  <c r="F1584"/>
  <c r="C1583"/>
  <c r="B1583" s="1"/>
  <c r="C1582"/>
  <c r="B1582" s="1"/>
  <c r="D1581"/>
  <c r="D1580"/>
  <c r="E1579"/>
  <c r="E1578"/>
  <c r="F1577"/>
  <c r="F1576"/>
  <c r="C1575"/>
  <c r="B1575" s="1"/>
  <c r="C1574"/>
  <c r="D1573"/>
  <c r="D1572"/>
  <c r="E1571"/>
  <c r="E1570"/>
  <c r="F1569"/>
  <c r="F1568"/>
  <c r="C1567"/>
  <c r="C1566"/>
  <c r="D1565"/>
  <c r="D1564"/>
  <c r="E1563"/>
  <c r="E1562"/>
  <c r="E1577"/>
  <c r="E1574"/>
  <c r="F1572"/>
  <c r="C1571"/>
  <c r="D1569"/>
  <c r="E1567"/>
  <c r="F1565"/>
  <c r="C1562"/>
  <c r="B1562" s="1"/>
  <c r="D1561"/>
  <c r="D1560"/>
  <c r="E1559"/>
  <c r="E1558"/>
  <c r="F1557"/>
  <c r="F1556"/>
  <c r="C1555"/>
  <c r="C1554"/>
  <c r="D1553"/>
  <c r="D1552"/>
  <c r="E1551"/>
  <c r="E1550"/>
  <c r="F1549"/>
  <c r="F1548"/>
  <c r="C1547"/>
  <c r="C1546"/>
  <c r="D1545"/>
  <c r="D1544"/>
  <c r="E1543"/>
  <c r="E1542"/>
  <c r="F1541"/>
  <c r="F1540"/>
  <c r="C1539"/>
  <c r="C1538"/>
  <c r="D1537"/>
  <c r="D1536"/>
  <c r="E1535"/>
  <c r="E1534"/>
  <c r="F1533"/>
  <c r="F1532"/>
  <c r="C1531"/>
  <c r="C1530"/>
  <c r="D1529"/>
  <c r="D1528"/>
  <c r="E1527"/>
  <c r="E1526"/>
  <c r="F1525"/>
  <c r="F1524"/>
  <c r="C1523"/>
  <c r="C1522"/>
  <c r="D1521"/>
  <c r="D1520"/>
  <c r="E1519"/>
  <c r="E1518"/>
  <c r="F1517"/>
  <c r="F1516"/>
  <c r="C1515"/>
  <c r="C1514"/>
  <c r="D1513"/>
  <c r="D1512"/>
  <c r="E1511"/>
  <c r="E1510"/>
  <c r="F1509"/>
  <c r="F1508"/>
  <c r="C1507"/>
  <c r="C1506"/>
  <c r="D1505"/>
  <c r="D1504"/>
  <c r="E1503"/>
  <c r="E1502"/>
  <c r="F1501"/>
  <c r="F1500"/>
  <c r="C1499"/>
  <c r="C1498"/>
  <c r="D1497"/>
  <c r="D1496"/>
  <c r="E1495"/>
  <c r="E1494"/>
  <c r="F1493"/>
  <c r="F1492"/>
  <c r="C1491"/>
  <c r="C1490"/>
  <c r="D1489"/>
  <c r="D1488"/>
  <c r="E1487"/>
  <c r="E1486"/>
  <c r="F1485"/>
  <c r="F1484"/>
  <c r="C1483"/>
  <c r="C1482"/>
  <c r="D1481"/>
  <c r="D1480"/>
  <c r="E1479"/>
  <c r="E1478"/>
  <c r="F1477"/>
  <c r="F1476"/>
  <c r="C1475"/>
  <c r="C1474"/>
  <c r="D1473"/>
  <c r="D1472"/>
  <c r="E1471"/>
  <c r="E1470"/>
  <c r="F1469"/>
  <c r="F1468"/>
  <c r="C1467"/>
  <c r="C1466"/>
  <c r="D1465"/>
  <c r="D1464"/>
  <c r="E1463"/>
  <c r="E1462"/>
  <c r="F1461"/>
  <c r="F1460"/>
  <c r="C1459"/>
  <c r="C1458"/>
  <c r="D1457"/>
  <c r="D1456"/>
  <c r="E1455"/>
  <c r="E1454"/>
  <c r="F1453"/>
  <c r="F1452"/>
  <c r="C1451"/>
  <c r="C1450"/>
  <c r="D1449"/>
  <c r="D1448"/>
  <c r="E1447"/>
  <c r="E1446"/>
  <c r="F1445"/>
  <c r="F1444"/>
  <c r="C1443"/>
  <c r="C1442"/>
  <c r="D1441"/>
  <c r="D1440"/>
  <c r="E1439"/>
  <c r="E1438"/>
  <c r="F1437"/>
  <c r="F1436"/>
  <c r="C1435"/>
  <c r="C1434"/>
  <c r="D1433"/>
  <c r="D1432"/>
  <c r="E1431"/>
  <c r="E1430"/>
  <c r="F1429"/>
  <c r="F1428"/>
  <c r="C1427"/>
  <c r="C1426"/>
  <c r="D1425"/>
  <c r="D1424"/>
  <c r="E1423"/>
  <c r="E1422"/>
  <c r="F1421"/>
  <c r="F1420"/>
  <c r="C1419"/>
  <c r="C1418"/>
  <c r="D1417"/>
  <c r="D1416"/>
  <c r="E1415"/>
  <c r="E1414"/>
  <c r="F1413"/>
  <c r="F1412"/>
  <c r="C1411"/>
  <c r="C1410"/>
  <c r="D1409"/>
  <c r="D1408"/>
  <c r="E1407"/>
  <c r="E1406"/>
  <c r="F1405"/>
  <c r="F1404"/>
  <c r="C1403"/>
  <c r="C1402"/>
  <c r="D1401"/>
  <c r="D1400"/>
  <c r="E1399"/>
  <c r="E1398"/>
  <c r="F1397"/>
  <c r="F1396"/>
  <c r="C1395"/>
  <c r="C1394"/>
  <c r="D1393"/>
  <c r="D1392"/>
  <c r="E1391"/>
  <c r="E1390"/>
  <c r="F1389"/>
  <c r="F1388"/>
  <c r="C1387"/>
  <c r="C1386"/>
  <c r="D1385"/>
  <c r="D1384"/>
  <c r="E1383"/>
  <c r="E1382"/>
  <c r="F1381"/>
  <c r="F1380"/>
  <c r="C1379"/>
  <c r="C1378"/>
  <c r="D1377"/>
  <c r="D1376"/>
  <c r="E1375"/>
  <c r="E1374"/>
  <c r="E1373"/>
  <c r="E1372"/>
  <c r="F1371"/>
  <c r="F1370"/>
  <c r="F1369"/>
  <c r="F1368"/>
  <c r="C1367"/>
  <c r="C1366"/>
  <c r="C1365"/>
  <c r="C1364"/>
  <c r="D1363"/>
  <c r="D1362"/>
  <c r="D1361"/>
  <c r="D1360"/>
  <c r="E1359"/>
  <c r="E1358"/>
  <c r="E1357"/>
  <c r="E1356"/>
  <c r="F1355"/>
  <c r="F1354"/>
  <c r="F1353"/>
  <c r="F1352"/>
  <c r="C1351"/>
  <c r="C1350"/>
  <c r="C1349"/>
  <c r="C1348"/>
  <c r="D1347"/>
  <c r="D1346"/>
  <c r="D1345"/>
  <c r="D1344"/>
  <c r="E1343"/>
  <c r="E1342"/>
  <c r="E1341"/>
  <c r="E1340"/>
  <c r="F1339"/>
  <c r="F1338"/>
  <c r="F1337"/>
  <c r="F1336"/>
  <c r="C1335"/>
  <c r="C1334"/>
  <c r="C1333"/>
  <c r="C1332"/>
  <c r="D1331"/>
  <c r="D1330"/>
  <c r="D1329"/>
  <c r="D1578"/>
  <c r="F1574"/>
  <c r="C1573"/>
  <c r="B1573" s="1"/>
  <c r="D1571"/>
  <c r="E1569"/>
  <c r="F1567"/>
  <c r="C1564"/>
  <c r="B1564" s="1"/>
  <c r="D1562"/>
  <c r="E1561"/>
  <c r="E1560"/>
  <c r="F1559"/>
  <c r="F1558"/>
  <c r="C1557"/>
  <c r="C1556"/>
  <c r="D1555"/>
  <c r="D1554"/>
  <c r="E1553"/>
  <c r="E1552"/>
  <c r="F1551"/>
  <c r="F1550"/>
  <c r="C1549"/>
  <c r="C1548"/>
  <c r="D1547"/>
  <c r="D1546"/>
  <c r="E1545"/>
  <c r="E1544"/>
  <c r="F1543"/>
  <c r="F1542"/>
  <c r="C1541"/>
  <c r="C1540"/>
  <c r="D1539"/>
  <c r="D1538"/>
  <c r="E1537"/>
  <c r="E1536"/>
  <c r="F1535"/>
  <c r="F1534"/>
  <c r="C1533"/>
  <c r="C1532"/>
  <c r="D1531"/>
  <c r="D1530"/>
  <c r="E1529"/>
  <c r="E1528"/>
  <c r="F1527"/>
  <c r="F1526"/>
  <c r="C1525"/>
  <c r="C1524"/>
  <c r="D1523"/>
  <c r="D1522"/>
  <c r="E1521"/>
  <c r="E1520"/>
  <c r="F1519"/>
  <c r="F1518"/>
  <c r="C1517"/>
  <c r="C1516"/>
  <c r="D1515"/>
  <c r="D1514"/>
  <c r="E1513"/>
  <c r="E1512"/>
  <c r="F1511"/>
  <c r="F1510"/>
  <c r="C1509"/>
  <c r="C1508"/>
  <c r="D1507"/>
  <c r="D1506"/>
  <c r="E1505"/>
  <c r="E1504"/>
  <c r="F1503"/>
  <c r="F1502"/>
  <c r="C1501"/>
  <c r="C1500"/>
  <c r="D1499"/>
  <c r="D1498"/>
  <c r="E1497"/>
  <c r="E1496"/>
  <c r="F1495"/>
  <c r="F1494"/>
  <c r="C1493"/>
  <c r="C1492"/>
  <c r="D1491"/>
  <c r="D1490"/>
  <c r="E1489"/>
  <c r="E1488"/>
  <c r="F1487"/>
  <c r="F1486"/>
  <c r="C1485"/>
  <c r="C1484"/>
  <c r="D1483"/>
  <c r="D1482"/>
  <c r="E1481"/>
  <c r="E1480"/>
  <c r="F1479"/>
  <c r="F1478"/>
  <c r="C1477"/>
  <c r="C1476"/>
  <c r="D1475"/>
  <c r="D1474"/>
  <c r="E1473"/>
  <c r="E1472"/>
  <c r="F1471"/>
  <c r="F1470"/>
  <c r="C1469"/>
  <c r="C1468"/>
  <c r="D1467"/>
  <c r="D1466"/>
  <c r="E1465"/>
  <c r="E1464"/>
  <c r="F1463"/>
  <c r="F1462"/>
  <c r="C1461"/>
  <c r="C1460"/>
  <c r="D1459"/>
  <c r="D1458"/>
  <c r="E1457"/>
  <c r="E1456"/>
  <c r="F1455"/>
  <c r="F1454"/>
  <c r="C1453"/>
  <c r="C1452"/>
  <c r="D1451"/>
  <c r="D1450"/>
  <c r="E1449"/>
  <c r="E1448"/>
  <c r="F1447"/>
  <c r="F1446"/>
  <c r="C1445"/>
  <c r="C1444"/>
  <c r="D1443"/>
  <c r="D1442"/>
  <c r="E1441"/>
  <c r="E1440"/>
  <c r="F1439"/>
  <c r="F1438"/>
  <c r="C1437"/>
  <c r="C1436"/>
  <c r="D1435"/>
  <c r="D1434"/>
  <c r="E1433"/>
  <c r="E1432"/>
  <c r="F1431"/>
  <c r="F1430"/>
  <c r="C1429"/>
  <c r="C1428"/>
  <c r="D1427"/>
  <c r="D1426"/>
  <c r="E1425"/>
  <c r="E1424"/>
  <c r="F1423"/>
  <c r="F1422"/>
  <c r="C1421"/>
  <c r="C1420"/>
  <c r="D1419"/>
  <c r="D1418"/>
  <c r="E1417"/>
  <c r="E1416"/>
  <c r="F1415"/>
  <c r="F1414"/>
  <c r="C1413"/>
  <c r="C1412"/>
  <c r="D1411"/>
  <c r="D1410"/>
  <c r="E1409"/>
  <c r="E1408"/>
  <c r="F1407"/>
  <c r="F1406"/>
  <c r="C1405"/>
  <c r="C1404"/>
  <c r="D1403"/>
  <c r="D1402"/>
  <c r="E1401"/>
  <c r="E1400"/>
  <c r="F1399"/>
  <c r="F1398"/>
  <c r="C1397"/>
  <c r="C1396"/>
  <c r="D1395"/>
  <c r="D1394"/>
  <c r="E1393"/>
  <c r="E1392"/>
  <c r="F1391"/>
  <c r="F1390"/>
  <c r="C1389"/>
  <c r="C1388"/>
  <c r="D1387"/>
  <c r="D1386"/>
  <c r="E1385"/>
  <c r="E1384"/>
  <c r="F1383"/>
  <c r="F1382"/>
  <c r="C1381"/>
  <c r="C1380"/>
  <c r="D1379"/>
  <c r="D1378"/>
  <c r="E1377"/>
  <c r="E1376"/>
  <c r="F1375"/>
  <c r="F1374"/>
  <c r="F1373"/>
  <c r="F1372"/>
  <c r="C1371"/>
  <c r="C1370"/>
  <c r="C1369"/>
  <c r="C1368"/>
  <c r="D1367"/>
  <c r="D1366"/>
  <c r="D1365"/>
  <c r="D1364"/>
  <c r="E1363"/>
  <c r="E1362"/>
  <c r="E1361"/>
  <c r="E1360"/>
  <c r="F1359"/>
  <c r="F1358"/>
  <c r="F1357"/>
  <c r="F1356"/>
  <c r="C1355"/>
  <c r="C1354"/>
  <c r="C1353"/>
  <c r="C1352"/>
  <c r="D1351"/>
  <c r="D1350"/>
  <c r="D1349"/>
  <c r="D1348"/>
  <c r="E1347"/>
  <c r="E1346"/>
  <c r="E1345"/>
  <c r="E1344"/>
  <c r="F1343"/>
  <c r="F1342"/>
  <c r="F1341"/>
  <c r="F1340"/>
  <c r="C1339"/>
  <c r="C1338"/>
  <c r="C1337"/>
  <c r="C1336"/>
  <c r="F1575"/>
  <c r="F1573"/>
  <c r="C1570"/>
  <c r="B1570" s="1"/>
  <c r="D1568"/>
  <c r="E1566"/>
  <c r="F1564"/>
  <c r="C1563"/>
  <c r="B1563" s="1"/>
  <c r="F1561"/>
  <c r="F1560"/>
  <c r="C1559"/>
  <c r="B1559" s="1"/>
  <c r="C1558"/>
  <c r="B1558" s="1"/>
  <c r="D1557"/>
  <c r="D1556"/>
  <c r="E1555"/>
  <c r="E1554"/>
  <c r="F1553"/>
  <c r="F1552"/>
  <c r="C1551"/>
  <c r="B1551" s="1"/>
  <c r="C1550"/>
  <c r="B1550" s="1"/>
  <c r="D1549"/>
  <c r="D1548"/>
  <c r="E1547"/>
  <c r="E1546"/>
  <c r="F1545"/>
  <c r="F1544"/>
  <c r="C1543"/>
  <c r="B1543" s="1"/>
  <c r="C1542"/>
  <c r="B1542" s="1"/>
  <c r="D1541"/>
  <c r="D1540"/>
  <c r="E1539"/>
  <c r="E1538"/>
  <c r="F1537"/>
  <c r="F1536"/>
  <c r="C1535"/>
  <c r="B1535" s="1"/>
  <c r="C1534"/>
  <c r="B1534" s="1"/>
  <c r="D1533"/>
  <c r="D1532"/>
  <c r="E1531"/>
  <c r="E1530"/>
  <c r="F1529"/>
  <c r="F1528"/>
  <c r="C1527"/>
  <c r="B1527" s="1"/>
  <c r="C1526"/>
  <c r="B1526" s="1"/>
  <c r="D1525"/>
  <c r="D1524"/>
  <c r="E1523"/>
  <c r="E1522"/>
  <c r="F1521"/>
  <c r="F1520"/>
  <c r="C1519"/>
  <c r="B1519" s="1"/>
  <c r="C1518"/>
  <c r="B1518" s="1"/>
  <c r="D1517"/>
  <c r="D1516"/>
  <c r="E1515"/>
  <c r="E1514"/>
  <c r="F1513"/>
  <c r="F1512"/>
  <c r="C1511"/>
  <c r="B1511" s="1"/>
  <c r="C1510"/>
  <c r="B1510" s="1"/>
  <c r="D1509"/>
  <c r="D1508"/>
  <c r="E1507"/>
  <c r="E1506"/>
  <c r="F1505"/>
  <c r="F1504"/>
  <c r="C1503"/>
  <c r="B1503" s="1"/>
  <c r="C1502"/>
  <c r="B1502" s="1"/>
  <c r="D1501"/>
  <c r="D1500"/>
  <c r="E1499"/>
  <c r="E1498"/>
  <c r="F1497"/>
  <c r="F1496"/>
  <c r="C1495"/>
  <c r="B1495" s="1"/>
  <c r="C1494"/>
  <c r="B1494" s="1"/>
  <c r="D1493"/>
  <c r="D1492"/>
  <c r="E1491"/>
  <c r="E1490"/>
  <c r="F1489"/>
  <c r="F1488"/>
  <c r="C1487"/>
  <c r="B1487" s="1"/>
  <c r="C1486"/>
  <c r="B1486" s="1"/>
  <c r="D1485"/>
  <c r="D1484"/>
  <c r="E1483"/>
  <c r="E1482"/>
  <c r="F1481"/>
  <c r="F1480"/>
  <c r="C1479"/>
  <c r="B1479" s="1"/>
  <c r="C1478"/>
  <c r="B1478" s="1"/>
  <c r="D1477"/>
  <c r="D1476"/>
  <c r="E1475"/>
  <c r="E1474"/>
  <c r="F1473"/>
  <c r="F1472"/>
  <c r="C1471"/>
  <c r="B1471" s="1"/>
  <c r="C1470"/>
  <c r="B1470" s="1"/>
  <c r="D1469"/>
  <c r="D1468"/>
  <c r="E1467"/>
  <c r="E1466"/>
  <c r="F1465"/>
  <c r="F1464"/>
  <c r="C1463"/>
  <c r="B1463" s="1"/>
  <c r="C1462"/>
  <c r="B1462" s="1"/>
  <c r="D1461"/>
  <c r="D1460"/>
  <c r="E1459"/>
  <c r="E1458"/>
  <c r="F1457"/>
  <c r="F1456"/>
  <c r="C1455"/>
  <c r="B1455" s="1"/>
  <c r="C1454"/>
  <c r="B1454" s="1"/>
  <c r="D1453"/>
  <c r="D1452"/>
  <c r="E1451"/>
  <c r="E1450"/>
  <c r="F1449"/>
  <c r="F1448"/>
  <c r="C1447"/>
  <c r="B1447" s="1"/>
  <c r="C1446"/>
  <c r="B1446" s="1"/>
  <c r="D1445"/>
  <c r="D1444"/>
  <c r="E1443"/>
  <c r="E1442"/>
  <c r="F1441"/>
  <c r="F1440"/>
  <c r="C1439"/>
  <c r="B1439" s="1"/>
  <c r="C1438"/>
  <c r="B1438" s="1"/>
  <c r="D1437"/>
  <c r="D1436"/>
  <c r="E1435"/>
  <c r="E1434"/>
  <c r="F1433"/>
  <c r="F1432"/>
  <c r="C1431"/>
  <c r="B1431" s="1"/>
  <c r="C1430"/>
  <c r="B1430" s="1"/>
  <c r="D1429"/>
  <c r="D1428"/>
  <c r="E1427"/>
  <c r="E1426"/>
  <c r="F1425"/>
  <c r="F1424"/>
  <c r="C1423"/>
  <c r="B1423" s="1"/>
  <c r="C1422"/>
  <c r="B1422" s="1"/>
  <c r="D1421"/>
  <c r="D1420"/>
  <c r="E1419"/>
  <c r="E1418"/>
  <c r="F1417"/>
  <c r="F1416"/>
  <c r="C1415"/>
  <c r="B1415" s="1"/>
  <c r="C1414"/>
  <c r="B1414" s="1"/>
  <c r="D1413"/>
  <c r="D1412"/>
  <c r="E1411"/>
  <c r="E1410"/>
  <c r="F1409"/>
  <c r="F1408"/>
  <c r="C1407"/>
  <c r="B1407" s="1"/>
  <c r="C1406"/>
  <c r="B1406" s="1"/>
  <c r="D1405"/>
  <c r="D1404"/>
  <c r="E1403"/>
  <c r="E1402"/>
  <c r="F1401"/>
  <c r="F1400"/>
  <c r="C1399"/>
  <c r="B1399" s="1"/>
  <c r="C1398"/>
  <c r="B1398" s="1"/>
  <c r="D1397"/>
  <c r="D1396"/>
  <c r="E1395"/>
  <c r="E1394"/>
  <c r="F1393"/>
  <c r="F1392"/>
  <c r="C1391"/>
  <c r="B1391" s="1"/>
  <c r="C1390"/>
  <c r="B1390" s="1"/>
  <c r="D1389"/>
  <c r="D1388"/>
  <c r="E1387"/>
  <c r="E1386"/>
  <c r="F1385"/>
  <c r="F1384"/>
  <c r="C1383"/>
  <c r="B1383" s="1"/>
  <c r="C1382"/>
  <c r="B1382" s="1"/>
  <c r="D1381"/>
  <c r="D1380"/>
  <c r="E1379"/>
  <c r="E1378"/>
  <c r="F1377"/>
  <c r="F1376"/>
  <c r="C1375"/>
  <c r="B1375" s="1"/>
  <c r="C1374"/>
  <c r="C1373"/>
  <c r="C1372"/>
  <c r="B1372" s="1"/>
  <c r="D1371"/>
  <c r="D1370"/>
  <c r="D1369"/>
  <c r="D1368"/>
  <c r="E1367"/>
  <c r="E1366"/>
  <c r="B1366" s="1"/>
  <c r="E1365"/>
  <c r="B1365" s="1"/>
  <c r="E1364"/>
  <c r="F1363"/>
  <c r="F1362"/>
  <c r="F1361"/>
  <c r="F1360"/>
  <c r="C1359"/>
  <c r="B1359" s="1"/>
  <c r="C1358"/>
  <c r="C1357"/>
  <c r="C1356"/>
  <c r="B1356" s="1"/>
  <c r="D1355"/>
  <c r="D1354"/>
  <c r="D1353"/>
  <c r="D1352"/>
  <c r="E1351"/>
  <c r="E1350"/>
  <c r="B1350" s="1"/>
  <c r="E1349"/>
  <c r="B1349" s="1"/>
  <c r="E1348"/>
  <c r="F1347"/>
  <c r="F1346"/>
  <c r="F1345"/>
  <c r="F1344"/>
  <c r="C1343"/>
  <c r="B1343" s="1"/>
  <c r="C1342"/>
  <c r="C1341"/>
  <c r="C1340"/>
  <c r="B1340" s="1"/>
  <c r="E1576"/>
  <c r="C1572"/>
  <c r="B1572" s="1"/>
  <c r="D1570"/>
  <c r="E1568"/>
  <c r="F1566"/>
  <c r="C1565"/>
  <c r="B1565" s="1"/>
  <c r="D1563"/>
  <c r="C1561"/>
  <c r="B1561" s="1"/>
  <c r="C1560"/>
  <c r="B1560" s="1"/>
  <c r="D1559"/>
  <c r="D1558"/>
  <c r="E1557"/>
  <c r="E1556"/>
  <c r="F1555"/>
  <c r="F1554"/>
  <c r="C1553"/>
  <c r="B1553" s="1"/>
  <c r="C1552"/>
  <c r="B1552" s="1"/>
  <c r="D1551"/>
  <c r="D1550"/>
  <c r="E1549"/>
  <c r="E1548"/>
  <c r="F1547"/>
  <c r="F1546"/>
  <c r="C1545"/>
  <c r="B1545" s="1"/>
  <c r="C1544"/>
  <c r="B1544" s="1"/>
  <c r="D1543"/>
  <c r="D1542"/>
  <c r="E1541"/>
  <c r="E1540"/>
  <c r="F1539"/>
  <c r="F1538"/>
  <c r="C1537"/>
  <c r="B1537" s="1"/>
  <c r="C1536"/>
  <c r="B1536" s="1"/>
  <c r="D1535"/>
  <c r="D1534"/>
  <c r="E1533"/>
  <c r="E1532"/>
  <c r="F1531"/>
  <c r="F1530"/>
  <c r="C1529"/>
  <c r="B1529" s="1"/>
  <c r="C1528"/>
  <c r="B1528" s="1"/>
  <c r="D1527"/>
  <c r="D1526"/>
  <c r="E1525"/>
  <c r="E1524"/>
  <c r="F1523"/>
  <c r="F1522"/>
  <c r="C1521"/>
  <c r="B1521" s="1"/>
  <c r="C1520"/>
  <c r="B1520" s="1"/>
  <c r="D1519"/>
  <c r="D1518"/>
  <c r="E1517"/>
  <c r="E1516"/>
  <c r="F1515"/>
  <c r="F1514"/>
  <c r="C1513"/>
  <c r="B1513" s="1"/>
  <c r="C1512"/>
  <c r="B1512" s="1"/>
  <c r="D1511"/>
  <c r="D1510"/>
  <c r="E1509"/>
  <c r="E1508"/>
  <c r="F1507"/>
  <c r="F1506"/>
  <c r="C1505"/>
  <c r="B1505" s="1"/>
  <c r="C1504"/>
  <c r="B1504" s="1"/>
  <c r="D1503"/>
  <c r="D1502"/>
  <c r="E1501"/>
  <c r="E1500"/>
  <c r="F1499"/>
  <c r="F1498"/>
  <c r="C1497"/>
  <c r="B1497" s="1"/>
  <c r="C1496"/>
  <c r="B1496" s="1"/>
  <c r="D1495"/>
  <c r="D1494"/>
  <c r="E1493"/>
  <c r="E1492"/>
  <c r="F1491"/>
  <c r="F1490"/>
  <c r="C1489"/>
  <c r="B1489" s="1"/>
  <c r="C1488"/>
  <c r="B1488" s="1"/>
  <c r="D1487"/>
  <c r="D1486"/>
  <c r="E1485"/>
  <c r="E1484"/>
  <c r="F1483"/>
  <c r="F1482"/>
  <c r="C1481"/>
  <c r="B1481" s="1"/>
  <c r="C1480"/>
  <c r="B1480" s="1"/>
  <c r="D1479"/>
  <c r="D1478"/>
  <c r="E1477"/>
  <c r="E1476"/>
  <c r="F1475"/>
  <c r="F1474"/>
  <c r="C1473"/>
  <c r="B1473" s="1"/>
  <c r="C1472"/>
  <c r="B1472" s="1"/>
  <c r="D1471"/>
  <c r="D1470"/>
  <c r="E1469"/>
  <c r="E1468"/>
  <c r="F1467"/>
  <c r="F1466"/>
  <c r="C1465"/>
  <c r="B1465" s="1"/>
  <c r="C1464"/>
  <c r="B1464" s="1"/>
  <c r="D1463"/>
  <c r="D1462"/>
  <c r="E1461"/>
  <c r="E1460"/>
  <c r="F1459"/>
  <c r="F1458"/>
  <c r="C1457"/>
  <c r="B1457" s="1"/>
  <c r="C1456"/>
  <c r="B1456" s="1"/>
  <c r="D1455"/>
  <c r="D1454"/>
  <c r="E1453"/>
  <c r="E1452"/>
  <c r="F1451"/>
  <c r="F1450"/>
  <c r="C1449"/>
  <c r="B1449" s="1"/>
  <c r="C1448"/>
  <c r="B1448" s="1"/>
  <c r="D1447"/>
  <c r="D1446"/>
  <c r="E1445"/>
  <c r="E1444"/>
  <c r="F1443"/>
  <c r="F1442"/>
  <c r="C1441"/>
  <c r="B1441" s="1"/>
  <c r="C1440"/>
  <c r="B1440" s="1"/>
  <c r="D1439"/>
  <c r="D1438"/>
  <c r="E1437"/>
  <c r="E1436"/>
  <c r="F1435"/>
  <c r="F1434"/>
  <c r="C1433"/>
  <c r="B1433" s="1"/>
  <c r="C1432"/>
  <c r="B1432" s="1"/>
  <c r="D1431"/>
  <c r="D1430"/>
  <c r="E1429"/>
  <c r="E1428"/>
  <c r="F1427"/>
  <c r="F1426"/>
  <c r="C1425"/>
  <c r="B1425" s="1"/>
  <c r="C1424"/>
  <c r="B1424" s="1"/>
  <c r="D1423"/>
  <c r="D1422"/>
  <c r="E1421"/>
  <c r="E1420"/>
  <c r="F1419"/>
  <c r="F1418"/>
  <c r="C1417"/>
  <c r="B1417" s="1"/>
  <c r="C1416"/>
  <c r="B1416" s="1"/>
  <c r="D1415"/>
  <c r="D1414"/>
  <c r="E1413"/>
  <c r="E1412"/>
  <c r="F1411"/>
  <c r="F1410"/>
  <c r="C1409"/>
  <c r="B1409" s="1"/>
  <c r="C1408"/>
  <c r="B1408" s="1"/>
  <c r="D1407"/>
  <c r="D1406"/>
  <c r="E1405"/>
  <c r="E1404"/>
  <c r="F1403"/>
  <c r="F1402"/>
  <c r="C1401"/>
  <c r="B1401" s="1"/>
  <c r="C1400"/>
  <c r="B1400" s="1"/>
  <c r="D1399"/>
  <c r="D1398"/>
  <c r="E1397"/>
  <c r="E1396"/>
  <c r="F1395"/>
  <c r="F1394"/>
  <c r="C1393"/>
  <c r="B1393" s="1"/>
  <c r="C1392"/>
  <c r="B1392" s="1"/>
  <c r="D1391"/>
  <c r="D1390"/>
  <c r="E1389"/>
  <c r="E1388"/>
  <c r="F1387"/>
  <c r="F1386"/>
  <c r="C1385"/>
  <c r="B1385" s="1"/>
  <c r="C1384"/>
  <c r="B1384" s="1"/>
  <c r="D1383"/>
  <c r="D1382"/>
  <c r="E1381"/>
  <c r="E1380"/>
  <c r="F1379"/>
  <c r="F1378"/>
  <c r="C1377"/>
  <c r="B1377" s="1"/>
  <c r="C1376"/>
  <c r="B1376" s="1"/>
  <c r="D1375"/>
  <c r="D1374"/>
  <c r="D1373"/>
  <c r="D1372"/>
  <c r="E1371"/>
  <c r="E1370"/>
  <c r="B1370" s="1"/>
  <c r="E1369"/>
  <c r="B1369" s="1"/>
  <c r="E1368"/>
  <c r="F1367"/>
  <c r="F1366"/>
  <c r="F1365"/>
  <c r="F1364"/>
  <c r="C1363"/>
  <c r="B1363" s="1"/>
  <c r="C1362"/>
  <c r="C1361"/>
  <c r="C1360"/>
  <c r="B1360" s="1"/>
  <c r="D1359"/>
  <c r="D1358"/>
  <c r="D1357"/>
  <c r="D1356"/>
  <c r="E1355"/>
  <c r="E1354"/>
  <c r="B1354" s="1"/>
  <c r="E1353"/>
  <c r="B1353" s="1"/>
  <c r="E1352"/>
  <c r="F1351"/>
  <c r="F1350"/>
  <c r="F1349"/>
  <c r="F1348"/>
  <c r="C1347"/>
  <c r="B1347" s="1"/>
  <c r="C1346"/>
  <c r="C1345"/>
  <c r="C1344"/>
  <c r="B1344" s="1"/>
  <c r="D1343"/>
  <c r="D1342"/>
  <c r="D1341"/>
  <c r="D1340"/>
  <c r="E1339"/>
  <c r="E1338"/>
  <c r="B1338" s="1"/>
  <c r="E1337"/>
  <c r="B1337" s="1"/>
  <c r="E1336"/>
  <c r="F1335"/>
  <c r="F1334"/>
  <c r="F1333"/>
  <c r="F1332"/>
  <c r="C1331"/>
  <c r="C1330"/>
  <c r="C1329"/>
  <c r="C1328"/>
  <c r="D1327"/>
  <c r="D1326"/>
  <c r="D1325"/>
  <c r="D1338"/>
  <c r="D1335"/>
  <c r="D1333"/>
  <c r="E1331"/>
  <c r="E1329"/>
  <c r="F1326"/>
  <c r="E1325"/>
  <c r="E1324"/>
  <c r="E1323"/>
  <c r="E1322"/>
  <c r="E1321"/>
  <c r="F1320"/>
  <c r="F1319"/>
  <c r="F1318"/>
  <c r="F1317"/>
  <c r="C1316"/>
  <c r="C1315"/>
  <c r="C1314"/>
  <c r="C1313"/>
  <c r="D1312"/>
  <c r="D1311"/>
  <c r="D1310"/>
  <c r="D1309"/>
  <c r="E1308"/>
  <c r="E1307"/>
  <c r="E1306"/>
  <c r="E1305"/>
  <c r="F1304"/>
  <c r="F1303"/>
  <c r="F1302"/>
  <c r="F1301"/>
  <c r="C1300"/>
  <c r="C1299"/>
  <c r="C1298"/>
  <c r="C1297"/>
  <c r="D1296"/>
  <c r="D1295"/>
  <c r="D1294"/>
  <c r="D1293"/>
  <c r="E1292"/>
  <c r="E1291"/>
  <c r="E1290"/>
  <c r="E1289"/>
  <c r="F1288"/>
  <c r="F1287"/>
  <c r="F1286"/>
  <c r="F1285"/>
  <c r="C1284"/>
  <c r="C1283"/>
  <c r="C1282"/>
  <c r="C1281"/>
  <c r="D1280"/>
  <c r="D1279"/>
  <c r="D1278"/>
  <c r="D1277"/>
  <c r="E1276"/>
  <c r="E1275"/>
  <c r="E1274"/>
  <c r="E1273"/>
  <c r="F1272"/>
  <c r="F1271"/>
  <c r="F1270"/>
  <c r="F1269"/>
  <c r="C1268"/>
  <c r="C1267"/>
  <c r="C1266"/>
  <c r="C1265"/>
  <c r="D1264"/>
  <c r="D1263"/>
  <c r="D1262"/>
  <c r="D1261"/>
  <c r="E1260"/>
  <c r="E1259"/>
  <c r="E1258"/>
  <c r="E1257"/>
  <c r="F1256"/>
  <c r="F1255"/>
  <c r="F1254"/>
  <c r="F1253"/>
  <c r="C1252"/>
  <c r="C1251"/>
  <c r="C1250"/>
  <c r="C1249"/>
  <c r="D1248"/>
  <c r="D1247"/>
  <c r="D1246"/>
  <c r="D1245"/>
  <c r="E1244"/>
  <c r="E1243"/>
  <c r="E1242"/>
  <c r="E1241"/>
  <c r="F1240"/>
  <c r="F1239"/>
  <c r="F1238"/>
  <c r="F1237"/>
  <c r="C1236"/>
  <c r="C1235"/>
  <c r="C1234"/>
  <c r="C1233"/>
  <c r="D1232"/>
  <c r="D1231"/>
  <c r="D1230"/>
  <c r="D1229"/>
  <c r="E1228"/>
  <c r="E1227"/>
  <c r="E1226"/>
  <c r="E1225"/>
  <c r="F1224"/>
  <c r="F1223"/>
  <c r="F1222"/>
  <c r="F1221"/>
  <c r="C1220"/>
  <c r="C1219"/>
  <c r="C1218"/>
  <c r="C1217"/>
  <c r="D1216"/>
  <c r="D1215"/>
  <c r="D1214"/>
  <c r="D1213"/>
  <c r="E1212"/>
  <c r="E1211"/>
  <c r="E1210"/>
  <c r="E1209"/>
  <c r="F1208"/>
  <c r="F1207"/>
  <c r="F1206"/>
  <c r="F1205"/>
  <c r="C1204"/>
  <c r="C1203"/>
  <c r="C1202"/>
  <c r="C1201"/>
  <c r="D1200"/>
  <c r="D1199"/>
  <c r="D1198"/>
  <c r="D1197"/>
  <c r="E1196"/>
  <c r="E1195"/>
  <c r="E1194"/>
  <c r="E1193"/>
  <c r="F1192"/>
  <c r="F1191"/>
  <c r="F1190"/>
  <c r="F1189"/>
  <c r="C1188"/>
  <c r="C1187"/>
  <c r="C1186"/>
  <c r="C1185"/>
  <c r="D1184"/>
  <c r="D1183"/>
  <c r="D1182"/>
  <c r="D1181"/>
  <c r="E1180"/>
  <c r="E1179"/>
  <c r="E1178"/>
  <c r="E1177"/>
  <c r="F1176"/>
  <c r="F1175"/>
  <c r="F1174"/>
  <c r="F1173"/>
  <c r="C1172"/>
  <c r="C1171"/>
  <c r="C1170"/>
  <c r="C1169"/>
  <c r="D1168"/>
  <c r="D1167"/>
  <c r="D1166"/>
  <c r="D1165"/>
  <c r="E1164"/>
  <c r="E1163"/>
  <c r="E1162"/>
  <c r="E1161"/>
  <c r="F1160"/>
  <c r="F1159"/>
  <c r="F1158"/>
  <c r="F1157"/>
  <c r="C1156"/>
  <c r="C1155"/>
  <c r="C1154"/>
  <c r="C1153"/>
  <c r="D1152"/>
  <c r="D1151"/>
  <c r="D1150"/>
  <c r="D1149"/>
  <c r="E1148"/>
  <c r="E1147"/>
  <c r="E1146"/>
  <c r="E1145"/>
  <c r="F1144"/>
  <c r="F1143"/>
  <c r="F1142"/>
  <c r="F1141"/>
  <c r="C1140"/>
  <c r="C1139"/>
  <c r="C1138"/>
  <c r="C1137"/>
  <c r="D1136"/>
  <c r="D1135"/>
  <c r="D1134"/>
  <c r="D1133"/>
  <c r="E1132"/>
  <c r="E1131"/>
  <c r="E1130"/>
  <c r="E1129"/>
  <c r="F1128"/>
  <c r="F1127"/>
  <c r="F1126"/>
  <c r="F1125"/>
  <c r="C1124"/>
  <c r="C1123"/>
  <c r="C1122"/>
  <c r="C1121"/>
  <c r="D1120"/>
  <c r="D1119"/>
  <c r="D1118"/>
  <c r="D1117"/>
  <c r="E1116"/>
  <c r="E1115"/>
  <c r="E1114"/>
  <c r="E1113"/>
  <c r="F1112"/>
  <c r="F1111"/>
  <c r="F1110"/>
  <c r="F1109"/>
  <c r="C1108"/>
  <c r="C1107"/>
  <c r="C1106"/>
  <c r="C1105"/>
  <c r="D1104"/>
  <c r="D1103"/>
  <c r="D1102"/>
  <c r="D1101"/>
  <c r="E1100"/>
  <c r="E1099"/>
  <c r="E1098"/>
  <c r="E1097"/>
  <c r="F1096"/>
  <c r="F1095"/>
  <c r="F1094"/>
  <c r="F1093"/>
  <c r="C1092"/>
  <c r="C1091"/>
  <c r="C1090"/>
  <c r="C1089"/>
  <c r="D1088"/>
  <c r="D1087"/>
  <c r="D1086"/>
  <c r="D1085"/>
  <c r="E1084"/>
  <c r="E1083"/>
  <c r="E1082"/>
  <c r="E1081"/>
  <c r="F1080"/>
  <c r="F1079"/>
  <c r="F1078"/>
  <c r="F1077"/>
  <c r="C1076"/>
  <c r="C1075"/>
  <c r="C1074"/>
  <c r="C1073"/>
  <c r="D1072"/>
  <c r="D1071"/>
  <c r="D1070"/>
  <c r="D1069"/>
  <c r="E1068"/>
  <c r="E1067"/>
  <c r="E1066"/>
  <c r="E1065"/>
  <c r="F1064"/>
  <c r="F1063"/>
  <c r="F1062"/>
  <c r="F1061"/>
  <c r="C1060"/>
  <c r="C1059"/>
  <c r="C1058"/>
  <c r="C1057"/>
  <c r="D1056"/>
  <c r="D1055"/>
  <c r="D1054"/>
  <c r="D1053"/>
  <c r="E1052"/>
  <c r="E1051"/>
  <c r="E1050"/>
  <c r="E1049"/>
  <c r="F1048"/>
  <c r="F1047"/>
  <c r="F1046"/>
  <c r="F1045"/>
  <c r="C1044"/>
  <c r="C1043"/>
  <c r="C1042"/>
  <c r="C1041"/>
  <c r="D1040"/>
  <c r="D1039"/>
  <c r="D1038"/>
  <c r="D1037"/>
  <c r="E1036"/>
  <c r="E1035"/>
  <c r="E1034"/>
  <c r="E1033"/>
  <c r="F1032"/>
  <c r="F1031"/>
  <c r="F1030"/>
  <c r="F1029"/>
  <c r="C1028"/>
  <c r="C1027"/>
  <c r="C1026"/>
  <c r="C1025"/>
  <c r="D1024"/>
  <c r="D1023"/>
  <c r="D1022"/>
  <c r="D1021"/>
  <c r="D1339"/>
  <c r="E1335"/>
  <c r="E1333"/>
  <c r="B1333" s="1"/>
  <c r="F1331"/>
  <c r="F1329"/>
  <c r="D1328"/>
  <c r="C1327"/>
  <c r="F1325"/>
  <c r="F1324"/>
  <c r="F1323"/>
  <c r="F1322"/>
  <c r="F1321"/>
  <c r="C1320"/>
  <c r="C1319"/>
  <c r="C1318"/>
  <c r="C1317"/>
  <c r="D1316"/>
  <c r="D1315"/>
  <c r="D1314"/>
  <c r="D1313"/>
  <c r="E1312"/>
  <c r="E1311"/>
  <c r="E1310"/>
  <c r="E1309"/>
  <c r="F1308"/>
  <c r="F1307"/>
  <c r="F1306"/>
  <c r="F1305"/>
  <c r="C1304"/>
  <c r="C1303"/>
  <c r="C1302"/>
  <c r="C1301"/>
  <c r="D1300"/>
  <c r="D1299"/>
  <c r="D1298"/>
  <c r="D1297"/>
  <c r="E1296"/>
  <c r="E1295"/>
  <c r="E1294"/>
  <c r="E1293"/>
  <c r="F1292"/>
  <c r="F1291"/>
  <c r="F1290"/>
  <c r="F1289"/>
  <c r="C1288"/>
  <c r="C1287"/>
  <c r="C1286"/>
  <c r="C1285"/>
  <c r="D1284"/>
  <c r="D1283"/>
  <c r="D1282"/>
  <c r="D1281"/>
  <c r="E1280"/>
  <c r="E1279"/>
  <c r="E1278"/>
  <c r="E1277"/>
  <c r="F1276"/>
  <c r="F1275"/>
  <c r="F1274"/>
  <c r="F1273"/>
  <c r="C1272"/>
  <c r="C1271"/>
  <c r="C1270"/>
  <c r="C1269"/>
  <c r="D1268"/>
  <c r="D1267"/>
  <c r="D1266"/>
  <c r="D1265"/>
  <c r="E1264"/>
  <c r="E1263"/>
  <c r="E1262"/>
  <c r="E1261"/>
  <c r="F1260"/>
  <c r="F1259"/>
  <c r="F1258"/>
  <c r="F1257"/>
  <c r="C1256"/>
  <c r="C1255"/>
  <c r="C1254"/>
  <c r="C1253"/>
  <c r="D1252"/>
  <c r="D1251"/>
  <c r="D1250"/>
  <c r="D1249"/>
  <c r="E1248"/>
  <c r="E1247"/>
  <c r="E1246"/>
  <c r="E1245"/>
  <c r="F1244"/>
  <c r="F1243"/>
  <c r="F1242"/>
  <c r="F1241"/>
  <c r="C1240"/>
  <c r="C1239"/>
  <c r="C1238"/>
  <c r="C1237"/>
  <c r="D1236"/>
  <c r="D1235"/>
  <c r="D1234"/>
  <c r="D1233"/>
  <c r="E1232"/>
  <c r="E1231"/>
  <c r="E1230"/>
  <c r="E1229"/>
  <c r="F1228"/>
  <c r="F1227"/>
  <c r="F1226"/>
  <c r="F1225"/>
  <c r="C1224"/>
  <c r="C1223"/>
  <c r="C1222"/>
  <c r="C1221"/>
  <c r="D1220"/>
  <c r="D1219"/>
  <c r="D1218"/>
  <c r="D1217"/>
  <c r="E1216"/>
  <c r="E1215"/>
  <c r="E1214"/>
  <c r="E1213"/>
  <c r="F1212"/>
  <c r="F1211"/>
  <c r="F1210"/>
  <c r="F1209"/>
  <c r="C1208"/>
  <c r="C1207"/>
  <c r="C1206"/>
  <c r="C1205"/>
  <c r="D1204"/>
  <c r="D1203"/>
  <c r="D1202"/>
  <c r="D1201"/>
  <c r="E1200"/>
  <c r="E1199"/>
  <c r="E1198"/>
  <c r="E1197"/>
  <c r="F1196"/>
  <c r="F1195"/>
  <c r="F1194"/>
  <c r="F1193"/>
  <c r="C1192"/>
  <c r="C1191"/>
  <c r="C1190"/>
  <c r="C1189"/>
  <c r="D1188"/>
  <c r="D1187"/>
  <c r="D1186"/>
  <c r="D1185"/>
  <c r="E1184"/>
  <c r="E1183"/>
  <c r="E1182"/>
  <c r="E1181"/>
  <c r="F1180"/>
  <c r="F1179"/>
  <c r="F1178"/>
  <c r="F1177"/>
  <c r="C1176"/>
  <c r="C1175"/>
  <c r="C1174"/>
  <c r="C1173"/>
  <c r="D1172"/>
  <c r="D1171"/>
  <c r="D1170"/>
  <c r="D1169"/>
  <c r="E1168"/>
  <c r="E1167"/>
  <c r="E1166"/>
  <c r="E1165"/>
  <c r="F1164"/>
  <c r="F1163"/>
  <c r="F1162"/>
  <c r="F1161"/>
  <c r="C1160"/>
  <c r="C1159"/>
  <c r="C1158"/>
  <c r="C1157"/>
  <c r="D1156"/>
  <c r="D1155"/>
  <c r="D1154"/>
  <c r="D1153"/>
  <c r="E1152"/>
  <c r="E1151"/>
  <c r="E1150"/>
  <c r="E1149"/>
  <c r="F1148"/>
  <c r="F1147"/>
  <c r="F1146"/>
  <c r="F1145"/>
  <c r="C1144"/>
  <c r="C1143"/>
  <c r="C1142"/>
  <c r="C1141"/>
  <c r="D1140"/>
  <c r="D1139"/>
  <c r="D1138"/>
  <c r="D1137"/>
  <c r="E1136"/>
  <c r="E1135"/>
  <c r="E1134"/>
  <c r="E1133"/>
  <c r="F1132"/>
  <c r="F1131"/>
  <c r="F1130"/>
  <c r="F1129"/>
  <c r="C1128"/>
  <c r="C1127"/>
  <c r="C1126"/>
  <c r="C1125"/>
  <c r="D1124"/>
  <c r="D1123"/>
  <c r="D1122"/>
  <c r="D1121"/>
  <c r="E1120"/>
  <c r="E1119"/>
  <c r="E1118"/>
  <c r="E1117"/>
  <c r="F1116"/>
  <c r="F1115"/>
  <c r="F1114"/>
  <c r="F1113"/>
  <c r="C1112"/>
  <c r="C1111"/>
  <c r="C1110"/>
  <c r="C1109"/>
  <c r="D1108"/>
  <c r="D1107"/>
  <c r="D1106"/>
  <c r="D1105"/>
  <c r="E1104"/>
  <c r="E1103"/>
  <c r="E1102"/>
  <c r="E1101"/>
  <c r="F1100"/>
  <c r="F1099"/>
  <c r="F1098"/>
  <c r="F1097"/>
  <c r="C1096"/>
  <c r="C1095"/>
  <c r="C1094"/>
  <c r="C1093"/>
  <c r="D1092"/>
  <c r="D1091"/>
  <c r="D1090"/>
  <c r="D1089"/>
  <c r="E1088"/>
  <c r="E1087"/>
  <c r="E1086"/>
  <c r="E1085"/>
  <c r="F1084"/>
  <c r="F1083"/>
  <c r="F1082"/>
  <c r="F1081"/>
  <c r="C1080"/>
  <c r="C1079"/>
  <c r="C1078"/>
  <c r="C1077"/>
  <c r="D1076"/>
  <c r="D1075"/>
  <c r="D1074"/>
  <c r="D1073"/>
  <c r="E1072"/>
  <c r="E1071"/>
  <c r="E1070"/>
  <c r="E1069"/>
  <c r="F1068"/>
  <c r="F1067"/>
  <c r="F1066"/>
  <c r="F1065"/>
  <c r="C1064"/>
  <c r="C1063"/>
  <c r="C1062"/>
  <c r="C1061"/>
  <c r="D1060"/>
  <c r="D1059"/>
  <c r="D1058"/>
  <c r="D1057"/>
  <c r="E1056"/>
  <c r="E1055"/>
  <c r="E1054"/>
  <c r="E1053"/>
  <c r="F1052"/>
  <c r="F1051"/>
  <c r="F1050"/>
  <c r="F1049"/>
  <c r="C1048"/>
  <c r="C1047"/>
  <c r="C1046"/>
  <c r="C1045"/>
  <c r="D1044"/>
  <c r="D1043"/>
  <c r="D1042"/>
  <c r="D1041"/>
  <c r="E1040"/>
  <c r="E1039"/>
  <c r="E1038"/>
  <c r="E1037"/>
  <c r="F1036"/>
  <c r="F1035"/>
  <c r="F1034"/>
  <c r="F1033"/>
  <c r="C1032"/>
  <c r="C1031"/>
  <c r="C1030"/>
  <c r="C1029"/>
  <c r="D1028"/>
  <c r="D1027"/>
  <c r="D1026"/>
  <c r="D1025"/>
  <c r="E1024"/>
  <c r="E1023"/>
  <c r="E1022"/>
  <c r="E1021"/>
  <c r="D1336"/>
  <c r="D1334"/>
  <c r="D1332"/>
  <c r="E1330"/>
  <c r="B1330" s="1"/>
  <c r="E1328"/>
  <c r="E1327"/>
  <c r="C1326"/>
  <c r="C1324"/>
  <c r="B1324" s="1"/>
  <c r="C1323"/>
  <c r="B1323" s="1"/>
  <c r="C1322"/>
  <c r="C1321"/>
  <c r="B1321" s="1"/>
  <c r="D1320"/>
  <c r="D1319"/>
  <c r="D1318"/>
  <c r="D1317"/>
  <c r="E1316"/>
  <c r="E1315"/>
  <c r="E1314"/>
  <c r="B1314" s="1"/>
  <c r="E1313"/>
  <c r="F1312"/>
  <c r="F1311"/>
  <c r="F1310"/>
  <c r="F1309"/>
  <c r="C1308"/>
  <c r="B1308" s="1"/>
  <c r="C1307"/>
  <c r="B1307" s="1"/>
  <c r="C1306"/>
  <c r="C1305"/>
  <c r="B1305" s="1"/>
  <c r="D1304"/>
  <c r="D1303"/>
  <c r="D1302"/>
  <c r="D1301"/>
  <c r="E1300"/>
  <c r="E1299"/>
  <c r="E1298"/>
  <c r="B1298" s="1"/>
  <c r="E1297"/>
  <c r="F1296"/>
  <c r="F1295"/>
  <c r="F1294"/>
  <c r="F1293"/>
  <c r="C1292"/>
  <c r="B1292" s="1"/>
  <c r="C1291"/>
  <c r="B1291" s="1"/>
  <c r="C1290"/>
  <c r="C1289"/>
  <c r="B1289" s="1"/>
  <c r="D1288"/>
  <c r="D1287"/>
  <c r="D1286"/>
  <c r="D1285"/>
  <c r="E1284"/>
  <c r="E1283"/>
  <c r="E1282"/>
  <c r="B1282" s="1"/>
  <c r="E1281"/>
  <c r="F1280"/>
  <c r="F1279"/>
  <c r="F1278"/>
  <c r="F1277"/>
  <c r="C1276"/>
  <c r="B1276" s="1"/>
  <c r="C1275"/>
  <c r="B1275" s="1"/>
  <c r="C1274"/>
  <c r="C1273"/>
  <c r="B1273" s="1"/>
  <c r="D1272"/>
  <c r="D1271"/>
  <c r="D1270"/>
  <c r="D1269"/>
  <c r="E1268"/>
  <c r="E1267"/>
  <c r="E1266"/>
  <c r="B1266" s="1"/>
  <c r="E1265"/>
  <c r="F1264"/>
  <c r="F1263"/>
  <c r="F1262"/>
  <c r="F1261"/>
  <c r="C1260"/>
  <c r="B1260" s="1"/>
  <c r="C1259"/>
  <c r="B1259" s="1"/>
  <c r="C1258"/>
  <c r="C1257"/>
  <c r="B1257" s="1"/>
  <c r="D1256"/>
  <c r="D1255"/>
  <c r="D1254"/>
  <c r="D1253"/>
  <c r="E1252"/>
  <c r="E1251"/>
  <c r="E1250"/>
  <c r="B1250" s="1"/>
  <c r="E1249"/>
  <c r="F1248"/>
  <c r="F1247"/>
  <c r="F1246"/>
  <c r="F1245"/>
  <c r="C1244"/>
  <c r="B1244" s="1"/>
  <c r="C1243"/>
  <c r="B1243" s="1"/>
  <c r="C1242"/>
  <c r="C1241"/>
  <c r="B1241" s="1"/>
  <c r="D1240"/>
  <c r="D1239"/>
  <c r="D1238"/>
  <c r="D1237"/>
  <c r="E1236"/>
  <c r="E1235"/>
  <c r="E1234"/>
  <c r="B1234" s="1"/>
  <c r="E1233"/>
  <c r="F1232"/>
  <c r="F1231"/>
  <c r="F1230"/>
  <c r="F1229"/>
  <c r="C1228"/>
  <c r="B1228" s="1"/>
  <c r="C1227"/>
  <c r="B1227" s="1"/>
  <c r="C1226"/>
  <c r="C1225"/>
  <c r="B1225" s="1"/>
  <c r="D1224"/>
  <c r="D1223"/>
  <c r="D1222"/>
  <c r="D1221"/>
  <c r="E1220"/>
  <c r="E1219"/>
  <c r="E1218"/>
  <c r="B1218" s="1"/>
  <c r="E1217"/>
  <c r="F1216"/>
  <c r="F1215"/>
  <c r="F1214"/>
  <c r="F1213"/>
  <c r="C1212"/>
  <c r="B1212" s="1"/>
  <c r="C1211"/>
  <c r="B1211" s="1"/>
  <c r="C1210"/>
  <c r="C1209"/>
  <c r="B1209" s="1"/>
  <c r="D1208"/>
  <c r="D1207"/>
  <c r="D1206"/>
  <c r="D1205"/>
  <c r="E1204"/>
  <c r="E1203"/>
  <c r="E1202"/>
  <c r="B1202" s="1"/>
  <c r="E1201"/>
  <c r="F1200"/>
  <c r="F1199"/>
  <c r="F1198"/>
  <c r="F1197"/>
  <c r="C1196"/>
  <c r="B1196" s="1"/>
  <c r="C1195"/>
  <c r="B1195" s="1"/>
  <c r="C1194"/>
  <c r="C1193"/>
  <c r="B1193" s="1"/>
  <c r="D1192"/>
  <c r="D1191"/>
  <c r="D1190"/>
  <c r="D1189"/>
  <c r="E1188"/>
  <c r="E1187"/>
  <c r="E1186"/>
  <c r="B1186" s="1"/>
  <c r="E1185"/>
  <c r="F1184"/>
  <c r="F1183"/>
  <c r="F1182"/>
  <c r="F1181"/>
  <c r="C1180"/>
  <c r="B1180" s="1"/>
  <c r="C1179"/>
  <c r="B1179" s="1"/>
  <c r="C1178"/>
  <c r="C1177"/>
  <c r="B1177" s="1"/>
  <c r="D1176"/>
  <c r="D1175"/>
  <c r="D1174"/>
  <c r="D1173"/>
  <c r="E1172"/>
  <c r="E1171"/>
  <c r="E1170"/>
  <c r="B1170" s="1"/>
  <c r="E1169"/>
  <c r="F1168"/>
  <c r="F1167"/>
  <c r="F1166"/>
  <c r="F1165"/>
  <c r="C1164"/>
  <c r="B1164" s="1"/>
  <c r="C1163"/>
  <c r="B1163" s="1"/>
  <c r="C1162"/>
  <c r="C1161"/>
  <c r="B1161" s="1"/>
  <c r="D1160"/>
  <c r="D1159"/>
  <c r="D1158"/>
  <c r="D1157"/>
  <c r="E1156"/>
  <c r="E1155"/>
  <c r="E1154"/>
  <c r="B1154" s="1"/>
  <c r="E1153"/>
  <c r="F1152"/>
  <c r="F1151"/>
  <c r="F1150"/>
  <c r="F1149"/>
  <c r="C1148"/>
  <c r="B1148" s="1"/>
  <c r="C1147"/>
  <c r="B1147" s="1"/>
  <c r="C1146"/>
  <c r="C1145"/>
  <c r="B1145" s="1"/>
  <c r="D1144"/>
  <c r="D1143"/>
  <c r="D1142"/>
  <c r="D1141"/>
  <c r="E1140"/>
  <c r="E1139"/>
  <c r="E1138"/>
  <c r="B1138" s="1"/>
  <c r="E1137"/>
  <c r="F1136"/>
  <c r="F1135"/>
  <c r="F1134"/>
  <c r="F1133"/>
  <c r="C1132"/>
  <c r="B1132" s="1"/>
  <c r="C1131"/>
  <c r="B1131" s="1"/>
  <c r="C1130"/>
  <c r="C1129"/>
  <c r="B1129" s="1"/>
  <c r="D1128"/>
  <c r="D1127"/>
  <c r="D1126"/>
  <c r="D1125"/>
  <c r="E1124"/>
  <c r="E1123"/>
  <c r="E1122"/>
  <c r="B1122" s="1"/>
  <c r="E1121"/>
  <c r="F1120"/>
  <c r="F1119"/>
  <c r="F1118"/>
  <c r="F1117"/>
  <c r="C1116"/>
  <c r="B1116" s="1"/>
  <c r="C1115"/>
  <c r="B1115" s="1"/>
  <c r="C1114"/>
  <c r="C1113"/>
  <c r="B1113" s="1"/>
  <c r="D1112"/>
  <c r="D1111"/>
  <c r="D1110"/>
  <c r="D1109"/>
  <c r="E1108"/>
  <c r="E1107"/>
  <c r="E1106"/>
  <c r="B1106" s="1"/>
  <c r="E1105"/>
  <c r="F1104"/>
  <c r="F1103"/>
  <c r="F1102"/>
  <c r="F1101"/>
  <c r="C1100"/>
  <c r="B1100" s="1"/>
  <c r="C1099"/>
  <c r="B1099" s="1"/>
  <c r="C1098"/>
  <c r="C1097"/>
  <c r="B1097" s="1"/>
  <c r="D1096"/>
  <c r="D1095"/>
  <c r="D1094"/>
  <c r="D1093"/>
  <c r="E1092"/>
  <c r="E1091"/>
  <c r="E1090"/>
  <c r="B1090" s="1"/>
  <c r="E1089"/>
  <c r="F1088"/>
  <c r="F1087"/>
  <c r="F1086"/>
  <c r="F1085"/>
  <c r="C1084"/>
  <c r="B1084" s="1"/>
  <c r="C1083"/>
  <c r="B1083" s="1"/>
  <c r="C1082"/>
  <c r="C1081"/>
  <c r="B1081" s="1"/>
  <c r="D1080"/>
  <c r="D1079"/>
  <c r="D1078"/>
  <c r="D1077"/>
  <c r="E1076"/>
  <c r="E1075"/>
  <c r="E1074"/>
  <c r="B1074" s="1"/>
  <c r="E1073"/>
  <c r="F1072"/>
  <c r="F1071"/>
  <c r="F1070"/>
  <c r="F1069"/>
  <c r="C1068"/>
  <c r="B1068" s="1"/>
  <c r="C1067"/>
  <c r="B1067" s="1"/>
  <c r="C1066"/>
  <c r="C1065"/>
  <c r="B1065" s="1"/>
  <c r="D1064"/>
  <c r="D1063"/>
  <c r="D1062"/>
  <c r="D1061"/>
  <c r="E1060"/>
  <c r="E1059"/>
  <c r="E1058"/>
  <c r="B1058" s="1"/>
  <c r="E1057"/>
  <c r="F1056"/>
  <c r="F1055"/>
  <c r="F1054"/>
  <c r="F1053"/>
  <c r="C1052"/>
  <c r="B1052" s="1"/>
  <c r="C1051"/>
  <c r="B1051" s="1"/>
  <c r="C1050"/>
  <c r="C1049"/>
  <c r="B1049" s="1"/>
  <c r="D1048"/>
  <c r="D1047"/>
  <c r="D1046"/>
  <c r="D1045"/>
  <c r="E1044"/>
  <c r="E1043"/>
  <c r="E1042"/>
  <c r="B1042" s="1"/>
  <c r="E1041"/>
  <c r="F1040"/>
  <c r="F1039"/>
  <c r="F1038"/>
  <c r="F1037"/>
  <c r="C1036"/>
  <c r="B1036" s="1"/>
  <c r="C1035"/>
  <c r="B1035" s="1"/>
  <c r="C1034"/>
  <c r="C1033"/>
  <c r="B1033" s="1"/>
  <c r="D1032"/>
  <c r="D1031"/>
  <c r="D1030"/>
  <c r="D1029"/>
  <c r="E1028"/>
  <c r="E1027"/>
  <c r="E1026"/>
  <c r="B1026" s="1"/>
  <c r="E1025"/>
  <c r="F1024"/>
  <c r="F1023"/>
  <c r="F1022"/>
  <c r="F1021"/>
  <c r="D1337"/>
  <c r="E1334"/>
  <c r="B1334" s="1"/>
  <c r="E1332"/>
  <c r="F1330"/>
  <c r="F1328"/>
  <c r="F1327"/>
  <c r="E1326"/>
  <c r="B1326" s="1"/>
  <c r="C1325"/>
  <c r="B1325" s="1"/>
  <c r="D1324"/>
  <c r="D1323"/>
  <c r="D1322"/>
  <c r="D1321"/>
  <c r="E1320"/>
  <c r="E1319"/>
  <c r="E1318"/>
  <c r="B1318" s="1"/>
  <c r="E1317"/>
  <c r="F1316"/>
  <c r="F1315"/>
  <c r="F1314"/>
  <c r="F1313"/>
  <c r="C1312"/>
  <c r="B1312" s="1"/>
  <c r="C1311"/>
  <c r="B1311" s="1"/>
  <c r="C1310"/>
  <c r="C1309"/>
  <c r="B1309" s="1"/>
  <c r="D1308"/>
  <c r="D1307"/>
  <c r="D1306"/>
  <c r="D1305"/>
  <c r="E1304"/>
  <c r="E1303"/>
  <c r="E1302"/>
  <c r="B1302" s="1"/>
  <c r="E1301"/>
  <c r="F1300"/>
  <c r="F1299"/>
  <c r="F1298"/>
  <c r="F1297"/>
  <c r="C1296"/>
  <c r="B1296" s="1"/>
  <c r="C1295"/>
  <c r="B1295" s="1"/>
  <c r="C1294"/>
  <c r="C1293"/>
  <c r="B1293" s="1"/>
  <c r="D1292"/>
  <c r="D1291"/>
  <c r="D1290"/>
  <c r="D1289"/>
  <c r="E1288"/>
  <c r="E1287"/>
  <c r="E1286"/>
  <c r="B1286" s="1"/>
  <c r="E1285"/>
  <c r="F1284"/>
  <c r="F1283"/>
  <c r="F1282"/>
  <c r="F1281"/>
  <c r="C1280"/>
  <c r="B1280" s="1"/>
  <c r="C1279"/>
  <c r="B1279" s="1"/>
  <c r="C1278"/>
  <c r="C1277"/>
  <c r="B1277" s="1"/>
  <c r="D1276"/>
  <c r="D1275"/>
  <c r="D1274"/>
  <c r="D1273"/>
  <c r="E1272"/>
  <c r="E1271"/>
  <c r="E1270"/>
  <c r="B1270" s="1"/>
  <c r="E1269"/>
  <c r="F1268"/>
  <c r="F1267"/>
  <c r="F1266"/>
  <c r="F1265"/>
  <c r="C1264"/>
  <c r="B1264" s="1"/>
  <c r="C1263"/>
  <c r="B1263" s="1"/>
  <c r="C1262"/>
  <c r="C1261"/>
  <c r="B1261" s="1"/>
  <c r="D1260"/>
  <c r="D1259"/>
  <c r="D1258"/>
  <c r="D1257"/>
  <c r="E1256"/>
  <c r="E1255"/>
  <c r="E1254"/>
  <c r="B1254" s="1"/>
  <c r="E1253"/>
  <c r="F1252"/>
  <c r="F1251"/>
  <c r="F1250"/>
  <c r="F1249"/>
  <c r="C1248"/>
  <c r="B1248" s="1"/>
  <c r="C1247"/>
  <c r="B1247" s="1"/>
  <c r="C1246"/>
  <c r="C1245"/>
  <c r="B1245" s="1"/>
  <c r="D1244"/>
  <c r="D1243"/>
  <c r="D1242"/>
  <c r="D1241"/>
  <c r="E1240"/>
  <c r="E1239"/>
  <c r="E1238"/>
  <c r="B1238" s="1"/>
  <c r="E1237"/>
  <c r="F1236"/>
  <c r="F1235"/>
  <c r="F1234"/>
  <c r="F1233"/>
  <c r="C1232"/>
  <c r="B1232" s="1"/>
  <c r="C1231"/>
  <c r="B1231" s="1"/>
  <c r="C1230"/>
  <c r="C1229"/>
  <c r="B1229" s="1"/>
  <c r="D1228"/>
  <c r="D1227"/>
  <c r="D1226"/>
  <c r="D1225"/>
  <c r="E1224"/>
  <c r="E1223"/>
  <c r="E1222"/>
  <c r="B1222" s="1"/>
  <c r="E1221"/>
  <c r="F1220"/>
  <c r="F1219"/>
  <c r="F1218"/>
  <c r="F1217"/>
  <c r="C1216"/>
  <c r="B1216" s="1"/>
  <c r="C1215"/>
  <c r="B1215" s="1"/>
  <c r="C1214"/>
  <c r="C1213"/>
  <c r="B1213" s="1"/>
  <c r="D1212"/>
  <c r="D1211"/>
  <c r="D1210"/>
  <c r="D1209"/>
  <c r="E1208"/>
  <c r="E1207"/>
  <c r="E1206"/>
  <c r="B1206" s="1"/>
  <c r="E1205"/>
  <c r="F1204"/>
  <c r="F1203"/>
  <c r="F1202"/>
  <c r="F1201"/>
  <c r="C1200"/>
  <c r="B1200" s="1"/>
  <c r="C1199"/>
  <c r="B1199" s="1"/>
  <c r="C1198"/>
  <c r="C1197"/>
  <c r="B1197" s="1"/>
  <c r="D1196"/>
  <c r="D1195"/>
  <c r="D1194"/>
  <c r="D1193"/>
  <c r="E1192"/>
  <c r="E1191"/>
  <c r="E1190"/>
  <c r="B1190" s="1"/>
  <c r="E1189"/>
  <c r="F1188"/>
  <c r="F1187"/>
  <c r="F1186"/>
  <c r="F1185"/>
  <c r="C1184"/>
  <c r="B1184" s="1"/>
  <c r="C1183"/>
  <c r="B1183" s="1"/>
  <c r="C1182"/>
  <c r="C1181"/>
  <c r="B1181" s="1"/>
  <c r="D1180"/>
  <c r="D1179"/>
  <c r="D1178"/>
  <c r="D1177"/>
  <c r="E1176"/>
  <c r="E1175"/>
  <c r="E1174"/>
  <c r="B1174" s="1"/>
  <c r="E1173"/>
  <c r="F1172"/>
  <c r="F1171"/>
  <c r="F1170"/>
  <c r="F1169"/>
  <c r="C1168"/>
  <c r="B1168" s="1"/>
  <c r="C1167"/>
  <c r="B1167" s="1"/>
  <c r="C1166"/>
  <c r="C1165"/>
  <c r="B1165" s="1"/>
  <c r="D1164"/>
  <c r="D1163"/>
  <c r="D1162"/>
  <c r="D1161"/>
  <c r="E1160"/>
  <c r="E1159"/>
  <c r="E1158"/>
  <c r="B1158" s="1"/>
  <c r="E1157"/>
  <c r="F1156"/>
  <c r="F1155"/>
  <c r="F1154"/>
  <c r="F1153"/>
  <c r="C1152"/>
  <c r="B1152" s="1"/>
  <c r="C1151"/>
  <c r="B1151" s="1"/>
  <c r="C1150"/>
  <c r="C1149"/>
  <c r="B1149" s="1"/>
  <c r="D1148"/>
  <c r="D1147"/>
  <c r="D1146"/>
  <c r="D1145"/>
  <c r="E1144"/>
  <c r="E1143"/>
  <c r="E1142"/>
  <c r="B1142" s="1"/>
  <c r="E1141"/>
  <c r="F1140"/>
  <c r="F1139"/>
  <c r="F1138"/>
  <c r="F1137"/>
  <c r="C1136"/>
  <c r="B1136" s="1"/>
  <c r="C1135"/>
  <c r="B1135" s="1"/>
  <c r="C1134"/>
  <c r="C1133"/>
  <c r="B1133" s="1"/>
  <c r="D1132"/>
  <c r="D1131"/>
  <c r="D1130"/>
  <c r="D1129"/>
  <c r="E1128"/>
  <c r="E1127"/>
  <c r="E1126"/>
  <c r="B1126" s="1"/>
  <c r="E1125"/>
  <c r="F1124"/>
  <c r="F1123"/>
  <c r="F1122"/>
  <c r="F1121"/>
  <c r="C1120"/>
  <c r="B1120" s="1"/>
  <c r="C1119"/>
  <c r="B1119" s="1"/>
  <c r="C1118"/>
  <c r="C1117"/>
  <c r="B1117" s="1"/>
  <c r="D1116"/>
  <c r="D1115"/>
  <c r="D1114"/>
  <c r="D1113"/>
  <c r="E1112"/>
  <c r="E1111"/>
  <c r="E1110"/>
  <c r="B1110" s="1"/>
  <c r="L1110" s="1"/>
  <c r="E1109"/>
  <c r="F1108"/>
  <c r="F1107"/>
  <c r="F1106"/>
  <c r="F1105"/>
  <c r="C1104"/>
  <c r="B1104" s="1"/>
  <c r="C1103"/>
  <c r="B1103" s="1"/>
  <c r="C1102"/>
  <c r="C1101"/>
  <c r="B1101" s="1"/>
  <c r="D1100"/>
  <c r="D1099"/>
  <c r="D1098"/>
  <c r="D1097"/>
  <c r="E1096"/>
  <c r="E1095"/>
  <c r="E1094"/>
  <c r="B1094" s="1"/>
  <c r="M1094" s="1"/>
  <c r="E1093"/>
  <c r="F1092"/>
  <c r="F1091"/>
  <c r="F1090"/>
  <c r="F1089"/>
  <c r="C1088"/>
  <c r="B1088" s="1"/>
  <c r="C1087"/>
  <c r="B1087" s="1"/>
  <c r="C1086"/>
  <c r="C1085"/>
  <c r="B1085" s="1"/>
  <c r="D1084"/>
  <c r="D1083"/>
  <c r="D1082"/>
  <c r="D1081"/>
  <c r="E1080"/>
  <c r="E1079"/>
  <c r="E1078"/>
  <c r="B1078" s="1"/>
  <c r="N1078" s="1"/>
  <c r="E1077"/>
  <c r="F1076"/>
  <c r="F1075"/>
  <c r="F1074"/>
  <c r="F1073"/>
  <c r="C1072"/>
  <c r="B1072" s="1"/>
  <c r="O1072" s="1"/>
  <c r="C1071"/>
  <c r="B1071" s="1"/>
  <c r="C1070"/>
  <c r="C1069"/>
  <c r="B1069" s="1"/>
  <c r="D1068"/>
  <c r="D1067"/>
  <c r="D1066"/>
  <c r="D1065"/>
  <c r="E1064"/>
  <c r="E1063"/>
  <c r="E1062"/>
  <c r="B1062" s="1"/>
  <c r="E1061"/>
  <c r="F1060"/>
  <c r="F1059"/>
  <c r="F1058"/>
  <c r="F1057"/>
  <c r="C1056"/>
  <c r="B1056" s="1"/>
  <c r="O1056" s="1"/>
  <c r="C1055"/>
  <c r="B1055" s="1"/>
  <c r="C1054"/>
  <c r="C1053"/>
  <c r="B1053" s="1"/>
  <c r="D1052"/>
  <c r="D1051"/>
  <c r="D1050"/>
  <c r="D1049"/>
  <c r="E1048"/>
  <c r="E1047"/>
  <c r="E1046"/>
  <c r="B1046" s="1"/>
  <c r="E1045"/>
  <c r="F1044"/>
  <c r="F1043"/>
  <c r="F1042"/>
  <c r="F1041"/>
  <c r="C1040"/>
  <c r="B1040" s="1"/>
  <c r="N1040" s="1"/>
  <c r="C1039"/>
  <c r="B1039" s="1"/>
  <c r="C1038"/>
  <c r="C1037"/>
  <c r="B1037" s="1"/>
  <c r="D1036"/>
  <c r="D1035"/>
  <c r="D1034"/>
  <c r="D1033"/>
  <c r="E1032"/>
  <c r="E1031"/>
  <c r="E1030"/>
  <c r="B1030" s="1"/>
  <c r="E1029"/>
  <c r="F1028"/>
  <c r="F1027"/>
  <c r="F1026"/>
  <c r="F1025"/>
  <c r="C1024"/>
  <c r="B1024" s="1"/>
  <c r="C1023"/>
  <c r="B1023" s="1"/>
  <c r="C1022"/>
  <c r="C1021"/>
  <c r="B1021" s="1"/>
  <c r="N1021" s="1"/>
  <c r="B15"/>
  <c r="O1003"/>
  <c r="D1003"/>
  <c r="L1003"/>
  <c r="P1003"/>
  <c r="M1003"/>
  <c r="C1003"/>
  <c r="E1003"/>
  <c r="N1003"/>
  <c r="F1003"/>
  <c r="U23"/>
  <c r="K23" s="1"/>
  <c r="Q23"/>
  <c r="G23" s="1"/>
  <c r="R23"/>
  <c r="H23" s="1"/>
  <c r="S23"/>
  <c r="I23" s="1"/>
  <c r="T23"/>
  <c r="J23" s="1"/>
  <c r="U27"/>
  <c r="K27" s="1"/>
  <c r="Q27"/>
  <c r="G27" s="1"/>
  <c r="R27"/>
  <c r="H27" s="1"/>
  <c r="S27"/>
  <c r="I27" s="1"/>
  <c r="T27"/>
  <c r="J27" s="1"/>
  <c r="U31"/>
  <c r="K31" s="1"/>
  <c r="Q31"/>
  <c r="G31" s="1"/>
  <c r="R31"/>
  <c r="H31" s="1"/>
  <c r="S31"/>
  <c r="I31" s="1"/>
  <c r="T31"/>
  <c r="J31" s="1"/>
  <c r="U35"/>
  <c r="K35" s="1"/>
  <c r="Q35"/>
  <c r="G35" s="1"/>
  <c r="R35"/>
  <c r="H35" s="1"/>
  <c r="S35"/>
  <c r="I35" s="1"/>
  <c r="T35"/>
  <c r="J35" s="1"/>
  <c r="U39"/>
  <c r="Q39"/>
  <c r="G39" s="1"/>
  <c r="R39"/>
  <c r="H39" s="1"/>
  <c r="S39"/>
  <c r="I39" s="1"/>
  <c r="T39"/>
  <c r="J39" s="1"/>
  <c r="U43"/>
  <c r="K43" s="1"/>
  <c r="Q43"/>
  <c r="R43"/>
  <c r="H43" s="1"/>
  <c r="S43"/>
  <c r="I43" s="1"/>
  <c r="T43"/>
  <c r="J43" s="1"/>
  <c r="U47"/>
  <c r="K47" s="1"/>
  <c r="Q47"/>
  <c r="G47" s="1"/>
  <c r="R47"/>
  <c r="H47" s="1"/>
  <c r="S47"/>
  <c r="I47" s="1"/>
  <c r="T47"/>
  <c r="J47" s="1"/>
  <c r="U51"/>
  <c r="K51" s="1"/>
  <c r="Q51"/>
  <c r="G51" s="1"/>
  <c r="R51"/>
  <c r="H51" s="1"/>
  <c r="S51"/>
  <c r="I51" s="1"/>
  <c r="T51"/>
  <c r="J51" s="1"/>
  <c r="U55"/>
  <c r="K55" s="1"/>
  <c r="Q55"/>
  <c r="G55" s="1"/>
  <c r="R55"/>
  <c r="H55" s="1"/>
  <c r="S55"/>
  <c r="T55"/>
  <c r="J55" s="1"/>
  <c r="U59"/>
  <c r="K59" s="1"/>
  <c r="Q59"/>
  <c r="G59" s="1"/>
  <c r="R59"/>
  <c r="H59" s="1"/>
  <c r="S59"/>
  <c r="I59" s="1"/>
  <c r="T59"/>
  <c r="J59" s="1"/>
  <c r="U63"/>
  <c r="K63" s="1"/>
  <c r="Q63"/>
  <c r="G63" s="1"/>
  <c r="R63"/>
  <c r="H63" s="1"/>
  <c r="S63"/>
  <c r="I63" s="1"/>
  <c r="T63"/>
  <c r="J63" s="1"/>
  <c r="U67"/>
  <c r="K67" s="1"/>
  <c r="Q67"/>
  <c r="G67" s="1"/>
  <c r="R67"/>
  <c r="H67" s="1"/>
  <c r="S67"/>
  <c r="I67" s="1"/>
  <c r="T67"/>
  <c r="J67" s="1"/>
  <c r="U71"/>
  <c r="K71" s="1"/>
  <c r="Q71"/>
  <c r="G71" s="1"/>
  <c r="R71"/>
  <c r="H71" s="1"/>
  <c r="S71"/>
  <c r="I71" s="1"/>
  <c r="T71"/>
  <c r="J71" s="1"/>
  <c r="U75"/>
  <c r="K75" s="1"/>
  <c r="Q75"/>
  <c r="G75" s="1"/>
  <c r="R75"/>
  <c r="S75"/>
  <c r="I75" s="1"/>
  <c r="T75"/>
  <c r="J75" s="1"/>
  <c r="U79"/>
  <c r="K79" s="1"/>
  <c r="Q79"/>
  <c r="G79" s="1"/>
  <c r="R79"/>
  <c r="H79" s="1"/>
  <c r="S79"/>
  <c r="I79" s="1"/>
  <c r="T79"/>
  <c r="J79" s="1"/>
  <c r="S83"/>
  <c r="I83" s="1"/>
  <c r="R83"/>
  <c r="H83" s="1"/>
  <c r="Q83"/>
  <c r="G83" s="1"/>
  <c r="T83"/>
  <c r="J83" s="1"/>
  <c r="U83"/>
  <c r="K83" s="1"/>
  <c r="S87"/>
  <c r="I87" s="1"/>
  <c r="R87"/>
  <c r="H87" s="1"/>
  <c r="T87"/>
  <c r="J87" s="1"/>
  <c r="U87"/>
  <c r="K87" s="1"/>
  <c r="Q87"/>
  <c r="G87" s="1"/>
  <c r="S91"/>
  <c r="T91"/>
  <c r="J91" s="1"/>
  <c r="U91"/>
  <c r="K91" s="1"/>
  <c r="Q91"/>
  <c r="G91" s="1"/>
  <c r="R91"/>
  <c r="H91" s="1"/>
  <c r="S95"/>
  <c r="I95" s="1"/>
  <c r="T95"/>
  <c r="J95" s="1"/>
  <c r="U95"/>
  <c r="K95" s="1"/>
  <c r="Q95"/>
  <c r="G95" s="1"/>
  <c r="R95"/>
  <c r="H95" s="1"/>
  <c r="S99"/>
  <c r="I99" s="1"/>
  <c r="T99"/>
  <c r="J99" s="1"/>
  <c r="U99"/>
  <c r="K99" s="1"/>
  <c r="Q99"/>
  <c r="G99" s="1"/>
  <c r="R99"/>
  <c r="H99" s="1"/>
  <c r="S103"/>
  <c r="I103" s="1"/>
  <c r="T103"/>
  <c r="J103" s="1"/>
  <c r="U103"/>
  <c r="K103" s="1"/>
  <c r="Q103"/>
  <c r="G103" s="1"/>
  <c r="R103"/>
  <c r="H103" s="1"/>
  <c r="S107"/>
  <c r="I107" s="1"/>
  <c r="T107"/>
  <c r="J107" s="1"/>
  <c r="U107"/>
  <c r="K107" s="1"/>
  <c r="Q107"/>
  <c r="G107" s="1"/>
  <c r="R107"/>
  <c r="H107" s="1"/>
  <c r="S111"/>
  <c r="I111" s="1"/>
  <c r="T111"/>
  <c r="J111" s="1"/>
  <c r="U111"/>
  <c r="K111" s="1"/>
  <c r="Q111"/>
  <c r="G111" s="1"/>
  <c r="R111"/>
  <c r="H111" s="1"/>
  <c r="S115"/>
  <c r="I115" s="1"/>
  <c r="T115"/>
  <c r="J115" s="1"/>
  <c r="U115"/>
  <c r="K115" s="1"/>
  <c r="Q115"/>
  <c r="G115" s="1"/>
  <c r="R115"/>
  <c r="H115" s="1"/>
  <c r="S119"/>
  <c r="I119" s="1"/>
  <c r="T119"/>
  <c r="J119" s="1"/>
  <c r="U119"/>
  <c r="K119" s="1"/>
  <c r="Q119"/>
  <c r="G119" s="1"/>
  <c r="R119"/>
  <c r="H119" s="1"/>
  <c r="S123"/>
  <c r="I123" s="1"/>
  <c r="T123"/>
  <c r="J123" s="1"/>
  <c r="U123"/>
  <c r="K123" s="1"/>
  <c r="Q123"/>
  <c r="G123" s="1"/>
  <c r="R123"/>
  <c r="H123" s="1"/>
  <c r="S127"/>
  <c r="I127" s="1"/>
  <c r="T127"/>
  <c r="J127" s="1"/>
  <c r="U127"/>
  <c r="K127" s="1"/>
  <c r="Q127"/>
  <c r="G127" s="1"/>
  <c r="R127"/>
  <c r="H127" s="1"/>
  <c r="S131"/>
  <c r="I131" s="1"/>
  <c r="T131"/>
  <c r="J131" s="1"/>
  <c r="U131"/>
  <c r="K131" s="1"/>
  <c r="Q131"/>
  <c r="G131" s="1"/>
  <c r="R131"/>
  <c r="H131" s="1"/>
  <c r="S135"/>
  <c r="I135" s="1"/>
  <c r="T135"/>
  <c r="J135" s="1"/>
  <c r="U135"/>
  <c r="K135" s="1"/>
  <c r="Q135"/>
  <c r="G135" s="1"/>
  <c r="R135"/>
  <c r="H135" s="1"/>
  <c r="S139"/>
  <c r="I139" s="1"/>
  <c r="T139"/>
  <c r="J139" s="1"/>
  <c r="U139"/>
  <c r="K139" s="1"/>
  <c r="Q139"/>
  <c r="G139" s="1"/>
  <c r="R139"/>
  <c r="H139" s="1"/>
  <c r="S143"/>
  <c r="I143" s="1"/>
  <c r="T143"/>
  <c r="J143" s="1"/>
  <c r="U143"/>
  <c r="K143" s="1"/>
  <c r="Q143"/>
  <c r="G143" s="1"/>
  <c r="R143"/>
  <c r="H143" s="1"/>
  <c r="S147"/>
  <c r="I147" s="1"/>
  <c r="T147"/>
  <c r="J147" s="1"/>
  <c r="U147"/>
  <c r="K147" s="1"/>
  <c r="Q147"/>
  <c r="G147" s="1"/>
  <c r="R147"/>
  <c r="H147" s="1"/>
  <c r="S151"/>
  <c r="I151" s="1"/>
  <c r="T151"/>
  <c r="J151" s="1"/>
  <c r="U151"/>
  <c r="K151" s="1"/>
  <c r="Q151"/>
  <c r="G151" s="1"/>
  <c r="R151"/>
  <c r="H151" s="1"/>
  <c r="S155"/>
  <c r="I155" s="1"/>
  <c r="T155"/>
  <c r="J155" s="1"/>
  <c r="U155"/>
  <c r="K155" s="1"/>
  <c r="Q155"/>
  <c r="G155" s="1"/>
  <c r="R155"/>
  <c r="H155" s="1"/>
  <c r="S159"/>
  <c r="I159" s="1"/>
  <c r="T159"/>
  <c r="J159" s="1"/>
  <c r="U159"/>
  <c r="K159" s="1"/>
  <c r="Q159"/>
  <c r="G159" s="1"/>
  <c r="R159"/>
  <c r="H159" s="1"/>
  <c r="S163"/>
  <c r="I163" s="1"/>
  <c r="T163"/>
  <c r="J163" s="1"/>
  <c r="U163"/>
  <c r="K163" s="1"/>
  <c r="Q163"/>
  <c r="G163" s="1"/>
  <c r="R163"/>
  <c r="H163" s="1"/>
  <c r="S167"/>
  <c r="I167" s="1"/>
  <c r="T167"/>
  <c r="J167" s="1"/>
  <c r="U167"/>
  <c r="K167" s="1"/>
  <c r="Q167"/>
  <c r="G167" s="1"/>
  <c r="R167"/>
  <c r="H167" s="1"/>
  <c r="S171"/>
  <c r="I171" s="1"/>
  <c r="T171"/>
  <c r="J171" s="1"/>
  <c r="U171"/>
  <c r="K171" s="1"/>
  <c r="Q171"/>
  <c r="G171" s="1"/>
  <c r="R171"/>
  <c r="H171" s="1"/>
  <c r="S175"/>
  <c r="I175" s="1"/>
  <c r="T175"/>
  <c r="J175" s="1"/>
  <c r="U175"/>
  <c r="K175" s="1"/>
  <c r="Q175"/>
  <c r="G175" s="1"/>
  <c r="R175"/>
  <c r="H175" s="1"/>
  <c r="S179"/>
  <c r="I179" s="1"/>
  <c r="T179"/>
  <c r="J179" s="1"/>
  <c r="U179"/>
  <c r="Q179"/>
  <c r="G179" s="1"/>
  <c r="R179"/>
  <c r="H179" s="1"/>
  <c r="S183"/>
  <c r="I183" s="1"/>
  <c r="T183"/>
  <c r="J183" s="1"/>
  <c r="U183"/>
  <c r="K183" s="1"/>
  <c r="Q183"/>
  <c r="G183" s="1"/>
  <c r="R183"/>
  <c r="H183" s="1"/>
  <c r="S187"/>
  <c r="I187" s="1"/>
  <c r="T187"/>
  <c r="J187" s="1"/>
  <c r="U187"/>
  <c r="K187" s="1"/>
  <c r="Q187"/>
  <c r="G187" s="1"/>
  <c r="R187"/>
  <c r="H187" s="1"/>
  <c r="S191"/>
  <c r="I191" s="1"/>
  <c r="T191"/>
  <c r="J191" s="1"/>
  <c r="U191"/>
  <c r="K191" s="1"/>
  <c r="Q191"/>
  <c r="G191" s="1"/>
  <c r="R191"/>
  <c r="H191" s="1"/>
  <c r="S195"/>
  <c r="I195" s="1"/>
  <c r="T195"/>
  <c r="J195" s="1"/>
  <c r="U195"/>
  <c r="K195" s="1"/>
  <c r="Q195"/>
  <c r="G195" s="1"/>
  <c r="R195"/>
  <c r="H195" s="1"/>
  <c r="S199"/>
  <c r="I199" s="1"/>
  <c r="T199"/>
  <c r="J199" s="1"/>
  <c r="U199"/>
  <c r="K199" s="1"/>
  <c r="Q199"/>
  <c r="G199" s="1"/>
  <c r="R199"/>
  <c r="H199" s="1"/>
  <c r="S203"/>
  <c r="I203" s="1"/>
  <c r="T203"/>
  <c r="J203" s="1"/>
  <c r="U203"/>
  <c r="K203" s="1"/>
  <c r="Q203"/>
  <c r="G203" s="1"/>
  <c r="R203"/>
  <c r="H203" s="1"/>
  <c r="S207"/>
  <c r="I207" s="1"/>
  <c r="T207"/>
  <c r="J207" s="1"/>
  <c r="U207"/>
  <c r="K207" s="1"/>
  <c r="Q207"/>
  <c r="G207" s="1"/>
  <c r="R207"/>
  <c r="H207" s="1"/>
  <c r="S211"/>
  <c r="I211" s="1"/>
  <c r="T211"/>
  <c r="J211" s="1"/>
  <c r="U211"/>
  <c r="K211" s="1"/>
  <c r="Q211"/>
  <c r="G211" s="1"/>
  <c r="R211"/>
  <c r="H211" s="1"/>
  <c r="S215"/>
  <c r="I215" s="1"/>
  <c r="T215"/>
  <c r="J215" s="1"/>
  <c r="U215"/>
  <c r="K215" s="1"/>
  <c r="Q215"/>
  <c r="G215" s="1"/>
  <c r="R215"/>
  <c r="H215" s="1"/>
  <c r="S219"/>
  <c r="I219" s="1"/>
  <c r="T219"/>
  <c r="J219" s="1"/>
  <c r="U219"/>
  <c r="K219" s="1"/>
  <c r="Q219"/>
  <c r="G219" s="1"/>
  <c r="R219"/>
  <c r="H219" s="1"/>
  <c r="S223"/>
  <c r="I223" s="1"/>
  <c r="T223"/>
  <c r="J223" s="1"/>
  <c r="U223"/>
  <c r="K223" s="1"/>
  <c r="Q223"/>
  <c r="G223" s="1"/>
  <c r="R223"/>
  <c r="H223" s="1"/>
  <c r="S227"/>
  <c r="I227" s="1"/>
  <c r="T227"/>
  <c r="J227" s="1"/>
  <c r="U227"/>
  <c r="K227" s="1"/>
  <c r="Q227"/>
  <c r="G227" s="1"/>
  <c r="R227"/>
  <c r="H227" s="1"/>
  <c r="S231"/>
  <c r="I231" s="1"/>
  <c r="T231"/>
  <c r="J231" s="1"/>
  <c r="U231"/>
  <c r="K231" s="1"/>
  <c r="Q231"/>
  <c r="G231" s="1"/>
  <c r="R231"/>
  <c r="H231" s="1"/>
  <c r="S235"/>
  <c r="I235" s="1"/>
  <c r="T235"/>
  <c r="J235" s="1"/>
  <c r="U235"/>
  <c r="K235" s="1"/>
  <c r="Q235"/>
  <c r="G235" s="1"/>
  <c r="R235"/>
  <c r="H235" s="1"/>
  <c r="S239"/>
  <c r="I239" s="1"/>
  <c r="T239"/>
  <c r="J239" s="1"/>
  <c r="U239"/>
  <c r="K239" s="1"/>
  <c r="Q239"/>
  <c r="G239" s="1"/>
  <c r="R239"/>
  <c r="H239" s="1"/>
  <c r="S243"/>
  <c r="I243" s="1"/>
  <c r="T243"/>
  <c r="J243" s="1"/>
  <c r="U243"/>
  <c r="K243" s="1"/>
  <c r="Q243"/>
  <c r="G243" s="1"/>
  <c r="R243"/>
  <c r="H243" s="1"/>
  <c r="S247"/>
  <c r="I247" s="1"/>
  <c r="T247"/>
  <c r="J247" s="1"/>
  <c r="U247"/>
  <c r="K247" s="1"/>
  <c r="Q247"/>
  <c r="G247" s="1"/>
  <c r="R247"/>
  <c r="H247" s="1"/>
  <c r="S251"/>
  <c r="I251" s="1"/>
  <c r="T251"/>
  <c r="J251" s="1"/>
  <c r="U251"/>
  <c r="K251" s="1"/>
  <c r="Q251"/>
  <c r="G251" s="1"/>
  <c r="R251"/>
  <c r="H251" s="1"/>
  <c r="S255"/>
  <c r="I255" s="1"/>
  <c r="T255"/>
  <c r="J255" s="1"/>
  <c r="U255"/>
  <c r="K255" s="1"/>
  <c r="Q255"/>
  <c r="G255" s="1"/>
  <c r="R255"/>
  <c r="H255" s="1"/>
  <c r="S259"/>
  <c r="I259" s="1"/>
  <c r="T259"/>
  <c r="J259" s="1"/>
  <c r="U259"/>
  <c r="K259" s="1"/>
  <c r="Q259"/>
  <c r="G259" s="1"/>
  <c r="R259"/>
  <c r="H259" s="1"/>
  <c r="S263"/>
  <c r="I263" s="1"/>
  <c r="T263"/>
  <c r="J263" s="1"/>
  <c r="U263"/>
  <c r="K263" s="1"/>
  <c r="Q263"/>
  <c r="G263" s="1"/>
  <c r="R263"/>
  <c r="H263" s="1"/>
  <c r="S267"/>
  <c r="I267" s="1"/>
  <c r="T267"/>
  <c r="J267" s="1"/>
  <c r="U267"/>
  <c r="K267" s="1"/>
  <c r="Q267"/>
  <c r="G267" s="1"/>
  <c r="R267"/>
  <c r="H267" s="1"/>
  <c r="S271"/>
  <c r="I271" s="1"/>
  <c r="T271"/>
  <c r="J271" s="1"/>
  <c r="U271"/>
  <c r="K271" s="1"/>
  <c r="Q271"/>
  <c r="G271" s="1"/>
  <c r="R271"/>
  <c r="H271" s="1"/>
  <c r="S275"/>
  <c r="I275" s="1"/>
  <c r="T275"/>
  <c r="J275" s="1"/>
  <c r="U275"/>
  <c r="K275" s="1"/>
  <c r="Q275"/>
  <c r="G275" s="1"/>
  <c r="R275"/>
  <c r="H275" s="1"/>
  <c r="S279"/>
  <c r="I279" s="1"/>
  <c r="T279"/>
  <c r="J279" s="1"/>
  <c r="U279"/>
  <c r="K279" s="1"/>
  <c r="Q279"/>
  <c r="G279" s="1"/>
  <c r="R279"/>
  <c r="H279" s="1"/>
  <c r="S283"/>
  <c r="I283" s="1"/>
  <c r="T283"/>
  <c r="J283" s="1"/>
  <c r="U283"/>
  <c r="K283" s="1"/>
  <c r="Q283"/>
  <c r="G283" s="1"/>
  <c r="R283"/>
  <c r="H283" s="1"/>
  <c r="S287"/>
  <c r="I287" s="1"/>
  <c r="T287"/>
  <c r="U287"/>
  <c r="K287" s="1"/>
  <c r="Q287"/>
  <c r="G287" s="1"/>
  <c r="R287"/>
  <c r="H287" s="1"/>
  <c r="S291"/>
  <c r="I291" s="1"/>
  <c r="T291"/>
  <c r="J291" s="1"/>
  <c r="U291"/>
  <c r="K291" s="1"/>
  <c r="Q291"/>
  <c r="G291" s="1"/>
  <c r="R291"/>
  <c r="H291" s="1"/>
  <c r="S295"/>
  <c r="I295" s="1"/>
  <c r="T295"/>
  <c r="J295" s="1"/>
  <c r="U295"/>
  <c r="K295" s="1"/>
  <c r="Q295"/>
  <c r="G295" s="1"/>
  <c r="R295"/>
  <c r="H295" s="1"/>
  <c r="S299"/>
  <c r="I299" s="1"/>
  <c r="T299"/>
  <c r="J299" s="1"/>
  <c r="U299"/>
  <c r="K299" s="1"/>
  <c r="Q299"/>
  <c r="G299" s="1"/>
  <c r="R299"/>
  <c r="H299" s="1"/>
  <c r="S303"/>
  <c r="I303" s="1"/>
  <c r="T303"/>
  <c r="J303" s="1"/>
  <c r="U303"/>
  <c r="K303" s="1"/>
  <c r="Q303"/>
  <c r="G303" s="1"/>
  <c r="R303"/>
  <c r="H303" s="1"/>
  <c r="S307"/>
  <c r="I307" s="1"/>
  <c r="T307"/>
  <c r="J307" s="1"/>
  <c r="U307"/>
  <c r="K307" s="1"/>
  <c r="Q307"/>
  <c r="G307" s="1"/>
  <c r="R307"/>
  <c r="H307" s="1"/>
  <c r="S311"/>
  <c r="I311" s="1"/>
  <c r="T311"/>
  <c r="J311" s="1"/>
  <c r="U311"/>
  <c r="K311" s="1"/>
  <c r="Q311"/>
  <c r="G311" s="1"/>
  <c r="R311"/>
  <c r="H311" s="1"/>
  <c r="S315"/>
  <c r="I315" s="1"/>
  <c r="T315"/>
  <c r="J315" s="1"/>
  <c r="U315"/>
  <c r="K315" s="1"/>
  <c r="Q315"/>
  <c r="G315" s="1"/>
  <c r="R315"/>
  <c r="H315" s="1"/>
  <c r="S319"/>
  <c r="I319" s="1"/>
  <c r="T319"/>
  <c r="J319" s="1"/>
  <c r="U319"/>
  <c r="K319" s="1"/>
  <c r="Q319"/>
  <c r="G319" s="1"/>
  <c r="R319"/>
  <c r="H319" s="1"/>
  <c r="S323"/>
  <c r="I323" s="1"/>
  <c r="T323"/>
  <c r="J323" s="1"/>
  <c r="U323"/>
  <c r="K323" s="1"/>
  <c r="Q323"/>
  <c r="G323" s="1"/>
  <c r="R323"/>
  <c r="H323" s="1"/>
  <c r="S327"/>
  <c r="I327" s="1"/>
  <c r="T327"/>
  <c r="J327" s="1"/>
  <c r="U327"/>
  <c r="K327" s="1"/>
  <c r="Q327"/>
  <c r="G327" s="1"/>
  <c r="R327"/>
  <c r="H327" s="1"/>
  <c r="S331"/>
  <c r="I331" s="1"/>
  <c r="T331"/>
  <c r="J331" s="1"/>
  <c r="U331"/>
  <c r="K331" s="1"/>
  <c r="Q331"/>
  <c r="G331" s="1"/>
  <c r="R331"/>
  <c r="H331" s="1"/>
  <c r="S335"/>
  <c r="I335" s="1"/>
  <c r="T335"/>
  <c r="J335" s="1"/>
  <c r="U335"/>
  <c r="K335" s="1"/>
  <c r="Q335"/>
  <c r="G335" s="1"/>
  <c r="R335"/>
  <c r="H335" s="1"/>
  <c r="S339"/>
  <c r="I339" s="1"/>
  <c r="T339"/>
  <c r="J339" s="1"/>
  <c r="U339"/>
  <c r="K339" s="1"/>
  <c r="Q339"/>
  <c r="G339" s="1"/>
  <c r="R339"/>
  <c r="H339" s="1"/>
  <c r="S343"/>
  <c r="I343" s="1"/>
  <c r="T343"/>
  <c r="J343" s="1"/>
  <c r="U343"/>
  <c r="K343" s="1"/>
  <c r="Q343"/>
  <c r="G343" s="1"/>
  <c r="R343"/>
  <c r="H343" s="1"/>
  <c r="S347"/>
  <c r="I347" s="1"/>
  <c r="T347"/>
  <c r="J347" s="1"/>
  <c r="U347"/>
  <c r="K347" s="1"/>
  <c r="Q347"/>
  <c r="G347" s="1"/>
  <c r="R347"/>
  <c r="H347" s="1"/>
  <c r="S351"/>
  <c r="I351" s="1"/>
  <c r="T351"/>
  <c r="J351" s="1"/>
  <c r="U351"/>
  <c r="K351" s="1"/>
  <c r="Q351"/>
  <c r="G351" s="1"/>
  <c r="R351"/>
  <c r="H351" s="1"/>
  <c r="S355"/>
  <c r="I355" s="1"/>
  <c r="T355"/>
  <c r="J355" s="1"/>
  <c r="U355"/>
  <c r="K355" s="1"/>
  <c r="Q355"/>
  <c r="G355" s="1"/>
  <c r="R355"/>
  <c r="H355" s="1"/>
  <c r="S359"/>
  <c r="I359" s="1"/>
  <c r="T359"/>
  <c r="J359" s="1"/>
  <c r="U359"/>
  <c r="K359" s="1"/>
  <c r="Q359"/>
  <c r="G359" s="1"/>
  <c r="R359"/>
  <c r="H359" s="1"/>
  <c r="S363"/>
  <c r="I363" s="1"/>
  <c r="T363"/>
  <c r="J363" s="1"/>
  <c r="U363"/>
  <c r="K363" s="1"/>
  <c r="Q363"/>
  <c r="G363" s="1"/>
  <c r="R363"/>
  <c r="H363" s="1"/>
  <c r="S367"/>
  <c r="I367" s="1"/>
  <c r="T367"/>
  <c r="J367" s="1"/>
  <c r="U367"/>
  <c r="K367" s="1"/>
  <c r="Q367"/>
  <c r="G367" s="1"/>
  <c r="R367"/>
  <c r="H367" s="1"/>
  <c r="S371"/>
  <c r="I371" s="1"/>
  <c r="T371"/>
  <c r="J371" s="1"/>
  <c r="U371"/>
  <c r="K371" s="1"/>
  <c r="Q371"/>
  <c r="G371" s="1"/>
  <c r="R371"/>
  <c r="H371" s="1"/>
  <c r="S375"/>
  <c r="I375" s="1"/>
  <c r="T375"/>
  <c r="J375" s="1"/>
  <c r="U375"/>
  <c r="K375" s="1"/>
  <c r="Q375"/>
  <c r="G375" s="1"/>
  <c r="R375"/>
  <c r="H375" s="1"/>
  <c r="S379"/>
  <c r="I379" s="1"/>
  <c r="T379"/>
  <c r="J379" s="1"/>
  <c r="U379"/>
  <c r="K379" s="1"/>
  <c r="Q379"/>
  <c r="G379" s="1"/>
  <c r="R379"/>
  <c r="H379" s="1"/>
  <c r="S383"/>
  <c r="I383" s="1"/>
  <c r="T383"/>
  <c r="J383" s="1"/>
  <c r="U383"/>
  <c r="K383" s="1"/>
  <c r="Q383"/>
  <c r="G383" s="1"/>
  <c r="R383"/>
  <c r="H383" s="1"/>
  <c r="S387"/>
  <c r="I387" s="1"/>
  <c r="T387"/>
  <c r="J387" s="1"/>
  <c r="U387"/>
  <c r="K387" s="1"/>
  <c r="Q387"/>
  <c r="G387" s="1"/>
  <c r="R387"/>
  <c r="H387" s="1"/>
  <c r="S391"/>
  <c r="I391" s="1"/>
  <c r="T391"/>
  <c r="J391" s="1"/>
  <c r="U391"/>
  <c r="K391" s="1"/>
  <c r="Q391"/>
  <c r="G391" s="1"/>
  <c r="R391"/>
  <c r="H391" s="1"/>
  <c r="S395"/>
  <c r="I395" s="1"/>
  <c r="T395"/>
  <c r="J395" s="1"/>
  <c r="U395"/>
  <c r="K395" s="1"/>
  <c r="Q395"/>
  <c r="G395" s="1"/>
  <c r="R395"/>
  <c r="H395" s="1"/>
  <c r="S399"/>
  <c r="I399" s="1"/>
  <c r="T399"/>
  <c r="J399" s="1"/>
  <c r="U399"/>
  <c r="K399" s="1"/>
  <c r="Q399"/>
  <c r="G399" s="1"/>
  <c r="R399"/>
  <c r="H399" s="1"/>
  <c r="S403"/>
  <c r="I403" s="1"/>
  <c r="T403"/>
  <c r="J403" s="1"/>
  <c r="U403"/>
  <c r="K403" s="1"/>
  <c r="Q403"/>
  <c r="G403" s="1"/>
  <c r="R403"/>
  <c r="H403" s="1"/>
  <c r="S407"/>
  <c r="I407" s="1"/>
  <c r="T407"/>
  <c r="J407" s="1"/>
  <c r="U407"/>
  <c r="K407" s="1"/>
  <c r="Q407"/>
  <c r="G407" s="1"/>
  <c r="R407"/>
  <c r="H407" s="1"/>
  <c r="S411"/>
  <c r="I411" s="1"/>
  <c r="T411"/>
  <c r="J411" s="1"/>
  <c r="U411"/>
  <c r="K411" s="1"/>
  <c r="Q411"/>
  <c r="G411" s="1"/>
  <c r="R411"/>
  <c r="H411" s="1"/>
  <c r="S415"/>
  <c r="I415" s="1"/>
  <c r="T415"/>
  <c r="J415" s="1"/>
  <c r="U415"/>
  <c r="K415" s="1"/>
  <c r="Q415"/>
  <c r="G415" s="1"/>
  <c r="R415"/>
  <c r="H415" s="1"/>
  <c r="S419"/>
  <c r="I419" s="1"/>
  <c r="T419"/>
  <c r="J419" s="1"/>
  <c r="U419"/>
  <c r="K419" s="1"/>
  <c r="Q419"/>
  <c r="G419" s="1"/>
  <c r="R419"/>
  <c r="S423"/>
  <c r="I423" s="1"/>
  <c r="T423"/>
  <c r="J423" s="1"/>
  <c r="U423"/>
  <c r="K423" s="1"/>
  <c r="Q423"/>
  <c r="G423" s="1"/>
  <c r="R423"/>
  <c r="H423" s="1"/>
  <c r="S427"/>
  <c r="I427" s="1"/>
  <c r="T427"/>
  <c r="J427" s="1"/>
  <c r="U427"/>
  <c r="K427" s="1"/>
  <c r="Q427"/>
  <c r="G427" s="1"/>
  <c r="R427"/>
  <c r="H427" s="1"/>
  <c r="S431"/>
  <c r="I431" s="1"/>
  <c r="T431"/>
  <c r="J431" s="1"/>
  <c r="U431"/>
  <c r="K431" s="1"/>
  <c r="Q431"/>
  <c r="G431" s="1"/>
  <c r="R431"/>
  <c r="H431" s="1"/>
  <c r="S435"/>
  <c r="I435" s="1"/>
  <c r="T435"/>
  <c r="J435" s="1"/>
  <c r="U435"/>
  <c r="K435" s="1"/>
  <c r="Q435"/>
  <c r="G435" s="1"/>
  <c r="R435"/>
  <c r="H435" s="1"/>
  <c r="S439"/>
  <c r="I439" s="1"/>
  <c r="T439"/>
  <c r="J439" s="1"/>
  <c r="U439"/>
  <c r="K439" s="1"/>
  <c r="Q439"/>
  <c r="G439" s="1"/>
  <c r="R439"/>
  <c r="H439" s="1"/>
  <c r="S443"/>
  <c r="I443" s="1"/>
  <c r="T443"/>
  <c r="J443" s="1"/>
  <c r="U443"/>
  <c r="K443" s="1"/>
  <c r="Q443"/>
  <c r="G443" s="1"/>
  <c r="R443"/>
  <c r="H443" s="1"/>
  <c r="S447"/>
  <c r="I447" s="1"/>
  <c r="T447"/>
  <c r="J447" s="1"/>
  <c r="U447"/>
  <c r="K447" s="1"/>
  <c r="Q447"/>
  <c r="G447" s="1"/>
  <c r="R447"/>
  <c r="H447" s="1"/>
  <c r="S451"/>
  <c r="I451" s="1"/>
  <c r="T451"/>
  <c r="J451" s="1"/>
  <c r="U451"/>
  <c r="K451" s="1"/>
  <c r="Q451"/>
  <c r="G451" s="1"/>
  <c r="R451"/>
  <c r="H451" s="1"/>
  <c r="S455"/>
  <c r="I455" s="1"/>
  <c r="T455"/>
  <c r="J455" s="1"/>
  <c r="U455"/>
  <c r="K455" s="1"/>
  <c r="Q455"/>
  <c r="G455" s="1"/>
  <c r="R455"/>
  <c r="H455" s="1"/>
  <c r="T459"/>
  <c r="J459" s="1"/>
  <c r="U459"/>
  <c r="K459" s="1"/>
  <c r="S459"/>
  <c r="I459" s="1"/>
  <c r="Q459"/>
  <c r="G459" s="1"/>
  <c r="R459"/>
  <c r="H459" s="1"/>
  <c r="T463"/>
  <c r="J463" s="1"/>
  <c r="U463"/>
  <c r="K463" s="1"/>
  <c r="Q463"/>
  <c r="G463" s="1"/>
  <c r="R463"/>
  <c r="H463" s="1"/>
  <c r="S463"/>
  <c r="I463" s="1"/>
  <c r="T467"/>
  <c r="J467" s="1"/>
  <c r="U467"/>
  <c r="K467" s="1"/>
  <c r="Q467"/>
  <c r="G467" s="1"/>
  <c r="S467"/>
  <c r="I467" s="1"/>
  <c r="R467"/>
  <c r="H467" s="1"/>
  <c r="T471"/>
  <c r="J471" s="1"/>
  <c r="U471"/>
  <c r="K471" s="1"/>
  <c r="Q471"/>
  <c r="G471" s="1"/>
  <c r="R471"/>
  <c r="H471" s="1"/>
  <c r="S471"/>
  <c r="I471" s="1"/>
  <c r="T475"/>
  <c r="J475" s="1"/>
  <c r="U475"/>
  <c r="K475" s="1"/>
  <c r="Q475"/>
  <c r="G475" s="1"/>
  <c r="S475"/>
  <c r="I475" s="1"/>
  <c r="R475"/>
  <c r="H475" s="1"/>
  <c r="T479"/>
  <c r="J479" s="1"/>
  <c r="U479"/>
  <c r="K479" s="1"/>
  <c r="Q479"/>
  <c r="G479" s="1"/>
  <c r="R479"/>
  <c r="H479" s="1"/>
  <c r="S479"/>
  <c r="I479" s="1"/>
  <c r="T483"/>
  <c r="J483" s="1"/>
  <c r="U483"/>
  <c r="K483" s="1"/>
  <c r="Q483"/>
  <c r="G483" s="1"/>
  <c r="S483"/>
  <c r="I483" s="1"/>
  <c r="R483"/>
  <c r="H483" s="1"/>
  <c r="T487"/>
  <c r="J487" s="1"/>
  <c r="U487"/>
  <c r="K487" s="1"/>
  <c r="Q487"/>
  <c r="G487" s="1"/>
  <c r="R487"/>
  <c r="H487" s="1"/>
  <c r="S487"/>
  <c r="I487" s="1"/>
  <c r="T491"/>
  <c r="J491" s="1"/>
  <c r="U491"/>
  <c r="K491" s="1"/>
  <c r="Q491"/>
  <c r="G491" s="1"/>
  <c r="S491"/>
  <c r="I491" s="1"/>
  <c r="R491"/>
  <c r="H491" s="1"/>
  <c r="T495"/>
  <c r="J495" s="1"/>
  <c r="U495"/>
  <c r="K495" s="1"/>
  <c r="Q495"/>
  <c r="G495" s="1"/>
  <c r="R495"/>
  <c r="H495" s="1"/>
  <c r="S495"/>
  <c r="I495" s="1"/>
  <c r="T499"/>
  <c r="J499" s="1"/>
  <c r="U499"/>
  <c r="K499" s="1"/>
  <c r="Q499"/>
  <c r="G499" s="1"/>
  <c r="S499"/>
  <c r="I499" s="1"/>
  <c r="R499"/>
  <c r="H499" s="1"/>
  <c r="T503"/>
  <c r="J503" s="1"/>
  <c r="U503"/>
  <c r="K503" s="1"/>
  <c r="Q503"/>
  <c r="G503" s="1"/>
  <c r="R503"/>
  <c r="H503" s="1"/>
  <c r="S503"/>
  <c r="I503" s="1"/>
  <c r="T507"/>
  <c r="J507" s="1"/>
  <c r="U507"/>
  <c r="K507" s="1"/>
  <c r="Q507"/>
  <c r="G507" s="1"/>
  <c r="S507"/>
  <c r="I507" s="1"/>
  <c r="R507"/>
  <c r="H507" s="1"/>
  <c r="T511"/>
  <c r="J511" s="1"/>
  <c r="U511"/>
  <c r="K511" s="1"/>
  <c r="Q511"/>
  <c r="G511" s="1"/>
  <c r="R511"/>
  <c r="H511" s="1"/>
  <c r="S511"/>
  <c r="I511" s="1"/>
  <c r="T515"/>
  <c r="J515" s="1"/>
  <c r="U515"/>
  <c r="K515" s="1"/>
  <c r="Q515"/>
  <c r="G515" s="1"/>
  <c r="S515"/>
  <c r="I515" s="1"/>
  <c r="R515"/>
  <c r="H515" s="1"/>
  <c r="T519"/>
  <c r="J519" s="1"/>
  <c r="U519"/>
  <c r="K519" s="1"/>
  <c r="Q519"/>
  <c r="G519" s="1"/>
  <c r="R519"/>
  <c r="H519" s="1"/>
  <c r="S519"/>
  <c r="I519" s="1"/>
  <c r="R523"/>
  <c r="H523" s="1"/>
  <c r="S523"/>
  <c r="I523" s="1"/>
  <c r="T523"/>
  <c r="J523" s="1"/>
  <c r="U523"/>
  <c r="K523" s="1"/>
  <c r="Q523"/>
  <c r="G523" s="1"/>
  <c r="R527"/>
  <c r="H527" s="1"/>
  <c r="S527"/>
  <c r="I527" s="1"/>
  <c r="T527"/>
  <c r="J527" s="1"/>
  <c r="U527"/>
  <c r="K527" s="1"/>
  <c r="Q527"/>
  <c r="G527" s="1"/>
  <c r="R531"/>
  <c r="H531" s="1"/>
  <c r="S531"/>
  <c r="I531" s="1"/>
  <c r="T531"/>
  <c r="J531" s="1"/>
  <c r="U531"/>
  <c r="K531" s="1"/>
  <c r="Q531"/>
  <c r="G531" s="1"/>
  <c r="R535"/>
  <c r="H535" s="1"/>
  <c r="S535"/>
  <c r="I535" s="1"/>
  <c r="T535"/>
  <c r="J535" s="1"/>
  <c r="U535"/>
  <c r="K535" s="1"/>
  <c r="Q535"/>
  <c r="G535" s="1"/>
  <c r="R539"/>
  <c r="H539" s="1"/>
  <c r="S539"/>
  <c r="I539" s="1"/>
  <c r="T539"/>
  <c r="J539" s="1"/>
  <c r="U539"/>
  <c r="K539" s="1"/>
  <c r="Q539"/>
  <c r="G539" s="1"/>
  <c r="R543"/>
  <c r="H543" s="1"/>
  <c r="S543"/>
  <c r="I543" s="1"/>
  <c r="T543"/>
  <c r="J543" s="1"/>
  <c r="U543"/>
  <c r="K543" s="1"/>
  <c r="Q543"/>
  <c r="G543" s="1"/>
  <c r="R547"/>
  <c r="H547" s="1"/>
  <c r="S547"/>
  <c r="I547" s="1"/>
  <c r="T547"/>
  <c r="J547" s="1"/>
  <c r="U547"/>
  <c r="K547" s="1"/>
  <c r="Q547"/>
  <c r="G547" s="1"/>
  <c r="R551"/>
  <c r="H551" s="1"/>
  <c r="S551"/>
  <c r="I551" s="1"/>
  <c r="T551"/>
  <c r="J551" s="1"/>
  <c r="U551"/>
  <c r="K551" s="1"/>
  <c r="Q551"/>
  <c r="G551" s="1"/>
  <c r="R555"/>
  <c r="H555" s="1"/>
  <c r="S555"/>
  <c r="I555" s="1"/>
  <c r="T555"/>
  <c r="U555"/>
  <c r="K555" s="1"/>
  <c r="Q555"/>
  <c r="G555" s="1"/>
  <c r="R559"/>
  <c r="H559" s="1"/>
  <c r="S559"/>
  <c r="I559" s="1"/>
  <c r="T559"/>
  <c r="J559" s="1"/>
  <c r="U559"/>
  <c r="K559" s="1"/>
  <c r="Q559"/>
  <c r="G559" s="1"/>
  <c r="R563"/>
  <c r="H563" s="1"/>
  <c r="S563"/>
  <c r="I563" s="1"/>
  <c r="T563"/>
  <c r="J563" s="1"/>
  <c r="U563"/>
  <c r="K563" s="1"/>
  <c r="Q563"/>
  <c r="G563" s="1"/>
  <c r="R567"/>
  <c r="H567" s="1"/>
  <c r="S567"/>
  <c r="T567"/>
  <c r="J567" s="1"/>
  <c r="U567"/>
  <c r="K567" s="1"/>
  <c r="Q567"/>
  <c r="G567" s="1"/>
  <c r="R571"/>
  <c r="H571" s="1"/>
  <c r="S571"/>
  <c r="I571" s="1"/>
  <c r="T571"/>
  <c r="J571" s="1"/>
  <c r="U571"/>
  <c r="K571" s="1"/>
  <c r="Q571"/>
  <c r="G571" s="1"/>
  <c r="R575"/>
  <c r="H575" s="1"/>
  <c r="S575"/>
  <c r="I575" s="1"/>
  <c r="T575"/>
  <c r="J575" s="1"/>
  <c r="U575"/>
  <c r="K575" s="1"/>
  <c r="Q575"/>
  <c r="G575" s="1"/>
  <c r="R579"/>
  <c r="H579" s="1"/>
  <c r="S579"/>
  <c r="I579" s="1"/>
  <c r="T579"/>
  <c r="J579" s="1"/>
  <c r="U579"/>
  <c r="K579" s="1"/>
  <c r="Q579"/>
  <c r="G579" s="1"/>
  <c r="R583"/>
  <c r="H583" s="1"/>
  <c r="S583"/>
  <c r="I583" s="1"/>
  <c r="T583"/>
  <c r="J583" s="1"/>
  <c r="U583"/>
  <c r="K583" s="1"/>
  <c r="Q583"/>
  <c r="G583" s="1"/>
  <c r="R587"/>
  <c r="H587" s="1"/>
  <c r="S587"/>
  <c r="I587" s="1"/>
  <c r="T587"/>
  <c r="J587" s="1"/>
  <c r="U587"/>
  <c r="K587" s="1"/>
  <c r="Q587"/>
  <c r="G587" s="1"/>
  <c r="R591"/>
  <c r="H591" s="1"/>
  <c r="S591"/>
  <c r="I591" s="1"/>
  <c r="T591"/>
  <c r="J591" s="1"/>
  <c r="U591"/>
  <c r="K591" s="1"/>
  <c r="Q591"/>
  <c r="G591" s="1"/>
  <c r="R595"/>
  <c r="H595" s="1"/>
  <c r="S595"/>
  <c r="I595" s="1"/>
  <c r="T595"/>
  <c r="J595" s="1"/>
  <c r="U595"/>
  <c r="K595" s="1"/>
  <c r="Q595"/>
  <c r="G595" s="1"/>
  <c r="R599"/>
  <c r="H599" s="1"/>
  <c r="S599"/>
  <c r="I599" s="1"/>
  <c r="T599"/>
  <c r="J599" s="1"/>
  <c r="U599"/>
  <c r="K599" s="1"/>
  <c r="Q599"/>
  <c r="G599" s="1"/>
  <c r="R603"/>
  <c r="H603" s="1"/>
  <c r="S603"/>
  <c r="I603" s="1"/>
  <c r="T603"/>
  <c r="J603" s="1"/>
  <c r="U603"/>
  <c r="K603" s="1"/>
  <c r="Q603"/>
  <c r="G603" s="1"/>
  <c r="R607"/>
  <c r="H607" s="1"/>
  <c r="S607"/>
  <c r="I607" s="1"/>
  <c r="T607"/>
  <c r="J607" s="1"/>
  <c r="U607"/>
  <c r="K607" s="1"/>
  <c r="Q607"/>
  <c r="G607" s="1"/>
  <c r="R611"/>
  <c r="H611" s="1"/>
  <c r="S611"/>
  <c r="I611" s="1"/>
  <c r="T611"/>
  <c r="J611" s="1"/>
  <c r="U611"/>
  <c r="K611" s="1"/>
  <c r="Q611"/>
  <c r="G611" s="1"/>
  <c r="R615"/>
  <c r="H615" s="1"/>
  <c r="S615"/>
  <c r="I615" s="1"/>
  <c r="T615"/>
  <c r="J615" s="1"/>
  <c r="U615"/>
  <c r="K615" s="1"/>
  <c r="Q615"/>
  <c r="G615" s="1"/>
  <c r="R619"/>
  <c r="H619" s="1"/>
  <c r="S619"/>
  <c r="I619" s="1"/>
  <c r="T619"/>
  <c r="J619" s="1"/>
  <c r="U619"/>
  <c r="K619" s="1"/>
  <c r="Q619"/>
  <c r="G619" s="1"/>
  <c r="R623"/>
  <c r="H623" s="1"/>
  <c r="S623"/>
  <c r="I623" s="1"/>
  <c r="T623"/>
  <c r="J623" s="1"/>
  <c r="U623"/>
  <c r="K623" s="1"/>
  <c r="Q623"/>
  <c r="G623" s="1"/>
  <c r="R627"/>
  <c r="H627" s="1"/>
  <c r="S627"/>
  <c r="I627" s="1"/>
  <c r="T627"/>
  <c r="J627" s="1"/>
  <c r="U627"/>
  <c r="K627" s="1"/>
  <c r="Q627"/>
  <c r="G627" s="1"/>
  <c r="R631"/>
  <c r="H631" s="1"/>
  <c r="S631"/>
  <c r="I631" s="1"/>
  <c r="T631"/>
  <c r="J631" s="1"/>
  <c r="U631"/>
  <c r="K631" s="1"/>
  <c r="Q631"/>
  <c r="G631" s="1"/>
  <c r="R635"/>
  <c r="H635" s="1"/>
  <c r="S635"/>
  <c r="I635" s="1"/>
  <c r="T635"/>
  <c r="J635" s="1"/>
  <c r="U635"/>
  <c r="K635" s="1"/>
  <c r="Q635"/>
  <c r="G635" s="1"/>
  <c r="R639"/>
  <c r="H639" s="1"/>
  <c r="S639"/>
  <c r="I639" s="1"/>
  <c r="T639"/>
  <c r="J639" s="1"/>
  <c r="U639"/>
  <c r="K639" s="1"/>
  <c r="Q639"/>
  <c r="G639" s="1"/>
  <c r="R643"/>
  <c r="H643" s="1"/>
  <c r="S643"/>
  <c r="I643" s="1"/>
  <c r="T643"/>
  <c r="J643" s="1"/>
  <c r="U643"/>
  <c r="K643" s="1"/>
  <c r="Q643"/>
  <c r="G643" s="1"/>
  <c r="R647"/>
  <c r="H647" s="1"/>
  <c r="S647"/>
  <c r="I647" s="1"/>
  <c r="T647"/>
  <c r="J647" s="1"/>
  <c r="U647"/>
  <c r="K647" s="1"/>
  <c r="Q647"/>
  <c r="G647" s="1"/>
  <c r="R651"/>
  <c r="H651" s="1"/>
  <c r="S651"/>
  <c r="I651" s="1"/>
  <c r="T651"/>
  <c r="J651" s="1"/>
  <c r="U651"/>
  <c r="K651" s="1"/>
  <c r="Q651"/>
  <c r="G651" s="1"/>
  <c r="R655"/>
  <c r="H655" s="1"/>
  <c r="S655"/>
  <c r="I655" s="1"/>
  <c r="T655"/>
  <c r="J655" s="1"/>
  <c r="U655"/>
  <c r="K655" s="1"/>
  <c r="Q655"/>
  <c r="G655" s="1"/>
  <c r="R659"/>
  <c r="H659" s="1"/>
  <c r="S659"/>
  <c r="I659" s="1"/>
  <c r="T659"/>
  <c r="J659" s="1"/>
  <c r="U659"/>
  <c r="K659" s="1"/>
  <c r="Q659"/>
  <c r="G659" s="1"/>
  <c r="R663"/>
  <c r="H663" s="1"/>
  <c r="S663"/>
  <c r="I663" s="1"/>
  <c r="T663"/>
  <c r="J663" s="1"/>
  <c r="U663"/>
  <c r="K663" s="1"/>
  <c r="Q663"/>
  <c r="G663" s="1"/>
  <c r="R667"/>
  <c r="H667" s="1"/>
  <c r="S667"/>
  <c r="I667" s="1"/>
  <c r="T667"/>
  <c r="J667" s="1"/>
  <c r="U667"/>
  <c r="K667" s="1"/>
  <c r="Q667"/>
  <c r="G667" s="1"/>
  <c r="R671"/>
  <c r="H671" s="1"/>
  <c r="S671"/>
  <c r="I671" s="1"/>
  <c r="T671"/>
  <c r="J671" s="1"/>
  <c r="U671"/>
  <c r="K671" s="1"/>
  <c r="Q671"/>
  <c r="G671" s="1"/>
  <c r="R675"/>
  <c r="H675" s="1"/>
  <c r="S675"/>
  <c r="I675" s="1"/>
  <c r="T675"/>
  <c r="J675" s="1"/>
  <c r="U675"/>
  <c r="K675" s="1"/>
  <c r="Q675"/>
  <c r="G675" s="1"/>
  <c r="R679"/>
  <c r="H679" s="1"/>
  <c r="S679"/>
  <c r="I679" s="1"/>
  <c r="T679"/>
  <c r="J679" s="1"/>
  <c r="U679"/>
  <c r="K679" s="1"/>
  <c r="Q679"/>
  <c r="G679" s="1"/>
  <c r="R683"/>
  <c r="H683" s="1"/>
  <c r="S683"/>
  <c r="I683" s="1"/>
  <c r="T683"/>
  <c r="J683" s="1"/>
  <c r="U683"/>
  <c r="K683" s="1"/>
  <c r="Q683"/>
  <c r="G683" s="1"/>
  <c r="R687"/>
  <c r="H687" s="1"/>
  <c r="S687"/>
  <c r="I687" s="1"/>
  <c r="T687"/>
  <c r="J687" s="1"/>
  <c r="U687"/>
  <c r="K687" s="1"/>
  <c r="Q687"/>
  <c r="G687" s="1"/>
  <c r="R691"/>
  <c r="H691" s="1"/>
  <c r="S691"/>
  <c r="I691" s="1"/>
  <c r="T691"/>
  <c r="J691" s="1"/>
  <c r="U691"/>
  <c r="K691" s="1"/>
  <c r="Q691"/>
  <c r="R695"/>
  <c r="H695" s="1"/>
  <c r="S695"/>
  <c r="I695" s="1"/>
  <c r="T695"/>
  <c r="J695" s="1"/>
  <c r="U695"/>
  <c r="K695" s="1"/>
  <c r="Q695"/>
  <c r="G695" s="1"/>
  <c r="R699"/>
  <c r="H699" s="1"/>
  <c r="S699"/>
  <c r="I699" s="1"/>
  <c r="T699"/>
  <c r="J699" s="1"/>
  <c r="U699"/>
  <c r="K699" s="1"/>
  <c r="Q699"/>
  <c r="G699" s="1"/>
  <c r="R703"/>
  <c r="H703" s="1"/>
  <c r="S703"/>
  <c r="I703" s="1"/>
  <c r="T703"/>
  <c r="J703" s="1"/>
  <c r="U703"/>
  <c r="K703" s="1"/>
  <c r="Q703"/>
  <c r="G703" s="1"/>
  <c r="R707"/>
  <c r="H707" s="1"/>
  <c r="S707"/>
  <c r="I707" s="1"/>
  <c r="T707"/>
  <c r="J707" s="1"/>
  <c r="U707"/>
  <c r="K707" s="1"/>
  <c r="Q707"/>
  <c r="G707" s="1"/>
  <c r="R711"/>
  <c r="H711" s="1"/>
  <c r="S711"/>
  <c r="I711" s="1"/>
  <c r="T711"/>
  <c r="J711" s="1"/>
  <c r="U711"/>
  <c r="K711" s="1"/>
  <c r="Q711"/>
  <c r="G711" s="1"/>
  <c r="S715"/>
  <c r="I715" s="1"/>
  <c r="U715"/>
  <c r="K715" s="1"/>
  <c r="Q715"/>
  <c r="G715" s="1"/>
  <c r="R715"/>
  <c r="H715" s="1"/>
  <c r="T715"/>
  <c r="J715" s="1"/>
  <c r="S719"/>
  <c r="I719" s="1"/>
  <c r="U719"/>
  <c r="K719" s="1"/>
  <c r="Q719"/>
  <c r="G719" s="1"/>
  <c r="R719"/>
  <c r="H719" s="1"/>
  <c r="T719"/>
  <c r="J719" s="1"/>
  <c r="S723"/>
  <c r="I723" s="1"/>
  <c r="U723"/>
  <c r="K723" s="1"/>
  <c r="Q723"/>
  <c r="G723" s="1"/>
  <c r="R723"/>
  <c r="H723" s="1"/>
  <c r="T723"/>
  <c r="J723" s="1"/>
  <c r="S727"/>
  <c r="I727" s="1"/>
  <c r="U727"/>
  <c r="K727" s="1"/>
  <c r="Q727"/>
  <c r="G727" s="1"/>
  <c r="R727"/>
  <c r="H727" s="1"/>
  <c r="T727"/>
  <c r="J727" s="1"/>
  <c r="S731"/>
  <c r="I731" s="1"/>
  <c r="U731"/>
  <c r="K731" s="1"/>
  <c r="Q731"/>
  <c r="G731" s="1"/>
  <c r="R731"/>
  <c r="H731" s="1"/>
  <c r="T731"/>
  <c r="J731" s="1"/>
  <c r="S735"/>
  <c r="I735" s="1"/>
  <c r="U735"/>
  <c r="Q735"/>
  <c r="G735" s="1"/>
  <c r="R735"/>
  <c r="H735" s="1"/>
  <c r="T735"/>
  <c r="J735" s="1"/>
  <c r="R739"/>
  <c r="H739" s="1"/>
  <c r="S739"/>
  <c r="I739" s="1"/>
  <c r="T739"/>
  <c r="J739" s="1"/>
  <c r="U739"/>
  <c r="K739" s="1"/>
  <c r="Q739"/>
  <c r="G739" s="1"/>
  <c r="R743"/>
  <c r="H743" s="1"/>
  <c r="S743"/>
  <c r="I743" s="1"/>
  <c r="T743"/>
  <c r="J743" s="1"/>
  <c r="U743"/>
  <c r="K743" s="1"/>
  <c r="Q743"/>
  <c r="G743" s="1"/>
  <c r="R747"/>
  <c r="H747" s="1"/>
  <c r="S747"/>
  <c r="I747" s="1"/>
  <c r="T747"/>
  <c r="J747" s="1"/>
  <c r="U747"/>
  <c r="K747" s="1"/>
  <c r="Q747"/>
  <c r="R751"/>
  <c r="H751" s="1"/>
  <c r="S751"/>
  <c r="I751" s="1"/>
  <c r="T751"/>
  <c r="J751" s="1"/>
  <c r="U751"/>
  <c r="K751" s="1"/>
  <c r="Q751"/>
  <c r="G751" s="1"/>
  <c r="R755"/>
  <c r="H755" s="1"/>
  <c r="S755"/>
  <c r="I755" s="1"/>
  <c r="T755"/>
  <c r="J755" s="1"/>
  <c r="U755"/>
  <c r="K755" s="1"/>
  <c r="Q755"/>
  <c r="G755" s="1"/>
  <c r="R759"/>
  <c r="H759" s="1"/>
  <c r="S759"/>
  <c r="I759" s="1"/>
  <c r="T759"/>
  <c r="J759" s="1"/>
  <c r="U759"/>
  <c r="K759" s="1"/>
  <c r="Q759"/>
  <c r="G759" s="1"/>
  <c r="R763"/>
  <c r="H763" s="1"/>
  <c r="S763"/>
  <c r="I763" s="1"/>
  <c r="T763"/>
  <c r="J763" s="1"/>
  <c r="U763"/>
  <c r="K763" s="1"/>
  <c r="Q763"/>
  <c r="G763" s="1"/>
  <c r="R767"/>
  <c r="H767" s="1"/>
  <c r="S767"/>
  <c r="I767" s="1"/>
  <c r="T767"/>
  <c r="J767" s="1"/>
  <c r="U767"/>
  <c r="K767" s="1"/>
  <c r="Q767"/>
  <c r="G767" s="1"/>
  <c r="R771"/>
  <c r="H771" s="1"/>
  <c r="S771"/>
  <c r="I771" s="1"/>
  <c r="T771"/>
  <c r="J771" s="1"/>
  <c r="U771"/>
  <c r="K771" s="1"/>
  <c r="Q771"/>
  <c r="G771" s="1"/>
  <c r="R775"/>
  <c r="H775" s="1"/>
  <c r="S775"/>
  <c r="I775" s="1"/>
  <c r="T775"/>
  <c r="J775" s="1"/>
  <c r="U775"/>
  <c r="K775" s="1"/>
  <c r="Q775"/>
  <c r="G775" s="1"/>
  <c r="R779"/>
  <c r="H779" s="1"/>
  <c r="S779"/>
  <c r="I779" s="1"/>
  <c r="T779"/>
  <c r="J779" s="1"/>
  <c r="U779"/>
  <c r="K779" s="1"/>
  <c r="Q779"/>
  <c r="G779" s="1"/>
  <c r="R783"/>
  <c r="H783" s="1"/>
  <c r="S783"/>
  <c r="I783" s="1"/>
  <c r="T783"/>
  <c r="J783" s="1"/>
  <c r="U783"/>
  <c r="K783" s="1"/>
  <c r="Q783"/>
  <c r="G783" s="1"/>
  <c r="R787"/>
  <c r="H787" s="1"/>
  <c r="S787"/>
  <c r="I787" s="1"/>
  <c r="T787"/>
  <c r="J787" s="1"/>
  <c r="U787"/>
  <c r="K787" s="1"/>
  <c r="Q787"/>
  <c r="G787" s="1"/>
  <c r="R791"/>
  <c r="H791" s="1"/>
  <c r="S791"/>
  <c r="I791" s="1"/>
  <c r="T791"/>
  <c r="J791" s="1"/>
  <c r="U791"/>
  <c r="K791" s="1"/>
  <c r="Q791"/>
  <c r="G791" s="1"/>
  <c r="R795"/>
  <c r="H795" s="1"/>
  <c r="S795"/>
  <c r="I795" s="1"/>
  <c r="T795"/>
  <c r="J795" s="1"/>
  <c r="U795"/>
  <c r="K795" s="1"/>
  <c r="Q795"/>
  <c r="G795" s="1"/>
  <c r="R799"/>
  <c r="H799" s="1"/>
  <c r="S799"/>
  <c r="I799" s="1"/>
  <c r="T799"/>
  <c r="J799" s="1"/>
  <c r="U799"/>
  <c r="K799" s="1"/>
  <c r="Q799"/>
  <c r="S803"/>
  <c r="I803" s="1"/>
  <c r="T803"/>
  <c r="J803" s="1"/>
  <c r="U803"/>
  <c r="K803" s="1"/>
  <c r="Q803"/>
  <c r="G803" s="1"/>
  <c r="R803"/>
  <c r="H803" s="1"/>
  <c r="S807"/>
  <c r="I807" s="1"/>
  <c r="U807"/>
  <c r="K807" s="1"/>
  <c r="Q807"/>
  <c r="G807" s="1"/>
  <c r="R807"/>
  <c r="H807" s="1"/>
  <c r="T807"/>
  <c r="J807" s="1"/>
  <c r="S811"/>
  <c r="I811" s="1"/>
  <c r="Q811"/>
  <c r="G811" s="1"/>
  <c r="R811"/>
  <c r="H811" s="1"/>
  <c r="T811"/>
  <c r="J811" s="1"/>
  <c r="U811"/>
  <c r="K811" s="1"/>
  <c r="S815"/>
  <c r="I815" s="1"/>
  <c r="R815"/>
  <c r="H815" s="1"/>
  <c r="T815"/>
  <c r="J815" s="1"/>
  <c r="U815"/>
  <c r="K815" s="1"/>
  <c r="Q815"/>
  <c r="G815" s="1"/>
  <c r="S819"/>
  <c r="I819" s="1"/>
  <c r="T819"/>
  <c r="J819" s="1"/>
  <c r="U819"/>
  <c r="K819" s="1"/>
  <c r="Q819"/>
  <c r="G819" s="1"/>
  <c r="R819"/>
  <c r="H819" s="1"/>
  <c r="S823"/>
  <c r="I823" s="1"/>
  <c r="U823"/>
  <c r="K823" s="1"/>
  <c r="Q823"/>
  <c r="G823" s="1"/>
  <c r="R823"/>
  <c r="H823" s="1"/>
  <c r="T823"/>
  <c r="J823" s="1"/>
  <c r="S827"/>
  <c r="I827" s="1"/>
  <c r="Q827"/>
  <c r="G827" s="1"/>
  <c r="R827"/>
  <c r="H827" s="1"/>
  <c r="T827"/>
  <c r="J827" s="1"/>
  <c r="U827"/>
  <c r="K827" s="1"/>
  <c r="S831"/>
  <c r="I831" s="1"/>
  <c r="R831"/>
  <c r="H831" s="1"/>
  <c r="T831"/>
  <c r="J831" s="1"/>
  <c r="U831"/>
  <c r="K831" s="1"/>
  <c r="Q831"/>
  <c r="G831" s="1"/>
  <c r="S835"/>
  <c r="I835" s="1"/>
  <c r="T835"/>
  <c r="J835" s="1"/>
  <c r="U835"/>
  <c r="K835" s="1"/>
  <c r="Q835"/>
  <c r="G835" s="1"/>
  <c r="R835"/>
  <c r="H835" s="1"/>
  <c r="S839"/>
  <c r="I839" s="1"/>
  <c r="U839"/>
  <c r="K839" s="1"/>
  <c r="Q839"/>
  <c r="G839" s="1"/>
  <c r="R839"/>
  <c r="H839" s="1"/>
  <c r="T839"/>
  <c r="J839" s="1"/>
  <c r="S843"/>
  <c r="I843" s="1"/>
  <c r="Q843"/>
  <c r="G843" s="1"/>
  <c r="R843"/>
  <c r="H843" s="1"/>
  <c r="T843"/>
  <c r="J843" s="1"/>
  <c r="U843"/>
  <c r="K843" s="1"/>
  <c r="S847"/>
  <c r="I847" s="1"/>
  <c r="R847"/>
  <c r="H847" s="1"/>
  <c r="T847"/>
  <c r="J847" s="1"/>
  <c r="U847"/>
  <c r="K847" s="1"/>
  <c r="Q847"/>
  <c r="G847" s="1"/>
  <c r="S851"/>
  <c r="I851" s="1"/>
  <c r="T851"/>
  <c r="J851" s="1"/>
  <c r="U851"/>
  <c r="K851" s="1"/>
  <c r="Q851"/>
  <c r="G851" s="1"/>
  <c r="R851"/>
  <c r="H851" s="1"/>
  <c r="S855"/>
  <c r="I855" s="1"/>
  <c r="U855"/>
  <c r="K855" s="1"/>
  <c r="Q855"/>
  <c r="G855" s="1"/>
  <c r="R855"/>
  <c r="H855" s="1"/>
  <c r="T855"/>
  <c r="J855" s="1"/>
  <c r="S859"/>
  <c r="I859" s="1"/>
  <c r="Q859"/>
  <c r="G859" s="1"/>
  <c r="R859"/>
  <c r="H859" s="1"/>
  <c r="T859"/>
  <c r="J859" s="1"/>
  <c r="U859"/>
  <c r="K859" s="1"/>
  <c r="S863"/>
  <c r="I863" s="1"/>
  <c r="R863"/>
  <c r="H863" s="1"/>
  <c r="T863"/>
  <c r="J863" s="1"/>
  <c r="U863"/>
  <c r="K863" s="1"/>
  <c r="Q863"/>
  <c r="G863" s="1"/>
  <c r="S867"/>
  <c r="I867" s="1"/>
  <c r="T867"/>
  <c r="J867" s="1"/>
  <c r="U867"/>
  <c r="K867" s="1"/>
  <c r="Q867"/>
  <c r="G867" s="1"/>
  <c r="R867"/>
  <c r="H867" s="1"/>
  <c r="S871"/>
  <c r="I871" s="1"/>
  <c r="U871"/>
  <c r="K871" s="1"/>
  <c r="Q871"/>
  <c r="G871" s="1"/>
  <c r="R871"/>
  <c r="H871" s="1"/>
  <c r="T871"/>
  <c r="J871" s="1"/>
  <c r="S875"/>
  <c r="I875" s="1"/>
  <c r="Q875"/>
  <c r="G875" s="1"/>
  <c r="R875"/>
  <c r="H875" s="1"/>
  <c r="T875"/>
  <c r="J875" s="1"/>
  <c r="U875"/>
  <c r="K875" s="1"/>
  <c r="S879"/>
  <c r="I879" s="1"/>
  <c r="R879"/>
  <c r="H879" s="1"/>
  <c r="T879"/>
  <c r="J879" s="1"/>
  <c r="U879"/>
  <c r="K879" s="1"/>
  <c r="Q879"/>
  <c r="G879" s="1"/>
  <c r="S883"/>
  <c r="I883" s="1"/>
  <c r="T883"/>
  <c r="J883" s="1"/>
  <c r="U883"/>
  <c r="K883" s="1"/>
  <c r="Q883"/>
  <c r="G883" s="1"/>
  <c r="R883"/>
  <c r="H883" s="1"/>
  <c r="S887"/>
  <c r="I887" s="1"/>
  <c r="U887"/>
  <c r="K887" s="1"/>
  <c r="Q887"/>
  <c r="G887" s="1"/>
  <c r="R887"/>
  <c r="H887" s="1"/>
  <c r="T887"/>
  <c r="J887" s="1"/>
  <c r="S891"/>
  <c r="I891" s="1"/>
  <c r="Q891"/>
  <c r="G891" s="1"/>
  <c r="R891"/>
  <c r="H891" s="1"/>
  <c r="T891"/>
  <c r="J891" s="1"/>
  <c r="U891"/>
  <c r="K891" s="1"/>
  <c r="R895"/>
  <c r="H895" s="1"/>
  <c r="S895"/>
  <c r="I895" s="1"/>
  <c r="Q895"/>
  <c r="G895" s="1"/>
  <c r="T895"/>
  <c r="J895" s="1"/>
  <c r="U895"/>
  <c r="K895" s="1"/>
  <c r="R899"/>
  <c r="S899"/>
  <c r="I899" s="1"/>
  <c r="T899"/>
  <c r="J899" s="1"/>
  <c r="U899"/>
  <c r="K899" s="1"/>
  <c r="Q899"/>
  <c r="G899" s="1"/>
  <c r="R903"/>
  <c r="H903" s="1"/>
  <c r="S903"/>
  <c r="I903" s="1"/>
  <c r="Q903"/>
  <c r="G903" s="1"/>
  <c r="T903"/>
  <c r="J903" s="1"/>
  <c r="U903"/>
  <c r="K903" s="1"/>
  <c r="R907"/>
  <c r="H907" s="1"/>
  <c r="S907"/>
  <c r="I907" s="1"/>
  <c r="T907"/>
  <c r="J907" s="1"/>
  <c r="U907"/>
  <c r="K907" s="1"/>
  <c r="Q907"/>
  <c r="G907" s="1"/>
  <c r="R911"/>
  <c r="H911" s="1"/>
  <c r="S911"/>
  <c r="I911" s="1"/>
  <c r="Q911"/>
  <c r="G911" s="1"/>
  <c r="T911"/>
  <c r="J911" s="1"/>
  <c r="U911"/>
  <c r="K911" s="1"/>
  <c r="R915"/>
  <c r="H915" s="1"/>
  <c r="S915"/>
  <c r="I915" s="1"/>
  <c r="T915"/>
  <c r="J915" s="1"/>
  <c r="U915"/>
  <c r="K915" s="1"/>
  <c r="Q915"/>
  <c r="G915" s="1"/>
  <c r="R919"/>
  <c r="H919" s="1"/>
  <c r="S919"/>
  <c r="I919" s="1"/>
  <c r="Q919"/>
  <c r="G919" s="1"/>
  <c r="T919"/>
  <c r="J919" s="1"/>
  <c r="U919"/>
  <c r="K919" s="1"/>
  <c r="R923"/>
  <c r="H923" s="1"/>
  <c r="S923"/>
  <c r="I923" s="1"/>
  <c r="T923"/>
  <c r="J923" s="1"/>
  <c r="U923"/>
  <c r="K923" s="1"/>
  <c r="Q923"/>
  <c r="G923" s="1"/>
  <c r="R927"/>
  <c r="H927" s="1"/>
  <c r="S927"/>
  <c r="I927" s="1"/>
  <c r="Q927"/>
  <c r="G927" s="1"/>
  <c r="T927"/>
  <c r="J927" s="1"/>
  <c r="U927"/>
  <c r="K927" s="1"/>
  <c r="R931"/>
  <c r="H931" s="1"/>
  <c r="S931"/>
  <c r="I931" s="1"/>
  <c r="T931"/>
  <c r="J931" s="1"/>
  <c r="U931"/>
  <c r="K931" s="1"/>
  <c r="Q931"/>
  <c r="G931" s="1"/>
  <c r="R935"/>
  <c r="H935" s="1"/>
  <c r="S935"/>
  <c r="I935" s="1"/>
  <c r="Q935"/>
  <c r="G935" s="1"/>
  <c r="T935"/>
  <c r="J935" s="1"/>
  <c r="U935"/>
  <c r="K935" s="1"/>
  <c r="R939"/>
  <c r="H939" s="1"/>
  <c r="S939"/>
  <c r="I939" s="1"/>
  <c r="T939"/>
  <c r="J939" s="1"/>
  <c r="U939"/>
  <c r="K939" s="1"/>
  <c r="Q939"/>
  <c r="G939" s="1"/>
  <c r="R943"/>
  <c r="H943" s="1"/>
  <c r="S943"/>
  <c r="I943" s="1"/>
  <c r="Q943"/>
  <c r="G943" s="1"/>
  <c r="T943"/>
  <c r="J943" s="1"/>
  <c r="U943"/>
  <c r="K943" s="1"/>
  <c r="R947"/>
  <c r="H947" s="1"/>
  <c r="S947"/>
  <c r="I947" s="1"/>
  <c r="T947"/>
  <c r="J947" s="1"/>
  <c r="U947"/>
  <c r="K947" s="1"/>
  <c r="Q947"/>
  <c r="G947" s="1"/>
  <c r="R951"/>
  <c r="H951" s="1"/>
  <c r="S951"/>
  <c r="I951" s="1"/>
  <c r="Q951"/>
  <c r="G951" s="1"/>
  <c r="T951"/>
  <c r="J951" s="1"/>
  <c r="U951"/>
  <c r="K951" s="1"/>
  <c r="R955"/>
  <c r="H955" s="1"/>
  <c r="S955"/>
  <c r="I955" s="1"/>
  <c r="T955"/>
  <c r="U955"/>
  <c r="K955" s="1"/>
  <c r="Q955"/>
  <c r="G955" s="1"/>
  <c r="R959"/>
  <c r="H959" s="1"/>
  <c r="S959"/>
  <c r="I959" s="1"/>
  <c r="Q959"/>
  <c r="G959" s="1"/>
  <c r="T959"/>
  <c r="J959" s="1"/>
  <c r="U959"/>
  <c r="K959" s="1"/>
  <c r="R963"/>
  <c r="H963" s="1"/>
  <c r="S963"/>
  <c r="I963" s="1"/>
  <c r="T963"/>
  <c r="J963" s="1"/>
  <c r="U963"/>
  <c r="K963" s="1"/>
  <c r="Q963"/>
  <c r="G963" s="1"/>
  <c r="U967"/>
  <c r="K967" s="1"/>
  <c r="Q967"/>
  <c r="G967" s="1"/>
  <c r="R967"/>
  <c r="H967" s="1"/>
  <c r="S967"/>
  <c r="T967"/>
  <c r="J967" s="1"/>
  <c r="U971"/>
  <c r="K971" s="1"/>
  <c r="Q971"/>
  <c r="G971" s="1"/>
  <c r="R971"/>
  <c r="H971" s="1"/>
  <c r="S971"/>
  <c r="I971" s="1"/>
  <c r="T971"/>
  <c r="J971" s="1"/>
  <c r="U975"/>
  <c r="K975" s="1"/>
  <c r="Q975"/>
  <c r="G975" s="1"/>
  <c r="R975"/>
  <c r="H975" s="1"/>
  <c r="S975"/>
  <c r="I975" s="1"/>
  <c r="T975"/>
  <c r="J975" s="1"/>
  <c r="U979"/>
  <c r="K979" s="1"/>
  <c r="Q979"/>
  <c r="G979" s="1"/>
  <c r="R979"/>
  <c r="H979" s="1"/>
  <c r="S979"/>
  <c r="I979" s="1"/>
  <c r="T979"/>
  <c r="J979" s="1"/>
  <c r="U983"/>
  <c r="K983" s="1"/>
  <c r="Q983"/>
  <c r="G983" s="1"/>
  <c r="R983"/>
  <c r="H983" s="1"/>
  <c r="S983"/>
  <c r="I983" s="1"/>
  <c r="T983"/>
  <c r="J983" s="1"/>
  <c r="U987"/>
  <c r="K987" s="1"/>
  <c r="Q987"/>
  <c r="G987" s="1"/>
  <c r="R987"/>
  <c r="H987" s="1"/>
  <c r="S987"/>
  <c r="I987" s="1"/>
  <c r="T987"/>
  <c r="J987" s="1"/>
  <c r="U991"/>
  <c r="K991" s="1"/>
  <c r="Q991"/>
  <c r="G991" s="1"/>
  <c r="R991"/>
  <c r="H991" s="1"/>
  <c r="S991"/>
  <c r="I991" s="1"/>
  <c r="T991"/>
  <c r="J991" s="1"/>
  <c r="U995"/>
  <c r="K995" s="1"/>
  <c r="Q995"/>
  <c r="G995" s="1"/>
  <c r="R995"/>
  <c r="H995" s="1"/>
  <c r="S995"/>
  <c r="I995" s="1"/>
  <c r="T995"/>
  <c r="J995" s="1"/>
  <c r="U999"/>
  <c r="K999" s="1"/>
  <c r="Q999"/>
  <c r="G999" s="1"/>
  <c r="R999"/>
  <c r="H999" s="1"/>
  <c r="S999"/>
  <c r="I999" s="1"/>
  <c r="T999"/>
  <c r="J999" s="1"/>
  <c r="R18"/>
  <c r="H18" s="1"/>
  <c r="S18"/>
  <c r="I18" s="1"/>
  <c r="T18"/>
  <c r="J18" s="1"/>
  <c r="U18"/>
  <c r="K18" s="1"/>
  <c r="Q18"/>
  <c r="G18" s="1"/>
  <c r="R22"/>
  <c r="S22"/>
  <c r="I22" s="1"/>
  <c r="T22"/>
  <c r="J22" s="1"/>
  <c r="U22"/>
  <c r="K22" s="1"/>
  <c r="Q22"/>
  <c r="G22" s="1"/>
  <c r="R26"/>
  <c r="H26" s="1"/>
  <c r="S26"/>
  <c r="I26" s="1"/>
  <c r="T26"/>
  <c r="J26" s="1"/>
  <c r="U26"/>
  <c r="K26" s="1"/>
  <c r="Q26"/>
  <c r="G26" s="1"/>
  <c r="R30"/>
  <c r="H30" s="1"/>
  <c r="S30"/>
  <c r="I30" s="1"/>
  <c r="T30"/>
  <c r="J30" s="1"/>
  <c r="U30"/>
  <c r="Q30"/>
  <c r="G30" s="1"/>
  <c r="R34"/>
  <c r="S34"/>
  <c r="I34" s="1"/>
  <c r="T34"/>
  <c r="J34" s="1"/>
  <c r="U34"/>
  <c r="K34" s="1"/>
  <c r="Q34"/>
  <c r="R38"/>
  <c r="H38" s="1"/>
  <c r="S38"/>
  <c r="I38" s="1"/>
  <c r="T38"/>
  <c r="J38" s="1"/>
  <c r="U38"/>
  <c r="Q38"/>
  <c r="G38" s="1"/>
  <c r="R42"/>
  <c r="H42" s="1"/>
  <c r="S42"/>
  <c r="I42" s="1"/>
  <c r="T42"/>
  <c r="J42" s="1"/>
  <c r="U42"/>
  <c r="K42" s="1"/>
  <c r="Q42"/>
  <c r="G42" s="1"/>
  <c r="R46"/>
  <c r="H46" s="1"/>
  <c r="S46"/>
  <c r="I46" s="1"/>
  <c r="T46"/>
  <c r="J46" s="1"/>
  <c r="U46"/>
  <c r="K46" s="1"/>
  <c r="Q46"/>
  <c r="G46" s="1"/>
  <c r="R50"/>
  <c r="S50"/>
  <c r="I50" s="1"/>
  <c r="T50"/>
  <c r="J50" s="1"/>
  <c r="U50"/>
  <c r="K50" s="1"/>
  <c r="Q50"/>
  <c r="R54"/>
  <c r="H54" s="1"/>
  <c r="S54"/>
  <c r="I54" s="1"/>
  <c r="T54"/>
  <c r="J54" s="1"/>
  <c r="U54"/>
  <c r="K54" s="1"/>
  <c r="Q54"/>
  <c r="R58"/>
  <c r="H58" s="1"/>
  <c r="S58"/>
  <c r="I58" s="1"/>
  <c r="T58"/>
  <c r="U58"/>
  <c r="K58" s="1"/>
  <c r="Q58"/>
  <c r="G58" s="1"/>
  <c r="R62"/>
  <c r="H62" s="1"/>
  <c r="S62"/>
  <c r="I62" s="1"/>
  <c r="T62"/>
  <c r="J62" s="1"/>
  <c r="U62"/>
  <c r="K62" s="1"/>
  <c r="Q62"/>
  <c r="G62" s="1"/>
  <c r="R66"/>
  <c r="H66" s="1"/>
  <c r="S66"/>
  <c r="T66"/>
  <c r="J66" s="1"/>
  <c r="U66"/>
  <c r="K66" s="1"/>
  <c r="Q66"/>
  <c r="G66" s="1"/>
  <c r="R70"/>
  <c r="H70" s="1"/>
  <c r="S70"/>
  <c r="I70" s="1"/>
  <c r="T70"/>
  <c r="J70" s="1"/>
  <c r="U70"/>
  <c r="K70" s="1"/>
  <c r="Q70"/>
  <c r="G70" s="1"/>
  <c r="R74"/>
  <c r="H74" s="1"/>
  <c r="S74"/>
  <c r="I74" s="1"/>
  <c r="T74"/>
  <c r="J74" s="1"/>
  <c r="U74"/>
  <c r="K74" s="1"/>
  <c r="Q74"/>
  <c r="G74" s="1"/>
  <c r="R78"/>
  <c r="H78" s="1"/>
  <c r="S78"/>
  <c r="I78" s="1"/>
  <c r="T78"/>
  <c r="J78" s="1"/>
  <c r="U78"/>
  <c r="K78" s="1"/>
  <c r="Q78"/>
  <c r="G78" s="1"/>
  <c r="T82"/>
  <c r="S82"/>
  <c r="I82" s="1"/>
  <c r="U82"/>
  <c r="K82" s="1"/>
  <c r="Q82"/>
  <c r="G82" s="1"/>
  <c r="R82"/>
  <c r="H82" s="1"/>
  <c r="T86"/>
  <c r="J86" s="1"/>
  <c r="S86"/>
  <c r="I86" s="1"/>
  <c r="Q86"/>
  <c r="G86" s="1"/>
  <c r="R86"/>
  <c r="U86"/>
  <c r="T90"/>
  <c r="J90" s="1"/>
  <c r="U90"/>
  <c r="K90" s="1"/>
  <c r="S90"/>
  <c r="I90" s="1"/>
  <c r="Q90"/>
  <c r="G90" s="1"/>
  <c r="R90"/>
  <c r="H90" s="1"/>
  <c r="T94"/>
  <c r="J94" s="1"/>
  <c r="U94"/>
  <c r="K94" s="1"/>
  <c r="Q94"/>
  <c r="G94" s="1"/>
  <c r="R94"/>
  <c r="H94" s="1"/>
  <c r="S94"/>
  <c r="I94" s="1"/>
  <c r="T98"/>
  <c r="J98" s="1"/>
  <c r="U98"/>
  <c r="K98" s="1"/>
  <c r="Q98"/>
  <c r="G98" s="1"/>
  <c r="R98"/>
  <c r="H98" s="1"/>
  <c r="S98"/>
  <c r="T102"/>
  <c r="J102" s="1"/>
  <c r="U102"/>
  <c r="K102" s="1"/>
  <c r="Q102"/>
  <c r="G102" s="1"/>
  <c r="R102"/>
  <c r="H102" s="1"/>
  <c r="S102"/>
  <c r="I102" s="1"/>
  <c r="T106"/>
  <c r="U106"/>
  <c r="K106" s="1"/>
  <c r="Q106"/>
  <c r="G106" s="1"/>
  <c r="R106"/>
  <c r="H106" s="1"/>
  <c r="S106"/>
  <c r="I106" s="1"/>
  <c r="T110"/>
  <c r="J110" s="1"/>
  <c r="U110"/>
  <c r="K110" s="1"/>
  <c r="Q110"/>
  <c r="G110" s="1"/>
  <c r="R110"/>
  <c r="H110" s="1"/>
  <c r="S110"/>
  <c r="I110" s="1"/>
  <c r="T114"/>
  <c r="J114" s="1"/>
  <c r="U114"/>
  <c r="Q114"/>
  <c r="G114" s="1"/>
  <c r="R114"/>
  <c r="H114" s="1"/>
  <c r="S114"/>
  <c r="T118"/>
  <c r="J118" s="1"/>
  <c r="U118"/>
  <c r="K118" s="1"/>
  <c r="Q118"/>
  <c r="G118" s="1"/>
  <c r="R118"/>
  <c r="H118" s="1"/>
  <c r="S118"/>
  <c r="I118" s="1"/>
  <c r="T122"/>
  <c r="J122" s="1"/>
  <c r="U122"/>
  <c r="K122" s="1"/>
  <c r="Q122"/>
  <c r="R122"/>
  <c r="H122" s="1"/>
  <c r="S122"/>
  <c r="I122" s="1"/>
  <c r="T126"/>
  <c r="J126" s="1"/>
  <c r="U126"/>
  <c r="K126" s="1"/>
  <c r="Q126"/>
  <c r="G126" s="1"/>
  <c r="R126"/>
  <c r="H126" s="1"/>
  <c r="S126"/>
  <c r="I126" s="1"/>
  <c r="T130"/>
  <c r="U130"/>
  <c r="K130" s="1"/>
  <c r="Q130"/>
  <c r="G130" s="1"/>
  <c r="R130"/>
  <c r="H130" s="1"/>
  <c r="S130"/>
  <c r="I130" s="1"/>
  <c r="T134"/>
  <c r="J134" s="1"/>
  <c r="U134"/>
  <c r="K134" s="1"/>
  <c r="Q134"/>
  <c r="G134" s="1"/>
  <c r="R134"/>
  <c r="S134"/>
  <c r="I134" s="1"/>
  <c r="T138"/>
  <c r="J138" s="1"/>
  <c r="U138"/>
  <c r="K138" s="1"/>
  <c r="Q138"/>
  <c r="R138"/>
  <c r="H138" s="1"/>
  <c r="S138"/>
  <c r="I138" s="1"/>
  <c r="T142"/>
  <c r="J142" s="1"/>
  <c r="U142"/>
  <c r="K142" s="1"/>
  <c r="Q142"/>
  <c r="G142" s="1"/>
  <c r="R142"/>
  <c r="H142" s="1"/>
  <c r="S142"/>
  <c r="I142" s="1"/>
  <c r="T146"/>
  <c r="U146"/>
  <c r="K146" s="1"/>
  <c r="Q146"/>
  <c r="G146" s="1"/>
  <c r="R146"/>
  <c r="S146"/>
  <c r="I146" s="1"/>
  <c r="T150"/>
  <c r="J150" s="1"/>
  <c r="U150"/>
  <c r="K150" s="1"/>
  <c r="Q150"/>
  <c r="G150" s="1"/>
  <c r="R150"/>
  <c r="H150" s="1"/>
  <c r="S150"/>
  <c r="I150" s="1"/>
  <c r="T154"/>
  <c r="J154" s="1"/>
  <c r="U154"/>
  <c r="K154" s="1"/>
  <c r="Q154"/>
  <c r="G154" s="1"/>
  <c r="R154"/>
  <c r="H154" s="1"/>
  <c r="S154"/>
  <c r="I154" s="1"/>
  <c r="T158"/>
  <c r="J158" s="1"/>
  <c r="U158"/>
  <c r="K158" s="1"/>
  <c r="Q158"/>
  <c r="G158" s="1"/>
  <c r="R158"/>
  <c r="H158" s="1"/>
  <c r="S158"/>
  <c r="I158" s="1"/>
  <c r="T162"/>
  <c r="J162" s="1"/>
  <c r="U162"/>
  <c r="K162" s="1"/>
  <c r="Q162"/>
  <c r="G162" s="1"/>
  <c r="R162"/>
  <c r="H162" s="1"/>
  <c r="S162"/>
  <c r="I162" s="1"/>
  <c r="T166"/>
  <c r="U166"/>
  <c r="K166" s="1"/>
  <c r="Q166"/>
  <c r="G166" s="1"/>
  <c r="R166"/>
  <c r="H166" s="1"/>
  <c r="S166"/>
  <c r="I166" s="1"/>
  <c r="T170"/>
  <c r="J170" s="1"/>
  <c r="U170"/>
  <c r="K170" s="1"/>
  <c r="Q170"/>
  <c r="G170" s="1"/>
  <c r="R170"/>
  <c r="H170" s="1"/>
  <c r="S170"/>
  <c r="I170" s="1"/>
  <c r="T174"/>
  <c r="J174" s="1"/>
  <c r="U174"/>
  <c r="K174" s="1"/>
  <c r="Q174"/>
  <c r="G174" s="1"/>
  <c r="R174"/>
  <c r="H174" s="1"/>
  <c r="S174"/>
  <c r="I174" s="1"/>
  <c r="T178"/>
  <c r="J178" s="1"/>
  <c r="U178"/>
  <c r="Q178"/>
  <c r="G178" s="1"/>
  <c r="R178"/>
  <c r="H178" s="1"/>
  <c r="S178"/>
  <c r="T182"/>
  <c r="J182" s="1"/>
  <c r="U182"/>
  <c r="K182" s="1"/>
  <c r="Q182"/>
  <c r="G182" s="1"/>
  <c r="R182"/>
  <c r="H182" s="1"/>
  <c r="S182"/>
  <c r="T186"/>
  <c r="J186" s="1"/>
  <c r="U186"/>
  <c r="K186" s="1"/>
  <c r="Q186"/>
  <c r="R186"/>
  <c r="H186" s="1"/>
  <c r="S186"/>
  <c r="I186" s="1"/>
  <c r="T190"/>
  <c r="J190" s="1"/>
  <c r="U190"/>
  <c r="K190" s="1"/>
  <c r="Q190"/>
  <c r="G190" s="1"/>
  <c r="R190"/>
  <c r="H190" s="1"/>
  <c r="S190"/>
  <c r="I190" s="1"/>
  <c r="T194"/>
  <c r="U194"/>
  <c r="K194" s="1"/>
  <c r="Q194"/>
  <c r="G194" s="1"/>
  <c r="R194"/>
  <c r="H194" s="1"/>
  <c r="S194"/>
  <c r="I194" s="1"/>
  <c r="T198"/>
  <c r="J198" s="1"/>
  <c r="U198"/>
  <c r="K198" s="1"/>
  <c r="Q198"/>
  <c r="G198" s="1"/>
  <c r="R198"/>
  <c r="H198" s="1"/>
  <c r="S198"/>
  <c r="I198" s="1"/>
  <c r="T202"/>
  <c r="J202" s="1"/>
  <c r="U202"/>
  <c r="K202" s="1"/>
  <c r="Q202"/>
  <c r="G202" s="1"/>
  <c r="R202"/>
  <c r="H202" s="1"/>
  <c r="S202"/>
  <c r="I202" s="1"/>
  <c r="T206"/>
  <c r="J206" s="1"/>
  <c r="U206"/>
  <c r="K206" s="1"/>
  <c r="Q206"/>
  <c r="G206" s="1"/>
  <c r="R206"/>
  <c r="H206" s="1"/>
  <c r="S206"/>
  <c r="I206" s="1"/>
  <c r="T210"/>
  <c r="J210" s="1"/>
  <c r="U210"/>
  <c r="K210" s="1"/>
  <c r="Q210"/>
  <c r="G210" s="1"/>
  <c r="R210"/>
  <c r="H210" s="1"/>
  <c r="S210"/>
  <c r="T214"/>
  <c r="U214"/>
  <c r="K214" s="1"/>
  <c r="Q214"/>
  <c r="G214" s="1"/>
  <c r="R214"/>
  <c r="H214" s="1"/>
  <c r="S214"/>
  <c r="I214" s="1"/>
  <c r="T218"/>
  <c r="J218" s="1"/>
  <c r="U218"/>
  <c r="K218" s="1"/>
  <c r="Q218"/>
  <c r="G218" s="1"/>
  <c r="R218"/>
  <c r="H218" s="1"/>
  <c r="S218"/>
  <c r="I218" s="1"/>
  <c r="T222"/>
  <c r="J222" s="1"/>
  <c r="U222"/>
  <c r="K222" s="1"/>
  <c r="Q222"/>
  <c r="G222" s="1"/>
  <c r="R222"/>
  <c r="H222" s="1"/>
  <c r="S222"/>
  <c r="I222" s="1"/>
  <c r="T226"/>
  <c r="U226"/>
  <c r="K226" s="1"/>
  <c r="Q226"/>
  <c r="G226" s="1"/>
  <c r="R226"/>
  <c r="H226" s="1"/>
  <c r="S226"/>
  <c r="I226" s="1"/>
  <c r="T230"/>
  <c r="J230" s="1"/>
  <c r="U230"/>
  <c r="K230" s="1"/>
  <c r="Q230"/>
  <c r="G230" s="1"/>
  <c r="R230"/>
  <c r="H230" s="1"/>
  <c r="S230"/>
  <c r="I230" s="1"/>
  <c r="T234"/>
  <c r="J234" s="1"/>
  <c r="U234"/>
  <c r="K234" s="1"/>
  <c r="Q234"/>
  <c r="R234"/>
  <c r="H234" s="1"/>
  <c r="S234"/>
  <c r="I234" s="1"/>
  <c r="T238"/>
  <c r="J238" s="1"/>
  <c r="U238"/>
  <c r="K238" s="1"/>
  <c r="Q238"/>
  <c r="G238" s="1"/>
  <c r="R238"/>
  <c r="H238" s="1"/>
  <c r="S238"/>
  <c r="I238" s="1"/>
  <c r="T242"/>
  <c r="J242" s="1"/>
  <c r="U242"/>
  <c r="K242" s="1"/>
  <c r="Q242"/>
  <c r="G242" s="1"/>
  <c r="R242"/>
  <c r="H242" s="1"/>
  <c r="S242"/>
  <c r="I242" s="1"/>
  <c r="T246"/>
  <c r="U246"/>
  <c r="K246" s="1"/>
  <c r="Q246"/>
  <c r="G246" s="1"/>
  <c r="R246"/>
  <c r="H246" s="1"/>
  <c r="S246"/>
  <c r="I246" s="1"/>
  <c r="T250"/>
  <c r="J250" s="1"/>
  <c r="U250"/>
  <c r="K250" s="1"/>
  <c r="Q250"/>
  <c r="G250" s="1"/>
  <c r="R250"/>
  <c r="H250" s="1"/>
  <c r="S250"/>
  <c r="I250" s="1"/>
  <c r="T254"/>
  <c r="J254" s="1"/>
  <c r="U254"/>
  <c r="K254" s="1"/>
  <c r="Q254"/>
  <c r="G254" s="1"/>
  <c r="R254"/>
  <c r="H254" s="1"/>
  <c r="S254"/>
  <c r="I254" s="1"/>
  <c r="T258"/>
  <c r="U258"/>
  <c r="K258" s="1"/>
  <c r="Q258"/>
  <c r="G258" s="1"/>
  <c r="R258"/>
  <c r="H258" s="1"/>
  <c r="S258"/>
  <c r="I258" s="1"/>
  <c r="T262"/>
  <c r="J262" s="1"/>
  <c r="U262"/>
  <c r="K262" s="1"/>
  <c r="Q262"/>
  <c r="G262" s="1"/>
  <c r="R262"/>
  <c r="H262" s="1"/>
  <c r="S262"/>
  <c r="T266"/>
  <c r="J266" s="1"/>
  <c r="U266"/>
  <c r="K266" s="1"/>
  <c r="Q266"/>
  <c r="G266" s="1"/>
  <c r="R266"/>
  <c r="H266" s="1"/>
  <c r="S266"/>
  <c r="I266" s="1"/>
  <c r="T270"/>
  <c r="J270" s="1"/>
  <c r="U270"/>
  <c r="K270" s="1"/>
  <c r="Q270"/>
  <c r="G270" s="1"/>
  <c r="R270"/>
  <c r="H270" s="1"/>
  <c r="S270"/>
  <c r="I270" s="1"/>
  <c r="T274"/>
  <c r="J274" s="1"/>
  <c r="U274"/>
  <c r="K274" s="1"/>
  <c r="Q274"/>
  <c r="G274" s="1"/>
  <c r="R274"/>
  <c r="H274" s="1"/>
  <c r="S274"/>
  <c r="T278"/>
  <c r="J278" s="1"/>
  <c r="U278"/>
  <c r="K278" s="1"/>
  <c r="Q278"/>
  <c r="G278" s="1"/>
  <c r="R278"/>
  <c r="H278" s="1"/>
  <c r="S278"/>
  <c r="I278" s="1"/>
  <c r="T282"/>
  <c r="J282" s="1"/>
  <c r="U282"/>
  <c r="K282" s="1"/>
  <c r="Q282"/>
  <c r="G282" s="1"/>
  <c r="R282"/>
  <c r="H282" s="1"/>
  <c r="S282"/>
  <c r="I282" s="1"/>
  <c r="T286"/>
  <c r="J286" s="1"/>
  <c r="U286"/>
  <c r="K286" s="1"/>
  <c r="Q286"/>
  <c r="G286" s="1"/>
  <c r="R286"/>
  <c r="H286" s="1"/>
  <c r="S286"/>
  <c r="I286" s="1"/>
  <c r="T290"/>
  <c r="J290" s="1"/>
  <c r="U290"/>
  <c r="Q290"/>
  <c r="G290" s="1"/>
  <c r="R290"/>
  <c r="H290" s="1"/>
  <c r="S290"/>
  <c r="I290" s="1"/>
  <c r="T294"/>
  <c r="J294" s="1"/>
  <c r="U294"/>
  <c r="K294" s="1"/>
  <c r="Q294"/>
  <c r="G294" s="1"/>
  <c r="R294"/>
  <c r="H294" s="1"/>
  <c r="S294"/>
  <c r="I294" s="1"/>
  <c r="T298"/>
  <c r="J298" s="1"/>
  <c r="U298"/>
  <c r="K298" s="1"/>
  <c r="Q298"/>
  <c r="G298" s="1"/>
  <c r="R298"/>
  <c r="S298"/>
  <c r="I298" s="1"/>
  <c r="T302"/>
  <c r="J302" s="1"/>
  <c r="U302"/>
  <c r="K302" s="1"/>
  <c r="Q302"/>
  <c r="G302" s="1"/>
  <c r="R302"/>
  <c r="H302" s="1"/>
  <c r="S302"/>
  <c r="I302" s="1"/>
  <c r="T306"/>
  <c r="U306"/>
  <c r="K306" s="1"/>
  <c r="Q306"/>
  <c r="G306" s="1"/>
  <c r="R306"/>
  <c r="S306"/>
  <c r="I306" s="1"/>
  <c r="T310"/>
  <c r="J310" s="1"/>
  <c r="U310"/>
  <c r="K310" s="1"/>
  <c r="Q310"/>
  <c r="G310" s="1"/>
  <c r="R310"/>
  <c r="H310" s="1"/>
  <c r="S310"/>
  <c r="T314"/>
  <c r="J314" s="1"/>
  <c r="U314"/>
  <c r="K314" s="1"/>
  <c r="Q314"/>
  <c r="G314" s="1"/>
  <c r="R314"/>
  <c r="H314" s="1"/>
  <c r="S314"/>
  <c r="I314" s="1"/>
  <c r="T318"/>
  <c r="J318" s="1"/>
  <c r="U318"/>
  <c r="K318" s="1"/>
  <c r="Q318"/>
  <c r="G318" s="1"/>
  <c r="R318"/>
  <c r="H318" s="1"/>
  <c r="S318"/>
  <c r="I318" s="1"/>
  <c r="T322"/>
  <c r="U322"/>
  <c r="K322" s="1"/>
  <c r="Q322"/>
  <c r="G322" s="1"/>
  <c r="R322"/>
  <c r="H322" s="1"/>
  <c r="S322"/>
  <c r="I322" s="1"/>
  <c r="T326"/>
  <c r="J326" s="1"/>
  <c r="U326"/>
  <c r="K326" s="1"/>
  <c r="Q326"/>
  <c r="G326" s="1"/>
  <c r="R326"/>
  <c r="H326" s="1"/>
  <c r="S326"/>
  <c r="I326" s="1"/>
  <c r="T330"/>
  <c r="J330" s="1"/>
  <c r="U330"/>
  <c r="K330" s="1"/>
  <c r="Q330"/>
  <c r="G330" s="1"/>
  <c r="R330"/>
  <c r="H330" s="1"/>
  <c r="S330"/>
  <c r="I330" s="1"/>
  <c r="T334"/>
  <c r="J334" s="1"/>
  <c r="U334"/>
  <c r="K334" s="1"/>
  <c r="Q334"/>
  <c r="G334" s="1"/>
  <c r="R334"/>
  <c r="H334" s="1"/>
  <c r="S334"/>
  <c r="I334" s="1"/>
  <c r="T338"/>
  <c r="J338" s="1"/>
  <c r="U338"/>
  <c r="K338" s="1"/>
  <c r="Q338"/>
  <c r="G338" s="1"/>
  <c r="R338"/>
  <c r="H338" s="1"/>
  <c r="S338"/>
  <c r="T342"/>
  <c r="J342" s="1"/>
  <c r="U342"/>
  <c r="K342" s="1"/>
  <c r="Q342"/>
  <c r="G342" s="1"/>
  <c r="R342"/>
  <c r="H342" s="1"/>
  <c r="S342"/>
  <c r="T346"/>
  <c r="J346" s="1"/>
  <c r="U346"/>
  <c r="K346" s="1"/>
  <c r="Q346"/>
  <c r="G346" s="1"/>
  <c r="R346"/>
  <c r="H346" s="1"/>
  <c r="S346"/>
  <c r="I346" s="1"/>
  <c r="T350"/>
  <c r="J350" s="1"/>
  <c r="U350"/>
  <c r="K350" s="1"/>
  <c r="Q350"/>
  <c r="G350" s="1"/>
  <c r="R350"/>
  <c r="H350" s="1"/>
  <c r="S350"/>
  <c r="I350" s="1"/>
  <c r="T354"/>
  <c r="J354" s="1"/>
  <c r="U354"/>
  <c r="Q354"/>
  <c r="G354" s="1"/>
  <c r="R354"/>
  <c r="H354" s="1"/>
  <c r="S354"/>
  <c r="I354" s="1"/>
  <c r="T358"/>
  <c r="J358" s="1"/>
  <c r="U358"/>
  <c r="K358" s="1"/>
  <c r="Q358"/>
  <c r="G358" s="1"/>
  <c r="R358"/>
  <c r="H358" s="1"/>
  <c r="S358"/>
  <c r="I358" s="1"/>
  <c r="T362"/>
  <c r="J362" s="1"/>
  <c r="U362"/>
  <c r="K362" s="1"/>
  <c r="Q362"/>
  <c r="G362" s="1"/>
  <c r="R362"/>
  <c r="H362" s="1"/>
  <c r="S362"/>
  <c r="I362" s="1"/>
  <c r="T366"/>
  <c r="J366" s="1"/>
  <c r="U366"/>
  <c r="K366" s="1"/>
  <c r="Q366"/>
  <c r="G366" s="1"/>
  <c r="R366"/>
  <c r="H366" s="1"/>
  <c r="S366"/>
  <c r="I366" s="1"/>
  <c r="T370"/>
  <c r="U370"/>
  <c r="K370" s="1"/>
  <c r="Q370"/>
  <c r="G370" s="1"/>
  <c r="R370"/>
  <c r="H370" s="1"/>
  <c r="S370"/>
  <c r="T374"/>
  <c r="U374"/>
  <c r="K374" s="1"/>
  <c r="Q374"/>
  <c r="G374" s="1"/>
  <c r="R374"/>
  <c r="H374" s="1"/>
  <c r="S374"/>
  <c r="I374" s="1"/>
  <c r="T378"/>
  <c r="J378" s="1"/>
  <c r="U378"/>
  <c r="K378" s="1"/>
  <c r="Q378"/>
  <c r="G378" s="1"/>
  <c r="R378"/>
  <c r="S378"/>
  <c r="I378" s="1"/>
  <c r="T382"/>
  <c r="J382" s="1"/>
  <c r="U382"/>
  <c r="K382" s="1"/>
  <c r="Q382"/>
  <c r="G382" s="1"/>
  <c r="R382"/>
  <c r="H382" s="1"/>
  <c r="S382"/>
  <c r="I382" s="1"/>
  <c r="T386"/>
  <c r="J386" s="1"/>
  <c r="U386"/>
  <c r="K386" s="1"/>
  <c r="Q386"/>
  <c r="G386" s="1"/>
  <c r="R386"/>
  <c r="H386" s="1"/>
  <c r="S386"/>
  <c r="I386" s="1"/>
  <c r="T390"/>
  <c r="J390" s="1"/>
  <c r="U390"/>
  <c r="K390" s="1"/>
  <c r="Q390"/>
  <c r="G390" s="1"/>
  <c r="R390"/>
  <c r="S390"/>
  <c r="I390" s="1"/>
  <c r="T394"/>
  <c r="J394" s="1"/>
  <c r="U394"/>
  <c r="K394" s="1"/>
  <c r="Q394"/>
  <c r="G394" s="1"/>
  <c r="R394"/>
  <c r="H394" s="1"/>
  <c r="S394"/>
  <c r="I394" s="1"/>
  <c r="T398"/>
  <c r="J398" s="1"/>
  <c r="U398"/>
  <c r="K398" s="1"/>
  <c r="Q398"/>
  <c r="G398" s="1"/>
  <c r="R398"/>
  <c r="H398" s="1"/>
  <c r="S398"/>
  <c r="I398" s="1"/>
  <c r="T402"/>
  <c r="U402"/>
  <c r="K402" s="1"/>
  <c r="Q402"/>
  <c r="G402" s="1"/>
  <c r="R402"/>
  <c r="H402" s="1"/>
  <c r="S402"/>
  <c r="I402" s="1"/>
  <c r="T406"/>
  <c r="J406" s="1"/>
  <c r="U406"/>
  <c r="K406" s="1"/>
  <c r="Q406"/>
  <c r="G406" s="1"/>
  <c r="R406"/>
  <c r="S406"/>
  <c r="I406" s="1"/>
  <c r="T410"/>
  <c r="J410" s="1"/>
  <c r="U410"/>
  <c r="K410" s="1"/>
  <c r="Q410"/>
  <c r="G410" s="1"/>
  <c r="R410"/>
  <c r="H410" s="1"/>
  <c r="S410"/>
  <c r="I410" s="1"/>
  <c r="T414"/>
  <c r="J414" s="1"/>
  <c r="U414"/>
  <c r="K414" s="1"/>
  <c r="Q414"/>
  <c r="G414" s="1"/>
  <c r="R414"/>
  <c r="H414" s="1"/>
  <c r="S414"/>
  <c r="I414" s="1"/>
  <c r="T418"/>
  <c r="J418" s="1"/>
  <c r="U418"/>
  <c r="K418" s="1"/>
  <c r="Q418"/>
  <c r="G418" s="1"/>
  <c r="R418"/>
  <c r="H418" s="1"/>
  <c r="S418"/>
  <c r="I418" s="1"/>
  <c r="T422"/>
  <c r="U422"/>
  <c r="K422" s="1"/>
  <c r="Q422"/>
  <c r="G422" s="1"/>
  <c r="R422"/>
  <c r="H422" s="1"/>
  <c r="S422"/>
  <c r="I422" s="1"/>
  <c r="T426"/>
  <c r="J426" s="1"/>
  <c r="U426"/>
  <c r="K426" s="1"/>
  <c r="Q426"/>
  <c r="G426" s="1"/>
  <c r="R426"/>
  <c r="H426" s="1"/>
  <c r="S426"/>
  <c r="I426" s="1"/>
  <c r="T430"/>
  <c r="J430" s="1"/>
  <c r="U430"/>
  <c r="K430" s="1"/>
  <c r="Q430"/>
  <c r="G430" s="1"/>
  <c r="R430"/>
  <c r="H430" s="1"/>
  <c r="S430"/>
  <c r="I430" s="1"/>
  <c r="T434"/>
  <c r="U434"/>
  <c r="K434" s="1"/>
  <c r="Q434"/>
  <c r="G434" s="1"/>
  <c r="R434"/>
  <c r="H434" s="1"/>
  <c r="S434"/>
  <c r="I434" s="1"/>
  <c r="T438"/>
  <c r="J438" s="1"/>
  <c r="U438"/>
  <c r="K438" s="1"/>
  <c r="Q438"/>
  <c r="G438" s="1"/>
  <c r="R438"/>
  <c r="H438" s="1"/>
  <c r="S438"/>
  <c r="T442"/>
  <c r="J442" s="1"/>
  <c r="U442"/>
  <c r="K442" s="1"/>
  <c r="Q442"/>
  <c r="G442" s="1"/>
  <c r="R442"/>
  <c r="S442"/>
  <c r="I442" s="1"/>
  <c r="T446"/>
  <c r="J446" s="1"/>
  <c r="U446"/>
  <c r="K446" s="1"/>
  <c r="Q446"/>
  <c r="G446" s="1"/>
  <c r="R446"/>
  <c r="H446" s="1"/>
  <c r="S446"/>
  <c r="I446" s="1"/>
  <c r="T450"/>
  <c r="J450" s="1"/>
  <c r="U450"/>
  <c r="K450" s="1"/>
  <c r="Q450"/>
  <c r="G450" s="1"/>
  <c r="R450"/>
  <c r="H450" s="1"/>
  <c r="S450"/>
  <c r="T454"/>
  <c r="J454" s="1"/>
  <c r="U454"/>
  <c r="K454" s="1"/>
  <c r="Q454"/>
  <c r="G454" s="1"/>
  <c r="R454"/>
  <c r="S454"/>
  <c r="I454" s="1"/>
  <c r="T458"/>
  <c r="J458" s="1"/>
  <c r="U458"/>
  <c r="K458" s="1"/>
  <c r="Q458"/>
  <c r="G458" s="1"/>
  <c r="R458"/>
  <c r="H458" s="1"/>
  <c r="S458"/>
  <c r="I458" s="1"/>
  <c r="U462"/>
  <c r="K462" s="1"/>
  <c r="Q462"/>
  <c r="G462" s="1"/>
  <c r="R462"/>
  <c r="H462" s="1"/>
  <c r="T462"/>
  <c r="J462" s="1"/>
  <c r="S462"/>
  <c r="I462" s="1"/>
  <c r="U466"/>
  <c r="K466" s="1"/>
  <c r="Q466"/>
  <c r="G466" s="1"/>
  <c r="R466"/>
  <c r="H466" s="1"/>
  <c r="S466"/>
  <c r="I466" s="1"/>
  <c r="T466"/>
  <c r="J466" s="1"/>
  <c r="U470"/>
  <c r="K470" s="1"/>
  <c r="Q470"/>
  <c r="G470" s="1"/>
  <c r="R470"/>
  <c r="H470" s="1"/>
  <c r="T470"/>
  <c r="J470" s="1"/>
  <c r="S470"/>
  <c r="I470" s="1"/>
  <c r="U474"/>
  <c r="K474" s="1"/>
  <c r="Q474"/>
  <c r="G474" s="1"/>
  <c r="R474"/>
  <c r="H474" s="1"/>
  <c r="S474"/>
  <c r="I474" s="1"/>
  <c r="T474"/>
  <c r="J474" s="1"/>
  <c r="U478"/>
  <c r="K478" s="1"/>
  <c r="Q478"/>
  <c r="R478"/>
  <c r="H478" s="1"/>
  <c r="T478"/>
  <c r="J478" s="1"/>
  <c r="S478"/>
  <c r="I478" s="1"/>
  <c r="U482"/>
  <c r="K482" s="1"/>
  <c r="Q482"/>
  <c r="R482"/>
  <c r="H482" s="1"/>
  <c r="S482"/>
  <c r="I482" s="1"/>
  <c r="T482"/>
  <c r="J482" s="1"/>
  <c r="U486"/>
  <c r="K486" s="1"/>
  <c r="Q486"/>
  <c r="G486" s="1"/>
  <c r="R486"/>
  <c r="H486" s="1"/>
  <c r="T486"/>
  <c r="S486"/>
  <c r="U490"/>
  <c r="K490" s="1"/>
  <c r="Q490"/>
  <c r="G490" s="1"/>
  <c r="R490"/>
  <c r="S490"/>
  <c r="I490" s="1"/>
  <c r="T490"/>
  <c r="J490" s="1"/>
  <c r="U494"/>
  <c r="K494" s="1"/>
  <c r="Q494"/>
  <c r="G494" s="1"/>
  <c r="R494"/>
  <c r="H494" s="1"/>
  <c r="T494"/>
  <c r="J494" s="1"/>
  <c r="S494"/>
  <c r="I494" s="1"/>
  <c r="U498"/>
  <c r="K498" s="1"/>
  <c r="Q498"/>
  <c r="G498" s="1"/>
  <c r="R498"/>
  <c r="H498" s="1"/>
  <c r="S498"/>
  <c r="I498" s="1"/>
  <c r="T498"/>
  <c r="J498" s="1"/>
  <c r="U502"/>
  <c r="K502" s="1"/>
  <c r="Q502"/>
  <c r="G502" s="1"/>
  <c r="R502"/>
  <c r="H502" s="1"/>
  <c r="T502"/>
  <c r="S502"/>
  <c r="U506"/>
  <c r="K506" s="1"/>
  <c r="Q506"/>
  <c r="G506" s="1"/>
  <c r="R506"/>
  <c r="S506"/>
  <c r="I506" s="1"/>
  <c r="T506"/>
  <c r="J506" s="1"/>
  <c r="U510"/>
  <c r="K510" s="1"/>
  <c r="Q510"/>
  <c r="G510" s="1"/>
  <c r="R510"/>
  <c r="H510" s="1"/>
  <c r="T510"/>
  <c r="J510" s="1"/>
  <c r="S510"/>
  <c r="I510" s="1"/>
  <c r="U514"/>
  <c r="Q514"/>
  <c r="G514" s="1"/>
  <c r="R514"/>
  <c r="H514" s="1"/>
  <c r="S514"/>
  <c r="T514"/>
  <c r="J514" s="1"/>
  <c r="U518"/>
  <c r="K518" s="1"/>
  <c r="Q518"/>
  <c r="G518" s="1"/>
  <c r="R518"/>
  <c r="H518" s="1"/>
  <c r="T518"/>
  <c r="J518" s="1"/>
  <c r="S518"/>
  <c r="I518" s="1"/>
  <c r="S522"/>
  <c r="I522" s="1"/>
  <c r="T522"/>
  <c r="J522" s="1"/>
  <c r="U522"/>
  <c r="K522" s="1"/>
  <c r="Q522"/>
  <c r="G522" s="1"/>
  <c r="R522"/>
  <c r="H522" s="1"/>
  <c r="S526"/>
  <c r="I526" s="1"/>
  <c r="T526"/>
  <c r="J526" s="1"/>
  <c r="U526"/>
  <c r="K526" s="1"/>
  <c r="Q526"/>
  <c r="G526" s="1"/>
  <c r="R526"/>
  <c r="H526" s="1"/>
  <c r="S530"/>
  <c r="T530"/>
  <c r="J530" s="1"/>
  <c r="U530"/>
  <c r="K530" s="1"/>
  <c r="Q530"/>
  <c r="G530" s="1"/>
  <c r="R530"/>
  <c r="H530" s="1"/>
  <c r="S534"/>
  <c r="I534" s="1"/>
  <c r="T534"/>
  <c r="J534" s="1"/>
  <c r="U534"/>
  <c r="K534" s="1"/>
  <c r="Q534"/>
  <c r="G534" s="1"/>
  <c r="R534"/>
  <c r="S538"/>
  <c r="I538" s="1"/>
  <c r="T538"/>
  <c r="J538" s="1"/>
  <c r="U538"/>
  <c r="K538" s="1"/>
  <c r="Q538"/>
  <c r="R538"/>
  <c r="H538" s="1"/>
  <c r="S542"/>
  <c r="I542" s="1"/>
  <c r="T542"/>
  <c r="J542" s="1"/>
  <c r="U542"/>
  <c r="K542" s="1"/>
  <c r="Q542"/>
  <c r="G542" s="1"/>
  <c r="R542"/>
  <c r="H542" s="1"/>
  <c r="S546"/>
  <c r="I546" s="1"/>
  <c r="T546"/>
  <c r="U546"/>
  <c r="K546" s="1"/>
  <c r="Q546"/>
  <c r="G546" s="1"/>
  <c r="R546"/>
  <c r="H546" s="1"/>
  <c r="S550"/>
  <c r="T550"/>
  <c r="J550" s="1"/>
  <c r="U550"/>
  <c r="K550" s="1"/>
  <c r="Q550"/>
  <c r="G550" s="1"/>
  <c r="R550"/>
  <c r="H550" s="1"/>
  <c r="S554"/>
  <c r="I554" s="1"/>
  <c r="T554"/>
  <c r="J554" s="1"/>
  <c r="U554"/>
  <c r="K554" s="1"/>
  <c r="Q554"/>
  <c r="G554" s="1"/>
  <c r="R554"/>
  <c r="H554" s="1"/>
  <c r="S558"/>
  <c r="I558" s="1"/>
  <c r="T558"/>
  <c r="J558" s="1"/>
  <c r="U558"/>
  <c r="K558" s="1"/>
  <c r="Q558"/>
  <c r="G558" s="1"/>
  <c r="R558"/>
  <c r="H558" s="1"/>
  <c r="S562"/>
  <c r="T562"/>
  <c r="J562" s="1"/>
  <c r="U562"/>
  <c r="K562" s="1"/>
  <c r="Q562"/>
  <c r="G562" s="1"/>
  <c r="R562"/>
  <c r="H562" s="1"/>
  <c r="S566"/>
  <c r="I566" s="1"/>
  <c r="T566"/>
  <c r="J566" s="1"/>
  <c r="U566"/>
  <c r="K566" s="1"/>
  <c r="Q566"/>
  <c r="R566"/>
  <c r="H566" s="1"/>
  <c r="S570"/>
  <c r="I570" s="1"/>
  <c r="T570"/>
  <c r="J570" s="1"/>
  <c r="U570"/>
  <c r="K570" s="1"/>
  <c r="Q570"/>
  <c r="G570" s="1"/>
  <c r="R570"/>
  <c r="H570" s="1"/>
  <c r="S574"/>
  <c r="I574" s="1"/>
  <c r="T574"/>
  <c r="J574" s="1"/>
  <c r="U574"/>
  <c r="K574" s="1"/>
  <c r="Q574"/>
  <c r="G574" s="1"/>
  <c r="R574"/>
  <c r="H574" s="1"/>
  <c r="S578"/>
  <c r="I578" s="1"/>
  <c r="T578"/>
  <c r="J578" s="1"/>
  <c r="U578"/>
  <c r="K578" s="1"/>
  <c r="Q578"/>
  <c r="G578" s="1"/>
  <c r="R578"/>
  <c r="H578" s="1"/>
  <c r="S582"/>
  <c r="I582" s="1"/>
  <c r="T582"/>
  <c r="J582" s="1"/>
  <c r="U582"/>
  <c r="K582" s="1"/>
  <c r="Q582"/>
  <c r="R582"/>
  <c r="H582" s="1"/>
  <c r="S586"/>
  <c r="I586" s="1"/>
  <c r="T586"/>
  <c r="J586" s="1"/>
  <c r="U586"/>
  <c r="Q586"/>
  <c r="R586"/>
  <c r="H586" s="1"/>
  <c r="S590"/>
  <c r="I590" s="1"/>
  <c r="T590"/>
  <c r="J590" s="1"/>
  <c r="U590"/>
  <c r="K590" s="1"/>
  <c r="Q590"/>
  <c r="G590" s="1"/>
  <c r="R590"/>
  <c r="H590" s="1"/>
  <c r="S594"/>
  <c r="I594" s="1"/>
  <c r="T594"/>
  <c r="J594" s="1"/>
  <c r="U594"/>
  <c r="K594" s="1"/>
  <c r="Q594"/>
  <c r="G594" s="1"/>
  <c r="R594"/>
  <c r="H594" s="1"/>
  <c r="S598"/>
  <c r="I598" s="1"/>
  <c r="T598"/>
  <c r="J598" s="1"/>
  <c r="U598"/>
  <c r="K598" s="1"/>
  <c r="Q598"/>
  <c r="G598" s="1"/>
  <c r="R598"/>
  <c r="S602"/>
  <c r="I602" s="1"/>
  <c r="T602"/>
  <c r="J602" s="1"/>
  <c r="U602"/>
  <c r="K602" s="1"/>
  <c r="Q602"/>
  <c r="G602" s="1"/>
  <c r="R602"/>
  <c r="H602" s="1"/>
  <c r="S606"/>
  <c r="I606" s="1"/>
  <c r="T606"/>
  <c r="J606" s="1"/>
  <c r="U606"/>
  <c r="K606" s="1"/>
  <c r="Q606"/>
  <c r="G606" s="1"/>
  <c r="R606"/>
  <c r="H606" s="1"/>
  <c r="S610"/>
  <c r="I610" s="1"/>
  <c r="T610"/>
  <c r="J610" s="1"/>
  <c r="U610"/>
  <c r="Q610"/>
  <c r="R610"/>
  <c r="H610" s="1"/>
  <c r="S614"/>
  <c r="T614"/>
  <c r="J614" s="1"/>
  <c r="U614"/>
  <c r="K614" s="1"/>
  <c r="Q614"/>
  <c r="G614" s="1"/>
  <c r="R614"/>
  <c r="H614" s="1"/>
  <c r="S618"/>
  <c r="I618" s="1"/>
  <c r="T618"/>
  <c r="J618" s="1"/>
  <c r="U618"/>
  <c r="K618" s="1"/>
  <c r="Q618"/>
  <c r="G618" s="1"/>
  <c r="R618"/>
  <c r="H618" s="1"/>
  <c r="S622"/>
  <c r="I622" s="1"/>
  <c r="T622"/>
  <c r="J622" s="1"/>
  <c r="U622"/>
  <c r="K622" s="1"/>
  <c r="Q622"/>
  <c r="G622" s="1"/>
  <c r="R622"/>
  <c r="H622" s="1"/>
  <c r="S626"/>
  <c r="I626" s="1"/>
  <c r="T626"/>
  <c r="J626" s="1"/>
  <c r="U626"/>
  <c r="K626" s="1"/>
  <c r="Q626"/>
  <c r="G626" s="1"/>
  <c r="R626"/>
  <c r="H626" s="1"/>
  <c r="S630"/>
  <c r="I630" s="1"/>
  <c r="T630"/>
  <c r="J630" s="1"/>
  <c r="U630"/>
  <c r="K630" s="1"/>
  <c r="Q630"/>
  <c r="G630" s="1"/>
  <c r="R630"/>
  <c r="H630" s="1"/>
  <c r="S634"/>
  <c r="I634" s="1"/>
  <c r="T634"/>
  <c r="J634" s="1"/>
  <c r="U634"/>
  <c r="K634" s="1"/>
  <c r="Q634"/>
  <c r="R634"/>
  <c r="H634" s="1"/>
  <c r="S638"/>
  <c r="I638" s="1"/>
  <c r="T638"/>
  <c r="J638" s="1"/>
  <c r="U638"/>
  <c r="K638" s="1"/>
  <c r="Q638"/>
  <c r="G638" s="1"/>
  <c r="R638"/>
  <c r="H638" s="1"/>
  <c r="S642"/>
  <c r="I642" s="1"/>
  <c r="T642"/>
  <c r="J642" s="1"/>
  <c r="U642"/>
  <c r="K642" s="1"/>
  <c r="Q642"/>
  <c r="G642" s="1"/>
  <c r="R642"/>
  <c r="S646"/>
  <c r="I646" s="1"/>
  <c r="T646"/>
  <c r="J646" s="1"/>
  <c r="U646"/>
  <c r="K646" s="1"/>
  <c r="Q646"/>
  <c r="G646" s="1"/>
  <c r="R646"/>
  <c r="S650"/>
  <c r="I650" s="1"/>
  <c r="T650"/>
  <c r="J650" s="1"/>
  <c r="U650"/>
  <c r="K650" s="1"/>
  <c r="Q650"/>
  <c r="G650" s="1"/>
  <c r="R650"/>
  <c r="H650" s="1"/>
  <c r="S654"/>
  <c r="I654" s="1"/>
  <c r="T654"/>
  <c r="J654" s="1"/>
  <c r="U654"/>
  <c r="K654" s="1"/>
  <c r="Q654"/>
  <c r="G654" s="1"/>
  <c r="R654"/>
  <c r="H654" s="1"/>
  <c r="S658"/>
  <c r="I658" s="1"/>
  <c r="T658"/>
  <c r="J658" s="1"/>
  <c r="U658"/>
  <c r="K658" s="1"/>
  <c r="Q658"/>
  <c r="G658" s="1"/>
  <c r="R658"/>
  <c r="S662"/>
  <c r="I662" s="1"/>
  <c r="T662"/>
  <c r="J662" s="1"/>
  <c r="U662"/>
  <c r="K662" s="1"/>
  <c r="Q662"/>
  <c r="R662"/>
  <c r="H662" s="1"/>
  <c r="S666"/>
  <c r="I666" s="1"/>
  <c r="T666"/>
  <c r="J666" s="1"/>
  <c r="U666"/>
  <c r="K666" s="1"/>
  <c r="Q666"/>
  <c r="G666" s="1"/>
  <c r="R666"/>
  <c r="H666" s="1"/>
  <c r="S670"/>
  <c r="I670" s="1"/>
  <c r="T670"/>
  <c r="J670" s="1"/>
  <c r="U670"/>
  <c r="K670" s="1"/>
  <c r="Q670"/>
  <c r="G670" s="1"/>
  <c r="R670"/>
  <c r="H670" s="1"/>
  <c r="S674"/>
  <c r="I674" s="1"/>
  <c r="T674"/>
  <c r="U674"/>
  <c r="K674" s="1"/>
  <c r="Q674"/>
  <c r="G674" s="1"/>
  <c r="R674"/>
  <c r="H674" s="1"/>
  <c r="S678"/>
  <c r="T678"/>
  <c r="J678" s="1"/>
  <c r="U678"/>
  <c r="K678" s="1"/>
  <c r="Q678"/>
  <c r="G678" s="1"/>
  <c r="R678"/>
  <c r="H678" s="1"/>
  <c r="S682"/>
  <c r="I682" s="1"/>
  <c r="T682"/>
  <c r="J682" s="1"/>
  <c r="U682"/>
  <c r="Q682"/>
  <c r="R682"/>
  <c r="H682" s="1"/>
  <c r="S686"/>
  <c r="I686" s="1"/>
  <c r="T686"/>
  <c r="J686" s="1"/>
  <c r="U686"/>
  <c r="K686" s="1"/>
  <c r="Q686"/>
  <c r="G686" s="1"/>
  <c r="R686"/>
  <c r="H686" s="1"/>
  <c r="S690"/>
  <c r="I690" s="1"/>
  <c r="T690"/>
  <c r="J690" s="1"/>
  <c r="U690"/>
  <c r="K690" s="1"/>
  <c r="Q690"/>
  <c r="G690" s="1"/>
  <c r="R690"/>
  <c r="S694"/>
  <c r="I694" s="1"/>
  <c r="T694"/>
  <c r="J694" s="1"/>
  <c r="U694"/>
  <c r="K694" s="1"/>
  <c r="Q694"/>
  <c r="R694"/>
  <c r="H694" s="1"/>
  <c r="S698"/>
  <c r="I698" s="1"/>
  <c r="T698"/>
  <c r="J698" s="1"/>
  <c r="U698"/>
  <c r="K698" s="1"/>
  <c r="Q698"/>
  <c r="G698" s="1"/>
  <c r="R698"/>
  <c r="H698" s="1"/>
  <c r="S702"/>
  <c r="I702" s="1"/>
  <c r="T702"/>
  <c r="J702" s="1"/>
  <c r="U702"/>
  <c r="K702" s="1"/>
  <c r="Q702"/>
  <c r="G702" s="1"/>
  <c r="R702"/>
  <c r="H702" s="1"/>
  <c r="S706"/>
  <c r="I706" s="1"/>
  <c r="T706"/>
  <c r="J706" s="1"/>
  <c r="U706"/>
  <c r="K706" s="1"/>
  <c r="Q706"/>
  <c r="R706"/>
  <c r="S710"/>
  <c r="T710"/>
  <c r="J710" s="1"/>
  <c r="U710"/>
  <c r="K710" s="1"/>
  <c r="Q710"/>
  <c r="G710" s="1"/>
  <c r="R710"/>
  <c r="H710" s="1"/>
  <c r="T714"/>
  <c r="J714" s="1"/>
  <c r="R714"/>
  <c r="H714" s="1"/>
  <c r="Q714"/>
  <c r="S714"/>
  <c r="I714" s="1"/>
  <c r="U714"/>
  <c r="K714" s="1"/>
  <c r="T718"/>
  <c r="J718" s="1"/>
  <c r="R718"/>
  <c r="H718" s="1"/>
  <c r="S718"/>
  <c r="I718" s="1"/>
  <c r="U718"/>
  <c r="K718" s="1"/>
  <c r="Q718"/>
  <c r="G718" s="1"/>
  <c r="T722"/>
  <c r="J722" s="1"/>
  <c r="R722"/>
  <c r="H722" s="1"/>
  <c r="Q722"/>
  <c r="G722" s="1"/>
  <c r="S722"/>
  <c r="I722" s="1"/>
  <c r="U722"/>
  <c r="K722" s="1"/>
  <c r="T726"/>
  <c r="J726" s="1"/>
  <c r="R726"/>
  <c r="H726" s="1"/>
  <c r="S726"/>
  <c r="I726" s="1"/>
  <c r="U726"/>
  <c r="K726" s="1"/>
  <c r="Q726"/>
  <c r="G726" s="1"/>
  <c r="T730"/>
  <c r="J730" s="1"/>
  <c r="R730"/>
  <c r="H730" s="1"/>
  <c r="Q730"/>
  <c r="G730" s="1"/>
  <c r="S730"/>
  <c r="U730"/>
  <c r="K730" s="1"/>
  <c r="T734"/>
  <c r="J734" s="1"/>
  <c r="R734"/>
  <c r="H734" s="1"/>
  <c r="S734"/>
  <c r="I734" s="1"/>
  <c r="U734"/>
  <c r="K734" s="1"/>
  <c r="Q734"/>
  <c r="G734" s="1"/>
  <c r="T738"/>
  <c r="J738" s="1"/>
  <c r="R738"/>
  <c r="Q738"/>
  <c r="G738" s="1"/>
  <c r="S738"/>
  <c r="I738" s="1"/>
  <c r="U738"/>
  <c r="K738" s="1"/>
  <c r="S742"/>
  <c r="T742"/>
  <c r="J742" s="1"/>
  <c r="U742"/>
  <c r="K742" s="1"/>
  <c r="Q742"/>
  <c r="G742" s="1"/>
  <c r="R742"/>
  <c r="H742" s="1"/>
  <c r="S746"/>
  <c r="I746" s="1"/>
  <c r="T746"/>
  <c r="J746" s="1"/>
  <c r="U746"/>
  <c r="K746" s="1"/>
  <c r="Q746"/>
  <c r="G746" s="1"/>
  <c r="R746"/>
  <c r="H746" s="1"/>
  <c r="S750"/>
  <c r="I750" s="1"/>
  <c r="T750"/>
  <c r="J750" s="1"/>
  <c r="U750"/>
  <c r="K750" s="1"/>
  <c r="Q750"/>
  <c r="G750" s="1"/>
  <c r="R750"/>
  <c r="H750" s="1"/>
  <c r="S754"/>
  <c r="I754" s="1"/>
  <c r="T754"/>
  <c r="J754" s="1"/>
  <c r="U754"/>
  <c r="K754" s="1"/>
  <c r="Q754"/>
  <c r="G754" s="1"/>
  <c r="R754"/>
  <c r="H754" s="1"/>
  <c r="S758"/>
  <c r="I758" s="1"/>
  <c r="T758"/>
  <c r="J758" s="1"/>
  <c r="U758"/>
  <c r="K758" s="1"/>
  <c r="Q758"/>
  <c r="R758"/>
  <c r="S762"/>
  <c r="I762" s="1"/>
  <c r="T762"/>
  <c r="J762" s="1"/>
  <c r="U762"/>
  <c r="K762" s="1"/>
  <c r="Q762"/>
  <c r="G762" s="1"/>
  <c r="R762"/>
  <c r="H762" s="1"/>
  <c r="S766"/>
  <c r="I766" s="1"/>
  <c r="T766"/>
  <c r="J766" s="1"/>
  <c r="U766"/>
  <c r="K766" s="1"/>
  <c r="Q766"/>
  <c r="G766" s="1"/>
  <c r="R766"/>
  <c r="H766" s="1"/>
  <c r="S770"/>
  <c r="T770"/>
  <c r="U770"/>
  <c r="K770" s="1"/>
  <c r="Q770"/>
  <c r="G770" s="1"/>
  <c r="R770"/>
  <c r="H770" s="1"/>
  <c r="S774"/>
  <c r="T774"/>
  <c r="J774" s="1"/>
  <c r="U774"/>
  <c r="K774" s="1"/>
  <c r="Q774"/>
  <c r="R774"/>
  <c r="H774" s="1"/>
  <c r="S778"/>
  <c r="I778" s="1"/>
  <c r="T778"/>
  <c r="J778" s="1"/>
  <c r="U778"/>
  <c r="K778" s="1"/>
  <c r="Q778"/>
  <c r="G778" s="1"/>
  <c r="R778"/>
  <c r="H778" s="1"/>
  <c r="S782"/>
  <c r="I782" s="1"/>
  <c r="T782"/>
  <c r="J782" s="1"/>
  <c r="U782"/>
  <c r="K782" s="1"/>
  <c r="Q782"/>
  <c r="G782" s="1"/>
  <c r="R782"/>
  <c r="H782" s="1"/>
  <c r="S786"/>
  <c r="I786" s="1"/>
  <c r="T786"/>
  <c r="J786" s="1"/>
  <c r="U786"/>
  <c r="K786" s="1"/>
  <c r="Q786"/>
  <c r="R786"/>
  <c r="H786" s="1"/>
  <c r="S790"/>
  <c r="I790" s="1"/>
  <c r="T790"/>
  <c r="J790" s="1"/>
  <c r="U790"/>
  <c r="K790" s="1"/>
  <c r="Q790"/>
  <c r="R790"/>
  <c r="H790" s="1"/>
  <c r="S794"/>
  <c r="I794" s="1"/>
  <c r="T794"/>
  <c r="J794" s="1"/>
  <c r="U794"/>
  <c r="K794" s="1"/>
  <c r="Q794"/>
  <c r="G794" s="1"/>
  <c r="R794"/>
  <c r="H794" s="1"/>
  <c r="S798"/>
  <c r="I798" s="1"/>
  <c r="T798"/>
  <c r="J798" s="1"/>
  <c r="U798"/>
  <c r="K798" s="1"/>
  <c r="Q798"/>
  <c r="G798" s="1"/>
  <c r="R798"/>
  <c r="H798" s="1"/>
  <c r="T802"/>
  <c r="J802" s="1"/>
  <c r="S802"/>
  <c r="U802"/>
  <c r="K802" s="1"/>
  <c r="Q802"/>
  <c r="G802" s="1"/>
  <c r="R802"/>
  <c r="H802" s="1"/>
  <c r="T806"/>
  <c r="U806"/>
  <c r="K806" s="1"/>
  <c r="Q806"/>
  <c r="G806" s="1"/>
  <c r="R806"/>
  <c r="H806" s="1"/>
  <c r="S806"/>
  <c r="I806" s="1"/>
  <c r="T810"/>
  <c r="J810" s="1"/>
  <c r="Q810"/>
  <c r="G810" s="1"/>
  <c r="R810"/>
  <c r="H810" s="1"/>
  <c r="S810"/>
  <c r="I810" s="1"/>
  <c r="U810"/>
  <c r="T814"/>
  <c r="J814" s="1"/>
  <c r="R814"/>
  <c r="H814" s="1"/>
  <c r="S814"/>
  <c r="I814" s="1"/>
  <c r="U814"/>
  <c r="K814" s="1"/>
  <c r="Q814"/>
  <c r="G814" s="1"/>
  <c r="T818"/>
  <c r="J818" s="1"/>
  <c r="S818"/>
  <c r="I818" s="1"/>
  <c r="U818"/>
  <c r="K818" s="1"/>
  <c r="Q818"/>
  <c r="G818" s="1"/>
  <c r="R818"/>
  <c r="H818" s="1"/>
  <c r="T822"/>
  <c r="J822" s="1"/>
  <c r="U822"/>
  <c r="K822" s="1"/>
  <c r="Q822"/>
  <c r="G822" s="1"/>
  <c r="R822"/>
  <c r="H822" s="1"/>
  <c r="S822"/>
  <c r="I822" s="1"/>
  <c r="T826"/>
  <c r="J826" s="1"/>
  <c r="Q826"/>
  <c r="G826" s="1"/>
  <c r="R826"/>
  <c r="H826" s="1"/>
  <c r="S826"/>
  <c r="I826" s="1"/>
  <c r="U826"/>
  <c r="K826" s="1"/>
  <c r="T830"/>
  <c r="J830" s="1"/>
  <c r="R830"/>
  <c r="H830" s="1"/>
  <c r="S830"/>
  <c r="I830" s="1"/>
  <c r="U830"/>
  <c r="K830" s="1"/>
  <c r="Q830"/>
  <c r="G830" s="1"/>
  <c r="T834"/>
  <c r="S834"/>
  <c r="I834" s="1"/>
  <c r="U834"/>
  <c r="K834" s="1"/>
  <c r="Q834"/>
  <c r="G834" s="1"/>
  <c r="R834"/>
  <c r="H834" s="1"/>
  <c r="T838"/>
  <c r="J838" s="1"/>
  <c r="U838"/>
  <c r="K838" s="1"/>
  <c r="Q838"/>
  <c r="G838" s="1"/>
  <c r="R838"/>
  <c r="H838" s="1"/>
  <c r="S838"/>
  <c r="T842"/>
  <c r="J842" s="1"/>
  <c r="Q842"/>
  <c r="G842" s="1"/>
  <c r="R842"/>
  <c r="H842" s="1"/>
  <c r="S842"/>
  <c r="I842" s="1"/>
  <c r="U842"/>
  <c r="K842" s="1"/>
  <c r="T846"/>
  <c r="R846"/>
  <c r="H846" s="1"/>
  <c r="S846"/>
  <c r="I846" s="1"/>
  <c r="U846"/>
  <c r="K846" s="1"/>
  <c r="Q846"/>
  <c r="G846" s="1"/>
  <c r="T850"/>
  <c r="J850" s="1"/>
  <c r="S850"/>
  <c r="I850" s="1"/>
  <c r="U850"/>
  <c r="K850" s="1"/>
  <c r="Q850"/>
  <c r="R850"/>
  <c r="T854"/>
  <c r="J854" s="1"/>
  <c r="U854"/>
  <c r="K854" s="1"/>
  <c r="Q854"/>
  <c r="G854" s="1"/>
  <c r="R854"/>
  <c r="S854"/>
  <c r="T858"/>
  <c r="J858" s="1"/>
  <c r="Q858"/>
  <c r="G858" s="1"/>
  <c r="R858"/>
  <c r="H858" s="1"/>
  <c r="S858"/>
  <c r="I858" s="1"/>
  <c r="U858"/>
  <c r="K858" s="1"/>
  <c r="T862"/>
  <c r="J862" s="1"/>
  <c r="R862"/>
  <c r="H862" s="1"/>
  <c r="S862"/>
  <c r="I862" s="1"/>
  <c r="U862"/>
  <c r="K862" s="1"/>
  <c r="Q862"/>
  <c r="G862" s="1"/>
  <c r="T866"/>
  <c r="J866" s="1"/>
  <c r="S866"/>
  <c r="I866" s="1"/>
  <c r="U866"/>
  <c r="K866" s="1"/>
  <c r="Q866"/>
  <c r="R866"/>
  <c r="H866" s="1"/>
  <c r="T870"/>
  <c r="J870" s="1"/>
  <c r="U870"/>
  <c r="K870" s="1"/>
  <c r="Q870"/>
  <c r="G870" s="1"/>
  <c r="R870"/>
  <c r="H870" s="1"/>
  <c r="S870"/>
  <c r="I870" s="1"/>
  <c r="T874"/>
  <c r="J874" s="1"/>
  <c r="Q874"/>
  <c r="G874" s="1"/>
  <c r="R874"/>
  <c r="H874" s="1"/>
  <c r="S874"/>
  <c r="I874" s="1"/>
  <c r="U874"/>
  <c r="K874" s="1"/>
  <c r="T878"/>
  <c r="J878" s="1"/>
  <c r="R878"/>
  <c r="H878" s="1"/>
  <c r="S878"/>
  <c r="I878" s="1"/>
  <c r="U878"/>
  <c r="K878" s="1"/>
  <c r="Q878"/>
  <c r="G878" s="1"/>
  <c r="T882"/>
  <c r="J882" s="1"/>
  <c r="S882"/>
  <c r="U882"/>
  <c r="K882" s="1"/>
  <c r="Q882"/>
  <c r="G882" s="1"/>
  <c r="R882"/>
  <c r="H882" s="1"/>
  <c r="T886"/>
  <c r="J886" s="1"/>
  <c r="U886"/>
  <c r="K886" s="1"/>
  <c r="Q886"/>
  <c r="G886" s="1"/>
  <c r="R886"/>
  <c r="H886" s="1"/>
  <c r="S886"/>
  <c r="T890"/>
  <c r="J890" s="1"/>
  <c r="Q890"/>
  <c r="G890" s="1"/>
  <c r="R890"/>
  <c r="H890" s="1"/>
  <c r="S890"/>
  <c r="I890" s="1"/>
  <c r="U890"/>
  <c r="K890" s="1"/>
  <c r="S894"/>
  <c r="I894" s="1"/>
  <c r="T894"/>
  <c r="J894" s="1"/>
  <c r="U894"/>
  <c r="K894" s="1"/>
  <c r="Q894"/>
  <c r="G894" s="1"/>
  <c r="R894"/>
  <c r="H894" s="1"/>
  <c r="S898"/>
  <c r="I898" s="1"/>
  <c r="T898"/>
  <c r="J898" s="1"/>
  <c r="Q898"/>
  <c r="G898" s="1"/>
  <c r="R898"/>
  <c r="H898" s="1"/>
  <c r="U898"/>
  <c r="K898" s="1"/>
  <c r="S902"/>
  <c r="I902" s="1"/>
  <c r="T902"/>
  <c r="J902" s="1"/>
  <c r="U902"/>
  <c r="K902" s="1"/>
  <c r="Q902"/>
  <c r="G902" s="1"/>
  <c r="R902"/>
  <c r="H902" s="1"/>
  <c r="S906"/>
  <c r="I906" s="1"/>
  <c r="T906"/>
  <c r="J906" s="1"/>
  <c r="Q906"/>
  <c r="G906" s="1"/>
  <c r="R906"/>
  <c r="H906" s="1"/>
  <c r="U906"/>
  <c r="K906" s="1"/>
  <c r="S910"/>
  <c r="I910" s="1"/>
  <c r="T910"/>
  <c r="U910"/>
  <c r="K910" s="1"/>
  <c r="Q910"/>
  <c r="G910" s="1"/>
  <c r="R910"/>
  <c r="H910" s="1"/>
  <c r="S914"/>
  <c r="T914"/>
  <c r="J914" s="1"/>
  <c r="Q914"/>
  <c r="G914" s="1"/>
  <c r="R914"/>
  <c r="H914" s="1"/>
  <c r="U914"/>
  <c r="K914" s="1"/>
  <c r="S918"/>
  <c r="I918" s="1"/>
  <c r="T918"/>
  <c r="J918" s="1"/>
  <c r="U918"/>
  <c r="K918" s="1"/>
  <c r="Q918"/>
  <c r="R918"/>
  <c r="H918" s="1"/>
  <c r="S922"/>
  <c r="I922" s="1"/>
  <c r="T922"/>
  <c r="J922" s="1"/>
  <c r="Q922"/>
  <c r="G922" s="1"/>
  <c r="R922"/>
  <c r="H922" s="1"/>
  <c r="U922"/>
  <c r="K922" s="1"/>
  <c r="S926"/>
  <c r="I926" s="1"/>
  <c r="T926"/>
  <c r="J926" s="1"/>
  <c r="U926"/>
  <c r="K926" s="1"/>
  <c r="Q926"/>
  <c r="G926" s="1"/>
  <c r="R926"/>
  <c r="H926" s="1"/>
  <c r="S930"/>
  <c r="I930" s="1"/>
  <c r="T930"/>
  <c r="J930" s="1"/>
  <c r="Q930"/>
  <c r="G930" s="1"/>
  <c r="R930"/>
  <c r="H930" s="1"/>
  <c r="U930"/>
  <c r="K930" s="1"/>
  <c r="S934"/>
  <c r="T934"/>
  <c r="J934" s="1"/>
  <c r="U934"/>
  <c r="K934" s="1"/>
  <c r="Q934"/>
  <c r="G934" s="1"/>
  <c r="R934"/>
  <c r="H934" s="1"/>
  <c r="S938"/>
  <c r="I938" s="1"/>
  <c r="T938"/>
  <c r="J938" s="1"/>
  <c r="Q938"/>
  <c r="G938" s="1"/>
  <c r="R938"/>
  <c r="H938" s="1"/>
  <c r="U938"/>
  <c r="K938" s="1"/>
  <c r="S942"/>
  <c r="I942" s="1"/>
  <c r="T942"/>
  <c r="J942" s="1"/>
  <c r="U942"/>
  <c r="K942" s="1"/>
  <c r="Q942"/>
  <c r="G942" s="1"/>
  <c r="R942"/>
  <c r="H942" s="1"/>
  <c r="S946"/>
  <c r="I946" s="1"/>
  <c r="T946"/>
  <c r="Q946"/>
  <c r="G946" s="1"/>
  <c r="R946"/>
  <c r="U946"/>
  <c r="K946" s="1"/>
  <c r="S950"/>
  <c r="I950" s="1"/>
  <c r="T950"/>
  <c r="J950" s="1"/>
  <c r="U950"/>
  <c r="K950" s="1"/>
  <c r="Q950"/>
  <c r="G950" s="1"/>
  <c r="R950"/>
  <c r="H950" s="1"/>
  <c r="S954"/>
  <c r="I954" s="1"/>
  <c r="T954"/>
  <c r="J954" s="1"/>
  <c r="Q954"/>
  <c r="G954" s="1"/>
  <c r="R954"/>
  <c r="U954"/>
  <c r="K954" s="1"/>
  <c r="S958"/>
  <c r="I958" s="1"/>
  <c r="T958"/>
  <c r="J958" s="1"/>
  <c r="U958"/>
  <c r="K958" s="1"/>
  <c r="Q958"/>
  <c r="G958" s="1"/>
  <c r="R958"/>
  <c r="H958" s="1"/>
  <c r="S962"/>
  <c r="T962"/>
  <c r="J962" s="1"/>
  <c r="Q962"/>
  <c r="G962" s="1"/>
  <c r="R962"/>
  <c r="H962" s="1"/>
  <c r="U962"/>
  <c r="K962" s="1"/>
  <c r="R966"/>
  <c r="S966"/>
  <c r="I966" s="1"/>
  <c r="T966"/>
  <c r="J966" s="1"/>
  <c r="Q966"/>
  <c r="G966" s="1"/>
  <c r="U966"/>
  <c r="K966" s="1"/>
  <c r="R970"/>
  <c r="H970" s="1"/>
  <c r="S970"/>
  <c r="I970" s="1"/>
  <c r="T970"/>
  <c r="J970" s="1"/>
  <c r="Q970"/>
  <c r="G970" s="1"/>
  <c r="U970"/>
  <c r="R974"/>
  <c r="H974" s="1"/>
  <c r="S974"/>
  <c r="I974" s="1"/>
  <c r="T974"/>
  <c r="J974" s="1"/>
  <c r="Q974"/>
  <c r="G974" s="1"/>
  <c r="U974"/>
  <c r="K974" s="1"/>
  <c r="R978"/>
  <c r="H978" s="1"/>
  <c r="S978"/>
  <c r="I978" s="1"/>
  <c r="T978"/>
  <c r="J978" s="1"/>
  <c r="U978"/>
  <c r="Q978"/>
  <c r="R982"/>
  <c r="S982"/>
  <c r="I982" s="1"/>
  <c r="T982"/>
  <c r="J982" s="1"/>
  <c r="Q982"/>
  <c r="U982"/>
  <c r="K982" s="1"/>
  <c r="R986"/>
  <c r="H986" s="1"/>
  <c r="S986"/>
  <c r="I986" s="1"/>
  <c r="T986"/>
  <c r="J986" s="1"/>
  <c r="Q986"/>
  <c r="G986" s="1"/>
  <c r="U986"/>
  <c r="K986" s="1"/>
  <c r="R990"/>
  <c r="H990" s="1"/>
  <c r="S990"/>
  <c r="I990" s="1"/>
  <c r="T990"/>
  <c r="J990" s="1"/>
  <c r="Q990"/>
  <c r="G990" s="1"/>
  <c r="U990"/>
  <c r="K990" s="1"/>
  <c r="R994"/>
  <c r="H994" s="1"/>
  <c r="S994"/>
  <c r="I994" s="1"/>
  <c r="T994"/>
  <c r="J994" s="1"/>
  <c r="U994"/>
  <c r="K994" s="1"/>
  <c r="Q994"/>
  <c r="G994" s="1"/>
  <c r="R998"/>
  <c r="S998"/>
  <c r="I998" s="1"/>
  <c r="T998"/>
  <c r="J998" s="1"/>
  <c r="Q998"/>
  <c r="U998"/>
  <c r="K998" s="1"/>
  <c r="R1002"/>
  <c r="H1002" s="1"/>
  <c r="S1002"/>
  <c r="I1002" s="1"/>
  <c r="T1002"/>
  <c r="J1002" s="1"/>
  <c r="Q1002"/>
  <c r="G1002" s="1"/>
  <c r="U1002"/>
  <c r="K1002" s="1"/>
  <c r="S17"/>
  <c r="I17" s="1"/>
  <c r="T17"/>
  <c r="U17"/>
  <c r="K17" s="1"/>
  <c r="Q17"/>
  <c r="G17" s="1"/>
  <c r="R17"/>
  <c r="H17" s="1"/>
  <c r="S21"/>
  <c r="T21"/>
  <c r="J21" s="1"/>
  <c r="U21"/>
  <c r="K21" s="1"/>
  <c r="Q21"/>
  <c r="G21" s="1"/>
  <c r="R21"/>
  <c r="S25"/>
  <c r="I25" s="1"/>
  <c r="T25"/>
  <c r="J25" s="1"/>
  <c r="U25"/>
  <c r="K25" s="1"/>
  <c r="Q25"/>
  <c r="G25" s="1"/>
  <c r="R25"/>
  <c r="H25" s="1"/>
  <c r="S29"/>
  <c r="I29" s="1"/>
  <c r="T29"/>
  <c r="J29" s="1"/>
  <c r="U29"/>
  <c r="K29" s="1"/>
  <c r="Q29"/>
  <c r="G29" s="1"/>
  <c r="R29"/>
  <c r="H29" s="1"/>
  <c r="S33"/>
  <c r="T33"/>
  <c r="J33" s="1"/>
  <c r="U33"/>
  <c r="K33" s="1"/>
  <c r="Q33"/>
  <c r="G33" s="1"/>
  <c r="R33"/>
  <c r="S37"/>
  <c r="T37"/>
  <c r="J37" s="1"/>
  <c r="U37"/>
  <c r="K37" s="1"/>
  <c r="Q37"/>
  <c r="G37" s="1"/>
  <c r="R37"/>
  <c r="S41"/>
  <c r="I41" s="1"/>
  <c r="T41"/>
  <c r="J41" s="1"/>
  <c r="U41"/>
  <c r="K41" s="1"/>
  <c r="Q41"/>
  <c r="G41" s="1"/>
  <c r="R41"/>
  <c r="S45"/>
  <c r="I45" s="1"/>
  <c r="T45"/>
  <c r="J45" s="1"/>
  <c r="U45"/>
  <c r="K45" s="1"/>
  <c r="Q45"/>
  <c r="G45" s="1"/>
  <c r="R45"/>
  <c r="H45" s="1"/>
  <c r="S49"/>
  <c r="I49" s="1"/>
  <c r="T49"/>
  <c r="J49" s="1"/>
  <c r="U49"/>
  <c r="Q49"/>
  <c r="G49" s="1"/>
  <c r="R49"/>
  <c r="H49" s="1"/>
  <c r="S53"/>
  <c r="I53" s="1"/>
  <c r="T53"/>
  <c r="J53" s="1"/>
  <c r="U53"/>
  <c r="K53" s="1"/>
  <c r="Q53"/>
  <c r="G53" s="1"/>
  <c r="R53"/>
  <c r="H53" s="1"/>
  <c r="S57"/>
  <c r="I57" s="1"/>
  <c r="T57"/>
  <c r="J57" s="1"/>
  <c r="U57"/>
  <c r="K57" s="1"/>
  <c r="Q57"/>
  <c r="G57" s="1"/>
  <c r="R57"/>
  <c r="H57" s="1"/>
  <c r="S61"/>
  <c r="I61" s="1"/>
  <c r="T61"/>
  <c r="J61" s="1"/>
  <c r="U61"/>
  <c r="K61" s="1"/>
  <c r="Q61"/>
  <c r="G61" s="1"/>
  <c r="R61"/>
  <c r="H61" s="1"/>
  <c r="S65"/>
  <c r="I65" s="1"/>
  <c r="T65"/>
  <c r="U65"/>
  <c r="K65" s="1"/>
  <c r="Q65"/>
  <c r="G65" s="1"/>
  <c r="R65"/>
  <c r="H65" s="1"/>
  <c r="S69"/>
  <c r="T69"/>
  <c r="J69" s="1"/>
  <c r="U69"/>
  <c r="K69" s="1"/>
  <c r="Q69"/>
  <c r="G69" s="1"/>
  <c r="R69"/>
  <c r="H69" s="1"/>
  <c r="S73"/>
  <c r="I73" s="1"/>
  <c r="T73"/>
  <c r="J73" s="1"/>
  <c r="U73"/>
  <c r="K73" s="1"/>
  <c r="Q73"/>
  <c r="G73" s="1"/>
  <c r="R73"/>
  <c r="H73" s="1"/>
  <c r="S77"/>
  <c r="I77" s="1"/>
  <c r="T77"/>
  <c r="J77" s="1"/>
  <c r="U77"/>
  <c r="K77" s="1"/>
  <c r="Q77"/>
  <c r="G77" s="1"/>
  <c r="R77"/>
  <c r="H77" s="1"/>
  <c r="U81"/>
  <c r="K81" s="1"/>
  <c r="Q81"/>
  <c r="T81"/>
  <c r="J81" s="1"/>
  <c r="R81"/>
  <c r="H81" s="1"/>
  <c r="S81"/>
  <c r="I81" s="1"/>
  <c r="U85"/>
  <c r="K85" s="1"/>
  <c r="Q85"/>
  <c r="G85" s="1"/>
  <c r="T85"/>
  <c r="J85" s="1"/>
  <c r="R85"/>
  <c r="H85" s="1"/>
  <c r="S85"/>
  <c r="I85" s="1"/>
  <c r="U89"/>
  <c r="K89" s="1"/>
  <c r="Q89"/>
  <c r="G89" s="1"/>
  <c r="T89"/>
  <c r="J89" s="1"/>
  <c r="R89"/>
  <c r="H89" s="1"/>
  <c r="S89"/>
  <c r="I89" s="1"/>
  <c r="U93"/>
  <c r="K93" s="1"/>
  <c r="Q93"/>
  <c r="G93" s="1"/>
  <c r="R93"/>
  <c r="H93" s="1"/>
  <c r="S93"/>
  <c r="I93" s="1"/>
  <c r="T93"/>
  <c r="J93" s="1"/>
  <c r="U97"/>
  <c r="K97" s="1"/>
  <c r="Q97"/>
  <c r="R97"/>
  <c r="H97" s="1"/>
  <c r="S97"/>
  <c r="I97" s="1"/>
  <c r="T97"/>
  <c r="J97" s="1"/>
  <c r="U101"/>
  <c r="K101" s="1"/>
  <c r="Q101"/>
  <c r="G101" s="1"/>
  <c r="R101"/>
  <c r="S101"/>
  <c r="I101" s="1"/>
  <c r="T101"/>
  <c r="J101" s="1"/>
  <c r="U105"/>
  <c r="Q105"/>
  <c r="G105" s="1"/>
  <c r="R105"/>
  <c r="H105" s="1"/>
  <c r="S105"/>
  <c r="T105"/>
  <c r="J105" s="1"/>
  <c r="U109"/>
  <c r="K109" s="1"/>
  <c r="Q109"/>
  <c r="G109" s="1"/>
  <c r="R109"/>
  <c r="H109" s="1"/>
  <c r="S109"/>
  <c r="I109" s="1"/>
  <c r="T109"/>
  <c r="J109" s="1"/>
  <c r="U113"/>
  <c r="K113" s="1"/>
  <c r="Q113"/>
  <c r="G113" s="1"/>
  <c r="R113"/>
  <c r="S113"/>
  <c r="I113" s="1"/>
  <c r="T113"/>
  <c r="U117"/>
  <c r="K117" s="1"/>
  <c r="Q117"/>
  <c r="G117" s="1"/>
  <c r="R117"/>
  <c r="H117" s="1"/>
  <c r="S117"/>
  <c r="I117" s="1"/>
  <c r="T117"/>
  <c r="J117" s="1"/>
  <c r="U121"/>
  <c r="K121" s="1"/>
  <c r="Q121"/>
  <c r="G121" s="1"/>
  <c r="R121"/>
  <c r="H121" s="1"/>
  <c r="S121"/>
  <c r="I121" s="1"/>
  <c r="T121"/>
  <c r="J121" s="1"/>
  <c r="U125"/>
  <c r="K125" s="1"/>
  <c r="Q125"/>
  <c r="G125" s="1"/>
  <c r="R125"/>
  <c r="H125" s="1"/>
  <c r="S125"/>
  <c r="I125" s="1"/>
  <c r="T125"/>
  <c r="J125" s="1"/>
  <c r="U129"/>
  <c r="K129" s="1"/>
  <c r="Q129"/>
  <c r="R129"/>
  <c r="H129" s="1"/>
  <c r="S129"/>
  <c r="I129" s="1"/>
  <c r="T129"/>
  <c r="J129" s="1"/>
  <c r="U133"/>
  <c r="K133" s="1"/>
  <c r="Q133"/>
  <c r="G133" s="1"/>
  <c r="R133"/>
  <c r="H133" s="1"/>
  <c r="S133"/>
  <c r="I133" s="1"/>
  <c r="T133"/>
  <c r="U137"/>
  <c r="K137" s="1"/>
  <c r="Q137"/>
  <c r="G137" s="1"/>
  <c r="R137"/>
  <c r="H137" s="1"/>
  <c r="S137"/>
  <c r="I137" s="1"/>
  <c r="T137"/>
  <c r="J137" s="1"/>
  <c r="U141"/>
  <c r="K141" s="1"/>
  <c r="Q141"/>
  <c r="G141" s="1"/>
  <c r="R141"/>
  <c r="H141" s="1"/>
  <c r="S141"/>
  <c r="I141" s="1"/>
  <c r="T141"/>
  <c r="J141" s="1"/>
  <c r="U145"/>
  <c r="K145" s="1"/>
  <c r="Q145"/>
  <c r="R145"/>
  <c r="H145" s="1"/>
  <c r="S145"/>
  <c r="I145" s="1"/>
  <c r="T145"/>
  <c r="J145" s="1"/>
  <c r="U149"/>
  <c r="K149" s="1"/>
  <c r="Q149"/>
  <c r="R149"/>
  <c r="H149" s="1"/>
  <c r="S149"/>
  <c r="T149"/>
  <c r="J149" s="1"/>
  <c r="U153"/>
  <c r="K153" s="1"/>
  <c r="Q153"/>
  <c r="G153" s="1"/>
  <c r="R153"/>
  <c r="H153" s="1"/>
  <c r="S153"/>
  <c r="I153" s="1"/>
  <c r="T153"/>
  <c r="J153" s="1"/>
  <c r="U157"/>
  <c r="K157" s="1"/>
  <c r="Q157"/>
  <c r="G157" s="1"/>
  <c r="R157"/>
  <c r="H157" s="1"/>
  <c r="S157"/>
  <c r="I157" s="1"/>
  <c r="T157"/>
  <c r="J157" s="1"/>
  <c r="U161"/>
  <c r="K161" s="1"/>
  <c r="Q161"/>
  <c r="G161" s="1"/>
  <c r="R161"/>
  <c r="S161"/>
  <c r="T161"/>
  <c r="J161" s="1"/>
  <c r="U165"/>
  <c r="K165" s="1"/>
  <c r="Q165"/>
  <c r="G165" s="1"/>
  <c r="R165"/>
  <c r="H165" s="1"/>
  <c r="S165"/>
  <c r="I165" s="1"/>
  <c r="T165"/>
  <c r="J165" s="1"/>
  <c r="U169"/>
  <c r="K169" s="1"/>
  <c r="Q169"/>
  <c r="G169" s="1"/>
  <c r="R169"/>
  <c r="H169" s="1"/>
  <c r="S169"/>
  <c r="I169" s="1"/>
  <c r="T169"/>
  <c r="J169" s="1"/>
  <c r="U173"/>
  <c r="K173" s="1"/>
  <c r="Q173"/>
  <c r="G173" s="1"/>
  <c r="R173"/>
  <c r="H173" s="1"/>
  <c r="S173"/>
  <c r="I173" s="1"/>
  <c r="T173"/>
  <c r="J173" s="1"/>
  <c r="U177"/>
  <c r="K177" s="1"/>
  <c r="Q177"/>
  <c r="R177"/>
  <c r="H177" s="1"/>
  <c r="S177"/>
  <c r="I177" s="1"/>
  <c r="T177"/>
  <c r="U181"/>
  <c r="Q181"/>
  <c r="G181" s="1"/>
  <c r="R181"/>
  <c r="H181" s="1"/>
  <c r="S181"/>
  <c r="I181" s="1"/>
  <c r="T181"/>
  <c r="J181" s="1"/>
  <c r="U185"/>
  <c r="K185" s="1"/>
  <c r="Q185"/>
  <c r="G185" s="1"/>
  <c r="R185"/>
  <c r="H185" s="1"/>
  <c r="S185"/>
  <c r="I185" s="1"/>
  <c r="T185"/>
  <c r="U189"/>
  <c r="K189" s="1"/>
  <c r="Q189"/>
  <c r="G189" s="1"/>
  <c r="R189"/>
  <c r="S189"/>
  <c r="I189" s="1"/>
  <c r="T189"/>
  <c r="J189" s="1"/>
  <c r="U193"/>
  <c r="Q193"/>
  <c r="R193"/>
  <c r="H193" s="1"/>
  <c r="S193"/>
  <c r="I193" s="1"/>
  <c r="T193"/>
  <c r="J193" s="1"/>
  <c r="U197"/>
  <c r="Q197"/>
  <c r="G197" s="1"/>
  <c r="R197"/>
  <c r="H197" s="1"/>
  <c r="S197"/>
  <c r="I197" s="1"/>
  <c r="T197"/>
  <c r="U201"/>
  <c r="K201" s="1"/>
  <c r="Q201"/>
  <c r="G201" s="1"/>
  <c r="R201"/>
  <c r="H201" s="1"/>
  <c r="S201"/>
  <c r="I201" s="1"/>
  <c r="T201"/>
  <c r="J201" s="1"/>
  <c r="U205"/>
  <c r="K205" s="1"/>
  <c r="Q205"/>
  <c r="G205" s="1"/>
  <c r="R205"/>
  <c r="H205" s="1"/>
  <c r="S205"/>
  <c r="I205" s="1"/>
  <c r="T205"/>
  <c r="J205" s="1"/>
  <c r="U209"/>
  <c r="K209" s="1"/>
  <c r="Q209"/>
  <c r="R209"/>
  <c r="H209" s="1"/>
  <c r="S209"/>
  <c r="I209" s="1"/>
  <c r="T209"/>
  <c r="J209" s="1"/>
  <c r="U213"/>
  <c r="K213" s="1"/>
  <c r="Q213"/>
  <c r="R213"/>
  <c r="H213" s="1"/>
  <c r="S213"/>
  <c r="I213" s="1"/>
  <c r="T213"/>
  <c r="U217"/>
  <c r="K217" s="1"/>
  <c r="Q217"/>
  <c r="G217" s="1"/>
  <c r="R217"/>
  <c r="H217" s="1"/>
  <c r="S217"/>
  <c r="I217" s="1"/>
  <c r="T217"/>
  <c r="J217" s="1"/>
  <c r="U221"/>
  <c r="K221" s="1"/>
  <c r="Q221"/>
  <c r="G221" s="1"/>
  <c r="R221"/>
  <c r="H221" s="1"/>
  <c r="S221"/>
  <c r="I221" s="1"/>
  <c r="T221"/>
  <c r="J221" s="1"/>
  <c r="U225"/>
  <c r="K225" s="1"/>
  <c r="Q225"/>
  <c r="G225" s="1"/>
  <c r="R225"/>
  <c r="S225"/>
  <c r="I225" s="1"/>
  <c r="T225"/>
  <c r="J225" s="1"/>
  <c r="U229"/>
  <c r="K229" s="1"/>
  <c r="Q229"/>
  <c r="R229"/>
  <c r="H229" s="1"/>
  <c r="S229"/>
  <c r="T229"/>
  <c r="J229" s="1"/>
  <c r="U233"/>
  <c r="K233" s="1"/>
  <c r="Q233"/>
  <c r="G233" s="1"/>
  <c r="R233"/>
  <c r="H233" s="1"/>
  <c r="S233"/>
  <c r="I233" s="1"/>
  <c r="T233"/>
  <c r="U237"/>
  <c r="K237" s="1"/>
  <c r="Q237"/>
  <c r="G237" s="1"/>
  <c r="R237"/>
  <c r="H237" s="1"/>
  <c r="S237"/>
  <c r="I237" s="1"/>
  <c r="T237"/>
  <c r="J237" s="1"/>
  <c r="U241"/>
  <c r="K241" s="1"/>
  <c r="Q241"/>
  <c r="R241"/>
  <c r="H241" s="1"/>
  <c r="S241"/>
  <c r="I241" s="1"/>
  <c r="T241"/>
  <c r="U245"/>
  <c r="K245" s="1"/>
  <c r="Q245"/>
  <c r="G245" s="1"/>
  <c r="R245"/>
  <c r="H245" s="1"/>
  <c r="S245"/>
  <c r="I245" s="1"/>
  <c r="T245"/>
  <c r="J245" s="1"/>
  <c r="U249"/>
  <c r="Q249"/>
  <c r="G249" s="1"/>
  <c r="R249"/>
  <c r="H249" s="1"/>
  <c r="S249"/>
  <c r="T249"/>
  <c r="J249" s="1"/>
  <c r="U253"/>
  <c r="K253" s="1"/>
  <c r="Q253"/>
  <c r="G253" s="1"/>
  <c r="R253"/>
  <c r="H253" s="1"/>
  <c r="S253"/>
  <c r="I253" s="1"/>
  <c r="T253"/>
  <c r="J253" s="1"/>
  <c r="U257"/>
  <c r="Q257"/>
  <c r="G257" s="1"/>
  <c r="R257"/>
  <c r="H257" s="1"/>
  <c r="S257"/>
  <c r="I257" s="1"/>
  <c r="T257"/>
  <c r="J257" s="1"/>
  <c r="U261"/>
  <c r="K261" s="1"/>
  <c r="Q261"/>
  <c r="G261" s="1"/>
  <c r="R261"/>
  <c r="H261" s="1"/>
  <c r="S261"/>
  <c r="I261" s="1"/>
  <c r="T261"/>
  <c r="U265"/>
  <c r="K265" s="1"/>
  <c r="Q265"/>
  <c r="G265" s="1"/>
  <c r="R265"/>
  <c r="H265" s="1"/>
  <c r="S265"/>
  <c r="I265" s="1"/>
  <c r="T265"/>
  <c r="J265" s="1"/>
  <c r="U269"/>
  <c r="K269" s="1"/>
  <c r="Q269"/>
  <c r="G269" s="1"/>
  <c r="R269"/>
  <c r="H269" s="1"/>
  <c r="S269"/>
  <c r="I269" s="1"/>
  <c r="T269"/>
  <c r="J269" s="1"/>
  <c r="U273"/>
  <c r="K273" s="1"/>
  <c r="Q273"/>
  <c r="G273" s="1"/>
  <c r="R273"/>
  <c r="S273"/>
  <c r="I273" s="1"/>
  <c r="T273"/>
  <c r="J273" s="1"/>
  <c r="U277"/>
  <c r="K277" s="1"/>
  <c r="Q277"/>
  <c r="G277" s="1"/>
  <c r="R277"/>
  <c r="S277"/>
  <c r="I277" s="1"/>
  <c r="T277"/>
  <c r="J277" s="1"/>
  <c r="U281"/>
  <c r="K281" s="1"/>
  <c r="Q281"/>
  <c r="G281" s="1"/>
  <c r="R281"/>
  <c r="H281" s="1"/>
  <c r="S281"/>
  <c r="I281" s="1"/>
  <c r="T281"/>
  <c r="J281" s="1"/>
  <c r="U285"/>
  <c r="K285" s="1"/>
  <c r="Q285"/>
  <c r="G285" s="1"/>
  <c r="R285"/>
  <c r="H285" s="1"/>
  <c r="S285"/>
  <c r="I285" s="1"/>
  <c r="T285"/>
  <c r="J285" s="1"/>
  <c r="U289"/>
  <c r="K289" s="1"/>
  <c r="Q289"/>
  <c r="R289"/>
  <c r="H289" s="1"/>
  <c r="S289"/>
  <c r="I289" s="1"/>
  <c r="T289"/>
  <c r="U293"/>
  <c r="K293" s="1"/>
  <c r="Q293"/>
  <c r="R293"/>
  <c r="H293" s="1"/>
  <c r="S293"/>
  <c r="T293"/>
  <c r="J293" s="1"/>
  <c r="U297"/>
  <c r="K297" s="1"/>
  <c r="Q297"/>
  <c r="G297" s="1"/>
  <c r="R297"/>
  <c r="H297" s="1"/>
  <c r="S297"/>
  <c r="T297"/>
  <c r="J297" s="1"/>
  <c r="U301"/>
  <c r="K301" s="1"/>
  <c r="Q301"/>
  <c r="G301" s="1"/>
  <c r="R301"/>
  <c r="H301" s="1"/>
  <c r="S301"/>
  <c r="I301" s="1"/>
  <c r="T301"/>
  <c r="J301" s="1"/>
  <c r="U305"/>
  <c r="Q305"/>
  <c r="G305" s="1"/>
  <c r="R305"/>
  <c r="H305" s="1"/>
  <c r="S305"/>
  <c r="I305" s="1"/>
  <c r="T305"/>
  <c r="J305" s="1"/>
  <c r="U309"/>
  <c r="K309" s="1"/>
  <c r="Q309"/>
  <c r="R309"/>
  <c r="H309" s="1"/>
  <c r="S309"/>
  <c r="I309" s="1"/>
  <c r="T309"/>
  <c r="J309" s="1"/>
  <c r="U313"/>
  <c r="K313" s="1"/>
  <c r="Q313"/>
  <c r="G313" s="1"/>
  <c r="R313"/>
  <c r="H313" s="1"/>
  <c r="S313"/>
  <c r="I313" s="1"/>
  <c r="T313"/>
  <c r="U317"/>
  <c r="K317" s="1"/>
  <c r="Q317"/>
  <c r="G317" s="1"/>
  <c r="R317"/>
  <c r="S317"/>
  <c r="I317" s="1"/>
  <c r="T317"/>
  <c r="J317" s="1"/>
  <c r="U321"/>
  <c r="K321" s="1"/>
  <c r="Q321"/>
  <c r="G321" s="1"/>
  <c r="R321"/>
  <c r="S321"/>
  <c r="I321" s="1"/>
  <c r="T321"/>
  <c r="J321" s="1"/>
  <c r="U325"/>
  <c r="K325" s="1"/>
  <c r="Q325"/>
  <c r="G325" s="1"/>
  <c r="R325"/>
  <c r="H325" s="1"/>
  <c r="S325"/>
  <c r="I325" s="1"/>
  <c r="T325"/>
  <c r="U329"/>
  <c r="K329" s="1"/>
  <c r="Q329"/>
  <c r="G329" s="1"/>
  <c r="R329"/>
  <c r="H329" s="1"/>
  <c r="S329"/>
  <c r="I329" s="1"/>
  <c r="T329"/>
  <c r="J329" s="1"/>
  <c r="U333"/>
  <c r="K333" s="1"/>
  <c r="Q333"/>
  <c r="G333" s="1"/>
  <c r="R333"/>
  <c r="H333" s="1"/>
  <c r="S333"/>
  <c r="I333" s="1"/>
  <c r="T333"/>
  <c r="J333" s="1"/>
  <c r="U337"/>
  <c r="K337" s="1"/>
  <c r="Q337"/>
  <c r="G337" s="1"/>
  <c r="R337"/>
  <c r="H337" s="1"/>
  <c r="S337"/>
  <c r="I337" s="1"/>
  <c r="T337"/>
  <c r="J337" s="1"/>
  <c r="U341"/>
  <c r="K341" s="1"/>
  <c r="Q341"/>
  <c r="R341"/>
  <c r="H341" s="1"/>
  <c r="S341"/>
  <c r="I341" s="1"/>
  <c r="T341"/>
  <c r="J341" s="1"/>
  <c r="U345"/>
  <c r="K345" s="1"/>
  <c r="Q345"/>
  <c r="G345" s="1"/>
  <c r="R345"/>
  <c r="H345" s="1"/>
  <c r="S345"/>
  <c r="T345"/>
  <c r="J345" s="1"/>
  <c r="U349"/>
  <c r="K349" s="1"/>
  <c r="Q349"/>
  <c r="G349" s="1"/>
  <c r="R349"/>
  <c r="H349" s="1"/>
  <c r="S349"/>
  <c r="I349" s="1"/>
  <c r="T349"/>
  <c r="J349" s="1"/>
  <c r="U353"/>
  <c r="K353" s="1"/>
  <c r="Q353"/>
  <c r="G353" s="1"/>
  <c r="R353"/>
  <c r="S353"/>
  <c r="I353" s="1"/>
  <c r="T353"/>
  <c r="U357"/>
  <c r="K357" s="1"/>
  <c r="Q357"/>
  <c r="G357" s="1"/>
  <c r="R357"/>
  <c r="H357" s="1"/>
  <c r="S357"/>
  <c r="I357" s="1"/>
  <c r="T357"/>
  <c r="J357" s="1"/>
  <c r="U361"/>
  <c r="Q361"/>
  <c r="G361" s="1"/>
  <c r="R361"/>
  <c r="H361" s="1"/>
  <c r="S361"/>
  <c r="I361" s="1"/>
  <c r="T361"/>
  <c r="J361" s="1"/>
  <c r="U365"/>
  <c r="K365" s="1"/>
  <c r="Q365"/>
  <c r="G365" s="1"/>
  <c r="R365"/>
  <c r="H365" s="1"/>
  <c r="S365"/>
  <c r="I365" s="1"/>
  <c r="T365"/>
  <c r="J365" s="1"/>
  <c r="U369"/>
  <c r="Q369"/>
  <c r="G369" s="1"/>
  <c r="R369"/>
  <c r="S369"/>
  <c r="T369"/>
  <c r="J369" s="1"/>
  <c r="U373"/>
  <c r="K373" s="1"/>
  <c r="Q373"/>
  <c r="R373"/>
  <c r="H373" s="1"/>
  <c r="S373"/>
  <c r="I373" s="1"/>
  <c r="T373"/>
  <c r="J373" s="1"/>
  <c r="U377"/>
  <c r="K377" s="1"/>
  <c r="Q377"/>
  <c r="G377" s="1"/>
  <c r="R377"/>
  <c r="H377" s="1"/>
  <c r="S377"/>
  <c r="I377" s="1"/>
  <c r="T377"/>
  <c r="J377" s="1"/>
  <c r="U381"/>
  <c r="K381" s="1"/>
  <c r="Q381"/>
  <c r="G381" s="1"/>
  <c r="R381"/>
  <c r="H381" s="1"/>
  <c r="S381"/>
  <c r="I381" s="1"/>
  <c r="T381"/>
  <c r="J381" s="1"/>
  <c r="U385"/>
  <c r="K385" s="1"/>
  <c r="Q385"/>
  <c r="G385" s="1"/>
  <c r="R385"/>
  <c r="S385"/>
  <c r="I385" s="1"/>
  <c r="T385"/>
  <c r="J385" s="1"/>
  <c r="U389"/>
  <c r="K389" s="1"/>
  <c r="Q389"/>
  <c r="G389" s="1"/>
  <c r="R389"/>
  <c r="H389" s="1"/>
  <c r="S389"/>
  <c r="T389"/>
  <c r="U393"/>
  <c r="K393" s="1"/>
  <c r="Q393"/>
  <c r="G393" s="1"/>
  <c r="R393"/>
  <c r="H393" s="1"/>
  <c r="S393"/>
  <c r="I393" s="1"/>
  <c r="T393"/>
  <c r="J393" s="1"/>
  <c r="U397"/>
  <c r="K397" s="1"/>
  <c r="Q397"/>
  <c r="G397" s="1"/>
  <c r="R397"/>
  <c r="H397" s="1"/>
  <c r="S397"/>
  <c r="I397" s="1"/>
  <c r="T397"/>
  <c r="J397" s="1"/>
  <c r="U401"/>
  <c r="K401" s="1"/>
  <c r="Q401"/>
  <c r="R401"/>
  <c r="H401" s="1"/>
  <c r="S401"/>
  <c r="I401" s="1"/>
  <c r="T401"/>
  <c r="J401" s="1"/>
  <c r="U405"/>
  <c r="K405" s="1"/>
  <c r="Q405"/>
  <c r="G405" s="1"/>
  <c r="R405"/>
  <c r="H405" s="1"/>
  <c r="S405"/>
  <c r="I405" s="1"/>
  <c r="T405"/>
  <c r="U409"/>
  <c r="K409" s="1"/>
  <c r="Q409"/>
  <c r="G409" s="1"/>
  <c r="R409"/>
  <c r="H409" s="1"/>
  <c r="S409"/>
  <c r="I409" s="1"/>
  <c r="T409"/>
  <c r="J409" s="1"/>
  <c r="U413"/>
  <c r="K413" s="1"/>
  <c r="Q413"/>
  <c r="G413" s="1"/>
  <c r="R413"/>
  <c r="H413" s="1"/>
  <c r="S413"/>
  <c r="I413" s="1"/>
  <c r="T413"/>
  <c r="J413" s="1"/>
  <c r="U417"/>
  <c r="K417" s="1"/>
  <c r="Q417"/>
  <c r="G417" s="1"/>
  <c r="R417"/>
  <c r="S417"/>
  <c r="I417" s="1"/>
  <c r="T417"/>
  <c r="U421"/>
  <c r="K421" s="1"/>
  <c r="Q421"/>
  <c r="R421"/>
  <c r="H421" s="1"/>
  <c r="S421"/>
  <c r="I421" s="1"/>
  <c r="T421"/>
  <c r="J421" s="1"/>
  <c r="U425"/>
  <c r="Q425"/>
  <c r="G425" s="1"/>
  <c r="R425"/>
  <c r="H425" s="1"/>
  <c r="S425"/>
  <c r="I425" s="1"/>
  <c r="T425"/>
  <c r="J425" s="1"/>
  <c r="U429"/>
  <c r="K429" s="1"/>
  <c r="Q429"/>
  <c r="G429" s="1"/>
  <c r="R429"/>
  <c r="H429" s="1"/>
  <c r="S429"/>
  <c r="I429" s="1"/>
  <c r="T429"/>
  <c r="J429" s="1"/>
  <c r="U433"/>
  <c r="K433" s="1"/>
  <c r="Q433"/>
  <c r="R433"/>
  <c r="H433" s="1"/>
  <c r="S433"/>
  <c r="I433" s="1"/>
  <c r="T433"/>
  <c r="J433" s="1"/>
  <c r="U437"/>
  <c r="Q437"/>
  <c r="G437" s="1"/>
  <c r="R437"/>
  <c r="H437" s="1"/>
  <c r="S437"/>
  <c r="I437" s="1"/>
  <c r="T437"/>
  <c r="J437" s="1"/>
  <c r="U441"/>
  <c r="K441" s="1"/>
  <c r="Q441"/>
  <c r="G441" s="1"/>
  <c r="R441"/>
  <c r="H441" s="1"/>
  <c r="S441"/>
  <c r="I441" s="1"/>
  <c r="T441"/>
  <c r="J441" s="1"/>
  <c r="U445"/>
  <c r="Q445"/>
  <c r="G445" s="1"/>
  <c r="R445"/>
  <c r="H445" s="1"/>
  <c r="S445"/>
  <c r="I445" s="1"/>
  <c r="T445"/>
  <c r="J445" s="1"/>
  <c r="U449"/>
  <c r="K449" s="1"/>
  <c r="Q449"/>
  <c r="R449"/>
  <c r="H449" s="1"/>
  <c r="S449"/>
  <c r="I449" s="1"/>
  <c r="T449"/>
  <c r="J449" s="1"/>
  <c r="U453"/>
  <c r="Q453"/>
  <c r="G453" s="1"/>
  <c r="R453"/>
  <c r="H453" s="1"/>
  <c r="S453"/>
  <c r="I453" s="1"/>
  <c r="T453"/>
  <c r="U457"/>
  <c r="K457" s="1"/>
  <c r="Q457"/>
  <c r="G457" s="1"/>
  <c r="R457"/>
  <c r="H457" s="1"/>
  <c r="S457"/>
  <c r="I457" s="1"/>
  <c r="T457"/>
  <c r="J457" s="1"/>
  <c r="R461"/>
  <c r="H461" s="1"/>
  <c r="S461"/>
  <c r="I461" s="1"/>
  <c r="Q461"/>
  <c r="G461" s="1"/>
  <c r="T461"/>
  <c r="J461" s="1"/>
  <c r="U461"/>
  <c r="K461" s="1"/>
  <c r="R465"/>
  <c r="H465" s="1"/>
  <c r="S465"/>
  <c r="U465"/>
  <c r="K465" s="1"/>
  <c r="Q465"/>
  <c r="G465" s="1"/>
  <c r="T465"/>
  <c r="J465" s="1"/>
  <c r="R469"/>
  <c r="S469"/>
  <c r="I469" s="1"/>
  <c r="Q469"/>
  <c r="G469" s="1"/>
  <c r="T469"/>
  <c r="J469" s="1"/>
  <c r="U469"/>
  <c r="K469" s="1"/>
  <c r="R473"/>
  <c r="H473" s="1"/>
  <c r="S473"/>
  <c r="I473" s="1"/>
  <c r="U473"/>
  <c r="K473" s="1"/>
  <c r="Q473"/>
  <c r="G473" s="1"/>
  <c r="T473"/>
  <c r="R477"/>
  <c r="H477" s="1"/>
  <c r="S477"/>
  <c r="I477" s="1"/>
  <c r="Q477"/>
  <c r="G477" s="1"/>
  <c r="T477"/>
  <c r="U477"/>
  <c r="K477" s="1"/>
  <c r="R481"/>
  <c r="H481" s="1"/>
  <c r="S481"/>
  <c r="U481"/>
  <c r="Q481"/>
  <c r="G481" s="1"/>
  <c r="T481"/>
  <c r="J481" s="1"/>
  <c r="R485"/>
  <c r="H485" s="1"/>
  <c r="S485"/>
  <c r="I485" s="1"/>
  <c r="Q485"/>
  <c r="G485" s="1"/>
  <c r="T485"/>
  <c r="U485"/>
  <c r="K485" s="1"/>
  <c r="R489"/>
  <c r="H489" s="1"/>
  <c r="S489"/>
  <c r="I489" s="1"/>
  <c r="U489"/>
  <c r="K489" s="1"/>
  <c r="Q489"/>
  <c r="G489" s="1"/>
  <c r="T489"/>
  <c r="J489" s="1"/>
  <c r="R493"/>
  <c r="H493" s="1"/>
  <c r="S493"/>
  <c r="I493" s="1"/>
  <c r="Q493"/>
  <c r="G493" s="1"/>
  <c r="T493"/>
  <c r="J493" s="1"/>
  <c r="U493"/>
  <c r="K493" s="1"/>
  <c r="R497"/>
  <c r="H497" s="1"/>
  <c r="S497"/>
  <c r="I497" s="1"/>
  <c r="U497"/>
  <c r="K497" s="1"/>
  <c r="Q497"/>
  <c r="G497" s="1"/>
  <c r="T497"/>
  <c r="R501"/>
  <c r="H501" s="1"/>
  <c r="S501"/>
  <c r="I501" s="1"/>
  <c r="Q501"/>
  <c r="G501" s="1"/>
  <c r="T501"/>
  <c r="J501" s="1"/>
  <c r="U501"/>
  <c r="K501" s="1"/>
  <c r="R505"/>
  <c r="H505" s="1"/>
  <c r="S505"/>
  <c r="I505" s="1"/>
  <c r="U505"/>
  <c r="K505" s="1"/>
  <c r="Q505"/>
  <c r="G505" s="1"/>
  <c r="T505"/>
  <c r="J505" s="1"/>
  <c r="R509"/>
  <c r="H509" s="1"/>
  <c r="S509"/>
  <c r="I509" s="1"/>
  <c r="Q509"/>
  <c r="G509" s="1"/>
  <c r="T509"/>
  <c r="J509" s="1"/>
  <c r="U509"/>
  <c r="K509" s="1"/>
  <c r="R513"/>
  <c r="H513" s="1"/>
  <c r="S513"/>
  <c r="I513" s="1"/>
  <c r="U513"/>
  <c r="K513" s="1"/>
  <c r="Q513"/>
  <c r="G513" s="1"/>
  <c r="T513"/>
  <c r="J513" s="1"/>
  <c r="R517"/>
  <c r="H517" s="1"/>
  <c r="S517"/>
  <c r="Q517"/>
  <c r="G517" s="1"/>
  <c r="T517"/>
  <c r="J517" s="1"/>
  <c r="U517"/>
  <c r="T521"/>
  <c r="J521" s="1"/>
  <c r="U521"/>
  <c r="K521" s="1"/>
  <c r="Q521"/>
  <c r="G521" s="1"/>
  <c r="R521"/>
  <c r="H521" s="1"/>
  <c r="S521"/>
  <c r="I521" s="1"/>
  <c r="T525"/>
  <c r="J525" s="1"/>
  <c r="U525"/>
  <c r="K525" s="1"/>
  <c r="Q525"/>
  <c r="G525" s="1"/>
  <c r="R525"/>
  <c r="H525" s="1"/>
  <c r="S525"/>
  <c r="I525" s="1"/>
  <c r="T529"/>
  <c r="J529" s="1"/>
  <c r="U529"/>
  <c r="Q529"/>
  <c r="G529" s="1"/>
  <c r="R529"/>
  <c r="H529" s="1"/>
  <c r="S529"/>
  <c r="I529" s="1"/>
  <c r="T533"/>
  <c r="U533"/>
  <c r="K533" s="1"/>
  <c r="Q533"/>
  <c r="R533"/>
  <c r="S533"/>
  <c r="I533" s="1"/>
  <c r="T537"/>
  <c r="J537" s="1"/>
  <c r="U537"/>
  <c r="K537" s="1"/>
  <c r="Q537"/>
  <c r="G537" s="1"/>
  <c r="R537"/>
  <c r="H537" s="1"/>
  <c r="S537"/>
  <c r="T541"/>
  <c r="J541" s="1"/>
  <c r="U541"/>
  <c r="K541" s="1"/>
  <c r="Q541"/>
  <c r="G541" s="1"/>
  <c r="R541"/>
  <c r="H541" s="1"/>
  <c r="S541"/>
  <c r="I541" s="1"/>
  <c r="T545"/>
  <c r="J545" s="1"/>
  <c r="U545"/>
  <c r="Q545"/>
  <c r="G545" s="1"/>
  <c r="R545"/>
  <c r="H545" s="1"/>
  <c r="S545"/>
  <c r="I545" s="1"/>
  <c r="T549"/>
  <c r="J549" s="1"/>
  <c r="U549"/>
  <c r="K549" s="1"/>
  <c r="Q549"/>
  <c r="G549" s="1"/>
  <c r="R549"/>
  <c r="H549" s="1"/>
  <c r="S549"/>
  <c r="T553"/>
  <c r="J553" s="1"/>
  <c r="U553"/>
  <c r="K553" s="1"/>
  <c r="Q553"/>
  <c r="G553" s="1"/>
  <c r="R553"/>
  <c r="H553" s="1"/>
  <c r="S553"/>
  <c r="I553" s="1"/>
  <c r="T557"/>
  <c r="J557" s="1"/>
  <c r="U557"/>
  <c r="K557" s="1"/>
  <c r="Q557"/>
  <c r="G557" s="1"/>
  <c r="R557"/>
  <c r="H557" s="1"/>
  <c r="S557"/>
  <c r="I557" s="1"/>
  <c r="T561"/>
  <c r="U561"/>
  <c r="K561" s="1"/>
  <c r="Q561"/>
  <c r="R561"/>
  <c r="H561" s="1"/>
  <c r="S561"/>
  <c r="I561" s="1"/>
  <c r="T565"/>
  <c r="J565" s="1"/>
  <c r="U565"/>
  <c r="Q565"/>
  <c r="G565" s="1"/>
  <c r="R565"/>
  <c r="H565" s="1"/>
  <c r="S565"/>
  <c r="I565" s="1"/>
  <c r="T569"/>
  <c r="J569" s="1"/>
  <c r="U569"/>
  <c r="K569" s="1"/>
  <c r="Q569"/>
  <c r="G569" s="1"/>
  <c r="R569"/>
  <c r="H569" s="1"/>
  <c r="S569"/>
  <c r="T573"/>
  <c r="J573" s="1"/>
  <c r="U573"/>
  <c r="K573" s="1"/>
  <c r="Q573"/>
  <c r="G573" s="1"/>
  <c r="R573"/>
  <c r="H573" s="1"/>
  <c r="S573"/>
  <c r="I573" s="1"/>
  <c r="T577"/>
  <c r="J577" s="1"/>
  <c r="U577"/>
  <c r="Q577"/>
  <c r="G577" s="1"/>
  <c r="R577"/>
  <c r="H577" s="1"/>
  <c r="S577"/>
  <c r="I577" s="1"/>
  <c r="T581"/>
  <c r="J581" s="1"/>
  <c r="U581"/>
  <c r="K581" s="1"/>
  <c r="Q581"/>
  <c r="G581" s="1"/>
  <c r="R581"/>
  <c r="H581" s="1"/>
  <c r="S581"/>
  <c r="T585"/>
  <c r="J585" s="1"/>
  <c r="U585"/>
  <c r="K585" s="1"/>
  <c r="Q585"/>
  <c r="G585" s="1"/>
  <c r="R585"/>
  <c r="H585" s="1"/>
  <c r="S585"/>
  <c r="I585" s="1"/>
  <c r="T589"/>
  <c r="J589" s="1"/>
  <c r="U589"/>
  <c r="K589" s="1"/>
  <c r="Q589"/>
  <c r="G589" s="1"/>
  <c r="R589"/>
  <c r="H589" s="1"/>
  <c r="S589"/>
  <c r="I589" s="1"/>
  <c r="T593"/>
  <c r="J593" s="1"/>
  <c r="U593"/>
  <c r="K593" s="1"/>
  <c r="Q593"/>
  <c r="G593" s="1"/>
  <c r="R593"/>
  <c r="H593" s="1"/>
  <c r="S593"/>
  <c r="I593" s="1"/>
  <c r="T597"/>
  <c r="J597" s="1"/>
  <c r="U597"/>
  <c r="Q597"/>
  <c r="G597" s="1"/>
  <c r="R597"/>
  <c r="H597" s="1"/>
  <c r="S597"/>
  <c r="I597" s="1"/>
  <c r="T601"/>
  <c r="J601" s="1"/>
  <c r="U601"/>
  <c r="K601" s="1"/>
  <c r="Q601"/>
  <c r="G601" s="1"/>
  <c r="R601"/>
  <c r="H601" s="1"/>
  <c r="S601"/>
  <c r="T605"/>
  <c r="J605" s="1"/>
  <c r="U605"/>
  <c r="K605" s="1"/>
  <c r="Q605"/>
  <c r="G605" s="1"/>
  <c r="R605"/>
  <c r="H605" s="1"/>
  <c r="S605"/>
  <c r="I605" s="1"/>
  <c r="T609"/>
  <c r="J609" s="1"/>
  <c r="U609"/>
  <c r="K609" s="1"/>
  <c r="Q609"/>
  <c r="R609"/>
  <c r="H609" s="1"/>
  <c r="S609"/>
  <c r="T613"/>
  <c r="J613" s="1"/>
  <c r="U613"/>
  <c r="K613" s="1"/>
  <c r="Q613"/>
  <c r="R613"/>
  <c r="H613" s="1"/>
  <c r="S613"/>
  <c r="T617"/>
  <c r="J617" s="1"/>
  <c r="U617"/>
  <c r="K617" s="1"/>
  <c r="Q617"/>
  <c r="G617" s="1"/>
  <c r="R617"/>
  <c r="S617"/>
  <c r="I617" s="1"/>
  <c r="T621"/>
  <c r="J621" s="1"/>
  <c r="U621"/>
  <c r="K621" s="1"/>
  <c r="Q621"/>
  <c r="G621" s="1"/>
  <c r="R621"/>
  <c r="H621" s="1"/>
  <c r="S621"/>
  <c r="T625"/>
  <c r="U625"/>
  <c r="Q625"/>
  <c r="G625" s="1"/>
  <c r="R625"/>
  <c r="H625" s="1"/>
  <c r="S625"/>
  <c r="I625" s="1"/>
  <c r="T629"/>
  <c r="J629" s="1"/>
  <c r="U629"/>
  <c r="Q629"/>
  <c r="G629" s="1"/>
  <c r="R629"/>
  <c r="S629"/>
  <c r="I629" s="1"/>
  <c r="T633"/>
  <c r="J633" s="1"/>
  <c r="U633"/>
  <c r="K633" s="1"/>
  <c r="Q633"/>
  <c r="G633" s="1"/>
  <c r="R633"/>
  <c r="H633" s="1"/>
  <c r="S633"/>
  <c r="T637"/>
  <c r="J637" s="1"/>
  <c r="U637"/>
  <c r="K637" s="1"/>
  <c r="Q637"/>
  <c r="G637" s="1"/>
  <c r="R637"/>
  <c r="H637" s="1"/>
  <c r="S637"/>
  <c r="I637" s="1"/>
  <c r="T641"/>
  <c r="J641" s="1"/>
  <c r="U641"/>
  <c r="K641" s="1"/>
  <c r="Q641"/>
  <c r="G641" s="1"/>
  <c r="R641"/>
  <c r="H641" s="1"/>
  <c r="S641"/>
  <c r="I641" s="1"/>
  <c r="T645"/>
  <c r="J645" s="1"/>
  <c r="U645"/>
  <c r="K645" s="1"/>
  <c r="Q645"/>
  <c r="G645" s="1"/>
  <c r="R645"/>
  <c r="H645" s="1"/>
  <c r="S645"/>
  <c r="T649"/>
  <c r="J649" s="1"/>
  <c r="U649"/>
  <c r="K649" s="1"/>
  <c r="Q649"/>
  <c r="G649" s="1"/>
  <c r="R649"/>
  <c r="S649"/>
  <c r="I649" s="1"/>
  <c r="T653"/>
  <c r="J653" s="1"/>
  <c r="U653"/>
  <c r="K653" s="1"/>
  <c r="Q653"/>
  <c r="G653" s="1"/>
  <c r="R653"/>
  <c r="H653" s="1"/>
  <c r="S653"/>
  <c r="I653" s="1"/>
  <c r="T657"/>
  <c r="J657" s="1"/>
  <c r="U657"/>
  <c r="K657" s="1"/>
  <c r="Q657"/>
  <c r="G657" s="1"/>
  <c r="R657"/>
  <c r="H657" s="1"/>
  <c r="S657"/>
  <c r="I657" s="1"/>
  <c r="T661"/>
  <c r="U661"/>
  <c r="K661" s="1"/>
  <c r="Q661"/>
  <c r="G661" s="1"/>
  <c r="R661"/>
  <c r="H661" s="1"/>
  <c r="S661"/>
  <c r="T665"/>
  <c r="U665"/>
  <c r="K665" s="1"/>
  <c r="Q665"/>
  <c r="G665" s="1"/>
  <c r="R665"/>
  <c r="H665" s="1"/>
  <c r="S665"/>
  <c r="I665" s="1"/>
  <c r="T669"/>
  <c r="J669" s="1"/>
  <c r="U669"/>
  <c r="K669" s="1"/>
  <c r="Q669"/>
  <c r="G669" s="1"/>
  <c r="R669"/>
  <c r="H669" s="1"/>
  <c r="S669"/>
  <c r="I669" s="1"/>
  <c r="T673"/>
  <c r="J673" s="1"/>
  <c r="U673"/>
  <c r="Q673"/>
  <c r="G673" s="1"/>
  <c r="R673"/>
  <c r="H673" s="1"/>
  <c r="S673"/>
  <c r="T677"/>
  <c r="J677" s="1"/>
  <c r="U677"/>
  <c r="K677" s="1"/>
  <c r="Q677"/>
  <c r="G677" s="1"/>
  <c r="R677"/>
  <c r="S677"/>
  <c r="T681"/>
  <c r="J681" s="1"/>
  <c r="U681"/>
  <c r="K681" s="1"/>
  <c r="Q681"/>
  <c r="G681" s="1"/>
  <c r="R681"/>
  <c r="H681" s="1"/>
  <c r="S681"/>
  <c r="I681" s="1"/>
  <c r="T685"/>
  <c r="J685" s="1"/>
  <c r="U685"/>
  <c r="K685" s="1"/>
  <c r="Q685"/>
  <c r="G685" s="1"/>
  <c r="R685"/>
  <c r="H685" s="1"/>
  <c r="S685"/>
  <c r="I685" s="1"/>
  <c r="T689"/>
  <c r="U689"/>
  <c r="K689" s="1"/>
  <c r="Q689"/>
  <c r="R689"/>
  <c r="H689" s="1"/>
  <c r="S689"/>
  <c r="I689" s="1"/>
  <c r="T693"/>
  <c r="J693" s="1"/>
  <c r="U693"/>
  <c r="Q693"/>
  <c r="G693" s="1"/>
  <c r="R693"/>
  <c r="H693" s="1"/>
  <c r="S693"/>
  <c r="I693" s="1"/>
  <c r="T697"/>
  <c r="J697" s="1"/>
  <c r="U697"/>
  <c r="K697" s="1"/>
  <c r="Q697"/>
  <c r="G697" s="1"/>
  <c r="R697"/>
  <c r="H697" s="1"/>
  <c r="S697"/>
  <c r="I697" s="1"/>
  <c r="T701"/>
  <c r="J701" s="1"/>
  <c r="U701"/>
  <c r="K701" s="1"/>
  <c r="Q701"/>
  <c r="G701" s="1"/>
  <c r="R701"/>
  <c r="H701" s="1"/>
  <c r="S701"/>
  <c r="I701" s="1"/>
  <c r="T705"/>
  <c r="J705" s="1"/>
  <c r="U705"/>
  <c r="K705" s="1"/>
  <c r="Q705"/>
  <c r="G705" s="1"/>
  <c r="R705"/>
  <c r="H705" s="1"/>
  <c r="S705"/>
  <c r="I705" s="1"/>
  <c r="T709"/>
  <c r="J709" s="1"/>
  <c r="U709"/>
  <c r="K709" s="1"/>
  <c r="Q709"/>
  <c r="G709" s="1"/>
  <c r="R709"/>
  <c r="H709" s="1"/>
  <c r="S709"/>
  <c r="U713"/>
  <c r="K713" s="1"/>
  <c r="Q713"/>
  <c r="G713" s="1"/>
  <c r="S713"/>
  <c r="I713" s="1"/>
  <c r="T713"/>
  <c r="R713"/>
  <c r="H713" s="1"/>
  <c r="U717"/>
  <c r="K717" s="1"/>
  <c r="Q717"/>
  <c r="G717" s="1"/>
  <c r="S717"/>
  <c r="R717"/>
  <c r="H717" s="1"/>
  <c r="T717"/>
  <c r="J717" s="1"/>
  <c r="U721"/>
  <c r="K721" s="1"/>
  <c r="Q721"/>
  <c r="G721" s="1"/>
  <c r="S721"/>
  <c r="I721" s="1"/>
  <c r="T721"/>
  <c r="J721" s="1"/>
  <c r="R721"/>
  <c r="U725"/>
  <c r="K725" s="1"/>
  <c r="Q725"/>
  <c r="G725" s="1"/>
  <c r="S725"/>
  <c r="I725" s="1"/>
  <c r="R725"/>
  <c r="H725" s="1"/>
  <c r="T725"/>
  <c r="U729"/>
  <c r="K729" s="1"/>
  <c r="Q729"/>
  <c r="G729" s="1"/>
  <c r="S729"/>
  <c r="I729" s="1"/>
  <c r="T729"/>
  <c r="J729" s="1"/>
  <c r="R729"/>
  <c r="U733"/>
  <c r="K733" s="1"/>
  <c r="Q733"/>
  <c r="G733" s="1"/>
  <c r="S733"/>
  <c r="I733" s="1"/>
  <c r="R733"/>
  <c r="H733" s="1"/>
  <c r="T733"/>
  <c r="J733" s="1"/>
  <c r="U737"/>
  <c r="K737" s="1"/>
  <c r="Q737"/>
  <c r="S737"/>
  <c r="I737" s="1"/>
  <c r="T737"/>
  <c r="J737" s="1"/>
  <c r="R737"/>
  <c r="H737" s="1"/>
  <c r="T741"/>
  <c r="J741" s="1"/>
  <c r="U741"/>
  <c r="K741" s="1"/>
  <c r="Q741"/>
  <c r="G741" s="1"/>
  <c r="R741"/>
  <c r="H741" s="1"/>
  <c r="S741"/>
  <c r="I741" s="1"/>
  <c r="T745"/>
  <c r="J745" s="1"/>
  <c r="U745"/>
  <c r="K745" s="1"/>
  <c r="Q745"/>
  <c r="G745" s="1"/>
  <c r="R745"/>
  <c r="H745" s="1"/>
  <c r="S745"/>
  <c r="I745" s="1"/>
  <c r="T749"/>
  <c r="J749" s="1"/>
  <c r="U749"/>
  <c r="K749" s="1"/>
  <c r="Q749"/>
  <c r="G749" s="1"/>
  <c r="R749"/>
  <c r="H749" s="1"/>
  <c r="S749"/>
  <c r="I749" s="1"/>
  <c r="T753"/>
  <c r="J753" s="1"/>
  <c r="U753"/>
  <c r="K753" s="1"/>
  <c r="Q753"/>
  <c r="G753" s="1"/>
  <c r="R753"/>
  <c r="H753" s="1"/>
  <c r="S753"/>
  <c r="I753" s="1"/>
  <c r="T757"/>
  <c r="U757"/>
  <c r="K757" s="1"/>
  <c r="Q757"/>
  <c r="G757" s="1"/>
  <c r="R757"/>
  <c r="H757" s="1"/>
  <c r="S757"/>
  <c r="I757" s="1"/>
  <c r="T761"/>
  <c r="J761" s="1"/>
  <c r="U761"/>
  <c r="K761" s="1"/>
  <c r="Q761"/>
  <c r="G761" s="1"/>
  <c r="R761"/>
  <c r="S761"/>
  <c r="I761" s="1"/>
  <c r="T765"/>
  <c r="J765" s="1"/>
  <c r="U765"/>
  <c r="K765" s="1"/>
  <c r="Q765"/>
  <c r="G765" s="1"/>
  <c r="R765"/>
  <c r="H765" s="1"/>
  <c r="S765"/>
  <c r="I765" s="1"/>
  <c r="T769"/>
  <c r="J769" s="1"/>
  <c r="U769"/>
  <c r="Q769"/>
  <c r="R769"/>
  <c r="H769" s="1"/>
  <c r="S769"/>
  <c r="I769" s="1"/>
  <c r="T773"/>
  <c r="J773" s="1"/>
  <c r="U773"/>
  <c r="K773" s="1"/>
  <c r="Q773"/>
  <c r="G773" s="1"/>
  <c r="R773"/>
  <c r="S773"/>
  <c r="T777"/>
  <c r="J777" s="1"/>
  <c r="U777"/>
  <c r="K777" s="1"/>
  <c r="Q777"/>
  <c r="G777" s="1"/>
  <c r="R777"/>
  <c r="H777" s="1"/>
  <c r="S777"/>
  <c r="I777" s="1"/>
  <c r="T781"/>
  <c r="J781" s="1"/>
  <c r="U781"/>
  <c r="K781" s="1"/>
  <c r="Q781"/>
  <c r="G781" s="1"/>
  <c r="R781"/>
  <c r="H781" s="1"/>
  <c r="S781"/>
  <c r="I781" s="1"/>
  <c r="T785"/>
  <c r="J785" s="1"/>
  <c r="U785"/>
  <c r="K785" s="1"/>
  <c r="Q785"/>
  <c r="G785" s="1"/>
  <c r="R785"/>
  <c r="H785" s="1"/>
  <c r="S785"/>
  <c r="I785" s="1"/>
  <c r="T789"/>
  <c r="J789" s="1"/>
  <c r="U789"/>
  <c r="K789" s="1"/>
  <c r="Q789"/>
  <c r="G789" s="1"/>
  <c r="R789"/>
  <c r="H789" s="1"/>
  <c r="S789"/>
  <c r="I789" s="1"/>
  <c r="T793"/>
  <c r="J793" s="1"/>
  <c r="U793"/>
  <c r="K793" s="1"/>
  <c r="Q793"/>
  <c r="G793" s="1"/>
  <c r="R793"/>
  <c r="S793"/>
  <c r="T797"/>
  <c r="J797" s="1"/>
  <c r="U797"/>
  <c r="K797" s="1"/>
  <c r="Q797"/>
  <c r="G797" s="1"/>
  <c r="R797"/>
  <c r="H797" s="1"/>
  <c r="S797"/>
  <c r="T801"/>
  <c r="J801" s="1"/>
  <c r="U801"/>
  <c r="K801" s="1"/>
  <c r="Q801"/>
  <c r="G801" s="1"/>
  <c r="R801"/>
  <c r="H801" s="1"/>
  <c r="S801"/>
  <c r="U805"/>
  <c r="Q805"/>
  <c r="G805" s="1"/>
  <c r="T805"/>
  <c r="J805" s="1"/>
  <c r="R805"/>
  <c r="H805" s="1"/>
  <c r="S805"/>
  <c r="I805" s="1"/>
  <c r="U809"/>
  <c r="K809" s="1"/>
  <c r="Q809"/>
  <c r="G809" s="1"/>
  <c r="R809"/>
  <c r="H809" s="1"/>
  <c r="S809"/>
  <c r="I809" s="1"/>
  <c r="T809"/>
  <c r="J809" s="1"/>
  <c r="U813"/>
  <c r="K813" s="1"/>
  <c r="Q813"/>
  <c r="G813" s="1"/>
  <c r="R813"/>
  <c r="H813" s="1"/>
  <c r="S813"/>
  <c r="I813" s="1"/>
  <c r="T813"/>
  <c r="J813" s="1"/>
  <c r="U817"/>
  <c r="K817" s="1"/>
  <c r="Q817"/>
  <c r="G817" s="1"/>
  <c r="S817"/>
  <c r="I817" s="1"/>
  <c r="T817"/>
  <c r="J817" s="1"/>
  <c r="R817"/>
  <c r="H817" s="1"/>
  <c r="U821"/>
  <c r="K821" s="1"/>
  <c r="Q821"/>
  <c r="G821" s="1"/>
  <c r="T821"/>
  <c r="J821" s="1"/>
  <c r="R821"/>
  <c r="H821" s="1"/>
  <c r="S821"/>
  <c r="I821" s="1"/>
  <c r="U825"/>
  <c r="K825" s="1"/>
  <c r="Q825"/>
  <c r="G825" s="1"/>
  <c r="R825"/>
  <c r="H825" s="1"/>
  <c r="S825"/>
  <c r="T825"/>
  <c r="J825" s="1"/>
  <c r="U829"/>
  <c r="K829" s="1"/>
  <c r="Q829"/>
  <c r="G829" s="1"/>
  <c r="R829"/>
  <c r="H829" s="1"/>
  <c r="S829"/>
  <c r="I829" s="1"/>
  <c r="T829"/>
  <c r="J829" s="1"/>
  <c r="U833"/>
  <c r="K833" s="1"/>
  <c r="Q833"/>
  <c r="S833"/>
  <c r="I833" s="1"/>
  <c r="T833"/>
  <c r="J833" s="1"/>
  <c r="R833"/>
  <c r="H833" s="1"/>
  <c r="U837"/>
  <c r="K837" s="1"/>
  <c r="Q837"/>
  <c r="G837" s="1"/>
  <c r="T837"/>
  <c r="J837" s="1"/>
  <c r="R837"/>
  <c r="H837" s="1"/>
  <c r="S837"/>
  <c r="I837" s="1"/>
  <c r="U841"/>
  <c r="K841" s="1"/>
  <c r="Q841"/>
  <c r="G841" s="1"/>
  <c r="R841"/>
  <c r="H841" s="1"/>
  <c r="S841"/>
  <c r="I841" s="1"/>
  <c r="T841"/>
  <c r="J841" s="1"/>
  <c r="U845"/>
  <c r="K845" s="1"/>
  <c r="Q845"/>
  <c r="G845" s="1"/>
  <c r="R845"/>
  <c r="H845" s="1"/>
  <c r="S845"/>
  <c r="I845" s="1"/>
  <c r="T845"/>
  <c r="J845" s="1"/>
  <c r="U849"/>
  <c r="K849" s="1"/>
  <c r="Q849"/>
  <c r="G849" s="1"/>
  <c r="S849"/>
  <c r="T849"/>
  <c r="J849" s="1"/>
  <c r="R849"/>
  <c r="H849" s="1"/>
  <c r="U853"/>
  <c r="K853" s="1"/>
  <c r="Q853"/>
  <c r="G853" s="1"/>
  <c r="T853"/>
  <c r="J853" s="1"/>
  <c r="R853"/>
  <c r="H853" s="1"/>
  <c r="S853"/>
  <c r="I853" s="1"/>
  <c r="U857"/>
  <c r="K857" s="1"/>
  <c r="Q857"/>
  <c r="G857" s="1"/>
  <c r="R857"/>
  <c r="H857" s="1"/>
  <c r="S857"/>
  <c r="T857"/>
  <c r="J857" s="1"/>
  <c r="U861"/>
  <c r="K861" s="1"/>
  <c r="Q861"/>
  <c r="G861" s="1"/>
  <c r="R861"/>
  <c r="H861" s="1"/>
  <c r="S861"/>
  <c r="I861" s="1"/>
  <c r="T861"/>
  <c r="J861" s="1"/>
  <c r="U865"/>
  <c r="K865" s="1"/>
  <c r="Q865"/>
  <c r="S865"/>
  <c r="I865" s="1"/>
  <c r="T865"/>
  <c r="J865" s="1"/>
  <c r="R865"/>
  <c r="U869"/>
  <c r="K869" s="1"/>
  <c r="Q869"/>
  <c r="T869"/>
  <c r="J869" s="1"/>
  <c r="R869"/>
  <c r="H869" s="1"/>
  <c r="S869"/>
  <c r="I869" s="1"/>
  <c r="U873"/>
  <c r="K873" s="1"/>
  <c r="Q873"/>
  <c r="G873" s="1"/>
  <c r="R873"/>
  <c r="H873" s="1"/>
  <c r="S873"/>
  <c r="I873" s="1"/>
  <c r="T873"/>
  <c r="J873" s="1"/>
  <c r="U877"/>
  <c r="K877" s="1"/>
  <c r="Q877"/>
  <c r="G877" s="1"/>
  <c r="R877"/>
  <c r="H877" s="1"/>
  <c r="S877"/>
  <c r="I877" s="1"/>
  <c r="T877"/>
  <c r="J877" s="1"/>
  <c r="U881"/>
  <c r="K881" s="1"/>
  <c r="Q881"/>
  <c r="G881" s="1"/>
  <c r="S881"/>
  <c r="I881" s="1"/>
  <c r="T881"/>
  <c r="J881" s="1"/>
  <c r="R881"/>
  <c r="H881" s="1"/>
  <c r="U885"/>
  <c r="K885" s="1"/>
  <c r="Q885"/>
  <c r="G885" s="1"/>
  <c r="T885"/>
  <c r="J885" s="1"/>
  <c r="R885"/>
  <c r="H885" s="1"/>
  <c r="S885"/>
  <c r="I885" s="1"/>
  <c r="U889"/>
  <c r="Q889"/>
  <c r="G889" s="1"/>
  <c r="R889"/>
  <c r="H889" s="1"/>
  <c r="S889"/>
  <c r="I889" s="1"/>
  <c r="T889"/>
  <c r="J889" s="1"/>
  <c r="T893"/>
  <c r="J893" s="1"/>
  <c r="U893"/>
  <c r="K893" s="1"/>
  <c r="Q893"/>
  <c r="G893" s="1"/>
  <c r="R893"/>
  <c r="H893" s="1"/>
  <c r="S893"/>
  <c r="I893" s="1"/>
  <c r="T897"/>
  <c r="J897" s="1"/>
  <c r="U897"/>
  <c r="Q897"/>
  <c r="G897" s="1"/>
  <c r="R897"/>
  <c r="H897" s="1"/>
  <c r="S897"/>
  <c r="I897" s="1"/>
  <c r="T901"/>
  <c r="U901"/>
  <c r="K901" s="1"/>
  <c r="Q901"/>
  <c r="G901" s="1"/>
  <c r="R901"/>
  <c r="H901" s="1"/>
  <c r="S901"/>
  <c r="I901" s="1"/>
  <c r="T905"/>
  <c r="J905" s="1"/>
  <c r="U905"/>
  <c r="K905" s="1"/>
  <c r="Q905"/>
  <c r="G905" s="1"/>
  <c r="R905"/>
  <c r="H905" s="1"/>
  <c r="S905"/>
  <c r="I905" s="1"/>
  <c r="T909"/>
  <c r="J909" s="1"/>
  <c r="U909"/>
  <c r="K909" s="1"/>
  <c r="Q909"/>
  <c r="G909" s="1"/>
  <c r="R909"/>
  <c r="H909" s="1"/>
  <c r="S909"/>
  <c r="I909" s="1"/>
  <c r="T913"/>
  <c r="J913" s="1"/>
  <c r="U913"/>
  <c r="Q913"/>
  <c r="G913" s="1"/>
  <c r="R913"/>
  <c r="H913" s="1"/>
  <c r="S913"/>
  <c r="I913" s="1"/>
  <c r="T917"/>
  <c r="J917" s="1"/>
  <c r="U917"/>
  <c r="K917" s="1"/>
  <c r="Q917"/>
  <c r="G917" s="1"/>
  <c r="R917"/>
  <c r="H917" s="1"/>
  <c r="S917"/>
  <c r="T921"/>
  <c r="J921" s="1"/>
  <c r="U921"/>
  <c r="K921" s="1"/>
  <c r="Q921"/>
  <c r="G921" s="1"/>
  <c r="R921"/>
  <c r="H921" s="1"/>
  <c r="S921"/>
  <c r="I921" s="1"/>
  <c r="T925"/>
  <c r="J925" s="1"/>
  <c r="U925"/>
  <c r="K925" s="1"/>
  <c r="Q925"/>
  <c r="G925" s="1"/>
  <c r="R925"/>
  <c r="H925" s="1"/>
  <c r="S925"/>
  <c r="I925" s="1"/>
  <c r="T929"/>
  <c r="J929" s="1"/>
  <c r="U929"/>
  <c r="K929" s="1"/>
  <c r="Q929"/>
  <c r="G929" s="1"/>
  <c r="R929"/>
  <c r="H929" s="1"/>
  <c r="S929"/>
  <c r="T933"/>
  <c r="J933" s="1"/>
  <c r="U933"/>
  <c r="Q933"/>
  <c r="G933" s="1"/>
  <c r="R933"/>
  <c r="H933" s="1"/>
  <c r="S933"/>
  <c r="I933" s="1"/>
  <c r="T937"/>
  <c r="U937"/>
  <c r="K937" s="1"/>
  <c r="Q937"/>
  <c r="G937" s="1"/>
  <c r="R937"/>
  <c r="H937" s="1"/>
  <c r="S937"/>
  <c r="I937" s="1"/>
  <c r="T941"/>
  <c r="J941" s="1"/>
  <c r="U941"/>
  <c r="K941" s="1"/>
  <c r="Q941"/>
  <c r="G941" s="1"/>
  <c r="R941"/>
  <c r="H941" s="1"/>
  <c r="S941"/>
  <c r="I941" s="1"/>
  <c r="T945"/>
  <c r="J945" s="1"/>
  <c r="U945"/>
  <c r="Q945"/>
  <c r="R945"/>
  <c r="S945"/>
  <c r="I945" s="1"/>
  <c r="T949"/>
  <c r="J949" s="1"/>
  <c r="U949"/>
  <c r="K949" s="1"/>
  <c r="Q949"/>
  <c r="G949" s="1"/>
  <c r="R949"/>
  <c r="S949"/>
  <c r="T953"/>
  <c r="J953" s="1"/>
  <c r="U953"/>
  <c r="K953" s="1"/>
  <c r="Q953"/>
  <c r="G953" s="1"/>
  <c r="R953"/>
  <c r="H953" s="1"/>
  <c r="S953"/>
  <c r="I953" s="1"/>
  <c r="T957"/>
  <c r="J957" s="1"/>
  <c r="U957"/>
  <c r="K957" s="1"/>
  <c r="Q957"/>
  <c r="G957" s="1"/>
  <c r="R957"/>
  <c r="H957" s="1"/>
  <c r="S957"/>
  <c r="I957" s="1"/>
  <c r="T961"/>
  <c r="U961"/>
  <c r="K961" s="1"/>
  <c r="Q961"/>
  <c r="G961" s="1"/>
  <c r="R961"/>
  <c r="H961" s="1"/>
  <c r="S961"/>
  <c r="I961" s="1"/>
  <c r="S965"/>
  <c r="T965"/>
  <c r="J965" s="1"/>
  <c r="U965"/>
  <c r="K965" s="1"/>
  <c r="Q965"/>
  <c r="G965" s="1"/>
  <c r="R965"/>
  <c r="H965" s="1"/>
  <c r="S969"/>
  <c r="I969" s="1"/>
  <c r="T969"/>
  <c r="J969" s="1"/>
  <c r="U969"/>
  <c r="K969" s="1"/>
  <c r="Q969"/>
  <c r="R969"/>
  <c r="H969" s="1"/>
  <c r="S973"/>
  <c r="I973" s="1"/>
  <c r="T973"/>
  <c r="J973" s="1"/>
  <c r="U973"/>
  <c r="K973" s="1"/>
  <c r="Q973"/>
  <c r="G973" s="1"/>
  <c r="R973"/>
  <c r="H973" s="1"/>
  <c r="S977"/>
  <c r="I977" s="1"/>
  <c r="T977"/>
  <c r="J977" s="1"/>
  <c r="U977"/>
  <c r="K977" s="1"/>
  <c r="Q977"/>
  <c r="G977" s="1"/>
  <c r="R977"/>
  <c r="H977" s="1"/>
  <c r="S981"/>
  <c r="T981"/>
  <c r="J981" s="1"/>
  <c r="U981"/>
  <c r="K981" s="1"/>
  <c r="Q981"/>
  <c r="G981" s="1"/>
  <c r="R981"/>
  <c r="H981" s="1"/>
  <c r="S985"/>
  <c r="I985" s="1"/>
  <c r="T985"/>
  <c r="J985" s="1"/>
  <c r="U985"/>
  <c r="K985" s="1"/>
  <c r="Q985"/>
  <c r="G985" s="1"/>
  <c r="R985"/>
  <c r="H985" s="1"/>
  <c r="S989"/>
  <c r="I989" s="1"/>
  <c r="T989"/>
  <c r="J989" s="1"/>
  <c r="U989"/>
  <c r="K989" s="1"/>
  <c r="Q989"/>
  <c r="G989" s="1"/>
  <c r="R989"/>
  <c r="H989" s="1"/>
  <c r="S993"/>
  <c r="T993"/>
  <c r="J993" s="1"/>
  <c r="U993"/>
  <c r="Q993"/>
  <c r="G993" s="1"/>
  <c r="R993"/>
  <c r="H993" s="1"/>
  <c r="S997"/>
  <c r="I997" s="1"/>
  <c r="T997"/>
  <c r="J997" s="1"/>
  <c r="U997"/>
  <c r="K997" s="1"/>
  <c r="Q997"/>
  <c r="G997" s="1"/>
  <c r="R997"/>
  <c r="S1001"/>
  <c r="I1001" s="1"/>
  <c r="T1001"/>
  <c r="U1001"/>
  <c r="K1001" s="1"/>
  <c r="Q1001"/>
  <c r="G1001" s="1"/>
  <c r="R1001"/>
  <c r="H1001" s="1"/>
  <c r="S1005"/>
  <c r="I1005" s="1"/>
  <c r="T1005"/>
  <c r="J1005" s="1"/>
  <c r="U1005"/>
  <c r="Q1005"/>
  <c r="G1005" s="1"/>
  <c r="R1005"/>
  <c r="H1005" s="1"/>
  <c r="R10"/>
  <c r="H10" s="1"/>
  <c r="S10"/>
  <c r="I10" s="1"/>
  <c r="T10"/>
  <c r="J10" s="1"/>
  <c r="U10"/>
  <c r="K10" s="1"/>
  <c r="Q10"/>
  <c r="G10" s="1"/>
  <c r="G43"/>
  <c r="K39"/>
  <c r="I567"/>
  <c r="I967"/>
  <c r="P1017"/>
  <c r="L1017"/>
  <c r="M1017"/>
  <c r="N1017"/>
  <c r="O1017"/>
  <c r="M1065"/>
  <c r="N1065"/>
  <c r="L1065"/>
  <c r="O1065"/>
  <c r="P1065"/>
  <c r="M1081"/>
  <c r="N1081"/>
  <c r="L1081"/>
  <c r="O1081"/>
  <c r="P1081"/>
  <c r="M1097"/>
  <c r="N1097"/>
  <c r="L1097"/>
  <c r="O1097"/>
  <c r="P1097"/>
  <c r="M1113"/>
  <c r="N1113"/>
  <c r="L1113"/>
  <c r="O1113"/>
  <c r="P1113"/>
  <c r="M1129"/>
  <c r="N1129"/>
  <c r="L1129"/>
  <c r="O1129"/>
  <c r="P1129"/>
  <c r="M1145"/>
  <c r="N1145"/>
  <c r="L1145"/>
  <c r="O1145"/>
  <c r="P1145"/>
  <c r="H75"/>
  <c r="K179"/>
  <c r="H419"/>
  <c r="G691"/>
  <c r="H899"/>
  <c r="M1008"/>
  <c r="N1008"/>
  <c r="O1008"/>
  <c r="L1008"/>
  <c r="P1008"/>
  <c r="B14"/>
  <c r="I55"/>
  <c r="J287"/>
  <c r="K735"/>
  <c r="G799"/>
  <c r="I91"/>
  <c r="J555"/>
  <c r="G747"/>
  <c r="J955"/>
  <c r="O1014"/>
  <c r="P1014"/>
  <c r="L1014"/>
  <c r="M1014"/>
  <c r="N1014"/>
  <c r="O1042"/>
  <c r="P1042"/>
  <c r="L1042"/>
  <c r="M1042"/>
  <c r="N1042"/>
  <c r="L1062"/>
  <c r="M1078"/>
  <c r="P1094"/>
  <c r="L1094"/>
  <c r="N1094"/>
  <c r="P1110"/>
  <c r="M1110"/>
  <c r="N1110"/>
  <c r="O1110"/>
  <c r="M1161"/>
  <c r="N1161"/>
  <c r="L1161"/>
  <c r="O1161"/>
  <c r="P1161"/>
  <c r="M1177"/>
  <c r="N1177"/>
  <c r="L1177"/>
  <c r="O1177"/>
  <c r="P1177"/>
  <c r="M1209"/>
  <c r="N1209"/>
  <c r="L1209"/>
  <c r="O1209"/>
  <c r="P1209"/>
  <c r="M1213"/>
  <c r="N1213"/>
  <c r="P1213"/>
  <c r="L1213"/>
  <c r="O1213"/>
  <c r="M1225"/>
  <c r="N1225"/>
  <c r="L1225"/>
  <c r="O1225"/>
  <c r="P1225"/>
  <c r="M1229"/>
  <c r="N1229"/>
  <c r="P1229"/>
  <c r="L1229"/>
  <c r="O1229"/>
  <c r="M1241"/>
  <c r="N1241"/>
  <c r="L1241"/>
  <c r="O1241"/>
  <c r="P1241"/>
  <c r="M1245"/>
  <c r="N1245"/>
  <c r="P1245"/>
  <c r="L1245"/>
  <c r="O1245"/>
  <c r="M1257"/>
  <c r="N1257"/>
  <c r="L1257"/>
  <c r="O1257"/>
  <c r="P1257"/>
  <c r="M1261"/>
  <c r="N1261"/>
  <c r="P1261"/>
  <c r="L1261"/>
  <c r="O1261"/>
  <c r="P1273"/>
  <c r="L1273"/>
  <c r="M1273"/>
  <c r="N1273"/>
  <c r="O1273"/>
  <c r="P1277"/>
  <c r="L1277"/>
  <c r="M1277"/>
  <c r="N1277"/>
  <c r="O1277"/>
  <c r="P1289"/>
  <c r="L1289"/>
  <c r="M1289"/>
  <c r="N1289"/>
  <c r="O1289"/>
  <c r="P1293"/>
  <c r="L1293"/>
  <c r="M1293"/>
  <c r="N1293"/>
  <c r="O1293"/>
  <c r="P1305"/>
  <c r="L1305"/>
  <c r="M1305"/>
  <c r="N1305"/>
  <c r="O1305"/>
  <c r="P1309"/>
  <c r="L1309"/>
  <c r="M1309"/>
  <c r="N1309"/>
  <c r="O1309"/>
  <c r="P1321"/>
  <c r="L1321"/>
  <c r="M1321"/>
  <c r="N1321"/>
  <c r="O1321"/>
  <c r="P1325"/>
  <c r="L1325"/>
  <c r="M1325"/>
  <c r="N1325"/>
  <c r="O1325"/>
  <c r="P1333"/>
  <c r="L1333"/>
  <c r="M1333"/>
  <c r="N1333"/>
  <c r="O1333"/>
  <c r="P1337"/>
  <c r="L1337"/>
  <c r="M1337"/>
  <c r="N1337"/>
  <c r="O1337"/>
  <c r="K30"/>
  <c r="G478"/>
  <c r="J846"/>
  <c r="J910"/>
  <c r="L1021"/>
  <c r="O1021"/>
  <c r="H189"/>
  <c r="H317"/>
  <c r="K445"/>
  <c r="J477"/>
  <c r="I621"/>
  <c r="I717"/>
  <c r="I797"/>
  <c r="K1005"/>
  <c r="P1505"/>
  <c r="L1505"/>
  <c r="M1505"/>
  <c r="N1505"/>
  <c r="O1505"/>
  <c r="P1521"/>
  <c r="L1521"/>
  <c r="M1521"/>
  <c r="N1521"/>
  <c r="O1521"/>
  <c r="P1537"/>
  <c r="L1537"/>
  <c r="M1537"/>
  <c r="N1537"/>
  <c r="O1537"/>
  <c r="P1553"/>
  <c r="L1553"/>
  <c r="M1553"/>
  <c r="N1553"/>
  <c r="O1553"/>
  <c r="M1392"/>
  <c r="N1392"/>
  <c r="O1392"/>
  <c r="L1392"/>
  <c r="P1392"/>
  <c r="M1400"/>
  <c r="N1400"/>
  <c r="O1400"/>
  <c r="L1400"/>
  <c r="P1400"/>
  <c r="M1408"/>
  <c r="N1408"/>
  <c r="O1408"/>
  <c r="L1408"/>
  <c r="P1408"/>
  <c r="M1416"/>
  <c r="N1416"/>
  <c r="O1416"/>
  <c r="L1416"/>
  <c r="P1416"/>
  <c r="M1424"/>
  <c r="N1424"/>
  <c r="O1424"/>
  <c r="L1424"/>
  <c r="P1424"/>
  <c r="M1432"/>
  <c r="N1432"/>
  <c r="O1432"/>
  <c r="L1432"/>
  <c r="P1432"/>
  <c r="M1440"/>
  <c r="N1440"/>
  <c r="O1440"/>
  <c r="L1440"/>
  <c r="P1440"/>
  <c r="M1448"/>
  <c r="N1448"/>
  <c r="O1448"/>
  <c r="L1448"/>
  <c r="P1448"/>
  <c r="M1456"/>
  <c r="N1456"/>
  <c r="O1456"/>
  <c r="L1456"/>
  <c r="P1456"/>
  <c r="M1464"/>
  <c r="N1464"/>
  <c r="O1464"/>
  <c r="L1464"/>
  <c r="P1464"/>
  <c r="O1510"/>
  <c r="P1510"/>
  <c r="L1510"/>
  <c r="M1510"/>
  <c r="N1510"/>
  <c r="O1526"/>
  <c r="P1526"/>
  <c r="L1526"/>
  <c r="M1526"/>
  <c r="N1526"/>
  <c r="O1542"/>
  <c r="P1542"/>
  <c r="L1542"/>
  <c r="M1542"/>
  <c r="N1542"/>
  <c r="O1558"/>
  <c r="P1558"/>
  <c r="L1558"/>
  <c r="M1558"/>
  <c r="N1558"/>
  <c r="O1590"/>
  <c r="P1590"/>
  <c r="L1590"/>
  <c r="M1590"/>
  <c r="N1590"/>
  <c r="O1606"/>
  <c r="P1606"/>
  <c r="L1606"/>
  <c r="M1606"/>
  <c r="N1606"/>
  <c r="O1622"/>
  <c r="P1622"/>
  <c r="L1622"/>
  <c r="M1622"/>
  <c r="N1622"/>
  <c r="O1638"/>
  <c r="P1638"/>
  <c r="L1638"/>
  <c r="M1638"/>
  <c r="N1638"/>
  <c r="O1654"/>
  <c r="P1654"/>
  <c r="L1654"/>
  <c r="M1654"/>
  <c r="N1654"/>
  <c r="N1738"/>
  <c r="O1738"/>
  <c r="M1738"/>
  <c r="P1738"/>
  <c r="L1738"/>
  <c r="N1754"/>
  <c r="O1754"/>
  <c r="M1754"/>
  <c r="P1754"/>
  <c r="L1754"/>
  <c r="N1770"/>
  <c r="O1770"/>
  <c r="M1770"/>
  <c r="P1770"/>
  <c r="L1770"/>
  <c r="N1778"/>
  <c r="O1778"/>
  <c r="M1778"/>
  <c r="P1778"/>
  <c r="L1778"/>
  <c r="N1794"/>
  <c r="O1794"/>
  <c r="M1794"/>
  <c r="P1794"/>
  <c r="L1794"/>
  <c r="N1810"/>
  <c r="O1810"/>
  <c r="M1810"/>
  <c r="P1810"/>
  <c r="L1810"/>
  <c r="N1834"/>
  <c r="O1834"/>
  <c r="M1834"/>
  <c r="P1834"/>
  <c r="L1834"/>
  <c r="M1914"/>
  <c r="N1914"/>
  <c r="O1914"/>
  <c r="P1914"/>
  <c r="L1914"/>
  <c r="M1938"/>
  <c r="N1938"/>
  <c r="O1938"/>
  <c r="L1938"/>
  <c r="P1938"/>
  <c r="M1954"/>
  <c r="N1954"/>
  <c r="O1954"/>
  <c r="L1954"/>
  <c r="P1954"/>
  <c r="M1962"/>
  <c r="N1962"/>
  <c r="O1962"/>
  <c r="P1962"/>
  <c r="L1962"/>
  <c r="M1970"/>
  <c r="N1970"/>
  <c r="O1970"/>
  <c r="L1970"/>
  <c r="P1970"/>
  <c r="M1978"/>
  <c r="N1978"/>
  <c r="O1978"/>
  <c r="P1978"/>
  <c r="L1978"/>
  <c r="B24"/>
  <c r="B40"/>
  <c r="B56"/>
  <c r="B72"/>
  <c r="B88"/>
  <c r="B104"/>
  <c r="B120"/>
  <c r="B136"/>
  <c r="B152"/>
  <c r="B168"/>
  <c r="B184"/>
  <c r="B200"/>
  <c r="B216"/>
  <c r="B232"/>
  <c r="B248"/>
  <c r="B264"/>
  <c r="B280"/>
  <c r="B296"/>
  <c r="B312"/>
  <c r="B328"/>
  <c r="B344"/>
  <c r="B360"/>
  <c r="B376"/>
  <c r="B392"/>
  <c r="B408"/>
  <c r="B424"/>
  <c r="B440"/>
  <c r="B456"/>
  <c r="B472"/>
  <c r="B488"/>
  <c r="B504"/>
  <c r="B520"/>
  <c r="B536"/>
  <c r="B552"/>
  <c r="B568"/>
  <c r="B584"/>
  <c r="B600"/>
  <c r="B616"/>
  <c r="B632"/>
  <c r="B648"/>
  <c r="B664"/>
  <c r="B680"/>
  <c r="B696"/>
  <c r="B712"/>
  <c r="B728"/>
  <c r="B744"/>
  <c r="B760"/>
  <c r="B776"/>
  <c r="B792"/>
  <c r="B808"/>
  <c r="B824"/>
  <c r="B840"/>
  <c r="B856"/>
  <c r="B872"/>
  <c r="B888"/>
  <c r="B904"/>
  <c r="B920"/>
  <c r="B936"/>
  <c r="B952"/>
  <c r="B968"/>
  <c r="B984"/>
  <c r="B1000"/>
  <c r="O1350"/>
  <c r="P1350"/>
  <c r="L1350"/>
  <c r="M1350"/>
  <c r="N1350"/>
  <c r="O1366"/>
  <c r="P1366"/>
  <c r="L1366"/>
  <c r="M1366"/>
  <c r="N1366"/>
  <c r="O1382"/>
  <c r="P1382"/>
  <c r="L1382"/>
  <c r="M1382"/>
  <c r="N1382"/>
  <c r="J58"/>
  <c r="J106"/>
  <c r="G122"/>
  <c r="G138"/>
  <c r="G186"/>
  <c r="G234"/>
  <c r="H298"/>
  <c r="H378"/>
  <c r="H442"/>
  <c r="H490"/>
  <c r="H506"/>
  <c r="G538"/>
  <c r="K586"/>
  <c r="G586"/>
  <c r="G634"/>
  <c r="K682"/>
  <c r="G682"/>
  <c r="G714"/>
  <c r="I730"/>
  <c r="K810"/>
  <c r="H954"/>
  <c r="K970"/>
  <c r="P1040"/>
  <c r="L1056"/>
  <c r="L1072"/>
  <c r="N1088"/>
  <c r="O1088"/>
  <c r="L1088"/>
  <c r="M1088"/>
  <c r="P1088"/>
  <c r="N1104"/>
  <c r="O1104"/>
  <c r="L1104"/>
  <c r="M1104"/>
  <c r="P1104"/>
  <c r="N1120"/>
  <c r="O1120"/>
  <c r="L1120"/>
  <c r="M1120"/>
  <c r="P1120"/>
  <c r="N1136"/>
  <c r="O1136"/>
  <c r="L1136"/>
  <c r="M1136"/>
  <c r="P1136"/>
  <c r="N1152"/>
  <c r="O1152"/>
  <c r="L1152"/>
  <c r="M1152"/>
  <c r="P1152"/>
  <c r="N1168"/>
  <c r="O1168"/>
  <c r="L1168"/>
  <c r="M1168"/>
  <c r="P1168"/>
  <c r="N1184"/>
  <c r="O1184"/>
  <c r="L1184"/>
  <c r="M1184"/>
  <c r="P1184"/>
  <c r="N1196"/>
  <c r="O1196"/>
  <c r="M1196"/>
  <c r="P1196"/>
  <c r="L1196"/>
  <c r="N1200"/>
  <c r="O1200"/>
  <c r="L1200"/>
  <c r="M1200"/>
  <c r="P1200"/>
  <c r="H41"/>
  <c r="I105"/>
  <c r="K105"/>
  <c r="J185"/>
  <c r="J233"/>
  <c r="I249"/>
  <c r="K249"/>
  <c r="I297"/>
  <c r="J313"/>
  <c r="I345"/>
  <c r="K361"/>
  <c r="K425"/>
  <c r="J473"/>
  <c r="I537"/>
  <c r="I569"/>
  <c r="I601"/>
  <c r="H617"/>
  <c r="I633"/>
  <c r="H649"/>
  <c r="J665"/>
  <c r="J713"/>
  <c r="H729"/>
  <c r="H761"/>
  <c r="H793"/>
  <c r="I793"/>
  <c r="I825"/>
  <c r="I857"/>
  <c r="K889"/>
  <c r="J937"/>
  <c r="G969"/>
  <c r="J1001"/>
  <c r="M1356"/>
  <c r="N1356"/>
  <c r="O1356"/>
  <c r="P1356"/>
  <c r="L1356"/>
  <c r="M1372"/>
  <c r="N1372"/>
  <c r="O1372"/>
  <c r="P1372"/>
  <c r="L1372"/>
  <c r="O1478"/>
  <c r="P1478"/>
  <c r="L1478"/>
  <c r="M1478"/>
  <c r="N1478"/>
  <c r="O1494"/>
  <c r="P1494"/>
  <c r="L1494"/>
  <c r="M1494"/>
  <c r="N1494"/>
  <c r="N1563"/>
  <c r="O1563"/>
  <c r="P1563"/>
  <c r="L1563"/>
  <c r="M1563"/>
  <c r="N1479"/>
  <c r="O1479"/>
  <c r="P1479"/>
  <c r="L1479"/>
  <c r="M1479"/>
  <c r="N1495"/>
  <c r="O1495"/>
  <c r="P1495"/>
  <c r="L1495"/>
  <c r="M1495"/>
  <c r="O1570"/>
  <c r="P1570"/>
  <c r="L1570"/>
  <c r="M1570"/>
  <c r="N1570"/>
  <c r="M1731"/>
  <c r="N1731"/>
  <c r="P1731"/>
  <c r="L1731"/>
  <c r="O1731"/>
  <c r="M1747"/>
  <c r="N1747"/>
  <c r="P1747"/>
  <c r="L1747"/>
  <c r="O1747"/>
  <c r="M1763"/>
  <c r="N1763"/>
  <c r="P1763"/>
  <c r="L1763"/>
  <c r="O1763"/>
  <c r="M1787"/>
  <c r="N1787"/>
  <c r="P1787"/>
  <c r="L1787"/>
  <c r="O1787"/>
  <c r="M1803"/>
  <c r="N1803"/>
  <c r="P1803"/>
  <c r="L1803"/>
  <c r="O1803"/>
  <c r="M1819"/>
  <c r="N1819"/>
  <c r="P1819"/>
  <c r="L1819"/>
  <c r="O1819"/>
  <c r="M1827"/>
  <c r="N1827"/>
  <c r="P1827"/>
  <c r="L1827"/>
  <c r="O1827"/>
  <c r="P1923"/>
  <c r="L1923"/>
  <c r="M1923"/>
  <c r="N1923"/>
  <c r="O1923"/>
  <c r="P1939"/>
  <c r="L1939"/>
  <c r="M1939"/>
  <c r="N1939"/>
  <c r="O1939"/>
  <c r="P1963"/>
  <c r="L1963"/>
  <c r="M1963"/>
  <c r="N1963"/>
  <c r="O1963"/>
  <c r="P1971"/>
  <c r="L1971"/>
  <c r="M1971"/>
  <c r="N1971"/>
  <c r="O1971"/>
  <c r="P1987"/>
  <c r="L1987"/>
  <c r="M1987"/>
  <c r="N1987"/>
  <c r="O1987"/>
  <c r="P1995"/>
  <c r="L1995"/>
  <c r="M1995"/>
  <c r="N1995"/>
  <c r="O1995"/>
  <c r="P2003"/>
  <c r="L2003"/>
  <c r="M2003"/>
  <c r="N2003"/>
  <c r="O2003"/>
  <c r="B20"/>
  <c r="B36"/>
  <c r="B52"/>
  <c r="B68"/>
  <c r="B84"/>
  <c r="B100"/>
  <c r="B116"/>
  <c r="B132"/>
  <c r="B148"/>
  <c r="B164"/>
  <c r="B180"/>
  <c r="B196"/>
  <c r="B212"/>
  <c r="B228"/>
  <c r="B244"/>
  <c r="B260"/>
  <c r="B276"/>
  <c r="B292"/>
  <c r="B308"/>
  <c r="B324"/>
  <c r="B340"/>
  <c r="B356"/>
  <c r="B372"/>
  <c r="B388"/>
  <c r="B404"/>
  <c r="B420"/>
  <c r="B436"/>
  <c r="B452"/>
  <c r="B468"/>
  <c r="B484"/>
  <c r="B500"/>
  <c r="B516"/>
  <c r="B532"/>
  <c r="B548"/>
  <c r="B564"/>
  <c r="B580"/>
  <c r="B596"/>
  <c r="B612"/>
  <c r="B628"/>
  <c r="B644"/>
  <c r="B660"/>
  <c r="B676"/>
  <c r="B692"/>
  <c r="B708"/>
  <c r="B724"/>
  <c r="B740"/>
  <c r="B756"/>
  <c r="B772"/>
  <c r="B788"/>
  <c r="B804"/>
  <c r="B820"/>
  <c r="B836"/>
  <c r="B852"/>
  <c r="B868"/>
  <c r="B884"/>
  <c r="B900"/>
  <c r="B916"/>
  <c r="B932"/>
  <c r="B948"/>
  <c r="B964"/>
  <c r="B980"/>
  <c r="B996"/>
  <c r="O1211"/>
  <c r="P1211"/>
  <c r="L1211"/>
  <c r="M1211"/>
  <c r="N1211"/>
  <c r="O1215"/>
  <c r="P1215"/>
  <c r="L1215"/>
  <c r="N1215"/>
  <c r="M1215"/>
  <c r="O1227"/>
  <c r="P1227"/>
  <c r="L1227"/>
  <c r="M1227"/>
  <c r="N1227"/>
  <c r="O1231"/>
  <c r="P1231"/>
  <c r="L1231"/>
  <c r="N1231"/>
  <c r="M1231"/>
  <c r="O1243"/>
  <c r="P1243"/>
  <c r="L1243"/>
  <c r="M1243"/>
  <c r="N1243"/>
  <c r="O1247"/>
  <c r="P1247"/>
  <c r="L1247"/>
  <c r="N1247"/>
  <c r="M1247"/>
  <c r="O1259"/>
  <c r="P1259"/>
  <c r="L1259"/>
  <c r="M1259"/>
  <c r="N1259"/>
  <c r="O1263"/>
  <c r="P1263"/>
  <c r="L1263"/>
  <c r="N1263"/>
  <c r="M1263"/>
  <c r="N1275"/>
  <c r="O1275"/>
  <c r="P1275"/>
  <c r="L1275"/>
  <c r="M1275"/>
  <c r="N1279"/>
  <c r="O1279"/>
  <c r="P1279"/>
  <c r="L1279"/>
  <c r="M1279"/>
  <c r="N1291"/>
  <c r="O1291"/>
  <c r="P1291"/>
  <c r="L1291"/>
  <c r="M1291"/>
  <c r="N1295"/>
  <c r="O1295"/>
  <c r="P1295"/>
  <c r="L1295"/>
  <c r="M1295"/>
  <c r="N1307"/>
  <c r="O1307"/>
  <c r="P1307"/>
  <c r="L1307"/>
  <c r="M1307"/>
  <c r="N1311"/>
  <c r="O1311"/>
  <c r="P1311"/>
  <c r="L1311"/>
  <c r="M1311"/>
  <c r="N1323"/>
  <c r="O1323"/>
  <c r="P1323"/>
  <c r="L1323"/>
  <c r="M1323"/>
  <c r="N1343"/>
  <c r="O1343"/>
  <c r="P1343"/>
  <c r="L1343"/>
  <c r="M1343"/>
  <c r="H22"/>
  <c r="K38"/>
  <c r="G54"/>
  <c r="H86"/>
  <c r="K86"/>
  <c r="H134"/>
  <c r="J166"/>
  <c r="I182"/>
  <c r="J214"/>
  <c r="J246"/>
  <c r="I262"/>
  <c r="I310"/>
  <c r="I342"/>
  <c r="J374"/>
  <c r="H390"/>
  <c r="H406"/>
  <c r="J422"/>
  <c r="I438"/>
  <c r="H454"/>
  <c r="J486"/>
  <c r="I486"/>
  <c r="J502"/>
  <c r="I502"/>
  <c r="H534"/>
  <c r="I550"/>
  <c r="G566"/>
  <c r="G582"/>
  <c r="H598"/>
  <c r="I614"/>
  <c r="H646"/>
  <c r="G662"/>
  <c r="I678"/>
  <c r="G694"/>
  <c r="I710"/>
  <c r="I742"/>
  <c r="G758"/>
  <c r="H758"/>
  <c r="G774"/>
  <c r="I774"/>
  <c r="G790"/>
  <c r="J806"/>
  <c r="I838"/>
  <c r="H854"/>
  <c r="I854"/>
  <c r="I886"/>
  <c r="G918"/>
  <c r="I934"/>
  <c r="H966"/>
  <c r="G982"/>
  <c r="H982"/>
  <c r="G998"/>
  <c r="H998"/>
  <c r="N1015"/>
  <c r="O1015"/>
  <c r="P1015"/>
  <c r="L1015"/>
  <c r="M1015"/>
  <c r="N1019"/>
  <c r="O1019"/>
  <c r="P1019"/>
  <c r="L1019"/>
  <c r="M1019"/>
  <c r="N1035"/>
  <c r="O1035"/>
  <c r="P1035"/>
  <c r="L1035"/>
  <c r="M1035"/>
  <c r="N1051"/>
  <c r="O1051"/>
  <c r="P1051"/>
  <c r="L1051"/>
  <c r="M1051"/>
  <c r="O1067"/>
  <c r="P1067"/>
  <c r="L1067"/>
  <c r="M1067"/>
  <c r="N1067"/>
  <c r="O1083"/>
  <c r="P1083"/>
  <c r="L1083"/>
  <c r="M1083"/>
  <c r="N1083"/>
  <c r="O1099"/>
  <c r="P1099"/>
  <c r="L1099"/>
  <c r="M1099"/>
  <c r="N1099"/>
  <c r="O1115"/>
  <c r="P1115"/>
  <c r="L1115"/>
  <c r="M1115"/>
  <c r="N1115"/>
  <c r="O1131"/>
  <c r="P1131"/>
  <c r="L1131"/>
  <c r="M1131"/>
  <c r="N1131"/>
  <c r="O1147"/>
  <c r="P1147"/>
  <c r="L1147"/>
  <c r="M1147"/>
  <c r="N1147"/>
  <c r="O1163"/>
  <c r="P1163"/>
  <c r="L1163"/>
  <c r="M1163"/>
  <c r="N1163"/>
  <c r="O1179"/>
  <c r="P1179"/>
  <c r="L1179"/>
  <c r="M1179"/>
  <c r="N1179"/>
  <c r="I21"/>
  <c r="H21"/>
  <c r="I37"/>
  <c r="H37"/>
  <c r="I69"/>
  <c r="H101"/>
  <c r="J133"/>
  <c r="I149"/>
  <c r="G149"/>
  <c r="K181"/>
  <c r="K197"/>
  <c r="J197"/>
  <c r="J213"/>
  <c r="G213"/>
  <c r="I229"/>
  <c r="G229"/>
  <c r="J261"/>
  <c r="H277"/>
  <c r="G293"/>
  <c r="I293"/>
  <c r="G309"/>
  <c r="J325"/>
  <c r="G341"/>
  <c r="G373"/>
  <c r="J389"/>
  <c r="I389"/>
  <c r="J405"/>
  <c r="G421"/>
  <c r="K437"/>
  <c r="K453"/>
  <c r="J453"/>
  <c r="H469"/>
  <c r="J485"/>
  <c r="K517"/>
  <c r="I517"/>
  <c r="G533"/>
  <c r="J533"/>
  <c r="H533"/>
  <c r="I549"/>
  <c r="K565"/>
  <c r="I581"/>
  <c r="K597"/>
  <c r="G613"/>
  <c r="I613"/>
  <c r="K629"/>
  <c r="H629"/>
  <c r="I645"/>
  <c r="I661"/>
  <c r="J661"/>
  <c r="H677"/>
  <c r="I677"/>
  <c r="K693"/>
  <c r="I709"/>
  <c r="J725"/>
  <c r="J757"/>
  <c r="H773"/>
  <c r="I773"/>
  <c r="K805"/>
  <c r="G869"/>
  <c r="J901"/>
  <c r="I917"/>
  <c r="K933"/>
  <c r="H949"/>
  <c r="I949"/>
  <c r="I965"/>
  <c r="I981"/>
  <c r="H997"/>
  <c r="O1390"/>
  <c r="P1390"/>
  <c r="L1390"/>
  <c r="M1390"/>
  <c r="N1390"/>
  <c r="O1398"/>
  <c r="P1398"/>
  <c r="L1398"/>
  <c r="M1398"/>
  <c r="N1398"/>
  <c r="O1406"/>
  <c r="P1406"/>
  <c r="L1406"/>
  <c r="M1406"/>
  <c r="N1406"/>
  <c r="O1414"/>
  <c r="P1414"/>
  <c r="L1414"/>
  <c r="M1414"/>
  <c r="N1414"/>
  <c r="O1422"/>
  <c r="P1422"/>
  <c r="L1422"/>
  <c r="M1422"/>
  <c r="N1422"/>
  <c r="O1430"/>
  <c r="P1430"/>
  <c r="L1430"/>
  <c r="M1430"/>
  <c r="N1430"/>
  <c r="O1438"/>
  <c r="P1438"/>
  <c r="L1438"/>
  <c r="M1438"/>
  <c r="N1438"/>
  <c r="O1446"/>
  <c r="P1446"/>
  <c r="L1446"/>
  <c r="M1446"/>
  <c r="N1446"/>
  <c r="O1454"/>
  <c r="P1454"/>
  <c r="L1454"/>
  <c r="M1454"/>
  <c r="N1454"/>
  <c r="O1462"/>
  <c r="P1462"/>
  <c r="L1462"/>
  <c r="M1462"/>
  <c r="N1462"/>
  <c r="P1573"/>
  <c r="L1573"/>
  <c r="M1573"/>
  <c r="N1573"/>
  <c r="O1573"/>
  <c r="P1589"/>
  <c r="L1589"/>
  <c r="M1589"/>
  <c r="N1589"/>
  <c r="O1589"/>
  <c r="P1605"/>
  <c r="L1605"/>
  <c r="M1605"/>
  <c r="N1605"/>
  <c r="O1605"/>
  <c r="P1621"/>
  <c r="L1621"/>
  <c r="M1621"/>
  <c r="N1621"/>
  <c r="O1621"/>
  <c r="P1637"/>
  <c r="L1637"/>
  <c r="M1637"/>
  <c r="N1637"/>
  <c r="O1637"/>
  <c r="P1653"/>
  <c r="L1653"/>
  <c r="M1653"/>
  <c r="N1653"/>
  <c r="O1653"/>
  <c r="O1562"/>
  <c r="P1562"/>
  <c r="L1562"/>
  <c r="M1562"/>
  <c r="N1562"/>
  <c r="B16"/>
  <c r="B32"/>
  <c r="B48"/>
  <c r="B64"/>
  <c r="B80"/>
  <c r="B96"/>
  <c r="B112"/>
  <c r="B128"/>
  <c r="B144"/>
  <c r="B160"/>
  <c r="B176"/>
  <c r="B192"/>
  <c r="B208"/>
  <c r="B224"/>
  <c r="B240"/>
  <c r="B256"/>
  <c r="B272"/>
  <c r="B288"/>
  <c r="B304"/>
  <c r="B320"/>
  <c r="B336"/>
  <c r="B352"/>
  <c r="B368"/>
  <c r="B384"/>
  <c r="B400"/>
  <c r="B416"/>
  <c r="B432"/>
  <c r="B448"/>
  <c r="B464"/>
  <c r="B480"/>
  <c r="B496"/>
  <c r="B512"/>
  <c r="B528"/>
  <c r="B544"/>
  <c r="B560"/>
  <c r="B576"/>
  <c r="B592"/>
  <c r="B608"/>
  <c r="B624"/>
  <c r="B640"/>
  <c r="B656"/>
  <c r="B672"/>
  <c r="B688"/>
  <c r="B704"/>
  <c r="B720"/>
  <c r="B736"/>
  <c r="B752"/>
  <c r="B768"/>
  <c r="B784"/>
  <c r="B800"/>
  <c r="B816"/>
  <c r="B832"/>
  <c r="B848"/>
  <c r="B864"/>
  <c r="B880"/>
  <c r="B896"/>
  <c r="B912"/>
  <c r="B928"/>
  <c r="B944"/>
  <c r="B960"/>
  <c r="B976"/>
  <c r="B992"/>
  <c r="P1126"/>
  <c r="L1126"/>
  <c r="M1126"/>
  <c r="N1126"/>
  <c r="O1126"/>
  <c r="P1142"/>
  <c r="L1142"/>
  <c r="M1142"/>
  <c r="N1142"/>
  <c r="O1142"/>
  <c r="P1158"/>
  <c r="L1158"/>
  <c r="M1158"/>
  <c r="N1158"/>
  <c r="O1158"/>
  <c r="P1174"/>
  <c r="L1174"/>
  <c r="M1174"/>
  <c r="N1174"/>
  <c r="O1174"/>
  <c r="P1190"/>
  <c r="L1190"/>
  <c r="M1190"/>
  <c r="N1190"/>
  <c r="O1190"/>
  <c r="O1354"/>
  <c r="P1354"/>
  <c r="L1354"/>
  <c r="M1354"/>
  <c r="N1354"/>
  <c r="O1370"/>
  <c r="P1370"/>
  <c r="L1370"/>
  <c r="M1370"/>
  <c r="N1370"/>
  <c r="H34"/>
  <c r="G34"/>
  <c r="H50"/>
  <c r="G50"/>
  <c r="I66"/>
  <c r="J82"/>
  <c r="I98"/>
  <c r="I114"/>
  <c r="K114"/>
  <c r="J130"/>
  <c r="H146"/>
  <c r="J146"/>
  <c r="I178"/>
  <c r="K178"/>
  <c r="J194"/>
  <c r="I210"/>
  <c r="J226"/>
  <c r="J258"/>
  <c r="I274"/>
  <c r="K290"/>
  <c r="J306"/>
  <c r="H306"/>
  <c r="J322"/>
  <c r="I338"/>
  <c r="K354"/>
  <c r="J370"/>
  <c r="I370"/>
  <c r="J402"/>
  <c r="J434"/>
  <c r="I450"/>
  <c r="G482"/>
  <c r="K514"/>
  <c r="I514"/>
  <c r="I530"/>
  <c r="J546"/>
  <c r="I562"/>
  <c r="K610"/>
  <c r="G610"/>
  <c r="H642"/>
  <c r="H658"/>
  <c r="J674"/>
  <c r="H690"/>
  <c r="G706"/>
  <c r="H706"/>
  <c r="H738"/>
  <c r="I770"/>
  <c r="J770"/>
  <c r="G786"/>
  <c r="I802"/>
  <c r="J834"/>
  <c r="G850"/>
  <c r="H850"/>
  <c r="G866"/>
  <c r="I882"/>
  <c r="I914"/>
  <c r="J946"/>
  <c r="H946"/>
  <c r="I962"/>
  <c r="K978"/>
  <c r="G978"/>
  <c r="P1202"/>
  <c r="L1202"/>
  <c r="M1202"/>
  <c r="O1202"/>
  <c r="N1202"/>
  <c r="P1206"/>
  <c r="L1206"/>
  <c r="M1206"/>
  <c r="N1206"/>
  <c r="O1206"/>
  <c r="J17"/>
  <c r="H33"/>
  <c r="I33"/>
  <c r="K49"/>
  <c r="J65"/>
  <c r="G81"/>
  <c r="G97"/>
  <c r="H113"/>
  <c r="J113"/>
  <c r="G129"/>
  <c r="G145"/>
  <c r="H161"/>
  <c r="I161"/>
  <c r="G177"/>
  <c r="J177"/>
  <c r="G193"/>
  <c r="K193"/>
  <c r="G209"/>
  <c r="H225"/>
  <c r="G241"/>
  <c r="J241"/>
  <c r="K257"/>
  <c r="H273"/>
  <c r="G289"/>
  <c r="J289"/>
  <c r="K305"/>
  <c r="H321"/>
  <c r="H353"/>
  <c r="J353"/>
  <c r="I369"/>
  <c r="H369"/>
  <c r="K369"/>
  <c r="H385"/>
  <c r="G401"/>
  <c r="H417"/>
  <c r="J417"/>
  <c r="G433"/>
  <c r="G449"/>
  <c r="I465"/>
  <c r="I481"/>
  <c r="K481"/>
  <c r="J497"/>
  <c r="K529"/>
  <c r="K545"/>
  <c r="G561"/>
  <c r="J561"/>
  <c r="K577"/>
  <c r="I609"/>
  <c r="G609"/>
  <c r="K625"/>
  <c r="J625"/>
  <c r="I673"/>
  <c r="K673"/>
  <c r="J689"/>
  <c r="G689"/>
  <c r="H721"/>
  <c r="G737"/>
  <c r="K769"/>
  <c r="G769"/>
  <c r="I801"/>
  <c r="G833"/>
  <c r="I849"/>
  <c r="G865"/>
  <c r="H865"/>
  <c r="K897"/>
  <c r="K913"/>
  <c r="I929"/>
  <c r="K945"/>
  <c r="G945"/>
  <c r="H945"/>
  <c r="J961"/>
  <c r="I993"/>
  <c r="K993"/>
  <c r="M1360"/>
  <c r="N1360"/>
  <c r="O1360"/>
  <c r="L1360"/>
  <c r="P1360"/>
  <c r="M1376"/>
  <c r="N1376"/>
  <c r="O1376"/>
  <c r="L1376"/>
  <c r="P1376"/>
  <c r="M1384"/>
  <c r="N1384"/>
  <c r="O1384"/>
  <c r="L1384"/>
  <c r="P1384"/>
  <c r="O1470"/>
  <c r="P1470"/>
  <c r="L1470"/>
  <c r="M1470"/>
  <c r="N1470"/>
  <c r="O1486"/>
  <c r="P1486"/>
  <c r="L1486"/>
  <c r="M1486"/>
  <c r="N1486"/>
  <c r="O1502"/>
  <c r="P1502"/>
  <c r="L1502"/>
  <c r="M1502"/>
  <c r="N1502"/>
  <c r="O1518"/>
  <c r="P1518"/>
  <c r="L1518"/>
  <c r="M1518"/>
  <c r="N1518"/>
  <c r="O1534"/>
  <c r="P1534"/>
  <c r="L1534"/>
  <c r="M1534"/>
  <c r="N1534"/>
  <c r="O1550"/>
  <c r="P1550"/>
  <c r="L1550"/>
  <c r="M1550"/>
  <c r="N1550"/>
  <c r="O1582"/>
  <c r="P1582"/>
  <c r="L1582"/>
  <c r="M1582"/>
  <c r="N1582"/>
  <c r="O1598"/>
  <c r="P1598"/>
  <c r="L1598"/>
  <c r="M1598"/>
  <c r="N1598"/>
  <c r="O1614"/>
  <c r="P1614"/>
  <c r="L1614"/>
  <c r="M1614"/>
  <c r="N1614"/>
  <c r="O1630"/>
  <c r="P1630"/>
  <c r="L1630"/>
  <c r="M1630"/>
  <c r="N1630"/>
  <c r="O1646"/>
  <c r="P1646"/>
  <c r="L1646"/>
  <c r="M1646"/>
  <c r="N1646"/>
  <c r="O1662"/>
  <c r="P1662"/>
  <c r="L1662"/>
  <c r="M1662"/>
  <c r="N1662"/>
  <c r="O1670"/>
  <c r="P1670"/>
  <c r="L1670"/>
  <c r="M1670"/>
  <c r="N1670"/>
  <c r="O1678"/>
  <c r="P1678"/>
  <c r="L1678"/>
  <c r="M1678"/>
  <c r="N1678"/>
  <c r="O1686"/>
  <c r="P1686"/>
  <c r="L1686"/>
  <c r="M1686"/>
  <c r="N1686"/>
  <c r="O1694"/>
  <c r="P1694"/>
  <c r="L1694"/>
  <c r="M1694"/>
  <c r="N1694"/>
  <c r="O1702"/>
  <c r="P1702"/>
  <c r="L1702"/>
  <c r="M1702"/>
  <c r="N1702"/>
  <c r="N1710"/>
  <c r="O1710"/>
  <c r="L1710"/>
  <c r="M1710"/>
  <c r="P1710"/>
  <c r="N1718"/>
  <c r="O1718"/>
  <c r="L1718"/>
  <c r="M1718"/>
  <c r="P1718"/>
  <c r="N1726"/>
  <c r="O1726"/>
  <c r="L1726"/>
  <c r="M1726"/>
  <c r="P1726"/>
  <c r="N1742"/>
  <c r="O1742"/>
  <c r="L1742"/>
  <c r="M1742"/>
  <c r="P1742"/>
  <c r="N1758"/>
  <c r="O1758"/>
  <c r="L1758"/>
  <c r="M1758"/>
  <c r="P1758"/>
  <c r="N1774"/>
  <c r="O1774"/>
  <c r="L1774"/>
  <c r="M1774"/>
  <c r="P1774"/>
  <c r="N1790"/>
  <c r="O1790"/>
  <c r="L1790"/>
  <c r="M1790"/>
  <c r="P1790"/>
  <c r="N1806"/>
  <c r="O1806"/>
  <c r="L1806"/>
  <c r="M1806"/>
  <c r="P1806"/>
  <c r="N1822"/>
  <c r="O1822"/>
  <c r="L1822"/>
  <c r="M1822"/>
  <c r="P1822"/>
  <c r="N1846"/>
  <c r="O1846"/>
  <c r="L1846"/>
  <c r="M1846"/>
  <c r="P1846"/>
  <c r="M1854"/>
  <c r="N1854"/>
  <c r="O1854"/>
  <c r="L1854"/>
  <c r="P1854"/>
  <c r="M1862"/>
  <c r="N1862"/>
  <c r="O1862"/>
  <c r="L1862"/>
  <c r="P1862"/>
  <c r="M1870"/>
  <c r="N1870"/>
  <c r="O1870"/>
  <c r="L1870"/>
  <c r="P1870"/>
  <c r="M1878"/>
  <c r="N1878"/>
  <c r="O1878"/>
  <c r="L1878"/>
  <c r="P1878"/>
  <c r="M1886"/>
  <c r="N1886"/>
  <c r="O1886"/>
  <c r="L1886"/>
  <c r="P1886"/>
  <c r="M1894"/>
  <c r="N1894"/>
  <c r="O1894"/>
  <c r="L1894"/>
  <c r="P1894"/>
  <c r="M1902"/>
  <c r="N1902"/>
  <c r="O1902"/>
  <c r="L1902"/>
  <c r="P1902"/>
  <c r="M1918"/>
  <c r="N1918"/>
  <c r="O1918"/>
  <c r="L1918"/>
  <c r="P1918"/>
  <c r="M1942"/>
  <c r="N1942"/>
  <c r="O1942"/>
  <c r="L1942"/>
  <c r="P1942"/>
  <c r="M1958"/>
  <c r="N1958"/>
  <c r="O1958"/>
  <c r="L1958"/>
  <c r="P1958"/>
  <c r="M1982"/>
  <c r="N1982"/>
  <c r="O1982"/>
  <c r="L1982"/>
  <c r="P1982"/>
  <c r="M1998"/>
  <c r="N1998"/>
  <c r="O1998"/>
  <c r="L1998"/>
  <c r="P1998"/>
  <c r="M2006"/>
  <c r="N2006"/>
  <c r="O2006"/>
  <c r="L2006"/>
  <c r="P2006"/>
  <c r="N1471"/>
  <c r="O1471"/>
  <c r="P1471"/>
  <c r="L1471"/>
  <c r="M1471"/>
  <c r="N1487"/>
  <c r="O1487"/>
  <c r="P1487"/>
  <c r="L1487"/>
  <c r="M1487"/>
  <c r="N1663"/>
  <c r="O1663"/>
  <c r="P1663"/>
  <c r="L1663"/>
  <c r="M1663"/>
  <c r="N1671"/>
  <c r="O1671"/>
  <c r="P1671"/>
  <c r="L1671"/>
  <c r="M1671"/>
  <c r="N1679"/>
  <c r="O1679"/>
  <c r="P1679"/>
  <c r="L1679"/>
  <c r="M1679"/>
  <c r="N1687"/>
  <c r="O1687"/>
  <c r="P1687"/>
  <c r="L1687"/>
  <c r="M1687"/>
  <c r="N1695"/>
  <c r="O1695"/>
  <c r="P1695"/>
  <c r="L1695"/>
  <c r="M1695"/>
  <c r="N1703"/>
  <c r="O1703"/>
  <c r="P1703"/>
  <c r="L1703"/>
  <c r="M1703"/>
  <c r="M1711"/>
  <c r="N1711"/>
  <c r="L1711"/>
  <c r="O1711"/>
  <c r="P1711"/>
  <c r="M1719"/>
  <c r="N1719"/>
  <c r="L1719"/>
  <c r="O1719"/>
  <c r="P1719"/>
  <c r="M1735"/>
  <c r="N1735"/>
  <c r="L1735"/>
  <c r="O1735"/>
  <c r="P1735"/>
  <c r="M1751"/>
  <c r="N1751"/>
  <c r="L1751"/>
  <c r="O1751"/>
  <c r="P1751"/>
  <c r="M1767"/>
  <c r="N1767"/>
  <c r="L1767"/>
  <c r="O1767"/>
  <c r="P1767"/>
  <c r="M1783"/>
  <c r="N1783"/>
  <c r="L1783"/>
  <c r="O1783"/>
  <c r="P1783"/>
  <c r="M1799"/>
  <c r="N1799"/>
  <c r="L1799"/>
  <c r="O1799"/>
  <c r="P1799"/>
  <c r="M1815"/>
  <c r="N1815"/>
  <c r="L1815"/>
  <c r="O1815"/>
  <c r="P1815"/>
  <c r="M1831"/>
  <c r="N1831"/>
  <c r="L1831"/>
  <c r="O1831"/>
  <c r="P1831"/>
  <c r="M1839"/>
  <c r="N1839"/>
  <c r="L1839"/>
  <c r="O1839"/>
  <c r="P1839"/>
  <c r="M1847"/>
  <c r="N1847"/>
  <c r="L1847"/>
  <c r="O1847"/>
  <c r="P1847"/>
  <c r="P1855"/>
  <c r="L1855"/>
  <c r="M1855"/>
  <c r="N1855"/>
  <c r="O1855"/>
  <c r="P1863"/>
  <c r="L1863"/>
  <c r="M1863"/>
  <c r="N1863"/>
  <c r="O1863"/>
  <c r="P1871"/>
  <c r="L1871"/>
  <c r="M1871"/>
  <c r="N1871"/>
  <c r="O1871"/>
  <c r="P1879"/>
  <c r="L1879"/>
  <c r="M1879"/>
  <c r="N1879"/>
  <c r="O1879"/>
  <c r="P1887"/>
  <c r="L1887"/>
  <c r="M1887"/>
  <c r="N1887"/>
  <c r="O1887"/>
  <c r="P1895"/>
  <c r="L1895"/>
  <c r="M1895"/>
  <c r="N1895"/>
  <c r="O1895"/>
  <c r="P1903"/>
  <c r="L1903"/>
  <c r="M1903"/>
  <c r="N1903"/>
  <c r="O1903"/>
  <c r="P1911"/>
  <c r="L1911"/>
  <c r="M1911"/>
  <c r="N1911"/>
  <c r="O1911"/>
  <c r="P1927"/>
  <c r="L1927"/>
  <c r="M1927"/>
  <c r="N1927"/>
  <c r="O1927"/>
  <c r="P1943"/>
  <c r="L1943"/>
  <c r="M1943"/>
  <c r="N1943"/>
  <c r="O1943"/>
  <c r="P1951"/>
  <c r="L1951"/>
  <c r="M1951"/>
  <c r="N1951"/>
  <c r="O1951"/>
  <c r="P1959"/>
  <c r="L1959"/>
  <c r="M1959"/>
  <c r="N1959"/>
  <c r="O1959"/>
  <c r="P1975"/>
  <c r="L1975"/>
  <c r="M1975"/>
  <c r="N1975"/>
  <c r="O1975"/>
  <c r="P1991"/>
  <c r="L1991"/>
  <c r="M1991"/>
  <c r="N1991"/>
  <c r="O1991"/>
  <c r="B28"/>
  <c r="B44"/>
  <c r="B60"/>
  <c r="B76"/>
  <c r="B92"/>
  <c r="B108"/>
  <c r="B124"/>
  <c r="B140"/>
  <c r="B156"/>
  <c r="B172"/>
  <c r="B188"/>
  <c r="B204"/>
  <c r="B220"/>
  <c r="B236"/>
  <c r="B252"/>
  <c r="B268"/>
  <c r="B284"/>
  <c r="B300"/>
  <c r="B316"/>
  <c r="B332"/>
  <c r="B348"/>
  <c r="B364"/>
  <c r="B380"/>
  <c r="B396"/>
  <c r="B412"/>
  <c r="B428"/>
  <c r="B444"/>
  <c r="B460"/>
  <c r="B476"/>
  <c r="B492"/>
  <c r="B508"/>
  <c r="B524"/>
  <c r="B540"/>
  <c r="B556"/>
  <c r="B572"/>
  <c r="B588"/>
  <c r="B604"/>
  <c r="B620"/>
  <c r="B636"/>
  <c r="B652"/>
  <c r="B668"/>
  <c r="B684"/>
  <c r="B700"/>
  <c r="B716"/>
  <c r="B732"/>
  <c r="B748"/>
  <c r="B764"/>
  <c r="B780"/>
  <c r="B796"/>
  <c r="B812"/>
  <c r="B828"/>
  <c r="B844"/>
  <c r="B860"/>
  <c r="B876"/>
  <c r="B892"/>
  <c r="B908"/>
  <c r="B924"/>
  <c r="B940"/>
  <c r="B956"/>
  <c r="B972"/>
  <c r="B988"/>
  <c r="B1004"/>
  <c r="B12"/>
  <c r="B2005" l="1"/>
  <c r="B13"/>
  <c r="B1012"/>
  <c r="B1011"/>
  <c r="Q8"/>
  <c r="G8" s="1"/>
  <c r="U8"/>
  <c r="K8" s="1"/>
  <c r="T8"/>
  <c r="J8" s="1"/>
  <c r="S8"/>
  <c r="I8" s="1"/>
  <c r="R8"/>
  <c r="H8" s="1"/>
  <c r="M1072"/>
  <c r="P1056"/>
  <c r="M1056"/>
  <c r="M1040"/>
  <c r="B1571"/>
  <c r="B1013"/>
  <c r="P1072"/>
  <c r="N1072"/>
  <c r="N1056"/>
  <c r="O1040"/>
  <c r="Q11"/>
  <c r="G11" s="1"/>
  <c r="S11"/>
  <c r="I11" s="1"/>
  <c r="R11"/>
  <c r="H11" s="1"/>
  <c r="L1040"/>
  <c r="M1021"/>
  <c r="P1021"/>
  <c r="B1329"/>
  <c r="O1062"/>
  <c r="N1062"/>
  <c r="O1094"/>
  <c r="O1078"/>
  <c r="M1062"/>
  <c r="P1078"/>
  <c r="L1078"/>
  <c r="P1062"/>
  <c r="B9"/>
  <c r="B1331"/>
  <c r="B1009"/>
  <c r="B1007"/>
  <c r="B1327"/>
  <c r="B1162"/>
  <c r="B1178"/>
  <c r="B1194"/>
  <c r="B1210"/>
  <c r="B1226"/>
  <c r="B1242"/>
  <c r="B1258"/>
  <c r="B1274"/>
  <c r="B1290"/>
  <c r="B1306"/>
  <c r="B1322"/>
  <c r="B1345"/>
  <c r="B1361"/>
  <c r="B1381"/>
  <c r="B1389"/>
  <c r="B1397"/>
  <c r="B1405"/>
  <c r="B1413"/>
  <c r="B1421"/>
  <c r="B1429"/>
  <c r="B1437"/>
  <c r="B1445"/>
  <c r="B1453"/>
  <c r="B1461"/>
  <c r="B1469"/>
  <c r="B1477"/>
  <c r="B1485"/>
  <c r="B1493"/>
  <c r="B1501"/>
  <c r="B1509"/>
  <c r="B1517"/>
  <c r="B1525"/>
  <c r="B1533"/>
  <c r="B1541"/>
  <c r="B1549"/>
  <c r="B1557"/>
  <c r="B1348"/>
  <c r="B1364"/>
  <c r="B1728"/>
  <c r="B1744"/>
  <c r="B1760"/>
  <c r="B1568"/>
  <c r="B1576"/>
  <c r="B1584"/>
  <c r="B1592"/>
  <c r="B1600"/>
  <c r="B1608"/>
  <c r="B1616"/>
  <c r="B1624"/>
  <c r="B1632"/>
  <c r="B1640"/>
  <c r="B1648"/>
  <c r="B1656"/>
  <c r="B1664"/>
  <c r="B1672"/>
  <c r="B1680"/>
  <c r="B1688"/>
  <c r="B1696"/>
  <c r="B1704"/>
  <c r="B1712"/>
  <c r="B1720"/>
  <c r="B1740"/>
  <c r="B1756"/>
  <c r="B1772"/>
  <c r="B1780"/>
  <c r="B1796"/>
  <c r="B1812"/>
  <c r="B1776"/>
  <c r="B1792"/>
  <c r="B1808"/>
  <c r="B1824"/>
  <c r="B1836"/>
  <c r="B1912"/>
  <c r="B1928"/>
  <c r="B1944"/>
  <c r="B1960"/>
  <c r="B1968"/>
  <c r="B1992"/>
  <c r="B1826"/>
  <c r="B1838"/>
  <c r="B1906"/>
  <c r="B1922"/>
  <c r="B1930"/>
  <c r="B1946"/>
  <c r="B1966"/>
  <c r="B1974"/>
  <c r="B1986"/>
  <c r="B1217"/>
  <c r="B1233"/>
  <c r="B1249"/>
  <c r="B1265"/>
  <c r="B1281"/>
  <c r="B1297"/>
  <c r="B1313"/>
  <c r="B1336"/>
  <c r="B1352"/>
  <c r="B1368"/>
  <c r="B1380"/>
  <c r="B1388"/>
  <c r="B1396"/>
  <c r="B1404"/>
  <c r="B1412"/>
  <c r="O1412" s="1"/>
  <c r="B1420"/>
  <c r="B1428"/>
  <c r="B1436"/>
  <c r="B1444"/>
  <c r="O1444" s="1"/>
  <c r="B1452"/>
  <c r="B1460"/>
  <c r="B1468"/>
  <c r="B1476"/>
  <c r="B1484"/>
  <c r="B1492"/>
  <c r="B1500"/>
  <c r="B1508"/>
  <c r="B1516"/>
  <c r="B1524"/>
  <c r="B1532"/>
  <c r="B1540"/>
  <c r="B1548"/>
  <c r="B1556"/>
  <c r="B1335"/>
  <c r="B1351"/>
  <c r="B1367"/>
  <c r="B1379"/>
  <c r="B1387"/>
  <c r="B1395"/>
  <c r="B1403"/>
  <c r="B1411"/>
  <c r="B1419"/>
  <c r="B1427"/>
  <c r="B1435"/>
  <c r="B1443"/>
  <c r="B1451"/>
  <c r="B1459"/>
  <c r="B1467"/>
  <c r="B1475"/>
  <c r="B1483"/>
  <c r="B1491"/>
  <c r="B1499"/>
  <c r="B1507"/>
  <c r="B1515"/>
  <c r="B1523"/>
  <c r="B1531"/>
  <c r="B1539"/>
  <c r="B1547"/>
  <c r="B1555"/>
  <c r="B1567"/>
  <c r="B1579"/>
  <c r="B1587"/>
  <c r="B1595"/>
  <c r="B1603"/>
  <c r="B1611"/>
  <c r="B1619"/>
  <c r="B1627"/>
  <c r="B1635"/>
  <c r="B1643"/>
  <c r="B1651"/>
  <c r="B1659"/>
  <c r="B1667"/>
  <c r="B1675"/>
  <c r="B1683"/>
  <c r="B1691"/>
  <c r="B1699"/>
  <c r="B1707"/>
  <c r="B1715"/>
  <c r="B1723"/>
  <c r="B1727"/>
  <c r="B1743"/>
  <c r="B1759"/>
  <c r="B1739"/>
  <c r="B1755"/>
  <c r="B1771"/>
  <c r="B1779"/>
  <c r="B1795"/>
  <c r="B1811"/>
  <c r="B1775"/>
  <c r="B1791"/>
  <c r="B1807"/>
  <c r="B1823"/>
  <c r="B1835"/>
  <c r="B1843"/>
  <c r="B1851"/>
  <c r="B1859"/>
  <c r="B1867"/>
  <c r="B1875"/>
  <c r="B1883"/>
  <c r="B1891"/>
  <c r="B1899"/>
  <c r="B1919"/>
  <c r="B1935"/>
  <c r="B1967"/>
  <c r="B1983"/>
  <c r="B1829"/>
  <c r="B1841"/>
  <c r="B1849"/>
  <c r="B1857"/>
  <c r="B1865"/>
  <c r="B1873"/>
  <c r="B1881"/>
  <c r="B1889"/>
  <c r="B1897"/>
  <c r="B1909"/>
  <c r="B1925"/>
  <c r="B1937"/>
  <c r="B1953"/>
  <c r="B1965"/>
  <c r="B1973"/>
  <c r="B1989"/>
  <c r="B1204"/>
  <c r="B1220"/>
  <c r="B1236"/>
  <c r="B1252"/>
  <c r="B1268"/>
  <c r="B1284"/>
  <c r="B1300"/>
  <c r="B1316"/>
  <c r="B1339"/>
  <c r="B1355"/>
  <c r="B1371"/>
  <c r="B1342"/>
  <c r="B1358"/>
  <c r="B1374"/>
  <c r="B1378"/>
  <c r="B1386"/>
  <c r="B1394"/>
  <c r="B1402"/>
  <c r="B1410"/>
  <c r="B1418"/>
  <c r="B1426"/>
  <c r="B1434"/>
  <c r="B1442"/>
  <c r="B1450"/>
  <c r="B1458"/>
  <c r="B1466"/>
  <c r="B1474"/>
  <c r="B1482"/>
  <c r="B1490"/>
  <c r="B1498"/>
  <c r="B1506"/>
  <c r="B1514"/>
  <c r="B1522"/>
  <c r="B1530"/>
  <c r="B1538"/>
  <c r="B1546"/>
  <c r="B1554"/>
  <c r="B1566"/>
  <c r="B1574"/>
  <c r="B1578"/>
  <c r="B1586"/>
  <c r="B1594"/>
  <c r="B1602"/>
  <c r="B1610"/>
  <c r="B1618"/>
  <c r="B1626"/>
  <c r="B1634"/>
  <c r="B1642"/>
  <c r="B1650"/>
  <c r="B1658"/>
  <c r="B1666"/>
  <c r="B1674"/>
  <c r="B1682"/>
  <c r="B1690"/>
  <c r="B1698"/>
  <c r="B1706"/>
  <c r="B1714"/>
  <c r="B1722"/>
  <c r="B1734"/>
  <c r="B1750"/>
  <c r="B1766"/>
  <c r="B1730"/>
  <c r="B1746"/>
  <c r="B1762"/>
  <c r="B1786"/>
  <c r="B1802"/>
  <c r="B1818"/>
  <c r="B1782"/>
  <c r="B1798"/>
  <c r="B1814"/>
  <c r="B1830"/>
  <c r="B1842"/>
  <c r="B1850"/>
  <c r="B1858"/>
  <c r="B1866"/>
  <c r="B1874"/>
  <c r="B1882"/>
  <c r="B1890"/>
  <c r="B1898"/>
  <c r="B1910"/>
  <c r="B1926"/>
  <c r="B1934"/>
  <c r="B1950"/>
  <c r="B1990"/>
  <c r="B1994"/>
  <c r="B2002"/>
  <c r="B1820"/>
  <c r="B1848"/>
  <c r="B1856"/>
  <c r="B1864"/>
  <c r="B1872"/>
  <c r="B1880"/>
  <c r="B1888"/>
  <c r="B1896"/>
  <c r="B1908"/>
  <c r="B1924"/>
  <c r="B1940"/>
  <c r="B1956"/>
  <c r="B1976"/>
  <c r="B1988"/>
  <c r="B2000"/>
  <c r="B1235"/>
  <c r="B1251"/>
  <c r="B1267"/>
  <c r="B1283"/>
  <c r="B1299"/>
  <c r="B1315"/>
  <c r="B1328"/>
  <c r="B1346"/>
  <c r="B1362"/>
  <c r="B1341"/>
  <c r="B1357"/>
  <c r="B1373"/>
  <c r="B1737"/>
  <c r="B1753"/>
  <c r="B1769"/>
  <c r="B1569"/>
  <c r="B1577"/>
  <c r="B1585"/>
  <c r="B1593"/>
  <c r="B1601"/>
  <c r="B1609"/>
  <c r="B1617"/>
  <c r="B1625"/>
  <c r="B1633"/>
  <c r="B1641"/>
  <c r="B1649"/>
  <c r="B1657"/>
  <c r="B1665"/>
  <c r="B1673"/>
  <c r="B1681"/>
  <c r="B1689"/>
  <c r="B1697"/>
  <c r="B1705"/>
  <c r="B1713"/>
  <c r="B1721"/>
  <c r="B1733"/>
  <c r="B1749"/>
  <c r="B1765"/>
  <c r="B1789"/>
  <c r="B1805"/>
  <c r="B1785"/>
  <c r="B1801"/>
  <c r="B1817"/>
  <c r="B1913"/>
  <c r="B1941"/>
  <c r="B1957"/>
  <c r="B1977"/>
  <c r="B1993"/>
  <c r="B2001"/>
  <c r="B1907"/>
  <c r="B1915"/>
  <c r="B1931"/>
  <c r="B1947"/>
  <c r="B1955"/>
  <c r="B1979"/>
  <c r="B1999"/>
  <c r="O1460"/>
  <c r="L1452"/>
  <c r="M1452"/>
  <c r="L1436"/>
  <c r="M1436"/>
  <c r="O1428"/>
  <c r="L1420"/>
  <c r="M1420"/>
  <c r="L1404"/>
  <c r="M1404"/>
  <c r="O1396"/>
  <c r="L1388"/>
  <c r="M1388"/>
  <c r="N1313"/>
  <c r="M1297"/>
  <c r="L1281"/>
  <c r="P1265"/>
  <c r="M1265"/>
  <c r="O1249"/>
  <c r="L1233"/>
  <c r="N1217"/>
  <c r="L1460"/>
  <c r="N1452"/>
  <c r="L1444"/>
  <c r="N1436"/>
  <c r="L1428"/>
  <c r="N1420"/>
  <c r="L1412"/>
  <c r="N1404"/>
  <c r="L1396"/>
  <c r="N1388"/>
  <c r="O1313"/>
  <c r="P1313"/>
  <c r="N1297"/>
  <c r="M1281"/>
  <c r="N1265"/>
  <c r="P1249"/>
  <c r="M1249"/>
  <c r="O1233"/>
  <c r="L1217"/>
  <c r="P1460"/>
  <c r="P1444"/>
  <c r="P1428"/>
  <c r="P1412"/>
  <c r="P1396"/>
  <c r="O1297"/>
  <c r="P1233"/>
  <c r="B1022"/>
  <c r="B1038"/>
  <c r="B1054"/>
  <c r="B1070"/>
  <c r="B1086"/>
  <c r="B1102"/>
  <c r="B1118"/>
  <c r="B1134"/>
  <c r="B1150"/>
  <c r="B1166"/>
  <c r="B1182"/>
  <c r="B1198"/>
  <c r="B1214"/>
  <c r="B1230"/>
  <c r="B1246"/>
  <c r="B1262"/>
  <c r="B1278"/>
  <c r="B1294"/>
  <c r="B1310"/>
  <c r="B1034"/>
  <c r="B1050"/>
  <c r="B1066"/>
  <c r="B1082"/>
  <c r="B1098"/>
  <c r="B1114"/>
  <c r="B1130"/>
  <c r="B1146"/>
  <c r="B1332"/>
  <c r="B1029"/>
  <c r="B1045"/>
  <c r="B1061"/>
  <c r="B1077"/>
  <c r="B1093"/>
  <c r="B1109"/>
  <c r="B1125"/>
  <c r="B1141"/>
  <c r="B1157"/>
  <c r="B1173"/>
  <c r="B1189"/>
  <c r="B1205"/>
  <c r="B1221"/>
  <c r="B1237"/>
  <c r="B1253"/>
  <c r="B1269"/>
  <c r="B1285"/>
  <c r="B1301"/>
  <c r="B1317"/>
  <c r="B1025"/>
  <c r="B1041"/>
  <c r="B1057"/>
  <c r="B1073"/>
  <c r="B1089"/>
  <c r="B1105"/>
  <c r="B1121"/>
  <c r="B1137"/>
  <c r="B1153"/>
  <c r="B1169"/>
  <c r="B1185"/>
  <c r="B1201"/>
  <c r="B1032"/>
  <c r="B1048"/>
  <c r="B1064"/>
  <c r="B1080"/>
  <c r="B1096"/>
  <c r="B1112"/>
  <c r="B1128"/>
  <c r="B1144"/>
  <c r="B1160"/>
  <c r="B1176"/>
  <c r="B1192"/>
  <c r="B1208"/>
  <c r="B1224"/>
  <c r="B1240"/>
  <c r="B1256"/>
  <c r="B1272"/>
  <c r="B1288"/>
  <c r="B1304"/>
  <c r="B1320"/>
  <c r="B1028"/>
  <c r="B1044"/>
  <c r="B1060"/>
  <c r="B1076"/>
  <c r="B1092"/>
  <c r="B1108"/>
  <c r="B1124"/>
  <c r="B1140"/>
  <c r="M1140" s="1"/>
  <c r="B1156"/>
  <c r="B1172"/>
  <c r="B1188"/>
  <c r="B1003"/>
  <c r="Q1003" s="1"/>
  <c r="G1003" s="1"/>
  <c r="B1031"/>
  <c r="B1047"/>
  <c r="B1063"/>
  <c r="B1079"/>
  <c r="B1095"/>
  <c r="B1111"/>
  <c r="B1127"/>
  <c r="B1143"/>
  <c r="B1159"/>
  <c r="B1175"/>
  <c r="B1191"/>
  <c r="B1207"/>
  <c r="B1223"/>
  <c r="B1239"/>
  <c r="B1255"/>
  <c r="B1271"/>
  <c r="B1287"/>
  <c r="B1303"/>
  <c r="B1319"/>
  <c r="B1027"/>
  <c r="B1043"/>
  <c r="B1059"/>
  <c r="B1075"/>
  <c r="B1091"/>
  <c r="B1107"/>
  <c r="B1123"/>
  <c r="B1139"/>
  <c r="B1155"/>
  <c r="B1171"/>
  <c r="B1187"/>
  <c r="B1203"/>
  <c r="B1219"/>
  <c r="T12"/>
  <c r="J12" s="1"/>
  <c r="U12"/>
  <c r="Q12"/>
  <c r="R12"/>
  <c r="S12"/>
  <c r="I12" s="1"/>
  <c r="T1004"/>
  <c r="U1004"/>
  <c r="Q1004"/>
  <c r="R1004"/>
  <c r="H1004" s="1"/>
  <c r="S1004"/>
  <c r="T988"/>
  <c r="U988"/>
  <c r="Q988"/>
  <c r="R988"/>
  <c r="S988"/>
  <c r="T972"/>
  <c r="U972"/>
  <c r="Q972"/>
  <c r="R972"/>
  <c r="S972"/>
  <c r="U956"/>
  <c r="Q956"/>
  <c r="R956"/>
  <c r="S956"/>
  <c r="T956"/>
  <c r="U940"/>
  <c r="Q940"/>
  <c r="R940"/>
  <c r="S940"/>
  <c r="I940" s="1"/>
  <c r="T940"/>
  <c r="U924"/>
  <c r="Q924"/>
  <c r="R924"/>
  <c r="S924"/>
  <c r="T924"/>
  <c r="U908"/>
  <c r="Q908"/>
  <c r="R908"/>
  <c r="S908"/>
  <c r="T908"/>
  <c r="R892"/>
  <c r="H892" s="1"/>
  <c r="Q892"/>
  <c r="S892"/>
  <c r="I892" s="1"/>
  <c r="T892"/>
  <c r="U892"/>
  <c r="R876"/>
  <c r="Q876"/>
  <c r="S876"/>
  <c r="T876"/>
  <c r="J876" s="1"/>
  <c r="U876"/>
  <c r="R860"/>
  <c r="Q860"/>
  <c r="S860"/>
  <c r="T860"/>
  <c r="U860"/>
  <c r="R844"/>
  <c r="Q844"/>
  <c r="S844"/>
  <c r="T844"/>
  <c r="U844"/>
  <c r="R828"/>
  <c r="H828" s="1"/>
  <c r="Q828"/>
  <c r="S828"/>
  <c r="I828" s="1"/>
  <c r="T828"/>
  <c r="U828"/>
  <c r="K828" s="1"/>
  <c r="R812"/>
  <c r="Q812"/>
  <c r="S812"/>
  <c r="T812"/>
  <c r="J812" s="1"/>
  <c r="U812"/>
  <c r="U796"/>
  <c r="Q796"/>
  <c r="R796"/>
  <c r="S796"/>
  <c r="T796"/>
  <c r="U780"/>
  <c r="Q780"/>
  <c r="R780"/>
  <c r="S780"/>
  <c r="T780"/>
  <c r="U764"/>
  <c r="K764" s="1"/>
  <c r="Q764"/>
  <c r="R764"/>
  <c r="S764"/>
  <c r="T764"/>
  <c r="J764" s="1"/>
  <c r="U748"/>
  <c r="Q748"/>
  <c r="R748"/>
  <c r="S748"/>
  <c r="T748"/>
  <c r="R732"/>
  <c r="T732"/>
  <c r="U732"/>
  <c r="Q732"/>
  <c r="S732"/>
  <c r="R716"/>
  <c r="T716"/>
  <c r="U716"/>
  <c r="Q716"/>
  <c r="S716"/>
  <c r="U700"/>
  <c r="K700" s="1"/>
  <c r="Q700"/>
  <c r="R700"/>
  <c r="H700" s="1"/>
  <c r="S700"/>
  <c r="T700"/>
  <c r="J700" s="1"/>
  <c r="U684"/>
  <c r="Q684"/>
  <c r="R684"/>
  <c r="S684"/>
  <c r="I684" s="1"/>
  <c r="T684"/>
  <c r="U668"/>
  <c r="Q668"/>
  <c r="R668"/>
  <c r="S668"/>
  <c r="T668"/>
  <c r="U652"/>
  <c r="Q652"/>
  <c r="R652"/>
  <c r="S652"/>
  <c r="T652"/>
  <c r="U636"/>
  <c r="K636" s="1"/>
  <c r="Q636"/>
  <c r="R636"/>
  <c r="S636"/>
  <c r="T636"/>
  <c r="J636" s="1"/>
  <c r="U620"/>
  <c r="Q620"/>
  <c r="R620"/>
  <c r="S620"/>
  <c r="I620" s="1"/>
  <c r="T620"/>
  <c r="U604"/>
  <c r="Q604"/>
  <c r="R604"/>
  <c r="S604"/>
  <c r="T604"/>
  <c r="U588"/>
  <c r="Q588"/>
  <c r="R588"/>
  <c r="S588"/>
  <c r="T588"/>
  <c r="U572"/>
  <c r="K572" s="1"/>
  <c r="Q572"/>
  <c r="R572"/>
  <c r="H572" s="1"/>
  <c r="S572"/>
  <c r="T572"/>
  <c r="U556"/>
  <c r="Q556"/>
  <c r="R556"/>
  <c r="S556"/>
  <c r="T556"/>
  <c r="U540"/>
  <c r="Q540"/>
  <c r="R540"/>
  <c r="S540"/>
  <c r="T540"/>
  <c r="U524"/>
  <c r="Q524"/>
  <c r="R524"/>
  <c r="S524"/>
  <c r="T524"/>
  <c r="S508"/>
  <c r="I508" s="1"/>
  <c r="T508"/>
  <c r="Q508"/>
  <c r="R508"/>
  <c r="U508"/>
  <c r="K508" s="1"/>
  <c r="S492"/>
  <c r="T492"/>
  <c r="Q492"/>
  <c r="R492"/>
  <c r="H492" s="1"/>
  <c r="U492"/>
  <c r="S476"/>
  <c r="T476"/>
  <c r="Q476"/>
  <c r="R476"/>
  <c r="U476"/>
  <c r="S460"/>
  <c r="T460"/>
  <c r="Q460"/>
  <c r="R460"/>
  <c r="U460"/>
  <c r="R444"/>
  <c r="S444"/>
  <c r="T444"/>
  <c r="U444"/>
  <c r="Q444"/>
  <c r="R428"/>
  <c r="S428"/>
  <c r="T428"/>
  <c r="U428"/>
  <c r="K428" s="1"/>
  <c r="Q428"/>
  <c r="R412"/>
  <c r="S412"/>
  <c r="T412"/>
  <c r="U412"/>
  <c r="Q412"/>
  <c r="R396"/>
  <c r="S396"/>
  <c r="T396"/>
  <c r="U396"/>
  <c r="Q396"/>
  <c r="R380"/>
  <c r="H380" s="1"/>
  <c r="S380"/>
  <c r="T380"/>
  <c r="U380"/>
  <c r="Q380"/>
  <c r="G380" s="1"/>
  <c r="R364"/>
  <c r="S364"/>
  <c r="T364"/>
  <c r="U364"/>
  <c r="Q364"/>
  <c r="R348"/>
  <c r="S348"/>
  <c r="T348"/>
  <c r="U348"/>
  <c r="Q348"/>
  <c r="R332"/>
  <c r="S332"/>
  <c r="T332"/>
  <c r="U332"/>
  <c r="Q332"/>
  <c r="R316"/>
  <c r="H316" s="1"/>
  <c r="S316"/>
  <c r="T316"/>
  <c r="J316" s="1"/>
  <c r="U316"/>
  <c r="Q316"/>
  <c r="G316" s="1"/>
  <c r="R300"/>
  <c r="S300"/>
  <c r="T300"/>
  <c r="U300"/>
  <c r="K300" s="1"/>
  <c r="Q300"/>
  <c r="R284"/>
  <c r="S284"/>
  <c r="T284"/>
  <c r="U284"/>
  <c r="Q284"/>
  <c r="R268"/>
  <c r="S268"/>
  <c r="T268"/>
  <c r="U268"/>
  <c r="Q268"/>
  <c r="R252"/>
  <c r="H252" s="1"/>
  <c r="S252"/>
  <c r="T252"/>
  <c r="J252" s="1"/>
  <c r="U252"/>
  <c r="Q252"/>
  <c r="G252" s="1"/>
  <c r="R236"/>
  <c r="S236"/>
  <c r="T236"/>
  <c r="U236"/>
  <c r="K236" s="1"/>
  <c r="Q236"/>
  <c r="R220"/>
  <c r="S220"/>
  <c r="T220"/>
  <c r="U220"/>
  <c r="Q220"/>
  <c r="R204"/>
  <c r="S204"/>
  <c r="T204"/>
  <c r="U204"/>
  <c r="Q204"/>
  <c r="R188"/>
  <c r="H188" s="1"/>
  <c r="S188"/>
  <c r="T188"/>
  <c r="J188" s="1"/>
  <c r="U188"/>
  <c r="Q188"/>
  <c r="R172"/>
  <c r="S172"/>
  <c r="T172"/>
  <c r="U172"/>
  <c r="K172" s="1"/>
  <c r="Q172"/>
  <c r="R156"/>
  <c r="S156"/>
  <c r="T156"/>
  <c r="U156"/>
  <c r="Q156"/>
  <c r="R140"/>
  <c r="S140"/>
  <c r="T140"/>
  <c r="U140"/>
  <c r="Q140"/>
  <c r="R124"/>
  <c r="S124"/>
  <c r="T124"/>
  <c r="J124" s="1"/>
  <c r="U124"/>
  <c r="Q124"/>
  <c r="G124" s="1"/>
  <c r="R108"/>
  <c r="S108"/>
  <c r="T108"/>
  <c r="U108"/>
  <c r="K108" s="1"/>
  <c r="Q108"/>
  <c r="R92"/>
  <c r="S92"/>
  <c r="T92"/>
  <c r="U92"/>
  <c r="Q92"/>
  <c r="T76"/>
  <c r="U76"/>
  <c r="Q76"/>
  <c r="R76"/>
  <c r="S76"/>
  <c r="T60"/>
  <c r="J60" s="1"/>
  <c r="U60"/>
  <c r="Q60"/>
  <c r="G60" s="1"/>
  <c r="R60"/>
  <c r="S60"/>
  <c r="T44"/>
  <c r="U44"/>
  <c r="Q44"/>
  <c r="R44"/>
  <c r="H44" s="1"/>
  <c r="S44"/>
  <c r="T28"/>
  <c r="U28"/>
  <c r="Q28"/>
  <c r="R28"/>
  <c r="S28"/>
  <c r="T992"/>
  <c r="U992"/>
  <c r="Q992"/>
  <c r="R992"/>
  <c r="S992"/>
  <c r="T976"/>
  <c r="U976"/>
  <c r="Q976"/>
  <c r="R976"/>
  <c r="S976"/>
  <c r="U960"/>
  <c r="Q960"/>
  <c r="R960"/>
  <c r="S960"/>
  <c r="T960"/>
  <c r="U944"/>
  <c r="Q944"/>
  <c r="R944"/>
  <c r="S944"/>
  <c r="T944"/>
  <c r="U928"/>
  <c r="Q928"/>
  <c r="R928"/>
  <c r="S928"/>
  <c r="T928"/>
  <c r="U912"/>
  <c r="Q912"/>
  <c r="R912"/>
  <c r="S912"/>
  <c r="T912"/>
  <c r="U896"/>
  <c r="Q896"/>
  <c r="R896"/>
  <c r="S896"/>
  <c r="T896"/>
  <c r="R880"/>
  <c r="S880"/>
  <c r="T880"/>
  <c r="U880"/>
  <c r="Q880"/>
  <c r="R864"/>
  <c r="S864"/>
  <c r="T864"/>
  <c r="U864"/>
  <c r="Q864"/>
  <c r="R848"/>
  <c r="S848"/>
  <c r="T848"/>
  <c r="U848"/>
  <c r="Q848"/>
  <c r="R832"/>
  <c r="S832"/>
  <c r="T832"/>
  <c r="U832"/>
  <c r="Q832"/>
  <c r="R816"/>
  <c r="S816"/>
  <c r="T816"/>
  <c r="U816"/>
  <c r="Q816"/>
  <c r="U800"/>
  <c r="Q800"/>
  <c r="R800"/>
  <c r="S800"/>
  <c r="T800"/>
  <c r="U784"/>
  <c r="Q784"/>
  <c r="R784"/>
  <c r="S784"/>
  <c r="T784"/>
  <c r="U768"/>
  <c r="Q768"/>
  <c r="R768"/>
  <c r="S768"/>
  <c r="T768"/>
  <c r="U752"/>
  <c r="Q752"/>
  <c r="R752"/>
  <c r="S752"/>
  <c r="T752"/>
  <c r="R736"/>
  <c r="T736"/>
  <c r="Q736"/>
  <c r="S736"/>
  <c r="U736"/>
  <c r="R720"/>
  <c r="T720"/>
  <c r="Q720"/>
  <c r="S720"/>
  <c r="U720"/>
  <c r="U704"/>
  <c r="Q704"/>
  <c r="R704"/>
  <c r="S704"/>
  <c r="T704"/>
  <c r="U688"/>
  <c r="Q688"/>
  <c r="R688"/>
  <c r="S688"/>
  <c r="T688"/>
  <c r="U672"/>
  <c r="Q672"/>
  <c r="R672"/>
  <c r="S672"/>
  <c r="T672"/>
  <c r="U656"/>
  <c r="Q656"/>
  <c r="R656"/>
  <c r="S656"/>
  <c r="T656"/>
  <c r="U640"/>
  <c r="Q640"/>
  <c r="R640"/>
  <c r="S640"/>
  <c r="T640"/>
  <c r="U624"/>
  <c r="Q624"/>
  <c r="R624"/>
  <c r="S624"/>
  <c r="T624"/>
  <c r="U608"/>
  <c r="Q608"/>
  <c r="R608"/>
  <c r="S608"/>
  <c r="T608"/>
  <c r="U592"/>
  <c r="Q592"/>
  <c r="R592"/>
  <c r="S592"/>
  <c r="T592"/>
  <c r="U576"/>
  <c r="Q576"/>
  <c r="R576"/>
  <c r="S576"/>
  <c r="T576"/>
  <c r="U560"/>
  <c r="Q560"/>
  <c r="R560"/>
  <c r="S560"/>
  <c r="T560"/>
  <c r="U544"/>
  <c r="Q544"/>
  <c r="R544"/>
  <c r="S544"/>
  <c r="T544"/>
  <c r="U528"/>
  <c r="Q528"/>
  <c r="R528"/>
  <c r="S528"/>
  <c r="T528"/>
  <c r="S512"/>
  <c r="T512"/>
  <c r="R512"/>
  <c r="U512"/>
  <c r="Q512"/>
  <c r="S496"/>
  <c r="T496"/>
  <c r="R496"/>
  <c r="U496"/>
  <c r="Q496"/>
  <c r="S480"/>
  <c r="T480"/>
  <c r="R480"/>
  <c r="U480"/>
  <c r="Q480"/>
  <c r="S464"/>
  <c r="T464"/>
  <c r="R464"/>
  <c r="U464"/>
  <c r="Q464"/>
  <c r="R448"/>
  <c r="S448"/>
  <c r="T448"/>
  <c r="U448"/>
  <c r="Q448"/>
  <c r="R432"/>
  <c r="S432"/>
  <c r="T432"/>
  <c r="U432"/>
  <c r="Q432"/>
  <c r="R416"/>
  <c r="S416"/>
  <c r="T416"/>
  <c r="U416"/>
  <c r="Q416"/>
  <c r="R400"/>
  <c r="S400"/>
  <c r="T400"/>
  <c r="U400"/>
  <c r="Q400"/>
  <c r="R384"/>
  <c r="S384"/>
  <c r="T384"/>
  <c r="U384"/>
  <c r="Q384"/>
  <c r="R368"/>
  <c r="S368"/>
  <c r="T368"/>
  <c r="U368"/>
  <c r="Q368"/>
  <c r="R352"/>
  <c r="S352"/>
  <c r="T352"/>
  <c r="U352"/>
  <c r="Q352"/>
  <c r="R336"/>
  <c r="S336"/>
  <c r="T336"/>
  <c r="U336"/>
  <c r="Q336"/>
  <c r="R320"/>
  <c r="S320"/>
  <c r="T320"/>
  <c r="U320"/>
  <c r="Q320"/>
  <c r="R304"/>
  <c r="S304"/>
  <c r="T304"/>
  <c r="U304"/>
  <c r="Q304"/>
  <c r="R288"/>
  <c r="S288"/>
  <c r="T288"/>
  <c r="U288"/>
  <c r="Q288"/>
  <c r="R272"/>
  <c r="S272"/>
  <c r="T272"/>
  <c r="U272"/>
  <c r="Q272"/>
  <c r="R256"/>
  <c r="S256"/>
  <c r="T256"/>
  <c r="U256"/>
  <c r="Q256"/>
  <c r="R240"/>
  <c r="S240"/>
  <c r="T240"/>
  <c r="U240"/>
  <c r="Q240"/>
  <c r="R224"/>
  <c r="S224"/>
  <c r="T224"/>
  <c r="U224"/>
  <c r="Q224"/>
  <c r="R208"/>
  <c r="S208"/>
  <c r="T208"/>
  <c r="U208"/>
  <c r="Q208"/>
  <c r="R192"/>
  <c r="S192"/>
  <c r="T192"/>
  <c r="U192"/>
  <c r="Q192"/>
  <c r="R176"/>
  <c r="S176"/>
  <c r="T176"/>
  <c r="U176"/>
  <c r="Q176"/>
  <c r="R160"/>
  <c r="S160"/>
  <c r="T160"/>
  <c r="U160"/>
  <c r="Q160"/>
  <c r="R144"/>
  <c r="S144"/>
  <c r="T144"/>
  <c r="U144"/>
  <c r="Q144"/>
  <c r="R128"/>
  <c r="S128"/>
  <c r="T128"/>
  <c r="U128"/>
  <c r="Q128"/>
  <c r="R112"/>
  <c r="S112"/>
  <c r="T112"/>
  <c r="U112"/>
  <c r="Q112"/>
  <c r="R96"/>
  <c r="S96"/>
  <c r="T96"/>
  <c r="U96"/>
  <c r="Q96"/>
  <c r="R80"/>
  <c r="U80"/>
  <c r="Q80"/>
  <c r="S80"/>
  <c r="T80"/>
  <c r="T64"/>
  <c r="U64"/>
  <c r="Q64"/>
  <c r="R64"/>
  <c r="S64"/>
  <c r="T48"/>
  <c r="U48"/>
  <c r="Q48"/>
  <c r="R48"/>
  <c r="S48"/>
  <c r="T32"/>
  <c r="U32"/>
  <c r="Q32"/>
  <c r="R32"/>
  <c r="S32"/>
  <c r="T16"/>
  <c r="U16"/>
  <c r="Q16"/>
  <c r="R16"/>
  <c r="S16"/>
  <c r="T996"/>
  <c r="U996"/>
  <c r="Q996"/>
  <c r="R996"/>
  <c r="S996"/>
  <c r="T980"/>
  <c r="U980"/>
  <c r="Q980"/>
  <c r="R980"/>
  <c r="S980"/>
  <c r="T964"/>
  <c r="U964"/>
  <c r="Q964"/>
  <c r="R964"/>
  <c r="S964"/>
  <c r="U948"/>
  <c r="Q948"/>
  <c r="R948"/>
  <c r="S948"/>
  <c r="T948"/>
  <c r="U932"/>
  <c r="Q932"/>
  <c r="R932"/>
  <c r="S932"/>
  <c r="T932"/>
  <c r="U916"/>
  <c r="Q916"/>
  <c r="R916"/>
  <c r="S916"/>
  <c r="T916"/>
  <c r="U900"/>
  <c r="Q900"/>
  <c r="R900"/>
  <c r="S900"/>
  <c r="T900"/>
  <c r="R884"/>
  <c r="T884"/>
  <c r="U884"/>
  <c r="Q884"/>
  <c r="S884"/>
  <c r="R868"/>
  <c r="T868"/>
  <c r="U868"/>
  <c r="Q868"/>
  <c r="S868"/>
  <c r="R852"/>
  <c r="T852"/>
  <c r="U852"/>
  <c r="Q852"/>
  <c r="S852"/>
  <c r="R836"/>
  <c r="T836"/>
  <c r="U836"/>
  <c r="Q836"/>
  <c r="S836"/>
  <c r="R820"/>
  <c r="T820"/>
  <c r="U820"/>
  <c r="Q820"/>
  <c r="S820"/>
  <c r="R804"/>
  <c r="T804"/>
  <c r="U804"/>
  <c r="Q804"/>
  <c r="S804"/>
  <c r="U788"/>
  <c r="Q788"/>
  <c r="R788"/>
  <c r="S788"/>
  <c r="T788"/>
  <c r="U772"/>
  <c r="Q772"/>
  <c r="R772"/>
  <c r="S772"/>
  <c r="T772"/>
  <c r="U756"/>
  <c r="Q756"/>
  <c r="R756"/>
  <c r="S756"/>
  <c r="T756"/>
  <c r="U740"/>
  <c r="Q740"/>
  <c r="R740"/>
  <c r="S740"/>
  <c r="T740"/>
  <c r="R724"/>
  <c r="T724"/>
  <c r="U724"/>
  <c r="Q724"/>
  <c r="S724"/>
  <c r="U708"/>
  <c r="Q708"/>
  <c r="R708"/>
  <c r="S708"/>
  <c r="T708"/>
  <c r="U692"/>
  <c r="Q692"/>
  <c r="R692"/>
  <c r="S692"/>
  <c r="T692"/>
  <c r="U676"/>
  <c r="Q676"/>
  <c r="R676"/>
  <c r="S676"/>
  <c r="T676"/>
  <c r="U660"/>
  <c r="Q660"/>
  <c r="R660"/>
  <c r="S660"/>
  <c r="T660"/>
  <c r="U644"/>
  <c r="Q644"/>
  <c r="R644"/>
  <c r="S644"/>
  <c r="T644"/>
  <c r="U628"/>
  <c r="Q628"/>
  <c r="R628"/>
  <c r="S628"/>
  <c r="T628"/>
  <c r="U612"/>
  <c r="Q612"/>
  <c r="R612"/>
  <c r="S612"/>
  <c r="T612"/>
  <c r="U596"/>
  <c r="Q596"/>
  <c r="R596"/>
  <c r="S596"/>
  <c r="T596"/>
  <c r="U580"/>
  <c r="Q580"/>
  <c r="R580"/>
  <c r="S580"/>
  <c r="T580"/>
  <c r="U564"/>
  <c r="Q564"/>
  <c r="R564"/>
  <c r="S564"/>
  <c r="T564"/>
  <c r="U548"/>
  <c r="Q548"/>
  <c r="R548"/>
  <c r="S548"/>
  <c r="T548"/>
  <c r="U532"/>
  <c r="Q532"/>
  <c r="R532"/>
  <c r="S532"/>
  <c r="T532"/>
  <c r="S516"/>
  <c r="T516"/>
  <c r="Q516"/>
  <c r="R516"/>
  <c r="U516"/>
  <c r="S500"/>
  <c r="T500"/>
  <c r="Q500"/>
  <c r="R500"/>
  <c r="U500"/>
  <c r="S484"/>
  <c r="T484"/>
  <c r="Q484"/>
  <c r="R484"/>
  <c r="U484"/>
  <c r="S468"/>
  <c r="T468"/>
  <c r="Q468"/>
  <c r="R468"/>
  <c r="U468"/>
  <c r="R452"/>
  <c r="S452"/>
  <c r="T452"/>
  <c r="U452"/>
  <c r="Q452"/>
  <c r="R436"/>
  <c r="S436"/>
  <c r="T436"/>
  <c r="U436"/>
  <c r="Q436"/>
  <c r="R420"/>
  <c r="S420"/>
  <c r="T420"/>
  <c r="U420"/>
  <c r="Q420"/>
  <c r="R404"/>
  <c r="S404"/>
  <c r="T404"/>
  <c r="U404"/>
  <c r="Q404"/>
  <c r="R388"/>
  <c r="S388"/>
  <c r="T388"/>
  <c r="U388"/>
  <c r="Q388"/>
  <c r="R372"/>
  <c r="S372"/>
  <c r="T372"/>
  <c r="U372"/>
  <c r="Q372"/>
  <c r="R356"/>
  <c r="S356"/>
  <c r="T356"/>
  <c r="U356"/>
  <c r="Q356"/>
  <c r="R340"/>
  <c r="S340"/>
  <c r="T340"/>
  <c r="U340"/>
  <c r="Q340"/>
  <c r="R324"/>
  <c r="S324"/>
  <c r="T324"/>
  <c r="U324"/>
  <c r="Q324"/>
  <c r="R308"/>
  <c r="S308"/>
  <c r="T308"/>
  <c r="U308"/>
  <c r="Q308"/>
  <c r="R292"/>
  <c r="S292"/>
  <c r="T292"/>
  <c r="U292"/>
  <c r="Q292"/>
  <c r="R276"/>
  <c r="S276"/>
  <c r="T276"/>
  <c r="U276"/>
  <c r="Q276"/>
  <c r="R260"/>
  <c r="S260"/>
  <c r="T260"/>
  <c r="U260"/>
  <c r="Q260"/>
  <c r="R244"/>
  <c r="S244"/>
  <c r="T244"/>
  <c r="U244"/>
  <c r="Q244"/>
  <c r="R228"/>
  <c r="S228"/>
  <c r="T228"/>
  <c r="U228"/>
  <c r="Q228"/>
  <c r="R212"/>
  <c r="S212"/>
  <c r="T212"/>
  <c r="U212"/>
  <c r="Q212"/>
  <c r="R196"/>
  <c r="S196"/>
  <c r="T196"/>
  <c r="U196"/>
  <c r="Q196"/>
  <c r="R180"/>
  <c r="S180"/>
  <c r="T180"/>
  <c r="U180"/>
  <c r="Q180"/>
  <c r="R164"/>
  <c r="S164"/>
  <c r="T164"/>
  <c r="U164"/>
  <c r="Q164"/>
  <c r="R148"/>
  <c r="S148"/>
  <c r="T148"/>
  <c r="U148"/>
  <c r="Q148"/>
  <c r="R132"/>
  <c r="S132"/>
  <c r="T132"/>
  <c r="U132"/>
  <c r="Q132"/>
  <c r="R116"/>
  <c r="S116"/>
  <c r="T116"/>
  <c r="U116"/>
  <c r="Q116"/>
  <c r="R100"/>
  <c r="S100"/>
  <c r="T100"/>
  <c r="U100"/>
  <c r="Q100"/>
  <c r="R84"/>
  <c r="U84"/>
  <c r="Q84"/>
  <c r="S84"/>
  <c r="T84"/>
  <c r="T68"/>
  <c r="U68"/>
  <c r="Q68"/>
  <c r="R68"/>
  <c r="S68"/>
  <c r="T52"/>
  <c r="U52"/>
  <c r="Q52"/>
  <c r="R52"/>
  <c r="S52"/>
  <c r="T36"/>
  <c r="U36"/>
  <c r="Q36"/>
  <c r="R36"/>
  <c r="S36"/>
  <c r="T20"/>
  <c r="U20"/>
  <c r="Q20"/>
  <c r="R20"/>
  <c r="S20"/>
  <c r="T1000"/>
  <c r="U1000"/>
  <c r="Q1000"/>
  <c r="R1000"/>
  <c r="S1000"/>
  <c r="T984"/>
  <c r="U984"/>
  <c r="Q984"/>
  <c r="R984"/>
  <c r="S984"/>
  <c r="T968"/>
  <c r="U968"/>
  <c r="Q968"/>
  <c r="R968"/>
  <c r="S968"/>
  <c r="U952"/>
  <c r="Q952"/>
  <c r="R952"/>
  <c r="S952"/>
  <c r="T952"/>
  <c r="U936"/>
  <c r="Q936"/>
  <c r="R936"/>
  <c r="S936"/>
  <c r="T936"/>
  <c r="U920"/>
  <c r="Q920"/>
  <c r="R920"/>
  <c r="S920"/>
  <c r="T920"/>
  <c r="U904"/>
  <c r="Q904"/>
  <c r="R904"/>
  <c r="S904"/>
  <c r="T904"/>
  <c r="R888"/>
  <c r="U888"/>
  <c r="Q888"/>
  <c r="S888"/>
  <c r="T888"/>
  <c r="R872"/>
  <c r="U872"/>
  <c r="Q872"/>
  <c r="S872"/>
  <c r="T872"/>
  <c r="R856"/>
  <c r="U856"/>
  <c r="Q856"/>
  <c r="S856"/>
  <c r="T856"/>
  <c r="R840"/>
  <c r="U840"/>
  <c r="Q840"/>
  <c r="S840"/>
  <c r="T840"/>
  <c r="R824"/>
  <c r="U824"/>
  <c r="Q824"/>
  <c r="S824"/>
  <c r="T824"/>
  <c r="R808"/>
  <c r="U808"/>
  <c r="Q808"/>
  <c r="S808"/>
  <c r="T808"/>
  <c r="U792"/>
  <c r="Q792"/>
  <c r="R792"/>
  <c r="S792"/>
  <c r="T792"/>
  <c r="U776"/>
  <c r="Q776"/>
  <c r="R776"/>
  <c r="S776"/>
  <c r="T776"/>
  <c r="U760"/>
  <c r="Q760"/>
  <c r="R760"/>
  <c r="S760"/>
  <c r="T760"/>
  <c r="U744"/>
  <c r="Q744"/>
  <c r="R744"/>
  <c r="S744"/>
  <c r="T744"/>
  <c r="R728"/>
  <c r="T728"/>
  <c r="Q728"/>
  <c r="S728"/>
  <c r="U728"/>
  <c r="R712"/>
  <c r="T712"/>
  <c r="Q712"/>
  <c r="S712"/>
  <c r="U712"/>
  <c r="U696"/>
  <c r="Q696"/>
  <c r="R696"/>
  <c r="S696"/>
  <c r="T696"/>
  <c r="U680"/>
  <c r="Q680"/>
  <c r="R680"/>
  <c r="S680"/>
  <c r="T680"/>
  <c r="U664"/>
  <c r="Q664"/>
  <c r="R664"/>
  <c r="S664"/>
  <c r="T664"/>
  <c r="U648"/>
  <c r="Q648"/>
  <c r="R648"/>
  <c r="S648"/>
  <c r="T648"/>
  <c r="U632"/>
  <c r="Q632"/>
  <c r="R632"/>
  <c r="S632"/>
  <c r="T632"/>
  <c r="U616"/>
  <c r="Q616"/>
  <c r="R616"/>
  <c r="S616"/>
  <c r="T616"/>
  <c r="U600"/>
  <c r="Q600"/>
  <c r="R600"/>
  <c r="S600"/>
  <c r="T600"/>
  <c r="U584"/>
  <c r="Q584"/>
  <c r="R584"/>
  <c r="S584"/>
  <c r="T584"/>
  <c r="U568"/>
  <c r="Q568"/>
  <c r="R568"/>
  <c r="S568"/>
  <c r="T568"/>
  <c r="U552"/>
  <c r="Q552"/>
  <c r="R552"/>
  <c r="S552"/>
  <c r="T552"/>
  <c r="U536"/>
  <c r="Q536"/>
  <c r="R536"/>
  <c r="S536"/>
  <c r="T536"/>
  <c r="U520"/>
  <c r="R520"/>
  <c r="S520"/>
  <c r="T520"/>
  <c r="Q520"/>
  <c r="S504"/>
  <c r="T504"/>
  <c r="R504"/>
  <c r="U504"/>
  <c r="Q504"/>
  <c r="S488"/>
  <c r="T488"/>
  <c r="R488"/>
  <c r="U488"/>
  <c r="Q488"/>
  <c r="S472"/>
  <c r="T472"/>
  <c r="R472"/>
  <c r="U472"/>
  <c r="Q472"/>
  <c r="R456"/>
  <c r="S456"/>
  <c r="T456"/>
  <c r="U456"/>
  <c r="Q456"/>
  <c r="R440"/>
  <c r="S440"/>
  <c r="T440"/>
  <c r="U440"/>
  <c r="Q440"/>
  <c r="R424"/>
  <c r="S424"/>
  <c r="T424"/>
  <c r="U424"/>
  <c r="Q424"/>
  <c r="R408"/>
  <c r="S408"/>
  <c r="T408"/>
  <c r="U408"/>
  <c r="Q408"/>
  <c r="R392"/>
  <c r="S392"/>
  <c r="T392"/>
  <c r="U392"/>
  <c r="Q392"/>
  <c r="R376"/>
  <c r="S376"/>
  <c r="T376"/>
  <c r="U376"/>
  <c r="Q376"/>
  <c r="R360"/>
  <c r="S360"/>
  <c r="T360"/>
  <c r="U360"/>
  <c r="Q360"/>
  <c r="R344"/>
  <c r="S344"/>
  <c r="T344"/>
  <c r="U344"/>
  <c r="Q344"/>
  <c r="R328"/>
  <c r="S328"/>
  <c r="T328"/>
  <c r="U328"/>
  <c r="Q328"/>
  <c r="R312"/>
  <c r="S312"/>
  <c r="T312"/>
  <c r="U312"/>
  <c r="Q312"/>
  <c r="R296"/>
  <c r="S296"/>
  <c r="T296"/>
  <c r="U296"/>
  <c r="Q296"/>
  <c r="R280"/>
  <c r="S280"/>
  <c r="T280"/>
  <c r="U280"/>
  <c r="Q280"/>
  <c r="R264"/>
  <c r="S264"/>
  <c r="T264"/>
  <c r="U264"/>
  <c r="Q264"/>
  <c r="R248"/>
  <c r="S248"/>
  <c r="T248"/>
  <c r="U248"/>
  <c r="Q248"/>
  <c r="R232"/>
  <c r="S232"/>
  <c r="T232"/>
  <c r="U232"/>
  <c r="Q232"/>
  <c r="R216"/>
  <c r="S216"/>
  <c r="T216"/>
  <c r="U216"/>
  <c r="Q216"/>
  <c r="R200"/>
  <c r="S200"/>
  <c r="T200"/>
  <c r="U200"/>
  <c r="Q200"/>
  <c r="R184"/>
  <c r="S184"/>
  <c r="T184"/>
  <c r="U184"/>
  <c r="Q184"/>
  <c r="R168"/>
  <c r="S168"/>
  <c r="T168"/>
  <c r="U168"/>
  <c r="Q168"/>
  <c r="R152"/>
  <c r="S152"/>
  <c r="T152"/>
  <c r="U152"/>
  <c r="Q152"/>
  <c r="R136"/>
  <c r="S136"/>
  <c r="T136"/>
  <c r="U136"/>
  <c r="Q136"/>
  <c r="R120"/>
  <c r="S120"/>
  <c r="T120"/>
  <c r="U120"/>
  <c r="Q120"/>
  <c r="R104"/>
  <c r="S104"/>
  <c r="T104"/>
  <c r="U104"/>
  <c r="Q104"/>
  <c r="R88"/>
  <c r="U88"/>
  <c r="Q88"/>
  <c r="S88"/>
  <c r="T88"/>
  <c r="T72"/>
  <c r="U72"/>
  <c r="Q72"/>
  <c r="R72"/>
  <c r="S72"/>
  <c r="T56"/>
  <c r="U56"/>
  <c r="Q56"/>
  <c r="R56"/>
  <c r="S56"/>
  <c r="T40"/>
  <c r="U40"/>
  <c r="Q40"/>
  <c r="R40"/>
  <c r="S40"/>
  <c r="T24"/>
  <c r="U24"/>
  <c r="Q24"/>
  <c r="R24"/>
  <c r="S24"/>
  <c r="R14"/>
  <c r="S14"/>
  <c r="T14"/>
  <c r="U14"/>
  <c r="Q14"/>
  <c r="N1997"/>
  <c r="O1997"/>
  <c r="P1997"/>
  <c r="L1997"/>
  <c r="M1997"/>
  <c r="N1949"/>
  <c r="O1949"/>
  <c r="P1949"/>
  <c r="L1949"/>
  <c r="M1949"/>
  <c r="N1901"/>
  <c r="O1901"/>
  <c r="P1901"/>
  <c r="L1901"/>
  <c r="M1901"/>
  <c r="N1853"/>
  <c r="O1853"/>
  <c r="P1853"/>
  <c r="L1853"/>
  <c r="M1853"/>
  <c r="O1805"/>
  <c r="P1805"/>
  <c r="L1805"/>
  <c r="N1805"/>
  <c r="M1805"/>
  <c r="O1757"/>
  <c r="P1757"/>
  <c r="L1757"/>
  <c r="N1757"/>
  <c r="M1757"/>
  <c r="P1709"/>
  <c r="L1709"/>
  <c r="M1709"/>
  <c r="N1709"/>
  <c r="O1709"/>
  <c r="P1661"/>
  <c r="L1661"/>
  <c r="M1661"/>
  <c r="N1661"/>
  <c r="O1661"/>
  <c r="M1492"/>
  <c r="N1492"/>
  <c r="O1492"/>
  <c r="L1492"/>
  <c r="P1492"/>
  <c r="N1647"/>
  <c r="O1647"/>
  <c r="P1647"/>
  <c r="L1647"/>
  <c r="M1647"/>
  <c r="N1172"/>
  <c r="O1172"/>
  <c r="M1172"/>
  <c r="P1172"/>
  <c r="L1172"/>
  <c r="O1140"/>
  <c r="N1108"/>
  <c r="O1108"/>
  <c r="M1108"/>
  <c r="P1108"/>
  <c r="L1108"/>
  <c r="M1048"/>
  <c r="N1048"/>
  <c r="O1048"/>
  <c r="L1048"/>
  <c r="P1048"/>
  <c r="M1016"/>
  <c r="N1016"/>
  <c r="O1016"/>
  <c r="L1016"/>
  <c r="P1016"/>
  <c r="G892"/>
  <c r="J892"/>
  <c r="K892"/>
  <c r="G828"/>
  <c r="J828"/>
  <c r="I764"/>
  <c r="G764"/>
  <c r="H764"/>
  <c r="G700"/>
  <c r="I700"/>
  <c r="H636"/>
  <c r="G636"/>
  <c r="I636"/>
  <c r="G572"/>
  <c r="J572"/>
  <c r="I572"/>
  <c r="H508"/>
  <c r="G508"/>
  <c r="J508"/>
  <c r="G444"/>
  <c r="K444"/>
  <c r="J444"/>
  <c r="I444"/>
  <c r="H444"/>
  <c r="K380"/>
  <c r="J380"/>
  <c r="I380"/>
  <c r="K316"/>
  <c r="I316"/>
  <c r="K252"/>
  <c r="I252"/>
  <c r="K188"/>
  <c r="I188"/>
  <c r="G188"/>
  <c r="K124"/>
  <c r="I124"/>
  <c r="H124"/>
  <c r="K60"/>
  <c r="I60"/>
  <c r="H60"/>
  <c r="M1181"/>
  <c r="N1181"/>
  <c r="P1181"/>
  <c r="L1181"/>
  <c r="O1181"/>
  <c r="M1149"/>
  <c r="N1149"/>
  <c r="P1149"/>
  <c r="L1149"/>
  <c r="O1149"/>
  <c r="M1117"/>
  <c r="N1117"/>
  <c r="P1117"/>
  <c r="L1117"/>
  <c r="O1117"/>
  <c r="M1085"/>
  <c r="N1085"/>
  <c r="P1085"/>
  <c r="L1085"/>
  <c r="O1085"/>
  <c r="P1053"/>
  <c r="L1053"/>
  <c r="M1053"/>
  <c r="N1053"/>
  <c r="O1053"/>
  <c r="K12"/>
  <c r="H12"/>
  <c r="N1993"/>
  <c r="O1993"/>
  <c r="P1993"/>
  <c r="L1993"/>
  <c r="M1993"/>
  <c r="N1977"/>
  <c r="O1977"/>
  <c r="P1977"/>
  <c r="L1977"/>
  <c r="M1977"/>
  <c r="N1961"/>
  <c r="O1961"/>
  <c r="P1961"/>
  <c r="L1961"/>
  <c r="M1961"/>
  <c r="N1945"/>
  <c r="O1945"/>
  <c r="P1945"/>
  <c r="L1945"/>
  <c r="M1945"/>
  <c r="N1929"/>
  <c r="O1929"/>
  <c r="P1929"/>
  <c r="L1929"/>
  <c r="M1929"/>
  <c r="N1913"/>
  <c r="O1913"/>
  <c r="P1913"/>
  <c r="L1913"/>
  <c r="M1913"/>
  <c r="N1897"/>
  <c r="O1897"/>
  <c r="P1897"/>
  <c r="L1897"/>
  <c r="M1897"/>
  <c r="N1881"/>
  <c r="O1881"/>
  <c r="P1881"/>
  <c r="L1881"/>
  <c r="M1881"/>
  <c r="N1865"/>
  <c r="O1865"/>
  <c r="P1865"/>
  <c r="L1865"/>
  <c r="M1865"/>
  <c r="O1849"/>
  <c r="P1849"/>
  <c r="L1849"/>
  <c r="M1849"/>
  <c r="N1849"/>
  <c r="O1833"/>
  <c r="P1833"/>
  <c r="L1833"/>
  <c r="M1833"/>
  <c r="N1833"/>
  <c r="O1817"/>
  <c r="P1817"/>
  <c r="L1817"/>
  <c r="M1817"/>
  <c r="N1817"/>
  <c r="O1801"/>
  <c r="P1801"/>
  <c r="L1801"/>
  <c r="M1801"/>
  <c r="N1801"/>
  <c r="O1785"/>
  <c r="P1785"/>
  <c r="L1785"/>
  <c r="M1785"/>
  <c r="N1785"/>
  <c r="O1769"/>
  <c r="P1769"/>
  <c r="L1769"/>
  <c r="M1769"/>
  <c r="N1769"/>
  <c r="O1753"/>
  <c r="P1753"/>
  <c r="L1753"/>
  <c r="M1753"/>
  <c r="N1753"/>
  <c r="O1737"/>
  <c r="P1737"/>
  <c r="L1737"/>
  <c r="M1737"/>
  <c r="N1737"/>
  <c r="O1721"/>
  <c r="P1721"/>
  <c r="L1721"/>
  <c r="M1721"/>
  <c r="N1721"/>
  <c r="P1705"/>
  <c r="L1705"/>
  <c r="M1705"/>
  <c r="N1705"/>
  <c r="O1705"/>
  <c r="P1689"/>
  <c r="L1689"/>
  <c r="M1689"/>
  <c r="N1689"/>
  <c r="O1689"/>
  <c r="P1673"/>
  <c r="L1673"/>
  <c r="M1673"/>
  <c r="N1673"/>
  <c r="O1673"/>
  <c r="P1657"/>
  <c r="L1657"/>
  <c r="M1657"/>
  <c r="N1657"/>
  <c r="O1657"/>
  <c r="P1597"/>
  <c r="L1597"/>
  <c r="M1597"/>
  <c r="N1597"/>
  <c r="O1597"/>
  <c r="P1533"/>
  <c r="L1533"/>
  <c r="M1533"/>
  <c r="N1533"/>
  <c r="O1533"/>
  <c r="M1476"/>
  <c r="N1476"/>
  <c r="O1476"/>
  <c r="L1476"/>
  <c r="P1476"/>
  <c r="N1631"/>
  <c r="O1631"/>
  <c r="P1631"/>
  <c r="L1631"/>
  <c r="M1631"/>
  <c r="N1567"/>
  <c r="O1567"/>
  <c r="P1567"/>
  <c r="L1567"/>
  <c r="M1567"/>
  <c r="N1503"/>
  <c r="O1503"/>
  <c r="P1503"/>
  <c r="L1503"/>
  <c r="M1503"/>
  <c r="N1164"/>
  <c r="O1164"/>
  <c r="M1164"/>
  <c r="P1164"/>
  <c r="L1164"/>
  <c r="N1132"/>
  <c r="O1132"/>
  <c r="M1132"/>
  <c r="P1132"/>
  <c r="L1132"/>
  <c r="N1100"/>
  <c r="O1100"/>
  <c r="M1100"/>
  <c r="P1100"/>
  <c r="L1100"/>
  <c r="N1068"/>
  <c r="O1068"/>
  <c r="M1068"/>
  <c r="P1068"/>
  <c r="L1068"/>
  <c r="M1036"/>
  <c r="N1036"/>
  <c r="O1036"/>
  <c r="P1036"/>
  <c r="L1036"/>
  <c r="K1004"/>
  <c r="G1004"/>
  <c r="J1004"/>
  <c r="I1004"/>
  <c r="K940"/>
  <c r="G940"/>
  <c r="J940"/>
  <c r="H940"/>
  <c r="K876"/>
  <c r="G876"/>
  <c r="H876"/>
  <c r="I876"/>
  <c r="K812"/>
  <c r="G812"/>
  <c r="I812"/>
  <c r="H812"/>
  <c r="H748"/>
  <c r="K748"/>
  <c r="J748"/>
  <c r="I748"/>
  <c r="G748"/>
  <c r="H684"/>
  <c r="K684"/>
  <c r="J684"/>
  <c r="G684"/>
  <c r="H620"/>
  <c r="G620"/>
  <c r="J620"/>
  <c r="K620"/>
  <c r="H556"/>
  <c r="G556"/>
  <c r="J556"/>
  <c r="K556"/>
  <c r="I556"/>
  <c r="G492"/>
  <c r="K492"/>
  <c r="J492"/>
  <c r="I492"/>
  <c r="G428"/>
  <c r="J428"/>
  <c r="I428"/>
  <c r="H428"/>
  <c r="G364"/>
  <c r="K364"/>
  <c r="J364"/>
  <c r="I364"/>
  <c r="H364"/>
  <c r="G300"/>
  <c r="J300"/>
  <c r="I300"/>
  <c r="H300"/>
  <c r="J236"/>
  <c r="I236"/>
  <c r="H236"/>
  <c r="G236"/>
  <c r="J172"/>
  <c r="I172"/>
  <c r="H172"/>
  <c r="G172"/>
  <c r="J108"/>
  <c r="I108"/>
  <c r="H108"/>
  <c r="G108"/>
  <c r="K44"/>
  <c r="J44"/>
  <c r="I44"/>
  <c r="G44"/>
  <c r="M1173"/>
  <c r="N1173"/>
  <c r="P1173"/>
  <c r="L1173"/>
  <c r="O1173"/>
  <c r="M1141"/>
  <c r="N1141"/>
  <c r="P1141"/>
  <c r="L1141"/>
  <c r="O1141"/>
  <c r="M1109"/>
  <c r="N1109"/>
  <c r="P1109"/>
  <c r="L1109"/>
  <c r="O1109"/>
  <c r="M1077"/>
  <c r="N1077"/>
  <c r="P1077"/>
  <c r="L1077"/>
  <c r="O1077"/>
  <c r="P1037"/>
  <c r="L1037"/>
  <c r="M1037"/>
  <c r="N1037"/>
  <c r="O1037"/>
  <c r="N1463"/>
  <c r="O1463"/>
  <c r="P1463"/>
  <c r="L1463"/>
  <c r="M1463"/>
  <c r="N1447"/>
  <c r="O1447"/>
  <c r="P1447"/>
  <c r="L1447"/>
  <c r="M1447"/>
  <c r="N1431"/>
  <c r="O1431"/>
  <c r="P1431"/>
  <c r="L1431"/>
  <c r="M1431"/>
  <c r="N1415"/>
  <c r="O1415"/>
  <c r="P1415"/>
  <c r="L1415"/>
  <c r="M1415"/>
  <c r="N1399"/>
  <c r="O1399"/>
  <c r="P1399"/>
  <c r="L1399"/>
  <c r="M1399"/>
  <c r="N1383"/>
  <c r="O1383"/>
  <c r="P1383"/>
  <c r="L1383"/>
  <c r="M1383"/>
  <c r="N1367"/>
  <c r="O1367"/>
  <c r="P1367"/>
  <c r="L1367"/>
  <c r="M1367"/>
  <c r="N1351"/>
  <c r="O1351"/>
  <c r="P1351"/>
  <c r="L1351"/>
  <c r="M1351"/>
  <c r="N1619"/>
  <c r="O1619"/>
  <c r="P1619"/>
  <c r="L1619"/>
  <c r="M1619"/>
  <c r="N1555"/>
  <c r="O1555"/>
  <c r="P1555"/>
  <c r="L1555"/>
  <c r="M1555"/>
  <c r="O1490"/>
  <c r="P1490"/>
  <c r="L1490"/>
  <c r="M1490"/>
  <c r="N1490"/>
  <c r="M1205"/>
  <c r="N1205"/>
  <c r="P1205"/>
  <c r="L1205"/>
  <c r="O1205"/>
  <c r="P1049"/>
  <c r="L1049"/>
  <c r="M1049"/>
  <c r="N1049"/>
  <c r="O1049"/>
  <c r="H976"/>
  <c r="J976"/>
  <c r="G976"/>
  <c r="K976"/>
  <c r="I976"/>
  <c r="H912"/>
  <c r="J912"/>
  <c r="G912"/>
  <c r="K912"/>
  <c r="I912"/>
  <c r="H848"/>
  <c r="J848"/>
  <c r="K848"/>
  <c r="G848"/>
  <c r="I848"/>
  <c r="H784"/>
  <c r="J784"/>
  <c r="G784"/>
  <c r="I784"/>
  <c r="K784"/>
  <c r="G720"/>
  <c r="J720"/>
  <c r="K720"/>
  <c r="H720"/>
  <c r="I720"/>
  <c r="G656"/>
  <c r="J656"/>
  <c r="K656"/>
  <c r="H656"/>
  <c r="I656"/>
  <c r="H592"/>
  <c r="J592"/>
  <c r="G592"/>
  <c r="K592"/>
  <c r="I592"/>
  <c r="H528"/>
  <c r="J528"/>
  <c r="G528"/>
  <c r="K528"/>
  <c r="I528"/>
  <c r="K464"/>
  <c r="J464"/>
  <c r="I464"/>
  <c r="H464"/>
  <c r="G464"/>
  <c r="K400"/>
  <c r="J400"/>
  <c r="I400"/>
  <c r="H400"/>
  <c r="G400"/>
  <c r="K336"/>
  <c r="J336"/>
  <c r="I336"/>
  <c r="H336"/>
  <c r="G336"/>
  <c r="K272"/>
  <c r="J272"/>
  <c r="I272"/>
  <c r="H272"/>
  <c r="G272"/>
  <c r="J208"/>
  <c r="I208"/>
  <c r="H208"/>
  <c r="G208"/>
  <c r="K208"/>
  <c r="J144"/>
  <c r="I144"/>
  <c r="H144"/>
  <c r="G144"/>
  <c r="K144"/>
  <c r="J80"/>
  <c r="I80"/>
  <c r="H80"/>
  <c r="G80"/>
  <c r="K80"/>
  <c r="J16"/>
  <c r="I16"/>
  <c r="H16"/>
  <c r="G16"/>
  <c r="K16"/>
  <c r="O1330"/>
  <c r="P1330"/>
  <c r="L1330"/>
  <c r="M1330"/>
  <c r="N1330"/>
  <c r="O1314"/>
  <c r="P1314"/>
  <c r="L1314"/>
  <c r="M1314"/>
  <c r="N1314"/>
  <c r="O1298"/>
  <c r="P1298"/>
  <c r="L1298"/>
  <c r="M1298"/>
  <c r="N1298"/>
  <c r="O1282"/>
  <c r="P1282"/>
  <c r="L1282"/>
  <c r="M1282"/>
  <c r="N1282"/>
  <c r="P1266"/>
  <c r="L1266"/>
  <c r="M1266"/>
  <c r="O1266"/>
  <c r="N1266"/>
  <c r="P1250"/>
  <c r="L1250"/>
  <c r="M1250"/>
  <c r="O1250"/>
  <c r="N1250"/>
  <c r="P1234"/>
  <c r="L1234"/>
  <c r="M1234"/>
  <c r="O1234"/>
  <c r="N1234"/>
  <c r="P1218"/>
  <c r="L1218"/>
  <c r="M1218"/>
  <c r="O1218"/>
  <c r="N1218"/>
  <c r="P1178"/>
  <c r="L1178"/>
  <c r="M1178"/>
  <c r="O1178"/>
  <c r="N1178"/>
  <c r="P1146"/>
  <c r="L1146"/>
  <c r="M1146"/>
  <c r="O1146"/>
  <c r="N1146"/>
  <c r="P1114"/>
  <c r="L1114"/>
  <c r="M1114"/>
  <c r="O1114"/>
  <c r="N1114"/>
  <c r="P1082"/>
  <c r="L1082"/>
  <c r="M1082"/>
  <c r="O1082"/>
  <c r="N1082"/>
  <c r="O1050"/>
  <c r="P1050"/>
  <c r="L1050"/>
  <c r="M1050"/>
  <c r="N1050"/>
  <c r="O1010"/>
  <c r="P1010"/>
  <c r="L1010"/>
  <c r="M1010"/>
  <c r="N1010"/>
  <c r="O2004"/>
  <c r="P2004"/>
  <c r="L2004"/>
  <c r="M2004"/>
  <c r="N2004"/>
  <c r="O1988"/>
  <c r="P1988"/>
  <c r="L1988"/>
  <c r="M1988"/>
  <c r="N1988"/>
  <c r="O1972"/>
  <c r="P1972"/>
  <c r="L1972"/>
  <c r="M1972"/>
  <c r="N1972"/>
  <c r="O1956"/>
  <c r="P1956"/>
  <c r="L1956"/>
  <c r="M1956"/>
  <c r="N1956"/>
  <c r="O1940"/>
  <c r="P1940"/>
  <c r="L1940"/>
  <c r="M1940"/>
  <c r="N1940"/>
  <c r="O1924"/>
  <c r="P1924"/>
  <c r="L1924"/>
  <c r="M1924"/>
  <c r="N1924"/>
  <c r="O1908"/>
  <c r="P1908"/>
  <c r="L1908"/>
  <c r="M1908"/>
  <c r="N1908"/>
  <c r="O1892"/>
  <c r="P1892"/>
  <c r="L1892"/>
  <c r="M1892"/>
  <c r="N1892"/>
  <c r="O1876"/>
  <c r="P1876"/>
  <c r="L1876"/>
  <c r="M1876"/>
  <c r="N1876"/>
  <c r="O1860"/>
  <c r="P1860"/>
  <c r="L1860"/>
  <c r="M1860"/>
  <c r="N1860"/>
  <c r="P1844"/>
  <c r="L1844"/>
  <c r="M1844"/>
  <c r="N1844"/>
  <c r="O1844"/>
  <c r="P1828"/>
  <c r="L1828"/>
  <c r="M1828"/>
  <c r="N1828"/>
  <c r="O1828"/>
  <c r="P1812"/>
  <c r="L1812"/>
  <c r="M1812"/>
  <c r="N1812"/>
  <c r="O1812"/>
  <c r="P1796"/>
  <c r="L1796"/>
  <c r="M1796"/>
  <c r="N1796"/>
  <c r="O1796"/>
  <c r="P1780"/>
  <c r="L1780"/>
  <c r="M1780"/>
  <c r="N1780"/>
  <c r="O1780"/>
  <c r="P1764"/>
  <c r="L1764"/>
  <c r="M1764"/>
  <c r="N1764"/>
  <c r="O1764"/>
  <c r="P1748"/>
  <c r="L1748"/>
  <c r="M1748"/>
  <c r="N1748"/>
  <c r="O1748"/>
  <c r="P1732"/>
  <c r="L1732"/>
  <c r="M1732"/>
  <c r="N1732"/>
  <c r="O1732"/>
  <c r="P1716"/>
  <c r="L1716"/>
  <c r="M1716"/>
  <c r="N1716"/>
  <c r="O1716"/>
  <c r="M1700"/>
  <c r="N1700"/>
  <c r="O1700"/>
  <c r="L1700"/>
  <c r="P1700"/>
  <c r="M1684"/>
  <c r="N1684"/>
  <c r="O1684"/>
  <c r="L1684"/>
  <c r="P1684"/>
  <c r="M1668"/>
  <c r="N1668"/>
  <c r="O1668"/>
  <c r="L1668"/>
  <c r="P1668"/>
  <c r="M1652"/>
  <c r="N1652"/>
  <c r="O1652"/>
  <c r="L1652"/>
  <c r="P1652"/>
  <c r="M1636"/>
  <c r="N1636"/>
  <c r="O1636"/>
  <c r="L1636"/>
  <c r="P1636"/>
  <c r="M1620"/>
  <c r="N1620"/>
  <c r="O1620"/>
  <c r="L1620"/>
  <c r="P1620"/>
  <c r="M1604"/>
  <c r="N1604"/>
  <c r="O1604"/>
  <c r="L1604"/>
  <c r="P1604"/>
  <c r="M1588"/>
  <c r="N1588"/>
  <c r="O1588"/>
  <c r="L1588"/>
  <c r="P1588"/>
  <c r="M1572"/>
  <c r="N1572"/>
  <c r="O1572"/>
  <c r="L1572"/>
  <c r="P1572"/>
  <c r="M1556"/>
  <c r="N1556"/>
  <c r="O1556"/>
  <c r="L1556"/>
  <c r="P1556"/>
  <c r="M1540"/>
  <c r="N1540"/>
  <c r="O1540"/>
  <c r="L1540"/>
  <c r="P1540"/>
  <c r="M1524"/>
  <c r="N1524"/>
  <c r="O1524"/>
  <c r="L1524"/>
  <c r="P1524"/>
  <c r="M1508"/>
  <c r="N1508"/>
  <c r="O1508"/>
  <c r="L1508"/>
  <c r="P1508"/>
  <c r="M1468"/>
  <c r="N1468"/>
  <c r="O1468"/>
  <c r="P1468"/>
  <c r="L1468"/>
  <c r="P1593"/>
  <c r="L1593"/>
  <c r="M1593"/>
  <c r="N1593"/>
  <c r="O1593"/>
  <c r="P1529"/>
  <c r="L1529"/>
  <c r="M1529"/>
  <c r="N1529"/>
  <c r="O1529"/>
  <c r="O1030"/>
  <c r="P1030"/>
  <c r="L1030"/>
  <c r="M1030"/>
  <c r="N1030"/>
  <c r="J980"/>
  <c r="G980"/>
  <c r="H980"/>
  <c r="K980"/>
  <c r="I980"/>
  <c r="J916"/>
  <c r="G916"/>
  <c r="H916"/>
  <c r="K916"/>
  <c r="I916"/>
  <c r="J852"/>
  <c r="H852"/>
  <c r="G852"/>
  <c r="K852"/>
  <c r="I852"/>
  <c r="J788"/>
  <c r="H788"/>
  <c r="K788"/>
  <c r="G788"/>
  <c r="I788"/>
  <c r="J724"/>
  <c r="I724"/>
  <c r="G724"/>
  <c r="K724"/>
  <c r="H724"/>
  <c r="J660"/>
  <c r="I660"/>
  <c r="G660"/>
  <c r="K660"/>
  <c r="H660"/>
  <c r="J596"/>
  <c r="H596"/>
  <c r="G596"/>
  <c r="K596"/>
  <c r="I596"/>
  <c r="J532"/>
  <c r="H532"/>
  <c r="G532"/>
  <c r="K532"/>
  <c r="I532"/>
  <c r="J468"/>
  <c r="I468"/>
  <c r="H468"/>
  <c r="G468"/>
  <c r="K468"/>
  <c r="J404"/>
  <c r="I404"/>
  <c r="H404"/>
  <c r="G404"/>
  <c r="K404"/>
  <c r="J340"/>
  <c r="I340"/>
  <c r="H340"/>
  <c r="G340"/>
  <c r="K340"/>
  <c r="J276"/>
  <c r="I276"/>
  <c r="H276"/>
  <c r="G276"/>
  <c r="K276"/>
  <c r="I212"/>
  <c r="H212"/>
  <c r="G212"/>
  <c r="K212"/>
  <c r="J212"/>
  <c r="I148"/>
  <c r="H148"/>
  <c r="G148"/>
  <c r="K148"/>
  <c r="J148"/>
  <c r="I84"/>
  <c r="H84"/>
  <c r="G84"/>
  <c r="K84"/>
  <c r="J84"/>
  <c r="I20"/>
  <c r="H20"/>
  <c r="G20"/>
  <c r="K20"/>
  <c r="J20"/>
  <c r="N1623"/>
  <c r="O1623"/>
  <c r="P1623"/>
  <c r="L1623"/>
  <c r="M1623"/>
  <c r="N1559"/>
  <c r="O1559"/>
  <c r="P1559"/>
  <c r="L1559"/>
  <c r="M1559"/>
  <c r="N1491"/>
  <c r="O1491"/>
  <c r="P1491"/>
  <c r="L1491"/>
  <c r="M1491"/>
  <c r="P1457"/>
  <c r="L1457"/>
  <c r="M1457"/>
  <c r="N1457"/>
  <c r="O1457"/>
  <c r="P1441"/>
  <c r="L1441"/>
  <c r="M1441"/>
  <c r="N1441"/>
  <c r="O1441"/>
  <c r="P1425"/>
  <c r="L1425"/>
  <c r="M1425"/>
  <c r="N1425"/>
  <c r="O1425"/>
  <c r="P1409"/>
  <c r="L1409"/>
  <c r="M1409"/>
  <c r="N1409"/>
  <c r="O1409"/>
  <c r="P1393"/>
  <c r="L1393"/>
  <c r="M1393"/>
  <c r="N1393"/>
  <c r="O1393"/>
  <c r="P1377"/>
  <c r="L1377"/>
  <c r="M1377"/>
  <c r="N1377"/>
  <c r="O1377"/>
  <c r="P1361"/>
  <c r="L1361"/>
  <c r="M1361"/>
  <c r="N1361"/>
  <c r="O1361"/>
  <c r="O1482"/>
  <c r="P1482"/>
  <c r="L1482"/>
  <c r="M1482"/>
  <c r="N1482"/>
  <c r="O1203"/>
  <c r="P1203"/>
  <c r="L1203"/>
  <c r="M1203"/>
  <c r="N1203"/>
  <c r="O1183"/>
  <c r="P1183"/>
  <c r="L1183"/>
  <c r="N1183"/>
  <c r="M1183"/>
  <c r="O1151"/>
  <c r="P1151"/>
  <c r="L1151"/>
  <c r="N1151"/>
  <c r="M1151"/>
  <c r="O1119"/>
  <c r="P1119"/>
  <c r="L1119"/>
  <c r="N1119"/>
  <c r="M1119"/>
  <c r="O1087"/>
  <c r="P1087"/>
  <c r="L1087"/>
  <c r="N1087"/>
  <c r="M1087"/>
  <c r="N1055"/>
  <c r="O1055"/>
  <c r="P1055"/>
  <c r="L1055"/>
  <c r="M1055"/>
  <c r="N1023"/>
  <c r="O1023"/>
  <c r="P1023"/>
  <c r="L1023"/>
  <c r="M1023"/>
  <c r="H968"/>
  <c r="G968"/>
  <c r="K968"/>
  <c r="J968"/>
  <c r="I968"/>
  <c r="I904"/>
  <c r="G904"/>
  <c r="K904"/>
  <c r="J904"/>
  <c r="H904"/>
  <c r="I840"/>
  <c r="G840"/>
  <c r="K840"/>
  <c r="J840"/>
  <c r="H840"/>
  <c r="I776"/>
  <c r="H776"/>
  <c r="K776"/>
  <c r="J776"/>
  <c r="G776"/>
  <c r="H712"/>
  <c r="G712"/>
  <c r="I712"/>
  <c r="J712"/>
  <c r="K712"/>
  <c r="H648"/>
  <c r="G648"/>
  <c r="I648"/>
  <c r="J648"/>
  <c r="K648"/>
  <c r="H584"/>
  <c r="G584"/>
  <c r="K584"/>
  <c r="J584"/>
  <c r="I584"/>
  <c r="H520"/>
  <c r="G520"/>
  <c r="K520"/>
  <c r="J520"/>
  <c r="I520"/>
  <c r="H456"/>
  <c r="G456"/>
  <c r="K456"/>
  <c r="J456"/>
  <c r="I456"/>
  <c r="H392"/>
  <c r="G392"/>
  <c r="K392"/>
  <c r="J392"/>
  <c r="I392"/>
  <c r="H328"/>
  <c r="G328"/>
  <c r="K328"/>
  <c r="J328"/>
  <c r="I328"/>
  <c r="H264"/>
  <c r="G264"/>
  <c r="K264"/>
  <c r="J264"/>
  <c r="I264"/>
  <c r="G200"/>
  <c r="K200"/>
  <c r="J200"/>
  <c r="I200"/>
  <c r="H200"/>
  <c r="G136"/>
  <c r="K136"/>
  <c r="J136"/>
  <c r="I136"/>
  <c r="H136"/>
  <c r="G72"/>
  <c r="K72"/>
  <c r="J72"/>
  <c r="I72"/>
  <c r="H72"/>
  <c r="M1344"/>
  <c r="N1344"/>
  <c r="O1344"/>
  <c r="L1344"/>
  <c r="P1344"/>
  <c r="M1328"/>
  <c r="N1328"/>
  <c r="O1328"/>
  <c r="L1328"/>
  <c r="P1328"/>
  <c r="M1312"/>
  <c r="N1312"/>
  <c r="O1312"/>
  <c r="L1312"/>
  <c r="P1312"/>
  <c r="M1296"/>
  <c r="N1296"/>
  <c r="O1296"/>
  <c r="L1296"/>
  <c r="P1296"/>
  <c r="M1280"/>
  <c r="N1280"/>
  <c r="O1280"/>
  <c r="L1280"/>
  <c r="P1280"/>
  <c r="N1264"/>
  <c r="O1264"/>
  <c r="L1264"/>
  <c r="M1264"/>
  <c r="P1264"/>
  <c r="N1248"/>
  <c r="O1248"/>
  <c r="L1248"/>
  <c r="M1248"/>
  <c r="P1248"/>
  <c r="N1232"/>
  <c r="O1232"/>
  <c r="L1232"/>
  <c r="M1232"/>
  <c r="P1232"/>
  <c r="N1216"/>
  <c r="O1216"/>
  <c r="L1216"/>
  <c r="M1216"/>
  <c r="P1216"/>
  <c r="N1965"/>
  <c r="O1965"/>
  <c r="P1965"/>
  <c r="L1965"/>
  <c r="M1965"/>
  <c r="N1933"/>
  <c r="O1933"/>
  <c r="P1933"/>
  <c r="L1933"/>
  <c r="M1933"/>
  <c r="N1885"/>
  <c r="O1885"/>
  <c r="P1885"/>
  <c r="L1885"/>
  <c r="M1885"/>
  <c r="O1837"/>
  <c r="P1837"/>
  <c r="L1837"/>
  <c r="N1837"/>
  <c r="M1837"/>
  <c r="O1789"/>
  <c r="P1789"/>
  <c r="L1789"/>
  <c r="N1789"/>
  <c r="M1789"/>
  <c r="O1741"/>
  <c r="P1741"/>
  <c r="L1741"/>
  <c r="N1741"/>
  <c r="M1741"/>
  <c r="P1693"/>
  <c r="L1693"/>
  <c r="M1693"/>
  <c r="N1693"/>
  <c r="O1693"/>
  <c r="P1613"/>
  <c r="L1613"/>
  <c r="M1613"/>
  <c r="N1613"/>
  <c r="O1613"/>
  <c r="N1583"/>
  <c r="O1583"/>
  <c r="P1583"/>
  <c r="L1583"/>
  <c r="M1583"/>
  <c r="I956"/>
  <c r="G956"/>
  <c r="J956"/>
  <c r="K956"/>
  <c r="H956"/>
  <c r="N1467"/>
  <c r="O1467"/>
  <c r="P1467"/>
  <c r="L1467"/>
  <c r="M1467"/>
  <c r="N1451"/>
  <c r="O1451"/>
  <c r="P1451"/>
  <c r="L1451"/>
  <c r="M1451"/>
  <c r="N1435"/>
  <c r="O1435"/>
  <c r="P1435"/>
  <c r="L1435"/>
  <c r="M1435"/>
  <c r="N1419"/>
  <c r="O1419"/>
  <c r="P1419"/>
  <c r="L1419"/>
  <c r="M1419"/>
  <c r="N1403"/>
  <c r="O1403"/>
  <c r="P1403"/>
  <c r="L1403"/>
  <c r="M1403"/>
  <c r="N1387"/>
  <c r="O1387"/>
  <c r="P1387"/>
  <c r="L1387"/>
  <c r="M1387"/>
  <c r="N1371"/>
  <c r="O1371"/>
  <c r="P1371"/>
  <c r="L1371"/>
  <c r="M1371"/>
  <c r="N1355"/>
  <c r="O1355"/>
  <c r="P1355"/>
  <c r="L1355"/>
  <c r="M1355"/>
  <c r="N1635"/>
  <c r="O1635"/>
  <c r="P1635"/>
  <c r="L1635"/>
  <c r="M1635"/>
  <c r="N1571"/>
  <c r="O1571"/>
  <c r="P1571"/>
  <c r="L1571"/>
  <c r="M1571"/>
  <c r="N1507"/>
  <c r="O1507"/>
  <c r="P1507"/>
  <c r="L1507"/>
  <c r="M1507"/>
  <c r="M1472"/>
  <c r="N1472"/>
  <c r="O1472"/>
  <c r="L1472"/>
  <c r="P1472"/>
  <c r="M1193"/>
  <c r="N1193"/>
  <c r="L1193"/>
  <c r="O1193"/>
  <c r="P1193"/>
  <c r="H992"/>
  <c r="J992"/>
  <c r="K992"/>
  <c r="I992"/>
  <c r="G992"/>
  <c r="H928"/>
  <c r="J928"/>
  <c r="K928"/>
  <c r="I928"/>
  <c r="G928"/>
  <c r="H864"/>
  <c r="J864"/>
  <c r="I864"/>
  <c r="K864"/>
  <c r="G864"/>
  <c r="H800"/>
  <c r="J800"/>
  <c r="G800"/>
  <c r="K800"/>
  <c r="I800"/>
  <c r="G736"/>
  <c r="J736"/>
  <c r="H736"/>
  <c r="K736"/>
  <c r="I736"/>
  <c r="G672"/>
  <c r="J672"/>
  <c r="H672"/>
  <c r="K672"/>
  <c r="I672"/>
  <c r="H608"/>
  <c r="J608"/>
  <c r="G608"/>
  <c r="K608"/>
  <c r="I608"/>
  <c r="H544"/>
  <c r="J544"/>
  <c r="G544"/>
  <c r="K544"/>
  <c r="I544"/>
  <c r="K480"/>
  <c r="J480"/>
  <c r="I480"/>
  <c r="H480"/>
  <c r="G480"/>
  <c r="K416"/>
  <c r="J416"/>
  <c r="I416"/>
  <c r="H416"/>
  <c r="G416"/>
  <c r="K352"/>
  <c r="J352"/>
  <c r="I352"/>
  <c r="H352"/>
  <c r="G352"/>
  <c r="K288"/>
  <c r="J288"/>
  <c r="I288"/>
  <c r="H288"/>
  <c r="G288"/>
  <c r="J224"/>
  <c r="I224"/>
  <c r="H224"/>
  <c r="G224"/>
  <c r="K224"/>
  <c r="J160"/>
  <c r="I160"/>
  <c r="H160"/>
  <c r="G160"/>
  <c r="K160"/>
  <c r="J96"/>
  <c r="I96"/>
  <c r="H96"/>
  <c r="G96"/>
  <c r="K96"/>
  <c r="J32"/>
  <c r="I32"/>
  <c r="H32"/>
  <c r="G32"/>
  <c r="K32"/>
  <c r="O1334"/>
  <c r="P1334"/>
  <c r="L1334"/>
  <c r="M1334"/>
  <c r="N1334"/>
  <c r="O1318"/>
  <c r="P1318"/>
  <c r="L1318"/>
  <c r="M1318"/>
  <c r="N1318"/>
  <c r="O1302"/>
  <c r="P1302"/>
  <c r="L1302"/>
  <c r="M1302"/>
  <c r="N1302"/>
  <c r="O1286"/>
  <c r="P1286"/>
  <c r="L1286"/>
  <c r="M1286"/>
  <c r="N1286"/>
  <c r="O1270"/>
  <c r="P1270"/>
  <c r="L1270"/>
  <c r="M1270"/>
  <c r="N1270"/>
  <c r="P1254"/>
  <c r="L1254"/>
  <c r="M1254"/>
  <c r="N1254"/>
  <c r="O1254"/>
  <c r="P1238"/>
  <c r="L1238"/>
  <c r="M1238"/>
  <c r="N1238"/>
  <c r="O1238"/>
  <c r="P1222"/>
  <c r="L1222"/>
  <c r="M1222"/>
  <c r="N1222"/>
  <c r="O1222"/>
  <c r="P1186"/>
  <c r="L1186"/>
  <c r="M1186"/>
  <c r="O1186"/>
  <c r="N1186"/>
  <c r="P1154"/>
  <c r="L1154"/>
  <c r="M1154"/>
  <c r="O1154"/>
  <c r="N1154"/>
  <c r="P1122"/>
  <c r="L1122"/>
  <c r="M1122"/>
  <c r="O1122"/>
  <c r="N1122"/>
  <c r="P1090"/>
  <c r="L1090"/>
  <c r="M1090"/>
  <c r="O1090"/>
  <c r="N1090"/>
  <c r="O1058"/>
  <c r="P1058"/>
  <c r="L1058"/>
  <c r="M1058"/>
  <c r="N1058"/>
  <c r="O1026"/>
  <c r="P1026"/>
  <c r="L1026"/>
  <c r="M1026"/>
  <c r="N1026"/>
  <c r="O1992"/>
  <c r="P1992"/>
  <c r="L1992"/>
  <c r="M1992"/>
  <c r="N1992"/>
  <c r="O1976"/>
  <c r="P1976"/>
  <c r="L1976"/>
  <c r="M1976"/>
  <c r="N1976"/>
  <c r="O1960"/>
  <c r="P1960"/>
  <c r="L1960"/>
  <c r="M1960"/>
  <c r="N1960"/>
  <c r="O1944"/>
  <c r="P1944"/>
  <c r="L1944"/>
  <c r="M1944"/>
  <c r="N1944"/>
  <c r="O1928"/>
  <c r="P1928"/>
  <c r="L1928"/>
  <c r="M1928"/>
  <c r="N1928"/>
  <c r="O1912"/>
  <c r="P1912"/>
  <c r="L1912"/>
  <c r="M1912"/>
  <c r="N1912"/>
  <c r="O1896"/>
  <c r="P1896"/>
  <c r="L1896"/>
  <c r="M1896"/>
  <c r="N1896"/>
  <c r="O1880"/>
  <c r="P1880"/>
  <c r="L1880"/>
  <c r="M1880"/>
  <c r="N1880"/>
  <c r="O1864"/>
  <c r="P1864"/>
  <c r="L1864"/>
  <c r="M1864"/>
  <c r="N1864"/>
  <c r="P1848"/>
  <c r="L1848"/>
  <c r="M1848"/>
  <c r="O1848"/>
  <c r="N1848"/>
  <c r="P1832"/>
  <c r="L1832"/>
  <c r="M1832"/>
  <c r="O1832"/>
  <c r="N1832"/>
  <c r="P1816"/>
  <c r="L1816"/>
  <c r="M1816"/>
  <c r="O1816"/>
  <c r="N1816"/>
  <c r="P1800"/>
  <c r="L1800"/>
  <c r="M1800"/>
  <c r="O1800"/>
  <c r="N1800"/>
  <c r="P1784"/>
  <c r="L1784"/>
  <c r="M1784"/>
  <c r="O1784"/>
  <c r="N1784"/>
  <c r="P1768"/>
  <c r="L1768"/>
  <c r="M1768"/>
  <c r="O1768"/>
  <c r="N1768"/>
  <c r="P1752"/>
  <c r="L1752"/>
  <c r="M1752"/>
  <c r="O1752"/>
  <c r="N1752"/>
  <c r="P1736"/>
  <c r="L1736"/>
  <c r="M1736"/>
  <c r="O1736"/>
  <c r="N1736"/>
  <c r="P1720"/>
  <c r="L1720"/>
  <c r="M1720"/>
  <c r="O1720"/>
  <c r="N1720"/>
  <c r="M1704"/>
  <c r="N1704"/>
  <c r="O1704"/>
  <c r="L1704"/>
  <c r="P1704"/>
  <c r="M1688"/>
  <c r="N1688"/>
  <c r="O1688"/>
  <c r="L1688"/>
  <c r="P1688"/>
  <c r="M1672"/>
  <c r="N1672"/>
  <c r="O1672"/>
  <c r="L1672"/>
  <c r="P1672"/>
  <c r="M1656"/>
  <c r="N1656"/>
  <c r="O1656"/>
  <c r="L1656"/>
  <c r="P1656"/>
  <c r="M1640"/>
  <c r="N1640"/>
  <c r="O1640"/>
  <c r="L1640"/>
  <c r="P1640"/>
  <c r="M1624"/>
  <c r="N1624"/>
  <c r="O1624"/>
  <c r="L1624"/>
  <c r="P1624"/>
  <c r="M1608"/>
  <c r="N1608"/>
  <c r="O1608"/>
  <c r="L1608"/>
  <c r="P1608"/>
  <c r="M1592"/>
  <c r="N1592"/>
  <c r="O1592"/>
  <c r="L1592"/>
  <c r="P1592"/>
  <c r="M1576"/>
  <c r="N1576"/>
  <c r="O1576"/>
  <c r="L1576"/>
  <c r="P1576"/>
  <c r="M1560"/>
  <c r="N1560"/>
  <c r="O1560"/>
  <c r="L1560"/>
  <c r="P1560"/>
  <c r="M1544"/>
  <c r="N1544"/>
  <c r="O1544"/>
  <c r="L1544"/>
  <c r="P1544"/>
  <c r="M1528"/>
  <c r="N1528"/>
  <c r="O1528"/>
  <c r="L1528"/>
  <c r="P1528"/>
  <c r="M1512"/>
  <c r="N1512"/>
  <c r="O1512"/>
  <c r="L1512"/>
  <c r="P1512"/>
  <c r="M1484"/>
  <c r="N1484"/>
  <c r="O1484"/>
  <c r="P1484"/>
  <c r="L1484"/>
  <c r="P1609"/>
  <c r="L1609"/>
  <c r="M1609"/>
  <c r="N1609"/>
  <c r="O1609"/>
  <c r="P1545"/>
  <c r="L1545"/>
  <c r="M1545"/>
  <c r="N1545"/>
  <c r="O1545"/>
  <c r="P1481"/>
  <c r="L1481"/>
  <c r="M1481"/>
  <c r="N1481"/>
  <c r="O1481"/>
  <c r="J996"/>
  <c r="K996"/>
  <c r="G996"/>
  <c r="H996"/>
  <c r="I996"/>
  <c r="J932"/>
  <c r="K932"/>
  <c r="G932"/>
  <c r="H932"/>
  <c r="I932"/>
  <c r="J868"/>
  <c r="G868"/>
  <c r="K868"/>
  <c r="H868"/>
  <c r="I868"/>
  <c r="J804"/>
  <c r="G804"/>
  <c r="H804"/>
  <c r="K804"/>
  <c r="I804"/>
  <c r="J740"/>
  <c r="I740"/>
  <c r="G740"/>
  <c r="K740"/>
  <c r="H740"/>
  <c r="J676"/>
  <c r="I676"/>
  <c r="G676"/>
  <c r="K676"/>
  <c r="H676"/>
  <c r="J612"/>
  <c r="H612"/>
  <c r="G612"/>
  <c r="K612"/>
  <c r="I612"/>
  <c r="J548"/>
  <c r="H548"/>
  <c r="G548"/>
  <c r="K548"/>
  <c r="I548"/>
  <c r="J484"/>
  <c r="I484"/>
  <c r="H484"/>
  <c r="G484"/>
  <c r="K484"/>
  <c r="J420"/>
  <c r="I420"/>
  <c r="H420"/>
  <c r="G420"/>
  <c r="K420"/>
  <c r="J356"/>
  <c r="I356"/>
  <c r="H356"/>
  <c r="G356"/>
  <c r="K356"/>
  <c r="J292"/>
  <c r="I292"/>
  <c r="H292"/>
  <c r="G292"/>
  <c r="K292"/>
  <c r="I228"/>
  <c r="H228"/>
  <c r="G228"/>
  <c r="K228"/>
  <c r="J228"/>
  <c r="I164"/>
  <c r="H164"/>
  <c r="G164"/>
  <c r="K164"/>
  <c r="J164"/>
  <c r="I100"/>
  <c r="H100"/>
  <c r="G100"/>
  <c r="K100"/>
  <c r="J100"/>
  <c r="I36"/>
  <c r="H36"/>
  <c r="G36"/>
  <c r="K36"/>
  <c r="J36"/>
  <c r="N1639"/>
  <c r="O1639"/>
  <c r="P1639"/>
  <c r="L1639"/>
  <c r="M1639"/>
  <c r="N1575"/>
  <c r="O1575"/>
  <c r="P1575"/>
  <c r="L1575"/>
  <c r="M1575"/>
  <c r="N1511"/>
  <c r="O1511"/>
  <c r="P1511"/>
  <c r="L1511"/>
  <c r="M1511"/>
  <c r="P1461"/>
  <c r="L1461"/>
  <c r="M1461"/>
  <c r="N1461"/>
  <c r="O1461"/>
  <c r="P1445"/>
  <c r="L1445"/>
  <c r="M1445"/>
  <c r="N1445"/>
  <c r="O1445"/>
  <c r="P1429"/>
  <c r="L1429"/>
  <c r="M1429"/>
  <c r="N1429"/>
  <c r="O1429"/>
  <c r="P1413"/>
  <c r="L1413"/>
  <c r="M1413"/>
  <c r="N1413"/>
  <c r="O1413"/>
  <c r="P1397"/>
  <c r="L1397"/>
  <c r="M1397"/>
  <c r="N1397"/>
  <c r="O1397"/>
  <c r="P1381"/>
  <c r="L1381"/>
  <c r="M1381"/>
  <c r="N1381"/>
  <c r="O1381"/>
  <c r="P1365"/>
  <c r="L1365"/>
  <c r="M1365"/>
  <c r="N1365"/>
  <c r="O1365"/>
  <c r="P1349"/>
  <c r="L1349"/>
  <c r="M1349"/>
  <c r="N1349"/>
  <c r="O1349"/>
  <c r="O1207"/>
  <c r="P1207"/>
  <c r="L1207"/>
  <c r="N1207"/>
  <c r="M1207"/>
  <c r="O1191"/>
  <c r="P1191"/>
  <c r="L1191"/>
  <c r="N1191"/>
  <c r="M1191"/>
  <c r="O1159"/>
  <c r="P1159"/>
  <c r="L1159"/>
  <c r="N1159"/>
  <c r="M1159"/>
  <c r="O1127"/>
  <c r="P1127"/>
  <c r="L1127"/>
  <c r="N1127"/>
  <c r="M1127"/>
  <c r="O1095"/>
  <c r="P1095"/>
  <c r="L1095"/>
  <c r="N1095"/>
  <c r="M1095"/>
  <c r="N1063"/>
  <c r="O1063"/>
  <c r="P1063"/>
  <c r="L1063"/>
  <c r="M1063"/>
  <c r="N1031"/>
  <c r="O1031"/>
  <c r="P1031"/>
  <c r="L1031"/>
  <c r="M1031"/>
  <c r="H984"/>
  <c r="I984"/>
  <c r="K984"/>
  <c r="J984"/>
  <c r="G984"/>
  <c r="I920"/>
  <c r="H920"/>
  <c r="K920"/>
  <c r="J920"/>
  <c r="G920"/>
  <c r="H856"/>
  <c r="G856"/>
  <c r="K856"/>
  <c r="J856"/>
  <c r="I856"/>
  <c r="H792"/>
  <c r="G792"/>
  <c r="K792"/>
  <c r="J792"/>
  <c r="I792"/>
  <c r="H728"/>
  <c r="G728"/>
  <c r="I728"/>
  <c r="J728"/>
  <c r="K728"/>
  <c r="H664"/>
  <c r="G664"/>
  <c r="I664"/>
  <c r="J664"/>
  <c r="K664"/>
  <c r="H600"/>
  <c r="G600"/>
  <c r="K600"/>
  <c r="J600"/>
  <c r="I600"/>
  <c r="H536"/>
  <c r="G536"/>
  <c r="K536"/>
  <c r="J536"/>
  <c r="I536"/>
  <c r="H472"/>
  <c r="G472"/>
  <c r="K472"/>
  <c r="J472"/>
  <c r="I472"/>
  <c r="H408"/>
  <c r="G408"/>
  <c r="K408"/>
  <c r="J408"/>
  <c r="I408"/>
  <c r="H344"/>
  <c r="G344"/>
  <c r="K344"/>
  <c r="J344"/>
  <c r="I344"/>
  <c r="H280"/>
  <c r="G280"/>
  <c r="K280"/>
  <c r="J280"/>
  <c r="I280"/>
  <c r="G216"/>
  <c r="K216"/>
  <c r="J216"/>
  <c r="I216"/>
  <c r="H216"/>
  <c r="G152"/>
  <c r="K152"/>
  <c r="J152"/>
  <c r="I152"/>
  <c r="H152"/>
  <c r="G88"/>
  <c r="K88"/>
  <c r="J88"/>
  <c r="I88"/>
  <c r="H88"/>
  <c r="G24"/>
  <c r="K24"/>
  <c r="J24"/>
  <c r="I24"/>
  <c r="H24"/>
  <c r="M1332"/>
  <c r="N1332"/>
  <c r="O1332"/>
  <c r="L1332"/>
  <c r="P1332"/>
  <c r="M1316"/>
  <c r="N1316"/>
  <c r="O1316"/>
  <c r="L1316"/>
  <c r="P1316"/>
  <c r="M1300"/>
  <c r="N1300"/>
  <c r="O1300"/>
  <c r="L1300"/>
  <c r="P1300"/>
  <c r="M1284"/>
  <c r="N1284"/>
  <c r="O1284"/>
  <c r="L1284"/>
  <c r="P1284"/>
  <c r="N1268"/>
  <c r="O1268"/>
  <c r="M1268"/>
  <c r="P1268"/>
  <c r="L1268"/>
  <c r="N1252"/>
  <c r="O1252"/>
  <c r="M1252"/>
  <c r="P1252"/>
  <c r="L1252"/>
  <c r="N1236"/>
  <c r="O1236"/>
  <c r="M1236"/>
  <c r="P1236"/>
  <c r="L1236"/>
  <c r="N1220"/>
  <c r="O1220"/>
  <c r="M1220"/>
  <c r="P1220"/>
  <c r="L1220"/>
  <c r="M1020"/>
  <c r="N1020"/>
  <c r="O1020"/>
  <c r="P1020"/>
  <c r="L1020"/>
  <c r="N1981"/>
  <c r="O1981"/>
  <c r="P1981"/>
  <c r="L1981"/>
  <c r="M1981"/>
  <c r="N1917"/>
  <c r="O1917"/>
  <c r="P1917"/>
  <c r="L1917"/>
  <c r="M1917"/>
  <c r="N1869"/>
  <c r="O1869"/>
  <c r="P1869"/>
  <c r="L1869"/>
  <c r="M1869"/>
  <c r="O1821"/>
  <c r="P1821"/>
  <c r="L1821"/>
  <c r="N1821"/>
  <c r="M1821"/>
  <c r="O1773"/>
  <c r="P1773"/>
  <c r="L1773"/>
  <c r="N1773"/>
  <c r="M1773"/>
  <c r="O1725"/>
  <c r="P1725"/>
  <c r="L1725"/>
  <c r="N1725"/>
  <c r="M1725"/>
  <c r="P1677"/>
  <c r="L1677"/>
  <c r="M1677"/>
  <c r="N1677"/>
  <c r="O1677"/>
  <c r="P1549"/>
  <c r="L1549"/>
  <c r="M1549"/>
  <c r="N1549"/>
  <c r="O1549"/>
  <c r="N1519"/>
  <c r="O1519"/>
  <c r="P1519"/>
  <c r="L1519"/>
  <c r="M1519"/>
  <c r="N1076"/>
  <c r="O1076"/>
  <c r="M1076"/>
  <c r="P1076"/>
  <c r="L1076"/>
  <c r="N2001"/>
  <c r="O2001"/>
  <c r="P2001"/>
  <c r="L2001"/>
  <c r="M2001"/>
  <c r="N1985"/>
  <c r="O1985"/>
  <c r="P1985"/>
  <c r="L1985"/>
  <c r="M1985"/>
  <c r="N1969"/>
  <c r="O1969"/>
  <c r="P1969"/>
  <c r="L1969"/>
  <c r="M1969"/>
  <c r="N1953"/>
  <c r="O1953"/>
  <c r="P1953"/>
  <c r="L1953"/>
  <c r="M1953"/>
  <c r="N1937"/>
  <c r="O1937"/>
  <c r="P1937"/>
  <c r="L1937"/>
  <c r="M1937"/>
  <c r="N1921"/>
  <c r="O1921"/>
  <c r="P1921"/>
  <c r="L1921"/>
  <c r="M1921"/>
  <c r="N1905"/>
  <c r="O1905"/>
  <c r="P1905"/>
  <c r="L1905"/>
  <c r="M1905"/>
  <c r="N1889"/>
  <c r="O1889"/>
  <c r="P1889"/>
  <c r="L1889"/>
  <c r="M1889"/>
  <c r="N1873"/>
  <c r="O1873"/>
  <c r="P1873"/>
  <c r="L1873"/>
  <c r="M1873"/>
  <c r="N1857"/>
  <c r="O1857"/>
  <c r="P1857"/>
  <c r="L1857"/>
  <c r="M1857"/>
  <c r="O1841"/>
  <c r="P1841"/>
  <c r="L1841"/>
  <c r="M1841"/>
  <c r="N1841"/>
  <c r="O1825"/>
  <c r="P1825"/>
  <c r="L1825"/>
  <c r="M1825"/>
  <c r="N1825"/>
  <c r="O1809"/>
  <c r="P1809"/>
  <c r="L1809"/>
  <c r="M1809"/>
  <c r="N1809"/>
  <c r="O1793"/>
  <c r="P1793"/>
  <c r="L1793"/>
  <c r="M1793"/>
  <c r="N1793"/>
  <c r="O1777"/>
  <c r="P1777"/>
  <c r="L1777"/>
  <c r="M1777"/>
  <c r="N1777"/>
  <c r="O1761"/>
  <c r="P1761"/>
  <c r="L1761"/>
  <c r="M1761"/>
  <c r="N1761"/>
  <c r="O1745"/>
  <c r="P1745"/>
  <c r="L1745"/>
  <c r="M1745"/>
  <c r="N1745"/>
  <c r="O1729"/>
  <c r="P1729"/>
  <c r="L1729"/>
  <c r="M1729"/>
  <c r="N1729"/>
  <c r="O1713"/>
  <c r="P1713"/>
  <c r="L1713"/>
  <c r="M1713"/>
  <c r="N1713"/>
  <c r="P1697"/>
  <c r="L1697"/>
  <c r="M1697"/>
  <c r="N1697"/>
  <c r="O1697"/>
  <c r="P1681"/>
  <c r="L1681"/>
  <c r="M1681"/>
  <c r="N1681"/>
  <c r="O1681"/>
  <c r="P1665"/>
  <c r="L1665"/>
  <c r="M1665"/>
  <c r="N1665"/>
  <c r="O1665"/>
  <c r="P1629"/>
  <c r="L1629"/>
  <c r="M1629"/>
  <c r="N1629"/>
  <c r="O1629"/>
  <c r="P1565"/>
  <c r="L1565"/>
  <c r="M1565"/>
  <c r="N1565"/>
  <c r="O1565"/>
  <c r="P1501"/>
  <c r="L1501"/>
  <c r="M1501"/>
  <c r="N1501"/>
  <c r="O1501"/>
  <c r="P1473"/>
  <c r="L1473"/>
  <c r="M1473"/>
  <c r="N1473"/>
  <c r="O1473"/>
  <c r="N1599"/>
  <c r="O1599"/>
  <c r="P1599"/>
  <c r="L1599"/>
  <c r="M1599"/>
  <c r="N1535"/>
  <c r="O1535"/>
  <c r="P1535"/>
  <c r="L1535"/>
  <c r="M1535"/>
  <c r="N1180"/>
  <c r="O1180"/>
  <c r="M1180"/>
  <c r="P1180"/>
  <c r="L1180"/>
  <c r="N1148"/>
  <c r="O1148"/>
  <c r="M1148"/>
  <c r="P1148"/>
  <c r="L1148"/>
  <c r="N1116"/>
  <c r="O1116"/>
  <c r="M1116"/>
  <c r="P1116"/>
  <c r="L1116"/>
  <c r="N1084"/>
  <c r="O1084"/>
  <c r="M1084"/>
  <c r="P1084"/>
  <c r="L1084"/>
  <c r="M1052"/>
  <c r="N1052"/>
  <c r="O1052"/>
  <c r="P1052"/>
  <c r="L1052"/>
  <c r="M1024"/>
  <c r="N1024"/>
  <c r="O1024"/>
  <c r="L1024"/>
  <c r="P1024"/>
  <c r="H972"/>
  <c r="G972"/>
  <c r="J972"/>
  <c r="I972"/>
  <c r="K972"/>
  <c r="H908"/>
  <c r="G908"/>
  <c r="J908"/>
  <c r="I908"/>
  <c r="K908"/>
  <c r="H844"/>
  <c r="G844"/>
  <c r="J844"/>
  <c r="K844"/>
  <c r="I844"/>
  <c r="I780"/>
  <c r="G780"/>
  <c r="J780"/>
  <c r="H780"/>
  <c r="K780"/>
  <c r="H716"/>
  <c r="K716"/>
  <c r="J716"/>
  <c r="I716"/>
  <c r="G716"/>
  <c r="H652"/>
  <c r="K652"/>
  <c r="J652"/>
  <c r="I652"/>
  <c r="G652"/>
  <c r="H588"/>
  <c r="G588"/>
  <c r="J588"/>
  <c r="K588"/>
  <c r="I588"/>
  <c r="H524"/>
  <c r="G524"/>
  <c r="J524"/>
  <c r="K524"/>
  <c r="I524"/>
  <c r="G460"/>
  <c r="K460"/>
  <c r="J460"/>
  <c r="I460"/>
  <c r="H460"/>
  <c r="G396"/>
  <c r="K396"/>
  <c r="J396"/>
  <c r="I396"/>
  <c r="H396"/>
  <c r="G332"/>
  <c r="K332"/>
  <c r="J332"/>
  <c r="I332"/>
  <c r="H332"/>
  <c r="G268"/>
  <c r="K268"/>
  <c r="J268"/>
  <c r="I268"/>
  <c r="H268"/>
  <c r="K204"/>
  <c r="J204"/>
  <c r="I204"/>
  <c r="H204"/>
  <c r="G204"/>
  <c r="K140"/>
  <c r="J140"/>
  <c r="I140"/>
  <c r="H140"/>
  <c r="G140"/>
  <c r="K76"/>
  <c r="J76"/>
  <c r="I76"/>
  <c r="H76"/>
  <c r="G76"/>
  <c r="M1189"/>
  <c r="N1189"/>
  <c r="P1189"/>
  <c r="L1189"/>
  <c r="O1189"/>
  <c r="M1157"/>
  <c r="N1157"/>
  <c r="P1157"/>
  <c r="L1157"/>
  <c r="O1157"/>
  <c r="M1125"/>
  <c r="N1125"/>
  <c r="P1125"/>
  <c r="L1125"/>
  <c r="O1125"/>
  <c r="M1093"/>
  <c r="N1093"/>
  <c r="P1093"/>
  <c r="L1093"/>
  <c r="O1093"/>
  <c r="P1061"/>
  <c r="L1061"/>
  <c r="M1061"/>
  <c r="N1061"/>
  <c r="O1061"/>
  <c r="N1483"/>
  <c r="O1483"/>
  <c r="P1483"/>
  <c r="L1483"/>
  <c r="M1483"/>
  <c r="N1455"/>
  <c r="O1455"/>
  <c r="P1455"/>
  <c r="L1455"/>
  <c r="M1455"/>
  <c r="N1439"/>
  <c r="O1439"/>
  <c r="P1439"/>
  <c r="L1439"/>
  <c r="M1439"/>
  <c r="N1423"/>
  <c r="O1423"/>
  <c r="P1423"/>
  <c r="L1423"/>
  <c r="M1423"/>
  <c r="N1407"/>
  <c r="O1407"/>
  <c r="P1407"/>
  <c r="L1407"/>
  <c r="M1407"/>
  <c r="N1391"/>
  <c r="O1391"/>
  <c r="P1391"/>
  <c r="L1391"/>
  <c r="M1391"/>
  <c r="N1375"/>
  <c r="O1375"/>
  <c r="P1375"/>
  <c r="L1375"/>
  <c r="M1375"/>
  <c r="N1359"/>
  <c r="O1359"/>
  <c r="P1359"/>
  <c r="L1359"/>
  <c r="M1359"/>
  <c r="N1651"/>
  <c r="O1651"/>
  <c r="P1651"/>
  <c r="L1651"/>
  <c r="M1651"/>
  <c r="N1587"/>
  <c r="O1587"/>
  <c r="P1587"/>
  <c r="L1587"/>
  <c r="M1587"/>
  <c r="N1523"/>
  <c r="O1523"/>
  <c r="P1523"/>
  <c r="L1523"/>
  <c r="M1523"/>
  <c r="M1488"/>
  <c r="N1488"/>
  <c r="O1488"/>
  <c r="L1488"/>
  <c r="P1488"/>
  <c r="M1197"/>
  <c r="N1197"/>
  <c r="P1197"/>
  <c r="L1197"/>
  <c r="O1197"/>
  <c r="P1025"/>
  <c r="L1025"/>
  <c r="M1025"/>
  <c r="N1025"/>
  <c r="O1025"/>
  <c r="H944"/>
  <c r="J944"/>
  <c r="G944"/>
  <c r="I944"/>
  <c r="K944"/>
  <c r="H880"/>
  <c r="J880"/>
  <c r="G880"/>
  <c r="K880"/>
  <c r="I880"/>
  <c r="H816"/>
  <c r="J816"/>
  <c r="K816"/>
  <c r="I816"/>
  <c r="G816"/>
  <c r="H752"/>
  <c r="J752"/>
  <c r="K752"/>
  <c r="G752"/>
  <c r="I752"/>
  <c r="G688"/>
  <c r="J688"/>
  <c r="K688"/>
  <c r="H688"/>
  <c r="I688"/>
  <c r="H624"/>
  <c r="J624"/>
  <c r="G624"/>
  <c r="K624"/>
  <c r="I624"/>
  <c r="H560"/>
  <c r="J560"/>
  <c r="G560"/>
  <c r="K560"/>
  <c r="I560"/>
  <c r="H496"/>
  <c r="J496"/>
  <c r="G496"/>
  <c r="K496"/>
  <c r="I496"/>
  <c r="K432"/>
  <c r="J432"/>
  <c r="I432"/>
  <c r="H432"/>
  <c r="G432"/>
  <c r="K368"/>
  <c r="J368"/>
  <c r="I368"/>
  <c r="H368"/>
  <c r="G368"/>
  <c r="K304"/>
  <c r="J304"/>
  <c r="I304"/>
  <c r="H304"/>
  <c r="G304"/>
  <c r="J240"/>
  <c r="I240"/>
  <c r="H240"/>
  <c r="G240"/>
  <c r="K240"/>
  <c r="J176"/>
  <c r="I176"/>
  <c r="H176"/>
  <c r="G176"/>
  <c r="K176"/>
  <c r="J112"/>
  <c r="I112"/>
  <c r="H112"/>
  <c r="G112"/>
  <c r="K112"/>
  <c r="J48"/>
  <c r="I48"/>
  <c r="H48"/>
  <c r="G48"/>
  <c r="K48"/>
  <c r="O1338"/>
  <c r="P1338"/>
  <c r="L1338"/>
  <c r="M1338"/>
  <c r="N1338"/>
  <c r="O1322"/>
  <c r="P1322"/>
  <c r="L1322"/>
  <c r="M1322"/>
  <c r="N1322"/>
  <c r="O1306"/>
  <c r="P1306"/>
  <c r="L1306"/>
  <c r="M1306"/>
  <c r="N1306"/>
  <c r="O1290"/>
  <c r="P1290"/>
  <c r="L1290"/>
  <c r="M1290"/>
  <c r="N1290"/>
  <c r="O1274"/>
  <c r="P1274"/>
  <c r="L1274"/>
  <c r="M1274"/>
  <c r="N1274"/>
  <c r="P1258"/>
  <c r="L1258"/>
  <c r="M1258"/>
  <c r="O1258"/>
  <c r="N1258"/>
  <c r="P1242"/>
  <c r="L1242"/>
  <c r="M1242"/>
  <c r="O1242"/>
  <c r="N1242"/>
  <c r="P1226"/>
  <c r="L1226"/>
  <c r="M1226"/>
  <c r="O1226"/>
  <c r="N1226"/>
  <c r="P1210"/>
  <c r="L1210"/>
  <c r="M1210"/>
  <c r="O1210"/>
  <c r="N1210"/>
  <c r="P1162"/>
  <c r="L1162"/>
  <c r="M1162"/>
  <c r="O1162"/>
  <c r="N1162"/>
  <c r="P1130"/>
  <c r="L1130"/>
  <c r="M1130"/>
  <c r="O1130"/>
  <c r="N1130"/>
  <c r="P1098"/>
  <c r="L1098"/>
  <c r="M1098"/>
  <c r="O1098"/>
  <c r="N1098"/>
  <c r="P1066"/>
  <c r="L1066"/>
  <c r="M1066"/>
  <c r="O1066"/>
  <c r="N1066"/>
  <c r="O1034"/>
  <c r="P1034"/>
  <c r="L1034"/>
  <c r="M1034"/>
  <c r="N1034"/>
  <c r="O1996"/>
  <c r="P1996"/>
  <c r="L1996"/>
  <c r="M1996"/>
  <c r="N1996"/>
  <c r="O1980"/>
  <c r="P1980"/>
  <c r="L1980"/>
  <c r="M1980"/>
  <c r="N1980"/>
  <c r="O1964"/>
  <c r="P1964"/>
  <c r="L1964"/>
  <c r="M1964"/>
  <c r="N1964"/>
  <c r="O1948"/>
  <c r="P1948"/>
  <c r="L1948"/>
  <c r="M1948"/>
  <c r="N1948"/>
  <c r="O1932"/>
  <c r="P1932"/>
  <c r="L1932"/>
  <c r="M1932"/>
  <c r="N1932"/>
  <c r="O1916"/>
  <c r="P1916"/>
  <c r="L1916"/>
  <c r="M1916"/>
  <c r="N1916"/>
  <c r="O1900"/>
  <c r="P1900"/>
  <c r="L1900"/>
  <c r="M1900"/>
  <c r="N1900"/>
  <c r="O1884"/>
  <c r="P1884"/>
  <c r="L1884"/>
  <c r="M1884"/>
  <c r="N1884"/>
  <c r="O1868"/>
  <c r="P1868"/>
  <c r="L1868"/>
  <c r="M1868"/>
  <c r="N1868"/>
  <c r="P1852"/>
  <c r="L1852"/>
  <c r="M1852"/>
  <c r="N1852"/>
  <c r="O1852"/>
  <c r="P1836"/>
  <c r="L1836"/>
  <c r="M1836"/>
  <c r="N1836"/>
  <c r="O1836"/>
  <c r="P1820"/>
  <c r="L1820"/>
  <c r="M1820"/>
  <c r="N1820"/>
  <c r="O1820"/>
  <c r="P1804"/>
  <c r="L1804"/>
  <c r="M1804"/>
  <c r="N1804"/>
  <c r="O1804"/>
  <c r="P1788"/>
  <c r="L1788"/>
  <c r="M1788"/>
  <c r="N1788"/>
  <c r="O1788"/>
  <c r="P1772"/>
  <c r="L1772"/>
  <c r="M1772"/>
  <c r="N1772"/>
  <c r="O1772"/>
  <c r="P1756"/>
  <c r="L1756"/>
  <c r="M1756"/>
  <c r="N1756"/>
  <c r="O1756"/>
  <c r="P1740"/>
  <c r="L1740"/>
  <c r="M1740"/>
  <c r="N1740"/>
  <c r="O1740"/>
  <c r="P1724"/>
  <c r="L1724"/>
  <c r="M1724"/>
  <c r="N1724"/>
  <c r="O1724"/>
  <c r="M1708"/>
  <c r="N1708"/>
  <c r="O1708"/>
  <c r="P1708"/>
  <c r="L1708"/>
  <c r="M1692"/>
  <c r="N1692"/>
  <c r="O1692"/>
  <c r="P1692"/>
  <c r="L1692"/>
  <c r="M1676"/>
  <c r="N1676"/>
  <c r="O1676"/>
  <c r="P1676"/>
  <c r="L1676"/>
  <c r="M1660"/>
  <c r="N1660"/>
  <c r="O1660"/>
  <c r="P1660"/>
  <c r="L1660"/>
  <c r="M1644"/>
  <c r="N1644"/>
  <c r="O1644"/>
  <c r="P1644"/>
  <c r="L1644"/>
  <c r="M1628"/>
  <c r="N1628"/>
  <c r="O1628"/>
  <c r="P1628"/>
  <c r="L1628"/>
  <c r="M1612"/>
  <c r="N1612"/>
  <c r="O1612"/>
  <c r="P1612"/>
  <c r="L1612"/>
  <c r="M1596"/>
  <c r="N1596"/>
  <c r="O1596"/>
  <c r="P1596"/>
  <c r="L1596"/>
  <c r="M1580"/>
  <c r="N1580"/>
  <c r="O1580"/>
  <c r="P1580"/>
  <c r="L1580"/>
  <c r="M1564"/>
  <c r="N1564"/>
  <c r="O1564"/>
  <c r="P1564"/>
  <c r="L1564"/>
  <c r="M1548"/>
  <c r="N1548"/>
  <c r="O1548"/>
  <c r="P1548"/>
  <c r="L1548"/>
  <c r="M1532"/>
  <c r="N1532"/>
  <c r="O1532"/>
  <c r="P1532"/>
  <c r="L1532"/>
  <c r="M1516"/>
  <c r="N1516"/>
  <c r="O1516"/>
  <c r="P1516"/>
  <c r="L1516"/>
  <c r="M1500"/>
  <c r="N1500"/>
  <c r="O1500"/>
  <c r="P1500"/>
  <c r="L1500"/>
  <c r="P1625"/>
  <c r="L1625"/>
  <c r="M1625"/>
  <c r="N1625"/>
  <c r="O1625"/>
  <c r="P1561"/>
  <c r="L1561"/>
  <c r="M1561"/>
  <c r="N1561"/>
  <c r="O1561"/>
  <c r="P1497"/>
  <c r="L1497"/>
  <c r="M1497"/>
  <c r="N1497"/>
  <c r="O1497"/>
  <c r="O1018"/>
  <c r="P1018"/>
  <c r="L1018"/>
  <c r="M1018"/>
  <c r="N1018"/>
  <c r="J948"/>
  <c r="H948"/>
  <c r="K948"/>
  <c r="G948"/>
  <c r="I948"/>
  <c r="J884"/>
  <c r="K884"/>
  <c r="H884"/>
  <c r="G884"/>
  <c r="I884"/>
  <c r="J820"/>
  <c r="K820"/>
  <c r="H820"/>
  <c r="G820"/>
  <c r="I820"/>
  <c r="J756"/>
  <c r="H756"/>
  <c r="G756"/>
  <c r="K756"/>
  <c r="I756"/>
  <c r="J692"/>
  <c r="I692"/>
  <c r="G692"/>
  <c r="K692"/>
  <c r="H692"/>
  <c r="J628"/>
  <c r="H628"/>
  <c r="G628"/>
  <c r="K628"/>
  <c r="I628"/>
  <c r="J564"/>
  <c r="H564"/>
  <c r="G564"/>
  <c r="K564"/>
  <c r="I564"/>
  <c r="J500"/>
  <c r="H500"/>
  <c r="G500"/>
  <c r="K500"/>
  <c r="I500"/>
  <c r="J436"/>
  <c r="I436"/>
  <c r="H436"/>
  <c r="G436"/>
  <c r="K436"/>
  <c r="J372"/>
  <c r="I372"/>
  <c r="H372"/>
  <c r="G372"/>
  <c r="K372"/>
  <c r="J308"/>
  <c r="I308"/>
  <c r="H308"/>
  <c r="G308"/>
  <c r="K308"/>
  <c r="I244"/>
  <c r="H244"/>
  <c r="G244"/>
  <c r="K244"/>
  <c r="J244"/>
  <c r="I180"/>
  <c r="H180"/>
  <c r="G180"/>
  <c r="K180"/>
  <c r="J180"/>
  <c r="I116"/>
  <c r="H116"/>
  <c r="G116"/>
  <c r="K116"/>
  <c r="J116"/>
  <c r="I52"/>
  <c r="H52"/>
  <c r="G52"/>
  <c r="K52"/>
  <c r="J52"/>
  <c r="N1655"/>
  <c r="O1655"/>
  <c r="P1655"/>
  <c r="L1655"/>
  <c r="M1655"/>
  <c r="N1591"/>
  <c r="O1591"/>
  <c r="P1591"/>
  <c r="L1591"/>
  <c r="M1591"/>
  <c r="N1527"/>
  <c r="O1527"/>
  <c r="P1527"/>
  <c r="L1527"/>
  <c r="M1527"/>
  <c r="P1465"/>
  <c r="L1465"/>
  <c r="M1465"/>
  <c r="N1465"/>
  <c r="O1465"/>
  <c r="P1449"/>
  <c r="L1449"/>
  <c r="M1449"/>
  <c r="N1449"/>
  <c r="O1449"/>
  <c r="P1433"/>
  <c r="L1433"/>
  <c r="M1433"/>
  <c r="N1433"/>
  <c r="O1433"/>
  <c r="P1417"/>
  <c r="L1417"/>
  <c r="M1417"/>
  <c r="N1417"/>
  <c r="O1417"/>
  <c r="P1401"/>
  <c r="L1401"/>
  <c r="M1401"/>
  <c r="N1401"/>
  <c r="O1401"/>
  <c r="P1385"/>
  <c r="L1385"/>
  <c r="M1385"/>
  <c r="N1385"/>
  <c r="O1385"/>
  <c r="P1369"/>
  <c r="L1369"/>
  <c r="M1369"/>
  <c r="N1369"/>
  <c r="O1369"/>
  <c r="P1353"/>
  <c r="L1353"/>
  <c r="M1353"/>
  <c r="N1353"/>
  <c r="O1353"/>
  <c r="M1480"/>
  <c r="N1480"/>
  <c r="O1480"/>
  <c r="L1480"/>
  <c r="P1480"/>
  <c r="O1195"/>
  <c r="P1195"/>
  <c r="L1195"/>
  <c r="M1195"/>
  <c r="N1195"/>
  <c r="O1167"/>
  <c r="P1167"/>
  <c r="L1167"/>
  <c r="N1167"/>
  <c r="M1167"/>
  <c r="O1135"/>
  <c r="P1135"/>
  <c r="L1135"/>
  <c r="N1135"/>
  <c r="M1135"/>
  <c r="O1103"/>
  <c r="P1103"/>
  <c r="L1103"/>
  <c r="N1103"/>
  <c r="M1103"/>
  <c r="O1071"/>
  <c r="P1071"/>
  <c r="L1071"/>
  <c r="N1071"/>
  <c r="M1071"/>
  <c r="N1039"/>
  <c r="O1039"/>
  <c r="P1039"/>
  <c r="L1039"/>
  <c r="M1039"/>
  <c r="G1000"/>
  <c r="I1000"/>
  <c r="K1000"/>
  <c r="J1000"/>
  <c r="H1000"/>
  <c r="G936"/>
  <c r="I936"/>
  <c r="K936"/>
  <c r="J936"/>
  <c r="H936"/>
  <c r="H872"/>
  <c r="I872"/>
  <c r="K872"/>
  <c r="J872"/>
  <c r="G872"/>
  <c r="H808"/>
  <c r="I808"/>
  <c r="K808"/>
  <c r="J808"/>
  <c r="G808"/>
  <c r="H744"/>
  <c r="G744"/>
  <c r="I744"/>
  <c r="J744"/>
  <c r="K744"/>
  <c r="H680"/>
  <c r="G680"/>
  <c r="I680"/>
  <c r="J680"/>
  <c r="K680"/>
  <c r="H616"/>
  <c r="G616"/>
  <c r="K616"/>
  <c r="J616"/>
  <c r="I616"/>
  <c r="H552"/>
  <c r="G552"/>
  <c r="K552"/>
  <c r="J552"/>
  <c r="I552"/>
  <c r="H488"/>
  <c r="G488"/>
  <c r="K488"/>
  <c r="J488"/>
  <c r="I488"/>
  <c r="H424"/>
  <c r="G424"/>
  <c r="K424"/>
  <c r="J424"/>
  <c r="I424"/>
  <c r="H360"/>
  <c r="G360"/>
  <c r="K360"/>
  <c r="J360"/>
  <c r="I360"/>
  <c r="H296"/>
  <c r="G296"/>
  <c r="K296"/>
  <c r="J296"/>
  <c r="I296"/>
  <c r="G232"/>
  <c r="K232"/>
  <c r="J232"/>
  <c r="I232"/>
  <c r="H232"/>
  <c r="G168"/>
  <c r="K168"/>
  <c r="J168"/>
  <c r="I168"/>
  <c r="H168"/>
  <c r="G104"/>
  <c r="K104"/>
  <c r="J104"/>
  <c r="I104"/>
  <c r="H104"/>
  <c r="G40"/>
  <c r="K40"/>
  <c r="J40"/>
  <c r="I40"/>
  <c r="H40"/>
  <c r="M1336"/>
  <c r="N1336"/>
  <c r="O1336"/>
  <c r="L1336"/>
  <c r="P1336"/>
  <c r="M1320"/>
  <c r="N1320"/>
  <c r="O1320"/>
  <c r="L1320"/>
  <c r="P1320"/>
  <c r="M1304"/>
  <c r="N1304"/>
  <c r="O1304"/>
  <c r="L1304"/>
  <c r="P1304"/>
  <c r="M1288"/>
  <c r="N1288"/>
  <c r="O1288"/>
  <c r="L1288"/>
  <c r="P1288"/>
  <c r="M1272"/>
  <c r="N1272"/>
  <c r="O1272"/>
  <c r="L1272"/>
  <c r="P1272"/>
  <c r="N1256"/>
  <c r="O1256"/>
  <c r="L1256"/>
  <c r="M1256"/>
  <c r="P1256"/>
  <c r="N1240"/>
  <c r="O1240"/>
  <c r="L1240"/>
  <c r="M1240"/>
  <c r="P1240"/>
  <c r="N1224"/>
  <c r="O1224"/>
  <c r="L1224"/>
  <c r="M1224"/>
  <c r="P1224"/>
  <c r="M1028"/>
  <c r="N1028"/>
  <c r="O1028"/>
  <c r="L1028"/>
  <c r="P1028"/>
  <c r="N2005"/>
  <c r="O2005"/>
  <c r="P2005"/>
  <c r="L2005"/>
  <c r="M2005"/>
  <c r="N1989"/>
  <c r="O1989"/>
  <c r="P1989"/>
  <c r="L1989"/>
  <c r="M1989"/>
  <c r="N1973"/>
  <c r="O1973"/>
  <c r="P1973"/>
  <c r="L1973"/>
  <c r="M1973"/>
  <c r="N1957"/>
  <c r="O1957"/>
  <c r="P1957"/>
  <c r="L1957"/>
  <c r="M1957"/>
  <c r="N1941"/>
  <c r="O1941"/>
  <c r="P1941"/>
  <c r="L1941"/>
  <c r="M1941"/>
  <c r="N1925"/>
  <c r="O1925"/>
  <c r="P1925"/>
  <c r="L1925"/>
  <c r="M1925"/>
  <c r="N1909"/>
  <c r="O1909"/>
  <c r="P1909"/>
  <c r="L1909"/>
  <c r="M1909"/>
  <c r="N1893"/>
  <c r="O1893"/>
  <c r="P1893"/>
  <c r="L1893"/>
  <c r="M1893"/>
  <c r="N1877"/>
  <c r="O1877"/>
  <c r="P1877"/>
  <c r="L1877"/>
  <c r="M1877"/>
  <c r="N1861"/>
  <c r="O1861"/>
  <c r="P1861"/>
  <c r="L1861"/>
  <c r="M1861"/>
  <c r="O1845"/>
  <c r="P1845"/>
  <c r="L1845"/>
  <c r="N1845"/>
  <c r="M1845"/>
  <c r="O1829"/>
  <c r="P1829"/>
  <c r="L1829"/>
  <c r="N1829"/>
  <c r="M1829"/>
  <c r="O1813"/>
  <c r="P1813"/>
  <c r="L1813"/>
  <c r="N1813"/>
  <c r="M1813"/>
  <c r="O1797"/>
  <c r="P1797"/>
  <c r="L1797"/>
  <c r="N1797"/>
  <c r="M1797"/>
  <c r="O1781"/>
  <c r="P1781"/>
  <c r="L1781"/>
  <c r="N1781"/>
  <c r="M1781"/>
  <c r="O1765"/>
  <c r="P1765"/>
  <c r="L1765"/>
  <c r="N1765"/>
  <c r="M1765"/>
  <c r="O1749"/>
  <c r="P1749"/>
  <c r="L1749"/>
  <c r="N1749"/>
  <c r="M1749"/>
  <c r="O1733"/>
  <c r="P1733"/>
  <c r="L1733"/>
  <c r="N1733"/>
  <c r="M1733"/>
  <c r="O1717"/>
  <c r="P1717"/>
  <c r="L1717"/>
  <c r="N1717"/>
  <c r="M1717"/>
  <c r="P1701"/>
  <c r="L1701"/>
  <c r="M1701"/>
  <c r="N1701"/>
  <c r="O1701"/>
  <c r="P1685"/>
  <c r="L1685"/>
  <c r="M1685"/>
  <c r="N1685"/>
  <c r="O1685"/>
  <c r="P1669"/>
  <c r="L1669"/>
  <c r="M1669"/>
  <c r="N1669"/>
  <c r="O1669"/>
  <c r="P1645"/>
  <c r="L1645"/>
  <c r="M1645"/>
  <c r="N1645"/>
  <c r="O1645"/>
  <c r="P1581"/>
  <c r="L1581"/>
  <c r="M1581"/>
  <c r="N1581"/>
  <c r="O1581"/>
  <c r="P1517"/>
  <c r="L1517"/>
  <c r="M1517"/>
  <c r="N1517"/>
  <c r="O1517"/>
  <c r="P1489"/>
  <c r="L1489"/>
  <c r="M1489"/>
  <c r="N1489"/>
  <c r="O1489"/>
  <c r="N1615"/>
  <c r="O1615"/>
  <c r="P1615"/>
  <c r="L1615"/>
  <c r="M1615"/>
  <c r="N1551"/>
  <c r="O1551"/>
  <c r="P1551"/>
  <c r="L1551"/>
  <c r="M1551"/>
  <c r="N1188"/>
  <c r="O1188"/>
  <c r="M1188"/>
  <c r="P1188"/>
  <c r="L1188"/>
  <c r="N1156"/>
  <c r="O1156"/>
  <c r="M1156"/>
  <c r="P1156"/>
  <c r="L1156"/>
  <c r="N1124"/>
  <c r="O1124"/>
  <c r="M1124"/>
  <c r="P1124"/>
  <c r="L1124"/>
  <c r="N1092"/>
  <c r="O1092"/>
  <c r="M1092"/>
  <c r="P1092"/>
  <c r="L1092"/>
  <c r="M1060"/>
  <c r="N1060"/>
  <c r="O1060"/>
  <c r="L1060"/>
  <c r="P1060"/>
  <c r="M1032"/>
  <c r="N1032"/>
  <c r="O1032"/>
  <c r="L1032"/>
  <c r="P1032"/>
  <c r="I988"/>
  <c r="G988"/>
  <c r="J988"/>
  <c r="H988"/>
  <c r="K988"/>
  <c r="H924"/>
  <c r="G924"/>
  <c r="J924"/>
  <c r="K924"/>
  <c r="I924"/>
  <c r="H860"/>
  <c r="G860"/>
  <c r="J860"/>
  <c r="I860"/>
  <c r="K860"/>
  <c r="H796"/>
  <c r="G796"/>
  <c r="J796"/>
  <c r="K796"/>
  <c r="I796"/>
  <c r="H732"/>
  <c r="K732"/>
  <c r="J732"/>
  <c r="G732"/>
  <c r="I732"/>
  <c r="H668"/>
  <c r="K668"/>
  <c r="J668"/>
  <c r="G668"/>
  <c r="I668"/>
  <c r="H604"/>
  <c r="G604"/>
  <c r="J604"/>
  <c r="K604"/>
  <c r="I604"/>
  <c r="H540"/>
  <c r="G540"/>
  <c r="J540"/>
  <c r="K540"/>
  <c r="I540"/>
  <c r="G476"/>
  <c r="K476"/>
  <c r="J476"/>
  <c r="I476"/>
  <c r="H476"/>
  <c r="G412"/>
  <c r="K412"/>
  <c r="J412"/>
  <c r="I412"/>
  <c r="H412"/>
  <c r="G348"/>
  <c r="K348"/>
  <c r="J348"/>
  <c r="I348"/>
  <c r="H348"/>
  <c r="G284"/>
  <c r="K284"/>
  <c r="J284"/>
  <c r="I284"/>
  <c r="H284"/>
  <c r="K220"/>
  <c r="J220"/>
  <c r="I220"/>
  <c r="H220"/>
  <c r="G220"/>
  <c r="K156"/>
  <c r="J156"/>
  <c r="I156"/>
  <c r="H156"/>
  <c r="G156"/>
  <c r="K92"/>
  <c r="J92"/>
  <c r="I92"/>
  <c r="H92"/>
  <c r="G92"/>
  <c r="K28"/>
  <c r="J28"/>
  <c r="I28"/>
  <c r="H28"/>
  <c r="G28"/>
  <c r="M1165"/>
  <c r="N1165"/>
  <c r="P1165"/>
  <c r="L1165"/>
  <c r="O1165"/>
  <c r="M1133"/>
  <c r="N1133"/>
  <c r="P1133"/>
  <c r="L1133"/>
  <c r="O1133"/>
  <c r="M1101"/>
  <c r="N1101"/>
  <c r="P1101"/>
  <c r="L1101"/>
  <c r="O1101"/>
  <c r="M1069"/>
  <c r="N1069"/>
  <c r="P1069"/>
  <c r="L1069"/>
  <c r="O1069"/>
  <c r="P1009"/>
  <c r="L1009"/>
  <c r="M1009"/>
  <c r="N1009"/>
  <c r="O1009"/>
  <c r="N1459"/>
  <c r="O1459"/>
  <c r="P1459"/>
  <c r="L1459"/>
  <c r="M1459"/>
  <c r="N1443"/>
  <c r="O1443"/>
  <c r="P1443"/>
  <c r="L1443"/>
  <c r="M1443"/>
  <c r="N1427"/>
  <c r="O1427"/>
  <c r="P1427"/>
  <c r="L1427"/>
  <c r="M1427"/>
  <c r="N1411"/>
  <c r="O1411"/>
  <c r="P1411"/>
  <c r="L1411"/>
  <c r="M1411"/>
  <c r="N1395"/>
  <c r="O1395"/>
  <c r="P1395"/>
  <c r="L1395"/>
  <c r="M1395"/>
  <c r="N1379"/>
  <c r="O1379"/>
  <c r="P1379"/>
  <c r="L1379"/>
  <c r="M1379"/>
  <c r="N1363"/>
  <c r="O1363"/>
  <c r="P1363"/>
  <c r="L1363"/>
  <c r="M1363"/>
  <c r="N1347"/>
  <c r="O1347"/>
  <c r="P1347"/>
  <c r="L1347"/>
  <c r="M1347"/>
  <c r="N1603"/>
  <c r="O1603"/>
  <c r="P1603"/>
  <c r="L1603"/>
  <c r="M1603"/>
  <c r="N1539"/>
  <c r="O1539"/>
  <c r="P1539"/>
  <c r="L1539"/>
  <c r="M1539"/>
  <c r="O1474"/>
  <c r="P1474"/>
  <c r="L1474"/>
  <c r="M1474"/>
  <c r="N1474"/>
  <c r="M1201"/>
  <c r="N1201"/>
  <c r="L1201"/>
  <c r="O1201"/>
  <c r="P1201"/>
  <c r="P1033"/>
  <c r="L1033"/>
  <c r="M1033"/>
  <c r="N1033"/>
  <c r="O1033"/>
  <c r="H960"/>
  <c r="J960"/>
  <c r="I960"/>
  <c r="G960"/>
  <c r="K960"/>
  <c r="H896"/>
  <c r="J896"/>
  <c r="I896"/>
  <c r="G896"/>
  <c r="K896"/>
  <c r="H832"/>
  <c r="J832"/>
  <c r="G832"/>
  <c r="I832"/>
  <c r="K832"/>
  <c r="H768"/>
  <c r="J768"/>
  <c r="I768"/>
  <c r="K768"/>
  <c r="G768"/>
  <c r="G704"/>
  <c r="J704"/>
  <c r="H704"/>
  <c r="K704"/>
  <c r="I704"/>
  <c r="G640"/>
  <c r="J640"/>
  <c r="H640"/>
  <c r="K640"/>
  <c r="I640"/>
  <c r="H576"/>
  <c r="J576"/>
  <c r="G576"/>
  <c r="K576"/>
  <c r="I576"/>
  <c r="H512"/>
  <c r="J512"/>
  <c r="G512"/>
  <c r="K512"/>
  <c r="I512"/>
  <c r="K448"/>
  <c r="J448"/>
  <c r="I448"/>
  <c r="H448"/>
  <c r="G448"/>
  <c r="K384"/>
  <c r="J384"/>
  <c r="I384"/>
  <c r="H384"/>
  <c r="G384"/>
  <c r="K320"/>
  <c r="J320"/>
  <c r="I320"/>
  <c r="H320"/>
  <c r="G320"/>
  <c r="J256"/>
  <c r="I256"/>
  <c r="H256"/>
  <c r="G256"/>
  <c r="K256"/>
  <c r="J192"/>
  <c r="I192"/>
  <c r="H192"/>
  <c r="G192"/>
  <c r="K192"/>
  <c r="J128"/>
  <c r="I128"/>
  <c r="H128"/>
  <c r="G128"/>
  <c r="K128"/>
  <c r="J64"/>
  <c r="I64"/>
  <c r="H64"/>
  <c r="G64"/>
  <c r="K64"/>
  <c r="O1342"/>
  <c r="P1342"/>
  <c r="L1342"/>
  <c r="M1342"/>
  <c r="N1342"/>
  <c r="O1326"/>
  <c r="P1326"/>
  <c r="L1326"/>
  <c r="M1326"/>
  <c r="N1326"/>
  <c r="O1310"/>
  <c r="P1310"/>
  <c r="L1310"/>
  <c r="M1310"/>
  <c r="N1310"/>
  <c r="O1294"/>
  <c r="P1294"/>
  <c r="L1294"/>
  <c r="M1294"/>
  <c r="N1294"/>
  <c r="O1278"/>
  <c r="P1278"/>
  <c r="L1278"/>
  <c r="M1278"/>
  <c r="N1278"/>
  <c r="P1262"/>
  <c r="L1262"/>
  <c r="M1262"/>
  <c r="N1262"/>
  <c r="O1262"/>
  <c r="P1246"/>
  <c r="L1246"/>
  <c r="M1246"/>
  <c r="N1246"/>
  <c r="O1246"/>
  <c r="P1230"/>
  <c r="L1230"/>
  <c r="M1230"/>
  <c r="N1230"/>
  <c r="O1230"/>
  <c r="P1214"/>
  <c r="L1214"/>
  <c r="M1214"/>
  <c r="N1214"/>
  <c r="O1214"/>
  <c r="P1170"/>
  <c r="L1170"/>
  <c r="M1170"/>
  <c r="O1170"/>
  <c r="N1170"/>
  <c r="P1138"/>
  <c r="L1138"/>
  <c r="M1138"/>
  <c r="O1138"/>
  <c r="N1138"/>
  <c r="P1106"/>
  <c r="L1106"/>
  <c r="M1106"/>
  <c r="O1106"/>
  <c r="N1106"/>
  <c r="P1074"/>
  <c r="L1074"/>
  <c r="M1074"/>
  <c r="O1074"/>
  <c r="N1074"/>
  <c r="O1046"/>
  <c r="P1046"/>
  <c r="L1046"/>
  <c r="M1046"/>
  <c r="N1046"/>
  <c r="O2000"/>
  <c r="P2000"/>
  <c r="L2000"/>
  <c r="M2000"/>
  <c r="N2000"/>
  <c r="O1984"/>
  <c r="P1984"/>
  <c r="L1984"/>
  <c r="M1984"/>
  <c r="N1984"/>
  <c r="O1968"/>
  <c r="P1968"/>
  <c r="L1968"/>
  <c r="M1968"/>
  <c r="N1968"/>
  <c r="O1952"/>
  <c r="P1952"/>
  <c r="L1952"/>
  <c r="M1952"/>
  <c r="N1952"/>
  <c r="O1936"/>
  <c r="P1936"/>
  <c r="L1936"/>
  <c r="M1936"/>
  <c r="N1936"/>
  <c r="O1920"/>
  <c r="P1920"/>
  <c r="L1920"/>
  <c r="M1920"/>
  <c r="N1920"/>
  <c r="O1904"/>
  <c r="P1904"/>
  <c r="L1904"/>
  <c r="M1904"/>
  <c r="N1904"/>
  <c r="O1888"/>
  <c r="P1888"/>
  <c r="L1888"/>
  <c r="M1888"/>
  <c r="N1888"/>
  <c r="O1872"/>
  <c r="P1872"/>
  <c r="L1872"/>
  <c r="M1872"/>
  <c r="N1872"/>
  <c r="O1856"/>
  <c r="P1856"/>
  <c r="L1856"/>
  <c r="M1856"/>
  <c r="N1856"/>
  <c r="P1840"/>
  <c r="L1840"/>
  <c r="M1840"/>
  <c r="O1840"/>
  <c r="N1840"/>
  <c r="P1824"/>
  <c r="L1824"/>
  <c r="M1824"/>
  <c r="O1824"/>
  <c r="N1824"/>
  <c r="P1808"/>
  <c r="L1808"/>
  <c r="M1808"/>
  <c r="O1808"/>
  <c r="N1808"/>
  <c r="P1792"/>
  <c r="L1792"/>
  <c r="M1792"/>
  <c r="O1792"/>
  <c r="N1792"/>
  <c r="P1776"/>
  <c r="L1776"/>
  <c r="M1776"/>
  <c r="O1776"/>
  <c r="N1776"/>
  <c r="P1760"/>
  <c r="L1760"/>
  <c r="M1760"/>
  <c r="O1760"/>
  <c r="N1760"/>
  <c r="P1744"/>
  <c r="L1744"/>
  <c r="M1744"/>
  <c r="O1744"/>
  <c r="N1744"/>
  <c r="P1728"/>
  <c r="L1728"/>
  <c r="M1728"/>
  <c r="O1728"/>
  <c r="N1728"/>
  <c r="P1712"/>
  <c r="L1712"/>
  <c r="M1712"/>
  <c r="O1712"/>
  <c r="N1712"/>
  <c r="M1696"/>
  <c r="N1696"/>
  <c r="O1696"/>
  <c r="L1696"/>
  <c r="P1696"/>
  <c r="M1680"/>
  <c r="N1680"/>
  <c r="O1680"/>
  <c r="L1680"/>
  <c r="P1680"/>
  <c r="M1664"/>
  <c r="N1664"/>
  <c r="O1664"/>
  <c r="L1664"/>
  <c r="P1664"/>
  <c r="M1648"/>
  <c r="N1648"/>
  <c r="O1648"/>
  <c r="L1648"/>
  <c r="P1648"/>
  <c r="M1632"/>
  <c r="N1632"/>
  <c r="O1632"/>
  <c r="L1632"/>
  <c r="P1632"/>
  <c r="M1616"/>
  <c r="N1616"/>
  <c r="O1616"/>
  <c r="L1616"/>
  <c r="P1616"/>
  <c r="M1600"/>
  <c r="N1600"/>
  <c r="O1600"/>
  <c r="L1600"/>
  <c r="P1600"/>
  <c r="M1584"/>
  <c r="N1584"/>
  <c r="O1584"/>
  <c r="L1584"/>
  <c r="P1584"/>
  <c r="M1568"/>
  <c r="N1568"/>
  <c r="O1568"/>
  <c r="L1568"/>
  <c r="P1568"/>
  <c r="M1552"/>
  <c r="N1552"/>
  <c r="O1552"/>
  <c r="L1552"/>
  <c r="P1552"/>
  <c r="M1536"/>
  <c r="N1536"/>
  <c r="O1536"/>
  <c r="L1536"/>
  <c r="P1536"/>
  <c r="M1520"/>
  <c r="N1520"/>
  <c r="O1520"/>
  <c r="L1520"/>
  <c r="P1520"/>
  <c r="M1504"/>
  <c r="N1504"/>
  <c r="O1504"/>
  <c r="L1504"/>
  <c r="P1504"/>
  <c r="P1641"/>
  <c r="L1641"/>
  <c r="M1641"/>
  <c r="N1641"/>
  <c r="O1641"/>
  <c r="P1577"/>
  <c r="L1577"/>
  <c r="M1577"/>
  <c r="N1577"/>
  <c r="O1577"/>
  <c r="P1513"/>
  <c r="L1513"/>
  <c r="M1513"/>
  <c r="N1513"/>
  <c r="O1513"/>
  <c r="O1022"/>
  <c r="P1022"/>
  <c r="L1022"/>
  <c r="M1022"/>
  <c r="N1022"/>
  <c r="J964"/>
  <c r="K964"/>
  <c r="H964"/>
  <c r="G964"/>
  <c r="I964"/>
  <c r="J900"/>
  <c r="H900"/>
  <c r="K900"/>
  <c r="G900"/>
  <c r="I900"/>
  <c r="J836"/>
  <c r="G836"/>
  <c r="H836"/>
  <c r="K836"/>
  <c r="I836"/>
  <c r="J772"/>
  <c r="K772"/>
  <c r="G772"/>
  <c r="H772"/>
  <c r="I772"/>
  <c r="J708"/>
  <c r="I708"/>
  <c r="G708"/>
  <c r="K708"/>
  <c r="H708"/>
  <c r="J644"/>
  <c r="I644"/>
  <c r="G644"/>
  <c r="K644"/>
  <c r="H644"/>
  <c r="J580"/>
  <c r="H580"/>
  <c r="G580"/>
  <c r="K580"/>
  <c r="I580"/>
  <c r="J516"/>
  <c r="H516"/>
  <c r="G516"/>
  <c r="K516"/>
  <c r="I516"/>
  <c r="J452"/>
  <c r="I452"/>
  <c r="H452"/>
  <c r="G452"/>
  <c r="K452"/>
  <c r="J388"/>
  <c r="I388"/>
  <c r="H388"/>
  <c r="G388"/>
  <c r="K388"/>
  <c r="J324"/>
  <c r="I324"/>
  <c r="H324"/>
  <c r="G324"/>
  <c r="K324"/>
  <c r="I260"/>
  <c r="H260"/>
  <c r="G260"/>
  <c r="K260"/>
  <c r="J260"/>
  <c r="I196"/>
  <c r="H196"/>
  <c r="G196"/>
  <c r="K196"/>
  <c r="J196"/>
  <c r="I132"/>
  <c r="H132"/>
  <c r="G132"/>
  <c r="K132"/>
  <c r="J132"/>
  <c r="I68"/>
  <c r="H68"/>
  <c r="G68"/>
  <c r="K68"/>
  <c r="J68"/>
  <c r="N1027"/>
  <c r="O1027"/>
  <c r="P1027"/>
  <c r="L1027"/>
  <c r="M1027"/>
  <c r="N1607"/>
  <c r="O1607"/>
  <c r="P1607"/>
  <c r="L1607"/>
  <c r="M1607"/>
  <c r="N1543"/>
  <c r="O1543"/>
  <c r="P1543"/>
  <c r="L1543"/>
  <c r="M1543"/>
  <c r="N1475"/>
  <c r="O1475"/>
  <c r="P1475"/>
  <c r="L1475"/>
  <c r="M1475"/>
  <c r="P1453"/>
  <c r="L1453"/>
  <c r="M1453"/>
  <c r="N1453"/>
  <c r="O1453"/>
  <c r="P1437"/>
  <c r="L1437"/>
  <c r="M1437"/>
  <c r="N1437"/>
  <c r="O1437"/>
  <c r="P1421"/>
  <c r="L1421"/>
  <c r="M1421"/>
  <c r="N1421"/>
  <c r="O1421"/>
  <c r="P1405"/>
  <c r="L1405"/>
  <c r="M1405"/>
  <c r="N1405"/>
  <c r="O1405"/>
  <c r="P1389"/>
  <c r="L1389"/>
  <c r="M1389"/>
  <c r="N1389"/>
  <c r="O1389"/>
  <c r="P1373"/>
  <c r="L1373"/>
  <c r="M1373"/>
  <c r="N1373"/>
  <c r="O1373"/>
  <c r="P1357"/>
  <c r="L1357"/>
  <c r="M1357"/>
  <c r="N1357"/>
  <c r="O1357"/>
  <c r="M1496"/>
  <c r="N1496"/>
  <c r="O1496"/>
  <c r="L1496"/>
  <c r="P1496"/>
  <c r="O1199"/>
  <c r="P1199"/>
  <c r="L1199"/>
  <c r="N1199"/>
  <c r="M1199"/>
  <c r="O1175"/>
  <c r="P1175"/>
  <c r="L1175"/>
  <c r="N1175"/>
  <c r="M1175"/>
  <c r="O1143"/>
  <c r="P1143"/>
  <c r="L1143"/>
  <c r="N1143"/>
  <c r="M1143"/>
  <c r="O1111"/>
  <c r="P1111"/>
  <c r="L1111"/>
  <c r="N1111"/>
  <c r="M1111"/>
  <c r="O1079"/>
  <c r="P1079"/>
  <c r="L1079"/>
  <c r="N1079"/>
  <c r="M1079"/>
  <c r="N1043"/>
  <c r="O1043"/>
  <c r="P1043"/>
  <c r="L1043"/>
  <c r="M1043"/>
  <c r="N1011"/>
  <c r="O1011"/>
  <c r="P1011"/>
  <c r="L1011"/>
  <c r="M1011"/>
  <c r="I952"/>
  <c r="H952"/>
  <c r="K952"/>
  <c r="J952"/>
  <c r="G952"/>
  <c r="G888"/>
  <c r="H888"/>
  <c r="K888"/>
  <c r="J888"/>
  <c r="I888"/>
  <c r="G824"/>
  <c r="H824"/>
  <c r="K824"/>
  <c r="J824"/>
  <c r="I824"/>
  <c r="I760"/>
  <c r="H760"/>
  <c r="K760"/>
  <c r="J760"/>
  <c r="G760"/>
  <c r="H696"/>
  <c r="G696"/>
  <c r="I696"/>
  <c r="J696"/>
  <c r="K696"/>
  <c r="H632"/>
  <c r="G632"/>
  <c r="I632"/>
  <c r="J632"/>
  <c r="K632"/>
  <c r="H568"/>
  <c r="G568"/>
  <c r="K568"/>
  <c r="J568"/>
  <c r="I568"/>
  <c r="H504"/>
  <c r="G504"/>
  <c r="K504"/>
  <c r="J504"/>
  <c r="I504"/>
  <c r="H440"/>
  <c r="G440"/>
  <c r="K440"/>
  <c r="J440"/>
  <c r="I440"/>
  <c r="H376"/>
  <c r="G376"/>
  <c r="K376"/>
  <c r="J376"/>
  <c r="I376"/>
  <c r="H312"/>
  <c r="G312"/>
  <c r="K312"/>
  <c r="J312"/>
  <c r="I312"/>
  <c r="G248"/>
  <c r="K248"/>
  <c r="J248"/>
  <c r="I248"/>
  <c r="H248"/>
  <c r="G184"/>
  <c r="K184"/>
  <c r="J184"/>
  <c r="I184"/>
  <c r="H184"/>
  <c r="G120"/>
  <c r="K120"/>
  <c r="J120"/>
  <c r="I120"/>
  <c r="H120"/>
  <c r="G56"/>
  <c r="K56"/>
  <c r="J56"/>
  <c r="I56"/>
  <c r="H56"/>
  <c r="M1340"/>
  <c r="N1340"/>
  <c r="O1340"/>
  <c r="P1340"/>
  <c r="L1340"/>
  <c r="M1324"/>
  <c r="N1324"/>
  <c r="O1324"/>
  <c r="P1324"/>
  <c r="L1324"/>
  <c r="M1308"/>
  <c r="N1308"/>
  <c r="O1308"/>
  <c r="P1308"/>
  <c r="L1308"/>
  <c r="M1292"/>
  <c r="N1292"/>
  <c r="O1292"/>
  <c r="P1292"/>
  <c r="L1292"/>
  <c r="M1276"/>
  <c r="N1276"/>
  <c r="O1276"/>
  <c r="P1276"/>
  <c r="L1276"/>
  <c r="N1260"/>
  <c r="O1260"/>
  <c r="M1260"/>
  <c r="P1260"/>
  <c r="L1260"/>
  <c r="N1244"/>
  <c r="O1244"/>
  <c r="M1244"/>
  <c r="P1244"/>
  <c r="L1244"/>
  <c r="N1228"/>
  <c r="O1228"/>
  <c r="M1228"/>
  <c r="P1228"/>
  <c r="L1228"/>
  <c r="N1212"/>
  <c r="O1212"/>
  <c r="M1212"/>
  <c r="P1212"/>
  <c r="L1212"/>
  <c r="G14"/>
  <c r="K14"/>
  <c r="J14"/>
  <c r="I14"/>
  <c r="H14"/>
  <c r="T13" l="1"/>
  <c r="J13" s="1"/>
  <c r="U13"/>
  <c r="K13" s="1"/>
  <c r="S13"/>
  <c r="I13" s="1"/>
  <c r="R13"/>
  <c r="H13" s="1"/>
  <c r="Q13"/>
  <c r="G13" s="1"/>
  <c r="M1013"/>
  <c r="L1013"/>
  <c r="N1013"/>
  <c r="P1013"/>
  <c r="O1013"/>
  <c r="L1012"/>
  <c r="P1012"/>
  <c r="O1012"/>
  <c r="M1012"/>
  <c r="N1012"/>
  <c r="M1329"/>
  <c r="L1329"/>
  <c r="P1329"/>
  <c r="O1329"/>
  <c r="N1329"/>
  <c r="P1331"/>
  <c r="M1331"/>
  <c r="N1331"/>
  <c r="L1331"/>
  <c r="O1331"/>
  <c r="L1007"/>
  <c r="M1007"/>
  <c r="N1007"/>
  <c r="P1007"/>
  <c r="O1007"/>
  <c r="M1979"/>
  <c r="L1979"/>
  <c r="P1979"/>
  <c r="O1979"/>
  <c r="N1979"/>
  <c r="M1915"/>
  <c r="L1915"/>
  <c r="P1915"/>
  <c r="O1915"/>
  <c r="N1915"/>
  <c r="L1267"/>
  <c r="P1267"/>
  <c r="O1267"/>
  <c r="N1267"/>
  <c r="M1267"/>
  <c r="M1990"/>
  <c r="P1990"/>
  <c r="L1990"/>
  <c r="O1990"/>
  <c r="N1990"/>
  <c r="O1910"/>
  <c r="N1910"/>
  <c r="M1910"/>
  <c r="P1910"/>
  <c r="L1910"/>
  <c r="N1874"/>
  <c r="P1874"/>
  <c r="L1874"/>
  <c r="O1874"/>
  <c r="M1874"/>
  <c r="O1842"/>
  <c r="P1842"/>
  <c r="M1842"/>
  <c r="N1842"/>
  <c r="L1842"/>
  <c r="L1782"/>
  <c r="O1782"/>
  <c r="N1782"/>
  <c r="P1782"/>
  <c r="M1782"/>
  <c r="P1762"/>
  <c r="O1762"/>
  <c r="N1762"/>
  <c r="L1762"/>
  <c r="M1762"/>
  <c r="L1750"/>
  <c r="O1750"/>
  <c r="N1750"/>
  <c r="P1750"/>
  <c r="M1750"/>
  <c r="L1706"/>
  <c r="M1706"/>
  <c r="P1706"/>
  <c r="O1706"/>
  <c r="N1706"/>
  <c r="L1674"/>
  <c r="P1674"/>
  <c r="O1674"/>
  <c r="N1674"/>
  <c r="M1674"/>
  <c r="L1642"/>
  <c r="P1642"/>
  <c r="O1642"/>
  <c r="N1642"/>
  <c r="M1642"/>
  <c r="O1610"/>
  <c r="N1610"/>
  <c r="M1610"/>
  <c r="L1610"/>
  <c r="P1610"/>
  <c r="L1578"/>
  <c r="P1578"/>
  <c r="O1578"/>
  <c r="N1578"/>
  <c r="M1578"/>
  <c r="O1546"/>
  <c r="N1546"/>
  <c r="M1546"/>
  <c r="L1546"/>
  <c r="P1546"/>
  <c r="L1514"/>
  <c r="P1514"/>
  <c r="O1514"/>
  <c r="N1514"/>
  <c r="M1514"/>
  <c r="L1450"/>
  <c r="P1450"/>
  <c r="M1450"/>
  <c r="O1450"/>
  <c r="N1450"/>
  <c r="L1418"/>
  <c r="M1418"/>
  <c r="P1418"/>
  <c r="O1418"/>
  <c r="N1418"/>
  <c r="M1386"/>
  <c r="L1386"/>
  <c r="P1386"/>
  <c r="O1386"/>
  <c r="N1386"/>
  <c r="N1983"/>
  <c r="M1983"/>
  <c r="L1983"/>
  <c r="O1983"/>
  <c r="P1983"/>
  <c r="P1899"/>
  <c r="O1899"/>
  <c r="N1899"/>
  <c r="M1899"/>
  <c r="L1899"/>
  <c r="P1867"/>
  <c r="O1867"/>
  <c r="N1867"/>
  <c r="M1867"/>
  <c r="L1867"/>
  <c r="M1835"/>
  <c r="O1835"/>
  <c r="L1835"/>
  <c r="P1835"/>
  <c r="N1835"/>
  <c r="N1775"/>
  <c r="M1775"/>
  <c r="P1775"/>
  <c r="O1775"/>
  <c r="L1775"/>
  <c r="M1771"/>
  <c r="O1771"/>
  <c r="L1771"/>
  <c r="P1771"/>
  <c r="N1771"/>
  <c r="N1743"/>
  <c r="M1743"/>
  <c r="P1743"/>
  <c r="O1743"/>
  <c r="L1743"/>
  <c r="N1707"/>
  <c r="M1707"/>
  <c r="L1707"/>
  <c r="P1707"/>
  <c r="O1707"/>
  <c r="N1675"/>
  <c r="M1675"/>
  <c r="L1675"/>
  <c r="P1675"/>
  <c r="O1675"/>
  <c r="L1643"/>
  <c r="P1643"/>
  <c r="O1643"/>
  <c r="N1643"/>
  <c r="M1643"/>
  <c r="O1611"/>
  <c r="N1611"/>
  <c r="M1611"/>
  <c r="L1611"/>
  <c r="P1611"/>
  <c r="L1579"/>
  <c r="P1579"/>
  <c r="O1579"/>
  <c r="N1579"/>
  <c r="M1579"/>
  <c r="M1460"/>
  <c r="N1460"/>
  <c r="M1428"/>
  <c r="N1428"/>
  <c r="M1396"/>
  <c r="N1396"/>
  <c r="O1352"/>
  <c r="N1352"/>
  <c r="M1352"/>
  <c r="P1352"/>
  <c r="L1352"/>
  <c r="N1281"/>
  <c r="O1281"/>
  <c r="P1281"/>
  <c r="O1217"/>
  <c r="M1217"/>
  <c r="P1217"/>
  <c r="M1946"/>
  <c r="L1946"/>
  <c r="P1946"/>
  <c r="O1946"/>
  <c r="N1946"/>
  <c r="M1838"/>
  <c r="L1838"/>
  <c r="O1838"/>
  <c r="P1838"/>
  <c r="N1838"/>
  <c r="M1557"/>
  <c r="L1557"/>
  <c r="P1557"/>
  <c r="O1557"/>
  <c r="N1557"/>
  <c r="P1525"/>
  <c r="O1525"/>
  <c r="N1525"/>
  <c r="M1525"/>
  <c r="L1525"/>
  <c r="P1493"/>
  <c r="O1493"/>
  <c r="N1493"/>
  <c r="M1493"/>
  <c r="L1493"/>
  <c r="N1345"/>
  <c r="L1345"/>
  <c r="O1345"/>
  <c r="M1345"/>
  <c r="P1345"/>
  <c r="L1327"/>
  <c r="P1327"/>
  <c r="O1327"/>
  <c r="N1327"/>
  <c r="M1327"/>
  <c r="L1999"/>
  <c r="P1999"/>
  <c r="O1999"/>
  <c r="N1999"/>
  <c r="M1999"/>
  <c r="P1931"/>
  <c r="O1931"/>
  <c r="N1931"/>
  <c r="M1931"/>
  <c r="L1931"/>
  <c r="P1633"/>
  <c r="O1633"/>
  <c r="N1633"/>
  <c r="M1633"/>
  <c r="L1633"/>
  <c r="M1601"/>
  <c r="O1601"/>
  <c r="N1601"/>
  <c r="L1601"/>
  <c r="P1601"/>
  <c r="P1569"/>
  <c r="O1569"/>
  <c r="N1569"/>
  <c r="M1569"/>
  <c r="L1569"/>
  <c r="L1346"/>
  <c r="P1346"/>
  <c r="O1346"/>
  <c r="N1346"/>
  <c r="M1346"/>
  <c r="L1283"/>
  <c r="P1283"/>
  <c r="O1283"/>
  <c r="N1283"/>
  <c r="M1283"/>
  <c r="O1994"/>
  <c r="L1994"/>
  <c r="P1994"/>
  <c r="N1994"/>
  <c r="M1994"/>
  <c r="M1926"/>
  <c r="P1926"/>
  <c r="L1926"/>
  <c r="O1926"/>
  <c r="N1926"/>
  <c r="M1882"/>
  <c r="L1882"/>
  <c r="P1882"/>
  <c r="O1882"/>
  <c r="N1882"/>
  <c r="N1850"/>
  <c r="L1850"/>
  <c r="P1850"/>
  <c r="M1850"/>
  <c r="O1850"/>
  <c r="N1798"/>
  <c r="P1798"/>
  <c r="M1798"/>
  <c r="L1798"/>
  <c r="O1798"/>
  <c r="N1786"/>
  <c r="L1786"/>
  <c r="P1786"/>
  <c r="M1786"/>
  <c r="O1786"/>
  <c r="N1766"/>
  <c r="P1766"/>
  <c r="M1766"/>
  <c r="L1766"/>
  <c r="O1766"/>
  <c r="O1714"/>
  <c r="P1714"/>
  <c r="M1714"/>
  <c r="N1714"/>
  <c r="L1714"/>
  <c r="P1682"/>
  <c r="L1682"/>
  <c r="O1682"/>
  <c r="N1682"/>
  <c r="M1682"/>
  <c r="M1650"/>
  <c r="L1650"/>
  <c r="P1650"/>
  <c r="O1650"/>
  <c r="N1650"/>
  <c r="P1618"/>
  <c r="O1618"/>
  <c r="N1618"/>
  <c r="M1618"/>
  <c r="L1618"/>
  <c r="M1586"/>
  <c r="L1586"/>
  <c r="P1586"/>
  <c r="O1586"/>
  <c r="N1586"/>
  <c r="P1554"/>
  <c r="O1554"/>
  <c r="N1554"/>
  <c r="M1554"/>
  <c r="L1554"/>
  <c r="M1522"/>
  <c r="L1522"/>
  <c r="P1522"/>
  <c r="O1522"/>
  <c r="N1522"/>
  <c r="O1458"/>
  <c r="N1458"/>
  <c r="P1458"/>
  <c r="M1458"/>
  <c r="L1458"/>
  <c r="O1426"/>
  <c r="N1426"/>
  <c r="M1426"/>
  <c r="L1426"/>
  <c r="P1426"/>
  <c r="O1394"/>
  <c r="N1394"/>
  <c r="P1394"/>
  <c r="M1394"/>
  <c r="L1394"/>
  <c r="P1358"/>
  <c r="O1358"/>
  <c r="N1358"/>
  <c r="M1358"/>
  <c r="L1358"/>
  <c r="N1339"/>
  <c r="M1339"/>
  <c r="L1339"/>
  <c r="P1339"/>
  <c r="O1339"/>
  <c r="O1204"/>
  <c r="L1204"/>
  <c r="P1204"/>
  <c r="M1204"/>
  <c r="N1204"/>
  <c r="N1919"/>
  <c r="M1919"/>
  <c r="L1919"/>
  <c r="P1919"/>
  <c r="O1919"/>
  <c r="N1875"/>
  <c r="M1875"/>
  <c r="L1875"/>
  <c r="P1875"/>
  <c r="O1875"/>
  <c r="L1843"/>
  <c r="P1843"/>
  <c r="N1843"/>
  <c r="M1843"/>
  <c r="O1843"/>
  <c r="O1791"/>
  <c r="L1791"/>
  <c r="N1791"/>
  <c r="M1791"/>
  <c r="P1791"/>
  <c r="L1779"/>
  <c r="P1779"/>
  <c r="N1779"/>
  <c r="M1779"/>
  <c r="O1779"/>
  <c r="O1759"/>
  <c r="L1759"/>
  <c r="N1759"/>
  <c r="P1759"/>
  <c r="M1759"/>
  <c r="L1715"/>
  <c r="P1715"/>
  <c r="N1715"/>
  <c r="M1715"/>
  <c r="O1715"/>
  <c r="L1683"/>
  <c r="P1683"/>
  <c r="O1683"/>
  <c r="N1683"/>
  <c r="M1683"/>
  <c r="O1547"/>
  <c r="N1547"/>
  <c r="M1547"/>
  <c r="L1547"/>
  <c r="P1547"/>
  <c r="L1515"/>
  <c r="P1515"/>
  <c r="O1515"/>
  <c r="N1515"/>
  <c r="M1515"/>
  <c r="O1335"/>
  <c r="N1335"/>
  <c r="M1335"/>
  <c r="L1335"/>
  <c r="P1335"/>
  <c r="O1436"/>
  <c r="P1436"/>
  <c r="O1404"/>
  <c r="P1404"/>
  <c r="M1368"/>
  <c r="P1368"/>
  <c r="L1368"/>
  <c r="O1368"/>
  <c r="N1368"/>
  <c r="P1297"/>
  <c r="L1297"/>
  <c r="M1233"/>
  <c r="N1233"/>
  <c r="L1966"/>
  <c r="O1966"/>
  <c r="N1966"/>
  <c r="P1966"/>
  <c r="M1966"/>
  <c r="N1906"/>
  <c r="M1906"/>
  <c r="P1906"/>
  <c r="L1906"/>
  <c r="O1906"/>
  <c r="L1348"/>
  <c r="O1348"/>
  <c r="N1348"/>
  <c r="M1348"/>
  <c r="P1348"/>
  <c r="M1469"/>
  <c r="N1469"/>
  <c r="L1469"/>
  <c r="P1469"/>
  <c r="O1469"/>
  <c r="M1947"/>
  <c r="L1947"/>
  <c r="P1947"/>
  <c r="O1947"/>
  <c r="N1947"/>
  <c r="O1362"/>
  <c r="N1362"/>
  <c r="M1362"/>
  <c r="L1362"/>
  <c r="P1362"/>
  <c r="N1299"/>
  <c r="M1299"/>
  <c r="L1299"/>
  <c r="P1299"/>
  <c r="O1299"/>
  <c r="O1235"/>
  <c r="N1235"/>
  <c r="M1235"/>
  <c r="L1235"/>
  <c r="P1235"/>
  <c r="N2002"/>
  <c r="P2002"/>
  <c r="L2002"/>
  <c r="O2002"/>
  <c r="M2002"/>
  <c r="L1934"/>
  <c r="O1934"/>
  <c r="N1934"/>
  <c r="M1934"/>
  <c r="P1934"/>
  <c r="L1890"/>
  <c r="M1890"/>
  <c r="P1890"/>
  <c r="O1890"/>
  <c r="N1890"/>
  <c r="L1858"/>
  <c r="P1858"/>
  <c r="O1858"/>
  <c r="N1858"/>
  <c r="M1858"/>
  <c r="L1814"/>
  <c r="O1814"/>
  <c r="N1814"/>
  <c r="P1814"/>
  <c r="M1814"/>
  <c r="M1802"/>
  <c r="L1802"/>
  <c r="P1802"/>
  <c r="O1802"/>
  <c r="N1802"/>
  <c r="P1730"/>
  <c r="L1730"/>
  <c r="M1730"/>
  <c r="O1730"/>
  <c r="N1730"/>
  <c r="N1722"/>
  <c r="L1722"/>
  <c r="P1722"/>
  <c r="M1722"/>
  <c r="O1722"/>
  <c r="O1690"/>
  <c r="N1690"/>
  <c r="L1690"/>
  <c r="P1690"/>
  <c r="M1690"/>
  <c r="O1658"/>
  <c r="N1658"/>
  <c r="P1658"/>
  <c r="M1658"/>
  <c r="L1658"/>
  <c r="M1626"/>
  <c r="L1626"/>
  <c r="P1626"/>
  <c r="O1626"/>
  <c r="N1626"/>
  <c r="P1594"/>
  <c r="O1594"/>
  <c r="N1594"/>
  <c r="M1594"/>
  <c r="L1594"/>
  <c r="M1566"/>
  <c r="L1566"/>
  <c r="P1566"/>
  <c r="N1566"/>
  <c r="O1566"/>
  <c r="P1530"/>
  <c r="O1530"/>
  <c r="N1530"/>
  <c r="M1530"/>
  <c r="L1530"/>
  <c r="M1498"/>
  <c r="L1498"/>
  <c r="P1498"/>
  <c r="N1498"/>
  <c r="O1498"/>
  <c r="L1466"/>
  <c r="P1466"/>
  <c r="O1466"/>
  <c r="N1466"/>
  <c r="M1466"/>
  <c r="L1434"/>
  <c r="M1434"/>
  <c r="P1434"/>
  <c r="O1434"/>
  <c r="N1434"/>
  <c r="L1402"/>
  <c r="P1402"/>
  <c r="M1402"/>
  <c r="O1402"/>
  <c r="N1402"/>
  <c r="M1374"/>
  <c r="N1374"/>
  <c r="L1374"/>
  <c r="P1374"/>
  <c r="O1374"/>
  <c r="L1935"/>
  <c r="P1935"/>
  <c r="O1935"/>
  <c r="N1935"/>
  <c r="M1935"/>
  <c r="M1883"/>
  <c r="L1883"/>
  <c r="P1883"/>
  <c r="O1883"/>
  <c r="N1883"/>
  <c r="P1851"/>
  <c r="N1851"/>
  <c r="M1851"/>
  <c r="O1851"/>
  <c r="L1851"/>
  <c r="N1807"/>
  <c r="M1807"/>
  <c r="P1807"/>
  <c r="O1807"/>
  <c r="L1807"/>
  <c r="N1795"/>
  <c r="M1795"/>
  <c r="O1795"/>
  <c r="L1795"/>
  <c r="P1795"/>
  <c r="M1739"/>
  <c r="O1739"/>
  <c r="L1739"/>
  <c r="P1739"/>
  <c r="N1739"/>
  <c r="P1723"/>
  <c r="N1723"/>
  <c r="M1723"/>
  <c r="O1723"/>
  <c r="L1723"/>
  <c r="P1691"/>
  <c r="O1691"/>
  <c r="N1691"/>
  <c r="M1691"/>
  <c r="L1691"/>
  <c r="P1659"/>
  <c r="O1659"/>
  <c r="N1659"/>
  <c r="M1659"/>
  <c r="L1659"/>
  <c r="N1627"/>
  <c r="M1627"/>
  <c r="L1627"/>
  <c r="P1627"/>
  <c r="O1627"/>
  <c r="P1595"/>
  <c r="O1595"/>
  <c r="N1595"/>
  <c r="M1595"/>
  <c r="L1595"/>
  <c r="M1444"/>
  <c r="N1444"/>
  <c r="M1412"/>
  <c r="N1412"/>
  <c r="L1380"/>
  <c r="O1380"/>
  <c r="N1380"/>
  <c r="M1380"/>
  <c r="P1380"/>
  <c r="L1313"/>
  <c r="M1313"/>
  <c r="N1249"/>
  <c r="L1249"/>
  <c r="O1974"/>
  <c r="N1974"/>
  <c r="M1974"/>
  <c r="P1974"/>
  <c r="L1974"/>
  <c r="L1922"/>
  <c r="P1922"/>
  <c r="O1922"/>
  <c r="N1922"/>
  <c r="M1922"/>
  <c r="N1364"/>
  <c r="M1364"/>
  <c r="P1364"/>
  <c r="L1364"/>
  <c r="O1364"/>
  <c r="N1541"/>
  <c r="M1541"/>
  <c r="L1541"/>
  <c r="O1541"/>
  <c r="P1541"/>
  <c r="L1509"/>
  <c r="P1509"/>
  <c r="O1509"/>
  <c r="M1509"/>
  <c r="N1509"/>
  <c r="L1477"/>
  <c r="P1477"/>
  <c r="O1477"/>
  <c r="N1477"/>
  <c r="M1477"/>
  <c r="L1955"/>
  <c r="P1955"/>
  <c r="O1955"/>
  <c r="N1955"/>
  <c r="M1955"/>
  <c r="N1907"/>
  <c r="M1907"/>
  <c r="L1907"/>
  <c r="P1907"/>
  <c r="O1907"/>
  <c r="N1649"/>
  <c r="P1649"/>
  <c r="O1649"/>
  <c r="M1649"/>
  <c r="L1649"/>
  <c r="L1617"/>
  <c r="O1617"/>
  <c r="N1617"/>
  <c r="M1617"/>
  <c r="P1617"/>
  <c r="N1585"/>
  <c r="O1585"/>
  <c r="M1585"/>
  <c r="L1585"/>
  <c r="P1585"/>
  <c r="P1341"/>
  <c r="O1341"/>
  <c r="M1341"/>
  <c r="N1341"/>
  <c r="L1341"/>
  <c r="O1315"/>
  <c r="N1315"/>
  <c r="M1315"/>
  <c r="L1315"/>
  <c r="P1315"/>
  <c r="P1251"/>
  <c r="O1251"/>
  <c r="N1251"/>
  <c r="M1251"/>
  <c r="L1251"/>
  <c r="N1950"/>
  <c r="M1950"/>
  <c r="P1950"/>
  <c r="L1950"/>
  <c r="O1950"/>
  <c r="O1898"/>
  <c r="M1898"/>
  <c r="L1898"/>
  <c r="P1898"/>
  <c r="N1898"/>
  <c r="O1866"/>
  <c r="L1866"/>
  <c r="P1866"/>
  <c r="N1866"/>
  <c r="M1866"/>
  <c r="N1830"/>
  <c r="P1830"/>
  <c r="M1830"/>
  <c r="L1830"/>
  <c r="O1830"/>
  <c r="N1818"/>
  <c r="L1818"/>
  <c r="P1818"/>
  <c r="M1818"/>
  <c r="O1818"/>
  <c r="O1746"/>
  <c r="P1746"/>
  <c r="M1746"/>
  <c r="N1746"/>
  <c r="L1746"/>
  <c r="N1734"/>
  <c r="P1734"/>
  <c r="M1734"/>
  <c r="L1734"/>
  <c r="O1734"/>
  <c r="M1698"/>
  <c r="L1698"/>
  <c r="P1698"/>
  <c r="O1698"/>
  <c r="N1698"/>
  <c r="M1666"/>
  <c r="P1666"/>
  <c r="O1666"/>
  <c r="N1666"/>
  <c r="L1666"/>
  <c r="O1634"/>
  <c r="N1634"/>
  <c r="M1634"/>
  <c r="L1634"/>
  <c r="P1634"/>
  <c r="L1602"/>
  <c r="P1602"/>
  <c r="O1602"/>
  <c r="N1602"/>
  <c r="M1602"/>
  <c r="L1574"/>
  <c r="P1574"/>
  <c r="O1574"/>
  <c r="N1574"/>
  <c r="M1574"/>
  <c r="L1538"/>
  <c r="P1538"/>
  <c r="O1538"/>
  <c r="N1538"/>
  <c r="M1538"/>
  <c r="O1506"/>
  <c r="N1506"/>
  <c r="M1506"/>
  <c r="L1506"/>
  <c r="P1506"/>
  <c r="O1442"/>
  <c r="N1442"/>
  <c r="P1442"/>
  <c r="M1442"/>
  <c r="L1442"/>
  <c r="O1410"/>
  <c r="N1410"/>
  <c r="M1410"/>
  <c r="P1410"/>
  <c r="L1410"/>
  <c r="L1378"/>
  <c r="P1378"/>
  <c r="O1378"/>
  <c r="N1378"/>
  <c r="M1378"/>
  <c r="L1967"/>
  <c r="P1967"/>
  <c r="O1967"/>
  <c r="N1967"/>
  <c r="M1967"/>
  <c r="L1891"/>
  <c r="P1891"/>
  <c r="O1891"/>
  <c r="N1891"/>
  <c r="M1891"/>
  <c r="L1859"/>
  <c r="P1859"/>
  <c r="O1859"/>
  <c r="N1859"/>
  <c r="M1859"/>
  <c r="O1823"/>
  <c r="L1823"/>
  <c r="N1823"/>
  <c r="P1823"/>
  <c r="M1823"/>
  <c r="L1811"/>
  <c r="P1811"/>
  <c r="N1811"/>
  <c r="M1811"/>
  <c r="O1811"/>
  <c r="P1755"/>
  <c r="N1755"/>
  <c r="M1755"/>
  <c r="O1755"/>
  <c r="L1755"/>
  <c r="O1727"/>
  <c r="L1727"/>
  <c r="N1727"/>
  <c r="P1727"/>
  <c r="M1727"/>
  <c r="O1699"/>
  <c r="N1699"/>
  <c r="M1699"/>
  <c r="L1699"/>
  <c r="P1699"/>
  <c r="O1667"/>
  <c r="N1667"/>
  <c r="M1667"/>
  <c r="L1667"/>
  <c r="P1667"/>
  <c r="P1531"/>
  <c r="O1531"/>
  <c r="N1531"/>
  <c r="M1531"/>
  <c r="L1531"/>
  <c r="N1499"/>
  <c r="M1499"/>
  <c r="L1499"/>
  <c r="P1499"/>
  <c r="O1499"/>
  <c r="O1452"/>
  <c r="P1452"/>
  <c r="O1420"/>
  <c r="P1420"/>
  <c r="O1388"/>
  <c r="P1388"/>
  <c r="L1265"/>
  <c r="O1265"/>
  <c r="L1986"/>
  <c r="P1986"/>
  <c r="O1986"/>
  <c r="N1986"/>
  <c r="M1986"/>
  <c r="O1930"/>
  <c r="L1930"/>
  <c r="P1930"/>
  <c r="N1930"/>
  <c r="M1930"/>
  <c r="P1826"/>
  <c r="L1826"/>
  <c r="M1826"/>
  <c r="O1826"/>
  <c r="N1826"/>
  <c r="L1485"/>
  <c r="N1485"/>
  <c r="M1485"/>
  <c r="P1485"/>
  <c r="O1485"/>
  <c r="O1194"/>
  <c r="M1194"/>
  <c r="L1194"/>
  <c r="N1194"/>
  <c r="P1194"/>
  <c r="S1003"/>
  <c r="I1003" s="1"/>
  <c r="P1140"/>
  <c r="U1003"/>
  <c r="K1003" s="1"/>
  <c r="L1140"/>
  <c r="N1140"/>
  <c r="T1003"/>
  <c r="J1003" s="1"/>
  <c r="R1003"/>
  <c r="H1003" s="1"/>
  <c r="L1219"/>
  <c r="N1219"/>
  <c r="M1219"/>
  <c r="P1219"/>
  <c r="O1219"/>
  <c r="M1187"/>
  <c r="L1187"/>
  <c r="P1187"/>
  <c r="O1187"/>
  <c r="N1187"/>
  <c r="P1171"/>
  <c r="O1171"/>
  <c r="N1171"/>
  <c r="M1171"/>
  <c r="L1171"/>
  <c r="M1155"/>
  <c r="L1155"/>
  <c r="P1155"/>
  <c r="O1155"/>
  <c r="N1155"/>
  <c r="P1139"/>
  <c r="O1139"/>
  <c r="N1139"/>
  <c r="M1139"/>
  <c r="L1139"/>
  <c r="M1123"/>
  <c r="L1123"/>
  <c r="P1123"/>
  <c r="O1123"/>
  <c r="N1123"/>
  <c r="P1107"/>
  <c r="O1107"/>
  <c r="N1107"/>
  <c r="M1107"/>
  <c r="L1107"/>
  <c r="M1091"/>
  <c r="L1091"/>
  <c r="P1091"/>
  <c r="O1091"/>
  <c r="N1091"/>
  <c r="P1075"/>
  <c r="O1075"/>
  <c r="N1075"/>
  <c r="M1075"/>
  <c r="L1075"/>
  <c r="L1059"/>
  <c r="P1059"/>
  <c r="O1059"/>
  <c r="N1059"/>
  <c r="M1059"/>
  <c r="P1319"/>
  <c r="O1319"/>
  <c r="N1319"/>
  <c r="M1319"/>
  <c r="L1319"/>
  <c r="P1303"/>
  <c r="O1303"/>
  <c r="N1303"/>
  <c r="M1303"/>
  <c r="L1303"/>
  <c r="P1287"/>
  <c r="O1287"/>
  <c r="N1287"/>
  <c r="M1287"/>
  <c r="L1287"/>
  <c r="P1271"/>
  <c r="O1271"/>
  <c r="N1271"/>
  <c r="M1271"/>
  <c r="L1271"/>
  <c r="P1255"/>
  <c r="L1255"/>
  <c r="O1255"/>
  <c r="M1255"/>
  <c r="N1255"/>
  <c r="P1239"/>
  <c r="O1239"/>
  <c r="M1239"/>
  <c r="N1239"/>
  <c r="L1239"/>
  <c r="P1223"/>
  <c r="M1223"/>
  <c r="N1223"/>
  <c r="L1223"/>
  <c r="O1223"/>
  <c r="O1047"/>
  <c r="N1047"/>
  <c r="M1047"/>
  <c r="L1047"/>
  <c r="P1047"/>
  <c r="L1044"/>
  <c r="O1044"/>
  <c r="M1044"/>
  <c r="P1044"/>
  <c r="N1044"/>
  <c r="O1208"/>
  <c r="N1208"/>
  <c r="P1208"/>
  <c r="L1208"/>
  <c r="M1208"/>
  <c r="O1192"/>
  <c r="N1192"/>
  <c r="P1192"/>
  <c r="L1192"/>
  <c r="M1192"/>
  <c r="M1176"/>
  <c r="L1176"/>
  <c r="N1176"/>
  <c r="P1176"/>
  <c r="O1176"/>
  <c r="O1160"/>
  <c r="N1160"/>
  <c r="P1160"/>
  <c r="L1160"/>
  <c r="M1160"/>
  <c r="M1144"/>
  <c r="L1144"/>
  <c r="N1144"/>
  <c r="P1144"/>
  <c r="O1144"/>
  <c r="O1128"/>
  <c r="N1128"/>
  <c r="P1128"/>
  <c r="L1128"/>
  <c r="M1128"/>
  <c r="M1112"/>
  <c r="L1112"/>
  <c r="N1112"/>
  <c r="P1112"/>
  <c r="O1112"/>
  <c r="O1096"/>
  <c r="N1096"/>
  <c r="P1096"/>
  <c r="L1096"/>
  <c r="M1096"/>
  <c r="M1080"/>
  <c r="L1080"/>
  <c r="N1080"/>
  <c r="P1080"/>
  <c r="O1080"/>
  <c r="N1064"/>
  <c r="M1064"/>
  <c r="P1064"/>
  <c r="O1064"/>
  <c r="L1064"/>
  <c r="L1185"/>
  <c r="N1185"/>
  <c r="M1185"/>
  <c r="P1185"/>
  <c r="O1185"/>
  <c r="M1169"/>
  <c r="P1169"/>
  <c r="L1169"/>
  <c r="N1169"/>
  <c r="O1169"/>
  <c r="L1153"/>
  <c r="O1153"/>
  <c r="N1153"/>
  <c r="M1153"/>
  <c r="P1153"/>
  <c r="M1137"/>
  <c r="P1137"/>
  <c r="O1137"/>
  <c r="L1137"/>
  <c r="N1137"/>
  <c r="L1121"/>
  <c r="P1121"/>
  <c r="O1121"/>
  <c r="N1121"/>
  <c r="M1121"/>
  <c r="M1105"/>
  <c r="P1105"/>
  <c r="O1105"/>
  <c r="L1105"/>
  <c r="N1105"/>
  <c r="L1089"/>
  <c r="M1089"/>
  <c r="P1089"/>
  <c r="O1089"/>
  <c r="N1089"/>
  <c r="M1073"/>
  <c r="P1073"/>
  <c r="N1073"/>
  <c r="O1073"/>
  <c r="L1073"/>
  <c r="M1057"/>
  <c r="L1057"/>
  <c r="P1057"/>
  <c r="O1057"/>
  <c r="N1057"/>
  <c r="L1041"/>
  <c r="P1041"/>
  <c r="O1041"/>
  <c r="N1041"/>
  <c r="M1041"/>
  <c r="M1317"/>
  <c r="P1317"/>
  <c r="O1317"/>
  <c r="N1317"/>
  <c r="L1317"/>
  <c r="M1301"/>
  <c r="O1301"/>
  <c r="N1301"/>
  <c r="L1301"/>
  <c r="P1301"/>
  <c r="M1285"/>
  <c r="N1285"/>
  <c r="L1285"/>
  <c r="P1285"/>
  <c r="O1285"/>
  <c r="N1269"/>
  <c r="M1269"/>
  <c r="P1269"/>
  <c r="O1269"/>
  <c r="L1269"/>
  <c r="P1253"/>
  <c r="M1253"/>
  <c r="O1253"/>
  <c r="L1253"/>
  <c r="N1253"/>
  <c r="P1237"/>
  <c r="O1237"/>
  <c r="L1237"/>
  <c r="N1237"/>
  <c r="M1237"/>
  <c r="P1221"/>
  <c r="L1221"/>
  <c r="N1221"/>
  <c r="M1221"/>
  <c r="O1221"/>
  <c r="N1045"/>
  <c r="L1045"/>
  <c r="P1045"/>
  <c r="O1045"/>
  <c r="M1045"/>
  <c r="M1029"/>
  <c r="L1029"/>
  <c r="P1029"/>
  <c r="O1029"/>
  <c r="N1029"/>
  <c r="L1198"/>
  <c r="P1198"/>
  <c r="O1198"/>
  <c r="N1198"/>
  <c r="M1198"/>
  <c r="N1182"/>
  <c r="M1182"/>
  <c r="L1182"/>
  <c r="P1182"/>
  <c r="O1182"/>
  <c r="L1166"/>
  <c r="P1166"/>
  <c r="O1166"/>
  <c r="N1166"/>
  <c r="M1166"/>
  <c r="N1150"/>
  <c r="M1150"/>
  <c r="L1150"/>
  <c r="P1150"/>
  <c r="O1150"/>
  <c r="L1134"/>
  <c r="P1134"/>
  <c r="O1134"/>
  <c r="N1134"/>
  <c r="M1134"/>
  <c r="M1118"/>
  <c r="N1118"/>
  <c r="L1118"/>
  <c r="P1118"/>
  <c r="O1118"/>
  <c r="P1102"/>
  <c r="O1102"/>
  <c r="N1102"/>
  <c r="M1102"/>
  <c r="L1102"/>
  <c r="M1086"/>
  <c r="O1086"/>
  <c r="N1086"/>
  <c r="L1086"/>
  <c r="P1086"/>
  <c r="P1070"/>
  <c r="O1070"/>
  <c r="N1070"/>
  <c r="M1070"/>
  <c r="L1070"/>
  <c r="L1054"/>
  <c r="O1054"/>
  <c r="N1054"/>
  <c r="M1054"/>
  <c r="P1054"/>
  <c r="O1038"/>
  <c r="N1038"/>
  <c r="P1038"/>
  <c r="P3" s="1"/>
  <c r="M1038"/>
  <c r="L1038"/>
  <c r="M3" l="1"/>
  <c r="O3"/>
  <c r="N3"/>
  <c r="L3"/>
  <c r="H19" i="4" l="1"/>
  <c r="H18"/>
  <c r="H17"/>
  <c r="H16"/>
  <c r="H15"/>
  <c r="H14"/>
  <c r="H13"/>
  <c r="H12"/>
  <c r="H11"/>
  <c r="H9"/>
  <c r="H8"/>
  <c r="H7"/>
  <c r="H6"/>
  <c r="D1005" i="2"/>
  <c r="D1004"/>
  <c r="D1003"/>
  <c r="D1002"/>
  <c r="D1001"/>
  <c r="D1000"/>
  <c r="D999"/>
  <c r="D998"/>
  <c r="D997"/>
  <c r="D996"/>
  <c r="D995"/>
  <c r="D994"/>
  <c r="D993"/>
  <c r="D992"/>
  <c r="D991"/>
  <c r="D990"/>
  <c r="D989"/>
  <c r="D988"/>
  <c r="D987"/>
  <c r="D986"/>
  <c r="D985"/>
  <c r="D984"/>
  <c r="D983"/>
  <c r="D982"/>
  <c r="D981"/>
  <c r="D980"/>
  <c r="D979"/>
  <c r="D978"/>
  <c r="D977"/>
  <c r="D976"/>
  <c r="D975"/>
  <c r="D974"/>
  <c r="D973"/>
  <c r="D972"/>
  <c r="D971"/>
  <c r="D970"/>
  <c r="D969"/>
  <c r="D968"/>
  <c r="D967"/>
  <c r="D966"/>
  <c r="D965"/>
  <c r="D964"/>
  <c r="D963"/>
  <c r="D962"/>
  <c r="D961"/>
  <c r="D960"/>
  <c r="D959"/>
  <c r="D958"/>
  <c r="D957"/>
  <c r="D956"/>
  <c r="D955"/>
  <c r="D954"/>
  <c r="D953"/>
  <c r="D952"/>
  <c r="D951"/>
  <c r="D950"/>
  <c r="D949"/>
  <c r="D948"/>
  <c r="D947"/>
  <c r="D946"/>
  <c r="D945"/>
  <c r="D944"/>
  <c r="D943"/>
  <c r="D942"/>
  <c r="D941"/>
  <c r="D940"/>
  <c r="D939"/>
  <c r="D938"/>
  <c r="D937"/>
  <c r="D936"/>
  <c r="D935"/>
  <c r="D934"/>
  <c r="D933"/>
  <c r="D932"/>
  <c r="D931"/>
  <c r="D930"/>
  <c r="D929"/>
  <c r="D928"/>
  <c r="D927"/>
  <c r="D926"/>
  <c r="D925"/>
  <c r="D924"/>
  <c r="D923"/>
  <c r="D922"/>
  <c r="D921"/>
  <c r="D920"/>
  <c r="D919"/>
  <c r="D918"/>
  <c r="D917"/>
  <c r="D916"/>
  <c r="D915"/>
  <c r="D914"/>
  <c r="D913"/>
  <c r="D912"/>
  <c r="D911"/>
  <c r="D910"/>
  <c r="D909"/>
  <c r="D908"/>
  <c r="D907"/>
  <c r="D906"/>
  <c r="D905"/>
  <c r="D904"/>
  <c r="D903"/>
  <c r="D902"/>
  <c r="D901"/>
  <c r="D900"/>
  <c r="D899"/>
  <c r="D898"/>
  <c r="D897"/>
  <c r="D896"/>
  <c r="D895"/>
  <c r="D894"/>
  <c r="D893"/>
  <c r="D892"/>
  <c r="D891"/>
  <c r="D890"/>
  <c r="D889"/>
  <c r="D888"/>
  <c r="D887"/>
  <c r="D886"/>
  <c r="D885"/>
  <c r="D884"/>
  <c r="D883"/>
  <c r="D882"/>
  <c r="D881"/>
  <c r="D880"/>
  <c r="D879"/>
  <c r="D878"/>
  <c r="D877"/>
  <c r="D876"/>
  <c r="D875"/>
  <c r="D874"/>
  <c r="D873"/>
  <c r="D872"/>
  <c r="D871"/>
  <c r="D870"/>
  <c r="D869"/>
  <c r="D868"/>
  <c r="D867"/>
  <c r="D866"/>
  <c r="D865"/>
  <c r="D864"/>
  <c r="D863"/>
  <c r="D862"/>
  <c r="D861"/>
  <c r="D860"/>
  <c r="D859"/>
  <c r="D858"/>
  <c r="D857"/>
  <c r="D856"/>
  <c r="D855"/>
  <c r="D854"/>
  <c r="D853"/>
  <c r="D852"/>
  <c r="D851"/>
  <c r="D850"/>
  <c r="D849"/>
  <c r="D848"/>
  <c r="D847"/>
  <c r="D846"/>
  <c r="D845"/>
  <c r="D844"/>
  <c r="D843"/>
  <c r="D842"/>
  <c r="D841"/>
  <c r="D840"/>
  <c r="D839"/>
  <c r="D838"/>
  <c r="D837"/>
  <c r="D836"/>
  <c r="D835"/>
  <c r="D834"/>
  <c r="D833"/>
  <c r="D832"/>
  <c r="D831"/>
  <c r="D830"/>
  <c r="D829"/>
  <c r="D828"/>
  <c r="D827"/>
  <c r="D826"/>
  <c r="D825"/>
  <c r="D824"/>
  <c r="D823"/>
  <c r="D822"/>
  <c r="D821"/>
  <c r="D820"/>
  <c r="D819"/>
  <c r="D818"/>
  <c r="D817"/>
  <c r="D816"/>
  <c r="D815"/>
  <c r="D814"/>
  <c r="D813"/>
  <c r="D812"/>
  <c r="D811"/>
  <c r="D810"/>
  <c r="D809"/>
  <c r="D808"/>
  <c r="D807"/>
  <c r="D806"/>
  <c r="D805"/>
  <c r="D804"/>
  <c r="D803"/>
  <c r="D802"/>
  <c r="D801"/>
  <c r="D800"/>
  <c r="D799"/>
  <c r="D798"/>
  <c r="D797"/>
  <c r="D796"/>
  <c r="D795"/>
  <c r="D794"/>
  <c r="D793"/>
  <c r="D792"/>
  <c r="D791"/>
  <c r="D790"/>
  <c r="D789"/>
  <c r="D788"/>
  <c r="D787"/>
  <c r="D786"/>
  <c r="D785"/>
  <c r="D784"/>
  <c r="D783"/>
  <c r="D782"/>
  <c r="D781"/>
  <c r="D780"/>
  <c r="D779"/>
  <c r="D778"/>
  <c r="D777"/>
  <c r="D776"/>
  <c r="D775"/>
  <c r="D774"/>
  <c r="D773"/>
  <c r="D772"/>
  <c r="D771"/>
  <c r="D770"/>
  <c r="D769"/>
  <c r="D768"/>
  <c r="D767"/>
  <c r="D766"/>
  <c r="D765"/>
  <c r="D764"/>
  <c r="D763"/>
  <c r="D762"/>
  <c r="D761"/>
  <c r="D760"/>
  <c r="D759"/>
  <c r="D758"/>
  <c r="D757"/>
  <c r="D756"/>
  <c r="D755"/>
  <c r="D754"/>
  <c r="D753"/>
  <c r="D752"/>
  <c r="D751"/>
  <c r="D750"/>
  <c r="D749"/>
  <c r="D748"/>
  <c r="D747"/>
  <c r="D746"/>
  <c r="D745"/>
  <c r="D744"/>
  <c r="D743"/>
  <c r="D742"/>
  <c r="D741"/>
  <c r="D740"/>
  <c r="D739"/>
  <c r="D738"/>
  <c r="D737"/>
  <c r="D736"/>
  <c r="D735"/>
  <c r="D734"/>
  <c r="D733"/>
  <c r="D732"/>
  <c r="D731"/>
  <c r="D730"/>
  <c r="D729"/>
  <c r="D728"/>
  <c r="D727"/>
  <c r="D726"/>
  <c r="D725"/>
  <c r="D724"/>
  <c r="D723"/>
  <c r="D722"/>
  <c r="D721"/>
  <c r="D720"/>
  <c r="D719"/>
  <c r="D718"/>
  <c r="D717"/>
  <c r="D716"/>
  <c r="D715"/>
  <c r="D714"/>
  <c r="D713"/>
  <c r="D712"/>
  <c r="D711"/>
  <c r="D710"/>
  <c r="D709"/>
  <c r="D708"/>
  <c r="D707"/>
  <c r="D706"/>
  <c r="D705"/>
  <c r="D704"/>
  <c r="D703"/>
  <c r="D702"/>
  <c r="D701"/>
  <c r="D700"/>
  <c r="D699"/>
  <c r="D698"/>
  <c r="D697"/>
  <c r="D696"/>
  <c r="D695"/>
  <c r="D694"/>
  <c r="D693"/>
  <c r="D692"/>
  <c r="D691"/>
  <c r="D690"/>
  <c r="D689"/>
  <c r="D688"/>
  <c r="D687"/>
  <c r="D686"/>
  <c r="D685"/>
  <c r="D684"/>
  <c r="D683"/>
  <c r="D682"/>
  <c r="D681"/>
  <c r="D680"/>
  <c r="D679"/>
  <c r="D678"/>
  <c r="D677"/>
  <c r="D676"/>
  <c r="D675"/>
  <c r="D674"/>
  <c r="D673"/>
  <c r="D672"/>
  <c r="D671"/>
  <c r="D670"/>
  <c r="D669"/>
  <c r="D668"/>
  <c r="D667"/>
  <c r="D666"/>
  <c r="D665"/>
  <c r="D664"/>
  <c r="D663"/>
  <c r="D662"/>
  <c r="D661"/>
  <c r="D660"/>
  <c r="D659"/>
  <c r="D658"/>
  <c r="D657"/>
  <c r="D656"/>
  <c r="D655"/>
  <c r="D654"/>
  <c r="D653"/>
  <c r="D652"/>
  <c r="D651"/>
  <c r="D650"/>
  <c r="D649"/>
  <c r="D648"/>
  <c r="D647"/>
  <c r="D646"/>
  <c r="D645"/>
  <c r="D644"/>
  <c r="D643"/>
  <c r="D642"/>
  <c r="D641"/>
  <c r="D640"/>
  <c r="D639"/>
  <c r="D638"/>
  <c r="D637"/>
  <c r="D636"/>
  <c r="D635"/>
  <c r="D634"/>
  <c r="D633"/>
  <c r="D632"/>
  <c r="D631"/>
  <c r="D630"/>
  <c r="D629"/>
  <c r="D628"/>
  <c r="D627"/>
  <c r="D626"/>
  <c r="D625"/>
  <c r="D624"/>
  <c r="D623"/>
  <c r="D622"/>
  <c r="D621"/>
  <c r="D620"/>
  <c r="D619"/>
  <c r="D618"/>
  <c r="D617"/>
  <c r="D616"/>
  <c r="D615"/>
  <c r="D614"/>
  <c r="D613"/>
  <c r="D612"/>
  <c r="D611"/>
  <c r="D610"/>
  <c r="D609"/>
  <c r="D608"/>
  <c r="D607"/>
  <c r="D606"/>
  <c r="D605"/>
  <c r="D604"/>
  <c r="D603"/>
  <c r="D602"/>
  <c r="D601"/>
  <c r="D600"/>
  <c r="D599"/>
  <c r="D598"/>
  <c r="D597"/>
  <c r="D596"/>
  <c r="D595"/>
  <c r="D594"/>
  <c r="D593"/>
  <c r="D592"/>
  <c r="D591"/>
  <c r="D590"/>
  <c r="D589"/>
  <c r="D588"/>
  <c r="D587"/>
  <c r="D586"/>
  <c r="D585"/>
  <c r="D584"/>
  <c r="D583"/>
  <c r="D582"/>
  <c r="D581"/>
  <c r="D580"/>
  <c r="D579"/>
  <c r="D578"/>
  <c r="D577"/>
  <c r="D576"/>
  <c r="D575"/>
  <c r="D574"/>
  <c r="D573"/>
  <c r="D572"/>
  <c r="D571"/>
  <c r="D570"/>
  <c r="D569"/>
  <c r="D568"/>
  <c r="D567"/>
  <c r="D566"/>
  <c r="D565"/>
  <c r="D564"/>
  <c r="D563"/>
  <c r="D562"/>
  <c r="D561"/>
  <c r="D560"/>
  <c r="D559"/>
  <c r="D558"/>
  <c r="D557"/>
  <c r="D556"/>
  <c r="D555"/>
  <c r="D554"/>
  <c r="D553"/>
  <c r="D552"/>
  <c r="D551"/>
  <c r="D550"/>
  <c r="D549"/>
  <c r="D548"/>
  <c r="D547"/>
  <c r="D546"/>
  <c r="D545"/>
  <c r="D544"/>
  <c r="D543"/>
  <c r="D542"/>
  <c r="D541"/>
  <c r="D540"/>
  <c r="D539"/>
  <c r="D538"/>
  <c r="D537"/>
  <c r="D536"/>
  <c r="D535"/>
  <c r="D534"/>
  <c r="D533"/>
  <c r="D532"/>
  <c r="D531"/>
  <c r="D530"/>
  <c r="D529"/>
  <c r="D528"/>
  <c r="D527"/>
  <c r="D526"/>
  <c r="D525"/>
  <c r="D524"/>
  <c r="D523"/>
  <c r="D522"/>
  <c r="D521"/>
  <c r="D520"/>
  <c r="D519"/>
  <c r="D518"/>
  <c r="D517"/>
  <c r="D516"/>
  <c r="D515"/>
  <c r="D514"/>
  <c r="D513"/>
  <c r="D512"/>
  <c r="D511"/>
  <c r="D510"/>
  <c r="D509"/>
  <c r="D508"/>
  <c r="D507"/>
  <c r="D506"/>
  <c r="D505"/>
  <c r="D504"/>
  <c r="D503"/>
  <c r="D502"/>
  <c r="D501"/>
  <c r="D500"/>
  <c r="D499"/>
  <c r="D498"/>
  <c r="D497"/>
  <c r="D496"/>
  <c r="D495"/>
  <c r="D494"/>
  <c r="D493"/>
  <c r="D492"/>
  <c r="D491"/>
  <c r="D490"/>
  <c r="D489"/>
  <c r="D488"/>
  <c r="D487"/>
  <c r="D486"/>
  <c r="D485"/>
  <c r="D484"/>
  <c r="D483"/>
  <c r="D482"/>
  <c r="D481"/>
  <c r="D480"/>
  <c r="D479"/>
  <c r="D478"/>
  <c r="D477"/>
  <c r="D476"/>
  <c r="D475"/>
  <c r="D474"/>
  <c r="D473"/>
  <c r="D472"/>
  <c r="D471"/>
  <c r="D470"/>
  <c r="D469"/>
  <c r="D468"/>
  <c r="D467"/>
  <c r="D466"/>
  <c r="D465"/>
  <c r="D464"/>
  <c r="D463"/>
  <c r="D462"/>
  <c r="D461"/>
  <c r="D460"/>
  <c r="D459"/>
  <c r="D458"/>
  <c r="D457"/>
  <c r="D456"/>
  <c r="D455"/>
  <c r="D454"/>
  <c r="D453"/>
  <c r="D452"/>
  <c r="D451"/>
  <c r="D450"/>
  <c r="D449"/>
  <c r="D448"/>
  <c r="D447"/>
  <c r="D446"/>
  <c r="D445"/>
  <c r="D444"/>
  <c r="D443"/>
  <c r="D442"/>
  <c r="D441"/>
  <c r="D440"/>
  <c r="D439"/>
  <c r="D438"/>
  <c r="D437"/>
  <c r="D436"/>
  <c r="D435"/>
  <c r="D434"/>
  <c r="D433"/>
  <c r="D432"/>
  <c r="D431"/>
  <c r="D430"/>
  <c r="D429"/>
  <c r="D428"/>
  <c r="D427"/>
  <c r="D426"/>
  <c r="D425"/>
  <c r="D424"/>
  <c r="D423"/>
  <c r="D422"/>
  <c r="D421"/>
  <c r="D420"/>
  <c r="D419"/>
  <c r="D418"/>
  <c r="D417"/>
  <c r="D416"/>
  <c r="D415"/>
  <c r="D414"/>
  <c r="D413"/>
  <c r="D412"/>
  <c r="D411"/>
  <c r="D410"/>
  <c r="D409"/>
  <c r="D408"/>
  <c r="D407"/>
  <c r="D406"/>
  <c r="D405"/>
  <c r="D404"/>
  <c r="D403"/>
  <c r="D402"/>
  <c r="D401"/>
  <c r="D400"/>
  <c r="D399"/>
  <c r="D398"/>
  <c r="D397"/>
  <c r="D396"/>
  <c r="D395"/>
  <c r="D394"/>
  <c r="D393"/>
  <c r="D392"/>
  <c r="D391"/>
  <c r="D390"/>
  <c r="D389"/>
  <c r="D388"/>
  <c r="D387"/>
  <c r="D386"/>
  <c r="D385"/>
  <c r="D384"/>
  <c r="D383"/>
  <c r="D382"/>
  <c r="D381"/>
  <c r="D380"/>
  <c r="D379"/>
  <c r="D378"/>
  <c r="D377"/>
  <c r="D376"/>
  <c r="D375"/>
  <c r="D374"/>
  <c r="D373"/>
  <c r="D372"/>
  <c r="D371"/>
  <c r="D370"/>
  <c r="D369"/>
  <c r="D368"/>
  <c r="D367"/>
  <c r="D366"/>
  <c r="D365"/>
  <c r="D364"/>
  <c r="D363"/>
  <c r="D362"/>
  <c r="D361"/>
  <c r="D360"/>
  <c r="D359"/>
  <c r="D358"/>
  <c r="D357"/>
  <c r="D356"/>
  <c r="D355"/>
  <c r="D354"/>
  <c r="D353"/>
  <c r="D352"/>
  <c r="D351"/>
  <c r="D350"/>
  <c r="D349"/>
  <c r="D348"/>
  <c r="D347"/>
  <c r="D346"/>
  <c r="D345"/>
  <c r="D344"/>
  <c r="D343"/>
  <c r="D342"/>
  <c r="D341"/>
  <c r="D340"/>
  <c r="D339"/>
  <c r="D338"/>
  <c r="D337"/>
  <c r="D336"/>
  <c r="D335"/>
  <c r="D334"/>
  <c r="D333"/>
  <c r="D332"/>
  <c r="D331"/>
  <c r="D330"/>
  <c r="D329"/>
  <c r="D328"/>
  <c r="D327"/>
  <c r="D326"/>
  <c r="D325"/>
  <c r="D324"/>
  <c r="D323"/>
  <c r="D322"/>
  <c r="D321"/>
  <c r="D320"/>
  <c r="D319"/>
  <c r="D318"/>
  <c r="D317"/>
  <c r="D316"/>
  <c r="D315"/>
  <c r="D314"/>
  <c r="D313"/>
  <c r="D312"/>
  <c r="D311"/>
  <c r="D310"/>
  <c r="D309"/>
  <c r="D308"/>
  <c r="D307"/>
  <c r="D306"/>
  <c r="D305"/>
  <c r="D304"/>
  <c r="D303"/>
  <c r="D302"/>
  <c r="D301"/>
  <c r="D300"/>
  <c r="D299"/>
  <c r="D298"/>
  <c r="D297"/>
  <c r="D296"/>
  <c r="D295"/>
  <c r="D294"/>
  <c r="D293"/>
  <c r="D292"/>
  <c r="D291"/>
  <c r="D290"/>
  <c r="D289"/>
  <c r="D288"/>
  <c r="D287"/>
  <c r="D286"/>
  <c r="D285"/>
  <c r="D284"/>
  <c r="D283"/>
  <c r="D282"/>
  <c r="D281"/>
  <c r="D280"/>
  <c r="D279"/>
  <c r="D278"/>
  <c r="D277"/>
  <c r="D276"/>
  <c r="D275"/>
  <c r="D274"/>
  <c r="D273"/>
  <c r="D272"/>
  <c r="D271"/>
  <c r="D270"/>
  <c r="D269"/>
  <c r="D268"/>
  <c r="D267"/>
  <c r="D266"/>
  <c r="D265"/>
  <c r="D264"/>
  <c r="D263"/>
  <c r="D262"/>
  <c r="D261"/>
  <c r="D260"/>
  <c r="D259"/>
  <c r="D258"/>
  <c r="D257"/>
  <c r="D256"/>
  <c r="D255"/>
  <c r="D254"/>
  <c r="D253"/>
  <c r="D252"/>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r="B7" i="9"/>
  <c r="B8" s="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107" s="1"/>
  <c r="B108" s="1"/>
  <c r="B109" s="1"/>
  <c r="B110" s="1"/>
  <c r="B111" s="1"/>
  <c r="B112" s="1"/>
  <c r="B113" s="1"/>
  <c r="B114" s="1"/>
  <c r="B115" s="1"/>
  <c r="B116" s="1"/>
  <c r="B117" s="1"/>
  <c r="B118" s="1"/>
  <c r="B119" s="1"/>
  <c r="B120" s="1"/>
  <c r="B121" s="1"/>
  <c r="B122" s="1"/>
  <c r="B123" s="1"/>
  <c r="B124" s="1"/>
  <c r="B125" s="1"/>
  <c r="B126" s="1"/>
  <c r="B127" s="1"/>
  <c r="B128" s="1"/>
  <c r="B129" s="1"/>
  <c r="B130" s="1"/>
  <c r="B131" s="1"/>
  <c r="B132" s="1"/>
  <c r="B133" s="1"/>
  <c r="B134" s="1"/>
  <c r="B135" s="1"/>
  <c r="B136" s="1"/>
  <c r="B137" s="1"/>
  <c r="B138" s="1"/>
  <c r="B139" s="1"/>
  <c r="B140" s="1"/>
  <c r="B141" s="1"/>
  <c r="B142" s="1"/>
  <c r="B143" s="1"/>
  <c r="B144" s="1"/>
  <c r="B145" s="1"/>
  <c r="B146" s="1"/>
  <c r="B147" s="1"/>
  <c r="B148" s="1"/>
  <c r="B149" s="1"/>
  <c r="B150" s="1"/>
  <c r="B151" s="1"/>
  <c r="B152" s="1"/>
  <c r="B153" s="1"/>
  <c r="B154" s="1"/>
  <c r="B155" s="1"/>
  <c r="B156" s="1"/>
  <c r="B157" s="1"/>
  <c r="B158" s="1"/>
  <c r="B159" s="1"/>
  <c r="B160" s="1"/>
  <c r="B161" s="1"/>
  <c r="B162" s="1"/>
  <c r="B163" s="1"/>
  <c r="B164" s="1"/>
  <c r="B165" s="1"/>
  <c r="B166" s="1"/>
  <c r="B167" s="1"/>
  <c r="B168" s="1"/>
  <c r="B169" s="1"/>
  <c r="B170" s="1"/>
  <c r="B171" s="1"/>
  <c r="B172" s="1"/>
  <c r="B173" s="1"/>
  <c r="B174" s="1"/>
  <c r="B175" s="1"/>
  <c r="B176" s="1"/>
  <c r="B177" s="1"/>
  <c r="B178" s="1"/>
  <c r="B179" s="1"/>
  <c r="B180" s="1"/>
  <c r="B181" s="1"/>
  <c r="B182" s="1"/>
  <c r="B183" s="1"/>
  <c r="B184" s="1"/>
  <c r="B185" s="1"/>
  <c r="B186" s="1"/>
  <c r="B187" s="1"/>
  <c r="B188" s="1"/>
  <c r="B189" s="1"/>
  <c r="B190" s="1"/>
  <c r="B191" s="1"/>
  <c r="B192" s="1"/>
  <c r="B193" s="1"/>
  <c r="B194" s="1"/>
  <c r="B195" s="1"/>
  <c r="B196" s="1"/>
  <c r="B197" s="1"/>
  <c r="B198" s="1"/>
  <c r="B199" s="1"/>
  <c r="B200" s="1"/>
  <c r="B201" s="1"/>
  <c r="B202" s="1"/>
  <c r="B203" s="1"/>
  <c r="B204" s="1"/>
  <c r="B205" s="1"/>
  <c r="B206" s="1"/>
  <c r="B207" s="1"/>
  <c r="B208" s="1"/>
  <c r="B209" s="1"/>
  <c r="B210" s="1"/>
  <c r="B211" s="1"/>
  <c r="B212" s="1"/>
  <c r="B213" s="1"/>
  <c r="B214" s="1"/>
  <c r="B215" s="1"/>
  <c r="B216" s="1"/>
  <c r="B217" s="1"/>
  <c r="B218" s="1"/>
  <c r="B219" s="1"/>
  <c r="B220" s="1"/>
  <c r="B221" s="1"/>
  <c r="B222" s="1"/>
  <c r="B223" s="1"/>
  <c r="B224" s="1"/>
  <c r="B225" s="1"/>
  <c r="B226" s="1"/>
  <c r="B227" s="1"/>
  <c r="B228" s="1"/>
  <c r="B229" s="1"/>
  <c r="B230" s="1"/>
  <c r="B231" s="1"/>
  <c r="B232" s="1"/>
  <c r="B233" s="1"/>
  <c r="B234" s="1"/>
  <c r="B235" s="1"/>
  <c r="B236" s="1"/>
  <c r="B237" s="1"/>
  <c r="B238" s="1"/>
  <c r="B239" s="1"/>
  <c r="B240" s="1"/>
  <c r="B241" s="1"/>
  <c r="B242" s="1"/>
  <c r="B243" s="1"/>
  <c r="B244" s="1"/>
  <c r="B245" s="1"/>
  <c r="B246" s="1"/>
  <c r="B247" s="1"/>
  <c r="B248" s="1"/>
  <c r="B249" s="1"/>
  <c r="B250" s="1"/>
  <c r="B251" s="1"/>
  <c r="B252" s="1"/>
  <c r="B253" s="1"/>
  <c r="B254" s="1"/>
  <c r="B255" s="1"/>
  <c r="B256" s="1"/>
  <c r="B257" s="1"/>
  <c r="B258" s="1"/>
  <c r="B259" s="1"/>
  <c r="B260" s="1"/>
  <c r="B261" s="1"/>
  <c r="B262" s="1"/>
  <c r="B263" s="1"/>
  <c r="B264" s="1"/>
  <c r="B265" s="1"/>
  <c r="B266" s="1"/>
  <c r="B267" s="1"/>
  <c r="B268" s="1"/>
  <c r="B269" s="1"/>
  <c r="B270" s="1"/>
  <c r="B271" s="1"/>
  <c r="B272" s="1"/>
  <c r="B273" s="1"/>
  <c r="B274" s="1"/>
  <c r="B275" s="1"/>
  <c r="B276" s="1"/>
  <c r="B277" s="1"/>
  <c r="B278" s="1"/>
  <c r="B279" s="1"/>
  <c r="B280" s="1"/>
  <c r="B281" s="1"/>
  <c r="B282" s="1"/>
  <c r="B283" s="1"/>
  <c r="B284" s="1"/>
  <c r="B285" s="1"/>
  <c r="B286" s="1"/>
  <c r="B287" s="1"/>
  <c r="B288" s="1"/>
  <c r="B289" s="1"/>
  <c r="B290" s="1"/>
  <c r="B291" s="1"/>
  <c r="B292" s="1"/>
  <c r="B293" s="1"/>
  <c r="B294" s="1"/>
  <c r="B295" s="1"/>
  <c r="B296" s="1"/>
  <c r="B297" s="1"/>
  <c r="B298" s="1"/>
  <c r="B299" s="1"/>
  <c r="B300" s="1"/>
  <c r="B301" s="1"/>
  <c r="B302" s="1"/>
  <c r="B303" s="1"/>
  <c r="B304" s="1"/>
  <c r="B305" s="1"/>
  <c r="B306" s="1"/>
  <c r="B307" s="1"/>
  <c r="B308" s="1"/>
  <c r="B309" s="1"/>
  <c r="B310" s="1"/>
  <c r="B311" s="1"/>
  <c r="B312" s="1"/>
  <c r="B313" s="1"/>
  <c r="B314" s="1"/>
  <c r="B315" s="1"/>
  <c r="B316" s="1"/>
  <c r="B317" s="1"/>
  <c r="B318" s="1"/>
  <c r="B319" s="1"/>
  <c r="B320" s="1"/>
  <c r="B321" s="1"/>
  <c r="B322" s="1"/>
  <c r="B323" s="1"/>
  <c r="B324" s="1"/>
  <c r="B325" s="1"/>
  <c r="B326" s="1"/>
  <c r="B327" s="1"/>
  <c r="B328" s="1"/>
  <c r="B329" s="1"/>
  <c r="B330" s="1"/>
  <c r="B331" s="1"/>
  <c r="B332" s="1"/>
  <c r="B333" s="1"/>
  <c r="B334" s="1"/>
  <c r="B335" s="1"/>
  <c r="B336" s="1"/>
  <c r="B337" s="1"/>
  <c r="B338" s="1"/>
  <c r="B339" s="1"/>
  <c r="B340" s="1"/>
  <c r="B341" s="1"/>
  <c r="B342" s="1"/>
  <c r="B343" s="1"/>
  <c r="B344" s="1"/>
  <c r="B345" s="1"/>
  <c r="B346" s="1"/>
  <c r="B347" s="1"/>
  <c r="B348" s="1"/>
  <c r="B349" s="1"/>
  <c r="B350" s="1"/>
  <c r="B351" s="1"/>
  <c r="B352" s="1"/>
  <c r="B353" s="1"/>
  <c r="B354" s="1"/>
  <c r="B355" s="1"/>
  <c r="B356" s="1"/>
  <c r="B357" s="1"/>
  <c r="B358" s="1"/>
  <c r="B359" s="1"/>
  <c r="B360" s="1"/>
  <c r="B361" s="1"/>
  <c r="B362" s="1"/>
  <c r="B363" s="1"/>
  <c r="B364" s="1"/>
  <c r="B365" s="1"/>
  <c r="B366" s="1"/>
  <c r="B367" s="1"/>
  <c r="B368" s="1"/>
  <c r="B369" s="1"/>
  <c r="B370" s="1"/>
  <c r="B371" s="1"/>
  <c r="B372" s="1"/>
  <c r="B373" s="1"/>
  <c r="B374" s="1"/>
  <c r="B375" s="1"/>
  <c r="B376" s="1"/>
  <c r="B377" s="1"/>
  <c r="B378" s="1"/>
  <c r="B379" s="1"/>
  <c r="B380" s="1"/>
  <c r="B381" s="1"/>
  <c r="B382" s="1"/>
  <c r="B383" s="1"/>
  <c r="B384" s="1"/>
  <c r="B385" s="1"/>
  <c r="B386" s="1"/>
  <c r="B387" s="1"/>
  <c r="B388" s="1"/>
  <c r="B389" s="1"/>
  <c r="B390" s="1"/>
  <c r="B391" s="1"/>
  <c r="B392" s="1"/>
  <c r="B393" s="1"/>
  <c r="B394" s="1"/>
  <c r="B395" s="1"/>
  <c r="B396" s="1"/>
  <c r="B397" s="1"/>
  <c r="B398" s="1"/>
  <c r="B399" s="1"/>
  <c r="B400" s="1"/>
  <c r="B401" s="1"/>
  <c r="B402" s="1"/>
  <c r="B403" s="1"/>
  <c r="B404" s="1"/>
  <c r="B405" s="1"/>
  <c r="B406" s="1"/>
  <c r="B407" s="1"/>
  <c r="B408" s="1"/>
  <c r="B409" s="1"/>
  <c r="B410" s="1"/>
  <c r="B411" s="1"/>
  <c r="B412" s="1"/>
  <c r="B413" s="1"/>
  <c r="B414" s="1"/>
  <c r="B415" s="1"/>
  <c r="B416" s="1"/>
  <c r="B417" s="1"/>
  <c r="B418" s="1"/>
  <c r="B419" s="1"/>
  <c r="B420" s="1"/>
  <c r="B421" s="1"/>
  <c r="B422" s="1"/>
  <c r="B423" s="1"/>
  <c r="B424" s="1"/>
  <c r="B425" s="1"/>
  <c r="B426" s="1"/>
  <c r="B427" s="1"/>
  <c r="B428" s="1"/>
  <c r="B429" s="1"/>
  <c r="B430" s="1"/>
  <c r="B431" s="1"/>
  <c r="B432" s="1"/>
  <c r="B433" s="1"/>
  <c r="B434" s="1"/>
  <c r="B435" s="1"/>
  <c r="B436" s="1"/>
  <c r="B437" s="1"/>
  <c r="B438" s="1"/>
  <c r="B439" s="1"/>
  <c r="B440" s="1"/>
  <c r="B441" s="1"/>
  <c r="B442" s="1"/>
  <c r="B443" s="1"/>
  <c r="B444" s="1"/>
  <c r="B445" s="1"/>
  <c r="B446" s="1"/>
  <c r="B447" s="1"/>
  <c r="B448" s="1"/>
  <c r="B449" s="1"/>
  <c r="B450" s="1"/>
  <c r="B451" s="1"/>
  <c r="B452" s="1"/>
  <c r="B453" s="1"/>
  <c r="B454" s="1"/>
  <c r="B455" s="1"/>
  <c r="B456" s="1"/>
  <c r="B457" s="1"/>
  <c r="B458" s="1"/>
  <c r="B459" s="1"/>
  <c r="B460" s="1"/>
  <c r="B461" s="1"/>
  <c r="B462" s="1"/>
  <c r="B463" s="1"/>
  <c r="B464" s="1"/>
  <c r="B465" s="1"/>
  <c r="B466" s="1"/>
  <c r="B467" s="1"/>
  <c r="B468" s="1"/>
  <c r="B469" s="1"/>
  <c r="B470" s="1"/>
  <c r="B471" s="1"/>
  <c r="B472" s="1"/>
  <c r="B473" s="1"/>
  <c r="B474" s="1"/>
  <c r="B475" s="1"/>
  <c r="B476" s="1"/>
  <c r="B477" s="1"/>
  <c r="B478" s="1"/>
  <c r="B479" s="1"/>
  <c r="B480" s="1"/>
  <c r="B481" s="1"/>
  <c r="B482" s="1"/>
  <c r="B483" s="1"/>
  <c r="B484" s="1"/>
  <c r="B485" s="1"/>
  <c r="B486" s="1"/>
  <c r="B487" s="1"/>
  <c r="B488" s="1"/>
  <c r="B489" s="1"/>
  <c r="B490" s="1"/>
  <c r="B491" s="1"/>
  <c r="B492" s="1"/>
  <c r="B493" s="1"/>
  <c r="B494" s="1"/>
  <c r="B495" s="1"/>
  <c r="B496" s="1"/>
  <c r="B497" s="1"/>
  <c r="B498" s="1"/>
  <c r="B499" s="1"/>
  <c r="B500" s="1"/>
  <c r="B501" s="1"/>
  <c r="B502" s="1"/>
  <c r="B503" s="1"/>
  <c r="B504" s="1"/>
  <c r="B505" s="1"/>
  <c r="B506" s="1"/>
  <c r="B507" s="1"/>
  <c r="B508" s="1"/>
  <c r="B509" s="1"/>
  <c r="B510" s="1"/>
  <c r="B511" s="1"/>
  <c r="B512" s="1"/>
  <c r="B513" s="1"/>
  <c r="B514" s="1"/>
  <c r="B515" s="1"/>
  <c r="B516" s="1"/>
  <c r="B517" s="1"/>
  <c r="B518" s="1"/>
  <c r="B519" s="1"/>
  <c r="B520" s="1"/>
  <c r="B521" s="1"/>
  <c r="B522" s="1"/>
  <c r="B523" s="1"/>
  <c r="B524" s="1"/>
  <c r="B525" s="1"/>
  <c r="B526" s="1"/>
  <c r="B527" s="1"/>
  <c r="B528" s="1"/>
  <c r="B529" s="1"/>
  <c r="B530" s="1"/>
  <c r="B531" s="1"/>
  <c r="B532" s="1"/>
  <c r="B533" s="1"/>
  <c r="B534" s="1"/>
  <c r="B535" s="1"/>
  <c r="B536" s="1"/>
  <c r="B537" s="1"/>
  <c r="B538" s="1"/>
  <c r="B539" s="1"/>
  <c r="B540" s="1"/>
  <c r="B541" s="1"/>
  <c r="B542" s="1"/>
  <c r="B543" s="1"/>
  <c r="B544" s="1"/>
  <c r="B545" s="1"/>
  <c r="B546" s="1"/>
  <c r="B547" s="1"/>
  <c r="B548" s="1"/>
  <c r="B549" s="1"/>
  <c r="B550" s="1"/>
  <c r="B551" s="1"/>
  <c r="B552" s="1"/>
  <c r="B553" s="1"/>
  <c r="B554" s="1"/>
  <c r="B555" s="1"/>
  <c r="B556" s="1"/>
  <c r="B557" s="1"/>
  <c r="B558" s="1"/>
  <c r="B559" s="1"/>
  <c r="B560" s="1"/>
  <c r="B561" s="1"/>
  <c r="B562" s="1"/>
  <c r="B563" s="1"/>
  <c r="B564" s="1"/>
  <c r="B565" s="1"/>
  <c r="B566" s="1"/>
  <c r="B567" s="1"/>
  <c r="B568" s="1"/>
  <c r="B569" s="1"/>
  <c r="B570" s="1"/>
  <c r="B571" s="1"/>
  <c r="B572" s="1"/>
  <c r="B573" s="1"/>
  <c r="B574" s="1"/>
  <c r="B575" s="1"/>
  <c r="B576" s="1"/>
  <c r="B577" s="1"/>
  <c r="B578" s="1"/>
  <c r="B579" s="1"/>
  <c r="B580" s="1"/>
  <c r="B581" s="1"/>
  <c r="B582" s="1"/>
  <c r="B583" s="1"/>
  <c r="B584" s="1"/>
  <c r="B585" s="1"/>
  <c r="B586" s="1"/>
  <c r="B587" s="1"/>
  <c r="B588" s="1"/>
  <c r="B589" s="1"/>
  <c r="B590" s="1"/>
  <c r="B591" s="1"/>
  <c r="B592" s="1"/>
  <c r="B593" s="1"/>
  <c r="B594" s="1"/>
  <c r="B595" s="1"/>
  <c r="B596" s="1"/>
  <c r="B597" s="1"/>
  <c r="B598" s="1"/>
  <c r="B599" s="1"/>
  <c r="B600" s="1"/>
  <c r="B601" s="1"/>
  <c r="B602" s="1"/>
  <c r="B603" s="1"/>
  <c r="B604" s="1"/>
  <c r="B605" s="1"/>
  <c r="B606" s="1"/>
  <c r="B607" s="1"/>
  <c r="B608" s="1"/>
  <c r="B609" s="1"/>
  <c r="B610" s="1"/>
  <c r="B611" s="1"/>
  <c r="B612" s="1"/>
  <c r="B613" s="1"/>
  <c r="B614" s="1"/>
  <c r="B615" s="1"/>
  <c r="B616" s="1"/>
  <c r="B617" s="1"/>
  <c r="B618" s="1"/>
  <c r="B619" s="1"/>
  <c r="B620" s="1"/>
  <c r="B621" s="1"/>
  <c r="B622" s="1"/>
  <c r="B623" s="1"/>
  <c r="B624" s="1"/>
  <c r="B625" s="1"/>
  <c r="B626" s="1"/>
  <c r="B627" s="1"/>
  <c r="B628" s="1"/>
  <c r="B629" s="1"/>
  <c r="B630" s="1"/>
  <c r="B631" s="1"/>
  <c r="B632" s="1"/>
  <c r="B633" s="1"/>
  <c r="B634" s="1"/>
  <c r="B635" s="1"/>
  <c r="B636" s="1"/>
  <c r="B637" s="1"/>
  <c r="B638" s="1"/>
  <c r="B639" s="1"/>
  <c r="B640" s="1"/>
  <c r="B641" s="1"/>
  <c r="B642" s="1"/>
  <c r="B643" s="1"/>
  <c r="B644" s="1"/>
  <c r="B645" s="1"/>
  <c r="B646" s="1"/>
  <c r="B647" s="1"/>
  <c r="B648" s="1"/>
  <c r="B649" s="1"/>
  <c r="B650" s="1"/>
  <c r="B651" s="1"/>
  <c r="B652" s="1"/>
  <c r="B653" s="1"/>
  <c r="B654" s="1"/>
  <c r="B655" s="1"/>
  <c r="B656" s="1"/>
  <c r="B657" s="1"/>
  <c r="B658" s="1"/>
  <c r="B659" s="1"/>
  <c r="B660" s="1"/>
  <c r="B661" s="1"/>
  <c r="B662" s="1"/>
  <c r="B663" s="1"/>
  <c r="B664" s="1"/>
  <c r="B665" s="1"/>
  <c r="B666" s="1"/>
  <c r="B667" s="1"/>
  <c r="B668" s="1"/>
  <c r="B669" s="1"/>
  <c r="B670" s="1"/>
  <c r="B671" s="1"/>
  <c r="B672" s="1"/>
  <c r="B673" s="1"/>
  <c r="B674" s="1"/>
  <c r="B675" s="1"/>
  <c r="B676" s="1"/>
  <c r="B677" s="1"/>
  <c r="B678" s="1"/>
  <c r="B679" s="1"/>
  <c r="B680" s="1"/>
  <c r="B681" s="1"/>
  <c r="B682" s="1"/>
  <c r="B683" s="1"/>
  <c r="B684" s="1"/>
  <c r="B685" s="1"/>
  <c r="B686" s="1"/>
  <c r="B687" s="1"/>
  <c r="B688" s="1"/>
  <c r="B689" s="1"/>
  <c r="B690" s="1"/>
  <c r="B691" s="1"/>
  <c r="B692" s="1"/>
  <c r="B693" s="1"/>
  <c r="B694" s="1"/>
  <c r="B695" s="1"/>
  <c r="B696" s="1"/>
  <c r="B697" s="1"/>
  <c r="B698" s="1"/>
  <c r="B699" s="1"/>
  <c r="B700" s="1"/>
  <c r="B701" s="1"/>
  <c r="B702" s="1"/>
  <c r="B703" s="1"/>
  <c r="B704" s="1"/>
  <c r="B705" s="1"/>
  <c r="B706" s="1"/>
  <c r="B707" s="1"/>
  <c r="B708" s="1"/>
  <c r="B709" s="1"/>
  <c r="B710" s="1"/>
  <c r="B711" s="1"/>
  <c r="B712" s="1"/>
  <c r="B713" s="1"/>
  <c r="B714" s="1"/>
  <c r="B715" s="1"/>
  <c r="B716" s="1"/>
  <c r="B717" s="1"/>
  <c r="B718" s="1"/>
  <c r="B719" s="1"/>
  <c r="B720" s="1"/>
  <c r="B721" s="1"/>
  <c r="B722" s="1"/>
  <c r="B723" s="1"/>
  <c r="B724" s="1"/>
  <c r="B725" s="1"/>
  <c r="B726" s="1"/>
  <c r="B727" s="1"/>
  <c r="B728" s="1"/>
  <c r="B729" s="1"/>
  <c r="B730" s="1"/>
  <c r="B731" s="1"/>
  <c r="B732" s="1"/>
  <c r="B733" s="1"/>
  <c r="B734" s="1"/>
  <c r="B735" s="1"/>
  <c r="B736" s="1"/>
  <c r="B737" s="1"/>
  <c r="B738" s="1"/>
  <c r="B739" s="1"/>
  <c r="B740" s="1"/>
  <c r="B741" s="1"/>
  <c r="B742" s="1"/>
  <c r="B743" s="1"/>
  <c r="B744" s="1"/>
  <c r="B745" s="1"/>
  <c r="B746" s="1"/>
  <c r="B747" s="1"/>
  <c r="B748" s="1"/>
  <c r="B749" s="1"/>
  <c r="B750" s="1"/>
  <c r="B751" s="1"/>
  <c r="B752" s="1"/>
  <c r="B753" s="1"/>
  <c r="B754" s="1"/>
  <c r="B755" s="1"/>
  <c r="B756" s="1"/>
  <c r="B757" s="1"/>
  <c r="B758" s="1"/>
  <c r="B759" s="1"/>
  <c r="B760" s="1"/>
  <c r="B761" s="1"/>
  <c r="B762" s="1"/>
  <c r="B763" s="1"/>
  <c r="B764" s="1"/>
  <c r="B765" s="1"/>
  <c r="B766" s="1"/>
  <c r="B767" s="1"/>
  <c r="B768" s="1"/>
  <c r="B769" s="1"/>
  <c r="B770" s="1"/>
  <c r="B771" s="1"/>
  <c r="B772" s="1"/>
  <c r="B773" s="1"/>
  <c r="B774" s="1"/>
  <c r="B775" s="1"/>
  <c r="B776" s="1"/>
  <c r="B777" s="1"/>
  <c r="B778" s="1"/>
  <c r="B779" s="1"/>
  <c r="B780" s="1"/>
  <c r="B781" s="1"/>
  <c r="B782" s="1"/>
  <c r="B783" s="1"/>
  <c r="B784" s="1"/>
  <c r="B785" s="1"/>
  <c r="B786" s="1"/>
  <c r="B787" s="1"/>
  <c r="B788" s="1"/>
  <c r="B789" s="1"/>
  <c r="B790" s="1"/>
  <c r="B791" s="1"/>
  <c r="B792" s="1"/>
  <c r="B793" s="1"/>
  <c r="B794" s="1"/>
  <c r="B795" s="1"/>
  <c r="B796" s="1"/>
  <c r="B797" s="1"/>
  <c r="B798" s="1"/>
  <c r="B799" s="1"/>
  <c r="B800" s="1"/>
  <c r="B801" s="1"/>
  <c r="B802" s="1"/>
  <c r="B803" s="1"/>
  <c r="B804" s="1"/>
  <c r="B805" s="1"/>
  <c r="B806" s="1"/>
  <c r="B807" s="1"/>
  <c r="B808" s="1"/>
  <c r="B809" s="1"/>
  <c r="B810" s="1"/>
  <c r="B811" s="1"/>
  <c r="B812" s="1"/>
  <c r="B813" s="1"/>
  <c r="B814" s="1"/>
  <c r="B815" s="1"/>
  <c r="B816" s="1"/>
  <c r="B817" s="1"/>
  <c r="B818" s="1"/>
  <c r="B819" s="1"/>
  <c r="B820" s="1"/>
  <c r="B821" s="1"/>
  <c r="B822" s="1"/>
  <c r="B823" s="1"/>
  <c r="B824" s="1"/>
  <c r="B825" s="1"/>
  <c r="B826" s="1"/>
  <c r="B827" s="1"/>
  <c r="B828" s="1"/>
  <c r="B829" s="1"/>
  <c r="B830" s="1"/>
  <c r="B831" s="1"/>
  <c r="B832" s="1"/>
  <c r="B833" s="1"/>
  <c r="B834" s="1"/>
  <c r="B835" s="1"/>
  <c r="B836" s="1"/>
  <c r="B837" s="1"/>
  <c r="B838" s="1"/>
  <c r="B839" s="1"/>
  <c r="B840" s="1"/>
  <c r="B841" s="1"/>
  <c r="B842" s="1"/>
  <c r="B843" s="1"/>
  <c r="B844" s="1"/>
  <c r="B845" s="1"/>
  <c r="B846" s="1"/>
  <c r="B847" s="1"/>
  <c r="B848" s="1"/>
  <c r="B849" s="1"/>
  <c r="B850" s="1"/>
  <c r="B851" s="1"/>
  <c r="B852" s="1"/>
  <c r="B853" s="1"/>
  <c r="B854" s="1"/>
  <c r="B855" s="1"/>
  <c r="B856" s="1"/>
  <c r="B857" s="1"/>
  <c r="B858" s="1"/>
  <c r="B859" s="1"/>
  <c r="B860" s="1"/>
  <c r="B861" s="1"/>
  <c r="B862" s="1"/>
  <c r="B863" s="1"/>
  <c r="B864" s="1"/>
  <c r="B865" s="1"/>
  <c r="B866" s="1"/>
  <c r="B867" s="1"/>
  <c r="B868" s="1"/>
  <c r="B869" s="1"/>
  <c r="B870" s="1"/>
  <c r="B871" s="1"/>
  <c r="B872" s="1"/>
  <c r="B873" s="1"/>
  <c r="B874" s="1"/>
  <c r="B875" s="1"/>
  <c r="B876" s="1"/>
  <c r="B877" s="1"/>
  <c r="B878" s="1"/>
  <c r="B879" s="1"/>
  <c r="B880" s="1"/>
  <c r="B881" s="1"/>
  <c r="B882" s="1"/>
  <c r="B883" s="1"/>
  <c r="B884" s="1"/>
  <c r="B885" s="1"/>
  <c r="B886" s="1"/>
  <c r="B887" s="1"/>
  <c r="B888" s="1"/>
  <c r="B889" s="1"/>
  <c r="B890" s="1"/>
  <c r="B891" s="1"/>
  <c r="B892" s="1"/>
  <c r="B893" s="1"/>
  <c r="B894" s="1"/>
  <c r="B895" s="1"/>
  <c r="B896" s="1"/>
  <c r="B897" s="1"/>
  <c r="B898" s="1"/>
  <c r="B899" s="1"/>
  <c r="B900" s="1"/>
  <c r="B901" s="1"/>
  <c r="B902" s="1"/>
  <c r="B903" s="1"/>
  <c r="B904" s="1"/>
  <c r="B905" s="1"/>
  <c r="B906" s="1"/>
  <c r="B907" s="1"/>
  <c r="B908" s="1"/>
  <c r="B909" s="1"/>
  <c r="B910" s="1"/>
  <c r="B911" s="1"/>
  <c r="B912" s="1"/>
  <c r="B913" s="1"/>
  <c r="B914" s="1"/>
  <c r="B915" s="1"/>
  <c r="B916" s="1"/>
  <c r="B917" s="1"/>
  <c r="B918" s="1"/>
  <c r="B919" s="1"/>
  <c r="B920" s="1"/>
  <c r="B921" s="1"/>
  <c r="B922" s="1"/>
  <c r="B923" s="1"/>
  <c r="B924" s="1"/>
  <c r="B925" s="1"/>
  <c r="B926" s="1"/>
  <c r="B927" s="1"/>
  <c r="B928" s="1"/>
  <c r="B929" s="1"/>
  <c r="B930" s="1"/>
  <c r="B931" s="1"/>
  <c r="B932" s="1"/>
  <c r="B933" s="1"/>
  <c r="B934" s="1"/>
  <c r="B935" s="1"/>
  <c r="B936" s="1"/>
  <c r="B937" s="1"/>
  <c r="B938" s="1"/>
  <c r="B939" s="1"/>
  <c r="B940" s="1"/>
  <c r="B941" s="1"/>
  <c r="B942" s="1"/>
  <c r="B943" s="1"/>
  <c r="B944" s="1"/>
  <c r="B945" s="1"/>
  <c r="B946" s="1"/>
  <c r="B947" s="1"/>
  <c r="B948" s="1"/>
  <c r="B949" s="1"/>
  <c r="B950" s="1"/>
  <c r="B951" s="1"/>
  <c r="B952" s="1"/>
  <c r="B953" s="1"/>
  <c r="B954" s="1"/>
  <c r="B955" s="1"/>
  <c r="B956" s="1"/>
  <c r="B957" s="1"/>
  <c r="B958" s="1"/>
  <c r="B959" s="1"/>
  <c r="B960" s="1"/>
  <c r="B961" s="1"/>
  <c r="B962" s="1"/>
  <c r="B963" s="1"/>
  <c r="B964" s="1"/>
  <c r="B965" s="1"/>
  <c r="B966" s="1"/>
  <c r="B967" s="1"/>
  <c r="B968" s="1"/>
  <c r="B969" s="1"/>
  <c r="B970" s="1"/>
  <c r="B971" s="1"/>
  <c r="B972" s="1"/>
  <c r="B973" s="1"/>
  <c r="B974" s="1"/>
  <c r="B975" s="1"/>
  <c r="B976" s="1"/>
  <c r="B977" s="1"/>
  <c r="B978" s="1"/>
  <c r="B979" s="1"/>
  <c r="B980" s="1"/>
  <c r="B981" s="1"/>
  <c r="B982" s="1"/>
  <c r="B983" s="1"/>
  <c r="B984" s="1"/>
  <c r="B985" s="1"/>
  <c r="B986" s="1"/>
  <c r="B987" s="1"/>
  <c r="B988" s="1"/>
  <c r="B989" s="1"/>
  <c r="B990" s="1"/>
  <c r="B991" s="1"/>
  <c r="B992" s="1"/>
  <c r="B993" s="1"/>
  <c r="B994" s="1"/>
  <c r="B995" s="1"/>
  <c r="B996" s="1"/>
  <c r="B997" s="1"/>
  <c r="B998" s="1"/>
  <c r="B999" s="1"/>
  <c r="B1000" s="1"/>
  <c r="B1001" s="1"/>
  <c r="B1002" s="1"/>
  <c r="B1003" s="1"/>
  <c r="B1004" s="1"/>
  <c r="B1005" s="1"/>
  <c r="M3"/>
  <c r="K10" i="3" s="1"/>
  <c r="L3" i="9"/>
  <c r="J10" i="3" s="1"/>
  <c r="K3" i="9"/>
  <c r="I10" i="3" s="1"/>
  <c r="J3" i="9"/>
  <c r="H10" i="3" s="1"/>
  <c r="I3" i="9"/>
  <c r="G10" i="3" s="1"/>
  <c r="M3" i="2"/>
  <c r="K9" i="3" s="1"/>
  <c r="L3" i="2"/>
  <c r="J9" i="3" s="1"/>
  <c r="J12" s="1"/>
  <c r="J44" s="1"/>
  <c r="K3" i="2"/>
  <c r="I9" i="3" s="1"/>
  <c r="I12" s="1"/>
  <c r="I44" s="1"/>
  <c r="J3" i="2"/>
  <c r="H9" i="3" s="1"/>
  <c r="H12" s="1"/>
  <c r="H44" s="1"/>
  <c r="B1005" i="2"/>
  <c r="B1004"/>
  <c r="B8"/>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107" s="1"/>
  <c r="B108" s="1"/>
  <c r="B109" s="1"/>
  <c r="B110" s="1"/>
  <c r="B111" s="1"/>
  <c r="B112" s="1"/>
  <c r="B113" s="1"/>
  <c r="B114" s="1"/>
  <c r="B115" s="1"/>
  <c r="B116" s="1"/>
  <c r="B117" s="1"/>
  <c r="B118" s="1"/>
  <c r="B119" s="1"/>
  <c r="B120" s="1"/>
  <c r="B121" s="1"/>
  <c r="B122" s="1"/>
  <c r="B123" s="1"/>
  <c r="B124" s="1"/>
  <c r="B125" s="1"/>
  <c r="B126" s="1"/>
  <c r="B127" s="1"/>
  <c r="B128" s="1"/>
  <c r="B129" s="1"/>
  <c r="B130" s="1"/>
  <c r="B131" s="1"/>
  <c r="B132" s="1"/>
  <c r="B133" s="1"/>
  <c r="B134" s="1"/>
  <c r="B135" s="1"/>
  <c r="B136" s="1"/>
  <c r="B137" s="1"/>
  <c r="B138" s="1"/>
  <c r="B139" s="1"/>
  <c r="B140" s="1"/>
  <c r="B141" s="1"/>
  <c r="B142" s="1"/>
  <c r="B143" s="1"/>
  <c r="B144" s="1"/>
  <c r="B145" s="1"/>
  <c r="B146" s="1"/>
  <c r="B147" s="1"/>
  <c r="B148" s="1"/>
  <c r="B149" s="1"/>
  <c r="B150" s="1"/>
  <c r="B151" s="1"/>
  <c r="B152" s="1"/>
  <c r="B153" s="1"/>
  <c r="B154" s="1"/>
  <c r="B155" s="1"/>
  <c r="B156" s="1"/>
  <c r="B157" s="1"/>
  <c r="B158" s="1"/>
  <c r="B159" s="1"/>
  <c r="B160" s="1"/>
  <c r="B161" s="1"/>
  <c r="B162" s="1"/>
  <c r="B163" s="1"/>
  <c r="B164" s="1"/>
  <c r="B165" s="1"/>
  <c r="B166" s="1"/>
  <c r="B167" s="1"/>
  <c r="B168" s="1"/>
  <c r="B169" s="1"/>
  <c r="B170" s="1"/>
  <c r="B171" s="1"/>
  <c r="B172" s="1"/>
  <c r="B173" s="1"/>
  <c r="B174" s="1"/>
  <c r="B175" s="1"/>
  <c r="B176" s="1"/>
  <c r="B177" s="1"/>
  <c r="B178" s="1"/>
  <c r="B179" s="1"/>
  <c r="B180" s="1"/>
  <c r="B181" s="1"/>
  <c r="B182" s="1"/>
  <c r="B183" s="1"/>
  <c r="B184" s="1"/>
  <c r="B185" s="1"/>
  <c r="B186" s="1"/>
  <c r="B187" s="1"/>
  <c r="B188" s="1"/>
  <c r="B189" s="1"/>
  <c r="B190" s="1"/>
  <c r="B191" s="1"/>
  <c r="B192" s="1"/>
  <c r="B193" s="1"/>
  <c r="B194" s="1"/>
  <c r="B195" s="1"/>
  <c r="B196" s="1"/>
  <c r="B197" s="1"/>
  <c r="B198" s="1"/>
  <c r="B199" s="1"/>
  <c r="B200" s="1"/>
  <c r="B201" s="1"/>
  <c r="B202" s="1"/>
  <c r="B203" s="1"/>
  <c r="B204" s="1"/>
  <c r="B205" s="1"/>
  <c r="B206" s="1"/>
  <c r="B207" s="1"/>
  <c r="B208" s="1"/>
  <c r="B209" s="1"/>
  <c r="B210" s="1"/>
  <c r="B211" s="1"/>
  <c r="B212" s="1"/>
  <c r="B213" s="1"/>
  <c r="B214" s="1"/>
  <c r="B215" s="1"/>
  <c r="B216" s="1"/>
  <c r="B217" s="1"/>
  <c r="B218" s="1"/>
  <c r="B219" s="1"/>
  <c r="B220" s="1"/>
  <c r="B221" s="1"/>
  <c r="B222" s="1"/>
  <c r="B223" s="1"/>
  <c r="B224" s="1"/>
  <c r="B225" s="1"/>
  <c r="B226" s="1"/>
  <c r="B227" s="1"/>
  <c r="B228" s="1"/>
  <c r="B229" s="1"/>
  <c r="B230" s="1"/>
  <c r="B231" s="1"/>
  <c r="B232" s="1"/>
  <c r="B233" s="1"/>
  <c r="B234" s="1"/>
  <c r="B235" s="1"/>
  <c r="B236" s="1"/>
  <c r="B237" s="1"/>
  <c r="B238" s="1"/>
  <c r="B239" s="1"/>
  <c r="B240" s="1"/>
  <c r="B241" s="1"/>
  <c r="B242" s="1"/>
  <c r="B243" s="1"/>
  <c r="B244" s="1"/>
  <c r="B245" s="1"/>
  <c r="B246" s="1"/>
  <c r="B247" s="1"/>
  <c r="B248" s="1"/>
  <c r="B249" s="1"/>
  <c r="B250" s="1"/>
  <c r="B251" s="1"/>
  <c r="B252" s="1"/>
  <c r="B253" s="1"/>
  <c r="B254" s="1"/>
  <c r="B255" s="1"/>
  <c r="B256" s="1"/>
  <c r="B257" s="1"/>
  <c r="B258" s="1"/>
  <c r="B259" s="1"/>
  <c r="B260" s="1"/>
  <c r="B261" s="1"/>
  <c r="B262" s="1"/>
  <c r="B263" s="1"/>
  <c r="B264" s="1"/>
  <c r="B265" s="1"/>
  <c r="B266" s="1"/>
  <c r="B267" s="1"/>
  <c r="B268" s="1"/>
  <c r="B269" s="1"/>
  <c r="B270" s="1"/>
  <c r="B271" s="1"/>
  <c r="B272" s="1"/>
  <c r="B273" s="1"/>
  <c r="B274" s="1"/>
  <c r="B275" s="1"/>
  <c r="B276" s="1"/>
  <c r="B277" s="1"/>
  <c r="B278" s="1"/>
  <c r="B279" s="1"/>
  <c r="B280" s="1"/>
  <c r="B281" s="1"/>
  <c r="B282" s="1"/>
  <c r="B283" s="1"/>
  <c r="B284" s="1"/>
  <c r="B285" s="1"/>
  <c r="B286" s="1"/>
  <c r="B287" s="1"/>
  <c r="B288" s="1"/>
  <c r="B289" s="1"/>
  <c r="B290" s="1"/>
  <c r="B291" s="1"/>
  <c r="B292" s="1"/>
  <c r="B293" s="1"/>
  <c r="B294" s="1"/>
  <c r="B295" s="1"/>
  <c r="B296" s="1"/>
  <c r="B297" s="1"/>
  <c r="B298" s="1"/>
  <c r="B299" s="1"/>
  <c r="B300" s="1"/>
  <c r="B301" s="1"/>
  <c r="B302" s="1"/>
  <c r="B303" s="1"/>
  <c r="B304" s="1"/>
  <c r="B305" s="1"/>
  <c r="B306" s="1"/>
  <c r="B307" s="1"/>
  <c r="B308" s="1"/>
  <c r="B309" s="1"/>
  <c r="B310" s="1"/>
  <c r="B311" s="1"/>
  <c r="B312" s="1"/>
  <c r="B313" s="1"/>
  <c r="B314" s="1"/>
  <c r="B315" s="1"/>
  <c r="B316" s="1"/>
  <c r="B317" s="1"/>
  <c r="B318" s="1"/>
  <c r="B319" s="1"/>
  <c r="B320" s="1"/>
  <c r="B321" s="1"/>
  <c r="B322" s="1"/>
  <c r="B323" s="1"/>
  <c r="B324" s="1"/>
  <c r="B325" s="1"/>
  <c r="B326" s="1"/>
  <c r="B327" s="1"/>
  <c r="B328" s="1"/>
  <c r="B329" s="1"/>
  <c r="B330" s="1"/>
  <c r="B331" s="1"/>
  <c r="B332" s="1"/>
  <c r="B333" s="1"/>
  <c r="B334" s="1"/>
  <c r="B335" s="1"/>
  <c r="B336" s="1"/>
  <c r="B337" s="1"/>
  <c r="B338" s="1"/>
  <c r="B339" s="1"/>
  <c r="B340" s="1"/>
  <c r="B341" s="1"/>
  <c r="B342" s="1"/>
  <c r="B343" s="1"/>
  <c r="B344" s="1"/>
  <c r="B345" s="1"/>
  <c r="B346" s="1"/>
  <c r="B347" s="1"/>
  <c r="B348" s="1"/>
  <c r="B349" s="1"/>
  <c r="B350" s="1"/>
  <c r="B351" s="1"/>
  <c r="B352" s="1"/>
  <c r="B353" s="1"/>
  <c r="B354" s="1"/>
  <c r="B355" s="1"/>
  <c r="B356" s="1"/>
  <c r="B357" s="1"/>
  <c r="B358" s="1"/>
  <c r="B359" s="1"/>
  <c r="B360" s="1"/>
  <c r="B361" s="1"/>
  <c r="B362" s="1"/>
  <c r="B363" s="1"/>
  <c r="B364" s="1"/>
  <c r="B365" s="1"/>
  <c r="B366" s="1"/>
  <c r="B367" s="1"/>
  <c r="B368" s="1"/>
  <c r="B369" s="1"/>
  <c r="B370" s="1"/>
  <c r="B371" s="1"/>
  <c r="B372" s="1"/>
  <c r="B373" s="1"/>
  <c r="B374" s="1"/>
  <c r="B375" s="1"/>
  <c r="B376" s="1"/>
  <c r="B377" s="1"/>
  <c r="B378" s="1"/>
  <c r="B379" s="1"/>
  <c r="B380" s="1"/>
  <c r="B381" s="1"/>
  <c r="B382" s="1"/>
  <c r="B383" s="1"/>
  <c r="B384" s="1"/>
  <c r="B385" s="1"/>
  <c r="B386" s="1"/>
  <c r="B387" s="1"/>
  <c r="B388" s="1"/>
  <c r="B389" s="1"/>
  <c r="B390" s="1"/>
  <c r="B391" s="1"/>
  <c r="B392" s="1"/>
  <c r="B393" s="1"/>
  <c r="B394" s="1"/>
  <c r="B395" s="1"/>
  <c r="B396" s="1"/>
  <c r="B397" s="1"/>
  <c r="B398" s="1"/>
  <c r="B399" s="1"/>
  <c r="B400" s="1"/>
  <c r="B401" s="1"/>
  <c r="B402" s="1"/>
  <c r="B403" s="1"/>
  <c r="B404" s="1"/>
  <c r="B405" s="1"/>
  <c r="B406" s="1"/>
  <c r="B407" s="1"/>
  <c r="B408" s="1"/>
  <c r="B409" s="1"/>
  <c r="B410" s="1"/>
  <c r="B411" s="1"/>
  <c r="B412" s="1"/>
  <c r="B413" s="1"/>
  <c r="B414" s="1"/>
  <c r="B415" s="1"/>
  <c r="B416" s="1"/>
  <c r="B417" s="1"/>
  <c r="B418" s="1"/>
  <c r="B419" s="1"/>
  <c r="B420" s="1"/>
  <c r="B421" s="1"/>
  <c r="B422" s="1"/>
  <c r="B423" s="1"/>
  <c r="B424" s="1"/>
  <c r="B425" s="1"/>
  <c r="B426" s="1"/>
  <c r="B427" s="1"/>
  <c r="B428" s="1"/>
  <c r="B429" s="1"/>
  <c r="B430" s="1"/>
  <c r="B431" s="1"/>
  <c r="B432" s="1"/>
  <c r="B433" s="1"/>
  <c r="B434" s="1"/>
  <c r="B435" s="1"/>
  <c r="B436" s="1"/>
  <c r="B437" s="1"/>
  <c r="B438" s="1"/>
  <c r="B439" s="1"/>
  <c r="B440" s="1"/>
  <c r="B441" s="1"/>
  <c r="B442" s="1"/>
  <c r="B443" s="1"/>
  <c r="B444" s="1"/>
  <c r="B445" s="1"/>
  <c r="B446" s="1"/>
  <c r="B447" s="1"/>
  <c r="B448" s="1"/>
  <c r="B449" s="1"/>
  <c r="B450" s="1"/>
  <c r="B451" s="1"/>
  <c r="B452" s="1"/>
  <c r="B453" s="1"/>
  <c r="B454" s="1"/>
  <c r="B455" s="1"/>
  <c r="B456" s="1"/>
  <c r="B457" s="1"/>
  <c r="B458" s="1"/>
  <c r="B459" s="1"/>
  <c r="B460" s="1"/>
  <c r="B461" s="1"/>
  <c r="B462" s="1"/>
  <c r="B463" s="1"/>
  <c r="B464" s="1"/>
  <c r="B465" s="1"/>
  <c r="B466" s="1"/>
  <c r="B467" s="1"/>
  <c r="B468" s="1"/>
  <c r="B469" s="1"/>
  <c r="B470" s="1"/>
  <c r="B471" s="1"/>
  <c r="B472" s="1"/>
  <c r="B473" s="1"/>
  <c r="B474" s="1"/>
  <c r="B475" s="1"/>
  <c r="B476" s="1"/>
  <c r="B477" s="1"/>
  <c r="B478" s="1"/>
  <c r="B479" s="1"/>
  <c r="B480" s="1"/>
  <c r="B481" s="1"/>
  <c r="B482" s="1"/>
  <c r="B483" s="1"/>
  <c r="B484" s="1"/>
  <c r="B485" s="1"/>
  <c r="B486" s="1"/>
  <c r="B487" s="1"/>
  <c r="B488" s="1"/>
  <c r="B489" s="1"/>
  <c r="B490" s="1"/>
  <c r="B491" s="1"/>
  <c r="B492" s="1"/>
  <c r="B493" s="1"/>
  <c r="B494" s="1"/>
  <c r="B495" s="1"/>
  <c r="B496" s="1"/>
  <c r="B497" s="1"/>
  <c r="B498" s="1"/>
  <c r="B499" s="1"/>
  <c r="B500" s="1"/>
  <c r="B501" s="1"/>
  <c r="B502" s="1"/>
  <c r="B503" s="1"/>
  <c r="B504" s="1"/>
  <c r="B505" s="1"/>
  <c r="B506" s="1"/>
  <c r="B507" s="1"/>
  <c r="B508" s="1"/>
  <c r="B509" s="1"/>
  <c r="B510" s="1"/>
  <c r="B511" s="1"/>
  <c r="B512" s="1"/>
  <c r="B513" s="1"/>
  <c r="B514" s="1"/>
  <c r="B515" s="1"/>
  <c r="B516" s="1"/>
  <c r="B517" s="1"/>
  <c r="B518" s="1"/>
  <c r="B519" s="1"/>
  <c r="B520" s="1"/>
  <c r="B521" s="1"/>
  <c r="B522" s="1"/>
  <c r="B523" s="1"/>
  <c r="B524" s="1"/>
  <c r="B525" s="1"/>
  <c r="B526" s="1"/>
  <c r="B527" s="1"/>
  <c r="B528" s="1"/>
  <c r="B529" s="1"/>
  <c r="B530" s="1"/>
  <c r="B531" s="1"/>
  <c r="B532" s="1"/>
  <c r="B533" s="1"/>
  <c r="B534" s="1"/>
  <c r="B535" s="1"/>
  <c r="B536" s="1"/>
  <c r="B537" s="1"/>
  <c r="B538" s="1"/>
  <c r="B539" s="1"/>
  <c r="B540" s="1"/>
  <c r="B541" s="1"/>
  <c r="B542" s="1"/>
  <c r="B543" s="1"/>
  <c r="B544" s="1"/>
  <c r="B545" s="1"/>
  <c r="B546" s="1"/>
  <c r="B547" s="1"/>
  <c r="B548" s="1"/>
  <c r="B549" s="1"/>
  <c r="B550" s="1"/>
  <c r="B551" s="1"/>
  <c r="B552" s="1"/>
  <c r="B553" s="1"/>
  <c r="B554" s="1"/>
  <c r="B555" s="1"/>
  <c r="B556" s="1"/>
  <c r="B557" s="1"/>
  <c r="B558" s="1"/>
  <c r="B559" s="1"/>
  <c r="B560" s="1"/>
  <c r="B561" s="1"/>
  <c r="B562" s="1"/>
  <c r="B563" s="1"/>
  <c r="B564" s="1"/>
  <c r="B565" s="1"/>
  <c r="B566" s="1"/>
  <c r="B567" s="1"/>
  <c r="B568" s="1"/>
  <c r="B569" s="1"/>
  <c r="B570" s="1"/>
  <c r="B571" s="1"/>
  <c r="B572" s="1"/>
  <c r="B573" s="1"/>
  <c r="B574" s="1"/>
  <c r="B575" s="1"/>
  <c r="B576" s="1"/>
  <c r="B577" s="1"/>
  <c r="B578" s="1"/>
  <c r="B579" s="1"/>
  <c r="B580" s="1"/>
  <c r="B581" s="1"/>
  <c r="B582" s="1"/>
  <c r="B583" s="1"/>
  <c r="B584" s="1"/>
  <c r="B585" s="1"/>
  <c r="B586" s="1"/>
  <c r="B587" s="1"/>
  <c r="B588" s="1"/>
  <c r="B589" s="1"/>
  <c r="B590" s="1"/>
  <c r="B591" s="1"/>
  <c r="B592" s="1"/>
  <c r="B593" s="1"/>
  <c r="B594" s="1"/>
  <c r="B595" s="1"/>
  <c r="B596" s="1"/>
  <c r="B597" s="1"/>
  <c r="B598" s="1"/>
  <c r="B599" s="1"/>
  <c r="B600" s="1"/>
  <c r="B601" s="1"/>
  <c r="B602" s="1"/>
  <c r="B603" s="1"/>
  <c r="B604" s="1"/>
  <c r="B605" s="1"/>
  <c r="B606" s="1"/>
  <c r="B607" s="1"/>
  <c r="B608" s="1"/>
  <c r="B609" s="1"/>
  <c r="B610" s="1"/>
  <c r="B611" s="1"/>
  <c r="B612" s="1"/>
  <c r="B613" s="1"/>
  <c r="B614" s="1"/>
  <c r="B615" s="1"/>
  <c r="B616" s="1"/>
  <c r="B617" s="1"/>
  <c r="B618" s="1"/>
  <c r="B619" s="1"/>
  <c r="B620" s="1"/>
  <c r="B621" s="1"/>
  <c r="B622" s="1"/>
  <c r="B623" s="1"/>
  <c r="B624" s="1"/>
  <c r="B625" s="1"/>
  <c r="B626" s="1"/>
  <c r="B627" s="1"/>
  <c r="B628" s="1"/>
  <c r="B629" s="1"/>
  <c r="B630" s="1"/>
  <c r="B631" s="1"/>
  <c r="B632" s="1"/>
  <c r="B633" s="1"/>
  <c r="B634" s="1"/>
  <c r="B635" s="1"/>
  <c r="B636" s="1"/>
  <c r="B637" s="1"/>
  <c r="B638" s="1"/>
  <c r="B639" s="1"/>
  <c r="B640" s="1"/>
  <c r="B641" s="1"/>
  <c r="B642" s="1"/>
  <c r="B643" s="1"/>
  <c r="B644" s="1"/>
  <c r="B645" s="1"/>
  <c r="B646" s="1"/>
  <c r="B647" s="1"/>
  <c r="B648" s="1"/>
  <c r="B649" s="1"/>
  <c r="B650" s="1"/>
  <c r="B651" s="1"/>
  <c r="B652" s="1"/>
  <c r="B653" s="1"/>
  <c r="B654" s="1"/>
  <c r="B655" s="1"/>
  <c r="B656" s="1"/>
  <c r="B657" s="1"/>
  <c r="B658" s="1"/>
  <c r="B659" s="1"/>
  <c r="B660" s="1"/>
  <c r="B661" s="1"/>
  <c r="B662" s="1"/>
  <c r="B663" s="1"/>
  <c r="B664" s="1"/>
  <c r="B665" s="1"/>
  <c r="B666" s="1"/>
  <c r="B667" s="1"/>
  <c r="B668" s="1"/>
  <c r="B669" s="1"/>
  <c r="B670" s="1"/>
  <c r="B671" s="1"/>
  <c r="B672" s="1"/>
  <c r="B673" s="1"/>
  <c r="B674" s="1"/>
  <c r="B675" s="1"/>
  <c r="B676" s="1"/>
  <c r="B677" s="1"/>
  <c r="B678" s="1"/>
  <c r="B679" s="1"/>
  <c r="B680" s="1"/>
  <c r="B681" s="1"/>
  <c r="B682" s="1"/>
  <c r="B683" s="1"/>
  <c r="B684" s="1"/>
  <c r="B685" s="1"/>
  <c r="B686" s="1"/>
  <c r="B687" s="1"/>
  <c r="B688" s="1"/>
  <c r="B689" s="1"/>
  <c r="B690" s="1"/>
  <c r="B691" s="1"/>
  <c r="B692" s="1"/>
  <c r="B693" s="1"/>
  <c r="B694" s="1"/>
  <c r="B695" s="1"/>
  <c r="B696" s="1"/>
  <c r="B697" s="1"/>
  <c r="B698" s="1"/>
  <c r="B699" s="1"/>
  <c r="B700" s="1"/>
  <c r="B701" s="1"/>
  <c r="B702" s="1"/>
  <c r="B703" s="1"/>
  <c r="B704" s="1"/>
  <c r="B705" s="1"/>
  <c r="B706" s="1"/>
  <c r="B707" s="1"/>
  <c r="B708" s="1"/>
  <c r="B709" s="1"/>
  <c r="B710" s="1"/>
  <c r="B711" s="1"/>
  <c r="B712" s="1"/>
  <c r="B713" s="1"/>
  <c r="B714" s="1"/>
  <c r="B715" s="1"/>
  <c r="B716" s="1"/>
  <c r="B717" s="1"/>
  <c r="B718" s="1"/>
  <c r="B719" s="1"/>
  <c r="B720" s="1"/>
  <c r="B721" s="1"/>
  <c r="B722" s="1"/>
  <c r="B723" s="1"/>
  <c r="B724" s="1"/>
  <c r="B725" s="1"/>
  <c r="B726" s="1"/>
  <c r="B727" s="1"/>
  <c r="B728" s="1"/>
  <c r="B729" s="1"/>
  <c r="B730" s="1"/>
  <c r="B731" s="1"/>
  <c r="B732" s="1"/>
  <c r="B733" s="1"/>
  <c r="B734" s="1"/>
  <c r="B735" s="1"/>
  <c r="B736" s="1"/>
  <c r="B737" s="1"/>
  <c r="B738" s="1"/>
  <c r="B739" s="1"/>
  <c r="B740" s="1"/>
  <c r="B741" s="1"/>
  <c r="B742" s="1"/>
  <c r="B743" s="1"/>
  <c r="B744" s="1"/>
  <c r="B745" s="1"/>
  <c r="B746" s="1"/>
  <c r="B747" s="1"/>
  <c r="B748" s="1"/>
  <c r="B749" s="1"/>
  <c r="B750" s="1"/>
  <c r="B751" s="1"/>
  <c r="B752" s="1"/>
  <c r="B753" s="1"/>
  <c r="B754" s="1"/>
  <c r="B755" s="1"/>
  <c r="B756" s="1"/>
  <c r="B757" s="1"/>
  <c r="B758" s="1"/>
  <c r="B759" s="1"/>
  <c r="B760" s="1"/>
  <c r="B761" s="1"/>
  <c r="B762" s="1"/>
  <c r="B763" s="1"/>
  <c r="B764" s="1"/>
  <c r="B765" s="1"/>
  <c r="B766" s="1"/>
  <c r="B767" s="1"/>
  <c r="B768" s="1"/>
  <c r="B769" s="1"/>
  <c r="B770" s="1"/>
  <c r="B771" s="1"/>
  <c r="B772" s="1"/>
  <c r="B773" s="1"/>
  <c r="B774" s="1"/>
  <c r="B775" s="1"/>
  <c r="B776" s="1"/>
  <c r="B777" s="1"/>
  <c r="B778" s="1"/>
  <c r="B779" s="1"/>
  <c r="B780" s="1"/>
  <c r="B781" s="1"/>
  <c r="B782" s="1"/>
  <c r="B783" s="1"/>
  <c r="B784" s="1"/>
  <c r="B785" s="1"/>
  <c r="B786" s="1"/>
  <c r="B787" s="1"/>
  <c r="B788" s="1"/>
  <c r="B789" s="1"/>
  <c r="B790" s="1"/>
  <c r="B791" s="1"/>
  <c r="B792" s="1"/>
  <c r="B793" s="1"/>
  <c r="B794" s="1"/>
  <c r="B795" s="1"/>
  <c r="B796" s="1"/>
  <c r="B797" s="1"/>
  <c r="B798" s="1"/>
  <c r="B799" s="1"/>
  <c r="B800" s="1"/>
  <c r="B801" s="1"/>
  <c r="B802" s="1"/>
  <c r="B803" s="1"/>
  <c r="B804" s="1"/>
  <c r="B805" s="1"/>
  <c r="B806" s="1"/>
  <c r="B807" s="1"/>
  <c r="B808" s="1"/>
  <c r="B809" s="1"/>
  <c r="B810" s="1"/>
  <c r="B811" s="1"/>
  <c r="B812" s="1"/>
  <c r="B813" s="1"/>
  <c r="B814" s="1"/>
  <c r="B815" s="1"/>
  <c r="B816" s="1"/>
  <c r="B817" s="1"/>
  <c r="B818" s="1"/>
  <c r="B819" s="1"/>
  <c r="B820" s="1"/>
  <c r="B821" s="1"/>
  <c r="B822" s="1"/>
  <c r="B823" s="1"/>
  <c r="B824" s="1"/>
  <c r="B825" s="1"/>
  <c r="B826" s="1"/>
  <c r="B827" s="1"/>
  <c r="B828" s="1"/>
  <c r="B829" s="1"/>
  <c r="B830" s="1"/>
  <c r="B831" s="1"/>
  <c r="B832" s="1"/>
  <c r="B833" s="1"/>
  <c r="B834" s="1"/>
  <c r="B835" s="1"/>
  <c r="B836" s="1"/>
  <c r="B837" s="1"/>
  <c r="B838" s="1"/>
  <c r="B839" s="1"/>
  <c r="B840" s="1"/>
  <c r="B841" s="1"/>
  <c r="B842" s="1"/>
  <c r="B843" s="1"/>
  <c r="B844" s="1"/>
  <c r="B845" s="1"/>
  <c r="B846" s="1"/>
  <c r="B847" s="1"/>
  <c r="B848" s="1"/>
  <c r="B849" s="1"/>
  <c r="B850" s="1"/>
  <c r="B851" s="1"/>
  <c r="B852" s="1"/>
  <c r="B853" s="1"/>
  <c r="B854" s="1"/>
  <c r="B855" s="1"/>
  <c r="B856" s="1"/>
  <c r="B857" s="1"/>
  <c r="B858" s="1"/>
  <c r="B859" s="1"/>
  <c r="B860" s="1"/>
  <c r="B861" s="1"/>
  <c r="B862" s="1"/>
  <c r="B863" s="1"/>
  <c r="B864" s="1"/>
  <c r="B865" s="1"/>
  <c r="B866" s="1"/>
  <c r="B867" s="1"/>
  <c r="B868" s="1"/>
  <c r="B869" s="1"/>
  <c r="B870" s="1"/>
  <c r="B871" s="1"/>
  <c r="B872" s="1"/>
  <c r="B873" s="1"/>
  <c r="B874" s="1"/>
  <c r="B875" s="1"/>
  <c r="B876" s="1"/>
  <c r="B877" s="1"/>
  <c r="B878" s="1"/>
  <c r="B879" s="1"/>
  <c r="B880" s="1"/>
  <c r="B881" s="1"/>
  <c r="B882" s="1"/>
  <c r="B883" s="1"/>
  <c r="B884" s="1"/>
  <c r="B885" s="1"/>
  <c r="B886" s="1"/>
  <c r="B887" s="1"/>
  <c r="B888" s="1"/>
  <c r="B889" s="1"/>
  <c r="B890" s="1"/>
  <c r="B891" s="1"/>
  <c r="B892" s="1"/>
  <c r="B893" s="1"/>
  <c r="B894" s="1"/>
  <c r="B895" s="1"/>
  <c r="B896" s="1"/>
  <c r="B897" s="1"/>
  <c r="B898" s="1"/>
  <c r="B899" s="1"/>
  <c r="B900" s="1"/>
  <c r="B901" s="1"/>
  <c r="B902" s="1"/>
  <c r="B903" s="1"/>
  <c r="B904" s="1"/>
  <c r="B905" s="1"/>
  <c r="B906" s="1"/>
  <c r="B907" s="1"/>
  <c r="B908" s="1"/>
  <c r="B909" s="1"/>
  <c r="B910" s="1"/>
  <c r="B911" s="1"/>
  <c r="B912" s="1"/>
  <c r="B913" s="1"/>
  <c r="B914" s="1"/>
  <c r="B915" s="1"/>
  <c r="B916" s="1"/>
  <c r="B917" s="1"/>
  <c r="B918" s="1"/>
  <c r="B919" s="1"/>
  <c r="B920" s="1"/>
  <c r="B921" s="1"/>
  <c r="B922" s="1"/>
  <c r="B923" s="1"/>
  <c r="B924" s="1"/>
  <c r="B925" s="1"/>
  <c r="B926" s="1"/>
  <c r="B927" s="1"/>
  <c r="B928" s="1"/>
  <c r="B929" s="1"/>
  <c r="B930" s="1"/>
  <c r="B931" s="1"/>
  <c r="B932" s="1"/>
  <c r="B933" s="1"/>
  <c r="B934" s="1"/>
  <c r="B935" s="1"/>
  <c r="B936" s="1"/>
  <c r="B937" s="1"/>
  <c r="B938" s="1"/>
  <c r="B939" s="1"/>
  <c r="B940" s="1"/>
  <c r="B941" s="1"/>
  <c r="B942" s="1"/>
  <c r="B943" s="1"/>
  <c r="B944" s="1"/>
  <c r="B945" s="1"/>
  <c r="B946" s="1"/>
  <c r="B947" s="1"/>
  <c r="B948" s="1"/>
  <c r="B949" s="1"/>
  <c r="B950" s="1"/>
  <c r="B951" s="1"/>
  <c r="B952" s="1"/>
  <c r="B953" s="1"/>
  <c r="B954" s="1"/>
  <c r="B955" s="1"/>
  <c r="B956" s="1"/>
  <c r="B957" s="1"/>
  <c r="B958" s="1"/>
  <c r="B959" s="1"/>
  <c r="B960" s="1"/>
  <c r="B961" s="1"/>
  <c r="B962" s="1"/>
  <c r="B963" s="1"/>
  <c r="B964" s="1"/>
  <c r="B965" s="1"/>
  <c r="B966" s="1"/>
  <c r="B967" s="1"/>
  <c r="B968" s="1"/>
  <c r="B969" s="1"/>
  <c r="B970" s="1"/>
  <c r="B971" s="1"/>
  <c r="B972" s="1"/>
  <c r="B973" s="1"/>
  <c r="B974" s="1"/>
  <c r="B975" s="1"/>
  <c r="B976" s="1"/>
  <c r="B977" s="1"/>
  <c r="B978" s="1"/>
  <c r="B979" s="1"/>
  <c r="B980" s="1"/>
  <c r="B981" s="1"/>
  <c r="B982" s="1"/>
  <c r="B983" s="1"/>
  <c r="B984" s="1"/>
  <c r="B985" s="1"/>
  <c r="B986" s="1"/>
  <c r="B987" s="1"/>
  <c r="B988" s="1"/>
  <c r="B989" s="1"/>
  <c r="B990" s="1"/>
  <c r="B991" s="1"/>
  <c r="B992" s="1"/>
  <c r="B993" s="1"/>
  <c r="B994" s="1"/>
  <c r="B995" s="1"/>
  <c r="B996" s="1"/>
  <c r="B997" s="1"/>
  <c r="B998" s="1"/>
  <c r="B999" s="1"/>
  <c r="B1000" s="1"/>
  <c r="B1001" s="1"/>
  <c r="B1002" s="1"/>
  <c r="B1003" s="1"/>
  <c r="B7"/>
  <c r="T15" i="7" l="1"/>
  <c r="J15" s="1"/>
  <c r="R15"/>
  <c r="H15" s="1"/>
  <c r="S15"/>
  <c r="I15" s="1"/>
  <c r="Q15"/>
  <c r="G15" s="1"/>
  <c r="U19"/>
  <c r="K19" s="1"/>
  <c r="T19"/>
  <c r="J19" s="1"/>
  <c r="Q9"/>
  <c r="G9" s="1"/>
  <c r="S6"/>
  <c r="I6" s="1"/>
  <c r="U7"/>
  <c r="K7" s="1"/>
  <c r="T7"/>
  <c r="J7" s="1"/>
  <c r="R19"/>
  <c r="H19" s="1"/>
  <c r="U9"/>
  <c r="K9" s="1"/>
  <c r="T6"/>
  <c r="J6" s="1"/>
  <c r="R7"/>
  <c r="H7" s="1"/>
  <c r="Q19"/>
  <c r="G19" s="1"/>
  <c r="T9"/>
  <c r="J9" s="1"/>
  <c r="R6"/>
  <c r="H6" s="1"/>
  <c r="Q7"/>
  <c r="S9"/>
  <c r="I9" s="1"/>
  <c r="U15"/>
  <c r="K15" s="1"/>
  <c r="Q6"/>
  <c r="G6" s="1"/>
  <c r="S19"/>
  <c r="I19" s="1"/>
  <c r="R9"/>
  <c r="H9" s="1"/>
  <c r="U6"/>
  <c r="K6" s="1"/>
  <c r="S7"/>
  <c r="I7" s="1"/>
  <c r="T1007"/>
  <c r="R1017"/>
  <c r="H1017" s="1"/>
  <c r="S1017"/>
  <c r="I1017" s="1"/>
  <c r="U1045"/>
  <c r="K1045" s="1"/>
  <c r="R1057"/>
  <c r="H1057" s="1"/>
  <c r="U1065"/>
  <c r="K1065" s="1"/>
  <c r="R1073"/>
  <c r="H1073" s="1"/>
  <c r="U1081"/>
  <c r="K1081" s="1"/>
  <c r="R1089"/>
  <c r="H1089" s="1"/>
  <c r="U1097"/>
  <c r="K1097" s="1"/>
  <c r="S1097"/>
  <c r="I1097" s="1"/>
  <c r="R1105"/>
  <c r="H1105" s="1"/>
  <c r="U1113"/>
  <c r="K1113" s="1"/>
  <c r="R1121"/>
  <c r="H1121" s="1"/>
  <c r="U1129"/>
  <c r="K1129" s="1"/>
  <c r="T1137"/>
  <c r="J1137" s="1"/>
  <c r="Q1145"/>
  <c r="G1145" s="1"/>
  <c r="T1153"/>
  <c r="J1153" s="1"/>
  <c r="R1008"/>
  <c r="H1008" s="1"/>
  <c r="S1014"/>
  <c r="I1014" s="1"/>
  <c r="U1038"/>
  <c r="K1038" s="1"/>
  <c r="S1042"/>
  <c r="I1042" s="1"/>
  <c r="R1042"/>
  <c r="H1042" s="1"/>
  <c r="U1054"/>
  <c r="K1054" s="1"/>
  <c r="S1062"/>
  <c r="I1062" s="1"/>
  <c r="R1062"/>
  <c r="H1062" s="1"/>
  <c r="U1070"/>
  <c r="K1070" s="1"/>
  <c r="S1078"/>
  <c r="I1078" s="1"/>
  <c r="U1086"/>
  <c r="K1086" s="1"/>
  <c r="S1094"/>
  <c r="I1094" s="1"/>
  <c r="R1094"/>
  <c r="H1094" s="1"/>
  <c r="U1102"/>
  <c r="K1102" s="1"/>
  <c r="S1110"/>
  <c r="I1110" s="1"/>
  <c r="U1118"/>
  <c r="K1118" s="1"/>
  <c r="U1161"/>
  <c r="K1161" s="1"/>
  <c r="R1169"/>
  <c r="H1169" s="1"/>
  <c r="S1169"/>
  <c r="I1169" s="1"/>
  <c r="U1177"/>
  <c r="K1177" s="1"/>
  <c r="S1177"/>
  <c r="I1177" s="1"/>
  <c r="R1185"/>
  <c r="H1185" s="1"/>
  <c r="U1209"/>
  <c r="K1209" s="1"/>
  <c r="S1209"/>
  <c r="I1209" s="1"/>
  <c r="R1213"/>
  <c r="H1213" s="1"/>
  <c r="U1217"/>
  <c r="K1217" s="1"/>
  <c r="S1217"/>
  <c r="I1217" s="1"/>
  <c r="R1221"/>
  <c r="H1221" s="1"/>
  <c r="U1225"/>
  <c r="K1225" s="1"/>
  <c r="R1229"/>
  <c r="H1229" s="1"/>
  <c r="U1233"/>
  <c r="K1233" s="1"/>
  <c r="S1233"/>
  <c r="I1233" s="1"/>
  <c r="R1237"/>
  <c r="H1237" s="1"/>
  <c r="U1241"/>
  <c r="K1241" s="1"/>
  <c r="S1241"/>
  <c r="I1241" s="1"/>
  <c r="Q1245"/>
  <c r="G1245" s="1"/>
  <c r="T1249"/>
  <c r="J1249" s="1"/>
  <c r="Q1253"/>
  <c r="G1253" s="1"/>
  <c r="T1257"/>
  <c r="J1257" s="1"/>
  <c r="S1257"/>
  <c r="I1257" s="1"/>
  <c r="Q1261"/>
  <c r="G1261" s="1"/>
  <c r="T1265"/>
  <c r="J1265" s="1"/>
  <c r="S1265"/>
  <c r="I1265" s="1"/>
  <c r="Q1269"/>
  <c r="G1269" s="1"/>
  <c r="T1273"/>
  <c r="J1273" s="1"/>
  <c r="S1273"/>
  <c r="I1273" s="1"/>
  <c r="Q1277"/>
  <c r="G1277" s="1"/>
  <c r="T1281"/>
  <c r="J1281" s="1"/>
  <c r="Q1285"/>
  <c r="G1285" s="1"/>
  <c r="T1289"/>
  <c r="J1289" s="1"/>
  <c r="S1289"/>
  <c r="I1289" s="1"/>
  <c r="Q1293"/>
  <c r="G1293" s="1"/>
  <c r="T1297"/>
  <c r="J1297" s="1"/>
  <c r="Q1301"/>
  <c r="G1301" s="1"/>
  <c r="T1305"/>
  <c r="J1305" s="1"/>
  <c r="S1305"/>
  <c r="I1305" s="1"/>
  <c r="Q1309"/>
  <c r="G1309" s="1"/>
  <c r="T1313"/>
  <c r="J1313" s="1"/>
  <c r="S1313"/>
  <c r="I1313" s="1"/>
  <c r="Q1317"/>
  <c r="G1317" s="1"/>
  <c r="T1321"/>
  <c r="J1321" s="1"/>
  <c r="S1321"/>
  <c r="I1321" s="1"/>
  <c r="Q1325"/>
  <c r="G1325" s="1"/>
  <c r="T1329"/>
  <c r="J1329" s="1"/>
  <c r="S1329"/>
  <c r="I1329" s="1"/>
  <c r="Q1333"/>
  <c r="G1333" s="1"/>
  <c r="T1337"/>
  <c r="J1337" s="1"/>
  <c r="S1337"/>
  <c r="I1337" s="1"/>
  <c r="Q1341"/>
  <c r="G1341" s="1"/>
  <c r="T1345"/>
  <c r="J1345" s="1"/>
  <c r="U1013"/>
  <c r="K1013" s="1"/>
  <c r="R1021"/>
  <c r="H1021" s="1"/>
  <c r="U1029"/>
  <c r="K1029" s="1"/>
  <c r="R1041"/>
  <c r="H1041" s="1"/>
  <c r="S1469"/>
  <c r="I1469" s="1"/>
  <c r="U1485"/>
  <c r="K1485" s="1"/>
  <c r="R1505"/>
  <c r="H1505" s="1"/>
  <c r="U1521"/>
  <c r="K1521" s="1"/>
  <c r="Q1537"/>
  <c r="G1537" s="1"/>
  <c r="T1553"/>
  <c r="J1553" s="1"/>
  <c r="Q1569"/>
  <c r="G1569" s="1"/>
  <c r="T1585"/>
  <c r="J1585" s="1"/>
  <c r="Q1601"/>
  <c r="G1601" s="1"/>
  <c r="T1617"/>
  <c r="J1617" s="1"/>
  <c r="Q1633"/>
  <c r="G1633" s="1"/>
  <c r="T1649"/>
  <c r="J1649" s="1"/>
  <c r="S1388"/>
  <c r="I1388" s="1"/>
  <c r="Q1392"/>
  <c r="G1392" s="1"/>
  <c r="S1396"/>
  <c r="I1396" s="1"/>
  <c r="Q1400"/>
  <c r="G1400" s="1"/>
  <c r="S1404"/>
  <c r="I1404" s="1"/>
  <c r="Q1408"/>
  <c r="G1408" s="1"/>
  <c r="S1412"/>
  <c r="I1412" s="1"/>
  <c r="Q1416"/>
  <c r="G1416" s="1"/>
  <c r="S1420"/>
  <c r="I1420" s="1"/>
  <c r="Q1424"/>
  <c r="G1424" s="1"/>
  <c r="S1428"/>
  <c r="I1428" s="1"/>
  <c r="Q1432"/>
  <c r="G1432" s="1"/>
  <c r="S1436"/>
  <c r="I1436" s="1"/>
  <c r="Q1440"/>
  <c r="G1440" s="1"/>
  <c r="S1444"/>
  <c r="I1444" s="1"/>
  <c r="Q1448"/>
  <c r="G1448" s="1"/>
  <c r="S1452"/>
  <c r="I1452" s="1"/>
  <c r="S1007"/>
  <c r="Q1017"/>
  <c r="G1017" s="1"/>
  <c r="T1045"/>
  <c r="J1045" s="1"/>
  <c r="S1045"/>
  <c r="I1045" s="1"/>
  <c r="Q1057"/>
  <c r="G1057" s="1"/>
  <c r="T1065"/>
  <c r="J1065" s="1"/>
  <c r="Q1073"/>
  <c r="G1073" s="1"/>
  <c r="T1081"/>
  <c r="J1081" s="1"/>
  <c r="S1081"/>
  <c r="I1081" s="1"/>
  <c r="Q1089"/>
  <c r="G1089" s="1"/>
  <c r="T1097"/>
  <c r="J1097" s="1"/>
  <c r="Q1105"/>
  <c r="G1105" s="1"/>
  <c r="T1113"/>
  <c r="J1113" s="1"/>
  <c r="Q1121"/>
  <c r="G1121" s="1"/>
  <c r="T1129"/>
  <c r="J1129" s="1"/>
  <c r="R1137"/>
  <c r="H1137" s="1"/>
  <c r="U1145"/>
  <c r="K1145" s="1"/>
  <c r="S1145"/>
  <c r="I1145" s="1"/>
  <c r="R1153"/>
  <c r="H1153" s="1"/>
  <c r="Q1008"/>
  <c r="G1008" s="1"/>
  <c r="Q1014"/>
  <c r="G1014" s="1"/>
  <c r="T1038"/>
  <c r="J1038" s="1"/>
  <c r="Q1042"/>
  <c r="G1042" s="1"/>
  <c r="T1054"/>
  <c r="J1054" s="1"/>
  <c r="Q1062"/>
  <c r="G1062" s="1"/>
  <c r="T1070"/>
  <c r="J1070" s="1"/>
  <c r="Q1078"/>
  <c r="G1078" s="1"/>
  <c r="R1078"/>
  <c r="H1078" s="1"/>
  <c r="T1086"/>
  <c r="J1086" s="1"/>
  <c r="Q1094"/>
  <c r="G1094" s="1"/>
  <c r="T1102"/>
  <c r="J1102" s="1"/>
  <c r="Q1110"/>
  <c r="G1110" s="1"/>
  <c r="T1118"/>
  <c r="J1118" s="1"/>
  <c r="T1161"/>
  <c r="J1161" s="1"/>
  <c r="Q1169"/>
  <c r="G1169" s="1"/>
  <c r="T1177"/>
  <c r="J1177" s="1"/>
  <c r="Q1185"/>
  <c r="G1185" s="1"/>
  <c r="T1209"/>
  <c r="J1209" s="1"/>
  <c r="Q1213"/>
  <c r="G1213" s="1"/>
  <c r="T1217"/>
  <c r="J1217" s="1"/>
  <c r="Q1221"/>
  <c r="G1221" s="1"/>
  <c r="T1225"/>
  <c r="J1225" s="1"/>
  <c r="Q1229"/>
  <c r="G1229" s="1"/>
  <c r="T1233"/>
  <c r="J1233" s="1"/>
  <c r="Q1237"/>
  <c r="G1237" s="1"/>
  <c r="T1241"/>
  <c r="J1241" s="1"/>
  <c r="U1245"/>
  <c r="K1245" s="1"/>
  <c r="R1249"/>
  <c r="H1249" s="1"/>
  <c r="U1253"/>
  <c r="K1253" s="1"/>
  <c r="R1257"/>
  <c r="H1257" s="1"/>
  <c r="U1261"/>
  <c r="K1261" s="1"/>
  <c r="R1265"/>
  <c r="H1265" s="1"/>
  <c r="U1269"/>
  <c r="K1269" s="1"/>
  <c r="R1273"/>
  <c r="H1273" s="1"/>
  <c r="U1277"/>
  <c r="K1277" s="1"/>
  <c r="R1281"/>
  <c r="H1281" s="1"/>
  <c r="U1285"/>
  <c r="K1285" s="1"/>
  <c r="R1289"/>
  <c r="H1289" s="1"/>
  <c r="U1293"/>
  <c r="K1293" s="1"/>
  <c r="R1297"/>
  <c r="H1297" s="1"/>
  <c r="S1297"/>
  <c r="I1297" s="1"/>
  <c r="U1301"/>
  <c r="K1301" s="1"/>
  <c r="R1305"/>
  <c r="H1305" s="1"/>
  <c r="U1309"/>
  <c r="K1309" s="1"/>
  <c r="R1313"/>
  <c r="H1313" s="1"/>
  <c r="U1317"/>
  <c r="K1317" s="1"/>
  <c r="R1321"/>
  <c r="H1321" s="1"/>
  <c r="U1325"/>
  <c r="K1325" s="1"/>
  <c r="R1329"/>
  <c r="H1329" s="1"/>
  <c r="U1333"/>
  <c r="K1333" s="1"/>
  <c r="R1337"/>
  <c r="H1337" s="1"/>
  <c r="U1341"/>
  <c r="K1341" s="1"/>
  <c r="R1345"/>
  <c r="H1345" s="1"/>
  <c r="T1013"/>
  <c r="J1013" s="1"/>
  <c r="S1013"/>
  <c r="I1013" s="1"/>
  <c r="Q1021"/>
  <c r="G1021" s="1"/>
  <c r="T1029"/>
  <c r="J1029" s="1"/>
  <c r="S1029"/>
  <c r="I1029" s="1"/>
  <c r="Q1041"/>
  <c r="G1041" s="1"/>
  <c r="Q1469"/>
  <c r="G1469" s="1"/>
  <c r="T1485"/>
  <c r="J1485" s="1"/>
  <c r="R1485"/>
  <c r="H1485" s="1"/>
  <c r="Q1505"/>
  <c r="G1505" s="1"/>
  <c r="T1521"/>
  <c r="J1521" s="1"/>
  <c r="S1521"/>
  <c r="I1521" s="1"/>
  <c r="U1537"/>
  <c r="K1537" s="1"/>
  <c r="S1553"/>
  <c r="I1553" s="1"/>
  <c r="R1553"/>
  <c r="H1553" s="1"/>
  <c r="U1569"/>
  <c r="K1569" s="1"/>
  <c r="S1585"/>
  <c r="I1585" s="1"/>
  <c r="R1585"/>
  <c r="H1585" s="1"/>
  <c r="U1601"/>
  <c r="K1601" s="1"/>
  <c r="S1617"/>
  <c r="I1617" s="1"/>
  <c r="R1617"/>
  <c r="H1617" s="1"/>
  <c r="U1633"/>
  <c r="K1633" s="1"/>
  <c r="S1649"/>
  <c r="I1649" s="1"/>
  <c r="R1649"/>
  <c r="H1649" s="1"/>
  <c r="R1388"/>
  <c r="H1388" s="1"/>
  <c r="U1392"/>
  <c r="K1392" s="1"/>
  <c r="T1392"/>
  <c r="J1392" s="1"/>
  <c r="R1396"/>
  <c r="H1396" s="1"/>
  <c r="U1400"/>
  <c r="K1400" s="1"/>
  <c r="T1400"/>
  <c r="J1400" s="1"/>
  <c r="R1404"/>
  <c r="H1404" s="1"/>
  <c r="U1408"/>
  <c r="K1408" s="1"/>
  <c r="T1408"/>
  <c r="J1408" s="1"/>
  <c r="R1412"/>
  <c r="H1412" s="1"/>
  <c r="T1412"/>
  <c r="J1412" s="1"/>
  <c r="U1416"/>
  <c r="K1416" s="1"/>
  <c r="T1416"/>
  <c r="J1416" s="1"/>
  <c r="R1420"/>
  <c r="H1420" s="1"/>
  <c r="U1424"/>
  <c r="K1424" s="1"/>
  <c r="T1424"/>
  <c r="J1424" s="1"/>
  <c r="R1428"/>
  <c r="H1428" s="1"/>
  <c r="U1432"/>
  <c r="K1432" s="1"/>
  <c r="T1432"/>
  <c r="J1432" s="1"/>
  <c r="R1436"/>
  <c r="H1436" s="1"/>
  <c r="U1440"/>
  <c r="K1440" s="1"/>
  <c r="T1440"/>
  <c r="J1440" s="1"/>
  <c r="R1444"/>
  <c r="H1444" s="1"/>
  <c r="U1448"/>
  <c r="K1448" s="1"/>
  <c r="T1448"/>
  <c r="J1448" s="1"/>
  <c r="R1452"/>
  <c r="H1452" s="1"/>
  <c r="R1007"/>
  <c r="U1007"/>
  <c r="U1017"/>
  <c r="K1017" s="1"/>
  <c r="R1045"/>
  <c r="H1045" s="1"/>
  <c r="U1057"/>
  <c r="K1057" s="1"/>
  <c r="R1065"/>
  <c r="H1065" s="1"/>
  <c r="S1065"/>
  <c r="I1065" s="1"/>
  <c r="U1073"/>
  <c r="K1073" s="1"/>
  <c r="R1081"/>
  <c r="H1081" s="1"/>
  <c r="U1089"/>
  <c r="K1089" s="1"/>
  <c r="R1097"/>
  <c r="H1097" s="1"/>
  <c r="U1105"/>
  <c r="K1105" s="1"/>
  <c r="R1113"/>
  <c r="H1113" s="1"/>
  <c r="U1121"/>
  <c r="K1121" s="1"/>
  <c r="R1129"/>
  <c r="H1129" s="1"/>
  <c r="S1129"/>
  <c r="I1129" s="1"/>
  <c r="Q1137"/>
  <c r="G1137" s="1"/>
  <c r="S1137"/>
  <c r="I1137" s="1"/>
  <c r="T1145"/>
  <c r="J1145" s="1"/>
  <c r="Q1153"/>
  <c r="G1153" s="1"/>
  <c r="U1008"/>
  <c r="K1008" s="1"/>
  <c r="T1008"/>
  <c r="J1008" s="1"/>
  <c r="U1014"/>
  <c r="K1014" s="1"/>
  <c r="S1038"/>
  <c r="I1038" s="1"/>
  <c r="R1038"/>
  <c r="H1038" s="1"/>
  <c r="U1042"/>
  <c r="K1042" s="1"/>
  <c r="S1054"/>
  <c r="I1054" s="1"/>
  <c r="R1054"/>
  <c r="H1054" s="1"/>
  <c r="U1062"/>
  <c r="K1062" s="1"/>
  <c r="S1070"/>
  <c r="I1070" s="1"/>
  <c r="R1070"/>
  <c r="H1070" s="1"/>
  <c r="U1078"/>
  <c r="K1078" s="1"/>
  <c r="S1086"/>
  <c r="I1086" s="1"/>
  <c r="R1086"/>
  <c r="H1086" s="1"/>
  <c r="U1094"/>
  <c r="K1094" s="1"/>
  <c r="S1102"/>
  <c r="I1102" s="1"/>
  <c r="R1102"/>
  <c r="H1102" s="1"/>
  <c r="U1110"/>
  <c r="K1110" s="1"/>
  <c r="S1118"/>
  <c r="I1118" s="1"/>
  <c r="R1118"/>
  <c r="H1118" s="1"/>
  <c r="R1161"/>
  <c r="H1161" s="1"/>
  <c r="U1169"/>
  <c r="K1169" s="1"/>
  <c r="R1177"/>
  <c r="H1177" s="1"/>
  <c r="U1185"/>
  <c r="K1185" s="1"/>
  <c r="S1185"/>
  <c r="I1185" s="1"/>
  <c r="R1209"/>
  <c r="H1209" s="1"/>
  <c r="U1213"/>
  <c r="K1213" s="1"/>
  <c r="T1213"/>
  <c r="J1213" s="1"/>
  <c r="R1217"/>
  <c r="H1217" s="1"/>
  <c r="U1221"/>
  <c r="K1221" s="1"/>
  <c r="T1221"/>
  <c r="J1221" s="1"/>
  <c r="R1225"/>
  <c r="H1225" s="1"/>
  <c r="U1229"/>
  <c r="K1229" s="1"/>
  <c r="T1229"/>
  <c r="J1229" s="1"/>
  <c r="R1233"/>
  <c r="H1233" s="1"/>
  <c r="U1237"/>
  <c r="K1237" s="1"/>
  <c r="T1237"/>
  <c r="J1237" s="1"/>
  <c r="R1241"/>
  <c r="H1241" s="1"/>
  <c r="T1245"/>
  <c r="J1245" s="1"/>
  <c r="S1245"/>
  <c r="I1245" s="1"/>
  <c r="Q1249"/>
  <c r="G1249" s="1"/>
  <c r="S1249"/>
  <c r="I1249" s="1"/>
  <c r="T1253"/>
  <c r="J1253" s="1"/>
  <c r="S1253"/>
  <c r="I1253" s="1"/>
  <c r="Q1257"/>
  <c r="G1257" s="1"/>
  <c r="T1261"/>
  <c r="J1261" s="1"/>
  <c r="S1261"/>
  <c r="I1261" s="1"/>
  <c r="Q1265"/>
  <c r="G1265" s="1"/>
  <c r="T1269"/>
  <c r="J1269" s="1"/>
  <c r="S1269"/>
  <c r="I1269" s="1"/>
  <c r="Q1273"/>
  <c r="G1273" s="1"/>
  <c r="T1277"/>
  <c r="J1277" s="1"/>
  <c r="S1277"/>
  <c r="I1277" s="1"/>
  <c r="Q1281"/>
  <c r="G1281" s="1"/>
  <c r="S1281"/>
  <c r="I1281" s="1"/>
  <c r="T1285"/>
  <c r="J1285" s="1"/>
  <c r="S1285"/>
  <c r="I1285" s="1"/>
  <c r="Q1289"/>
  <c r="G1289" s="1"/>
  <c r="T1293"/>
  <c r="J1293" s="1"/>
  <c r="S1293"/>
  <c r="I1293" s="1"/>
  <c r="Q1297"/>
  <c r="G1297" s="1"/>
  <c r="T1301"/>
  <c r="J1301" s="1"/>
  <c r="S1301"/>
  <c r="I1301" s="1"/>
  <c r="Q1305"/>
  <c r="G1305" s="1"/>
  <c r="T1309"/>
  <c r="J1309" s="1"/>
  <c r="S1309"/>
  <c r="I1309" s="1"/>
  <c r="Q1313"/>
  <c r="G1313" s="1"/>
  <c r="T1317"/>
  <c r="J1317" s="1"/>
  <c r="S1317"/>
  <c r="I1317" s="1"/>
  <c r="Q1321"/>
  <c r="G1321" s="1"/>
  <c r="T1325"/>
  <c r="J1325" s="1"/>
  <c r="S1325"/>
  <c r="I1325" s="1"/>
  <c r="Q1329"/>
  <c r="G1329" s="1"/>
  <c r="T1333"/>
  <c r="J1333" s="1"/>
  <c r="S1333"/>
  <c r="I1333" s="1"/>
  <c r="Q1337"/>
  <c r="G1337" s="1"/>
  <c r="T1341"/>
  <c r="J1341" s="1"/>
  <c r="S1341"/>
  <c r="I1341" s="1"/>
  <c r="Q1345"/>
  <c r="G1345" s="1"/>
  <c r="S1345"/>
  <c r="I1345" s="1"/>
  <c r="R1013"/>
  <c r="H1013" s="1"/>
  <c r="U1021"/>
  <c r="K1021" s="1"/>
  <c r="R1029"/>
  <c r="H1029" s="1"/>
  <c r="U1041"/>
  <c r="K1041" s="1"/>
  <c r="U1469"/>
  <c r="K1469" s="1"/>
  <c r="S1485"/>
  <c r="I1485" s="1"/>
  <c r="U1505"/>
  <c r="K1505" s="1"/>
  <c r="R1521"/>
  <c r="H1521" s="1"/>
  <c r="T1537"/>
  <c r="J1537" s="1"/>
  <c r="Q1553"/>
  <c r="G1553" s="1"/>
  <c r="T1569"/>
  <c r="J1569" s="1"/>
  <c r="Q1585"/>
  <c r="G1585" s="1"/>
  <c r="T1601"/>
  <c r="J1601" s="1"/>
  <c r="Q1617"/>
  <c r="G1617" s="1"/>
  <c r="T1633"/>
  <c r="J1633" s="1"/>
  <c r="Q1649"/>
  <c r="G1649" s="1"/>
  <c r="Q1388"/>
  <c r="G1388" s="1"/>
  <c r="S1392"/>
  <c r="I1392" s="1"/>
  <c r="Q1396"/>
  <c r="G1396" s="1"/>
  <c r="T1396"/>
  <c r="J1396" s="1"/>
  <c r="S1400"/>
  <c r="I1400" s="1"/>
  <c r="Q1404"/>
  <c r="G1404" s="1"/>
  <c r="S1408"/>
  <c r="I1408" s="1"/>
  <c r="Q1412"/>
  <c r="G1412" s="1"/>
  <c r="S1416"/>
  <c r="I1416" s="1"/>
  <c r="Q1420"/>
  <c r="G1420" s="1"/>
  <c r="S1424"/>
  <c r="I1424" s="1"/>
  <c r="Q1428"/>
  <c r="G1428" s="1"/>
  <c r="S1432"/>
  <c r="I1432" s="1"/>
  <c r="Q1436"/>
  <c r="G1436" s="1"/>
  <c r="S1440"/>
  <c r="I1440" s="1"/>
  <c r="Q1444"/>
  <c r="G1444" s="1"/>
  <c r="S1448"/>
  <c r="I1448" s="1"/>
  <c r="Q1452"/>
  <c r="G1452" s="1"/>
  <c r="S1456"/>
  <c r="I1456" s="1"/>
  <c r="Q1460"/>
  <c r="G1460" s="1"/>
  <c r="T1460"/>
  <c r="J1460" s="1"/>
  <c r="T1464"/>
  <c r="J1464" s="1"/>
  <c r="T1510"/>
  <c r="J1510" s="1"/>
  <c r="Q1526"/>
  <c r="G1526" s="1"/>
  <c r="S1542"/>
  <c r="I1542" s="1"/>
  <c r="Q1558"/>
  <c r="G1558" s="1"/>
  <c r="S1574"/>
  <c r="I1574" s="1"/>
  <c r="Q1007"/>
  <c r="T1017"/>
  <c r="J1017" s="1"/>
  <c r="Q1045"/>
  <c r="G1045" s="1"/>
  <c r="T1057"/>
  <c r="J1057" s="1"/>
  <c r="S1057"/>
  <c r="I1057" s="1"/>
  <c r="Q1065"/>
  <c r="G1065" s="1"/>
  <c r="T1073"/>
  <c r="J1073" s="1"/>
  <c r="S1073"/>
  <c r="I1073" s="1"/>
  <c r="Q1081"/>
  <c r="G1081" s="1"/>
  <c r="T1089"/>
  <c r="J1089" s="1"/>
  <c r="S1089"/>
  <c r="I1089" s="1"/>
  <c r="Q1097"/>
  <c r="G1097" s="1"/>
  <c r="T1105"/>
  <c r="J1105" s="1"/>
  <c r="S1105"/>
  <c r="I1105" s="1"/>
  <c r="Q1113"/>
  <c r="G1113" s="1"/>
  <c r="S1113"/>
  <c r="I1113" s="1"/>
  <c r="T1121"/>
  <c r="J1121" s="1"/>
  <c r="S1121"/>
  <c r="I1121" s="1"/>
  <c r="Q1129"/>
  <c r="G1129" s="1"/>
  <c r="U1137"/>
  <c r="K1137" s="1"/>
  <c r="R1145"/>
  <c r="H1145" s="1"/>
  <c r="U1153"/>
  <c r="K1153" s="1"/>
  <c r="S1153"/>
  <c r="I1153" s="1"/>
  <c r="S1008"/>
  <c r="I1008" s="1"/>
  <c r="T1014"/>
  <c r="J1014" s="1"/>
  <c r="R1014"/>
  <c r="H1014" s="1"/>
  <c r="Q1038"/>
  <c r="G1038" s="1"/>
  <c r="T1042"/>
  <c r="J1042" s="1"/>
  <c r="Q1054"/>
  <c r="G1054" s="1"/>
  <c r="T1062"/>
  <c r="J1062" s="1"/>
  <c r="Q1070"/>
  <c r="G1070" s="1"/>
  <c r="T1078"/>
  <c r="J1078" s="1"/>
  <c r="Q1086"/>
  <c r="G1086" s="1"/>
  <c r="T1094"/>
  <c r="J1094" s="1"/>
  <c r="Q1102"/>
  <c r="G1102" s="1"/>
  <c r="T1110"/>
  <c r="J1110" s="1"/>
  <c r="R1110"/>
  <c r="H1110" s="1"/>
  <c r="Q1118"/>
  <c r="G1118" s="1"/>
  <c r="Q1161"/>
  <c r="G1161" s="1"/>
  <c r="S1161"/>
  <c r="I1161" s="1"/>
  <c r="T1169"/>
  <c r="J1169" s="1"/>
  <c r="Q1177"/>
  <c r="G1177" s="1"/>
  <c r="T1185"/>
  <c r="J1185" s="1"/>
  <c r="Q1209"/>
  <c r="G1209" s="1"/>
  <c r="S1213"/>
  <c r="I1213" s="1"/>
  <c r="Q1217"/>
  <c r="G1217" s="1"/>
  <c r="S1221"/>
  <c r="I1221" s="1"/>
  <c r="Q1225"/>
  <c r="G1225" s="1"/>
  <c r="S1225"/>
  <c r="I1225" s="1"/>
  <c r="S1229"/>
  <c r="I1229" s="1"/>
  <c r="Q1233"/>
  <c r="G1233" s="1"/>
  <c r="S1237"/>
  <c r="I1237" s="1"/>
  <c r="Q1241"/>
  <c r="G1241" s="1"/>
  <c r="R1245"/>
  <c r="H1245" s="1"/>
  <c r="U1249"/>
  <c r="K1249" s="1"/>
  <c r="R1253"/>
  <c r="H1253" s="1"/>
  <c r="U1257"/>
  <c r="K1257" s="1"/>
  <c r="R1261"/>
  <c r="H1261" s="1"/>
  <c r="U1265"/>
  <c r="K1265" s="1"/>
  <c r="R1269"/>
  <c r="H1269" s="1"/>
  <c r="U1273"/>
  <c r="K1273" s="1"/>
  <c r="R1277"/>
  <c r="H1277" s="1"/>
  <c r="U1281"/>
  <c r="K1281" s="1"/>
  <c r="R1285"/>
  <c r="H1285" s="1"/>
  <c r="U1289"/>
  <c r="K1289" s="1"/>
  <c r="R1293"/>
  <c r="H1293" s="1"/>
  <c r="U1297"/>
  <c r="K1297" s="1"/>
  <c r="R1301"/>
  <c r="H1301" s="1"/>
  <c r="U1305"/>
  <c r="K1305" s="1"/>
  <c r="R1309"/>
  <c r="H1309" s="1"/>
  <c r="U1313"/>
  <c r="K1313" s="1"/>
  <c r="R1317"/>
  <c r="H1317" s="1"/>
  <c r="U1321"/>
  <c r="K1321" s="1"/>
  <c r="R1325"/>
  <c r="H1325" s="1"/>
  <c r="U1329"/>
  <c r="K1329" s="1"/>
  <c r="R1333"/>
  <c r="H1333" s="1"/>
  <c r="U1337"/>
  <c r="K1337" s="1"/>
  <c r="R1341"/>
  <c r="H1341" s="1"/>
  <c r="U1345"/>
  <c r="K1345" s="1"/>
  <c r="Q1013"/>
  <c r="G1013" s="1"/>
  <c r="T1021"/>
  <c r="J1021" s="1"/>
  <c r="S1021"/>
  <c r="I1021" s="1"/>
  <c r="Q1029"/>
  <c r="G1029" s="1"/>
  <c r="T1041"/>
  <c r="J1041" s="1"/>
  <c r="S1041"/>
  <c r="I1041" s="1"/>
  <c r="T1469"/>
  <c r="J1469" s="1"/>
  <c r="R1469"/>
  <c r="H1469" s="1"/>
  <c r="Q1485"/>
  <c r="G1485" s="1"/>
  <c r="T1505"/>
  <c r="J1505" s="1"/>
  <c r="S1505"/>
  <c r="I1505" s="1"/>
  <c r="Q1521"/>
  <c r="G1521" s="1"/>
  <c r="S1537"/>
  <c r="I1537" s="1"/>
  <c r="R1537"/>
  <c r="H1537" s="1"/>
  <c r="U1553"/>
  <c r="K1553" s="1"/>
  <c r="S1569"/>
  <c r="I1569" s="1"/>
  <c r="R1569"/>
  <c r="H1569" s="1"/>
  <c r="U1585"/>
  <c r="K1585" s="1"/>
  <c r="S1601"/>
  <c r="I1601" s="1"/>
  <c r="R1601"/>
  <c r="H1601" s="1"/>
  <c r="U1617"/>
  <c r="K1617" s="1"/>
  <c r="S1633"/>
  <c r="I1633" s="1"/>
  <c r="R1633"/>
  <c r="H1633" s="1"/>
  <c r="U1649"/>
  <c r="K1649" s="1"/>
  <c r="U1388"/>
  <c r="K1388" s="1"/>
  <c r="T1388"/>
  <c r="J1388" s="1"/>
  <c r="R1392"/>
  <c r="H1392" s="1"/>
  <c r="U1396"/>
  <c r="K1396" s="1"/>
  <c r="R1400"/>
  <c r="H1400" s="1"/>
  <c r="U1404"/>
  <c r="K1404" s="1"/>
  <c r="T1404"/>
  <c r="J1404" s="1"/>
  <c r="R1408"/>
  <c r="H1408" s="1"/>
  <c r="U1412"/>
  <c r="K1412" s="1"/>
  <c r="R1416"/>
  <c r="H1416" s="1"/>
  <c r="U1420"/>
  <c r="K1420" s="1"/>
  <c r="T1420"/>
  <c r="J1420" s="1"/>
  <c r="R1424"/>
  <c r="H1424" s="1"/>
  <c r="U1428"/>
  <c r="K1428" s="1"/>
  <c r="T1428"/>
  <c r="J1428" s="1"/>
  <c r="R1432"/>
  <c r="H1432" s="1"/>
  <c r="U1436"/>
  <c r="K1436" s="1"/>
  <c r="T1436"/>
  <c r="J1436" s="1"/>
  <c r="R1440"/>
  <c r="H1440" s="1"/>
  <c r="U1444"/>
  <c r="K1444" s="1"/>
  <c r="T1444"/>
  <c r="J1444" s="1"/>
  <c r="R1448"/>
  <c r="H1448" s="1"/>
  <c r="U1452"/>
  <c r="K1452" s="1"/>
  <c r="T1452"/>
  <c r="J1452" s="1"/>
  <c r="R1456"/>
  <c r="H1456" s="1"/>
  <c r="R1460"/>
  <c r="H1460" s="1"/>
  <c r="Q1464"/>
  <c r="G1464" s="1"/>
  <c r="S1464"/>
  <c r="I1464" s="1"/>
  <c r="S1510"/>
  <c r="I1510" s="1"/>
  <c r="U1526"/>
  <c r="K1526" s="1"/>
  <c r="Q1542"/>
  <c r="G1542" s="1"/>
  <c r="S1558"/>
  <c r="I1558" s="1"/>
  <c r="R1574"/>
  <c r="H1574" s="1"/>
  <c r="Q1590"/>
  <c r="G1590" s="1"/>
  <c r="S1606"/>
  <c r="I1606" s="1"/>
  <c r="Q1622"/>
  <c r="G1622" s="1"/>
  <c r="S1638"/>
  <c r="I1638" s="1"/>
  <c r="Q1654"/>
  <c r="G1654" s="1"/>
  <c r="S1658"/>
  <c r="I1658" s="1"/>
  <c r="R1666"/>
  <c r="H1666" s="1"/>
  <c r="T1674"/>
  <c r="J1674" s="1"/>
  <c r="R1682"/>
  <c r="H1682" s="1"/>
  <c r="T1690"/>
  <c r="J1690" s="1"/>
  <c r="R1698"/>
  <c r="H1698" s="1"/>
  <c r="T1706"/>
  <c r="J1706" s="1"/>
  <c r="Q1714"/>
  <c r="G1714" s="1"/>
  <c r="S1722"/>
  <c r="I1722" s="1"/>
  <c r="Q1730"/>
  <c r="G1730" s="1"/>
  <c r="S1738"/>
  <c r="I1738" s="1"/>
  <c r="Q1746"/>
  <c r="G1746" s="1"/>
  <c r="S1754"/>
  <c r="I1754" s="1"/>
  <c r="Q1754"/>
  <c r="G1754" s="1"/>
  <c r="Q1762"/>
  <c r="G1762" s="1"/>
  <c r="S1770"/>
  <c r="I1770" s="1"/>
  <c r="Q1778"/>
  <c r="G1778" s="1"/>
  <c r="S1786"/>
  <c r="I1786" s="1"/>
  <c r="Q1794"/>
  <c r="G1794" s="1"/>
  <c r="R1802"/>
  <c r="H1802" s="1"/>
  <c r="R1810"/>
  <c r="H1810" s="1"/>
  <c r="R1818"/>
  <c r="H1818" s="1"/>
  <c r="U1826"/>
  <c r="K1826" s="1"/>
  <c r="T1834"/>
  <c r="J1834" s="1"/>
  <c r="U1842"/>
  <c r="K1842" s="1"/>
  <c r="S1850"/>
  <c r="I1850" s="1"/>
  <c r="Q1858"/>
  <c r="G1858" s="1"/>
  <c r="S1866"/>
  <c r="I1866" s="1"/>
  <c r="Q1874"/>
  <c r="G1874" s="1"/>
  <c r="S1882"/>
  <c r="I1882" s="1"/>
  <c r="Q1890"/>
  <c r="G1890" s="1"/>
  <c r="S1898"/>
  <c r="I1898" s="1"/>
  <c r="Q1906"/>
  <c r="G1906" s="1"/>
  <c r="S1914"/>
  <c r="I1914" s="1"/>
  <c r="Q1922"/>
  <c r="G1922" s="1"/>
  <c r="S1930"/>
  <c r="I1930" s="1"/>
  <c r="Q1938"/>
  <c r="G1938" s="1"/>
  <c r="S1946"/>
  <c r="I1946" s="1"/>
  <c r="Q1954"/>
  <c r="G1954" s="1"/>
  <c r="S1962"/>
  <c r="I1962" s="1"/>
  <c r="Q1970"/>
  <c r="G1970" s="1"/>
  <c r="S1978"/>
  <c r="I1978" s="1"/>
  <c r="Q1986"/>
  <c r="G1986" s="1"/>
  <c r="S1994"/>
  <c r="I1994" s="1"/>
  <c r="Q2002"/>
  <c r="G2002" s="1"/>
  <c r="T1350"/>
  <c r="J1350" s="1"/>
  <c r="Q1358"/>
  <c r="G1358" s="1"/>
  <c r="T1366"/>
  <c r="J1366" s="1"/>
  <c r="Q1374"/>
  <c r="G1374" s="1"/>
  <c r="R1374"/>
  <c r="H1374" s="1"/>
  <c r="T1382"/>
  <c r="J1382" s="1"/>
  <c r="Q1012"/>
  <c r="G1012" s="1"/>
  <c r="S1040"/>
  <c r="I1040" s="1"/>
  <c r="Q1044"/>
  <c r="G1044" s="1"/>
  <c r="S1056"/>
  <c r="I1056" s="1"/>
  <c r="Q1064"/>
  <c r="G1064" s="1"/>
  <c r="S1072"/>
  <c r="I1072" s="1"/>
  <c r="Q1080"/>
  <c r="G1080" s="1"/>
  <c r="T1080"/>
  <c r="J1080" s="1"/>
  <c r="S1088"/>
  <c r="I1088" s="1"/>
  <c r="Q1096"/>
  <c r="G1096" s="1"/>
  <c r="T1096"/>
  <c r="J1096" s="1"/>
  <c r="S1104"/>
  <c r="I1104" s="1"/>
  <c r="Q1112"/>
  <c r="G1112" s="1"/>
  <c r="T1112"/>
  <c r="J1112" s="1"/>
  <c r="S1120"/>
  <c r="I1120" s="1"/>
  <c r="Q1128"/>
  <c r="G1128" s="1"/>
  <c r="T1128"/>
  <c r="J1128" s="1"/>
  <c r="T1136"/>
  <c r="J1136" s="1"/>
  <c r="S1144"/>
  <c r="I1144" s="1"/>
  <c r="T1152"/>
  <c r="J1152" s="1"/>
  <c r="S1160"/>
  <c r="I1160" s="1"/>
  <c r="T1168"/>
  <c r="J1168" s="1"/>
  <c r="S1176"/>
  <c r="I1176" s="1"/>
  <c r="T1184"/>
  <c r="J1184" s="1"/>
  <c r="S1192"/>
  <c r="I1192" s="1"/>
  <c r="Q1196"/>
  <c r="G1196" s="1"/>
  <c r="S1200"/>
  <c r="I1200" s="1"/>
  <c r="Q1204"/>
  <c r="G1204" s="1"/>
  <c r="S1208"/>
  <c r="I1208" s="1"/>
  <c r="Q1348"/>
  <c r="G1348" s="1"/>
  <c r="S1356"/>
  <c r="I1356" s="1"/>
  <c r="Q1364"/>
  <c r="G1364" s="1"/>
  <c r="Q1456"/>
  <c r="G1456" s="1"/>
  <c r="U1460"/>
  <c r="K1460" s="1"/>
  <c r="U1464"/>
  <c r="K1464" s="1"/>
  <c r="U1510"/>
  <c r="K1510" s="1"/>
  <c r="T1526"/>
  <c r="J1526" s="1"/>
  <c r="T1542"/>
  <c r="J1542" s="1"/>
  <c r="R1558"/>
  <c r="H1558" s="1"/>
  <c r="U1574"/>
  <c r="K1574" s="1"/>
  <c r="T1590"/>
  <c r="J1590" s="1"/>
  <c r="R1606"/>
  <c r="H1606" s="1"/>
  <c r="U1606"/>
  <c r="K1606" s="1"/>
  <c r="T1622"/>
  <c r="J1622" s="1"/>
  <c r="R1638"/>
  <c r="H1638" s="1"/>
  <c r="U1638"/>
  <c r="K1638" s="1"/>
  <c r="T1654"/>
  <c r="J1654" s="1"/>
  <c r="R1658"/>
  <c r="H1658" s="1"/>
  <c r="U1658"/>
  <c r="K1658" s="1"/>
  <c r="Q1666"/>
  <c r="G1666" s="1"/>
  <c r="S1674"/>
  <c r="I1674" s="1"/>
  <c r="U1674"/>
  <c r="K1674" s="1"/>
  <c r="Q1682"/>
  <c r="G1682" s="1"/>
  <c r="S1690"/>
  <c r="I1690" s="1"/>
  <c r="U1690"/>
  <c r="K1690" s="1"/>
  <c r="Q1698"/>
  <c r="G1698" s="1"/>
  <c r="S1706"/>
  <c r="I1706" s="1"/>
  <c r="U1706"/>
  <c r="K1706" s="1"/>
  <c r="T1714"/>
  <c r="J1714" s="1"/>
  <c r="R1722"/>
  <c r="H1722" s="1"/>
  <c r="Q1722"/>
  <c r="G1722" s="1"/>
  <c r="T1730"/>
  <c r="J1730" s="1"/>
  <c r="R1738"/>
  <c r="H1738" s="1"/>
  <c r="Q1738"/>
  <c r="G1738" s="1"/>
  <c r="T1746"/>
  <c r="J1746" s="1"/>
  <c r="R1754"/>
  <c r="H1754" s="1"/>
  <c r="T1762"/>
  <c r="J1762" s="1"/>
  <c r="R1770"/>
  <c r="H1770" s="1"/>
  <c r="Q1770"/>
  <c r="G1770" s="1"/>
  <c r="T1778"/>
  <c r="J1778" s="1"/>
  <c r="R1786"/>
  <c r="H1786" s="1"/>
  <c r="Q1786"/>
  <c r="G1786" s="1"/>
  <c r="T1794"/>
  <c r="J1794" s="1"/>
  <c r="T1802"/>
  <c r="J1802" s="1"/>
  <c r="Q1802"/>
  <c r="G1802" s="1"/>
  <c r="Q1810"/>
  <c r="G1810" s="1"/>
  <c r="T1818"/>
  <c r="J1818" s="1"/>
  <c r="Q1818"/>
  <c r="G1818" s="1"/>
  <c r="S1826"/>
  <c r="I1826" s="1"/>
  <c r="R1834"/>
  <c r="H1834" s="1"/>
  <c r="Q1834"/>
  <c r="G1834" s="1"/>
  <c r="S1842"/>
  <c r="I1842" s="1"/>
  <c r="R1850"/>
  <c r="H1850" s="1"/>
  <c r="Q1850"/>
  <c r="G1850" s="1"/>
  <c r="T1858"/>
  <c r="J1858" s="1"/>
  <c r="R1866"/>
  <c r="H1866" s="1"/>
  <c r="Q1866"/>
  <c r="G1866" s="1"/>
  <c r="T1874"/>
  <c r="J1874" s="1"/>
  <c r="R1882"/>
  <c r="H1882" s="1"/>
  <c r="Q1882"/>
  <c r="G1882" s="1"/>
  <c r="T1890"/>
  <c r="J1890" s="1"/>
  <c r="R1898"/>
  <c r="H1898" s="1"/>
  <c r="Q1898"/>
  <c r="G1898" s="1"/>
  <c r="T1906"/>
  <c r="J1906" s="1"/>
  <c r="R1914"/>
  <c r="H1914" s="1"/>
  <c r="Q1914"/>
  <c r="G1914" s="1"/>
  <c r="T1922"/>
  <c r="J1922" s="1"/>
  <c r="R1930"/>
  <c r="H1930" s="1"/>
  <c r="Q1930"/>
  <c r="G1930" s="1"/>
  <c r="T1938"/>
  <c r="J1938" s="1"/>
  <c r="R1946"/>
  <c r="H1946" s="1"/>
  <c r="Q1946"/>
  <c r="G1946" s="1"/>
  <c r="T1954"/>
  <c r="J1954" s="1"/>
  <c r="R1962"/>
  <c r="H1962" s="1"/>
  <c r="Q1962"/>
  <c r="G1962" s="1"/>
  <c r="T1970"/>
  <c r="J1970" s="1"/>
  <c r="R1978"/>
  <c r="H1978" s="1"/>
  <c r="Q1978"/>
  <c r="G1978" s="1"/>
  <c r="T1986"/>
  <c r="J1986" s="1"/>
  <c r="R1994"/>
  <c r="H1994" s="1"/>
  <c r="Q1994"/>
  <c r="G1994" s="1"/>
  <c r="T2002"/>
  <c r="J2002" s="1"/>
  <c r="S1350"/>
  <c r="I1350" s="1"/>
  <c r="R1350"/>
  <c r="H1350" s="1"/>
  <c r="U1358"/>
  <c r="K1358" s="1"/>
  <c r="S1366"/>
  <c r="I1366" s="1"/>
  <c r="R1366"/>
  <c r="H1366" s="1"/>
  <c r="U1374"/>
  <c r="K1374" s="1"/>
  <c r="S1382"/>
  <c r="I1382" s="1"/>
  <c r="R1382"/>
  <c r="H1382" s="1"/>
  <c r="U1012"/>
  <c r="K1012" s="1"/>
  <c r="T1012"/>
  <c r="J1012" s="1"/>
  <c r="R1040"/>
  <c r="H1040" s="1"/>
  <c r="U1044"/>
  <c r="K1044" s="1"/>
  <c r="T1044"/>
  <c r="J1044" s="1"/>
  <c r="R1056"/>
  <c r="H1056" s="1"/>
  <c r="U1064"/>
  <c r="K1064" s="1"/>
  <c r="T1064"/>
  <c r="J1064" s="1"/>
  <c r="R1072"/>
  <c r="H1072" s="1"/>
  <c r="U1080"/>
  <c r="K1080" s="1"/>
  <c r="R1088"/>
  <c r="H1088" s="1"/>
  <c r="U1096"/>
  <c r="K1096" s="1"/>
  <c r="R1104"/>
  <c r="H1104" s="1"/>
  <c r="U1112"/>
  <c r="K1112" s="1"/>
  <c r="R1120"/>
  <c r="H1120" s="1"/>
  <c r="U1128"/>
  <c r="K1128" s="1"/>
  <c r="Q1136"/>
  <c r="G1136" s="1"/>
  <c r="R1144"/>
  <c r="H1144" s="1"/>
  <c r="U1144"/>
  <c r="K1144" s="1"/>
  <c r="Q1152"/>
  <c r="G1152" s="1"/>
  <c r="R1160"/>
  <c r="H1160" s="1"/>
  <c r="U1160"/>
  <c r="K1160" s="1"/>
  <c r="Q1168"/>
  <c r="G1168" s="1"/>
  <c r="R1176"/>
  <c r="H1176" s="1"/>
  <c r="U1176"/>
  <c r="K1176" s="1"/>
  <c r="Q1184"/>
  <c r="G1184" s="1"/>
  <c r="R1192"/>
  <c r="H1192" s="1"/>
  <c r="U1192"/>
  <c r="K1192" s="1"/>
  <c r="U1196"/>
  <c r="K1196" s="1"/>
  <c r="R1200"/>
  <c r="H1200" s="1"/>
  <c r="U1200"/>
  <c r="K1200" s="1"/>
  <c r="U1204"/>
  <c r="K1204" s="1"/>
  <c r="R1208"/>
  <c r="H1208" s="1"/>
  <c r="U1208"/>
  <c r="K1208" s="1"/>
  <c r="U1348"/>
  <c r="K1348" s="1"/>
  <c r="R1356"/>
  <c r="H1356" s="1"/>
  <c r="U1364"/>
  <c r="K1364" s="1"/>
  <c r="R1372"/>
  <c r="H1372" s="1"/>
  <c r="U1380"/>
  <c r="K1380" s="1"/>
  <c r="T1380"/>
  <c r="J1380" s="1"/>
  <c r="Q1478"/>
  <c r="G1478" s="1"/>
  <c r="S1494"/>
  <c r="I1494" s="1"/>
  <c r="U1494"/>
  <c r="K1494" s="1"/>
  <c r="U1499"/>
  <c r="K1499" s="1"/>
  <c r="R1515"/>
  <c r="H1515" s="1"/>
  <c r="R1531"/>
  <c r="H1531" s="1"/>
  <c r="U1547"/>
  <c r="K1547" s="1"/>
  <c r="R1563"/>
  <c r="H1563" s="1"/>
  <c r="U1579"/>
  <c r="K1579" s="1"/>
  <c r="T1579"/>
  <c r="J1579" s="1"/>
  <c r="R1595"/>
  <c r="H1595" s="1"/>
  <c r="U1611"/>
  <c r="K1611" s="1"/>
  <c r="R1627"/>
  <c r="H1627" s="1"/>
  <c r="U1643"/>
  <c r="K1643" s="1"/>
  <c r="T1643"/>
  <c r="J1643" s="1"/>
  <c r="Q1479"/>
  <c r="G1479" s="1"/>
  <c r="R1495"/>
  <c r="H1495" s="1"/>
  <c r="U1495"/>
  <c r="K1495" s="1"/>
  <c r="R1506"/>
  <c r="H1506" s="1"/>
  <c r="R1522"/>
  <c r="H1522" s="1"/>
  <c r="Q1522"/>
  <c r="G1522" s="1"/>
  <c r="T1538"/>
  <c r="J1538" s="1"/>
  <c r="R1554"/>
  <c r="H1554" s="1"/>
  <c r="Q1554"/>
  <c r="G1554" s="1"/>
  <c r="T1570"/>
  <c r="J1570" s="1"/>
  <c r="R1586"/>
  <c r="H1586" s="1"/>
  <c r="Q1586"/>
  <c r="G1586" s="1"/>
  <c r="T1602"/>
  <c r="J1602" s="1"/>
  <c r="R1618"/>
  <c r="H1618" s="1"/>
  <c r="Q1618"/>
  <c r="G1618" s="1"/>
  <c r="T1634"/>
  <c r="J1634" s="1"/>
  <c r="R1650"/>
  <c r="H1650" s="1"/>
  <c r="R1659"/>
  <c r="H1659" s="1"/>
  <c r="R1667"/>
  <c r="H1667" s="1"/>
  <c r="U1667"/>
  <c r="K1667" s="1"/>
  <c r="U1456"/>
  <c r="K1456" s="1"/>
  <c r="R1510"/>
  <c r="H1510" s="1"/>
  <c r="S1526"/>
  <c r="I1526" s="1"/>
  <c r="R1542"/>
  <c r="H1542" s="1"/>
  <c r="U1558"/>
  <c r="K1558" s="1"/>
  <c r="Q1574"/>
  <c r="G1574" s="1"/>
  <c r="S1590"/>
  <c r="I1590" s="1"/>
  <c r="Q1606"/>
  <c r="G1606" s="1"/>
  <c r="S1622"/>
  <c r="I1622" s="1"/>
  <c r="Q1638"/>
  <c r="G1638" s="1"/>
  <c r="S1654"/>
  <c r="I1654" s="1"/>
  <c r="Q1658"/>
  <c r="G1658" s="1"/>
  <c r="T1666"/>
  <c r="J1666" s="1"/>
  <c r="R1674"/>
  <c r="H1674" s="1"/>
  <c r="T1682"/>
  <c r="J1682" s="1"/>
  <c r="R1690"/>
  <c r="H1690" s="1"/>
  <c r="T1698"/>
  <c r="J1698" s="1"/>
  <c r="R1706"/>
  <c r="H1706" s="1"/>
  <c r="S1714"/>
  <c r="I1714" s="1"/>
  <c r="U1722"/>
  <c r="K1722" s="1"/>
  <c r="S1730"/>
  <c r="I1730" s="1"/>
  <c r="U1738"/>
  <c r="K1738" s="1"/>
  <c r="S1746"/>
  <c r="I1746" s="1"/>
  <c r="U1754"/>
  <c r="K1754" s="1"/>
  <c r="S1762"/>
  <c r="I1762" s="1"/>
  <c r="U1770"/>
  <c r="K1770" s="1"/>
  <c r="S1778"/>
  <c r="I1778" s="1"/>
  <c r="U1786"/>
  <c r="K1786" s="1"/>
  <c r="S1794"/>
  <c r="I1794" s="1"/>
  <c r="U1802"/>
  <c r="K1802" s="1"/>
  <c r="U1810"/>
  <c r="K1810" s="1"/>
  <c r="U1818"/>
  <c r="K1818" s="1"/>
  <c r="T1826"/>
  <c r="J1826" s="1"/>
  <c r="U1834"/>
  <c r="K1834" s="1"/>
  <c r="T1842"/>
  <c r="J1842" s="1"/>
  <c r="U1850"/>
  <c r="K1850" s="1"/>
  <c r="S1858"/>
  <c r="I1858" s="1"/>
  <c r="U1866"/>
  <c r="K1866" s="1"/>
  <c r="S1874"/>
  <c r="I1874" s="1"/>
  <c r="U1882"/>
  <c r="K1882" s="1"/>
  <c r="S1890"/>
  <c r="I1890" s="1"/>
  <c r="U1898"/>
  <c r="K1898" s="1"/>
  <c r="S1906"/>
  <c r="I1906" s="1"/>
  <c r="U1914"/>
  <c r="K1914" s="1"/>
  <c r="S1922"/>
  <c r="I1922" s="1"/>
  <c r="U1930"/>
  <c r="K1930" s="1"/>
  <c r="S1938"/>
  <c r="I1938" s="1"/>
  <c r="U1946"/>
  <c r="K1946" s="1"/>
  <c r="S1954"/>
  <c r="I1954" s="1"/>
  <c r="U1962"/>
  <c r="K1962" s="1"/>
  <c r="S1970"/>
  <c r="I1970" s="1"/>
  <c r="U1978"/>
  <c r="K1978" s="1"/>
  <c r="S1986"/>
  <c r="I1986" s="1"/>
  <c r="U1994"/>
  <c r="K1994" s="1"/>
  <c r="S2002"/>
  <c r="I2002" s="1"/>
  <c r="Q1350"/>
  <c r="G1350" s="1"/>
  <c r="T1358"/>
  <c r="J1358" s="1"/>
  <c r="R1358"/>
  <c r="H1358" s="1"/>
  <c r="Q1366"/>
  <c r="G1366" s="1"/>
  <c r="T1374"/>
  <c r="J1374" s="1"/>
  <c r="Q1382"/>
  <c r="G1382" s="1"/>
  <c r="S1012"/>
  <c r="I1012" s="1"/>
  <c r="Q1040"/>
  <c r="G1040" s="1"/>
  <c r="S1044"/>
  <c r="I1044" s="1"/>
  <c r="Q1056"/>
  <c r="G1056" s="1"/>
  <c r="S1064"/>
  <c r="I1064" s="1"/>
  <c r="Q1072"/>
  <c r="G1072" s="1"/>
  <c r="S1080"/>
  <c r="I1080" s="1"/>
  <c r="Q1088"/>
  <c r="G1088" s="1"/>
  <c r="S1096"/>
  <c r="I1096" s="1"/>
  <c r="Q1104"/>
  <c r="G1104" s="1"/>
  <c r="S1112"/>
  <c r="I1112" s="1"/>
  <c r="Q1120"/>
  <c r="G1120" s="1"/>
  <c r="S1128"/>
  <c r="I1128" s="1"/>
  <c r="S1136"/>
  <c r="I1136" s="1"/>
  <c r="T1144"/>
  <c r="J1144" s="1"/>
  <c r="S1152"/>
  <c r="I1152" s="1"/>
  <c r="T1160"/>
  <c r="J1160" s="1"/>
  <c r="S1168"/>
  <c r="I1168" s="1"/>
  <c r="T1176"/>
  <c r="J1176" s="1"/>
  <c r="S1184"/>
  <c r="I1184" s="1"/>
  <c r="T1192"/>
  <c r="J1192" s="1"/>
  <c r="S1196"/>
  <c r="I1196" s="1"/>
  <c r="T1200"/>
  <c r="J1200" s="1"/>
  <c r="S1204"/>
  <c r="I1204" s="1"/>
  <c r="T1208"/>
  <c r="J1208" s="1"/>
  <c r="S1348"/>
  <c r="I1348" s="1"/>
  <c r="Q1356"/>
  <c r="G1356" s="1"/>
  <c r="S1364"/>
  <c r="I1364" s="1"/>
  <c r="T1364"/>
  <c r="J1364" s="1"/>
  <c r="Q1372"/>
  <c r="G1372" s="1"/>
  <c r="T1456"/>
  <c r="J1456" s="1"/>
  <c r="S1460"/>
  <c r="I1460" s="1"/>
  <c r="R1464"/>
  <c r="H1464" s="1"/>
  <c r="Q1510"/>
  <c r="G1510" s="1"/>
  <c r="R1526"/>
  <c r="H1526" s="1"/>
  <c r="U1542"/>
  <c r="K1542" s="1"/>
  <c r="T1558"/>
  <c r="J1558" s="1"/>
  <c r="T1574"/>
  <c r="J1574" s="1"/>
  <c r="R1590"/>
  <c r="H1590" s="1"/>
  <c r="U1590"/>
  <c r="K1590" s="1"/>
  <c r="T1606"/>
  <c r="J1606" s="1"/>
  <c r="R1622"/>
  <c r="H1622" s="1"/>
  <c r="U1622"/>
  <c r="K1622" s="1"/>
  <c r="T1638"/>
  <c r="J1638" s="1"/>
  <c r="R1654"/>
  <c r="H1654" s="1"/>
  <c r="U1654"/>
  <c r="K1654" s="1"/>
  <c r="T1658"/>
  <c r="J1658" s="1"/>
  <c r="S1666"/>
  <c r="I1666" s="1"/>
  <c r="U1666"/>
  <c r="K1666" s="1"/>
  <c r="Q1674"/>
  <c r="G1674" s="1"/>
  <c r="S1682"/>
  <c r="I1682" s="1"/>
  <c r="U1682"/>
  <c r="K1682" s="1"/>
  <c r="Q1690"/>
  <c r="G1690" s="1"/>
  <c r="S1698"/>
  <c r="I1698" s="1"/>
  <c r="U1698"/>
  <c r="K1698" s="1"/>
  <c r="Q1706"/>
  <c r="G1706" s="1"/>
  <c r="R1714"/>
  <c r="H1714" s="1"/>
  <c r="U1714"/>
  <c r="K1714" s="1"/>
  <c r="T1722"/>
  <c r="J1722" s="1"/>
  <c r="R1730"/>
  <c r="H1730" s="1"/>
  <c r="U1730"/>
  <c r="K1730" s="1"/>
  <c r="T1738"/>
  <c r="J1738" s="1"/>
  <c r="R1746"/>
  <c r="H1746" s="1"/>
  <c r="U1746"/>
  <c r="K1746" s="1"/>
  <c r="T1754"/>
  <c r="J1754" s="1"/>
  <c r="R1762"/>
  <c r="H1762" s="1"/>
  <c r="U1762"/>
  <c r="K1762" s="1"/>
  <c r="T1770"/>
  <c r="J1770" s="1"/>
  <c r="R1778"/>
  <c r="H1778" s="1"/>
  <c r="U1778"/>
  <c r="K1778" s="1"/>
  <c r="T1786"/>
  <c r="J1786" s="1"/>
  <c r="R1794"/>
  <c r="H1794" s="1"/>
  <c r="U1794"/>
  <c r="K1794" s="1"/>
  <c r="S1802"/>
  <c r="I1802" s="1"/>
  <c r="T1810"/>
  <c r="J1810" s="1"/>
  <c r="S1810"/>
  <c r="I1810" s="1"/>
  <c r="S1818"/>
  <c r="I1818" s="1"/>
  <c r="R1826"/>
  <c r="H1826" s="1"/>
  <c r="Q1826"/>
  <c r="G1826" s="1"/>
  <c r="S1834"/>
  <c r="I1834" s="1"/>
  <c r="R1842"/>
  <c r="H1842" s="1"/>
  <c r="Q1842"/>
  <c r="G1842" s="1"/>
  <c r="T1850"/>
  <c r="J1850" s="1"/>
  <c r="R1858"/>
  <c r="H1858" s="1"/>
  <c r="U1858"/>
  <c r="K1858" s="1"/>
  <c r="T1866"/>
  <c r="J1866" s="1"/>
  <c r="R1874"/>
  <c r="H1874" s="1"/>
  <c r="U1874"/>
  <c r="K1874" s="1"/>
  <c r="T1882"/>
  <c r="J1882" s="1"/>
  <c r="R1890"/>
  <c r="H1890" s="1"/>
  <c r="U1890"/>
  <c r="K1890" s="1"/>
  <c r="T1898"/>
  <c r="J1898" s="1"/>
  <c r="R1906"/>
  <c r="H1906" s="1"/>
  <c r="U1906"/>
  <c r="K1906" s="1"/>
  <c r="T1914"/>
  <c r="J1914" s="1"/>
  <c r="R1922"/>
  <c r="H1922" s="1"/>
  <c r="U1922"/>
  <c r="K1922" s="1"/>
  <c r="T1930"/>
  <c r="J1930" s="1"/>
  <c r="R1938"/>
  <c r="H1938" s="1"/>
  <c r="U1938"/>
  <c r="K1938" s="1"/>
  <c r="T1946"/>
  <c r="J1946" s="1"/>
  <c r="R1954"/>
  <c r="H1954" s="1"/>
  <c r="U1954"/>
  <c r="K1954" s="1"/>
  <c r="T1962"/>
  <c r="J1962" s="1"/>
  <c r="R1970"/>
  <c r="H1970" s="1"/>
  <c r="U1970"/>
  <c r="K1970" s="1"/>
  <c r="T1978"/>
  <c r="J1978" s="1"/>
  <c r="R1986"/>
  <c r="H1986" s="1"/>
  <c r="U1986"/>
  <c r="K1986" s="1"/>
  <c r="T1994"/>
  <c r="J1994" s="1"/>
  <c r="R2002"/>
  <c r="H2002" s="1"/>
  <c r="U2002"/>
  <c r="K2002" s="1"/>
  <c r="U1350"/>
  <c r="K1350" s="1"/>
  <c r="S1358"/>
  <c r="I1358" s="1"/>
  <c r="U1366"/>
  <c r="K1366" s="1"/>
  <c r="S1374"/>
  <c r="I1374" s="1"/>
  <c r="U1382"/>
  <c r="K1382" s="1"/>
  <c r="R1012"/>
  <c r="H1012" s="1"/>
  <c r="U1040"/>
  <c r="K1040" s="1"/>
  <c r="T1040"/>
  <c r="J1040" s="1"/>
  <c r="R1044"/>
  <c r="H1044" s="1"/>
  <c r="U1056"/>
  <c r="K1056" s="1"/>
  <c r="T1056"/>
  <c r="J1056" s="1"/>
  <c r="R1064"/>
  <c r="H1064" s="1"/>
  <c r="U1072"/>
  <c r="K1072" s="1"/>
  <c r="T1072"/>
  <c r="J1072" s="1"/>
  <c r="R1080"/>
  <c r="H1080" s="1"/>
  <c r="U1088"/>
  <c r="K1088" s="1"/>
  <c r="T1088"/>
  <c r="J1088" s="1"/>
  <c r="R1096"/>
  <c r="H1096" s="1"/>
  <c r="U1104"/>
  <c r="K1104" s="1"/>
  <c r="T1104"/>
  <c r="J1104" s="1"/>
  <c r="R1112"/>
  <c r="H1112" s="1"/>
  <c r="U1120"/>
  <c r="K1120" s="1"/>
  <c r="T1120"/>
  <c r="J1120" s="1"/>
  <c r="R1128"/>
  <c r="H1128" s="1"/>
  <c r="R1136"/>
  <c r="H1136" s="1"/>
  <c r="U1136"/>
  <c r="K1136" s="1"/>
  <c r="Q1144"/>
  <c r="G1144" s="1"/>
  <c r="R1152"/>
  <c r="H1152" s="1"/>
  <c r="U1152"/>
  <c r="K1152" s="1"/>
  <c r="Q1160"/>
  <c r="G1160" s="1"/>
  <c r="R1168"/>
  <c r="H1168" s="1"/>
  <c r="U1168"/>
  <c r="K1168" s="1"/>
  <c r="Q1176"/>
  <c r="G1176" s="1"/>
  <c r="R1184"/>
  <c r="H1184" s="1"/>
  <c r="U1184"/>
  <c r="K1184" s="1"/>
  <c r="Q1192"/>
  <c r="G1192" s="1"/>
  <c r="R1196"/>
  <c r="H1196" s="1"/>
  <c r="T1196"/>
  <c r="J1196" s="1"/>
  <c r="Q1200"/>
  <c r="G1200" s="1"/>
  <c r="R1204"/>
  <c r="H1204" s="1"/>
  <c r="T1204"/>
  <c r="J1204" s="1"/>
  <c r="Q1208"/>
  <c r="G1208" s="1"/>
  <c r="R1348"/>
  <c r="H1348" s="1"/>
  <c r="T1348"/>
  <c r="J1348" s="1"/>
  <c r="U1356"/>
  <c r="K1356" s="1"/>
  <c r="T1356"/>
  <c r="J1356" s="1"/>
  <c r="R1364"/>
  <c r="H1364" s="1"/>
  <c r="U1372"/>
  <c r="K1372" s="1"/>
  <c r="T1372"/>
  <c r="J1372" s="1"/>
  <c r="R1380"/>
  <c r="H1380" s="1"/>
  <c r="S1478"/>
  <c r="I1478" s="1"/>
  <c r="U1478"/>
  <c r="K1478" s="1"/>
  <c r="Q1494"/>
  <c r="G1494" s="1"/>
  <c r="R1499"/>
  <c r="H1499" s="1"/>
  <c r="T1499"/>
  <c r="J1499" s="1"/>
  <c r="U1515"/>
  <c r="K1515" s="1"/>
  <c r="T1515"/>
  <c r="J1515" s="1"/>
  <c r="U1531"/>
  <c r="K1531" s="1"/>
  <c r="T1531"/>
  <c r="J1531" s="1"/>
  <c r="R1547"/>
  <c r="H1547" s="1"/>
  <c r="U1563"/>
  <c r="K1563" s="1"/>
  <c r="T1563"/>
  <c r="J1563" s="1"/>
  <c r="R1579"/>
  <c r="H1579" s="1"/>
  <c r="U1595"/>
  <c r="K1595" s="1"/>
  <c r="T1595"/>
  <c r="J1595" s="1"/>
  <c r="R1611"/>
  <c r="H1611" s="1"/>
  <c r="T1611"/>
  <c r="J1611" s="1"/>
  <c r="U1627"/>
  <c r="K1627" s="1"/>
  <c r="T1627"/>
  <c r="J1627" s="1"/>
  <c r="R1643"/>
  <c r="H1643" s="1"/>
  <c r="R1479"/>
  <c r="H1479" s="1"/>
  <c r="U1479"/>
  <c r="K1479" s="1"/>
  <c r="Q1495"/>
  <c r="G1495" s="1"/>
  <c r="S1506"/>
  <c r="I1506" s="1"/>
  <c r="Q1506"/>
  <c r="G1506" s="1"/>
  <c r="T1522"/>
  <c r="J1522" s="1"/>
  <c r="R1538"/>
  <c r="H1538" s="1"/>
  <c r="Q1538"/>
  <c r="G1538" s="1"/>
  <c r="T1554"/>
  <c r="J1554" s="1"/>
  <c r="R1570"/>
  <c r="H1570" s="1"/>
  <c r="Q1570"/>
  <c r="G1570" s="1"/>
  <c r="T1586"/>
  <c r="J1586" s="1"/>
  <c r="R1602"/>
  <c r="H1602" s="1"/>
  <c r="Q1602"/>
  <c r="G1602" s="1"/>
  <c r="T1618"/>
  <c r="J1618" s="1"/>
  <c r="R1634"/>
  <c r="H1634" s="1"/>
  <c r="Q1634"/>
  <c r="G1634" s="1"/>
  <c r="T1650"/>
  <c r="J1650" s="1"/>
  <c r="U1659"/>
  <c r="K1659" s="1"/>
  <c r="T1659"/>
  <c r="J1659" s="1"/>
  <c r="Q1667"/>
  <c r="G1667" s="1"/>
  <c r="R1675"/>
  <c r="H1675" s="1"/>
  <c r="U1675"/>
  <c r="K1675" s="1"/>
  <c r="Q1683"/>
  <c r="G1683" s="1"/>
  <c r="R1691"/>
  <c r="H1691" s="1"/>
  <c r="U1691"/>
  <c r="K1691" s="1"/>
  <c r="Q1699"/>
  <c r="G1699" s="1"/>
  <c r="R1707"/>
  <c r="H1707" s="1"/>
  <c r="U1707"/>
  <c r="K1707" s="1"/>
  <c r="R1715"/>
  <c r="H1715" s="1"/>
  <c r="T1715"/>
  <c r="J1715" s="1"/>
  <c r="U1723"/>
  <c r="K1723" s="1"/>
  <c r="T1723"/>
  <c r="J1723" s="1"/>
  <c r="R1731"/>
  <c r="H1731" s="1"/>
  <c r="U1739"/>
  <c r="K1739" s="1"/>
  <c r="T1739"/>
  <c r="J1739" s="1"/>
  <c r="R1747"/>
  <c r="H1747" s="1"/>
  <c r="U1755"/>
  <c r="K1755" s="1"/>
  <c r="T1755"/>
  <c r="J1755" s="1"/>
  <c r="R1763"/>
  <c r="H1763" s="1"/>
  <c r="S1372"/>
  <c r="I1372" s="1"/>
  <c r="T1494"/>
  <c r="J1494" s="1"/>
  <c r="Q1499"/>
  <c r="G1499" s="1"/>
  <c r="Q1547"/>
  <c r="G1547" s="1"/>
  <c r="Q1563"/>
  <c r="G1563" s="1"/>
  <c r="S1579"/>
  <c r="I1579" s="1"/>
  <c r="Q1627"/>
  <c r="G1627" s="1"/>
  <c r="S1643"/>
  <c r="I1643" s="1"/>
  <c r="T1506"/>
  <c r="J1506" s="1"/>
  <c r="U1522"/>
  <c r="K1522" s="1"/>
  <c r="S1570"/>
  <c r="I1570" s="1"/>
  <c r="U1586"/>
  <c r="K1586" s="1"/>
  <c r="S1634"/>
  <c r="I1634" s="1"/>
  <c r="U1650"/>
  <c r="K1650" s="1"/>
  <c r="S1659"/>
  <c r="I1659" s="1"/>
  <c r="U1683"/>
  <c r="K1683" s="1"/>
  <c r="T1691"/>
  <c r="J1691" s="1"/>
  <c r="T1699"/>
  <c r="J1699" s="1"/>
  <c r="Q1707"/>
  <c r="G1707" s="1"/>
  <c r="Q1715"/>
  <c r="G1715" s="1"/>
  <c r="R1723"/>
  <c r="H1723" s="1"/>
  <c r="Q1731"/>
  <c r="G1731" s="1"/>
  <c r="Q1739"/>
  <c r="G1739" s="1"/>
  <c r="U1747"/>
  <c r="K1747" s="1"/>
  <c r="T1763"/>
  <c r="J1763" s="1"/>
  <c r="R1771"/>
  <c r="H1771" s="1"/>
  <c r="U1779"/>
  <c r="K1779" s="1"/>
  <c r="T1779"/>
  <c r="J1779" s="1"/>
  <c r="R1787"/>
  <c r="H1787" s="1"/>
  <c r="U1795"/>
  <c r="K1795" s="1"/>
  <c r="T1795"/>
  <c r="J1795" s="1"/>
  <c r="T1803"/>
  <c r="J1803" s="1"/>
  <c r="S1811"/>
  <c r="I1811" s="1"/>
  <c r="T1811"/>
  <c r="J1811" s="1"/>
  <c r="T1819"/>
  <c r="J1819" s="1"/>
  <c r="U1827"/>
  <c r="K1827" s="1"/>
  <c r="T1827"/>
  <c r="J1827" s="1"/>
  <c r="S1835"/>
  <c r="I1835" s="1"/>
  <c r="U1843"/>
  <c r="K1843" s="1"/>
  <c r="T1843"/>
  <c r="J1843" s="1"/>
  <c r="R1851"/>
  <c r="H1851" s="1"/>
  <c r="U1859"/>
  <c r="K1859" s="1"/>
  <c r="T1859"/>
  <c r="J1859" s="1"/>
  <c r="R1867"/>
  <c r="H1867" s="1"/>
  <c r="U1875"/>
  <c r="K1875" s="1"/>
  <c r="T1875"/>
  <c r="J1875" s="1"/>
  <c r="R1883"/>
  <c r="H1883" s="1"/>
  <c r="U1891"/>
  <c r="K1891" s="1"/>
  <c r="T1891"/>
  <c r="J1891" s="1"/>
  <c r="R1899"/>
  <c r="H1899" s="1"/>
  <c r="U1907"/>
  <c r="K1907" s="1"/>
  <c r="T1907"/>
  <c r="J1907" s="1"/>
  <c r="R1915"/>
  <c r="H1915" s="1"/>
  <c r="U1923"/>
  <c r="K1923" s="1"/>
  <c r="T1923"/>
  <c r="J1923" s="1"/>
  <c r="R1931"/>
  <c r="H1931" s="1"/>
  <c r="U1939"/>
  <c r="K1939" s="1"/>
  <c r="T1939"/>
  <c r="J1939" s="1"/>
  <c r="R1947"/>
  <c r="H1947" s="1"/>
  <c r="U1955"/>
  <c r="K1955" s="1"/>
  <c r="R1963"/>
  <c r="H1963" s="1"/>
  <c r="U1971"/>
  <c r="K1971" s="1"/>
  <c r="T1971"/>
  <c r="J1971" s="1"/>
  <c r="R1979"/>
  <c r="H1979" s="1"/>
  <c r="U1987"/>
  <c r="K1987" s="1"/>
  <c r="T1987"/>
  <c r="J1987" s="1"/>
  <c r="R1995"/>
  <c r="H1995" s="1"/>
  <c r="U2003"/>
  <c r="K2003" s="1"/>
  <c r="T2003"/>
  <c r="J2003" s="1"/>
  <c r="R1211"/>
  <c r="H1211" s="1"/>
  <c r="S1215"/>
  <c r="I1215" s="1"/>
  <c r="U1215"/>
  <c r="K1215" s="1"/>
  <c r="R1219"/>
  <c r="H1219" s="1"/>
  <c r="S1223"/>
  <c r="I1223" s="1"/>
  <c r="U1223"/>
  <c r="K1223" s="1"/>
  <c r="R1227"/>
  <c r="H1227" s="1"/>
  <c r="S1231"/>
  <c r="I1231" s="1"/>
  <c r="R1235"/>
  <c r="H1235" s="1"/>
  <c r="S1239"/>
  <c r="I1239" s="1"/>
  <c r="U1239"/>
  <c r="K1239" s="1"/>
  <c r="T1243"/>
  <c r="J1243" s="1"/>
  <c r="R1247"/>
  <c r="H1247" s="1"/>
  <c r="U1247"/>
  <c r="K1247" s="1"/>
  <c r="T1251"/>
  <c r="J1251" s="1"/>
  <c r="R1255"/>
  <c r="H1255" s="1"/>
  <c r="U1255"/>
  <c r="K1255" s="1"/>
  <c r="T1259"/>
  <c r="J1259" s="1"/>
  <c r="R1263"/>
  <c r="H1263" s="1"/>
  <c r="U1263"/>
  <c r="K1263" s="1"/>
  <c r="T1267"/>
  <c r="J1267" s="1"/>
  <c r="R1271"/>
  <c r="H1271" s="1"/>
  <c r="T1275"/>
  <c r="J1275" s="1"/>
  <c r="R1279"/>
  <c r="H1279" s="1"/>
  <c r="U1279"/>
  <c r="K1279" s="1"/>
  <c r="T1283"/>
  <c r="J1283" s="1"/>
  <c r="R1287"/>
  <c r="H1287" s="1"/>
  <c r="T1291"/>
  <c r="J1291" s="1"/>
  <c r="R1295"/>
  <c r="H1295" s="1"/>
  <c r="U1295"/>
  <c r="K1295" s="1"/>
  <c r="T1299"/>
  <c r="J1299" s="1"/>
  <c r="R1303"/>
  <c r="H1303" s="1"/>
  <c r="U1303"/>
  <c r="K1303" s="1"/>
  <c r="T1307"/>
  <c r="J1307" s="1"/>
  <c r="R1311"/>
  <c r="H1311" s="1"/>
  <c r="U1311"/>
  <c r="K1311" s="1"/>
  <c r="T1315"/>
  <c r="J1315" s="1"/>
  <c r="R1319"/>
  <c r="H1319" s="1"/>
  <c r="T1323"/>
  <c r="J1323" s="1"/>
  <c r="Q1323"/>
  <c r="G1323" s="1"/>
  <c r="R1327"/>
  <c r="H1327" s="1"/>
  <c r="U1327"/>
  <c r="K1327" s="1"/>
  <c r="T1331"/>
  <c r="J1331" s="1"/>
  <c r="R1335"/>
  <c r="H1335" s="1"/>
  <c r="T1339"/>
  <c r="J1339" s="1"/>
  <c r="R1343"/>
  <c r="H1343" s="1"/>
  <c r="U1343"/>
  <c r="K1343" s="1"/>
  <c r="Q1015"/>
  <c r="G1015" s="1"/>
  <c r="S1019"/>
  <c r="I1019" s="1"/>
  <c r="Q1035"/>
  <c r="G1035" s="1"/>
  <c r="S1047"/>
  <c r="I1047" s="1"/>
  <c r="Q1051"/>
  <c r="G1051" s="1"/>
  <c r="S1059"/>
  <c r="I1059" s="1"/>
  <c r="Q1067"/>
  <c r="G1067" s="1"/>
  <c r="S1075"/>
  <c r="I1075" s="1"/>
  <c r="Q1083"/>
  <c r="G1083" s="1"/>
  <c r="S1091"/>
  <c r="I1091" s="1"/>
  <c r="Q1099"/>
  <c r="G1099" s="1"/>
  <c r="S1107"/>
  <c r="I1107" s="1"/>
  <c r="Q1115"/>
  <c r="G1115" s="1"/>
  <c r="S1123"/>
  <c r="I1123" s="1"/>
  <c r="Q1123"/>
  <c r="G1123" s="1"/>
  <c r="Q1131"/>
  <c r="G1131" s="1"/>
  <c r="T1139"/>
  <c r="J1139" s="1"/>
  <c r="U1147"/>
  <c r="K1147" s="1"/>
  <c r="T1155"/>
  <c r="J1155" s="1"/>
  <c r="Q1155"/>
  <c r="G1155" s="1"/>
  <c r="U1163"/>
  <c r="K1163" s="1"/>
  <c r="T1171"/>
  <c r="J1171" s="1"/>
  <c r="U1179"/>
  <c r="K1179" s="1"/>
  <c r="T1187"/>
  <c r="J1187" s="1"/>
  <c r="Q1187"/>
  <c r="G1187" s="1"/>
  <c r="U1477"/>
  <c r="K1477" s="1"/>
  <c r="S1493"/>
  <c r="I1493" s="1"/>
  <c r="T1386"/>
  <c r="J1386" s="1"/>
  <c r="Q1390"/>
  <c r="G1390" s="1"/>
  <c r="T1394"/>
  <c r="J1394" s="1"/>
  <c r="Q1398"/>
  <c r="G1398" s="1"/>
  <c r="T1402"/>
  <c r="J1402" s="1"/>
  <c r="Q1406"/>
  <c r="G1406" s="1"/>
  <c r="T1410"/>
  <c r="J1410" s="1"/>
  <c r="Q1414"/>
  <c r="G1414" s="1"/>
  <c r="T1418"/>
  <c r="J1418" s="1"/>
  <c r="Q1422"/>
  <c r="G1422" s="1"/>
  <c r="T1426"/>
  <c r="J1426" s="1"/>
  <c r="Q1430"/>
  <c r="G1430" s="1"/>
  <c r="T1434"/>
  <c r="J1434" s="1"/>
  <c r="S1380"/>
  <c r="I1380" s="1"/>
  <c r="S1499"/>
  <c r="I1499" s="1"/>
  <c r="Q1515"/>
  <c r="G1515" s="1"/>
  <c r="T1547"/>
  <c r="J1547" s="1"/>
  <c r="Q1579"/>
  <c r="G1579" s="1"/>
  <c r="S1595"/>
  <c r="I1595" s="1"/>
  <c r="Q1643"/>
  <c r="G1643" s="1"/>
  <c r="T1479"/>
  <c r="J1479" s="1"/>
  <c r="S1522"/>
  <c r="I1522" s="1"/>
  <c r="U1538"/>
  <c r="K1538" s="1"/>
  <c r="S1586"/>
  <c r="I1586" s="1"/>
  <c r="U1602"/>
  <c r="K1602" s="1"/>
  <c r="S1650"/>
  <c r="I1650" s="1"/>
  <c r="Q1659"/>
  <c r="G1659" s="1"/>
  <c r="T1667"/>
  <c r="J1667" s="1"/>
  <c r="T1675"/>
  <c r="J1675" s="1"/>
  <c r="T1683"/>
  <c r="J1683" s="1"/>
  <c r="Q1691"/>
  <c r="G1691" s="1"/>
  <c r="S1699"/>
  <c r="I1699" s="1"/>
  <c r="S1707"/>
  <c r="I1707" s="1"/>
  <c r="U1715"/>
  <c r="K1715" s="1"/>
  <c r="Q1723"/>
  <c r="G1723" s="1"/>
  <c r="U1731"/>
  <c r="K1731" s="1"/>
  <c r="T1747"/>
  <c r="J1747" s="1"/>
  <c r="S1755"/>
  <c r="I1755" s="1"/>
  <c r="S1763"/>
  <c r="I1763" s="1"/>
  <c r="Q1771"/>
  <c r="G1771" s="1"/>
  <c r="S1779"/>
  <c r="I1779" s="1"/>
  <c r="Q1787"/>
  <c r="G1787" s="1"/>
  <c r="S1795"/>
  <c r="I1795" s="1"/>
  <c r="R1803"/>
  <c r="H1803" s="1"/>
  <c r="R1811"/>
  <c r="H1811" s="1"/>
  <c r="R1819"/>
  <c r="H1819" s="1"/>
  <c r="R1827"/>
  <c r="H1827" s="1"/>
  <c r="Q1835"/>
  <c r="G1835" s="1"/>
  <c r="R1843"/>
  <c r="H1843" s="1"/>
  <c r="Q1851"/>
  <c r="G1851" s="1"/>
  <c r="S1859"/>
  <c r="I1859" s="1"/>
  <c r="Q1867"/>
  <c r="G1867" s="1"/>
  <c r="S1875"/>
  <c r="I1875" s="1"/>
  <c r="Q1883"/>
  <c r="G1883" s="1"/>
  <c r="S1891"/>
  <c r="I1891" s="1"/>
  <c r="Q1899"/>
  <c r="G1899" s="1"/>
  <c r="S1907"/>
  <c r="I1907" s="1"/>
  <c r="Q1915"/>
  <c r="G1915" s="1"/>
  <c r="S1923"/>
  <c r="I1923" s="1"/>
  <c r="Q1931"/>
  <c r="G1931" s="1"/>
  <c r="S1939"/>
  <c r="I1939" s="1"/>
  <c r="Q1947"/>
  <c r="G1947" s="1"/>
  <c r="S1955"/>
  <c r="I1955" s="1"/>
  <c r="T1955"/>
  <c r="J1955" s="1"/>
  <c r="Q1963"/>
  <c r="G1963" s="1"/>
  <c r="S1971"/>
  <c r="I1971" s="1"/>
  <c r="Q1979"/>
  <c r="G1979" s="1"/>
  <c r="S1987"/>
  <c r="I1987" s="1"/>
  <c r="Q1995"/>
  <c r="G1995" s="1"/>
  <c r="S2003"/>
  <c r="I2003" s="1"/>
  <c r="T1211"/>
  <c r="J1211" s="1"/>
  <c r="R1215"/>
  <c r="H1215" s="1"/>
  <c r="T1219"/>
  <c r="J1219" s="1"/>
  <c r="Q1219"/>
  <c r="G1219" s="1"/>
  <c r="R1223"/>
  <c r="H1223" s="1"/>
  <c r="T1227"/>
  <c r="J1227" s="1"/>
  <c r="R1231"/>
  <c r="H1231" s="1"/>
  <c r="T1235"/>
  <c r="J1235" s="1"/>
  <c r="R1239"/>
  <c r="H1239" s="1"/>
  <c r="S1243"/>
  <c r="I1243" s="1"/>
  <c r="Q1247"/>
  <c r="G1247" s="1"/>
  <c r="S1251"/>
  <c r="I1251" s="1"/>
  <c r="Q1255"/>
  <c r="G1255" s="1"/>
  <c r="S1259"/>
  <c r="I1259" s="1"/>
  <c r="Q1259"/>
  <c r="G1259" s="1"/>
  <c r="Q1263"/>
  <c r="G1263" s="1"/>
  <c r="S1267"/>
  <c r="I1267" s="1"/>
  <c r="Q1271"/>
  <c r="G1271" s="1"/>
  <c r="S1275"/>
  <c r="I1275" s="1"/>
  <c r="Q1279"/>
  <c r="G1279" s="1"/>
  <c r="S1283"/>
  <c r="I1283" s="1"/>
  <c r="Q1287"/>
  <c r="G1287" s="1"/>
  <c r="S1291"/>
  <c r="I1291" s="1"/>
  <c r="Q1295"/>
  <c r="G1295" s="1"/>
  <c r="S1299"/>
  <c r="I1299" s="1"/>
  <c r="Q1303"/>
  <c r="G1303" s="1"/>
  <c r="S1307"/>
  <c r="I1307" s="1"/>
  <c r="Q1307"/>
  <c r="G1307" s="1"/>
  <c r="Q1311"/>
  <c r="G1311" s="1"/>
  <c r="S1315"/>
  <c r="I1315" s="1"/>
  <c r="Q1319"/>
  <c r="G1319" s="1"/>
  <c r="S1323"/>
  <c r="I1323" s="1"/>
  <c r="Q1327"/>
  <c r="G1327" s="1"/>
  <c r="S1331"/>
  <c r="I1331" s="1"/>
  <c r="Q1335"/>
  <c r="G1335" s="1"/>
  <c r="S1339"/>
  <c r="I1339" s="1"/>
  <c r="Q1339"/>
  <c r="G1339" s="1"/>
  <c r="Q1343"/>
  <c r="G1343" s="1"/>
  <c r="T1015"/>
  <c r="J1015" s="1"/>
  <c r="R1019"/>
  <c r="H1019" s="1"/>
  <c r="U1019"/>
  <c r="K1019" s="1"/>
  <c r="T1035"/>
  <c r="J1035" s="1"/>
  <c r="R1047"/>
  <c r="H1047" s="1"/>
  <c r="U1047"/>
  <c r="K1047" s="1"/>
  <c r="T1051"/>
  <c r="J1051" s="1"/>
  <c r="R1059"/>
  <c r="H1059" s="1"/>
  <c r="Q1059"/>
  <c r="G1059" s="1"/>
  <c r="T1067"/>
  <c r="J1067" s="1"/>
  <c r="R1075"/>
  <c r="H1075" s="1"/>
  <c r="T1083"/>
  <c r="J1083" s="1"/>
  <c r="R1091"/>
  <c r="H1091" s="1"/>
  <c r="T1099"/>
  <c r="J1099" s="1"/>
  <c r="R1107"/>
  <c r="H1107" s="1"/>
  <c r="Q1107"/>
  <c r="G1107" s="1"/>
  <c r="T1115"/>
  <c r="J1115" s="1"/>
  <c r="R1123"/>
  <c r="H1123" s="1"/>
  <c r="T1131"/>
  <c r="J1131" s="1"/>
  <c r="S1139"/>
  <c r="I1139" s="1"/>
  <c r="Q1139"/>
  <c r="G1139" s="1"/>
  <c r="R1147"/>
  <c r="H1147" s="1"/>
  <c r="S1155"/>
  <c r="I1155" s="1"/>
  <c r="R1163"/>
  <c r="H1163" s="1"/>
  <c r="S1171"/>
  <c r="I1171" s="1"/>
  <c r="Q1171"/>
  <c r="G1171" s="1"/>
  <c r="R1179"/>
  <c r="H1179" s="1"/>
  <c r="S1187"/>
  <c r="I1187" s="1"/>
  <c r="T1477"/>
  <c r="J1477" s="1"/>
  <c r="R1477"/>
  <c r="H1477" s="1"/>
  <c r="Q1493"/>
  <c r="G1493" s="1"/>
  <c r="S1386"/>
  <c r="I1386" s="1"/>
  <c r="R1386"/>
  <c r="H1386" s="1"/>
  <c r="U1390"/>
  <c r="K1390" s="1"/>
  <c r="S1394"/>
  <c r="I1394" s="1"/>
  <c r="R1394"/>
  <c r="H1394" s="1"/>
  <c r="U1398"/>
  <c r="K1398" s="1"/>
  <c r="S1402"/>
  <c r="I1402" s="1"/>
  <c r="R1402"/>
  <c r="H1402" s="1"/>
  <c r="U1406"/>
  <c r="K1406" s="1"/>
  <c r="S1410"/>
  <c r="I1410" s="1"/>
  <c r="R1410"/>
  <c r="H1410" s="1"/>
  <c r="U1414"/>
  <c r="K1414" s="1"/>
  <c r="S1418"/>
  <c r="I1418" s="1"/>
  <c r="R1418"/>
  <c r="H1418" s="1"/>
  <c r="U1422"/>
  <c r="K1422" s="1"/>
  <c r="Q1380"/>
  <c r="G1380" s="1"/>
  <c r="R1478"/>
  <c r="H1478" s="1"/>
  <c r="S1515"/>
  <c r="I1515" s="1"/>
  <c r="S1531"/>
  <c r="I1531" s="1"/>
  <c r="Q1595"/>
  <c r="G1595" s="1"/>
  <c r="S1611"/>
  <c r="I1611" s="1"/>
  <c r="S1479"/>
  <c r="I1479" s="1"/>
  <c r="T1495"/>
  <c r="J1495" s="1"/>
  <c r="S1538"/>
  <c r="I1538" s="1"/>
  <c r="U1554"/>
  <c r="K1554" s="1"/>
  <c r="S1602"/>
  <c r="I1602" s="1"/>
  <c r="U1618"/>
  <c r="K1618" s="1"/>
  <c r="Q1650"/>
  <c r="G1650" s="1"/>
  <c r="S1667"/>
  <c r="I1667" s="1"/>
  <c r="Q1675"/>
  <c r="G1675" s="1"/>
  <c r="S1683"/>
  <c r="I1683" s="1"/>
  <c r="S1691"/>
  <c r="I1691" s="1"/>
  <c r="R1699"/>
  <c r="H1699" s="1"/>
  <c r="T1731"/>
  <c r="J1731" s="1"/>
  <c r="S1739"/>
  <c r="I1739" s="1"/>
  <c r="S1747"/>
  <c r="I1747" s="1"/>
  <c r="R1755"/>
  <c r="H1755" s="1"/>
  <c r="Q1763"/>
  <c r="G1763" s="1"/>
  <c r="U1771"/>
  <c r="K1771" s="1"/>
  <c r="T1771"/>
  <c r="J1771" s="1"/>
  <c r="R1779"/>
  <c r="H1779" s="1"/>
  <c r="U1787"/>
  <c r="K1787" s="1"/>
  <c r="T1787"/>
  <c r="J1787" s="1"/>
  <c r="R1795"/>
  <c r="H1795" s="1"/>
  <c r="S1803"/>
  <c r="I1803" s="1"/>
  <c r="Q1803"/>
  <c r="G1803" s="1"/>
  <c r="Q1811"/>
  <c r="G1811" s="1"/>
  <c r="S1819"/>
  <c r="I1819" s="1"/>
  <c r="Q1819"/>
  <c r="G1819" s="1"/>
  <c r="S1827"/>
  <c r="I1827" s="1"/>
  <c r="U1835"/>
  <c r="K1835" s="1"/>
  <c r="T1835"/>
  <c r="J1835" s="1"/>
  <c r="S1843"/>
  <c r="I1843" s="1"/>
  <c r="U1851"/>
  <c r="K1851" s="1"/>
  <c r="T1851"/>
  <c r="J1851" s="1"/>
  <c r="R1859"/>
  <c r="H1859" s="1"/>
  <c r="U1867"/>
  <c r="K1867" s="1"/>
  <c r="T1867"/>
  <c r="J1867" s="1"/>
  <c r="R1875"/>
  <c r="H1875" s="1"/>
  <c r="U1883"/>
  <c r="K1883" s="1"/>
  <c r="T1883"/>
  <c r="J1883" s="1"/>
  <c r="R1891"/>
  <c r="H1891" s="1"/>
  <c r="U1899"/>
  <c r="K1899" s="1"/>
  <c r="T1899"/>
  <c r="J1899" s="1"/>
  <c r="R1907"/>
  <c r="H1907" s="1"/>
  <c r="U1915"/>
  <c r="K1915" s="1"/>
  <c r="T1915"/>
  <c r="J1915" s="1"/>
  <c r="R1923"/>
  <c r="H1923" s="1"/>
  <c r="U1931"/>
  <c r="K1931" s="1"/>
  <c r="T1931"/>
  <c r="J1931" s="1"/>
  <c r="R1939"/>
  <c r="H1939" s="1"/>
  <c r="U1947"/>
  <c r="K1947" s="1"/>
  <c r="T1947"/>
  <c r="J1947" s="1"/>
  <c r="R1955"/>
  <c r="H1955" s="1"/>
  <c r="U1963"/>
  <c r="K1963" s="1"/>
  <c r="T1963"/>
  <c r="J1963" s="1"/>
  <c r="R1971"/>
  <c r="H1971" s="1"/>
  <c r="U1979"/>
  <c r="K1979" s="1"/>
  <c r="T1979"/>
  <c r="J1979" s="1"/>
  <c r="R1987"/>
  <c r="H1987" s="1"/>
  <c r="U1995"/>
  <c r="K1995" s="1"/>
  <c r="T1995"/>
  <c r="J1995" s="1"/>
  <c r="R2003"/>
  <c r="H2003" s="1"/>
  <c r="S1211"/>
  <c r="I1211" s="1"/>
  <c r="Q1211"/>
  <c r="G1211" s="1"/>
  <c r="Q1215"/>
  <c r="G1215" s="1"/>
  <c r="S1219"/>
  <c r="I1219" s="1"/>
  <c r="Q1223"/>
  <c r="G1223" s="1"/>
  <c r="S1227"/>
  <c r="I1227" s="1"/>
  <c r="Q1231"/>
  <c r="G1231" s="1"/>
  <c r="S1235"/>
  <c r="I1235" s="1"/>
  <c r="Q1235"/>
  <c r="G1235" s="1"/>
  <c r="Q1239"/>
  <c r="G1239" s="1"/>
  <c r="R1243"/>
  <c r="H1243" s="1"/>
  <c r="Q1243"/>
  <c r="G1243" s="1"/>
  <c r="T1247"/>
  <c r="J1247" s="1"/>
  <c r="R1251"/>
  <c r="H1251" s="1"/>
  <c r="U1251"/>
  <c r="K1251" s="1"/>
  <c r="T1255"/>
  <c r="J1255" s="1"/>
  <c r="R1259"/>
  <c r="H1259" s="1"/>
  <c r="T1263"/>
  <c r="J1263" s="1"/>
  <c r="R1267"/>
  <c r="H1267" s="1"/>
  <c r="U1267"/>
  <c r="K1267" s="1"/>
  <c r="T1271"/>
  <c r="J1271" s="1"/>
  <c r="U1271"/>
  <c r="K1271" s="1"/>
  <c r="R1275"/>
  <c r="H1275" s="1"/>
  <c r="Q1275"/>
  <c r="G1275" s="1"/>
  <c r="T1279"/>
  <c r="J1279" s="1"/>
  <c r="R1283"/>
  <c r="H1283" s="1"/>
  <c r="U1283"/>
  <c r="K1283" s="1"/>
  <c r="T1287"/>
  <c r="J1287" s="1"/>
  <c r="R1291"/>
  <c r="H1291" s="1"/>
  <c r="Q1291"/>
  <c r="G1291" s="1"/>
  <c r="T1295"/>
  <c r="J1295" s="1"/>
  <c r="R1299"/>
  <c r="H1299" s="1"/>
  <c r="U1299"/>
  <c r="K1299" s="1"/>
  <c r="T1303"/>
  <c r="J1303" s="1"/>
  <c r="R1307"/>
  <c r="H1307" s="1"/>
  <c r="T1311"/>
  <c r="J1311" s="1"/>
  <c r="R1315"/>
  <c r="H1315" s="1"/>
  <c r="U1315"/>
  <c r="K1315" s="1"/>
  <c r="T1319"/>
  <c r="J1319" s="1"/>
  <c r="R1323"/>
  <c r="H1323" s="1"/>
  <c r="T1327"/>
  <c r="J1327" s="1"/>
  <c r="R1331"/>
  <c r="H1331" s="1"/>
  <c r="U1331"/>
  <c r="K1331" s="1"/>
  <c r="T1335"/>
  <c r="J1335" s="1"/>
  <c r="U1335"/>
  <c r="K1335" s="1"/>
  <c r="R1339"/>
  <c r="H1339" s="1"/>
  <c r="T1343"/>
  <c r="J1343" s="1"/>
  <c r="S1015"/>
  <c r="I1015" s="1"/>
  <c r="Q1019"/>
  <c r="G1019" s="1"/>
  <c r="S1035"/>
  <c r="I1035" s="1"/>
  <c r="Q1047"/>
  <c r="G1047" s="1"/>
  <c r="S1051"/>
  <c r="I1051" s="1"/>
  <c r="U1059"/>
  <c r="K1059" s="1"/>
  <c r="S1067"/>
  <c r="I1067" s="1"/>
  <c r="U1067"/>
  <c r="K1067" s="1"/>
  <c r="U1075"/>
  <c r="K1075" s="1"/>
  <c r="Q1075"/>
  <c r="G1075" s="1"/>
  <c r="S1083"/>
  <c r="I1083" s="1"/>
  <c r="U1083"/>
  <c r="K1083" s="1"/>
  <c r="U1091"/>
  <c r="K1091" s="1"/>
  <c r="Q1091"/>
  <c r="G1091" s="1"/>
  <c r="S1099"/>
  <c r="I1099" s="1"/>
  <c r="U1099"/>
  <c r="K1099" s="1"/>
  <c r="U1107"/>
  <c r="K1107" s="1"/>
  <c r="S1115"/>
  <c r="I1115" s="1"/>
  <c r="U1115"/>
  <c r="K1115" s="1"/>
  <c r="U1123"/>
  <c r="K1123" s="1"/>
  <c r="S1131"/>
  <c r="I1131" s="1"/>
  <c r="U1131"/>
  <c r="K1131" s="1"/>
  <c r="U1139"/>
  <c r="K1139" s="1"/>
  <c r="T1147"/>
  <c r="J1147" s="1"/>
  <c r="U1155"/>
  <c r="K1155" s="1"/>
  <c r="T1163"/>
  <c r="J1163" s="1"/>
  <c r="Q1163"/>
  <c r="G1163" s="1"/>
  <c r="U1171"/>
  <c r="K1171" s="1"/>
  <c r="T1179"/>
  <c r="J1179" s="1"/>
  <c r="U1187"/>
  <c r="K1187" s="1"/>
  <c r="S1477"/>
  <c r="I1477" s="1"/>
  <c r="U1493"/>
  <c r="K1493" s="1"/>
  <c r="Q1386"/>
  <c r="G1386" s="1"/>
  <c r="T1390"/>
  <c r="J1390" s="1"/>
  <c r="R1390"/>
  <c r="H1390" s="1"/>
  <c r="Q1394"/>
  <c r="G1394" s="1"/>
  <c r="T1398"/>
  <c r="J1398" s="1"/>
  <c r="Q1402"/>
  <c r="G1402" s="1"/>
  <c r="T1406"/>
  <c r="J1406" s="1"/>
  <c r="Q1410"/>
  <c r="G1410" s="1"/>
  <c r="T1414"/>
  <c r="J1414" s="1"/>
  <c r="Q1418"/>
  <c r="G1418" s="1"/>
  <c r="T1422"/>
  <c r="J1422" s="1"/>
  <c r="R1422"/>
  <c r="H1422" s="1"/>
  <c r="Q1426"/>
  <c r="G1426" s="1"/>
  <c r="T1430"/>
  <c r="J1430" s="1"/>
  <c r="Q1434"/>
  <c r="G1434" s="1"/>
  <c r="T1438"/>
  <c r="J1438" s="1"/>
  <c r="Q1442"/>
  <c r="G1442" s="1"/>
  <c r="T1446"/>
  <c r="J1446" s="1"/>
  <c r="Q1450"/>
  <c r="G1450" s="1"/>
  <c r="T1454"/>
  <c r="J1454" s="1"/>
  <c r="Q1458"/>
  <c r="G1458" s="1"/>
  <c r="T1462"/>
  <c r="J1462" s="1"/>
  <c r="U1466"/>
  <c r="K1466" s="1"/>
  <c r="U1509"/>
  <c r="K1509" s="1"/>
  <c r="T1478"/>
  <c r="J1478" s="1"/>
  <c r="R1494"/>
  <c r="H1494" s="1"/>
  <c r="Q1531"/>
  <c r="G1531" s="1"/>
  <c r="S1547"/>
  <c r="I1547" s="1"/>
  <c r="S1563"/>
  <c r="I1563" s="1"/>
  <c r="Q1611"/>
  <c r="G1611" s="1"/>
  <c r="S1627"/>
  <c r="I1627" s="1"/>
  <c r="S1495"/>
  <c r="I1495" s="1"/>
  <c r="U1506"/>
  <c r="K1506" s="1"/>
  <c r="S1554"/>
  <c r="I1554" s="1"/>
  <c r="U1570"/>
  <c r="K1570" s="1"/>
  <c r="S1618"/>
  <c r="I1618" s="1"/>
  <c r="U1634"/>
  <c r="K1634" s="1"/>
  <c r="S1675"/>
  <c r="I1675" s="1"/>
  <c r="R1683"/>
  <c r="H1683" s="1"/>
  <c r="U1699"/>
  <c r="K1699" s="1"/>
  <c r="T1707"/>
  <c r="J1707" s="1"/>
  <c r="S1715"/>
  <c r="I1715" s="1"/>
  <c r="S1723"/>
  <c r="I1723" s="1"/>
  <c r="S1731"/>
  <c r="I1731" s="1"/>
  <c r="R1739"/>
  <c r="H1739" s="1"/>
  <c r="Q1747"/>
  <c r="G1747" s="1"/>
  <c r="Q1755"/>
  <c r="G1755" s="1"/>
  <c r="U1763"/>
  <c r="K1763" s="1"/>
  <c r="S1771"/>
  <c r="I1771" s="1"/>
  <c r="Q1779"/>
  <c r="G1779" s="1"/>
  <c r="S1787"/>
  <c r="I1787" s="1"/>
  <c r="Q1795"/>
  <c r="G1795" s="1"/>
  <c r="U1803"/>
  <c r="K1803" s="1"/>
  <c r="U1811"/>
  <c r="K1811" s="1"/>
  <c r="U1819"/>
  <c r="K1819" s="1"/>
  <c r="Q1827"/>
  <c r="G1827" s="1"/>
  <c r="R1835"/>
  <c r="H1835" s="1"/>
  <c r="Q1843"/>
  <c r="G1843" s="1"/>
  <c r="S1851"/>
  <c r="I1851" s="1"/>
  <c r="Q1859"/>
  <c r="G1859" s="1"/>
  <c r="S1867"/>
  <c r="I1867" s="1"/>
  <c r="Q1875"/>
  <c r="G1875" s="1"/>
  <c r="S1883"/>
  <c r="I1883" s="1"/>
  <c r="Q1891"/>
  <c r="G1891" s="1"/>
  <c r="S1899"/>
  <c r="I1899" s="1"/>
  <c r="Q1907"/>
  <c r="G1907" s="1"/>
  <c r="S1915"/>
  <c r="I1915" s="1"/>
  <c r="Q1923"/>
  <c r="G1923" s="1"/>
  <c r="S1931"/>
  <c r="I1931" s="1"/>
  <c r="Q1939"/>
  <c r="G1939" s="1"/>
  <c r="S1947"/>
  <c r="I1947" s="1"/>
  <c r="Q1955"/>
  <c r="G1955" s="1"/>
  <c r="S1963"/>
  <c r="I1963" s="1"/>
  <c r="Q1971"/>
  <c r="G1971" s="1"/>
  <c r="S1979"/>
  <c r="I1979" s="1"/>
  <c r="Q1987"/>
  <c r="G1987" s="1"/>
  <c r="S1995"/>
  <c r="I1995" s="1"/>
  <c r="Q2003"/>
  <c r="G2003" s="1"/>
  <c r="U1211"/>
  <c r="K1211" s="1"/>
  <c r="T1215"/>
  <c r="J1215" s="1"/>
  <c r="U1219"/>
  <c r="K1219" s="1"/>
  <c r="T1223"/>
  <c r="J1223" s="1"/>
  <c r="U1227"/>
  <c r="K1227" s="1"/>
  <c r="Q1227"/>
  <c r="G1227" s="1"/>
  <c r="T1231"/>
  <c r="J1231" s="1"/>
  <c r="U1231"/>
  <c r="K1231" s="1"/>
  <c r="U1235"/>
  <c r="K1235" s="1"/>
  <c r="T1239"/>
  <c r="J1239" s="1"/>
  <c r="U1243"/>
  <c r="K1243" s="1"/>
  <c r="S1247"/>
  <c r="I1247" s="1"/>
  <c r="Q1251"/>
  <c r="G1251" s="1"/>
  <c r="S1255"/>
  <c r="I1255" s="1"/>
  <c r="U1259"/>
  <c r="K1259" s="1"/>
  <c r="S1263"/>
  <c r="I1263" s="1"/>
  <c r="Q1267"/>
  <c r="G1267" s="1"/>
  <c r="S1271"/>
  <c r="I1271" s="1"/>
  <c r="U1275"/>
  <c r="K1275" s="1"/>
  <c r="S1279"/>
  <c r="I1279" s="1"/>
  <c r="Q1283"/>
  <c r="G1283" s="1"/>
  <c r="S1287"/>
  <c r="I1287" s="1"/>
  <c r="U1287"/>
  <c r="K1287" s="1"/>
  <c r="U1291"/>
  <c r="K1291" s="1"/>
  <c r="S1295"/>
  <c r="I1295" s="1"/>
  <c r="Q1299"/>
  <c r="G1299" s="1"/>
  <c r="S1303"/>
  <c r="I1303" s="1"/>
  <c r="U1307"/>
  <c r="K1307" s="1"/>
  <c r="S1311"/>
  <c r="I1311" s="1"/>
  <c r="Q1315"/>
  <c r="G1315" s="1"/>
  <c r="S1319"/>
  <c r="I1319" s="1"/>
  <c r="U1319"/>
  <c r="K1319" s="1"/>
  <c r="U1323"/>
  <c r="K1323" s="1"/>
  <c r="S1327"/>
  <c r="I1327" s="1"/>
  <c r="Q1331"/>
  <c r="G1331" s="1"/>
  <c r="S1335"/>
  <c r="I1335" s="1"/>
  <c r="U1339"/>
  <c r="K1339" s="1"/>
  <c r="S1343"/>
  <c r="I1343" s="1"/>
  <c r="R1015"/>
  <c r="H1015" s="1"/>
  <c r="U1015"/>
  <c r="K1015" s="1"/>
  <c r="T1019"/>
  <c r="J1019" s="1"/>
  <c r="R1035"/>
  <c r="H1035" s="1"/>
  <c r="U1035"/>
  <c r="K1035" s="1"/>
  <c r="T1047"/>
  <c r="J1047" s="1"/>
  <c r="R1051"/>
  <c r="H1051" s="1"/>
  <c r="U1051"/>
  <c r="K1051" s="1"/>
  <c r="T1059"/>
  <c r="J1059" s="1"/>
  <c r="R1067"/>
  <c r="H1067" s="1"/>
  <c r="T1075"/>
  <c r="J1075" s="1"/>
  <c r="R1083"/>
  <c r="H1083" s="1"/>
  <c r="T1091"/>
  <c r="J1091" s="1"/>
  <c r="R1099"/>
  <c r="H1099" s="1"/>
  <c r="T1107"/>
  <c r="J1107" s="1"/>
  <c r="R1115"/>
  <c r="H1115" s="1"/>
  <c r="T1123"/>
  <c r="J1123" s="1"/>
  <c r="R1131"/>
  <c r="H1131" s="1"/>
  <c r="R1139"/>
  <c r="H1139" s="1"/>
  <c r="S1147"/>
  <c r="I1147" s="1"/>
  <c r="Q1147"/>
  <c r="G1147" s="1"/>
  <c r="R1155"/>
  <c r="H1155" s="1"/>
  <c r="S1163"/>
  <c r="I1163" s="1"/>
  <c r="R1171"/>
  <c r="H1171" s="1"/>
  <c r="S1179"/>
  <c r="I1179" s="1"/>
  <c r="Q1179"/>
  <c r="G1179" s="1"/>
  <c r="R1187"/>
  <c r="H1187" s="1"/>
  <c r="Q1477"/>
  <c r="G1477" s="1"/>
  <c r="T1493"/>
  <c r="J1493" s="1"/>
  <c r="R1493"/>
  <c r="H1493" s="1"/>
  <c r="U1386"/>
  <c r="K1386" s="1"/>
  <c r="S1390"/>
  <c r="I1390" s="1"/>
  <c r="U1394"/>
  <c r="K1394" s="1"/>
  <c r="S1398"/>
  <c r="I1398" s="1"/>
  <c r="R1398"/>
  <c r="H1398" s="1"/>
  <c r="R1406"/>
  <c r="H1406" s="1"/>
  <c r="S1414"/>
  <c r="I1414" s="1"/>
  <c r="U1426"/>
  <c r="K1426" s="1"/>
  <c r="U1430"/>
  <c r="K1430" s="1"/>
  <c r="U1434"/>
  <c r="K1434" s="1"/>
  <c r="U1438"/>
  <c r="K1438" s="1"/>
  <c r="S1442"/>
  <c r="I1442" s="1"/>
  <c r="R1446"/>
  <c r="H1446" s="1"/>
  <c r="U1450"/>
  <c r="K1450" s="1"/>
  <c r="U1454"/>
  <c r="K1454" s="1"/>
  <c r="S1458"/>
  <c r="I1458" s="1"/>
  <c r="R1462"/>
  <c r="H1462" s="1"/>
  <c r="R1466"/>
  <c r="H1466" s="1"/>
  <c r="Q1509"/>
  <c r="G1509" s="1"/>
  <c r="R1509"/>
  <c r="H1509" s="1"/>
  <c r="S1525"/>
  <c r="I1525" s="1"/>
  <c r="R1525"/>
  <c r="H1525" s="1"/>
  <c r="U1541"/>
  <c r="K1541" s="1"/>
  <c r="S1557"/>
  <c r="I1557" s="1"/>
  <c r="R1557"/>
  <c r="H1557" s="1"/>
  <c r="U1573"/>
  <c r="K1573" s="1"/>
  <c r="S1589"/>
  <c r="I1589" s="1"/>
  <c r="R1589"/>
  <c r="H1589" s="1"/>
  <c r="U1605"/>
  <c r="K1605" s="1"/>
  <c r="S1621"/>
  <c r="I1621" s="1"/>
  <c r="R1621"/>
  <c r="H1621" s="1"/>
  <c r="U1637"/>
  <c r="K1637" s="1"/>
  <c r="S1653"/>
  <c r="I1653" s="1"/>
  <c r="R1653"/>
  <c r="H1653" s="1"/>
  <c r="R1498"/>
  <c r="H1498" s="1"/>
  <c r="S1514"/>
  <c r="I1514" s="1"/>
  <c r="Q1514"/>
  <c r="G1514" s="1"/>
  <c r="T1530"/>
  <c r="J1530" s="1"/>
  <c r="R1546"/>
  <c r="H1546" s="1"/>
  <c r="U1546"/>
  <c r="K1546" s="1"/>
  <c r="T1562"/>
  <c r="J1562" s="1"/>
  <c r="R1578"/>
  <c r="H1578" s="1"/>
  <c r="U1578"/>
  <c r="K1578" s="1"/>
  <c r="T1594"/>
  <c r="J1594" s="1"/>
  <c r="R1610"/>
  <c r="H1610" s="1"/>
  <c r="U1610"/>
  <c r="K1610" s="1"/>
  <c r="T1626"/>
  <c r="J1626" s="1"/>
  <c r="R1642"/>
  <c r="H1642" s="1"/>
  <c r="U1642"/>
  <c r="K1642" s="1"/>
  <c r="U1126"/>
  <c r="K1126" s="1"/>
  <c r="T1134"/>
  <c r="J1134" s="1"/>
  <c r="R1134"/>
  <c r="H1134" s="1"/>
  <c r="Q1142"/>
  <c r="G1142" s="1"/>
  <c r="R1142"/>
  <c r="H1142" s="1"/>
  <c r="T1150"/>
  <c r="J1150" s="1"/>
  <c r="Q1158"/>
  <c r="G1158" s="1"/>
  <c r="T1166"/>
  <c r="J1166" s="1"/>
  <c r="R1166"/>
  <c r="H1166" s="1"/>
  <c r="Q1174"/>
  <c r="G1174" s="1"/>
  <c r="R1174"/>
  <c r="H1174" s="1"/>
  <c r="T1182"/>
  <c r="J1182" s="1"/>
  <c r="R1182"/>
  <c r="H1182" s="1"/>
  <c r="Q1190"/>
  <c r="G1190" s="1"/>
  <c r="S1346"/>
  <c r="I1346" s="1"/>
  <c r="R1346"/>
  <c r="H1346" s="1"/>
  <c r="U1354"/>
  <c r="K1354" s="1"/>
  <c r="S1362"/>
  <c r="I1362" s="1"/>
  <c r="R1362"/>
  <c r="H1362" s="1"/>
  <c r="U1370"/>
  <c r="K1370" s="1"/>
  <c r="S1378"/>
  <c r="I1378" s="1"/>
  <c r="R1378"/>
  <c r="H1378" s="1"/>
  <c r="T1194"/>
  <c r="J1194" s="1"/>
  <c r="S1194"/>
  <c r="I1194" s="1"/>
  <c r="Q1198"/>
  <c r="G1198" s="1"/>
  <c r="T1202"/>
  <c r="J1202" s="1"/>
  <c r="S1202"/>
  <c r="I1202" s="1"/>
  <c r="Q1206"/>
  <c r="G1206" s="1"/>
  <c r="R1206"/>
  <c r="H1206" s="1"/>
  <c r="R1352"/>
  <c r="H1352" s="1"/>
  <c r="U1360"/>
  <c r="K1360" s="1"/>
  <c r="T1360"/>
  <c r="J1360" s="1"/>
  <c r="R1368"/>
  <c r="H1368" s="1"/>
  <c r="U1376"/>
  <c r="K1376" s="1"/>
  <c r="T1376"/>
  <c r="J1376" s="1"/>
  <c r="R1384"/>
  <c r="H1384" s="1"/>
  <c r="S1470"/>
  <c r="I1470" s="1"/>
  <c r="U1470"/>
  <c r="K1470" s="1"/>
  <c r="Q1486"/>
  <c r="G1486" s="1"/>
  <c r="S1502"/>
  <c r="I1502" s="1"/>
  <c r="U1502"/>
  <c r="K1502" s="1"/>
  <c r="Q1518"/>
  <c r="G1518" s="1"/>
  <c r="R1534"/>
  <c r="H1534" s="1"/>
  <c r="U1534"/>
  <c r="K1534" s="1"/>
  <c r="T1550"/>
  <c r="J1550" s="1"/>
  <c r="R1566"/>
  <c r="H1566" s="1"/>
  <c r="U1566"/>
  <c r="K1566" s="1"/>
  <c r="T1582"/>
  <c r="J1582" s="1"/>
  <c r="R1598"/>
  <c r="H1598" s="1"/>
  <c r="T1614"/>
  <c r="J1614" s="1"/>
  <c r="R1630"/>
  <c r="H1630" s="1"/>
  <c r="U1630"/>
  <c r="K1630" s="1"/>
  <c r="T1646"/>
  <c r="J1646" s="1"/>
  <c r="R1662"/>
  <c r="H1662" s="1"/>
  <c r="R1670"/>
  <c r="H1670" s="1"/>
  <c r="S1678"/>
  <c r="I1678" s="1"/>
  <c r="Q1678"/>
  <c r="G1678" s="1"/>
  <c r="R1686"/>
  <c r="H1686" s="1"/>
  <c r="S1694"/>
  <c r="I1694" s="1"/>
  <c r="Q1694"/>
  <c r="G1694" s="1"/>
  <c r="R1702"/>
  <c r="H1702" s="1"/>
  <c r="S1710"/>
  <c r="I1710" s="1"/>
  <c r="Q1710"/>
  <c r="G1710" s="1"/>
  <c r="T1718"/>
  <c r="J1718" s="1"/>
  <c r="R1726"/>
  <c r="H1726" s="1"/>
  <c r="U1726"/>
  <c r="K1726" s="1"/>
  <c r="T1734"/>
  <c r="J1734" s="1"/>
  <c r="R1742"/>
  <c r="H1742" s="1"/>
  <c r="U1742"/>
  <c r="K1742" s="1"/>
  <c r="T1750"/>
  <c r="J1750" s="1"/>
  <c r="R1758"/>
  <c r="H1758" s="1"/>
  <c r="U1758"/>
  <c r="K1758" s="1"/>
  <c r="T1766"/>
  <c r="J1766" s="1"/>
  <c r="U1766"/>
  <c r="K1766" s="1"/>
  <c r="R1774"/>
  <c r="H1774" s="1"/>
  <c r="U1774"/>
  <c r="K1774" s="1"/>
  <c r="T1782"/>
  <c r="J1782" s="1"/>
  <c r="R1790"/>
  <c r="H1790" s="1"/>
  <c r="U1790"/>
  <c r="K1790" s="1"/>
  <c r="T1798"/>
  <c r="J1798" s="1"/>
  <c r="T1806"/>
  <c r="J1806" s="1"/>
  <c r="R1814"/>
  <c r="H1814" s="1"/>
  <c r="R1822"/>
  <c r="H1822" s="1"/>
  <c r="U1822"/>
  <c r="K1822" s="1"/>
  <c r="Q1830"/>
  <c r="G1830" s="1"/>
  <c r="R1838"/>
  <c r="H1838" s="1"/>
  <c r="U1838"/>
  <c r="K1838" s="1"/>
  <c r="Q1846"/>
  <c r="G1846" s="1"/>
  <c r="R1854"/>
  <c r="H1854" s="1"/>
  <c r="U1854"/>
  <c r="K1854" s="1"/>
  <c r="T1862"/>
  <c r="J1862" s="1"/>
  <c r="R1870"/>
  <c r="H1870" s="1"/>
  <c r="U1870"/>
  <c r="K1870" s="1"/>
  <c r="T1878"/>
  <c r="J1878" s="1"/>
  <c r="R1886"/>
  <c r="H1886" s="1"/>
  <c r="U1886"/>
  <c r="K1886" s="1"/>
  <c r="T1894"/>
  <c r="J1894" s="1"/>
  <c r="R1902"/>
  <c r="H1902" s="1"/>
  <c r="U1902"/>
  <c r="K1902" s="1"/>
  <c r="T1910"/>
  <c r="J1910" s="1"/>
  <c r="R1918"/>
  <c r="H1918" s="1"/>
  <c r="U1918"/>
  <c r="K1918" s="1"/>
  <c r="T1926"/>
  <c r="J1926" s="1"/>
  <c r="R1934"/>
  <c r="H1934" s="1"/>
  <c r="U1934"/>
  <c r="K1934" s="1"/>
  <c r="T1942"/>
  <c r="J1942" s="1"/>
  <c r="R1950"/>
  <c r="H1950" s="1"/>
  <c r="U1950"/>
  <c r="K1950" s="1"/>
  <c r="T1958"/>
  <c r="J1958" s="1"/>
  <c r="R1966"/>
  <c r="H1966" s="1"/>
  <c r="U1966"/>
  <c r="K1966" s="1"/>
  <c r="T1974"/>
  <c r="J1974" s="1"/>
  <c r="R1982"/>
  <c r="H1982" s="1"/>
  <c r="U1982"/>
  <c r="K1982" s="1"/>
  <c r="T1990"/>
  <c r="J1990" s="1"/>
  <c r="R1998"/>
  <c r="H1998" s="1"/>
  <c r="U1998"/>
  <c r="K1998" s="1"/>
  <c r="T2006"/>
  <c r="J2006" s="1"/>
  <c r="R1471"/>
  <c r="H1471" s="1"/>
  <c r="U1471"/>
  <c r="K1471" s="1"/>
  <c r="Q1487"/>
  <c r="G1487" s="1"/>
  <c r="S1663"/>
  <c r="I1663" s="1"/>
  <c r="U1663"/>
  <c r="K1663" s="1"/>
  <c r="U1671"/>
  <c r="K1671" s="1"/>
  <c r="R1679"/>
  <c r="H1679" s="1"/>
  <c r="T1679"/>
  <c r="J1679" s="1"/>
  <c r="U1687"/>
  <c r="K1687" s="1"/>
  <c r="R1695"/>
  <c r="H1695" s="1"/>
  <c r="T1695"/>
  <c r="J1695" s="1"/>
  <c r="S1406"/>
  <c r="I1406" s="1"/>
  <c r="U1418"/>
  <c r="K1418" s="1"/>
  <c r="S1426"/>
  <c r="I1426" s="1"/>
  <c r="S1430"/>
  <c r="I1430" s="1"/>
  <c r="S1434"/>
  <c r="I1434" s="1"/>
  <c r="S1438"/>
  <c r="I1438" s="1"/>
  <c r="R1442"/>
  <c r="H1442" s="1"/>
  <c r="Q1446"/>
  <c r="G1446" s="1"/>
  <c r="T1450"/>
  <c r="J1450" s="1"/>
  <c r="S1454"/>
  <c r="I1454" s="1"/>
  <c r="R1458"/>
  <c r="H1458" s="1"/>
  <c r="Q1462"/>
  <c r="G1462" s="1"/>
  <c r="T1466"/>
  <c r="J1466" s="1"/>
  <c r="T1509"/>
  <c r="J1509" s="1"/>
  <c r="Q1525"/>
  <c r="G1525" s="1"/>
  <c r="T1541"/>
  <c r="J1541" s="1"/>
  <c r="Q1557"/>
  <c r="G1557" s="1"/>
  <c r="T1573"/>
  <c r="J1573" s="1"/>
  <c r="Q1589"/>
  <c r="G1589" s="1"/>
  <c r="T1605"/>
  <c r="J1605" s="1"/>
  <c r="Q1621"/>
  <c r="G1621" s="1"/>
  <c r="T1637"/>
  <c r="J1637" s="1"/>
  <c r="Q1653"/>
  <c r="G1653" s="1"/>
  <c r="T1498"/>
  <c r="J1498" s="1"/>
  <c r="U1514"/>
  <c r="K1514" s="1"/>
  <c r="S1530"/>
  <c r="I1530" s="1"/>
  <c r="Q1546"/>
  <c r="G1546" s="1"/>
  <c r="S1562"/>
  <c r="I1562" s="1"/>
  <c r="Q1578"/>
  <c r="G1578" s="1"/>
  <c r="S1594"/>
  <c r="I1594" s="1"/>
  <c r="Q1610"/>
  <c r="G1610" s="1"/>
  <c r="S1626"/>
  <c r="I1626" s="1"/>
  <c r="Q1642"/>
  <c r="G1642" s="1"/>
  <c r="T1126"/>
  <c r="J1126" s="1"/>
  <c r="Q1134"/>
  <c r="G1134" s="1"/>
  <c r="U1142"/>
  <c r="K1142" s="1"/>
  <c r="S1150"/>
  <c r="I1150" s="1"/>
  <c r="R1150"/>
  <c r="H1150" s="1"/>
  <c r="U1158"/>
  <c r="K1158" s="1"/>
  <c r="S1166"/>
  <c r="I1166" s="1"/>
  <c r="U1174"/>
  <c r="K1174" s="1"/>
  <c r="S1182"/>
  <c r="I1182" s="1"/>
  <c r="U1190"/>
  <c r="K1190" s="1"/>
  <c r="Q1346"/>
  <c r="G1346" s="1"/>
  <c r="T1354"/>
  <c r="J1354" s="1"/>
  <c r="Q1362"/>
  <c r="G1362" s="1"/>
  <c r="T1370"/>
  <c r="J1370" s="1"/>
  <c r="Q1378"/>
  <c r="G1378" s="1"/>
  <c r="R1194"/>
  <c r="H1194" s="1"/>
  <c r="U1198"/>
  <c r="K1198" s="1"/>
  <c r="R1202"/>
  <c r="H1202" s="1"/>
  <c r="U1206"/>
  <c r="K1206" s="1"/>
  <c r="Q1352"/>
  <c r="G1352" s="1"/>
  <c r="S1360"/>
  <c r="I1360" s="1"/>
  <c r="Q1368"/>
  <c r="G1368" s="1"/>
  <c r="S1376"/>
  <c r="I1376" s="1"/>
  <c r="Q1384"/>
  <c r="G1384" s="1"/>
  <c r="R1470"/>
  <c r="H1470" s="1"/>
  <c r="T1486"/>
  <c r="J1486" s="1"/>
  <c r="R1502"/>
  <c r="H1502" s="1"/>
  <c r="T1518"/>
  <c r="J1518" s="1"/>
  <c r="Q1534"/>
  <c r="G1534" s="1"/>
  <c r="S1550"/>
  <c r="I1550" s="1"/>
  <c r="Q1566"/>
  <c r="G1566" s="1"/>
  <c r="S1582"/>
  <c r="I1582" s="1"/>
  <c r="Q1598"/>
  <c r="G1598" s="1"/>
  <c r="S1614"/>
  <c r="I1614" s="1"/>
  <c r="Q1630"/>
  <c r="G1630" s="1"/>
  <c r="S1646"/>
  <c r="I1646" s="1"/>
  <c r="Q1662"/>
  <c r="G1662" s="1"/>
  <c r="U1662"/>
  <c r="K1662" s="1"/>
  <c r="T1670"/>
  <c r="J1670" s="1"/>
  <c r="U1678"/>
  <c r="K1678" s="1"/>
  <c r="T1686"/>
  <c r="J1686" s="1"/>
  <c r="U1694"/>
  <c r="K1694" s="1"/>
  <c r="T1702"/>
  <c r="J1702" s="1"/>
  <c r="U1710"/>
  <c r="K1710" s="1"/>
  <c r="S1718"/>
  <c r="I1718" s="1"/>
  <c r="Q1726"/>
  <c r="G1726" s="1"/>
  <c r="S1734"/>
  <c r="I1734" s="1"/>
  <c r="Q1742"/>
  <c r="G1742" s="1"/>
  <c r="S1750"/>
  <c r="I1750" s="1"/>
  <c r="Q1758"/>
  <c r="G1758" s="1"/>
  <c r="S1766"/>
  <c r="I1766" s="1"/>
  <c r="Q1774"/>
  <c r="G1774" s="1"/>
  <c r="S1782"/>
  <c r="I1782" s="1"/>
  <c r="Q1790"/>
  <c r="G1790" s="1"/>
  <c r="U1410"/>
  <c r="K1410" s="1"/>
  <c r="U1442"/>
  <c r="K1442" s="1"/>
  <c r="U1446"/>
  <c r="K1446" s="1"/>
  <c r="S1450"/>
  <c r="I1450" s="1"/>
  <c r="R1454"/>
  <c r="H1454" s="1"/>
  <c r="U1458"/>
  <c r="K1458" s="1"/>
  <c r="U1462"/>
  <c r="K1462" s="1"/>
  <c r="S1466"/>
  <c r="I1466" s="1"/>
  <c r="U1525"/>
  <c r="K1525" s="1"/>
  <c r="S1541"/>
  <c r="I1541" s="1"/>
  <c r="R1541"/>
  <c r="H1541" s="1"/>
  <c r="U1557"/>
  <c r="K1557" s="1"/>
  <c r="S1573"/>
  <c r="I1573" s="1"/>
  <c r="R1573"/>
  <c r="H1573" s="1"/>
  <c r="U1589"/>
  <c r="K1589" s="1"/>
  <c r="S1605"/>
  <c r="I1605" s="1"/>
  <c r="R1605"/>
  <c r="H1605" s="1"/>
  <c r="U1621"/>
  <c r="K1621" s="1"/>
  <c r="S1637"/>
  <c r="I1637" s="1"/>
  <c r="R1637"/>
  <c r="H1637" s="1"/>
  <c r="U1653"/>
  <c r="K1653" s="1"/>
  <c r="S1498"/>
  <c r="I1498" s="1"/>
  <c r="Q1498"/>
  <c r="G1498" s="1"/>
  <c r="R1514"/>
  <c r="H1514" s="1"/>
  <c r="R1530"/>
  <c r="H1530" s="1"/>
  <c r="U1530"/>
  <c r="K1530" s="1"/>
  <c r="T1546"/>
  <c r="J1546" s="1"/>
  <c r="R1562"/>
  <c r="H1562" s="1"/>
  <c r="U1562"/>
  <c r="K1562" s="1"/>
  <c r="T1578"/>
  <c r="J1578" s="1"/>
  <c r="R1594"/>
  <c r="H1594" s="1"/>
  <c r="U1594"/>
  <c r="K1594" s="1"/>
  <c r="T1610"/>
  <c r="J1610" s="1"/>
  <c r="R1626"/>
  <c r="H1626" s="1"/>
  <c r="U1626"/>
  <c r="K1626" s="1"/>
  <c r="T1642"/>
  <c r="J1642" s="1"/>
  <c r="S1126"/>
  <c r="I1126" s="1"/>
  <c r="S1134"/>
  <c r="I1134" s="1"/>
  <c r="T1142"/>
  <c r="J1142" s="1"/>
  <c r="Q1150"/>
  <c r="G1150" s="1"/>
  <c r="T1158"/>
  <c r="J1158" s="1"/>
  <c r="R1158"/>
  <c r="H1158" s="1"/>
  <c r="Q1166"/>
  <c r="G1166" s="1"/>
  <c r="T1174"/>
  <c r="J1174" s="1"/>
  <c r="Q1182"/>
  <c r="G1182" s="1"/>
  <c r="T1190"/>
  <c r="J1190" s="1"/>
  <c r="R1190"/>
  <c r="H1190" s="1"/>
  <c r="U1346"/>
  <c r="K1346" s="1"/>
  <c r="S1354"/>
  <c r="I1354" s="1"/>
  <c r="R1354"/>
  <c r="H1354" s="1"/>
  <c r="U1362"/>
  <c r="K1362" s="1"/>
  <c r="S1370"/>
  <c r="I1370" s="1"/>
  <c r="R1370"/>
  <c r="H1370" s="1"/>
  <c r="U1378"/>
  <c r="K1378" s="1"/>
  <c r="Q1194"/>
  <c r="G1194" s="1"/>
  <c r="T1198"/>
  <c r="J1198" s="1"/>
  <c r="R1198"/>
  <c r="H1198" s="1"/>
  <c r="Q1202"/>
  <c r="G1202" s="1"/>
  <c r="T1206"/>
  <c r="J1206" s="1"/>
  <c r="U1352"/>
  <c r="K1352" s="1"/>
  <c r="T1352"/>
  <c r="J1352" s="1"/>
  <c r="R1360"/>
  <c r="H1360" s="1"/>
  <c r="U1368"/>
  <c r="K1368" s="1"/>
  <c r="T1368"/>
  <c r="J1368" s="1"/>
  <c r="R1376"/>
  <c r="H1376" s="1"/>
  <c r="U1384"/>
  <c r="K1384" s="1"/>
  <c r="T1384"/>
  <c r="J1384" s="1"/>
  <c r="Q1470"/>
  <c r="G1470" s="1"/>
  <c r="S1486"/>
  <c r="I1486" s="1"/>
  <c r="U1486"/>
  <c r="K1486" s="1"/>
  <c r="Q1502"/>
  <c r="G1502" s="1"/>
  <c r="S1518"/>
  <c r="I1518" s="1"/>
  <c r="U1518"/>
  <c r="K1518" s="1"/>
  <c r="T1534"/>
  <c r="J1534" s="1"/>
  <c r="R1550"/>
  <c r="H1550" s="1"/>
  <c r="U1550"/>
  <c r="K1550" s="1"/>
  <c r="T1566"/>
  <c r="J1566" s="1"/>
  <c r="R1582"/>
  <c r="H1582" s="1"/>
  <c r="U1582"/>
  <c r="K1582" s="1"/>
  <c r="T1598"/>
  <c r="J1598" s="1"/>
  <c r="R1614"/>
  <c r="H1614" s="1"/>
  <c r="U1614"/>
  <c r="K1614" s="1"/>
  <c r="T1630"/>
  <c r="J1630" s="1"/>
  <c r="R1646"/>
  <c r="H1646" s="1"/>
  <c r="U1646"/>
  <c r="K1646" s="1"/>
  <c r="T1662"/>
  <c r="J1662" s="1"/>
  <c r="S1670"/>
  <c r="I1670" s="1"/>
  <c r="Q1670"/>
  <c r="G1670" s="1"/>
  <c r="R1678"/>
  <c r="H1678" s="1"/>
  <c r="S1686"/>
  <c r="I1686" s="1"/>
  <c r="Q1686"/>
  <c r="G1686" s="1"/>
  <c r="R1694"/>
  <c r="H1694" s="1"/>
  <c r="S1702"/>
  <c r="I1702" s="1"/>
  <c r="Q1702"/>
  <c r="G1702" s="1"/>
  <c r="R1710"/>
  <c r="H1710" s="1"/>
  <c r="R1718"/>
  <c r="H1718" s="1"/>
  <c r="U1718"/>
  <c r="K1718" s="1"/>
  <c r="T1726"/>
  <c r="J1726" s="1"/>
  <c r="R1734"/>
  <c r="H1734" s="1"/>
  <c r="U1734"/>
  <c r="K1734" s="1"/>
  <c r="T1742"/>
  <c r="J1742" s="1"/>
  <c r="R1750"/>
  <c r="H1750" s="1"/>
  <c r="U1750"/>
  <c r="K1750" s="1"/>
  <c r="T1758"/>
  <c r="J1758" s="1"/>
  <c r="R1766"/>
  <c r="H1766" s="1"/>
  <c r="T1774"/>
  <c r="J1774" s="1"/>
  <c r="R1782"/>
  <c r="H1782" s="1"/>
  <c r="U1782"/>
  <c r="K1782" s="1"/>
  <c r="T1790"/>
  <c r="J1790" s="1"/>
  <c r="R1798"/>
  <c r="H1798" s="1"/>
  <c r="U1798"/>
  <c r="K1798" s="1"/>
  <c r="U1806"/>
  <c r="K1806" s="1"/>
  <c r="T1814"/>
  <c r="J1814" s="1"/>
  <c r="U1814"/>
  <c r="K1814" s="1"/>
  <c r="Q1822"/>
  <c r="G1822" s="1"/>
  <c r="R1830"/>
  <c r="H1830" s="1"/>
  <c r="U1830"/>
  <c r="K1830" s="1"/>
  <c r="Q1838"/>
  <c r="G1838" s="1"/>
  <c r="R1846"/>
  <c r="H1846" s="1"/>
  <c r="U1846"/>
  <c r="K1846" s="1"/>
  <c r="T1854"/>
  <c r="J1854" s="1"/>
  <c r="R1862"/>
  <c r="H1862" s="1"/>
  <c r="U1862"/>
  <c r="K1862" s="1"/>
  <c r="T1870"/>
  <c r="J1870" s="1"/>
  <c r="R1878"/>
  <c r="H1878" s="1"/>
  <c r="U1878"/>
  <c r="K1878" s="1"/>
  <c r="T1886"/>
  <c r="J1886" s="1"/>
  <c r="R1894"/>
  <c r="H1894" s="1"/>
  <c r="U1894"/>
  <c r="K1894" s="1"/>
  <c r="T1902"/>
  <c r="J1902" s="1"/>
  <c r="R1910"/>
  <c r="H1910" s="1"/>
  <c r="U1910"/>
  <c r="K1910" s="1"/>
  <c r="T1918"/>
  <c r="J1918" s="1"/>
  <c r="R1926"/>
  <c r="H1926" s="1"/>
  <c r="U1926"/>
  <c r="K1926" s="1"/>
  <c r="T1934"/>
  <c r="J1934" s="1"/>
  <c r="R1942"/>
  <c r="H1942" s="1"/>
  <c r="U1942"/>
  <c r="K1942" s="1"/>
  <c r="T1950"/>
  <c r="J1950" s="1"/>
  <c r="R1958"/>
  <c r="H1958" s="1"/>
  <c r="U1958"/>
  <c r="K1958" s="1"/>
  <c r="T1966"/>
  <c r="J1966" s="1"/>
  <c r="R1974"/>
  <c r="H1974" s="1"/>
  <c r="U1974"/>
  <c r="K1974" s="1"/>
  <c r="T1982"/>
  <c r="J1982" s="1"/>
  <c r="R1990"/>
  <c r="H1990" s="1"/>
  <c r="U1990"/>
  <c r="K1990" s="1"/>
  <c r="U1402"/>
  <c r="K1402" s="1"/>
  <c r="R1414"/>
  <c r="H1414" s="1"/>
  <c r="S1422"/>
  <c r="I1422" s="1"/>
  <c r="R1426"/>
  <c r="H1426" s="1"/>
  <c r="R1430"/>
  <c r="H1430" s="1"/>
  <c r="R1434"/>
  <c r="H1434" s="1"/>
  <c r="Q1438"/>
  <c r="G1438" s="1"/>
  <c r="R1438"/>
  <c r="H1438" s="1"/>
  <c r="T1442"/>
  <c r="J1442" s="1"/>
  <c r="S1446"/>
  <c r="I1446" s="1"/>
  <c r="R1450"/>
  <c r="H1450" s="1"/>
  <c r="Q1454"/>
  <c r="G1454" s="1"/>
  <c r="T1458"/>
  <c r="J1458" s="1"/>
  <c r="S1462"/>
  <c r="I1462" s="1"/>
  <c r="Q1466"/>
  <c r="G1466" s="1"/>
  <c r="S1509"/>
  <c r="I1509" s="1"/>
  <c r="T1525"/>
  <c r="J1525" s="1"/>
  <c r="Q1541"/>
  <c r="G1541" s="1"/>
  <c r="T1557"/>
  <c r="J1557" s="1"/>
  <c r="Q1573"/>
  <c r="G1573" s="1"/>
  <c r="T1589"/>
  <c r="J1589" s="1"/>
  <c r="Q1605"/>
  <c r="G1605" s="1"/>
  <c r="T1621"/>
  <c r="J1621" s="1"/>
  <c r="Q1637"/>
  <c r="G1637" s="1"/>
  <c r="T1653"/>
  <c r="J1653" s="1"/>
  <c r="U1498"/>
  <c r="K1498" s="1"/>
  <c r="T1514"/>
  <c r="J1514" s="1"/>
  <c r="Q1530"/>
  <c r="G1530" s="1"/>
  <c r="S1546"/>
  <c r="I1546" s="1"/>
  <c r="Q1562"/>
  <c r="G1562" s="1"/>
  <c r="S1578"/>
  <c r="I1578" s="1"/>
  <c r="Q1594"/>
  <c r="G1594" s="1"/>
  <c r="S1610"/>
  <c r="I1610" s="1"/>
  <c r="Q1626"/>
  <c r="G1626" s="1"/>
  <c r="S1642"/>
  <c r="I1642" s="1"/>
  <c r="Q1126"/>
  <c r="G1126" s="1"/>
  <c r="R1126"/>
  <c r="H1126" s="1"/>
  <c r="U1134"/>
  <c r="K1134" s="1"/>
  <c r="S1142"/>
  <c r="I1142" s="1"/>
  <c r="U1150"/>
  <c r="K1150" s="1"/>
  <c r="S1158"/>
  <c r="I1158" s="1"/>
  <c r="U1166"/>
  <c r="K1166" s="1"/>
  <c r="S1174"/>
  <c r="I1174" s="1"/>
  <c r="U1182"/>
  <c r="K1182" s="1"/>
  <c r="S1190"/>
  <c r="I1190" s="1"/>
  <c r="T1346"/>
  <c r="J1346" s="1"/>
  <c r="Q1354"/>
  <c r="G1354" s="1"/>
  <c r="T1362"/>
  <c r="J1362" s="1"/>
  <c r="Q1370"/>
  <c r="G1370" s="1"/>
  <c r="T1378"/>
  <c r="J1378" s="1"/>
  <c r="U1194"/>
  <c r="K1194" s="1"/>
  <c r="S1198"/>
  <c r="I1198" s="1"/>
  <c r="U1202"/>
  <c r="K1202" s="1"/>
  <c r="S1206"/>
  <c r="I1206" s="1"/>
  <c r="S1352"/>
  <c r="I1352" s="1"/>
  <c r="Q1360"/>
  <c r="G1360" s="1"/>
  <c r="S1368"/>
  <c r="I1368" s="1"/>
  <c r="Q1376"/>
  <c r="G1376" s="1"/>
  <c r="S1384"/>
  <c r="I1384" s="1"/>
  <c r="T1470"/>
  <c r="J1470" s="1"/>
  <c r="R1486"/>
  <c r="H1486" s="1"/>
  <c r="T1502"/>
  <c r="J1502" s="1"/>
  <c r="R1518"/>
  <c r="H1518" s="1"/>
  <c r="S1534"/>
  <c r="I1534" s="1"/>
  <c r="Q1550"/>
  <c r="G1550" s="1"/>
  <c r="S1566"/>
  <c r="I1566" s="1"/>
  <c r="Q1582"/>
  <c r="G1582" s="1"/>
  <c r="S1598"/>
  <c r="I1598" s="1"/>
  <c r="U1598"/>
  <c r="K1598" s="1"/>
  <c r="Q1614"/>
  <c r="G1614" s="1"/>
  <c r="S1630"/>
  <c r="I1630" s="1"/>
  <c r="Q1646"/>
  <c r="G1646" s="1"/>
  <c r="S1662"/>
  <c r="I1662" s="1"/>
  <c r="U1670"/>
  <c r="K1670" s="1"/>
  <c r="T1678"/>
  <c r="J1678" s="1"/>
  <c r="U1686"/>
  <c r="K1686" s="1"/>
  <c r="T1694"/>
  <c r="J1694" s="1"/>
  <c r="U1702"/>
  <c r="K1702" s="1"/>
  <c r="T1710"/>
  <c r="J1710" s="1"/>
  <c r="Q1718"/>
  <c r="G1718" s="1"/>
  <c r="S1726"/>
  <c r="I1726" s="1"/>
  <c r="Q1734"/>
  <c r="G1734" s="1"/>
  <c r="S1742"/>
  <c r="I1742" s="1"/>
  <c r="Q1750"/>
  <c r="G1750" s="1"/>
  <c r="S1758"/>
  <c r="I1758" s="1"/>
  <c r="Q1766"/>
  <c r="G1766" s="1"/>
  <c r="S1774"/>
  <c r="I1774" s="1"/>
  <c r="Q1782"/>
  <c r="G1782" s="1"/>
  <c r="Q1798"/>
  <c r="G1798" s="1"/>
  <c r="T1830"/>
  <c r="J1830" s="1"/>
  <c r="S1838"/>
  <c r="I1838" s="1"/>
  <c r="S1862"/>
  <c r="I1862" s="1"/>
  <c r="Q1870"/>
  <c r="G1870" s="1"/>
  <c r="S1894"/>
  <c r="I1894" s="1"/>
  <c r="Q1902"/>
  <c r="G1902" s="1"/>
  <c r="S1926"/>
  <c r="I1926" s="1"/>
  <c r="Q1934"/>
  <c r="G1934" s="1"/>
  <c r="S1958"/>
  <c r="I1958" s="1"/>
  <c r="Q1966"/>
  <c r="G1966" s="1"/>
  <c r="S1990"/>
  <c r="I1990" s="1"/>
  <c r="T1998"/>
  <c r="J1998" s="1"/>
  <c r="S2006"/>
  <c r="I2006" s="1"/>
  <c r="S1471"/>
  <c r="I1471" s="1"/>
  <c r="R1487"/>
  <c r="H1487" s="1"/>
  <c r="T1671"/>
  <c r="J1671" s="1"/>
  <c r="Q1679"/>
  <c r="G1679" s="1"/>
  <c r="Q1687"/>
  <c r="G1687" s="1"/>
  <c r="U1695"/>
  <c r="K1695" s="1"/>
  <c r="S1703"/>
  <c r="I1703" s="1"/>
  <c r="S1711"/>
  <c r="I1711" s="1"/>
  <c r="Q1719"/>
  <c r="G1719" s="1"/>
  <c r="S1727"/>
  <c r="I1727" s="1"/>
  <c r="Q1735"/>
  <c r="G1735" s="1"/>
  <c r="S1743"/>
  <c r="I1743" s="1"/>
  <c r="Q1751"/>
  <c r="G1751" s="1"/>
  <c r="S1759"/>
  <c r="I1759" s="1"/>
  <c r="Q1767"/>
  <c r="G1767" s="1"/>
  <c r="S1775"/>
  <c r="I1775" s="1"/>
  <c r="Q1783"/>
  <c r="G1783" s="1"/>
  <c r="S1791"/>
  <c r="I1791" s="1"/>
  <c r="Q1799"/>
  <c r="G1799" s="1"/>
  <c r="Q1807"/>
  <c r="G1807" s="1"/>
  <c r="Q1815"/>
  <c r="G1815" s="1"/>
  <c r="R1823"/>
  <c r="H1823" s="1"/>
  <c r="Q1831"/>
  <c r="G1831" s="1"/>
  <c r="R1839"/>
  <c r="H1839" s="1"/>
  <c r="Q1847"/>
  <c r="G1847" s="1"/>
  <c r="S1855"/>
  <c r="I1855" s="1"/>
  <c r="Q1863"/>
  <c r="G1863" s="1"/>
  <c r="S1871"/>
  <c r="I1871" s="1"/>
  <c r="Q1879"/>
  <c r="G1879" s="1"/>
  <c r="S1887"/>
  <c r="I1887" s="1"/>
  <c r="Q1895"/>
  <c r="G1895" s="1"/>
  <c r="S1903"/>
  <c r="I1903" s="1"/>
  <c r="Q1911"/>
  <c r="G1911" s="1"/>
  <c r="S1919"/>
  <c r="I1919" s="1"/>
  <c r="Q1927"/>
  <c r="G1927" s="1"/>
  <c r="S1935"/>
  <c r="I1935" s="1"/>
  <c r="Q1943"/>
  <c r="G1943" s="1"/>
  <c r="S1951"/>
  <c r="I1951" s="1"/>
  <c r="Q1975"/>
  <c r="G1975" s="1"/>
  <c r="S1983"/>
  <c r="I1983" s="1"/>
  <c r="S1798"/>
  <c r="I1798" s="1"/>
  <c r="Q1806"/>
  <c r="G1806" s="1"/>
  <c r="S1814"/>
  <c r="I1814" s="1"/>
  <c r="T1838"/>
  <c r="J1838" s="1"/>
  <c r="S1846"/>
  <c r="I1846" s="1"/>
  <c r="S1870"/>
  <c r="I1870" s="1"/>
  <c r="Q1878"/>
  <c r="G1878" s="1"/>
  <c r="S1902"/>
  <c r="I1902" s="1"/>
  <c r="Q1910"/>
  <c r="G1910" s="1"/>
  <c r="S1934"/>
  <c r="I1934" s="1"/>
  <c r="Q1942"/>
  <c r="G1942" s="1"/>
  <c r="S1966"/>
  <c r="I1966" s="1"/>
  <c r="Q1974"/>
  <c r="G1974" s="1"/>
  <c r="S1998"/>
  <c r="I1998" s="1"/>
  <c r="R2006"/>
  <c r="H2006" s="1"/>
  <c r="U1487"/>
  <c r="K1487" s="1"/>
  <c r="T1663"/>
  <c r="J1663" s="1"/>
  <c r="Q1671"/>
  <c r="G1671" s="1"/>
  <c r="U1679"/>
  <c r="K1679" s="1"/>
  <c r="S1687"/>
  <c r="I1687" s="1"/>
  <c r="S1695"/>
  <c r="I1695" s="1"/>
  <c r="R1703"/>
  <c r="H1703" s="1"/>
  <c r="T1703"/>
  <c r="J1703" s="1"/>
  <c r="R1711"/>
  <c r="H1711" s="1"/>
  <c r="U1719"/>
  <c r="K1719" s="1"/>
  <c r="T1719"/>
  <c r="J1719" s="1"/>
  <c r="R1727"/>
  <c r="H1727" s="1"/>
  <c r="U1735"/>
  <c r="K1735" s="1"/>
  <c r="T1735"/>
  <c r="J1735" s="1"/>
  <c r="R1743"/>
  <c r="H1743" s="1"/>
  <c r="U1751"/>
  <c r="K1751" s="1"/>
  <c r="T1751"/>
  <c r="J1751" s="1"/>
  <c r="R1759"/>
  <c r="H1759" s="1"/>
  <c r="U1767"/>
  <c r="K1767" s="1"/>
  <c r="T1767"/>
  <c r="J1767" s="1"/>
  <c r="R1775"/>
  <c r="H1775" s="1"/>
  <c r="U1783"/>
  <c r="K1783" s="1"/>
  <c r="T1783"/>
  <c r="J1783" s="1"/>
  <c r="R1791"/>
  <c r="H1791" s="1"/>
  <c r="U1799"/>
  <c r="K1799" s="1"/>
  <c r="T1799"/>
  <c r="J1799" s="1"/>
  <c r="U1807"/>
  <c r="K1807" s="1"/>
  <c r="S1815"/>
  <c r="I1815" s="1"/>
  <c r="U1815"/>
  <c r="K1815" s="1"/>
  <c r="S1823"/>
  <c r="I1823" s="1"/>
  <c r="U1831"/>
  <c r="K1831" s="1"/>
  <c r="T1831"/>
  <c r="J1831" s="1"/>
  <c r="S1839"/>
  <c r="I1839" s="1"/>
  <c r="U1847"/>
  <c r="K1847" s="1"/>
  <c r="T1847"/>
  <c r="J1847" s="1"/>
  <c r="R1855"/>
  <c r="H1855" s="1"/>
  <c r="U1863"/>
  <c r="K1863" s="1"/>
  <c r="T1863"/>
  <c r="J1863" s="1"/>
  <c r="R1871"/>
  <c r="H1871" s="1"/>
  <c r="U1879"/>
  <c r="K1879" s="1"/>
  <c r="T1879"/>
  <c r="J1879" s="1"/>
  <c r="R1887"/>
  <c r="H1887" s="1"/>
  <c r="U1895"/>
  <c r="K1895" s="1"/>
  <c r="T1895"/>
  <c r="J1895" s="1"/>
  <c r="R1903"/>
  <c r="H1903" s="1"/>
  <c r="U1911"/>
  <c r="K1911" s="1"/>
  <c r="T1911"/>
  <c r="J1911" s="1"/>
  <c r="R1919"/>
  <c r="H1919" s="1"/>
  <c r="U1927"/>
  <c r="K1927" s="1"/>
  <c r="T1927"/>
  <c r="J1927" s="1"/>
  <c r="R1935"/>
  <c r="H1935" s="1"/>
  <c r="U1943"/>
  <c r="K1943" s="1"/>
  <c r="T1943"/>
  <c r="J1943" s="1"/>
  <c r="R1951"/>
  <c r="H1951" s="1"/>
  <c r="U1959"/>
  <c r="K1959" s="1"/>
  <c r="T1959"/>
  <c r="J1959" s="1"/>
  <c r="R1967"/>
  <c r="H1967" s="1"/>
  <c r="U1975"/>
  <c r="K1975" s="1"/>
  <c r="T1975"/>
  <c r="J1975" s="1"/>
  <c r="R1983"/>
  <c r="H1983" s="1"/>
  <c r="U1991"/>
  <c r="K1991" s="1"/>
  <c r="T1991"/>
  <c r="J1991" s="1"/>
  <c r="R1999"/>
  <c r="H1999" s="1"/>
  <c r="S1975"/>
  <c r="I1975" s="1"/>
  <c r="Q1999"/>
  <c r="G1999" s="1"/>
  <c r="S1806"/>
  <c r="I1806" s="1"/>
  <c r="Q1814"/>
  <c r="G1814" s="1"/>
  <c r="S1822"/>
  <c r="I1822" s="1"/>
  <c r="T1846"/>
  <c r="J1846" s="1"/>
  <c r="Q1854"/>
  <c r="G1854" s="1"/>
  <c r="S1878"/>
  <c r="I1878" s="1"/>
  <c r="Q1886"/>
  <c r="G1886" s="1"/>
  <c r="S1910"/>
  <c r="I1910" s="1"/>
  <c r="Q1918"/>
  <c r="G1918" s="1"/>
  <c r="S1942"/>
  <c r="I1942" s="1"/>
  <c r="Q1950"/>
  <c r="G1950" s="1"/>
  <c r="S1974"/>
  <c r="I1974" s="1"/>
  <c r="Q1982"/>
  <c r="G1982" s="1"/>
  <c r="U2006"/>
  <c r="K2006" s="1"/>
  <c r="T1471"/>
  <c r="J1471" s="1"/>
  <c r="T1487"/>
  <c r="J1487" s="1"/>
  <c r="R1663"/>
  <c r="H1663" s="1"/>
  <c r="S1671"/>
  <c r="I1671" s="1"/>
  <c r="S1679"/>
  <c r="I1679" s="1"/>
  <c r="R1687"/>
  <c r="H1687" s="1"/>
  <c r="T1687"/>
  <c r="J1687" s="1"/>
  <c r="Q1703"/>
  <c r="G1703" s="1"/>
  <c r="Q1711"/>
  <c r="G1711" s="1"/>
  <c r="S1719"/>
  <c r="I1719" s="1"/>
  <c r="Q1727"/>
  <c r="G1727" s="1"/>
  <c r="S1735"/>
  <c r="I1735" s="1"/>
  <c r="Q1743"/>
  <c r="G1743" s="1"/>
  <c r="S1751"/>
  <c r="I1751" s="1"/>
  <c r="Q1759"/>
  <c r="G1759" s="1"/>
  <c r="S1767"/>
  <c r="I1767" s="1"/>
  <c r="Q1775"/>
  <c r="G1775" s="1"/>
  <c r="S1783"/>
  <c r="I1783" s="1"/>
  <c r="Q1791"/>
  <c r="G1791" s="1"/>
  <c r="S1799"/>
  <c r="I1799" s="1"/>
  <c r="T1807"/>
  <c r="J1807" s="1"/>
  <c r="T1815"/>
  <c r="J1815" s="1"/>
  <c r="Q1823"/>
  <c r="G1823" s="1"/>
  <c r="R1831"/>
  <c r="H1831" s="1"/>
  <c r="Q1839"/>
  <c r="G1839" s="1"/>
  <c r="S1847"/>
  <c r="I1847" s="1"/>
  <c r="Q1855"/>
  <c r="G1855" s="1"/>
  <c r="S1863"/>
  <c r="I1863" s="1"/>
  <c r="Q1871"/>
  <c r="G1871" s="1"/>
  <c r="S1879"/>
  <c r="I1879" s="1"/>
  <c r="Q1887"/>
  <c r="G1887" s="1"/>
  <c r="S1895"/>
  <c r="I1895" s="1"/>
  <c r="Q1903"/>
  <c r="G1903" s="1"/>
  <c r="S1911"/>
  <c r="I1911" s="1"/>
  <c r="Q1919"/>
  <c r="G1919" s="1"/>
  <c r="S1927"/>
  <c r="I1927" s="1"/>
  <c r="Q1935"/>
  <c r="G1935" s="1"/>
  <c r="S1943"/>
  <c r="I1943" s="1"/>
  <c r="Q1951"/>
  <c r="G1951" s="1"/>
  <c r="S1959"/>
  <c r="I1959" s="1"/>
  <c r="Q1967"/>
  <c r="G1967" s="1"/>
  <c r="Q1983"/>
  <c r="G1983" s="1"/>
  <c r="S1991"/>
  <c r="I1991" s="1"/>
  <c r="S1790"/>
  <c r="I1790" s="1"/>
  <c r="R1806"/>
  <c r="H1806" s="1"/>
  <c r="T1822"/>
  <c r="J1822" s="1"/>
  <c r="S1830"/>
  <c r="I1830" s="1"/>
  <c r="S1854"/>
  <c r="I1854" s="1"/>
  <c r="Q1862"/>
  <c r="G1862" s="1"/>
  <c r="S1886"/>
  <c r="I1886" s="1"/>
  <c r="Q1894"/>
  <c r="G1894" s="1"/>
  <c r="S1918"/>
  <c r="I1918" s="1"/>
  <c r="Q1926"/>
  <c r="G1926" s="1"/>
  <c r="S1950"/>
  <c r="I1950" s="1"/>
  <c r="Q1958"/>
  <c r="G1958" s="1"/>
  <c r="S1982"/>
  <c r="I1982" s="1"/>
  <c r="Q1990"/>
  <c r="G1990" s="1"/>
  <c r="Q1998"/>
  <c r="G1998" s="1"/>
  <c r="Q2006"/>
  <c r="G2006" s="1"/>
  <c r="Q1471"/>
  <c r="G1471" s="1"/>
  <c r="S1487"/>
  <c r="I1487" s="1"/>
  <c r="Q1663"/>
  <c r="G1663" s="1"/>
  <c r="R1671"/>
  <c r="H1671" s="1"/>
  <c r="Q1695"/>
  <c r="G1695" s="1"/>
  <c r="U1703"/>
  <c r="K1703" s="1"/>
  <c r="U1711"/>
  <c r="K1711" s="1"/>
  <c r="T1711"/>
  <c r="J1711" s="1"/>
  <c r="R1719"/>
  <c r="H1719" s="1"/>
  <c r="U1727"/>
  <c r="K1727" s="1"/>
  <c r="T1727"/>
  <c r="J1727" s="1"/>
  <c r="R1735"/>
  <c r="H1735" s="1"/>
  <c r="U1743"/>
  <c r="K1743" s="1"/>
  <c r="T1743"/>
  <c r="J1743" s="1"/>
  <c r="R1751"/>
  <c r="H1751" s="1"/>
  <c r="U1759"/>
  <c r="K1759" s="1"/>
  <c r="T1759"/>
  <c r="J1759" s="1"/>
  <c r="R1767"/>
  <c r="H1767" s="1"/>
  <c r="U1775"/>
  <c r="K1775" s="1"/>
  <c r="T1775"/>
  <c r="J1775" s="1"/>
  <c r="R1783"/>
  <c r="H1783" s="1"/>
  <c r="U1791"/>
  <c r="K1791" s="1"/>
  <c r="T1791"/>
  <c r="J1791" s="1"/>
  <c r="R1799"/>
  <c r="H1799" s="1"/>
  <c r="S1807"/>
  <c r="I1807" s="1"/>
  <c r="R1807"/>
  <c r="H1807" s="1"/>
  <c r="R1815"/>
  <c r="H1815" s="1"/>
  <c r="U1823"/>
  <c r="K1823" s="1"/>
  <c r="T1823"/>
  <c r="J1823" s="1"/>
  <c r="S1831"/>
  <c r="I1831" s="1"/>
  <c r="U1839"/>
  <c r="K1839" s="1"/>
  <c r="T1839"/>
  <c r="J1839" s="1"/>
  <c r="R1847"/>
  <c r="H1847" s="1"/>
  <c r="U1855"/>
  <c r="K1855" s="1"/>
  <c r="T1855"/>
  <c r="J1855" s="1"/>
  <c r="R1863"/>
  <c r="H1863" s="1"/>
  <c r="U1871"/>
  <c r="K1871" s="1"/>
  <c r="T1871"/>
  <c r="J1871" s="1"/>
  <c r="R1879"/>
  <c r="H1879" s="1"/>
  <c r="U1887"/>
  <c r="K1887" s="1"/>
  <c r="T1887"/>
  <c r="J1887" s="1"/>
  <c r="R1895"/>
  <c r="H1895" s="1"/>
  <c r="U1903"/>
  <c r="K1903" s="1"/>
  <c r="T1903"/>
  <c r="J1903" s="1"/>
  <c r="R1911"/>
  <c r="H1911" s="1"/>
  <c r="U1919"/>
  <c r="K1919" s="1"/>
  <c r="T1919"/>
  <c r="J1919" s="1"/>
  <c r="R1927"/>
  <c r="H1927" s="1"/>
  <c r="U1935"/>
  <c r="K1935" s="1"/>
  <c r="T1935"/>
  <c r="J1935" s="1"/>
  <c r="R1943"/>
  <c r="H1943" s="1"/>
  <c r="U1951"/>
  <c r="K1951" s="1"/>
  <c r="T1951"/>
  <c r="J1951" s="1"/>
  <c r="R1959"/>
  <c r="H1959" s="1"/>
  <c r="U1967"/>
  <c r="K1967" s="1"/>
  <c r="T1967"/>
  <c r="J1967" s="1"/>
  <c r="R1975"/>
  <c r="H1975" s="1"/>
  <c r="U1983"/>
  <c r="K1983" s="1"/>
  <c r="T1983"/>
  <c r="J1983" s="1"/>
  <c r="R1991"/>
  <c r="H1991" s="1"/>
  <c r="U1999"/>
  <c r="K1999" s="1"/>
  <c r="T1999"/>
  <c r="J1999" s="1"/>
  <c r="Q1959"/>
  <c r="G1959" s="1"/>
  <c r="S1967"/>
  <c r="I1967" s="1"/>
  <c r="Q1991"/>
  <c r="G1991" s="1"/>
  <c r="S1999"/>
  <c r="I1999" s="1"/>
  <c r="S1997"/>
  <c r="I1997" s="1"/>
  <c r="R1997"/>
  <c r="H1997" s="1"/>
  <c r="U1949"/>
  <c r="K1949" s="1"/>
  <c r="S1901"/>
  <c r="I1901" s="1"/>
  <c r="R1901"/>
  <c r="H1901" s="1"/>
  <c r="U1853"/>
  <c r="K1853" s="1"/>
  <c r="U1805"/>
  <c r="K1805" s="1"/>
  <c r="R1805"/>
  <c r="H1805" s="1"/>
  <c r="U1757"/>
  <c r="K1757" s="1"/>
  <c r="T1709"/>
  <c r="J1709" s="1"/>
  <c r="S1709"/>
  <c r="I1709" s="1"/>
  <c r="U1661"/>
  <c r="K1661" s="1"/>
  <c r="U1492"/>
  <c r="K1492" s="1"/>
  <c r="T1492"/>
  <c r="J1492" s="1"/>
  <c r="R1647"/>
  <c r="H1647" s="1"/>
  <c r="R1172"/>
  <c r="H1172" s="1"/>
  <c r="T1172"/>
  <c r="J1172" s="1"/>
  <c r="U1140"/>
  <c r="K1140" s="1"/>
  <c r="U1108"/>
  <c r="K1108" s="1"/>
  <c r="T1108"/>
  <c r="J1108" s="1"/>
  <c r="R1048"/>
  <c r="H1048" s="1"/>
  <c r="U1016"/>
  <c r="K1016" s="1"/>
  <c r="T1016"/>
  <c r="J1016" s="1"/>
  <c r="U1181"/>
  <c r="K1181" s="1"/>
  <c r="T1181"/>
  <c r="J1181" s="1"/>
  <c r="R1149"/>
  <c r="H1149" s="1"/>
  <c r="T1117"/>
  <c r="J1117" s="1"/>
  <c r="S1117"/>
  <c r="I1117" s="1"/>
  <c r="Q1085"/>
  <c r="G1085" s="1"/>
  <c r="T1053"/>
  <c r="J1053" s="1"/>
  <c r="S1053"/>
  <c r="I1053" s="1"/>
  <c r="U1993"/>
  <c r="K1993" s="1"/>
  <c r="S1977"/>
  <c r="I1977" s="1"/>
  <c r="R1977"/>
  <c r="H1977" s="1"/>
  <c r="U1961"/>
  <c r="K1961" s="1"/>
  <c r="S1945"/>
  <c r="I1945" s="1"/>
  <c r="R1945"/>
  <c r="H1945" s="1"/>
  <c r="U1929"/>
  <c r="K1929" s="1"/>
  <c r="S1913"/>
  <c r="I1913" s="1"/>
  <c r="R1913"/>
  <c r="H1913" s="1"/>
  <c r="U1897"/>
  <c r="K1897" s="1"/>
  <c r="S1881"/>
  <c r="I1881" s="1"/>
  <c r="R1881"/>
  <c r="H1881" s="1"/>
  <c r="U1865"/>
  <c r="K1865" s="1"/>
  <c r="S1849"/>
  <c r="I1849" s="1"/>
  <c r="R1849"/>
  <c r="H1849" s="1"/>
  <c r="Q1833"/>
  <c r="G1833" s="1"/>
  <c r="U1817"/>
  <c r="K1817" s="1"/>
  <c r="T1817"/>
  <c r="J1817" s="1"/>
  <c r="U1801"/>
  <c r="K1801" s="1"/>
  <c r="S1785"/>
  <c r="I1785" s="1"/>
  <c r="R1785"/>
  <c r="H1785" s="1"/>
  <c r="U1769"/>
  <c r="K1769" s="1"/>
  <c r="S1753"/>
  <c r="I1753" s="1"/>
  <c r="R1753"/>
  <c r="H1753" s="1"/>
  <c r="U1737"/>
  <c r="K1737" s="1"/>
  <c r="S1721"/>
  <c r="I1721" s="1"/>
  <c r="R1721"/>
  <c r="H1721" s="1"/>
  <c r="Q1705"/>
  <c r="G1705" s="1"/>
  <c r="T1689"/>
  <c r="J1689" s="1"/>
  <c r="R1689"/>
  <c r="H1689" s="1"/>
  <c r="Q1673"/>
  <c r="G1673" s="1"/>
  <c r="S1657"/>
  <c r="I1657" s="1"/>
  <c r="R1657"/>
  <c r="H1657" s="1"/>
  <c r="U1597"/>
  <c r="K1597" s="1"/>
  <c r="S1533"/>
  <c r="I1533" s="1"/>
  <c r="R1533"/>
  <c r="H1533" s="1"/>
  <c r="R1476"/>
  <c r="H1476" s="1"/>
  <c r="U1631"/>
  <c r="K1631" s="1"/>
  <c r="T1631"/>
  <c r="J1631" s="1"/>
  <c r="R1567"/>
  <c r="H1567" s="1"/>
  <c r="R1503"/>
  <c r="H1503" s="1"/>
  <c r="U1503"/>
  <c r="K1503" s="1"/>
  <c r="Q1997"/>
  <c r="G1997" s="1"/>
  <c r="T1949"/>
  <c r="J1949" s="1"/>
  <c r="Q1901"/>
  <c r="G1901" s="1"/>
  <c r="T1853"/>
  <c r="J1853" s="1"/>
  <c r="T1805"/>
  <c r="J1805" s="1"/>
  <c r="T1757"/>
  <c r="J1757" s="1"/>
  <c r="R1709"/>
  <c r="H1709" s="1"/>
  <c r="T1661"/>
  <c r="J1661" s="1"/>
  <c r="S1492"/>
  <c r="I1492" s="1"/>
  <c r="Q1647"/>
  <c r="G1647" s="1"/>
  <c r="Q1172"/>
  <c r="G1172" s="1"/>
  <c r="S1140"/>
  <c r="I1140" s="1"/>
  <c r="S1108"/>
  <c r="I1108" s="1"/>
  <c r="Q1048"/>
  <c r="G1048" s="1"/>
  <c r="S1016"/>
  <c r="I1016" s="1"/>
  <c r="S1181"/>
  <c r="I1181" s="1"/>
  <c r="Q1149"/>
  <c r="G1149" s="1"/>
  <c r="R1117"/>
  <c r="H1117" s="1"/>
  <c r="U1085"/>
  <c r="K1085" s="1"/>
  <c r="R1053"/>
  <c r="H1053" s="1"/>
  <c r="T1993"/>
  <c r="J1993" s="1"/>
  <c r="Q1977"/>
  <c r="G1977" s="1"/>
  <c r="T1961"/>
  <c r="J1961" s="1"/>
  <c r="Q1945"/>
  <c r="G1945" s="1"/>
  <c r="T1929"/>
  <c r="J1929" s="1"/>
  <c r="Q1913"/>
  <c r="G1913" s="1"/>
  <c r="T1897"/>
  <c r="J1897" s="1"/>
  <c r="Q1881"/>
  <c r="G1881" s="1"/>
  <c r="T1865"/>
  <c r="J1865" s="1"/>
  <c r="Q1849"/>
  <c r="G1849" s="1"/>
  <c r="U1833"/>
  <c r="K1833" s="1"/>
  <c r="S1817"/>
  <c r="I1817" s="1"/>
  <c r="T1801"/>
  <c r="J1801" s="1"/>
  <c r="U1997"/>
  <c r="K1997" s="1"/>
  <c r="S1949"/>
  <c r="I1949" s="1"/>
  <c r="R1949"/>
  <c r="H1949" s="1"/>
  <c r="U1901"/>
  <c r="K1901" s="1"/>
  <c r="S1853"/>
  <c r="I1853" s="1"/>
  <c r="R1853"/>
  <c r="H1853" s="1"/>
  <c r="S1805"/>
  <c r="I1805" s="1"/>
  <c r="S1757"/>
  <c r="I1757" s="1"/>
  <c r="R1757"/>
  <c r="H1757" s="1"/>
  <c r="Q1709"/>
  <c r="G1709" s="1"/>
  <c r="S1661"/>
  <c r="I1661" s="1"/>
  <c r="R1661"/>
  <c r="H1661" s="1"/>
  <c r="R1492"/>
  <c r="H1492" s="1"/>
  <c r="U1647"/>
  <c r="K1647" s="1"/>
  <c r="T1647"/>
  <c r="J1647" s="1"/>
  <c r="U1172"/>
  <c r="K1172" s="1"/>
  <c r="R1140"/>
  <c r="H1140" s="1"/>
  <c r="T1140"/>
  <c r="J1140" s="1"/>
  <c r="R1108"/>
  <c r="H1108" s="1"/>
  <c r="U1048"/>
  <c r="K1048" s="1"/>
  <c r="T1048"/>
  <c r="J1048" s="1"/>
  <c r="R1016"/>
  <c r="H1016" s="1"/>
  <c r="R1181"/>
  <c r="H1181" s="1"/>
  <c r="U1149"/>
  <c r="K1149" s="1"/>
  <c r="T1149"/>
  <c r="J1149" s="1"/>
  <c r="Q1117"/>
  <c r="G1117" s="1"/>
  <c r="T1085"/>
  <c r="J1085" s="1"/>
  <c r="S1085"/>
  <c r="I1085" s="1"/>
  <c r="Q1053"/>
  <c r="G1053" s="1"/>
  <c r="S1993"/>
  <c r="I1993" s="1"/>
  <c r="R1993"/>
  <c r="H1993" s="1"/>
  <c r="U1977"/>
  <c r="K1977" s="1"/>
  <c r="S1961"/>
  <c r="I1961" s="1"/>
  <c r="R1961"/>
  <c r="H1961" s="1"/>
  <c r="U1945"/>
  <c r="K1945" s="1"/>
  <c r="S1929"/>
  <c r="I1929" s="1"/>
  <c r="R1929"/>
  <c r="H1929" s="1"/>
  <c r="U1913"/>
  <c r="K1913" s="1"/>
  <c r="S1897"/>
  <c r="I1897" s="1"/>
  <c r="R1897"/>
  <c r="H1897" s="1"/>
  <c r="U1881"/>
  <c r="K1881" s="1"/>
  <c r="S1865"/>
  <c r="I1865" s="1"/>
  <c r="R1865"/>
  <c r="H1865" s="1"/>
  <c r="U1849"/>
  <c r="K1849" s="1"/>
  <c r="S1833"/>
  <c r="I1833" s="1"/>
  <c r="T1833"/>
  <c r="J1833" s="1"/>
  <c r="R1817"/>
  <c r="H1817" s="1"/>
  <c r="S1801"/>
  <c r="I1801" s="1"/>
  <c r="R1801"/>
  <c r="H1801" s="1"/>
  <c r="U1785"/>
  <c r="K1785" s="1"/>
  <c r="S1769"/>
  <c r="I1769" s="1"/>
  <c r="R1769"/>
  <c r="H1769" s="1"/>
  <c r="U1753"/>
  <c r="K1753" s="1"/>
  <c r="S1737"/>
  <c r="I1737" s="1"/>
  <c r="R1737"/>
  <c r="H1737" s="1"/>
  <c r="U1721"/>
  <c r="K1721" s="1"/>
  <c r="T1705"/>
  <c r="J1705" s="1"/>
  <c r="R1705"/>
  <c r="H1705" s="1"/>
  <c r="Q1689"/>
  <c r="G1689" s="1"/>
  <c r="T1673"/>
  <c r="J1673" s="1"/>
  <c r="R1673"/>
  <c r="H1673" s="1"/>
  <c r="U1657"/>
  <c r="K1657" s="1"/>
  <c r="S1597"/>
  <c r="I1597" s="1"/>
  <c r="R1597"/>
  <c r="H1597" s="1"/>
  <c r="U1533"/>
  <c r="K1533" s="1"/>
  <c r="U1476"/>
  <c r="K1476" s="1"/>
  <c r="T1476"/>
  <c r="J1476" s="1"/>
  <c r="R1631"/>
  <c r="H1631" s="1"/>
  <c r="U1567"/>
  <c r="K1567" s="1"/>
  <c r="T1567"/>
  <c r="J1567" s="1"/>
  <c r="Q1503"/>
  <c r="G1503" s="1"/>
  <c r="T1997"/>
  <c r="J1997" s="1"/>
  <c r="Q1949"/>
  <c r="G1949" s="1"/>
  <c r="T1901"/>
  <c r="J1901" s="1"/>
  <c r="Q1853"/>
  <c r="G1853" s="1"/>
  <c r="Q1805"/>
  <c r="G1805" s="1"/>
  <c r="Q1757"/>
  <c r="G1757" s="1"/>
  <c r="U1709"/>
  <c r="K1709" s="1"/>
  <c r="Q1661"/>
  <c r="G1661" s="1"/>
  <c r="Q1492"/>
  <c r="G1492" s="1"/>
  <c r="S1647"/>
  <c r="I1647" s="1"/>
  <c r="S1172"/>
  <c r="I1172" s="1"/>
  <c r="Q1140"/>
  <c r="G1140" s="1"/>
  <c r="Q1108"/>
  <c r="G1108" s="1"/>
  <c r="S1048"/>
  <c r="I1048" s="1"/>
  <c r="Q1016"/>
  <c r="G1016" s="1"/>
  <c r="Q1181"/>
  <c r="G1181" s="1"/>
  <c r="S1149"/>
  <c r="I1149" s="1"/>
  <c r="U1117"/>
  <c r="K1117" s="1"/>
  <c r="R1085"/>
  <c r="H1085" s="1"/>
  <c r="U1053"/>
  <c r="K1053" s="1"/>
  <c r="Q1993"/>
  <c r="G1993" s="1"/>
  <c r="T1977"/>
  <c r="J1977" s="1"/>
  <c r="Q1961"/>
  <c r="G1961" s="1"/>
  <c r="T1945"/>
  <c r="J1945" s="1"/>
  <c r="Q1929"/>
  <c r="G1929" s="1"/>
  <c r="T1913"/>
  <c r="J1913" s="1"/>
  <c r="Q1897"/>
  <c r="G1897" s="1"/>
  <c r="T1881"/>
  <c r="J1881" s="1"/>
  <c r="Q1865"/>
  <c r="G1865" s="1"/>
  <c r="T1849"/>
  <c r="J1849" s="1"/>
  <c r="R1833"/>
  <c r="H1833" s="1"/>
  <c r="Q1817"/>
  <c r="G1817" s="1"/>
  <c r="Q1785"/>
  <c r="G1785" s="1"/>
  <c r="T1737"/>
  <c r="J1737" s="1"/>
  <c r="Q1721"/>
  <c r="G1721" s="1"/>
  <c r="U1673"/>
  <c r="K1673" s="1"/>
  <c r="Q1657"/>
  <c r="G1657" s="1"/>
  <c r="Q1476"/>
  <c r="G1476" s="1"/>
  <c r="S1631"/>
  <c r="I1631" s="1"/>
  <c r="R1164"/>
  <c r="H1164" s="1"/>
  <c r="T1164"/>
  <c r="J1164" s="1"/>
  <c r="R1132"/>
  <c r="H1132" s="1"/>
  <c r="U1100"/>
  <c r="K1100" s="1"/>
  <c r="R1068"/>
  <c r="H1068" s="1"/>
  <c r="U1036"/>
  <c r="K1036" s="1"/>
  <c r="T1036"/>
  <c r="J1036" s="1"/>
  <c r="R1173"/>
  <c r="H1173" s="1"/>
  <c r="U1141"/>
  <c r="K1141" s="1"/>
  <c r="T1141"/>
  <c r="J1141" s="1"/>
  <c r="Q1109"/>
  <c r="G1109" s="1"/>
  <c r="T1077"/>
  <c r="J1077" s="1"/>
  <c r="Q1037"/>
  <c r="G1037" s="1"/>
  <c r="R1463"/>
  <c r="H1463" s="1"/>
  <c r="Q1463"/>
  <c r="G1463" s="1"/>
  <c r="T1447"/>
  <c r="J1447" s="1"/>
  <c r="R1431"/>
  <c r="H1431" s="1"/>
  <c r="U1431"/>
  <c r="K1431" s="1"/>
  <c r="T1415"/>
  <c r="J1415" s="1"/>
  <c r="R1399"/>
  <c r="H1399" s="1"/>
  <c r="T1383"/>
  <c r="J1383" s="1"/>
  <c r="R1367"/>
  <c r="H1367" s="1"/>
  <c r="U1367"/>
  <c r="K1367" s="1"/>
  <c r="T1351"/>
  <c r="J1351" s="1"/>
  <c r="U1619"/>
  <c r="K1619" s="1"/>
  <c r="T1619"/>
  <c r="J1619" s="1"/>
  <c r="R1555"/>
  <c r="H1555" s="1"/>
  <c r="S1490"/>
  <c r="I1490" s="1"/>
  <c r="R1205"/>
  <c r="H1205" s="1"/>
  <c r="T1049"/>
  <c r="J1049" s="1"/>
  <c r="S1049"/>
  <c r="I1049" s="1"/>
  <c r="U1330"/>
  <c r="K1330" s="1"/>
  <c r="S1314"/>
  <c r="I1314" s="1"/>
  <c r="R1314"/>
  <c r="H1314" s="1"/>
  <c r="U1298"/>
  <c r="K1298" s="1"/>
  <c r="S1282"/>
  <c r="I1282" s="1"/>
  <c r="R1282"/>
  <c r="H1282" s="1"/>
  <c r="U1266"/>
  <c r="K1266" s="1"/>
  <c r="S1250"/>
  <c r="I1250" s="1"/>
  <c r="R1250"/>
  <c r="H1250" s="1"/>
  <c r="Q1234"/>
  <c r="G1234" s="1"/>
  <c r="T1218"/>
  <c r="J1218" s="1"/>
  <c r="S1218"/>
  <c r="I1218" s="1"/>
  <c r="Q1178"/>
  <c r="G1178" s="1"/>
  <c r="T1146"/>
  <c r="J1146" s="1"/>
  <c r="S1146"/>
  <c r="I1146" s="1"/>
  <c r="U1114"/>
  <c r="K1114" s="1"/>
  <c r="S1082"/>
  <c r="I1082" s="1"/>
  <c r="R1082"/>
  <c r="H1082" s="1"/>
  <c r="U1050"/>
  <c r="K1050" s="1"/>
  <c r="S1010"/>
  <c r="I1010" s="1"/>
  <c r="R1010"/>
  <c r="H1010" s="1"/>
  <c r="Q2004"/>
  <c r="G2004" s="1"/>
  <c r="T1988"/>
  <c r="J1988" s="1"/>
  <c r="S1988"/>
  <c r="I1988" s="1"/>
  <c r="Q1972"/>
  <c r="G1972" s="1"/>
  <c r="T1956"/>
  <c r="J1956" s="1"/>
  <c r="S1956"/>
  <c r="I1956" s="1"/>
  <c r="Q1940"/>
  <c r="G1940" s="1"/>
  <c r="T1924"/>
  <c r="J1924" s="1"/>
  <c r="S1924"/>
  <c r="I1924" s="1"/>
  <c r="Q1908"/>
  <c r="G1908" s="1"/>
  <c r="T1892"/>
  <c r="J1892" s="1"/>
  <c r="S1892"/>
  <c r="I1892" s="1"/>
  <c r="Q1876"/>
  <c r="G1876" s="1"/>
  <c r="T1860"/>
  <c r="J1860" s="1"/>
  <c r="S1860"/>
  <c r="I1860" s="1"/>
  <c r="Q1844"/>
  <c r="G1844" s="1"/>
  <c r="T1828"/>
  <c r="J1828" s="1"/>
  <c r="U1828"/>
  <c r="K1828" s="1"/>
  <c r="Q1812"/>
  <c r="G1812" s="1"/>
  <c r="T1796"/>
  <c r="J1796" s="1"/>
  <c r="S1796"/>
  <c r="I1796" s="1"/>
  <c r="Q1780"/>
  <c r="G1780" s="1"/>
  <c r="T1764"/>
  <c r="J1764" s="1"/>
  <c r="S1764"/>
  <c r="I1764" s="1"/>
  <c r="Q1748"/>
  <c r="G1748" s="1"/>
  <c r="T1732"/>
  <c r="J1732" s="1"/>
  <c r="S1732"/>
  <c r="I1732" s="1"/>
  <c r="Q1716"/>
  <c r="G1716" s="1"/>
  <c r="U1700"/>
  <c r="K1700" s="1"/>
  <c r="S1700"/>
  <c r="I1700" s="1"/>
  <c r="R1684"/>
  <c r="H1684" s="1"/>
  <c r="U1668"/>
  <c r="K1668" s="1"/>
  <c r="S1668"/>
  <c r="I1668" s="1"/>
  <c r="Q1652"/>
  <c r="G1652" s="1"/>
  <c r="T1636"/>
  <c r="J1636" s="1"/>
  <c r="S1636"/>
  <c r="I1636" s="1"/>
  <c r="Q1620"/>
  <c r="G1620" s="1"/>
  <c r="T1604"/>
  <c r="J1604" s="1"/>
  <c r="S1604"/>
  <c r="I1604" s="1"/>
  <c r="Q1588"/>
  <c r="G1588" s="1"/>
  <c r="T1572"/>
  <c r="J1572" s="1"/>
  <c r="S1572"/>
  <c r="I1572" s="1"/>
  <c r="Q1556"/>
  <c r="G1556" s="1"/>
  <c r="T1540"/>
  <c r="J1540" s="1"/>
  <c r="S1540"/>
  <c r="I1540" s="1"/>
  <c r="Q1524"/>
  <c r="G1524" s="1"/>
  <c r="U1508"/>
  <c r="K1508" s="1"/>
  <c r="T1508"/>
  <c r="J1508" s="1"/>
  <c r="R1468"/>
  <c r="H1468" s="1"/>
  <c r="S1593"/>
  <c r="I1593" s="1"/>
  <c r="R1593"/>
  <c r="H1593" s="1"/>
  <c r="U1529"/>
  <c r="K1529" s="1"/>
  <c r="S1030"/>
  <c r="I1030" s="1"/>
  <c r="R1623"/>
  <c r="H1623" s="1"/>
  <c r="U1559"/>
  <c r="K1559" s="1"/>
  <c r="T1559"/>
  <c r="J1559" s="1"/>
  <c r="U1491"/>
  <c r="K1491" s="1"/>
  <c r="T1457"/>
  <c r="J1457" s="1"/>
  <c r="S1457"/>
  <c r="I1457" s="1"/>
  <c r="Q1441"/>
  <c r="G1441" s="1"/>
  <c r="T1425"/>
  <c r="J1425" s="1"/>
  <c r="Q1409"/>
  <c r="G1409" s="1"/>
  <c r="S1409"/>
  <c r="I1409" s="1"/>
  <c r="T1393"/>
  <c r="J1393" s="1"/>
  <c r="S1393"/>
  <c r="I1393" s="1"/>
  <c r="Q1377"/>
  <c r="G1377" s="1"/>
  <c r="T1361"/>
  <c r="J1361" s="1"/>
  <c r="R1482"/>
  <c r="H1482" s="1"/>
  <c r="S1203"/>
  <c r="I1203" s="1"/>
  <c r="Q1203"/>
  <c r="G1203" s="1"/>
  <c r="Q1183"/>
  <c r="G1183" s="1"/>
  <c r="S1151"/>
  <c r="I1151" s="1"/>
  <c r="U1151"/>
  <c r="K1151" s="1"/>
  <c r="T1119"/>
  <c r="J1119" s="1"/>
  <c r="R1087"/>
  <c r="H1087" s="1"/>
  <c r="Q1087"/>
  <c r="G1087" s="1"/>
  <c r="T1055"/>
  <c r="J1055" s="1"/>
  <c r="U1055"/>
  <c r="K1055" s="1"/>
  <c r="R1023"/>
  <c r="H1023" s="1"/>
  <c r="U1023"/>
  <c r="K1023" s="1"/>
  <c r="S1344"/>
  <c r="I1344" s="1"/>
  <c r="Q1328"/>
  <c r="G1328" s="1"/>
  <c r="S1312"/>
  <c r="I1312" s="1"/>
  <c r="Q1296"/>
  <c r="G1296" s="1"/>
  <c r="S1280"/>
  <c r="I1280" s="1"/>
  <c r="Q1264"/>
  <c r="G1264" s="1"/>
  <c r="S1248"/>
  <c r="I1248" s="1"/>
  <c r="S1232"/>
  <c r="I1232" s="1"/>
  <c r="T1216"/>
  <c r="J1216" s="1"/>
  <c r="T1965"/>
  <c r="J1965" s="1"/>
  <c r="Q1933"/>
  <c r="G1933" s="1"/>
  <c r="T1885"/>
  <c r="J1885" s="1"/>
  <c r="T1837"/>
  <c r="J1837" s="1"/>
  <c r="T1789"/>
  <c r="J1789" s="1"/>
  <c r="Q1741"/>
  <c r="G1741" s="1"/>
  <c r="U1693"/>
  <c r="K1693" s="1"/>
  <c r="Q1613"/>
  <c r="G1613" s="1"/>
  <c r="Q1583"/>
  <c r="G1583" s="1"/>
  <c r="U1467"/>
  <c r="K1467" s="1"/>
  <c r="R1451"/>
  <c r="H1451" s="1"/>
  <c r="T1435"/>
  <c r="J1435" s="1"/>
  <c r="R1419"/>
  <c r="H1419" s="1"/>
  <c r="Q1419"/>
  <c r="G1419" s="1"/>
  <c r="T1403"/>
  <c r="J1403" s="1"/>
  <c r="R1387"/>
  <c r="H1387" s="1"/>
  <c r="T1371"/>
  <c r="J1371" s="1"/>
  <c r="R1355"/>
  <c r="H1355" s="1"/>
  <c r="Q1355"/>
  <c r="G1355" s="1"/>
  <c r="R1635"/>
  <c r="H1635" s="1"/>
  <c r="U1571"/>
  <c r="K1571" s="1"/>
  <c r="T1571"/>
  <c r="J1571" s="1"/>
  <c r="U1507"/>
  <c r="K1507" s="1"/>
  <c r="U1472"/>
  <c r="K1472" s="1"/>
  <c r="S1472"/>
  <c r="I1472" s="1"/>
  <c r="R1193"/>
  <c r="H1193" s="1"/>
  <c r="S1334"/>
  <c r="I1334" s="1"/>
  <c r="R1334"/>
  <c r="H1334" s="1"/>
  <c r="U1318"/>
  <c r="K1318" s="1"/>
  <c r="S1302"/>
  <c r="I1302" s="1"/>
  <c r="R1302"/>
  <c r="H1302" s="1"/>
  <c r="U1286"/>
  <c r="K1286" s="1"/>
  <c r="S1270"/>
  <c r="I1270" s="1"/>
  <c r="R1270"/>
  <c r="H1270" s="1"/>
  <c r="U1254"/>
  <c r="K1254" s="1"/>
  <c r="T1238"/>
  <c r="J1238" s="1"/>
  <c r="Q1222"/>
  <c r="G1222" s="1"/>
  <c r="T1186"/>
  <c r="J1186" s="1"/>
  <c r="S1186"/>
  <c r="I1186" s="1"/>
  <c r="Q1154"/>
  <c r="G1154" s="1"/>
  <c r="S1122"/>
  <c r="I1122" s="1"/>
  <c r="U1090"/>
  <c r="K1090" s="1"/>
  <c r="R1090"/>
  <c r="H1090" s="1"/>
  <c r="S1058"/>
  <c r="I1058" s="1"/>
  <c r="R1058"/>
  <c r="H1058" s="1"/>
  <c r="U1026"/>
  <c r="K1026" s="1"/>
  <c r="T1992"/>
  <c r="J1992" s="1"/>
  <c r="S1992"/>
  <c r="I1992" s="1"/>
  <c r="Q1976"/>
  <c r="G1976" s="1"/>
  <c r="T1960"/>
  <c r="J1960" s="1"/>
  <c r="S1960"/>
  <c r="I1960" s="1"/>
  <c r="Q1944"/>
  <c r="G1944" s="1"/>
  <c r="T1928"/>
  <c r="J1928" s="1"/>
  <c r="S1928"/>
  <c r="I1928" s="1"/>
  <c r="Q1912"/>
  <c r="G1912" s="1"/>
  <c r="T1896"/>
  <c r="J1896" s="1"/>
  <c r="S1896"/>
  <c r="I1896" s="1"/>
  <c r="Q1880"/>
  <c r="G1880" s="1"/>
  <c r="T1864"/>
  <c r="J1864" s="1"/>
  <c r="S1864"/>
  <c r="I1864" s="1"/>
  <c r="Q1848"/>
  <c r="G1848" s="1"/>
  <c r="T1832"/>
  <c r="J1832" s="1"/>
  <c r="S1832"/>
  <c r="I1832" s="1"/>
  <c r="S1816"/>
  <c r="I1816" s="1"/>
  <c r="T1800"/>
  <c r="J1800" s="1"/>
  <c r="S1800"/>
  <c r="I1800" s="1"/>
  <c r="Q1784"/>
  <c r="G1784" s="1"/>
  <c r="T1768"/>
  <c r="J1768" s="1"/>
  <c r="S1768"/>
  <c r="I1768" s="1"/>
  <c r="Q1752"/>
  <c r="G1752" s="1"/>
  <c r="T1736"/>
  <c r="J1736" s="1"/>
  <c r="S1736"/>
  <c r="I1736" s="1"/>
  <c r="Q1720"/>
  <c r="G1720" s="1"/>
  <c r="U1704"/>
  <c r="K1704" s="1"/>
  <c r="T1704"/>
  <c r="J1704" s="1"/>
  <c r="R1688"/>
  <c r="H1688" s="1"/>
  <c r="U1672"/>
  <c r="K1672" s="1"/>
  <c r="T1672"/>
  <c r="J1672" s="1"/>
  <c r="Q1656"/>
  <c r="G1656" s="1"/>
  <c r="T1640"/>
  <c r="J1640" s="1"/>
  <c r="S1640"/>
  <c r="I1640" s="1"/>
  <c r="Q1624"/>
  <c r="G1624" s="1"/>
  <c r="T1608"/>
  <c r="J1608" s="1"/>
  <c r="S1608"/>
  <c r="I1608" s="1"/>
  <c r="Q1592"/>
  <c r="G1592" s="1"/>
  <c r="T1576"/>
  <c r="J1576" s="1"/>
  <c r="S1576"/>
  <c r="I1576" s="1"/>
  <c r="Q1560"/>
  <c r="G1560" s="1"/>
  <c r="S1560"/>
  <c r="I1560" s="1"/>
  <c r="T1544"/>
  <c r="J1544" s="1"/>
  <c r="S1544"/>
  <c r="I1544" s="1"/>
  <c r="Q1528"/>
  <c r="G1528" s="1"/>
  <c r="U1512"/>
  <c r="K1512" s="1"/>
  <c r="S1512"/>
  <c r="I1512" s="1"/>
  <c r="R1484"/>
  <c r="H1484" s="1"/>
  <c r="S1609"/>
  <c r="I1609" s="1"/>
  <c r="R1609"/>
  <c r="H1609" s="1"/>
  <c r="U1545"/>
  <c r="K1545" s="1"/>
  <c r="T1481"/>
  <c r="J1481" s="1"/>
  <c r="S1481"/>
  <c r="I1481" s="1"/>
  <c r="R1639"/>
  <c r="H1639" s="1"/>
  <c r="U1575"/>
  <c r="K1575" s="1"/>
  <c r="T1575"/>
  <c r="J1575" s="1"/>
  <c r="Q1511"/>
  <c r="G1511" s="1"/>
  <c r="T1461"/>
  <c r="J1461" s="1"/>
  <c r="S1461"/>
  <c r="I1461" s="1"/>
  <c r="Q1445"/>
  <c r="G1445" s="1"/>
  <c r="T1429"/>
  <c r="J1429" s="1"/>
  <c r="S1429"/>
  <c r="I1429" s="1"/>
  <c r="Q1413"/>
  <c r="G1413" s="1"/>
  <c r="T1397"/>
  <c r="J1397" s="1"/>
  <c r="S1397"/>
  <c r="I1397" s="1"/>
  <c r="Q1381"/>
  <c r="G1381" s="1"/>
  <c r="T1365"/>
  <c r="J1365" s="1"/>
  <c r="S1365"/>
  <c r="I1365" s="1"/>
  <c r="Q1349"/>
  <c r="G1349" s="1"/>
  <c r="S1207"/>
  <c r="I1207" s="1"/>
  <c r="U1207"/>
  <c r="K1207" s="1"/>
  <c r="Q1191"/>
  <c r="G1191" s="1"/>
  <c r="S1159"/>
  <c r="I1159" s="1"/>
  <c r="U1159"/>
  <c r="K1159" s="1"/>
  <c r="T1127"/>
  <c r="J1127" s="1"/>
  <c r="R1095"/>
  <c r="H1095" s="1"/>
  <c r="U1095"/>
  <c r="K1095" s="1"/>
  <c r="T1063"/>
  <c r="J1063" s="1"/>
  <c r="R1031"/>
  <c r="H1031" s="1"/>
  <c r="U1031"/>
  <c r="K1031" s="1"/>
  <c r="R1332"/>
  <c r="H1332" s="1"/>
  <c r="U1316"/>
  <c r="K1316" s="1"/>
  <c r="T1316"/>
  <c r="J1316" s="1"/>
  <c r="R1300"/>
  <c r="H1300" s="1"/>
  <c r="U1284"/>
  <c r="K1284" s="1"/>
  <c r="R1268"/>
  <c r="H1268" s="1"/>
  <c r="U1252"/>
  <c r="K1252" s="1"/>
  <c r="T1252"/>
  <c r="J1252" s="1"/>
  <c r="U1236"/>
  <c r="K1236" s="1"/>
  <c r="R1220"/>
  <c r="H1220" s="1"/>
  <c r="T1785"/>
  <c r="J1785" s="1"/>
  <c r="Q1769"/>
  <c r="G1769" s="1"/>
  <c r="T1721"/>
  <c r="J1721" s="1"/>
  <c r="S1705"/>
  <c r="I1705" s="1"/>
  <c r="T1657"/>
  <c r="J1657" s="1"/>
  <c r="Q1597"/>
  <c r="G1597" s="1"/>
  <c r="Q1631"/>
  <c r="G1631" s="1"/>
  <c r="S1567"/>
  <c r="I1567" s="1"/>
  <c r="Q1164"/>
  <c r="G1164" s="1"/>
  <c r="Q1132"/>
  <c r="G1132" s="1"/>
  <c r="S1100"/>
  <c r="I1100" s="1"/>
  <c r="Q1068"/>
  <c r="G1068" s="1"/>
  <c r="S1036"/>
  <c r="I1036" s="1"/>
  <c r="Q1173"/>
  <c r="G1173" s="1"/>
  <c r="S1141"/>
  <c r="I1141" s="1"/>
  <c r="U1109"/>
  <c r="K1109" s="1"/>
  <c r="S1109"/>
  <c r="I1109" s="1"/>
  <c r="R1077"/>
  <c r="H1077" s="1"/>
  <c r="U1037"/>
  <c r="K1037" s="1"/>
  <c r="U1463"/>
  <c r="K1463" s="1"/>
  <c r="S1447"/>
  <c r="I1447" s="1"/>
  <c r="U1447"/>
  <c r="K1447" s="1"/>
  <c r="Q1431"/>
  <c r="G1431" s="1"/>
  <c r="S1415"/>
  <c r="I1415" s="1"/>
  <c r="Q1399"/>
  <c r="G1399" s="1"/>
  <c r="S1383"/>
  <c r="I1383" s="1"/>
  <c r="U1383"/>
  <c r="K1383" s="1"/>
  <c r="Q1367"/>
  <c r="G1367" s="1"/>
  <c r="S1351"/>
  <c r="I1351" s="1"/>
  <c r="S1619"/>
  <c r="I1619" s="1"/>
  <c r="Q1555"/>
  <c r="G1555" s="1"/>
  <c r="U1490"/>
  <c r="K1490" s="1"/>
  <c r="Q1490"/>
  <c r="G1490" s="1"/>
  <c r="Q1205"/>
  <c r="G1205" s="1"/>
  <c r="R1049"/>
  <c r="H1049" s="1"/>
  <c r="T1330"/>
  <c r="J1330" s="1"/>
  <c r="Q1314"/>
  <c r="G1314" s="1"/>
  <c r="T1298"/>
  <c r="J1298" s="1"/>
  <c r="Q1282"/>
  <c r="G1282" s="1"/>
  <c r="T1266"/>
  <c r="J1266" s="1"/>
  <c r="Q1250"/>
  <c r="G1250" s="1"/>
  <c r="U1234"/>
  <c r="K1234" s="1"/>
  <c r="R1218"/>
  <c r="H1218" s="1"/>
  <c r="U1178"/>
  <c r="K1178" s="1"/>
  <c r="R1146"/>
  <c r="H1146" s="1"/>
  <c r="T1114"/>
  <c r="J1114" s="1"/>
  <c r="Q1082"/>
  <c r="G1082" s="1"/>
  <c r="T1050"/>
  <c r="J1050" s="1"/>
  <c r="Q1010"/>
  <c r="G1010" s="1"/>
  <c r="U2004"/>
  <c r="K2004" s="1"/>
  <c r="R1988"/>
  <c r="H1988" s="1"/>
  <c r="U1972"/>
  <c r="K1972" s="1"/>
  <c r="R1956"/>
  <c r="H1956" s="1"/>
  <c r="U1940"/>
  <c r="K1940" s="1"/>
  <c r="R1924"/>
  <c r="H1924" s="1"/>
  <c r="U1908"/>
  <c r="K1908" s="1"/>
  <c r="R1892"/>
  <c r="H1892" s="1"/>
  <c r="U1876"/>
  <c r="K1876" s="1"/>
  <c r="R1860"/>
  <c r="H1860" s="1"/>
  <c r="R1844"/>
  <c r="H1844" s="1"/>
  <c r="S1828"/>
  <c r="I1828" s="1"/>
  <c r="U1812"/>
  <c r="K1812" s="1"/>
  <c r="R1796"/>
  <c r="H1796" s="1"/>
  <c r="U1780"/>
  <c r="K1780" s="1"/>
  <c r="R1764"/>
  <c r="H1764" s="1"/>
  <c r="U1748"/>
  <c r="K1748" s="1"/>
  <c r="R1732"/>
  <c r="H1732" s="1"/>
  <c r="U1716"/>
  <c r="K1716" s="1"/>
  <c r="T1700"/>
  <c r="J1700" s="1"/>
  <c r="Q1684"/>
  <c r="G1684" s="1"/>
  <c r="T1668"/>
  <c r="J1668" s="1"/>
  <c r="U1652"/>
  <c r="K1652" s="1"/>
  <c r="R1636"/>
  <c r="H1636" s="1"/>
  <c r="U1620"/>
  <c r="K1620" s="1"/>
  <c r="R1604"/>
  <c r="H1604" s="1"/>
  <c r="U1588"/>
  <c r="K1588" s="1"/>
  <c r="R1572"/>
  <c r="H1572" s="1"/>
  <c r="U1556"/>
  <c r="K1556" s="1"/>
  <c r="R1540"/>
  <c r="H1540" s="1"/>
  <c r="U1524"/>
  <c r="K1524" s="1"/>
  <c r="S1508"/>
  <c r="I1508" s="1"/>
  <c r="Q1468"/>
  <c r="G1468" s="1"/>
  <c r="Q1593"/>
  <c r="G1593" s="1"/>
  <c r="T1529"/>
  <c r="J1529" s="1"/>
  <c r="Q1030"/>
  <c r="G1030" s="1"/>
  <c r="R1030"/>
  <c r="H1030" s="1"/>
  <c r="Q1623"/>
  <c r="G1623" s="1"/>
  <c r="S1559"/>
  <c r="I1559" s="1"/>
  <c r="S1491"/>
  <c r="I1491" s="1"/>
  <c r="R1457"/>
  <c r="H1457" s="1"/>
  <c r="U1441"/>
  <c r="K1441" s="1"/>
  <c r="S1441"/>
  <c r="I1441" s="1"/>
  <c r="R1425"/>
  <c r="H1425" s="1"/>
  <c r="S1425"/>
  <c r="I1425" s="1"/>
  <c r="U1409"/>
  <c r="K1409" s="1"/>
  <c r="R1393"/>
  <c r="H1393" s="1"/>
  <c r="U1377"/>
  <c r="K1377" s="1"/>
  <c r="R1361"/>
  <c r="H1361" s="1"/>
  <c r="S1361"/>
  <c r="I1361" s="1"/>
  <c r="T1482"/>
  <c r="J1482" s="1"/>
  <c r="U1203"/>
  <c r="K1203" s="1"/>
  <c r="T1183"/>
  <c r="J1183" s="1"/>
  <c r="R1151"/>
  <c r="H1151" s="1"/>
  <c r="S1119"/>
  <c r="I1119" s="1"/>
  <c r="U1087"/>
  <c r="K1087" s="1"/>
  <c r="S1055"/>
  <c r="I1055" s="1"/>
  <c r="Q1023"/>
  <c r="G1023" s="1"/>
  <c r="R1344"/>
  <c r="H1344" s="1"/>
  <c r="U1328"/>
  <c r="K1328" s="1"/>
  <c r="T1328"/>
  <c r="J1328" s="1"/>
  <c r="R1312"/>
  <c r="H1312" s="1"/>
  <c r="U1296"/>
  <c r="K1296" s="1"/>
  <c r="T1296"/>
  <c r="J1296" s="1"/>
  <c r="R1280"/>
  <c r="H1280" s="1"/>
  <c r="U1264"/>
  <c r="K1264" s="1"/>
  <c r="T1264"/>
  <c r="J1264" s="1"/>
  <c r="R1248"/>
  <c r="H1248" s="1"/>
  <c r="R1232"/>
  <c r="H1232" s="1"/>
  <c r="U1232"/>
  <c r="K1232" s="1"/>
  <c r="Q1216"/>
  <c r="G1216" s="1"/>
  <c r="S1965"/>
  <c r="I1965" s="1"/>
  <c r="R1965"/>
  <c r="H1965" s="1"/>
  <c r="U1933"/>
  <c r="K1933" s="1"/>
  <c r="S1885"/>
  <c r="I1885" s="1"/>
  <c r="R1885"/>
  <c r="H1885" s="1"/>
  <c r="Q1837"/>
  <c r="G1837" s="1"/>
  <c r="S1789"/>
  <c r="I1789" s="1"/>
  <c r="R1789"/>
  <c r="H1789" s="1"/>
  <c r="U1741"/>
  <c r="K1741" s="1"/>
  <c r="T1693"/>
  <c r="J1693" s="1"/>
  <c r="S1693"/>
  <c r="I1693" s="1"/>
  <c r="U1613"/>
  <c r="K1613" s="1"/>
  <c r="U1583"/>
  <c r="K1583" s="1"/>
  <c r="T1583"/>
  <c r="J1583" s="1"/>
  <c r="S1467"/>
  <c r="I1467" s="1"/>
  <c r="U1451"/>
  <c r="K1451" s="1"/>
  <c r="S1435"/>
  <c r="I1435" s="1"/>
  <c r="Q1435"/>
  <c r="G1435" s="1"/>
  <c r="U1419"/>
  <c r="K1419" s="1"/>
  <c r="S1403"/>
  <c r="I1403" s="1"/>
  <c r="U1387"/>
  <c r="K1387" s="1"/>
  <c r="S1371"/>
  <c r="I1371" s="1"/>
  <c r="Q1371"/>
  <c r="G1371" s="1"/>
  <c r="U1355"/>
  <c r="K1355" s="1"/>
  <c r="Q1635"/>
  <c r="G1635" s="1"/>
  <c r="S1571"/>
  <c r="I1571" s="1"/>
  <c r="S1507"/>
  <c r="I1507" s="1"/>
  <c r="T1472"/>
  <c r="J1472" s="1"/>
  <c r="Q1193"/>
  <c r="G1193" s="1"/>
  <c r="S1193"/>
  <c r="I1193" s="1"/>
  <c r="Q1334"/>
  <c r="G1334" s="1"/>
  <c r="T1318"/>
  <c r="J1318" s="1"/>
  <c r="Q1302"/>
  <c r="G1302" s="1"/>
  <c r="T1286"/>
  <c r="J1286" s="1"/>
  <c r="Q1270"/>
  <c r="G1270" s="1"/>
  <c r="T1254"/>
  <c r="J1254" s="1"/>
  <c r="S1238"/>
  <c r="I1238" s="1"/>
  <c r="U1222"/>
  <c r="K1222" s="1"/>
  <c r="R1186"/>
  <c r="H1186" s="1"/>
  <c r="U1154"/>
  <c r="K1154" s="1"/>
  <c r="Q1122"/>
  <c r="G1122" s="1"/>
  <c r="T1090"/>
  <c r="J1090" s="1"/>
  <c r="Q1058"/>
  <c r="G1058" s="1"/>
  <c r="T1026"/>
  <c r="J1026" s="1"/>
  <c r="R1992"/>
  <c r="H1992" s="1"/>
  <c r="U1976"/>
  <c r="K1976" s="1"/>
  <c r="R1960"/>
  <c r="H1960" s="1"/>
  <c r="U1944"/>
  <c r="K1944" s="1"/>
  <c r="R1928"/>
  <c r="H1928" s="1"/>
  <c r="U1912"/>
  <c r="K1912" s="1"/>
  <c r="R1896"/>
  <c r="H1896" s="1"/>
  <c r="U1880"/>
  <c r="K1880" s="1"/>
  <c r="R1864"/>
  <c r="H1864" s="1"/>
  <c r="U1848"/>
  <c r="K1848" s="1"/>
  <c r="Q1832"/>
  <c r="G1832" s="1"/>
  <c r="Q1816"/>
  <c r="G1816" s="1"/>
  <c r="R1800"/>
  <c r="H1800" s="1"/>
  <c r="U1784"/>
  <c r="K1784" s="1"/>
  <c r="R1768"/>
  <c r="H1768" s="1"/>
  <c r="U1752"/>
  <c r="K1752" s="1"/>
  <c r="R1736"/>
  <c r="H1736" s="1"/>
  <c r="U1720"/>
  <c r="K1720" s="1"/>
  <c r="S1704"/>
  <c r="I1704" s="1"/>
  <c r="T1769"/>
  <c r="J1769" s="1"/>
  <c r="Q1753"/>
  <c r="G1753" s="1"/>
  <c r="U1705"/>
  <c r="K1705" s="1"/>
  <c r="S1689"/>
  <c r="I1689" s="1"/>
  <c r="T1597"/>
  <c r="J1597" s="1"/>
  <c r="Q1533"/>
  <c r="G1533" s="1"/>
  <c r="Q1567"/>
  <c r="G1567" s="1"/>
  <c r="T1503"/>
  <c r="J1503" s="1"/>
  <c r="U1164"/>
  <c r="K1164" s="1"/>
  <c r="U1132"/>
  <c r="K1132" s="1"/>
  <c r="T1132"/>
  <c r="J1132" s="1"/>
  <c r="R1100"/>
  <c r="H1100" s="1"/>
  <c r="T1100"/>
  <c r="J1100" s="1"/>
  <c r="U1068"/>
  <c r="K1068" s="1"/>
  <c r="T1068"/>
  <c r="J1068" s="1"/>
  <c r="R1036"/>
  <c r="H1036" s="1"/>
  <c r="U1173"/>
  <c r="K1173" s="1"/>
  <c r="T1173"/>
  <c r="J1173" s="1"/>
  <c r="R1141"/>
  <c r="H1141" s="1"/>
  <c r="T1109"/>
  <c r="J1109" s="1"/>
  <c r="Q1077"/>
  <c r="G1077" s="1"/>
  <c r="T1037"/>
  <c r="J1037" s="1"/>
  <c r="S1037"/>
  <c r="I1037" s="1"/>
  <c r="T1463"/>
  <c r="J1463" s="1"/>
  <c r="R1447"/>
  <c r="H1447" s="1"/>
  <c r="T1431"/>
  <c r="J1431" s="1"/>
  <c r="R1415"/>
  <c r="H1415" s="1"/>
  <c r="U1415"/>
  <c r="K1415" s="1"/>
  <c r="T1399"/>
  <c r="J1399" s="1"/>
  <c r="U1399"/>
  <c r="K1399" s="1"/>
  <c r="R1383"/>
  <c r="H1383" s="1"/>
  <c r="T1367"/>
  <c r="J1367" s="1"/>
  <c r="R1351"/>
  <c r="H1351" s="1"/>
  <c r="U1351"/>
  <c r="K1351" s="1"/>
  <c r="R1619"/>
  <c r="H1619" s="1"/>
  <c r="U1555"/>
  <c r="K1555" s="1"/>
  <c r="T1555"/>
  <c r="J1555" s="1"/>
  <c r="R1490"/>
  <c r="H1490" s="1"/>
  <c r="U1205"/>
  <c r="K1205" s="1"/>
  <c r="T1205"/>
  <c r="J1205" s="1"/>
  <c r="Q1049"/>
  <c r="G1049" s="1"/>
  <c r="S1330"/>
  <c r="I1330" s="1"/>
  <c r="R1330"/>
  <c r="H1330" s="1"/>
  <c r="U1314"/>
  <c r="K1314" s="1"/>
  <c r="S1298"/>
  <c r="I1298" s="1"/>
  <c r="R1298"/>
  <c r="H1298" s="1"/>
  <c r="U1282"/>
  <c r="K1282" s="1"/>
  <c r="S1266"/>
  <c r="I1266" s="1"/>
  <c r="R1266"/>
  <c r="H1266" s="1"/>
  <c r="U1250"/>
  <c r="K1250" s="1"/>
  <c r="T1234"/>
  <c r="J1234" s="1"/>
  <c r="S1234"/>
  <c r="I1234" s="1"/>
  <c r="Q1218"/>
  <c r="G1218" s="1"/>
  <c r="T1178"/>
  <c r="J1178" s="1"/>
  <c r="S1178"/>
  <c r="I1178" s="1"/>
  <c r="Q1146"/>
  <c r="G1146" s="1"/>
  <c r="S1114"/>
  <c r="I1114" s="1"/>
  <c r="R1114"/>
  <c r="H1114" s="1"/>
  <c r="U1082"/>
  <c r="K1082" s="1"/>
  <c r="S1050"/>
  <c r="I1050" s="1"/>
  <c r="R1050"/>
  <c r="H1050" s="1"/>
  <c r="U1010"/>
  <c r="K1010" s="1"/>
  <c r="T2004"/>
  <c r="J2004" s="1"/>
  <c r="S2004"/>
  <c r="I2004" s="1"/>
  <c r="Q1988"/>
  <c r="G1988" s="1"/>
  <c r="T1972"/>
  <c r="J1972" s="1"/>
  <c r="S1972"/>
  <c r="I1972" s="1"/>
  <c r="Q1956"/>
  <c r="G1956" s="1"/>
  <c r="T1940"/>
  <c r="J1940" s="1"/>
  <c r="S1940"/>
  <c r="I1940" s="1"/>
  <c r="Q1924"/>
  <c r="G1924" s="1"/>
  <c r="T1908"/>
  <c r="J1908" s="1"/>
  <c r="S1908"/>
  <c r="I1908" s="1"/>
  <c r="Q1892"/>
  <c r="G1892" s="1"/>
  <c r="T1876"/>
  <c r="J1876" s="1"/>
  <c r="S1876"/>
  <c r="I1876" s="1"/>
  <c r="Q1860"/>
  <c r="G1860" s="1"/>
  <c r="T1844"/>
  <c r="J1844" s="1"/>
  <c r="U1844"/>
  <c r="K1844" s="1"/>
  <c r="Q1828"/>
  <c r="G1828" s="1"/>
  <c r="R1812"/>
  <c r="H1812" s="1"/>
  <c r="T1812"/>
  <c r="J1812" s="1"/>
  <c r="Q1796"/>
  <c r="G1796" s="1"/>
  <c r="T1780"/>
  <c r="J1780" s="1"/>
  <c r="S1780"/>
  <c r="I1780" s="1"/>
  <c r="Q1764"/>
  <c r="G1764" s="1"/>
  <c r="T1748"/>
  <c r="J1748" s="1"/>
  <c r="S1748"/>
  <c r="I1748" s="1"/>
  <c r="Q1732"/>
  <c r="G1732" s="1"/>
  <c r="T1716"/>
  <c r="J1716" s="1"/>
  <c r="S1716"/>
  <c r="I1716" s="1"/>
  <c r="R1700"/>
  <c r="H1700" s="1"/>
  <c r="U1684"/>
  <c r="K1684" s="1"/>
  <c r="S1684"/>
  <c r="I1684" s="1"/>
  <c r="R1668"/>
  <c r="H1668" s="1"/>
  <c r="T1652"/>
  <c r="J1652" s="1"/>
  <c r="S1652"/>
  <c r="I1652" s="1"/>
  <c r="Q1636"/>
  <c r="G1636" s="1"/>
  <c r="T1620"/>
  <c r="J1620" s="1"/>
  <c r="S1620"/>
  <c r="I1620" s="1"/>
  <c r="Q1604"/>
  <c r="G1604" s="1"/>
  <c r="T1588"/>
  <c r="J1588" s="1"/>
  <c r="S1588"/>
  <c r="I1588" s="1"/>
  <c r="Q1572"/>
  <c r="G1572" s="1"/>
  <c r="T1556"/>
  <c r="J1556" s="1"/>
  <c r="S1556"/>
  <c r="I1556" s="1"/>
  <c r="Q1540"/>
  <c r="G1540" s="1"/>
  <c r="T1524"/>
  <c r="J1524" s="1"/>
  <c r="S1524"/>
  <c r="I1524" s="1"/>
  <c r="R1508"/>
  <c r="H1508" s="1"/>
  <c r="U1468"/>
  <c r="K1468" s="1"/>
  <c r="T1468"/>
  <c r="J1468" s="1"/>
  <c r="U1593"/>
  <c r="K1593" s="1"/>
  <c r="S1529"/>
  <c r="I1529" s="1"/>
  <c r="R1529"/>
  <c r="H1529" s="1"/>
  <c r="U1030"/>
  <c r="K1030" s="1"/>
  <c r="U1623"/>
  <c r="K1623" s="1"/>
  <c r="T1623"/>
  <c r="J1623" s="1"/>
  <c r="R1559"/>
  <c r="H1559" s="1"/>
  <c r="R1491"/>
  <c r="H1491" s="1"/>
  <c r="T1491"/>
  <c r="J1491" s="1"/>
  <c r="Q1457"/>
  <c r="G1457" s="1"/>
  <c r="T1441"/>
  <c r="J1441" s="1"/>
  <c r="Q1425"/>
  <c r="G1425" s="1"/>
  <c r="T1409"/>
  <c r="J1409" s="1"/>
  <c r="Q1393"/>
  <c r="G1393" s="1"/>
  <c r="T1377"/>
  <c r="J1377" s="1"/>
  <c r="S1377"/>
  <c r="I1377" s="1"/>
  <c r="Q1361"/>
  <c r="G1361" s="1"/>
  <c r="S1482"/>
  <c r="I1482" s="1"/>
  <c r="Q1482"/>
  <c r="G1482" s="1"/>
  <c r="R1203"/>
  <c r="H1203" s="1"/>
  <c r="S1183"/>
  <c r="I1183" s="1"/>
  <c r="U1183"/>
  <c r="K1183" s="1"/>
  <c r="Q1151"/>
  <c r="G1151" s="1"/>
  <c r="R1119"/>
  <c r="H1119" s="1"/>
  <c r="Q1119"/>
  <c r="G1119" s="1"/>
  <c r="U1119"/>
  <c r="K1119" s="1"/>
  <c r="T1087"/>
  <c r="J1087" s="1"/>
  <c r="R1055"/>
  <c r="H1055" s="1"/>
  <c r="T1023"/>
  <c r="J1023" s="1"/>
  <c r="Q1344"/>
  <c r="G1344" s="1"/>
  <c r="S1328"/>
  <c r="I1328" s="1"/>
  <c r="Q1312"/>
  <c r="G1312" s="1"/>
  <c r="S1296"/>
  <c r="I1296" s="1"/>
  <c r="Q1280"/>
  <c r="G1280" s="1"/>
  <c r="S1264"/>
  <c r="I1264" s="1"/>
  <c r="Q1248"/>
  <c r="G1248" s="1"/>
  <c r="T1232"/>
  <c r="J1232" s="1"/>
  <c r="S1216"/>
  <c r="I1216" s="1"/>
  <c r="Q1965"/>
  <c r="G1965" s="1"/>
  <c r="T1933"/>
  <c r="J1933" s="1"/>
  <c r="Q1885"/>
  <c r="G1885" s="1"/>
  <c r="U1837"/>
  <c r="K1837" s="1"/>
  <c r="Q1789"/>
  <c r="G1789" s="1"/>
  <c r="T1741"/>
  <c r="J1741" s="1"/>
  <c r="R1693"/>
  <c r="H1693" s="1"/>
  <c r="T1613"/>
  <c r="J1613" s="1"/>
  <c r="S1583"/>
  <c r="I1583" s="1"/>
  <c r="R1467"/>
  <c r="H1467" s="1"/>
  <c r="T1467"/>
  <c r="J1467" s="1"/>
  <c r="T1451"/>
  <c r="J1451" s="1"/>
  <c r="Q1451"/>
  <c r="G1451" s="1"/>
  <c r="R1435"/>
  <c r="H1435" s="1"/>
  <c r="T1419"/>
  <c r="J1419" s="1"/>
  <c r="R1403"/>
  <c r="H1403" s="1"/>
  <c r="Q1403"/>
  <c r="G1403" s="1"/>
  <c r="T1387"/>
  <c r="J1387" s="1"/>
  <c r="Q1387"/>
  <c r="G1387" s="1"/>
  <c r="R1371"/>
  <c r="H1371" s="1"/>
  <c r="T1355"/>
  <c r="J1355" s="1"/>
  <c r="U1635"/>
  <c r="K1635" s="1"/>
  <c r="T1635"/>
  <c r="J1635" s="1"/>
  <c r="R1571"/>
  <c r="H1571" s="1"/>
  <c r="R1507"/>
  <c r="H1507" s="1"/>
  <c r="T1507"/>
  <c r="J1507" s="1"/>
  <c r="R1472"/>
  <c r="H1472" s="1"/>
  <c r="U1193"/>
  <c r="K1193" s="1"/>
  <c r="U1334"/>
  <c r="K1334" s="1"/>
  <c r="S1318"/>
  <c r="I1318" s="1"/>
  <c r="R1318"/>
  <c r="H1318" s="1"/>
  <c r="U1302"/>
  <c r="K1302" s="1"/>
  <c r="S1286"/>
  <c r="I1286" s="1"/>
  <c r="R1286"/>
  <c r="H1286" s="1"/>
  <c r="U1270"/>
  <c r="K1270" s="1"/>
  <c r="S1254"/>
  <c r="I1254" s="1"/>
  <c r="R1254"/>
  <c r="H1254" s="1"/>
  <c r="Q1238"/>
  <c r="G1238" s="1"/>
  <c r="R1238"/>
  <c r="H1238" s="1"/>
  <c r="T1222"/>
  <c r="J1222" s="1"/>
  <c r="R1222"/>
  <c r="H1222" s="1"/>
  <c r="Q1186"/>
  <c r="G1186" s="1"/>
  <c r="T1154"/>
  <c r="J1154" s="1"/>
  <c r="S1154"/>
  <c r="I1154" s="1"/>
  <c r="U1122"/>
  <c r="K1122" s="1"/>
  <c r="R1122"/>
  <c r="H1122" s="1"/>
  <c r="S1090"/>
  <c r="I1090" s="1"/>
  <c r="U1058"/>
  <c r="K1058" s="1"/>
  <c r="S1026"/>
  <c r="I1026" s="1"/>
  <c r="R1026"/>
  <c r="H1026" s="1"/>
  <c r="Q1992"/>
  <c r="G1992" s="1"/>
  <c r="T1976"/>
  <c r="J1976" s="1"/>
  <c r="S1976"/>
  <c r="I1976" s="1"/>
  <c r="Q1960"/>
  <c r="G1960" s="1"/>
  <c r="T1944"/>
  <c r="J1944" s="1"/>
  <c r="S1944"/>
  <c r="I1944" s="1"/>
  <c r="Q1928"/>
  <c r="G1928" s="1"/>
  <c r="T1912"/>
  <c r="J1912" s="1"/>
  <c r="S1912"/>
  <c r="I1912" s="1"/>
  <c r="Q1896"/>
  <c r="G1896" s="1"/>
  <c r="T1880"/>
  <c r="J1880" s="1"/>
  <c r="S1880"/>
  <c r="I1880" s="1"/>
  <c r="Q1864"/>
  <c r="G1864" s="1"/>
  <c r="T1848"/>
  <c r="J1848" s="1"/>
  <c r="S1848"/>
  <c r="I1848" s="1"/>
  <c r="U1832"/>
  <c r="K1832" s="1"/>
  <c r="R1816"/>
  <c r="H1816" s="1"/>
  <c r="U1816"/>
  <c r="K1816" s="1"/>
  <c r="Q1800"/>
  <c r="G1800" s="1"/>
  <c r="T1784"/>
  <c r="J1784" s="1"/>
  <c r="S1784"/>
  <c r="I1784" s="1"/>
  <c r="Q1768"/>
  <c r="G1768" s="1"/>
  <c r="T1752"/>
  <c r="J1752" s="1"/>
  <c r="S1752"/>
  <c r="I1752" s="1"/>
  <c r="Q1736"/>
  <c r="G1736" s="1"/>
  <c r="T1720"/>
  <c r="J1720" s="1"/>
  <c r="S1720"/>
  <c r="I1720" s="1"/>
  <c r="R1704"/>
  <c r="H1704" s="1"/>
  <c r="U1688"/>
  <c r="K1688" s="1"/>
  <c r="T1688"/>
  <c r="J1688" s="1"/>
  <c r="R1672"/>
  <c r="H1672" s="1"/>
  <c r="T1656"/>
  <c r="J1656" s="1"/>
  <c r="S1656"/>
  <c r="I1656" s="1"/>
  <c r="Q1640"/>
  <c r="G1640" s="1"/>
  <c r="T1624"/>
  <c r="J1624" s="1"/>
  <c r="Q1608"/>
  <c r="G1608" s="1"/>
  <c r="T1592"/>
  <c r="J1592" s="1"/>
  <c r="S1592"/>
  <c r="I1592" s="1"/>
  <c r="Q1576"/>
  <c r="G1576" s="1"/>
  <c r="T1560"/>
  <c r="J1560" s="1"/>
  <c r="Q1544"/>
  <c r="G1544" s="1"/>
  <c r="T1528"/>
  <c r="J1528" s="1"/>
  <c r="S1528"/>
  <c r="I1528" s="1"/>
  <c r="R1512"/>
  <c r="H1512" s="1"/>
  <c r="U1484"/>
  <c r="K1484" s="1"/>
  <c r="T1484"/>
  <c r="J1484" s="1"/>
  <c r="U1609"/>
  <c r="K1609" s="1"/>
  <c r="S1545"/>
  <c r="I1545" s="1"/>
  <c r="R1545"/>
  <c r="H1545" s="1"/>
  <c r="Q1481"/>
  <c r="G1481" s="1"/>
  <c r="U1639"/>
  <c r="K1639" s="1"/>
  <c r="T1639"/>
  <c r="J1639" s="1"/>
  <c r="R1575"/>
  <c r="H1575" s="1"/>
  <c r="R1511"/>
  <c r="H1511" s="1"/>
  <c r="U1511"/>
  <c r="K1511" s="1"/>
  <c r="Q1461"/>
  <c r="G1461" s="1"/>
  <c r="T1445"/>
  <c r="J1445" s="1"/>
  <c r="S1445"/>
  <c r="I1445" s="1"/>
  <c r="Q1429"/>
  <c r="G1429" s="1"/>
  <c r="T1413"/>
  <c r="J1413" s="1"/>
  <c r="S1413"/>
  <c r="I1413" s="1"/>
  <c r="Q1397"/>
  <c r="G1397" s="1"/>
  <c r="T1381"/>
  <c r="J1381" s="1"/>
  <c r="S1381"/>
  <c r="I1381" s="1"/>
  <c r="Q1365"/>
  <c r="G1365" s="1"/>
  <c r="T1349"/>
  <c r="J1349" s="1"/>
  <c r="S1349"/>
  <c r="I1349" s="1"/>
  <c r="Q1207"/>
  <c r="G1207" s="1"/>
  <c r="S1191"/>
  <c r="I1191" s="1"/>
  <c r="U1191"/>
  <c r="K1191" s="1"/>
  <c r="Q1159"/>
  <c r="G1159" s="1"/>
  <c r="R1127"/>
  <c r="H1127" s="1"/>
  <c r="U1127"/>
  <c r="K1127" s="1"/>
  <c r="T1095"/>
  <c r="J1095" s="1"/>
  <c r="R1063"/>
  <c r="H1063" s="1"/>
  <c r="U1063"/>
  <c r="K1063" s="1"/>
  <c r="T1031"/>
  <c r="J1031" s="1"/>
  <c r="U1332"/>
  <c r="K1332" s="1"/>
  <c r="R1316"/>
  <c r="H1316" s="1"/>
  <c r="U1300"/>
  <c r="K1300" s="1"/>
  <c r="R1284"/>
  <c r="H1284" s="1"/>
  <c r="T1284"/>
  <c r="J1284" s="1"/>
  <c r="U1268"/>
  <c r="K1268" s="1"/>
  <c r="T1268"/>
  <c r="J1268" s="1"/>
  <c r="R1252"/>
  <c r="H1252" s="1"/>
  <c r="R1236"/>
  <c r="H1236" s="1"/>
  <c r="T1236"/>
  <c r="J1236" s="1"/>
  <c r="U1220"/>
  <c r="K1220" s="1"/>
  <c r="T1220"/>
  <c r="J1220" s="1"/>
  <c r="U1020"/>
  <c r="K1020" s="1"/>
  <c r="Q1981"/>
  <c r="G1981" s="1"/>
  <c r="T1917"/>
  <c r="J1917" s="1"/>
  <c r="Q1801"/>
  <c r="G1801" s="1"/>
  <c r="T1753"/>
  <c r="J1753" s="1"/>
  <c r="Q1737"/>
  <c r="G1737" s="1"/>
  <c r="U1689"/>
  <c r="K1689" s="1"/>
  <c r="S1673"/>
  <c r="I1673" s="1"/>
  <c r="T1533"/>
  <c r="J1533" s="1"/>
  <c r="S1476"/>
  <c r="I1476" s="1"/>
  <c r="S1503"/>
  <c r="I1503" s="1"/>
  <c r="S1164"/>
  <c r="I1164" s="1"/>
  <c r="S1132"/>
  <c r="I1132" s="1"/>
  <c r="Q1100"/>
  <c r="G1100" s="1"/>
  <c r="S1068"/>
  <c r="I1068" s="1"/>
  <c r="Q1036"/>
  <c r="G1036" s="1"/>
  <c r="S1173"/>
  <c r="I1173" s="1"/>
  <c r="Q1141"/>
  <c r="G1141" s="1"/>
  <c r="R1109"/>
  <c r="H1109" s="1"/>
  <c r="U1077"/>
  <c r="K1077" s="1"/>
  <c r="S1077"/>
  <c r="I1077" s="1"/>
  <c r="R1037"/>
  <c r="H1037" s="1"/>
  <c r="S1463"/>
  <c r="I1463" s="1"/>
  <c r="Q1447"/>
  <c r="G1447" s="1"/>
  <c r="S1431"/>
  <c r="I1431" s="1"/>
  <c r="Q1415"/>
  <c r="G1415" s="1"/>
  <c r="S1399"/>
  <c r="I1399" s="1"/>
  <c r="Q1383"/>
  <c r="G1383" s="1"/>
  <c r="S1367"/>
  <c r="I1367" s="1"/>
  <c r="Q1351"/>
  <c r="G1351" s="1"/>
  <c r="Q1619"/>
  <c r="G1619" s="1"/>
  <c r="S1555"/>
  <c r="I1555" s="1"/>
  <c r="T1490"/>
  <c r="J1490" s="1"/>
  <c r="S1205"/>
  <c r="I1205" s="1"/>
  <c r="U1049"/>
  <c r="K1049" s="1"/>
  <c r="Q1330"/>
  <c r="G1330" s="1"/>
  <c r="T1314"/>
  <c r="J1314" s="1"/>
  <c r="Q1298"/>
  <c r="G1298" s="1"/>
  <c r="T1282"/>
  <c r="J1282" s="1"/>
  <c r="Q1266"/>
  <c r="G1266" s="1"/>
  <c r="T1250"/>
  <c r="J1250" s="1"/>
  <c r="R1234"/>
  <c r="H1234" s="1"/>
  <c r="U1218"/>
  <c r="K1218" s="1"/>
  <c r="R1178"/>
  <c r="H1178" s="1"/>
  <c r="U1146"/>
  <c r="K1146" s="1"/>
  <c r="Q1114"/>
  <c r="G1114" s="1"/>
  <c r="T1082"/>
  <c r="J1082" s="1"/>
  <c r="Q1050"/>
  <c r="G1050" s="1"/>
  <c r="T1010"/>
  <c r="J1010" s="1"/>
  <c r="R2004"/>
  <c r="H2004" s="1"/>
  <c r="U1988"/>
  <c r="K1988" s="1"/>
  <c r="R1972"/>
  <c r="H1972" s="1"/>
  <c r="U1956"/>
  <c r="K1956" s="1"/>
  <c r="R1940"/>
  <c r="H1940" s="1"/>
  <c r="U1924"/>
  <c r="K1924" s="1"/>
  <c r="R1908"/>
  <c r="H1908" s="1"/>
  <c r="U1892"/>
  <c r="K1892" s="1"/>
  <c r="R1876"/>
  <c r="H1876" s="1"/>
  <c r="U1860"/>
  <c r="K1860" s="1"/>
  <c r="S1844"/>
  <c r="I1844" s="1"/>
  <c r="R1828"/>
  <c r="H1828" s="1"/>
  <c r="S1812"/>
  <c r="I1812" s="1"/>
  <c r="U1796"/>
  <c r="K1796" s="1"/>
  <c r="R1780"/>
  <c r="H1780" s="1"/>
  <c r="U1764"/>
  <c r="K1764" s="1"/>
  <c r="R1748"/>
  <c r="H1748" s="1"/>
  <c r="U1732"/>
  <c r="K1732" s="1"/>
  <c r="R1716"/>
  <c r="H1716" s="1"/>
  <c r="Q1700"/>
  <c r="G1700" s="1"/>
  <c r="T1684"/>
  <c r="J1684" s="1"/>
  <c r="Q1668"/>
  <c r="G1668" s="1"/>
  <c r="R1652"/>
  <c r="H1652" s="1"/>
  <c r="U1636"/>
  <c r="K1636" s="1"/>
  <c r="R1620"/>
  <c r="H1620" s="1"/>
  <c r="U1604"/>
  <c r="K1604" s="1"/>
  <c r="R1588"/>
  <c r="H1588" s="1"/>
  <c r="U1572"/>
  <c r="K1572" s="1"/>
  <c r="R1556"/>
  <c r="H1556" s="1"/>
  <c r="U1540"/>
  <c r="K1540" s="1"/>
  <c r="R1524"/>
  <c r="H1524" s="1"/>
  <c r="Q1508"/>
  <c r="G1508" s="1"/>
  <c r="S1468"/>
  <c r="I1468" s="1"/>
  <c r="T1593"/>
  <c r="J1593" s="1"/>
  <c r="Q1529"/>
  <c r="G1529" s="1"/>
  <c r="T1030"/>
  <c r="J1030" s="1"/>
  <c r="S1623"/>
  <c r="I1623" s="1"/>
  <c r="Q1559"/>
  <c r="G1559" s="1"/>
  <c r="Q1491"/>
  <c r="G1491" s="1"/>
  <c r="U1457"/>
  <c r="K1457" s="1"/>
  <c r="R1441"/>
  <c r="H1441" s="1"/>
  <c r="U1425"/>
  <c r="K1425" s="1"/>
  <c r="R1409"/>
  <c r="H1409" s="1"/>
  <c r="U1393"/>
  <c r="K1393" s="1"/>
  <c r="R1377"/>
  <c r="H1377" s="1"/>
  <c r="U1361"/>
  <c r="K1361" s="1"/>
  <c r="U1482"/>
  <c r="K1482" s="1"/>
  <c r="T1203"/>
  <c r="J1203" s="1"/>
  <c r="R1183"/>
  <c r="H1183" s="1"/>
  <c r="T1151"/>
  <c r="J1151" s="1"/>
  <c r="S1087"/>
  <c r="I1087" s="1"/>
  <c r="Q1055"/>
  <c r="G1055" s="1"/>
  <c r="S1023"/>
  <c r="I1023" s="1"/>
  <c r="U1344"/>
  <c r="K1344" s="1"/>
  <c r="T1344"/>
  <c r="J1344" s="1"/>
  <c r="R1328"/>
  <c r="H1328" s="1"/>
  <c r="U1312"/>
  <c r="K1312" s="1"/>
  <c r="T1312"/>
  <c r="J1312" s="1"/>
  <c r="R1296"/>
  <c r="H1296" s="1"/>
  <c r="U1280"/>
  <c r="K1280" s="1"/>
  <c r="T1280"/>
  <c r="J1280" s="1"/>
  <c r="R1264"/>
  <c r="H1264" s="1"/>
  <c r="U1248"/>
  <c r="K1248" s="1"/>
  <c r="T1248"/>
  <c r="J1248" s="1"/>
  <c r="Q1232"/>
  <c r="G1232" s="1"/>
  <c r="R1216"/>
  <c r="H1216" s="1"/>
  <c r="U1216"/>
  <c r="K1216" s="1"/>
  <c r="U1965"/>
  <c r="K1965" s="1"/>
  <c r="S1933"/>
  <c r="I1933" s="1"/>
  <c r="R1933"/>
  <c r="H1933" s="1"/>
  <c r="U1885"/>
  <c r="K1885" s="1"/>
  <c r="S1837"/>
  <c r="I1837" s="1"/>
  <c r="R1837"/>
  <c r="H1837" s="1"/>
  <c r="U1789"/>
  <c r="K1789" s="1"/>
  <c r="S1741"/>
  <c r="I1741" s="1"/>
  <c r="R1741"/>
  <c r="H1741" s="1"/>
  <c r="Q1693"/>
  <c r="G1693" s="1"/>
  <c r="S1613"/>
  <c r="I1613" s="1"/>
  <c r="R1613"/>
  <c r="H1613" s="1"/>
  <c r="R1583"/>
  <c r="H1583" s="1"/>
  <c r="Q1467"/>
  <c r="G1467" s="1"/>
  <c r="S1451"/>
  <c r="I1451" s="1"/>
  <c r="U1435"/>
  <c r="K1435" s="1"/>
  <c r="S1419"/>
  <c r="I1419" s="1"/>
  <c r="U1403"/>
  <c r="K1403" s="1"/>
  <c r="S1387"/>
  <c r="I1387" s="1"/>
  <c r="U1371"/>
  <c r="K1371" s="1"/>
  <c r="S1355"/>
  <c r="I1355" s="1"/>
  <c r="S1635"/>
  <c r="I1635" s="1"/>
  <c r="Q1571"/>
  <c r="G1571" s="1"/>
  <c r="Q1507"/>
  <c r="G1507" s="1"/>
  <c r="Q1472"/>
  <c r="G1472" s="1"/>
  <c r="T1193"/>
  <c r="J1193" s="1"/>
  <c r="T1334"/>
  <c r="J1334" s="1"/>
  <c r="Q1318"/>
  <c r="G1318" s="1"/>
  <c r="T1302"/>
  <c r="J1302" s="1"/>
  <c r="Q1286"/>
  <c r="G1286" s="1"/>
  <c r="T1270"/>
  <c r="J1270" s="1"/>
  <c r="Q1254"/>
  <c r="G1254" s="1"/>
  <c r="U1238"/>
  <c r="K1238" s="1"/>
  <c r="S1222"/>
  <c r="I1222" s="1"/>
  <c r="U1186"/>
  <c r="K1186" s="1"/>
  <c r="R1154"/>
  <c r="H1154" s="1"/>
  <c r="T1122"/>
  <c r="J1122" s="1"/>
  <c r="Q1090"/>
  <c r="G1090" s="1"/>
  <c r="T1058"/>
  <c r="J1058" s="1"/>
  <c r="Q1026"/>
  <c r="G1026" s="1"/>
  <c r="U1992"/>
  <c r="K1992" s="1"/>
  <c r="R1976"/>
  <c r="H1976" s="1"/>
  <c r="U1960"/>
  <c r="K1960" s="1"/>
  <c r="R1944"/>
  <c r="H1944" s="1"/>
  <c r="U1928"/>
  <c r="K1928" s="1"/>
  <c r="R1912"/>
  <c r="H1912" s="1"/>
  <c r="U1896"/>
  <c r="K1896" s="1"/>
  <c r="R1880"/>
  <c r="H1880" s="1"/>
  <c r="U1864"/>
  <c r="K1864" s="1"/>
  <c r="R1848"/>
  <c r="H1848" s="1"/>
  <c r="R1832"/>
  <c r="H1832" s="1"/>
  <c r="U1800"/>
  <c r="K1800" s="1"/>
  <c r="U1768"/>
  <c r="K1768" s="1"/>
  <c r="U1736"/>
  <c r="K1736" s="1"/>
  <c r="Q1704"/>
  <c r="G1704" s="1"/>
  <c r="U1656"/>
  <c r="K1656" s="1"/>
  <c r="R1640"/>
  <c r="H1640" s="1"/>
  <c r="U1576"/>
  <c r="K1576" s="1"/>
  <c r="R1560"/>
  <c r="H1560" s="1"/>
  <c r="Q1512"/>
  <c r="G1512" s="1"/>
  <c r="S1484"/>
  <c r="I1484" s="1"/>
  <c r="U1481"/>
  <c r="K1481" s="1"/>
  <c r="S1639"/>
  <c r="I1639" s="1"/>
  <c r="U1461"/>
  <c r="K1461" s="1"/>
  <c r="R1445"/>
  <c r="H1445" s="1"/>
  <c r="U1397"/>
  <c r="K1397" s="1"/>
  <c r="R1381"/>
  <c r="H1381" s="1"/>
  <c r="T1207"/>
  <c r="J1207" s="1"/>
  <c r="R1191"/>
  <c r="H1191" s="1"/>
  <c r="S1095"/>
  <c r="I1095" s="1"/>
  <c r="Q1063"/>
  <c r="G1063" s="1"/>
  <c r="T1332"/>
  <c r="J1332" s="1"/>
  <c r="Q1300"/>
  <c r="G1300" s="1"/>
  <c r="Q1284"/>
  <c r="G1284" s="1"/>
  <c r="S1268"/>
  <c r="I1268" s="1"/>
  <c r="S1220"/>
  <c r="I1220" s="1"/>
  <c r="R1020"/>
  <c r="H1020" s="1"/>
  <c r="T1981"/>
  <c r="J1981" s="1"/>
  <c r="S1917"/>
  <c r="I1917" s="1"/>
  <c r="Q1869"/>
  <c r="G1869" s="1"/>
  <c r="U1821"/>
  <c r="K1821" s="1"/>
  <c r="Q1773"/>
  <c r="G1773" s="1"/>
  <c r="T1725"/>
  <c r="J1725" s="1"/>
  <c r="R1677"/>
  <c r="H1677" s="1"/>
  <c r="T1549"/>
  <c r="J1549" s="1"/>
  <c r="T1519"/>
  <c r="J1519" s="1"/>
  <c r="Q1076"/>
  <c r="G1076" s="1"/>
  <c r="Q2001"/>
  <c r="G2001" s="1"/>
  <c r="T1985"/>
  <c r="J1985" s="1"/>
  <c r="Q1969"/>
  <c r="G1969" s="1"/>
  <c r="T1953"/>
  <c r="J1953" s="1"/>
  <c r="Q1937"/>
  <c r="G1937" s="1"/>
  <c r="T1921"/>
  <c r="J1921" s="1"/>
  <c r="Q1905"/>
  <c r="G1905" s="1"/>
  <c r="T1889"/>
  <c r="J1889" s="1"/>
  <c r="Q1873"/>
  <c r="G1873" s="1"/>
  <c r="T1857"/>
  <c r="J1857" s="1"/>
  <c r="R1841"/>
  <c r="H1841" s="1"/>
  <c r="U1825"/>
  <c r="K1825" s="1"/>
  <c r="R1809"/>
  <c r="H1809" s="1"/>
  <c r="T1793"/>
  <c r="J1793" s="1"/>
  <c r="Q1777"/>
  <c r="G1777" s="1"/>
  <c r="T1761"/>
  <c r="J1761" s="1"/>
  <c r="Q1745"/>
  <c r="G1745" s="1"/>
  <c r="T1729"/>
  <c r="J1729" s="1"/>
  <c r="Q1713"/>
  <c r="G1713" s="1"/>
  <c r="U1697"/>
  <c r="K1697" s="1"/>
  <c r="S1681"/>
  <c r="I1681" s="1"/>
  <c r="U1665"/>
  <c r="K1665" s="1"/>
  <c r="Q1629"/>
  <c r="G1629" s="1"/>
  <c r="T1565"/>
  <c r="J1565" s="1"/>
  <c r="S1501"/>
  <c r="I1501" s="1"/>
  <c r="U1473"/>
  <c r="K1473" s="1"/>
  <c r="S1599"/>
  <c r="I1599" s="1"/>
  <c r="Q1535"/>
  <c r="G1535" s="1"/>
  <c r="Q1180"/>
  <c r="G1180" s="1"/>
  <c r="S1148"/>
  <c r="I1148" s="1"/>
  <c r="T1148"/>
  <c r="J1148" s="1"/>
  <c r="S1116"/>
  <c r="I1116" s="1"/>
  <c r="T1116"/>
  <c r="J1116" s="1"/>
  <c r="Q1084"/>
  <c r="G1084" s="1"/>
  <c r="S1052"/>
  <c r="I1052" s="1"/>
  <c r="Q1024"/>
  <c r="G1024" s="1"/>
  <c r="U1189"/>
  <c r="K1189" s="1"/>
  <c r="T1189"/>
  <c r="J1189" s="1"/>
  <c r="R1157"/>
  <c r="H1157" s="1"/>
  <c r="T1125"/>
  <c r="J1125" s="1"/>
  <c r="Q1093"/>
  <c r="G1093" s="1"/>
  <c r="T1061"/>
  <c r="J1061" s="1"/>
  <c r="S1061"/>
  <c r="I1061" s="1"/>
  <c r="U1483"/>
  <c r="K1483" s="1"/>
  <c r="R1455"/>
  <c r="H1455" s="1"/>
  <c r="U1455"/>
  <c r="K1455" s="1"/>
  <c r="T1439"/>
  <c r="J1439" s="1"/>
  <c r="R1423"/>
  <c r="H1423" s="1"/>
  <c r="U1423"/>
  <c r="K1423" s="1"/>
  <c r="T1407"/>
  <c r="J1407" s="1"/>
  <c r="R1391"/>
  <c r="H1391" s="1"/>
  <c r="U1391"/>
  <c r="K1391" s="1"/>
  <c r="T1375"/>
  <c r="J1375" s="1"/>
  <c r="R1359"/>
  <c r="H1359" s="1"/>
  <c r="U1359"/>
  <c r="K1359" s="1"/>
  <c r="R1651"/>
  <c r="H1651" s="1"/>
  <c r="U1587"/>
  <c r="K1587" s="1"/>
  <c r="T1587"/>
  <c r="J1587" s="1"/>
  <c r="R1523"/>
  <c r="H1523" s="1"/>
  <c r="U1488"/>
  <c r="K1488" s="1"/>
  <c r="S1488"/>
  <c r="I1488" s="1"/>
  <c r="R1197"/>
  <c r="H1197" s="1"/>
  <c r="T1025"/>
  <c r="J1025" s="1"/>
  <c r="S1025"/>
  <c r="I1025" s="1"/>
  <c r="Q1338"/>
  <c r="G1338" s="1"/>
  <c r="T1322"/>
  <c r="J1322" s="1"/>
  <c r="Q1306"/>
  <c r="G1306" s="1"/>
  <c r="T1290"/>
  <c r="J1290" s="1"/>
  <c r="Q1274"/>
  <c r="G1274" s="1"/>
  <c r="T1258"/>
  <c r="J1258" s="1"/>
  <c r="R1242"/>
  <c r="H1242" s="1"/>
  <c r="U1226"/>
  <c r="K1226" s="1"/>
  <c r="R1210"/>
  <c r="H1210" s="1"/>
  <c r="U1162"/>
  <c r="K1162" s="1"/>
  <c r="Q1130"/>
  <c r="G1130" s="1"/>
  <c r="T1098"/>
  <c r="J1098" s="1"/>
  <c r="Q1066"/>
  <c r="G1066" s="1"/>
  <c r="T1034"/>
  <c r="J1034" s="1"/>
  <c r="R1996"/>
  <c r="H1996" s="1"/>
  <c r="U1980"/>
  <c r="K1980" s="1"/>
  <c r="R1964"/>
  <c r="H1964" s="1"/>
  <c r="U1948"/>
  <c r="K1948" s="1"/>
  <c r="R1932"/>
  <c r="H1932" s="1"/>
  <c r="U1916"/>
  <c r="K1916" s="1"/>
  <c r="R1900"/>
  <c r="H1900" s="1"/>
  <c r="U1884"/>
  <c r="K1884" s="1"/>
  <c r="R1868"/>
  <c r="H1868" s="1"/>
  <c r="U1852"/>
  <c r="K1852" s="1"/>
  <c r="S1836"/>
  <c r="I1836" s="1"/>
  <c r="S1820"/>
  <c r="I1820" s="1"/>
  <c r="U1804"/>
  <c r="K1804" s="1"/>
  <c r="U1788"/>
  <c r="K1788" s="1"/>
  <c r="R1772"/>
  <c r="H1772" s="1"/>
  <c r="U1756"/>
  <c r="K1756" s="1"/>
  <c r="R1740"/>
  <c r="H1740" s="1"/>
  <c r="U1724"/>
  <c r="K1724" s="1"/>
  <c r="T1708"/>
  <c r="J1708" s="1"/>
  <c r="Q1692"/>
  <c r="G1692" s="1"/>
  <c r="T1676"/>
  <c r="J1676" s="1"/>
  <c r="U1660"/>
  <c r="K1660" s="1"/>
  <c r="R1644"/>
  <c r="H1644" s="1"/>
  <c r="U1628"/>
  <c r="K1628" s="1"/>
  <c r="R1612"/>
  <c r="H1612" s="1"/>
  <c r="U1596"/>
  <c r="K1596" s="1"/>
  <c r="R1580"/>
  <c r="H1580" s="1"/>
  <c r="U1564"/>
  <c r="K1564" s="1"/>
  <c r="R1548"/>
  <c r="H1548" s="1"/>
  <c r="U1532"/>
  <c r="K1532" s="1"/>
  <c r="S1516"/>
  <c r="I1516" s="1"/>
  <c r="Q1500"/>
  <c r="G1500" s="1"/>
  <c r="Q1625"/>
  <c r="G1625" s="1"/>
  <c r="T1561"/>
  <c r="J1561" s="1"/>
  <c r="R1497"/>
  <c r="H1497" s="1"/>
  <c r="T1018"/>
  <c r="J1018" s="1"/>
  <c r="U1655"/>
  <c r="K1655" s="1"/>
  <c r="T1655"/>
  <c r="J1655" s="1"/>
  <c r="R1591"/>
  <c r="H1591" s="1"/>
  <c r="U1527"/>
  <c r="K1527" s="1"/>
  <c r="T1527"/>
  <c r="J1527" s="1"/>
  <c r="Q1465"/>
  <c r="G1465" s="1"/>
  <c r="T1449"/>
  <c r="J1449" s="1"/>
  <c r="S1449"/>
  <c r="I1449" s="1"/>
  <c r="Q1433"/>
  <c r="G1433" s="1"/>
  <c r="T1417"/>
  <c r="J1417" s="1"/>
  <c r="S1417"/>
  <c r="I1417" s="1"/>
  <c r="Q1401"/>
  <c r="G1401" s="1"/>
  <c r="T1385"/>
  <c r="J1385" s="1"/>
  <c r="S1385"/>
  <c r="I1385" s="1"/>
  <c r="Q1369"/>
  <c r="G1369" s="1"/>
  <c r="T1353"/>
  <c r="J1353" s="1"/>
  <c r="S1353"/>
  <c r="I1353" s="1"/>
  <c r="R1480"/>
  <c r="H1480" s="1"/>
  <c r="S1195"/>
  <c r="I1195" s="1"/>
  <c r="Q1167"/>
  <c r="G1167" s="1"/>
  <c r="S1135"/>
  <c r="I1135" s="1"/>
  <c r="T1103"/>
  <c r="J1103" s="1"/>
  <c r="R1071"/>
  <c r="H1071" s="1"/>
  <c r="Q1071"/>
  <c r="G1071" s="1"/>
  <c r="U1071"/>
  <c r="K1071" s="1"/>
  <c r="T1039"/>
  <c r="J1039" s="1"/>
  <c r="U1336"/>
  <c r="K1336" s="1"/>
  <c r="T1336"/>
  <c r="J1336" s="1"/>
  <c r="R1320"/>
  <c r="H1320" s="1"/>
  <c r="U1304"/>
  <c r="K1304" s="1"/>
  <c r="T1304"/>
  <c r="J1304" s="1"/>
  <c r="R1288"/>
  <c r="H1288" s="1"/>
  <c r="U1272"/>
  <c r="K1272" s="1"/>
  <c r="T1272"/>
  <c r="J1272" s="1"/>
  <c r="R1256"/>
  <c r="H1256" s="1"/>
  <c r="R1240"/>
  <c r="H1240" s="1"/>
  <c r="U1240"/>
  <c r="K1240" s="1"/>
  <c r="Q1224"/>
  <c r="G1224" s="1"/>
  <c r="U1028"/>
  <c r="K1028" s="1"/>
  <c r="T1028"/>
  <c r="J1028" s="1"/>
  <c r="Q2005"/>
  <c r="G2005" s="1"/>
  <c r="T1989"/>
  <c r="J1989" s="1"/>
  <c r="Q1973"/>
  <c r="G1973" s="1"/>
  <c r="T1957"/>
  <c r="J1957" s="1"/>
  <c r="Q1941"/>
  <c r="G1941" s="1"/>
  <c r="T1925"/>
  <c r="J1925" s="1"/>
  <c r="Q1909"/>
  <c r="G1909" s="1"/>
  <c r="T1893"/>
  <c r="J1893" s="1"/>
  <c r="Q1877"/>
  <c r="G1877" s="1"/>
  <c r="T1861"/>
  <c r="J1861" s="1"/>
  <c r="T1845"/>
  <c r="J1845" s="1"/>
  <c r="U1829"/>
  <c r="K1829" s="1"/>
  <c r="S1813"/>
  <c r="I1813" s="1"/>
  <c r="T1797"/>
  <c r="J1797" s="1"/>
  <c r="S1688"/>
  <c r="I1688" s="1"/>
  <c r="U1640"/>
  <c r="K1640" s="1"/>
  <c r="R1624"/>
  <c r="H1624" s="1"/>
  <c r="S1624"/>
  <c r="I1624" s="1"/>
  <c r="R1608"/>
  <c r="H1608" s="1"/>
  <c r="U1560"/>
  <c r="K1560" s="1"/>
  <c r="R1544"/>
  <c r="H1544" s="1"/>
  <c r="Q1484"/>
  <c r="G1484" s="1"/>
  <c r="Q1609"/>
  <c r="G1609" s="1"/>
  <c r="Q1639"/>
  <c r="G1639" s="1"/>
  <c r="S1575"/>
  <c r="I1575" s="1"/>
  <c r="U1445"/>
  <c r="K1445" s="1"/>
  <c r="R1429"/>
  <c r="H1429" s="1"/>
  <c r="U1381"/>
  <c r="K1381" s="1"/>
  <c r="R1365"/>
  <c r="H1365" s="1"/>
  <c r="T1191"/>
  <c r="J1191" s="1"/>
  <c r="R1159"/>
  <c r="H1159" s="1"/>
  <c r="S1063"/>
  <c r="I1063" s="1"/>
  <c r="Q1031"/>
  <c r="G1031" s="1"/>
  <c r="Q1268"/>
  <c r="G1268" s="1"/>
  <c r="S1252"/>
  <c r="I1252" s="1"/>
  <c r="Q1020"/>
  <c r="G1020" s="1"/>
  <c r="S1981"/>
  <c r="I1981" s="1"/>
  <c r="R1917"/>
  <c r="H1917" s="1"/>
  <c r="U1869"/>
  <c r="K1869" s="1"/>
  <c r="S1821"/>
  <c r="I1821" s="1"/>
  <c r="R1821"/>
  <c r="H1821" s="1"/>
  <c r="U1773"/>
  <c r="K1773" s="1"/>
  <c r="S1725"/>
  <c r="I1725" s="1"/>
  <c r="R1725"/>
  <c r="H1725" s="1"/>
  <c r="Q1677"/>
  <c r="G1677" s="1"/>
  <c r="S1549"/>
  <c r="I1549" s="1"/>
  <c r="R1549"/>
  <c r="H1549" s="1"/>
  <c r="Q1519"/>
  <c r="G1519" s="1"/>
  <c r="U1076"/>
  <c r="K1076" s="1"/>
  <c r="T1076"/>
  <c r="J1076" s="1"/>
  <c r="U2001"/>
  <c r="K2001" s="1"/>
  <c r="S1985"/>
  <c r="I1985" s="1"/>
  <c r="R1985"/>
  <c r="H1985" s="1"/>
  <c r="U1969"/>
  <c r="K1969" s="1"/>
  <c r="S1953"/>
  <c r="I1953" s="1"/>
  <c r="R1953"/>
  <c r="H1953" s="1"/>
  <c r="U1937"/>
  <c r="K1937" s="1"/>
  <c r="S1921"/>
  <c r="I1921" s="1"/>
  <c r="R1921"/>
  <c r="H1921" s="1"/>
  <c r="U1905"/>
  <c r="K1905" s="1"/>
  <c r="S1889"/>
  <c r="I1889" s="1"/>
  <c r="R1889"/>
  <c r="H1889" s="1"/>
  <c r="U1873"/>
  <c r="K1873" s="1"/>
  <c r="S1857"/>
  <c r="I1857" s="1"/>
  <c r="R1857"/>
  <c r="H1857" s="1"/>
  <c r="Q1841"/>
  <c r="G1841" s="1"/>
  <c r="S1825"/>
  <c r="I1825" s="1"/>
  <c r="T1825"/>
  <c r="J1825" s="1"/>
  <c r="T1809"/>
  <c r="J1809" s="1"/>
  <c r="S1793"/>
  <c r="I1793" s="1"/>
  <c r="R1793"/>
  <c r="H1793" s="1"/>
  <c r="U1777"/>
  <c r="K1777" s="1"/>
  <c r="S1761"/>
  <c r="I1761" s="1"/>
  <c r="R1761"/>
  <c r="H1761" s="1"/>
  <c r="U1745"/>
  <c r="K1745" s="1"/>
  <c r="S1729"/>
  <c r="I1729" s="1"/>
  <c r="R1729"/>
  <c r="H1729" s="1"/>
  <c r="U1713"/>
  <c r="K1713" s="1"/>
  <c r="T1697"/>
  <c r="J1697" s="1"/>
  <c r="R1697"/>
  <c r="H1697" s="1"/>
  <c r="Q1681"/>
  <c r="G1681" s="1"/>
  <c r="T1665"/>
  <c r="J1665" s="1"/>
  <c r="R1665"/>
  <c r="H1665" s="1"/>
  <c r="U1629"/>
  <c r="K1629" s="1"/>
  <c r="S1565"/>
  <c r="I1565" s="1"/>
  <c r="R1565"/>
  <c r="H1565" s="1"/>
  <c r="Q1501"/>
  <c r="G1501" s="1"/>
  <c r="T1473"/>
  <c r="J1473" s="1"/>
  <c r="S1473"/>
  <c r="I1473" s="1"/>
  <c r="R1599"/>
  <c r="H1599" s="1"/>
  <c r="U1535"/>
  <c r="K1535" s="1"/>
  <c r="T1535"/>
  <c r="J1535" s="1"/>
  <c r="U1180"/>
  <c r="K1180" s="1"/>
  <c r="R1148"/>
  <c r="H1148" s="1"/>
  <c r="R1116"/>
  <c r="H1116" s="1"/>
  <c r="U1084"/>
  <c r="K1084" s="1"/>
  <c r="T1084"/>
  <c r="J1084" s="1"/>
  <c r="R1052"/>
  <c r="H1052" s="1"/>
  <c r="U1024"/>
  <c r="K1024" s="1"/>
  <c r="T1024"/>
  <c r="J1024" s="1"/>
  <c r="S1189"/>
  <c r="I1189" s="1"/>
  <c r="Q1157"/>
  <c r="G1157" s="1"/>
  <c r="R1125"/>
  <c r="H1125" s="1"/>
  <c r="U1093"/>
  <c r="K1093" s="1"/>
  <c r="S1093"/>
  <c r="I1093" s="1"/>
  <c r="R1061"/>
  <c r="H1061" s="1"/>
  <c r="S1483"/>
  <c r="I1483" s="1"/>
  <c r="T1483"/>
  <c r="J1483" s="1"/>
  <c r="Q1455"/>
  <c r="G1455" s="1"/>
  <c r="S1439"/>
  <c r="I1439" s="1"/>
  <c r="Q1423"/>
  <c r="G1423" s="1"/>
  <c r="S1407"/>
  <c r="I1407" s="1"/>
  <c r="Q1391"/>
  <c r="G1391" s="1"/>
  <c r="S1375"/>
  <c r="I1375" s="1"/>
  <c r="Q1359"/>
  <c r="G1359" s="1"/>
  <c r="Q1651"/>
  <c r="G1651" s="1"/>
  <c r="S1587"/>
  <c r="I1587" s="1"/>
  <c r="Q1523"/>
  <c r="G1523" s="1"/>
  <c r="T1488"/>
  <c r="J1488" s="1"/>
  <c r="Q1197"/>
  <c r="G1197" s="1"/>
  <c r="R1025"/>
  <c r="H1025" s="1"/>
  <c r="U1338"/>
  <c r="K1338" s="1"/>
  <c r="S1322"/>
  <c r="I1322" s="1"/>
  <c r="R1322"/>
  <c r="H1322" s="1"/>
  <c r="U1306"/>
  <c r="K1306" s="1"/>
  <c r="S1290"/>
  <c r="I1290" s="1"/>
  <c r="R1290"/>
  <c r="H1290" s="1"/>
  <c r="U1274"/>
  <c r="K1274" s="1"/>
  <c r="S1258"/>
  <c r="I1258" s="1"/>
  <c r="R1258"/>
  <c r="H1258" s="1"/>
  <c r="Q1242"/>
  <c r="G1242" s="1"/>
  <c r="T1226"/>
  <c r="J1226" s="1"/>
  <c r="S1226"/>
  <c r="I1226" s="1"/>
  <c r="Q1210"/>
  <c r="G1210" s="1"/>
  <c r="T1162"/>
  <c r="J1162" s="1"/>
  <c r="S1162"/>
  <c r="I1162" s="1"/>
  <c r="U1130"/>
  <c r="K1130" s="1"/>
  <c r="S1098"/>
  <c r="I1098" s="1"/>
  <c r="R1098"/>
  <c r="H1098" s="1"/>
  <c r="U1066"/>
  <c r="K1066" s="1"/>
  <c r="S1034"/>
  <c r="I1034" s="1"/>
  <c r="R1034"/>
  <c r="H1034" s="1"/>
  <c r="Q1996"/>
  <c r="G1996" s="1"/>
  <c r="T1980"/>
  <c r="J1980" s="1"/>
  <c r="S1980"/>
  <c r="I1980" s="1"/>
  <c r="Q1964"/>
  <c r="G1964" s="1"/>
  <c r="T1948"/>
  <c r="J1948" s="1"/>
  <c r="S1948"/>
  <c r="I1948" s="1"/>
  <c r="Q1932"/>
  <c r="G1932" s="1"/>
  <c r="T1916"/>
  <c r="J1916" s="1"/>
  <c r="S1916"/>
  <c r="I1916" s="1"/>
  <c r="Q1900"/>
  <c r="G1900" s="1"/>
  <c r="T1884"/>
  <c r="J1884" s="1"/>
  <c r="S1884"/>
  <c r="I1884" s="1"/>
  <c r="Q1868"/>
  <c r="G1868" s="1"/>
  <c r="T1852"/>
  <c r="J1852" s="1"/>
  <c r="S1852"/>
  <c r="I1852" s="1"/>
  <c r="Q1836"/>
  <c r="G1836" s="1"/>
  <c r="R1820"/>
  <c r="H1820" s="1"/>
  <c r="Q1820"/>
  <c r="G1820" s="1"/>
  <c r="T1804"/>
  <c r="J1804" s="1"/>
  <c r="T1788"/>
  <c r="J1788" s="1"/>
  <c r="S1788"/>
  <c r="I1788" s="1"/>
  <c r="Q1772"/>
  <c r="G1772" s="1"/>
  <c r="T1756"/>
  <c r="J1756" s="1"/>
  <c r="S1756"/>
  <c r="I1756" s="1"/>
  <c r="Q1740"/>
  <c r="G1740" s="1"/>
  <c r="T1724"/>
  <c r="J1724" s="1"/>
  <c r="S1724"/>
  <c r="I1724" s="1"/>
  <c r="R1708"/>
  <c r="H1708" s="1"/>
  <c r="U1692"/>
  <c r="K1692" s="1"/>
  <c r="S1692"/>
  <c r="I1692" s="1"/>
  <c r="R1676"/>
  <c r="H1676" s="1"/>
  <c r="T1660"/>
  <c r="J1660" s="1"/>
  <c r="S1660"/>
  <c r="I1660" s="1"/>
  <c r="Q1644"/>
  <c r="G1644" s="1"/>
  <c r="T1628"/>
  <c r="J1628" s="1"/>
  <c r="S1628"/>
  <c r="I1628" s="1"/>
  <c r="Q1612"/>
  <c r="G1612" s="1"/>
  <c r="T1596"/>
  <c r="J1596" s="1"/>
  <c r="S1596"/>
  <c r="I1596" s="1"/>
  <c r="Q1580"/>
  <c r="G1580" s="1"/>
  <c r="T1564"/>
  <c r="J1564" s="1"/>
  <c r="S1564"/>
  <c r="I1564" s="1"/>
  <c r="Q1548"/>
  <c r="G1548" s="1"/>
  <c r="T1532"/>
  <c r="J1532" s="1"/>
  <c r="S1532"/>
  <c r="I1532" s="1"/>
  <c r="R1516"/>
  <c r="H1516" s="1"/>
  <c r="U1500"/>
  <c r="K1500" s="1"/>
  <c r="T1500"/>
  <c r="J1500" s="1"/>
  <c r="U1625"/>
  <c r="K1625" s="1"/>
  <c r="S1561"/>
  <c r="I1561" s="1"/>
  <c r="R1561"/>
  <c r="H1561" s="1"/>
  <c r="Q1497"/>
  <c r="G1497" s="1"/>
  <c r="S1018"/>
  <c r="I1018" s="1"/>
  <c r="R1018"/>
  <c r="H1018" s="1"/>
  <c r="S1655"/>
  <c r="I1655" s="1"/>
  <c r="Q1591"/>
  <c r="G1591" s="1"/>
  <c r="S1527"/>
  <c r="I1527" s="1"/>
  <c r="U1465"/>
  <c r="K1465" s="1"/>
  <c r="R1449"/>
  <c r="H1449" s="1"/>
  <c r="U1433"/>
  <c r="K1433" s="1"/>
  <c r="R1417"/>
  <c r="H1417" s="1"/>
  <c r="U1401"/>
  <c r="K1401" s="1"/>
  <c r="R1385"/>
  <c r="H1385" s="1"/>
  <c r="U1369"/>
  <c r="K1369" s="1"/>
  <c r="R1353"/>
  <c r="H1353" s="1"/>
  <c r="Q1480"/>
  <c r="G1480" s="1"/>
  <c r="U1195"/>
  <c r="K1195" s="1"/>
  <c r="Q1195"/>
  <c r="G1195" s="1"/>
  <c r="T1167"/>
  <c r="J1167" s="1"/>
  <c r="U1167"/>
  <c r="K1167" s="1"/>
  <c r="R1135"/>
  <c r="H1135" s="1"/>
  <c r="S1103"/>
  <c r="I1103" s="1"/>
  <c r="S1039"/>
  <c r="I1039" s="1"/>
  <c r="U1039"/>
  <c r="K1039" s="1"/>
  <c r="S1336"/>
  <c r="I1336" s="1"/>
  <c r="Q1320"/>
  <c r="G1320" s="1"/>
  <c r="S1304"/>
  <c r="I1304" s="1"/>
  <c r="Q1288"/>
  <c r="G1288" s="1"/>
  <c r="S1272"/>
  <c r="I1272" s="1"/>
  <c r="Q1256"/>
  <c r="G1256" s="1"/>
  <c r="T1240"/>
  <c r="J1240" s="1"/>
  <c r="S1224"/>
  <c r="I1224" s="1"/>
  <c r="S1028"/>
  <c r="I1028" s="1"/>
  <c r="U2005"/>
  <c r="K2005" s="1"/>
  <c r="S1989"/>
  <c r="I1989" s="1"/>
  <c r="R1989"/>
  <c r="H1989" s="1"/>
  <c r="U1973"/>
  <c r="K1973" s="1"/>
  <c r="S1957"/>
  <c r="I1957" s="1"/>
  <c r="R1957"/>
  <c r="H1957" s="1"/>
  <c r="U1941"/>
  <c r="K1941" s="1"/>
  <c r="S1925"/>
  <c r="I1925" s="1"/>
  <c r="R1925"/>
  <c r="H1925" s="1"/>
  <c r="U1909"/>
  <c r="K1909" s="1"/>
  <c r="S1893"/>
  <c r="I1893" s="1"/>
  <c r="R1893"/>
  <c r="H1893" s="1"/>
  <c r="U1877"/>
  <c r="K1877" s="1"/>
  <c r="S1861"/>
  <c r="I1861" s="1"/>
  <c r="R1861"/>
  <c r="H1861" s="1"/>
  <c r="Q1845"/>
  <c r="G1845" s="1"/>
  <c r="S1829"/>
  <c r="I1829" s="1"/>
  <c r="R1829"/>
  <c r="H1829" s="1"/>
  <c r="R1813"/>
  <c r="H1813" s="1"/>
  <c r="S1797"/>
  <c r="I1797" s="1"/>
  <c r="R1797"/>
  <c r="H1797" s="1"/>
  <c r="U1781"/>
  <c r="K1781" s="1"/>
  <c r="S1765"/>
  <c r="I1765" s="1"/>
  <c r="R1765"/>
  <c r="H1765" s="1"/>
  <c r="U1749"/>
  <c r="K1749" s="1"/>
  <c r="S1733"/>
  <c r="I1733" s="1"/>
  <c r="R1733"/>
  <c r="H1733" s="1"/>
  <c r="U1717"/>
  <c r="K1717" s="1"/>
  <c r="T1701"/>
  <c r="J1701" s="1"/>
  <c r="S1701"/>
  <c r="I1701" s="1"/>
  <c r="Q1685"/>
  <c r="G1685" s="1"/>
  <c r="T1669"/>
  <c r="J1669" s="1"/>
  <c r="S1669"/>
  <c r="I1669" s="1"/>
  <c r="U1645"/>
  <c r="K1645" s="1"/>
  <c r="S1581"/>
  <c r="I1581" s="1"/>
  <c r="R1581"/>
  <c r="H1581" s="1"/>
  <c r="Q1517"/>
  <c r="G1517" s="1"/>
  <c r="T1489"/>
  <c r="J1489" s="1"/>
  <c r="S1489"/>
  <c r="I1489" s="1"/>
  <c r="R1615"/>
  <c r="H1615" s="1"/>
  <c r="U1551"/>
  <c r="K1551" s="1"/>
  <c r="T1551"/>
  <c r="J1551" s="1"/>
  <c r="U1188"/>
  <c r="K1188" s="1"/>
  <c r="R1156"/>
  <c r="H1156" s="1"/>
  <c r="T1156"/>
  <c r="J1156" s="1"/>
  <c r="R1124"/>
  <c r="H1124" s="1"/>
  <c r="U1092"/>
  <c r="K1092" s="1"/>
  <c r="T1092"/>
  <c r="J1092" s="1"/>
  <c r="R1060"/>
  <c r="H1060" s="1"/>
  <c r="U1032"/>
  <c r="K1032" s="1"/>
  <c r="T1032"/>
  <c r="J1032" s="1"/>
  <c r="R1165"/>
  <c r="H1165" s="1"/>
  <c r="T1133"/>
  <c r="J1133" s="1"/>
  <c r="S1133"/>
  <c r="I1133" s="1"/>
  <c r="Q1101"/>
  <c r="G1101" s="1"/>
  <c r="T1069"/>
  <c r="J1069" s="1"/>
  <c r="S1069"/>
  <c r="I1069" s="1"/>
  <c r="Q1009"/>
  <c r="G1009" s="1"/>
  <c r="R1459"/>
  <c r="H1459" s="1"/>
  <c r="U1459"/>
  <c r="K1459" s="1"/>
  <c r="T1443"/>
  <c r="J1443" s="1"/>
  <c r="R1427"/>
  <c r="H1427" s="1"/>
  <c r="T1816"/>
  <c r="J1816" s="1"/>
  <c r="R1784"/>
  <c r="H1784" s="1"/>
  <c r="R1752"/>
  <c r="H1752" s="1"/>
  <c r="R1720"/>
  <c r="H1720" s="1"/>
  <c r="Q1688"/>
  <c r="G1688" s="1"/>
  <c r="S1672"/>
  <c r="I1672" s="1"/>
  <c r="U1624"/>
  <c r="K1624" s="1"/>
  <c r="U1608"/>
  <c r="K1608" s="1"/>
  <c r="R1592"/>
  <c r="H1592" s="1"/>
  <c r="U1544"/>
  <c r="K1544" s="1"/>
  <c r="R1528"/>
  <c r="H1528" s="1"/>
  <c r="T1609"/>
  <c r="J1609" s="1"/>
  <c r="Q1545"/>
  <c r="G1545" s="1"/>
  <c r="Q1575"/>
  <c r="G1575" s="1"/>
  <c r="T1511"/>
  <c r="J1511" s="1"/>
  <c r="U1429"/>
  <c r="K1429" s="1"/>
  <c r="R1413"/>
  <c r="H1413" s="1"/>
  <c r="U1365"/>
  <c r="K1365" s="1"/>
  <c r="R1349"/>
  <c r="H1349" s="1"/>
  <c r="T1159"/>
  <c r="J1159" s="1"/>
  <c r="Q1127"/>
  <c r="G1127" s="1"/>
  <c r="S1031"/>
  <c r="I1031" s="1"/>
  <c r="S1332"/>
  <c r="I1332" s="1"/>
  <c r="S1316"/>
  <c r="I1316" s="1"/>
  <c r="Q1252"/>
  <c r="G1252" s="1"/>
  <c r="Q1236"/>
  <c r="G1236" s="1"/>
  <c r="R1981"/>
  <c r="H1981" s="1"/>
  <c r="Q1917"/>
  <c r="G1917" s="1"/>
  <c r="T1869"/>
  <c r="J1869" s="1"/>
  <c r="T1821"/>
  <c r="J1821" s="1"/>
  <c r="T1773"/>
  <c r="J1773" s="1"/>
  <c r="Q1725"/>
  <c r="G1725" s="1"/>
  <c r="U1677"/>
  <c r="K1677" s="1"/>
  <c r="Q1549"/>
  <c r="G1549" s="1"/>
  <c r="S1519"/>
  <c r="I1519" s="1"/>
  <c r="S1076"/>
  <c r="I1076" s="1"/>
  <c r="T2001"/>
  <c r="J2001" s="1"/>
  <c r="Q1985"/>
  <c r="G1985" s="1"/>
  <c r="T1969"/>
  <c r="J1969" s="1"/>
  <c r="Q1953"/>
  <c r="G1953" s="1"/>
  <c r="T1937"/>
  <c r="J1937" s="1"/>
  <c r="Q1921"/>
  <c r="G1921" s="1"/>
  <c r="T1905"/>
  <c r="J1905" s="1"/>
  <c r="Q1889"/>
  <c r="G1889" s="1"/>
  <c r="T1873"/>
  <c r="J1873" s="1"/>
  <c r="Q1857"/>
  <c r="G1857" s="1"/>
  <c r="U1841"/>
  <c r="K1841" s="1"/>
  <c r="R1825"/>
  <c r="H1825" s="1"/>
  <c r="Q1809"/>
  <c r="G1809" s="1"/>
  <c r="Q1793"/>
  <c r="G1793" s="1"/>
  <c r="T1777"/>
  <c r="J1777" s="1"/>
  <c r="Q1761"/>
  <c r="G1761" s="1"/>
  <c r="T1745"/>
  <c r="J1745" s="1"/>
  <c r="Q1729"/>
  <c r="G1729" s="1"/>
  <c r="T1713"/>
  <c r="J1713" s="1"/>
  <c r="S1697"/>
  <c r="I1697" s="1"/>
  <c r="U1681"/>
  <c r="K1681" s="1"/>
  <c r="S1665"/>
  <c r="I1665" s="1"/>
  <c r="T1629"/>
  <c r="J1629" s="1"/>
  <c r="Q1565"/>
  <c r="G1565" s="1"/>
  <c r="U1501"/>
  <c r="K1501" s="1"/>
  <c r="R1473"/>
  <c r="H1473" s="1"/>
  <c r="Q1599"/>
  <c r="G1599" s="1"/>
  <c r="S1535"/>
  <c r="I1535" s="1"/>
  <c r="S1180"/>
  <c r="I1180" s="1"/>
  <c r="T1180"/>
  <c r="J1180" s="1"/>
  <c r="Q1148"/>
  <c r="G1148" s="1"/>
  <c r="Q1116"/>
  <c r="G1116" s="1"/>
  <c r="S1084"/>
  <c r="I1084" s="1"/>
  <c r="Q1052"/>
  <c r="G1052" s="1"/>
  <c r="T1052"/>
  <c r="J1052" s="1"/>
  <c r="S1024"/>
  <c r="I1024" s="1"/>
  <c r="R1189"/>
  <c r="H1189" s="1"/>
  <c r="U1157"/>
  <c r="K1157" s="1"/>
  <c r="T1157"/>
  <c r="J1157" s="1"/>
  <c r="Q1125"/>
  <c r="G1125" s="1"/>
  <c r="T1093"/>
  <c r="J1093" s="1"/>
  <c r="Q1061"/>
  <c r="G1061" s="1"/>
  <c r="R1483"/>
  <c r="H1483" s="1"/>
  <c r="T1455"/>
  <c r="J1455" s="1"/>
  <c r="R1439"/>
  <c r="H1439" s="1"/>
  <c r="U1439"/>
  <c r="K1439" s="1"/>
  <c r="T1423"/>
  <c r="J1423" s="1"/>
  <c r="R1407"/>
  <c r="H1407" s="1"/>
  <c r="U1407"/>
  <c r="K1407" s="1"/>
  <c r="T1391"/>
  <c r="J1391" s="1"/>
  <c r="R1375"/>
  <c r="H1375" s="1"/>
  <c r="U1375"/>
  <c r="K1375" s="1"/>
  <c r="T1359"/>
  <c r="J1359" s="1"/>
  <c r="U1651"/>
  <c r="K1651" s="1"/>
  <c r="T1651"/>
  <c r="J1651" s="1"/>
  <c r="R1587"/>
  <c r="H1587" s="1"/>
  <c r="U1523"/>
  <c r="K1523" s="1"/>
  <c r="T1523"/>
  <c r="J1523" s="1"/>
  <c r="R1488"/>
  <c r="H1488" s="1"/>
  <c r="U1197"/>
  <c r="K1197" s="1"/>
  <c r="T1197"/>
  <c r="J1197" s="1"/>
  <c r="Q1025"/>
  <c r="G1025" s="1"/>
  <c r="T1338"/>
  <c r="J1338" s="1"/>
  <c r="Q1322"/>
  <c r="G1322" s="1"/>
  <c r="T1306"/>
  <c r="J1306" s="1"/>
  <c r="Q1290"/>
  <c r="G1290" s="1"/>
  <c r="T1274"/>
  <c r="J1274" s="1"/>
  <c r="Q1258"/>
  <c r="G1258" s="1"/>
  <c r="U1242"/>
  <c r="K1242" s="1"/>
  <c r="R1226"/>
  <c r="H1226" s="1"/>
  <c r="U1210"/>
  <c r="K1210" s="1"/>
  <c r="R1162"/>
  <c r="H1162" s="1"/>
  <c r="T1130"/>
  <c r="J1130" s="1"/>
  <c r="Q1098"/>
  <c r="G1098" s="1"/>
  <c r="T1066"/>
  <c r="J1066" s="1"/>
  <c r="Q1034"/>
  <c r="G1034" s="1"/>
  <c r="U1996"/>
  <c r="K1996" s="1"/>
  <c r="R1980"/>
  <c r="H1980" s="1"/>
  <c r="U1964"/>
  <c r="K1964" s="1"/>
  <c r="R1948"/>
  <c r="H1948" s="1"/>
  <c r="U1932"/>
  <c r="K1932" s="1"/>
  <c r="R1916"/>
  <c r="H1916" s="1"/>
  <c r="U1900"/>
  <c r="K1900" s="1"/>
  <c r="R1884"/>
  <c r="H1884" s="1"/>
  <c r="U1868"/>
  <c r="K1868" s="1"/>
  <c r="R1852"/>
  <c r="H1852" s="1"/>
  <c r="R1836"/>
  <c r="H1836" s="1"/>
  <c r="U1820"/>
  <c r="K1820" s="1"/>
  <c r="S1804"/>
  <c r="I1804" s="1"/>
  <c r="R1788"/>
  <c r="H1788" s="1"/>
  <c r="U1772"/>
  <c r="K1772" s="1"/>
  <c r="R1756"/>
  <c r="H1756" s="1"/>
  <c r="U1740"/>
  <c r="K1740" s="1"/>
  <c r="R1724"/>
  <c r="H1724" s="1"/>
  <c r="Q1708"/>
  <c r="G1708" s="1"/>
  <c r="T1692"/>
  <c r="J1692" s="1"/>
  <c r="Q1676"/>
  <c r="G1676" s="1"/>
  <c r="R1660"/>
  <c r="H1660" s="1"/>
  <c r="U1644"/>
  <c r="K1644" s="1"/>
  <c r="R1628"/>
  <c r="H1628" s="1"/>
  <c r="U1612"/>
  <c r="K1612" s="1"/>
  <c r="R1596"/>
  <c r="H1596" s="1"/>
  <c r="U1580"/>
  <c r="K1580" s="1"/>
  <c r="R1564"/>
  <c r="H1564" s="1"/>
  <c r="U1548"/>
  <c r="K1548" s="1"/>
  <c r="R1532"/>
  <c r="H1532" s="1"/>
  <c r="Q1516"/>
  <c r="G1516" s="1"/>
  <c r="S1500"/>
  <c r="I1500" s="1"/>
  <c r="T1625"/>
  <c r="J1625" s="1"/>
  <c r="Q1561"/>
  <c r="G1561" s="1"/>
  <c r="U1497"/>
  <c r="K1497" s="1"/>
  <c r="Q1018"/>
  <c r="G1018" s="1"/>
  <c r="R1655"/>
  <c r="H1655" s="1"/>
  <c r="U1591"/>
  <c r="K1591" s="1"/>
  <c r="T1591"/>
  <c r="J1591" s="1"/>
  <c r="R1527"/>
  <c r="H1527" s="1"/>
  <c r="T1465"/>
  <c r="J1465" s="1"/>
  <c r="S1465"/>
  <c r="I1465" s="1"/>
  <c r="Q1449"/>
  <c r="G1449" s="1"/>
  <c r="T1433"/>
  <c r="J1433" s="1"/>
  <c r="S1433"/>
  <c r="I1433" s="1"/>
  <c r="Q1417"/>
  <c r="G1417" s="1"/>
  <c r="T1401"/>
  <c r="J1401" s="1"/>
  <c r="S1401"/>
  <c r="I1401" s="1"/>
  <c r="Q1385"/>
  <c r="G1385" s="1"/>
  <c r="T1369"/>
  <c r="J1369" s="1"/>
  <c r="S1369"/>
  <c r="I1369" s="1"/>
  <c r="Q1353"/>
  <c r="G1353" s="1"/>
  <c r="U1480"/>
  <c r="K1480" s="1"/>
  <c r="S1480"/>
  <c r="I1480" s="1"/>
  <c r="R1195"/>
  <c r="H1195" s="1"/>
  <c r="S1167"/>
  <c r="I1167" s="1"/>
  <c r="Q1135"/>
  <c r="G1135" s="1"/>
  <c r="R1103"/>
  <c r="H1103" s="1"/>
  <c r="Q1103"/>
  <c r="G1103" s="1"/>
  <c r="U1103"/>
  <c r="K1103" s="1"/>
  <c r="T1071"/>
  <c r="J1071" s="1"/>
  <c r="R1039"/>
  <c r="H1039" s="1"/>
  <c r="R1336"/>
  <c r="H1336" s="1"/>
  <c r="U1320"/>
  <c r="K1320" s="1"/>
  <c r="T1320"/>
  <c r="J1320" s="1"/>
  <c r="R1304"/>
  <c r="H1304" s="1"/>
  <c r="U1288"/>
  <c r="K1288" s="1"/>
  <c r="T1288"/>
  <c r="J1288" s="1"/>
  <c r="R1272"/>
  <c r="H1272" s="1"/>
  <c r="U1256"/>
  <c r="K1256" s="1"/>
  <c r="T1256"/>
  <c r="J1256" s="1"/>
  <c r="Q1240"/>
  <c r="G1240" s="1"/>
  <c r="R1224"/>
  <c r="H1224" s="1"/>
  <c r="U1224"/>
  <c r="K1224" s="1"/>
  <c r="R1028"/>
  <c r="H1028" s="1"/>
  <c r="T2005"/>
  <c r="J2005" s="1"/>
  <c r="Q1989"/>
  <c r="G1989" s="1"/>
  <c r="T1973"/>
  <c r="J1973" s="1"/>
  <c r="Q1957"/>
  <c r="G1957" s="1"/>
  <c r="T1941"/>
  <c r="J1941" s="1"/>
  <c r="Q1925"/>
  <c r="G1925" s="1"/>
  <c r="T1909"/>
  <c r="J1909" s="1"/>
  <c r="Q1893"/>
  <c r="G1893" s="1"/>
  <c r="T1877"/>
  <c r="J1877" s="1"/>
  <c r="Q1861"/>
  <c r="G1861" s="1"/>
  <c r="U1845"/>
  <c r="K1845" s="1"/>
  <c r="T1829"/>
  <c r="J1829" s="1"/>
  <c r="Q1813"/>
  <c r="G1813" s="1"/>
  <c r="Q1797"/>
  <c r="G1797" s="1"/>
  <c r="T1781"/>
  <c r="J1781" s="1"/>
  <c r="Q1672"/>
  <c r="G1672" s="1"/>
  <c r="R1656"/>
  <c r="H1656" s="1"/>
  <c r="U1592"/>
  <c r="K1592" s="1"/>
  <c r="R1576"/>
  <c r="H1576" s="1"/>
  <c r="U1528"/>
  <c r="K1528" s="1"/>
  <c r="T1512"/>
  <c r="J1512" s="1"/>
  <c r="T1545"/>
  <c r="J1545" s="1"/>
  <c r="R1481"/>
  <c r="H1481" s="1"/>
  <c r="S1511"/>
  <c r="I1511" s="1"/>
  <c r="R1461"/>
  <c r="H1461" s="1"/>
  <c r="U1413"/>
  <c r="K1413" s="1"/>
  <c r="R1397"/>
  <c r="H1397" s="1"/>
  <c r="U1349"/>
  <c r="K1349" s="1"/>
  <c r="R1207"/>
  <c r="H1207" s="1"/>
  <c r="S1127"/>
  <c r="I1127" s="1"/>
  <c r="Q1095"/>
  <c r="G1095" s="1"/>
  <c r="Q1332"/>
  <c r="G1332" s="1"/>
  <c r="Q1316"/>
  <c r="G1316" s="1"/>
  <c r="S1300"/>
  <c r="I1300" s="1"/>
  <c r="T1300"/>
  <c r="J1300" s="1"/>
  <c r="S1284"/>
  <c r="I1284" s="1"/>
  <c r="S1236"/>
  <c r="I1236" s="1"/>
  <c r="Q1220"/>
  <c r="G1220" s="1"/>
  <c r="S1020"/>
  <c r="I1020" s="1"/>
  <c r="T1020"/>
  <c r="J1020" s="1"/>
  <c r="U1981"/>
  <c r="K1981" s="1"/>
  <c r="U1917"/>
  <c r="K1917" s="1"/>
  <c r="S1869"/>
  <c r="I1869" s="1"/>
  <c r="R1869"/>
  <c r="H1869" s="1"/>
  <c r="Q1821"/>
  <c r="G1821" s="1"/>
  <c r="S1773"/>
  <c r="I1773" s="1"/>
  <c r="R1773"/>
  <c r="H1773" s="1"/>
  <c r="U1725"/>
  <c r="K1725" s="1"/>
  <c r="T1677"/>
  <c r="J1677" s="1"/>
  <c r="S1677"/>
  <c r="I1677" s="1"/>
  <c r="U1549"/>
  <c r="K1549" s="1"/>
  <c r="R1519"/>
  <c r="H1519" s="1"/>
  <c r="U1519"/>
  <c r="K1519" s="1"/>
  <c r="R1076"/>
  <c r="H1076" s="1"/>
  <c r="S2001"/>
  <c r="I2001" s="1"/>
  <c r="R2001"/>
  <c r="H2001" s="1"/>
  <c r="U1985"/>
  <c r="K1985" s="1"/>
  <c r="S1969"/>
  <c r="I1969" s="1"/>
  <c r="R1969"/>
  <c r="H1969" s="1"/>
  <c r="U1953"/>
  <c r="K1953" s="1"/>
  <c r="S1937"/>
  <c r="I1937" s="1"/>
  <c r="R1937"/>
  <c r="H1937" s="1"/>
  <c r="U1921"/>
  <c r="K1921" s="1"/>
  <c r="S1905"/>
  <c r="I1905" s="1"/>
  <c r="R1905"/>
  <c r="H1905" s="1"/>
  <c r="U1889"/>
  <c r="K1889" s="1"/>
  <c r="S1873"/>
  <c r="I1873" s="1"/>
  <c r="R1873"/>
  <c r="H1873" s="1"/>
  <c r="U1857"/>
  <c r="K1857" s="1"/>
  <c r="S1841"/>
  <c r="I1841" s="1"/>
  <c r="T1841"/>
  <c r="J1841" s="1"/>
  <c r="Q1825"/>
  <c r="G1825" s="1"/>
  <c r="U1809"/>
  <c r="K1809" s="1"/>
  <c r="S1809"/>
  <c r="I1809" s="1"/>
  <c r="U1793"/>
  <c r="K1793" s="1"/>
  <c r="S1777"/>
  <c r="I1777" s="1"/>
  <c r="R1777"/>
  <c r="H1777" s="1"/>
  <c r="U1761"/>
  <c r="K1761" s="1"/>
  <c r="S1745"/>
  <c r="I1745" s="1"/>
  <c r="R1745"/>
  <c r="H1745" s="1"/>
  <c r="U1729"/>
  <c r="K1729" s="1"/>
  <c r="S1713"/>
  <c r="I1713" s="1"/>
  <c r="R1713"/>
  <c r="H1713" s="1"/>
  <c r="Q1697"/>
  <c r="G1697" s="1"/>
  <c r="T1681"/>
  <c r="J1681" s="1"/>
  <c r="R1681"/>
  <c r="H1681" s="1"/>
  <c r="Q1665"/>
  <c r="G1665" s="1"/>
  <c r="S1629"/>
  <c r="I1629" s="1"/>
  <c r="R1629"/>
  <c r="H1629" s="1"/>
  <c r="U1565"/>
  <c r="K1565" s="1"/>
  <c r="T1501"/>
  <c r="J1501" s="1"/>
  <c r="R1501"/>
  <c r="H1501" s="1"/>
  <c r="Q1473"/>
  <c r="G1473" s="1"/>
  <c r="U1599"/>
  <c r="K1599" s="1"/>
  <c r="T1599"/>
  <c r="J1599" s="1"/>
  <c r="R1535"/>
  <c r="H1535" s="1"/>
  <c r="R1180"/>
  <c r="H1180" s="1"/>
  <c r="U1148"/>
  <c r="K1148" s="1"/>
  <c r="U1116"/>
  <c r="K1116" s="1"/>
  <c r="R1084"/>
  <c r="H1084" s="1"/>
  <c r="U1052"/>
  <c r="K1052" s="1"/>
  <c r="R1024"/>
  <c r="H1024" s="1"/>
  <c r="Q1189"/>
  <c r="G1189" s="1"/>
  <c r="S1157"/>
  <c r="I1157" s="1"/>
  <c r="U1125"/>
  <c r="K1125" s="1"/>
  <c r="S1125"/>
  <c r="I1125" s="1"/>
  <c r="R1093"/>
  <c r="H1093" s="1"/>
  <c r="U1061"/>
  <c r="K1061" s="1"/>
  <c r="Q1483"/>
  <c r="G1483" s="1"/>
  <c r="S1455"/>
  <c r="I1455" s="1"/>
  <c r="Q1439"/>
  <c r="G1439" s="1"/>
  <c r="S1423"/>
  <c r="I1423" s="1"/>
  <c r="Q1407"/>
  <c r="G1407" s="1"/>
  <c r="S1391"/>
  <c r="I1391" s="1"/>
  <c r="Q1375"/>
  <c r="G1375" s="1"/>
  <c r="S1359"/>
  <c r="I1359" s="1"/>
  <c r="S1651"/>
  <c r="I1651" s="1"/>
  <c r="Q1587"/>
  <c r="G1587" s="1"/>
  <c r="S1523"/>
  <c r="I1523" s="1"/>
  <c r="Q1488"/>
  <c r="G1488" s="1"/>
  <c r="S1197"/>
  <c r="I1197" s="1"/>
  <c r="U1025"/>
  <c r="K1025" s="1"/>
  <c r="S1338"/>
  <c r="I1338" s="1"/>
  <c r="R1338"/>
  <c r="H1338" s="1"/>
  <c r="U1322"/>
  <c r="K1322" s="1"/>
  <c r="S1306"/>
  <c r="I1306" s="1"/>
  <c r="R1306"/>
  <c r="H1306" s="1"/>
  <c r="U1290"/>
  <c r="K1290" s="1"/>
  <c r="S1274"/>
  <c r="I1274" s="1"/>
  <c r="R1274"/>
  <c r="H1274" s="1"/>
  <c r="U1258"/>
  <c r="K1258" s="1"/>
  <c r="T1242"/>
  <c r="J1242" s="1"/>
  <c r="S1242"/>
  <c r="I1242" s="1"/>
  <c r="Q1226"/>
  <c r="G1226" s="1"/>
  <c r="T1210"/>
  <c r="J1210" s="1"/>
  <c r="S1210"/>
  <c r="I1210" s="1"/>
  <c r="Q1162"/>
  <c r="G1162" s="1"/>
  <c r="S1130"/>
  <c r="I1130" s="1"/>
  <c r="R1130"/>
  <c r="H1130" s="1"/>
  <c r="U1098"/>
  <c r="K1098" s="1"/>
  <c r="S1066"/>
  <c r="I1066" s="1"/>
  <c r="R1066"/>
  <c r="H1066" s="1"/>
  <c r="U1034"/>
  <c r="K1034" s="1"/>
  <c r="T1996"/>
  <c r="J1996" s="1"/>
  <c r="S1996"/>
  <c r="I1996" s="1"/>
  <c r="Q1980"/>
  <c r="G1980" s="1"/>
  <c r="T1964"/>
  <c r="J1964" s="1"/>
  <c r="S1964"/>
  <c r="I1964" s="1"/>
  <c r="Q1948"/>
  <c r="G1948" s="1"/>
  <c r="T1932"/>
  <c r="J1932" s="1"/>
  <c r="S1932"/>
  <c r="I1932" s="1"/>
  <c r="Q1916"/>
  <c r="G1916" s="1"/>
  <c r="T1900"/>
  <c r="J1900" s="1"/>
  <c r="S1900"/>
  <c r="I1900" s="1"/>
  <c r="Q1884"/>
  <c r="G1884" s="1"/>
  <c r="T1868"/>
  <c r="J1868" s="1"/>
  <c r="S1868"/>
  <c r="I1868" s="1"/>
  <c r="Q1852"/>
  <c r="G1852" s="1"/>
  <c r="T1836"/>
  <c r="J1836" s="1"/>
  <c r="U1836"/>
  <c r="K1836" s="1"/>
  <c r="T1820"/>
  <c r="J1820" s="1"/>
  <c r="R1804"/>
  <c r="H1804" s="1"/>
  <c r="Q1804"/>
  <c r="G1804" s="1"/>
  <c r="Q1788"/>
  <c r="G1788" s="1"/>
  <c r="T1772"/>
  <c r="J1772" s="1"/>
  <c r="S1772"/>
  <c r="I1772" s="1"/>
  <c r="Q1756"/>
  <c r="G1756" s="1"/>
  <c r="T1740"/>
  <c r="J1740" s="1"/>
  <c r="S1740"/>
  <c r="I1740" s="1"/>
  <c r="Q1724"/>
  <c r="G1724" s="1"/>
  <c r="U1708"/>
  <c r="K1708" s="1"/>
  <c r="S1708"/>
  <c r="I1708" s="1"/>
  <c r="R1692"/>
  <c r="H1692" s="1"/>
  <c r="U1676"/>
  <c r="K1676" s="1"/>
  <c r="S1676"/>
  <c r="I1676" s="1"/>
  <c r="Q1660"/>
  <c r="G1660" s="1"/>
  <c r="T1644"/>
  <c r="J1644" s="1"/>
  <c r="S1644"/>
  <c r="I1644" s="1"/>
  <c r="Q1628"/>
  <c r="G1628" s="1"/>
  <c r="T1612"/>
  <c r="J1612" s="1"/>
  <c r="S1612"/>
  <c r="I1612" s="1"/>
  <c r="Q1596"/>
  <c r="G1596" s="1"/>
  <c r="T1580"/>
  <c r="J1580" s="1"/>
  <c r="S1580"/>
  <c r="I1580" s="1"/>
  <c r="Q1564"/>
  <c r="G1564" s="1"/>
  <c r="T1548"/>
  <c r="J1548" s="1"/>
  <c r="S1548"/>
  <c r="I1548" s="1"/>
  <c r="Q1532"/>
  <c r="G1532" s="1"/>
  <c r="U1516"/>
  <c r="K1516" s="1"/>
  <c r="T1516"/>
  <c r="J1516" s="1"/>
  <c r="R1500"/>
  <c r="H1500" s="1"/>
  <c r="S1625"/>
  <c r="I1625" s="1"/>
  <c r="R1625"/>
  <c r="H1625" s="1"/>
  <c r="U1561"/>
  <c r="K1561" s="1"/>
  <c r="T1497"/>
  <c r="J1497" s="1"/>
  <c r="S1497"/>
  <c r="I1497" s="1"/>
  <c r="U1018"/>
  <c r="K1018" s="1"/>
  <c r="Q1655"/>
  <c r="G1655" s="1"/>
  <c r="S1591"/>
  <c r="I1591" s="1"/>
  <c r="Q1527"/>
  <c r="G1527" s="1"/>
  <c r="R1465"/>
  <c r="H1465" s="1"/>
  <c r="U1449"/>
  <c r="K1449" s="1"/>
  <c r="R1433"/>
  <c r="H1433" s="1"/>
  <c r="U1417"/>
  <c r="K1417" s="1"/>
  <c r="R1401"/>
  <c r="H1401" s="1"/>
  <c r="U1385"/>
  <c r="K1385" s="1"/>
  <c r="R1369"/>
  <c r="H1369" s="1"/>
  <c r="U1353"/>
  <c r="K1353" s="1"/>
  <c r="T1480"/>
  <c r="J1480" s="1"/>
  <c r="T1195"/>
  <c r="J1195" s="1"/>
  <c r="R1167"/>
  <c r="H1167" s="1"/>
  <c r="T1135"/>
  <c r="J1135" s="1"/>
  <c r="U1135"/>
  <c r="K1135" s="1"/>
  <c r="S1071"/>
  <c r="I1071" s="1"/>
  <c r="Q1039"/>
  <c r="G1039" s="1"/>
  <c r="Q1336"/>
  <c r="G1336" s="1"/>
  <c r="S1320"/>
  <c r="I1320" s="1"/>
  <c r="Q1304"/>
  <c r="G1304" s="1"/>
  <c r="S1288"/>
  <c r="I1288" s="1"/>
  <c r="Q1272"/>
  <c r="G1272" s="1"/>
  <c r="S1256"/>
  <c r="I1256" s="1"/>
  <c r="S1240"/>
  <c r="I1240" s="1"/>
  <c r="T1224"/>
  <c r="J1224" s="1"/>
  <c r="Q1028"/>
  <c r="G1028" s="1"/>
  <c r="S2005"/>
  <c r="I2005" s="1"/>
  <c r="R2005"/>
  <c r="H2005" s="1"/>
  <c r="U1989"/>
  <c r="K1989" s="1"/>
  <c r="S1973"/>
  <c r="I1973" s="1"/>
  <c r="R1973"/>
  <c r="H1973" s="1"/>
  <c r="U1957"/>
  <c r="K1957" s="1"/>
  <c r="S1941"/>
  <c r="I1941" s="1"/>
  <c r="R1941"/>
  <c r="H1941" s="1"/>
  <c r="U1925"/>
  <c r="K1925" s="1"/>
  <c r="S1909"/>
  <c r="I1909" s="1"/>
  <c r="R1909"/>
  <c r="H1909" s="1"/>
  <c r="U1893"/>
  <c r="K1893" s="1"/>
  <c r="S1877"/>
  <c r="I1877" s="1"/>
  <c r="R1877"/>
  <c r="H1877" s="1"/>
  <c r="U1861"/>
  <c r="K1861" s="1"/>
  <c r="S1845"/>
  <c r="I1845" s="1"/>
  <c r="R1845"/>
  <c r="H1845" s="1"/>
  <c r="Q1829"/>
  <c r="G1829" s="1"/>
  <c r="U1813"/>
  <c r="K1813" s="1"/>
  <c r="T1813"/>
  <c r="J1813" s="1"/>
  <c r="U1797"/>
  <c r="K1797" s="1"/>
  <c r="S1781"/>
  <c r="I1781" s="1"/>
  <c r="R1781"/>
  <c r="H1781" s="1"/>
  <c r="U1765"/>
  <c r="K1765" s="1"/>
  <c r="S1749"/>
  <c r="I1749" s="1"/>
  <c r="R1749"/>
  <c r="H1749" s="1"/>
  <c r="U1733"/>
  <c r="K1733" s="1"/>
  <c r="S1717"/>
  <c r="I1717" s="1"/>
  <c r="R1717"/>
  <c r="H1717" s="1"/>
  <c r="Q1701"/>
  <c r="G1701" s="1"/>
  <c r="T1685"/>
  <c r="J1685" s="1"/>
  <c r="S1685"/>
  <c r="I1685" s="1"/>
  <c r="Q1669"/>
  <c r="G1669" s="1"/>
  <c r="S1645"/>
  <c r="I1645" s="1"/>
  <c r="R1645"/>
  <c r="H1645" s="1"/>
  <c r="U1581"/>
  <c r="K1581" s="1"/>
  <c r="T1517"/>
  <c r="J1517" s="1"/>
  <c r="R1517"/>
  <c r="H1517" s="1"/>
  <c r="Q1489"/>
  <c r="G1489" s="1"/>
  <c r="U1615"/>
  <c r="K1615" s="1"/>
  <c r="T1615"/>
  <c r="J1615" s="1"/>
  <c r="R1551"/>
  <c r="H1551" s="1"/>
  <c r="R1188"/>
  <c r="H1188" s="1"/>
  <c r="Q1765"/>
  <c r="G1765" s="1"/>
  <c r="T1717"/>
  <c r="J1717" s="1"/>
  <c r="R1701"/>
  <c r="H1701" s="1"/>
  <c r="T1645"/>
  <c r="J1645" s="1"/>
  <c r="Q1581"/>
  <c r="G1581" s="1"/>
  <c r="Q1615"/>
  <c r="G1615" s="1"/>
  <c r="S1551"/>
  <c r="I1551" s="1"/>
  <c r="T1188"/>
  <c r="J1188" s="1"/>
  <c r="Q1156"/>
  <c r="G1156" s="1"/>
  <c r="S1124"/>
  <c r="I1124" s="1"/>
  <c r="R1092"/>
  <c r="H1092" s="1"/>
  <c r="Q1060"/>
  <c r="G1060" s="1"/>
  <c r="Q1032"/>
  <c r="G1032" s="1"/>
  <c r="U1165"/>
  <c r="K1165" s="1"/>
  <c r="S1101"/>
  <c r="I1101" s="1"/>
  <c r="R1069"/>
  <c r="H1069" s="1"/>
  <c r="R1009"/>
  <c r="H1009" s="1"/>
  <c r="T1459"/>
  <c r="J1459" s="1"/>
  <c r="S1443"/>
  <c r="I1443" s="1"/>
  <c r="S1427"/>
  <c r="I1427" s="1"/>
  <c r="Q1411"/>
  <c r="G1411" s="1"/>
  <c r="S1395"/>
  <c r="I1395" s="1"/>
  <c r="Q1379"/>
  <c r="G1379" s="1"/>
  <c r="S1363"/>
  <c r="I1363" s="1"/>
  <c r="Q1347"/>
  <c r="G1347" s="1"/>
  <c r="Q1603"/>
  <c r="G1603" s="1"/>
  <c r="S1539"/>
  <c r="I1539" s="1"/>
  <c r="T1474"/>
  <c r="J1474" s="1"/>
  <c r="T1201"/>
  <c r="J1201" s="1"/>
  <c r="S1201"/>
  <c r="I1201" s="1"/>
  <c r="U1033"/>
  <c r="K1033" s="1"/>
  <c r="S1342"/>
  <c r="I1342" s="1"/>
  <c r="R1342"/>
  <c r="H1342" s="1"/>
  <c r="U1326"/>
  <c r="K1326" s="1"/>
  <c r="S1310"/>
  <c r="I1310" s="1"/>
  <c r="U1294"/>
  <c r="K1294" s="1"/>
  <c r="S1278"/>
  <c r="I1278" s="1"/>
  <c r="R1278"/>
  <c r="H1278" s="1"/>
  <c r="U1262"/>
  <c r="K1262" s="1"/>
  <c r="S1246"/>
  <c r="I1246" s="1"/>
  <c r="Q1230"/>
  <c r="G1230" s="1"/>
  <c r="T1214"/>
  <c r="J1214" s="1"/>
  <c r="Q1170"/>
  <c r="G1170" s="1"/>
  <c r="T1138"/>
  <c r="J1138" s="1"/>
  <c r="S1138"/>
  <c r="I1138" s="1"/>
  <c r="U1106"/>
  <c r="K1106" s="1"/>
  <c r="R1106"/>
  <c r="H1106" s="1"/>
  <c r="S1074"/>
  <c r="I1074" s="1"/>
  <c r="U1046"/>
  <c r="K1046" s="1"/>
  <c r="T2000"/>
  <c r="J2000" s="1"/>
  <c r="S2000"/>
  <c r="I2000" s="1"/>
  <c r="Q1984"/>
  <c r="G1984" s="1"/>
  <c r="T1968"/>
  <c r="J1968" s="1"/>
  <c r="S1968"/>
  <c r="I1968" s="1"/>
  <c r="Q1952"/>
  <c r="G1952" s="1"/>
  <c r="T1936"/>
  <c r="J1936" s="1"/>
  <c r="S1936"/>
  <c r="I1936" s="1"/>
  <c r="Q1920"/>
  <c r="G1920" s="1"/>
  <c r="T1904"/>
  <c r="J1904" s="1"/>
  <c r="Q1888"/>
  <c r="G1888" s="1"/>
  <c r="T1872"/>
  <c r="J1872" s="1"/>
  <c r="S1872"/>
  <c r="I1872" s="1"/>
  <c r="Q1856"/>
  <c r="G1856" s="1"/>
  <c r="T1840"/>
  <c r="J1840" s="1"/>
  <c r="S1840"/>
  <c r="I1840" s="1"/>
  <c r="U1824"/>
  <c r="K1824" s="1"/>
  <c r="R1808"/>
  <c r="H1808" s="1"/>
  <c r="S1808"/>
  <c r="I1808" s="1"/>
  <c r="Q1792"/>
  <c r="G1792" s="1"/>
  <c r="T1776"/>
  <c r="J1776" s="1"/>
  <c r="S1776"/>
  <c r="I1776" s="1"/>
  <c r="Q1760"/>
  <c r="G1760" s="1"/>
  <c r="T1744"/>
  <c r="J1744" s="1"/>
  <c r="S1744"/>
  <c r="I1744" s="1"/>
  <c r="Q1728"/>
  <c r="G1728" s="1"/>
  <c r="T1712"/>
  <c r="J1712" s="1"/>
  <c r="S1712"/>
  <c r="I1712" s="1"/>
  <c r="R1696"/>
  <c r="H1696" s="1"/>
  <c r="U1680"/>
  <c r="K1680" s="1"/>
  <c r="T1680"/>
  <c r="J1680" s="1"/>
  <c r="Q1664"/>
  <c r="G1664" s="1"/>
  <c r="T1648"/>
  <c r="J1648" s="1"/>
  <c r="S1648"/>
  <c r="I1648" s="1"/>
  <c r="Q1632"/>
  <c r="G1632" s="1"/>
  <c r="T1616"/>
  <c r="J1616" s="1"/>
  <c r="S1616"/>
  <c r="I1616" s="1"/>
  <c r="Q1600"/>
  <c r="G1600" s="1"/>
  <c r="T1584"/>
  <c r="J1584" s="1"/>
  <c r="S1584"/>
  <c r="I1584" s="1"/>
  <c r="Q1568"/>
  <c r="G1568" s="1"/>
  <c r="T1552"/>
  <c r="J1552" s="1"/>
  <c r="S1552"/>
  <c r="I1552" s="1"/>
  <c r="Q1536"/>
  <c r="G1536" s="1"/>
  <c r="U1520"/>
  <c r="K1520" s="1"/>
  <c r="S1520"/>
  <c r="I1520" s="1"/>
  <c r="R1504"/>
  <c r="H1504" s="1"/>
  <c r="S1641"/>
  <c r="I1641" s="1"/>
  <c r="R1641"/>
  <c r="H1641" s="1"/>
  <c r="U1577"/>
  <c r="K1577" s="1"/>
  <c r="T1513"/>
  <c r="J1513" s="1"/>
  <c r="S1513"/>
  <c r="I1513" s="1"/>
  <c r="U1022"/>
  <c r="K1022" s="1"/>
  <c r="S1027"/>
  <c r="I1027" s="1"/>
  <c r="Q1027"/>
  <c r="G1027" s="1"/>
  <c r="S1607"/>
  <c r="I1607" s="1"/>
  <c r="Q1543"/>
  <c r="G1543" s="1"/>
  <c r="Q1475"/>
  <c r="G1475" s="1"/>
  <c r="U1453"/>
  <c r="K1453" s="1"/>
  <c r="R1437"/>
  <c r="H1437" s="1"/>
  <c r="U1421"/>
  <c r="K1421" s="1"/>
  <c r="R1405"/>
  <c r="H1405" s="1"/>
  <c r="U1389"/>
  <c r="K1389" s="1"/>
  <c r="R1373"/>
  <c r="H1373" s="1"/>
  <c r="U1357"/>
  <c r="K1357" s="1"/>
  <c r="T1496"/>
  <c r="J1496" s="1"/>
  <c r="S1496"/>
  <c r="I1496" s="1"/>
  <c r="T1199"/>
  <c r="J1199" s="1"/>
  <c r="U1199"/>
  <c r="K1199" s="1"/>
  <c r="R1175"/>
  <c r="H1175" s="1"/>
  <c r="T1143"/>
  <c r="J1143" s="1"/>
  <c r="Q1111"/>
  <c r="G1111" s="1"/>
  <c r="S1079"/>
  <c r="I1079" s="1"/>
  <c r="U1043"/>
  <c r="K1043" s="1"/>
  <c r="S1011"/>
  <c r="I1011" s="1"/>
  <c r="U1340"/>
  <c r="K1340" s="1"/>
  <c r="T1340"/>
  <c r="J1340" s="1"/>
  <c r="R1324"/>
  <c r="H1324" s="1"/>
  <c r="U1308"/>
  <c r="K1308" s="1"/>
  <c r="T1308"/>
  <c r="J1308" s="1"/>
  <c r="R1292"/>
  <c r="H1292" s="1"/>
  <c r="U1276"/>
  <c r="K1276" s="1"/>
  <c r="T1276"/>
  <c r="J1276" s="1"/>
  <c r="R1260"/>
  <c r="H1260" s="1"/>
  <c r="U1244"/>
  <c r="K1244" s="1"/>
  <c r="T1244"/>
  <c r="J1244" s="1"/>
  <c r="U1228"/>
  <c r="K1228" s="1"/>
  <c r="R1212"/>
  <c r="H1212" s="1"/>
  <c r="Q1324"/>
  <c r="G1324" s="1"/>
  <c r="S1308"/>
  <c r="I1308" s="1"/>
  <c r="Q1260"/>
  <c r="G1260" s="1"/>
  <c r="S1244"/>
  <c r="I1244" s="1"/>
  <c r="T1765"/>
  <c r="J1765" s="1"/>
  <c r="Q1749"/>
  <c r="G1749" s="1"/>
  <c r="U1701"/>
  <c r="K1701" s="1"/>
  <c r="R1685"/>
  <c r="H1685" s="1"/>
  <c r="T1581"/>
  <c r="J1581" s="1"/>
  <c r="S1517"/>
  <c r="I1517" s="1"/>
  <c r="Q1551"/>
  <c r="G1551" s="1"/>
  <c r="Q1188"/>
  <c r="G1188" s="1"/>
  <c r="U1156"/>
  <c r="K1156" s="1"/>
  <c r="Q1124"/>
  <c r="G1124" s="1"/>
  <c r="Q1092"/>
  <c r="G1092" s="1"/>
  <c r="U1060"/>
  <c r="K1060" s="1"/>
  <c r="T1165"/>
  <c r="J1165" s="1"/>
  <c r="R1133"/>
  <c r="H1133" s="1"/>
  <c r="R1101"/>
  <c r="H1101" s="1"/>
  <c r="Q1069"/>
  <c r="G1069" s="1"/>
  <c r="U1009"/>
  <c r="K1009" s="1"/>
  <c r="S1459"/>
  <c r="I1459" s="1"/>
  <c r="R1443"/>
  <c r="H1443" s="1"/>
  <c r="U1427"/>
  <c r="K1427" s="1"/>
  <c r="T1411"/>
  <c r="J1411" s="1"/>
  <c r="R1395"/>
  <c r="H1395" s="1"/>
  <c r="U1395"/>
  <c r="K1395" s="1"/>
  <c r="T1379"/>
  <c r="J1379" s="1"/>
  <c r="R1363"/>
  <c r="H1363" s="1"/>
  <c r="U1363"/>
  <c r="K1363" s="1"/>
  <c r="T1347"/>
  <c r="J1347" s="1"/>
  <c r="U1603"/>
  <c r="K1603" s="1"/>
  <c r="T1603"/>
  <c r="J1603" s="1"/>
  <c r="R1539"/>
  <c r="H1539" s="1"/>
  <c r="S1474"/>
  <c r="I1474" s="1"/>
  <c r="Q1474"/>
  <c r="G1474" s="1"/>
  <c r="R1201"/>
  <c r="H1201" s="1"/>
  <c r="T1033"/>
  <c r="J1033" s="1"/>
  <c r="S1033"/>
  <c r="I1033" s="1"/>
  <c r="Q1342"/>
  <c r="G1342" s="1"/>
  <c r="T1326"/>
  <c r="J1326" s="1"/>
  <c r="Q1310"/>
  <c r="G1310" s="1"/>
  <c r="R1310"/>
  <c r="H1310" s="1"/>
  <c r="T1294"/>
  <c r="J1294" s="1"/>
  <c r="R1294"/>
  <c r="H1294" s="1"/>
  <c r="Q1278"/>
  <c r="G1278" s="1"/>
  <c r="T1262"/>
  <c r="J1262" s="1"/>
  <c r="Q1246"/>
  <c r="G1246" s="1"/>
  <c r="U1230"/>
  <c r="K1230" s="1"/>
  <c r="S1214"/>
  <c r="I1214" s="1"/>
  <c r="U1170"/>
  <c r="K1170" s="1"/>
  <c r="R1138"/>
  <c r="H1138" s="1"/>
  <c r="T1106"/>
  <c r="J1106" s="1"/>
  <c r="Q1074"/>
  <c r="G1074" s="1"/>
  <c r="T1046"/>
  <c r="J1046" s="1"/>
  <c r="R2000"/>
  <c r="H2000" s="1"/>
  <c r="U1984"/>
  <c r="K1984" s="1"/>
  <c r="R1968"/>
  <c r="H1968" s="1"/>
  <c r="U1952"/>
  <c r="K1952" s="1"/>
  <c r="R1936"/>
  <c r="H1936" s="1"/>
  <c r="U1920"/>
  <c r="K1920" s="1"/>
  <c r="R1904"/>
  <c r="H1904" s="1"/>
  <c r="U1888"/>
  <c r="K1888" s="1"/>
  <c r="R1872"/>
  <c r="H1872" s="1"/>
  <c r="U1856"/>
  <c r="K1856" s="1"/>
  <c r="Q1840"/>
  <c r="G1840" s="1"/>
  <c r="R1824"/>
  <c r="H1824" s="1"/>
  <c r="Q1808"/>
  <c r="G1808" s="1"/>
  <c r="U1792"/>
  <c r="K1792" s="1"/>
  <c r="R1776"/>
  <c r="H1776" s="1"/>
  <c r="U1760"/>
  <c r="K1760" s="1"/>
  <c r="R1744"/>
  <c r="H1744" s="1"/>
  <c r="U1728"/>
  <c r="K1728" s="1"/>
  <c r="R1712"/>
  <c r="H1712" s="1"/>
  <c r="Q1696"/>
  <c r="G1696" s="1"/>
  <c r="S1680"/>
  <c r="I1680" s="1"/>
  <c r="R1664"/>
  <c r="H1664" s="1"/>
  <c r="R1648"/>
  <c r="H1648" s="1"/>
  <c r="U1632"/>
  <c r="K1632" s="1"/>
  <c r="R1616"/>
  <c r="H1616" s="1"/>
  <c r="U1600"/>
  <c r="K1600" s="1"/>
  <c r="R1584"/>
  <c r="H1584" s="1"/>
  <c r="U1568"/>
  <c r="K1568" s="1"/>
  <c r="R1552"/>
  <c r="H1552" s="1"/>
  <c r="U1536"/>
  <c r="K1536" s="1"/>
  <c r="T1520"/>
  <c r="J1520" s="1"/>
  <c r="Q1504"/>
  <c r="G1504" s="1"/>
  <c r="Q1641"/>
  <c r="G1641" s="1"/>
  <c r="T1577"/>
  <c r="J1577" s="1"/>
  <c r="R1513"/>
  <c r="H1513" s="1"/>
  <c r="T1022"/>
  <c r="J1022" s="1"/>
  <c r="R1027"/>
  <c r="H1027" s="1"/>
  <c r="R1607"/>
  <c r="H1607" s="1"/>
  <c r="U1543"/>
  <c r="K1543" s="1"/>
  <c r="T1543"/>
  <c r="J1543" s="1"/>
  <c r="U1475"/>
  <c r="K1475" s="1"/>
  <c r="T1453"/>
  <c r="J1453" s="1"/>
  <c r="S1453"/>
  <c r="I1453" s="1"/>
  <c r="Q1437"/>
  <c r="G1437" s="1"/>
  <c r="T1421"/>
  <c r="J1421" s="1"/>
  <c r="S1421"/>
  <c r="I1421" s="1"/>
  <c r="Q1405"/>
  <c r="G1405" s="1"/>
  <c r="T1389"/>
  <c r="J1389" s="1"/>
  <c r="S1389"/>
  <c r="I1389" s="1"/>
  <c r="Q1373"/>
  <c r="G1373" s="1"/>
  <c r="T1357"/>
  <c r="J1357" s="1"/>
  <c r="S1357"/>
  <c r="I1357" s="1"/>
  <c r="R1496"/>
  <c r="H1496" s="1"/>
  <c r="S1199"/>
  <c r="I1199" s="1"/>
  <c r="Q1175"/>
  <c r="G1175" s="1"/>
  <c r="S1143"/>
  <c r="I1143" s="1"/>
  <c r="T1111"/>
  <c r="J1111" s="1"/>
  <c r="R1079"/>
  <c r="H1079" s="1"/>
  <c r="U1079"/>
  <c r="K1079" s="1"/>
  <c r="T1043"/>
  <c r="J1043" s="1"/>
  <c r="Q1043"/>
  <c r="G1043" s="1"/>
  <c r="R1011"/>
  <c r="H1011" s="1"/>
  <c r="Q1011"/>
  <c r="G1011" s="1"/>
  <c r="S1340"/>
  <c r="I1340" s="1"/>
  <c r="Q1292"/>
  <c r="G1292" s="1"/>
  <c r="S1276"/>
  <c r="I1276" s="1"/>
  <c r="S1228"/>
  <c r="I1228" s="1"/>
  <c r="Q1212"/>
  <c r="G1212" s="1"/>
  <c r="T1749"/>
  <c r="J1749" s="1"/>
  <c r="Q1733"/>
  <c r="G1733" s="1"/>
  <c r="U1685"/>
  <c r="K1685" s="1"/>
  <c r="R1669"/>
  <c r="H1669" s="1"/>
  <c r="U1517"/>
  <c r="K1517" s="1"/>
  <c r="R1489"/>
  <c r="H1489" s="1"/>
  <c r="S1188"/>
  <c r="I1188" s="1"/>
  <c r="S1156"/>
  <c r="I1156" s="1"/>
  <c r="U1124"/>
  <c r="K1124" s="1"/>
  <c r="T1060"/>
  <c r="J1060" s="1"/>
  <c r="S1032"/>
  <c r="I1032" s="1"/>
  <c r="S1165"/>
  <c r="I1165" s="1"/>
  <c r="Q1133"/>
  <c r="G1133" s="1"/>
  <c r="U1101"/>
  <c r="K1101" s="1"/>
  <c r="U1069"/>
  <c r="K1069" s="1"/>
  <c r="T1009"/>
  <c r="J1009" s="1"/>
  <c r="U1443"/>
  <c r="K1443" s="1"/>
  <c r="Q1427"/>
  <c r="G1427" s="1"/>
  <c r="S1411"/>
  <c r="I1411" s="1"/>
  <c r="Q1395"/>
  <c r="G1395" s="1"/>
  <c r="S1379"/>
  <c r="I1379" s="1"/>
  <c r="Q1363"/>
  <c r="G1363" s="1"/>
  <c r="S1347"/>
  <c r="I1347" s="1"/>
  <c r="S1603"/>
  <c r="I1603" s="1"/>
  <c r="Q1539"/>
  <c r="G1539" s="1"/>
  <c r="U1474"/>
  <c r="K1474" s="1"/>
  <c r="Q1201"/>
  <c r="G1201" s="1"/>
  <c r="R1033"/>
  <c r="H1033" s="1"/>
  <c r="U1342"/>
  <c r="K1342" s="1"/>
  <c r="S1326"/>
  <c r="I1326" s="1"/>
  <c r="R1326"/>
  <c r="H1326" s="1"/>
  <c r="U1310"/>
  <c r="K1310" s="1"/>
  <c r="S1294"/>
  <c r="I1294" s="1"/>
  <c r="U1278"/>
  <c r="K1278" s="1"/>
  <c r="S1262"/>
  <c r="I1262" s="1"/>
  <c r="U1246"/>
  <c r="K1246" s="1"/>
  <c r="R1246"/>
  <c r="H1246" s="1"/>
  <c r="T1230"/>
  <c r="J1230" s="1"/>
  <c r="R1230"/>
  <c r="H1230" s="1"/>
  <c r="Q1214"/>
  <c r="G1214" s="1"/>
  <c r="T1170"/>
  <c r="J1170" s="1"/>
  <c r="S1170"/>
  <c r="I1170" s="1"/>
  <c r="Q1138"/>
  <c r="G1138" s="1"/>
  <c r="S1106"/>
  <c r="I1106" s="1"/>
  <c r="U1074"/>
  <c r="K1074" s="1"/>
  <c r="R1074"/>
  <c r="H1074" s="1"/>
  <c r="S1046"/>
  <c r="I1046" s="1"/>
  <c r="R1046"/>
  <c r="H1046" s="1"/>
  <c r="Q2000"/>
  <c r="G2000" s="1"/>
  <c r="T1984"/>
  <c r="J1984" s="1"/>
  <c r="S1984"/>
  <c r="I1984" s="1"/>
  <c r="Q1968"/>
  <c r="G1968" s="1"/>
  <c r="T1952"/>
  <c r="J1952" s="1"/>
  <c r="S1952"/>
  <c r="I1952" s="1"/>
  <c r="Q1936"/>
  <c r="G1936" s="1"/>
  <c r="T1920"/>
  <c r="J1920" s="1"/>
  <c r="S1920"/>
  <c r="I1920" s="1"/>
  <c r="Q1904"/>
  <c r="G1904" s="1"/>
  <c r="T1888"/>
  <c r="J1888" s="1"/>
  <c r="S1888"/>
  <c r="I1888" s="1"/>
  <c r="Q1872"/>
  <c r="G1872" s="1"/>
  <c r="T1856"/>
  <c r="J1856" s="1"/>
  <c r="S1856"/>
  <c r="I1856" s="1"/>
  <c r="U1840"/>
  <c r="K1840" s="1"/>
  <c r="T1824"/>
  <c r="J1824" s="1"/>
  <c r="S1824"/>
  <c r="I1824" s="1"/>
  <c r="U1808"/>
  <c r="K1808" s="1"/>
  <c r="T1792"/>
  <c r="J1792" s="1"/>
  <c r="S1792"/>
  <c r="I1792" s="1"/>
  <c r="Q1776"/>
  <c r="G1776" s="1"/>
  <c r="T1760"/>
  <c r="J1760" s="1"/>
  <c r="S1760"/>
  <c r="I1760" s="1"/>
  <c r="Q1744"/>
  <c r="G1744" s="1"/>
  <c r="T1728"/>
  <c r="J1728" s="1"/>
  <c r="S1728"/>
  <c r="I1728" s="1"/>
  <c r="Q1712"/>
  <c r="G1712" s="1"/>
  <c r="U1696"/>
  <c r="K1696" s="1"/>
  <c r="T1696"/>
  <c r="J1696" s="1"/>
  <c r="R1680"/>
  <c r="H1680" s="1"/>
  <c r="U1664"/>
  <c r="K1664" s="1"/>
  <c r="T1664"/>
  <c r="J1664" s="1"/>
  <c r="Q1648"/>
  <c r="G1648" s="1"/>
  <c r="T1632"/>
  <c r="J1632" s="1"/>
  <c r="S1632"/>
  <c r="I1632" s="1"/>
  <c r="Q1616"/>
  <c r="G1616" s="1"/>
  <c r="T1600"/>
  <c r="J1600" s="1"/>
  <c r="S1600"/>
  <c r="I1600" s="1"/>
  <c r="Q1584"/>
  <c r="G1584" s="1"/>
  <c r="T1568"/>
  <c r="J1568" s="1"/>
  <c r="S1568"/>
  <c r="I1568" s="1"/>
  <c r="Q1552"/>
  <c r="G1552" s="1"/>
  <c r="T1536"/>
  <c r="J1536" s="1"/>
  <c r="S1536"/>
  <c r="I1536" s="1"/>
  <c r="R1520"/>
  <c r="H1520" s="1"/>
  <c r="U1504"/>
  <c r="K1504" s="1"/>
  <c r="S1504"/>
  <c r="I1504" s="1"/>
  <c r="U1641"/>
  <c r="K1641" s="1"/>
  <c r="S1577"/>
  <c r="I1577" s="1"/>
  <c r="R1577"/>
  <c r="H1577" s="1"/>
  <c r="Q1513"/>
  <c r="G1513" s="1"/>
  <c r="S1022"/>
  <c r="I1022" s="1"/>
  <c r="R1022"/>
  <c r="H1022" s="1"/>
  <c r="U1027"/>
  <c r="K1027" s="1"/>
  <c r="Q1607"/>
  <c r="G1607" s="1"/>
  <c r="S1543"/>
  <c r="I1543" s="1"/>
  <c r="S1475"/>
  <c r="I1475" s="1"/>
  <c r="R1453"/>
  <c r="H1453" s="1"/>
  <c r="U1437"/>
  <c r="K1437" s="1"/>
  <c r="R1421"/>
  <c r="H1421" s="1"/>
  <c r="U1405"/>
  <c r="K1405" s="1"/>
  <c r="R1389"/>
  <c r="H1389" s="1"/>
  <c r="U1373"/>
  <c r="K1373" s="1"/>
  <c r="R1357"/>
  <c r="H1357" s="1"/>
  <c r="Q1496"/>
  <c r="G1496" s="1"/>
  <c r="R1199"/>
  <c r="H1199" s="1"/>
  <c r="T1175"/>
  <c r="J1175" s="1"/>
  <c r="R1143"/>
  <c r="H1143" s="1"/>
  <c r="U1143"/>
  <c r="K1143" s="1"/>
  <c r="S1111"/>
  <c r="I1111" s="1"/>
  <c r="Q1079"/>
  <c r="G1079" s="1"/>
  <c r="S1043"/>
  <c r="I1043" s="1"/>
  <c r="U1011"/>
  <c r="K1011" s="1"/>
  <c r="R1340"/>
  <c r="H1340" s="1"/>
  <c r="U1324"/>
  <c r="K1324" s="1"/>
  <c r="T1324"/>
  <c r="J1324" s="1"/>
  <c r="R1308"/>
  <c r="H1308" s="1"/>
  <c r="U1292"/>
  <c r="K1292" s="1"/>
  <c r="T1292"/>
  <c r="J1292" s="1"/>
  <c r="R1276"/>
  <c r="H1276" s="1"/>
  <c r="U1260"/>
  <c r="K1260" s="1"/>
  <c r="T1260"/>
  <c r="J1260" s="1"/>
  <c r="R1244"/>
  <c r="H1244" s="1"/>
  <c r="R1228"/>
  <c r="H1228" s="1"/>
  <c r="T1228"/>
  <c r="J1228" s="1"/>
  <c r="U1212"/>
  <c r="K1212" s="1"/>
  <c r="Q1340"/>
  <c r="G1340" s="1"/>
  <c r="S1324"/>
  <c r="I1324" s="1"/>
  <c r="Q1276"/>
  <c r="G1276" s="1"/>
  <c r="S1260"/>
  <c r="I1260" s="1"/>
  <c r="S1212"/>
  <c r="I1212" s="1"/>
  <c r="T1212"/>
  <c r="J1212" s="1"/>
  <c r="Q1781"/>
  <c r="G1781" s="1"/>
  <c r="T1733"/>
  <c r="J1733" s="1"/>
  <c r="Q1717"/>
  <c r="G1717" s="1"/>
  <c r="U1669"/>
  <c r="K1669" s="1"/>
  <c r="Q1645"/>
  <c r="G1645" s="1"/>
  <c r="U1489"/>
  <c r="K1489" s="1"/>
  <c r="S1615"/>
  <c r="I1615" s="1"/>
  <c r="T1124"/>
  <c r="J1124" s="1"/>
  <c r="S1092"/>
  <c r="I1092" s="1"/>
  <c r="S1060"/>
  <c r="I1060" s="1"/>
  <c r="R1032"/>
  <c r="H1032" s="1"/>
  <c r="Q1165"/>
  <c r="G1165" s="1"/>
  <c r="U1133"/>
  <c r="K1133" s="1"/>
  <c r="T1101"/>
  <c r="J1101" s="1"/>
  <c r="S1009"/>
  <c r="I1009" s="1"/>
  <c r="Q1459"/>
  <c r="G1459" s="1"/>
  <c r="Q1443"/>
  <c r="G1443" s="1"/>
  <c r="T1427"/>
  <c r="J1427" s="1"/>
  <c r="R1411"/>
  <c r="H1411" s="1"/>
  <c r="U1411"/>
  <c r="K1411" s="1"/>
  <c r="T1395"/>
  <c r="J1395" s="1"/>
  <c r="R1379"/>
  <c r="H1379" s="1"/>
  <c r="U1379"/>
  <c r="K1379" s="1"/>
  <c r="T1363"/>
  <c r="J1363" s="1"/>
  <c r="R1347"/>
  <c r="H1347" s="1"/>
  <c r="U1347"/>
  <c r="K1347" s="1"/>
  <c r="R1603"/>
  <c r="H1603" s="1"/>
  <c r="U1539"/>
  <c r="K1539" s="1"/>
  <c r="T1539"/>
  <c r="J1539" s="1"/>
  <c r="R1474"/>
  <c r="H1474" s="1"/>
  <c r="U1201"/>
  <c r="K1201" s="1"/>
  <c r="Q1033"/>
  <c r="G1033" s="1"/>
  <c r="T1342"/>
  <c r="J1342" s="1"/>
  <c r="Q1326"/>
  <c r="G1326" s="1"/>
  <c r="T1310"/>
  <c r="J1310" s="1"/>
  <c r="Q1294"/>
  <c r="G1294" s="1"/>
  <c r="T1278"/>
  <c r="J1278" s="1"/>
  <c r="Q1262"/>
  <c r="G1262" s="1"/>
  <c r="R1262"/>
  <c r="H1262" s="1"/>
  <c r="T1246"/>
  <c r="J1246" s="1"/>
  <c r="S1230"/>
  <c r="I1230" s="1"/>
  <c r="U1214"/>
  <c r="K1214" s="1"/>
  <c r="R1214"/>
  <c r="H1214" s="1"/>
  <c r="R1170"/>
  <c r="H1170" s="1"/>
  <c r="U1138"/>
  <c r="K1138" s="1"/>
  <c r="Q1106"/>
  <c r="G1106" s="1"/>
  <c r="T1074"/>
  <c r="J1074" s="1"/>
  <c r="Q1046"/>
  <c r="G1046" s="1"/>
  <c r="U2000"/>
  <c r="K2000" s="1"/>
  <c r="R1984"/>
  <c r="H1984" s="1"/>
  <c r="U1968"/>
  <c r="K1968" s="1"/>
  <c r="R1952"/>
  <c r="H1952" s="1"/>
  <c r="U1936"/>
  <c r="K1936" s="1"/>
  <c r="R1920"/>
  <c r="H1920" s="1"/>
  <c r="U1904"/>
  <c r="K1904" s="1"/>
  <c r="S1904"/>
  <c r="I1904" s="1"/>
  <c r="R1888"/>
  <c r="H1888" s="1"/>
  <c r="U1872"/>
  <c r="K1872" s="1"/>
  <c r="R1856"/>
  <c r="H1856" s="1"/>
  <c r="R1840"/>
  <c r="H1840" s="1"/>
  <c r="Q1824"/>
  <c r="G1824" s="1"/>
  <c r="T1808"/>
  <c r="J1808" s="1"/>
  <c r="R1792"/>
  <c r="H1792" s="1"/>
  <c r="U1776"/>
  <c r="K1776" s="1"/>
  <c r="R1760"/>
  <c r="H1760" s="1"/>
  <c r="U1744"/>
  <c r="K1744" s="1"/>
  <c r="R1728"/>
  <c r="H1728" s="1"/>
  <c r="U1712"/>
  <c r="K1712" s="1"/>
  <c r="S1696"/>
  <c r="I1696" s="1"/>
  <c r="Q1680"/>
  <c r="G1680" s="1"/>
  <c r="S1664"/>
  <c r="I1664" s="1"/>
  <c r="U1648"/>
  <c r="K1648" s="1"/>
  <c r="R1632"/>
  <c r="H1632" s="1"/>
  <c r="U1616"/>
  <c r="K1616" s="1"/>
  <c r="R1600"/>
  <c r="H1600" s="1"/>
  <c r="U1584"/>
  <c r="K1584" s="1"/>
  <c r="R1568"/>
  <c r="H1568" s="1"/>
  <c r="U1552"/>
  <c r="K1552" s="1"/>
  <c r="R1536"/>
  <c r="H1536" s="1"/>
  <c r="Q1520"/>
  <c r="G1520" s="1"/>
  <c r="T1504"/>
  <c r="J1504" s="1"/>
  <c r="T1641"/>
  <c r="J1641" s="1"/>
  <c r="Q1577"/>
  <c r="G1577" s="1"/>
  <c r="U1513"/>
  <c r="K1513" s="1"/>
  <c r="Q1022"/>
  <c r="G1022" s="1"/>
  <c r="T1027"/>
  <c r="J1027" s="1"/>
  <c r="U1607"/>
  <c r="K1607" s="1"/>
  <c r="T1607"/>
  <c r="J1607" s="1"/>
  <c r="R1543"/>
  <c r="H1543" s="1"/>
  <c r="R1475"/>
  <c r="H1475" s="1"/>
  <c r="T1475"/>
  <c r="J1475" s="1"/>
  <c r="Q1453"/>
  <c r="G1453" s="1"/>
  <c r="T1437"/>
  <c r="J1437" s="1"/>
  <c r="S1437"/>
  <c r="I1437" s="1"/>
  <c r="Q1421"/>
  <c r="G1421" s="1"/>
  <c r="T1405"/>
  <c r="J1405" s="1"/>
  <c r="S1405"/>
  <c r="I1405" s="1"/>
  <c r="Q1389"/>
  <c r="G1389" s="1"/>
  <c r="T1373"/>
  <c r="J1373" s="1"/>
  <c r="S1373"/>
  <c r="I1373" s="1"/>
  <c r="Q1357"/>
  <c r="G1357" s="1"/>
  <c r="U1496"/>
  <c r="K1496" s="1"/>
  <c r="Q1199"/>
  <c r="G1199" s="1"/>
  <c r="S1175"/>
  <c r="I1175" s="1"/>
  <c r="U1175"/>
  <c r="K1175" s="1"/>
  <c r="Q1143"/>
  <c r="G1143" s="1"/>
  <c r="R1111"/>
  <c r="H1111" s="1"/>
  <c r="U1111"/>
  <c r="K1111" s="1"/>
  <c r="T1079"/>
  <c r="J1079" s="1"/>
  <c r="R1043"/>
  <c r="H1043" s="1"/>
  <c r="T1011"/>
  <c r="J1011" s="1"/>
  <c r="Q1308"/>
  <c r="G1308" s="1"/>
  <c r="S1292"/>
  <c r="I1292" s="1"/>
  <c r="Q1244"/>
  <c r="G1244" s="1"/>
  <c r="Q1228"/>
  <c r="G1228" s="1"/>
  <c r="H10" i="4"/>
  <c r="H3" s="1"/>
  <c r="G28" i="3" s="1"/>
  <c r="G12" i="7"/>
  <c r="K12" i="3"/>
  <c r="K44" s="1"/>
  <c r="I3" i="2"/>
  <c r="G9" i="3" s="1"/>
  <c r="H1007" i="7" l="1"/>
  <c r="H3" s="1"/>
  <c r="R3"/>
  <c r="J1007"/>
  <c r="J3" s="1"/>
  <c r="T3"/>
  <c r="K1007"/>
  <c r="K3" s="1"/>
  <c r="U3"/>
  <c r="I1007"/>
  <c r="I3" s="1"/>
  <c r="S3"/>
  <c r="G1007"/>
  <c r="Q3"/>
  <c r="G7"/>
  <c r="G3" l="1"/>
</calcChain>
</file>

<file path=xl/sharedStrings.xml><?xml version="1.0" encoding="utf-8"?>
<sst xmlns="http://schemas.openxmlformats.org/spreadsheetml/2006/main" count="251" uniqueCount="78">
  <si>
    <t xml:space="preserve">    INSTRUCTIONS</t>
  </si>
  <si>
    <t>** You can enter only upto 1000 row [If you want to use our Advance Work Sheet with features such graphical analysis and with more no of rows, Then please contact our Office.</t>
  </si>
  <si>
    <t>** Only</t>
  </si>
  <si>
    <t xml:space="preserve">    these cells are editable and appropriate data need to be paste/enter there.</t>
  </si>
  <si>
    <t>** Enter the data received from government GSTR 2A in "2A" Work Sheet.</t>
  </si>
  <si>
    <t>** Enter the input data from books in "Books" Work Sheet.</t>
  </si>
  <si>
    <t>#Please refer Column "C" for any duplicate entry and rectify the same before proceeding.</t>
  </si>
  <si>
    <t>#If no duplicate exists, Column "C" heading will show "No Duplicate" or else heading will show "Duplicate Exist"</t>
  </si>
  <si>
    <t># Duplicate shall will pop-up the word "Duplicate" with red and yellow fill.</t>
  </si>
  <si>
    <t>e.g.</t>
  </si>
  <si>
    <t>DUPLICATE</t>
  </si>
  <si>
    <t># For the Entries Available in GSTR 2A but not in Books, refer "Avl in 2A not in Books" Work Sheet.</t>
  </si>
  <si>
    <t>[Use filter option to Hide the Blank Cells)</t>
  </si>
  <si>
    <t># For the Entries Available in Books but not in GSTR 2A, refer "Avl in Books not in 2A" Work Sheet.</t>
  </si>
  <si>
    <t>** Clients having  CESS can't use this spread sheet_Please contact our office for the advance version</t>
  </si>
  <si>
    <t>Utkala Meher &amp; Co.,</t>
  </si>
  <si>
    <t xml:space="preserve">                                            G R A N D   T O T A L</t>
  </si>
  <si>
    <t>SL No.</t>
  </si>
  <si>
    <t>GSTIN of supplier</t>
  </si>
  <si>
    <t>Trade/Legal name of the Supplier</t>
  </si>
  <si>
    <t>Invoice number</t>
  </si>
  <si>
    <t>Invoice Date</t>
  </si>
  <si>
    <t>GROSS Value (₹)</t>
  </si>
  <si>
    <t>Taxable Value (₹)</t>
  </si>
  <si>
    <t>IGST</t>
  </si>
  <si>
    <t>CGST</t>
  </si>
  <si>
    <t>SGST</t>
  </si>
  <si>
    <t>BLANK</t>
  </si>
  <si>
    <t>URN</t>
  </si>
  <si>
    <t>*</t>
  </si>
  <si>
    <t>Trade Name</t>
  </si>
  <si>
    <t>MASTER DIFFERENCE SHEET</t>
  </si>
  <si>
    <t>DIFFERENCE BETWEEN GSTR 2A AND BOOKS</t>
  </si>
  <si>
    <t>GROSS DIFFERENCE</t>
  </si>
  <si>
    <t>INPUT CLAIMED IN GSTR 2A</t>
  </si>
  <si>
    <t>INPUT CLAIMED IN BOOKS</t>
  </si>
  <si>
    <t>DIFFERENCES</t>
  </si>
  <si>
    <t>+Ve Means : Short claim in Books</t>
  </si>
  <si>
    <t>-Ve Means : Excess input claimed in books</t>
  </si>
  <si>
    <t>Invoice Value (₹)</t>
  </si>
  <si>
    <t>DETAILED</t>
  </si>
  <si>
    <t>1. AVAILABLE IN GSTR 2A BUT NOT IN BOOKS</t>
  </si>
  <si>
    <t>Integrated Tax  (₹)</t>
  </si>
  <si>
    <t>Central Tax (₹)</t>
  </si>
  <si>
    <t>State/UT tax (₹)</t>
  </si>
  <si>
    <t>FOR MORE DETAILS</t>
  </si>
  <si>
    <t>UMCo</t>
  </si>
  <si>
    <t>GRAND TOTAL</t>
  </si>
  <si>
    <t>A V A I L A B L E    I N    G S T R 2 A    B U T    N O T    I N    B O O K S</t>
  </si>
  <si>
    <t>A V A I L A B L E    I N    B O O K S    B U T    N O T    I N    G S T R 2 A</t>
  </si>
  <si>
    <t>2. AVAILABLE IN BOOKS BUT NOT IN GSTR 2A</t>
  </si>
  <si>
    <t>GSTN AVAILABLE IN BOTH BUT MISMATCH IN TOTAL [GROSS]</t>
  </si>
  <si>
    <t>GSTN 2A</t>
  </si>
  <si>
    <t>books</t>
  </si>
  <si>
    <t>SL.No.</t>
  </si>
  <si>
    <t>GSTN BOOKS</t>
  </si>
  <si>
    <t>2A</t>
  </si>
  <si>
    <t>DIFFERENCE</t>
  </si>
  <si>
    <t>BOOKS</t>
  </si>
  <si>
    <t>GSTN Of Supplier</t>
  </si>
  <si>
    <t>Invoice No.</t>
  </si>
  <si>
    <t>Gross Value</t>
  </si>
  <si>
    <t>Taxable Value</t>
  </si>
  <si>
    <t xml:space="preserve">CGST      </t>
  </si>
  <si>
    <t xml:space="preserve">IGST      </t>
  </si>
  <si>
    <t xml:space="preserve">SGST      </t>
  </si>
  <si>
    <t>GSTR 2A</t>
  </si>
  <si>
    <t>Designed By:</t>
  </si>
  <si>
    <t xml:space="preserve">3. DIFFERENCE IN INPUT FOR SINGLE GSTN </t>
  </si>
  <si>
    <t>** Enter the required data only in "2A" and "Books" worksheet.</t>
  </si>
  <si>
    <t>** Check the summary differences in Master Sheet.</t>
  </si>
  <si>
    <t>** For in detail differences ;</t>
  </si>
  <si>
    <t># For the GSTN which are available in both GSTR 2A and Books but the totals for the year are not matching, refer "GSTN-Bill Wise" Work Sheet.</t>
  </si>
  <si>
    <t># Don't leave the GSTN Cell blank, atleast pur Zero "0".</t>
  </si>
  <si>
    <t>GSTN</t>
  </si>
  <si>
    <t># Don't leave the Invoice No cell blank (if possible).</t>
  </si>
  <si>
    <t>G R A N D    T O T A L</t>
  </si>
  <si>
    <t>G S T N    A V A I L A B L E    I N    B O T H    B U T    M I S M A T C H    I N    T O T A L [B I L L    T O    B I L L]</t>
  </si>
</sst>
</file>

<file path=xl/styles.xml><?xml version="1.0" encoding="utf-8"?>
<styleSheet xmlns="http://schemas.openxmlformats.org/spreadsheetml/2006/main">
  <numFmts count="4">
    <numFmt numFmtId="43" formatCode="_(* #,##0.00_);_(* \(#,##0.00\);_(* &quot;-&quot;??_);_(@_)"/>
    <numFmt numFmtId="164" formatCode="_(* #,##0_);_(* \(#,##0\);_(* &quot;-&quot;??_);_(@_)"/>
    <numFmt numFmtId="165" formatCode="[$-409]d\-mmm\-yy;@"/>
    <numFmt numFmtId="166" formatCode="_(* #,##0.000_);_(* \(#,##0.000\);_(* &quot;-&quot;??_);_(@_)"/>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FFFF00"/>
      <name val="Calibri"/>
      <family val="2"/>
      <scheme val="minor"/>
    </font>
    <font>
      <sz val="11"/>
      <name val="Calibri"/>
      <family val="2"/>
    </font>
    <font>
      <u/>
      <sz val="11"/>
      <color rgb="FFFFFF00"/>
      <name val="Calibri"/>
      <family val="2"/>
      <scheme val="minor"/>
    </font>
    <font>
      <b/>
      <sz val="12"/>
      <color theme="0"/>
      <name val="Calibri"/>
      <family val="2"/>
      <scheme val="minor"/>
    </font>
    <font>
      <b/>
      <sz val="12"/>
      <color theme="0"/>
      <name val="Arial Narrow"/>
      <family val="2"/>
    </font>
    <font>
      <b/>
      <sz val="9"/>
      <color theme="0"/>
      <name val="Arial"/>
      <family val="2"/>
    </font>
    <font>
      <b/>
      <sz val="12"/>
      <color rgb="FFFFC000"/>
      <name val="Calibri"/>
      <family val="2"/>
      <scheme val="minor"/>
    </font>
    <font>
      <b/>
      <sz val="12"/>
      <color rgb="FFFFFF00"/>
      <name val="Calibri"/>
      <family val="2"/>
      <scheme val="minor"/>
    </font>
    <font>
      <sz val="24"/>
      <color rgb="FF92D050"/>
      <name val="Calibri"/>
      <family val="2"/>
      <scheme val="minor"/>
    </font>
    <font>
      <b/>
      <sz val="11"/>
      <color rgb="FFFFFF00"/>
      <name val="Calibri"/>
      <family val="2"/>
      <scheme val="minor"/>
    </font>
    <font>
      <sz val="28"/>
      <color rgb="FFFFFF00"/>
      <name val="Calibri"/>
      <family val="2"/>
      <scheme val="minor"/>
    </font>
    <font>
      <b/>
      <sz val="11"/>
      <color rgb="FFFF0000"/>
      <name val="Calibri"/>
      <family val="2"/>
      <scheme val="minor"/>
    </font>
    <font>
      <sz val="11"/>
      <color theme="0"/>
      <name val="Calibri"/>
      <family val="2"/>
    </font>
    <font>
      <b/>
      <sz val="16"/>
      <color theme="0"/>
      <name val="Calibri"/>
      <family val="2"/>
      <scheme val="minor"/>
    </font>
    <font>
      <sz val="11"/>
      <color theme="1"/>
      <name val="Calibri"/>
      <family val="2"/>
    </font>
    <font>
      <sz val="8"/>
      <color theme="0"/>
      <name val="Calibri"/>
      <family val="2"/>
      <scheme val="minor"/>
    </font>
    <font>
      <sz val="8"/>
      <color theme="1"/>
      <name val="Calibri"/>
      <family val="2"/>
      <scheme val="minor"/>
    </font>
    <font>
      <sz val="11"/>
      <color rgb="FFC00000"/>
      <name val="Calibri"/>
      <family val="2"/>
      <scheme val="minor"/>
    </font>
    <font>
      <b/>
      <sz val="14"/>
      <color rgb="FFFFFF00"/>
      <name val="Calibri"/>
      <family val="2"/>
      <scheme val="minor"/>
    </font>
    <font>
      <sz val="11"/>
      <color rgb="FFFF0000"/>
      <name val="Calibri"/>
      <family val="2"/>
      <scheme val="minor"/>
    </font>
  </fonts>
  <fills count="27">
    <fill>
      <patternFill patternType="none"/>
    </fill>
    <fill>
      <patternFill patternType="gray125"/>
    </fill>
    <fill>
      <patternFill patternType="solid">
        <fgColor theme="1"/>
        <bgColor indexed="64"/>
      </patternFill>
    </fill>
    <fill>
      <patternFill patternType="solid">
        <fgColor theme="9" tint="0.59999389629810485"/>
        <bgColor indexed="64"/>
      </patternFill>
    </fill>
    <fill>
      <gradientFill degree="90">
        <stop position="0">
          <color rgb="FFFFFF00"/>
        </stop>
        <stop position="0.5">
          <color rgb="FFFF0000"/>
        </stop>
        <stop position="1">
          <color rgb="FFFFFF00"/>
        </stop>
      </gradientFill>
    </fill>
    <fill>
      <patternFill patternType="solid">
        <fgColor rgb="FF002060"/>
        <bgColor indexed="64"/>
      </patternFill>
    </fill>
    <fill>
      <patternFill patternType="solid">
        <fgColor rgb="FF002060"/>
        <bgColor indexed="34"/>
      </patternFill>
    </fill>
    <fill>
      <patternFill patternType="solid">
        <fgColor theme="0" tint="-4.9989318521683403E-2"/>
        <bgColor indexed="64"/>
      </patternFill>
    </fill>
    <fill>
      <patternFill patternType="gray0625">
        <bgColor rgb="FF002060"/>
      </patternFill>
    </fill>
    <fill>
      <patternFill patternType="solid">
        <fgColor theme="1"/>
        <bgColor indexed="34"/>
      </patternFill>
    </fill>
    <fill>
      <patternFill patternType="solid">
        <fgColor rgb="FFFF0000"/>
        <bgColor indexed="34"/>
      </patternFill>
    </fill>
    <fill>
      <patternFill patternType="solid">
        <fgColor rgb="FFFF0000"/>
        <bgColor indexed="64"/>
      </patternFill>
    </fill>
    <fill>
      <patternFill patternType="solid">
        <fgColor theme="3" tint="0.39997558519241921"/>
        <bgColor indexed="64"/>
      </patternFill>
    </fill>
    <fill>
      <patternFill patternType="solid">
        <fgColor theme="3" tint="0.39997558519241921"/>
        <bgColor indexed="34"/>
      </patternFill>
    </fill>
    <fill>
      <gradientFill type="path" left="0.5" right="0.5" top="0.5" bottom="0.5">
        <stop position="0">
          <color rgb="FFFFFF00"/>
        </stop>
        <stop position="1">
          <color theme="1"/>
        </stop>
      </gradientFill>
    </fill>
    <fill>
      <patternFill patternType="solid">
        <fgColor theme="9"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9" tint="-0.49998474074526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rgb="FFFFC000"/>
        <bgColor indexed="64"/>
      </patternFill>
    </fill>
    <fill>
      <patternFill patternType="solid">
        <fgColor rgb="FF0070C0"/>
        <bgColor indexed="64"/>
      </patternFill>
    </fill>
    <fill>
      <patternFill patternType="solid">
        <fgColor theme="6" tint="-0.249977111117893"/>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rgb="FFFFC000"/>
      </left>
      <right style="thin">
        <color rgb="FFFFC000"/>
      </right>
      <top style="thin">
        <color rgb="FFFFC000"/>
      </top>
      <bottom style="thin">
        <color rgb="FFFFC000"/>
      </bottom>
      <diagonal/>
    </border>
    <border>
      <left/>
      <right/>
      <top style="thin">
        <color theme="0" tint="-0.14999847407452621"/>
      </top>
      <bottom style="double">
        <color theme="0" tint="-0.14999847407452621"/>
      </bottom>
      <diagonal/>
    </border>
    <border>
      <left style="medium">
        <color theme="0"/>
      </left>
      <right style="thin">
        <color indexed="64"/>
      </right>
      <top style="medium">
        <color theme="0"/>
      </top>
      <bottom style="medium">
        <color theme="0"/>
      </bottom>
      <diagonal/>
    </border>
    <border>
      <left/>
      <right style="thin">
        <color indexed="64"/>
      </right>
      <top style="medium">
        <color theme="0"/>
      </top>
      <bottom style="medium">
        <color theme="0"/>
      </bottom>
      <diagonal/>
    </border>
    <border>
      <left style="thin">
        <color indexed="64"/>
      </left>
      <right style="thin">
        <color indexed="64"/>
      </right>
      <top style="medium">
        <color theme="0"/>
      </top>
      <bottom style="medium">
        <color theme="0"/>
      </bottom>
      <diagonal/>
    </border>
    <border>
      <left style="thin">
        <color indexed="64"/>
      </left>
      <right style="medium">
        <color theme="0"/>
      </right>
      <top style="medium">
        <color theme="0"/>
      </top>
      <bottom style="medium">
        <color theme="0"/>
      </bottom>
      <diagonal/>
    </border>
    <border>
      <left style="thin">
        <color rgb="FFFFC000"/>
      </left>
      <right style="thin">
        <color rgb="FFFFC000"/>
      </right>
      <top/>
      <bottom style="thin">
        <color rgb="FFFFC000"/>
      </bottom>
      <diagonal/>
    </border>
    <border>
      <left/>
      <right/>
      <top/>
      <bottom style="medium">
        <color theme="0"/>
      </bottom>
      <diagonal/>
    </border>
    <border>
      <left/>
      <right style="medium">
        <color theme="0"/>
      </right>
      <top/>
      <bottom style="medium">
        <color theme="0"/>
      </bottom>
      <diagonal/>
    </border>
    <border>
      <left/>
      <right/>
      <top style="thin">
        <color theme="0"/>
      </top>
      <bottom style="double">
        <color theme="0"/>
      </bottom>
      <diagonal/>
    </border>
    <border>
      <left/>
      <right/>
      <top style="thin">
        <color theme="0" tint="-0.14999847407452621"/>
      </top>
      <bottom/>
      <diagonal/>
    </border>
    <border>
      <left/>
      <right style="thin">
        <color theme="0"/>
      </right>
      <top style="thin">
        <color theme="0"/>
      </top>
      <bottom style="double">
        <color theme="0"/>
      </bottom>
      <diagonal/>
    </border>
    <border>
      <left style="thin">
        <color theme="0"/>
      </left>
      <right style="thin">
        <color theme="0"/>
      </right>
      <top style="thin">
        <color theme="0"/>
      </top>
      <bottom style="double">
        <color theme="0"/>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style="medium">
        <color rgb="FFFFC000"/>
      </bottom>
      <diagonal/>
    </border>
    <border>
      <left/>
      <right/>
      <top/>
      <bottom style="medium">
        <color rgb="FFFFC000"/>
      </bottom>
      <diagonal/>
    </border>
    <border>
      <left/>
      <right style="medium">
        <color rgb="FFFFC000"/>
      </right>
      <top/>
      <bottom style="medium">
        <color rgb="FFFFC000"/>
      </bottom>
      <diagonal/>
    </border>
    <border>
      <left style="medium">
        <color rgb="FFFFC000"/>
      </left>
      <right/>
      <top/>
      <bottom/>
      <diagonal/>
    </border>
    <border>
      <left/>
      <right style="medium">
        <color rgb="FFFFC000"/>
      </right>
      <top/>
      <bottom/>
      <diagonal/>
    </border>
    <border>
      <left style="medium">
        <color theme="0" tint="-0.14999847407452621"/>
      </left>
      <right style="hair">
        <color theme="0" tint="-0.14999847407452621"/>
      </right>
      <top style="medium">
        <color theme="0" tint="-0.14999847407452621"/>
      </top>
      <bottom style="hair">
        <color theme="0" tint="-0.14999847407452621"/>
      </bottom>
      <diagonal/>
    </border>
    <border>
      <left style="hair">
        <color theme="0" tint="-0.14999847407452621"/>
      </left>
      <right style="hair">
        <color theme="0" tint="-0.14999847407452621"/>
      </right>
      <top style="medium">
        <color theme="0" tint="-0.14999847407452621"/>
      </top>
      <bottom style="hair">
        <color theme="0" tint="-0.14999847407452621"/>
      </bottom>
      <diagonal/>
    </border>
    <border>
      <left style="hair">
        <color theme="0" tint="-0.14999847407452621"/>
      </left>
      <right style="medium">
        <color theme="0" tint="-0.14999847407452621"/>
      </right>
      <top style="medium">
        <color theme="0" tint="-0.14999847407452621"/>
      </top>
      <bottom style="hair">
        <color theme="0" tint="-0.14999847407452621"/>
      </bottom>
      <diagonal/>
    </border>
    <border>
      <left style="medium">
        <color theme="0" tint="-0.14999847407452621"/>
      </left>
      <right style="hair">
        <color theme="0" tint="-0.14999847407452621"/>
      </right>
      <top style="hair">
        <color theme="0" tint="-0.14999847407452621"/>
      </top>
      <bottom style="hair">
        <color theme="0" tint="-0.14999847407452621"/>
      </bottom>
      <diagonal/>
    </border>
    <border>
      <left style="hair">
        <color theme="0" tint="-0.14999847407452621"/>
      </left>
      <right style="hair">
        <color theme="0" tint="-0.14999847407452621"/>
      </right>
      <top style="hair">
        <color theme="0" tint="-0.14999847407452621"/>
      </top>
      <bottom style="hair">
        <color theme="0" tint="-0.14999847407452621"/>
      </bottom>
      <diagonal/>
    </border>
    <border>
      <left style="medium">
        <color theme="0" tint="-0.14999847407452621"/>
      </left>
      <right style="hair">
        <color theme="0" tint="-0.14999847407452621"/>
      </right>
      <top style="hair">
        <color theme="0" tint="-0.14999847407452621"/>
      </top>
      <bottom style="medium">
        <color theme="0" tint="-0.14999847407452621"/>
      </bottom>
      <diagonal/>
    </border>
    <border>
      <left style="hair">
        <color theme="0" tint="-0.14999847407452621"/>
      </left>
      <right style="hair">
        <color theme="0" tint="-0.14999847407452621"/>
      </right>
      <top style="hair">
        <color theme="0" tint="-0.14999847407452621"/>
      </top>
      <bottom style="medium">
        <color theme="0" tint="-0.14999847407452621"/>
      </bottom>
      <diagonal/>
    </border>
    <border>
      <left style="hair">
        <color theme="0" tint="-0.14999847407452621"/>
      </left>
      <right style="hair">
        <color theme="0" tint="-0.14999847407452621"/>
      </right>
      <top style="thin">
        <color theme="0" tint="-0.14999847407452621"/>
      </top>
      <bottom style="double">
        <color theme="0" tint="-0.14999847407452621"/>
      </bottom>
      <diagonal/>
    </border>
    <border>
      <left style="medium">
        <color theme="0" tint="-0.14999847407452621"/>
      </left>
      <right/>
      <top style="medium">
        <color theme="0" tint="-0.14999847407452621"/>
      </top>
      <bottom/>
      <diagonal/>
    </border>
    <border>
      <left/>
      <right/>
      <top style="medium">
        <color theme="0" tint="-0.14999847407452621"/>
      </top>
      <bottom/>
      <diagonal/>
    </border>
    <border>
      <left/>
      <right style="medium">
        <color theme="0" tint="-0.14999847407452621"/>
      </right>
      <top style="medium">
        <color theme="0" tint="-0.14999847407452621"/>
      </top>
      <bottom/>
      <diagonal/>
    </border>
    <border>
      <left style="medium">
        <color theme="0" tint="-0.14999847407452621"/>
      </left>
      <right/>
      <top/>
      <bottom/>
      <diagonal/>
    </border>
    <border>
      <left/>
      <right style="medium">
        <color theme="0" tint="-0.14999847407452621"/>
      </right>
      <top/>
      <bottom/>
      <diagonal/>
    </border>
    <border>
      <left style="medium">
        <color theme="0" tint="-0.14999847407452621"/>
      </left>
      <right/>
      <top style="medium">
        <color theme="0" tint="-0.14999847407452621"/>
      </top>
      <bottom style="medium">
        <color theme="0" tint="-0.14999847407452621"/>
      </bottom>
      <diagonal/>
    </border>
    <border>
      <left/>
      <right/>
      <top style="medium">
        <color theme="0" tint="-0.14999847407452621"/>
      </top>
      <bottom style="medium">
        <color theme="0" tint="-0.14999847407452621"/>
      </bottom>
      <diagonal/>
    </border>
    <border>
      <left/>
      <right style="thin">
        <color theme="0" tint="-0.14999847407452621"/>
      </right>
      <top style="medium">
        <color theme="0" tint="-0.14999847407452621"/>
      </top>
      <bottom style="medium">
        <color theme="0" tint="-0.14999847407452621"/>
      </bottom>
      <diagonal/>
    </border>
    <border>
      <left style="thin">
        <color theme="0" tint="-0.14999847407452621"/>
      </left>
      <right style="thin">
        <color theme="0" tint="-0.14999847407452621"/>
      </right>
      <top style="medium">
        <color theme="0" tint="-0.14999847407452621"/>
      </top>
      <bottom style="medium">
        <color theme="0" tint="-0.14999847407452621"/>
      </bottom>
      <diagonal/>
    </border>
    <border>
      <left style="thin">
        <color theme="0" tint="-0.14999847407452621"/>
      </left>
      <right style="medium">
        <color theme="0" tint="-0.14999847407452621"/>
      </right>
      <top style="medium">
        <color theme="0" tint="-0.14999847407452621"/>
      </top>
      <bottom style="medium">
        <color theme="0" tint="-0.14999847407452621"/>
      </bottom>
      <diagonal/>
    </border>
    <border>
      <left style="thin">
        <color theme="0" tint="-0.14999847407452621"/>
      </left>
      <right style="thin">
        <color theme="0" tint="-0.14999847407452621"/>
      </right>
      <top style="thin">
        <color theme="0" tint="-0.14999847407452621"/>
      </top>
      <bottom style="double">
        <color theme="0" tint="-0.14999847407452621"/>
      </bottom>
      <diagonal/>
    </border>
    <border>
      <left style="medium">
        <color theme="0" tint="-0.14999847407452621"/>
      </left>
      <right/>
      <top/>
      <bottom style="medium">
        <color theme="0" tint="-0.14999847407452621"/>
      </bottom>
      <diagonal/>
    </border>
    <border>
      <left/>
      <right/>
      <top/>
      <bottom style="medium">
        <color theme="0" tint="-0.14999847407452621"/>
      </bottom>
      <diagonal/>
    </border>
    <border>
      <left/>
      <right style="medium">
        <color theme="0" tint="-0.14999847407452621"/>
      </right>
      <top/>
      <bottom style="medium">
        <color theme="0" tint="-0.14999847407452621"/>
      </bottom>
      <diagonal/>
    </border>
    <border>
      <left style="medium">
        <color theme="0" tint="-0.14999847407452621"/>
      </left>
      <right style="thin">
        <color theme="0" tint="-0.14999847407452621"/>
      </right>
      <top style="thin">
        <color theme="0" tint="-0.14999847407452621"/>
      </top>
      <bottom style="double">
        <color theme="0" tint="-0.14999847407452621"/>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0" tint="-0.14999847407452621"/>
      </left>
      <right style="thin">
        <color indexed="64"/>
      </right>
      <top/>
      <bottom/>
      <diagonal/>
    </border>
    <border>
      <left style="thin">
        <color indexed="64"/>
      </left>
      <right style="thin">
        <color indexed="64"/>
      </right>
      <top/>
      <bottom/>
      <diagonal/>
    </border>
    <border>
      <left style="thin">
        <color indexed="64"/>
      </left>
      <right style="medium">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rgb="FFFFFF00"/>
      </left>
      <right/>
      <top style="medium">
        <color rgb="FFFFFF00"/>
      </top>
      <bottom style="medium">
        <color rgb="FFFFFF00"/>
      </bottom>
      <diagonal/>
    </border>
    <border>
      <left/>
      <right/>
      <top style="medium">
        <color rgb="FFFFFF00"/>
      </top>
      <bottom style="medium">
        <color rgb="FFFFFF00"/>
      </bottom>
      <diagonal/>
    </border>
    <border>
      <left/>
      <right style="medium">
        <color rgb="FFFFFF00"/>
      </right>
      <top style="medium">
        <color rgb="FFFFFF00"/>
      </top>
      <bottom style="medium">
        <color rgb="FFFFFF00"/>
      </bottom>
      <diagonal/>
    </border>
    <border>
      <left/>
      <right style="medium">
        <color theme="0" tint="-0.14999847407452621"/>
      </right>
      <top style="thin">
        <color theme="0" tint="-0.14999847407452621"/>
      </top>
      <bottom style="double">
        <color theme="0" tint="-0.14999847407452621"/>
      </bottom>
      <diagonal/>
    </border>
    <border>
      <left style="medium">
        <color theme="0" tint="-0.14999847407452621"/>
      </left>
      <right style="thin">
        <color indexed="64"/>
      </right>
      <top style="medium">
        <color theme="0" tint="-0.14999847407452621"/>
      </top>
      <bottom style="medium">
        <color theme="0" tint="-0.14999847407452621"/>
      </bottom>
      <diagonal/>
    </border>
    <border>
      <left style="thin">
        <color indexed="64"/>
      </left>
      <right style="thin">
        <color indexed="64"/>
      </right>
      <top style="medium">
        <color theme="0" tint="-0.14999847407452621"/>
      </top>
      <bottom style="medium">
        <color theme="0" tint="-0.14999847407452621"/>
      </bottom>
      <diagonal/>
    </border>
    <border>
      <left style="thin">
        <color indexed="64"/>
      </left>
      <right style="medium">
        <color theme="0" tint="-0.14999847407452621"/>
      </right>
      <top style="medium">
        <color theme="0" tint="-0.14999847407452621"/>
      </top>
      <bottom style="medium">
        <color theme="0" tint="-0.14999847407452621"/>
      </bottom>
      <diagonal/>
    </border>
    <border>
      <left style="thin">
        <color theme="0" tint="-0.14999847407452621"/>
      </left>
      <right style="thin">
        <color theme="0" tint="-0.14999847407452621"/>
      </right>
      <top/>
      <bottom style="thin">
        <color theme="0" tint="-0.14999847407452621"/>
      </bottom>
      <diagonal/>
    </border>
    <border>
      <left/>
      <right/>
      <top style="double">
        <color theme="0" tint="-0.14999847407452621"/>
      </top>
      <bottom style="medium">
        <color theme="0" tint="-0.14999847407452621"/>
      </bottom>
      <diagonal/>
    </border>
    <border>
      <left/>
      <right style="medium">
        <color theme="0" tint="-0.14999847407452621"/>
      </right>
      <top style="double">
        <color theme="0" tint="-0.14999847407452621"/>
      </top>
      <bottom style="medium">
        <color theme="0" tint="-0.14999847407452621"/>
      </bottom>
      <diagonal/>
    </border>
    <border>
      <left style="medium">
        <color theme="0" tint="-0.14999847407452621"/>
      </left>
      <right style="thin">
        <color indexed="64"/>
      </right>
      <top/>
      <bottom style="medium">
        <color theme="0" tint="-0.14999847407452621"/>
      </bottom>
      <diagonal/>
    </border>
    <border>
      <left style="thin">
        <color indexed="64"/>
      </left>
      <right style="thin">
        <color indexed="64"/>
      </right>
      <top/>
      <bottom style="medium">
        <color theme="0" tint="-0.14999847407452621"/>
      </bottom>
      <diagonal/>
    </border>
    <border>
      <left style="thin">
        <color indexed="64"/>
      </left>
      <right style="medium">
        <color theme="0" tint="-0.14999847407452621"/>
      </right>
      <top/>
      <bottom style="medium">
        <color theme="0" tint="-0.14999847407452621"/>
      </bottom>
      <diagonal/>
    </border>
    <border>
      <left style="thin">
        <color theme="0"/>
      </left>
      <right style="thin">
        <color theme="0"/>
      </right>
      <top style="thin">
        <color theme="0"/>
      </top>
      <bottom style="thin">
        <color theme="0"/>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right>
      <top style="thin">
        <color theme="0"/>
      </top>
      <bottom style="thin">
        <color theme="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rgb="FFFFFF00"/>
      </top>
      <bottom style="double">
        <color rgb="FFFFFF00"/>
      </bottom>
      <diagonal/>
    </border>
    <border>
      <left/>
      <right style="thin">
        <color rgb="FFFFFF00"/>
      </right>
      <top style="thin">
        <color rgb="FFFFFF00"/>
      </top>
      <bottom style="double">
        <color rgb="FFFFFF00"/>
      </bottom>
      <diagonal/>
    </border>
    <border>
      <left style="thin">
        <color rgb="FFFFFF00"/>
      </left>
      <right/>
      <top style="thin">
        <color rgb="FFFFFF00"/>
      </top>
      <bottom style="double">
        <color rgb="FFFFFF00"/>
      </bottom>
      <diagonal/>
    </border>
  </borders>
  <cellStyleXfs count="2">
    <xf numFmtId="0" fontId="0" fillId="0" borderId="0"/>
    <xf numFmtId="43" fontId="1" fillId="0" borderId="0" applyFont="0" applyFill="0" applyBorder="0" applyAlignment="0" applyProtection="0"/>
  </cellStyleXfs>
  <cellXfs count="228">
    <xf numFmtId="0" fontId="0" fillId="0" borderId="0" xfId="0"/>
    <xf numFmtId="0" fontId="0" fillId="2" borderId="0" xfId="0" applyFill="1"/>
    <xf numFmtId="0" fontId="5" fillId="2" borderId="0" xfId="0" applyFont="1" applyFill="1"/>
    <xf numFmtId="0" fontId="5" fillId="2" borderId="1" xfId="0" applyFont="1" applyFill="1" applyBorder="1"/>
    <xf numFmtId="0" fontId="6" fillId="3" borderId="2" xfId="0" applyFont="1" applyFill="1" applyBorder="1" applyAlignment="1" applyProtection="1">
      <alignment readingOrder="1"/>
      <protection locked="0"/>
    </xf>
    <xf numFmtId="0" fontId="5" fillId="2" borderId="0" xfId="0" applyFont="1" applyFill="1" applyAlignment="1">
      <alignment horizontal="right"/>
    </xf>
    <xf numFmtId="0" fontId="5" fillId="2" borderId="0" xfId="0" applyFont="1" applyFill="1" applyAlignment="1">
      <alignment vertical="center"/>
    </xf>
    <xf numFmtId="0" fontId="7" fillId="2" borderId="0" xfId="0" applyFont="1" applyFill="1"/>
    <xf numFmtId="0" fontId="6" fillId="3" borderId="8" xfId="0" applyFont="1" applyFill="1" applyBorder="1" applyAlignment="1" applyProtection="1">
      <alignment readingOrder="1"/>
      <protection locked="0"/>
    </xf>
    <xf numFmtId="15" fontId="6" fillId="3" borderId="8" xfId="0" applyNumberFormat="1" applyFont="1" applyFill="1" applyBorder="1" applyAlignment="1" applyProtection="1">
      <alignment readingOrder="1"/>
      <protection locked="0"/>
    </xf>
    <xf numFmtId="0" fontId="0" fillId="0" borderId="2" xfId="0" applyFont="1" applyBorder="1" applyAlignment="1" applyProtection="1">
      <alignment horizontal="center" readingOrder="1"/>
      <protection hidden="1"/>
    </xf>
    <xf numFmtId="15" fontId="6" fillId="3" borderId="2" xfId="0" applyNumberFormat="1" applyFont="1" applyFill="1" applyBorder="1" applyAlignment="1" applyProtection="1">
      <alignment readingOrder="1"/>
      <protection locked="0"/>
    </xf>
    <xf numFmtId="0" fontId="0" fillId="7" borderId="2" xfId="0" applyFont="1" applyFill="1" applyBorder="1" applyAlignment="1" applyProtection="1">
      <alignment horizontal="center" readingOrder="1"/>
      <protection hidden="1"/>
    </xf>
    <xf numFmtId="0" fontId="0" fillId="3" borderId="2" xfId="0" applyFill="1" applyBorder="1" applyProtection="1">
      <protection locked="0"/>
    </xf>
    <xf numFmtId="0" fontId="3" fillId="3" borderId="2" xfId="0" applyFont="1" applyFill="1" applyBorder="1" applyProtection="1">
      <protection locked="0"/>
    </xf>
    <xf numFmtId="43" fontId="9" fillId="5" borderId="12" xfId="1" applyFont="1" applyFill="1" applyBorder="1"/>
    <xf numFmtId="43" fontId="9" fillId="5" borderId="12" xfId="1" applyNumberFormat="1" applyFont="1" applyFill="1" applyBorder="1"/>
    <xf numFmtId="0" fontId="12" fillId="8" borderId="11" xfId="0" applyFont="1" applyFill="1" applyBorder="1" applyAlignment="1"/>
    <xf numFmtId="164" fontId="0" fillId="0" borderId="2" xfId="1" applyNumberFormat="1" applyFont="1" applyBorder="1" applyAlignment="1" applyProtection="1">
      <alignment horizontal="center" readingOrder="1"/>
      <protection hidden="1"/>
    </xf>
    <xf numFmtId="164" fontId="0" fillId="7" borderId="2" xfId="1" applyNumberFormat="1" applyFont="1" applyFill="1" applyBorder="1" applyAlignment="1" applyProtection="1">
      <alignment horizontal="center" readingOrder="1"/>
      <protection hidden="1"/>
    </xf>
    <xf numFmtId="164" fontId="6" fillId="3" borderId="2" xfId="1" applyNumberFormat="1" applyFont="1" applyFill="1" applyBorder="1" applyAlignment="1" applyProtection="1">
      <alignment readingOrder="1"/>
      <protection locked="0"/>
    </xf>
    <xf numFmtId="164" fontId="3" fillId="3" borderId="2" xfId="1" applyNumberFormat="1" applyFont="1" applyFill="1" applyBorder="1" applyProtection="1">
      <protection locked="0"/>
    </xf>
    <xf numFmtId="164" fontId="0" fillId="3" borderId="2" xfId="1" applyNumberFormat="1" applyFont="1" applyFill="1" applyBorder="1" applyProtection="1">
      <protection locked="0"/>
    </xf>
    <xf numFmtId="165" fontId="6" fillId="3" borderId="2" xfId="0" applyNumberFormat="1" applyFont="1" applyFill="1" applyBorder="1" applyAlignment="1" applyProtection="1">
      <alignment readingOrder="1"/>
      <protection locked="0"/>
    </xf>
    <xf numFmtId="165" fontId="0" fillId="3" borderId="2" xfId="0" applyNumberFormat="1" applyFill="1" applyBorder="1" applyProtection="1">
      <protection locked="0"/>
    </xf>
    <xf numFmtId="0" fontId="0" fillId="7" borderId="0" xfId="0" applyFont="1" applyFill="1" applyBorder="1" applyAlignment="1" applyProtection="1">
      <alignment horizontal="center" readingOrder="1"/>
      <protection hidden="1"/>
    </xf>
    <xf numFmtId="0" fontId="12" fillId="8" borderId="13" xfId="0" applyFont="1" applyFill="1" applyBorder="1" applyAlignment="1"/>
    <xf numFmtId="0" fontId="12" fillId="8" borderId="14" xfId="0" applyFont="1" applyFill="1" applyBorder="1" applyAlignment="1"/>
    <xf numFmtId="0" fontId="16" fillId="5" borderId="46" xfId="0" applyFont="1" applyFill="1" applyBorder="1"/>
    <xf numFmtId="0" fontId="16" fillId="5" borderId="0" xfId="0" applyFont="1" applyFill="1" applyBorder="1" applyProtection="1">
      <protection hidden="1"/>
    </xf>
    <xf numFmtId="0" fontId="2" fillId="5" borderId="0" xfId="0" applyFont="1" applyFill="1" applyBorder="1" applyProtection="1">
      <protection hidden="1"/>
    </xf>
    <xf numFmtId="0" fontId="3" fillId="5" borderId="0" xfId="0" applyFont="1" applyFill="1" applyBorder="1" applyProtection="1">
      <protection hidden="1"/>
    </xf>
    <xf numFmtId="43" fontId="9" fillId="5" borderId="3" xfId="1" applyFont="1" applyFill="1" applyBorder="1" applyProtection="1">
      <protection hidden="1"/>
    </xf>
    <xf numFmtId="43" fontId="9" fillId="5" borderId="3" xfId="1" applyNumberFormat="1" applyFont="1" applyFill="1" applyBorder="1" applyProtection="1">
      <protection hidden="1"/>
    </xf>
    <xf numFmtId="0" fontId="0" fillId="15" borderId="47" xfId="0" applyFill="1" applyBorder="1"/>
    <xf numFmtId="0" fontId="0" fillId="15" borderId="48" xfId="0" applyFill="1" applyBorder="1" applyProtection="1">
      <protection hidden="1"/>
    </xf>
    <xf numFmtId="0" fontId="4" fillId="15" borderId="48" xfId="0" applyFont="1" applyFill="1" applyBorder="1" applyProtection="1">
      <protection hidden="1"/>
    </xf>
    <xf numFmtId="0" fontId="0" fillId="15" borderId="49" xfId="0" applyFill="1" applyBorder="1" applyProtection="1">
      <protection hidden="1"/>
    </xf>
    <xf numFmtId="0" fontId="10" fillId="6" borderId="51" xfId="0" applyFont="1" applyFill="1" applyBorder="1" applyAlignment="1" applyProtection="1">
      <alignment horizontal="left" vertical="center" readingOrder="1"/>
      <protection locked="0" hidden="1"/>
    </xf>
    <xf numFmtId="0" fontId="10" fillId="6" borderId="51" xfId="0" applyFont="1" applyFill="1" applyBorder="1" applyAlignment="1" applyProtection="1">
      <alignment horizontal="center" vertical="center" readingOrder="1"/>
      <protection locked="0" hidden="1"/>
    </xf>
    <xf numFmtId="0" fontId="10" fillId="6" borderId="52" xfId="0" applyFont="1" applyFill="1" applyBorder="1" applyAlignment="1" applyProtection="1">
      <alignment horizontal="center" vertical="center" readingOrder="1"/>
      <protection locked="0" hidden="1"/>
    </xf>
    <xf numFmtId="43" fontId="6" fillId="7" borderId="53" xfId="1" applyFont="1" applyFill="1" applyBorder="1" applyAlignment="1" applyProtection="1">
      <alignment readingOrder="1"/>
      <protection hidden="1"/>
    </xf>
    <xf numFmtId="0" fontId="17" fillId="16" borderId="53" xfId="0" applyFont="1" applyFill="1" applyBorder="1" applyAlignment="1" applyProtection="1">
      <alignment readingOrder="1"/>
      <protection hidden="1"/>
    </xf>
    <xf numFmtId="0" fontId="6" fillId="7" borderId="53" xfId="0" applyFont="1" applyFill="1" applyBorder="1" applyAlignment="1" applyProtection="1">
      <alignment readingOrder="1"/>
      <protection hidden="1"/>
    </xf>
    <xf numFmtId="43" fontId="6" fillId="0" borderId="53" xfId="1" applyFont="1" applyBorder="1" applyAlignment="1" applyProtection="1">
      <alignment readingOrder="1"/>
      <protection hidden="1"/>
    </xf>
    <xf numFmtId="0" fontId="6" fillId="0" borderId="53" xfId="0" applyFont="1" applyBorder="1" applyAlignment="1" applyProtection="1">
      <alignment readingOrder="1"/>
      <protection hidden="1"/>
    </xf>
    <xf numFmtId="43" fontId="6" fillId="0" borderId="54" xfId="1" applyFont="1" applyBorder="1" applyAlignment="1" applyProtection="1">
      <alignment readingOrder="1"/>
      <protection hidden="1"/>
    </xf>
    <xf numFmtId="0" fontId="6" fillId="0" borderId="54" xfId="0" applyFont="1" applyBorder="1" applyAlignment="1" applyProtection="1">
      <alignment readingOrder="1"/>
      <protection hidden="1"/>
    </xf>
    <xf numFmtId="0" fontId="16" fillId="5" borderId="34" xfId="0" applyFont="1" applyFill="1" applyBorder="1" applyAlignment="1" applyProtection="1">
      <alignment horizontal="center"/>
      <protection hidden="1"/>
    </xf>
    <xf numFmtId="43" fontId="9" fillId="5" borderId="58" xfId="1" applyFont="1" applyFill="1" applyBorder="1" applyProtection="1">
      <protection hidden="1"/>
    </xf>
    <xf numFmtId="0" fontId="0" fillId="15" borderId="0" xfId="0" applyFill="1" applyBorder="1" applyProtection="1">
      <protection hidden="1"/>
    </xf>
    <xf numFmtId="0" fontId="10" fillId="6" borderId="59" xfId="0" applyFont="1" applyFill="1" applyBorder="1" applyAlignment="1" applyProtection="1">
      <alignment horizontal="center" vertical="center" readingOrder="1"/>
      <protection locked="0" hidden="1"/>
    </xf>
    <xf numFmtId="0" fontId="10" fillId="6" borderId="60" xfId="0" applyFont="1" applyFill="1" applyBorder="1" applyAlignment="1" applyProtection="1">
      <alignment horizontal="left" vertical="center" readingOrder="1"/>
      <protection locked="0" hidden="1"/>
    </xf>
    <xf numFmtId="0" fontId="10" fillId="6" borderId="60" xfId="0" applyFont="1" applyFill="1" applyBorder="1" applyAlignment="1" applyProtection="1">
      <alignment horizontal="right" vertical="center" readingOrder="1"/>
      <protection locked="0" hidden="1"/>
    </xf>
    <xf numFmtId="0" fontId="10" fillId="6" borderId="61" xfId="0" applyFont="1" applyFill="1" applyBorder="1" applyAlignment="1" applyProtection="1">
      <alignment horizontal="right" vertical="center" readingOrder="1"/>
      <protection locked="0" hidden="1"/>
    </xf>
    <xf numFmtId="0" fontId="0" fillId="0" borderId="43" xfId="0" applyBorder="1" applyProtection="1">
      <protection locked="0" hidden="1"/>
    </xf>
    <xf numFmtId="0" fontId="0" fillId="7" borderId="62" xfId="0" applyFill="1" applyBorder="1" applyAlignment="1" applyProtection="1">
      <alignment horizontal="center"/>
      <protection hidden="1"/>
    </xf>
    <xf numFmtId="0" fontId="0" fillId="7" borderId="62" xfId="0" applyFill="1" applyBorder="1" applyProtection="1">
      <protection hidden="1"/>
    </xf>
    <xf numFmtId="43" fontId="0" fillId="7" borderId="62" xfId="1" applyFont="1" applyFill="1" applyBorder="1" applyProtection="1">
      <protection hidden="1"/>
    </xf>
    <xf numFmtId="0" fontId="0" fillId="0" borderId="53" xfId="0" applyBorder="1" applyAlignment="1" applyProtection="1">
      <alignment horizontal="center"/>
      <protection hidden="1"/>
    </xf>
    <xf numFmtId="0" fontId="0" fillId="0" borderId="53" xfId="0" applyBorder="1" applyProtection="1">
      <protection hidden="1"/>
    </xf>
    <xf numFmtId="0" fontId="21" fillId="0" borderId="53" xfId="0" applyFont="1" applyBorder="1" applyProtection="1">
      <protection hidden="1"/>
    </xf>
    <xf numFmtId="43" fontId="0" fillId="0" borderId="53" xfId="1" applyFont="1" applyBorder="1" applyProtection="1">
      <protection hidden="1"/>
    </xf>
    <xf numFmtId="0" fontId="0" fillId="7" borderId="53" xfId="0" applyFill="1" applyBorder="1" applyAlignment="1" applyProtection="1">
      <alignment horizontal="center"/>
      <protection hidden="1"/>
    </xf>
    <xf numFmtId="0" fontId="0" fillId="7" borderId="53" xfId="0" applyFill="1" applyBorder="1" applyProtection="1">
      <protection hidden="1"/>
    </xf>
    <xf numFmtId="43" fontId="0" fillId="7" borderId="53" xfId="1" applyFont="1" applyFill="1" applyBorder="1" applyProtection="1">
      <protection hidden="1"/>
    </xf>
    <xf numFmtId="165" fontId="6" fillId="7" borderId="53" xfId="0" applyNumberFormat="1" applyFont="1" applyFill="1" applyBorder="1" applyAlignment="1" applyProtection="1">
      <alignment readingOrder="1"/>
      <protection hidden="1"/>
    </xf>
    <xf numFmtId="165" fontId="6" fillId="0" borderId="53" xfId="1" applyNumberFormat="1" applyFont="1" applyBorder="1" applyAlignment="1" applyProtection="1">
      <alignment readingOrder="1"/>
      <protection hidden="1"/>
    </xf>
    <xf numFmtId="165" fontId="6" fillId="7" borderId="53" xfId="1" applyNumberFormat="1" applyFont="1" applyFill="1" applyBorder="1" applyAlignment="1" applyProtection="1">
      <alignment readingOrder="1"/>
      <protection hidden="1"/>
    </xf>
    <xf numFmtId="165" fontId="6" fillId="0" borderId="54" xfId="1" applyNumberFormat="1" applyFont="1" applyBorder="1" applyAlignment="1" applyProtection="1">
      <alignment readingOrder="1"/>
      <protection hidden="1"/>
    </xf>
    <xf numFmtId="0" fontId="0" fillId="15" borderId="42" xfId="0" applyFill="1" applyBorder="1" applyAlignment="1" applyProtection="1">
      <protection hidden="1"/>
    </xf>
    <xf numFmtId="0" fontId="0" fillId="15" borderId="43" xfId="0" applyFill="1" applyBorder="1" applyAlignment="1" applyProtection="1">
      <protection hidden="1"/>
    </xf>
    <xf numFmtId="164" fontId="19" fillId="7" borderId="53" xfId="1" applyNumberFormat="1" applyFont="1" applyFill="1" applyBorder="1" applyAlignment="1" applyProtection="1">
      <alignment readingOrder="1"/>
      <protection hidden="1"/>
    </xf>
    <xf numFmtId="164" fontId="6" fillId="0" borderId="53" xfId="1" applyNumberFormat="1" applyFont="1" applyBorder="1" applyAlignment="1" applyProtection="1">
      <alignment readingOrder="1"/>
      <protection hidden="1"/>
    </xf>
    <xf numFmtId="164" fontId="6" fillId="7" borderId="53" xfId="1" applyNumberFormat="1" applyFont="1" applyFill="1" applyBorder="1" applyAlignment="1" applyProtection="1">
      <alignment readingOrder="1"/>
      <protection hidden="1"/>
    </xf>
    <xf numFmtId="164" fontId="6" fillId="0" borderId="54" xfId="1" applyNumberFormat="1" applyFont="1" applyBorder="1" applyAlignment="1" applyProtection="1">
      <alignment readingOrder="1"/>
      <protection hidden="1"/>
    </xf>
    <xf numFmtId="164" fontId="0" fillId="7" borderId="62" xfId="1" applyNumberFormat="1" applyFont="1" applyFill="1" applyBorder="1" applyProtection="1">
      <protection hidden="1"/>
    </xf>
    <xf numFmtId="164" fontId="0" fillId="0" borderId="53" xfId="1" applyNumberFormat="1" applyFont="1" applyBorder="1" applyProtection="1">
      <protection hidden="1"/>
    </xf>
    <xf numFmtId="164" fontId="0" fillId="7" borderId="53" xfId="1" applyNumberFormat="1" applyFont="1" applyFill="1" applyBorder="1" applyProtection="1">
      <protection hidden="1"/>
    </xf>
    <xf numFmtId="0" fontId="10" fillId="6" borderId="65" xfId="0" applyFont="1" applyFill="1" applyBorder="1" applyAlignment="1" applyProtection="1">
      <alignment horizontal="center" vertical="center" readingOrder="1"/>
      <protection locked="0" hidden="1"/>
    </xf>
    <xf numFmtId="0" fontId="10" fillId="6" borderId="66" xfId="0" applyFont="1" applyFill="1" applyBorder="1" applyAlignment="1" applyProtection="1">
      <alignment horizontal="left" vertical="center" readingOrder="1"/>
      <protection locked="0" hidden="1"/>
    </xf>
    <xf numFmtId="165" fontId="10" fillId="6" borderId="66" xfId="0" applyNumberFormat="1" applyFont="1" applyFill="1" applyBorder="1" applyAlignment="1" applyProtection="1">
      <alignment horizontal="left" vertical="center" readingOrder="1"/>
      <protection locked="0" hidden="1"/>
    </xf>
    <xf numFmtId="0" fontId="10" fillId="6" borderId="66" xfId="0" applyFont="1" applyFill="1" applyBorder="1" applyAlignment="1" applyProtection="1">
      <alignment horizontal="right" vertical="center" readingOrder="1"/>
      <protection locked="0" hidden="1"/>
    </xf>
    <xf numFmtId="0" fontId="10" fillId="6" borderId="67" xfId="0" applyFont="1" applyFill="1" applyBorder="1" applyAlignment="1" applyProtection="1">
      <alignment horizontal="right" vertical="center" readingOrder="1"/>
      <protection locked="0" hidden="1"/>
    </xf>
    <xf numFmtId="43" fontId="6" fillId="0" borderId="70" xfId="1" applyFont="1" applyBorder="1" applyAlignment="1" applyProtection="1">
      <alignment readingOrder="1"/>
      <protection hidden="1"/>
    </xf>
    <xf numFmtId="0" fontId="10" fillId="6" borderId="51" xfId="0" applyFont="1" applyFill="1" applyBorder="1" applyAlignment="1" applyProtection="1">
      <alignment horizontal="right" vertical="center" readingOrder="1"/>
      <protection locked="0" hidden="1"/>
    </xf>
    <xf numFmtId="0" fontId="10" fillId="6" borderId="52" xfId="0" applyFont="1" applyFill="1" applyBorder="1" applyAlignment="1" applyProtection="1">
      <alignment horizontal="right" vertical="center" readingOrder="1"/>
      <protection locked="0" hidden="1"/>
    </xf>
    <xf numFmtId="0" fontId="6" fillId="22" borderId="68" xfId="0" applyFont="1" applyFill="1" applyBorder="1" applyAlignment="1" applyProtection="1">
      <alignment readingOrder="1"/>
      <protection hidden="1"/>
    </xf>
    <xf numFmtId="43" fontId="6" fillId="0" borderId="68" xfId="1" applyFont="1" applyBorder="1" applyAlignment="1" applyProtection="1">
      <alignment readingOrder="1"/>
      <protection hidden="1"/>
    </xf>
    <xf numFmtId="165" fontId="6" fillId="0" borderId="69" xfId="1" applyNumberFormat="1" applyFont="1" applyBorder="1" applyAlignment="1" applyProtection="1">
      <alignment readingOrder="1"/>
      <protection hidden="1"/>
    </xf>
    <xf numFmtId="165" fontId="6" fillId="7" borderId="69" xfId="1" applyNumberFormat="1" applyFont="1" applyFill="1" applyBorder="1" applyAlignment="1" applyProtection="1">
      <alignment readingOrder="1"/>
      <protection hidden="1"/>
    </xf>
    <xf numFmtId="165" fontId="6" fillId="0" borderId="71" xfId="1" applyNumberFormat="1" applyFont="1" applyBorder="1" applyAlignment="1" applyProtection="1">
      <alignment readingOrder="1"/>
      <protection hidden="1"/>
    </xf>
    <xf numFmtId="165" fontId="10" fillId="6" borderId="51" xfId="0" applyNumberFormat="1" applyFont="1" applyFill="1" applyBorder="1" applyAlignment="1" applyProtection="1">
      <alignment horizontal="left" vertical="center" readingOrder="1"/>
      <protection locked="0" hidden="1"/>
    </xf>
    <xf numFmtId="43" fontId="6" fillId="0" borderId="72" xfId="1" applyFont="1" applyBorder="1" applyAlignment="1" applyProtection="1">
      <alignment readingOrder="1"/>
      <protection hidden="1"/>
    </xf>
    <xf numFmtId="43" fontId="6" fillId="21" borderId="70" xfId="1" applyFont="1" applyFill="1" applyBorder="1" applyAlignment="1" applyProtection="1">
      <alignment readingOrder="1"/>
      <protection hidden="1"/>
    </xf>
    <xf numFmtId="43" fontId="6" fillId="21" borderId="53" xfId="1" applyFont="1" applyFill="1" applyBorder="1" applyAlignment="1" applyProtection="1">
      <alignment readingOrder="1"/>
      <protection hidden="1"/>
    </xf>
    <xf numFmtId="164" fontId="6" fillId="0" borderId="73" xfId="1" applyNumberFormat="1" applyFont="1" applyBorder="1" applyAlignment="1" applyProtection="1">
      <alignment readingOrder="1"/>
      <protection hidden="1"/>
    </xf>
    <xf numFmtId="164" fontId="6" fillId="0" borderId="75" xfId="1" applyNumberFormat="1" applyFont="1" applyBorder="1" applyAlignment="1" applyProtection="1">
      <alignment readingOrder="1"/>
      <protection hidden="1"/>
    </xf>
    <xf numFmtId="164" fontId="6" fillId="0" borderId="74" xfId="1" applyNumberFormat="1" applyFont="1" applyBorder="1" applyAlignment="1" applyProtection="1">
      <alignment readingOrder="1"/>
      <protection hidden="1"/>
    </xf>
    <xf numFmtId="43" fontId="6" fillId="22" borderId="72" xfId="1" applyFont="1" applyFill="1" applyBorder="1" applyAlignment="1" applyProtection="1">
      <alignment readingOrder="1"/>
      <protection hidden="1"/>
    </xf>
    <xf numFmtId="43" fontId="6" fillId="22" borderId="68" xfId="1" applyFont="1" applyFill="1" applyBorder="1" applyAlignment="1" applyProtection="1">
      <alignment readingOrder="1"/>
      <protection hidden="1"/>
    </xf>
    <xf numFmtId="0" fontId="2" fillId="4" borderId="0" xfId="0" applyFont="1" applyFill="1" applyAlignment="1">
      <alignment horizontal="center" vertical="center"/>
    </xf>
    <xf numFmtId="43" fontId="12" fillId="8" borderId="13" xfId="1" applyFont="1" applyFill="1" applyBorder="1" applyAlignment="1"/>
    <xf numFmtId="43" fontId="12" fillId="8" borderId="14" xfId="1" applyFont="1" applyFill="1" applyBorder="1" applyAlignment="1"/>
    <xf numFmtId="43" fontId="6" fillId="20" borderId="53" xfId="1" applyFont="1" applyFill="1" applyBorder="1" applyAlignment="1" applyProtection="1">
      <alignment readingOrder="1"/>
      <protection hidden="1"/>
    </xf>
    <xf numFmtId="165" fontId="6" fillId="20" borderId="53" xfId="1" applyNumberFormat="1" applyFont="1" applyFill="1" applyBorder="1" applyAlignment="1" applyProtection="1">
      <alignment readingOrder="1"/>
      <protection hidden="1"/>
    </xf>
    <xf numFmtId="165" fontId="6" fillId="20" borderId="69" xfId="1" applyNumberFormat="1" applyFont="1" applyFill="1" applyBorder="1" applyAlignment="1" applyProtection="1">
      <alignment readingOrder="1"/>
      <protection hidden="1"/>
    </xf>
    <xf numFmtId="0" fontId="6" fillId="20" borderId="72" xfId="0" applyFont="1" applyFill="1" applyBorder="1" applyAlignment="1" applyProtection="1">
      <alignment readingOrder="1"/>
      <protection hidden="1"/>
    </xf>
    <xf numFmtId="0" fontId="6" fillId="20" borderId="68" xfId="0" applyFont="1" applyFill="1" applyBorder="1" applyAlignment="1" applyProtection="1">
      <alignment readingOrder="1"/>
      <protection hidden="1"/>
    </xf>
    <xf numFmtId="166" fontId="6" fillId="20" borderId="70" xfId="1" applyNumberFormat="1" applyFont="1" applyFill="1" applyBorder="1" applyAlignment="1" applyProtection="1">
      <alignment readingOrder="1"/>
      <protection hidden="1"/>
    </xf>
    <xf numFmtId="166" fontId="6" fillId="20" borderId="53" xfId="1" applyNumberFormat="1" applyFont="1" applyFill="1" applyBorder="1" applyAlignment="1" applyProtection="1">
      <alignment readingOrder="1"/>
      <protection hidden="1"/>
    </xf>
    <xf numFmtId="0" fontId="0" fillId="2" borderId="0" xfId="0" applyFill="1" applyProtection="1">
      <protection hidden="1"/>
    </xf>
    <xf numFmtId="0" fontId="10" fillId="6" borderId="4" xfId="0" applyFont="1" applyFill="1" applyBorder="1" applyAlignment="1" applyProtection="1">
      <alignment horizontal="left" vertical="center" readingOrder="1"/>
      <protection locked="0" hidden="1"/>
    </xf>
    <xf numFmtId="0" fontId="10" fillId="6" borderId="5" xfId="0" applyFont="1" applyFill="1" applyBorder="1" applyAlignment="1" applyProtection="1">
      <alignment horizontal="center" vertical="center" readingOrder="1"/>
      <protection locked="0" hidden="1"/>
    </xf>
    <xf numFmtId="0" fontId="10" fillId="6" borderId="5" xfId="0" applyFont="1" applyFill="1" applyBorder="1" applyAlignment="1" applyProtection="1">
      <alignment horizontal="left" vertical="center" readingOrder="1"/>
      <protection locked="0" hidden="1"/>
    </xf>
    <xf numFmtId="0" fontId="10" fillId="6" borderId="6" xfId="0" applyFont="1" applyFill="1" applyBorder="1" applyAlignment="1" applyProtection="1">
      <alignment horizontal="left" vertical="center" readingOrder="1"/>
      <protection locked="0" hidden="1"/>
    </xf>
    <xf numFmtId="0" fontId="10" fillId="6" borderId="6" xfId="0" applyFont="1" applyFill="1" applyBorder="1" applyAlignment="1" applyProtection="1">
      <alignment horizontal="right" vertical="center" readingOrder="1"/>
      <protection locked="0" hidden="1"/>
    </xf>
    <xf numFmtId="0" fontId="10" fillId="6" borderId="6" xfId="0" applyFont="1" applyFill="1" applyBorder="1" applyAlignment="1" applyProtection="1">
      <alignment horizontal="center" vertical="center" readingOrder="1"/>
      <protection locked="0" hidden="1"/>
    </xf>
    <xf numFmtId="0" fontId="10" fillId="6" borderId="7" xfId="0" applyFont="1" applyFill="1" applyBorder="1" applyAlignment="1" applyProtection="1">
      <alignment horizontal="center" vertical="center" readingOrder="1"/>
      <protection locked="0" hidden="1"/>
    </xf>
    <xf numFmtId="0" fontId="4" fillId="2" borderId="0" xfId="0" applyFont="1" applyFill="1" applyProtection="1">
      <protection hidden="1"/>
    </xf>
    <xf numFmtId="0" fontId="5" fillId="2" borderId="0" xfId="0" applyFont="1" applyFill="1" applyProtection="1">
      <protection hidden="1"/>
    </xf>
    <xf numFmtId="0" fontId="4" fillId="2" borderId="15" xfId="0" applyFont="1" applyFill="1" applyBorder="1" applyProtection="1">
      <protection hidden="1"/>
    </xf>
    <xf numFmtId="0" fontId="4" fillId="2" borderId="16" xfId="0" applyFont="1" applyFill="1" applyBorder="1" applyProtection="1">
      <protection hidden="1"/>
    </xf>
    <xf numFmtId="0" fontId="4" fillId="2" borderId="17" xfId="0" applyFont="1" applyFill="1" applyBorder="1" applyProtection="1">
      <protection hidden="1"/>
    </xf>
    <xf numFmtId="0" fontId="4" fillId="2" borderId="21" xfId="0" applyFont="1" applyFill="1" applyBorder="1" applyProtection="1">
      <protection hidden="1"/>
    </xf>
    <xf numFmtId="0" fontId="4" fillId="2" borderId="0" xfId="0" applyFont="1" applyFill="1" applyBorder="1" applyProtection="1">
      <protection hidden="1"/>
    </xf>
    <xf numFmtId="0" fontId="4" fillId="2" borderId="22" xfId="0" applyFont="1" applyFill="1" applyBorder="1" applyProtection="1">
      <protection hidden="1"/>
    </xf>
    <xf numFmtId="0" fontId="10" fillId="10" borderId="24" xfId="0" applyFont="1" applyFill="1" applyBorder="1" applyAlignment="1" applyProtection="1">
      <alignment horizontal="left" vertical="center" readingOrder="1"/>
      <protection hidden="1"/>
    </xf>
    <xf numFmtId="0" fontId="10" fillId="10" borderId="24" xfId="0" applyFont="1" applyFill="1" applyBorder="1" applyAlignment="1" applyProtection="1">
      <alignment horizontal="right" vertical="center" readingOrder="1"/>
      <protection hidden="1"/>
    </xf>
    <xf numFmtId="0" fontId="10" fillId="10" borderId="25" xfId="0" applyFont="1" applyFill="1" applyBorder="1" applyAlignment="1" applyProtection="1">
      <alignment horizontal="right" vertical="center" readingOrder="1"/>
      <protection hidden="1"/>
    </xf>
    <xf numFmtId="43" fontId="4" fillId="2" borderId="27" xfId="0" applyNumberFormat="1" applyFont="1" applyFill="1" applyBorder="1" applyProtection="1">
      <protection hidden="1"/>
    </xf>
    <xf numFmtId="43" fontId="4" fillId="2" borderId="29" xfId="0" applyNumberFormat="1" applyFont="1" applyFill="1" applyBorder="1" applyProtection="1">
      <protection hidden="1"/>
    </xf>
    <xf numFmtId="43" fontId="14" fillId="11" borderId="30" xfId="0" applyNumberFormat="1" applyFont="1" applyFill="1" applyBorder="1" applyProtection="1">
      <protection hidden="1"/>
    </xf>
    <xf numFmtId="0" fontId="4" fillId="2" borderId="21" xfId="0" quotePrefix="1" applyFont="1" applyFill="1" applyBorder="1" applyProtection="1">
      <protection hidden="1"/>
    </xf>
    <xf numFmtId="0" fontId="5" fillId="2" borderId="0" xfId="0" applyFont="1" applyFill="1" applyAlignment="1" applyProtection="1">
      <alignment vertical="center"/>
      <protection hidden="1"/>
    </xf>
    <xf numFmtId="0" fontId="4" fillId="2" borderId="18" xfId="0" applyFont="1" applyFill="1" applyBorder="1" applyProtection="1">
      <protection hidden="1"/>
    </xf>
    <xf numFmtId="0" fontId="4" fillId="2" borderId="19" xfId="0" applyFont="1" applyFill="1" applyBorder="1" applyProtection="1">
      <protection hidden="1"/>
    </xf>
    <xf numFmtId="0" fontId="4" fillId="2" borderId="20" xfId="0" applyFont="1" applyFill="1" applyBorder="1" applyProtection="1">
      <protection hidden="1"/>
    </xf>
    <xf numFmtId="0" fontId="4" fillId="12" borderId="31" xfId="0" applyFont="1" applyFill="1" applyBorder="1" applyProtection="1">
      <protection hidden="1"/>
    </xf>
    <xf numFmtId="0" fontId="4" fillId="12" borderId="32" xfId="0" applyFont="1" applyFill="1" applyBorder="1" applyProtection="1">
      <protection hidden="1"/>
    </xf>
    <xf numFmtId="0" fontId="4" fillId="12" borderId="33" xfId="0" applyFont="1" applyFill="1" applyBorder="1" applyProtection="1">
      <protection hidden="1"/>
    </xf>
    <xf numFmtId="0" fontId="7" fillId="2" borderId="0" xfId="0" applyFont="1" applyFill="1" applyProtection="1">
      <protection hidden="1"/>
    </xf>
    <xf numFmtId="0" fontId="2" fillId="12" borderId="34" xfId="0" applyFont="1" applyFill="1" applyBorder="1" applyProtection="1">
      <protection hidden="1"/>
    </xf>
    <xf numFmtId="0" fontId="2" fillId="12" borderId="0" xfId="0" applyFont="1" applyFill="1" applyBorder="1" applyProtection="1">
      <protection hidden="1"/>
    </xf>
    <xf numFmtId="0" fontId="4" fillId="12" borderId="0" xfId="0" applyFont="1" applyFill="1" applyBorder="1" applyProtection="1">
      <protection hidden="1"/>
    </xf>
    <xf numFmtId="0" fontId="4" fillId="12" borderId="35" xfId="0" applyFont="1" applyFill="1" applyBorder="1" applyProtection="1">
      <protection hidden="1"/>
    </xf>
    <xf numFmtId="0" fontId="10" fillId="13" borderId="39" xfId="0" applyFont="1" applyFill="1" applyBorder="1" applyAlignment="1" applyProtection="1">
      <alignment horizontal="left" vertical="center" readingOrder="1"/>
      <protection hidden="1"/>
    </xf>
    <xf numFmtId="0" fontId="10" fillId="13" borderId="40" xfId="0" applyFont="1" applyFill="1" applyBorder="1" applyAlignment="1" applyProtection="1">
      <alignment horizontal="left" vertical="center" readingOrder="1"/>
      <protection hidden="1"/>
    </xf>
    <xf numFmtId="0" fontId="4" fillId="12" borderId="34" xfId="0" applyFont="1" applyFill="1" applyBorder="1" applyProtection="1">
      <protection hidden="1"/>
    </xf>
    <xf numFmtId="43" fontId="2" fillId="12" borderId="41" xfId="0" applyNumberFormat="1" applyFont="1" applyFill="1" applyBorder="1" applyProtection="1">
      <protection hidden="1"/>
    </xf>
    <xf numFmtId="0" fontId="4" fillId="12" borderId="42" xfId="0" applyFont="1" applyFill="1" applyBorder="1" applyProtection="1">
      <protection hidden="1"/>
    </xf>
    <xf numFmtId="0" fontId="4" fillId="12" borderId="43" xfId="0" applyFont="1" applyFill="1" applyBorder="1" applyProtection="1">
      <protection hidden="1"/>
    </xf>
    <xf numFmtId="0" fontId="4" fillId="12" borderId="44" xfId="0" applyFont="1" applyFill="1" applyBorder="1" applyProtection="1">
      <protection hidden="1"/>
    </xf>
    <xf numFmtId="0" fontId="4" fillId="2" borderId="0" xfId="0" quotePrefix="1" applyFont="1" applyFill="1" applyProtection="1">
      <protection hidden="1"/>
    </xf>
    <xf numFmtId="0" fontId="2" fillId="12" borderId="31" xfId="0" applyFont="1" applyFill="1" applyBorder="1" applyProtection="1">
      <protection hidden="1"/>
    </xf>
    <xf numFmtId="0" fontId="2" fillId="12" borderId="32" xfId="0" applyFont="1" applyFill="1" applyBorder="1" applyProtection="1">
      <protection hidden="1"/>
    </xf>
    <xf numFmtId="43" fontId="2" fillId="12" borderId="45" xfId="0" applyNumberFormat="1" applyFont="1" applyFill="1" applyBorder="1" applyProtection="1">
      <protection hidden="1"/>
    </xf>
    <xf numFmtId="0" fontId="4" fillId="2" borderId="0" xfId="0" quotePrefix="1" applyFont="1" applyFill="1" applyBorder="1" applyProtection="1">
      <protection hidden="1"/>
    </xf>
    <xf numFmtId="43" fontId="14" fillId="11" borderId="3" xfId="0" applyNumberFormat="1" applyFont="1" applyFill="1" applyBorder="1" applyProtection="1">
      <protection hidden="1"/>
    </xf>
    <xf numFmtId="43" fontId="4" fillId="2" borderId="0" xfId="0" applyNumberFormat="1" applyFont="1" applyFill="1" applyAlignment="1" applyProtection="1">
      <alignment vertical="center"/>
      <protection hidden="1"/>
    </xf>
    <xf numFmtId="0" fontId="4" fillId="14" borderId="0" xfId="0" applyFont="1" applyFill="1" applyAlignment="1" applyProtection="1">
      <alignment horizontal="center"/>
      <protection hidden="1"/>
    </xf>
    <xf numFmtId="0" fontId="0" fillId="7" borderId="53" xfId="0" applyFill="1" applyBorder="1" applyAlignment="1" applyProtection="1">
      <alignment horizontal="center" readingOrder="1"/>
      <protection hidden="1"/>
    </xf>
    <xf numFmtId="0" fontId="0" fillId="0" borderId="53" xfId="0" applyBorder="1" applyAlignment="1" applyProtection="1">
      <alignment horizontal="center" readingOrder="1"/>
      <protection hidden="1"/>
    </xf>
    <xf numFmtId="0" fontId="0" fillId="0" borderId="54" xfId="0" applyBorder="1" applyAlignment="1" applyProtection="1">
      <alignment horizontal="center" readingOrder="1"/>
      <protection hidden="1"/>
    </xf>
    <xf numFmtId="43" fontId="12" fillId="8" borderId="13" xfId="1" applyFont="1" applyFill="1" applyBorder="1" applyAlignment="1" applyProtection="1">
      <protection hidden="1"/>
    </xf>
    <xf numFmtId="43" fontId="12" fillId="8" borderId="14" xfId="1" applyFont="1" applyFill="1" applyBorder="1" applyAlignment="1" applyProtection="1">
      <protection hidden="1"/>
    </xf>
    <xf numFmtId="165" fontId="0" fillId="7" borderId="69" xfId="0" applyNumberFormat="1" applyFill="1" applyBorder="1" applyAlignment="1" applyProtection="1">
      <alignment horizontal="center" readingOrder="1"/>
      <protection hidden="1"/>
    </xf>
    <xf numFmtId="43" fontId="0" fillId="7" borderId="53" xfId="1" applyFont="1" applyFill="1" applyBorder="1" applyAlignment="1" applyProtection="1">
      <alignment horizontal="center" readingOrder="1"/>
      <protection hidden="1"/>
    </xf>
    <xf numFmtId="0" fontId="0" fillId="20" borderId="53" xfId="0" applyFill="1" applyBorder="1" applyAlignment="1" applyProtection="1">
      <alignment horizontal="center" readingOrder="1"/>
      <protection hidden="1"/>
    </xf>
    <xf numFmtId="43" fontId="0" fillId="20" borderId="53" xfId="1" applyFont="1" applyFill="1" applyBorder="1" applyAlignment="1" applyProtection="1">
      <alignment horizontal="center" readingOrder="1"/>
      <protection hidden="1"/>
    </xf>
    <xf numFmtId="0" fontId="0" fillId="2" borderId="0" xfId="0" applyFill="1" applyProtection="1">
      <protection locked="0" hidden="1"/>
    </xf>
    <xf numFmtId="0" fontId="10" fillId="6" borderId="50" xfId="0" applyFont="1" applyFill="1" applyBorder="1" applyAlignment="1" applyProtection="1">
      <alignment horizontal="left" vertical="center" readingOrder="1"/>
      <protection locked="0" hidden="1"/>
    </xf>
    <xf numFmtId="0" fontId="16" fillId="25" borderId="0" xfId="0" applyFont="1" applyFill="1" applyBorder="1" applyAlignment="1" applyProtection="1">
      <alignment horizontal="center"/>
      <protection hidden="1"/>
    </xf>
    <xf numFmtId="0" fontId="14" fillId="25" borderId="0" xfId="0" applyFont="1" applyFill="1" applyBorder="1" applyAlignment="1" applyProtection="1">
      <protection hidden="1"/>
    </xf>
    <xf numFmtId="0" fontId="0" fillId="11" borderId="0" xfId="0" applyFill="1" applyBorder="1" applyAlignment="1" applyProtection="1">
      <protection hidden="1"/>
    </xf>
    <xf numFmtId="0" fontId="5" fillId="11" borderId="0" xfId="0" applyFont="1" applyFill="1" applyBorder="1" applyAlignment="1" applyProtection="1">
      <protection hidden="1"/>
    </xf>
    <xf numFmtId="0" fontId="14" fillId="15" borderId="76" xfId="0" applyFont="1" applyFill="1" applyBorder="1" applyAlignment="1" applyProtection="1">
      <protection hidden="1"/>
    </xf>
    <xf numFmtId="0" fontId="14" fillId="15" borderId="77" xfId="0" applyFont="1" applyFill="1" applyBorder="1" applyAlignment="1" applyProtection="1">
      <protection hidden="1"/>
    </xf>
    <xf numFmtId="0" fontId="14" fillId="26" borderId="78" xfId="0" applyFont="1" applyFill="1" applyBorder="1" applyAlignment="1" applyProtection="1">
      <protection hidden="1"/>
    </xf>
    <xf numFmtId="0" fontId="14" fillId="26" borderId="76" xfId="0" applyFont="1" applyFill="1" applyBorder="1" applyAlignment="1" applyProtection="1">
      <protection hidden="1"/>
    </xf>
    <xf numFmtId="0" fontId="14" fillId="21" borderId="76" xfId="0" applyFont="1" applyFill="1" applyBorder="1" applyAlignment="1" applyProtection="1">
      <protection hidden="1"/>
    </xf>
    <xf numFmtId="0" fontId="5" fillId="2" borderId="0" xfId="0" applyFont="1" applyFill="1" applyAlignment="1">
      <alignment horizontal="left" wrapText="1"/>
    </xf>
    <xf numFmtId="0" fontId="8" fillId="5" borderId="0" xfId="0" applyFont="1" applyFill="1" applyAlignment="1">
      <alignment horizontal="center"/>
    </xf>
    <xf numFmtId="0" fontId="8" fillId="5" borderId="9" xfId="0" applyFont="1" applyFill="1" applyBorder="1" applyAlignment="1">
      <alignment horizontal="center"/>
    </xf>
    <xf numFmtId="0" fontId="8" fillId="5" borderId="10" xfId="0" applyFont="1" applyFill="1" applyBorder="1" applyAlignment="1">
      <alignment horizontal="center"/>
    </xf>
    <xf numFmtId="0" fontId="10" fillId="13" borderId="36" xfId="0" applyFont="1" applyFill="1" applyBorder="1" applyAlignment="1" applyProtection="1">
      <alignment horizontal="center" vertical="center" readingOrder="1"/>
      <protection hidden="1"/>
    </xf>
    <xf numFmtId="0" fontId="10" fillId="13" borderId="37" xfId="0" applyFont="1" applyFill="1" applyBorder="1" applyAlignment="1" applyProtection="1">
      <alignment horizontal="center" vertical="center" readingOrder="1"/>
      <protection hidden="1"/>
    </xf>
    <xf numFmtId="0" fontId="10" fillId="13" borderId="38" xfId="0" applyFont="1" applyFill="1" applyBorder="1" applyAlignment="1" applyProtection="1">
      <alignment horizontal="center" vertical="center" readingOrder="1"/>
      <protection hidden="1"/>
    </xf>
    <xf numFmtId="0" fontId="13" fillId="2" borderId="15" xfId="0" applyFont="1" applyFill="1" applyBorder="1" applyAlignment="1" applyProtection="1">
      <alignment horizontal="center"/>
      <protection hidden="1"/>
    </xf>
    <xf numFmtId="0" fontId="13" fillId="2" borderId="16" xfId="0" applyFont="1" applyFill="1" applyBorder="1" applyAlignment="1" applyProtection="1">
      <alignment horizontal="center"/>
      <protection hidden="1"/>
    </xf>
    <xf numFmtId="0" fontId="13" fillId="2" borderId="17" xfId="0" applyFont="1" applyFill="1" applyBorder="1" applyAlignment="1" applyProtection="1">
      <alignment horizontal="center"/>
      <protection hidden="1"/>
    </xf>
    <xf numFmtId="0" fontId="13" fillId="2" borderId="18" xfId="0" applyFont="1" applyFill="1" applyBorder="1" applyAlignment="1" applyProtection="1">
      <alignment horizontal="center"/>
      <protection hidden="1"/>
    </xf>
    <xf numFmtId="0" fontId="13" fillId="2" borderId="19" xfId="0" applyFont="1" applyFill="1" applyBorder="1" applyAlignment="1" applyProtection="1">
      <alignment horizontal="center"/>
      <protection hidden="1"/>
    </xf>
    <xf numFmtId="0" fontId="13" fillId="2" borderId="20" xfId="0" applyFont="1" applyFill="1" applyBorder="1" applyAlignment="1" applyProtection="1">
      <alignment horizontal="center"/>
      <protection hidden="1"/>
    </xf>
    <xf numFmtId="0" fontId="10" fillId="9" borderId="23" xfId="0" applyFont="1" applyFill="1" applyBorder="1" applyAlignment="1" applyProtection="1">
      <alignment horizontal="center" vertical="center" readingOrder="1"/>
      <protection hidden="1"/>
    </xf>
    <xf numFmtId="0" fontId="10" fillId="9" borderId="24" xfId="0" applyFont="1" applyFill="1" applyBorder="1" applyAlignment="1" applyProtection="1">
      <alignment horizontal="center" vertical="center" readingOrder="1"/>
      <protection hidden="1"/>
    </xf>
    <xf numFmtId="0" fontId="4" fillId="2" borderId="26" xfId="0" applyFont="1" applyFill="1" applyBorder="1" applyAlignment="1" applyProtection="1">
      <alignment horizontal="left"/>
      <protection hidden="1"/>
    </xf>
    <xf numFmtId="0" fontId="4" fillId="2" borderId="27" xfId="0" applyFont="1" applyFill="1" applyBorder="1" applyAlignment="1" applyProtection="1">
      <alignment horizontal="left"/>
      <protection hidden="1"/>
    </xf>
    <xf numFmtId="0" fontId="4" fillId="2" borderId="28" xfId="0" applyFont="1" applyFill="1" applyBorder="1" applyAlignment="1" applyProtection="1">
      <alignment horizontal="left"/>
      <protection hidden="1"/>
    </xf>
    <xf numFmtId="0" fontId="4" fillId="2" borderId="29" xfId="0" applyFont="1" applyFill="1" applyBorder="1" applyAlignment="1" applyProtection="1">
      <alignment horizontal="left"/>
      <protection hidden="1"/>
    </xf>
    <xf numFmtId="0" fontId="15" fillId="2" borderId="0" xfId="0" applyFont="1" applyFill="1" applyAlignment="1" applyProtection="1">
      <alignment horizontal="left" vertical="center"/>
      <protection hidden="1"/>
    </xf>
    <xf numFmtId="0" fontId="15" fillId="2" borderId="43" xfId="0" applyFont="1" applyFill="1" applyBorder="1" applyAlignment="1" applyProtection="1">
      <alignment horizontal="left" vertical="center"/>
      <protection hidden="1"/>
    </xf>
    <xf numFmtId="0" fontId="18" fillId="2" borderId="55" xfId="0" applyFont="1" applyFill="1" applyBorder="1" applyAlignment="1">
      <alignment horizontal="center"/>
    </xf>
    <xf numFmtId="0" fontId="18" fillId="2" borderId="56" xfId="0" applyFont="1" applyFill="1" applyBorder="1" applyAlignment="1">
      <alignment horizontal="center"/>
    </xf>
    <xf numFmtId="0" fontId="18" fillId="2" borderId="57" xfId="0" applyFont="1" applyFill="1" applyBorder="1" applyAlignment="1">
      <alignment horizontal="center"/>
    </xf>
    <xf numFmtId="0" fontId="11" fillId="5" borderId="0" xfId="0" applyFont="1" applyFill="1" applyBorder="1" applyAlignment="1" applyProtection="1">
      <alignment horizontal="center"/>
      <protection hidden="1"/>
    </xf>
    <xf numFmtId="0" fontId="5" fillId="15" borderId="63" xfId="0" applyFont="1" applyFill="1" applyBorder="1" applyAlignment="1" applyProtection="1">
      <alignment horizontal="center"/>
      <protection hidden="1"/>
    </xf>
    <xf numFmtId="0" fontId="5" fillId="15" borderId="64" xfId="0" applyFont="1" applyFill="1" applyBorder="1" applyAlignment="1" applyProtection="1">
      <alignment horizontal="center"/>
      <protection hidden="1"/>
    </xf>
    <xf numFmtId="0" fontId="0" fillId="18" borderId="34" xfId="0" applyFill="1" applyBorder="1" applyAlignment="1" applyProtection="1">
      <alignment horizontal="center"/>
      <protection hidden="1"/>
    </xf>
    <xf numFmtId="0" fontId="0" fillId="18" borderId="0" xfId="0" applyFill="1" applyBorder="1" applyAlignment="1" applyProtection="1">
      <alignment horizontal="center"/>
      <protection hidden="1"/>
    </xf>
    <xf numFmtId="0" fontId="20" fillId="17" borderId="34" xfId="0" applyFont="1" applyFill="1" applyBorder="1" applyAlignment="1" applyProtection="1">
      <alignment horizontal="center" vertical="center"/>
      <protection hidden="1"/>
    </xf>
    <xf numFmtId="0" fontId="20" fillId="17" borderId="0" xfId="0" applyFont="1" applyFill="1" applyBorder="1" applyAlignment="1" applyProtection="1">
      <alignment horizontal="center" vertical="center"/>
      <protection hidden="1"/>
    </xf>
    <xf numFmtId="0" fontId="23" fillId="2" borderId="34" xfId="0" applyFont="1" applyFill="1" applyBorder="1" applyAlignment="1" applyProtection="1">
      <alignment horizontal="center"/>
      <protection hidden="1"/>
    </xf>
    <xf numFmtId="0" fontId="23" fillId="2" borderId="0" xfId="0" applyFont="1" applyFill="1" applyBorder="1" applyAlignment="1" applyProtection="1">
      <alignment horizontal="center"/>
      <protection hidden="1"/>
    </xf>
    <xf numFmtId="0" fontId="14" fillId="5" borderId="0" xfId="0" applyFont="1" applyFill="1" applyBorder="1" applyAlignment="1" applyProtection="1">
      <alignment horizontal="center"/>
      <protection hidden="1"/>
    </xf>
    <xf numFmtId="0" fontId="22" fillId="15" borderId="63" xfId="0" applyFont="1" applyFill="1" applyBorder="1" applyAlignment="1" applyProtection="1">
      <alignment horizontal="center"/>
      <protection hidden="1"/>
    </xf>
    <xf numFmtId="0" fontId="0" fillId="15" borderId="63" xfId="0" applyFill="1" applyBorder="1" applyAlignment="1" applyProtection="1">
      <alignment horizontal="center"/>
      <protection hidden="1"/>
    </xf>
    <xf numFmtId="0" fontId="0" fillId="15" borderId="64" xfId="0" applyFill="1" applyBorder="1" applyAlignment="1" applyProtection="1">
      <alignment horizontal="center"/>
      <protection hidden="1"/>
    </xf>
    <xf numFmtId="0" fontId="23" fillId="2" borderId="34" xfId="0" applyFont="1" applyFill="1" applyBorder="1" applyAlignment="1">
      <alignment horizontal="left"/>
    </xf>
    <xf numFmtId="0" fontId="23" fillId="2" borderId="0" xfId="0" applyFont="1" applyFill="1" applyBorder="1" applyAlignment="1">
      <alignment horizontal="left"/>
    </xf>
    <xf numFmtId="0" fontId="23" fillId="23" borderId="0" xfId="0" applyFont="1" applyFill="1" applyBorder="1" applyAlignment="1" applyProtection="1">
      <alignment horizontal="center"/>
      <protection hidden="1"/>
    </xf>
    <xf numFmtId="0" fontId="23" fillId="12" borderId="0" xfId="0" applyFont="1" applyFill="1" applyBorder="1" applyAlignment="1" applyProtection="1">
      <alignment horizontal="center"/>
      <protection hidden="1"/>
    </xf>
    <xf numFmtId="0" fontId="23" fillId="19" borderId="0" xfId="0" applyFont="1" applyFill="1" applyBorder="1" applyAlignment="1" applyProtection="1">
      <alignment horizontal="center"/>
      <protection hidden="1"/>
    </xf>
    <xf numFmtId="0" fontId="14" fillId="25" borderId="0" xfId="0" applyFont="1" applyFill="1" applyBorder="1" applyAlignment="1" applyProtection="1">
      <alignment horizontal="center"/>
      <protection hidden="1"/>
    </xf>
    <xf numFmtId="0" fontId="0" fillId="24" borderId="34" xfId="0" applyFill="1" applyBorder="1" applyAlignment="1">
      <alignment horizontal="center"/>
    </xf>
    <xf numFmtId="0" fontId="0" fillId="24" borderId="0" xfId="0" applyFill="1" applyBorder="1" applyAlignment="1">
      <alignment horizontal="center"/>
    </xf>
    <xf numFmtId="0" fontId="0" fillId="18" borderId="0" xfId="0" applyFill="1" applyBorder="1" applyAlignment="1">
      <alignment horizontal="center"/>
    </xf>
    <xf numFmtId="0" fontId="24" fillId="2" borderId="0" xfId="0" applyFont="1" applyFill="1" applyProtection="1">
      <protection hidden="1"/>
    </xf>
  </cellXfs>
  <cellStyles count="2">
    <cellStyle name="Comma" xfId="1" builtinId="3"/>
    <cellStyle name="Normal" xfId="0" builtinId="0"/>
  </cellStyles>
  <dxfs count="11">
    <dxf>
      <fill>
        <gradientFill degree="90">
          <stop position="0">
            <color rgb="FFFFFF00"/>
          </stop>
          <stop position="0.5">
            <color rgb="FFFF0000"/>
          </stop>
          <stop position="1">
            <color rgb="FFFFFF00"/>
          </stop>
        </gradientFill>
      </fill>
    </dxf>
    <dxf>
      <fill>
        <gradientFill degree="90">
          <stop position="0">
            <color rgb="FFFFFF00"/>
          </stop>
          <stop position="0.5">
            <color rgb="FFFF0000"/>
          </stop>
          <stop position="1">
            <color rgb="FFFFFF00"/>
          </stop>
        </gradientFill>
      </fill>
    </dxf>
    <dxf>
      <font>
        <color theme="0"/>
      </font>
    </dxf>
    <dxf>
      <fill>
        <gradientFill degree="90">
          <stop position="0">
            <color rgb="FFFFFF00"/>
          </stop>
          <stop position="0.5">
            <color rgb="FFFF0000"/>
          </stop>
          <stop position="1">
            <color rgb="FFFFFF00"/>
          </stop>
        </gradientFill>
      </fill>
    </dxf>
    <dxf>
      <font>
        <color theme="0"/>
      </font>
    </dxf>
    <dxf>
      <fill>
        <patternFill>
          <bgColor theme="3" tint="0.59996337778862885"/>
        </patternFill>
      </fill>
    </dxf>
    <dxf>
      <font>
        <color theme="0"/>
      </font>
    </dxf>
    <dxf>
      <font>
        <color theme="0"/>
      </font>
    </dxf>
    <dxf>
      <fill>
        <patternFill>
          <bgColor theme="3" tint="0.59996337778862885"/>
        </patternFill>
      </fill>
    </dxf>
    <dxf>
      <font>
        <color theme="0"/>
      </font>
    </dxf>
    <dxf>
      <font>
        <color theme="0"/>
      </font>
      <fill>
        <gradientFill degree="90">
          <stop position="0">
            <color rgb="FFFFFF00"/>
          </stop>
          <stop position="0.5">
            <color rgb="FFFF0000"/>
          </stop>
          <stop position="1">
            <color rgb="FFFFFF00"/>
          </stop>
        </gradient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Avl in 2A not in Books'!A1"/><Relationship Id="rId1" Type="http://schemas.openxmlformats.org/officeDocument/2006/relationships/image" Target="../media/image2.jpeg"/><Relationship Id="rId5" Type="http://schemas.openxmlformats.org/officeDocument/2006/relationships/hyperlink" Target="#'GSTN-Diff Gross'!A1"/><Relationship Id="rId4" Type="http://schemas.openxmlformats.org/officeDocument/2006/relationships/hyperlink" Target="#'Avl in Books not in 2A'!A1"/></Relationships>
</file>

<file path=xl/drawings/drawing1.xml><?xml version="1.0" encoding="utf-8"?>
<xdr:wsDr xmlns:xdr="http://schemas.openxmlformats.org/drawingml/2006/spreadsheetDrawing" xmlns:a="http://schemas.openxmlformats.org/drawingml/2006/main">
  <xdr:twoCellAnchor>
    <xdr:from>
      <xdr:col>0</xdr:col>
      <xdr:colOff>66675</xdr:colOff>
      <xdr:row>1</xdr:row>
      <xdr:rowOff>0</xdr:rowOff>
    </xdr:from>
    <xdr:to>
      <xdr:col>1</xdr:col>
      <xdr:colOff>552450</xdr:colOff>
      <xdr:row>2</xdr:row>
      <xdr:rowOff>19050</xdr:rowOff>
    </xdr:to>
    <xdr:sp macro="" textlink="">
      <xdr:nvSpPr>
        <xdr:cNvPr id="2" name="Frame 1"/>
        <xdr:cNvSpPr/>
      </xdr:nvSpPr>
      <xdr:spPr>
        <a:xfrm>
          <a:off x="66675" y="190500"/>
          <a:ext cx="1095375" cy="209550"/>
        </a:xfrm>
        <a:prstGeom prst="frame">
          <a:avLst/>
        </a:prstGeom>
        <a:ln>
          <a:solidFill>
            <a:srgbClr val="FFFF00"/>
          </a:solidFill>
        </a:ln>
        <a:effectLst>
          <a:glow rad="228600">
            <a:schemeClr val="accent3">
              <a:satMod val="175000"/>
              <a:alpha val="40000"/>
            </a:schemeClr>
          </a:glow>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endParaRPr lang="en-US" sz="1100">
            <a:solidFill>
              <a:schemeClr val="tx1"/>
            </a:solidFill>
          </a:endParaRPr>
        </a:p>
      </xdr:txBody>
    </xdr:sp>
    <xdr:clientData/>
  </xdr:twoCellAnchor>
  <xdr:twoCellAnchor>
    <xdr:from>
      <xdr:col>16</xdr:col>
      <xdr:colOff>523876</xdr:colOff>
      <xdr:row>8</xdr:row>
      <xdr:rowOff>104775</xdr:rowOff>
    </xdr:from>
    <xdr:to>
      <xdr:col>19</xdr:col>
      <xdr:colOff>390526</xdr:colOff>
      <xdr:row>11</xdr:row>
      <xdr:rowOff>152400</xdr:rowOff>
    </xdr:to>
    <xdr:sp macro="" textlink="">
      <xdr:nvSpPr>
        <xdr:cNvPr id="3" name="Rectangle 2"/>
        <xdr:cNvSpPr/>
      </xdr:nvSpPr>
      <xdr:spPr>
        <a:xfrm>
          <a:off x="10048876" y="4143375"/>
          <a:ext cx="1695450" cy="619125"/>
        </a:xfrm>
        <a:prstGeom prst="rect">
          <a:avLst/>
        </a:prstGeom>
        <a:noFill/>
        <a:ln>
          <a:solidFill>
            <a:srgbClr val="FFFF00"/>
          </a:solidFill>
        </a:ln>
        <a:effectLst>
          <a:softEdge rad="127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16</xdr:col>
      <xdr:colOff>600075</xdr:colOff>
      <xdr:row>11</xdr:row>
      <xdr:rowOff>28575</xdr:rowOff>
    </xdr:from>
    <xdr:to>
      <xdr:col>17</xdr:col>
      <xdr:colOff>428625</xdr:colOff>
      <xdr:row>11</xdr:row>
      <xdr:rowOff>28575</xdr:rowOff>
    </xdr:to>
    <xdr:cxnSp macro="">
      <xdr:nvCxnSpPr>
        <xdr:cNvPr id="4" name="Straight Connector 3"/>
        <xdr:cNvCxnSpPr/>
      </xdr:nvCxnSpPr>
      <xdr:spPr>
        <a:xfrm>
          <a:off x="10125075" y="4638675"/>
          <a:ext cx="438150" cy="0"/>
        </a:xfrm>
        <a:prstGeom prst="line">
          <a:avLst/>
        </a:prstGeom>
        <a:ln>
          <a:solidFill>
            <a:srgbClr val="FFC000"/>
          </a:solidFill>
        </a:ln>
        <a:effectLst>
          <a:glow rad="63500">
            <a:schemeClr val="accent6">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457200</xdr:colOff>
      <xdr:row>11</xdr:row>
      <xdr:rowOff>28575</xdr:rowOff>
    </xdr:from>
    <xdr:to>
      <xdr:col>18</xdr:col>
      <xdr:colOff>285750</xdr:colOff>
      <xdr:row>11</xdr:row>
      <xdr:rowOff>28575</xdr:rowOff>
    </xdr:to>
    <xdr:cxnSp macro="">
      <xdr:nvCxnSpPr>
        <xdr:cNvPr id="5" name="Straight Connector 4"/>
        <xdr:cNvCxnSpPr/>
      </xdr:nvCxnSpPr>
      <xdr:spPr>
        <a:xfrm>
          <a:off x="10591800" y="4638675"/>
          <a:ext cx="438150" cy="0"/>
        </a:xfrm>
        <a:prstGeom prst="line">
          <a:avLst/>
        </a:prstGeom>
        <a:ln>
          <a:solidFill>
            <a:srgbClr val="0070C0"/>
          </a:solidFill>
        </a:ln>
        <a:effectLst>
          <a:glow rad="63500">
            <a:schemeClr val="accent1">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276225</xdr:colOff>
      <xdr:row>11</xdr:row>
      <xdr:rowOff>28575</xdr:rowOff>
    </xdr:from>
    <xdr:to>
      <xdr:col>19</xdr:col>
      <xdr:colOff>104775</xdr:colOff>
      <xdr:row>11</xdr:row>
      <xdr:rowOff>28575</xdr:rowOff>
    </xdr:to>
    <xdr:cxnSp macro="">
      <xdr:nvCxnSpPr>
        <xdr:cNvPr id="6" name="Straight Connector 5"/>
        <xdr:cNvCxnSpPr/>
      </xdr:nvCxnSpPr>
      <xdr:spPr>
        <a:xfrm>
          <a:off x="11020425" y="4638675"/>
          <a:ext cx="438150" cy="0"/>
        </a:xfrm>
        <a:prstGeom prst="line">
          <a:avLst/>
        </a:prstGeom>
        <a:ln>
          <a:solidFill>
            <a:srgbClr val="FF0000"/>
          </a:solidFill>
        </a:ln>
        <a:effectLst>
          <a:glow rad="63500">
            <a:schemeClr val="accent2">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13</xdr:col>
      <xdr:colOff>9525</xdr:colOff>
      <xdr:row>1</xdr:row>
      <xdr:rowOff>390525</xdr:rowOff>
    </xdr:to>
    <xdr:pic>
      <xdr:nvPicPr>
        <xdr:cNvPr id="2" name="Picture 1" descr="Abstract image">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9525"/>
          <a:ext cx="12487275" cy="523875"/>
        </a:xfrm>
        <a:prstGeom prst="rect">
          <a:avLst/>
        </a:prstGeom>
        <a:ln>
          <a:noFill/>
        </a:ln>
        <a:effectLst>
          <a:softEdge rad="112500"/>
        </a:effectLst>
      </xdr:spPr>
    </xdr:pic>
    <xdr:clientData/>
  </xdr:twoCellAnchor>
  <xdr:oneCellAnchor>
    <xdr:from>
      <xdr:col>8</xdr:col>
      <xdr:colOff>1104900</xdr:colOff>
      <xdr:row>1</xdr:row>
      <xdr:rowOff>0</xdr:rowOff>
    </xdr:from>
    <xdr:ext cx="2419350" cy="466725"/>
    <xdr:sp macro="" textlink="">
      <xdr:nvSpPr>
        <xdr:cNvPr id="3" name="Rectangle 2"/>
        <xdr:cNvSpPr/>
      </xdr:nvSpPr>
      <xdr:spPr>
        <a:xfrm>
          <a:off x="8753475" y="142875"/>
          <a:ext cx="2419350" cy="466725"/>
        </a:xfrm>
        <a:prstGeom prst="rect">
          <a:avLst/>
        </a:prstGeom>
        <a:noFill/>
      </xdr:spPr>
      <xdr:txBody>
        <a:bodyPr wrap="square" lIns="91440" tIns="45720" rIns="91440" bIns="45720">
          <a:noAutofit/>
        </a:bodyPr>
        <a:lstStyle/>
        <a:p>
          <a:pPr algn="ctr"/>
          <a:r>
            <a:rPr lang="en-US" sz="2000" b="0" cap="none" spc="0">
              <a:ln w="18415" cmpd="sng">
                <a:solidFill>
                  <a:schemeClr val="accent6">
                    <a:lumMod val="75000"/>
                  </a:schemeClr>
                </a:solidFill>
                <a:prstDash val="solid"/>
              </a:ln>
              <a:solidFill>
                <a:srgbClr val="FFFFFF"/>
              </a:solidFill>
              <a:effectLst>
                <a:glow rad="101600">
                  <a:schemeClr val="accent2">
                    <a:satMod val="175000"/>
                    <a:alpha val="40000"/>
                  </a:schemeClr>
                </a:glow>
                <a:outerShdw blurRad="63500" dir="3600000" algn="tl" rotWithShape="0">
                  <a:srgbClr val="000000">
                    <a:alpha val="70000"/>
                  </a:srgbClr>
                </a:outerShdw>
              </a:effectLst>
            </a:rPr>
            <a:t>GSTR 2A</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9525</xdr:rowOff>
    </xdr:from>
    <xdr:to>
      <xdr:col>13</xdr:col>
      <xdr:colOff>1</xdr:colOff>
      <xdr:row>1</xdr:row>
      <xdr:rowOff>390525</xdr:rowOff>
    </xdr:to>
    <xdr:pic>
      <xdr:nvPicPr>
        <xdr:cNvPr id="2" name="Picture 1" descr="Abstract image">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 y="9525"/>
          <a:ext cx="11925300" cy="523875"/>
        </a:xfrm>
        <a:prstGeom prst="rect">
          <a:avLst/>
        </a:prstGeom>
        <a:ln>
          <a:noFill/>
        </a:ln>
        <a:effectLst>
          <a:softEdge rad="112500"/>
        </a:effectLst>
      </xdr:spPr>
    </xdr:pic>
    <xdr:clientData/>
  </xdr:twoCellAnchor>
  <xdr:oneCellAnchor>
    <xdr:from>
      <xdr:col>8</xdr:col>
      <xdr:colOff>1104900</xdr:colOff>
      <xdr:row>1</xdr:row>
      <xdr:rowOff>0</xdr:rowOff>
    </xdr:from>
    <xdr:ext cx="2419350" cy="466725"/>
    <xdr:sp macro="" textlink="">
      <xdr:nvSpPr>
        <xdr:cNvPr id="3" name="Rectangle 2"/>
        <xdr:cNvSpPr/>
      </xdr:nvSpPr>
      <xdr:spPr>
        <a:xfrm>
          <a:off x="8753475" y="142875"/>
          <a:ext cx="2419350" cy="466725"/>
        </a:xfrm>
        <a:prstGeom prst="rect">
          <a:avLst/>
        </a:prstGeom>
        <a:noFill/>
      </xdr:spPr>
      <xdr:txBody>
        <a:bodyPr wrap="square" lIns="91440" tIns="45720" rIns="91440" bIns="45720">
          <a:noAutofit/>
        </a:bodyPr>
        <a:lstStyle/>
        <a:p>
          <a:pPr algn="ctr"/>
          <a:r>
            <a:rPr lang="en-US" sz="2000" b="0" cap="none" spc="0">
              <a:ln w="18415" cmpd="sng">
                <a:solidFill>
                  <a:schemeClr val="accent6">
                    <a:lumMod val="75000"/>
                  </a:schemeClr>
                </a:solidFill>
                <a:prstDash val="solid"/>
              </a:ln>
              <a:solidFill>
                <a:srgbClr val="FFFFFF"/>
              </a:solidFill>
              <a:effectLst>
                <a:glow rad="101600">
                  <a:schemeClr val="accent2">
                    <a:satMod val="175000"/>
                    <a:alpha val="40000"/>
                  </a:schemeClr>
                </a:glow>
                <a:outerShdw blurRad="63500" dir="3600000" algn="tl" rotWithShape="0">
                  <a:srgbClr val="000000">
                    <a:alpha val="70000"/>
                  </a:srgbClr>
                </a:outerShdw>
              </a:effectLst>
            </a:rPr>
            <a:t>BOOKS</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1590676</xdr:colOff>
      <xdr:row>21</xdr:row>
      <xdr:rowOff>57150</xdr:rowOff>
    </xdr:from>
    <xdr:to>
      <xdr:col>1</xdr:col>
      <xdr:colOff>2143126</xdr:colOff>
      <xdr:row>23</xdr:row>
      <xdr:rowOff>0</xdr:rowOff>
    </xdr:to>
    <xdr:pic>
      <xdr:nvPicPr>
        <xdr:cNvPr id="7" name="Picture 6" descr="53-534154_finger-pointing-down-clip-art-u79odh-clipart-pointing-finger-animated-gif.png"/>
        <xdr:cNvPicPr>
          <a:picLocks noChangeAspect="1"/>
        </xdr:cNvPicPr>
      </xdr:nvPicPr>
      <xdr:blipFill>
        <a:blip xmlns:r="http://schemas.openxmlformats.org/officeDocument/2006/relationships" r:embed="rId1" cstate="print"/>
        <a:stretch>
          <a:fillRect/>
        </a:stretch>
      </xdr:blipFill>
      <xdr:spPr>
        <a:xfrm>
          <a:off x="1676401" y="4133850"/>
          <a:ext cx="552450" cy="333375"/>
        </a:xfrm>
        <a:prstGeom prst="ellipse">
          <a:avLst/>
        </a:prstGeom>
        <a:ln w="63500" cap="rnd">
          <a:solidFill>
            <a:srgbClr val="002060"/>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twoCellAnchor editAs="oneCell">
    <xdr:from>
      <xdr:col>3</xdr:col>
      <xdr:colOff>352426</xdr:colOff>
      <xdr:row>26</xdr:row>
      <xdr:rowOff>0</xdr:rowOff>
    </xdr:from>
    <xdr:to>
      <xdr:col>3</xdr:col>
      <xdr:colOff>790576</xdr:colOff>
      <xdr:row>28</xdr:row>
      <xdr:rowOff>47625</xdr:rowOff>
    </xdr:to>
    <xdr:pic>
      <xdr:nvPicPr>
        <xdr:cNvPr id="8" name="Picture 7" descr="Click Me image.png">
          <a:hlinkClick xmlns:r="http://schemas.openxmlformats.org/officeDocument/2006/relationships" r:id="rId2"/>
        </xdr:cNvPr>
        <xdr:cNvPicPr>
          <a:picLocks noChangeAspect="1"/>
        </xdr:cNvPicPr>
      </xdr:nvPicPr>
      <xdr:blipFill>
        <a:blip xmlns:r="http://schemas.openxmlformats.org/officeDocument/2006/relationships" r:embed="rId3" cstate="print"/>
        <a:stretch>
          <a:fillRect/>
        </a:stretch>
      </xdr:blipFill>
      <xdr:spPr>
        <a:xfrm>
          <a:off x="3629026" y="5057775"/>
          <a:ext cx="438150" cy="43815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342901</xdr:colOff>
      <xdr:row>32</xdr:row>
      <xdr:rowOff>9525</xdr:rowOff>
    </xdr:from>
    <xdr:to>
      <xdr:col>3</xdr:col>
      <xdr:colOff>781051</xdr:colOff>
      <xdr:row>34</xdr:row>
      <xdr:rowOff>57150</xdr:rowOff>
    </xdr:to>
    <xdr:pic>
      <xdr:nvPicPr>
        <xdr:cNvPr id="9" name="Picture 8" descr="Click Me image.png">
          <a:hlinkClick xmlns:r="http://schemas.openxmlformats.org/officeDocument/2006/relationships" r:id="rId4"/>
        </xdr:cNvPr>
        <xdr:cNvPicPr>
          <a:picLocks noChangeAspect="1"/>
        </xdr:cNvPicPr>
      </xdr:nvPicPr>
      <xdr:blipFill>
        <a:blip xmlns:r="http://schemas.openxmlformats.org/officeDocument/2006/relationships" r:embed="rId3" cstate="print"/>
        <a:stretch>
          <a:fillRect/>
        </a:stretch>
      </xdr:blipFill>
      <xdr:spPr>
        <a:xfrm>
          <a:off x="3619501" y="6267450"/>
          <a:ext cx="438150" cy="43815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361951</xdr:colOff>
      <xdr:row>38</xdr:row>
      <xdr:rowOff>19050</xdr:rowOff>
    </xdr:from>
    <xdr:to>
      <xdr:col>3</xdr:col>
      <xdr:colOff>800101</xdr:colOff>
      <xdr:row>40</xdr:row>
      <xdr:rowOff>66675</xdr:rowOff>
    </xdr:to>
    <xdr:pic>
      <xdr:nvPicPr>
        <xdr:cNvPr id="10" name="Picture 9" descr="Click Me image.png">
          <a:hlinkClick xmlns:r="http://schemas.openxmlformats.org/officeDocument/2006/relationships" r:id="rId5"/>
        </xdr:cNvPr>
        <xdr:cNvPicPr>
          <a:picLocks noChangeAspect="1"/>
        </xdr:cNvPicPr>
      </xdr:nvPicPr>
      <xdr:blipFill>
        <a:blip xmlns:r="http://schemas.openxmlformats.org/officeDocument/2006/relationships" r:embed="rId3" cstate="print"/>
        <a:stretch>
          <a:fillRect/>
        </a:stretch>
      </xdr:blipFill>
      <xdr:spPr>
        <a:xfrm>
          <a:off x="3638551" y="7477125"/>
          <a:ext cx="438150" cy="4381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0</xdr:colOff>
      <xdr:row>43</xdr:row>
      <xdr:rowOff>0</xdr:rowOff>
    </xdr:from>
    <xdr:to>
      <xdr:col>1</xdr:col>
      <xdr:colOff>1514475</xdr:colOff>
      <xdr:row>45</xdr:row>
      <xdr:rowOff>133350</xdr:rowOff>
    </xdr:to>
    <xdr:sp macro="" textlink="">
      <xdr:nvSpPr>
        <xdr:cNvPr id="11" name="Rectangle 10"/>
        <xdr:cNvSpPr/>
      </xdr:nvSpPr>
      <xdr:spPr>
        <a:xfrm>
          <a:off x="85725" y="8448675"/>
          <a:ext cx="1514475" cy="523875"/>
        </a:xfrm>
        <a:prstGeom prst="rect">
          <a:avLst/>
        </a:prstGeom>
        <a:noFill/>
        <a:ln>
          <a:solidFill>
            <a:srgbClr val="FFFF00"/>
          </a:solidFill>
        </a:ln>
        <a:effectLst>
          <a:softEdge rad="127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xdr:col>
      <xdr:colOff>57149</xdr:colOff>
      <xdr:row>45</xdr:row>
      <xdr:rowOff>47625</xdr:rowOff>
    </xdr:from>
    <xdr:to>
      <xdr:col>1</xdr:col>
      <xdr:colOff>495299</xdr:colOff>
      <xdr:row>45</xdr:row>
      <xdr:rowOff>47625</xdr:rowOff>
    </xdr:to>
    <xdr:cxnSp macro="">
      <xdr:nvCxnSpPr>
        <xdr:cNvPr id="12" name="Straight Connector 11"/>
        <xdr:cNvCxnSpPr/>
      </xdr:nvCxnSpPr>
      <xdr:spPr>
        <a:xfrm>
          <a:off x="142874" y="8886825"/>
          <a:ext cx="438150" cy="0"/>
        </a:xfrm>
        <a:prstGeom prst="line">
          <a:avLst/>
        </a:prstGeom>
        <a:ln>
          <a:solidFill>
            <a:srgbClr val="FFC000"/>
          </a:solidFill>
        </a:ln>
        <a:effectLst>
          <a:glow rad="63500">
            <a:schemeClr val="accent6">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523874</xdr:colOff>
      <xdr:row>45</xdr:row>
      <xdr:rowOff>47625</xdr:rowOff>
    </xdr:from>
    <xdr:to>
      <xdr:col>1</xdr:col>
      <xdr:colOff>962024</xdr:colOff>
      <xdr:row>45</xdr:row>
      <xdr:rowOff>47625</xdr:rowOff>
    </xdr:to>
    <xdr:cxnSp macro="">
      <xdr:nvCxnSpPr>
        <xdr:cNvPr id="13" name="Straight Connector 12"/>
        <xdr:cNvCxnSpPr/>
      </xdr:nvCxnSpPr>
      <xdr:spPr>
        <a:xfrm>
          <a:off x="609599" y="8886825"/>
          <a:ext cx="438150" cy="0"/>
        </a:xfrm>
        <a:prstGeom prst="line">
          <a:avLst/>
        </a:prstGeom>
        <a:ln>
          <a:solidFill>
            <a:srgbClr val="0070C0"/>
          </a:solidFill>
        </a:ln>
        <a:effectLst>
          <a:glow rad="63500">
            <a:schemeClr val="accent1">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952499</xdr:colOff>
      <xdr:row>45</xdr:row>
      <xdr:rowOff>47625</xdr:rowOff>
    </xdr:from>
    <xdr:to>
      <xdr:col>1</xdr:col>
      <xdr:colOff>1390649</xdr:colOff>
      <xdr:row>45</xdr:row>
      <xdr:rowOff>47625</xdr:rowOff>
    </xdr:to>
    <xdr:cxnSp macro="">
      <xdr:nvCxnSpPr>
        <xdr:cNvPr id="14" name="Straight Connector 13"/>
        <xdr:cNvCxnSpPr/>
      </xdr:nvCxnSpPr>
      <xdr:spPr>
        <a:xfrm>
          <a:off x="1038224" y="8886825"/>
          <a:ext cx="438150" cy="0"/>
        </a:xfrm>
        <a:prstGeom prst="line">
          <a:avLst/>
        </a:prstGeom>
        <a:ln>
          <a:solidFill>
            <a:srgbClr val="FF0000"/>
          </a:solidFill>
        </a:ln>
        <a:effectLst>
          <a:glow rad="63500">
            <a:schemeClr val="accent2">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TKALA%20MEHER%20&amp;%20CO/FORMS%20N%20FORMATS/Project%20GSTR-2A/GSTR%202A(Advance)%20Recon%20Template.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sheetName val="2A"/>
      <sheetName val="Books"/>
      <sheetName val="Master Sheet"/>
      <sheetName val="Avl in 2A not in Books"/>
      <sheetName val="Avl in Books not in 2A"/>
      <sheetName val="GSTN Diff-Gross"/>
      <sheetName val="GSTN Diff-Bill Wise"/>
    </sheetNames>
    <sheetDataSet>
      <sheetData sheetId="0"/>
      <sheetData sheetId="1">
        <row r="7">
          <cell r="I7" t="str">
            <v>GROSS Value (₹)</v>
          </cell>
          <cell r="J7" t="str">
            <v>Taxable Value (₹)</v>
          </cell>
          <cell r="K7" t="str">
            <v>IGST</v>
          </cell>
          <cell r="L7" t="str">
            <v>CGST</v>
          </cell>
          <cell r="M7" t="str">
            <v>SGST</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T24"/>
  <sheetViews>
    <sheetView showGridLines="0" tabSelected="1" workbookViewId="0">
      <selection activeCell="B6" sqref="B6"/>
    </sheetView>
  </sheetViews>
  <sheetFormatPr defaultRowHeight="15"/>
  <cols>
    <col min="1" max="10" width="9.140625" style="1"/>
    <col min="11" max="11" width="10.140625" style="1" customWidth="1"/>
    <col min="12" max="16384" width="9.140625" style="1"/>
  </cols>
  <sheetData>
    <row r="1" spans="1:20">
      <c r="A1" s="2"/>
      <c r="B1" s="2"/>
      <c r="C1" s="2"/>
      <c r="D1" s="2"/>
      <c r="E1" s="2"/>
      <c r="F1" s="2"/>
      <c r="G1" s="2"/>
      <c r="H1" s="2"/>
      <c r="I1" s="2"/>
      <c r="J1" s="2"/>
      <c r="K1" s="2"/>
      <c r="L1" s="2"/>
      <c r="M1" s="2"/>
      <c r="N1" s="2"/>
      <c r="O1" s="2"/>
      <c r="P1" s="2"/>
      <c r="Q1" s="2"/>
      <c r="R1" s="2"/>
      <c r="S1" s="2"/>
    </row>
    <row r="2" spans="1:20">
      <c r="A2" s="3" t="s">
        <v>0</v>
      </c>
      <c r="B2" s="3"/>
      <c r="C2" s="2"/>
      <c r="D2" s="2"/>
      <c r="E2" s="2"/>
      <c r="F2" s="2"/>
      <c r="G2" s="2"/>
      <c r="H2" s="2"/>
      <c r="I2" s="2"/>
      <c r="J2" s="2"/>
      <c r="K2" s="2"/>
      <c r="L2" s="2"/>
      <c r="M2" s="2"/>
      <c r="N2" s="2"/>
      <c r="O2" s="2"/>
      <c r="P2" s="2"/>
      <c r="Q2" s="2"/>
      <c r="R2" s="2"/>
      <c r="S2" s="2"/>
    </row>
    <row r="3" spans="1:20">
      <c r="A3" s="2"/>
      <c r="B3" s="2"/>
      <c r="C3" s="2"/>
      <c r="D3" s="2"/>
      <c r="E3" s="2"/>
      <c r="F3" s="2"/>
      <c r="G3" s="2"/>
      <c r="H3" s="2"/>
      <c r="I3" s="2"/>
      <c r="J3" s="2"/>
      <c r="K3" s="2"/>
      <c r="L3" s="2"/>
      <c r="M3" s="2"/>
      <c r="N3" s="2"/>
      <c r="O3" s="2"/>
      <c r="P3" s="2"/>
      <c r="Q3" s="2"/>
      <c r="R3" s="2"/>
      <c r="S3" s="2"/>
    </row>
    <row r="4" spans="1:20">
      <c r="A4" s="2" t="s">
        <v>1</v>
      </c>
      <c r="B4" s="2"/>
      <c r="C4" s="2"/>
      <c r="D4" s="2"/>
      <c r="E4" s="2"/>
      <c r="F4" s="2"/>
      <c r="G4" s="2"/>
      <c r="H4" s="2"/>
      <c r="I4" s="2"/>
      <c r="J4" s="2"/>
      <c r="K4" s="2"/>
      <c r="L4" s="2"/>
      <c r="M4" s="2"/>
      <c r="N4" s="2"/>
      <c r="O4" s="2"/>
      <c r="P4" s="2"/>
      <c r="Q4" s="2"/>
      <c r="R4" s="2"/>
      <c r="S4" s="2"/>
    </row>
    <row r="5" spans="1:20">
      <c r="A5" s="2" t="s">
        <v>69</v>
      </c>
      <c r="B5" s="2"/>
      <c r="C5" s="2"/>
      <c r="D5" s="2"/>
      <c r="E5" s="2"/>
      <c r="F5" s="2"/>
      <c r="G5" s="2"/>
      <c r="H5" s="2"/>
      <c r="I5" s="2"/>
      <c r="J5" s="2"/>
      <c r="K5" s="2"/>
      <c r="L5" s="2"/>
      <c r="M5" s="2"/>
      <c r="N5" s="2"/>
      <c r="O5" s="2"/>
      <c r="P5" s="2"/>
      <c r="Q5" s="2"/>
      <c r="R5" s="2"/>
      <c r="S5" s="2"/>
    </row>
    <row r="6" spans="1:20">
      <c r="A6" s="2" t="s">
        <v>2</v>
      </c>
      <c r="B6" s="4"/>
      <c r="C6" s="2" t="s">
        <v>3</v>
      </c>
      <c r="D6" s="2"/>
      <c r="E6" s="2"/>
      <c r="F6" s="2"/>
      <c r="G6" s="2"/>
      <c r="H6" s="2"/>
      <c r="I6" s="2"/>
      <c r="J6" s="2"/>
      <c r="K6" s="2"/>
      <c r="L6" s="2"/>
      <c r="M6" s="2"/>
      <c r="N6" s="2"/>
      <c r="O6" s="2"/>
      <c r="P6" s="2"/>
      <c r="Q6" s="2"/>
      <c r="R6" s="2"/>
      <c r="S6" s="2"/>
    </row>
    <row r="7" spans="1:20">
      <c r="A7" s="2" t="s">
        <v>4</v>
      </c>
      <c r="B7" s="2"/>
      <c r="C7" s="2"/>
      <c r="D7" s="2"/>
      <c r="E7" s="2"/>
      <c r="F7" s="2"/>
      <c r="G7" s="2"/>
      <c r="H7" s="2"/>
      <c r="I7" s="2"/>
      <c r="J7" s="2"/>
      <c r="K7" s="2"/>
      <c r="L7" s="2"/>
      <c r="M7" s="2"/>
      <c r="N7" s="2"/>
      <c r="O7" s="2"/>
      <c r="P7" s="2"/>
      <c r="Q7" s="2"/>
      <c r="R7" s="2"/>
      <c r="S7" s="2"/>
    </row>
    <row r="8" spans="1:20">
      <c r="A8" s="2" t="s">
        <v>5</v>
      </c>
      <c r="B8" s="2"/>
      <c r="C8" s="2"/>
      <c r="D8" s="2"/>
      <c r="E8" s="2"/>
      <c r="F8" s="2"/>
      <c r="G8" s="2"/>
      <c r="H8" s="2"/>
      <c r="I8" s="2"/>
      <c r="J8" s="2"/>
      <c r="K8" s="2"/>
      <c r="L8" s="2"/>
      <c r="M8" s="2"/>
      <c r="N8" s="2"/>
      <c r="O8" s="2"/>
      <c r="P8" s="2"/>
      <c r="Q8" s="2"/>
      <c r="R8" s="2"/>
      <c r="S8" s="2"/>
    </row>
    <row r="9" spans="1:20">
      <c r="A9" s="2"/>
      <c r="B9" s="2" t="s">
        <v>6</v>
      </c>
      <c r="C9" s="2"/>
      <c r="D9" s="2"/>
      <c r="E9" s="2"/>
      <c r="F9" s="2"/>
      <c r="G9" s="2"/>
      <c r="H9" s="2"/>
      <c r="I9" s="2"/>
      <c r="J9" s="2"/>
      <c r="K9" s="2"/>
      <c r="L9" s="2"/>
      <c r="M9" s="2"/>
      <c r="N9" s="2"/>
      <c r="O9" s="2"/>
      <c r="P9" s="2"/>
      <c r="Q9" s="2"/>
      <c r="R9" s="2"/>
      <c r="S9" s="2"/>
      <c r="T9" s="2"/>
    </row>
    <row r="10" spans="1:20">
      <c r="A10" s="2"/>
      <c r="B10" s="2" t="s">
        <v>7</v>
      </c>
      <c r="C10" s="2"/>
      <c r="D10" s="2"/>
      <c r="E10" s="2"/>
      <c r="F10" s="2"/>
      <c r="G10" s="2"/>
      <c r="H10" s="2"/>
      <c r="I10" s="2"/>
      <c r="J10" s="2"/>
      <c r="K10" s="2"/>
      <c r="L10" s="2"/>
      <c r="M10" s="2"/>
      <c r="N10" s="2"/>
      <c r="O10" s="2"/>
      <c r="P10" s="2"/>
      <c r="Q10" s="2"/>
      <c r="R10" s="7" t="s">
        <v>67</v>
      </c>
      <c r="S10" s="2"/>
      <c r="T10" s="2"/>
    </row>
    <row r="11" spans="1:20">
      <c r="A11" s="2"/>
      <c r="B11" s="2" t="s">
        <v>8</v>
      </c>
      <c r="C11" s="2"/>
      <c r="D11" s="2"/>
      <c r="E11" s="2"/>
      <c r="F11" s="2"/>
      <c r="G11" s="2"/>
      <c r="H11" s="2"/>
      <c r="I11" s="2"/>
      <c r="J11" s="5" t="s">
        <v>9</v>
      </c>
      <c r="K11" s="101" t="s">
        <v>10</v>
      </c>
      <c r="L11" s="2"/>
      <c r="M11" s="2"/>
      <c r="N11" s="2"/>
      <c r="O11" s="2"/>
      <c r="P11" s="2"/>
      <c r="Q11" s="2"/>
      <c r="R11" s="2" t="s">
        <v>15</v>
      </c>
      <c r="S11" s="2"/>
      <c r="T11" s="2"/>
    </row>
    <row r="12" spans="1:20">
      <c r="A12" s="2"/>
      <c r="B12" s="2" t="s">
        <v>73</v>
      </c>
      <c r="C12" s="2"/>
      <c r="D12" s="2"/>
      <c r="E12" s="2"/>
      <c r="F12" s="2"/>
      <c r="G12" s="2"/>
      <c r="H12" s="2"/>
      <c r="I12" s="2"/>
      <c r="J12" s="5"/>
      <c r="K12" s="2"/>
      <c r="L12" s="2"/>
      <c r="M12" s="2"/>
      <c r="N12" s="2"/>
      <c r="O12" s="2"/>
      <c r="P12" s="2"/>
      <c r="Q12" s="2"/>
      <c r="R12" s="2"/>
      <c r="S12" s="2"/>
      <c r="T12" s="2"/>
    </row>
    <row r="13" spans="1:20">
      <c r="A13" s="2"/>
      <c r="B13" s="2" t="s">
        <v>75</v>
      </c>
      <c r="C13" s="2"/>
      <c r="D13" s="2"/>
      <c r="E13" s="2"/>
      <c r="F13" s="2"/>
      <c r="G13" s="2"/>
      <c r="H13" s="2"/>
      <c r="I13" s="2"/>
      <c r="J13" s="5"/>
      <c r="K13" s="2"/>
      <c r="L13" s="2"/>
      <c r="M13" s="2"/>
      <c r="N13" s="2"/>
      <c r="O13" s="2"/>
      <c r="P13" s="2"/>
      <c r="Q13" s="2"/>
      <c r="R13" s="2"/>
      <c r="S13" s="2"/>
    </row>
    <row r="14" spans="1:20">
      <c r="A14" s="2" t="s">
        <v>70</v>
      </c>
      <c r="B14" s="2"/>
      <c r="C14" s="2"/>
      <c r="D14" s="2"/>
      <c r="E14" s="2"/>
      <c r="F14" s="2"/>
      <c r="G14" s="2"/>
      <c r="H14" s="2"/>
      <c r="I14" s="2"/>
      <c r="J14" s="2"/>
      <c r="K14" s="2"/>
      <c r="L14" s="2"/>
      <c r="M14" s="2"/>
      <c r="N14" s="2"/>
      <c r="O14" s="2"/>
      <c r="P14" s="2"/>
      <c r="Q14" s="2"/>
      <c r="R14" s="2"/>
      <c r="S14" s="2"/>
    </row>
    <row r="15" spans="1:20">
      <c r="A15" s="2" t="s">
        <v>71</v>
      </c>
      <c r="B15" s="2"/>
      <c r="C15" s="2"/>
      <c r="D15" s="2"/>
      <c r="E15" s="2"/>
      <c r="F15" s="2"/>
      <c r="G15" s="2"/>
      <c r="H15" s="2"/>
      <c r="I15" s="2"/>
      <c r="J15" s="2"/>
      <c r="K15" s="2"/>
      <c r="L15" s="2"/>
      <c r="M15" s="2"/>
      <c r="N15" s="2"/>
      <c r="O15" s="2"/>
      <c r="P15" s="2"/>
      <c r="Q15" s="2"/>
      <c r="R15" s="2"/>
      <c r="S15" s="2"/>
    </row>
    <row r="16" spans="1:20">
      <c r="A16" s="2"/>
      <c r="B16" s="2" t="s">
        <v>11</v>
      </c>
      <c r="C16" s="2"/>
      <c r="D16" s="2"/>
      <c r="E16" s="2"/>
      <c r="F16" s="2"/>
      <c r="G16" s="2"/>
      <c r="H16" s="2"/>
      <c r="I16" s="2"/>
      <c r="J16" s="2"/>
      <c r="K16" s="2"/>
      <c r="L16" s="2" t="s">
        <v>12</v>
      </c>
      <c r="M16" s="2"/>
      <c r="N16" s="2"/>
      <c r="O16" s="2"/>
      <c r="P16" s="2"/>
      <c r="Q16" s="2"/>
      <c r="R16" s="2"/>
      <c r="S16" s="2"/>
    </row>
    <row r="17" spans="1:19">
      <c r="A17" s="2"/>
      <c r="B17" s="2" t="s">
        <v>13</v>
      </c>
      <c r="C17" s="2"/>
      <c r="D17" s="2"/>
      <c r="E17" s="2"/>
      <c r="F17" s="2"/>
      <c r="G17" s="2"/>
      <c r="H17" s="2"/>
      <c r="I17" s="2"/>
      <c r="J17" s="2"/>
      <c r="K17" s="2"/>
      <c r="L17" s="2" t="s">
        <v>12</v>
      </c>
      <c r="M17" s="2"/>
      <c r="N17" s="2"/>
      <c r="O17" s="2"/>
      <c r="P17" s="2"/>
      <c r="Q17" s="2"/>
      <c r="R17" s="2"/>
      <c r="S17" s="2"/>
    </row>
    <row r="18" spans="1:19" ht="33.75" customHeight="1">
      <c r="A18" s="2"/>
      <c r="B18" s="181" t="s">
        <v>72</v>
      </c>
      <c r="C18" s="181"/>
      <c r="D18" s="181"/>
      <c r="E18" s="181"/>
      <c r="F18" s="181"/>
      <c r="G18" s="181"/>
      <c r="H18" s="181"/>
      <c r="I18" s="181"/>
      <c r="J18" s="181"/>
      <c r="K18" s="2"/>
      <c r="L18" s="6" t="s">
        <v>12</v>
      </c>
      <c r="M18" s="2"/>
      <c r="N18" s="2"/>
      <c r="O18" s="2"/>
      <c r="P18" s="2"/>
      <c r="Q18" s="2"/>
      <c r="R18" s="2"/>
      <c r="S18" s="2"/>
    </row>
    <row r="19" spans="1:19">
      <c r="A19" s="2"/>
      <c r="B19" s="2"/>
      <c r="C19" s="2"/>
      <c r="D19" s="2"/>
      <c r="E19" s="2"/>
      <c r="F19" s="2"/>
      <c r="G19" s="2"/>
      <c r="H19" s="2"/>
      <c r="I19" s="2"/>
      <c r="J19" s="2"/>
      <c r="K19" s="2"/>
      <c r="L19" s="2"/>
      <c r="M19" s="2"/>
      <c r="N19" s="2"/>
      <c r="O19" s="2"/>
      <c r="P19" s="2"/>
      <c r="Q19" s="2"/>
      <c r="R19" s="2"/>
      <c r="S19" s="2"/>
    </row>
    <row r="20" spans="1:19">
      <c r="A20" s="2" t="s">
        <v>14</v>
      </c>
      <c r="B20" s="2"/>
      <c r="C20" s="2"/>
      <c r="D20" s="2"/>
      <c r="E20" s="2"/>
      <c r="F20" s="2"/>
      <c r="G20" s="2"/>
      <c r="H20" s="2"/>
      <c r="I20" s="2"/>
      <c r="J20" s="2"/>
      <c r="K20" s="2"/>
      <c r="L20" s="2"/>
      <c r="M20" s="2"/>
      <c r="N20" s="2"/>
      <c r="O20" s="2"/>
      <c r="P20" s="2"/>
      <c r="Q20" s="2"/>
      <c r="R20" s="2"/>
      <c r="S20" s="2"/>
    </row>
    <row r="21" spans="1:19">
      <c r="A21" s="2"/>
      <c r="B21" s="2"/>
      <c r="C21" s="2"/>
      <c r="D21" s="2"/>
      <c r="E21" s="2"/>
      <c r="F21" s="2"/>
      <c r="G21" s="2"/>
      <c r="H21" s="2"/>
      <c r="I21" s="2"/>
      <c r="J21" s="2"/>
      <c r="K21" s="2"/>
      <c r="L21" s="2"/>
      <c r="M21" s="2"/>
      <c r="N21" s="2"/>
      <c r="O21" s="2"/>
    </row>
    <row r="22" spans="1:19">
      <c r="A22" s="2"/>
      <c r="B22" s="2"/>
      <c r="C22" s="2"/>
      <c r="D22" s="2"/>
      <c r="E22" s="2"/>
      <c r="F22" s="2"/>
      <c r="G22" s="2"/>
      <c r="H22" s="2"/>
      <c r="I22" s="2"/>
      <c r="J22" s="2"/>
      <c r="K22" s="2"/>
      <c r="L22" s="2"/>
      <c r="M22" s="2"/>
      <c r="N22" s="2"/>
      <c r="O22" s="2"/>
    </row>
    <row r="23" spans="1:19">
      <c r="A23" s="2"/>
      <c r="B23" s="2"/>
      <c r="C23" s="2"/>
      <c r="D23" s="2"/>
      <c r="E23" s="2"/>
      <c r="F23" s="2"/>
      <c r="G23" s="2"/>
      <c r="H23" s="2"/>
      <c r="I23" s="2"/>
      <c r="J23" s="2"/>
      <c r="K23" s="2"/>
      <c r="L23" s="2"/>
      <c r="M23" s="2"/>
      <c r="N23" s="2"/>
      <c r="O23" s="2"/>
    </row>
    <row r="24" spans="1:19">
      <c r="A24" s="2"/>
      <c r="B24" s="2"/>
      <c r="C24" s="2"/>
      <c r="D24" s="2"/>
      <c r="E24" s="2"/>
      <c r="F24" s="2"/>
      <c r="G24" s="2"/>
      <c r="H24" s="2"/>
      <c r="I24" s="2"/>
      <c r="J24" s="2"/>
      <c r="K24" s="2"/>
      <c r="L24" s="2"/>
      <c r="M24" s="2"/>
      <c r="N24" s="2"/>
      <c r="O24" s="2"/>
    </row>
  </sheetData>
  <sheetProtection password="CB39" sheet="1" objects="1" scenarios="1" selectLockedCells="1"/>
  <mergeCells count="1">
    <mergeCell ref="B18:J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tabColor theme="9" tint="0.39997558519241921"/>
  </sheetPr>
  <dimension ref="B1:N1006"/>
  <sheetViews>
    <sheetView showGridLines="0" workbookViewId="0">
      <selection activeCell="F11" sqref="F11"/>
    </sheetView>
  </sheetViews>
  <sheetFormatPr defaultRowHeight="15"/>
  <cols>
    <col min="1" max="1" width="0.42578125" style="1" customWidth="1"/>
    <col min="2" max="2" width="4.7109375" style="1" customWidth="1"/>
    <col min="3" max="3" width="14" style="1" hidden="1" customWidth="1"/>
    <col min="4" max="4" width="8.5703125" style="1" hidden="1" customWidth="1"/>
    <col min="5" max="5" width="27" style="1" customWidth="1"/>
    <col min="6" max="6" width="28.140625" style="1" customWidth="1"/>
    <col min="7" max="8" width="18.85546875" style="1" customWidth="1"/>
    <col min="9" max="9" width="23.42578125" style="1" customWidth="1"/>
    <col min="10" max="13" width="16.42578125" style="1" customWidth="1"/>
    <col min="14" max="14" width="0.85546875" style="1" customWidth="1"/>
    <col min="15" max="16384" width="9.140625" style="1"/>
  </cols>
  <sheetData>
    <row r="1" spans="2:14" ht="11.25" customHeight="1"/>
    <row r="2" spans="2:14" ht="33" customHeight="1">
      <c r="B2" s="182"/>
      <c r="C2" s="182"/>
      <c r="D2" s="182"/>
      <c r="E2" s="182"/>
      <c r="F2" s="182"/>
      <c r="G2" s="182"/>
      <c r="H2" s="182"/>
      <c r="I2" s="15"/>
      <c r="J2" s="15"/>
      <c r="K2" s="15"/>
      <c r="L2" s="16"/>
      <c r="M2" s="16"/>
    </row>
    <row r="3" spans="2:14" ht="16.5" thickBot="1">
      <c r="B3" s="182" t="s">
        <v>16</v>
      </c>
      <c r="C3" s="182"/>
      <c r="D3" s="182"/>
      <c r="E3" s="182"/>
      <c r="F3" s="182"/>
      <c r="G3" s="182"/>
      <c r="H3" s="182"/>
      <c r="I3" s="26">
        <f>SUM(I6:I1005)</f>
        <v>0</v>
      </c>
      <c r="J3" s="27">
        <f t="shared" ref="J3:M3" si="0">SUM(J6:J1005)</f>
        <v>0</v>
      </c>
      <c r="K3" s="27">
        <f t="shared" si="0"/>
        <v>0</v>
      </c>
      <c r="L3" s="26">
        <f t="shared" si="0"/>
        <v>0</v>
      </c>
      <c r="M3" s="27">
        <f t="shared" si="0"/>
        <v>0</v>
      </c>
    </row>
    <row r="4" spans="2:14" ht="17.25" thickTop="1" thickBot="1">
      <c r="B4" s="183"/>
      <c r="C4" s="183"/>
      <c r="D4" s="183"/>
      <c r="E4" s="183"/>
      <c r="F4" s="183"/>
      <c r="G4" s="183"/>
      <c r="H4" s="183"/>
      <c r="I4" s="183"/>
      <c r="J4" s="183"/>
      <c r="K4" s="183"/>
      <c r="L4" s="183"/>
      <c r="M4" s="184"/>
    </row>
    <row r="5" spans="2:14" ht="15.75" thickBot="1">
      <c r="B5" s="112" t="s">
        <v>17</v>
      </c>
      <c r="C5" s="113" t="s">
        <v>27</v>
      </c>
      <c r="D5" s="114" t="s">
        <v>28</v>
      </c>
      <c r="E5" s="115" t="s">
        <v>18</v>
      </c>
      <c r="F5" s="115" t="s">
        <v>30</v>
      </c>
      <c r="G5" s="115" t="s">
        <v>20</v>
      </c>
      <c r="H5" s="115" t="s">
        <v>21</v>
      </c>
      <c r="I5" s="116" t="s">
        <v>22</v>
      </c>
      <c r="J5" s="116" t="s">
        <v>23</v>
      </c>
      <c r="K5" s="117" t="s">
        <v>24</v>
      </c>
      <c r="L5" s="117" t="s">
        <v>25</v>
      </c>
      <c r="M5" s="118" t="s">
        <v>26</v>
      </c>
      <c r="N5" s="111"/>
    </row>
    <row r="6" spans="2:14">
      <c r="B6" s="10">
        <v>1</v>
      </c>
      <c r="C6" s="10"/>
      <c r="D6" s="25" t="str">
        <f>E6&amp;G6</f>
        <v/>
      </c>
      <c r="E6" s="8"/>
      <c r="F6" s="8"/>
      <c r="G6" s="8"/>
      <c r="H6" s="9"/>
      <c r="I6" s="18">
        <f>SUM(J6:M6)</f>
        <v>0</v>
      </c>
      <c r="J6" s="8"/>
      <c r="K6" s="8"/>
      <c r="L6" s="8"/>
      <c r="M6" s="8"/>
      <c r="N6" s="111"/>
    </row>
    <row r="7" spans="2:14">
      <c r="B7" s="12">
        <f>B6+1</f>
        <v>2</v>
      </c>
      <c r="C7" s="12"/>
      <c r="D7" s="25" t="str">
        <f t="shared" ref="D7:D70" si="1">E7&amp;G7</f>
        <v/>
      </c>
      <c r="E7" s="4"/>
      <c r="F7" s="4"/>
      <c r="G7" s="4"/>
      <c r="H7" s="11"/>
      <c r="I7" s="19">
        <f t="shared" ref="I7:I70" si="2">SUM(J7:M7)</f>
        <v>0</v>
      </c>
      <c r="J7" s="4"/>
      <c r="K7" s="4"/>
      <c r="L7" s="4"/>
      <c r="M7" s="4"/>
      <c r="N7" s="111"/>
    </row>
    <row r="8" spans="2:14">
      <c r="B8" s="10">
        <f t="shared" ref="B8:B71" si="3">B7+1</f>
        <v>3</v>
      </c>
      <c r="C8" s="10"/>
      <c r="D8" s="25" t="str">
        <f t="shared" si="1"/>
        <v/>
      </c>
      <c r="E8" s="4"/>
      <c r="F8" s="4"/>
      <c r="G8" s="4"/>
      <c r="H8" s="11"/>
      <c r="I8" s="18">
        <f t="shared" si="2"/>
        <v>0</v>
      </c>
      <c r="J8" s="4"/>
      <c r="K8" s="4"/>
      <c r="L8" s="4"/>
      <c r="M8" s="4"/>
      <c r="N8" s="111"/>
    </row>
    <row r="9" spans="2:14">
      <c r="B9" s="12">
        <f t="shared" si="3"/>
        <v>4</v>
      </c>
      <c r="C9" s="12"/>
      <c r="D9" s="25" t="str">
        <f t="shared" si="1"/>
        <v/>
      </c>
      <c r="E9" s="4"/>
      <c r="F9" s="4"/>
      <c r="G9" s="4"/>
      <c r="H9" s="11"/>
      <c r="I9" s="19">
        <f t="shared" si="2"/>
        <v>0</v>
      </c>
      <c r="J9" s="4"/>
      <c r="K9" s="4"/>
      <c r="L9" s="4"/>
      <c r="M9" s="4"/>
      <c r="N9" s="111"/>
    </row>
    <row r="10" spans="2:14">
      <c r="B10" s="10">
        <f t="shared" si="3"/>
        <v>5</v>
      </c>
      <c r="C10" s="10"/>
      <c r="D10" s="25" t="str">
        <f t="shared" si="1"/>
        <v/>
      </c>
      <c r="E10" s="4"/>
      <c r="F10" s="4"/>
      <c r="G10" s="4"/>
      <c r="H10" s="11"/>
      <c r="I10" s="18">
        <f t="shared" si="2"/>
        <v>0</v>
      </c>
      <c r="J10" s="4"/>
      <c r="K10" s="4"/>
      <c r="L10" s="4"/>
      <c r="M10" s="4"/>
      <c r="N10" s="111"/>
    </row>
    <row r="11" spans="2:14">
      <c r="B11" s="12">
        <f t="shared" si="3"/>
        <v>6</v>
      </c>
      <c r="C11" s="12"/>
      <c r="D11" s="25" t="str">
        <f t="shared" si="1"/>
        <v/>
      </c>
      <c r="E11" s="4"/>
      <c r="F11" s="4"/>
      <c r="G11" s="4"/>
      <c r="H11" s="11"/>
      <c r="I11" s="19">
        <f t="shared" si="2"/>
        <v>0</v>
      </c>
      <c r="J11" s="4"/>
      <c r="K11" s="4"/>
      <c r="L11" s="4"/>
      <c r="M11" s="4"/>
      <c r="N11" s="111"/>
    </row>
    <row r="12" spans="2:14">
      <c r="B12" s="10">
        <f t="shared" si="3"/>
        <v>7</v>
      </c>
      <c r="C12" s="10"/>
      <c r="D12" s="25" t="str">
        <f t="shared" si="1"/>
        <v/>
      </c>
      <c r="E12" s="4"/>
      <c r="F12" s="4"/>
      <c r="G12" s="4"/>
      <c r="H12" s="11"/>
      <c r="I12" s="18">
        <f t="shared" si="2"/>
        <v>0</v>
      </c>
      <c r="J12" s="4"/>
      <c r="K12" s="4"/>
      <c r="L12" s="4"/>
      <c r="M12" s="4"/>
      <c r="N12" s="111"/>
    </row>
    <row r="13" spans="2:14">
      <c r="B13" s="12">
        <f t="shared" si="3"/>
        <v>8</v>
      </c>
      <c r="C13" s="12"/>
      <c r="D13" s="25" t="str">
        <f t="shared" si="1"/>
        <v/>
      </c>
      <c r="E13" s="4"/>
      <c r="F13" s="4"/>
      <c r="G13" s="4"/>
      <c r="H13" s="11"/>
      <c r="I13" s="19">
        <f t="shared" si="2"/>
        <v>0</v>
      </c>
      <c r="J13" s="4"/>
      <c r="K13" s="4"/>
      <c r="L13" s="4"/>
      <c r="M13" s="4"/>
      <c r="N13" s="111"/>
    </row>
    <row r="14" spans="2:14">
      <c r="B14" s="10">
        <f t="shared" si="3"/>
        <v>9</v>
      </c>
      <c r="C14" s="10"/>
      <c r="D14" s="25" t="str">
        <f t="shared" si="1"/>
        <v/>
      </c>
      <c r="E14" s="4"/>
      <c r="F14" s="4"/>
      <c r="G14" s="4"/>
      <c r="H14" s="11"/>
      <c r="I14" s="18">
        <f t="shared" si="2"/>
        <v>0</v>
      </c>
      <c r="J14" s="4"/>
      <c r="K14" s="4"/>
      <c r="L14" s="4"/>
      <c r="M14" s="4"/>
      <c r="N14" s="111"/>
    </row>
    <row r="15" spans="2:14">
      <c r="B15" s="12">
        <f t="shared" si="3"/>
        <v>10</v>
      </c>
      <c r="C15" s="12"/>
      <c r="D15" s="25" t="str">
        <f t="shared" si="1"/>
        <v/>
      </c>
      <c r="E15" s="4"/>
      <c r="F15" s="4"/>
      <c r="G15" s="4"/>
      <c r="H15" s="11"/>
      <c r="I15" s="19">
        <f t="shared" si="2"/>
        <v>0</v>
      </c>
      <c r="J15" s="4"/>
      <c r="K15" s="4"/>
      <c r="L15" s="4"/>
      <c r="M15" s="4"/>
      <c r="N15" s="111"/>
    </row>
    <row r="16" spans="2:14">
      <c r="B16" s="10">
        <f t="shared" si="3"/>
        <v>11</v>
      </c>
      <c r="C16" s="10"/>
      <c r="D16" s="25" t="str">
        <f t="shared" si="1"/>
        <v/>
      </c>
      <c r="E16" s="4"/>
      <c r="F16" s="4"/>
      <c r="G16" s="4"/>
      <c r="H16" s="11"/>
      <c r="I16" s="18">
        <f t="shared" si="2"/>
        <v>0</v>
      </c>
      <c r="J16" s="4"/>
      <c r="K16" s="4"/>
      <c r="L16" s="4"/>
      <c r="M16" s="4"/>
      <c r="N16" s="111"/>
    </row>
    <row r="17" spans="2:14">
      <c r="B17" s="12">
        <f t="shared" si="3"/>
        <v>12</v>
      </c>
      <c r="C17" s="12"/>
      <c r="D17" s="25" t="str">
        <f t="shared" si="1"/>
        <v/>
      </c>
      <c r="E17" s="4"/>
      <c r="F17" s="4"/>
      <c r="G17" s="4"/>
      <c r="H17" s="11"/>
      <c r="I17" s="19">
        <f t="shared" si="2"/>
        <v>0</v>
      </c>
      <c r="J17" s="4"/>
      <c r="K17" s="4"/>
      <c r="L17" s="4"/>
      <c r="M17" s="4"/>
      <c r="N17" s="111"/>
    </row>
    <row r="18" spans="2:14">
      <c r="B18" s="10">
        <f t="shared" si="3"/>
        <v>13</v>
      </c>
      <c r="C18" s="10"/>
      <c r="D18" s="25" t="str">
        <f t="shared" si="1"/>
        <v/>
      </c>
      <c r="E18" s="4"/>
      <c r="F18" s="4"/>
      <c r="G18" s="4"/>
      <c r="H18" s="11"/>
      <c r="I18" s="18">
        <f t="shared" si="2"/>
        <v>0</v>
      </c>
      <c r="J18" s="4"/>
      <c r="K18" s="4"/>
      <c r="L18" s="4"/>
      <c r="M18" s="4"/>
      <c r="N18" s="111"/>
    </row>
    <row r="19" spans="2:14">
      <c r="B19" s="12">
        <f t="shared" si="3"/>
        <v>14</v>
      </c>
      <c r="C19" s="12"/>
      <c r="D19" s="25" t="str">
        <f t="shared" si="1"/>
        <v/>
      </c>
      <c r="E19" s="4"/>
      <c r="F19" s="4"/>
      <c r="G19" s="4"/>
      <c r="H19" s="11"/>
      <c r="I19" s="19">
        <f t="shared" si="2"/>
        <v>0</v>
      </c>
      <c r="J19" s="4"/>
      <c r="K19" s="4"/>
      <c r="L19" s="4"/>
      <c r="M19" s="4"/>
      <c r="N19" s="111"/>
    </row>
    <row r="20" spans="2:14">
      <c r="B20" s="10">
        <f t="shared" si="3"/>
        <v>15</v>
      </c>
      <c r="C20" s="10"/>
      <c r="D20" s="25" t="str">
        <f t="shared" si="1"/>
        <v/>
      </c>
      <c r="E20" s="4"/>
      <c r="F20" s="4"/>
      <c r="G20" s="4"/>
      <c r="H20" s="23"/>
      <c r="I20" s="18">
        <f t="shared" si="2"/>
        <v>0</v>
      </c>
      <c r="J20" s="20"/>
      <c r="K20" s="20"/>
      <c r="L20" s="20"/>
      <c r="M20" s="20"/>
      <c r="N20" s="111"/>
    </row>
    <row r="21" spans="2:14">
      <c r="B21" s="12">
        <f t="shared" si="3"/>
        <v>16</v>
      </c>
      <c r="C21" s="12"/>
      <c r="D21" s="25" t="str">
        <f t="shared" si="1"/>
        <v/>
      </c>
      <c r="E21" s="4"/>
      <c r="F21" s="4"/>
      <c r="G21" s="4"/>
      <c r="H21" s="23"/>
      <c r="I21" s="19">
        <f t="shared" si="2"/>
        <v>0</v>
      </c>
      <c r="J21" s="20"/>
      <c r="K21" s="20"/>
      <c r="L21" s="20"/>
      <c r="M21" s="20"/>
      <c r="N21" s="111"/>
    </row>
    <row r="22" spans="2:14">
      <c r="B22" s="10">
        <f t="shared" si="3"/>
        <v>17</v>
      </c>
      <c r="C22" s="10"/>
      <c r="D22" s="25" t="str">
        <f t="shared" si="1"/>
        <v/>
      </c>
      <c r="E22" s="4"/>
      <c r="F22" s="4"/>
      <c r="G22" s="4"/>
      <c r="H22" s="23"/>
      <c r="I22" s="18">
        <f t="shared" si="2"/>
        <v>0</v>
      </c>
      <c r="J22" s="20"/>
      <c r="K22" s="20"/>
      <c r="L22" s="20"/>
      <c r="M22" s="20"/>
      <c r="N22" s="111"/>
    </row>
    <row r="23" spans="2:14">
      <c r="B23" s="12">
        <f t="shared" si="3"/>
        <v>18</v>
      </c>
      <c r="C23" s="12"/>
      <c r="D23" s="25" t="str">
        <f t="shared" si="1"/>
        <v/>
      </c>
      <c r="E23" s="4"/>
      <c r="F23" s="4"/>
      <c r="G23" s="4"/>
      <c r="H23" s="23"/>
      <c r="I23" s="19">
        <f t="shared" si="2"/>
        <v>0</v>
      </c>
      <c r="J23" s="20"/>
      <c r="K23" s="20"/>
      <c r="L23" s="20"/>
      <c r="M23" s="20"/>
      <c r="N23" s="111"/>
    </row>
    <row r="24" spans="2:14">
      <c r="B24" s="10">
        <f t="shared" si="3"/>
        <v>19</v>
      </c>
      <c r="C24" s="10"/>
      <c r="D24" s="25" t="str">
        <f t="shared" si="1"/>
        <v/>
      </c>
      <c r="E24" s="13"/>
      <c r="F24" s="13"/>
      <c r="G24" s="13"/>
      <c r="H24" s="24"/>
      <c r="I24" s="18">
        <f t="shared" si="2"/>
        <v>0</v>
      </c>
      <c r="J24" s="21"/>
      <c r="K24" s="21"/>
      <c r="L24" s="21"/>
      <c r="M24" s="21"/>
      <c r="N24" s="111"/>
    </row>
    <row r="25" spans="2:14">
      <c r="B25" s="12">
        <f t="shared" si="3"/>
        <v>20</v>
      </c>
      <c r="C25" s="12"/>
      <c r="D25" s="25" t="str">
        <f t="shared" si="1"/>
        <v/>
      </c>
      <c r="E25" s="13"/>
      <c r="F25" s="13"/>
      <c r="G25" s="13"/>
      <c r="H25" s="24"/>
      <c r="I25" s="19">
        <f t="shared" si="2"/>
        <v>0</v>
      </c>
      <c r="J25" s="22"/>
      <c r="K25" s="22"/>
      <c r="L25" s="22"/>
      <c r="M25" s="22"/>
      <c r="N25" s="111"/>
    </row>
    <row r="26" spans="2:14">
      <c r="B26" s="10">
        <f t="shared" si="3"/>
        <v>21</v>
      </c>
      <c r="C26" s="10"/>
      <c r="D26" s="25" t="str">
        <f t="shared" si="1"/>
        <v/>
      </c>
      <c r="E26" s="13"/>
      <c r="F26" s="13"/>
      <c r="G26" s="13"/>
      <c r="H26" s="24"/>
      <c r="I26" s="18">
        <f t="shared" si="2"/>
        <v>0</v>
      </c>
      <c r="J26" s="22"/>
      <c r="K26" s="22"/>
      <c r="L26" s="22"/>
      <c r="M26" s="22"/>
      <c r="N26" s="111"/>
    </row>
    <row r="27" spans="2:14">
      <c r="B27" s="12">
        <f t="shared" si="3"/>
        <v>22</v>
      </c>
      <c r="C27" s="12"/>
      <c r="D27" s="25" t="str">
        <f t="shared" si="1"/>
        <v/>
      </c>
      <c r="E27" s="13"/>
      <c r="F27" s="13"/>
      <c r="G27" s="13"/>
      <c r="H27" s="24"/>
      <c r="I27" s="19">
        <f t="shared" si="2"/>
        <v>0</v>
      </c>
      <c r="J27" s="22"/>
      <c r="K27" s="22"/>
      <c r="L27" s="22"/>
      <c r="M27" s="22"/>
      <c r="N27" s="111"/>
    </row>
    <row r="28" spans="2:14">
      <c r="B28" s="10">
        <f t="shared" si="3"/>
        <v>23</v>
      </c>
      <c r="C28" s="10"/>
      <c r="D28" s="25" t="str">
        <f t="shared" si="1"/>
        <v/>
      </c>
      <c r="E28" s="13"/>
      <c r="F28" s="13"/>
      <c r="G28" s="13"/>
      <c r="H28" s="24"/>
      <c r="I28" s="18">
        <f t="shared" si="2"/>
        <v>0</v>
      </c>
      <c r="J28" s="22"/>
      <c r="K28" s="22"/>
      <c r="L28" s="22"/>
      <c r="M28" s="22"/>
      <c r="N28" s="111"/>
    </row>
    <row r="29" spans="2:14">
      <c r="B29" s="12">
        <f t="shared" si="3"/>
        <v>24</v>
      </c>
      <c r="C29" s="12"/>
      <c r="D29" s="25" t="str">
        <f t="shared" si="1"/>
        <v/>
      </c>
      <c r="E29" s="4"/>
      <c r="F29" s="4"/>
      <c r="G29" s="4"/>
      <c r="H29" s="23"/>
      <c r="I29" s="19">
        <f t="shared" si="2"/>
        <v>0</v>
      </c>
      <c r="J29" s="20"/>
      <c r="K29" s="20"/>
      <c r="L29" s="20"/>
      <c r="M29" s="20"/>
      <c r="N29" s="111"/>
    </row>
    <row r="30" spans="2:14">
      <c r="B30" s="10">
        <f t="shared" si="3"/>
        <v>25</v>
      </c>
      <c r="C30" s="10"/>
      <c r="D30" s="25" t="str">
        <f t="shared" si="1"/>
        <v/>
      </c>
      <c r="E30" s="4"/>
      <c r="F30" s="4"/>
      <c r="G30" s="4"/>
      <c r="H30" s="23"/>
      <c r="I30" s="18">
        <f t="shared" si="2"/>
        <v>0</v>
      </c>
      <c r="J30" s="20"/>
      <c r="K30" s="20"/>
      <c r="L30" s="20"/>
      <c r="M30" s="20"/>
      <c r="N30" s="111"/>
    </row>
    <row r="31" spans="2:14">
      <c r="B31" s="12">
        <f t="shared" si="3"/>
        <v>26</v>
      </c>
      <c r="C31" s="12"/>
      <c r="D31" s="25" t="str">
        <f t="shared" si="1"/>
        <v/>
      </c>
      <c r="E31" s="4"/>
      <c r="F31" s="4"/>
      <c r="G31" s="4"/>
      <c r="H31" s="23"/>
      <c r="I31" s="19">
        <f t="shared" si="2"/>
        <v>0</v>
      </c>
      <c r="J31" s="20"/>
      <c r="K31" s="20"/>
      <c r="L31" s="20"/>
      <c r="M31" s="20"/>
      <c r="N31" s="111"/>
    </row>
    <row r="32" spans="2:14">
      <c r="B32" s="10">
        <f t="shared" si="3"/>
        <v>27</v>
      </c>
      <c r="C32" s="10"/>
      <c r="D32" s="25" t="str">
        <f t="shared" si="1"/>
        <v/>
      </c>
      <c r="E32" s="4"/>
      <c r="F32" s="4"/>
      <c r="G32" s="4"/>
      <c r="H32" s="23"/>
      <c r="I32" s="18">
        <f t="shared" si="2"/>
        <v>0</v>
      </c>
      <c r="J32" s="20"/>
      <c r="K32" s="20"/>
      <c r="L32" s="20"/>
      <c r="M32" s="20"/>
      <c r="N32" s="111"/>
    </row>
    <row r="33" spans="2:14">
      <c r="B33" s="12">
        <f t="shared" si="3"/>
        <v>28</v>
      </c>
      <c r="C33" s="12"/>
      <c r="D33" s="25" t="str">
        <f t="shared" si="1"/>
        <v/>
      </c>
      <c r="E33" s="4"/>
      <c r="F33" s="4"/>
      <c r="G33" s="4"/>
      <c r="H33" s="23"/>
      <c r="I33" s="19">
        <f t="shared" si="2"/>
        <v>0</v>
      </c>
      <c r="J33" s="20"/>
      <c r="K33" s="20"/>
      <c r="L33" s="20"/>
      <c r="M33" s="20"/>
      <c r="N33" s="111"/>
    </row>
    <row r="34" spans="2:14">
      <c r="B34" s="10">
        <f t="shared" si="3"/>
        <v>29</v>
      </c>
      <c r="C34" s="10"/>
      <c r="D34" s="25" t="str">
        <f t="shared" si="1"/>
        <v/>
      </c>
      <c r="E34" s="4"/>
      <c r="F34" s="4"/>
      <c r="G34" s="4"/>
      <c r="H34" s="23"/>
      <c r="I34" s="18">
        <f t="shared" si="2"/>
        <v>0</v>
      </c>
      <c r="J34" s="20"/>
      <c r="K34" s="20"/>
      <c r="L34" s="20"/>
      <c r="M34" s="20"/>
      <c r="N34" s="111"/>
    </row>
    <row r="35" spans="2:14">
      <c r="B35" s="12">
        <f t="shared" si="3"/>
        <v>30</v>
      </c>
      <c r="C35" s="12"/>
      <c r="D35" s="25" t="str">
        <f t="shared" si="1"/>
        <v/>
      </c>
      <c r="E35" s="4"/>
      <c r="F35" s="4"/>
      <c r="G35" s="4"/>
      <c r="H35" s="23"/>
      <c r="I35" s="19">
        <f t="shared" si="2"/>
        <v>0</v>
      </c>
      <c r="J35" s="20"/>
      <c r="K35" s="20"/>
      <c r="L35" s="20"/>
      <c r="M35" s="20"/>
      <c r="N35" s="111"/>
    </row>
    <row r="36" spans="2:14">
      <c r="B36" s="10">
        <f t="shared" si="3"/>
        <v>31</v>
      </c>
      <c r="C36" s="10"/>
      <c r="D36" s="25" t="str">
        <f t="shared" si="1"/>
        <v/>
      </c>
      <c r="E36" s="4"/>
      <c r="F36" s="4"/>
      <c r="G36" s="4"/>
      <c r="H36" s="23"/>
      <c r="I36" s="18">
        <f t="shared" si="2"/>
        <v>0</v>
      </c>
      <c r="J36" s="20"/>
      <c r="K36" s="20"/>
      <c r="L36" s="20"/>
      <c r="M36" s="20"/>
      <c r="N36" s="111"/>
    </row>
    <row r="37" spans="2:14">
      <c r="B37" s="12">
        <f t="shared" si="3"/>
        <v>32</v>
      </c>
      <c r="C37" s="12"/>
      <c r="D37" s="25" t="str">
        <f t="shared" si="1"/>
        <v/>
      </c>
      <c r="E37" s="4"/>
      <c r="F37" s="4"/>
      <c r="G37" s="4"/>
      <c r="H37" s="23"/>
      <c r="I37" s="19">
        <f t="shared" si="2"/>
        <v>0</v>
      </c>
      <c r="J37" s="20"/>
      <c r="K37" s="20"/>
      <c r="L37" s="20"/>
      <c r="M37" s="20"/>
      <c r="N37" s="111"/>
    </row>
    <row r="38" spans="2:14">
      <c r="B38" s="10">
        <f t="shared" si="3"/>
        <v>33</v>
      </c>
      <c r="C38" s="10"/>
      <c r="D38" s="25" t="str">
        <f t="shared" si="1"/>
        <v/>
      </c>
      <c r="E38" s="4"/>
      <c r="F38" s="4"/>
      <c r="G38" s="4"/>
      <c r="H38" s="23"/>
      <c r="I38" s="18">
        <f t="shared" si="2"/>
        <v>0</v>
      </c>
      <c r="J38" s="20"/>
      <c r="K38" s="20"/>
      <c r="L38" s="20"/>
      <c r="M38" s="20"/>
      <c r="N38" s="111"/>
    </row>
    <row r="39" spans="2:14">
      <c r="B39" s="12">
        <f t="shared" si="3"/>
        <v>34</v>
      </c>
      <c r="C39" s="12"/>
      <c r="D39" s="25" t="str">
        <f t="shared" si="1"/>
        <v/>
      </c>
      <c r="E39" s="4"/>
      <c r="F39" s="4"/>
      <c r="G39" s="4"/>
      <c r="H39" s="23"/>
      <c r="I39" s="19">
        <f t="shared" si="2"/>
        <v>0</v>
      </c>
      <c r="J39" s="20"/>
      <c r="K39" s="20"/>
      <c r="L39" s="20"/>
      <c r="M39" s="20"/>
      <c r="N39" s="111"/>
    </row>
    <row r="40" spans="2:14">
      <c r="B40" s="10">
        <f t="shared" si="3"/>
        <v>35</v>
      </c>
      <c r="C40" s="10"/>
      <c r="D40" s="25" t="str">
        <f t="shared" si="1"/>
        <v/>
      </c>
      <c r="E40" s="4"/>
      <c r="F40" s="4"/>
      <c r="G40" s="4"/>
      <c r="H40" s="23"/>
      <c r="I40" s="18">
        <f t="shared" si="2"/>
        <v>0</v>
      </c>
      <c r="J40" s="20"/>
      <c r="K40" s="20"/>
      <c r="L40" s="20"/>
      <c r="M40" s="20"/>
      <c r="N40" s="111"/>
    </row>
    <row r="41" spans="2:14">
      <c r="B41" s="12">
        <f t="shared" si="3"/>
        <v>36</v>
      </c>
      <c r="C41" s="12"/>
      <c r="D41" s="25" t="str">
        <f t="shared" si="1"/>
        <v/>
      </c>
      <c r="E41" s="4"/>
      <c r="F41" s="4"/>
      <c r="G41" s="4"/>
      <c r="H41" s="23"/>
      <c r="I41" s="19">
        <f t="shared" si="2"/>
        <v>0</v>
      </c>
      <c r="J41" s="20"/>
      <c r="K41" s="20"/>
      <c r="L41" s="20"/>
      <c r="M41" s="20"/>
      <c r="N41" s="111"/>
    </row>
    <row r="42" spans="2:14">
      <c r="B42" s="10">
        <f t="shared" si="3"/>
        <v>37</v>
      </c>
      <c r="C42" s="10"/>
      <c r="D42" s="25" t="str">
        <f t="shared" si="1"/>
        <v/>
      </c>
      <c r="E42" s="4"/>
      <c r="F42" s="4"/>
      <c r="G42" s="4"/>
      <c r="H42" s="23"/>
      <c r="I42" s="18">
        <f t="shared" si="2"/>
        <v>0</v>
      </c>
      <c r="J42" s="20"/>
      <c r="K42" s="20"/>
      <c r="L42" s="20"/>
      <c r="M42" s="20"/>
      <c r="N42" s="111"/>
    </row>
    <row r="43" spans="2:14">
      <c r="B43" s="12">
        <f t="shared" si="3"/>
        <v>38</v>
      </c>
      <c r="C43" s="12"/>
      <c r="D43" s="25" t="str">
        <f t="shared" si="1"/>
        <v/>
      </c>
      <c r="E43" s="4"/>
      <c r="F43" s="4"/>
      <c r="G43" s="4"/>
      <c r="H43" s="23"/>
      <c r="I43" s="19">
        <f t="shared" si="2"/>
        <v>0</v>
      </c>
      <c r="J43" s="20"/>
      <c r="K43" s="20"/>
      <c r="L43" s="20"/>
      <c r="M43" s="20"/>
      <c r="N43" s="111"/>
    </row>
    <row r="44" spans="2:14">
      <c r="B44" s="10">
        <f t="shared" si="3"/>
        <v>39</v>
      </c>
      <c r="C44" s="10"/>
      <c r="D44" s="25" t="str">
        <f t="shared" si="1"/>
        <v/>
      </c>
      <c r="E44" s="4"/>
      <c r="F44" s="4"/>
      <c r="G44" s="4"/>
      <c r="H44" s="23"/>
      <c r="I44" s="18">
        <f t="shared" si="2"/>
        <v>0</v>
      </c>
      <c r="J44" s="20"/>
      <c r="K44" s="20"/>
      <c r="L44" s="20"/>
      <c r="M44" s="20"/>
      <c r="N44" s="111"/>
    </row>
    <row r="45" spans="2:14">
      <c r="B45" s="12">
        <f t="shared" si="3"/>
        <v>40</v>
      </c>
      <c r="C45" s="12"/>
      <c r="D45" s="25" t="str">
        <f t="shared" si="1"/>
        <v/>
      </c>
      <c r="E45" s="4"/>
      <c r="F45" s="4"/>
      <c r="G45" s="4"/>
      <c r="H45" s="23"/>
      <c r="I45" s="19">
        <f t="shared" si="2"/>
        <v>0</v>
      </c>
      <c r="J45" s="20"/>
      <c r="K45" s="20"/>
      <c r="L45" s="20"/>
      <c r="M45" s="20"/>
      <c r="N45" s="111"/>
    </row>
    <row r="46" spans="2:14">
      <c r="B46" s="10">
        <f t="shared" si="3"/>
        <v>41</v>
      </c>
      <c r="C46" s="10"/>
      <c r="D46" s="25" t="str">
        <f t="shared" si="1"/>
        <v/>
      </c>
      <c r="E46" s="13"/>
      <c r="F46" s="13"/>
      <c r="G46" s="13"/>
      <c r="H46" s="24"/>
      <c r="I46" s="18">
        <f t="shared" si="2"/>
        <v>0</v>
      </c>
      <c r="J46" s="21"/>
      <c r="K46" s="21"/>
      <c r="L46" s="21"/>
      <c r="M46" s="21"/>
      <c r="N46" s="111"/>
    </row>
    <row r="47" spans="2:14">
      <c r="B47" s="12">
        <f t="shared" si="3"/>
        <v>42</v>
      </c>
      <c r="C47" s="12"/>
      <c r="D47" s="25" t="str">
        <f t="shared" si="1"/>
        <v/>
      </c>
      <c r="E47" s="13"/>
      <c r="F47" s="13"/>
      <c r="G47" s="13"/>
      <c r="H47" s="24"/>
      <c r="I47" s="19">
        <f t="shared" si="2"/>
        <v>0</v>
      </c>
      <c r="J47" s="22"/>
      <c r="K47" s="22"/>
      <c r="L47" s="22"/>
      <c r="M47" s="22"/>
      <c r="N47" s="111"/>
    </row>
    <row r="48" spans="2:14">
      <c r="B48" s="10">
        <f t="shared" si="3"/>
        <v>43</v>
      </c>
      <c r="C48" s="10"/>
      <c r="D48" s="25" t="str">
        <f t="shared" si="1"/>
        <v/>
      </c>
      <c r="E48" s="13"/>
      <c r="F48" s="13"/>
      <c r="G48" s="13"/>
      <c r="H48" s="24"/>
      <c r="I48" s="18">
        <f t="shared" si="2"/>
        <v>0</v>
      </c>
      <c r="J48" s="22"/>
      <c r="K48" s="22"/>
      <c r="L48" s="22"/>
      <c r="M48" s="22"/>
      <c r="N48" s="111"/>
    </row>
    <row r="49" spans="2:14">
      <c r="B49" s="12">
        <f t="shared" si="3"/>
        <v>44</v>
      </c>
      <c r="C49" s="12"/>
      <c r="D49" s="25" t="str">
        <f t="shared" si="1"/>
        <v/>
      </c>
      <c r="E49" s="13"/>
      <c r="F49" s="13"/>
      <c r="G49" s="13"/>
      <c r="H49" s="24"/>
      <c r="I49" s="19">
        <f t="shared" si="2"/>
        <v>0</v>
      </c>
      <c r="J49" s="22"/>
      <c r="K49" s="22"/>
      <c r="L49" s="22"/>
      <c r="M49" s="22"/>
      <c r="N49" s="111"/>
    </row>
    <row r="50" spans="2:14">
      <c r="B50" s="10">
        <f t="shared" si="3"/>
        <v>45</v>
      </c>
      <c r="C50" s="10"/>
      <c r="D50" s="25" t="str">
        <f t="shared" si="1"/>
        <v/>
      </c>
      <c r="E50" s="13"/>
      <c r="F50" s="13"/>
      <c r="G50" s="13"/>
      <c r="H50" s="24"/>
      <c r="I50" s="18">
        <f t="shared" si="2"/>
        <v>0</v>
      </c>
      <c r="J50" s="22"/>
      <c r="K50" s="22"/>
      <c r="L50" s="22"/>
      <c r="M50" s="22"/>
      <c r="N50" s="111"/>
    </row>
    <row r="51" spans="2:14">
      <c r="B51" s="12">
        <f t="shared" si="3"/>
        <v>46</v>
      </c>
      <c r="C51" s="12"/>
      <c r="D51" s="25" t="str">
        <f t="shared" si="1"/>
        <v/>
      </c>
      <c r="E51" s="4"/>
      <c r="F51" s="4"/>
      <c r="G51" s="4"/>
      <c r="H51" s="23"/>
      <c r="I51" s="19">
        <f t="shared" si="2"/>
        <v>0</v>
      </c>
      <c r="J51" s="20"/>
      <c r="K51" s="20"/>
      <c r="L51" s="20"/>
      <c r="M51" s="20"/>
      <c r="N51" s="111"/>
    </row>
    <row r="52" spans="2:14">
      <c r="B52" s="10">
        <f t="shared" si="3"/>
        <v>47</v>
      </c>
      <c r="C52" s="10"/>
      <c r="D52" s="25" t="str">
        <f t="shared" si="1"/>
        <v/>
      </c>
      <c r="E52" s="4"/>
      <c r="F52" s="4"/>
      <c r="G52" s="4"/>
      <c r="H52" s="23"/>
      <c r="I52" s="18">
        <f t="shared" si="2"/>
        <v>0</v>
      </c>
      <c r="J52" s="20"/>
      <c r="K52" s="20"/>
      <c r="L52" s="20"/>
      <c r="M52" s="20"/>
      <c r="N52" s="111"/>
    </row>
    <row r="53" spans="2:14">
      <c r="B53" s="12">
        <f t="shared" si="3"/>
        <v>48</v>
      </c>
      <c r="C53" s="12"/>
      <c r="D53" s="25" t="str">
        <f t="shared" si="1"/>
        <v/>
      </c>
      <c r="E53" s="4"/>
      <c r="F53" s="4"/>
      <c r="G53" s="4"/>
      <c r="H53" s="23"/>
      <c r="I53" s="19">
        <f t="shared" si="2"/>
        <v>0</v>
      </c>
      <c r="J53" s="20"/>
      <c r="K53" s="20"/>
      <c r="L53" s="20"/>
      <c r="M53" s="20"/>
      <c r="N53" s="111"/>
    </row>
    <row r="54" spans="2:14">
      <c r="B54" s="10">
        <f t="shared" si="3"/>
        <v>49</v>
      </c>
      <c r="C54" s="10"/>
      <c r="D54" s="25" t="str">
        <f t="shared" si="1"/>
        <v/>
      </c>
      <c r="E54" s="4"/>
      <c r="F54" s="4"/>
      <c r="G54" s="4"/>
      <c r="H54" s="23"/>
      <c r="I54" s="18">
        <f t="shared" si="2"/>
        <v>0</v>
      </c>
      <c r="J54" s="20"/>
      <c r="K54" s="20"/>
      <c r="L54" s="20"/>
      <c r="M54" s="20"/>
      <c r="N54" s="111"/>
    </row>
    <row r="55" spans="2:14">
      <c r="B55" s="12">
        <f t="shared" si="3"/>
        <v>50</v>
      </c>
      <c r="C55" s="12"/>
      <c r="D55" s="25" t="str">
        <f t="shared" si="1"/>
        <v/>
      </c>
      <c r="E55" s="4"/>
      <c r="F55" s="4"/>
      <c r="G55" s="4"/>
      <c r="H55" s="23"/>
      <c r="I55" s="19">
        <f t="shared" si="2"/>
        <v>0</v>
      </c>
      <c r="J55" s="20"/>
      <c r="K55" s="20"/>
      <c r="L55" s="20"/>
      <c r="M55" s="20"/>
      <c r="N55" s="111"/>
    </row>
    <row r="56" spans="2:14">
      <c r="B56" s="10">
        <f t="shared" si="3"/>
        <v>51</v>
      </c>
      <c r="C56" s="10"/>
      <c r="D56" s="25" t="str">
        <f t="shared" si="1"/>
        <v/>
      </c>
      <c r="E56" s="4"/>
      <c r="F56" s="4"/>
      <c r="G56" s="4"/>
      <c r="H56" s="23"/>
      <c r="I56" s="18">
        <f t="shared" si="2"/>
        <v>0</v>
      </c>
      <c r="J56" s="20"/>
      <c r="K56" s="20"/>
      <c r="L56" s="20"/>
      <c r="M56" s="20"/>
      <c r="N56" s="111"/>
    </row>
    <row r="57" spans="2:14">
      <c r="B57" s="12">
        <f t="shared" si="3"/>
        <v>52</v>
      </c>
      <c r="C57" s="12"/>
      <c r="D57" s="25" t="str">
        <f t="shared" si="1"/>
        <v/>
      </c>
      <c r="E57" s="4"/>
      <c r="F57" s="4"/>
      <c r="G57" s="4"/>
      <c r="H57" s="23"/>
      <c r="I57" s="19">
        <f t="shared" si="2"/>
        <v>0</v>
      </c>
      <c r="J57" s="20"/>
      <c r="K57" s="20"/>
      <c r="L57" s="20"/>
      <c r="M57" s="20"/>
      <c r="N57" s="111"/>
    </row>
    <row r="58" spans="2:14">
      <c r="B58" s="10">
        <f t="shared" si="3"/>
        <v>53</v>
      </c>
      <c r="C58" s="10"/>
      <c r="D58" s="25" t="str">
        <f t="shared" si="1"/>
        <v/>
      </c>
      <c r="E58" s="4"/>
      <c r="F58" s="4"/>
      <c r="G58" s="4"/>
      <c r="H58" s="23"/>
      <c r="I58" s="18">
        <f t="shared" si="2"/>
        <v>0</v>
      </c>
      <c r="J58" s="20"/>
      <c r="K58" s="20"/>
      <c r="L58" s="20"/>
      <c r="M58" s="20"/>
      <c r="N58" s="111"/>
    </row>
    <row r="59" spans="2:14">
      <c r="B59" s="12">
        <f t="shared" si="3"/>
        <v>54</v>
      </c>
      <c r="C59" s="12"/>
      <c r="D59" s="25" t="str">
        <f t="shared" si="1"/>
        <v/>
      </c>
      <c r="E59" s="4"/>
      <c r="F59" s="4"/>
      <c r="G59" s="4"/>
      <c r="H59" s="23"/>
      <c r="I59" s="19">
        <f t="shared" si="2"/>
        <v>0</v>
      </c>
      <c r="J59" s="20"/>
      <c r="K59" s="20"/>
      <c r="L59" s="20"/>
      <c r="M59" s="20"/>
      <c r="N59" s="111"/>
    </row>
    <row r="60" spans="2:14">
      <c r="B60" s="10">
        <f t="shared" si="3"/>
        <v>55</v>
      </c>
      <c r="C60" s="10"/>
      <c r="D60" s="25" t="str">
        <f t="shared" si="1"/>
        <v/>
      </c>
      <c r="E60" s="4"/>
      <c r="F60" s="4"/>
      <c r="G60" s="4"/>
      <c r="H60" s="23"/>
      <c r="I60" s="18">
        <f t="shared" si="2"/>
        <v>0</v>
      </c>
      <c r="J60" s="20"/>
      <c r="K60" s="20"/>
      <c r="L60" s="20"/>
      <c r="M60" s="20"/>
      <c r="N60" s="111"/>
    </row>
    <row r="61" spans="2:14">
      <c r="B61" s="12">
        <f t="shared" si="3"/>
        <v>56</v>
      </c>
      <c r="C61" s="12"/>
      <c r="D61" s="25" t="str">
        <f t="shared" si="1"/>
        <v/>
      </c>
      <c r="E61" s="4"/>
      <c r="F61" s="4"/>
      <c r="G61" s="4"/>
      <c r="H61" s="23"/>
      <c r="I61" s="19">
        <f t="shared" si="2"/>
        <v>0</v>
      </c>
      <c r="J61" s="20"/>
      <c r="K61" s="20"/>
      <c r="L61" s="20"/>
      <c r="M61" s="20"/>
      <c r="N61" s="111"/>
    </row>
    <row r="62" spans="2:14">
      <c r="B62" s="10">
        <f t="shared" si="3"/>
        <v>57</v>
      </c>
      <c r="C62" s="10"/>
      <c r="D62" s="25" t="str">
        <f t="shared" si="1"/>
        <v/>
      </c>
      <c r="E62" s="4"/>
      <c r="F62" s="4"/>
      <c r="G62" s="4"/>
      <c r="H62" s="23"/>
      <c r="I62" s="18">
        <f t="shared" si="2"/>
        <v>0</v>
      </c>
      <c r="J62" s="20"/>
      <c r="K62" s="20"/>
      <c r="L62" s="20"/>
      <c r="M62" s="20"/>
      <c r="N62" s="111"/>
    </row>
    <row r="63" spans="2:14">
      <c r="B63" s="12">
        <f t="shared" si="3"/>
        <v>58</v>
      </c>
      <c r="C63" s="12"/>
      <c r="D63" s="25" t="str">
        <f t="shared" si="1"/>
        <v/>
      </c>
      <c r="E63" s="4"/>
      <c r="F63" s="4"/>
      <c r="G63" s="4"/>
      <c r="H63" s="23"/>
      <c r="I63" s="19">
        <f t="shared" si="2"/>
        <v>0</v>
      </c>
      <c r="J63" s="20"/>
      <c r="K63" s="20"/>
      <c r="L63" s="20"/>
      <c r="M63" s="20"/>
      <c r="N63" s="111"/>
    </row>
    <row r="64" spans="2:14">
      <c r="B64" s="10">
        <f t="shared" si="3"/>
        <v>59</v>
      </c>
      <c r="C64" s="10"/>
      <c r="D64" s="25" t="str">
        <f t="shared" si="1"/>
        <v/>
      </c>
      <c r="E64" s="4"/>
      <c r="F64" s="4"/>
      <c r="G64" s="4"/>
      <c r="H64" s="23"/>
      <c r="I64" s="18">
        <f t="shared" si="2"/>
        <v>0</v>
      </c>
      <c r="J64" s="20"/>
      <c r="K64" s="20"/>
      <c r="L64" s="20"/>
      <c r="M64" s="20"/>
      <c r="N64" s="111"/>
    </row>
    <row r="65" spans="2:14">
      <c r="B65" s="12">
        <f t="shared" si="3"/>
        <v>60</v>
      </c>
      <c r="C65" s="12"/>
      <c r="D65" s="25" t="str">
        <f t="shared" si="1"/>
        <v/>
      </c>
      <c r="E65" s="4"/>
      <c r="F65" s="4"/>
      <c r="G65" s="4"/>
      <c r="H65" s="23"/>
      <c r="I65" s="19">
        <f t="shared" si="2"/>
        <v>0</v>
      </c>
      <c r="J65" s="20"/>
      <c r="K65" s="20"/>
      <c r="L65" s="20"/>
      <c r="M65" s="20"/>
      <c r="N65" s="111"/>
    </row>
    <row r="66" spans="2:14">
      <c r="B66" s="10">
        <f t="shared" si="3"/>
        <v>61</v>
      </c>
      <c r="C66" s="10"/>
      <c r="D66" s="25" t="str">
        <f t="shared" si="1"/>
        <v/>
      </c>
      <c r="E66" s="4"/>
      <c r="F66" s="4"/>
      <c r="G66" s="4"/>
      <c r="H66" s="23"/>
      <c r="I66" s="18">
        <f t="shared" si="2"/>
        <v>0</v>
      </c>
      <c r="J66" s="20"/>
      <c r="K66" s="20"/>
      <c r="L66" s="20"/>
      <c r="M66" s="20"/>
      <c r="N66" s="111"/>
    </row>
    <row r="67" spans="2:14">
      <c r="B67" s="12">
        <f t="shared" si="3"/>
        <v>62</v>
      </c>
      <c r="C67" s="12"/>
      <c r="D67" s="25" t="str">
        <f t="shared" si="1"/>
        <v/>
      </c>
      <c r="E67" s="4"/>
      <c r="F67" s="4"/>
      <c r="G67" s="4"/>
      <c r="H67" s="23"/>
      <c r="I67" s="19">
        <f t="shared" si="2"/>
        <v>0</v>
      </c>
      <c r="J67" s="20"/>
      <c r="K67" s="20"/>
      <c r="L67" s="20"/>
      <c r="M67" s="20"/>
      <c r="N67" s="111"/>
    </row>
    <row r="68" spans="2:14">
      <c r="B68" s="10">
        <f t="shared" si="3"/>
        <v>63</v>
      </c>
      <c r="C68" s="10"/>
      <c r="D68" s="25" t="str">
        <f t="shared" si="1"/>
        <v/>
      </c>
      <c r="E68" s="13"/>
      <c r="F68" s="13"/>
      <c r="G68" s="13"/>
      <c r="H68" s="24"/>
      <c r="I68" s="18">
        <f t="shared" si="2"/>
        <v>0</v>
      </c>
      <c r="J68" s="21"/>
      <c r="K68" s="21"/>
      <c r="L68" s="21"/>
      <c r="M68" s="21"/>
      <c r="N68" s="111"/>
    </row>
    <row r="69" spans="2:14">
      <c r="B69" s="12">
        <f t="shared" si="3"/>
        <v>64</v>
      </c>
      <c r="C69" s="12"/>
      <c r="D69" s="25" t="str">
        <f t="shared" si="1"/>
        <v/>
      </c>
      <c r="E69" s="13"/>
      <c r="F69" s="13"/>
      <c r="G69" s="13"/>
      <c r="H69" s="24"/>
      <c r="I69" s="19">
        <f t="shared" si="2"/>
        <v>0</v>
      </c>
      <c r="J69" s="22"/>
      <c r="K69" s="22"/>
      <c r="L69" s="22"/>
      <c r="M69" s="22"/>
      <c r="N69" s="111"/>
    </row>
    <row r="70" spans="2:14">
      <c r="B70" s="10">
        <f t="shared" si="3"/>
        <v>65</v>
      </c>
      <c r="C70" s="10"/>
      <c r="D70" s="25" t="str">
        <f t="shared" si="1"/>
        <v/>
      </c>
      <c r="E70" s="13"/>
      <c r="F70" s="13"/>
      <c r="G70" s="13"/>
      <c r="H70" s="24"/>
      <c r="I70" s="18">
        <f t="shared" si="2"/>
        <v>0</v>
      </c>
      <c r="J70" s="22"/>
      <c r="K70" s="22"/>
      <c r="L70" s="22"/>
      <c r="M70" s="22"/>
      <c r="N70" s="111"/>
    </row>
    <row r="71" spans="2:14">
      <c r="B71" s="12">
        <f t="shared" si="3"/>
        <v>66</v>
      </c>
      <c r="C71" s="12"/>
      <c r="D71" s="25" t="str">
        <f t="shared" ref="D71:D134" si="4">E71&amp;G71</f>
        <v/>
      </c>
      <c r="E71" s="13"/>
      <c r="F71" s="13"/>
      <c r="G71" s="13"/>
      <c r="H71" s="24"/>
      <c r="I71" s="19">
        <f t="shared" ref="I71:I134" si="5">SUM(J71:M71)</f>
        <v>0</v>
      </c>
      <c r="J71" s="22"/>
      <c r="K71" s="22"/>
      <c r="L71" s="22"/>
      <c r="M71" s="22"/>
      <c r="N71" s="111"/>
    </row>
    <row r="72" spans="2:14">
      <c r="B72" s="10">
        <f t="shared" ref="B72:B135" si="6">B71+1</f>
        <v>67</v>
      </c>
      <c r="C72" s="10"/>
      <c r="D72" s="25" t="str">
        <f t="shared" si="4"/>
        <v/>
      </c>
      <c r="E72" s="13"/>
      <c r="F72" s="13"/>
      <c r="G72" s="13"/>
      <c r="H72" s="24"/>
      <c r="I72" s="18">
        <f t="shared" si="5"/>
        <v>0</v>
      </c>
      <c r="J72" s="22"/>
      <c r="K72" s="22"/>
      <c r="L72" s="22"/>
      <c r="M72" s="22"/>
      <c r="N72" s="111"/>
    </row>
    <row r="73" spans="2:14">
      <c r="B73" s="12">
        <f t="shared" si="6"/>
        <v>68</v>
      </c>
      <c r="C73" s="12"/>
      <c r="D73" s="25" t="str">
        <f t="shared" si="4"/>
        <v/>
      </c>
      <c r="E73" s="4"/>
      <c r="F73" s="4"/>
      <c r="G73" s="4"/>
      <c r="H73" s="23"/>
      <c r="I73" s="19">
        <f t="shared" si="5"/>
        <v>0</v>
      </c>
      <c r="J73" s="20"/>
      <c r="K73" s="20"/>
      <c r="L73" s="20"/>
      <c r="M73" s="20"/>
      <c r="N73" s="111"/>
    </row>
    <row r="74" spans="2:14">
      <c r="B74" s="10">
        <f t="shared" si="6"/>
        <v>69</v>
      </c>
      <c r="C74" s="10"/>
      <c r="D74" s="25" t="str">
        <f t="shared" si="4"/>
        <v/>
      </c>
      <c r="E74" s="4"/>
      <c r="F74" s="4"/>
      <c r="G74" s="4"/>
      <c r="H74" s="23"/>
      <c r="I74" s="18">
        <f t="shared" si="5"/>
        <v>0</v>
      </c>
      <c r="J74" s="20"/>
      <c r="K74" s="20"/>
      <c r="L74" s="20"/>
      <c r="M74" s="20"/>
      <c r="N74" s="111"/>
    </row>
    <row r="75" spans="2:14">
      <c r="B75" s="12">
        <f t="shared" si="6"/>
        <v>70</v>
      </c>
      <c r="C75" s="12"/>
      <c r="D75" s="25" t="str">
        <f t="shared" si="4"/>
        <v/>
      </c>
      <c r="E75" s="4"/>
      <c r="F75" s="4"/>
      <c r="G75" s="4"/>
      <c r="H75" s="23"/>
      <c r="I75" s="19">
        <f t="shared" si="5"/>
        <v>0</v>
      </c>
      <c r="J75" s="20"/>
      <c r="K75" s="20"/>
      <c r="L75" s="20"/>
      <c r="M75" s="20"/>
      <c r="N75" s="111"/>
    </row>
    <row r="76" spans="2:14">
      <c r="B76" s="10">
        <f t="shared" si="6"/>
        <v>71</v>
      </c>
      <c r="C76" s="10"/>
      <c r="D76" s="25" t="str">
        <f t="shared" si="4"/>
        <v/>
      </c>
      <c r="E76" s="4"/>
      <c r="F76" s="4"/>
      <c r="G76" s="4"/>
      <c r="H76" s="23"/>
      <c r="I76" s="18">
        <f t="shared" si="5"/>
        <v>0</v>
      </c>
      <c r="J76" s="20"/>
      <c r="K76" s="20"/>
      <c r="L76" s="20"/>
      <c r="M76" s="20"/>
      <c r="N76" s="111"/>
    </row>
    <row r="77" spans="2:14">
      <c r="B77" s="12">
        <f t="shared" si="6"/>
        <v>72</v>
      </c>
      <c r="C77" s="12"/>
      <c r="D77" s="25" t="str">
        <f t="shared" si="4"/>
        <v/>
      </c>
      <c r="E77" s="4"/>
      <c r="F77" s="4"/>
      <c r="G77" s="4"/>
      <c r="H77" s="23"/>
      <c r="I77" s="19">
        <f t="shared" si="5"/>
        <v>0</v>
      </c>
      <c r="J77" s="20"/>
      <c r="K77" s="20"/>
      <c r="L77" s="20"/>
      <c r="M77" s="20"/>
      <c r="N77" s="111"/>
    </row>
    <row r="78" spans="2:14">
      <c r="B78" s="10">
        <f t="shared" si="6"/>
        <v>73</v>
      </c>
      <c r="C78" s="10"/>
      <c r="D78" s="25" t="str">
        <f t="shared" si="4"/>
        <v/>
      </c>
      <c r="E78" s="4"/>
      <c r="F78" s="4"/>
      <c r="G78" s="4"/>
      <c r="H78" s="23"/>
      <c r="I78" s="18">
        <f t="shared" si="5"/>
        <v>0</v>
      </c>
      <c r="J78" s="20"/>
      <c r="K78" s="20"/>
      <c r="L78" s="20"/>
      <c r="M78" s="20"/>
      <c r="N78" s="111"/>
    </row>
    <row r="79" spans="2:14">
      <c r="B79" s="12">
        <f t="shared" si="6"/>
        <v>74</v>
      </c>
      <c r="C79" s="12"/>
      <c r="D79" s="25" t="str">
        <f t="shared" si="4"/>
        <v/>
      </c>
      <c r="E79" s="4"/>
      <c r="F79" s="4"/>
      <c r="G79" s="4"/>
      <c r="H79" s="23"/>
      <c r="I79" s="19">
        <f t="shared" si="5"/>
        <v>0</v>
      </c>
      <c r="J79" s="20"/>
      <c r="K79" s="20"/>
      <c r="L79" s="20"/>
      <c r="M79" s="20"/>
      <c r="N79" s="111"/>
    </row>
    <row r="80" spans="2:14">
      <c r="B80" s="10">
        <f t="shared" si="6"/>
        <v>75</v>
      </c>
      <c r="C80" s="10"/>
      <c r="D80" s="25" t="str">
        <f t="shared" si="4"/>
        <v/>
      </c>
      <c r="E80" s="4"/>
      <c r="F80" s="4"/>
      <c r="G80" s="4"/>
      <c r="H80" s="23"/>
      <c r="I80" s="18">
        <f t="shared" si="5"/>
        <v>0</v>
      </c>
      <c r="J80" s="20"/>
      <c r="K80" s="20"/>
      <c r="L80" s="20"/>
      <c r="M80" s="20"/>
      <c r="N80" s="111"/>
    </row>
    <row r="81" spans="2:14">
      <c r="B81" s="12">
        <f t="shared" si="6"/>
        <v>76</v>
      </c>
      <c r="C81" s="12"/>
      <c r="D81" s="25" t="str">
        <f t="shared" si="4"/>
        <v/>
      </c>
      <c r="E81" s="4"/>
      <c r="F81" s="4"/>
      <c r="G81" s="4"/>
      <c r="H81" s="23"/>
      <c r="I81" s="19">
        <f t="shared" si="5"/>
        <v>0</v>
      </c>
      <c r="J81" s="20"/>
      <c r="K81" s="20"/>
      <c r="L81" s="20"/>
      <c r="M81" s="20"/>
      <c r="N81" s="111"/>
    </row>
    <row r="82" spans="2:14">
      <c r="B82" s="10">
        <f t="shared" si="6"/>
        <v>77</v>
      </c>
      <c r="C82" s="10"/>
      <c r="D82" s="25" t="str">
        <f t="shared" si="4"/>
        <v/>
      </c>
      <c r="E82" s="4"/>
      <c r="F82" s="4"/>
      <c r="G82" s="4"/>
      <c r="H82" s="23"/>
      <c r="I82" s="18">
        <f t="shared" si="5"/>
        <v>0</v>
      </c>
      <c r="J82" s="20"/>
      <c r="K82" s="20"/>
      <c r="L82" s="20"/>
      <c r="M82" s="20"/>
      <c r="N82" s="111"/>
    </row>
    <row r="83" spans="2:14">
      <c r="B83" s="12">
        <f t="shared" si="6"/>
        <v>78</v>
      </c>
      <c r="C83" s="12"/>
      <c r="D83" s="25" t="str">
        <f t="shared" si="4"/>
        <v/>
      </c>
      <c r="E83" s="4"/>
      <c r="F83" s="4"/>
      <c r="G83" s="4"/>
      <c r="H83" s="23"/>
      <c r="I83" s="19">
        <f t="shared" si="5"/>
        <v>0</v>
      </c>
      <c r="J83" s="20"/>
      <c r="K83" s="20"/>
      <c r="L83" s="20"/>
      <c r="M83" s="20"/>
      <c r="N83" s="111"/>
    </row>
    <row r="84" spans="2:14">
      <c r="B84" s="10">
        <f t="shared" si="6"/>
        <v>79</v>
      </c>
      <c r="C84" s="10"/>
      <c r="D84" s="25" t="str">
        <f t="shared" si="4"/>
        <v/>
      </c>
      <c r="E84" s="4"/>
      <c r="F84" s="4"/>
      <c r="G84" s="4"/>
      <c r="H84" s="23"/>
      <c r="I84" s="18">
        <f t="shared" si="5"/>
        <v>0</v>
      </c>
      <c r="J84" s="20"/>
      <c r="K84" s="20"/>
      <c r="L84" s="20"/>
      <c r="M84" s="20"/>
      <c r="N84" s="111"/>
    </row>
    <row r="85" spans="2:14">
      <c r="B85" s="12">
        <f t="shared" si="6"/>
        <v>80</v>
      </c>
      <c r="C85" s="12"/>
      <c r="D85" s="25" t="str">
        <f t="shared" si="4"/>
        <v/>
      </c>
      <c r="E85" s="4"/>
      <c r="F85" s="4"/>
      <c r="G85" s="4"/>
      <c r="H85" s="23"/>
      <c r="I85" s="19">
        <f t="shared" si="5"/>
        <v>0</v>
      </c>
      <c r="J85" s="20"/>
      <c r="K85" s="20"/>
      <c r="L85" s="20"/>
      <c r="M85" s="20"/>
      <c r="N85" s="111"/>
    </row>
    <row r="86" spans="2:14">
      <c r="B86" s="10">
        <f t="shared" si="6"/>
        <v>81</v>
      </c>
      <c r="C86" s="10"/>
      <c r="D86" s="25" t="str">
        <f t="shared" si="4"/>
        <v/>
      </c>
      <c r="E86" s="4"/>
      <c r="F86" s="4"/>
      <c r="G86" s="4"/>
      <c r="H86" s="23"/>
      <c r="I86" s="18">
        <f t="shared" si="5"/>
        <v>0</v>
      </c>
      <c r="J86" s="20"/>
      <c r="K86" s="20"/>
      <c r="L86" s="20"/>
      <c r="M86" s="20"/>
      <c r="N86" s="111"/>
    </row>
    <row r="87" spans="2:14">
      <c r="B87" s="12">
        <f t="shared" si="6"/>
        <v>82</v>
      </c>
      <c r="C87" s="12"/>
      <c r="D87" s="25" t="str">
        <f t="shared" si="4"/>
        <v/>
      </c>
      <c r="E87" s="4"/>
      <c r="F87" s="4"/>
      <c r="G87" s="4"/>
      <c r="H87" s="23"/>
      <c r="I87" s="19">
        <f t="shared" si="5"/>
        <v>0</v>
      </c>
      <c r="J87" s="20"/>
      <c r="K87" s="20"/>
      <c r="L87" s="20"/>
      <c r="M87" s="20"/>
      <c r="N87" s="111"/>
    </row>
    <row r="88" spans="2:14">
      <c r="B88" s="10">
        <f t="shared" si="6"/>
        <v>83</v>
      </c>
      <c r="C88" s="10"/>
      <c r="D88" s="25" t="str">
        <f t="shared" si="4"/>
        <v/>
      </c>
      <c r="E88" s="4"/>
      <c r="F88" s="4"/>
      <c r="G88" s="4"/>
      <c r="H88" s="23"/>
      <c r="I88" s="18">
        <f t="shared" si="5"/>
        <v>0</v>
      </c>
      <c r="J88" s="20"/>
      <c r="K88" s="20"/>
      <c r="L88" s="20"/>
      <c r="M88" s="20"/>
      <c r="N88" s="111"/>
    </row>
    <row r="89" spans="2:14">
      <c r="B89" s="12">
        <f t="shared" si="6"/>
        <v>84</v>
      </c>
      <c r="C89" s="12"/>
      <c r="D89" s="25" t="str">
        <f t="shared" si="4"/>
        <v/>
      </c>
      <c r="E89" s="4"/>
      <c r="F89" s="4"/>
      <c r="G89" s="4"/>
      <c r="H89" s="23"/>
      <c r="I89" s="19">
        <f t="shared" si="5"/>
        <v>0</v>
      </c>
      <c r="J89" s="20"/>
      <c r="K89" s="20"/>
      <c r="L89" s="20"/>
      <c r="M89" s="20"/>
      <c r="N89" s="111"/>
    </row>
    <row r="90" spans="2:14">
      <c r="B90" s="10">
        <f t="shared" si="6"/>
        <v>85</v>
      </c>
      <c r="C90" s="10"/>
      <c r="D90" s="25" t="str">
        <f t="shared" si="4"/>
        <v/>
      </c>
      <c r="E90" s="13"/>
      <c r="F90" s="13"/>
      <c r="G90" s="13"/>
      <c r="H90" s="24"/>
      <c r="I90" s="18">
        <f t="shared" si="5"/>
        <v>0</v>
      </c>
      <c r="J90" s="21"/>
      <c r="K90" s="21"/>
      <c r="L90" s="21"/>
      <c r="M90" s="21"/>
      <c r="N90" s="111"/>
    </row>
    <row r="91" spans="2:14">
      <c r="B91" s="12">
        <f t="shared" si="6"/>
        <v>86</v>
      </c>
      <c r="C91" s="12"/>
      <c r="D91" s="25" t="str">
        <f t="shared" si="4"/>
        <v/>
      </c>
      <c r="E91" s="13"/>
      <c r="F91" s="13"/>
      <c r="G91" s="13"/>
      <c r="H91" s="24"/>
      <c r="I91" s="19">
        <f t="shared" si="5"/>
        <v>0</v>
      </c>
      <c r="J91" s="22"/>
      <c r="K91" s="22"/>
      <c r="L91" s="22"/>
      <c r="M91" s="22"/>
      <c r="N91" s="111"/>
    </row>
    <row r="92" spans="2:14">
      <c r="B92" s="10">
        <f t="shared" si="6"/>
        <v>87</v>
      </c>
      <c r="C92" s="10"/>
      <c r="D92" s="25" t="str">
        <f t="shared" si="4"/>
        <v/>
      </c>
      <c r="E92" s="13"/>
      <c r="F92" s="13"/>
      <c r="G92" s="13"/>
      <c r="H92" s="24"/>
      <c r="I92" s="18">
        <f t="shared" si="5"/>
        <v>0</v>
      </c>
      <c r="J92" s="22"/>
      <c r="K92" s="22"/>
      <c r="L92" s="22"/>
      <c r="M92" s="22"/>
      <c r="N92" s="111"/>
    </row>
    <row r="93" spans="2:14">
      <c r="B93" s="12">
        <f t="shared" si="6"/>
        <v>88</v>
      </c>
      <c r="C93" s="12"/>
      <c r="D93" s="25" t="str">
        <f t="shared" si="4"/>
        <v/>
      </c>
      <c r="E93" s="13"/>
      <c r="F93" s="13"/>
      <c r="G93" s="13"/>
      <c r="H93" s="24"/>
      <c r="I93" s="19">
        <f t="shared" si="5"/>
        <v>0</v>
      </c>
      <c r="J93" s="22"/>
      <c r="K93" s="22"/>
      <c r="L93" s="22"/>
      <c r="M93" s="22"/>
      <c r="N93" s="111"/>
    </row>
    <row r="94" spans="2:14">
      <c r="B94" s="10">
        <f t="shared" si="6"/>
        <v>89</v>
      </c>
      <c r="C94" s="10"/>
      <c r="D94" s="25" t="str">
        <f t="shared" si="4"/>
        <v/>
      </c>
      <c r="E94" s="13"/>
      <c r="F94" s="13"/>
      <c r="G94" s="13"/>
      <c r="H94" s="24"/>
      <c r="I94" s="18">
        <f t="shared" si="5"/>
        <v>0</v>
      </c>
      <c r="J94" s="22"/>
      <c r="K94" s="22"/>
      <c r="L94" s="22"/>
      <c r="M94" s="22"/>
      <c r="N94" s="111"/>
    </row>
    <row r="95" spans="2:14">
      <c r="B95" s="12">
        <f t="shared" si="6"/>
        <v>90</v>
      </c>
      <c r="C95" s="12"/>
      <c r="D95" s="25" t="str">
        <f t="shared" si="4"/>
        <v/>
      </c>
      <c r="E95" s="4"/>
      <c r="F95" s="4"/>
      <c r="G95" s="4"/>
      <c r="H95" s="23"/>
      <c r="I95" s="19">
        <f t="shared" si="5"/>
        <v>0</v>
      </c>
      <c r="J95" s="20"/>
      <c r="K95" s="20"/>
      <c r="L95" s="20"/>
      <c r="M95" s="20"/>
      <c r="N95" s="111"/>
    </row>
    <row r="96" spans="2:14">
      <c r="B96" s="10">
        <f t="shared" si="6"/>
        <v>91</v>
      </c>
      <c r="C96" s="10"/>
      <c r="D96" s="25" t="str">
        <f t="shared" si="4"/>
        <v/>
      </c>
      <c r="E96" s="4"/>
      <c r="F96" s="4"/>
      <c r="G96" s="4"/>
      <c r="H96" s="23"/>
      <c r="I96" s="18">
        <f t="shared" si="5"/>
        <v>0</v>
      </c>
      <c r="J96" s="20"/>
      <c r="K96" s="20"/>
      <c r="L96" s="20"/>
      <c r="M96" s="20"/>
      <c r="N96" s="111"/>
    </row>
    <row r="97" spans="2:14">
      <c r="B97" s="12">
        <f t="shared" si="6"/>
        <v>92</v>
      </c>
      <c r="C97" s="12"/>
      <c r="D97" s="25" t="str">
        <f t="shared" si="4"/>
        <v/>
      </c>
      <c r="E97" s="4"/>
      <c r="F97" s="4"/>
      <c r="G97" s="4"/>
      <c r="H97" s="23"/>
      <c r="I97" s="19">
        <f t="shared" si="5"/>
        <v>0</v>
      </c>
      <c r="J97" s="20"/>
      <c r="K97" s="20"/>
      <c r="L97" s="20"/>
      <c r="M97" s="20"/>
      <c r="N97" s="111"/>
    </row>
    <row r="98" spans="2:14">
      <c r="B98" s="10">
        <f t="shared" si="6"/>
        <v>93</v>
      </c>
      <c r="C98" s="10"/>
      <c r="D98" s="25" t="str">
        <f t="shared" si="4"/>
        <v/>
      </c>
      <c r="E98" s="4"/>
      <c r="F98" s="4"/>
      <c r="G98" s="4"/>
      <c r="H98" s="23"/>
      <c r="I98" s="18">
        <f t="shared" si="5"/>
        <v>0</v>
      </c>
      <c r="J98" s="20"/>
      <c r="K98" s="20"/>
      <c r="L98" s="20"/>
      <c r="M98" s="20"/>
      <c r="N98" s="111"/>
    </row>
    <row r="99" spans="2:14">
      <c r="B99" s="12">
        <f t="shared" si="6"/>
        <v>94</v>
      </c>
      <c r="C99" s="12"/>
      <c r="D99" s="25" t="str">
        <f t="shared" si="4"/>
        <v/>
      </c>
      <c r="E99" s="4"/>
      <c r="F99" s="4"/>
      <c r="G99" s="4"/>
      <c r="H99" s="23"/>
      <c r="I99" s="19">
        <f t="shared" si="5"/>
        <v>0</v>
      </c>
      <c r="J99" s="20"/>
      <c r="K99" s="20"/>
      <c r="L99" s="20"/>
      <c r="M99" s="20"/>
      <c r="N99" s="111"/>
    </row>
    <row r="100" spans="2:14">
      <c r="B100" s="10">
        <f t="shared" si="6"/>
        <v>95</v>
      </c>
      <c r="C100" s="10"/>
      <c r="D100" s="25" t="str">
        <f t="shared" si="4"/>
        <v/>
      </c>
      <c r="E100" s="4"/>
      <c r="F100" s="4"/>
      <c r="G100" s="4"/>
      <c r="H100" s="23"/>
      <c r="I100" s="18">
        <f t="shared" si="5"/>
        <v>0</v>
      </c>
      <c r="J100" s="20"/>
      <c r="K100" s="20"/>
      <c r="L100" s="20"/>
      <c r="M100" s="20"/>
      <c r="N100" s="111"/>
    </row>
    <row r="101" spans="2:14">
      <c r="B101" s="12">
        <f t="shared" si="6"/>
        <v>96</v>
      </c>
      <c r="C101" s="12"/>
      <c r="D101" s="25" t="str">
        <f t="shared" si="4"/>
        <v/>
      </c>
      <c r="E101" s="4"/>
      <c r="F101" s="4"/>
      <c r="G101" s="4"/>
      <c r="H101" s="23"/>
      <c r="I101" s="19">
        <f t="shared" si="5"/>
        <v>0</v>
      </c>
      <c r="J101" s="20"/>
      <c r="K101" s="20"/>
      <c r="L101" s="20"/>
      <c r="M101" s="20"/>
      <c r="N101" s="111"/>
    </row>
    <row r="102" spans="2:14">
      <c r="B102" s="10">
        <f t="shared" si="6"/>
        <v>97</v>
      </c>
      <c r="C102" s="10"/>
      <c r="D102" s="25" t="str">
        <f t="shared" si="4"/>
        <v/>
      </c>
      <c r="E102" s="4"/>
      <c r="F102" s="4"/>
      <c r="G102" s="4"/>
      <c r="H102" s="23"/>
      <c r="I102" s="18">
        <f t="shared" si="5"/>
        <v>0</v>
      </c>
      <c r="J102" s="20"/>
      <c r="K102" s="20"/>
      <c r="L102" s="20"/>
      <c r="M102" s="20"/>
      <c r="N102" s="111"/>
    </row>
    <row r="103" spans="2:14">
      <c r="B103" s="12">
        <f t="shared" si="6"/>
        <v>98</v>
      </c>
      <c r="C103" s="12"/>
      <c r="D103" s="25" t="str">
        <f t="shared" si="4"/>
        <v/>
      </c>
      <c r="E103" s="4"/>
      <c r="F103" s="4"/>
      <c r="G103" s="4"/>
      <c r="H103" s="23"/>
      <c r="I103" s="19">
        <f t="shared" si="5"/>
        <v>0</v>
      </c>
      <c r="J103" s="20"/>
      <c r="K103" s="20"/>
      <c r="L103" s="20"/>
      <c r="M103" s="20"/>
      <c r="N103" s="111"/>
    </row>
    <row r="104" spans="2:14">
      <c r="B104" s="10">
        <f t="shared" si="6"/>
        <v>99</v>
      </c>
      <c r="C104" s="10"/>
      <c r="D104" s="25" t="str">
        <f t="shared" si="4"/>
        <v/>
      </c>
      <c r="E104" s="4"/>
      <c r="F104" s="4"/>
      <c r="G104" s="4"/>
      <c r="H104" s="23"/>
      <c r="I104" s="18">
        <f t="shared" si="5"/>
        <v>0</v>
      </c>
      <c r="J104" s="20"/>
      <c r="K104" s="20"/>
      <c r="L104" s="20"/>
      <c r="M104" s="20"/>
      <c r="N104" s="111"/>
    </row>
    <row r="105" spans="2:14">
      <c r="B105" s="12">
        <f t="shared" si="6"/>
        <v>100</v>
      </c>
      <c r="C105" s="12"/>
      <c r="D105" s="25" t="str">
        <f t="shared" si="4"/>
        <v/>
      </c>
      <c r="E105" s="4"/>
      <c r="F105" s="4"/>
      <c r="G105" s="4"/>
      <c r="H105" s="23"/>
      <c r="I105" s="19">
        <f t="shared" si="5"/>
        <v>0</v>
      </c>
      <c r="J105" s="20"/>
      <c r="K105" s="20"/>
      <c r="L105" s="20"/>
      <c r="M105" s="20"/>
      <c r="N105" s="111"/>
    </row>
    <row r="106" spans="2:14">
      <c r="B106" s="10">
        <f t="shared" si="6"/>
        <v>101</v>
      </c>
      <c r="C106" s="10"/>
      <c r="D106" s="25" t="str">
        <f t="shared" si="4"/>
        <v/>
      </c>
      <c r="E106" s="4"/>
      <c r="F106" s="4"/>
      <c r="G106" s="4"/>
      <c r="H106" s="23"/>
      <c r="I106" s="18">
        <f t="shared" si="5"/>
        <v>0</v>
      </c>
      <c r="J106" s="20"/>
      <c r="K106" s="20"/>
      <c r="L106" s="20"/>
      <c r="M106" s="20"/>
      <c r="N106" s="111"/>
    </row>
    <row r="107" spans="2:14">
      <c r="B107" s="12">
        <f t="shared" si="6"/>
        <v>102</v>
      </c>
      <c r="C107" s="12"/>
      <c r="D107" s="25" t="str">
        <f t="shared" si="4"/>
        <v/>
      </c>
      <c r="E107" s="4"/>
      <c r="F107" s="4"/>
      <c r="G107" s="4"/>
      <c r="H107" s="23"/>
      <c r="I107" s="19">
        <f t="shared" si="5"/>
        <v>0</v>
      </c>
      <c r="J107" s="20"/>
      <c r="K107" s="20"/>
      <c r="L107" s="20"/>
      <c r="M107" s="20"/>
      <c r="N107" s="111"/>
    </row>
    <row r="108" spans="2:14">
      <c r="B108" s="10">
        <f t="shared" si="6"/>
        <v>103</v>
      </c>
      <c r="C108" s="10"/>
      <c r="D108" s="25" t="str">
        <f t="shared" si="4"/>
        <v/>
      </c>
      <c r="E108" s="4"/>
      <c r="F108" s="4"/>
      <c r="G108" s="4"/>
      <c r="H108" s="23"/>
      <c r="I108" s="18">
        <f t="shared" si="5"/>
        <v>0</v>
      </c>
      <c r="J108" s="20"/>
      <c r="K108" s="20"/>
      <c r="L108" s="20"/>
      <c r="M108" s="20"/>
      <c r="N108" s="111"/>
    </row>
    <row r="109" spans="2:14">
      <c r="B109" s="12">
        <f t="shared" si="6"/>
        <v>104</v>
      </c>
      <c r="C109" s="12"/>
      <c r="D109" s="25" t="str">
        <f t="shared" si="4"/>
        <v/>
      </c>
      <c r="E109" s="4"/>
      <c r="F109" s="4"/>
      <c r="G109" s="4"/>
      <c r="H109" s="23"/>
      <c r="I109" s="19">
        <f t="shared" si="5"/>
        <v>0</v>
      </c>
      <c r="J109" s="20"/>
      <c r="K109" s="20"/>
      <c r="L109" s="20"/>
      <c r="M109" s="20"/>
      <c r="N109" s="111"/>
    </row>
    <row r="110" spans="2:14">
      <c r="B110" s="10">
        <f t="shared" si="6"/>
        <v>105</v>
      </c>
      <c r="C110" s="10"/>
      <c r="D110" s="25" t="str">
        <f t="shared" si="4"/>
        <v/>
      </c>
      <c r="E110" s="4"/>
      <c r="F110" s="4"/>
      <c r="G110" s="4"/>
      <c r="H110" s="23"/>
      <c r="I110" s="18">
        <f t="shared" si="5"/>
        <v>0</v>
      </c>
      <c r="J110" s="20"/>
      <c r="K110" s="20"/>
      <c r="L110" s="20"/>
      <c r="M110" s="20"/>
      <c r="N110" s="111"/>
    </row>
    <row r="111" spans="2:14">
      <c r="B111" s="12">
        <f t="shared" si="6"/>
        <v>106</v>
      </c>
      <c r="C111" s="12"/>
      <c r="D111" s="25" t="str">
        <f t="shared" si="4"/>
        <v/>
      </c>
      <c r="E111" s="4"/>
      <c r="F111" s="4"/>
      <c r="G111" s="4"/>
      <c r="H111" s="23"/>
      <c r="I111" s="19">
        <f t="shared" si="5"/>
        <v>0</v>
      </c>
      <c r="J111" s="20"/>
      <c r="K111" s="20"/>
      <c r="L111" s="20"/>
      <c r="M111" s="20"/>
      <c r="N111" s="111"/>
    </row>
    <row r="112" spans="2:14">
      <c r="B112" s="10">
        <f t="shared" si="6"/>
        <v>107</v>
      </c>
      <c r="C112" s="10"/>
      <c r="D112" s="25" t="str">
        <f t="shared" si="4"/>
        <v/>
      </c>
      <c r="E112" s="13"/>
      <c r="F112" s="13"/>
      <c r="G112" s="13"/>
      <c r="H112" s="24"/>
      <c r="I112" s="18">
        <f t="shared" si="5"/>
        <v>0</v>
      </c>
      <c r="J112" s="21"/>
      <c r="K112" s="21"/>
      <c r="L112" s="21"/>
      <c r="M112" s="21"/>
      <c r="N112" s="111"/>
    </row>
    <row r="113" spans="2:14">
      <c r="B113" s="12">
        <f t="shared" si="6"/>
        <v>108</v>
      </c>
      <c r="C113" s="12"/>
      <c r="D113" s="25" t="str">
        <f t="shared" si="4"/>
        <v/>
      </c>
      <c r="E113" s="13"/>
      <c r="F113" s="13"/>
      <c r="G113" s="13"/>
      <c r="H113" s="24"/>
      <c r="I113" s="19">
        <f t="shared" si="5"/>
        <v>0</v>
      </c>
      <c r="J113" s="22"/>
      <c r="K113" s="22"/>
      <c r="L113" s="22"/>
      <c r="M113" s="22"/>
      <c r="N113" s="111"/>
    </row>
    <row r="114" spans="2:14">
      <c r="B114" s="10">
        <f t="shared" si="6"/>
        <v>109</v>
      </c>
      <c r="C114" s="10"/>
      <c r="D114" s="25" t="str">
        <f t="shared" si="4"/>
        <v/>
      </c>
      <c r="E114" s="13"/>
      <c r="F114" s="13"/>
      <c r="G114" s="13"/>
      <c r="H114" s="24"/>
      <c r="I114" s="18">
        <f t="shared" si="5"/>
        <v>0</v>
      </c>
      <c r="J114" s="22"/>
      <c r="K114" s="22"/>
      <c r="L114" s="22"/>
      <c r="M114" s="22"/>
      <c r="N114" s="111"/>
    </row>
    <row r="115" spans="2:14">
      <c r="B115" s="12">
        <f t="shared" si="6"/>
        <v>110</v>
      </c>
      <c r="C115" s="12"/>
      <c r="D115" s="25" t="str">
        <f t="shared" si="4"/>
        <v/>
      </c>
      <c r="E115" s="13"/>
      <c r="F115" s="13"/>
      <c r="G115" s="13"/>
      <c r="H115" s="24"/>
      <c r="I115" s="19">
        <f t="shared" si="5"/>
        <v>0</v>
      </c>
      <c r="J115" s="22"/>
      <c r="K115" s="22"/>
      <c r="L115" s="22"/>
      <c r="M115" s="22"/>
      <c r="N115" s="111"/>
    </row>
    <row r="116" spans="2:14">
      <c r="B116" s="10">
        <f t="shared" si="6"/>
        <v>111</v>
      </c>
      <c r="C116" s="10"/>
      <c r="D116" s="25" t="str">
        <f t="shared" si="4"/>
        <v/>
      </c>
      <c r="E116" s="13"/>
      <c r="F116" s="13"/>
      <c r="G116" s="13"/>
      <c r="H116" s="24"/>
      <c r="I116" s="18">
        <f t="shared" si="5"/>
        <v>0</v>
      </c>
      <c r="J116" s="22"/>
      <c r="K116" s="22"/>
      <c r="L116" s="22"/>
      <c r="M116" s="22"/>
      <c r="N116" s="111"/>
    </row>
    <row r="117" spans="2:14">
      <c r="B117" s="12">
        <f t="shared" si="6"/>
        <v>112</v>
      </c>
      <c r="C117" s="12"/>
      <c r="D117" s="25" t="str">
        <f t="shared" si="4"/>
        <v/>
      </c>
      <c r="E117" s="4"/>
      <c r="F117" s="4"/>
      <c r="G117" s="4"/>
      <c r="H117" s="23"/>
      <c r="I117" s="19">
        <f t="shared" si="5"/>
        <v>0</v>
      </c>
      <c r="J117" s="20"/>
      <c r="K117" s="20"/>
      <c r="L117" s="20"/>
      <c r="M117" s="20"/>
      <c r="N117" s="111"/>
    </row>
    <row r="118" spans="2:14">
      <c r="B118" s="10">
        <f t="shared" si="6"/>
        <v>113</v>
      </c>
      <c r="C118" s="10"/>
      <c r="D118" s="25" t="str">
        <f t="shared" si="4"/>
        <v/>
      </c>
      <c r="E118" s="4"/>
      <c r="F118" s="4"/>
      <c r="G118" s="4"/>
      <c r="H118" s="23"/>
      <c r="I118" s="18">
        <f t="shared" si="5"/>
        <v>0</v>
      </c>
      <c r="J118" s="20"/>
      <c r="K118" s="20"/>
      <c r="L118" s="20"/>
      <c r="M118" s="20"/>
      <c r="N118" s="111"/>
    </row>
    <row r="119" spans="2:14">
      <c r="B119" s="12">
        <f t="shared" si="6"/>
        <v>114</v>
      </c>
      <c r="C119" s="12"/>
      <c r="D119" s="25" t="str">
        <f t="shared" si="4"/>
        <v/>
      </c>
      <c r="E119" s="4"/>
      <c r="F119" s="4"/>
      <c r="G119" s="4"/>
      <c r="H119" s="23"/>
      <c r="I119" s="19">
        <f t="shared" si="5"/>
        <v>0</v>
      </c>
      <c r="J119" s="20"/>
      <c r="K119" s="20"/>
      <c r="L119" s="20"/>
      <c r="M119" s="20"/>
      <c r="N119" s="111"/>
    </row>
    <row r="120" spans="2:14">
      <c r="B120" s="10">
        <f t="shared" si="6"/>
        <v>115</v>
      </c>
      <c r="C120" s="10"/>
      <c r="D120" s="25" t="str">
        <f t="shared" si="4"/>
        <v/>
      </c>
      <c r="E120" s="4"/>
      <c r="F120" s="4"/>
      <c r="G120" s="4"/>
      <c r="H120" s="23"/>
      <c r="I120" s="18">
        <f t="shared" si="5"/>
        <v>0</v>
      </c>
      <c r="J120" s="20"/>
      <c r="K120" s="20"/>
      <c r="L120" s="20"/>
      <c r="M120" s="20"/>
      <c r="N120" s="111"/>
    </row>
    <row r="121" spans="2:14">
      <c r="B121" s="12">
        <f t="shared" si="6"/>
        <v>116</v>
      </c>
      <c r="C121" s="12"/>
      <c r="D121" s="25" t="str">
        <f t="shared" si="4"/>
        <v/>
      </c>
      <c r="E121" s="4"/>
      <c r="F121" s="4"/>
      <c r="G121" s="4"/>
      <c r="H121" s="23"/>
      <c r="I121" s="19">
        <f t="shared" si="5"/>
        <v>0</v>
      </c>
      <c r="J121" s="20"/>
      <c r="K121" s="20"/>
      <c r="L121" s="20"/>
      <c r="M121" s="20"/>
      <c r="N121" s="111"/>
    </row>
    <row r="122" spans="2:14">
      <c r="B122" s="10">
        <f t="shared" si="6"/>
        <v>117</v>
      </c>
      <c r="C122" s="10"/>
      <c r="D122" s="25" t="str">
        <f t="shared" si="4"/>
        <v/>
      </c>
      <c r="E122" s="4"/>
      <c r="F122" s="4"/>
      <c r="G122" s="4"/>
      <c r="H122" s="23"/>
      <c r="I122" s="18">
        <f t="shared" si="5"/>
        <v>0</v>
      </c>
      <c r="J122" s="20"/>
      <c r="K122" s="20"/>
      <c r="L122" s="20"/>
      <c r="M122" s="20"/>
      <c r="N122" s="111"/>
    </row>
    <row r="123" spans="2:14">
      <c r="B123" s="12">
        <f t="shared" si="6"/>
        <v>118</v>
      </c>
      <c r="C123" s="12"/>
      <c r="D123" s="25" t="str">
        <f t="shared" si="4"/>
        <v/>
      </c>
      <c r="E123" s="4"/>
      <c r="F123" s="4"/>
      <c r="G123" s="4"/>
      <c r="H123" s="23"/>
      <c r="I123" s="19">
        <f t="shared" si="5"/>
        <v>0</v>
      </c>
      <c r="J123" s="20"/>
      <c r="K123" s="20"/>
      <c r="L123" s="20"/>
      <c r="M123" s="20"/>
      <c r="N123" s="111"/>
    </row>
    <row r="124" spans="2:14">
      <c r="B124" s="10">
        <f t="shared" si="6"/>
        <v>119</v>
      </c>
      <c r="C124" s="10"/>
      <c r="D124" s="25" t="str">
        <f t="shared" si="4"/>
        <v/>
      </c>
      <c r="E124" s="4"/>
      <c r="F124" s="4"/>
      <c r="G124" s="4"/>
      <c r="H124" s="23"/>
      <c r="I124" s="18">
        <f t="shared" si="5"/>
        <v>0</v>
      </c>
      <c r="J124" s="20"/>
      <c r="K124" s="20"/>
      <c r="L124" s="20"/>
      <c r="M124" s="20"/>
      <c r="N124" s="111"/>
    </row>
    <row r="125" spans="2:14">
      <c r="B125" s="12">
        <f t="shared" si="6"/>
        <v>120</v>
      </c>
      <c r="C125" s="12"/>
      <c r="D125" s="25" t="str">
        <f t="shared" si="4"/>
        <v/>
      </c>
      <c r="E125" s="4"/>
      <c r="F125" s="4"/>
      <c r="G125" s="4"/>
      <c r="H125" s="23"/>
      <c r="I125" s="19">
        <f t="shared" si="5"/>
        <v>0</v>
      </c>
      <c r="J125" s="20"/>
      <c r="K125" s="20"/>
      <c r="L125" s="20"/>
      <c r="M125" s="20"/>
      <c r="N125" s="111"/>
    </row>
    <row r="126" spans="2:14">
      <c r="B126" s="10">
        <f t="shared" si="6"/>
        <v>121</v>
      </c>
      <c r="C126" s="10"/>
      <c r="D126" s="25" t="str">
        <f t="shared" si="4"/>
        <v/>
      </c>
      <c r="E126" s="4"/>
      <c r="F126" s="4"/>
      <c r="G126" s="4"/>
      <c r="H126" s="23"/>
      <c r="I126" s="18">
        <f t="shared" si="5"/>
        <v>0</v>
      </c>
      <c r="J126" s="20"/>
      <c r="K126" s="20"/>
      <c r="L126" s="20"/>
      <c r="M126" s="20"/>
      <c r="N126" s="111"/>
    </row>
    <row r="127" spans="2:14">
      <c r="B127" s="12">
        <f t="shared" si="6"/>
        <v>122</v>
      </c>
      <c r="C127" s="12"/>
      <c r="D127" s="25" t="str">
        <f t="shared" si="4"/>
        <v/>
      </c>
      <c r="E127" s="4"/>
      <c r="F127" s="4"/>
      <c r="G127" s="4"/>
      <c r="H127" s="23"/>
      <c r="I127" s="19">
        <f t="shared" si="5"/>
        <v>0</v>
      </c>
      <c r="J127" s="20"/>
      <c r="K127" s="20"/>
      <c r="L127" s="20"/>
      <c r="M127" s="20"/>
      <c r="N127" s="111"/>
    </row>
    <row r="128" spans="2:14">
      <c r="B128" s="10">
        <f t="shared" si="6"/>
        <v>123</v>
      </c>
      <c r="C128" s="10"/>
      <c r="D128" s="25" t="str">
        <f t="shared" si="4"/>
        <v/>
      </c>
      <c r="E128" s="4"/>
      <c r="F128" s="4"/>
      <c r="G128" s="4"/>
      <c r="H128" s="23"/>
      <c r="I128" s="18">
        <f t="shared" si="5"/>
        <v>0</v>
      </c>
      <c r="J128" s="20"/>
      <c r="K128" s="20"/>
      <c r="L128" s="20"/>
      <c r="M128" s="20"/>
      <c r="N128" s="111"/>
    </row>
    <row r="129" spans="2:14">
      <c r="B129" s="12">
        <f t="shared" si="6"/>
        <v>124</v>
      </c>
      <c r="C129" s="12"/>
      <c r="D129" s="25" t="str">
        <f t="shared" si="4"/>
        <v/>
      </c>
      <c r="E129" s="4"/>
      <c r="F129" s="4"/>
      <c r="G129" s="4"/>
      <c r="H129" s="23"/>
      <c r="I129" s="19">
        <f t="shared" si="5"/>
        <v>0</v>
      </c>
      <c r="J129" s="20"/>
      <c r="K129" s="20"/>
      <c r="L129" s="20"/>
      <c r="M129" s="20"/>
      <c r="N129" s="111"/>
    </row>
    <row r="130" spans="2:14">
      <c r="B130" s="10">
        <f t="shared" si="6"/>
        <v>125</v>
      </c>
      <c r="C130" s="10"/>
      <c r="D130" s="25" t="str">
        <f t="shared" si="4"/>
        <v/>
      </c>
      <c r="E130" s="4"/>
      <c r="F130" s="4"/>
      <c r="G130" s="4"/>
      <c r="H130" s="23"/>
      <c r="I130" s="18">
        <f t="shared" si="5"/>
        <v>0</v>
      </c>
      <c r="J130" s="20"/>
      <c r="K130" s="20"/>
      <c r="L130" s="20"/>
      <c r="M130" s="20"/>
      <c r="N130" s="111"/>
    </row>
    <row r="131" spans="2:14">
      <c r="B131" s="12">
        <f t="shared" si="6"/>
        <v>126</v>
      </c>
      <c r="C131" s="12"/>
      <c r="D131" s="25" t="str">
        <f t="shared" si="4"/>
        <v/>
      </c>
      <c r="E131" s="4"/>
      <c r="F131" s="4"/>
      <c r="G131" s="4"/>
      <c r="H131" s="23"/>
      <c r="I131" s="19">
        <f t="shared" si="5"/>
        <v>0</v>
      </c>
      <c r="J131" s="20"/>
      <c r="K131" s="20"/>
      <c r="L131" s="20"/>
      <c r="M131" s="20"/>
      <c r="N131" s="111"/>
    </row>
    <row r="132" spans="2:14">
      <c r="B132" s="10">
        <f t="shared" si="6"/>
        <v>127</v>
      </c>
      <c r="C132" s="10"/>
      <c r="D132" s="25" t="str">
        <f t="shared" si="4"/>
        <v/>
      </c>
      <c r="E132" s="4"/>
      <c r="F132" s="4"/>
      <c r="G132" s="4"/>
      <c r="H132" s="23"/>
      <c r="I132" s="18">
        <f t="shared" si="5"/>
        <v>0</v>
      </c>
      <c r="J132" s="20"/>
      <c r="K132" s="20"/>
      <c r="L132" s="20"/>
      <c r="M132" s="20"/>
      <c r="N132" s="111"/>
    </row>
    <row r="133" spans="2:14">
      <c r="B133" s="12">
        <f t="shared" si="6"/>
        <v>128</v>
      </c>
      <c r="C133" s="12"/>
      <c r="D133" s="25" t="str">
        <f t="shared" si="4"/>
        <v/>
      </c>
      <c r="E133" s="4"/>
      <c r="F133" s="4"/>
      <c r="G133" s="4"/>
      <c r="H133" s="23"/>
      <c r="I133" s="19">
        <f t="shared" si="5"/>
        <v>0</v>
      </c>
      <c r="J133" s="20"/>
      <c r="K133" s="20"/>
      <c r="L133" s="20"/>
      <c r="M133" s="20"/>
      <c r="N133" s="111"/>
    </row>
    <row r="134" spans="2:14">
      <c r="B134" s="10">
        <f t="shared" si="6"/>
        <v>129</v>
      </c>
      <c r="C134" s="10"/>
      <c r="D134" s="25" t="str">
        <f t="shared" si="4"/>
        <v/>
      </c>
      <c r="E134" s="13"/>
      <c r="F134" s="13"/>
      <c r="G134" s="13"/>
      <c r="H134" s="24"/>
      <c r="I134" s="18">
        <f t="shared" si="5"/>
        <v>0</v>
      </c>
      <c r="J134" s="21"/>
      <c r="K134" s="21"/>
      <c r="L134" s="21"/>
      <c r="M134" s="21"/>
      <c r="N134" s="111"/>
    </row>
    <row r="135" spans="2:14">
      <c r="B135" s="12">
        <f t="shared" si="6"/>
        <v>130</v>
      </c>
      <c r="C135" s="12"/>
      <c r="D135" s="25" t="str">
        <f t="shared" ref="D135:D198" si="7">E135&amp;G135</f>
        <v/>
      </c>
      <c r="E135" s="13"/>
      <c r="F135" s="13"/>
      <c r="G135" s="13"/>
      <c r="H135" s="24"/>
      <c r="I135" s="19">
        <f t="shared" ref="I135:I198" si="8">SUM(J135:M135)</f>
        <v>0</v>
      </c>
      <c r="J135" s="22"/>
      <c r="K135" s="22"/>
      <c r="L135" s="22"/>
      <c r="M135" s="22"/>
      <c r="N135" s="111"/>
    </row>
    <row r="136" spans="2:14">
      <c r="B136" s="10">
        <f t="shared" ref="B136:B199" si="9">B135+1</f>
        <v>131</v>
      </c>
      <c r="C136" s="10"/>
      <c r="D136" s="25" t="str">
        <f t="shared" si="7"/>
        <v/>
      </c>
      <c r="E136" s="13"/>
      <c r="F136" s="13"/>
      <c r="G136" s="13"/>
      <c r="H136" s="24"/>
      <c r="I136" s="18">
        <f t="shared" si="8"/>
        <v>0</v>
      </c>
      <c r="J136" s="22"/>
      <c r="K136" s="22"/>
      <c r="L136" s="22"/>
      <c r="M136" s="22"/>
      <c r="N136" s="111"/>
    </row>
    <row r="137" spans="2:14">
      <c r="B137" s="12">
        <f t="shared" si="9"/>
        <v>132</v>
      </c>
      <c r="C137" s="12"/>
      <c r="D137" s="25" t="str">
        <f t="shared" si="7"/>
        <v/>
      </c>
      <c r="E137" s="13"/>
      <c r="F137" s="13"/>
      <c r="G137" s="13"/>
      <c r="H137" s="24"/>
      <c r="I137" s="19">
        <f t="shared" si="8"/>
        <v>0</v>
      </c>
      <c r="J137" s="22"/>
      <c r="K137" s="22"/>
      <c r="L137" s="22"/>
      <c r="M137" s="22"/>
      <c r="N137" s="111"/>
    </row>
    <row r="138" spans="2:14">
      <c r="B138" s="10">
        <f t="shared" si="9"/>
        <v>133</v>
      </c>
      <c r="C138" s="10"/>
      <c r="D138" s="25" t="str">
        <f t="shared" si="7"/>
        <v/>
      </c>
      <c r="E138" s="13"/>
      <c r="F138" s="13"/>
      <c r="G138" s="13"/>
      <c r="H138" s="24"/>
      <c r="I138" s="18">
        <f t="shared" si="8"/>
        <v>0</v>
      </c>
      <c r="J138" s="22"/>
      <c r="K138" s="22"/>
      <c r="L138" s="22"/>
      <c r="M138" s="22"/>
      <c r="N138" s="111"/>
    </row>
    <row r="139" spans="2:14">
      <c r="B139" s="12">
        <f t="shared" si="9"/>
        <v>134</v>
      </c>
      <c r="C139" s="12"/>
      <c r="D139" s="25" t="str">
        <f t="shared" si="7"/>
        <v/>
      </c>
      <c r="E139" s="4"/>
      <c r="F139" s="4"/>
      <c r="G139" s="4"/>
      <c r="H139" s="23"/>
      <c r="I139" s="19">
        <f t="shared" si="8"/>
        <v>0</v>
      </c>
      <c r="J139" s="20"/>
      <c r="K139" s="20"/>
      <c r="L139" s="20"/>
      <c r="M139" s="20"/>
      <c r="N139" s="111"/>
    </row>
    <row r="140" spans="2:14">
      <c r="B140" s="10">
        <f t="shared" si="9"/>
        <v>135</v>
      </c>
      <c r="C140" s="10"/>
      <c r="D140" s="25" t="str">
        <f t="shared" si="7"/>
        <v/>
      </c>
      <c r="E140" s="4"/>
      <c r="F140" s="4"/>
      <c r="G140" s="4"/>
      <c r="H140" s="23"/>
      <c r="I140" s="18">
        <f t="shared" si="8"/>
        <v>0</v>
      </c>
      <c r="J140" s="20"/>
      <c r="K140" s="20"/>
      <c r="L140" s="20"/>
      <c r="M140" s="20"/>
      <c r="N140" s="111"/>
    </row>
    <row r="141" spans="2:14">
      <c r="B141" s="12">
        <f t="shared" si="9"/>
        <v>136</v>
      </c>
      <c r="C141" s="12"/>
      <c r="D141" s="25" t="str">
        <f t="shared" si="7"/>
        <v/>
      </c>
      <c r="E141" s="4"/>
      <c r="F141" s="4"/>
      <c r="G141" s="4"/>
      <c r="H141" s="23"/>
      <c r="I141" s="19">
        <f t="shared" si="8"/>
        <v>0</v>
      </c>
      <c r="J141" s="20"/>
      <c r="K141" s="20"/>
      <c r="L141" s="20"/>
      <c r="M141" s="20"/>
      <c r="N141" s="111"/>
    </row>
    <row r="142" spans="2:14">
      <c r="B142" s="10">
        <f t="shared" si="9"/>
        <v>137</v>
      </c>
      <c r="C142" s="10"/>
      <c r="D142" s="25" t="str">
        <f t="shared" si="7"/>
        <v/>
      </c>
      <c r="E142" s="4"/>
      <c r="F142" s="4"/>
      <c r="G142" s="4"/>
      <c r="H142" s="23"/>
      <c r="I142" s="18">
        <f t="shared" si="8"/>
        <v>0</v>
      </c>
      <c r="J142" s="20"/>
      <c r="K142" s="20"/>
      <c r="L142" s="20"/>
      <c r="M142" s="20"/>
      <c r="N142" s="111"/>
    </row>
    <row r="143" spans="2:14">
      <c r="B143" s="12">
        <f t="shared" si="9"/>
        <v>138</v>
      </c>
      <c r="C143" s="12"/>
      <c r="D143" s="25" t="str">
        <f t="shared" si="7"/>
        <v/>
      </c>
      <c r="E143" s="4"/>
      <c r="F143" s="4"/>
      <c r="G143" s="4"/>
      <c r="H143" s="23"/>
      <c r="I143" s="19">
        <f t="shared" si="8"/>
        <v>0</v>
      </c>
      <c r="J143" s="20"/>
      <c r="K143" s="20"/>
      <c r="L143" s="20"/>
      <c r="M143" s="20"/>
      <c r="N143" s="111"/>
    </row>
    <row r="144" spans="2:14">
      <c r="B144" s="10">
        <f t="shared" si="9"/>
        <v>139</v>
      </c>
      <c r="C144" s="10"/>
      <c r="D144" s="25" t="str">
        <f t="shared" si="7"/>
        <v/>
      </c>
      <c r="E144" s="4"/>
      <c r="F144" s="4"/>
      <c r="G144" s="4"/>
      <c r="H144" s="23"/>
      <c r="I144" s="18">
        <f t="shared" si="8"/>
        <v>0</v>
      </c>
      <c r="J144" s="20"/>
      <c r="K144" s="20"/>
      <c r="L144" s="20"/>
      <c r="M144" s="20"/>
      <c r="N144" s="111"/>
    </row>
    <row r="145" spans="2:14">
      <c r="B145" s="12">
        <f t="shared" si="9"/>
        <v>140</v>
      </c>
      <c r="C145" s="12"/>
      <c r="D145" s="25" t="str">
        <f t="shared" si="7"/>
        <v/>
      </c>
      <c r="E145" s="4"/>
      <c r="F145" s="4"/>
      <c r="G145" s="4"/>
      <c r="H145" s="23"/>
      <c r="I145" s="19">
        <f t="shared" si="8"/>
        <v>0</v>
      </c>
      <c r="J145" s="20"/>
      <c r="K145" s="20"/>
      <c r="L145" s="20"/>
      <c r="M145" s="20"/>
      <c r="N145" s="111"/>
    </row>
    <row r="146" spans="2:14">
      <c r="B146" s="10">
        <f t="shared" si="9"/>
        <v>141</v>
      </c>
      <c r="C146" s="10"/>
      <c r="D146" s="25" t="str">
        <f t="shared" si="7"/>
        <v/>
      </c>
      <c r="E146" s="4"/>
      <c r="F146" s="4"/>
      <c r="G146" s="4"/>
      <c r="H146" s="23"/>
      <c r="I146" s="18">
        <f t="shared" si="8"/>
        <v>0</v>
      </c>
      <c r="J146" s="20"/>
      <c r="K146" s="20"/>
      <c r="L146" s="20"/>
      <c r="M146" s="20"/>
      <c r="N146" s="111"/>
    </row>
    <row r="147" spans="2:14">
      <c r="B147" s="12">
        <f t="shared" si="9"/>
        <v>142</v>
      </c>
      <c r="C147" s="12"/>
      <c r="D147" s="25" t="str">
        <f t="shared" si="7"/>
        <v/>
      </c>
      <c r="E147" s="4"/>
      <c r="F147" s="4"/>
      <c r="G147" s="4"/>
      <c r="H147" s="23"/>
      <c r="I147" s="19">
        <f t="shared" si="8"/>
        <v>0</v>
      </c>
      <c r="J147" s="20"/>
      <c r="K147" s="20"/>
      <c r="L147" s="20"/>
      <c r="M147" s="20"/>
      <c r="N147" s="111"/>
    </row>
    <row r="148" spans="2:14">
      <c r="B148" s="10">
        <f t="shared" si="9"/>
        <v>143</v>
      </c>
      <c r="C148" s="10"/>
      <c r="D148" s="25" t="str">
        <f t="shared" si="7"/>
        <v/>
      </c>
      <c r="E148" s="4"/>
      <c r="F148" s="4"/>
      <c r="G148" s="4"/>
      <c r="H148" s="23"/>
      <c r="I148" s="18">
        <f t="shared" si="8"/>
        <v>0</v>
      </c>
      <c r="J148" s="20"/>
      <c r="K148" s="20"/>
      <c r="L148" s="20"/>
      <c r="M148" s="20"/>
      <c r="N148" s="111"/>
    </row>
    <row r="149" spans="2:14">
      <c r="B149" s="12">
        <f t="shared" si="9"/>
        <v>144</v>
      </c>
      <c r="C149" s="12"/>
      <c r="D149" s="25" t="str">
        <f t="shared" si="7"/>
        <v/>
      </c>
      <c r="E149" s="4"/>
      <c r="F149" s="4"/>
      <c r="G149" s="4"/>
      <c r="H149" s="23"/>
      <c r="I149" s="19">
        <f t="shared" si="8"/>
        <v>0</v>
      </c>
      <c r="J149" s="20"/>
      <c r="K149" s="20"/>
      <c r="L149" s="20"/>
      <c r="M149" s="20"/>
      <c r="N149" s="111"/>
    </row>
    <row r="150" spans="2:14">
      <c r="B150" s="10">
        <f t="shared" si="9"/>
        <v>145</v>
      </c>
      <c r="C150" s="10"/>
      <c r="D150" s="25" t="str">
        <f t="shared" si="7"/>
        <v/>
      </c>
      <c r="E150" s="4"/>
      <c r="F150" s="4"/>
      <c r="G150" s="4"/>
      <c r="H150" s="23"/>
      <c r="I150" s="18">
        <f t="shared" si="8"/>
        <v>0</v>
      </c>
      <c r="J150" s="20"/>
      <c r="K150" s="20"/>
      <c r="L150" s="20"/>
      <c r="M150" s="20"/>
      <c r="N150" s="111"/>
    </row>
    <row r="151" spans="2:14">
      <c r="B151" s="12">
        <f t="shared" si="9"/>
        <v>146</v>
      </c>
      <c r="C151" s="12"/>
      <c r="D151" s="25" t="str">
        <f t="shared" si="7"/>
        <v/>
      </c>
      <c r="E151" s="4"/>
      <c r="F151" s="4"/>
      <c r="G151" s="4"/>
      <c r="H151" s="23"/>
      <c r="I151" s="19">
        <f t="shared" si="8"/>
        <v>0</v>
      </c>
      <c r="J151" s="20"/>
      <c r="K151" s="20"/>
      <c r="L151" s="20"/>
      <c r="M151" s="20"/>
      <c r="N151" s="111"/>
    </row>
    <row r="152" spans="2:14">
      <c r="B152" s="10">
        <f t="shared" si="9"/>
        <v>147</v>
      </c>
      <c r="C152" s="10"/>
      <c r="D152" s="25" t="str">
        <f t="shared" si="7"/>
        <v/>
      </c>
      <c r="E152" s="4"/>
      <c r="F152" s="4"/>
      <c r="G152" s="4"/>
      <c r="H152" s="23"/>
      <c r="I152" s="18">
        <f t="shared" si="8"/>
        <v>0</v>
      </c>
      <c r="J152" s="20"/>
      <c r="K152" s="20"/>
      <c r="L152" s="20"/>
      <c r="M152" s="20"/>
      <c r="N152" s="111"/>
    </row>
    <row r="153" spans="2:14">
      <c r="B153" s="12">
        <f t="shared" si="9"/>
        <v>148</v>
      </c>
      <c r="C153" s="12"/>
      <c r="D153" s="25" t="str">
        <f t="shared" si="7"/>
        <v/>
      </c>
      <c r="E153" s="4"/>
      <c r="F153" s="4"/>
      <c r="G153" s="4"/>
      <c r="H153" s="23"/>
      <c r="I153" s="19">
        <f t="shared" si="8"/>
        <v>0</v>
      </c>
      <c r="J153" s="20"/>
      <c r="K153" s="20"/>
      <c r="L153" s="20"/>
      <c r="M153" s="20"/>
      <c r="N153" s="111"/>
    </row>
    <row r="154" spans="2:14">
      <c r="B154" s="10">
        <f t="shared" si="9"/>
        <v>149</v>
      </c>
      <c r="C154" s="10"/>
      <c r="D154" s="25" t="str">
        <f t="shared" si="7"/>
        <v/>
      </c>
      <c r="E154" s="4"/>
      <c r="F154" s="4"/>
      <c r="G154" s="4"/>
      <c r="H154" s="23"/>
      <c r="I154" s="18">
        <f t="shared" si="8"/>
        <v>0</v>
      </c>
      <c r="J154" s="20"/>
      <c r="K154" s="20"/>
      <c r="L154" s="20"/>
      <c r="M154" s="20"/>
      <c r="N154" s="111"/>
    </row>
    <row r="155" spans="2:14">
      <c r="B155" s="12">
        <f t="shared" si="9"/>
        <v>150</v>
      </c>
      <c r="C155" s="12"/>
      <c r="D155" s="25" t="str">
        <f t="shared" si="7"/>
        <v/>
      </c>
      <c r="E155" s="4"/>
      <c r="F155" s="4"/>
      <c r="G155" s="4"/>
      <c r="H155" s="23"/>
      <c r="I155" s="19">
        <f t="shared" si="8"/>
        <v>0</v>
      </c>
      <c r="J155" s="20"/>
      <c r="K155" s="20"/>
      <c r="L155" s="20"/>
      <c r="M155" s="20"/>
      <c r="N155" s="111"/>
    </row>
    <row r="156" spans="2:14">
      <c r="B156" s="10">
        <f t="shared" si="9"/>
        <v>151</v>
      </c>
      <c r="C156" s="10"/>
      <c r="D156" s="25" t="str">
        <f t="shared" si="7"/>
        <v/>
      </c>
      <c r="E156" s="13"/>
      <c r="F156" s="13"/>
      <c r="G156" s="13"/>
      <c r="H156" s="24"/>
      <c r="I156" s="18">
        <f t="shared" si="8"/>
        <v>0</v>
      </c>
      <c r="J156" s="21"/>
      <c r="K156" s="21"/>
      <c r="L156" s="21"/>
      <c r="M156" s="21"/>
      <c r="N156" s="111"/>
    </row>
    <row r="157" spans="2:14">
      <c r="B157" s="12">
        <f t="shared" si="9"/>
        <v>152</v>
      </c>
      <c r="C157" s="12"/>
      <c r="D157" s="25" t="str">
        <f t="shared" si="7"/>
        <v/>
      </c>
      <c r="E157" s="13"/>
      <c r="F157" s="13"/>
      <c r="G157" s="13"/>
      <c r="H157" s="24"/>
      <c r="I157" s="19">
        <f t="shared" si="8"/>
        <v>0</v>
      </c>
      <c r="J157" s="22"/>
      <c r="K157" s="22"/>
      <c r="L157" s="22"/>
      <c r="M157" s="22"/>
      <c r="N157" s="111"/>
    </row>
    <row r="158" spans="2:14">
      <c r="B158" s="10">
        <f t="shared" si="9"/>
        <v>153</v>
      </c>
      <c r="C158" s="10"/>
      <c r="D158" s="25" t="str">
        <f t="shared" si="7"/>
        <v/>
      </c>
      <c r="E158" s="13"/>
      <c r="F158" s="13"/>
      <c r="G158" s="13"/>
      <c r="H158" s="24"/>
      <c r="I158" s="18">
        <f t="shared" si="8"/>
        <v>0</v>
      </c>
      <c r="J158" s="22"/>
      <c r="K158" s="22"/>
      <c r="L158" s="22"/>
      <c r="M158" s="22"/>
      <c r="N158" s="111"/>
    </row>
    <row r="159" spans="2:14">
      <c r="B159" s="12">
        <f t="shared" si="9"/>
        <v>154</v>
      </c>
      <c r="C159" s="12"/>
      <c r="D159" s="25" t="str">
        <f t="shared" si="7"/>
        <v/>
      </c>
      <c r="E159" s="13"/>
      <c r="F159" s="13"/>
      <c r="G159" s="13"/>
      <c r="H159" s="24"/>
      <c r="I159" s="19">
        <f t="shared" si="8"/>
        <v>0</v>
      </c>
      <c r="J159" s="22"/>
      <c r="K159" s="22"/>
      <c r="L159" s="22"/>
      <c r="M159" s="22"/>
      <c r="N159" s="111"/>
    </row>
    <row r="160" spans="2:14">
      <c r="B160" s="10">
        <f t="shared" si="9"/>
        <v>155</v>
      </c>
      <c r="C160" s="10"/>
      <c r="D160" s="25" t="str">
        <f t="shared" si="7"/>
        <v/>
      </c>
      <c r="E160" s="13"/>
      <c r="F160" s="13"/>
      <c r="G160" s="13"/>
      <c r="H160" s="24"/>
      <c r="I160" s="18">
        <f t="shared" si="8"/>
        <v>0</v>
      </c>
      <c r="J160" s="22"/>
      <c r="K160" s="22"/>
      <c r="L160" s="22"/>
      <c r="M160" s="22"/>
      <c r="N160" s="111"/>
    </row>
    <row r="161" spans="2:14">
      <c r="B161" s="12">
        <f t="shared" si="9"/>
        <v>156</v>
      </c>
      <c r="C161" s="12"/>
      <c r="D161" s="25" t="str">
        <f t="shared" si="7"/>
        <v/>
      </c>
      <c r="E161" s="4"/>
      <c r="F161" s="4"/>
      <c r="G161" s="4"/>
      <c r="H161" s="23"/>
      <c r="I161" s="19">
        <f t="shared" si="8"/>
        <v>0</v>
      </c>
      <c r="J161" s="20"/>
      <c r="K161" s="20"/>
      <c r="L161" s="20"/>
      <c r="M161" s="20"/>
      <c r="N161" s="111"/>
    </row>
    <row r="162" spans="2:14">
      <c r="B162" s="10">
        <f t="shared" si="9"/>
        <v>157</v>
      </c>
      <c r="C162" s="10"/>
      <c r="D162" s="25" t="str">
        <f t="shared" si="7"/>
        <v/>
      </c>
      <c r="E162" s="4"/>
      <c r="F162" s="4"/>
      <c r="G162" s="4"/>
      <c r="H162" s="23"/>
      <c r="I162" s="18">
        <f t="shared" si="8"/>
        <v>0</v>
      </c>
      <c r="J162" s="20"/>
      <c r="K162" s="20"/>
      <c r="L162" s="20"/>
      <c r="M162" s="20"/>
      <c r="N162" s="111"/>
    </row>
    <row r="163" spans="2:14">
      <c r="B163" s="12">
        <f t="shared" si="9"/>
        <v>158</v>
      </c>
      <c r="C163" s="12"/>
      <c r="D163" s="25" t="str">
        <f t="shared" si="7"/>
        <v/>
      </c>
      <c r="E163" s="4"/>
      <c r="F163" s="4"/>
      <c r="G163" s="4"/>
      <c r="H163" s="23"/>
      <c r="I163" s="19">
        <f t="shared" si="8"/>
        <v>0</v>
      </c>
      <c r="J163" s="20"/>
      <c r="K163" s="20"/>
      <c r="L163" s="20"/>
      <c r="M163" s="20"/>
      <c r="N163" s="111"/>
    </row>
    <row r="164" spans="2:14">
      <c r="B164" s="10">
        <f t="shared" si="9"/>
        <v>159</v>
      </c>
      <c r="C164" s="10"/>
      <c r="D164" s="25" t="str">
        <f t="shared" si="7"/>
        <v/>
      </c>
      <c r="E164" s="4"/>
      <c r="F164" s="4"/>
      <c r="G164" s="4"/>
      <c r="H164" s="23"/>
      <c r="I164" s="18">
        <f t="shared" si="8"/>
        <v>0</v>
      </c>
      <c r="J164" s="20"/>
      <c r="K164" s="20"/>
      <c r="L164" s="20"/>
      <c r="M164" s="20"/>
      <c r="N164" s="111"/>
    </row>
    <row r="165" spans="2:14">
      <c r="B165" s="12">
        <f t="shared" si="9"/>
        <v>160</v>
      </c>
      <c r="C165" s="12"/>
      <c r="D165" s="25" t="str">
        <f t="shared" si="7"/>
        <v/>
      </c>
      <c r="E165" s="4"/>
      <c r="F165" s="4"/>
      <c r="G165" s="4"/>
      <c r="H165" s="23"/>
      <c r="I165" s="19">
        <f t="shared" si="8"/>
        <v>0</v>
      </c>
      <c r="J165" s="20"/>
      <c r="K165" s="20"/>
      <c r="L165" s="20"/>
      <c r="M165" s="20"/>
      <c r="N165" s="111"/>
    </row>
    <row r="166" spans="2:14">
      <c r="B166" s="10">
        <f t="shared" si="9"/>
        <v>161</v>
      </c>
      <c r="C166" s="10"/>
      <c r="D166" s="25" t="str">
        <f t="shared" si="7"/>
        <v/>
      </c>
      <c r="E166" s="4"/>
      <c r="F166" s="4"/>
      <c r="G166" s="4"/>
      <c r="H166" s="23"/>
      <c r="I166" s="18">
        <f t="shared" si="8"/>
        <v>0</v>
      </c>
      <c r="J166" s="20"/>
      <c r="K166" s="20"/>
      <c r="L166" s="20"/>
      <c r="M166" s="20"/>
      <c r="N166" s="111"/>
    </row>
    <row r="167" spans="2:14">
      <c r="B167" s="12">
        <f t="shared" si="9"/>
        <v>162</v>
      </c>
      <c r="C167" s="12"/>
      <c r="D167" s="25" t="str">
        <f t="shared" si="7"/>
        <v/>
      </c>
      <c r="E167" s="4"/>
      <c r="F167" s="4"/>
      <c r="G167" s="4"/>
      <c r="H167" s="23"/>
      <c r="I167" s="19">
        <f t="shared" si="8"/>
        <v>0</v>
      </c>
      <c r="J167" s="20"/>
      <c r="K167" s="20"/>
      <c r="L167" s="20"/>
      <c r="M167" s="20"/>
      <c r="N167" s="111"/>
    </row>
    <row r="168" spans="2:14">
      <c r="B168" s="10">
        <f t="shared" si="9"/>
        <v>163</v>
      </c>
      <c r="C168" s="10"/>
      <c r="D168" s="25" t="str">
        <f t="shared" si="7"/>
        <v/>
      </c>
      <c r="E168" s="4"/>
      <c r="F168" s="4"/>
      <c r="G168" s="4"/>
      <c r="H168" s="23"/>
      <c r="I168" s="18">
        <f t="shared" si="8"/>
        <v>0</v>
      </c>
      <c r="J168" s="20"/>
      <c r="K168" s="20"/>
      <c r="L168" s="20"/>
      <c r="M168" s="20"/>
      <c r="N168" s="111"/>
    </row>
    <row r="169" spans="2:14">
      <c r="B169" s="12">
        <f t="shared" si="9"/>
        <v>164</v>
      </c>
      <c r="C169" s="12"/>
      <c r="D169" s="25" t="str">
        <f t="shared" si="7"/>
        <v/>
      </c>
      <c r="E169" s="4"/>
      <c r="F169" s="4"/>
      <c r="G169" s="4"/>
      <c r="H169" s="23"/>
      <c r="I169" s="19">
        <f t="shared" si="8"/>
        <v>0</v>
      </c>
      <c r="J169" s="20"/>
      <c r="K169" s="20"/>
      <c r="L169" s="20"/>
      <c r="M169" s="20"/>
      <c r="N169" s="111"/>
    </row>
    <row r="170" spans="2:14">
      <c r="B170" s="10">
        <f t="shared" si="9"/>
        <v>165</v>
      </c>
      <c r="C170" s="10"/>
      <c r="D170" s="25" t="str">
        <f t="shared" si="7"/>
        <v/>
      </c>
      <c r="E170" s="4"/>
      <c r="F170" s="4"/>
      <c r="G170" s="4"/>
      <c r="H170" s="23"/>
      <c r="I170" s="18">
        <f t="shared" si="8"/>
        <v>0</v>
      </c>
      <c r="J170" s="20"/>
      <c r="K170" s="20"/>
      <c r="L170" s="20"/>
      <c r="M170" s="20"/>
      <c r="N170" s="111"/>
    </row>
    <row r="171" spans="2:14">
      <c r="B171" s="12">
        <f t="shared" si="9"/>
        <v>166</v>
      </c>
      <c r="C171" s="12"/>
      <c r="D171" s="25" t="str">
        <f t="shared" si="7"/>
        <v/>
      </c>
      <c r="E171" s="4"/>
      <c r="F171" s="4"/>
      <c r="G171" s="4"/>
      <c r="H171" s="23"/>
      <c r="I171" s="19">
        <f t="shared" si="8"/>
        <v>0</v>
      </c>
      <c r="J171" s="20"/>
      <c r="K171" s="20"/>
      <c r="L171" s="20"/>
      <c r="M171" s="20"/>
      <c r="N171" s="111"/>
    </row>
    <row r="172" spans="2:14">
      <c r="B172" s="10">
        <f t="shared" si="9"/>
        <v>167</v>
      </c>
      <c r="C172" s="10"/>
      <c r="D172" s="25" t="str">
        <f t="shared" si="7"/>
        <v/>
      </c>
      <c r="E172" s="4"/>
      <c r="F172" s="4"/>
      <c r="G172" s="4"/>
      <c r="H172" s="23"/>
      <c r="I172" s="18">
        <f t="shared" si="8"/>
        <v>0</v>
      </c>
      <c r="J172" s="20"/>
      <c r="K172" s="20"/>
      <c r="L172" s="20"/>
      <c r="M172" s="20"/>
      <c r="N172" s="111"/>
    </row>
    <row r="173" spans="2:14">
      <c r="B173" s="12">
        <f t="shared" si="9"/>
        <v>168</v>
      </c>
      <c r="C173" s="12"/>
      <c r="D173" s="25" t="str">
        <f t="shared" si="7"/>
        <v/>
      </c>
      <c r="E173" s="4"/>
      <c r="F173" s="4"/>
      <c r="G173" s="4"/>
      <c r="H173" s="23"/>
      <c r="I173" s="19">
        <f t="shared" si="8"/>
        <v>0</v>
      </c>
      <c r="J173" s="20"/>
      <c r="K173" s="20"/>
      <c r="L173" s="20"/>
      <c r="M173" s="20"/>
      <c r="N173" s="111"/>
    </row>
    <row r="174" spans="2:14">
      <c r="B174" s="10">
        <f t="shared" si="9"/>
        <v>169</v>
      </c>
      <c r="C174" s="10"/>
      <c r="D174" s="25" t="str">
        <f t="shared" si="7"/>
        <v/>
      </c>
      <c r="E174" s="4"/>
      <c r="F174" s="4"/>
      <c r="G174" s="4"/>
      <c r="H174" s="23"/>
      <c r="I174" s="18">
        <f t="shared" si="8"/>
        <v>0</v>
      </c>
      <c r="J174" s="20"/>
      <c r="K174" s="20"/>
      <c r="L174" s="20"/>
      <c r="M174" s="20"/>
      <c r="N174" s="111"/>
    </row>
    <row r="175" spans="2:14">
      <c r="B175" s="12">
        <f t="shared" si="9"/>
        <v>170</v>
      </c>
      <c r="C175" s="12"/>
      <c r="D175" s="25" t="str">
        <f t="shared" si="7"/>
        <v/>
      </c>
      <c r="E175" s="4"/>
      <c r="F175" s="4"/>
      <c r="G175" s="4"/>
      <c r="H175" s="23"/>
      <c r="I175" s="19">
        <f t="shared" si="8"/>
        <v>0</v>
      </c>
      <c r="J175" s="20"/>
      <c r="K175" s="20"/>
      <c r="L175" s="20"/>
      <c r="M175" s="20"/>
      <c r="N175" s="111"/>
    </row>
    <row r="176" spans="2:14">
      <c r="B176" s="10">
        <f t="shared" si="9"/>
        <v>171</v>
      </c>
      <c r="C176" s="10"/>
      <c r="D176" s="25" t="str">
        <f t="shared" si="7"/>
        <v/>
      </c>
      <c r="E176" s="4"/>
      <c r="F176" s="4"/>
      <c r="G176" s="4"/>
      <c r="H176" s="23"/>
      <c r="I176" s="18">
        <f t="shared" si="8"/>
        <v>0</v>
      </c>
      <c r="J176" s="20"/>
      <c r="K176" s="20"/>
      <c r="L176" s="20"/>
      <c r="M176" s="20"/>
      <c r="N176" s="111"/>
    </row>
    <row r="177" spans="2:14">
      <c r="B177" s="12">
        <f t="shared" si="9"/>
        <v>172</v>
      </c>
      <c r="C177" s="12"/>
      <c r="D177" s="25" t="str">
        <f t="shared" si="7"/>
        <v/>
      </c>
      <c r="E177" s="4"/>
      <c r="F177" s="4"/>
      <c r="G177" s="4"/>
      <c r="H177" s="23"/>
      <c r="I177" s="19">
        <f t="shared" si="8"/>
        <v>0</v>
      </c>
      <c r="J177" s="20"/>
      <c r="K177" s="20"/>
      <c r="L177" s="20"/>
      <c r="M177" s="20"/>
      <c r="N177" s="111"/>
    </row>
    <row r="178" spans="2:14">
      <c r="B178" s="10">
        <f t="shared" si="9"/>
        <v>173</v>
      </c>
      <c r="C178" s="10"/>
      <c r="D178" s="25" t="str">
        <f t="shared" si="7"/>
        <v/>
      </c>
      <c r="E178" s="13"/>
      <c r="F178" s="13"/>
      <c r="G178" s="13"/>
      <c r="H178" s="24"/>
      <c r="I178" s="18">
        <f t="shared" si="8"/>
        <v>0</v>
      </c>
      <c r="J178" s="21"/>
      <c r="K178" s="21"/>
      <c r="L178" s="21"/>
      <c r="M178" s="21"/>
      <c r="N178" s="111"/>
    </row>
    <row r="179" spans="2:14">
      <c r="B179" s="12">
        <f t="shared" si="9"/>
        <v>174</v>
      </c>
      <c r="C179" s="12"/>
      <c r="D179" s="25" t="str">
        <f t="shared" si="7"/>
        <v/>
      </c>
      <c r="E179" s="13"/>
      <c r="F179" s="13"/>
      <c r="G179" s="13"/>
      <c r="H179" s="24"/>
      <c r="I179" s="19">
        <f t="shared" si="8"/>
        <v>0</v>
      </c>
      <c r="J179" s="22"/>
      <c r="K179" s="22"/>
      <c r="L179" s="22"/>
      <c r="M179" s="22"/>
      <c r="N179" s="111"/>
    </row>
    <row r="180" spans="2:14">
      <c r="B180" s="10">
        <f t="shared" si="9"/>
        <v>175</v>
      </c>
      <c r="C180" s="10"/>
      <c r="D180" s="25" t="str">
        <f t="shared" si="7"/>
        <v/>
      </c>
      <c r="E180" s="13"/>
      <c r="F180" s="13"/>
      <c r="G180" s="13"/>
      <c r="H180" s="24"/>
      <c r="I180" s="18">
        <f t="shared" si="8"/>
        <v>0</v>
      </c>
      <c r="J180" s="22"/>
      <c r="K180" s="22"/>
      <c r="L180" s="22"/>
      <c r="M180" s="22"/>
      <c r="N180" s="111"/>
    </row>
    <row r="181" spans="2:14">
      <c r="B181" s="12">
        <f t="shared" si="9"/>
        <v>176</v>
      </c>
      <c r="C181" s="12"/>
      <c r="D181" s="25" t="str">
        <f t="shared" si="7"/>
        <v/>
      </c>
      <c r="E181" s="13"/>
      <c r="F181" s="13"/>
      <c r="G181" s="13"/>
      <c r="H181" s="24"/>
      <c r="I181" s="19">
        <f t="shared" si="8"/>
        <v>0</v>
      </c>
      <c r="J181" s="22"/>
      <c r="K181" s="22"/>
      <c r="L181" s="22"/>
      <c r="M181" s="22"/>
      <c r="N181" s="111"/>
    </row>
    <row r="182" spans="2:14">
      <c r="B182" s="10">
        <f t="shared" si="9"/>
        <v>177</v>
      </c>
      <c r="C182" s="10"/>
      <c r="D182" s="25" t="str">
        <f t="shared" si="7"/>
        <v/>
      </c>
      <c r="E182" s="13"/>
      <c r="F182" s="13"/>
      <c r="G182" s="13"/>
      <c r="H182" s="24"/>
      <c r="I182" s="18">
        <f t="shared" si="8"/>
        <v>0</v>
      </c>
      <c r="J182" s="22"/>
      <c r="K182" s="22"/>
      <c r="L182" s="22"/>
      <c r="M182" s="22"/>
      <c r="N182" s="111"/>
    </row>
    <row r="183" spans="2:14">
      <c r="B183" s="12">
        <f t="shared" si="9"/>
        <v>178</v>
      </c>
      <c r="C183" s="12"/>
      <c r="D183" s="25" t="str">
        <f t="shared" si="7"/>
        <v/>
      </c>
      <c r="E183" s="4"/>
      <c r="F183" s="4"/>
      <c r="G183" s="4"/>
      <c r="H183" s="23"/>
      <c r="I183" s="19">
        <f t="shared" si="8"/>
        <v>0</v>
      </c>
      <c r="J183" s="20"/>
      <c r="K183" s="20"/>
      <c r="L183" s="20"/>
      <c r="M183" s="20"/>
      <c r="N183" s="111"/>
    </row>
    <row r="184" spans="2:14">
      <c r="B184" s="10">
        <f t="shared" si="9"/>
        <v>179</v>
      </c>
      <c r="C184" s="10"/>
      <c r="D184" s="25" t="str">
        <f t="shared" si="7"/>
        <v/>
      </c>
      <c r="E184" s="4"/>
      <c r="F184" s="4"/>
      <c r="G184" s="4"/>
      <c r="H184" s="23"/>
      <c r="I184" s="18">
        <f t="shared" si="8"/>
        <v>0</v>
      </c>
      <c r="J184" s="20"/>
      <c r="K184" s="20"/>
      <c r="L184" s="20"/>
      <c r="M184" s="20"/>
      <c r="N184" s="111"/>
    </row>
    <row r="185" spans="2:14">
      <c r="B185" s="12">
        <f t="shared" si="9"/>
        <v>180</v>
      </c>
      <c r="C185" s="12"/>
      <c r="D185" s="25" t="str">
        <f t="shared" si="7"/>
        <v/>
      </c>
      <c r="E185" s="4"/>
      <c r="F185" s="4"/>
      <c r="G185" s="4"/>
      <c r="H185" s="23"/>
      <c r="I185" s="19">
        <f t="shared" si="8"/>
        <v>0</v>
      </c>
      <c r="J185" s="20"/>
      <c r="K185" s="20"/>
      <c r="L185" s="20"/>
      <c r="M185" s="20"/>
      <c r="N185" s="111"/>
    </row>
    <row r="186" spans="2:14">
      <c r="B186" s="10">
        <f t="shared" si="9"/>
        <v>181</v>
      </c>
      <c r="C186" s="10"/>
      <c r="D186" s="25" t="str">
        <f t="shared" si="7"/>
        <v/>
      </c>
      <c r="E186" s="4"/>
      <c r="F186" s="4"/>
      <c r="G186" s="4"/>
      <c r="H186" s="23"/>
      <c r="I186" s="18">
        <f t="shared" si="8"/>
        <v>0</v>
      </c>
      <c r="J186" s="20"/>
      <c r="K186" s="20"/>
      <c r="L186" s="20"/>
      <c r="M186" s="20"/>
      <c r="N186" s="111"/>
    </row>
    <row r="187" spans="2:14">
      <c r="B187" s="12">
        <f t="shared" si="9"/>
        <v>182</v>
      </c>
      <c r="C187" s="12"/>
      <c r="D187" s="25" t="str">
        <f t="shared" si="7"/>
        <v/>
      </c>
      <c r="E187" s="4"/>
      <c r="F187" s="4"/>
      <c r="G187" s="4"/>
      <c r="H187" s="23"/>
      <c r="I187" s="19">
        <f t="shared" si="8"/>
        <v>0</v>
      </c>
      <c r="J187" s="20"/>
      <c r="K187" s="20"/>
      <c r="L187" s="20"/>
      <c r="M187" s="20"/>
      <c r="N187" s="111"/>
    </row>
    <row r="188" spans="2:14">
      <c r="B188" s="10">
        <f t="shared" si="9"/>
        <v>183</v>
      </c>
      <c r="C188" s="10"/>
      <c r="D188" s="25" t="str">
        <f t="shared" si="7"/>
        <v/>
      </c>
      <c r="E188" s="4"/>
      <c r="F188" s="4"/>
      <c r="G188" s="4"/>
      <c r="H188" s="23"/>
      <c r="I188" s="18">
        <f t="shared" si="8"/>
        <v>0</v>
      </c>
      <c r="J188" s="20"/>
      <c r="K188" s="20"/>
      <c r="L188" s="20"/>
      <c r="M188" s="20"/>
      <c r="N188" s="111"/>
    </row>
    <row r="189" spans="2:14">
      <c r="B189" s="12">
        <f t="shared" si="9"/>
        <v>184</v>
      </c>
      <c r="C189" s="12"/>
      <c r="D189" s="25" t="str">
        <f t="shared" si="7"/>
        <v/>
      </c>
      <c r="E189" s="4"/>
      <c r="F189" s="4"/>
      <c r="G189" s="4"/>
      <c r="H189" s="23"/>
      <c r="I189" s="19">
        <f t="shared" si="8"/>
        <v>0</v>
      </c>
      <c r="J189" s="20"/>
      <c r="K189" s="20"/>
      <c r="L189" s="20"/>
      <c r="M189" s="20"/>
      <c r="N189" s="111"/>
    </row>
    <row r="190" spans="2:14">
      <c r="B190" s="10">
        <f t="shared" si="9"/>
        <v>185</v>
      </c>
      <c r="C190" s="10"/>
      <c r="D190" s="25" t="str">
        <f t="shared" si="7"/>
        <v/>
      </c>
      <c r="E190" s="4"/>
      <c r="F190" s="4"/>
      <c r="G190" s="4"/>
      <c r="H190" s="23"/>
      <c r="I190" s="18">
        <f t="shared" si="8"/>
        <v>0</v>
      </c>
      <c r="J190" s="20"/>
      <c r="K190" s="20"/>
      <c r="L190" s="20"/>
      <c r="M190" s="20"/>
      <c r="N190" s="111"/>
    </row>
    <row r="191" spans="2:14">
      <c r="B191" s="12">
        <f t="shared" si="9"/>
        <v>186</v>
      </c>
      <c r="C191" s="12"/>
      <c r="D191" s="25" t="str">
        <f t="shared" si="7"/>
        <v/>
      </c>
      <c r="E191" s="4"/>
      <c r="F191" s="4"/>
      <c r="G191" s="4"/>
      <c r="H191" s="23"/>
      <c r="I191" s="19">
        <f t="shared" si="8"/>
        <v>0</v>
      </c>
      <c r="J191" s="20"/>
      <c r="K191" s="20"/>
      <c r="L191" s="20"/>
      <c r="M191" s="20"/>
      <c r="N191" s="111"/>
    </row>
    <row r="192" spans="2:14">
      <c r="B192" s="10">
        <f t="shared" si="9"/>
        <v>187</v>
      </c>
      <c r="C192" s="10"/>
      <c r="D192" s="25" t="str">
        <f t="shared" si="7"/>
        <v/>
      </c>
      <c r="E192" s="4"/>
      <c r="F192" s="4"/>
      <c r="G192" s="4"/>
      <c r="H192" s="23"/>
      <c r="I192" s="18">
        <f t="shared" si="8"/>
        <v>0</v>
      </c>
      <c r="J192" s="20"/>
      <c r="K192" s="20"/>
      <c r="L192" s="20"/>
      <c r="M192" s="20"/>
      <c r="N192" s="111"/>
    </row>
    <row r="193" spans="2:14">
      <c r="B193" s="12">
        <f t="shared" si="9"/>
        <v>188</v>
      </c>
      <c r="C193" s="12"/>
      <c r="D193" s="25" t="str">
        <f t="shared" si="7"/>
        <v/>
      </c>
      <c r="E193" s="4"/>
      <c r="F193" s="4"/>
      <c r="G193" s="4"/>
      <c r="H193" s="23"/>
      <c r="I193" s="19">
        <f t="shared" si="8"/>
        <v>0</v>
      </c>
      <c r="J193" s="20"/>
      <c r="K193" s="20"/>
      <c r="L193" s="20"/>
      <c r="M193" s="20"/>
      <c r="N193" s="111"/>
    </row>
    <row r="194" spans="2:14">
      <c r="B194" s="10">
        <f t="shared" si="9"/>
        <v>189</v>
      </c>
      <c r="C194" s="10"/>
      <c r="D194" s="25" t="str">
        <f t="shared" si="7"/>
        <v/>
      </c>
      <c r="E194" s="4"/>
      <c r="F194" s="4"/>
      <c r="G194" s="4"/>
      <c r="H194" s="23"/>
      <c r="I194" s="18">
        <f t="shared" si="8"/>
        <v>0</v>
      </c>
      <c r="J194" s="20"/>
      <c r="K194" s="20"/>
      <c r="L194" s="20"/>
      <c r="M194" s="20"/>
      <c r="N194" s="111"/>
    </row>
    <row r="195" spans="2:14">
      <c r="B195" s="12">
        <f t="shared" si="9"/>
        <v>190</v>
      </c>
      <c r="C195" s="12"/>
      <c r="D195" s="25" t="str">
        <f t="shared" si="7"/>
        <v/>
      </c>
      <c r="E195" s="4"/>
      <c r="F195" s="4"/>
      <c r="G195" s="4"/>
      <c r="H195" s="23"/>
      <c r="I195" s="19">
        <f t="shared" si="8"/>
        <v>0</v>
      </c>
      <c r="J195" s="20"/>
      <c r="K195" s="20"/>
      <c r="L195" s="20"/>
      <c r="M195" s="20"/>
      <c r="N195" s="111"/>
    </row>
    <row r="196" spans="2:14">
      <c r="B196" s="10">
        <f t="shared" si="9"/>
        <v>191</v>
      </c>
      <c r="C196" s="10"/>
      <c r="D196" s="25" t="str">
        <f t="shared" si="7"/>
        <v/>
      </c>
      <c r="E196" s="4"/>
      <c r="F196" s="4"/>
      <c r="G196" s="4"/>
      <c r="H196" s="23"/>
      <c r="I196" s="18">
        <f t="shared" si="8"/>
        <v>0</v>
      </c>
      <c r="J196" s="20"/>
      <c r="K196" s="20"/>
      <c r="L196" s="20"/>
      <c r="M196" s="20"/>
      <c r="N196" s="111"/>
    </row>
    <row r="197" spans="2:14">
      <c r="B197" s="12">
        <f t="shared" si="9"/>
        <v>192</v>
      </c>
      <c r="C197" s="12"/>
      <c r="D197" s="25" t="str">
        <f t="shared" si="7"/>
        <v/>
      </c>
      <c r="E197" s="4"/>
      <c r="F197" s="4"/>
      <c r="G197" s="4"/>
      <c r="H197" s="23"/>
      <c r="I197" s="19">
        <f t="shared" si="8"/>
        <v>0</v>
      </c>
      <c r="J197" s="20"/>
      <c r="K197" s="20"/>
      <c r="L197" s="20"/>
      <c r="M197" s="20"/>
      <c r="N197" s="111"/>
    </row>
    <row r="198" spans="2:14">
      <c r="B198" s="10">
        <f t="shared" si="9"/>
        <v>193</v>
      </c>
      <c r="C198" s="10"/>
      <c r="D198" s="25" t="str">
        <f t="shared" si="7"/>
        <v/>
      </c>
      <c r="E198" s="4"/>
      <c r="F198" s="4"/>
      <c r="G198" s="4"/>
      <c r="H198" s="23"/>
      <c r="I198" s="18">
        <f t="shared" si="8"/>
        <v>0</v>
      </c>
      <c r="J198" s="20"/>
      <c r="K198" s="20"/>
      <c r="L198" s="20"/>
      <c r="M198" s="20"/>
      <c r="N198" s="111"/>
    </row>
    <row r="199" spans="2:14">
      <c r="B199" s="12">
        <f t="shared" si="9"/>
        <v>194</v>
      </c>
      <c r="C199" s="12"/>
      <c r="D199" s="25" t="str">
        <f t="shared" ref="D199:D262" si="10">E199&amp;G199</f>
        <v/>
      </c>
      <c r="E199" s="4"/>
      <c r="F199" s="4"/>
      <c r="G199" s="4"/>
      <c r="H199" s="23"/>
      <c r="I199" s="19">
        <f t="shared" ref="I199:I262" si="11">SUM(J199:M199)</f>
        <v>0</v>
      </c>
      <c r="J199" s="20"/>
      <c r="K199" s="20"/>
      <c r="L199" s="20"/>
      <c r="M199" s="20"/>
      <c r="N199" s="111"/>
    </row>
    <row r="200" spans="2:14">
      <c r="B200" s="10">
        <f t="shared" ref="B200:B263" si="12">B199+1</f>
        <v>195</v>
      </c>
      <c r="C200" s="10"/>
      <c r="D200" s="25" t="str">
        <f t="shared" si="10"/>
        <v/>
      </c>
      <c r="E200" s="13"/>
      <c r="F200" s="13"/>
      <c r="G200" s="13"/>
      <c r="H200" s="24"/>
      <c r="I200" s="18">
        <f t="shared" si="11"/>
        <v>0</v>
      </c>
      <c r="J200" s="21"/>
      <c r="K200" s="21"/>
      <c r="L200" s="21"/>
      <c r="M200" s="21"/>
      <c r="N200" s="111"/>
    </row>
    <row r="201" spans="2:14">
      <c r="B201" s="12">
        <f t="shared" si="12"/>
        <v>196</v>
      </c>
      <c r="C201" s="12"/>
      <c r="D201" s="25" t="str">
        <f t="shared" si="10"/>
        <v/>
      </c>
      <c r="E201" s="13"/>
      <c r="F201" s="13"/>
      <c r="G201" s="13"/>
      <c r="H201" s="24"/>
      <c r="I201" s="19">
        <f t="shared" si="11"/>
        <v>0</v>
      </c>
      <c r="J201" s="22"/>
      <c r="K201" s="22"/>
      <c r="L201" s="22"/>
      <c r="M201" s="22"/>
      <c r="N201" s="111"/>
    </row>
    <row r="202" spans="2:14">
      <c r="B202" s="10">
        <f t="shared" si="12"/>
        <v>197</v>
      </c>
      <c r="C202" s="10"/>
      <c r="D202" s="25" t="str">
        <f t="shared" si="10"/>
        <v/>
      </c>
      <c r="E202" s="13"/>
      <c r="F202" s="13"/>
      <c r="G202" s="13"/>
      <c r="H202" s="24"/>
      <c r="I202" s="18">
        <f t="shared" si="11"/>
        <v>0</v>
      </c>
      <c r="J202" s="22"/>
      <c r="K202" s="22"/>
      <c r="L202" s="22"/>
      <c r="M202" s="22"/>
      <c r="N202" s="111"/>
    </row>
    <row r="203" spans="2:14">
      <c r="B203" s="12">
        <f t="shared" si="12"/>
        <v>198</v>
      </c>
      <c r="C203" s="12"/>
      <c r="D203" s="25" t="str">
        <f t="shared" si="10"/>
        <v/>
      </c>
      <c r="E203" s="13"/>
      <c r="F203" s="13"/>
      <c r="G203" s="13"/>
      <c r="H203" s="24"/>
      <c r="I203" s="19">
        <f t="shared" si="11"/>
        <v>0</v>
      </c>
      <c r="J203" s="22"/>
      <c r="K203" s="22"/>
      <c r="L203" s="22"/>
      <c r="M203" s="22"/>
      <c r="N203" s="111"/>
    </row>
    <row r="204" spans="2:14">
      <c r="B204" s="10">
        <f t="shared" si="12"/>
        <v>199</v>
      </c>
      <c r="C204" s="10"/>
      <c r="D204" s="25" t="str">
        <f t="shared" si="10"/>
        <v/>
      </c>
      <c r="E204" s="13"/>
      <c r="F204" s="13"/>
      <c r="G204" s="13"/>
      <c r="H204" s="24"/>
      <c r="I204" s="18">
        <f t="shared" si="11"/>
        <v>0</v>
      </c>
      <c r="J204" s="22"/>
      <c r="K204" s="22"/>
      <c r="L204" s="22"/>
      <c r="M204" s="22"/>
      <c r="N204" s="111"/>
    </row>
    <row r="205" spans="2:14">
      <c r="B205" s="12">
        <f t="shared" si="12"/>
        <v>200</v>
      </c>
      <c r="C205" s="12"/>
      <c r="D205" s="25" t="str">
        <f t="shared" si="10"/>
        <v/>
      </c>
      <c r="E205" s="4"/>
      <c r="F205" s="4"/>
      <c r="G205" s="4"/>
      <c r="H205" s="23"/>
      <c r="I205" s="19">
        <f t="shared" si="11"/>
        <v>0</v>
      </c>
      <c r="J205" s="20"/>
      <c r="K205" s="20"/>
      <c r="L205" s="20"/>
      <c r="M205" s="20"/>
      <c r="N205" s="111"/>
    </row>
    <row r="206" spans="2:14">
      <c r="B206" s="10">
        <f t="shared" si="12"/>
        <v>201</v>
      </c>
      <c r="C206" s="10"/>
      <c r="D206" s="25" t="str">
        <f t="shared" si="10"/>
        <v/>
      </c>
      <c r="E206" s="4"/>
      <c r="F206" s="4"/>
      <c r="G206" s="4"/>
      <c r="H206" s="23"/>
      <c r="I206" s="18">
        <f t="shared" si="11"/>
        <v>0</v>
      </c>
      <c r="J206" s="20"/>
      <c r="K206" s="20"/>
      <c r="L206" s="20"/>
      <c r="M206" s="20"/>
      <c r="N206" s="111"/>
    </row>
    <row r="207" spans="2:14">
      <c r="B207" s="12">
        <f t="shared" si="12"/>
        <v>202</v>
      </c>
      <c r="C207" s="12"/>
      <c r="D207" s="25" t="str">
        <f t="shared" si="10"/>
        <v/>
      </c>
      <c r="E207" s="4"/>
      <c r="F207" s="4"/>
      <c r="G207" s="4"/>
      <c r="H207" s="23"/>
      <c r="I207" s="19">
        <f t="shared" si="11"/>
        <v>0</v>
      </c>
      <c r="J207" s="20"/>
      <c r="K207" s="20"/>
      <c r="L207" s="20"/>
      <c r="M207" s="20"/>
      <c r="N207" s="111"/>
    </row>
    <row r="208" spans="2:14">
      <c r="B208" s="10">
        <f t="shared" si="12"/>
        <v>203</v>
      </c>
      <c r="C208" s="10"/>
      <c r="D208" s="25" t="str">
        <f t="shared" si="10"/>
        <v/>
      </c>
      <c r="E208" s="4"/>
      <c r="F208" s="4"/>
      <c r="G208" s="4"/>
      <c r="H208" s="23"/>
      <c r="I208" s="18">
        <f t="shared" si="11"/>
        <v>0</v>
      </c>
      <c r="J208" s="20"/>
      <c r="K208" s="20"/>
      <c r="L208" s="20"/>
      <c r="M208" s="20"/>
      <c r="N208" s="111"/>
    </row>
    <row r="209" spans="2:14">
      <c r="B209" s="12">
        <f t="shared" si="12"/>
        <v>204</v>
      </c>
      <c r="C209" s="12"/>
      <c r="D209" s="25" t="str">
        <f t="shared" si="10"/>
        <v/>
      </c>
      <c r="E209" s="4"/>
      <c r="F209" s="4"/>
      <c r="G209" s="4"/>
      <c r="H209" s="23"/>
      <c r="I209" s="19">
        <f t="shared" si="11"/>
        <v>0</v>
      </c>
      <c r="J209" s="20"/>
      <c r="K209" s="20"/>
      <c r="L209" s="20"/>
      <c r="M209" s="20"/>
      <c r="N209" s="111"/>
    </row>
    <row r="210" spans="2:14">
      <c r="B210" s="10">
        <f t="shared" si="12"/>
        <v>205</v>
      </c>
      <c r="C210" s="10"/>
      <c r="D210" s="25" t="str">
        <f t="shared" si="10"/>
        <v/>
      </c>
      <c r="E210" s="4"/>
      <c r="F210" s="4"/>
      <c r="G210" s="4"/>
      <c r="H210" s="23"/>
      <c r="I210" s="18">
        <f t="shared" si="11"/>
        <v>0</v>
      </c>
      <c r="J210" s="20"/>
      <c r="K210" s="20"/>
      <c r="L210" s="20"/>
      <c r="M210" s="20"/>
      <c r="N210" s="111"/>
    </row>
    <row r="211" spans="2:14">
      <c r="B211" s="12">
        <f t="shared" si="12"/>
        <v>206</v>
      </c>
      <c r="C211" s="12"/>
      <c r="D211" s="25" t="str">
        <f t="shared" si="10"/>
        <v/>
      </c>
      <c r="E211" s="4"/>
      <c r="F211" s="4"/>
      <c r="G211" s="4"/>
      <c r="H211" s="23"/>
      <c r="I211" s="19">
        <f t="shared" si="11"/>
        <v>0</v>
      </c>
      <c r="J211" s="20"/>
      <c r="K211" s="20"/>
      <c r="L211" s="20"/>
      <c r="M211" s="20"/>
      <c r="N211" s="111"/>
    </row>
    <row r="212" spans="2:14">
      <c r="B212" s="10">
        <f t="shared" si="12"/>
        <v>207</v>
      </c>
      <c r="C212" s="10"/>
      <c r="D212" s="25" t="str">
        <f t="shared" si="10"/>
        <v/>
      </c>
      <c r="E212" s="4"/>
      <c r="F212" s="4"/>
      <c r="G212" s="4"/>
      <c r="H212" s="23"/>
      <c r="I212" s="18">
        <f t="shared" si="11"/>
        <v>0</v>
      </c>
      <c r="J212" s="20"/>
      <c r="K212" s="20"/>
      <c r="L212" s="20"/>
      <c r="M212" s="20"/>
      <c r="N212" s="111"/>
    </row>
    <row r="213" spans="2:14">
      <c r="B213" s="12">
        <f t="shared" si="12"/>
        <v>208</v>
      </c>
      <c r="C213" s="12"/>
      <c r="D213" s="25" t="str">
        <f t="shared" si="10"/>
        <v/>
      </c>
      <c r="E213" s="4"/>
      <c r="F213" s="4"/>
      <c r="G213" s="4"/>
      <c r="H213" s="23"/>
      <c r="I213" s="19">
        <f t="shared" si="11"/>
        <v>0</v>
      </c>
      <c r="J213" s="20"/>
      <c r="K213" s="20"/>
      <c r="L213" s="20"/>
      <c r="M213" s="20"/>
      <c r="N213" s="111"/>
    </row>
    <row r="214" spans="2:14">
      <c r="B214" s="10">
        <f t="shared" si="12"/>
        <v>209</v>
      </c>
      <c r="C214" s="10"/>
      <c r="D214" s="25" t="str">
        <f t="shared" si="10"/>
        <v/>
      </c>
      <c r="E214" s="4"/>
      <c r="F214" s="4"/>
      <c r="G214" s="4"/>
      <c r="H214" s="23"/>
      <c r="I214" s="18">
        <f t="shared" si="11"/>
        <v>0</v>
      </c>
      <c r="J214" s="20"/>
      <c r="K214" s="20"/>
      <c r="L214" s="20"/>
      <c r="M214" s="20"/>
      <c r="N214" s="111"/>
    </row>
    <row r="215" spans="2:14">
      <c r="B215" s="12">
        <f t="shared" si="12"/>
        <v>210</v>
      </c>
      <c r="C215" s="12"/>
      <c r="D215" s="25" t="str">
        <f t="shared" si="10"/>
        <v/>
      </c>
      <c r="E215" s="4"/>
      <c r="F215" s="4"/>
      <c r="G215" s="4"/>
      <c r="H215" s="23"/>
      <c r="I215" s="19">
        <f t="shared" si="11"/>
        <v>0</v>
      </c>
      <c r="J215" s="20"/>
      <c r="K215" s="20"/>
      <c r="L215" s="20"/>
      <c r="M215" s="20"/>
      <c r="N215" s="111"/>
    </row>
    <row r="216" spans="2:14">
      <c r="B216" s="10">
        <f t="shared" si="12"/>
        <v>211</v>
      </c>
      <c r="C216" s="10"/>
      <c r="D216" s="25" t="str">
        <f t="shared" si="10"/>
        <v/>
      </c>
      <c r="E216" s="4"/>
      <c r="F216" s="4"/>
      <c r="G216" s="4"/>
      <c r="H216" s="23"/>
      <c r="I216" s="18">
        <f t="shared" si="11"/>
        <v>0</v>
      </c>
      <c r="J216" s="20"/>
      <c r="K216" s="20"/>
      <c r="L216" s="20"/>
      <c r="M216" s="20"/>
      <c r="N216" s="111"/>
    </row>
    <row r="217" spans="2:14">
      <c r="B217" s="12">
        <f t="shared" si="12"/>
        <v>212</v>
      </c>
      <c r="C217" s="12"/>
      <c r="D217" s="25" t="str">
        <f t="shared" si="10"/>
        <v/>
      </c>
      <c r="E217" s="4"/>
      <c r="F217" s="4"/>
      <c r="G217" s="4"/>
      <c r="H217" s="23"/>
      <c r="I217" s="19">
        <f t="shared" si="11"/>
        <v>0</v>
      </c>
      <c r="J217" s="20"/>
      <c r="K217" s="20"/>
      <c r="L217" s="20"/>
      <c r="M217" s="20"/>
      <c r="N217" s="111"/>
    </row>
    <row r="218" spans="2:14">
      <c r="B218" s="10">
        <f t="shared" si="12"/>
        <v>213</v>
      </c>
      <c r="C218" s="10"/>
      <c r="D218" s="25" t="str">
        <f t="shared" si="10"/>
        <v/>
      </c>
      <c r="E218" s="4"/>
      <c r="F218" s="4"/>
      <c r="G218" s="4"/>
      <c r="H218" s="23"/>
      <c r="I218" s="18">
        <f t="shared" si="11"/>
        <v>0</v>
      </c>
      <c r="J218" s="20"/>
      <c r="K218" s="20"/>
      <c r="L218" s="20"/>
      <c r="M218" s="20"/>
      <c r="N218" s="111"/>
    </row>
    <row r="219" spans="2:14">
      <c r="B219" s="12">
        <f t="shared" si="12"/>
        <v>214</v>
      </c>
      <c r="C219" s="12"/>
      <c r="D219" s="25" t="str">
        <f t="shared" si="10"/>
        <v/>
      </c>
      <c r="E219" s="4"/>
      <c r="F219" s="4"/>
      <c r="G219" s="4"/>
      <c r="H219" s="23"/>
      <c r="I219" s="19">
        <f t="shared" si="11"/>
        <v>0</v>
      </c>
      <c r="J219" s="20"/>
      <c r="K219" s="20"/>
      <c r="L219" s="20"/>
      <c r="M219" s="20"/>
      <c r="N219" s="111"/>
    </row>
    <row r="220" spans="2:14">
      <c r="B220" s="10">
        <f t="shared" si="12"/>
        <v>215</v>
      </c>
      <c r="C220" s="10"/>
      <c r="D220" s="25" t="str">
        <f t="shared" si="10"/>
        <v/>
      </c>
      <c r="E220" s="4"/>
      <c r="F220" s="4"/>
      <c r="G220" s="4"/>
      <c r="H220" s="23"/>
      <c r="I220" s="18">
        <f t="shared" si="11"/>
        <v>0</v>
      </c>
      <c r="J220" s="20"/>
      <c r="K220" s="20"/>
      <c r="L220" s="20"/>
      <c r="M220" s="20"/>
      <c r="N220" s="111"/>
    </row>
    <row r="221" spans="2:14">
      <c r="B221" s="12">
        <f t="shared" si="12"/>
        <v>216</v>
      </c>
      <c r="C221" s="12"/>
      <c r="D221" s="25" t="str">
        <f t="shared" si="10"/>
        <v/>
      </c>
      <c r="E221" s="4"/>
      <c r="F221" s="4"/>
      <c r="G221" s="4"/>
      <c r="H221" s="23"/>
      <c r="I221" s="19">
        <f t="shared" si="11"/>
        <v>0</v>
      </c>
      <c r="J221" s="20"/>
      <c r="K221" s="20"/>
      <c r="L221" s="20"/>
      <c r="M221" s="20"/>
      <c r="N221" s="111"/>
    </row>
    <row r="222" spans="2:14">
      <c r="B222" s="10">
        <f t="shared" si="12"/>
        <v>217</v>
      </c>
      <c r="C222" s="10"/>
      <c r="D222" s="25" t="str">
        <f t="shared" si="10"/>
        <v/>
      </c>
      <c r="E222" s="13"/>
      <c r="F222" s="13"/>
      <c r="G222" s="13"/>
      <c r="H222" s="24"/>
      <c r="I222" s="18">
        <f t="shared" si="11"/>
        <v>0</v>
      </c>
      <c r="J222" s="21"/>
      <c r="K222" s="21"/>
      <c r="L222" s="21"/>
      <c r="M222" s="21"/>
      <c r="N222" s="111"/>
    </row>
    <row r="223" spans="2:14">
      <c r="B223" s="12">
        <f t="shared" si="12"/>
        <v>218</v>
      </c>
      <c r="C223" s="12"/>
      <c r="D223" s="25" t="str">
        <f t="shared" si="10"/>
        <v/>
      </c>
      <c r="E223" s="13"/>
      <c r="F223" s="13"/>
      <c r="G223" s="13"/>
      <c r="H223" s="24"/>
      <c r="I223" s="19">
        <f t="shared" si="11"/>
        <v>0</v>
      </c>
      <c r="J223" s="22"/>
      <c r="K223" s="22"/>
      <c r="L223" s="22"/>
      <c r="M223" s="22"/>
      <c r="N223" s="111"/>
    </row>
    <row r="224" spans="2:14">
      <c r="B224" s="10">
        <f t="shared" si="12"/>
        <v>219</v>
      </c>
      <c r="C224" s="10"/>
      <c r="D224" s="25" t="str">
        <f t="shared" si="10"/>
        <v/>
      </c>
      <c r="E224" s="13"/>
      <c r="F224" s="13"/>
      <c r="G224" s="13"/>
      <c r="H224" s="24"/>
      <c r="I224" s="18">
        <f t="shared" si="11"/>
        <v>0</v>
      </c>
      <c r="J224" s="22"/>
      <c r="K224" s="22"/>
      <c r="L224" s="22"/>
      <c r="M224" s="22"/>
      <c r="N224" s="111"/>
    </row>
    <row r="225" spans="2:14">
      <c r="B225" s="12">
        <f t="shared" si="12"/>
        <v>220</v>
      </c>
      <c r="C225" s="12"/>
      <c r="D225" s="25" t="str">
        <f t="shared" si="10"/>
        <v/>
      </c>
      <c r="E225" s="13"/>
      <c r="F225" s="13"/>
      <c r="G225" s="13"/>
      <c r="H225" s="24"/>
      <c r="I225" s="19">
        <f t="shared" si="11"/>
        <v>0</v>
      </c>
      <c r="J225" s="22"/>
      <c r="K225" s="22"/>
      <c r="L225" s="22"/>
      <c r="M225" s="22"/>
      <c r="N225" s="111"/>
    </row>
    <row r="226" spans="2:14">
      <c r="B226" s="10">
        <f t="shared" si="12"/>
        <v>221</v>
      </c>
      <c r="C226" s="10"/>
      <c r="D226" s="25" t="str">
        <f t="shared" si="10"/>
        <v/>
      </c>
      <c r="E226" s="13"/>
      <c r="F226" s="13"/>
      <c r="G226" s="13"/>
      <c r="H226" s="24"/>
      <c r="I226" s="18">
        <f t="shared" si="11"/>
        <v>0</v>
      </c>
      <c r="J226" s="22"/>
      <c r="K226" s="22"/>
      <c r="L226" s="22"/>
      <c r="M226" s="22"/>
      <c r="N226" s="111"/>
    </row>
    <row r="227" spans="2:14">
      <c r="B227" s="12">
        <f t="shared" si="12"/>
        <v>222</v>
      </c>
      <c r="C227" s="12"/>
      <c r="D227" s="25" t="str">
        <f t="shared" si="10"/>
        <v/>
      </c>
      <c r="E227" s="4"/>
      <c r="F227" s="4"/>
      <c r="G227" s="4"/>
      <c r="H227" s="23"/>
      <c r="I227" s="19">
        <f t="shared" si="11"/>
        <v>0</v>
      </c>
      <c r="J227" s="20"/>
      <c r="K227" s="20"/>
      <c r="L227" s="20"/>
      <c r="M227" s="20"/>
      <c r="N227" s="111"/>
    </row>
    <row r="228" spans="2:14">
      <c r="B228" s="10">
        <f t="shared" si="12"/>
        <v>223</v>
      </c>
      <c r="C228" s="10"/>
      <c r="D228" s="25" t="str">
        <f t="shared" si="10"/>
        <v/>
      </c>
      <c r="E228" s="4"/>
      <c r="F228" s="4"/>
      <c r="G228" s="4"/>
      <c r="H228" s="23"/>
      <c r="I228" s="18">
        <f t="shared" si="11"/>
        <v>0</v>
      </c>
      <c r="J228" s="20"/>
      <c r="K228" s="20"/>
      <c r="L228" s="20"/>
      <c r="M228" s="20"/>
      <c r="N228" s="111"/>
    </row>
    <row r="229" spans="2:14">
      <c r="B229" s="12">
        <f t="shared" si="12"/>
        <v>224</v>
      </c>
      <c r="C229" s="12"/>
      <c r="D229" s="25" t="str">
        <f t="shared" si="10"/>
        <v/>
      </c>
      <c r="E229" s="4"/>
      <c r="F229" s="4"/>
      <c r="G229" s="4"/>
      <c r="H229" s="23"/>
      <c r="I229" s="19">
        <f t="shared" si="11"/>
        <v>0</v>
      </c>
      <c r="J229" s="20"/>
      <c r="K229" s="20"/>
      <c r="L229" s="20"/>
      <c r="M229" s="20"/>
      <c r="N229" s="111"/>
    </row>
    <row r="230" spans="2:14">
      <c r="B230" s="10">
        <f t="shared" si="12"/>
        <v>225</v>
      </c>
      <c r="C230" s="10"/>
      <c r="D230" s="25" t="str">
        <f t="shared" si="10"/>
        <v/>
      </c>
      <c r="E230" s="4"/>
      <c r="F230" s="4"/>
      <c r="G230" s="4"/>
      <c r="H230" s="23"/>
      <c r="I230" s="18">
        <f t="shared" si="11"/>
        <v>0</v>
      </c>
      <c r="J230" s="20"/>
      <c r="K230" s="20"/>
      <c r="L230" s="20"/>
      <c r="M230" s="20"/>
      <c r="N230" s="111"/>
    </row>
    <row r="231" spans="2:14">
      <c r="B231" s="12">
        <f t="shared" si="12"/>
        <v>226</v>
      </c>
      <c r="C231" s="12"/>
      <c r="D231" s="25" t="str">
        <f t="shared" si="10"/>
        <v/>
      </c>
      <c r="E231" s="4"/>
      <c r="F231" s="4"/>
      <c r="G231" s="4"/>
      <c r="H231" s="23"/>
      <c r="I231" s="19">
        <f t="shared" si="11"/>
        <v>0</v>
      </c>
      <c r="J231" s="20"/>
      <c r="K231" s="20"/>
      <c r="L231" s="20"/>
      <c r="M231" s="20"/>
      <c r="N231" s="111"/>
    </row>
    <row r="232" spans="2:14">
      <c r="B232" s="10">
        <f t="shared" si="12"/>
        <v>227</v>
      </c>
      <c r="C232" s="10"/>
      <c r="D232" s="25" t="str">
        <f t="shared" si="10"/>
        <v/>
      </c>
      <c r="E232" s="4"/>
      <c r="F232" s="4"/>
      <c r="G232" s="4"/>
      <c r="H232" s="23"/>
      <c r="I232" s="18">
        <f t="shared" si="11"/>
        <v>0</v>
      </c>
      <c r="J232" s="20"/>
      <c r="K232" s="20"/>
      <c r="L232" s="20"/>
      <c r="M232" s="20"/>
      <c r="N232" s="111"/>
    </row>
    <row r="233" spans="2:14">
      <c r="B233" s="12">
        <f t="shared" si="12"/>
        <v>228</v>
      </c>
      <c r="C233" s="12"/>
      <c r="D233" s="25" t="str">
        <f t="shared" si="10"/>
        <v/>
      </c>
      <c r="E233" s="4"/>
      <c r="F233" s="4"/>
      <c r="G233" s="4"/>
      <c r="H233" s="23"/>
      <c r="I233" s="19">
        <f t="shared" si="11"/>
        <v>0</v>
      </c>
      <c r="J233" s="20"/>
      <c r="K233" s="20"/>
      <c r="L233" s="20"/>
      <c r="M233" s="20"/>
      <c r="N233" s="111"/>
    </row>
    <row r="234" spans="2:14">
      <c r="B234" s="10">
        <f t="shared" si="12"/>
        <v>229</v>
      </c>
      <c r="C234" s="10"/>
      <c r="D234" s="25" t="str">
        <f t="shared" si="10"/>
        <v/>
      </c>
      <c r="E234" s="4"/>
      <c r="F234" s="4"/>
      <c r="G234" s="4"/>
      <c r="H234" s="23"/>
      <c r="I234" s="18">
        <f t="shared" si="11"/>
        <v>0</v>
      </c>
      <c r="J234" s="20"/>
      <c r="K234" s="20"/>
      <c r="L234" s="20"/>
      <c r="M234" s="20"/>
      <c r="N234" s="111"/>
    </row>
    <row r="235" spans="2:14">
      <c r="B235" s="12">
        <f t="shared" si="12"/>
        <v>230</v>
      </c>
      <c r="C235" s="12"/>
      <c r="D235" s="25" t="str">
        <f t="shared" si="10"/>
        <v/>
      </c>
      <c r="E235" s="4"/>
      <c r="F235" s="4"/>
      <c r="G235" s="4"/>
      <c r="H235" s="23"/>
      <c r="I235" s="19">
        <f t="shared" si="11"/>
        <v>0</v>
      </c>
      <c r="J235" s="20"/>
      <c r="K235" s="20"/>
      <c r="L235" s="20"/>
      <c r="M235" s="20"/>
      <c r="N235" s="111"/>
    </row>
    <row r="236" spans="2:14">
      <c r="B236" s="10">
        <f t="shared" si="12"/>
        <v>231</v>
      </c>
      <c r="C236" s="10"/>
      <c r="D236" s="25" t="str">
        <f t="shared" si="10"/>
        <v/>
      </c>
      <c r="E236" s="4"/>
      <c r="F236" s="4"/>
      <c r="G236" s="4"/>
      <c r="H236" s="23"/>
      <c r="I236" s="18">
        <f t="shared" si="11"/>
        <v>0</v>
      </c>
      <c r="J236" s="20"/>
      <c r="K236" s="20"/>
      <c r="L236" s="20"/>
      <c r="M236" s="20"/>
      <c r="N236" s="111"/>
    </row>
    <row r="237" spans="2:14">
      <c r="B237" s="12">
        <f t="shared" si="12"/>
        <v>232</v>
      </c>
      <c r="C237" s="12"/>
      <c r="D237" s="25" t="str">
        <f t="shared" si="10"/>
        <v/>
      </c>
      <c r="E237" s="4"/>
      <c r="F237" s="4"/>
      <c r="G237" s="4"/>
      <c r="H237" s="23"/>
      <c r="I237" s="19">
        <f t="shared" si="11"/>
        <v>0</v>
      </c>
      <c r="J237" s="20"/>
      <c r="K237" s="20"/>
      <c r="L237" s="20"/>
      <c r="M237" s="20"/>
      <c r="N237" s="111"/>
    </row>
    <row r="238" spans="2:14">
      <c r="B238" s="10">
        <f t="shared" si="12"/>
        <v>233</v>
      </c>
      <c r="C238" s="10"/>
      <c r="D238" s="25" t="str">
        <f t="shared" si="10"/>
        <v/>
      </c>
      <c r="E238" s="4"/>
      <c r="F238" s="4"/>
      <c r="G238" s="4"/>
      <c r="H238" s="23"/>
      <c r="I238" s="18">
        <f t="shared" si="11"/>
        <v>0</v>
      </c>
      <c r="J238" s="20"/>
      <c r="K238" s="20"/>
      <c r="L238" s="20"/>
      <c r="M238" s="20"/>
      <c r="N238" s="111"/>
    </row>
    <row r="239" spans="2:14">
      <c r="B239" s="12">
        <f t="shared" si="12"/>
        <v>234</v>
      </c>
      <c r="C239" s="12"/>
      <c r="D239" s="25" t="str">
        <f t="shared" si="10"/>
        <v/>
      </c>
      <c r="E239" s="4"/>
      <c r="F239" s="4"/>
      <c r="G239" s="4"/>
      <c r="H239" s="23"/>
      <c r="I239" s="19">
        <f t="shared" si="11"/>
        <v>0</v>
      </c>
      <c r="J239" s="20"/>
      <c r="K239" s="20"/>
      <c r="L239" s="20"/>
      <c r="M239" s="20"/>
      <c r="N239" s="111"/>
    </row>
    <row r="240" spans="2:14">
      <c r="B240" s="10">
        <f t="shared" si="12"/>
        <v>235</v>
      </c>
      <c r="C240" s="10"/>
      <c r="D240" s="25" t="str">
        <f t="shared" si="10"/>
        <v/>
      </c>
      <c r="E240" s="4"/>
      <c r="F240" s="4"/>
      <c r="G240" s="4"/>
      <c r="H240" s="23"/>
      <c r="I240" s="18">
        <f t="shared" si="11"/>
        <v>0</v>
      </c>
      <c r="J240" s="20"/>
      <c r="K240" s="20"/>
      <c r="L240" s="20"/>
      <c r="M240" s="20"/>
      <c r="N240" s="111"/>
    </row>
    <row r="241" spans="2:14">
      <c r="B241" s="12">
        <f t="shared" si="12"/>
        <v>236</v>
      </c>
      <c r="C241" s="12"/>
      <c r="D241" s="25" t="str">
        <f t="shared" si="10"/>
        <v/>
      </c>
      <c r="E241" s="4"/>
      <c r="F241" s="4"/>
      <c r="G241" s="4"/>
      <c r="H241" s="23"/>
      <c r="I241" s="19">
        <f t="shared" si="11"/>
        <v>0</v>
      </c>
      <c r="J241" s="20"/>
      <c r="K241" s="20"/>
      <c r="L241" s="20"/>
      <c r="M241" s="20"/>
      <c r="N241" s="111"/>
    </row>
    <row r="242" spans="2:14">
      <c r="B242" s="10">
        <f t="shared" si="12"/>
        <v>237</v>
      </c>
      <c r="C242" s="10"/>
      <c r="D242" s="25" t="str">
        <f t="shared" si="10"/>
        <v/>
      </c>
      <c r="E242" s="4"/>
      <c r="F242" s="4"/>
      <c r="G242" s="4"/>
      <c r="H242" s="23"/>
      <c r="I242" s="18">
        <f t="shared" si="11"/>
        <v>0</v>
      </c>
      <c r="J242" s="20"/>
      <c r="K242" s="20"/>
      <c r="L242" s="20"/>
      <c r="M242" s="20"/>
      <c r="N242" s="111"/>
    </row>
    <row r="243" spans="2:14">
      <c r="B243" s="12">
        <f t="shared" si="12"/>
        <v>238</v>
      </c>
      <c r="C243" s="12"/>
      <c r="D243" s="25" t="str">
        <f t="shared" si="10"/>
        <v/>
      </c>
      <c r="E243" s="4"/>
      <c r="F243" s="4"/>
      <c r="G243" s="4"/>
      <c r="H243" s="23"/>
      <c r="I243" s="19">
        <f t="shared" si="11"/>
        <v>0</v>
      </c>
      <c r="J243" s="20"/>
      <c r="K243" s="20"/>
      <c r="L243" s="20"/>
      <c r="M243" s="20"/>
      <c r="N243" s="111"/>
    </row>
    <row r="244" spans="2:14">
      <c r="B244" s="10">
        <f t="shared" si="12"/>
        <v>239</v>
      </c>
      <c r="C244" s="10"/>
      <c r="D244" s="25" t="str">
        <f t="shared" si="10"/>
        <v/>
      </c>
      <c r="E244" s="13"/>
      <c r="F244" s="13"/>
      <c r="G244" s="13"/>
      <c r="H244" s="24"/>
      <c r="I244" s="18">
        <f t="shared" si="11"/>
        <v>0</v>
      </c>
      <c r="J244" s="21"/>
      <c r="K244" s="21"/>
      <c r="L244" s="21"/>
      <c r="M244" s="21"/>
      <c r="N244" s="111"/>
    </row>
    <row r="245" spans="2:14">
      <c r="B245" s="12">
        <f t="shared" si="12"/>
        <v>240</v>
      </c>
      <c r="C245" s="12"/>
      <c r="D245" s="25" t="str">
        <f t="shared" si="10"/>
        <v/>
      </c>
      <c r="E245" s="13"/>
      <c r="F245" s="13"/>
      <c r="G245" s="13"/>
      <c r="H245" s="24"/>
      <c r="I245" s="19">
        <f t="shared" si="11"/>
        <v>0</v>
      </c>
      <c r="J245" s="22"/>
      <c r="K245" s="22"/>
      <c r="L245" s="22"/>
      <c r="M245" s="22"/>
      <c r="N245" s="111"/>
    </row>
    <row r="246" spans="2:14">
      <c r="B246" s="10">
        <f t="shared" si="12"/>
        <v>241</v>
      </c>
      <c r="C246" s="10"/>
      <c r="D246" s="25" t="str">
        <f t="shared" si="10"/>
        <v/>
      </c>
      <c r="E246" s="13"/>
      <c r="F246" s="13"/>
      <c r="G246" s="13"/>
      <c r="H246" s="24"/>
      <c r="I246" s="18">
        <f t="shared" si="11"/>
        <v>0</v>
      </c>
      <c r="J246" s="22"/>
      <c r="K246" s="22"/>
      <c r="L246" s="22"/>
      <c r="M246" s="22"/>
      <c r="N246" s="111"/>
    </row>
    <row r="247" spans="2:14">
      <c r="B247" s="12">
        <f t="shared" si="12"/>
        <v>242</v>
      </c>
      <c r="C247" s="12"/>
      <c r="D247" s="25" t="str">
        <f t="shared" si="10"/>
        <v/>
      </c>
      <c r="E247" s="13"/>
      <c r="F247" s="13"/>
      <c r="G247" s="13"/>
      <c r="H247" s="24"/>
      <c r="I247" s="19">
        <f t="shared" si="11"/>
        <v>0</v>
      </c>
      <c r="J247" s="22"/>
      <c r="K247" s="22"/>
      <c r="L247" s="22"/>
      <c r="M247" s="22"/>
      <c r="N247" s="111"/>
    </row>
    <row r="248" spans="2:14">
      <c r="B248" s="10">
        <f t="shared" si="12"/>
        <v>243</v>
      </c>
      <c r="C248" s="10"/>
      <c r="D248" s="25" t="str">
        <f t="shared" si="10"/>
        <v/>
      </c>
      <c r="E248" s="13"/>
      <c r="F248" s="13"/>
      <c r="G248" s="13"/>
      <c r="H248" s="24"/>
      <c r="I248" s="18">
        <f t="shared" si="11"/>
        <v>0</v>
      </c>
      <c r="J248" s="22"/>
      <c r="K248" s="22"/>
      <c r="L248" s="22"/>
      <c r="M248" s="22"/>
      <c r="N248" s="111"/>
    </row>
    <row r="249" spans="2:14">
      <c r="B249" s="12">
        <f t="shared" si="12"/>
        <v>244</v>
      </c>
      <c r="C249" s="12"/>
      <c r="D249" s="25" t="str">
        <f t="shared" si="10"/>
        <v/>
      </c>
      <c r="E249" s="4"/>
      <c r="F249" s="4"/>
      <c r="G249" s="4"/>
      <c r="H249" s="23"/>
      <c r="I249" s="19">
        <f t="shared" si="11"/>
        <v>0</v>
      </c>
      <c r="J249" s="20"/>
      <c r="K249" s="20"/>
      <c r="L249" s="20"/>
      <c r="M249" s="20"/>
      <c r="N249" s="111"/>
    </row>
    <row r="250" spans="2:14">
      <c r="B250" s="10">
        <f t="shared" si="12"/>
        <v>245</v>
      </c>
      <c r="C250" s="10"/>
      <c r="D250" s="25" t="str">
        <f t="shared" si="10"/>
        <v/>
      </c>
      <c r="E250" s="4"/>
      <c r="F250" s="4"/>
      <c r="G250" s="4"/>
      <c r="H250" s="23"/>
      <c r="I250" s="18">
        <f t="shared" si="11"/>
        <v>0</v>
      </c>
      <c r="J250" s="20"/>
      <c r="K250" s="20"/>
      <c r="L250" s="20"/>
      <c r="M250" s="20"/>
      <c r="N250" s="111"/>
    </row>
    <row r="251" spans="2:14">
      <c r="B251" s="12">
        <f t="shared" si="12"/>
        <v>246</v>
      </c>
      <c r="C251" s="12"/>
      <c r="D251" s="25" t="str">
        <f t="shared" si="10"/>
        <v/>
      </c>
      <c r="E251" s="4"/>
      <c r="F251" s="4"/>
      <c r="G251" s="4"/>
      <c r="H251" s="23"/>
      <c r="I251" s="19">
        <f t="shared" si="11"/>
        <v>0</v>
      </c>
      <c r="J251" s="20"/>
      <c r="K251" s="20"/>
      <c r="L251" s="20"/>
      <c r="M251" s="20"/>
      <c r="N251" s="111"/>
    </row>
    <row r="252" spans="2:14">
      <c r="B252" s="10">
        <f t="shared" si="12"/>
        <v>247</v>
      </c>
      <c r="C252" s="10"/>
      <c r="D252" s="25" t="str">
        <f t="shared" si="10"/>
        <v/>
      </c>
      <c r="E252" s="4"/>
      <c r="F252" s="4"/>
      <c r="G252" s="4"/>
      <c r="H252" s="23"/>
      <c r="I252" s="18">
        <f t="shared" si="11"/>
        <v>0</v>
      </c>
      <c r="J252" s="20"/>
      <c r="K252" s="20"/>
      <c r="L252" s="20"/>
      <c r="M252" s="20"/>
      <c r="N252" s="111"/>
    </row>
    <row r="253" spans="2:14">
      <c r="B253" s="12">
        <f t="shared" si="12"/>
        <v>248</v>
      </c>
      <c r="C253" s="12"/>
      <c r="D253" s="25" t="str">
        <f t="shared" si="10"/>
        <v/>
      </c>
      <c r="E253" s="4"/>
      <c r="F253" s="4"/>
      <c r="G253" s="4"/>
      <c r="H253" s="23"/>
      <c r="I253" s="19">
        <f t="shared" si="11"/>
        <v>0</v>
      </c>
      <c r="J253" s="20"/>
      <c r="K253" s="20"/>
      <c r="L253" s="20"/>
      <c r="M253" s="20"/>
      <c r="N253" s="111"/>
    </row>
    <row r="254" spans="2:14">
      <c r="B254" s="10">
        <f t="shared" si="12"/>
        <v>249</v>
      </c>
      <c r="C254" s="10"/>
      <c r="D254" s="25" t="str">
        <f t="shared" si="10"/>
        <v/>
      </c>
      <c r="E254" s="4"/>
      <c r="F254" s="4"/>
      <c r="G254" s="4"/>
      <c r="H254" s="23"/>
      <c r="I254" s="18">
        <f t="shared" si="11"/>
        <v>0</v>
      </c>
      <c r="J254" s="20"/>
      <c r="K254" s="20"/>
      <c r="L254" s="20"/>
      <c r="M254" s="20"/>
      <c r="N254" s="111"/>
    </row>
    <row r="255" spans="2:14">
      <c r="B255" s="12">
        <f t="shared" si="12"/>
        <v>250</v>
      </c>
      <c r="C255" s="12"/>
      <c r="D255" s="25" t="str">
        <f t="shared" si="10"/>
        <v/>
      </c>
      <c r="E255" s="4"/>
      <c r="F255" s="4"/>
      <c r="G255" s="4"/>
      <c r="H255" s="23"/>
      <c r="I255" s="19">
        <f t="shared" si="11"/>
        <v>0</v>
      </c>
      <c r="J255" s="20"/>
      <c r="K255" s="20"/>
      <c r="L255" s="20"/>
      <c r="M255" s="20"/>
      <c r="N255" s="111"/>
    </row>
    <row r="256" spans="2:14">
      <c r="B256" s="10">
        <f t="shared" si="12"/>
        <v>251</v>
      </c>
      <c r="C256" s="10"/>
      <c r="D256" s="25" t="str">
        <f t="shared" si="10"/>
        <v/>
      </c>
      <c r="E256" s="4"/>
      <c r="F256" s="4"/>
      <c r="G256" s="4"/>
      <c r="H256" s="23"/>
      <c r="I256" s="18">
        <f t="shared" si="11"/>
        <v>0</v>
      </c>
      <c r="J256" s="20"/>
      <c r="K256" s="20"/>
      <c r="L256" s="20"/>
      <c r="M256" s="20"/>
      <c r="N256" s="111"/>
    </row>
    <row r="257" spans="2:14">
      <c r="B257" s="12">
        <f t="shared" si="12"/>
        <v>252</v>
      </c>
      <c r="C257" s="12"/>
      <c r="D257" s="25" t="str">
        <f t="shared" si="10"/>
        <v/>
      </c>
      <c r="E257" s="4"/>
      <c r="F257" s="4"/>
      <c r="G257" s="4"/>
      <c r="H257" s="23"/>
      <c r="I257" s="19">
        <f t="shared" si="11"/>
        <v>0</v>
      </c>
      <c r="J257" s="20"/>
      <c r="K257" s="20"/>
      <c r="L257" s="20"/>
      <c r="M257" s="20"/>
      <c r="N257" s="111"/>
    </row>
    <row r="258" spans="2:14">
      <c r="B258" s="10">
        <f t="shared" si="12"/>
        <v>253</v>
      </c>
      <c r="C258" s="10"/>
      <c r="D258" s="25" t="str">
        <f t="shared" si="10"/>
        <v/>
      </c>
      <c r="E258" s="4"/>
      <c r="F258" s="4"/>
      <c r="G258" s="4"/>
      <c r="H258" s="23"/>
      <c r="I258" s="18">
        <f t="shared" si="11"/>
        <v>0</v>
      </c>
      <c r="J258" s="20"/>
      <c r="K258" s="20"/>
      <c r="L258" s="20"/>
      <c r="M258" s="20"/>
      <c r="N258" s="111"/>
    </row>
    <row r="259" spans="2:14">
      <c r="B259" s="12">
        <f t="shared" si="12"/>
        <v>254</v>
      </c>
      <c r="C259" s="12"/>
      <c r="D259" s="25" t="str">
        <f t="shared" si="10"/>
        <v/>
      </c>
      <c r="E259" s="4"/>
      <c r="F259" s="4"/>
      <c r="G259" s="4"/>
      <c r="H259" s="23"/>
      <c r="I259" s="19">
        <f t="shared" si="11"/>
        <v>0</v>
      </c>
      <c r="J259" s="20"/>
      <c r="K259" s="20"/>
      <c r="L259" s="20"/>
      <c r="M259" s="20"/>
      <c r="N259" s="111"/>
    </row>
    <row r="260" spans="2:14">
      <c r="B260" s="10">
        <f t="shared" si="12"/>
        <v>255</v>
      </c>
      <c r="C260" s="10"/>
      <c r="D260" s="25" t="str">
        <f t="shared" si="10"/>
        <v/>
      </c>
      <c r="E260" s="4"/>
      <c r="F260" s="4"/>
      <c r="G260" s="4"/>
      <c r="H260" s="23"/>
      <c r="I260" s="18">
        <f t="shared" si="11"/>
        <v>0</v>
      </c>
      <c r="J260" s="20"/>
      <c r="K260" s="20"/>
      <c r="L260" s="20"/>
      <c r="M260" s="20"/>
      <c r="N260" s="111"/>
    </row>
    <row r="261" spans="2:14">
      <c r="B261" s="12">
        <f t="shared" si="12"/>
        <v>256</v>
      </c>
      <c r="C261" s="12"/>
      <c r="D261" s="25" t="str">
        <f t="shared" si="10"/>
        <v/>
      </c>
      <c r="E261" s="4"/>
      <c r="F261" s="4"/>
      <c r="G261" s="4"/>
      <c r="H261" s="23"/>
      <c r="I261" s="19">
        <f t="shared" si="11"/>
        <v>0</v>
      </c>
      <c r="J261" s="20"/>
      <c r="K261" s="20"/>
      <c r="L261" s="20"/>
      <c r="M261" s="20"/>
      <c r="N261" s="111"/>
    </row>
    <row r="262" spans="2:14">
      <c r="B262" s="10">
        <f t="shared" si="12"/>
        <v>257</v>
      </c>
      <c r="C262" s="10"/>
      <c r="D262" s="25" t="str">
        <f t="shared" si="10"/>
        <v/>
      </c>
      <c r="E262" s="4"/>
      <c r="F262" s="4"/>
      <c r="G262" s="4"/>
      <c r="H262" s="23"/>
      <c r="I262" s="18">
        <f t="shared" si="11"/>
        <v>0</v>
      </c>
      <c r="J262" s="20"/>
      <c r="K262" s="20"/>
      <c r="L262" s="20"/>
      <c r="M262" s="20"/>
      <c r="N262" s="111"/>
    </row>
    <row r="263" spans="2:14">
      <c r="B263" s="12">
        <f t="shared" si="12"/>
        <v>258</v>
      </c>
      <c r="C263" s="12"/>
      <c r="D263" s="25" t="str">
        <f t="shared" ref="D263:D326" si="13">E263&amp;G263</f>
        <v/>
      </c>
      <c r="E263" s="4"/>
      <c r="F263" s="4"/>
      <c r="G263" s="4"/>
      <c r="H263" s="23"/>
      <c r="I263" s="19">
        <f t="shared" ref="I263:I326" si="14">SUM(J263:M263)</f>
        <v>0</v>
      </c>
      <c r="J263" s="20"/>
      <c r="K263" s="20"/>
      <c r="L263" s="20"/>
      <c r="M263" s="20"/>
      <c r="N263" s="111"/>
    </row>
    <row r="264" spans="2:14">
      <c r="B264" s="10">
        <f t="shared" ref="B264:B327" si="15">B263+1</f>
        <v>259</v>
      </c>
      <c r="C264" s="10"/>
      <c r="D264" s="25" t="str">
        <f t="shared" si="13"/>
        <v/>
      </c>
      <c r="E264" s="4"/>
      <c r="F264" s="4"/>
      <c r="G264" s="4"/>
      <c r="H264" s="23"/>
      <c r="I264" s="18">
        <f t="shared" si="14"/>
        <v>0</v>
      </c>
      <c r="J264" s="20"/>
      <c r="K264" s="20"/>
      <c r="L264" s="20"/>
      <c r="M264" s="20"/>
      <c r="N264" s="111"/>
    </row>
    <row r="265" spans="2:14">
      <c r="B265" s="12">
        <f t="shared" si="15"/>
        <v>260</v>
      </c>
      <c r="C265" s="12"/>
      <c r="D265" s="25" t="str">
        <f t="shared" si="13"/>
        <v/>
      </c>
      <c r="E265" s="4"/>
      <c r="F265" s="4"/>
      <c r="G265" s="4"/>
      <c r="H265" s="23"/>
      <c r="I265" s="19">
        <f t="shared" si="14"/>
        <v>0</v>
      </c>
      <c r="J265" s="20"/>
      <c r="K265" s="20"/>
      <c r="L265" s="20"/>
      <c r="M265" s="20"/>
      <c r="N265" s="111"/>
    </row>
    <row r="266" spans="2:14">
      <c r="B266" s="10">
        <f t="shared" si="15"/>
        <v>261</v>
      </c>
      <c r="C266" s="10"/>
      <c r="D266" s="25" t="str">
        <f t="shared" si="13"/>
        <v/>
      </c>
      <c r="E266" s="13"/>
      <c r="F266" s="13"/>
      <c r="G266" s="13"/>
      <c r="H266" s="24"/>
      <c r="I266" s="18">
        <f t="shared" si="14"/>
        <v>0</v>
      </c>
      <c r="J266" s="21"/>
      <c r="K266" s="21"/>
      <c r="L266" s="21"/>
      <c r="M266" s="21"/>
      <c r="N266" s="111"/>
    </row>
    <row r="267" spans="2:14">
      <c r="B267" s="12">
        <f t="shared" si="15"/>
        <v>262</v>
      </c>
      <c r="C267" s="12"/>
      <c r="D267" s="25" t="str">
        <f t="shared" si="13"/>
        <v/>
      </c>
      <c r="E267" s="13"/>
      <c r="F267" s="13"/>
      <c r="G267" s="13"/>
      <c r="H267" s="24"/>
      <c r="I267" s="19">
        <f t="shared" si="14"/>
        <v>0</v>
      </c>
      <c r="J267" s="22"/>
      <c r="K267" s="22"/>
      <c r="L267" s="22"/>
      <c r="M267" s="22"/>
      <c r="N267" s="111"/>
    </row>
    <row r="268" spans="2:14">
      <c r="B268" s="10">
        <f t="shared" si="15"/>
        <v>263</v>
      </c>
      <c r="C268" s="10"/>
      <c r="D268" s="25" t="str">
        <f t="shared" si="13"/>
        <v/>
      </c>
      <c r="E268" s="13"/>
      <c r="F268" s="13"/>
      <c r="G268" s="13"/>
      <c r="H268" s="24"/>
      <c r="I268" s="18">
        <f t="shared" si="14"/>
        <v>0</v>
      </c>
      <c r="J268" s="22"/>
      <c r="K268" s="22"/>
      <c r="L268" s="22"/>
      <c r="M268" s="22"/>
      <c r="N268" s="111"/>
    </row>
    <row r="269" spans="2:14">
      <c r="B269" s="12">
        <f t="shared" si="15"/>
        <v>264</v>
      </c>
      <c r="C269" s="12"/>
      <c r="D269" s="25" t="str">
        <f t="shared" si="13"/>
        <v/>
      </c>
      <c r="E269" s="13"/>
      <c r="F269" s="13"/>
      <c r="G269" s="13"/>
      <c r="H269" s="24"/>
      <c r="I269" s="19">
        <f t="shared" si="14"/>
        <v>0</v>
      </c>
      <c r="J269" s="22"/>
      <c r="K269" s="22"/>
      <c r="L269" s="22"/>
      <c r="M269" s="22"/>
      <c r="N269" s="111"/>
    </row>
    <row r="270" spans="2:14">
      <c r="B270" s="10">
        <f t="shared" si="15"/>
        <v>265</v>
      </c>
      <c r="C270" s="10"/>
      <c r="D270" s="25" t="str">
        <f t="shared" si="13"/>
        <v/>
      </c>
      <c r="E270" s="13"/>
      <c r="F270" s="13"/>
      <c r="G270" s="13"/>
      <c r="H270" s="24"/>
      <c r="I270" s="18">
        <f t="shared" si="14"/>
        <v>0</v>
      </c>
      <c r="J270" s="22"/>
      <c r="K270" s="22"/>
      <c r="L270" s="22"/>
      <c r="M270" s="22"/>
      <c r="N270" s="111"/>
    </row>
    <row r="271" spans="2:14">
      <c r="B271" s="12">
        <f t="shared" si="15"/>
        <v>266</v>
      </c>
      <c r="C271" s="12"/>
      <c r="D271" s="25" t="str">
        <f t="shared" si="13"/>
        <v/>
      </c>
      <c r="E271" s="4"/>
      <c r="F271" s="4"/>
      <c r="G271" s="4"/>
      <c r="H271" s="23"/>
      <c r="I271" s="19">
        <f t="shared" si="14"/>
        <v>0</v>
      </c>
      <c r="J271" s="20"/>
      <c r="K271" s="20"/>
      <c r="L271" s="20"/>
      <c r="M271" s="20"/>
      <c r="N271" s="111"/>
    </row>
    <row r="272" spans="2:14">
      <c r="B272" s="10">
        <f t="shared" si="15"/>
        <v>267</v>
      </c>
      <c r="C272" s="10"/>
      <c r="D272" s="25" t="str">
        <f t="shared" si="13"/>
        <v/>
      </c>
      <c r="E272" s="4"/>
      <c r="F272" s="4"/>
      <c r="G272" s="4"/>
      <c r="H272" s="23"/>
      <c r="I272" s="18">
        <f t="shared" si="14"/>
        <v>0</v>
      </c>
      <c r="J272" s="20"/>
      <c r="K272" s="20"/>
      <c r="L272" s="20"/>
      <c r="M272" s="20"/>
      <c r="N272" s="111"/>
    </row>
    <row r="273" spans="2:14">
      <c r="B273" s="12">
        <f t="shared" si="15"/>
        <v>268</v>
      </c>
      <c r="C273" s="12"/>
      <c r="D273" s="25" t="str">
        <f t="shared" si="13"/>
        <v/>
      </c>
      <c r="E273" s="4"/>
      <c r="F273" s="4"/>
      <c r="G273" s="4"/>
      <c r="H273" s="23"/>
      <c r="I273" s="19">
        <f t="shared" si="14"/>
        <v>0</v>
      </c>
      <c r="J273" s="20"/>
      <c r="K273" s="20"/>
      <c r="L273" s="20"/>
      <c r="M273" s="20"/>
      <c r="N273" s="111"/>
    </row>
    <row r="274" spans="2:14">
      <c r="B274" s="10">
        <f t="shared" si="15"/>
        <v>269</v>
      </c>
      <c r="C274" s="10"/>
      <c r="D274" s="25" t="str">
        <f t="shared" si="13"/>
        <v/>
      </c>
      <c r="E274" s="4"/>
      <c r="F274" s="4"/>
      <c r="G274" s="4"/>
      <c r="H274" s="23"/>
      <c r="I274" s="18">
        <f t="shared" si="14"/>
        <v>0</v>
      </c>
      <c r="J274" s="20"/>
      <c r="K274" s="20"/>
      <c r="L274" s="20"/>
      <c r="M274" s="20"/>
      <c r="N274" s="111"/>
    </row>
    <row r="275" spans="2:14">
      <c r="B275" s="12">
        <f t="shared" si="15"/>
        <v>270</v>
      </c>
      <c r="C275" s="12"/>
      <c r="D275" s="25" t="str">
        <f t="shared" si="13"/>
        <v/>
      </c>
      <c r="E275" s="4"/>
      <c r="F275" s="4"/>
      <c r="G275" s="4"/>
      <c r="H275" s="23"/>
      <c r="I275" s="19">
        <f t="shared" si="14"/>
        <v>0</v>
      </c>
      <c r="J275" s="20"/>
      <c r="K275" s="20"/>
      <c r="L275" s="20"/>
      <c r="M275" s="20"/>
      <c r="N275" s="111"/>
    </row>
    <row r="276" spans="2:14">
      <c r="B276" s="10">
        <f t="shared" si="15"/>
        <v>271</v>
      </c>
      <c r="C276" s="10"/>
      <c r="D276" s="25" t="str">
        <f t="shared" si="13"/>
        <v/>
      </c>
      <c r="E276" s="4"/>
      <c r="F276" s="4"/>
      <c r="G276" s="4"/>
      <c r="H276" s="23"/>
      <c r="I276" s="18">
        <f t="shared" si="14"/>
        <v>0</v>
      </c>
      <c r="J276" s="20"/>
      <c r="K276" s="20"/>
      <c r="L276" s="20"/>
      <c r="M276" s="20"/>
      <c r="N276" s="111"/>
    </row>
    <row r="277" spans="2:14">
      <c r="B277" s="12">
        <f t="shared" si="15"/>
        <v>272</v>
      </c>
      <c r="C277" s="12"/>
      <c r="D277" s="25" t="str">
        <f t="shared" si="13"/>
        <v/>
      </c>
      <c r="E277" s="4"/>
      <c r="F277" s="4"/>
      <c r="G277" s="4"/>
      <c r="H277" s="23"/>
      <c r="I277" s="19">
        <f t="shared" si="14"/>
        <v>0</v>
      </c>
      <c r="J277" s="20"/>
      <c r="K277" s="20"/>
      <c r="L277" s="20"/>
      <c r="M277" s="20"/>
      <c r="N277" s="111"/>
    </row>
    <row r="278" spans="2:14">
      <c r="B278" s="10">
        <f t="shared" si="15"/>
        <v>273</v>
      </c>
      <c r="C278" s="10"/>
      <c r="D278" s="25" t="str">
        <f t="shared" si="13"/>
        <v/>
      </c>
      <c r="E278" s="4"/>
      <c r="F278" s="4"/>
      <c r="G278" s="4"/>
      <c r="H278" s="23"/>
      <c r="I278" s="18">
        <f t="shared" si="14"/>
        <v>0</v>
      </c>
      <c r="J278" s="20"/>
      <c r="K278" s="20"/>
      <c r="L278" s="20"/>
      <c r="M278" s="20"/>
      <c r="N278" s="111"/>
    </row>
    <row r="279" spans="2:14">
      <c r="B279" s="12">
        <f t="shared" si="15"/>
        <v>274</v>
      </c>
      <c r="C279" s="12"/>
      <c r="D279" s="25" t="str">
        <f t="shared" si="13"/>
        <v/>
      </c>
      <c r="E279" s="4"/>
      <c r="F279" s="4"/>
      <c r="G279" s="4"/>
      <c r="H279" s="23"/>
      <c r="I279" s="19">
        <f t="shared" si="14"/>
        <v>0</v>
      </c>
      <c r="J279" s="20"/>
      <c r="K279" s="20"/>
      <c r="L279" s="20"/>
      <c r="M279" s="20"/>
      <c r="N279" s="111"/>
    </row>
    <row r="280" spans="2:14">
      <c r="B280" s="10">
        <f t="shared" si="15"/>
        <v>275</v>
      </c>
      <c r="C280" s="10"/>
      <c r="D280" s="25" t="str">
        <f t="shared" si="13"/>
        <v/>
      </c>
      <c r="E280" s="4"/>
      <c r="F280" s="4"/>
      <c r="G280" s="4"/>
      <c r="H280" s="23"/>
      <c r="I280" s="18">
        <f t="shared" si="14"/>
        <v>0</v>
      </c>
      <c r="J280" s="20"/>
      <c r="K280" s="20"/>
      <c r="L280" s="20"/>
      <c r="M280" s="20"/>
      <c r="N280" s="111"/>
    </row>
    <row r="281" spans="2:14">
      <c r="B281" s="12">
        <f t="shared" si="15"/>
        <v>276</v>
      </c>
      <c r="C281" s="12"/>
      <c r="D281" s="25" t="str">
        <f t="shared" si="13"/>
        <v/>
      </c>
      <c r="E281" s="4"/>
      <c r="F281" s="4"/>
      <c r="G281" s="4"/>
      <c r="H281" s="23"/>
      <c r="I281" s="19">
        <f t="shared" si="14"/>
        <v>0</v>
      </c>
      <c r="J281" s="20"/>
      <c r="K281" s="20"/>
      <c r="L281" s="20"/>
      <c r="M281" s="20"/>
      <c r="N281" s="111"/>
    </row>
    <row r="282" spans="2:14">
      <c r="B282" s="10">
        <f t="shared" si="15"/>
        <v>277</v>
      </c>
      <c r="C282" s="10"/>
      <c r="D282" s="25" t="str">
        <f t="shared" si="13"/>
        <v/>
      </c>
      <c r="E282" s="4"/>
      <c r="F282" s="4"/>
      <c r="G282" s="4"/>
      <c r="H282" s="23"/>
      <c r="I282" s="18">
        <f t="shared" si="14"/>
        <v>0</v>
      </c>
      <c r="J282" s="20"/>
      <c r="K282" s="20"/>
      <c r="L282" s="20"/>
      <c r="M282" s="20"/>
      <c r="N282" s="111"/>
    </row>
    <row r="283" spans="2:14">
      <c r="B283" s="12">
        <f t="shared" si="15"/>
        <v>278</v>
      </c>
      <c r="C283" s="12"/>
      <c r="D283" s="25" t="str">
        <f t="shared" si="13"/>
        <v/>
      </c>
      <c r="E283" s="4"/>
      <c r="F283" s="4"/>
      <c r="G283" s="4"/>
      <c r="H283" s="23"/>
      <c r="I283" s="19">
        <f t="shared" si="14"/>
        <v>0</v>
      </c>
      <c r="J283" s="20"/>
      <c r="K283" s="20"/>
      <c r="L283" s="20"/>
      <c r="M283" s="20"/>
      <c r="N283" s="111"/>
    </row>
    <row r="284" spans="2:14">
      <c r="B284" s="10">
        <f t="shared" si="15"/>
        <v>279</v>
      </c>
      <c r="C284" s="10"/>
      <c r="D284" s="25" t="str">
        <f t="shared" si="13"/>
        <v/>
      </c>
      <c r="E284" s="4"/>
      <c r="F284" s="4"/>
      <c r="G284" s="4"/>
      <c r="H284" s="23"/>
      <c r="I284" s="18">
        <f t="shared" si="14"/>
        <v>0</v>
      </c>
      <c r="J284" s="20"/>
      <c r="K284" s="20"/>
      <c r="L284" s="20"/>
      <c r="M284" s="20"/>
      <c r="N284" s="111"/>
    </row>
    <row r="285" spans="2:14">
      <c r="B285" s="12">
        <f t="shared" si="15"/>
        <v>280</v>
      </c>
      <c r="C285" s="12"/>
      <c r="D285" s="25" t="str">
        <f t="shared" si="13"/>
        <v/>
      </c>
      <c r="E285" s="4"/>
      <c r="F285" s="4"/>
      <c r="G285" s="4"/>
      <c r="H285" s="23"/>
      <c r="I285" s="19">
        <f t="shared" si="14"/>
        <v>0</v>
      </c>
      <c r="J285" s="20"/>
      <c r="K285" s="20"/>
      <c r="L285" s="20"/>
      <c r="M285" s="20"/>
      <c r="N285" s="111"/>
    </row>
    <row r="286" spans="2:14">
      <c r="B286" s="10">
        <f t="shared" si="15"/>
        <v>281</v>
      </c>
      <c r="C286" s="10"/>
      <c r="D286" s="25" t="str">
        <f t="shared" si="13"/>
        <v/>
      </c>
      <c r="E286" s="4"/>
      <c r="F286" s="4"/>
      <c r="G286" s="4"/>
      <c r="H286" s="23"/>
      <c r="I286" s="18">
        <f t="shared" si="14"/>
        <v>0</v>
      </c>
      <c r="J286" s="20"/>
      <c r="K286" s="20"/>
      <c r="L286" s="20"/>
      <c r="M286" s="20"/>
      <c r="N286" s="111"/>
    </row>
    <row r="287" spans="2:14">
      <c r="B287" s="12">
        <f t="shared" si="15"/>
        <v>282</v>
      </c>
      <c r="C287" s="12"/>
      <c r="D287" s="25" t="str">
        <f t="shared" si="13"/>
        <v/>
      </c>
      <c r="E287" s="4"/>
      <c r="F287" s="4"/>
      <c r="G287" s="4"/>
      <c r="H287" s="23"/>
      <c r="I287" s="19">
        <f t="shared" si="14"/>
        <v>0</v>
      </c>
      <c r="J287" s="20"/>
      <c r="K287" s="20"/>
      <c r="L287" s="20"/>
      <c r="M287" s="20"/>
      <c r="N287" s="111"/>
    </row>
    <row r="288" spans="2:14">
      <c r="B288" s="10">
        <f t="shared" si="15"/>
        <v>283</v>
      </c>
      <c r="C288" s="10"/>
      <c r="D288" s="25" t="str">
        <f t="shared" si="13"/>
        <v/>
      </c>
      <c r="E288" s="13"/>
      <c r="F288" s="13"/>
      <c r="G288" s="13"/>
      <c r="H288" s="24"/>
      <c r="I288" s="18">
        <f t="shared" si="14"/>
        <v>0</v>
      </c>
      <c r="J288" s="21"/>
      <c r="K288" s="21"/>
      <c r="L288" s="21"/>
      <c r="M288" s="21"/>
      <c r="N288" s="111"/>
    </row>
    <row r="289" spans="2:14">
      <c r="B289" s="12">
        <f t="shared" si="15"/>
        <v>284</v>
      </c>
      <c r="C289" s="12"/>
      <c r="D289" s="25" t="str">
        <f t="shared" si="13"/>
        <v/>
      </c>
      <c r="E289" s="13"/>
      <c r="F289" s="13"/>
      <c r="G289" s="13"/>
      <c r="H289" s="24"/>
      <c r="I289" s="19">
        <f t="shared" si="14"/>
        <v>0</v>
      </c>
      <c r="J289" s="22"/>
      <c r="K289" s="22"/>
      <c r="L289" s="22"/>
      <c r="M289" s="22"/>
      <c r="N289" s="111"/>
    </row>
    <row r="290" spans="2:14">
      <c r="B290" s="10">
        <f t="shared" si="15"/>
        <v>285</v>
      </c>
      <c r="C290" s="10"/>
      <c r="D290" s="25" t="str">
        <f t="shared" si="13"/>
        <v/>
      </c>
      <c r="E290" s="13"/>
      <c r="F290" s="13"/>
      <c r="G290" s="13"/>
      <c r="H290" s="24"/>
      <c r="I290" s="18">
        <f t="shared" si="14"/>
        <v>0</v>
      </c>
      <c r="J290" s="22"/>
      <c r="K290" s="22"/>
      <c r="L290" s="22"/>
      <c r="M290" s="22"/>
      <c r="N290" s="111"/>
    </row>
    <row r="291" spans="2:14">
      <c r="B291" s="12">
        <f t="shared" si="15"/>
        <v>286</v>
      </c>
      <c r="C291" s="12"/>
      <c r="D291" s="25" t="str">
        <f t="shared" si="13"/>
        <v/>
      </c>
      <c r="E291" s="13"/>
      <c r="F291" s="13"/>
      <c r="G291" s="13"/>
      <c r="H291" s="24"/>
      <c r="I291" s="19">
        <f t="shared" si="14"/>
        <v>0</v>
      </c>
      <c r="J291" s="22"/>
      <c r="K291" s="22"/>
      <c r="L291" s="22"/>
      <c r="M291" s="22"/>
      <c r="N291" s="111"/>
    </row>
    <row r="292" spans="2:14">
      <c r="B292" s="10">
        <f t="shared" si="15"/>
        <v>287</v>
      </c>
      <c r="C292" s="10"/>
      <c r="D292" s="25" t="str">
        <f t="shared" si="13"/>
        <v/>
      </c>
      <c r="E292" s="13"/>
      <c r="F292" s="13"/>
      <c r="G292" s="13"/>
      <c r="H292" s="24"/>
      <c r="I292" s="18">
        <f t="shared" si="14"/>
        <v>0</v>
      </c>
      <c r="J292" s="22"/>
      <c r="K292" s="22"/>
      <c r="L292" s="22"/>
      <c r="M292" s="22"/>
      <c r="N292" s="111"/>
    </row>
    <row r="293" spans="2:14">
      <c r="B293" s="12">
        <f t="shared" si="15"/>
        <v>288</v>
      </c>
      <c r="C293" s="12"/>
      <c r="D293" s="25" t="str">
        <f t="shared" si="13"/>
        <v/>
      </c>
      <c r="E293" s="4"/>
      <c r="F293" s="4"/>
      <c r="G293" s="4"/>
      <c r="H293" s="23"/>
      <c r="I293" s="19">
        <f t="shared" si="14"/>
        <v>0</v>
      </c>
      <c r="J293" s="20"/>
      <c r="K293" s="20"/>
      <c r="L293" s="20"/>
      <c r="M293" s="20"/>
      <c r="N293" s="111"/>
    </row>
    <row r="294" spans="2:14">
      <c r="B294" s="10">
        <f t="shared" si="15"/>
        <v>289</v>
      </c>
      <c r="C294" s="10"/>
      <c r="D294" s="25" t="str">
        <f t="shared" si="13"/>
        <v/>
      </c>
      <c r="E294" s="4"/>
      <c r="F294" s="4"/>
      <c r="G294" s="4"/>
      <c r="H294" s="23"/>
      <c r="I294" s="18">
        <f t="shared" si="14"/>
        <v>0</v>
      </c>
      <c r="J294" s="20"/>
      <c r="K294" s="20"/>
      <c r="L294" s="20"/>
      <c r="M294" s="20"/>
      <c r="N294" s="111"/>
    </row>
    <row r="295" spans="2:14">
      <c r="B295" s="12">
        <f t="shared" si="15"/>
        <v>290</v>
      </c>
      <c r="C295" s="12"/>
      <c r="D295" s="25" t="str">
        <f t="shared" si="13"/>
        <v/>
      </c>
      <c r="E295" s="4"/>
      <c r="F295" s="4"/>
      <c r="G295" s="4"/>
      <c r="H295" s="23"/>
      <c r="I295" s="19">
        <f t="shared" si="14"/>
        <v>0</v>
      </c>
      <c r="J295" s="20"/>
      <c r="K295" s="20"/>
      <c r="L295" s="20"/>
      <c r="M295" s="20"/>
      <c r="N295" s="111"/>
    </row>
    <row r="296" spans="2:14">
      <c r="B296" s="10">
        <f t="shared" si="15"/>
        <v>291</v>
      </c>
      <c r="C296" s="10"/>
      <c r="D296" s="25" t="str">
        <f t="shared" si="13"/>
        <v/>
      </c>
      <c r="E296" s="4"/>
      <c r="F296" s="4"/>
      <c r="G296" s="4"/>
      <c r="H296" s="23"/>
      <c r="I296" s="18">
        <f t="shared" si="14"/>
        <v>0</v>
      </c>
      <c r="J296" s="20"/>
      <c r="K296" s="20"/>
      <c r="L296" s="20"/>
      <c r="M296" s="20"/>
      <c r="N296" s="111"/>
    </row>
    <row r="297" spans="2:14">
      <c r="B297" s="12">
        <f t="shared" si="15"/>
        <v>292</v>
      </c>
      <c r="C297" s="12"/>
      <c r="D297" s="25" t="str">
        <f t="shared" si="13"/>
        <v/>
      </c>
      <c r="E297" s="4"/>
      <c r="F297" s="4"/>
      <c r="G297" s="4"/>
      <c r="H297" s="23"/>
      <c r="I297" s="19">
        <f t="shared" si="14"/>
        <v>0</v>
      </c>
      <c r="J297" s="20"/>
      <c r="K297" s="20"/>
      <c r="L297" s="20"/>
      <c r="M297" s="20"/>
      <c r="N297" s="111"/>
    </row>
    <row r="298" spans="2:14">
      <c r="B298" s="10">
        <f t="shared" si="15"/>
        <v>293</v>
      </c>
      <c r="C298" s="10"/>
      <c r="D298" s="25" t="str">
        <f t="shared" si="13"/>
        <v/>
      </c>
      <c r="E298" s="4"/>
      <c r="F298" s="4"/>
      <c r="G298" s="4"/>
      <c r="H298" s="23"/>
      <c r="I298" s="18">
        <f t="shared" si="14"/>
        <v>0</v>
      </c>
      <c r="J298" s="20"/>
      <c r="K298" s="20"/>
      <c r="L298" s="20"/>
      <c r="M298" s="20"/>
      <c r="N298" s="111"/>
    </row>
    <row r="299" spans="2:14">
      <c r="B299" s="12">
        <f t="shared" si="15"/>
        <v>294</v>
      </c>
      <c r="C299" s="12"/>
      <c r="D299" s="25" t="str">
        <f t="shared" si="13"/>
        <v/>
      </c>
      <c r="E299" s="4"/>
      <c r="F299" s="4"/>
      <c r="G299" s="4"/>
      <c r="H299" s="23"/>
      <c r="I299" s="19">
        <f t="shared" si="14"/>
        <v>0</v>
      </c>
      <c r="J299" s="20"/>
      <c r="K299" s="20"/>
      <c r="L299" s="20"/>
      <c r="M299" s="20"/>
      <c r="N299" s="111"/>
    </row>
    <row r="300" spans="2:14">
      <c r="B300" s="10">
        <f t="shared" si="15"/>
        <v>295</v>
      </c>
      <c r="C300" s="10"/>
      <c r="D300" s="25" t="str">
        <f t="shared" si="13"/>
        <v/>
      </c>
      <c r="E300" s="4"/>
      <c r="F300" s="4"/>
      <c r="G300" s="4"/>
      <c r="H300" s="23"/>
      <c r="I300" s="18">
        <f t="shared" si="14"/>
        <v>0</v>
      </c>
      <c r="J300" s="20"/>
      <c r="K300" s="20"/>
      <c r="L300" s="20"/>
      <c r="M300" s="20"/>
      <c r="N300" s="111"/>
    </row>
    <row r="301" spans="2:14">
      <c r="B301" s="12">
        <f t="shared" si="15"/>
        <v>296</v>
      </c>
      <c r="C301" s="12"/>
      <c r="D301" s="25" t="str">
        <f t="shared" si="13"/>
        <v/>
      </c>
      <c r="E301" s="4"/>
      <c r="F301" s="4"/>
      <c r="G301" s="4"/>
      <c r="H301" s="23"/>
      <c r="I301" s="19">
        <f t="shared" si="14"/>
        <v>0</v>
      </c>
      <c r="J301" s="20"/>
      <c r="K301" s="20"/>
      <c r="L301" s="20"/>
      <c r="M301" s="20"/>
      <c r="N301" s="111"/>
    </row>
    <row r="302" spans="2:14">
      <c r="B302" s="10">
        <f t="shared" si="15"/>
        <v>297</v>
      </c>
      <c r="C302" s="10"/>
      <c r="D302" s="25" t="str">
        <f t="shared" si="13"/>
        <v/>
      </c>
      <c r="E302" s="4"/>
      <c r="F302" s="4"/>
      <c r="G302" s="4"/>
      <c r="H302" s="23"/>
      <c r="I302" s="18">
        <f t="shared" si="14"/>
        <v>0</v>
      </c>
      <c r="J302" s="20"/>
      <c r="K302" s="20"/>
      <c r="L302" s="20"/>
      <c r="M302" s="20"/>
      <c r="N302" s="111"/>
    </row>
    <row r="303" spans="2:14">
      <c r="B303" s="12">
        <f t="shared" si="15"/>
        <v>298</v>
      </c>
      <c r="C303" s="12"/>
      <c r="D303" s="25" t="str">
        <f t="shared" si="13"/>
        <v/>
      </c>
      <c r="E303" s="4"/>
      <c r="F303" s="4"/>
      <c r="G303" s="4"/>
      <c r="H303" s="23"/>
      <c r="I303" s="19">
        <f t="shared" si="14"/>
        <v>0</v>
      </c>
      <c r="J303" s="20"/>
      <c r="K303" s="20"/>
      <c r="L303" s="20"/>
      <c r="M303" s="20"/>
      <c r="N303" s="111"/>
    </row>
    <row r="304" spans="2:14">
      <c r="B304" s="10">
        <f t="shared" si="15"/>
        <v>299</v>
      </c>
      <c r="C304" s="10"/>
      <c r="D304" s="25" t="str">
        <f t="shared" si="13"/>
        <v/>
      </c>
      <c r="E304" s="4"/>
      <c r="F304" s="4"/>
      <c r="G304" s="4"/>
      <c r="H304" s="23"/>
      <c r="I304" s="18">
        <f t="shared" si="14"/>
        <v>0</v>
      </c>
      <c r="J304" s="20"/>
      <c r="K304" s="20"/>
      <c r="L304" s="20"/>
      <c r="M304" s="20"/>
      <c r="N304" s="111"/>
    </row>
    <row r="305" spans="2:14">
      <c r="B305" s="12">
        <f t="shared" si="15"/>
        <v>300</v>
      </c>
      <c r="C305" s="12"/>
      <c r="D305" s="25" t="str">
        <f t="shared" si="13"/>
        <v/>
      </c>
      <c r="E305" s="4"/>
      <c r="F305" s="4"/>
      <c r="G305" s="4"/>
      <c r="H305" s="23"/>
      <c r="I305" s="19">
        <f t="shared" si="14"/>
        <v>0</v>
      </c>
      <c r="J305" s="20"/>
      <c r="K305" s="20"/>
      <c r="L305" s="20"/>
      <c r="M305" s="20"/>
      <c r="N305" s="111"/>
    </row>
    <row r="306" spans="2:14">
      <c r="B306" s="10">
        <f t="shared" si="15"/>
        <v>301</v>
      </c>
      <c r="C306" s="10"/>
      <c r="D306" s="25" t="str">
        <f t="shared" si="13"/>
        <v/>
      </c>
      <c r="E306" s="4"/>
      <c r="F306" s="4"/>
      <c r="G306" s="4"/>
      <c r="H306" s="23"/>
      <c r="I306" s="18">
        <f t="shared" si="14"/>
        <v>0</v>
      </c>
      <c r="J306" s="20"/>
      <c r="K306" s="20"/>
      <c r="L306" s="20"/>
      <c r="M306" s="20"/>
      <c r="N306" s="111"/>
    </row>
    <row r="307" spans="2:14">
      <c r="B307" s="12">
        <f t="shared" si="15"/>
        <v>302</v>
      </c>
      <c r="C307" s="12"/>
      <c r="D307" s="25" t="str">
        <f t="shared" si="13"/>
        <v/>
      </c>
      <c r="E307" s="4"/>
      <c r="F307" s="4"/>
      <c r="G307" s="4"/>
      <c r="H307" s="23"/>
      <c r="I307" s="19">
        <f t="shared" si="14"/>
        <v>0</v>
      </c>
      <c r="J307" s="20"/>
      <c r="K307" s="20"/>
      <c r="L307" s="20"/>
      <c r="M307" s="20"/>
      <c r="N307" s="111"/>
    </row>
    <row r="308" spans="2:14">
      <c r="B308" s="10">
        <f t="shared" si="15"/>
        <v>303</v>
      </c>
      <c r="C308" s="10"/>
      <c r="D308" s="25" t="str">
        <f t="shared" si="13"/>
        <v/>
      </c>
      <c r="E308" s="4"/>
      <c r="F308" s="4"/>
      <c r="G308" s="4"/>
      <c r="H308" s="23"/>
      <c r="I308" s="18">
        <f t="shared" si="14"/>
        <v>0</v>
      </c>
      <c r="J308" s="20"/>
      <c r="K308" s="20"/>
      <c r="L308" s="20"/>
      <c r="M308" s="20"/>
      <c r="N308" s="111"/>
    </row>
    <row r="309" spans="2:14">
      <c r="B309" s="12">
        <f t="shared" si="15"/>
        <v>304</v>
      </c>
      <c r="C309" s="12"/>
      <c r="D309" s="25" t="str">
        <f t="shared" si="13"/>
        <v/>
      </c>
      <c r="E309" s="4"/>
      <c r="F309" s="4"/>
      <c r="G309" s="4"/>
      <c r="H309" s="23"/>
      <c r="I309" s="19">
        <f t="shared" si="14"/>
        <v>0</v>
      </c>
      <c r="J309" s="20"/>
      <c r="K309" s="20"/>
      <c r="L309" s="20"/>
      <c r="M309" s="20"/>
      <c r="N309" s="111"/>
    </row>
    <row r="310" spans="2:14">
      <c r="B310" s="10">
        <f t="shared" si="15"/>
        <v>305</v>
      </c>
      <c r="C310" s="10"/>
      <c r="D310" s="25" t="str">
        <f t="shared" si="13"/>
        <v/>
      </c>
      <c r="E310" s="13"/>
      <c r="F310" s="13"/>
      <c r="G310" s="13"/>
      <c r="H310" s="24"/>
      <c r="I310" s="18">
        <f t="shared" si="14"/>
        <v>0</v>
      </c>
      <c r="J310" s="21"/>
      <c r="K310" s="21"/>
      <c r="L310" s="21"/>
      <c r="M310" s="21"/>
      <c r="N310" s="111"/>
    </row>
    <row r="311" spans="2:14">
      <c r="B311" s="12">
        <f t="shared" si="15"/>
        <v>306</v>
      </c>
      <c r="C311" s="12"/>
      <c r="D311" s="25" t="str">
        <f t="shared" si="13"/>
        <v/>
      </c>
      <c r="E311" s="13"/>
      <c r="F311" s="13"/>
      <c r="G311" s="13"/>
      <c r="H311" s="24"/>
      <c r="I311" s="19">
        <f t="shared" si="14"/>
        <v>0</v>
      </c>
      <c r="J311" s="22"/>
      <c r="K311" s="22"/>
      <c r="L311" s="22"/>
      <c r="M311" s="22"/>
      <c r="N311" s="111"/>
    </row>
    <row r="312" spans="2:14">
      <c r="B312" s="10">
        <f t="shared" si="15"/>
        <v>307</v>
      </c>
      <c r="C312" s="10"/>
      <c r="D312" s="25" t="str">
        <f t="shared" si="13"/>
        <v/>
      </c>
      <c r="E312" s="13"/>
      <c r="F312" s="13"/>
      <c r="G312" s="13"/>
      <c r="H312" s="24"/>
      <c r="I312" s="18">
        <f t="shared" si="14"/>
        <v>0</v>
      </c>
      <c r="J312" s="22"/>
      <c r="K312" s="22"/>
      <c r="L312" s="22"/>
      <c r="M312" s="22"/>
      <c r="N312" s="111"/>
    </row>
    <row r="313" spans="2:14">
      <c r="B313" s="12">
        <f t="shared" si="15"/>
        <v>308</v>
      </c>
      <c r="C313" s="12"/>
      <c r="D313" s="25" t="str">
        <f t="shared" si="13"/>
        <v/>
      </c>
      <c r="E313" s="13"/>
      <c r="F313" s="13"/>
      <c r="G313" s="13"/>
      <c r="H313" s="24"/>
      <c r="I313" s="19">
        <f t="shared" si="14"/>
        <v>0</v>
      </c>
      <c r="J313" s="22"/>
      <c r="K313" s="22"/>
      <c r="L313" s="22"/>
      <c r="M313" s="22"/>
      <c r="N313" s="111"/>
    </row>
    <row r="314" spans="2:14">
      <c r="B314" s="10">
        <f t="shared" si="15"/>
        <v>309</v>
      </c>
      <c r="C314" s="10"/>
      <c r="D314" s="25" t="str">
        <f t="shared" si="13"/>
        <v/>
      </c>
      <c r="E314" s="13"/>
      <c r="F314" s="13"/>
      <c r="G314" s="13"/>
      <c r="H314" s="24"/>
      <c r="I314" s="18">
        <f t="shared" si="14"/>
        <v>0</v>
      </c>
      <c r="J314" s="22"/>
      <c r="K314" s="22"/>
      <c r="L314" s="22"/>
      <c r="M314" s="22"/>
      <c r="N314" s="111"/>
    </row>
    <row r="315" spans="2:14">
      <c r="B315" s="12">
        <f t="shared" si="15"/>
        <v>310</v>
      </c>
      <c r="C315" s="12"/>
      <c r="D315" s="25" t="str">
        <f t="shared" si="13"/>
        <v/>
      </c>
      <c r="E315" s="4"/>
      <c r="F315" s="4"/>
      <c r="G315" s="4"/>
      <c r="H315" s="23"/>
      <c r="I315" s="19">
        <f t="shared" si="14"/>
        <v>0</v>
      </c>
      <c r="J315" s="20"/>
      <c r="K315" s="20"/>
      <c r="L315" s="20"/>
      <c r="M315" s="20"/>
      <c r="N315" s="111"/>
    </row>
    <row r="316" spans="2:14">
      <c r="B316" s="10">
        <f t="shared" si="15"/>
        <v>311</v>
      </c>
      <c r="C316" s="10"/>
      <c r="D316" s="25" t="str">
        <f t="shared" si="13"/>
        <v/>
      </c>
      <c r="E316" s="4"/>
      <c r="F316" s="4"/>
      <c r="G316" s="4"/>
      <c r="H316" s="23"/>
      <c r="I316" s="18">
        <f t="shared" si="14"/>
        <v>0</v>
      </c>
      <c r="J316" s="20"/>
      <c r="K316" s="20"/>
      <c r="L316" s="20"/>
      <c r="M316" s="20"/>
      <c r="N316" s="111"/>
    </row>
    <row r="317" spans="2:14">
      <c r="B317" s="12">
        <f t="shared" si="15"/>
        <v>312</v>
      </c>
      <c r="C317" s="12"/>
      <c r="D317" s="25" t="str">
        <f t="shared" si="13"/>
        <v/>
      </c>
      <c r="E317" s="4"/>
      <c r="F317" s="4"/>
      <c r="G317" s="4"/>
      <c r="H317" s="23"/>
      <c r="I317" s="19">
        <f t="shared" si="14"/>
        <v>0</v>
      </c>
      <c r="J317" s="20"/>
      <c r="K317" s="20"/>
      <c r="L317" s="20"/>
      <c r="M317" s="20"/>
      <c r="N317" s="111"/>
    </row>
    <row r="318" spans="2:14">
      <c r="B318" s="10">
        <f t="shared" si="15"/>
        <v>313</v>
      </c>
      <c r="C318" s="10"/>
      <c r="D318" s="25" t="str">
        <f t="shared" si="13"/>
        <v/>
      </c>
      <c r="E318" s="4"/>
      <c r="F318" s="4"/>
      <c r="G318" s="4"/>
      <c r="H318" s="23"/>
      <c r="I318" s="18">
        <f t="shared" si="14"/>
        <v>0</v>
      </c>
      <c r="J318" s="20"/>
      <c r="K318" s="20"/>
      <c r="L318" s="20"/>
      <c r="M318" s="20"/>
      <c r="N318" s="111"/>
    </row>
    <row r="319" spans="2:14">
      <c r="B319" s="12">
        <f t="shared" si="15"/>
        <v>314</v>
      </c>
      <c r="C319" s="12"/>
      <c r="D319" s="25" t="str">
        <f t="shared" si="13"/>
        <v/>
      </c>
      <c r="E319" s="4"/>
      <c r="F319" s="4"/>
      <c r="G319" s="4"/>
      <c r="H319" s="23"/>
      <c r="I319" s="19">
        <f t="shared" si="14"/>
        <v>0</v>
      </c>
      <c r="J319" s="20"/>
      <c r="K319" s="20"/>
      <c r="L319" s="20"/>
      <c r="M319" s="20"/>
      <c r="N319" s="111"/>
    </row>
    <row r="320" spans="2:14">
      <c r="B320" s="10">
        <f t="shared" si="15"/>
        <v>315</v>
      </c>
      <c r="C320" s="10"/>
      <c r="D320" s="25" t="str">
        <f t="shared" si="13"/>
        <v/>
      </c>
      <c r="E320" s="4"/>
      <c r="F320" s="4"/>
      <c r="G320" s="4"/>
      <c r="H320" s="23"/>
      <c r="I320" s="18">
        <f t="shared" si="14"/>
        <v>0</v>
      </c>
      <c r="J320" s="20"/>
      <c r="K320" s="20"/>
      <c r="L320" s="20"/>
      <c r="M320" s="20"/>
      <c r="N320" s="111"/>
    </row>
    <row r="321" spans="2:14">
      <c r="B321" s="12">
        <f t="shared" si="15"/>
        <v>316</v>
      </c>
      <c r="C321" s="12"/>
      <c r="D321" s="25" t="str">
        <f t="shared" si="13"/>
        <v/>
      </c>
      <c r="E321" s="4"/>
      <c r="F321" s="4"/>
      <c r="G321" s="4"/>
      <c r="H321" s="23"/>
      <c r="I321" s="19">
        <f t="shared" si="14"/>
        <v>0</v>
      </c>
      <c r="J321" s="20"/>
      <c r="K321" s="20"/>
      <c r="L321" s="20"/>
      <c r="M321" s="20"/>
      <c r="N321" s="111"/>
    </row>
    <row r="322" spans="2:14">
      <c r="B322" s="10">
        <f t="shared" si="15"/>
        <v>317</v>
      </c>
      <c r="C322" s="10"/>
      <c r="D322" s="25" t="str">
        <f t="shared" si="13"/>
        <v/>
      </c>
      <c r="E322" s="4"/>
      <c r="F322" s="4"/>
      <c r="G322" s="4"/>
      <c r="H322" s="23"/>
      <c r="I322" s="18">
        <f t="shared" si="14"/>
        <v>0</v>
      </c>
      <c r="J322" s="20"/>
      <c r="K322" s="20"/>
      <c r="L322" s="20"/>
      <c r="M322" s="20"/>
      <c r="N322" s="111"/>
    </row>
    <row r="323" spans="2:14">
      <c r="B323" s="12">
        <f t="shared" si="15"/>
        <v>318</v>
      </c>
      <c r="C323" s="12"/>
      <c r="D323" s="25" t="str">
        <f t="shared" si="13"/>
        <v/>
      </c>
      <c r="E323" s="4"/>
      <c r="F323" s="4"/>
      <c r="G323" s="4"/>
      <c r="H323" s="23"/>
      <c r="I323" s="19">
        <f t="shared" si="14"/>
        <v>0</v>
      </c>
      <c r="J323" s="20"/>
      <c r="K323" s="20"/>
      <c r="L323" s="20"/>
      <c r="M323" s="20"/>
      <c r="N323" s="111"/>
    </row>
    <row r="324" spans="2:14">
      <c r="B324" s="10">
        <f t="shared" si="15"/>
        <v>319</v>
      </c>
      <c r="C324" s="10"/>
      <c r="D324" s="25" t="str">
        <f t="shared" si="13"/>
        <v/>
      </c>
      <c r="E324" s="4"/>
      <c r="F324" s="4"/>
      <c r="G324" s="4"/>
      <c r="H324" s="23"/>
      <c r="I324" s="18">
        <f t="shared" si="14"/>
        <v>0</v>
      </c>
      <c r="J324" s="20"/>
      <c r="K324" s="20"/>
      <c r="L324" s="20"/>
      <c r="M324" s="20"/>
      <c r="N324" s="111"/>
    </row>
    <row r="325" spans="2:14">
      <c r="B325" s="12">
        <f t="shared" si="15"/>
        <v>320</v>
      </c>
      <c r="C325" s="12"/>
      <c r="D325" s="25" t="str">
        <f t="shared" si="13"/>
        <v/>
      </c>
      <c r="E325" s="4"/>
      <c r="F325" s="4"/>
      <c r="G325" s="4"/>
      <c r="H325" s="23"/>
      <c r="I325" s="19">
        <f t="shared" si="14"/>
        <v>0</v>
      </c>
      <c r="J325" s="20"/>
      <c r="K325" s="20"/>
      <c r="L325" s="20"/>
      <c r="M325" s="20"/>
      <c r="N325" s="111"/>
    </row>
    <row r="326" spans="2:14">
      <c r="B326" s="10">
        <f t="shared" si="15"/>
        <v>321</v>
      </c>
      <c r="C326" s="10"/>
      <c r="D326" s="25" t="str">
        <f t="shared" si="13"/>
        <v/>
      </c>
      <c r="E326" s="4"/>
      <c r="F326" s="4"/>
      <c r="G326" s="4"/>
      <c r="H326" s="23"/>
      <c r="I326" s="18">
        <f t="shared" si="14"/>
        <v>0</v>
      </c>
      <c r="J326" s="20"/>
      <c r="K326" s="20"/>
      <c r="L326" s="20"/>
      <c r="M326" s="20"/>
      <c r="N326" s="111"/>
    </row>
    <row r="327" spans="2:14">
      <c r="B327" s="12">
        <f t="shared" si="15"/>
        <v>322</v>
      </c>
      <c r="C327" s="12"/>
      <c r="D327" s="25" t="str">
        <f t="shared" ref="D327:D390" si="16">E327&amp;G327</f>
        <v/>
      </c>
      <c r="E327" s="4"/>
      <c r="F327" s="4"/>
      <c r="G327" s="4"/>
      <c r="H327" s="23"/>
      <c r="I327" s="19">
        <f t="shared" ref="I327:I390" si="17">SUM(J327:M327)</f>
        <v>0</v>
      </c>
      <c r="J327" s="20"/>
      <c r="K327" s="20"/>
      <c r="L327" s="20"/>
      <c r="M327" s="20"/>
      <c r="N327" s="111"/>
    </row>
    <row r="328" spans="2:14">
      <c r="B328" s="10">
        <f t="shared" ref="B328:B391" si="18">B327+1</f>
        <v>323</v>
      </c>
      <c r="C328" s="10"/>
      <c r="D328" s="25" t="str">
        <f t="shared" si="16"/>
        <v/>
      </c>
      <c r="E328" s="4"/>
      <c r="F328" s="4"/>
      <c r="G328" s="4"/>
      <c r="H328" s="23"/>
      <c r="I328" s="18">
        <f t="shared" si="17"/>
        <v>0</v>
      </c>
      <c r="J328" s="20"/>
      <c r="K328" s="20"/>
      <c r="L328" s="20"/>
      <c r="M328" s="20"/>
      <c r="N328" s="111"/>
    </row>
    <row r="329" spans="2:14">
      <c r="B329" s="12">
        <f t="shared" si="18"/>
        <v>324</v>
      </c>
      <c r="C329" s="12"/>
      <c r="D329" s="25" t="str">
        <f t="shared" si="16"/>
        <v/>
      </c>
      <c r="E329" s="4"/>
      <c r="F329" s="4"/>
      <c r="G329" s="4"/>
      <c r="H329" s="23"/>
      <c r="I329" s="19">
        <f t="shared" si="17"/>
        <v>0</v>
      </c>
      <c r="J329" s="20"/>
      <c r="K329" s="20"/>
      <c r="L329" s="20"/>
      <c r="M329" s="20"/>
      <c r="N329" s="111"/>
    </row>
    <row r="330" spans="2:14">
      <c r="B330" s="10">
        <f t="shared" si="18"/>
        <v>325</v>
      </c>
      <c r="C330" s="10"/>
      <c r="D330" s="25" t="str">
        <f t="shared" si="16"/>
        <v/>
      </c>
      <c r="E330" s="4"/>
      <c r="F330" s="4"/>
      <c r="G330" s="4"/>
      <c r="H330" s="23"/>
      <c r="I330" s="18">
        <f t="shared" si="17"/>
        <v>0</v>
      </c>
      <c r="J330" s="20"/>
      <c r="K330" s="20"/>
      <c r="L330" s="20"/>
      <c r="M330" s="20"/>
      <c r="N330" s="111"/>
    </row>
    <row r="331" spans="2:14">
      <c r="B331" s="12">
        <f t="shared" si="18"/>
        <v>326</v>
      </c>
      <c r="C331" s="12"/>
      <c r="D331" s="25" t="str">
        <f t="shared" si="16"/>
        <v/>
      </c>
      <c r="E331" s="4"/>
      <c r="F331" s="4"/>
      <c r="G331" s="4"/>
      <c r="H331" s="23"/>
      <c r="I331" s="19">
        <f t="shared" si="17"/>
        <v>0</v>
      </c>
      <c r="J331" s="20"/>
      <c r="K331" s="20"/>
      <c r="L331" s="20"/>
      <c r="M331" s="20"/>
      <c r="N331" s="111"/>
    </row>
    <row r="332" spans="2:14">
      <c r="B332" s="10">
        <f t="shared" si="18"/>
        <v>327</v>
      </c>
      <c r="C332" s="10"/>
      <c r="D332" s="25" t="str">
        <f t="shared" si="16"/>
        <v/>
      </c>
      <c r="E332" s="13"/>
      <c r="F332" s="13"/>
      <c r="G332" s="13"/>
      <c r="H332" s="24"/>
      <c r="I332" s="18">
        <f t="shared" si="17"/>
        <v>0</v>
      </c>
      <c r="J332" s="21"/>
      <c r="K332" s="21"/>
      <c r="L332" s="21"/>
      <c r="M332" s="21"/>
      <c r="N332" s="111"/>
    </row>
    <row r="333" spans="2:14">
      <c r="B333" s="12">
        <f t="shared" si="18"/>
        <v>328</v>
      </c>
      <c r="C333" s="12"/>
      <c r="D333" s="25" t="str">
        <f t="shared" si="16"/>
        <v/>
      </c>
      <c r="E333" s="13"/>
      <c r="F333" s="13"/>
      <c r="G333" s="13"/>
      <c r="H333" s="24"/>
      <c r="I333" s="19">
        <f t="shared" si="17"/>
        <v>0</v>
      </c>
      <c r="J333" s="22"/>
      <c r="K333" s="22"/>
      <c r="L333" s="22"/>
      <c r="M333" s="22"/>
      <c r="N333" s="111"/>
    </row>
    <row r="334" spans="2:14">
      <c r="B334" s="10">
        <f t="shared" si="18"/>
        <v>329</v>
      </c>
      <c r="C334" s="10"/>
      <c r="D334" s="25" t="str">
        <f t="shared" si="16"/>
        <v/>
      </c>
      <c r="E334" s="13"/>
      <c r="F334" s="13"/>
      <c r="G334" s="13"/>
      <c r="H334" s="24"/>
      <c r="I334" s="18">
        <f t="shared" si="17"/>
        <v>0</v>
      </c>
      <c r="J334" s="22"/>
      <c r="K334" s="22"/>
      <c r="L334" s="22"/>
      <c r="M334" s="22"/>
      <c r="N334" s="111"/>
    </row>
    <row r="335" spans="2:14">
      <c r="B335" s="12">
        <f t="shared" si="18"/>
        <v>330</v>
      </c>
      <c r="C335" s="12"/>
      <c r="D335" s="25" t="str">
        <f t="shared" si="16"/>
        <v/>
      </c>
      <c r="E335" s="13"/>
      <c r="F335" s="13"/>
      <c r="G335" s="13"/>
      <c r="H335" s="24"/>
      <c r="I335" s="19">
        <f t="shared" si="17"/>
        <v>0</v>
      </c>
      <c r="J335" s="22"/>
      <c r="K335" s="22"/>
      <c r="L335" s="22"/>
      <c r="M335" s="22"/>
      <c r="N335" s="111"/>
    </row>
    <row r="336" spans="2:14">
      <c r="B336" s="10">
        <f t="shared" si="18"/>
        <v>331</v>
      </c>
      <c r="C336" s="10"/>
      <c r="D336" s="25" t="str">
        <f t="shared" si="16"/>
        <v/>
      </c>
      <c r="E336" s="13"/>
      <c r="F336" s="13"/>
      <c r="G336" s="13"/>
      <c r="H336" s="24"/>
      <c r="I336" s="18">
        <f t="shared" si="17"/>
        <v>0</v>
      </c>
      <c r="J336" s="22"/>
      <c r="K336" s="22"/>
      <c r="L336" s="22"/>
      <c r="M336" s="22"/>
      <c r="N336" s="111"/>
    </row>
    <row r="337" spans="2:14">
      <c r="B337" s="12">
        <f t="shared" si="18"/>
        <v>332</v>
      </c>
      <c r="C337" s="12"/>
      <c r="D337" s="25" t="str">
        <f t="shared" si="16"/>
        <v/>
      </c>
      <c r="E337" s="4"/>
      <c r="F337" s="4"/>
      <c r="G337" s="4"/>
      <c r="H337" s="23"/>
      <c r="I337" s="19">
        <f t="shared" si="17"/>
        <v>0</v>
      </c>
      <c r="J337" s="20"/>
      <c r="K337" s="20"/>
      <c r="L337" s="20"/>
      <c r="M337" s="20"/>
      <c r="N337" s="111"/>
    </row>
    <row r="338" spans="2:14">
      <c r="B338" s="10">
        <f t="shared" si="18"/>
        <v>333</v>
      </c>
      <c r="C338" s="10"/>
      <c r="D338" s="25" t="str">
        <f t="shared" si="16"/>
        <v/>
      </c>
      <c r="E338" s="4"/>
      <c r="F338" s="4"/>
      <c r="G338" s="4"/>
      <c r="H338" s="23"/>
      <c r="I338" s="18">
        <f t="shared" si="17"/>
        <v>0</v>
      </c>
      <c r="J338" s="20"/>
      <c r="K338" s="20"/>
      <c r="L338" s="20"/>
      <c r="M338" s="20"/>
      <c r="N338" s="111"/>
    </row>
    <row r="339" spans="2:14">
      <c r="B339" s="12">
        <f t="shared" si="18"/>
        <v>334</v>
      </c>
      <c r="C339" s="12"/>
      <c r="D339" s="25" t="str">
        <f t="shared" si="16"/>
        <v/>
      </c>
      <c r="E339" s="4"/>
      <c r="F339" s="4"/>
      <c r="G339" s="4"/>
      <c r="H339" s="23"/>
      <c r="I339" s="19">
        <f t="shared" si="17"/>
        <v>0</v>
      </c>
      <c r="J339" s="20"/>
      <c r="K339" s="20"/>
      <c r="L339" s="20"/>
      <c r="M339" s="20"/>
      <c r="N339" s="111"/>
    </row>
    <row r="340" spans="2:14">
      <c r="B340" s="10">
        <f t="shared" si="18"/>
        <v>335</v>
      </c>
      <c r="C340" s="10"/>
      <c r="D340" s="25" t="str">
        <f t="shared" si="16"/>
        <v/>
      </c>
      <c r="E340" s="4"/>
      <c r="F340" s="4"/>
      <c r="G340" s="4"/>
      <c r="H340" s="23"/>
      <c r="I340" s="18">
        <f t="shared" si="17"/>
        <v>0</v>
      </c>
      <c r="J340" s="20"/>
      <c r="K340" s="20"/>
      <c r="L340" s="20"/>
      <c r="M340" s="20"/>
      <c r="N340" s="111"/>
    </row>
    <row r="341" spans="2:14">
      <c r="B341" s="12">
        <f t="shared" si="18"/>
        <v>336</v>
      </c>
      <c r="C341" s="12"/>
      <c r="D341" s="25" t="str">
        <f t="shared" si="16"/>
        <v/>
      </c>
      <c r="E341" s="4"/>
      <c r="F341" s="4"/>
      <c r="G341" s="4"/>
      <c r="H341" s="23"/>
      <c r="I341" s="19">
        <f t="shared" si="17"/>
        <v>0</v>
      </c>
      <c r="J341" s="20"/>
      <c r="K341" s="20"/>
      <c r="L341" s="20"/>
      <c r="M341" s="20"/>
      <c r="N341" s="111"/>
    </row>
    <row r="342" spans="2:14">
      <c r="B342" s="10">
        <f t="shared" si="18"/>
        <v>337</v>
      </c>
      <c r="C342" s="10"/>
      <c r="D342" s="25" t="str">
        <f t="shared" si="16"/>
        <v/>
      </c>
      <c r="E342" s="4"/>
      <c r="F342" s="4"/>
      <c r="G342" s="4"/>
      <c r="H342" s="23"/>
      <c r="I342" s="18">
        <f t="shared" si="17"/>
        <v>0</v>
      </c>
      <c r="J342" s="20"/>
      <c r="K342" s="20"/>
      <c r="L342" s="20"/>
      <c r="M342" s="20"/>
      <c r="N342" s="111"/>
    </row>
    <row r="343" spans="2:14">
      <c r="B343" s="12">
        <f t="shared" si="18"/>
        <v>338</v>
      </c>
      <c r="C343" s="12"/>
      <c r="D343" s="25" t="str">
        <f t="shared" si="16"/>
        <v/>
      </c>
      <c r="E343" s="4"/>
      <c r="F343" s="4"/>
      <c r="G343" s="4"/>
      <c r="H343" s="23"/>
      <c r="I343" s="19">
        <f t="shared" si="17"/>
        <v>0</v>
      </c>
      <c r="J343" s="20"/>
      <c r="K343" s="20"/>
      <c r="L343" s="20"/>
      <c r="M343" s="20"/>
      <c r="N343" s="111"/>
    </row>
    <row r="344" spans="2:14">
      <c r="B344" s="10">
        <f t="shared" si="18"/>
        <v>339</v>
      </c>
      <c r="C344" s="10"/>
      <c r="D344" s="25" t="str">
        <f t="shared" si="16"/>
        <v/>
      </c>
      <c r="E344" s="4"/>
      <c r="F344" s="4"/>
      <c r="G344" s="4"/>
      <c r="H344" s="23"/>
      <c r="I344" s="18">
        <f t="shared" si="17"/>
        <v>0</v>
      </c>
      <c r="J344" s="20"/>
      <c r="K344" s="20"/>
      <c r="L344" s="20"/>
      <c r="M344" s="20"/>
      <c r="N344" s="111"/>
    </row>
    <row r="345" spans="2:14">
      <c r="B345" s="12">
        <f t="shared" si="18"/>
        <v>340</v>
      </c>
      <c r="C345" s="12"/>
      <c r="D345" s="25" t="str">
        <f t="shared" si="16"/>
        <v/>
      </c>
      <c r="E345" s="4"/>
      <c r="F345" s="4"/>
      <c r="G345" s="4"/>
      <c r="H345" s="23"/>
      <c r="I345" s="19">
        <f t="shared" si="17"/>
        <v>0</v>
      </c>
      <c r="J345" s="20"/>
      <c r="K345" s="20"/>
      <c r="L345" s="20"/>
      <c r="M345" s="20"/>
      <c r="N345" s="111"/>
    </row>
    <row r="346" spans="2:14">
      <c r="B346" s="10">
        <f t="shared" si="18"/>
        <v>341</v>
      </c>
      <c r="C346" s="10"/>
      <c r="D346" s="25" t="str">
        <f t="shared" si="16"/>
        <v/>
      </c>
      <c r="E346" s="4"/>
      <c r="F346" s="4"/>
      <c r="G346" s="4"/>
      <c r="H346" s="23"/>
      <c r="I346" s="18">
        <f t="shared" si="17"/>
        <v>0</v>
      </c>
      <c r="J346" s="20"/>
      <c r="K346" s="20"/>
      <c r="L346" s="20"/>
      <c r="M346" s="20"/>
      <c r="N346" s="111"/>
    </row>
    <row r="347" spans="2:14">
      <c r="B347" s="12">
        <f t="shared" si="18"/>
        <v>342</v>
      </c>
      <c r="C347" s="12"/>
      <c r="D347" s="25" t="str">
        <f t="shared" si="16"/>
        <v/>
      </c>
      <c r="E347" s="4"/>
      <c r="F347" s="4"/>
      <c r="G347" s="4"/>
      <c r="H347" s="23"/>
      <c r="I347" s="19">
        <f t="shared" si="17"/>
        <v>0</v>
      </c>
      <c r="J347" s="20"/>
      <c r="K347" s="20"/>
      <c r="L347" s="20"/>
      <c r="M347" s="20"/>
      <c r="N347" s="111"/>
    </row>
    <row r="348" spans="2:14">
      <c r="B348" s="10">
        <f t="shared" si="18"/>
        <v>343</v>
      </c>
      <c r="C348" s="10"/>
      <c r="D348" s="25" t="str">
        <f t="shared" si="16"/>
        <v/>
      </c>
      <c r="E348" s="4"/>
      <c r="F348" s="4"/>
      <c r="G348" s="4"/>
      <c r="H348" s="23"/>
      <c r="I348" s="18">
        <f t="shared" si="17"/>
        <v>0</v>
      </c>
      <c r="J348" s="20"/>
      <c r="K348" s="20"/>
      <c r="L348" s="20"/>
      <c r="M348" s="20"/>
      <c r="N348" s="111"/>
    </row>
    <row r="349" spans="2:14">
      <c r="B349" s="12">
        <f t="shared" si="18"/>
        <v>344</v>
      </c>
      <c r="C349" s="12"/>
      <c r="D349" s="25" t="str">
        <f t="shared" si="16"/>
        <v/>
      </c>
      <c r="E349" s="4"/>
      <c r="F349" s="4"/>
      <c r="G349" s="4"/>
      <c r="H349" s="23"/>
      <c r="I349" s="19">
        <f t="shared" si="17"/>
        <v>0</v>
      </c>
      <c r="J349" s="20"/>
      <c r="K349" s="20"/>
      <c r="L349" s="20"/>
      <c r="M349" s="20"/>
      <c r="N349" s="111"/>
    </row>
    <row r="350" spans="2:14">
      <c r="B350" s="10">
        <f t="shared" si="18"/>
        <v>345</v>
      </c>
      <c r="C350" s="10"/>
      <c r="D350" s="25" t="str">
        <f t="shared" si="16"/>
        <v/>
      </c>
      <c r="E350" s="4"/>
      <c r="F350" s="4"/>
      <c r="G350" s="4"/>
      <c r="H350" s="23"/>
      <c r="I350" s="18">
        <f t="shared" si="17"/>
        <v>0</v>
      </c>
      <c r="J350" s="20"/>
      <c r="K350" s="20"/>
      <c r="L350" s="20"/>
      <c r="M350" s="20"/>
      <c r="N350" s="111"/>
    </row>
    <row r="351" spans="2:14">
      <c r="B351" s="12">
        <f t="shared" si="18"/>
        <v>346</v>
      </c>
      <c r="C351" s="12"/>
      <c r="D351" s="25" t="str">
        <f t="shared" si="16"/>
        <v/>
      </c>
      <c r="E351" s="4"/>
      <c r="F351" s="4"/>
      <c r="G351" s="4"/>
      <c r="H351" s="23"/>
      <c r="I351" s="19">
        <f t="shared" si="17"/>
        <v>0</v>
      </c>
      <c r="J351" s="20"/>
      <c r="K351" s="20"/>
      <c r="L351" s="20"/>
      <c r="M351" s="20"/>
      <c r="N351" s="111"/>
    </row>
    <row r="352" spans="2:14">
      <c r="B352" s="10">
        <f t="shared" si="18"/>
        <v>347</v>
      </c>
      <c r="C352" s="10"/>
      <c r="D352" s="25" t="str">
        <f t="shared" si="16"/>
        <v/>
      </c>
      <c r="E352" s="4"/>
      <c r="F352" s="4"/>
      <c r="G352" s="4"/>
      <c r="H352" s="23"/>
      <c r="I352" s="18">
        <f t="shared" si="17"/>
        <v>0</v>
      </c>
      <c r="J352" s="20"/>
      <c r="K352" s="20"/>
      <c r="L352" s="20"/>
      <c r="M352" s="20"/>
      <c r="N352" s="111"/>
    </row>
    <row r="353" spans="2:14">
      <c r="B353" s="12">
        <f t="shared" si="18"/>
        <v>348</v>
      </c>
      <c r="C353" s="12"/>
      <c r="D353" s="25" t="str">
        <f t="shared" si="16"/>
        <v/>
      </c>
      <c r="E353" s="4"/>
      <c r="F353" s="4"/>
      <c r="G353" s="4"/>
      <c r="H353" s="23"/>
      <c r="I353" s="19">
        <f t="shared" si="17"/>
        <v>0</v>
      </c>
      <c r="J353" s="20"/>
      <c r="K353" s="20"/>
      <c r="L353" s="20"/>
      <c r="M353" s="20"/>
      <c r="N353" s="111"/>
    </row>
    <row r="354" spans="2:14">
      <c r="B354" s="10">
        <f t="shared" si="18"/>
        <v>349</v>
      </c>
      <c r="C354" s="10"/>
      <c r="D354" s="25" t="str">
        <f t="shared" si="16"/>
        <v/>
      </c>
      <c r="E354" s="13"/>
      <c r="F354" s="13"/>
      <c r="G354" s="13"/>
      <c r="H354" s="24"/>
      <c r="I354" s="18">
        <f t="shared" si="17"/>
        <v>0</v>
      </c>
      <c r="J354" s="21"/>
      <c r="K354" s="21"/>
      <c r="L354" s="21"/>
      <c r="M354" s="21"/>
      <c r="N354" s="111"/>
    </row>
    <row r="355" spans="2:14">
      <c r="B355" s="12">
        <f t="shared" si="18"/>
        <v>350</v>
      </c>
      <c r="C355" s="12"/>
      <c r="D355" s="25" t="str">
        <f t="shared" si="16"/>
        <v/>
      </c>
      <c r="E355" s="13"/>
      <c r="F355" s="13"/>
      <c r="G355" s="13"/>
      <c r="H355" s="24"/>
      <c r="I355" s="19">
        <f t="shared" si="17"/>
        <v>0</v>
      </c>
      <c r="J355" s="22"/>
      <c r="K355" s="22"/>
      <c r="L355" s="22"/>
      <c r="M355" s="22"/>
      <c r="N355" s="111"/>
    </row>
    <row r="356" spans="2:14">
      <c r="B356" s="10">
        <f t="shared" si="18"/>
        <v>351</v>
      </c>
      <c r="C356" s="10"/>
      <c r="D356" s="25" t="str">
        <f t="shared" si="16"/>
        <v/>
      </c>
      <c r="E356" s="13"/>
      <c r="F356" s="13"/>
      <c r="G356" s="13"/>
      <c r="H356" s="24"/>
      <c r="I356" s="18">
        <f t="shared" si="17"/>
        <v>0</v>
      </c>
      <c r="J356" s="22"/>
      <c r="K356" s="22"/>
      <c r="L356" s="22"/>
      <c r="M356" s="22"/>
      <c r="N356" s="111"/>
    </row>
    <row r="357" spans="2:14">
      <c r="B357" s="12">
        <f t="shared" si="18"/>
        <v>352</v>
      </c>
      <c r="C357" s="12"/>
      <c r="D357" s="25" t="str">
        <f t="shared" si="16"/>
        <v/>
      </c>
      <c r="E357" s="13"/>
      <c r="F357" s="13"/>
      <c r="G357" s="13"/>
      <c r="H357" s="24"/>
      <c r="I357" s="19">
        <f t="shared" si="17"/>
        <v>0</v>
      </c>
      <c r="J357" s="22"/>
      <c r="K357" s="22"/>
      <c r="L357" s="22"/>
      <c r="M357" s="22"/>
      <c r="N357" s="111"/>
    </row>
    <row r="358" spans="2:14">
      <c r="B358" s="10">
        <f t="shared" si="18"/>
        <v>353</v>
      </c>
      <c r="C358" s="10"/>
      <c r="D358" s="25" t="str">
        <f t="shared" si="16"/>
        <v/>
      </c>
      <c r="E358" s="13"/>
      <c r="F358" s="13"/>
      <c r="G358" s="13"/>
      <c r="H358" s="24"/>
      <c r="I358" s="18">
        <f t="shared" si="17"/>
        <v>0</v>
      </c>
      <c r="J358" s="22"/>
      <c r="K358" s="22"/>
      <c r="L358" s="22"/>
      <c r="M358" s="22"/>
      <c r="N358" s="111"/>
    </row>
    <row r="359" spans="2:14">
      <c r="B359" s="12">
        <f t="shared" si="18"/>
        <v>354</v>
      </c>
      <c r="C359" s="12"/>
      <c r="D359" s="25" t="str">
        <f t="shared" si="16"/>
        <v/>
      </c>
      <c r="E359" s="4"/>
      <c r="F359" s="4"/>
      <c r="G359" s="4"/>
      <c r="H359" s="23"/>
      <c r="I359" s="19">
        <f t="shared" si="17"/>
        <v>0</v>
      </c>
      <c r="J359" s="20"/>
      <c r="K359" s="20"/>
      <c r="L359" s="20"/>
      <c r="M359" s="20"/>
      <c r="N359" s="111"/>
    </row>
    <row r="360" spans="2:14">
      <c r="B360" s="10">
        <f t="shared" si="18"/>
        <v>355</v>
      </c>
      <c r="C360" s="10"/>
      <c r="D360" s="25" t="str">
        <f t="shared" si="16"/>
        <v/>
      </c>
      <c r="E360" s="4"/>
      <c r="F360" s="4"/>
      <c r="G360" s="4"/>
      <c r="H360" s="23"/>
      <c r="I360" s="18">
        <f t="shared" si="17"/>
        <v>0</v>
      </c>
      <c r="J360" s="20"/>
      <c r="K360" s="20"/>
      <c r="L360" s="20"/>
      <c r="M360" s="20"/>
      <c r="N360" s="111"/>
    </row>
    <row r="361" spans="2:14">
      <c r="B361" s="12">
        <f t="shared" si="18"/>
        <v>356</v>
      </c>
      <c r="C361" s="12"/>
      <c r="D361" s="25" t="str">
        <f t="shared" si="16"/>
        <v/>
      </c>
      <c r="E361" s="4"/>
      <c r="F361" s="4"/>
      <c r="G361" s="4"/>
      <c r="H361" s="23"/>
      <c r="I361" s="19">
        <f t="shared" si="17"/>
        <v>0</v>
      </c>
      <c r="J361" s="20"/>
      <c r="K361" s="20"/>
      <c r="L361" s="20"/>
      <c r="M361" s="20"/>
      <c r="N361" s="111"/>
    </row>
    <row r="362" spans="2:14">
      <c r="B362" s="10">
        <f t="shared" si="18"/>
        <v>357</v>
      </c>
      <c r="C362" s="10"/>
      <c r="D362" s="25" t="str">
        <f t="shared" si="16"/>
        <v/>
      </c>
      <c r="E362" s="4"/>
      <c r="F362" s="4"/>
      <c r="G362" s="4"/>
      <c r="H362" s="23"/>
      <c r="I362" s="18">
        <f t="shared" si="17"/>
        <v>0</v>
      </c>
      <c r="J362" s="20"/>
      <c r="K362" s="20"/>
      <c r="L362" s="20"/>
      <c r="M362" s="20"/>
      <c r="N362" s="111"/>
    </row>
    <row r="363" spans="2:14">
      <c r="B363" s="12">
        <f t="shared" si="18"/>
        <v>358</v>
      </c>
      <c r="C363" s="12"/>
      <c r="D363" s="25" t="str">
        <f t="shared" si="16"/>
        <v/>
      </c>
      <c r="E363" s="4"/>
      <c r="F363" s="4"/>
      <c r="G363" s="4"/>
      <c r="H363" s="23"/>
      <c r="I363" s="19">
        <f t="shared" si="17"/>
        <v>0</v>
      </c>
      <c r="J363" s="20"/>
      <c r="K363" s="20"/>
      <c r="L363" s="20"/>
      <c r="M363" s="20"/>
      <c r="N363" s="111"/>
    </row>
    <row r="364" spans="2:14">
      <c r="B364" s="10">
        <f t="shared" si="18"/>
        <v>359</v>
      </c>
      <c r="C364" s="10"/>
      <c r="D364" s="25" t="str">
        <f t="shared" si="16"/>
        <v/>
      </c>
      <c r="E364" s="4"/>
      <c r="F364" s="4"/>
      <c r="G364" s="4"/>
      <c r="H364" s="23"/>
      <c r="I364" s="18">
        <f t="shared" si="17"/>
        <v>0</v>
      </c>
      <c r="J364" s="20"/>
      <c r="K364" s="20"/>
      <c r="L364" s="20"/>
      <c r="M364" s="20"/>
      <c r="N364" s="111"/>
    </row>
    <row r="365" spans="2:14">
      <c r="B365" s="12">
        <f t="shared" si="18"/>
        <v>360</v>
      </c>
      <c r="C365" s="12"/>
      <c r="D365" s="25" t="str">
        <f t="shared" si="16"/>
        <v/>
      </c>
      <c r="E365" s="4"/>
      <c r="F365" s="4"/>
      <c r="G365" s="4"/>
      <c r="H365" s="23"/>
      <c r="I365" s="19">
        <f t="shared" si="17"/>
        <v>0</v>
      </c>
      <c r="J365" s="20"/>
      <c r="K365" s="20"/>
      <c r="L365" s="20"/>
      <c r="M365" s="20"/>
      <c r="N365" s="111"/>
    </row>
    <row r="366" spans="2:14">
      <c r="B366" s="10">
        <f t="shared" si="18"/>
        <v>361</v>
      </c>
      <c r="C366" s="10"/>
      <c r="D366" s="25" t="str">
        <f t="shared" si="16"/>
        <v/>
      </c>
      <c r="E366" s="4"/>
      <c r="F366" s="4"/>
      <c r="G366" s="4"/>
      <c r="H366" s="23"/>
      <c r="I366" s="18">
        <f t="shared" si="17"/>
        <v>0</v>
      </c>
      <c r="J366" s="20"/>
      <c r="K366" s="20"/>
      <c r="L366" s="20"/>
      <c r="M366" s="20"/>
      <c r="N366" s="111"/>
    </row>
    <row r="367" spans="2:14">
      <c r="B367" s="12">
        <f t="shared" si="18"/>
        <v>362</v>
      </c>
      <c r="C367" s="12"/>
      <c r="D367" s="25" t="str">
        <f t="shared" si="16"/>
        <v/>
      </c>
      <c r="E367" s="4"/>
      <c r="F367" s="4"/>
      <c r="G367" s="4"/>
      <c r="H367" s="23"/>
      <c r="I367" s="19">
        <f t="shared" si="17"/>
        <v>0</v>
      </c>
      <c r="J367" s="20"/>
      <c r="K367" s="20"/>
      <c r="L367" s="20"/>
      <c r="M367" s="20"/>
      <c r="N367" s="111"/>
    </row>
    <row r="368" spans="2:14">
      <c r="B368" s="10">
        <f t="shared" si="18"/>
        <v>363</v>
      </c>
      <c r="C368" s="10"/>
      <c r="D368" s="25" t="str">
        <f t="shared" si="16"/>
        <v/>
      </c>
      <c r="E368" s="4"/>
      <c r="F368" s="4"/>
      <c r="G368" s="4"/>
      <c r="H368" s="23"/>
      <c r="I368" s="18">
        <f t="shared" si="17"/>
        <v>0</v>
      </c>
      <c r="J368" s="20"/>
      <c r="K368" s="20"/>
      <c r="L368" s="20"/>
      <c r="M368" s="20"/>
      <c r="N368" s="111"/>
    </row>
    <row r="369" spans="2:14">
      <c r="B369" s="12">
        <f t="shared" si="18"/>
        <v>364</v>
      </c>
      <c r="C369" s="12"/>
      <c r="D369" s="25" t="str">
        <f t="shared" si="16"/>
        <v/>
      </c>
      <c r="E369" s="4"/>
      <c r="F369" s="4"/>
      <c r="G369" s="4"/>
      <c r="H369" s="23"/>
      <c r="I369" s="19">
        <f t="shared" si="17"/>
        <v>0</v>
      </c>
      <c r="J369" s="20"/>
      <c r="K369" s="20"/>
      <c r="L369" s="20"/>
      <c r="M369" s="20"/>
      <c r="N369" s="111"/>
    </row>
    <row r="370" spans="2:14">
      <c r="B370" s="10">
        <f t="shared" si="18"/>
        <v>365</v>
      </c>
      <c r="C370" s="10"/>
      <c r="D370" s="25" t="str">
        <f t="shared" si="16"/>
        <v/>
      </c>
      <c r="E370" s="4"/>
      <c r="F370" s="4"/>
      <c r="G370" s="4"/>
      <c r="H370" s="23"/>
      <c r="I370" s="18">
        <f t="shared" si="17"/>
        <v>0</v>
      </c>
      <c r="J370" s="20"/>
      <c r="K370" s="20"/>
      <c r="L370" s="20"/>
      <c r="M370" s="20"/>
      <c r="N370" s="111"/>
    </row>
    <row r="371" spans="2:14">
      <c r="B371" s="12">
        <f t="shared" si="18"/>
        <v>366</v>
      </c>
      <c r="C371" s="12"/>
      <c r="D371" s="25" t="str">
        <f t="shared" si="16"/>
        <v/>
      </c>
      <c r="E371" s="4"/>
      <c r="F371" s="4"/>
      <c r="G371" s="4"/>
      <c r="H371" s="23"/>
      <c r="I371" s="19">
        <f t="shared" si="17"/>
        <v>0</v>
      </c>
      <c r="J371" s="20"/>
      <c r="K371" s="20"/>
      <c r="L371" s="20"/>
      <c r="M371" s="20"/>
      <c r="N371" s="111"/>
    </row>
    <row r="372" spans="2:14">
      <c r="B372" s="10">
        <f t="shared" si="18"/>
        <v>367</v>
      </c>
      <c r="C372" s="10"/>
      <c r="D372" s="25" t="str">
        <f t="shared" si="16"/>
        <v/>
      </c>
      <c r="E372" s="4"/>
      <c r="F372" s="4"/>
      <c r="G372" s="4"/>
      <c r="H372" s="23"/>
      <c r="I372" s="18">
        <f t="shared" si="17"/>
        <v>0</v>
      </c>
      <c r="J372" s="20"/>
      <c r="K372" s="20"/>
      <c r="L372" s="20"/>
      <c r="M372" s="20"/>
      <c r="N372" s="111"/>
    </row>
    <row r="373" spans="2:14">
      <c r="B373" s="12">
        <f t="shared" si="18"/>
        <v>368</v>
      </c>
      <c r="C373" s="12"/>
      <c r="D373" s="25" t="str">
        <f t="shared" si="16"/>
        <v/>
      </c>
      <c r="E373" s="4"/>
      <c r="F373" s="4"/>
      <c r="G373" s="4"/>
      <c r="H373" s="23"/>
      <c r="I373" s="19">
        <f t="shared" si="17"/>
        <v>0</v>
      </c>
      <c r="J373" s="20"/>
      <c r="K373" s="20"/>
      <c r="L373" s="20"/>
      <c r="M373" s="20"/>
      <c r="N373" s="111"/>
    </row>
    <row r="374" spans="2:14">
      <c r="B374" s="10">
        <f t="shared" si="18"/>
        <v>369</v>
      </c>
      <c r="C374" s="10"/>
      <c r="D374" s="25" t="str">
        <f t="shared" si="16"/>
        <v/>
      </c>
      <c r="E374" s="4"/>
      <c r="F374" s="4"/>
      <c r="G374" s="4"/>
      <c r="H374" s="23"/>
      <c r="I374" s="18">
        <f t="shared" si="17"/>
        <v>0</v>
      </c>
      <c r="J374" s="20"/>
      <c r="K374" s="20"/>
      <c r="L374" s="20"/>
      <c r="M374" s="20"/>
      <c r="N374" s="111"/>
    </row>
    <row r="375" spans="2:14">
      <c r="B375" s="12">
        <f t="shared" si="18"/>
        <v>370</v>
      </c>
      <c r="C375" s="12"/>
      <c r="D375" s="25" t="str">
        <f t="shared" si="16"/>
        <v/>
      </c>
      <c r="E375" s="4"/>
      <c r="F375" s="4"/>
      <c r="G375" s="4"/>
      <c r="H375" s="23"/>
      <c r="I375" s="19">
        <f t="shared" si="17"/>
        <v>0</v>
      </c>
      <c r="J375" s="20"/>
      <c r="K375" s="20"/>
      <c r="L375" s="20"/>
      <c r="M375" s="20"/>
      <c r="N375" s="111"/>
    </row>
    <row r="376" spans="2:14">
      <c r="B376" s="10">
        <f t="shared" si="18"/>
        <v>371</v>
      </c>
      <c r="C376" s="10"/>
      <c r="D376" s="25" t="str">
        <f t="shared" si="16"/>
        <v/>
      </c>
      <c r="E376" s="13"/>
      <c r="F376" s="13"/>
      <c r="G376" s="13"/>
      <c r="H376" s="24"/>
      <c r="I376" s="18">
        <f t="shared" si="17"/>
        <v>0</v>
      </c>
      <c r="J376" s="21"/>
      <c r="K376" s="21"/>
      <c r="L376" s="21"/>
      <c r="M376" s="21"/>
      <c r="N376" s="111"/>
    </row>
    <row r="377" spans="2:14">
      <c r="B377" s="12">
        <f t="shared" si="18"/>
        <v>372</v>
      </c>
      <c r="C377" s="12"/>
      <c r="D377" s="25" t="str">
        <f t="shared" si="16"/>
        <v/>
      </c>
      <c r="E377" s="13"/>
      <c r="F377" s="13"/>
      <c r="G377" s="13"/>
      <c r="H377" s="24"/>
      <c r="I377" s="19">
        <f t="shared" si="17"/>
        <v>0</v>
      </c>
      <c r="J377" s="22"/>
      <c r="K377" s="22"/>
      <c r="L377" s="22"/>
      <c r="M377" s="22"/>
      <c r="N377" s="111"/>
    </row>
    <row r="378" spans="2:14">
      <c r="B378" s="10">
        <f t="shared" si="18"/>
        <v>373</v>
      </c>
      <c r="C378" s="10"/>
      <c r="D378" s="25" t="str">
        <f t="shared" si="16"/>
        <v/>
      </c>
      <c r="E378" s="13"/>
      <c r="F378" s="13"/>
      <c r="G378" s="13"/>
      <c r="H378" s="24"/>
      <c r="I378" s="18">
        <f t="shared" si="17"/>
        <v>0</v>
      </c>
      <c r="J378" s="22"/>
      <c r="K378" s="22"/>
      <c r="L378" s="22"/>
      <c r="M378" s="22"/>
      <c r="N378" s="111"/>
    </row>
    <row r="379" spans="2:14">
      <c r="B379" s="12">
        <f t="shared" si="18"/>
        <v>374</v>
      </c>
      <c r="C379" s="12"/>
      <c r="D379" s="25" t="str">
        <f t="shared" si="16"/>
        <v/>
      </c>
      <c r="E379" s="13"/>
      <c r="F379" s="13"/>
      <c r="G379" s="13"/>
      <c r="H379" s="24"/>
      <c r="I379" s="19">
        <f t="shared" si="17"/>
        <v>0</v>
      </c>
      <c r="J379" s="22"/>
      <c r="K379" s="22"/>
      <c r="L379" s="22"/>
      <c r="M379" s="22"/>
      <c r="N379" s="111"/>
    </row>
    <row r="380" spans="2:14">
      <c r="B380" s="10">
        <f t="shared" si="18"/>
        <v>375</v>
      </c>
      <c r="C380" s="10"/>
      <c r="D380" s="25" t="str">
        <f t="shared" si="16"/>
        <v/>
      </c>
      <c r="E380" s="13"/>
      <c r="F380" s="13"/>
      <c r="G380" s="13"/>
      <c r="H380" s="24"/>
      <c r="I380" s="18">
        <f t="shared" si="17"/>
        <v>0</v>
      </c>
      <c r="J380" s="22"/>
      <c r="K380" s="22"/>
      <c r="L380" s="22"/>
      <c r="M380" s="22"/>
      <c r="N380" s="111"/>
    </row>
    <row r="381" spans="2:14">
      <c r="B381" s="12">
        <f t="shared" si="18"/>
        <v>376</v>
      </c>
      <c r="C381" s="12"/>
      <c r="D381" s="25" t="str">
        <f t="shared" si="16"/>
        <v/>
      </c>
      <c r="E381" s="4"/>
      <c r="F381" s="4"/>
      <c r="G381" s="4"/>
      <c r="H381" s="23"/>
      <c r="I381" s="19">
        <f t="shared" si="17"/>
        <v>0</v>
      </c>
      <c r="J381" s="20"/>
      <c r="K381" s="20"/>
      <c r="L381" s="20"/>
      <c r="M381" s="20"/>
      <c r="N381" s="111"/>
    </row>
    <row r="382" spans="2:14">
      <c r="B382" s="10">
        <f t="shared" si="18"/>
        <v>377</v>
      </c>
      <c r="C382" s="10"/>
      <c r="D382" s="25" t="str">
        <f t="shared" si="16"/>
        <v/>
      </c>
      <c r="E382" s="4"/>
      <c r="F382" s="4"/>
      <c r="G382" s="4"/>
      <c r="H382" s="23"/>
      <c r="I382" s="18">
        <f t="shared" si="17"/>
        <v>0</v>
      </c>
      <c r="J382" s="20"/>
      <c r="K382" s="20"/>
      <c r="L382" s="20"/>
      <c r="M382" s="20"/>
      <c r="N382" s="111"/>
    </row>
    <row r="383" spans="2:14">
      <c r="B383" s="12">
        <f t="shared" si="18"/>
        <v>378</v>
      </c>
      <c r="C383" s="12"/>
      <c r="D383" s="25" t="str">
        <f t="shared" si="16"/>
        <v/>
      </c>
      <c r="E383" s="4"/>
      <c r="F383" s="4"/>
      <c r="G383" s="4"/>
      <c r="H383" s="23"/>
      <c r="I383" s="19">
        <f t="shared" si="17"/>
        <v>0</v>
      </c>
      <c r="J383" s="20"/>
      <c r="K383" s="20"/>
      <c r="L383" s="20"/>
      <c r="M383" s="20"/>
      <c r="N383" s="111"/>
    </row>
    <row r="384" spans="2:14">
      <c r="B384" s="10">
        <f t="shared" si="18"/>
        <v>379</v>
      </c>
      <c r="C384" s="10"/>
      <c r="D384" s="25" t="str">
        <f t="shared" si="16"/>
        <v/>
      </c>
      <c r="E384" s="4"/>
      <c r="F384" s="4"/>
      <c r="G384" s="4"/>
      <c r="H384" s="23"/>
      <c r="I384" s="18">
        <f t="shared" si="17"/>
        <v>0</v>
      </c>
      <c r="J384" s="20"/>
      <c r="K384" s="20"/>
      <c r="L384" s="20"/>
      <c r="M384" s="20"/>
      <c r="N384" s="111"/>
    </row>
    <row r="385" spans="2:14">
      <c r="B385" s="12">
        <f t="shared" si="18"/>
        <v>380</v>
      </c>
      <c r="C385" s="12"/>
      <c r="D385" s="25" t="str">
        <f t="shared" si="16"/>
        <v/>
      </c>
      <c r="E385" s="4"/>
      <c r="F385" s="4"/>
      <c r="G385" s="4"/>
      <c r="H385" s="23"/>
      <c r="I385" s="19">
        <f t="shared" si="17"/>
        <v>0</v>
      </c>
      <c r="J385" s="20"/>
      <c r="K385" s="20"/>
      <c r="L385" s="20"/>
      <c r="M385" s="20"/>
      <c r="N385" s="111"/>
    </row>
    <row r="386" spans="2:14">
      <c r="B386" s="10">
        <f t="shared" si="18"/>
        <v>381</v>
      </c>
      <c r="C386" s="10"/>
      <c r="D386" s="25" t="str">
        <f t="shared" si="16"/>
        <v/>
      </c>
      <c r="E386" s="4"/>
      <c r="F386" s="4"/>
      <c r="G386" s="4"/>
      <c r="H386" s="23"/>
      <c r="I386" s="18">
        <f t="shared" si="17"/>
        <v>0</v>
      </c>
      <c r="J386" s="20"/>
      <c r="K386" s="20"/>
      <c r="L386" s="20"/>
      <c r="M386" s="20"/>
      <c r="N386" s="111"/>
    </row>
    <row r="387" spans="2:14">
      <c r="B387" s="12">
        <f t="shared" si="18"/>
        <v>382</v>
      </c>
      <c r="C387" s="12"/>
      <c r="D387" s="25" t="str">
        <f t="shared" si="16"/>
        <v/>
      </c>
      <c r="E387" s="4"/>
      <c r="F387" s="4"/>
      <c r="G387" s="4"/>
      <c r="H387" s="23"/>
      <c r="I387" s="19">
        <f t="shared" si="17"/>
        <v>0</v>
      </c>
      <c r="J387" s="20"/>
      <c r="K387" s="20"/>
      <c r="L387" s="20"/>
      <c r="M387" s="20"/>
      <c r="N387" s="111"/>
    </row>
    <row r="388" spans="2:14">
      <c r="B388" s="10">
        <f t="shared" si="18"/>
        <v>383</v>
      </c>
      <c r="C388" s="10"/>
      <c r="D388" s="25" t="str">
        <f t="shared" si="16"/>
        <v/>
      </c>
      <c r="E388" s="4"/>
      <c r="F388" s="4"/>
      <c r="G388" s="4"/>
      <c r="H388" s="23"/>
      <c r="I388" s="18">
        <f t="shared" si="17"/>
        <v>0</v>
      </c>
      <c r="J388" s="20"/>
      <c r="K388" s="20"/>
      <c r="L388" s="20"/>
      <c r="M388" s="20"/>
      <c r="N388" s="111"/>
    </row>
    <row r="389" spans="2:14">
      <c r="B389" s="12">
        <f t="shared" si="18"/>
        <v>384</v>
      </c>
      <c r="C389" s="12"/>
      <c r="D389" s="25" t="str">
        <f t="shared" si="16"/>
        <v/>
      </c>
      <c r="E389" s="4"/>
      <c r="F389" s="4"/>
      <c r="G389" s="4"/>
      <c r="H389" s="23"/>
      <c r="I389" s="19">
        <f t="shared" si="17"/>
        <v>0</v>
      </c>
      <c r="J389" s="20"/>
      <c r="K389" s="20"/>
      <c r="L389" s="20"/>
      <c r="M389" s="20"/>
      <c r="N389" s="111"/>
    </row>
    <row r="390" spans="2:14">
      <c r="B390" s="10">
        <f t="shared" si="18"/>
        <v>385</v>
      </c>
      <c r="C390" s="10"/>
      <c r="D390" s="25" t="str">
        <f t="shared" si="16"/>
        <v/>
      </c>
      <c r="E390" s="4"/>
      <c r="F390" s="4"/>
      <c r="G390" s="4"/>
      <c r="H390" s="23"/>
      <c r="I390" s="18">
        <f t="shared" si="17"/>
        <v>0</v>
      </c>
      <c r="J390" s="20"/>
      <c r="K390" s="20"/>
      <c r="L390" s="20"/>
      <c r="M390" s="20"/>
      <c r="N390" s="111"/>
    </row>
    <row r="391" spans="2:14">
      <c r="B391" s="12">
        <f t="shared" si="18"/>
        <v>386</v>
      </c>
      <c r="C391" s="12"/>
      <c r="D391" s="25" t="str">
        <f t="shared" ref="D391:D454" si="19">E391&amp;G391</f>
        <v/>
      </c>
      <c r="E391" s="4"/>
      <c r="F391" s="4"/>
      <c r="G391" s="4"/>
      <c r="H391" s="23"/>
      <c r="I391" s="19">
        <f t="shared" ref="I391:I454" si="20">SUM(J391:M391)</f>
        <v>0</v>
      </c>
      <c r="J391" s="20"/>
      <c r="K391" s="20"/>
      <c r="L391" s="20"/>
      <c r="M391" s="20"/>
      <c r="N391" s="111"/>
    </row>
    <row r="392" spans="2:14">
      <c r="B392" s="10">
        <f t="shared" ref="B392:B455" si="21">B391+1</f>
        <v>387</v>
      </c>
      <c r="C392" s="10"/>
      <c r="D392" s="25" t="str">
        <f t="shared" si="19"/>
        <v/>
      </c>
      <c r="E392" s="4"/>
      <c r="F392" s="4"/>
      <c r="G392" s="4"/>
      <c r="H392" s="23"/>
      <c r="I392" s="18">
        <f t="shared" si="20"/>
        <v>0</v>
      </c>
      <c r="J392" s="20"/>
      <c r="K392" s="20"/>
      <c r="L392" s="20"/>
      <c r="M392" s="20"/>
      <c r="N392" s="111"/>
    </row>
    <row r="393" spans="2:14">
      <c r="B393" s="12">
        <f t="shared" si="21"/>
        <v>388</v>
      </c>
      <c r="C393" s="12"/>
      <c r="D393" s="25" t="str">
        <f t="shared" si="19"/>
        <v/>
      </c>
      <c r="E393" s="4"/>
      <c r="F393" s="4"/>
      <c r="G393" s="4"/>
      <c r="H393" s="23"/>
      <c r="I393" s="19">
        <f t="shared" si="20"/>
        <v>0</v>
      </c>
      <c r="J393" s="20"/>
      <c r="K393" s="20"/>
      <c r="L393" s="20"/>
      <c r="M393" s="20"/>
      <c r="N393" s="111"/>
    </row>
    <row r="394" spans="2:14">
      <c r="B394" s="10">
        <f t="shared" si="21"/>
        <v>389</v>
      </c>
      <c r="C394" s="10"/>
      <c r="D394" s="25" t="str">
        <f t="shared" si="19"/>
        <v/>
      </c>
      <c r="E394" s="4"/>
      <c r="F394" s="4"/>
      <c r="G394" s="4"/>
      <c r="H394" s="23"/>
      <c r="I394" s="18">
        <f t="shared" si="20"/>
        <v>0</v>
      </c>
      <c r="J394" s="20"/>
      <c r="K394" s="20"/>
      <c r="L394" s="20"/>
      <c r="M394" s="20"/>
      <c r="N394" s="111"/>
    </row>
    <row r="395" spans="2:14">
      <c r="B395" s="12">
        <f t="shared" si="21"/>
        <v>390</v>
      </c>
      <c r="C395" s="12"/>
      <c r="D395" s="25" t="str">
        <f t="shared" si="19"/>
        <v/>
      </c>
      <c r="E395" s="4"/>
      <c r="F395" s="4"/>
      <c r="G395" s="4"/>
      <c r="H395" s="23"/>
      <c r="I395" s="19">
        <f t="shared" si="20"/>
        <v>0</v>
      </c>
      <c r="J395" s="20"/>
      <c r="K395" s="20"/>
      <c r="L395" s="20"/>
      <c r="M395" s="20"/>
      <c r="N395" s="111"/>
    </row>
    <row r="396" spans="2:14">
      <c r="B396" s="10">
        <f t="shared" si="21"/>
        <v>391</v>
      </c>
      <c r="C396" s="10"/>
      <c r="D396" s="25" t="str">
        <f t="shared" si="19"/>
        <v/>
      </c>
      <c r="E396" s="4"/>
      <c r="F396" s="4"/>
      <c r="G396" s="4"/>
      <c r="H396" s="23"/>
      <c r="I396" s="18">
        <f t="shared" si="20"/>
        <v>0</v>
      </c>
      <c r="J396" s="20"/>
      <c r="K396" s="20"/>
      <c r="L396" s="20"/>
      <c r="M396" s="20"/>
      <c r="N396" s="111"/>
    </row>
    <row r="397" spans="2:14">
      <c r="B397" s="12">
        <f t="shared" si="21"/>
        <v>392</v>
      </c>
      <c r="C397" s="12"/>
      <c r="D397" s="25" t="str">
        <f t="shared" si="19"/>
        <v/>
      </c>
      <c r="E397" s="4"/>
      <c r="F397" s="4"/>
      <c r="G397" s="4"/>
      <c r="H397" s="23"/>
      <c r="I397" s="19">
        <f t="shared" si="20"/>
        <v>0</v>
      </c>
      <c r="J397" s="20"/>
      <c r="K397" s="20"/>
      <c r="L397" s="20"/>
      <c r="M397" s="20"/>
      <c r="N397" s="111"/>
    </row>
    <row r="398" spans="2:14">
      <c r="B398" s="10">
        <f t="shared" si="21"/>
        <v>393</v>
      </c>
      <c r="C398" s="10"/>
      <c r="D398" s="25" t="str">
        <f t="shared" si="19"/>
        <v/>
      </c>
      <c r="E398" s="13"/>
      <c r="F398" s="13"/>
      <c r="G398" s="13"/>
      <c r="H398" s="24"/>
      <c r="I398" s="18">
        <f t="shared" si="20"/>
        <v>0</v>
      </c>
      <c r="J398" s="21"/>
      <c r="K398" s="21"/>
      <c r="L398" s="21"/>
      <c r="M398" s="21"/>
      <c r="N398" s="111"/>
    </row>
    <row r="399" spans="2:14">
      <c r="B399" s="12">
        <f t="shared" si="21"/>
        <v>394</v>
      </c>
      <c r="C399" s="12"/>
      <c r="D399" s="25" t="str">
        <f t="shared" si="19"/>
        <v/>
      </c>
      <c r="E399" s="13"/>
      <c r="F399" s="13"/>
      <c r="G399" s="13"/>
      <c r="H399" s="24"/>
      <c r="I399" s="19">
        <f t="shared" si="20"/>
        <v>0</v>
      </c>
      <c r="J399" s="22"/>
      <c r="K399" s="22"/>
      <c r="L399" s="22"/>
      <c r="M399" s="22"/>
      <c r="N399" s="111"/>
    </row>
    <row r="400" spans="2:14">
      <c r="B400" s="10">
        <f t="shared" si="21"/>
        <v>395</v>
      </c>
      <c r="C400" s="10"/>
      <c r="D400" s="25" t="str">
        <f t="shared" si="19"/>
        <v/>
      </c>
      <c r="E400" s="13"/>
      <c r="F400" s="13"/>
      <c r="G400" s="13"/>
      <c r="H400" s="24"/>
      <c r="I400" s="18">
        <f t="shared" si="20"/>
        <v>0</v>
      </c>
      <c r="J400" s="22"/>
      <c r="K400" s="22"/>
      <c r="L400" s="22"/>
      <c r="M400" s="22"/>
      <c r="N400" s="111"/>
    </row>
    <row r="401" spans="2:14">
      <c r="B401" s="12">
        <f t="shared" si="21"/>
        <v>396</v>
      </c>
      <c r="C401" s="12"/>
      <c r="D401" s="25" t="str">
        <f t="shared" si="19"/>
        <v/>
      </c>
      <c r="E401" s="13"/>
      <c r="F401" s="13"/>
      <c r="G401" s="13"/>
      <c r="H401" s="24"/>
      <c r="I401" s="19">
        <f t="shared" si="20"/>
        <v>0</v>
      </c>
      <c r="J401" s="22"/>
      <c r="K401" s="22"/>
      <c r="L401" s="22"/>
      <c r="M401" s="22"/>
      <c r="N401" s="111"/>
    </row>
    <row r="402" spans="2:14">
      <c r="B402" s="10">
        <f t="shared" si="21"/>
        <v>397</v>
      </c>
      <c r="C402" s="10"/>
      <c r="D402" s="25" t="str">
        <f t="shared" si="19"/>
        <v/>
      </c>
      <c r="E402" s="13"/>
      <c r="F402" s="13"/>
      <c r="G402" s="13"/>
      <c r="H402" s="24"/>
      <c r="I402" s="18">
        <f t="shared" si="20"/>
        <v>0</v>
      </c>
      <c r="J402" s="22"/>
      <c r="K402" s="22"/>
      <c r="L402" s="22"/>
      <c r="M402" s="22"/>
      <c r="N402" s="111"/>
    </row>
    <row r="403" spans="2:14">
      <c r="B403" s="12">
        <f t="shared" si="21"/>
        <v>398</v>
      </c>
      <c r="C403" s="12"/>
      <c r="D403" s="25" t="str">
        <f t="shared" si="19"/>
        <v/>
      </c>
      <c r="E403" s="4"/>
      <c r="F403" s="4"/>
      <c r="G403" s="4"/>
      <c r="H403" s="23"/>
      <c r="I403" s="19">
        <f t="shared" si="20"/>
        <v>0</v>
      </c>
      <c r="J403" s="20"/>
      <c r="K403" s="20"/>
      <c r="L403" s="20"/>
      <c r="M403" s="20"/>
      <c r="N403" s="111"/>
    </row>
    <row r="404" spans="2:14">
      <c r="B404" s="10">
        <f t="shared" si="21"/>
        <v>399</v>
      </c>
      <c r="C404" s="10"/>
      <c r="D404" s="25" t="str">
        <f t="shared" si="19"/>
        <v/>
      </c>
      <c r="E404" s="4"/>
      <c r="F404" s="4"/>
      <c r="G404" s="4"/>
      <c r="H404" s="23"/>
      <c r="I404" s="18">
        <f t="shared" si="20"/>
        <v>0</v>
      </c>
      <c r="J404" s="20"/>
      <c r="K404" s="20"/>
      <c r="L404" s="20"/>
      <c r="M404" s="20"/>
      <c r="N404" s="111"/>
    </row>
    <row r="405" spans="2:14">
      <c r="B405" s="12">
        <f t="shared" si="21"/>
        <v>400</v>
      </c>
      <c r="C405" s="12"/>
      <c r="D405" s="25" t="str">
        <f t="shared" si="19"/>
        <v/>
      </c>
      <c r="E405" s="4"/>
      <c r="F405" s="4"/>
      <c r="G405" s="4"/>
      <c r="H405" s="23"/>
      <c r="I405" s="19">
        <f t="shared" si="20"/>
        <v>0</v>
      </c>
      <c r="J405" s="20"/>
      <c r="K405" s="20"/>
      <c r="L405" s="20"/>
      <c r="M405" s="20"/>
      <c r="N405" s="111"/>
    </row>
    <row r="406" spans="2:14">
      <c r="B406" s="10">
        <f t="shared" si="21"/>
        <v>401</v>
      </c>
      <c r="C406" s="10"/>
      <c r="D406" s="25" t="str">
        <f t="shared" si="19"/>
        <v/>
      </c>
      <c r="E406" s="4"/>
      <c r="F406" s="4"/>
      <c r="G406" s="4"/>
      <c r="H406" s="23"/>
      <c r="I406" s="18">
        <f t="shared" si="20"/>
        <v>0</v>
      </c>
      <c r="J406" s="20"/>
      <c r="K406" s="20"/>
      <c r="L406" s="20"/>
      <c r="M406" s="20"/>
      <c r="N406" s="111"/>
    </row>
    <row r="407" spans="2:14">
      <c r="B407" s="12">
        <f t="shared" si="21"/>
        <v>402</v>
      </c>
      <c r="C407" s="12"/>
      <c r="D407" s="25" t="str">
        <f t="shared" si="19"/>
        <v/>
      </c>
      <c r="E407" s="4"/>
      <c r="F407" s="4"/>
      <c r="G407" s="4"/>
      <c r="H407" s="23"/>
      <c r="I407" s="19">
        <f t="shared" si="20"/>
        <v>0</v>
      </c>
      <c r="J407" s="20"/>
      <c r="K407" s="20"/>
      <c r="L407" s="20"/>
      <c r="M407" s="20"/>
      <c r="N407" s="111"/>
    </row>
    <row r="408" spans="2:14">
      <c r="B408" s="10">
        <f t="shared" si="21"/>
        <v>403</v>
      </c>
      <c r="C408" s="10"/>
      <c r="D408" s="25" t="str">
        <f t="shared" si="19"/>
        <v/>
      </c>
      <c r="E408" s="4"/>
      <c r="F408" s="4"/>
      <c r="G408" s="4"/>
      <c r="H408" s="23"/>
      <c r="I408" s="18">
        <f t="shared" si="20"/>
        <v>0</v>
      </c>
      <c r="J408" s="20"/>
      <c r="K408" s="20"/>
      <c r="L408" s="20"/>
      <c r="M408" s="20"/>
      <c r="N408" s="111"/>
    </row>
    <row r="409" spans="2:14">
      <c r="B409" s="12">
        <f t="shared" si="21"/>
        <v>404</v>
      </c>
      <c r="C409" s="12"/>
      <c r="D409" s="25" t="str">
        <f t="shared" si="19"/>
        <v/>
      </c>
      <c r="E409" s="4"/>
      <c r="F409" s="4"/>
      <c r="G409" s="4"/>
      <c r="H409" s="23"/>
      <c r="I409" s="19">
        <f t="shared" si="20"/>
        <v>0</v>
      </c>
      <c r="J409" s="20"/>
      <c r="K409" s="20"/>
      <c r="L409" s="20"/>
      <c r="M409" s="20"/>
      <c r="N409" s="111"/>
    </row>
    <row r="410" spans="2:14">
      <c r="B410" s="10">
        <f t="shared" si="21"/>
        <v>405</v>
      </c>
      <c r="C410" s="10"/>
      <c r="D410" s="25" t="str">
        <f t="shared" si="19"/>
        <v/>
      </c>
      <c r="E410" s="4"/>
      <c r="F410" s="4"/>
      <c r="G410" s="4"/>
      <c r="H410" s="23"/>
      <c r="I410" s="18">
        <f t="shared" si="20"/>
        <v>0</v>
      </c>
      <c r="J410" s="20"/>
      <c r="K410" s="20"/>
      <c r="L410" s="20"/>
      <c r="M410" s="20"/>
      <c r="N410" s="111"/>
    </row>
    <row r="411" spans="2:14">
      <c r="B411" s="12">
        <f t="shared" si="21"/>
        <v>406</v>
      </c>
      <c r="C411" s="12"/>
      <c r="D411" s="25" t="str">
        <f t="shared" si="19"/>
        <v/>
      </c>
      <c r="E411" s="4"/>
      <c r="F411" s="4"/>
      <c r="G411" s="4"/>
      <c r="H411" s="23"/>
      <c r="I411" s="19">
        <f t="shared" si="20"/>
        <v>0</v>
      </c>
      <c r="J411" s="20"/>
      <c r="K411" s="20"/>
      <c r="L411" s="20"/>
      <c r="M411" s="20"/>
      <c r="N411" s="111"/>
    </row>
    <row r="412" spans="2:14">
      <c r="B412" s="10">
        <f t="shared" si="21"/>
        <v>407</v>
      </c>
      <c r="C412" s="10"/>
      <c r="D412" s="25" t="str">
        <f t="shared" si="19"/>
        <v/>
      </c>
      <c r="E412" s="4"/>
      <c r="F412" s="4"/>
      <c r="G412" s="4"/>
      <c r="H412" s="23"/>
      <c r="I412" s="18">
        <f t="shared" si="20"/>
        <v>0</v>
      </c>
      <c r="J412" s="20"/>
      <c r="K412" s="20"/>
      <c r="L412" s="20"/>
      <c r="M412" s="20"/>
      <c r="N412" s="111"/>
    </row>
    <row r="413" spans="2:14">
      <c r="B413" s="12">
        <f t="shared" si="21"/>
        <v>408</v>
      </c>
      <c r="C413" s="12"/>
      <c r="D413" s="25" t="str">
        <f t="shared" si="19"/>
        <v/>
      </c>
      <c r="E413" s="4"/>
      <c r="F413" s="4"/>
      <c r="G413" s="4"/>
      <c r="H413" s="23"/>
      <c r="I413" s="19">
        <f t="shared" si="20"/>
        <v>0</v>
      </c>
      <c r="J413" s="20"/>
      <c r="K413" s="20"/>
      <c r="L413" s="20"/>
      <c r="M413" s="20"/>
      <c r="N413" s="111"/>
    </row>
    <row r="414" spans="2:14">
      <c r="B414" s="10">
        <f t="shared" si="21"/>
        <v>409</v>
      </c>
      <c r="C414" s="10"/>
      <c r="D414" s="25" t="str">
        <f t="shared" si="19"/>
        <v/>
      </c>
      <c r="E414" s="4"/>
      <c r="F414" s="4"/>
      <c r="G414" s="4"/>
      <c r="H414" s="23"/>
      <c r="I414" s="18">
        <f t="shared" si="20"/>
        <v>0</v>
      </c>
      <c r="J414" s="20"/>
      <c r="K414" s="20"/>
      <c r="L414" s="20"/>
      <c r="M414" s="20"/>
      <c r="N414" s="111"/>
    </row>
    <row r="415" spans="2:14">
      <c r="B415" s="12">
        <f t="shared" si="21"/>
        <v>410</v>
      </c>
      <c r="C415" s="12"/>
      <c r="D415" s="25" t="str">
        <f t="shared" si="19"/>
        <v/>
      </c>
      <c r="E415" s="4"/>
      <c r="F415" s="4"/>
      <c r="G415" s="4"/>
      <c r="H415" s="23"/>
      <c r="I415" s="19">
        <f t="shared" si="20"/>
        <v>0</v>
      </c>
      <c r="J415" s="20"/>
      <c r="K415" s="20"/>
      <c r="L415" s="20"/>
      <c r="M415" s="20"/>
      <c r="N415" s="111"/>
    </row>
    <row r="416" spans="2:14">
      <c r="B416" s="10">
        <f t="shared" si="21"/>
        <v>411</v>
      </c>
      <c r="C416" s="10"/>
      <c r="D416" s="25" t="str">
        <f t="shared" si="19"/>
        <v/>
      </c>
      <c r="E416" s="4"/>
      <c r="F416" s="4"/>
      <c r="G416" s="4"/>
      <c r="H416" s="23"/>
      <c r="I416" s="18">
        <f t="shared" si="20"/>
        <v>0</v>
      </c>
      <c r="J416" s="20"/>
      <c r="K416" s="20"/>
      <c r="L416" s="20"/>
      <c r="M416" s="20"/>
      <c r="N416" s="111"/>
    </row>
    <row r="417" spans="2:14">
      <c r="B417" s="12">
        <f t="shared" si="21"/>
        <v>412</v>
      </c>
      <c r="C417" s="12"/>
      <c r="D417" s="25" t="str">
        <f t="shared" si="19"/>
        <v/>
      </c>
      <c r="E417" s="4"/>
      <c r="F417" s="4"/>
      <c r="G417" s="4"/>
      <c r="H417" s="23"/>
      <c r="I417" s="19">
        <f t="shared" si="20"/>
        <v>0</v>
      </c>
      <c r="J417" s="20"/>
      <c r="K417" s="20"/>
      <c r="L417" s="20"/>
      <c r="M417" s="20"/>
      <c r="N417" s="111"/>
    </row>
    <row r="418" spans="2:14">
      <c r="B418" s="10">
        <f t="shared" si="21"/>
        <v>413</v>
      </c>
      <c r="C418" s="10"/>
      <c r="D418" s="25" t="str">
        <f t="shared" si="19"/>
        <v/>
      </c>
      <c r="E418" s="4"/>
      <c r="F418" s="4"/>
      <c r="G418" s="4"/>
      <c r="H418" s="23"/>
      <c r="I418" s="18">
        <f t="shared" si="20"/>
        <v>0</v>
      </c>
      <c r="J418" s="20"/>
      <c r="K418" s="20"/>
      <c r="L418" s="20"/>
      <c r="M418" s="20"/>
      <c r="N418" s="111"/>
    </row>
    <row r="419" spans="2:14">
      <c r="B419" s="12">
        <f t="shared" si="21"/>
        <v>414</v>
      </c>
      <c r="C419" s="12"/>
      <c r="D419" s="25" t="str">
        <f t="shared" si="19"/>
        <v/>
      </c>
      <c r="E419" s="4"/>
      <c r="F419" s="4"/>
      <c r="G419" s="4"/>
      <c r="H419" s="23"/>
      <c r="I419" s="19">
        <f t="shared" si="20"/>
        <v>0</v>
      </c>
      <c r="J419" s="20"/>
      <c r="K419" s="20"/>
      <c r="L419" s="20"/>
      <c r="M419" s="20"/>
      <c r="N419" s="111"/>
    </row>
    <row r="420" spans="2:14">
      <c r="B420" s="10">
        <f t="shared" si="21"/>
        <v>415</v>
      </c>
      <c r="C420" s="10"/>
      <c r="D420" s="25" t="str">
        <f t="shared" si="19"/>
        <v/>
      </c>
      <c r="E420" s="13"/>
      <c r="F420" s="13"/>
      <c r="G420" s="13"/>
      <c r="H420" s="24"/>
      <c r="I420" s="18">
        <f t="shared" si="20"/>
        <v>0</v>
      </c>
      <c r="J420" s="21"/>
      <c r="K420" s="21"/>
      <c r="L420" s="21"/>
      <c r="M420" s="21"/>
      <c r="N420" s="111"/>
    </row>
    <row r="421" spans="2:14">
      <c r="B421" s="12">
        <f t="shared" si="21"/>
        <v>416</v>
      </c>
      <c r="C421" s="12"/>
      <c r="D421" s="25" t="str">
        <f t="shared" si="19"/>
        <v/>
      </c>
      <c r="E421" s="13"/>
      <c r="F421" s="13"/>
      <c r="G421" s="13"/>
      <c r="H421" s="24"/>
      <c r="I421" s="19">
        <f t="shared" si="20"/>
        <v>0</v>
      </c>
      <c r="J421" s="22"/>
      <c r="K421" s="22"/>
      <c r="L421" s="22"/>
      <c r="M421" s="22"/>
      <c r="N421" s="111"/>
    </row>
    <row r="422" spans="2:14">
      <c r="B422" s="10">
        <f t="shared" si="21"/>
        <v>417</v>
      </c>
      <c r="C422" s="10"/>
      <c r="D422" s="25" t="str">
        <f t="shared" si="19"/>
        <v/>
      </c>
      <c r="E422" s="13"/>
      <c r="F422" s="13"/>
      <c r="G422" s="13"/>
      <c r="H422" s="24"/>
      <c r="I422" s="18">
        <f t="shared" si="20"/>
        <v>0</v>
      </c>
      <c r="J422" s="22"/>
      <c r="K422" s="22"/>
      <c r="L422" s="22"/>
      <c r="M422" s="22"/>
      <c r="N422" s="111"/>
    </row>
    <row r="423" spans="2:14">
      <c r="B423" s="12">
        <f t="shared" si="21"/>
        <v>418</v>
      </c>
      <c r="C423" s="12"/>
      <c r="D423" s="25" t="str">
        <f t="shared" si="19"/>
        <v/>
      </c>
      <c r="E423" s="13"/>
      <c r="F423" s="13"/>
      <c r="G423" s="13"/>
      <c r="H423" s="24"/>
      <c r="I423" s="19">
        <f t="shared" si="20"/>
        <v>0</v>
      </c>
      <c r="J423" s="22"/>
      <c r="K423" s="22"/>
      <c r="L423" s="22"/>
      <c r="M423" s="22"/>
      <c r="N423" s="111"/>
    </row>
    <row r="424" spans="2:14">
      <c r="B424" s="10">
        <f t="shared" si="21"/>
        <v>419</v>
      </c>
      <c r="C424" s="10"/>
      <c r="D424" s="25" t="str">
        <f t="shared" si="19"/>
        <v/>
      </c>
      <c r="E424" s="13"/>
      <c r="F424" s="13"/>
      <c r="G424" s="13"/>
      <c r="H424" s="24"/>
      <c r="I424" s="18">
        <f t="shared" si="20"/>
        <v>0</v>
      </c>
      <c r="J424" s="22"/>
      <c r="K424" s="22"/>
      <c r="L424" s="22"/>
      <c r="M424" s="22"/>
      <c r="N424" s="111"/>
    </row>
    <row r="425" spans="2:14">
      <c r="B425" s="12">
        <f t="shared" si="21"/>
        <v>420</v>
      </c>
      <c r="C425" s="12"/>
      <c r="D425" s="25" t="str">
        <f t="shared" si="19"/>
        <v/>
      </c>
      <c r="E425" s="4"/>
      <c r="F425" s="4"/>
      <c r="G425" s="4"/>
      <c r="H425" s="23"/>
      <c r="I425" s="19">
        <f t="shared" si="20"/>
        <v>0</v>
      </c>
      <c r="J425" s="20"/>
      <c r="K425" s="20"/>
      <c r="L425" s="20"/>
      <c r="M425" s="20"/>
      <c r="N425" s="111"/>
    </row>
    <row r="426" spans="2:14">
      <c r="B426" s="10">
        <f t="shared" si="21"/>
        <v>421</v>
      </c>
      <c r="C426" s="10"/>
      <c r="D426" s="25" t="str">
        <f t="shared" si="19"/>
        <v/>
      </c>
      <c r="E426" s="4"/>
      <c r="F426" s="4"/>
      <c r="G426" s="4"/>
      <c r="H426" s="23"/>
      <c r="I426" s="18">
        <f t="shared" si="20"/>
        <v>0</v>
      </c>
      <c r="J426" s="20"/>
      <c r="K426" s="20"/>
      <c r="L426" s="20"/>
      <c r="M426" s="20"/>
      <c r="N426" s="111"/>
    </row>
    <row r="427" spans="2:14">
      <c r="B427" s="12">
        <f t="shared" si="21"/>
        <v>422</v>
      </c>
      <c r="C427" s="12"/>
      <c r="D427" s="25" t="str">
        <f t="shared" si="19"/>
        <v/>
      </c>
      <c r="E427" s="4"/>
      <c r="F427" s="4"/>
      <c r="G427" s="4"/>
      <c r="H427" s="23"/>
      <c r="I427" s="19">
        <f t="shared" si="20"/>
        <v>0</v>
      </c>
      <c r="J427" s="20"/>
      <c r="K427" s="20"/>
      <c r="L427" s="20"/>
      <c r="M427" s="20"/>
      <c r="N427" s="111"/>
    </row>
    <row r="428" spans="2:14">
      <c r="B428" s="10">
        <f t="shared" si="21"/>
        <v>423</v>
      </c>
      <c r="C428" s="10"/>
      <c r="D428" s="25" t="str">
        <f t="shared" si="19"/>
        <v/>
      </c>
      <c r="E428" s="4"/>
      <c r="F428" s="4"/>
      <c r="G428" s="4"/>
      <c r="H428" s="23"/>
      <c r="I428" s="18">
        <f t="shared" si="20"/>
        <v>0</v>
      </c>
      <c r="J428" s="20"/>
      <c r="K428" s="20"/>
      <c r="L428" s="20"/>
      <c r="M428" s="20"/>
      <c r="N428" s="111"/>
    </row>
    <row r="429" spans="2:14">
      <c r="B429" s="12">
        <f t="shared" si="21"/>
        <v>424</v>
      </c>
      <c r="C429" s="12"/>
      <c r="D429" s="25" t="str">
        <f t="shared" si="19"/>
        <v/>
      </c>
      <c r="E429" s="4"/>
      <c r="F429" s="4"/>
      <c r="G429" s="4"/>
      <c r="H429" s="23"/>
      <c r="I429" s="19">
        <f t="shared" si="20"/>
        <v>0</v>
      </c>
      <c r="J429" s="20"/>
      <c r="K429" s="20"/>
      <c r="L429" s="20"/>
      <c r="M429" s="20"/>
      <c r="N429" s="111"/>
    </row>
    <row r="430" spans="2:14">
      <c r="B430" s="10">
        <f t="shared" si="21"/>
        <v>425</v>
      </c>
      <c r="C430" s="10"/>
      <c r="D430" s="25" t="str">
        <f t="shared" si="19"/>
        <v/>
      </c>
      <c r="E430" s="4"/>
      <c r="F430" s="4"/>
      <c r="G430" s="4"/>
      <c r="H430" s="23"/>
      <c r="I430" s="18">
        <f t="shared" si="20"/>
        <v>0</v>
      </c>
      <c r="J430" s="20"/>
      <c r="K430" s="20"/>
      <c r="L430" s="20"/>
      <c r="M430" s="20"/>
      <c r="N430" s="111"/>
    </row>
    <row r="431" spans="2:14">
      <c r="B431" s="12">
        <f t="shared" si="21"/>
        <v>426</v>
      </c>
      <c r="C431" s="12"/>
      <c r="D431" s="25" t="str">
        <f t="shared" si="19"/>
        <v/>
      </c>
      <c r="E431" s="4"/>
      <c r="F431" s="4"/>
      <c r="G431" s="4"/>
      <c r="H431" s="23"/>
      <c r="I431" s="19">
        <f t="shared" si="20"/>
        <v>0</v>
      </c>
      <c r="J431" s="20"/>
      <c r="K431" s="20"/>
      <c r="L431" s="20"/>
      <c r="M431" s="20"/>
      <c r="N431" s="111"/>
    </row>
    <row r="432" spans="2:14">
      <c r="B432" s="10">
        <f t="shared" si="21"/>
        <v>427</v>
      </c>
      <c r="C432" s="10"/>
      <c r="D432" s="25" t="str">
        <f t="shared" si="19"/>
        <v/>
      </c>
      <c r="E432" s="4"/>
      <c r="F432" s="4"/>
      <c r="G432" s="4"/>
      <c r="H432" s="23"/>
      <c r="I432" s="18">
        <f t="shared" si="20"/>
        <v>0</v>
      </c>
      <c r="J432" s="20"/>
      <c r="K432" s="20"/>
      <c r="L432" s="20"/>
      <c r="M432" s="20"/>
      <c r="N432" s="111"/>
    </row>
    <row r="433" spans="2:14">
      <c r="B433" s="12">
        <f t="shared" si="21"/>
        <v>428</v>
      </c>
      <c r="C433" s="12"/>
      <c r="D433" s="25" t="str">
        <f t="shared" si="19"/>
        <v/>
      </c>
      <c r="E433" s="4"/>
      <c r="F433" s="4"/>
      <c r="G433" s="4"/>
      <c r="H433" s="23"/>
      <c r="I433" s="19">
        <f t="shared" si="20"/>
        <v>0</v>
      </c>
      <c r="J433" s="20"/>
      <c r="K433" s="20"/>
      <c r="L433" s="20"/>
      <c r="M433" s="20"/>
      <c r="N433" s="111"/>
    </row>
    <row r="434" spans="2:14">
      <c r="B434" s="10">
        <f t="shared" si="21"/>
        <v>429</v>
      </c>
      <c r="C434" s="10"/>
      <c r="D434" s="25" t="str">
        <f t="shared" si="19"/>
        <v/>
      </c>
      <c r="E434" s="4"/>
      <c r="F434" s="4"/>
      <c r="G434" s="4"/>
      <c r="H434" s="23"/>
      <c r="I434" s="18">
        <f t="shared" si="20"/>
        <v>0</v>
      </c>
      <c r="J434" s="20"/>
      <c r="K434" s="20"/>
      <c r="L434" s="20"/>
      <c r="M434" s="20"/>
      <c r="N434" s="111"/>
    </row>
    <row r="435" spans="2:14">
      <c r="B435" s="12">
        <f t="shared" si="21"/>
        <v>430</v>
      </c>
      <c r="C435" s="12"/>
      <c r="D435" s="25" t="str">
        <f t="shared" si="19"/>
        <v/>
      </c>
      <c r="E435" s="4"/>
      <c r="F435" s="4"/>
      <c r="G435" s="4"/>
      <c r="H435" s="23"/>
      <c r="I435" s="19">
        <f t="shared" si="20"/>
        <v>0</v>
      </c>
      <c r="J435" s="20"/>
      <c r="K435" s="20"/>
      <c r="L435" s="20"/>
      <c r="M435" s="20"/>
      <c r="N435" s="111"/>
    </row>
    <row r="436" spans="2:14">
      <c r="B436" s="10">
        <f t="shared" si="21"/>
        <v>431</v>
      </c>
      <c r="C436" s="10"/>
      <c r="D436" s="25" t="str">
        <f t="shared" si="19"/>
        <v/>
      </c>
      <c r="E436" s="4"/>
      <c r="F436" s="4"/>
      <c r="G436" s="4"/>
      <c r="H436" s="23"/>
      <c r="I436" s="18">
        <f t="shared" si="20"/>
        <v>0</v>
      </c>
      <c r="J436" s="20"/>
      <c r="K436" s="20"/>
      <c r="L436" s="20"/>
      <c r="M436" s="20"/>
      <c r="N436" s="111"/>
    </row>
    <row r="437" spans="2:14">
      <c r="B437" s="12">
        <f t="shared" si="21"/>
        <v>432</v>
      </c>
      <c r="C437" s="12"/>
      <c r="D437" s="25" t="str">
        <f t="shared" si="19"/>
        <v/>
      </c>
      <c r="E437" s="4"/>
      <c r="F437" s="4"/>
      <c r="G437" s="4"/>
      <c r="H437" s="23"/>
      <c r="I437" s="19">
        <f t="shared" si="20"/>
        <v>0</v>
      </c>
      <c r="J437" s="20"/>
      <c r="K437" s="20"/>
      <c r="L437" s="20"/>
      <c r="M437" s="20"/>
      <c r="N437" s="111"/>
    </row>
    <row r="438" spans="2:14">
      <c r="B438" s="10">
        <f t="shared" si="21"/>
        <v>433</v>
      </c>
      <c r="C438" s="10"/>
      <c r="D438" s="25" t="str">
        <f t="shared" si="19"/>
        <v/>
      </c>
      <c r="E438" s="4"/>
      <c r="F438" s="4"/>
      <c r="G438" s="4"/>
      <c r="H438" s="23"/>
      <c r="I438" s="18">
        <f t="shared" si="20"/>
        <v>0</v>
      </c>
      <c r="J438" s="20"/>
      <c r="K438" s="20"/>
      <c r="L438" s="20"/>
      <c r="M438" s="20"/>
      <c r="N438" s="111"/>
    </row>
    <row r="439" spans="2:14">
      <c r="B439" s="12">
        <f t="shared" si="21"/>
        <v>434</v>
      </c>
      <c r="C439" s="12"/>
      <c r="D439" s="25" t="str">
        <f t="shared" si="19"/>
        <v/>
      </c>
      <c r="E439" s="4"/>
      <c r="F439" s="4"/>
      <c r="G439" s="4"/>
      <c r="H439" s="23"/>
      <c r="I439" s="19">
        <f t="shared" si="20"/>
        <v>0</v>
      </c>
      <c r="J439" s="20"/>
      <c r="K439" s="20"/>
      <c r="L439" s="20"/>
      <c r="M439" s="20"/>
      <c r="N439" s="111"/>
    </row>
    <row r="440" spans="2:14">
      <c r="B440" s="10">
        <f t="shared" si="21"/>
        <v>435</v>
      </c>
      <c r="C440" s="10"/>
      <c r="D440" s="25" t="str">
        <f t="shared" si="19"/>
        <v/>
      </c>
      <c r="E440" s="4"/>
      <c r="F440" s="4"/>
      <c r="G440" s="4"/>
      <c r="H440" s="23"/>
      <c r="I440" s="18">
        <f t="shared" si="20"/>
        <v>0</v>
      </c>
      <c r="J440" s="20"/>
      <c r="K440" s="20"/>
      <c r="L440" s="20"/>
      <c r="M440" s="20"/>
      <c r="N440" s="111"/>
    </row>
    <row r="441" spans="2:14">
      <c r="B441" s="12">
        <f t="shared" si="21"/>
        <v>436</v>
      </c>
      <c r="C441" s="12"/>
      <c r="D441" s="25" t="str">
        <f t="shared" si="19"/>
        <v/>
      </c>
      <c r="E441" s="4"/>
      <c r="F441" s="4"/>
      <c r="G441" s="4"/>
      <c r="H441" s="23"/>
      <c r="I441" s="19">
        <f t="shared" si="20"/>
        <v>0</v>
      </c>
      <c r="J441" s="20"/>
      <c r="K441" s="20"/>
      <c r="L441" s="20"/>
      <c r="M441" s="20"/>
      <c r="N441" s="111"/>
    </row>
    <row r="442" spans="2:14">
      <c r="B442" s="10">
        <f t="shared" si="21"/>
        <v>437</v>
      </c>
      <c r="C442" s="10"/>
      <c r="D442" s="25" t="str">
        <f t="shared" si="19"/>
        <v/>
      </c>
      <c r="E442" s="13"/>
      <c r="F442" s="13"/>
      <c r="G442" s="13"/>
      <c r="H442" s="24"/>
      <c r="I442" s="18">
        <f t="shared" si="20"/>
        <v>0</v>
      </c>
      <c r="J442" s="21"/>
      <c r="K442" s="21"/>
      <c r="L442" s="21"/>
      <c r="M442" s="21"/>
      <c r="N442" s="111"/>
    </row>
    <row r="443" spans="2:14">
      <c r="B443" s="12">
        <f t="shared" si="21"/>
        <v>438</v>
      </c>
      <c r="C443" s="12"/>
      <c r="D443" s="25" t="str">
        <f t="shared" si="19"/>
        <v/>
      </c>
      <c r="E443" s="13"/>
      <c r="F443" s="13"/>
      <c r="G443" s="13"/>
      <c r="H443" s="24"/>
      <c r="I443" s="19">
        <f t="shared" si="20"/>
        <v>0</v>
      </c>
      <c r="J443" s="22"/>
      <c r="K443" s="22"/>
      <c r="L443" s="22"/>
      <c r="M443" s="22"/>
      <c r="N443" s="111"/>
    </row>
    <row r="444" spans="2:14">
      <c r="B444" s="10">
        <f t="shared" si="21"/>
        <v>439</v>
      </c>
      <c r="C444" s="10"/>
      <c r="D444" s="25" t="str">
        <f t="shared" si="19"/>
        <v/>
      </c>
      <c r="E444" s="13"/>
      <c r="F444" s="13"/>
      <c r="G444" s="13"/>
      <c r="H444" s="24"/>
      <c r="I444" s="18">
        <f t="shared" si="20"/>
        <v>0</v>
      </c>
      <c r="J444" s="22"/>
      <c r="K444" s="22"/>
      <c r="L444" s="22"/>
      <c r="M444" s="22"/>
      <c r="N444" s="111"/>
    </row>
    <row r="445" spans="2:14">
      <c r="B445" s="12">
        <f t="shared" si="21"/>
        <v>440</v>
      </c>
      <c r="C445" s="12"/>
      <c r="D445" s="25" t="str">
        <f t="shared" si="19"/>
        <v/>
      </c>
      <c r="E445" s="13"/>
      <c r="F445" s="13"/>
      <c r="G445" s="13"/>
      <c r="H445" s="24"/>
      <c r="I445" s="19">
        <f t="shared" si="20"/>
        <v>0</v>
      </c>
      <c r="J445" s="22"/>
      <c r="K445" s="22"/>
      <c r="L445" s="22"/>
      <c r="M445" s="22"/>
      <c r="N445" s="111"/>
    </row>
    <row r="446" spans="2:14">
      <c r="B446" s="10">
        <f t="shared" si="21"/>
        <v>441</v>
      </c>
      <c r="C446" s="10"/>
      <c r="D446" s="25" t="str">
        <f t="shared" si="19"/>
        <v/>
      </c>
      <c r="E446" s="13"/>
      <c r="F446" s="13"/>
      <c r="G446" s="13"/>
      <c r="H446" s="24"/>
      <c r="I446" s="18">
        <f t="shared" si="20"/>
        <v>0</v>
      </c>
      <c r="J446" s="22"/>
      <c r="K446" s="22"/>
      <c r="L446" s="22"/>
      <c r="M446" s="22"/>
      <c r="N446" s="111"/>
    </row>
    <row r="447" spans="2:14">
      <c r="B447" s="12">
        <f t="shared" si="21"/>
        <v>442</v>
      </c>
      <c r="C447" s="12"/>
      <c r="D447" s="25" t="str">
        <f t="shared" si="19"/>
        <v/>
      </c>
      <c r="E447" s="4"/>
      <c r="F447" s="4"/>
      <c r="G447" s="4"/>
      <c r="H447" s="23"/>
      <c r="I447" s="19">
        <f t="shared" si="20"/>
        <v>0</v>
      </c>
      <c r="J447" s="20"/>
      <c r="K447" s="20"/>
      <c r="L447" s="20"/>
      <c r="M447" s="20"/>
      <c r="N447" s="111"/>
    </row>
    <row r="448" spans="2:14">
      <c r="B448" s="10">
        <f t="shared" si="21"/>
        <v>443</v>
      </c>
      <c r="C448" s="10"/>
      <c r="D448" s="25" t="str">
        <f t="shared" si="19"/>
        <v/>
      </c>
      <c r="E448" s="4"/>
      <c r="F448" s="4"/>
      <c r="G448" s="4"/>
      <c r="H448" s="23"/>
      <c r="I448" s="18">
        <f t="shared" si="20"/>
        <v>0</v>
      </c>
      <c r="J448" s="20"/>
      <c r="K448" s="20"/>
      <c r="L448" s="20"/>
      <c r="M448" s="20"/>
      <c r="N448" s="111"/>
    </row>
    <row r="449" spans="2:14">
      <c r="B449" s="12">
        <f t="shared" si="21"/>
        <v>444</v>
      </c>
      <c r="C449" s="12"/>
      <c r="D449" s="25" t="str">
        <f t="shared" si="19"/>
        <v/>
      </c>
      <c r="E449" s="4"/>
      <c r="F449" s="4"/>
      <c r="G449" s="4"/>
      <c r="H449" s="23"/>
      <c r="I449" s="19">
        <f t="shared" si="20"/>
        <v>0</v>
      </c>
      <c r="J449" s="20"/>
      <c r="K449" s="20"/>
      <c r="L449" s="20"/>
      <c r="M449" s="20"/>
      <c r="N449" s="111"/>
    </row>
    <row r="450" spans="2:14">
      <c r="B450" s="10">
        <f t="shared" si="21"/>
        <v>445</v>
      </c>
      <c r="C450" s="10"/>
      <c r="D450" s="25" t="str">
        <f t="shared" si="19"/>
        <v/>
      </c>
      <c r="E450" s="4"/>
      <c r="F450" s="4"/>
      <c r="G450" s="4"/>
      <c r="H450" s="23"/>
      <c r="I450" s="18">
        <f t="shared" si="20"/>
        <v>0</v>
      </c>
      <c r="J450" s="20"/>
      <c r="K450" s="20"/>
      <c r="L450" s="20"/>
      <c r="M450" s="20"/>
      <c r="N450" s="111"/>
    </row>
    <row r="451" spans="2:14">
      <c r="B451" s="12">
        <f t="shared" si="21"/>
        <v>446</v>
      </c>
      <c r="C451" s="12"/>
      <c r="D451" s="25" t="str">
        <f t="shared" si="19"/>
        <v/>
      </c>
      <c r="E451" s="4"/>
      <c r="F451" s="4"/>
      <c r="G451" s="4"/>
      <c r="H451" s="23"/>
      <c r="I451" s="19">
        <f t="shared" si="20"/>
        <v>0</v>
      </c>
      <c r="J451" s="20"/>
      <c r="K451" s="20"/>
      <c r="L451" s="20"/>
      <c r="M451" s="20"/>
      <c r="N451" s="111"/>
    </row>
    <row r="452" spans="2:14">
      <c r="B452" s="10">
        <f t="shared" si="21"/>
        <v>447</v>
      </c>
      <c r="C452" s="10"/>
      <c r="D452" s="25" t="str">
        <f t="shared" si="19"/>
        <v/>
      </c>
      <c r="E452" s="4"/>
      <c r="F452" s="4"/>
      <c r="G452" s="4"/>
      <c r="H452" s="23"/>
      <c r="I452" s="18">
        <f t="shared" si="20"/>
        <v>0</v>
      </c>
      <c r="J452" s="20"/>
      <c r="K452" s="20"/>
      <c r="L452" s="20"/>
      <c r="M452" s="20"/>
      <c r="N452" s="111"/>
    </row>
    <row r="453" spans="2:14">
      <c r="B453" s="12">
        <f t="shared" si="21"/>
        <v>448</v>
      </c>
      <c r="C453" s="12"/>
      <c r="D453" s="25" t="str">
        <f t="shared" si="19"/>
        <v/>
      </c>
      <c r="E453" s="4"/>
      <c r="F453" s="4"/>
      <c r="G453" s="4"/>
      <c r="H453" s="23"/>
      <c r="I453" s="19">
        <f t="shared" si="20"/>
        <v>0</v>
      </c>
      <c r="J453" s="20"/>
      <c r="K453" s="20"/>
      <c r="L453" s="20"/>
      <c r="M453" s="20"/>
      <c r="N453" s="111"/>
    </row>
    <row r="454" spans="2:14">
      <c r="B454" s="10">
        <f t="shared" si="21"/>
        <v>449</v>
      </c>
      <c r="C454" s="10"/>
      <c r="D454" s="25" t="str">
        <f t="shared" si="19"/>
        <v/>
      </c>
      <c r="E454" s="4"/>
      <c r="F454" s="4"/>
      <c r="G454" s="4"/>
      <c r="H454" s="23"/>
      <c r="I454" s="18">
        <f t="shared" si="20"/>
        <v>0</v>
      </c>
      <c r="J454" s="20"/>
      <c r="K454" s="20"/>
      <c r="L454" s="20"/>
      <c r="M454" s="20"/>
      <c r="N454" s="111"/>
    </row>
    <row r="455" spans="2:14">
      <c r="B455" s="12">
        <f t="shared" si="21"/>
        <v>450</v>
      </c>
      <c r="C455" s="12"/>
      <c r="D455" s="25" t="str">
        <f t="shared" ref="D455:D518" si="22">E455&amp;G455</f>
        <v/>
      </c>
      <c r="E455" s="4"/>
      <c r="F455" s="4"/>
      <c r="G455" s="4"/>
      <c r="H455" s="23"/>
      <c r="I455" s="19">
        <f t="shared" ref="I455:I518" si="23">SUM(J455:M455)</f>
        <v>0</v>
      </c>
      <c r="J455" s="20"/>
      <c r="K455" s="20"/>
      <c r="L455" s="20"/>
      <c r="M455" s="20"/>
      <c r="N455" s="111"/>
    </row>
    <row r="456" spans="2:14">
      <c r="B456" s="10">
        <f t="shared" ref="B456:B519" si="24">B455+1</f>
        <v>451</v>
      </c>
      <c r="C456" s="10"/>
      <c r="D456" s="25" t="str">
        <f t="shared" si="22"/>
        <v/>
      </c>
      <c r="E456" s="4"/>
      <c r="F456" s="4"/>
      <c r="G456" s="4"/>
      <c r="H456" s="23"/>
      <c r="I456" s="18">
        <f t="shared" si="23"/>
        <v>0</v>
      </c>
      <c r="J456" s="20"/>
      <c r="K456" s="20"/>
      <c r="L456" s="20"/>
      <c r="M456" s="20"/>
      <c r="N456" s="111"/>
    </row>
    <row r="457" spans="2:14">
      <c r="B457" s="12">
        <f t="shared" si="24"/>
        <v>452</v>
      </c>
      <c r="C457" s="12"/>
      <c r="D457" s="25" t="str">
        <f t="shared" si="22"/>
        <v/>
      </c>
      <c r="E457" s="4"/>
      <c r="F457" s="4"/>
      <c r="G457" s="4"/>
      <c r="H457" s="23"/>
      <c r="I457" s="19">
        <f t="shared" si="23"/>
        <v>0</v>
      </c>
      <c r="J457" s="20"/>
      <c r="K457" s="20"/>
      <c r="L457" s="20"/>
      <c r="M457" s="20"/>
      <c r="N457" s="111"/>
    </row>
    <row r="458" spans="2:14">
      <c r="B458" s="10">
        <f t="shared" si="24"/>
        <v>453</v>
      </c>
      <c r="C458" s="10"/>
      <c r="D458" s="25" t="str">
        <f t="shared" si="22"/>
        <v/>
      </c>
      <c r="E458" s="4"/>
      <c r="F458" s="4"/>
      <c r="G458" s="4"/>
      <c r="H458" s="23"/>
      <c r="I458" s="18">
        <f t="shared" si="23"/>
        <v>0</v>
      </c>
      <c r="J458" s="20"/>
      <c r="K458" s="20"/>
      <c r="L458" s="20"/>
      <c r="M458" s="20"/>
      <c r="N458" s="111"/>
    </row>
    <row r="459" spans="2:14">
      <c r="B459" s="12">
        <f t="shared" si="24"/>
        <v>454</v>
      </c>
      <c r="C459" s="12"/>
      <c r="D459" s="25" t="str">
        <f t="shared" si="22"/>
        <v/>
      </c>
      <c r="E459" s="4"/>
      <c r="F459" s="4"/>
      <c r="G459" s="4"/>
      <c r="H459" s="23"/>
      <c r="I459" s="19">
        <f t="shared" si="23"/>
        <v>0</v>
      </c>
      <c r="J459" s="20"/>
      <c r="K459" s="20"/>
      <c r="L459" s="20"/>
      <c r="M459" s="20"/>
      <c r="N459" s="111"/>
    </row>
    <row r="460" spans="2:14">
      <c r="B460" s="10">
        <f t="shared" si="24"/>
        <v>455</v>
      </c>
      <c r="C460" s="10"/>
      <c r="D460" s="25" t="str">
        <f t="shared" si="22"/>
        <v/>
      </c>
      <c r="E460" s="4"/>
      <c r="F460" s="4"/>
      <c r="G460" s="4"/>
      <c r="H460" s="23"/>
      <c r="I460" s="18">
        <f t="shared" si="23"/>
        <v>0</v>
      </c>
      <c r="J460" s="20"/>
      <c r="K460" s="20"/>
      <c r="L460" s="20"/>
      <c r="M460" s="20"/>
      <c r="N460" s="111"/>
    </row>
    <row r="461" spans="2:14">
      <c r="B461" s="12">
        <f t="shared" si="24"/>
        <v>456</v>
      </c>
      <c r="C461" s="12"/>
      <c r="D461" s="25" t="str">
        <f t="shared" si="22"/>
        <v/>
      </c>
      <c r="E461" s="4"/>
      <c r="F461" s="4"/>
      <c r="G461" s="4"/>
      <c r="H461" s="23"/>
      <c r="I461" s="19">
        <f t="shared" si="23"/>
        <v>0</v>
      </c>
      <c r="J461" s="20"/>
      <c r="K461" s="20"/>
      <c r="L461" s="20"/>
      <c r="M461" s="20"/>
      <c r="N461" s="111"/>
    </row>
    <row r="462" spans="2:14">
      <c r="B462" s="10">
        <f t="shared" si="24"/>
        <v>457</v>
      </c>
      <c r="C462" s="10"/>
      <c r="D462" s="25" t="str">
        <f t="shared" si="22"/>
        <v/>
      </c>
      <c r="E462" s="4"/>
      <c r="F462" s="4"/>
      <c r="G462" s="4"/>
      <c r="H462" s="23"/>
      <c r="I462" s="18">
        <f t="shared" si="23"/>
        <v>0</v>
      </c>
      <c r="J462" s="20"/>
      <c r="K462" s="20"/>
      <c r="L462" s="20"/>
      <c r="M462" s="20"/>
      <c r="N462" s="111"/>
    </row>
    <row r="463" spans="2:14">
      <c r="B463" s="12">
        <f t="shared" si="24"/>
        <v>458</v>
      </c>
      <c r="C463" s="12"/>
      <c r="D463" s="25" t="str">
        <f t="shared" si="22"/>
        <v/>
      </c>
      <c r="E463" s="4"/>
      <c r="F463" s="4"/>
      <c r="G463" s="4"/>
      <c r="H463" s="23"/>
      <c r="I463" s="19">
        <f t="shared" si="23"/>
        <v>0</v>
      </c>
      <c r="J463" s="20"/>
      <c r="K463" s="20"/>
      <c r="L463" s="20"/>
      <c r="M463" s="20"/>
      <c r="N463" s="111"/>
    </row>
    <row r="464" spans="2:14">
      <c r="B464" s="10">
        <f t="shared" si="24"/>
        <v>459</v>
      </c>
      <c r="C464" s="10"/>
      <c r="D464" s="25" t="str">
        <f t="shared" si="22"/>
        <v/>
      </c>
      <c r="E464" s="13"/>
      <c r="F464" s="13"/>
      <c r="G464" s="13"/>
      <c r="H464" s="24"/>
      <c r="I464" s="18">
        <f t="shared" si="23"/>
        <v>0</v>
      </c>
      <c r="J464" s="21"/>
      <c r="K464" s="21"/>
      <c r="L464" s="21"/>
      <c r="M464" s="21"/>
      <c r="N464" s="111"/>
    </row>
    <row r="465" spans="2:14">
      <c r="B465" s="12">
        <f t="shared" si="24"/>
        <v>460</v>
      </c>
      <c r="C465" s="12"/>
      <c r="D465" s="25" t="str">
        <f t="shared" si="22"/>
        <v/>
      </c>
      <c r="E465" s="13"/>
      <c r="F465" s="13"/>
      <c r="G465" s="13"/>
      <c r="H465" s="24"/>
      <c r="I465" s="19">
        <f t="shared" si="23"/>
        <v>0</v>
      </c>
      <c r="J465" s="22"/>
      <c r="K465" s="22"/>
      <c r="L465" s="22"/>
      <c r="M465" s="22"/>
      <c r="N465" s="111"/>
    </row>
    <row r="466" spans="2:14">
      <c r="B466" s="10">
        <f t="shared" si="24"/>
        <v>461</v>
      </c>
      <c r="C466" s="10"/>
      <c r="D466" s="25" t="str">
        <f t="shared" si="22"/>
        <v/>
      </c>
      <c r="E466" s="13"/>
      <c r="F466" s="13"/>
      <c r="G466" s="13"/>
      <c r="H466" s="24"/>
      <c r="I466" s="18">
        <f t="shared" si="23"/>
        <v>0</v>
      </c>
      <c r="J466" s="22"/>
      <c r="K466" s="22"/>
      <c r="L466" s="22"/>
      <c r="M466" s="22"/>
      <c r="N466" s="111"/>
    </row>
    <row r="467" spans="2:14">
      <c r="B467" s="12">
        <f t="shared" si="24"/>
        <v>462</v>
      </c>
      <c r="C467" s="12"/>
      <c r="D467" s="25" t="str">
        <f t="shared" si="22"/>
        <v/>
      </c>
      <c r="E467" s="13"/>
      <c r="F467" s="13"/>
      <c r="G467" s="13"/>
      <c r="H467" s="24"/>
      <c r="I467" s="19">
        <f t="shared" si="23"/>
        <v>0</v>
      </c>
      <c r="J467" s="22"/>
      <c r="K467" s="22"/>
      <c r="L467" s="22"/>
      <c r="M467" s="22"/>
      <c r="N467" s="111"/>
    </row>
    <row r="468" spans="2:14">
      <c r="B468" s="10">
        <f t="shared" si="24"/>
        <v>463</v>
      </c>
      <c r="C468" s="10"/>
      <c r="D468" s="25" t="str">
        <f t="shared" si="22"/>
        <v/>
      </c>
      <c r="E468" s="13"/>
      <c r="F468" s="13"/>
      <c r="G468" s="13"/>
      <c r="H468" s="24"/>
      <c r="I468" s="18">
        <f t="shared" si="23"/>
        <v>0</v>
      </c>
      <c r="J468" s="22"/>
      <c r="K468" s="22"/>
      <c r="L468" s="22"/>
      <c r="M468" s="22"/>
      <c r="N468" s="111"/>
    </row>
    <row r="469" spans="2:14">
      <c r="B469" s="12">
        <f t="shared" si="24"/>
        <v>464</v>
      </c>
      <c r="C469" s="12"/>
      <c r="D469" s="25" t="str">
        <f t="shared" si="22"/>
        <v/>
      </c>
      <c r="E469" s="4"/>
      <c r="F469" s="4"/>
      <c r="G469" s="4"/>
      <c r="H469" s="23"/>
      <c r="I469" s="19">
        <f t="shared" si="23"/>
        <v>0</v>
      </c>
      <c r="J469" s="20"/>
      <c r="K469" s="20"/>
      <c r="L469" s="20"/>
      <c r="M469" s="20"/>
      <c r="N469" s="111"/>
    </row>
    <row r="470" spans="2:14">
      <c r="B470" s="10">
        <f t="shared" si="24"/>
        <v>465</v>
      </c>
      <c r="C470" s="10"/>
      <c r="D470" s="25" t="str">
        <f t="shared" si="22"/>
        <v/>
      </c>
      <c r="E470" s="4"/>
      <c r="F470" s="4"/>
      <c r="G470" s="4"/>
      <c r="H470" s="23"/>
      <c r="I470" s="18">
        <f t="shared" si="23"/>
        <v>0</v>
      </c>
      <c r="J470" s="20"/>
      <c r="K470" s="20"/>
      <c r="L470" s="20"/>
      <c r="M470" s="20"/>
      <c r="N470" s="111"/>
    </row>
    <row r="471" spans="2:14">
      <c r="B471" s="12">
        <f t="shared" si="24"/>
        <v>466</v>
      </c>
      <c r="C471" s="12"/>
      <c r="D471" s="25" t="str">
        <f t="shared" si="22"/>
        <v/>
      </c>
      <c r="E471" s="4"/>
      <c r="F471" s="4"/>
      <c r="G471" s="4"/>
      <c r="H471" s="23"/>
      <c r="I471" s="19">
        <f t="shared" si="23"/>
        <v>0</v>
      </c>
      <c r="J471" s="20"/>
      <c r="K471" s="20"/>
      <c r="L471" s="20"/>
      <c r="M471" s="20"/>
      <c r="N471" s="111"/>
    </row>
    <row r="472" spans="2:14">
      <c r="B472" s="10">
        <f t="shared" si="24"/>
        <v>467</v>
      </c>
      <c r="C472" s="10"/>
      <c r="D472" s="25" t="str">
        <f t="shared" si="22"/>
        <v/>
      </c>
      <c r="E472" s="4"/>
      <c r="F472" s="4"/>
      <c r="G472" s="4"/>
      <c r="H472" s="23"/>
      <c r="I472" s="18">
        <f t="shared" si="23"/>
        <v>0</v>
      </c>
      <c r="J472" s="20"/>
      <c r="K472" s="20"/>
      <c r="L472" s="20"/>
      <c r="M472" s="20"/>
      <c r="N472" s="111"/>
    </row>
    <row r="473" spans="2:14">
      <c r="B473" s="12">
        <f t="shared" si="24"/>
        <v>468</v>
      </c>
      <c r="C473" s="12"/>
      <c r="D473" s="25" t="str">
        <f t="shared" si="22"/>
        <v/>
      </c>
      <c r="E473" s="4"/>
      <c r="F473" s="4"/>
      <c r="G473" s="4"/>
      <c r="H473" s="23"/>
      <c r="I473" s="19">
        <f t="shared" si="23"/>
        <v>0</v>
      </c>
      <c r="J473" s="20"/>
      <c r="K473" s="20"/>
      <c r="L473" s="20"/>
      <c r="M473" s="20"/>
      <c r="N473" s="111"/>
    </row>
    <row r="474" spans="2:14">
      <c r="B474" s="10">
        <f t="shared" si="24"/>
        <v>469</v>
      </c>
      <c r="C474" s="10"/>
      <c r="D474" s="25" t="str">
        <f t="shared" si="22"/>
        <v/>
      </c>
      <c r="E474" s="4"/>
      <c r="F474" s="4"/>
      <c r="G474" s="4"/>
      <c r="H474" s="23"/>
      <c r="I474" s="18">
        <f t="shared" si="23"/>
        <v>0</v>
      </c>
      <c r="J474" s="20"/>
      <c r="K474" s="20"/>
      <c r="L474" s="20"/>
      <c r="M474" s="20"/>
      <c r="N474" s="111"/>
    </row>
    <row r="475" spans="2:14">
      <c r="B475" s="12">
        <f t="shared" si="24"/>
        <v>470</v>
      </c>
      <c r="C475" s="12"/>
      <c r="D475" s="25" t="str">
        <f t="shared" si="22"/>
        <v/>
      </c>
      <c r="E475" s="4"/>
      <c r="F475" s="4"/>
      <c r="G475" s="4"/>
      <c r="H475" s="23"/>
      <c r="I475" s="19">
        <f t="shared" si="23"/>
        <v>0</v>
      </c>
      <c r="J475" s="20"/>
      <c r="K475" s="20"/>
      <c r="L475" s="20"/>
      <c r="M475" s="20"/>
      <c r="N475" s="111"/>
    </row>
    <row r="476" spans="2:14">
      <c r="B476" s="10">
        <f t="shared" si="24"/>
        <v>471</v>
      </c>
      <c r="C476" s="10"/>
      <c r="D476" s="25" t="str">
        <f t="shared" si="22"/>
        <v/>
      </c>
      <c r="E476" s="4"/>
      <c r="F476" s="4"/>
      <c r="G476" s="4"/>
      <c r="H476" s="23"/>
      <c r="I476" s="18">
        <f t="shared" si="23"/>
        <v>0</v>
      </c>
      <c r="J476" s="20"/>
      <c r="K476" s="20"/>
      <c r="L476" s="20"/>
      <c r="M476" s="20"/>
      <c r="N476" s="111"/>
    </row>
    <row r="477" spans="2:14">
      <c r="B477" s="12">
        <f t="shared" si="24"/>
        <v>472</v>
      </c>
      <c r="C477" s="12"/>
      <c r="D477" s="25" t="str">
        <f t="shared" si="22"/>
        <v/>
      </c>
      <c r="E477" s="4"/>
      <c r="F477" s="4"/>
      <c r="G477" s="4"/>
      <c r="H477" s="23"/>
      <c r="I477" s="19">
        <f t="shared" si="23"/>
        <v>0</v>
      </c>
      <c r="J477" s="20"/>
      <c r="K477" s="20"/>
      <c r="L477" s="20"/>
      <c r="M477" s="20"/>
      <c r="N477" s="111"/>
    </row>
    <row r="478" spans="2:14">
      <c r="B478" s="10">
        <f t="shared" si="24"/>
        <v>473</v>
      </c>
      <c r="C478" s="10"/>
      <c r="D478" s="25" t="str">
        <f t="shared" si="22"/>
        <v/>
      </c>
      <c r="E478" s="4"/>
      <c r="F478" s="4"/>
      <c r="G478" s="4"/>
      <c r="H478" s="23"/>
      <c r="I478" s="18">
        <f t="shared" si="23"/>
        <v>0</v>
      </c>
      <c r="J478" s="20"/>
      <c r="K478" s="20"/>
      <c r="L478" s="20"/>
      <c r="M478" s="20"/>
      <c r="N478" s="111"/>
    </row>
    <row r="479" spans="2:14">
      <c r="B479" s="12">
        <f t="shared" si="24"/>
        <v>474</v>
      </c>
      <c r="C479" s="12"/>
      <c r="D479" s="25" t="str">
        <f t="shared" si="22"/>
        <v/>
      </c>
      <c r="E479" s="4"/>
      <c r="F479" s="4"/>
      <c r="G479" s="4"/>
      <c r="H479" s="23"/>
      <c r="I479" s="19">
        <f t="shared" si="23"/>
        <v>0</v>
      </c>
      <c r="J479" s="20"/>
      <c r="K479" s="20"/>
      <c r="L479" s="20"/>
      <c r="M479" s="20"/>
      <c r="N479" s="111"/>
    </row>
    <row r="480" spans="2:14">
      <c r="B480" s="10">
        <f t="shared" si="24"/>
        <v>475</v>
      </c>
      <c r="C480" s="10"/>
      <c r="D480" s="25" t="str">
        <f t="shared" si="22"/>
        <v/>
      </c>
      <c r="E480" s="4"/>
      <c r="F480" s="4"/>
      <c r="G480" s="4"/>
      <c r="H480" s="23"/>
      <c r="I480" s="18">
        <f t="shared" si="23"/>
        <v>0</v>
      </c>
      <c r="J480" s="20"/>
      <c r="K480" s="20"/>
      <c r="L480" s="20"/>
      <c r="M480" s="20"/>
      <c r="N480" s="111"/>
    </row>
    <row r="481" spans="2:14">
      <c r="B481" s="12">
        <f t="shared" si="24"/>
        <v>476</v>
      </c>
      <c r="C481" s="12"/>
      <c r="D481" s="25" t="str">
        <f t="shared" si="22"/>
        <v/>
      </c>
      <c r="E481" s="4"/>
      <c r="F481" s="4"/>
      <c r="G481" s="4"/>
      <c r="H481" s="23"/>
      <c r="I481" s="19">
        <f t="shared" si="23"/>
        <v>0</v>
      </c>
      <c r="J481" s="20"/>
      <c r="K481" s="20"/>
      <c r="L481" s="20"/>
      <c r="M481" s="20"/>
      <c r="N481" s="111"/>
    </row>
    <row r="482" spans="2:14">
      <c r="B482" s="10">
        <f t="shared" si="24"/>
        <v>477</v>
      </c>
      <c r="C482" s="10"/>
      <c r="D482" s="25" t="str">
        <f t="shared" si="22"/>
        <v/>
      </c>
      <c r="E482" s="4"/>
      <c r="F482" s="4"/>
      <c r="G482" s="4"/>
      <c r="H482" s="23"/>
      <c r="I482" s="18">
        <f t="shared" si="23"/>
        <v>0</v>
      </c>
      <c r="J482" s="20"/>
      <c r="K482" s="20"/>
      <c r="L482" s="20"/>
      <c r="M482" s="20"/>
      <c r="N482" s="111"/>
    </row>
    <row r="483" spans="2:14">
      <c r="B483" s="12">
        <f t="shared" si="24"/>
        <v>478</v>
      </c>
      <c r="C483" s="12"/>
      <c r="D483" s="25" t="str">
        <f t="shared" si="22"/>
        <v/>
      </c>
      <c r="E483" s="4"/>
      <c r="F483" s="4"/>
      <c r="G483" s="4"/>
      <c r="H483" s="23"/>
      <c r="I483" s="19">
        <f t="shared" si="23"/>
        <v>0</v>
      </c>
      <c r="J483" s="20"/>
      <c r="K483" s="20"/>
      <c r="L483" s="20"/>
      <c r="M483" s="20"/>
      <c r="N483" s="111"/>
    </row>
    <row r="484" spans="2:14">
      <c r="B484" s="10">
        <f t="shared" si="24"/>
        <v>479</v>
      </c>
      <c r="C484" s="10"/>
      <c r="D484" s="25" t="str">
        <f t="shared" si="22"/>
        <v/>
      </c>
      <c r="E484" s="4"/>
      <c r="F484" s="4"/>
      <c r="G484" s="4"/>
      <c r="H484" s="23"/>
      <c r="I484" s="18">
        <f t="shared" si="23"/>
        <v>0</v>
      </c>
      <c r="J484" s="20"/>
      <c r="K484" s="20"/>
      <c r="L484" s="20"/>
      <c r="M484" s="20"/>
      <c r="N484" s="111"/>
    </row>
    <row r="485" spans="2:14">
      <c r="B485" s="12">
        <f t="shared" si="24"/>
        <v>480</v>
      </c>
      <c r="C485" s="12"/>
      <c r="D485" s="25" t="str">
        <f t="shared" si="22"/>
        <v/>
      </c>
      <c r="E485" s="4"/>
      <c r="F485" s="4"/>
      <c r="G485" s="4"/>
      <c r="H485" s="23"/>
      <c r="I485" s="19">
        <f t="shared" si="23"/>
        <v>0</v>
      </c>
      <c r="J485" s="20"/>
      <c r="K485" s="20"/>
      <c r="L485" s="20"/>
      <c r="M485" s="20"/>
      <c r="N485" s="111"/>
    </row>
    <row r="486" spans="2:14">
      <c r="B486" s="10">
        <f t="shared" si="24"/>
        <v>481</v>
      </c>
      <c r="C486" s="10"/>
      <c r="D486" s="25" t="str">
        <f t="shared" si="22"/>
        <v/>
      </c>
      <c r="E486" s="13"/>
      <c r="F486" s="13"/>
      <c r="G486" s="13"/>
      <c r="H486" s="24"/>
      <c r="I486" s="18">
        <f t="shared" si="23"/>
        <v>0</v>
      </c>
      <c r="J486" s="21"/>
      <c r="K486" s="21"/>
      <c r="L486" s="21"/>
      <c r="M486" s="21"/>
      <c r="N486" s="111"/>
    </row>
    <row r="487" spans="2:14">
      <c r="B487" s="12">
        <f t="shared" si="24"/>
        <v>482</v>
      </c>
      <c r="C487" s="12"/>
      <c r="D487" s="25" t="str">
        <f t="shared" si="22"/>
        <v/>
      </c>
      <c r="E487" s="13"/>
      <c r="F487" s="13"/>
      <c r="G487" s="13"/>
      <c r="H487" s="24"/>
      <c r="I487" s="19">
        <f t="shared" si="23"/>
        <v>0</v>
      </c>
      <c r="J487" s="22"/>
      <c r="K487" s="22"/>
      <c r="L487" s="22"/>
      <c r="M487" s="22"/>
      <c r="N487" s="111"/>
    </row>
    <row r="488" spans="2:14">
      <c r="B488" s="10">
        <f t="shared" si="24"/>
        <v>483</v>
      </c>
      <c r="C488" s="10"/>
      <c r="D488" s="25" t="str">
        <f t="shared" si="22"/>
        <v/>
      </c>
      <c r="E488" s="13"/>
      <c r="F488" s="13"/>
      <c r="G488" s="13"/>
      <c r="H488" s="24"/>
      <c r="I488" s="18">
        <f t="shared" si="23"/>
        <v>0</v>
      </c>
      <c r="J488" s="22"/>
      <c r="K488" s="22"/>
      <c r="L488" s="22"/>
      <c r="M488" s="22"/>
      <c r="N488" s="111"/>
    </row>
    <row r="489" spans="2:14">
      <c r="B489" s="12">
        <f t="shared" si="24"/>
        <v>484</v>
      </c>
      <c r="C489" s="12"/>
      <c r="D489" s="25" t="str">
        <f t="shared" si="22"/>
        <v/>
      </c>
      <c r="E489" s="13"/>
      <c r="F489" s="13"/>
      <c r="G489" s="13"/>
      <c r="H489" s="24"/>
      <c r="I489" s="19">
        <f t="shared" si="23"/>
        <v>0</v>
      </c>
      <c r="J489" s="22"/>
      <c r="K489" s="22"/>
      <c r="L489" s="22"/>
      <c r="M489" s="22"/>
      <c r="N489" s="111"/>
    </row>
    <row r="490" spans="2:14">
      <c r="B490" s="10">
        <f t="shared" si="24"/>
        <v>485</v>
      </c>
      <c r="C490" s="10"/>
      <c r="D490" s="25" t="str">
        <f t="shared" si="22"/>
        <v/>
      </c>
      <c r="E490" s="13"/>
      <c r="F490" s="13"/>
      <c r="G490" s="13"/>
      <c r="H490" s="24"/>
      <c r="I490" s="18">
        <f t="shared" si="23"/>
        <v>0</v>
      </c>
      <c r="J490" s="22"/>
      <c r="K490" s="22"/>
      <c r="L490" s="22"/>
      <c r="M490" s="22"/>
      <c r="N490" s="111"/>
    </row>
    <row r="491" spans="2:14">
      <c r="B491" s="12">
        <f t="shared" si="24"/>
        <v>486</v>
      </c>
      <c r="C491" s="12"/>
      <c r="D491" s="25" t="str">
        <f t="shared" si="22"/>
        <v/>
      </c>
      <c r="E491" s="4"/>
      <c r="F491" s="4"/>
      <c r="G491" s="4"/>
      <c r="H491" s="23"/>
      <c r="I491" s="19">
        <f t="shared" si="23"/>
        <v>0</v>
      </c>
      <c r="J491" s="20"/>
      <c r="K491" s="20"/>
      <c r="L491" s="20"/>
      <c r="M491" s="20"/>
      <c r="N491" s="111"/>
    </row>
    <row r="492" spans="2:14">
      <c r="B492" s="10">
        <f t="shared" si="24"/>
        <v>487</v>
      </c>
      <c r="C492" s="10"/>
      <c r="D492" s="25" t="str">
        <f t="shared" si="22"/>
        <v/>
      </c>
      <c r="E492" s="4"/>
      <c r="F492" s="4"/>
      <c r="G492" s="4"/>
      <c r="H492" s="23"/>
      <c r="I492" s="18">
        <f t="shared" si="23"/>
        <v>0</v>
      </c>
      <c r="J492" s="20"/>
      <c r="K492" s="20"/>
      <c r="L492" s="20"/>
      <c r="M492" s="20"/>
      <c r="N492" s="111"/>
    </row>
    <row r="493" spans="2:14">
      <c r="B493" s="12">
        <f t="shared" si="24"/>
        <v>488</v>
      </c>
      <c r="C493" s="12"/>
      <c r="D493" s="25" t="str">
        <f t="shared" si="22"/>
        <v/>
      </c>
      <c r="E493" s="4"/>
      <c r="F493" s="4"/>
      <c r="G493" s="4"/>
      <c r="H493" s="23"/>
      <c r="I493" s="19">
        <f t="shared" si="23"/>
        <v>0</v>
      </c>
      <c r="J493" s="20"/>
      <c r="K493" s="20"/>
      <c r="L493" s="20"/>
      <c r="M493" s="20"/>
      <c r="N493" s="111"/>
    </row>
    <row r="494" spans="2:14">
      <c r="B494" s="10">
        <f t="shared" si="24"/>
        <v>489</v>
      </c>
      <c r="C494" s="10"/>
      <c r="D494" s="25" t="str">
        <f t="shared" si="22"/>
        <v/>
      </c>
      <c r="E494" s="4"/>
      <c r="F494" s="4"/>
      <c r="G494" s="4"/>
      <c r="H494" s="23"/>
      <c r="I494" s="18">
        <f t="shared" si="23"/>
        <v>0</v>
      </c>
      <c r="J494" s="20"/>
      <c r="K494" s="20"/>
      <c r="L494" s="20"/>
      <c r="M494" s="20"/>
      <c r="N494" s="111"/>
    </row>
    <row r="495" spans="2:14">
      <c r="B495" s="12">
        <f t="shared" si="24"/>
        <v>490</v>
      </c>
      <c r="C495" s="12"/>
      <c r="D495" s="25" t="str">
        <f t="shared" si="22"/>
        <v/>
      </c>
      <c r="E495" s="4"/>
      <c r="F495" s="4"/>
      <c r="G495" s="4"/>
      <c r="H495" s="23"/>
      <c r="I495" s="19">
        <f t="shared" si="23"/>
        <v>0</v>
      </c>
      <c r="J495" s="20"/>
      <c r="K495" s="20"/>
      <c r="L495" s="20"/>
      <c r="M495" s="20"/>
      <c r="N495" s="111"/>
    </row>
    <row r="496" spans="2:14">
      <c r="B496" s="10">
        <f t="shared" si="24"/>
        <v>491</v>
      </c>
      <c r="C496" s="10"/>
      <c r="D496" s="25" t="str">
        <f t="shared" si="22"/>
        <v/>
      </c>
      <c r="E496" s="4"/>
      <c r="F496" s="4"/>
      <c r="G496" s="4"/>
      <c r="H496" s="23"/>
      <c r="I496" s="18">
        <f t="shared" si="23"/>
        <v>0</v>
      </c>
      <c r="J496" s="20"/>
      <c r="K496" s="20"/>
      <c r="L496" s="20"/>
      <c r="M496" s="20"/>
      <c r="N496" s="111"/>
    </row>
    <row r="497" spans="2:14">
      <c r="B497" s="12">
        <f t="shared" si="24"/>
        <v>492</v>
      </c>
      <c r="C497" s="12"/>
      <c r="D497" s="25" t="str">
        <f t="shared" si="22"/>
        <v/>
      </c>
      <c r="E497" s="4"/>
      <c r="F497" s="4"/>
      <c r="G497" s="4"/>
      <c r="H497" s="23"/>
      <c r="I497" s="19">
        <f t="shared" si="23"/>
        <v>0</v>
      </c>
      <c r="J497" s="20"/>
      <c r="K497" s="20"/>
      <c r="L497" s="20"/>
      <c r="M497" s="20"/>
      <c r="N497" s="111"/>
    </row>
    <row r="498" spans="2:14">
      <c r="B498" s="10">
        <f t="shared" si="24"/>
        <v>493</v>
      </c>
      <c r="C498" s="10"/>
      <c r="D498" s="25" t="str">
        <f t="shared" si="22"/>
        <v/>
      </c>
      <c r="E498" s="4"/>
      <c r="F498" s="4"/>
      <c r="G498" s="4"/>
      <c r="H498" s="23"/>
      <c r="I498" s="18">
        <f t="shared" si="23"/>
        <v>0</v>
      </c>
      <c r="J498" s="20"/>
      <c r="K498" s="20"/>
      <c r="L498" s="20"/>
      <c r="M498" s="20"/>
      <c r="N498" s="111"/>
    </row>
    <row r="499" spans="2:14">
      <c r="B499" s="12">
        <f t="shared" si="24"/>
        <v>494</v>
      </c>
      <c r="C499" s="12"/>
      <c r="D499" s="25" t="str">
        <f t="shared" si="22"/>
        <v/>
      </c>
      <c r="E499" s="4"/>
      <c r="F499" s="4"/>
      <c r="G499" s="4"/>
      <c r="H499" s="23"/>
      <c r="I499" s="19">
        <f t="shared" si="23"/>
        <v>0</v>
      </c>
      <c r="J499" s="20"/>
      <c r="K499" s="20"/>
      <c r="L499" s="20"/>
      <c r="M499" s="20"/>
      <c r="N499" s="111"/>
    </row>
    <row r="500" spans="2:14">
      <c r="B500" s="10">
        <f t="shared" si="24"/>
        <v>495</v>
      </c>
      <c r="C500" s="10"/>
      <c r="D500" s="25" t="str">
        <f t="shared" si="22"/>
        <v/>
      </c>
      <c r="E500" s="4"/>
      <c r="F500" s="4"/>
      <c r="G500" s="4"/>
      <c r="H500" s="23"/>
      <c r="I500" s="18">
        <f t="shared" si="23"/>
        <v>0</v>
      </c>
      <c r="J500" s="20"/>
      <c r="K500" s="20"/>
      <c r="L500" s="20"/>
      <c r="M500" s="20"/>
      <c r="N500" s="111"/>
    </row>
    <row r="501" spans="2:14">
      <c r="B501" s="12">
        <f t="shared" si="24"/>
        <v>496</v>
      </c>
      <c r="C501" s="12"/>
      <c r="D501" s="25" t="str">
        <f t="shared" si="22"/>
        <v/>
      </c>
      <c r="E501" s="4"/>
      <c r="F501" s="4"/>
      <c r="G501" s="4"/>
      <c r="H501" s="23"/>
      <c r="I501" s="19">
        <f t="shared" si="23"/>
        <v>0</v>
      </c>
      <c r="J501" s="20"/>
      <c r="K501" s="20"/>
      <c r="L501" s="20"/>
      <c r="M501" s="20"/>
      <c r="N501" s="111"/>
    </row>
    <row r="502" spans="2:14">
      <c r="B502" s="10">
        <f t="shared" si="24"/>
        <v>497</v>
      </c>
      <c r="C502" s="10"/>
      <c r="D502" s="25" t="str">
        <f t="shared" si="22"/>
        <v/>
      </c>
      <c r="E502" s="4"/>
      <c r="F502" s="4"/>
      <c r="G502" s="4"/>
      <c r="H502" s="23"/>
      <c r="I502" s="18">
        <f t="shared" si="23"/>
        <v>0</v>
      </c>
      <c r="J502" s="20"/>
      <c r="K502" s="20"/>
      <c r="L502" s="20"/>
      <c r="M502" s="20"/>
      <c r="N502" s="111"/>
    </row>
    <row r="503" spans="2:14">
      <c r="B503" s="12">
        <f t="shared" si="24"/>
        <v>498</v>
      </c>
      <c r="C503" s="12"/>
      <c r="D503" s="25" t="str">
        <f t="shared" si="22"/>
        <v/>
      </c>
      <c r="E503" s="4"/>
      <c r="F503" s="4"/>
      <c r="G503" s="4"/>
      <c r="H503" s="23"/>
      <c r="I503" s="19">
        <f t="shared" si="23"/>
        <v>0</v>
      </c>
      <c r="J503" s="20"/>
      <c r="K503" s="20"/>
      <c r="L503" s="20"/>
      <c r="M503" s="20"/>
      <c r="N503" s="111"/>
    </row>
    <row r="504" spans="2:14">
      <c r="B504" s="10">
        <f t="shared" si="24"/>
        <v>499</v>
      </c>
      <c r="C504" s="10"/>
      <c r="D504" s="25" t="str">
        <f t="shared" si="22"/>
        <v/>
      </c>
      <c r="E504" s="4"/>
      <c r="F504" s="4"/>
      <c r="G504" s="4"/>
      <c r="H504" s="23"/>
      <c r="I504" s="18">
        <f t="shared" si="23"/>
        <v>0</v>
      </c>
      <c r="J504" s="20"/>
      <c r="K504" s="20"/>
      <c r="L504" s="20"/>
      <c r="M504" s="20"/>
      <c r="N504" s="111"/>
    </row>
    <row r="505" spans="2:14">
      <c r="B505" s="12">
        <f t="shared" si="24"/>
        <v>500</v>
      </c>
      <c r="C505" s="12"/>
      <c r="D505" s="25" t="str">
        <f t="shared" si="22"/>
        <v/>
      </c>
      <c r="E505" s="4"/>
      <c r="F505" s="4"/>
      <c r="G505" s="4"/>
      <c r="H505" s="23"/>
      <c r="I505" s="19">
        <f t="shared" si="23"/>
        <v>0</v>
      </c>
      <c r="J505" s="20"/>
      <c r="K505" s="20"/>
      <c r="L505" s="20"/>
      <c r="M505" s="20"/>
      <c r="N505" s="111"/>
    </row>
    <row r="506" spans="2:14">
      <c r="B506" s="10">
        <f t="shared" si="24"/>
        <v>501</v>
      </c>
      <c r="C506" s="10"/>
      <c r="D506" s="25" t="str">
        <f t="shared" si="22"/>
        <v/>
      </c>
      <c r="E506" s="4"/>
      <c r="F506" s="4"/>
      <c r="G506" s="4"/>
      <c r="H506" s="23"/>
      <c r="I506" s="18">
        <f t="shared" si="23"/>
        <v>0</v>
      </c>
      <c r="J506" s="20"/>
      <c r="K506" s="20"/>
      <c r="L506" s="20"/>
      <c r="M506" s="20"/>
      <c r="N506" s="111"/>
    </row>
    <row r="507" spans="2:14">
      <c r="B507" s="12">
        <f t="shared" si="24"/>
        <v>502</v>
      </c>
      <c r="C507" s="12"/>
      <c r="D507" s="25" t="str">
        <f t="shared" si="22"/>
        <v/>
      </c>
      <c r="E507" s="4"/>
      <c r="F507" s="4"/>
      <c r="G507" s="4"/>
      <c r="H507" s="23"/>
      <c r="I507" s="19">
        <f t="shared" si="23"/>
        <v>0</v>
      </c>
      <c r="J507" s="20"/>
      <c r="K507" s="20"/>
      <c r="L507" s="20"/>
      <c r="M507" s="20"/>
      <c r="N507" s="111"/>
    </row>
    <row r="508" spans="2:14">
      <c r="B508" s="10">
        <f t="shared" si="24"/>
        <v>503</v>
      </c>
      <c r="C508" s="10"/>
      <c r="D508" s="25" t="str">
        <f t="shared" si="22"/>
        <v/>
      </c>
      <c r="E508" s="13"/>
      <c r="F508" s="13"/>
      <c r="G508" s="13"/>
      <c r="H508" s="24"/>
      <c r="I508" s="18">
        <f t="shared" si="23"/>
        <v>0</v>
      </c>
      <c r="J508" s="21"/>
      <c r="K508" s="21"/>
      <c r="L508" s="21"/>
      <c r="M508" s="21"/>
      <c r="N508" s="111"/>
    </row>
    <row r="509" spans="2:14">
      <c r="B509" s="12">
        <f t="shared" si="24"/>
        <v>504</v>
      </c>
      <c r="C509" s="12"/>
      <c r="D509" s="25" t="str">
        <f t="shared" si="22"/>
        <v/>
      </c>
      <c r="E509" s="13"/>
      <c r="F509" s="13"/>
      <c r="G509" s="13"/>
      <c r="H509" s="24"/>
      <c r="I509" s="19">
        <f t="shared" si="23"/>
        <v>0</v>
      </c>
      <c r="J509" s="22"/>
      <c r="K509" s="22"/>
      <c r="L509" s="22"/>
      <c r="M509" s="22"/>
      <c r="N509" s="111"/>
    </row>
    <row r="510" spans="2:14">
      <c r="B510" s="10">
        <f t="shared" si="24"/>
        <v>505</v>
      </c>
      <c r="C510" s="10"/>
      <c r="D510" s="25" t="str">
        <f t="shared" si="22"/>
        <v/>
      </c>
      <c r="E510" s="13"/>
      <c r="F510" s="13"/>
      <c r="G510" s="13"/>
      <c r="H510" s="24"/>
      <c r="I510" s="18">
        <f t="shared" si="23"/>
        <v>0</v>
      </c>
      <c r="J510" s="22"/>
      <c r="K510" s="22"/>
      <c r="L510" s="22"/>
      <c r="M510" s="22"/>
      <c r="N510" s="111"/>
    </row>
    <row r="511" spans="2:14">
      <c r="B511" s="12">
        <f t="shared" si="24"/>
        <v>506</v>
      </c>
      <c r="C511" s="12"/>
      <c r="D511" s="25" t="str">
        <f t="shared" si="22"/>
        <v/>
      </c>
      <c r="E511" s="13"/>
      <c r="F511" s="13"/>
      <c r="G511" s="13"/>
      <c r="H511" s="24"/>
      <c r="I511" s="19">
        <f t="shared" si="23"/>
        <v>0</v>
      </c>
      <c r="J511" s="22"/>
      <c r="K511" s="22"/>
      <c r="L511" s="22"/>
      <c r="M511" s="22"/>
      <c r="N511" s="111"/>
    </row>
    <row r="512" spans="2:14">
      <c r="B512" s="10">
        <f t="shared" si="24"/>
        <v>507</v>
      </c>
      <c r="C512" s="10"/>
      <c r="D512" s="25" t="str">
        <f t="shared" si="22"/>
        <v/>
      </c>
      <c r="E512" s="13"/>
      <c r="F512" s="13"/>
      <c r="G512" s="13"/>
      <c r="H512" s="24"/>
      <c r="I512" s="18">
        <f t="shared" si="23"/>
        <v>0</v>
      </c>
      <c r="J512" s="22"/>
      <c r="K512" s="22"/>
      <c r="L512" s="22"/>
      <c r="M512" s="22"/>
      <c r="N512" s="111"/>
    </row>
    <row r="513" spans="2:14">
      <c r="B513" s="12">
        <f t="shared" si="24"/>
        <v>508</v>
      </c>
      <c r="C513" s="12"/>
      <c r="D513" s="25" t="str">
        <f t="shared" si="22"/>
        <v/>
      </c>
      <c r="E513" s="4"/>
      <c r="F513" s="4"/>
      <c r="G513" s="4"/>
      <c r="H513" s="23"/>
      <c r="I513" s="19">
        <f t="shared" si="23"/>
        <v>0</v>
      </c>
      <c r="J513" s="20"/>
      <c r="K513" s="20"/>
      <c r="L513" s="20"/>
      <c r="M513" s="20"/>
      <c r="N513" s="111"/>
    </row>
    <row r="514" spans="2:14">
      <c r="B514" s="10">
        <f t="shared" si="24"/>
        <v>509</v>
      </c>
      <c r="C514" s="10"/>
      <c r="D514" s="25" t="str">
        <f t="shared" si="22"/>
        <v/>
      </c>
      <c r="E514" s="4"/>
      <c r="F514" s="4"/>
      <c r="G514" s="4"/>
      <c r="H514" s="23"/>
      <c r="I514" s="18">
        <f t="shared" si="23"/>
        <v>0</v>
      </c>
      <c r="J514" s="20"/>
      <c r="K514" s="20"/>
      <c r="L514" s="20"/>
      <c r="M514" s="20"/>
      <c r="N514" s="111"/>
    </row>
    <row r="515" spans="2:14">
      <c r="B515" s="12">
        <f t="shared" si="24"/>
        <v>510</v>
      </c>
      <c r="C515" s="12"/>
      <c r="D515" s="25" t="str">
        <f t="shared" si="22"/>
        <v/>
      </c>
      <c r="E515" s="4"/>
      <c r="F515" s="4"/>
      <c r="G515" s="4"/>
      <c r="H515" s="23"/>
      <c r="I515" s="19">
        <f t="shared" si="23"/>
        <v>0</v>
      </c>
      <c r="J515" s="20"/>
      <c r="K515" s="20"/>
      <c r="L515" s="20"/>
      <c r="M515" s="20"/>
      <c r="N515" s="111"/>
    </row>
    <row r="516" spans="2:14">
      <c r="B516" s="10">
        <f t="shared" si="24"/>
        <v>511</v>
      </c>
      <c r="C516" s="10"/>
      <c r="D516" s="25" t="str">
        <f t="shared" si="22"/>
        <v/>
      </c>
      <c r="E516" s="4"/>
      <c r="F516" s="4"/>
      <c r="G516" s="4"/>
      <c r="H516" s="23"/>
      <c r="I516" s="18">
        <f t="shared" si="23"/>
        <v>0</v>
      </c>
      <c r="J516" s="20"/>
      <c r="K516" s="20"/>
      <c r="L516" s="20"/>
      <c r="M516" s="20"/>
      <c r="N516" s="111"/>
    </row>
    <row r="517" spans="2:14">
      <c r="B517" s="12">
        <f t="shared" si="24"/>
        <v>512</v>
      </c>
      <c r="C517" s="12"/>
      <c r="D517" s="25" t="str">
        <f t="shared" si="22"/>
        <v/>
      </c>
      <c r="E517" s="4"/>
      <c r="F517" s="4"/>
      <c r="G517" s="4"/>
      <c r="H517" s="23"/>
      <c r="I517" s="19">
        <f t="shared" si="23"/>
        <v>0</v>
      </c>
      <c r="J517" s="20"/>
      <c r="K517" s="20"/>
      <c r="L517" s="20"/>
      <c r="M517" s="20"/>
      <c r="N517" s="111"/>
    </row>
    <row r="518" spans="2:14">
      <c r="B518" s="10">
        <f t="shared" si="24"/>
        <v>513</v>
      </c>
      <c r="C518" s="10"/>
      <c r="D518" s="25" t="str">
        <f t="shared" si="22"/>
        <v/>
      </c>
      <c r="E518" s="4"/>
      <c r="F518" s="4"/>
      <c r="G518" s="4"/>
      <c r="H518" s="23"/>
      <c r="I518" s="18">
        <f t="shared" si="23"/>
        <v>0</v>
      </c>
      <c r="J518" s="20"/>
      <c r="K518" s="20"/>
      <c r="L518" s="20"/>
      <c r="M518" s="20"/>
      <c r="N518" s="111"/>
    </row>
    <row r="519" spans="2:14">
      <c r="B519" s="12">
        <f t="shared" si="24"/>
        <v>514</v>
      </c>
      <c r="C519" s="12"/>
      <c r="D519" s="25" t="str">
        <f t="shared" ref="D519:D582" si="25">E519&amp;G519</f>
        <v/>
      </c>
      <c r="E519" s="4"/>
      <c r="F519" s="4"/>
      <c r="G519" s="4"/>
      <c r="H519" s="23"/>
      <c r="I519" s="19">
        <f t="shared" ref="I519:I582" si="26">SUM(J519:M519)</f>
        <v>0</v>
      </c>
      <c r="J519" s="20"/>
      <c r="K519" s="20"/>
      <c r="L519" s="20"/>
      <c r="M519" s="20"/>
      <c r="N519" s="111"/>
    </row>
    <row r="520" spans="2:14">
      <c r="B520" s="10">
        <f t="shared" ref="B520:B583" si="27">B519+1</f>
        <v>515</v>
      </c>
      <c r="C520" s="10"/>
      <c r="D520" s="25" t="str">
        <f t="shared" si="25"/>
        <v/>
      </c>
      <c r="E520" s="4"/>
      <c r="F520" s="4"/>
      <c r="G520" s="4"/>
      <c r="H520" s="23"/>
      <c r="I520" s="18">
        <f t="shared" si="26"/>
        <v>0</v>
      </c>
      <c r="J520" s="20"/>
      <c r="K520" s="20"/>
      <c r="L520" s="20"/>
      <c r="M520" s="20"/>
      <c r="N520" s="111"/>
    </row>
    <row r="521" spans="2:14">
      <c r="B521" s="12">
        <f t="shared" si="27"/>
        <v>516</v>
      </c>
      <c r="C521" s="12"/>
      <c r="D521" s="25" t="str">
        <f t="shared" si="25"/>
        <v/>
      </c>
      <c r="E521" s="4"/>
      <c r="F521" s="4"/>
      <c r="G521" s="4"/>
      <c r="H521" s="23"/>
      <c r="I521" s="19">
        <f t="shared" si="26"/>
        <v>0</v>
      </c>
      <c r="J521" s="20"/>
      <c r="K521" s="20"/>
      <c r="L521" s="20"/>
      <c r="M521" s="20"/>
      <c r="N521" s="111"/>
    </row>
    <row r="522" spans="2:14">
      <c r="B522" s="10">
        <f t="shared" si="27"/>
        <v>517</v>
      </c>
      <c r="C522" s="10"/>
      <c r="D522" s="25" t="str">
        <f t="shared" si="25"/>
        <v/>
      </c>
      <c r="E522" s="4"/>
      <c r="F522" s="4"/>
      <c r="G522" s="4"/>
      <c r="H522" s="23"/>
      <c r="I522" s="18">
        <f t="shared" si="26"/>
        <v>0</v>
      </c>
      <c r="J522" s="20"/>
      <c r="K522" s="20"/>
      <c r="L522" s="20"/>
      <c r="M522" s="20"/>
      <c r="N522" s="111"/>
    </row>
    <row r="523" spans="2:14">
      <c r="B523" s="12">
        <f t="shared" si="27"/>
        <v>518</v>
      </c>
      <c r="C523" s="12"/>
      <c r="D523" s="25" t="str">
        <f t="shared" si="25"/>
        <v/>
      </c>
      <c r="E523" s="4"/>
      <c r="F523" s="4"/>
      <c r="G523" s="4"/>
      <c r="H523" s="23"/>
      <c r="I523" s="19">
        <f t="shared" si="26"/>
        <v>0</v>
      </c>
      <c r="J523" s="20"/>
      <c r="K523" s="20"/>
      <c r="L523" s="20"/>
      <c r="M523" s="20"/>
      <c r="N523" s="111"/>
    </row>
    <row r="524" spans="2:14">
      <c r="B524" s="10">
        <f t="shared" si="27"/>
        <v>519</v>
      </c>
      <c r="C524" s="10"/>
      <c r="D524" s="25" t="str">
        <f t="shared" si="25"/>
        <v/>
      </c>
      <c r="E524" s="4"/>
      <c r="F524" s="4"/>
      <c r="G524" s="4"/>
      <c r="H524" s="23"/>
      <c r="I524" s="18">
        <f t="shared" si="26"/>
        <v>0</v>
      </c>
      <c r="J524" s="20"/>
      <c r="K524" s="20"/>
      <c r="L524" s="20"/>
      <c r="M524" s="20"/>
      <c r="N524" s="111"/>
    </row>
    <row r="525" spans="2:14">
      <c r="B525" s="12">
        <f t="shared" si="27"/>
        <v>520</v>
      </c>
      <c r="C525" s="12"/>
      <c r="D525" s="25" t="str">
        <f t="shared" si="25"/>
        <v/>
      </c>
      <c r="E525" s="4"/>
      <c r="F525" s="4"/>
      <c r="G525" s="4"/>
      <c r="H525" s="23"/>
      <c r="I525" s="19">
        <f t="shared" si="26"/>
        <v>0</v>
      </c>
      <c r="J525" s="20"/>
      <c r="K525" s="20"/>
      <c r="L525" s="20"/>
      <c r="M525" s="20"/>
      <c r="N525" s="111"/>
    </row>
    <row r="526" spans="2:14">
      <c r="B526" s="10">
        <f t="shared" si="27"/>
        <v>521</v>
      </c>
      <c r="C526" s="10"/>
      <c r="D526" s="25" t="str">
        <f t="shared" si="25"/>
        <v/>
      </c>
      <c r="E526" s="4"/>
      <c r="F526" s="4"/>
      <c r="G526" s="4"/>
      <c r="H526" s="23"/>
      <c r="I526" s="18">
        <f t="shared" si="26"/>
        <v>0</v>
      </c>
      <c r="J526" s="20"/>
      <c r="K526" s="20"/>
      <c r="L526" s="20"/>
      <c r="M526" s="20"/>
      <c r="N526" s="111"/>
    </row>
    <row r="527" spans="2:14">
      <c r="B527" s="12">
        <f t="shared" si="27"/>
        <v>522</v>
      </c>
      <c r="C527" s="12"/>
      <c r="D527" s="25" t="str">
        <f t="shared" si="25"/>
        <v/>
      </c>
      <c r="E527" s="4"/>
      <c r="F527" s="4"/>
      <c r="G527" s="4"/>
      <c r="H527" s="23"/>
      <c r="I527" s="19">
        <f t="shared" si="26"/>
        <v>0</v>
      </c>
      <c r="J527" s="20"/>
      <c r="K527" s="20"/>
      <c r="L527" s="20"/>
      <c r="M527" s="20"/>
      <c r="N527" s="111"/>
    </row>
    <row r="528" spans="2:14">
      <c r="B528" s="10">
        <f t="shared" si="27"/>
        <v>523</v>
      </c>
      <c r="C528" s="10"/>
      <c r="D528" s="25" t="str">
        <f t="shared" si="25"/>
        <v/>
      </c>
      <c r="E528" s="4"/>
      <c r="F528" s="4"/>
      <c r="G528" s="4"/>
      <c r="H528" s="23"/>
      <c r="I528" s="18">
        <f t="shared" si="26"/>
        <v>0</v>
      </c>
      <c r="J528" s="20"/>
      <c r="K528" s="20"/>
      <c r="L528" s="20"/>
      <c r="M528" s="20"/>
      <c r="N528" s="111"/>
    </row>
    <row r="529" spans="2:14">
      <c r="B529" s="12">
        <f t="shared" si="27"/>
        <v>524</v>
      </c>
      <c r="C529" s="12"/>
      <c r="D529" s="25" t="str">
        <f t="shared" si="25"/>
        <v/>
      </c>
      <c r="E529" s="4"/>
      <c r="F529" s="4"/>
      <c r="G529" s="4"/>
      <c r="H529" s="23"/>
      <c r="I529" s="19">
        <f t="shared" si="26"/>
        <v>0</v>
      </c>
      <c r="J529" s="20"/>
      <c r="K529" s="20"/>
      <c r="L529" s="20"/>
      <c r="M529" s="20"/>
      <c r="N529" s="111"/>
    </row>
    <row r="530" spans="2:14">
      <c r="B530" s="10">
        <f t="shared" si="27"/>
        <v>525</v>
      </c>
      <c r="C530" s="10"/>
      <c r="D530" s="25" t="str">
        <f t="shared" si="25"/>
        <v/>
      </c>
      <c r="E530" s="13"/>
      <c r="F530" s="13"/>
      <c r="G530" s="13"/>
      <c r="H530" s="24"/>
      <c r="I530" s="18">
        <f t="shared" si="26"/>
        <v>0</v>
      </c>
      <c r="J530" s="21"/>
      <c r="K530" s="21"/>
      <c r="L530" s="21"/>
      <c r="M530" s="21"/>
      <c r="N530" s="111"/>
    </row>
    <row r="531" spans="2:14">
      <c r="B531" s="12">
        <f t="shared" si="27"/>
        <v>526</v>
      </c>
      <c r="C531" s="12"/>
      <c r="D531" s="25" t="str">
        <f t="shared" si="25"/>
        <v/>
      </c>
      <c r="E531" s="13"/>
      <c r="F531" s="13"/>
      <c r="G531" s="13"/>
      <c r="H531" s="24"/>
      <c r="I531" s="19">
        <f t="shared" si="26"/>
        <v>0</v>
      </c>
      <c r="J531" s="22"/>
      <c r="K531" s="22"/>
      <c r="L531" s="22"/>
      <c r="M531" s="22"/>
      <c r="N531" s="111"/>
    </row>
    <row r="532" spans="2:14">
      <c r="B532" s="10">
        <f t="shared" si="27"/>
        <v>527</v>
      </c>
      <c r="C532" s="10"/>
      <c r="D532" s="25" t="str">
        <f t="shared" si="25"/>
        <v/>
      </c>
      <c r="E532" s="13"/>
      <c r="F532" s="13"/>
      <c r="G532" s="13"/>
      <c r="H532" s="24"/>
      <c r="I532" s="18">
        <f t="shared" si="26"/>
        <v>0</v>
      </c>
      <c r="J532" s="22"/>
      <c r="K532" s="22"/>
      <c r="L532" s="22"/>
      <c r="M532" s="22"/>
      <c r="N532" s="111"/>
    </row>
    <row r="533" spans="2:14">
      <c r="B533" s="12">
        <f t="shared" si="27"/>
        <v>528</v>
      </c>
      <c r="C533" s="12"/>
      <c r="D533" s="25" t="str">
        <f t="shared" si="25"/>
        <v/>
      </c>
      <c r="E533" s="13"/>
      <c r="F533" s="13"/>
      <c r="G533" s="13"/>
      <c r="H533" s="24"/>
      <c r="I533" s="19">
        <f t="shared" si="26"/>
        <v>0</v>
      </c>
      <c r="J533" s="22"/>
      <c r="K533" s="22"/>
      <c r="L533" s="22"/>
      <c r="M533" s="22"/>
      <c r="N533" s="111"/>
    </row>
    <row r="534" spans="2:14">
      <c r="B534" s="10">
        <f t="shared" si="27"/>
        <v>529</v>
      </c>
      <c r="C534" s="10"/>
      <c r="D534" s="25" t="str">
        <f t="shared" si="25"/>
        <v/>
      </c>
      <c r="E534" s="13"/>
      <c r="F534" s="13"/>
      <c r="G534" s="13"/>
      <c r="H534" s="24"/>
      <c r="I534" s="18">
        <f t="shared" si="26"/>
        <v>0</v>
      </c>
      <c r="J534" s="22"/>
      <c r="K534" s="22"/>
      <c r="L534" s="22"/>
      <c r="M534" s="22"/>
      <c r="N534" s="111"/>
    </row>
    <row r="535" spans="2:14">
      <c r="B535" s="12">
        <f t="shared" si="27"/>
        <v>530</v>
      </c>
      <c r="C535" s="12"/>
      <c r="D535" s="25" t="str">
        <f t="shared" si="25"/>
        <v/>
      </c>
      <c r="E535" s="4"/>
      <c r="F535" s="4"/>
      <c r="G535" s="4"/>
      <c r="H535" s="23"/>
      <c r="I535" s="19">
        <f t="shared" si="26"/>
        <v>0</v>
      </c>
      <c r="J535" s="20"/>
      <c r="K535" s="20"/>
      <c r="L535" s="20"/>
      <c r="M535" s="20"/>
      <c r="N535" s="111"/>
    </row>
    <row r="536" spans="2:14">
      <c r="B536" s="10">
        <f t="shared" si="27"/>
        <v>531</v>
      </c>
      <c r="C536" s="10"/>
      <c r="D536" s="25" t="str">
        <f t="shared" si="25"/>
        <v/>
      </c>
      <c r="E536" s="4"/>
      <c r="F536" s="4"/>
      <c r="G536" s="4"/>
      <c r="H536" s="23"/>
      <c r="I536" s="18">
        <f t="shared" si="26"/>
        <v>0</v>
      </c>
      <c r="J536" s="20"/>
      <c r="K536" s="20"/>
      <c r="L536" s="20"/>
      <c r="M536" s="20"/>
      <c r="N536" s="111"/>
    </row>
    <row r="537" spans="2:14">
      <c r="B537" s="12">
        <f t="shared" si="27"/>
        <v>532</v>
      </c>
      <c r="C537" s="12"/>
      <c r="D537" s="25" t="str">
        <f t="shared" si="25"/>
        <v/>
      </c>
      <c r="E537" s="4"/>
      <c r="F537" s="4"/>
      <c r="G537" s="4"/>
      <c r="H537" s="23"/>
      <c r="I537" s="19">
        <f t="shared" si="26"/>
        <v>0</v>
      </c>
      <c r="J537" s="20"/>
      <c r="K537" s="20"/>
      <c r="L537" s="20"/>
      <c r="M537" s="20"/>
      <c r="N537" s="111"/>
    </row>
    <row r="538" spans="2:14">
      <c r="B538" s="10">
        <f t="shared" si="27"/>
        <v>533</v>
      </c>
      <c r="C538" s="10"/>
      <c r="D538" s="25" t="str">
        <f t="shared" si="25"/>
        <v/>
      </c>
      <c r="E538" s="4"/>
      <c r="F538" s="4"/>
      <c r="G538" s="4"/>
      <c r="H538" s="23"/>
      <c r="I538" s="18">
        <f t="shared" si="26"/>
        <v>0</v>
      </c>
      <c r="J538" s="20"/>
      <c r="K538" s="20"/>
      <c r="L538" s="20"/>
      <c r="M538" s="20"/>
      <c r="N538" s="111"/>
    </row>
    <row r="539" spans="2:14">
      <c r="B539" s="12">
        <f t="shared" si="27"/>
        <v>534</v>
      </c>
      <c r="C539" s="12"/>
      <c r="D539" s="25" t="str">
        <f t="shared" si="25"/>
        <v/>
      </c>
      <c r="E539" s="4"/>
      <c r="F539" s="4"/>
      <c r="G539" s="4"/>
      <c r="H539" s="23"/>
      <c r="I539" s="19">
        <f t="shared" si="26"/>
        <v>0</v>
      </c>
      <c r="J539" s="20"/>
      <c r="K539" s="20"/>
      <c r="L539" s="20"/>
      <c r="M539" s="20"/>
      <c r="N539" s="111"/>
    </row>
    <row r="540" spans="2:14">
      <c r="B540" s="10">
        <f t="shared" si="27"/>
        <v>535</v>
      </c>
      <c r="C540" s="10"/>
      <c r="D540" s="25" t="str">
        <f t="shared" si="25"/>
        <v/>
      </c>
      <c r="E540" s="4"/>
      <c r="F540" s="4"/>
      <c r="G540" s="4"/>
      <c r="H540" s="23"/>
      <c r="I540" s="18">
        <f t="shared" si="26"/>
        <v>0</v>
      </c>
      <c r="J540" s="20"/>
      <c r="K540" s="20"/>
      <c r="L540" s="20"/>
      <c r="M540" s="20"/>
      <c r="N540" s="111"/>
    </row>
    <row r="541" spans="2:14">
      <c r="B541" s="12">
        <f t="shared" si="27"/>
        <v>536</v>
      </c>
      <c r="C541" s="12"/>
      <c r="D541" s="25" t="str">
        <f t="shared" si="25"/>
        <v/>
      </c>
      <c r="E541" s="4"/>
      <c r="F541" s="4"/>
      <c r="G541" s="4"/>
      <c r="H541" s="23"/>
      <c r="I541" s="19">
        <f t="shared" si="26"/>
        <v>0</v>
      </c>
      <c r="J541" s="20"/>
      <c r="K541" s="20"/>
      <c r="L541" s="20"/>
      <c r="M541" s="20"/>
      <c r="N541" s="111"/>
    </row>
    <row r="542" spans="2:14">
      <c r="B542" s="10">
        <f t="shared" si="27"/>
        <v>537</v>
      </c>
      <c r="C542" s="10"/>
      <c r="D542" s="25" t="str">
        <f t="shared" si="25"/>
        <v/>
      </c>
      <c r="E542" s="4"/>
      <c r="F542" s="4"/>
      <c r="G542" s="4"/>
      <c r="H542" s="23"/>
      <c r="I542" s="18">
        <f t="shared" si="26"/>
        <v>0</v>
      </c>
      <c r="J542" s="20"/>
      <c r="K542" s="20"/>
      <c r="L542" s="20"/>
      <c r="M542" s="20"/>
      <c r="N542" s="111"/>
    </row>
    <row r="543" spans="2:14">
      <c r="B543" s="12">
        <f t="shared" si="27"/>
        <v>538</v>
      </c>
      <c r="C543" s="12"/>
      <c r="D543" s="25" t="str">
        <f t="shared" si="25"/>
        <v/>
      </c>
      <c r="E543" s="4"/>
      <c r="F543" s="4"/>
      <c r="G543" s="4"/>
      <c r="H543" s="23"/>
      <c r="I543" s="19">
        <f t="shared" si="26"/>
        <v>0</v>
      </c>
      <c r="J543" s="20"/>
      <c r="K543" s="20"/>
      <c r="L543" s="20"/>
      <c r="M543" s="20"/>
      <c r="N543" s="111"/>
    </row>
    <row r="544" spans="2:14">
      <c r="B544" s="10">
        <f t="shared" si="27"/>
        <v>539</v>
      </c>
      <c r="C544" s="10"/>
      <c r="D544" s="25" t="str">
        <f t="shared" si="25"/>
        <v/>
      </c>
      <c r="E544" s="4"/>
      <c r="F544" s="4"/>
      <c r="G544" s="4"/>
      <c r="H544" s="23"/>
      <c r="I544" s="18">
        <f t="shared" si="26"/>
        <v>0</v>
      </c>
      <c r="J544" s="20"/>
      <c r="K544" s="20"/>
      <c r="L544" s="20"/>
      <c r="M544" s="20"/>
      <c r="N544" s="111"/>
    </row>
    <row r="545" spans="2:14">
      <c r="B545" s="12">
        <f t="shared" si="27"/>
        <v>540</v>
      </c>
      <c r="C545" s="12"/>
      <c r="D545" s="25" t="str">
        <f t="shared" si="25"/>
        <v/>
      </c>
      <c r="E545" s="4"/>
      <c r="F545" s="4"/>
      <c r="G545" s="4"/>
      <c r="H545" s="23"/>
      <c r="I545" s="19">
        <f t="shared" si="26"/>
        <v>0</v>
      </c>
      <c r="J545" s="20"/>
      <c r="K545" s="20"/>
      <c r="L545" s="20"/>
      <c r="M545" s="20"/>
      <c r="N545" s="111"/>
    </row>
    <row r="546" spans="2:14">
      <c r="B546" s="10">
        <f t="shared" si="27"/>
        <v>541</v>
      </c>
      <c r="C546" s="10"/>
      <c r="D546" s="25" t="str">
        <f t="shared" si="25"/>
        <v/>
      </c>
      <c r="E546" s="4"/>
      <c r="F546" s="4"/>
      <c r="G546" s="4"/>
      <c r="H546" s="23"/>
      <c r="I546" s="18">
        <f t="shared" si="26"/>
        <v>0</v>
      </c>
      <c r="J546" s="20"/>
      <c r="K546" s="20"/>
      <c r="L546" s="20"/>
      <c r="M546" s="20"/>
      <c r="N546" s="111"/>
    </row>
    <row r="547" spans="2:14">
      <c r="B547" s="12">
        <f t="shared" si="27"/>
        <v>542</v>
      </c>
      <c r="C547" s="12"/>
      <c r="D547" s="25" t="str">
        <f t="shared" si="25"/>
        <v/>
      </c>
      <c r="E547" s="4"/>
      <c r="F547" s="4"/>
      <c r="G547" s="4"/>
      <c r="H547" s="23"/>
      <c r="I547" s="19">
        <f t="shared" si="26"/>
        <v>0</v>
      </c>
      <c r="J547" s="20"/>
      <c r="K547" s="20"/>
      <c r="L547" s="20"/>
      <c r="M547" s="20"/>
      <c r="N547" s="111"/>
    </row>
    <row r="548" spans="2:14">
      <c r="B548" s="10">
        <f t="shared" si="27"/>
        <v>543</v>
      </c>
      <c r="C548" s="10"/>
      <c r="D548" s="25" t="str">
        <f t="shared" si="25"/>
        <v/>
      </c>
      <c r="E548" s="4"/>
      <c r="F548" s="4"/>
      <c r="G548" s="4"/>
      <c r="H548" s="23"/>
      <c r="I548" s="18">
        <f t="shared" si="26"/>
        <v>0</v>
      </c>
      <c r="J548" s="20"/>
      <c r="K548" s="20"/>
      <c r="L548" s="20"/>
      <c r="M548" s="20"/>
      <c r="N548" s="111"/>
    </row>
    <row r="549" spans="2:14">
      <c r="B549" s="12">
        <f t="shared" si="27"/>
        <v>544</v>
      </c>
      <c r="C549" s="12"/>
      <c r="D549" s="25" t="str">
        <f t="shared" si="25"/>
        <v/>
      </c>
      <c r="E549" s="4"/>
      <c r="F549" s="4"/>
      <c r="G549" s="4"/>
      <c r="H549" s="23"/>
      <c r="I549" s="19">
        <f t="shared" si="26"/>
        <v>0</v>
      </c>
      <c r="J549" s="20"/>
      <c r="K549" s="20"/>
      <c r="L549" s="20"/>
      <c r="M549" s="20"/>
      <c r="N549" s="111"/>
    </row>
    <row r="550" spans="2:14">
      <c r="B550" s="10">
        <f t="shared" si="27"/>
        <v>545</v>
      </c>
      <c r="C550" s="10"/>
      <c r="D550" s="25" t="str">
        <f t="shared" si="25"/>
        <v/>
      </c>
      <c r="E550" s="4"/>
      <c r="F550" s="4"/>
      <c r="G550" s="4"/>
      <c r="H550" s="23"/>
      <c r="I550" s="18">
        <f t="shared" si="26"/>
        <v>0</v>
      </c>
      <c r="J550" s="20"/>
      <c r="K550" s="20"/>
      <c r="L550" s="20"/>
      <c r="M550" s="20"/>
      <c r="N550" s="111"/>
    </row>
    <row r="551" spans="2:14">
      <c r="B551" s="12">
        <f t="shared" si="27"/>
        <v>546</v>
      </c>
      <c r="C551" s="12"/>
      <c r="D551" s="25" t="str">
        <f t="shared" si="25"/>
        <v/>
      </c>
      <c r="E551" s="4"/>
      <c r="F551" s="4"/>
      <c r="G551" s="4"/>
      <c r="H551" s="23"/>
      <c r="I551" s="19">
        <f t="shared" si="26"/>
        <v>0</v>
      </c>
      <c r="J551" s="20"/>
      <c r="K551" s="20"/>
      <c r="L551" s="20"/>
      <c r="M551" s="20"/>
      <c r="N551" s="111"/>
    </row>
    <row r="552" spans="2:14">
      <c r="B552" s="10">
        <f t="shared" si="27"/>
        <v>547</v>
      </c>
      <c r="C552" s="10"/>
      <c r="D552" s="25" t="str">
        <f t="shared" si="25"/>
        <v/>
      </c>
      <c r="E552" s="13"/>
      <c r="F552" s="13"/>
      <c r="G552" s="13"/>
      <c r="H552" s="24"/>
      <c r="I552" s="18">
        <f t="shared" si="26"/>
        <v>0</v>
      </c>
      <c r="J552" s="21"/>
      <c r="K552" s="21"/>
      <c r="L552" s="21"/>
      <c r="M552" s="21"/>
      <c r="N552" s="111"/>
    </row>
    <row r="553" spans="2:14">
      <c r="B553" s="12">
        <f t="shared" si="27"/>
        <v>548</v>
      </c>
      <c r="C553" s="12"/>
      <c r="D553" s="25" t="str">
        <f t="shared" si="25"/>
        <v/>
      </c>
      <c r="E553" s="13"/>
      <c r="F553" s="13"/>
      <c r="G553" s="13"/>
      <c r="H553" s="24"/>
      <c r="I553" s="19">
        <f t="shared" si="26"/>
        <v>0</v>
      </c>
      <c r="J553" s="22"/>
      <c r="K553" s="22"/>
      <c r="L553" s="22"/>
      <c r="M553" s="22"/>
      <c r="N553" s="111"/>
    </row>
    <row r="554" spans="2:14">
      <c r="B554" s="10">
        <f t="shared" si="27"/>
        <v>549</v>
      </c>
      <c r="C554" s="10"/>
      <c r="D554" s="25" t="str">
        <f t="shared" si="25"/>
        <v/>
      </c>
      <c r="E554" s="13"/>
      <c r="F554" s="13"/>
      <c r="G554" s="13"/>
      <c r="H554" s="24"/>
      <c r="I554" s="18">
        <f t="shared" si="26"/>
        <v>0</v>
      </c>
      <c r="J554" s="22"/>
      <c r="K554" s="22"/>
      <c r="L554" s="22"/>
      <c r="M554" s="22"/>
      <c r="N554" s="111"/>
    </row>
    <row r="555" spans="2:14">
      <c r="B555" s="12">
        <f t="shared" si="27"/>
        <v>550</v>
      </c>
      <c r="C555" s="12"/>
      <c r="D555" s="25" t="str">
        <f t="shared" si="25"/>
        <v/>
      </c>
      <c r="E555" s="13"/>
      <c r="F555" s="13"/>
      <c r="G555" s="13"/>
      <c r="H555" s="24"/>
      <c r="I555" s="19">
        <f t="shared" si="26"/>
        <v>0</v>
      </c>
      <c r="J555" s="22"/>
      <c r="K555" s="22"/>
      <c r="L555" s="22"/>
      <c r="M555" s="22"/>
      <c r="N555" s="111"/>
    </row>
    <row r="556" spans="2:14">
      <c r="B556" s="10">
        <f t="shared" si="27"/>
        <v>551</v>
      </c>
      <c r="C556" s="10"/>
      <c r="D556" s="25" t="str">
        <f t="shared" si="25"/>
        <v/>
      </c>
      <c r="E556" s="13"/>
      <c r="F556" s="13"/>
      <c r="G556" s="13"/>
      <c r="H556" s="24"/>
      <c r="I556" s="18">
        <f t="shared" si="26"/>
        <v>0</v>
      </c>
      <c r="J556" s="22"/>
      <c r="K556" s="22"/>
      <c r="L556" s="22"/>
      <c r="M556" s="22"/>
      <c r="N556" s="111"/>
    </row>
    <row r="557" spans="2:14">
      <c r="B557" s="12">
        <f t="shared" si="27"/>
        <v>552</v>
      </c>
      <c r="C557" s="12"/>
      <c r="D557" s="25" t="str">
        <f t="shared" si="25"/>
        <v/>
      </c>
      <c r="E557" s="4"/>
      <c r="F557" s="4"/>
      <c r="G557" s="4"/>
      <c r="H557" s="23"/>
      <c r="I557" s="19">
        <f t="shared" si="26"/>
        <v>0</v>
      </c>
      <c r="J557" s="20"/>
      <c r="K557" s="20"/>
      <c r="L557" s="20"/>
      <c r="M557" s="20"/>
      <c r="N557" s="111"/>
    </row>
    <row r="558" spans="2:14">
      <c r="B558" s="10">
        <f t="shared" si="27"/>
        <v>553</v>
      </c>
      <c r="C558" s="10"/>
      <c r="D558" s="25" t="str">
        <f t="shared" si="25"/>
        <v/>
      </c>
      <c r="E558" s="4"/>
      <c r="F558" s="4"/>
      <c r="G558" s="4"/>
      <c r="H558" s="23"/>
      <c r="I558" s="18">
        <f t="shared" si="26"/>
        <v>0</v>
      </c>
      <c r="J558" s="20"/>
      <c r="K558" s="20"/>
      <c r="L558" s="20"/>
      <c r="M558" s="20"/>
      <c r="N558" s="111"/>
    </row>
    <row r="559" spans="2:14">
      <c r="B559" s="12">
        <f t="shared" si="27"/>
        <v>554</v>
      </c>
      <c r="C559" s="12"/>
      <c r="D559" s="25" t="str">
        <f t="shared" si="25"/>
        <v/>
      </c>
      <c r="E559" s="4"/>
      <c r="F559" s="4"/>
      <c r="G559" s="4"/>
      <c r="H559" s="23"/>
      <c r="I559" s="19">
        <f t="shared" si="26"/>
        <v>0</v>
      </c>
      <c r="J559" s="20"/>
      <c r="K559" s="20"/>
      <c r="L559" s="20"/>
      <c r="M559" s="20"/>
      <c r="N559" s="111"/>
    </row>
    <row r="560" spans="2:14">
      <c r="B560" s="10">
        <f t="shared" si="27"/>
        <v>555</v>
      </c>
      <c r="C560" s="10"/>
      <c r="D560" s="25" t="str">
        <f t="shared" si="25"/>
        <v/>
      </c>
      <c r="E560" s="4"/>
      <c r="F560" s="4"/>
      <c r="G560" s="4"/>
      <c r="H560" s="23"/>
      <c r="I560" s="18">
        <f t="shared" si="26"/>
        <v>0</v>
      </c>
      <c r="J560" s="20"/>
      <c r="K560" s="20"/>
      <c r="L560" s="20"/>
      <c r="M560" s="20"/>
      <c r="N560" s="111"/>
    </row>
    <row r="561" spans="2:14">
      <c r="B561" s="12">
        <f t="shared" si="27"/>
        <v>556</v>
      </c>
      <c r="C561" s="12"/>
      <c r="D561" s="25" t="str">
        <f t="shared" si="25"/>
        <v/>
      </c>
      <c r="E561" s="4"/>
      <c r="F561" s="4"/>
      <c r="G561" s="4"/>
      <c r="H561" s="23"/>
      <c r="I561" s="19">
        <f t="shared" si="26"/>
        <v>0</v>
      </c>
      <c r="J561" s="20"/>
      <c r="K561" s="20"/>
      <c r="L561" s="20"/>
      <c r="M561" s="20"/>
      <c r="N561" s="111"/>
    </row>
    <row r="562" spans="2:14">
      <c r="B562" s="10">
        <f t="shared" si="27"/>
        <v>557</v>
      </c>
      <c r="C562" s="10"/>
      <c r="D562" s="25" t="str">
        <f t="shared" si="25"/>
        <v/>
      </c>
      <c r="E562" s="4"/>
      <c r="F562" s="4"/>
      <c r="G562" s="4"/>
      <c r="H562" s="23"/>
      <c r="I562" s="18">
        <f t="shared" si="26"/>
        <v>0</v>
      </c>
      <c r="J562" s="20"/>
      <c r="K562" s="20"/>
      <c r="L562" s="20"/>
      <c r="M562" s="20"/>
      <c r="N562" s="111"/>
    </row>
    <row r="563" spans="2:14">
      <c r="B563" s="12">
        <f t="shared" si="27"/>
        <v>558</v>
      </c>
      <c r="C563" s="12"/>
      <c r="D563" s="25" t="str">
        <f t="shared" si="25"/>
        <v/>
      </c>
      <c r="E563" s="4"/>
      <c r="F563" s="4"/>
      <c r="G563" s="4"/>
      <c r="H563" s="23"/>
      <c r="I563" s="19">
        <f t="shared" si="26"/>
        <v>0</v>
      </c>
      <c r="J563" s="20"/>
      <c r="K563" s="20"/>
      <c r="L563" s="20"/>
      <c r="M563" s="20"/>
      <c r="N563" s="111"/>
    </row>
    <row r="564" spans="2:14">
      <c r="B564" s="10">
        <f t="shared" si="27"/>
        <v>559</v>
      </c>
      <c r="C564" s="10"/>
      <c r="D564" s="25" t="str">
        <f t="shared" si="25"/>
        <v/>
      </c>
      <c r="E564" s="4"/>
      <c r="F564" s="4"/>
      <c r="G564" s="4"/>
      <c r="H564" s="23"/>
      <c r="I564" s="18">
        <f t="shared" si="26"/>
        <v>0</v>
      </c>
      <c r="J564" s="20"/>
      <c r="K564" s="20"/>
      <c r="L564" s="20"/>
      <c r="M564" s="20"/>
      <c r="N564" s="111"/>
    </row>
    <row r="565" spans="2:14">
      <c r="B565" s="12">
        <f t="shared" si="27"/>
        <v>560</v>
      </c>
      <c r="C565" s="12"/>
      <c r="D565" s="25" t="str">
        <f t="shared" si="25"/>
        <v/>
      </c>
      <c r="E565" s="4"/>
      <c r="F565" s="4"/>
      <c r="G565" s="4"/>
      <c r="H565" s="23"/>
      <c r="I565" s="19">
        <f t="shared" si="26"/>
        <v>0</v>
      </c>
      <c r="J565" s="20"/>
      <c r="K565" s="20"/>
      <c r="L565" s="20"/>
      <c r="M565" s="20"/>
      <c r="N565" s="111"/>
    </row>
    <row r="566" spans="2:14">
      <c r="B566" s="10">
        <f t="shared" si="27"/>
        <v>561</v>
      </c>
      <c r="C566" s="10"/>
      <c r="D566" s="25" t="str">
        <f t="shared" si="25"/>
        <v/>
      </c>
      <c r="E566" s="4"/>
      <c r="F566" s="4"/>
      <c r="G566" s="4"/>
      <c r="H566" s="23"/>
      <c r="I566" s="18">
        <f t="shared" si="26"/>
        <v>0</v>
      </c>
      <c r="J566" s="20"/>
      <c r="K566" s="20"/>
      <c r="L566" s="20"/>
      <c r="M566" s="20"/>
      <c r="N566" s="111"/>
    </row>
    <row r="567" spans="2:14">
      <c r="B567" s="12">
        <f t="shared" si="27"/>
        <v>562</v>
      </c>
      <c r="C567" s="12"/>
      <c r="D567" s="25" t="str">
        <f t="shared" si="25"/>
        <v/>
      </c>
      <c r="E567" s="4"/>
      <c r="F567" s="4"/>
      <c r="G567" s="4"/>
      <c r="H567" s="23"/>
      <c r="I567" s="19">
        <f t="shared" si="26"/>
        <v>0</v>
      </c>
      <c r="J567" s="20"/>
      <c r="K567" s="20"/>
      <c r="L567" s="20"/>
      <c r="M567" s="20"/>
      <c r="N567" s="111"/>
    </row>
    <row r="568" spans="2:14">
      <c r="B568" s="10">
        <f t="shared" si="27"/>
        <v>563</v>
      </c>
      <c r="C568" s="10"/>
      <c r="D568" s="25" t="str">
        <f t="shared" si="25"/>
        <v/>
      </c>
      <c r="E568" s="4"/>
      <c r="F568" s="4"/>
      <c r="G568" s="4"/>
      <c r="H568" s="23"/>
      <c r="I568" s="18">
        <f t="shared" si="26"/>
        <v>0</v>
      </c>
      <c r="J568" s="20"/>
      <c r="K568" s="20"/>
      <c r="L568" s="20"/>
      <c r="M568" s="20"/>
      <c r="N568" s="111"/>
    </row>
    <row r="569" spans="2:14">
      <c r="B569" s="12">
        <f t="shared" si="27"/>
        <v>564</v>
      </c>
      <c r="C569" s="12"/>
      <c r="D569" s="25" t="str">
        <f t="shared" si="25"/>
        <v/>
      </c>
      <c r="E569" s="4"/>
      <c r="F569" s="4"/>
      <c r="G569" s="4"/>
      <c r="H569" s="23"/>
      <c r="I569" s="19">
        <f t="shared" si="26"/>
        <v>0</v>
      </c>
      <c r="J569" s="20"/>
      <c r="K569" s="20"/>
      <c r="L569" s="20"/>
      <c r="M569" s="20"/>
      <c r="N569" s="111"/>
    </row>
    <row r="570" spans="2:14">
      <c r="B570" s="10">
        <f t="shared" si="27"/>
        <v>565</v>
      </c>
      <c r="C570" s="10"/>
      <c r="D570" s="25" t="str">
        <f t="shared" si="25"/>
        <v/>
      </c>
      <c r="E570" s="4"/>
      <c r="F570" s="4"/>
      <c r="G570" s="4"/>
      <c r="H570" s="23"/>
      <c r="I570" s="18">
        <f t="shared" si="26"/>
        <v>0</v>
      </c>
      <c r="J570" s="20"/>
      <c r="K570" s="20"/>
      <c r="L570" s="20"/>
      <c r="M570" s="20"/>
      <c r="N570" s="111"/>
    </row>
    <row r="571" spans="2:14">
      <c r="B571" s="12">
        <f t="shared" si="27"/>
        <v>566</v>
      </c>
      <c r="C571" s="12"/>
      <c r="D571" s="25" t="str">
        <f t="shared" si="25"/>
        <v/>
      </c>
      <c r="E571" s="4"/>
      <c r="F571" s="4"/>
      <c r="G571" s="4"/>
      <c r="H571" s="23"/>
      <c r="I571" s="19">
        <f t="shared" si="26"/>
        <v>0</v>
      </c>
      <c r="J571" s="20"/>
      <c r="K571" s="20"/>
      <c r="L571" s="20"/>
      <c r="M571" s="20"/>
      <c r="N571" s="111"/>
    </row>
    <row r="572" spans="2:14">
      <c r="B572" s="10">
        <f t="shared" si="27"/>
        <v>567</v>
      </c>
      <c r="C572" s="10"/>
      <c r="D572" s="25" t="str">
        <f t="shared" si="25"/>
        <v/>
      </c>
      <c r="E572" s="4"/>
      <c r="F572" s="4"/>
      <c r="G572" s="4"/>
      <c r="H572" s="23"/>
      <c r="I572" s="18">
        <f t="shared" si="26"/>
        <v>0</v>
      </c>
      <c r="J572" s="20"/>
      <c r="K572" s="20"/>
      <c r="L572" s="20"/>
      <c r="M572" s="20"/>
      <c r="N572" s="111"/>
    </row>
    <row r="573" spans="2:14">
      <c r="B573" s="12">
        <f t="shared" si="27"/>
        <v>568</v>
      </c>
      <c r="C573" s="12"/>
      <c r="D573" s="25" t="str">
        <f t="shared" si="25"/>
        <v/>
      </c>
      <c r="E573" s="4"/>
      <c r="F573" s="4"/>
      <c r="G573" s="4"/>
      <c r="H573" s="23"/>
      <c r="I573" s="19">
        <f t="shared" si="26"/>
        <v>0</v>
      </c>
      <c r="J573" s="20"/>
      <c r="K573" s="20"/>
      <c r="L573" s="20"/>
      <c r="M573" s="20"/>
      <c r="N573" s="111"/>
    </row>
    <row r="574" spans="2:14">
      <c r="B574" s="10">
        <f t="shared" si="27"/>
        <v>569</v>
      </c>
      <c r="C574" s="10"/>
      <c r="D574" s="25" t="str">
        <f t="shared" si="25"/>
        <v/>
      </c>
      <c r="E574" s="13"/>
      <c r="F574" s="13"/>
      <c r="G574" s="13"/>
      <c r="H574" s="24"/>
      <c r="I574" s="18">
        <f t="shared" si="26"/>
        <v>0</v>
      </c>
      <c r="J574" s="21"/>
      <c r="K574" s="21"/>
      <c r="L574" s="21"/>
      <c r="M574" s="21"/>
      <c r="N574" s="111"/>
    </row>
    <row r="575" spans="2:14">
      <c r="B575" s="12">
        <f t="shared" si="27"/>
        <v>570</v>
      </c>
      <c r="C575" s="12"/>
      <c r="D575" s="25" t="str">
        <f t="shared" si="25"/>
        <v/>
      </c>
      <c r="E575" s="13"/>
      <c r="F575" s="13"/>
      <c r="G575" s="13"/>
      <c r="H575" s="24"/>
      <c r="I575" s="19">
        <f t="shared" si="26"/>
        <v>0</v>
      </c>
      <c r="J575" s="22"/>
      <c r="K575" s="22"/>
      <c r="L575" s="22"/>
      <c r="M575" s="22"/>
      <c r="N575" s="111"/>
    </row>
    <row r="576" spans="2:14">
      <c r="B576" s="10">
        <f t="shared" si="27"/>
        <v>571</v>
      </c>
      <c r="C576" s="10"/>
      <c r="D576" s="25" t="str">
        <f t="shared" si="25"/>
        <v/>
      </c>
      <c r="E576" s="13"/>
      <c r="F576" s="13"/>
      <c r="G576" s="13"/>
      <c r="H576" s="24"/>
      <c r="I576" s="18">
        <f t="shared" si="26"/>
        <v>0</v>
      </c>
      <c r="J576" s="22"/>
      <c r="K576" s="22"/>
      <c r="L576" s="22"/>
      <c r="M576" s="22"/>
      <c r="N576" s="111"/>
    </row>
    <row r="577" spans="2:14">
      <c r="B577" s="12">
        <f t="shared" si="27"/>
        <v>572</v>
      </c>
      <c r="C577" s="12"/>
      <c r="D577" s="25" t="str">
        <f t="shared" si="25"/>
        <v/>
      </c>
      <c r="E577" s="13"/>
      <c r="F577" s="13"/>
      <c r="G577" s="13"/>
      <c r="H577" s="24"/>
      <c r="I577" s="19">
        <f t="shared" si="26"/>
        <v>0</v>
      </c>
      <c r="J577" s="22"/>
      <c r="K577" s="22"/>
      <c r="L577" s="22"/>
      <c r="M577" s="22"/>
      <c r="N577" s="111"/>
    </row>
    <row r="578" spans="2:14">
      <c r="B578" s="10">
        <f t="shared" si="27"/>
        <v>573</v>
      </c>
      <c r="C578" s="10"/>
      <c r="D578" s="25" t="str">
        <f t="shared" si="25"/>
        <v/>
      </c>
      <c r="E578" s="13"/>
      <c r="F578" s="13"/>
      <c r="G578" s="13"/>
      <c r="H578" s="24"/>
      <c r="I578" s="18">
        <f t="shared" si="26"/>
        <v>0</v>
      </c>
      <c r="J578" s="22"/>
      <c r="K578" s="22"/>
      <c r="L578" s="22"/>
      <c r="M578" s="22"/>
      <c r="N578" s="111"/>
    </row>
    <row r="579" spans="2:14">
      <c r="B579" s="12">
        <f t="shared" si="27"/>
        <v>574</v>
      </c>
      <c r="C579" s="12"/>
      <c r="D579" s="25" t="str">
        <f t="shared" si="25"/>
        <v/>
      </c>
      <c r="E579" s="4"/>
      <c r="F579" s="4"/>
      <c r="G579" s="4"/>
      <c r="H579" s="23"/>
      <c r="I579" s="19">
        <f t="shared" si="26"/>
        <v>0</v>
      </c>
      <c r="J579" s="20"/>
      <c r="K579" s="20"/>
      <c r="L579" s="20"/>
      <c r="M579" s="20"/>
      <c r="N579" s="111"/>
    </row>
    <row r="580" spans="2:14">
      <c r="B580" s="10">
        <f t="shared" si="27"/>
        <v>575</v>
      </c>
      <c r="C580" s="10"/>
      <c r="D580" s="25" t="str">
        <f t="shared" si="25"/>
        <v/>
      </c>
      <c r="E580" s="4"/>
      <c r="F580" s="4"/>
      <c r="G580" s="4"/>
      <c r="H580" s="23"/>
      <c r="I580" s="18">
        <f t="shared" si="26"/>
        <v>0</v>
      </c>
      <c r="J580" s="20"/>
      <c r="K580" s="20"/>
      <c r="L580" s="20"/>
      <c r="M580" s="20"/>
      <c r="N580" s="111"/>
    </row>
    <row r="581" spans="2:14">
      <c r="B581" s="12">
        <f t="shared" si="27"/>
        <v>576</v>
      </c>
      <c r="C581" s="12"/>
      <c r="D581" s="25" t="str">
        <f t="shared" si="25"/>
        <v/>
      </c>
      <c r="E581" s="4"/>
      <c r="F581" s="4"/>
      <c r="G581" s="4"/>
      <c r="H581" s="23"/>
      <c r="I581" s="19">
        <f t="shared" si="26"/>
        <v>0</v>
      </c>
      <c r="J581" s="20"/>
      <c r="K581" s="20"/>
      <c r="L581" s="20"/>
      <c r="M581" s="20"/>
      <c r="N581" s="111"/>
    </row>
    <row r="582" spans="2:14">
      <c r="B582" s="10">
        <f t="shared" si="27"/>
        <v>577</v>
      </c>
      <c r="C582" s="10"/>
      <c r="D582" s="25" t="str">
        <f t="shared" si="25"/>
        <v/>
      </c>
      <c r="E582" s="4"/>
      <c r="F582" s="4"/>
      <c r="G582" s="4"/>
      <c r="H582" s="23"/>
      <c r="I582" s="18">
        <f t="shared" si="26"/>
        <v>0</v>
      </c>
      <c r="J582" s="20"/>
      <c r="K582" s="20"/>
      <c r="L582" s="20"/>
      <c r="M582" s="20"/>
      <c r="N582" s="111"/>
    </row>
    <row r="583" spans="2:14">
      <c r="B583" s="12">
        <f t="shared" si="27"/>
        <v>578</v>
      </c>
      <c r="C583" s="12"/>
      <c r="D583" s="25" t="str">
        <f t="shared" ref="D583:D646" si="28">E583&amp;G583</f>
        <v/>
      </c>
      <c r="E583" s="4"/>
      <c r="F583" s="4"/>
      <c r="G583" s="4"/>
      <c r="H583" s="23"/>
      <c r="I583" s="19">
        <f t="shared" ref="I583:I646" si="29">SUM(J583:M583)</f>
        <v>0</v>
      </c>
      <c r="J583" s="20"/>
      <c r="K583" s="20"/>
      <c r="L583" s="20"/>
      <c r="M583" s="20"/>
      <c r="N583" s="111"/>
    </row>
    <row r="584" spans="2:14">
      <c r="B584" s="10">
        <f t="shared" ref="B584:B647" si="30">B583+1</f>
        <v>579</v>
      </c>
      <c r="C584" s="10"/>
      <c r="D584" s="25" t="str">
        <f t="shared" si="28"/>
        <v/>
      </c>
      <c r="E584" s="4"/>
      <c r="F584" s="4"/>
      <c r="G584" s="4"/>
      <c r="H584" s="23"/>
      <c r="I584" s="18">
        <f t="shared" si="29"/>
        <v>0</v>
      </c>
      <c r="J584" s="20"/>
      <c r="K584" s="20"/>
      <c r="L584" s="20"/>
      <c r="M584" s="20"/>
      <c r="N584" s="111"/>
    </row>
    <row r="585" spans="2:14">
      <c r="B585" s="12">
        <f t="shared" si="30"/>
        <v>580</v>
      </c>
      <c r="C585" s="12"/>
      <c r="D585" s="25" t="str">
        <f t="shared" si="28"/>
        <v/>
      </c>
      <c r="E585" s="4"/>
      <c r="F585" s="4"/>
      <c r="G585" s="4"/>
      <c r="H585" s="23"/>
      <c r="I585" s="19">
        <f t="shared" si="29"/>
        <v>0</v>
      </c>
      <c r="J585" s="20"/>
      <c r="K585" s="20"/>
      <c r="L585" s="20"/>
      <c r="M585" s="20"/>
      <c r="N585" s="111"/>
    </row>
    <row r="586" spans="2:14">
      <c r="B586" s="10">
        <f t="shared" si="30"/>
        <v>581</v>
      </c>
      <c r="C586" s="10"/>
      <c r="D586" s="25" t="str">
        <f t="shared" si="28"/>
        <v/>
      </c>
      <c r="E586" s="4"/>
      <c r="F586" s="4"/>
      <c r="G586" s="4"/>
      <c r="H586" s="23"/>
      <c r="I586" s="18">
        <f t="shared" si="29"/>
        <v>0</v>
      </c>
      <c r="J586" s="20"/>
      <c r="K586" s="20"/>
      <c r="L586" s="20"/>
      <c r="M586" s="20"/>
      <c r="N586" s="111"/>
    </row>
    <row r="587" spans="2:14">
      <c r="B587" s="12">
        <f t="shared" si="30"/>
        <v>582</v>
      </c>
      <c r="C587" s="12"/>
      <c r="D587" s="25" t="str">
        <f t="shared" si="28"/>
        <v/>
      </c>
      <c r="E587" s="4"/>
      <c r="F587" s="4"/>
      <c r="G587" s="4"/>
      <c r="H587" s="23"/>
      <c r="I587" s="19">
        <f t="shared" si="29"/>
        <v>0</v>
      </c>
      <c r="J587" s="20"/>
      <c r="K587" s="20"/>
      <c r="L587" s="20"/>
      <c r="M587" s="20"/>
      <c r="N587" s="111"/>
    </row>
    <row r="588" spans="2:14">
      <c r="B588" s="10">
        <f t="shared" si="30"/>
        <v>583</v>
      </c>
      <c r="C588" s="10"/>
      <c r="D588" s="25" t="str">
        <f t="shared" si="28"/>
        <v/>
      </c>
      <c r="E588" s="4"/>
      <c r="F588" s="4"/>
      <c r="G588" s="4"/>
      <c r="H588" s="23"/>
      <c r="I588" s="18">
        <f t="shared" si="29"/>
        <v>0</v>
      </c>
      <c r="J588" s="20"/>
      <c r="K588" s="20"/>
      <c r="L588" s="20"/>
      <c r="M588" s="20"/>
      <c r="N588" s="111"/>
    </row>
    <row r="589" spans="2:14">
      <c r="B589" s="12">
        <f t="shared" si="30"/>
        <v>584</v>
      </c>
      <c r="C589" s="12"/>
      <c r="D589" s="25" t="str">
        <f t="shared" si="28"/>
        <v/>
      </c>
      <c r="E589" s="4"/>
      <c r="F589" s="4"/>
      <c r="G589" s="4"/>
      <c r="H589" s="23"/>
      <c r="I589" s="19">
        <f t="shared" si="29"/>
        <v>0</v>
      </c>
      <c r="J589" s="20"/>
      <c r="K589" s="20"/>
      <c r="L589" s="20"/>
      <c r="M589" s="20"/>
      <c r="N589" s="111"/>
    </row>
    <row r="590" spans="2:14">
      <c r="B590" s="10">
        <f t="shared" si="30"/>
        <v>585</v>
      </c>
      <c r="C590" s="10"/>
      <c r="D590" s="25" t="str">
        <f t="shared" si="28"/>
        <v/>
      </c>
      <c r="E590" s="4"/>
      <c r="F590" s="4"/>
      <c r="G590" s="4"/>
      <c r="H590" s="23"/>
      <c r="I590" s="18">
        <f t="shared" si="29"/>
        <v>0</v>
      </c>
      <c r="J590" s="20"/>
      <c r="K590" s="20"/>
      <c r="L590" s="20"/>
      <c r="M590" s="20"/>
      <c r="N590" s="111"/>
    </row>
    <row r="591" spans="2:14">
      <c r="B591" s="12">
        <f t="shared" si="30"/>
        <v>586</v>
      </c>
      <c r="C591" s="12"/>
      <c r="D591" s="25" t="str">
        <f t="shared" si="28"/>
        <v/>
      </c>
      <c r="E591" s="4"/>
      <c r="F591" s="4"/>
      <c r="G591" s="4"/>
      <c r="H591" s="23"/>
      <c r="I591" s="19">
        <f t="shared" si="29"/>
        <v>0</v>
      </c>
      <c r="J591" s="20"/>
      <c r="K591" s="20"/>
      <c r="L591" s="20"/>
      <c r="M591" s="20"/>
      <c r="N591" s="111"/>
    </row>
    <row r="592" spans="2:14">
      <c r="B592" s="10">
        <f t="shared" si="30"/>
        <v>587</v>
      </c>
      <c r="C592" s="10"/>
      <c r="D592" s="25" t="str">
        <f t="shared" si="28"/>
        <v/>
      </c>
      <c r="E592" s="4"/>
      <c r="F592" s="4"/>
      <c r="G592" s="4"/>
      <c r="H592" s="23"/>
      <c r="I592" s="18">
        <f t="shared" si="29"/>
        <v>0</v>
      </c>
      <c r="J592" s="20"/>
      <c r="K592" s="20"/>
      <c r="L592" s="20"/>
      <c r="M592" s="20"/>
      <c r="N592" s="111"/>
    </row>
    <row r="593" spans="2:14">
      <c r="B593" s="12">
        <f t="shared" si="30"/>
        <v>588</v>
      </c>
      <c r="C593" s="12"/>
      <c r="D593" s="25" t="str">
        <f t="shared" si="28"/>
        <v/>
      </c>
      <c r="E593" s="4"/>
      <c r="F593" s="4"/>
      <c r="G593" s="4"/>
      <c r="H593" s="23"/>
      <c r="I593" s="19">
        <f t="shared" si="29"/>
        <v>0</v>
      </c>
      <c r="J593" s="20"/>
      <c r="K593" s="20"/>
      <c r="L593" s="20"/>
      <c r="M593" s="20"/>
      <c r="N593" s="111"/>
    </row>
    <row r="594" spans="2:14">
      <c r="B594" s="10">
        <f t="shared" si="30"/>
        <v>589</v>
      </c>
      <c r="C594" s="10"/>
      <c r="D594" s="25" t="str">
        <f t="shared" si="28"/>
        <v/>
      </c>
      <c r="E594" s="4"/>
      <c r="F594" s="4"/>
      <c r="G594" s="4"/>
      <c r="H594" s="23"/>
      <c r="I594" s="18">
        <f t="shared" si="29"/>
        <v>0</v>
      </c>
      <c r="J594" s="20"/>
      <c r="K594" s="20"/>
      <c r="L594" s="20"/>
      <c r="M594" s="20"/>
      <c r="N594" s="111"/>
    </row>
    <row r="595" spans="2:14">
      <c r="B595" s="12">
        <f t="shared" si="30"/>
        <v>590</v>
      </c>
      <c r="C595" s="12"/>
      <c r="D595" s="25" t="str">
        <f t="shared" si="28"/>
        <v/>
      </c>
      <c r="E595" s="4"/>
      <c r="F595" s="4"/>
      <c r="G595" s="4"/>
      <c r="H595" s="23"/>
      <c r="I595" s="19">
        <f t="shared" si="29"/>
        <v>0</v>
      </c>
      <c r="J595" s="20"/>
      <c r="K595" s="20"/>
      <c r="L595" s="20"/>
      <c r="M595" s="20"/>
      <c r="N595" s="111"/>
    </row>
    <row r="596" spans="2:14">
      <c r="B596" s="10">
        <f t="shared" si="30"/>
        <v>591</v>
      </c>
      <c r="C596" s="10"/>
      <c r="D596" s="25" t="str">
        <f t="shared" si="28"/>
        <v/>
      </c>
      <c r="E596" s="13"/>
      <c r="F596" s="13"/>
      <c r="G596" s="13"/>
      <c r="H596" s="24"/>
      <c r="I596" s="18">
        <f t="shared" si="29"/>
        <v>0</v>
      </c>
      <c r="J596" s="21"/>
      <c r="K596" s="21"/>
      <c r="L596" s="21"/>
      <c r="M596" s="21"/>
      <c r="N596" s="111"/>
    </row>
    <row r="597" spans="2:14">
      <c r="B597" s="12">
        <f t="shared" si="30"/>
        <v>592</v>
      </c>
      <c r="C597" s="12"/>
      <c r="D597" s="25" t="str">
        <f t="shared" si="28"/>
        <v/>
      </c>
      <c r="E597" s="13"/>
      <c r="F597" s="13"/>
      <c r="G597" s="13"/>
      <c r="H597" s="24"/>
      <c r="I597" s="19">
        <f t="shared" si="29"/>
        <v>0</v>
      </c>
      <c r="J597" s="22"/>
      <c r="K597" s="22"/>
      <c r="L597" s="22"/>
      <c r="M597" s="22"/>
      <c r="N597" s="111"/>
    </row>
    <row r="598" spans="2:14">
      <c r="B598" s="10">
        <f t="shared" si="30"/>
        <v>593</v>
      </c>
      <c r="C598" s="10"/>
      <c r="D598" s="25" t="str">
        <f t="shared" si="28"/>
        <v/>
      </c>
      <c r="E598" s="13"/>
      <c r="F598" s="13"/>
      <c r="G598" s="13"/>
      <c r="H598" s="24"/>
      <c r="I598" s="18">
        <f t="shared" si="29"/>
        <v>0</v>
      </c>
      <c r="J598" s="22"/>
      <c r="K598" s="22"/>
      <c r="L598" s="22"/>
      <c r="M598" s="22"/>
      <c r="N598" s="111"/>
    </row>
    <row r="599" spans="2:14">
      <c r="B599" s="12">
        <f t="shared" si="30"/>
        <v>594</v>
      </c>
      <c r="C599" s="12"/>
      <c r="D599" s="25" t="str">
        <f t="shared" si="28"/>
        <v/>
      </c>
      <c r="E599" s="13"/>
      <c r="F599" s="13"/>
      <c r="G599" s="13"/>
      <c r="H599" s="24"/>
      <c r="I599" s="19">
        <f t="shared" si="29"/>
        <v>0</v>
      </c>
      <c r="J599" s="22"/>
      <c r="K599" s="22"/>
      <c r="L599" s="22"/>
      <c r="M599" s="22"/>
      <c r="N599" s="111"/>
    </row>
    <row r="600" spans="2:14">
      <c r="B600" s="10">
        <f t="shared" si="30"/>
        <v>595</v>
      </c>
      <c r="C600" s="10"/>
      <c r="D600" s="25" t="str">
        <f t="shared" si="28"/>
        <v/>
      </c>
      <c r="E600" s="13"/>
      <c r="F600" s="13"/>
      <c r="G600" s="13"/>
      <c r="H600" s="24"/>
      <c r="I600" s="18">
        <f t="shared" si="29"/>
        <v>0</v>
      </c>
      <c r="J600" s="22"/>
      <c r="K600" s="22"/>
      <c r="L600" s="22"/>
      <c r="M600" s="22"/>
      <c r="N600" s="111"/>
    </row>
    <row r="601" spans="2:14">
      <c r="B601" s="12">
        <f t="shared" si="30"/>
        <v>596</v>
      </c>
      <c r="C601" s="12"/>
      <c r="D601" s="25" t="str">
        <f t="shared" si="28"/>
        <v/>
      </c>
      <c r="E601" s="4"/>
      <c r="F601" s="4"/>
      <c r="G601" s="4"/>
      <c r="H601" s="23"/>
      <c r="I601" s="19">
        <f t="shared" si="29"/>
        <v>0</v>
      </c>
      <c r="J601" s="20"/>
      <c r="K601" s="20"/>
      <c r="L601" s="20"/>
      <c r="M601" s="20"/>
      <c r="N601" s="111"/>
    </row>
    <row r="602" spans="2:14">
      <c r="B602" s="10">
        <f t="shared" si="30"/>
        <v>597</v>
      </c>
      <c r="C602" s="10"/>
      <c r="D602" s="25" t="str">
        <f t="shared" si="28"/>
        <v/>
      </c>
      <c r="E602" s="4"/>
      <c r="F602" s="4"/>
      <c r="G602" s="4"/>
      <c r="H602" s="23"/>
      <c r="I602" s="18">
        <f t="shared" si="29"/>
        <v>0</v>
      </c>
      <c r="J602" s="20"/>
      <c r="K602" s="20"/>
      <c r="L602" s="20"/>
      <c r="M602" s="20"/>
      <c r="N602" s="111"/>
    </row>
    <row r="603" spans="2:14">
      <c r="B603" s="12">
        <f t="shared" si="30"/>
        <v>598</v>
      </c>
      <c r="C603" s="12"/>
      <c r="D603" s="25" t="str">
        <f t="shared" si="28"/>
        <v/>
      </c>
      <c r="E603" s="4"/>
      <c r="F603" s="4"/>
      <c r="G603" s="4"/>
      <c r="H603" s="23"/>
      <c r="I603" s="19">
        <f t="shared" si="29"/>
        <v>0</v>
      </c>
      <c r="J603" s="20"/>
      <c r="K603" s="20"/>
      <c r="L603" s="20"/>
      <c r="M603" s="20"/>
      <c r="N603" s="111"/>
    </row>
    <row r="604" spans="2:14">
      <c r="B604" s="10">
        <f t="shared" si="30"/>
        <v>599</v>
      </c>
      <c r="C604" s="10"/>
      <c r="D604" s="25" t="str">
        <f t="shared" si="28"/>
        <v/>
      </c>
      <c r="E604" s="4"/>
      <c r="F604" s="4"/>
      <c r="G604" s="4"/>
      <c r="H604" s="23"/>
      <c r="I604" s="18">
        <f t="shared" si="29"/>
        <v>0</v>
      </c>
      <c r="J604" s="20"/>
      <c r="K604" s="20"/>
      <c r="L604" s="20"/>
      <c r="M604" s="20"/>
      <c r="N604" s="111"/>
    </row>
    <row r="605" spans="2:14">
      <c r="B605" s="12">
        <f t="shared" si="30"/>
        <v>600</v>
      </c>
      <c r="C605" s="12"/>
      <c r="D605" s="25" t="str">
        <f t="shared" si="28"/>
        <v/>
      </c>
      <c r="E605" s="4"/>
      <c r="F605" s="4"/>
      <c r="G605" s="4"/>
      <c r="H605" s="23"/>
      <c r="I605" s="19">
        <f t="shared" si="29"/>
        <v>0</v>
      </c>
      <c r="J605" s="20"/>
      <c r="K605" s="20"/>
      <c r="L605" s="20"/>
      <c r="M605" s="20"/>
      <c r="N605" s="111"/>
    </row>
    <row r="606" spans="2:14">
      <c r="B606" s="10">
        <f t="shared" si="30"/>
        <v>601</v>
      </c>
      <c r="C606" s="10"/>
      <c r="D606" s="25" t="str">
        <f t="shared" si="28"/>
        <v/>
      </c>
      <c r="E606" s="4"/>
      <c r="F606" s="4"/>
      <c r="G606" s="4"/>
      <c r="H606" s="23"/>
      <c r="I606" s="18">
        <f t="shared" si="29"/>
        <v>0</v>
      </c>
      <c r="J606" s="20"/>
      <c r="K606" s="20"/>
      <c r="L606" s="20"/>
      <c r="M606" s="20"/>
      <c r="N606" s="111"/>
    </row>
    <row r="607" spans="2:14">
      <c r="B607" s="12">
        <f t="shared" si="30"/>
        <v>602</v>
      </c>
      <c r="C607" s="12"/>
      <c r="D607" s="25" t="str">
        <f t="shared" si="28"/>
        <v/>
      </c>
      <c r="E607" s="4"/>
      <c r="F607" s="4"/>
      <c r="G607" s="4"/>
      <c r="H607" s="23"/>
      <c r="I607" s="19">
        <f t="shared" si="29"/>
        <v>0</v>
      </c>
      <c r="J607" s="20"/>
      <c r="K607" s="20"/>
      <c r="L607" s="20"/>
      <c r="M607" s="20"/>
      <c r="N607" s="111"/>
    </row>
    <row r="608" spans="2:14">
      <c r="B608" s="10">
        <f t="shared" si="30"/>
        <v>603</v>
      </c>
      <c r="C608" s="10"/>
      <c r="D608" s="25" t="str">
        <f t="shared" si="28"/>
        <v/>
      </c>
      <c r="E608" s="4"/>
      <c r="F608" s="4"/>
      <c r="G608" s="4"/>
      <c r="H608" s="23"/>
      <c r="I608" s="18">
        <f t="shared" si="29"/>
        <v>0</v>
      </c>
      <c r="J608" s="20"/>
      <c r="K608" s="20"/>
      <c r="L608" s="20"/>
      <c r="M608" s="20"/>
      <c r="N608" s="111"/>
    </row>
    <row r="609" spans="2:14">
      <c r="B609" s="12">
        <f t="shared" si="30"/>
        <v>604</v>
      </c>
      <c r="C609" s="12"/>
      <c r="D609" s="25" t="str">
        <f t="shared" si="28"/>
        <v/>
      </c>
      <c r="E609" s="4"/>
      <c r="F609" s="4"/>
      <c r="G609" s="4"/>
      <c r="H609" s="23"/>
      <c r="I609" s="19">
        <f t="shared" si="29"/>
        <v>0</v>
      </c>
      <c r="J609" s="20"/>
      <c r="K609" s="20"/>
      <c r="L609" s="20"/>
      <c r="M609" s="20"/>
      <c r="N609" s="111"/>
    </row>
    <row r="610" spans="2:14">
      <c r="B610" s="10">
        <f t="shared" si="30"/>
        <v>605</v>
      </c>
      <c r="C610" s="10"/>
      <c r="D610" s="25" t="str">
        <f t="shared" si="28"/>
        <v/>
      </c>
      <c r="E610" s="4"/>
      <c r="F610" s="4"/>
      <c r="G610" s="4"/>
      <c r="H610" s="23"/>
      <c r="I610" s="18">
        <f t="shared" si="29"/>
        <v>0</v>
      </c>
      <c r="J610" s="20"/>
      <c r="K610" s="20"/>
      <c r="L610" s="20"/>
      <c r="M610" s="20"/>
      <c r="N610" s="111"/>
    </row>
    <row r="611" spans="2:14">
      <c r="B611" s="12">
        <f t="shared" si="30"/>
        <v>606</v>
      </c>
      <c r="C611" s="12"/>
      <c r="D611" s="25" t="str">
        <f t="shared" si="28"/>
        <v/>
      </c>
      <c r="E611" s="4"/>
      <c r="F611" s="4"/>
      <c r="G611" s="4"/>
      <c r="H611" s="23"/>
      <c r="I611" s="19">
        <f t="shared" si="29"/>
        <v>0</v>
      </c>
      <c r="J611" s="20"/>
      <c r="K611" s="20"/>
      <c r="L611" s="20"/>
      <c r="M611" s="20"/>
      <c r="N611" s="111"/>
    </row>
    <row r="612" spans="2:14">
      <c r="B612" s="10">
        <f t="shared" si="30"/>
        <v>607</v>
      </c>
      <c r="C612" s="10"/>
      <c r="D612" s="25" t="str">
        <f t="shared" si="28"/>
        <v/>
      </c>
      <c r="E612" s="4"/>
      <c r="F612" s="4"/>
      <c r="G612" s="4"/>
      <c r="H612" s="23"/>
      <c r="I612" s="18">
        <f t="shared" si="29"/>
        <v>0</v>
      </c>
      <c r="J612" s="20"/>
      <c r="K612" s="20"/>
      <c r="L612" s="20"/>
      <c r="M612" s="20"/>
      <c r="N612" s="111"/>
    </row>
    <row r="613" spans="2:14">
      <c r="B613" s="12">
        <f t="shared" si="30"/>
        <v>608</v>
      </c>
      <c r="C613" s="12"/>
      <c r="D613" s="25" t="str">
        <f t="shared" si="28"/>
        <v/>
      </c>
      <c r="E613" s="4"/>
      <c r="F613" s="4"/>
      <c r="G613" s="4"/>
      <c r="H613" s="23"/>
      <c r="I613" s="19">
        <f t="shared" si="29"/>
        <v>0</v>
      </c>
      <c r="J613" s="20"/>
      <c r="K613" s="20"/>
      <c r="L613" s="20"/>
      <c r="M613" s="20"/>
      <c r="N613" s="111"/>
    </row>
    <row r="614" spans="2:14">
      <c r="B614" s="10">
        <f t="shared" si="30"/>
        <v>609</v>
      </c>
      <c r="C614" s="10"/>
      <c r="D614" s="25" t="str">
        <f t="shared" si="28"/>
        <v/>
      </c>
      <c r="E614" s="4"/>
      <c r="F614" s="4"/>
      <c r="G614" s="4"/>
      <c r="H614" s="23"/>
      <c r="I614" s="18">
        <f t="shared" si="29"/>
        <v>0</v>
      </c>
      <c r="J614" s="20"/>
      <c r="K614" s="20"/>
      <c r="L614" s="20"/>
      <c r="M614" s="20"/>
      <c r="N614" s="111"/>
    </row>
    <row r="615" spans="2:14">
      <c r="B615" s="12">
        <f t="shared" si="30"/>
        <v>610</v>
      </c>
      <c r="C615" s="12"/>
      <c r="D615" s="25" t="str">
        <f t="shared" si="28"/>
        <v/>
      </c>
      <c r="E615" s="4"/>
      <c r="F615" s="4"/>
      <c r="G615" s="4"/>
      <c r="H615" s="23"/>
      <c r="I615" s="19">
        <f t="shared" si="29"/>
        <v>0</v>
      </c>
      <c r="J615" s="20"/>
      <c r="K615" s="20"/>
      <c r="L615" s="20"/>
      <c r="M615" s="20"/>
      <c r="N615" s="111"/>
    </row>
    <row r="616" spans="2:14">
      <c r="B616" s="10">
        <f t="shared" si="30"/>
        <v>611</v>
      </c>
      <c r="C616" s="10"/>
      <c r="D616" s="25" t="str">
        <f t="shared" si="28"/>
        <v/>
      </c>
      <c r="E616" s="4"/>
      <c r="F616" s="4"/>
      <c r="G616" s="4"/>
      <c r="H616" s="23"/>
      <c r="I616" s="18">
        <f t="shared" si="29"/>
        <v>0</v>
      </c>
      <c r="J616" s="20"/>
      <c r="K616" s="20"/>
      <c r="L616" s="20"/>
      <c r="M616" s="20"/>
      <c r="N616" s="111"/>
    </row>
    <row r="617" spans="2:14">
      <c r="B617" s="12">
        <f t="shared" si="30"/>
        <v>612</v>
      </c>
      <c r="C617" s="12"/>
      <c r="D617" s="25" t="str">
        <f t="shared" si="28"/>
        <v/>
      </c>
      <c r="E617" s="4"/>
      <c r="F617" s="4"/>
      <c r="G617" s="4"/>
      <c r="H617" s="23"/>
      <c r="I617" s="19">
        <f t="shared" si="29"/>
        <v>0</v>
      </c>
      <c r="J617" s="20"/>
      <c r="K617" s="20"/>
      <c r="L617" s="20"/>
      <c r="M617" s="20"/>
      <c r="N617" s="111"/>
    </row>
    <row r="618" spans="2:14">
      <c r="B618" s="10">
        <f t="shared" si="30"/>
        <v>613</v>
      </c>
      <c r="C618" s="10"/>
      <c r="D618" s="25" t="str">
        <f t="shared" si="28"/>
        <v/>
      </c>
      <c r="E618" s="13"/>
      <c r="F618" s="13"/>
      <c r="G618" s="13"/>
      <c r="H618" s="24"/>
      <c r="I618" s="18">
        <f t="shared" si="29"/>
        <v>0</v>
      </c>
      <c r="J618" s="21"/>
      <c r="K618" s="21"/>
      <c r="L618" s="21"/>
      <c r="M618" s="21"/>
      <c r="N618" s="111"/>
    </row>
    <row r="619" spans="2:14">
      <c r="B619" s="12">
        <f t="shared" si="30"/>
        <v>614</v>
      </c>
      <c r="C619" s="12"/>
      <c r="D619" s="25" t="str">
        <f t="shared" si="28"/>
        <v/>
      </c>
      <c r="E619" s="13"/>
      <c r="F619" s="13"/>
      <c r="G619" s="13"/>
      <c r="H619" s="24"/>
      <c r="I619" s="19">
        <f t="shared" si="29"/>
        <v>0</v>
      </c>
      <c r="J619" s="22"/>
      <c r="K619" s="22"/>
      <c r="L619" s="22"/>
      <c r="M619" s="22"/>
      <c r="N619" s="111"/>
    </row>
    <row r="620" spans="2:14">
      <c r="B620" s="10">
        <f t="shared" si="30"/>
        <v>615</v>
      </c>
      <c r="C620" s="10"/>
      <c r="D620" s="25" t="str">
        <f t="shared" si="28"/>
        <v/>
      </c>
      <c r="E620" s="13"/>
      <c r="F620" s="13"/>
      <c r="G620" s="13"/>
      <c r="H620" s="24"/>
      <c r="I620" s="18">
        <f t="shared" si="29"/>
        <v>0</v>
      </c>
      <c r="J620" s="22"/>
      <c r="K620" s="22"/>
      <c r="L620" s="22"/>
      <c r="M620" s="22"/>
      <c r="N620" s="111"/>
    </row>
    <row r="621" spans="2:14">
      <c r="B621" s="12">
        <f t="shared" si="30"/>
        <v>616</v>
      </c>
      <c r="C621" s="12"/>
      <c r="D621" s="25" t="str">
        <f t="shared" si="28"/>
        <v/>
      </c>
      <c r="E621" s="13"/>
      <c r="F621" s="13"/>
      <c r="G621" s="13"/>
      <c r="H621" s="24"/>
      <c r="I621" s="19">
        <f t="shared" si="29"/>
        <v>0</v>
      </c>
      <c r="J621" s="22"/>
      <c r="K621" s="22"/>
      <c r="L621" s="22"/>
      <c r="M621" s="22"/>
      <c r="N621" s="111"/>
    </row>
    <row r="622" spans="2:14">
      <c r="B622" s="10">
        <f t="shared" si="30"/>
        <v>617</v>
      </c>
      <c r="C622" s="10"/>
      <c r="D622" s="25" t="str">
        <f t="shared" si="28"/>
        <v/>
      </c>
      <c r="E622" s="13"/>
      <c r="F622" s="13"/>
      <c r="G622" s="13"/>
      <c r="H622" s="24"/>
      <c r="I622" s="18">
        <f t="shared" si="29"/>
        <v>0</v>
      </c>
      <c r="J622" s="22"/>
      <c r="K622" s="22"/>
      <c r="L622" s="22"/>
      <c r="M622" s="22"/>
      <c r="N622" s="111"/>
    </row>
    <row r="623" spans="2:14">
      <c r="B623" s="12">
        <f t="shared" si="30"/>
        <v>618</v>
      </c>
      <c r="C623" s="12"/>
      <c r="D623" s="25" t="str">
        <f t="shared" si="28"/>
        <v/>
      </c>
      <c r="E623" s="4"/>
      <c r="F623" s="4"/>
      <c r="G623" s="4"/>
      <c r="H623" s="23"/>
      <c r="I623" s="19">
        <f t="shared" si="29"/>
        <v>0</v>
      </c>
      <c r="J623" s="20"/>
      <c r="K623" s="20"/>
      <c r="L623" s="20"/>
      <c r="M623" s="20"/>
      <c r="N623" s="111"/>
    </row>
    <row r="624" spans="2:14">
      <c r="B624" s="10">
        <f t="shared" si="30"/>
        <v>619</v>
      </c>
      <c r="C624" s="10"/>
      <c r="D624" s="25" t="str">
        <f t="shared" si="28"/>
        <v/>
      </c>
      <c r="E624" s="4"/>
      <c r="F624" s="4"/>
      <c r="G624" s="4"/>
      <c r="H624" s="23"/>
      <c r="I624" s="18">
        <f t="shared" si="29"/>
        <v>0</v>
      </c>
      <c r="J624" s="20"/>
      <c r="K624" s="20"/>
      <c r="L624" s="20"/>
      <c r="M624" s="20"/>
      <c r="N624" s="111"/>
    </row>
    <row r="625" spans="2:14">
      <c r="B625" s="12">
        <f t="shared" si="30"/>
        <v>620</v>
      </c>
      <c r="C625" s="12"/>
      <c r="D625" s="25" t="str">
        <f t="shared" si="28"/>
        <v/>
      </c>
      <c r="E625" s="4"/>
      <c r="F625" s="4"/>
      <c r="G625" s="4"/>
      <c r="H625" s="23"/>
      <c r="I625" s="19">
        <f t="shared" si="29"/>
        <v>0</v>
      </c>
      <c r="J625" s="20"/>
      <c r="K625" s="20"/>
      <c r="L625" s="20"/>
      <c r="M625" s="20"/>
      <c r="N625" s="111"/>
    </row>
    <row r="626" spans="2:14">
      <c r="B626" s="10">
        <f t="shared" si="30"/>
        <v>621</v>
      </c>
      <c r="C626" s="10"/>
      <c r="D626" s="25" t="str">
        <f t="shared" si="28"/>
        <v/>
      </c>
      <c r="E626" s="4"/>
      <c r="F626" s="4"/>
      <c r="G626" s="4"/>
      <c r="H626" s="23"/>
      <c r="I626" s="18">
        <f t="shared" si="29"/>
        <v>0</v>
      </c>
      <c r="J626" s="20"/>
      <c r="K626" s="20"/>
      <c r="L626" s="20"/>
      <c r="M626" s="20"/>
      <c r="N626" s="111"/>
    </row>
    <row r="627" spans="2:14">
      <c r="B627" s="12">
        <f t="shared" si="30"/>
        <v>622</v>
      </c>
      <c r="C627" s="12"/>
      <c r="D627" s="25" t="str">
        <f t="shared" si="28"/>
        <v/>
      </c>
      <c r="E627" s="4"/>
      <c r="F627" s="4"/>
      <c r="G627" s="4"/>
      <c r="H627" s="23"/>
      <c r="I627" s="19">
        <f t="shared" si="29"/>
        <v>0</v>
      </c>
      <c r="J627" s="20"/>
      <c r="K627" s="20"/>
      <c r="L627" s="20"/>
      <c r="M627" s="20"/>
      <c r="N627" s="111"/>
    </row>
    <row r="628" spans="2:14">
      <c r="B628" s="10">
        <f t="shared" si="30"/>
        <v>623</v>
      </c>
      <c r="C628" s="10"/>
      <c r="D628" s="25" t="str">
        <f t="shared" si="28"/>
        <v/>
      </c>
      <c r="E628" s="4"/>
      <c r="F628" s="4"/>
      <c r="G628" s="4"/>
      <c r="H628" s="23"/>
      <c r="I628" s="18">
        <f t="shared" si="29"/>
        <v>0</v>
      </c>
      <c r="J628" s="20"/>
      <c r="K628" s="20"/>
      <c r="L628" s="20"/>
      <c r="M628" s="20"/>
      <c r="N628" s="111"/>
    </row>
    <row r="629" spans="2:14">
      <c r="B629" s="12">
        <f t="shared" si="30"/>
        <v>624</v>
      </c>
      <c r="C629" s="12"/>
      <c r="D629" s="25" t="str">
        <f t="shared" si="28"/>
        <v/>
      </c>
      <c r="E629" s="4"/>
      <c r="F629" s="4"/>
      <c r="G629" s="4"/>
      <c r="H629" s="23"/>
      <c r="I629" s="19">
        <f t="shared" si="29"/>
        <v>0</v>
      </c>
      <c r="J629" s="20"/>
      <c r="K629" s="20"/>
      <c r="L629" s="20"/>
      <c r="M629" s="20"/>
      <c r="N629" s="111"/>
    </row>
    <row r="630" spans="2:14">
      <c r="B630" s="10">
        <f t="shared" si="30"/>
        <v>625</v>
      </c>
      <c r="C630" s="10"/>
      <c r="D630" s="25" t="str">
        <f t="shared" si="28"/>
        <v/>
      </c>
      <c r="E630" s="4"/>
      <c r="F630" s="4"/>
      <c r="G630" s="4"/>
      <c r="H630" s="23"/>
      <c r="I630" s="18">
        <f t="shared" si="29"/>
        <v>0</v>
      </c>
      <c r="J630" s="20"/>
      <c r="K630" s="20"/>
      <c r="L630" s="20"/>
      <c r="M630" s="20"/>
      <c r="N630" s="111"/>
    </row>
    <row r="631" spans="2:14">
      <c r="B631" s="12">
        <f t="shared" si="30"/>
        <v>626</v>
      </c>
      <c r="C631" s="12"/>
      <c r="D631" s="25" t="str">
        <f t="shared" si="28"/>
        <v/>
      </c>
      <c r="E631" s="4"/>
      <c r="F631" s="4"/>
      <c r="G631" s="4"/>
      <c r="H631" s="23"/>
      <c r="I631" s="19">
        <f t="shared" si="29"/>
        <v>0</v>
      </c>
      <c r="J631" s="20"/>
      <c r="K631" s="20"/>
      <c r="L631" s="20"/>
      <c r="M631" s="20"/>
      <c r="N631" s="111"/>
    </row>
    <row r="632" spans="2:14">
      <c r="B632" s="10">
        <f t="shared" si="30"/>
        <v>627</v>
      </c>
      <c r="C632" s="10"/>
      <c r="D632" s="25" t="str">
        <f t="shared" si="28"/>
        <v/>
      </c>
      <c r="E632" s="4"/>
      <c r="F632" s="4"/>
      <c r="G632" s="4"/>
      <c r="H632" s="23"/>
      <c r="I632" s="18">
        <f t="shared" si="29"/>
        <v>0</v>
      </c>
      <c r="J632" s="20"/>
      <c r="K632" s="20"/>
      <c r="L632" s="20"/>
      <c r="M632" s="20"/>
      <c r="N632" s="111"/>
    </row>
    <row r="633" spans="2:14">
      <c r="B633" s="12">
        <f t="shared" si="30"/>
        <v>628</v>
      </c>
      <c r="C633" s="12"/>
      <c r="D633" s="25" t="str">
        <f t="shared" si="28"/>
        <v/>
      </c>
      <c r="E633" s="4"/>
      <c r="F633" s="4"/>
      <c r="G633" s="4"/>
      <c r="H633" s="23"/>
      <c r="I633" s="19">
        <f t="shared" si="29"/>
        <v>0</v>
      </c>
      <c r="J633" s="20"/>
      <c r="K633" s="20"/>
      <c r="L633" s="20"/>
      <c r="M633" s="20"/>
      <c r="N633" s="111"/>
    </row>
    <row r="634" spans="2:14">
      <c r="B634" s="10">
        <f t="shared" si="30"/>
        <v>629</v>
      </c>
      <c r="C634" s="10"/>
      <c r="D634" s="25" t="str">
        <f t="shared" si="28"/>
        <v/>
      </c>
      <c r="E634" s="4"/>
      <c r="F634" s="4"/>
      <c r="G634" s="4"/>
      <c r="H634" s="23"/>
      <c r="I634" s="18">
        <f t="shared" si="29"/>
        <v>0</v>
      </c>
      <c r="J634" s="20"/>
      <c r="K634" s="20"/>
      <c r="L634" s="20"/>
      <c r="M634" s="20"/>
      <c r="N634" s="111"/>
    </row>
    <row r="635" spans="2:14">
      <c r="B635" s="12">
        <f t="shared" si="30"/>
        <v>630</v>
      </c>
      <c r="C635" s="12"/>
      <c r="D635" s="25" t="str">
        <f t="shared" si="28"/>
        <v/>
      </c>
      <c r="E635" s="4"/>
      <c r="F635" s="4"/>
      <c r="G635" s="4"/>
      <c r="H635" s="23"/>
      <c r="I635" s="19">
        <f t="shared" si="29"/>
        <v>0</v>
      </c>
      <c r="J635" s="20"/>
      <c r="K635" s="20"/>
      <c r="L635" s="20"/>
      <c r="M635" s="20"/>
      <c r="N635" s="111"/>
    </row>
    <row r="636" spans="2:14">
      <c r="B636" s="10">
        <f t="shared" si="30"/>
        <v>631</v>
      </c>
      <c r="C636" s="10"/>
      <c r="D636" s="25" t="str">
        <f t="shared" si="28"/>
        <v/>
      </c>
      <c r="E636" s="4"/>
      <c r="F636" s="4"/>
      <c r="G636" s="4"/>
      <c r="H636" s="23"/>
      <c r="I636" s="18">
        <f t="shared" si="29"/>
        <v>0</v>
      </c>
      <c r="J636" s="20"/>
      <c r="K636" s="20"/>
      <c r="L636" s="20"/>
      <c r="M636" s="20"/>
      <c r="N636" s="111"/>
    </row>
    <row r="637" spans="2:14">
      <c r="B637" s="12">
        <f t="shared" si="30"/>
        <v>632</v>
      </c>
      <c r="C637" s="12"/>
      <c r="D637" s="25" t="str">
        <f t="shared" si="28"/>
        <v/>
      </c>
      <c r="E637" s="4"/>
      <c r="F637" s="4"/>
      <c r="G637" s="4"/>
      <c r="H637" s="23"/>
      <c r="I637" s="19">
        <f t="shared" si="29"/>
        <v>0</v>
      </c>
      <c r="J637" s="20"/>
      <c r="K637" s="20"/>
      <c r="L637" s="20"/>
      <c r="M637" s="20"/>
      <c r="N637" s="111"/>
    </row>
    <row r="638" spans="2:14">
      <c r="B638" s="10">
        <f t="shared" si="30"/>
        <v>633</v>
      </c>
      <c r="C638" s="10"/>
      <c r="D638" s="25" t="str">
        <f t="shared" si="28"/>
        <v/>
      </c>
      <c r="E638" s="4"/>
      <c r="F638" s="4"/>
      <c r="G638" s="4"/>
      <c r="H638" s="23"/>
      <c r="I638" s="18">
        <f t="shared" si="29"/>
        <v>0</v>
      </c>
      <c r="J638" s="20"/>
      <c r="K638" s="20"/>
      <c r="L638" s="20"/>
      <c r="M638" s="20"/>
      <c r="N638" s="111"/>
    </row>
    <row r="639" spans="2:14">
      <c r="B639" s="12">
        <f t="shared" si="30"/>
        <v>634</v>
      </c>
      <c r="C639" s="12"/>
      <c r="D639" s="25" t="str">
        <f t="shared" si="28"/>
        <v/>
      </c>
      <c r="E639" s="4"/>
      <c r="F639" s="4"/>
      <c r="G639" s="4"/>
      <c r="H639" s="23"/>
      <c r="I639" s="19">
        <f t="shared" si="29"/>
        <v>0</v>
      </c>
      <c r="J639" s="20"/>
      <c r="K639" s="20"/>
      <c r="L639" s="20"/>
      <c r="M639" s="20"/>
      <c r="N639" s="111"/>
    </row>
    <row r="640" spans="2:14">
      <c r="B640" s="10">
        <f t="shared" si="30"/>
        <v>635</v>
      </c>
      <c r="C640" s="10"/>
      <c r="D640" s="25" t="str">
        <f t="shared" si="28"/>
        <v/>
      </c>
      <c r="E640" s="13"/>
      <c r="F640" s="13"/>
      <c r="G640" s="13"/>
      <c r="H640" s="24"/>
      <c r="I640" s="18">
        <f t="shared" si="29"/>
        <v>0</v>
      </c>
      <c r="J640" s="21"/>
      <c r="K640" s="21"/>
      <c r="L640" s="21"/>
      <c r="M640" s="21"/>
      <c r="N640" s="111"/>
    </row>
    <row r="641" spans="2:14">
      <c r="B641" s="12">
        <f t="shared" si="30"/>
        <v>636</v>
      </c>
      <c r="C641" s="12"/>
      <c r="D641" s="25" t="str">
        <f t="shared" si="28"/>
        <v/>
      </c>
      <c r="E641" s="13"/>
      <c r="F641" s="13"/>
      <c r="G641" s="13"/>
      <c r="H641" s="24"/>
      <c r="I641" s="19">
        <f t="shared" si="29"/>
        <v>0</v>
      </c>
      <c r="J641" s="22"/>
      <c r="K641" s="22"/>
      <c r="L641" s="22"/>
      <c r="M641" s="22"/>
      <c r="N641" s="111"/>
    </row>
    <row r="642" spans="2:14">
      <c r="B642" s="10">
        <f t="shared" si="30"/>
        <v>637</v>
      </c>
      <c r="C642" s="10"/>
      <c r="D642" s="25" t="str">
        <f t="shared" si="28"/>
        <v/>
      </c>
      <c r="E642" s="13"/>
      <c r="F642" s="13"/>
      <c r="G642" s="13"/>
      <c r="H642" s="24"/>
      <c r="I642" s="18">
        <f t="shared" si="29"/>
        <v>0</v>
      </c>
      <c r="J642" s="22"/>
      <c r="K642" s="22"/>
      <c r="L642" s="22"/>
      <c r="M642" s="22"/>
      <c r="N642" s="111"/>
    </row>
    <row r="643" spans="2:14">
      <c r="B643" s="12">
        <f t="shared" si="30"/>
        <v>638</v>
      </c>
      <c r="C643" s="12"/>
      <c r="D643" s="25" t="str">
        <f t="shared" si="28"/>
        <v/>
      </c>
      <c r="E643" s="13"/>
      <c r="F643" s="13"/>
      <c r="G643" s="13"/>
      <c r="H643" s="24"/>
      <c r="I643" s="19">
        <f t="shared" si="29"/>
        <v>0</v>
      </c>
      <c r="J643" s="22"/>
      <c r="K643" s="22"/>
      <c r="L643" s="22"/>
      <c r="M643" s="22"/>
      <c r="N643" s="111"/>
    </row>
    <row r="644" spans="2:14">
      <c r="B644" s="10">
        <f t="shared" si="30"/>
        <v>639</v>
      </c>
      <c r="C644" s="10"/>
      <c r="D644" s="25" t="str">
        <f t="shared" si="28"/>
        <v/>
      </c>
      <c r="E644" s="13"/>
      <c r="F644" s="13"/>
      <c r="G644" s="13"/>
      <c r="H644" s="24"/>
      <c r="I644" s="18">
        <f t="shared" si="29"/>
        <v>0</v>
      </c>
      <c r="J644" s="22"/>
      <c r="K644" s="22"/>
      <c r="L644" s="22"/>
      <c r="M644" s="22"/>
      <c r="N644" s="111"/>
    </row>
    <row r="645" spans="2:14">
      <c r="B645" s="12">
        <f t="shared" si="30"/>
        <v>640</v>
      </c>
      <c r="C645" s="12"/>
      <c r="D645" s="25" t="str">
        <f t="shared" si="28"/>
        <v/>
      </c>
      <c r="E645" s="4"/>
      <c r="F645" s="4"/>
      <c r="G645" s="4"/>
      <c r="H645" s="23"/>
      <c r="I645" s="19">
        <f t="shared" si="29"/>
        <v>0</v>
      </c>
      <c r="J645" s="20"/>
      <c r="K645" s="20"/>
      <c r="L645" s="20"/>
      <c r="M645" s="20"/>
      <c r="N645" s="111"/>
    </row>
    <row r="646" spans="2:14">
      <c r="B646" s="10">
        <f t="shared" si="30"/>
        <v>641</v>
      </c>
      <c r="C646" s="10"/>
      <c r="D646" s="25" t="str">
        <f t="shared" si="28"/>
        <v/>
      </c>
      <c r="E646" s="4"/>
      <c r="F646" s="4"/>
      <c r="G646" s="4"/>
      <c r="H646" s="23"/>
      <c r="I646" s="18">
        <f t="shared" si="29"/>
        <v>0</v>
      </c>
      <c r="J646" s="20"/>
      <c r="K646" s="20"/>
      <c r="L646" s="20"/>
      <c r="M646" s="20"/>
      <c r="N646" s="111"/>
    </row>
    <row r="647" spans="2:14">
      <c r="B647" s="12">
        <f t="shared" si="30"/>
        <v>642</v>
      </c>
      <c r="C647" s="12"/>
      <c r="D647" s="25" t="str">
        <f t="shared" ref="D647:D710" si="31">E647&amp;G647</f>
        <v/>
      </c>
      <c r="E647" s="4"/>
      <c r="F647" s="4"/>
      <c r="G647" s="4"/>
      <c r="H647" s="23"/>
      <c r="I647" s="19">
        <f t="shared" ref="I647:I710" si="32">SUM(J647:M647)</f>
        <v>0</v>
      </c>
      <c r="J647" s="20"/>
      <c r="K647" s="20"/>
      <c r="L647" s="20"/>
      <c r="M647" s="20"/>
      <c r="N647" s="111"/>
    </row>
    <row r="648" spans="2:14">
      <c r="B648" s="10">
        <f t="shared" ref="B648:B711" si="33">B647+1</f>
        <v>643</v>
      </c>
      <c r="C648" s="10"/>
      <c r="D648" s="25" t="str">
        <f t="shared" si="31"/>
        <v/>
      </c>
      <c r="E648" s="4"/>
      <c r="F648" s="4"/>
      <c r="G648" s="4"/>
      <c r="H648" s="23"/>
      <c r="I648" s="18">
        <f t="shared" si="32"/>
        <v>0</v>
      </c>
      <c r="J648" s="20"/>
      <c r="K648" s="20"/>
      <c r="L648" s="20"/>
      <c r="M648" s="20"/>
      <c r="N648" s="111"/>
    </row>
    <row r="649" spans="2:14">
      <c r="B649" s="12">
        <f t="shared" si="33"/>
        <v>644</v>
      </c>
      <c r="C649" s="12"/>
      <c r="D649" s="25" t="str">
        <f t="shared" si="31"/>
        <v/>
      </c>
      <c r="E649" s="4"/>
      <c r="F649" s="4"/>
      <c r="G649" s="4"/>
      <c r="H649" s="23"/>
      <c r="I649" s="19">
        <f t="shared" si="32"/>
        <v>0</v>
      </c>
      <c r="J649" s="20"/>
      <c r="K649" s="20"/>
      <c r="L649" s="20"/>
      <c r="M649" s="20"/>
      <c r="N649" s="111"/>
    </row>
    <row r="650" spans="2:14">
      <c r="B650" s="10">
        <f t="shared" si="33"/>
        <v>645</v>
      </c>
      <c r="C650" s="10"/>
      <c r="D650" s="25" t="str">
        <f t="shared" si="31"/>
        <v/>
      </c>
      <c r="E650" s="4"/>
      <c r="F650" s="4"/>
      <c r="G650" s="4"/>
      <c r="H650" s="23"/>
      <c r="I650" s="18">
        <f t="shared" si="32"/>
        <v>0</v>
      </c>
      <c r="J650" s="20"/>
      <c r="K650" s="20"/>
      <c r="L650" s="20"/>
      <c r="M650" s="20"/>
      <c r="N650" s="111"/>
    </row>
    <row r="651" spans="2:14">
      <c r="B651" s="12">
        <f t="shared" si="33"/>
        <v>646</v>
      </c>
      <c r="C651" s="12"/>
      <c r="D651" s="25" t="str">
        <f t="shared" si="31"/>
        <v/>
      </c>
      <c r="E651" s="4"/>
      <c r="F651" s="4"/>
      <c r="G651" s="4"/>
      <c r="H651" s="23"/>
      <c r="I651" s="19">
        <f t="shared" si="32"/>
        <v>0</v>
      </c>
      <c r="J651" s="20"/>
      <c r="K651" s="20"/>
      <c r="L651" s="20"/>
      <c r="M651" s="20"/>
      <c r="N651" s="111"/>
    </row>
    <row r="652" spans="2:14">
      <c r="B652" s="10">
        <f t="shared" si="33"/>
        <v>647</v>
      </c>
      <c r="C652" s="10"/>
      <c r="D652" s="25" t="str">
        <f t="shared" si="31"/>
        <v/>
      </c>
      <c r="E652" s="4"/>
      <c r="F652" s="4"/>
      <c r="G652" s="4"/>
      <c r="H652" s="23"/>
      <c r="I652" s="18">
        <f t="shared" si="32"/>
        <v>0</v>
      </c>
      <c r="J652" s="20"/>
      <c r="K652" s="20"/>
      <c r="L652" s="20"/>
      <c r="M652" s="20"/>
      <c r="N652" s="111"/>
    </row>
    <row r="653" spans="2:14">
      <c r="B653" s="12">
        <f t="shared" si="33"/>
        <v>648</v>
      </c>
      <c r="C653" s="12"/>
      <c r="D653" s="25" t="str">
        <f t="shared" si="31"/>
        <v/>
      </c>
      <c r="E653" s="4"/>
      <c r="F653" s="4"/>
      <c r="G653" s="4"/>
      <c r="H653" s="23"/>
      <c r="I653" s="19">
        <f t="shared" si="32"/>
        <v>0</v>
      </c>
      <c r="J653" s="20"/>
      <c r="K653" s="20"/>
      <c r="L653" s="20"/>
      <c r="M653" s="20"/>
      <c r="N653" s="111"/>
    </row>
    <row r="654" spans="2:14">
      <c r="B654" s="10">
        <f t="shared" si="33"/>
        <v>649</v>
      </c>
      <c r="C654" s="10"/>
      <c r="D654" s="25" t="str">
        <f t="shared" si="31"/>
        <v/>
      </c>
      <c r="E654" s="4"/>
      <c r="F654" s="4"/>
      <c r="G654" s="4"/>
      <c r="H654" s="23"/>
      <c r="I654" s="18">
        <f t="shared" si="32"/>
        <v>0</v>
      </c>
      <c r="J654" s="20"/>
      <c r="K654" s="20"/>
      <c r="L654" s="20"/>
      <c r="M654" s="20"/>
      <c r="N654" s="111"/>
    </row>
    <row r="655" spans="2:14">
      <c r="B655" s="12">
        <f t="shared" si="33"/>
        <v>650</v>
      </c>
      <c r="C655" s="12"/>
      <c r="D655" s="25" t="str">
        <f t="shared" si="31"/>
        <v/>
      </c>
      <c r="E655" s="4"/>
      <c r="F655" s="4"/>
      <c r="G655" s="4"/>
      <c r="H655" s="23"/>
      <c r="I655" s="19">
        <f t="shared" si="32"/>
        <v>0</v>
      </c>
      <c r="J655" s="20"/>
      <c r="K655" s="20"/>
      <c r="L655" s="20"/>
      <c r="M655" s="20"/>
      <c r="N655" s="111"/>
    </row>
    <row r="656" spans="2:14">
      <c r="B656" s="10">
        <f t="shared" si="33"/>
        <v>651</v>
      </c>
      <c r="C656" s="10"/>
      <c r="D656" s="25" t="str">
        <f t="shared" si="31"/>
        <v/>
      </c>
      <c r="E656" s="4"/>
      <c r="F656" s="4"/>
      <c r="G656" s="4"/>
      <c r="H656" s="23"/>
      <c r="I656" s="18">
        <f t="shared" si="32"/>
        <v>0</v>
      </c>
      <c r="J656" s="20"/>
      <c r="K656" s="20"/>
      <c r="L656" s="20"/>
      <c r="M656" s="20"/>
      <c r="N656" s="111"/>
    </row>
    <row r="657" spans="2:14">
      <c r="B657" s="12">
        <f t="shared" si="33"/>
        <v>652</v>
      </c>
      <c r="C657" s="12"/>
      <c r="D657" s="25" t="str">
        <f t="shared" si="31"/>
        <v/>
      </c>
      <c r="E657" s="4"/>
      <c r="F657" s="4"/>
      <c r="G657" s="4"/>
      <c r="H657" s="23"/>
      <c r="I657" s="19">
        <f t="shared" si="32"/>
        <v>0</v>
      </c>
      <c r="J657" s="20"/>
      <c r="K657" s="20"/>
      <c r="L657" s="20"/>
      <c r="M657" s="20"/>
      <c r="N657" s="111"/>
    </row>
    <row r="658" spans="2:14">
      <c r="B658" s="10">
        <f t="shared" si="33"/>
        <v>653</v>
      </c>
      <c r="C658" s="10"/>
      <c r="D658" s="25" t="str">
        <f t="shared" si="31"/>
        <v/>
      </c>
      <c r="E658" s="4"/>
      <c r="F658" s="4"/>
      <c r="G658" s="4"/>
      <c r="H658" s="23"/>
      <c r="I658" s="18">
        <f t="shared" si="32"/>
        <v>0</v>
      </c>
      <c r="J658" s="20"/>
      <c r="K658" s="20"/>
      <c r="L658" s="20"/>
      <c r="M658" s="20"/>
      <c r="N658" s="111"/>
    </row>
    <row r="659" spans="2:14">
      <c r="B659" s="12">
        <f t="shared" si="33"/>
        <v>654</v>
      </c>
      <c r="C659" s="12"/>
      <c r="D659" s="25" t="str">
        <f t="shared" si="31"/>
        <v/>
      </c>
      <c r="E659" s="4"/>
      <c r="F659" s="4"/>
      <c r="G659" s="4"/>
      <c r="H659" s="23"/>
      <c r="I659" s="19">
        <f t="shared" si="32"/>
        <v>0</v>
      </c>
      <c r="J659" s="20"/>
      <c r="K659" s="20"/>
      <c r="L659" s="20"/>
      <c r="M659" s="20"/>
      <c r="N659" s="111"/>
    </row>
    <row r="660" spans="2:14">
      <c r="B660" s="10">
        <f t="shared" si="33"/>
        <v>655</v>
      </c>
      <c r="C660" s="10"/>
      <c r="D660" s="25" t="str">
        <f t="shared" si="31"/>
        <v/>
      </c>
      <c r="E660" s="4"/>
      <c r="F660" s="4"/>
      <c r="G660" s="4"/>
      <c r="H660" s="23"/>
      <c r="I660" s="18">
        <f t="shared" si="32"/>
        <v>0</v>
      </c>
      <c r="J660" s="20"/>
      <c r="K660" s="20"/>
      <c r="L660" s="20"/>
      <c r="M660" s="20"/>
      <c r="N660" s="111"/>
    </row>
    <row r="661" spans="2:14">
      <c r="B661" s="12">
        <f t="shared" si="33"/>
        <v>656</v>
      </c>
      <c r="C661" s="12"/>
      <c r="D661" s="25" t="str">
        <f t="shared" si="31"/>
        <v/>
      </c>
      <c r="E661" s="4"/>
      <c r="F661" s="4"/>
      <c r="G661" s="4"/>
      <c r="H661" s="23"/>
      <c r="I661" s="19">
        <f t="shared" si="32"/>
        <v>0</v>
      </c>
      <c r="J661" s="20"/>
      <c r="K661" s="20"/>
      <c r="L661" s="20"/>
      <c r="M661" s="20"/>
      <c r="N661" s="111"/>
    </row>
    <row r="662" spans="2:14">
      <c r="B662" s="10">
        <f t="shared" si="33"/>
        <v>657</v>
      </c>
      <c r="C662" s="10"/>
      <c r="D662" s="25" t="str">
        <f t="shared" si="31"/>
        <v/>
      </c>
      <c r="E662" s="13"/>
      <c r="F662" s="13"/>
      <c r="G662" s="13"/>
      <c r="H662" s="24"/>
      <c r="I662" s="18">
        <f t="shared" si="32"/>
        <v>0</v>
      </c>
      <c r="J662" s="21"/>
      <c r="K662" s="21"/>
      <c r="L662" s="21"/>
      <c r="M662" s="21"/>
      <c r="N662" s="111"/>
    </row>
    <row r="663" spans="2:14">
      <c r="B663" s="12">
        <f t="shared" si="33"/>
        <v>658</v>
      </c>
      <c r="C663" s="12"/>
      <c r="D663" s="25" t="str">
        <f t="shared" si="31"/>
        <v/>
      </c>
      <c r="E663" s="13"/>
      <c r="F663" s="13"/>
      <c r="G663" s="13"/>
      <c r="H663" s="24"/>
      <c r="I663" s="19">
        <f t="shared" si="32"/>
        <v>0</v>
      </c>
      <c r="J663" s="22"/>
      <c r="K663" s="22"/>
      <c r="L663" s="22"/>
      <c r="M663" s="22"/>
      <c r="N663" s="111"/>
    </row>
    <row r="664" spans="2:14">
      <c r="B664" s="10">
        <f t="shared" si="33"/>
        <v>659</v>
      </c>
      <c r="C664" s="10"/>
      <c r="D664" s="25" t="str">
        <f t="shared" si="31"/>
        <v/>
      </c>
      <c r="E664" s="13"/>
      <c r="F664" s="13"/>
      <c r="G664" s="13"/>
      <c r="H664" s="24"/>
      <c r="I664" s="18">
        <f t="shared" si="32"/>
        <v>0</v>
      </c>
      <c r="J664" s="22"/>
      <c r="K664" s="22"/>
      <c r="L664" s="22"/>
      <c r="M664" s="22"/>
      <c r="N664" s="111"/>
    </row>
    <row r="665" spans="2:14">
      <c r="B665" s="12">
        <f t="shared" si="33"/>
        <v>660</v>
      </c>
      <c r="C665" s="12"/>
      <c r="D665" s="25" t="str">
        <f t="shared" si="31"/>
        <v/>
      </c>
      <c r="E665" s="13"/>
      <c r="F665" s="13"/>
      <c r="G665" s="13"/>
      <c r="H665" s="24"/>
      <c r="I665" s="19">
        <f t="shared" si="32"/>
        <v>0</v>
      </c>
      <c r="J665" s="22"/>
      <c r="K665" s="22"/>
      <c r="L665" s="22"/>
      <c r="M665" s="22"/>
      <c r="N665" s="111"/>
    </row>
    <row r="666" spans="2:14">
      <c r="B666" s="10">
        <f t="shared" si="33"/>
        <v>661</v>
      </c>
      <c r="C666" s="10"/>
      <c r="D666" s="25" t="str">
        <f t="shared" si="31"/>
        <v/>
      </c>
      <c r="E666" s="13"/>
      <c r="F666" s="13"/>
      <c r="G666" s="13"/>
      <c r="H666" s="24"/>
      <c r="I666" s="18">
        <f t="shared" si="32"/>
        <v>0</v>
      </c>
      <c r="J666" s="22"/>
      <c r="K666" s="22"/>
      <c r="L666" s="22"/>
      <c r="M666" s="22"/>
      <c r="N666" s="111"/>
    </row>
    <row r="667" spans="2:14">
      <c r="B667" s="12">
        <f t="shared" si="33"/>
        <v>662</v>
      </c>
      <c r="C667" s="12"/>
      <c r="D667" s="25" t="str">
        <f t="shared" si="31"/>
        <v/>
      </c>
      <c r="E667" s="4"/>
      <c r="F667" s="4"/>
      <c r="G667" s="4"/>
      <c r="H667" s="23"/>
      <c r="I667" s="19">
        <f t="shared" si="32"/>
        <v>0</v>
      </c>
      <c r="J667" s="20"/>
      <c r="K667" s="20"/>
      <c r="L667" s="20"/>
      <c r="M667" s="20"/>
      <c r="N667" s="111"/>
    </row>
    <row r="668" spans="2:14">
      <c r="B668" s="10">
        <f t="shared" si="33"/>
        <v>663</v>
      </c>
      <c r="C668" s="10"/>
      <c r="D668" s="25" t="str">
        <f t="shared" si="31"/>
        <v/>
      </c>
      <c r="E668" s="4"/>
      <c r="F668" s="4"/>
      <c r="G668" s="4"/>
      <c r="H668" s="23"/>
      <c r="I668" s="18">
        <f t="shared" si="32"/>
        <v>0</v>
      </c>
      <c r="J668" s="20"/>
      <c r="K668" s="20"/>
      <c r="L668" s="20"/>
      <c r="M668" s="20"/>
      <c r="N668" s="111"/>
    </row>
    <row r="669" spans="2:14">
      <c r="B669" s="12">
        <f t="shared" si="33"/>
        <v>664</v>
      </c>
      <c r="C669" s="12"/>
      <c r="D669" s="25" t="str">
        <f t="shared" si="31"/>
        <v/>
      </c>
      <c r="E669" s="4"/>
      <c r="F669" s="4"/>
      <c r="G669" s="4"/>
      <c r="H669" s="23"/>
      <c r="I669" s="19">
        <f t="shared" si="32"/>
        <v>0</v>
      </c>
      <c r="J669" s="20"/>
      <c r="K669" s="20"/>
      <c r="L669" s="20"/>
      <c r="M669" s="20"/>
      <c r="N669" s="111"/>
    </row>
    <row r="670" spans="2:14">
      <c r="B670" s="10">
        <f t="shared" si="33"/>
        <v>665</v>
      </c>
      <c r="C670" s="10"/>
      <c r="D670" s="25" t="str">
        <f t="shared" si="31"/>
        <v/>
      </c>
      <c r="E670" s="4"/>
      <c r="F670" s="4"/>
      <c r="G670" s="4"/>
      <c r="H670" s="23"/>
      <c r="I670" s="18">
        <f t="shared" si="32"/>
        <v>0</v>
      </c>
      <c r="J670" s="20"/>
      <c r="K670" s="20"/>
      <c r="L670" s="20"/>
      <c r="M670" s="20"/>
      <c r="N670" s="111"/>
    </row>
    <row r="671" spans="2:14">
      <c r="B671" s="12">
        <f t="shared" si="33"/>
        <v>666</v>
      </c>
      <c r="C671" s="12"/>
      <c r="D671" s="25" t="str">
        <f t="shared" si="31"/>
        <v/>
      </c>
      <c r="E671" s="4"/>
      <c r="F671" s="4"/>
      <c r="G671" s="4"/>
      <c r="H671" s="23"/>
      <c r="I671" s="19">
        <f t="shared" si="32"/>
        <v>0</v>
      </c>
      <c r="J671" s="20"/>
      <c r="K671" s="20"/>
      <c r="L671" s="20"/>
      <c r="M671" s="20"/>
      <c r="N671" s="111"/>
    </row>
    <row r="672" spans="2:14">
      <c r="B672" s="10">
        <f t="shared" si="33"/>
        <v>667</v>
      </c>
      <c r="C672" s="10"/>
      <c r="D672" s="25" t="str">
        <f t="shared" si="31"/>
        <v/>
      </c>
      <c r="E672" s="4"/>
      <c r="F672" s="4"/>
      <c r="G672" s="4"/>
      <c r="H672" s="23"/>
      <c r="I672" s="18">
        <f t="shared" si="32"/>
        <v>0</v>
      </c>
      <c r="J672" s="20"/>
      <c r="K672" s="20"/>
      <c r="L672" s="20"/>
      <c r="M672" s="20"/>
      <c r="N672" s="111"/>
    </row>
    <row r="673" spans="2:14">
      <c r="B673" s="12">
        <f t="shared" si="33"/>
        <v>668</v>
      </c>
      <c r="C673" s="12"/>
      <c r="D673" s="25" t="str">
        <f t="shared" si="31"/>
        <v/>
      </c>
      <c r="E673" s="4"/>
      <c r="F673" s="4"/>
      <c r="G673" s="4"/>
      <c r="H673" s="23"/>
      <c r="I673" s="19">
        <f t="shared" si="32"/>
        <v>0</v>
      </c>
      <c r="J673" s="20"/>
      <c r="K673" s="20"/>
      <c r="L673" s="20"/>
      <c r="M673" s="20"/>
      <c r="N673" s="111"/>
    </row>
    <row r="674" spans="2:14">
      <c r="B674" s="10">
        <f t="shared" si="33"/>
        <v>669</v>
      </c>
      <c r="C674" s="10"/>
      <c r="D674" s="25" t="str">
        <f t="shared" si="31"/>
        <v/>
      </c>
      <c r="E674" s="4"/>
      <c r="F674" s="4"/>
      <c r="G674" s="4"/>
      <c r="H674" s="23"/>
      <c r="I674" s="18">
        <f t="shared" si="32"/>
        <v>0</v>
      </c>
      <c r="J674" s="20"/>
      <c r="K674" s="20"/>
      <c r="L674" s="20"/>
      <c r="M674" s="20"/>
      <c r="N674" s="111"/>
    </row>
    <row r="675" spans="2:14">
      <c r="B675" s="12">
        <f t="shared" si="33"/>
        <v>670</v>
      </c>
      <c r="C675" s="12"/>
      <c r="D675" s="25" t="str">
        <f t="shared" si="31"/>
        <v/>
      </c>
      <c r="E675" s="4"/>
      <c r="F675" s="4"/>
      <c r="G675" s="4"/>
      <c r="H675" s="23"/>
      <c r="I675" s="19">
        <f t="shared" si="32"/>
        <v>0</v>
      </c>
      <c r="J675" s="20"/>
      <c r="K675" s="20"/>
      <c r="L675" s="20"/>
      <c r="M675" s="20"/>
      <c r="N675" s="111"/>
    </row>
    <row r="676" spans="2:14">
      <c r="B676" s="10">
        <f t="shared" si="33"/>
        <v>671</v>
      </c>
      <c r="C676" s="10"/>
      <c r="D676" s="25" t="str">
        <f t="shared" si="31"/>
        <v/>
      </c>
      <c r="E676" s="4"/>
      <c r="F676" s="4"/>
      <c r="G676" s="4"/>
      <c r="H676" s="23"/>
      <c r="I676" s="18">
        <f t="shared" si="32"/>
        <v>0</v>
      </c>
      <c r="J676" s="20"/>
      <c r="K676" s="20"/>
      <c r="L676" s="20"/>
      <c r="M676" s="20"/>
      <c r="N676" s="111"/>
    </row>
    <row r="677" spans="2:14">
      <c r="B677" s="12">
        <f t="shared" si="33"/>
        <v>672</v>
      </c>
      <c r="C677" s="12"/>
      <c r="D677" s="25" t="str">
        <f t="shared" si="31"/>
        <v/>
      </c>
      <c r="E677" s="4"/>
      <c r="F677" s="4"/>
      <c r="G677" s="4"/>
      <c r="H677" s="23"/>
      <c r="I677" s="19">
        <f t="shared" si="32"/>
        <v>0</v>
      </c>
      <c r="J677" s="20"/>
      <c r="K677" s="20"/>
      <c r="L677" s="20"/>
      <c r="M677" s="20"/>
      <c r="N677" s="111"/>
    </row>
    <row r="678" spans="2:14">
      <c r="B678" s="10">
        <f t="shared" si="33"/>
        <v>673</v>
      </c>
      <c r="C678" s="10"/>
      <c r="D678" s="25" t="str">
        <f t="shared" si="31"/>
        <v/>
      </c>
      <c r="E678" s="4"/>
      <c r="F678" s="4"/>
      <c r="G678" s="4"/>
      <c r="H678" s="23"/>
      <c r="I678" s="18">
        <f t="shared" si="32"/>
        <v>0</v>
      </c>
      <c r="J678" s="20"/>
      <c r="K678" s="20"/>
      <c r="L678" s="20"/>
      <c r="M678" s="20"/>
      <c r="N678" s="111"/>
    </row>
    <row r="679" spans="2:14">
      <c r="B679" s="12">
        <f t="shared" si="33"/>
        <v>674</v>
      </c>
      <c r="C679" s="12"/>
      <c r="D679" s="25" t="str">
        <f t="shared" si="31"/>
        <v/>
      </c>
      <c r="E679" s="4"/>
      <c r="F679" s="4"/>
      <c r="G679" s="4"/>
      <c r="H679" s="23"/>
      <c r="I679" s="19">
        <f t="shared" si="32"/>
        <v>0</v>
      </c>
      <c r="J679" s="20"/>
      <c r="K679" s="20"/>
      <c r="L679" s="20"/>
      <c r="M679" s="20"/>
      <c r="N679" s="111"/>
    </row>
    <row r="680" spans="2:14">
      <c r="B680" s="10">
        <f t="shared" si="33"/>
        <v>675</v>
      </c>
      <c r="C680" s="10"/>
      <c r="D680" s="25" t="str">
        <f t="shared" si="31"/>
        <v/>
      </c>
      <c r="E680" s="4"/>
      <c r="F680" s="4"/>
      <c r="G680" s="4"/>
      <c r="H680" s="23"/>
      <c r="I680" s="18">
        <f t="shared" si="32"/>
        <v>0</v>
      </c>
      <c r="J680" s="20"/>
      <c r="K680" s="20"/>
      <c r="L680" s="20"/>
      <c r="M680" s="20"/>
      <c r="N680" s="111"/>
    </row>
    <row r="681" spans="2:14">
      <c r="B681" s="12">
        <f t="shared" si="33"/>
        <v>676</v>
      </c>
      <c r="C681" s="12"/>
      <c r="D681" s="25" t="str">
        <f t="shared" si="31"/>
        <v/>
      </c>
      <c r="E681" s="4"/>
      <c r="F681" s="4"/>
      <c r="G681" s="4"/>
      <c r="H681" s="23"/>
      <c r="I681" s="19">
        <f t="shared" si="32"/>
        <v>0</v>
      </c>
      <c r="J681" s="20"/>
      <c r="K681" s="20"/>
      <c r="L681" s="20"/>
      <c r="M681" s="20"/>
      <c r="N681" s="111"/>
    </row>
    <row r="682" spans="2:14">
      <c r="B682" s="10">
        <f t="shared" si="33"/>
        <v>677</v>
      </c>
      <c r="C682" s="10"/>
      <c r="D682" s="25" t="str">
        <f t="shared" si="31"/>
        <v/>
      </c>
      <c r="E682" s="4"/>
      <c r="F682" s="4"/>
      <c r="G682" s="4"/>
      <c r="H682" s="23"/>
      <c r="I682" s="18">
        <f t="shared" si="32"/>
        <v>0</v>
      </c>
      <c r="J682" s="20"/>
      <c r="K682" s="20"/>
      <c r="L682" s="20"/>
      <c r="M682" s="20"/>
      <c r="N682" s="111"/>
    </row>
    <row r="683" spans="2:14">
      <c r="B683" s="12">
        <f t="shared" si="33"/>
        <v>678</v>
      </c>
      <c r="C683" s="12"/>
      <c r="D683" s="25" t="str">
        <f t="shared" si="31"/>
        <v/>
      </c>
      <c r="E683" s="4"/>
      <c r="F683" s="4"/>
      <c r="G683" s="4"/>
      <c r="H683" s="23"/>
      <c r="I683" s="19">
        <f t="shared" si="32"/>
        <v>0</v>
      </c>
      <c r="J683" s="20"/>
      <c r="K683" s="20"/>
      <c r="L683" s="20"/>
      <c r="M683" s="20"/>
      <c r="N683" s="111"/>
    </row>
    <row r="684" spans="2:14">
      <c r="B684" s="10">
        <f t="shared" si="33"/>
        <v>679</v>
      </c>
      <c r="C684" s="10"/>
      <c r="D684" s="25" t="str">
        <f t="shared" si="31"/>
        <v/>
      </c>
      <c r="E684" s="13"/>
      <c r="F684" s="13"/>
      <c r="G684" s="13"/>
      <c r="H684" s="24"/>
      <c r="I684" s="18">
        <f t="shared" si="32"/>
        <v>0</v>
      </c>
      <c r="J684" s="21"/>
      <c r="K684" s="21"/>
      <c r="L684" s="21"/>
      <c r="M684" s="21"/>
      <c r="N684" s="111"/>
    </row>
    <row r="685" spans="2:14">
      <c r="B685" s="12">
        <f t="shared" si="33"/>
        <v>680</v>
      </c>
      <c r="C685" s="12"/>
      <c r="D685" s="25" t="str">
        <f t="shared" si="31"/>
        <v/>
      </c>
      <c r="E685" s="13"/>
      <c r="F685" s="13"/>
      <c r="G685" s="13"/>
      <c r="H685" s="24"/>
      <c r="I685" s="19">
        <f t="shared" si="32"/>
        <v>0</v>
      </c>
      <c r="J685" s="22"/>
      <c r="K685" s="22"/>
      <c r="L685" s="22"/>
      <c r="M685" s="22"/>
      <c r="N685" s="111"/>
    </row>
    <row r="686" spans="2:14">
      <c r="B686" s="10">
        <f t="shared" si="33"/>
        <v>681</v>
      </c>
      <c r="C686" s="10"/>
      <c r="D686" s="25" t="str">
        <f t="shared" si="31"/>
        <v/>
      </c>
      <c r="E686" s="13"/>
      <c r="F686" s="13"/>
      <c r="G686" s="13"/>
      <c r="H686" s="24"/>
      <c r="I686" s="18">
        <f t="shared" si="32"/>
        <v>0</v>
      </c>
      <c r="J686" s="22"/>
      <c r="K686" s="22"/>
      <c r="L686" s="22"/>
      <c r="M686" s="22"/>
      <c r="N686" s="111"/>
    </row>
    <row r="687" spans="2:14">
      <c r="B687" s="12">
        <f t="shared" si="33"/>
        <v>682</v>
      </c>
      <c r="C687" s="12"/>
      <c r="D687" s="25" t="str">
        <f t="shared" si="31"/>
        <v/>
      </c>
      <c r="E687" s="13"/>
      <c r="F687" s="13"/>
      <c r="G687" s="13"/>
      <c r="H687" s="24"/>
      <c r="I687" s="19">
        <f t="shared" si="32"/>
        <v>0</v>
      </c>
      <c r="J687" s="22"/>
      <c r="K687" s="22"/>
      <c r="L687" s="22"/>
      <c r="M687" s="22"/>
      <c r="N687" s="111"/>
    </row>
    <row r="688" spans="2:14">
      <c r="B688" s="10">
        <f t="shared" si="33"/>
        <v>683</v>
      </c>
      <c r="C688" s="10"/>
      <c r="D688" s="25" t="str">
        <f t="shared" si="31"/>
        <v/>
      </c>
      <c r="E688" s="13"/>
      <c r="F688" s="13"/>
      <c r="G688" s="13"/>
      <c r="H688" s="24"/>
      <c r="I688" s="18">
        <f t="shared" si="32"/>
        <v>0</v>
      </c>
      <c r="J688" s="22"/>
      <c r="K688" s="22"/>
      <c r="L688" s="22"/>
      <c r="M688" s="22"/>
      <c r="N688" s="111"/>
    </row>
    <row r="689" spans="2:14">
      <c r="B689" s="12">
        <f t="shared" si="33"/>
        <v>684</v>
      </c>
      <c r="C689" s="12"/>
      <c r="D689" s="25" t="str">
        <f t="shared" si="31"/>
        <v/>
      </c>
      <c r="E689" s="4"/>
      <c r="F689" s="4"/>
      <c r="G689" s="4"/>
      <c r="H689" s="23"/>
      <c r="I689" s="19">
        <f t="shared" si="32"/>
        <v>0</v>
      </c>
      <c r="J689" s="20"/>
      <c r="K689" s="20"/>
      <c r="L689" s="20"/>
      <c r="M689" s="20"/>
      <c r="N689" s="111"/>
    </row>
    <row r="690" spans="2:14">
      <c r="B690" s="10">
        <f t="shared" si="33"/>
        <v>685</v>
      </c>
      <c r="C690" s="10"/>
      <c r="D690" s="25" t="str">
        <f t="shared" si="31"/>
        <v/>
      </c>
      <c r="E690" s="4"/>
      <c r="F690" s="4"/>
      <c r="G690" s="4"/>
      <c r="H690" s="23"/>
      <c r="I690" s="18">
        <f t="shared" si="32"/>
        <v>0</v>
      </c>
      <c r="J690" s="20"/>
      <c r="K690" s="20"/>
      <c r="L690" s="20"/>
      <c r="M690" s="20"/>
      <c r="N690" s="111"/>
    </row>
    <row r="691" spans="2:14">
      <c r="B691" s="12">
        <f t="shared" si="33"/>
        <v>686</v>
      </c>
      <c r="C691" s="12"/>
      <c r="D691" s="25" t="str">
        <f t="shared" si="31"/>
        <v/>
      </c>
      <c r="E691" s="4"/>
      <c r="F691" s="4"/>
      <c r="G691" s="4"/>
      <c r="H691" s="23"/>
      <c r="I691" s="19">
        <f t="shared" si="32"/>
        <v>0</v>
      </c>
      <c r="J691" s="20"/>
      <c r="K691" s="20"/>
      <c r="L691" s="20"/>
      <c r="M691" s="20"/>
      <c r="N691" s="111"/>
    </row>
    <row r="692" spans="2:14">
      <c r="B692" s="10">
        <f t="shared" si="33"/>
        <v>687</v>
      </c>
      <c r="C692" s="10"/>
      <c r="D692" s="25" t="str">
        <f t="shared" si="31"/>
        <v/>
      </c>
      <c r="E692" s="4"/>
      <c r="F692" s="4"/>
      <c r="G692" s="4"/>
      <c r="H692" s="23"/>
      <c r="I692" s="18">
        <f t="shared" si="32"/>
        <v>0</v>
      </c>
      <c r="J692" s="20"/>
      <c r="K692" s="20"/>
      <c r="L692" s="20"/>
      <c r="M692" s="20"/>
      <c r="N692" s="111"/>
    </row>
    <row r="693" spans="2:14">
      <c r="B693" s="12">
        <f t="shared" si="33"/>
        <v>688</v>
      </c>
      <c r="C693" s="12"/>
      <c r="D693" s="25" t="str">
        <f t="shared" si="31"/>
        <v/>
      </c>
      <c r="E693" s="4"/>
      <c r="F693" s="4"/>
      <c r="G693" s="4"/>
      <c r="H693" s="23"/>
      <c r="I693" s="19">
        <f t="shared" si="32"/>
        <v>0</v>
      </c>
      <c r="J693" s="20"/>
      <c r="K693" s="20"/>
      <c r="L693" s="20"/>
      <c r="M693" s="20"/>
      <c r="N693" s="111"/>
    </row>
    <row r="694" spans="2:14">
      <c r="B694" s="10">
        <f t="shared" si="33"/>
        <v>689</v>
      </c>
      <c r="C694" s="10"/>
      <c r="D694" s="25" t="str">
        <f t="shared" si="31"/>
        <v/>
      </c>
      <c r="E694" s="4"/>
      <c r="F694" s="4"/>
      <c r="G694" s="4"/>
      <c r="H694" s="23"/>
      <c r="I694" s="18">
        <f t="shared" si="32"/>
        <v>0</v>
      </c>
      <c r="J694" s="20"/>
      <c r="K694" s="20"/>
      <c r="L694" s="20"/>
      <c r="M694" s="20"/>
      <c r="N694" s="111"/>
    </row>
    <row r="695" spans="2:14">
      <c r="B695" s="12">
        <f t="shared" si="33"/>
        <v>690</v>
      </c>
      <c r="C695" s="12"/>
      <c r="D695" s="25" t="str">
        <f t="shared" si="31"/>
        <v/>
      </c>
      <c r="E695" s="4"/>
      <c r="F695" s="4"/>
      <c r="G695" s="4"/>
      <c r="H695" s="23"/>
      <c r="I695" s="19">
        <f t="shared" si="32"/>
        <v>0</v>
      </c>
      <c r="J695" s="20"/>
      <c r="K695" s="20"/>
      <c r="L695" s="20"/>
      <c r="M695" s="20"/>
      <c r="N695" s="111"/>
    </row>
    <row r="696" spans="2:14">
      <c r="B696" s="10">
        <f t="shared" si="33"/>
        <v>691</v>
      </c>
      <c r="C696" s="10"/>
      <c r="D696" s="25" t="str">
        <f t="shared" si="31"/>
        <v/>
      </c>
      <c r="E696" s="4"/>
      <c r="F696" s="4"/>
      <c r="G696" s="4"/>
      <c r="H696" s="23"/>
      <c r="I696" s="18">
        <f t="shared" si="32"/>
        <v>0</v>
      </c>
      <c r="J696" s="20"/>
      <c r="K696" s="20"/>
      <c r="L696" s="20"/>
      <c r="M696" s="20"/>
      <c r="N696" s="111"/>
    </row>
    <row r="697" spans="2:14">
      <c r="B697" s="12">
        <f t="shared" si="33"/>
        <v>692</v>
      </c>
      <c r="C697" s="12"/>
      <c r="D697" s="25" t="str">
        <f t="shared" si="31"/>
        <v/>
      </c>
      <c r="E697" s="4"/>
      <c r="F697" s="4"/>
      <c r="G697" s="4"/>
      <c r="H697" s="23"/>
      <c r="I697" s="19">
        <f t="shared" si="32"/>
        <v>0</v>
      </c>
      <c r="J697" s="20"/>
      <c r="K697" s="20"/>
      <c r="L697" s="20"/>
      <c r="M697" s="20"/>
      <c r="N697" s="111"/>
    </row>
    <row r="698" spans="2:14">
      <c r="B698" s="10">
        <f t="shared" si="33"/>
        <v>693</v>
      </c>
      <c r="C698" s="10"/>
      <c r="D698" s="25" t="str">
        <f t="shared" si="31"/>
        <v/>
      </c>
      <c r="E698" s="4"/>
      <c r="F698" s="4"/>
      <c r="G698" s="4"/>
      <c r="H698" s="23"/>
      <c r="I698" s="18">
        <f t="shared" si="32"/>
        <v>0</v>
      </c>
      <c r="J698" s="20"/>
      <c r="K698" s="20"/>
      <c r="L698" s="20"/>
      <c r="M698" s="20"/>
      <c r="N698" s="111"/>
    </row>
    <row r="699" spans="2:14">
      <c r="B699" s="12">
        <f t="shared" si="33"/>
        <v>694</v>
      </c>
      <c r="C699" s="12"/>
      <c r="D699" s="25" t="str">
        <f t="shared" si="31"/>
        <v/>
      </c>
      <c r="E699" s="4"/>
      <c r="F699" s="4"/>
      <c r="G699" s="4"/>
      <c r="H699" s="23"/>
      <c r="I699" s="19">
        <f t="shared" si="32"/>
        <v>0</v>
      </c>
      <c r="J699" s="20"/>
      <c r="K699" s="20"/>
      <c r="L699" s="20"/>
      <c r="M699" s="20"/>
      <c r="N699" s="111"/>
    </row>
    <row r="700" spans="2:14">
      <c r="B700" s="10">
        <f t="shared" si="33"/>
        <v>695</v>
      </c>
      <c r="C700" s="10"/>
      <c r="D700" s="25" t="str">
        <f t="shared" si="31"/>
        <v/>
      </c>
      <c r="E700" s="4"/>
      <c r="F700" s="4"/>
      <c r="G700" s="4"/>
      <c r="H700" s="23"/>
      <c r="I700" s="18">
        <f t="shared" si="32"/>
        <v>0</v>
      </c>
      <c r="J700" s="20"/>
      <c r="K700" s="20"/>
      <c r="L700" s="20"/>
      <c r="M700" s="20"/>
      <c r="N700" s="111"/>
    </row>
    <row r="701" spans="2:14">
      <c r="B701" s="12">
        <f t="shared" si="33"/>
        <v>696</v>
      </c>
      <c r="C701" s="12"/>
      <c r="D701" s="25" t="str">
        <f t="shared" si="31"/>
        <v/>
      </c>
      <c r="E701" s="4"/>
      <c r="F701" s="4"/>
      <c r="G701" s="4"/>
      <c r="H701" s="23"/>
      <c r="I701" s="19">
        <f t="shared" si="32"/>
        <v>0</v>
      </c>
      <c r="J701" s="20"/>
      <c r="K701" s="20"/>
      <c r="L701" s="20"/>
      <c r="M701" s="20"/>
      <c r="N701" s="111"/>
    </row>
    <row r="702" spans="2:14">
      <c r="B702" s="10">
        <f t="shared" si="33"/>
        <v>697</v>
      </c>
      <c r="C702" s="10"/>
      <c r="D702" s="25" t="str">
        <f t="shared" si="31"/>
        <v/>
      </c>
      <c r="E702" s="4"/>
      <c r="F702" s="4"/>
      <c r="G702" s="4"/>
      <c r="H702" s="23"/>
      <c r="I702" s="18">
        <f t="shared" si="32"/>
        <v>0</v>
      </c>
      <c r="J702" s="20"/>
      <c r="K702" s="20"/>
      <c r="L702" s="20"/>
      <c r="M702" s="20"/>
      <c r="N702" s="111"/>
    </row>
    <row r="703" spans="2:14">
      <c r="B703" s="12">
        <f t="shared" si="33"/>
        <v>698</v>
      </c>
      <c r="C703" s="12"/>
      <c r="D703" s="25" t="str">
        <f t="shared" si="31"/>
        <v/>
      </c>
      <c r="E703" s="4"/>
      <c r="F703" s="4"/>
      <c r="G703" s="4"/>
      <c r="H703" s="23"/>
      <c r="I703" s="19">
        <f t="shared" si="32"/>
        <v>0</v>
      </c>
      <c r="J703" s="20"/>
      <c r="K703" s="20"/>
      <c r="L703" s="20"/>
      <c r="M703" s="20"/>
      <c r="N703" s="111"/>
    </row>
    <row r="704" spans="2:14">
      <c r="B704" s="10">
        <f t="shared" si="33"/>
        <v>699</v>
      </c>
      <c r="C704" s="10"/>
      <c r="D704" s="25" t="str">
        <f t="shared" si="31"/>
        <v/>
      </c>
      <c r="E704" s="4"/>
      <c r="F704" s="4"/>
      <c r="G704" s="4"/>
      <c r="H704" s="23"/>
      <c r="I704" s="18">
        <f t="shared" si="32"/>
        <v>0</v>
      </c>
      <c r="J704" s="20"/>
      <c r="K704" s="20"/>
      <c r="L704" s="20"/>
      <c r="M704" s="20"/>
      <c r="N704" s="111"/>
    </row>
    <row r="705" spans="2:14">
      <c r="B705" s="12">
        <f t="shared" si="33"/>
        <v>700</v>
      </c>
      <c r="C705" s="12"/>
      <c r="D705" s="25" t="str">
        <f t="shared" si="31"/>
        <v/>
      </c>
      <c r="E705" s="4"/>
      <c r="F705" s="4"/>
      <c r="G705" s="4"/>
      <c r="H705" s="23"/>
      <c r="I705" s="19">
        <f t="shared" si="32"/>
        <v>0</v>
      </c>
      <c r="J705" s="20"/>
      <c r="K705" s="20"/>
      <c r="L705" s="20"/>
      <c r="M705" s="20"/>
      <c r="N705" s="111"/>
    </row>
    <row r="706" spans="2:14">
      <c r="B706" s="10">
        <f t="shared" si="33"/>
        <v>701</v>
      </c>
      <c r="C706" s="10"/>
      <c r="D706" s="25" t="str">
        <f t="shared" si="31"/>
        <v/>
      </c>
      <c r="E706" s="13"/>
      <c r="F706" s="13"/>
      <c r="G706" s="13"/>
      <c r="H706" s="24"/>
      <c r="I706" s="18">
        <f t="shared" si="32"/>
        <v>0</v>
      </c>
      <c r="J706" s="21"/>
      <c r="K706" s="21"/>
      <c r="L706" s="21"/>
      <c r="M706" s="21"/>
      <c r="N706" s="111"/>
    </row>
    <row r="707" spans="2:14">
      <c r="B707" s="12">
        <f t="shared" si="33"/>
        <v>702</v>
      </c>
      <c r="C707" s="12"/>
      <c r="D707" s="25" t="str">
        <f t="shared" si="31"/>
        <v/>
      </c>
      <c r="E707" s="13"/>
      <c r="F707" s="13"/>
      <c r="G707" s="13"/>
      <c r="H707" s="24"/>
      <c r="I707" s="19">
        <f t="shared" si="32"/>
        <v>0</v>
      </c>
      <c r="J707" s="22"/>
      <c r="K707" s="22"/>
      <c r="L707" s="22"/>
      <c r="M707" s="22"/>
      <c r="N707" s="111"/>
    </row>
    <row r="708" spans="2:14">
      <c r="B708" s="10">
        <f t="shared" si="33"/>
        <v>703</v>
      </c>
      <c r="C708" s="10"/>
      <c r="D708" s="25" t="str">
        <f t="shared" si="31"/>
        <v/>
      </c>
      <c r="E708" s="13"/>
      <c r="F708" s="13"/>
      <c r="G708" s="13"/>
      <c r="H708" s="24"/>
      <c r="I708" s="18">
        <f t="shared" si="32"/>
        <v>0</v>
      </c>
      <c r="J708" s="22"/>
      <c r="K708" s="22"/>
      <c r="L708" s="22"/>
      <c r="M708" s="22"/>
      <c r="N708" s="111"/>
    </row>
    <row r="709" spans="2:14">
      <c r="B709" s="12">
        <f t="shared" si="33"/>
        <v>704</v>
      </c>
      <c r="C709" s="12"/>
      <c r="D709" s="25" t="str">
        <f t="shared" si="31"/>
        <v/>
      </c>
      <c r="E709" s="13"/>
      <c r="F709" s="13"/>
      <c r="G709" s="13"/>
      <c r="H709" s="24"/>
      <c r="I709" s="19">
        <f t="shared" si="32"/>
        <v>0</v>
      </c>
      <c r="J709" s="22"/>
      <c r="K709" s="22"/>
      <c r="L709" s="22"/>
      <c r="M709" s="22"/>
      <c r="N709" s="111"/>
    </row>
    <row r="710" spans="2:14">
      <c r="B710" s="10">
        <f t="shared" si="33"/>
        <v>705</v>
      </c>
      <c r="C710" s="10"/>
      <c r="D710" s="25" t="str">
        <f t="shared" si="31"/>
        <v/>
      </c>
      <c r="E710" s="13"/>
      <c r="F710" s="13"/>
      <c r="G710" s="13"/>
      <c r="H710" s="24"/>
      <c r="I710" s="18">
        <f t="shared" si="32"/>
        <v>0</v>
      </c>
      <c r="J710" s="22"/>
      <c r="K710" s="22"/>
      <c r="L710" s="22"/>
      <c r="M710" s="22"/>
      <c r="N710" s="111"/>
    </row>
    <row r="711" spans="2:14">
      <c r="B711" s="12">
        <f t="shared" si="33"/>
        <v>706</v>
      </c>
      <c r="C711" s="12"/>
      <c r="D711" s="25" t="str">
        <f t="shared" ref="D711:D774" si="34">E711&amp;G711</f>
        <v/>
      </c>
      <c r="E711" s="4"/>
      <c r="F711" s="4"/>
      <c r="G711" s="4"/>
      <c r="H711" s="23"/>
      <c r="I711" s="19">
        <f t="shared" ref="I711:I774" si="35">SUM(J711:M711)</f>
        <v>0</v>
      </c>
      <c r="J711" s="20"/>
      <c r="K711" s="20"/>
      <c r="L711" s="20"/>
      <c r="M711" s="20"/>
      <c r="N711" s="111"/>
    </row>
    <row r="712" spans="2:14">
      <c r="B712" s="10">
        <f t="shared" ref="B712:B775" si="36">B711+1</f>
        <v>707</v>
      </c>
      <c r="C712" s="10"/>
      <c r="D712" s="25" t="str">
        <f t="shared" si="34"/>
        <v/>
      </c>
      <c r="E712" s="4"/>
      <c r="F712" s="4"/>
      <c r="G712" s="4"/>
      <c r="H712" s="23"/>
      <c r="I712" s="18">
        <f t="shared" si="35"/>
        <v>0</v>
      </c>
      <c r="J712" s="20"/>
      <c r="K712" s="20"/>
      <c r="L712" s="20"/>
      <c r="M712" s="20"/>
      <c r="N712" s="111"/>
    </row>
    <row r="713" spans="2:14">
      <c r="B713" s="12">
        <f t="shared" si="36"/>
        <v>708</v>
      </c>
      <c r="C713" s="12"/>
      <c r="D713" s="25" t="str">
        <f t="shared" si="34"/>
        <v/>
      </c>
      <c r="E713" s="4"/>
      <c r="F713" s="4"/>
      <c r="G713" s="4"/>
      <c r="H713" s="23"/>
      <c r="I713" s="19">
        <f t="shared" si="35"/>
        <v>0</v>
      </c>
      <c r="J713" s="20"/>
      <c r="K713" s="20"/>
      <c r="L713" s="20"/>
      <c r="M713" s="20"/>
      <c r="N713" s="111"/>
    </row>
    <row r="714" spans="2:14">
      <c r="B714" s="10">
        <f t="shared" si="36"/>
        <v>709</v>
      </c>
      <c r="C714" s="10"/>
      <c r="D714" s="25" t="str">
        <f t="shared" si="34"/>
        <v/>
      </c>
      <c r="E714" s="4"/>
      <c r="F714" s="4"/>
      <c r="G714" s="4"/>
      <c r="H714" s="23"/>
      <c r="I714" s="18">
        <f t="shared" si="35"/>
        <v>0</v>
      </c>
      <c r="J714" s="20"/>
      <c r="K714" s="20"/>
      <c r="L714" s="20"/>
      <c r="M714" s="20"/>
      <c r="N714" s="111"/>
    </row>
    <row r="715" spans="2:14">
      <c r="B715" s="12">
        <f t="shared" si="36"/>
        <v>710</v>
      </c>
      <c r="C715" s="12"/>
      <c r="D715" s="25" t="str">
        <f t="shared" si="34"/>
        <v/>
      </c>
      <c r="E715" s="4"/>
      <c r="F715" s="4"/>
      <c r="G715" s="4"/>
      <c r="H715" s="23"/>
      <c r="I715" s="19">
        <f t="shared" si="35"/>
        <v>0</v>
      </c>
      <c r="J715" s="20"/>
      <c r="K715" s="20"/>
      <c r="L715" s="20"/>
      <c r="M715" s="20"/>
      <c r="N715" s="111"/>
    </row>
    <row r="716" spans="2:14">
      <c r="B716" s="10">
        <f t="shared" si="36"/>
        <v>711</v>
      </c>
      <c r="C716" s="10"/>
      <c r="D716" s="25" t="str">
        <f t="shared" si="34"/>
        <v/>
      </c>
      <c r="E716" s="4"/>
      <c r="F716" s="4"/>
      <c r="G716" s="4"/>
      <c r="H716" s="23"/>
      <c r="I716" s="18">
        <f t="shared" si="35"/>
        <v>0</v>
      </c>
      <c r="J716" s="20"/>
      <c r="K716" s="20"/>
      <c r="L716" s="20"/>
      <c r="M716" s="20"/>
      <c r="N716" s="111"/>
    </row>
    <row r="717" spans="2:14">
      <c r="B717" s="12">
        <f t="shared" si="36"/>
        <v>712</v>
      </c>
      <c r="C717" s="12"/>
      <c r="D717" s="25" t="str">
        <f t="shared" si="34"/>
        <v/>
      </c>
      <c r="E717" s="4"/>
      <c r="F717" s="4"/>
      <c r="G717" s="4"/>
      <c r="H717" s="23"/>
      <c r="I717" s="19">
        <f t="shared" si="35"/>
        <v>0</v>
      </c>
      <c r="J717" s="20"/>
      <c r="K717" s="20"/>
      <c r="L717" s="20"/>
      <c r="M717" s="20"/>
      <c r="N717" s="111"/>
    </row>
    <row r="718" spans="2:14">
      <c r="B718" s="10">
        <f t="shared" si="36"/>
        <v>713</v>
      </c>
      <c r="C718" s="10"/>
      <c r="D718" s="25" t="str">
        <f t="shared" si="34"/>
        <v/>
      </c>
      <c r="E718" s="4"/>
      <c r="F718" s="4"/>
      <c r="G718" s="4"/>
      <c r="H718" s="23"/>
      <c r="I718" s="18">
        <f t="shared" si="35"/>
        <v>0</v>
      </c>
      <c r="J718" s="20"/>
      <c r="K718" s="20"/>
      <c r="L718" s="20"/>
      <c r="M718" s="20"/>
      <c r="N718" s="111"/>
    </row>
    <row r="719" spans="2:14">
      <c r="B719" s="12">
        <f t="shared" si="36"/>
        <v>714</v>
      </c>
      <c r="C719" s="12"/>
      <c r="D719" s="25" t="str">
        <f t="shared" si="34"/>
        <v/>
      </c>
      <c r="E719" s="4"/>
      <c r="F719" s="4"/>
      <c r="G719" s="4"/>
      <c r="H719" s="23"/>
      <c r="I719" s="19">
        <f t="shared" si="35"/>
        <v>0</v>
      </c>
      <c r="J719" s="20"/>
      <c r="K719" s="20"/>
      <c r="L719" s="20"/>
      <c r="M719" s="20"/>
      <c r="N719" s="111"/>
    </row>
    <row r="720" spans="2:14">
      <c r="B720" s="10">
        <f t="shared" si="36"/>
        <v>715</v>
      </c>
      <c r="C720" s="10"/>
      <c r="D720" s="25" t="str">
        <f t="shared" si="34"/>
        <v/>
      </c>
      <c r="E720" s="4"/>
      <c r="F720" s="4"/>
      <c r="G720" s="4"/>
      <c r="H720" s="23"/>
      <c r="I720" s="18">
        <f t="shared" si="35"/>
        <v>0</v>
      </c>
      <c r="J720" s="20"/>
      <c r="K720" s="20"/>
      <c r="L720" s="20"/>
      <c r="M720" s="20"/>
      <c r="N720" s="111"/>
    </row>
    <row r="721" spans="2:14">
      <c r="B721" s="12">
        <f t="shared" si="36"/>
        <v>716</v>
      </c>
      <c r="C721" s="12"/>
      <c r="D721" s="25" t="str">
        <f t="shared" si="34"/>
        <v/>
      </c>
      <c r="E721" s="4"/>
      <c r="F721" s="4"/>
      <c r="G721" s="4"/>
      <c r="H721" s="23"/>
      <c r="I721" s="19">
        <f t="shared" si="35"/>
        <v>0</v>
      </c>
      <c r="J721" s="20"/>
      <c r="K721" s="20"/>
      <c r="L721" s="20"/>
      <c r="M721" s="20"/>
      <c r="N721" s="111"/>
    </row>
    <row r="722" spans="2:14">
      <c r="B722" s="10">
        <f t="shared" si="36"/>
        <v>717</v>
      </c>
      <c r="C722" s="10"/>
      <c r="D722" s="25" t="str">
        <f t="shared" si="34"/>
        <v/>
      </c>
      <c r="E722" s="4"/>
      <c r="F722" s="4"/>
      <c r="G722" s="4"/>
      <c r="H722" s="23"/>
      <c r="I722" s="18">
        <f t="shared" si="35"/>
        <v>0</v>
      </c>
      <c r="J722" s="20"/>
      <c r="K722" s="20"/>
      <c r="L722" s="20"/>
      <c r="M722" s="20"/>
      <c r="N722" s="111"/>
    </row>
    <row r="723" spans="2:14">
      <c r="B723" s="12">
        <f t="shared" si="36"/>
        <v>718</v>
      </c>
      <c r="C723" s="12"/>
      <c r="D723" s="25" t="str">
        <f t="shared" si="34"/>
        <v/>
      </c>
      <c r="E723" s="4"/>
      <c r="F723" s="4"/>
      <c r="G723" s="4"/>
      <c r="H723" s="23"/>
      <c r="I723" s="19">
        <f t="shared" si="35"/>
        <v>0</v>
      </c>
      <c r="J723" s="20"/>
      <c r="K723" s="20"/>
      <c r="L723" s="20"/>
      <c r="M723" s="20"/>
      <c r="N723" s="111"/>
    </row>
    <row r="724" spans="2:14">
      <c r="B724" s="10">
        <f t="shared" si="36"/>
        <v>719</v>
      </c>
      <c r="C724" s="10"/>
      <c r="D724" s="25" t="str">
        <f t="shared" si="34"/>
        <v/>
      </c>
      <c r="E724" s="4"/>
      <c r="F724" s="4"/>
      <c r="G724" s="4"/>
      <c r="H724" s="23"/>
      <c r="I724" s="18">
        <f t="shared" si="35"/>
        <v>0</v>
      </c>
      <c r="J724" s="20"/>
      <c r="K724" s="20"/>
      <c r="L724" s="20"/>
      <c r="M724" s="20"/>
      <c r="N724" s="111"/>
    </row>
    <row r="725" spans="2:14">
      <c r="B725" s="12">
        <f t="shared" si="36"/>
        <v>720</v>
      </c>
      <c r="C725" s="12"/>
      <c r="D725" s="25" t="str">
        <f t="shared" si="34"/>
        <v/>
      </c>
      <c r="E725" s="4"/>
      <c r="F725" s="4"/>
      <c r="G725" s="4"/>
      <c r="H725" s="23"/>
      <c r="I725" s="19">
        <f t="shared" si="35"/>
        <v>0</v>
      </c>
      <c r="J725" s="20"/>
      <c r="K725" s="20"/>
      <c r="L725" s="20"/>
      <c r="M725" s="20"/>
      <c r="N725" s="111"/>
    </row>
    <row r="726" spans="2:14">
      <c r="B726" s="10">
        <f t="shared" si="36"/>
        <v>721</v>
      </c>
      <c r="C726" s="10"/>
      <c r="D726" s="25" t="str">
        <f t="shared" si="34"/>
        <v/>
      </c>
      <c r="E726" s="4"/>
      <c r="F726" s="4"/>
      <c r="G726" s="4"/>
      <c r="H726" s="23"/>
      <c r="I726" s="18">
        <f t="shared" si="35"/>
        <v>0</v>
      </c>
      <c r="J726" s="20"/>
      <c r="K726" s="20"/>
      <c r="L726" s="20"/>
      <c r="M726" s="20"/>
      <c r="N726" s="111"/>
    </row>
    <row r="727" spans="2:14">
      <c r="B727" s="12">
        <f t="shared" si="36"/>
        <v>722</v>
      </c>
      <c r="C727" s="12"/>
      <c r="D727" s="25" t="str">
        <f t="shared" si="34"/>
        <v/>
      </c>
      <c r="E727" s="4"/>
      <c r="F727" s="4"/>
      <c r="G727" s="4"/>
      <c r="H727" s="23"/>
      <c r="I727" s="19">
        <f t="shared" si="35"/>
        <v>0</v>
      </c>
      <c r="J727" s="20"/>
      <c r="K727" s="20"/>
      <c r="L727" s="20"/>
      <c r="M727" s="20"/>
      <c r="N727" s="111"/>
    </row>
    <row r="728" spans="2:14">
      <c r="B728" s="10">
        <f t="shared" si="36"/>
        <v>723</v>
      </c>
      <c r="C728" s="10"/>
      <c r="D728" s="25" t="str">
        <f t="shared" si="34"/>
        <v/>
      </c>
      <c r="E728" s="13"/>
      <c r="F728" s="13"/>
      <c r="G728" s="13"/>
      <c r="H728" s="24"/>
      <c r="I728" s="18">
        <f t="shared" si="35"/>
        <v>0</v>
      </c>
      <c r="J728" s="21"/>
      <c r="K728" s="21"/>
      <c r="L728" s="21"/>
      <c r="M728" s="21"/>
      <c r="N728" s="111"/>
    </row>
    <row r="729" spans="2:14">
      <c r="B729" s="12">
        <f t="shared" si="36"/>
        <v>724</v>
      </c>
      <c r="C729" s="12"/>
      <c r="D729" s="25" t="str">
        <f t="shared" si="34"/>
        <v/>
      </c>
      <c r="E729" s="13"/>
      <c r="F729" s="13"/>
      <c r="G729" s="13"/>
      <c r="H729" s="24"/>
      <c r="I729" s="19">
        <f t="shared" si="35"/>
        <v>0</v>
      </c>
      <c r="J729" s="22"/>
      <c r="K729" s="22"/>
      <c r="L729" s="22"/>
      <c r="M729" s="22"/>
      <c r="N729" s="111"/>
    </row>
    <row r="730" spans="2:14">
      <c r="B730" s="10">
        <f t="shared" si="36"/>
        <v>725</v>
      </c>
      <c r="C730" s="10"/>
      <c r="D730" s="25" t="str">
        <f t="shared" si="34"/>
        <v/>
      </c>
      <c r="E730" s="13"/>
      <c r="F730" s="13"/>
      <c r="G730" s="13"/>
      <c r="H730" s="24"/>
      <c r="I730" s="18">
        <f t="shared" si="35"/>
        <v>0</v>
      </c>
      <c r="J730" s="22"/>
      <c r="K730" s="22"/>
      <c r="L730" s="22"/>
      <c r="M730" s="22"/>
      <c r="N730" s="111"/>
    </row>
    <row r="731" spans="2:14">
      <c r="B731" s="12">
        <f t="shared" si="36"/>
        <v>726</v>
      </c>
      <c r="C731" s="12"/>
      <c r="D731" s="25" t="str">
        <f t="shared" si="34"/>
        <v/>
      </c>
      <c r="E731" s="13"/>
      <c r="F731" s="13"/>
      <c r="G731" s="13"/>
      <c r="H731" s="24"/>
      <c r="I731" s="19">
        <f t="shared" si="35"/>
        <v>0</v>
      </c>
      <c r="J731" s="22"/>
      <c r="K731" s="22"/>
      <c r="L731" s="22"/>
      <c r="M731" s="22"/>
      <c r="N731" s="111"/>
    </row>
    <row r="732" spans="2:14">
      <c r="B732" s="10">
        <f t="shared" si="36"/>
        <v>727</v>
      </c>
      <c r="C732" s="10"/>
      <c r="D732" s="25" t="str">
        <f t="shared" si="34"/>
        <v/>
      </c>
      <c r="E732" s="13"/>
      <c r="F732" s="13"/>
      <c r="G732" s="13"/>
      <c r="H732" s="24"/>
      <c r="I732" s="18">
        <f t="shared" si="35"/>
        <v>0</v>
      </c>
      <c r="J732" s="22"/>
      <c r="K732" s="22"/>
      <c r="L732" s="22"/>
      <c r="M732" s="22"/>
      <c r="N732" s="111"/>
    </row>
    <row r="733" spans="2:14">
      <c r="B733" s="12">
        <f t="shared" si="36"/>
        <v>728</v>
      </c>
      <c r="C733" s="12"/>
      <c r="D733" s="25" t="str">
        <f t="shared" si="34"/>
        <v/>
      </c>
      <c r="E733" s="4"/>
      <c r="F733" s="4"/>
      <c r="G733" s="4"/>
      <c r="H733" s="23"/>
      <c r="I733" s="19">
        <f t="shared" si="35"/>
        <v>0</v>
      </c>
      <c r="J733" s="20"/>
      <c r="K733" s="20"/>
      <c r="L733" s="20"/>
      <c r="M733" s="20"/>
      <c r="N733" s="111"/>
    </row>
    <row r="734" spans="2:14">
      <c r="B734" s="10">
        <f t="shared" si="36"/>
        <v>729</v>
      </c>
      <c r="C734" s="10"/>
      <c r="D734" s="25" t="str">
        <f t="shared" si="34"/>
        <v/>
      </c>
      <c r="E734" s="4"/>
      <c r="F734" s="4"/>
      <c r="G734" s="4"/>
      <c r="H734" s="23"/>
      <c r="I734" s="18">
        <f t="shared" si="35"/>
        <v>0</v>
      </c>
      <c r="J734" s="20"/>
      <c r="K734" s="20"/>
      <c r="L734" s="20"/>
      <c r="M734" s="20"/>
      <c r="N734" s="111"/>
    </row>
    <row r="735" spans="2:14">
      <c r="B735" s="12">
        <f t="shared" si="36"/>
        <v>730</v>
      </c>
      <c r="C735" s="12"/>
      <c r="D735" s="25" t="str">
        <f t="shared" si="34"/>
        <v/>
      </c>
      <c r="E735" s="4"/>
      <c r="F735" s="4"/>
      <c r="G735" s="4"/>
      <c r="H735" s="23"/>
      <c r="I735" s="19">
        <f t="shared" si="35"/>
        <v>0</v>
      </c>
      <c r="J735" s="20"/>
      <c r="K735" s="20"/>
      <c r="L735" s="20"/>
      <c r="M735" s="20"/>
      <c r="N735" s="111"/>
    </row>
    <row r="736" spans="2:14">
      <c r="B736" s="10">
        <f t="shared" si="36"/>
        <v>731</v>
      </c>
      <c r="C736" s="10"/>
      <c r="D736" s="25" t="str">
        <f t="shared" si="34"/>
        <v/>
      </c>
      <c r="E736" s="4"/>
      <c r="F736" s="4"/>
      <c r="G736" s="4"/>
      <c r="H736" s="23"/>
      <c r="I736" s="18">
        <f t="shared" si="35"/>
        <v>0</v>
      </c>
      <c r="J736" s="20"/>
      <c r="K736" s="20"/>
      <c r="L736" s="20"/>
      <c r="M736" s="20"/>
      <c r="N736" s="111"/>
    </row>
    <row r="737" spans="2:14">
      <c r="B737" s="12">
        <f t="shared" si="36"/>
        <v>732</v>
      </c>
      <c r="C737" s="12"/>
      <c r="D737" s="25" t="str">
        <f t="shared" si="34"/>
        <v/>
      </c>
      <c r="E737" s="4"/>
      <c r="F737" s="4"/>
      <c r="G737" s="4"/>
      <c r="H737" s="23"/>
      <c r="I737" s="19">
        <f t="shared" si="35"/>
        <v>0</v>
      </c>
      <c r="J737" s="20"/>
      <c r="K737" s="20"/>
      <c r="L737" s="20"/>
      <c r="M737" s="20"/>
      <c r="N737" s="111"/>
    </row>
    <row r="738" spans="2:14">
      <c r="B738" s="10">
        <f t="shared" si="36"/>
        <v>733</v>
      </c>
      <c r="C738" s="10"/>
      <c r="D738" s="25" t="str">
        <f t="shared" si="34"/>
        <v/>
      </c>
      <c r="E738" s="4"/>
      <c r="F738" s="4"/>
      <c r="G738" s="4"/>
      <c r="H738" s="23"/>
      <c r="I738" s="18">
        <f t="shared" si="35"/>
        <v>0</v>
      </c>
      <c r="J738" s="20"/>
      <c r="K738" s="20"/>
      <c r="L738" s="20"/>
      <c r="M738" s="20"/>
      <c r="N738" s="111"/>
    </row>
    <row r="739" spans="2:14">
      <c r="B739" s="12">
        <f t="shared" si="36"/>
        <v>734</v>
      </c>
      <c r="C739" s="12"/>
      <c r="D739" s="25" t="str">
        <f t="shared" si="34"/>
        <v/>
      </c>
      <c r="E739" s="4"/>
      <c r="F739" s="4"/>
      <c r="G739" s="4"/>
      <c r="H739" s="23"/>
      <c r="I739" s="19">
        <f t="shared" si="35"/>
        <v>0</v>
      </c>
      <c r="J739" s="20"/>
      <c r="K739" s="20"/>
      <c r="L739" s="20"/>
      <c r="M739" s="20"/>
      <c r="N739" s="111"/>
    </row>
    <row r="740" spans="2:14">
      <c r="B740" s="10">
        <f t="shared" si="36"/>
        <v>735</v>
      </c>
      <c r="C740" s="10"/>
      <c r="D740" s="25" t="str">
        <f t="shared" si="34"/>
        <v/>
      </c>
      <c r="E740" s="4"/>
      <c r="F740" s="4"/>
      <c r="G740" s="4"/>
      <c r="H740" s="23"/>
      <c r="I740" s="18">
        <f t="shared" si="35"/>
        <v>0</v>
      </c>
      <c r="J740" s="20"/>
      <c r="K740" s="20"/>
      <c r="L740" s="20"/>
      <c r="M740" s="20"/>
      <c r="N740" s="111"/>
    </row>
    <row r="741" spans="2:14">
      <c r="B741" s="12">
        <f t="shared" si="36"/>
        <v>736</v>
      </c>
      <c r="C741" s="12"/>
      <c r="D741" s="25" t="str">
        <f t="shared" si="34"/>
        <v/>
      </c>
      <c r="E741" s="4"/>
      <c r="F741" s="4"/>
      <c r="G741" s="4"/>
      <c r="H741" s="23"/>
      <c r="I741" s="19">
        <f t="shared" si="35"/>
        <v>0</v>
      </c>
      <c r="J741" s="20"/>
      <c r="K741" s="20"/>
      <c r="L741" s="20"/>
      <c r="M741" s="20"/>
      <c r="N741" s="111"/>
    </row>
    <row r="742" spans="2:14">
      <c r="B742" s="10">
        <f t="shared" si="36"/>
        <v>737</v>
      </c>
      <c r="C742" s="10"/>
      <c r="D742" s="25" t="str">
        <f t="shared" si="34"/>
        <v/>
      </c>
      <c r="E742" s="4"/>
      <c r="F742" s="4"/>
      <c r="G742" s="4"/>
      <c r="H742" s="23"/>
      <c r="I742" s="18">
        <f t="shared" si="35"/>
        <v>0</v>
      </c>
      <c r="J742" s="20"/>
      <c r="K742" s="20"/>
      <c r="L742" s="20"/>
      <c r="M742" s="20"/>
      <c r="N742" s="111"/>
    </row>
    <row r="743" spans="2:14">
      <c r="B743" s="12">
        <f t="shared" si="36"/>
        <v>738</v>
      </c>
      <c r="C743" s="12"/>
      <c r="D743" s="25" t="str">
        <f t="shared" si="34"/>
        <v/>
      </c>
      <c r="E743" s="4"/>
      <c r="F743" s="4"/>
      <c r="G743" s="4"/>
      <c r="H743" s="23"/>
      <c r="I743" s="19">
        <f t="shared" si="35"/>
        <v>0</v>
      </c>
      <c r="J743" s="20"/>
      <c r="K743" s="20"/>
      <c r="L743" s="20"/>
      <c r="M743" s="20"/>
      <c r="N743" s="111"/>
    </row>
    <row r="744" spans="2:14">
      <c r="B744" s="10">
        <f t="shared" si="36"/>
        <v>739</v>
      </c>
      <c r="C744" s="10"/>
      <c r="D744" s="25" t="str">
        <f t="shared" si="34"/>
        <v/>
      </c>
      <c r="E744" s="4"/>
      <c r="F744" s="4"/>
      <c r="G744" s="4"/>
      <c r="H744" s="23"/>
      <c r="I744" s="18">
        <f t="shared" si="35"/>
        <v>0</v>
      </c>
      <c r="J744" s="20"/>
      <c r="K744" s="20"/>
      <c r="L744" s="20"/>
      <c r="M744" s="20"/>
      <c r="N744" s="111"/>
    </row>
    <row r="745" spans="2:14">
      <c r="B745" s="12">
        <f t="shared" si="36"/>
        <v>740</v>
      </c>
      <c r="C745" s="12"/>
      <c r="D745" s="25" t="str">
        <f t="shared" si="34"/>
        <v/>
      </c>
      <c r="E745" s="4"/>
      <c r="F745" s="4"/>
      <c r="G745" s="4"/>
      <c r="H745" s="23"/>
      <c r="I745" s="19">
        <f t="shared" si="35"/>
        <v>0</v>
      </c>
      <c r="J745" s="20"/>
      <c r="K745" s="20"/>
      <c r="L745" s="20"/>
      <c r="M745" s="20"/>
      <c r="N745" s="111"/>
    </row>
    <row r="746" spans="2:14">
      <c r="B746" s="10">
        <f t="shared" si="36"/>
        <v>741</v>
      </c>
      <c r="C746" s="10"/>
      <c r="D746" s="25" t="str">
        <f t="shared" si="34"/>
        <v/>
      </c>
      <c r="E746" s="4"/>
      <c r="F746" s="4"/>
      <c r="G746" s="4"/>
      <c r="H746" s="23"/>
      <c r="I746" s="18">
        <f t="shared" si="35"/>
        <v>0</v>
      </c>
      <c r="J746" s="20"/>
      <c r="K746" s="20"/>
      <c r="L746" s="20"/>
      <c r="M746" s="20"/>
      <c r="N746" s="111"/>
    </row>
    <row r="747" spans="2:14">
      <c r="B747" s="12">
        <f t="shared" si="36"/>
        <v>742</v>
      </c>
      <c r="C747" s="12"/>
      <c r="D747" s="25" t="str">
        <f t="shared" si="34"/>
        <v/>
      </c>
      <c r="E747" s="4"/>
      <c r="F747" s="4"/>
      <c r="G747" s="4"/>
      <c r="H747" s="23"/>
      <c r="I747" s="19">
        <f t="shared" si="35"/>
        <v>0</v>
      </c>
      <c r="J747" s="20"/>
      <c r="K747" s="20"/>
      <c r="L747" s="20"/>
      <c r="M747" s="20"/>
      <c r="N747" s="111"/>
    </row>
    <row r="748" spans="2:14">
      <c r="B748" s="10">
        <f t="shared" si="36"/>
        <v>743</v>
      </c>
      <c r="C748" s="10"/>
      <c r="D748" s="25" t="str">
        <f t="shared" si="34"/>
        <v/>
      </c>
      <c r="E748" s="4"/>
      <c r="F748" s="4"/>
      <c r="G748" s="4"/>
      <c r="H748" s="23"/>
      <c r="I748" s="18">
        <f t="shared" si="35"/>
        <v>0</v>
      </c>
      <c r="J748" s="20"/>
      <c r="K748" s="20"/>
      <c r="L748" s="20"/>
      <c r="M748" s="20"/>
      <c r="N748" s="111"/>
    </row>
    <row r="749" spans="2:14">
      <c r="B749" s="12">
        <f t="shared" si="36"/>
        <v>744</v>
      </c>
      <c r="C749" s="12"/>
      <c r="D749" s="25" t="str">
        <f t="shared" si="34"/>
        <v/>
      </c>
      <c r="E749" s="4"/>
      <c r="F749" s="4"/>
      <c r="G749" s="4"/>
      <c r="H749" s="23"/>
      <c r="I749" s="19">
        <f t="shared" si="35"/>
        <v>0</v>
      </c>
      <c r="J749" s="20"/>
      <c r="K749" s="20"/>
      <c r="L749" s="20"/>
      <c r="M749" s="20"/>
      <c r="N749" s="111"/>
    </row>
    <row r="750" spans="2:14">
      <c r="B750" s="10">
        <f t="shared" si="36"/>
        <v>745</v>
      </c>
      <c r="C750" s="10"/>
      <c r="D750" s="25" t="str">
        <f t="shared" si="34"/>
        <v/>
      </c>
      <c r="E750" s="13"/>
      <c r="F750" s="13"/>
      <c r="G750" s="13"/>
      <c r="H750" s="24"/>
      <c r="I750" s="18">
        <f t="shared" si="35"/>
        <v>0</v>
      </c>
      <c r="J750" s="21"/>
      <c r="K750" s="21"/>
      <c r="L750" s="21"/>
      <c r="M750" s="21"/>
      <c r="N750" s="111"/>
    </row>
    <row r="751" spans="2:14">
      <c r="B751" s="12">
        <f t="shared" si="36"/>
        <v>746</v>
      </c>
      <c r="C751" s="12"/>
      <c r="D751" s="25" t="str">
        <f t="shared" si="34"/>
        <v/>
      </c>
      <c r="E751" s="13"/>
      <c r="F751" s="13"/>
      <c r="G751" s="13"/>
      <c r="H751" s="24"/>
      <c r="I751" s="19">
        <f t="shared" si="35"/>
        <v>0</v>
      </c>
      <c r="J751" s="22"/>
      <c r="K751" s="22"/>
      <c r="L751" s="22"/>
      <c r="M751" s="22"/>
      <c r="N751" s="111"/>
    </row>
    <row r="752" spans="2:14">
      <c r="B752" s="10">
        <f t="shared" si="36"/>
        <v>747</v>
      </c>
      <c r="C752" s="10"/>
      <c r="D752" s="25" t="str">
        <f t="shared" si="34"/>
        <v/>
      </c>
      <c r="E752" s="13"/>
      <c r="F752" s="13"/>
      <c r="G752" s="13"/>
      <c r="H752" s="24"/>
      <c r="I752" s="18">
        <f t="shared" si="35"/>
        <v>0</v>
      </c>
      <c r="J752" s="22"/>
      <c r="K752" s="22"/>
      <c r="L752" s="22"/>
      <c r="M752" s="22"/>
      <c r="N752" s="111"/>
    </row>
    <row r="753" spans="2:14">
      <c r="B753" s="12">
        <f t="shared" si="36"/>
        <v>748</v>
      </c>
      <c r="C753" s="12"/>
      <c r="D753" s="25" t="str">
        <f t="shared" si="34"/>
        <v/>
      </c>
      <c r="E753" s="13"/>
      <c r="F753" s="13"/>
      <c r="G753" s="13"/>
      <c r="H753" s="24"/>
      <c r="I753" s="19">
        <f t="shared" si="35"/>
        <v>0</v>
      </c>
      <c r="J753" s="22"/>
      <c r="K753" s="22"/>
      <c r="L753" s="22"/>
      <c r="M753" s="22"/>
      <c r="N753" s="111"/>
    </row>
    <row r="754" spans="2:14">
      <c r="B754" s="10">
        <f t="shared" si="36"/>
        <v>749</v>
      </c>
      <c r="C754" s="10"/>
      <c r="D754" s="25" t="str">
        <f t="shared" si="34"/>
        <v/>
      </c>
      <c r="E754" s="13"/>
      <c r="F754" s="13"/>
      <c r="G754" s="13"/>
      <c r="H754" s="24"/>
      <c r="I754" s="18">
        <f t="shared" si="35"/>
        <v>0</v>
      </c>
      <c r="J754" s="22"/>
      <c r="K754" s="22"/>
      <c r="L754" s="22"/>
      <c r="M754" s="22"/>
      <c r="N754" s="111"/>
    </row>
    <row r="755" spans="2:14">
      <c r="B755" s="12">
        <f t="shared" si="36"/>
        <v>750</v>
      </c>
      <c r="C755" s="12"/>
      <c r="D755" s="25" t="str">
        <f t="shared" si="34"/>
        <v/>
      </c>
      <c r="E755" s="4"/>
      <c r="F755" s="4"/>
      <c r="G755" s="4"/>
      <c r="H755" s="23"/>
      <c r="I755" s="19">
        <f t="shared" si="35"/>
        <v>0</v>
      </c>
      <c r="J755" s="20"/>
      <c r="K755" s="20"/>
      <c r="L755" s="20"/>
      <c r="M755" s="20"/>
      <c r="N755" s="111"/>
    </row>
    <row r="756" spans="2:14">
      <c r="B756" s="10">
        <f t="shared" si="36"/>
        <v>751</v>
      </c>
      <c r="C756" s="10"/>
      <c r="D756" s="25" t="str">
        <f t="shared" si="34"/>
        <v/>
      </c>
      <c r="E756" s="4"/>
      <c r="F756" s="4"/>
      <c r="G756" s="4"/>
      <c r="H756" s="23"/>
      <c r="I756" s="18">
        <f t="shared" si="35"/>
        <v>0</v>
      </c>
      <c r="J756" s="20"/>
      <c r="K756" s="20"/>
      <c r="L756" s="20"/>
      <c r="M756" s="20"/>
      <c r="N756" s="111"/>
    </row>
    <row r="757" spans="2:14">
      <c r="B757" s="12">
        <f t="shared" si="36"/>
        <v>752</v>
      </c>
      <c r="C757" s="12"/>
      <c r="D757" s="25" t="str">
        <f t="shared" si="34"/>
        <v/>
      </c>
      <c r="E757" s="4"/>
      <c r="F757" s="4"/>
      <c r="G757" s="4"/>
      <c r="H757" s="23"/>
      <c r="I757" s="19">
        <f t="shared" si="35"/>
        <v>0</v>
      </c>
      <c r="J757" s="20"/>
      <c r="K757" s="20"/>
      <c r="L757" s="20"/>
      <c r="M757" s="20"/>
      <c r="N757" s="111"/>
    </row>
    <row r="758" spans="2:14">
      <c r="B758" s="10">
        <f t="shared" si="36"/>
        <v>753</v>
      </c>
      <c r="C758" s="10"/>
      <c r="D758" s="25" t="str">
        <f t="shared" si="34"/>
        <v/>
      </c>
      <c r="E758" s="4"/>
      <c r="F758" s="4"/>
      <c r="G758" s="4"/>
      <c r="H758" s="23"/>
      <c r="I758" s="18">
        <f t="shared" si="35"/>
        <v>0</v>
      </c>
      <c r="J758" s="20"/>
      <c r="K758" s="20"/>
      <c r="L758" s="20"/>
      <c r="M758" s="20"/>
      <c r="N758" s="111"/>
    </row>
    <row r="759" spans="2:14">
      <c r="B759" s="12">
        <f t="shared" si="36"/>
        <v>754</v>
      </c>
      <c r="C759" s="12"/>
      <c r="D759" s="25" t="str">
        <f t="shared" si="34"/>
        <v/>
      </c>
      <c r="E759" s="4"/>
      <c r="F759" s="4"/>
      <c r="G759" s="4"/>
      <c r="H759" s="23"/>
      <c r="I759" s="19">
        <f t="shared" si="35"/>
        <v>0</v>
      </c>
      <c r="J759" s="20"/>
      <c r="K759" s="20"/>
      <c r="L759" s="20"/>
      <c r="M759" s="20"/>
      <c r="N759" s="111"/>
    </row>
    <row r="760" spans="2:14">
      <c r="B760" s="10">
        <f t="shared" si="36"/>
        <v>755</v>
      </c>
      <c r="C760" s="10"/>
      <c r="D760" s="25" t="str">
        <f t="shared" si="34"/>
        <v/>
      </c>
      <c r="E760" s="4"/>
      <c r="F760" s="4"/>
      <c r="G760" s="4"/>
      <c r="H760" s="23"/>
      <c r="I760" s="18">
        <f t="shared" si="35"/>
        <v>0</v>
      </c>
      <c r="J760" s="20"/>
      <c r="K760" s="20"/>
      <c r="L760" s="20"/>
      <c r="M760" s="20"/>
      <c r="N760" s="111"/>
    </row>
    <row r="761" spans="2:14">
      <c r="B761" s="12">
        <f t="shared" si="36"/>
        <v>756</v>
      </c>
      <c r="C761" s="12"/>
      <c r="D761" s="25" t="str">
        <f t="shared" si="34"/>
        <v/>
      </c>
      <c r="E761" s="4"/>
      <c r="F761" s="4"/>
      <c r="G761" s="4"/>
      <c r="H761" s="23"/>
      <c r="I761" s="19">
        <f t="shared" si="35"/>
        <v>0</v>
      </c>
      <c r="J761" s="20"/>
      <c r="K761" s="20"/>
      <c r="L761" s="20"/>
      <c r="M761" s="20"/>
      <c r="N761" s="111"/>
    </row>
    <row r="762" spans="2:14">
      <c r="B762" s="10">
        <f t="shared" si="36"/>
        <v>757</v>
      </c>
      <c r="C762" s="10"/>
      <c r="D762" s="25" t="str">
        <f t="shared" si="34"/>
        <v/>
      </c>
      <c r="E762" s="4"/>
      <c r="F762" s="4"/>
      <c r="G762" s="4"/>
      <c r="H762" s="23"/>
      <c r="I762" s="18">
        <f t="shared" si="35"/>
        <v>0</v>
      </c>
      <c r="J762" s="20"/>
      <c r="K762" s="20"/>
      <c r="L762" s="20"/>
      <c r="M762" s="20"/>
      <c r="N762" s="111"/>
    </row>
    <row r="763" spans="2:14">
      <c r="B763" s="12">
        <f t="shared" si="36"/>
        <v>758</v>
      </c>
      <c r="C763" s="12"/>
      <c r="D763" s="25" t="str">
        <f t="shared" si="34"/>
        <v/>
      </c>
      <c r="E763" s="4"/>
      <c r="F763" s="4"/>
      <c r="G763" s="4"/>
      <c r="H763" s="23"/>
      <c r="I763" s="19">
        <f t="shared" si="35"/>
        <v>0</v>
      </c>
      <c r="J763" s="20"/>
      <c r="K763" s="20"/>
      <c r="L763" s="20"/>
      <c r="M763" s="20"/>
      <c r="N763" s="111"/>
    </row>
    <row r="764" spans="2:14">
      <c r="B764" s="10">
        <f t="shared" si="36"/>
        <v>759</v>
      </c>
      <c r="C764" s="10"/>
      <c r="D764" s="25" t="str">
        <f t="shared" si="34"/>
        <v/>
      </c>
      <c r="E764" s="4"/>
      <c r="F764" s="4"/>
      <c r="G764" s="4"/>
      <c r="H764" s="23"/>
      <c r="I764" s="18">
        <f t="shared" si="35"/>
        <v>0</v>
      </c>
      <c r="J764" s="20"/>
      <c r="K764" s="20"/>
      <c r="L764" s="20"/>
      <c r="M764" s="20"/>
      <c r="N764" s="111"/>
    </row>
    <row r="765" spans="2:14">
      <c r="B765" s="12">
        <f t="shared" si="36"/>
        <v>760</v>
      </c>
      <c r="C765" s="12"/>
      <c r="D765" s="25" t="str">
        <f t="shared" si="34"/>
        <v/>
      </c>
      <c r="E765" s="4"/>
      <c r="F765" s="4"/>
      <c r="G765" s="4"/>
      <c r="H765" s="23"/>
      <c r="I765" s="19">
        <f t="shared" si="35"/>
        <v>0</v>
      </c>
      <c r="J765" s="20"/>
      <c r="K765" s="20"/>
      <c r="L765" s="20"/>
      <c r="M765" s="20"/>
      <c r="N765" s="111"/>
    </row>
    <row r="766" spans="2:14">
      <c r="B766" s="10">
        <f t="shared" si="36"/>
        <v>761</v>
      </c>
      <c r="C766" s="10"/>
      <c r="D766" s="25" t="str">
        <f t="shared" si="34"/>
        <v/>
      </c>
      <c r="E766" s="4"/>
      <c r="F766" s="4"/>
      <c r="G766" s="4"/>
      <c r="H766" s="23"/>
      <c r="I766" s="18">
        <f t="shared" si="35"/>
        <v>0</v>
      </c>
      <c r="J766" s="20"/>
      <c r="K766" s="20"/>
      <c r="L766" s="20"/>
      <c r="M766" s="20"/>
      <c r="N766" s="111"/>
    </row>
    <row r="767" spans="2:14">
      <c r="B767" s="12">
        <f t="shared" si="36"/>
        <v>762</v>
      </c>
      <c r="C767" s="12"/>
      <c r="D767" s="25" t="str">
        <f t="shared" si="34"/>
        <v/>
      </c>
      <c r="E767" s="4"/>
      <c r="F767" s="4"/>
      <c r="G767" s="4"/>
      <c r="H767" s="23"/>
      <c r="I767" s="19">
        <f t="shared" si="35"/>
        <v>0</v>
      </c>
      <c r="J767" s="20"/>
      <c r="K767" s="20"/>
      <c r="L767" s="20"/>
      <c r="M767" s="20"/>
      <c r="N767" s="111"/>
    </row>
    <row r="768" spans="2:14">
      <c r="B768" s="10">
        <f t="shared" si="36"/>
        <v>763</v>
      </c>
      <c r="C768" s="10"/>
      <c r="D768" s="25" t="str">
        <f t="shared" si="34"/>
        <v/>
      </c>
      <c r="E768" s="4"/>
      <c r="F768" s="4"/>
      <c r="G768" s="4"/>
      <c r="H768" s="23"/>
      <c r="I768" s="18">
        <f t="shared" si="35"/>
        <v>0</v>
      </c>
      <c r="J768" s="20"/>
      <c r="K768" s="20"/>
      <c r="L768" s="20"/>
      <c r="M768" s="20"/>
      <c r="N768" s="111"/>
    </row>
    <row r="769" spans="2:14">
      <c r="B769" s="12">
        <f t="shared" si="36"/>
        <v>764</v>
      </c>
      <c r="C769" s="12"/>
      <c r="D769" s="25" t="str">
        <f t="shared" si="34"/>
        <v/>
      </c>
      <c r="E769" s="4"/>
      <c r="F769" s="4"/>
      <c r="G769" s="4"/>
      <c r="H769" s="23"/>
      <c r="I769" s="19">
        <f t="shared" si="35"/>
        <v>0</v>
      </c>
      <c r="J769" s="20"/>
      <c r="K769" s="20"/>
      <c r="L769" s="20"/>
      <c r="M769" s="20"/>
      <c r="N769" s="111"/>
    </row>
    <row r="770" spans="2:14">
      <c r="B770" s="10">
        <f t="shared" si="36"/>
        <v>765</v>
      </c>
      <c r="C770" s="10"/>
      <c r="D770" s="25" t="str">
        <f t="shared" si="34"/>
        <v/>
      </c>
      <c r="E770" s="4"/>
      <c r="F770" s="4"/>
      <c r="G770" s="4"/>
      <c r="H770" s="23"/>
      <c r="I770" s="18">
        <f t="shared" si="35"/>
        <v>0</v>
      </c>
      <c r="J770" s="20"/>
      <c r="K770" s="20"/>
      <c r="L770" s="20"/>
      <c r="M770" s="20"/>
      <c r="N770" s="111"/>
    </row>
    <row r="771" spans="2:14">
      <c r="B771" s="12">
        <f t="shared" si="36"/>
        <v>766</v>
      </c>
      <c r="C771" s="12"/>
      <c r="D771" s="25" t="str">
        <f t="shared" si="34"/>
        <v/>
      </c>
      <c r="E771" s="4"/>
      <c r="F771" s="4"/>
      <c r="G771" s="4"/>
      <c r="H771" s="23"/>
      <c r="I771" s="19">
        <f t="shared" si="35"/>
        <v>0</v>
      </c>
      <c r="J771" s="20"/>
      <c r="K771" s="20"/>
      <c r="L771" s="20"/>
      <c r="M771" s="20"/>
      <c r="N771" s="111"/>
    </row>
    <row r="772" spans="2:14">
      <c r="B772" s="10">
        <f t="shared" si="36"/>
        <v>767</v>
      </c>
      <c r="C772" s="10"/>
      <c r="D772" s="25" t="str">
        <f t="shared" si="34"/>
        <v/>
      </c>
      <c r="E772" s="13"/>
      <c r="F772" s="13"/>
      <c r="G772" s="13"/>
      <c r="H772" s="24"/>
      <c r="I772" s="18">
        <f t="shared" si="35"/>
        <v>0</v>
      </c>
      <c r="J772" s="21"/>
      <c r="K772" s="21"/>
      <c r="L772" s="21"/>
      <c r="M772" s="21"/>
      <c r="N772" s="111"/>
    </row>
    <row r="773" spans="2:14">
      <c r="B773" s="12">
        <f t="shared" si="36"/>
        <v>768</v>
      </c>
      <c r="C773" s="12"/>
      <c r="D773" s="25" t="str">
        <f t="shared" si="34"/>
        <v/>
      </c>
      <c r="E773" s="13"/>
      <c r="F773" s="13"/>
      <c r="G773" s="13"/>
      <c r="H773" s="24"/>
      <c r="I773" s="19">
        <f t="shared" si="35"/>
        <v>0</v>
      </c>
      <c r="J773" s="22"/>
      <c r="K773" s="22"/>
      <c r="L773" s="22"/>
      <c r="M773" s="22"/>
      <c r="N773" s="111"/>
    </row>
    <row r="774" spans="2:14">
      <c r="B774" s="10">
        <f t="shared" si="36"/>
        <v>769</v>
      </c>
      <c r="C774" s="10"/>
      <c r="D774" s="25" t="str">
        <f t="shared" si="34"/>
        <v/>
      </c>
      <c r="E774" s="13"/>
      <c r="F774" s="13"/>
      <c r="G774" s="13"/>
      <c r="H774" s="24"/>
      <c r="I774" s="18">
        <f t="shared" si="35"/>
        <v>0</v>
      </c>
      <c r="J774" s="22"/>
      <c r="K774" s="22"/>
      <c r="L774" s="22"/>
      <c r="M774" s="22"/>
      <c r="N774" s="111"/>
    </row>
    <row r="775" spans="2:14">
      <c r="B775" s="12">
        <f t="shared" si="36"/>
        <v>770</v>
      </c>
      <c r="C775" s="12"/>
      <c r="D775" s="25" t="str">
        <f t="shared" ref="D775:D838" si="37">E775&amp;G775</f>
        <v/>
      </c>
      <c r="E775" s="13"/>
      <c r="F775" s="13"/>
      <c r="G775" s="13"/>
      <c r="H775" s="24"/>
      <c r="I775" s="19">
        <f t="shared" ref="I775:I838" si="38">SUM(J775:M775)</f>
        <v>0</v>
      </c>
      <c r="J775" s="22"/>
      <c r="K775" s="22"/>
      <c r="L775" s="22"/>
      <c r="M775" s="22"/>
      <c r="N775" s="111"/>
    </row>
    <row r="776" spans="2:14">
      <c r="B776" s="10">
        <f t="shared" ref="B776:B839" si="39">B775+1</f>
        <v>771</v>
      </c>
      <c r="C776" s="10"/>
      <c r="D776" s="25" t="str">
        <f t="shared" si="37"/>
        <v/>
      </c>
      <c r="E776" s="13"/>
      <c r="F776" s="13"/>
      <c r="G776" s="13"/>
      <c r="H776" s="24"/>
      <c r="I776" s="18">
        <f t="shared" si="38"/>
        <v>0</v>
      </c>
      <c r="J776" s="22"/>
      <c r="K776" s="22"/>
      <c r="L776" s="22"/>
      <c r="M776" s="22"/>
      <c r="N776" s="111"/>
    </row>
    <row r="777" spans="2:14">
      <c r="B777" s="12">
        <f t="shared" si="39"/>
        <v>772</v>
      </c>
      <c r="C777" s="12"/>
      <c r="D777" s="25" t="str">
        <f t="shared" si="37"/>
        <v/>
      </c>
      <c r="E777" s="4"/>
      <c r="F777" s="4"/>
      <c r="G777" s="4"/>
      <c r="H777" s="23"/>
      <c r="I777" s="19">
        <f t="shared" si="38"/>
        <v>0</v>
      </c>
      <c r="J777" s="20"/>
      <c r="K777" s="20"/>
      <c r="L777" s="20"/>
      <c r="M777" s="20"/>
      <c r="N777" s="111"/>
    </row>
    <row r="778" spans="2:14">
      <c r="B778" s="10">
        <f t="shared" si="39"/>
        <v>773</v>
      </c>
      <c r="C778" s="10"/>
      <c r="D778" s="25" t="str">
        <f t="shared" si="37"/>
        <v/>
      </c>
      <c r="E778" s="4"/>
      <c r="F778" s="4"/>
      <c r="G778" s="4"/>
      <c r="H778" s="23"/>
      <c r="I778" s="18">
        <f t="shared" si="38"/>
        <v>0</v>
      </c>
      <c r="J778" s="20"/>
      <c r="K778" s="20"/>
      <c r="L778" s="20"/>
      <c r="M778" s="20"/>
      <c r="N778" s="111"/>
    </row>
    <row r="779" spans="2:14">
      <c r="B779" s="12">
        <f t="shared" si="39"/>
        <v>774</v>
      </c>
      <c r="C779" s="12"/>
      <c r="D779" s="25" t="str">
        <f t="shared" si="37"/>
        <v/>
      </c>
      <c r="E779" s="4"/>
      <c r="F779" s="4"/>
      <c r="G779" s="4"/>
      <c r="H779" s="23"/>
      <c r="I779" s="19">
        <f t="shared" si="38"/>
        <v>0</v>
      </c>
      <c r="J779" s="20"/>
      <c r="K779" s="20"/>
      <c r="L779" s="20"/>
      <c r="M779" s="20"/>
      <c r="N779" s="111"/>
    </row>
    <row r="780" spans="2:14">
      <c r="B780" s="10">
        <f t="shared" si="39"/>
        <v>775</v>
      </c>
      <c r="C780" s="10"/>
      <c r="D780" s="25" t="str">
        <f t="shared" si="37"/>
        <v/>
      </c>
      <c r="E780" s="4"/>
      <c r="F780" s="4"/>
      <c r="G780" s="4"/>
      <c r="H780" s="23"/>
      <c r="I780" s="18">
        <f t="shared" si="38"/>
        <v>0</v>
      </c>
      <c r="J780" s="20"/>
      <c r="K780" s="20"/>
      <c r="L780" s="20"/>
      <c r="M780" s="20"/>
      <c r="N780" s="111"/>
    </row>
    <row r="781" spans="2:14">
      <c r="B781" s="12">
        <f t="shared" si="39"/>
        <v>776</v>
      </c>
      <c r="C781" s="12"/>
      <c r="D781" s="25" t="str">
        <f t="shared" si="37"/>
        <v/>
      </c>
      <c r="E781" s="4"/>
      <c r="F781" s="4"/>
      <c r="G781" s="4"/>
      <c r="H781" s="23"/>
      <c r="I781" s="19">
        <f t="shared" si="38"/>
        <v>0</v>
      </c>
      <c r="J781" s="20"/>
      <c r="K781" s="20"/>
      <c r="L781" s="20"/>
      <c r="M781" s="20"/>
      <c r="N781" s="111"/>
    </row>
    <row r="782" spans="2:14">
      <c r="B782" s="10">
        <f t="shared" si="39"/>
        <v>777</v>
      </c>
      <c r="C782" s="10"/>
      <c r="D782" s="25" t="str">
        <f t="shared" si="37"/>
        <v/>
      </c>
      <c r="E782" s="4"/>
      <c r="F782" s="4"/>
      <c r="G782" s="4"/>
      <c r="H782" s="23"/>
      <c r="I782" s="18">
        <f t="shared" si="38"/>
        <v>0</v>
      </c>
      <c r="J782" s="20"/>
      <c r="K782" s="20"/>
      <c r="L782" s="20"/>
      <c r="M782" s="20"/>
      <c r="N782" s="111"/>
    </row>
    <row r="783" spans="2:14">
      <c r="B783" s="12">
        <f t="shared" si="39"/>
        <v>778</v>
      </c>
      <c r="C783" s="12"/>
      <c r="D783" s="25" t="str">
        <f t="shared" si="37"/>
        <v/>
      </c>
      <c r="E783" s="4"/>
      <c r="F783" s="4"/>
      <c r="G783" s="4"/>
      <c r="H783" s="23"/>
      <c r="I783" s="19">
        <f t="shared" si="38"/>
        <v>0</v>
      </c>
      <c r="J783" s="20"/>
      <c r="K783" s="20"/>
      <c r="L783" s="20"/>
      <c r="M783" s="20"/>
      <c r="N783" s="111"/>
    </row>
    <row r="784" spans="2:14">
      <c r="B784" s="10">
        <f t="shared" si="39"/>
        <v>779</v>
      </c>
      <c r="C784" s="10"/>
      <c r="D784" s="25" t="str">
        <f t="shared" si="37"/>
        <v/>
      </c>
      <c r="E784" s="4"/>
      <c r="F784" s="4"/>
      <c r="G784" s="4"/>
      <c r="H784" s="23"/>
      <c r="I784" s="18">
        <f t="shared" si="38"/>
        <v>0</v>
      </c>
      <c r="J784" s="20"/>
      <c r="K784" s="20"/>
      <c r="L784" s="20"/>
      <c r="M784" s="20"/>
      <c r="N784" s="111"/>
    </row>
    <row r="785" spans="2:14">
      <c r="B785" s="12">
        <f t="shared" si="39"/>
        <v>780</v>
      </c>
      <c r="C785" s="12"/>
      <c r="D785" s="25" t="str">
        <f t="shared" si="37"/>
        <v/>
      </c>
      <c r="E785" s="4"/>
      <c r="F785" s="4"/>
      <c r="G785" s="4"/>
      <c r="H785" s="23"/>
      <c r="I785" s="19">
        <f t="shared" si="38"/>
        <v>0</v>
      </c>
      <c r="J785" s="20"/>
      <c r="K785" s="20"/>
      <c r="L785" s="20"/>
      <c r="M785" s="20"/>
      <c r="N785" s="111"/>
    </row>
    <row r="786" spans="2:14">
      <c r="B786" s="10">
        <f t="shared" si="39"/>
        <v>781</v>
      </c>
      <c r="C786" s="10"/>
      <c r="D786" s="25" t="str">
        <f t="shared" si="37"/>
        <v/>
      </c>
      <c r="E786" s="4"/>
      <c r="F786" s="4"/>
      <c r="G786" s="4"/>
      <c r="H786" s="23"/>
      <c r="I786" s="18">
        <f t="shared" si="38"/>
        <v>0</v>
      </c>
      <c r="J786" s="20"/>
      <c r="K786" s="20"/>
      <c r="L786" s="20"/>
      <c r="M786" s="20"/>
      <c r="N786" s="111"/>
    </row>
    <row r="787" spans="2:14">
      <c r="B787" s="12">
        <f t="shared" si="39"/>
        <v>782</v>
      </c>
      <c r="C787" s="12"/>
      <c r="D787" s="25" t="str">
        <f t="shared" si="37"/>
        <v/>
      </c>
      <c r="E787" s="4"/>
      <c r="F787" s="4"/>
      <c r="G787" s="4"/>
      <c r="H787" s="23"/>
      <c r="I787" s="19">
        <f t="shared" si="38"/>
        <v>0</v>
      </c>
      <c r="J787" s="20"/>
      <c r="K787" s="20"/>
      <c r="L787" s="20"/>
      <c r="M787" s="20"/>
      <c r="N787" s="111"/>
    </row>
    <row r="788" spans="2:14">
      <c r="B788" s="10">
        <f t="shared" si="39"/>
        <v>783</v>
      </c>
      <c r="C788" s="10"/>
      <c r="D788" s="25" t="str">
        <f t="shared" si="37"/>
        <v/>
      </c>
      <c r="E788" s="4"/>
      <c r="F788" s="4"/>
      <c r="G788" s="4"/>
      <c r="H788" s="23"/>
      <c r="I788" s="18">
        <f t="shared" si="38"/>
        <v>0</v>
      </c>
      <c r="J788" s="20"/>
      <c r="K788" s="20"/>
      <c r="L788" s="20"/>
      <c r="M788" s="20"/>
      <c r="N788" s="111"/>
    </row>
    <row r="789" spans="2:14">
      <c r="B789" s="12">
        <f t="shared" si="39"/>
        <v>784</v>
      </c>
      <c r="C789" s="12"/>
      <c r="D789" s="25" t="str">
        <f t="shared" si="37"/>
        <v/>
      </c>
      <c r="E789" s="4"/>
      <c r="F789" s="4"/>
      <c r="G789" s="4"/>
      <c r="H789" s="23"/>
      <c r="I789" s="19">
        <f t="shared" si="38"/>
        <v>0</v>
      </c>
      <c r="J789" s="20"/>
      <c r="K789" s="20"/>
      <c r="L789" s="20"/>
      <c r="M789" s="20"/>
      <c r="N789" s="111"/>
    </row>
    <row r="790" spans="2:14">
      <c r="B790" s="10">
        <f t="shared" si="39"/>
        <v>785</v>
      </c>
      <c r="C790" s="10"/>
      <c r="D790" s="25" t="str">
        <f t="shared" si="37"/>
        <v/>
      </c>
      <c r="E790" s="4"/>
      <c r="F790" s="4"/>
      <c r="G790" s="4"/>
      <c r="H790" s="23"/>
      <c r="I790" s="18">
        <f t="shared" si="38"/>
        <v>0</v>
      </c>
      <c r="J790" s="20"/>
      <c r="K790" s="20"/>
      <c r="L790" s="20"/>
      <c r="M790" s="20"/>
      <c r="N790" s="111"/>
    </row>
    <row r="791" spans="2:14">
      <c r="B791" s="12">
        <f t="shared" si="39"/>
        <v>786</v>
      </c>
      <c r="C791" s="12"/>
      <c r="D791" s="25" t="str">
        <f t="shared" si="37"/>
        <v/>
      </c>
      <c r="E791" s="4"/>
      <c r="F791" s="4"/>
      <c r="G791" s="4"/>
      <c r="H791" s="23"/>
      <c r="I791" s="19">
        <f t="shared" si="38"/>
        <v>0</v>
      </c>
      <c r="J791" s="20"/>
      <c r="K791" s="20"/>
      <c r="L791" s="20"/>
      <c r="M791" s="20"/>
      <c r="N791" s="111"/>
    </row>
    <row r="792" spans="2:14">
      <c r="B792" s="10">
        <f t="shared" si="39"/>
        <v>787</v>
      </c>
      <c r="C792" s="10"/>
      <c r="D792" s="25" t="str">
        <f t="shared" si="37"/>
        <v/>
      </c>
      <c r="E792" s="4"/>
      <c r="F792" s="4"/>
      <c r="G792" s="4"/>
      <c r="H792" s="23"/>
      <c r="I792" s="18">
        <f t="shared" si="38"/>
        <v>0</v>
      </c>
      <c r="J792" s="20"/>
      <c r="K792" s="20"/>
      <c r="L792" s="20"/>
      <c r="M792" s="20"/>
      <c r="N792" s="111"/>
    </row>
    <row r="793" spans="2:14">
      <c r="B793" s="12">
        <f t="shared" si="39"/>
        <v>788</v>
      </c>
      <c r="C793" s="12"/>
      <c r="D793" s="25" t="str">
        <f t="shared" si="37"/>
        <v/>
      </c>
      <c r="E793" s="4"/>
      <c r="F793" s="4"/>
      <c r="G793" s="4"/>
      <c r="H793" s="23"/>
      <c r="I793" s="19">
        <f t="shared" si="38"/>
        <v>0</v>
      </c>
      <c r="J793" s="20"/>
      <c r="K793" s="20"/>
      <c r="L793" s="20"/>
      <c r="M793" s="20"/>
      <c r="N793" s="111"/>
    </row>
    <row r="794" spans="2:14">
      <c r="B794" s="10">
        <f t="shared" si="39"/>
        <v>789</v>
      </c>
      <c r="C794" s="10"/>
      <c r="D794" s="25" t="str">
        <f t="shared" si="37"/>
        <v/>
      </c>
      <c r="E794" s="13"/>
      <c r="F794" s="13"/>
      <c r="G794" s="13"/>
      <c r="H794" s="24"/>
      <c r="I794" s="18">
        <f t="shared" si="38"/>
        <v>0</v>
      </c>
      <c r="J794" s="21"/>
      <c r="K794" s="21"/>
      <c r="L794" s="21"/>
      <c r="M794" s="21"/>
      <c r="N794" s="111"/>
    </row>
    <row r="795" spans="2:14">
      <c r="B795" s="12">
        <f t="shared" si="39"/>
        <v>790</v>
      </c>
      <c r="C795" s="12"/>
      <c r="D795" s="25" t="str">
        <f t="shared" si="37"/>
        <v/>
      </c>
      <c r="E795" s="13"/>
      <c r="F795" s="13"/>
      <c r="G795" s="13"/>
      <c r="H795" s="24"/>
      <c r="I795" s="19">
        <f t="shared" si="38"/>
        <v>0</v>
      </c>
      <c r="J795" s="22"/>
      <c r="K795" s="22"/>
      <c r="L795" s="22"/>
      <c r="M795" s="22"/>
      <c r="N795" s="111"/>
    </row>
    <row r="796" spans="2:14">
      <c r="B796" s="10">
        <f t="shared" si="39"/>
        <v>791</v>
      </c>
      <c r="C796" s="10"/>
      <c r="D796" s="25" t="str">
        <f t="shared" si="37"/>
        <v/>
      </c>
      <c r="E796" s="13"/>
      <c r="F796" s="13"/>
      <c r="G796" s="13"/>
      <c r="H796" s="24"/>
      <c r="I796" s="18">
        <f t="shared" si="38"/>
        <v>0</v>
      </c>
      <c r="J796" s="22"/>
      <c r="K796" s="22"/>
      <c r="L796" s="22"/>
      <c r="M796" s="22"/>
      <c r="N796" s="111"/>
    </row>
    <row r="797" spans="2:14">
      <c r="B797" s="12">
        <f t="shared" si="39"/>
        <v>792</v>
      </c>
      <c r="C797" s="12"/>
      <c r="D797" s="25" t="str">
        <f t="shared" si="37"/>
        <v/>
      </c>
      <c r="E797" s="13"/>
      <c r="F797" s="13"/>
      <c r="G797" s="13"/>
      <c r="H797" s="24"/>
      <c r="I797" s="19">
        <f t="shared" si="38"/>
        <v>0</v>
      </c>
      <c r="J797" s="22"/>
      <c r="K797" s="22"/>
      <c r="L797" s="22"/>
      <c r="M797" s="22"/>
      <c r="N797" s="111"/>
    </row>
    <row r="798" spans="2:14">
      <c r="B798" s="10">
        <f t="shared" si="39"/>
        <v>793</v>
      </c>
      <c r="C798" s="10"/>
      <c r="D798" s="25" t="str">
        <f t="shared" si="37"/>
        <v/>
      </c>
      <c r="E798" s="13"/>
      <c r="F798" s="13"/>
      <c r="G798" s="13"/>
      <c r="H798" s="24"/>
      <c r="I798" s="18">
        <f t="shared" si="38"/>
        <v>0</v>
      </c>
      <c r="J798" s="22"/>
      <c r="K798" s="22"/>
      <c r="L798" s="22"/>
      <c r="M798" s="22"/>
      <c r="N798" s="111"/>
    </row>
    <row r="799" spans="2:14">
      <c r="B799" s="12">
        <f t="shared" si="39"/>
        <v>794</v>
      </c>
      <c r="C799" s="12"/>
      <c r="D799" s="25" t="str">
        <f t="shared" si="37"/>
        <v/>
      </c>
      <c r="E799" s="4"/>
      <c r="F799" s="4"/>
      <c r="G799" s="4"/>
      <c r="H799" s="23"/>
      <c r="I799" s="19">
        <f t="shared" si="38"/>
        <v>0</v>
      </c>
      <c r="J799" s="20"/>
      <c r="K799" s="20"/>
      <c r="L799" s="20"/>
      <c r="M799" s="20"/>
      <c r="N799" s="111"/>
    </row>
    <row r="800" spans="2:14">
      <c r="B800" s="10">
        <f t="shared" si="39"/>
        <v>795</v>
      </c>
      <c r="C800" s="10"/>
      <c r="D800" s="25" t="str">
        <f t="shared" si="37"/>
        <v/>
      </c>
      <c r="E800" s="4"/>
      <c r="F800" s="4"/>
      <c r="G800" s="4"/>
      <c r="H800" s="23"/>
      <c r="I800" s="18">
        <f t="shared" si="38"/>
        <v>0</v>
      </c>
      <c r="J800" s="20"/>
      <c r="K800" s="20"/>
      <c r="L800" s="20"/>
      <c r="M800" s="20"/>
      <c r="N800" s="111"/>
    </row>
    <row r="801" spans="2:14">
      <c r="B801" s="12">
        <f t="shared" si="39"/>
        <v>796</v>
      </c>
      <c r="C801" s="12"/>
      <c r="D801" s="25" t="str">
        <f t="shared" si="37"/>
        <v/>
      </c>
      <c r="E801" s="4"/>
      <c r="F801" s="4"/>
      <c r="G801" s="4"/>
      <c r="H801" s="23"/>
      <c r="I801" s="19">
        <f t="shared" si="38"/>
        <v>0</v>
      </c>
      <c r="J801" s="20"/>
      <c r="K801" s="20"/>
      <c r="L801" s="20"/>
      <c r="M801" s="20"/>
      <c r="N801" s="111"/>
    </row>
    <row r="802" spans="2:14">
      <c r="B802" s="10">
        <f t="shared" si="39"/>
        <v>797</v>
      </c>
      <c r="C802" s="10"/>
      <c r="D802" s="25" t="str">
        <f t="shared" si="37"/>
        <v/>
      </c>
      <c r="E802" s="4"/>
      <c r="F802" s="4"/>
      <c r="G802" s="4"/>
      <c r="H802" s="23"/>
      <c r="I802" s="18">
        <f t="shared" si="38"/>
        <v>0</v>
      </c>
      <c r="J802" s="20"/>
      <c r="K802" s="20"/>
      <c r="L802" s="20"/>
      <c r="M802" s="20"/>
      <c r="N802" s="111"/>
    </row>
    <row r="803" spans="2:14">
      <c r="B803" s="12">
        <f t="shared" si="39"/>
        <v>798</v>
      </c>
      <c r="C803" s="12"/>
      <c r="D803" s="25" t="str">
        <f t="shared" si="37"/>
        <v/>
      </c>
      <c r="E803" s="4"/>
      <c r="F803" s="4"/>
      <c r="G803" s="4"/>
      <c r="H803" s="23"/>
      <c r="I803" s="19">
        <f t="shared" si="38"/>
        <v>0</v>
      </c>
      <c r="J803" s="20"/>
      <c r="K803" s="20"/>
      <c r="L803" s="20"/>
      <c r="M803" s="20"/>
      <c r="N803" s="111"/>
    </row>
    <row r="804" spans="2:14">
      <c r="B804" s="10">
        <f t="shared" si="39"/>
        <v>799</v>
      </c>
      <c r="C804" s="10"/>
      <c r="D804" s="25" t="str">
        <f t="shared" si="37"/>
        <v/>
      </c>
      <c r="E804" s="4"/>
      <c r="F804" s="4"/>
      <c r="G804" s="4"/>
      <c r="H804" s="23"/>
      <c r="I804" s="18">
        <f t="shared" si="38"/>
        <v>0</v>
      </c>
      <c r="J804" s="20"/>
      <c r="K804" s="20"/>
      <c r="L804" s="20"/>
      <c r="M804" s="20"/>
      <c r="N804" s="111"/>
    </row>
    <row r="805" spans="2:14">
      <c r="B805" s="12">
        <f t="shared" si="39"/>
        <v>800</v>
      </c>
      <c r="C805" s="12"/>
      <c r="D805" s="25" t="str">
        <f t="shared" si="37"/>
        <v/>
      </c>
      <c r="E805" s="4"/>
      <c r="F805" s="4"/>
      <c r="G805" s="4"/>
      <c r="H805" s="23"/>
      <c r="I805" s="19">
        <f t="shared" si="38"/>
        <v>0</v>
      </c>
      <c r="J805" s="20"/>
      <c r="K805" s="20"/>
      <c r="L805" s="20"/>
      <c r="M805" s="20"/>
      <c r="N805" s="111"/>
    </row>
    <row r="806" spans="2:14">
      <c r="B806" s="10">
        <f t="shared" si="39"/>
        <v>801</v>
      </c>
      <c r="C806" s="10"/>
      <c r="D806" s="25" t="str">
        <f t="shared" si="37"/>
        <v/>
      </c>
      <c r="E806" s="4"/>
      <c r="F806" s="4"/>
      <c r="G806" s="4"/>
      <c r="H806" s="23"/>
      <c r="I806" s="18">
        <f t="shared" si="38"/>
        <v>0</v>
      </c>
      <c r="J806" s="20"/>
      <c r="K806" s="20"/>
      <c r="L806" s="20"/>
      <c r="M806" s="20"/>
      <c r="N806" s="111"/>
    </row>
    <row r="807" spans="2:14">
      <c r="B807" s="12">
        <f t="shared" si="39"/>
        <v>802</v>
      </c>
      <c r="C807" s="12"/>
      <c r="D807" s="25" t="str">
        <f t="shared" si="37"/>
        <v/>
      </c>
      <c r="E807" s="4"/>
      <c r="F807" s="4"/>
      <c r="G807" s="4"/>
      <c r="H807" s="23"/>
      <c r="I807" s="19">
        <f t="shared" si="38"/>
        <v>0</v>
      </c>
      <c r="J807" s="20"/>
      <c r="K807" s="20"/>
      <c r="L807" s="20"/>
      <c r="M807" s="20"/>
      <c r="N807" s="111"/>
    </row>
    <row r="808" spans="2:14">
      <c r="B808" s="10">
        <f t="shared" si="39"/>
        <v>803</v>
      </c>
      <c r="C808" s="10"/>
      <c r="D808" s="25" t="str">
        <f t="shared" si="37"/>
        <v/>
      </c>
      <c r="E808" s="4"/>
      <c r="F808" s="4"/>
      <c r="G808" s="4"/>
      <c r="H808" s="23"/>
      <c r="I808" s="18">
        <f t="shared" si="38"/>
        <v>0</v>
      </c>
      <c r="J808" s="20"/>
      <c r="K808" s="20"/>
      <c r="L808" s="20"/>
      <c r="M808" s="20"/>
      <c r="N808" s="111"/>
    </row>
    <row r="809" spans="2:14">
      <c r="B809" s="12">
        <f t="shared" si="39"/>
        <v>804</v>
      </c>
      <c r="C809" s="12"/>
      <c r="D809" s="25" t="str">
        <f t="shared" si="37"/>
        <v/>
      </c>
      <c r="E809" s="4"/>
      <c r="F809" s="4"/>
      <c r="G809" s="4"/>
      <c r="H809" s="23"/>
      <c r="I809" s="19">
        <f t="shared" si="38"/>
        <v>0</v>
      </c>
      <c r="J809" s="20"/>
      <c r="K809" s="20"/>
      <c r="L809" s="20"/>
      <c r="M809" s="20"/>
      <c r="N809" s="111"/>
    </row>
    <row r="810" spans="2:14">
      <c r="B810" s="10">
        <f t="shared" si="39"/>
        <v>805</v>
      </c>
      <c r="C810" s="10"/>
      <c r="D810" s="25" t="str">
        <f t="shared" si="37"/>
        <v/>
      </c>
      <c r="E810" s="4"/>
      <c r="F810" s="4"/>
      <c r="G810" s="4"/>
      <c r="H810" s="23"/>
      <c r="I810" s="18">
        <f t="shared" si="38"/>
        <v>0</v>
      </c>
      <c r="J810" s="20"/>
      <c r="K810" s="20"/>
      <c r="L810" s="20"/>
      <c r="M810" s="20"/>
      <c r="N810" s="111"/>
    </row>
    <row r="811" spans="2:14">
      <c r="B811" s="12">
        <f t="shared" si="39"/>
        <v>806</v>
      </c>
      <c r="C811" s="12"/>
      <c r="D811" s="25" t="str">
        <f t="shared" si="37"/>
        <v/>
      </c>
      <c r="E811" s="4"/>
      <c r="F811" s="4"/>
      <c r="G811" s="4"/>
      <c r="H811" s="23"/>
      <c r="I811" s="19">
        <f t="shared" si="38"/>
        <v>0</v>
      </c>
      <c r="J811" s="20"/>
      <c r="K811" s="20"/>
      <c r="L811" s="20"/>
      <c r="M811" s="20"/>
      <c r="N811" s="111"/>
    </row>
    <row r="812" spans="2:14">
      <c r="B812" s="10">
        <f t="shared" si="39"/>
        <v>807</v>
      </c>
      <c r="C812" s="10"/>
      <c r="D812" s="25" t="str">
        <f t="shared" si="37"/>
        <v/>
      </c>
      <c r="E812" s="4"/>
      <c r="F812" s="4"/>
      <c r="G812" s="4"/>
      <c r="H812" s="23"/>
      <c r="I812" s="18">
        <f t="shared" si="38"/>
        <v>0</v>
      </c>
      <c r="J812" s="20"/>
      <c r="K812" s="20"/>
      <c r="L812" s="20"/>
      <c r="M812" s="20"/>
      <c r="N812" s="111"/>
    </row>
    <row r="813" spans="2:14">
      <c r="B813" s="12">
        <f t="shared" si="39"/>
        <v>808</v>
      </c>
      <c r="C813" s="12"/>
      <c r="D813" s="25" t="str">
        <f t="shared" si="37"/>
        <v/>
      </c>
      <c r="E813" s="4"/>
      <c r="F813" s="4"/>
      <c r="G813" s="4"/>
      <c r="H813" s="23"/>
      <c r="I813" s="19">
        <f t="shared" si="38"/>
        <v>0</v>
      </c>
      <c r="J813" s="20"/>
      <c r="K813" s="20"/>
      <c r="L813" s="20"/>
      <c r="M813" s="20"/>
      <c r="N813" s="111"/>
    </row>
    <row r="814" spans="2:14">
      <c r="B814" s="10">
        <f t="shared" si="39"/>
        <v>809</v>
      </c>
      <c r="C814" s="10"/>
      <c r="D814" s="25" t="str">
        <f t="shared" si="37"/>
        <v/>
      </c>
      <c r="E814" s="4"/>
      <c r="F814" s="4"/>
      <c r="G814" s="4"/>
      <c r="H814" s="23"/>
      <c r="I814" s="18">
        <f t="shared" si="38"/>
        <v>0</v>
      </c>
      <c r="J814" s="20"/>
      <c r="K814" s="20"/>
      <c r="L814" s="20"/>
      <c r="M814" s="20"/>
      <c r="N814" s="111"/>
    </row>
    <row r="815" spans="2:14">
      <c r="B815" s="12">
        <f t="shared" si="39"/>
        <v>810</v>
      </c>
      <c r="C815" s="12"/>
      <c r="D815" s="25" t="str">
        <f t="shared" si="37"/>
        <v/>
      </c>
      <c r="E815" s="4"/>
      <c r="F815" s="4"/>
      <c r="G815" s="4"/>
      <c r="H815" s="23"/>
      <c r="I815" s="19">
        <f t="shared" si="38"/>
        <v>0</v>
      </c>
      <c r="J815" s="20"/>
      <c r="K815" s="20"/>
      <c r="L815" s="20"/>
      <c r="M815" s="20"/>
      <c r="N815" s="111"/>
    </row>
    <row r="816" spans="2:14">
      <c r="B816" s="10">
        <f t="shared" si="39"/>
        <v>811</v>
      </c>
      <c r="C816" s="10"/>
      <c r="D816" s="25" t="str">
        <f t="shared" si="37"/>
        <v/>
      </c>
      <c r="E816" s="13"/>
      <c r="F816" s="13"/>
      <c r="G816" s="13"/>
      <c r="H816" s="24"/>
      <c r="I816" s="18">
        <f t="shared" si="38"/>
        <v>0</v>
      </c>
      <c r="J816" s="21"/>
      <c r="K816" s="21"/>
      <c r="L816" s="21"/>
      <c r="M816" s="21"/>
      <c r="N816" s="111"/>
    </row>
    <row r="817" spans="2:14">
      <c r="B817" s="12">
        <f t="shared" si="39"/>
        <v>812</v>
      </c>
      <c r="C817" s="12"/>
      <c r="D817" s="25" t="str">
        <f t="shared" si="37"/>
        <v/>
      </c>
      <c r="E817" s="13"/>
      <c r="F817" s="13"/>
      <c r="G817" s="13"/>
      <c r="H817" s="24"/>
      <c r="I817" s="19">
        <f t="shared" si="38"/>
        <v>0</v>
      </c>
      <c r="J817" s="22"/>
      <c r="K817" s="22"/>
      <c r="L817" s="22"/>
      <c r="M817" s="22"/>
      <c r="N817" s="111"/>
    </row>
    <row r="818" spans="2:14">
      <c r="B818" s="10">
        <f t="shared" si="39"/>
        <v>813</v>
      </c>
      <c r="C818" s="10"/>
      <c r="D818" s="25" t="str">
        <f t="shared" si="37"/>
        <v/>
      </c>
      <c r="E818" s="13"/>
      <c r="F818" s="13"/>
      <c r="G818" s="13"/>
      <c r="H818" s="24"/>
      <c r="I818" s="18">
        <f t="shared" si="38"/>
        <v>0</v>
      </c>
      <c r="J818" s="22"/>
      <c r="K818" s="22"/>
      <c r="L818" s="22"/>
      <c r="M818" s="22"/>
      <c r="N818" s="111"/>
    </row>
    <row r="819" spans="2:14">
      <c r="B819" s="12">
        <f t="shared" si="39"/>
        <v>814</v>
      </c>
      <c r="C819" s="12"/>
      <c r="D819" s="25" t="str">
        <f t="shared" si="37"/>
        <v/>
      </c>
      <c r="E819" s="13"/>
      <c r="F819" s="13"/>
      <c r="G819" s="13"/>
      <c r="H819" s="24"/>
      <c r="I819" s="19">
        <f t="shared" si="38"/>
        <v>0</v>
      </c>
      <c r="J819" s="22"/>
      <c r="K819" s="22"/>
      <c r="L819" s="22"/>
      <c r="M819" s="22"/>
      <c r="N819" s="111"/>
    </row>
    <row r="820" spans="2:14">
      <c r="B820" s="10">
        <f t="shared" si="39"/>
        <v>815</v>
      </c>
      <c r="C820" s="10"/>
      <c r="D820" s="25" t="str">
        <f t="shared" si="37"/>
        <v/>
      </c>
      <c r="E820" s="13"/>
      <c r="F820" s="13"/>
      <c r="G820" s="13"/>
      <c r="H820" s="24"/>
      <c r="I820" s="18">
        <f t="shared" si="38"/>
        <v>0</v>
      </c>
      <c r="J820" s="22"/>
      <c r="K820" s="22"/>
      <c r="L820" s="22"/>
      <c r="M820" s="22"/>
      <c r="N820" s="111"/>
    </row>
    <row r="821" spans="2:14">
      <c r="B821" s="12">
        <f t="shared" si="39"/>
        <v>816</v>
      </c>
      <c r="C821" s="12"/>
      <c r="D821" s="25" t="str">
        <f t="shared" si="37"/>
        <v/>
      </c>
      <c r="E821" s="4"/>
      <c r="F821" s="4"/>
      <c r="G821" s="4"/>
      <c r="H821" s="23"/>
      <c r="I821" s="19">
        <f t="shared" si="38"/>
        <v>0</v>
      </c>
      <c r="J821" s="20"/>
      <c r="K821" s="20"/>
      <c r="L821" s="20"/>
      <c r="M821" s="20"/>
      <c r="N821" s="111"/>
    </row>
    <row r="822" spans="2:14">
      <c r="B822" s="10">
        <f t="shared" si="39"/>
        <v>817</v>
      </c>
      <c r="C822" s="10"/>
      <c r="D822" s="25" t="str">
        <f t="shared" si="37"/>
        <v/>
      </c>
      <c r="E822" s="4"/>
      <c r="F822" s="4"/>
      <c r="G822" s="4"/>
      <c r="H822" s="23"/>
      <c r="I822" s="18">
        <f t="shared" si="38"/>
        <v>0</v>
      </c>
      <c r="J822" s="20"/>
      <c r="K822" s="20"/>
      <c r="L822" s="20"/>
      <c r="M822" s="20"/>
      <c r="N822" s="111"/>
    </row>
    <row r="823" spans="2:14">
      <c r="B823" s="12">
        <f t="shared" si="39"/>
        <v>818</v>
      </c>
      <c r="C823" s="12"/>
      <c r="D823" s="25" t="str">
        <f t="shared" si="37"/>
        <v/>
      </c>
      <c r="E823" s="4"/>
      <c r="F823" s="4"/>
      <c r="G823" s="4"/>
      <c r="H823" s="23"/>
      <c r="I823" s="19">
        <f t="shared" si="38"/>
        <v>0</v>
      </c>
      <c r="J823" s="20"/>
      <c r="K823" s="20"/>
      <c r="L823" s="20"/>
      <c r="M823" s="20"/>
      <c r="N823" s="111"/>
    </row>
    <row r="824" spans="2:14">
      <c r="B824" s="10">
        <f t="shared" si="39"/>
        <v>819</v>
      </c>
      <c r="C824" s="10"/>
      <c r="D824" s="25" t="str">
        <f t="shared" si="37"/>
        <v/>
      </c>
      <c r="E824" s="4"/>
      <c r="F824" s="4"/>
      <c r="G824" s="4"/>
      <c r="H824" s="23"/>
      <c r="I824" s="18">
        <f t="shared" si="38"/>
        <v>0</v>
      </c>
      <c r="J824" s="20"/>
      <c r="K824" s="20"/>
      <c r="L824" s="20"/>
      <c r="M824" s="20"/>
      <c r="N824" s="111"/>
    </row>
    <row r="825" spans="2:14">
      <c r="B825" s="12">
        <f t="shared" si="39"/>
        <v>820</v>
      </c>
      <c r="C825" s="12"/>
      <c r="D825" s="25" t="str">
        <f t="shared" si="37"/>
        <v/>
      </c>
      <c r="E825" s="4"/>
      <c r="F825" s="4"/>
      <c r="G825" s="4"/>
      <c r="H825" s="23"/>
      <c r="I825" s="19">
        <f t="shared" si="38"/>
        <v>0</v>
      </c>
      <c r="J825" s="20"/>
      <c r="K825" s="20"/>
      <c r="L825" s="20"/>
      <c r="M825" s="20"/>
      <c r="N825" s="111"/>
    </row>
    <row r="826" spans="2:14">
      <c r="B826" s="10">
        <f t="shared" si="39"/>
        <v>821</v>
      </c>
      <c r="C826" s="10"/>
      <c r="D826" s="25" t="str">
        <f t="shared" si="37"/>
        <v/>
      </c>
      <c r="E826" s="4"/>
      <c r="F826" s="4"/>
      <c r="G826" s="4"/>
      <c r="H826" s="23"/>
      <c r="I826" s="18">
        <f t="shared" si="38"/>
        <v>0</v>
      </c>
      <c r="J826" s="20"/>
      <c r="K826" s="20"/>
      <c r="L826" s="20"/>
      <c r="M826" s="20"/>
      <c r="N826" s="111"/>
    </row>
    <row r="827" spans="2:14">
      <c r="B827" s="12">
        <f t="shared" si="39"/>
        <v>822</v>
      </c>
      <c r="C827" s="12"/>
      <c r="D827" s="25" t="str">
        <f t="shared" si="37"/>
        <v/>
      </c>
      <c r="E827" s="4"/>
      <c r="F827" s="4"/>
      <c r="G827" s="4"/>
      <c r="H827" s="23"/>
      <c r="I827" s="19">
        <f t="shared" si="38"/>
        <v>0</v>
      </c>
      <c r="J827" s="20"/>
      <c r="K827" s="20"/>
      <c r="L827" s="20"/>
      <c r="M827" s="20"/>
      <c r="N827" s="111"/>
    </row>
    <row r="828" spans="2:14">
      <c r="B828" s="10">
        <f t="shared" si="39"/>
        <v>823</v>
      </c>
      <c r="C828" s="10"/>
      <c r="D828" s="25" t="str">
        <f t="shared" si="37"/>
        <v/>
      </c>
      <c r="E828" s="4"/>
      <c r="F828" s="4"/>
      <c r="G828" s="4"/>
      <c r="H828" s="23"/>
      <c r="I828" s="18">
        <f t="shared" si="38"/>
        <v>0</v>
      </c>
      <c r="J828" s="20"/>
      <c r="K828" s="20"/>
      <c r="L828" s="20"/>
      <c r="M828" s="20"/>
      <c r="N828" s="111"/>
    </row>
    <row r="829" spans="2:14">
      <c r="B829" s="12">
        <f t="shared" si="39"/>
        <v>824</v>
      </c>
      <c r="C829" s="12"/>
      <c r="D829" s="25" t="str">
        <f t="shared" si="37"/>
        <v/>
      </c>
      <c r="E829" s="4"/>
      <c r="F829" s="4"/>
      <c r="G829" s="4"/>
      <c r="H829" s="23"/>
      <c r="I829" s="19">
        <f t="shared" si="38"/>
        <v>0</v>
      </c>
      <c r="J829" s="20"/>
      <c r="K829" s="20"/>
      <c r="L829" s="20"/>
      <c r="M829" s="20"/>
      <c r="N829" s="111"/>
    </row>
    <row r="830" spans="2:14">
      <c r="B830" s="10">
        <f t="shared" si="39"/>
        <v>825</v>
      </c>
      <c r="C830" s="10"/>
      <c r="D830" s="25" t="str">
        <f t="shared" si="37"/>
        <v/>
      </c>
      <c r="E830" s="4"/>
      <c r="F830" s="4"/>
      <c r="G830" s="4"/>
      <c r="H830" s="23"/>
      <c r="I830" s="18">
        <f t="shared" si="38"/>
        <v>0</v>
      </c>
      <c r="J830" s="20"/>
      <c r="K830" s="20"/>
      <c r="L830" s="20"/>
      <c r="M830" s="20"/>
      <c r="N830" s="111"/>
    </row>
    <row r="831" spans="2:14">
      <c r="B831" s="12">
        <f t="shared" si="39"/>
        <v>826</v>
      </c>
      <c r="C831" s="12"/>
      <c r="D831" s="25" t="str">
        <f t="shared" si="37"/>
        <v/>
      </c>
      <c r="E831" s="4"/>
      <c r="F831" s="4"/>
      <c r="G831" s="4"/>
      <c r="H831" s="23"/>
      <c r="I831" s="19">
        <f t="shared" si="38"/>
        <v>0</v>
      </c>
      <c r="J831" s="20"/>
      <c r="K831" s="20"/>
      <c r="L831" s="20"/>
      <c r="M831" s="20"/>
      <c r="N831" s="111"/>
    </row>
    <row r="832" spans="2:14">
      <c r="B832" s="10">
        <f t="shared" si="39"/>
        <v>827</v>
      </c>
      <c r="C832" s="10"/>
      <c r="D832" s="25" t="str">
        <f t="shared" si="37"/>
        <v/>
      </c>
      <c r="E832" s="4"/>
      <c r="F832" s="4"/>
      <c r="G832" s="4"/>
      <c r="H832" s="23"/>
      <c r="I832" s="18">
        <f t="shared" si="38"/>
        <v>0</v>
      </c>
      <c r="J832" s="20"/>
      <c r="K832" s="20"/>
      <c r="L832" s="20"/>
      <c r="M832" s="20"/>
      <c r="N832" s="111"/>
    </row>
    <row r="833" spans="2:14">
      <c r="B833" s="12">
        <f t="shared" si="39"/>
        <v>828</v>
      </c>
      <c r="C833" s="12"/>
      <c r="D833" s="25" t="str">
        <f t="shared" si="37"/>
        <v/>
      </c>
      <c r="E833" s="4"/>
      <c r="F833" s="4"/>
      <c r="G833" s="4"/>
      <c r="H833" s="23"/>
      <c r="I833" s="19">
        <f t="shared" si="38"/>
        <v>0</v>
      </c>
      <c r="J833" s="20"/>
      <c r="K833" s="20"/>
      <c r="L833" s="20"/>
      <c r="M833" s="20"/>
      <c r="N833" s="111"/>
    </row>
    <row r="834" spans="2:14">
      <c r="B834" s="10">
        <f t="shared" si="39"/>
        <v>829</v>
      </c>
      <c r="C834" s="10"/>
      <c r="D834" s="25" t="str">
        <f t="shared" si="37"/>
        <v/>
      </c>
      <c r="E834" s="4"/>
      <c r="F834" s="4"/>
      <c r="G834" s="4"/>
      <c r="H834" s="23"/>
      <c r="I834" s="18">
        <f t="shared" si="38"/>
        <v>0</v>
      </c>
      <c r="J834" s="20"/>
      <c r="K834" s="20"/>
      <c r="L834" s="20"/>
      <c r="M834" s="20"/>
      <c r="N834" s="111"/>
    </row>
    <row r="835" spans="2:14">
      <c r="B835" s="12">
        <f t="shared" si="39"/>
        <v>830</v>
      </c>
      <c r="C835" s="12"/>
      <c r="D835" s="25" t="str">
        <f t="shared" si="37"/>
        <v/>
      </c>
      <c r="E835" s="4"/>
      <c r="F835" s="4"/>
      <c r="G835" s="4"/>
      <c r="H835" s="23"/>
      <c r="I835" s="19">
        <f t="shared" si="38"/>
        <v>0</v>
      </c>
      <c r="J835" s="20"/>
      <c r="K835" s="20"/>
      <c r="L835" s="20"/>
      <c r="M835" s="20"/>
      <c r="N835" s="111"/>
    </row>
    <row r="836" spans="2:14">
      <c r="B836" s="10">
        <f t="shared" si="39"/>
        <v>831</v>
      </c>
      <c r="C836" s="10"/>
      <c r="D836" s="25" t="str">
        <f t="shared" si="37"/>
        <v/>
      </c>
      <c r="E836" s="4"/>
      <c r="F836" s="4"/>
      <c r="G836" s="4"/>
      <c r="H836" s="23"/>
      <c r="I836" s="18">
        <f t="shared" si="38"/>
        <v>0</v>
      </c>
      <c r="J836" s="20"/>
      <c r="K836" s="20"/>
      <c r="L836" s="20"/>
      <c r="M836" s="20"/>
      <c r="N836" s="111"/>
    </row>
    <row r="837" spans="2:14">
      <c r="B837" s="12">
        <f t="shared" si="39"/>
        <v>832</v>
      </c>
      <c r="C837" s="12"/>
      <c r="D837" s="25" t="str">
        <f t="shared" si="37"/>
        <v/>
      </c>
      <c r="E837" s="4"/>
      <c r="F837" s="4"/>
      <c r="G837" s="4"/>
      <c r="H837" s="23"/>
      <c r="I837" s="19">
        <f t="shared" si="38"/>
        <v>0</v>
      </c>
      <c r="J837" s="20"/>
      <c r="K837" s="20"/>
      <c r="L837" s="20"/>
      <c r="M837" s="20"/>
      <c r="N837" s="111"/>
    </row>
    <row r="838" spans="2:14">
      <c r="B838" s="10">
        <f t="shared" si="39"/>
        <v>833</v>
      </c>
      <c r="C838" s="10"/>
      <c r="D838" s="25" t="str">
        <f t="shared" si="37"/>
        <v/>
      </c>
      <c r="E838" s="13"/>
      <c r="F838" s="13"/>
      <c r="G838" s="13"/>
      <c r="H838" s="24"/>
      <c r="I838" s="18">
        <f t="shared" si="38"/>
        <v>0</v>
      </c>
      <c r="J838" s="21"/>
      <c r="K838" s="21"/>
      <c r="L838" s="21"/>
      <c r="M838" s="21"/>
      <c r="N838" s="111"/>
    </row>
    <row r="839" spans="2:14">
      <c r="B839" s="12">
        <f t="shared" si="39"/>
        <v>834</v>
      </c>
      <c r="C839" s="12"/>
      <c r="D839" s="25" t="str">
        <f t="shared" ref="D839:D902" si="40">E839&amp;G839</f>
        <v/>
      </c>
      <c r="E839" s="13"/>
      <c r="F839" s="13"/>
      <c r="G839" s="13"/>
      <c r="H839" s="24"/>
      <c r="I839" s="19">
        <f t="shared" ref="I839:I902" si="41">SUM(J839:M839)</f>
        <v>0</v>
      </c>
      <c r="J839" s="22"/>
      <c r="K839" s="22"/>
      <c r="L839" s="22"/>
      <c r="M839" s="22"/>
      <c r="N839" s="111"/>
    </row>
    <row r="840" spans="2:14">
      <c r="B840" s="10">
        <f t="shared" ref="B840:B903" si="42">B839+1</f>
        <v>835</v>
      </c>
      <c r="C840" s="10"/>
      <c r="D840" s="25" t="str">
        <f t="shared" si="40"/>
        <v/>
      </c>
      <c r="E840" s="13"/>
      <c r="F840" s="13"/>
      <c r="G840" s="13"/>
      <c r="H840" s="24"/>
      <c r="I840" s="18">
        <f t="shared" si="41"/>
        <v>0</v>
      </c>
      <c r="J840" s="22"/>
      <c r="K840" s="22"/>
      <c r="L840" s="22"/>
      <c r="M840" s="22"/>
      <c r="N840" s="111"/>
    </row>
    <row r="841" spans="2:14">
      <c r="B841" s="12">
        <f t="shared" si="42"/>
        <v>836</v>
      </c>
      <c r="C841" s="12"/>
      <c r="D841" s="25" t="str">
        <f t="shared" si="40"/>
        <v/>
      </c>
      <c r="E841" s="13"/>
      <c r="F841" s="13"/>
      <c r="G841" s="13"/>
      <c r="H841" s="24"/>
      <c r="I841" s="19">
        <f t="shared" si="41"/>
        <v>0</v>
      </c>
      <c r="J841" s="22"/>
      <c r="K841" s="22"/>
      <c r="L841" s="22"/>
      <c r="M841" s="22"/>
      <c r="N841" s="111"/>
    </row>
    <row r="842" spans="2:14">
      <c r="B842" s="10">
        <f t="shared" si="42"/>
        <v>837</v>
      </c>
      <c r="C842" s="10"/>
      <c r="D842" s="25" t="str">
        <f t="shared" si="40"/>
        <v/>
      </c>
      <c r="E842" s="13"/>
      <c r="F842" s="13"/>
      <c r="G842" s="13"/>
      <c r="H842" s="24"/>
      <c r="I842" s="18">
        <f t="shared" si="41"/>
        <v>0</v>
      </c>
      <c r="J842" s="22"/>
      <c r="K842" s="22"/>
      <c r="L842" s="22"/>
      <c r="M842" s="22"/>
      <c r="N842" s="111"/>
    </row>
    <row r="843" spans="2:14">
      <c r="B843" s="12">
        <f t="shared" si="42"/>
        <v>838</v>
      </c>
      <c r="C843" s="12"/>
      <c r="D843" s="25" t="str">
        <f t="shared" si="40"/>
        <v/>
      </c>
      <c r="E843" s="4"/>
      <c r="F843" s="4"/>
      <c r="G843" s="4"/>
      <c r="H843" s="23"/>
      <c r="I843" s="19">
        <f t="shared" si="41"/>
        <v>0</v>
      </c>
      <c r="J843" s="20"/>
      <c r="K843" s="20"/>
      <c r="L843" s="20"/>
      <c r="M843" s="20"/>
      <c r="N843" s="111"/>
    </row>
    <row r="844" spans="2:14">
      <c r="B844" s="10">
        <f t="shared" si="42"/>
        <v>839</v>
      </c>
      <c r="C844" s="10"/>
      <c r="D844" s="25" t="str">
        <f t="shared" si="40"/>
        <v/>
      </c>
      <c r="E844" s="4"/>
      <c r="F844" s="4"/>
      <c r="G844" s="4"/>
      <c r="H844" s="23"/>
      <c r="I844" s="18">
        <f t="shared" si="41"/>
        <v>0</v>
      </c>
      <c r="J844" s="20"/>
      <c r="K844" s="20"/>
      <c r="L844" s="20"/>
      <c r="M844" s="20"/>
      <c r="N844" s="111"/>
    </row>
    <row r="845" spans="2:14">
      <c r="B845" s="12">
        <f t="shared" si="42"/>
        <v>840</v>
      </c>
      <c r="C845" s="12"/>
      <c r="D845" s="25" t="str">
        <f t="shared" si="40"/>
        <v/>
      </c>
      <c r="E845" s="4"/>
      <c r="F845" s="4"/>
      <c r="G845" s="4"/>
      <c r="H845" s="23"/>
      <c r="I845" s="19">
        <f t="shared" si="41"/>
        <v>0</v>
      </c>
      <c r="J845" s="20"/>
      <c r="K845" s="20"/>
      <c r="L845" s="20"/>
      <c r="M845" s="20"/>
      <c r="N845" s="111"/>
    </row>
    <row r="846" spans="2:14">
      <c r="B846" s="10">
        <f t="shared" si="42"/>
        <v>841</v>
      </c>
      <c r="C846" s="10"/>
      <c r="D846" s="25" t="str">
        <f t="shared" si="40"/>
        <v/>
      </c>
      <c r="E846" s="4"/>
      <c r="F846" s="4"/>
      <c r="G846" s="4"/>
      <c r="H846" s="23"/>
      <c r="I846" s="18">
        <f t="shared" si="41"/>
        <v>0</v>
      </c>
      <c r="J846" s="20"/>
      <c r="K846" s="20"/>
      <c r="L846" s="20"/>
      <c r="M846" s="20"/>
      <c r="N846" s="111"/>
    </row>
    <row r="847" spans="2:14">
      <c r="B847" s="12">
        <f t="shared" si="42"/>
        <v>842</v>
      </c>
      <c r="C847" s="12"/>
      <c r="D847" s="25" t="str">
        <f t="shared" si="40"/>
        <v/>
      </c>
      <c r="E847" s="4"/>
      <c r="F847" s="4"/>
      <c r="G847" s="4"/>
      <c r="H847" s="23"/>
      <c r="I847" s="19">
        <f t="shared" si="41"/>
        <v>0</v>
      </c>
      <c r="J847" s="20"/>
      <c r="K847" s="20"/>
      <c r="L847" s="20"/>
      <c r="M847" s="20"/>
      <c r="N847" s="111"/>
    </row>
    <row r="848" spans="2:14">
      <c r="B848" s="10">
        <f t="shared" si="42"/>
        <v>843</v>
      </c>
      <c r="C848" s="10"/>
      <c r="D848" s="25" t="str">
        <f t="shared" si="40"/>
        <v/>
      </c>
      <c r="E848" s="4"/>
      <c r="F848" s="4"/>
      <c r="G848" s="4"/>
      <c r="H848" s="23"/>
      <c r="I848" s="18">
        <f t="shared" si="41"/>
        <v>0</v>
      </c>
      <c r="J848" s="20"/>
      <c r="K848" s="20"/>
      <c r="L848" s="20"/>
      <c r="M848" s="20"/>
      <c r="N848" s="111"/>
    </row>
    <row r="849" spans="2:14">
      <c r="B849" s="12">
        <f t="shared" si="42"/>
        <v>844</v>
      </c>
      <c r="C849" s="12"/>
      <c r="D849" s="25" t="str">
        <f t="shared" si="40"/>
        <v/>
      </c>
      <c r="E849" s="4"/>
      <c r="F849" s="4"/>
      <c r="G849" s="4"/>
      <c r="H849" s="23"/>
      <c r="I849" s="19">
        <f t="shared" si="41"/>
        <v>0</v>
      </c>
      <c r="J849" s="20"/>
      <c r="K849" s="20"/>
      <c r="L849" s="20"/>
      <c r="M849" s="20"/>
      <c r="N849" s="111"/>
    </row>
    <row r="850" spans="2:14">
      <c r="B850" s="10">
        <f t="shared" si="42"/>
        <v>845</v>
      </c>
      <c r="C850" s="10"/>
      <c r="D850" s="25" t="str">
        <f t="shared" si="40"/>
        <v/>
      </c>
      <c r="E850" s="4"/>
      <c r="F850" s="4"/>
      <c r="G850" s="4"/>
      <c r="H850" s="23"/>
      <c r="I850" s="18">
        <f t="shared" si="41"/>
        <v>0</v>
      </c>
      <c r="J850" s="20"/>
      <c r="K850" s="20"/>
      <c r="L850" s="20"/>
      <c r="M850" s="20"/>
      <c r="N850" s="111"/>
    </row>
    <row r="851" spans="2:14">
      <c r="B851" s="12">
        <f t="shared" si="42"/>
        <v>846</v>
      </c>
      <c r="C851" s="12"/>
      <c r="D851" s="25" t="str">
        <f t="shared" si="40"/>
        <v/>
      </c>
      <c r="E851" s="4"/>
      <c r="F851" s="4"/>
      <c r="G851" s="4"/>
      <c r="H851" s="23"/>
      <c r="I851" s="19">
        <f t="shared" si="41"/>
        <v>0</v>
      </c>
      <c r="J851" s="20"/>
      <c r="K851" s="20"/>
      <c r="L851" s="20"/>
      <c r="M851" s="20"/>
      <c r="N851" s="111"/>
    </row>
    <row r="852" spans="2:14">
      <c r="B852" s="10">
        <f t="shared" si="42"/>
        <v>847</v>
      </c>
      <c r="C852" s="10"/>
      <c r="D852" s="25" t="str">
        <f t="shared" si="40"/>
        <v/>
      </c>
      <c r="E852" s="4"/>
      <c r="F852" s="4"/>
      <c r="G852" s="4"/>
      <c r="H852" s="23"/>
      <c r="I852" s="18">
        <f t="shared" si="41"/>
        <v>0</v>
      </c>
      <c r="J852" s="20"/>
      <c r="K852" s="20"/>
      <c r="L852" s="20"/>
      <c r="M852" s="20"/>
      <c r="N852" s="111"/>
    </row>
    <row r="853" spans="2:14">
      <c r="B853" s="12">
        <f t="shared" si="42"/>
        <v>848</v>
      </c>
      <c r="C853" s="12"/>
      <c r="D853" s="25" t="str">
        <f t="shared" si="40"/>
        <v/>
      </c>
      <c r="E853" s="4"/>
      <c r="F853" s="4"/>
      <c r="G853" s="4"/>
      <c r="H853" s="23"/>
      <c r="I853" s="19">
        <f t="shared" si="41"/>
        <v>0</v>
      </c>
      <c r="J853" s="20"/>
      <c r="K853" s="20"/>
      <c r="L853" s="20"/>
      <c r="M853" s="20"/>
      <c r="N853" s="111"/>
    </row>
    <row r="854" spans="2:14">
      <c r="B854" s="10">
        <f t="shared" si="42"/>
        <v>849</v>
      </c>
      <c r="C854" s="10"/>
      <c r="D854" s="25" t="str">
        <f t="shared" si="40"/>
        <v/>
      </c>
      <c r="E854" s="4"/>
      <c r="F854" s="4"/>
      <c r="G854" s="4"/>
      <c r="H854" s="23"/>
      <c r="I854" s="18">
        <f t="shared" si="41"/>
        <v>0</v>
      </c>
      <c r="J854" s="20"/>
      <c r="K854" s="20"/>
      <c r="L854" s="20"/>
      <c r="M854" s="20"/>
      <c r="N854" s="111"/>
    </row>
    <row r="855" spans="2:14">
      <c r="B855" s="12">
        <f t="shared" si="42"/>
        <v>850</v>
      </c>
      <c r="C855" s="12"/>
      <c r="D855" s="25" t="str">
        <f t="shared" si="40"/>
        <v/>
      </c>
      <c r="E855" s="4"/>
      <c r="F855" s="4"/>
      <c r="G855" s="4"/>
      <c r="H855" s="23"/>
      <c r="I855" s="19">
        <f t="shared" si="41"/>
        <v>0</v>
      </c>
      <c r="J855" s="20"/>
      <c r="K855" s="20"/>
      <c r="L855" s="20"/>
      <c r="M855" s="20"/>
      <c r="N855" s="111"/>
    </row>
    <row r="856" spans="2:14">
      <c r="B856" s="10">
        <f t="shared" si="42"/>
        <v>851</v>
      </c>
      <c r="C856" s="10"/>
      <c r="D856" s="25" t="str">
        <f t="shared" si="40"/>
        <v/>
      </c>
      <c r="E856" s="4"/>
      <c r="F856" s="4"/>
      <c r="G856" s="4"/>
      <c r="H856" s="23"/>
      <c r="I856" s="18">
        <f t="shared" si="41"/>
        <v>0</v>
      </c>
      <c r="J856" s="20"/>
      <c r="K856" s="20"/>
      <c r="L856" s="20"/>
      <c r="M856" s="20"/>
      <c r="N856" s="111"/>
    </row>
    <row r="857" spans="2:14">
      <c r="B857" s="12">
        <f t="shared" si="42"/>
        <v>852</v>
      </c>
      <c r="C857" s="12"/>
      <c r="D857" s="25" t="str">
        <f t="shared" si="40"/>
        <v/>
      </c>
      <c r="E857" s="4"/>
      <c r="F857" s="4"/>
      <c r="G857" s="4"/>
      <c r="H857" s="23"/>
      <c r="I857" s="19">
        <f t="shared" si="41"/>
        <v>0</v>
      </c>
      <c r="J857" s="20"/>
      <c r="K857" s="20"/>
      <c r="L857" s="20"/>
      <c r="M857" s="20"/>
      <c r="N857" s="111"/>
    </row>
    <row r="858" spans="2:14">
      <c r="B858" s="10">
        <f t="shared" si="42"/>
        <v>853</v>
      </c>
      <c r="C858" s="10"/>
      <c r="D858" s="25" t="str">
        <f t="shared" si="40"/>
        <v/>
      </c>
      <c r="E858" s="4"/>
      <c r="F858" s="4"/>
      <c r="G858" s="4"/>
      <c r="H858" s="23"/>
      <c r="I858" s="18">
        <f t="shared" si="41"/>
        <v>0</v>
      </c>
      <c r="J858" s="20"/>
      <c r="K858" s="20"/>
      <c r="L858" s="20"/>
      <c r="M858" s="20"/>
      <c r="N858" s="111"/>
    </row>
    <row r="859" spans="2:14">
      <c r="B859" s="12">
        <f t="shared" si="42"/>
        <v>854</v>
      </c>
      <c r="C859" s="12"/>
      <c r="D859" s="25" t="str">
        <f t="shared" si="40"/>
        <v/>
      </c>
      <c r="E859" s="4"/>
      <c r="F859" s="4"/>
      <c r="G859" s="4"/>
      <c r="H859" s="23"/>
      <c r="I859" s="19">
        <f t="shared" si="41"/>
        <v>0</v>
      </c>
      <c r="J859" s="20"/>
      <c r="K859" s="20"/>
      <c r="L859" s="20"/>
      <c r="M859" s="20"/>
      <c r="N859" s="111"/>
    </row>
    <row r="860" spans="2:14">
      <c r="B860" s="10">
        <f t="shared" si="42"/>
        <v>855</v>
      </c>
      <c r="C860" s="10"/>
      <c r="D860" s="25" t="str">
        <f t="shared" si="40"/>
        <v/>
      </c>
      <c r="E860" s="13"/>
      <c r="F860" s="13"/>
      <c r="G860" s="13"/>
      <c r="H860" s="24"/>
      <c r="I860" s="18">
        <f t="shared" si="41"/>
        <v>0</v>
      </c>
      <c r="J860" s="21"/>
      <c r="K860" s="21"/>
      <c r="L860" s="21"/>
      <c r="M860" s="21"/>
      <c r="N860" s="111"/>
    </row>
    <row r="861" spans="2:14">
      <c r="B861" s="12">
        <f t="shared" si="42"/>
        <v>856</v>
      </c>
      <c r="C861" s="12"/>
      <c r="D861" s="25" t="str">
        <f t="shared" si="40"/>
        <v/>
      </c>
      <c r="E861" s="13"/>
      <c r="F861" s="13"/>
      <c r="G861" s="13"/>
      <c r="H861" s="24"/>
      <c r="I861" s="19">
        <f t="shared" si="41"/>
        <v>0</v>
      </c>
      <c r="J861" s="22"/>
      <c r="K861" s="22"/>
      <c r="L861" s="22"/>
      <c r="M861" s="22"/>
      <c r="N861" s="111"/>
    </row>
    <row r="862" spans="2:14">
      <c r="B862" s="10">
        <f t="shared" si="42"/>
        <v>857</v>
      </c>
      <c r="C862" s="10"/>
      <c r="D862" s="25" t="str">
        <f t="shared" si="40"/>
        <v/>
      </c>
      <c r="E862" s="13"/>
      <c r="F862" s="13"/>
      <c r="G862" s="13"/>
      <c r="H862" s="24"/>
      <c r="I862" s="18">
        <f t="shared" si="41"/>
        <v>0</v>
      </c>
      <c r="J862" s="22"/>
      <c r="K862" s="22"/>
      <c r="L862" s="22"/>
      <c r="M862" s="22"/>
      <c r="N862" s="111"/>
    </row>
    <row r="863" spans="2:14">
      <c r="B863" s="12">
        <f t="shared" si="42"/>
        <v>858</v>
      </c>
      <c r="C863" s="12"/>
      <c r="D863" s="25" t="str">
        <f t="shared" si="40"/>
        <v/>
      </c>
      <c r="E863" s="13"/>
      <c r="F863" s="13"/>
      <c r="G863" s="13"/>
      <c r="H863" s="24"/>
      <c r="I863" s="19">
        <f t="shared" si="41"/>
        <v>0</v>
      </c>
      <c r="J863" s="22"/>
      <c r="K863" s="22"/>
      <c r="L863" s="22"/>
      <c r="M863" s="22"/>
      <c r="N863" s="111"/>
    </row>
    <row r="864" spans="2:14">
      <c r="B864" s="10">
        <f t="shared" si="42"/>
        <v>859</v>
      </c>
      <c r="C864" s="10"/>
      <c r="D864" s="25" t="str">
        <f t="shared" si="40"/>
        <v/>
      </c>
      <c r="E864" s="13"/>
      <c r="F864" s="13"/>
      <c r="G864" s="13"/>
      <c r="H864" s="24"/>
      <c r="I864" s="18">
        <f t="shared" si="41"/>
        <v>0</v>
      </c>
      <c r="J864" s="22"/>
      <c r="K864" s="22"/>
      <c r="L864" s="22"/>
      <c r="M864" s="22"/>
      <c r="N864" s="111"/>
    </row>
    <row r="865" spans="2:14">
      <c r="B865" s="12">
        <f t="shared" si="42"/>
        <v>860</v>
      </c>
      <c r="C865" s="12"/>
      <c r="D865" s="25" t="str">
        <f t="shared" si="40"/>
        <v/>
      </c>
      <c r="E865" s="4"/>
      <c r="F865" s="4"/>
      <c r="G865" s="4"/>
      <c r="H865" s="23"/>
      <c r="I865" s="19">
        <f t="shared" si="41"/>
        <v>0</v>
      </c>
      <c r="J865" s="20"/>
      <c r="K865" s="20"/>
      <c r="L865" s="20"/>
      <c r="M865" s="20"/>
      <c r="N865" s="111"/>
    </row>
    <row r="866" spans="2:14">
      <c r="B866" s="10">
        <f t="shared" si="42"/>
        <v>861</v>
      </c>
      <c r="C866" s="10"/>
      <c r="D866" s="25" t="str">
        <f t="shared" si="40"/>
        <v/>
      </c>
      <c r="E866" s="4"/>
      <c r="F866" s="4"/>
      <c r="G866" s="4"/>
      <c r="H866" s="23"/>
      <c r="I866" s="18">
        <f t="shared" si="41"/>
        <v>0</v>
      </c>
      <c r="J866" s="20"/>
      <c r="K866" s="20"/>
      <c r="L866" s="20"/>
      <c r="M866" s="20"/>
      <c r="N866" s="111"/>
    </row>
    <row r="867" spans="2:14">
      <c r="B867" s="12">
        <f t="shared" si="42"/>
        <v>862</v>
      </c>
      <c r="C867" s="12"/>
      <c r="D867" s="25" t="str">
        <f t="shared" si="40"/>
        <v/>
      </c>
      <c r="E867" s="4"/>
      <c r="F867" s="4"/>
      <c r="G867" s="4"/>
      <c r="H867" s="23"/>
      <c r="I867" s="19">
        <f t="shared" si="41"/>
        <v>0</v>
      </c>
      <c r="J867" s="20"/>
      <c r="K867" s="20"/>
      <c r="L867" s="20"/>
      <c r="M867" s="20"/>
      <c r="N867" s="111"/>
    </row>
    <row r="868" spans="2:14">
      <c r="B868" s="10">
        <f t="shared" si="42"/>
        <v>863</v>
      </c>
      <c r="C868" s="10"/>
      <c r="D868" s="25" t="str">
        <f t="shared" si="40"/>
        <v/>
      </c>
      <c r="E868" s="4"/>
      <c r="F868" s="4"/>
      <c r="G868" s="4"/>
      <c r="H868" s="23"/>
      <c r="I868" s="18">
        <f t="shared" si="41"/>
        <v>0</v>
      </c>
      <c r="J868" s="20"/>
      <c r="K868" s="20"/>
      <c r="L868" s="20"/>
      <c r="M868" s="20"/>
      <c r="N868" s="111"/>
    </row>
    <row r="869" spans="2:14">
      <c r="B869" s="12">
        <f t="shared" si="42"/>
        <v>864</v>
      </c>
      <c r="C869" s="12"/>
      <c r="D869" s="25" t="str">
        <f t="shared" si="40"/>
        <v/>
      </c>
      <c r="E869" s="4"/>
      <c r="F869" s="4"/>
      <c r="G869" s="4"/>
      <c r="H869" s="23"/>
      <c r="I869" s="19">
        <f t="shared" si="41"/>
        <v>0</v>
      </c>
      <c r="J869" s="20"/>
      <c r="K869" s="20"/>
      <c r="L869" s="20"/>
      <c r="M869" s="20"/>
      <c r="N869" s="111"/>
    </row>
    <row r="870" spans="2:14">
      <c r="B870" s="10">
        <f t="shared" si="42"/>
        <v>865</v>
      </c>
      <c r="C870" s="10"/>
      <c r="D870" s="25" t="str">
        <f t="shared" si="40"/>
        <v/>
      </c>
      <c r="E870" s="4"/>
      <c r="F870" s="4"/>
      <c r="G870" s="4"/>
      <c r="H870" s="23"/>
      <c r="I870" s="18">
        <f t="shared" si="41"/>
        <v>0</v>
      </c>
      <c r="J870" s="20"/>
      <c r="K870" s="20"/>
      <c r="L870" s="20"/>
      <c r="M870" s="20"/>
      <c r="N870" s="111"/>
    </row>
    <row r="871" spans="2:14">
      <c r="B871" s="12">
        <f t="shared" si="42"/>
        <v>866</v>
      </c>
      <c r="C871" s="12"/>
      <c r="D871" s="25" t="str">
        <f t="shared" si="40"/>
        <v/>
      </c>
      <c r="E871" s="4"/>
      <c r="F871" s="4"/>
      <c r="G871" s="4"/>
      <c r="H871" s="23"/>
      <c r="I871" s="19">
        <f t="shared" si="41"/>
        <v>0</v>
      </c>
      <c r="J871" s="20"/>
      <c r="K871" s="20"/>
      <c r="L871" s="20"/>
      <c r="M871" s="20"/>
      <c r="N871" s="111"/>
    </row>
    <row r="872" spans="2:14">
      <c r="B872" s="10">
        <f t="shared" si="42"/>
        <v>867</v>
      </c>
      <c r="C872" s="10"/>
      <c r="D872" s="25" t="str">
        <f t="shared" si="40"/>
        <v/>
      </c>
      <c r="E872" s="4"/>
      <c r="F872" s="4"/>
      <c r="G872" s="4"/>
      <c r="H872" s="23"/>
      <c r="I872" s="18">
        <f t="shared" si="41"/>
        <v>0</v>
      </c>
      <c r="J872" s="20"/>
      <c r="K872" s="20"/>
      <c r="L872" s="20"/>
      <c r="M872" s="20"/>
      <c r="N872" s="111"/>
    </row>
    <row r="873" spans="2:14">
      <c r="B873" s="12">
        <f t="shared" si="42"/>
        <v>868</v>
      </c>
      <c r="C873" s="12"/>
      <c r="D873" s="25" t="str">
        <f t="shared" si="40"/>
        <v/>
      </c>
      <c r="E873" s="4"/>
      <c r="F873" s="4"/>
      <c r="G873" s="4"/>
      <c r="H873" s="23"/>
      <c r="I873" s="19">
        <f t="shared" si="41"/>
        <v>0</v>
      </c>
      <c r="J873" s="20"/>
      <c r="K873" s="20"/>
      <c r="L873" s="20"/>
      <c r="M873" s="20"/>
      <c r="N873" s="111"/>
    </row>
    <row r="874" spans="2:14">
      <c r="B874" s="10">
        <f t="shared" si="42"/>
        <v>869</v>
      </c>
      <c r="C874" s="10"/>
      <c r="D874" s="25" t="str">
        <f t="shared" si="40"/>
        <v/>
      </c>
      <c r="E874" s="4"/>
      <c r="F874" s="4"/>
      <c r="G874" s="4"/>
      <c r="H874" s="23"/>
      <c r="I874" s="18">
        <f t="shared" si="41"/>
        <v>0</v>
      </c>
      <c r="J874" s="20"/>
      <c r="K874" s="20"/>
      <c r="L874" s="20"/>
      <c r="M874" s="20"/>
      <c r="N874" s="111"/>
    </row>
    <row r="875" spans="2:14">
      <c r="B875" s="12">
        <f t="shared" si="42"/>
        <v>870</v>
      </c>
      <c r="C875" s="12"/>
      <c r="D875" s="25" t="str">
        <f t="shared" si="40"/>
        <v/>
      </c>
      <c r="E875" s="4"/>
      <c r="F875" s="4"/>
      <c r="G875" s="4"/>
      <c r="H875" s="23"/>
      <c r="I875" s="19">
        <f t="shared" si="41"/>
        <v>0</v>
      </c>
      <c r="J875" s="20"/>
      <c r="K875" s="20"/>
      <c r="L875" s="20"/>
      <c r="M875" s="20"/>
      <c r="N875" s="111"/>
    </row>
    <row r="876" spans="2:14">
      <c r="B876" s="10">
        <f t="shared" si="42"/>
        <v>871</v>
      </c>
      <c r="C876" s="10"/>
      <c r="D876" s="25" t="str">
        <f t="shared" si="40"/>
        <v/>
      </c>
      <c r="E876" s="4"/>
      <c r="F876" s="4"/>
      <c r="G876" s="4"/>
      <c r="H876" s="23"/>
      <c r="I876" s="18">
        <f t="shared" si="41"/>
        <v>0</v>
      </c>
      <c r="J876" s="20"/>
      <c r="K876" s="20"/>
      <c r="L876" s="20"/>
      <c r="M876" s="20"/>
      <c r="N876" s="111"/>
    </row>
    <row r="877" spans="2:14">
      <c r="B877" s="12">
        <f t="shared" si="42"/>
        <v>872</v>
      </c>
      <c r="C877" s="12"/>
      <c r="D877" s="25" t="str">
        <f t="shared" si="40"/>
        <v/>
      </c>
      <c r="E877" s="4"/>
      <c r="F877" s="4"/>
      <c r="G877" s="4"/>
      <c r="H877" s="23"/>
      <c r="I877" s="19">
        <f t="shared" si="41"/>
        <v>0</v>
      </c>
      <c r="J877" s="20"/>
      <c r="K877" s="20"/>
      <c r="L877" s="20"/>
      <c r="M877" s="20"/>
      <c r="N877" s="111"/>
    </row>
    <row r="878" spans="2:14">
      <c r="B878" s="10">
        <f t="shared" si="42"/>
        <v>873</v>
      </c>
      <c r="C878" s="10"/>
      <c r="D878" s="25" t="str">
        <f t="shared" si="40"/>
        <v/>
      </c>
      <c r="E878" s="4"/>
      <c r="F878" s="4"/>
      <c r="G878" s="4"/>
      <c r="H878" s="23"/>
      <c r="I878" s="18">
        <f t="shared" si="41"/>
        <v>0</v>
      </c>
      <c r="J878" s="20"/>
      <c r="K878" s="20"/>
      <c r="L878" s="20"/>
      <c r="M878" s="20"/>
      <c r="N878" s="111"/>
    </row>
    <row r="879" spans="2:14">
      <c r="B879" s="12">
        <f t="shared" si="42"/>
        <v>874</v>
      </c>
      <c r="C879" s="12"/>
      <c r="D879" s="25" t="str">
        <f t="shared" si="40"/>
        <v/>
      </c>
      <c r="E879" s="4"/>
      <c r="F879" s="4"/>
      <c r="G879" s="4"/>
      <c r="H879" s="23"/>
      <c r="I879" s="19">
        <f t="shared" si="41"/>
        <v>0</v>
      </c>
      <c r="J879" s="20"/>
      <c r="K879" s="20"/>
      <c r="L879" s="20"/>
      <c r="M879" s="20"/>
      <c r="N879" s="111"/>
    </row>
    <row r="880" spans="2:14">
      <c r="B880" s="10">
        <f t="shared" si="42"/>
        <v>875</v>
      </c>
      <c r="C880" s="10"/>
      <c r="D880" s="25" t="str">
        <f t="shared" si="40"/>
        <v/>
      </c>
      <c r="E880" s="4"/>
      <c r="F880" s="4"/>
      <c r="G880" s="4"/>
      <c r="H880" s="23"/>
      <c r="I880" s="18">
        <f t="shared" si="41"/>
        <v>0</v>
      </c>
      <c r="J880" s="20"/>
      <c r="K880" s="20"/>
      <c r="L880" s="20"/>
      <c r="M880" s="20"/>
      <c r="N880" s="111"/>
    </row>
    <row r="881" spans="2:14">
      <c r="B881" s="12">
        <f t="shared" si="42"/>
        <v>876</v>
      </c>
      <c r="C881" s="12"/>
      <c r="D881" s="25" t="str">
        <f t="shared" si="40"/>
        <v/>
      </c>
      <c r="E881" s="4"/>
      <c r="F881" s="4"/>
      <c r="G881" s="4"/>
      <c r="H881" s="23"/>
      <c r="I881" s="19">
        <f t="shared" si="41"/>
        <v>0</v>
      </c>
      <c r="J881" s="20"/>
      <c r="K881" s="20"/>
      <c r="L881" s="20"/>
      <c r="M881" s="20"/>
      <c r="N881" s="111"/>
    </row>
    <row r="882" spans="2:14">
      <c r="B882" s="10">
        <f t="shared" si="42"/>
        <v>877</v>
      </c>
      <c r="C882" s="10"/>
      <c r="D882" s="25" t="str">
        <f t="shared" si="40"/>
        <v/>
      </c>
      <c r="E882" s="13"/>
      <c r="F882" s="13"/>
      <c r="G882" s="13"/>
      <c r="H882" s="24"/>
      <c r="I882" s="18">
        <f t="shared" si="41"/>
        <v>0</v>
      </c>
      <c r="J882" s="21"/>
      <c r="K882" s="21"/>
      <c r="L882" s="21"/>
      <c r="M882" s="21"/>
      <c r="N882" s="111"/>
    </row>
    <row r="883" spans="2:14">
      <c r="B883" s="12">
        <f t="shared" si="42"/>
        <v>878</v>
      </c>
      <c r="C883" s="12"/>
      <c r="D883" s="25" t="str">
        <f t="shared" si="40"/>
        <v/>
      </c>
      <c r="E883" s="13"/>
      <c r="F883" s="13"/>
      <c r="G883" s="13"/>
      <c r="H883" s="24"/>
      <c r="I883" s="19">
        <f t="shared" si="41"/>
        <v>0</v>
      </c>
      <c r="J883" s="22"/>
      <c r="K883" s="22"/>
      <c r="L883" s="22"/>
      <c r="M883" s="22"/>
      <c r="N883" s="111"/>
    </row>
    <row r="884" spans="2:14">
      <c r="B884" s="10">
        <f t="shared" si="42"/>
        <v>879</v>
      </c>
      <c r="C884" s="10"/>
      <c r="D884" s="25" t="str">
        <f t="shared" si="40"/>
        <v/>
      </c>
      <c r="E884" s="13"/>
      <c r="F884" s="13"/>
      <c r="G884" s="13"/>
      <c r="H884" s="24"/>
      <c r="I884" s="18">
        <f t="shared" si="41"/>
        <v>0</v>
      </c>
      <c r="J884" s="22"/>
      <c r="K884" s="22"/>
      <c r="L884" s="22"/>
      <c r="M884" s="22"/>
      <c r="N884" s="111"/>
    </row>
    <row r="885" spans="2:14">
      <c r="B885" s="12">
        <f t="shared" si="42"/>
        <v>880</v>
      </c>
      <c r="C885" s="12"/>
      <c r="D885" s="25" t="str">
        <f t="shared" si="40"/>
        <v/>
      </c>
      <c r="E885" s="13"/>
      <c r="F885" s="13"/>
      <c r="G885" s="13"/>
      <c r="H885" s="24"/>
      <c r="I885" s="19">
        <f t="shared" si="41"/>
        <v>0</v>
      </c>
      <c r="J885" s="22"/>
      <c r="K885" s="22"/>
      <c r="L885" s="22"/>
      <c r="M885" s="22"/>
      <c r="N885" s="111"/>
    </row>
    <row r="886" spans="2:14">
      <c r="B886" s="10">
        <f t="shared" si="42"/>
        <v>881</v>
      </c>
      <c r="C886" s="10"/>
      <c r="D886" s="25" t="str">
        <f t="shared" si="40"/>
        <v/>
      </c>
      <c r="E886" s="13"/>
      <c r="F886" s="13"/>
      <c r="G886" s="13"/>
      <c r="H886" s="24"/>
      <c r="I886" s="18">
        <f t="shared" si="41"/>
        <v>0</v>
      </c>
      <c r="J886" s="22"/>
      <c r="K886" s="22"/>
      <c r="L886" s="22"/>
      <c r="M886" s="22"/>
      <c r="N886" s="111"/>
    </row>
    <row r="887" spans="2:14">
      <c r="B887" s="12">
        <f t="shared" si="42"/>
        <v>882</v>
      </c>
      <c r="C887" s="12"/>
      <c r="D887" s="25" t="str">
        <f t="shared" si="40"/>
        <v/>
      </c>
      <c r="E887" s="4"/>
      <c r="F887" s="4"/>
      <c r="G887" s="4"/>
      <c r="H887" s="23"/>
      <c r="I887" s="19">
        <f t="shared" si="41"/>
        <v>0</v>
      </c>
      <c r="J887" s="20"/>
      <c r="K887" s="20"/>
      <c r="L887" s="20"/>
      <c r="M887" s="20"/>
      <c r="N887" s="111"/>
    </row>
    <row r="888" spans="2:14">
      <c r="B888" s="10">
        <f t="shared" si="42"/>
        <v>883</v>
      </c>
      <c r="C888" s="10"/>
      <c r="D888" s="25" t="str">
        <f t="shared" si="40"/>
        <v/>
      </c>
      <c r="E888" s="4"/>
      <c r="F888" s="4"/>
      <c r="G888" s="4"/>
      <c r="H888" s="23"/>
      <c r="I888" s="18">
        <f t="shared" si="41"/>
        <v>0</v>
      </c>
      <c r="J888" s="20"/>
      <c r="K888" s="20"/>
      <c r="L888" s="20"/>
      <c r="M888" s="20"/>
      <c r="N888" s="111"/>
    </row>
    <row r="889" spans="2:14">
      <c r="B889" s="12">
        <f t="shared" si="42"/>
        <v>884</v>
      </c>
      <c r="C889" s="12"/>
      <c r="D889" s="25" t="str">
        <f t="shared" si="40"/>
        <v/>
      </c>
      <c r="E889" s="4"/>
      <c r="F889" s="4"/>
      <c r="G889" s="4"/>
      <c r="H889" s="23"/>
      <c r="I889" s="19">
        <f t="shared" si="41"/>
        <v>0</v>
      </c>
      <c r="J889" s="20"/>
      <c r="K889" s="20"/>
      <c r="L889" s="20"/>
      <c r="M889" s="20"/>
      <c r="N889" s="111"/>
    </row>
    <row r="890" spans="2:14">
      <c r="B890" s="10">
        <f t="shared" si="42"/>
        <v>885</v>
      </c>
      <c r="C890" s="10"/>
      <c r="D890" s="25" t="str">
        <f t="shared" si="40"/>
        <v/>
      </c>
      <c r="E890" s="4"/>
      <c r="F890" s="4"/>
      <c r="G890" s="4"/>
      <c r="H890" s="23"/>
      <c r="I890" s="18">
        <f t="shared" si="41"/>
        <v>0</v>
      </c>
      <c r="J890" s="20"/>
      <c r="K890" s="20"/>
      <c r="L890" s="20"/>
      <c r="M890" s="20"/>
      <c r="N890" s="111"/>
    </row>
    <row r="891" spans="2:14">
      <c r="B891" s="12">
        <f t="shared" si="42"/>
        <v>886</v>
      </c>
      <c r="C891" s="12"/>
      <c r="D891" s="25" t="str">
        <f t="shared" si="40"/>
        <v/>
      </c>
      <c r="E891" s="4"/>
      <c r="F891" s="4"/>
      <c r="G891" s="4"/>
      <c r="H891" s="23"/>
      <c r="I891" s="19">
        <f t="shared" si="41"/>
        <v>0</v>
      </c>
      <c r="J891" s="20"/>
      <c r="K891" s="20"/>
      <c r="L891" s="20"/>
      <c r="M891" s="20"/>
      <c r="N891" s="111"/>
    </row>
    <row r="892" spans="2:14">
      <c r="B892" s="10">
        <f t="shared" si="42"/>
        <v>887</v>
      </c>
      <c r="C892" s="10"/>
      <c r="D892" s="25" t="str">
        <f t="shared" si="40"/>
        <v/>
      </c>
      <c r="E892" s="4"/>
      <c r="F892" s="4"/>
      <c r="G892" s="4"/>
      <c r="H892" s="23"/>
      <c r="I892" s="18">
        <f t="shared" si="41"/>
        <v>0</v>
      </c>
      <c r="J892" s="20"/>
      <c r="K892" s="20"/>
      <c r="L892" s="20"/>
      <c r="M892" s="20"/>
      <c r="N892" s="111"/>
    </row>
    <row r="893" spans="2:14">
      <c r="B893" s="12">
        <f t="shared" si="42"/>
        <v>888</v>
      </c>
      <c r="C893" s="12"/>
      <c r="D893" s="25" t="str">
        <f t="shared" si="40"/>
        <v/>
      </c>
      <c r="E893" s="4"/>
      <c r="F893" s="4"/>
      <c r="G893" s="4"/>
      <c r="H893" s="23"/>
      <c r="I893" s="19">
        <f t="shared" si="41"/>
        <v>0</v>
      </c>
      <c r="J893" s="20"/>
      <c r="K893" s="20"/>
      <c r="L893" s="20"/>
      <c r="M893" s="20"/>
      <c r="N893" s="111"/>
    </row>
    <row r="894" spans="2:14">
      <c r="B894" s="10">
        <f t="shared" si="42"/>
        <v>889</v>
      </c>
      <c r="C894" s="10"/>
      <c r="D894" s="25" t="str">
        <f t="shared" si="40"/>
        <v/>
      </c>
      <c r="E894" s="4"/>
      <c r="F894" s="4"/>
      <c r="G894" s="4"/>
      <c r="H894" s="23"/>
      <c r="I894" s="18">
        <f t="shared" si="41"/>
        <v>0</v>
      </c>
      <c r="J894" s="20"/>
      <c r="K894" s="20"/>
      <c r="L894" s="20"/>
      <c r="M894" s="20"/>
      <c r="N894" s="111"/>
    </row>
    <row r="895" spans="2:14">
      <c r="B895" s="12">
        <f t="shared" si="42"/>
        <v>890</v>
      </c>
      <c r="C895" s="12"/>
      <c r="D895" s="25" t="str">
        <f t="shared" si="40"/>
        <v/>
      </c>
      <c r="E895" s="4"/>
      <c r="F895" s="4"/>
      <c r="G895" s="4"/>
      <c r="H895" s="23"/>
      <c r="I895" s="19">
        <f t="shared" si="41"/>
        <v>0</v>
      </c>
      <c r="J895" s="20"/>
      <c r="K895" s="20"/>
      <c r="L895" s="20"/>
      <c r="M895" s="20"/>
      <c r="N895" s="111"/>
    </row>
    <row r="896" spans="2:14">
      <c r="B896" s="10">
        <f t="shared" si="42"/>
        <v>891</v>
      </c>
      <c r="C896" s="10"/>
      <c r="D896" s="25" t="str">
        <f t="shared" si="40"/>
        <v/>
      </c>
      <c r="E896" s="4"/>
      <c r="F896" s="4"/>
      <c r="G896" s="4"/>
      <c r="H896" s="23"/>
      <c r="I896" s="18">
        <f t="shared" si="41"/>
        <v>0</v>
      </c>
      <c r="J896" s="20"/>
      <c r="K896" s="20"/>
      <c r="L896" s="20"/>
      <c r="M896" s="20"/>
      <c r="N896" s="111"/>
    </row>
    <row r="897" spans="2:14">
      <c r="B897" s="12">
        <f t="shared" si="42"/>
        <v>892</v>
      </c>
      <c r="C897" s="12"/>
      <c r="D897" s="25" t="str">
        <f t="shared" si="40"/>
        <v/>
      </c>
      <c r="E897" s="4"/>
      <c r="F897" s="4"/>
      <c r="G897" s="4"/>
      <c r="H897" s="23"/>
      <c r="I897" s="19">
        <f t="shared" si="41"/>
        <v>0</v>
      </c>
      <c r="J897" s="20"/>
      <c r="K897" s="20"/>
      <c r="L897" s="20"/>
      <c r="M897" s="20"/>
      <c r="N897" s="111"/>
    </row>
    <row r="898" spans="2:14">
      <c r="B898" s="10">
        <f t="shared" si="42"/>
        <v>893</v>
      </c>
      <c r="C898" s="10"/>
      <c r="D898" s="25" t="str">
        <f t="shared" si="40"/>
        <v/>
      </c>
      <c r="E898" s="4"/>
      <c r="F898" s="4"/>
      <c r="G898" s="4"/>
      <c r="H898" s="23"/>
      <c r="I898" s="18">
        <f t="shared" si="41"/>
        <v>0</v>
      </c>
      <c r="J898" s="20"/>
      <c r="K898" s="20"/>
      <c r="L898" s="20"/>
      <c r="M898" s="20"/>
      <c r="N898" s="111"/>
    </row>
    <row r="899" spans="2:14">
      <c r="B899" s="12">
        <f t="shared" si="42"/>
        <v>894</v>
      </c>
      <c r="C899" s="12"/>
      <c r="D899" s="25" t="str">
        <f t="shared" si="40"/>
        <v/>
      </c>
      <c r="E899" s="4"/>
      <c r="F899" s="4"/>
      <c r="G899" s="4"/>
      <c r="H899" s="23"/>
      <c r="I899" s="19">
        <f t="shared" si="41"/>
        <v>0</v>
      </c>
      <c r="J899" s="20"/>
      <c r="K899" s="20"/>
      <c r="L899" s="20"/>
      <c r="M899" s="20"/>
      <c r="N899" s="111"/>
    </row>
    <row r="900" spans="2:14">
      <c r="B900" s="10">
        <f t="shared" si="42"/>
        <v>895</v>
      </c>
      <c r="C900" s="10"/>
      <c r="D900" s="25" t="str">
        <f t="shared" si="40"/>
        <v/>
      </c>
      <c r="E900" s="4"/>
      <c r="F900" s="4"/>
      <c r="G900" s="4"/>
      <c r="H900" s="23"/>
      <c r="I900" s="18">
        <f t="shared" si="41"/>
        <v>0</v>
      </c>
      <c r="J900" s="20"/>
      <c r="K900" s="20"/>
      <c r="L900" s="20"/>
      <c r="M900" s="20"/>
      <c r="N900" s="111"/>
    </row>
    <row r="901" spans="2:14">
      <c r="B901" s="12">
        <f t="shared" si="42"/>
        <v>896</v>
      </c>
      <c r="C901" s="12"/>
      <c r="D901" s="25" t="str">
        <f t="shared" si="40"/>
        <v/>
      </c>
      <c r="E901" s="4"/>
      <c r="F901" s="4"/>
      <c r="G901" s="4"/>
      <c r="H901" s="23"/>
      <c r="I901" s="19">
        <f t="shared" si="41"/>
        <v>0</v>
      </c>
      <c r="J901" s="20"/>
      <c r="K901" s="20"/>
      <c r="L901" s="20"/>
      <c r="M901" s="20"/>
      <c r="N901" s="111"/>
    </row>
    <row r="902" spans="2:14">
      <c r="B902" s="10">
        <f t="shared" si="42"/>
        <v>897</v>
      </c>
      <c r="C902" s="10"/>
      <c r="D902" s="25" t="str">
        <f t="shared" si="40"/>
        <v/>
      </c>
      <c r="E902" s="4"/>
      <c r="F902" s="4"/>
      <c r="G902" s="4"/>
      <c r="H902" s="23"/>
      <c r="I902" s="18">
        <f t="shared" si="41"/>
        <v>0</v>
      </c>
      <c r="J902" s="20"/>
      <c r="K902" s="20"/>
      <c r="L902" s="20"/>
      <c r="M902" s="20"/>
      <c r="N902" s="111"/>
    </row>
    <row r="903" spans="2:14">
      <c r="B903" s="12">
        <f t="shared" si="42"/>
        <v>898</v>
      </c>
      <c r="C903" s="12"/>
      <c r="D903" s="25" t="str">
        <f t="shared" ref="D903:D966" si="43">E903&amp;G903</f>
        <v/>
      </c>
      <c r="E903" s="4"/>
      <c r="F903" s="4"/>
      <c r="G903" s="4"/>
      <c r="H903" s="23"/>
      <c r="I903" s="19">
        <f t="shared" ref="I903:I966" si="44">SUM(J903:M903)</f>
        <v>0</v>
      </c>
      <c r="J903" s="20"/>
      <c r="K903" s="20"/>
      <c r="L903" s="20"/>
      <c r="M903" s="20"/>
      <c r="N903" s="111"/>
    </row>
    <row r="904" spans="2:14">
      <c r="B904" s="10">
        <f t="shared" ref="B904:B967" si="45">B903+1</f>
        <v>899</v>
      </c>
      <c r="C904" s="10"/>
      <c r="D904" s="25" t="str">
        <f t="shared" si="43"/>
        <v/>
      </c>
      <c r="E904" s="13"/>
      <c r="F904" s="13"/>
      <c r="G904" s="13"/>
      <c r="H904" s="24"/>
      <c r="I904" s="18">
        <f t="shared" si="44"/>
        <v>0</v>
      </c>
      <c r="J904" s="21"/>
      <c r="K904" s="21"/>
      <c r="L904" s="21"/>
      <c r="M904" s="21"/>
      <c r="N904" s="111"/>
    </row>
    <row r="905" spans="2:14">
      <c r="B905" s="12">
        <f t="shared" si="45"/>
        <v>900</v>
      </c>
      <c r="C905" s="12"/>
      <c r="D905" s="25" t="str">
        <f t="shared" si="43"/>
        <v/>
      </c>
      <c r="E905" s="13"/>
      <c r="F905" s="13"/>
      <c r="G905" s="13"/>
      <c r="H905" s="24"/>
      <c r="I905" s="19">
        <f t="shared" si="44"/>
        <v>0</v>
      </c>
      <c r="J905" s="22"/>
      <c r="K905" s="22"/>
      <c r="L905" s="22"/>
      <c r="M905" s="22"/>
      <c r="N905" s="111"/>
    </row>
    <row r="906" spans="2:14">
      <c r="B906" s="10">
        <f t="shared" si="45"/>
        <v>901</v>
      </c>
      <c r="C906" s="10"/>
      <c r="D906" s="25" t="str">
        <f t="shared" si="43"/>
        <v/>
      </c>
      <c r="E906" s="13"/>
      <c r="F906" s="13"/>
      <c r="G906" s="13"/>
      <c r="H906" s="24"/>
      <c r="I906" s="18">
        <f t="shared" si="44"/>
        <v>0</v>
      </c>
      <c r="J906" s="22"/>
      <c r="K906" s="22"/>
      <c r="L906" s="22"/>
      <c r="M906" s="22"/>
      <c r="N906" s="111"/>
    </row>
    <row r="907" spans="2:14">
      <c r="B907" s="12">
        <f t="shared" si="45"/>
        <v>902</v>
      </c>
      <c r="C907" s="12"/>
      <c r="D907" s="25" t="str">
        <f t="shared" si="43"/>
        <v/>
      </c>
      <c r="E907" s="13"/>
      <c r="F907" s="13"/>
      <c r="G907" s="13"/>
      <c r="H907" s="24"/>
      <c r="I907" s="19">
        <f t="shared" si="44"/>
        <v>0</v>
      </c>
      <c r="J907" s="22"/>
      <c r="K907" s="22"/>
      <c r="L907" s="22"/>
      <c r="M907" s="22"/>
      <c r="N907" s="111"/>
    </row>
    <row r="908" spans="2:14">
      <c r="B908" s="10">
        <f t="shared" si="45"/>
        <v>903</v>
      </c>
      <c r="C908" s="10"/>
      <c r="D908" s="25" t="str">
        <f t="shared" si="43"/>
        <v/>
      </c>
      <c r="E908" s="13"/>
      <c r="F908" s="13"/>
      <c r="G908" s="13"/>
      <c r="H908" s="24"/>
      <c r="I908" s="18">
        <f t="shared" si="44"/>
        <v>0</v>
      </c>
      <c r="J908" s="22"/>
      <c r="K908" s="22"/>
      <c r="L908" s="22"/>
      <c r="M908" s="22"/>
      <c r="N908" s="111"/>
    </row>
    <row r="909" spans="2:14">
      <c r="B909" s="12">
        <f t="shared" si="45"/>
        <v>904</v>
      </c>
      <c r="C909" s="12"/>
      <c r="D909" s="25" t="str">
        <f t="shared" si="43"/>
        <v/>
      </c>
      <c r="E909" s="4"/>
      <c r="F909" s="4"/>
      <c r="G909" s="4"/>
      <c r="H909" s="23"/>
      <c r="I909" s="19">
        <f t="shared" si="44"/>
        <v>0</v>
      </c>
      <c r="J909" s="20"/>
      <c r="K909" s="20"/>
      <c r="L909" s="20"/>
      <c r="M909" s="20"/>
      <c r="N909" s="111"/>
    </row>
    <row r="910" spans="2:14">
      <c r="B910" s="10">
        <f t="shared" si="45"/>
        <v>905</v>
      </c>
      <c r="C910" s="10"/>
      <c r="D910" s="25" t="str">
        <f t="shared" si="43"/>
        <v/>
      </c>
      <c r="E910" s="4"/>
      <c r="F910" s="4"/>
      <c r="G910" s="4"/>
      <c r="H910" s="23"/>
      <c r="I910" s="18">
        <f t="shared" si="44"/>
        <v>0</v>
      </c>
      <c r="J910" s="20"/>
      <c r="K910" s="20"/>
      <c r="L910" s="20"/>
      <c r="M910" s="20"/>
      <c r="N910" s="111"/>
    </row>
    <row r="911" spans="2:14">
      <c r="B911" s="12">
        <f t="shared" si="45"/>
        <v>906</v>
      </c>
      <c r="C911" s="12"/>
      <c r="D911" s="25" t="str">
        <f t="shared" si="43"/>
        <v/>
      </c>
      <c r="E911" s="4"/>
      <c r="F911" s="4"/>
      <c r="G911" s="4"/>
      <c r="H911" s="23"/>
      <c r="I911" s="19">
        <f t="shared" si="44"/>
        <v>0</v>
      </c>
      <c r="J911" s="20"/>
      <c r="K911" s="20"/>
      <c r="L911" s="20"/>
      <c r="M911" s="20"/>
      <c r="N911" s="111"/>
    </row>
    <row r="912" spans="2:14">
      <c r="B912" s="10">
        <f t="shared" si="45"/>
        <v>907</v>
      </c>
      <c r="C912" s="10"/>
      <c r="D912" s="25" t="str">
        <f t="shared" si="43"/>
        <v/>
      </c>
      <c r="E912" s="4"/>
      <c r="F912" s="4"/>
      <c r="G912" s="4"/>
      <c r="H912" s="23"/>
      <c r="I912" s="18">
        <f t="shared" si="44"/>
        <v>0</v>
      </c>
      <c r="J912" s="20"/>
      <c r="K912" s="20"/>
      <c r="L912" s="20"/>
      <c r="M912" s="20"/>
      <c r="N912" s="111"/>
    </row>
    <row r="913" spans="2:14">
      <c r="B913" s="12">
        <f t="shared" si="45"/>
        <v>908</v>
      </c>
      <c r="C913" s="12"/>
      <c r="D913" s="25" t="str">
        <f t="shared" si="43"/>
        <v/>
      </c>
      <c r="E913" s="4"/>
      <c r="F913" s="4"/>
      <c r="G913" s="4"/>
      <c r="H913" s="23"/>
      <c r="I913" s="19">
        <f t="shared" si="44"/>
        <v>0</v>
      </c>
      <c r="J913" s="20"/>
      <c r="K913" s="20"/>
      <c r="L913" s="20"/>
      <c r="M913" s="20"/>
      <c r="N913" s="111"/>
    </row>
    <row r="914" spans="2:14">
      <c r="B914" s="10">
        <f t="shared" si="45"/>
        <v>909</v>
      </c>
      <c r="C914" s="10"/>
      <c r="D914" s="25" t="str">
        <f t="shared" si="43"/>
        <v/>
      </c>
      <c r="E914" s="4"/>
      <c r="F914" s="4"/>
      <c r="G914" s="4"/>
      <c r="H914" s="23"/>
      <c r="I914" s="18">
        <f t="shared" si="44"/>
        <v>0</v>
      </c>
      <c r="J914" s="20"/>
      <c r="K914" s="20"/>
      <c r="L914" s="20"/>
      <c r="M914" s="20"/>
      <c r="N914" s="111"/>
    </row>
    <row r="915" spans="2:14">
      <c r="B915" s="12">
        <f t="shared" si="45"/>
        <v>910</v>
      </c>
      <c r="C915" s="12"/>
      <c r="D915" s="25" t="str">
        <f t="shared" si="43"/>
        <v/>
      </c>
      <c r="E915" s="4"/>
      <c r="F915" s="4"/>
      <c r="G915" s="4"/>
      <c r="H915" s="23"/>
      <c r="I915" s="19">
        <f t="shared" si="44"/>
        <v>0</v>
      </c>
      <c r="J915" s="20"/>
      <c r="K915" s="20"/>
      <c r="L915" s="20"/>
      <c r="M915" s="20"/>
      <c r="N915" s="111"/>
    </row>
    <row r="916" spans="2:14">
      <c r="B916" s="10">
        <f t="shared" si="45"/>
        <v>911</v>
      </c>
      <c r="C916" s="10"/>
      <c r="D916" s="25" t="str">
        <f t="shared" si="43"/>
        <v/>
      </c>
      <c r="E916" s="4"/>
      <c r="F916" s="4"/>
      <c r="G916" s="4"/>
      <c r="H916" s="23"/>
      <c r="I916" s="18">
        <f t="shared" si="44"/>
        <v>0</v>
      </c>
      <c r="J916" s="20"/>
      <c r="K916" s="20"/>
      <c r="L916" s="20"/>
      <c r="M916" s="20"/>
      <c r="N916" s="111"/>
    </row>
    <row r="917" spans="2:14">
      <c r="B917" s="12">
        <f t="shared" si="45"/>
        <v>912</v>
      </c>
      <c r="C917" s="12"/>
      <c r="D917" s="25" t="str">
        <f t="shared" si="43"/>
        <v/>
      </c>
      <c r="E917" s="4"/>
      <c r="F917" s="4"/>
      <c r="G917" s="4"/>
      <c r="H917" s="23"/>
      <c r="I917" s="19">
        <f t="shared" si="44"/>
        <v>0</v>
      </c>
      <c r="J917" s="20"/>
      <c r="K917" s="20"/>
      <c r="L917" s="20"/>
      <c r="M917" s="20"/>
      <c r="N917" s="111"/>
    </row>
    <row r="918" spans="2:14">
      <c r="B918" s="10">
        <f t="shared" si="45"/>
        <v>913</v>
      </c>
      <c r="C918" s="10"/>
      <c r="D918" s="25" t="str">
        <f t="shared" si="43"/>
        <v/>
      </c>
      <c r="E918" s="4"/>
      <c r="F918" s="4"/>
      <c r="G918" s="4"/>
      <c r="H918" s="23"/>
      <c r="I918" s="18">
        <f t="shared" si="44"/>
        <v>0</v>
      </c>
      <c r="J918" s="20"/>
      <c r="K918" s="20"/>
      <c r="L918" s="20"/>
      <c r="M918" s="20"/>
      <c r="N918" s="111"/>
    </row>
    <row r="919" spans="2:14">
      <c r="B919" s="12">
        <f t="shared" si="45"/>
        <v>914</v>
      </c>
      <c r="C919" s="12"/>
      <c r="D919" s="25" t="str">
        <f t="shared" si="43"/>
        <v/>
      </c>
      <c r="E919" s="4"/>
      <c r="F919" s="4"/>
      <c r="G919" s="4"/>
      <c r="H919" s="23"/>
      <c r="I919" s="19">
        <f t="shared" si="44"/>
        <v>0</v>
      </c>
      <c r="J919" s="20"/>
      <c r="K919" s="20"/>
      <c r="L919" s="20"/>
      <c r="M919" s="20"/>
      <c r="N919" s="111"/>
    </row>
    <row r="920" spans="2:14">
      <c r="B920" s="10">
        <f t="shared" si="45"/>
        <v>915</v>
      </c>
      <c r="C920" s="10"/>
      <c r="D920" s="25" t="str">
        <f t="shared" si="43"/>
        <v/>
      </c>
      <c r="E920" s="4"/>
      <c r="F920" s="4"/>
      <c r="G920" s="4"/>
      <c r="H920" s="23"/>
      <c r="I920" s="18">
        <f t="shared" si="44"/>
        <v>0</v>
      </c>
      <c r="J920" s="20"/>
      <c r="K920" s="20"/>
      <c r="L920" s="20"/>
      <c r="M920" s="20"/>
      <c r="N920" s="111"/>
    </row>
    <row r="921" spans="2:14">
      <c r="B921" s="12">
        <f t="shared" si="45"/>
        <v>916</v>
      </c>
      <c r="C921" s="12"/>
      <c r="D921" s="25" t="str">
        <f t="shared" si="43"/>
        <v/>
      </c>
      <c r="E921" s="4"/>
      <c r="F921" s="4"/>
      <c r="G921" s="4"/>
      <c r="H921" s="23"/>
      <c r="I921" s="19">
        <f t="shared" si="44"/>
        <v>0</v>
      </c>
      <c r="J921" s="20"/>
      <c r="K921" s="20"/>
      <c r="L921" s="20"/>
      <c r="M921" s="20"/>
      <c r="N921" s="111"/>
    </row>
    <row r="922" spans="2:14">
      <c r="B922" s="10">
        <f t="shared" si="45"/>
        <v>917</v>
      </c>
      <c r="C922" s="10"/>
      <c r="D922" s="25" t="str">
        <f t="shared" si="43"/>
        <v/>
      </c>
      <c r="E922" s="4"/>
      <c r="F922" s="4"/>
      <c r="G922" s="4"/>
      <c r="H922" s="23"/>
      <c r="I922" s="18">
        <f t="shared" si="44"/>
        <v>0</v>
      </c>
      <c r="J922" s="20"/>
      <c r="K922" s="20"/>
      <c r="L922" s="20"/>
      <c r="M922" s="20"/>
      <c r="N922" s="111"/>
    </row>
    <row r="923" spans="2:14">
      <c r="B923" s="12">
        <f t="shared" si="45"/>
        <v>918</v>
      </c>
      <c r="C923" s="12"/>
      <c r="D923" s="25" t="str">
        <f t="shared" si="43"/>
        <v/>
      </c>
      <c r="E923" s="4"/>
      <c r="F923" s="4"/>
      <c r="G923" s="4"/>
      <c r="H923" s="23"/>
      <c r="I923" s="19">
        <f t="shared" si="44"/>
        <v>0</v>
      </c>
      <c r="J923" s="20"/>
      <c r="K923" s="20"/>
      <c r="L923" s="20"/>
      <c r="M923" s="20"/>
      <c r="N923" s="111"/>
    </row>
    <row r="924" spans="2:14">
      <c r="B924" s="10">
        <f t="shared" si="45"/>
        <v>919</v>
      </c>
      <c r="C924" s="10"/>
      <c r="D924" s="25" t="str">
        <f t="shared" si="43"/>
        <v/>
      </c>
      <c r="E924" s="4"/>
      <c r="F924" s="4"/>
      <c r="G924" s="4"/>
      <c r="H924" s="23"/>
      <c r="I924" s="18">
        <f t="shared" si="44"/>
        <v>0</v>
      </c>
      <c r="J924" s="20"/>
      <c r="K924" s="20"/>
      <c r="L924" s="20"/>
      <c r="M924" s="20"/>
      <c r="N924" s="111"/>
    </row>
    <row r="925" spans="2:14">
      <c r="B925" s="12">
        <f t="shared" si="45"/>
        <v>920</v>
      </c>
      <c r="C925" s="12"/>
      <c r="D925" s="25" t="str">
        <f t="shared" si="43"/>
        <v/>
      </c>
      <c r="E925" s="4"/>
      <c r="F925" s="4"/>
      <c r="G925" s="4"/>
      <c r="H925" s="23"/>
      <c r="I925" s="19">
        <f t="shared" si="44"/>
        <v>0</v>
      </c>
      <c r="J925" s="20"/>
      <c r="K925" s="20"/>
      <c r="L925" s="20"/>
      <c r="M925" s="20"/>
      <c r="N925" s="111"/>
    </row>
    <row r="926" spans="2:14">
      <c r="B926" s="10">
        <f t="shared" si="45"/>
        <v>921</v>
      </c>
      <c r="C926" s="10"/>
      <c r="D926" s="25" t="str">
        <f t="shared" si="43"/>
        <v/>
      </c>
      <c r="E926" s="13"/>
      <c r="F926" s="13"/>
      <c r="G926" s="13"/>
      <c r="H926" s="24"/>
      <c r="I926" s="18">
        <f t="shared" si="44"/>
        <v>0</v>
      </c>
      <c r="J926" s="21"/>
      <c r="K926" s="21"/>
      <c r="L926" s="21"/>
      <c r="M926" s="21"/>
      <c r="N926" s="111"/>
    </row>
    <row r="927" spans="2:14">
      <c r="B927" s="12">
        <f t="shared" si="45"/>
        <v>922</v>
      </c>
      <c r="C927" s="12"/>
      <c r="D927" s="25" t="str">
        <f t="shared" si="43"/>
        <v/>
      </c>
      <c r="E927" s="13"/>
      <c r="F927" s="13"/>
      <c r="G927" s="13"/>
      <c r="H927" s="24"/>
      <c r="I927" s="19">
        <f t="shared" si="44"/>
        <v>0</v>
      </c>
      <c r="J927" s="22"/>
      <c r="K927" s="22"/>
      <c r="L927" s="22"/>
      <c r="M927" s="22"/>
      <c r="N927" s="111"/>
    </row>
    <row r="928" spans="2:14">
      <c r="B928" s="10">
        <f t="shared" si="45"/>
        <v>923</v>
      </c>
      <c r="C928" s="10"/>
      <c r="D928" s="25" t="str">
        <f t="shared" si="43"/>
        <v/>
      </c>
      <c r="E928" s="13"/>
      <c r="F928" s="13"/>
      <c r="G928" s="13"/>
      <c r="H928" s="24"/>
      <c r="I928" s="18">
        <f t="shared" si="44"/>
        <v>0</v>
      </c>
      <c r="J928" s="22"/>
      <c r="K928" s="22"/>
      <c r="L928" s="22"/>
      <c r="M928" s="22"/>
      <c r="N928" s="111"/>
    </row>
    <row r="929" spans="2:14">
      <c r="B929" s="12">
        <f t="shared" si="45"/>
        <v>924</v>
      </c>
      <c r="C929" s="12"/>
      <c r="D929" s="25" t="str">
        <f t="shared" si="43"/>
        <v/>
      </c>
      <c r="E929" s="13"/>
      <c r="F929" s="13"/>
      <c r="G929" s="13"/>
      <c r="H929" s="24"/>
      <c r="I929" s="19">
        <f t="shared" si="44"/>
        <v>0</v>
      </c>
      <c r="J929" s="22"/>
      <c r="K929" s="22"/>
      <c r="L929" s="22"/>
      <c r="M929" s="22"/>
      <c r="N929" s="111"/>
    </row>
    <row r="930" spans="2:14">
      <c r="B930" s="10">
        <f t="shared" si="45"/>
        <v>925</v>
      </c>
      <c r="C930" s="10"/>
      <c r="D930" s="25" t="str">
        <f t="shared" si="43"/>
        <v/>
      </c>
      <c r="E930" s="13"/>
      <c r="F930" s="13"/>
      <c r="G930" s="13"/>
      <c r="H930" s="24"/>
      <c r="I930" s="18">
        <f t="shared" si="44"/>
        <v>0</v>
      </c>
      <c r="J930" s="22"/>
      <c r="K930" s="22"/>
      <c r="L930" s="22"/>
      <c r="M930" s="22"/>
      <c r="N930" s="111"/>
    </row>
    <row r="931" spans="2:14">
      <c r="B931" s="12">
        <f t="shared" si="45"/>
        <v>926</v>
      </c>
      <c r="C931" s="12"/>
      <c r="D931" s="25" t="str">
        <f t="shared" si="43"/>
        <v/>
      </c>
      <c r="E931" s="4"/>
      <c r="F931" s="4"/>
      <c r="G931" s="4"/>
      <c r="H931" s="23"/>
      <c r="I931" s="19">
        <f t="shared" si="44"/>
        <v>0</v>
      </c>
      <c r="J931" s="20"/>
      <c r="K931" s="20"/>
      <c r="L931" s="20"/>
      <c r="M931" s="20"/>
      <c r="N931" s="111"/>
    </row>
    <row r="932" spans="2:14">
      <c r="B932" s="10">
        <f t="shared" si="45"/>
        <v>927</v>
      </c>
      <c r="C932" s="10"/>
      <c r="D932" s="25" t="str">
        <f t="shared" si="43"/>
        <v/>
      </c>
      <c r="E932" s="4"/>
      <c r="F932" s="4"/>
      <c r="G932" s="4"/>
      <c r="H932" s="23"/>
      <c r="I932" s="18">
        <f t="shared" si="44"/>
        <v>0</v>
      </c>
      <c r="J932" s="20"/>
      <c r="K932" s="20"/>
      <c r="L932" s="20"/>
      <c r="M932" s="20"/>
      <c r="N932" s="111"/>
    </row>
    <row r="933" spans="2:14">
      <c r="B933" s="12">
        <f t="shared" si="45"/>
        <v>928</v>
      </c>
      <c r="C933" s="12"/>
      <c r="D933" s="25" t="str">
        <f t="shared" si="43"/>
        <v/>
      </c>
      <c r="E933" s="4"/>
      <c r="F933" s="4"/>
      <c r="G933" s="4"/>
      <c r="H933" s="23"/>
      <c r="I933" s="19">
        <f t="shared" si="44"/>
        <v>0</v>
      </c>
      <c r="J933" s="20"/>
      <c r="K933" s="20"/>
      <c r="L933" s="20"/>
      <c r="M933" s="20"/>
      <c r="N933" s="111"/>
    </row>
    <row r="934" spans="2:14">
      <c r="B934" s="10">
        <f t="shared" si="45"/>
        <v>929</v>
      </c>
      <c r="C934" s="10"/>
      <c r="D934" s="25" t="str">
        <f t="shared" si="43"/>
        <v/>
      </c>
      <c r="E934" s="4"/>
      <c r="F934" s="4"/>
      <c r="G934" s="4"/>
      <c r="H934" s="23"/>
      <c r="I934" s="18">
        <f t="shared" si="44"/>
        <v>0</v>
      </c>
      <c r="J934" s="20"/>
      <c r="K934" s="20"/>
      <c r="L934" s="20"/>
      <c r="M934" s="20"/>
      <c r="N934" s="111"/>
    </row>
    <row r="935" spans="2:14">
      <c r="B935" s="12">
        <f t="shared" si="45"/>
        <v>930</v>
      </c>
      <c r="C935" s="12"/>
      <c r="D935" s="25" t="str">
        <f t="shared" si="43"/>
        <v/>
      </c>
      <c r="E935" s="4"/>
      <c r="F935" s="4"/>
      <c r="G935" s="4"/>
      <c r="H935" s="23"/>
      <c r="I935" s="19">
        <f t="shared" si="44"/>
        <v>0</v>
      </c>
      <c r="J935" s="20"/>
      <c r="K935" s="20"/>
      <c r="L935" s="20"/>
      <c r="M935" s="20"/>
      <c r="N935" s="111"/>
    </row>
    <row r="936" spans="2:14">
      <c r="B936" s="10">
        <f t="shared" si="45"/>
        <v>931</v>
      </c>
      <c r="C936" s="10"/>
      <c r="D936" s="25" t="str">
        <f t="shared" si="43"/>
        <v/>
      </c>
      <c r="E936" s="4"/>
      <c r="F936" s="4"/>
      <c r="G936" s="4"/>
      <c r="H936" s="23"/>
      <c r="I936" s="18">
        <f t="shared" si="44"/>
        <v>0</v>
      </c>
      <c r="J936" s="20"/>
      <c r="K936" s="20"/>
      <c r="L936" s="20"/>
      <c r="M936" s="20"/>
      <c r="N936" s="111"/>
    </row>
    <row r="937" spans="2:14">
      <c r="B937" s="12">
        <f t="shared" si="45"/>
        <v>932</v>
      </c>
      <c r="C937" s="12"/>
      <c r="D937" s="25" t="str">
        <f t="shared" si="43"/>
        <v/>
      </c>
      <c r="E937" s="4"/>
      <c r="F937" s="4"/>
      <c r="G937" s="4"/>
      <c r="H937" s="23"/>
      <c r="I937" s="19">
        <f t="shared" si="44"/>
        <v>0</v>
      </c>
      <c r="J937" s="20"/>
      <c r="K937" s="20"/>
      <c r="L937" s="20"/>
      <c r="M937" s="20"/>
      <c r="N937" s="111"/>
    </row>
    <row r="938" spans="2:14">
      <c r="B938" s="10">
        <f t="shared" si="45"/>
        <v>933</v>
      </c>
      <c r="C938" s="10"/>
      <c r="D938" s="25" t="str">
        <f t="shared" si="43"/>
        <v/>
      </c>
      <c r="E938" s="4"/>
      <c r="F938" s="4"/>
      <c r="G938" s="4"/>
      <c r="H938" s="23"/>
      <c r="I938" s="18">
        <f t="shared" si="44"/>
        <v>0</v>
      </c>
      <c r="J938" s="20"/>
      <c r="K938" s="20"/>
      <c r="L938" s="20"/>
      <c r="M938" s="20"/>
      <c r="N938" s="111"/>
    </row>
    <row r="939" spans="2:14">
      <c r="B939" s="12">
        <f t="shared" si="45"/>
        <v>934</v>
      </c>
      <c r="C939" s="12"/>
      <c r="D939" s="25" t="str">
        <f t="shared" si="43"/>
        <v/>
      </c>
      <c r="E939" s="4"/>
      <c r="F939" s="4"/>
      <c r="G939" s="4"/>
      <c r="H939" s="23"/>
      <c r="I939" s="19">
        <f t="shared" si="44"/>
        <v>0</v>
      </c>
      <c r="J939" s="20"/>
      <c r="K939" s="20"/>
      <c r="L939" s="20"/>
      <c r="M939" s="20"/>
      <c r="N939" s="111"/>
    </row>
    <row r="940" spans="2:14">
      <c r="B940" s="10">
        <f t="shared" si="45"/>
        <v>935</v>
      </c>
      <c r="C940" s="10"/>
      <c r="D940" s="25" t="str">
        <f t="shared" si="43"/>
        <v/>
      </c>
      <c r="E940" s="4"/>
      <c r="F940" s="4"/>
      <c r="G940" s="4"/>
      <c r="H940" s="23"/>
      <c r="I940" s="18">
        <f t="shared" si="44"/>
        <v>0</v>
      </c>
      <c r="J940" s="20"/>
      <c r="K940" s="20"/>
      <c r="L940" s="20"/>
      <c r="M940" s="20"/>
      <c r="N940" s="111"/>
    </row>
    <row r="941" spans="2:14">
      <c r="B941" s="12">
        <f t="shared" si="45"/>
        <v>936</v>
      </c>
      <c r="C941" s="12"/>
      <c r="D941" s="25" t="str">
        <f t="shared" si="43"/>
        <v/>
      </c>
      <c r="E941" s="4"/>
      <c r="F941" s="4"/>
      <c r="G941" s="4"/>
      <c r="H941" s="23"/>
      <c r="I941" s="19">
        <f t="shared" si="44"/>
        <v>0</v>
      </c>
      <c r="J941" s="20"/>
      <c r="K941" s="20"/>
      <c r="L941" s="20"/>
      <c r="M941" s="20"/>
      <c r="N941" s="111"/>
    </row>
    <row r="942" spans="2:14">
      <c r="B942" s="10">
        <f t="shared" si="45"/>
        <v>937</v>
      </c>
      <c r="C942" s="10"/>
      <c r="D942" s="25" t="str">
        <f t="shared" si="43"/>
        <v/>
      </c>
      <c r="E942" s="4"/>
      <c r="F942" s="4"/>
      <c r="G942" s="4"/>
      <c r="H942" s="23"/>
      <c r="I942" s="18">
        <f t="shared" si="44"/>
        <v>0</v>
      </c>
      <c r="J942" s="20"/>
      <c r="K942" s="20"/>
      <c r="L942" s="20"/>
      <c r="M942" s="20"/>
      <c r="N942" s="111"/>
    </row>
    <row r="943" spans="2:14">
      <c r="B943" s="12">
        <f t="shared" si="45"/>
        <v>938</v>
      </c>
      <c r="C943" s="12"/>
      <c r="D943" s="25" t="str">
        <f t="shared" si="43"/>
        <v/>
      </c>
      <c r="E943" s="4"/>
      <c r="F943" s="4"/>
      <c r="G943" s="4"/>
      <c r="H943" s="23"/>
      <c r="I943" s="19">
        <f t="shared" si="44"/>
        <v>0</v>
      </c>
      <c r="J943" s="20"/>
      <c r="K943" s="20"/>
      <c r="L943" s="20"/>
      <c r="M943" s="20"/>
      <c r="N943" s="111"/>
    </row>
    <row r="944" spans="2:14">
      <c r="B944" s="10">
        <f t="shared" si="45"/>
        <v>939</v>
      </c>
      <c r="C944" s="10"/>
      <c r="D944" s="25" t="str">
        <f t="shared" si="43"/>
        <v/>
      </c>
      <c r="E944" s="4"/>
      <c r="F944" s="4"/>
      <c r="G944" s="4"/>
      <c r="H944" s="23"/>
      <c r="I944" s="18">
        <f t="shared" si="44"/>
        <v>0</v>
      </c>
      <c r="J944" s="20"/>
      <c r="K944" s="20"/>
      <c r="L944" s="20"/>
      <c r="M944" s="20"/>
      <c r="N944" s="111"/>
    </row>
    <row r="945" spans="2:14">
      <c r="B945" s="12">
        <f t="shared" si="45"/>
        <v>940</v>
      </c>
      <c r="C945" s="12"/>
      <c r="D945" s="25" t="str">
        <f t="shared" si="43"/>
        <v/>
      </c>
      <c r="E945" s="4"/>
      <c r="F945" s="4"/>
      <c r="G945" s="4"/>
      <c r="H945" s="23"/>
      <c r="I945" s="19">
        <f t="shared" si="44"/>
        <v>0</v>
      </c>
      <c r="J945" s="20"/>
      <c r="K945" s="20"/>
      <c r="L945" s="20"/>
      <c r="M945" s="20"/>
      <c r="N945" s="111"/>
    </row>
    <row r="946" spans="2:14">
      <c r="B946" s="10">
        <f t="shared" si="45"/>
        <v>941</v>
      </c>
      <c r="C946" s="10"/>
      <c r="D946" s="25" t="str">
        <f t="shared" si="43"/>
        <v/>
      </c>
      <c r="E946" s="4"/>
      <c r="F946" s="4"/>
      <c r="G946" s="4"/>
      <c r="H946" s="23"/>
      <c r="I946" s="18">
        <f t="shared" si="44"/>
        <v>0</v>
      </c>
      <c r="J946" s="20"/>
      <c r="K946" s="20"/>
      <c r="L946" s="20"/>
      <c r="M946" s="20"/>
      <c r="N946" s="111"/>
    </row>
    <row r="947" spans="2:14">
      <c r="B947" s="12">
        <f t="shared" si="45"/>
        <v>942</v>
      </c>
      <c r="C947" s="12"/>
      <c r="D947" s="25" t="str">
        <f t="shared" si="43"/>
        <v/>
      </c>
      <c r="E947" s="4"/>
      <c r="F947" s="4"/>
      <c r="G947" s="4"/>
      <c r="H947" s="23"/>
      <c r="I947" s="19">
        <f t="shared" si="44"/>
        <v>0</v>
      </c>
      <c r="J947" s="20"/>
      <c r="K947" s="20"/>
      <c r="L947" s="20"/>
      <c r="M947" s="20"/>
      <c r="N947" s="111"/>
    </row>
    <row r="948" spans="2:14">
      <c r="B948" s="10">
        <f t="shared" si="45"/>
        <v>943</v>
      </c>
      <c r="C948" s="10"/>
      <c r="D948" s="25" t="str">
        <f t="shared" si="43"/>
        <v/>
      </c>
      <c r="E948" s="13"/>
      <c r="F948" s="13"/>
      <c r="G948" s="13"/>
      <c r="H948" s="24"/>
      <c r="I948" s="18">
        <f t="shared" si="44"/>
        <v>0</v>
      </c>
      <c r="J948" s="21"/>
      <c r="K948" s="21"/>
      <c r="L948" s="21"/>
      <c r="M948" s="21"/>
      <c r="N948" s="111"/>
    </row>
    <row r="949" spans="2:14">
      <c r="B949" s="12">
        <f t="shared" si="45"/>
        <v>944</v>
      </c>
      <c r="C949" s="12"/>
      <c r="D949" s="25" t="str">
        <f t="shared" si="43"/>
        <v/>
      </c>
      <c r="E949" s="13"/>
      <c r="F949" s="13"/>
      <c r="G949" s="13"/>
      <c r="H949" s="24"/>
      <c r="I949" s="19">
        <f t="shared" si="44"/>
        <v>0</v>
      </c>
      <c r="J949" s="22"/>
      <c r="K949" s="22"/>
      <c r="L949" s="22"/>
      <c r="M949" s="22"/>
      <c r="N949" s="111"/>
    </row>
    <row r="950" spans="2:14">
      <c r="B950" s="10">
        <f t="shared" si="45"/>
        <v>945</v>
      </c>
      <c r="C950" s="10"/>
      <c r="D950" s="25" t="str">
        <f t="shared" si="43"/>
        <v/>
      </c>
      <c r="E950" s="13"/>
      <c r="F950" s="13"/>
      <c r="G950" s="13"/>
      <c r="H950" s="24"/>
      <c r="I950" s="18">
        <f t="shared" si="44"/>
        <v>0</v>
      </c>
      <c r="J950" s="22"/>
      <c r="K950" s="22"/>
      <c r="L950" s="22"/>
      <c r="M950" s="22"/>
      <c r="N950" s="111"/>
    </row>
    <row r="951" spans="2:14">
      <c r="B951" s="12">
        <f t="shared" si="45"/>
        <v>946</v>
      </c>
      <c r="C951" s="12"/>
      <c r="D951" s="25" t="str">
        <f t="shared" si="43"/>
        <v/>
      </c>
      <c r="E951" s="13"/>
      <c r="F951" s="13"/>
      <c r="G951" s="13"/>
      <c r="H951" s="24"/>
      <c r="I951" s="19">
        <f t="shared" si="44"/>
        <v>0</v>
      </c>
      <c r="J951" s="22"/>
      <c r="K951" s="22"/>
      <c r="L951" s="22"/>
      <c r="M951" s="22"/>
      <c r="N951" s="111"/>
    </row>
    <row r="952" spans="2:14">
      <c r="B952" s="10">
        <f t="shared" si="45"/>
        <v>947</v>
      </c>
      <c r="C952" s="10"/>
      <c r="D952" s="25" t="str">
        <f t="shared" si="43"/>
        <v/>
      </c>
      <c r="E952" s="13"/>
      <c r="F952" s="13"/>
      <c r="G952" s="13"/>
      <c r="H952" s="24"/>
      <c r="I952" s="18">
        <f t="shared" si="44"/>
        <v>0</v>
      </c>
      <c r="J952" s="22"/>
      <c r="K952" s="22"/>
      <c r="L952" s="22"/>
      <c r="M952" s="22"/>
      <c r="N952" s="111"/>
    </row>
    <row r="953" spans="2:14">
      <c r="B953" s="12">
        <f t="shared" si="45"/>
        <v>948</v>
      </c>
      <c r="C953" s="12"/>
      <c r="D953" s="25" t="str">
        <f t="shared" si="43"/>
        <v/>
      </c>
      <c r="E953" s="4"/>
      <c r="F953" s="4"/>
      <c r="G953" s="4"/>
      <c r="H953" s="23"/>
      <c r="I953" s="19">
        <f t="shared" si="44"/>
        <v>0</v>
      </c>
      <c r="J953" s="20"/>
      <c r="K953" s="20"/>
      <c r="L953" s="20"/>
      <c r="M953" s="20"/>
      <c r="N953" s="111"/>
    </row>
    <row r="954" spans="2:14">
      <c r="B954" s="10">
        <f t="shared" si="45"/>
        <v>949</v>
      </c>
      <c r="C954" s="10"/>
      <c r="D954" s="25" t="str">
        <f t="shared" si="43"/>
        <v/>
      </c>
      <c r="E954" s="4"/>
      <c r="F954" s="4"/>
      <c r="G954" s="4"/>
      <c r="H954" s="23"/>
      <c r="I954" s="18">
        <f t="shared" si="44"/>
        <v>0</v>
      </c>
      <c r="J954" s="20"/>
      <c r="K954" s="20"/>
      <c r="L954" s="20"/>
      <c r="M954" s="20"/>
      <c r="N954" s="111"/>
    </row>
    <row r="955" spans="2:14">
      <c r="B955" s="12">
        <f t="shared" si="45"/>
        <v>950</v>
      </c>
      <c r="C955" s="12"/>
      <c r="D955" s="25" t="str">
        <f t="shared" si="43"/>
        <v/>
      </c>
      <c r="E955" s="4"/>
      <c r="F955" s="4"/>
      <c r="G955" s="4"/>
      <c r="H955" s="23"/>
      <c r="I955" s="19">
        <f t="shared" si="44"/>
        <v>0</v>
      </c>
      <c r="J955" s="20"/>
      <c r="K955" s="20"/>
      <c r="L955" s="20"/>
      <c r="M955" s="20"/>
      <c r="N955" s="111"/>
    </row>
    <row r="956" spans="2:14">
      <c r="B956" s="10">
        <f t="shared" si="45"/>
        <v>951</v>
      </c>
      <c r="C956" s="10"/>
      <c r="D956" s="25" t="str">
        <f t="shared" si="43"/>
        <v/>
      </c>
      <c r="E956" s="4"/>
      <c r="F956" s="4"/>
      <c r="G956" s="4"/>
      <c r="H956" s="23"/>
      <c r="I956" s="18">
        <f t="shared" si="44"/>
        <v>0</v>
      </c>
      <c r="J956" s="20"/>
      <c r="K956" s="20"/>
      <c r="L956" s="20"/>
      <c r="M956" s="20"/>
      <c r="N956" s="111"/>
    </row>
    <row r="957" spans="2:14">
      <c r="B957" s="12">
        <f t="shared" si="45"/>
        <v>952</v>
      </c>
      <c r="C957" s="12"/>
      <c r="D957" s="25" t="str">
        <f t="shared" si="43"/>
        <v/>
      </c>
      <c r="E957" s="4"/>
      <c r="F957" s="4"/>
      <c r="G957" s="4"/>
      <c r="H957" s="23"/>
      <c r="I957" s="19">
        <f t="shared" si="44"/>
        <v>0</v>
      </c>
      <c r="J957" s="20"/>
      <c r="K957" s="20"/>
      <c r="L957" s="20"/>
      <c r="M957" s="20"/>
      <c r="N957" s="111"/>
    </row>
    <row r="958" spans="2:14">
      <c r="B958" s="10">
        <f t="shared" si="45"/>
        <v>953</v>
      </c>
      <c r="C958" s="10"/>
      <c r="D958" s="25" t="str">
        <f t="shared" si="43"/>
        <v/>
      </c>
      <c r="E958" s="4"/>
      <c r="F958" s="4"/>
      <c r="G958" s="4"/>
      <c r="H958" s="23"/>
      <c r="I958" s="18">
        <f t="shared" si="44"/>
        <v>0</v>
      </c>
      <c r="J958" s="20"/>
      <c r="K958" s="20"/>
      <c r="L958" s="20"/>
      <c r="M958" s="20"/>
      <c r="N958" s="111"/>
    </row>
    <row r="959" spans="2:14">
      <c r="B959" s="12">
        <f t="shared" si="45"/>
        <v>954</v>
      </c>
      <c r="C959" s="12"/>
      <c r="D959" s="25" t="str">
        <f t="shared" si="43"/>
        <v/>
      </c>
      <c r="E959" s="4"/>
      <c r="F959" s="4"/>
      <c r="G959" s="4"/>
      <c r="H959" s="23"/>
      <c r="I959" s="19">
        <f t="shared" si="44"/>
        <v>0</v>
      </c>
      <c r="J959" s="20"/>
      <c r="K959" s="20"/>
      <c r="L959" s="20"/>
      <c r="M959" s="20"/>
      <c r="N959" s="111"/>
    </row>
    <row r="960" spans="2:14">
      <c r="B960" s="10">
        <f t="shared" si="45"/>
        <v>955</v>
      </c>
      <c r="C960" s="10"/>
      <c r="D960" s="25" t="str">
        <f t="shared" si="43"/>
        <v/>
      </c>
      <c r="E960" s="4"/>
      <c r="F960" s="4"/>
      <c r="G960" s="4"/>
      <c r="H960" s="23"/>
      <c r="I960" s="18">
        <f t="shared" si="44"/>
        <v>0</v>
      </c>
      <c r="J960" s="20"/>
      <c r="K960" s="20"/>
      <c r="L960" s="20"/>
      <c r="M960" s="20"/>
      <c r="N960" s="111"/>
    </row>
    <row r="961" spans="2:14">
      <c r="B961" s="12">
        <f t="shared" si="45"/>
        <v>956</v>
      </c>
      <c r="C961" s="12"/>
      <c r="D961" s="25" t="str">
        <f t="shared" si="43"/>
        <v/>
      </c>
      <c r="E961" s="4"/>
      <c r="F961" s="4"/>
      <c r="G961" s="4"/>
      <c r="H961" s="23"/>
      <c r="I961" s="19">
        <f t="shared" si="44"/>
        <v>0</v>
      </c>
      <c r="J961" s="20"/>
      <c r="K961" s="20"/>
      <c r="L961" s="20"/>
      <c r="M961" s="20"/>
      <c r="N961" s="111"/>
    </row>
    <row r="962" spans="2:14">
      <c r="B962" s="10">
        <f t="shared" si="45"/>
        <v>957</v>
      </c>
      <c r="C962" s="10"/>
      <c r="D962" s="25" t="str">
        <f t="shared" si="43"/>
        <v/>
      </c>
      <c r="E962" s="4"/>
      <c r="F962" s="4"/>
      <c r="G962" s="4"/>
      <c r="H962" s="23"/>
      <c r="I962" s="18">
        <f t="shared" si="44"/>
        <v>0</v>
      </c>
      <c r="J962" s="20"/>
      <c r="K962" s="20"/>
      <c r="L962" s="20"/>
      <c r="M962" s="20"/>
      <c r="N962" s="111"/>
    </row>
    <row r="963" spans="2:14">
      <c r="B963" s="12">
        <f t="shared" si="45"/>
        <v>958</v>
      </c>
      <c r="C963" s="12"/>
      <c r="D963" s="25" t="str">
        <f t="shared" si="43"/>
        <v/>
      </c>
      <c r="E963" s="4"/>
      <c r="F963" s="4"/>
      <c r="G963" s="4"/>
      <c r="H963" s="23"/>
      <c r="I963" s="19">
        <f t="shared" si="44"/>
        <v>0</v>
      </c>
      <c r="J963" s="20"/>
      <c r="K963" s="20"/>
      <c r="L963" s="20"/>
      <c r="M963" s="20"/>
      <c r="N963" s="111"/>
    </row>
    <row r="964" spans="2:14">
      <c r="B964" s="10">
        <f t="shared" si="45"/>
        <v>959</v>
      </c>
      <c r="C964" s="10"/>
      <c r="D964" s="25" t="str">
        <f t="shared" si="43"/>
        <v/>
      </c>
      <c r="E964" s="4"/>
      <c r="F964" s="4"/>
      <c r="G964" s="4"/>
      <c r="H964" s="23"/>
      <c r="I964" s="18">
        <f t="shared" si="44"/>
        <v>0</v>
      </c>
      <c r="J964" s="20"/>
      <c r="K964" s="20"/>
      <c r="L964" s="20"/>
      <c r="M964" s="20"/>
      <c r="N964" s="111"/>
    </row>
    <row r="965" spans="2:14">
      <c r="B965" s="12">
        <f t="shared" si="45"/>
        <v>960</v>
      </c>
      <c r="C965" s="12"/>
      <c r="D965" s="25" t="str">
        <f t="shared" si="43"/>
        <v/>
      </c>
      <c r="E965" s="4"/>
      <c r="F965" s="4"/>
      <c r="G965" s="4"/>
      <c r="H965" s="23"/>
      <c r="I965" s="19">
        <f t="shared" si="44"/>
        <v>0</v>
      </c>
      <c r="J965" s="20"/>
      <c r="K965" s="20"/>
      <c r="L965" s="20"/>
      <c r="M965" s="20"/>
      <c r="N965" s="111"/>
    </row>
    <row r="966" spans="2:14">
      <c r="B966" s="10">
        <f t="shared" si="45"/>
        <v>961</v>
      </c>
      <c r="C966" s="10"/>
      <c r="D966" s="25" t="str">
        <f t="shared" si="43"/>
        <v/>
      </c>
      <c r="E966" s="4"/>
      <c r="F966" s="4"/>
      <c r="G966" s="4"/>
      <c r="H966" s="23"/>
      <c r="I966" s="18">
        <f t="shared" si="44"/>
        <v>0</v>
      </c>
      <c r="J966" s="20"/>
      <c r="K966" s="20"/>
      <c r="L966" s="20"/>
      <c r="M966" s="20"/>
      <c r="N966" s="111"/>
    </row>
    <row r="967" spans="2:14">
      <c r="B967" s="12">
        <f t="shared" si="45"/>
        <v>962</v>
      </c>
      <c r="C967" s="12"/>
      <c r="D967" s="25" t="str">
        <f t="shared" ref="D967:D1005" si="46">E967&amp;G967</f>
        <v/>
      </c>
      <c r="E967" s="4"/>
      <c r="F967" s="4"/>
      <c r="G967" s="4"/>
      <c r="H967" s="23"/>
      <c r="I967" s="19">
        <f t="shared" ref="I967:I1005" si="47">SUM(J967:M967)</f>
        <v>0</v>
      </c>
      <c r="J967" s="20"/>
      <c r="K967" s="20"/>
      <c r="L967" s="20"/>
      <c r="M967" s="20"/>
      <c r="N967" s="111"/>
    </row>
    <row r="968" spans="2:14">
      <c r="B968" s="10">
        <f t="shared" ref="B968:B1003" si="48">B967+1</f>
        <v>963</v>
      </c>
      <c r="C968" s="10"/>
      <c r="D968" s="25" t="str">
        <f t="shared" si="46"/>
        <v/>
      </c>
      <c r="E968" s="4"/>
      <c r="F968" s="4"/>
      <c r="G968" s="4"/>
      <c r="H968" s="23"/>
      <c r="I968" s="18">
        <f t="shared" si="47"/>
        <v>0</v>
      </c>
      <c r="J968" s="20"/>
      <c r="K968" s="20"/>
      <c r="L968" s="20"/>
      <c r="M968" s="20"/>
      <c r="N968" s="111"/>
    </row>
    <row r="969" spans="2:14">
      <c r="B969" s="12">
        <f t="shared" si="48"/>
        <v>964</v>
      </c>
      <c r="C969" s="12"/>
      <c r="D969" s="25" t="str">
        <f t="shared" si="46"/>
        <v/>
      </c>
      <c r="E969" s="4"/>
      <c r="F969" s="4"/>
      <c r="G969" s="4"/>
      <c r="H969" s="23"/>
      <c r="I969" s="19">
        <f t="shared" si="47"/>
        <v>0</v>
      </c>
      <c r="J969" s="20"/>
      <c r="K969" s="20"/>
      <c r="L969" s="20"/>
      <c r="M969" s="20"/>
      <c r="N969" s="111"/>
    </row>
    <row r="970" spans="2:14">
      <c r="B970" s="10">
        <f t="shared" si="48"/>
        <v>965</v>
      </c>
      <c r="C970" s="10"/>
      <c r="D970" s="25" t="str">
        <f t="shared" si="46"/>
        <v/>
      </c>
      <c r="E970" s="13"/>
      <c r="F970" s="13"/>
      <c r="G970" s="13"/>
      <c r="H970" s="24"/>
      <c r="I970" s="18">
        <f t="shared" si="47"/>
        <v>0</v>
      </c>
      <c r="J970" s="21"/>
      <c r="K970" s="21"/>
      <c r="L970" s="21"/>
      <c r="M970" s="21"/>
      <c r="N970" s="111"/>
    </row>
    <row r="971" spans="2:14">
      <c r="B971" s="12">
        <f t="shared" si="48"/>
        <v>966</v>
      </c>
      <c r="C971" s="12"/>
      <c r="D971" s="25" t="str">
        <f t="shared" si="46"/>
        <v/>
      </c>
      <c r="E971" s="13"/>
      <c r="F971" s="13"/>
      <c r="G971" s="13"/>
      <c r="H971" s="24"/>
      <c r="I971" s="19">
        <f t="shared" si="47"/>
        <v>0</v>
      </c>
      <c r="J971" s="22"/>
      <c r="K971" s="22"/>
      <c r="L971" s="22"/>
      <c r="M971" s="22"/>
      <c r="N971" s="111"/>
    </row>
    <row r="972" spans="2:14">
      <c r="B972" s="10">
        <f t="shared" si="48"/>
        <v>967</v>
      </c>
      <c r="C972" s="10"/>
      <c r="D972" s="25" t="str">
        <f t="shared" si="46"/>
        <v/>
      </c>
      <c r="E972" s="13"/>
      <c r="F972" s="13"/>
      <c r="G972" s="13"/>
      <c r="H972" s="24"/>
      <c r="I972" s="18">
        <f t="shared" si="47"/>
        <v>0</v>
      </c>
      <c r="J972" s="22"/>
      <c r="K972" s="22"/>
      <c r="L972" s="22"/>
      <c r="M972" s="22"/>
      <c r="N972" s="111"/>
    </row>
    <row r="973" spans="2:14">
      <c r="B973" s="12">
        <f t="shared" si="48"/>
        <v>968</v>
      </c>
      <c r="C973" s="12"/>
      <c r="D973" s="25" t="str">
        <f t="shared" si="46"/>
        <v/>
      </c>
      <c r="E973" s="13"/>
      <c r="F973" s="13"/>
      <c r="G973" s="13"/>
      <c r="H973" s="24"/>
      <c r="I973" s="19">
        <f t="shared" si="47"/>
        <v>0</v>
      </c>
      <c r="J973" s="22"/>
      <c r="K973" s="22"/>
      <c r="L973" s="22"/>
      <c r="M973" s="22"/>
      <c r="N973" s="111"/>
    </row>
    <row r="974" spans="2:14">
      <c r="B974" s="10">
        <f t="shared" si="48"/>
        <v>969</v>
      </c>
      <c r="C974" s="10"/>
      <c r="D974" s="25" t="str">
        <f t="shared" si="46"/>
        <v/>
      </c>
      <c r="E974" s="13"/>
      <c r="F974" s="13"/>
      <c r="G974" s="13"/>
      <c r="H974" s="24"/>
      <c r="I974" s="18">
        <f t="shared" si="47"/>
        <v>0</v>
      </c>
      <c r="J974" s="22"/>
      <c r="K974" s="22"/>
      <c r="L974" s="22"/>
      <c r="M974" s="22"/>
      <c r="N974" s="111"/>
    </row>
    <row r="975" spans="2:14">
      <c r="B975" s="12">
        <f t="shared" si="48"/>
        <v>970</v>
      </c>
      <c r="C975" s="12"/>
      <c r="D975" s="25" t="str">
        <f t="shared" si="46"/>
        <v/>
      </c>
      <c r="E975" s="4"/>
      <c r="F975" s="4"/>
      <c r="G975" s="4"/>
      <c r="H975" s="23"/>
      <c r="I975" s="19">
        <f t="shared" si="47"/>
        <v>0</v>
      </c>
      <c r="J975" s="20"/>
      <c r="K975" s="20"/>
      <c r="L975" s="20"/>
      <c r="M975" s="20"/>
      <c r="N975" s="111"/>
    </row>
    <row r="976" spans="2:14">
      <c r="B976" s="10">
        <f t="shared" si="48"/>
        <v>971</v>
      </c>
      <c r="C976" s="10"/>
      <c r="D976" s="25" t="str">
        <f t="shared" si="46"/>
        <v/>
      </c>
      <c r="E976" s="4"/>
      <c r="F976" s="4"/>
      <c r="G976" s="4"/>
      <c r="H976" s="23"/>
      <c r="I976" s="18">
        <f t="shared" si="47"/>
        <v>0</v>
      </c>
      <c r="J976" s="20"/>
      <c r="K976" s="20"/>
      <c r="L976" s="20"/>
      <c r="M976" s="20"/>
      <c r="N976" s="111"/>
    </row>
    <row r="977" spans="2:14">
      <c r="B977" s="12">
        <f t="shared" si="48"/>
        <v>972</v>
      </c>
      <c r="C977" s="12"/>
      <c r="D977" s="25" t="str">
        <f t="shared" si="46"/>
        <v/>
      </c>
      <c r="E977" s="4"/>
      <c r="F977" s="4"/>
      <c r="G977" s="4"/>
      <c r="H977" s="23"/>
      <c r="I977" s="19">
        <f t="shared" si="47"/>
        <v>0</v>
      </c>
      <c r="J977" s="20"/>
      <c r="K977" s="20"/>
      <c r="L977" s="20"/>
      <c r="M977" s="20"/>
      <c r="N977" s="111"/>
    </row>
    <row r="978" spans="2:14">
      <c r="B978" s="10">
        <f t="shared" si="48"/>
        <v>973</v>
      </c>
      <c r="C978" s="10"/>
      <c r="D978" s="25" t="str">
        <f t="shared" si="46"/>
        <v/>
      </c>
      <c r="E978" s="4"/>
      <c r="F978" s="4"/>
      <c r="G978" s="4"/>
      <c r="H978" s="23"/>
      <c r="I978" s="18">
        <f t="shared" si="47"/>
        <v>0</v>
      </c>
      <c r="J978" s="20"/>
      <c r="K978" s="20"/>
      <c r="L978" s="20"/>
      <c r="M978" s="20"/>
      <c r="N978" s="111"/>
    </row>
    <row r="979" spans="2:14">
      <c r="B979" s="12">
        <f t="shared" si="48"/>
        <v>974</v>
      </c>
      <c r="C979" s="12"/>
      <c r="D979" s="25" t="str">
        <f t="shared" si="46"/>
        <v/>
      </c>
      <c r="E979" s="4"/>
      <c r="F979" s="4"/>
      <c r="G979" s="4"/>
      <c r="H979" s="23"/>
      <c r="I979" s="19">
        <f t="shared" si="47"/>
        <v>0</v>
      </c>
      <c r="J979" s="20"/>
      <c r="K979" s="20"/>
      <c r="L979" s="20"/>
      <c r="M979" s="20"/>
      <c r="N979" s="111"/>
    </row>
    <row r="980" spans="2:14">
      <c r="B980" s="10">
        <f t="shared" si="48"/>
        <v>975</v>
      </c>
      <c r="C980" s="10"/>
      <c r="D980" s="25" t="str">
        <f t="shared" si="46"/>
        <v/>
      </c>
      <c r="E980" s="4"/>
      <c r="F980" s="4"/>
      <c r="G980" s="4"/>
      <c r="H980" s="23"/>
      <c r="I980" s="18">
        <f t="shared" si="47"/>
        <v>0</v>
      </c>
      <c r="J980" s="20"/>
      <c r="K980" s="20"/>
      <c r="L980" s="20"/>
      <c r="M980" s="20"/>
      <c r="N980" s="111"/>
    </row>
    <row r="981" spans="2:14">
      <c r="B981" s="12">
        <f t="shared" si="48"/>
        <v>976</v>
      </c>
      <c r="C981" s="12"/>
      <c r="D981" s="25" t="str">
        <f t="shared" si="46"/>
        <v/>
      </c>
      <c r="E981" s="4"/>
      <c r="F981" s="4"/>
      <c r="G981" s="4"/>
      <c r="H981" s="23"/>
      <c r="I981" s="19">
        <f t="shared" si="47"/>
        <v>0</v>
      </c>
      <c r="J981" s="20"/>
      <c r="K981" s="20"/>
      <c r="L981" s="20"/>
      <c r="M981" s="20"/>
      <c r="N981" s="111"/>
    </row>
    <row r="982" spans="2:14">
      <c r="B982" s="10">
        <f t="shared" si="48"/>
        <v>977</v>
      </c>
      <c r="C982" s="10"/>
      <c r="D982" s="25" t="str">
        <f t="shared" si="46"/>
        <v/>
      </c>
      <c r="E982" s="4"/>
      <c r="F982" s="4"/>
      <c r="G982" s="4"/>
      <c r="H982" s="23"/>
      <c r="I982" s="18">
        <f t="shared" si="47"/>
        <v>0</v>
      </c>
      <c r="J982" s="20"/>
      <c r="K982" s="20"/>
      <c r="L982" s="20"/>
      <c r="M982" s="20"/>
      <c r="N982" s="111"/>
    </row>
    <row r="983" spans="2:14">
      <c r="B983" s="12">
        <f t="shared" si="48"/>
        <v>978</v>
      </c>
      <c r="C983" s="12"/>
      <c r="D983" s="25" t="str">
        <f t="shared" si="46"/>
        <v/>
      </c>
      <c r="E983" s="4"/>
      <c r="F983" s="4"/>
      <c r="G983" s="4"/>
      <c r="H983" s="23"/>
      <c r="I983" s="19">
        <f t="shared" si="47"/>
        <v>0</v>
      </c>
      <c r="J983" s="20"/>
      <c r="K983" s="20"/>
      <c r="L983" s="20"/>
      <c r="M983" s="20"/>
      <c r="N983" s="111"/>
    </row>
    <row r="984" spans="2:14">
      <c r="B984" s="10">
        <f t="shared" si="48"/>
        <v>979</v>
      </c>
      <c r="C984" s="10"/>
      <c r="D984" s="25" t="str">
        <f t="shared" si="46"/>
        <v/>
      </c>
      <c r="E984" s="4"/>
      <c r="F984" s="4"/>
      <c r="G984" s="4"/>
      <c r="H984" s="23"/>
      <c r="I984" s="18">
        <f t="shared" si="47"/>
        <v>0</v>
      </c>
      <c r="J984" s="20"/>
      <c r="K984" s="20"/>
      <c r="L984" s="20"/>
      <c r="M984" s="20"/>
      <c r="N984" s="111"/>
    </row>
    <row r="985" spans="2:14">
      <c r="B985" s="12">
        <f t="shared" si="48"/>
        <v>980</v>
      </c>
      <c r="C985" s="12"/>
      <c r="D985" s="25" t="str">
        <f t="shared" si="46"/>
        <v/>
      </c>
      <c r="E985" s="4"/>
      <c r="F985" s="4"/>
      <c r="G985" s="4"/>
      <c r="H985" s="23"/>
      <c r="I985" s="19">
        <f t="shared" si="47"/>
        <v>0</v>
      </c>
      <c r="J985" s="20"/>
      <c r="K985" s="20"/>
      <c r="L985" s="20"/>
      <c r="M985" s="20"/>
      <c r="N985" s="111"/>
    </row>
    <row r="986" spans="2:14">
      <c r="B986" s="10">
        <f t="shared" si="48"/>
        <v>981</v>
      </c>
      <c r="C986" s="10"/>
      <c r="D986" s="25" t="str">
        <f t="shared" si="46"/>
        <v/>
      </c>
      <c r="E986" s="4"/>
      <c r="F986" s="4"/>
      <c r="G986" s="4"/>
      <c r="H986" s="23"/>
      <c r="I986" s="18">
        <f t="shared" si="47"/>
        <v>0</v>
      </c>
      <c r="J986" s="20"/>
      <c r="K986" s="20"/>
      <c r="L986" s="20"/>
      <c r="M986" s="20"/>
      <c r="N986" s="111"/>
    </row>
    <row r="987" spans="2:14">
      <c r="B987" s="12">
        <f t="shared" si="48"/>
        <v>982</v>
      </c>
      <c r="C987" s="12"/>
      <c r="D987" s="25" t="str">
        <f t="shared" si="46"/>
        <v/>
      </c>
      <c r="E987" s="4"/>
      <c r="F987" s="4"/>
      <c r="G987" s="4"/>
      <c r="H987" s="23"/>
      <c r="I987" s="19">
        <f t="shared" si="47"/>
        <v>0</v>
      </c>
      <c r="J987" s="20"/>
      <c r="K987" s="20"/>
      <c r="L987" s="20"/>
      <c r="M987" s="20"/>
      <c r="N987" s="111"/>
    </row>
    <row r="988" spans="2:14">
      <c r="B988" s="10">
        <f t="shared" si="48"/>
        <v>983</v>
      </c>
      <c r="C988" s="10"/>
      <c r="D988" s="25" t="str">
        <f t="shared" si="46"/>
        <v/>
      </c>
      <c r="E988" s="4"/>
      <c r="F988" s="4"/>
      <c r="G988" s="4"/>
      <c r="H988" s="23"/>
      <c r="I988" s="18">
        <f t="shared" si="47"/>
        <v>0</v>
      </c>
      <c r="J988" s="20"/>
      <c r="K988" s="20"/>
      <c r="L988" s="20"/>
      <c r="M988" s="20"/>
      <c r="N988" s="111"/>
    </row>
    <row r="989" spans="2:14">
      <c r="B989" s="12">
        <f t="shared" si="48"/>
        <v>984</v>
      </c>
      <c r="C989" s="12"/>
      <c r="D989" s="25" t="str">
        <f t="shared" si="46"/>
        <v/>
      </c>
      <c r="E989" s="4"/>
      <c r="F989" s="4"/>
      <c r="G989" s="4"/>
      <c r="H989" s="23"/>
      <c r="I989" s="19">
        <f t="shared" si="47"/>
        <v>0</v>
      </c>
      <c r="J989" s="20"/>
      <c r="K989" s="20"/>
      <c r="L989" s="20"/>
      <c r="M989" s="20"/>
      <c r="N989" s="111"/>
    </row>
    <row r="990" spans="2:14">
      <c r="B990" s="10">
        <f t="shared" si="48"/>
        <v>985</v>
      </c>
      <c r="C990" s="10"/>
      <c r="D990" s="25" t="str">
        <f t="shared" si="46"/>
        <v/>
      </c>
      <c r="E990" s="4"/>
      <c r="F990" s="4"/>
      <c r="G990" s="4"/>
      <c r="H990" s="23"/>
      <c r="I990" s="18">
        <f t="shared" si="47"/>
        <v>0</v>
      </c>
      <c r="J990" s="20"/>
      <c r="K990" s="20"/>
      <c r="L990" s="20"/>
      <c r="M990" s="20"/>
      <c r="N990" s="111"/>
    </row>
    <row r="991" spans="2:14">
      <c r="B991" s="12">
        <f t="shared" si="48"/>
        <v>986</v>
      </c>
      <c r="C991" s="12"/>
      <c r="D991" s="25" t="str">
        <f t="shared" si="46"/>
        <v/>
      </c>
      <c r="E991" s="4"/>
      <c r="F991" s="4"/>
      <c r="G991" s="4"/>
      <c r="H991" s="23"/>
      <c r="I991" s="19">
        <f t="shared" si="47"/>
        <v>0</v>
      </c>
      <c r="J991" s="20"/>
      <c r="K991" s="20"/>
      <c r="L991" s="20"/>
      <c r="M991" s="20"/>
      <c r="N991" s="111"/>
    </row>
    <row r="992" spans="2:14">
      <c r="B992" s="10">
        <f t="shared" si="48"/>
        <v>987</v>
      </c>
      <c r="C992" s="10"/>
      <c r="D992" s="25" t="str">
        <f t="shared" si="46"/>
        <v/>
      </c>
      <c r="E992" s="13"/>
      <c r="F992" s="13"/>
      <c r="G992" s="13"/>
      <c r="H992" s="24"/>
      <c r="I992" s="18">
        <f t="shared" si="47"/>
        <v>0</v>
      </c>
      <c r="J992" s="21"/>
      <c r="K992" s="21"/>
      <c r="L992" s="21"/>
      <c r="M992" s="21"/>
      <c r="N992" s="111"/>
    </row>
    <row r="993" spans="2:14">
      <c r="B993" s="12">
        <f t="shared" si="48"/>
        <v>988</v>
      </c>
      <c r="C993" s="12"/>
      <c r="D993" s="25" t="str">
        <f t="shared" si="46"/>
        <v/>
      </c>
      <c r="E993" s="13"/>
      <c r="F993" s="13"/>
      <c r="G993" s="13"/>
      <c r="H993" s="24"/>
      <c r="I993" s="19">
        <f t="shared" si="47"/>
        <v>0</v>
      </c>
      <c r="J993" s="22"/>
      <c r="K993" s="22"/>
      <c r="L993" s="22"/>
      <c r="M993" s="22"/>
      <c r="N993" s="111"/>
    </row>
    <row r="994" spans="2:14">
      <c r="B994" s="10">
        <f t="shared" si="48"/>
        <v>989</v>
      </c>
      <c r="C994" s="10"/>
      <c r="D994" s="25" t="str">
        <f t="shared" si="46"/>
        <v/>
      </c>
      <c r="E994" s="13"/>
      <c r="F994" s="13"/>
      <c r="G994" s="13"/>
      <c r="H994" s="24"/>
      <c r="I994" s="18">
        <f t="shared" si="47"/>
        <v>0</v>
      </c>
      <c r="J994" s="22"/>
      <c r="K994" s="22"/>
      <c r="L994" s="22"/>
      <c r="M994" s="22"/>
      <c r="N994" s="111"/>
    </row>
    <row r="995" spans="2:14">
      <c r="B995" s="12">
        <f t="shared" si="48"/>
        <v>990</v>
      </c>
      <c r="C995" s="12"/>
      <c r="D995" s="25" t="str">
        <f t="shared" si="46"/>
        <v/>
      </c>
      <c r="E995" s="13"/>
      <c r="F995" s="13"/>
      <c r="G995" s="13"/>
      <c r="H995" s="24"/>
      <c r="I995" s="19">
        <f t="shared" si="47"/>
        <v>0</v>
      </c>
      <c r="J995" s="22"/>
      <c r="K995" s="22"/>
      <c r="L995" s="22"/>
      <c r="M995" s="22"/>
      <c r="N995" s="111"/>
    </row>
    <row r="996" spans="2:14">
      <c r="B996" s="10">
        <f t="shared" si="48"/>
        <v>991</v>
      </c>
      <c r="C996" s="10"/>
      <c r="D996" s="25" t="str">
        <f t="shared" si="46"/>
        <v/>
      </c>
      <c r="E996" s="13"/>
      <c r="F996" s="13"/>
      <c r="G996" s="13"/>
      <c r="H996" s="24"/>
      <c r="I996" s="18">
        <f t="shared" si="47"/>
        <v>0</v>
      </c>
      <c r="J996" s="22"/>
      <c r="K996" s="22"/>
      <c r="L996" s="22"/>
      <c r="M996" s="22"/>
      <c r="N996" s="111"/>
    </row>
    <row r="997" spans="2:14">
      <c r="B997" s="12">
        <f t="shared" si="48"/>
        <v>992</v>
      </c>
      <c r="C997" s="12"/>
      <c r="D997" s="25" t="str">
        <f t="shared" si="46"/>
        <v/>
      </c>
      <c r="E997" s="4"/>
      <c r="F997" s="4"/>
      <c r="G997" s="4"/>
      <c r="H997" s="23"/>
      <c r="I997" s="19">
        <f t="shared" si="47"/>
        <v>0</v>
      </c>
      <c r="J997" s="20"/>
      <c r="K997" s="20"/>
      <c r="L997" s="20"/>
      <c r="M997" s="20"/>
      <c r="N997" s="111"/>
    </row>
    <row r="998" spans="2:14">
      <c r="B998" s="10">
        <f t="shared" si="48"/>
        <v>993</v>
      </c>
      <c r="C998" s="10"/>
      <c r="D998" s="25" t="str">
        <f t="shared" si="46"/>
        <v/>
      </c>
      <c r="E998" s="4"/>
      <c r="F998" s="4"/>
      <c r="G998" s="4"/>
      <c r="H998" s="23"/>
      <c r="I998" s="18">
        <f t="shared" si="47"/>
        <v>0</v>
      </c>
      <c r="J998" s="20"/>
      <c r="K998" s="20"/>
      <c r="L998" s="20"/>
      <c r="M998" s="20"/>
      <c r="N998" s="111"/>
    </row>
    <row r="999" spans="2:14">
      <c r="B999" s="12">
        <f t="shared" si="48"/>
        <v>994</v>
      </c>
      <c r="C999" s="12"/>
      <c r="D999" s="25" t="str">
        <f t="shared" si="46"/>
        <v/>
      </c>
      <c r="E999" s="4"/>
      <c r="F999" s="4"/>
      <c r="G999" s="4"/>
      <c r="H999" s="23"/>
      <c r="I999" s="19">
        <f t="shared" si="47"/>
        <v>0</v>
      </c>
      <c r="J999" s="20"/>
      <c r="K999" s="20"/>
      <c r="L999" s="20"/>
      <c r="M999" s="20"/>
      <c r="N999" s="111"/>
    </row>
    <row r="1000" spans="2:14">
      <c r="B1000" s="10">
        <f t="shared" si="48"/>
        <v>995</v>
      </c>
      <c r="C1000" s="10"/>
      <c r="D1000" s="25" t="str">
        <f t="shared" si="46"/>
        <v/>
      </c>
      <c r="E1000" s="4"/>
      <c r="F1000" s="4"/>
      <c r="G1000" s="4"/>
      <c r="H1000" s="23"/>
      <c r="I1000" s="18">
        <f t="shared" si="47"/>
        <v>0</v>
      </c>
      <c r="J1000" s="20"/>
      <c r="K1000" s="20"/>
      <c r="L1000" s="20"/>
      <c r="M1000" s="20"/>
      <c r="N1000" s="111"/>
    </row>
    <row r="1001" spans="2:14">
      <c r="B1001" s="12">
        <f t="shared" si="48"/>
        <v>996</v>
      </c>
      <c r="C1001" s="12"/>
      <c r="D1001" s="25" t="str">
        <f t="shared" si="46"/>
        <v/>
      </c>
      <c r="E1001" s="4"/>
      <c r="F1001" s="4"/>
      <c r="G1001" s="4"/>
      <c r="H1001" s="23"/>
      <c r="I1001" s="19">
        <f t="shared" si="47"/>
        <v>0</v>
      </c>
      <c r="J1001" s="20"/>
      <c r="K1001" s="20"/>
      <c r="L1001" s="20"/>
      <c r="M1001" s="20"/>
      <c r="N1001" s="111"/>
    </row>
    <row r="1002" spans="2:14">
      <c r="B1002" s="10">
        <f t="shared" si="48"/>
        <v>997</v>
      </c>
      <c r="C1002" s="10"/>
      <c r="D1002" s="25" t="str">
        <f t="shared" si="46"/>
        <v/>
      </c>
      <c r="E1002" s="4"/>
      <c r="F1002" s="4"/>
      <c r="G1002" s="4"/>
      <c r="H1002" s="23"/>
      <c r="I1002" s="18">
        <f t="shared" si="47"/>
        <v>0</v>
      </c>
      <c r="J1002" s="20"/>
      <c r="K1002" s="20"/>
      <c r="L1002" s="20"/>
      <c r="M1002" s="20"/>
      <c r="N1002" s="111"/>
    </row>
    <row r="1003" spans="2:14">
      <c r="B1003" s="12">
        <f t="shared" si="48"/>
        <v>998</v>
      </c>
      <c r="C1003" s="12"/>
      <c r="D1003" s="25" t="str">
        <f t="shared" si="46"/>
        <v/>
      </c>
      <c r="E1003" s="4"/>
      <c r="F1003" s="4"/>
      <c r="G1003" s="4"/>
      <c r="H1003" s="23"/>
      <c r="I1003" s="19">
        <f t="shared" si="47"/>
        <v>0</v>
      </c>
      <c r="J1003" s="20"/>
      <c r="K1003" s="20"/>
      <c r="L1003" s="20"/>
      <c r="M1003" s="20"/>
      <c r="N1003" s="111"/>
    </row>
    <row r="1004" spans="2:14">
      <c r="B1004" s="10">
        <f>B1003+1</f>
        <v>999</v>
      </c>
      <c r="C1004" s="10"/>
      <c r="D1004" s="25" t="str">
        <f t="shared" si="46"/>
        <v/>
      </c>
      <c r="E1004" s="4"/>
      <c r="F1004" s="4"/>
      <c r="G1004" s="4"/>
      <c r="H1004" s="11"/>
      <c r="I1004" s="19">
        <f t="shared" si="47"/>
        <v>0</v>
      </c>
      <c r="J1004" s="4"/>
      <c r="K1004" s="4"/>
      <c r="L1004" s="4"/>
      <c r="M1004" s="4"/>
      <c r="N1004" s="111"/>
    </row>
    <row r="1005" spans="2:14">
      <c r="B1005" s="10">
        <f>B1004+1</f>
        <v>1000</v>
      </c>
      <c r="C1005" s="10"/>
      <c r="D1005" s="25" t="str">
        <f t="shared" si="46"/>
        <v/>
      </c>
      <c r="E1005" s="4"/>
      <c r="F1005" s="4"/>
      <c r="G1005" s="4"/>
      <c r="H1005" s="23"/>
      <c r="I1005" s="18">
        <f t="shared" si="47"/>
        <v>0</v>
      </c>
      <c r="J1005" s="20"/>
      <c r="K1005" s="20"/>
      <c r="L1005" s="20"/>
      <c r="M1005" s="20"/>
      <c r="N1005" s="111"/>
    </row>
    <row r="1006" spans="2:14">
      <c r="B1006" s="111" t="s">
        <v>29</v>
      </c>
      <c r="C1006" s="111" t="s">
        <v>29</v>
      </c>
      <c r="D1006" s="111" t="s">
        <v>29</v>
      </c>
      <c r="E1006" s="111" t="s">
        <v>29</v>
      </c>
      <c r="F1006" s="111" t="s">
        <v>29</v>
      </c>
      <c r="G1006" s="111" t="s">
        <v>29</v>
      </c>
      <c r="H1006" s="111" t="s">
        <v>29</v>
      </c>
      <c r="I1006" s="111" t="s">
        <v>29</v>
      </c>
      <c r="J1006" s="111" t="s">
        <v>29</v>
      </c>
      <c r="K1006" s="111" t="s">
        <v>29</v>
      </c>
      <c r="L1006" s="111" t="s">
        <v>29</v>
      </c>
      <c r="M1006" s="111" t="s">
        <v>29</v>
      </c>
      <c r="N1006" s="111" t="s">
        <v>29</v>
      </c>
    </row>
  </sheetData>
  <sheetProtection sheet="1" objects="1" scenarios="1" selectLockedCells="1" autoFilter="0"/>
  <autoFilter ref="B5:M5"/>
  <mergeCells count="3">
    <mergeCell ref="B2:H2"/>
    <mergeCell ref="B3:H3"/>
    <mergeCell ref="B4:M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theme="9" tint="0.39997558519241921"/>
  </sheetPr>
  <dimension ref="B1:N1006"/>
  <sheetViews>
    <sheetView showGridLines="0" workbookViewId="0">
      <selection activeCell="F13" sqref="F13"/>
    </sheetView>
  </sheetViews>
  <sheetFormatPr defaultRowHeight="15"/>
  <cols>
    <col min="1" max="1" width="0.42578125" style="1" customWidth="1"/>
    <col min="2" max="2" width="4.7109375" style="1" customWidth="1"/>
    <col min="3" max="3" width="14" style="1" customWidth="1"/>
    <col min="4" max="4" width="8.5703125" style="1" hidden="1" customWidth="1"/>
    <col min="5" max="5" width="27" style="1" customWidth="1"/>
    <col min="6" max="6" width="25.42578125" style="1" customWidth="1"/>
    <col min="7" max="7" width="18.85546875" style="1" customWidth="1"/>
    <col min="8" max="8" width="15.7109375" style="1" customWidth="1"/>
    <col min="9" max="9" width="16.7109375" style="1" customWidth="1"/>
    <col min="10" max="13" width="14" style="1" customWidth="1"/>
    <col min="14" max="14" width="0.85546875" style="1" customWidth="1"/>
    <col min="15" max="16384" width="9.140625" style="1"/>
  </cols>
  <sheetData>
    <row r="1" spans="2:14" ht="11.25" customHeight="1"/>
    <row r="2" spans="2:14" ht="33" customHeight="1">
      <c r="B2" s="182"/>
      <c r="C2" s="182"/>
      <c r="D2" s="182"/>
      <c r="E2" s="182"/>
      <c r="F2" s="182"/>
      <c r="G2" s="182"/>
      <c r="H2" s="182"/>
      <c r="I2" s="15"/>
      <c r="J2" s="15"/>
      <c r="K2" s="15"/>
      <c r="L2" s="16"/>
      <c r="M2" s="16"/>
    </row>
    <row r="3" spans="2:14" ht="16.5" thickBot="1">
      <c r="B3" s="182" t="s">
        <v>16</v>
      </c>
      <c r="C3" s="182"/>
      <c r="D3" s="182"/>
      <c r="E3" s="182"/>
      <c r="F3" s="182"/>
      <c r="G3" s="182"/>
      <c r="H3" s="182"/>
      <c r="I3" s="26">
        <f>SUM(I6:I1005)</f>
        <v>0</v>
      </c>
      <c r="J3" s="17">
        <f t="shared" ref="J3:M3" si="0">SUM(J6:J1005)</f>
        <v>0</v>
      </c>
      <c r="K3" s="26">
        <f t="shared" si="0"/>
        <v>0</v>
      </c>
      <c r="L3" s="26">
        <f t="shared" si="0"/>
        <v>0</v>
      </c>
      <c r="M3" s="26">
        <f t="shared" si="0"/>
        <v>0</v>
      </c>
    </row>
    <row r="4" spans="2:14" ht="17.25" thickTop="1" thickBot="1">
      <c r="B4" s="183"/>
      <c r="C4" s="183"/>
      <c r="D4" s="183"/>
      <c r="E4" s="183"/>
      <c r="F4" s="183"/>
      <c r="G4" s="183"/>
      <c r="H4" s="183"/>
      <c r="I4" s="183"/>
      <c r="J4" s="183"/>
      <c r="K4" s="183"/>
      <c r="L4" s="183"/>
      <c r="M4" s="184"/>
    </row>
    <row r="5" spans="2:14" ht="15.75" thickBot="1">
      <c r="B5" s="112" t="s">
        <v>17</v>
      </c>
      <c r="C5" s="113" t="str">
        <f>IF(COUNTIF(C6:C1005,"DUPLICATE"),"DUPLICATE EXIST","NO DUPLICATE")</f>
        <v>NO DUPLICATE</v>
      </c>
      <c r="D5" s="113" t="s">
        <v>28</v>
      </c>
      <c r="E5" s="115" t="s">
        <v>18</v>
      </c>
      <c r="F5" s="115" t="s">
        <v>19</v>
      </c>
      <c r="G5" s="115" t="s">
        <v>20</v>
      </c>
      <c r="H5" s="115" t="s">
        <v>21</v>
      </c>
      <c r="I5" s="116" t="s">
        <v>22</v>
      </c>
      <c r="J5" s="116" t="s">
        <v>23</v>
      </c>
      <c r="K5" s="117" t="s">
        <v>24</v>
      </c>
      <c r="L5" s="117" t="s">
        <v>25</v>
      </c>
      <c r="M5" s="118" t="s">
        <v>26</v>
      </c>
      <c r="N5" s="111"/>
    </row>
    <row r="6" spans="2:14">
      <c r="B6" s="10">
        <v>1</v>
      </c>
      <c r="C6" s="10" t="str">
        <f>IF(COUNTIFS(D7:$D$1005,D6,E7:$E$1005,"&lt;&gt;0"),"DUPLICATE","")</f>
        <v/>
      </c>
      <c r="D6" s="25" t="str">
        <f>E6&amp;G6</f>
        <v>0</v>
      </c>
      <c r="E6" s="8">
        <v>0</v>
      </c>
      <c r="F6" s="8"/>
      <c r="G6" s="8"/>
      <c r="H6" s="9"/>
      <c r="I6" s="8"/>
      <c r="J6" s="8"/>
      <c r="K6" s="8"/>
      <c r="L6" s="8"/>
      <c r="M6" s="8"/>
      <c r="N6" s="111"/>
    </row>
    <row r="7" spans="2:14">
      <c r="B7" s="12">
        <f>B6+1</f>
        <v>2</v>
      </c>
      <c r="C7" s="12" t="str">
        <f>IF(COUNTIFS(D8:$D$1005,D7,E8:$E$1005,"&lt;&gt;0")+COUNTIFS(D6:D6,D7,E6:E6,"&lt;&gt;0"),"DUPLICATE","")</f>
        <v/>
      </c>
      <c r="D7" s="25" t="str">
        <f t="shared" ref="D7:D70" si="1">E7&amp;G7</f>
        <v>0</v>
      </c>
      <c r="E7" s="4">
        <v>0</v>
      </c>
      <c r="F7" s="4"/>
      <c r="G7" s="4"/>
      <c r="H7" s="11"/>
      <c r="I7" s="4"/>
      <c r="J7" s="4"/>
      <c r="K7" s="4"/>
      <c r="L7" s="4"/>
      <c r="M7" s="4"/>
      <c r="N7" s="111"/>
    </row>
    <row r="8" spans="2:14">
      <c r="B8" s="10">
        <f t="shared" ref="B8:B71" si="2">B7+1</f>
        <v>3</v>
      </c>
      <c r="C8" s="10" t="str">
        <f>IF(COUNTIFS(D9:$D$1005,D8,E9:$E$1005,"&lt;&gt;0")+COUNTIFS($D$6:D7,D8,$E$6:E7,"&lt;&gt;0"),"DUPLICATE","")</f>
        <v/>
      </c>
      <c r="D8" s="25" t="str">
        <f t="shared" si="1"/>
        <v>0</v>
      </c>
      <c r="E8" s="4">
        <v>0</v>
      </c>
      <c r="F8" s="4"/>
      <c r="G8" s="4"/>
      <c r="H8" s="11"/>
      <c r="I8" s="4"/>
      <c r="J8" s="4"/>
      <c r="K8" s="4"/>
      <c r="L8" s="4"/>
      <c r="M8" s="4"/>
      <c r="N8" s="111"/>
    </row>
    <row r="9" spans="2:14">
      <c r="B9" s="12">
        <f t="shared" si="2"/>
        <v>4</v>
      </c>
      <c r="C9" s="12" t="str">
        <f>IF(COUNTIFS(D10:$D$1005,D9,E10:$E$1005,"&lt;&gt;0")+COUNTIFS($D$6:D8,D9,$E$6:E8,"&lt;&gt;0"),"DUPLICATE","")</f>
        <v/>
      </c>
      <c r="D9" s="25" t="str">
        <f t="shared" si="1"/>
        <v>0</v>
      </c>
      <c r="E9" s="4">
        <v>0</v>
      </c>
      <c r="F9" s="4"/>
      <c r="G9" s="4"/>
      <c r="H9" s="11"/>
      <c r="I9" s="4"/>
      <c r="J9" s="4"/>
      <c r="K9" s="4"/>
      <c r="L9" s="4"/>
      <c r="M9" s="4"/>
      <c r="N9" s="111"/>
    </row>
    <row r="10" spans="2:14">
      <c r="B10" s="10">
        <f t="shared" si="2"/>
        <v>5</v>
      </c>
      <c r="C10" s="10" t="str">
        <f>IF(COUNTIFS(D11:$D$1005,D10,E11:$E$1005,"&lt;&gt;0")+COUNTIFS($D$6:D9,D10,$E$6:E9,"&lt;&gt;0"),"DUPLICATE","")</f>
        <v/>
      </c>
      <c r="D10" s="25" t="str">
        <f t="shared" si="1"/>
        <v>0</v>
      </c>
      <c r="E10" s="4">
        <v>0</v>
      </c>
      <c r="F10" s="4"/>
      <c r="G10" s="4"/>
      <c r="H10" s="11"/>
      <c r="I10" s="4"/>
      <c r="J10" s="4"/>
      <c r="K10" s="4"/>
      <c r="L10" s="4"/>
      <c r="M10" s="4"/>
      <c r="N10" s="111"/>
    </row>
    <row r="11" spans="2:14">
      <c r="B11" s="12">
        <f t="shared" si="2"/>
        <v>6</v>
      </c>
      <c r="C11" s="12" t="str">
        <f>IF(COUNTIFS(D12:$D$1005,D11,E12:$E$1005,"&lt;&gt;0")+COUNTIFS($D$6:D10,D11,$E$6:E10,"&lt;&gt;0"),"DUPLICATE","")</f>
        <v/>
      </c>
      <c r="D11" s="25" t="str">
        <f t="shared" si="1"/>
        <v>0</v>
      </c>
      <c r="E11" s="4">
        <v>0</v>
      </c>
      <c r="F11" s="4"/>
      <c r="G11" s="4"/>
      <c r="H11" s="11"/>
      <c r="I11" s="4"/>
      <c r="J11" s="4"/>
      <c r="K11" s="4"/>
      <c r="L11" s="4"/>
      <c r="M11" s="4"/>
      <c r="N11" s="111"/>
    </row>
    <row r="12" spans="2:14">
      <c r="B12" s="10">
        <f t="shared" si="2"/>
        <v>7</v>
      </c>
      <c r="C12" s="10" t="str">
        <f>IF(COUNTIFS(D13:$D$1005,D12,E13:$E$1005,"&lt;&gt;0")+COUNTIFS($D$6:D11,D12,$E$6:E11,"&lt;&gt;0"),"DUPLICATE","")</f>
        <v/>
      </c>
      <c r="D12" s="25" t="str">
        <f t="shared" si="1"/>
        <v>0</v>
      </c>
      <c r="E12" s="4">
        <v>0</v>
      </c>
      <c r="F12" s="4"/>
      <c r="G12" s="4"/>
      <c r="H12" s="11"/>
      <c r="I12" s="4"/>
      <c r="J12" s="4"/>
      <c r="K12" s="4"/>
      <c r="L12" s="4"/>
      <c r="M12" s="4"/>
      <c r="N12" s="111"/>
    </row>
    <row r="13" spans="2:14">
      <c r="B13" s="12">
        <f t="shared" si="2"/>
        <v>8</v>
      </c>
      <c r="C13" s="12" t="str">
        <f>IF(COUNTIFS(D14:$D$1005,D13,E14:$E$1005,"&lt;&gt;0")+COUNTIFS($D$6:D12,D13,$E$6:E12,"&lt;&gt;0"),"DUPLICATE","")</f>
        <v/>
      </c>
      <c r="D13" s="25" t="str">
        <f t="shared" si="1"/>
        <v>0</v>
      </c>
      <c r="E13" s="4">
        <v>0</v>
      </c>
      <c r="F13" s="4"/>
      <c r="G13" s="4"/>
      <c r="H13" s="11"/>
      <c r="I13" s="4"/>
      <c r="J13" s="4"/>
      <c r="K13" s="4"/>
      <c r="L13" s="4"/>
      <c r="M13" s="4"/>
      <c r="N13" s="111"/>
    </row>
    <row r="14" spans="2:14">
      <c r="B14" s="10">
        <f t="shared" si="2"/>
        <v>9</v>
      </c>
      <c r="C14" s="10" t="str">
        <f>IF(COUNTIFS(D15:$D$1005,D14,E15:$E$1005,"&lt;&gt;0")+COUNTIFS($D$6:D13,D14,$E$6:E13,"&lt;&gt;0"),"DUPLICATE","")</f>
        <v/>
      </c>
      <c r="D14" s="25" t="str">
        <f t="shared" si="1"/>
        <v>0</v>
      </c>
      <c r="E14" s="4">
        <v>0</v>
      </c>
      <c r="F14" s="4"/>
      <c r="G14" s="4"/>
      <c r="H14" s="11"/>
      <c r="I14" s="4"/>
      <c r="J14" s="4"/>
      <c r="K14" s="4"/>
      <c r="L14" s="4"/>
      <c r="M14" s="4"/>
      <c r="N14" s="111"/>
    </row>
    <row r="15" spans="2:14">
      <c r="B15" s="12">
        <f t="shared" si="2"/>
        <v>10</v>
      </c>
      <c r="C15" s="12" t="str">
        <f>IF(COUNTIFS(D16:$D$1005,D15,E16:$E$1005,"&lt;&gt;0")+COUNTIFS($D$6:D14,D15,$E$6:E14,"&lt;&gt;0"),"DUPLICATE","")</f>
        <v/>
      </c>
      <c r="D15" s="25" t="str">
        <f t="shared" si="1"/>
        <v>0</v>
      </c>
      <c r="E15" s="4">
        <v>0</v>
      </c>
      <c r="F15" s="4"/>
      <c r="G15" s="4"/>
      <c r="H15" s="11"/>
      <c r="I15" s="4"/>
      <c r="J15" s="4"/>
      <c r="K15" s="4"/>
      <c r="L15" s="4"/>
      <c r="M15" s="4"/>
      <c r="N15" s="111"/>
    </row>
    <row r="16" spans="2:14">
      <c r="B16" s="10">
        <f t="shared" si="2"/>
        <v>11</v>
      </c>
      <c r="C16" s="10" t="str">
        <f>IF(COUNTIFS(D17:$D$1005,D16,E17:$E$1005,"&lt;&gt;0")+COUNTIFS($D$6:D15,D16,$E$6:E15,"&lt;&gt;0"),"DUPLICATE","")</f>
        <v/>
      </c>
      <c r="D16" s="25" t="str">
        <f t="shared" si="1"/>
        <v>0</v>
      </c>
      <c r="E16" s="4">
        <v>0</v>
      </c>
      <c r="F16" s="4"/>
      <c r="G16" s="4"/>
      <c r="H16" s="11"/>
      <c r="I16" s="4"/>
      <c r="J16" s="4"/>
      <c r="K16" s="4"/>
      <c r="L16" s="4"/>
      <c r="M16" s="4"/>
      <c r="N16" s="111"/>
    </row>
    <row r="17" spans="2:14">
      <c r="B17" s="12">
        <f t="shared" si="2"/>
        <v>12</v>
      </c>
      <c r="C17" s="12" t="str">
        <f>IF(COUNTIFS(D18:$D$1005,D17,E18:$E$1005,"&lt;&gt;0")+COUNTIFS($D$6:D16,D17,$E$6:E16,"&lt;&gt;0"),"DUPLICATE","")</f>
        <v/>
      </c>
      <c r="D17" s="25" t="str">
        <f t="shared" si="1"/>
        <v>0</v>
      </c>
      <c r="E17" s="4">
        <v>0</v>
      </c>
      <c r="F17" s="4"/>
      <c r="G17" s="4"/>
      <c r="H17" s="11"/>
      <c r="I17" s="4"/>
      <c r="J17" s="4"/>
      <c r="K17" s="4"/>
      <c r="L17" s="4"/>
      <c r="M17" s="4"/>
      <c r="N17" s="111"/>
    </row>
    <row r="18" spans="2:14">
      <c r="B18" s="10">
        <f t="shared" si="2"/>
        <v>13</v>
      </c>
      <c r="C18" s="10" t="str">
        <f>IF(COUNTIFS(D19:$D$1005,D18,E19:$E$1005,"&lt;&gt;0")+COUNTIFS($D$6:D17,D18,$E$6:E17,"&lt;&gt;0"),"DUPLICATE","")</f>
        <v/>
      </c>
      <c r="D18" s="25" t="str">
        <f t="shared" si="1"/>
        <v>0</v>
      </c>
      <c r="E18" s="4">
        <v>0</v>
      </c>
      <c r="F18" s="4"/>
      <c r="G18" s="4"/>
      <c r="H18" s="11"/>
      <c r="I18" s="4"/>
      <c r="J18" s="4"/>
      <c r="K18" s="4"/>
      <c r="L18" s="4"/>
      <c r="M18" s="4"/>
      <c r="N18" s="111"/>
    </row>
    <row r="19" spans="2:14">
      <c r="B19" s="12">
        <f t="shared" si="2"/>
        <v>14</v>
      </c>
      <c r="C19" s="12" t="str">
        <f>IF(COUNTIFS(D20:$D$1005,D19,E20:$E$1005,"&lt;&gt;0")+COUNTIFS($D$6:D18,D19,$E$6:E18,"&lt;&gt;0"),"DUPLICATE","")</f>
        <v/>
      </c>
      <c r="D19" s="25" t="str">
        <f t="shared" si="1"/>
        <v>0</v>
      </c>
      <c r="E19" s="4">
        <v>0</v>
      </c>
      <c r="F19" s="4"/>
      <c r="G19" s="4"/>
      <c r="H19" s="11"/>
      <c r="I19" s="4"/>
      <c r="J19" s="4"/>
      <c r="K19" s="4"/>
      <c r="L19" s="4"/>
      <c r="M19" s="4"/>
      <c r="N19" s="111"/>
    </row>
    <row r="20" spans="2:14">
      <c r="B20" s="10">
        <f t="shared" si="2"/>
        <v>15</v>
      </c>
      <c r="C20" s="10" t="str">
        <f>IF(COUNTIFS(D21:$D$1005,D20,E21:$E$1005,"&lt;&gt;0")+COUNTIFS($D$6:D19,D20,$E$6:E19,"&lt;&gt;0"),"DUPLICATE","")</f>
        <v/>
      </c>
      <c r="D20" s="25" t="str">
        <f t="shared" si="1"/>
        <v>0</v>
      </c>
      <c r="E20" s="4">
        <v>0</v>
      </c>
      <c r="F20" s="4"/>
      <c r="G20" s="4"/>
      <c r="H20" s="11"/>
      <c r="I20" s="11"/>
      <c r="J20" s="4"/>
      <c r="K20" s="4"/>
      <c r="L20" s="4"/>
      <c r="M20" s="4"/>
      <c r="N20" s="111"/>
    </row>
    <row r="21" spans="2:14">
      <c r="B21" s="12">
        <f t="shared" si="2"/>
        <v>16</v>
      </c>
      <c r="C21" s="12" t="str">
        <f>IF(COUNTIFS(D22:$D$1005,D21,E22:$E$1005,"&lt;&gt;0")+COUNTIFS($D$6:D20,D21,$E$6:E20,"&lt;&gt;0"),"DUPLICATE","")</f>
        <v/>
      </c>
      <c r="D21" s="25" t="str">
        <f t="shared" si="1"/>
        <v>0</v>
      </c>
      <c r="E21" s="4">
        <v>0</v>
      </c>
      <c r="F21" s="4"/>
      <c r="G21" s="4"/>
      <c r="H21" s="11"/>
      <c r="I21" s="11"/>
      <c r="J21" s="4"/>
      <c r="K21" s="4"/>
      <c r="L21" s="4"/>
      <c r="M21" s="4"/>
      <c r="N21" s="111"/>
    </row>
    <row r="22" spans="2:14">
      <c r="B22" s="10">
        <f t="shared" si="2"/>
        <v>17</v>
      </c>
      <c r="C22" s="10" t="str">
        <f>IF(COUNTIFS(D23:$D$1005,D22,E23:$E$1005,"&lt;&gt;0")+COUNTIFS($D$6:D21,D22,$E$6:E21,"&lt;&gt;0"),"DUPLICATE","")</f>
        <v/>
      </c>
      <c r="D22" s="25" t="str">
        <f t="shared" si="1"/>
        <v>0</v>
      </c>
      <c r="E22" s="4">
        <v>0</v>
      </c>
      <c r="F22" s="4"/>
      <c r="G22" s="4"/>
      <c r="H22" s="11"/>
      <c r="I22" s="11"/>
      <c r="J22" s="4"/>
      <c r="K22" s="4"/>
      <c r="L22" s="4"/>
      <c r="M22" s="4"/>
      <c r="N22" s="111"/>
    </row>
    <row r="23" spans="2:14">
      <c r="B23" s="12">
        <f t="shared" si="2"/>
        <v>18</v>
      </c>
      <c r="C23" s="12" t="str">
        <f>IF(COUNTIFS(D24:$D$1005,D23,E24:$E$1005,"&lt;&gt;0")+COUNTIFS($D$6:D22,D23,$E$6:E22,"&lt;&gt;0"),"DUPLICATE","")</f>
        <v/>
      </c>
      <c r="D23" s="25" t="str">
        <f t="shared" si="1"/>
        <v>0</v>
      </c>
      <c r="E23" s="4">
        <v>0</v>
      </c>
      <c r="F23" s="4"/>
      <c r="G23" s="4"/>
      <c r="H23" s="11"/>
      <c r="I23" s="11"/>
      <c r="J23" s="4"/>
      <c r="K23" s="4"/>
      <c r="L23" s="4"/>
      <c r="M23" s="4"/>
      <c r="N23" s="111"/>
    </row>
    <row r="24" spans="2:14">
      <c r="B24" s="10">
        <f t="shared" si="2"/>
        <v>19</v>
      </c>
      <c r="C24" s="10" t="str">
        <f>IF(COUNTIFS(D25:$D$1005,D24,E25:$E$1005,"&lt;&gt;0")+COUNTIFS($D$6:D23,D24,$E$6:E23,"&lt;&gt;0"),"DUPLICATE","")</f>
        <v/>
      </c>
      <c r="D24" s="25" t="str">
        <f t="shared" si="1"/>
        <v>0</v>
      </c>
      <c r="E24" s="13">
        <v>0</v>
      </c>
      <c r="F24" s="13"/>
      <c r="G24" s="13"/>
      <c r="H24" s="13"/>
      <c r="I24" s="13"/>
      <c r="J24" s="14"/>
      <c r="K24" s="14"/>
      <c r="L24" s="14"/>
      <c r="M24" s="14"/>
      <c r="N24" s="111"/>
    </row>
    <row r="25" spans="2:14">
      <c r="B25" s="12">
        <f t="shared" si="2"/>
        <v>20</v>
      </c>
      <c r="C25" s="12" t="str">
        <f>IF(COUNTIFS(D26:$D$1005,D25,E26:$E$1005,"&lt;&gt;0")+COUNTIFS($D$6:D24,D25,$E$6:E24,"&lt;&gt;0"),"DUPLICATE","")</f>
        <v/>
      </c>
      <c r="D25" s="25" t="str">
        <f t="shared" si="1"/>
        <v>0</v>
      </c>
      <c r="E25" s="13">
        <v>0</v>
      </c>
      <c r="F25" s="13"/>
      <c r="G25" s="13"/>
      <c r="H25" s="13"/>
      <c r="I25" s="13"/>
      <c r="J25" s="13"/>
      <c r="K25" s="13"/>
      <c r="L25" s="13"/>
      <c r="M25" s="13"/>
      <c r="N25" s="111"/>
    </row>
    <row r="26" spans="2:14">
      <c r="B26" s="10">
        <f t="shared" si="2"/>
        <v>21</v>
      </c>
      <c r="C26" s="10" t="str">
        <f>IF(COUNTIFS(D27:$D$1005,D26,E27:$E$1005,"&lt;&gt;0")+COUNTIFS($D$6:D25,D26,$E$6:E25,"&lt;&gt;0"),"DUPLICATE","")</f>
        <v/>
      </c>
      <c r="D26" s="25" t="str">
        <f t="shared" si="1"/>
        <v>0</v>
      </c>
      <c r="E26" s="13">
        <v>0</v>
      </c>
      <c r="F26" s="13"/>
      <c r="G26" s="13"/>
      <c r="H26" s="13"/>
      <c r="I26" s="13"/>
      <c r="J26" s="13"/>
      <c r="K26" s="13"/>
      <c r="L26" s="13"/>
      <c r="M26" s="13"/>
      <c r="N26" s="111"/>
    </row>
    <row r="27" spans="2:14">
      <c r="B27" s="12">
        <f t="shared" si="2"/>
        <v>22</v>
      </c>
      <c r="C27" s="12" t="str">
        <f>IF(COUNTIFS(D28:$D$1005,D27,E28:$E$1005,"&lt;&gt;0")+COUNTIFS($D$6:D26,D27,$E$6:E26,"&lt;&gt;0"),"DUPLICATE","")</f>
        <v/>
      </c>
      <c r="D27" s="25" t="str">
        <f t="shared" si="1"/>
        <v>0</v>
      </c>
      <c r="E27" s="13">
        <v>0</v>
      </c>
      <c r="F27" s="13"/>
      <c r="G27" s="13"/>
      <c r="H27" s="13"/>
      <c r="I27" s="13"/>
      <c r="J27" s="13"/>
      <c r="K27" s="13"/>
      <c r="L27" s="13"/>
      <c r="M27" s="13"/>
      <c r="N27" s="111"/>
    </row>
    <row r="28" spans="2:14">
      <c r="B28" s="10">
        <f t="shared" si="2"/>
        <v>23</v>
      </c>
      <c r="C28" s="10" t="str">
        <f>IF(COUNTIFS(D29:$D$1005,D28,E29:$E$1005,"&lt;&gt;0")+COUNTIFS($D$6:D27,D28,$E$6:E27,"&lt;&gt;0"),"DUPLICATE","")</f>
        <v/>
      </c>
      <c r="D28" s="25" t="str">
        <f t="shared" si="1"/>
        <v>0</v>
      </c>
      <c r="E28" s="13">
        <v>0</v>
      </c>
      <c r="F28" s="13"/>
      <c r="G28" s="13"/>
      <c r="H28" s="13"/>
      <c r="I28" s="13"/>
      <c r="J28" s="13"/>
      <c r="K28" s="13"/>
      <c r="L28" s="13"/>
      <c r="M28" s="13"/>
      <c r="N28" s="111"/>
    </row>
    <row r="29" spans="2:14">
      <c r="B29" s="12">
        <f t="shared" si="2"/>
        <v>24</v>
      </c>
      <c r="C29" s="12" t="str">
        <f>IF(COUNTIFS(D30:$D$1005,D29,E30:$E$1005,"&lt;&gt;0")+COUNTIFS($D$6:D28,D29,$E$6:E28,"&lt;&gt;0"),"DUPLICATE","")</f>
        <v/>
      </c>
      <c r="D29" s="25" t="str">
        <f t="shared" si="1"/>
        <v>0</v>
      </c>
      <c r="E29" s="4">
        <v>0</v>
      </c>
      <c r="F29" s="4"/>
      <c r="G29" s="4"/>
      <c r="H29" s="11"/>
      <c r="I29" s="11"/>
      <c r="J29" s="4"/>
      <c r="K29" s="4"/>
      <c r="L29" s="4"/>
      <c r="M29" s="4"/>
      <c r="N29" s="111"/>
    </row>
    <row r="30" spans="2:14">
      <c r="B30" s="10">
        <f t="shared" si="2"/>
        <v>25</v>
      </c>
      <c r="C30" s="10" t="str">
        <f>IF(COUNTIFS(D31:$D$1005,D30,E31:$E$1005,"&lt;&gt;0")+COUNTIFS($D$6:D29,D30,$E$6:E29,"&lt;&gt;0"),"DUPLICATE","")</f>
        <v/>
      </c>
      <c r="D30" s="25" t="str">
        <f t="shared" si="1"/>
        <v>0</v>
      </c>
      <c r="E30" s="4">
        <v>0</v>
      </c>
      <c r="F30" s="4"/>
      <c r="G30" s="4"/>
      <c r="H30" s="11"/>
      <c r="I30" s="11"/>
      <c r="J30" s="4"/>
      <c r="K30" s="4"/>
      <c r="L30" s="4"/>
      <c r="M30" s="4"/>
      <c r="N30" s="111"/>
    </row>
    <row r="31" spans="2:14">
      <c r="B31" s="12">
        <f t="shared" si="2"/>
        <v>26</v>
      </c>
      <c r="C31" s="12" t="str">
        <f>IF(COUNTIFS(D32:$D$1005,D31,E32:$E$1005,"&lt;&gt;0")+COUNTIFS($D$6:D30,D31,$E$6:E30,"&lt;&gt;0"),"DUPLICATE","")</f>
        <v/>
      </c>
      <c r="D31" s="25" t="str">
        <f t="shared" si="1"/>
        <v>0</v>
      </c>
      <c r="E31" s="4">
        <v>0</v>
      </c>
      <c r="F31" s="4"/>
      <c r="G31" s="4"/>
      <c r="H31" s="11"/>
      <c r="I31" s="11"/>
      <c r="J31" s="4"/>
      <c r="K31" s="4"/>
      <c r="L31" s="4"/>
      <c r="M31" s="4"/>
      <c r="N31" s="111"/>
    </row>
    <row r="32" spans="2:14">
      <c r="B32" s="10">
        <f t="shared" si="2"/>
        <v>27</v>
      </c>
      <c r="C32" s="10" t="str">
        <f>IF(COUNTIFS(D33:$D$1005,D32,E33:$E$1005,"&lt;&gt;0")+COUNTIFS($D$6:D31,D32,$E$6:E31,"&lt;&gt;0"),"DUPLICATE","")</f>
        <v/>
      </c>
      <c r="D32" s="25" t="str">
        <f t="shared" si="1"/>
        <v>0</v>
      </c>
      <c r="E32" s="4">
        <v>0</v>
      </c>
      <c r="F32" s="4"/>
      <c r="G32" s="4"/>
      <c r="H32" s="11"/>
      <c r="I32" s="11"/>
      <c r="J32" s="4"/>
      <c r="K32" s="4"/>
      <c r="L32" s="4"/>
      <c r="M32" s="4"/>
      <c r="N32" s="111"/>
    </row>
    <row r="33" spans="2:14">
      <c r="B33" s="12">
        <f t="shared" si="2"/>
        <v>28</v>
      </c>
      <c r="C33" s="12" t="str">
        <f>IF(COUNTIFS(D34:$D$1005,D33,E34:$E$1005,"&lt;&gt;0")+COUNTIFS($D$6:D32,D33,$E$6:E32,"&lt;&gt;0"),"DUPLICATE","")</f>
        <v/>
      </c>
      <c r="D33" s="25" t="str">
        <f t="shared" si="1"/>
        <v>0</v>
      </c>
      <c r="E33" s="4">
        <v>0</v>
      </c>
      <c r="F33" s="4"/>
      <c r="G33" s="4"/>
      <c r="H33" s="11"/>
      <c r="I33" s="11"/>
      <c r="J33" s="4"/>
      <c r="K33" s="4"/>
      <c r="L33" s="4"/>
      <c r="M33" s="4"/>
      <c r="N33" s="111"/>
    </row>
    <row r="34" spans="2:14">
      <c r="B34" s="10">
        <f t="shared" si="2"/>
        <v>29</v>
      </c>
      <c r="C34" s="10" t="str">
        <f>IF(COUNTIFS(D35:$D$1005,D34,E35:$E$1005,"&lt;&gt;0")+COUNTIFS($D$6:D33,D34,$E$6:E33,"&lt;&gt;0"),"DUPLICATE","")</f>
        <v/>
      </c>
      <c r="D34" s="25" t="str">
        <f t="shared" si="1"/>
        <v>0</v>
      </c>
      <c r="E34" s="4">
        <v>0</v>
      </c>
      <c r="F34" s="4"/>
      <c r="G34" s="4"/>
      <c r="H34" s="11"/>
      <c r="I34" s="11"/>
      <c r="J34" s="4"/>
      <c r="K34" s="4"/>
      <c r="L34" s="4"/>
      <c r="M34" s="4"/>
      <c r="N34" s="111"/>
    </row>
    <row r="35" spans="2:14">
      <c r="B35" s="12">
        <f t="shared" si="2"/>
        <v>30</v>
      </c>
      <c r="C35" s="12" t="str">
        <f>IF(COUNTIFS(D36:$D$1005,D35,E36:$E$1005,"&lt;&gt;0")+COUNTIFS($D$6:D34,D35,$E$6:E34,"&lt;&gt;0"),"DUPLICATE","")</f>
        <v/>
      </c>
      <c r="D35" s="25" t="str">
        <f t="shared" si="1"/>
        <v>0</v>
      </c>
      <c r="E35" s="4">
        <v>0</v>
      </c>
      <c r="F35" s="4"/>
      <c r="G35" s="4"/>
      <c r="H35" s="11"/>
      <c r="I35" s="11"/>
      <c r="J35" s="4"/>
      <c r="K35" s="4"/>
      <c r="L35" s="4"/>
      <c r="M35" s="4"/>
      <c r="N35" s="111"/>
    </row>
    <row r="36" spans="2:14">
      <c r="B36" s="10">
        <f t="shared" si="2"/>
        <v>31</v>
      </c>
      <c r="C36" s="10" t="str">
        <f>IF(COUNTIFS(D37:$D$1005,D36,E37:$E$1005,"&lt;&gt;0")+COUNTIFS($D$6:D35,D36,$E$6:E35,"&lt;&gt;0"),"DUPLICATE","")</f>
        <v/>
      </c>
      <c r="D36" s="25" t="str">
        <f t="shared" si="1"/>
        <v>0</v>
      </c>
      <c r="E36" s="4">
        <v>0</v>
      </c>
      <c r="F36" s="4"/>
      <c r="G36" s="4"/>
      <c r="H36" s="11"/>
      <c r="I36" s="11"/>
      <c r="J36" s="4"/>
      <c r="K36" s="4"/>
      <c r="L36" s="4"/>
      <c r="M36" s="4"/>
      <c r="N36" s="111"/>
    </row>
    <row r="37" spans="2:14">
      <c r="B37" s="12">
        <f t="shared" si="2"/>
        <v>32</v>
      </c>
      <c r="C37" s="12" t="str">
        <f>IF(COUNTIFS(D38:$D$1005,D37,E38:$E$1005,"&lt;&gt;0")+COUNTIFS($D$6:D36,D37,$E$6:E36,"&lt;&gt;0"),"DUPLICATE","")</f>
        <v/>
      </c>
      <c r="D37" s="25" t="str">
        <f t="shared" si="1"/>
        <v>0</v>
      </c>
      <c r="E37" s="4">
        <v>0</v>
      </c>
      <c r="F37" s="4"/>
      <c r="G37" s="4"/>
      <c r="H37" s="11"/>
      <c r="I37" s="11"/>
      <c r="J37" s="4"/>
      <c r="K37" s="4"/>
      <c r="L37" s="4"/>
      <c r="M37" s="4"/>
      <c r="N37" s="111"/>
    </row>
    <row r="38" spans="2:14">
      <c r="B38" s="10">
        <f t="shared" si="2"/>
        <v>33</v>
      </c>
      <c r="C38" s="10" t="str">
        <f>IF(COUNTIFS(D39:$D$1005,D38,E39:$E$1005,"&lt;&gt;0")+COUNTIFS($D$6:D37,D38,$E$6:E37,"&lt;&gt;0"),"DUPLICATE","")</f>
        <v/>
      </c>
      <c r="D38" s="25" t="str">
        <f t="shared" si="1"/>
        <v>0</v>
      </c>
      <c r="E38" s="4">
        <v>0</v>
      </c>
      <c r="F38" s="4"/>
      <c r="G38" s="4"/>
      <c r="H38" s="11"/>
      <c r="I38" s="11"/>
      <c r="J38" s="4"/>
      <c r="K38" s="4"/>
      <c r="L38" s="4"/>
      <c r="M38" s="4"/>
      <c r="N38" s="111"/>
    </row>
    <row r="39" spans="2:14">
      <c r="B39" s="12">
        <f t="shared" si="2"/>
        <v>34</v>
      </c>
      <c r="C39" s="12" t="str">
        <f>IF(COUNTIFS(D40:$D$1005,D39,E40:$E$1005,"&lt;&gt;0")+COUNTIFS($D$6:D38,D39,$E$6:E38,"&lt;&gt;0"),"DUPLICATE","")</f>
        <v/>
      </c>
      <c r="D39" s="25" t="str">
        <f t="shared" si="1"/>
        <v>0</v>
      </c>
      <c r="E39" s="4">
        <v>0</v>
      </c>
      <c r="F39" s="4"/>
      <c r="G39" s="4"/>
      <c r="H39" s="11"/>
      <c r="I39" s="11"/>
      <c r="J39" s="4"/>
      <c r="K39" s="4"/>
      <c r="L39" s="4"/>
      <c r="M39" s="4"/>
      <c r="N39" s="111"/>
    </row>
    <row r="40" spans="2:14">
      <c r="B40" s="10">
        <f t="shared" si="2"/>
        <v>35</v>
      </c>
      <c r="C40" s="10" t="str">
        <f>IF(COUNTIFS(D41:$D$1005,D40,E41:$E$1005,"&lt;&gt;0")+COUNTIFS($D$6:D39,D40,$E$6:E39,"&lt;&gt;0"),"DUPLICATE","")</f>
        <v/>
      </c>
      <c r="D40" s="25" t="str">
        <f t="shared" si="1"/>
        <v>0</v>
      </c>
      <c r="E40" s="4">
        <v>0</v>
      </c>
      <c r="F40" s="4"/>
      <c r="G40" s="4"/>
      <c r="H40" s="11"/>
      <c r="I40" s="11"/>
      <c r="J40" s="4"/>
      <c r="K40" s="4"/>
      <c r="L40" s="4"/>
      <c r="M40" s="4"/>
      <c r="N40" s="111"/>
    </row>
    <row r="41" spans="2:14">
      <c r="B41" s="12">
        <f t="shared" si="2"/>
        <v>36</v>
      </c>
      <c r="C41" s="12" t="str">
        <f>IF(COUNTIFS(D42:$D$1005,D41,E42:$E$1005,"&lt;&gt;0")+COUNTIFS($D$6:D40,D41,$E$6:E40,"&lt;&gt;0"),"DUPLICATE","")</f>
        <v/>
      </c>
      <c r="D41" s="25" t="str">
        <f t="shared" si="1"/>
        <v>0</v>
      </c>
      <c r="E41" s="4">
        <v>0</v>
      </c>
      <c r="F41" s="4"/>
      <c r="G41" s="4"/>
      <c r="H41" s="11"/>
      <c r="I41" s="11"/>
      <c r="J41" s="4"/>
      <c r="K41" s="4"/>
      <c r="L41" s="4"/>
      <c r="M41" s="4"/>
      <c r="N41" s="111"/>
    </row>
    <row r="42" spans="2:14">
      <c r="B42" s="10">
        <f t="shared" si="2"/>
        <v>37</v>
      </c>
      <c r="C42" s="10" t="str">
        <f>IF(COUNTIFS(D43:$D$1005,D42,E43:$E$1005,"&lt;&gt;0")+COUNTIFS($D$6:D41,D42,$E$6:E41,"&lt;&gt;0"),"DUPLICATE","")</f>
        <v/>
      </c>
      <c r="D42" s="25" t="str">
        <f t="shared" si="1"/>
        <v>0</v>
      </c>
      <c r="E42" s="4">
        <v>0</v>
      </c>
      <c r="F42" s="4"/>
      <c r="G42" s="4"/>
      <c r="H42" s="11"/>
      <c r="I42" s="11"/>
      <c r="J42" s="4"/>
      <c r="K42" s="4"/>
      <c r="L42" s="4"/>
      <c r="M42" s="4"/>
      <c r="N42" s="111"/>
    </row>
    <row r="43" spans="2:14">
      <c r="B43" s="12">
        <f t="shared" si="2"/>
        <v>38</v>
      </c>
      <c r="C43" s="12" t="str">
        <f>IF(COUNTIFS(D44:$D$1005,D43,E44:$E$1005,"&lt;&gt;0")+COUNTIFS($D$6:D42,D43,$E$6:E42,"&lt;&gt;0"),"DUPLICATE","")</f>
        <v/>
      </c>
      <c r="D43" s="25" t="str">
        <f t="shared" si="1"/>
        <v>0</v>
      </c>
      <c r="E43" s="4">
        <v>0</v>
      </c>
      <c r="F43" s="4"/>
      <c r="G43" s="4"/>
      <c r="H43" s="11"/>
      <c r="I43" s="11"/>
      <c r="J43" s="4"/>
      <c r="K43" s="4"/>
      <c r="L43" s="4"/>
      <c r="M43" s="4"/>
      <c r="N43" s="111"/>
    </row>
    <row r="44" spans="2:14">
      <c r="B44" s="10">
        <f t="shared" si="2"/>
        <v>39</v>
      </c>
      <c r="C44" s="10" t="str">
        <f>IF(COUNTIFS(D45:$D$1005,D44,E45:$E$1005,"&lt;&gt;0")+COUNTIFS($D$6:D43,D44,$E$6:E43,"&lt;&gt;0"),"DUPLICATE","")</f>
        <v/>
      </c>
      <c r="D44" s="25" t="str">
        <f t="shared" si="1"/>
        <v>0</v>
      </c>
      <c r="E44" s="4">
        <v>0</v>
      </c>
      <c r="F44" s="4"/>
      <c r="G44" s="4"/>
      <c r="H44" s="11"/>
      <c r="I44" s="11"/>
      <c r="J44" s="4"/>
      <c r="K44" s="4"/>
      <c r="L44" s="4"/>
      <c r="M44" s="4"/>
      <c r="N44" s="111"/>
    </row>
    <row r="45" spans="2:14">
      <c r="B45" s="12">
        <f t="shared" si="2"/>
        <v>40</v>
      </c>
      <c r="C45" s="12" t="str">
        <f>IF(COUNTIFS(D46:$D$1005,D45,E46:$E$1005,"&lt;&gt;0")+COUNTIFS($D$6:D44,D45,$E$6:E44,"&lt;&gt;0"),"DUPLICATE","")</f>
        <v/>
      </c>
      <c r="D45" s="25" t="str">
        <f t="shared" si="1"/>
        <v>0</v>
      </c>
      <c r="E45" s="4">
        <v>0</v>
      </c>
      <c r="F45" s="4"/>
      <c r="G45" s="4"/>
      <c r="H45" s="11"/>
      <c r="I45" s="11"/>
      <c r="J45" s="4"/>
      <c r="K45" s="4"/>
      <c r="L45" s="4"/>
      <c r="M45" s="4"/>
      <c r="N45" s="111"/>
    </row>
    <row r="46" spans="2:14">
      <c r="B46" s="10">
        <f t="shared" si="2"/>
        <v>41</v>
      </c>
      <c r="C46" s="10" t="str">
        <f>IF(COUNTIFS(D47:$D$1005,D46,E47:$E$1005,"&lt;&gt;0")+COUNTIFS($D$6:D45,D46,$E$6:E45,"&lt;&gt;0"),"DUPLICATE","")</f>
        <v/>
      </c>
      <c r="D46" s="25" t="str">
        <f t="shared" si="1"/>
        <v>0</v>
      </c>
      <c r="E46" s="13">
        <v>0</v>
      </c>
      <c r="F46" s="13"/>
      <c r="G46" s="13"/>
      <c r="H46" s="13"/>
      <c r="I46" s="13"/>
      <c r="J46" s="14"/>
      <c r="K46" s="14"/>
      <c r="L46" s="14"/>
      <c r="M46" s="14"/>
      <c r="N46" s="111"/>
    </row>
    <row r="47" spans="2:14">
      <c r="B47" s="12">
        <f t="shared" si="2"/>
        <v>42</v>
      </c>
      <c r="C47" s="12" t="str">
        <f>IF(COUNTIFS(D48:$D$1005,D47,E48:$E$1005,"&lt;&gt;0")+COUNTIFS($D$6:D46,D47,$E$6:E46,"&lt;&gt;0"),"DUPLICATE","")</f>
        <v/>
      </c>
      <c r="D47" s="25" t="str">
        <f t="shared" si="1"/>
        <v>0</v>
      </c>
      <c r="E47" s="13">
        <v>0</v>
      </c>
      <c r="F47" s="13"/>
      <c r="G47" s="13"/>
      <c r="H47" s="13"/>
      <c r="I47" s="13"/>
      <c r="J47" s="13"/>
      <c r="K47" s="13"/>
      <c r="L47" s="13"/>
      <c r="M47" s="13"/>
      <c r="N47" s="111"/>
    </row>
    <row r="48" spans="2:14">
      <c r="B48" s="10">
        <f t="shared" si="2"/>
        <v>43</v>
      </c>
      <c r="C48" s="10" t="str">
        <f>IF(COUNTIFS(D49:$D$1005,D48,E49:$E$1005,"&lt;&gt;0")+COUNTIFS($D$6:D47,D48,$E$6:E47,"&lt;&gt;0"),"DUPLICATE","")</f>
        <v/>
      </c>
      <c r="D48" s="25" t="str">
        <f t="shared" si="1"/>
        <v>0</v>
      </c>
      <c r="E48" s="13">
        <v>0</v>
      </c>
      <c r="F48" s="13"/>
      <c r="G48" s="13"/>
      <c r="H48" s="13"/>
      <c r="I48" s="13"/>
      <c r="J48" s="13"/>
      <c r="K48" s="13"/>
      <c r="L48" s="13"/>
      <c r="M48" s="13"/>
      <c r="N48" s="111"/>
    </row>
    <row r="49" spans="2:14">
      <c r="B49" s="12">
        <f t="shared" si="2"/>
        <v>44</v>
      </c>
      <c r="C49" s="12" t="str">
        <f>IF(COUNTIFS(D50:$D$1005,D49,E50:$E$1005,"&lt;&gt;0")+COUNTIFS($D$6:D48,D49,$E$6:E48,"&lt;&gt;0"),"DUPLICATE","")</f>
        <v/>
      </c>
      <c r="D49" s="25" t="str">
        <f t="shared" si="1"/>
        <v>0</v>
      </c>
      <c r="E49" s="13">
        <v>0</v>
      </c>
      <c r="F49" s="13"/>
      <c r="G49" s="13"/>
      <c r="H49" s="13"/>
      <c r="I49" s="13"/>
      <c r="J49" s="13"/>
      <c r="K49" s="13"/>
      <c r="L49" s="13"/>
      <c r="M49" s="13"/>
      <c r="N49" s="111"/>
    </row>
    <row r="50" spans="2:14">
      <c r="B50" s="10">
        <f t="shared" si="2"/>
        <v>45</v>
      </c>
      <c r="C50" s="10" t="str">
        <f>IF(COUNTIFS(D51:$D$1005,D50,E51:$E$1005,"&lt;&gt;0")+COUNTIFS($D$6:D49,D50,$E$6:E49,"&lt;&gt;0"),"DUPLICATE","")</f>
        <v/>
      </c>
      <c r="D50" s="25" t="str">
        <f t="shared" si="1"/>
        <v>0</v>
      </c>
      <c r="E50" s="13">
        <v>0</v>
      </c>
      <c r="F50" s="13"/>
      <c r="G50" s="13"/>
      <c r="H50" s="13"/>
      <c r="I50" s="13"/>
      <c r="J50" s="13"/>
      <c r="K50" s="13"/>
      <c r="L50" s="13"/>
      <c r="M50" s="13"/>
      <c r="N50" s="111"/>
    </row>
    <row r="51" spans="2:14">
      <c r="B51" s="12">
        <f t="shared" si="2"/>
        <v>46</v>
      </c>
      <c r="C51" s="12" t="str">
        <f>IF(COUNTIFS(D52:$D$1005,D51,E52:$E$1005,"&lt;&gt;0")+COUNTIFS($D$6:D50,D51,$E$6:E50,"&lt;&gt;0"),"DUPLICATE","")</f>
        <v/>
      </c>
      <c r="D51" s="25" t="str">
        <f t="shared" si="1"/>
        <v>0</v>
      </c>
      <c r="E51" s="4">
        <v>0</v>
      </c>
      <c r="F51" s="4"/>
      <c r="G51" s="4"/>
      <c r="H51" s="11"/>
      <c r="I51" s="11"/>
      <c r="J51" s="4"/>
      <c r="K51" s="4"/>
      <c r="L51" s="4"/>
      <c r="M51" s="4"/>
      <c r="N51" s="111"/>
    </row>
    <row r="52" spans="2:14">
      <c r="B52" s="10">
        <f t="shared" si="2"/>
        <v>47</v>
      </c>
      <c r="C52" s="10" t="str">
        <f>IF(COUNTIFS(D53:$D$1005,D52,E53:$E$1005,"&lt;&gt;0")+COUNTIFS($D$6:D51,D52,$E$6:E51,"&lt;&gt;0"),"DUPLICATE","")</f>
        <v/>
      </c>
      <c r="D52" s="25" t="str">
        <f t="shared" si="1"/>
        <v>0</v>
      </c>
      <c r="E52" s="4">
        <v>0</v>
      </c>
      <c r="F52" s="4"/>
      <c r="G52" s="4"/>
      <c r="H52" s="11"/>
      <c r="I52" s="11"/>
      <c r="J52" s="4"/>
      <c r="K52" s="4"/>
      <c r="L52" s="4"/>
      <c r="M52" s="4"/>
      <c r="N52" s="111"/>
    </row>
    <row r="53" spans="2:14">
      <c r="B53" s="12">
        <f t="shared" si="2"/>
        <v>48</v>
      </c>
      <c r="C53" s="12" t="str">
        <f>IF(COUNTIFS(D54:$D$1005,D53,E54:$E$1005,"&lt;&gt;0")+COUNTIFS($D$6:D52,D53,$E$6:E52,"&lt;&gt;0"),"DUPLICATE","")</f>
        <v/>
      </c>
      <c r="D53" s="25" t="str">
        <f t="shared" si="1"/>
        <v>0</v>
      </c>
      <c r="E53" s="4">
        <v>0</v>
      </c>
      <c r="F53" s="4"/>
      <c r="G53" s="4"/>
      <c r="H53" s="11"/>
      <c r="I53" s="11"/>
      <c r="J53" s="4"/>
      <c r="K53" s="4"/>
      <c r="L53" s="4"/>
      <c r="M53" s="4"/>
      <c r="N53" s="111"/>
    </row>
    <row r="54" spans="2:14">
      <c r="B54" s="10">
        <f t="shared" si="2"/>
        <v>49</v>
      </c>
      <c r="C54" s="10" t="str">
        <f>IF(COUNTIFS(D55:$D$1005,D54,E55:$E$1005,"&lt;&gt;0")+COUNTIFS($D$6:D53,D54,$E$6:E53,"&lt;&gt;0"),"DUPLICATE","")</f>
        <v/>
      </c>
      <c r="D54" s="25" t="str">
        <f t="shared" si="1"/>
        <v>0</v>
      </c>
      <c r="E54" s="4">
        <v>0</v>
      </c>
      <c r="F54" s="4"/>
      <c r="G54" s="4"/>
      <c r="H54" s="11"/>
      <c r="I54" s="11"/>
      <c r="J54" s="4"/>
      <c r="K54" s="4"/>
      <c r="L54" s="4"/>
      <c r="M54" s="4"/>
      <c r="N54" s="111"/>
    </row>
    <row r="55" spans="2:14">
      <c r="B55" s="12">
        <f t="shared" si="2"/>
        <v>50</v>
      </c>
      <c r="C55" s="12" t="str">
        <f>IF(COUNTIFS(D56:$D$1005,D55,E56:$E$1005,"&lt;&gt;0")+COUNTIFS($D$6:D54,D55,$E$6:E54,"&lt;&gt;0"),"DUPLICATE","")</f>
        <v/>
      </c>
      <c r="D55" s="25" t="str">
        <f t="shared" si="1"/>
        <v>0</v>
      </c>
      <c r="E55" s="4">
        <v>0</v>
      </c>
      <c r="F55" s="4"/>
      <c r="G55" s="4"/>
      <c r="H55" s="11"/>
      <c r="I55" s="11"/>
      <c r="J55" s="4"/>
      <c r="K55" s="4"/>
      <c r="L55" s="4"/>
      <c r="M55" s="4"/>
      <c r="N55" s="111"/>
    </row>
    <row r="56" spans="2:14">
      <c r="B56" s="10">
        <f t="shared" si="2"/>
        <v>51</v>
      </c>
      <c r="C56" s="10" t="str">
        <f>IF(COUNTIFS(D57:$D$1005,D56,E57:$E$1005,"&lt;&gt;0")+COUNTIFS($D$6:D55,D56,$E$6:E55,"&lt;&gt;0"),"DUPLICATE","")</f>
        <v/>
      </c>
      <c r="D56" s="25" t="str">
        <f t="shared" si="1"/>
        <v>0</v>
      </c>
      <c r="E56" s="4">
        <v>0</v>
      </c>
      <c r="F56" s="4"/>
      <c r="G56" s="4"/>
      <c r="H56" s="11"/>
      <c r="I56" s="11"/>
      <c r="J56" s="4"/>
      <c r="K56" s="4"/>
      <c r="L56" s="4"/>
      <c r="M56" s="4"/>
      <c r="N56" s="111"/>
    </row>
    <row r="57" spans="2:14">
      <c r="B57" s="12">
        <f t="shared" si="2"/>
        <v>52</v>
      </c>
      <c r="C57" s="12" t="str">
        <f>IF(COUNTIFS(D58:$D$1005,D57,E58:$E$1005,"&lt;&gt;0")+COUNTIFS($D$6:D56,D57,$E$6:E56,"&lt;&gt;0"),"DUPLICATE","")</f>
        <v/>
      </c>
      <c r="D57" s="25" t="str">
        <f t="shared" si="1"/>
        <v>0</v>
      </c>
      <c r="E57" s="4">
        <v>0</v>
      </c>
      <c r="F57" s="4"/>
      <c r="G57" s="4"/>
      <c r="H57" s="11"/>
      <c r="I57" s="11"/>
      <c r="J57" s="4"/>
      <c r="K57" s="4"/>
      <c r="L57" s="4"/>
      <c r="M57" s="4"/>
      <c r="N57" s="111"/>
    </row>
    <row r="58" spans="2:14">
      <c r="B58" s="10">
        <f t="shared" si="2"/>
        <v>53</v>
      </c>
      <c r="C58" s="10" t="str">
        <f>IF(COUNTIFS(D59:$D$1005,D58,E59:$E$1005,"&lt;&gt;0")+COUNTIFS($D$6:D57,D58,$E$6:E57,"&lt;&gt;0"),"DUPLICATE","")</f>
        <v/>
      </c>
      <c r="D58" s="25" t="str">
        <f t="shared" si="1"/>
        <v>0</v>
      </c>
      <c r="E58" s="4">
        <v>0</v>
      </c>
      <c r="F58" s="4"/>
      <c r="G58" s="4"/>
      <c r="H58" s="11"/>
      <c r="I58" s="11"/>
      <c r="J58" s="4"/>
      <c r="K58" s="4"/>
      <c r="L58" s="4"/>
      <c r="M58" s="4"/>
      <c r="N58" s="111"/>
    </row>
    <row r="59" spans="2:14">
      <c r="B59" s="12">
        <f t="shared" si="2"/>
        <v>54</v>
      </c>
      <c r="C59" s="12" t="str">
        <f>IF(COUNTIFS(D60:$D$1005,D59,E60:$E$1005,"&lt;&gt;0")+COUNTIFS($D$6:D58,D59,$E$6:E58,"&lt;&gt;0"),"DUPLICATE","")</f>
        <v/>
      </c>
      <c r="D59" s="25" t="str">
        <f t="shared" si="1"/>
        <v>0</v>
      </c>
      <c r="E59" s="4">
        <v>0</v>
      </c>
      <c r="F59" s="4"/>
      <c r="G59" s="4"/>
      <c r="H59" s="11"/>
      <c r="I59" s="11"/>
      <c r="J59" s="4"/>
      <c r="K59" s="4"/>
      <c r="L59" s="4"/>
      <c r="M59" s="4"/>
      <c r="N59" s="111"/>
    </row>
    <row r="60" spans="2:14">
      <c r="B60" s="10">
        <f t="shared" si="2"/>
        <v>55</v>
      </c>
      <c r="C60" s="10" t="str">
        <f>IF(COUNTIFS(D61:$D$1005,D60,E61:$E$1005,"&lt;&gt;0")+COUNTIFS($D$6:D59,D60,$E$6:E59,"&lt;&gt;0"),"DUPLICATE","")</f>
        <v/>
      </c>
      <c r="D60" s="25" t="str">
        <f t="shared" si="1"/>
        <v>0</v>
      </c>
      <c r="E60" s="4">
        <v>0</v>
      </c>
      <c r="F60" s="4"/>
      <c r="G60" s="4"/>
      <c r="H60" s="11"/>
      <c r="I60" s="11"/>
      <c r="J60" s="4"/>
      <c r="K60" s="4"/>
      <c r="L60" s="4"/>
      <c r="M60" s="4"/>
      <c r="N60" s="111"/>
    </row>
    <row r="61" spans="2:14">
      <c r="B61" s="12">
        <f t="shared" si="2"/>
        <v>56</v>
      </c>
      <c r="C61" s="12" t="str">
        <f>IF(COUNTIFS(D62:$D$1005,D61,E62:$E$1005,"&lt;&gt;0")+COUNTIFS($D$6:D60,D61,$E$6:E60,"&lt;&gt;0"),"DUPLICATE","")</f>
        <v/>
      </c>
      <c r="D61" s="25" t="str">
        <f t="shared" si="1"/>
        <v>0</v>
      </c>
      <c r="E61" s="4">
        <v>0</v>
      </c>
      <c r="F61" s="4"/>
      <c r="G61" s="4"/>
      <c r="H61" s="11"/>
      <c r="I61" s="11"/>
      <c r="J61" s="4"/>
      <c r="K61" s="4"/>
      <c r="L61" s="4"/>
      <c r="M61" s="4"/>
      <c r="N61" s="111"/>
    </row>
    <row r="62" spans="2:14">
      <c r="B62" s="10">
        <f t="shared" si="2"/>
        <v>57</v>
      </c>
      <c r="C62" s="10" t="str">
        <f>IF(COUNTIFS(D63:$D$1005,D62,E63:$E$1005,"&lt;&gt;0")+COUNTIFS($D$6:D61,D62,$E$6:E61,"&lt;&gt;0"),"DUPLICATE","")</f>
        <v/>
      </c>
      <c r="D62" s="25" t="str">
        <f t="shared" si="1"/>
        <v>0</v>
      </c>
      <c r="E62" s="4">
        <v>0</v>
      </c>
      <c r="F62" s="4"/>
      <c r="G62" s="4"/>
      <c r="H62" s="11"/>
      <c r="I62" s="11"/>
      <c r="J62" s="4"/>
      <c r="K62" s="4"/>
      <c r="L62" s="4"/>
      <c r="M62" s="4"/>
      <c r="N62" s="111"/>
    </row>
    <row r="63" spans="2:14">
      <c r="B63" s="12">
        <f t="shared" si="2"/>
        <v>58</v>
      </c>
      <c r="C63" s="12" t="str">
        <f>IF(COUNTIFS(D64:$D$1005,D63,E64:$E$1005,"&lt;&gt;0")+COUNTIFS($D$6:D62,D63,$E$6:E62,"&lt;&gt;0"),"DUPLICATE","")</f>
        <v/>
      </c>
      <c r="D63" s="25" t="str">
        <f t="shared" si="1"/>
        <v>0</v>
      </c>
      <c r="E63" s="4">
        <v>0</v>
      </c>
      <c r="F63" s="4"/>
      <c r="G63" s="4"/>
      <c r="H63" s="11"/>
      <c r="I63" s="11"/>
      <c r="J63" s="4"/>
      <c r="K63" s="4"/>
      <c r="L63" s="4"/>
      <c r="M63" s="4"/>
      <c r="N63" s="111"/>
    </row>
    <row r="64" spans="2:14">
      <c r="B64" s="10">
        <f t="shared" si="2"/>
        <v>59</v>
      </c>
      <c r="C64" s="10" t="str">
        <f>IF(COUNTIFS(D65:$D$1005,D64,E65:$E$1005,"&lt;&gt;0")+COUNTIFS($D$6:D63,D64,$E$6:E63,"&lt;&gt;0"),"DUPLICATE","")</f>
        <v/>
      </c>
      <c r="D64" s="25" t="str">
        <f t="shared" si="1"/>
        <v>0</v>
      </c>
      <c r="E64" s="4">
        <v>0</v>
      </c>
      <c r="F64" s="4"/>
      <c r="G64" s="4"/>
      <c r="H64" s="11"/>
      <c r="I64" s="11"/>
      <c r="J64" s="4"/>
      <c r="K64" s="4"/>
      <c r="L64" s="4"/>
      <c r="M64" s="4"/>
      <c r="N64" s="111"/>
    </row>
    <row r="65" spans="2:14">
      <c r="B65" s="12">
        <f t="shared" si="2"/>
        <v>60</v>
      </c>
      <c r="C65" s="12" t="str">
        <f>IF(COUNTIFS(D66:$D$1005,D65,E66:$E$1005,"&lt;&gt;0")+COUNTIFS($D$6:D64,D65,$E$6:E64,"&lt;&gt;0"),"DUPLICATE","")</f>
        <v/>
      </c>
      <c r="D65" s="25" t="str">
        <f t="shared" si="1"/>
        <v>0</v>
      </c>
      <c r="E65" s="4">
        <v>0</v>
      </c>
      <c r="F65" s="4"/>
      <c r="G65" s="4"/>
      <c r="H65" s="11"/>
      <c r="I65" s="11"/>
      <c r="J65" s="4"/>
      <c r="K65" s="4"/>
      <c r="L65" s="4"/>
      <c r="M65" s="4"/>
      <c r="N65" s="111"/>
    </row>
    <row r="66" spans="2:14">
      <c r="B66" s="10">
        <f t="shared" si="2"/>
        <v>61</v>
      </c>
      <c r="C66" s="10" t="str">
        <f>IF(COUNTIFS(D67:$D$1005,D66,E67:$E$1005,"&lt;&gt;0")+COUNTIFS($D$6:D65,D66,$E$6:E65,"&lt;&gt;0"),"DUPLICATE","")</f>
        <v/>
      </c>
      <c r="D66" s="25" t="str">
        <f t="shared" si="1"/>
        <v>0</v>
      </c>
      <c r="E66" s="4">
        <v>0</v>
      </c>
      <c r="F66" s="4"/>
      <c r="G66" s="4"/>
      <c r="H66" s="11"/>
      <c r="I66" s="11"/>
      <c r="J66" s="4"/>
      <c r="K66" s="4"/>
      <c r="L66" s="4"/>
      <c r="M66" s="4"/>
      <c r="N66" s="111"/>
    </row>
    <row r="67" spans="2:14">
      <c r="B67" s="12">
        <f t="shared" si="2"/>
        <v>62</v>
      </c>
      <c r="C67" s="12" t="str">
        <f>IF(COUNTIFS(D68:$D$1005,D67,E68:$E$1005,"&lt;&gt;0")+COUNTIFS($D$6:D66,D67,$E$6:E66,"&lt;&gt;0"),"DUPLICATE","")</f>
        <v/>
      </c>
      <c r="D67" s="25" t="str">
        <f t="shared" si="1"/>
        <v>0</v>
      </c>
      <c r="E67" s="4">
        <v>0</v>
      </c>
      <c r="F67" s="4"/>
      <c r="G67" s="4"/>
      <c r="H67" s="11"/>
      <c r="I67" s="11"/>
      <c r="J67" s="4"/>
      <c r="K67" s="4"/>
      <c r="L67" s="4"/>
      <c r="M67" s="4"/>
      <c r="N67" s="111"/>
    </row>
    <row r="68" spans="2:14">
      <c r="B68" s="10">
        <f t="shared" si="2"/>
        <v>63</v>
      </c>
      <c r="C68" s="10" t="str">
        <f>IF(COUNTIFS(D69:$D$1005,D68,E69:$E$1005,"&lt;&gt;0")+COUNTIFS($D$6:D67,D68,$E$6:E67,"&lt;&gt;0"),"DUPLICATE","")</f>
        <v/>
      </c>
      <c r="D68" s="25" t="str">
        <f t="shared" si="1"/>
        <v>0</v>
      </c>
      <c r="E68" s="13">
        <v>0</v>
      </c>
      <c r="F68" s="13"/>
      <c r="G68" s="13"/>
      <c r="H68" s="13"/>
      <c r="I68" s="13"/>
      <c r="J68" s="14"/>
      <c r="K68" s="14"/>
      <c r="L68" s="14"/>
      <c r="M68" s="14"/>
      <c r="N68" s="111"/>
    </row>
    <row r="69" spans="2:14">
      <c r="B69" s="12">
        <f t="shared" si="2"/>
        <v>64</v>
      </c>
      <c r="C69" s="12" t="str">
        <f>IF(COUNTIFS(D70:$D$1005,D69,E70:$E$1005,"&lt;&gt;0")+COUNTIFS($D$6:D68,D69,$E$6:E68,"&lt;&gt;0"),"DUPLICATE","")</f>
        <v/>
      </c>
      <c r="D69" s="25" t="str">
        <f t="shared" si="1"/>
        <v>0</v>
      </c>
      <c r="E69" s="13">
        <v>0</v>
      </c>
      <c r="F69" s="13"/>
      <c r="G69" s="13"/>
      <c r="H69" s="13"/>
      <c r="I69" s="13"/>
      <c r="J69" s="13"/>
      <c r="K69" s="13"/>
      <c r="L69" s="13"/>
      <c r="M69" s="13"/>
      <c r="N69" s="111"/>
    </row>
    <row r="70" spans="2:14">
      <c r="B70" s="10">
        <f t="shared" si="2"/>
        <v>65</v>
      </c>
      <c r="C70" s="10" t="str">
        <f>IF(COUNTIFS(D71:$D$1005,D70,E71:$E$1005,"&lt;&gt;0")+COUNTIFS($D$6:D69,D70,$E$6:E69,"&lt;&gt;0"),"DUPLICATE","")</f>
        <v/>
      </c>
      <c r="D70" s="25" t="str">
        <f t="shared" si="1"/>
        <v>0</v>
      </c>
      <c r="E70" s="13">
        <v>0</v>
      </c>
      <c r="F70" s="13"/>
      <c r="G70" s="13"/>
      <c r="H70" s="13"/>
      <c r="I70" s="13"/>
      <c r="J70" s="13"/>
      <c r="K70" s="13"/>
      <c r="L70" s="13"/>
      <c r="M70" s="13"/>
      <c r="N70" s="111"/>
    </row>
    <row r="71" spans="2:14">
      <c r="B71" s="12">
        <f t="shared" si="2"/>
        <v>66</v>
      </c>
      <c r="C71" s="12" t="str">
        <f>IF(COUNTIFS(D72:$D$1005,D71,E72:$E$1005,"&lt;&gt;0")+COUNTIFS($D$6:D70,D71,$E$6:E70,"&lt;&gt;0"),"DUPLICATE","")</f>
        <v/>
      </c>
      <c r="D71" s="25" t="str">
        <f t="shared" ref="D71:D134" si="3">E71&amp;G71</f>
        <v>0</v>
      </c>
      <c r="E71" s="13">
        <v>0</v>
      </c>
      <c r="F71" s="13"/>
      <c r="G71" s="13"/>
      <c r="H71" s="13"/>
      <c r="I71" s="13"/>
      <c r="J71" s="13"/>
      <c r="K71" s="13"/>
      <c r="L71" s="13"/>
      <c r="M71" s="13"/>
      <c r="N71" s="111"/>
    </row>
    <row r="72" spans="2:14">
      <c r="B72" s="10">
        <f t="shared" ref="B72:B135" si="4">B71+1</f>
        <v>67</v>
      </c>
      <c r="C72" s="10" t="str">
        <f>IF(COUNTIFS(D73:$D$1005,D72,E73:$E$1005,"&lt;&gt;0")+COUNTIFS($D$6:D71,D72,$E$6:E71,"&lt;&gt;0"),"DUPLICATE","")</f>
        <v/>
      </c>
      <c r="D72" s="25" t="str">
        <f t="shared" si="3"/>
        <v>0</v>
      </c>
      <c r="E72" s="13">
        <v>0</v>
      </c>
      <c r="F72" s="13"/>
      <c r="G72" s="13"/>
      <c r="H72" s="13"/>
      <c r="I72" s="13"/>
      <c r="J72" s="13"/>
      <c r="K72" s="13"/>
      <c r="L72" s="13"/>
      <c r="M72" s="13"/>
      <c r="N72" s="111"/>
    </row>
    <row r="73" spans="2:14">
      <c r="B73" s="12">
        <f t="shared" si="4"/>
        <v>68</v>
      </c>
      <c r="C73" s="12" t="str">
        <f>IF(COUNTIFS(D74:$D$1005,D73,E74:$E$1005,"&lt;&gt;0")+COUNTIFS($D$6:D72,D73,$E$6:E72,"&lt;&gt;0"),"DUPLICATE","")</f>
        <v/>
      </c>
      <c r="D73" s="25" t="str">
        <f t="shared" si="3"/>
        <v>0</v>
      </c>
      <c r="E73" s="4">
        <v>0</v>
      </c>
      <c r="F73" s="4"/>
      <c r="G73" s="4"/>
      <c r="H73" s="11"/>
      <c r="I73" s="11"/>
      <c r="J73" s="4"/>
      <c r="K73" s="4"/>
      <c r="L73" s="4"/>
      <c r="M73" s="4"/>
      <c r="N73" s="111"/>
    </row>
    <row r="74" spans="2:14">
      <c r="B74" s="10">
        <f t="shared" si="4"/>
        <v>69</v>
      </c>
      <c r="C74" s="10" t="str">
        <f>IF(COUNTIFS(D75:$D$1005,D74,E75:$E$1005,"&lt;&gt;0")+COUNTIFS($D$6:D73,D74,$E$6:E73,"&lt;&gt;0"),"DUPLICATE","")</f>
        <v/>
      </c>
      <c r="D74" s="25" t="str">
        <f t="shared" si="3"/>
        <v>0</v>
      </c>
      <c r="E74" s="4">
        <v>0</v>
      </c>
      <c r="F74" s="4"/>
      <c r="G74" s="4"/>
      <c r="H74" s="11"/>
      <c r="I74" s="11"/>
      <c r="J74" s="4"/>
      <c r="K74" s="4"/>
      <c r="L74" s="4"/>
      <c r="M74" s="4"/>
      <c r="N74" s="111"/>
    </row>
    <row r="75" spans="2:14">
      <c r="B75" s="12">
        <f t="shared" si="4"/>
        <v>70</v>
      </c>
      <c r="C75" s="12" t="str">
        <f>IF(COUNTIFS(D76:$D$1005,D75,E76:$E$1005,"&lt;&gt;0")+COUNTIFS($D$6:D74,D75,$E$6:E74,"&lt;&gt;0"),"DUPLICATE","")</f>
        <v/>
      </c>
      <c r="D75" s="25" t="str">
        <f t="shared" si="3"/>
        <v>0</v>
      </c>
      <c r="E75" s="4">
        <v>0</v>
      </c>
      <c r="F75" s="4"/>
      <c r="G75" s="4"/>
      <c r="H75" s="11"/>
      <c r="I75" s="11"/>
      <c r="J75" s="4"/>
      <c r="K75" s="4"/>
      <c r="L75" s="4"/>
      <c r="M75" s="4"/>
      <c r="N75" s="111"/>
    </row>
    <row r="76" spans="2:14">
      <c r="B76" s="10">
        <f t="shared" si="4"/>
        <v>71</v>
      </c>
      <c r="C76" s="10" t="str">
        <f>IF(COUNTIFS(D77:$D$1005,D76,E77:$E$1005,"&lt;&gt;0")+COUNTIFS($D$6:D75,D76,$E$6:E75,"&lt;&gt;0"),"DUPLICATE","")</f>
        <v/>
      </c>
      <c r="D76" s="25" t="str">
        <f t="shared" si="3"/>
        <v>0</v>
      </c>
      <c r="E76" s="4">
        <v>0</v>
      </c>
      <c r="F76" s="4"/>
      <c r="G76" s="4"/>
      <c r="H76" s="11"/>
      <c r="I76" s="11"/>
      <c r="J76" s="4"/>
      <c r="K76" s="4"/>
      <c r="L76" s="4"/>
      <c r="M76" s="4"/>
      <c r="N76" s="111"/>
    </row>
    <row r="77" spans="2:14">
      <c r="B77" s="12">
        <f t="shared" si="4"/>
        <v>72</v>
      </c>
      <c r="C77" s="12" t="str">
        <f>IF(COUNTIFS(D78:$D$1005,D77,E78:$E$1005,"&lt;&gt;0")+COUNTIFS($D$6:D76,D77,$E$6:E76,"&lt;&gt;0"),"DUPLICATE","")</f>
        <v/>
      </c>
      <c r="D77" s="25" t="str">
        <f t="shared" si="3"/>
        <v>0</v>
      </c>
      <c r="E77" s="4">
        <v>0</v>
      </c>
      <c r="F77" s="4"/>
      <c r="G77" s="4"/>
      <c r="H77" s="11"/>
      <c r="I77" s="11"/>
      <c r="J77" s="4"/>
      <c r="K77" s="4"/>
      <c r="L77" s="4"/>
      <c r="M77" s="4"/>
      <c r="N77" s="111"/>
    </row>
    <row r="78" spans="2:14">
      <c r="B78" s="10">
        <f t="shared" si="4"/>
        <v>73</v>
      </c>
      <c r="C78" s="10" t="str">
        <f>IF(COUNTIFS(D79:$D$1005,D78,E79:$E$1005,"&lt;&gt;0")+COUNTIFS($D$6:D77,D78,$E$6:E77,"&lt;&gt;0"),"DUPLICATE","")</f>
        <v/>
      </c>
      <c r="D78" s="25" t="str">
        <f t="shared" si="3"/>
        <v>0</v>
      </c>
      <c r="E78" s="4">
        <v>0</v>
      </c>
      <c r="F78" s="4"/>
      <c r="G78" s="4"/>
      <c r="H78" s="11"/>
      <c r="I78" s="11"/>
      <c r="J78" s="4"/>
      <c r="K78" s="4"/>
      <c r="L78" s="4"/>
      <c r="M78" s="4"/>
      <c r="N78" s="111"/>
    </row>
    <row r="79" spans="2:14">
      <c r="B79" s="12">
        <f t="shared" si="4"/>
        <v>74</v>
      </c>
      <c r="C79" s="12" t="str">
        <f>IF(COUNTIFS(D80:$D$1005,D79,E80:$E$1005,"&lt;&gt;0")+COUNTIFS($D$6:D78,D79,$E$6:E78,"&lt;&gt;0"),"DUPLICATE","")</f>
        <v/>
      </c>
      <c r="D79" s="25" t="str">
        <f t="shared" si="3"/>
        <v>0</v>
      </c>
      <c r="E79" s="4">
        <v>0</v>
      </c>
      <c r="F79" s="4"/>
      <c r="G79" s="4"/>
      <c r="H79" s="11"/>
      <c r="I79" s="11"/>
      <c r="J79" s="4"/>
      <c r="K79" s="4"/>
      <c r="L79" s="4"/>
      <c r="M79" s="4"/>
      <c r="N79" s="111"/>
    </row>
    <row r="80" spans="2:14">
      <c r="B80" s="10">
        <f t="shared" si="4"/>
        <v>75</v>
      </c>
      <c r="C80" s="10" t="str">
        <f>IF(COUNTIFS(D81:$D$1005,D80,E81:$E$1005,"&lt;&gt;0")+COUNTIFS($D$6:D79,D80,$E$6:E79,"&lt;&gt;0"),"DUPLICATE","")</f>
        <v/>
      </c>
      <c r="D80" s="25" t="str">
        <f t="shared" si="3"/>
        <v>0</v>
      </c>
      <c r="E80" s="4">
        <v>0</v>
      </c>
      <c r="F80" s="4"/>
      <c r="G80" s="4"/>
      <c r="H80" s="11"/>
      <c r="I80" s="11"/>
      <c r="J80" s="4"/>
      <c r="K80" s="4"/>
      <c r="L80" s="4"/>
      <c r="M80" s="4"/>
      <c r="N80" s="111"/>
    </row>
    <row r="81" spans="2:14">
      <c r="B81" s="12">
        <f t="shared" si="4"/>
        <v>76</v>
      </c>
      <c r="C81" s="12" t="str">
        <f>IF(COUNTIFS(D82:$D$1005,D81,E82:$E$1005,"&lt;&gt;0")+COUNTIFS($D$6:D80,D81,$E$6:E80,"&lt;&gt;0"),"DUPLICATE","")</f>
        <v/>
      </c>
      <c r="D81" s="25" t="str">
        <f t="shared" si="3"/>
        <v>0</v>
      </c>
      <c r="E81" s="4">
        <v>0</v>
      </c>
      <c r="F81" s="4"/>
      <c r="G81" s="4"/>
      <c r="H81" s="11"/>
      <c r="I81" s="11"/>
      <c r="J81" s="4"/>
      <c r="K81" s="4"/>
      <c r="L81" s="4"/>
      <c r="M81" s="4"/>
      <c r="N81" s="111"/>
    </row>
    <row r="82" spans="2:14">
      <c r="B82" s="10">
        <f t="shared" si="4"/>
        <v>77</v>
      </c>
      <c r="C82" s="10" t="str">
        <f>IF(COUNTIFS(D83:$D$1005,D82,E83:$E$1005,"&lt;&gt;0")+COUNTIFS($D$6:D81,D82,$E$6:E81,"&lt;&gt;0"),"DUPLICATE","")</f>
        <v/>
      </c>
      <c r="D82" s="25" t="str">
        <f t="shared" si="3"/>
        <v>0</v>
      </c>
      <c r="E82" s="4">
        <v>0</v>
      </c>
      <c r="F82" s="4"/>
      <c r="G82" s="4"/>
      <c r="H82" s="11"/>
      <c r="I82" s="11"/>
      <c r="J82" s="4"/>
      <c r="K82" s="4"/>
      <c r="L82" s="4"/>
      <c r="M82" s="4"/>
      <c r="N82" s="111"/>
    </row>
    <row r="83" spans="2:14">
      <c r="B83" s="12">
        <f t="shared" si="4"/>
        <v>78</v>
      </c>
      <c r="C83" s="12" t="str">
        <f>IF(COUNTIFS(D84:$D$1005,D83,E84:$E$1005,"&lt;&gt;0")+COUNTIFS($D$6:D82,D83,$E$6:E82,"&lt;&gt;0"),"DUPLICATE","")</f>
        <v/>
      </c>
      <c r="D83" s="25" t="str">
        <f t="shared" si="3"/>
        <v>0</v>
      </c>
      <c r="E83" s="4">
        <v>0</v>
      </c>
      <c r="F83" s="4"/>
      <c r="G83" s="4"/>
      <c r="H83" s="11"/>
      <c r="I83" s="11"/>
      <c r="J83" s="4"/>
      <c r="K83" s="4"/>
      <c r="L83" s="4"/>
      <c r="M83" s="4"/>
      <c r="N83" s="111"/>
    </row>
    <row r="84" spans="2:14">
      <c r="B84" s="10">
        <f t="shared" si="4"/>
        <v>79</v>
      </c>
      <c r="C84" s="10" t="str">
        <f>IF(COUNTIFS(D85:$D$1005,D84,E85:$E$1005,"&lt;&gt;0")+COUNTIFS($D$6:D83,D84,$E$6:E83,"&lt;&gt;0"),"DUPLICATE","")</f>
        <v/>
      </c>
      <c r="D84" s="25" t="str">
        <f t="shared" si="3"/>
        <v>0</v>
      </c>
      <c r="E84" s="4">
        <v>0</v>
      </c>
      <c r="F84" s="4"/>
      <c r="G84" s="4"/>
      <c r="H84" s="11"/>
      <c r="I84" s="11"/>
      <c r="J84" s="4"/>
      <c r="K84" s="4"/>
      <c r="L84" s="4"/>
      <c r="M84" s="4"/>
      <c r="N84" s="111"/>
    </row>
    <row r="85" spans="2:14">
      <c r="B85" s="12">
        <f t="shared" si="4"/>
        <v>80</v>
      </c>
      <c r="C85" s="12" t="str">
        <f>IF(COUNTIFS(D86:$D$1005,D85,E86:$E$1005,"&lt;&gt;0")+COUNTIFS($D$6:D84,D85,$E$6:E84,"&lt;&gt;0"),"DUPLICATE","")</f>
        <v/>
      </c>
      <c r="D85" s="25" t="str">
        <f t="shared" si="3"/>
        <v>0</v>
      </c>
      <c r="E85" s="4">
        <v>0</v>
      </c>
      <c r="F85" s="4"/>
      <c r="G85" s="4"/>
      <c r="H85" s="11"/>
      <c r="I85" s="11"/>
      <c r="J85" s="4"/>
      <c r="K85" s="4"/>
      <c r="L85" s="4"/>
      <c r="M85" s="4"/>
      <c r="N85" s="111"/>
    </row>
    <row r="86" spans="2:14">
      <c r="B86" s="10">
        <f t="shared" si="4"/>
        <v>81</v>
      </c>
      <c r="C86" s="10" t="str">
        <f>IF(COUNTIFS(D87:$D$1005,D86,E87:$E$1005,"&lt;&gt;0")+COUNTIFS($D$6:D85,D86,$E$6:E85,"&lt;&gt;0"),"DUPLICATE","")</f>
        <v/>
      </c>
      <c r="D86" s="25" t="str">
        <f t="shared" si="3"/>
        <v>0</v>
      </c>
      <c r="E86" s="4">
        <v>0</v>
      </c>
      <c r="F86" s="4"/>
      <c r="G86" s="4"/>
      <c r="H86" s="11"/>
      <c r="I86" s="11"/>
      <c r="J86" s="4"/>
      <c r="K86" s="4"/>
      <c r="L86" s="4"/>
      <c r="M86" s="4"/>
      <c r="N86" s="111"/>
    </row>
    <row r="87" spans="2:14">
      <c r="B87" s="12">
        <f t="shared" si="4"/>
        <v>82</v>
      </c>
      <c r="C87" s="12" t="str">
        <f>IF(COUNTIFS(D88:$D$1005,D87,E88:$E$1005,"&lt;&gt;0")+COUNTIFS($D$6:D86,D87,$E$6:E86,"&lt;&gt;0"),"DUPLICATE","")</f>
        <v/>
      </c>
      <c r="D87" s="25" t="str">
        <f t="shared" si="3"/>
        <v>0</v>
      </c>
      <c r="E87" s="4">
        <v>0</v>
      </c>
      <c r="F87" s="4"/>
      <c r="G87" s="4"/>
      <c r="H87" s="11"/>
      <c r="I87" s="11"/>
      <c r="J87" s="4"/>
      <c r="K87" s="4"/>
      <c r="L87" s="4"/>
      <c r="M87" s="4"/>
      <c r="N87" s="111"/>
    </row>
    <row r="88" spans="2:14">
      <c r="B88" s="10">
        <f t="shared" si="4"/>
        <v>83</v>
      </c>
      <c r="C88" s="10" t="str">
        <f>IF(COUNTIFS(D89:$D$1005,D88,E89:$E$1005,"&lt;&gt;0")+COUNTIFS($D$6:D87,D88,$E$6:E87,"&lt;&gt;0"),"DUPLICATE","")</f>
        <v/>
      </c>
      <c r="D88" s="25" t="str">
        <f t="shared" si="3"/>
        <v>0</v>
      </c>
      <c r="E88" s="4">
        <v>0</v>
      </c>
      <c r="F88" s="4"/>
      <c r="G88" s="4"/>
      <c r="H88" s="11"/>
      <c r="I88" s="11"/>
      <c r="J88" s="4"/>
      <c r="K88" s="4"/>
      <c r="L88" s="4"/>
      <c r="M88" s="4"/>
      <c r="N88" s="111"/>
    </row>
    <row r="89" spans="2:14">
      <c r="B89" s="12">
        <f t="shared" si="4"/>
        <v>84</v>
      </c>
      <c r="C89" s="12" t="str">
        <f>IF(COUNTIFS(D90:$D$1005,D89,E90:$E$1005,"&lt;&gt;0")+COUNTIFS($D$6:D88,D89,$E$6:E88,"&lt;&gt;0"),"DUPLICATE","")</f>
        <v/>
      </c>
      <c r="D89" s="25" t="str">
        <f t="shared" si="3"/>
        <v>0</v>
      </c>
      <c r="E89" s="4">
        <v>0</v>
      </c>
      <c r="F89" s="4"/>
      <c r="G89" s="4"/>
      <c r="H89" s="11"/>
      <c r="I89" s="11"/>
      <c r="J89" s="4"/>
      <c r="K89" s="4"/>
      <c r="L89" s="4"/>
      <c r="M89" s="4"/>
      <c r="N89" s="111"/>
    </row>
    <row r="90" spans="2:14">
      <c r="B90" s="10">
        <f t="shared" si="4"/>
        <v>85</v>
      </c>
      <c r="C90" s="10" t="str">
        <f>IF(COUNTIFS(D91:$D$1005,D90,E91:$E$1005,"&lt;&gt;0")+COUNTIFS($D$6:D89,D90,$E$6:E89,"&lt;&gt;0"),"DUPLICATE","")</f>
        <v/>
      </c>
      <c r="D90" s="25" t="str">
        <f t="shared" si="3"/>
        <v>0</v>
      </c>
      <c r="E90" s="13">
        <v>0</v>
      </c>
      <c r="F90" s="13"/>
      <c r="G90" s="13"/>
      <c r="H90" s="13"/>
      <c r="I90" s="13"/>
      <c r="J90" s="14"/>
      <c r="K90" s="14"/>
      <c r="L90" s="14"/>
      <c r="M90" s="14"/>
      <c r="N90" s="111"/>
    </row>
    <row r="91" spans="2:14">
      <c r="B91" s="12">
        <f t="shared" si="4"/>
        <v>86</v>
      </c>
      <c r="C91" s="12" t="str">
        <f>IF(COUNTIFS(D92:$D$1005,D91,E92:$E$1005,"&lt;&gt;0")+COUNTIFS($D$6:D90,D91,$E$6:E90,"&lt;&gt;0"),"DUPLICATE","")</f>
        <v/>
      </c>
      <c r="D91" s="25" t="str">
        <f t="shared" si="3"/>
        <v>0</v>
      </c>
      <c r="E91" s="13">
        <v>0</v>
      </c>
      <c r="F91" s="13"/>
      <c r="G91" s="13"/>
      <c r="H91" s="13"/>
      <c r="I91" s="13"/>
      <c r="J91" s="13"/>
      <c r="K91" s="13"/>
      <c r="L91" s="13"/>
      <c r="M91" s="13"/>
      <c r="N91" s="111"/>
    </row>
    <row r="92" spans="2:14">
      <c r="B92" s="10">
        <f t="shared" si="4"/>
        <v>87</v>
      </c>
      <c r="C92" s="10" t="str">
        <f>IF(COUNTIFS(D93:$D$1005,D92,E93:$E$1005,"&lt;&gt;0")+COUNTIFS($D$6:D91,D92,$E$6:E91,"&lt;&gt;0"),"DUPLICATE","")</f>
        <v/>
      </c>
      <c r="D92" s="25" t="str">
        <f t="shared" si="3"/>
        <v>0</v>
      </c>
      <c r="E92" s="13">
        <v>0</v>
      </c>
      <c r="F92" s="13"/>
      <c r="G92" s="13"/>
      <c r="H92" s="13"/>
      <c r="I92" s="13"/>
      <c r="J92" s="13"/>
      <c r="K92" s="13"/>
      <c r="L92" s="13"/>
      <c r="M92" s="13"/>
      <c r="N92" s="111"/>
    </row>
    <row r="93" spans="2:14">
      <c r="B93" s="12">
        <f t="shared" si="4"/>
        <v>88</v>
      </c>
      <c r="C93" s="12" t="str">
        <f>IF(COUNTIFS(D94:$D$1005,D93,E94:$E$1005,"&lt;&gt;0")+COUNTIFS($D$6:D92,D93,$E$6:E92,"&lt;&gt;0"),"DUPLICATE","")</f>
        <v/>
      </c>
      <c r="D93" s="25" t="str">
        <f t="shared" si="3"/>
        <v>0</v>
      </c>
      <c r="E93" s="13">
        <v>0</v>
      </c>
      <c r="F93" s="13"/>
      <c r="G93" s="13"/>
      <c r="H93" s="13"/>
      <c r="I93" s="13"/>
      <c r="J93" s="13"/>
      <c r="K93" s="13"/>
      <c r="L93" s="13"/>
      <c r="M93" s="13"/>
      <c r="N93" s="111"/>
    </row>
    <row r="94" spans="2:14">
      <c r="B94" s="10">
        <f t="shared" si="4"/>
        <v>89</v>
      </c>
      <c r="C94" s="10" t="str">
        <f>IF(COUNTIFS(D95:$D$1005,D94,E95:$E$1005,"&lt;&gt;0")+COUNTIFS($D$6:D93,D94,$E$6:E93,"&lt;&gt;0"),"DUPLICATE","")</f>
        <v/>
      </c>
      <c r="D94" s="25" t="str">
        <f t="shared" si="3"/>
        <v>0</v>
      </c>
      <c r="E94" s="13">
        <v>0</v>
      </c>
      <c r="F94" s="13"/>
      <c r="G94" s="13"/>
      <c r="H94" s="13"/>
      <c r="I94" s="13"/>
      <c r="J94" s="13"/>
      <c r="K94" s="13"/>
      <c r="L94" s="13"/>
      <c r="M94" s="13"/>
      <c r="N94" s="111"/>
    </row>
    <row r="95" spans="2:14">
      <c r="B95" s="12">
        <f t="shared" si="4"/>
        <v>90</v>
      </c>
      <c r="C95" s="12" t="str">
        <f>IF(COUNTIFS(D96:$D$1005,D95,E96:$E$1005,"&lt;&gt;0")+COUNTIFS($D$6:D94,D95,$E$6:E94,"&lt;&gt;0"),"DUPLICATE","")</f>
        <v/>
      </c>
      <c r="D95" s="25" t="str">
        <f t="shared" si="3"/>
        <v>0</v>
      </c>
      <c r="E95" s="4">
        <v>0</v>
      </c>
      <c r="F95" s="4"/>
      <c r="G95" s="4"/>
      <c r="H95" s="11"/>
      <c r="I95" s="11"/>
      <c r="J95" s="4"/>
      <c r="K95" s="4"/>
      <c r="L95" s="4"/>
      <c r="M95" s="4"/>
      <c r="N95" s="111"/>
    </row>
    <row r="96" spans="2:14">
      <c r="B96" s="10">
        <f t="shared" si="4"/>
        <v>91</v>
      </c>
      <c r="C96" s="10" t="str">
        <f>IF(COUNTIFS(D97:$D$1005,D96,E97:$E$1005,"&lt;&gt;0")+COUNTIFS($D$6:D95,D96,$E$6:E95,"&lt;&gt;0"),"DUPLICATE","")</f>
        <v/>
      </c>
      <c r="D96" s="25" t="str">
        <f t="shared" si="3"/>
        <v>0</v>
      </c>
      <c r="E96" s="4">
        <v>0</v>
      </c>
      <c r="F96" s="4"/>
      <c r="G96" s="4"/>
      <c r="H96" s="11"/>
      <c r="I96" s="11"/>
      <c r="J96" s="4"/>
      <c r="K96" s="4"/>
      <c r="L96" s="4"/>
      <c r="M96" s="4"/>
      <c r="N96" s="111"/>
    </row>
    <row r="97" spans="2:14">
      <c r="B97" s="12">
        <f t="shared" si="4"/>
        <v>92</v>
      </c>
      <c r="C97" s="12" t="str">
        <f>IF(COUNTIFS(D98:$D$1005,D97,E98:$E$1005,"&lt;&gt;0")+COUNTIFS($D$6:D96,D97,$E$6:E96,"&lt;&gt;0"),"DUPLICATE","")</f>
        <v/>
      </c>
      <c r="D97" s="25" t="str">
        <f t="shared" si="3"/>
        <v>0</v>
      </c>
      <c r="E97" s="4">
        <v>0</v>
      </c>
      <c r="F97" s="4"/>
      <c r="G97" s="4"/>
      <c r="H97" s="11"/>
      <c r="I97" s="11"/>
      <c r="J97" s="4"/>
      <c r="K97" s="4"/>
      <c r="L97" s="4"/>
      <c r="M97" s="4"/>
      <c r="N97" s="111"/>
    </row>
    <row r="98" spans="2:14">
      <c r="B98" s="10">
        <f t="shared" si="4"/>
        <v>93</v>
      </c>
      <c r="C98" s="10" t="str">
        <f>IF(COUNTIFS(D99:$D$1005,D98,E99:$E$1005,"&lt;&gt;0")+COUNTIFS($D$6:D97,D98,$E$6:E97,"&lt;&gt;0"),"DUPLICATE","")</f>
        <v/>
      </c>
      <c r="D98" s="25" t="str">
        <f t="shared" si="3"/>
        <v>0</v>
      </c>
      <c r="E98" s="4">
        <v>0</v>
      </c>
      <c r="F98" s="4"/>
      <c r="G98" s="4"/>
      <c r="H98" s="11"/>
      <c r="I98" s="11"/>
      <c r="J98" s="4"/>
      <c r="K98" s="4"/>
      <c r="L98" s="4"/>
      <c r="M98" s="4"/>
      <c r="N98" s="111"/>
    </row>
    <row r="99" spans="2:14">
      <c r="B99" s="12">
        <f t="shared" si="4"/>
        <v>94</v>
      </c>
      <c r="C99" s="12" t="str">
        <f>IF(COUNTIFS(D100:$D$1005,D99,E100:$E$1005,"&lt;&gt;0")+COUNTIFS($D$6:D98,D99,$E$6:E98,"&lt;&gt;0"),"DUPLICATE","")</f>
        <v/>
      </c>
      <c r="D99" s="25" t="str">
        <f t="shared" si="3"/>
        <v>0</v>
      </c>
      <c r="E99" s="4">
        <v>0</v>
      </c>
      <c r="F99" s="4"/>
      <c r="G99" s="4"/>
      <c r="H99" s="11"/>
      <c r="I99" s="11"/>
      <c r="J99" s="4"/>
      <c r="K99" s="4"/>
      <c r="L99" s="4"/>
      <c r="M99" s="4"/>
      <c r="N99" s="111"/>
    </row>
    <row r="100" spans="2:14">
      <c r="B100" s="10">
        <f t="shared" si="4"/>
        <v>95</v>
      </c>
      <c r="C100" s="10" t="str">
        <f>IF(COUNTIFS(D101:$D$1005,D100,E101:$E$1005,"&lt;&gt;0")+COUNTIFS($D$6:D99,D100,$E$6:E99,"&lt;&gt;0"),"DUPLICATE","")</f>
        <v/>
      </c>
      <c r="D100" s="25" t="str">
        <f t="shared" si="3"/>
        <v>0</v>
      </c>
      <c r="E100" s="4">
        <v>0</v>
      </c>
      <c r="F100" s="4"/>
      <c r="G100" s="4"/>
      <c r="H100" s="11"/>
      <c r="I100" s="11"/>
      <c r="J100" s="4"/>
      <c r="K100" s="4"/>
      <c r="L100" s="4"/>
      <c r="M100" s="4"/>
      <c r="N100" s="111"/>
    </row>
    <row r="101" spans="2:14">
      <c r="B101" s="12">
        <f t="shared" si="4"/>
        <v>96</v>
      </c>
      <c r="C101" s="12" t="str">
        <f>IF(COUNTIFS(D102:$D$1005,D101,E102:$E$1005,"&lt;&gt;0")+COUNTIFS($D$6:D100,D101,$E$6:E100,"&lt;&gt;0"),"DUPLICATE","")</f>
        <v/>
      </c>
      <c r="D101" s="25" t="str">
        <f t="shared" si="3"/>
        <v>0</v>
      </c>
      <c r="E101" s="4">
        <v>0</v>
      </c>
      <c r="F101" s="4"/>
      <c r="G101" s="4"/>
      <c r="H101" s="11"/>
      <c r="I101" s="11"/>
      <c r="J101" s="4"/>
      <c r="K101" s="4"/>
      <c r="L101" s="4"/>
      <c r="M101" s="4"/>
      <c r="N101" s="111"/>
    </row>
    <row r="102" spans="2:14">
      <c r="B102" s="10">
        <f t="shared" si="4"/>
        <v>97</v>
      </c>
      <c r="C102" s="10" t="str">
        <f>IF(COUNTIFS(D103:$D$1005,D102,E103:$E$1005,"&lt;&gt;0")+COUNTIFS($D$6:D101,D102,$E$6:E101,"&lt;&gt;0"),"DUPLICATE","")</f>
        <v/>
      </c>
      <c r="D102" s="25" t="str">
        <f t="shared" si="3"/>
        <v>0</v>
      </c>
      <c r="E102" s="4">
        <v>0</v>
      </c>
      <c r="F102" s="4"/>
      <c r="G102" s="4"/>
      <c r="H102" s="11"/>
      <c r="I102" s="11"/>
      <c r="J102" s="4"/>
      <c r="K102" s="4"/>
      <c r="L102" s="4"/>
      <c r="M102" s="4"/>
      <c r="N102" s="111"/>
    </row>
    <row r="103" spans="2:14">
      <c r="B103" s="12">
        <f t="shared" si="4"/>
        <v>98</v>
      </c>
      <c r="C103" s="12" t="str">
        <f>IF(COUNTIFS(D104:$D$1005,D103,E104:$E$1005,"&lt;&gt;0")+COUNTIFS($D$6:D102,D103,$E$6:E102,"&lt;&gt;0"),"DUPLICATE","")</f>
        <v/>
      </c>
      <c r="D103" s="25" t="str">
        <f t="shared" si="3"/>
        <v>0</v>
      </c>
      <c r="E103" s="4">
        <v>0</v>
      </c>
      <c r="F103" s="4"/>
      <c r="G103" s="4"/>
      <c r="H103" s="11"/>
      <c r="I103" s="11"/>
      <c r="J103" s="4"/>
      <c r="K103" s="4"/>
      <c r="L103" s="4"/>
      <c r="M103" s="4"/>
      <c r="N103" s="111"/>
    </row>
    <row r="104" spans="2:14">
      <c r="B104" s="10">
        <f t="shared" si="4"/>
        <v>99</v>
      </c>
      <c r="C104" s="10" t="str">
        <f>IF(COUNTIFS(D105:$D$1005,D104,E105:$E$1005,"&lt;&gt;0")+COUNTIFS($D$6:D103,D104,$E$6:E103,"&lt;&gt;0"),"DUPLICATE","")</f>
        <v/>
      </c>
      <c r="D104" s="25" t="str">
        <f t="shared" si="3"/>
        <v>0</v>
      </c>
      <c r="E104" s="4">
        <v>0</v>
      </c>
      <c r="F104" s="4"/>
      <c r="G104" s="4"/>
      <c r="H104" s="11"/>
      <c r="I104" s="11"/>
      <c r="J104" s="4"/>
      <c r="K104" s="4"/>
      <c r="L104" s="4"/>
      <c r="M104" s="4"/>
      <c r="N104" s="111"/>
    </row>
    <row r="105" spans="2:14">
      <c r="B105" s="12">
        <f t="shared" si="4"/>
        <v>100</v>
      </c>
      <c r="C105" s="12" t="str">
        <f>IF(COUNTIFS(D106:$D$1005,D105,E106:$E$1005,"&lt;&gt;0")+COUNTIFS($D$6:D104,D105,$E$6:E104,"&lt;&gt;0"),"DUPLICATE","")</f>
        <v/>
      </c>
      <c r="D105" s="25" t="str">
        <f t="shared" si="3"/>
        <v>0</v>
      </c>
      <c r="E105" s="4">
        <v>0</v>
      </c>
      <c r="F105" s="4"/>
      <c r="G105" s="4"/>
      <c r="H105" s="11"/>
      <c r="I105" s="11"/>
      <c r="J105" s="4"/>
      <c r="K105" s="4"/>
      <c r="L105" s="4"/>
      <c r="M105" s="4"/>
      <c r="N105" s="111"/>
    </row>
    <row r="106" spans="2:14">
      <c r="B106" s="10">
        <f t="shared" si="4"/>
        <v>101</v>
      </c>
      <c r="C106" s="10" t="str">
        <f>IF(COUNTIFS(D107:$D$1005,D106,E107:$E$1005,"&lt;&gt;0")+COUNTIFS($D$6:D105,D106,$E$6:E105,"&lt;&gt;0"),"DUPLICATE","")</f>
        <v/>
      </c>
      <c r="D106" s="25" t="str">
        <f t="shared" si="3"/>
        <v>0</v>
      </c>
      <c r="E106" s="4">
        <v>0</v>
      </c>
      <c r="F106" s="4"/>
      <c r="G106" s="4"/>
      <c r="H106" s="11"/>
      <c r="I106" s="11"/>
      <c r="J106" s="4"/>
      <c r="K106" s="4"/>
      <c r="L106" s="4"/>
      <c r="M106" s="4"/>
      <c r="N106" s="111"/>
    </row>
    <row r="107" spans="2:14">
      <c r="B107" s="12">
        <f t="shared" si="4"/>
        <v>102</v>
      </c>
      <c r="C107" s="12" t="str">
        <f>IF(COUNTIFS(D108:$D$1005,D107,E108:$E$1005,"&lt;&gt;0")+COUNTIFS($D$6:D106,D107,$E$6:E106,"&lt;&gt;0"),"DUPLICATE","")</f>
        <v/>
      </c>
      <c r="D107" s="25" t="str">
        <f t="shared" si="3"/>
        <v>0</v>
      </c>
      <c r="E107" s="4">
        <v>0</v>
      </c>
      <c r="F107" s="4"/>
      <c r="G107" s="4"/>
      <c r="H107" s="11"/>
      <c r="I107" s="11"/>
      <c r="J107" s="4"/>
      <c r="K107" s="4"/>
      <c r="L107" s="4"/>
      <c r="M107" s="4"/>
      <c r="N107" s="111"/>
    </row>
    <row r="108" spans="2:14">
      <c r="B108" s="10">
        <f t="shared" si="4"/>
        <v>103</v>
      </c>
      <c r="C108" s="10" t="str">
        <f>IF(COUNTIFS(D109:$D$1005,D108,E109:$E$1005,"&lt;&gt;0")+COUNTIFS($D$6:D107,D108,$E$6:E107,"&lt;&gt;0"),"DUPLICATE","")</f>
        <v/>
      </c>
      <c r="D108" s="25" t="str">
        <f t="shared" si="3"/>
        <v>0</v>
      </c>
      <c r="E108" s="4">
        <v>0</v>
      </c>
      <c r="F108" s="4"/>
      <c r="G108" s="4"/>
      <c r="H108" s="11"/>
      <c r="I108" s="11"/>
      <c r="J108" s="4"/>
      <c r="K108" s="4"/>
      <c r="L108" s="4"/>
      <c r="M108" s="4"/>
      <c r="N108" s="111"/>
    </row>
    <row r="109" spans="2:14">
      <c r="B109" s="12">
        <f t="shared" si="4"/>
        <v>104</v>
      </c>
      <c r="C109" s="12" t="str">
        <f>IF(COUNTIFS(D110:$D$1005,D109,E110:$E$1005,"&lt;&gt;0")+COUNTIFS($D$6:D108,D109,$E$6:E108,"&lt;&gt;0"),"DUPLICATE","")</f>
        <v/>
      </c>
      <c r="D109" s="25" t="str">
        <f t="shared" si="3"/>
        <v>0</v>
      </c>
      <c r="E109" s="4">
        <v>0</v>
      </c>
      <c r="F109" s="4"/>
      <c r="G109" s="4"/>
      <c r="H109" s="11"/>
      <c r="I109" s="11"/>
      <c r="J109" s="4"/>
      <c r="K109" s="4"/>
      <c r="L109" s="4"/>
      <c r="M109" s="4"/>
      <c r="N109" s="111"/>
    </row>
    <row r="110" spans="2:14">
      <c r="B110" s="10">
        <f t="shared" si="4"/>
        <v>105</v>
      </c>
      <c r="C110" s="10" t="str">
        <f>IF(COUNTIFS(D111:$D$1005,D110,E111:$E$1005,"&lt;&gt;0")+COUNTIFS($D$6:D109,D110,$E$6:E109,"&lt;&gt;0"),"DUPLICATE","")</f>
        <v/>
      </c>
      <c r="D110" s="25" t="str">
        <f t="shared" si="3"/>
        <v>0</v>
      </c>
      <c r="E110" s="4">
        <v>0</v>
      </c>
      <c r="F110" s="4"/>
      <c r="G110" s="4"/>
      <c r="H110" s="11"/>
      <c r="I110" s="11"/>
      <c r="J110" s="4"/>
      <c r="K110" s="4"/>
      <c r="L110" s="4"/>
      <c r="M110" s="4"/>
      <c r="N110" s="111"/>
    </row>
    <row r="111" spans="2:14">
      <c r="B111" s="12">
        <f t="shared" si="4"/>
        <v>106</v>
      </c>
      <c r="C111" s="12" t="str">
        <f>IF(COUNTIFS(D112:$D$1005,D111,E112:$E$1005,"&lt;&gt;0")+COUNTIFS($D$6:D110,D111,$E$6:E110,"&lt;&gt;0"),"DUPLICATE","")</f>
        <v/>
      </c>
      <c r="D111" s="25" t="str">
        <f t="shared" si="3"/>
        <v>0</v>
      </c>
      <c r="E111" s="4">
        <v>0</v>
      </c>
      <c r="F111" s="4"/>
      <c r="G111" s="4"/>
      <c r="H111" s="11"/>
      <c r="I111" s="11"/>
      <c r="J111" s="4"/>
      <c r="K111" s="4"/>
      <c r="L111" s="4"/>
      <c r="M111" s="4"/>
      <c r="N111" s="111"/>
    </row>
    <row r="112" spans="2:14">
      <c r="B112" s="10">
        <f t="shared" si="4"/>
        <v>107</v>
      </c>
      <c r="C112" s="10" t="str">
        <f>IF(COUNTIFS(D113:$D$1005,D112,E113:$E$1005,"&lt;&gt;0")+COUNTIFS($D$6:D111,D112,$E$6:E111,"&lt;&gt;0"),"DUPLICATE","")</f>
        <v/>
      </c>
      <c r="D112" s="25" t="str">
        <f t="shared" si="3"/>
        <v>0</v>
      </c>
      <c r="E112" s="13">
        <v>0</v>
      </c>
      <c r="F112" s="13"/>
      <c r="G112" s="13"/>
      <c r="H112" s="13"/>
      <c r="I112" s="13"/>
      <c r="J112" s="14"/>
      <c r="K112" s="14"/>
      <c r="L112" s="14"/>
      <c r="M112" s="14"/>
      <c r="N112" s="111"/>
    </row>
    <row r="113" spans="2:14">
      <c r="B113" s="12">
        <f t="shared" si="4"/>
        <v>108</v>
      </c>
      <c r="C113" s="12" t="str">
        <f>IF(COUNTIFS(D114:$D$1005,D113,E114:$E$1005,"&lt;&gt;0")+COUNTIFS($D$6:D112,D113,$E$6:E112,"&lt;&gt;0"),"DUPLICATE","")</f>
        <v/>
      </c>
      <c r="D113" s="25" t="str">
        <f t="shared" si="3"/>
        <v>0</v>
      </c>
      <c r="E113" s="13">
        <v>0</v>
      </c>
      <c r="F113" s="13"/>
      <c r="G113" s="13"/>
      <c r="H113" s="13"/>
      <c r="I113" s="13"/>
      <c r="J113" s="13"/>
      <c r="K113" s="13"/>
      <c r="L113" s="13"/>
      <c r="M113" s="13"/>
      <c r="N113" s="111"/>
    </row>
    <row r="114" spans="2:14">
      <c r="B114" s="10">
        <f t="shared" si="4"/>
        <v>109</v>
      </c>
      <c r="C114" s="10" t="str">
        <f>IF(COUNTIFS(D115:$D$1005,D114,E115:$E$1005,"&lt;&gt;0")+COUNTIFS($D$6:D113,D114,$E$6:E113,"&lt;&gt;0"),"DUPLICATE","")</f>
        <v/>
      </c>
      <c r="D114" s="25" t="str">
        <f t="shared" si="3"/>
        <v>0</v>
      </c>
      <c r="E114" s="13">
        <v>0</v>
      </c>
      <c r="F114" s="13"/>
      <c r="G114" s="13"/>
      <c r="H114" s="13"/>
      <c r="I114" s="13"/>
      <c r="J114" s="13"/>
      <c r="K114" s="13"/>
      <c r="L114" s="13"/>
      <c r="M114" s="13"/>
      <c r="N114" s="111"/>
    </row>
    <row r="115" spans="2:14">
      <c r="B115" s="12">
        <f t="shared" si="4"/>
        <v>110</v>
      </c>
      <c r="C115" s="12" t="str">
        <f>IF(COUNTIFS(D116:$D$1005,D115,E116:$E$1005,"&lt;&gt;0")+COUNTIFS($D$6:D114,D115,$E$6:E114,"&lt;&gt;0"),"DUPLICATE","")</f>
        <v/>
      </c>
      <c r="D115" s="25" t="str">
        <f t="shared" si="3"/>
        <v>0</v>
      </c>
      <c r="E115" s="13">
        <v>0</v>
      </c>
      <c r="F115" s="13"/>
      <c r="G115" s="13"/>
      <c r="H115" s="13"/>
      <c r="I115" s="13"/>
      <c r="J115" s="13"/>
      <c r="K115" s="13"/>
      <c r="L115" s="13"/>
      <c r="M115" s="13"/>
      <c r="N115" s="111"/>
    </row>
    <row r="116" spans="2:14">
      <c r="B116" s="10">
        <f t="shared" si="4"/>
        <v>111</v>
      </c>
      <c r="C116" s="10" t="str">
        <f>IF(COUNTIFS(D117:$D$1005,D116,E117:$E$1005,"&lt;&gt;0")+COUNTIFS($D$6:D115,D116,$E$6:E115,"&lt;&gt;0"),"DUPLICATE","")</f>
        <v/>
      </c>
      <c r="D116" s="25" t="str">
        <f t="shared" si="3"/>
        <v>0</v>
      </c>
      <c r="E116" s="13">
        <v>0</v>
      </c>
      <c r="F116" s="13"/>
      <c r="G116" s="13"/>
      <c r="H116" s="13"/>
      <c r="I116" s="13"/>
      <c r="J116" s="13"/>
      <c r="K116" s="13"/>
      <c r="L116" s="13"/>
      <c r="M116" s="13"/>
      <c r="N116" s="111"/>
    </row>
    <row r="117" spans="2:14">
      <c r="B117" s="12">
        <f t="shared" si="4"/>
        <v>112</v>
      </c>
      <c r="C117" s="12" t="str">
        <f>IF(COUNTIFS(D118:$D$1005,D117,E118:$E$1005,"&lt;&gt;0")+COUNTIFS($D$6:D116,D117,$E$6:E116,"&lt;&gt;0"),"DUPLICATE","")</f>
        <v/>
      </c>
      <c r="D117" s="25" t="str">
        <f t="shared" si="3"/>
        <v>0</v>
      </c>
      <c r="E117" s="4">
        <v>0</v>
      </c>
      <c r="F117" s="4"/>
      <c r="G117" s="4"/>
      <c r="H117" s="11"/>
      <c r="I117" s="11"/>
      <c r="J117" s="4"/>
      <c r="K117" s="4"/>
      <c r="L117" s="4"/>
      <c r="M117" s="4"/>
      <c r="N117" s="111"/>
    </row>
    <row r="118" spans="2:14">
      <c r="B118" s="10">
        <f t="shared" si="4"/>
        <v>113</v>
      </c>
      <c r="C118" s="10" t="str">
        <f>IF(COUNTIFS(D119:$D$1005,D118,E119:$E$1005,"&lt;&gt;0")+COUNTIFS($D$6:D117,D118,$E$6:E117,"&lt;&gt;0"),"DUPLICATE","")</f>
        <v/>
      </c>
      <c r="D118" s="25" t="str">
        <f t="shared" si="3"/>
        <v>0</v>
      </c>
      <c r="E118" s="4">
        <v>0</v>
      </c>
      <c r="F118" s="4"/>
      <c r="G118" s="4"/>
      <c r="H118" s="11"/>
      <c r="I118" s="11"/>
      <c r="J118" s="4"/>
      <c r="K118" s="4"/>
      <c r="L118" s="4"/>
      <c r="M118" s="4"/>
      <c r="N118" s="111"/>
    </row>
    <row r="119" spans="2:14">
      <c r="B119" s="12">
        <f t="shared" si="4"/>
        <v>114</v>
      </c>
      <c r="C119" s="12" t="str">
        <f>IF(COUNTIFS(D120:$D$1005,D119,E120:$E$1005,"&lt;&gt;0")+COUNTIFS($D$6:D118,D119,$E$6:E118,"&lt;&gt;0"),"DUPLICATE","")</f>
        <v/>
      </c>
      <c r="D119" s="25" t="str">
        <f t="shared" si="3"/>
        <v>0</v>
      </c>
      <c r="E119" s="4">
        <v>0</v>
      </c>
      <c r="F119" s="4"/>
      <c r="G119" s="4"/>
      <c r="H119" s="11"/>
      <c r="I119" s="11"/>
      <c r="J119" s="4"/>
      <c r="K119" s="4"/>
      <c r="L119" s="4"/>
      <c r="M119" s="4"/>
      <c r="N119" s="111"/>
    </row>
    <row r="120" spans="2:14">
      <c r="B120" s="10">
        <f t="shared" si="4"/>
        <v>115</v>
      </c>
      <c r="C120" s="10" t="str">
        <f>IF(COUNTIFS(D121:$D$1005,D120,E121:$E$1005,"&lt;&gt;0")+COUNTIFS($D$6:D119,D120,$E$6:E119,"&lt;&gt;0"),"DUPLICATE","")</f>
        <v/>
      </c>
      <c r="D120" s="25" t="str">
        <f t="shared" si="3"/>
        <v>0</v>
      </c>
      <c r="E120" s="4">
        <v>0</v>
      </c>
      <c r="F120" s="4"/>
      <c r="G120" s="4"/>
      <c r="H120" s="11"/>
      <c r="I120" s="11"/>
      <c r="J120" s="4"/>
      <c r="K120" s="4"/>
      <c r="L120" s="4"/>
      <c r="M120" s="4"/>
      <c r="N120" s="111"/>
    </row>
    <row r="121" spans="2:14">
      <c r="B121" s="12">
        <f t="shared" si="4"/>
        <v>116</v>
      </c>
      <c r="C121" s="12" t="str">
        <f>IF(COUNTIFS(D122:$D$1005,D121,E122:$E$1005,"&lt;&gt;0")+COUNTIFS($D$6:D120,D121,$E$6:E120,"&lt;&gt;0"),"DUPLICATE","")</f>
        <v/>
      </c>
      <c r="D121" s="25" t="str">
        <f t="shared" si="3"/>
        <v>0</v>
      </c>
      <c r="E121" s="4">
        <v>0</v>
      </c>
      <c r="F121" s="4"/>
      <c r="G121" s="4"/>
      <c r="H121" s="11"/>
      <c r="I121" s="11"/>
      <c r="J121" s="4"/>
      <c r="K121" s="4"/>
      <c r="L121" s="4"/>
      <c r="M121" s="4"/>
      <c r="N121" s="111"/>
    </row>
    <row r="122" spans="2:14">
      <c r="B122" s="10">
        <f t="shared" si="4"/>
        <v>117</v>
      </c>
      <c r="C122" s="10" t="str">
        <f>IF(COUNTIFS(D123:$D$1005,D122,E123:$E$1005,"&lt;&gt;0")+COUNTIFS($D$6:D121,D122,$E$6:E121,"&lt;&gt;0"),"DUPLICATE","")</f>
        <v/>
      </c>
      <c r="D122" s="25" t="str">
        <f t="shared" si="3"/>
        <v>0</v>
      </c>
      <c r="E122" s="4">
        <v>0</v>
      </c>
      <c r="F122" s="4"/>
      <c r="G122" s="4"/>
      <c r="H122" s="11"/>
      <c r="I122" s="11"/>
      <c r="J122" s="4"/>
      <c r="K122" s="4"/>
      <c r="L122" s="4"/>
      <c r="M122" s="4"/>
      <c r="N122" s="111"/>
    </row>
    <row r="123" spans="2:14">
      <c r="B123" s="12">
        <f t="shared" si="4"/>
        <v>118</v>
      </c>
      <c r="C123" s="12" t="str">
        <f>IF(COUNTIFS(D124:$D$1005,D123,E124:$E$1005,"&lt;&gt;0")+COUNTIFS($D$6:D122,D123,$E$6:E122,"&lt;&gt;0"),"DUPLICATE","")</f>
        <v/>
      </c>
      <c r="D123" s="25" t="str">
        <f t="shared" si="3"/>
        <v>0</v>
      </c>
      <c r="E123" s="4">
        <v>0</v>
      </c>
      <c r="F123" s="4"/>
      <c r="G123" s="4"/>
      <c r="H123" s="11"/>
      <c r="I123" s="11"/>
      <c r="J123" s="4"/>
      <c r="K123" s="4"/>
      <c r="L123" s="4"/>
      <c r="M123" s="4"/>
      <c r="N123" s="111"/>
    </row>
    <row r="124" spans="2:14">
      <c r="B124" s="10">
        <f t="shared" si="4"/>
        <v>119</v>
      </c>
      <c r="C124" s="10" t="str">
        <f>IF(COUNTIFS(D125:$D$1005,D124,E125:$E$1005,"&lt;&gt;0")+COUNTIFS($D$6:D123,D124,$E$6:E123,"&lt;&gt;0"),"DUPLICATE","")</f>
        <v/>
      </c>
      <c r="D124" s="25" t="str">
        <f t="shared" si="3"/>
        <v>0</v>
      </c>
      <c r="E124" s="4">
        <v>0</v>
      </c>
      <c r="F124" s="4"/>
      <c r="G124" s="4"/>
      <c r="H124" s="11"/>
      <c r="I124" s="11"/>
      <c r="J124" s="4"/>
      <c r="K124" s="4"/>
      <c r="L124" s="4"/>
      <c r="M124" s="4"/>
      <c r="N124" s="111"/>
    </row>
    <row r="125" spans="2:14">
      <c r="B125" s="12">
        <f t="shared" si="4"/>
        <v>120</v>
      </c>
      <c r="C125" s="12" t="str">
        <f>IF(COUNTIFS(D126:$D$1005,D125,E126:$E$1005,"&lt;&gt;0")+COUNTIFS($D$6:D124,D125,$E$6:E124,"&lt;&gt;0"),"DUPLICATE","")</f>
        <v/>
      </c>
      <c r="D125" s="25" t="str">
        <f t="shared" si="3"/>
        <v>0</v>
      </c>
      <c r="E125" s="4">
        <v>0</v>
      </c>
      <c r="F125" s="4"/>
      <c r="G125" s="4"/>
      <c r="H125" s="11"/>
      <c r="I125" s="11"/>
      <c r="J125" s="4"/>
      <c r="K125" s="4"/>
      <c r="L125" s="4"/>
      <c r="M125" s="4"/>
      <c r="N125" s="111"/>
    </row>
    <row r="126" spans="2:14">
      <c r="B126" s="10">
        <f t="shared" si="4"/>
        <v>121</v>
      </c>
      <c r="C126" s="10" t="str">
        <f>IF(COUNTIFS(D127:$D$1005,D126,E127:$E$1005,"&lt;&gt;0")+COUNTIFS($D$6:D125,D126,$E$6:E125,"&lt;&gt;0"),"DUPLICATE","")</f>
        <v/>
      </c>
      <c r="D126" s="25" t="str">
        <f t="shared" si="3"/>
        <v>0</v>
      </c>
      <c r="E126" s="4">
        <v>0</v>
      </c>
      <c r="F126" s="4"/>
      <c r="G126" s="4"/>
      <c r="H126" s="11"/>
      <c r="I126" s="11"/>
      <c r="J126" s="4"/>
      <c r="K126" s="4"/>
      <c r="L126" s="4"/>
      <c r="M126" s="4"/>
      <c r="N126" s="111"/>
    </row>
    <row r="127" spans="2:14">
      <c r="B127" s="12">
        <f t="shared" si="4"/>
        <v>122</v>
      </c>
      <c r="C127" s="12" t="str">
        <f>IF(COUNTIFS(D128:$D$1005,D127,E128:$E$1005,"&lt;&gt;0")+COUNTIFS($D$6:D126,D127,$E$6:E126,"&lt;&gt;0"),"DUPLICATE","")</f>
        <v/>
      </c>
      <c r="D127" s="25" t="str">
        <f t="shared" si="3"/>
        <v>0</v>
      </c>
      <c r="E127" s="4">
        <v>0</v>
      </c>
      <c r="F127" s="4"/>
      <c r="G127" s="4"/>
      <c r="H127" s="11"/>
      <c r="I127" s="11"/>
      <c r="J127" s="4"/>
      <c r="K127" s="4"/>
      <c r="L127" s="4"/>
      <c r="M127" s="4"/>
      <c r="N127" s="111"/>
    </row>
    <row r="128" spans="2:14">
      <c r="B128" s="10">
        <f t="shared" si="4"/>
        <v>123</v>
      </c>
      <c r="C128" s="10" t="str">
        <f>IF(COUNTIFS(D129:$D$1005,D128,E129:$E$1005,"&lt;&gt;0")+COUNTIFS($D$6:D127,D128,$E$6:E127,"&lt;&gt;0"),"DUPLICATE","")</f>
        <v/>
      </c>
      <c r="D128" s="25" t="str">
        <f t="shared" si="3"/>
        <v>0</v>
      </c>
      <c r="E128" s="4">
        <v>0</v>
      </c>
      <c r="F128" s="4"/>
      <c r="G128" s="4"/>
      <c r="H128" s="11"/>
      <c r="I128" s="11"/>
      <c r="J128" s="4"/>
      <c r="K128" s="4"/>
      <c r="L128" s="4"/>
      <c r="M128" s="4"/>
      <c r="N128" s="111"/>
    </row>
    <row r="129" spans="2:14">
      <c r="B129" s="12">
        <f t="shared" si="4"/>
        <v>124</v>
      </c>
      <c r="C129" s="12" t="str">
        <f>IF(COUNTIFS(D130:$D$1005,D129,E130:$E$1005,"&lt;&gt;0")+COUNTIFS($D$6:D128,D129,$E$6:E128,"&lt;&gt;0"),"DUPLICATE","")</f>
        <v/>
      </c>
      <c r="D129" s="25" t="str">
        <f t="shared" si="3"/>
        <v>0</v>
      </c>
      <c r="E129" s="4">
        <v>0</v>
      </c>
      <c r="F129" s="4"/>
      <c r="G129" s="4"/>
      <c r="H129" s="11"/>
      <c r="I129" s="11"/>
      <c r="J129" s="4"/>
      <c r="K129" s="4"/>
      <c r="L129" s="4"/>
      <c r="M129" s="4"/>
      <c r="N129" s="111"/>
    </row>
    <row r="130" spans="2:14">
      <c r="B130" s="10">
        <f t="shared" si="4"/>
        <v>125</v>
      </c>
      <c r="C130" s="10" t="str">
        <f>IF(COUNTIFS(D131:$D$1005,D130,E131:$E$1005,"&lt;&gt;0")+COUNTIFS($D$6:D129,D130,$E$6:E129,"&lt;&gt;0"),"DUPLICATE","")</f>
        <v/>
      </c>
      <c r="D130" s="25" t="str">
        <f t="shared" si="3"/>
        <v>0</v>
      </c>
      <c r="E130" s="4">
        <v>0</v>
      </c>
      <c r="F130" s="4"/>
      <c r="G130" s="4"/>
      <c r="H130" s="11"/>
      <c r="I130" s="11"/>
      <c r="J130" s="4"/>
      <c r="K130" s="4"/>
      <c r="L130" s="4"/>
      <c r="M130" s="4"/>
      <c r="N130" s="111"/>
    </row>
    <row r="131" spans="2:14">
      <c r="B131" s="12">
        <f t="shared" si="4"/>
        <v>126</v>
      </c>
      <c r="C131" s="12" t="str">
        <f>IF(COUNTIFS(D132:$D$1005,D131,E132:$E$1005,"&lt;&gt;0")+COUNTIFS($D$6:D130,D131,$E$6:E130,"&lt;&gt;0"),"DUPLICATE","")</f>
        <v/>
      </c>
      <c r="D131" s="25" t="str">
        <f t="shared" si="3"/>
        <v>0</v>
      </c>
      <c r="E131" s="4">
        <v>0</v>
      </c>
      <c r="F131" s="4"/>
      <c r="G131" s="4"/>
      <c r="H131" s="11"/>
      <c r="I131" s="11"/>
      <c r="J131" s="4"/>
      <c r="K131" s="4"/>
      <c r="L131" s="4"/>
      <c r="M131" s="4"/>
      <c r="N131" s="111"/>
    </row>
    <row r="132" spans="2:14">
      <c r="B132" s="10">
        <f t="shared" si="4"/>
        <v>127</v>
      </c>
      <c r="C132" s="10" t="str">
        <f>IF(COUNTIFS(D133:$D$1005,D132,E133:$E$1005,"&lt;&gt;0")+COUNTIFS($D$6:D131,D132,$E$6:E131,"&lt;&gt;0"),"DUPLICATE","")</f>
        <v/>
      </c>
      <c r="D132" s="25" t="str">
        <f t="shared" si="3"/>
        <v>0</v>
      </c>
      <c r="E132" s="4">
        <v>0</v>
      </c>
      <c r="F132" s="4"/>
      <c r="G132" s="4"/>
      <c r="H132" s="11"/>
      <c r="I132" s="11"/>
      <c r="J132" s="4"/>
      <c r="K132" s="4"/>
      <c r="L132" s="4"/>
      <c r="M132" s="4"/>
      <c r="N132" s="111"/>
    </row>
    <row r="133" spans="2:14">
      <c r="B133" s="12">
        <f t="shared" si="4"/>
        <v>128</v>
      </c>
      <c r="C133" s="12" t="str">
        <f>IF(COUNTIFS(D134:$D$1005,D133,E134:$E$1005,"&lt;&gt;0")+COUNTIFS($D$6:D132,D133,$E$6:E132,"&lt;&gt;0"),"DUPLICATE","")</f>
        <v/>
      </c>
      <c r="D133" s="25" t="str">
        <f t="shared" si="3"/>
        <v>0</v>
      </c>
      <c r="E133" s="4">
        <v>0</v>
      </c>
      <c r="F133" s="4"/>
      <c r="G133" s="4"/>
      <c r="H133" s="11"/>
      <c r="I133" s="11"/>
      <c r="J133" s="4"/>
      <c r="K133" s="4"/>
      <c r="L133" s="4"/>
      <c r="M133" s="4"/>
      <c r="N133" s="111"/>
    </row>
    <row r="134" spans="2:14">
      <c r="B134" s="10">
        <f t="shared" si="4"/>
        <v>129</v>
      </c>
      <c r="C134" s="10" t="str">
        <f>IF(COUNTIFS(D135:$D$1005,D134,E135:$E$1005,"&lt;&gt;0")+COUNTIFS($D$6:D133,D134,$E$6:E133,"&lt;&gt;0"),"DUPLICATE","")</f>
        <v/>
      </c>
      <c r="D134" s="25" t="str">
        <f t="shared" si="3"/>
        <v>0</v>
      </c>
      <c r="E134" s="13">
        <v>0</v>
      </c>
      <c r="F134" s="13"/>
      <c r="G134" s="13"/>
      <c r="H134" s="13"/>
      <c r="I134" s="13"/>
      <c r="J134" s="14"/>
      <c r="K134" s="14"/>
      <c r="L134" s="14"/>
      <c r="M134" s="14"/>
      <c r="N134" s="111"/>
    </row>
    <row r="135" spans="2:14">
      <c r="B135" s="12">
        <f t="shared" si="4"/>
        <v>130</v>
      </c>
      <c r="C135" s="12" t="str">
        <f>IF(COUNTIFS(D136:$D$1005,D135,E136:$E$1005,"&lt;&gt;0")+COUNTIFS($D$6:D134,D135,$E$6:E134,"&lt;&gt;0"),"DUPLICATE","")</f>
        <v/>
      </c>
      <c r="D135" s="25" t="str">
        <f t="shared" ref="D135:D198" si="5">E135&amp;G135</f>
        <v>0</v>
      </c>
      <c r="E135" s="13">
        <v>0</v>
      </c>
      <c r="F135" s="13"/>
      <c r="G135" s="13"/>
      <c r="H135" s="13"/>
      <c r="I135" s="13"/>
      <c r="J135" s="13"/>
      <c r="K135" s="13"/>
      <c r="L135" s="13"/>
      <c r="M135" s="13"/>
      <c r="N135" s="111"/>
    </row>
    <row r="136" spans="2:14">
      <c r="B136" s="10">
        <f t="shared" ref="B136:B199" si="6">B135+1</f>
        <v>131</v>
      </c>
      <c r="C136" s="10" t="str">
        <f>IF(COUNTIFS(D137:$D$1005,D136,E137:$E$1005,"&lt;&gt;0")+COUNTIFS($D$6:D135,D136,$E$6:E135,"&lt;&gt;0"),"DUPLICATE","")</f>
        <v/>
      </c>
      <c r="D136" s="25" t="str">
        <f t="shared" si="5"/>
        <v>0</v>
      </c>
      <c r="E136" s="13">
        <v>0</v>
      </c>
      <c r="F136" s="13"/>
      <c r="G136" s="13"/>
      <c r="H136" s="13"/>
      <c r="I136" s="13"/>
      <c r="J136" s="13"/>
      <c r="K136" s="13"/>
      <c r="L136" s="13"/>
      <c r="M136" s="13"/>
      <c r="N136" s="111"/>
    </row>
    <row r="137" spans="2:14">
      <c r="B137" s="12">
        <f t="shared" si="6"/>
        <v>132</v>
      </c>
      <c r="C137" s="12" t="str">
        <f>IF(COUNTIFS(D138:$D$1005,D137,E138:$E$1005,"&lt;&gt;0")+COUNTIFS($D$6:D136,D137,$E$6:E136,"&lt;&gt;0"),"DUPLICATE","")</f>
        <v/>
      </c>
      <c r="D137" s="25" t="str">
        <f t="shared" si="5"/>
        <v>0</v>
      </c>
      <c r="E137" s="13">
        <v>0</v>
      </c>
      <c r="F137" s="13"/>
      <c r="G137" s="13"/>
      <c r="H137" s="13"/>
      <c r="I137" s="13"/>
      <c r="J137" s="13"/>
      <c r="K137" s="13"/>
      <c r="L137" s="13"/>
      <c r="M137" s="13"/>
      <c r="N137" s="111"/>
    </row>
    <row r="138" spans="2:14">
      <c r="B138" s="10">
        <f t="shared" si="6"/>
        <v>133</v>
      </c>
      <c r="C138" s="10" t="str">
        <f>IF(COUNTIFS(D139:$D$1005,D138,E139:$E$1005,"&lt;&gt;0")+COUNTIFS($D$6:D137,D138,$E$6:E137,"&lt;&gt;0"),"DUPLICATE","")</f>
        <v/>
      </c>
      <c r="D138" s="25" t="str">
        <f t="shared" si="5"/>
        <v>0</v>
      </c>
      <c r="E138" s="13">
        <v>0</v>
      </c>
      <c r="F138" s="13"/>
      <c r="G138" s="13"/>
      <c r="H138" s="13"/>
      <c r="I138" s="13"/>
      <c r="J138" s="13"/>
      <c r="K138" s="13"/>
      <c r="L138" s="13"/>
      <c r="M138" s="13"/>
      <c r="N138" s="111"/>
    </row>
    <row r="139" spans="2:14">
      <c r="B139" s="12">
        <f t="shared" si="6"/>
        <v>134</v>
      </c>
      <c r="C139" s="12" t="str">
        <f>IF(COUNTIFS(D140:$D$1005,D139,E140:$E$1005,"&lt;&gt;0")+COUNTIFS($D$6:D138,D139,$E$6:E138,"&lt;&gt;0"),"DUPLICATE","")</f>
        <v/>
      </c>
      <c r="D139" s="25" t="str">
        <f t="shared" si="5"/>
        <v>0</v>
      </c>
      <c r="E139" s="4">
        <v>0</v>
      </c>
      <c r="F139" s="4"/>
      <c r="G139" s="4"/>
      <c r="H139" s="11"/>
      <c r="I139" s="11"/>
      <c r="J139" s="4"/>
      <c r="K139" s="4"/>
      <c r="L139" s="4"/>
      <c r="M139" s="4"/>
      <c r="N139" s="111"/>
    </row>
    <row r="140" spans="2:14">
      <c r="B140" s="10">
        <f t="shared" si="6"/>
        <v>135</v>
      </c>
      <c r="C140" s="10" t="str">
        <f>IF(COUNTIFS(D141:$D$1005,D140,E141:$E$1005,"&lt;&gt;0")+COUNTIFS($D$6:D139,D140,$E$6:E139,"&lt;&gt;0"),"DUPLICATE","")</f>
        <v/>
      </c>
      <c r="D140" s="25" t="str">
        <f t="shared" si="5"/>
        <v>0</v>
      </c>
      <c r="E140" s="4">
        <v>0</v>
      </c>
      <c r="F140" s="4"/>
      <c r="G140" s="4"/>
      <c r="H140" s="11"/>
      <c r="I140" s="11"/>
      <c r="J140" s="4"/>
      <c r="K140" s="4"/>
      <c r="L140" s="4"/>
      <c r="M140" s="4"/>
      <c r="N140" s="111"/>
    </row>
    <row r="141" spans="2:14">
      <c r="B141" s="12">
        <f t="shared" si="6"/>
        <v>136</v>
      </c>
      <c r="C141" s="12" t="str">
        <f>IF(COUNTIFS(D142:$D$1005,D141,E142:$E$1005,"&lt;&gt;0")+COUNTIFS($D$6:D140,D141,$E$6:E140,"&lt;&gt;0"),"DUPLICATE","")</f>
        <v/>
      </c>
      <c r="D141" s="25" t="str">
        <f t="shared" si="5"/>
        <v>0</v>
      </c>
      <c r="E141" s="4">
        <v>0</v>
      </c>
      <c r="F141" s="4"/>
      <c r="G141" s="4"/>
      <c r="H141" s="11"/>
      <c r="I141" s="11"/>
      <c r="J141" s="4"/>
      <c r="K141" s="4"/>
      <c r="L141" s="4"/>
      <c r="M141" s="4"/>
      <c r="N141" s="111"/>
    </row>
    <row r="142" spans="2:14">
      <c r="B142" s="10">
        <f t="shared" si="6"/>
        <v>137</v>
      </c>
      <c r="C142" s="10" t="str">
        <f>IF(COUNTIFS(D143:$D$1005,D142,E143:$E$1005,"&lt;&gt;0")+COUNTIFS($D$6:D141,D142,$E$6:E141,"&lt;&gt;0"),"DUPLICATE","")</f>
        <v/>
      </c>
      <c r="D142" s="25" t="str">
        <f t="shared" si="5"/>
        <v>0</v>
      </c>
      <c r="E142" s="4">
        <v>0</v>
      </c>
      <c r="F142" s="4"/>
      <c r="G142" s="4"/>
      <c r="H142" s="11"/>
      <c r="I142" s="11"/>
      <c r="J142" s="4"/>
      <c r="K142" s="4"/>
      <c r="L142" s="4"/>
      <c r="M142" s="4"/>
      <c r="N142" s="111"/>
    </row>
    <row r="143" spans="2:14">
      <c r="B143" s="12">
        <f t="shared" si="6"/>
        <v>138</v>
      </c>
      <c r="C143" s="12" t="str">
        <f>IF(COUNTIFS(D144:$D$1005,D143,E144:$E$1005,"&lt;&gt;0")+COUNTIFS($D$6:D142,D143,$E$6:E142,"&lt;&gt;0"),"DUPLICATE","")</f>
        <v/>
      </c>
      <c r="D143" s="25" t="str">
        <f t="shared" si="5"/>
        <v>0</v>
      </c>
      <c r="E143" s="4">
        <v>0</v>
      </c>
      <c r="F143" s="4"/>
      <c r="G143" s="4"/>
      <c r="H143" s="11"/>
      <c r="I143" s="11"/>
      <c r="J143" s="4"/>
      <c r="K143" s="4"/>
      <c r="L143" s="4"/>
      <c r="M143" s="4"/>
      <c r="N143" s="111"/>
    </row>
    <row r="144" spans="2:14">
      <c r="B144" s="10">
        <f t="shared" si="6"/>
        <v>139</v>
      </c>
      <c r="C144" s="10" t="str">
        <f>IF(COUNTIFS(D145:$D$1005,D144,E145:$E$1005,"&lt;&gt;0")+COUNTIFS($D$6:D143,D144,$E$6:E143,"&lt;&gt;0"),"DUPLICATE","")</f>
        <v/>
      </c>
      <c r="D144" s="25" t="str">
        <f t="shared" si="5"/>
        <v>0</v>
      </c>
      <c r="E144" s="4">
        <v>0</v>
      </c>
      <c r="F144" s="4"/>
      <c r="G144" s="4"/>
      <c r="H144" s="11"/>
      <c r="I144" s="11"/>
      <c r="J144" s="4"/>
      <c r="K144" s="4"/>
      <c r="L144" s="4"/>
      <c r="M144" s="4"/>
      <c r="N144" s="111"/>
    </row>
    <row r="145" spans="2:14">
      <c r="B145" s="12">
        <f t="shared" si="6"/>
        <v>140</v>
      </c>
      <c r="C145" s="12" t="str">
        <f>IF(COUNTIFS(D146:$D$1005,D145,E146:$E$1005,"&lt;&gt;0")+COUNTIFS($D$6:D144,D145,$E$6:E144,"&lt;&gt;0"),"DUPLICATE","")</f>
        <v/>
      </c>
      <c r="D145" s="25" t="str">
        <f t="shared" si="5"/>
        <v>0</v>
      </c>
      <c r="E145" s="4">
        <v>0</v>
      </c>
      <c r="F145" s="4"/>
      <c r="G145" s="4"/>
      <c r="H145" s="11"/>
      <c r="I145" s="11"/>
      <c r="J145" s="4"/>
      <c r="K145" s="4"/>
      <c r="L145" s="4"/>
      <c r="M145" s="4"/>
      <c r="N145" s="111"/>
    </row>
    <row r="146" spans="2:14">
      <c r="B146" s="10">
        <f t="shared" si="6"/>
        <v>141</v>
      </c>
      <c r="C146" s="10" t="str">
        <f>IF(COUNTIFS(D147:$D$1005,D146,E147:$E$1005,"&lt;&gt;0")+COUNTIFS($D$6:D145,D146,$E$6:E145,"&lt;&gt;0"),"DUPLICATE","")</f>
        <v/>
      </c>
      <c r="D146" s="25" t="str">
        <f t="shared" si="5"/>
        <v>0</v>
      </c>
      <c r="E146" s="4">
        <v>0</v>
      </c>
      <c r="F146" s="4"/>
      <c r="G146" s="4"/>
      <c r="H146" s="11"/>
      <c r="I146" s="11"/>
      <c r="J146" s="4"/>
      <c r="K146" s="4"/>
      <c r="L146" s="4"/>
      <c r="M146" s="4"/>
      <c r="N146" s="111"/>
    </row>
    <row r="147" spans="2:14">
      <c r="B147" s="12">
        <f t="shared" si="6"/>
        <v>142</v>
      </c>
      <c r="C147" s="12" t="str">
        <f>IF(COUNTIFS(D148:$D$1005,D147,E148:$E$1005,"&lt;&gt;0")+COUNTIFS($D$6:D146,D147,$E$6:E146,"&lt;&gt;0"),"DUPLICATE","")</f>
        <v/>
      </c>
      <c r="D147" s="25" t="str">
        <f t="shared" si="5"/>
        <v>0</v>
      </c>
      <c r="E147" s="4">
        <v>0</v>
      </c>
      <c r="F147" s="4"/>
      <c r="G147" s="4"/>
      <c r="H147" s="11"/>
      <c r="I147" s="11"/>
      <c r="J147" s="4"/>
      <c r="K147" s="4"/>
      <c r="L147" s="4"/>
      <c r="M147" s="4"/>
      <c r="N147" s="111"/>
    </row>
    <row r="148" spans="2:14">
      <c r="B148" s="10">
        <f t="shared" si="6"/>
        <v>143</v>
      </c>
      <c r="C148" s="10" t="str">
        <f>IF(COUNTIFS(D149:$D$1005,D148,E149:$E$1005,"&lt;&gt;0")+COUNTIFS($D$6:D147,D148,$E$6:E147,"&lt;&gt;0"),"DUPLICATE","")</f>
        <v/>
      </c>
      <c r="D148" s="25" t="str">
        <f t="shared" si="5"/>
        <v>0</v>
      </c>
      <c r="E148" s="4">
        <v>0</v>
      </c>
      <c r="F148" s="4"/>
      <c r="G148" s="4"/>
      <c r="H148" s="11"/>
      <c r="I148" s="11"/>
      <c r="J148" s="4"/>
      <c r="K148" s="4"/>
      <c r="L148" s="4"/>
      <c r="M148" s="4"/>
      <c r="N148" s="111"/>
    </row>
    <row r="149" spans="2:14">
      <c r="B149" s="12">
        <f t="shared" si="6"/>
        <v>144</v>
      </c>
      <c r="C149" s="12" t="str">
        <f>IF(COUNTIFS(D150:$D$1005,D149,E150:$E$1005,"&lt;&gt;0")+COUNTIFS($D$6:D148,D149,$E$6:E148,"&lt;&gt;0"),"DUPLICATE","")</f>
        <v/>
      </c>
      <c r="D149" s="25" t="str">
        <f t="shared" si="5"/>
        <v>0</v>
      </c>
      <c r="E149" s="4">
        <v>0</v>
      </c>
      <c r="F149" s="4"/>
      <c r="G149" s="4"/>
      <c r="H149" s="11"/>
      <c r="I149" s="11"/>
      <c r="J149" s="4"/>
      <c r="K149" s="4"/>
      <c r="L149" s="4"/>
      <c r="M149" s="4"/>
      <c r="N149" s="111"/>
    </row>
    <row r="150" spans="2:14">
      <c r="B150" s="10">
        <f t="shared" si="6"/>
        <v>145</v>
      </c>
      <c r="C150" s="10" t="str">
        <f>IF(COUNTIFS(D151:$D$1005,D150,E151:$E$1005,"&lt;&gt;0")+COUNTIFS($D$6:D149,D150,$E$6:E149,"&lt;&gt;0"),"DUPLICATE","")</f>
        <v/>
      </c>
      <c r="D150" s="25" t="str">
        <f t="shared" si="5"/>
        <v>0</v>
      </c>
      <c r="E150" s="4">
        <v>0</v>
      </c>
      <c r="F150" s="4"/>
      <c r="G150" s="4"/>
      <c r="H150" s="11"/>
      <c r="I150" s="11"/>
      <c r="J150" s="4"/>
      <c r="K150" s="4"/>
      <c r="L150" s="4"/>
      <c r="M150" s="4"/>
      <c r="N150" s="111"/>
    </row>
    <row r="151" spans="2:14">
      <c r="B151" s="12">
        <f t="shared" si="6"/>
        <v>146</v>
      </c>
      <c r="C151" s="12" t="str">
        <f>IF(COUNTIFS(D152:$D$1005,D151,E152:$E$1005,"&lt;&gt;0")+COUNTIFS($D$6:D150,D151,$E$6:E150,"&lt;&gt;0"),"DUPLICATE","")</f>
        <v/>
      </c>
      <c r="D151" s="25" t="str">
        <f t="shared" si="5"/>
        <v>0</v>
      </c>
      <c r="E151" s="4">
        <v>0</v>
      </c>
      <c r="F151" s="4"/>
      <c r="G151" s="4"/>
      <c r="H151" s="11"/>
      <c r="I151" s="11"/>
      <c r="J151" s="4"/>
      <c r="K151" s="4"/>
      <c r="L151" s="4"/>
      <c r="M151" s="4"/>
      <c r="N151" s="111"/>
    </row>
    <row r="152" spans="2:14">
      <c r="B152" s="10">
        <f t="shared" si="6"/>
        <v>147</v>
      </c>
      <c r="C152" s="10" t="str">
        <f>IF(COUNTIFS(D153:$D$1005,D152,E153:$E$1005,"&lt;&gt;0")+COUNTIFS($D$6:D151,D152,$E$6:E151,"&lt;&gt;0"),"DUPLICATE","")</f>
        <v/>
      </c>
      <c r="D152" s="25" t="str">
        <f t="shared" si="5"/>
        <v>0</v>
      </c>
      <c r="E152" s="4">
        <v>0</v>
      </c>
      <c r="F152" s="4"/>
      <c r="G152" s="4"/>
      <c r="H152" s="11"/>
      <c r="I152" s="11"/>
      <c r="J152" s="4"/>
      <c r="K152" s="4"/>
      <c r="L152" s="4"/>
      <c r="M152" s="4"/>
      <c r="N152" s="111"/>
    </row>
    <row r="153" spans="2:14">
      <c r="B153" s="12">
        <f t="shared" si="6"/>
        <v>148</v>
      </c>
      <c r="C153" s="12" t="str">
        <f>IF(COUNTIFS(D154:$D$1005,D153,E154:$E$1005,"&lt;&gt;0")+COUNTIFS($D$6:D152,D153,$E$6:E152,"&lt;&gt;0"),"DUPLICATE","")</f>
        <v/>
      </c>
      <c r="D153" s="25" t="str">
        <f t="shared" si="5"/>
        <v>0</v>
      </c>
      <c r="E153" s="4">
        <v>0</v>
      </c>
      <c r="F153" s="4"/>
      <c r="G153" s="4"/>
      <c r="H153" s="11"/>
      <c r="I153" s="11"/>
      <c r="J153" s="4"/>
      <c r="K153" s="4"/>
      <c r="L153" s="4"/>
      <c r="M153" s="4"/>
      <c r="N153" s="111"/>
    </row>
    <row r="154" spans="2:14">
      <c r="B154" s="10">
        <f t="shared" si="6"/>
        <v>149</v>
      </c>
      <c r="C154" s="10" t="str">
        <f>IF(COUNTIFS(D155:$D$1005,D154,E155:$E$1005,"&lt;&gt;0")+COUNTIFS($D$6:D153,D154,$E$6:E153,"&lt;&gt;0"),"DUPLICATE","")</f>
        <v/>
      </c>
      <c r="D154" s="25" t="str">
        <f t="shared" si="5"/>
        <v>0</v>
      </c>
      <c r="E154" s="4">
        <v>0</v>
      </c>
      <c r="F154" s="4"/>
      <c r="G154" s="4"/>
      <c r="H154" s="11"/>
      <c r="I154" s="11"/>
      <c r="J154" s="4"/>
      <c r="K154" s="4"/>
      <c r="L154" s="4"/>
      <c r="M154" s="4"/>
      <c r="N154" s="111"/>
    </row>
    <row r="155" spans="2:14">
      <c r="B155" s="12">
        <f t="shared" si="6"/>
        <v>150</v>
      </c>
      <c r="C155" s="12" t="str">
        <f>IF(COUNTIFS(D156:$D$1005,D155,E156:$E$1005,"&lt;&gt;0")+COUNTIFS($D$6:D154,D155,$E$6:E154,"&lt;&gt;0"),"DUPLICATE","")</f>
        <v/>
      </c>
      <c r="D155" s="25" t="str">
        <f t="shared" si="5"/>
        <v>0</v>
      </c>
      <c r="E155" s="4">
        <v>0</v>
      </c>
      <c r="F155" s="4"/>
      <c r="G155" s="4"/>
      <c r="H155" s="11"/>
      <c r="I155" s="11"/>
      <c r="J155" s="4"/>
      <c r="K155" s="4"/>
      <c r="L155" s="4"/>
      <c r="M155" s="4"/>
      <c r="N155" s="111"/>
    </row>
    <row r="156" spans="2:14">
      <c r="B156" s="10">
        <f t="shared" si="6"/>
        <v>151</v>
      </c>
      <c r="C156" s="10" t="str">
        <f>IF(COUNTIFS(D157:$D$1005,D156,E157:$E$1005,"&lt;&gt;0")+COUNTIFS($D$6:D155,D156,$E$6:E155,"&lt;&gt;0"),"DUPLICATE","")</f>
        <v/>
      </c>
      <c r="D156" s="25" t="str">
        <f t="shared" si="5"/>
        <v>0</v>
      </c>
      <c r="E156" s="13">
        <v>0</v>
      </c>
      <c r="F156" s="13"/>
      <c r="G156" s="13"/>
      <c r="H156" s="13"/>
      <c r="I156" s="13"/>
      <c r="J156" s="14"/>
      <c r="K156" s="14"/>
      <c r="L156" s="14"/>
      <c r="M156" s="14"/>
      <c r="N156" s="111"/>
    </row>
    <row r="157" spans="2:14">
      <c r="B157" s="12">
        <f t="shared" si="6"/>
        <v>152</v>
      </c>
      <c r="C157" s="12" t="str">
        <f>IF(COUNTIFS(D158:$D$1005,D157,E158:$E$1005,"&lt;&gt;0")+COUNTIFS($D$6:D156,D157,$E$6:E156,"&lt;&gt;0"),"DUPLICATE","")</f>
        <v/>
      </c>
      <c r="D157" s="25" t="str">
        <f t="shared" si="5"/>
        <v>0</v>
      </c>
      <c r="E157" s="13">
        <v>0</v>
      </c>
      <c r="F157" s="13"/>
      <c r="G157" s="13"/>
      <c r="H157" s="13"/>
      <c r="I157" s="13"/>
      <c r="J157" s="13"/>
      <c r="K157" s="13"/>
      <c r="L157" s="13"/>
      <c r="M157" s="13"/>
      <c r="N157" s="111"/>
    </row>
    <row r="158" spans="2:14">
      <c r="B158" s="10">
        <f t="shared" si="6"/>
        <v>153</v>
      </c>
      <c r="C158" s="10" t="str">
        <f>IF(COUNTIFS(D159:$D$1005,D158,E159:$E$1005,"&lt;&gt;0")+COUNTIFS($D$6:D157,D158,$E$6:E157,"&lt;&gt;0"),"DUPLICATE","")</f>
        <v/>
      </c>
      <c r="D158" s="25" t="str">
        <f t="shared" si="5"/>
        <v>0</v>
      </c>
      <c r="E158" s="13">
        <v>0</v>
      </c>
      <c r="F158" s="13"/>
      <c r="G158" s="13"/>
      <c r="H158" s="13"/>
      <c r="I158" s="13"/>
      <c r="J158" s="13"/>
      <c r="K158" s="13"/>
      <c r="L158" s="13"/>
      <c r="M158" s="13"/>
      <c r="N158" s="111"/>
    </row>
    <row r="159" spans="2:14">
      <c r="B159" s="12">
        <f t="shared" si="6"/>
        <v>154</v>
      </c>
      <c r="C159" s="12" t="str">
        <f>IF(COUNTIFS(D160:$D$1005,D159,E160:$E$1005,"&lt;&gt;0")+COUNTIFS($D$6:D158,D159,$E$6:E158,"&lt;&gt;0"),"DUPLICATE","")</f>
        <v/>
      </c>
      <c r="D159" s="25" t="str">
        <f t="shared" si="5"/>
        <v>0</v>
      </c>
      <c r="E159" s="13">
        <v>0</v>
      </c>
      <c r="F159" s="13"/>
      <c r="G159" s="13"/>
      <c r="H159" s="13"/>
      <c r="I159" s="13"/>
      <c r="J159" s="13"/>
      <c r="K159" s="13"/>
      <c r="L159" s="13"/>
      <c r="M159" s="13"/>
      <c r="N159" s="111"/>
    </row>
    <row r="160" spans="2:14">
      <c r="B160" s="10">
        <f t="shared" si="6"/>
        <v>155</v>
      </c>
      <c r="C160" s="10" t="str">
        <f>IF(COUNTIFS(D161:$D$1005,D160,E161:$E$1005,"&lt;&gt;0")+COUNTIFS($D$6:D159,D160,$E$6:E159,"&lt;&gt;0"),"DUPLICATE","")</f>
        <v/>
      </c>
      <c r="D160" s="25" t="str">
        <f t="shared" si="5"/>
        <v>0</v>
      </c>
      <c r="E160" s="13">
        <v>0</v>
      </c>
      <c r="F160" s="13"/>
      <c r="G160" s="13"/>
      <c r="H160" s="13"/>
      <c r="I160" s="13"/>
      <c r="J160" s="13"/>
      <c r="K160" s="13"/>
      <c r="L160" s="13"/>
      <c r="M160" s="13"/>
      <c r="N160" s="111"/>
    </row>
    <row r="161" spans="2:14">
      <c r="B161" s="12">
        <f t="shared" si="6"/>
        <v>156</v>
      </c>
      <c r="C161" s="12" t="str">
        <f>IF(COUNTIFS(D162:$D$1005,D161,E162:$E$1005,"&lt;&gt;0")+COUNTIFS($D$6:D160,D161,$E$6:E160,"&lt;&gt;0"),"DUPLICATE","")</f>
        <v/>
      </c>
      <c r="D161" s="25" t="str">
        <f t="shared" si="5"/>
        <v>0</v>
      </c>
      <c r="E161" s="4">
        <v>0</v>
      </c>
      <c r="F161" s="4"/>
      <c r="G161" s="4"/>
      <c r="H161" s="11"/>
      <c r="I161" s="11"/>
      <c r="J161" s="4"/>
      <c r="K161" s="4"/>
      <c r="L161" s="4"/>
      <c r="M161" s="4"/>
      <c r="N161" s="111"/>
    </row>
    <row r="162" spans="2:14">
      <c r="B162" s="10">
        <f t="shared" si="6"/>
        <v>157</v>
      </c>
      <c r="C162" s="10" t="str">
        <f>IF(COUNTIFS(D163:$D$1005,D162,E163:$E$1005,"&lt;&gt;0")+COUNTIFS($D$6:D161,D162,$E$6:E161,"&lt;&gt;0"),"DUPLICATE","")</f>
        <v/>
      </c>
      <c r="D162" s="25" t="str">
        <f t="shared" si="5"/>
        <v>0</v>
      </c>
      <c r="E162" s="4">
        <v>0</v>
      </c>
      <c r="F162" s="4"/>
      <c r="G162" s="4"/>
      <c r="H162" s="11"/>
      <c r="I162" s="11"/>
      <c r="J162" s="4"/>
      <c r="K162" s="4"/>
      <c r="L162" s="4"/>
      <c r="M162" s="4"/>
      <c r="N162" s="111"/>
    </row>
    <row r="163" spans="2:14">
      <c r="B163" s="12">
        <f t="shared" si="6"/>
        <v>158</v>
      </c>
      <c r="C163" s="12" t="str">
        <f>IF(COUNTIFS(D164:$D$1005,D163,E164:$E$1005,"&lt;&gt;0")+COUNTIFS($D$6:D162,D163,$E$6:E162,"&lt;&gt;0"),"DUPLICATE","")</f>
        <v/>
      </c>
      <c r="D163" s="25" t="str">
        <f t="shared" si="5"/>
        <v>0</v>
      </c>
      <c r="E163" s="4">
        <v>0</v>
      </c>
      <c r="F163" s="4"/>
      <c r="G163" s="4"/>
      <c r="H163" s="11"/>
      <c r="I163" s="11"/>
      <c r="J163" s="4"/>
      <c r="K163" s="4"/>
      <c r="L163" s="4"/>
      <c r="M163" s="4"/>
      <c r="N163" s="111"/>
    </row>
    <row r="164" spans="2:14">
      <c r="B164" s="10">
        <f t="shared" si="6"/>
        <v>159</v>
      </c>
      <c r="C164" s="10" t="str">
        <f>IF(COUNTIFS(D165:$D$1005,D164,E165:$E$1005,"&lt;&gt;0")+COUNTIFS($D$6:D163,D164,$E$6:E163,"&lt;&gt;0"),"DUPLICATE","")</f>
        <v/>
      </c>
      <c r="D164" s="25" t="str">
        <f t="shared" si="5"/>
        <v>0</v>
      </c>
      <c r="E164" s="4">
        <v>0</v>
      </c>
      <c r="F164" s="4"/>
      <c r="G164" s="4"/>
      <c r="H164" s="11"/>
      <c r="I164" s="11"/>
      <c r="J164" s="4"/>
      <c r="K164" s="4"/>
      <c r="L164" s="4"/>
      <c r="M164" s="4"/>
      <c r="N164" s="111"/>
    </row>
    <row r="165" spans="2:14">
      <c r="B165" s="12">
        <f t="shared" si="6"/>
        <v>160</v>
      </c>
      <c r="C165" s="12" t="str">
        <f>IF(COUNTIFS(D166:$D$1005,D165,E166:$E$1005,"&lt;&gt;0")+COUNTIFS($D$6:D164,D165,$E$6:E164,"&lt;&gt;0"),"DUPLICATE","")</f>
        <v/>
      </c>
      <c r="D165" s="25" t="str">
        <f t="shared" si="5"/>
        <v>0</v>
      </c>
      <c r="E165" s="4">
        <v>0</v>
      </c>
      <c r="F165" s="4"/>
      <c r="G165" s="4"/>
      <c r="H165" s="11"/>
      <c r="I165" s="11"/>
      <c r="J165" s="4"/>
      <c r="K165" s="4"/>
      <c r="L165" s="4"/>
      <c r="M165" s="4"/>
      <c r="N165" s="111"/>
    </row>
    <row r="166" spans="2:14">
      <c r="B166" s="10">
        <f t="shared" si="6"/>
        <v>161</v>
      </c>
      <c r="C166" s="10" t="str">
        <f>IF(COUNTIFS(D167:$D$1005,D166,E167:$E$1005,"&lt;&gt;0")+COUNTIFS($D$6:D165,D166,$E$6:E165,"&lt;&gt;0"),"DUPLICATE","")</f>
        <v/>
      </c>
      <c r="D166" s="25" t="str">
        <f t="shared" si="5"/>
        <v>0</v>
      </c>
      <c r="E166" s="4">
        <v>0</v>
      </c>
      <c r="F166" s="4"/>
      <c r="G166" s="4"/>
      <c r="H166" s="11"/>
      <c r="I166" s="11"/>
      <c r="J166" s="4"/>
      <c r="K166" s="4"/>
      <c r="L166" s="4"/>
      <c r="M166" s="4"/>
      <c r="N166" s="111"/>
    </row>
    <row r="167" spans="2:14">
      <c r="B167" s="12">
        <f t="shared" si="6"/>
        <v>162</v>
      </c>
      <c r="C167" s="12" t="str">
        <f>IF(COUNTIFS(D168:$D$1005,D167,E168:$E$1005,"&lt;&gt;0")+COUNTIFS($D$6:D166,D167,$E$6:E166,"&lt;&gt;0"),"DUPLICATE","")</f>
        <v/>
      </c>
      <c r="D167" s="25" t="str">
        <f t="shared" si="5"/>
        <v>0</v>
      </c>
      <c r="E167" s="4">
        <v>0</v>
      </c>
      <c r="F167" s="4"/>
      <c r="G167" s="4"/>
      <c r="H167" s="11"/>
      <c r="I167" s="11"/>
      <c r="J167" s="4"/>
      <c r="K167" s="4"/>
      <c r="L167" s="4"/>
      <c r="M167" s="4"/>
      <c r="N167" s="111"/>
    </row>
    <row r="168" spans="2:14">
      <c r="B168" s="10">
        <f t="shared" si="6"/>
        <v>163</v>
      </c>
      <c r="C168" s="10" t="str">
        <f>IF(COUNTIFS(D169:$D$1005,D168,E169:$E$1005,"&lt;&gt;0")+COUNTIFS($D$6:D167,D168,$E$6:E167,"&lt;&gt;0"),"DUPLICATE","")</f>
        <v/>
      </c>
      <c r="D168" s="25" t="str">
        <f t="shared" si="5"/>
        <v>0</v>
      </c>
      <c r="E168" s="4">
        <v>0</v>
      </c>
      <c r="F168" s="4"/>
      <c r="G168" s="4"/>
      <c r="H168" s="11"/>
      <c r="I168" s="11"/>
      <c r="J168" s="4"/>
      <c r="K168" s="4"/>
      <c r="L168" s="4"/>
      <c r="M168" s="4"/>
      <c r="N168" s="111"/>
    </row>
    <row r="169" spans="2:14">
      <c r="B169" s="12">
        <f t="shared" si="6"/>
        <v>164</v>
      </c>
      <c r="C169" s="12" t="str">
        <f>IF(COUNTIFS(D170:$D$1005,D169,E170:$E$1005,"&lt;&gt;0")+COUNTIFS($D$6:D168,D169,$E$6:E168,"&lt;&gt;0"),"DUPLICATE","")</f>
        <v/>
      </c>
      <c r="D169" s="25" t="str">
        <f t="shared" si="5"/>
        <v>0</v>
      </c>
      <c r="E169" s="4">
        <v>0</v>
      </c>
      <c r="F169" s="4"/>
      <c r="G169" s="4"/>
      <c r="H169" s="11"/>
      <c r="I169" s="11"/>
      <c r="J169" s="4"/>
      <c r="K169" s="4"/>
      <c r="L169" s="4"/>
      <c r="M169" s="4"/>
      <c r="N169" s="111"/>
    </row>
    <row r="170" spans="2:14">
      <c r="B170" s="10">
        <f t="shared" si="6"/>
        <v>165</v>
      </c>
      <c r="C170" s="10" t="str">
        <f>IF(COUNTIFS(D171:$D$1005,D170,E171:$E$1005,"&lt;&gt;0")+COUNTIFS($D$6:D169,D170,$E$6:E169,"&lt;&gt;0"),"DUPLICATE","")</f>
        <v/>
      </c>
      <c r="D170" s="25" t="str">
        <f t="shared" si="5"/>
        <v>0</v>
      </c>
      <c r="E170" s="4">
        <v>0</v>
      </c>
      <c r="F170" s="4"/>
      <c r="G170" s="4"/>
      <c r="H170" s="11"/>
      <c r="I170" s="11"/>
      <c r="J170" s="4"/>
      <c r="K170" s="4"/>
      <c r="L170" s="4"/>
      <c r="M170" s="4"/>
      <c r="N170" s="111"/>
    </row>
    <row r="171" spans="2:14">
      <c r="B171" s="12">
        <f t="shared" si="6"/>
        <v>166</v>
      </c>
      <c r="C171" s="12" t="str">
        <f>IF(COUNTIFS(D172:$D$1005,D171,E172:$E$1005,"&lt;&gt;0")+COUNTIFS($D$6:D170,D171,$E$6:E170,"&lt;&gt;0"),"DUPLICATE","")</f>
        <v/>
      </c>
      <c r="D171" s="25" t="str">
        <f t="shared" si="5"/>
        <v>0</v>
      </c>
      <c r="E171" s="4">
        <v>0</v>
      </c>
      <c r="F171" s="4"/>
      <c r="G171" s="4"/>
      <c r="H171" s="11"/>
      <c r="I171" s="11"/>
      <c r="J171" s="4"/>
      <c r="K171" s="4"/>
      <c r="L171" s="4"/>
      <c r="M171" s="4"/>
      <c r="N171" s="111"/>
    </row>
    <row r="172" spans="2:14">
      <c r="B172" s="10">
        <f t="shared" si="6"/>
        <v>167</v>
      </c>
      <c r="C172" s="10" t="str">
        <f>IF(COUNTIFS(D173:$D$1005,D172,E173:$E$1005,"&lt;&gt;0")+COUNTIFS($D$6:D171,D172,$E$6:E171,"&lt;&gt;0"),"DUPLICATE","")</f>
        <v/>
      </c>
      <c r="D172" s="25" t="str">
        <f t="shared" si="5"/>
        <v>0</v>
      </c>
      <c r="E172" s="4">
        <v>0</v>
      </c>
      <c r="F172" s="4"/>
      <c r="G172" s="4"/>
      <c r="H172" s="11"/>
      <c r="I172" s="11"/>
      <c r="J172" s="4"/>
      <c r="K172" s="4"/>
      <c r="L172" s="4"/>
      <c r="M172" s="4"/>
      <c r="N172" s="111"/>
    </row>
    <row r="173" spans="2:14">
      <c r="B173" s="12">
        <f t="shared" si="6"/>
        <v>168</v>
      </c>
      <c r="C173" s="12" t="str">
        <f>IF(COUNTIFS(D174:$D$1005,D173,E174:$E$1005,"&lt;&gt;0")+COUNTIFS($D$6:D172,D173,$E$6:E172,"&lt;&gt;0"),"DUPLICATE","")</f>
        <v/>
      </c>
      <c r="D173" s="25" t="str">
        <f t="shared" si="5"/>
        <v>0</v>
      </c>
      <c r="E173" s="4">
        <v>0</v>
      </c>
      <c r="F173" s="4"/>
      <c r="G173" s="4"/>
      <c r="H173" s="11"/>
      <c r="I173" s="11"/>
      <c r="J173" s="4"/>
      <c r="K173" s="4"/>
      <c r="L173" s="4"/>
      <c r="M173" s="4"/>
      <c r="N173" s="111"/>
    </row>
    <row r="174" spans="2:14">
      <c r="B174" s="10">
        <f t="shared" si="6"/>
        <v>169</v>
      </c>
      <c r="C174" s="10" t="str">
        <f>IF(COUNTIFS(D175:$D$1005,D174,E175:$E$1005,"&lt;&gt;0")+COUNTIFS($D$6:D173,D174,$E$6:E173,"&lt;&gt;0"),"DUPLICATE","")</f>
        <v/>
      </c>
      <c r="D174" s="25" t="str">
        <f t="shared" si="5"/>
        <v>0</v>
      </c>
      <c r="E174" s="4">
        <v>0</v>
      </c>
      <c r="F174" s="4"/>
      <c r="G174" s="4"/>
      <c r="H174" s="11"/>
      <c r="I174" s="11"/>
      <c r="J174" s="4"/>
      <c r="K174" s="4"/>
      <c r="L174" s="4"/>
      <c r="M174" s="4"/>
      <c r="N174" s="111"/>
    </row>
    <row r="175" spans="2:14">
      <c r="B175" s="12">
        <f t="shared" si="6"/>
        <v>170</v>
      </c>
      <c r="C175" s="12" t="str">
        <f>IF(COUNTIFS(D176:$D$1005,D175,E176:$E$1005,"&lt;&gt;0")+COUNTIFS($D$6:D174,D175,$E$6:E174,"&lt;&gt;0"),"DUPLICATE","")</f>
        <v/>
      </c>
      <c r="D175" s="25" t="str">
        <f t="shared" si="5"/>
        <v>0</v>
      </c>
      <c r="E175" s="4">
        <v>0</v>
      </c>
      <c r="F175" s="4"/>
      <c r="G175" s="4"/>
      <c r="H175" s="11"/>
      <c r="I175" s="11"/>
      <c r="J175" s="4"/>
      <c r="K175" s="4"/>
      <c r="L175" s="4"/>
      <c r="M175" s="4"/>
      <c r="N175" s="111"/>
    </row>
    <row r="176" spans="2:14">
      <c r="B176" s="10">
        <f t="shared" si="6"/>
        <v>171</v>
      </c>
      <c r="C176" s="10" t="str">
        <f>IF(COUNTIFS(D177:$D$1005,D176,E177:$E$1005,"&lt;&gt;0")+COUNTIFS($D$6:D175,D176,$E$6:E175,"&lt;&gt;0"),"DUPLICATE","")</f>
        <v/>
      </c>
      <c r="D176" s="25" t="str">
        <f t="shared" si="5"/>
        <v>0</v>
      </c>
      <c r="E176" s="4">
        <v>0</v>
      </c>
      <c r="F176" s="4"/>
      <c r="G176" s="4"/>
      <c r="H176" s="11"/>
      <c r="I176" s="11"/>
      <c r="J176" s="4"/>
      <c r="K176" s="4"/>
      <c r="L176" s="4"/>
      <c r="M176" s="4"/>
      <c r="N176" s="111"/>
    </row>
    <row r="177" spans="2:14">
      <c r="B177" s="12">
        <f t="shared" si="6"/>
        <v>172</v>
      </c>
      <c r="C177" s="12" t="str">
        <f>IF(COUNTIFS(D178:$D$1005,D177,E178:$E$1005,"&lt;&gt;0")+COUNTIFS($D$6:D176,D177,$E$6:E176,"&lt;&gt;0"),"DUPLICATE","")</f>
        <v/>
      </c>
      <c r="D177" s="25" t="str">
        <f t="shared" si="5"/>
        <v>0</v>
      </c>
      <c r="E177" s="4">
        <v>0</v>
      </c>
      <c r="F177" s="4"/>
      <c r="G177" s="4"/>
      <c r="H177" s="11"/>
      <c r="I177" s="11"/>
      <c r="J177" s="4"/>
      <c r="K177" s="4"/>
      <c r="L177" s="4"/>
      <c r="M177" s="4"/>
      <c r="N177" s="111"/>
    </row>
    <row r="178" spans="2:14">
      <c r="B178" s="10">
        <f t="shared" si="6"/>
        <v>173</v>
      </c>
      <c r="C178" s="10" t="str">
        <f>IF(COUNTIFS(D179:$D$1005,D178,E179:$E$1005,"&lt;&gt;0")+COUNTIFS($D$6:D177,D178,$E$6:E177,"&lt;&gt;0"),"DUPLICATE","")</f>
        <v/>
      </c>
      <c r="D178" s="25" t="str">
        <f t="shared" si="5"/>
        <v>0</v>
      </c>
      <c r="E178" s="13">
        <v>0</v>
      </c>
      <c r="F178" s="13"/>
      <c r="G178" s="13"/>
      <c r="H178" s="13"/>
      <c r="I178" s="13"/>
      <c r="J178" s="14"/>
      <c r="K178" s="14"/>
      <c r="L178" s="14"/>
      <c r="M178" s="14"/>
      <c r="N178" s="111"/>
    </row>
    <row r="179" spans="2:14">
      <c r="B179" s="12">
        <f t="shared" si="6"/>
        <v>174</v>
      </c>
      <c r="C179" s="12" t="str">
        <f>IF(COUNTIFS(D180:$D$1005,D179,E180:$E$1005,"&lt;&gt;0")+COUNTIFS($D$6:D178,D179,$E$6:E178,"&lt;&gt;0"),"DUPLICATE","")</f>
        <v/>
      </c>
      <c r="D179" s="25" t="str">
        <f t="shared" si="5"/>
        <v>0</v>
      </c>
      <c r="E179" s="13">
        <v>0</v>
      </c>
      <c r="F179" s="13"/>
      <c r="G179" s="13"/>
      <c r="H179" s="13"/>
      <c r="I179" s="13"/>
      <c r="J179" s="13"/>
      <c r="K179" s="13"/>
      <c r="L179" s="13"/>
      <c r="M179" s="13"/>
      <c r="N179" s="111"/>
    </row>
    <row r="180" spans="2:14">
      <c r="B180" s="10">
        <f t="shared" si="6"/>
        <v>175</v>
      </c>
      <c r="C180" s="10" t="str">
        <f>IF(COUNTIFS(D181:$D$1005,D180,E181:$E$1005,"&lt;&gt;0")+COUNTIFS($D$6:D179,D180,$E$6:E179,"&lt;&gt;0"),"DUPLICATE","")</f>
        <v/>
      </c>
      <c r="D180" s="25" t="str">
        <f t="shared" si="5"/>
        <v>0</v>
      </c>
      <c r="E180" s="13">
        <v>0</v>
      </c>
      <c r="F180" s="13"/>
      <c r="G180" s="13"/>
      <c r="H180" s="13"/>
      <c r="I180" s="13"/>
      <c r="J180" s="13"/>
      <c r="K180" s="13"/>
      <c r="L180" s="13"/>
      <c r="M180" s="13"/>
      <c r="N180" s="111"/>
    </row>
    <row r="181" spans="2:14">
      <c r="B181" s="12">
        <f t="shared" si="6"/>
        <v>176</v>
      </c>
      <c r="C181" s="12" t="str">
        <f>IF(COUNTIFS(D182:$D$1005,D181,E182:$E$1005,"&lt;&gt;0")+COUNTIFS($D$6:D180,D181,$E$6:E180,"&lt;&gt;0"),"DUPLICATE","")</f>
        <v/>
      </c>
      <c r="D181" s="25" t="str">
        <f t="shared" si="5"/>
        <v>0</v>
      </c>
      <c r="E181" s="13">
        <v>0</v>
      </c>
      <c r="F181" s="13"/>
      <c r="G181" s="13"/>
      <c r="H181" s="13"/>
      <c r="I181" s="13"/>
      <c r="J181" s="13"/>
      <c r="K181" s="13"/>
      <c r="L181" s="13"/>
      <c r="M181" s="13"/>
      <c r="N181" s="111"/>
    </row>
    <row r="182" spans="2:14">
      <c r="B182" s="10">
        <f t="shared" si="6"/>
        <v>177</v>
      </c>
      <c r="C182" s="10" t="str">
        <f>IF(COUNTIFS(D183:$D$1005,D182,E183:$E$1005,"&lt;&gt;0")+COUNTIFS($D$6:D181,D182,$E$6:E181,"&lt;&gt;0"),"DUPLICATE","")</f>
        <v/>
      </c>
      <c r="D182" s="25" t="str">
        <f t="shared" si="5"/>
        <v>0</v>
      </c>
      <c r="E182" s="13">
        <v>0</v>
      </c>
      <c r="F182" s="13"/>
      <c r="G182" s="13"/>
      <c r="H182" s="13"/>
      <c r="I182" s="13"/>
      <c r="J182" s="13"/>
      <c r="K182" s="13"/>
      <c r="L182" s="13"/>
      <c r="M182" s="13"/>
      <c r="N182" s="111"/>
    </row>
    <row r="183" spans="2:14">
      <c r="B183" s="12">
        <f t="shared" si="6"/>
        <v>178</v>
      </c>
      <c r="C183" s="12" t="str">
        <f>IF(COUNTIFS(D184:$D$1005,D183,E184:$E$1005,"&lt;&gt;0")+COUNTIFS($D$6:D182,D183,$E$6:E182,"&lt;&gt;0"),"DUPLICATE","")</f>
        <v/>
      </c>
      <c r="D183" s="25" t="str">
        <f t="shared" si="5"/>
        <v>0</v>
      </c>
      <c r="E183" s="4">
        <v>0</v>
      </c>
      <c r="F183" s="4"/>
      <c r="G183" s="4"/>
      <c r="H183" s="11"/>
      <c r="I183" s="11"/>
      <c r="J183" s="4"/>
      <c r="K183" s="4"/>
      <c r="L183" s="4"/>
      <c r="M183" s="4"/>
      <c r="N183" s="111"/>
    </row>
    <row r="184" spans="2:14">
      <c r="B184" s="10">
        <f t="shared" si="6"/>
        <v>179</v>
      </c>
      <c r="C184" s="10" t="str">
        <f>IF(COUNTIFS(D185:$D$1005,D184,E185:$E$1005,"&lt;&gt;0")+COUNTIFS($D$6:D183,D184,$E$6:E183,"&lt;&gt;0"),"DUPLICATE","")</f>
        <v/>
      </c>
      <c r="D184" s="25" t="str">
        <f t="shared" si="5"/>
        <v>0</v>
      </c>
      <c r="E184" s="4">
        <v>0</v>
      </c>
      <c r="F184" s="4"/>
      <c r="G184" s="4"/>
      <c r="H184" s="11"/>
      <c r="I184" s="11"/>
      <c r="J184" s="4"/>
      <c r="K184" s="4"/>
      <c r="L184" s="4"/>
      <c r="M184" s="4"/>
      <c r="N184" s="111"/>
    </row>
    <row r="185" spans="2:14">
      <c r="B185" s="12">
        <f t="shared" si="6"/>
        <v>180</v>
      </c>
      <c r="C185" s="12" t="str">
        <f>IF(COUNTIFS(D186:$D$1005,D185,E186:$E$1005,"&lt;&gt;0")+COUNTIFS($D$6:D184,D185,$E$6:E184,"&lt;&gt;0"),"DUPLICATE","")</f>
        <v/>
      </c>
      <c r="D185" s="25" t="str">
        <f t="shared" si="5"/>
        <v>0</v>
      </c>
      <c r="E185" s="4">
        <v>0</v>
      </c>
      <c r="F185" s="4"/>
      <c r="G185" s="4"/>
      <c r="H185" s="11"/>
      <c r="I185" s="11"/>
      <c r="J185" s="4"/>
      <c r="K185" s="4"/>
      <c r="L185" s="4"/>
      <c r="M185" s="4"/>
      <c r="N185" s="111"/>
    </row>
    <row r="186" spans="2:14">
      <c r="B186" s="10">
        <f t="shared" si="6"/>
        <v>181</v>
      </c>
      <c r="C186" s="10" t="str">
        <f>IF(COUNTIFS(D187:$D$1005,D186,E187:$E$1005,"&lt;&gt;0")+COUNTIFS($D$6:D185,D186,$E$6:E185,"&lt;&gt;0"),"DUPLICATE","")</f>
        <v/>
      </c>
      <c r="D186" s="25" t="str">
        <f t="shared" si="5"/>
        <v>0</v>
      </c>
      <c r="E186" s="4">
        <v>0</v>
      </c>
      <c r="F186" s="4"/>
      <c r="G186" s="4"/>
      <c r="H186" s="11"/>
      <c r="I186" s="11"/>
      <c r="J186" s="4"/>
      <c r="K186" s="4"/>
      <c r="L186" s="4"/>
      <c r="M186" s="4"/>
      <c r="N186" s="111"/>
    </row>
    <row r="187" spans="2:14">
      <c r="B187" s="12">
        <f t="shared" si="6"/>
        <v>182</v>
      </c>
      <c r="C187" s="12" t="str">
        <f>IF(COUNTIFS(D188:$D$1005,D187,E188:$E$1005,"&lt;&gt;0")+COUNTIFS($D$6:D186,D187,$E$6:E186,"&lt;&gt;0"),"DUPLICATE","")</f>
        <v/>
      </c>
      <c r="D187" s="25" t="str">
        <f t="shared" si="5"/>
        <v>0</v>
      </c>
      <c r="E187" s="4">
        <v>0</v>
      </c>
      <c r="F187" s="4"/>
      <c r="G187" s="4"/>
      <c r="H187" s="11"/>
      <c r="I187" s="11"/>
      <c r="J187" s="4"/>
      <c r="K187" s="4"/>
      <c r="L187" s="4"/>
      <c r="M187" s="4"/>
      <c r="N187" s="111"/>
    </row>
    <row r="188" spans="2:14">
      <c r="B188" s="10">
        <f t="shared" si="6"/>
        <v>183</v>
      </c>
      <c r="C188" s="10" t="str">
        <f>IF(COUNTIFS(D189:$D$1005,D188,E189:$E$1005,"&lt;&gt;0")+COUNTIFS($D$6:D187,D188,$E$6:E187,"&lt;&gt;0"),"DUPLICATE","")</f>
        <v/>
      </c>
      <c r="D188" s="25" t="str">
        <f t="shared" si="5"/>
        <v>0</v>
      </c>
      <c r="E188" s="4">
        <v>0</v>
      </c>
      <c r="F188" s="4"/>
      <c r="G188" s="4"/>
      <c r="H188" s="11"/>
      <c r="I188" s="11"/>
      <c r="J188" s="4"/>
      <c r="K188" s="4"/>
      <c r="L188" s="4"/>
      <c r="M188" s="4"/>
      <c r="N188" s="111"/>
    </row>
    <row r="189" spans="2:14">
      <c r="B189" s="12">
        <f t="shared" si="6"/>
        <v>184</v>
      </c>
      <c r="C189" s="12" t="str">
        <f>IF(COUNTIFS(D190:$D$1005,D189,E190:$E$1005,"&lt;&gt;0")+COUNTIFS($D$6:D188,D189,$E$6:E188,"&lt;&gt;0"),"DUPLICATE","")</f>
        <v/>
      </c>
      <c r="D189" s="25" t="str">
        <f t="shared" si="5"/>
        <v>0</v>
      </c>
      <c r="E189" s="4">
        <v>0</v>
      </c>
      <c r="F189" s="4"/>
      <c r="G189" s="4"/>
      <c r="H189" s="11"/>
      <c r="I189" s="11"/>
      <c r="J189" s="4"/>
      <c r="K189" s="4"/>
      <c r="L189" s="4"/>
      <c r="M189" s="4"/>
      <c r="N189" s="111"/>
    </row>
    <row r="190" spans="2:14">
      <c r="B190" s="10">
        <f t="shared" si="6"/>
        <v>185</v>
      </c>
      <c r="C190" s="10" t="str">
        <f>IF(COUNTIFS(D191:$D$1005,D190,E191:$E$1005,"&lt;&gt;0")+COUNTIFS($D$6:D189,D190,$E$6:E189,"&lt;&gt;0"),"DUPLICATE","")</f>
        <v/>
      </c>
      <c r="D190" s="25" t="str">
        <f t="shared" si="5"/>
        <v>0</v>
      </c>
      <c r="E190" s="4">
        <v>0</v>
      </c>
      <c r="F190" s="4"/>
      <c r="G190" s="4"/>
      <c r="H190" s="11"/>
      <c r="I190" s="11"/>
      <c r="J190" s="4"/>
      <c r="K190" s="4"/>
      <c r="L190" s="4"/>
      <c r="M190" s="4"/>
      <c r="N190" s="111"/>
    </row>
    <row r="191" spans="2:14">
      <c r="B191" s="12">
        <f t="shared" si="6"/>
        <v>186</v>
      </c>
      <c r="C191" s="12" t="str">
        <f>IF(COUNTIFS(D192:$D$1005,D191,E192:$E$1005,"&lt;&gt;0")+COUNTIFS($D$6:D190,D191,$E$6:E190,"&lt;&gt;0"),"DUPLICATE","")</f>
        <v/>
      </c>
      <c r="D191" s="25" t="str">
        <f t="shared" si="5"/>
        <v>0</v>
      </c>
      <c r="E191" s="4">
        <v>0</v>
      </c>
      <c r="F191" s="4"/>
      <c r="G191" s="4"/>
      <c r="H191" s="11"/>
      <c r="I191" s="11"/>
      <c r="J191" s="4"/>
      <c r="K191" s="4"/>
      <c r="L191" s="4"/>
      <c r="M191" s="4"/>
      <c r="N191" s="111"/>
    </row>
    <row r="192" spans="2:14">
      <c r="B192" s="10">
        <f t="shared" si="6"/>
        <v>187</v>
      </c>
      <c r="C192" s="10" t="str">
        <f>IF(COUNTIFS(D193:$D$1005,D192,E193:$E$1005,"&lt;&gt;0")+COUNTIFS($D$6:D191,D192,$E$6:E191,"&lt;&gt;0"),"DUPLICATE","")</f>
        <v/>
      </c>
      <c r="D192" s="25" t="str">
        <f t="shared" si="5"/>
        <v>0</v>
      </c>
      <c r="E192" s="4">
        <v>0</v>
      </c>
      <c r="F192" s="4"/>
      <c r="G192" s="4"/>
      <c r="H192" s="11"/>
      <c r="I192" s="11"/>
      <c r="J192" s="4"/>
      <c r="K192" s="4"/>
      <c r="L192" s="4"/>
      <c r="M192" s="4"/>
      <c r="N192" s="111"/>
    </row>
    <row r="193" spans="2:14">
      <c r="B193" s="12">
        <f t="shared" si="6"/>
        <v>188</v>
      </c>
      <c r="C193" s="12" t="str">
        <f>IF(COUNTIFS(D194:$D$1005,D193,E194:$E$1005,"&lt;&gt;0")+COUNTIFS($D$6:D192,D193,$E$6:E192,"&lt;&gt;0"),"DUPLICATE","")</f>
        <v/>
      </c>
      <c r="D193" s="25" t="str">
        <f t="shared" si="5"/>
        <v>0</v>
      </c>
      <c r="E193" s="4">
        <v>0</v>
      </c>
      <c r="F193" s="4"/>
      <c r="G193" s="4"/>
      <c r="H193" s="11"/>
      <c r="I193" s="11"/>
      <c r="J193" s="4"/>
      <c r="K193" s="4"/>
      <c r="L193" s="4"/>
      <c r="M193" s="4"/>
      <c r="N193" s="111"/>
    </row>
    <row r="194" spans="2:14">
      <c r="B194" s="10">
        <f t="shared" si="6"/>
        <v>189</v>
      </c>
      <c r="C194" s="10" t="str">
        <f>IF(COUNTIFS(D195:$D$1005,D194,E195:$E$1005,"&lt;&gt;0")+COUNTIFS($D$6:D193,D194,$E$6:E193,"&lt;&gt;0"),"DUPLICATE","")</f>
        <v/>
      </c>
      <c r="D194" s="25" t="str">
        <f t="shared" si="5"/>
        <v>0</v>
      </c>
      <c r="E194" s="4">
        <v>0</v>
      </c>
      <c r="F194" s="4"/>
      <c r="G194" s="4"/>
      <c r="H194" s="11"/>
      <c r="I194" s="11"/>
      <c r="J194" s="4"/>
      <c r="K194" s="4"/>
      <c r="L194" s="4"/>
      <c r="M194" s="4"/>
      <c r="N194" s="111"/>
    </row>
    <row r="195" spans="2:14">
      <c r="B195" s="12">
        <f t="shared" si="6"/>
        <v>190</v>
      </c>
      <c r="C195" s="12" t="str">
        <f>IF(COUNTIFS(D196:$D$1005,D195,E196:$E$1005,"&lt;&gt;0")+COUNTIFS($D$6:D194,D195,$E$6:E194,"&lt;&gt;0"),"DUPLICATE","")</f>
        <v/>
      </c>
      <c r="D195" s="25" t="str">
        <f t="shared" si="5"/>
        <v>0</v>
      </c>
      <c r="E195" s="4">
        <v>0</v>
      </c>
      <c r="F195" s="4"/>
      <c r="G195" s="4"/>
      <c r="H195" s="11"/>
      <c r="I195" s="11"/>
      <c r="J195" s="4"/>
      <c r="K195" s="4"/>
      <c r="L195" s="4"/>
      <c r="M195" s="4"/>
      <c r="N195" s="111"/>
    </row>
    <row r="196" spans="2:14">
      <c r="B196" s="10">
        <f t="shared" si="6"/>
        <v>191</v>
      </c>
      <c r="C196" s="10" t="str">
        <f>IF(COUNTIFS(D197:$D$1005,D196,E197:$E$1005,"&lt;&gt;0")+COUNTIFS($D$6:D195,D196,$E$6:E195,"&lt;&gt;0"),"DUPLICATE","")</f>
        <v/>
      </c>
      <c r="D196" s="25" t="str">
        <f t="shared" si="5"/>
        <v>0</v>
      </c>
      <c r="E196" s="4">
        <v>0</v>
      </c>
      <c r="F196" s="4"/>
      <c r="G196" s="4"/>
      <c r="H196" s="11"/>
      <c r="I196" s="11"/>
      <c r="J196" s="4"/>
      <c r="K196" s="4"/>
      <c r="L196" s="4"/>
      <c r="M196" s="4"/>
      <c r="N196" s="111"/>
    </row>
    <row r="197" spans="2:14">
      <c r="B197" s="12">
        <f t="shared" si="6"/>
        <v>192</v>
      </c>
      <c r="C197" s="12" t="str">
        <f>IF(COUNTIFS(D198:$D$1005,D197,E198:$E$1005,"&lt;&gt;0")+COUNTIFS($D$6:D196,D197,$E$6:E196,"&lt;&gt;0"),"DUPLICATE","")</f>
        <v/>
      </c>
      <c r="D197" s="25" t="str">
        <f t="shared" si="5"/>
        <v>0</v>
      </c>
      <c r="E197" s="4">
        <v>0</v>
      </c>
      <c r="F197" s="4"/>
      <c r="G197" s="4"/>
      <c r="H197" s="11"/>
      <c r="I197" s="11"/>
      <c r="J197" s="4"/>
      <c r="K197" s="4"/>
      <c r="L197" s="4"/>
      <c r="M197" s="4"/>
      <c r="N197" s="111"/>
    </row>
    <row r="198" spans="2:14">
      <c r="B198" s="10">
        <f t="shared" si="6"/>
        <v>193</v>
      </c>
      <c r="C198" s="10" t="str">
        <f>IF(COUNTIFS(D199:$D$1005,D198,E199:$E$1005,"&lt;&gt;0")+COUNTIFS($D$6:D197,D198,$E$6:E197,"&lt;&gt;0"),"DUPLICATE","")</f>
        <v/>
      </c>
      <c r="D198" s="25" t="str">
        <f t="shared" si="5"/>
        <v>0</v>
      </c>
      <c r="E198" s="4">
        <v>0</v>
      </c>
      <c r="F198" s="4"/>
      <c r="G198" s="4"/>
      <c r="H198" s="11"/>
      <c r="I198" s="11"/>
      <c r="J198" s="4"/>
      <c r="K198" s="4"/>
      <c r="L198" s="4"/>
      <c r="M198" s="4"/>
      <c r="N198" s="111"/>
    </row>
    <row r="199" spans="2:14">
      <c r="B199" s="12">
        <f t="shared" si="6"/>
        <v>194</v>
      </c>
      <c r="C199" s="12" t="str">
        <f>IF(COUNTIFS(D200:$D$1005,D199,E200:$E$1005,"&lt;&gt;0")+COUNTIFS($D$6:D198,D199,$E$6:E198,"&lt;&gt;0"),"DUPLICATE","")</f>
        <v/>
      </c>
      <c r="D199" s="25" t="str">
        <f t="shared" ref="D199:D262" si="7">E199&amp;G199</f>
        <v>0</v>
      </c>
      <c r="E199" s="4">
        <v>0</v>
      </c>
      <c r="F199" s="4"/>
      <c r="G199" s="4"/>
      <c r="H199" s="11"/>
      <c r="I199" s="11"/>
      <c r="J199" s="4"/>
      <c r="K199" s="4"/>
      <c r="L199" s="4"/>
      <c r="M199" s="4"/>
      <c r="N199" s="111"/>
    </row>
    <row r="200" spans="2:14">
      <c r="B200" s="10">
        <f t="shared" ref="B200:B263" si="8">B199+1</f>
        <v>195</v>
      </c>
      <c r="C200" s="10" t="str">
        <f>IF(COUNTIFS(D201:$D$1005,D200,E201:$E$1005,"&lt;&gt;0")+COUNTIFS($D$6:D199,D200,$E$6:E199,"&lt;&gt;0"),"DUPLICATE","")</f>
        <v/>
      </c>
      <c r="D200" s="25" t="str">
        <f t="shared" si="7"/>
        <v>0</v>
      </c>
      <c r="E200" s="13">
        <v>0</v>
      </c>
      <c r="F200" s="13"/>
      <c r="G200" s="13"/>
      <c r="H200" s="13"/>
      <c r="I200" s="13"/>
      <c r="J200" s="14"/>
      <c r="K200" s="14"/>
      <c r="L200" s="14"/>
      <c r="M200" s="14"/>
      <c r="N200" s="111"/>
    </row>
    <row r="201" spans="2:14">
      <c r="B201" s="12">
        <f t="shared" si="8"/>
        <v>196</v>
      </c>
      <c r="C201" s="12" t="str">
        <f>IF(COUNTIFS(D202:$D$1005,D201,E202:$E$1005,"&lt;&gt;0")+COUNTIFS($D$6:D200,D201,$E$6:E200,"&lt;&gt;0"),"DUPLICATE","")</f>
        <v/>
      </c>
      <c r="D201" s="25" t="str">
        <f t="shared" si="7"/>
        <v>0</v>
      </c>
      <c r="E201" s="13">
        <v>0</v>
      </c>
      <c r="F201" s="13"/>
      <c r="G201" s="13"/>
      <c r="H201" s="13"/>
      <c r="I201" s="13"/>
      <c r="J201" s="13"/>
      <c r="K201" s="13"/>
      <c r="L201" s="13"/>
      <c r="M201" s="13"/>
      <c r="N201" s="111"/>
    </row>
    <row r="202" spans="2:14">
      <c r="B202" s="10">
        <f t="shared" si="8"/>
        <v>197</v>
      </c>
      <c r="C202" s="10" t="str">
        <f>IF(COUNTIFS(D203:$D$1005,D202,E203:$E$1005,"&lt;&gt;0")+COUNTIFS($D$6:D201,D202,$E$6:E201,"&lt;&gt;0"),"DUPLICATE","")</f>
        <v/>
      </c>
      <c r="D202" s="25" t="str">
        <f t="shared" si="7"/>
        <v>0</v>
      </c>
      <c r="E202" s="13">
        <v>0</v>
      </c>
      <c r="F202" s="13"/>
      <c r="G202" s="13"/>
      <c r="H202" s="13"/>
      <c r="I202" s="13"/>
      <c r="J202" s="13"/>
      <c r="K202" s="13"/>
      <c r="L202" s="13"/>
      <c r="M202" s="13"/>
      <c r="N202" s="111"/>
    </row>
    <row r="203" spans="2:14">
      <c r="B203" s="12">
        <f t="shared" si="8"/>
        <v>198</v>
      </c>
      <c r="C203" s="12" t="str">
        <f>IF(COUNTIFS(D204:$D$1005,D203,E204:$E$1005,"&lt;&gt;0")+COUNTIFS($D$6:D202,D203,$E$6:E202,"&lt;&gt;0"),"DUPLICATE","")</f>
        <v/>
      </c>
      <c r="D203" s="25" t="str">
        <f t="shared" si="7"/>
        <v>0</v>
      </c>
      <c r="E203" s="13">
        <v>0</v>
      </c>
      <c r="F203" s="13"/>
      <c r="G203" s="13"/>
      <c r="H203" s="13"/>
      <c r="I203" s="13"/>
      <c r="J203" s="13"/>
      <c r="K203" s="13"/>
      <c r="L203" s="13"/>
      <c r="M203" s="13"/>
      <c r="N203" s="111"/>
    </row>
    <row r="204" spans="2:14">
      <c r="B204" s="10">
        <f t="shared" si="8"/>
        <v>199</v>
      </c>
      <c r="C204" s="10" t="str">
        <f>IF(COUNTIFS(D205:$D$1005,D204,E205:$E$1005,"&lt;&gt;0")+COUNTIFS($D$6:D203,D204,$E$6:E203,"&lt;&gt;0"),"DUPLICATE","")</f>
        <v/>
      </c>
      <c r="D204" s="25" t="str">
        <f t="shared" si="7"/>
        <v>0</v>
      </c>
      <c r="E204" s="13">
        <v>0</v>
      </c>
      <c r="F204" s="13"/>
      <c r="G204" s="13"/>
      <c r="H204" s="13"/>
      <c r="I204" s="13"/>
      <c r="J204" s="13"/>
      <c r="K204" s="13"/>
      <c r="L204" s="13"/>
      <c r="M204" s="13"/>
      <c r="N204" s="111"/>
    </row>
    <row r="205" spans="2:14">
      <c r="B205" s="12">
        <f t="shared" si="8"/>
        <v>200</v>
      </c>
      <c r="C205" s="12" t="str">
        <f>IF(COUNTIFS(D206:$D$1005,D205,E206:$E$1005,"&lt;&gt;0")+COUNTIFS($D$6:D204,D205,$E$6:E204,"&lt;&gt;0"),"DUPLICATE","")</f>
        <v/>
      </c>
      <c r="D205" s="25" t="str">
        <f t="shared" si="7"/>
        <v>0</v>
      </c>
      <c r="E205" s="4">
        <v>0</v>
      </c>
      <c r="F205" s="4"/>
      <c r="G205" s="4"/>
      <c r="H205" s="11"/>
      <c r="I205" s="11"/>
      <c r="J205" s="4"/>
      <c r="K205" s="4"/>
      <c r="L205" s="4"/>
      <c r="M205" s="4"/>
      <c r="N205" s="111"/>
    </row>
    <row r="206" spans="2:14">
      <c r="B206" s="10">
        <f t="shared" si="8"/>
        <v>201</v>
      </c>
      <c r="C206" s="10" t="str">
        <f>IF(COUNTIFS(D207:$D$1005,D206,E207:$E$1005,"&lt;&gt;0")+COUNTIFS($D$6:D205,D206,$E$6:E205,"&lt;&gt;0"),"DUPLICATE","")</f>
        <v/>
      </c>
      <c r="D206" s="25" t="str">
        <f t="shared" si="7"/>
        <v>0</v>
      </c>
      <c r="E206" s="4">
        <v>0</v>
      </c>
      <c r="F206" s="4"/>
      <c r="G206" s="4"/>
      <c r="H206" s="11"/>
      <c r="I206" s="11"/>
      <c r="J206" s="4"/>
      <c r="K206" s="4"/>
      <c r="L206" s="4"/>
      <c r="M206" s="4"/>
      <c r="N206" s="111"/>
    </row>
    <row r="207" spans="2:14">
      <c r="B207" s="12">
        <f t="shared" si="8"/>
        <v>202</v>
      </c>
      <c r="C207" s="12" t="str">
        <f>IF(COUNTIFS(D208:$D$1005,D207,E208:$E$1005,"&lt;&gt;0")+COUNTIFS($D$6:D206,D207,$E$6:E206,"&lt;&gt;0"),"DUPLICATE","")</f>
        <v/>
      </c>
      <c r="D207" s="25" t="str">
        <f t="shared" si="7"/>
        <v>0</v>
      </c>
      <c r="E207" s="4">
        <v>0</v>
      </c>
      <c r="F207" s="4"/>
      <c r="G207" s="4"/>
      <c r="H207" s="11"/>
      <c r="I207" s="11"/>
      <c r="J207" s="4"/>
      <c r="K207" s="4"/>
      <c r="L207" s="4"/>
      <c r="M207" s="4"/>
      <c r="N207" s="111"/>
    </row>
    <row r="208" spans="2:14">
      <c r="B208" s="10">
        <f t="shared" si="8"/>
        <v>203</v>
      </c>
      <c r="C208" s="10" t="str">
        <f>IF(COUNTIFS(D209:$D$1005,D208,E209:$E$1005,"&lt;&gt;0")+COUNTIFS($D$6:D207,D208,$E$6:E207,"&lt;&gt;0"),"DUPLICATE","")</f>
        <v/>
      </c>
      <c r="D208" s="25" t="str">
        <f t="shared" si="7"/>
        <v>0</v>
      </c>
      <c r="E208" s="4">
        <v>0</v>
      </c>
      <c r="F208" s="4"/>
      <c r="G208" s="4"/>
      <c r="H208" s="11"/>
      <c r="I208" s="11"/>
      <c r="J208" s="4"/>
      <c r="K208" s="4"/>
      <c r="L208" s="4"/>
      <c r="M208" s="4"/>
      <c r="N208" s="111"/>
    </row>
    <row r="209" spans="2:14">
      <c r="B209" s="12">
        <f t="shared" si="8"/>
        <v>204</v>
      </c>
      <c r="C209" s="12" t="str">
        <f>IF(COUNTIFS(D210:$D$1005,D209,E210:$E$1005,"&lt;&gt;0")+COUNTIFS($D$6:D208,D209,$E$6:E208,"&lt;&gt;0"),"DUPLICATE","")</f>
        <v/>
      </c>
      <c r="D209" s="25" t="str">
        <f t="shared" si="7"/>
        <v>0</v>
      </c>
      <c r="E209" s="4">
        <v>0</v>
      </c>
      <c r="F209" s="4"/>
      <c r="G209" s="4"/>
      <c r="H209" s="11"/>
      <c r="I209" s="11"/>
      <c r="J209" s="4"/>
      <c r="K209" s="4"/>
      <c r="L209" s="4"/>
      <c r="M209" s="4"/>
      <c r="N209" s="111"/>
    </row>
    <row r="210" spans="2:14">
      <c r="B210" s="10">
        <f t="shared" si="8"/>
        <v>205</v>
      </c>
      <c r="C210" s="10" t="str">
        <f>IF(COUNTIFS(D211:$D$1005,D210,E211:$E$1005,"&lt;&gt;0")+COUNTIFS($D$6:D209,D210,$E$6:E209,"&lt;&gt;0"),"DUPLICATE","")</f>
        <v/>
      </c>
      <c r="D210" s="25" t="str">
        <f t="shared" si="7"/>
        <v>0</v>
      </c>
      <c r="E210" s="4">
        <v>0</v>
      </c>
      <c r="F210" s="4"/>
      <c r="G210" s="4"/>
      <c r="H210" s="11"/>
      <c r="I210" s="11"/>
      <c r="J210" s="4"/>
      <c r="K210" s="4"/>
      <c r="L210" s="4"/>
      <c r="M210" s="4"/>
      <c r="N210" s="111"/>
    </row>
    <row r="211" spans="2:14">
      <c r="B211" s="12">
        <f t="shared" si="8"/>
        <v>206</v>
      </c>
      <c r="C211" s="12" t="str">
        <f>IF(COUNTIFS(D212:$D$1005,D211,E212:$E$1005,"&lt;&gt;0")+COUNTIFS($D$6:D210,D211,$E$6:E210,"&lt;&gt;0"),"DUPLICATE","")</f>
        <v/>
      </c>
      <c r="D211" s="25" t="str">
        <f t="shared" si="7"/>
        <v>0</v>
      </c>
      <c r="E211" s="4">
        <v>0</v>
      </c>
      <c r="F211" s="4"/>
      <c r="G211" s="4"/>
      <c r="H211" s="11"/>
      <c r="I211" s="11"/>
      <c r="J211" s="4"/>
      <c r="K211" s="4"/>
      <c r="L211" s="4"/>
      <c r="M211" s="4"/>
      <c r="N211" s="111"/>
    </row>
    <row r="212" spans="2:14">
      <c r="B212" s="10">
        <f t="shared" si="8"/>
        <v>207</v>
      </c>
      <c r="C212" s="10" t="str">
        <f>IF(COUNTIFS(D213:$D$1005,D212,E213:$E$1005,"&lt;&gt;0")+COUNTIFS($D$6:D211,D212,$E$6:E211,"&lt;&gt;0"),"DUPLICATE","")</f>
        <v/>
      </c>
      <c r="D212" s="25" t="str">
        <f t="shared" si="7"/>
        <v>0</v>
      </c>
      <c r="E212" s="4">
        <v>0</v>
      </c>
      <c r="F212" s="4"/>
      <c r="G212" s="4"/>
      <c r="H212" s="11"/>
      <c r="I212" s="11"/>
      <c r="J212" s="4"/>
      <c r="K212" s="4"/>
      <c r="L212" s="4"/>
      <c r="M212" s="4"/>
      <c r="N212" s="111"/>
    </row>
    <row r="213" spans="2:14">
      <c r="B213" s="12">
        <f t="shared" si="8"/>
        <v>208</v>
      </c>
      <c r="C213" s="12" t="str">
        <f>IF(COUNTIFS(D214:$D$1005,D213,E214:$E$1005,"&lt;&gt;0")+COUNTIFS($D$6:D212,D213,$E$6:E212,"&lt;&gt;0"),"DUPLICATE","")</f>
        <v/>
      </c>
      <c r="D213" s="25" t="str">
        <f t="shared" si="7"/>
        <v>0</v>
      </c>
      <c r="E213" s="4">
        <v>0</v>
      </c>
      <c r="F213" s="4"/>
      <c r="G213" s="4"/>
      <c r="H213" s="11"/>
      <c r="I213" s="11"/>
      <c r="J213" s="4"/>
      <c r="K213" s="4"/>
      <c r="L213" s="4"/>
      <c r="M213" s="4"/>
      <c r="N213" s="111"/>
    </row>
    <row r="214" spans="2:14">
      <c r="B214" s="10">
        <f t="shared" si="8"/>
        <v>209</v>
      </c>
      <c r="C214" s="10" t="str">
        <f>IF(COUNTIFS(D215:$D$1005,D214,E215:$E$1005,"&lt;&gt;0")+COUNTIFS($D$6:D213,D214,$E$6:E213,"&lt;&gt;0"),"DUPLICATE","")</f>
        <v/>
      </c>
      <c r="D214" s="25" t="str">
        <f t="shared" si="7"/>
        <v>0</v>
      </c>
      <c r="E214" s="4">
        <v>0</v>
      </c>
      <c r="F214" s="4"/>
      <c r="G214" s="4"/>
      <c r="H214" s="11"/>
      <c r="I214" s="11"/>
      <c r="J214" s="4"/>
      <c r="K214" s="4"/>
      <c r="L214" s="4"/>
      <c r="M214" s="4"/>
      <c r="N214" s="111"/>
    </row>
    <row r="215" spans="2:14">
      <c r="B215" s="12">
        <f t="shared" si="8"/>
        <v>210</v>
      </c>
      <c r="C215" s="12" t="str">
        <f>IF(COUNTIFS(D216:$D$1005,D215,E216:$E$1005,"&lt;&gt;0")+COUNTIFS($D$6:D214,D215,$E$6:E214,"&lt;&gt;0"),"DUPLICATE","")</f>
        <v/>
      </c>
      <c r="D215" s="25" t="str">
        <f t="shared" si="7"/>
        <v>0</v>
      </c>
      <c r="E215" s="4">
        <v>0</v>
      </c>
      <c r="F215" s="4"/>
      <c r="G215" s="4"/>
      <c r="H215" s="11"/>
      <c r="I215" s="11"/>
      <c r="J215" s="4"/>
      <c r="K215" s="4"/>
      <c r="L215" s="4"/>
      <c r="M215" s="4"/>
      <c r="N215" s="111"/>
    </row>
    <row r="216" spans="2:14">
      <c r="B216" s="10">
        <f t="shared" si="8"/>
        <v>211</v>
      </c>
      <c r="C216" s="10" t="str">
        <f>IF(COUNTIFS(D217:$D$1005,D216,E217:$E$1005,"&lt;&gt;0")+COUNTIFS($D$6:D215,D216,$E$6:E215,"&lt;&gt;0"),"DUPLICATE","")</f>
        <v/>
      </c>
      <c r="D216" s="25" t="str">
        <f t="shared" si="7"/>
        <v>0</v>
      </c>
      <c r="E216" s="4">
        <v>0</v>
      </c>
      <c r="F216" s="4"/>
      <c r="G216" s="4"/>
      <c r="H216" s="11"/>
      <c r="I216" s="11"/>
      <c r="J216" s="4"/>
      <c r="K216" s="4"/>
      <c r="L216" s="4"/>
      <c r="M216" s="4"/>
      <c r="N216" s="111"/>
    </row>
    <row r="217" spans="2:14">
      <c r="B217" s="12">
        <f t="shared" si="8"/>
        <v>212</v>
      </c>
      <c r="C217" s="12" t="str">
        <f>IF(COUNTIFS(D218:$D$1005,D217,E218:$E$1005,"&lt;&gt;0")+COUNTIFS($D$6:D216,D217,$E$6:E216,"&lt;&gt;0"),"DUPLICATE","")</f>
        <v/>
      </c>
      <c r="D217" s="25" t="str">
        <f t="shared" si="7"/>
        <v>0</v>
      </c>
      <c r="E217" s="4">
        <v>0</v>
      </c>
      <c r="F217" s="4"/>
      <c r="G217" s="4"/>
      <c r="H217" s="11"/>
      <c r="I217" s="11"/>
      <c r="J217" s="4"/>
      <c r="K217" s="4"/>
      <c r="L217" s="4"/>
      <c r="M217" s="4"/>
      <c r="N217" s="111"/>
    </row>
    <row r="218" spans="2:14">
      <c r="B218" s="10">
        <f t="shared" si="8"/>
        <v>213</v>
      </c>
      <c r="C218" s="10" t="str">
        <f>IF(COUNTIFS(D219:$D$1005,D218,E219:$E$1005,"&lt;&gt;0")+COUNTIFS($D$6:D217,D218,$E$6:E217,"&lt;&gt;0"),"DUPLICATE","")</f>
        <v/>
      </c>
      <c r="D218" s="25" t="str">
        <f t="shared" si="7"/>
        <v>0</v>
      </c>
      <c r="E218" s="4">
        <v>0</v>
      </c>
      <c r="F218" s="4"/>
      <c r="G218" s="4"/>
      <c r="H218" s="11"/>
      <c r="I218" s="11"/>
      <c r="J218" s="4"/>
      <c r="K218" s="4"/>
      <c r="L218" s="4"/>
      <c r="M218" s="4"/>
      <c r="N218" s="111"/>
    </row>
    <row r="219" spans="2:14">
      <c r="B219" s="12">
        <f t="shared" si="8"/>
        <v>214</v>
      </c>
      <c r="C219" s="12" t="str">
        <f>IF(COUNTIFS(D220:$D$1005,D219,E220:$E$1005,"&lt;&gt;0")+COUNTIFS($D$6:D218,D219,$E$6:E218,"&lt;&gt;0"),"DUPLICATE","")</f>
        <v/>
      </c>
      <c r="D219" s="25" t="str">
        <f t="shared" si="7"/>
        <v>0</v>
      </c>
      <c r="E219" s="4">
        <v>0</v>
      </c>
      <c r="F219" s="4"/>
      <c r="G219" s="4"/>
      <c r="H219" s="11"/>
      <c r="I219" s="11"/>
      <c r="J219" s="4"/>
      <c r="K219" s="4"/>
      <c r="L219" s="4"/>
      <c r="M219" s="4"/>
      <c r="N219" s="111"/>
    </row>
    <row r="220" spans="2:14">
      <c r="B220" s="10">
        <f t="shared" si="8"/>
        <v>215</v>
      </c>
      <c r="C220" s="10" t="str">
        <f>IF(COUNTIFS(D221:$D$1005,D220,E221:$E$1005,"&lt;&gt;0")+COUNTIFS($D$6:D219,D220,$E$6:E219,"&lt;&gt;0"),"DUPLICATE","")</f>
        <v/>
      </c>
      <c r="D220" s="25" t="str">
        <f t="shared" si="7"/>
        <v>0</v>
      </c>
      <c r="E220" s="4">
        <v>0</v>
      </c>
      <c r="F220" s="4"/>
      <c r="G220" s="4"/>
      <c r="H220" s="11"/>
      <c r="I220" s="11"/>
      <c r="J220" s="4"/>
      <c r="K220" s="4"/>
      <c r="L220" s="4"/>
      <c r="M220" s="4"/>
      <c r="N220" s="111"/>
    </row>
    <row r="221" spans="2:14">
      <c r="B221" s="12">
        <f t="shared" si="8"/>
        <v>216</v>
      </c>
      <c r="C221" s="12" t="str">
        <f>IF(COUNTIFS(D222:$D$1005,D221,E222:$E$1005,"&lt;&gt;0")+COUNTIFS($D$6:D220,D221,$E$6:E220,"&lt;&gt;0"),"DUPLICATE","")</f>
        <v/>
      </c>
      <c r="D221" s="25" t="str">
        <f t="shared" si="7"/>
        <v>0</v>
      </c>
      <c r="E221" s="4">
        <v>0</v>
      </c>
      <c r="F221" s="4"/>
      <c r="G221" s="4"/>
      <c r="H221" s="11"/>
      <c r="I221" s="11"/>
      <c r="J221" s="4"/>
      <c r="K221" s="4"/>
      <c r="L221" s="4"/>
      <c r="M221" s="4"/>
      <c r="N221" s="111"/>
    </row>
    <row r="222" spans="2:14">
      <c r="B222" s="10">
        <f t="shared" si="8"/>
        <v>217</v>
      </c>
      <c r="C222" s="10" t="str">
        <f>IF(COUNTIFS(D223:$D$1005,D222,E223:$E$1005,"&lt;&gt;0")+COUNTIFS($D$6:D221,D222,$E$6:E221,"&lt;&gt;0"),"DUPLICATE","")</f>
        <v/>
      </c>
      <c r="D222" s="25" t="str">
        <f t="shared" si="7"/>
        <v>0</v>
      </c>
      <c r="E222" s="13">
        <v>0</v>
      </c>
      <c r="F222" s="13"/>
      <c r="G222" s="13"/>
      <c r="H222" s="13"/>
      <c r="I222" s="13"/>
      <c r="J222" s="14"/>
      <c r="K222" s="14"/>
      <c r="L222" s="14"/>
      <c r="M222" s="14"/>
      <c r="N222" s="111"/>
    </row>
    <row r="223" spans="2:14">
      <c r="B223" s="12">
        <f t="shared" si="8"/>
        <v>218</v>
      </c>
      <c r="C223" s="12" t="str">
        <f>IF(COUNTIFS(D224:$D$1005,D223,E224:$E$1005,"&lt;&gt;0")+COUNTIFS($D$6:D222,D223,$E$6:E222,"&lt;&gt;0"),"DUPLICATE","")</f>
        <v/>
      </c>
      <c r="D223" s="25" t="str">
        <f t="shared" si="7"/>
        <v>0</v>
      </c>
      <c r="E223" s="13">
        <v>0</v>
      </c>
      <c r="F223" s="13"/>
      <c r="G223" s="13"/>
      <c r="H223" s="13"/>
      <c r="I223" s="13"/>
      <c r="J223" s="13"/>
      <c r="K223" s="13"/>
      <c r="L223" s="13"/>
      <c r="M223" s="13"/>
      <c r="N223" s="111"/>
    </row>
    <row r="224" spans="2:14">
      <c r="B224" s="10">
        <f t="shared" si="8"/>
        <v>219</v>
      </c>
      <c r="C224" s="10" t="str">
        <f>IF(COUNTIFS(D225:$D$1005,D224,E225:$E$1005,"&lt;&gt;0")+COUNTIFS($D$6:D223,D224,$E$6:E223,"&lt;&gt;0"),"DUPLICATE","")</f>
        <v/>
      </c>
      <c r="D224" s="25" t="str">
        <f t="shared" si="7"/>
        <v>0</v>
      </c>
      <c r="E224" s="13">
        <v>0</v>
      </c>
      <c r="F224" s="13"/>
      <c r="G224" s="13"/>
      <c r="H224" s="13"/>
      <c r="I224" s="13"/>
      <c r="J224" s="13"/>
      <c r="K224" s="13"/>
      <c r="L224" s="13"/>
      <c r="M224" s="13"/>
      <c r="N224" s="111"/>
    </row>
    <row r="225" spans="2:14">
      <c r="B225" s="12">
        <f t="shared" si="8"/>
        <v>220</v>
      </c>
      <c r="C225" s="12" t="str">
        <f>IF(COUNTIFS(D226:$D$1005,D225,E226:$E$1005,"&lt;&gt;0")+COUNTIFS($D$6:D224,D225,$E$6:E224,"&lt;&gt;0"),"DUPLICATE","")</f>
        <v/>
      </c>
      <c r="D225" s="25" t="str">
        <f t="shared" si="7"/>
        <v>0</v>
      </c>
      <c r="E225" s="13">
        <v>0</v>
      </c>
      <c r="F225" s="13"/>
      <c r="G225" s="13"/>
      <c r="H225" s="13"/>
      <c r="I225" s="13"/>
      <c r="J225" s="13"/>
      <c r="K225" s="13"/>
      <c r="L225" s="13"/>
      <c r="M225" s="13"/>
      <c r="N225" s="111"/>
    </row>
    <row r="226" spans="2:14">
      <c r="B226" s="10">
        <f t="shared" si="8"/>
        <v>221</v>
      </c>
      <c r="C226" s="10" t="str">
        <f>IF(COUNTIFS(D227:$D$1005,D226,E227:$E$1005,"&lt;&gt;0")+COUNTIFS($D$6:D225,D226,$E$6:E225,"&lt;&gt;0"),"DUPLICATE","")</f>
        <v/>
      </c>
      <c r="D226" s="25" t="str">
        <f t="shared" si="7"/>
        <v>0</v>
      </c>
      <c r="E226" s="13">
        <v>0</v>
      </c>
      <c r="F226" s="13"/>
      <c r="G226" s="13"/>
      <c r="H226" s="13"/>
      <c r="I226" s="13"/>
      <c r="J226" s="13"/>
      <c r="K226" s="13"/>
      <c r="L226" s="13"/>
      <c r="M226" s="13"/>
      <c r="N226" s="111"/>
    </row>
    <row r="227" spans="2:14">
      <c r="B227" s="12">
        <f t="shared" si="8"/>
        <v>222</v>
      </c>
      <c r="C227" s="12" t="str">
        <f>IF(COUNTIFS(D228:$D$1005,D227,E228:$E$1005,"&lt;&gt;0")+COUNTIFS($D$6:D226,D227,$E$6:E226,"&lt;&gt;0"),"DUPLICATE","")</f>
        <v/>
      </c>
      <c r="D227" s="25" t="str">
        <f t="shared" si="7"/>
        <v>0</v>
      </c>
      <c r="E227" s="4">
        <v>0</v>
      </c>
      <c r="F227" s="4"/>
      <c r="G227" s="4"/>
      <c r="H227" s="11"/>
      <c r="I227" s="11"/>
      <c r="J227" s="4"/>
      <c r="K227" s="4"/>
      <c r="L227" s="4"/>
      <c r="M227" s="4"/>
      <c r="N227" s="111"/>
    </row>
    <row r="228" spans="2:14">
      <c r="B228" s="10">
        <f t="shared" si="8"/>
        <v>223</v>
      </c>
      <c r="C228" s="10" t="str">
        <f>IF(COUNTIFS(D229:$D$1005,D228,E229:$E$1005,"&lt;&gt;0")+COUNTIFS($D$6:D227,D228,$E$6:E227,"&lt;&gt;0"),"DUPLICATE","")</f>
        <v/>
      </c>
      <c r="D228" s="25" t="str">
        <f t="shared" si="7"/>
        <v>0</v>
      </c>
      <c r="E228" s="4">
        <v>0</v>
      </c>
      <c r="F228" s="4"/>
      <c r="G228" s="4"/>
      <c r="H228" s="11"/>
      <c r="I228" s="11"/>
      <c r="J228" s="4"/>
      <c r="K228" s="4"/>
      <c r="L228" s="4"/>
      <c r="M228" s="4"/>
      <c r="N228" s="111"/>
    </row>
    <row r="229" spans="2:14">
      <c r="B229" s="12">
        <f t="shared" si="8"/>
        <v>224</v>
      </c>
      <c r="C229" s="12" t="str">
        <f>IF(COUNTIFS(D230:$D$1005,D229,E230:$E$1005,"&lt;&gt;0")+COUNTIFS($D$6:D228,D229,$E$6:E228,"&lt;&gt;0"),"DUPLICATE","")</f>
        <v/>
      </c>
      <c r="D229" s="25" t="str">
        <f t="shared" si="7"/>
        <v>0</v>
      </c>
      <c r="E229" s="4">
        <v>0</v>
      </c>
      <c r="F229" s="4"/>
      <c r="G229" s="4"/>
      <c r="H229" s="11"/>
      <c r="I229" s="11"/>
      <c r="J229" s="4"/>
      <c r="K229" s="4"/>
      <c r="L229" s="4"/>
      <c r="M229" s="4"/>
      <c r="N229" s="111"/>
    </row>
    <row r="230" spans="2:14">
      <c r="B230" s="10">
        <f t="shared" si="8"/>
        <v>225</v>
      </c>
      <c r="C230" s="10" t="str">
        <f>IF(COUNTIFS(D231:$D$1005,D230,E231:$E$1005,"&lt;&gt;0")+COUNTIFS($D$6:D229,D230,$E$6:E229,"&lt;&gt;0"),"DUPLICATE","")</f>
        <v/>
      </c>
      <c r="D230" s="25" t="str">
        <f t="shared" si="7"/>
        <v>0</v>
      </c>
      <c r="E230" s="4">
        <v>0</v>
      </c>
      <c r="F230" s="4"/>
      <c r="G230" s="4"/>
      <c r="H230" s="11"/>
      <c r="I230" s="11"/>
      <c r="J230" s="4"/>
      <c r="K230" s="4"/>
      <c r="L230" s="4"/>
      <c r="M230" s="4"/>
      <c r="N230" s="111"/>
    </row>
    <row r="231" spans="2:14">
      <c r="B231" s="12">
        <f t="shared" si="8"/>
        <v>226</v>
      </c>
      <c r="C231" s="12" t="str">
        <f>IF(COUNTIFS(D232:$D$1005,D231,E232:$E$1005,"&lt;&gt;0")+COUNTIFS($D$6:D230,D231,$E$6:E230,"&lt;&gt;0"),"DUPLICATE","")</f>
        <v/>
      </c>
      <c r="D231" s="25" t="str">
        <f t="shared" si="7"/>
        <v>0</v>
      </c>
      <c r="E231" s="4">
        <v>0</v>
      </c>
      <c r="F231" s="4"/>
      <c r="G231" s="4"/>
      <c r="H231" s="11"/>
      <c r="I231" s="11"/>
      <c r="J231" s="4"/>
      <c r="K231" s="4"/>
      <c r="L231" s="4"/>
      <c r="M231" s="4"/>
      <c r="N231" s="111"/>
    </row>
    <row r="232" spans="2:14">
      <c r="B232" s="10">
        <f t="shared" si="8"/>
        <v>227</v>
      </c>
      <c r="C232" s="10" t="str">
        <f>IF(COUNTIFS(D233:$D$1005,D232,E233:$E$1005,"&lt;&gt;0")+COUNTIFS($D$6:D231,D232,$E$6:E231,"&lt;&gt;0"),"DUPLICATE","")</f>
        <v/>
      </c>
      <c r="D232" s="25" t="str">
        <f t="shared" si="7"/>
        <v>0</v>
      </c>
      <c r="E232" s="4">
        <v>0</v>
      </c>
      <c r="F232" s="4"/>
      <c r="G232" s="4"/>
      <c r="H232" s="11"/>
      <c r="I232" s="11"/>
      <c r="J232" s="4"/>
      <c r="K232" s="4"/>
      <c r="L232" s="4"/>
      <c r="M232" s="4"/>
      <c r="N232" s="111"/>
    </row>
    <row r="233" spans="2:14">
      <c r="B233" s="12">
        <f t="shared" si="8"/>
        <v>228</v>
      </c>
      <c r="C233" s="12" t="str">
        <f>IF(COUNTIFS(D234:$D$1005,D233,E234:$E$1005,"&lt;&gt;0")+COUNTIFS($D$6:D232,D233,$E$6:E232,"&lt;&gt;0"),"DUPLICATE","")</f>
        <v/>
      </c>
      <c r="D233" s="25" t="str">
        <f t="shared" si="7"/>
        <v>0</v>
      </c>
      <c r="E233" s="4">
        <v>0</v>
      </c>
      <c r="F233" s="4"/>
      <c r="G233" s="4"/>
      <c r="H233" s="11"/>
      <c r="I233" s="11"/>
      <c r="J233" s="4"/>
      <c r="K233" s="4"/>
      <c r="L233" s="4"/>
      <c r="M233" s="4"/>
      <c r="N233" s="111"/>
    </row>
    <row r="234" spans="2:14">
      <c r="B234" s="10">
        <f t="shared" si="8"/>
        <v>229</v>
      </c>
      <c r="C234" s="10" t="str">
        <f>IF(COUNTIFS(D235:$D$1005,D234,E235:$E$1005,"&lt;&gt;0")+COUNTIFS($D$6:D233,D234,$E$6:E233,"&lt;&gt;0"),"DUPLICATE","")</f>
        <v/>
      </c>
      <c r="D234" s="25" t="str">
        <f t="shared" si="7"/>
        <v>0</v>
      </c>
      <c r="E234" s="4">
        <v>0</v>
      </c>
      <c r="F234" s="4"/>
      <c r="G234" s="4"/>
      <c r="H234" s="11"/>
      <c r="I234" s="11"/>
      <c r="J234" s="4"/>
      <c r="K234" s="4"/>
      <c r="L234" s="4"/>
      <c r="M234" s="4"/>
      <c r="N234" s="111"/>
    </row>
    <row r="235" spans="2:14">
      <c r="B235" s="12">
        <f t="shared" si="8"/>
        <v>230</v>
      </c>
      <c r="C235" s="12" t="str">
        <f>IF(COUNTIFS(D236:$D$1005,D235,E236:$E$1005,"&lt;&gt;0")+COUNTIFS($D$6:D234,D235,$E$6:E234,"&lt;&gt;0"),"DUPLICATE","")</f>
        <v/>
      </c>
      <c r="D235" s="25" t="str">
        <f t="shared" si="7"/>
        <v>0</v>
      </c>
      <c r="E235" s="4">
        <v>0</v>
      </c>
      <c r="F235" s="4"/>
      <c r="G235" s="4"/>
      <c r="H235" s="11"/>
      <c r="I235" s="11"/>
      <c r="J235" s="4"/>
      <c r="K235" s="4"/>
      <c r="L235" s="4"/>
      <c r="M235" s="4"/>
      <c r="N235" s="111"/>
    </row>
    <row r="236" spans="2:14">
      <c r="B236" s="10">
        <f t="shared" si="8"/>
        <v>231</v>
      </c>
      <c r="C236" s="10" t="str">
        <f>IF(COUNTIFS(D237:$D$1005,D236,E237:$E$1005,"&lt;&gt;0")+COUNTIFS($D$6:D235,D236,$E$6:E235,"&lt;&gt;0"),"DUPLICATE","")</f>
        <v/>
      </c>
      <c r="D236" s="25" t="str">
        <f t="shared" si="7"/>
        <v>0</v>
      </c>
      <c r="E236" s="4">
        <v>0</v>
      </c>
      <c r="F236" s="4"/>
      <c r="G236" s="4"/>
      <c r="H236" s="11"/>
      <c r="I236" s="11"/>
      <c r="J236" s="4"/>
      <c r="K236" s="4"/>
      <c r="L236" s="4"/>
      <c r="M236" s="4"/>
      <c r="N236" s="111"/>
    </row>
    <row r="237" spans="2:14">
      <c r="B237" s="12">
        <f t="shared" si="8"/>
        <v>232</v>
      </c>
      <c r="C237" s="12" t="str">
        <f>IF(COUNTIFS(D238:$D$1005,D237,E238:$E$1005,"&lt;&gt;0")+COUNTIFS($D$6:D236,D237,$E$6:E236,"&lt;&gt;0"),"DUPLICATE","")</f>
        <v/>
      </c>
      <c r="D237" s="25" t="str">
        <f t="shared" si="7"/>
        <v>0</v>
      </c>
      <c r="E237" s="4">
        <v>0</v>
      </c>
      <c r="F237" s="4"/>
      <c r="G237" s="4"/>
      <c r="H237" s="11"/>
      <c r="I237" s="11"/>
      <c r="J237" s="4"/>
      <c r="K237" s="4"/>
      <c r="L237" s="4"/>
      <c r="M237" s="4"/>
      <c r="N237" s="111"/>
    </row>
    <row r="238" spans="2:14">
      <c r="B238" s="10">
        <f t="shared" si="8"/>
        <v>233</v>
      </c>
      <c r="C238" s="10" t="str">
        <f>IF(COUNTIFS(D239:$D$1005,D238,E239:$E$1005,"&lt;&gt;0")+COUNTIFS($D$6:D237,D238,$E$6:E237,"&lt;&gt;0"),"DUPLICATE","")</f>
        <v/>
      </c>
      <c r="D238" s="25" t="str">
        <f t="shared" si="7"/>
        <v>0</v>
      </c>
      <c r="E238" s="4">
        <v>0</v>
      </c>
      <c r="F238" s="4"/>
      <c r="G238" s="4"/>
      <c r="H238" s="11"/>
      <c r="I238" s="11"/>
      <c r="J238" s="4"/>
      <c r="K238" s="4"/>
      <c r="L238" s="4"/>
      <c r="M238" s="4"/>
      <c r="N238" s="111"/>
    </row>
    <row r="239" spans="2:14">
      <c r="B239" s="12">
        <f t="shared" si="8"/>
        <v>234</v>
      </c>
      <c r="C239" s="12" t="str">
        <f>IF(COUNTIFS(D240:$D$1005,D239,E240:$E$1005,"&lt;&gt;0")+COUNTIFS($D$6:D238,D239,$E$6:E238,"&lt;&gt;0"),"DUPLICATE","")</f>
        <v/>
      </c>
      <c r="D239" s="25" t="str">
        <f t="shared" si="7"/>
        <v>0</v>
      </c>
      <c r="E239" s="4">
        <v>0</v>
      </c>
      <c r="F239" s="4"/>
      <c r="G239" s="4"/>
      <c r="H239" s="11"/>
      <c r="I239" s="11"/>
      <c r="J239" s="4"/>
      <c r="K239" s="4"/>
      <c r="L239" s="4"/>
      <c r="M239" s="4"/>
      <c r="N239" s="111"/>
    </row>
    <row r="240" spans="2:14">
      <c r="B240" s="10">
        <f t="shared" si="8"/>
        <v>235</v>
      </c>
      <c r="C240" s="10" t="str">
        <f>IF(COUNTIFS(D241:$D$1005,D240,E241:$E$1005,"&lt;&gt;0")+COUNTIFS($D$6:D239,D240,$E$6:E239,"&lt;&gt;0"),"DUPLICATE","")</f>
        <v/>
      </c>
      <c r="D240" s="25" t="str">
        <f t="shared" si="7"/>
        <v>0</v>
      </c>
      <c r="E240" s="4">
        <v>0</v>
      </c>
      <c r="F240" s="4"/>
      <c r="G240" s="4"/>
      <c r="H240" s="11"/>
      <c r="I240" s="11"/>
      <c r="J240" s="4"/>
      <c r="K240" s="4"/>
      <c r="L240" s="4"/>
      <c r="M240" s="4"/>
      <c r="N240" s="111"/>
    </row>
    <row r="241" spans="2:14">
      <c r="B241" s="12">
        <f t="shared" si="8"/>
        <v>236</v>
      </c>
      <c r="C241" s="12" t="str">
        <f>IF(COUNTIFS(D242:$D$1005,D241,E242:$E$1005,"&lt;&gt;0")+COUNTIFS($D$6:D240,D241,$E$6:E240,"&lt;&gt;0"),"DUPLICATE","")</f>
        <v/>
      </c>
      <c r="D241" s="25" t="str">
        <f t="shared" si="7"/>
        <v>0</v>
      </c>
      <c r="E241" s="4">
        <v>0</v>
      </c>
      <c r="F241" s="4"/>
      <c r="G241" s="4"/>
      <c r="H241" s="11"/>
      <c r="I241" s="11"/>
      <c r="J241" s="4"/>
      <c r="K241" s="4"/>
      <c r="L241" s="4"/>
      <c r="M241" s="4"/>
      <c r="N241" s="111"/>
    </row>
    <row r="242" spans="2:14">
      <c r="B242" s="10">
        <f t="shared" si="8"/>
        <v>237</v>
      </c>
      <c r="C242" s="10" t="str">
        <f>IF(COUNTIFS(D243:$D$1005,D242,E243:$E$1005,"&lt;&gt;0")+COUNTIFS($D$6:D241,D242,$E$6:E241,"&lt;&gt;0"),"DUPLICATE","")</f>
        <v/>
      </c>
      <c r="D242" s="25" t="str">
        <f t="shared" si="7"/>
        <v>0</v>
      </c>
      <c r="E242" s="4">
        <v>0</v>
      </c>
      <c r="F242" s="4"/>
      <c r="G242" s="4"/>
      <c r="H242" s="11"/>
      <c r="I242" s="11"/>
      <c r="J242" s="4"/>
      <c r="K242" s="4"/>
      <c r="L242" s="4"/>
      <c r="M242" s="4"/>
      <c r="N242" s="111"/>
    </row>
    <row r="243" spans="2:14">
      <c r="B243" s="12">
        <f t="shared" si="8"/>
        <v>238</v>
      </c>
      <c r="C243" s="12" t="str">
        <f>IF(COUNTIFS(D244:$D$1005,D243,E244:$E$1005,"&lt;&gt;0")+COUNTIFS($D$6:D242,D243,$E$6:E242,"&lt;&gt;0"),"DUPLICATE","")</f>
        <v/>
      </c>
      <c r="D243" s="25" t="str">
        <f t="shared" si="7"/>
        <v>0</v>
      </c>
      <c r="E243" s="4">
        <v>0</v>
      </c>
      <c r="F243" s="4"/>
      <c r="G243" s="4"/>
      <c r="H243" s="11"/>
      <c r="I243" s="11"/>
      <c r="J243" s="4"/>
      <c r="K243" s="4"/>
      <c r="L243" s="4"/>
      <c r="M243" s="4"/>
      <c r="N243" s="111"/>
    </row>
    <row r="244" spans="2:14">
      <c r="B244" s="10">
        <f t="shared" si="8"/>
        <v>239</v>
      </c>
      <c r="C244" s="10" t="str">
        <f>IF(COUNTIFS(D245:$D$1005,D244,E245:$E$1005,"&lt;&gt;0")+COUNTIFS($D$6:D243,D244,$E$6:E243,"&lt;&gt;0"),"DUPLICATE","")</f>
        <v/>
      </c>
      <c r="D244" s="25" t="str">
        <f t="shared" si="7"/>
        <v>0</v>
      </c>
      <c r="E244" s="13">
        <v>0</v>
      </c>
      <c r="F244" s="13"/>
      <c r="G244" s="13"/>
      <c r="H244" s="13"/>
      <c r="I244" s="13"/>
      <c r="J244" s="14"/>
      <c r="K244" s="14"/>
      <c r="L244" s="14"/>
      <c r="M244" s="14"/>
      <c r="N244" s="111"/>
    </row>
    <row r="245" spans="2:14">
      <c r="B245" s="12">
        <f t="shared" si="8"/>
        <v>240</v>
      </c>
      <c r="C245" s="12" t="str">
        <f>IF(COUNTIFS(D246:$D$1005,D245,E246:$E$1005,"&lt;&gt;0")+COUNTIFS($D$6:D244,D245,$E$6:E244,"&lt;&gt;0"),"DUPLICATE","")</f>
        <v/>
      </c>
      <c r="D245" s="25" t="str">
        <f t="shared" si="7"/>
        <v>0</v>
      </c>
      <c r="E245" s="13">
        <v>0</v>
      </c>
      <c r="F245" s="13"/>
      <c r="G245" s="13"/>
      <c r="H245" s="13"/>
      <c r="I245" s="13"/>
      <c r="J245" s="13"/>
      <c r="K245" s="13"/>
      <c r="L245" s="13"/>
      <c r="M245" s="13"/>
      <c r="N245" s="111"/>
    </row>
    <row r="246" spans="2:14">
      <c r="B246" s="10">
        <f t="shared" si="8"/>
        <v>241</v>
      </c>
      <c r="C246" s="10" t="str">
        <f>IF(COUNTIFS(D247:$D$1005,D246,E247:$E$1005,"&lt;&gt;0")+COUNTIFS($D$6:D245,D246,$E$6:E245,"&lt;&gt;0"),"DUPLICATE","")</f>
        <v/>
      </c>
      <c r="D246" s="25" t="str">
        <f t="shared" si="7"/>
        <v>0</v>
      </c>
      <c r="E246" s="13">
        <v>0</v>
      </c>
      <c r="F246" s="13"/>
      <c r="G246" s="13"/>
      <c r="H246" s="13"/>
      <c r="I246" s="13"/>
      <c r="J246" s="13"/>
      <c r="K246" s="13"/>
      <c r="L246" s="13"/>
      <c r="M246" s="13"/>
      <c r="N246" s="111"/>
    </row>
    <row r="247" spans="2:14">
      <c r="B247" s="12">
        <f t="shared" si="8"/>
        <v>242</v>
      </c>
      <c r="C247" s="12" t="str">
        <f>IF(COUNTIFS(D248:$D$1005,D247,E248:$E$1005,"&lt;&gt;0")+COUNTIFS($D$6:D246,D247,$E$6:E246,"&lt;&gt;0"),"DUPLICATE","")</f>
        <v/>
      </c>
      <c r="D247" s="25" t="str">
        <f t="shared" si="7"/>
        <v>0</v>
      </c>
      <c r="E247" s="13">
        <v>0</v>
      </c>
      <c r="F247" s="13"/>
      <c r="G247" s="13"/>
      <c r="H247" s="13"/>
      <c r="I247" s="13"/>
      <c r="J247" s="13"/>
      <c r="K247" s="13"/>
      <c r="L247" s="13"/>
      <c r="M247" s="13"/>
      <c r="N247" s="111"/>
    </row>
    <row r="248" spans="2:14">
      <c r="B248" s="10">
        <f t="shared" si="8"/>
        <v>243</v>
      </c>
      <c r="C248" s="10" t="str">
        <f>IF(COUNTIFS(D249:$D$1005,D248,E249:$E$1005,"&lt;&gt;0")+COUNTIFS($D$6:D247,D248,$E$6:E247,"&lt;&gt;0"),"DUPLICATE","")</f>
        <v/>
      </c>
      <c r="D248" s="25" t="str">
        <f t="shared" si="7"/>
        <v>0</v>
      </c>
      <c r="E248" s="13">
        <v>0</v>
      </c>
      <c r="F248" s="13"/>
      <c r="G248" s="13"/>
      <c r="H248" s="13"/>
      <c r="I248" s="13"/>
      <c r="J248" s="13"/>
      <c r="K248" s="13"/>
      <c r="L248" s="13"/>
      <c r="M248" s="13"/>
      <c r="N248" s="111"/>
    </row>
    <row r="249" spans="2:14">
      <c r="B249" s="12">
        <f t="shared" si="8"/>
        <v>244</v>
      </c>
      <c r="C249" s="12" t="str">
        <f>IF(COUNTIFS(D250:$D$1005,D249,E250:$E$1005,"&lt;&gt;0")+COUNTIFS($D$6:D248,D249,$E$6:E248,"&lt;&gt;0"),"DUPLICATE","")</f>
        <v/>
      </c>
      <c r="D249" s="25" t="str">
        <f t="shared" si="7"/>
        <v>0</v>
      </c>
      <c r="E249" s="4">
        <v>0</v>
      </c>
      <c r="F249" s="4"/>
      <c r="G249" s="4"/>
      <c r="H249" s="11"/>
      <c r="I249" s="11"/>
      <c r="J249" s="4"/>
      <c r="K249" s="4"/>
      <c r="L249" s="4"/>
      <c r="M249" s="4"/>
      <c r="N249" s="111"/>
    </row>
    <row r="250" spans="2:14">
      <c r="B250" s="10">
        <f t="shared" si="8"/>
        <v>245</v>
      </c>
      <c r="C250" s="10" t="str">
        <f>IF(COUNTIFS(D251:$D$1005,D250,E251:$E$1005,"&lt;&gt;0")+COUNTIFS($D$6:D249,D250,$E$6:E249,"&lt;&gt;0"),"DUPLICATE","")</f>
        <v/>
      </c>
      <c r="D250" s="25" t="str">
        <f t="shared" si="7"/>
        <v>0</v>
      </c>
      <c r="E250" s="4">
        <v>0</v>
      </c>
      <c r="F250" s="4"/>
      <c r="G250" s="4"/>
      <c r="H250" s="11"/>
      <c r="I250" s="11"/>
      <c r="J250" s="4"/>
      <c r="K250" s="4"/>
      <c r="L250" s="4"/>
      <c r="M250" s="4"/>
      <c r="N250" s="111"/>
    </row>
    <row r="251" spans="2:14">
      <c r="B251" s="12">
        <f t="shared" si="8"/>
        <v>246</v>
      </c>
      <c r="C251" s="12" t="str">
        <f>IF(COUNTIFS(D252:$D$1005,D251,E252:$E$1005,"&lt;&gt;0")+COUNTIFS($D$6:D250,D251,$E$6:E250,"&lt;&gt;0"),"DUPLICATE","")</f>
        <v/>
      </c>
      <c r="D251" s="25" t="str">
        <f t="shared" si="7"/>
        <v>0</v>
      </c>
      <c r="E251" s="4">
        <v>0</v>
      </c>
      <c r="F251" s="4"/>
      <c r="G251" s="4"/>
      <c r="H251" s="11"/>
      <c r="I251" s="11"/>
      <c r="J251" s="4"/>
      <c r="K251" s="4"/>
      <c r="L251" s="4"/>
      <c r="M251" s="4"/>
      <c r="N251" s="111"/>
    </row>
    <row r="252" spans="2:14">
      <c r="B252" s="10">
        <f t="shared" si="8"/>
        <v>247</v>
      </c>
      <c r="C252" s="10" t="str">
        <f>IF(COUNTIFS(D253:$D$1005,D252,E253:$E$1005,"&lt;&gt;0")+COUNTIFS($D$6:D251,D252,$E$6:E251,"&lt;&gt;0"),"DUPLICATE","")</f>
        <v/>
      </c>
      <c r="D252" s="25" t="str">
        <f t="shared" si="7"/>
        <v>0</v>
      </c>
      <c r="E252" s="4">
        <v>0</v>
      </c>
      <c r="F252" s="4"/>
      <c r="G252" s="4"/>
      <c r="H252" s="11"/>
      <c r="I252" s="11"/>
      <c r="J252" s="4"/>
      <c r="K252" s="4"/>
      <c r="L252" s="4"/>
      <c r="M252" s="4"/>
      <c r="N252" s="111"/>
    </row>
    <row r="253" spans="2:14">
      <c r="B253" s="12">
        <f t="shared" si="8"/>
        <v>248</v>
      </c>
      <c r="C253" s="12" t="str">
        <f>IF(COUNTIFS(D254:$D$1005,D253,E254:$E$1005,"&lt;&gt;0")+COUNTIFS($D$6:D252,D253,$E$6:E252,"&lt;&gt;0"),"DUPLICATE","")</f>
        <v/>
      </c>
      <c r="D253" s="25" t="str">
        <f t="shared" si="7"/>
        <v>0</v>
      </c>
      <c r="E253" s="4">
        <v>0</v>
      </c>
      <c r="F253" s="4"/>
      <c r="G253" s="4"/>
      <c r="H253" s="11"/>
      <c r="I253" s="11"/>
      <c r="J253" s="4"/>
      <c r="K253" s="4"/>
      <c r="L253" s="4"/>
      <c r="M253" s="4"/>
      <c r="N253" s="111"/>
    </row>
    <row r="254" spans="2:14">
      <c r="B254" s="10">
        <f t="shared" si="8"/>
        <v>249</v>
      </c>
      <c r="C254" s="10" t="str">
        <f>IF(COUNTIFS(D255:$D$1005,D254,E255:$E$1005,"&lt;&gt;0")+COUNTIFS($D$6:D253,D254,$E$6:E253,"&lt;&gt;0"),"DUPLICATE","")</f>
        <v/>
      </c>
      <c r="D254" s="25" t="str">
        <f t="shared" si="7"/>
        <v>0</v>
      </c>
      <c r="E254" s="4">
        <v>0</v>
      </c>
      <c r="F254" s="4"/>
      <c r="G254" s="4"/>
      <c r="H254" s="11"/>
      <c r="I254" s="11"/>
      <c r="J254" s="4"/>
      <c r="K254" s="4"/>
      <c r="L254" s="4"/>
      <c r="M254" s="4"/>
      <c r="N254" s="111"/>
    </row>
    <row r="255" spans="2:14">
      <c r="B255" s="12">
        <f t="shared" si="8"/>
        <v>250</v>
      </c>
      <c r="C255" s="12" t="str">
        <f>IF(COUNTIFS(D256:$D$1005,D255,E256:$E$1005,"&lt;&gt;0")+COUNTIFS($D$6:D254,D255,$E$6:E254,"&lt;&gt;0"),"DUPLICATE","")</f>
        <v/>
      </c>
      <c r="D255" s="25" t="str">
        <f t="shared" si="7"/>
        <v>0</v>
      </c>
      <c r="E255" s="4">
        <v>0</v>
      </c>
      <c r="F255" s="4"/>
      <c r="G255" s="4"/>
      <c r="H255" s="11"/>
      <c r="I255" s="11"/>
      <c r="J255" s="4"/>
      <c r="K255" s="4"/>
      <c r="L255" s="4"/>
      <c r="M255" s="4"/>
      <c r="N255" s="111"/>
    </row>
    <row r="256" spans="2:14">
      <c r="B256" s="10">
        <f t="shared" si="8"/>
        <v>251</v>
      </c>
      <c r="C256" s="10" t="str">
        <f>IF(COUNTIFS(D257:$D$1005,D256,E257:$E$1005,"&lt;&gt;0")+COUNTIFS($D$6:D255,D256,$E$6:E255,"&lt;&gt;0"),"DUPLICATE","")</f>
        <v/>
      </c>
      <c r="D256" s="25" t="str">
        <f t="shared" si="7"/>
        <v>0</v>
      </c>
      <c r="E256" s="4">
        <v>0</v>
      </c>
      <c r="F256" s="4"/>
      <c r="G256" s="4"/>
      <c r="H256" s="11"/>
      <c r="I256" s="11"/>
      <c r="J256" s="4"/>
      <c r="K256" s="4"/>
      <c r="L256" s="4"/>
      <c r="M256" s="4"/>
      <c r="N256" s="111"/>
    </row>
    <row r="257" spans="2:14">
      <c r="B257" s="12">
        <f t="shared" si="8"/>
        <v>252</v>
      </c>
      <c r="C257" s="12" t="str">
        <f>IF(COUNTIFS(D258:$D$1005,D257,E258:$E$1005,"&lt;&gt;0")+COUNTIFS($D$6:D256,D257,$E$6:E256,"&lt;&gt;0"),"DUPLICATE","")</f>
        <v/>
      </c>
      <c r="D257" s="25" t="str">
        <f t="shared" si="7"/>
        <v>0</v>
      </c>
      <c r="E257" s="4">
        <v>0</v>
      </c>
      <c r="F257" s="4"/>
      <c r="G257" s="4"/>
      <c r="H257" s="11"/>
      <c r="I257" s="11"/>
      <c r="J257" s="4"/>
      <c r="K257" s="4"/>
      <c r="L257" s="4"/>
      <c r="M257" s="4"/>
      <c r="N257" s="111"/>
    </row>
    <row r="258" spans="2:14">
      <c r="B258" s="10">
        <f t="shared" si="8"/>
        <v>253</v>
      </c>
      <c r="C258" s="10" t="str">
        <f>IF(COUNTIFS(D259:$D$1005,D258,E259:$E$1005,"&lt;&gt;0")+COUNTIFS($D$6:D257,D258,$E$6:E257,"&lt;&gt;0"),"DUPLICATE","")</f>
        <v/>
      </c>
      <c r="D258" s="25" t="str">
        <f t="shared" si="7"/>
        <v>0</v>
      </c>
      <c r="E258" s="4">
        <v>0</v>
      </c>
      <c r="F258" s="4"/>
      <c r="G258" s="4"/>
      <c r="H258" s="11"/>
      <c r="I258" s="11"/>
      <c r="J258" s="4"/>
      <c r="K258" s="4"/>
      <c r="L258" s="4"/>
      <c r="M258" s="4"/>
      <c r="N258" s="111"/>
    </row>
    <row r="259" spans="2:14">
      <c r="B259" s="12">
        <f t="shared" si="8"/>
        <v>254</v>
      </c>
      <c r="C259" s="12" t="str">
        <f>IF(COUNTIFS(D260:$D$1005,D259,E260:$E$1005,"&lt;&gt;0")+COUNTIFS($D$6:D258,D259,$E$6:E258,"&lt;&gt;0"),"DUPLICATE","")</f>
        <v/>
      </c>
      <c r="D259" s="25" t="str">
        <f t="shared" si="7"/>
        <v>0</v>
      </c>
      <c r="E259" s="4">
        <v>0</v>
      </c>
      <c r="F259" s="4"/>
      <c r="G259" s="4"/>
      <c r="H259" s="11"/>
      <c r="I259" s="11"/>
      <c r="J259" s="4"/>
      <c r="K259" s="4"/>
      <c r="L259" s="4"/>
      <c r="M259" s="4"/>
      <c r="N259" s="111"/>
    </row>
    <row r="260" spans="2:14">
      <c r="B260" s="10">
        <f t="shared" si="8"/>
        <v>255</v>
      </c>
      <c r="C260" s="10" t="str">
        <f>IF(COUNTIFS(D261:$D$1005,D260,E261:$E$1005,"&lt;&gt;0")+COUNTIFS($D$6:D259,D260,$E$6:E259,"&lt;&gt;0"),"DUPLICATE","")</f>
        <v/>
      </c>
      <c r="D260" s="25" t="str">
        <f t="shared" si="7"/>
        <v>0</v>
      </c>
      <c r="E260" s="4">
        <v>0</v>
      </c>
      <c r="F260" s="4"/>
      <c r="G260" s="4"/>
      <c r="H260" s="11"/>
      <c r="I260" s="11"/>
      <c r="J260" s="4"/>
      <c r="K260" s="4"/>
      <c r="L260" s="4"/>
      <c r="M260" s="4"/>
      <c r="N260" s="111"/>
    </row>
    <row r="261" spans="2:14">
      <c r="B261" s="12">
        <f t="shared" si="8"/>
        <v>256</v>
      </c>
      <c r="C261" s="12" t="str">
        <f>IF(COUNTIFS(D262:$D$1005,D261,E262:$E$1005,"&lt;&gt;0")+COUNTIFS($D$6:D260,D261,$E$6:E260,"&lt;&gt;0"),"DUPLICATE","")</f>
        <v/>
      </c>
      <c r="D261" s="25" t="str">
        <f t="shared" si="7"/>
        <v>0</v>
      </c>
      <c r="E261" s="4">
        <v>0</v>
      </c>
      <c r="F261" s="4"/>
      <c r="G261" s="4"/>
      <c r="H261" s="11"/>
      <c r="I261" s="11"/>
      <c r="J261" s="4"/>
      <c r="K261" s="4"/>
      <c r="L261" s="4"/>
      <c r="M261" s="4"/>
      <c r="N261" s="111"/>
    </row>
    <row r="262" spans="2:14">
      <c r="B262" s="10">
        <f t="shared" si="8"/>
        <v>257</v>
      </c>
      <c r="C262" s="10" t="str">
        <f>IF(COUNTIFS(D263:$D$1005,D262,E263:$E$1005,"&lt;&gt;0")+COUNTIFS($D$6:D261,D262,$E$6:E261,"&lt;&gt;0"),"DUPLICATE","")</f>
        <v/>
      </c>
      <c r="D262" s="25" t="str">
        <f t="shared" si="7"/>
        <v>0</v>
      </c>
      <c r="E262" s="4">
        <v>0</v>
      </c>
      <c r="F262" s="4"/>
      <c r="G262" s="4"/>
      <c r="H262" s="11"/>
      <c r="I262" s="11"/>
      <c r="J262" s="4"/>
      <c r="K262" s="4"/>
      <c r="L262" s="4"/>
      <c r="M262" s="4"/>
      <c r="N262" s="111"/>
    </row>
    <row r="263" spans="2:14">
      <c r="B263" s="12">
        <f t="shared" si="8"/>
        <v>258</v>
      </c>
      <c r="C263" s="12" t="str">
        <f>IF(COUNTIFS(D264:$D$1005,D263,E264:$E$1005,"&lt;&gt;0")+COUNTIFS($D$6:D262,D263,$E$6:E262,"&lt;&gt;0"),"DUPLICATE","")</f>
        <v/>
      </c>
      <c r="D263" s="25" t="str">
        <f t="shared" ref="D263:D326" si="9">E263&amp;G263</f>
        <v>0</v>
      </c>
      <c r="E263" s="4">
        <v>0</v>
      </c>
      <c r="F263" s="4"/>
      <c r="G263" s="4"/>
      <c r="H263" s="11"/>
      <c r="I263" s="11"/>
      <c r="J263" s="4"/>
      <c r="K263" s="4"/>
      <c r="L263" s="4"/>
      <c r="M263" s="4"/>
      <c r="N263" s="111"/>
    </row>
    <row r="264" spans="2:14">
      <c r="B264" s="10">
        <f t="shared" ref="B264:B327" si="10">B263+1</f>
        <v>259</v>
      </c>
      <c r="C264" s="10" t="str">
        <f>IF(COUNTIFS(D265:$D$1005,D264,E265:$E$1005,"&lt;&gt;0")+COUNTIFS($D$6:D263,D264,$E$6:E263,"&lt;&gt;0"),"DUPLICATE","")</f>
        <v/>
      </c>
      <c r="D264" s="25" t="str">
        <f t="shared" si="9"/>
        <v>0</v>
      </c>
      <c r="E264" s="4">
        <v>0</v>
      </c>
      <c r="F264" s="4"/>
      <c r="G264" s="4"/>
      <c r="H264" s="11"/>
      <c r="I264" s="11"/>
      <c r="J264" s="4"/>
      <c r="K264" s="4"/>
      <c r="L264" s="4"/>
      <c r="M264" s="4"/>
      <c r="N264" s="111"/>
    </row>
    <row r="265" spans="2:14">
      <c r="B265" s="12">
        <f t="shared" si="10"/>
        <v>260</v>
      </c>
      <c r="C265" s="12" t="str">
        <f>IF(COUNTIFS(D266:$D$1005,D265,E266:$E$1005,"&lt;&gt;0")+COUNTIFS($D$6:D264,D265,$E$6:E264,"&lt;&gt;0"),"DUPLICATE","")</f>
        <v/>
      </c>
      <c r="D265" s="25" t="str">
        <f t="shared" si="9"/>
        <v>0</v>
      </c>
      <c r="E265" s="4">
        <v>0</v>
      </c>
      <c r="F265" s="4"/>
      <c r="G265" s="4"/>
      <c r="H265" s="11"/>
      <c r="I265" s="11"/>
      <c r="J265" s="4"/>
      <c r="K265" s="4"/>
      <c r="L265" s="4"/>
      <c r="M265" s="4"/>
      <c r="N265" s="111"/>
    </row>
    <row r="266" spans="2:14">
      <c r="B266" s="10">
        <f t="shared" si="10"/>
        <v>261</v>
      </c>
      <c r="C266" s="10" t="str">
        <f>IF(COUNTIFS(D267:$D$1005,D266,E267:$E$1005,"&lt;&gt;0")+COUNTIFS($D$6:D265,D266,$E$6:E265,"&lt;&gt;0"),"DUPLICATE","")</f>
        <v/>
      </c>
      <c r="D266" s="25" t="str">
        <f t="shared" si="9"/>
        <v>0</v>
      </c>
      <c r="E266" s="13">
        <v>0</v>
      </c>
      <c r="F266" s="13"/>
      <c r="G266" s="13"/>
      <c r="H266" s="13"/>
      <c r="I266" s="13"/>
      <c r="J266" s="14"/>
      <c r="K266" s="14"/>
      <c r="L266" s="14"/>
      <c r="M266" s="14"/>
      <c r="N266" s="111"/>
    </row>
    <row r="267" spans="2:14">
      <c r="B267" s="12">
        <f t="shared" si="10"/>
        <v>262</v>
      </c>
      <c r="C267" s="12" t="str">
        <f>IF(COUNTIFS(D268:$D$1005,D267,E268:$E$1005,"&lt;&gt;0")+COUNTIFS($D$6:D266,D267,$E$6:E266,"&lt;&gt;0"),"DUPLICATE","")</f>
        <v/>
      </c>
      <c r="D267" s="25" t="str">
        <f t="shared" si="9"/>
        <v>0</v>
      </c>
      <c r="E267" s="13">
        <v>0</v>
      </c>
      <c r="F267" s="13"/>
      <c r="G267" s="13"/>
      <c r="H267" s="13"/>
      <c r="I267" s="13"/>
      <c r="J267" s="13"/>
      <c r="K267" s="13"/>
      <c r="L267" s="13"/>
      <c r="M267" s="13"/>
      <c r="N267" s="111"/>
    </row>
    <row r="268" spans="2:14">
      <c r="B268" s="10">
        <f t="shared" si="10"/>
        <v>263</v>
      </c>
      <c r="C268" s="10" t="str">
        <f>IF(COUNTIFS(D269:$D$1005,D268,E269:$E$1005,"&lt;&gt;0")+COUNTIFS($D$6:D267,D268,$E$6:E267,"&lt;&gt;0"),"DUPLICATE","")</f>
        <v/>
      </c>
      <c r="D268" s="25" t="str">
        <f t="shared" si="9"/>
        <v>0</v>
      </c>
      <c r="E268" s="13">
        <v>0</v>
      </c>
      <c r="F268" s="13"/>
      <c r="G268" s="13"/>
      <c r="H268" s="13"/>
      <c r="I268" s="13"/>
      <c r="J268" s="13"/>
      <c r="K268" s="13"/>
      <c r="L268" s="13"/>
      <c r="M268" s="13"/>
      <c r="N268" s="111"/>
    </row>
    <row r="269" spans="2:14">
      <c r="B269" s="12">
        <f t="shared" si="10"/>
        <v>264</v>
      </c>
      <c r="C269" s="12" t="str">
        <f>IF(COUNTIFS(D270:$D$1005,D269,E270:$E$1005,"&lt;&gt;0")+COUNTIFS($D$6:D268,D269,$E$6:E268,"&lt;&gt;0"),"DUPLICATE","")</f>
        <v/>
      </c>
      <c r="D269" s="25" t="str">
        <f t="shared" si="9"/>
        <v>0</v>
      </c>
      <c r="E269" s="13">
        <v>0</v>
      </c>
      <c r="F269" s="13"/>
      <c r="G269" s="13"/>
      <c r="H269" s="13"/>
      <c r="I269" s="13"/>
      <c r="J269" s="13"/>
      <c r="K269" s="13"/>
      <c r="L269" s="13"/>
      <c r="M269" s="13"/>
      <c r="N269" s="111"/>
    </row>
    <row r="270" spans="2:14">
      <c r="B270" s="10">
        <f t="shared" si="10"/>
        <v>265</v>
      </c>
      <c r="C270" s="10" t="str">
        <f>IF(COUNTIFS(D271:$D$1005,D270,E271:$E$1005,"&lt;&gt;0")+COUNTIFS($D$6:D269,D270,$E$6:E269,"&lt;&gt;0"),"DUPLICATE","")</f>
        <v/>
      </c>
      <c r="D270" s="25" t="str">
        <f t="shared" si="9"/>
        <v>0</v>
      </c>
      <c r="E270" s="13">
        <v>0</v>
      </c>
      <c r="F270" s="13"/>
      <c r="G270" s="13"/>
      <c r="H270" s="13"/>
      <c r="I270" s="13"/>
      <c r="J270" s="13"/>
      <c r="K270" s="13"/>
      <c r="L270" s="13"/>
      <c r="M270" s="13"/>
      <c r="N270" s="111"/>
    </row>
    <row r="271" spans="2:14">
      <c r="B271" s="12">
        <f t="shared" si="10"/>
        <v>266</v>
      </c>
      <c r="C271" s="12" t="str">
        <f>IF(COUNTIFS(D272:$D$1005,D271,E272:$E$1005,"&lt;&gt;0")+COUNTIFS($D$6:D270,D271,$E$6:E270,"&lt;&gt;0"),"DUPLICATE","")</f>
        <v/>
      </c>
      <c r="D271" s="25" t="str">
        <f t="shared" si="9"/>
        <v>0</v>
      </c>
      <c r="E271" s="4">
        <v>0</v>
      </c>
      <c r="F271" s="4"/>
      <c r="G271" s="4"/>
      <c r="H271" s="11"/>
      <c r="I271" s="11"/>
      <c r="J271" s="4"/>
      <c r="K271" s="4"/>
      <c r="L271" s="4"/>
      <c r="M271" s="4"/>
      <c r="N271" s="111"/>
    </row>
    <row r="272" spans="2:14">
      <c r="B272" s="10">
        <f t="shared" si="10"/>
        <v>267</v>
      </c>
      <c r="C272" s="10" t="str">
        <f>IF(COUNTIFS(D273:$D$1005,D272,E273:$E$1005,"&lt;&gt;0")+COUNTIFS($D$6:D271,D272,$E$6:E271,"&lt;&gt;0"),"DUPLICATE","")</f>
        <v/>
      </c>
      <c r="D272" s="25" t="str">
        <f t="shared" si="9"/>
        <v>0</v>
      </c>
      <c r="E272" s="4">
        <v>0</v>
      </c>
      <c r="F272" s="4"/>
      <c r="G272" s="4"/>
      <c r="H272" s="11"/>
      <c r="I272" s="11"/>
      <c r="J272" s="4"/>
      <c r="K272" s="4"/>
      <c r="L272" s="4"/>
      <c r="M272" s="4"/>
      <c r="N272" s="111"/>
    </row>
    <row r="273" spans="2:14">
      <c r="B273" s="12">
        <f t="shared" si="10"/>
        <v>268</v>
      </c>
      <c r="C273" s="12" t="str">
        <f>IF(COUNTIFS(D274:$D$1005,D273,E274:$E$1005,"&lt;&gt;0")+COUNTIFS($D$6:D272,D273,$E$6:E272,"&lt;&gt;0"),"DUPLICATE","")</f>
        <v/>
      </c>
      <c r="D273" s="25" t="str">
        <f t="shared" si="9"/>
        <v>0</v>
      </c>
      <c r="E273" s="4">
        <v>0</v>
      </c>
      <c r="F273" s="4"/>
      <c r="G273" s="4"/>
      <c r="H273" s="11"/>
      <c r="I273" s="11"/>
      <c r="J273" s="4"/>
      <c r="K273" s="4"/>
      <c r="L273" s="4"/>
      <c r="M273" s="4"/>
      <c r="N273" s="111"/>
    </row>
    <row r="274" spans="2:14">
      <c r="B274" s="10">
        <f t="shared" si="10"/>
        <v>269</v>
      </c>
      <c r="C274" s="10" t="str">
        <f>IF(COUNTIFS(D275:$D$1005,D274,E275:$E$1005,"&lt;&gt;0")+COUNTIFS($D$6:D273,D274,$E$6:E273,"&lt;&gt;0"),"DUPLICATE","")</f>
        <v/>
      </c>
      <c r="D274" s="25" t="str">
        <f t="shared" si="9"/>
        <v>0</v>
      </c>
      <c r="E274" s="4">
        <v>0</v>
      </c>
      <c r="F274" s="4"/>
      <c r="G274" s="4"/>
      <c r="H274" s="11"/>
      <c r="I274" s="11"/>
      <c r="J274" s="4"/>
      <c r="K274" s="4"/>
      <c r="L274" s="4"/>
      <c r="M274" s="4"/>
      <c r="N274" s="111"/>
    </row>
    <row r="275" spans="2:14">
      <c r="B275" s="12">
        <f t="shared" si="10"/>
        <v>270</v>
      </c>
      <c r="C275" s="12" t="str">
        <f>IF(COUNTIFS(D276:$D$1005,D275,E276:$E$1005,"&lt;&gt;0")+COUNTIFS($D$6:D274,D275,$E$6:E274,"&lt;&gt;0"),"DUPLICATE","")</f>
        <v/>
      </c>
      <c r="D275" s="25" t="str">
        <f t="shared" si="9"/>
        <v>0</v>
      </c>
      <c r="E275" s="4">
        <v>0</v>
      </c>
      <c r="F275" s="4"/>
      <c r="G275" s="4"/>
      <c r="H275" s="11"/>
      <c r="I275" s="11"/>
      <c r="J275" s="4"/>
      <c r="K275" s="4"/>
      <c r="L275" s="4"/>
      <c r="M275" s="4"/>
      <c r="N275" s="111"/>
    </row>
    <row r="276" spans="2:14">
      <c r="B276" s="10">
        <f t="shared" si="10"/>
        <v>271</v>
      </c>
      <c r="C276" s="10" t="str">
        <f>IF(COUNTIFS(D277:$D$1005,D276,E277:$E$1005,"&lt;&gt;0")+COUNTIFS($D$6:D275,D276,$E$6:E275,"&lt;&gt;0"),"DUPLICATE","")</f>
        <v/>
      </c>
      <c r="D276" s="25" t="str">
        <f t="shared" si="9"/>
        <v>0</v>
      </c>
      <c r="E276" s="4">
        <v>0</v>
      </c>
      <c r="F276" s="4"/>
      <c r="G276" s="4"/>
      <c r="H276" s="11"/>
      <c r="I276" s="11"/>
      <c r="J276" s="4"/>
      <c r="K276" s="4"/>
      <c r="L276" s="4"/>
      <c r="M276" s="4"/>
      <c r="N276" s="111"/>
    </row>
    <row r="277" spans="2:14">
      <c r="B277" s="12">
        <f t="shared" si="10"/>
        <v>272</v>
      </c>
      <c r="C277" s="12" t="str">
        <f>IF(COUNTIFS(D278:$D$1005,D277,E278:$E$1005,"&lt;&gt;0")+COUNTIFS($D$6:D276,D277,$E$6:E276,"&lt;&gt;0"),"DUPLICATE","")</f>
        <v/>
      </c>
      <c r="D277" s="25" t="str">
        <f t="shared" si="9"/>
        <v>0</v>
      </c>
      <c r="E277" s="4">
        <v>0</v>
      </c>
      <c r="F277" s="4"/>
      <c r="G277" s="4"/>
      <c r="H277" s="11"/>
      <c r="I277" s="11"/>
      <c r="J277" s="4"/>
      <c r="K277" s="4"/>
      <c r="L277" s="4"/>
      <c r="M277" s="4"/>
      <c r="N277" s="111"/>
    </row>
    <row r="278" spans="2:14">
      <c r="B278" s="10">
        <f t="shared" si="10"/>
        <v>273</v>
      </c>
      <c r="C278" s="10" t="str">
        <f>IF(COUNTIFS(D279:$D$1005,D278,E279:$E$1005,"&lt;&gt;0")+COUNTIFS($D$6:D277,D278,$E$6:E277,"&lt;&gt;0"),"DUPLICATE","")</f>
        <v/>
      </c>
      <c r="D278" s="25" t="str">
        <f t="shared" si="9"/>
        <v>0</v>
      </c>
      <c r="E278" s="4">
        <v>0</v>
      </c>
      <c r="F278" s="4"/>
      <c r="G278" s="4"/>
      <c r="H278" s="11"/>
      <c r="I278" s="11"/>
      <c r="J278" s="4"/>
      <c r="K278" s="4"/>
      <c r="L278" s="4"/>
      <c r="M278" s="4"/>
      <c r="N278" s="111"/>
    </row>
    <row r="279" spans="2:14">
      <c r="B279" s="12">
        <f t="shared" si="10"/>
        <v>274</v>
      </c>
      <c r="C279" s="12" t="str">
        <f>IF(COUNTIFS(D280:$D$1005,D279,E280:$E$1005,"&lt;&gt;0")+COUNTIFS($D$6:D278,D279,$E$6:E278,"&lt;&gt;0"),"DUPLICATE","")</f>
        <v/>
      </c>
      <c r="D279" s="25" t="str">
        <f t="shared" si="9"/>
        <v>0</v>
      </c>
      <c r="E279" s="4">
        <v>0</v>
      </c>
      <c r="F279" s="4"/>
      <c r="G279" s="4"/>
      <c r="H279" s="11"/>
      <c r="I279" s="11"/>
      <c r="J279" s="4"/>
      <c r="K279" s="4"/>
      <c r="L279" s="4"/>
      <c r="M279" s="4"/>
      <c r="N279" s="111"/>
    </row>
    <row r="280" spans="2:14">
      <c r="B280" s="10">
        <f t="shared" si="10"/>
        <v>275</v>
      </c>
      <c r="C280" s="10" t="str">
        <f>IF(COUNTIFS(D281:$D$1005,D280,E281:$E$1005,"&lt;&gt;0")+COUNTIFS($D$6:D279,D280,$E$6:E279,"&lt;&gt;0"),"DUPLICATE","")</f>
        <v/>
      </c>
      <c r="D280" s="25" t="str">
        <f t="shared" si="9"/>
        <v>0</v>
      </c>
      <c r="E280" s="4">
        <v>0</v>
      </c>
      <c r="F280" s="4"/>
      <c r="G280" s="4"/>
      <c r="H280" s="11"/>
      <c r="I280" s="11"/>
      <c r="J280" s="4"/>
      <c r="K280" s="4"/>
      <c r="L280" s="4"/>
      <c r="M280" s="4"/>
      <c r="N280" s="111"/>
    </row>
    <row r="281" spans="2:14">
      <c r="B281" s="12">
        <f t="shared" si="10"/>
        <v>276</v>
      </c>
      <c r="C281" s="12" t="str">
        <f>IF(COUNTIFS(D282:$D$1005,D281,E282:$E$1005,"&lt;&gt;0")+COUNTIFS($D$6:D280,D281,$E$6:E280,"&lt;&gt;0"),"DUPLICATE","")</f>
        <v/>
      </c>
      <c r="D281" s="25" t="str">
        <f t="shared" si="9"/>
        <v>0</v>
      </c>
      <c r="E281" s="4">
        <v>0</v>
      </c>
      <c r="F281" s="4"/>
      <c r="G281" s="4"/>
      <c r="H281" s="11"/>
      <c r="I281" s="11"/>
      <c r="J281" s="4"/>
      <c r="K281" s="4"/>
      <c r="L281" s="4"/>
      <c r="M281" s="4"/>
      <c r="N281" s="111"/>
    </row>
    <row r="282" spans="2:14">
      <c r="B282" s="10">
        <f t="shared" si="10"/>
        <v>277</v>
      </c>
      <c r="C282" s="10" t="str">
        <f>IF(COUNTIFS(D283:$D$1005,D282,E283:$E$1005,"&lt;&gt;0")+COUNTIFS($D$6:D281,D282,$E$6:E281,"&lt;&gt;0"),"DUPLICATE","")</f>
        <v/>
      </c>
      <c r="D282" s="25" t="str">
        <f t="shared" si="9"/>
        <v>0</v>
      </c>
      <c r="E282" s="4">
        <v>0</v>
      </c>
      <c r="F282" s="4"/>
      <c r="G282" s="4"/>
      <c r="H282" s="11"/>
      <c r="I282" s="11"/>
      <c r="J282" s="4"/>
      <c r="K282" s="4"/>
      <c r="L282" s="4"/>
      <c r="M282" s="4"/>
      <c r="N282" s="111"/>
    </row>
    <row r="283" spans="2:14">
      <c r="B283" s="12">
        <f t="shared" si="10"/>
        <v>278</v>
      </c>
      <c r="C283" s="12" t="str">
        <f>IF(COUNTIFS(D284:$D$1005,D283,E284:$E$1005,"&lt;&gt;0")+COUNTIFS($D$6:D282,D283,$E$6:E282,"&lt;&gt;0"),"DUPLICATE","")</f>
        <v/>
      </c>
      <c r="D283" s="25" t="str">
        <f t="shared" si="9"/>
        <v>0</v>
      </c>
      <c r="E283" s="4">
        <v>0</v>
      </c>
      <c r="F283" s="4"/>
      <c r="G283" s="4"/>
      <c r="H283" s="11"/>
      <c r="I283" s="11"/>
      <c r="J283" s="4"/>
      <c r="K283" s="4"/>
      <c r="L283" s="4"/>
      <c r="M283" s="4"/>
      <c r="N283" s="111"/>
    </row>
    <row r="284" spans="2:14">
      <c r="B284" s="10">
        <f t="shared" si="10"/>
        <v>279</v>
      </c>
      <c r="C284" s="10" t="str">
        <f>IF(COUNTIFS(D285:$D$1005,D284,E285:$E$1005,"&lt;&gt;0")+COUNTIFS($D$6:D283,D284,$E$6:E283,"&lt;&gt;0"),"DUPLICATE","")</f>
        <v/>
      </c>
      <c r="D284" s="25" t="str">
        <f t="shared" si="9"/>
        <v>0</v>
      </c>
      <c r="E284" s="4">
        <v>0</v>
      </c>
      <c r="F284" s="4"/>
      <c r="G284" s="4"/>
      <c r="H284" s="11"/>
      <c r="I284" s="11"/>
      <c r="J284" s="4"/>
      <c r="K284" s="4"/>
      <c r="L284" s="4"/>
      <c r="M284" s="4"/>
      <c r="N284" s="111"/>
    </row>
    <row r="285" spans="2:14">
      <c r="B285" s="12">
        <f t="shared" si="10"/>
        <v>280</v>
      </c>
      <c r="C285" s="12" t="str">
        <f>IF(COUNTIFS(D286:$D$1005,D285,E286:$E$1005,"&lt;&gt;0")+COUNTIFS($D$6:D284,D285,$E$6:E284,"&lt;&gt;0"),"DUPLICATE","")</f>
        <v/>
      </c>
      <c r="D285" s="25" t="str">
        <f t="shared" si="9"/>
        <v>0</v>
      </c>
      <c r="E285" s="4">
        <v>0</v>
      </c>
      <c r="F285" s="4"/>
      <c r="G285" s="4"/>
      <c r="H285" s="11"/>
      <c r="I285" s="11"/>
      <c r="J285" s="4"/>
      <c r="K285" s="4"/>
      <c r="L285" s="4"/>
      <c r="M285" s="4"/>
      <c r="N285" s="111"/>
    </row>
    <row r="286" spans="2:14">
      <c r="B286" s="10">
        <f t="shared" si="10"/>
        <v>281</v>
      </c>
      <c r="C286" s="10" t="str">
        <f>IF(COUNTIFS(D287:$D$1005,D286,E287:$E$1005,"&lt;&gt;0")+COUNTIFS($D$6:D285,D286,$E$6:E285,"&lt;&gt;0"),"DUPLICATE","")</f>
        <v/>
      </c>
      <c r="D286" s="25" t="str">
        <f t="shared" si="9"/>
        <v>0</v>
      </c>
      <c r="E286" s="4">
        <v>0</v>
      </c>
      <c r="F286" s="4"/>
      <c r="G286" s="4"/>
      <c r="H286" s="11"/>
      <c r="I286" s="11"/>
      <c r="J286" s="4"/>
      <c r="K286" s="4"/>
      <c r="L286" s="4"/>
      <c r="M286" s="4"/>
      <c r="N286" s="111"/>
    </row>
    <row r="287" spans="2:14">
      <c r="B287" s="12">
        <f t="shared" si="10"/>
        <v>282</v>
      </c>
      <c r="C287" s="12" t="str">
        <f>IF(COUNTIFS(D288:$D$1005,D287,E288:$E$1005,"&lt;&gt;0")+COUNTIFS($D$6:D286,D287,$E$6:E286,"&lt;&gt;0"),"DUPLICATE","")</f>
        <v/>
      </c>
      <c r="D287" s="25" t="str">
        <f t="shared" si="9"/>
        <v>0</v>
      </c>
      <c r="E287" s="4">
        <v>0</v>
      </c>
      <c r="F287" s="4"/>
      <c r="G287" s="4"/>
      <c r="H287" s="11"/>
      <c r="I287" s="11"/>
      <c r="J287" s="4"/>
      <c r="K287" s="4"/>
      <c r="L287" s="4"/>
      <c r="M287" s="4"/>
      <c r="N287" s="111"/>
    </row>
    <row r="288" spans="2:14">
      <c r="B288" s="10">
        <f t="shared" si="10"/>
        <v>283</v>
      </c>
      <c r="C288" s="10" t="str">
        <f>IF(COUNTIFS(D289:$D$1005,D288,E289:$E$1005,"&lt;&gt;0")+COUNTIFS($D$6:D287,D288,$E$6:E287,"&lt;&gt;0"),"DUPLICATE","")</f>
        <v/>
      </c>
      <c r="D288" s="25" t="str">
        <f t="shared" si="9"/>
        <v>0</v>
      </c>
      <c r="E288" s="13">
        <v>0</v>
      </c>
      <c r="F288" s="13"/>
      <c r="G288" s="13"/>
      <c r="H288" s="13"/>
      <c r="I288" s="13"/>
      <c r="J288" s="14"/>
      <c r="K288" s="14"/>
      <c r="L288" s="14"/>
      <c r="M288" s="14"/>
      <c r="N288" s="111"/>
    </row>
    <row r="289" spans="2:14">
      <c r="B289" s="12">
        <f t="shared" si="10"/>
        <v>284</v>
      </c>
      <c r="C289" s="12" t="str">
        <f>IF(COUNTIFS(D290:$D$1005,D289,E290:$E$1005,"&lt;&gt;0")+COUNTIFS($D$6:D288,D289,$E$6:E288,"&lt;&gt;0"),"DUPLICATE","")</f>
        <v/>
      </c>
      <c r="D289" s="25" t="str">
        <f t="shared" si="9"/>
        <v>0</v>
      </c>
      <c r="E289" s="13">
        <v>0</v>
      </c>
      <c r="F289" s="13"/>
      <c r="G289" s="13"/>
      <c r="H289" s="13"/>
      <c r="I289" s="13"/>
      <c r="J289" s="13"/>
      <c r="K289" s="13"/>
      <c r="L289" s="13"/>
      <c r="M289" s="13"/>
      <c r="N289" s="111"/>
    </row>
    <row r="290" spans="2:14">
      <c r="B290" s="10">
        <f t="shared" si="10"/>
        <v>285</v>
      </c>
      <c r="C290" s="10" t="str">
        <f>IF(COUNTIFS(D291:$D$1005,D290,E291:$E$1005,"&lt;&gt;0")+COUNTIFS($D$6:D289,D290,$E$6:E289,"&lt;&gt;0"),"DUPLICATE","")</f>
        <v/>
      </c>
      <c r="D290" s="25" t="str">
        <f t="shared" si="9"/>
        <v>0</v>
      </c>
      <c r="E290" s="13">
        <v>0</v>
      </c>
      <c r="F290" s="13"/>
      <c r="G290" s="13"/>
      <c r="H290" s="13"/>
      <c r="I290" s="13"/>
      <c r="J290" s="13"/>
      <c r="K290" s="13"/>
      <c r="L290" s="13"/>
      <c r="M290" s="13"/>
      <c r="N290" s="111"/>
    </row>
    <row r="291" spans="2:14">
      <c r="B291" s="12">
        <f t="shared" si="10"/>
        <v>286</v>
      </c>
      <c r="C291" s="12" t="str">
        <f>IF(COUNTIFS(D292:$D$1005,D291,E292:$E$1005,"&lt;&gt;0")+COUNTIFS($D$6:D290,D291,$E$6:E290,"&lt;&gt;0"),"DUPLICATE","")</f>
        <v/>
      </c>
      <c r="D291" s="25" t="str">
        <f t="shared" si="9"/>
        <v>0</v>
      </c>
      <c r="E291" s="13">
        <v>0</v>
      </c>
      <c r="F291" s="13"/>
      <c r="G291" s="13"/>
      <c r="H291" s="13"/>
      <c r="I291" s="13"/>
      <c r="J291" s="13"/>
      <c r="K291" s="13"/>
      <c r="L291" s="13"/>
      <c r="M291" s="13"/>
      <c r="N291" s="111"/>
    </row>
    <row r="292" spans="2:14">
      <c r="B292" s="10">
        <f t="shared" si="10"/>
        <v>287</v>
      </c>
      <c r="C292" s="10" t="str">
        <f>IF(COUNTIFS(D293:$D$1005,D292,E293:$E$1005,"&lt;&gt;0")+COUNTIFS($D$6:D291,D292,$E$6:E291,"&lt;&gt;0"),"DUPLICATE","")</f>
        <v/>
      </c>
      <c r="D292" s="25" t="str">
        <f t="shared" si="9"/>
        <v>0</v>
      </c>
      <c r="E292" s="13">
        <v>0</v>
      </c>
      <c r="F292" s="13"/>
      <c r="G292" s="13"/>
      <c r="H292" s="13"/>
      <c r="I292" s="13"/>
      <c r="J292" s="13"/>
      <c r="K292" s="13"/>
      <c r="L292" s="13"/>
      <c r="M292" s="13"/>
      <c r="N292" s="111"/>
    </row>
    <row r="293" spans="2:14">
      <c r="B293" s="12">
        <f t="shared" si="10"/>
        <v>288</v>
      </c>
      <c r="C293" s="12" t="str">
        <f>IF(COUNTIFS(D294:$D$1005,D293,E294:$E$1005,"&lt;&gt;0")+COUNTIFS($D$6:D292,D293,$E$6:E292,"&lt;&gt;0"),"DUPLICATE","")</f>
        <v/>
      </c>
      <c r="D293" s="25" t="str">
        <f t="shared" si="9"/>
        <v>0</v>
      </c>
      <c r="E293" s="4">
        <v>0</v>
      </c>
      <c r="F293" s="4"/>
      <c r="G293" s="4"/>
      <c r="H293" s="11"/>
      <c r="I293" s="11"/>
      <c r="J293" s="4"/>
      <c r="K293" s="4"/>
      <c r="L293" s="4"/>
      <c r="M293" s="4"/>
      <c r="N293" s="111"/>
    </row>
    <row r="294" spans="2:14">
      <c r="B294" s="10">
        <f t="shared" si="10"/>
        <v>289</v>
      </c>
      <c r="C294" s="10" t="str">
        <f>IF(COUNTIFS(D295:$D$1005,D294,E295:$E$1005,"&lt;&gt;0")+COUNTIFS($D$6:D293,D294,$E$6:E293,"&lt;&gt;0"),"DUPLICATE","")</f>
        <v/>
      </c>
      <c r="D294" s="25" t="str">
        <f t="shared" si="9"/>
        <v>0</v>
      </c>
      <c r="E294" s="4">
        <v>0</v>
      </c>
      <c r="F294" s="4"/>
      <c r="G294" s="4"/>
      <c r="H294" s="11"/>
      <c r="I294" s="11"/>
      <c r="J294" s="4"/>
      <c r="K294" s="4"/>
      <c r="L294" s="4"/>
      <c r="M294" s="4"/>
      <c r="N294" s="111"/>
    </row>
    <row r="295" spans="2:14">
      <c r="B295" s="12">
        <f t="shared" si="10"/>
        <v>290</v>
      </c>
      <c r="C295" s="12" t="str">
        <f>IF(COUNTIFS(D296:$D$1005,D295,E296:$E$1005,"&lt;&gt;0")+COUNTIFS($D$6:D294,D295,$E$6:E294,"&lt;&gt;0"),"DUPLICATE","")</f>
        <v/>
      </c>
      <c r="D295" s="25" t="str">
        <f t="shared" si="9"/>
        <v>0</v>
      </c>
      <c r="E295" s="4">
        <v>0</v>
      </c>
      <c r="F295" s="4"/>
      <c r="G295" s="4"/>
      <c r="H295" s="11"/>
      <c r="I295" s="11"/>
      <c r="J295" s="4"/>
      <c r="K295" s="4"/>
      <c r="L295" s="4"/>
      <c r="M295" s="4"/>
      <c r="N295" s="111"/>
    </row>
    <row r="296" spans="2:14">
      <c r="B296" s="10">
        <f t="shared" si="10"/>
        <v>291</v>
      </c>
      <c r="C296" s="10" t="str">
        <f>IF(COUNTIFS(D297:$D$1005,D296,E297:$E$1005,"&lt;&gt;0")+COUNTIFS($D$6:D295,D296,$E$6:E295,"&lt;&gt;0"),"DUPLICATE","")</f>
        <v/>
      </c>
      <c r="D296" s="25" t="str">
        <f t="shared" si="9"/>
        <v>0</v>
      </c>
      <c r="E296" s="4">
        <v>0</v>
      </c>
      <c r="F296" s="4"/>
      <c r="G296" s="4"/>
      <c r="H296" s="11"/>
      <c r="I296" s="11"/>
      <c r="J296" s="4"/>
      <c r="K296" s="4"/>
      <c r="L296" s="4"/>
      <c r="M296" s="4"/>
      <c r="N296" s="111"/>
    </row>
    <row r="297" spans="2:14">
      <c r="B297" s="12">
        <f t="shared" si="10"/>
        <v>292</v>
      </c>
      <c r="C297" s="12" t="str">
        <f>IF(COUNTIFS(D298:$D$1005,D297,E298:$E$1005,"&lt;&gt;0")+COUNTIFS($D$6:D296,D297,$E$6:E296,"&lt;&gt;0"),"DUPLICATE","")</f>
        <v/>
      </c>
      <c r="D297" s="25" t="str">
        <f t="shared" si="9"/>
        <v>0</v>
      </c>
      <c r="E297" s="4">
        <v>0</v>
      </c>
      <c r="F297" s="4"/>
      <c r="G297" s="4"/>
      <c r="H297" s="11"/>
      <c r="I297" s="11"/>
      <c r="J297" s="4"/>
      <c r="K297" s="4"/>
      <c r="L297" s="4"/>
      <c r="M297" s="4"/>
      <c r="N297" s="111"/>
    </row>
    <row r="298" spans="2:14">
      <c r="B298" s="10">
        <f t="shared" si="10"/>
        <v>293</v>
      </c>
      <c r="C298" s="10" t="str">
        <f>IF(COUNTIFS(D299:$D$1005,D298,E299:$E$1005,"&lt;&gt;0")+COUNTIFS($D$6:D297,D298,$E$6:E297,"&lt;&gt;0"),"DUPLICATE","")</f>
        <v/>
      </c>
      <c r="D298" s="25" t="str">
        <f t="shared" si="9"/>
        <v>0</v>
      </c>
      <c r="E298" s="4">
        <v>0</v>
      </c>
      <c r="F298" s="4"/>
      <c r="G298" s="4"/>
      <c r="H298" s="11"/>
      <c r="I298" s="11"/>
      <c r="J298" s="4"/>
      <c r="K298" s="4"/>
      <c r="L298" s="4"/>
      <c r="M298" s="4"/>
      <c r="N298" s="111"/>
    </row>
    <row r="299" spans="2:14">
      <c r="B299" s="12">
        <f t="shared" si="10"/>
        <v>294</v>
      </c>
      <c r="C299" s="12" t="str">
        <f>IF(COUNTIFS(D300:$D$1005,D299,E300:$E$1005,"&lt;&gt;0")+COUNTIFS($D$6:D298,D299,$E$6:E298,"&lt;&gt;0"),"DUPLICATE","")</f>
        <v/>
      </c>
      <c r="D299" s="25" t="str">
        <f t="shared" si="9"/>
        <v>0</v>
      </c>
      <c r="E299" s="4">
        <v>0</v>
      </c>
      <c r="F299" s="4"/>
      <c r="G299" s="4"/>
      <c r="H299" s="11"/>
      <c r="I299" s="11"/>
      <c r="J299" s="4"/>
      <c r="K299" s="4"/>
      <c r="L299" s="4"/>
      <c r="M299" s="4"/>
      <c r="N299" s="111"/>
    </row>
    <row r="300" spans="2:14">
      <c r="B300" s="10">
        <f t="shared" si="10"/>
        <v>295</v>
      </c>
      <c r="C300" s="10" t="str">
        <f>IF(COUNTIFS(D301:$D$1005,D300,E301:$E$1005,"&lt;&gt;0")+COUNTIFS($D$6:D299,D300,$E$6:E299,"&lt;&gt;0"),"DUPLICATE","")</f>
        <v/>
      </c>
      <c r="D300" s="25" t="str">
        <f t="shared" si="9"/>
        <v>0</v>
      </c>
      <c r="E300" s="4">
        <v>0</v>
      </c>
      <c r="F300" s="4"/>
      <c r="G300" s="4"/>
      <c r="H300" s="11"/>
      <c r="I300" s="11"/>
      <c r="J300" s="4"/>
      <c r="K300" s="4"/>
      <c r="L300" s="4"/>
      <c r="M300" s="4"/>
      <c r="N300" s="111"/>
    </row>
    <row r="301" spans="2:14">
      <c r="B301" s="12">
        <f t="shared" si="10"/>
        <v>296</v>
      </c>
      <c r="C301" s="12" t="str">
        <f>IF(COUNTIFS(D302:$D$1005,D301,E302:$E$1005,"&lt;&gt;0")+COUNTIFS($D$6:D300,D301,$E$6:E300,"&lt;&gt;0"),"DUPLICATE","")</f>
        <v/>
      </c>
      <c r="D301" s="25" t="str">
        <f t="shared" si="9"/>
        <v>0</v>
      </c>
      <c r="E301" s="4">
        <v>0</v>
      </c>
      <c r="F301" s="4"/>
      <c r="G301" s="4"/>
      <c r="H301" s="11"/>
      <c r="I301" s="11"/>
      <c r="J301" s="4"/>
      <c r="K301" s="4"/>
      <c r="L301" s="4"/>
      <c r="M301" s="4"/>
      <c r="N301" s="111"/>
    </row>
    <row r="302" spans="2:14">
      <c r="B302" s="10">
        <f t="shared" si="10"/>
        <v>297</v>
      </c>
      <c r="C302" s="10" t="str">
        <f>IF(COUNTIFS(D303:$D$1005,D302,E303:$E$1005,"&lt;&gt;0")+COUNTIFS($D$6:D301,D302,$E$6:E301,"&lt;&gt;0"),"DUPLICATE","")</f>
        <v/>
      </c>
      <c r="D302" s="25" t="str">
        <f t="shared" si="9"/>
        <v>0</v>
      </c>
      <c r="E302" s="4">
        <v>0</v>
      </c>
      <c r="F302" s="4"/>
      <c r="G302" s="4"/>
      <c r="H302" s="11"/>
      <c r="I302" s="11"/>
      <c r="J302" s="4"/>
      <c r="K302" s="4"/>
      <c r="L302" s="4"/>
      <c r="M302" s="4"/>
      <c r="N302" s="111"/>
    </row>
    <row r="303" spans="2:14">
      <c r="B303" s="12">
        <f t="shared" si="10"/>
        <v>298</v>
      </c>
      <c r="C303" s="12" t="str">
        <f>IF(COUNTIFS(D304:$D$1005,D303,E304:$E$1005,"&lt;&gt;0")+COUNTIFS($D$6:D302,D303,$E$6:E302,"&lt;&gt;0"),"DUPLICATE","")</f>
        <v/>
      </c>
      <c r="D303" s="25" t="str">
        <f t="shared" si="9"/>
        <v>0</v>
      </c>
      <c r="E303" s="4">
        <v>0</v>
      </c>
      <c r="F303" s="4"/>
      <c r="G303" s="4"/>
      <c r="H303" s="11"/>
      <c r="I303" s="11"/>
      <c r="J303" s="4"/>
      <c r="K303" s="4"/>
      <c r="L303" s="4"/>
      <c r="M303" s="4"/>
      <c r="N303" s="111"/>
    </row>
    <row r="304" spans="2:14">
      <c r="B304" s="10">
        <f t="shared" si="10"/>
        <v>299</v>
      </c>
      <c r="C304" s="10" t="str">
        <f>IF(COUNTIFS(D305:$D$1005,D304,E305:$E$1005,"&lt;&gt;0")+COUNTIFS($D$6:D303,D304,$E$6:E303,"&lt;&gt;0"),"DUPLICATE","")</f>
        <v/>
      </c>
      <c r="D304" s="25" t="str">
        <f t="shared" si="9"/>
        <v>0</v>
      </c>
      <c r="E304" s="4">
        <v>0</v>
      </c>
      <c r="F304" s="4"/>
      <c r="G304" s="4"/>
      <c r="H304" s="11"/>
      <c r="I304" s="11"/>
      <c r="J304" s="4"/>
      <c r="K304" s="4"/>
      <c r="L304" s="4"/>
      <c r="M304" s="4"/>
      <c r="N304" s="111"/>
    </row>
    <row r="305" spans="2:14">
      <c r="B305" s="12">
        <f t="shared" si="10"/>
        <v>300</v>
      </c>
      <c r="C305" s="12" t="str">
        <f>IF(COUNTIFS(D306:$D$1005,D305,E306:$E$1005,"&lt;&gt;0")+COUNTIFS($D$6:D304,D305,$E$6:E304,"&lt;&gt;0"),"DUPLICATE","")</f>
        <v/>
      </c>
      <c r="D305" s="25" t="str">
        <f t="shared" si="9"/>
        <v>0</v>
      </c>
      <c r="E305" s="4">
        <v>0</v>
      </c>
      <c r="F305" s="4"/>
      <c r="G305" s="4"/>
      <c r="H305" s="11"/>
      <c r="I305" s="11"/>
      <c r="J305" s="4"/>
      <c r="K305" s="4"/>
      <c r="L305" s="4"/>
      <c r="M305" s="4"/>
      <c r="N305" s="111"/>
    </row>
    <row r="306" spans="2:14">
      <c r="B306" s="10">
        <f t="shared" si="10"/>
        <v>301</v>
      </c>
      <c r="C306" s="10" t="str">
        <f>IF(COUNTIFS(D307:$D$1005,D306,E307:$E$1005,"&lt;&gt;0")+COUNTIFS($D$6:D305,D306,$E$6:E305,"&lt;&gt;0"),"DUPLICATE","")</f>
        <v/>
      </c>
      <c r="D306" s="25" t="str">
        <f t="shared" si="9"/>
        <v>0</v>
      </c>
      <c r="E306" s="4">
        <v>0</v>
      </c>
      <c r="F306" s="4"/>
      <c r="G306" s="4"/>
      <c r="H306" s="11"/>
      <c r="I306" s="11"/>
      <c r="J306" s="4"/>
      <c r="K306" s="4"/>
      <c r="L306" s="4"/>
      <c r="M306" s="4"/>
      <c r="N306" s="111"/>
    </row>
    <row r="307" spans="2:14">
      <c r="B307" s="12">
        <f t="shared" si="10"/>
        <v>302</v>
      </c>
      <c r="C307" s="12" t="str">
        <f>IF(COUNTIFS(D308:$D$1005,D307,E308:$E$1005,"&lt;&gt;0")+COUNTIFS($D$6:D306,D307,$E$6:E306,"&lt;&gt;0"),"DUPLICATE","")</f>
        <v/>
      </c>
      <c r="D307" s="25" t="str">
        <f t="shared" si="9"/>
        <v>0</v>
      </c>
      <c r="E307" s="4">
        <v>0</v>
      </c>
      <c r="F307" s="4"/>
      <c r="G307" s="4"/>
      <c r="H307" s="11"/>
      <c r="I307" s="11"/>
      <c r="J307" s="4"/>
      <c r="K307" s="4"/>
      <c r="L307" s="4"/>
      <c r="M307" s="4"/>
      <c r="N307" s="111"/>
    </row>
    <row r="308" spans="2:14">
      <c r="B308" s="10">
        <f t="shared" si="10"/>
        <v>303</v>
      </c>
      <c r="C308" s="10" t="str">
        <f>IF(COUNTIFS(D309:$D$1005,D308,E309:$E$1005,"&lt;&gt;0")+COUNTIFS($D$6:D307,D308,$E$6:E307,"&lt;&gt;0"),"DUPLICATE","")</f>
        <v/>
      </c>
      <c r="D308" s="25" t="str">
        <f t="shared" si="9"/>
        <v>0</v>
      </c>
      <c r="E308" s="4">
        <v>0</v>
      </c>
      <c r="F308" s="4"/>
      <c r="G308" s="4"/>
      <c r="H308" s="11"/>
      <c r="I308" s="11"/>
      <c r="J308" s="4"/>
      <c r="K308" s="4"/>
      <c r="L308" s="4"/>
      <c r="M308" s="4"/>
      <c r="N308" s="111"/>
    </row>
    <row r="309" spans="2:14">
      <c r="B309" s="12">
        <f t="shared" si="10"/>
        <v>304</v>
      </c>
      <c r="C309" s="12" t="str">
        <f>IF(COUNTIFS(D310:$D$1005,D309,E310:$E$1005,"&lt;&gt;0")+COUNTIFS($D$6:D308,D309,$E$6:E308,"&lt;&gt;0"),"DUPLICATE","")</f>
        <v/>
      </c>
      <c r="D309" s="25" t="str">
        <f t="shared" si="9"/>
        <v>0</v>
      </c>
      <c r="E309" s="4">
        <v>0</v>
      </c>
      <c r="F309" s="4"/>
      <c r="G309" s="4"/>
      <c r="H309" s="11"/>
      <c r="I309" s="11"/>
      <c r="J309" s="4"/>
      <c r="K309" s="4"/>
      <c r="L309" s="4"/>
      <c r="M309" s="4"/>
      <c r="N309" s="111"/>
    </row>
    <row r="310" spans="2:14">
      <c r="B310" s="10">
        <f t="shared" si="10"/>
        <v>305</v>
      </c>
      <c r="C310" s="10" t="str">
        <f>IF(COUNTIFS(D311:$D$1005,D310,E311:$E$1005,"&lt;&gt;0")+COUNTIFS($D$6:D309,D310,$E$6:E309,"&lt;&gt;0"),"DUPLICATE","")</f>
        <v/>
      </c>
      <c r="D310" s="25" t="str">
        <f t="shared" si="9"/>
        <v>0</v>
      </c>
      <c r="E310" s="13">
        <v>0</v>
      </c>
      <c r="F310" s="13"/>
      <c r="G310" s="13"/>
      <c r="H310" s="13"/>
      <c r="I310" s="13"/>
      <c r="J310" s="14"/>
      <c r="K310" s="14"/>
      <c r="L310" s="14"/>
      <c r="M310" s="14"/>
      <c r="N310" s="111"/>
    </row>
    <row r="311" spans="2:14">
      <c r="B311" s="12">
        <f t="shared" si="10"/>
        <v>306</v>
      </c>
      <c r="C311" s="12" t="str">
        <f>IF(COUNTIFS(D312:$D$1005,D311,E312:$E$1005,"&lt;&gt;0")+COUNTIFS($D$6:D310,D311,$E$6:E310,"&lt;&gt;0"),"DUPLICATE","")</f>
        <v/>
      </c>
      <c r="D311" s="25" t="str">
        <f t="shared" si="9"/>
        <v>0</v>
      </c>
      <c r="E311" s="13">
        <v>0</v>
      </c>
      <c r="F311" s="13"/>
      <c r="G311" s="13"/>
      <c r="H311" s="13"/>
      <c r="I311" s="13"/>
      <c r="J311" s="13"/>
      <c r="K311" s="13"/>
      <c r="L311" s="13"/>
      <c r="M311" s="13"/>
      <c r="N311" s="111"/>
    </row>
    <row r="312" spans="2:14">
      <c r="B312" s="10">
        <f t="shared" si="10"/>
        <v>307</v>
      </c>
      <c r="C312" s="10" t="str">
        <f>IF(COUNTIFS(D313:$D$1005,D312,E313:$E$1005,"&lt;&gt;0")+COUNTIFS($D$6:D311,D312,$E$6:E311,"&lt;&gt;0"),"DUPLICATE","")</f>
        <v/>
      </c>
      <c r="D312" s="25" t="str">
        <f t="shared" si="9"/>
        <v>0</v>
      </c>
      <c r="E312" s="13">
        <v>0</v>
      </c>
      <c r="F312" s="13"/>
      <c r="G312" s="13"/>
      <c r="H312" s="13"/>
      <c r="I312" s="13"/>
      <c r="J312" s="13"/>
      <c r="K312" s="13"/>
      <c r="L312" s="13"/>
      <c r="M312" s="13"/>
      <c r="N312" s="111"/>
    </row>
    <row r="313" spans="2:14">
      <c r="B313" s="12">
        <f t="shared" si="10"/>
        <v>308</v>
      </c>
      <c r="C313" s="12" t="str">
        <f>IF(COUNTIFS(D314:$D$1005,D313,E314:$E$1005,"&lt;&gt;0")+COUNTIFS($D$6:D312,D313,$E$6:E312,"&lt;&gt;0"),"DUPLICATE","")</f>
        <v/>
      </c>
      <c r="D313" s="25" t="str">
        <f t="shared" si="9"/>
        <v>0</v>
      </c>
      <c r="E313" s="13">
        <v>0</v>
      </c>
      <c r="F313" s="13"/>
      <c r="G313" s="13"/>
      <c r="H313" s="13"/>
      <c r="I313" s="13"/>
      <c r="J313" s="13"/>
      <c r="K313" s="13"/>
      <c r="L313" s="13"/>
      <c r="M313" s="13"/>
      <c r="N313" s="111"/>
    </row>
    <row r="314" spans="2:14">
      <c r="B314" s="10">
        <f t="shared" si="10"/>
        <v>309</v>
      </c>
      <c r="C314" s="10" t="str">
        <f>IF(COUNTIFS(D315:$D$1005,D314,E315:$E$1005,"&lt;&gt;0")+COUNTIFS($D$6:D313,D314,$E$6:E313,"&lt;&gt;0"),"DUPLICATE","")</f>
        <v/>
      </c>
      <c r="D314" s="25" t="str">
        <f t="shared" si="9"/>
        <v>0</v>
      </c>
      <c r="E314" s="13">
        <v>0</v>
      </c>
      <c r="F314" s="13"/>
      <c r="G314" s="13"/>
      <c r="H314" s="13"/>
      <c r="I314" s="13"/>
      <c r="J314" s="13"/>
      <c r="K314" s="13"/>
      <c r="L314" s="13"/>
      <c r="M314" s="13"/>
      <c r="N314" s="111"/>
    </row>
    <row r="315" spans="2:14">
      <c r="B315" s="12">
        <f t="shared" si="10"/>
        <v>310</v>
      </c>
      <c r="C315" s="12" t="str">
        <f>IF(COUNTIFS(D316:$D$1005,D315,E316:$E$1005,"&lt;&gt;0")+COUNTIFS($D$6:D314,D315,$E$6:E314,"&lt;&gt;0"),"DUPLICATE","")</f>
        <v/>
      </c>
      <c r="D315" s="25" t="str">
        <f t="shared" si="9"/>
        <v>0</v>
      </c>
      <c r="E315" s="4">
        <v>0</v>
      </c>
      <c r="F315" s="4"/>
      <c r="G315" s="4"/>
      <c r="H315" s="11"/>
      <c r="I315" s="11"/>
      <c r="J315" s="4"/>
      <c r="K315" s="4"/>
      <c r="L315" s="4"/>
      <c r="M315" s="4"/>
      <c r="N315" s="111"/>
    </row>
    <row r="316" spans="2:14">
      <c r="B316" s="10">
        <f t="shared" si="10"/>
        <v>311</v>
      </c>
      <c r="C316" s="10" t="str">
        <f>IF(COUNTIFS(D317:$D$1005,D316,E317:$E$1005,"&lt;&gt;0")+COUNTIFS($D$6:D315,D316,$E$6:E315,"&lt;&gt;0"),"DUPLICATE","")</f>
        <v/>
      </c>
      <c r="D316" s="25" t="str">
        <f t="shared" si="9"/>
        <v>0</v>
      </c>
      <c r="E316" s="4">
        <v>0</v>
      </c>
      <c r="F316" s="4"/>
      <c r="G316" s="4"/>
      <c r="H316" s="11"/>
      <c r="I316" s="11"/>
      <c r="J316" s="4"/>
      <c r="K316" s="4"/>
      <c r="L316" s="4"/>
      <c r="M316" s="4"/>
      <c r="N316" s="111"/>
    </row>
    <row r="317" spans="2:14">
      <c r="B317" s="12">
        <f t="shared" si="10"/>
        <v>312</v>
      </c>
      <c r="C317" s="12" t="str">
        <f>IF(COUNTIFS(D318:$D$1005,D317,E318:$E$1005,"&lt;&gt;0")+COUNTIFS($D$6:D316,D317,$E$6:E316,"&lt;&gt;0"),"DUPLICATE","")</f>
        <v/>
      </c>
      <c r="D317" s="25" t="str">
        <f t="shared" si="9"/>
        <v>0</v>
      </c>
      <c r="E317" s="4">
        <v>0</v>
      </c>
      <c r="F317" s="4"/>
      <c r="G317" s="4"/>
      <c r="H317" s="11"/>
      <c r="I317" s="11"/>
      <c r="J317" s="4"/>
      <c r="K317" s="4"/>
      <c r="L317" s="4"/>
      <c r="M317" s="4"/>
      <c r="N317" s="111"/>
    </row>
    <row r="318" spans="2:14">
      <c r="B318" s="10">
        <f t="shared" si="10"/>
        <v>313</v>
      </c>
      <c r="C318" s="10" t="str">
        <f>IF(COUNTIFS(D319:$D$1005,D318,E319:$E$1005,"&lt;&gt;0")+COUNTIFS($D$6:D317,D318,$E$6:E317,"&lt;&gt;0"),"DUPLICATE","")</f>
        <v/>
      </c>
      <c r="D318" s="25" t="str">
        <f t="shared" si="9"/>
        <v>0</v>
      </c>
      <c r="E318" s="4">
        <v>0</v>
      </c>
      <c r="F318" s="4"/>
      <c r="G318" s="4"/>
      <c r="H318" s="11"/>
      <c r="I318" s="11"/>
      <c r="J318" s="4"/>
      <c r="K318" s="4"/>
      <c r="L318" s="4"/>
      <c r="M318" s="4"/>
      <c r="N318" s="111"/>
    </row>
    <row r="319" spans="2:14">
      <c r="B319" s="12">
        <f t="shared" si="10"/>
        <v>314</v>
      </c>
      <c r="C319" s="12" t="str">
        <f>IF(COUNTIFS(D320:$D$1005,D319,E320:$E$1005,"&lt;&gt;0")+COUNTIFS($D$6:D318,D319,$E$6:E318,"&lt;&gt;0"),"DUPLICATE","")</f>
        <v/>
      </c>
      <c r="D319" s="25" t="str">
        <f t="shared" si="9"/>
        <v>0</v>
      </c>
      <c r="E319" s="4">
        <v>0</v>
      </c>
      <c r="F319" s="4"/>
      <c r="G319" s="4"/>
      <c r="H319" s="11"/>
      <c r="I319" s="11"/>
      <c r="J319" s="4"/>
      <c r="K319" s="4"/>
      <c r="L319" s="4"/>
      <c r="M319" s="4"/>
      <c r="N319" s="111"/>
    </row>
    <row r="320" spans="2:14">
      <c r="B320" s="10">
        <f t="shared" si="10"/>
        <v>315</v>
      </c>
      <c r="C320" s="10" t="str">
        <f>IF(COUNTIFS(D321:$D$1005,D320,E321:$E$1005,"&lt;&gt;0")+COUNTIFS($D$6:D319,D320,$E$6:E319,"&lt;&gt;0"),"DUPLICATE","")</f>
        <v/>
      </c>
      <c r="D320" s="25" t="str">
        <f t="shared" si="9"/>
        <v>0</v>
      </c>
      <c r="E320" s="4">
        <v>0</v>
      </c>
      <c r="F320" s="4"/>
      <c r="G320" s="4"/>
      <c r="H320" s="11"/>
      <c r="I320" s="11"/>
      <c r="J320" s="4"/>
      <c r="K320" s="4"/>
      <c r="L320" s="4"/>
      <c r="M320" s="4"/>
      <c r="N320" s="111"/>
    </row>
    <row r="321" spans="2:14">
      <c r="B321" s="12">
        <f t="shared" si="10"/>
        <v>316</v>
      </c>
      <c r="C321" s="12" t="str">
        <f>IF(COUNTIFS(D322:$D$1005,D321,E322:$E$1005,"&lt;&gt;0")+COUNTIFS($D$6:D320,D321,$E$6:E320,"&lt;&gt;0"),"DUPLICATE","")</f>
        <v/>
      </c>
      <c r="D321" s="25" t="str">
        <f t="shared" si="9"/>
        <v>0</v>
      </c>
      <c r="E321" s="4">
        <v>0</v>
      </c>
      <c r="F321" s="4"/>
      <c r="G321" s="4"/>
      <c r="H321" s="11"/>
      <c r="I321" s="11"/>
      <c r="J321" s="4"/>
      <c r="K321" s="4"/>
      <c r="L321" s="4"/>
      <c r="M321" s="4"/>
      <c r="N321" s="111"/>
    </row>
    <row r="322" spans="2:14">
      <c r="B322" s="10">
        <f t="shared" si="10"/>
        <v>317</v>
      </c>
      <c r="C322" s="10" t="str">
        <f>IF(COUNTIFS(D323:$D$1005,D322,E323:$E$1005,"&lt;&gt;0")+COUNTIFS($D$6:D321,D322,$E$6:E321,"&lt;&gt;0"),"DUPLICATE","")</f>
        <v/>
      </c>
      <c r="D322" s="25" t="str">
        <f t="shared" si="9"/>
        <v>0</v>
      </c>
      <c r="E322" s="4">
        <v>0</v>
      </c>
      <c r="F322" s="4"/>
      <c r="G322" s="4"/>
      <c r="H322" s="11"/>
      <c r="I322" s="11"/>
      <c r="J322" s="4"/>
      <c r="K322" s="4"/>
      <c r="L322" s="4"/>
      <c r="M322" s="4"/>
      <c r="N322" s="111"/>
    </row>
    <row r="323" spans="2:14">
      <c r="B323" s="12">
        <f t="shared" si="10"/>
        <v>318</v>
      </c>
      <c r="C323" s="12" t="str">
        <f>IF(COUNTIFS(D324:$D$1005,D323,E324:$E$1005,"&lt;&gt;0")+COUNTIFS($D$6:D322,D323,$E$6:E322,"&lt;&gt;0"),"DUPLICATE","")</f>
        <v/>
      </c>
      <c r="D323" s="25" t="str">
        <f t="shared" si="9"/>
        <v>0</v>
      </c>
      <c r="E323" s="4">
        <v>0</v>
      </c>
      <c r="F323" s="4"/>
      <c r="G323" s="4"/>
      <c r="H323" s="11"/>
      <c r="I323" s="11"/>
      <c r="J323" s="4"/>
      <c r="K323" s="4"/>
      <c r="L323" s="4"/>
      <c r="M323" s="4"/>
      <c r="N323" s="111"/>
    </row>
    <row r="324" spans="2:14">
      <c r="B324" s="10">
        <f t="shared" si="10"/>
        <v>319</v>
      </c>
      <c r="C324" s="10" t="str">
        <f>IF(COUNTIFS(D325:$D$1005,D324,E325:$E$1005,"&lt;&gt;0")+COUNTIFS($D$6:D323,D324,$E$6:E323,"&lt;&gt;0"),"DUPLICATE","")</f>
        <v/>
      </c>
      <c r="D324" s="25" t="str">
        <f t="shared" si="9"/>
        <v>0</v>
      </c>
      <c r="E324" s="4">
        <v>0</v>
      </c>
      <c r="F324" s="4"/>
      <c r="G324" s="4"/>
      <c r="H324" s="11"/>
      <c r="I324" s="11"/>
      <c r="J324" s="4"/>
      <c r="K324" s="4"/>
      <c r="L324" s="4"/>
      <c r="M324" s="4"/>
      <c r="N324" s="111"/>
    </row>
    <row r="325" spans="2:14">
      <c r="B325" s="12">
        <f t="shared" si="10"/>
        <v>320</v>
      </c>
      <c r="C325" s="12" t="str">
        <f>IF(COUNTIFS(D326:$D$1005,D325,E326:$E$1005,"&lt;&gt;0")+COUNTIFS($D$6:D324,D325,$E$6:E324,"&lt;&gt;0"),"DUPLICATE","")</f>
        <v/>
      </c>
      <c r="D325" s="25" t="str">
        <f t="shared" si="9"/>
        <v>0</v>
      </c>
      <c r="E325" s="4">
        <v>0</v>
      </c>
      <c r="F325" s="4"/>
      <c r="G325" s="4"/>
      <c r="H325" s="11"/>
      <c r="I325" s="11"/>
      <c r="J325" s="4"/>
      <c r="K325" s="4"/>
      <c r="L325" s="4"/>
      <c r="M325" s="4"/>
      <c r="N325" s="111"/>
    </row>
    <row r="326" spans="2:14">
      <c r="B326" s="10">
        <f t="shared" si="10"/>
        <v>321</v>
      </c>
      <c r="C326" s="10" t="str">
        <f>IF(COUNTIFS(D327:$D$1005,D326,E327:$E$1005,"&lt;&gt;0")+COUNTIFS($D$6:D325,D326,$E$6:E325,"&lt;&gt;0"),"DUPLICATE","")</f>
        <v/>
      </c>
      <c r="D326" s="25" t="str">
        <f t="shared" si="9"/>
        <v>0</v>
      </c>
      <c r="E326" s="4">
        <v>0</v>
      </c>
      <c r="F326" s="4"/>
      <c r="G326" s="4"/>
      <c r="H326" s="11"/>
      <c r="I326" s="11"/>
      <c r="J326" s="4"/>
      <c r="K326" s="4"/>
      <c r="L326" s="4"/>
      <c r="M326" s="4"/>
      <c r="N326" s="111"/>
    </row>
    <row r="327" spans="2:14">
      <c r="B327" s="12">
        <f t="shared" si="10"/>
        <v>322</v>
      </c>
      <c r="C327" s="12" t="str">
        <f>IF(COUNTIFS(D328:$D$1005,D327,E328:$E$1005,"&lt;&gt;0")+COUNTIFS($D$6:D326,D327,$E$6:E326,"&lt;&gt;0"),"DUPLICATE","")</f>
        <v/>
      </c>
      <c r="D327" s="25" t="str">
        <f t="shared" ref="D327:D390" si="11">E327&amp;G327</f>
        <v>0</v>
      </c>
      <c r="E327" s="4">
        <v>0</v>
      </c>
      <c r="F327" s="4"/>
      <c r="G327" s="4"/>
      <c r="H327" s="11"/>
      <c r="I327" s="11"/>
      <c r="J327" s="4"/>
      <c r="K327" s="4"/>
      <c r="L327" s="4"/>
      <c r="M327" s="4"/>
      <c r="N327" s="111"/>
    </row>
    <row r="328" spans="2:14">
      <c r="B328" s="10">
        <f t="shared" ref="B328:B391" si="12">B327+1</f>
        <v>323</v>
      </c>
      <c r="C328" s="10" t="str">
        <f>IF(COUNTIFS(D329:$D$1005,D328,E329:$E$1005,"&lt;&gt;0")+COUNTIFS($D$6:D327,D328,$E$6:E327,"&lt;&gt;0"),"DUPLICATE","")</f>
        <v/>
      </c>
      <c r="D328" s="25" t="str">
        <f t="shared" si="11"/>
        <v>0</v>
      </c>
      <c r="E328" s="4">
        <v>0</v>
      </c>
      <c r="F328" s="4"/>
      <c r="G328" s="4"/>
      <c r="H328" s="11"/>
      <c r="I328" s="11"/>
      <c r="J328" s="4"/>
      <c r="K328" s="4"/>
      <c r="L328" s="4"/>
      <c r="M328" s="4"/>
      <c r="N328" s="111"/>
    </row>
    <row r="329" spans="2:14">
      <c r="B329" s="12">
        <f t="shared" si="12"/>
        <v>324</v>
      </c>
      <c r="C329" s="12" t="str">
        <f>IF(COUNTIFS(D330:$D$1005,D329,E330:$E$1005,"&lt;&gt;0")+COUNTIFS($D$6:D328,D329,$E$6:E328,"&lt;&gt;0"),"DUPLICATE","")</f>
        <v/>
      </c>
      <c r="D329" s="25" t="str">
        <f t="shared" si="11"/>
        <v>0</v>
      </c>
      <c r="E329" s="4">
        <v>0</v>
      </c>
      <c r="F329" s="4"/>
      <c r="G329" s="4"/>
      <c r="H329" s="11"/>
      <c r="I329" s="11"/>
      <c r="J329" s="4"/>
      <c r="K329" s="4"/>
      <c r="L329" s="4"/>
      <c r="M329" s="4"/>
      <c r="N329" s="111"/>
    </row>
    <row r="330" spans="2:14">
      <c r="B330" s="10">
        <f t="shared" si="12"/>
        <v>325</v>
      </c>
      <c r="C330" s="10" t="str">
        <f>IF(COUNTIFS(D331:$D$1005,D330,E331:$E$1005,"&lt;&gt;0")+COUNTIFS($D$6:D329,D330,$E$6:E329,"&lt;&gt;0"),"DUPLICATE","")</f>
        <v/>
      </c>
      <c r="D330" s="25" t="str">
        <f t="shared" si="11"/>
        <v>0</v>
      </c>
      <c r="E330" s="4">
        <v>0</v>
      </c>
      <c r="F330" s="4"/>
      <c r="G330" s="4"/>
      <c r="H330" s="11"/>
      <c r="I330" s="11"/>
      <c r="J330" s="4"/>
      <c r="K330" s="4"/>
      <c r="L330" s="4"/>
      <c r="M330" s="4"/>
      <c r="N330" s="111"/>
    </row>
    <row r="331" spans="2:14">
      <c r="B331" s="12">
        <f t="shared" si="12"/>
        <v>326</v>
      </c>
      <c r="C331" s="12" t="str">
        <f>IF(COUNTIFS(D332:$D$1005,D331,E332:$E$1005,"&lt;&gt;0")+COUNTIFS($D$6:D330,D331,$E$6:E330,"&lt;&gt;0"),"DUPLICATE","")</f>
        <v/>
      </c>
      <c r="D331" s="25" t="str">
        <f t="shared" si="11"/>
        <v>0</v>
      </c>
      <c r="E331" s="4">
        <v>0</v>
      </c>
      <c r="F331" s="4"/>
      <c r="G331" s="4"/>
      <c r="H331" s="11"/>
      <c r="I331" s="11"/>
      <c r="J331" s="4"/>
      <c r="K331" s="4"/>
      <c r="L331" s="4"/>
      <c r="M331" s="4"/>
      <c r="N331" s="111"/>
    </row>
    <row r="332" spans="2:14">
      <c r="B332" s="10">
        <f t="shared" si="12"/>
        <v>327</v>
      </c>
      <c r="C332" s="10" t="str">
        <f>IF(COUNTIFS(D333:$D$1005,D332,E333:$E$1005,"&lt;&gt;0")+COUNTIFS($D$6:D331,D332,$E$6:E331,"&lt;&gt;0"),"DUPLICATE","")</f>
        <v/>
      </c>
      <c r="D332" s="25" t="str">
        <f t="shared" si="11"/>
        <v>0</v>
      </c>
      <c r="E332" s="13">
        <v>0</v>
      </c>
      <c r="F332" s="13"/>
      <c r="G332" s="13"/>
      <c r="H332" s="13"/>
      <c r="I332" s="13"/>
      <c r="J332" s="14"/>
      <c r="K332" s="14"/>
      <c r="L332" s="14"/>
      <c r="M332" s="14"/>
      <c r="N332" s="111"/>
    </row>
    <row r="333" spans="2:14">
      <c r="B333" s="12">
        <f t="shared" si="12"/>
        <v>328</v>
      </c>
      <c r="C333" s="12" t="str">
        <f>IF(COUNTIFS(D334:$D$1005,D333,E334:$E$1005,"&lt;&gt;0")+COUNTIFS($D$6:D332,D333,$E$6:E332,"&lt;&gt;0"),"DUPLICATE","")</f>
        <v/>
      </c>
      <c r="D333" s="25" t="str">
        <f t="shared" si="11"/>
        <v>0</v>
      </c>
      <c r="E333" s="13">
        <v>0</v>
      </c>
      <c r="F333" s="13"/>
      <c r="G333" s="13"/>
      <c r="H333" s="13"/>
      <c r="I333" s="13"/>
      <c r="J333" s="13"/>
      <c r="K333" s="13"/>
      <c r="L333" s="13"/>
      <c r="M333" s="13"/>
      <c r="N333" s="111"/>
    </row>
    <row r="334" spans="2:14">
      <c r="B334" s="10">
        <f t="shared" si="12"/>
        <v>329</v>
      </c>
      <c r="C334" s="10" t="str">
        <f>IF(COUNTIFS(D335:$D$1005,D334,E335:$E$1005,"&lt;&gt;0")+COUNTIFS($D$6:D333,D334,$E$6:E333,"&lt;&gt;0"),"DUPLICATE","")</f>
        <v/>
      </c>
      <c r="D334" s="25" t="str">
        <f t="shared" si="11"/>
        <v>0</v>
      </c>
      <c r="E334" s="13">
        <v>0</v>
      </c>
      <c r="F334" s="13"/>
      <c r="G334" s="13"/>
      <c r="H334" s="13"/>
      <c r="I334" s="13"/>
      <c r="J334" s="13"/>
      <c r="K334" s="13"/>
      <c r="L334" s="13"/>
      <c r="M334" s="13"/>
      <c r="N334" s="111"/>
    </row>
    <row r="335" spans="2:14">
      <c r="B335" s="12">
        <f t="shared" si="12"/>
        <v>330</v>
      </c>
      <c r="C335" s="12" t="str">
        <f>IF(COUNTIFS(D336:$D$1005,D335,E336:$E$1005,"&lt;&gt;0")+COUNTIFS($D$6:D334,D335,$E$6:E334,"&lt;&gt;0"),"DUPLICATE","")</f>
        <v/>
      </c>
      <c r="D335" s="25" t="str">
        <f t="shared" si="11"/>
        <v>0</v>
      </c>
      <c r="E335" s="13">
        <v>0</v>
      </c>
      <c r="F335" s="13"/>
      <c r="G335" s="13"/>
      <c r="H335" s="13"/>
      <c r="I335" s="13"/>
      <c r="J335" s="13"/>
      <c r="K335" s="13"/>
      <c r="L335" s="13"/>
      <c r="M335" s="13"/>
      <c r="N335" s="111"/>
    </row>
    <row r="336" spans="2:14">
      <c r="B336" s="10">
        <f t="shared" si="12"/>
        <v>331</v>
      </c>
      <c r="C336" s="10" t="str">
        <f>IF(COUNTIFS(D337:$D$1005,D336,E337:$E$1005,"&lt;&gt;0")+COUNTIFS($D$6:D335,D336,$E$6:E335,"&lt;&gt;0"),"DUPLICATE","")</f>
        <v/>
      </c>
      <c r="D336" s="25" t="str">
        <f t="shared" si="11"/>
        <v>0</v>
      </c>
      <c r="E336" s="13">
        <v>0</v>
      </c>
      <c r="F336" s="13"/>
      <c r="G336" s="13"/>
      <c r="H336" s="13"/>
      <c r="I336" s="13"/>
      <c r="J336" s="13"/>
      <c r="K336" s="13"/>
      <c r="L336" s="13"/>
      <c r="M336" s="13"/>
      <c r="N336" s="111"/>
    </row>
    <row r="337" spans="2:14">
      <c r="B337" s="12">
        <f t="shared" si="12"/>
        <v>332</v>
      </c>
      <c r="C337" s="12" t="str">
        <f>IF(COUNTIFS(D338:$D$1005,D337,E338:$E$1005,"&lt;&gt;0")+COUNTIFS($D$6:D336,D337,$E$6:E336,"&lt;&gt;0"),"DUPLICATE","")</f>
        <v/>
      </c>
      <c r="D337" s="25" t="str">
        <f t="shared" si="11"/>
        <v>0</v>
      </c>
      <c r="E337" s="4">
        <v>0</v>
      </c>
      <c r="F337" s="4"/>
      <c r="G337" s="4"/>
      <c r="H337" s="11"/>
      <c r="I337" s="11"/>
      <c r="J337" s="4"/>
      <c r="K337" s="4"/>
      <c r="L337" s="4"/>
      <c r="M337" s="4"/>
      <c r="N337" s="111"/>
    </row>
    <row r="338" spans="2:14">
      <c r="B338" s="10">
        <f t="shared" si="12"/>
        <v>333</v>
      </c>
      <c r="C338" s="10" t="str">
        <f>IF(COUNTIFS(D339:$D$1005,D338,E339:$E$1005,"&lt;&gt;0")+COUNTIFS($D$6:D337,D338,$E$6:E337,"&lt;&gt;0"),"DUPLICATE","")</f>
        <v/>
      </c>
      <c r="D338" s="25" t="str">
        <f t="shared" si="11"/>
        <v>0</v>
      </c>
      <c r="E338" s="4">
        <v>0</v>
      </c>
      <c r="F338" s="4"/>
      <c r="G338" s="4"/>
      <c r="H338" s="11"/>
      <c r="I338" s="11"/>
      <c r="J338" s="4"/>
      <c r="K338" s="4"/>
      <c r="L338" s="4"/>
      <c r="M338" s="4"/>
      <c r="N338" s="111"/>
    </row>
    <row r="339" spans="2:14">
      <c r="B339" s="12">
        <f t="shared" si="12"/>
        <v>334</v>
      </c>
      <c r="C339" s="12" t="str">
        <f>IF(COUNTIFS(D340:$D$1005,D339,E340:$E$1005,"&lt;&gt;0")+COUNTIFS($D$6:D338,D339,$E$6:E338,"&lt;&gt;0"),"DUPLICATE","")</f>
        <v/>
      </c>
      <c r="D339" s="25" t="str">
        <f t="shared" si="11"/>
        <v>0</v>
      </c>
      <c r="E339" s="4">
        <v>0</v>
      </c>
      <c r="F339" s="4"/>
      <c r="G339" s="4"/>
      <c r="H339" s="11"/>
      <c r="I339" s="11"/>
      <c r="J339" s="4"/>
      <c r="K339" s="4"/>
      <c r="L339" s="4"/>
      <c r="M339" s="4"/>
      <c r="N339" s="111"/>
    </row>
    <row r="340" spans="2:14">
      <c r="B340" s="10">
        <f t="shared" si="12"/>
        <v>335</v>
      </c>
      <c r="C340" s="10" t="str">
        <f>IF(COUNTIFS(D341:$D$1005,D340,E341:$E$1005,"&lt;&gt;0")+COUNTIFS($D$6:D339,D340,$E$6:E339,"&lt;&gt;0"),"DUPLICATE","")</f>
        <v/>
      </c>
      <c r="D340" s="25" t="str">
        <f t="shared" si="11"/>
        <v>0</v>
      </c>
      <c r="E340" s="4">
        <v>0</v>
      </c>
      <c r="F340" s="4"/>
      <c r="G340" s="4"/>
      <c r="H340" s="11"/>
      <c r="I340" s="11"/>
      <c r="J340" s="4"/>
      <c r="K340" s="4"/>
      <c r="L340" s="4"/>
      <c r="M340" s="4"/>
      <c r="N340" s="111"/>
    </row>
    <row r="341" spans="2:14">
      <c r="B341" s="12">
        <f t="shared" si="12"/>
        <v>336</v>
      </c>
      <c r="C341" s="12" t="str">
        <f>IF(COUNTIFS(D342:$D$1005,D341,E342:$E$1005,"&lt;&gt;0")+COUNTIFS($D$6:D340,D341,$E$6:E340,"&lt;&gt;0"),"DUPLICATE","")</f>
        <v/>
      </c>
      <c r="D341" s="25" t="str">
        <f t="shared" si="11"/>
        <v>0</v>
      </c>
      <c r="E341" s="4">
        <v>0</v>
      </c>
      <c r="F341" s="4"/>
      <c r="G341" s="4"/>
      <c r="H341" s="11"/>
      <c r="I341" s="11"/>
      <c r="J341" s="4"/>
      <c r="K341" s="4"/>
      <c r="L341" s="4"/>
      <c r="M341" s="4"/>
      <c r="N341" s="111"/>
    </row>
    <row r="342" spans="2:14">
      <c r="B342" s="10">
        <f t="shared" si="12"/>
        <v>337</v>
      </c>
      <c r="C342" s="10" t="str">
        <f>IF(COUNTIFS(D343:$D$1005,D342,E343:$E$1005,"&lt;&gt;0")+COUNTIFS($D$6:D341,D342,$E$6:E341,"&lt;&gt;0"),"DUPLICATE","")</f>
        <v/>
      </c>
      <c r="D342" s="25" t="str">
        <f t="shared" si="11"/>
        <v>0</v>
      </c>
      <c r="E342" s="4">
        <v>0</v>
      </c>
      <c r="F342" s="4"/>
      <c r="G342" s="4"/>
      <c r="H342" s="11"/>
      <c r="I342" s="11"/>
      <c r="J342" s="4"/>
      <c r="K342" s="4"/>
      <c r="L342" s="4"/>
      <c r="M342" s="4"/>
      <c r="N342" s="111"/>
    </row>
    <row r="343" spans="2:14">
      <c r="B343" s="12">
        <f t="shared" si="12"/>
        <v>338</v>
      </c>
      <c r="C343" s="12" t="str">
        <f>IF(COUNTIFS(D344:$D$1005,D343,E344:$E$1005,"&lt;&gt;0")+COUNTIFS($D$6:D342,D343,$E$6:E342,"&lt;&gt;0"),"DUPLICATE","")</f>
        <v/>
      </c>
      <c r="D343" s="25" t="str">
        <f t="shared" si="11"/>
        <v>0</v>
      </c>
      <c r="E343" s="4">
        <v>0</v>
      </c>
      <c r="F343" s="4"/>
      <c r="G343" s="4"/>
      <c r="H343" s="11"/>
      <c r="I343" s="11"/>
      <c r="J343" s="4"/>
      <c r="K343" s="4"/>
      <c r="L343" s="4"/>
      <c r="M343" s="4"/>
      <c r="N343" s="111"/>
    </row>
    <row r="344" spans="2:14">
      <c r="B344" s="10">
        <f t="shared" si="12"/>
        <v>339</v>
      </c>
      <c r="C344" s="10" t="str">
        <f>IF(COUNTIFS(D345:$D$1005,D344,E345:$E$1005,"&lt;&gt;0")+COUNTIFS($D$6:D343,D344,$E$6:E343,"&lt;&gt;0"),"DUPLICATE","")</f>
        <v/>
      </c>
      <c r="D344" s="25" t="str">
        <f t="shared" si="11"/>
        <v>0</v>
      </c>
      <c r="E344" s="4">
        <v>0</v>
      </c>
      <c r="F344" s="4"/>
      <c r="G344" s="4"/>
      <c r="H344" s="11"/>
      <c r="I344" s="11"/>
      <c r="J344" s="4"/>
      <c r="K344" s="4"/>
      <c r="L344" s="4"/>
      <c r="M344" s="4"/>
      <c r="N344" s="111"/>
    </row>
    <row r="345" spans="2:14">
      <c r="B345" s="12">
        <f t="shared" si="12"/>
        <v>340</v>
      </c>
      <c r="C345" s="12" t="str">
        <f>IF(COUNTIFS(D346:$D$1005,D345,E346:$E$1005,"&lt;&gt;0")+COUNTIFS($D$6:D344,D345,$E$6:E344,"&lt;&gt;0"),"DUPLICATE","")</f>
        <v/>
      </c>
      <c r="D345" s="25" t="str">
        <f t="shared" si="11"/>
        <v>0</v>
      </c>
      <c r="E345" s="4">
        <v>0</v>
      </c>
      <c r="F345" s="4"/>
      <c r="G345" s="4"/>
      <c r="H345" s="11"/>
      <c r="I345" s="11"/>
      <c r="J345" s="4"/>
      <c r="K345" s="4"/>
      <c r="L345" s="4"/>
      <c r="M345" s="4"/>
      <c r="N345" s="111"/>
    </row>
    <row r="346" spans="2:14">
      <c r="B346" s="10">
        <f t="shared" si="12"/>
        <v>341</v>
      </c>
      <c r="C346" s="10" t="str">
        <f>IF(COUNTIFS(D347:$D$1005,D346,E347:$E$1005,"&lt;&gt;0")+COUNTIFS($D$6:D345,D346,$E$6:E345,"&lt;&gt;0"),"DUPLICATE","")</f>
        <v/>
      </c>
      <c r="D346" s="25" t="str">
        <f t="shared" si="11"/>
        <v>0</v>
      </c>
      <c r="E346" s="4">
        <v>0</v>
      </c>
      <c r="F346" s="4"/>
      <c r="G346" s="4"/>
      <c r="H346" s="11"/>
      <c r="I346" s="11"/>
      <c r="J346" s="4"/>
      <c r="K346" s="4"/>
      <c r="L346" s="4"/>
      <c r="M346" s="4"/>
      <c r="N346" s="111"/>
    </row>
    <row r="347" spans="2:14">
      <c r="B347" s="12">
        <f t="shared" si="12"/>
        <v>342</v>
      </c>
      <c r="C347" s="12" t="str">
        <f>IF(COUNTIFS(D348:$D$1005,D347,E348:$E$1005,"&lt;&gt;0")+COUNTIFS($D$6:D346,D347,$E$6:E346,"&lt;&gt;0"),"DUPLICATE","")</f>
        <v/>
      </c>
      <c r="D347" s="25" t="str">
        <f t="shared" si="11"/>
        <v>0</v>
      </c>
      <c r="E347" s="4">
        <v>0</v>
      </c>
      <c r="F347" s="4"/>
      <c r="G347" s="4"/>
      <c r="H347" s="11"/>
      <c r="I347" s="11"/>
      <c r="J347" s="4"/>
      <c r="K347" s="4"/>
      <c r="L347" s="4"/>
      <c r="M347" s="4"/>
      <c r="N347" s="111"/>
    </row>
    <row r="348" spans="2:14">
      <c r="B348" s="10">
        <f t="shared" si="12"/>
        <v>343</v>
      </c>
      <c r="C348" s="10" t="str">
        <f>IF(COUNTIFS(D349:$D$1005,D348,E349:$E$1005,"&lt;&gt;0")+COUNTIFS($D$6:D347,D348,$E$6:E347,"&lt;&gt;0"),"DUPLICATE","")</f>
        <v/>
      </c>
      <c r="D348" s="25" t="str">
        <f t="shared" si="11"/>
        <v>0</v>
      </c>
      <c r="E348" s="4">
        <v>0</v>
      </c>
      <c r="F348" s="4"/>
      <c r="G348" s="4"/>
      <c r="H348" s="11"/>
      <c r="I348" s="11"/>
      <c r="J348" s="4"/>
      <c r="K348" s="4"/>
      <c r="L348" s="4"/>
      <c r="M348" s="4"/>
      <c r="N348" s="111"/>
    </row>
    <row r="349" spans="2:14">
      <c r="B349" s="12">
        <f t="shared" si="12"/>
        <v>344</v>
      </c>
      <c r="C349" s="12" t="str">
        <f>IF(COUNTIFS(D350:$D$1005,D349,E350:$E$1005,"&lt;&gt;0")+COUNTIFS($D$6:D348,D349,$E$6:E348,"&lt;&gt;0"),"DUPLICATE","")</f>
        <v/>
      </c>
      <c r="D349" s="25" t="str">
        <f t="shared" si="11"/>
        <v>0</v>
      </c>
      <c r="E349" s="4">
        <v>0</v>
      </c>
      <c r="F349" s="4"/>
      <c r="G349" s="4"/>
      <c r="H349" s="11"/>
      <c r="I349" s="11"/>
      <c r="J349" s="4"/>
      <c r="K349" s="4"/>
      <c r="L349" s="4"/>
      <c r="M349" s="4"/>
      <c r="N349" s="111"/>
    </row>
    <row r="350" spans="2:14">
      <c r="B350" s="10">
        <f t="shared" si="12"/>
        <v>345</v>
      </c>
      <c r="C350" s="10" t="str">
        <f>IF(COUNTIFS(D351:$D$1005,D350,E351:$E$1005,"&lt;&gt;0")+COUNTIFS($D$6:D349,D350,$E$6:E349,"&lt;&gt;0"),"DUPLICATE","")</f>
        <v/>
      </c>
      <c r="D350" s="25" t="str">
        <f t="shared" si="11"/>
        <v>0</v>
      </c>
      <c r="E350" s="4">
        <v>0</v>
      </c>
      <c r="F350" s="4"/>
      <c r="G350" s="4"/>
      <c r="H350" s="11"/>
      <c r="I350" s="11"/>
      <c r="J350" s="4"/>
      <c r="K350" s="4"/>
      <c r="L350" s="4"/>
      <c r="M350" s="4"/>
      <c r="N350" s="111"/>
    </row>
    <row r="351" spans="2:14">
      <c r="B351" s="12">
        <f t="shared" si="12"/>
        <v>346</v>
      </c>
      <c r="C351" s="12" t="str">
        <f>IF(COUNTIFS(D352:$D$1005,D351,E352:$E$1005,"&lt;&gt;0")+COUNTIFS($D$6:D350,D351,$E$6:E350,"&lt;&gt;0"),"DUPLICATE","")</f>
        <v/>
      </c>
      <c r="D351" s="25" t="str">
        <f t="shared" si="11"/>
        <v>0</v>
      </c>
      <c r="E351" s="4">
        <v>0</v>
      </c>
      <c r="F351" s="4"/>
      <c r="G351" s="4"/>
      <c r="H351" s="11"/>
      <c r="I351" s="11"/>
      <c r="J351" s="4"/>
      <c r="K351" s="4"/>
      <c r="L351" s="4"/>
      <c r="M351" s="4"/>
      <c r="N351" s="111"/>
    </row>
    <row r="352" spans="2:14">
      <c r="B352" s="10">
        <f t="shared" si="12"/>
        <v>347</v>
      </c>
      <c r="C352" s="10" t="str">
        <f>IF(COUNTIFS(D353:$D$1005,D352,E353:$E$1005,"&lt;&gt;0")+COUNTIFS($D$6:D351,D352,$E$6:E351,"&lt;&gt;0"),"DUPLICATE","")</f>
        <v/>
      </c>
      <c r="D352" s="25" t="str">
        <f t="shared" si="11"/>
        <v>0</v>
      </c>
      <c r="E352" s="4">
        <v>0</v>
      </c>
      <c r="F352" s="4"/>
      <c r="G352" s="4"/>
      <c r="H352" s="11"/>
      <c r="I352" s="11"/>
      <c r="J352" s="4"/>
      <c r="K352" s="4"/>
      <c r="L352" s="4"/>
      <c r="M352" s="4"/>
      <c r="N352" s="111"/>
    </row>
    <row r="353" spans="2:14">
      <c r="B353" s="12">
        <f t="shared" si="12"/>
        <v>348</v>
      </c>
      <c r="C353" s="12" t="str">
        <f>IF(COUNTIFS(D354:$D$1005,D353,E354:$E$1005,"&lt;&gt;0")+COUNTIFS($D$6:D352,D353,$E$6:E352,"&lt;&gt;0"),"DUPLICATE","")</f>
        <v/>
      </c>
      <c r="D353" s="25" t="str">
        <f t="shared" si="11"/>
        <v>0</v>
      </c>
      <c r="E353" s="4">
        <v>0</v>
      </c>
      <c r="F353" s="4"/>
      <c r="G353" s="4"/>
      <c r="H353" s="11"/>
      <c r="I353" s="11"/>
      <c r="J353" s="4"/>
      <c r="K353" s="4"/>
      <c r="L353" s="4"/>
      <c r="M353" s="4"/>
      <c r="N353" s="111"/>
    </row>
    <row r="354" spans="2:14">
      <c r="B354" s="10">
        <f t="shared" si="12"/>
        <v>349</v>
      </c>
      <c r="C354" s="10" t="str">
        <f>IF(COUNTIFS(D355:$D$1005,D354,E355:$E$1005,"&lt;&gt;0")+COUNTIFS($D$6:D353,D354,$E$6:E353,"&lt;&gt;0"),"DUPLICATE","")</f>
        <v/>
      </c>
      <c r="D354" s="25" t="str">
        <f t="shared" si="11"/>
        <v>0</v>
      </c>
      <c r="E354" s="13">
        <v>0</v>
      </c>
      <c r="F354" s="13"/>
      <c r="G354" s="13"/>
      <c r="H354" s="13"/>
      <c r="I354" s="13"/>
      <c r="J354" s="14"/>
      <c r="K354" s="14"/>
      <c r="L354" s="14"/>
      <c r="M354" s="14"/>
      <c r="N354" s="111"/>
    </row>
    <row r="355" spans="2:14">
      <c r="B355" s="12">
        <f t="shared" si="12"/>
        <v>350</v>
      </c>
      <c r="C355" s="12" t="str">
        <f>IF(COUNTIFS(D356:$D$1005,D355,E356:$E$1005,"&lt;&gt;0")+COUNTIFS($D$6:D354,D355,$E$6:E354,"&lt;&gt;0"),"DUPLICATE","")</f>
        <v/>
      </c>
      <c r="D355" s="25" t="str">
        <f t="shared" si="11"/>
        <v>0</v>
      </c>
      <c r="E355" s="13">
        <v>0</v>
      </c>
      <c r="F355" s="13"/>
      <c r="G355" s="13"/>
      <c r="H355" s="13"/>
      <c r="I355" s="13"/>
      <c r="J355" s="13"/>
      <c r="K355" s="13"/>
      <c r="L355" s="13"/>
      <c r="M355" s="13"/>
      <c r="N355" s="111"/>
    </row>
    <row r="356" spans="2:14">
      <c r="B356" s="10">
        <f t="shared" si="12"/>
        <v>351</v>
      </c>
      <c r="C356" s="10" t="str">
        <f>IF(COUNTIFS(D357:$D$1005,D356,E357:$E$1005,"&lt;&gt;0")+COUNTIFS($D$6:D355,D356,$E$6:E355,"&lt;&gt;0"),"DUPLICATE","")</f>
        <v/>
      </c>
      <c r="D356" s="25" t="str">
        <f t="shared" si="11"/>
        <v>0</v>
      </c>
      <c r="E356" s="13">
        <v>0</v>
      </c>
      <c r="F356" s="13"/>
      <c r="G356" s="13"/>
      <c r="H356" s="13"/>
      <c r="I356" s="13"/>
      <c r="J356" s="13"/>
      <c r="K356" s="13"/>
      <c r="L356" s="13"/>
      <c r="M356" s="13"/>
      <c r="N356" s="111"/>
    </row>
    <row r="357" spans="2:14">
      <c r="B357" s="12">
        <f t="shared" si="12"/>
        <v>352</v>
      </c>
      <c r="C357" s="12" t="str">
        <f>IF(COUNTIFS(D358:$D$1005,D357,E358:$E$1005,"&lt;&gt;0")+COUNTIFS($D$6:D356,D357,$E$6:E356,"&lt;&gt;0"),"DUPLICATE","")</f>
        <v/>
      </c>
      <c r="D357" s="25" t="str">
        <f t="shared" si="11"/>
        <v>0</v>
      </c>
      <c r="E357" s="13">
        <v>0</v>
      </c>
      <c r="F357" s="13"/>
      <c r="G357" s="13"/>
      <c r="H357" s="13"/>
      <c r="I357" s="13"/>
      <c r="J357" s="13"/>
      <c r="K357" s="13"/>
      <c r="L357" s="13"/>
      <c r="M357" s="13"/>
      <c r="N357" s="111"/>
    </row>
    <row r="358" spans="2:14">
      <c r="B358" s="10">
        <f t="shared" si="12"/>
        <v>353</v>
      </c>
      <c r="C358" s="10" t="str">
        <f>IF(COUNTIFS(D359:$D$1005,D358,E359:$E$1005,"&lt;&gt;0")+COUNTIFS($D$6:D357,D358,$E$6:E357,"&lt;&gt;0"),"DUPLICATE","")</f>
        <v/>
      </c>
      <c r="D358" s="25" t="str">
        <f t="shared" si="11"/>
        <v>0</v>
      </c>
      <c r="E358" s="13">
        <v>0</v>
      </c>
      <c r="F358" s="13"/>
      <c r="G358" s="13"/>
      <c r="H358" s="13"/>
      <c r="I358" s="13"/>
      <c r="J358" s="13"/>
      <c r="K358" s="13"/>
      <c r="L358" s="13"/>
      <c r="M358" s="13"/>
      <c r="N358" s="111"/>
    </row>
    <row r="359" spans="2:14">
      <c r="B359" s="12">
        <f t="shared" si="12"/>
        <v>354</v>
      </c>
      <c r="C359" s="12" t="str">
        <f>IF(COUNTIFS(D360:$D$1005,D359,E360:$E$1005,"&lt;&gt;0")+COUNTIFS($D$6:D358,D359,$E$6:E358,"&lt;&gt;0"),"DUPLICATE","")</f>
        <v/>
      </c>
      <c r="D359" s="25" t="str">
        <f t="shared" si="11"/>
        <v>0</v>
      </c>
      <c r="E359" s="4">
        <v>0</v>
      </c>
      <c r="F359" s="4"/>
      <c r="G359" s="4"/>
      <c r="H359" s="11"/>
      <c r="I359" s="11"/>
      <c r="J359" s="4"/>
      <c r="K359" s="4"/>
      <c r="L359" s="4"/>
      <c r="M359" s="4"/>
      <c r="N359" s="111"/>
    </row>
    <row r="360" spans="2:14">
      <c r="B360" s="10">
        <f t="shared" si="12"/>
        <v>355</v>
      </c>
      <c r="C360" s="10" t="str">
        <f>IF(COUNTIFS(D361:$D$1005,D360,E361:$E$1005,"&lt;&gt;0")+COUNTIFS($D$6:D359,D360,$E$6:E359,"&lt;&gt;0"),"DUPLICATE","")</f>
        <v/>
      </c>
      <c r="D360" s="25" t="str">
        <f t="shared" si="11"/>
        <v>0</v>
      </c>
      <c r="E360" s="4">
        <v>0</v>
      </c>
      <c r="F360" s="4"/>
      <c r="G360" s="4"/>
      <c r="H360" s="11"/>
      <c r="I360" s="11"/>
      <c r="J360" s="4"/>
      <c r="K360" s="4"/>
      <c r="L360" s="4"/>
      <c r="M360" s="4"/>
      <c r="N360" s="111"/>
    </row>
    <row r="361" spans="2:14">
      <c r="B361" s="12">
        <f t="shared" si="12"/>
        <v>356</v>
      </c>
      <c r="C361" s="12" t="str">
        <f>IF(COUNTIFS(D362:$D$1005,D361,E362:$E$1005,"&lt;&gt;0")+COUNTIFS($D$6:D360,D361,$E$6:E360,"&lt;&gt;0"),"DUPLICATE","")</f>
        <v/>
      </c>
      <c r="D361" s="25" t="str">
        <f t="shared" si="11"/>
        <v>0</v>
      </c>
      <c r="E361" s="4">
        <v>0</v>
      </c>
      <c r="F361" s="4"/>
      <c r="G361" s="4"/>
      <c r="H361" s="11"/>
      <c r="I361" s="11"/>
      <c r="J361" s="4"/>
      <c r="K361" s="4"/>
      <c r="L361" s="4"/>
      <c r="M361" s="4"/>
      <c r="N361" s="111"/>
    </row>
    <row r="362" spans="2:14">
      <c r="B362" s="10">
        <f t="shared" si="12"/>
        <v>357</v>
      </c>
      <c r="C362" s="10" t="str">
        <f>IF(COUNTIFS(D363:$D$1005,D362,E363:$E$1005,"&lt;&gt;0")+COUNTIFS($D$6:D361,D362,$E$6:E361,"&lt;&gt;0"),"DUPLICATE","")</f>
        <v/>
      </c>
      <c r="D362" s="25" t="str">
        <f t="shared" si="11"/>
        <v>0</v>
      </c>
      <c r="E362" s="4">
        <v>0</v>
      </c>
      <c r="F362" s="4"/>
      <c r="G362" s="4"/>
      <c r="H362" s="11"/>
      <c r="I362" s="11"/>
      <c r="J362" s="4"/>
      <c r="K362" s="4"/>
      <c r="L362" s="4"/>
      <c r="M362" s="4"/>
      <c r="N362" s="111"/>
    </row>
    <row r="363" spans="2:14">
      <c r="B363" s="12">
        <f t="shared" si="12"/>
        <v>358</v>
      </c>
      <c r="C363" s="12" t="str">
        <f>IF(COUNTIFS(D364:$D$1005,D363,E364:$E$1005,"&lt;&gt;0")+COUNTIFS($D$6:D362,D363,$E$6:E362,"&lt;&gt;0"),"DUPLICATE","")</f>
        <v/>
      </c>
      <c r="D363" s="25" t="str">
        <f t="shared" si="11"/>
        <v>0</v>
      </c>
      <c r="E363" s="4">
        <v>0</v>
      </c>
      <c r="F363" s="4"/>
      <c r="G363" s="4"/>
      <c r="H363" s="11"/>
      <c r="I363" s="11"/>
      <c r="J363" s="4"/>
      <c r="K363" s="4"/>
      <c r="L363" s="4"/>
      <c r="M363" s="4"/>
      <c r="N363" s="111"/>
    </row>
    <row r="364" spans="2:14">
      <c r="B364" s="10">
        <f t="shared" si="12"/>
        <v>359</v>
      </c>
      <c r="C364" s="10" t="str">
        <f>IF(COUNTIFS(D365:$D$1005,D364,E365:$E$1005,"&lt;&gt;0")+COUNTIFS($D$6:D363,D364,$E$6:E363,"&lt;&gt;0"),"DUPLICATE","")</f>
        <v/>
      </c>
      <c r="D364" s="25" t="str">
        <f t="shared" si="11"/>
        <v>0</v>
      </c>
      <c r="E364" s="4">
        <v>0</v>
      </c>
      <c r="F364" s="4"/>
      <c r="G364" s="4"/>
      <c r="H364" s="11"/>
      <c r="I364" s="11"/>
      <c r="J364" s="4"/>
      <c r="K364" s="4"/>
      <c r="L364" s="4"/>
      <c r="M364" s="4"/>
      <c r="N364" s="111"/>
    </row>
    <row r="365" spans="2:14">
      <c r="B365" s="12">
        <f t="shared" si="12"/>
        <v>360</v>
      </c>
      <c r="C365" s="12" t="str">
        <f>IF(COUNTIFS(D366:$D$1005,D365,E366:$E$1005,"&lt;&gt;0")+COUNTIFS($D$6:D364,D365,$E$6:E364,"&lt;&gt;0"),"DUPLICATE","")</f>
        <v/>
      </c>
      <c r="D365" s="25" t="str">
        <f t="shared" si="11"/>
        <v>0</v>
      </c>
      <c r="E365" s="4">
        <v>0</v>
      </c>
      <c r="F365" s="4"/>
      <c r="G365" s="4"/>
      <c r="H365" s="11"/>
      <c r="I365" s="11"/>
      <c r="J365" s="4"/>
      <c r="K365" s="4"/>
      <c r="L365" s="4"/>
      <c r="M365" s="4"/>
      <c r="N365" s="111"/>
    </row>
    <row r="366" spans="2:14">
      <c r="B366" s="10">
        <f t="shared" si="12"/>
        <v>361</v>
      </c>
      <c r="C366" s="10" t="str">
        <f>IF(COUNTIFS(D367:$D$1005,D366,E367:$E$1005,"&lt;&gt;0")+COUNTIFS($D$6:D365,D366,$E$6:E365,"&lt;&gt;0"),"DUPLICATE","")</f>
        <v/>
      </c>
      <c r="D366" s="25" t="str">
        <f t="shared" si="11"/>
        <v>0</v>
      </c>
      <c r="E366" s="4">
        <v>0</v>
      </c>
      <c r="F366" s="4"/>
      <c r="G366" s="4"/>
      <c r="H366" s="11"/>
      <c r="I366" s="11"/>
      <c r="J366" s="4"/>
      <c r="K366" s="4"/>
      <c r="L366" s="4"/>
      <c r="M366" s="4"/>
      <c r="N366" s="111"/>
    </row>
    <row r="367" spans="2:14">
      <c r="B367" s="12">
        <f t="shared" si="12"/>
        <v>362</v>
      </c>
      <c r="C367" s="12" t="str">
        <f>IF(COUNTIFS(D368:$D$1005,D367,E368:$E$1005,"&lt;&gt;0")+COUNTIFS($D$6:D366,D367,$E$6:E366,"&lt;&gt;0"),"DUPLICATE","")</f>
        <v/>
      </c>
      <c r="D367" s="25" t="str">
        <f t="shared" si="11"/>
        <v>0</v>
      </c>
      <c r="E367" s="4">
        <v>0</v>
      </c>
      <c r="F367" s="4"/>
      <c r="G367" s="4"/>
      <c r="H367" s="11"/>
      <c r="I367" s="11"/>
      <c r="J367" s="4"/>
      <c r="K367" s="4"/>
      <c r="L367" s="4"/>
      <c r="M367" s="4"/>
      <c r="N367" s="111"/>
    </row>
    <row r="368" spans="2:14">
      <c r="B368" s="10">
        <f t="shared" si="12"/>
        <v>363</v>
      </c>
      <c r="C368" s="10" t="str">
        <f>IF(COUNTIFS(D369:$D$1005,D368,E369:$E$1005,"&lt;&gt;0")+COUNTIFS($D$6:D367,D368,$E$6:E367,"&lt;&gt;0"),"DUPLICATE","")</f>
        <v/>
      </c>
      <c r="D368" s="25" t="str">
        <f t="shared" si="11"/>
        <v>0</v>
      </c>
      <c r="E368" s="4">
        <v>0</v>
      </c>
      <c r="F368" s="4"/>
      <c r="G368" s="4"/>
      <c r="H368" s="11"/>
      <c r="I368" s="11"/>
      <c r="J368" s="4"/>
      <c r="K368" s="4"/>
      <c r="L368" s="4"/>
      <c r="M368" s="4"/>
      <c r="N368" s="111"/>
    </row>
    <row r="369" spans="2:14">
      <c r="B369" s="12">
        <f t="shared" si="12"/>
        <v>364</v>
      </c>
      <c r="C369" s="12" t="str">
        <f>IF(COUNTIFS(D370:$D$1005,D369,E370:$E$1005,"&lt;&gt;0")+COUNTIFS($D$6:D368,D369,$E$6:E368,"&lt;&gt;0"),"DUPLICATE","")</f>
        <v/>
      </c>
      <c r="D369" s="25" t="str">
        <f t="shared" si="11"/>
        <v>0</v>
      </c>
      <c r="E369" s="4">
        <v>0</v>
      </c>
      <c r="F369" s="4"/>
      <c r="G369" s="4"/>
      <c r="H369" s="11"/>
      <c r="I369" s="11"/>
      <c r="J369" s="4"/>
      <c r="K369" s="4"/>
      <c r="L369" s="4"/>
      <c r="M369" s="4"/>
      <c r="N369" s="111"/>
    </row>
    <row r="370" spans="2:14">
      <c r="B370" s="10">
        <f t="shared" si="12"/>
        <v>365</v>
      </c>
      <c r="C370" s="10" t="str">
        <f>IF(COUNTIFS(D371:$D$1005,D370,E371:$E$1005,"&lt;&gt;0")+COUNTIFS($D$6:D369,D370,$E$6:E369,"&lt;&gt;0"),"DUPLICATE","")</f>
        <v/>
      </c>
      <c r="D370" s="25" t="str">
        <f t="shared" si="11"/>
        <v>0</v>
      </c>
      <c r="E370" s="4">
        <v>0</v>
      </c>
      <c r="F370" s="4"/>
      <c r="G370" s="4"/>
      <c r="H370" s="11"/>
      <c r="I370" s="11"/>
      <c r="J370" s="4"/>
      <c r="K370" s="4"/>
      <c r="L370" s="4"/>
      <c r="M370" s="4"/>
      <c r="N370" s="111"/>
    </row>
    <row r="371" spans="2:14">
      <c r="B371" s="12">
        <f t="shared" si="12"/>
        <v>366</v>
      </c>
      <c r="C371" s="12" t="str">
        <f>IF(COUNTIFS(D372:$D$1005,D371,E372:$E$1005,"&lt;&gt;0")+COUNTIFS($D$6:D370,D371,$E$6:E370,"&lt;&gt;0"),"DUPLICATE","")</f>
        <v/>
      </c>
      <c r="D371" s="25" t="str">
        <f t="shared" si="11"/>
        <v>0</v>
      </c>
      <c r="E371" s="4">
        <v>0</v>
      </c>
      <c r="F371" s="4"/>
      <c r="G371" s="4"/>
      <c r="H371" s="11"/>
      <c r="I371" s="11"/>
      <c r="J371" s="4"/>
      <c r="K371" s="4"/>
      <c r="L371" s="4"/>
      <c r="M371" s="4"/>
      <c r="N371" s="111"/>
    </row>
    <row r="372" spans="2:14">
      <c r="B372" s="10">
        <f t="shared" si="12"/>
        <v>367</v>
      </c>
      <c r="C372" s="10" t="str">
        <f>IF(COUNTIFS(D373:$D$1005,D372,E373:$E$1005,"&lt;&gt;0")+COUNTIFS($D$6:D371,D372,$E$6:E371,"&lt;&gt;0"),"DUPLICATE","")</f>
        <v/>
      </c>
      <c r="D372" s="25" t="str">
        <f t="shared" si="11"/>
        <v>0</v>
      </c>
      <c r="E372" s="4">
        <v>0</v>
      </c>
      <c r="F372" s="4"/>
      <c r="G372" s="4"/>
      <c r="H372" s="11"/>
      <c r="I372" s="11"/>
      <c r="J372" s="4"/>
      <c r="K372" s="4"/>
      <c r="L372" s="4"/>
      <c r="M372" s="4"/>
      <c r="N372" s="111"/>
    </row>
    <row r="373" spans="2:14">
      <c r="B373" s="12">
        <f t="shared" si="12"/>
        <v>368</v>
      </c>
      <c r="C373" s="12" t="str">
        <f>IF(COUNTIFS(D374:$D$1005,D373,E374:$E$1005,"&lt;&gt;0")+COUNTIFS($D$6:D372,D373,$E$6:E372,"&lt;&gt;0"),"DUPLICATE","")</f>
        <v/>
      </c>
      <c r="D373" s="25" t="str">
        <f t="shared" si="11"/>
        <v>0</v>
      </c>
      <c r="E373" s="4">
        <v>0</v>
      </c>
      <c r="F373" s="4"/>
      <c r="G373" s="4"/>
      <c r="H373" s="11"/>
      <c r="I373" s="11"/>
      <c r="J373" s="4"/>
      <c r="K373" s="4"/>
      <c r="L373" s="4"/>
      <c r="M373" s="4"/>
      <c r="N373" s="111"/>
    </row>
    <row r="374" spans="2:14">
      <c r="B374" s="10">
        <f t="shared" si="12"/>
        <v>369</v>
      </c>
      <c r="C374" s="10" t="str">
        <f>IF(COUNTIFS(D375:$D$1005,D374,E375:$E$1005,"&lt;&gt;0")+COUNTIFS($D$6:D373,D374,$E$6:E373,"&lt;&gt;0"),"DUPLICATE","")</f>
        <v/>
      </c>
      <c r="D374" s="25" t="str">
        <f t="shared" si="11"/>
        <v>0</v>
      </c>
      <c r="E374" s="4">
        <v>0</v>
      </c>
      <c r="F374" s="4"/>
      <c r="G374" s="4"/>
      <c r="H374" s="11"/>
      <c r="I374" s="11"/>
      <c r="J374" s="4"/>
      <c r="K374" s="4"/>
      <c r="L374" s="4"/>
      <c r="M374" s="4"/>
      <c r="N374" s="111"/>
    </row>
    <row r="375" spans="2:14">
      <c r="B375" s="12">
        <f t="shared" si="12"/>
        <v>370</v>
      </c>
      <c r="C375" s="12" t="str">
        <f>IF(COUNTIFS(D376:$D$1005,D375,E376:$E$1005,"&lt;&gt;0")+COUNTIFS($D$6:D374,D375,$E$6:E374,"&lt;&gt;0"),"DUPLICATE","")</f>
        <v/>
      </c>
      <c r="D375" s="25" t="str">
        <f t="shared" si="11"/>
        <v>0</v>
      </c>
      <c r="E375" s="4">
        <v>0</v>
      </c>
      <c r="F375" s="4"/>
      <c r="G375" s="4"/>
      <c r="H375" s="11"/>
      <c r="I375" s="11"/>
      <c r="J375" s="4"/>
      <c r="K375" s="4"/>
      <c r="L375" s="4"/>
      <c r="M375" s="4"/>
      <c r="N375" s="111"/>
    </row>
    <row r="376" spans="2:14">
      <c r="B376" s="10">
        <f t="shared" si="12"/>
        <v>371</v>
      </c>
      <c r="C376" s="10" t="str">
        <f>IF(COUNTIFS(D377:$D$1005,D376,E377:$E$1005,"&lt;&gt;0")+COUNTIFS($D$6:D375,D376,$E$6:E375,"&lt;&gt;0"),"DUPLICATE","")</f>
        <v/>
      </c>
      <c r="D376" s="25" t="str">
        <f t="shared" si="11"/>
        <v>0</v>
      </c>
      <c r="E376" s="13">
        <v>0</v>
      </c>
      <c r="F376" s="13"/>
      <c r="G376" s="13"/>
      <c r="H376" s="13"/>
      <c r="I376" s="13"/>
      <c r="J376" s="14"/>
      <c r="K376" s="14"/>
      <c r="L376" s="14"/>
      <c r="M376" s="14"/>
      <c r="N376" s="111"/>
    </row>
    <row r="377" spans="2:14">
      <c r="B377" s="12">
        <f t="shared" si="12"/>
        <v>372</v>
      </c>
      <c r="C377" s="12" t="str">
        <f>IF(COUNTIFS(D378:$D$1005,D377,E378:$E$1005,"&lt;&gt;0")+COUNTIFS($D$6:D376,D377,$E$6:E376,"&lt;&gt;0"),"DUPLICATE","")</f>
        <v/>
      </c>
      <c r="D377" s="25" t="str">
        <f t="shared" si="11"/>
        <v>0</v>
      </c>
      <c r="E377" s="13">
        <v>0</v>
      </c>
      <c r="F377" s="13"/>
      <c r="G377" s="13"/>
      <c r="H377" s="13"/>
      <c r="I377" s="13"/>
      <c r="J377" s="13"/>
      <c r="K377" s="13"/>
      <c r="L377" s="13"/>
      <c r="M377" s="13"/>
      <c r="N377" s="111"/>
    </row>
    <row r="378" spans="2:14">
      <c r="B378" s="10">
        <f t="shared" si="12"/>
        <v>373</v>
      </c>
      <c r="C378" s="10" t="str">
        <f>IF(COUNTIFS(D379:$D$1005,D378,E379:$E$1005,"&lt;&gt;0")+COUNTIFS($D$6:D377,D378,$E$6:E377,"&lt;&gt;0"),"DUPLICATE","")</f>
        <v/>
      </c>
      <c r="D378" s="25" t="str">
        <f t="shared" si="11"/>
        <v>0</v>
      </c>
      <c r="E378" s="13">
        <v>0</v>
      </c>
      <c r="F378" s="13"/>
      <c r="G378" s="13"/>
      <c r="H378" s="13"/>
      <c r="I378" s="13"/>
      <c r="J378" s="13"/>
      <c r="K378" s="13"/>
      <c r="L378" s="13"/>
      <c r="M378" s="13"/>
      <c r="N378" s="111"/>
    </row>
    <row r="379" spans="2:14">
      <c r="B379" s="12">
        <f t="shared" si="12"/>
        <v>374</v>
      </c>
      <c r="C379" s="12" t="str">
        <f>IF(COUNTIFS(D380:$D$1005,D379,E380:$E$1005,"&lt;&gt;0")+COUNTIFS($D$6:D378,D379,$E$6:E378,"&lt;&gt;0"),"DUPLICATE","")</f>
        <v/>
      </c>
      <c r="D379" s="25" t="str">
        <f t="shared" si="11"/>
        <v>0</v>
      </c>
      <c r="E379" s="13">
        <v>0</v>
      </c>
      <c r="F379" s="13"/>
      <c r="G379" s="13"/>
      <c r="H379" s="13"/>
      <c r="I379" s="13"/>
      <c r="J379" s="13"/>
      <c r="K379" s="13"/>
      <c r="L379" s="13"/>
      <c r="M379" s="13"/>
      <c r="N379" s="111"/>
    </row>
    <row r="380" spans="2:14">
      <c r="B380" s="10">
        <f t="shared" si="12"/>
        <v>375</v>
      </c>
      <c r="C380" s="10" t="str">
        <f>IF(COUNTIFS(D381:$D$1005,D380,E381:$E$1005,"&lt;&gt;0")+COUNTIFS($D$6:D379,D380,$E$6:E379,"&lt;&gt;0"),"DUPLICATE","")</f>
        <v/>
      </c>
      <c r="D380" s="25" t="str">
        <f t="shared" si="11"/>
        <v>0</v>
      </c>
      <c r="E380" s="13">
        <v>0</v>
      </c>
      <c r="F380" s="13"/>
      <c r="G380" s="13"/>
      <c r="H380" s="13"/>
      <c r="I380" s="13"/>
      <c r="J380" s="13"/>
      <c r="K380" s="13"/>
      <c r="L380" s="13"/>
      <c r="M380" s="13"/>
      <c r="N380" s="111"/>
    </row>
    <row r="381" spans="2:14">
      <c r="B381" s="12">
        <f t="shared" si="12"/>
        <v>376</v>
      </c>
      <c r="C381" s="12" t="str">
        <f>IF(COUNTIFS(D382:$D$1005,D381,E382:$E$1005,"&lt;&gt;0")+COUNTIFS($D$6:D380,D381,$E$6:E380,"&lt;&gt;0"),"DUPLICATE","")</f>
        <v/>
      </c>
      <c r="D381" s="25" t="str">
        <f t="shared" si="11"/>
        <v>0</v>
      </c>
      <c r="E381" s="4">
        <v>0</v>
      </c>
      <c r="F381" s="4"/>
      <c r="G381" s="4"/>
      <c r="H381" s="11"/>
      <c r="I381" s="11"/>
      <c r="J381" s="4"/>
      <c r="K381" s="4"/>
      <c r="L381" s="4"/>
      <c r="M381" s="4"/>
      <c r="N381" s="111"/>
    </row>
    <row r="382" spans="2:14">
      <c r="B382" s="10">
        <f t="shared" si="12"/>
        <v>377</v>
      </c>
      <c r="C382" s="10" t="str">
        <f>IF(COUNTIFS(D383:$D$1005,D382,E383:$E$1005,"&lt;&gt;0")+COUNTIFS($D$6:D381,D382,$E$6:E381,"&lt;&gt;0"),"DUPLICATE","")</f>
        <v/>
      </c>
      <c r="D382" s="25" t="str">
        <f t="shared" si="11"/>
        <v>0</v>
      </c>
      <c r="E382" s="4">
        <v>0</v>
      </c>
      <c r="F382" s="4"/>
      <c r="G382" s="4"/>
      <c r="H382" s="11"/>
      <c r="I382" s="11"/>
      <c r="J382" s="4"/>
      <c r="K382" s="4"/>
      <c r="L382" s="4"/>
      <c r="M382" s="4"/>
      <c r="N382" s="111"/>
    </row>
    <row r="383" spans="2:14">
      <c r="B383" s="12">
        <f t="shared" si="12"/>
        <v>378</v>
      </c>
      <c r="C383" s="12" t="str">
        <f>IF(COUNTIFS(D384:$D$1005,D383,E384:$E$1005,"&lt;&gt;0")+COUNTIFS($D$6:D382,D383,$E$6:E382,"&lt;&gt;0"),"DUPLICATE","")</f>
        <v/>
      </c>
      <c r="D383" s="25" t="str">
        <f t="shared" si="11"/>
        <v>0</v>
      </c>
      <c r="E383" s="4">
        <v>0</v>
      </c>
      <c r="F383" s="4"/>
      <c r="G383" s="4"/>
      <c r="H383" s="11"/>
      <c r="I383" s="11"/>
      <c r="J383" s="4"/>
      <c r="K383" s="4"/>
      <c r="L383" s="4"/>
      <c r="M383" s="4"/>
      <c r="N383" s="111"/>
    </row>
    <row r="384" spans="2:14">
      <c r="B384" s="10">
        <f t="shared" si="12"/>
        <v>379</v>
      </c>
      <c r="C384" s="10" t="str">
        <f>IF(COUNTIFS(D385:$D$1005,D384,E385:$E$1005,"&lt;&gt;0")+COUNTIFS($D$6:D383,D384,$E$6:E383,"&lt;&gt;0"),"DUPLICATE","")</f>
        <v/>
      </c>
      <c r="D384" s="25" t="str">
        <f t="shared" si="11"/>
        <v>0</v>
      </c>
      <c r="E384" s="4">
        <v>0</v>
      </c>
      <c r="F384" s="4"/>
      <c r="G384" s="4"/>
      <c r="H384" s="11"/>
      <c r="I384" s="11"/>
      <c r="J384" s="4"/>
      <c r="K384" s="4"/>
      <c r="L384" s="4"/>
      <c r="M384" s="4"/>
      <c r="N384" s="111"/>
    </row>
    <row r="385" spans="2:14">
      <c r="B385" s="12">
        <f t="shared" si="12"/>
        <v>380</v>
      </c>
      <c r="C385" s="12" t="str">
        <f>IF(COUNTIFS(D386:$D$1005,D385,E386:$E$1005,"&lt;&gt;0")+COUNTIFS($D$6:D384,D385,$E$6:E384,"&lt;&gt;0"),"DUPLICATE","")</f>
        <v/>
      </c>
      <c r="D385" s="25" t="str">
        <f t="shared" si="11"/>
        <v>0</v>
      </c>
      <c r="E385" s="4">
        <v>0</v>
      </c>
      <c r="F385" s="4"/>
      <c r="G385" s="4"/>
      <c r="H385" s="11"/>
      <c r="I385" s="11"/>
      <c r="J385" s="4"/>
      <c r="K385" s="4"/>
      <c r="L385" s="4"/>
      <c r="M385" s="4"/>
      <c r="N385" s="111"/>
    </row>
    <row r="386" spans="2:14">
      <c r="B386" s="10">
        <f t="shared" si="12"/>
        <v>381</v>
      </c>
      <c r="C386" s="10" t="str">
        <f>IF(COUNTIFS(D387:$D$1005,D386,E387:$E$1005,"&lt;&gt;0")+COUNTIFS($D$6:D385,D386,$E$6:E385,"&lt;&gt;0"),"DUPLICATE","")</f>
        <v/>
      </c>
      <c r="D386" s="25" t="str">
        <f t="shared" si="11"/>
        <v>0</v>
      </c>
      <c r="E386" s="4">
        <v>0</v>
      </c>
      <c r="F386" s="4"/>
      <c r="G386" s="4"/>
      <c r="H386" s="11"/>
      <c r="I386" s="11"/>
      <c r="J386" s="4"/>
      <c r="K386" s="4"/>
      <c r="L386" s="4"/>
      <c r="M386" s="4"/>
      <c r="N386" s="111"/>
    </row>
    <row r="387" spans="2:14">
      <c r="B387" s="12">
        <f t="shared" si="12"/>
        <v>382</v>
      </c>
      <c r="C387" s="12" t="str">
        <f>IF(COUNTIFS(D388:$D$1005,D387,E388:$E$1005,"&lt;&gt;0")+COUNTIFS($D$6:D386,D387,$E$6:E386,"&lt;&gt;0"),"DUPLICATE","")</f>
        <v/>
      </c>
      <c r="D387" s="25" t="str">
        <f t="shared" si="11"/>
        <v>0</v>
      </c>
      <c r="E387" s="4">
        <v>0</v>
      </c>
      <c r="F387" s="4"/>
      <c r="G387" s="4"/>
      <c r="H387" s="11"/>
      <c r="I387" s="11"/>
      <c r="J387" s="4"/>
      <c r="K387" s="4"/>
      <c r="L387" s="4"/>
      <c r="M387" s="4"/>
      <c r="N387" s="111"/>
    </row>
    <row r="388" spans="2:14">
      <c r="B388" s="10">
        <f t="shared" si="12"/>
        <v>383</v>
      </c>
      <c r="C388" s="10" t="str">
        <f>IF(COUNTIFS(D389:$D$1005,D388,E389:$E$1005,"&lt;&gt;0")+COUNTIFS($D$6:D387,D388,$E$6:E387,"&lt;&gt;0"),"DUPLICATE","")</f>
        <v/>
      </c>
      <c r="D388" s="25" t="str">
        <f t="shared" si="11"/>
        <v>0</v>
      </c>
      <c r="E388" s="4">
        <v>0</v>
      </c>
      <c r="F388" s="4"/>
      <c r="G388" s="4"/>
      <c r="H388" s="11"/>
      <c r="I388" s="11"/>
      <c r="J388" s="4"/>
      <c r="K388" s="4"/>
      <c r="L388" s="4"/>
      <c r="M388" s="4"/>
      <c r="N388" s="111"/>
    </row>
    <row r="389" spans="2:14">
      <c r="B389" s="12">
        <f t="shared" si="12"/>
        <v>384</v>
      </c>
      <c r="C389" s="12" t="str">
        <f>IF(COUNTIFS(D390:$D$1005,D389,E390:$E$1005,"&lt;&gt;0")+COUNTIFS($D$6:D388,D389,$E$6:E388,"&lt;&gt;0"),"DUPLICATE","")</f>
        <v/>
      </c>
      <c r="D389" s="25" t="str">
        <f t="shared" si="11"/>
        <v>0</v>
      </c>
      <c r="E389" s="4">
        <v>0</v>
      </c>
      <c r="F389" s="4"/>
      <c r="G389" s="4"/>
      <c r="H389" s="11"/>
      <c r="I389" s="11"/>
      <c r="J389" s="4"/>
      <c r="K389" s="4"/>
      <c r="L389" s="4"/>
      <c r="M389" s="4"/>
      <c r="N389" s="111"/>
    </row>
    <row r="390" spans="2:14">
      <c r="B390" s="10">
        <f t="shared" si="12"/>
        <v>385</v>
      </c>
      <c r="C390" s="10" t="str">
        <f>IF(COUNTIFS(D391:$D$1005,D390,E391:$E$1005,"&lt;&gt;0")+COUNTIFS($D$6:D389,D390,$E$6:E389,"&lt;&gt;0"),"DUPLICATE","")</f>
        <v/>
      </c>
      <c r="D390" s="25" t="str">
        <f t="shared" si="11"/>
        <v>0</v>
      </c>
      <c r="E390" s="4">
        <v>0</v>
      </c>
      <c r="F390" s="4"/>
      <c r="G390" s="4"/>
      <c r="H390" s="11"/>
      <c r="I390" s="11"/>
      <c r="J390" s="4"/>
      <c r="K390" s="4"/>
      <c r="L390" s="4"/>
      <c r="M390" s="4"/>
      <c r="N390" s="111"/>
    </row>
    <row r="391" spans="2:14">
      <c r="B391" s="12">
        <f t="shared" si="12"/>
        <v>386</v>
      </c>
      <c r="C391" s="12" t="str">
        <f>IF(COUNTIFS(D392:$D$1005,D391,E392:$E$1005,"&lt;&gt;0")+COUNTIFS($D$6:D390,D391,$E$6:E390,"&lt;&gt;0"),"DUPLICATE","")</f>
        <v/>
      </c>
      <c r="D391" s="25" t="str">
        <f t="shared" ref="D391:D454" si="13">E391&amp;G391</f>
        <v>0</v>
      </c>
      <c r="E391" s="4">
        <v>0</v>
      </c>
      <c r="F391" s="4"/>
      <c r="G391" s="4"/>
      <c r="H391" s="11"/>
      <c r="I391" s="11"/>
      <c r="J391" s="4"/>
      <c r="K391" s="4"/>
      <c r="L391" s="4"/>
      <c r="M391" s="4"/>
      <c r="N391" s="111"/>
    </row>
    <row r="392" spans="2:14">
      <c r="B392" s="10">
        <f t="shared" ref="B392:B455" si="14">B391+1</f>
        <v>387</v>
      </c>
      <c r="C392" s="10" t="str">
        <f>IF(COUNTIFS(D393:$D$1005,D392,E393:$E$1005,"&lt;&gt;0")+COUNTIFS($D$6:D391,D392,$E$6:E391,"&lt;&gt;0"),"DUPLICATE","")</f>
        <v/>
      </c>
      <c r="D392" s="25" t="str">
        <f t="shared" si="13"/>
        <v>0</v>
      </c>
      <c r="E392" s="4">
        <v>0</v>
      </c>
      <c r="F392" s="4"/>
      <c r="G392" s="4"/>
      <c r="H392" s="11"/>
      <c r="I392" s="11"/>
      <c r="J392" s="4"/>
      <c r="K392" s="4"/>
      <c r="L392" s="4"/>
      <c r="M392" s="4"/>
      <c r="N392" s="111"/>
    </row>
    <row r="393" spans="2:14">
      <c r="B393" s="12">
        <f t="shared" si="14"/>
        <v>388</v>
      </c>
      <c r="C393" s="12" t="str">
        <f>IF(COUNTIFS(D394:$D$1005,D393,E394:$E$1005,"&lt;&gt;0")+COUNTIFS($D$6:D392,D393,$E$6:E392,"&lt;&gt;0"),"DUPLICATE","")</f>
        <v/>
      </c>
      <c r="D393" s="25" t="str">
        <f t="shared" si="13"/>
        <v>0</v>
      </c>
      <c r="E393" s="4">
        <v>0</v>
      </c>
      <c r="F393" s="4"/>
      <c r="G393" s="4"/>
      <c r="H393" s="11"/>
      <c r="I393" s="11"/>
      <c r="J393" s="4"/>
      <c r="K393" s="4"/>
      <c r="L393" s="4"/>
      <c r="M393" s="4"/>
      <c r="N393" s="111"/>
    </row>
    <row r="394" spans="2:14">
      <c r="B394" s="10">
        <f t="shared" si="14"/>
        <v>389</v>
      </c>
      <c r="C394" s="10" t="str">
        <f>IF(COUNTIFS(D395:$D$1005,D394,E395:$E$1005,"&lt;&gt;0")+COUNTIFS($D$6:D393,D394,$E$6:E393,"&lt;&gt;0"),"DUPLICATE","")</f>
        <v/>
      </c>
      <c r="D394" s="25" t="str">
        <f t="shared" si="13"/>
        <v>0</v>
      </c>
      <c r="E394" s="4">
        <v>0</v>
      </c>
      <c r="F394" s="4"/>
      <c r="G394" s="4"/>
      <c r="H394" s="11"/>
      <c r="I394" s="11"/>
      <c r="J394" s="4"/>
      <c r="K394" s="4"/>
      <c r="L394" s="4"/>
      <c r="M394" s="4"/>
      <c r="N394" s="111"/>
    </row>
    <row r="395" spans="2:14">
      <c r="B395" s="12">
        <f t="shared" si="14"/>
        <v>390</v>
      </c>
      <c r="C395" s="12" t="str">
        <f>IF(COUNTIFS(D396:$D$1005,D395,E396:$E$1005,"&lt;&gt;0")+COUNTIFS($D$6:D394,D395,$E$6:E394,"&lt;&gt;0"),"DUPLICATE","")</f>
        <v/>
      </c>
      <c r="D395" s="25" t="str">
        <f t="shared" si="13"/>
        <v>0</v>
      </c>
      <c r="E395" s="4">
        <v>0</v>
      </c>
      <c r="F395" s="4"/>
      <c r="G395" s="4"/>
      <c r="H395" s="11"/>
      <c r="I395" s="11"/>
      <c r="J395" s="4"/>
      <c r="K395" s="4"/>
      <c r="L395" s="4"/>
      <c r="M395" s="4"/>
      <c r="N395" s="111"/>
    </row>
    <row r="396" spans="2:14">
      <c r="B396" s="10">
        <f t="shared" si="14"/>
        <v>391</v>
      </c>
      <c r="C396" s="10" t="str">
        <f>IF(COUNTIFS(D397:$D$1005,D396,E397:$E$1005,"&lt;&gt;0")+COUNTIFS($D$6:D395,D396,$E$6:E395,"&lt;&gt;0"),"DUPLICATE","")</f>
        <v/>
      </c>
      <c r="D396" s="25" t="str">
        <f t="shared" si="13"/>
        <v>0</v>
      </c>
      <c r="E396" s="4">
        <v>0</v>
      </c>
      <c r="F396" s="4"/>
      <c r="G396" s="4"/>
      <c r="H396" s="11"/>
      <c r="I396" s="11"/>
      <c r="J396" s="4"/>
      <c r="K396" s="4"/>
      <c r="L396" s="4"/>
      <c r="M396" s="4"/>
      <c r="N396" s="111"/>
    </row>
    <row r="397" spans="2:14">
      <c r="B397" s="12">
        <f t="shared" si="14"/>
        <v>392</v>
      </c>
      <c r="C397" s="12" t="str">
        <f>IF(COUNTIFS(D398:$D$1005,D397,E398:$E$1005,"&lt;&gt;0")+COUNTIFS($D$6:D396,D397,$E$6:E396,"&lt;&gt;0"),"DUPLICATE","")</f>
        <v/>
      </c>
      <c r="D397" s="25" t="str">
        <f t="shared" si="13"/>
        <v>0</v>
      </c>
      <c r="E397" s="4">
        <v>0</v>
      </c>
      <c r="F397" s="4"/>
      <c r="G397" s="4"/>
      <c r="H397" s="11"/>
      <c r="I397" s="11"/>
      <c r="J397" s="4"/>
      <c r="K397" s="4"/>
      <c r="L397" s="4"/>
      <c r="M397" s="4"/>
      <c r="N397" s="111"/>
    </row>
    <row r="398" spans="2:14">
      <c r="B398" s="10">
        <f t="shared" si="14"/>
        <v>393</v>
      </c>
      <c r="C398" s="10" t="str">
        <f>IF(COUNTIFS(D399:$D$1005,D398,E399:$E$1005,"&lt;&gt;0")+COUNTIFS($D$6:D397,D398,$E$6:E397,"&lt;&gt;0"),"DUPLICATE","")</f>
        <v/>
      </c>
      <c r="D398" s="25" t="str">
        <f t="shared" si="13"/>
        <v>0</v>
      </c>
      <c r="E398" s="13">
        <v>0</v>
      </c>
      <c r="F398" s="13"/>
      <c r="G398" s="13"/>
      <c r="H398" s="13"/>
      <c r="I398" s="13"/>
      <c r="J398" s="14"/>
      <c r="K398" s="14"/>
      <c r="L398" s="14"/>
      <c r="M398" s="14"/>
      <c r="N398" s="111"/>
    </row>
    <row r="399" spans="2:14">
      <c r="B399" s="12">
        <f t="shared" si="14"/>
        <v>394</v>
      </c>
      <c r="C399" s="12" t="str">
        <f>IF(COUNTIFS(D400:$D$1005,D399,E400:$E$1005,"&lt;&gt;0")+COUNTIFS($D$6:D398,D399,$E$6:E398,"&lt;&gt;0"),"DUPLICATE","")</f>
        <v/>
      </c>
      <c r="D399" s="25" t="str">
        <f t="shared" si="13"/>
        <v>0</v>
      </c>
      <c r="E399" s="13">
        <v>0</v>
      </c>
      <c r="F399" s="13"/>
      <c r="G399" s="13"/>
      <c r="H399" s="13"/>
      <c r="I399" s="13"/>
      <c r="J399" s="13"/>
      <c r="K399" s="13"/>
      <c r="L399" s="13"/>
      <c r="M399" s="13"/>
      <c r="N399" s="111"/>
    </row>
    <row r="400" spans="2:14">
      <c r="B400" s="10">
        <f t="shared" si="14"/>
        <v>395</v>
      </c>
      <c r="C400" s="10" t="str">
        <f>IF(COUNTIFS(D401:$D$1005,D400,E401:$E$1005,"&lt;&gt;0")+COUNTIFS($D$6:D399,D400,$E$6:E399,"&lt;&gt;0"),"DUPLICATE","")</f>
        <v/>
      </c>
      <c r="D400" s="25" t="str">
        <f t="shared" si="13"/>
        <v>0</v>
      </c>
      <c r="E400" s="13">
        <v>0</v>
      </c>
      <c r="F400" s="13"/>
      <c r="G400" s="13"/>
      <c r="H400" s="13"/>
      <c r="I400" s="13"/>
      <c r="J400" s="13"/>
      <c r="K400" s="13"/>
      <c r="L400" s="13"/>
      <c r="M400" s="13"/>
      <c r="N400" s="111"/>
    </row>
    <row r="401" spans="2:14">
      <c r="B401" s="12">
        <f t="shared" si="14"/>
        <v>396</v>
      </c>
      <c r="C401" s="12" t="str">
        <f>IF(COUNTIFS(D402:$D$1005,D401,E402:$E$1005,"&lt;&gt;0")+COUNTIFS($D$6:D400,D401,$E$6:E400,"&lt;&gt;0"),"DUPLICATE","")</f>
        <v/>
      </c>
      <c r="D401" s="25" t="str">
        <f t="shared" si="13"/>
        <v>0</v>
      </c>
      <c r="E401" s="13">
        <v>0</v>
      </c>
      <c r="F401" s="13"/>
      <c r="G401" s="13"/>
      <c r="H401" s="13"/>
      <c r="I401" s="13"/>
      <c r="J401" s="13"/>
      <c r="K401" s="13"/>
      <c r="L401" s="13"/>
      <c r="M401" s="13"/>
      <c r="N401" s="111"/>
    </row>
    <row r="402" spans="2:14">
      <c r="B402" s="10">
        <f t="shared" si="14"/>
        <v>397</v>
      </c>
      <c r="C402" s="10" t="str">
        <f>IF(COUNTIFS(D403:$D$1005,D402,E403:$E$1005,"&lt;&gt;0")+COUNTIFS($D$6:D401,D402,$E$6:E401,"&lt;&gt;0"),"DUPLICATE","")</f>
        <v/>
      </c>
      <c r="D402" s="25" t="str">
        <f t="shared" si="13"/>
        <v>0</v>
      </c>
      <c r="E402" s="13">
        <v>0</v>
      </c>
      <c r="F402" s="13"/>
      <c r="G402" s="13"/>
      <c r="H402" s="13"/>
      <c r="I402" s="13"/>
      <c r="J402" s="13"/>
      <c r="K402" s="13"/>
      <c r="L402" s="13"/>
      <c r="M402" s="13"/>
      <c r="N402" s="111"/>
    </row>
    <row r="403" spans="2:14">
      <c r="B403" s="12">
        <f t="shared" si="14"/>
        <v>398</v>
      </c>
      <c r="C403" s="12" t="str">
        <f>IF(COUNTIFS(D404:$D$1005,D403,E404:$E$1005,"&lt;&gt;0")+COUNTIFS($D$6:D402,D403,$E$6:E402,"&lt;&gt;0"),"DUPLICATE","")</f>
        <v/>
      </c>
      <c r="D403" s="25" t="str">
        <f t="shared" si="13"/>
        <v>0</v>
      </c>
      <c r="E403" s="4">
        <v>0</v>
      </c>
      <c r="F403" s="4"/>
      <c r="G403" s="4"/>
      <c r="H403" s="11"/>
      <c r="I403" s="11"/>
      <c r="J403" s="4"/>
      <c r="K403" s="4"/>
      <c r="L403" s="4"/>
      <c r="M403" s="4"/>
      <c r="N403" s="111"/>
    </row>
    <row r="404" spans="2:14">
      <c r="B404" s="10">
        <f t="shared" si="14"/>
        <v>399</v>
      </c>
      <c r="C404" s="10" t="str">
        <f>IF(COUNTIFS(D405:$D$1005,D404,E405:$E$1005,"&lt;&gt;0")+COUNTIFS($D$6:D403,D404,$E$6:E403,"&lt;&gt;0"),"DUPLICATE","")</f>
        <v/>
      </c>
      <c r="D404" s="25" t="str">
        <f t="shared" si="13"/>
        <v>0</v>
      </c>
      <c r="E404" s="4">
        <v>0</v>
      </c>
      <c r="F404" s="4"/>
      <c r="G404" s="4"/>
      <c r="H404" s="11"/>
      <c r="I404" s="11"/>
      <c r="J404" s="4"/>
      <c r="K404" s="4"/>
      <c r="L404" s="4"/>
      <c r="M404" s="4"/>
      <c r="N404" s="111"/>
    </row>
    <row r="405" spans="2:14">
      <c r="B405" s="12">
        <f t="shared" si="14"/>
        <v>400</v>
      </c>
      <c r="C405" s="12" t="str">
        <f>IF(COUNTIFS(D406:$D$1005,D405,E406:$E$1005,"&lt;&gt;0")+COUNTIFS($D$6:D404,D405,$E$6:E404,"&lt;&gt;0"),"DUPLICATE","")</f>
        <v/>
      </c>
      <c r="D405" s="25" t="str">
        <f t="shared" si="13"/>
        <v>0</v>
      </c>
      <c r="E405" s="4">
        <v>0</v>
      </c>
      <c r="F405" s="4"/>
      <c r="G405" s="4"/>
      <c r="H405" s="11"/>
      <c r="I405" s="11"/>
      <c r="J405" s="4"/>
      <c r="K405" s="4"/>
      <c r="L405" s="4"/>
      <c r="M405" s="4"/>
      <c r="N405" s="111"/>
    </row>
    <row r="406" spans="2:14">
      <c r="B406" s="10">
        <f t="shared" si="14"/>
        <v>401</v>
      </c>
      <c r="C406" s="10" t="str">
        <f>IF(COUNTIFS(D407:$D$1005,D406,E407:$E$1005,"&lt;&gt;0")+COUNTIFS($D$6:D405,D406,$E$6:E405,"&lt;&gt;0"),"DUPLICATE","")</f>
        <v/>
      </c>
      <c r="D406" s="25" t="str">
        <f t="shared" si="13"/>
        <v>0</v>
      </c>
      <c r="E406" s="4">
        <v>0</v>
      </c>
      <c r="F406" s="4"/>
      <c r="G406" s="4"/>
      <c r="H406" s="11"/>
      <c r="I406" s="11"/>
      <c r="J406" s="4"/>
      <c r="K406" s="4"/>
      <c r="L406" s="4"/>
      <c r="M406" s="4"/>
      <c r="N406" s="111"/>
    </row>
    <row r="407" spans="2:14">
      <c r="B407" s="12">
        <f t="shared" si="14"/>
        <v>402</v>
      </c>
      <c r="C407" s="12" t="str">
        <f>IF(COUNTIFS(D408:$D$1005,D407,E408:$E$1005,"&lt;&gt;0")+COUNTIFS($D$6:D406,D407,$E$6:E406,"&lt;&gt;0"),"DUPLICATE","")</f>
        <v/>
      </c>
      <c r="D407" s="25" t="str">
        <f t="shared" si="13"/>
        <v>0</v>
      </c>
      <c r="E407" s="4">
        <v>0</v>
      </c>
      <c r="F407" s="4"/>
      <c r="G407" s="4"/>
      <c r="H407" s="11"/>
      <c r="I407" s="11"/>
      <c r="J407" s="4"/>
      <c r="K407" s="4"/>
      <c r="L407" s="4"/>
      <c r="M407" s="4"/>
      <c r="N407" s="111"/>
    </row>
    <row r="408" spans="2:14">
      <c r="B408" s="10">
        <f t="shared" si="14"/>
        <v>403</v>
      </c>
      <c r="C408" s="10" t="str">
        <f>IF(COUNTIFS(D409:$D$1005,D408,E409:$E$1005,"&lt;&gt;0")+COUNTIFS($D$6:D407,D408,$E$6:E407,"&lt;&gt;0"),"DUPLICATE","")</f>
        <v/>
      </c>
      <c r="D408" s="25" t="str">
        <f t="shared" si="13"/>
        <v>0</v>
      </c>
      <c r="E408" s="4">
        <v>0</v>
      </c>
      <c r="F408" s="4"/>
      <c r="G408" s="4"/>
      <c r="H408" s="11"/>
      <c r="I408" s="11"/>
      <c r="J408" s="4"/>
      <c r="K408" s="4"/>
      <c r="L408" s="4"/>
      <c r="M408" s="4"/>
      <c r="N408" s="111"/>
    </row>
    <row r="409" spans="2:14">
      <c r="B409" s="12">
        <f t="shared" si="14"/>
        <v>404</v>
      </c>
      <c r="C409" s="12" t="str">
        <f>IF(COUNTIFS(D410:$D$1005,D409,E410:$E$1005,"&lt;&gt;0")+COUNTIFS($D$6:D408,D409,$E$6:E408,"&lt;&gt;0"),"DUPLICATE","")</f>
        <v/>
      </c>
      <c r="D409" s="25" t="str">
        <f t="shared" si="13"/>
        <v>0</v>
      </c>
      <c r="E409" s="4">
        <v>0</v>
      </c>
      <c r="F409" s="4"/>
      <c r="G409" s="4"/>
      <c r="H409" s="11"/>
      <c r="I409" s="11"/>
      <c r="J409" s="4"/>
      <c r="K409" s="4"/>
      <c r="L409" s="4"/>
      <c r="M409" s="4"/>
      <c r="N409" s="111"/>
    </row>
    <row r="410" spans="2:14">
      <c r="B410" s="10">
        <f t="shared" si="14"/>
        <v>405</v>
      </c>
      <c r="C410" s="10" t="str">
        <f>IF(COUNTIFS(D411:$D$1005,D410,E411:$E$1005,"&lt;&gt;0")+COUNTIFS($D$6:D409,D410,$E$6:E409,"&lt;&gt;0"),"DUPLICATE","")</f>
        <v/>
      </c>
      <c r="D410" s="25" t="str">
        <f t="shared" si="13"/>
        <v>0</v>
      </c>
      <c r="E410" s="4">
        <v>0</v>
      </c>
      <c r="F410" s="4"/>
      <c r="G410" s="4"/>
      <c r="H410" s="11"/>
      <c r="I410" s="11"/>
      <c r="J410" s="4"/>
      <c r="K410" s="4"/>
      <c r="L410" s="4"/>
      <c r="M410" s="4"/>
      <c r="N410" s="111"/>
    </row>
    <row r="411" spans="2:14">
      <c r="B411" s="12">
        <f t="shared" si="14"/>
        <v>406</v>
      </c>
      <c r="C411" s="12" t="str">
        <f>IF(COUNTIFS(D412:$D$1005,D411,E412:$E$1005,"&lt;&gt;0")+COUNTIFS($D$6:D410,D411,$E$6:E410,"&lt;&gt;0"),"DUPLICATE","")</f>
        <v/>
      </c>
      <c r="D411" s="25" t="str">
        <f t="shared" si="13"/>
        <v>0</v>
      </c>
      <c r="E411" s="4">
        <v>0</v>
      </c>
      <c r="F411" s="4"/>
      <c r="G411" s="4"/>
      <c r="H411" s="11"/>
      <c r="I411" s="11"/>
      <c r="J411" s="4"/>
      <c r="K411" s="4"/>
      <c r="L411" s="4"/>
      <c r="M411" s="4"/>
      <c r="N411" s="111"/>
    </row>
    <row r="412" spans="2:14">
      <c r="B412" s="10">
        <f t="shared" si="14"/>
        <v>407</v>
      </c>
      <c r="C412" s="10" t="str">
        <f>IF(COUNTIFS(D413:$D$1005,D412,E413:$E$1005,"&lt;&gt;0")+COUNTIFS($D$6:D411,D412,$E$6:E411,"&lt;&gt;0"),"DUPLICATE","")</f>
        <v/>
      </c>
      <c r="D412" s="25" t="str">
        <f t="shared" si="13"/>
        <v>0</v>
      </c>
      <c r="E412" s="4">
        <v>0</v>
      </c>
      <c r="F412" s="4"/>
      <c r="G412" s="4"/>
      <c r="H412" s="11"/>
      <c r="I412" s="11"/>
      <c r="J412" s="4"/>
      <c r="K412" s="4"/>
      <c r="L412" s="4"/>
      <c r="M412" s="4"/>
      <c r="N412" s="111"/>
    </row>
    <row r="413" spans="2:14">
      <c r="B413" s="12">
        <f t="shared" si="14"/>
        <v>408</v>
      </c>
      <c r="C413" s="12" t="str">
        <f>IF(COUNTIFS(D414:$D$1005,D413,E414:$E$1005,"&lt;&gt;0")+COUNTIFS($D$6:D412,D413,$E$6:E412,"&lt;&gt;0"),"DUPLICATE","")</f>
        <v/>
      </c>
      <c r="D413" s="25" t="str">
        <f t="shared" si="13"/>
        <v>0</v>
      </c>
      <c r="E413" s="4">
        <v>0</v>
      </c>
      <c r="F413" s="4"/>
      <c r="G413" s="4"/>
      <c r="H413" s="11"/>
      <c r="I413" s="11"/>
      <c r="J413" s="4"/>
      <c r="K413" s="4"/>
      <c r="L413" s="4"/>
      <c r="M413" s="4"/>
      <c r="N413" s="111"/>
    </row>
    <row r="414" spans="2:14">
      <c r="B414" s="10">
        <f t="shared" si="14"/>
        <v>409</v>
      </c>
      <c r="C414" s="10" t="str">
        <f>IF(COUNTIFS(D415:$D$1005,D414,E415:$E$1005,"&lt;&gt;0")+COUNTIFS($D$6:D413,D414,$E$6:E413,"&lt;&gt;0"),"DUPLICATE","")</f>
        <v/>
      </c>
      <c r="D414" s="25" t="str">
        <f t="shared" si="13"/>
        <v>0</v>
      </c>
      <c r="E414" s="4">
        <v>0</v>
      </c>
      <c r="F414" s="4"/>
      <c r="G414" s="4"/>
      <c r="H414" s="11"/>
      <c r="I414" s="11"/>
      <c r="J414" s="4"/>
      <c r="K414" s="4"/>
      <c r="L414" s="4"/>
      <c r="M414" s="4"/>
      <c r="N414" s="111"/>
    </row>
    <row r="415" spans="2:14">
      <c r="B415" s="12">
        <f t="shared" si="14"/>
        <v>410</v>
      </c>
      <c r="C415" s="12" t="str">
        <f>IF(COUNTIFS(D416:$D$1005,D415,E416:$E$1005,"&lt;&gt;0")+COUNTIFS($D$6:D414,D415,$E$6:E414,"&lt;&gt;0"),"DUPLICATE","")</f>
        <v/>
      </c>
      <c r="D415" s="25" t="str">
        <f t="shared" si="13"/>
        <v>0</v>
      </c>
      <c r="E415" s="4">
        <v>0</v>
      </c>
      <c r="F415" s="4"/>
      <c r="G415" s="4"/>
      <c r="H415" s="11"/>
      <c r="I415" s="11"/>
      <c r="J415" s="4"/>
      <c r="K415" s="4"/>
      <c r="L415" s="4"/>
      <c r="M415" s="4"/>
      <c r="N415" s="111"/>
    </row>
    <row r="416" spans="2:14">
      <c r="B416" s="10">
        <f t="shared" si="14"/>
        <v>411</v>
      </c>
      <c r="C416" s="10" t="str">
        <f>IF(COUNTIFS(D417:$D$1005,D416,E417:$E$1005,"&lt;&gt;0")+COUNTIFS($D$6:D415,D416,$E$6:E415,"&lt;&gt;0"),"DUPLICATE","")</f>
        <v/>
      </c>
      <c r="D416" s="25" t="str">
        <f t="shared" si="13"/>
        <v>0</v>
      </c>
      <c r="E416" s="4">
        <v>0</v>
      </c>
      <c r="F416" s="4"/>
      <c r="G416" s="4"/>
      <c r="H416" s="11"/>
      <c r="I416" s="11"/>
      <c r="J416" s="4"/>
      <c r="K416" s="4"/>
      <c r="L416" s="4"/>
      <c r="M416" s="4"/>
      <c r="N416" s="111"/>
    </row>
    <row r="417" spans="2:14">
      <c r="B417" s="12">
        <f t="shared" si="14"/>
        <v>412</v>
      </c>
      <c r="C417" s="12" t="str">
        <f>IF(COUNTIFS(D418:$D$1005,D417,E418:$E$1005,"&lt;&gt;0")+COUNTIFS($D$6:D416,D417,$E$6:E416,"&lt;&gt;0"),"DUPLICATE","")</f>
        <v/>
      </c>
      <c r="D417" s="25" t="str">
        <f t="shared" si="13"/>
        <v>0</v>
      </c>
      <c r="E417" s="4">
        <v>0</v>
      </c>
      <c r="F417" s="4"/>
      <c r="G417" s="4"/>
      <c r="H417" s="11"/>
      <c r="I417" s="11"/>
      <c r="J417" s="4"/>
      <c r="K417" s="4"/>
      <c r="L417" s="4"/>
      <c r="M417" s="4"/>
      <c r="N417" s="111"/>
    </row>
    <row r="418" spans="2:14">
      <c r="B418" s="10">
        <f t="shared" si="14"/>
        <v>413</v>
      </c>
      <c r="C418" s="10" t="str">
        <f>IF(COUNTIFS(D419:$D$1005,D418,E419:$E$1005,"&lt;&gt;0")+COUNTIFS($D$6:D417,D418,$E$6:E417,"&lt;&gt;0"),"DUPLICATE","")</f>
        <v/>
      </c>
      <c r="D418" s="25" t="str">
        <f t="shared" si="13"/>
        <v>0</v>
      </c>
      <c r="E418" s="4">
        <v>0</v>
      </c>
      <c r="F418" s="4"/>
      <c r="G418" s="4"/>
      <c r="H418" s="11"/>
      <c r="I418" s="11"/>
      <c r="J418" s="4"/>
      <c r="K418" s="4"/>
      <c r="L418" s="4"/>
      <c r="M418" s="4"/>
      <c r="N418" s="111"/>
    </row>
    <row r="419" spans="2:14">
      <c r="B419" s="12">
        <f t="shared" si="14"/>
        <v>414</v>
      </c>
      <c r="C419" s="12" t="str">
        <f>IF(COUNTIFS(D420:$D$1005,D419,E420:$E$1005,"&lt;&gt;0")+COUNTIFS($D$6:D418,D419,$E$6:E418,"&lt;&gt;0"),"DUPLICATE","")</f>
        <v/>
      </c>
      <c r="D419" s="25" t="str">
        <f t="shared" si="13"/>
        <v>0</v>
      </c>
      <c r="E419" s="4">
        <v>0</v>
      </c>
      <c r="F419" s="4"/>
      <c r="G419" s="4"/>
      <c r="H419" s="11"/>
      <c r="I419" s="11"/>
      <c r="J419" s="4"/>
      <c r="K419" s="4"/>
      <c r="L419" s="4"/>
      <c r="M419" s="4"/>
      <c r="N419" s="111"/>
    </row>
    <row r="420" spans="2:14">
      <c r="B420" s="10">
        <f t="shared" si="14"/>
        <v>415</v>
      </c>
      <c r="C420" s="10" t="str">
        <f>IF(COUNTIFS(D421:$D$1005,D420,E421:$E$1005,"&lt;&gt;0")+COUNTIFS($D$6:D419,D420,$E$6:E419,"&lt;&gt;0"),"DUPLICATE","")</f>
        <v/>
      </c>
      <c r="D420" s="25" t="str">
        <f t="shared" si="13"/>
        <v>0</v>
      </c>
      <c r="E420" s="13">
        <v>0</v>
      </c>
      <c r="F420" s="13"/>
      <c r="G420" s="13"/>
      <c r="H420" s="13"/>
      <c r="I420" s="13"/>
      <c r="J420" s="14"/>
      <c r="K420" s="14"/>
      <c r="L420" s="14"/>
      <c r="M420" s="14"/>
      <c r="N420" s="111"/>
    </row>
    <row r="421" spans="2:14">
      <c r="B421" s="12">
        <f t="shared" si="14"/>
        <v>416</v>
      </c>
      <c r="C421" s="12" t="str">
        <f>IF(COUNTIFS(D422:$D$1005,D421,E422:$E$1005,"&lt;&gt;0")+COUNTIFS($D$6:D420,D421,$E$6:E420,"&lt;&gt;0"),"DUPLICATE","")</f>
        <v/>
      </c>
      <c r="D421" s="25" t="str">
        <f t="shared" si="13"/>
        <v>0</v>
      </c>
      <c r="E421" s="13">
        <v>0</v>
      </c>
      <c r="F421" s="13"/>
      <c r="G421" s="13"/>
      <c r="H421" s="13"/>
      <c r="I421" s="13"/>
      <c r="J421" s="13"/>
      <c r="K421" s="13"/>
      <c r="L421" s="13"/>
      <c r="M421" s="13"/>
      <c r="N421" s="111"/>
    </row>
    <row r="422" spans="2:14">
      <c r="B422" s="10">
        <f t="shared" si="14"/>
        <v>417</v>
      </c>
      <c r="C422" s="10" t="str">
        <f>IF(COUNTIFS(D423:$D$1005,D422,E423:$E$1005,"&lt;&gt;0")+COUNTIFS($D$6:D421,D422,$E$6:E421,"&lt;&gt;0"),"DUPLICATE","")</f>
        <v/>
      </c>
      <c r="D422" s="25" t="str">
        <f t="shared" si="13"/>
        <v>0</v>
      </c>
      <c r="E422" s="13">
        <v>0</v>
      </c>
      <c r="F422" s="13"/>
      <c r="G422" s="13"/>
      <c r="H422" s="13"/>
      <c r="I422" s="13"/>
      <c r="J422" s="13"/>
      <c r="K422" s="13"/>
      <c r="L422" s="13"/>
      <c r="M422" s="13"/>
      <c r="N422" s="111"/>
    </row>
    <row r="423" spans="2:14">
      <c r="B423" s="12">
        <f t="shared" si="14"/>
        <v>418</v>
      </c>
      <c r="C423" s="12" t="str">
        <f>IF(COUNTIFS(D424:$D$1005,D423,E424:$E$1005,"&lt;&gt;0")+COUNTIFS($D$6:D422,D423,$E$6:E422,"&lt;&gt;0"),"DUPLICATE","")</f>
        <v/>
      </c>
      <c r="D423" s="25" t="str">
        <f t="shared" si="13"/>
        <v>0</v>
      </c>
      <c r="E423" s="13">
        <v>0</v>
      </c>
      <c r="F423" s="13"/>
      <c r="G423" s="13"/>
      <c r="H423" s="13"/>
      <c r="I423" s="13"/>
      <c r="J423" s="13"/>
      <c r="K423" s="13"/>
      <c r="L423" s="13"/>
      <c r="M423" s="13"/>
      <c r="N423" s="111"/>
    </row>
    <row r="424" spans="2:14">
      <c r="B424" s="10">
        <f t="shared" si="14"/>
        <v>419</v>
      </c>
      <c r="C424" s="10" t="str">
        <f>IF(COUNTIFS(D425:$D$1005,D424,E425:$E$1005,"&lt;&gt;0")+COUNTIFS($D$6:D423,D424,$E$6:E423,"&lt;&gt;0"),"DUPLICATE","")</f>
        <v/>
      </c>
      <c r="D424" s="25" t="str">
        <f t="shared" si="13"/>
        <v>0</v>
      </c>
      <c r="E424" s="13">
        <v>0</v>
      </c>
      <c r="F424" s="13"/>
      <c r="G424" s="13"/>
      <c r="H424" s="13"/>
      <c r="I424" s="13"/>
      <c r="J424" s="13"/>
      <c r="K424" s="13"/>
      <c r="L424" s="13"/>
      <c r="M424" s="13"/>
      <c r="N424" s="111"/>
    </row>
    <row r="425" spans="2:14">
      <c r="B425" s="12">
        <f t="shared" si="14"/>
        <v>420</v>
      </c>
      <c r="C425" s="12" t="str">
        <f>IF(COUNTIFS(D426:$D$1005,D425,E426:$E$1005,"&lt;&gt;0")+COUNTIFS($D$6:D424,D425,$E$6:E424,"&lt;&gt;0"),"DUPLICATE","")</f>
        <v/>
      </c>
      <c r="D425" s="25" t="str">
        <f t="shared" si="13"/>
        <v>0</v>
      </c>
      <c r="E425" s="4">
        <v>0</v>
      </c>
      <c r="F425" s="4"/>
      <c r="G425" s="4"/>
      <c r="H425" s="11"/>
      <c r="I425" s="11"/>
      <c r="J425" s="4"/>
      <c r="K425" s="4"/>
      <c r="L425" s="4"/>
      <c r="M425" s="4"/>
      <c r="N425" s="111"/>
    </row>
    <row r="426" spans="2:14">
      <c r="B426" s="10">
        <f t="shared" si="14"/>
        <v>421</v>
      </c>
      <c r="C426" s="10" t="str">
        <f>IF(COUNTIFS(D427:$D$1005,D426,E427:$E$1005,"&lt;&gt;0")+COUNTIFS($D$6:D425,D426,$E$6:E425,"&lt;&gt;0"),"DUPLICATE","")</f>
        <v/>
      </c>
      <c r="D426" s="25" t="str">
        <f t="shared" si="13"/>
        <v>0</v>
      </c>
      <c r="E426" s="4">
        <v>0</v>
      </c>
      <c r="F426" s="4"/>
      <c r="G426" s="4"/>
      <c r="H426" s="11"/>
      <c r="I426" s="11"/>
      <c r="J426" s="4"/>
      <c r="K426" s="4"/>
      <c r="L426" s="4"/>
      <c r="M426" s="4"/>
      <c r="N426" s="111"/>
    </row>
    <row r="427" spans="2:14">
      <c r="B427" s="12">
        <f t="shared" si="14"/>
        <v>422</v>
      </c>
      <c r="C427" s="12" t="str">
        <f>IF(COUNTIFS(D428:$D$1005,D427,E428:$E$1005,"&lt;&gt;0")+COUNTIFS($D$6:D426,D427,$E$6:E426,"&lt;&gt;0"),"DUPLICATE","")</f>
        <v/>
      </c>
      <c r="D427" s="25" t="str">
        <f t="shared" si="13"/>
        <v>0</v>
      </c>
      <c r="E427" s="4">
        <v>0</v>
      </c>
      <c r="F427" s="4"/>
      <c r="G427" s="4"/>
      <c r="H427" s="11"/>
      <c r="I427" s="11"/>
      <c r="J427" s="4"/>
      <c r="K427" s="4"/>
      <c r="L427" s="4"/>
      <c r="M427" s="4"/>
      <c r="N427" s="111"/>
    </row>
    <row r="428" spans="2:14">
      <c r="B428" s="10">
        <f t="shared" si="14"/>
        <v>423</v>
      </c>
      <c r="C428" s="10" t="str">
        <f>IF(COUNTIFS(D429:$D$1005,D428,E429:$E$1005,"&lt;&gt;0")+COUNTIFS($D$6:D427,D428,$E$6:E427,"&lt;&gt;0"),"DUPLICATE","")</f>
        <v/>
      </c>
      <c r="D428" s="25" t="str">
        <f t="shared" si="13"/>
        <v>0</v>
      </c>
      <c r="E428" s="4">
        <v>0</v>
      </c>
      <c r="F428" s="4"/>
      <c r="G428" s="4"/>
      <c r="H428" s="11"/>
      <c r="I428" s="11"/>
      <c r="J428" s="4"/>
      <c r="K428" s="4"/>
      <c r="L428" s="4"/>
      <c r="M428" s="4"/>
      <c r="N428" s="111"/>
    </row>
    <row r="429" spans="2:14">
      <c r="B429" s="12">
        <f t="shared" si="14"/>
        <v>424</v>
      </c>
      <c r="C429" s="12" t="str">
        <f>IF(COUNTIFS(D430:$D$1005,D429,E430:$E$1005,"&lt;&gt;0")+COUNTIFS($D$6:D428,D429,$E$6:E428,"&lt;&gt;0"),"DUPLICATE","")</f>
        <v/>
      </c>
      <c r="D429" s="25" t="str">
        <f t="shared" si="13"/>
        <v>0</v>
      </c>
      <c r="E429" s="4">
        <v>0</v>
      </c>
      <c r="F429" s="4"/>
      <c r="G429" s="4"/>
      <c r="H429" s="11"/>
      <c r="I429" s="11"/>
      <c r="J429" s="4"/>
      <c r="K429" s="4"/>
      <c r="L429" s="4"/>
      <c r="M429" s="4"/>
      <c r="N429" s="111"/>
    </row>
    <row r="430" spans="2:14">
      <c r="B430" s="10">
        <f t="shared" si="14"/>
        <v>425</v>
      </c>
      <c r="C430" s="10" t="str">
        <f>IF(COUNTIFS(D431:$D$1005,D430,E431:$E$1005,"&lt;&gt;0")+COUNTIFS($D$6:D429,D430,$E$6:E429,"&lt;&gt;0"),"DUPLICATE","")</f>
        <v/>
      </c>
      <c r="D430" s="25" t="str">
        <f t="shared" si="13"/>
        <v>0</v>
      </c>
      <c r="E430" s="4">
        <v>0</v>
      </c>
      <c r="F430" s="4"/>
      <c r="G430" s="4"/>
      <c r="H430" s="11"/>
      <c r="I430" s="11"/>
      <c r="J430" s="4"/>
      <c r="K430" s="4"/>
      <c r="L430" s="4"/>
      <c r="M430" s="4"/>
      <c r="N430" s="111"/>
    </row>
    <row r="431" spans="2:14">
      <c r="B431" s="12">
        <f t="shared" si="14"/>
        <v>426</v>
      </c>
      <c r="C431" s="12" t="str">
        <f>IF(COUNTIFS(D432:$D$1005,D431,E432:$E$1005,"&lt;&gt;0")+COUNTIFS($D$6:D430,D431,$E$6:E430,"&lt;&gt;0"),"DUPLICATE","")</f>
        <v/>
      </c>
      <c r="D431" s="25" t="str">
        <f t="shared" si="13"/>
        <v>0</v>
      </c>
      <c r="E431" s="4">
        <v>0</v>
      </c>
      <c r="F431" s="4"/>
      <c r="G431" s="4"/>
      <c r="H431" s="11"/>
      <c r="I431" s="11"/>
      <c r="J431" s="4"/>
      <c r="K431" s="4"/>
      <c r="L431" s="4"/>
      <c r="M431" s="4"/>
      <c r="N431" s="111"/>
    </row>
    <row r="432" spans="2:14">
      <c r="B432" s="10">
        <f t="shared" si="14"/>
        <v>427</v>
      </c>
      <c r="C432" s="10" t="str">
        <f>IF(COUNTIFS(D433:$D$1005,D432,E433:$E$1005,"&lt;&gt;0")+COUNTIFS($D$6:D431,D432,$E$6:E431,"&lt;&gt;0"),"DUPLICATE","")</f>
        <v/>
      </c>
      <c r="D432" s="25" t="str">
        <f t="shared" si="13"/>
        <v>0</v>
      </c>
      <c r="E432" s="4">
        <v>0</v>
      </c>
      <c r="F432" s="4"/>
      <c r="G432" s="4"/>
      <c r="H432" s="11"/>
      <c r="I432" s="11"/>
      <c r="J432" s="4"/>
      <c r="K432" s="4"/>
      <c r="L432" s="4"/>
      <c r="M432" s="4"/>
      <c r="N432" s="111"/>
    </row>
    <row r="433" spans="2:14">
      <c r="B433" s="12">
        <f t="shared" si="14"/>
        <v>428</v>
      </c>
      <c r="C433" s="12" t="str">
        <f>IF(COUNTIFS(D434:$D$1005,D433,E434:$E$1005,"&lt;&gt;0")+COUNTIFS($D$6:D432,D433,$E$6:E432,"&lt;&gt;0"),"DUPLICATE","")</f>
        <v/>
      </c>
      <c r="D433" s="25" t="str">
        <f t="shared" si="13"/>
        <v>0</v>
      </c>
      <c r="E433" s="4">
        <v>0</v>
      </c>
      <c r="F433" s="4"/>
      <c r="G433" s="4"/>
      <c r="H433" s="11"/>
      <c r="I433" s="11"/>
      <c r="J433" s="4"/>
      <c r="K433" s="4"/>
      <c r="L433" s="4"/>
      <c r="M433" s="4"/>
      <c r="N433" s="111"/>
    </row>
    <row r="434" spans="2:14">
      <c r="B434" s="10">
        <f t="shared" si="14"/>
        <v>429</v>
      </c>
      <c r="C434" s="10" t="str">
        <f>IF(COUNTIFS(D435:$D$1005,D434,E435:$E$1005,"&lt;&gt;0")+COUNTIFS($D$6:D433,D434,$E$6:E433,"&lt;&gt;0"),"DUPLICATE","")</f>
        <v/>
      </c>
      <c r="D434" s="25" t="str">
        <f t="shared" si="13"/>
        <v>0</v>
      </c>
      <c r="E434" s="4">
        <v>0</v>
      </c>
      <c r="F434" s="4"/>
      <c r="G434" s="4"/>
      <c r="H434" s="11"/>
      <c r="I434" s="11"/>
      <c r="J434" s="4"/>
      <c r="K434" s="4"/>
      <c r="L434" s="4"/>
      <c r="M434" s="4"/>
      <c r="N434" s="111"/>
    </row>
    <row r="435" spans="2:14">
      <c r="B435" s="12">
        <f t="shared" si="14"/>
        <v>430</v>
      </c>
      <c r="C435" s="12" t="str">
        <f>IF(COUNTIFS(D436:$D$1005,D435,E436:$E$1005,"&lt;&gt;0")+COUNTIFS($D$6:D434,D435,$E$6:E434,"&lt;&gt;0"),"DUPLICATE","")</f>
        <v/>
      </c>
      <c r="D435" s="25" t="str">
        <f t="shared" si="13"/>
        <v>0</v>
      </c>
      <c r="E435" s="4">
        <v>0</v>
      </c>
      <c r="F435" s="4"/>
      <c r="G435" s="4"/>
      <c r="H435" s="11"/>
      <c r="I435" s="11"/>
      <c r="J435" s="4"/>
      <c r="K435" s="4"/>
      <c r="L435" s="4"/>
      <c r="M435" s="4"/>
      <c r="N435" s="111"/>
    </row>
    <row r="436" spans="2:14">
      <c r="B436" s="10">
        <f t="shared" si="14"/>
        <v>431</v>
      </c>
      <c r="C436" s="10" t="str">
        <f>IF(COUNTIFS(D437:$D$1005,D436,E437:$E$1005,"&lt;&gt;0")+COUNTIFS($D$6:D435,D436,$E$6:E435,"&lt;&gt;0"),"DUPLICATE","")</f>
        <v/>
      </c>
      <c r="D436" s="25" t="str">
        <f t="shared" si="13"/>
        <v>0</v>
      </c>
      <c r="E436" s="4">
        <v>0</v>
      </c>
      <c r="F436" s="4"/>
      <c r="G436" s="4"/>
      <c r="H436" s="11"/>
      <c r="I436" s="11"/>
      <c r="J436" s="4"/>
      <c r="K436" s="4"/>
      <c r="L436" s="4"/>
      <c r="M436" s="4"/>
      <c r="N436" s="111"/>
    </row>
    <row r="437" spans="2:14">
      <c r="B437" s="12">
        <f t="shared" si="14"/>
        <v>432</v>
      </c>
      <c r="C437" s="12" t="str">
        <f>IF(COUNTIFS(D438:$D$1005,D437,E438:$E$1005,"&lt;&gt;0")+COUNTIFS($D$6:D436,D437,$E$6:E436,"&lt;&gt;0"),"DUPLICATE","")</f>
        <v/>
      </c>
      <c r="D437" s="25" t="str">
        <f t="shared" si="13"/>
        <v>0</v>
      </c>
      <c r="E437" s="4">
        <v>0</v>
      </c>
      <c r="F437" s="4"/>
      <c r="G437" s="4"/>
      <c r="H437" s="11"/>
      <c r="I437" s="11"/>
      <c r="J437" s="4"/>
      <c r="K437" s="4"/>
      <c r="L437" s="4"/>
      <c r="M437" s="4"/>
      <c r="N437" s="111"/>
    </row>
    <row r="438" spans="2:14">
      <c r="B438" s="10">
        <f t="shared" si="14"/>
        <v>433</v>
      </c>
      <c r="C438" s="10" t="str">
        <f>IF(COUNTIFS(D439:$D$1005,D438,E439:$E$1005,"&lt;&gt;0")+COUNTIFS($D$6:D437,D438,$E$6:E437,"&lt;&gt;0"),"DUPLICATE","")</f>
        <v/>
      </c>
      <c r="D438" s="25" t="str">
        <f t="shared" si="13"/>
        <v>0</v>
      </c>
      <c r="E438" s="4">
        <v>0</v>
      </c>
      <c r="F438" s="4"/>
      <c r="G438" s="4"/>
      <c r="H438" s="11"/>
      <c r="I438" s="11"/>
      <c r="J438" s="4"/>
      <c r="K438" s="4"/>
      <c r="L438" s="4"/>
      <c r="M438" s="4"/>
      <c r="N438" s="111"/>
    </row>
    <row r="439" spans="2:14">
      <c r="B439" s="12">
        <f t="shared" si="14"/>
        <v>434</v>
      </c>
      <c r="C439" s="12" t="str">
        <f>IF(COUNTIFS(D440:$D$1005,D439,E440:$E$1005,"&lt;&gt;0")+COUNTIFS($D$6:D438,D439,$E$6:E438,"&lt;&gt;0"),"DUPLICATE","")</f>
        <v/>
      </c>
      <c r="D439" s="25" t="str">
        <f t="shared" si="13"/>
        <v>0</v>
      </c>
      <c r="E439" s="4">
        <v>0</v>
      </c>
      <c r="F439" s="4"/>
      <c r="G439" s="4"/>
      <c r="H439" s="11"/>
      <c r="I439" s="11"/>
      <c r="J439" s="4"/>
      <c r="K439" s="4"/>
      <c r="L439" s="4"/>
      <c r="M439" s="4"/>
      <c r="N439" s="111"/>
    </row>
    <row r="440" spans="2:14">
      <c r="B440" s="10">
        <f t="shared" si="14"/>
        <v>435</v>
      </c>
      <c r="C440" s="10" t="str">
        <f>IF(COUNTIFS(D441:$D$1005,D440,E441:$E$1005,"&lt;&gt;0")+COUNTIFS($D$6:D439,D440,$E$6:E439,"&lt;&gt;0"),"DUPLICATE","")</f>
        <v/>
      </c>
      <c r="D440" s="25" t="str">
        <f t="shared" si="13"/>
        <v>0</v>
      </c>
      <c r="E440" s="4">
        <v>0</v>
      </c>
      <c r="F440" s="4"/>
      <c r="G440" s="4"/>
      <c r="H440" s="11"/>
      <c r="I440" s="11"/>
      <c r="J440" s="4"/>
      <c r="K440" s="4"/>
      <c r="L440" s="4"/>
      <c r="M440" s="4"/>
      <c r="N440" s="111"/>
    </row>
    <row r="441" spans="2:14">
      <c r="B441" s="12">
        <f t="shared" si="14"/>
        <v>436</v>
      </c>
      <c r="C441" s="12" t="str">
        <f>IF(COUNTIFS(D442:$D$1005,D441,E442:$E$1005,"&lt;&gt;0")+COUNTIFS($D$6:D440,D441,$E$6:E440,"&lt;&gt;0"),"DUPLICATE","")</f>
        <v/>
      </c>
      <c r="D441" s="25" t="str">
        <f t="shared" si="13"/>
        <v>0</v>
      </c>
      <c r="E441" s="4">
        <v>0</v>
      </c>
      <c r="F441" s="4"/>
      <c r="G441" s="4"/>
      <c r="H441" s="11"/>
      <c r="I441" s="11"/>
      <c r="J441" s="4"/>
      <c r="K441" s="4"/>
      <c r="L441" s="4"/>
      <c r="M441" s="4"/>
      <c r="N441" s="111"/>
    </row>
    <row r="442" spans="2:14">
      <c r="B442" s="10">
        <f t="shared" si="14"/>
        <v>437</v>
      </c>
      <c r="C442" s="10" t="str">
        <f>IF(COUNTIFS(D443:$D$1005,D442,E443:$E$1005,"&lt;&gt;0")+COUNTIFS($D$6:D441,D442,$E$6:E441,"&lt;&gt;0"),"DUPLICATE","")</f>
        <v/>
      </c>
      <c r="D442" s="25" t="str">
        <f t="shared" si="13"/>
        <v>0</v>
      </c>
      <c r="E442" s="13">
        <v>0</v>
      </c>
      <c r="F442" s="13"/>
      <c r="G442" s="13"/>
      <c r="H442" s="13"/>
      <c r="I442" s="13"/>
      <c r="J442" s="14"/>
      <c r="K442" s="14"/>
      <c r="L442" s="14"/>
      <c r="M442" s="14"/>
      <c r="N442" s="111"/>
    </row>
    <row r="443" spans="2:14">
      <c r="B443" s="12">
        <f t="shared" si="14"/>
        <v>438</v>
      </c>
      <c r="C443" s="12" t="str">
        <f>IF(COUNTIFS(D444:$D$1005,D443,E444:$E$1005,"&lt;&gt;0")+COUNTIFS($D$6:D442,D443,$E$6:E442,"&lt;&gt;0"),"DUPLICATE","")</f>
        <v/>
      </c>
      <c r="D443" s="25" t="str">
        <f t="shared" si="13"/>
        <v>0</v>
      </c>
      <c r="E443" s="13">
        <v>0</v>
      </c>
      <c r="F443" s="13"/>
      <c r="G443" s="13"/>
      <c r="H443" s="13"/>
      <c r="I443" s="13"/>
      <c r="J443" s="13"/>
      <c r="K443" s="13"/>
      <c r="L443" s="13"/>
      <c r="M443" s="13"/>
      <c r="N443" s="111"/>
    </row>
    <row r="444" spans="2:14">
      <c r="B444" s="10">
        <f t="shared" si="14"/>
        <v>439</v>
      </c>
      <c r="C444" s="10" t="str">
        <f>IF(COUNTIFS(D445:$D$1005,D444,E445:$E$1005,"&lt;&gt;0")+COUNTIFS($D$6:D443,D444,$E$6:E443,"&lt;&gt;0"),"DUPLICATE","")</f>
        <v/>
      </c>
      <c r="D444" s="25" t="str">
        <f t="shared" si="13"/>
        <v>0</v>
      </c>
      <c r="E444" s="13">
        <v>0</v>
      </c>
      <c r="F444" s="13"/>
      <c r="G444" s="13"/>
      <c r="H444" s="13"/>
      <c r="I444" s="13"/>
      <c r="J444" s="13"/>
      <c r="K444" s="13"/>
      <c r="L444" s="13"/>
      <c r="M444" s="13"/>
      <c r="N444" s="111"/>
    </row>
    <row r="445" spans="2:14">
      <c r="B445" s="12">
        <f t="shared" si="14"/>
        <v>440</v>
      </c>
      <c r="C445" s="12" t="str">
        <f>IF(COUNTIFS(D446:$D$1005,D445,E446:$E$1005,"&lt;&gt;0")+COUNTIFS($D$6:D444,D445,$E$6:E444,"&lt;&gt;0"),"DUPLICATE","")</f>
        <v/>
      </c>
      <c r="D445" s="25" t="str">
        <f t="shared" si="13"/>
        <v>0</v>
      </c>
      <c r="E445" s="13">
        <v>0</v>
      </c>
      <c r="F445" s="13"/>
      <c r="G445" s="13"/>
      <c r="H445" s="13"/>
      <c r="I445" s="13"/>
      <c r="J445" s="13"/>
      <c r="K445" s="13"/>
      <c r="L445" s="13"/>
      <c r="M445" s="13"/>
      <c r="N445" s="111"/>
    </row>
    <row r="446" spans="2:14">
      <c r="B446" s="10">
        <f t="shared" si="14"/>
        <v>441</v>
      </c>
      <c r="C446" s="10" t="str">
        <f>IF(COUNTIFS(D447:$D$1005,D446,E447:$E$1005,"&lt;&gt;0")+COUNTIFS($D$6:D445,D446,$E$6:E445,"&lt;&gt;0"),"DUPLICATE","")</f>
        <v/>
      </c>
      <c r="D446" s="25" t="str">
        <f t="shared" si="13"/>
        <v>0</v>
      </c>
      <c r="E446" s="13">
        <v>0</v>
      </c>
      <c r="F446" s="13"/>
      <c r="G446" s="13"/>
      <c r="H446" s="13"/>
      <c r="I446" s="13"/>
      <c r="J446" s="13"/>
      <c r="K446" s="13"/>
      <c r="L446" s="13"/>
      <c r="M446" s="13"/>
      <c r="N446" s="111"/>
    </row>
    <row r="447" spans="2:14">
      <c r="B447" s="12">
        <f t="shared" si="14"/>
        <v>442</v>
      </c>
      <c r="C447" s="12" t="str">
        <f>IF(COUNTIFS(D448:$D$1005,D447,E448:$E$1005,"&lt;&gt;0")+COUNTIFS($D$6:D446,D447,$E$6:E446,"&lt;&gt;0"),"DUPLICATE","")</f>
        <v/>
      </c>
      <c r="D447" s="25" t="str">
        <f t="shared" si="13"/>
        <v>0</v>
      </c>
      <c r="E447" s="4">
        <v>0</v>
      </c>
      <c r="F447" s="4"/>
      <c r="G447" s="4"/>
      <c r="H447" s="11"/>
      <c r="I447" s="11"/>
      <c r="J447" s="4"/>
      <c r="K447" s="4"/>
      <c r="L447" s="4"/>
      <c r="M447" s="4"/>
      <c r="N447" s="111"/>
    </row>
    <row r="448" spans="2:14">
      <c r="B448" s="10">
        <f t="shared" si="14"/>
        <v>443</v>
      </c>
      <c r="C448" s="10" t="str">
        <f>IF(COUNTIFS(D449:$D$1005,D448,E449:$E$1005,"&lt;&gt;0")+COUNTIFS($D$6:D447,D448,$E$6:E447,"&lt;&gt;0"),"DUPLICATE","")</f>
        <v/>
      </c>
      <c r="D448" s="25" t="str">
        <f t="shared" si="13"/>
        <v>0</v>
      </c>
      <c r="E448" s="4">
        <v>0</v>
      </c>
      <c r="F448" s="4"/>
      <c r="G448" s="4"/>
      <c r="H448" s="11"/>
      <c r="I448" s="11"/>
      <c r="J448" s="4"/>
      <c r="K448" s="4"/>
      <c r="L448" s="4"/>
      <c r="M448" s="4"/>
      <c r="N448" s="111"/>
    </row>
    <row r="449" spans="2:14">
      <c r="B449" s="12">
        <f t="shared" si="14"/>
        <v>444</v>
      </c>
      <c r="C449" s="12" t="str">
        <f>IF(COUNTIFS(D450:$D$1005,D449,E450:$E$1005,"&lt;&gt;0")+COUNTIFS($D$6:D448,D449,$E$6:E448,"&lt;&gt;0"),"DUPLICATE","")</f>
        <v/>
      </c>
      <c r="D449" s="25" t="str">
        <f t="shared" si="13"/>
        <v>0</v>
      </c>
      <c r="E449" s="4">
        <v>0</v>
      </c>
      <c r="F449" s="4"/>
      <c r="G449" s="4"/>
      <c r="H449" s="11"/>
      <c r="I449" s="11"/>
      <c r="J449" s="4"/>
      <c r="K449" s="4"/>
      <c r="L449" s="4"/>
      <c r="M449" s="4"/>
      <c r="N449" s="111"/>
    </row>
    <row r="450" spans="2:14">
      <c r="B450" s="10">
        <f t="shared" si="14"/>
        <v>445</v>
      </c>
      <c r="C450" s="10" t="str">
        <f>IF(COUNTIFS(D451:$D$1005,D450,E451:$E$1005,"&lt;&gt;0")+COUNTIFS($D$6:D449,D450,$E$6:E449,"&lt;&gt;0"),"DUPLICATE","")</f>
        <v/>
      </c>
      <c r="D450" s="25" t="str">
        <f t="shared" si="13"/>
        <v>0</v>
      </c>
      <c r="E450" s="4">
        <v>0</v>
      </c>
      <c r="F450" s="4"/>
      <c r="G450" s="4"/>
      <c r="H450" s="11"/>
      <c r="I450" s="11"/>
      <c r="J450" s="4"/>
      <c r="K450" s="4"/>
      <c r="L450" s="4"/>
      <c r="M450" s="4"/>
      <c r="N450" s="111"/>
    </row>
    <row r="451" spans="2:14">
      <c r="B451" s="12">
        <f t="shared" si="14"/>
        <v>446</v>
      </c>
      <c r="C451" s="12" t="str">
        <f>IF(COUNTIFS(D452:$D$1005,D451,E452:$E$1005,"&lt;&gt;0")+COUNTIFS($D$6:D450,D451,$E$6:E450,"&lt;&gt;0"),"DUPLICATE","")</f>
        <v/>
      </c>
      <c r="D451" s="25" t="str">
        <f t="shared" si="13"/>
        <v>0</v>
      </c>
      <c r="E451" s="4">
        <v>0</v>
      </c>
      <c r="F451" s="4"/>
      <c r="G451" s="4"/>
      <c r="H451" s="11"/>
      <c r="I451" s="11"/>
      <c r="J451" s="4"/>
      <c r="K451" s="4"/>
      <c r="L451" s="4"/>
      <c r="M451" s="4"/>
      <c r="N451" s="111"/>
    </row>
    <row r="452" spans="2:14">
      <c r="B452" s="10">
        <f t="shared" si="14"/>
        <v>447</v>
      </c>
      <c r="C452" s="10" t="str">
        <f>IF(COUNTIFS(D453:$D$1005,D452,E453:$E$1005,"&lt;&gt;0")+COUNTIFS($D$6:D451,D452,$E$6:E451,"&lt;&gt;0"),"DUPLICATE","")</f>
        <v/>
      </c>
      <c r="D452" s="25" t="str">
        <f t="shared" si="13"/>
        <v>0</v>
      </c>
      <c r="E452" s="4">
        <v>0</v>
      </c>
      <c r="F452" s="4"/>
      <c r="G452" s="4"/>
      <c r="H452" s="11"/>
      <c r="I452" s="11"/>
      <c r="J452" s="4"/>
      <c r="K452" s="4"/>
      <c r="L452" s="4"/>
      <c r="M452" s="4"/>
      <c r="N452" s="111"/>
    </row>
    <row r="453" spans="2:14">
      <c r="B453" s="12">
        <f t="shared" si="14"/>
        <v>448</v>
      </c>
      <c r="C453" s="12" t="str">
        <f>IF(COUNTIFS(D454:$D$1005,D453,E454:$E$1005,"&lt;&gt;0")+COUNTIFS($D$6:D452,D453,$E$6:E452,"&lt;&gt;0"),"DUPLICATE","")</f>
        <v/>
      </c>
      <c r="D453" s="25" t="str">
        <f t="shared" si="13"/>
        <v>0</v>
      </c>
      <c r="E453" s="4">
        <v>0</v>
      </c>
      <c r="F453" s="4"/>
      <c r="G453" s="4"/>
      <c r="H453" s="11"/>
      <c r="I453" s="11"/>
      <c r="J453" s="4"/>
      <c r="K453" s="4"/>
      <c r="L453" s="4"/>
      <c r="M453" s="4"/>
      <c r="N453" s="111"/>
    </row>
    <row r="454" spans="2:14">
      <c r="B454" s="10">
        <f t="shared" si="14"/>
        <v>449</v>
      </c>
      <c r="C454" s="10" t="str">
        <f>IF(COUNTIFS(D455:$D$1005,D454,E455:$E$1005,"&lt;&gt;0")+COUNTIFS($D$6:D453,D454,$E$6:E453,"&lt;&gt;0"),"DUPLICATE","")</f>
        <v/>
      </c>
      <c r="D454" s="25" t="str">
        <f t="shared" si="13"/>
        <v>0</v>
      </c>
      <c r="E454" s="4">
        <v>0</v>
      </c>
      <c r="F454" s="4"/>
      <c r="G454" s="4"/>
      <c r="H454" s="11"/>
      <c r="I454" s="11"/>
      <c r="J454" s="4"/>
      <c r="K454" s="4"/>
      <c r="L454" s="4"/>
      <c r="M454" s="4"/>
      <c r="N454" s="111"/>
    </row>
    <row r="455" spans="2:14">
      <c r="B455" s="12">
        <f t="shared" si="14"/>
        <v>450</v>
      </c>
      <c r="C455" s="12" t="str">
        <f>IF(COUNTIFS(D456:$D$1005,D455,E456:$E$1005,"&lt;&gt;0")+COUNTIFS($D$6:D454,D455,$E$6:E454,"&lt;&gt;0"),"DUPLICATE","")</f>
        <v/>
      </c>
      <c r="D455" s="25" t="str">
        <f t="shared" ref="D455:D518" si="15">E455&amp;G455</f>
        <v>0</v>
      </c>
      <c r="E455" s="4">
        <v>0</v>
      </c>
      <c r="F455" s="4"/>
      <c r="G455" s="4"/>
      <c r="H455" s="11"/>
      <c r="I455" s="11"/>
      <c r="J455" s="4"/>
      <c r="K455" s="4"/>
      <c r="L455" s="4"/>
      <c r="M455" s="4"/>
      <c r="N455" s="111"/>
    </row>
    <row r="456" spans="2:14">
      <c r="B456" s="10">
        <f t="shared" ref="B456:B519" si="16">B455+1</f>
        <v>451</v>
      </c>
      <c r="C456" s="10" t="str">
        <f>IF(COUNTIFS(D457:$D$1005,D456,E457:$E$1005,"&lt;&gt;0")+COUNTIFS($D$6:D455,D456,$E$6:E455,"&lt;&gt;0"),"DUPLICATE","")</f>
        <v/>
      </c>
      <c r="D456" s="25" t="str">
        <f t="shared" si="15"/>
        <v>0</v>
      </c>
      <c r="E456" s="4">
        <v>0</v>
      </c>
      <c r="F456" s="4"/>
      <c r="G456" s="4"/>
      <c r="H456" s="11"/>
      <c r="I456" s="11"/>
      <c r="J456" s="4"/>
      <c r="K456" s="4"/>
      <c r="L456" s="4"/>
      <c r="M456" s="4"/>
      <c r="N456" s="111"/>
    </row>
    <row r="457" spans="2:14">
      <c r="B457" s="12">
        <f t="shared" si="16"/>
        <v>452</v>
      </c>
      <c r="C457" s="12" t="str">
        <f>IF(COUNTIFS(D458:$D$1005,D457,E458:$E$1005,"&lt;&gt;0")+COUNTIFS($D$6:D456,D457,$E$6:E456,"&lt;&gt;0"),"DUPLICATE","")</f>
        <v/>
      </c>
      <c r="D457" s="25" t="str">
        <f t="shared" si="15"/>
        <v>0</v>
      </c>
      <c r="E457" s="4">
        <v>0</v>
      </c>
      <c r="F457" s="4"/>
      <c r="G457" s="4"/>
      <c r="H457" s="11"/>
      <c r="I457" s="11"/>
      <c r="J457" s="4"/>
      <c r="K457" s="4"/>
      <c r="L457" s="4"/>
      <c r="M457" s="4"/>
      <c r="N457" s="111"/>
    </row>
    <row r="458" spans="2:14">
      <c r="B458" s="10">
        <f t="shared" si="16"/>
        <v>453</v>
      </c>
      <c r="C458" s="10" t="str">
        <f>IF(COUNTIFS(D459:$D$1005,D458,E459:$E$1005,"&lt;&gt;0")+COUNTIFS($D$6:D457,D458,$E$6:E457,"&lt;&gt;0"),"DUPLICATE","")</f>
        <v/>
      </c>
      <c r="D458" s="25" t="str">
        <f t="shared" si="15"/>
        <v>0</v>
      </c>
      <c r="E458" s="4">
        <v>0</v>
      </c>
      <c r="F458" s="4"/>
      <c r="G458" s="4"/>
      <c r="H458" s="11"/>
      <c r="I458" s="11"/>
      <c r="J458" s="4"/>
      <c r="K458" s="4"/>
      <c r="L458" s="4"/>
      <c r="M458" s="4"/>
      <c r="N458" s="111"/>
    </row>
    <row r="459" spans="2:14">
      <c r="B459" s="12">
        <f t="shared" si="16"/>
        <v>454</v>
      </c>
      <c r="C459" s="12" t="str">
        <f>IF(COUNTIFS(D460:$D$1005,D459,E460:$E$1005,"&lt;&gt;0")+COUNTIFS($D$6:D458,D459,$E$6:E458,"&lt;&gt;0"),"DUPLICATE","")</f>
        <v/>
      </c>
      <c r="D459" s="25" t="str">
        <f t="shared" si="15"/>
        <v>0</v>
      </c>
      <c r="E459" s="4">
        <v>0</v>
      </c>
      <c r="F459" s="4"/>
      <c r="G459" s="4"/>
      <c r="H459" s="11"/>
      <c r="I459" s="11"/>
      <c r="J459" s="4"/>
      <c r="K459" s="4"/>
      <c r="L459" s="4"/>
      <c r="M459" s="4"/>
      <c r="N459" s="111"/>
    </row>
    <row r="460" spans="2:14">
      <c r="B460" s="10">
        <f t="shared" si="16"/>
        <v>455</v>
      </c>
      <c r="C460" s="10" t="str">
        <f>IF(COUNTIFS(D461:$D$1005,D460,E461:$E$1005,"&lt;&gt;0")+COUNTIFS($D$6:D459,D460,$E$6:E459,"&lt;&gt;0"),"DUPLICATE","")</f>
        <v/>
      </c>
      <c r="D460" s="25" t="str">
        <f t="shared" si="15"/>
        <v>0</v>
      </c>
      <c r="E460" s="4">
        <v>0</v>
      </c>
      <c r="F460" s="4"/>
      <c r="G460" s="4"/>
      <c r="H460" s="11"/>
      <c r="I460" s="11"/>
      <c r="J460" s="4"/>
      <c r="K460" s="4"/>
      <c r="L460" s="4"/>
      <c r="M460" s="4"/>
      <c r="N460" s="111"/>
    </row>
    <row r="461" spans="2:14">
      <c r="B461" s="12">
        <f t="shared" si="16"/>
        <v>456</v>
      </c>
      <c r="C461" s="12" t="str">
        <f>IF(COUNTIFS(D462:$D$1005,D461,E462:$E$1005,"&lt;&gt;0")+COUNTIFS($D$6:D460,D461,$E$6:E460,"&lt;&gt;0"),"DUPLICATE","")</f>
        <v/>
      </c>
      <c r="D461" s="25" t="str">
        <f t="shared" si="15"/>
        <v>0</v>
      </c>
      <c r="E461" s="4">
        <v>0</v>
      </c>
      <c r="F461" s="4"/>
      <c r="G461" s="4"/>
      <c r="H461" s="11"/>
      <c r="I461" s="11"/>
      <c r="J461" s="4"/>
      <c r="K461" s="4"/>
      <c r="L461" s="4"/>
      <c r="M461" s="4"/>
      <c r="N461" s="111"/>
    </row>
    <row r="462" spans="2:14">
      <c r="B462" s="10">
        <f t="shared" si="16"/>
        <v>457</v>
      </c>
      <c r="C462" s="10" t="str">
        <f>IF(COUNTIFS(D463:$D$1005,D462,E463:$E$1005,"&lt;&gt;0")+COUNTIFS($D$6:D461,D462,$E$6:E461,"&lt;&gt;0"),"DUPLICATE","")</f>
        <v/>
      </c>
      <c r="D462" s="25" t="str">
        <f t="shared" si="15"/>
        <v>0</v>
      </c>
      <c r="E462" s="4">
        <v>0</v>
      </c>
      <c r="F462" s="4"/>
      <c r="G462" s="4"/>
      <c r="H462" s="11"/>
      <c r="I462" s="11"/>
      <c r="J462" s="4"/>
      <c r="K462" s="4"/>
      <c r="L462" s="4"/>
      <c r="M462" s="4"/>
      <c r="N462" s="111"/>
    </row>
    <row r="463" spans="2:14">
      <c r="B463" s="12">
        <f t="shared" si="16"/>
        <v>458</v>
      </c>
      <c r="C463" s="12" t="str">
        <f>IF(COUNTIFS(D464:$D$1005,D463,E464:$E$1005,"&lt;&gt;0")+COUNTIFS($D$6:D462,D463,$E$6:E462,"&lt;&gt;0"),"DUPLICATE","")</f>
        <v/>
      </c>
      <c r="D463" s="25" t="str">
        <f t="shared" si="15"/>
        <v>0</v>
      </c>
      <c r="E463" s="4">
        <v>0</v>
      </c>
      <c r="F463" s="4"/>
      <c r="G463" s="4"/>
      <c r="H463" s="11"/>
      <c r="I463" s="11"/>
      <c r="J463" s="4"/>
      <c r="K463" s="4"/>
      <c r="L463" s="4"/>
      <c r="M463" s="4"/>
      <c r="N463" s="111"/>
    </row>
    <row r="464" spans="2:14">
      <c r="B464" s="10">
        <f t="shared" si="16"/>
        <v>459</v>
      </c>
      <c r="C464" s="10" t="str">
        <f>IF(COUNTIFS(D465:$D$1005,D464,E465:$E$1005,"&lt;&gt;0")+COUNTIFS($D$6:D463,D464,$E$6:E463,"&lt;&gt;0"),"DUPLICATE","")</f>
        <v/>
      </c>
      <c r="D464" s="25" t="str">
        <f t="shared" si="15"/>
        <v>0</v>
      </c>
      <c r="E464" s="13">
        <v>0</v>
      </c>
      <c r="F464" s="13"/>
      <c r="G464" s="13"/>
      <c r="H464" s="13"/>
      <c r="I464" s="13"/>
      <c r="J464" s="14"/>
      <c r="K464" s="14"/>
      <c r="L464" s="14"/>
      <c r="M464" s="14"/>
      <c r="N464" s="111"/>
    </row>
    <row r="465" spans="2:14">
      <c r="B465" s="12">
        <f t="shared" si="16"/>
        <v>460</v>
      </c>
      <c r="C465" s="12" t="str">
        <f>IF(COUNTIFS(D466:$D$1005,D465,E466:$E$1005,"&lt;&gt;0")+COUNTIFS($D$6:D464,D465,$E$6:E464,"&lt;&gt;0"),"DUPLICATE","")</f>
        <v/>
      </c>
      <c r="D465" s="25" t="str">
        <f t="shared" si="15"/>
        <v>0</v>
      </c>
      <c r="E465" s="13">
        <v>0</v>
      </c>
      <c r="F465" s="13"/>
      <c r="G465" s="13"/>
      <c r="H465" s="13"/>
      <c r="I465" s="13"/>
      <c r="J465" s="13"/>
      <c r="K465" s="13"/>
      <c r="L465" s="13"/>
      <c r="M465" s="13"/>
      <c r="N465" s="111"/>
    </row>
    <row r="466" spans="2:14">
      <c r="B466" s="10">
        <f t="shared" si="16"/>
        <v>461</v>
      </c>
      <c r="C466" s="10" t="str">
        <f>IF(COUNTIFS(D467:$D$1005,D466,E467:$E$1005,"&lt;&gt;0")+COUNTIFS($D$6:D465,D466,$E$6:E465,"&lt;&gt;0"),"DUPLICATE","")</f>
        <v/>
      </c>
      <c r="D466" s="25" t="str">
        <f t="shared" si="15"/>
        <v>0</v>
      </c>
      <c r="E466" s="13">
        <v>0</v>
      </c>
      <c r="F466" s="13"/>
      <c r="G466" s="13"/>
      <c r="H466" s="13"/>
      <c r="I466" s="13"/>
      <c r="J466" s="13"/>
      <c r="K466" s="13"/>
      <c r="L466" s="13"/>
      <c r="M466" s="13"/>
      <c r="N466" s="111"/>
    </row>
    <row r="467" spans="2:14">
      <c r="B467" s="12">
        <f t="shared" si="16"/>
        <v>462</v>
      </c>
      <c r="C467" s="12" t="str">
        <f>IF(COUNTIFS(D468:$D$1005,D467,E468:$E$1005,"&lt;&gt;0")+COUNTIFS($D$6:D466,D467,$E$6:E466,"&lt;&gt;0"),"DUPLICATE","")</f>
        <v/>
      </c>
      <c r="D467" s="25" t="str">
        <f t="shared" si="15"/>
        <v>0</v>
      </c>
      <c r="E467" s="13">
        <v>0</v>
      </c>
      <c r="F467" s="13"/>
      <c r="G467" s="13"/>
      <c r="H467" s="13"/>
      <c r="I467" s="13"/>
      <c r="J467" s="13"/>
      <c r="K467" s="13"/>
      <c r="L467" s="13"/>
      <c r="M467" s="13"/>
      <c r="N467" s="111"/>
    </row>
    <row r="468" spans="2:14">
      <c r="B468" s="10">
        <f t="shared" si="16"/>
        <v>463</v>
      </c>
      <c r="C468" s="10" t="str">
        <f>IF(COUNTIFS(D469:$D$1005,D468,E469:$E$1005,"&lt;&gt;0")+COUNTIFS($D$6:D467,D468,$E$6:E467,"&lt;&gt;0"),"DUPLICATE","")</f>
        <v/>
      </c>
      <c r="D468" s="25" t="str">
        <f t="shared" si="15"/>
        <v>0</v>
      </c>
      <c r="E468" s="13">
        <v>0</v>
      </c>
      <c r="F468" s="13"/>
      <c r="G468" s="13"/>
      <c r="H468" s="13"/>
      <c r="I468" s="13"/>
      <c r="J468" s="13"/>
      <c r="K468" s="13"/>
      <c r="L468" s="13"/>
      <c r="M468" s="13"/>
      <c r="N468" s="111"/>
    </row>
    <row r="469" spans="2:14">
      <c r="B469" s="12">
        <f t="shared" si="16"/>
        <v>464</v>
      </c>
      <c r="C469" s="12" t="str">
        <f>IF(COUNTIFS(D470:$D$1005,D469,E470:$E$1005,"&lt;&gt;0")+COUNTIFS($D$6:D468,D469,$E$6:E468,"&lt;&gt;0"),"DUPLICATE","")</f>
        <v/>
      </c>
      <c r="D469" s="25" t="str">
        <f t="shared" si="15"/>
        <v>0</v>
      </c>
      <c r="E469" s="4">
        <v>0</v>
      </c>
      <c r="F469" s="4"/>
      <c r="G469" s="4"/>
      <c r="H469" s="11"/>
      <c r="I469" s="11"/>
      <c r="J469" s="4"/>
      <c r="K469" s="4"/>
      <c r="L469" s="4"/>
      <c r="M469" s="4"/>
      <c r="N469" s="111"/>
    </row>
    <row r="470" spans="2:14">
      <c r="B470" s="10">
        <f t="shared" si="16"/>
        <v>465</v>
      </c>
      <c r="C470" s="10" t="str">
        <f>IF(COUNTIFS(D471:$D$1005,D470,E471:$E$1005,"&lt;&gt;0")+COUNTIFS($D$6:D469,D470,$E$6:E469,"&lt;&gt;0"),"DUPLICATE","")</f>
        <v/>
      </c>
      <c r="D470" s="25" t="str">
        <f t="shared" si="15"/>
        <v>0</v>
      </c>
      <c r="E470" s="4">
        <v>0</v>
      </c>
      <c r="F470" s="4"/>
      <c r="G470" s="4"/>
      <c r="H470" s="11"/>
      <c r="I470" s="11"/>
      <c r="J470" s="4"/>
      <c r="K470" s="4"/>
      <c r="L470" s="4"/>
      <c r="M470" s="4"/>
      <c r="N470" s="111"/>
    </row>
    <row r="471" spans="2:14">
      <c r="B471" s="12">
        <f t="shared" si="16"/>
        <v>466</v>
      </c>
      <c r="C471" s="12" t="str">
        <f>IF(COUNTIFS(D472:$D$1005,D471,E472:$E$1005,"&lt;&gt;0")+COUNTIFS($D$6:D470,D471,$E$6:E470,"&lt;&gt;0"),"DUPLICATE","")</f>
        <v/>
      </c>
      <c r="D471" s="25" t="str">
        <f t="shared" si="15"/>
        <v>0</v>
      </c>
      <c r="E471" s="4">
        <v>0</v>
      </c>
      <c r="F471" s="4"/>
      <c r="G471" s="4"/>
      <c r="H471" s="11"/>
      <c r="I471" s="11"/>
      <c r="J471" s="4"/>
      <c r="K471" s="4"/>
      <c r="L471" s="4"/>
      <c r="M471" s="4"/>
      <c r="N471" s="111"/>
    </row>
    <row r="472" spans="2:14">
      <c r="B472" s="10">
        <f t="shared" si="16"/>
        <v>467</v>
      </c>
      <c r="C472" s="10" t="str">
        <f>IF(COUNTIFS(D473:$D$1005,D472,E473:$E$1005,"&lt;&gt;0")+COUNTIFS($D$6:D471,D472,$E$6:E471,"&lt;&gt;0"),"DUPLICATE","")</f>
        <v/>
      </c>
      <c r="D472" s="25" t="str">
        <f t="shared" si="15"/>
        <v>0</v>
      </c>
      <c r="E472" s="4">
        <v>0</v>
      </c>
      <c r="F472" s="4"/>
      <c r="G472" s="4"/>
      <c r="H472" s="11"/>
      <c r="I472" s="11"/>
      <c r="J472" s="4"/>
      <c r="K472" s="4"/>
      <c r="L472" s="4"/>
      <c r="M472" s="4"/>
      <c r="N472" s="111"/>
    </row>
    <row r="473" spans="2:14">
      <c r="B473" s="12">
        <f t="shared" si="16"/>
        <v>468</v>
      </c>
      <c r="C473" s="12" t="str">
        <f>IF(COUNTIFS(D474:$D$1005,D473,E474:$E$1005,"&lt;&gt;0")+COUNTIFS($D$6:D472,D473,$E$6:E472,"&lt;&gt;0"),"DUPLICATE","")</f>
        <v/>
      </c>
      <c r="D473" s="25" t="str">
        <f t="shared" si="15"/>
        <v>0</v>
      </c>
      <c r="E473" s="4">
        <v>0</v>
      </c>
      <c r="F473" s="4"/>
      <c r="G473" s="4"/>
      <c r="H473" s="11"/>
      <c r="I473" s="11"/>
      <c r="J473" s="4"/>
      <c r="K473" s="4"/>
      <c r="L473" s="4"/>
      <c r="M473" s="4"/>
      <c r="N473" s="111"/>
    </row>
    <row r="474" spans="2:14">
      <c r="B474" s="10">
        <f t="shared" si="16"/>
        <v>469</v>
      </c>
      <c r="C474" s="10" t="str">
        <f>IF(COUNTIFS(D475:$D$1005,D474,E475:$E$1005,"&lt;&gt;0")+COUNTIFS($D$6:D473,D474,$E$6:E473,"&lt;&gt;0"),"DUPLICATE","")</f>
        <v/>
      </c>
      <c r="D474" s="25" t="str">
        <f t="shared" si="15"/>
        <v>0</v>
      </c>
      <c r="E474" s="4">
        <v>0</v>
      </c>
      <c r="F474" s="4"/>
      <c r="G474" s="4"/>
      <c r="H474" s="11"/>
      <c r="I474" s="11"/>
      <c r="J474" s="4"/>
      <c r="K474" s="4"/>
      <c r="L474" s="4"/>
      <c r="M474" s="4"/>
      <c r="N474" s="111"/>
    </row>
    <row r="475" spans="2:14">
      <c r="B475" s="12">
        <f t="shared" si="16"/>
        <v>470</v>
      </c>
      <c r="C475" s="12" t="str">
        <f>IF(COUNTIFS(D476:$D$1005,D475,E476:$E$1005,"&lt;&gt;0")+COUNTIFS($D$6:D474,D475,$E$6:E474,"&lt;&gt;0"),"DUPLICATE","")</f>
        <v/>
      </c>
      <c r="D475" s="25" t="str">
        <f t="shared" si="15"/>
        <v>0</v>
      </c>
      <c r="E475" s="4">
        <v>0</v>
      </c>
      <c r="F475" s="4"/>
      <c r="G475" s="4"/>
      <c r="H475" s="11"/>
      <c r="I475" s="11"/>
      <c r="J475" s="4"/>
      <c r="K475" s="4"/>
      <c r="L475" s="4"/>
      <c r="M475" s="4"/>
      <c r="N475" s="111"/>
    </row>
    <row r="476" spans="2:14">
      <c r="B476" s="10">
        <f t="shared" si="16"/>
        <v>471</v>
      </c>
      <c r="C476" s="10" t="str">
        <f>IF(COUNTIFS(D477:$D$1005,D476,E477:$E$1005,"&lt;&gt;0")+COUNTIFS($D$6:D475,D476,$E$6:E475,"&lt;&gt;0"),"DUPLICATE","")</f>
        <v/>
      </c>
      <c r="D476" s="25" t="str">
        <f t="shared" si="15"/>
        <v>0</v>
      </c>
      <c r="E476" s="4">
        <v>0</v>
      </c>
      <c r="F476" s="4"/>
      <c r="G476" s="4"/>
      <c r="H476" s="11"/>
      <c r="I476" s="11"/>
      <c r="J476" s="4"/>
      <c r="K476" s="4"/>
      <c r="L476" s="4"/>
      <c r="M476" s="4"/>
      <c r="N476" s="111"/>
    </row>
    <row r="477" spans="2:14">
      <c r="B477" s="12">
        <f t="shared" si="16"/>
        <v>472</v>
      </c>
      <c r="C477" s="12" t="str">
        <f>IF(COUNTIFS(D478:$D$1005,D477,E478:$E$1005,"&lt;&gt;0")+COUNTIFS($D$6:D476,D477,$E$6:E476,"&lt;&gt;0"),"DUPLICATE","")</f>
        <v/>
      </c>
      <c r="D477" s="25" t="str">
        <f t="shared" si="15"/>
        <v>0</v>
      </c>
      <c r="E477" s="4">
        <v>0</v>
      </c>
      <c r="F477" s="4"/>
      <c r="G477" s="4"/>
      <c r="H477" s="11"/>
      <c r="I477" s="11"/>
      <c r="J477" s="4"/>
      <c r="K477" s="4"/>
      <c r="L477" s="4"/>
      <c r="M477" s="4"/>
      <c r="N477" s="111"/>
    </row>
    <row r="478" spans="2:14">
      <c r="B478" s="10">
        <f t="shared" si="16"/>
        <v>473</v>
      </c>
      <c r="C478" s="10" t="str">
        <f>IF(COUNTIFS(D479:$D$1005,D478,E479:$E$1005,"&lt;&gt;0")+COUNTIFS($D$6:D477,D478,$E$6:E477,"&lt;&gt;0"),"DUPLICATE","")</f>
        <v/>
      </c>
      <c r="D478" s="25" t="str">
        <f t="shared" si="15"/>
        <v>0</v>
      </c>
      <c r="E478" s="4">
        <v>0</v>
      </c>
      <c r="F478" s="4"/>
      <c r="G478" s="4"/>
      <c r="H478" s="11"/>
      <c r="I478" s="11"/>
      <c r="J478" s="4"/>
      <c r="K478" s="4"/>
      <c r="L478" s="4"/>
      <c r="M478" s="4"/>
      <c r="N478" s="111"/>
    </row>
    <row r="479" spans="2:14">
      <c r="B479" s="12">
        <f t="shared" si="16"/>
        <v>474</v>
      </c>
      <c r="C479" s="12" t="str">
        <f>IF(COUNTIFS(D480:$D$1005,D479,E480:$E$1005,"&lt;&gt;0")+COUNTIFS($D$6:D478,D479,$E$6:E478,"&lt;&gt;0"),"DUPLICATE","")</f>
        <v/>
      </c>
      <c r="D479" s="25" t="str">
        <f t="shared" si="15"/>
        <v>0</v>
      </c>
      <c r="E479" s="4">
        <v>0</v>
      </c>
      <c r="F479" s="4"/>
      <c r="G479" s="4"/>
      <c r="H479" s="11"/>
      <c r="I479" s="11"/>
      <c r="J479" s="4"/>
      <c r="K479" s="4"/>
      <c r="L479" s="4"/>
      <c r="M479" s="4"/>
      <c r="N479" s="111"/>
    </row>
    <row r="480" spans="2:14">
      <c r="B480" s="10">
        <f t="shared" si="16"/>
        <v>475</v>
      </c>
      <c r="C480" s="10" t="str">
        <f>IF(COUNTIFS(D481:$D$1005,D480,E481:$E$1005,"&lt;&gt;0")+COUNTIFS($D$6:D479,D480,$E$6:E479,"&lt;&gt;0"),"DUPLICATE","")</f>
        <v/>
      </c>
      <c r="D480" s="25" t="str">
        <f t="shared" si="15"/>
        <v>0</v>
      </c>
      <c r="E480" s="4">
        <v>0</v>
      </c>
      <c r="F480" s="4"/>
      <c r="G480" s="4"/>
      <c r="H480" s="11"/>
      <c r="I480" s="11"/>
      <c r="J480" s="4"/>
      <c r="K480" s="4"/>
      <c r="L480" s="4"/>
      <c r="M480" s="4"/>
      <c r="N480" s="111"/>
    </row>
    <row r="481" spans="2:14">
      <c r="B481" s="12">
        <f t="shared" si="16"/>
        <v>476</v>
      </c>
      <c r="C481" s="12" t="str">
        <f>IF(COUNTIFS(D482:$D$1005,D481,E482:$E$1005,"&lt;&gt;0")+COUNTIFS($D$6:D480,D481,$E$6:E480,"&lt;&gt;0"),"DUPLICATE","")</f>
        <v/>
      </c>
      <c r="D481" s="25" t="str">
        <f t="shared" si="15"/>
        <v>0</v>
      </c>
      <c r="E481" s="4">
        <v>0</v>
      </c>
      <c r="F481" s="4"/>
      <c r="G481" s="4"/>
      <c r="H481" s="11"/>
      <c r="I481" s="11"/>
      <c r="J481" s="4"/>
      <c r="K481" s="4"/>
      <c r="L481" s="4"/>
      <c r="M481" s="4"/>
      <c r="N481" s="111"/>
    </row>
    <row r="482" spans="2:14">
      <c r="B482" s="10">
        <f t="shared" si="16"/>
        <v>477</v>
      </c>
      <c r="C482" s="10" t="str">
        <f>IF(COUNTIFS(D483:$D$1005,D482,E483:$E$1005,"&lt;&gt;0")+COUNTIFS($D$6:D481,D482,$E$6:E481,"&lt;&gt;0"),"DUPLICATE","")</f>
        <v/>
      </c>
      <c r="D482" s="25" t="str">
        <f t="shared" si="15"/>
        <v>0</v>
      </c>
      <c r="E482" s="4">
        <v>0</v>
      </c>
      <c r="F482" s="4"/>
      <c r="G482" s="4"/>
      <c r="H482" s="11"/>
      <c r="I482" s="11"/>
      <c r="J482" s="4"/>
      <c r="K482" s="4"/>
      <c r="L482" s="4"/>
      <c r="M482" s="4"/>
      <c r="N482" s="111"/>
    </row>
    <row r="483" spans="2:14">
      <c r="B483" s="12">
        <f t="shared" si="16"/>
        <v>478</v>
      </c>
      <c r="C483" s="12" t="str">
        <f>IF(COUNTIFS(D484:$D$1005,D483,E484:$E$1005,"&lt;&gt;0")+COUNTIFS($D$6:D482,D483,$E$6:E482,"&lt;&gt;0"),"DUPLICATE","")</f>
        <v/>
      </c>
      <c r="D483" s="25" t="str">
        <f t="shared" si="15"/>
        <v>0</v>
      </c>
      <c r="E483" s="4">
        <v>0</v>
      </c>
      <c r="F483" s="4"/>
      <c r="G483" s="4"/>
      <c r="H483" s="11"/>
      <c r="I483" s="11"/>
      <c r="J483" s="4"/>
      <c r="K483" s="4"/>
      <c r="L483" s="4"/>
      <c r="M483" s="4"/>
      <c r="N483" s="111"/>
    </row>
    <row r="484" spans="2:14">
      <c r="B484" s="10">
        <f t="shared" si="16"/>
        <v>479</v>
      </c>
      <c r="C484" s="10" t="str">
        <f>IF(COUNTIFS(D485:$D$1005,D484,E485:$E$1005,"&lt;&gt;0")+COUNTIFS($D$6:D483,D484,$E$6:E483,"&lt;&gt;0"),"DUPLICATE","")</f>
        <v/>
      </c>
      <c r="D484" s="25" t="str">
        <f t="shared" si="15"/>
        <v>0</v>
      </c>
      <c r="E484" s="4">
        <v>0</v>
      </c>
      <c r="F484" s="4"/>
      <c r="G484" s="4"/>
      <c r="H484" s="11"/>
      <c r="I484" s="11"/>
      <c r="J484" s="4"/>
      <c r="K484" s="4"/>
      <c r="L484" s="4"/>
      <c r="M484" s="4"/>
      <c r="N484" s="111"/>
    </row>
    <row r="485" spans="2:14">
      <c r="B485" s="12">
        <f t="shared" si="16"/>
        <v>480</v>
      </c>
      <c r="C485" s="12" t="str">
        <f>IF(COUNTIFS(D486:$D$1005,D485,E486:$E$1005,"&lt;&gt;0")+COUNTIFS($D$6:D484,D485,$E$6:E484,"&lt;&gt;0"),"DUPLICATE","")</f>
        <v/>
      </c>
      <c r="D485" s="25" t="str">
        <f t="shared" si="15"/>
        <v>0</v>
      </c>
      <c r="E485" s="4">
        <v>0</v>
      </c>
      <c r="F485" s="4"/>
      <c r="G485" s="4"/>
      <c r="H485" s="11"/>
      <c r="I485" s="11"/>
      <c r="J485" s="4"/>
      <c r="K485" s="4"/>
      <c r="L485" s="4"/>
      <c r="M485" s="4"/>
      <c r="N485" s="111"/>
    </row>
    <row r="486" spans="2:14">
      <c r="B486" s="10">
        <f t="shared" si="16"/>
        <v>481</v>
      </c>
      <c r="C486" s="10" t="str">
        <f>IF(COUNTIFS(D487:$D$1005,D486,E487:$E$1005,"&lt;&gt;0")+COUNTIFS($D$6:D485,D486,$E$6:E485,"&lt;&gt;0"),"DUPLICATE","")</f>
        <v/>
      </c>
      <c r="D486" s="25" t="str">
        <f t="shared" si="15"/>
        <v>0</v>
      </c>
      <c r="E486" s="13">
        <v>0</v>
      </c>
      <c r="F486" s="13"/>
      <c r="G486" s="13"/>
      <c r="H486" s="13"/>
      <c r="I486" s="13"/>
      <c r="J486" s="14"/>
      <c r="K486" s="14"/>
      <c r="L486" s="14"/>
      <c r="M486" s="14"/>
      <c r="N486" s="111"/>
    </row>
    <row r="487" spans="2:14">
      <c r="B487" s="12">
        <f t="shared" si="16"/>
        <v>482</v>
      </c>
      <c r="C487" s="12" t="str">
        <f>IF(COUNTIFS(D488:$D$1005,D487,E488:$E$1005,"&lt;&gt;0")+COUNTIFS($D$6:D486,D487,$E$6:E486,"&lt;&gt;0"),"DUPLICATE","")</f>
        <v/>
      </c>
      <c r="D487" s="25" t="str">
        <f t="shared" si="15"/>
        <v>0</v>
      </c>
      <c r="E487" s="13">
        <v>0</v>
      </c>
      <c r="F487" s="13"/>
      <c r="G487" s="13"/>
      <c r="H487" s="13"/>
      <c r="I487" s="13"/>
      <c r="J487" s="13"/>
      <c r="K487" s="13"/>
      <c r="L487" s="13"/>
      <c r="M487" s="13"/>
      <c r="N487" s="111"/>
    </row>
    <row r="488" spans="2:14">
      <c r="B488" s="10">
        <f t="shared" si="16"/>
        <v>483</v>
      </c>
      <c r="C488" s="10" t="str">
        <f>IF(COUNTIFS(D489:$D$1005,D488,E489:$E$1005,"&lt;&gt;0")+COUNTIFS($D$6:D487,D488,$E$6:E487,"&lt;&gt;0"),"DUPLICATE","")</f>
        <v/>
      </c>
      <c r="D488" s="25" t="str">
        <f t="shared" si="15"/>
        <v>0</v>
      </c>
      <c r="E488" s="13">
        <v>0</v>
      </c>
      <c r="F488" s="13"/>
      <c r="G488" s="13"/>
      <c r="H488" s="13"/>
      <c r="I488" s="13"/>
      <c r="J488" s="13"/>
      <c r="K488" s="13"/>
      <c r="L488" s="13"/>
      <c r="M488" s="13"/>
      <c r="N488" s="111"/>
    </row>
    <row r="489" spans="2:14">
      <c r="B489" s="12">
        <f t="shared" si="16"/>
        <v>484</v>
      </c>
      <c r="C489" s="12" t="str">
        <f>IF(COUNTIFS(D490:$D$1005,D489,E490:$E$1005,"&lt;&gt;0")+COUNTIFS($D$6:D488,D489,$E$6:E488,"&lt;&gt;0"),"DUPLICATE","")</f>
        <v/>
      </c>
      <c r="D489" s="25" t="str">
        <f t="shared" si="15"/>
        <v>0</v>
      </c>
      <c r="E489" s="13">
        <v>0</v>
      </c>
      <c r="F489" s="13"/>
      <c r="G489" s="13"/>
      <c r="H489" s="13"/>
      <c r="I489" s="13"/>
      <c r="J489" s="13"/>
      <c r="K489" s="13"/>
      <c r="L489" s="13"/>
      <c r="M489" s="13"/>
      <c r="N489" s="111"/>
    </row>
    <row r="490" spans="2:14">
      <c r="B490" s="10">
        <f t="shared" si="16"/>
        <v>485</v>
      </c>
      <c r="C490" s="10" t="str">
        <f>IF(COUNTIFS(D491:$D$1005,D490,E491:$E$1005,"&lt;&gt;0")+COUNTIFS($D$6:D489,D490,$E$6:E489,"&lt;&gt;0"),"DUPLICATE","")</f>
        <v/>
      </c>
      <c r="D490" s="25" t="str">
        <f t="shared" si="15"/>
        <v>0</v>
      </c>
      <c r="E490" s="13">
        <v>0</v>
      </c>
      <c r="F490" s="13"/>
      <c r="G490" s="13"/>
      <c r="H490" s="13"/>
      <c r="I490" s="13"/>
      <c r="J490" s="13"/>
      <c r="K490" s="13"/>
      <c r="L490" s="13"/>
      <c r="M490" s="13"/>
      <c r="N490" s="111"/>
    </row>
    <row r="491" spans="2:14">
      <c r="B491" s="12">
        <f t="shared" si="16"/>
        <v>486</v>
      </c>
      <c r="C491" s="12" t="str">
        <f>IF(COUNTIFS(D492:$D$1005,D491,E492:$E$1005,"&lt;&gt;0")+COUNTIFS($D$6:D490,D491,$E$6:E490,"&lt;&gt;0"),"DUPLICATE","")</f>
        <v/>
      </c>
      <c r="D491" s="25" t="str">
        <f t="shared" si="15"/>
        <v>0</v>
      </c>
      <c r="E491" s="4">
        <v>0</v>
      </c>
      <c r="F491" s="4"/>
      <c r="G491" s="4"/>
      <c r="H491" s="11"/>
      <c r="I491" s="11"/>
      <c r="J491" s="4"/>
      <c r="K491" s="4"/>
      <c r="L491" s="4"/>
      <c r="M491" s="4"/>
      <c r="N491" s="111"/>
    </row>
    <row r="492" spans="2:14">
      <c r="B492" s="10">
        <f t="shared" si="16"/>
        <v>487</v>
      </c>
      <c r="C492" s="10" t="str">
        <f>IF(COUNTIFS(D493:$D$1005,D492,E493:$E$1005,"&lt;&gt;0")+COUNTIFS($D$6:D491,D492,$E$6:E491,"&lt;&gt;0"),"DUPLICATE","")</f>
        <v/>
      </c>
      <c r="D492" s="25" t="str">
        <f t="shared" si="15"/>
        <v>0</v>
      </c>
      <c r="E492" s="4">
        <v>0</v>
      </c>
      <c r="F492" s="4"/>
      <c r="G492" s="4"/>
      <c r="H492" s="11"/>
      <c r="I492" s="11"/>
      <c r="J492" s="4"/>
      <c r="K492" s="4"/>
      <c r="L492" s="4"/>
      <c r="M492" s="4"/>
      <c r="N492" s="111"/>
    </row>
    <row r="493" spans="2:14">
      <c r="B493" s="12">
        <f t="shared" si="16"/>
        <v>488</v>
      </c>
      <c r="C493" s="12" t="str">
        <f>IF(COUNTIFS(D494:$D$1005,D493,E494:$E$1005,"&lt;&gt;0")+COUNTIFS($D$6:D492,D493,$E$6:E492,"&lt;&gt;0"),"DUPLICATE","")</f>
        <v/>
      </c>
      <c r="D493" s="25" t="str">
        <f t="shared" si="15"/>
        <v>0</v>
      </c>
      <c r="E493" s="4">
        <v>0</v>
      </c>
      <c r="F493" s="4"/>
      <c r="G493" s="4"/>
      <c r="H493" s="11"/>
      <c r="I493" s="11"/>
      <c r="J493" s="4"/>
      <c r="K493" s="4"/>
      <c r="L493" s="4"/>
      <c r="M493" s="4"/>
      <c r="N493" s="111"/>
    </row>
    <row r="494" spans="2:14">
      <c r="B494" s="10">
        <f t="shared" si="16"/>
        <v>489</v>
      </c>
      <c r="C494" s="10" t="str">
        <f>IF(COUNTIFS(D495:$D$1005,D494,E495:$E$1005,"&lt;&gt;0")+COUNTIFS($D$6:D493,D494,$E$6:E493,"&lt;&gt;0"),"DUPLICATE","")</f>
        <v/>
      </c>
      <c r="D494" s="25" t="str">
        <f t="shared" si="15"/>
        <v>0</v>
      </c>
      <c r="E494" s="4">
        <v>0</v>
      </c>
      <c r="F494" s="4"/>
      <c r="G494" s="4"/>
      <c r="H494" s="11"/>
      <c r="I494" s="11"/>
      <c r="J494" s="4"/>
      <c r="K494" s="4"/>
      <c r="L494" s="4"/>
      <c r="M494" s="4"/>
      <c r="N494" s="111"/>
    </row>
    <row r="495" spans="2:14">
      <c r="B495" s="12">
        <f t="shared" si="16"/>
        <v>490</v>
      </c>
      <c r="C495" s="12" t="str">
        <f>IF(COUNTIFS(D496:$D$1005,D495,E496:$E$1005,"&lt;&gt;0")+COUNTIFS($D$6:D494,D495,$E$6:E494,"&lt;&gt;0"),"DUPLICATE","")</f>
        <v/>
      </c>
      <c r="D495" s="25" t="str">
        <f t="shared" si="15"/>
        <v>0</v>
      </c>
      <c r="E495" s="4">
        <v>0</v>
      </c>
      <c r="F495" s="4"/>
      <c r="G495" s="4"/>
      <c r="H495" s="11"/>
      <c r="I495" s="11"/>
      <c r="J495" s="4"/>
      <c r="K495" s="4"/>
      <c r="L495" s="4"/>
      <c r="M495" s="4"/>
      <c r="N495" s="111"/>
    </row>
    <row r="496" spans="2:14">
      <c r="B496" s="10">
        <f t="shared" si="16"/>
        <v>491</v>
      </c>
      <c r="C496" s="10" t="str">
        <f>IF(COUNTIFS(D497:$D$1005,D496,E497:$E$1005,"&lt;&gt;0")+COUNTIFS($D$6:D495,D496,$E$6:E495,"&lt;&gt;0"),"DUPLICATE","")</f>
        <v/>
      </c>
      <c r="D496" s="25" t="str">
        <f t="shared" si="15"/>
        <v>0</v>
      </c>
      <c r="E496" s="4">
        <v>0</v>
      </c>
      <c r="F496" s="4"/>
      <c r="G496" s="4"/>
      <c r="H496" s="11"/>
      <c r="I496" s="11"/>
      <c r="J496" s="4"/>
      <c r="K496" s="4"/>
      <c r="L496" s="4"/>
      <c r="M496" s="4"/>
      <c r="N496" s="111"/>
    </row>
    <row r="497" spans="2:14">
      <c r="B497" s="12">
        <f t="shared" si="16"/>
        <v>492</v>
      </c>
      <c r="C497" s="12" t="str">
        <f>IF(COUNTIFS(D498:$D$1005,D497,E498:$E$1005,"&lt;&gt;0")+COUNTIFS($D$6:D496,D497,$E$6:E496,"&lt;&gt;0"),"DUPLICATE","")</f>
        <v/>
      </c>
      <c r="D497" s="25" t="str">
        <f t="shared" si="15"/>
        <v>0</v>
      </c>
      <c r="E497" s="4">
        <v>0</v>
      </c>
      <c r="F497" s="4"/>
      <c r="G497" s="4"/>
      <c r="H497" s="11"/>
      <c r="I497" s="11"/>
      <c r="J497" s="4"/>
      <c r="K497" s="4"/>
      <c r="L497" s="4"/>
      <c r="M497" s="4"/>
      <c r="N497" s="111"/>
    </row>
    <row r="498" spans="2:14">
      <c r="B498" s="10">
        <f t="shared" si="16"/>
        <v>493</v>
      </c>
      <c r="C498" s="10" t="str">
        <f>IF(COUNTIFS(D499:$D$1005,D498,E499:$E$1005,"&lt;&gt;0")+COUNTIFS($D$6:D497,D498,$E$6:E497,"&lt;&gt;0"),"DUPLICATE","")</f>
        <v/>
      </c>
      <c r="D498" s="25" t="str">
        <f t="shared" si="15"/>
        <v>0</v>
      </c>
      <c r="E498" s="4">
        <v>0</v>
      </c>
      <c r="F498" s="4"/>
      <c r="G498" s="4"/>
      <c r="H498" s="11"/>
      <c r="I498" s="11"/>
      <c r="J498" s="4"/>
      <c r="K498" s="4"/>
      <c r="L498" s="4"/>
      <c r="M498" s="4"/>
      <c r="N498" s="111"/>
    </row>
    <row r="499" spans="2:14">
      <c r="B499" s="12">
        <f t="shared" si="16"/>
        <v>494</v>
      </c>
      <c r="C499" s="12" t="str">
        <f>IF(COUNTIFS(D500:$D$1005,D499,E500:$E$1005,"&lt;&gt;0")+COUNTIFS($D$6:D498,D499,$E$6:E498,"&lt;&gt;0"),"DUPLICATE","")</f>
        <v/>
      </c>
      <c r="D499" s="25" t="str">
        <f t="shared" si="15"/>
        <v>0</v>
      </c>
      <c r="E499" s="4">
        <v>0</v>
      </c>
      <c r="F499" s="4"/>
      <c r="G499" s="4"/>
      <c r="H499" s="11"/>
      <c r="I499" s="11"/>
      <c r="J499" s="4"/>
      <c r="K499" s="4"/>
      <c r="L499" s="4"/>
      <c r="M499" s="4"/>
      <c r="N499" s="111"/>
    </row>
    <row r="500" spans="2:14">
      <c r="B500" s="10">
        <f t="shared" si="16"/>
        <v>495</v>
      </c>
      <c r="C500" s="10" t="str">
        <f>IF(COUNTIFS(D501:$D$1005,D500,E501:$E$1005,"&lt;&gt;0")+COUNTIFS($D$6:D499,D500,$E$6:E499,"&lt;&gt;0"),"DUPLICATE","")</f>
        <v/>
      </c>
      <c r="D500" s="25" t="str">
        <f t="shared" si="15"/>
        <v>0</v>
      </c>
      <c r="E500" s="4">
        <v>0</v>
      </c>
      <c r="F500" s="4"/>
      <c r="G500" s="4"/>
      <c r="H500" s="11"/>
      <c r="I500" s="11"/>
      <c r="J500" s="4"/>
      <c r="K500" s="4"/>
      <c r="L500" s="4"/>
      <c r="M500" s="4"/>
      <c r="N500" s="111"/>
    </row>
    <row r="501" spans="2:14">
      <c r="B501" s="12">
        <f t="shared" si="16"/>
        <v>496</v>
      </c>
      <c r="C501" s="12" t="str">
        <f>IF(COUNTIFS(D502:$D$1005,D501,E502:$E$1005,"&lt;&gt;0")+COUNTIFS($D$6:D500,D501,$E$6:E500,"&lt;&gt;0"),"DUPLICATE","")</f>
        <v/>
      </c>
      <c r="D501" s="25" t="str">
        <f t="shared" si="15"/>
        <v>0</v>
      </c>
      <c r="E501" s="4">
        <v>0</v>
      </c>
      <c r="F501" s="4"/>
      <c r="G501" s="4"/>
      <c r="H501" s="11"/>
      <c r="I501" s="11"/>
      <c r="J501" s="4"/>
      <c r="K501" s="4"/>
      <c r="L501" s="4"/>
      <c r="M501" s="4"/>
      <c r="N501" s="111"/>
    </row>
    <row r="502" spans="2:14">
      <c r="B502" s="10">
        <f t="shared" si="16"/>
        <v>497</v>
      </c>
      <c r="C502" s="10" t="str">
        <f>IF(COUNTIFS(D503:$D$1005,D502,E503:$E$1005,"&lt;&gt;0")+COUNTIFS($D$6:D501,D502,$E$6:E501,"&lt;&gt;0"),"DUPLICATE","")</f>
        <v/>
      </c>
      <c r="D502" s="25" t="str">
        <f t="shared" si="15"/>
        <v>0</v>
      </c>
      <c r="E502" s="4">
        <v>0</v>
      </c>
      <c r="F502" s="4"/>
      <c r="G502" s="4"/>
      <c r="H502" s="11"/>
      <c r="I502" s="11"/>
      <c r="J502" s="4"/>
      <c r="K502" s="4"/>
      <c r="L502" s="4"/>
      <c r="M502" s="4"/>
      <c r="N502" s="111"/>
    </row>
    <row r="503" spans="2:14">
      <c r="B503" s="12">
        <f t="shared" si="16"/>
        <v>498</v>
      </c>
      <c r="C503" s="12" t="str">
        <f>IF(COUNTIFS(D504:$D$1005,D503,E504:$E$1005,"&lt;&gt;0")+COUNTIFS($D$6:D502,D503,$E$6:E502,"&lt;&gt;0"),"DUPLICATE","")</f>
        <v/>
      </c>
      <c r="D503" s="25" t="str">
        <f t="shared" si="15"/>
        <v>0</v>
      </c>
      <c r="E503" s="4">
        <v>0</v>
      </c>
      <c r="F503" s="4"/>
      <c r="G503" s="4"/>
      <c r="H503" s="11"/>
      <c r="I503" s="11"/>
      <c r="J503" s="4"/>
      <c r="K503" s="4"/>
      <c r="L503" s="4"/>
      <c r="M503" s="4"/>
      <c r="N503" s="111"/>
    </row>
    <row r="504" spans="2:14">
      <c r="B504" s="10">
        <f t="shared" si="16"/>
        <v>499</v>
      </c>
      <c r="C504" s="10" t="str">
        <f>IF(COUNTIFS(D505:$D$1005,D504,E505:$E$1005,"&lt;&gt;0")+COUNTIFS($D$6:D503,D504,$E$6:E503,"&lt;&gt;0"),"DUPLICATE","")</f>
        <v/>
      </c>
      <c r="D504" s="25" t="str">
        <f t="shared" si="15"/>
        <v>0</v>
      </c>
      <c r="E504" s="4">
        <v>0</v>
      </c>
      <c r="F504" s="4"/>
      <c r="G504" s="4"/>
      <c r="H504" s="11"/>
      <c r="I504" s="11"/>
      <c r="J504" s="4"/>
      <c r="K504" s="4"/>
      <c r="L504" s="4"/>
      <c r="M504" s="4"/>
      <c r="N504" s="111"/>
    </row>
    <row r="505" spans="2:14">
      <c r="B505" s="12">
        <f t="shared" si="16"/>
        <v>500</v>
      </c>
      <c r="C505" s="12" t="str">
        <f>IF(COUNTIFS(D506:$D$1005,D505,E506:$E$1005,"&lt;&gt;0")+COUNTIFS($D$6:D504,D505,$E$6:E504,"&lt;&gt;0"),"DUPLICATE","")</f>
        <v/>
      </c>
      <c r="D505" s="25" t="str">
        <f t="shared" si="15"/>
        <v>0</v>
      </c>
      <c r="E505" s="4">
        <v>0</v>
      </c>
      <c r="F505" s="4"/>
      <c r="G505" s="4"/>
      <c r="H505" s="11"/>
      <c r="I505" s="11"/>
      <c r="J505" s="4"/>
      <c r="K505" s="4"/>
      <c r="L505" s="4"/>
      <c r="M505" s="4"/>
      <c r="N505" s="111"/>
    </row>
    <row r="506" spans="2:14">
      <c r="B506" s="10">
        <f t="shared" si="16"/>
        <v>501</v>
      </c>
      <c r="C506" s="10" t="str">
        <f>IF(COUNTIFS(D507:$D$1005,D506,E507:$E$1005,"&lt;&gt;0")+COUNTIFS($D$6:D505,D506,$E$6:E505,"&lt;&gt;0"),"DUPLICATE","")</f>
        <v/>
      </c>
      <c r="D506" s="25" t="str">
        <f t="shared" si="15"/>
        <v>0</v>
      </c>
      <c r="E506" s="4">
        <v>0</v>
      </c>
      <c r="F506" s="4"/>
      <c r="G506" s="4"/>
      <c r="H506" s="11"/>
      <c r="I506" s="11"/>
      <c r="J506" s="4"/>
      <c r="K506" s="4"/>
      <c r="L506" s="4"/>
      <c r="M506" s="4"/>
      <c r="N506" s="111"/>
    </row>
    <row r="507" spans="2:14">
      <c r="B507" s="12">
        <f t="shared" si="16"/>
        <v>502</v>
      </c>
      <c r="C507" s="12" t="str">
        <f>IF(COUNTIFS(D508:$D$1005,D507,E508:$E$1005,"&lt;&gt;0")+COUNTIFS($D$6:D506,D507,$E$6:E506,"&lt;&gt;0"),"DUPLICATE","")</f>
        <v/>
      </c>
      <c r="D507" s="25" t="str">
        <f t="shared" si="15"/>
        <v>0</v>
      </c>
      <c r="E507" s="4">
        <v>0</v>
      </c>
      <c r="F507" s="4"/>
      <c r="G507" s="4"/>
      <c r="H507" s="11"/>
      <c r="I507" s="11"/>
      <c r="J507" s="4"/>
      <c r="K507" s="4"/>
      <c r="L507" s="4"/>
      <c r="M507" s="4"/>
      <c r="N507" s="111"/>
    </row>
    <row r="508" spans="2:14">
      <c r="B508" s="10">
        <f t="shared" si="16"/>
        <v>503</v>
      </c>
      <c r="C508" s="10" t="str">
        <f>IF(COUNTIFS(D509:$D$1005,D508,E509:$E$1005,"&lt;&gt;0")+COUNTIFS($D$6:D507,D508,$E$6:E507,"&lt;&gt;0"),"DUPLICATE","")</f>
        <v/>
      </c>
      <c r="D508" s="25" t="str">
        <f t="shared" si="15"/>
        <v>0</v>
      </c>
      <c r="E508" s="13">
        <v>0</v>
      </c>
      <c r="F508" s="13"/>
      <c r="G508" s="13"/>
      <c r="H508" s="13"/>
      <c r="I508" s="13"/>
      <c r="J508" s="14"/>
      <c r="K508" s="14"/>
      <c r="L508" s="14"/>
      <c r="M508" s="14"/>
      <c r="N508" s="111"/>
    </row>
    <row r="509" spans="2:14">
      <c r="B509" s="12">
        <f t="shared" si="16"/>
        <v>504</v>
      </c>
      <c r="C509" s="12" t="str">
        <f>IF(COUNTIFS(D510:$D$1005,D509,E510:$E$1005,"&lt;&gt;0")+COUNTIFS($D$6:D508,D509,$E$6:E508,"&lt;&gt;0"),"DUPLICATE","")</f>
        <v/>
      </c>
      <c r="D509" s="25" t="str">
        <f t="shared" si="15"/>
        <v>0</v>
      </c>
      <c r="E509" s="13">
        <v>0</v>
      </c>
      <c r="F509" s="13"/>
      <c r="G509" s="13"/>
      <c r="H509" s="13"/>
      <c r="I509" s="13"/>
      <c r="J509" s="13"/>
      <c r="K509" s="13"/>
      <c r="L509" s="13"/>
      <c r="M509" s="13"/>
      <c r="N509" s="111"/>
    </row>
    <row r="510" spans="2:14">
      <c r="B510" s="10">
        <f t="shared" si="16"/>
        <v>505</v>
      </c>
      <c r="C510" s="10" t="str">
        <f>IF(COUNTIFS(D511:$D$1005,D510,E511:$E$1005,"&lt;&gt;0")+COUNTIFS($D$6:D509,D510,$E$6:E509,"&lt;&gt;0"),"DUPLICATE","")</f>
        <v/>
      </c>
      <c r="D510" s="25" t="str">
        <f t="shared" si="15"/>
        <v>0</v>
      </c>
      <c r="E510" s="13">
        <v>0</v>
      </c>
      <c r="F510" s="13"/>
      <c r="G510" s="13"/>
      <c r="H510" s="13"/>
      <c r="I510" s="13"/>
      <c r="J510" s="13"/>
      <c r="K510" s="13"/>
      <c r="L510" s="13"/>
      <c r="M510" s="13"/>
      <c r="N510" s="111"/>
    </row>
    <row r="511" spans="2:14">
      <c r="B511" s="12">
        <f t="shared" si="16"/>
        <v>506</v>
      </c>
      <c r="C511" s="12" t="str">
        <f>IF(COUNTIFS(D512:$D$1005,D511,E512:$E$1005,"&lt;&gt;0")+COUNTIFS($D$6:D510,D511,$E$6:E510,"&lt;&gt;0"),"DUPLICATE","")</f>
        <v/>
      </c>
      <c r="D511" s="25" t="str">
        <f t="shared" si="15"/>
        <v>0</v>
      </c>
      <c r="E511" s="13">
        <v>0</v>
      </c>
      <c r="F511" s="13"/>
      <c r="G511" s="13"/>
      <c r="H511" s="13"/>
      <c r="I511" s="13"/>
      <c r="J511" s="13"/>
      <c r="K511" s="13"/>
      <c r="L511" s="13"/>
      <c r="M511" s="13"/>
      <c r="N511" s="111"/>
    </row>
    <row r="512" spans="2:14">
      <c r="B512" s="10">
        <f t="shared" si="16"/>
        <v>507</v>
      </c>
      <c r="C512" s="10" t="str">
        <f>IF(COUNTIFS(D513:$D$1005,D512,E513:$E$1005,"&lt;&gt;0")+COUNTIFS($D$6:D511,D512,$E$6:E511,"&lt;&gt;0"),"DUPLICATE","")</f>
        <v/>
      </c>
      <c r="D512" s="25" t="str">
        <f t="shared" si="15"/>
        <v>0</v>
      </c>
      <c r="E512" s="13">
        <v>0</v>
      </c>
      <c r="F512" s="13"/>
      <c r="G512" s="13"/>
      <c r="H512" s="13"/>
      <c r="I512" s="13"/>
      <c r="J512" s="13"/>
      <c r="K512" s="13"/>
      <c r="L512" s="13"/>
      <c r="M512" s="13"/>
      <c r="N512" s="111"/>
    </row>
    <row r="513" spans="2:14">
      <c r="B513" s="12">
        <f t="shared" si="16"/>
        <v>508</v>
      </c>
      <c r="C513" s="12" t="str">
        <f>IF(COUNTIFS(D514:$D$1005,D513,E514:$E$1005,"&lt;&gt;0")+COUNTIFS($D$6:D512,D513,$E$6:E512,"&lt;&gt;0"),"DUPLICATE","")</f>
        <v/>
      </c>
      <c r="D513" s="25" t="str">
        <f t="shared" si="15"/>
        <v>0</v>
      </c>
      <c r="E513" s="4">
        <v>0</v>
      </c>
      <c r="F513" s="4"/>
      <c r="G513" s="4"/>
      <c r="H513" s="11"/>
      <c r="I513" s="11"/>
      <c r="J513" s="4"/>
      <c r="K513" s="4"/>
      <c r="L513" s="4"/>
      <c r="M513" s="4"/>
      <c r="N513" s="111"/>
    </row>
    <row r="514" spans="2:14">
      <c r="B514" s="10">
        <f t="shared" si="16"/>
        <v>509</v>
      </c>
      <c r="C514" s="10" t="str">
        <f>IF(COUNTIFS(D515:$D$1005,D514,E515:$E$1005,"&lt;&gt;0")+COUNTIFS($D$6:D513,D514,$E$6:E513,"&lt;&gt;0"),"DUPLICATE","")</f>
        <v/>
      </c>
      <c r="D514" s="25" t="str">
        <f t="shared" si="15"/>
        <v>0</v>
      </c>
      <c r="E514" s="4">
        <v>0</v>
      </c>
      <c r="F514" s="4"/>
      <c r="G514" s="4"/>
      <c r="H514" s="11"/>
      <c r="I514" s="11"/>
      <c r="J514" s="4"/>
      <c r="K514" s="4"/>
      <c r="L514" s="4"/>
      <c r="M514" s="4"/>
      <c r="N514" s="111"/>
    </row>
    <row r="515" spans="2:14">
      <c r="B515" s="12">
        <f t="shared" si="16"/>
        <v>510</v>
      </c>
      <c r="C515" s="12" t="str">
        <f>IF(COUNTIFS(D516:$D$1005,D515,E516:$E$1005,"&lt;&gt;0")+COUNTIFS($D$6:D514,D515,$E$6:E514,"&lt;&gt;0"),"DUPLICATE","")</f>
        <v/>
      </c>
      <c r="D515" s="25" t="str">
        <f t="shared" si="15"/>
        <v>0</v>
      </c>
      <c r="E515" s="4">
        <v>0</v>
      </c>
      <c r="F515" s="4"/>
      <c r="G515" s="4"/>
      <c r="H515" s="11"/>
      <c r="I515" s="11"/>
      <c r="J515" s="4"/>
      <c r="K515" s="4"/>
      <c r="L515" s="4"/>
      <c r="M515" s="4"/>
      <c r="N515" s="111"/>
    </row>
    <row r="516" spans="2:14">
      <c r="B516" s="10">
        <f t="shared" si="16"/>
        <v>511</v>
      </c>
      <c r="C516" s="10" t="str">
        <f>IF(COUNTIFS(D517:$D$1005,D516,E517:$E$1005,"&lt;&gt;0")+COUNTIFS($D$6:D515,D516,$E$6:E515,"&lt;&gt;0"),"DUPLICATE","")</f>
        <v/>
      </c>
      <c r="D516" s="25" t="str">
        <f t="shared" si="15"/>
        <v>0</v>
      </c>
      <c r="E516" s="4">
        <v>0</v>
      </c>
      <c r="F516" s="4"/>
      <c r="G516" s="4"/>
      <c r="H516" s="11"/>
      <c r="I516" s="11"/>
      <c r="J516" s="4"/>
      <c r="K516" s="4"/>
      <c r="L516" s="4"/>
      <c r="M516" s="4"/>
      <c r="N516" s="111"/>
    </row>
    <row r="517" spans="2:14">
      <c r="B517" s="12">
        <f t="shared" si="16"/>
        <v>512</v>
      </c>
      <c r="C517" s="12" t="str">
        <f>IF(COUNTIFS(D518:$D$1005,D517,E518:$E$1005,"&lt;&gt;0")+COUNTIFS($D$6:D516,D517,$E$6:E516,"&lt;&gt;0"),"DUPLICATE","")</f>
        <v/>
      </c>
      <c r="D517" s="25" t="str">
        <f t="shared" si="15"/>
        <v>0</v>
      </c>
      <c r="E517" s="4">
        <v>0</v>
      </c>
      <c r="F517" s="4"/>
      <c r="G517" s="4"/>
      <c r="H517" s="11"/>
      <c r="I517" s="11"/>
      <c r="J517" s="4"/>
      <c r="K517" s="4"/>
      <c r="L517" s="4"/>
      <c r="M517" s="4"/>
      <c r="N517" s="111"/>
    </row>
    <row r="518" spans="2:14">
      <c r="B518" s="10">
        <f t="shared" si="16"/>
        <v>513</v>
      </c>
      <c r="C518" s="10" t="str">
        <f>IF(COUNTIFS(D519:$D$1005,D518,E519:$E$1005,"&lt;&gt;0")+COUNTIFS($D$6:D517,D518,$E$6:E517,"&lt;&gt;0"),"DUPLICATE","")</f>
        <v/>
      </c>
      <c r="D518" s="25" t="str">
        <f t="shared" si="15"/>
        <v>0</v>
      </c>
      <c r="E518" s="4">
        <v>0</v>
      </c>
      <c r="F518" s="4"/>
      <c r="G518" s="4"/>
      <c r="H518" s="11"/>
      <c r="I518" s="11"/>
      <c r="J518" s="4"/>
      <c r="K518" s="4"/>
      <c r="L518" s="4"/>
      <c r="M518" s="4"/>
      <c r="N518" s="111"/>
    </row>
    <row r="519" spans="2:14">
      <c r="B519" s="12">
        <f t="shared" si="16"/>
        <v>514</v>
      </c>
      <c r="C519" s="12" t="str">
        <f>IF(COUNTIFS(D520:$D$1005,D519,E520:$E$1005,"&lt;&gt;0")+COUNTIFS($D$6:D518,D519,$E$6:E518,"&lt;&gt;0"),"DUPLICATE","")</f>
        <v/>
      </c>
      <c r="D519" s="25" t="str">
        <f t="shared" ref="D519:D582" si="17">E519&amp;G519</f>
        <v>0</v>
      </c>
      <c r="E519" s="4">
        <v>0</v>
      </c>
      <c r="F519" s="4"/>
      <c r="G519" s="4"/>
      <c r="H519" s="11"/>
      <c r="I519" s="11"/>
      <c r="J519" s="4"/>
      <c r="K519" s="4"/>
      <c r="L519" s="4"/>
      <c r="M519" s="4"/>
      <c r="N519" s="111"/>
    </row>
    <row r="520" spans="2:14">
      <c r="B520" s="10">
        <f t="shared" ref="B520:B583" si="18">B519+1</f>
        <v>515</v>
      </c>
      <c r="C520" s="10" t="str">
        <f>IF(COUNTIFS(D521:$D$1005,D520,E521:$E$1005,"&lt;&gt;0")+COUNTIFS($D$6:D519,D520,$E$6:E519,"&lt;&gt;0"),"DUPLICATE","")</f>
        <v/>
      </c>
      <c r="D520" s="25" t="str">
        <f t="shared" si="17"/>
        <v>0</v>
      </c>
      <c r="E520" s="4">
        <v>0</v>
      </c>
      <c r="F520" s="4"/>
      <c r="G520" s="4"/>
      <c r="H520" s="11"/>
      <c r="I520" s="11"/>
      <c r="J520" s="4"/>
      <c r="K520" s="4"/>
      <c r="L520" s="4"/>
      <c r="M520" s="4"/>
      <c r="N520" s="111"/>
    </row>
    <row r="521" spans="2:14">
      <c r="B521" s="12">
        <f t="shared" si="18"/>
        <v>516</v>
      </c>
      <c r="C521" s="12" t="str">
        <f>IF(COUNTIFS(D522:$D$1005,D521,E522:$E$1005,"&lt;&gt;0")+COUNTIFS($D$6:D520,D521,$E$6:E520,"&lt;&gt;0"),"DUPLICATE","")</f>
        <v/>
      </c>
      <c r="D521" s="25" t="str">
        <f t="shared" si="17"/>
        <v>0</v>
      </c>
      <c r="E521" s="4">
        <v>0</v>
      </c>
      <c r="F521" s="4"/>
      <c r="G521" s="4"/>
      <c r="H521" s="11"/>
      <c r="I521" s="11"/>
      <c r="J521" s="4"/>
      <c r="K521" s="4"/>
      <c r="L521" s="4"/>
      <c r="M521" s="4"/>
      <c r="N521" s="111"/>
    </row>
    <row r="522" spans="2:14">
      <c r="B522" s="10">
        <f t="shared" si="18"/>
        <v>517</v>
      </c>
      <c r="C522" s="10" t="str">
        <f>IF(COUNTIFS(D523:$D$1005,D522,E523:$E$1005,"&lt;&gt;0")+COUNTIFS($D$6:D521,D522,$E$6:E521,"&lt;&gt;0"),"DUPLICATE","")</f>
        <v/>
      </c>
      <c r="D522" s="25" t="str">
        <f t="shared" si="17"/>
        <v>0</v>
      </c>
      <c r="E522" s="4">
        <v>0</v>
      </c>
      <c r="F522" s="4"/>
      <c r="G522" s="4"/>
      <c r="H522" s="11"/>
      <c r="I522" s="11"/>
      <c r="J522" s="4"/>
      <c r="K522" s="4"/>
      <c r="L522" s="4"/>
      <c r="M522" s="4"/>
      <c r="N522" s="111"/>
    </row>
    <row r="523" spans="2:14">
      <c r="B523" s="12">
        <f t="shared" si="18"/>
        <v>518</v>
      </c>
      <c r="C523" s="12" t="str">
        <f>IF(COUNTIFS(D524:$D$1005,D523,E524:$E$1005,"&lt;&gt;0")+COUNTIFS($D$6:D522,D523,$E$6:E522,"&lt;&gt;0"),"DUPLICATE","")</f>
        <v/>
      </c>
      <c r="D523" s="25" t="str">
        <f t="shared" si="17"/>
        <v>0</v>
      </c>
      <c r="E523" s="4">
        <v>0</v>
      </c>
      <c r="F523" s="4"/>
      <c r="G523" s="4"/>
      <c r="H523" s="11"/>
      <c r="I523" s="11"/>
      <c r="J523" s="4"/>
      <c r="K523" s="4"/>
      <c r="L523" s="4"/>
      <c r="M523" s="4"/>
      <c r="N523" s="111"/>
    </row>
    <row r="524" spans="2:14">
      <c r="B524" s="10">
        <f t="shared" si="18"/>
        <v>519</v>
      </c>
      <c r="C524" s="10" t="str">
        <f>IF(COUNTIFS(D525:$D$1005,D524,E525:$E$1005,"&lt;&gt;0")+COUNTIFS($D$6:D523,D524,$E$6:E523,"&lt;&gt;0"),"DUPLICATE","")</f>
        <v/>
      </c>
      <c r="D524" s="25" t="str">
        <f t="shared" si="17"/>
        <v>0</v>
      </c>
      <c r="E524" s="4">
        <v>0</v>
      </c>
      <c r="F524" s="4"/>
      <c r="G524" s="4"/>
      <c r="H524" s="11"/>
      <c r="I524" s="11"/>
      <c r="J524" s="4"/>
      <c r="K524" s="4"/>
      <c r="L524" s="4"/>
      <c r="M524" s="4"/>
      <c r="N524" s="111"/>
    </row>
    <row r="525" spans="2:14">
      <c r="B525" s="12">
        <f t="shared" si="18"/>
        <v>520</v>
      </c>
      <c r="C525" s="12" t="str">
        <f>IF(COUNTIFS(D526:$D$1005,D525,E526:$E$1005,"&lt;&gt;0")+COUNTIFS($D$6:D524,D525,$E$6:E524,"&lt;&gt;0"),"DUPLICATE","")</f>
        <v/>
      </c>
      <c r="D525" s="25" t="str">
        <f t="shared" si="17"/>
        <v>0</v>
      </c>
      <c r="E525" s="4">
        <v>0</v>
      </c>
      <c r="F525" s="4"/>
      <c r="G525" s="4"/>
      <c r="H525" s="11"/>
      <c r="I525" s="11"/>
      <c r="J525" s="4"/>
      <c r="K525" s="4"/>
      <c r="L525" s="4"/>
      <c r="M525" s="4"/>
      <c r="N525" s="111"/>
    </row>
    <row r="526" spans="2:14">
      <c r="B526" s="10">
        <f t="shared" si="18"/>
        <v>521</v>
      </c>
      <c r="C526" s="10" t="str">
        <f>IF(COUNTIFS(D527:$D$1005,D526,E527:$E$1005,"&lt;&gt;0")+COUNTIFS($D$6:D525,D526,$E$6:E525,"&lt;&gt;0"),"DUPLICATE","")</f>
        <v/>
      </c>
      <c r="D526" s="25" t="str">
        <f t="shared" si="17"/>
        <v>0</v>
      </c>
      <c r="E526" s="4">
        <v>0</v>
      </c>
      <c r="F526" s="4"/>
      <c r="G526" s="4"/>
      <c r="H526" s="11"/>
      <c r="I526" s="11"/>
      <c r="J526" s="4"/>
      <c r="K526" s="4"/>
      <c r="L526" s="4"/>
      <c r="M526" s="4"/>
      <c r="N526" s="111"/>
    </row>
    <row r="527" spans="2:14">
      <c r="B527" s="12">
        <f t="shared" si="18"/>
        <v>522</v>
      </c>
      <c r="C527" s="12" t="str">
        <f>IF(COUNTIFS(D528:$D$1005,D527,E528:$E$1005,"&lt;&gt;0")+COUNTIFS($D$6:D526,D527,$E$6:E526,"&lt;&gt;0"),"DUPLICATE","")</f>
        <v/>
      </c>
      <c r="D527" s="25" t="str">
        <f t="shared" si="17"/>
        <v>0</v>
      </c>
      <c r="E527" s="4">
        <v>0</v>
      </c>
      <c r="F527" s="4"/>
      <c r="G527" s="4"/>
      <c r="H527" s="11"/>
      <c r="I527" s="11"/>
      <c r="J527" s="4"/>
      <c r="K527" s="4"/>
      <c r="L527" s="4"/>
      <c r="M527" s="4"/>
      <c r="N527" s="111"/>
    </row>
    <row r="528" spans="2:14">
      <c r="B528" s="10">
        <f t="shared" si="18"/>
        <v>523</v>
      </c>
      <c r="C528" s="10" t="str">
        <f>IF(COUNTIFS(D529:$D$1005,D528,E529:$E$1005,"&lt;&gt;0")+COUNTIFS($D$6:D527,D528,$E$6:E527,"&lt;&gt;0"),"DUPLICATE","")</f>
        <v/>
      </c>
      <c r="D528" s="25" t="str">
        <f t="shared" si="17"/>
        <v>0</v>
      </c>
      <c r="E528" s="4">
        <v>0</v>
      </c>
      <c r="F528" s="4"/>
      <c r="G528" s="4"/>
      <c r="H528" s="11"/>
      <c r="I528" s="11"/>
      <c r="J528" s="4"/>
      <c r="K528" s="4"/>
      <c r="L528" s="4"/>
      <c r="M528" s="4"/>
      <c r="N528" s="111"/>
    </row>
    <row r="529" spans="2:14">
      <c r="B529" s="12">
        <f t="shared" si="18"/>
        <v>524</v>
      </c>
      <c r="C529" s="12" t="str">
        <f>IF(COUNTIFS(D530:$D$1005,D529,E530:$E$1005,"&lt;&gt;0")+COUNTIFS($D$6:D528,D529,$E$6:E528,"&lt;&gt;0"),"DUPLICATE","")</f>
        <v/>
      </c>
      <c r="D529" s="25" t="str">
        <f t="shared" si="17"/>
        <v>0</v>
      </c>
      <c r="E529" s="4">
        <v>0</v>
      </c>
      <c r="F529" s="4"/>
      <c r="G529" s="4"/>
      <c r="H529" s="11"/>
      <c r="I529" s="11"/>
      <c r="J529" s="4"/>
      <c r="K529" s="4"/>
      <c r="L529" s="4"/>
      <c r="M529" s="4"/>
      <c r="N529" s="111"/>
    </row>
    <row r="530" spans="2:14">
      <c r="B530" s="10">
        <f t="shared" si="18"/>
        <v>525</v>
      </c>
      <c r="C530" s="10" t="str">
        <f>IF(COUNTIFS(D531:$D$1005,D530,E531:$E$1005,"&lt;&gt;0")+COUNTIFS($D$6:D529,D530,$E$6:E529,"&lt;&gt;0"),"DUPLICATE","")</f>
        <v/>
      </c>
      <c r="D530" s="25" t="str">
        <f t="shared" si="17"/>
        <v>0</v>
      </c>
      <c r="E530" s="13">
        <v>0</v>
      </c>
      <c r="F530" s="13"/>
      <c r="G530" s="13"/>
      <c r="H530" s="13"/>
      <c r="I530" s="13"/>
      <c r="J530" s="14"/>
      <c r="K530" s="14"/>
      <c r="L530" s="14"/>
      <c r="M530" s="14"/>
      <c r="N530" s="111"/>
    </row>
    <row r="531" spans="2:14">
      <c r="B531" s="12">
        <f t="shared" si="18"/>
        <v>526</v>
      </c>
      <c r="C531" s="12" t="str">
        <f>IF(COUNTIFS(D532:$D$1005,D531,E532:$E$1005,"&lt;&gt;0")+COUNTIFS($D$6:D530,D531,$E$6:E530,"&lt;&gt;0"),"DUPLICATE","")</f>
        <v/>
      </c>
      <c r="D531" s="25" t="str">
        <f t="shared" si="17"/>
        <v>0</v>
      </c>
      <c r="E531" s="13">
        <v>0</v>
      </c>
      <c r="F531" s="13"/>
      <c r="G531" s="13"/>
      <c r="H531" s="13"/>
      <c r="I531" s="13"/>
      <c r="J531" s="13"/>
      <c r="K531" s="13"/>
      <c r="L531" s="13"/>
      <c r="M531" s="13"/>
      <c r="N531" s="111"/>
    </row>
    <row r="532" spans="2:14">
      <c r="B532" s="10">
        <f t="shared" si="18"/>
        <v>527</v>
      </c>
      <c r="C532" s="10" t="str">
        <f>IF(COUNTIFS(D533:$D$1005,D532,E533:$E$1005,"&lt;&gt;0")+COUNTIFS($D$6:D531,D532,$E$6:E531,"&lt;&gt;0"),"DUPLICATE","")</f>
        <v/>
      </c>
      <c r="D532" s="25" t="str">
        <f t="shared" si="17"/>
        <v>0</v>
      </c>
      <c r="E532" s="13">
        <v>0</v>
      </c>
      <c r="F532" s="13"/>
      <c r="G532" s="13"/>
      <c r="H532" s="13"/>
      <c r="I532" s="13"/>
      <c r="J532" s="13"/>
      <c r="K532" s="13"/>
      <c r="L532" s="13"/>
      <c r="M532" s="13"/>
      <c r="N532" s="111"/>
    </row>
    <row r="533" spans="2:14">
      <c r="B533" s="12">
        <f t="shared" si="18"/>
        <v>528</v>
      </c>
      <c r="C533" s="12" t="str">
        <f>IF(COUNTIFS(D534:$D$1005,D533,E534:$E$1005,"&lt;&gt;0")+COUNTIFS($D$6:D532,D533,$E$6:E532,"&lt;&gt;0"),"DUPLICATE","")</f>
        <v/>
      </c>
      <c r="D533" s="25" t="str">
        <f t="shared" si="17"/>
        <v>0</v>
      </c>
      <c r="E533" s="13">
        <v>0</v>
      </c>
      <c r="F533" s="13"/>
      <c r="G533" s="13"/>
      <c r="H533" s="13"/>
      <c r="I533" s="13"/>
      <c r="J533" s="13"/>
      <c r="K533" s="13"/>
      <c r="L533" s="13"/>
      <c r="M533" s="13"/>
      <c r="N533" s="111"/>
    </row>
    <row r="534" spans="2:14">
      <c r="B534" s="10">
        <f t="shared" si="18"/>
        <v>529</v>
      </c>
      <c r="C534" s="10" t="str">
        <f>IF(COUNTIFS(D535:$D$1005,D534,E535:$E$1005,"&lt;&gt;0")+COUNTIFS($D$6:D533,D534,$E$6:E533,"&lt;&gt;0"),"DUPLICATE","")</f>
        <v/>
      </c>
      <c r="D534" s="25" t="str">
        <f t="shared" si="17"/>
        <v>0</v>
      </c>
      <c r="E534" s="13">
        <v>0</v>
      </c>
      <c r="F534" s="13"/>
      <c r="G534" s="13"/>
      <c r="H534" s="13"/>
      <c r="I534" s="13"/>
      <c r="J534" s="13"/>
      <c r="K534" s="13"/>
      <c r="L534" s="13"/>
      <c r="M534" s="13"/>
      <c r="N534" s="111"/>
    </row>
    <row r="535" spans="2:14">
      <c r="B535" s="12">
        <f t="shared" si="18"/>
        <v>530</v>
      </c>
      <c r="C535" s="12" t="str">
        <f>IF(COUNTIFS(D536:$D$1005,D535,E536:$E$1005,"&lt;&gt;0")+COUNTIFS($D$6:D534,D535,$E$6:E534,"&lt;&gt;0"),"DUPLICATE","")</f>
        <v/>
      </c>
      <c r="D535" s="25" t="str">
        <f t="shared" si="17"/>
        <v>0</v>
      </c>
      <c r="E535" s="4">
        <v>0</v>
      </c>
      <c r="F535" s="4"/>
      <c r="G535" s="4"/>
      <c r="H535" s="11"/>
      <c r="I535" s="11"/>
      <c r="J535" s="4"/>
      <c r="K535" s="4"/>
      <c r="L535" s="4"/>
      <c r="M535" s="4"/>
      <c r="N535" s="111"/>
    </row>
    <row r="536" spans="2:14">
      <c r="B536" s="10">
        <f t="shared" si="18"/>
        <v>531</v>
      </c>
      <c r="C536" s="10" t="str">
        <f>IF(COUNTIFS(D537:$D$1005,D536,E537:$E$1005,"&lt;&gt;0")+COUNTIFS($D$6:D535,D536,$E$6:E535,"&lt;&gt;0"),"DUPLICATE","")</f>
        <v/>
      </c>
      <c r="D536" s="25" t="str">
        <f t="shared" si="17"/>
        <v>0</v>
      </c>
      <c r="E536" s="4">
        <v>0</v>
      </c>
      <c r="F536" s="4"/>
      <c r="G536" s="4"/>
      <c r="H536" s="11"/>
      <c r="I536" s="11"/>
      <c r="J536" s="4"/>
      <c r="K536" s="4"/>
      <c r="L536" s="4"/>
      <c r="M536" s="4"/>
      <c r="N536" s="111"/>
    </row>
    <row r="537" spans="2:14">
      <c r="B537" s="12">
        <f t="shared" si="18"/>
        <v>532</v>
      </c>
      <c r="C537" s="12" t="str">
        <f>IF(COUNTIFS(D538:$D$1005,D537,E538:$E$1005,"&lt;&gt;0")+COUNTIFS($D$6:D536,D537,$E$6:E536,"&lt;&gt;0"),"DUPLICATE","")</f>
        <v/>
      </c>
      <c r="D537" s="25" t="str">
        <f t="shared" si="17"/>
        <v>0</v>
      </c>
      <c r="E537" s="4">
        <v>0</v>
      </c>
      <c r="F537" s="4"/>
      <c r="G537" s="4"/>
      <c r="H537" s="11"/>
      <c r="I537" s="11"/>
      <c r="J537" s="4"/>
      <c r="K537" s="4"/>
      <c r="L537" s="4"/>
      <c r="M537" s="4"/>
      <c r="N537" s="111"/>
    </row>
    <row r="538" spans="2:14">
      <c r="B538" s="10">
        <f t="shared" si="18"/>
        <v>533</v>
      </c>
      <c r="C538" s="10" t="str">
        <f>IF(COUNTIFS(D539:$D$1005,D538,E539:$E$1005,"&lt;&gt;0")+COUNTIFS($D$6:D537,D538,$E$6:E537,"&lt;&gt;0"),"DUPLICATE","")</f>
        <v/>
      </c>
      <c r="D538" s="25" t="str">
        <f t="shared" si="17"/>
        <v>0</v>
      </c>
      <c r="E538" s="4">
        <v>0</v>
      </c>
      <c r="F538" s="4"/>
      <c r="G538" s="4"/>
      <c r="H538" s="11"/>
      <c r="I538" s="11"/>
      <c r="J538" s="4"/>
      <c r="K538" s="4"/>
      <c r="L538" s="4"/>
      <c r="M538" s="4"/>
      <c r="N538" s="111"/>
    </row>
    <row r="539" spans="2:14">
      <c r="B539" s="12">
        <f t="shared" si="18"/>
        <v>534</v>
      </c>
      <c r="C539" s="12" t="str">
        <f>IF(COUNTIFS(D540:$D$1005,D539,E540:$E$1005,"&lt;&gt;0")+COUNTIFS($D$6:D538,D539,$E$6:E538,"&lt;&gt;0"),"DUPLICATE","")</f>
        <v/>
      </c>
      <c r="D539" s="25" t="str">
        <f t="shared" si="17"/>
        <v>0</v>
      </c>
      <c r="E539" s="4">
        <v>0</v>
      </c>
      <c r="F539" s="4"/>
      <c r="G539" s="4"/>
      <c r="H539" s="11"/>
      <c r="I539" s="11"/>
      <c r="J539" s="4"/>
      <c r="K539" s="4"/>
      <c r="L539" s="4"/>
      <c r="M539" s="4"/>
      <c r="N539" s="111"/>
    </row>
    <row r="540" spans="2:14">
      <c r="B540" s="10">
        <f t="shared" si="18"/>
        <v>535</v>
      </c>
      <c r="C540" s="10" t="str">
        <f>IF(COUNTIFS(D541:$D$1005,D540,E541:$E$1005,"&lt;&gt;0")+COUNTIFS($D$6:D539,D540,$E$6:E539,"&lt;&gt;0"),"DUPLICATE","")</f>
        <v/>
      </c>
      <c r="D540" s="25" t="str">
        <f t="shared" si="17"/>
        <v>0</v>
      </c>
      <c r="E540" s="4">
        <v>0</v>
      </c>
      <c r="F540" s="4"/>
      <c r="G540" s="4"/>
      <c r="H540" s="11"/>
      <c r="I540" s="11"/>
      <c r="J540" s="4"/>
      <c r="K540" s="4"/>
      <c r="L540" s="4"/>
      <c r="M540" s="4"/>
      <c r="N540" s="111"/>
    </row>
    <row r="541" spans="2:14">
      <c r="B541" s="12">
        <f t="shared" si="18"/>
        <v>536</v>
      </c>
      <c r="C541" s="12" t="str">
        <f>IF(COUNTIFS(D542:$D$1005,D541,E542:$E$1005,"&lt;&gt;0")+COUNTIFS($D$6:D540,D541,$E$6:E540,"&lt;&gt;0"),"DUPLICATE","")</f>
        <v/>
      </c>
      <c r="D541" s="25" t="str">
        <f t="shared" si="17"/>
        <v>0</v>
      </c>
      <c r="E541" s="4">
        <v>0</v>
      </c>
      <c r="F541" s="4"/>
      <c r="G541" s="4"/>
      <c r="H541" s="11"/>
      <c r="I541" s="11"/>
      <c r="J541" s="4"/>
      <c r="K541" s="4"/>
      <c r="L541" s="4"/>
      <c r="M541" s="4"/>
      <c r="N541" s="111"/>
    </row>
    <row r="542" spans="2:14">
      <c r="B542" s="10">
        <f t="shared" si="18"/>
        <v>537</v>
      </c>
      <c r="C542" s="10" t="str">
        <f>IF(COUNTIFS(D543:$D$1005,D542,E543:$E$1005,"&lt;&gt;0")+COUNTIFS($D$6:D541,D542,$E$6:E541,"&lt;&gt;0"),"DUPLICATE","")</f>
        <v/>
      </c>
      <c r="D542" s="25" t="str">
        <f t="shared" si="17"/>
        <v>0</v>
      </c>
      <c r="E542" s="4">
        <v>0</v>
      </c>
      <c r="F542" s="4"/>
      <c r="G542" s="4"/>
      <c r="H542" s="11"/>
      <c r="I542" s="11"/>
      <c r="J542" s="4"/>
      <c r="K542" s="4"/>
      <c r="L542" s="4"/>
      <c r="M542" s="4"/>
      <c r="N542" s="111"/>
    </row>
    <row r="543" spans="2:14">
      <c r="B543" s="12">
        <f t="shared" si="18"/>
        <v>538</v>
      </c>
      <c r="C543" s="12" t="str">
        <f>IF(COUNTIFS(D544:$D$1005,D543,E544:$E$1005,"&lt;&gt;0")+COUNTIFS($D$6:D542,D543,$E$6:E542,"&lt;&gt;0"),"DUPLICATE","")</f>
        <v/>
      </c>
      <c r="D543" s="25" t="str">
        <f t="shared" si="17"/>
        <v>0</v>
      </c>
      <c r="E543" s="4">
        <v>0</v>
      </c>
      <c r="F543" s="4"/>
      <c r="G543" s="4"/>
      <c r="H543" s="11"/>
      <c r="I543" s="11"/>
      <c r="J543" s="4"/>
      <c r="K543" s="4"/>
      <c r="L543" s="4"/>
      <c r="M543" s="4"/>
      <c r="N543" s="111"/>
    </row>
    <row r="544" spans="2:14">
      <c r="B544" s="10">
        <f t="shared" si="18"/>
        <v>539</v>
      </c>
      <c r="C544" s="10" t="str">
        <f>IF(COUNTIFS(D545:$D$1005,D544,E545:$E$1005,"&lt;&gt;0")+COUNTIFS($D$6:D543,D544,$E$6:E543,"&lt;&gt;0"),"DUPLICATE","")</f>
        <v/>
      </c>
      <c r="D544" s="25" t="str">
        <f t="shared" si="17"/>
        <v>0</v>
      </c>
      <c r="E544" s="4">
        <v>0</v>
      </c>
      <c r="F544" s="4"/>
      <c r="G544" s="4"/>
      <c r="H544" s="11"/>
      <c r="I544" s="11"/>
      <c r="J544" s="4"/>
      <c r="K544" s="4"/>
      <c r="L544" s="4"/>
      <c r="M544" s="4"/>
      <c r="N544" s="111"/>
    </row>
    <row r="545" spans="2:14">
      <c r="B545" s="12">
        <f t="shared" si="18"/>
        <v>540</v>
      </c>
      <c r="C545" s="12" t="str">
        <f>IF(COUNTIFS(D546:$D$1005,D545,E546:$E$1005,"&lt;&gt;0")+COUNTIFS($D$6:D544,D545,$E$6:E544,"&lt;&gt;0"),"DUPLICATE","")</f>
        <v/>
      </c>
      <c r="D545" s="25" t="str">
        <f t="shared" si="17"/>
        <v>0</v>
      </c>
      <c r="E545" s="4">
        <v>0</v>
      </c>
      <c r="F545" s="4"/>
      <c r="G545" s="4"/>
      <c r="H545" s="11"/>
      <c r="I545" s="11"/>
      <c r="J545" s="4"/>
      <c r="K545" s="4"/>
      <c r="L545" s="4"/>
      <c r="M545" s="4"/>
      <c r="N545" s="111"/>
    </row>
    <row r="546" spans="2:14">
      <c r="B546" s="10">
        <f t="shared" si="18"/>
        <v>541</v>
      </c>
      <c r="C546" s="10" t="str">
        <f>IF(COUNTIFS(D547:$D$1005,D546,E547:$E$1005,"&lt;&gt;0")+COUNTIFS($D$6:D545,D546,$E$6:E545,"&lt;&gt;0"),"DUPLICATE","")</f>
        <v/>
      </c>
      <c r="D546" s="25" t="str">
        <f t="shared" si="17"/>
        <v>0</v>
      </c>
      <c r="E546" s="4">
        <v>0</v>
      </c>
      <c r="F546" s="4"/>
      <c r="G546" s="4"/>
      <c r="H546" s="11"/>
      <c r="I546" s="11"/>
      <c r="J546" s="4"/>
      <c r="K546" s="4"/>
      <c r="L546" s="4"/>
      <c r="M546" s="4"/>
      <c r="N546" s="111"/>
    </row>
    <row r="547" spans="2:14">
      <c r="B547" s="12">
        <f t="shared" si="18"/>
        <v>542</v>
      </c>
      <c r="C547" s="12" t="str">
        <f>IF(COUNTIFS(D548:$D$1005,D547,E548:$E$1005,"&lt;&gt;0")+COUNTIFS($D$6:D546,D547,$E$6:E546,"&lt;&gt;0"),"DUPLICATE","")</f>
        <v/>
      </c>
      <c r="D547" s="25" t="str">
        <f t="shared" si="17"/>
        <v>0</v>
      </c>
      <c r="E547" s="4">
        <v>0</v>
      </c>
      <c r="F547" s="4"/>
      <c r="G547" s="4"/>
      <c r="H547" s="11"/>
      <c r="I547" s="11"/>
      <c r="J547" s="4"/>
      <c r="K547" s="4"/>
      <c r="L547" s="4"/>
      <c r="M547" s="4"/>
      <c r="N547" s="111"/>
    </row>
    <row r="548" spans="2:14">
      <c r="B548" s="10">
        <f t="shared" si="18"/>
        <v>543</v>
      </c>
      <c r="C548" s="10" t="str">
        <f>IF(COUNTIFS(D549:$D$1005,D548,E549:$E$1005,"&lt;&gt;0")+COUNTIFS($D$6:D547,D548,$E$6:E547,"&lt;&gt;0"),"DUPLICATE","")</f>
        <v/>
      </c>
      <c r="D548" s="25" t="str">
        <f t="shared" si="17"/>
        <v>0</v>
      </c>
      <c r="E548" s="4">
        <v>0</v>
      </c>
      <c r="F548" s="4"/>
      <c r="G548" s="4"/>
      <c r="H548" s="11"/>
      <c r="I548" s="11"/>
      <c r="J548" s="4"/>
      <c r="K548" s="4"/>
      <c r="L548" s="4"/>
      <c r="M548" s="4"/>
      <c r="N548" s="111"/>
    </row>
    <row r="549" spans="2:14">
      <c r="B549" s="12">
        <f t="shared" si="18"/>
        <v>544</v>
      </c>
      <c r="C549" s="12" t="str">
        <f>IF(COUNTIFS(D550:$D$1005,D549,E550:$E$1005,"&lt;&gt;0")+COUNTIFS($D$6:D548,D549,$E$6:E548,"&lt;&gt;0"),"DUPLICATE","")</f>
        <v/>
      </c>
      <c r="D549" s="25" t="str">
        <f t="shared" si="17"/>
        <v>0</v>
      </c>
      <c r="E549" s="4">
        <v>0</v>
      </c>
      <c r="F549" s="4"/>
      <c r="G549" s="4"/>
      <c r="H549" s="11"/>
      <c r="I549" s="11"/>
      <c r="J549" s="4"/>
      <c r="K549" s="4"/>
      <c r="L549" s="4"/>
      <c r="M549" s="4"/>
      <c r="N549" s="111"/>
    </row>
    <row r="550" spans="2:14">
      <c r="B550" s="10">
        <f t="shared" si="18"/>
        <v>545</v>
      </c>
      <c r="C550" s="10" t="str">
        <f>IF(COUNTIFS(D551:$D$1005,D550,E551:$E$1005,"&lt;&gt;0")+COUNTIFS($D$6:D549,D550,$E$6:E549,"&lt;&gt;0"),"DUPLICATE","")</f>
        <v/>
      </c>
      <c r="D550" s="25" t="str">
        <f t="shared" si="17"/>
        <v>0</v>
      </c>
      <c r="E550" s="4">
        <v>0</v>
      </c>
      <c r="F550" s="4"/>
      <c r="G550" s="4"/>
      <c r="H550" s="11"/>
      <c r="I550" s="11"/>
      <c r="J550" s="4"/>
      <c r="K550" s="4"/>
      <c r="L550" s="4"/>
      <c r="M550" s="4"/>
      <c r="N550" s="111"/>
    </row>
    <row r="551" spans="2:14">
      <c r="B551" s="12">
        <f t="shared" si="18"/>
        <v>546</v>
      </c>
      <c r="C551" s="12" t="str">
        <f>IF(COUNTIFS(D552:$D$1005,D551,E552:$E$1005,"&lt;&gt;0")+COUNTIFS($D$6:D550,D551,$E$6:E550,"&lt;&gt;0"),"DUPLICATE","")</f>
        <v/>
      </c>
      <c r="D551" s="25" t="str">
        <f t="shared" si="17"/>
        <v>0</v>
      </c>
      <c r="E551" s="4">
        <v>0</v>
      </c>
      <c r="F551" s="4"/>
      <c r="G551" s="4"/>
      <c r="H551" s="11"/>
      <c r="I551" s="11"/>
      <c r="J551" s="4"/>
      <c r="K551" s="4"/>
      <c r="L551" s="4"/>
      <c r="M551" s="4"/>
      <c r="N551" s="111"/>
    </row>
    <row r="552" spans="2:14">
      <c r="B552" s="10">
        <f t="shared" si="18"/>
        <v>547</v>
      </c>
      <c r="C552" s="10" t="str">
        <f>IF(COUNTIFS(D553:$D$1005,D552,E553:$E$1005,"&lt;&gt;0")+COUNTIFS($D$6:D551,D552,$E$6:E551,"&lt;&gt;0"),"DUPLICATE","")</f>
        <v/>
      </c>
      <c r="D552" s="25" t="str">
        <f t="shared" si="17"/>
        <v>0</v>
      </c>
      <c r="E552" s="13">
        <v>0</v>
      </c>
      <c r="F552" s="13"/>
      <c r="G552" s="13"/>
      <c r="H552" s="13"/>
      <c r="I552" s="13"/>
      <c r="J552" s="14"/>
      <c r="K552" s="14"/>
      <c r="L552" s="14"/>
      <c r="M552" s="14"/>
      <c r="N552" s="111"/>
    </row>
    <row r="553" spans="2:14">
      <c r="B553" s="12">
        <f t="shared" si="18"/>
        <v>548</v>
      </c>
      <c r="C553" s="12" t="str">
        <f>IF(COUNTIFS(D554:$D$1005,D553,E554:$E$1005,"&lt;&gt;0")+COUNTIFS($D$6:D552,D553,$E$6:E552,"&lt;&gt;0"),"DUPLICATE","")</f>
        <v/>
      </c>
      <c r="D553" s="25" t="str">
        <f t="shared" si="17"/>
        <v>0</v>
      </c>
      <c r="E553" s="13">
        <v>0</v>
      </c>
      <c r="F553" s="13"/>
      <c r="G553" s="13"/>
      <c r="H553" s="13"/>
      <c r="I553" s="13"/>
      <c r="J553" s="13"/>
      <c r="K553" s="13"/>
      <c r="L553" s="13"/>
      <c r="M553" s="13"/>
      <c r="N553" s="111"/>
    </row>
    <row r="554" spans="2:14">
      <c r="B554" s="10">
        <f t="shared" si="18"/>
        <v>549</v>
      </c>
      <c r="C554" s="10" t="str">
        <f>IF(COUNTIFS(D555:$D$1005,D554,E555:$E$1005,"&lt;&gt;0")+COUNTIFS($D$6:D553,D554,$E$6:E553,"&lt;&gt;0"),"DUPLICATE","")</f>
        <v/>
      </c>
      <c r="D554" s="25" t="str">
        <f t="shared" si="17"/>
        <v>0</v>
      </c>
      <c r="E554" s="13">
        <v>0</v>
      </c>
      <c r="F554" s="13"/>
      <c r="G554" s="13"/>
      <c r="H554" s="13"/>
      <c r="I554" s="13"/>
      <c r="J554" s="13"/>
      <c r="K554" s="13"/>
      <c r="L554" s="13"/>
      <c r="M554" s="13"/>
      <c r="N554" s="111"/>
    </row>
    <row r="555" spans="2:14">
      <c r="B555" s="12">
        <f t="shared" si="18"/>
        <v>550</v>
      </c>
      <c r="C555" s="12" t="str">
        <f>IF(COUNTIFS(D556:$D$1005,D555,E556:$E$1005,"&lt;&gt;0")+COUNTIFS($D$6:D554,D555,$E$6:E554,"&lt;&gt;0"),"DUPLICATE","")</f>
        <v/>
      </c>
      <c r="D555" s="25" t="str">
        <f t="shared" si="17"/>
        <v>0</v>
      </c>
      <c r="E555" s="13">
        <v>0</v>
      </c>
      <c r="F555" s="13"/>
      <c r="G555" s="13"/>
      <c r="H555" s="13"/>
      <c r="I555" s="13"/>
      <c r="J555" s="13"/>
      <c r="K555" s="13"/>
      <c r="L555" s="13"/>
      <c r="M555" s="13"/>
      <c r="N555" s="111"/>
    </row>
    <row r="556" spans="2:14">
      <c r="B556" s="10">
        <f t="shared" si="18"/>
        <v>551</v>
      </c>
      <c r="C556" s="10" t="str">
        <f>IF(COUNTIFS(D557:$D$1005,D556,E557:$E$1005,"&lt;&gt;0")+COUNTIFS($D$6:D555,D556,$E$6:E555,"&lt;&gt;0"),"DUPLICATE","")</f>
        <v/>
      </c>
      <c r="D556" s="25" t="str">
        <f t="shared" si="17"/>
        <v>0</v>
      </c>
      <c r="E556" s="13">
        <v>0</v>
      </c>
      <c r="F556" s="13"/>
      <c r="G556" s="13"/>
      <c r="H556" s="13"/>
      <c r="I556" s="13"/>
      <c r="J556" s="13"/>
      <c r="K556" s="13"/>
      <c r="L556" s="13"/>
      <c r="M556" s="13"/>
      <c r="N556" s="111"/>
    </row>
    <row r="557" spans="2:14">
      <c r="B557" s="12">
        <f t="shared" si="18"/>
        <v>552</v>
      </c>
      <c r="C557" s="12" t="str">
        <f>IF(COUNTIFS(D558:$D$1005,D557,E558:$E$1005,"&lt;&gt;0")+COUNTIFS($D$6:D556,D557,$E$6:E556,"&lt;&gt;0"),"DUPLICATE","")</f>
        <v/>
      </c>
      <c r="D557" s="25" t="str">
        <f t="shared" si="17"/>
        <v>0</v>
      </c>
      <c r="E557" s="4">
        <v>0</v>
      </c>
      <c r="F557" s="4"/>
      <c r="G557" s="4"/>
      <c r="H557" s="11"/>
      <c r="I557" s="11"/>
      <c r="J557" s="4"/>
      <c r="K557" s="4"/>
      <c r="L557" s="4"/>
      <c r="M557" s="4"/>
      <c r="N557" s="111"/>
    </row>
    <row r="558" spans="2:14">
      <c r="B558" s="10">
        <f t="shared" si="18"/>
        <v>553</v>
      </c>
      <c r="C558" s="10" t="str">
        <f>IF(COUNTIFS(D559:$D$1005,D558,E559:$E$1005,"&lt;&gt;0")+COUNTIFS($D$6:D557,D558,$E$6:E557,"&lt;&gt;0"),"DUPLICATE","")</f>
        <v/>
      </c>
      <c r="D558" s="25" t="str">
        <f t="shared" si="17"/>
        <v>0</v>
      </c>
      <c r="E558" s="4">
        <v>0</v>
      </c>
      <c r="F558" s="4"/>
      <c r="G558" s="4"/>
      <c r="H558" s="11"/>
      <c r="I558" s="11"/>
      <c r="J558" s="4"/>
      <c r="K558" s="4"/>
      <c r="L558" s="4"/>
      <c r="M558" s="4"/>
      <c r="N558" s="111"/>
    </row>
    <row r="559" spans="2:14">
      <c r="B559" s="12">
        <f t="shared" si="18"/>
        <v>554</v>
      </c>
      <c r="C559" s="12" t="str">
        <f>IF(COUNTIFS(D560:$D$1005,D559,E560:$E$1005,"&lt;&gt;0")+COUNTIFS($D$6:D558,D559,$E$6:E558,"&lt;&gt;0"),"DUPLICATE","")</f>
        <v/>
      </c>
      <c r="D559" s="25" t="str">
        <f t="shared" si="17"/>
        <v>0</v>
      </c>
      <c r="E559" s="4">
        <v>0</v>
      </c>
      <c r="F559" s="4"/>
      <c r="G559" s="4"/>
      <c r="H559" s="11"/>
      <c r="I559" s="11"/>
      <c r="J559" s="4"/>
      <c r="K559" s="4"/>
      <c r="L559" s="4"/>
      <c r="M559" s="4"/>
      <c r="N559" s="111"/>
    </row>
    <row r="560" spans="2:14">
      <c r="B560" s="10">
        <f t="shared" si="18"/>
        <v>555</v>
      </c>
      <c r="C560" s="10" t="str">
        <f>IF(COUNTIFS(D561:$D$1005,D560,E561:$E$1005,"&lt;&gt;0")+COUNTIFS($D$6:D559,D560,$E$6:E559,"&lt;&gt;0"),"DUPLICATE","")</f>
        <v/>
      </c>
      <c r="D560" s="25" t="str">
        <f t="shared" si="17"/>
        <v>0</v>
      </c>
      <c r="E560" s="4">
        <v>0</v>
      </c>
      <c r="F560" s="4"/>
      <c r="G560" s="4"/>
      <c r="H560" s="11"/>
      <c r="I560" s="11"/>
      <c r="J560" s="4"/>
      <c r="K560" s="4"/>
      <c r="L560" s="4"/>
      <c r="M560" s="4"/>
      <c r="N560" s="111"/>
    </row>
    <row r="561" spans="2:14">
      <c r="B561" s="12">
        <f t="shared" si="18"/>
        <v>556</v>
      </c>
      <c r="C561" s="12" t="str">
        <f>IF(COUNTIFS(D562:$D$1005,D561,E562:$E$1005,"&lt;&gt;0")+COUNTIFS($D$6:D560,D561,$E$6:E560,"&lt;&gt;0"),"DUPLICATE","")</f>
        <v/>
      </c>
      <c r="D561" s="25" t="str">
        <f t="shared" si="17"/>
        <v>0</v>
      </c>
      <c r="E561" s="4">
        <v>0</v>
      </c>
      <c r="F561" s="4"/>
      <c r="G561" s="4"/>
      <c r="H561" s="11"/>
      <c r="I561" s="11"/>
      <c r="J561" s="4"/>
      <c r="K561" s="4"/>
      <c r="L561" s="4"/>
      <c r="M561" s="4"/>
      <c r="N561" s="111"/>
    </row>
    <row r="562" spans="2:14">
      <c r="B562" s="10">
        <f t="shared" si="18"/>
        <v>557</v>
      </c>
      <c r="C562" s="10" t="str">
        <f>IF(COUNTIFS(D563:$D$1005,D562,E563:$E$1005,"&lt;&gt;0")+COUNTIFS($D$6:D561,D562,$E$6:E561,"&lt;&gt;0"),"DUPLICATE","")</f>
        <v/>
      </c>
      <c r="D562" s="25" t="str">
        <f t="shared" si="17"/>
        <v>0</v>
      </c>
      <c r="E562" s="4">
        <v>0</v>
      </c>
      <c r="F562" s="4"/>
      <c r="G562" s="4"/>
      <c r="H562" s="11"/>
      <c r="I562" s="11"/>
      <c r="J562" s="4"/>
      <c r="K562" s="4"/>
      <c r="L562" s="4"/>
      <c r="M562" s="4"/>
      <c r="N562" s="111"/>
    </row>
    <row r="563" spans="2:14">
      <c r="B563" s="12">
        <f t="shared" si="18"/>
        <v>558</v>
      </c>
      <c r="C563" s="12" t="str">
        <f>IF(COUNTIFS(D564:$D$1005,D563,E564:$E$1005,"&lt;&gt;0")+COUNTIFS($D$6:D562,D563,$E$6:E562,"&lt;&gt;0"),"DUPLICATE","")</f>
        <v/>
      </c>
      <c r="D563" s="25" t="str">
        <f t="shared" si="17"/>
        <v>0</v>
      </c>
      <c r="E563" s="4">
        <v>0</v>
      </c>
      <c r="F563" s="4"/>
      <c r="G563" s="4"/>
      <c r="H563" s="11"/>
      <c r="I563" s="11"/>
      <c r="J563" s="4"/>
      <c r="K563" s="4"/>
      <c r="L563" s="4"/>
      <c r="M563" s="4"/>
      <c r="N563" s="111"/>
    </row>
    <row r="564" spans="2:14">
      <c r="B564" s="10">
        <f t="shared" si="18"/>
        <v>559</v>
      </c>
      <c r="C564" s="10" t="str">
        <f>IF(COUNTIFS(D565:$D$1005,D564,E565:$E$1005,"&lt;&gt;0")+COUNTIFS($D$6:D563,D564,$E$6:E563,"&lt;&gt;0"),"DUPLICATE","")</f>
        <v/>
      </c>
      <c r="D564" s="25" t="str">
        <f t="shared" si="17"/>
        <v>0</v>
      </c>
      <c r="E564" s="4">
        <v>0</v>
      </c>
      <c r="F564" s="4"/>
      <c r="G564" s="4"/>
      <c r="H564" s="11"/>
      <c r="I564" s="11"/>
      <c r="J564" s="4"/>
      <c r="K564" s="4"/>
      <c r="L564" s="4"/>
      <c r="M564" s="4"/>
      <c r="N564" s="111"/>
    </row>
    <row r="565" spans="2:14">
      <c r="B565" s="12">
        <f t="shared" si="18"/>
        <v>560</v>
      </c>
      <c r="C565" s="12" t="str">
        <f>IF(COUNTIFS(D566:$D$1005,D565,E566:$E$1005,"&lt;&gt;0")+COUNTIFS($D$6:D564,D565,$E$6:E564,"&lt;&gt;0"),"DUPLICATE","")</f>
        <v/>
      </c>
      <c r="D565" s="25" t="str">
        <f t="shared" si="17"/>
        <v>0</v>
      </c>
      <c r="E565" s="4">
        <v>0</v>
      </c>
      <c r="F565" s="4"/>
      <c r="G565" s="4"/>
      <c r="H565" s="11"/>
      <c r="I565" s="11"/>
      <c r="J565" s="4"/>
      <c r="K565" s="4"/>
      <c r="L565" s="4"/>
      <c r="M565" s="4"/>
      <c r="N565" s="111"/>
    </row>
    <row r="566" spans="2:14">
      <c r="B566" s="10">
        <f t="shared" si="18"/>
        <v>561</v>
      </c>
      <c r="C566" s="10" t="str">
        <f>IF(COUNTIFS(D567:$D$1005,D566,E567:$E$1005,"&lt;&gt;0")+COUNTIFS($D$6:D565,D566,$E$6:E565,"&lt;&gt;0"),"DUPLICATE","")</f>
        <v/>
      </c>
      <c r="D566" s="25" t="str">
        <f t="shared" si="17"/>
        <v>0</v>
      </c>
      <c r="E566" s="4">
        <v>0</v>
      </c>
      <c r="F566" s="4"/>
      <c r="G566" s="4"/>
      <c r="H566" s="11"/>
      <c r="I566" s="11"/>
      <c r="J566" s="4"/>
      <c r="K566" s="4"/>
      <c r="L566" s="4"/>
      <c r="M566" s="4"/>
      <c r="N566" s="111"/>
    </row>
    <row r="567" spans="2:14">
      <c r="B567" s="12">
        <f t="shared" si="18"/>
        <v>562</v>
      </c>
      <c r="C567" s="12" t="str">
        <f>IF(COUNTIFS(D568:$D$1005,D567,E568:$E$1005,"&lt;&gt;0")+COUNTIFS($D$6:D566,D567,$E$6:E566,"&lt;&gt;0"),"DUPLICATE","")</f>
        <v/>
      </c>
      <c r="D567" s="25" t="str">
        <f t="shared" si="17"/>
        <v>0</v>
      </c>
      <c r="E567" s="4">
        <v>0</v>
      </c>
      <c r="F567" s="4"/>
      <c r="G567" s="4"/>
      <c r="H567" s="11"/>
      <c r="I567" s="11"/>
      <c r="J567" s="4"/>
      <c r="K567" s="4"/>
      <c r="L567" s="4"/>
      <c r="M567" s="4"/>
      <c r="N567" s="111"/>
    </row>
    <row r="568" spans="2:14">
      <c r="B568" s="10">
        <f t="shared" si="18"/>
        <v>563</v>
      </c>
      <c r="C568" s="10" t="str">
        <f>IF(COUNTIFS(D569:$D$1005,D568,E569:$E$1005,"&lt;&gt;0")+COUNTIFS($D$6:D567,D568,$E$6:E567,"&lt;&gt;0"),"DUPLICATE","")</f>
        <v/>
      </c>
      <c r="D568" s="25" t="str">
        <f t="shared" si="17"/>
        <v>0</v>
      </c>
      <c r="E568" s="4">
        <v>0</v>
      </c>
      <c r="F568" s="4"/>
      <c r="G568" s="4"/>
      <c r="H568" s="11"/>
      <c r="I568" s="11"/>
      <c r="J568" s="4"/>
      <c r="K568" s="4"/>
      <c r="L568" s="4"/>
      <c r="M568" s="4"/>
      <c r="N568" s="111"/>
    </row>
    <row r="569" spans="2:14">
      <c r="B569" s="12">
        <f t="shared" si="18"/>
        <v>564</v>
      </c>
      <c r="C569" s="12" t="str">
        <f>IF(COUNTIFS(D570:$D$1005,D569,E570:$E$1005,"&lt;&gt;0")+COUNTIFS($D$6:D568,D569,$E$6:E568,"&lt;&gt;0"),"DUPLICATE","")</f>
        <v/>
      </c>
      <c r="D569" s="25" t="str">
        <f t="shared" si="17"/>
        <v>0</v>
      </c>
      <c r="E569" s="4">
        <v>0</v>
      </c>
      <c r="F569" s="4"/>
      <c r="G569" s="4"/>
      <c r="H569" s="11"/>
      <c r="I569" s="11"/>
      <c r="J569" s="4"/>
      <c r="K569" s="4"/>
      <c r="L569" s="4"/>
      <c r="M569" s="4"/>
      <c r="N569" s="111"/>
    </row>
    <row r="570" spans="2:14">
      <c r="B570" s="10">
        <f t="shared" si="18"/>
        <v>565</v>
      </c>
      <c r="C570" s="10" t="str">
        <f>IF(COUNTIFS(D571:$D$1005,D570,E571:$E$1005,"&lt;&gt;0")+COUNTIFS($D$6:D569,D570,$E$6:E569,"&lt;&gt;0"),"DUPLICATE","")</f>
        <v/>
      </c>
      <c r="D570" s="25" t="str">
        <f t="shared" si="17"/>
        <v>0</v>
      </c>
      <c r="E570" s="4">
        <v>0</v>
      </c>
      <c r="F570" s="4"/>
      <c r="G570" s="4"/>
      <c r="H570" s="11"/>
      <c r="I570" s="11"/>
      <c r="J570" s="4"/>
      <c r="K570" s="4"/>
      <c r="L570" s="4"/>
      <c r="M570" s="4"/>
      <c r="N570" s="111"/>
    </row>
    <row r="571" spans="2:14">
      <c r="B571" s="12">
        <f t="shared" si="18"/>
        <v>566</v>
      </c>
      <c r="C571" s="12" t="str">
        <f>IF(COUNTIFS(D572:$D$1005,D571,E572:$E$1005,"&lt;&gt;0")+COUNTIFS($D$6:D570,D571,$E$6:E570,"&lt;&gt;0"),"DUPLICATE","")</f>
        <v/>
      </c>
      <c r="D571" s="25" t="str">
        <f t="shared" si="17"/>
        <v>0</v>
      </c>
      <c r="E571" s="4">
        <v>0</v>
      </c>
      <c r="F571" s="4"/>
      <c r="G571" s="4"/>
      <c r="H571" s="11"/>
      <c r="I571" s="11"/>
      <c r="J571" s="4"/>
      <c r="K571" s="4"/>
      <c r="L571" s="4"/>
      <c r="M571" s="4"/>
      <c r="N571" s="111"/>
    </row>
    <row r="572" spans="2:14">
      <c r="B572" s="10">
        <f t="shared" si="18"/>
        <v>567</v>
      </c>
      <c r="C572" s="10" t="str">
        <f>IF(COUNTIFS(D573:$D$1005,D572,E573:$E$1005,"&lt;&gt;0")+COUNTIFS($D$6:D571,D572,$E$6:E571,"&lt;&gt;0"),"DUPLICATE","")</f>
        <v/>
      </c>
      <c r="D572" s="25" t="str">
        <f t="shared" si="17"/>
        <v>0</v>
      </c>
      <c r="E572" s="4">
        <v>0</v>
      </c>
      <c r="F572" s="4"/>
      <c r="G572" s="4"/>
      <c r="H572" s="11"/>
      <c r="I572" s="11"/>
      <c r="J572" s="4"/>
      <c r="K572" s="4"/>
      <c r="L572" s="4"/>
      <c r="M572" s="4"/>
      <c r="N572" s="111"/>
    </row>
    <row r="573" spans="2:14">
      <c r="B573" s="12">
        <f t="shared" si="18"/>
        <v>568</v>
      </c>
      <c r="C573" s="12" t="str">
        <f>IF(COUNTIFS(D574:$D$1005,D573,E574:$E$1005,"&lt;&gt;0")+COUNTIFS($D$6:D572,D573,$E$6:E572,"&lt;&gt;0"),"DUPLICATE","")</f>
        <v/>
      </c>
      <c r="D573" s="25" t="str">
        <f t="shared" si="17"/>
        <v>0</v>
      </c>
      <c r="E573" s="4">
        <v>0</v>
      </c>
      <c r="F573" s="4"/>
      <c r="G573" s="4"/>
      <c r="H573" s="11"/>
      <c r="I573" s="11"/>
      <c r="J573" s="4"/>
      <c r="K573" s="4"/>
      <c r="L573" s="4"/>
      <c r="M573" s="4"/>
      <c r="N573" s="111"/>
    </row>
    <row r="574" spans="2:14">
      <c r="B574" s="10">
        <f t="shared" si="18"/>
        <v>569</v>
      </c>
      <c r="C574" s="10" t="str">
        <f>IF(COUNTIFS(D575:$D$1005,D574,E575:$E$1005,"&lt;&gt;0")+COUNTIFS($D$6:D573,D574,$E$6:E573,"&lt;&gt;0"),"DUPLICATE","")</f>
        <v/>
      </c>
      <c r="D574" s="25" t="str">
        <f t="shared" si="17"/>
        <v>0</v>
      </c>
      <c r="E574" s="13">
        <v>0</v>
      </c>
      <c r="F574" s="13"/>
      <c r="G574" s="13"/>
      <c r="H574" s="13"/>
      <c r="I574" s="13"/>
      <c r="J574" s="14"/>
      <c r="K574" s="14"/>
      <c r="L574" s="14"/>
      <c r="M574" s="14"/>
      <c r="N574" s="111"/>
    </row>
    <row r="575" spans="2:14">
      <c r="B575" s="12">
        <f t="shared" si="18"/>
        <v>570</v>
      </c>
      <c r="C575" s="12" t="str">
        <f>IF(COUNTIFS(D576:$D$1005,D575,E576:$E$1005,"&lt;&gt;0")+COUNTIFS($D$6:D574,D575,$E$6:E574,"&lt;&gt;0"),"DUPLICATE","")</f>
        <v/>
      </c>
      <c r="D575" s="25" t="str">
        <f t="shared" si="17"/>
        <v>0</v>
      </c>
      <c r="E575" s="13">
        <v>0</v>
      </c>
      <c r="F575" s="13"/>
      <c r="G575" s="13"/>
      <c r="H575" s="13"/>
      <c r="I575" s="13"/>
      <c r="J575" s="13"/>
      <c r="K575" s="13"/>
      <c r="L575" s="13"/>
      <c r="M575" s="13"/>
      <c r="N575" s="111"/>
    </row>
    <row r="576" spans="2:14">
      <c r="B576" s="10">
        <f t="shared" si="18"/>
        <v>571</v>
      </c>
      <c r="C576" s="10" t="str">
        <f>IF(COUNTIFS(D577:$D$1005,D576,E577:$E$1005,"&lt;&gt;0")+COUNTIFS($D$6:D575,D576,$E$6:E575,"&lt;&gt;0"),"DUPLICATE","")</f>
        <v/>
      </c>
      <c r="D576" s="25" t="str">
        <f t="shared" si="17"/>
        <v>0</v>
      </c>
      <c r="E576" s="13">
        <v>0</v>
      </c>
      <c r="F576" s="13"/>
      <c r="G576" s="13"/>
      <c r="H576" s="13"/>
      <c r="I576" s="13"/>
      <c r="J576" s="13"/>
      <c r="K576" s="13"/>
      <c r="L576" s="13"/>
      <c r="M576" s="13"/>
      <c r="N576" s="111"/>
    </row>
    <row r="577" spans="2:14">
      <c r="B577" s="12">
        <f t="shared" si="18"/>
        <v>572</v>
      </c>
      <c r="C577" s="12" t="str">
        <f>IF(COUNTIFS(D578:$D$1005,D577,E578:$E$1005,"&lt;&gt;0")+COUNTIFS($D$6:D576,D577,$E$6:E576,"&lt;&gt;0"),"DUPLICATE","")</f>
        <v/>
      </c>
      <c r="D577" s="25" t="str">
        <f t="shared" si="17"/>
        <v>0</v>
      </c>
      <c r="E577" s="13">
        <v>0</v>
      </c>
      <c r="F577" s="13"/>
      <c r="G577" s="13"/>
      <c r="H577" s="13"/>
      <c r="I577" s="13"/>
      <c r="J577" s="13"/>
      <c r="K577" s="13"/>
      <c r="L577" s="13"/>
      <c r="M577" s="13"/>
      <c r="N577" s="111"/>
    </row>
    <row r="578" spans="2:14">
      <c r="B578" s="10">
        <f t="shared" si="18"/>
        <v>573</v>
      </c>
      <c r="C578" s="10" t="str">
        <f>IF(COUNTIFS(D579:$D$1005,D578,E579:$E$1005,"&lt;&gt;0")+COUNTIFS($D$6:D577,D578,$E$6:E577,"&lt;&gt;0"),"DUPLICATE","")</f>
        <v/>
      </c>
      <c r="D578" s="25" t="str">
        <f t="shared" si="17"/>
        <v>0</v>
      </c>
      <c r="E578" s="13">
        <v>0</v>
      </c>
      <c r="F578" s="13"/>
      <c r="G578" s="13"/>
      <c r="H578" s="13"/>
      <c r="I578" s="13"/>
      <c r="J578" s="13"/>
      <c r="K578" s="13"/>
      <c r="L578" s="13"/>
      <c r="M578" s="13"/>
      <c r="N578" s="111"/>
    </row>
    <row r="579" spans="2:14">
      <c r="B579" s="12">
        <f t="shared" si="18"/>
        <v>574</v>
      </c>
      <c r="C579" s="12" t="str">
        <f>IF(COUNTIFS(D580:$D$1005,D579,E580:$E$1005,"&lt;&gt;0")+COUNTIFS($D$6:D578,D579,$E$6:E578,"&lt;&gt;0"),"DUPLICATE","")</f>
        <v/>
      </c>
      <c r="D579" s="25" t="str">
        <f t="shared" si="17"/>
        <v>0</v>
      </c>
      <c r="E579" s="4">
        <v>0</v>
      </c>
      <c r="F579" s="4"/>
      <c r="G579" s="4"/>
      <c r="H579" s="11"/>
      <c r="I579" s="11"/>
      <c r="J579" s="4"/>
      <c r="K579" s="4"/>
      <c r="L579" s="4"/>
      <c r="M579" s="4"/>
      <c r="N579" s="111"/>
    </row>
    <row r="580" spans="2:14">
      <c r="B580" s="10">
        <f t="shared" si="18"/>
        <v>575</v>
      </c>
      <c r="C580" s="10" t="str">
        <f>IF(COUNTIFS(D581:$D$1005,D580,E581:$E$1005,"&lt;&gt;0")+COUNTIFS($D$6:D579,D580,$E$6:E579,"&lt;&gt;0"),"DUPLICATE","")</f>
        <v/>
      </c>
      <c r="D580" s="25" t="str">
        <f t="shared" si="17"/>
        <v>0</v>
      </c>
      <c r="E580" s="4">
        <v>0</v>
      </c>
      <c r="F580" s="4"/>
      <c r="G580" s="4"/>
      <c r="H580" s="11"/>
      <c r="I580" s="11"/>
      <c r="J580" s="4"/>
      <c r="K580" s="4"/>
      <c r="L580" s="4"/>
      <c r="M580" s="4"/>
      <c r="N580" s="111"/>
    </row>
    <row r="581" spans="2:14">
      <c r="B581" s="12">
        <f t="shared" si="18"/>
        <v>576</v>
      </c>
      <c r="C581" s="12" t="str">
        <f>IF(COUNTIFS(D582:$D$1005,D581,E582:$E$1005,"&lt;&gt;0")+COUNTIFS($D$6:D580,D581,$E$6:E580,"&lt;&gt;0"),"DUPLICATE","")</f>
        <v/>
      </c>
      <c r="D581" s="25" t="str">
        <f t="shared" si="17"/>
        <v>0</v>
      </c>
      <c r="E581" s="4">
        <v>0</v>
      </c>
      <c r="F581" s="4"/>
      <c r="G581" s="4"/>
      <c r="H581" s="11"/>
      <c r="I581" s="11"/>
      <c r="J581" s="4"/>
      <c r="K581" s="4"/>
      <c r="L581" s="4"/>
      <c r="M581" s="4"/>
      <c r="N581" s="111"/>
    </row>
    <row r="582" spans="2:14">
      <c r="B582" s="10">
        <f t="shared" si="18"/>
        <v>577</v>
      </c>
      <c r="C582" s="10" t="str">
        <f>IF(COUNTIFS(D583:$D$1005,D582,E583:$E$1005,"&lt;&gt;0")+COUNTIFS($D$6:D581,D582,$E$6:E581,"&lt;&gt;0"),"DUPLICATE","")</f>
        <v/>
      </c>
      <c r="D582" s="25" t="str">
        <f t="shared" si="17"/>
        <v>0</v>
      </c>
      <c r="E582" s="4">
        <v>0</v>
      </c>
      <c r="F582" s="4"/>
      <c r="G582" s="4"/>
      <c r="H582" s="11"/>
      <c r="I582" s="11"/>
      <c r="J582" s="4"/>
      <c r="K582" s="4"/>
      <c r="L582" s="4"/>
      <c r="M582" s="4"/>
      <c r="N582" s="111"/>
    </row>
    <row r="583" spans="2:14">
      <c r="B583" s="12">
        <f t="shared" si="18"/>
        <v>578</v>
      </c>
      <c r="C583" s="12" t="str">
        <f>IF(COUNTIFS(D584:$D$1005,D583,E584:$E$1005,"&lt;&gt;0")+COUNTIFS($D$6:D582,D583,$E$6:E582,"&lt;&gt;0"),"DUPLICATE","")</f>
        <v/>
      </c>
      <c r="D583" s="25" t="str">
        <f t="shared" ref="D583:D646" si="19">E583&amp;G583</f>
        <v>0</v>
      </c>
      <c r="E583" s="4">
        <v>0</v>
      </c>
      <c r="F583" s="4"/>
      <c r="G583" s="4"/>
      <c r="H583" s="11"/>
      <c r="I583" s="11"/>
      <c r="J583" s="4"/>
      <c r="K583" s="4"/>
      <c r="L583" s="4"/>
      <c r="M583" s="4"/>
      <c r="N583" s="111"/>
    </row>
    <row r="584" spans="2:14">
      <c r="B584" s="10">
        <f t="shared" ref="B584:B647" si="20">B583+1</f>
        <v>579</v>
      </c>
      <c r="C584" s="10" t="str">
        <f>IF(COUNTIFS(D585:$D$1005,D584,E585:$E$1005,"&lt;&gt;0")+COUNTIFS($D$6:D583,D584,$E$6:E583,"&lt;&gt;0"),"DUPLICATE","")</f>
        <v/>
      </c>
      <c r="D584" s="25" t="str">
        <f t="shared" si="19"/>
        <v>0</v>
      </c>
      <c r="E584" s="4">
        <v>0</v>
      </c>
      <c r="F584" s="4"/>
      <c r="G584" s="4"/>
      <c r="H584" s="11"/>
      <c r="I584" s="11"/>
      <c r="J584" s="4"/>
      <c r="K584" s="4"/>
      <c r="L584" s="4"/>
      <c r="M584" s="4"/>
      <c r="N584" s="111"/>
    </row>
    <row r="585" spans="2:14">
      <c r="B585" s="12">
        <f t="shared" si="20"/>
        <v>580</v>
      </c>
      <c r="C585" s="12" t="str">
        <f>IF(COUNTIFS(D586:$D$1005,D585,E586:$E$1005,"&lt;&gt;0")+COUNTIFS($D$6:D584,D585,$E$6:E584,"&lt;&gt;0"),"DUPLICATE","")</f>
        <v/>
      </c>
      <c r="D585" s="25" t="str">
        <f t="shared" si="19"/>
        <v>0</v>
      </c>
      <c r="E585" s="4">
        <v>0</v>
      </c>
      <c r="F585" s="4"/>
      <c r="G585" s="4"/>
      <c r="H585" s="11"/>
      <c r="I585" s="11"/>
      <c r="J585" s="4"/>
      <c r="K585" s="4"/>
      <c r="L585" s="4"/>
      <c r="M585" s="4"/>
      <c r="N585" s="111"/>
    </row>
    <row r="586" spans="2:14">
      <c r="B586" s="10">
        <f t="shared" si="20"/>
        <v>581</v>
      </c>
      <c r="C586" s="10" t="str">
        <f>IF(COUNTIFS(D587:$D$1005,D586,E587:$E$1005,"&lt;&gt;0")+COUNTIFS($D$6:D585,D586,$E$6:E585,"&lt;&gt;0"),"DUPLICATE","")</f>
        <v/>
      </c>
      <c r="D586" s="25" t="str">
        <f t="shared" si="19"/>
        <v>0</v>
      </c>
      <c r="E586" s="4">
        <v>0</v>
      </c>
      <c r="F586" s="4"/>
      <c r="G586" s="4"/>
      <c r="H586" s="11"/>
      <c r="I586" s="11"/>
      <c r="J586" s="4"/>
      <c r="K586" s="4"/>
      <c r="L586" s="4"/>
      <c r="M586" s="4"/>
      <c r="N586" s="111"/>
    </row>
    <row r="587" spans="2:14">
      <c r="B587" s="12">
        <f t="shared" si="20"/>
        <v>582</v>
      </c>
      <c r="C587" s="12" t="str">
        <f>IF(COUNTIFS(D588:$D$1005,D587,E588:$E$1005,"&lt;&gt;0")+COUNTIFS($D$6:D586,D587,$E$6:E586,"&lt;&gt;0"),"DUPLICATE","")</f>
        <v/>
      </c>
      <c r="D587" s="25" t="str">
        <f t="shared" si="19"/>
        <v>0</v>
      </c>
      <c r="E587" s="4">
        <v>0</v>
      </c>
      <c r="F587" s="4"/>
      <c r="G587" s="4"/>
      <c r="H587" s="11"/>
      <c r="I587" s="11"/>
      <c r="J587" s="4"/>
      <c r="K587" s="4"/>
      <c r="L587" s="4"/>
      <c r="M587" s="4"/>
      <c r="N587" s="111"/>
    </row>
    <row r="588" spans="2:14">
      <c r="B588" s="10">
        <f t="shared" si="20"/>
        <v>583</v>
      </c>
      <c r="C588" s="10" t="str">
        <f>IF(COUNTIFS(D589:$D$1005,D588,E589:$E$1005,"&lt;&gt;0")+COUNTIFS($D$6:D587,D588,$E$6:E587,"&lt;&gt;0"),"DUPLICATE","")</f>
        <v/>
      </c>
      <c r="D588" s="25" t="str">
        <f t="shared" si="19"/>
        <v>0</v>
      </c>
      <c r="E588" s="4">
        <v>0</v>
      </c>
      <c r="F588" s="4"/>
      <c r="G588" s="4"/>
      <c r="H588" s="11"/>
      <c r="I588" s="11"/>
      <c r="J588" s="4"/>
      <c r="K588" s="4"/>
      <c r="L588" s="4"/>
      <c r="M588" s="4"/>
      <c r="N588" s="111"/>
    </row>
    <row r="589" spans="2:14">
      <c r="B589" s="12">
        <f t="shared" si="20"/>
        <v>584</v>
      </c>
      <c r="C589" s="12" t="str">
        <f>IF(COUNTIFS(D590:$D$1005,D589,E590:$E$1005,"&lt;&gt;0")+COUNTIFS($D$6:D588,D589,$E$6:E588,"&lt;&gt;0"),"DUPLICATE","")</f>
        <v/>
      </c>
      <c r="D589" s="25" t="str">
        <f t="shared" si="19"/>
        <v>0</v>
      </c>
      <c r="E589" s="4">
        <v>0</v>
      </c>
      <c r="F589" s="4"/>
      <c r="G589" s="4"/>
      <c r="H589" s="11"/>
      <c r="I589" s="11"/>
      <c r="J589" s="4"/>
      <c r="K589" s="4"/>
      <c r="L589" s="4"/>
      <c r="M589" s="4"/>
      <c r="N589" s="111"/>
    </row>
    <row r="590" spans="2:14">
      <c r="B590" s="10">
        <f t="shared" si="20"/>
        <v>585</v>
      </c>
      <c r="C590" s="10" t="str">
        <f>IF(COUNTIFS(D591:$D$1005,D590,E591:$E$1005,"&lt;&gt;0")+COUNTIFS($D$6:D589,D590,$E$6:E589,"&lt;&gt;0"),"DUPLICATE","")</f>
        <v/>
      </c>
      <c r="D590" s="25" t="str">
        <f t="shared" si="19"/>
        <v>0</v>
      </c>
      <c r="E590" s="4">
        <v>0</v>
      </c>
      <c r="F590" s="4"/>
      <c r="G590" s="4"/>
      <c r="H590" s="11"/>
      <c r="I590" s="11"/>
      <c r="J590" s="4"/>
      <c r="K590" s="4"/>
      <c r="L590" s="4"/>
      <c r="M590" s="4"/>
      <c r="N590" s="111"/>
    </row>
    <row r="591" spans="2:14">
      <c r="B591" s="12">
        <f t="shared" si="20"/>
        <v>586</v>
      </c>
      <c r="C591" s="12" t="str">
        <f>IF(COUNTIFS(D592:$D$1005,D591,E592:$E$1005,"&lt;&gt;0")+COUNTIFS($D$6:D590,D591,$E$6:E590,"&lt;&gt;0"),"DUPLICATE","")</f>
        <v/>
      </c>
      <c r="D591" s="25" t="str">
        <f t="shared" si="19"/>
        <v>0</v>
      </c>
      <c r="E591" s="4">
        <v>0</v>
      </c>
      <c r="F591" s="4"/>
      <c r="G591" s="4"/>
      <c r="H591" s="11"/>
      <c r="I591" s="11"/>
      <c r="J591" s="4"/>
      <c r="K591" s="4"/>
      <c r="L591" s="4"/>
      <c r="M591" s="4"/>
      <c r="N591" s="111"/>
    </row>
    <row r="592" spans="2:14">
      <c r="B592" s="10">
        <f t="shared" si="20"/>
        <v>587</v>
      </c>
      <c r="C592" s="10" t="str">
        <f>IF(COUNTIFS(D593:$D$1005,D592,E593:$E$1005,"&lt;&gt;0")+COUNTIFS($D$6:D591,D592,$E$6:E591,"&lt;&gt;0"),"DUPLICATE","")</f>
        <v/>
      </c>
      <c r="D592" s="25" t="str">
        <f t="shared" si="19"/>
        <v>0</v>
      </c>
      <c r="E592" s="4">
        <v>0</v>
      </c>
      <c r="F592" s="4"/>
      <c r="G592" s="4"/>
      <c r="H592" s="11"/>
      <c r="I592" s="11"/>
      <c r="J592" s="4"/>
      <c r="K592" s="4"/>
      <c r="L592" s="4"/>
      <c r="M592" s="4"/>
      <c r="N592" s="111"/>
    </row>
    <row r="593" spans="2:14">
      <c r="B593" s="12">
        <f t="shared" si="20"/>
        <v>588</v>
      </c>
      <c r="C593" s="12" t="str">
        <f>IF(COUNTIFS(D594:$D$1005,D593,E594:$E$1005,"&lt;&gt;0")+COUNTIFS($D$6:D592,D593,$E$6:E592,"&lt;&gt;0"),"DUPLICATE","")</f>
        <v/>
      </c>
      <c r="D593" s="25" t="str">
        <f t="shared" si="19"/>
        <v>0</v>
      </c>
      <c r="E593" s="4">
        <v>0</v>
      </c>
      <c r="F593" s="4"/>
      <c r="G593" s="4"/>
      <c r="H593" s="11"/>
      <c r="I593" s="11"/>
      <c r="J593" s="4"/>
      <c r="K593" s="4"/>
      <c r="L593" s="4"/>
      <c r="M593" s="4"/>
      <c r="N593" s="111"/>
    </row>
    <row r="594" spans="2:14">
      <c r="B594" s="10">
        <f t="shared" si="20"/>
        <v>589</v>
      </c>
      <c r="C594" s="10" t="str">
        <f>IF(COUNTIFS(D595:$D$1005,D594,E595:$E$1005,"&lt;&gt;0")+COUNTIFS($D$6:D593,D594,$E$6:E593,"&lt;&gt;0"),"DUPLICATE","")</f>
        <v/>
      </c>
      <c r="D594" s="25" t="str">
        <f t="shared" si="19"/>
        <v>0</v>
      </c>
      <c r="E594" s="4">
        <v>0</v>
      </c>
      <c r="F594" s="4"/>
      <c r="G594" s="4"/>
      <c r="H594" s="11"/>
      <c r="I594" s="11"/>
      <c r="J594" s="4"/>
      <c r="K594" s="4"/>
      <c r="L594" s="4"/>
      <c r="M594" s="4"/>
      <c r="N594" s="111"/>
    </row>
    <row r="595" spans="2:14">
      <c r="B595" s="12">
        <f t="shared" si="20"/>
        <v>590</v>
      </c>
      <c r="C595" s="12" t="str">
        <f>IF(COUNTIFS(D596:$D$1005,D595,E596:$E$1005,"&lt;&gt;0")+COUNTIFS($D$6:D594,D595,$E$6:E594,"&lt;&gt;0"),"DUPLICATE","")</f>
        <v/>
      </c>
      <c r="D595" s="25" t="str">
        <f t="shared" si="19"/>
        <v>0</v>
      </c>
      <c r="E595" s="4">
        <v>0</v>
      </c>
      <c r="F595" s="4"/>
      <c r="G595" s="4"/>
      <c r="H595" s="11"/>
      <c r="I595" s="11"/>
      <c r="J595" s="4"/>
      <c r="K595" s="4"/>
      <c r="L595" s="4"/>
      <c r="M595" s="4"/>
      <c r="N595" s="111"/>
    </row>
    <row r="596" spans="2:14">
      <c r="B596" s="10">
        <f t="shared" si="20"/>
        <v>591</v>
      </c>
      <c r="C596" s="10" t="str">
        <f>IF(COUNTIFS(D597:$D$1005,D596,E597:$E$1005,"&lt;&gt;0")+COUNTIFS($D$6:D595,D596,$E$6:E595,"&lt;&gt;0"),"DUPLICATE","")</f>
        <v/>
      </c>
      <c r="D596" s="25" t="str">
        <f t="shared" si="19"/>
        <v>0</v>
      </c>
      <c r="E596" s="13">
        <v>0</v>
      </c>
      <c r="F596" s="13"/>
      <c r="G596" s="13"/>
      <c r="H596" s="13"/>
      <c r="I596" s="13"/>
      <c r="J596" s="14"/>
      <c r="K596" s="14"/>
      <c r="L596" s="14"/>
      <c r="M596" s="14"/>
      <c r="N596" s="111"/>
    </row>
    <row r="597" spans="2:14">
      <c r="B597" s="12">
        <f t="shared" si="20"/>
        <v>592</v>
      </c>
      <c r="C597" s="12" t="str">
        <f>IF(COUNTIFS(D598:$D$1005,D597,E598:$E$1005,"&lt;&gt;0")+COUNTIFS($D$6:D596,D597,$E$6:E596,"&lt;&gt;0"),"DUPLICATE","")</f>
        <v/>
      </c>
      <c r="D597" s="25" t="str">
        <f t="shared" si="19"/>
        <v>0</v>
      </c>
      <c r="E597" s="13">
        <v>0</v>
      </c>
      <c r="F597" s="13"/>
      <c r="G597" s="13"/>
      <c r="H597" s="13"/>
      <c r="I597" s="13"/>
      <c r="J597" s="13"/>
      <c r="K597" s="13"/>
      <c r="L597" s="13"/>
      <c r="M597" s="13"/>
      <c r="N597" s="111"/>
    </row>
    <row r="598" spans="2:14">
      <c r="B598" s="10">
        <f t="shared" si="20"/>
        <v>593</v>
      </c>
      <c r="C598" s="10" t="str">
        <f>IF(COUNTIFS(D599:$D$1005,D598,E599:$E$1005,"&lt;&gt;0")+COUNTIFS($D$6:D597,D598,$E$6:E597,"&lt;&gt;0"),"DUPLICATE","")</f>
        <v/>
      </c>
      <c r="D598" s="25" t="str">
        <f t="shared" si="19"/>
        <v>0</v>
      </c>
      <c r="E598" s="13">
        <v>0</v>
      </c>
      <c r="F598" s="13"/>
      <c r="G598" s="13"/>
      <c r="H598" s="13"/>
      <c r="I598" s="13"/>
      <c r="J598" s="13"/>
      <c r="K598" s="13"/>
      <c r="L598" s="13"/>
      <c r="M598" s="13"/>
      <c r="N598" s="111"/>
    </row>
    <row r="599" spans="2:14">
      <c r="B599" s="12">
        <f t="shared" si="20"/>
        <v>594</v>
      </c>
      <c r="C599" s="12" t="str">
        <f>IF(COUNTIFS(D600:$D$1005,D599,E600:$E$1005,"&lt;&gt;0")+COUNTIFS($D$6:D598,D599,$E$6:E598,"&lt;&gt;0"),"DUPLICATE","")</f>
        <v/>
      </c>
      <c r="D599" s="25" t="str">
        <f t="shared" si="19"/>
        <v>0</v>
      </c>
      <c r="E599" s="13">
        <v>0</v>
      </c>
      <c r="F599" s="13"/>
      <c r="G599" s="13"/>
      <c r="H599" s="13"/>
      <c r="I599" s="13"/>
      <c r="J599" s="13"/>
      <c r="K599" s="13"/>
      <c r="L599" s="13"/>
      <c r="M599" s="13"/>
      <c r="N599" s="111"/>
    </row>
    <row r="600" spans="2:14">
      <c r="B600" s="10">
        <f t="shared" si="20"/>
        <v>595</v>
      </c>
      <c r="C600" s="10" t="str">
        <f>IF(COUNTIFS(D601:$D$1005,D600,E601:$E$1005,"&lt;&gt;0")+COUNTIFS($D$6:D599,D600,$E$6:E599,"&lt;&gt;0"),"DUPLICATE","")</f>
        <v/>
      </c>
      <c r="D600" s="25" t="str">
        <f t="shared" si="19"/>
        <v>0</v>
      </c>
      <c r="E600" s="13">
        <v>0</v>
      </c>
      <c r="F600" s="13"/>
      <c r="G600" s="13"/>
      <c r="H600" s="13"/>
      <c r="I600" s="13"/>
      <c r="J600" s="13"/>
      <c r="K600" s="13"/>
      <c r="L600" s="13"/>
      <c r="M600" s="13"/>
      <c r="N600" s="111"/>
    </row>
    <row r="601" spans="2:14">
      <c r="B601" s="12">
        <f t="shared" si="20"/>
        <v>596</v>
      </c>
      <c r="C601" s="12" t="str">
        <f>IF(COUNTIFS(D602:$D$1005,D601,E602:$E$1005,"&lt;&gt;0")+COUNTIFS($D$6:D600,D601,$E$6:E600,"&lt;&gt;0"),"DUPLICATE","")</f>
        <v/>
      </c>
      <c r="D601" s="25" t="str">
        <f t="shared" si="19"/>
        <v>0</v>
      </c>
      <c r="E601" s="4">
        <v>0</v>
      </c>
      <c r="F601" s="4"/>
      <c r="G601" s="4"/>
      <c r="H601" s="11"/>
      <c r="I601" s="11"/>
      <c r="J601" s="4"/>
      <c r="K601" s="4"/>
      <c r="L601" s="4"/>
      <c r="M601" s="4"/>
      <c r="N601" s="111"/>
    </row>
    <row r="602" spans="2:14">
      <c r="B602" s="10">
        <f t="shared" si="20"/>
        <v>597</v>
      </c>
      <c r="C602" s="10" t="str">
        <f>IF(COUNTIFS(D603:$D$1005,D602,E603:$E$1005,"&lt;&gt;0")+COUNTIFS($D$6:D601,D602,$E$6:E601,"&lt;&gt;0"),"DUPLICATE","")</f>
        <v/>
      </c>
      <c r="D602" s="25" t="str">
        <f t="shared" si="19"/>
        <v>0</v>
      </c>
      <c r="E602" s="4">
        <v>0</v>
      </c>
      <c r="F602" s="4"/>
      <c r="G602" s="4"/>
      <c r="H602" s="11"/>
      <c r="I602" s="11"/>
      <c r="J602" s="4"/>
      <c r="K602" s="4"/>
      <c r="L602" s="4"/>
      <c r="M602" s="4"/>
      <c r="N602" s="111"/>
    </row>
    <row r="603" spans="2:14">
      <c r="B603" s="12">
        <f t="shared" si="20"/>
        <v>598</v>
      </c>
      <c r="C603" s="12" t="str">
        <f>IF(COUNTIFS(D604:$D$1005,D603,E604:$E$1005,"&lt;&gt;0")+COUNTIFS($D$6:D602,D603,$E$6:E602,"&lt;&gt;0"),"DUPLICATE","")</f>
        <v/>
      </c>
      <c r="D603" s="25" t="str">
        <f t="shared" si="19"/>
        <v>0</v>
      </c>
      <c r="E603" s="4">
        <v>0</v>
      </c>
      <c r="F603" s="4"/>
      <c r="G603" s="4"/>
      <c r="H603" s="11"/>
      <c r="I603" s="11"/>
      <c r="J603" s="4"/>
      <c r="K603" s="4"/>
      <c r="L603" s="4"/>
      <c r="M603" s="4"/>
      <c r="N603" s="111"/>
    </row>
    <row r="604" spans="2:14">
      <c r="B604" s="10">
        <f t="shared" si="20"/>
        <v>599</v>
      </c>
      <c r="C604" s="10" t="str">
        <f>IF(COUNTIFS(D605:$D$1005,D604,E605:$E$1005,"&lt;&gt;0")+COUNTIFS($D$6:D603,D604,$E$6:E603,"&lt;&gt;0"),"DUPLICATE","")</f>
        <v/>
      </c>
      <c r="D604" s="25" t="str">
        <f t="shared" si="19"/>
        <v>0</v>
      </c>
      <c r="E604" s="4">
        <v>0</v>
      </c>
      <c r="F604" s="4"/>
      <c r="G604" s="4"/>
      <c r="H604" s="11"/>
      <c r="I604" s="11"/>
      <c r="J604" s="4"/>
      <c r="K604" s="4"/>
      <c r="L604" s="4"/>
      <c r="M604" s="4"/>
      <c r="N604" s="111"/>
    </row>
    <row r="605" spans="2:14">
      <c r="B605" s="12">
        <f t="shared" si="20"/>
        <v>600</v>
      </c>
      <c r="C605" s="12" t="str">
        <f>IF(COUNTIFS(D606:$D$1005,D605,E606:$E$1005,"&lt;&gt;0")+COUNTIFS($D$6:D604,D605,$E$6:E604,"&lt;&gt;0"),"DUPLICATE","")</f>
        <v/>
      </c>
      <c r="D605" s="25" t="str">
        <f t="shared" si="19"/>
        <v>0</v>
      </c>
      <c r="E605" s="4">
        <v>0</v>
      </c>
      <c r="F605" s="4"/>
      <c r="G605" s="4"/>
      <c r="H605" s="11"/>
      <c r="I605" s="11"/>
      <c r="J605" s="4"/>
      <c r="K605" s="4"/>
      <c r="L605" s="4"/>
      <c r="M605" s="4"/>
      <c r="N605" s="111"/>
    </row>
    <row r="606" spans="2:14">
      <c r="B606" s="10">
        <f t="shared" si="20"/>
        <v>601</v>
      </c>
      <c r="C606" s="10" t="str">
        <f>IF(COUNTIFS(D607:$D$1005,D606,E607:$E$1005,"&lt;&gt;0")+COUNTIFS($D$6:D605,D606,$E$6:E605,"&lt;&gt;0"),"DUPLICATE","")</f>
        <v/>
      </c>
      <c r="D606" s="25" t="str">
        <f t="shared" si="19"/>
        <v>0</v>
      </c>
      <c r="E606" s="4">
        <v>0</v>
      </c>
      <c r="F606" s="4"/>
      <c r="G606" s="4"/>
      <c r="H606" s="11"/>
      <c r="I606" s="11"/>
      <c r="J606" s="4"/>
      <c r="K606" s="4"/>
      <c r="L606" s="4"/>
      <c r="M606" s="4"/>
      <c r="N606" s="111"/>
    </row>
    <row r="607" spans="2:14">
      <c r="B607" s="12">
        <f t="shared" si="20"/>
        <v>602</v>
      </c>
      <c r="C607" s="12" t="str">
        <f>IF(COUNTIFS(D608:$D$1005,D607,E608:$E$1005,"&lt;&gt;0")+COUNTIFS($D$6:D606,D607,$E$6:E606,"&lt;&gt;0"),"DUPLICATE","")</f>
        <v/>
      </c>
      <c r="D607" s="25" t="str">
        <f t="shared" si="19"/>
        <v>0</v>
      </c>
      <c r="E607" s="4">
        <v>0</v>
      </c>
      <c r="F607" s="4"/>
      <c r="G607" s="4"/>
      <c r="H607" s="11"/>
      <c r="I607" s="11"/>
      <c r="J607" s="4"/>
      <c r="K607" s="4"/>
      <c r="L607" s="4"/>
      <c r="M607" s="4"/>
      <c r="N607" s="111"/>
    </row>
    <row r="608" spans="2:14">
      <c r="B608" s="10">
        <f t="shared" si="20"/>
        <v>603</v>
      </c>
      <c r="C608" s="10" t="str">
        <f>IF(COUNTIFS(D609:$D$1005,D608,E609:$E$1005,"&lt;&gt;0")+COUNTIFS($D$6:D607,D608,$E$6:E607,"&lt;&gt;0"),"DUPLICATE","")</f>
        <v/>
      </c>
      <c r="D608" s="25" t="str">
        <f t="shared" si="19"/>
        <v>0</v>
      </c>
      <c r="E608" s="4">
        <v>0</v>
      </c>
      <c r="F608" s="4"/>
      <c r="G608" s="4"/>
      <c r="H608" s="11"/>
      <c r="I608" s="11"/>
      <c r="J608" s="4"/>
      <c r="K608" s="4"/>
      <c r="L608" s="4"/>
      <c r="M608" s="4"/>
      <c r="N608" s="111"/>
    </row>
    <row r="609" spans="2:14">
      <c r="B609" s="12">
        <f t="shared" si="20"/>
        <v>604</v>
      </c>
      <c r="C609" s="12" t="str">
        <f>IF(COUNTIFS(D610:$D$1005,D609,E610:$E$1005,"&lt;&gt;0")+COUNTIFS($D$6:D608,D609,$E$6:E608,"&lt;&gt;0"),"DUPLICATE","")</f>
        <v/>
      </c>
      <c r="D609" s="25" t="str">
        <f t="shared" si="19"/>
        <v>0</v>
      </c>
      <c r="E609" s="4">
        <v>0</v>
      </c>
      <c r="F609" s="4"/>
      <c r="G609" s="4"/>
      <c r="H609" s="11"/>
      <c r="I609" s="11"/>
      <c r="J609" s="4"/>
      <c r="K609" s="4"/>
      <c r="L609" s="4"/>
      <c r="M609" s="4"/>
      <c r="N609" s="111"/>
    </row>
    <row r="610" spans="2:14">
      <c r="B610" s="10">
        <f t="shared" si="20"/>
        <v>605</v>
      </c>
      <c r="C610" s="10" t="str">
        <f>IF(COUNTIFS(D611:$D$1005,D610,E611:$E$1005,"&lt;&gt;0")+COUNTIFS($D$6:D609,D610,$E$6:E609,"&lt;&gt;0"),"DUPLICATE","")</f>
        <v/>
      </c>
      <c r="D610" s="25" t="str">
        <f t="shared" si="19"/>
        <v>0</v>
      </c>
      <c r="E610" s="4">
        <v>0</v>
      </c>
      <c r="F610" s="4"/>
      <c r="G610" s="4"/>
      <c r="H610" s="11"/>
      <c r="I610" s="11"/>
      <c r="J610" s="4"/>
      <c r="K610" s="4"/>
      <c r="L610" s="4"/>
      <c r="M610" s="4"/>
      <c r="N610" s="111"/>
    </row>
    <row r="611" spans="2:14">
      <c r="B611" s="12">
        <f t="shared" si="20"/>
        <v>606</v>
      </c>
      <c r="C611" s="12" t="str">
        <f>IF(COUNTIFS(D612:$D$1005,D611,E612:$E$1005,"&lt;&gt;0")+COUNTIFS($D$6:D610,D611,$E$6:E610,"&lt;&gt;0"),"DUPLICATE","")</f>
        <v/>
      </c>
      <c r="D611" s="25" t="str">
        <f t="shared" si="19"/>
        <v>0</v>
      </c>
      <c r="E611" s="4">
        <v>0</v>
      </c>
      <c r="F611" s="4"/>
      <c r="G611" s="4"/>
      <c r="H611" s="11"/>
      <c r="I611" s="11"/>
      <c r="J611" s="4"/>
      <c r="K611" s="4"/>
      <c r="L611" s="4"/>
      <c r="M611" s="4"/>
      <c r="N611" s="111"/>
    </row>
    <row r="612" spans="2:14">
      <c r="B612" s="10">
        <f t="shared" si="20"/>
        <v>607</v>
      </c>
      <c r="C612" s="10" t="str">
        <f>IF(COUNTIFS(D613:$D$1005,D612,E613:$E$1005,"&lt;&gt;0")+COUNTIFS($D$6:D611,D612,$E$6:E611,"&lt;&gt;0"),"DUPLICATE","")</f>
        <v/>
      </c>
      <c r="D612" s="25" t="str">
        <f t="shared" si="19"/>
        <v>0</v>
      </c>
      <c r="E612" s="4">
        <v>0</v>
      </c>
      <c r="F612" s="4"/>
      <c r="G612" s="4"/>
      <c r="H612" s="11"/>
      <c r="I612" s="11"/>
      <c r="J612" s="4"/>
      <c r="K612" s="4"/>
      <c r="L612" s="4"/>
      <c r="M612" s="4"/>
      <c r="N612" s="111"/>
    </row>
    <row r="613" spans="2:14">
      <c r="B613" s="12">
        <f t="shared" si="20"/>
        <v>608</v>
      </c>
      <c r="C613" s="12" t="str">
        <f>IF(COUNTIFS(D614:$D$1005,D613,E614:$E$1005,"&lt;&gt;0")+COUNTIFS($D$6:D612,D613,$E$6:E612,"&lt;&gt;0"),"DUPLICATE","")</f>
        <v/>
      </c>
      <c r="D613" s="25" t="str">
        <f t="shared" si="19"/>
        <v>0</v>
      </c>
      <c r="E613" s="4">
        <v>0</v>
      </c>
      <c r="F613" s="4"/>
      <c r="G613" s="4"/>
      <c r="H613" s="11"/>
      <c r="I613" s="11"/>
      <c r="J613" s="4"/>
      <c r="K613" s="4"/>
      <c r="L613" s="4"/>
      <c r="M613" s="4"/>
      <c r="N613" s="111"/>
    </row>
    <row r="614" spans="2:14">
      <c r="B614" s="10">
        <f t="shared" si="20"/>
        <v>609</v>
      </c>
      <c r="C614" s="10" t="str">
        <f>IF(COUNTIFS(D615:$D$1005,D614,E615:$E$1005,"&lt;&gt;0")+COUNTIFS($D$6:D613,D614,$E$6:E613,"&lt;&gt;0"),"DUPLICATE","")</f>
        <v/>
      </c>
      <c r="D614" s="25" t="str">
        <f t="shared" si="19"/>
        <v>0</v>
      </c>
      <c r="E614" s="4">
        <v>0</v>
      </c>
      <c r="F614" s="4"/>
      <c r="G614" s="4"/>
      <c r="H614" s="11"/>
      <c r="I614" s="11"/>
      <c r="J614" s="4"/>
      <c r="K614" s="4"/>
      <c r="L614" s="4"/>
      <c r="M614" s="4"/>
      <c r="N614" s="111"/>
    </row>
    <row r="615" spans="2:14">
      <c r="B615" s="12">
        <f t="shared" si="20"/>
        <v>610</v>
      </c>
      <c r="C615" s="12" t="str">
        <f>IF(COUNTIFS(D616:$D$1005,D615,E616:$E$1005,"&lt;&gt;0")+COUNTIFS($D$6:D614,D615,$E$6:E614,"&lt;&gt;0"),"DUPLICATE","")</f>
        <v/>
      </c>
      <c r="D615" s="25" t="str">
        <f t="shared" si="19"/>
        <v>0</v>
      </c>
      <c r="E615" s="4">
        <v>0</v>
      </c>
      <c r="F615" s="4"/>
      <c r="G615" s="4"/>
      <c r="H615" s="11"/>
      <c r="I615" s="11"/>
      <c r="J615" s="4"/>
      <c r="K615" s="4"/>
      <c r="L615" s="4"/>
      <c r="M615" s="4"/>
      <c r="N615" s="111"/>
    </row>
    <row r="616" spans="2:14">
      <c r="B616" s="10">
        <f t="shared" si="20"/>
        <v>611</v>
      </c>
      <c r="C616" s="10" t="str">
        <f>IF(COUNTIFS(D617:$D$1005,D616,E617:$E$1005,"&lt;&gt;0")+COUNTIFS($D$6:D615,D616,$E$6:E615,"&lt;&gt;0"),"DUPLICATE","")</f>
        <v/>
      </c>
      <c r="D616" s="25" t="str">
        <f t="shared" si="19"/>
        <v>0</v>
      </c>
      <c r="E616" s="4">
        <v>0</v>
      </c>
      <c r="F616" s="4"/>
      <c r="G616" s="4"/>
      <c r="H616" s="11"/>
      <c r="I616" s="11"/>
      <c r="J616" s="4"/>
      <c r="K616" s="4"/>
      <c r="L616" s="4"/>
      <c r="M616" s="4"/>
      <c r="N616" s="111"/>
    </row>
    <row r="617" spans="2:14">
      <c r="B617" s="12">
        <f t="shared" si="20"/>
        <v>612</v>
      </c>
      <c r="C617" s="12" t="str">
        <f>IF(COUNTIFS(D618:$D$1005,D617,E618:$E$1005,"&lt;&gt;0")+COUNTIFS($D$6:D616,D617,$E$6:E616,"&lt;&gt;0"),"DUPLICATE","")</f>
        <v/>
      </c>
      <c r="D617" s="25" t="str">
        <f t="shared" si="19"/>
        <v>0</v>
      </c>
      <c r="E617" s="4">
        <v>0</v>
      </c>
      <c r="F617" s="4"/>
      <c r="G617" s="4"/>
      <c r="H617" s="11"/>
      <c r="I617" s="11"/>
      <c r="J617" s="4"/>
      <c r="K617" s="4"/>
      <c r="L617" s="4"/>
      <c r="M617" s="4"/>
      <c r="N617" s="111"/>
    </row>
    <row r="618" spans="2:14">
      <c r="B618" s="10">
        <f t="shared" si="20"/>
        <v>613</v>
      </c>
      <c r="C618" s="10" t="str">
        <f>IF(COUNTIFS(D619:$D$1005,D618,E619:$E$1005,"&lt;&gt;0")+COUNTIFS($D$6:D617,D618,$E$6:E617,"&lt;&gt;0"),"DUPLICATE","")</f>
        <v/>
      </c>
      <c r="D618" s="25" t="str">
        <f t="shared" si="19"/>
        <v>0</v>
      </c>
      <c r="E618" s="13">
        <v>0</v>
      </c>
      <c r="F618" s="13"/>
      <c r="G618" s="13"/>
      <c r="H618" s="13"/>
      <c r="I618" s="13"/>
      <c r="J618" s="14"/>
      <c r="K618" s="14"/>
      <c r="L618" s="14"/>
      <c r="M618" s="14"/>
      <c r="N618" s="111"/>
    </row>
    <row r="619" spans="2:14">
      <c r="B619" s="12">
        <f t="shared" si="20"/>
        <v>614</v>
      </c>
      <c r="C619" s="12" t="str">
        <f>IF(COUNTIFS(D620:$D$1005,D619,E620:$E$1005,"&lt;&gt;0")+COUNTIFS($D$6:D618,D619,$E$6:E618,"&lt;&gt;0"),"DUPLICATE","")</f>
        <v/>
      </c>
      <c r="D619" s="25" t="str">
        <f t="shared" si="19"/>
        <v>0</v>
      </c>
      <c r="E619" s="13">
        <v>0</v>
      </c>
      <c r="F619" s="13"/>
      <c r="G619" s="13"/>
      <c r="H619" s="13"/>
      <c r="I619" s="13"/>
      <c r="J619" s="13"/>
      <c r="K619" s="13"/>
      <c r="L619" s="13"/>
      <c r="M619" s="13"/>
      <c r="N619" s="111"/>
    </row>
    <row r="620" spans="2:14">
      <c r="B620" s="10">
        <f t="shared" si="20"/>
        <v>615</v>
      </c>
      <c r="C620" s="10" t="str">
        <f>IF(COUNTIFS(D621:$D$1005,D620,E621:$E$1005,"&lt;&gt;0")+COUNTIFS($D$6:D619,D620,$E$6:E619,"&lt;&gt;0"),"DUPLICATE","")</f>
        <v/>
      </c>
      <c r="D620" s="25" t="str">
        <f t="shared" si="19"/>
        <v>0</v>
      </c>
      <c r="E620" s="13">
        <v>0</v>
      </c>
      <c r="F620" s="13"/>
      <c r="G620" s="13"/>
      <c r="H620" s="13"/>
      <c r="I620" s="13"/>
      <c r="J620" s="13"/>
      <c r="K620" s="13"/>
      <c r="L620" s="13"/>
      <c r="M620" s="13"/>
      <c r="N620" s="111"/>
    </row>
    <row r="621" spans="2:14">
      <c r="B621" s="12">
        <f t="shared" si="20"/>
        <v>616</v>
      </c>
      <c r="C621" s="12" t="str">
        <f>IF(COUNTIFS(D622:$D$1005,D621,E622:$E$1005,"&lt;&gt;0")+COUNTIFS($D$6:D620,D621,$E$6:E620,"&lt;&gt;0"),"DUPLICATE","")</f>
        <v/>
      </c>
      <c r="D621" s="25" t="str">
        <f t="shared" si="19"/>
        <v>0</v>
      </c>
      <c r="E621" s="13">
        <v>0</v>
      </c>
      <c r="F621" s="13"/>
      <c r="G621" s="13"/>
      <c r="H621" s="13"/>
      <c r="I621" s="13"/>
      <c r="J621" s="13"/>
      <c r="K621" s="13"/>
      <c r="L621" s="13"/>
      <c r="M621" s="13"/>
      <c r="N621" s="111"/>
    </row>
    <row r="622" spans="2:14">
      <c r="B622" s="10">
        <f t="shared" si="20"/>
        <v>617</v>
      </c>
      <c r="C622" s="10" t="str">
        <f>IF(COUNTIFS(D623:$D$1005,D622,E623:$E$1005,"&lt;&gt;0")+COUNTIFS($D$6:D621,D622,$E$6:E621,"&lt;&gt;0"),"DUPLICATE","")</f>
        <v/>
      </c>
      <c r="D622" s="25" t="str">
        <f t="shared" si="19"/>
        <v>0</v>
      </c>
      <c r="E622" s="13">
        <v>0</v>
      </c>
      <c r="F622" s="13"/>
      <c r="G622" s="13"/>
      <c r="H622" s="13"/>
      <c r="I622" s="13"/>
      <c r="J622" s="13"/>
      <c r="K622" s="13"/>
      <c r="L622" s="13"/>
      <c r="M622" s="13"/>
      <c r="N622" s="111"/>
    </row>
    <row r="623" spans="2:14">
      <c r="B623" s="12">
        <f t="shared" si="20"/>
        <v>618</v>
      </c>
      <c r="C623" s="12" t="str">
        <f>IF(COUNTIFS(D624:$D$1005,D623,E624:$E$1005,"&lt;&gt;0")+COUNTIFS($D$6:D622,D623,$E$6:E622,"&lt;&gt;0"),"DUPLICATE","")</f>
        <v/>
      </c>
      <c r="D623" s="25" t="str">
        <f t="shared" si="19"/>
        <v>0</v>
      </c>
      <c r="E623" s="4">
        <v>0</v>
      </c>
      <c r="F623" s="4"/>
      <c r="G623" s="4"/>
      <c r="H623" s="11"/>
      <c r="I623" s="11"/>
      <c r="J623" s="4"/>
      <c r="K623" s="4"/>
      <c r="L623" s="4"/>
      <c r="M623" s="4"/>
      <c r="N623" s="111"/>
    </row>
    <row r="624" spans="2:14">
      <c r="B624" s="10">
        <f t="shared" si="20"/>
        <v>619</v>
      </c>
      <c r="C624" s="10" t="str">
        <f>IF(COUNTIFS(D625:$D$1005,D624,E625:$E$1005,"&lt;&gt;0")+COUNTIFS($D$6:D623,D624,$E$6:E623,"&lt;&gt;0"),"DUPLICATE","")</f>
        <v/>
      </c>
      <c r="D624" s="25" t="str">
        <f t="shared" si="19"/>
        <v>0</v>
      </c>
      <c r="E624" s="4">
        <v>0</v>
      </c>
      <c r="F624" s="4"/>
      <c r="G624" s="4"/>
      <c r="H624" s="11"/>
      <c r="I624" s="11"/>
      <c r="J624" s="4"/>
      <c r="K624" s="4"/>
      <c r="L624" s="4"/>
      <c r="M624" s="4"/>
      <c r="N624" s="111"/>
    </row>
    <row r="625" spans="2:14">
      <c r="B625" s="12">
        <f t="shared" si="20"/>
        <v>620</v>
      </c>
      <c r="C625" s="12" t="str">
        <f>IF(COUNTIFS(D626:$D$1005,D625,E626:$E$1005,"&lt;&gt;0")+COUNTIFS($D$6:D624,D625,$E$6:E624,"&lt;&gt;0"),"DUPLICATE","")</f>
        <v/>
      </c>
      <c r="D625" s="25" t="str">
        <f t="shared" si="19"/>
        <v>0</v>
      </c>
      <c r="E625" s="4">
        <v>0</v>
      </c>
      <c r="F625" s="4"/>
      <c r="G625" s="4"/>
      <c r="H625" s="11"/>
      <c r="I625" s="11"/>
      <c r="J625" s="4"/>
      <c r="K625" s="4"/>
      <c r="L625" s="4"/>
      <c r="M625" s="4"/>
      <c r="N625" s="111"/>
    </row>
    <row r="626" spans="2:14">
      <c r="B626" s="10">
        <f t="shared" si="20"/>
        <v>621</v>
      </c>
      <c r="C626" s="10" t="str">
        <f>IF(COUNTIFS(D627:$D$1005,D626,E627:$E$1005,"&lt;&gt;0")+COUNTIFS($D$6:D625,D626,$E$6:E625,"&lt;&gt;0"),"DUPLICATE","")</f>
        <v/>
      </c>
      <c r="D626" s="25" t="str">
        <f t="shared" si="19"/>
        <v>0</v>
      </c>
      <c r="E626" s="4">
        <v>0</v>
      </c>
      <c r="F626" s="4"/>
      <c r="G626" s="4"/>
      <c r="H626" s="11"/>
      <c r="I626" s="11"/>
      <c r="J626" s="4"/>
      <c r="K626" s="4"/>
      <c r="L626" s="4"/>
      <c r="M626" s="4"/>
      <c r="N626" s="111"/>
    </row>
    <row r="627" spans="2:14">
      <c r="B627" s="12">
        <f t="shared" si="20"/>
        <v>622</v>
      </c>
      <c r="C627" s="12" t="str">
        <f>IF(COUNTIFS(D628:$D$1005,D627,E628:$E$1005,"&lt;&gt;0")+COUNTIFS($D$6:D626,D627,$E$6:E626,"&lt;&gt;0"),"DUPLICATE","")</f>
        <v/>
      </c>
      <c r="D627" s="25" t="str">
        <f t="shared" si="19"/>
        <v>0</v>
      </c>
      <c r="E627" s="4">
        <v>0</v>
      </c>
      <c r="F627" s="4"/>
      <c r="G627" s="4"/>
      <c r="H627" s="11"/>
      <c r="I627" s="11"/>
      <c r="J627" s="4"/>
      <c r="K627" s="4"/>
      <c r="L627" s="4"/>
      <c r="M627" s="4"/>
      <c r="N627" s="111"/>
    </row>
    <row r="628" spans="2:14">
      <c r="B628" s="10">
        <f t="shared" si="20"/>
        <v>623</v>
      </c>
      <c r="C628" s="10" t="str">
        <f>IF(COUNTIFS(D629:$D$1005,D628,E629:$E$1005,"&lt;&gt;0")+COUNTIFS($D$6:D627,D628,$E$6:E627,"&lt;&gt;0"),"DUPLICATE","")</f>
        <v/>
      </c>
      <c r="D628" s="25" t="str">
        <f t="shared" si="19"/>
        <v>0</v>
      </c>
      <c r="E628" s="4">
        <v>0</v>
      </c>
      <c r="F628" s="4"/>
      <c r="G628" s="4"/>
      <c r="H628" s="11"/>
      <c r="I628" s="11"/>
      <c r="J628" s="4"/>
      <c r="K628" s="4"/>
      <c r="L628" s="4"/>
      <c r="M628" s="4"/>
      <c r="N628" s="111"/>
    </row>
    <row r="629" spans="2:14">
      <c r="B629" s="12">
        <f t="shared" si="20"/>
        <v>624</v>
      </c>
      <c r="C629" s="12" t="str">
        <f>IF(COUNTIFS(D630:$D$1005,D629,E630:$E$1005,"&lt;&gt;0")+COUNTIFS($D$6:D628,D629,$E$6:E628,"&lt;&gt;0"),"DUPLICATE","")</f>
        <v/>
      </c>
      <c r="D629" s="25" t="str">
        <f t="shared" si="19"/>
        <v>0</v>
      </c>
      <c r="E629" s="4">
        <v>0</v>
      </c>
      <c r="F629" s="4"/>
      <c r="G629" s="4"/>
      <c r="H629" s="11"/>
      <c r="I629" s="11"/>
      <c r="J629" s="4"/>
      <c r="K629" s="4"/>
      <c r="L629" s="4"/>
      <c r="M629" s="4"/>
      <c r="N629" s="111"/>
    </row>
    <row r="630" spans="2:14">
      <c r="B630" s="10">
        <f t="shared" si="20"/>
        <v>625</v>
      </c>
      <c r="C630" s="10" t="str">
        <f>IF(COUNTIFS(D631:$D$1005,D630,E631:$E$1005,"&lt;&gt;0")+COUNTIFS($D$6:D629,D630,$E$6:E629,"&lt;&gt;0"),"DUPLICATE","")</f>
        <v/>
      </c>
      <c r="D630" s="25" t="str">
        <f t="shared" si="19"/>
        <v>0</v>
      </c>
      <c r="E630" s="4">
        <v>0</v>
      </c>
      <c r="F630" s="4"/>
      <c r="G630" s="4"/>
      <c r="H630" s="11"/>
      <c r="I630" s="11"/>
      <c r="J630" s="4"/>
      <c r="K630" s="4"/>
      <c r="L630" s="4"/>
      <c r="M630" s="4"/>
      <c r="N630" s="111"/>
    </row>
    <row r="631" spans="2:14">
      <c r="B631" s="12">
        <f t="shared" si="20"/>
        <v>626</v>
      </c>
      <c r="C631" s="12" t="str">
        <f>IF(COUNTIFS(D632:$D$1005,D631,E632:$E$1005,"&lt;&gt;0")+COUNTIFS($D$6:D630,D631,$E$6:E630,"&lt;&gt;0"),"DUPLICATE","")</f>
        <v/>
      </c>
      <c r="D631" s="25" t="str">
        <f t="shared" si="19"/>
        <v>0</v>
      </c>
      <c r="E631" s="4">
        <v>0</v>
      </c>
      <c r="F631" s="4"/>
      <c r="G631" s="4"/>
      <c r="H631" s="11"/>
      <c r="I631" s="11"/>
      <c r="J631" s="4"/>
      <c r="K631" s="4"/>
      <c r="L631" s="4"/>
      <c r="M631" s="4"/>
      <c r="N631" s="111"/>
    </row>
    <row r="632" spans="2:14">
      <c r="B632" s="10">
        <f t="shared" si="20"/>
        <v>627</v>
      </c>
      <c r="C632" s="10" t="str">
        <f>IF(COUNTIFS(D633:$D$1005,D632,E633:$E$1005,"&lt;&gt;0")+COUNTIFS($D$6:D631,D632,$E$6:E631,"&lt;&gt;0"),"DUPLICATE","")</f>
        <v/>
      </c>
      <c r="D632" s="25" t="str">
        <f t="shared" si="19"/>
        <v>0</v>
      </c>
      <c r="E632" s="4">
        <v>0</v>
      </c>
      <c r="F632" s="4"/>
      <c r="G632" s="4"/>
      <c r="H632" s="11"/>
      <c r="I632" s="11"/>
      <c r="J632" s="4"/>
      <c r="K632" s="4"/>
      <c r="L632" s="4"/>
      <c r="M632" s="4"/>
      <c r="N632" s="111"/>
    </row>
    <row r="633" spans="2:14">
      <c r="B633" s="12">
        <f t="shared" si="20"/>
        <v>628</v>
      </c>
      <c r="C633" s="12" t="str">
        <f>IF(COUNTIFS(D634:$D$1005,D633,E634:$E$1005,"&lt;&gt;0")+COUNTIFS($D$6:D632,D633,$E$6:E632,"&lt;&gt;0"),"DUPLICATE","")</f>
        <v/>
      </c>
      <c r="D633" s="25" t="str">
        <f t="shared" si="19"/>
        <v>0</v>
      </c>
      <c r="E633" s="4">
        <v>0</v>
      </c>
      <c r="F633" s="4"/>
      <c r="G633" s="4"/>
      <c r="H633" s="11"/>
      <c r="I633" s="11"/>
      <c r="J633" s="4"/>
      <c r="K633" s="4"/>
      <c r="L633" s="4"/>
      <c r="M633" s="4"/>
      <c r="N633" s="111"/>
    </row>
    <row r="634" spans="2:14">
      <c r="B634" s="10">
        <f t="shared" si="20"/>
        <v>629</v>
      </c>
      <c r="C634" s="10" t="str">
        <f>IF(COUNTIFS(D635:$D$1005,D634,E635:$E$1005,"&lt;&gt;0")+COUNTIFS($D$6:D633,D634,$E$6:E633,"&lt;&gt;0"),"DUPLICATE","")</f>
        <v/>
      </c>
      <c r="D634" s="25" t="str">
        <f t="shared" si="19"/>
        <v>0</v>
      </c>
      <c r="E634" s="4">
        <v>0</v>
      </c>
      <c r="F634" s="4"/>
      <c r="G634" s="4"/>
      <c r="H634" s="11"/>
      <c r="I634" s="11"/>
      <c r="J634" s="4"/>
      <c r="K634" s="4"/>
      <c r="L634" s="4"/>
      <c r="M634" s="4"/>
      <c r="N634" s="111"/>
    </row>
    <row r="635" spans="2:14">
      <c r="B635" s="12">
        <f t="shared" si="20"/>
        <v>630</v>
      </c>
      <c r="C635" s="12" t="str">
        <f>IF(COUNTIFS(D636:$D$1005,D635,E636:$E$1005,"&lt;&gt;0")+COUNTIFS($D$6:D634,D635,$E$6:E634,"&lt;&gt;0"),"DUPLICATE","")</f>
        <v/>
      </c>
      <c r="D635" s="25" t="str">
        <f t="shared" si="19"/>
        <v>0</v>
      </c>
      <c r="E635" s="4">
        <v>0</v>
      </c>
      <c r="F635" s="4"/>
      <c r="G635" s="4"/>
      <c r="H635" s="11"/>
      <c r="I635" s="11"/>
      <c r="J635" s="4"/>
      <c r="K635" s="4"/>
      <c r="L635" s="4"/>
      <c r="M635" s="4"/>
      <c r="N635" s="111"/>
    </row>
    <row r="636" spans="2:14">
      <c r="B636" s="10">
        <f t="shared" si="20"/>
        <v>631</v>
      </c>
      <c r="C636" s="10" t="str">
        <f>IF(COUNTIFS(D637:$D$1005,D636,E637:$E$1005,"&lt;&gt;0")+COUNTIFS($D$6:D635,D636,$E$6:E635,"&lt;&gt;0"),"DUPLICATE","")</f>
        <v/>
      </c>
      <c r="D636" s="25" t="str">
        <f t="shared" si="19"/>
        <v>0</v>
      </c>
      <c r="E636" s="4">
        <v>0</v>
      </c>
      <c r="F636" s="4"/>
      <c r="G636" s="4"/>
      <c r="H636" s="11"/>
      <c r="I636" s="11"/>
      <c r="J636" s="4"/>
      <c r="K636" s="4"/>
      <c r="L636" s="4"/>
      <c r="M636" s="4"/>
      <c r="N636" s="111"/>
    </row>
    <row r="637" spans="2:14">
      <c r="B637" s="12">
        <f t="shared" si="20"/>
        <v>632</v>
      </c>
      <c r="C637" s="12" t="str">
        <f>IF(COUNTIFS(D638:$D$1005,D637,E638:$E$1005,"&lt;&gt;0")+COUNTIFS($D$6:D636,D637,$E$6:E636,"&lt;&gt;0"),"DUPLICATE","")</f>
        <v/>
      </c>
      <c r="D637" s="25" t="str">
        <f t="shared" si="19"/>
        <v>0</v>
      </c>
      <c r="E637" s="4">
        <v>0</v>
      </c>
      <c r="F637" s="4"/>
      <c r="G637" s="4"/>
      <c r="H637" s="11"/>
      <c r="I637" s="11"/>
      <c r="J637" s="4"/>
      <c r="K637" s="4"/>
      <c r="L637" s="4"/>
      <c r="M637" s="4"/>
      <c r="N637" s="111"/>
    </row>
    <row r="638" spans="2:14">
      <c r="B638" s="10">
        <f t="shared" si="20"/>
        <v>633</v>
      </c>
      <c r="C638" s="10" t="str">
        <f>IF(COUNTIFS(D639:$D$1005,D638,E639:$E$1005,"&lt;&gt;0")+COUNTIFS($D$6:D637,D638,$E$6:E637,"&lt;&gt;0"),"DUPLICATE","")</f>
        <v/>
      </c>
      <c r="D638" s="25" t="str">
        <f t="shared" si="19"/>
        <v>0</v>
      </c>
      <c r="E638" s="4">
        <v>0</v>
      </c>
      <c r="F638" s="4"/>
      <c r="G638" s="4"/>
      <c r="H638" s="11"/>
      <c r="I638" s="11"/>
      <c r="J638" s="4"/>
      <c r="K638" s="4"/>
      <c r="L638" s="4"/>
      <c r="M638" s="4"/>
      <c r="N638" s="111"/>
    </row>
    <row r="639" spans="2:14">
      <c r="B639" s="12">
        <f t="shared" si="20"/>
        <v>634</v>
      </c>
      <c r="C639" s="12" t="str">
        <f>IF(COUNTIFS(D640:$D$1005,D639,E640:$E$1005,"&lt;&gt;0")+COUNTIFS($D$6:D638,D639,$E$6:E638,"&lt;&gt;0"),"DUPLICATE","")</f>
        <v/>
      </c>
      <c r="D639" s="25" t="str">
        <f t="shared" si="19"/>
        <v>0</v>
      </c>
      <c r="E639" s="4">
        <v>0</v>
      </c>
      <c r="F639" s="4"/>
      <c r="G639" s="4"/>
      <c r="H639" s="11"/>
      <c r="I639" s="11"/>
      <c r="J639" s="4"/>
      <c r="K639" s="4"/>
      <c r="L639" s="4"/>
      <c r="M639" s="4"/>
      <c r="N639" s="111"/>
    </row>
    <row r="640" spans="2:14">
      <c r="B640" s="10">
        <f t="shared" si="20"/>
        <v>635</v>
      </c>
      <c r="C640" s="10" t="str">
        <f>IF(COUNTIFS(D641:$D$1005,D640,E641:$E$1005,"&lt;&gt;0")+COUNTIFS($D$6:D639,D640,$E$6:E639,"&lt;&gt;0"),"DUPLICATE","")</f>
        <v/>
      </c>
      <c r="D640" s="25" t="str">
        <f t="shared" si="19"/>
        <v>0</v>
      </c>
      <c r="E640" s="13">
        <v>0</v>
      </c>
      <c r="F640" s="13"/>
      <c r="G640" s="13"/>
      <c r="H640" s="13"/>
      <c r="I640" s="13"/>
      <c r="J640" s="14"/>
      <c r="K640" s="14"/>
      <c r="L640" s="14"/>
      <c r="M640" s="14"/>
      <c r="N640" s="111"/>
    </row>
    <row r="641" spans="2:14">
      <c r="B641" s="12">
        <f t="shared" si="20"/>
        <v>636</v>
      </c>
      <c r="C641" s="12" t="str">
        <f>IF(COUNTIFS(D642:$D$1005,D641,E642:$E$1005,"&lt;&gt;0")+COUNTIFS($D$6:D640,D641,$E$6:E640,"&lt;&gt;0"),"DUPLICATE","")</f>
        <v/>
      </c>
      <c r="D641" s="25" t="str">
        <f t="shared" si="19"/>
        <v>0</v>
      </c>
      <c r="E641" s="13">
        <v>0</v>
      </c>
      <c r="F641" s="13"/>
      <c r="G641" s="13"/>
      <c r="H641" s="13"/>
      <c r="I641" s="13"/>
      <c r="J641" s="13"/>
      <c r="K641" s="13"/>
      <c r="L641" s="13"/>
      <c r="M641" s="13"/>
      <c r="N641" s="111"/>
    </row>
    <row r="642" spans="2:14">
      <c r="B642" s="10">
        <f t="shared" si="20"/>
        <v>637</v>
      </c>
      <c r="C642" s="10" t="str">
        <f>IF(COUNTIFS(D643:$D$1005,D642,E643:$E$1005,"&lt;&gt;0")+COUNTIFS($D$6:D641,D642,$E$6:E641,"&lt;&gt;0"),"DUPLICATE","")</f>
        <v/>
      </c>
      <c r="D642" s="25" t="str">
        <f t="shared" si="19"/>
        <v>0</v>
      </c>
      <c r="E642" s="13">
        <v>0</v>
      </c>
      <c r="F642" s="13"/>
      <c r="G642" s="13"/>
      <c r="H642" s="13"/>
      <c r="I642" s="13"/>
      <c r="J642" s="13"/>
      <c r="K642" s="13"/>
      <c r="L642" s="13"/>
      <c r="M642" s="13"/>
      <c r="N642" s="111"/>
    </row>
    <row r="643" spans="2:14">
      <c r="B643" s="12">
        <f t="shared" si="20"/>
        <v>638</v>
      </c>
      <c r="C643" s="12" t="str">
        <f>IF(COUNTIFS(D644:$D$1005,D643,E644:$E$1005,"&lt;&gt;0")+COUNTIFS($D$6:D642,D643,$E$6:E642,"&lt;&gt;0"),"DUPLICATE","")</f>
        <v/>
      </c>
      <c r="D643" s="25" t="str">
        <f t="shared" si="19"/>
        <v>0</v>
      </c>
      <c r="E643" s="13">
        <v>0</v>
      </c>
      <c r="F643" s="13"/>
      <c r="G643" s="13"/>
      <c r="H643" s="13"/>
      <c r="I643" s="13"/>
      <c r="J643" s="13"/>
      <c r="K643" s="13"/>
      <c r="L643" s="13"/>
      <c r="M643" s="13"/>
      <c r="N643" s="111"/>
    </row>
    <row r="644" spans="2:14">
      <c r="B644" s="10">
        <f t="shared" si="20"/>
        <v>639</v>
      </c>
      <c r="C644" s="10" t="str">
        <f>IF(COUNTIFS(D645:$D$1005,D644,E645:$E$1005,"&lt;&gt;0")+COUNTIFS($D$6:D643,D644,$E$6:E643,"&lt;&gt;0"),"DUPLICATE","")</f>
        <v/>
      </c>
      <c r="D644" s="25" t="str">
        <f t="shared" si="19"/>
        <v>0</v>
      </c>
      <c r="E644" s="13">
        <v>0</v>
      </c>
      <c r="F644" s="13"/>
      <c r="G644" s="13"/>
      <c r="H644" s="13"/>
      <c r="I644" s="13"/>
      <c r="J644" s="13"/>
      <c r="K644" s="13"/>
      <c r="L644" s="13"/>
      <c r="M644" s="13"/>
      <c r="N644" s="111"/>
    </row>
    <row r="645" spans="2:14">
      <c r="B645" s="12">
        <f t="shared" si="20"/>
        <v>640</v>
      </c>
      <c r="C645" s="12" t="str">
        <f>IF(COUNTIFS(D646:$D$1005,D645,E646:$E$1005,"&lt;&gt;0")+COUNTIFS($D$6:D644,D645,$E$6:E644,"&lt;&gt;0"),"DUPLICATE","")</f>
        <v/>
      </c>
      <c r="D645" s="25" t="str">
        <f t="shared" si="19"/>
        <v>0</v>
      </c>
      <c r="E645" s="4">
        <v>0</v>
      </c>
      <c r="F645" s="4"/>
      <c r="G645" s="4"/>
      <c r="H645" s="11"/>
      <c r="I645" s="11"/>
      <c r="J645" s="4"/>
      <c r="K645" s="4"/>
      <c r="L645" s="4"/>
      <c r="M645" s="4"/>
      <c r="N645" s="111"/>
    </row>
    <row r="646" spans="2:14">
      <c r="B646" s="10">
        <f t="shared" si="20"/>
        <v>641</v>
      </c>
      <c r="C646" s="10" t="str">
        <f>IF(COUNTIFS(D647:$D$1005,D646,E647:$E$1005,"&lt;&gt;0")+COUNTIFS($D$6:D645,D646,$E$6:E645,"&lt;&gt;0"),"DUPLICATE","")</f>
        <v/>
      </c>
      <c r="D646" s="25" t="str">
        <f t="shared" si="19"/>
        <v>0</v>
      </c>
      <c r="E646" s="4">
        <v>0</v>
      </c>
      <c r="F646" s="4"/>
      <c r="G646" s="4"/>
      <c r="H646" s="11"/>
      <c r="I646" s="11"/>
      <c r="J646" s="4"/>
      <c r="K646" s="4"/>
      <c r="L646" s="4"/>
      <c r="M646" s="4"/>
      <c r="N646" s="111"/>
    </row>
    <row r="647" spans="2:14">
      <c r="B647" s="12">
        <f t="shared" si="20"/>
        <v>642</v>
      </c>
      <c r="C647" s="12" t="str">
        <f>IF(COUNTIFS(D648:$D$1005,D647,E648:$E$1005,"&lt;&gt;0")+COUNTIFS($D$6:D646,D647,$E$6:E646,"&lt;&gt;0"),"DUPLICATE","")</f>
        <v/>
      </c>
      <c r="D647" s="25" t="str">
        <f t="shared" ref="D647:D710" si="21">E647&amp;G647</f>
        <v>0</v>
      </c>
      <c r="E647" s="4">
        <v>0</v>
      </c>
      <c r="F647" s="4"/>
      <c r="G647" s="4"/>
      <c r="H647" s="11"/>
      <c r="I647" s="11"/>
      <c r="J647" s="4"/>
      <c r="K647" s="4"/>
      <c r="L647" s="4"/>
      <c r="M647" s="4"/>
      <c r="N647" s="111"/>
    </row>
    <row r="648" spans="2:14">
      <c r="B648" s="10">
        <f t="shared" ref="B648:B711" si="22">B647+1</f>
        <v>643</v>
      </c>
      <c r="C648" s="10" t="str">
        <f>IF(COUNTIFS(D649:$D$1005,D648,E649:$E$1005,"&lt;&gt;0")+COUNTIFS($D$6:D647,D648,$E$6:E647,"&lt;&gt;0"),"DUPLICATE","")</f>
        <v/>
      </c>
      <c r="D648" s="25" t="str">
        <f t="shared" si="21"/>
        <v>0</v>
      </c>
      <c r="E648" s="4">
        <v>0</v>
      </c>
      <c r="F648" s="4"/>
      <c r="G648" s="4"/>
      <c r="H648" s="11"/>
      <c r="I648" s="11"/>
      <c r="J648" s="4"/>
      <c r="K648" s="4"/>
      <c r="L648" s="4"/>
      <c r="M648" s="4"/>
      <c r="N648" s="111"/>
    </row>
    <row r="649" spans="2:14">
      <c r="B649" s="12">
        <f t="shared" si="22"/>
        <v>644</v>
      </c>
      <c r="C649" s="12" t="str">
        <f>IF(COUNTIFS(D650:$D$1005,D649,E650:$E$1005,"&lt;&gt;0")+COUNTIFS($D$6:D648,D649,$E$6:E648,"&lt;&gt;0"),"DUPLICATE","")</f>
        <v/>
      </c>
      <c r="D649" s="25" t="str">
        <f t="shared" si="21"/>
        <v>0</v>
      </c>
      <c r="E649" s="4">
        <v>0</v>
      </c>
      <c r="F649" s="4"/>
      <c r="G649" s="4"/>
      <c r="H649" s="11"/>
      <c r="I649" s="11"/>
      <c r="J649" s="4"/>
      <c r="K649" s="4"/>
      <c r="L649" s="4"/>
      <c r="M649" s="4"/>
      <c r="N649" s="111"/>
    </row>
    <row r="650" spans="2:14">
      <c r="B650" s="10">
        <f t="shared" si="22"/>
        <v>645</v>
      </c>
      <c r="C650" s="10" t="str">
        <f>IF(COUNTIFS(D651:$D$1005,D650,E651:$E$1005,"&lt;&gt;0")+COUNTIFS($D$6:D649,D650,$E$6:E649,"&lt;&gt;0"),"DUPLICATE","")</f>
        <v/>
      </c>
      <c r="D650" s="25" t="str">
        <f t="shared" si="21"/>
        <v>0</v>
      </c>
      <c r="E650" s="4">
        <v>0</v>
      </c>
      <c r="F650" s="4"/>
      <c r="G650" s="4"/>
      <c r="H650" s="11"/>
      <c r="I650" s="11"/>
      <c r="J650" s="4"/>
      <c r="K650" s="4"/>
      <c r="L650" s="4"/>
      <c r="M650" s="4"/>
      <c r="N650" s="111"/>
    </row>
    <row r="651" spans="2:14">
      <c r="B651" s="12">
        <f t="shared" si="22"/>
        <v>646</v>
      </c>
      <c r="C651" s="12" t="str">
        <f>IF(COUNTIFS(D652:$D$1005,D651,E652:$E$1005,"&lt;&gt;0")+COUNTIFS($D$6:D650,D651,$E$6:E650,"&lt;&gt;0"),"DUPLICATE","")</f>
        <v/>
      </c>
      <c r="D651" s="25" t="str">
        <f t="shared" si="21"/>
        <v>0</v>
      </c>
      <c r="E651" s="4">
        <v>0</v>
      </c>
      <c r="F651" s="4"/>
      <c r="G651" s="4"/>
      <c r="H651" s="11"/>
      <c r="I651" s="11"/>
      <c r="J651" s="4"/>
      <c r="K651" s="4"/>
      <c r="L651" s="4"/>
      <c r="M651" s="4"/>
      <c r="N651" s="111"/>
    </row>
    <row r="652" spans="2:14">
      <c r="B652" s="10">
        <f t="shared" si="22"/>
        <v>647</v>
      </c>
      <c r="C652" s="10" t="str">
        <f>IF(COUNTIFS(D653:$D$1005,D652,E653:$E$1005,"&lt;&gt;0")+COUNTIFS($D$6:D651,D652,$E$6:E651,"&lt;&gt;0"),"DUPLICATE","")</f>
        <v/>
      </c>
      <c r="D652" s="25" t="str">
        <f t="shared" si="21"/>
        <v>0</v>
      </c>
      <c r="E652" s="4">
        <v>0</v>
      </c>
      <c r="F652" s="4"/>
      <c r="G652" s="4"/>
      <c r="H652" s="11"/>
      <c r="I652" s="11"/>
      <c r="J652" s="4"/>
      <c r="K652" s="4"/>
      <c r="L652" s="4"/>
      <c r="M652" s="4"/>
      <c r="N652" s="111"/>
    </row>
    <row r="653" spans="2:14">
      <c r="B653" s="12">
        <f t="shared" si="22"/>
        <v>648</v>
      </c>
      <c r="C653" s="12" t="str">
        <f>IF(COUNTIFS(D654:$D$1005,D653,E654:$E$1005,"&lt;&gt;0")+COUNTIFS($D$6:D652,D653,$E$6:E652,"&lt;&gt;0"),"DUPLICATE","")</f>
        <v/>
      </c>
      <c r="D653" s="25" t="str">
        <f t="shared" si="21"/>
        <v>0</v>
      </c>
      <c r="E653" s="4">
        <v>0</v>
      </c>
      <c r="F653" s="4"/>
      <c r="G653" s="4"/>
      <c r="H653" s="11"/>
      <c r="I653" s="11"/>
      <c r="J653" s="4"/>
      <c r="K653" s="4"/>
      <c r="L653" s="4"/>
      <c r="M653" s="4"/>
      <c r="N653" s="111"/>
    </row>
    <row r="654" spans="2:14">
      <c r="B654" s="10">
        <f t="shared" si="22"/>
        <v>649</v>
      </c>
      <c r="C654" s="10" t="str">
        <f>IF(COUNTIFS(D655:$D$1005,D654,E655:$E$1005,"&lt;&gt;0")+COUNTIFS($D$6:D653,D654,$E$6:E653,"&lt;&gt;0"),"DUPLICATE","")</f>
        <v/>
      </c>
      <c r="D654" s="25" t="str">
        <f t="shared" si="21"/>
        <v>0</v>
      </c>
      <c r="E654" s="4">
        <v>0</v>
      </c>
      <c r="F654" s="4"/>
      <c r="G654" s="4"/>
      <c r="H654" s="11"/>
      <c r="I654" s="11"/>
      <c r="J654" s="4"/>
      <c r="K654" s="4"/>
      <c r="L654" s="4"/>
      <c r="M654" s="4"/>
      <c r="N654" s="111"/>
    </row>
    <row r="655" spans="2:14">
      <c r="B655" s="12">
        <f t="shared" si="22"/>
        <v>650</v>
      </c>
      <c r="C655" s="12" t="str">
        <f>IF(COUNTIFS(D656:$D$1005,D655,E656:$E$1005,"&lt;&gt;0")+COUNTIFS($D$6:D654,D655,$E$6:E654,"&lt;&gt;0"),"DUPLICATE","")</f>
        <v/>
      </c>
      <c r="D655" s="25" t="str">
        <f t="shared" si="21"/>
        <v>0</v>
      </c>
      <c r="E655" s="4">
        <v>0</v>
      </c>
      <c r="F655" s="4"/>
      <c r="G655" s="4"/>
      <c r="H655" s="11"/>
      <c r="I655" s="11"/>
      <c r="J655" s="4"/>
      <c r="K655" s="4"/>
      <c r="L655" s="4"/>
      <c r="M655" s="4"/>
      <c r="N655" s="111"/>
    </row>
    <row r="656" spans="2:14">
      <c r="B656" s="10">
        <f t="shared" si="22"/>
        <v>651</v>
      </c>
      <c r="C656" s="10" t="str">
        <f>IF(COUNTIFS(D657:$D$1005,D656,E657:$E$1005,"&lt;&gt;0")+COUNTIFS($D$6:D655,D656,$E$6:E655,"&lt;&gt;0"),"DUPLICATE","")</f>
        <v/>
      </c>
      <c r="D656" s="25" t="str">
        <f t="shared" si="21"/>
        <v>0</v>
      </c>
      <c r="E656" s="4">
        <v>0</v>
      </c>
      <c r="F656" s="4"/>
      <c r="G656" s="4"/>
      <c r="H656" s="11"/>
      <c r="I656" s="11"/>
      <c r="J656" s="4"/>
      <c r="K656" s="4"/>
      <c r="L656" s="4"/>
      <c r="M656" s="4"/>
      <c r="N656" s="111"/>
    </row>
    <row r="657" spans="2:14">
      <c r="B657" s="12">
        <f t="shared" si="22"/>
        <v>652</v>
      </c>
      <c r="C657" s="12" t="str">
        <f>IF(COUNTIFS(D658:$D$1005,D657,E658:$E$1005,"&lt;&gt;0")+COUNTIFS($D$6:D656,D657,$E$6:E656,"&lt;&gt;0"),"DUPLICATE","")</f>
        <v/>
      </c>
      <c r="D657" s="25" t="str">
        <f t="shared" si="21"/>
        <v>0</v>
      </c>
      <c r="E657" s="4">
        <v>0</v>
      </c>
      <c r="F657" s="4"/>
      <c r="G657" s="4"/>
      <c r="H657" s="11"/>
      <c r="I657" s="11"/>
      <c r="J657" s="4"/>
      <c r="K657" s="4"/>
      <c r="L657" s="4"/>
      <c r="M657" s="4"/>
      <c r="N657" s="111"/>
    </row>
    <row r="658" spans="2:14">
      <c r="B658" s="10">
        <f t="shared" si="22"/>
        <v>653</v>
      </c>
      <c r="C658" s="10" t="str">
        <f>IF(COUNTIFS(D659:$D$1005,D658,E659:$E$1005,"&lt;&gt;0")+COUNTIFS($D$6:D657,D658,$E$6:E657,"&lt;&gt;0"),"DUPLICATE","")</f>
        <v/>
      </c>
      <c r="D658" s="25" t="str">
        <f t="shared" si="21"/>
        <v>0</v>
      </c>
      <c r="E658" s="4">
        <v>0</v>
      </c>
      <c r="F658" s="4"/>
      <c r="G658" s="4"/>
      <c r="H658" s="11"/>
      <c r="I658" s="11"/>
      <c r="J658" s="4"/>
      <c r="K658" s="4"/>
      <c r="L658" s="4"/>
      <c r="M658" s="4"/>
      <c r="N658" s="111"/>
    </row>
    <row r="659" spans="2:14">
      <c r="B659" s="12">
        <f t="shared" si="22"/>
        <v>654</v>
      </c>
      <c r="C659" s="12" t="str">
        <f>IF(COUNTIFS(D660:$D$1005,D659,E660:$E$1005,"&lt;&gt;0")+COUNTIFS($D$6:D658,D659,$E$6:E658,"&lt;&gt;0"),"DUPLICATE","")</f>
        <v/>
      </c>
      <c r="D659" s="25" t="str">
        <f t="shared" si="21"/>
        <v>0</v>
      </c>
      <c r="E659" s="4">
        <v>0</v>
      </c>
      <c r="F659" s="4"/>
      <c r="G659" s="4"/>
      <c r="H659" s="11"/>
      <c r="I659" s="11"/>
      <c r="J659" s="4"/>
      <c r="K659" s="4"/>
      <c r="L659" s="4"/>
      <c r="M659" s="4"/>
      <c r="N659" s="111"/>
    </row>
    <row r="660" spans="2:14">
      <c r="B660" s="10">
        <f t="shared" si="22"/>
        <v>655</v>
      </c>
      <c r="C660" s="10" t="str">
        <f>IF(COUNTIFS(D661:$D$1005,D660,E661:$E$1005,"&lt;&gt;0")+COUNTIFS($D$6:D659,D660,$E$6:E659,"&lt;&gt;0"),"DUPLICATE","")</f>
        <v/>
      </c>
      <c r="D660" s="25" t="str">
        <f t="shared" si="21"/>
        <v>0</v>
      </c>
      <c r="E660" s="4">
        <v>0</v>
      </c>
      <c r="F660" s="4"/>
      <c r="G660" s="4"/>
      <c r="H660" s="11"/>
      <c r="I660" s="11"/>
      <c r="J660" s="4"/>
      <c r="K660" s="4"/>
      <c r="L660" s="4"/>
      <c r="M660" s="4"/>
      <c r="N660" s="111"/>
    </row>
    <row r="661" spans="2:14">
      <c r="B661" s="12">
        <f t="shared" si="22"/>
        <v>656</v>
      </c>
      <c r="C661" s="12" t="str">
        <f>IF(COUNTIFS(D662:$D$1005,D661,E662:$E$1005,"&lt;&gt;0")+COUNTIFS($D$6:D660,D661,$E$6:E660,"&lt;&gt;0"),"DUPLICATE","")</f>
        <v/>
      </c>
      <c r="D661" s="25" t="str">
        <f t="shared" si="21"/>
        <v>0</v>
      </c>
      <c r="E661" s="4">
        <v>0</v>
      </c>
      <c r="F661" s="4"/>
      <c r="G661" s="4"/>
      <c r="H661" s="11"/>
      <c r="I661" s="11"/>
      <c r="J661" s="4"/>
      <c r="K661" s="4"/>
      <c r="L661" s="4"/>
      <c r="M661" s="4"/>
      <c r="N661" s="111"/>
    </row>
    <row r="662" spans="2:14">
      <c r="B662" s="10">
        <f t="shared" si="22"/>
        <v>657</v>
      </c>
      <c r="C662" s="10" t="str">
        <f>IF(COUNTIFS(D663:$D$1005,D662,E663:$E$1005,"&lt;&gt;0")+COUNTIFS($D$6:D661,D662,$E$6:E661,"&lt;&gt;0"),"DUPLICATE","")</f>
        <v/>
      </c>
      <c r="D662" s="25" t="str">
        <f t="shared" si="21"/>
        <v>0</v>
      </c>
      <c r="E662" s="13">
        <v>0</v>
      </c>
      <c r="F662" s="13"/>
      <c r="G662" s="13"/>
      <c r="H662" s="13"/>
      <c r="I662" s="13"/>
      <c r="J662" s="14"/>
      <c r="K662" s="14"/>
      <c r="L662" s="14"/>
      <c r="M662" s="14"/>
      <c r="N662" s="111"/>
    </row>
    <row r="663" spans="2:14">
      <c r="B663" s="12">
        <f t="shared" si="22"/>
        <v>658</v>
      </c>
      <c r="C663" s="12" t="str">
        <f>IF(COUNTIFS(D664:$D$1005,D663,E664:$E$1005,"&lt;&gt;0")+COUNTIFS($D$6:D662,D663,$E$6:E662,"&lt;&gt;0"),"DUPLICATE","")</f>
        <v/>
      </c>
      <c r="D663" s="25" t="str">
        <f t="shared" si="21"/>
        <v>0</v>
      </c>
      <c r="E663" s="13">
        <v>0</v>
      </c>
      <c r="F663" s="13"/>
      <c r="G663" s="13"/>
      <c r="H663" s="13"/>
      <c r="I663" s="13"/>
      <c r="J663" s="13"/>
      <c r="K663" s="13"/>
      <c r="L663" s="13"/>
      <c r="M663" s="13"/>
      <c r="N663" s="111"/>
    </row>
    <row r="664" spans="2:14">
      <c r="B664" s="10">
        <f t="shared" si="22"/>
        <v>659</v>
      </c>
      <c r="C664" s="10" t="str">
        <f>IF(COUNTIFS(D665:$D$1005,D664,E665:$E$1005,"&lt;&gt;0")+COUNTIFS($D$6:D663,D664,$E$6:E663,"&lt;&gt;0"),"DUPLICATE","")</f>
        <v/>
      </c>
      <c r="D664" s="25" t="str">
        <f t="shared" si="21"/>
        <v>0</v>
      </c>
      <c r="E664" s="13">
        <v>0</v>
      </c>
      <c r="F664" s="13"/>
      <c r="G664" s="13"/>
      <c r="H664" s="13"/>
      <c r="I664" s="13"/>
      <c r="J664" s="13"/>
      <c r="K664" s="13"/>
      <c r="L664" s="13"/>
      <c r="M664" s="13"/>
      <c r="N664" s="111"/>
    </row>
    <row r="665" spans="2:14">
      <c r="B665" s="12">
        <f t="shared" si="22"/>
        <v>660</v>
      </c>
      <c r="C665" s="12" t="str">
        <f>IF(COUNTIFS(D666:$D$1005,D665,E666:$E$1005,"&lt;&gt;0")+COUNTIFS($D$6:D664,D665,$E$6:E664,"&lt;&gt;0"),"DUPLICATE","")</f>
        <v/>
      </c>
      <c r="D665" s="25" t="str">
        <f t="shared" si="21"/>
        <v>0</v>
      </c>
      <c r="E665" s="13">
        <v>0</v>
      </c>
      <c r="F665" s="13"/>
      <c r="G665" s="13"/>
      <c r="H665" s="13"/>
      <c r="I665" s="13"/>
      <c r="J665" s="13"/>
      <c r="K665" s="13"/>
      <c r="L665" s="13"/>
      <c r="M665" s="13"/>
      <c r="N665" s="111"/>
    </row>
    <row r="666" spans="2:14">
      <c r="B666" s="10">
        <f t="shared" si="22"/>
        <v>661</v>
      </c>
      <c r="C666" s="10" t="str">
        <f>IF(COUNTIFS(D667:$D$1005,D666,E667:$E$1005,"&lt;&gt;0")+COUNTIFS($D$6:D665,D666,$E$6:E665,"&lt;&gt;0"),"DUPLICATE","")</f>
        <v/>
      </c>
      <c r="D666" s="25" t="str">
        <f t="shared" si="21"/>
        <v>0</v>
      </c>
      <c r="E666" s="13">
        <v>0</v>
      </c>
      <c r="F666" s="13"/>
      <c r="G666" s="13"/>
      <c r="H666" s="13"/>
      <c r="I666" s="13"/>
      <c r="J666" s="13"/>
      <c r="K666" s="13"/>
      <c r="L666" s="13"/>
      <c r="M666" s="13"/>
      <c r="N666" s="111"/>
    </row>
    <row r="667" spans="2:14">
      <c r="B667" s="12">
        <f t="shared" si="22"/>
        <v>662</v>
      </c>
      <c r="C667" s="12" t="str">
        <f>IF(COUNTIFS(D668:$D$1005,D667,E668:$E$1005,"&lt;&gt;0")+COUNTIFS($D$6:D666,D667,$E$6:E666,"&lt;&gt;0"),"DUPLICATE","")</f>
        <v/>
      </c>
      <c r="D667" s="25" t="str">
        <f t="shared" si="21"/>
        <v>0</v>
      </c>
      <c r="E667" s="4">
        <v>0</v>
      </c>
      <c r="F667" s="4"/>
      <c r="G667" s="4"/>
      <c r="H667" s="11"/>
      <c r="I667" s="11"/>
      <c r="J667" s="4"/>
      <c r="K667" s="4"/>
      <c r="L667" s="4"/>
      <c r="M667" s="4"/>
      <c r="N667" s="111"/>
    </row>
    <row r="668" spans="2:14">
      <c r="B668" s="10">
        <f t="shared" si="22"/>
        <v>663</v>
      </c>
      <c r="C668" s="10" t="str">
        <f>IF(COUNTIFS(D669:$D$1005,D668,E669:$E$1005,"&lt;&gt;0")+COUNTIFS($D$6:D667,D668,$E$6:E667,"&lt;&gt;0"),"DUPLICATE","")</f>
        <v/>
      </c>
      <c r="D668" s="25" t="str">
        <f t="shared" si="21"/>
        <v>0</v>
      </c>
      <c r="E668" s="4">
        <v>0</v>
      </c>
      <c r="F668" s="4"/>
      <c r="G668" s="4"/>
      <c r="H668" s="11"/>
      <c r="I668" s="11"/>
      <c r="J668" s="4"/>
      <c r="K668" s="4"/>
      <c r="L668" s="4"/>
      <c r="M668" s="4"/>
      <c r="N668" s="111"/>
    </row>
    <row r="669" spans="2:14">
      <c r="B669" s="12">
        <f t="shared" si="22"/>
        <v>664</v>
      </c>
      <c r="C669" s="12" t="str">
        <f>IF(COUNTIFS(D670:$D$1005,D669,E670:$E$1005,"&lt;&gt;0")+COUNTIFS($D$6:D668,D669,$E$6:E668,"&lt;&gt;0"),"DUPLICATE","")</f>
        <v/>
      </c>
      <c r="D669" s="25" t="str">
        <f t="shared" si="21"/>
        <v>0</v>
      </c>
      <c r="E669" s="4">
        <v>0</v>
      </c>
      <c r="F669" s="4"/>
      <c r="G669" s="4"/>
      <c r="H669" s="11"/>
      <c r="I669" s="11"/>
      <c r="J669" s="4"/>
      <c r="K669" s="4"/>
      <c r="L669" s="4"/>
      <c r="M669" s="4"/>
      <c r="N669" s="111"/>
    </row>
    <row r="670" spans="2:14">
      <c r="B670" s="10">
        <f t="shared" si="22"/>
        <v>665</v>
      </c>
      <c r="C670" s="10" t="str">
        <f>IF(COUNTIFS(D671:$D$1005,D670,E671:$E$1005,"&lt;&gt;0")+COUNTIFS($D$6:D669,D670,$E$6:E669,"&lt;&gt;0"),"DUPLICATE","")</f>
        <v/>
      </c>
      <c r="D670" s="25" t="str">
        <f t="shared" si="21"/>
        <v>0</v>
      </c>
      <c r="E670" s="4">
        <v>0</v>
      </c>
      <c r="F670" s="4"/>
      <c r="G670" s="4"/>
      <c r="H670" s="11"/>
      <c r="I670" s="11"/>
      <c r="J670" s="4"/>
      <c r="K670" s="4"/>
      <c r="L670" s="4"/>
      <c r="M670" s="4"/>
      <c r="N670" s="111"/>
    </row>
    <row r="671" spans="2:14">
      <c r="B671" s="12">
        <f t="shared" si="22"/>
        <v>666</v>
      </c>
      <c r="C671" s="12" t="str">
        <f>IF(COUNTIFS(D672:$D$1005,D671,E672:$E$1005,"&lt;&gt;0")+COUNTIFS($D$6:D670,D671,$E$6:E670,"&lt;&gt;0"),"DUPLICATE","")</f>
        <v/>
      </c>
      <c r="D671" s="25" t="str">
        <f t="shared" si="21"/>
        <v>0</v>
      </c>
      <c r="E671" s="4">
        <v>0</v>
      </c>
      <c r="F671" s="4"/>
      <c r="G671" s="4"/>
      <c r="H671" s="11"/>
      <c r="I671" s="11"/>
      <c r="J671" s="4"/>
      <c r="K671" s="4"/>
      <c r="L671" s="4"/>
      <c r="M671" s="4"/>
      <c r="N671" s="111"/>
    </row>
    <row r="672" spans="2:14">
      <c r="B672" s="10">
        <f t="shared" si="22"/>
        <v>667</v>
      </c>
      <c r="C672" s="10" t="str">
        <f>IF(COUNTIFS(D673:$D$1005,D672,E673:$E$1005,"&lt;&gt;0")+COUNTIFS($D$6:D671,D672,$E$6:E671,"&lt;&gt;0"),"DUPLICATE","")</f>
        <v/>
      </c>
      <c r="D672" s="25" t="str">
        <f t="shared" si="21"/>
        <v>0</v>
      </c>
      <c r="E672" s="4">
        <v>0</v>
      </c>
      <c r="F672" s="4"/>
      <c r="G672" s="4"/>
      <c r="H672" s="11"/>
      <c r="I672" s="11"/>
      <c r="J672" s="4"/>
      <c r="K672" s="4"/>
      <c r="L672" s="4"/>
      <c r="M672" s="4"/>
      <c r="N672" s="111"/>
    </row>
    <row r="673" spans="2:14">
      <c r="B673" s="12">
        <f t="shared" si="22"/>
        <v>668</v>
      </c>
      <c r="C673" s="12" t="str">
        <f>IF(COUNTIFS(D674:$D$1005,D673,E674:$E$1005,"&lt;&gt;0")+COUNTIFS($D$6:D672,D673,$E$6:E672,"&lt;&gt;0"),"DUPLICATE","")</f>
        <v/>
      </c>
      <c r="D673" s="25" t="str">
        <f t="shared" si="21"/>
        <v>0</v>
      </c>
      <c r="E673" s="4">
        <v>0</v>
      </c>
      <c r="F673" s="4"/>
      <c r="G673" s="4"/>
      <c r="H673" s="11"/>
      <c r="I673" s="11"/>
      <c r="J673" s="4"/>
      <c r="K673" s="4"/>
      <c r="L673" s="4"/>
      <c r="M673" s="4"/>
      <c r="N673" s="111"/>
    </row>
    <row r="674" spans="2:14">
      <c r="B674" s="10">
        <f t="shared" si="22"/>
        <v>669</v>
      </c>
      <c r="C674" s="10" t="str">
        <f>IF(COUNTIFS(D675:$D$1005,D674,E675:$E$1005,"&lt;&gt;0")+COUNTIFS($D$6:D673,D674,$E$6:E673,"&lt;&gt;0"),"DUPLICATE","")</f>
        <v/>
      </c>
      <c r="D674" s="25" t="str">
        <f t="shared" si="21"/>
        <v>0</v>
      </c>
      <c r="E674" s="4">
        <v>0</v>
      </c>
      <c r="F674" s="4"/>
      <c r="G674" s="4"/>
      <c r="H674" s="11"/>
      <c r="I674" s="11"/>
      <c r="J674" s="4"/>
      <c r="K674" s="4"/>
      <c r="L674" s="4"/>
      <c r="M674" s="4"/>
      <c r="N674" s="111"/>
    </row>
    <row r="675" spans="2:14">
      <c r="B675" s="12">
        <f t="shared" si="22"/>
        <v>670</v>
      </c>
      <c r="C675" s="12" t="str">
        <f>IF(COUNTIFS(D676:$D$1005,D675,E676:$E$1005,"&lt;&gt;0")+COUNTIFS($D$6:D674,D675,$E$6:E674,"&lt;&gt;0"),"DUPLICATE","")</f>
        <v/>
      </c>
      <c r="D675" s="25" t="str">
        <f t="shared" si="21"/>
        <v>0</v>
      </c>
      <c r="E675" s="4">
        <v>0</v>
      </c>
      <c r="F675" s="4"/>
      <c r="G675" s="4"/>
      <c r="H675" s="11"/>
      <c r="I675" s="11"/>
      <c r="J675" s="4"/>
      <c r="K675" s="4"/>
      <c r="L675" s="4"/>
      <c r="M675" s="4"/>
      <c r="N675" s="111"/>
    </row>
    <row r="676" spans="2:14">
      <c r="B676" s="10">
        <f t="shared" si="22"/>
        <v>671</v>
      </c>
      <c r="C676" s="10" t="str">
        <f>IF(COUNTIFS(D677:$D$1005,D676,E677:$E$1005,"&lt;&gt;0")+COUNTIFS($D$6:D675,D676,$E$6:E675,"&lt;&gt;0"),"DUPLICATE","")</f>
        <v/>
      </c>
      <c r="D676" s="25" t="str">
        <f t="shared" si="21"/>
        <v>0</v>
      </c>
      <c r="E676" s="4">
        <v>0</v>
      </c>
      <c r="F676" s="4"/>
      <c r="G676" s="4"/>
      <c r="H676" s="11"/>
      <c r="I676" s="11"/>
      <c r="J676" s="4"/>
      <c r="K676" s="4"/>
      <c r="L676" s="4"/>
      <c r="M676" s="4"/>
      <c r="N676" s="111"/>
    </row>
    <row r="677" spans="2:14">
      <c r="B677" s="12">
        <f t="shared" si="22"/>
        <v>672</v>
      </c>
      <c r="C677" s="12" t="str">
        <f>IF(COUNTIFS(D678:$D$1005,D677,E678:$E$1005,"&lt;&gt;0")+COUNTIFS($D$6:D676,D677,$E$6:E676,"&lt;&gt;0"),"DUPLICATE","")</f>
        <v/>
      </c>
      <c r="D677" s="25" t="str">
        <f t="shared" si="21"/>
        <v>0</v>
      </c>
      <c r="E677" s="4">
        <v>0</v>
      </c>
      <c r="F677" s="4"/>
      <c r="G677" s="4"/>
      <c r="H677" s="11"/>
      <c r="I677" s="11"/>
      <c r="J677" s="4"/>
      <c r="K677" s="4"/>
      <c r="L677" s="4"/>
      <c r="M677" s="4"/>
      <c r="N677" s="111"/>
    </row>
    <row r="678" spans="2:14">
      <c r="B678" s="10">
        <f t="shared" si="22"/>
        <v>673</v>
      </c>
      <c r="C678" s="10" t="str">
        <f>IF(COUNTIFS(D679:$D$1005,D678,E679:$E$1005,"&lt;&gt;0")+COUNTIFS($D$6:D677,D678,$E$6:E677,"&lt;&gt;0"),"DUPLICATE","")</f>
        <v/>
      </c>
      <c r="D678" s="25" t="str">
        <f t="shared" si="21"/>
        <v>0</v>
      </c>
      <c r="E678" s="4">
        <v>0</v>
      </c>
      <c r="F678" s="4"/>
      <c r="G678" s="4"/>
      <c r="H678" s="11"/>
      <c r="I678" s="11"/>
      <c r="J678" s="4"/>
      <c r="K678" s="4"/>
      <c r="L678" s="4"/>
      <c r="M678" s="4"/>
      <c r="N678" s="111"/>
    </row>
    <row r="679" spans="2:14">
      <c r="B679" s="12">
        <f t="shared" si="22"/>
        <v>674</v>
      </c>
      <c r="C679" s="12" t="str">
        <f>IF(COUNTIFS(D680:$D$1005,D679,E680:$E$1005,"&lt;&gt;0")+COUNTIFS($D$6:D678,D679,$E$6:E678,"&lt;&gt;0"),"DUPLICATE","")</f>
        <v/>
      </c>
      <c r="D679" s="25" t="str">
        <f t="shared" si="21"/>
        <v>0</v>
      </c>
      <c r="E679" s="4">
        <v>0</v>
      </c>
      <c r="F679" s="4"/>
      <c r="G679" s="4"/>
      <c r="H679" s="11"/>
      <c r="I679" s="11"/>
      <c r="J679" s="4"/>
      <c r="K679" s="4"/>
      <c r="L679" s="4"/>
      <c r="M679" s="4"/>
      <c r="N679" s="111"/>
    </row>
    <row r="680" spans="2:14">
      <c r="B680" s="10">
        <f t="shared" si="22"/>
        <v>675</v>
      </c>
      <c r="C680" s="10" t="str">
        <f>IF(COUNTIFS(D681:$D$1005,D680,E681:$E$1005,"&lt;&gt;0")+COUNTIFS($D$6:D679,D680,$E$6:E679,"&lt;&gt;0"),"DUPLICATE","")</f>
        <v/>
      </c>
      <c r="D680" s="25" t="str">
        <f t="shared" si="21"/>
        <v>0</v>
      </c>
      <c r="E680" s="4">
        <v>0</v>
      </c>
      <c r="F680" s="4"/>
      <c r="G680" s="4"/>
      <c r="H680" s="11"/>
      <c r="I680" s="11"/>
      <c r="J680" s="4"/>
      <c r="K680" s="4"/>
      <c r="L680" s="4"/>
      <c r="M680" s="4"/>
      <c r="N680" s="111"/>
    </row>
    <row r="681" spans="2:14">
      <c r="B681" s="12">
        <f t="shared" si="22"/>
        <v>676</v>
      </c>
      <c r="C681" s="12" t="str">
        <f>IF(COUNTIFS(D682:$D$1005,D681,E682:$E$1005,"&lt;&gt;0")+COUNTIFS($D$6:D680,D681,$E$6:E680,"&lt;&gt;0"),"DUPLICATE","")</f>
        <v/>
      </c>
      <c r="D681" s="25" t="str">
        <f t="shared" si="21"/>
        <v>0</v>
      </c>
      <c r="E681" s="4">
        <v>0</v>
      </c>
      <c r="F681" s="4"/>
      <c r="G681" s="4"/>
      <c r="H681" s="11"/>
      <c r="I681" s="11"/>
      <c r="J681" s="4"/>
      <c r="K681" s="4"/>
      <c r="L681" s="4"/>
      <c r="M681" s="4"/>
      <c r="N681" s="111"/>
    </row>
    <row r="682" spans="2:14">
      <c r="B682" s="10">
        <f t="shared" si="22"/>
        <v>677</v>
      </c>
      <c r="C682" s="10" t="str">
        <f>IF(COUNTIFS(D683:$D$1005,D682,E683:$E$1005,"&lt;&gt;0")+COUNTIFS($D$6:D681,D682,$E$6:E681,"&lt;&gt;0"),"DUPLICATE","")</f>
        <v/>
      </c>
      <c r="D682" s="25" t="str">
        <f t="shared" si="21"/>
        <v>0</v>
      </c>
      <c r="E682" s="4">
        <v>0</v>
      </c>
      <c r="F682" s="4"/>
      <c r="G682" s="4"/>
      <c r="H682" s="11"/>
      <c r="I682" s="11"/>
      <c r="J682" s="4"/>
      <c r="K682" s="4"/>
      <c r="L682" s="4"/>
      <c r="M682" s="4"/>
      <c r="N682" s="111"/>
    </row>
    <row r="683" spans="2:14">
      <c r="B683" s="12">
        <f t="shared" si="22"/>
        <v>678</v>
      </c>
      <c r="C683" s="12" t="str">
        <f>IF(COUNTIFS(D684:$D$1005,D683,E684:$E$1005,"&lt;&gt;0")+COUNTIFS($D$6:D682,D683,$E$6:E682,"&lt;&gt;0"),"DUPLICATE","")</f>
        <v/>
      </c>
      <c r="D683" s="25" t="str">
        <f t="shared" si="21"/>
        <v>0</v>
      </c>
      <c r="E683" s="4">
        <v>0</v>
      </c>
      <c r="F683" s="4"/>
      <c r="G683" s="4"/>
      <c r="H683" s="11"/>
      <c r="I683" s="11"/>
      <c r="J683" s="4"/>
      <c r="K683" s="4"/>
      <c r="L683" s="4"/>
      <c r="M683" s="4"/>
      <c r="N683" s="111"/>
    </row>
    <row r="684" spans="2:14">
      <c r="B684" s="10">
        <f t="shared" si="22"/>
        <v>679</v>
      </c>
      <c r="C684" s="10" t="str">
        <f>IF(COUNTIFS(D685:$D$1005,D684,E685:$E$1005,"&lt;&gt;0")+COUNTIFS($D$6:D683,D684,$E$6:E683,"&lt;&gt;0"),"DUPLICATE","")</f>
        <v/>
      </c>
      <c r="D684" s="25" t="str">
        <f t="shared" si="21"/>
        <v>0</v>
      </c>
      <c r="E684" s="13">
        <v>0</v>
      </c>
      <c r="F684" s="13"/>
      <c r="G684" s="13"/>
      <c r="H684" s="13"/>
      <c r="I684" s="13"/>
      <c r="J684" s="14"/>
      <c r="K684" s="14"/>
      <c r="L684" s="14"/>
      <c r="M684" s="14"/>
      <c r="N684" s="111"/>
    </row>
    <row r="685" spans="2:14">
      <c r="B685" s="12">
        <f t="shared" si="22"/>
        <v>680</v>
      </c>
      <c r="C685" s="12" t="str">
        <f>IF(COUNTIFS(D686:$D$1005,D685,E686:$E$1005,"&lt;&gt;0")+COUNTIFS($D$6:D684,D685,$E$6:E684,"&lt;&gt;0"),"DUPLICATE","")</f>
        <v/>
      </c>
      <c r="D685" s="25" t="str">
        <f t="shared" si="21"/>
        <v>0</v>
      </c>
      <c r="E685" s="13">
        <v>0</v>
      </c>
      <c r="F685" s="13"/>
      <c r="G685" s="13"/>
      <c r="H685" s="13"/>
      <c r="I685" s="13"/>
      <c r="J685" s="13"/>
      <c r="K685" s="13"/>
      <c r="L685" s="13"/>
      <c r="M685" s="13"/>
      <c r="N685" s="111"/>
    </row>
    <row r="686" spans="2:14">
      <c r="B686" s="10">
        <f t="shared" si="22"/>
        <v>681</v>
      </c>
      <c r="C686" s="10" t="str">
        <f>IF(COUNTIFS(D687:$D$1005,D686,E687:$E$1005,"&lt;&gt;0")+COUNTIFS($D$6:D685,D686,$E$6:E685,"&lt;&gt;0"),"DUPLICATE","")</f>
        <v/>
      </c>
      <c r="D686" s="25" t="str">
        <f t="shared" si="21"/>
        <v>0</v>
      </c>
      <c r="E686" s="13">
        <v>0</v>
      </c>
      <c r="F686" s="13"/>
      <c r="G686" s="13"/>
      <c r="H686" s="13"/>
      <c r="I686" s="13"/>
      <c r="J686" s="13"/>
      <c r="K686" s="13"/>
      <c r="L686" s="13"/>
      <c r="M686" s="13"/>
      <c r="N686" s="111"/>
    </row>
    <row r="687" spans="2:14">
      <c r="B687" s="12">
        <f t="shared" si="22"/>
        <v>682</v>
      </c>
      <c r="C687" s="12" t="str">
        <f>IF(COUNTIFS(D688:$D$1005,D687,E688:$E$1005,"&lt;&gt;0")+COUNTIFS($D$6:D686,D687,$E$6:E686,"&lt;&gt;0"),"DUPLICATE","")</f>
        <v/>
      </c>
      <c r="D687" s="25" t="str">
        <f t="shared" si="21"/>
        <v>0</v>
      </c>
      <c r="E687" s="13">
        <v>0</v>
      </c>
      <c r="F687" s="13"/>
      <c r="G687" s="13"/>
      <c r="H687" s="13"/>
      <c r="I687" s="13"/>
      <c r="J687" s="13"/>
      <c r="K687" s="13"/>
      <c r="L687" s="13"/>
      <c r="M687" s="13"/>
      <c r="N687" s="111"/>
    </row>
    <row r="688" spans="2:14">
      <c r="B688" s="10">
        <f t="shared" si="22"/>
        <v>683</v>
      </c>
      <c r="C688" s="10" t="str">
        <f>IF(COUNTIFS(D689:$D$1005,D688,E689:$E$1005,"&lt;&gt;0")+COUNTIFS($D$6:D687,D688,$E$6:E687,"&lt;&gt;0"),"DUPLICATE","")</f>
        <v/>
      </c>
      <c r="D688" s="25" t="str">
        <f t="shared" si="21"/>
        <v>0</v>
      </c>
      <c r="E688" s="13">
        <v>0</v>
      </c>
      <c r="F688" s="13"/>
      <c r="G688" s="13"/>
      <c r="H688" s="13"/>
      <c r="I688" s="13"/>
      <c r="J688" s="13"/>
      <c r="K688" s="13"/>
      <c r="L688" s="13"/>
      <c r="M688" s="13"/>
      <c r="N688" s="111"/>
    </row>
    <row r="689" spans="2:14">
      <c r="B689" s="12">
        <f t="shared" si="22"/>
        <v>684</v>
      </c>
      <c r="C689" s="12" t="str">
        <f>IF(COUNTIFS(D690:$D$1005,D689,E690:$E$1005,"&lt;&gt;0")+COUNTIFS($D$6:D688,D689,$E$6:E688,"&lt;&gt;0"),"DUPLICATE","")</f>
        <v/>
      </c>
      <c r="D689" s="25" t="str">
        <f t="shared" si="21"/>
        <v>0</v>
      </c>
      <c r="E689" s="4">
        <v>0</v>
      </c>
      <c r="F689" s="4"/>
      <c r="G689" s="4"/>
      <c r="H689" s="11"/>
      <c r="I689" s="11"/>
      <c r="J689" s="4"/>
      <c r="K689" s="4"/>
      <c r="L689" s="4"/>
      <c r="M689" s="4"/>
      <c r="N689" s="111"/>
    </row>
    <row r="690" spans="2:14">
      <c r="B690" s="10">
        <f t="shared" si="22"/>
        <v>685</v>
      </c>
      <c r="C690" s="10" t="str">
        <f>IF(COUNTIFS(D691:$D$1005,D690,E691:$E$1005,"&lt;&gt;0")+COUNTIFS($D$6:D689,D690,$E$6:E689,"&lt;&gt;0"),"DUPLICATE","")</f>
        <v/>
      </c>
      <c r="D690" s="25" t="str">
        <f t="shared" si="21"/>
        <v>0</v>
      </c>
      <c r="E690" s="4">
        <v>0</v>
      </c>
      <c r="F690" s="4"/>
      <c r="G690" s="4"/>
      <c r="H690" s="11"/>
      <c r="I690" s="11"/>
      <c r="J690" s="4"/>
      <c r="K690" s="4"/>
      <c r="L690" s="4"/>
      <c r="M690" s="4"/>
      <c r="N690" s="111"/>
    </row>
    <row r="691" spans="2:14">
      <c r="B691" s="12">
        <f t="shared" si="22"/>
        <v>686</v>
      </c>
      <c r="C691" s="12" t="str">
        <f>IF(COUNTIFS(D692:$D$1005,D691,E692:$E$1005,"&lt;&gt;0")+COUNTIFS($D$6:D690,D691,$E$6:E690,"&lt;&gt;0"),"DUPLICATE","")</f>
        <v/>
      </c>
      <c r="D691" s="25" t="str">
        <f t="shared" si="21"/>
        <v>0</v>
      </c>
      <c r="E691" s="4">
        <v>0</v>
      </c>
      <c r="F691" s="4"/>
      <c r="G691" s="4"/>
      <c r="H691" s="11"/>
      <c r="I691" s="11"/>
      <c r="J691" s="4"/>
      <c r="K691" s="4"/>
      <c r="L691" s="4"/>
      <c r="M691" s="4"/>
      <c r="N691" s="111"/>
    </row>
    <row r="692" spans="2:14">
      <c r="B692" s="10">
        <f t="shared" si="22"/>
        <v>687</v>
      </c>
      <c r="C692" s="10" t="str">
        <f>IF(COUNTIFS(D693:$D$1005,D692,E693:$E$1005,"&lt;&gt;0")+COUNTIFS($D$6:D691,D692,$E$6:E691,"&lt;&gt;0"),"DUPLICATE","")</f>
        <v/>
      </c>
      <c r="D692" s="25" t="str">
        <f t="shared" si="21"/>
        <v>0</v>
      </c>
      <c r="E692" s="4">
        <v>0</v>
      </c>
      <c r="F692" s="4"/>
      <c r="G692" s="4"/>
      <c r="H692" s="11"/>
      <c r="I692" s="11"/>
      <c r="J692" s="4"/>
      <c r="K692" s="4"/>
      <c r="L692" s="4"/>
      <c r="M692" s="4"/>
      <c r="N692" s="111"/>
    </row>
    <row r="693" spans="2:14">
      <c r="B693" s="12">
        <f t="shared" si="22"/>
        <v>688</v>
      </c>
      <c r="C693" s="12" t="str">
        <f>IF(COUNTIFS(D694:$D$1005,D693,E694:$E$1005,"&lt;&gt;0")+COUNTIFS($D$6:D692,D693,$E$6:E692,"&lt;&gt;0"),"DUPLICATE","")</f>
        <v/>
      </c>
      <c r="D693" s="25" t="str">
        <f t="shared" si="21"/>
        <v>0</v>
      </c>
      <c r="E693" s="4">
        <v>0</v>
      </c>
      <c r="F693" s="4"/>
      <c r="G693" s="4"/>
      <c r="H693" s="11"/>
      <c r="I693" s="11"/>
      <c r="J693" s="4"/>
      <c r="K693" s="4"/>
      <c r="L693" s="4"/>
      <c r="M693" s="4"/>
      <c r="N693" s="111"/>
    </row>
    <row r="694" spans="2:14">
      <c r="B694" s="10">
        <f t="shared" si="22"/>
        <v>689</v>
      </c>
      <c r="C694" s="10" t="str">
        <f>IF(COUNTIFS(D695:$D$1005,D694,E695:$E$1005,"&lt;&gt;0")+COUNTIFS($D$6:D693,D694,$E$6:E693,"&lt;&gt;0"),"DUPLICATE","")</f>
        <v/>
      </c>
      <c r="D694" s="25" t="str">
        <f t="shared" si="21"/>
        <v>0</v>
      </c>
      <c r="E694" s="4">
        <v>0</v>
      </c>
      <c r="F694" s="4"/>
      <c r="G694" s="4"/>
      <c r="H694" s="11"/>
      <c r="I694" s="11"/>
      <c r="J694" s="4"/>
      <c r="K694" s="4"/>
      <c r="L694" s="4"/>
      <c r="M694" s="4"/>
      <c r="N694" s="111"/>
    </row>
    <row r="695" spans="2:14">
      <c r="B695" s="12">
        <f t="shared" si="22"/>
        <v>690</v>
      </c>
      <c r="C695" s="12" t="str">
        <f>IF(COUNTIFS(D696:$D$1005,D695,E696:$E$1005,"&lt;&gt;0")+COUNTIFS($D$6:D694,D695,$E$6:E694,"&lt;&gt;0"),"DUPLICATE","")</f>
        <v/>
      </c>
      <c r="D695" s="25" t="str">
        <f t="shared" si="21"/>
        <v>0</v>
      </c>
      <c r="E695" s="4">
        <v>0</v>
      </c>
      <c r="F695" s="4"/>
      <c r="G695" s="4"/>
      <c r="H695" s="11"/>
      <c r="I695" s="11"/>
      <c r="J695" s="4"/>
      <c r="K695" s="4"/>
      <c r="L695" s="4"/>
      <c r="M695" s="4"/>
      <c r="N695" s="111"/>
    </row>
    <row r="696" spans="2:14">
      <c r="B696" s="10">
        <f t="shared" si="22"/>
        <v>691</v>
      </c>
      <c r="C696" s="10" t="str">
        <f>IF(COUNTIFS(D697:$D$1005,D696,E697:$E$1005,"&lt;&gt;0")+COUNTIFS($D$6:D695,D696,$E$6:E695,"&lt;&gt;0"),"DUPLICATE","")</f>
        <v/>
      </c>
      <c r="D696" s="25" t="str">
        <f t="shared" si="21"/>
        <v>0</v>
      </c>
      <c r="E696" s="4">
        <v>0</v>
      </c>
      <c r="F696" s="4"/>
      <c r="G696" s="4"/>
      <c r="H696" s="11"/>
      <c r="I696" s="11"/>
      <c r="J696" s="4"/>
      <c r="K696" s="4"/>
      <c r="L696" s="4"/>
      <c r="M696" s="4"/>
      <c r="N696" s="111"/>
    </row>
    <row r="697" spans="2:14">
      <c r="B697" s="12">
        <f t="shared" si="22"/>
        <v>692</v>
      </c>
      <c r="C697" s="12" t="str">
        <f>IF(COUNTIFS(D698:$D$1005,D697,E698:$E$1005,"&lt;&gt;0")+COUNTIFS($D$6:D696,D697,$E$6:E696,"&lt;&gt;0"),"DUPLICATE","")</f>
        <v/>
      </c>
      <c r="D697" s="25" t="str">
        <f t="shared" si="21"/>
        <v>0</v>
      </c>
      <c r="E697" s="4">
        <v>0</v>
      </c>
      <c r="F697" s="4"/>
      <c r="G697" s="4"/>
      <c r="H697" s="11"/>
      <c r="I697" s="11"/>
      <c r="J697" s="4"/>
      <c r="K697" s="4"/>
      <c r="L697" s="4"/>
      <c r="M697" s="4"/>
      <c r="N697" s="111"/>
    </row>
    <row r="698" spans="2:14">
      <c r="B698" s="10">
        <f t="shared" si="22"/>
        <v>693</v>
      </c>
      <c r="C698" s="10" t="str">
        <f>IF(COUNTIFS(D699:$D$1005,D698,E699:$E$1005,"&lt;&gt;0")+COUNTIFS($D$6:D697,D698,$E$6:E697,"&lt;&gt;0"),"DUPLICATE","")</f>
        <v/>
      </c>
      <c r="D698" s="25" t="str">
        <f t="shared" si="21"/>
        <v>0</v>
      </c>
      <c r="E698" s="4">
        <v>0</v>
      </c>
      <c r="F698" s="4"/>
      <c r="G698" s="4"/>
      <c r="H698" s="11"/>
      <c r="I698" s="11"/>
      <c r="J698" s="4"/>
      <c r="K698" s="4"/>
      <c r="L698" s="4"/>
      <c r="M698" s="4"/>
      <c r="N698" s="111"/>
    </row>
    <row r="699" spans="2:14">
      <c r="B699" s="12">
        <f t="shared" si="22"/>
        <v>694</v>
      </c>
      <c r="C699" s="12" t="str">
        <f>IF(COUNTIFS(D700:$D$1005,D699,E700:$E$1005,"&lt;&gt;0")+COUNTIFS($D$6:D698,D699,$E$6:E698,"&lt;&gt;0"),"DUPLICATE","")</f>
        <v/>
      </c>
      <c r="D699" s="25" t="str">
        <f t="shared" si="21"/>
        <v>0</v>
      </c>
      <c r="E699" s="4">
        <v>0</v>
      </c>
      <c r="F699" s="4"/>
      <c r="G699" s="4"/>
      <c r="H699" s="11"/>
      <c r="I699" s="11"/>
      <c r="J699" s="4"/>
      <c r="K699" s="4"/>
      <c r="L699" s="4"/>
      <c r="M699" s="4"/>
      <c r="N699" s="111"/>
    </row>
    <row r="700" spans="2:14">
      <c r="B700" s="10">
        <f t="shared" si="22"/>
        <v>695</v>
      </c>
      <c r="C700" s="10" t="str">
        <f>IF(COUNTIFS(D701:$D$1005,D700,E701:$E$1005,"&lt;&gt;0")+COUNTIFS($D$6:D699,D700,$E$6:E699,"&lt;&gt;0"),"DUPLICATE","")</f>
        <v/>
      </c>
      <c r="D700" s="25" t="str">
        <f t="shared" si="21"/>
        <v>0</v>
      </c>
      <c r="E700" s="4">
        <v>0</v>
      </c>
      <c r="F700" s="4"/>
      <c r="G700" s="4"/>
      <c r="H700" s="11"/>
      <c r="I700" s="11"/>
      <c r="J700" s="4"/>
      <c r="K700" s="4"/>
      <c r="L700" s="4"/>
      <c r="M700" s="4"/>
      <c r="N700" s="111"/>
    </row>
    <row r="701" spans="2:14">
      <c r="B701" s="12">
        <f t="shared" si="22"/>
        <v>696</v>
      </c>
      <c r="C701" s="12" t="str">
        <f>IF(COUNTIFS(D702:$D$1005,D701,E702:$E$1005,"&lt;&gt;0")+COUNTIFS($D$6:D700,D701,$E$6:E700,"&lt;&gt;0"),"DUPLICATE","")</f>
        <v/>
      </c>
      <c r="D701" s="25" t="str">
        <f t="shared" si="21"/>
        <v>0</v>
      </c>
      <c r="E701" s="4">
        <v>0</v>
      </c>
      <c r="F701" s="4"/>
      <c r="G701" s="4"/>
      <c r="H701" s="11"/>
      <c r="I701" s="11"/>
      <c r="J701" s="4"/>
      <c r="K701" s="4"/>
      <c r="L701" s="4"/>
      <c r="M701" s="4"/>
      <c r="N701" s="111"/>
    </row>
    <row r="702" spans="2:14">
      <c r="B702" s="10">
        <f t="shared" si="22"/>
        <v>697</v>
      </c>
      <c r="C702" s="10" t="str">
        <f>IF(COUNTIFS(D703:$D$1005,D702,E703:$E$1005,"&lt;&gt;0")+COUNTIFS($D$6:D701,D702,$E$6:E701,"&lt;&gt;0"),"DUPLICATE","")</f>
        <v/>
      </c>
      <c r="D702" s="25" t="str">
        <f t="shared" si="21"/>
        <v>0</v>
      </c>
      <c r="E702" s="4">
        <v>0</v>
      </c>
      <c r="F702" s="4"/>
      <c r="G702" s="4"/>
      <c r="H702" s="11"/>
      <c r="I702" s="11"/>
      <c r="J702" s="4"/>
      <c r="K702" s="4"/>
      <c r="L702" s="4"/>
      <c r="M702" s="4"/>
      <c r="N702" s="111"/>
    </row>
    <row r="703" spans="2:14">
      <c r="B703" s="12">
        <f t="shared" si="22"/>
        <v>698</v>
      </c>
      <c r="C703" s="12" t="str">
        <f>IF(COUNTIFS(D704:$D$1005,D703,E704:$E$1005,"&lt;&gt;0")+COUNTIFS($D$6:D702,D703,$E$6:E702,"&lt;&gt;0"),"DUPLICATE","")</f>
        <v/>
      </c>
      <c r="D703" s="25" t="str">
        <f t="shared" si="21"/>
        <v>0</v>
      </c>
      <c r="E703" s="4">
        <v>0</v>
      </c>
      <c r="F703" s="4"/>
      <c r="G703" s="4"/>
      <c r="H703" s="11"/>
      <c r="I703" s="11"/>
      <c r="J703" s="4"/>
      <c r="K703" s="4"/>
      <c r="L703" s="4"/>
      <c r="M703" s="4"/>
      <c r="N703" s="111"/>
    </row>
    <row r="704" spans="2:14">
      <c r="B704" s="10">
        <f t="shared" si="22"/>
        <v>699</v>
      </c>
      <c r="C704" s="10" t="str">
        <f>IF(COUNTIFS(D705:$D$1005,D704,E705:$E$1005,"&lt;&gt;0")+COUNTIFS($D$6:D703,D704,$E$6:E703,"&lt;&gt;0"),"DUPLICATE","")</f>
        <v/>
      </c>
      <c r="D704" s="25" t="str">
        <f t="shared" si="21"/>
        <v>0</v>
      </c>
      <c r="E704" s="4">
        <v>0</v>
      </c>
      <c r="F704" s="4"/>
      <c r="G704" s="4"/>
      <c r="H704" s="11"/>
      <c r="I704" s="11"/>
      <c r="J704" s="4"/>
      <c r="K704" s="4"/>
      <c r="L704" s="4"/>
      <c r="M704" s="4"/>
      <c r="N704" s="111"/>
    </row>
    <row r="705" spans="2:14">
      <c r="B705" s="12">
        <f t="shared" si="22"/>
        <v>700</v>
      </c>
      <c r="C705" s="12" t="str">
        <f>IF(COUNTIFS(D706:$D$1005,D705,E706:$E$1005,"&lt;&gt;0")+COUNTIFS($D$6:D704,D705,$E$6:E704,"&lt;&gt;0"),"DUPLICATE","")</f>
        <v/>
      </c>
      <c r="D705" s="25" t="str">
        <f t="shared" si="21"/>
        <v>0</v>
      </c>
      <c r="E705" s="4">
        <v>0</v>
      </c>
      <c r="F705" s="4"/>
      <c r="G705" s="4"/>
      <c r="H705" s="11"/>
      <c r="I705" s="11"/>
      <c r="J705" s="4"/>
      <c r="K705" s="4"/>
      <c r="L705" s="4"/>
      <c r="M705" s="4"/>
      <c r="N705" s="111"/>
    </row>
    <row r="706" spans="2:14">
      <c r="B706" s="10">
        <f t="shared" si="22"/>
        <v>701</v>
      </c>
      <c r="C706" s="10" t="str">
        <f>IF(COUNTIFS(D707:$D$1005,D706,E707:$E$1005,"&lt;&gt;0")+COUNTIFS($D$6:D705,D706,$E$6:E705,"&lt;&gt;0"),"DUPLICATE","")</f>
        <v/>
      </c>
      <c r="D706" s="25" t="str">
        <f t="shared" si="21"/>
        <v>0</v>
      </c>
      <c r="E706" s="13">
        <v>0</v>
      </c>
      <c r="F706" s="13"/>
      <c r="G706" s="13"/>
      <c r="H706" s="13"/>
      <c r="I706" s="13"/>
      <c r="J706" s="14"/>
      <c r="K706" s="14"/>
      <c r="L706" s="14"/>
      <c r="M706" s="14"/>
      <c r="N706" s="111"/>
    </row>
    <row r="707" spans="2:14">
      <c r="B707" s="12">
        <f t="shared" si="22"/>
        <v>702</v>
      </c>
      <c r="C707" s="12" t="str">
        <f>IF(COUNTIFS(D708:$D$1005,D707,E708:$E$1005,"&lt;&gt;0")+COUNTIFS($D$6:D706,D707,$E$6:E706,"&lt;&gt;0"),"DUPLICATE","")</f>
        <v/>
      </c>
      <c r="D707" s="25" t="str">
        <f t="shared" si="21"/>
        <v>0</v>
      </c>
      <c r="E707" s="13">
        <v>0</v>
      </c>
      <c r="F707" s="13"/>
      <c r="G707" s="13"/>
      <c r="H707" s="13"/>
      <c r="I707" s="13"/>
      <c r="J707" s="13"/>
      <c r="K707" s="13"/>
      <c r="L707" s="13"/>
      <c r="M707" s="13"/>
      <c r="N707" s="111"/>
    </row>
    <row r="708" spans="2:14">
      <c r="B708" s="10">
        <f t="shared" si="22"/>
        <v>703</v>
      </c>
      <c r="C708" s="10" t="str">
        <f>IF(COUNTIFS(D709:$D$1005,D708,E709:$E$1005,"&lt;&gt;0")+COUNTIFS($D$6:D707,D708,$E$6:E707,"&lt;&gt;0"),"DUPLICATE","")</f>
        <v/>
      </c>
      <c r="D708" s="25" t="str">
        <f t="shared" si="21"/>
        <v>0</v>
      </c>
      <c r="E708" s="13">
        <v>0</v>
      </c>
      <c r="F708" s="13"/>
      <c r="G708" s="13"/>
      <c r="H708" s="13"/>
      <c r="I708" s="13"/>
      <c r="J708" s="13"/>
      <c r="K708" s="13"/>
      <c r="L708" s="13"/>
      <c r="M708" s="13"/>
      <c r="N708" s="111"/>
    </row>
    <row r="709" spans="2:14">
      <c r="B709" s="12">
        <f t="shared" si="22"/>
        <v>704</v>
      </c>
      <c r="C709" s="12" t="str">
        <f>IF(COUNTIFS(D710:$D$1005,D709,E710:$E$1005,"&lt;&gt;0")+COUNTIFS($D$6:D708,D709,$E$6:E708,"&lt;&gt;0"),"DUPLICATE","")</f>
        <v/>
      </c>
      <c r="D709" s="25" t="str">
        <f t="shared" si="21"/>
        <v>0</v>
      </c>
      <c r="E709" s="13">
        <v>0</v>
      </c>
      <c r="F709" s="13"/>
      <c r="G709" s="13"/>
      <c r="H709" s="13"/>
      <c r="I709" s="13"/>
      <c r="J709" s="13"/>
      <c r="K709" s="13"/>
      <c r="L709" s="13"/>
      <c r="M709" s="13"/>
      <c r="N709" s="111"/>
    </row>
    <row r="710" spans="2:14">
      <c r="B710" s="10">
        <f t="shared" si="22"/>
        <v>705</v>
      </c>
      <c r="C710" s="10" t="str">
        <f>IF(COUNTIFS(D711:$D$1005,D710,E711:$E$1005,"&lt;&gt;0")+COUNTIFS($D$6:D709,D710,$E$6:E709,"&lt;&gt;0"),"DUPLICATE","")</f>
        <v/>
      </c>
      <c r="D710" s="25" t="str">
        <f t="shared" si="21"/>
        <v>0</v>
      </c>
      <c r="E710" s="13">
        <v>0</v>
      </c>
      <c r="F710" s="13"/>
      <c r="G710" s="13"/>
      <c r="H710" s="13"/>
      <c r="I710" s="13"/>
      <c r="J710" s="13"/>
      <c r="K710" s="13"/>
      <c r="L710" s="13"/>
      <c r="M710" s="13"/>
      <c r="N710" s="111"/>
    </row>
    <row r="711" spans="2:14">
      <c r="B711" s="12">
        <f t="shared" si="22"/>
        <v>706</v>
      </c>
      <c r="C711" s="12" t="str">
        <f>IF(COUNTIFS(D712:$D$1005,D711,E712:$E$1005,"&lt;&gt;0")+COUNTIFS($D$6:D710,D711,$E$6:E710,"&lt;&gt;0"),"DUPLICATE","")</f>
        <v/>
      </c>
      <c r="D711" s="25" t="str">
        <f t="shared" ref="D711:D774" si="23">E711&amp;G711</f>
        <v>0</v>
      </c>
      <c r="E711" s="4">
        <v>0</v>
      </c>
      <c r="F711" s="4"/>
      <c r="G711" s="4"/>
      <c r="H711" s="11"/>
      <c r="I711" s="11"/>
      <c r="J711" s="4"/>
      <c r="K711" s="4"/>
      <c r="L711" s="4"/>
      <c r="M711" s="4"/>
      <c r="N711" s="111"/>
    </row>
    <row r="712" spans="2:14">
      <c r="B712" s="10">
        <f t="shared" ref="B712:B775" si="24">B711+1</f>
        <v>707</v>
      </c>
      <c r="C712" s="10" t="str">
        <f>IF(COUNTIFS(D713:$D$1005,D712,E713:$E$1005,"&lt;&gt;0")+COUNTIFS($D$6:D711,D712,$E$6:E711,"&lt;&gt;0"),"DUPLICATE","")</f>
        <v/>
      </c>
      <c r="D712" s="25" t="str">
        <f t="shared" si="23"/>
        <v>0</v>
      </c>
      <c r="E712" s="4">
        <v>0</v>
      </c>
      <c r="F712" s="4"/>
      <c r="G712" s="4"/>
      <c r="H712" s="11"/>
      <c r="I712" s="11"/>
      <c r="J712" s="4"/>
      <c r="K712" s="4"/>
      <c r="L712" s="4"/>
      <c r="M712" s="4"/>
      <c r="N712" s="111"/>
    </row>
    <row r="713" spans="2:14">
      <c r="B713" s="12">
        <f t="shared" si="24"/>
        <v>708</v>
      </c>
      <c r="C713" s="12" t="str">
        <f>IF(COUNTIFS(D714:$D$1005,D713,E714:$E$1005,"&lt;&gt;0")+COUNTIFS($D$6:D712,D713,$E$6:E712,"&lt;&gt;0"),"DUPLICATE","")</f>
        <v/>
      </c>
      <c r="D713" s="25" t="str">
        <f t="shared" si="23"/>
        <v>0</v>
      </c>
      <c r="E713" s="4">
        <v>0</v>
      </c>
      <c r="F713" s="4"/>
      <c r="G713" s="4"/>
      <c r="H713" s="11"/>
      <c r="I713" s="11"/>
      <c r="J713" s="4"/>
      <c r="K713" s="4"/>
      <c r="L713" s="4"/>
      <c r="M713" s="4"/>
      <c r="N713" s="111"/>
    </row>
    <row r="714" spans="2:14">
      <c r="B714" s="10">
        <f t="shared" si="24"/>
        <v>709</v>
      </c>
      <c r="C714" s="10" t="str">
        <f>IF(COUNTIFS(D715:$D$1005,D714,E715:$E$1005,"&lt;&gt;0")+COUNTIFS($D$6:D713,D714,$E$6:E713,"&lt;&gt;0"),"DUPLICATE","")</f>
        <v/>
      </c>
      <c r="D714" s="25" t="str">
        <f t="shared" si="23"/>
        <v>0</v>
      </c>
      <c r="E714" s="4">
        <v>0</v>
      </c>
      <c r="F714" s="4"/>
      <c r="G714" s="4"/>
      <c r="H714" s="11"/>
      <c r="I714" s="11"/>
      <c r="J714" s="4"/>
      <c r="K714" s="4"/>
      <c r="L714" s="4"/>
      <c r="M714" s="4"/>
      <c r="N714" s="111"/>
    </row>
    <row r="715" spans="2:14">
      <c r="B715" s="12">
        <f t="shared" si="24"/>
        <v>710</v>
      </c>
      <c r="C715" s="12" t="str">
        <f>IF(COUNTIFS(D716:$D$1005,D715,E716:$E$1005,"&lt;&gt;0")+COUNTIFS($D$6:D714,D715,$E$6:E714,"&lt;&gt;0"),"DUPLICATE","")</f>
        <v/>
      </c>
      <c r="D715" s="25" t="str">
        <f t="shared" si="23"/>
        <v>0</v>
      </c>
      <c r="E715" s="4">
        <v>0</v>
      </c>
      <c r="F715" s="4"/>
      <c r="G715" s="4"/>
      <c r="H715" s="11"/>
      <c r="I715" s="11"/>
      <c r="J715" s="4"/>
      <c r="K715" s="4"/>
      <c r="L715" s="4"/>
      <c r="M715" s="4"/>
      <c r="N715" s="111"/>
    </row>
    <row r="716" spans="2:14">
      <c r="B716" s="10">
        <f t="shared" si="24"/>
        <v>711</v>
      </c>
      <c r="C716" s="10" t="str">
        <f>IF(COUNTIFS(D717:$D$1005,D716,E717:$E$1005,"&lt;&gt;0")+COUNTIFS($D$6:D715,D716,$E$6:E715,"&lt;&gt;0"),"DUPLICATE","")</f>
        <v/>
      </c>
      <c r="D716" s="25" t="str">
        <f t="shared" si="23"/>
        <v>0</v>
      </c>
      <c r="E716" s="4">
        <v>0</v>
      </c>
      <c r="F716" s="4"/>
      <c r="G716" s="4"/>
      <c r="H716" s="11"/>
      <c r="I716" s="11"/>
      <c r="J716" s="4"/>
      <c r="K716" s="4"/>
      <c r="L716" s="4"/>
      <c r="M716" s="4"/>
      <c r="N716" s="111"/>
    </row>
    <row r="717" spans="2:14">
      <c r="B717" s="12">
        <f t="shared" si="24"/>
        <v>712</v>
      </c>
      <c r="C717" s="12" t="str">
        <f>IF(COUNTIFS(D718:$D$1005,D717,E718:$E$1005,"&lt;&gt;0")+COUNTIFS($D$6:D716,D717,$E$6:E716,"&lt;&gt;0"),"DUPLICATE","")</f>
        <v/>
      </c>
      <c r="D717" s="25" t="str">
        <f t="shared" si="23"/>
        <v>0</v>
      </c>
      <c r="E717" s="4">
        <v>0</v>
      </c>
      <c r="F717" s="4"/>
      <c r="G717" s="4"/>
      <c r="H717" s="11"/>
      <c r="I717" s="11"/>
      <c r="J717" s="4"/>
      <c r="K717" s="4"/>
      <c r="L717" s="4"/>
      <c r="M717" s="4"/>
      <c r="N717" s="111"/>
    </row>
    <row r="718" spans="2:14">
      <c r="B718" s="10">
        <f t="shared" si="24"/>
        <v>713</v>
      </c>
      <c r="C718" s="10" t="str">
        <f>IF(COUNTIFS(D719:$D$1005,D718,E719:$E$1005,"&lt;&gt;0")+COUNTIFS($D$6:D717,D718,$E$6:E717,"&lt;&gt;0"),"DUPLICATE","")</f>
        <v/>
      </c>
      <c r="D718" s="25" t="str">
        <f t="shared" si="23"/>
        <v>0</v>
      </c>
      <c r="E718" s="4">
        <v>0</v>
      </c>
      <c r="F718" s="4"/>
      <c r="G718" s="4"/>
      <c r="H718" s="11"/>
      <c r="I718" s="11"/>
      <c r="J718" s="4"/>
      <c r="K718" s="4"/>
      <c r="L718" s="4"/>
      <c r="M718" s="4"/>
      <c r="N718" s="111"/>
    </row>
    <row r="719" spans="2:14">
      <c r="B719" s="12">
        <f t="shared" si="24"/>
        <v>714</v>
      </c>
      <c r="C719" s="12" t="str">
        <f>IF(COUNTIFS(D720:$D$1005,D719,E720:$E$1005,"&lt;&gt;0")+COUNTIFS($D$6:D718,D719,$E$6:E718,"&lt;&gt;0"),"DUPLICATE","")</f>
        <v/>
      </c>
      <c r="D719" s="25" t="str">
        <f t="shared" si="23"/>
        <v>0</v>
      </c>
      <c r="E719" s="4">
        <v>0</v>
      </c>
      <c r="F719" s="4"/>
      <c r="G719" s="4"/>
      <c r="H719" s="11"/>
      <c r="I719" s="11"/>
      <c r="J719" s="4"/>
      <c r="K719" s="4"/>
      <c r="L719" s="4"/>
      <c r="M719" s="4"/>
      <c r="N719" s="111"/>
    </row>
    <row r="720" spans="2:14">
      <c r="B720" s="10">
        <f t="shared" si="24"/>
        <v>715</v>
      </c>
      <c r="C720" s="10" t="str">
        <f>IF(COUNTIFS(D721:$D$1005,D720,E721:$E$1005,"&lt;&gt;0")+COUNTIFS($D$6:D719,D720,$E$6:E719,"&lt;&gt;0"),"DUPLICATE","")</f>
        <v/>
      </c>
      <c r="D720" s="25" t="str">
        <f t="shared" si="23"/>
        <v>0</v>
      </c>
      <c r="E720" s="4">
        <v>0</v>
      </c>
      <c r="F720" s="4"/>
      <c r="G720" s="4"/>
      <c r="H720" s="11"/>
      <c r="I720" s="11"/>
      <c r="J720" s="4"/>
      <c r="K720" s="4"/>
      <c r="L720" s="4"/>
      <c r="M720" s="4"/>
      <c r="N720" s="111"/>
    </row>
    <row r="721" spans="2:14">
      <c r="B721" s="12">
        <f t="shared" si="24"/>
        <v>716</v>
      </c>
      <c r="C721" s="12" t="str">
        <f>IF(COUNTIFS(D722:$D$1005,D721,E722:$E$1005,"&lt;&gt;0")+COUNTIFS($D$6:D720,D721,$E$6:E720,"&lt;&gt;0"),"DUPLICATE","")</f>
        <v/>
      </c>
      <c r="D721" s="25" t="str">
        <f t="shared" si="23"/>
        <v>0</v>
      </c>
      <c r="E721" s="4">
        <v>0</v>
      </c>
      <c r="F721" s="4"/>
      <c r="G721" s="4"/>
      <c r="H721" s="11"/>
      <c r="I721" s="11"/>
      <c r="J721" s="4"/>
      <c r="K721" s="4"/>
      <c r="L721" s="4"/>
      <c r="M721" s="4"/>
      <c r="N721" s="111"/>
    </row>
    <row r="722" spans="2:14">
      <c r="B722" s="10">
        <f t="shared" si="24"/>
        <v>717</v>
      </c>
      <c r="C722" s="10" t="str">
        <f>IF(COUNTIFS(D723:$D$1005,D722,E723:$E$1005,"&lt;&gt;0")+COUNTIFS($D$6:D721,D722,$E$6:E721,"&lt;&gt;0"),"DUPLICATE","")</f>
        <v/>
      </c>
      <c r="D722" s="25" t="str">
        <f t="shared" si="23"/>
        <v>0</v>
      </c>
      <c r="E722" s="4">
        <v>0</v>
      </c>
      <c r="F722" s="4"/>
      <c r="G722" s="4"/>
      <c r="H722" s="11"/>
      <c r="I722" s="11"/>
      <c r="J722" s="4"/>
      <c r="K722" s="4"/>
      <c r="L722" s="4"/>
      <c r="M722" s="4"/>
      <c r="N722" s="111"/>
    </row>
    <row r="723" spans="2:14">
      <c r="B723" s="12">
        <f t="shared" si="24"/>
        <v>718</v>
      </c>
      <c r="C723" s="12" t="str">
        <f>IF(COUNTIFS(D724:$D$1005,D723,E724:$E$1005,"&lt;&gt;0")+COUNTIFS($D$6:D722,D723,$E$6:E722,"&lt;&gt;0"),"DUPLICATE","")</f>
        <v/>
      </c>
      <c r="D723" s="25" t="str">
        <f t="shared" si="23"/>
        <v>0</v>
      </c>
      <c r="E723" s="4">
        <v>0</v>
      </c>
      <c r="F723" s="4"/>
      <c r="G723" s="4"/>
      <c r="H723" s="11"/>
      <c r="I723" s="11"/>
      <c r="J723" s="4"/>
      <c r="K723" s="4"/>
      <c r="L723" s="4"/>
      <c r="M723" s="4"/>
      <c r="N723" s="111"/>
    </row>
    <row r="724" spans="2:14">
      <c r="B724" s="10">
        <f t="shared" si="24"/>
        <v>719</v>
      </c>
      <c r="C724" s="10" t="str">
        <f>IF(COUNTIFS(D725:$D$1005,D724,E725:$E$1005,"&lt;&gt;0")+COUNTIFS($D$6:D723,D724,$E$6:E723,"&lt;&gt;0"),"DUPLICATE","")</f>
        <v/>
      </c>
      <c r="D724" s="25" t="str">
        <f t="shared" si="23"/>
        <v>0</v>
      </c>
      <c r="E724" s="4">
        <v>0</v>
      </c>
      <c r="F724" s="4"/>
      <c r="G724" s="4"/>
      <c r="H724" s="11"/>
      <c r="I724" s="11"/>
      <c r="J724" s="4"/>
      <c r="K724" s="4"/>
      <c r="L724" s="4"/>
      <c r="M724" s="4"/>
      <c r="N724" s="111"/>
    </row>
    <row r="725" spans="2:14">
      <c r="B725" s="12">
        <f t="shared" si="24"/>
        <v>720</v>
      </c>
      <c r="C725" s="12" t="str">
        <f>IF(COUNTIFS(D726:$D$1005,D725,E726:$E$1005,"&lt;&gt;0")+COUNTIFS($D$6:D724,D725,$E$6:E724,"&lt;&gt;0"),"DUPLICATE","")</f>
        <v/>
      </c>
      <c r="D725" s="25" t="str">
        <f t="shared" si="23"/>
        <v>0</v>
      </c>
      <c r="E725" s="4">
        <v>0</v>
      </c>
      <c r="F725" s="4"/>
      <c r="G725" s="4"/>
      <c r="H725" s="11"/>
      <c r="I725" s="11"/>
      <c r="J725" s="4"/>
      <c r="K725" s="4"/>
      <c r="L725" s="4"/>
      <c r="M725" s="4"/>
      <c r="N725" s="111"/>
    </row>
    <row r="726" spans="2:14">
      <c r="B726" s="10">
        <f t="shared" si="24"/>
        <v>721</v>
      </c>
      <c r="C726" s="10" t="str">
        <f>IF(COUNTIFS(D727:$D$1005,D726,E727:$E$1005,"&lt;&gt;0")+COUNTIFS($D$6:D725,D726,$E$6:E725,"&lt;&gt;0"),"DUPLICATE","")</f>
        <v/>
      </c>
      <c r="D726" s="25" t="str">
        <f t="shared" si="23"/>
        <v>0</v>
      </c>
      <c r="E726" s="4">
        <v>0</v>
      </c>
      <c r="F726" s="4"/>
      <c r="G726" s="4"/>
      <c r="H726" s="11"/>
      <c r="I726" s="11"/>
      <c r="J726" s="4"/>
      <c r="K726" s="4"/>
      <c r="L726" s="4"/>
      <c r="M726" s="4"/>
      <c r="N726" s="111"/>
    </row>
    <row r="727" spans="2:14">
      <c r="B727" s="12">
        <f t="shared" si="24"/>
        <v>722</v>
      </c>
      <c r="C727" s="12" t="str">
        <f>IF(COUNTIFS(D728:$D$1005,D727,E728:$E$1005,"&lt;&gt;0")+COUNTIFS($D$6:D726,D727,$E$6:E726,"&lt;&gt;0"),"DUPLICATE","")</f>
        <v/>
      </c>
      <c r="D727" s="25" t="str">
        <f t="shared" si="23"/>
        <v>0</v>
      </c>
      <c r="E727" s="4">
        <v>0</v>
      </c>
      <c r="F727" s="4"/>
      <c r="G727" s="4"/>
      <c r="H727" s="11"/>
      <c r="I727" s="11"/>
      <c r="J727" s="4"/>
      <c r="K727" s="4"/>
      <c r="L727" s="4"/>
      <c r="M727" s="4"/>
      <c r="N727" s="111"/>
    </row>
    <row r="728" spans="2:14">
      <c r="B728" s="10">
        <f t="shared" si="24"/>
        <v>723</v>
      </c>
      <c r="C728" s="10" t="str">
        <f>IF(COUNTIFS(D729:$D$1005,D728,E729:$E$1005,"&lt;&gt;0")+COUNTIFS($D$6:D727,D728,$E$6:E727,"&lt;&gt;0"),"DUPLICATE","")</f>
        <v/>
      </c>
      <c r="D728" s="25" t="str">
        <f t="shared" si="23"/>
        <v>0</v>
      </c>
      <c r="E728" s="13">
        <v>0</v>
      </c>
      <c r="F728" s="13"/>
      <c r="G728" s="13"/>
      <c r="H728" s="13"/>
      <c r="I728" s="13"/>
      <c r="J728" s="14"/>
      <c r="K728" s="14"/>
      <c r="L728" s="14"/>
      <c r="M728" s="14"/>
      <c r="N728" s="111"/>
    </row>
    <row r="729" spans="2:14">
      <c r="B729" s="12">
        <f t="shared" si="24"/>
        <v>724</v>
      </c>
      <c r="C729" s="12" t="str">
        <f>IF(COUNTIFS(D730:$D$1005,D729,E730:$E$1005,"&lt;&gt;0")+COUNTIFS($D$6:D728,D729,$E$6:E728,"&lt;&gt;0"),"DUPLICATE","")</f>
        <v/>
      </c>
      <c r="D729" s="25" t="str">
        <f t="shared" si="23"/>
        <v>0</v>
      </c>
      <c r="E729" s="13">
        <v>0</v>
      </c>
      <c r="F729" s="13"/>
      <c r="G729" s="13"/>
      <c r="H729" s="13"/>
      <c r="I729" s="13"/>
      <c r="J729" s="13"/>
      <c r="K729" s="13"/>
      <c r="L729" s="13"/>
      <c r="M729" s="13"/>
      <c r="N729" s="111"/>
    </row>
    <row r="730" spans="2:14">
      <c r="B730" s="10">
        <f t="shared" si="24"/>
        <v>725</v>
      </c>
      <c r="C730" s="10" t="str">
        <f>IF(COUNTIFS(D731:$D$1005,D730,E731:$E$1005,"&lt;&gt;0")+COUNTIFS($D$6:D729,D730,$E$6:E729,"&lt;&gt;0"),"DUPLICATE","")</f>
        <v/>
      </c>
      <c r="D730" s="25" t="str">
        <f t="shared" si="23"/>
        <v>0</v>
      </c>
      <c r="E730" s="13">
        <v>0</v>
      </c>
      <c r="F730" s="13"/>
      <c r="G730" s="13"/>
      <c r="H730" s="13"/>
      <c r="I730" s="13"/>
      <c r="J730" s="13"/>
      <c r="K730" s="13"/>
      <c r="L730" s="13"/>
      <c r="M730" s="13"/>
      <c r="N730" s="111"/>
    </row>
    <row r="731" spans="2:14">
      <c r="B731" s="12">
        <f t="shared" si="24"/>
        <v>726</v>
      </c>
      <c r="C731" s="12" t="str">
        <f>IF(COUNTIFS(D732:$D$1005,D731,E732:$E$1005,"&lt;&gt;0")+COUNTIFS($D$6:D730,D731,$E$6:E730,"&lt;&gt;0"),"DUPLICATE","")</f>
        <v/>
      </c>
      <c r="D731" s="25" t="str">
        <f t="shared" si="23"/>
        <v>0</v>
      </c>
      <c r="E731" s="13">
        <v>0</v>
      </c>
      <c r="F731" s="13"/>
      <c r="G731" s="13"/>
      <c r="H731" s="13"/>
      <c r="I731" s="13"/>
      <c r="J731" s="13"/>
      <c r="K731" s="13"/>
      <c r="L731" s="13"/>
      <c r="M731" s="13"/>
      <c r="N731" s="111"/>
    </row>
    <row r="732" spans="2:14">
      <c r="B732" s="10">
        <f t="shared" si="24"/>
        <v>727</v>
      </c>
      <c r="C732" s="10" t="str">
        <f>IF(COUNTIFS(D733:$D$1005,D732,E733:$E$1005,"&lt;&gt;0")+COUNTIFS($D$6:D731,D732,$E$6:E731,"&lt;&gt;0"),"DUPLICATE","")</f>
        <v/>
      </c>
      <c r="D732" s="25" t="str">
        <f t="shared" si="23"/>
        <v>0</v>
      </c>
      <c r="E732" s="13">
        <v>0</v>
      </c>
      <c r="F732" s="13"/>
      <c r="G732" s="13"/>
      <c r="H732" s="13"/>
      <c r="I732" s="13"/>
      <c r="J732" s="13"/>
      <c r="K732" s="13"/>
      <c r="L732" s="13"/>
      <c r="M732" s="13"/>
      <c r="N732" s="111"/>
    </row>
    <row r="733" spans="2:14">
      <c r="B733" s="12">
        <f t="shared" si="24"/>
        <v>728</v>
      </c>
      <c r="C733" s="12" t="str">
        <f>IF(COUNTIFS(D734:$D$1005,D733,E734:$E$1005,"&lt;&gt;0")+COUNTIFS($D$6:D732,D733,$E$6:E732,"&lt;&gt;0"),"DUPLICATE","")</f>
        <v/>
      </c>
      <c r="D733" s="25" t="str">
        <f t="shared" si="23"/>
        <v>0</v>
      </c>
      <c r="E733" s="4">
        <v>0</v>
      </c>
      <c r="F733" s="4"/>
      <c r="G733" s="4"/>
      <c r="H733" s="11"/>
      <c r="I733" s="11"/>
      <c r="J733" s="4"/>
      <c r="K733" s="4"/>
      <c r="L733" s="4"/>
      <c r="M733" s="4"/>
      <c r="N733" s="111"/>
    </row>
    <row r="734" spans="2:14">
      <c r="B734" s="10">
        <f t="shared" si="24"/>
        <v>729</v>
      </c>
      <c r="C734" s="10" t="str">
        <f>IF(COUNTIFS(D735:$D$1005,D734,E735:$E$1005,"&lt;&gt;0")+COUNTIFS($D$6:D733,D734,$E$6:E733,"&lt;&gt;0"),"DUPLICATE","")</f>
        <v/>
      </c>
      <c r="D734" s="25" t="str">
        <f t="shared" si="23"/>
        <v>0</v>
      </c>
      <c r="E734" s="4">
        <v>0</v>
      </c>
      <c r="F734" s="4"/>
      <c r="G734" s="4"/>
      <c r="H734" s="11"/>
      <c r="I734" s="11"/>
      <c r="J734" s="4"/>
      <c r="K734" s="4"/>
      <c r="L734" s="4"/>
      <c r="M734" s="4"/>
      <c r="N734" s="111"/>
    </row>
    <row r="735" spans="2:14">
      <c r="B735" s="12">
        <f t="shared" si="24"/>
        <v>730</v>
      </c>
      <c r="C735" s="12" t="str">
        <f>IF(COUNTIFS(D736:$D$1005,D735,E736:$E$1005,"&lt;&gt;0")+COUNTIFS($D$6:D734,D735,$E$6:E734,"&lt;&gt;0"),"DUPLICATE","")</f>
        <v/>
      </c>
      <c r="D735" s="25" t="str">
        <f t="shared" si="23"/>
        <v>0</v>
      </c>
      <c r="E735" s="4">
        <v>0</v>
      </c>
      <c r="F735" s="4"/>
      <c r="G735" s="4"/>
      <c r="H735" s="11"/>
      <c r="I735" s="11"/>
      <c r="J735" s="4"/>
      <c r="K735" s="4"/>
      <c r="L735" s="4"/>
      <c r="M735" s="4"/>
      <c r="N735" s="111"/>
    </row>
    <row r="736" spans="2:14">
      <c r="B736" s="10">
        <f t="shared" si="24"/>
        <v>731</v>
      </c>
      <c r="C736" s="10" t="str">
        <f>IF(COUNTIFS(D737:$D$1005,D736,E737:$E$1005,"&lt;&gt;0")+COUNTIFS($D$6:D735,D736,$E$6:E735,"&lt;&gt;0"),"DUPLICATE","")</f>
        <v/>
      </c>
      <c r="D736" s="25" t="str">
        <f t="shared" si="23"/>
        <v>0</v>
      </c>
      <c r="E736" s="4">
        <v>0</v>
      </c>
      <c r="F736" s="4"/>
      <c r="G736" s="4"/>
      <c r="H736" s="11"/>
      <c r="I736" s="11"/>
      <c r="J736" s="4"/>
      <c r="K736" s="4"/>
      <c r="L736" s="4"/>
      <c r="M736" s="4"/>
      <c r="N736" s="111"/>
    </row>
    <row r="737" spans="2:14">
      <c r="B737" s="12">
        <f t="shared" si="24"/>
        <v>732</v>
      </c>
      <c r="C737" s="12" t="str">
        <f>IF(COUNTIFS(D738:$D$1005,D737,E738:$E$1005,"&lt;&gt;0")+COUNTIFS($D$6:D736,D737,$E$6:E736,"&lt;&gt;0"),"DUPLICATE","")</f>
        <v/>
      </c>
      <c r="D737" s="25" t="str">
        <f t="shared" si="23"/>
        <v>0</v>
      </c>
      <c r="E737" s="4">
        <v>0</v>
      </c>
      <c r="F737" s="4"/>
      <c r="G737" s="4"/>
      <c r="H737" s="11"/>
      <c r="I737" s="11"/>
      <c r="J737" s="4"/>
      <c r="K737" s="4"/>
      <c r="L737" s="4"/>
      <c r="M737" s="4"/>
      <c r="N737" s="111"/>
    </row>
    <row r="738" spans="2:14">
      <c r="B738" s="10">
        <f t="shared" si="24"/>
        <v>733</v>
      </c>
      <c r="C738" s="10" t="str">
        <f>IF(COUNTIFS(D739:$D$1005,D738,E739:$E$1005,"&lt;&gt;0")+COUNTIFS($D$6:D737,D738,$E$6:E737,"&lt;&gt;0"),"DUPLICATE","")</f>
        <v/>
      </c>
      <c r="D738" s="25" t="str">
        <f t="shared" si="23"/>
        <v>0</v>
      </c>
      <c r="E738" s="4">
        <v>0</v>
      </c>
      <c r="F738" s="4"/>
      <c r="G738" s="4"/>
      <c r="H738" s="11"/>
      <c r="I738" s="11"/>
      <c r="J738" s="4"/>
      <c r="K738" s="4"/>
      <c r="L738" s="4"/>
      <c r="M738" s="4"/>
      <c r="N738" s="111"/>
    </row>
    <row r="739" spans="2:14">
      <c r="B739" s="12">
        <f t="shared" si="24"/>
        <v>734</v>
      </c>
      <c r="C739" s="12" t="str">
        <f>IF(COUNTIFS(D740:$D$1005,D739,E740:$E$1005,"&lt;&gt;0")+COUNTIFS($D$6:D738,D739,$E$6:E738,"&lt;&gt;0"),"DUPLICATE","")</f>
        <v/>
      </c>
      <c r="D739" s="25" t="str">
        <f t="shared" si="23"/>
        <v>0</v>
      </c>
      <c r="E739" s="4">
        <v>0</v>
      </c>
      <c r="F739" s="4"/>
      <c r="G739" s="4"/>
      <c r="H739" s="11"/>
      <c r="I739" s="11"/>
      <c r="J739" s="4"/>
      <c r="K739" s="4"/>
      <c r="L739" s="4"/>
      <c r="M739" s="4"/>
      <c r="N739" s="111"/>
    </row>
    <row r="740" spans="2:14">
      <c r="B740" s="10">
        <f t="shared" si="24"/>
        <v>735</v>
      </c>
      <c r="C740" s="10" t="str">
        <f>IF(COUNTIFS(D741:$D$1005,D740,E741:$E$1005,"&lt;&gt;0")+COUNTIFS($D$6:D739,D740,$E$6:E739,"&lt;&gt;0"),"DUPLICATE","")</f>
        <v/>
      </c>
      <c r="D740" s="25" t="str">
        <f t="shared" si="23"/>
        <v>0</v>
      </c>
      <c r="E740" s="4">
        <v>0</v>
      </c>
      <c r="F740" s="4"/>
      <c r="G740" s="4"/>
      <c r="H740" s="11"/>
      <c r="I740" s="11"/>
      <c r="J740" s="4"/>
      <c r="K740" s="4"/>
      <c r="L740" s="4"/>
      <c r="M740" s="4"/>
      <c r="N740" s="111"/>
    </row>
    <row r="741" spans="2:14">
      <c r="B741" s="12">
        <f t="shared" si="24"/>
        <v>736</v>
      </c>
      <c r="C741" s="12" t="str">
        <f>IF(COUNTIFS(D742:$D$1005,D741,E742:$E$1005,"&lt;&gt;0")+COUNTIFS($D$6:D740,D741,$E$6:E740,"&lt;&gt;0"),"DUPLICATE","")</f>
        <v/>
      </c>
      <c r="D741" s="25" t="str">
        <f t="shared" si="23"/>
        <v>0</v>
      </c>
      <c r="E741" s="4">
        <v>0</v>
      </c>
      <c r="F741" s="4"/>
      <c r="G741" s="4"/>
      <c r="H741" s="11"/>
      <c r="I741" s="11"/>
      <c r="J741" s="4"/>
      <c r="K741" s="4"/>
      <c r="L741" s="4"/>
      <c r="M741" s="4"/>
      <c r="N741" s="111"/>
    </row>
    <row r="742" spans="2:14">
      <c r="B742" s="10">
        <f t="shared" si="24"/>
        <v>737</v>
      </c>
      <c r="C742" s="10" t="str">
        <f>IF(COUNTIFS(D743:$D$1005,D742,E743:$E$1005,"&lt;&gt;0")+COUNTIFS($D$6:D741,D742,$E$6:E741,"&lt;&gt;0"),"DUPLICATE","")</f>
        <v/>
      </c>
      <c r="D742" s="25" t="str">
        <f t="shared" si="23"/>
        <v>0</v>
      </c>
      <c r="E742" s="4">
        <v>0</v>
      </c>
      <c r="F742" s="4"/>
      <c r="G742" s="4"/>
      <c r="H742" s="11"/>
      <c r="I742" s="11"/>
      <c r="J742" s="4"/>
      <c r="K742" s="4"/>
      <c r="L742" s="4"/>
      <c r="M742" s="4"/>
      <c r="N742" s="111"/>
    </row>
    <row r="743" spans="2:14">
      <c r="B743" s="12">
        <f t="shared" si="24"/>
        <v>738</v>
      </c>
      <c r="C743" s="12" t="str">
        <f>IF(COUNTIFS(D744:$D$1005,D743,E744:$E$1005,"&lt;&gt;0")+COUNTIFS($D$6:D742,D743,$E$6:E742,"&lt;&gt;0"),"DUPLICATE","")</f>
        <v/>
      </c>
      <c r="D743" s="25" t="str">
        <f t="shared" si="23"/>
        <v>0</v>
      </c>
      <c r="E743" s="4">
        <v>0</v>
      </c>
      <c r="F743" s="4"/>
      <c r="G743" s="4"/>
      <c r="H743" s="11"/>
      <c r="I743" s="11"/>
      <c r="J743" s="4"/>
      <c r="K743" s="4"/>
      <c r="L743" s="4"/>
      <c r="M743" s="4"/>
      <c r="N743" s="111"/>
    </row>
    <row r="744" spans="2:14">
      <c r="B744" s="10">
        <f t="shared" si="24"/>
        <v>739</v>
      </c>
      <c r="C744" s="10" t="str">
        <f>IF(COUNTIFS(D745:$D$1005,D744,E745:$E$1005,"&lt;&gt;0")+COUNTIFS($D$6:D743,D744,$E$6:E743,"&lt;&gt;0"),"DUPLICATE","")</f>
        <v/>
      </c>
      <c r="D744" s="25" t="str">
        <f t="shared" si="23"/>
        <v>0</v>
      </c>
      <c r="E744" s="4">
        <v>0</v>
      </c>
      <c r="F744" s="4"/>
      <c r="G744" s="4"/>
      <c r="H744" s="11"/>
      <c r="I744" s="11"/>
      <c r="J744" s="4"/>
      <c r="K744" s="4"/>
      <c r="L744" s="4"/>
      <c r="M744" s="4"/>
      <c r="N744" s="111"/>
    </row>
    <row r="745" spans="2:14">
      <c r="B745" s="12">
        <f t="shared" si="24"/>
        <v>740</v>
      </c>
      <c r="C745" s="12" t="str">
        <f>IF(COUNTIFS(D746:$D$1005,D745,E746:$E$1005,"&lt;&gt;0")+COUNTIFS($D$6:D744,D745,$E$6:E744,"&lt;&gt;0"),"DUPLICATE","")</f>
        <v/>
      </c>
      <c r="D745" s="25" t="str">
        <f t="shared" si="23"/>
        <v>0</v>
      </c>
      <c r="E745" s="4">
        <v>0</v>
      </c>
      <c r="F745" s="4"/>
      <c r="G745" s="4"/>
      <c r="H745" s="11"/>
      <c r="I745" s="11"/>
      <c r="J745" s="4"/>
      <c r="K745" s="4"/>
      <c r="L745" s="4"/>
      <c r="M745" s="4"/>
      <c r="N745" s="111"/>
    </row>
    <row r="746" spans="2:14">
      <c r="B746" s="10">
        <f t="shared" si="24"/>
        <v>741</v>
      </c>
      <c r="C746" s="10" t="str">
        <f>IF(COUNTIFS(D747:$D$1005,D746,E747:$E$1005,"&lt;&gt;0")+COUNTIFS($D$6:D745,D746,$E$6:E745,"&lt;&gt;0"),"DUPLICATE","")</f>
        <v/>
      </c>
      <c r="D746" s="25" t="str">
        <f t="shared" si="23"/>
        <v>0</v>
      </c>
      <c r="E746" s="4">
        <v>0</v>
      </c>
      <c r="F746" s="4"/>
      <c r="G746" s="4"/>
      <c r="H746" s="11"/>
      <c r="I746" s="11"/>
      <c r="J746" s="4"/>
      <c r="K746" s="4"/>
      <c r="L746" s="4"/>
      <c r="M746" s="4"/>
      <c r="N746" s="111"/>
    </row>
    <row r="747" spans="2:14">
      <c r="B747" s="12">
        <f t="shared" si="24"/>
        <v>742</v>
      </c>
      <c r="C747" s="12" t="str">
        <f>IF(COUNTIFS(D748:$D$1005,D747,E748:$E$1005,"&lt;&gt;0")+COUNTIFS($D$6:D746,D747,$E$6:E746,"&lt;&gt;0"),"DUPLICATE","")</f>
        <v/>
      </c>
      <c r="D747" s="25" t="str">
        <f t="shared" si="23"/>
        <v>0</v>
      </c>
      <c r="E747" s="4">
        <v>0</v>
      </c>
      <c r="F747" s="4"/>
      <c r="G747" s="4"/>
      <c r="H747" s="11"/>
      <c r="I747" s="11"/>
      <c r="J747" s="4"/>
      <c r="K747" s="4"/>
      <c r="L747" s="4"/>
      <c r="M747" s="4"/>
      <c r="N747" s="111"/>
    </row>
    <row r="748" spans="2:14">
      <c r="B748" s="10">
        <f t="shared" si="24"/>
        <v>743</v>
      </c>
      <c r="C748" s="10" t="str">
        <f>IF(COUNTIFS(D749:$D$1005,D748,E749:$E$1005,"&lt;&gt;0")+COUNTIFS($D$6:D747,D748,$E$6:E747,"&lt;&gt;0"),"DUPLICATE","")</f>
        <v/>
      </c>
      <c r="D748" s="25" t="str">
        <f t="shared" si="23"/>
        <v>0</v>
      </c>
      <c r="E748" s="4">
        <v>0</v>
      </c>
      <c r="F748" s="4"/>
      <c r="G748" s="4"/>
      <c r="H748" s="11"/>
      <c r="I748" s="11"/>
      <c r="J748" s="4"/>
      <c r="K748" s="4"/>
      <c r="L748" s="4"/>
      <c r="M748" s="4"/>
      <c r="N748" s="111"/>
    </row>
    <row r="749" spans="2:14">
      <c r="B749" s="12">
        <f t="shared" si="24"/>
        <v>744</v>
      </c>
      <c r="C749" s="12" t="str">
        <f>IF(COUNTIFS(D750:$D$1005,D749,E750:$E$1005,"&lt;&gt;0")+COUNTIFS($D$6:D748,D749,$E$6:E748,"&lt;&gt;0"),"DUPLICATE","")</f>
        <v/>
      </c>
      <c r="D749" s="25" t="str">
        <f t="shared" si="23"/>
        <v>0</v>
      </c>
      <c r="E749" s="4">
        <v>0</v>
      </c>
      <c r="F749" s="4"/>
      <c r="G749" s="4"/>
      <c r="H749" s="11"/>
      <c r="I749" s="11"/>
      <c r="J749" s="4"/>
      <c r="K749" s="4"/>
      <c r="L749" s="4"/>
      <c r="M749" s="4"/>
      <c r="N749" s="111"/>
    </row>
    <row r="750" spans="2:14">
      <c r="B750" s="10">
        <f t="shared" si="24"/>
        <v>745</v>
      </c>
      <c r="C750" s="10" t="str">
        <f>IF(COUNTIFS(D751:$D$1005,D750,E751:$E$1005,"&lt;&gt;0")+COUNTIFS($D$6:D749,D750,$E$6:E749,"&lt;&gt;0"),"DUPLICATE","")</f>
        <v/>
      </c>
      <c r="D750" s="25" t="str">
        <f t="shared" si="23"/>
        <v>0</v>
      </c>
      <c r="E750" s="13">
        <v>0</v>
      </c>
      <c r="F750" s="13"/>
      <c r="G750" s="13"/>
      <c r="H750" s="13"/>
      <c r="I750" s="13"/>
      <c r="J750" s="14"/>
      <c r="K750" s="14"/>
      <c r="L750" s="14"/>
      <c r="M750" s="14"/>
      <c r="N750" s="111"/>
    </row>
    <row r="751" spans="2:14">
      <c r="B751" s="12">
        <f t="shared" si="24"/>
        <v>746</v>
      </c>
      <c r="C751" s="12" t="str">
        <f>IF(COUNTIFS(D752:$D$1005,D751,E752:$E$1005,"&lt;&gt;0")+COUNTIFS($D$6:D750,D751,$E$6:E750,"&lt;&gt;0"),"DUPLICATE","")</f>
        <v/>
      </c>
      <c r="D751" s="25" t="str">
        <f t="shared" si="23"/>
        <v>0</v>
      </c>
      <c r="E751" s="13">
        <v>0</v>
      </c>
      <c r="F751" s="13"/>
      <c r="G751" s="13"/>
      <c r="H751" s="13"/>
      <c r="I751" s="13"/>
      <c r="J751" s="13"/>
      <c r="K751" s="13"/>
      <c r="L751" s="13"/>
      <c r="M751" s="13"/>
      <c r="N751" s="111"/>
    </row>
    <row r="752" spans="2:14">
      <c r="B752" s="10">
        <f t="shared" si="24"/>
        <v>747</v>
      </c>
      <c r="C752" s="10" t="str">
        <f>IF(COUNTIFS(D753:$D$1005,D752,E753:$E$1005,"&lt;&gt;0")+COUNTIFS($D$6:D751,D752,$E$6:E751,"&lt;&gt;0"),"DUPLICATE","")</f>
        <v/>
      </c>
      <c r="D752" s="25" t="str">
        <f t="shared" si="23"/>
        <v>0</v>
      </c>
      <c r="E752" s="13">
        <v>0</v>
      </c>
      <c r="F752" s="13"/>
      <c r="G752" s="13"/>
      <c r="H752" s="13"/>
      <c r="I752" s="13"/>
      <c r="J752" s="13"/>
      <c r="K752" s="13"/>
      <c r="L752" s="13"/>
      <c r="M752" s="13"/>
      <c r="N752" s="111"/>
    </row>
    <row r="753" spans="2:14">
      <c r="B753" s="12">
        <f t="shared" si="24"/>
        <v>748</v>
      </c>
      <c r="C753" s="12" t="str">
        <f>IF(COUNTIFS(D754:$D$1005,D753,E754:$E$1005,"&lt;&gt;0")+COUNTIFS($D$6:D752,D753,$E$6:E752,"&lt;&gt;0"),"DUPLICATE","")</f>
        <v/>
      </c>
      <c r="D753" s="25" t="str">
        <f t="shared" si="23"/>
        <v>0</v>
      </c>
      <c r="E753" s="13">
        <v>0</v>
      </c>
      <c r="F753" s="13"/>
      <c r="G753" s="13"/>
      <c r="H753" s="13"/>
      <c r="I753" s="13"/>
      <c r="J753" s="13"/>
      <c r="K753" s="13"/>
      <c r="L753" s="13"/>
      <c r="M753" s="13"/>
      <c r="N753" s="111"/>
    </row>
    <row r="754" spans="2:14">
      <c r="B754" s="10">
        <f t="shared" si="24"/>
        <v>749</v>
      </c>
      <c r="C754" s="10" t="str">
        <f>IF(COUNTIFS(D755:$D$1005,D754,E755:$E$1005,"&lt;&gt;0")+COUNTIFS($D$6:D753,D754,$E$6:E753,"&lt;&gt;0"),"DUPLICATE","")</f>
        <v/>
      </c>
      <c r="D754" s="25" t="str">
        <f t="shared" si="23"/>
        <v>0</v>
      </c>
      <c r="E754" s="13">
        <v>0</v>
      </c>
      <c r="F754" s="13"/>
      <c r="G754" s="13"/>
      <c r="H754" s="13"/>
      <c r="I754" s="13"/>
      <c r="J754" s="13"/>
      <c r="K754" s="13"/>
      <c r="L754" s="13"/>
      <c r="M754" s="13"/>
      <c r="N754" s="111"/>
    </row>
    <row r="755" spans="2:14">
      <c r="B755" s="12">
        <f t="shared" si="24"/>
        <v>750</v>
      </c>
      <c r="C755" s="12" t="str">
        <f>IF(COUNTIFS(D756:$D$1005,D755,E756:$E$1005,"&lt;&gt;0")+COUNTIFS($D$6:D754,D755,$E$6:E754,"&lt;&gt;0"),"DUPLICATE","")</f>
        <v/>
      </c>
      <c r="D755" s="25" t="str">
        <f t="shared" si="23"/>
        <v>0</v>
      </c>
      <c r="E755" s="4">
        <v>0</v>
      </c>
      <c r="F755" s="4"/>
      <c r="G755" s="4"/>
      <c r="H755" s="11"/>
      <c r="I755" s="11"/>
      <c r="J755" s="4"/>
      <c r="K755" s="4"/>
      <c r="L755" s="4"/>
      <c r="M755" s="4"/>
      <c r="N755" s="111"/>
    </row>
    <row r="756" spans="2:14">
      <c r="B756" s="10">
        <f t="shared" si="24"/>
        <v>751</v>
      </c>
      <c r="C756" s="10" t="str">
        <f>IF(COUNTIFS(D757:$D$1005,D756,E757:$E$1005,"&lt;&gt;0")+COUNTIFS($D$6:D755,D756,$E$6:E755,"&lt;&gt;0"),"DUPLICATE","")</f>
        <v/>
      </c>
      <c r="D756" s="25" t="str">
        <f t="shared" si="23"/>
        <v>0</v>
      </c>
      <c r="E756" s="4">
        <v>0</v>
      </c>
      <c r="F756" s="4"/>
      <c r="G756" s="4"/>
      <c r="H756" s="11"/>
      <c r="I756" s="11"/>
      <c r="J756" s="4"/>
      <c r="K756" s="4"/>
      <c r="L756" s="4"/>
      <c r="M756" s="4"/>
      <c r="N756" s="111"/>
    </row>
    <row r="757" spans="2:14">
      <c r="B757" s="12">
        <f t="shared" si="24"/>
        <v>752</v>
      </c>
      <c r="C757" s="12" t="str">
        <f>IF(COUNTIFS(D758:$D$1005,D757,E758:$E$1005,"&lt;&gt;0")+COUNTIFS($D$6:D756,D757,$E$6:E756,"&lt;&gt;0"),"DUPLICATE","")</f>
        <v/>
      </c>
      <c r="D757" s="25" t="str">
        <f t="shared" si="23"/>
        <v>0</v>
      </c>
      <c r="E757" s="4">
        <v>0</v>
      </c>
      <c r="F757" s="4"/>
      <c r="G757" s="4"/>
      <c r="H757" s="11"/>
      <c r="I757" s="11"/>
      <c r="J757" s="4"/>
      <c r="K757" s="4"/>
      <c r="L757" s="4"/>
      <c r="M757" s="4"/>
      <c r="N757" s="111"/>
    </row>
    <row r="758" spans="2:14">
      <c r="B758" s="10">
        <f t="shared" si="24"/>
        <v>753</v>
      </c>
      <c r="C758" s="10" t="str">
        <f>IF(COUNTIFS(D759:$D$1005,D758,E759:$E$1005,"&lt;&gt;0")+COUNTIFS($D$6:D757,D758,$E$6:E757,"&lt;&gt;0"),"DUPLICATE","")</f>
        <v/>
      </c>
      <c r="D758" s="25" t="str">
        <f t="shared" si="23"/>
        <v>0</v>
      </c>
      <c r="E758" s="4">
        <v>0</v>
      </c>
      <c r="F758" s="4"/>
      <c r="G758" s="4"/>
      <c r="H758" s="11"/>
      <c r="I758" s="11"/>
      <c r="J758" s="4"/>
      <c r="K758" s="4"/>
      <c r="L758" s="4"/>
      <c r="M758" s="4"/>
      <c r="N758" s="111"/>
    </row>
    <row r="759" spans="2:14">
      <c r="B759" s="12">
        <f t="shared" si="24"/>
        <v>754</v>
      </c>
      <c r="C759" s="12" t="str">
        <f>IF(COUNTIFS(D760:$D$1005,D759,E760:$E$1005,"&lt;&gt;0")+COUNTIFS($D$6:D758,D759,$E$6:E758,"&lt;&gt;0"),"DUPLICATE","")</f>
        <v/>
      </c>
      <c r="D759" s="25" t="str">
        <f t="shared" si="23"/>
        <v>0</v>
      </c>
      <c r="E759" s="4">
        <v>0</v>
      </c>
      <c r="F759" s="4"/>
      <c r="G759" s="4"/>
      <c r="H759" s="11"/>
      <c r="I759" s="11"/>
      <c r="J759" s="4"/>
      <c r="K759" s="4"/>
      <c r="L759" s="4"/>
      <c r="M759" s="4"/>
      <c r="N759" s="111"/>
    </row>
    <row r="760" spans="2:14">
      <c r="B760" s="10">
        <f t="shared" si="24"/>
        <v>755</v>
      </c>
      <c r="C760" s="10" t="str">
        <f>IF(COUNTIFS(D761:$D$1005,D760,E761:$E$1005,"&lt;&gt;0")+COUNTIFS($D$6:D759,D760,$E$6:E759,"&lt;&gt;0"),"DUPLICATE","")</f>
        <v/>
      </c>
      <c r="D760" s="25" t="str">
        <f t="shared" si="23"/>
        <v>0</v>
      </c>
      <c r="E760" s="4">
        <v>0</v>
      </c>
      <c r="F760" s="4"/>
      <c r="G760" s="4"/>
      <c r="H760" s="11"/>
      <c r="I760" s="11"/>
      <c r="J760" s="4"/>
      <c r="K760" s="4"/>
      <c r="L760" s="4"/>
      <c r="M760" s="4"/>
      <c r="N760" s="111"/>
    </row>
    <row r="761" spans="2:14">
      <c r="B761" s="12">
        <f t="shared" si="24"/>
        <v>756</v>
      </c>
      <c r="C761" s="12" t="str">
        <f>IF(COUNTIFS(D762:$D$1005,D761,E762:$E$1005,"&lt;&gt;0")+COUNTIFS($D$6:D760,D761,$E$6:E760,"&lt;&gt;0"),"DUPLICATE","")</f>
        <v/>
      </c>
      <c r="D761" s="25" t="str">
        <f t="shared" si="23"/>
        <v>0</v>
      </c>
      <c r="E761" s="4">
        <v>0</v>
      </c>
      <c r="F761" s="4"/>
      <c r="G761" s="4"/>
      <c r="H761" s="11"/>
      <c r="I761" s="11"/>
      <c r="J761" s="4"/>
      <c r="K761" s="4"/>
      <c r="L761" s="4"/>
      <c r="M761" s="4"/>
      <c r="N761" s="111"/>
    </row>
    <row r="762" spans="2:14">
      <c r="B762" s="10">
        <f t="shared" si="24"/>
        <v>757</v>
      </c>
      <c r="C762" s="10" t="str">
        <f>IF(COUNTIFS(D763:$D$1005,D762,E763:$E$1005,"&lt;&gt;0")+COUNTIFS($D$6:D761,D762,$E$6:E761,"&lt;&gt;0"),"DUPLICATE","")</f>
        <v/>
      </c>
      <c r="D762" s="25" t="str">
        <f t="shared" si="23"/>
        <v>0</v>
      </c>
      <c r="E762" s="4">
        <v>0</v>
      </c>
      <c r="F762" s="4"/>
      <c r="G762" s="4"/>
      <c r="H762" s="11"/>
      <c r="I762" s="11"/>
      <c r="J762" s="4"/>
      <c r="K762" s="4"/>
      <c r="L762" s="4"/>
      <c r="M762" s="4"/>
      <c r="N762" s="111"/>
    </row>
    <row r="763" spans="2:14">
      <c r="B763" s="12">
        <f t="shared" si="24"/>
        <v>758</v>
      </c>
      <c r="C763" s="12" t="str">
        <f>IF(COUNTIFS(D764:$D$1005,D763,E764:$E$1005,"&lt;&gt;0")+COUNTIFS($D$6:D762,D763,$E$6:E762,"&lt;&gt;0"),"DUPLICATE","")</f>
        <v/>
      </c>
      <c r="D763" s="25" t="str">
        <f t="shared" si="23"/>
        <v>0</v>
      </c>
      <c r="E763" s="4">
        <v>0</v>
      </c>
      <c r="F763" s="4"/>
      <c r="G763" s="4"/>
      <c r="H763" s="11"/>
      <c r="I763" s="11"/>
      <c r="J763" s="4"/>
      <c r="K763" s="4"/>
      <c r="L763" s="4"/>
      <c r="M763" s="4"/>
      <c r="N763" s="111"/>
    </row>
    <row r="764" spans="2:14">
      <c r="B764" s="10">
        <f t="shared" si="24"/>
        <v>759</v>
      </c>
      <c r="C764" s="10" t="str">
        <f>IF(COUNTIFS(D765:$D$1005,D764,E765:$E$1005,"&lt;&gt;0")+COUNTIFS($D$6:D763,D764,$E$6:E763,"&lt;&gt;0"),"DUPLICATE","")</f>
        <v/>
      </c>
      <c r="D764" s="25" t="str">
        <f t="shared" si="23"/>
        <v>0</v>
      </c>
      <c r="E764" s="4">
        <v>0</v>
      </c>
      <c r="F764" s="4"/>
      <c r="G764" s="4"/>
      <c r="H764" s="11"/>
      <c r="I764" s="11"/>
      <c r="J764" s="4"/>
      <c r="K764" s="4"/>
      <c r="L764" s="4"/>
      <c r="M764" s="4"/>
      <c r="N764" s="111"/>
    </row>
    <row r="765" spans="2:14">
      <c r="B765" s="12">
        <f t="shared" si="24"/>
        <v>760</v>
      </c>
      <c r="C765" s="12" t="str">
        <f>IF(COUNTIFS(D766:$D$1005,D765,E766:$E$1005,"&lt;&gt;0")+COUNTIFS($D$6:D764,D765,$E$6:E764,"&lt;&gt;0"),"DUPLICATE","")</f>
        <v/>
      </c>
      <c r="D765" s="25" t="str">
        <f t="shared" si="23"/>
        <v>0</v>
      </c>
      <c r="E765" s="4">
        <v>0</v>
      </c>
      <c r="F765" s="4"/>
      <c r="G765" s="4"/>
      <c r="H765" s="11"/>
      <c r="I765" s="11"/>
      <c r="J765" s="4"/>
      <c r="K765" s="4"/>
      <c r="L765" s="4"/>
      <c r="M765" s="4"/>
      <c r="N765" s="111"/>
    </row>
    <row r="766" spans="2:14">
      <c r="B766" s="10">
        <f t="shared" si="24"/>
        <v>761</v>
      </c>
      <c r="C766" s="10" t="str">
        <f>IF(COUNTIFS(D767:$D$1005,D766,E767:$E$1005,"&lt;&gt;0")+COUNTIFS($D$6:D765,D766,$E$6:E765,"&lt;&gt;0"),"DUPLICATE","")</f>
        <v/>
      </c>
      <c r="D766" s="25" t="str">
        <f t="shared" si="23"/>
        <v>0</v>
      </c>
      <c r="E766" s="4">
        <v>0</v>
      </c>
      <c r="F766" s="4"/>
      <c r="G766" s="4"/>
      <c r="H766" s="11"/>
      <c r="I766" s="11"/>
      <c r="J766" s="4"/>
      <c r="K766" s="4"/>
      <c r="L766" s="4"/>
      <c r="M766" s="4"/>
      <c r="N766" s="111"/>
    </row>
    <row r="767" spans="2:14">
      <c r="B767" s="12">
        <f t="shared" si="24"/>
        <v>762</v>
      </c>
      <c r="C767" s="12" t="str">
        <f>IF(COUNTIFS(D768:$D$1005,D767,E768:$E$1005,"&lt;&gt;0")+COUNTIFS($D$6:D766,D767,$E$6:E766,"&lt;&gt;0"),"DUPLICATE","")</f>
        <v/>
      </c>
      <c r="D767" s="25" t="str">
        <f t="shared" si="23"/>
        <v>0</v>
      </c>
      <c r="E767" s="4">
        <v>0</v>
      </c>
      <c r="F767" s="4"/>
      <c r="G767" s="4"/>
      <c r="H767" s="11"/>
      <c r="I767" s="11"/>
      <c r="J767" s="4"/>
      <c r="K767" s="4"/>
      <c r="L767" s="4"/>
      <c r="M767" s="4"/>
      <c r="N767" s="111"/>
    </row>
    <row r="768" spans="2:14">
      <c r="B768" s="10">
        <f t="shared" si="24"/>
        <v>763</v>
      </c>
      <c r="C768" s="10" t="str">
        <f>IF(COUNTIFS(D769:$D$1005,D768,E769:$E$1005,"&lt;&gt;0")+COUNTIFS($D$6:D767,D768,$E$6:E767,"&lt;&gt;0"),"DUPLICATE","")</f>
        <v/>
      </c>
      <c r="D768" s="25" t="str">
        <f t="shared" si="23"/>
        <v>0</v>
      </c>
      <c r="E768" s="4">
        <v>0</v>
      </c>
      <c r="F768" s="4"/>
      <c r="G768" s="4"/>
      <c r="H768" s="11"/>
      <c r="I768" s="11"/>
      <c r="J768" s="4"/>
      <c r="K768" s="4"/>
      <c r="L768" s="4"/>
      <c r="M768" s="4"/>
      <c r="N768" s="111"/>
    </row>
    <row r="769" spans="2:14">
      <c r="B769" s="12">
        <f t="shared" si="24"/>
        <v>764</v>
      </c>
      <c r="C769" s="12" t="str">
        <f>IF(COUNTIFS(D770:$D$1005,D769,E770:$E$1005,"&lt;&gt;0")+COUNTIFS($D$6:D768,D769,$E$6:E768,"&lt;&gt;0"),"DUPLICATE","")</f>
        <v/>
      </c>
      <c r="D769" s="25" t="str">
        <f t="shared" si="23"/>
        <v>0</v>
      </c>
      <c r="E769" s="4">
        <v>0</v>
      </c>
      <c r="F769" s="4"/>
      <c r="G769" s="4"/>
      <c r="H769" s="11"/>
      <c r="I769" s="11"/>
      <c r="J769" s="4"/>
      <c r="K769" s="4"/>
      <c r="L769" s="4"/>
      <c r="M769" s="4"/>
      <c r="N769" s="111"/>
    </row>
    <row r="770" spans="2:14">
      <c r="B770" s="10">
        <f t="shared" si="24"/>
        <v>765</v>
      </c>
      <c r="C770" s="10" t="str">
        <f>IF(COUNTIFS(D771:$D$1005,D770,E771:$E$1005,"&lt;&gt;0")+COUNTIFS($D$6:D769,D770,$E$6:E769,"&lt;&gt;0"),"DUPLICATE","")</f>
        <v/>
      </c>
      <c r="D770" s="25" t="str">
        <f t="shared" si="23"/>
        <v>0</v>
      </c>
      <c r="E770" s="4">
        <v>0</v>
      </c>
      <c r="F770" s="4"/>
      <c r="G770" s="4"/>
      <c r="H770" s="11"/>
      <c r="I770" s="11"/>
      <c r="J770" s="4"/>
      <c r="K770" s="4"/>
      <c r="L770" s="4"/>
      <c r="M770" s="4"/>
      <c r="N770" s="111"/>
    </row>
    <row r="771" spans="2:14">
      <c r="B771" s="12">
        <f t="shared" si="24"/>
        <v>766</v>
      </c>
      <c r="C771" s="12" t="str">
        <f>IF(COUNTIFS(D772:$D$1005,D771,E772:$E$1005,"&lt;&gt;0")+COUNTIFS($D$6:D770,D771,$E$6:E770,"&lt;&gt;0"),"DUPLICATE","")</f>
        <v/>
      </c>
      <c r="D771" s="25" t="str">
        <f t="shared" si="23"/>
        <v>0</v>
      </c>
      <c r="E771" s="4">
        <v>0</v>
      </c>
      <c r="F771" s="4"/>
      <c r="G771" s="4"/>
      <c r="H771" s="11"/>
      <c r="I771" s="11"/>
      <c r="J771" s="4"/>
      <c r="K771" s="4"/>
      <c r="L771" s="4"/>
      <c r="M771" s="4"/>
      <c r="N771" s="111"/>
    </row>
    <row r="772" spans="2:14">
      <c r="B772" s="10">
        <f t="shared" si="24"/>
        <v>767</v>
      </c>
      <c r="C772" s="10" t="str">
        <f>IF(COUNTIFS(D773:$D$1005,D772,E773:$E$1005,"&lt;&gt;0")+COUNTIFS($D$6:D771,D772,$E$6:E771,"&lt;&gt;0"),"DUPLICATE","")</f>
        <v/>
      </c>
      <c r="D772" s="25" t="str">
        <f t="shared" si="23"/>
        <v>0</v>
      </c>
      <c r="E772" s="13">
        <v>0</v>
      </c>
      <c r="F772" s="13"/>
      <c r="G772" s="13"/>
      <c r="H772" s="13"/>
      <c r="I772" s="13"/>
      <c r="J772" s="14"/>
      <c r="K772" s="14"/>
      <c r="L772" s="14"/>
      <c r="M772" s="14"/>
      <c r="N772" s="111"/>
    </row>
    <row r="773" spans="2:14">
      <c r="B773" s="12">
        <f t="shared" si="24"/>
        <v>768</v>
      </c>
      <c r="C773" s="12" t="str">
        <f>IF(COUNTIFS(D774:$D$1005,D773,E774:$E$1005,"&lt;&gt;0")+COUNTIFS($D$6:D772,D773,$E$6:E772,"&lt;&gt;0"),"DUPLICATE","")</f>
        <v/>
      </c>
      <c r="D773" s="25" t="str">
        <f t="shared" si="23"/>
        <v>0</v>
      </c>
      <c r="E773" s="13">
        <v>0</v>
      </c>
      <c r="F773" s="13"/>
      <c r="G773" s="13"/>
      <c r="H773" s="13"/>
      <c r="I773" s="13"/>
      <c r="J773" s="13"/>
      <c r="K773" s="13"/>
      <c r="L773" s="13"/>
      <c r="M773" s="13"/>
      <c r="N773" s="111"/>
    </row>
    <row r="774" spans="2:14">
      <c r="B774" s="10">
        <f t="shared" si="24"/>
        <v>769</v>
      </c>
      <c r="C774" s="10" t="str">
        <f>IF(COUNTIFS(D775:$D$1005,D774,E775:$E$1005,"&lt;&gt;0")+COUNTIFS($D$6:D773,D774,$E$6:E773,"&lt;&gt;0"),"DUPLICATE","")</f>
        <v/>
      </c>
      <c r="D774" s="25" t="str">
        <f t="shared" si="23"/>
        <v>0</v>
      </c>
      <c r="E774" s="13">
        <v>0</v>
      </c>
      <c r="F774" s="13"/>
      <c r="G774" s="13"/>
      <c r="H774" s="13"/>
      <c r="I774" s="13"/>
      <c r="J774" s="13"/>
      <c r="K774" s="13"/>
      <c r="L774" s="13"/>
      <c r="M774" s="13"/>
      <c r="N774" s="111"/>
    </row>
    <row r="775" spans="2:14">
      <c r="B775" s="12">
        <f t="shared" si="24"/>
        <v>770</v>
      </c>
      <c r="C775" s="12" t="str">
        <f>IF(COUNTIFS(D776:$D$1005,D775,E776:$E$1005,"&lt;&gt;0")+COUNTIFS($D$6:D774,D775,$E$6:E774,"&lt;&gt;0"),"DUPLICATE","")</f>
        <v/>
      </c>
      <c r="D775" s="25" t="str">
        <f t="shared" ref="D775:D838" si="25">E775&amp;G775</f>
        <v>0</v>
      </c>
      <c r="E775" s="13">
        <v>0</v>
      </c>
      <c r="F775" s="13"/>
      <c r="G775" s="13"/>
      <c r="H775" s="13"/>
      <c r="I775" s="13"/>
      <c r="J775" s="13"/>
      <c r="K775" s="13"/>
      <c r="L775" s="13"/>
      <c r="M775" s="13"/>
      <c r="N775" s="111"/>
    </row>
    <row r="776" spans="2:14">
      <c r="B776" s="10">
        <f t="shared" ref="B776:B839" si="26">B775+1</f>
        <v>771</v>
      </c>
      <c r="C776" s="10" t="str">
        <f>IF(COUNTIFS(D777:$D$1005,D776,E777:$E$1005,"&lt;&gt;0")+COUNTIFS($D$6:D775,D776,$E$6:E775,"&lt;&gt;0"),"DUPLICATE","")</f>
        <v/>
      </c>
      <c r="D776" s="25" t="str">
        <f t="shared" si="25"/>
        <v>0</v>
      </c>
      <c r="E776" s="13">
        <v>0</v>
      </c>
      <c r="F776" s="13"/>
      <c r="G776" s="13"/>
      <c r="H776" s="13"/>
      <c r="I776" s="13"/>
      <c r="J776" s="13"/>
      <c r="K776" s="13"/>
      <c r="L776" s="13"/>
      <c r="M776" s="13"/>
      <c r="N776" s="111"/>
    </row>
    <row r="777" spans="2:14">
      <c r="B777" s="12">
        <f t="shared" si="26"/>
        <v>772</v>
      </c>
      <c r="C777" s="12" t="str">
        <f>IF(COUNTIFS(D778:$D$1005,D777,E778:$E$1005,"&lt;&gt;0")+COUNTIFS($D$6:D776,D777,$E$6:E776,"&lt;&gt;0"),"DUPLICATE","")</f>
        <v/>
      </c>
      <c r="D777" s="25" t="str">
        <f t="shared" si="25"/>
        <v>0</v>
      </c>
      <c r="E777" s="4">
        <v>0</v>
      </c>
      <c r="F777" s="4"/>
      <c r="G777" s="4"/>
      <c r="H777" s="11"/>
      <c r="I777" s="11"/>
      <c r="J777" s="4"/>
      <c r="K777" s="4"/>
      <c r="L777" s="4"/>
      <c r="M777" s="4"/>
      <c r="N777" s="111"/>
    </row>
    <row r="778" spans="2:14">
      <c r="B778" s="10">
        <f t="shared" si="26"/>
        <v>773</v>
      </c>
      <c r="C778" s="10" t="str">
        <f>IF(COUNTIFS(D779:$D$1005,D778,E779:$E$1005,"&lt;&gt;0")+COUNTIFS($D$6:D777,D778,$E$6:E777,"&lt;&gt;0"),"DUPLICATE","")</f>
        <v/>
      </c>
      <c r="D778" s="25" t="str">
        <f t="shared" si="25"/>
        <v>0</v>
      </c>
      <c r="E778" s="4">
        <v>0</v>
      </c>
      <c r="F778" s="4"/>
      <c r="G778" s="4"/>
      <c r="H778" s="11"/>
      <c r="I778" s="11"/>
      <c r="J778" s="4"/>
      <c r="K778" s="4"/>
      <c r="L778" s="4"/>
      <c r="M778" s="4"/>
      <c r="N778" s="111"/>
    </row>
    <row r="779" spans="2:14">
      <c r="B779" s="12">
        <f t="shared" si="26"/>
        <v>774</v>
      </c>
      <c r="C779" s="12" t="str">
        <f>IF(COUNTIFS(D780:$D$1005,D779,E780:$E$1005,"&lt;&gt;0")+COUNTIFS($D$6:D778,D779,$E$6:E778,"&lt;&gt;0"),"DUPLICATE","")</f>
        <v/>
      </c>
      <c r="D779" s="25" t="str">
        <f t="shared" si="25"/>
        <v>0</v>
      </c>
      <c r="E779" s="4">
        <v>0</v>
      </c>
      <c r="F779" s="4"/>
      <c r="G779" s="4"/>
      <c r="H779" s="11"/>
      <c r="I779" s="11"/>
      <c r="J779" s="4"/>
      <c r="K779" s="4"/>
      <c r="L779" s="4"/>
      <c r="M779" s="4"/>
      <c r="N779" s="111"/>
    </row>
    <row r="780" spans="2:14">
      <c r="B780" s="10">
        <f t="shared" si="26"/>
        <v>775</v>
      </c>
      <c r="C780" s="10" t="str">
        <f>IF(COUNTIFS(D781:$D$1005,D780,E781:$E$1005,"&lt;&gt;0")+COUNTIFS($D$6:D779,D780,$E$6:E779,"&lt;&gt;0"),"DUPLICATE","")</f>
        <v/>
      </c>
      <c r="D780" s="25" t="str">
        <f t="shared" si="25"/>
        <v>0</v>
      </c>
      <c r="E780" s="4">
        <v>0</v>
      </c>
      <c r="F780" s="4"/>
      <c r="G780" s="4"/>
      <c r="H780" s="11"/>
      <c r="I780" s="11"/>
      <c r="J780" s="4"/>
      <c r="K780" s="4"/>
      <c r="L780" s="4"/>
      <c r="M780" s="4"/>
      <c r="N780" s="111"/>
    </row>
    <row r="781" spans="2:14">
      <c r="B781" s="12">
        <f t="shared" si="26"/>
        <v>776</v>
      </c>
      <c r="C781" s="12" t="str">
        <f>IF(COUNTIFS(D782:$D$1005,D781,E782:$E$1005,"&lt;&gt;0")+COUNTIFS($D$6:D780,D781,$E$6:E780,"&lt;&gt;0"),"DUPLICATE","")</f>
        <v/>
      </c>
      <c r="D781" s="25" t="str">
        <f t="shared" si="25"/>
        <v>0</v>
      </c>
      <c r="E781" s="4">
        <v>0</v>
      </c>
      <c r="F781" s="4"/>
      <c r="G781" s="4"/>
      <c r="H781" s="11"/>
      <c r="I781" s="11"/>
      <c r="J781" s="4"/>
      <c r="K781" s="4"/>
      <c r="L781" s="4"/>
      <c r="M781" s="4"/>
      <c r="N781" s="111"/>
    </row>
    <row r="782" spans="2:14">
      <c r="B782" s="10">
        <f t="shared" si="26"/>
        <v>777</v>
      </c>
      <c r="C782" s="10" t="str">
        <f>IF(COUNTIFS(D783:$D$1005,D782,E783:$E$1005,"&lt;&gt;0")+COUNTIFS($D$6:D781,D782,$E$6:E781,"&lt;&gt;0"),"DUPLICATE","")</f>
        <v/>
      </c>
      <c r="D782" s="25" t="str">
        <f t="shared" si="25"/>
        <v>0</v>
      </c>
      <c r="E782" s="4">
        <v>0</v>
      </c>
      <c r="F782" s="4"/>
      <c r="G782" s="4"/>
      <c r="H782" s="11"/>
      <c r="I782" s="11"/>
      <c r="J782" s="4"/>
      <c r="K782" s="4"/>
      <c r="L782" s="4"/>
      <c r="M782" s="4"/>
      <c r="N782" s="111"/>
    </row>
    <row r="783" spans="2:14">
      <c r="B783" s="12">
        <f t="shared" si="26"/>
        <v>778</v>
      </c>
      <c r="C783" s="12" t="str">
        <f>IF(COUNTIFS(D784:$D$1005,D783,E784:$E$1005,"&lt;&gt;0")+COUNTIFS($D$6:D782,D783,$E$6:E782,"&lt;&gt;0"),"DUPLICATE","")</f>
        <v/>
      </c>
      <c r="D783" s="25" t="str">
        <f t="shared" si="25"/>
        <v>0</v>
      </c>
      <c r="E783" s="4">
        <v>0</v>
      </c>
      <c r="F783" s="4"/>
      <c r="G783" s="4"/>
      <c r="H783" s="11"/>
      <c r="I783" s="11"/>
      <c r="J783" s="4"/>
      <c r="K783" s="4"/>
      <c r="L783" s="4"/>
      <c r="M783" s="4"/>
      <c r="N783" s="111"/>
    </row>
    <row r="784" spans="2:14">
      <c r="B784" s="10">
        <f t="shared" si="26"/>
        <v>779</v>
      </c>
      <c r="C784" s="10" t="str">
        <f>IF(COUNTIFS(D785:$D$1005,D784,E785:$E$1005,"&lt;&gt;0")+COUNTIFS($D$6:D783,D784,$E$6:E783,"&lt;&gt;0"),"DUPLICATE","")</f>
        <v/>
      </c>
      <c r="D784" s="25" t="str">
        <f t="shared" si="25"/>
        <v>0</v>
      </c>
      <c r="E784" s="4">
        <v>0</v>
      </c>
      <c r="F784" s="4"/>
      <c r="G784" s="4"/>
      <c r="H784" s="11"/>
      <c r="I784" s="11"/>
      <c r="J784" s="4"/>
      <c r="K784" s="4"/>
      <c r="L784" s="4"/>
      <c r="M784" s="4"/>
      <c r="N784" s="111"/>
    </row>
    <row r="785" spans="2:14">
      <c r="B785" s="12">
        <f t="shared" si="26"/>
        <v>780</v>
      </c>
      <c r="C785" s="12" t="str">
        <f>IF(COUNTIFS(D786:$D$1005,D785,E786:$E$1005,"&lt;&gt;0")+COUNTIFS($D$6:D784,D785,$E$6:E784,"&lt;&gt;0"),"DUPLICATE","")</f>
        <v/>
      </c>
      <c r="D785" s="25" t="str">
        <f t="shared" si="25"/>
        <v>0</v>
      </c>
      <c r="E785" s="4">
        <v>0</v>
      </c>
      <c r="F785" s="4"/>
      <c r="G785" s="4"/>
      <c r="H785" s="11"/>
      <c r="I785" s="11"/>
      <c r="J785" s="4"/>
      <c r="K785" s="4"/>
      <c r="L785" s="4"/>
      <c r="M785" s="4"/>
      <c r="N785" s="111"/>
    </row>
    <row r="786" spans="2:14">
      <c r="B786" s="10">
        <f t="shared" si="26"/>
        <v>781</v>
      </c>
      <c r="C786" s="10" t="str">
        <f>IF(COUNTIFS(D787:$D$1005,D786,E787:$E$1005,"&lt;&gt;0")+COUNTIFS($D$6:D785,D786,$E$6:E785,"&lt;&gt;0"),"DUPLICATE","")</f>
        <v/>
      </c>
      <c r="D786" s="25" t="str">
        <f t="shared" si="25"/>
        <v>0</v>
      </c>
      <c r="E786" s="4">
        <v>0</v>
      </c>
      <c r="F786" s="4"/>
      <c r="G786" s="4"/>
      <c r="H786" s="11"/>
      <c r="I786" s="11"/>
      <c r="J786" s="4"/>
      <c r="K786" s="4"/>
      <c r="L786" s="4"/>
      <c r="M786" s="4"/>
      <c r="N786" s="111"/>
    </row>
    <row r="787" spans="2:14">
      <c r="B787" s="12">
        <f t="shared" si="26"/>
        <v>782</v>
      </c>
      <c r="C787" s="12" t="str">
        <f>IF(COUNTIFS(D788:$D$1005,D787,E788:$E$1005,"&lt;&gt;0")+COUNTIFS($D$6:D786,D787,$E$6:E786,"&lt;&gt;0"),"DUPLICATE","")</f>
        <v/>
      </c>
      <c r="D787" s="25" t="str">
        <f t="shared" si="25"/>
        <v>0</v>
      </c>
      <c r="E787" s="4">
        <v>0</v>
      </c>
      <c r="F787" s="4"/>
      <c r="G787" s="4"/>
      <c r="H787" s="11"/>
      <c r="I787" s="11"/>
      <c r="J787" s="4"/>
      <c r="K787" s="4"/>
      <c r="L787" s="4"/>
      <c r="M787" s="4"/>
      <c r="N787" s="111"/>
    </row>
    <row r="788" spans="2:14">
      <c r="B788" s="10">
        <f t="shared" si="26"/>
        <v>783</v>
      </c>
      <c r="C788" s="10" t="str">
        <f>IF(COUNTIFS(D789:$D$1005,D788,E789:$E$1005,"&lt;&gt;0")+COUNTIFS($D$6:D787,D788,$E$6:E787,"&lt;&gt;0"),"DUPLICATE","")</f>
        <v/>
      </c>
      <c r="D788" s="25" t="str">
        <f t="shared" si="25"/>
        <v>0</v>
      </c>
      <c r="E788" s="4">
        <v>0</v>
      </c>
      <c r="F788" s="4"/>
      <c r="G788" s="4"/>
      <c r="H788" s="11"/>
      <c r="I788" s="11"/>
      <c r="J788" s="4"/>
      <c r="K788" s="4"/>
      <c r="L788" s="4"/>
      <c r="M788" s="4"/>
      <c r="N788" s="111"/>
    </row>
    <row r="789" spans="2:14">
      <c r="B789" s="12">
        <f t="shared" si="26"/>
        <v>784</v>
      </c>
      <c r="C789" s="12" t="str">
        <f>IF(COUNTIFS(D790:$D$1005,D789,E790:$E$1005,"&lt;&gt;0")+COUNTIFS($D$6:D788,D789,$E$6:E788,"&lt;&gt;0"),"DUPLICATE","")</f>
        <v/>
      </c>
      <c r="D789" s="25" t="str">
        <f t="shared" si="25"/>
        <v>0</v>
      </c>
      <c r="E789" s="4">
        <v>0</v>
      </c>
      <c r="F789" s="4"/>
      <c r="G789" s="4"/>
      <c r="H789" s="11"/>
      <c r="I789" s="11"/>
      <c r="J789" s="4"/>
      <c r="K789" s="4"/>
      <c r="L789" s="4"/>
      <c r="M789" s="4"/>
      <c r="N789" s="111"/>
    </row>
    <row r="790" spans="2:14">
      <c r="B790" s="10">
        <f t="shared" si="26"/>
        <v>785</v>
      </c>
      <c r="C790" s="10" t="str">
        <f>IF(COUNTIFS(D791:$D$1005,D790,E791:$E$1005,"&lt;&gt;0")+COUNTIFS($D$6:D789,D790,$E$6:E789,"&lt;&gt;0"),"DUPLICATE","")</f>
        <v/>
      </c>
      <c r="D790" s="25" t="str">
        <f t="shared" si="25"/>
        <v>0</v>
      </c>
      <c r="E790" s="4">
        <v>0</v>
      </c>
      <c r="F790" s="4"/>
      <c r="G790" s="4"/>
      <c r="H790" s="11"/>
      <c r="I790" s="11"/>
      <c r="J790" s="4"/>
      <c r="K790" s="4"/>
      <c r="L790" s="4"/>
      <c r="M790" s="4"/>
      <c r="N790" s="111"/>
    </row>
    <row r="791" spans="2:14">
      <c r="B791" s="12">
        <f t="shared" si="26"/>
        <v>786</v>
      </c>
      <c r="C791" s="12" t="str">
        <f>IF(COUNTIFS(D792:$D$1005,D791,E792:$E$1005,"&lt;&gt;0")+COUNTIFS($D$6:D790,D791,$E$6:E790,"&lt;&gt;0"),"DUPLICATE","")</f>
        <v/>
      </c>
      <c r="D791" s="25" t="str">
        <f t="shared" si="25"/>
        <v>0</v>
      </c>
      <c r="E791" s="4">
        <v>0</v>
      </c>
      <c r="F791" s="4"/>
      <c r="G791" s="4"/>
      <c r="H791" s="11"/>
      <c r="I791" s="11"/>
      <c r="J791" s="4"/>
      <c r="K791" s="4"/>
      <c r="L791" s="4"/>
      <c r="M791" s="4"/>
      <c r="N791" s="111"/>
    </row>
    <row r="792" spans="2:14">
      <c r="B792" s="10">
        <f t="shared" si="26"/>
        <v>787</v>
      </c>
      <c r="C792" s="10" t="str">
        <f>IF(COUNTIFS(D793:$D$1005,D792,E793:$E$1005,"&lt;&gt;0")+COUNTIFS($D$6:D791,D792,$E$6:E791,"&lt;&gt;0"),"DUPLICATE","")</f>
        <v/>
      </c>
      <c r="D792" s="25" t="str">
        <f t="shared" si="25"/>
        <v>0</v>
      </c>
      <c r="E792" s="4">
        <v>0</v>
      </c>
      <c r="F792" s="4"/>
      <c r="G792" s="4"/>
      <c r="H792" s="11"/>
      <c r="I792" s="11"/>
      <c r="J792" s="4"/>
      <c r="K792" s="4"/>
      <c r="L792" s="4"/>
      <c r="M792" s="4"/>
      <c r="N792" s="111"/>
    </row>
    <row r="793" spans="2:14">
      <c r="B793" s="12">
        <f t="shared" si="26"/>
        <v>788</v>
      </c>
      <c r="C793" s="12" t="str">
        <f>IF(COUNTIFS(D794:$D$1005,D793,E794:$E$1005,"&lt;&gt;0")+COUNTIFS($D$6:D792,D793,$E$6:E792,"&lt;&gt;0"),"DUPLICATE","")</f>
        <v/>
      </c>
      <c r="D793" s="25" t="str">
        <f t="shared" si="25"/>
        <v>0</v>
      </c>
      <c r="E793" s="4">
        <v>0</v>
      </c>
      <c r="F793" s="4"/>
      <c r="G793" s="4"/>
      <c r="H793" s="11"/>
      <c r="I793" s="11"/>
      <c r="J793" s="4"/>
      <c r="K793" s="4"/>
      <c r="L793" s="4"/>
      <c r="M793" s="4"/>
      <c r="N793" s="111"/>
    </row>
    <row r="794" spans="2:14">
      <c r="B794" s="10">
        <f t="shared" si="26"/>
        <v>789</v>
      </c>
      <c r="C794" s="10" t="str">
        <f>IF(COUNTIFS(D795:$D$1005,D794,E795:$E$1005,"&lt;&gt;0")+COUNTIFS($D$6:D793,D794,$E$6:E793,"&lt;&gt;0"),"DUPLICATE","")</f>
        <v/>
      </c>
      <c r="D794" s="25" t="str">
        <f t="shared" si="25"/>
        <v>0</v>
      </c>
      <c r="E794" s="13">
        <v>0</v>
      </c>
      <c r="F794" s="13"/>
      <c r="G794" s="13"/>
      <c r="H794" s="13"/>
      <c r="I794" s="13"/>
      <c r="J794" s="14"/>
      <c r="K794" s="14"/>
      <c r="L794" s="14"/>
      <c r="M794" s="14"/>
      <c r="N794" s="111"/>
    </row>
    <row r="795" spans="2:14">
      <c r="B795" s="12">
        <f t="shared" si="26"/>
        <v>790</v>
      </c>
      <c r="C795" s="12" t="str">
        <f>IF(COUNTIFS(D796:$D$1005,D795,E796:$E$1005,"&lt;&gt;0")+COUNTIFS($D$6:D794,D795,$E$6:E794,"&lt;&gt;0"),"DUPLICATE","")</f>
        <v/>
      </c>
      <c r="D795" s="25" t="str">
        <f t="shared" si="25"/>
        <v>0</v>
      </c>
      <c r="E795" s="13">
        <v>0</v>
      </c>
      <c r="F795" s="13"/>
      <c r="G795" s="13"/>
      <c r="H795" s="13"/>
      <c r="I795" s="13"/>
      <c r="J795" s="13"/>
      <c r="K795" s="13"/>
      <c r="L795" s="13"/>
      <c r="M795" s="13"/>
      <c r="N795" s="111"/>
    </row>
    <row r="796" spans="2:14">
      <c r="B796" s="10">
        <f t="shared" si="26"/>
        <v>791</v>
      </c>
      <c r="C796" s="10" t="str">
        <f>IF(COUNTIFS(D797:$D$1005,D796,E797:$E$1005,"&lt;&gt;0")+COUNTIFS($D$6:D795,D796,$E$6:E795,"&lt;&gt;0"),"DUPLICATE","")</f>
        <v/>
      </c>
      <c r="D796" s="25" t="str">
        <f t="shared" si="25"/>
        <v>0</v>
      </c>
      <c r="E796" s="13">
        <v>0</v>
      </c>
      <c r="F796" s="13"/>
      <c r="G796" s="13"/>
      <c r="H796" s="13"/>
      <c r="I796" s="13"/>
      <c r="J796" s="13"/>
      <c r="K796" s="13"/>
      <c r="L796" s="13"/>
      <c r="M796" s="13"/>
      <c r="N796" s="111"/>
    </row>
    <row r="797" spans="2:14">
      <c r="B797" s="12">
        <f t="shared" si="26"/>
        <v>792</v>
      </c>
      <c r="C797" s="12" t="str">
        <f>IF(COUNTIFS(D798:$D$1005,D797,E798:$E$1005,"&lt;&gt;0")+COUNTIFS($D$6:D796,D797,$E$6:E796,"&lt;&gt;0"),"DUPLICATE","")</f>
        <v/>
      </c>
      <c r="D797" s="25" t="str">
        <f t="shared" si="25"/>
        <v>0</v>
      </c>
      <c r="E797" s="13">
        <v>0</v>
      </c>
      <c r="F797" s="13"/>
      <c r="G797" s="13"/>
      <c r="H797" s="13"/>
      <c r="I797" s="13"/>
      <c r="J797" s="13"/>
      <c r="K797" s="13"/>
      <c r="L797" s="13"/>
      <c r="M797" s="13"/>
      <c r="N797" s="111"/>
    </row>
    <row r="798" spans="2:14">
      <c r="B798" s="10">
        <f t="shared" si="26"/>
        <v>793</v>
      </c>
      <c r="C798" s="10" t="str">
        <f>IF(COUNTIFS(D799:$D$1005,D798,E799:$E$1005,"&lt;&gt;0")+COUNTIFS($D$6:D797,D798,$E$6:E797,"&lt;&gt;0"),"DUPLICATE","")</f>
        <v/>
      </c>
      <c r="D798" s="25" t="str">
        <f t="shared" si="25"/>
        <v>0</v>
      </c>
      <c r="E798" s="13">
        <v>0</v>
      </c>
      <c r="F798" s="13"/>
      <c r="G798" s="13"/>
      <c r="H798" s="13"/>
      <c r="I798" s="13"/>
      <c r="J798" s="13"/>
      <c r="K798" s="13"/>
      <c r="L798" s="13"/>
      <c r="M798" s="13"/>
      <c r="N798" s="111"/>
    </row>
    <row r="799" spans="2:14">
      <c r="B799" s="12">
        <f t="shared" si="26"/>
        <v>794</v>
      </c>
      <c r="C799" s="12" t="str">
        <f>IF(COUNTIFS(D800:$D$1005,D799,E800:$E$1005,"&lt;&gt;0")+COUNTIFS($D$6:D798,D799,$E$6:E798,"&lt;&gt;0"),"DUPLICATE","")</f>
        <v/>
      </c>
      <c r="D799" s="25" t="str">
        <f t="shared" si="25"/>
        <v>0</v>
      </c>
      <c r="E799" s="4">
        <v>0</v>
      </c>
      <c r="F799" s="4"/>
      <c r="G799" s="4"/>
      <c r="H799" s="11"/>
      <c r="I799" s="11"/>
      <c r="J799" s="4"/>
      <c r="K799" s="4"/>
      <c r="L799" s="4"/>
      <c r="M799" s="4"/>
      <c r="N799" s="111"/>
    </row>
    <row r="800" spans="2:14">
      <c r="B800" s="10">
        <f t="shared" si="26"/>
        <v>795</v>
      </c>
      <c r="C800" s="10" t="str">
        <f>IF(COUNTIFS(D801:$D$1005,D800,E801:$E$1005,"&lt;&gt;0")+COUNTIFS($D$6:D799,D800,$E$6:E799,"&lt;&gt;0"),"DUPLICATE","")</f>
        <v/>
      </c>
      <c r="D800" s="25" t="str">
        <f t="shared" si="25"/>
        <v>0</v>
      </c>
      <c r="E800" s="4">
        <v>0</v>
      </c>
      <c r="F800" s="4"/>
      <c r="G800" s="4"/>
      <c r="H800" s="11"/>
      <c r="I800" s="11"/>
      <c r="J800" s="4"/>
      <c r="K800" s="4"/>
      <c r="L800" s="4"/>
      <c r="M800" s="4"/>
      <c r="N800" s="111"/>
    </row>
    <row r="801" spans="2:14">
      <c r="B801" s="12">
        <f t="shared" si="26"/>
        <v>796</v>
      </c>
      <c r="C801" s="12" t="str">
        <f>IF(COUNTIFS(D802:$D$1005,D801,E802:$E$1005,"&lt;&gt;0")+COUNTIFS($D$6:D800,D801,$E$6:E800,"&lt;&gt;0"),"DUPLICATE","")</f>
        <v/>
      </c>
      <c r="D801" s="25" t="str">
        <f t="shared" si="25"/>
        <v>0</v>
      </c>
      <c r="E801" s="4">
        <v>0</v>
      </c>
      <c r="F801" s="4"/>
      <c r="G801" s="4"/>
      <c r="H801" s="11"/>
      <c r="I801" s="11"/>
      <c r="J801" s="4"/>
      <c r="K801" s="4"/>
      <c r="L801" s="4"/>
      <c r="M801" s="4"/>
      <c r="N801" s="111"/>
    </row>
    <row r="802" spans="2:14">
      <c r="B802" s="10">
        <f t="shared" si="26"/>
        <v>797</v>
      </c>
      <c r="C802" s="10" t="str">
        <f>IF(COUNTIFS(D803:$D$1005,D802,E803:$E$1005,"&lt;&gt;0")+COUNTIFS($D$6:D801,D802,$E$6:E801,"&lt;&gt;0"),"DUPLICATE","")</f>
        <v/>
      </c>
      <c r="D802" s="25" t="str">
        <f t="shared" si="25"/>
        <v>0</v>
      </c>
      <c r="E802" s="4">
        <v>0</v>
      </c>
      <c r="F802" s="4"/>
      <c r="G802" s="4"/>
      <c r="H802" s="11"/>
      <c r="I802" s="11"/>
      <c r="J802" s="4"/>
      <c r="K802" s="4"/>
      <c r="L802" s="4"/>
      <c r="M802" s="4"/>
      <c r="N802" s="111"/>
    </row>
    <row r="803" spans="2:14">
      <c r="B803" s="12">
        <f t="shared" si="26"/>
        <v>798</v>
      </c>
      <c r="C803" s="12" t="str">
        <f>IF(COUNTIFS(D804:$D$1005,D803,E804:$E$1005,"&lt;&gt;0")+COUNTIFS($D$6:D802,D803,$E$6:E802,"&lt;&gt;0"),"DUPLICATE","")</f>
        <v/>
      </c>
      <c r="D803" s="25" t="str">
        <f t="shared" si="25"/>
        <v>0</v>
      </c>
      <c r="E803" s="4">
        <v>0</v>
      </c>
      <c r="F803" s="4"/>
      <c r="G803" s="4"/>
      <c r="H803" s="11"/>
      <c r="I803" s="11"/>
      <c r="J803" s="4"/>
      <c r="K803" s="4"/>
      <c r="L803" s="4"/>
      <c r="M803" s="4"/>
      <c r="N803" s="111"/>
    </row>
    <row r="804" spans="2:14">
      <c r="B804" s="10">
        <f t="shared" si="26"/>
        <v>799</v>
      </c>
      <c r="C804" s="10" t="str">
        <f>IF(COUNTIFS(D805:$D$1005,D804,E805:$E$1005,"&lt;&gt;0")+COUNTIFS($D$6:D803,D804,$E$6:E803,"&lt;&gt;0"),"DUPLICATE","")</f>
        <v/>
      </c>
      <c r="D804" s="25" t="str">
        <f t="shared" si="25"/>
        <v>0</v>
      </c>
      <c r="E804" s="4">
        <v>0</v>
      </c>
      <c r="F804" s="4"/>
      <c r="G804" s="4"/>
      <c r="H804" s="11"/>
      <c r="I804" s="11"/>
      <c r="J804" s="4"/>
      <c r="K804" s="4"/>
      <c r="L804" s="4"/>
      <c r="M804" s="4"/>
      <c r="N804" s="111"/>
    </row>
    <row r="805" spans="2:14">
      <c r="B805" s="12">
        <f t="shared" si="26"/>
        <v>800</v>
      </c>
      <c r="C805" s="12" t="str">
        <f>IF(COUNTIFS(D806:$D$1005,D805,E806:$E$1005,"&lt;&gt;0")+COUNTIFS($D$6:D804,D805,$E$6:E804,"&lt;&gt;0"),"DUPLICATE","")</f>
        <v/>
      </c>
      <c r="D805" s="25" t="str">
        <f t="shared" si="25"/>
        <v>0</v>
      </c>
      <c r="E805" s="4">
        <v>0</v>
      </c>
      <c r="F805" s="4"/>
      <c r="G805" s="4"/>
      <c r="H805" s="11"/>
      <c r="I805" s="11"/>
      <c r="J805" s="4"/>
      <c r="K805" s="4"/>
      <c r="L805" s="4"/>
      <c r="M805" s="4"/>
      <c r="N805" s="111"/>
    </row>
    <row r="806" spans="2:14">
      <c r="B806" s="10">
        <f t="shared" si="26"/>
        <v>801</v>
      </c>
      <c r="C806" s="10" t="str">
        <f>IF(COUNTIFS(D807:$D$1005,D806,E807:$E$1005,"&lt;&gt;0")+COUNTIFS($D$6:D805,D806,$E$6:E805,"&lt;&gt;0"),"DUPLICATE","")</f>
        <v/>
      </c>
      <c r="D806" s="25" t="str">
        <f t="shared" si="25"/>
        <v>0</v>
      </c>
      <c r="E806" s="4">
        <v>0</v>
      </c>
      <c r="F806" s="4"/>
      <c r="G806" s="4"/>
      <c r="H806" s="11"/>
      <c r="I806" s="11"/>
      <c r="J806" s="4"/>
      <c r="K806" s="4"/>
      <c r="L806" s="4"/>
      <c r="M806" s="4"/>
      <c r="N806" s="111"/>
    </row>
    <row r="807" spans="2:14">
      <c r="B807" s="12">
        <f t="shared" si="26"/>
        <v>802</v>
      </c>
      <c r="C807" s="12" t="str">
        <f>IF(COUNTIFS(D808:$D$1005,D807,E808:$E$1005,"&lt;&gt;0")+COUNTIFS($D$6:D806,D807,$E$6:E806,"&lt;&gt;0"),"DUPLICATE","")</f>
        <v/>
      </c>
      <c r="D807" s="25" t="str">
        <f t="shared" si="25"/>
        <v>0</v>
      </c>
      <c r="E807" s="4">
        <v>0</v>
      </c>
      <c r="F807" s="4"/>
      <c r="G807" s="4"/>
      <c r="H807" s="11"/>
      <c r="I807" s="11"/>
      <c r="J807" s="4"/>
      <c r="K807" s="4"/>
      <c r="L807" s="4"/>
      <c r="M807" s="4"/>
      <c r="N807" s="111"/>
    </row>
    <row r="808" spans="2:14">
      <c r="B808" s="10">
        <f t="shared" si="26"/>
        <v>803</v>
      </c>
      <c r="C808" s="10" t="str">
        <f>IF(COUNTIFS(D809:$D$1005,D808,E809:$E$1005,"&lt;&gt;0")+COUNTIFS($D$6:D807,D808,$E$6:E807,"&lt;&gt;0"),"DUPLICATE","")</f>
        <v/>
      </c>
      <c r="D808" s="25" t="str">
        <f t="shared" si="25"/>
        <v>0</v>
      </c>
      <c r="E808" s="4">
        <v>0</v>
      </c>
      <c r="F808" s="4"/>
      <c r="G808" s="4"/>
      <c r="H808" s="11"/>
      <c r="I808" s="11"/>
      <c r="J808" s="4"/>
      <c r="K808" s="4"/>
      <c r="L808" s="4"/>
      <c r="M808" s="4"/>
      <c r="N808" s="111"/>
    </row>
    <row r="809" spans="2:14">
      <c r="B809" s="12">
        <f t="shared" si="26"/>
        <v>804</v>
      </c>
      <c r="C809" s="12" t="str">
        <f>IF(COUNTIFS(D810:$D$1005,D809,E810:$E$1005,"&lt;&gt;0")+COUNTIFS($D$6:D808,D809,$E$6:E808,"&lt;&gt;0"),"DUPLICATE","")</f>
        <v/>
      </c>
      <c r="D809" s="25" t="str">
        <f t="shared" si="25"/>
        <v>0</v>
      </c>
      <c r="E809" s="4">
        <v>0</v>
      </c>
      <c r="F809" s="4"/>
      <c r="G809" s="4"/>
      <c r="H809" s="11"/>
      <c r="I809" s="11"/>
      <c r="J809" s="4"/>
      <c r="K809" s="4"/>
      <c r="L809" s="4"/>
      <c r="M809" s="4"/>
      <c r="N809" s="111"/>
    </row>
    <row r="810" spans="2:14">
      <c r="B810" s="10">
        <f t="shared" si="26"/>
        <v>805</v>
      </c>
      <c r="C810" s="10" t="str">
        <f>IF(COUNTIFS(D811:$D$1005,D810,E811:$E$1005,"&lt;&gt;0")+COUNTIFS($D$6:D809,D810,$E$6:E809,"&lt;&gt;0"),"DUPLICATE","")</f>
        <v/>
      </c>
      <c r="D810" s="25" t="str">
        <f t="shared" si="25"/>
        <v>0</v>
      </c>
      <c r="E810" s="4">
        <v>0</v>
      </c>
      <c r="F810" s="4"/>
      <c r="G810" s="4"/>
      <c r="H810" s="11"/>
      <c r="I810" s="11"/>
      <c r="J810" s="4"/>
      <c r="K810" s="4"/>
      <c r="L810" s="4"/>
      <c r="M810" s="4"/>
      <c r="N810" s="111"/>
    </row>
    <row r="811" spans="2:14">
      <c r="B811" s="12">
        <f t="shared" si="26"/>
        <v>806</v>
      </c>
      <c r="C811" s="12" t="str">
        <f>IF(COUNTIFS(D812:$D$1005,D811,E812:$E$1005,"&lt;&gt;0")+COUNTIFS($D$6:D810,D811,$E$6:E810,"&lt;&gt;0"),"DUPLICATE","")</f>
        <v/>
      </c>
      <c r="D811" s="25" t="str">
        <f t="shared" si="25"/>
        <v>0</v>
      </c>
      <c r="E811" s="4">
        <v>0</v>
      </c>
      <c r="F811" s="4"/>
      <c r="G811" s="4"/>
      <c r="H811" s="11"/>
      <c r="I811" s="11"/>
      <c r="J811" s="4"/>
      <c r="K811" s="4"/>
      <c r="L811" s="4"/>
      <c r="M811" s="4"/>
      <c r="N811" s="111"/>
    </row>
    <row r="812" spans="2:14">
      <c r="B812" s="10">
        <f t="shared" si="26"/>
        <v>807</v>
      </c>
      <c r="C812" s="10" t="str">
        <f>IF(COUNTIFS(D813:$D$1005,D812,E813:$E$1005,"&lt;&gt;0")+COUNTIFS($D$6:D811,D812,$E$6:E811,"&lt;&gt;0"),"DUPLICATE","")</f>
        <v/>
      </c>
      <c r="D812" s="25" t="str">
        <f t="shared" si="25"/>
        <v>0</v>
      </c>
      <c r="E812" s="4">
        <v>0</v>
      </c>
      <c r="F812" s="4"/>
      <c r="G812" s="4"/>
      <c r="H812" s="11"/>
      <c r="I812" s="11"/>
      <c r="J812" s="4"/>
      <c r="K812" s="4"/>
      <c r="L812" s="4"/>
      <c r="M812" s="4"/>
      <c r="N812" s="111"/>
    </row>
    <row r="813" spans="2:14">
      <c r="B813" s="12">
        <f t="shared" si="26"/>
        <v>808</v>
      </c>
      <c r="C813" s="12" t="str">
        <f>IF(COUNTIFS(D814:$D$1005,D813,E814:$E$1005,"&lt;&gt;0")+COUNTIFS($D$6:D812,D813,$E$6:E812,"&lt;&gt;0"),"DUPLICATE","")</f>
        <v/>
      </c>
      <c r="D813" s="25" t="str">
        <f t="shared" si="25"/>
        <v>0</v>
      </c>
      <c r="E813" s="4">
        <v>0</v>
      </c>
      <c r="F813" s="4"/>
      <c r="G813" s="4"/>
      <c r="H813" s="11"/>
      <c r="I813" s="11"/>
      <c r="J813" s="4"/>
      <c r="K813" s="4"/>
      <c r="L813" s="4"/>
      <c r="M813" s="4"/>
      <c r="N813" s="111"/>
    </row>
    <row r="814" spans="2:14">
      <c r="B814" s="10">
        <f t="shared" si="26"/>
        <v>809</v>
      </c>
      <c r="C814" s="10" t="str">
        <f>IF(COUNTIFS(D815:$D$1005,D814,E815:$E$1005,"&lt;&gt;0")+COUNTIFS($D$6:D813,D814,$E$6:E813,"&lt;&gt;0"),"DUPLICATE","")</f>
        <v/>
      </c>
      <c r="D814" s="25" t="str">
        <f t="shared" si="25"/>
        <v>0</v>
      </c>
      <c r="E814" s="4">
        <v>0</v>
      </c>
      <c r="F814" s="4"/>
      <c r="G814" s="4"/>
      <c r="H814" s="11"/>
      <c r="I814" s="11"/>
      <c r="J814" s="4"/>
      <c r="K814" s="4"/>
      <c r="L814" s="4"/>
      <c r="M814" s="4"/>
      <c r="N814" s="111"/>
    </row>
    <row r="815" spans="2:14">
      <c r="B815" s="12">
        <f t="shared" si="26"/>
        <v>810</v>
      </c>
      <c r="C815" s="12" t="str">
        <f>IF(COUNTIFS(D816:$D$1005,D815,E816:$E$1005,"&lt;&gt;0")+COUNTIFS($D$6:D814,D815,$E$6:E814,"&lt;&gt;0"),"DUPLICATE","")</f>
        <v/>
      </c>
      <c r="D815" s="25" t="str">
        <f t="shared" si="25"/>
        <v>0</v>
      </c>
      <c r="E815" s="4">
        <v>0</v>
      </c>
      <c r="F815" s="4"/>
      <c r="G815" s="4"/>
      <c r="H815" s="11"/>
      <c r="I815" s="11"/>
      <c r="J815" s="4"/>
      <c r="K815" s="4"/>
      <c r="L815" s="4"/>
      <c r="M815" s="4"/>
      <c r="N815" s="111"/>
    </row>
    <row r="816" spans="2:14">
      <c r="B816" s="10">
        <f t="shared" si="26"/>
        <v>811</v>
      </c>
      <c r="C816" s="10" t="str">
        <f>IF(COUNTIFS(D817:$D$1005,D816,E817:$E$1005,"&lt;&gt;0")+COUNTIFS($D$6:D815,D816,$E$6:E815,"&lt;&gt;0"),"DUPLICATE","")</f>
        <v/>
      </c>
      <c r="D816" s="25" t="str">
        <f t="shared" si="25"/>
        <v>0</v>
      </c>
      <c r="E816" s="13">
        <v>0</v>
      </c>
      <c r="F816" s="13"/>
      <c r="G816" s="13"/>
      <c r="H816" s="13"/>
      <c r="I816" s="13"/>
      <c r="J816" s="14"/>
      <c r="K816" s="14"/>
      <c r="L816" s="14"/>
      <c r="M816" s="14"/>
      <c r="N816" s="111"/>
    </row>
    <row r="817" spans="2:14">
      <c r="B817" s="12">
        <f t="shared" si="26"/>
        <v>812</v>
      </c>
      <c r="C817" s="12" t="str">
        <f>IF(COUNTIFS(D818:$D$1005,D817,E818:$E$1005,"&lt;&gt;0")+COUNTIFS($D$6:D816,D817,$E$6:E816,"&lt;&gt;0"),"DUPLICATE","")</f>
        <v/>
      </c>
      <c r="D817" s="25" t="str">
        <f t="shared" si="25"/>
        <v>0</v>
      </c>
      <c r="E817" s="13">
        <v>0</v>
      </c>
      <c r="F817" s="13"/>
      <c r="G817" s="13"/>
      <c r="H817" s="13"/>
      <c r="I817" s="13"/>
      <c r="J817" s="13"/>
      <c r="K817" s="13"/>
      <c r="L817" s="13"/>
      <c r="M817" s="13"/>
      <c r="N817" s="111"/>
    </row>
    <row r="818" spans="2:14">
      <c r="B818" s="10">
        <f t="shared" si="26"/>
        <v>813</v>
      </c>
      <c r="C818" s="10" t="str">
        <f>IF(COUNTIFS(D819:$D$1005,D818,E819:$E$1005,"&lt;&gt;0")+COUNTIFS($D$6:D817,D818,$E$6:E817,"&lt;&gt;0"),"DUPLICATE","")</f>
        <v/>
      </c>
      <c r="D818" s="25" t="str">
        <f t="shared" si="25"/>
        <v>0</v>
      </c>
      <c r="E818" s="13">
        <v>0</v>
      </c>
      <c r="F818" s="13"/>
      <c r="G818" s="13"/>
      <c r="H818" s="13"/>
      <c r="I818" s="13"/>
      <c r="J818" s="13"/>
      <c r="K818" s="13"/>
      <c r="L818" s="13"/>
      <c r="M818" s="13"/>
      <c r="N818" s="111"/>
    </row>
    <row r="819" spans="2:14">
      <c r="B819" s="12">
        <f t="shared" si="26"/>
        <v>814</v>
      </c>
      <c r="C819" s="12" t="str">
        <f>IF(COUNTIFS(D820:$D$1005,D819,E820:$E$1005,"&lt;&gt;0")+COUNTIFS($D$6:D818,D819,$E$6:E818,"&lt;&gt;0"),"DUPLICATE","")</f>
        <v/>
      </c>
      <c r="D819" s="25" t="str">
        <f t="shared" si="25"/>
        <v>0</v>
      </c>
      <c r="E819" s="13">
        <v>0</v>
      </c>
      <c r="F819" s="13"/>
      <c r="G819" s="13"/>
      <c r="H819" s="13"/>
      <c r="I819" s="13"/>
      <c r="J819" s="13"/>
      <c r="K819" s="13"/>
      <c r="L819" s="13"/>
      <c r="M819" s="13"/>
      <c r="N819" s="111"/>
    </row>
    <row r="820" spans="2:14">
      <c r="B820" s="10">
        <f t="shared" si="26"/>
        <v>815</v>
      </c>
      <c r="C820" s="10" t="str">
        <f>IF(COUNTIFS(D821:$D$1005,D820,E821:$E$1005,"&lt;&gt;0")+COUNTIFS($D$6:D819,D820,$E$6:E819,"&lt;&gt;0"),"DUPLICATE","")</f>
        <v/>
      </c>
      <c r="D820" s="25" t="str">
        <f t="shared" si="25"/>
        <v>0</v>
      </c>
      <c r="E820" s="13">
        <v>0</v>
      </c>
      <c r="F820" s="13"/>
      <c r="G820" s="13"/>
      <c r="H820" s="13"/>
      <c r="I820" s="13"/>
      <c r="J820" s="13"/>
      <c r="K820" s="13"/>
      <c r="L820" s="13"/>
      <c r="M820" s="13"/>
      <c r="N820" s="111"/>
    </row>
    <row r="821" spans="2:14">
      <c r="B821" s="12">
        <f t="shared" si="26"/>
        <v>816</v>
      </c>
      <c r="C821" s="12" t="str">
        <f>IF(COUNTIFS(D822:$D$1005,D821,E822:$E$1005,"&lt;&gt;0")+COUNTIFS($D$6:D820,D821,$E$6:E820,"&lt;&gt;0"),"DUPLICATE","")</f>
        <v/>
      </c>
      <c r="D821" s="25" t="str">
        <f t="shared" si="25"/>
        <v>0</v>
      </c>
      <c r="E821" s="4">
        <v>0</v>
      </c>
      <c r="F821" s="4"/>
      <c r="G821" s="4"/>
      <c r="H821" s="11"/>
      <c r="I821" s="11"/>
      <c r="J821" s="4"/>
      <c r="K821" s="4"/>
      <c r="L821" s="4"/>
      <c r="M821" s="4"/>
      <c r="N821" s="111"/>
    </row>
    <row r="822" spans="2:14">
      <c r="B822" s="10">
        <f t="shared" si="26"/>
        <v>817</v>
      </c>
      <c r="C822" s="10" t="str">
        <f>IF(COUNTIFS(D823:$D$1005,D822,E823:$E$1005,"&lt;&gt;0")+COUNTIFS($D$6:D821,D822,$E$6:E821,"&lt;&gt;0"),"DUPLICATE","")</f>
        <v/>
      </c>
      <c r="D822" s="25" t="str">
        <f t="shared" si="25"/>
        <v>0</v>
      </c>
      <c r="E822" s="4">
        <v>0</v>
      </c>
      <c r="F822" s="4"/>
      <c r="G822" s="4"/>
      <c r="H822" s="11"/>
      <c r="I822" s="11"/>
      <c r="J822" s="4"/>
      <c r="K822" s="4"/>
      <c r="L822" s="4"/>
      <c r="M822" s="4"/>
      <c r="N822" s="111"/>
    </row>
    <row r="823" spans="2:14">
      <c r="B823" s="12">
        <f t="shared" si="26"/>
        <v>818</v>
      </c>
      <c r="C823" s="12" t="str">
        <f>IF(COUNTIFS(D824:$D$1005,D823,E824:$E$1005,"&lt;&gt;0")+COUNTIFS($D$6:D822,D823,$E$6:E822,"&lt;&gt;0"),"DUPLICATE","")</f>
        <v/>
      </c>
      <c r="D823" s="25" t="str">
        <f t="shared" si="25"/>
        <v>0</v>
      </c>
      <c r="E823" s="4">
        <v>0</v>
      </c>
      <c r="F823" s="4"/>
      <c r="G823" s="4"/>
      <c r="H823" s="11"/>
      <c r="I823" s="11"/>
      <c r="J823" s="4"/>
      <c r="K823" s="4"/>
      <c r="L823" s="4"/>
      <c r="M823" s="4"/>
      <c r="N823" s="111"/>
    </row>
    <row r="824" spans="2:14">
      <c r="B824" s="10">
        <f t="shared" si="26"/>
        <v>819</v>
      </c>
      <c r="C824" s="10" t="str">
        <f>IF(COUNTIFS(D825:$D$1005,D824,E825:$E$1005,"&lt;&gt;0")+COUNTIFS($D$6:D823,D824,$E$6:E823,"&lt;&gt;0"),"DUPLICATE","")</f>
        <v/>
      </c>
      <c r="D824" s="25" t="str">
        <f t="shared" si="25"/>
        <v>0</v>
      </c>
      <c r="E824" s="4">
        <v>0</v>
      </c>
      <c r="F824" s="4"/>
      <c r="G824" s="4"/>
      <c r="H824" s="11"/>
      <c r="I824" s="11"/>
      <c r="J824" s="4"/>
      <c r="K824" s="4"/>
      <c r="L824" s="4"/>
      <c r="M824" s="4"/>
      <c r="N824" s="111"/>
    </row>
    <row r="825" spans="2:14">
      <c r="B825" s="12">
        <f t="shared" si="26"/>
        <v>820</v>
      </c>
      <c r="C825" s="12" t="str">
        <f>IF(COUNTIFS(D826:$D$1005,D825,E826:$E$1005,"&lt;&gt;0")+COUNTIFS($D$6:D824,D825,$E$6:E824,"&lt;&gt;0"),"DUPLICATE","")</f>
        <v/>
      </c>
      <c r="D825" s="25" t="str">
        <f t="shared" si="25"/>
        <v>0</v>
      </c>
      <c r="E825" s="4">
        <v>0</v>
      </c>
      <c r="F825" s="4"/>
      <c r="G825" s="4"/>
      <c r="H825" s="11"/>
      <c r="I825" s="11"/>
      <c r="J825" s="4"/>
      <c r="K825" s="4"/>
      <c r="L825" s="4"/>
      <c r="M825" s="4"/>
      <c r="N825" s="111"/>
    </row>
    <row r="826" spans="2:14">
      <c r="B826" s="10">
        <f t="shared" si="26"/>
        <v>821</v>
      </c>
      <c r="C826" s="10" t="str">
        <f>IF(COUNTIFS(D827:$D$1005,D826,E827:$E$1005,"&lt;&gt;0")+COUNTIFS($D$6:D825,D826,$E$6:E825,"&lt;&gt;0"),"DUPLICATE","")</f>
        <v/>
      </c>
      <c r="D826" s="25" t="str">
        <f t="shared" si="25"/>
        <v>0</v>
      </c>
      <c r="E826" s="4">
        <v>0</v>
      </c>
      <c r="F826" s="4"/>
      <c r="G826" s="4"/>
      <c r="H826" s="11"/>
      <c r="I826" s="11"/>
      <c r="J826" s="4"/>
      <c r="K826" s="4"/>
      <c r="L826" s="4"/>
      <c r="M826" s="4"/>
      <c r="N826" s="111"/>
    </row>
    <row r="827" spans="2:14">
      <c r="B827" s="12">
        <f t="shared" si="26"/>
        <v>822</v>
      </c>
      <c r="C827" s="12" t="str">
        <f>IF(COUNTIFS(D828:$D$1005,D827,E828:$E$1005,"&lt;&gt;0")+COUNTIFS($D$6:D826,D827,$E$6:E826,"&lt;&gt;0"),"DUPLICATE","")</f>
        <v/>
      </c>
      <c r="D827" s="25" t="str">
        <f t="shared" si="25"/>
        <v>0</v>
      </c>
      <c r="E827" s="4">
        <v>0</v>
      </c>
      <c r="F827" s="4"/>
      <c r="G827" s="4"/>
      <c r="H827" s="11"/>
      <c r="I827" s="11"/>
      <c r="J827" s="4"/>
      <c r="K827" s="4"/>
      <c r="L827" s="4"/>
      <c r="M827" s="4"/>
      <c r="N827" s="111"/>
    </row>
    <row r="828" spans="2:14">
      <c r="B828" s="10">
        <f t="shared" si="26"/>
        <v>823</v>
      </c>
      <c r="C828" s="10" t="str">
        <f>IF(COUNTIFS(D829:$D$1005,D828,E829:$E$1005,"&lt;&gt;0")+COUNTIFS($D$6:D827,D828,$E$6:E827,"&lt;&gt;0"),"DUPLICATE","")</f>
        <v/>
      </c>
      <c r="D828" s="25" t="str">
        <f t="shared" si="25"/>
        <v>0</v>
      </c>
      <c r="E828" s="4">
        <v>0</v>
      </c>
      <c r="F828" s="4"/>
      <c r="G828" s="4"/>
      <c r="H828" s="11"/>
      <c r="I828" s="11"/>
      <c r="J828" s="4"/>
      <c r="K828" s="4"/>
      <c r="L828" s="4"/>
      <c r="M828" s="4"/>
      <c r="N828" s="111"/>
    </row>
    <row r="829" spans="2:14">
      <c r="B829" s="12">
        <f t="shared" si="26"/>
        <v>824</v>
      </c>
      <c r="C829" s="12" t="str">
        <f>IF(COUNTIFS(D830:$D$1005,D829,E830:$E$1005,"&lt;&gt;0")+COUNTIFS($D$6:D828,D829,$E$6:E828,"&lt;&gt;0"),"DUPLICATE","")</f>
        <v/>
      </c>
      <c r="D829" s="25" t="str">
        <f t="shared" si="25"/>
        <v>0</v>
      </c>
      <c r="E829" s="4">
        <v>0</v>
      </c>
      <c r="F829" s="4"/>
      <c r="G829" s="4"/>
      <c r="H829" s="11"/>
      <c r="I829" s="11"/>
      <c r="J829" s="4"/>
      <c r="K829" s="4"/>
      <c r="L829" s="4"/>
      <c r="M829" s="4"/>
      <c r="N829" s="111"/>
    </row>
    <row r="830" spans="2:14">
      <c r="B830" s="10">
        <f t="shared" si="26"/>
        <v>825</v>
      </c>
      <c r="C830" s="10" t="str">
        <f>IF(COUNTIFS(D831:$D$1005,D830,E831:$E$1005,"&lt;&gt;0")+COUNTIFS($D$6:D829,D830,$E$6:E829,"&lt;&gt;0"),"DUPLICATE","")</f>
        <v/>
      </c>
      <c r="D830" s="25" t="str">
        <f t="shared" si="25"/>
        <v>0</v>
      </c>
      <c r="E830" s="4">
        <v>0</v>
      </c>
      <c r="F830" s="4"/>
      <c r="G830" s="4"/>
      <c r="H830" s="11"/>
      <c r="I830" s="11"/>
      <c r="J830" s="4"/>
      <c r="K830" s="4"/>
      <c r="L830" s="4"/>
      <c r="M830" s="4"/>
      <c r="N830" s="111"/>
    </row>
    <row r="831" spans="2:14">
      <c r="B831" s="12">
        <f t="shared" si="26"/>
        <v>826</v>
      </c>
      <c r="C831" s="12" t="str">
        <f>IF(COUNTIFS(D832:$D$1005,D831,E832:$E$1005,"&lt;&gt;0")+COUNTIFS($D$6:D830,D831,$E$6:E830,"&lt;&gt;0"),"DUPLICATE","")</f>
        <v/>
      </c>
      <c r="D831" s="25" t="str">
        <f t="shared" si="25"/>
        <v>0</v>
      </c>
      <c r="E831" s="4">
        <v>0</v>
      </c>
      <c r="F831" s="4"/>
      <c r="G831" s="4"/>
      <c r="H831" s="11"/>
      <c r="I831" s="11"/>
      <c r="J831" s="4"/>
      <c r="K831" s="4"/>
      <c r="L831" s="4"/>
      <c r="M831" s="4"/>
      <c r="N831" s="111"/>
    </row>
    <row r="832" spans="2:14">
      <c r="B832" s="10">
        <f t="shared" si="26"/>
        <v>827</v>
      </c>
      <c r="C832" s="10" t="str">
        <f>IF(COUNTIFS(D833:$D$1005,D832,E833:$E$1005,"&lt;&gt;0")+COUNTIFS($D$6:D831,D832,$E$6:E831,"&lt;&gt;0"),"DUPLICATE","")</f>
        <v/>
      </c>
      <c r="D832" s="25" t="str">
        <f t="shared" si="25"/>
        <v>0</v>
      </c>
      <c r="E832" s="4">
        <v>0</v>
      </c>
      <c r="F832" s="4"/>
      <c r="G832" s="4"/>
      <c r="H832" s="11"/>
      <c r="I832" s="11"/>
      <c r="J832" s="4"/>
      <c r="K832" s="4"/>
      <c r="L832" s="4"/>
      <c r="M832" s="4"/>
      <c r="N832" s="111"/>
    </row>
    <row r="833" spans="2:14">
      <c r="B833" s="12">
        <f t="shared" si="26"/>
        <v>828</v>
      </c>
      <c r="C833" s="12" t="str">
        <f>IF(COUNTIFS(D834:$D$1005,D833,E834:$E$1005,"&lt;&gt;0")+COUNTIFS($D$6:D832,D833,$E$6:E832,"&lt;&gt;0"),"DUPLICATE","")</f>
        <v/>
      </c>
      <c r="D833" s="25" t="str">
        <f t="shared" si="25"/>
        <v>0</v>
      </c>
      <c r="E833" s="4">
        <v>0</v>
      </c>
      <c r="F833" s="4"/>
      <c r="G833" s="4"/>
      <c r="H833" s="11"/>
      <c r="I833" s="11"/>
      <c r="J833" s="4"/>
      <c r="K833" s="4"/>
      <c r="L833" s="4"/>
      <c r="M833" s="4"/>
      <c r="N833" s="111"/>
    </row>
    <row r="834" spans="2:14">
      <c r="B834" s="10">
        <f t="shared" si="26"/>
        <v>829</v>
      </c>
      <c r="C834" s="10" t="str">
        <f>IF(COUNTIFS(D835:$D$1005,D834,E835:$E$1005,"&lt;&gt;0")+COUNTIFS($D$6:D833,D834,$E$6:E833,"&lt;&gt;0"),"DUPLICATE","")</f>
        <v/>
      </c>
      <c r="D834" s="25" t="str">
        <f t="shared" si="25"/>
        <v>0</v>
      </c>
      <c r="E834" s="4">
        <v>0</v>
      </c>
      <c r="F834" s="4"/>
      <c r="G834" s="4"/>
      <c r="H834" s="11"/>
      <c r="I834" s="11"/>
      <c r="J834" s="4"/>
      <c r="K834" s="4"/>
      <c r="L834" s="4"/>
      <c r="M834" s="4"/>
      <c r="N834" s="111"/>
    </row>
    <row r="835" spans="2:14">
      <c r="B835" s="12">
        <f t="shared" si="26"/>
        <v>830</v>
      </c>
      <c r="C835" s="12" t="str">
        <f>IF(COUNTIFS(D836:$D$1005,D835,E836:$E$1005,"&lt;&gt;0")+COUNTIFS($D$6:D834,D835,$E$6:E834,"&lt;&gt;0"),"DUPLICATE","")</f>
        <v/>
      </c>
      <c r="D835" s="25" t="str">
        <f t="shared" si="25"/>
        <v>0</v>
      </c>
      <c r="E835" s="4">
        <v>0</v>
      </c>
      <c r="F835" s="4"/>
      <c r="G835" s="4"/>
      <c r="H835" s="11"/>
      <c r="I835" s="11"/>
      <c r="J835" s="4"/>
      <c r="K835" s="4"/>
      <c r="L835" s="4"/>
      <c r="M835" s="4"/>
      <c r="N835" s="111"/>
    </row>
    <row r="836" spans="2:14">
      <c r="B836" s="10">
        <f t="shared" si="26"/>
        <v>831</v>
      </c>
      <c r="C836" s="10" t="str">
        <f>IF(COUNTIFS(D837:$D$1005,D836,E837:$E$1005,"&lt;&gt;0")+COUNTIFS($D$6:D835,D836,$E$6:E835,"&lt;&gt;0"),"DUPLICATE","")</f>
        <v/>
      </c>
      <c r="D836" s="25" t="str">
        <f t="shared" si="25"/>
        <v>0</v>
      </c>
      <c r="E836" s="4">
        <v>0</v>
      </c>
      <c r="F836" s="4"/>
      <c r="G836" s="4"/>
      <c r="H836" s="11"/>
      <c r="I836" s="11"/>
      <c r="J836" s="4"/>
      <c r="K836" s="4"/>
      <c r="L836" s="4"/>
      <c r="M836" s="4"/>
      <c r="N836" s="111"/>
    </row>
    <row r="837" spans="2:14">
      <c r="B837" s="12">
        <f t="shared" si="26"/>
        <v>832</v>
      </c>
      <c r="C837" s="12" t="str">
        <f>IF(COUNTIFS(D838:$D$1005,D837,E838:$E$1005,"&lt;&gt;0")+COUNTIFS($D$6:D836,D837,$E$6:E836,"&lt;&gt;0"),"DUPLICATE","")</f>
        <v/>
      </c>
      <c r="D837" s="25" t="str">
        <f t="shared" si="25"/>
        <v>0</v>
      </c>
      <c r="E837" s="4">
        <v>0</v>
      </c>
      <c r="F837" s="4"/>
      <c r="G837" s="4"/>
      <c r="H837" s="11"/>
      <c r="I837" s="11"/>
      <c r="J837" s="4"/>
      <c r="K837" s="4"/>
      <c r="L837" s="4"/>
      <c r="M837" s="4"/>
      <c r="N837" s="111"/>
    </row>
    <row r="838" spans="2:14">
      <c r="B838" s="10">
        <f t="shared" si="26"/>
        <v>833</v>
      </c>
      <c r="C838" s="10" t="str">
        <f>IF(COUNTIFS(D839:$D$1005,D838,E839:$E$1005,"&lt;&gt;0")+COUNTIFS($D$6:D837,D838,$E$6:E837,"&lt;&gt;0"),"DUPLICATE","")</f>
        <v/>
      </c>
      <c r="D838" s="25" t="str">
        <f t="shared" si="25"/>
        <v>0</v>
      </c>
      <c r="E838" s="13">
        <v>0</v>
      </c>
      <c r="F838" s="13"/>
      <c r="G838" s="13"/>
      <c r="H838" s="13"/>
      <c r="I838" s="13"/>
      <c r="J838" s="14"/>
      <c r="K838" s="14"/>
      <c r="L838" s="14"/>
      <c r="M838" s="14"/>
      <c r="N838" s="111"/>
    </row>
    <row r="839" spans="2:14">
      <c r="B839" s="12">
        <f t="shared" si="26"/>
        <v>834</v>
      </c>
      <c r="C839" s="12" t="str">
        <f>IF(COUNTIFS(D840:$D$1005,D839,E840:$E$1005,"&lt;&gt;0")+COUNTIFS($D$6:D838,D839,$E$6:E838,"&lt;&gt;0"),"DUPLICATE","")</f>
        <v/>
      </c>
      <c r="D839" s="25" t="str">
        <f t="shared" ref="D839:D902" si="27">E839&amp;G839</f>
        <v>0</v>
      </c>
      <c r="E839" s="13">
        <v>0</v>
      </c>
      <c r="F839" s="13"/>
      <c r="G839" s="13"/>
      <c r="H839" s="13"/>
      <c r="I839" s="13"/>
      <c r="J839" s="13"/>
      <c r="K839" s="13"/>
      <c r="L839" s="13"/>
      <c r="M839" s="13"/>
      <c r="N839" s="111"/>
    </row>
    <row r="840" spans="2:14">
      <c r="B840" s="10">
        <f t="shared" ref="B840:B903" si="28">B839+1</f>
        <v>835</v>
      </c>
      <c r="C840" s="10" t="str">
        <f>IF(COUNTIFS(D841:$D$1005,D840,E841:$E$1005,"&lt;&gt;0")+COUNTIFS($D$6:D839,D840,$E$6:E839,"&lt;&gt;0"),"DUPLICATE","")</f>
        <v/>
      </c>
      <c r="D840" s="25" t="str">
        <f t="shared" si="27"/>
        <v>0</v>
      </c>
      <c r="E840" s="13">
        <v>0</v>
      </c>
      <c r="F840" s="13"/>
      <c r="G840" s="13"/>
      <c r="H840" s="13"/>
      <c r="I840" s="13"/>
      <c r="J840" s="13"/>
      <c r="K840" s="13"/>
      <c r="L840" s="13"/>
      <c r="M840" s="13"/>
      <c r="N840" s="111"/>
    </row>
    <row r="841" spans="2:14">
      <c r="B841" s="12">
        <f t="shared" si="28"/>
        <v>836</v>
      </c>
      <c r="C841" s="12" t="str">
        <f>IF(COUNTIFS(D842:$D$1005,D841,E842:$E$1005,"&lt;&gt;0")+COUNTIFS($D$6:D840,D841,$E$6:E840,"&lt;&gt;0"),"DUPLICATE","")</f>
        <v/>
      </c>
      <c r="D841" s="25" t="str">
        <f t="shared" si="27"/>
        <v>0</v>
      </c>
      <c r="E841" s="13">
        <v>0</v>
      </c>
      <c r="F841" s="13"/>
      <c r="G841" s="13"/>
      <c r="H841" s="13"/>
      <c r="I841" s="13"/>
      <c r="J841" s="13"/>
      <c r="K841" s="13"/>
      <c r="L841" s="13"/>
      <c r="M841" s="13"/>
      <c r="N841" s="111"/>
    </row>
    <row r="842" spans="2:14">
      <c r="B842" s="10">
        <f t="shared" si="28"/>
        <v>837</v>
      </c>
      <c r="C842" s="10" t="str">
        <f>IF(COUNTIFS(D843:$D$1005,D842,E843:$E$1005,"&lt;&gt;0")+COUNTIFS($D$6:D841,D842,$E$6:E841,"&lt;&gt;0"),"DUPLICATE","")</f>
        <v/>
      </c>
      <c r="D842" s="25" t="str">
        <f t="shared" si="27"/>
        <v>0</v>
      </c>
      <c r="E842" s="13">
        <v>0</v>
      </c>
      <c r="F842" s="13"/>
      <c r="G842" s="13"/>
      <c r="H842" s="13"/>
      <c r="I842" s="13"/>
      <c r="J842" s="13"/>
      <c r="K842" s="13"/>
      <c r="L842" s="13"/>
      <c r="M842" s="13"/>
      <c r="N842" s="111"/>
    </row>
    <row r="843" spans="2:14">
      <c r="B843" s="12">
        <f t="shared" si="28"/>
        <v>838</v>
      </c>
      <c r="C843" s="12" t="str">
        <f>IF(COUNTIFS(D844:$D$1005,D843,E844:$E$1005,"&lt;&gt;0")+COUNTIFS($D$6:D842,D843,$E$6:E842,"&lt;&gt;0"),"DUPLICATE","")</f>
        <v/>
      </c>
      <c r="D843" s="25" t="str">
        <f t="shared" si="27"/>
        <v>0</v>
      </c>
      <c r="E843" s="4">
        <v>0</v>
      </c>
      <c r="F843" s="4"/>
      <c r="G843" s="4"/>
      <c r="H843" s="11"/>
      <c r="I843" s="11"/>
      <c r="J843" s="4"/>
      <c r="K843" s="4"/>
      <c r="L843" s="4"/>
      <c r="M843" s="4"/>
      <c r="N843" s="111"/>
    </row>
    <row r="844" spans="2:14">
      <c r="B844" s="10">
        <f t="shared" si="28"/>
        <v>839</v>
      </c>
      <c r="C844" s="10" t="str">
        <f>IF(COUNTIFS(D845:$D$1005,D844,E845:$E$1005,"&lt;&gt;0")+COUNTIFS($D$6:D843,D844,$E$6:E843,"&lt;&gt;0"),"DUPLICATE","")</f>
        <v/>
      </c>
      <c r="D844" s="25" t="str">
        <f t="shared" si="27"/>
        <v>0</v>
      </c>
      <c r="E844" s="4">
        <v>0</v>
      </c>
      <c r="F844" s="4"/>
      <c r="G844" s="4"/>
      <c r="H844" s="11"/>
      <c r="I844" s="11"/>
      <c r="J844" s="4"/>
      <c r="K844" s="4"/>
      <c r="L844" s="4"/>
      <c r="M844" s="4"/>
      <c r="N844" s="111"/>
    </row>
    <row r="845" spans="2:14">
      <c r="B845" s="12">
        <f t="shared" si="28"/>
        <v>840</v>
      </c>
      <c r="C845" s="12" t="str">
        <f>IF(COUNTIFS(D846:$D$1005,D845,E846:$E$1005,"&lt;&gt;0")+COUNTIFS($D$6:D844,D845,$E$6:E844,"&lt;&gt;0"),"DUPLICATE","")</f>
        <v/>
      </c>
      <c r="D845" s="25" t="str">
        <f t="shared" si="27"/>
        <v>0</v>
      </c>
      <c r="E845" s="4">
        <v>0</v>
      </c>
      <c r="F845" s="4"/>
      <c r="G845" s="4"/>
      <c r="H845" s="11"/>
      <c r="I845" s="11"/>
      <c r="J845" s="4"/>
      <c r="K845" s="4"/>
      <c r="L845" s="4"/>
      <c r="M845" s="4"/>
      <c r="N845" s="111"/>
    </row>
    <row r="846" spans="2:14">
      <c r="B846" s="10">
        <f t="shared" si="28"/>
        <v>841</v>
      </c>
      <c r="C846" s="10" t="str">
        <f>IF(COUNTIFS(D847:$D$1005,D846,E847:$E$1005,"&lt;&gt;0")+COUNTIFS($D$6:D845,D846,$E$6:E845,"&lt;&gt;0"),"DUPLICATE","")</f>
        <v/>
      </c>
      <c r="D846" s="25" t="str">
        <f t="shared" si="27"/>
        <v>0</v>
      </c>
      <c r="E846" s="4">
        <v>0</v>
      </c>
      <c r="F846" s="4"/>
      <c r="G846" s="4"/>
      <c r="H846" s="11"/>
      <c r="I846" s="11"/>
      <c r="J846" s="4"/>
      <c r="K846" s="4"/>
      <c r="L846" s="4"/>
      <c r="M846" s="4"/>
      <c r="N846" s="111"/>
    </row>
    <row r="847" spans="2:14">
      <c r="B847" s="12">
        <f t="shared" si="28"/>
        <v>842</v>
      </c>
      <c r="C847" s="12" t="str">
        <f>IF(COUNTIFS(D848:$D$1005,D847,E848:$E$1005,"&lt;&gt;0")+COUNTIFS($D$6:D846,D847,$E$6:E846,"&lt;&gt;0"),"DUPLICATE","")</f>
        <v/>
      </c>
      <c r="D847" s="25" t="str">
        <f t="shared" si="27"/>
        <v>0</v>
      </c>
      <c r="E847" s="4">
        <v>0</v>
      </c>
      <c r="F847" s="4"/>
      <c r="G847" s="4"/>
      <c r="H847" s="11"/>
      <c r="I847" s="11"/>
      <c r="J847" s="4"/>
      <c r="K847" s="4"/>
      <c r="L847" s="4"/>
      <c r="M847" s="4"/>
      <c r="N847" s="111"/>
    </row>
    <row r="848" spans="2:14">
      <c r="B848" s="10">
        <f t="shared" si="28"/>
        <v>843</v>
      </c>
      <c r="C848" s="10" t="str">
        <f>IF(COUNTIFS(D849:$D$1005,D848,E849:$E$1005,"&lt;&gt;0")+COUNTIFS($D$6:D847,D848,$E$6:E847,"&lt;&gt;0"),"DUPLICATE","")</f>
        <v/>
      </c>
      <c r="D848" s="25" t="str">
        <f t="shared" si="27"/>
        <v>0</v>
      </c>
      <c r="E848" s="4">
        <v>0</v>
      </c>
      <c r="F848" s="4"/>
      <c r="G848" s="4"/>
      <c r="H848" s="11"/>
      <c r="I848" s="11"/>
      <c r="J848" s="4"/>
      <c r="K848" s="4"/>
      <c r="L848" s="4"/>
      <c r="M848" s="4"/>
      <c r="N848" s="111"/>
    </row>
    <row r="849" spans="2:14">
      <c r="B849" s="12">
        <f t="shared" si="28"/>
        <v>844</v>
      </c>
      <c r="C849" s="12" t="str">
        <f>IF(COUNTIFS(D850:$D$1005,D849,E850:$E$1005,"&lt;&gt;0")+COUNTIFS($D$6:D848,D849,$E$6:E848,"&lt;&gt;0"),"DUPLICATE","")</f>
        <v/>
      </c>
      <c r="D849" s="25" t="str">
        <f t="shared" si="27"/>
        <v>0</v>
      </c>
      <c r="E849" s="4">
        <v>0</v>
      </c>
      <c r="F849" s="4"/>
      <c r="G849" s="4"/>
      <c r="H849" s="11"/>
      <c r="I849" s="11"/>
      <c r="J849" s="4"/>
      <c r="K849" s="4"/>
      <c r="L849" s="4"/>
      <c r="M849" s="4"/>
      <c r="N849" s="111"/>
    </row>
    <row r="850" spans="2:14">
      <c r="B850" s="10">
        <f t="shared" si="28"/>
        <v>845</v>
      </c>
      <c r="C850" s="10" t="str">
        <f>IF(COUNTIFS(D851:$D$1005,D850,E851:$E$1005,"&lt;&gt;0")+COUNTIFS($D$6:D849,D850,$E$6:E849,"&lt;&gt;0"),"DUPLICATE","")</f>
        <v/>
      </c>
      <c r="D850" s="25" t="str">
        <f t="shared" si="27"/>
        <v>0</v>
      </c>
      <c r="E850" s="4">
        <v>0</v>
      </c>
      <c r="F850" s="4"/>
      <c r="G850" s="4"/>
      <c r="H850" s="11"/>
      <c r="I850" s="11"/>
      <c r="J850" s="4"/>
      <c r="K850" s="4"/>
      <c r="L850" s="4"/>
      <c r="M850" s="4"/>
      <c r="N850" s="111"/>
    </row>
    <row r="851" spans="2:14">
      <c r="B851" s="12">
        <f t="shared" si="28"/>
        <v>846</v>
      </c>
      <c r="C851" s="12" t="str">
        <f>IF(COUNTIFS(D852:$D$1005,D851,E852:$E$1005,"&lt;&gt;0")+COUNTIFS($D$6:D850,D851,$E$6:E850,"&lt;&gt;0"),"DUPLICATE","")</f>
        <v/>
      </c>
      <c r="D851" s="25" t="str">
        <f t="shared" si="27"/>
        <v>0</v>
      </c>
      <c r="E851" s="4">
        <v>0</v>
      </c>
      <c r="F851" s="4"/>
      <c r="G851" s="4"/>
      <c r="H851" s="11"/>
      <c r="I851" s="11"/>
      <c r="J851" s="4"/>
      <c r="K851" s="4"/>
      <c r="L851" s="4"/>
      <c r="M851" s="4"/>
      <c r="N851" s="111"/>
    </row>
    <row r="852" spans="2:14">
      <c r="B852" s="10">
        <f t="shared" si="28"/>
        <v>847</v>
      </c>
      <c r="C852" s="10" t="str">
        <f>IF(COUNTIFS(D853:$D$1005,D852,E853:$E$1005,"&lt;&gt;0")+COUNTIFS($D$6:D851,D852,$E$6:E851,"&lt;&gt;0"),"DUPLICATE","")</f>
        <v/>
      </c>
      <c r="D852" s="25" t="str">
        <f t="shared" si="27"/>
        <v>0</v>
      </c>
      <c r="E852" s="4">
        <v>0</v>
      </c>
      <c r="F852" s="4"/>
      <c r="G852" s="4"/>
      <c r="H852" s="11"/>
      <c r="I852" s="11"/>
      <c r="J852" s="4"/>
      <c r="K852" s="4"/>
      <c r="L852" s="4"/>
      <c r="M852" s="4"/>
      <c r="N852" s="111"/>
    </row>
    <row r="853" spans="2:14">
      <c r="B853" s="12">
        <f t="shared" si="28"/>
        <v>848</v>
      </c>
      <c r="C853" s="12" t="str">
        <f>IF(COUNTIFS(D854:$D$1005,D853,E854:$E$1005,"&lt;&gt;0")+COUNTIFS($D$6:D852,D853,$E$6:E852,"&lt;&gt;0"),"DUPLICATE","")</f>
        <v/>
      </c>
      <c r="D853" s="25" t="str">
        <f t="shared" si="27"/>
        <v>0</v>
      </c>
      <c r="E853" s="4">
        <v>0</v>
      </c>
      <c r="F853" s="4"/>
      <c r="G853" s="4"/>
      <c r="H853" s="11"/>
      <c r="I853" s="11"/>
      <c r="J853" s="4"/>
      <c r="K853" s="4"/>
      <c r="L853" s="4"/>
      <c r="M853" s="4"/>
      <c r="N853" s="111"/>
    </row>
    <row r="854" spans="2:14">
      <c r="B854" s="10">
        <f t="shared" si="28"/>
        <v>849</v>
      </c>
      <c r="C854" s="10" t="str">
        <f>IF(COUNTIFS(D855:$D$1005,D854,E855:$E$1005,"&lt;&gt;0")+COUNTIFS($D$6:D853,D854,$E$6:E853,"&lt;&gt;0"),"DUPLICATE","")</f>
        <v/>
      </c>
      <c r="D854" s="25" t="str">
        <f t="shared" si="27"/>
        <v>0</v>
      </c>
      <c r="E854" s="4">
        <v>0</v>
      </c>
      <c r="F854" s="4"/>
      <c r="G854" s="4"/>
      <c r="H854" s="11"/>
      <c r="I854" s="11"/>
      <c r="J854" s="4"/>
      <c r="K854" s="4"/>
      <c r="L854" s="4"/>
      <c r="M854" s="4"/>
      <c r="N854" s="111"/>
    </row>
    <row r="855" spans="2:14">
      <c r="B855" s="12">
        <f t="shared" si="28"/>
        <v>850</v>
      </c>
      <c r="C855" s="12" t="str">
        <f>IF(COUNTIFS(D856:$D$1005,D855,E856:$E$1005,"&lt;&gt;0")+COUNTIFS($D$6:D854,D855,$E$6:E854,"&lt;&gt;0"),"DUPLICATE","")</f>
        <v/>
      </c>
      <c r="D855" s="25" t="str">
        <f t="shared" si="27"/>
        <v>0</v>
      </c>
      <c r="E855" s="4">
        <v>0</v>
      </c>
      <c r="F855" s="4"/>
      <c r="G855" s="4"/>
      <c r="H855" s="11"/>
      <c r="I855" s="11"/>
      <c r="J855" s="4"/>
      <c r="K855" s="4"/>
      <c r="L855" s="4"/>
      <c r="M855" s="4"/>
      <c r="N855" s="111"/>
    </row>
    <row r="856" spans="2:14">
      <c r="B856" s="10">
        <f t="shared" si="28"/>
        <v>851</v>
      </c>
      <c r="C856" s="10" t="str">
        <f>IF(COUNTIFS(D857:$D$1005,D856,E857:$E$1005,"&lt;&gt;0")+COUNTIFS($D$6:D855,D856,$E$6:E855,"&lt;&gt;0"),"DUPLICATE","")</f>
        <v/>
      </c>
      <c r="D856" s="25" t="str">
        <f t="shared" si="27"/>
        <v>0</v>
      </c>
      <c r="E856" s="4">
        <v>0</v>
      </c>
      <c r="F856" s="4"/>
      <c r="G856" s="4"/>
      <c r="H856" s="11"/>
      <c r="I856" s="11"/>
      <c r="J856" s="4"/>
      <c r="K856" s="4"/>
      <c r="L856" s="4"/>
      <c r="M856" s="4"/>
      <c r="N856" s="111"/>
    </row>
    <row r="857" spans="2:14">
      <c r="B857" s="12">
        <f t="shared" si="28"/>
        <v>852</v>
      </c>
      <c r="C857" s="12" t="str">
        <f>IF(COUNTIFS(D858:$D$1005,D857,E858:$E$1005,"&lt;&gt;0")+COUNTIFS($D$6:D856,D857,$E$6:E856,"&lt;&gt;0"),"DUPLICATE","")</f>
        <v/>
      </c>
      <c r="D857" s="25" t="str">
        <f t="shared" si="27"/>
        <v>0</v>
      </c>
      <c r="E857" s="4">
        <v>0</v>
      </c>
      <c r="F857" s="4"/>
      <c r="G857" s="4"/>
      <c r="H857" s="11"/>
      <c r="I857" s="11"/>
      <c r="J857" s="4"/>
      <c r="K857" s="4"/>
      <c r="L857" s="4"/>
      <c r="M857" s="4"/>
      <c r="N857" s="111"/>
    </row>
    <row r="858" spans="2:14">
      <c r="B858" s="10">
        <f t="shared" si="28"/>
        <v>853</v>
      </c>
      <c r="C858" s="10" t="str">
        <f>IF(COUNTIFS(D859:$D$1005,D858,E859:$E$1005,"&lt;&gt;0")+COUNTIFS($D$6:D857,D858,$E$6:E857,"&lt;&gt;0"),"DUPLICATE","")</f>
        <v/>
      </c>
      <c r="D858" s="25" t="str">
        <f t="shared" si="27"/>
        <v>0</v>
      </c>
      <c r="E858" s="4">
        <v>0</v>
      </c>
      <c r="F858" s="4"/>
      <c r="G858" s="4"/>
      <c r="H858" s="11"/>
      <c r="I858" s="11"/>
      <c r="J858" s="4"/>
      <c r="K858" s="4"/>
      <c r="L858" s="4"/>
      <c r="M858" s="4"/>
      <c r="N858" s="111"/>
    </row>
    <row r="859" spans="2:14">
      <c r="B859" s="12">
        <f t="shared" si="28"/>
        <v>854</v>
      </c>
      <c r="C859" s="12" t="str">
        <f>IF(COUNTIFS(D860:$D$1005,D859,E860:$E$1005,"&lt;&gt;0")+COUNTIFS($D$6:D858,D859,$E$6:E858,"&lt;&gt;0"),"DUPLICATE","")</f>
        <v/>
      </c>
      <c r="D859" s="25" t="str">
        <f t="shared" si="27"/>
        <v>0</v>
      </c>
      <c r="E859" s="4">
        <v>0</v>
      </c>
      <c r="F859" s="4"/>
      <c r="G859" s="4"/>
      <c r="H859" s="11"/>
      <c r="I859" s="11"/>
      <c r="J859" s="4"/>
      <c r="K859" s="4"/>
      <c r="L859" s="4"/>
      <c r="M859" s="4"/>
      <c r="N859" s="111"/>
    </row>
    <row r="860" spans="2:14">
      <c r="B860" s="10">
        <f t="shared" si="28"/>
        <v>855</v>
      </c>
      <c r="C860" s="10" t="str">
        <f>IF(COUNTIFS(D861:$D$1005,D860,E861:$E$1005,"&lt;&gt;0")+COUNTIFS($D$6:D859,D860,$E$6:E859,"&lt;&gt;0"),"DUPLICATE","")</f>
        <v/>
      </c>
      <c r="D860" s="25" t="str">
        <f t="shared" si="27"/>
        <v>0</v>
      </c>
      <c r="E860" s="13">
        <v>0</v>
      </c>
      <c r="F860" s="13"/>
      <c r="G860" s="13"/>
      <c r="H860" s="13"/>
      <c r="I860" s="13"/>
      <c r="J860" s="14"/>
      <c r="K860" s="14"/>
      <c r="L860" s="14"/>
      <c r="M860" s="14"/>
      <c r="N860" s="111"/>
    </row>
    <row r="861" spans="2:14">
      <c r="B861" s="12">
        <f t="shared" si="28"/>
        <v>856</v>
      </c>
      <c r="C861" s="12" t="str">
        <f>IF(COUNTIFS(D862:$D$1005,D861,E862:$E$1005,"&lt;&gt;0")+COUNTIFS($D$6:D860,D861,$E$6:E860,"&lt;&gt;0"),"DUPLICATE","")</f>
        <v/>
      </c>
      <c r="D861" s="25" t="str">
        <f t="shared" si="27"/>
        <v>0</v>
      </c>
      <c r="E861" s="13">
        <v>0</v>
      </c>
      <c r="F861" s="13"/>
      <c r="G861" s="13"/>
      <c r="H861" s="13"/>
      <c r="I861" s="13"/>
      <c r="J861" s="13"/>
      <c r="K861" s="13"/>
      <c r="L861" s="13"/>
      <c r="M861" s="13"/>
      <c r="N861" s="111"/>
    </row>
    <row r="862" spans="2:14">
      <c r="B862" s="10">
        <f t="shared" si="28"/>
        <v>857</v>
      </c>
      <c r="C862" s="10" t="str">
        <f>IF(COUNTIFS(D863:$D$1005,D862,E863:$E$1005,"&lt;&gt;0")+COUNTIFS($D$6:D861,D862,$E$6:E861,"&lt;&gt;0"),"DUPLICATE","")</f>
        <v/>
      </c>
      <c r="D862" s="25" t="str">
        <f t="shared" si="27"/>
        <v>0</v>
      </c>
      <c r="E862" s="13">
        <v>0</v>
      </c>
      <c r="F862" s="13"/>
      <c r="G862" s="13"/>
      <c r="H862" s="13"/>
      <c r="I862" s="13"/>
      <c r="J862" s="13"/>
      <c r="K862" s="13"/>
      <c r="L862" s="13"/>
      <c r="M862" s="13"/>
      <c r="N862" s="111"/>
    </row>
    <row r="863" spans="2:14">
      <c r="B863" s="12">
        <f t="shared" si="28"/>
        <v>858</v>
      </c>
      <c r="C863" s="12" t="str">
        <f>IF(COUNTIFS(D864:$D$1005,D863,E864:$E$1005,"&lt;&gt;0")+COUNTIFS($D$6:D862,D863,$E$6:E862,"&lt;&gt;0"),"DUPLICATE","")</f>
        <v/>
      </c>
      <c r="D863" s="25" t="str">
        <f t="shared" si="27"/>
        <v>0</v>
      </c>
      <c r="E863" s="13">
        <v>0</v>
      </c>
      <c r="F863" s="13"/>
      <c r="G863" s="13"/>
      <c r="H863" s="13"/>
      <c r="I863" s="13"/>
      <c r="J863" s="13"/>
      <c r="K863" s="13"/>
      <c r="L863" s="13"/>
      <c r="M863" s="13"/>
      <c r="N863" s="111"/>
    </row>
    <row r="864" spans="2:14">
      <c r="B864" s="10">
        <f t="shared" si="28"/>
        <v>859</v>
      </c>
      <c r="C864" s="10" t="str">
        <f>IF(COUNTIFS(D865:$D$1005,D864,E865:$E$1005,"&lt;&gt;0")+COUNTIFS($D$6:D863,D864,$E$6:E863,"&lt;&gt;0"),"DUPLICATE","")</f>
        <v/>
      </c>
      <c r="D864" s="25" t="str">
        <f t="shared" si="27"/>
        <v>0</v>
      </c>
      <c r="E864" s="13">
        <v>0</v>
      </c>
      <c r="F864" s="13"/>
      <c r="G864" s="13"/>
      <c r="H864" s="13"/>
      <c r="I864" s="13"/>
      <c r="J864" s="13"/>
      <c r="K864" s="13"/>
      <c r="L864" s="13"/>
      <c r="M864" s="13"/>
      <c r="N864" s="111"/>
    </row>
    <row r="865" spans="2:14">
      <c r="B865" s="12">
        <f t="shared" si="28"/>
        <v>860</v>
      </c>
      <c r="C865" s="12" t="str">
        <f>IF(COUNTIFS(D866:$D$1005,D865,E866:$E$1005,"&lt;&gt;0")+COUNTIFS($D$6:D864,D865,$E$6:E864,"&lt;&gt;0"),"DUPLICATE","")</f>
        <v/>
      </c>
      <c r="D865" s="25" t="str">
        <f t="shared" si="27"/>
        <v>0</v>
      </c>
      <c r="E865" s="4">
        <v>0</v>
      </c>
      <c r="F865" s="4"/>
      <c r="G865" s="4"/>
      <c r="H865" s="11"/>
      <c r="I865" s="11"/>
      <c r="J865" s="4"/>
      <c r="K865" s="4"/>
      <c r="L865" s="4"/>
      <c r="M865" s="4"/>
      <c r="N865" s="111"/>
    </row>
    <row r="866" spans="2:14">
      <c r="B866" s="10">
        <f t="shared" si="28"/>
        <v>861</v>
      </c>
      <c r="C866" s="10" t="str">
        <f>IF(COUNTIFS(D867:$D$1005,D866,E867:$E$1005,"&lt;&gt;0")+COUNTIFS($D$6:D865,D866,$E$6:E865,"&lt;&gt;0"),"DUPLICATE","")</f>
        <v/>
      </c>
      <c r="D866" s="25" t="str">
        <f t="shared" si="27"/>
        <v>0</v>
      </c>
      <c r="E866" s="4">
        <v>0</v>
      </c>
      <c r="F866" s="4"/>
      <c r="G866" s="4"/>
      <c r="H866" s="11"/>
      <c r="I866" s="11"/>
      <c r="J866" s="4"/>
      <c r="K866" s="4"/>
      <c r="L866" s="4"/>
      <c r="M866" s="4"/>
      <c r="N866" s="111"/>
    </row>
    <row r="867" spans="2:14">
      <c r="B867" s="12">
        <f t="shared" si="28"/>
        <v>862</v>
      </c>
      <c r="C867" s="12" t="str">
        <f>IF(COUNTIFS(D868:$D$1005,D867,E868:$E$1005,"&lt;&gt;0")+COUNTIFS($D$6:D866,D867,$E$6:E866,"&lt;&gt;0"),"DUPLICATE","")</f>
        <v/>
      </c>
      <c r="D867" s="25" t="str">
        <f t="shared" si="27"/>
        <v>0</v>
      </c>
      <c r="E867" s="4">
        <v>0</v>
      </c>
      <c r="F867" s="4"/>
      <c r="G867" s="4"/>
      <c r="H867" s="11"/>
      <c r="I867" s="11"/>
      <c r="J867" s="4"/>
      <c r="K867" s="4"/>
      <c r="L867" s="4"/>
      <c r="M867" s="4"/>
      <c r="N867" s="111"/>
    </row>
    <row r="868" spans="2:14">
      <c r="B868" s="10">
        <f t="shared" si="28"/>
        <v>863</v>
      </c>
      <c r="C868" s="10" t="str">
        <f>IF(COUNTIFS(D869:$D$1005,D868,E869:$E$1005,"&lt;&gt;0")+COUNTIFS($D$6:D867,D868,$E$6:E867,"&lt;&gt;0"),"DUPLICATE","")</f>
        <v/>
      </c>
      <c r="D868" s="25" t="str">
        <f t="shared" si="27"/>
        <v>0</v>
      </c>
      <c r="E868" s="4">
        <v>0</v>
      </c>
      <c r="F868" s="4"/>
      <c r="G868" s="4"/>
      <c r="H868" s="11"/>
      <c r="I868" s="11"/>
      <c r="J868" s="4"/>
      <c r="K868" s="4"/>
      <c r="L868" s="4"/>
      <c r="M868" s="4"/>
      <c r="N868" s="111"/>
    </row>
    <row r="869" spans="2:14">
      <c r="B869" s="12">
        <f t="shared" si="28"/>
        <v>864</v>
      </c>
      <c r="C869" s="12" t="str">
        <f>IF(COUNTIFS(D870:$D$1005,D869,E870:$E$1005,"&lt;&gt;0")+COUNTIFS($D$6:D868,D869,$E$6:E868,"&lt;&gt;0"),"DUPLICATE","")</f>
        <v/>
      </c>
      <c r="D869" s="25" t="str">
        <f t="shared" si="27"/>
        <v>0</v>
      </c>
      <c r="E869" s="4">
        <v>0</v>
      </c>
      <c r="F869" s="4"/>
      <c r="G869" s="4"/>
      <c r="H869" s="11"/>
      <c r="I869" s="11"/>
      <c r="J869" s="4"/>
      <c r="K869" s="4"/>
      <c r="L869" s="4"/>
      <c r="M869" s="4"/>
      <c r="N869" s="111"/>
    </row>
    <row r="870" spans="2:14">
      <c r="B870" s="10">
        <f t="shared" si="28"/>
        <v>865</v>
      </c>
      <c r="C870" s="10" t="str">
        <f>IF(COUNTIFS(D871:$D$1005,D870,E871:$E$1005,"&lt;&gt;0")+COUNTIFS($D$6:D869,D870,$E$6:E869,"&lt;&gt;0"),"DUPLICATE","")</f>
        <v/>
      </c>
      <c r="D870" s="25" t="str">
        <f t="shared" si="27"/>
        <v>0</v>
      </c>
      <c r="E870" s="4">
        <v>0</v>
      </c>
      <c r="F870" s="4"/>
      <c r="G870" s="4"/>
      <c r="H870" s="11"/>
      <c r="I870" s="11"/>
      <c r="J870" s="4"/>
      <c r="K870" s="4"/>
      <c r="L870" s="4"/>
      <c r="M870" s="4"/>
      <c r="N870" s="111"/>
    </row>
    <row r="871" spans="2:14">
      <c r="B871" s="12">
        <f t="shared" si="28"/>
        <v>866</v>
      </c>
      <c r="C871" s="12" t="str">
        <f>IF(COUNTIFS(D872:$D$1005,D871,E872:$E$1005,"&lt;&gt;0")+COUNTIFS($D$6:D870,D871,$E$6:E870,"&lt;&gt;0"),"DUPLICATE","")</f>
        <v/>
      </c>
      <c r="D871" s="25" t="str">
        <f t="shared" si="27"/>
        <v>0</v>
      </c>
      <c r="E871" s="4">
        <v>0</v>
      </c>
      <c r="F871" s="4"/>
      <c r="G871" s="4"/>
      <c r="H871" s="11"/>
      <c r="I871" s="11"/>
      <c r="J871" s="4"/>
      <c r="K871" s="4"/>
      <c r="L871" s="4"/>
      <c r="M871" s="4"/>
      <c r="N871" s="111"/>
    </row>
    <row r="872" spans="2:14">
      <c r="B872" s="10">
        <f t="shared" si="28"/>
        <v>867</v>
      </c>
      <c r="C872" s="10" t="str">
        <f>IF(COUNTIFS(D873:$D$1005,D872,E873:$E$1005,"&lt;&gt;0")+COUNTIFS($D$6:D871,D872,$E$6:E871,"&lt;&gt;0"),"DUPLICATE","")</f>
        <v/>
      </c>
      <c r="D872" s="25" t="str">
        <f t="shared" si="27"/>
        <v>0</v>
      </c>
      <c r="E872" s="4">
        <v>0</v>
      </c>
      <c r="F872" s="4"/>
      <c r="G872" s="4"/>
      <c r="H872" s="11"/>
      <c r="I872" s="11"/>
      <c r="J872" s="4"/>
      <c r="K872" s="4"/>
      <c r="L872" s="4"/>
      <c r="M872" s="4"/>
      <c r="N872" s="111"/>
    </row>
    <row r="873" spans="2:14">
      <c r="B873" s="12">
        <f t="shared" si="28"/>
        <v>868</v>
      </c>
      <c r="C873" s="12" t="str">
        <f>IF(COUNTIFS(D874:$D$1005,D873,E874:$E$1005,"&lt;&gt;0")+COUNTIFS($D$6:D872,D873,$E$6:E872,"&lt;&gt;0"),"DUPLICATE","")</f>
        <v/>
      </c>
      <c r="D873" s="25" t="str">
        <f t="shared" si="27"/>
        <v>0</v>
      </c>
      <c r="E873" s="4">
        <v>0</v>
      </c>
      <c r="F873" s="4"/>
      <c r="G873" s="4"/>
      <c r="H873" s="11"/>
      <c r="I873" s="11"/>
      <c r="J873" s="4"/>
      <c r="K873" s="4"/>
      <c r="L873" s="4"/>
      <c r="M873" s="4"/>
      <c r="N873" s="111"/>
    </row>
    <row r="874" spans="2:14">
      <c r="B874" s="10">
        <f t="shared" si="28"/>
        <v>869</v>
      </c>
      <c r="C874" s="10" t="str">
        <f>IF(COUNTIFS(D875:$D$1005,D874,E875:$E$1005,"&lt;&gt;0")+COUNTIFS($D$6:D873,D874,$E$6:E873,"&lt;&gt;0"),"DUPLICATE","")</f>
        <v/>
      </c>
      <c r="D874" s="25" t="str">
        <f t="shared" si="27"/>
        <v>0</v>
      </c>
      <c r="E874" s="4">
        <v>0</v>
      </c>
      <c r="F874" s="4"/>
      <c r="G874" s="4"/>
      <c r="H874" s="11"/>
      <c r="I874" s="11"/>
      <c r="J874" s="4"/>
      <c r="K874" s="4"/>
      <c r="L874" s="4"/>
      <c r="M874" s="4"/>
      <c r="N874" s="111"/>
    </row>
    <row r="875" spans="2:14">
      <c r="B875" s="12">
        <f t="shared" si="28"/>
        <v>870</v>
      </c>
      <c r="C875" s="12" t="str">
        <f>IF(COUNTIFS(D876:$D$1005,D875,E876:$E$1005,"&lt;&gt;0")+COUNTIFS($D$6:D874,D875,$E$6:E874,"&lt;&gt;0"),"DUPLICATE","")</f>
        <v/>
      </c>
      <c r="D875" s="25" t="str">
        <f t="shared" si="27"/>
        <v>0</v>
      </c>
      <c r="E875" s="4">
        <v>0</v>
      </c>
      <c r="F875" s="4"/>
      <c r="G875" s="4"/>
      <c r="H875" s="11"/>
      <c r="I875" s="11"/>
      <c r="J875" s="4"/>
      <c r="K875" s="4"/>
      <c r="L875" s="4"/>
      <c r="M875" s="4"/>
      <c r="N875" s="111"/>
    </row>
    <row r="876" spans="2:14">
      <c r="B876" s="10">
        <f t="shared" si="28"/>
        <v>871</v>
      </c>
      <c r="C876" s="10" t="str">
        <f>IF(COUNTIFS(D877:$D$1005,D876,E877:$E$1005,"&lt;&gt;0")+COUNTIFS($D$6:D875,D876,$E$6:E875,"&lt;&gt;0"),"DUPLICATE","")</f>
        <v/>
      </c>
      <c r="D876" s="25" t="str">
        <f t="shared" si="27"/>
        <v>0</v>
      </c>
      <c r="E876" s="4">
        <v>0</v>
      </c>
      <c r="F876" s="4"/>
      <c r="G876" s="4"/>
      <c r="H876" s="11"/>
      <c r="I876" s="11"/>
      <c r="J876" s="4"/>
      <c r="K876" s="4"/>
      <c r="L876" s="4"/>
      <c r="M876" s="4"/>
      <c r="N876" s="111"/>
    </row>
    <row r="877" spans="2:14">
      <c r="B877" s="12">
        <f t="shared" si="28"/>
        <v>872</v>
      </c>
      <c r="C877" s="12" t="str">
        <f>IF(COUNTIFS(D878:$D$1005,D877,E878:$E$1005,"&lt;&gt;0")+COUNTIFS($D$6:D876,D877,$E$6:E876,"&lt;&gt;0"),"DUPLICATE","")</f>
        <v/>
      </c>
      <c r="D877" s="25" t="str">
        <f t="shared" si="27"/>
        <v>0</v>
      </c>
      <c r="E877" s="4">
        <v>0</v>
      </c>
      <c r="F877" s="4"/>
      <c r="G877" s="4"/>
      <c r="H877" s="11"/>
      <c r="I877" s="11"/>
      <c r="J877" s="4"/>
      <c r="K877" s="4"/>
      <c r="L877" s="4"/>
      <c r="M877" s="4"/>
      <c r="N877" s="111"/>
    </row>
    <row r="878" spans="2:14">
      <c r="B878" s="10">
        <f t="shared" si="28"/>
        <v>873</v>
      </c>
      <c r="C878" s="10" t="str">
        <f>IF(COUNTIFS(D879:$D$1005,D878,E879:$E$1005,"&lt;&gt;0")+COUNTIFS($D$6:D877,D878,$E$6:E877,"&lt;&gt;0"),"DUPLICATE","")</f>
        <v/>
      </c>
      <c r="D878" s="25" t="str">
        <f t="shared" si="27"/>
        <v>0</v>
      </c>
      <c r="E878" s="4">
        <v>0</v>
      </c>
      <c r="F878" s="4"/>
      <c r="G878" s="4"/>
      <c r="H878" s="11"/>
      <c r="I878" s="11"/>
      <c r="J878" s="4"/>
      <c r="K878" s="4"/>
      <c r="L878" s="4"/>
      <c r="M878" s="4"/>
      <c r="N878" s="111"/>
    </row>
    <row r="879" spans="2:14">
      <c r="B879" s="12">
        <f t="shared" si="28"/>
        <v>874</v>
      </c>
      <c r="C879" s="12" t="str">
        <f>IF(COUNTIFS(D880:$D$1005,D879,E880:$E$1005,"&lt;&gt;0")+COUNTIFS($D$6:D878,D879,$E$6:E878,"&lt;&gt;0"),"DUPLICATE","")</f>
        <v/>
      </c>
      <c r="D879" s="25" t="str">
        <f t="shared" si="27"/>
        <v>0</v>
      </c>
      <c r="E879" s="4">
        <v>0</v>
      </c>
      <c r="F879" s="4"/>
      <c r="G879" s="4"/>
      <c r="H879" s="11"/>
      <c r="I879" s="11"/>
      <c r="J879" s="4"/>
      <c r="K879" s="4"/>
      <c r="L879" s="4"/>
      <c r="M879" s="4"/>
      <c r="N879" s="111"/>
    </row>
    <row r="880" spans="2:14">
      <c r="B880" s="10">
        <f t="shared" si="28"/>
        <v>875</v>
      </c>
      <c r="C880" s="10" t="str">
        <f>IF(COUNTIFS(D881:$D$1005,D880,E881:$E$1005,"&lt;&gt;0")+COUNTIFS($D$6:D879,D880,$E$6:E879,"&lt;&gt;0"),"DUPLICATE","")</f>
        <v/>
      </c>
      <c r="D880" s="25" t="str">
        <f t="shared" si="27"/>
        <v>0</v>
      </c>
      <c r="E880" s="4">
        <v>0</v>
      </c>
      <c r="F880" s="4"/>
      <c r="G880" s="4"/>
      <c r="H880" s="11"/>
      <c r="I880" s="11"/>
      <c r="J880" s="4"/>
      <c r="K880" s="4"/>
      <c r="L880" s="4"/>
      <c r="M880" s="4"/>
      <c r="N880" s="111"/>
    </row>
    <row r="881" spans="2:14">
      <c r="B881" s="12">
        <f t="shared" si="28"/>
        <v>876</v>
      </c>
      <c r="C881" s="12" t="str">
        <f>IF(COUNTIFS(D882:$D$1005,D881,E882:$E$1005,"&lt;&gt;0")+COUNTIFS($D$6:D880,D881,$E$6:E880,"&lt;&gt;0"),"DUPLICATE","")</f>
        <v/>
      </c>
      <c r="D881" s="25" t="str">
        <f t="shared" si="27"/>
        <v>0</v>
      </c>
      <c r="E881" s="4">
        <v>0</v>
      </c>
      <c r="F881" s="4"/>
      <c r="G881" s="4"/>
      <c r="H881" s="11"/>
      <c r="I881" s="11"/>
      <c r="J881" s="4"/>
      <c r="K881" s="4"/>
      <c r="L881" s="4"/>
      <c r="M881" s="4"/>
      <c r="N881" s="111"/>
    </row>
    <row r="882" spans="2:14">
      <c r="B882" s="10">
        <f t="shared" si="28"/>
        <v>877</v>
      </c>
      <c r="C882" s="10" t="str">
        <f>IF(COUNTIFS(D883:$D$1005,D882,E883:$E$1005,"&lt;&gt;0")+COUNTIFS($D$6:D881,D882,$E$6:E881,"&lt;&gt;0"),"DUPLICATE","")</f>
        <v/>
      </c>
      <c r="D882" s="25" t="str">
        <f t="shared" si="27"/>
        <v>0</v>
      </c>
      <c r="E882" s="13">
        <v>0</v>
      </c>
      <c r="F882" s="13"/>
      <c r="G882" s="13"/>
      <c r="H882" s="13"/>
      <c r="I882" s="13"/>
      <c r="J882" s="14"/>
      <c r="K882" s="14"/>
      <c r="L882" s="14"/>
      <c r="M882" s="14"/>
      <c r="N882" s="111"/>
    </row>
    <row r="883" spans="2:14">
      <c r="B883" s="12">
        <f t="shared" si="28"/>
        <v>878</v>
      </c>
      <c r="C883" s="12" t="str">
        <f>IF(COUNTIFS(D884:$D$1005,D883,E884:$E$1005,"&lt;&gt;0")+COUNTIFS($D$6:D882,D883,$E$6:E882,"&lt;&gt;0"),"DUPLICATE","")</f>
        <v/>
      </c>
      <c r="D883" s="25" t="str">
        <f t="shared" si="27"/>
        <v>0</v>
      </c>
      <c r="E883" s="13">
        <v>0</v>
      </c>
      <c r="F883" s="13"/>
      <c r="G883" s="13"/>
      <c r="H883" s="13"/>
      <c r="I883" s="13"/>
      <c r="J883" s="13"/>
      <c r="K883" s="13"/>
      <c r="L883" s="13"/>
      <c r="M883" s="13"/>
      <c r="N883" s="111"/>
    </row>
    <row r="884" spans="2:14">
      <c r="B884" s="10">
        <f t="shared" si="28"/>
        <v>879</v>
      </c>
      <c r="C884" s="10" t="str">
        <f>IF(COUNTIFS(D885:$D$1005,D884,E885:$E$1005,"&lt;&gt;0")+COUNTIFS($D$6:D883,D884,$E$6:E883,"&lt;&gt;0"),"DUPLICATE","")</f>
        <v/>
      </c>
      <c r="D884" s="25" t="str">
        <f t="shared" si="27"/>
        <v>0</v>
      </c>
      <c r="E884" s="13">
        <v>0</v>
      </c>
      <c r="F884" s="13"/>
      <c r="G884" s="13"/>
      <c r="H884" s="13"/>
      <c r="I884" s="13"/>
      <c r="J884" s="13"/>
      <c r="K884" s="13"/>
      <c r="L884" s="13"/>
      <c r="M884" s="13"/>
      <c r="N884" s="111"/>
    </row>
    <row r="885" spans="2:14">
      <c r="B885" s="12">
        <f t="shared" si="28"/>
        <v>880</v>
      </c>
      <c r="C885" s="12" t="str">
        <f>IF(COUNTIFS(D886:$D$1005,D885,E886:$E$1005,"&lt;&gt;0")+COUNTIFS($D$6:D884,D885,$E$6:E884,"&lt;&gt;0"),"DUPLICATE","")</f>
        <v/>
      </c>
      <c r="D885" s="25" t="str">
        <f t="shared" si="27"/>
        <v>0</v>
      </c>
      <c r="E885" s="13">
        <v>0</v>
      </c>
      <c r="F885" s="13"/>
      <c r="G885" s="13"/>
      <c r="H885" s="13"/>
      <c r="I885" s="13"/>
      <c r="J885" s="13"/>
      <c r="K885" s="13"/>
      <c r="L885" s="13"/>
      <c r="M885" s="13"/>
      <c r="N885" s="111"/>
    </row>
    <row r="886" spans="2:14">
      <c r="B886" s="10">
        <f t="shared" si="28"/>
        <v>881</v>
      </c>
      <c r="C886" s="10" t="str">
        <f>IF(COUNTIFS(D887:$D$1005,D886,E887:$E$1005,"&lt;&gt;0")+COUNTIFS($D$6:D885,D886,$E$6:E885,"&lt;&gt;0"),"DUPLICATE","")</f>
        <v/>
      </c>
      <c r="D886" s="25" t="str">
        <f t="shared" si="27"/>
        <v>0</v>
      </c>
      <c r="E886" s="13">
        <v>0</v>
      </c>
      <c r="F886" s="13"/>
      <c r="G886" s="13"/>
      <c r="H886" s="13"/>
      <c r="I886" s="13"/>
      <c r="J886" s="13"/>
      <c r="K886" s="13"/>
      <c r="L886" s="13"/>
      <c r="M886" s="13"/>
      <c r="N886" s="111"/>
    </row>
    <row r="887" spans="2:14">
      <c r="B887" s="12">
        <f t="shared" si="28"/>
        <v>882</v>
      </c>
      <c r="C887" s="12" t="str">
        <f>IF(COUNTIFS(D888:$D$1005,D887,E888:$E$1005,"&lt;&gt;0")+COUNTIFS($D$6:D886,D887,$E$6:E886,"&lt;&gt;0"),"DUPLICATE","")</f>
        <v/>
      </c>
      <c r="D887" s="25" t="str">
        <f t="shared" si="27"/>
        <v>0</v>
      </c>
      <c r="E887" s="4">
        <v>0</v>
      </c>
      <c r="F887" s="4"/>
      <c r="G887" s="4"/>
      <c r="H887" s="11"/>
      <c r="I887" s="11"/>
      <c r="J887" s="4"/>
      <c r="K887" s="4"/>
      <c r="L887" s="4"/>
      <c r="M887" s="4"/>
      <c r="N887" s="111"/>
    </row>
    <row r="888" spans="2:14">
      <c r="B888" s="10">
        <f t="shared" si="28"/>
        <v>883</v>
      </c>
      <c r="C888" s="10" t="str">
        <f>IF(COUNTIFS(D889:$D$1005,D888,E889:$E$1005,"&lt;&gt;0")+COUNTIFS($D$6:D887,D888,$E$6:E887,"&lt;&gt;0"),"DUPLICATE","")</f>
        <v/>
      </c>
      <c r="D888" s="25" t="str">
        <f t="shared" si="27"/>
        <v>0</v>
      </c>
      <c r="E888" s="4">
        <v>0</v>
      </c>
      <c r="F888" s="4"/>
      <c r="G888" s="4"/>
      <c r="H888" s="11"/>
      <c r="I888" s="11"/>
      <c r="J888" s="4"/>
      <c r="K888" s="4"/>
      <c r="L888" s="4"/>
      <c r="M888" s="4"/>
      <c r="N888" s="111"/>
    </row>
    <row r="889" spans="2:14">
      <c r="B889" s="12">
        <f t="shared" si="28"/>
        <v>884</v>
      </c>
      <c r="C889" s="12" t="str">
        <f>IF(COUNTIFS(D890:$D$1005,D889,E890:$E$1005,"&lt;&gt;0")+COUNTIFS($D$6:D888,D889,$E$6:E888,"&lt;&gt;0"),"DUPLICATE","")</f>
        <v/>
      </c>
      <c r="D889" s="25" t="str">
        <f t="shared" si="27"/>
        <v>0</v>
      </c>
      <c r="E889" s="4">
        <v>0</v>
      </c>
      <c r="F889" s="4"/>
      <c r="G889" s="4"/>
      <c r="H889" s="11"/>
      <c r="I889" s="11"/>
      <c r="J889" s="4"/>
      <c r="K889" s="4"/>
      <c r="L889" s="4"/>
      <c r="M889" s="4"/>
      <c r="N889" s="111"/>
    </row>
    <row r="890" spans="2:14">
      <c r="B890" s="10">
        <f t="shared" si="28"/>
        <v>885</v>
      </c>
      <c r="C890" s="10" t="str">
        <f>IF(COUNTIFS(D891:$D$1005,D890,E891:$E$1005,"&lt;&gt;0")+COUNTIFS($D$6:D889,D890,$E$6:E889,"&lt;&gt;0"),"DUPLICATE","")</f>
        <v/>
      </c>
      <c r="D890" s="25" t="str">
        <f t="shared" si="27"/>
        <v>0</v>
      </c>
      <c r="E890" s="4">
        <v>0</v>
      </c>
      <c r="F890" s="4"/>
      <c r="G890" s="4"/>
      <c r="H890" s="11"/>
      <c r="I890" s="11"/>
      <c r="J890" s="4"/>
      <c r="K890" s="4"/>
      <c r="L890" s="4"/>
      <c r="M890" s="4"/>
      <c r="N890" s="111"/>
    </row>
    <row r="891" spans="2:14">
      <c r="B891" s="12">
        <f t="shared" si="28"/>
        <v>886</v>
      </c>
      <c r="C891" s="12" t="str">
        <f>IF(COUNTIFS(D892:$D$1005,D891,E892:$E$1005,"&lt;&gt;0")+COUNTIFS($D$6:D890,D891,$E$6:E890,"&lt;&gt;0"),"DUPLICATE","")</f>
        <v/>
      </c>
      <c r="D891" s="25" t="str">
        <f t="shared" si="27"/>
        <v>0</v>
      </c>
      <c r="E891" s="4">
        <v>0</v>
      </c>
      <c r="F891" s="4"/>
      <c r="G891" s="4"/>
      <c r="H891" s="11"/>
      <c r="I891" s="11"/>
      <c r="J891" s="4"/>
      <c r="K891" s="4"/>
      <c r="L891" s="4"/>
      <c r="M891" s="4"/>
      <c r="N891" s="111"/>
    </row>
    <row r="892" spans="2:14">
      <c r="B892" s="10">
        <f t="shared" si="28"/>
        <v>887</v>
      </c>
      <c r="C892" s="10" t="str">
        <f>IF(COUNTIFS(D893:$D$1005,D892,E893:$E$1005,"&lt;&gt;0")+COUNTIFS($D$6:D891,D892,$E$6:E891,"&lt;&gt;0"),"DUPLICATE","")</f>
        <v/>
      </c>
      <c r="D892" s="25" t="str">
        <f t="shared" si="27"/>
        <v>0</v>
      </c>
      <c r="E892" s="4">
        <v>0</v>
      </c>
      <c r="F892" s="4"/>
      <c r="G892" s="4"/>
      <c r="H892" s="11"/>
      <c r="I892" s="11"/>
      <c r="J892" s="4"/>
      <c r="K892" s="4"/>
      <c r="L892" s="4"/>
      <c r="M892" s="4"/>
      <c r="N892" s="111"/>
    </row>
    <row r="893" spans="2:14">
      <c r="B893" s="12">
        <f t="shared" si="28"/>
        <v>888</v>
      </c>
      <c r="C893" s="12" t="str">
        <f>IF(COUNTIFS(D894:$D$1005,D893,E894:$E$1005,"&lt;&gt;0")+COUNTIFS($D$6:D892,D893,$E$6:E892,"&lt;&gt;0"),"DUPLICATE","")</f>
        <v/>
      </c>
      <c r="D893" s="25" t="str">
        <f t="shared" si="27"/>
        <v>0</v>
      </c>
      <c r="E893" s="4">
        <v>0</v>
      </c>
      <c r="F893" s="4"/>
      <c r="G893" s="4"/>
      <c r="H893" s="11"/>
      <c r="I893" s="11"/>
      <c r="J893" s="4"/>
      <c r="K893" s="4"/>
      <c r="L893" s="4"/>
      <c r="M893" s="4"/>
      <c r="N893" s="111"/>
    </row>
    <row r="894" spans="2:14">
      <c r="B894" s="10">
        <f t="shared" si="28"/>
        <v>889</v>
      </c>
      <c r="C894" s="10" t="str">
        <f>IF(COUNTIFS(D895:$D$1005,D894,E895:$E$1005,"&lt;&gt;0")+COUNTIFS($D$6:D893,D894,$E$6:E893,"&lt;&gt;0"),"DUPLICATE","")</f>
        <v/>
      </c>
      <c r="D894" s="25" t="str">
        <f t="shared" si="27"/>
        <v>0</v>
      </c>
      <c r="E894" s="4">
        <v>0</v>
      </c>
      <c r="F894" s="4"/>
      <c r="G894" s="4"/>
      <c r="H894" s="11"/>
      <c r="I894" s="11"/>
      <c r="J894" s="4"/>
      <c r="K894" s="4"/>
      <c r="L894" s="4"/>
      <c r="M894" s="4"/>
      <c r="N894" s="111"/>
    </row>
    <row r="895" spans="2:14">
      <c r="B895" s="12">
        <f t="shared" si="28"/>
        <v>890</v>
      </c>
      <c r="C895" s="12" t="str">
        <f>IF(COUNTIFS(D896:$D$1005,D895,E896:$E$1005,"&lt;&gt;0")+COUNTIFS($D$6:D894,D895,$E$6:E894,"&lt;&gt;0"),"DUPLICATE","")</f>
        <v/>
      </c>
      <c r="D895" s="25" t="str">
        <f t="shared" si="27"/>
        <v>0</v>
      </c>
      <c r="E895" s="4">
        <v>0</v>
      </c>
      <c r="F895" s="4"/>
      <c r="G895" s="4"/>
      <c r="H895" s="11"/>
      <c r="I895" s="11"/>
      <c r="J895" s="4"/>
      <c r="K895" s="4"/>
      <c r="L895" s="4"/>
      <c r="M895" s="4"/>
      <c r="N895" s="111"/>
    </row>
    <row r="896" spans="2:14">
      <c r="B896" s="10">
        <f t="shared" si="28"/>
        <v>891</v>
      </c>
      <c r="C896" s="10" t="str">
        <f>IF(COUNTIFS(D897:$D$1005,D896,E897:$E$1005,"&lt;&gt;0")+COUNTIFS($D$6:D895,D896,$E$6:E895,"&lt;&gt;0"),"DUPLICATE","")</f>
        <v/>
      </c>
      <c r="D896" s="25" t="str">
        <f t="shared" si="27"/>
        <v>0</v>
      </c>
      <c r="E896" s="4">
        <v>0</v>
      </c>
      <c r="F896" s="4"/>
      <c r="G896" s="4"/>
      <c r="H896" s="11"/>
      <c r="I896" s="11"/>
      <c r="J896" s="4"/>
      <c r="K896" s="4"/>
      <c r="L896" s="4"/>
      <c r="M896" s="4"/>
      <c r="N896" s="111"/>
    </row>
    <row r="897" spans="2:14">
      <c r="B897" s="12">
        <f t="shared" si="28"/>
        <v>892</v>
      </c>
      <c r="C897" s="12" t="str">
        <f>IF(COUNTIFS(D898:$D$1005,D897,E898:$E$1005,"&lt;&gt;0")+COUNTIFS($D$6:D896,D897,$E$6:E896,"&lt;&gt;0"),"DUPLICATE","")</f>
        <v/>
      </c>
      <c r="D897" s="25" t="str">
        <f t="shared" si="27"/>
        <v>0</v>
      </c>
      <c r="E897" s="4">
        <v>0</v>
      </c>
      <c r="F897" s="4"/>
      <c r="G897" s="4"/>
      <c r="H897" s="11"/>
      <c r="I897" s="11"/>
      <c r="J897" s="4"/>
      <c r="K897" s="4"/>
      <c r="L897" s="4"/>
      <c r="M897" s="4"/>
      <c r="N897" s="111"/>
    </row>
    <row r="898" spans="2:14">
      <c r="B898" s="10">
        <f t="shared" si="28"/>
        <v>893</v>
      </c>
      <c r="C898" s="10" t="str">
        <f>IF(COUNTIFS(D899:$D$1005,D898,E899:$E$1005,"&lt;&gt;0")+COUNTIFS($D$6:D897,D898,$E$6:E897,"&lt;&gt;0"),"DUPLICATE","")</f>
        <v/>
      </c>
      <c r="D898" s="25" t="str">
        <f t="shared" si="27"/>
        <v>0</v>
      </c>
      <c r="E898" s="4">
        <v>0</v>
      </c>
      <c r="F898" s="4"/>
      <c r="G898" s="4"/>
      <c r="H898" s="11"/>
      <c r="I898" s="11"/>
      <c r="J898" s="4"/>
      <c r="K898" s="4"/>
      <c r="L898" s="4"/>
      <c r="M898" s="4"/>
      <c r="N898" s="111"/>
    </row>
    <row r="899" spans="2:14">
      <c r="B899" s="12">
        <f t="shared" si="28"/>
        <v>894</v>
      </c>
      <c r="C899" s="12" t="str">
        <f>IF(COUNTIFS(D900:$D$1005,D899,E900:$E$1005,"&lt;&gt;0")+COUNTIFS($D$6:D898,D899,$E$6:E898,"&lt;&gt;0"),"DUPLICATE","")</f>
        <v/>
      </c>
      <c r="D899" s="25" t="str">
        <f t="shared" si="27"/>
        <v>0</v>
      </c>
      <c r="E899" s="4">
        <v>0</v>
      </c>
      <c r="F899" s="4"/>
      <c r="G899" s="4"/>
      <c r="H899" s="11"/>
      <c r="I899" s="11"/>
      <c r="J899" s="4"/>
      <c r="K899" s="4"/>
      <c r="L899" s="4"/>
      <c r="M899" s="4"/>
      <c r="N899" s="111"/>
    </row>
    <row r="900" spans="2:14">
      <c r="B900" s="10">
        <f t="shared" si="28"/>
        <v>895</v>
      </c>
      <c r="C900" s="10" t="str">
        <f>IF(COUNTIFS(D901:$D$1005,D900,E901:$E$1005,"&lt;&gt;0")+COUNTIFS($D$6:D899,D900,$E$6:E899,"&lt;&gt;0"),"DUPLICATE","")</f>
        <v/>
      </c>
      <c r="D900" s="25" t="str">
        <f t="shared" si="27"/>
        <v>0</v>
      </c>
      <c r="E900" s="4">
        <v>0</v>
      </c>
      <c r="F900" s="4"/>
      <c r="G900" s="4"/>
      <c r="H900" s="11"/>
      <c r="I900" s="11"/>
      <c r="J900" s="4"/>
      <c r="K900" s="4"/>
      <c r="L900" s="4"/>
      <c r="M900" s="4"/>
      <c r="N900" s="111"/>
    </row>
    <row r="901" spans="2:14">
      <c r="B901" s="12">
        <f t="shared" si="28"/>
        <v>896</v>
      </c>
      <c r="C901" s="12" t="str">
        <f>IF(COUNTIFS(D902:$D$1005,D901,E902:$E$1005,"&lt;&gt;0")+COUNTIFS($D$6:D900,D901,$E$6:E900,"&lt;&gt;0"),"DUPLICATE","")</f>
        <v/>
      </c>
      <c r="D901" s="25" t="str">
        <f t="shared" si="27"/>
        <v>0</v>
      </c>
      <c r="E901" s="4">
        <v>0</v>
      </c>
      <c r="F901" s="4"/>
      <c r="G901" s="4"/>
      <c r="H901" s="11"/>
      <c r="I901" s="11"/>
      <c r="J901" s="4"/>
      <c r="K901" s="4"/>
      <c r="L901" s="4"/>
      <c r="M901" s="4"/>
      <c r="N901" s="111"/>
    </row>
    <row r="902" spans="2:14">
      <c r="B902" s="10">
        <f t="shared" si="28"/>
        <v>897</v>
      </c>
      <c r="C902" s="10" t="str">
        <f>IF(COUNTIFS(D903:$D$1005,D902,E903:$E$1005,"&lt;&gt;0")+COUNTIFS($D$6:D901,D902,$E$6:E901,"&lt;&gt;0"),"DUPLICATE","")</f>
        <v/>
      </c>
      <c r="D902" s="25" t="str">
        <f t="shared" si="27"/>
        <v>0</v>
      </c>
      <c r="E902" s="4">
        <v>0</v>
      </c>
      <c r="F902" s="4"/>
      <c r="G902" s="4"/>
      <c r="H902" s="11"/>
      <c r="I902" s="11"/>
      <c r="J902" s="4"/>
      <c r="K902" s="4"/>
      <c r="L902" s="4"/>
      <c r="M902" s="4"/>
      <c r="N902" s="111"/>
    </row>
    <row r="903" spans="2:14">
      <c r="B903" s="12">
        <f t="shared" si="28"/>
        <v>898</v>
      </c>
      <c r="C903" s="12" t="str">
        <f>IF(COUNTIFS(D904:$D$1005,D903,E904:$E$1005,"&lt;&gt;0")+COUNTIFS($D$6:D902,D903,$E$6:E902,"&lt;&gt;0"),"DUPLICATE","")</f>
        <v/>
      </c>
      <c r="D903" s="25" t="str">
        <f t="shared" ref="D903:D966" si="29">E903&amp;G903</f>
        <v>0</v>
      </c>
      <c r="E903" s="4">
        <v>0</v>
      </c>
      <c r="F903" s="4"/>
      <c r="G903" s="4"/>
      <c r="H903" s="11"/>
      <c r="I903" s="11"/>
      <c r="J903" s="4"/>
      <c r="K903" s="4"/>
      <c r="L903" s="4"/>
      <c r="M903" s="4"/>
      <c r="N903" s="111"/>
    </row>
    <row r="904" spans="2:14">
      <c r="B904" s="10">
        <f t="shared" ref="B904:B967" si="30">B903+1</f>
        <v>899</v>
      </c>
      <c r="C904" s="10" t="str">
        <f>IF(COUNTIFS(D905:$D$1005,D904,E905:$E$1005,"&lt;&gt;0")+COUNTIFS($D$6:D903,D904,$E$6:E903,"&lt;&gt;0"),"DUPLICATE","")</f>
        <v/>
      </c>
      <c r="D904" s="25" t="str">
        <f t="shared" si="29"/>
        <v>0</v>
      </c>
      <c r="E904" s="13">
        <v>0</v>
      </c>
      <c r="F904" s="13"/>
      <c r="G904" s="13"/>
      <c r="H904" s="13"/>
      <c r="I904" s="13"/>
      <c r="J904" s="14"/>
      <c r="K904" s="14"/>
      <c r="L904" s="14"/>
      <c r="M904" s="14"/>
      <c r="N904" s="111"/>
    </row>
    <row r="905" spans="2:14">
      <c r="B905" s="12">
        <f t="shared" si="30"/>
        <v>900</v>
      </c>
      <c r="C905" s="12" t="str">
        <f>IF(COUNTIFS(D906:$D$1005,D905,E906:$E$1005,"&lt;&gt;0")+COUNTIFS($D$6:D904,D905,$E$6:E904,"&lt;&gt;0"),"DUPLICATE","")</f>
        <v/>
      </c>
      <c r="D905" s="25" t="str">
        <f t="shared" si="29"/>
        <v>0</v>
      </c>
      <c r="E905" s="13">
        <v>0</v>
      </c>
      <c r="F905" s="13"/>
      <c r="G905" s="13"/>
      <c r="H905" s="13"/>
      <c r="I905" s="13"/>
      <c r="J905" s="13"/>
      <c r="K905" s="13"/>
      <c r="L905" s="13"/>
      <c r="M905" s="13"/>
      <c r="N905" s="111"/>
    </row>
    <row r="906" spans="2:14">
      <c r="B906" s="10">
        <f t="shared" si="30"/>
        <v>901</v>
      </c>
      <c r="C906" s="10" t="str">
        <f>IF(COUNTIFS(D907:$D$1005,D906,E907:$E$1005,"&lt;&gt;0")+COUNTIFS($D$6:D905,D906,$E$6:E905,"&lt;&gt;0"),"DUPLICATE","")</f>
        <v/>
      </c>
      <c r="D906" s="25" t="str">
        <f t="shared" si="29"/>
        <v>0</v>
      </c>
      <c r="E906" s="13">
        <v>0</v>
      </c>
      <c r="F906" s="13"/>
      <c r="G906" s="13"/>
      <c r="H906" s="13"/>
      <c r="I906" s="13"/>
      <c r="J906" s="13"/>
      <c r="K906" s="13"/>
      <c r="L906" s="13"/>
      <c r="M906" s="13"/>
      <c r="N906" s="111"/>
    </row>
    <row r="907" spans="2:14">
      <c r="B907" s="12">
        <f t="shared" si="30"/>
        <v>902</v>
      </c>
      <c r="C907" s="12" t="str">
        <f>IF(COUNTIFS(D908:$D$1005,D907,E908:$E$1005,"&lt;&gt;0")+COUNTIFS($D$6:D906,D907,$E$6:E906,"&lt;&gt;0"),"DUPLICATE","")</f>
        <v/>
      </c>
      <c r="D907" s="25" t="str">
        <f t="shared" si="29"/>
        <v>0</v>
      </c>
      <c r="E907" s="13">
        <v>0</v>
      </c>
      <c r="F907" s="13"/>
      <c r="G907" s="13"/>
      <c r="H907" s="13"/>
      <c r="I907" s="13"/>
      <c r="J907" s="13"/>
      <c r="K907" s="13"/>
      <c r="L907" s="13"/>
      <c r="M907" s="13"/>
      <c r="N907" s="111"/>
    </row>
    <row r="908" spans="2:14">
      <c r="B908" s="10">
        <f t="shared" si="30"/>
        <v>903</v>
      </c>
      <c r="C908" s="10" t="str">
        <f>IF(COUNTIFS(D909:$D$1005,D908,E909:$E$1005,"&lt;&gt;0")+COUNTIFS($D$6:D907,D908,$E$6:E907,"&lt;&gt;0"),"DUPLICATE","")</f>
        <v/>
      </c>
      <c r="D908" s="25" t="str">
        <f t="shared" si="29"/>
        <v>0</v>
      </c>
      <c r="E908" s="13">
        <v>0</v>
      </c>
      <c r="F908" s="13"/>
      <c r="G908" s="13"/>
      <c r="H908" s="13"/>
      <c r="I908" s="13"/>
      <c r="J908" s="13"/>
      <c r="K908" s="13"/>
      <c r="L908" s="13"/>
      <c r="M908" s="13"/>
      <c r="N908" s="111"/>
    </row>
    <row r="909" spans="2:14">
      <c r="B909" s="12">
        <f t="shared" si="30"/>
        <v>904</v>
      </c>
      <c r="C909" s="12" t="str">
        <f>IF(COUNTIFS(D910:$D$1005,D909,E910:$E$1005,"&lt;&gt;0")+COUNTIFS($D$6:D908,D909,$E$6:E908,"&lt;&gt;0"),"DUPLICATE","")</f>
        <v/>
      </c>
      <c r="D909" s="25" t="str">
        <f t="shared" si="29"/>
        <v>0</v>
      </c>
      <c r="E909" s="4">
        <v>0</v>
      </c>
      <c r="F909" s="4"/>
      <c r="G909" s="4"/>
      <c r="H909" s="11"/>
      <c r="I909" s="11"/>
      <c r="J909" s="4"/>
      <c r="K909" s="4"/>
      <c r="L909" s="4"/>
      <c r="M909" s="4"/>
      <c r="N909" s="111"/>
    </row>
    <row r="910" spans="2:14">
      <c r="B910" s="10">
        <f t="shared" si="30"/>
        <v>905</v>
      </c>
      <c r="C910" s="10" t="str">
        <f>IF(COUNTIFS(D911:$D$1005,D910,E911:$E$1005,"&lt;&gt;0")+COUNTIFS($D$6:D909,D910,$E$6:E909,"&lt;&gt;0"),"DUPLICATE","")</f>
        <v/>
      </c>
      <c r="D910" s="25" t="str">
        <f t="shared" si="29"/>
        <v>0</v>
      </c>
      <c r="E910" s="4">
        <v>0</v>
      </c>
      <c r="F910" s="4"/>
      <c r="G910" s="4"/>
      <c r="H910" s="11"/>
      <c r="I910" s="11"/>
      <c r="J910" s="4"/>
      <c r="K910" s="4"/>
      <c r="L910" s="4"/>
      <c r="M910" s="4"/>
      <c r="N910" s="111"/>
    </row>
    <row r="911" spans="2:14">
      <c r="B911" s="12">
        <f t="shared" si="30"/>
        <v>906</v>
      </c>
      <c r="C911" s="12" t="str">
        <f>IF(COUNTIFS(D912:$D$1005,D911,E912:$E$1005,"&lt;&gt;0")+COUNTIFS($D$6:D910,D911,$E$6:E910,"&lt;&gt;0"),"DUPLICATE","")</f>
        <v/>
      </c>
      <c r="D911" s="25" t="str">
        <f t="shared" si="29"/>
        <v>0</v>
      </c>
      <c r="E911" s="4">
        <v>0</v>
      </c>
      <c r="F911" s="4"/>
      <c r="G911" s="4"/>
      <c r="H911" s="11"/>
      <c r="I911" s="11"/>
      <c r="J911" s="4"/>
      <c r="K911" s="4"/>
      <c r="L911" s="4"/>
      <c r="M911" s="4"/>
      <c r="N911" s="111"/>
    </row>
    <row r="912" spans="2:14">
      <c r="B912" s="10">
        <f t="shared" si="30"/>
        <v>907</v>
      </c>
      <c r="C912" s="10" t="str">
        <f>IF(COUNTIFS(D913:$D$1005,D912,E913:$E$1005,"&lt;&gt;0")+COUNTIFS($D$6:D911,D912,$E$6:E911,"&lt;&gt;0"),"DUPLICATE","")</f>
        <v/>
      </c>
      <c r="D912" s="25" t="str">
        <f t="shared" si="29"/>
        <v>0</v>
      </c>
      <c r="E912" s="4">
        <v>0</v>
      </c>
      <c r="F912" s="4"/>
      <c r="G912" s="4"/>
      <c r="H912" s="11"/>
      <c r="I912" s="11"/>
      <c r="J912" s="4"/>
      <c r="K912" s="4"/>
      <c r="L912" s="4"/>
      <c r="M912" s="4"/>
      <c r="N912" s="111"/>
    </row>
    <row r="913" spans="2:14">
      <c r="B913" s="12">
        <f t="shared" si="30"/>
        <v>908</v>
      </c>
      <c r="C913" s="12" t="str">
        <f>IF(COUNTIFS(D914:$D$1005,D913,E914:$E$1005,"&lt;&gt;0")+COUNTIFS($D$6:D912,D913,$E$6:E912,"&lt;&gt;0"),"DUPLICATE","")</f>
        <v/>
      </c>
      <c r="D913" s="25" t="str">
        <f t="shared" si="29"/>
        <v>0</v>
      </c>
      <c r="E913" s="4">
        <v>0</v>
      </c>
      <c r="F913" s="4"/>
      <c r="G913" s="4"/>
      <c r="H913" s="11"/>
      <c r="I913" s="11"/>
      <c r="J913" s="4"/>
      <c r="K913" s="4"/>
      <c r="L913" s="4"/>
      <c r="M913" s="4"/>
      <c r="N913" s="111"/>
    </row>
    <row r="914" spans="2:14">
      <c r="B914" s="10">
        <f t="shared" si="30"/>
        <v>909</v>
      </c>
      <c r="C914" s="10" t="str">
        <f>IF(COUNTIFS(D915:$D$1005,D914,E915:$E$1005,"&lt;&gt;0")+COUNTIFS($D$6:D913,D914,$E$6:E913,"&lt;&gt;0"),"DUPLICATE","")</f>
        <v/>
      </c>
      <c r="D914" s="25" t="str">
        <f t="shared" si="29"/>
        <v>0</v>
      </c>
      <c r="E914" s="4">
        <v>0</v>
      </c>
      <c r="F914" s="4"/>
      <c r="G914" s="4"/>
      <c r="H914" s="11"/>
      <c r="I914" s="11"/>
      <c r="J914" s="4"/>
      <c r="K914" s="4"/>
      <c r="L914" s="4"/>
      <c r="M914" s="4"/>
      <c r="N914" s="111"/>
    </row>
    <row r="915" spans="2:14">
      <c r="B915" s="12">
        <f t="shared" si="30"/>
        <v>910</v>
      </c>
      <c r="C915" s="12" t="str">
        <f>IF(COUNTIFS(D916:$D$1005,D915,E916:$E$1005,"&lt;&gt;0")+COUNTIFS($D$6:D914,D915,$E$6:E914,"&lt;&gt;0"),"DUPLICATE","")</f>
        <v/>
      </c>
      <c r="D915" s="25" t="str">
        <f t="shared" si="29"/>
        <v>0</v>
      </c>
      <c r="E915" s="4">
        <v>0</v>
      </c>
      <c r="F915" s="4"/>
      <c r="G915" s="4"/>
      <c r="H915" s="11"/>
      <c r="I915" s="11"/>
      <c r="J915" s="4"/>
      <c r="K915" s="4"/>
      <c r="L915" s="4"/>
      <c r="M915" s="4"/>
      <c r="N915" s="111"/>
    </row>
    <row r="916" spans="2:14">
      <c r="B916" s="10">
        <f t="shared" si="30"/>
        <v>911</v>
      </c>
      <c r="C916" s="10" t="str">
        <f>IF(COUNTIFS(D917:$D$1005,D916,E917:$E$1005,"&lt;&gt;0")+COUNTIFS($D$6:D915,D916,$E$6:E915,"&lt;&gt;0"),"DUPLICATE","")</f>
        <v/>
      </c>
      <c r="D916" s="25" t="str">
        <f t="shared" si="29"/>
        <v>0</v>
      </c>
      <c r="E916" s="4">
        <v>0</v>
      </c>
      <c r="F916" s="4"/>
      <c r="G916" s="4"/>
      <c r="H916" s="11"/>
      <c r="I916" s="11"/>
      <c r="J916" s="4"/>
      <c r="K916" s="4"/>
      <c r="L916" s="4"/>
      <c r="M916" s="4"/>
      <c r="N916" s="111"/>
    </row>
    <row r="917" spans="2:14">
      <c r="B917" s="12">
        <f t="shared" si="30"/>
        <v>912</v>
      </c>
      <c r="C917" s="12" t="str">
        <f>IF(COUNTIFS(D918:$D$1005,D917,E918:$E$1005,"&lt;&gt;0")+COUNTIFS($D$6:D916,D917,$E$6:E916,"&lt;&gt;0"),"DUPLICATE","")</f>
        <v/>
      </c>
      <c r="D917" s="25" t="str">
        <f t="shared" si="29"/>
        <v>0</v>
      </c>
      <c r="E917" s="4">
        <v>0</v>
      </c>
      <c r="F917" s="4"/>
      <c r="G917" s="4"/>
      <c r="H917" s="11"/>
      <c r="I917" s="11"/>
      <c r="J917" s="4"/>
      <c r="K917" s="4"/>
      <c r="L917" s="4"/>
      <c r="M917" s="4"/>
      <c r="N917" s="111"/>
    </row>
    <row r="918" spans="2:14">
      <c r="B918" s="10">
        <f t="shared" si="30"/>
        <v>913</v>
      </c>
      <c r="C918" s="10" t="str">
        <f>IF(COUNTIFS(D919:$D$1005,D918,E919:$E$1005,"&lt;&gt;0")+COUNTIFS($D$6:D917,D918,$E$6:E917,"&lt;&gt;0"),"DUPLICATE","")</f>
        <v/>
      </c>
      <c r="D918" s="25" t="str">
        <f t="shared" si="29"/>
        <v>0</v>
      </c>
      <c r="E918" s="4">
        <v>0</v>
      </c>
      <c r="F918" s="4"/>
      <c r="G918" s="4"/>
      <c r="H918" s="11"/>
      <c r="I918" s="11"/>
      <c r="J918" s="4"/>
      <c r="K918" s="4"/>
      <c r="L918" s="4"/>
      <c r="M918" s="4"/>
      <c r="N918" s="111"/>
    </row>
    <row r="919" spans="2:14">
      <c r="B919" s="12">
        <f t="shared" si="30"/>
        <v>914</v>
      </c>
      <c r="C919" s="12" t="str">
        <f>IF(COUNTIFS(D920:$D$1005,D919,E920:$E$1005,"&lt;&gt;0")+COUNTIFS($D$6:D918,D919,$E$6:E918,"&lt;&gt;0"),"DUPLICATE","")</f>
        <v/>
      </c>
      <c r="D919" s="25" t="str">
        <f t="shared" si="29"/>
        <v>0</v>
      </c>
      <c r="E919" s="4">
        <v>0</v>
      </c>
      <c r="F919" s="4"/>
      <c r="G919" s="4"/>
      <c r="H919" s="11"/>
      <c r="I919" s="11"/>
      <c r="J919" s="4"/>
      <c r="K919" s="4"/>
      <c r="L919" s="4"/>
      <c r="M919" s="4"/>
      <c r="N919" s="111"/>
    </row>
    <row r="920" spans="2:14">
      <c r="B920" s="10">
        <f t="shared" si="30"/>
        <v>915</v>
      </c>
      <c r="C920" s="10" t="str">
        <f>IF(COUNTIFS(D921:$D$1005,D920,E921:$E$1005,"&lt;&gt;0")+COUNTIFS($D$6:D919,D920,$E$6:E919,"&lt;&gt;0"),"DUPLICATE","")</f>
        <v/>
      </c>
      <c r="D920" s="25" t="str">
        <f t="shared" si="29"/>
        <v>0</v>
      </c>
      <c r="E920" s="4">
        <v>0</v>
      </c>
      <c r="F920" s="4"/>
      <c r="G920" s="4"/>
      <c r="H920" s="11"/>
      <c r="I920" s="11"/>
      <c r="J920" s="4"/>
      <c r="K920" s="4"/>
      <c r="L920" s="4"/>
      <c r="M920" s="4"/>
      <c r="N920" s="111"/>
    </row>
    <row r="921" spans="2:14">
      <c r="B921" s="12">
        <f t="shared" si="30"/>
        <v>916</v>
      </c>
      <c r="C921" s="12" t="str">
        <f>IF(COUNTIFS(D922:$D$1005,D921,E922:$E$1005,"&lt;&gt;0")+COUNTIFS($D$6:D920,D921,$E$6:E920,"&lt;&gt;0"),"DUPLICATE","")</f>
        <v/>
      </c>
      <c r="D921" s="25" t="str">
        <f t="shared" si="29"/>
        <v>0</v>
      </c>
      <c r="E921" s="4">
        <v>0</v>
      </c>
      <c r="F921" s="4"/>
      <c r="G921" s="4"/>
      <c r="H921" s="11"/>
      <c r="I921" s="11"/>
      <c r="J921" s="4"/>
      <c r="K921" s="4"/>
      <c r="L921" s="4"/>
      <c r="M921" s="4"/>
      <c r="N921" s="111"/>
    </row>
    <row r="922" spans="2:14">
      <c r="B922" s="10">
        <f t="shared" si="30"/>
        <v>917</v>
      </c>
      <c r="C922" s="10" t="str">
        <f>IF(COUNTIFS(D923:$D$1005,D922,E923:$E$1005,"&lt;&gt;0")+COUNTIFS($D$6:D921,D922,$E$6:E921,"&lt;&gt;0"),"DUPLICATE","")</f>
        <v/>
      </c>
      <c r="D922" s="25" t="str">
        <f t="shared" si="29"/>
        <v>0</v>
      </c>
      <c r="E922" s="4">
        <v>0</v>
      </c>
      <c r="F922" s="4"/>
      <c r="G922" s="4"/>
      <c r="H922" s="11"/>
      <c r="I922" s="11"/>
      <c r="J922" s="4"/>
      <c r="K922" s="4"/>
      <c r="L922" s="4"/>
      <c r="M922" s="4"/>
      <c r="N922" s="111"/>
    </row>
    <row r="923" spans="2:14">
      <c r="B923" s="12">
        <f t="shared" si="30"/>
        <v>918</v>
      </c>
      <c r="C923" s="12" t="str">
        <f>IF(COUNTIFS(D924:$D$1005,D923,E924:$E$1005,"&lt;&gt;0")+COUNTIFS($D$6:D922,D923,$E$6:E922,"&lt;&gt;0"),"DUPLICATE","")</f>
        <v/>
      </c>
      <c r="D923" s="25" t="str">
        <f t="shared" si="29"/>
        <v>0</v>
      </c>
      <c r="E923" s="4">
        <v>0</v>
      </c>
      <c r="F923" s="4"/>
      <c r="G923" s="4"/>
      <c r="H923" s="11"/>
      <c r="I923" s="11"/>
      <c r="J923" s="4"/>
      <c r="K923" s="4"/>
      <c r="L923" s="4"/>
      <c r="M923" s="4"/>
      <c r="N923" s="111"/>
    </row>
    <row r="924" spans="2:14">
      <c r="B924" s="10">
        <f t="shared" si="30"/>
        <v>919</v>
      </c>
      <c r="C924" s="10" t="str">
        <f>IF(COUNTIFS(D925:$D$1005,D924,E925:$E$1005,"&lt;&gt;0")+COUNTIFS($D$6:D923,D924,$E$6:E923,"&lt;&gt;0"),"DUPLICATE","")</f>
        <v/>
      </c>
      <c r="D924" s="25" t="str">
        <f t="shared" si="29"/>
        <v>0</v>
      </c>
      <c r="E924" s="4">
        <v>0</v>
      </c>
      <c r="F924" s="4"/>
      <c r="G924" s="4"/>
      <c r="H924" s="11"/>
      <c r="I924" s="11"/>
      <c r="J924" s="4"/>
      <c r="K924" s="4"/>
      <c r="L924" s="4"/>
      <c r="M924" s="4"/>
      <c r="N924" s="111"/>
    </row>
    <row r="925" spans="2:14">
      <c r="B925" s="12">
        <f t="shared" si="30"/>
        <v>920</v>
      </c>
      <c r="C925" s="12" t="str">
        <f>IF(COUNTIFS(D926:$D$1005,D925,E926:$E$1005,"&lt;&gt;0")+COUNTIFS($D$6:D924,D925,$E$6:E924,"&lt;&gt;0"),"DUPLICATE","")</f>
        <v/>
      </c>
      <c r="D925" s="25" t="str">
        <f t="shared" si="29"/>
        <v>0</v>
      </c>
      <c r="E925" s="4">
        <v>0</v>
      </c>
      <c r="F925" s="4"/>
      <c r="G925" s="4"/>
      <c r="H925" s="11"/>
      <c r="I925" s="11"/>
      <c r="J925" s="4"/>
      <c r="K925" s="4"/>
      <c r="L925" s="4"/>
      <c r="M925" s="4"/>
      <c r="N925" s="111"/>
    </row>
    <row r="926" spans="2:14">
      <c r="B926" s="10">
        <f t="shared" si="30"/>
        <v>921</v>
      </c>
      <c r="C926" s="10" t="str">
        <f>IF(COUNTIFS(D927:$D$1005,D926,E927:$E$1005,"&lt;&gt;0")+COUNTIFS($D$6:D925,D926,$E$6:E925,"&lt;&gt;0"),"DUPLICATE","")</f>
        <v/>
      </c>
      <c r="D926" s="25" t="str">
        <f t="shared" si="29"/>
        <v>0</v>
      </c>
      <c r="E926" s="13">
        <v>0</v>
      </c>
      <c r="F926" s="13"/>
      <c r="G926" s="13"/>
      <c r="H926" s="13"/>
      <c r="I926" s="13"/>
      <c r="J926" s="14"/>
      <c r="K926" s="14"/>
      <c r="L926" s="14"/>
      <c r="M926" s="14"/>
      <c r="N926" s="111"/>
    </row>
    <row r="927" spans="2:14">
      <c r="B927" s="12">
        <f t="shared" si="30"/>
        <v>922</v>
      </c>
      <c r="C927" s="12" t="str">
        <f>IF(COUNTIFS(D928:$D$1005,D927,E928:$E$1005,"&lt;&gt;0")+COUNTIFS($D$6:D926,D927,$E$6:E926,"&lt;&gt;0"),"DUPLICATE","")</f>
        <v/>
      </c>
      <c r="D927" s="25" t="str">
        <f t="shared" si="29"/>
        <v>0</v>
      </c>
      <c r="E927" s="13">
        <v>0</v>
      </c>
      <c r="F927" s="13"/>
      <c r="G927" s="13"/>
      <c r="H927" s="13"/>
      <c r="I927" s="13"/>
      <c r="J927" s="13"/>
      <c r="K927" s="13"/>
      <c r="L927" s="13"/>
      <c r="M927" s="13"/>
      <c r="N927" s="111"/>
    </row>
    <row r="928" spans="2:14">
      <c r="B928" s="10">
        <f t="shared" si="30"/>
        <v>923</v>
      </c>
      <c r="C928" s="10" t="str">
        <f>IF(COUNTIFS(D929:$D$1005,D928,E929:$E$1005,"&lt;&gt;0")+COUNTIFS($D$6:D927,D928,$E$6:E927,"&lt;&gt;0"),"DUPLICATE","")</f>
        <v/>
      </c>
      <c r="D928" s="25" t="str">
        <f t="shared" si="29"/>
        <v>0</v>
      </c>
      <c r="E928" s="13">
        <v>0</v>
      </c>
      <c r="F928" s="13"/>
      <c r="G928" s="13"/>
      <c r="H928" s="13"/>
      <c r="I928" s="13"/>
      <c r="J928" s="13"/>
      <c r="K928" s="13"/>
      <c r="L928" s="13"/>
      <c r="M928" s="13"/>
      <c r="N928" s="111"/>
    </row>
    <row r="929" spans="2:14">
      <c r="B929" s="12">
        <f t="shared" si="30"/>
        <v>924</v>
      </c>
      <c r="C929" s="12" t="str">
        <f>IF(COUNTIFS(D930:$D$1005,D929,E930:$E$1005,"&lt;&gt;0")+COUNTIFS($D$6:D928,D929,$E$6:E928,"&lt;&gt;0"),"DUPLICATE","")</f>
        <v/>
      </c>
      <c r="D929" s="25" t="str">
        <f t="shared" si="29"/>
        <v>0</v>
      </c>
      <c r="E929" s="13">
        <v>0</v>
      </c>
      <c r="F929" s="13"/>
      <c r="G929" s="13"/>
      <c r="H929" s="13"/>
      <c r="I929" s="13"/>
      <c r="J929" s="13"/>
      <c r="K929" s="13"/>
      <c r="L929" s="13"/>
      <c r="M929" s="13"/>
      <c r="N929" s="111"/>
    </row>
    <row r="930" spans="2:14">
      <c r="B930" s="10">
        <f t="shared" si="30"/>
        <v>925</v>
      </c>
      <c r="C930" s="10" t="str">
        <f>IF(COUNTIFS(D931:$D$1005,D930,E931:$E$1005,"&lt;&gt;0")+COUNTIFS($D$6:D929,D930,$E$6:E929,"&lt;&gt;0"),"DUPLICATE","")</f>
        <v/>
      </c>
      <c r="D930" s="25" t="str">
        <f t="shared" si="29"/>
        <v>0</v>
      </c>
      <c r="E930" s="13">
        <v>0</v>
      </c>
      <c r="F930" s="13"/>
      <c r="G930" s="13"/>
      <c r="H930" s="13"/>
      <c r="I930" s="13"/>
      <c r="J930" s="13"/>
      <c r="K930" s="13"/>
      <c r="L930" s="13"/>
      <c r="M930" s="13"/>
      <c r="N930" s="111"/>
    </row>
    <row r="931" spans="2:14">
      <c r="B931" s="12">
        <f t="shared" si="30"/>
        <v>926</v>
      </c>
      <c r="C931" s="12" t="str">
        <f>IF(COUNTIFS(D932:$D$1005,D931,E932:$E$1005,"&lt;&gt;0")+COUNTIFS($D$6:D930,D931,$E$6:E930,"&lt;&gt;0"),"DUPLICATE","")</f>
        <v/>
      </c>
      <c r="D931" s="25" t="str">
        <f t="shared" si="29"/>
        <v>0</v>
      </c>
      <c r="E931" s="4">
        <v>0</v>
      </c>
      <c r="F931" s="4"/>
      <c r="G931" s="4"/>
      <c r="H931" s="11"/>
      <c r="I931" s="11"/>
      <c r="J931" s="4"/>
      <c r="K931" s="4"/>
      <c r="L931" s="4"/>
      <c r="M931" s="4"/>
      <c r="N931" s="111"/>
    </row>
    <row r="932" spans="2:14">
      <c r="B932" s="10">
        <f t="shared" si="30"/>
        <v>927</v>
      </c>
      <c r="C932" s="10" t="str">
        <f>IF(COUNTIFS(D933:$D$1005,D932,E933:$E$1005,"&lt;&gt;0")+COUNTIFS($D$6:D931,D932,$E$6:E931,"&lt;&gt;0"),"DUPLICATE","")</f>
        <v/>
      </c>
      <c r="D932" s="25" t="str">
        <f t="shared" si="29"/>
        <v>0</v>
      </c>
      <c r="E932" s="4">
        <v>0</v>
      </c>
      <c r="F932" s="4"/>
      <c r="G932" s="4"/>
      <c r="H932" s="11"/>
      <c r="I932" s="11"/>
      <c r="J932" s="4"/>
      <c r="K932" s="4"/>
      <c r="L932" s="4"/>
      <c r="M932" s="4"/>
      <c r="N932" s="111"/>
    </row>
    <row r="933" spans="2:14">
      <c r="B933" s="12">
        <f t="shared" si="30"/>
        <v>928</v>
      </c>
      <c r="C933" s="12" t="str">
        <f>IF(COUNTIFS(D934:$D$1005,D933,E934:$E$1005,"&lt;&gt;0")+COUNTIFS($D$6:D932,D933,$E$6:E932,"&lt;&gt;0"),"DUPLICATE","")</f>
        <v/>
      </c>
      <c r="D933" s="25" t="str">
        <f t="shared" si="29"/>
        <v>0</v>
      </c>
      <c r="E933" s="4">
        <v>0</v>
      </c>
      <c r="F933" s="4"/>
      <c r="G933" s="4"/>
      <c r="H933" s="11"/>
      <c r="I933" s="11"/>
      <c r="J933" s="4"/>
      <c r="K933" s="4"/>
      <c r="L933" s="4"/>
      <c r="M933" s="4"/>
      <c r="N933" s="111"/>
    </row>
    <row r="934" spans="2:14">
      <c r="B934" s="10">
        <f t="shared" si="30"/>
        <v>929</v>
      </c>
      <c r="C934" s="10" t="str">
        <f>IF(COUNTIFS(D935:$D$1005,D934,E935:$E$1005,"&lt;&gt;0")+COUNTIFS($D$6:D933,D934,$E$6:E933,"&lt;&gt;0"),"DUPLICATE","")</f>
        <v/>
      </c>
      <c r="D934" s="25" t="str">
        <f t="shared" si="29"/>
        <v>0</v>
      </c>
      <c r="E934" s="4">
        <v>0</v>
      </c>
      <c r="F934" s="4"/>
      <c r="G934" s="4"/>
      <c r="H934" s="11"/>
      <c r="I934" s="11"/>
      <c r="J934" s="4"/>
      <c r="K934" s="4"/>
      <c r="L934" s="4"/>
      <c r="M934" s="4"/>
      <c r="N934" s="111"/>
    </row>
    <row r="935" spans="2:14">
      <c r="B935" s="12">
        <f t="shared" si="30"/>
        <v>930</v>
      </c>
      <c r="C935" s="12" t="str">
        <f>IF(COUNTIFS(D936:$D$1005,D935,E936:$E$1005,"&lt;&gt;0")+COUNTIFS($D$6:D934,D935,$E$6:E934,"&lt;&gt;0"),"DUPLICATE","")</f>
        <v/>
      </c>
      <c r="D935" s="25" t="str">
        <f t="shared" si="29"/>
        <v>0</v>
      </c>
      <c r="E935" s="4">
        <v>0</v>
      </c>
      <c r="F935" s="4"/>
      <c r="G935" s="4"/>
      <c r="H935" s="11"/>
      <c r="I935" s="11"/>
      <c r="J935" s="4"/>
      <c r="K935" s="4"/>
      <c r="L935" s="4"/>
      <c r="M935" s="4"/>
      <c r="N935" s="111"/>
    </row>
    <row r="936" spans="2:14">
      <c r="B936" s="10">
        <f t="shared" si="30"/>
        <v>931</v>
      </c>
      <c r="C936" s="10" t="str">
        <f>IF(COUNTIFS(D937:$D$1005,D936,E937:$E$1005,"&lt;&gt;0")+COUNTIFS($D$6:D935,D936,$E$6:E935,"&lt;&gt;0"),"DUPLICATE","")</f>
        <v/>
      </c>
      <c r="D936" s="25" t="str">
        <f t="shared" si="29"/>
        <v>0</v>
      </c>
      <c r="E936" s="4">
        <v>0</v>
      </c>
      <c r="F936" s="4"/>
      <c r="G936" s="4"/>
      <c r="H936" s="11"/>
      <c r="I936" s="11"/>
      <c r="J936" s="4"/>
      <c r="K936" s="4"/>
      <c r="L936" s="4"/>
      <c r="M936" s="4"/>
      <c r="N936" s="111"/>
    </row>
    <row r="937" spans="2:14">
      <c r="B937" s="12">
        <f t="shared" si="30"/>
        <v>932</v>
      </c>
      <c r="C937" s="12" t="str">
        <f>IF(COUNTIFS(D938:$D$1005,D937,E938:$E$1005,"&lt;&gt;0")+COUNTIFS($D$6:D936,D937,$E$6:E936,"&lt;&gt;0"),"DUPLICATE","")</f>
        <v/>
      </c>
      <c r="D937" s="25" t="str">
        <f t="shared" si="29"/>
        <v>0</v>
      </c>
      <c r="E937" s="4">
        <v>0</v>
      </c>
      <c r="F937" s="4"/>
      <c r="G937" s="4"/>
      <c r="H937" s="11"/>
      <c r="I937" s="11"/>
      <c r="J937" s="4"/>
      <c r="K937" s="4"/>
      <c r="L937" s="4"/>
      <c r="M937" s="4"/>
      <c r="N937" s="111"/>
    </row>
    <row r="938" spans="2:14">
      <c r="B938" s="10">
        <f t="shared" si="30"/>
        <v>933</v>
      </c>
      <c r="C938" s="10" t="str">
        <f>IF(COUNTIFS(D939:$D$1005,D938,E939:$E$1005,"&lt;&gt;0")+COUNTIFS($D$6:D937,D938,$E$6:E937,"&lt;&gt;0"),"DUPLICATE","")</f>
        <v/>
      </c>
      <c r="D938" s="25" t="str">
        <f t="shared" si="29"/>
        <v>0</v>
      </c>
      <c r="E938" s="4">
        <v>0</v>
      </c>
      <c r="F938" s="4"/>
      <c r="G938" s="4"/>
      <c r="H938" s="11"/>
      <c r="I938" s="11"/>
      <c r="J938" s="4"/>
      <c r="K938" s="4"/>
      <c r="L938" s="4"/>
      <c r="M938" s="4"/>
      <c r="N938" s="111"/>
    </row>
    <row r="939" spans="2:14">
      <c r="B939" s="12">
        <f t="shared" si="30"/>
        <v>934</v>
      </c>
      <c r="C939" s="12" t="str">
        <f>IF(COUNTIFS(D940:$D$1005,D939,E940:$E$1005,"&lt;&gt;0")+COUNTIFS($D$6:D938,D939,$E$6:E938,"&lt;&gt;0"),"DUPLICATE","")</f>
        <v/>
      </c>
      <c r="D939" s="25" t="str">
        <f t="shared" si="29"/>
        <v>0</v>
      </c>
      <c r="E939" s="4">
        <v>0</v>
      </c>
      <c r="F939" s="4"/>
      <c r="G939" s="4"/>
      <c r="H939" s="11"/>
      <c r="I939" s="11"/>
      <c r="J939" s="4"/>
      <c r="K939" s="4"/>
      <c r="L939" s="4"/>
      <c r="M939" s="4"/>
      <c r="N939" s="111"/>
    </row>
    <row r="940" spans="2:14">
      <c r="B940" s="10">
        <f t="shared" si="30"/>
        <v>935</v>
      </c>
      <c r="C940" s="10" t="str">
        <f>IF(COUNTIFS(D941:$D$1005,D940,E941:$E$1005,"&lt;&gt;0")+COUNTIFS($D$6:D939,D940,$E$6:E939,"&lt;&gt;0"),"DUPLICATE","")</f>
        <v/>
      </c>
      <c r="D940" s="25" t="str">
        <f t="shared" si="29"/>
        <v>0</v>
      </c>
      <c r="E940" s="4">
        <v>0</v>
      </c>
      <c r="F940" s="4"/>
      <c r="G940" s="4"/>
      <c r="H940" s="11"/>
      <c r="I940" s="11"/>
      <c r="J940" s="4"/>
      <c r="K940" s="4"/>
      <c r="L940" s="4"/>
      <c r="M940" s="4"/>
      <c r="N940" s="111"/>
    </row>
    <row r="941" spans="2:14">
      <c r="B941" s="12">
        <f t="shared" si="30"/>
        <v>936</v>
      </c>
      <c r="C941" s="12" t="str">
        <f>IF(COUNTIFS(D942:$D$1005,D941,E942:$E$1005,"&lt;&gt;0")+COUNTIFS($D$6:D940,D941,$E$6:E940,"&lt;&gt;0"),"DUPLICATE","")</f>
        <v/>
      </c>
      <c r="D941" s="25" t="str">
        <f t="shared" si="29"/>
        <v>0</v>
      </c>
      <c r="E941" s="4">
        <v>0</v>
      </c>
      <c r="F941" s="4"/>
      <c r="G941" s="4"/>
      <c r="H941" s="11"/>
      <c r="I941" s="11"/>
      <c r="J941" s="4"/>
      <c r="K941" s="4"/>
      <c r="L941" s="4"/>
      <c r="M941" s="4"/>
      <c r="N941" s="111"/>
    </row>
    <row r="942" spans="2:14">
      <c r="B942" s="10">
        <f t="shared" si="30"/>
        <v>937</v>
      </c>
      <c r="C942" s="10" t="str">
        <f>IF(COUNTIFS(D943:$D$1005,D942,E943:$E$1005,"&lt;&gt;0")+COUNTIFS($D$6:D941,D942,$E$6:E941,"&lt;&gt;0"),"DUPLICATE","")</f>
        <v/>
      </c>
      <c r="D942" s="25" t="str">
        <f t="shared" si="29"/>
        <v>0</v>
      </c>
      <c r="E942" s="4">
        <v>0</v>
      </c>
      <c r="F942" s="4"/>
      <c r="G942" s="4"/>
      <c r="H942" s="11"/>
      <c r="I942" s="11"/>
      <c r="J942" s="4"/>
      <c r="K942" s="4"/>
      <c r="L942" s="4"/>
      <c r="M942" s="4"/>
      <c r="N942" s="111"/>
    </row>
    <row r="943" spans="2:14">
      <c r="B943" s="12">
        <f t="shared" si="30"/>
        <v>938</v>
      </c>
      <c r="C943" s="12" t="str">
        <f>IF(COUNTIFS(D944:$D$1005,D943,E944:$E$1005,"&lt;&gt;0")+COUNTIFS($D$6:D942,D943,$E$6:E942,"&lt;&gt;0"),"DUPLICATE","")</f>
        <v/>
      </c>
      <c r="D943" s="25" t="str">
        <f t="shared" si="29"/>
        <v>0</v>
      </c>
      <c r="E943" s="4">
        <v>0</v>
      </c>
      <c r="F943" s="4"/>
      <c r="G943" s="4"/>
      <c r="H943" s="11"/>
      <c r="I943" s="11"/>
      <c r="J943" s="4"/>
      <c r="K943" s="4"/>
      <c r="L943" s="4"/>
      <c r="M943" s="4"/>
      <c r="N943" s="111"/>
    </row>
    <row r="944" spans="2:14">
      <c r="B944" s="10">
        <f t="shared" si="30"/>
        <v>939</v>
      </c>
      <c r="C944" s="10" t="str">
        <f>IF(COUNTIFS(D945:$D$1005,D944,E945:$E$1005,"&lt;&gt;0")+COUNTIFS($D$6:D943,D944,$E$6:E943,"&lt;&gt;0"),"DUPLICATE","")</f>
        <v/>
      </c>
      <c r="D944" s="25" t="str">
        <f t="shared" si="29"/>
        <v>0</v>
      </c>
      <c r="E944" s="4">
        <v>0</v>
      </c>
      <c r="F944" s="4"/>
      <c r="G944" s="4"/>
      <c r="H944" s="11"/>
      <c r="I944" s="11"/>
      <c r="J944" s="4"/>
      <c r="K944" s="4"/>
      <c r="L944" s="4"/>
      <c r="M944" s="4"/>
      <c r="N944" s="111"/>
    </row>
    <row r="945" spans="2:14">
      <c r="B945" s="12">
        <f t="shared" si="30"/>
        <v>940</v>
      </c>
      <c r="C945" s="12" t="str">
        <f>IF(COUNTIFS(D946:$D$1005,D945,E946:$E$1005,"&lt;&gt;0")+COUNTIFS($D$6:D944,D945,$E$6:E944,"&lt;&gt;0"),"DUPLICATE","")</f>
        <v/>
      </c>
      <c r="D945" s="25" t="str">
        <f t="shared" si="29"/>
        <v>0</v>
      </c>
      <c r="E945" s="4">
        <v>0</v>
      </c>
      <c r="F945" s="4"/>
      <c r="G945" s="4"/>
      <c r="H945" s="11"/>
      <c r="I945" s="11"/>
      <c r="J945" s="4"/>
      <c r="K945" s="4"/>
      <c r="L945" s="4"/>
      <c r="M945" s="4"/>
      <c r="N945" s="111"/>
    </row>
    <row r="946" spans="2:14">
      <c r="B946" s="10">
        <f t="shared" si="30"/>
        <v>941</v>
      </c>
      <c r="C946" s="10" t="str">
        <f>IF(COUNTIFS(D947:$D$1005,D946,E947:$E$1005,"&lt;&gt;0")+COUNTIFS($D$6:D945,D946,$E$6:E945,"&lt;&gt;0"),"DUPLICATE","")</f>
        <v/>
      </c>
      <c r="D946" s="25" t="str">
        <f t="shared" si="29"/>
        <v>0</v>
      </c>
      <c r="E946" s="4">
        <v>0</v>
      </c>
      <c r="F946" s="4"/>
      <c r="G946" s="4"/>
      <c r="H946" s="11"/>
      <c r="I946" s="11"/>
      <c r="J946" s="4"/>
      <c r="K946" s="4"/>
      <c r="L946" s="4"/>
      <c r="M946" s="4"/>
      <c r="N946" s="111"/>
    </row>
    <row r="947" spans="2:14">
      <c r="B947" s="12">
        <f t="shared" si="30"/>
        <v>942</v>
      </c>
      <c r="C947" s="12" t="str">
        <f>IF(COUNTIFS(D948:$D$1005,D947,E948:$E$1005,"&lt;&gt;0")+COUNTIFS($D$6:D946,D947,$E$6:E946,"&lt;&gt;0"),"DUPLICATE","")</f>
        <v/>
      </c>
      <c r="D947" s="25" t="str">
        <f t="shared" si="29"/>
        <v>0</v>
      </c>
      <c r="E947" s="4">
        <v>0</v>
      </c>
      <c r="F947" s="4"/>
      <c r="G947" s="4"/>
      <c r="H947" s="11"/>
      <c r="I947" s="11"/>
      <c r="J947" s="4"/>
      <c r="K947" s="4"/>
      <c r="L947" s="4"/>
      <c r="M947" s="4"/>
      <c r="N947" s="111"/>
    </row>
    <row r="948" spans="2:14">
      <c r="B948" s="10">
        <f t="shared" si="30"/>
        <v>943</v>
      </c>
      <c r="C948" s="10" t="str">
        <f>IF(COUNTIFS(D949:$D$1005,D948,E949:$E$1005,"&lt;&gt;0")+COUNTIFS($D$6:D947,D948,$E$6:E947,"&lt;&gt;0"),"DUPLICATE","")</f>
        <v/>
      </c>
      <c r="D948" s="25" t="str">
        <f t="shared" si="29"/>
        <v>0</v>
      </c>
      <c r="E948" s="13">
        <v>0</v>
      </c>
      <c r="F948" s="13"/>
      <c r="G948" s="13"/>
      <c r="H948" s="13"/>
      <c r="I948" s="13"/>
      <c r="J948" s="14"/>
      <c r="K948" s="14"/>
      <c r="L948" s="14"/>
      <c r="M948" s="14"/>
      <c r="N948" s="111"/>
    </row>
    <row r="949" spans="2:14">
      <c r="B949" s="12">
        <f t="shared" si="30"/>
        <v>944</v>
      </c>
      <c r="C949" s="12" t="str">
        <f>IF(COUNTIFS(D950:$D$1005,D949,E950:$E$1005,"&lt;&gt;0")+COUNTIFS($D$6:D948,D949,$E$6:E948,"&lt;&gt;0"),"DUPLICATE","")</f>
        <v/>
      </c>
      <c r="D949" s="25" t="str">
        <f t="shared" si="29"/>
        <v>0</v>
      </c>
      <c r="E949" s="13">
        <v>0</v>
      </c>
      <c r="F949" s="13"/>
      <c r="G949" s="13"/>
      <c r="H949" s="13"/>
      <c r="I949" s="13"/>
      <c r="J949" s="13"/>
      <c r="K949" s="13"/>
      <c r="L949" s="13"/>
      <c r="M949" s="13"/>
      <c r="N949" s="111"/>
    </row>
    <row r="950" spans="2:14">
      <c r="B950" s="10">
        <f t="shared" si="30"/>
        <v>945</v>
      </c>
      <c r="C950" s="10" t="str">
        <f>IF(COUNTIFS(D951:$D$1005,D950,E951:$E$1005,"&lt;&gt;0")+COUNTIFS($D$6:D949,D950,$E$6:E949,"&lt;&gt;0"),"DUPLICATE","")</f>
        <v/>
      </c>
      <c r="D950" s="25" t="str">
        <f t="shared" si="29"/>
        <v>0</v>
      </c>
      <c r="E950" s="13">
        <v>0</v>
      </c>
      <c r="F950" s="13"/>
      <c r="G950" s="13"/>
      <c r="H950" s="13"/>
      <c r="I950" s="13"/>
      <c r="J950" s="13"/>
      <c r="K950" s="13"/>
      <c r="L950" s="13"/>
      <c r="M950" s="13"/>
      <c r="N950" s="111"/>
    </row>
    <row r="951" spans="2:14">
      <c r="B951" s="12">
        <f t="shared" si="30"/>
        <v>946</v>
      </c>
      <c r="C951" s="12" t="str">
        <f>IF(COUNTIFS(D952:$D$1005,D951,E952:$E$1005,"&lt;&gt;0")+COUNTIFS($D$6:D950,D951,$E$6:E950,"&lt;&gt;0"),"DUPLICATE","")</f>
        <v/>
      </c>
      <c r="D951" s="25" t="str">
        <f t="shared" si="29"/>
        <v>0</v>
      </c>
      <c r="E951" s="13">
        <v>0</v>
      </c>
      <c r="F951" s="13"/>
      <c r="G951" s="13"/>
      <c r="H951" s="13"/>
      <c r="I951" s="13"/>
      <c r="J951" s="13"/>
      <c r="K951" s="13"/>
      <c r="L951" s="13"/>
      <c r="M951" s="13"/>
      <c r="N951" s="111"/>
    </row>
    <row r="952" spans="2:14">
      <c r="B952" s="10">
        <f t="shared" si="30"/>
        <v>947</v>
      </c>
      <c r="C952" s="10" t="str">
        <f>IF(COUNTIFS(D953:$D$1005,D952,E953:$E$1005,"&lt;&gt;0")+COUNTIFS($D$6:D951,D952,$E$6:E951,"&lt;&gt;0"),"DUPLICATE","")</f>
        <v/>
      </c>
      <c r="D952" s="25" t="str">
        <f t="shared" si="29"/>
        <v>0</v>
      </c>
      <c r="E952" s="13">
        <v>0</v>
      </c>
      <c r="F952" s="13"/>
      <c r="G952" s="13"/>
      <c r="H952" s="13"/>
      <c r="I952" s="13"/>
      <c r="J952" s="13"/>
      <c r="K952" s="13"/>
      <c r="L952" s="13"/>
      <c r="M952" s="13"/>
      <c r="N952" s="111"/>
    </row>
    <row r="953" spans="2:14">
      <c r="B953" s="12">
        <f t="shared" si="30"/>
        <v>948</v>
      </c>
      <c r="C953" s="12" t="str">
        <f>IF(COUNTIFS(D954:$D$1005,D953,E954:$E$1005,"&lt;&gt;0")+COUNTIFS($D$6:D952,D953,$E$6:E952,"&lt;&gt;0"),"DUPLICATE","")</f>
        <v/>
      </c>
      <c r="D953" s="25" t="str">
        <f t="shared" si="29"/>
        <v>0</v>
      </c>
      <c r="E953" s="4">
        <v>0</v>
      </c>
      <c r="F953" s="4"/>
      <c r="G953" s="4"/>
      <c r="H953" s="11"/>
      <c r="I953" s="11"/>
      <c r="J953" s="4"/>
      <c r="K953" s="4"/>
      <c r="L953" s="4"/>
      <c r="M953" s="4"/>
      <c r="N953" s="111"/>
    </row>
    <row r="954" spans="2:14">
      <c r="B954" s="10">
        <f t="shared" si="30"/>
        <v>949</v>
      </c>
      <c r="C954" s="10" t="str">
        <f>IF(COUNTIFS(D955:$D$1005,D954,E955:$E$1005,"&lt;&gt;0")+COUNTIFS($D$6:D953,D954,$E$6:E953,"&lt;&gt;0"),"DUPLICATE","")</f>
        <v/>
      </c>
      <c r="D954" s="25" t="str">
        <f t="shared" si="29"/>
        <v>0</v>
      </c>
      <c r="E954" s="4">
        <v>0</v>
      </c>
      <c r="F954" s="4"/>
      <c r="G954" s="4"/>
      <c r="H954" s="11"/>
      <c r="I954" s="11"/>
      <c r="J954" s="4"/>
      <c r="K954" s="4"/>
      <c r="L954" s="4"/>
      <c r="M954" s="4"/>
      <c r="N954" s="111"/>
    </row>
    <row r="955" spans="2:14">
      <c r="B955" s="12">
        <f t="shared" si="30"/>
        <v>950</v>
      </c>
      <c r="C955" s="12" t="str">
        <f>IF(COUNTIFS(D956:$D$1005,D955,E956:$E$1005,"&lt;&gt;0")+COUNTIFS($D$6:D954,D955,$E$6:E954,"&lt;&gt;0"),"DUPLICATE","")</f>
        <v/>
      </c>
      <c r="D955" s="25" t="str">
        <f t="shared" si="29"/>
        <v>0</v>
      </c>
      <c r="E955" s="4">
        <v>0</v>
      </c>
      <c r="F955" s="4"/>
      <c r="G955" s="4"/>
      <c r="H955" s="11"/>
      <c r="I955" s="11"/>
      <c r="J955" s="4"/>
      <c r="K955" s="4"/>
      <c r="L955" s="4"/>
      <c r="M955" s="4"/>
      <c r="N955" s="111"/>
    </row>
    <row r="956" spans="2:14">
      <c r="B956" s="10">
        <f t="shared" si="30"/>
        <v>951</v>
      </c>
      <c r="C956" s="10" t="str">
        <f>IF(COUNTIFS(D957:$D$1005,D956,E957:$E$1005,"&lt;&gt;0")+COUNTIFS($D$6:D955,D956,$E$6:E955,"&lt;&gt;0"),"DUPLICATE","")</f>
        <v/>
      </c>
      <c r="D956" s="25" t="str">
        <f t="shared" si="29"/>
        <v>0</v>
      </c>
      <c r="E956" s="4">
        <v>0</v>
      </c>
      <c r="F956" s="4"/>
      <c r="G956" s="4"/>
      <c r="H956" s="11"/>
      <c r="I956" s="11"/>
      <c r="J956" s="4"/>
      <c r="K956" s="4"/>
      <c r="L956" s="4"/>
      <c r="M956" s="4"/>
      <c r="N956" s="111"/>
    </row>
    <row r="957" spans="2:14">
      <c r="B957" s="12">
        <f t="shared" si="30"/>
        <v>952</v>
      </c>
      <c r="C957" s="12" t="str">
        <f>IF(COUNTIFS(D958:$D$1005,D957,E958:$E$1005,"&lt;&gt;0")+COUNTIFS($D$6:D956,D957,$E$6:E956,"&lt;&gt;0"),"DUPLICATE","")</f>
        <v/>
      </c>
      <c r="D957" s="25" t="str">
        <f t="shared" si="29"/>
        <v>0</v>
      </c>
      <c r="E957" s="4">
        <v>0</v>
      </c>
      <c r="F957" s="4"/>
      <c r="G957" s="4"/>
      <c r="H957" s="11"/>
      <c r="I957" s="11"/>
      <c r="J957" s="4"/>
      <c r="K957" s="4"/>
      <c r="L957" s="4"/>
      <c r="M957" s="4"/>
      <c r="N957" s="111"/>
    </row>
    <row r="958" spans="2:14">
      <c r="B958" s="10">
        <f t="shared" si="30"/>
        <v>953</v>
      </c>
      <c r="C958" s="10" t="str">
        <f>IF(COUNTIFS(D959:$D$1005,D958,E959:$E$1005,"&lt;&gt;0")+COUNTIFS($D$6:D957,D958,$E$6:E957,"&lt;&gt;0"),"DUPLICATE","")</f>
        <v/>
      </c>
      <c r="D958" s="25" t="str">
        <f t="shared" si="29"/>
        <v>0</v>
      </c>
      <c r="E958" s="4">
        <v>0</v>
      </c>
      <c r="F958" s="4"/>
      <c r="G958" s="4"/>
      <c r="H958" s="11"/>
      <c r="I958" s="11"/>
      <c r="J958" s="4"/>
      <c r="K958" s="4"/>
      <c r="L958" s="4"/>
      <c r="M958" s="4"/>
      <c r="N958" s="111"/>
    </row>
    <row r="959" spans="2:14">
      <c r="B959" s="12">
        <f t="shared" si="30"/>
        <v>954</v>
      </c>
      <c r="C959" s="12" t="str">
        <f>IF(COUNTIFS(D960:$D$1005,D959,E960:$E$1005,"&lt;&gt;0")+COUNTIFS($D$6:D958,D959,$E$6:E958,"&lt;&gt;0"),"DUPLICATE","")</f>
        <v/>
      </c>
      <c r="D959" s="25" t="str">
        <f t="shared" si="29"/>
        <v>0</v>
      </c>
      <c r="E959" s="4">
        <v>0</v>
      </c>
      <c r="F959" s="4"/>
      <c r="G959" s="4"/>
      <c r="H959" s="11"/>
      <c r="I959" s="11"/>
      <c r="J959" s="4"/>
      <c r="K959" s="4"/>
      <c r="L959" s="4"/>
      <c r="M959" s="4"/>
      <c r="N959" s="111"/>
    </row>
    <row r="960" spans="2:14">
      <c r="B960" s="10">
        <f t="shared" si="30"/>
        <v>955</v>
      </c>
      <c r="C960" s="10" t="str">
        <f>IF(COUNTIFS(D961:$D$1005,D960,E961:$E$1005,"&lt;&gt;0")+COUNTIFS($D$6:D959,D960,$E$6:E959,"&lt;&gt;0"),"DUPLICATE","")</f>
        <v/>
      </c>
      <c r="D960" s="25" t="str">
        <f t="shared" si="29"/>
        <v>0</v>
      </c>
      <c r="E960" s="4">
        <v>0</v>
      </c>
      <c r="F960" s="4"/>
      <c r="G960" s="4"/>
      <c r="H960" s="11"/>
      <c r="I960" s="11"/>
      <c r="J960" s="4"/>
      <c r="K960" s="4"/>
      <c r="L960" s="4"/>
      <c r="M960" s="4"/>
      <c r="N960" s="111"/>
    </row>
    <row r="961" spans="2:14">
      <c r="B961" s="12">
        <f t="shared" si="30"/>
        <v>956</v>
      </c>
      <c r="C961" s="12" t="str">
        <f>IF(COUNTIFS(D962:$D$1005,D961,E962:$E$1005,"&lt;&gt;0")+COUNTIFS($D$6:D960,D961,$E$6:E960,"&lt;&gt;0"),"DUPLICATE","")</f>
        <v/>
      </c>
      <c r="D961" s="25" t="str">
        <f t="shared" si="29"/>
        <v>0</v>
      </c>
      <c r="E961" s="4">
        <v>0</v>
      </c>
      <c r="F961" s="4"/>
      <c r="G961" s="4"/>
      <c r="H961" s="11"/>
      <c r="I961" s="11"/>
      <c r="J961" s="4"/>
      <c r="K961" s="4"/>
      <c r="L961" s="4"/>
      <c r="M961" s="4"/>
      <c r="N961" s="111"/>
    </row>
    <row r="962" spans="2:14">
      <c r="B962" s="10">
        <f t="shared" si="30"/>
        <v>957</v>
      </c>
      <c r="C962" s="10" t="str">
        <f>IF(COUNTIFS(D963:$D$1005,D962,E963:$E$1005,"&lt;&gt;0")+COUNTIFS($D$6:D961,D962,$E$6:E961,"&lt;&gt;0"),"DUPLICATE","")</f>
        <v/>
      </c>
      <c r="D962" s="25" t="str">
        <f t="shared" si="29"/>
        <v>0</v>
      </c>
      <c r="E962" s="4">
        <v>0</v>
      </c>
      <c r="F962" s="4"/>
      <c r="G962" s="4"/>
      <c r="H962" s="11"/>
      <c r="I962" s="11"/>
      <c r="J962" s="4"/>
      <c r="K962" s="4"/>
      <c r="L962" s="4"/>
      <c r="M962" s="4"/>
      <c r="N962" s="111"/>
    </row>
    <row r="963" spans="2:14">
      <c r="B963" s="12">
        <f t="shared" si="30"/>
        <v>958</v>
      </c>
      <c r="C963" s="12" t="str">
        <f>IF(COUNTIFS(D964:$D$1005,D963,E964:$E$1005,"&lt;&gt;0")+COUNTIFS($D$6:D962,D963,$E$6:E962,"&lt;&gt;0"),"DUPLICATE","")</f>
        <v/>
      </c>
      <c r="D963" s="25" t="str">
        <f t="shared" si="29"/>
        <v>0</v>
      </c>
      <c r="E963" s="4">
        <v>0</v>
      </c>
      <c r="F963" s="4"/>
      <c r="G963" s="4"/>
      <c r="H963" s="11"/>
      <c r="I963" s="11"/>
      <c r="J963" s="4"/>
      <c r="K963" s="4"/>
      <c r="L963" s="4"/>
      <c r="M963" s="4"/>
      <c r="N963" s="111"/>
    </row>
    <row r="964" spans="2:14">
      <c r="B964" s="10">
        <f t="shared" si="30"/>
        <v>959</v>
      </c>
      <c r="C964" s="10" t="str">
        <f>IF(COUNTIFS(D965:$D$1005,D964,E965:$E$1005,"&lt;&gt;0")+COUNTIFS($D$6:D963,D964,$E$6:E963,"&lt;&gt;0"),"DUPLICATE","")</f>
        <v/>
      </c>
      <c r="D964" s="25" t="str">
        <f t="shared" si="29"/>
        <v>0</v>
      </c>
      <c r="E964" s="4">
        <v>0</v>
      </c>
      <c r="F964" s="4"/>
      <c r="G964" s="4"/>
      <c r="H964" s="11"/>
      <c r="I964" s="11"/>
      <c r="J964" s="4"/>
      <c r="K964" s="4"/>
      <c r="L964" s="4"/>
      <c r="M964" s="4"/>
      <c r="N964" s="111"/>
    </row>
    <row r="965" spans="2:14">
      <c r="B965" s="12">
        <f t="shared" si="30"/>
        <v>960</v>
      </c>
      <c r="C965" s="12" t="str">
        <f>IF(COUNTIFS(D966:$D$1005,D965,E966:$E$1005,"&lt;&gt;0")+COUNTIFS($D$6:D964,D965,$E$6:E964,"&lt;&gt;0"),"DUPLICATE","")</f>
        <v/>
      </c>
      <c r="D965" s="25" t="str">
        <f t="shared" si="29"/>
        <v>0</v>
      </c>
      <c r="E965" s="4">
        <v>0</v>
      </c>
      <c r="F965" s="4"/>
      <c r="G965" s="4"/>
      <c r="H965" s="11"/>
      <c r="I965" s="11"/>
      <c r="J965" s="4"/>
      <c r="K965" s="4"/>
      <c r="L965" s="4"/>
      <c r="M965" s="4"/>
      <c r="N965" s="111"/>
    </row>
    <row r="966" spans="2:14">
      <c r="B966" s="10">
        <f t="shared" si="30"/>
        <v>961</v>
      </c>
      <c r="C966" s="10" t="str">
        <f>IF(COUNTIFS(D967:$D$1005,D966,E967:$E$1005,"&lt;&gt;0")+COUNTIFS($D$6:D965,D966,$E$6:E965,"&lt;&gt;0"),"DUPLICATE","")</f>
        <v/>
      </c>
      <c r="D966" s="25" t="str">
        <f t="shared" si="29"/>
        <v>0</v>
      </c>
      <c r="E966" s="4">
        <v>0</v>
      </c>
      <c r="F966" s="4"/>
      <c r="G966" s="4"/>
      <c r="H966" s="11"/>
      <c r="I966" s="11"/>
      <c r="J966" s="4"/>
      <c r="K966" s="4"/>
      <c r="L966" s="4"/>
      <c r="M966" s="4"/>
      <c r="N966" s="111"/>
    </row>
    <row r="967" spans="2:14">
      <c r="B967" s="12">
        <f t="shared" si="30"/>
        <v>962</v>
      </c>
      <c r="C967" s="12" t="str">
        <f>IF(COUNTIFS(D968:$D$1005,D967,E968:$E$1005,"&lt;&gt;0")+COUNTIFS($D$6:D966,D967,$E$6:E966,"&lt;&gt;0"),"DUPLICATE","")</f>
        <v/>
      </c>
      <c r="D967" s="25" t="str">
        <f t="shared" ref="D967:D1005" si="31">E967&amp;G967</f>
        <v>0</v>
      </c>
      <c r="E967" s="4">
        <v>0</v>
      </c>
      <c r="F967" s="4"/>
      <c r="G967" s="4"/>
      <c r="H967" s="11"/>
      <c r="I967" s="11"/>
      <c r="J967" s="4"/>
      <c r="K967" s="4"/>
      <c r="L967" s="4"/>
      <c r="M967" s="4"/>
      <c r="N967" s="111"/>
    </row>
    <row r="968" spans="2:14">
      <c r="B968" s="10">
        <f t="shared" ref="B968:B1003" si="32">B967+1</f>
        <v>963</v>
      </c>
      <c r="C968" s="10" t="str">
        <f>IF(COUNTIFS(D969:$D$1005,D968,E969:$E$1005,"&lt;&gt;0")+COUNTIFS($D$6:D967,D968,$E$6:E967,"&lt;&gt;0"),"DUPLICATE","")</f>
        <v/>
      </c>
      <c r="D968" s="25" t="str">
        <f t="shared" si="31"/>
        <v>0</v>
      </c>
      <c r="E968" s="4">
        <v>0</v>
      </c>
      <c r="F968" s="4"/>
      <c r="G968" s="4"/>
      <c r="H968" s="11"/>
      <c r="I968" s="11"/>
      <c r="J968" s="4"/>
      <c r="K968" s="4"/>
      <c r="L968" s="4"/>
      <c r="M968" s="4"/>
      <c r="N968" s="111"/>
    </row>
    <row r="969" spans="2:14">
      <c r="B969" s="12">
        <f t="shared" si="32"/>
        <v>964</v>
      </c>
      <c r="C969" s="12" t="str">
        <f>IF(COUNTIFS(D970:$D$1005,D969,E970:$E$1005,"&lt;&gt;0")+COUNTIFS($D$6:D968,D969,$E$6:E968,"&lt;&gt;0"),"DUPLICATE","")</f>
        <v/>
      </c>
      <c r="D969" s="25" t="str">
        <f t="shared" si="31"/>
        <v>0</v>
      </c>
      <c r="E969" s="4">
        <v>0</v>
      </c>
      <c r="F969" s="4"/>
      <c r="G969" s="4"/>
      <c r="H969" s="11"/>
      <c r="I969" s="11"/>
      <c r="J969" s="4"/>
      <c r="K969" s="4"/>
      <c r="L969" s="4"/>
      <c r="M969" s="4"/>
      <c r="N969" s="111"/>
    </row>
    <row r="970" spans="2:14">
      <c r="B970" s="10">
        <f t="shared" si="32"/>
        <v>965</v>
      </c>
      <c r="C970" s="10" t="str">
        <f>IF(COUNTIFS(D971:$D$1005,D970,E971:$E$1005,"&lt;&gt;0")+COUNTIFS($D$6:D969,D970,$E$6:E969,"&lt;&gt;0"),"DUPLICATE","")</f>
        <v/>
      </c>
      <c r="D970" s="25" t="str">
        <f t="shared" si="31"/>
        <v>0</v>
      </c>
      <c r="E970" s="13">
        <v>0</v>
      </c>
      <c r="F970" s="13"/>
      <c r="G970" s="13"/>
      <c r="H970" s="13"/>
      <c r="I970" s="13"/>
      <c r="J970" s="14"/>
      <c r="K970" s="14"/>
      <c r="L970" s="14"/>
      <c r="M970" s="14"/>
      <c r="N970" s="111"/>
    </row>
    <row r="971" spans="2:14">
      <c r="B971" s="12">
        <f t="shared" si="32"/>
        <v>966</v>
      </c>
      <c r="C971" s="12" t="str">
        <f>IF(COUNTIFS(D972:$D$1005,D971,E972:$E$1005,"&lt;&gt;0")+COUNTIFS($D$6:D970,D971,$E$6:E970,"&lt;&gt;0"),"DUPLICATE","")</f>
        <v/>
      </c>
      <c r="D971" s="25" t="str">
        <f t="shared" si="31"/>
        <v>0</v>
      </c>
      <c r="E971" s="13">
        <v>0</v>
      </c>
      <c r="F971" s="13"/>
      <c r="G971" s="13"/>
      <c r="H971" s="13"/>
      <c r="I971" s="13"/>
      <c r="J971" s="13"/>
      <c r="K971" s="13"/>
      <c r="L971" s="13"/>
      <c r="M971" s="13"/>
      <c r="N971" s="111"/>
    </row>
    <row r="972" spans="2:14">
      <c r="B972" s="10">
        <f t="shared" si="32"/>
        <v>967</v>
      </c>
      <c r="C972" s="10" t="str">
        <f>IF(COUNTIFS(D973:$D$1005,D972,E973:$E$1005,"&lt;&gt;0")+COUNTIFS($D$6:D971,D972,$E$6:E971,"&lt;&gt;0"),"DUPLICATE","")</f>
        <v/>
      </c>
      <c r="D972" s="25" t="str">
        <f t="shared" si="31"/>
        <v>0</v>
      </c>
      <c r="E972" s="13">
        <v>0</v>
      </c>
      <c r="F972" s="13"/>
      <c r="G972" s="13"/>
      <c r="H972" s="13"/>
      <c r="I972" s="13"/>
      <c r="J972" s="13"/>
      <c r="K972" s="13"/>
      <c r="L972" s="13"/>
      <c r="M972" s="13"/>
      <c r="N972" s="111"/>
    </row>
    <row r="973" spans="2:14">
      <c r="B973" s="12">
        <f t="shared" si="32"/>
        <v>968</v>
      </c>
      <c r="C973" s="12" t="str">
        <f>IF(COUNTIFS(D974:$D$1005,D973,E974:$E$1005,"&lt;&gt;0")+COUNTIFS($D$6:D972,D973,$E$6:E972,"&lt;&gt;0"),"DUPLICATE","")</f>
        <v/>
      </c>
      <c r="D973" s="25" t="str">
        <f t="shared" si="31"/>
        <v>0</v>
      </c>
      <c r="E973" s="13">
        <v>0</v>
      </c>
      <c r="F973" s="13"/>
      <c r="G973" s="13"/>
      <c r="H973" s="13"/>
      <c r="I973" s="13"/>
      <c r="J973" s="13"/>
      <c r="K973" s="13"/>
      <c r="L973" s="13"/>
      <c r="M973" s="13"/>
      <c r="N973" s="111"/>
    </row>
    <row r="974" spans="2:14">
      <c r="B974" s="10">
        <f t="shared" si="32"/>
        <v>969</v>
      </c>
      <c r="C974" s="10" t="str">
        <f>IF(COUNTIFS(D975:$D$1005,D974,E975:$E$1005,"&lt;&gt;0")+COUNTIFS($D$6:D973,D974,$E$6:E973,"&lt;&gt;0"),"DUPLICATE","")</f>
        <v/>
      </c>
      <c r="D974" s="25" t="str">
        <f t="shared" si="31"/>
        <v>0</v>
      </c>
      <c r="E974" s="13">
        <v>0</v>
      </c>
      <c r="F974" s="13"/>
      <c r="G974" s="13"/>
      <c r="H974" s="13"/>
      <c r="I974" s="13"/>
      <c r="J974" s="13"/>
      <c r="K974" s="13"/>
      <c r="L974" s="13"/>
      <c r="M974" s="13"/>
      <c r="N974" s="111"/>
    </row>
    <row r="975" spans="2:14">
      <c r="B975" s="12">
        <f t="shared" si="32"/>
        <v>970</v>
      </c>
      <c r="C975" s="12" t="str">
        <f>IF(COUNTIFS(D976:$D$1005,D975,E976:$E$1005,"&lt;&gt;0")+COUNTIFS($D$6:D974,D975,$E$6:E974,"&lt;&gt;0"),"DUPLICATE","")</f>
        <v/>
      </c>
      <c r="D975" s="25" t="str">
        <f t="shared" si="31"/>
        <v>0</v>
      </c>
      <c r="E975" s="4">
        <v>0</v>
      </c>
      <c r="F975" s="4"/>
      <c r="G975" s="4"/>
      <c r="H975" s="11"/>
      <c r="I975" s="11"/>
      <c r="J975" s="4"/>
      <c r="K975" s="4"/>
      <c r="L975" s="4"/>
      <c r="M975" s="4"/>
      <c r="N975" s="111"/>
    </row>
    <row r="976" spans="2:14">
      <c r="B976" s="10">
        <f t="shared" si="32"/>
        <v>971</v>
      </c>
      <c r="C976" s="10" t="str">
        <f>IF(COUNTIFS(D977:$D$1005,D976,E977:$E$1005,"&lt;&gt;0")+COUNTIFS($D$6:D975,D976,$E$6:E975,"&lt;&gt;0"),"DUPLICATE","")</f>
        <v/>
      </c>
      <c r="D976" s="25" t="str">
        <f t="shared" si="31"/>
        <v>0</v>
      </c>
      <c r="E976" s="4">
        <v>0</v>
      </c>
      <c r="F976" s="4"/>
      <c r="G976" s="4"/>
      <c r="H976" s="11"/>
      <c r="I976" s="11"/>
      <c r="J976" s="4"/>
      <c r="K976" s="4"/>
      <c r="L976" s="4"/>
      <c r="M976" s="4"/>
      <c r="N976" s="111"/>
    </row>
    <row r="977" spans="2:14">
      <c r="B977" s="12">
        <f t="shared" si="32"/>
        <v>972</v>
      </c>
      <c r="C977" s="12" t="str">
        <f>IF(COUNTIFS(D978:$D$1005,D977,E978:$E$1005,"&lt;&gt;0")+COUNTIFS($D$6:D976,D977,$E$6:E976,"&lt;&gt;0"),"DUPLICATE","")</f>
        <v/>
      </c>
      <c r="D977" s="25" t="str">
        <f t="shared" si="31"/>
        <v>0</v>
      </c>
      <c r="E977" s="4">
        <v>0</v>
      </c>
      <c r="F977" s="4"/>
      <c r="G977" s="4"/>
      <c r="H977" s="11"/>
      <c r="I977" s="11"/>
      <c r="J977" s="4"/>
      <c r="K977" s="4"/>
      <c r="L977" s="4"/>
      <c r="M977" s="4"/>
      <c r="N977" s="111"/>
    </row>
    <row r="978" spans="2:14">
      <c r="B978" s="10">
        <f t="shared" si="32"/>
        <v>973</v>
      </c>
      <c r="C978" s="10" t="str">
        <f>IF(COUNTIFS(D979:$D$1005,D978,E979:$E$1005,"&lt;&gt;0")+COUNTIFS($D$6:D977,D978,$E$6:E977,"&lt;&gt;0"),"DUPLICATE","")</f>
        <v/>
      </c>
      <c r="D978" s="25" t="str">
        <f t="shared" si="31"/>
        <v>0</v>
      </c>
      <c r="E978" s="4">
        <v>0</v>
      </c>
      <c r="F978" s="4"/>
      <c r="G978" s="4"/>
      <c r="H978" s="11"/>
      <c r="I978" s="11"/>
      <c r="J978" s="4"/>
      <c r="K978" s="4"/>
      <c r="L978" s="4"/>
      <c r="M978" s="4"/>
      <c r="N978" s="111"/>
    </row>
    <row r="979" spans="2:14">
      <c r="B979" s="12">
        <f t="shared" si="32"/>
        <v>974</v>
      </c>
      <c r="C979" s="12" t="str">
        <f>IF(COUNTIFS(D980:$D$1005,D979,E980:$E$1005,"&lt;&gt;0")+COUNTIFS($D$6:D978,D979,$E$6:E978,"&lt;&gt;0"),"DUPLICATE","")</f>
        <v/>
      </c>
      <c r="D979" s="25" t="str">
        <f t="shared" si="31"/>
        <v>0</v>
      </c>
      <c r="E979" s="4">
        <v>0</v>
      </c>
      <c r="F979" s="4"/>
      <c r="G979" s="4"/>
      <c r="H979" s="11"/>
      <c r="I979" s="11"/>
      <c r="J979" s="4"/>
      <c r="K979" s="4"/>
      <c r="L979" s="4"/>
      <c r="M979" s="4"/>
      <c r="N979" s="111"/>
    </row>
    <row r="980" spans="2:14">
      <c r="B980" s="10">
        <f t="shared" si="32"/>
        <v>975</v>
      </c>
      <c r="C980" s="10" t="str">
        <f>IF(COUNTIFS(D981:$D$1005,D980,E981:$E$1005,"&lt;&gt;0")+COUNTIFS($D$6:D979,D980,$E$6:E979,"&lt;&gt;0"),"DUPLICATE","")</f>
        <v/>
      </c>
      <c r="D980" s="25" t="str">
        <f t="shared" si="31"/>
        <v>0</v>
      </c>
      <c r="E980" s="4">
        <v>0</v>
      </c>
      <c r="F980" s="4"/>
      <c r="G980" s="4"/>
      <c r="H980" s="11"/>
      <c r="I980" s="11"/>
      <c r="J980" s="4"/>
      <c r="K980" s="4"/>
      <c r="L980" s="4"/>
      <c r="M980" s="4"/>
      <c r="N980" s="111"/>
    </row>
    <row r="981" spans="2:14">
      <c r="B981" s="12">
        <f t="shared" si="32"/>
        <v>976</v>
      </c>
      <c r="C981" s="12" t="str">
        <f>IF(COUNTIFS(D982:$D$1005,D981,E982:$E$1005,"&lt;&gt;0")+COUNTIFS($D$6:D980,D981,$E$6:E980,"&lt;&gt;0"),"DUPLICATE","")</f>
        <v/>
      </c>
      <c r="D981" s="25" t="str">
        <f t="shared" si="31"/>
        <v>0</v>
      </c>
      <c r="E981" s="4">
        <v>0</v>
      </c>
      <c r="F981" s="4"/>
      <c r="G981" s="4"/>
      <c r="H981" s="11"/>
      <c r="I981" s="11"/>
      <c r="J981" s="4"/>
      <c r="K981" s="4"/>
      <c r="L981" s="4"/>
      <c r="M981" s="4"/>
      <c r="N981" s="111"/>
    </row>
    <row r="982" spans="2:14">
      <c r="B982" s="10">
        <f t="shared" si="32"/>
        <v>977</v>
      </c>
      <c r="C982" s="10" t="str">
        <f>IF(COUNTIFS(D983:$D$1005,D982,E983:$E$1005,"&lt;&gt;0")+COUNTIFS($D$6:D981,D982,$E$6:E981,"&lt;&gt;0"),"DUPLICATE","")</f>
        <v/>
      </c>
      <c r="D982" s="25" t="str">
        <f t="shared" si="31"/>
        <v>0</v>
      </c>
      <c r="E982" s="4">
        <v>0</v>
      </c>
      <c r="F982" s="4"/>
      <c r="G982" s="4"/>
      <c r="H982" s="11"/>
      <c r="I982" s="11"/>
      <c r="J982" s="4"/>
      <c r="K982" s="4"/>
      <c r="L982" s="4"/>
      <c r="M982" s="4"/>
      <c r="N982" s="111"/>
    </row>
    <row r="983" spans="2:14">
      <c r="B983" s="12">
        <f t="shared" si="32"/>
        <v>978</v>
      </c>
      <c r="C983" s="12" t="str">
        <f>IF(COUNTIFS(D984:$D$1005,D983,E984:$E$1005,"&lt;&gt;0")+COUNTIFS($D$6:D982,D983,$E$6:E982,"&lt;&gt;0"),"DUPLICATE","")</f>
        <v/>
      </c>
      <c r="D983" s="25" t="str">
        <f t="shared" si="31"/>
        <v>0</v>
      </c>
      <c r="E983" s="4">
        <v>0</v>
      </c>
      <c r="F983" s="4"/>
      <c r="G983" s="4"/>
      <c r="H983" s="11"/>
      <c r="I983" s="11"/>
      <c r="J983" s="4"/>
      <c r="K983" s="4"/>
      <c r="L983" s="4"/>
      <c r="M983" s="4"/>
      <c r="N983" s="111"/>
    </row>
    <row r="984" spans="2:14">
      <c r="B984" s="10">
        <f t="shared" si="32"/>
        <v>979</v>
      </c>
      <c r="C984" s="10" t="str">
        <f>IF(COUNTIFS(D985:$D$1005,D984,E985:$E$1005,"&lt;&gt;0")+COUNTIFS($D$6:D983,D984,$E$6:E983,"&lt;&gt;0"),"DUPLICATE","")</f>
        <v/>
      </c>
      <c r="D984" s="25" t="str">
        <f t="shared" si="31"/>
        <v>0</v>
      </c>
      <c r="E984" s="4">
        <v>0</v>
      </c>
      <c r="F984" s="4"/>
      <c r="G984" s="4"/>
      <c r="H984" s="11"/>
      <c r="I984" s="11"/>
      <c r="J984" s="4"/>
      <c r="K984" s="4"/>
      <c r="L984" s="4"/>
      <c r="M984" s="4"/>
      <c r="N984" s="111"/>
    </row>
    <row r="985" spans="2:14">
      <c r="B985" s="12">
        <f t="shared" si="32"/>
        <v>980</v>
      </c>
      <c r="C985" s="12" t="str">
        <f>IF(COUNTIFS(D986:$D$1005,D985,E986:$E$1005,"&lt;&gt;0")+COUNTIFS($D$6:D984,D985,$E$6:E984,"&lt;&gt;0"),"DUPLICATE","")</f>
        <v/>
      </c>
      <c r="D985" s="25" t="str">
        <f t="shared" si="31"/>
        <v>0</v>
      </c>
      <c r="E985" s="4">
        <v>0</v>
      </c>
      <c r="F985" s="4"/>
      <c r="G985" s="4"/>
      <c r="H985" s="11"/>
      <c r="I985" s="11"/>
      <c r="J985" s="4"/>
      <c r="K985" s="4"/>
      <c r="L985" s="4"/>
      <c r="M985" s="4"/>
      <c r="N985" s="111"/>
    </row>
    <row r="986" spans="2:14">
      <c r="B986" s="10">
        <f t="shared" si="32"/>
        <v>981</v>
      </c>
      <c r="C986" s="10" t="str">
        <f>IF(COUNTIFS(D987:$D$1005,D986,E987:$E$1005,"&lt;&gt;0")+COUNTIFS($D$6:D985,D986,$E$6:E985,"&lt;&gt;0"),"DUPLICATE","")</f>
        <v/>
      </c>
      <c r="D986" s="25" t="str">
        <f t="shared" si="31"/>
        <v>0</v>
      </c>
      <c r="E986" s="4">
        <v>0</v>
      </c>
      <c r="F986" s="4"/>
      <c r="G986" s="4"/>
      <c r="H986" s="11"/>
      <c r="I986" s="11"/>
      <c r="J986" s="4"/>
      <c r="K986" s="4"/>
      <c r="L986" s="4"/>
      <c r="M986" s="4"/>
      <c r="N986" s="111"/>
    </row>
    <row r="987" spans="2:14">
      <c r="B987" s="12">
        <f t="shared" si="32"/>
        <v>982</v>
      </c>
      <c r="C987" s="12" t="str">
        <f>IF(COUNTIFS(D988:$D$1005,D987,E988:$E$1005,"&lt;&gt;0")+COUNTIFS($D$6:D986,D987,$E$6:E986,"&lt;&gt;0"),"DUPLICATE","")</f>
        <v/>
      </c>
      <c r="D987" s="25" t="str">
        <f t="shared" si="31"/>
        <v>0</v>
      </c>
      <c r="E987" s="4">
        <v>0</v>
      </c>
      <c r="F987" s="4"/>
      <c r="G987" s="4"/>
      <c r="H987" s="11"/>
      <c r="I987" s="11"/>
      <c r="J987" s="4"/>
      <c r="K987" s="4"/>
      <c r="L987" s="4"/>
      <c r="M987" s="4"/>
      <c r="N987" s="111"/>
    </row>
    <row r="988" spans="2:14">
      <c r="B988" s="10">
        <f t="shared" si="32"/>
        <v>983</v>
      </c>
      <c r="C988" s="10" t="str">
        <f>IF(COUNTIFS(D989:$D$1005,D988,E989:$E$1005,"&lt;&gt;0")+COUNTIFS($D$6:D987,D988,$E$6:E987,"&lt;&gt;0"),"DUPLICATE","")</f>
        <v/>
      </c>
      <c r="D988" s="25" t="str">
        <f t="shared" si="31"/>
        <v>0</v>
      </c>
      <c r="E988" s="4">
        <v>0</v>
      </c>
      <c r="F988" s="4"/>
      <c r="G988" s="4"/>
      <c r="H988" s="11"/>
      <c r="I988" s="11"/>
      <c r="J988" s="4"/>
      <c r="K988" s="4"/>
      <c r="L988" s="4"/>
      <c r="M988" s="4"/>
      <c r="N988" s="111"/>
    </row>
    <row r="989" spans="2:14">
      <c r="B989" s="12">
        <f t="shared" si="32"/>
        <v>984</v>
      </c>
      <c r="C989" s="12" t="str">
        <f>IF(COUNTIFS(D990:$D$1005,D989,E990:$E$1005,"&lt;&gt;0")+COUNTIFS($D$6:D988,D989,$E$6:E988,"&lt;&gt;0"),"DUPLICATE","")</f>
        <v/>
      </c>
      <c r="D989" s="25" t="str">
        <f t="shared" si="31"/>
        <v>0</v>
      </c>
      <c r="E989" s="4">
        <v>0</v>
      </c>
      <c r="F989" s="4"/>
      <c r="G989" s="4"/>
      <c r="H989" s="11"/>
      <c r="I989" s="11"/>
      <c r="J989" s="4"/>
      <c r="K989" s="4"/>
      <c r="L989" s="4"/>
      <c r="M989" s="4"/>
      <c r="N989" s="111"/>
    </row>
    <row r="990" spans="2:14">
      <c r="B990" s="10">
        <f t="shared" si="32"/>
        <v>985</v>
      </c>
      <c r="C990" s="10" t="str">
        <f>IF(COUNTIFS(D991:$D$1005,D990,E991:$E$1005,"&lt;&gt;0")+COUNTIFS($D$6:D989,D990,$E$6:E989,"&lt;&gt;0"),"DUPLICATE","")</f>
        <v/>
      </c>
      <c r="D990" s="25" t="str">
        <f t="shared" si="31"/>
        <v>0</v>
      </c>
      <c r="E990" s="4">
        <v>0</v>
      </c>
      <c r="F990" s="4"/>
      <c r="G990" s="4"/>
      <c r="H990" s="11"/>
      <c r="I990" s="11"/>
      <c r="J990" s="4"/>
      <c r="K990" s="4"/>
      <c r="L990" s="4"/>
      <c r="M990" s="4"/>
      <c r="N990" s="111"/>
    </row>
    <row r="991" spans="2:14">
      <c r="B991" s="12">
        <f t="shared" si="32"/>
        <v>986</v>
      </c>
      <c r="C991" s="12" t="str">
        <f>IF(COUNTIFS(D992:$D$1005,D991,E992:$E$1005,"&lt;&gt;0")+COUNTIFS($D$6:D990,D991,$E$6:E990,"&lt;&gt;0"),"DUPLICATE","")</f>
        <v/>
      </c>
      <c r="D991" s="25" t="str">
        <f t="shared" si="31"/>
        <v>0</v>
      </c>
      <c r="E991" s="4">
        <v>0</v>
      </c>
      <c r="F991" s="4"/>
      <c r="G991" s="4"/>
      <c r="H991" s="11"/>
      <c r="I991" s="11"/>
      <c r="J991" s="4"/>
      <c r="K991" s="4"/>
      <c r="L991" s="4"/>
      <c r="M991" s="4"/>
      <c r="N991" s="111"/>
    </row>
    <row r="992" spans="2:14">
      <c r="B992" s="10">
        <f t="shared" si="32"/>
        <v>987</v>
      </c>
      <c r="C992" s="10" t="str">
        <f>IF(COUNTIFS(D993:$D$1005,D992,E993:$E$1005,"&lt;&gt;0")+COUNTIFS($D$6:D991,D992,$E$6:E991,"&lt;&gt;0"),"DUPLICATE","")</f>
        <v/>
      </c>
      <c r="D992" s="25" t="str">
        <f t="shared" si="31"/>
        <v>0</v>
      </c>
      <c r="E992" s="13">
        <v>0</v>
      </c>
      <c r="F992" s="13"/>
      <c r="G992" s="13"/>
      <c r="H992" s="13"/>
      <c r="I992" s="13"/>
      <c r="J992" s="14"/>
      <c r="K992" s="14"/>
      <c r="L992" s="14"/>
      <c r="M992" s="14"/>
      <c r="N992" s="111"/>
    </row>
    <row r="993" spans="2:14">
      <c r="B993" s="12">
        <f t="shared" si="32"/>
        <v>988</v>
      </c>
      <c r="C993" s="12" t="str">
        <f>IF(COUNTIFS(D994:$D$1005,D993,E994:$E$1005,"&lt;&gt;0")+COUNTIFS($D$6:D992,D993,$E$6:E992,"&lt;&gt;0"),"DUPLICATE","")</f>
        <v/>
      </c>
      <c r="D993" s="25" t="str">
        <f t="shared" si="31"/>
        <v>0</v>
      </c>
      <c r="E993" s="13">
        <v>0</v>
      </c>
      <c r="F993" s="13"/>
      <c r="G993" s="13"/>
      <c r="H993" s="13"/>
      <c r="I993" s="13"/>
      <c r="J993" s="13"/>
      <c r="K993" s="13"/>
      <c r="L993" s="13"/>
      <c r="M993" s="13"/>
      <c r="N993" s="111"/>
    </row>
    <row r="994" spans="2:14">
      <c r="B994" s="10">
        <f t="shared" si="32"/>
        <v>989</v>
      </c>
      <c r="C994" s="10" t="str">
        <f>IF(COUNTIFS(D995:$D$1005,D994,E995:$E$1005,"&lt;&gt;0")+COUNTIFS($D$6:D993,D994,$E$6:E993,"&lt;&gt;0"),"DUPLICATE","")</f>
        <v/>
      </c>
      <c r="D994" s="25" t="str">
        <f t="shared" si="31"/>
        <v>0</v>
      </c>
      <c r="E994" s="13">
        <v>0</v>
      </c>
      <c r="F994" s="13"/>
      <c r="G994" s="13"/>
      <c r="H994" s="13"/>
      <c r="I994" s="13"/>
      <c r="J994" s="13"/>
      <c r="K994" s="13"/>
      <c r="L994" s="13"/>
      <c r="M994" s="13"/>
      <c r="N994" s="111"/>
    </row>
    <row r="995" spans="2:14">
      <c r="B995" s="12">
        <f t="shared" si="32"/>
        <v>990</v>
      </c>
      <c r="C995" s="12" t="str">
        <f>IF(COUNTIFS(D996:$D$1005,D995,E996:$E$1005,"&lt;&gt;0")+COUNTIFS($D$6:D994,D995,$E$6:E994,"&lt;&gt;0"),"DUPLICATE","")</f>
        <v/>
      </c>
      <c r="D995" s="25" t="str">
        <f t="shared" si="31"/>
        <v>0</v>
      </c>
      <c r="E995" s="13">
        <v>0</v>
      </c>
      <c r="F995" s="13"/>
      <c r="G995" s="13"/>
      <c r="H995" s="13"/>
      <c r="I995" s="13"/>
      <c r="J995" s="13"/>
      <c r="K995" s="13"/>
      <c r="L995" s="13"/>
      <c r="M995" s="13"/>
      <c r="N995" s="111"/>
    </row>
    <row r="996" spans="2:14">
      <c r="B996" s="10">
        <f t="shared" si="32"/>
        <v>991</v>
      </c>
      <c r="C996" s="10" t="str">
        <f>IF(COUNTIFS(D997:$D$1005,D996,E997:$E$1005,"&lt;&gt;0")+COUNTIFS($D$6:D995,D996,$E$6:E995,"&lt;&gt;0"),"DUPLICATE","")</f>
        <v/>
      </c>
      <c r="D996" s="25" t="str">
        <f t="shared" si="31"/>
        <v>0</v>
      </c>
      <c r="E996" s="13">
        <v>0</v>
      </c>
      <c r="F996" s="13"/>
      <c r="G996" s="13"/>
      <c r="H996" s="13"/>
      <c r="I996" s="13"/>
      <c r="J996" s="13"/>
      <c r="K996" s="13"/>
      <c r="L996" s="13"/>
      <c r="M996" s="13"/>
      <c r="N996" s="111"/>
    </row>
    <row r="997" spans="2:14">
      <c r="B997" s="12">
        <f t="shared" si="32"/>
        <v>992</v>
      </c>
      <c r="C997" s="12" t="str">
        <f>IF(COUNTIFS(D998:$D$1005,D997,E998:$E$1005,"&lt;&gt;0")+COUNTIFS($D$6:D996,D997,$E$6:E996,"&lt;&gt;0"),"DUPLICATE","")</f>
        <v/>
      </c>
      <c r="D997" s="25" t="str">
        <f t="shared" si="31"/>
        <v>0</v>
      </c>
      <c r="E997" s="4">
        <v>0</v>
      </c>
      <c r="F997" s="4"/>
      <c r="G997" s="4"/>
      <c r="H997" s="11"/>
      <c r="I997" s="11"/>
      <c r="J997" s="4"/>
      <c r="K997" s="4"/>
      <c r="L997" s="4"/>
      <c r="M997" s="4"/>
      <c r="N997" s="111"/>
    </row>
    <row r="998" spans="2:14">
      <c r="B998" s="10">
        <f t="shared" si="32"/>
        <v>993</v>
      </c>
      <c r="C998" s="10" t="str">
        <f>IF(COUNTIFS(D999:$D$1005,D998,E999:$E$1005,"&lt;&gt;0")+COUNTIFS($D$6:D997,D998,$E$6:E997,"&lt;&gt;0"),"DUPLICATE","")</f>
        <v/>
      </c>
      <c r="D998" s="25" t="str">
        <f t="shared" si="31"/>
        <v>0</v>
      </c>
      <c r="E998" s="4">
        <v>0</v>
      </c>
      <c r="F998" s="4"/>
      <c r="G998" s="4"/>
      <c r="H998" s="11"/>
      <c r="I998" s="11"/>
      <c r="J998" s="4"/>
      <c r="K998" s="4"/>
      <c r="L998" s="4"/>
      <c r="M998" s="4"/>
      <c r="N998" s="111"/>
    </row>
    <row r="999" spans="2:14">
      <c r="B999" s="12">
        <f t="shared" si="32"/>
        <v>994</v>
      </c>
      <c r="C999" s="12" t="str">
        <f>IF(COUNTIFS(D1000:$D$1005,D999,E1000:$E$1005,"&lt;&gt;0")+COUNTIFS($D$6:D998,D999,$E$6:E998,"&lt;&gt;0"),"DUPLICATE","")</f>
        <v/>
      </c>
      <c r="D999" s="25" t="str">
        <f t="shared" si="31"/>
        <v>0</v>
      </c>
      <c r="E999" s="4">
        <v>0</v>
      </c>
      <c r="F999" s="4"/>
      <c r="G999" s="4"/>
      <c r="H999" s="11"/>
      <c r="I999" s="11"/>
      <c r="J999" s="4"/>
      <c r="K999" s="4"/>
      <c r="L999" s="4"/>
      <c r="M999" s="4"/>
      <c r="N999" s="111"/>
    </row>
    <row r="1000" spans="2:14">
      <c r="B1000" s="10">
        <f t="shared" si="32"/>
        <v>995</v>
      </c>
      <c r="C1000" s="10" t="str">
        <f>IF(COUNTIFS(D1001:$D$1005,D1000,E1001:$E$1005,"&lt;&gt;0")+COUNTIFS($D$6:D999,D1000,$E$6:E999,"&lt;&gt;0"),"DUPLICATE","")</f>
        <v/>
      </c>
      <c r="D1000" s="25" t="str">
        <f t="shared" si="31"/>
        <v>0</v>
      </c>
      <c r="E1000" s="4">
        <v>0</v>
      </c>
      <c r="F1000" s="4"/>
      <c r="G1000" s="4"/>
      <c r="H1000" s="11"/>
      <c r="I1000" s="11"/>
      <c r="J1000" s="4"/>
      <c r="K1000" s="4"/>
      <c r="L1000" s="4"/>
      <c r="M1000" s="4"/>
      <c r="N1000" s="111"/>
    </row>
    <row r="1001" spans="2:14">
      <c r="B1001" s="12">
        <f t="shared" si="32"/>
        <v>996</v>
      </c>
      <c r="C1001" s="12" t="str">
        <f>IF(COUNTIFS(D1002:$D$1005,D1001,E1002:$E$1005,"&lt;&gt;0")+COUNTIFS($D$6:D1000,D1001,$E$6:E1000,"&lt;&gt;0"),"DUPLICATE","")</f>
        <v/>
      </c>
      <c r="D1001" s="25" t="str">
        <f t="shared" si="31"/>
        <v>0</v>
      </c>
      <c r="E1001" s="4">
        <v>0</v>
      </c>
      <c r="F1001" s="4"/>
      <c r="G1001" s="4"/>
      <c r="H1001" s="11"/>
      <c r="I1001" s="11"/>
      <c r="J1001" s="4"/>
      <c r="K1001" s="4"/>
      <c r="L1001" s="4"/>
      <c r="M1001" s="4"/>
      <c r="N1001" s="111"/>
    </row>
    <row r="1002" spans="2:14">
      <c r="B1002" s="10">
        <f t="shared" si="32"/>
        <v>997</v>
      </c>
      <c r="C1002" s="10" t="str">
        <f>IF(COUNTIFS(D1003:$D$1005,D1002,E1003:$E$1005,"&lt;&gt;0")+COUNTIFS($D$6:D1001,D1002,$E$6:E1001,"&lt;&gt;0"),"DUPLICATE","")</f>
        <v/>
      </c>
      <c r="D1002" s="25" t="str">
        <f t="shared" si="31"/>
        <v>0</v>
      </c>
      <c r="E1002" s="4">
        <v>0</v>
      </c>
      <c r="F1002" s="4"/>
      <c r="G1002" s="4"/>
      <c r="H1002" s="11"/>
      <c r="I1002" s="11"/>
      <c r="J1002" s="4"/>
      <c r="K1002" s="4"/>
      <c r="L1002" s="4"/>
      <c r="M1002" s="4"/>
      <c r="N1002" s="111"/>
    </row>
    <row r="1003" spans="2:14">
      <c r="B1003" s="12">
        <f t="shared" si="32"/>
        <v>998</v>
      </c>
      <c r="C1003" s="12" t="str">
        <f>IF(COUNTIFS(D1004:$D$1005,D1003,E1004:$E$1005,"&lt;&gt;0")+COUNTIFS($D$6:D1002,D1003,$E$6:E1002,"&lt;&gt;0"),"DUPLICATE","")</f>
        <v/>
      </c>
      <c r="D1003" s="25" t="str">
        <f t="shared" si="31"/>
        <v>0</v>
      </c>
      <c r="E1003" s="4">
        <v>0</v>
      </c>
      <c r="F1003" s="4"/>
      <c r="G1003" s="4"/>
      <c r="H1003" s="11"/>
      <c r="I1003" s="11"/>
      <c r="J1003" s="4"/>
      <c r="K1003" s="4"/>
      <c r="L1003" s="4"/>
      <c r="M1003" s="4"/>
      <c r="N1003" s="111"/>
    </row>
    <row r="1004" spans="2:14">
      <c r="B1004" s="10">
        <f>B1003+1</f>
        <v>999</v>
      </c>
      <c r="C1004" s="10" t="str">
        <f>IF(COUNTIFS(D1005:$D$1005,D1004,E1005:$E$1005,"&lt;&gt;0")+COUNTIFS($D$6:D1003,D1004,$E$6:E1003,"&lt;&gt;0"),"DUPLICATE","")</f>
        <v/>
      </c>
      <c r="D1004" s="25" t="str">
        <f t="shared" si="31"/>
        <v>0</v>
      </c>
      <c r="E1004" s="4">
        <v>0</v>
      </c>
      <c r="F1004" s="4"/>
      <c r="G1004" s="4"/>
      <c r="H1004" s="11"/>
      <c r="I1004" s="11"/>
      <c r="J1004" s="4"/>
      <c r="K1004" s="4"/>
      <c r="L1004" s="4"/>
      <c r="M1004" s="4"/>
      <c r="N1004" s="111"/>
    </row>
    <row r="1005" spans="2:14">
      <c r="B1005" s="10">
        <f>B1004+1</f>
        <v>1000</v>
      </c>
      <c r="C1005" s="10" t="str">
        <f>IF(COUNTIFS(D$1005:$D1006,D1005,E$1005:$E1006,"&lt;&gt;0")+COUNTIFS($D$6:D1004,D1005,$E$6:E1004,"&lt;&gt;0"),"DUPLICATE","")</f>
        <v/>
      </c>
      <c r="D1005" s="25" t="str">
        <f t="shared" si="31"/>
        <v>0</v>
      </c>
      <c r="E1005" s="4">
        <v>0</v>
      </c>
      <c r="F1005" s="4"/>
      <c r="G1005" s="4"/>
      <c r="H1005" s="11"/>
      <c r="I1005" s="11"/>
      <c r="J1005" s="4"/>
      <c r="K1005" s="4"/>
      <c r="L1005" s="4"/>
      <c r="M1005" s="4"/>
      <c r="N1005" s="111"/>
    </row>
    <row r="1006" spans="2:14">
      <c r="B1006" s="111" t="s">
        <v>29</v>
      </c>
      <c r="C1006" s="111" t="s">
        <v>29</v>
      </c>
      <c r="D1006" s="111" t="s">
        <v>29</v>
      </c>
      <c r="E1006" s="111" t="s">
        <v>29</v>
      </c>
      <c r="F1006" s="111" t="s">
        <v>29</v>
      </c>
      <c r="G1006" s="111" t="s">
        <v>29</v>
      </c>
      <c r="H1006" s="111" t="s">
        <v>29</v>
      </c>
      <c r="I1006" s="111" t="s">
        <v>29</v>
      </c>
      <c r="J1006" s="111" t="s">
        <v>29</v>
      </c>
      <c r="K1006" s="111" t="s">
        <v>29</v>
      </c>
      <c r="L1006" s="111" t="s">
        <v>29</v>
      </c>
      <c r="M1006" s="111" t="s">
        <v>29</v>
      </c>
      <c r="N1006" s="111" t="s">
        <v>29</v>
      </c>
    </row>
  </sheetData>
  <sheetProtection sheet="1" objects="1" scenarios="1" selectLockedCells="1" autoFilter="0"/>
  <autoFilter ref="B5:M5"/>
  <mergeCells count="3">
    <mergeCell ref="B2:H2"/>
    <mergeCell ref="B3:H3"/>
    <mergeCell ref="B4:M4"/>
  </mergeCells>
  <conditionalFormatting sqref="C6:C1005">
    <cfRule type="containsText" dxfId="10" priority="1" operator="containsText" text="DUPLICATE">
      <formula>NOT(ISERROR(SEARCH("DUPLICATE",C6)))</formula>
    </cfRule>
  </conditionalFormatting>
  <pageMargins left="0.7" right="0.7" top="0.75" bottom="0.75" header="0.3" footer="0.3"/>
  <pageSetup orientation="portrait" r:id="rId1"/>
  <ignoredErrors>
    <ignoredError sqref="C20" formulaRange="1"/>
  </ignoredErrors>
  <drawing r:id="rId2"/>
</worksheet>
</file>

<file path=xl/worksheets/sheet4.xml><?xml version="1.0" encoding="utf-8"?>
<worksheet xmlns="http://schemas.openxmlformats.org/spreadsheetml/2006/main" xmlns:r="http://schemas.openxmlformats.org/officeDocument/2006/relationships">
  <dimension ref="A1:S46"/>
  <sheetViews>
    <sheetView showGridLines="0" workbookViewId="0">
      <selection activeCell="B49" sqref="B49"/>
    </sheetView>
  </sheetViews>
  <sheetFormatPr defaultRowHeight="15"/>
  <cols>
    <col min="1" max="1" width="1.28515625" style="111" customWidth="1"/>
    <col min="2" max="2" width="32.28515625" style="111" customWidth="1"/>
    <col min="3" max="3" width="15.5703125" style="111" customWidth="1"/>
    <col min="4" max="4" width="20" style="111" customWidth="1"/>
    <col min="5" max="5" width="9.140625" style="111"/>
    <col min="6" max="6" width="7" style="111" customWidth="1"/>
    <col min="7" max="11" width="17.5703125" style="111" customWidth="1"/>
    <col min="12" max="16384" width="9.140625" style="111"/>
  </cols>
  <sheetData>
    <row r="1" spans="1:19" ht="15.75" thickBot="1">
      <c r="A1" s="119"/>
      <c r="B1" s="119"/>
      <c r="C1" s="119"/>
      <c r="D1" s="119"/>
      <c r="E1" s="119"/>
      <c r="F1" s="119"/>
      <c r="G1" s="119"/>
      <c r="H1" s="119"/>
      <c r="I1" s="119"/>
      <c r="J1" s="119"/>
      <c r="K1" s="119"/>
      <c r="L1" s="120"/>
      <c r="M1" s="120"/>
      <c r="N1" s="120"/>
      <c r="O1" s="120"/>
      <c r="P1" s="120"/>
      <c r="Q1" s="120"/>
      <c r="R1" s="120"/>
      <c r="S1" s="120"/>
    </row>
    <row r="2" spans="1:19">
      <c r="A2" s="119"/>
      <c r="B2" s="188" t="s">
        <v>31</v>
      </c>
      <c r="C2" s="189"/>
      <c r="D2" s="189"/>
      <c r="E2" s="189"/>
      <c r="F2" s="189"/>
      <c r="G2" s="189"/>
      <c r="H2" s="189"/>
      <c r="I2" s="189"/>
      <c r="J2" s="189"/>
      <c r="K2" s="190"/>
      <c r="L2" s="120"/>
      <c r="M2" s="120"/>
      <c r="N2" s="120"/>
      <c r="O2" s="120"/>
      <c r="P2" s="120"/>
      <c r="Q2" s="120"/>
      <c r="R2" s="120"/>
      <c r="S2" s="120"/>
    </row>
    <row r="3" spans="1:19" ht="15.75" thickBot="1">
      <c r="A3" s="119"/>
      <c r="B3" s="191"/>
      <c r="C3" s="192"/>
      <c r="D3" s="192"/>
      <c r="E3" s="192"/>
      <c r="F3" s="192"/>
      <c r="G3" s="192"/>
      <c r="H3" s="192"/>
      <c r="I3" s="192"/>
      <c r="J3" s="192"/>
      <c r="K3" s="193"/>
      <c r="L3" s="120"/>
      <c r="M3" s="120"/>
      <c r="N3" s="120"/>
      <c r="O3" s="120"/>
      <c r="P3" s="120"/>
      <c r="Q3" s="120"/>
      <c r="R3" s="120"/>
      <c r="S3" s="120"/>
    </row>
    <row r="4" spans="1:19" ht="15.75" thickBot="1">
      <c r="A4" s="119"/>
      <c r="B4" s="119"/>
      <c r="C4" s="119"/>
      <c r="D4" s="119"/>
      <c r="E4" s="119"/>
      <c r="F4" s="119"/>
      <c r="G4" s="119"/>
      <c r="H4" s="119"/>
      <c r="I4" s="119"/>
      <c r="J4" s="119"/>
      <c r="K4" s="119"/>
      <c r="L4" s="120"/>
      <c r="M4" s="120"/>
      <c r="N4" s="120"/>
      <c r="O4" s="120"/>
      <c r="P4" s="120"/>
      <c r="Q4" s="120"/>
      <c r="R4" s="120"/>
      <c r="S4" s="120"/>
    </row>
    <row r="5" spans="1:19">
      <c r="A5" s="119"/>
      <c r="B5" s="121" t="s">
        <v>32</v>
      </c>
      <c r="C5" s="122"/>
      <c r="D5" s="122"/>
      <c r="E5" s="122"/>
      <c r="F5" s="122"/>
      <c r="G5" s="122"/>
      <c r="H5" s="122"/>
      <c r="I5" s="122"/>
      <c r="J5" s="122"/>
      <c r="K5" s="123"/>
      <c r="L5" s="120"/>
      <c r="M5" s="120"/>
      <c r="N5" s="120"/>
      <c r="O5" s="120"/>
      <c r="P5" s="120"/>
      <c r="Q5" s="120"/>
      <c r="R5" s="120"/>
      <c r="S5" s="120"/>
    </row>
    <row r="6" spans="1:19">
      <c r="A6" s="119"/>
      <c r="B6" s="124" t="s">
        <v>33</v>
      </c>
      <c r="C6" s="125"/>
      <c r="D6" s="125"/>
      <c r="E6" s="125"/>
      <c r="F6" s="125"/>
      <c r="G6" s="125"/>
      <c r="H6" s="125"/>
      <c r="I6" s="125"/>
      <c r="J6" s="125"/>
      <c r="K6" s="126"/>
      <c r="L6" s="120"/>
      <c r="M6" s="120"/>
      <c r="N6" s="120"/>
      <c r="O6" s="120"/>
      <c r="P6" s="120"/>
      <c r="Q6" s="120"/>
      <c r="R6" s="120"/>
      <c r="S6" s="120"/>
    </row>
    <row r="7" spans="1:19" ht="15.75" thickBot="1">
      <c r="A7" s="119"/>
      <c r="B7" s="124"/>
      <c r="C7" s="125"/>
      <c r="D7" s="125"/>
      <c r="E7" s="125"/>
      <c r="F7" s="125"/>
      <c r="G7" s="125"/>
      <c r="H7" s="125"/>
      <c r="I7" s="125"/>
      <c r="J7" s="125"/>
      <c r="K7" s="126"/>
      <c r="L7" s="120"/>
      <c r="M7" s="120"/>
      <c r="N7" s="120"/>
      <c r="O7" s="120"/>
      <c r="P7" s="120"/>
      <c r="Q7" s="120"/>
      <c r="R7" s="120"/>
      <c r="S7" s="120"/>
    </row>
    <row r="8" spans="1:19">
      <c r="A8" s="119"/>
      <c r="B8" s="194"/>
      <c r="C8" s="195"/>
      <c r="D8" s="195"/>
      <c r="E8" s="195"/>
      <c r="F8" s="195"/>
      <c r="G8" s="127" t="s">
        <v>39</v>
      </c>
      <c r="H8" s="127" t="s">
        <v>23</v>
      </c>
      <c r="I8" s="128" t="s">
        <v>24</v>
      </c>
      <c r="J8" s="128" t="s">
        <v>25</v>
      </c>
      <c r="K8" s="129" t="s">
        <v>26</v>
      </c>
      <c r="L8" s="120"/>
      <c r="M8" s="120"/>
      <c r="N8" s="120"/>
      <c r="O8" s="120"/>
      <c r="P8" s="120"/>
      <c r="Q8" s="120"/>
      <c r="R8" s="120"/>
      <c r="S8" s="120"/>
    </row>
    <row r="9" spans="1:19">
      <c r="A9" s="119"/>
      <c r="B9" s="196" t="s">
        <v>34</v>
      </c>
      <c r="C9" s="197"/>
      <c r="D9" s="197"/>
      <c r="E9" s="197"/>
      <c r="F9" s="197"/>
      <c r="G9" s="130">
        <f>'2A'!I3</f>
        <v>0</v>
      </c>
      <c r="H9" s="130">
        <f>'2A'!J3</f>
        <v>0</v>
      </c>
      <c r="I9" s="130">
        <f>'2A'!K3</f>
        <v>0</v>
      </c>
      <c r="J9" s="130">
        <f>'2A'!L3</f>
        <v>0</v>
      </c>
      <c r="K9" s="130">
        <f>'2A'!M3</f>
        <v>0</v>
      </c>
      <c r="L9" s="120"/>
      <c r="M9" s="120"/>
      <c r="N9" s="120"/>
      <c r="O9" s="120"/>
      <c r="P9" s="120"/>
      <c r="Q9" s="120"/>
      <c r="R9" s="120"/>
      <c r="S9" s="120"/>
    </row>
    <row r="10" spans="1:19" ht="15.75" thickBot="1">
      <c r="A10" s="119"/>
      <c r="B10" s="198" t="s">
        <v>35</v>
      </c>
      <c r="C10" s="199"/>
      <c r="D10" s="199"/>
      <c r="E10" s="199"/>
      <c r="F10" s="199"/>
      <c r="G10" s="131">
        <f>BOOKS!I3</f>
        <v>0</v>
      </c>
      <c r="H10" s="131">
        <f>BOOKS!J3</f>
        <v>0</v>
      </c>
      <c r="I10" s="131">
        <f>BOOKS!K3</f>
        <v>0</v>
      </c>
      <c r="J10" s="131">
        <f>BOOKS!L3</f>
        <v>0</v>
      </c>
      <c r="K10" s="131">
        <f>BOOKS!M3</f>
        <v>0</v>
      </c>
      <c r="L10" s="120"/>
      <c r="M10" s="120"/>
      <c r="N10" s="120"/>
      <c r="O10" s="120"/>
      <c r="P10" s="120"/>
      <c r="Q10" s="120"/>
      <c r="R10" s="120"/>
      <c r="S10" s="120"/>
    </row>
    <row r="11" spans="1:19">
      <c r="A11" s="119"/>
      <c r="B11" s="124"/>
      <c r="C11" s="125"/>
      <c r="D11" s="125"/>
      <c r="E11" s="125"/>
      <c r="F11" s="125"/>
      <c r="G11" s="125"/>
      <c r="H11" s="125"/>
      <c r="I11" s="125"/>
      <c r="J11" s="125"/>
      <c r="K11" s="126"/>
      <c r="L11" s="120"/>
      <c r="M11" s="120"/>
      <c r="N11" s="120"/>
      <c r="O11" s="120"/>
      <c r="P11" s="120"/>
      <c r="Q11" s="120"/>
      <c r="R11" s="120"/>
      <c r="S11" s="120"/>
    </row>
    <row r="12" spans="1:19" ht="15.75" thickBot="1">
      <c r="A12" s="119"/>
      <c r="B12" s="124" t="s">
        <v>36</v>
      </c>
      <c r="C12" s="125"/>
      <c r="D12" s="125"/>
      <c r="E12" s="125"/>
      <c r="F12" s="125"/>
      <c r="G12" s="132">
        <f t="shared" ref="G12:K12" si="0">G9-G10</f>
        <v>0</v>
      </c>
      <c r="H12" s="132">
        <f t="shared" si="0"/>
        <v>0</v>
      </c>
      <c r="I12" s="132">
        <f t="shared" si="0"/>
        <v>0</v>
      </c>
      <c r="J12" s="132">
        <f t="shared" si="0"/>
        <v>0</v>
      </c>
      <c r="K12" s="132">
        <f t="shared" si="0"/>
        <v>0</v>
      </c>
      <c r="L12" s="120"/>
      <c r="M12" s="120"/>
      <c r="N12" s="120"/>
      <c r="O12" s="120"/>
      <c r="P12" s="120"/>
      <c r="Q12" s="120"/>
      <c r="R12" s="120"/>
      <c r="S12" s="120"/>
    </row>
    <row r="13" spans="1:19" ht="15.75" thickTop="1">
      <c r="A13" s="119"/>
      <c r="B13" s="124"/>
      <c r="C13" s="125"/>
      <c r="D13" s="125"/>
      <c r="E13" s="125"/>
      <c r="F13" s="125"/>
      <c r="G13" s="125"/>
      <c r="H13" s="125"/>
      <c r="I13" s="125"/>
      <c r="J13" s="125"/>
      <c r="K13" s="126"/>
      <c r="L13" s="120"/>
      <c r="M13" s="120"/>
      <c r="N13" s="120"/>
      <c r="O13" s="120"/>
      <c r="P13" s="120"/>
      <c r="Q13" s="120"/>
      <c r="R13" s="120"/>
      <c r="S13" s="120"/>
    </row>
    <row r="14" spans="1:19">
      <c r="A14" s="119"/>
      <c r="B14" s="124"/>
      <c r="C14" s="125"/>
      <c r="D14" s="125"/>
      <c r="E14" s="125"/>
      <c r="F14" s="125"/>
      <c r="G14" s="125"/>
      <c r="H14" s="125"/>
      <c r="I14" s="125"/>
      <c r="J14" s="125"/>
      <c r="K14" s="126"/>
      <c r="L14" s="120"/>
      <c r="M14" s="120"/>
      <c r="N14" s="120"/>
      <c r="O14" s="120"/>
      <c r="P14" s="120"/>
      <c r="Q14" s="120"/>
      <c r="R14" s="120"/>
      <c r="S14" s="120"/>
    </row>
    <row r="15" spans="1:19">
      <c r="A15" s="119"/>
      <c r="B15" s="124"/>
      <c r="C15" s="125"/>
      <c r="D15" s="125"/>
      <c r="E15" s="125"/>
      <c r="F15" s="125"/>
      <c r="G15" s="125"/>
      <c r="H15" s="125"/>
      <c r="I15" s="125"/>
      <c r="J15" s="125"/>
      <c r="K15" s="126"/>
      <c r="L15" s="120"/>
      <c r="M15" s="120"/>
      <c r="N15" s="120"/>
      <c r="O15" s="120"/>
      <c r="P15" s="120"/>
      <c r="Q15" s="120"/>
      <c r="R15" s="120"/>
      <c r="S15" s="120"/>
    </row>
    <row r="16" spans="1:19">
      <c r="A16" s="119"/>
      <c r="B16" s="133" t="s">
        <v>37</v>
      </c>
      <c r="C16" s="125"/>
      <c r="D16" s="125"/>
      <c r="E16" s="125"/>
      <c r="F16" s="125"/>
      <c r="G16" s="125"/>
      <c r="H16" s="125"/>
      <c r="I16" s="125"/>
      <c r="J16" s="125"/>
      <c r="K16" s="126"/>
      <c r="L16" s="134"/>
      <c r="M16" s="120"/>
      <c r="N16" s="120"/>
      <c r="O16" s="120"/>
      <c r="P16" s="120"/>
      <c r="Q16" s="120"/>
      <c r="R16" s="120"/>
      <c r="S16" s="120"/>
    </row>
    <row r="17" spans="1:19">
      <c r="A17" s="119"/>
      <c r="B17" s="133" t="s">
        <v>38</v>
      </c>
      <c r="C17" s="125"/>
      <c r="D17" s="125"/>
      <c r="E17" s="125"/>
      <c r="F17" s="125"/>
      <c r="G17" s="125"/>
      <c r="H17" s="125"/>
      <c r="I17" s="125"/>
      <c r="J17" s="125"/>
      <c r="K17" s="126"/>
      <c r="L17" s="120"/>
      <c r="M17" s="120"/>
      <c r="N17" s="120"/>
      <c r="O17" s="120"/>
      <c r="P17" s="120"/>
      <c r="Q17" s="120"/>
      <c r="R17" s="120"/>
      <c r="S17" s="120"/>
    </row>
    <row r="18" spans="1:19" ht="15.75" thickBot="1">
      <c r="A18" s="119"/>
      <c r="B18" s="135"/>
      <c r="C18" s="136"/>
      <c r="D18" s="136"/>
      <c r="E18" s="136"/>
      <c r="F18" s="136"/>
      <c r="G18" s="136"/>
      <c r="H18" s="136"/>
      <c r="I18" s="136"/>
      <c r="J18" s="136"/>
      <c r="K18" s="137"/>
      <c r="L18" s="120"/>
      <c r="M18" s="120"/>
      <c r="N18" s="120"/>
      <c r="O18" s="120"/>
      <c r="P18" s="120"/>
      <c r="Q18" s="120"/>
      <c r="R18" s="120"/>
      <c r="S18" s="120"/>
    </row>
    <row r="19" spans="1:19">
      <c r="A19" s="119"/>
      <c r="B19" s="125"/>
      <c r="C19" s="125"/>
      <c r="D19" s="125"/>
      <c r="E19" s="125"/>
      <c r="F19" s="125"/>
      <c r="G19" s="125"/>
      <c r="H19" s="125"/>
      <c r="I19" s="125"/>
      <c r="J19" s="125"/>
      <c r="K19" s="125"/>
      <c r="L19" s="120"/>
      <c r="M19" s="120"/>
      <c r="N19" s="120"/>
      <c r="O19" s="120"/>
      <c r="P19" s="120"/>
      <c r="Q19" s="120"/>
      <c r="R19" s="120"/>
      <c r="S19" s="120"/>
    </row>
    <row r="20" spans="1:19">
      <c r="A20" s="119"/>
      <c r="B20" s="125"/>
      <c r="C20" s="125"/>
      <c r="D20" s="125"/>
      <c r="E20" s="125"/>
      <c r="F20" s="125"/>
      <c r="G20" s="125"/>
      <c r="H20" s="125"/>
      <c r="I20" s="125"/>
      <c r="J20" s="125"/>
      <c r="K20" s="125"/>
      <c r="L20" s="120"/>
      <c r="M20" s="120"/>
      <c r="N20" s="120"/>
      <c r="O20" s="120"/>
      <c r="P20" s="120"/>
      <c r="Q20" s="120"/>
      <c r="R20" s="120"/>
      <c r="S20" s="120"/>
    </row>
    <row r="21" spans="1:19">
      <c r="A21" s="119"/>
      <c r="B21" s="125"/>
      <c r="C21" s="125"/>
      <c r="D21" s="125"/>
      <c r="E21" s="125"/>
      <c r="F21" s="125"/>
      <c r="G21" s="125"/>
      <c r="H21" s="125"/>
      <c r="I21" s="125"/>
      <c r="J21" s="125"/>
      <c r="K21" s="125"/>
      <c r="L21" s="120"/>
      <c r="M21" s="120"/>
      <c r="N21" s="120"/>
      <c r="O21" s="120"/>
      <c r="P21" s="120"/>
      <c r="Q21" s="120"/>
      <c r="R21" s="120"/>
      <c r="S21" s="120"/>
    </row>
    <row r="22" spans="1:19" ht="15" customHeight="1">
      <c r="A22" s="119"/>
      <c r="B22" s="200" t="s">
        <v>40</v>
      </c>
      <c r="C22" s="200"/>
      <c r="D22" s="125"/>
      <c r="E22" s="125"/>
      <c r="F22" s="125"/>
      <c r="G22" s="125"/>
      <c r="H22" s="125"/>
      <c r="I22" s="125"/>
      <c r="J22" s="125"/>
      <c r="K22" s="125"/>
      <c r="L22" s="120"/>
      <c r="M22" s="120"/>
      <c r="N22" s="120"/>
      <c r="O22" s="120"/>
      <c r="P22" s="120"/>
      <c r="Q22" s="120"/>
      <c r="R22" s="120"/>
      <c r="S22" s="120"/>
    </row>
    <row r="23" spans="1:19" ht="15.75" customHeight="1" thickBot="1">
      <c r="A23" s="119"/>
      <c r="B23" s="201"/>
      <c r="C23" s="201"/>
      <c r="D23" s="119"/>
      <c r="E23" s="119"/>
      <c r="F23" s="119"/>
      <c r="G23" s="119"/>
      <c r="H23" s="119"/>
      <c r="I23" s="119"/>
      <c r="J23" s="119"/>
      <c r="K23" s="119"/>
      <c r="L23" s="120"/>
      <c r="M23" s="120"/>
      <c r="N23" s="120"/>
      <c r="O23" s="120"/>
      <c r="P23" s="120"/>
      <c r="Q23" s="120"/>
      <c r="R23" s="120"/>
      <c r="S23" s="120"/>
    </row>
    <row r="24" spans="1:19">
      <c r="A24" s="119"/>
      <c r="B24" s="138"/>
      <c r="C24" s="139"/>
      <c r="D24" s="139"/>
      <c r="E24" s="139"/>
      <c r="F24" s="139"/>
      <c r="G24" s="139"/>
      <c r="H24" s="139"/>
      <c r="I24" s="139"/>
      <c r="J24" s="139"/>
      <c r="K24" s="140"/>
      <c r="L24" s="120"/>
      <c r="M24" s="120"/>
      <c r="N24" s="120"/>
      <c r="O24" s="120"/>
      <c r="P24" s="120"/>
      <c r="Q24" s="141"/>
      <c r="R24" s="120"/>
      <c r="S24" s="120"/>
    </row>
    <row r="25" spans="1:19" ht="15.75" thickBot="1">
      <c r="A25" s="119"/>
      <c r="B25" s="142" t="s">
        <v>41</v>
      </c>
      <c r="C25" s="143"/>
      <c r="D25" s="143"/>
      <c r="E25" s="144"/>
      <c r="F25" s="144"/>
      <c r="G25" s="144"/>
      <c r="H25" s="144"/>
      <c r="I25" s="144"/>
      <c r="J25" s="144"/>
      <c r="K25" s="145"/>
      <c r="L25" s="120"/>
      <c r="M25" s="120"/>
      <c r="N25" s="120"/>
      <c r="O25" s="120"/>
      <c r="P25" s="120"/>
      <c r="Q25" s="120"/>
      <c r="R25" s="120"/>
      <c r="S25" s="120"/>
    </row>
    <row r="26" spans="1:19" ht="15.75" thickBot="1">
      <c r="A26" s="119"/>
      <c r="B26" s="185"/>
      <c r="C26" s="186"/>
      <c r="D26" s="186"/>
      <c r="E26" s="186"/>
      <c r="F26" s="187"/>
      <c r="G26" s="146" t="s">
        <v>39</v>
      </c>
      <c r="H26" s="146" t="s">
        <v>23</v>
      </c>
      <c r="I26" s="146" t="s">
        <v>42</v>
      </c>
      <c r="J26" s="146" t="s">
        <v>43</v>
      </c>
      <c r="K26" s="147" t="s">
        <v>44</v>
      </c>
      <c r="L26" s="120"/>
      <c r="M26" s="120"/>
      <c r="N26" s="120"/>
      <c r="O26" s="120"/>
      <c r="P26" s="120"/>
      <c r="Q26" s="120"/>
      <c r="R26" s="120"/>
      <c r="S26" s="120"/>
    </row>
    <row r="27" spans="1:19">
      <c r="A27" s="119"/>
      <c r="B27" s="148"/>
      <c r="C27" s="144"/>
      <c r="D27" s="144"/>
      <c r="E27" s="144"/>
      <c r="F27" s="144"/>
      <c r="G27" s="144"/>
      <c r="H27" s="144"/>
      <c r="I27" s="144"/>
      <c r="J27" s="144"/>
      <c r="K27" s="145"/>
    </row>
    <row r="28" spans="1:19" ht="15.75" thickBot="1">
      <c r="A28" s="119"/>
      <c r="B28" s="148"/>
      <c r="C28" s="144"/>
      <c r="D28" s="144"/>
      <c r="E28" s="144"/>
      <c r="F28" s="144"/>
      <c r="G28" s="149">
        <f>'Avl in 2A not in Books'!H3</f>
        <v>0</v>
      </c>
      <c r="H28" s="149">
        <f>'Avl in 2A not in Books'!I3</f>
        <v>0</v>
      </c>
      <c r="I28" s="149">
        <f>'Avl in 2A not in Books'!J3</f>
        <v>0</v>
      </c>
      <c r="J28" s="149">
        <f>'Avl in 2A not in Books'!K3</f>
        <v>0</v>
      </c>
      <c r="K28" s="149">
        <f>'Avl in 2A not in Books'!L3</f>
        <v>0</v>
      </c>
    </row>
    <row r="29" spans="1:19" ht="16.5" thickTop="1" thickBot="1">
      <c r="A29" s="119"/>
      <c r="B29" s="150"/>
      <c r="C29" s="151"/>
      <c r="D29" s="151" t="s">
        <v>45</v>
      </c>
      <c r="E29" s="151"/>
      <c r="F29" s="151"/>
      <c r="G29" s="151"/>
      <c r="H29" s="151"/>
      <c r="I29" s="151"/>
      <c r="J29" s="151"/>
      <c r="K29" s="152"/>
    </row>
    <row r="30" spans="1:19" ht="15.75" thickBot="1">
      <c r="A30" s="119"/>
      <c r="B30" s="153"/>
      <c r="C30" s="119"/>
      <c r="D30" s="119"/>
      <c r="E30" s="119"/>
      <c r="F30" s="119"/>
      <c r="G30" s="119"/>
      <c r="H30" s="119"/>
      <c r="I30" s="119"/>
      <c r="J30" s="119"/>
      <c r="K30" s="119"/>
    </row>
    <row r="31" spans="1:19" ht="15.75" thickBot="1">
      <c r="A31" s="119"/>
      <c r="B31" s="154" t="s">
        <v>50</v>
      </c>
      <c r="C31" s="155"/>
      <c r="D31" s="155"/>
      <c r="E31" s="139"/>
      <c r="F31" s="139"/>
      <c r="G31" s="139"/>
      <c r="H31" s="139"/>
      <c r="I31" s="139"/>
      <c r="J31" s="139"/>
      <c r="K31" s="140"/>
    </row>
    <row r="32" spans="1:19" ht="15.75" thickBot="1">
      <c r="A32" s="119"/>
      <c r="B32" s="185"/>
      <c r="C32" s="186"/>
      <c r="D32" s="186"/>
      <c r="E32" s="186"/>
      <c r="F32" s="187"/>
      <c r="G32" s="146" t="s">
        <v>39</v>
      </c>
      <c r="H32" s="146" t="s">
        <v>23</v>
      </c>
      <c r="I32" s="146" t="s">
        <v>42</v>
      </c>
      <c r="J32" s="146" t="s">
        <v>43</v>
      </c>
      <c r="K32" s="147" t="s">
        <v>44</v>
      </c>
    </row>
    <row r="33" spans="1:11">
      <c r="A33" s="119"/>
      <c r="B33" s="148"/>
      <c r="C33" s="144"/>
      <c r="D33" s="144"/>
      <c r="E33" s="144"/>
      <c r="F33" s="144"/>
      <c r="G33" s="144"/>
      <c r="H33" s="144"/>
      <c r="I33" s="144"/>
      <c r="J33" s="144"/>
      <c r="K33" s="145"/>
    </row>
    <row r="34" spans="1:11" ht="15.75" thickBot="1">
      <c r="A34" s="119"/>
      <c r="B34" s="148"/>
      <c r="C34" s="144"/>
      <c r="D34" s="144"/>
      <c r="E34" s="144"/>
      <c r="F34" s="144"/>
      <c r="G34" s="156">
        <f>'Avl in Books not in 2A'!H3</f>
        <v>0</v>
      </c>
      <c r="H34" s="156">
        <f>'Avl in Books not in 2A'!I3</f>
        <v>0</v>
      </c>
      <c r="I34" s="156">
        <f>'Avl in Books not in 2A'!J3</f>
        <v>0</v>
      </c>
      <c r="J34" s="156">
        <f>'Avl in Books not in 2A'!K3</f>
        <v>0</v>
      </c>
      <c r="K34" s="156">
        <f>'Avl in Books not in 2A'!L3</f>
        <v>0</v>
      </c>
    </row>
    <row r="35" spans="1:11" ht="16.5" thickTop="1" thickBot="1">
      <c r="A35" s="119"/>
      <c r="B35" s="150"/>
      <c r="C35" s="151"/>
      <c r="D35" s="151" t="s">
        <v>45</v>
      </c>
      <c r="E35" s="151"/>
      <c r="F35" s="151"/>
      <c r="G35" s="151"/>
      <c r="H35" s="151"/>
      <c r="I35" s="151"/>
      <c r="J35" s="151"/>
      <c r="K35" s="152"/>
    </row>
    <row r="36" spans="1:11" ht="15.75" thickBot="1">
      <c r="A36" s="119"/>
      <c r="B36" s="157"/>
      <c r="C36" s="125"/>
      <c r="D36" s="125"/>
      <c r="E36" s="125"/>
      <c r="F36" s="125"/>
      <c r="G36" s="125"/>
      <c r="H36" s="125"/>
      <c r="I36" s="125"/>
      <c r="J36" s="125"/>
      <c r="K36" s="125"/>
    </row>
    <row r="37" spans="1:11" ht="15.75" thickBot="1">
      <c r="A37" s="119"/>
      <c r="B37" s="154" t="s">
        <v>68</v>
      </c>
      <c r="C37" s="155"/>
      <c r="D37" s="155"/>
      <c r="E37" s="139"/>
      <c r="F37" s="139"/>
      <c r="G37" s="139"/>
      <c r="H37" s="139"/>
      <c r="I37" s="139"/>
      <c r="J37" s="139"/>
      <c r="K37" s="140"/>
    </row>
    <row r="38" spans="1:11" ht="15.75" thickBot="1">
      <c r="A38" s="119"/>
      <c r="B38" s="185"/>
      <c r="C38" s="186"/>
      <c r="D38" s="186"/>
      <c r="E38" s="186"/>
      <c r="F38" s="187"/>
      <c r="G38" s="146" t="s">
        <v>39</v>
      </c>
      <c r="H38" s="146" t="s">
        <v>23</v>
      </c>
      <c r="I38" s="146" t="s">
        <v>42</v>
      </c>
      <c r="J38" s="146" t="s">
        <v>43</v>
      </c>
      <c r="K38" s="147" t="s">
        <v>44</v>
      </c>
    </row>
    <row r="39" spans="1:11">
      <c r="A39" s="119"/>
      <c r="B39" s="148"/>
      <c r="C39" s="144"/>
      <c r="D39" s="144"/>
      <c r="E39" s="144"/>
      <c r="F39" s="144"/>
      <c r="G39" s="144"/>
      <c r="H39" s="144"/>
      <c r="I39" s="144"/>
      <c r="J39" s="144"/>
      <c r="K39" s="145"/>
    </row>
    <row r="40" spans="1:11" ht="15.75" thickBot="1">
      <c r="A40" s="119"/>
      <c r="B40" s="148"/>
      <c r="C40" s="144"/>
      <c r="D40" s="144"/>
      <c r="E40" s="144"/>
      <c r="F40" s="144"/>
      <c r="G40" s="149">
        <f>'GSTN-Diff Gross'!R4</f>
        <v>0</v>
      </c>
      <c r="H40" s="149">
        <f>'GSTN-Diff Gross'!S4</f>
        <v>0</v>
      </c>
      <c r="I40" s="149">
        <f>'GSTN-Diff Gross'!T4</f>
        <v>0</v>
      </c>
      <c r="J40" s="149">
        <f>'GSTN-Diff Gross'!U4</f>
        <v>0</v>
      </c>
      <c r="K40" s="149">
        <f>'GSTN-Diff Gross'!V4</f>
        <v>0</v>
      </c>
    </row>
    <row r="41" spans="1:11" ht="16.5" thickTop="1" thickBot="1">
      <c r="A41" s="119"/>
      <c r="B41" s="150"/>
      <c r="C41" s="151"/>
      <c r="D41" s="151" t="s">
        <v>45</v>
      </c>
      <c r="E41" s="151"/>
      <c r="F41" s="151"/>
      <c r="G41" s="151"/>
      <c r="H41" s="151"/>
      <c r="I41" s="151"/>
      <c r="J41" s="151"/>
      <c r="K41" s="152"/>
    </row>
    <row r="42" spans="1:11">
      <c r="A42" s="119"/>
      <c r="B42" s="119"/>
      <c r="C42" s="119"/>
      <c r="D42" s="119"/>
      <c r="E42" s="119"/>
      <c r="F42" s="119"/>
      <c r="G42" s="119"/>
      <c r="H42" s="119"/>
      <c r="I42" s="119"/>
      <c r="J42" s="119"/>
      <c r="K42" s="119"/>
    </row>
    <row r="43" spans="1:11" ht="15.75" thickBot="1">
      <c r="A43" s="119"/>
      <c r="B43" s="119"/>
      <c r="C43" s="119"/>
      <c r="D43" s="119"/>
      <c r="E43" s="119"/>
      <c r="F43" s="119"/>
      <c r="G43" s="158">
        <f t="shared" ref="G43:K43" si="1">G28-G34+G40</f>
        <v>0</v>
      </c>
      <c r="H43" s="158">
        <f t="shared" si="1"/>
        <v>0</v>
      </c>
      <c r="I43" s="158">
        <f t="shared" si="1"/>
        <v>0</v>
      </c>
      <c r="J43" s="158">
        <f t="shared" si="1"/>
        <v>0</v>
      </c>
      <c r="K43" s="158">
        <f t="shared" si="1"/>
        <v>0</v>
      </c>
    </row>
    <row r="44" spans="1:11" ht="15.75" thickTop="1">
      <c r="A44" s="119"/>
      <c r="B44" s="141" t="s">
        <v>67</v>
      </c>
      <c r="C44" s="119"/>
      <c r="D44" s="119"/>
      <c r="E44" s="119"/>
      <c r="F44" s="119"/>
      <c r="G44" s="159">
        <f t="shared" ref="G44:K44" si="2">G12-G43</f>
        <v>0</v>
      </c>
      <c r="H44" s="159">
        <f t="shared" si="2"/>
        <v>0</v>
      </c>
      <c r="I44" s="159">
        <f t="shared" si="2"/>
        <v>0</v>
      </c>
      <c r="J44" s="159">
        <f t="shared" si="2"/>
        <v>0</v>
      </c>
      <c r="K44" s="159">
        <f t="shared" si="2"/>
        <v>0</v>
      </c>
    </row>
    <row r="45" spans="1:11">
      <c r="A45" s="119"/>
      <c r="B45" s="120" t="s">
        <v>15</v>
      </c>
      <c r="C45" s="119"/>
      <c r="D45" s="119"/>
      <c r="E45" s="119"/>
      <c r="F45" s="119"/>
      <c r="G45" s="160" t="str">
        <f>IF(AND(G44&gt;=-0.99,G44&lt;=0.99),"Match","Mis-Match")</f>
        <v>Match</v>
      </c>
      <c r="H45" s="160" t="str">
        <f t="shared" ref="H45:K45" si="3">IF(AND(H44&gt;=-0.99,H44&lt;=0.99),"Match","Mis-Match")</f>
        <v>Match</v>
      </c>
      <c r="I45" s="160" t="str">
        <f t="shared" si="3"/>
        <v>Match</v>
      </c>
      <c r="J45" s="160" t="str">
        <f t="shared" si="3"/>
        <v>Match</v>
      </c>
      <c r="K45" s="160" t="str">
        <f t="shared" si="3"/>
        <v>Match</v>
      </c>
    </row>
    <row r="46" spans="1:11">
      <c r="G46" s="227"/>
    </row>
  </sheetData>
  <sheetProtection password="CB39" sheet="1" objects="1" scenarios="1" selectLockedCells="1" selectUnlockedCells="1"/>
  <mergeCells count="8">
    <mergeCell ref="B26:F26"/>
    <mergeCell ref="B32:F32"/>
    <mergeCell ref="B38:F38"/>
    <mergeCell ref="B2:K3"/>
    <mergeCell ref="B8:F8"/>
    <mergeCell ref="B9:F9"/>
    <mergeCell ref="B10:F10"/>
    <mergeCell ref="B22:C2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B1:L1006"/>
  <sheetViews>
    <sheetView showGridLines="0" topLeftCell="B1" workbookViewId="0">
      <selection activeCell="B5" sqref="B5:L5"/>
    </sheetView>
  </sheetViews>
  <sheetFormatPr defaultRowHeight="15"/>
  <cols>
    <col min="1" max="1" width="0.7109375" style="1" customWidth="1"/>
    <col min="2" max="2" width="5.85546875" style="1" customWidth="1"/>
    <col min="3" max="3" width="20.7109375" style="1" customWidth="1"/>
    <col min="4" max="4" width="0" style="1" hidden="1" customWidth="1"/>
    <col min="5" max="5" width="23.28515625" style="1" customWidth="1"/>
    <col min="6" max="6" width="18.7109375" style="1" customWidth="1"/>
    <col min="7" max="7" width="16.28515625" style="1" customWidth="1"/>
    <col min="8" max="9" width="17.28515625" style="1" customWidth="1"/>
    <col min="10" max="12" width="19.140625" style="1" customWidth="1"/>
    <col min="13" max="16384" width="9.140625" style="1"/>
  </cols>
  <sheetData>
    <row r="1" spans="2:12" ht="15.75" thickBot="1"/>
    <row r="2" spans="2:12" ht="21.75" thickBot="1">
      <c r="B2" s="202" t="s">
        <v>48</v>
      </c>
      <c r="C2" s="203"/>
      <c r="D2" s="203"/>
      <c r="E2" s="203"/>
      <c r="F2" s="203"/>
      <c r="G2" s="203"/>
      <c r="H2" s="203"/>
      <c r="I2" s="203"/>
      <c r="J2" s="203"/>
      <c r="K2" s="203"/>
      <c r="L2" s="204"/>
    </row>
    <row r="3" spans="2:12" ht="16.5" thickBot="1">
      <c r="B3" s="28"/>
      <c r="C3" s="29"/>
      <c r="D3" s="30"/>
      <c r="E3" s="205" t="s">
        <v>47</v>
      </c>
      <c r="F3" s="205"/>
      <c r="G3" s="31"/>
      <c r="H3" s="102">
        <f>SUM(H6:H1005)</f>
        <v>0</v>
      </c>
      <c r="I3" s="103">
        <f t="shared" ref="I3:L3" si="0">SUM(I6:I1005)</f>
        <v>0</v>
      </c>
      <c r="J3" s="103">
        <f t="shared" si="0"/>
        <v>0</v>
      </c>
      <c r="K3" s="102">
        <f t="shared" si="0"/>
        <v>0</v>
      </c>
      <c r="L3" s="103">
        <f t="shared" si="0"/>
        <v>0</v>
      </c>
    </row>
    <row r="4" spans="2:12" ht="16.5" thickTop="1" thickBot="1">
      <c r="B4" s="34"/>
      <c r="C4" s="35"/>
      <c r="D4" s="36"/>
      <c r="E4" s="35"/>
      <c r="F4" s="35"/>
      <c r="G4" s="35"/>
      <c r="H4" s="35"/>
      <c r="I4" s="35"/>
      <c r="J4" s="35"/>
      <c r="K4" s="35"/>
      <c r="L4" s="37"/>
    </row>
    <row r="5" spans="2:12">
      <c r="B5" s="171" t="s">
        <v>17</v>
      </c>
      <c r="C5" s="38" t="s">
        <v>18</v>
      </c>
      <c r="D5" s="39" t="s">
        <v>46</v>
      </c>
      <c r="E5" s="38" t="s">
        <v>19</v>
      </c>
      <c r="F5" s="38" t="s">
        <v>20</v>
      </c>
      <c r="G5" s="38" t="s">
        <v>21</v>
      </c>
      <c r="H5" s="38" t="s">
        <v>39</v>
      </c>
      <c r="I5" s="38" t="s">
        <v>23</v>
      </c>
      <c r="J5" s="39" t="s">
        <v>24</v>
      </c>
      <c r="K5" s="39" t="s">
        <v>25</v>
      </c>
      <c r="L5" s="40" t="s">
        <v>26</v>
      </c>
    </row>
    <row r="6" spans="2:12">
      <c r="B6" s="161">
        <v>1</v>
      </c>
      <c r="C6" s="72">
        <f>'2A'!E6</f>
        <v>0</v>
      </c>
      <c r="D6" s="42">
        <f>VLOOKUP(C6,BOOKS!$E$6:$N$1005,10,0)</f>
        <v>0</v>
      </c>
      <c r="E6" s="43">
        <f>IFERROR(D6,'2A'!F6)</f>
        <v>0</v>
      </c>
      <c r="F6" s="43">
        <f>IFERROR(D6,'2A'!G6)</f>
        <v>0</v>
      </c>
      <c r="G6" s="66">
        <f>IFERROR(D6,'2A'!H6)</f>
        <v>0</v>
      </c>
      <c r="H6" s="43">
        <f>IFERROR(D6,'2A'!I6)</f>
        <v>0</v>
      </c>
      <c r="I6" s="43">
        <f>IFERROR(D6,'2A'!J6)</f>
        <v>0</v>
      </c>
      <c r="J6" s="43">
        <f>IFERROR(D6,'2A'!K6)</f>
        <v>0</v>
      </c>
      <c r="K6" s="43">
        <f>IFERROR(D6,'2A'!L6)</f>
        <v>0</v>
      </c>
      <c r="L6" s="43">
        <f>IFERROR(D6,'2A'!M6)</f>
        <v>0</v>
      </c>
    </row>
    <row r="7" spans="2:12">
      <c r="B7" s="162">
        <f>B6+1</f>
        <v>2</v>
      </c>
      <c r="C7" s="73">
        <f>'2A'!E7</f>
        <v>0</v>
      </c>
      <c r="D7" s="42">
        <f>VLOOKUP(C7,BOOKS!$E$6:$N$1005,10,0)</f>
        <v>0</v>
      </c>
      <c r="E7" s="45">
        <f>IFERROR(D7,'2A'!F7)</f>
        <v>0</v>
      </c>
      <c r="F7" s="44">
        <f>IFERROR(D7,'2A'!G7)</f>
        <v>0</v>
      </c>
      <c r="G7" s="67">
        <f>IFERROR(D7,'2A'!H7)</f>
        <v>0</v>
      </c>
      <c r="H7" s="44">
        <f>IFERROR(D7,'2A'!I7)</f>
        <v>0</v>
      </c>
      <c r="I7" s="44">
        <f>IFERROR(D7,'2A'!J7)</f>
        <v>0</v>
      </c>
      <c r="J7" s="44">
        <f>IFERROR(D7,'2A'!K7)</f>
        <v>0</v>
      </c>
      <c r="K7" s="44">
        <f>IFERROR(D7,'2A'!L7)</f>
        <v>0</v>
      </c>
      <c r="L7" s="44">
        <f>IFERROR(D7,'2A'!M7)</f>
        <v>0</v>
      </c>
    </row>
    <row r="8" spans="2:12">
      <c r="B8" s="161">
        <f t="shared" ref="B8:B71" si="1">B7+1</f>
        <v>3</v>
      </c>
      <c r="C8" s="74">
        <f>'2A'!E8</f>
        <v>0</v>
      </c>
      <c r="D8" s="42">
        <f>VLOOKUP(C8,BOOKS!$E$6:$N$1005,10,0)</f>
        <v>0</v>
      </c>
      <c r="E8" s="43">
        <f>IFERROR(D8,'2A'!F8)</f>
        <v>0</v>
      </c>
      <c r="F8" s="41">
        <f>IFERROR(D8,'2A'!G8)</f>
        <v>0</v>
      </c>
      <c r="G8" s="68">
        <f>IFERROR(D8,'2A'!H8)</f>
        <v>0</v>
      </c>
      <c r="H8" s="41">
        <f>IFERROR(D8,'2A'!I8)</f>
        <v>0</v>
      </c>
      <c r="I8" s="41">
        <f>IFERROR(D8,'2A'!J8)</f>
        <v>0</v>
      </c>
      <c r="J8" s="41">
        <f>IFERROR(D8,'2A'!K8)</f>
        <v>0</v>
      </c>
      <c r="K8" s="41">
        <f>IFERROR(D8,'2A'!L8)</f>
        <v>0</v>
      </c>
      <c r="L8" s="41">
        <f>IFERROR(D8,'2A'!M8)</f>
        <v>0</v>
      </c>
    </row>
    <row r="9" spans="2:12">
      <c r="B9" s="162">
        <f t="shared" si="1"/>
        <v>4</v>
      </c>
      <c r="C9" s="73">
        <f>'2A'!E9</f>
        <v>0</v>
      </c>
      <c r="D9" s="42">
        <f>VLOOKUP(C9,BOOKS!$E$6:$N$1005,10,0)</f>
        <v>0</v>
      </c>
      <c r="E9" s="45">
        <f>IFERROR(D9,'2A'!F9)</f>
        <v>0</v>
      </c>
      <c r="F9" s="44">
        <f>IFERROR(D9,'2A'!G9)</f>
        <v>0</v>
      </c>
      <c r="G9" s="67">
        <f>IFERROR(D9,'2A'!H9)</f>
        <v>0</v>
      </c>
      <c r="H9" s="44">
        <f>IFERROR(D9,'2A'!I9)</f>
        <v>0</v>
      </c>
      <c r="I9" s="44">
        <f>IFERROR(D9,'2A'!J9)</f>
        <v>0</v>
      </c>
      <c r="J9" s="44">
        <f>IFERROR(D9,'2A'!K9)</f>
        <v>0</v>
      </c>
      <c r="K9" s="44">
        <f>IFERROR(D9,'2A'!L9)</f>
        <v>0</v>
      </c>
      <c r="L9" s="44">
        <f>IFERROR(D9,'2A'!M9)</f>
        <v>0</v>
      </c>
    </row>
    <row r="10" spans="2:12">
      <c r="B10" s="161">
        <f t="shared" si="1"/>
        <v>5</v>
      </c>
      <c r="C10" s="74">
        <f>'2A'!E10</f>
        <v>0</v>
      </c>
      <c r="D10" s="42">
        <f>VLOOKUP(C10,BOOKS!$E$6:$N$1005,10,0)</f>
        <v>0</v>
      </c>
      <c r="E10" s="43">
        <f>IFERROR(D10,'2A'!F10)</f>
        <v>0</v>
      </c>
      <c r="F10" s="41">
        <f>IFERROR(D10,'2A'!G10)</f>
        <v>0</v>
      </c>
      <c r="G10" s="68">
        <f>IFERROR(D10,'2A'!H10)</f>
        <v>0</v>
      </c>
      <c r="H10" s="41">
        <f>IFERROR(D10,'2A'!I10)</f>
        <v>0</v>
      </c>
      <c r="I10" s="41">
        <f>IFERROR(D10,'2A'!J10)</f>
        <v>0</v>
      </c>
      <c r="J10" s="41">
        <f>IFERROR(D10,'2A'!K10)</f>
        <v>0</v>
      </c>
      <c r="K10" s="41">
        <f>IFERROR(D10,'2A'!L10)</f>
        <v>0</v>
      </c>
      <c r="L10" s="41">
        <f>IFERROR(D10,'2A'!M10)</f>
        <v>0</v>
      </c>
    </row>
    <row r="11" spans="2:12">
      <c r="B11" s="162">
        <f t="shared" si="1"/>
        <v>6</v>
      </c>
      <c r="C11" s="73">
        <f>'2A'!E11</f>
        <v>0</v>
      </c>
      <c r="D11" s="42">
        <f>VLOOKUP(C11,BOOKS!$E$6:$N$1005,10,0)</f>
        <v>0</v>
      </c>
      <c r="E11" s="45">
        <f>IFERROR(D11,'2A'!F11)</f>
        <v>0</v>
      </c>
      <c r="F11" s="44">
        <f>IFERROR(D11,'2A'!G11)</f>
        <v>0</v>
      </c>
      <c r="G11" s="67">
        <f>IFERROR(D11,'2A'!H11)</f>
        <v>0</v>
      </c>
      <c r="H11" s="44">
        <f>IFERROR(D11,'2A'!I11)</f>
        <v>0</v>
      </c>
      <c r="I11" s="44">
        <f>IFERROR(D11,'2A'!J11)</f>
        <v>0</v>
      </c>
      <c r="J11" s="44">
        <f>IFERROR(D11,'2A'!K11)</f>
        <v>0</v>
      </c>
      <c r="K11" s="44">
        <f>IFERROR(D11,'2A'!L11)</f>
        <v>0</v>
      </c>
      <c r="L11" s="44">
        <f>IFERROR(D11,'2A'!M11)</f>
        <v>0</v>
      </c>
    </row>
    <row r="12" spans="2:12">
      <c r="B12" s="161">
        <f t="shared" si="1"/>
        <v>7</v>
      </c>
      <c r="C12" s="74">
        <f>'2A'!E12</f>
        <v>0</v>
      </c>
      <c r="D12" s="42">
        <f>VLOOKUP(C12,BOOKS!$E$6:$N$1005,10,0)</f>
        <v>0</v>
      </c>
      <c r="E12" s="43">
        <f>IFERROR(D12,'2A'!F12)</f>
        <v>0</v>
      </c>
      <c r="F12" s="41">
        <f>IFERROR(D12,'2A'!G12)</f>
        <v>0</v>
      </c>
      <c r="G12" s="68">
        <f>IFERROR(D12,'2A'!H12)</f>
        <v>0</v>
      </c>
      <c r="H12" s="41">
        <f>IFERROR(D12,'2A'!I12)</f>
        <v>0</v>
      </c>
      <c r="I12" s="41">
        <f>IFERROR(D12,'2A'!J12)</f>
        <v>0</v>
      </c>
      <c r="J12" s="41">
        <f>IFERROR(D12,'2A'!K12)</f>
        <v>0</v>
      </c>
      <c r="K12" s="41">
        <f>IFERROR(D12,'2A'!L12)</f>
        <v>0</v>
      </c>
      <c r="L12" s="41">
        <f>IFERROR(D12,'2A'!M12)</f>
        <v>0</v>
      </c>
    </row>
    <row r="13" spans="2:12">
      <c r="B13" s="162">
        <f t="shared" si="1"/>
        <v>8</v>
      </c>
      <c r="C13" s="73">
        <f>'2A'!E13</f>
        <v>0</v>
      </c>
      <c r="D13" s="42">
        <f>VLOOKUP(C13,BOOKS!$E$6:$N$1005,10,0)</f>
        <v>0</v>
      </c>
      <c r="E13" s="45">
        <f>IFERROR(D13,'2A'!F13)</f>
        <v>0</v>
      </c>
      <c r="F13" s="44">
        <f>IFERROR(D13,'2A'!G13)</f>
        <v>0</v>
      </c>
      <c r="G13" s="67">
        <f>IFERROR(D13,'2A'!H13)</f>
        <v>0</v>
      </c>
      <c r="H13" s="44">
        <f>IFERROR(D13,'2A'!I13)</f>
        <v>0</v>
      </c>
      <c r="I13" s="44">
        <f>IFERROR(D13,'2A'!J13)</f>
        <v>0</v>
      </c>
      <c r="J13" s="44">
        <f>IFERROR(D13,'2A'!K13)</f>
        <v>0</v>
      </c>
      <c r="K13" s="44">
        <f>IFERROR(D13,'2A'!L13)</f>
        <v>0</v>
      </c>
      <c r="L13" s="44">
        <f>IFERROR(D13,'2A'!M13)</f>
        <v>0</v>
      </c>
    </row>
    <row r="14" spans="2:12">
      <c r="B14" s="161">
        <f t="shared" si="1"/>
        <v>9</v>
      </c>
      <c r="C14" s="74">
        <f>'2A'!E14</f>
        <v>0</v>
      </c>
      <c r="D14" s="42">
        <f>VLOOKUP(C14,BOOKS!$E$6:$N$1005,10,0)</f>
        <v>0</v>
      </c>
      <c r="E14" s="43">
        <f>IFERROR(D14,'2A'!F14)</f>
        <v>0</v>
      </c>
      <c r="F14" s="41">
        <f>IFERROR(D14,'2A'!G14)</f>
        <v>0</v>
      </c>
      <c r="G14" s="68">
        <f>IFERROR(D14,'2A'!H14)</f>
        <v>0</v>
      </c>
      <c r="H14" s="41">
        <f>IFERROR(D14,'2A'!I14)</f>
        <v>0</v>
      </c>
      <c r="I14" s="41">
        <f>IFERROR(D14,'2A'!J14)</f>
        <v>0</v>
      </c>
      <c r="J14" s="41">
        <f>IFERROR(D14,'2A'!K14)</f>
        <v>0</v>
      </c>
      <c r="K14" s="41">
        <f>IFERROR(D14,'2A'!L14)</f>
        <v>0</v>
      </c>
      <c r="L14" s="41">
        <f>IFERROR(D14,'2A'!M14)</f>
        <v>0</v>
      </c>
    </row>
    <row r="15" spans="2:12">
      <c r="B15" s="162">
        <f t="shared" si="1"/>
        <v>10</v>
      </c>
      <c r="C15" s="73">
        <f>'2A'!E15</f>
        <v>0</v>
      </c>
      <c r="D15" s="42">
        <f>VLOOKUP(C15,BOOKS!$E$6:$N$1005,10,0)</f>
        <v>0</v>
      </c>
      <c r="E15" s="45">
        <f>IFERROR(D15,'2A'!F15)</f>
        <v>0</v>
      </c>
      <c r="F15" s="44">
        <f>IFERROR(D15,'2A'!G15)</f>
        <v>0</v>
      </c>
      <c r="G15" s="67">
        <f>IFERROR(D15,'2A'!H15)</f>
        <v>0</v>
      </c>
      <c r="H15" s="44">
        <f>IFERROR(D15,'2A'!I15)</f>
        <v>0</v>
      </c>
      <c r="I15" s="44">
        <f>IFERROR(D15,'2A'!J15)</f>
        <v>0</v>
      </c>
      <c r="J15" s="44">
        <f>IFERROR(D15,'2A'!K15)</f>
        <v>0</v>
      </c>
      <c r="K15" s="44">
        <f>IFERROR(D15,'2A'!L15)</f>
        <v>0</v>
      </c>
      <c r="L15" s="44">
        <f>IFERROR(D15,'2A'!M15)</f>
        <v>0</v>
      </c>
    </row>
    <row r="16" spans="2:12">
      <c r="B16" s="161">
        <f t="shared" si="1"/>
        <v>11</v>
      </c>
      <c r="C16" s="74">
        <f>'2A'!E16</f>
        <v>0</v>
      </c>
      <c r="D16" s="42">
        <f>VLOOKUP(C16,BOOKS!$E$6:$N$1005,10,0)</f>
        <v>0</v>
      </c>
      <c r="E16" s="43">
        <f>IFERROR(D16,'2A'!F16)</f>
        <v>0</v>
      </c>
      <c r="F16" s="41">
        <f>IFERROR(D16,'2A'!G16)</f>
        <v>0</v>
      </c>
      <c r="G16" s="68">
        <f>IFERROR(D16,'2A'!H16)</f>
        <v>0</v>
      </c>
      <c r="H16" s="41">
        <f>IFERROR(D16,'2A'!I16)</f>
        <v>0</v>
      </c>
      <c r="I16" s="41">
        <f>IFERROR(D16,'2A'!J16)</f>
        <v>0</v>
      </c>
      <c r="J16" s="41">
        <f>IFERROR(D16,'2A'!K16)</f>
        <v>0</v>
      </c>
      <c r="K16" s="41">
        <f>IFERROR(D16,'2A'!L16)</f>
        <v>0</v>
      </c>
      <c r="L16" s="41">
        <f>IFERROR(D16,'2A'!M16)</f>
        <v>0</v>
      </c>
    </row>
    <row r="17" spans="2:12">
      <c r="B17" s="162">
        <f t="shared" si="1"/>
        <v>12</v>
      </c>
      <c r="C17" s="73">
        <f>'2A'!E17</f>
        <v>0</v>
      </c>
      <c r="D17" s="42">
        <f>VLOOKUP(C17,BOOKS!$E$6:$N$1005,10,0)</f>
        <v>0</v>
      </c>
      <c r="E17" s="45">
        <f>IFERROR(D17,'2A'!F17)</f>
        <v>0</v>
      </c>
      <c r="F17" s="44">
        <f>IFERROR(D17,'2A'!G17)</f>
        <v>0</v>
      </c>
      <c r="G17" s="67">
        <f>IFERROR(D17,'2A'!H17)</f>
        <v>0</v>
      </c>
      <c r="H17" s="44">
        <f>IFERROR(D17,'2A'!I17)</f>
        <v>0</v>
      </c>
      <c r="I17" s="44">
        <f>IFERROR(D17,'2A'!J17)</f>
        <v>0</v>
      </c>
      <c r="J17" s="44">
        <f>IFERROR(D17,'2A'!K17)</f>
        <v>0</v>
      </c>
      <c r="K17" s="44">
        <f>IFERROR(D17,'2A'!L17)</f>
        <v>0</v>
      </c>
      <c r="L17" s="44">
        <f>IFERROR(D17,'2A'!M17)</f>
        <v>0</v>
      </c>
    </row>
    <row r="18" spans="2:12">
      <c r="B18" s="161">
        <f t="shared" si="1"/>
        <v>13</v>
      </c>
      <c r="C18" s="74">
        <f>'2A'!E18</f>
        <v>0</v>
      </c>
      <c r="D18" s="42">
        <f>VLOOKUP(C18,BOOKS!$E$6:$N$1005,10,0)</f>
        <v>0</v>
      </c>
      <c r="E18" s="43">
        <f>IFERROR(D18,'2A'!F18)</f>
        <v>0</v>
      </c>
      <c r="F18" s="41">
        <f>IFERROR(D18,'2A'!G18)</f>
        <v>0</v>
      </c>
      <c r="G18" s="68">
        <f>IFERROR(D18,'2A'!H18)</f>
        <v>0</v>
      </c>
      <c r="H18" s="41">
        <f>IFERROR(D18,'2A'!I18)</f>
        <v>0</v>
      </c>
      <c r="I18" s="41">
        <f>IFERROR(D18,'2A'!J18)</f>
        <v>0</v>
      </c>
      <c r="J18" s="41">
        <f>IFERROR(D18,'2A'!K18)</f>
        <v>0</v>
      </c>
      <c r="K18" s="41">
        <f>IFERROR(D18,'2A'!L18)</f>
        <v>0</v>
      </c>
      <c r="L18" s="41">
        <f>IFERROR(D18,'2A'!M18)</f>
        <v>0</v>
      </c>
    </row>
    <row r="19" spans="2:12">
      <c r="B19" s="162">
        <f t="shared" si="1"/>
        <v>14</v>
      </c>
      <c r="C19" s="73">
        <f>'2A'!E19</f>
        <v>0</v>
      </c>
      <c r="D19" s="42">
        <f>VLOOKUP(C19,BOOKS!$E$6:$N$1005,10,0)</f>
        <v>0</v>
      </c>
      <c r="E19" s="45">
        <f>IFERROR(D19,'2A'!F19)</f>
        <v>0</v>
      </c>
      <c r="F19" s="44">
        <f>IFERROR(D19,'2A'!G19)</f>
        <v>0</v>
      </c>
      <c r="G19" s="67">
        <f>IFERROR(D19,'2A'!H19)</f>
        <v>0</v>
      </c>
      <c r="H19" s="44">
        <f>IFERROR(D19,'2A'!I19)</f>
        <v>0</v>
      </c>
      <c r="I19" s="44">
        <f>IFERROR(D19,'2A'!J19)</f>
        <v>0</v>
      </c>
      <c r="J19" s="44">
        <f>IFERROR(D19,'2A'!K19)</f>
        <v>0</v>
      </c>
      <c r="K19" s="44">
        <f>IFERROR(D19,'2A'!L19)</f>
        <v>0</v>
      </c>
      <c r="L19" s="44">
        <f>IFERROR(D19,'2A'!M19)</f>
        <v>0</v>
      </c>
    </row>
    <row r="20" spans="2:12">
      <c r="B20" s="161">
        <f t="shared" si="1"/>
        <v>15</v>
      </c>
      <c r="C20" s="74">
        <f>'2A'!E20</f>
        <v>0</v>
      </c>
      <c r="D20" s="42">
        <f>VLOOKUP(C20,BOOKS!$E$6:$N$1005,10,0)</f>
        <v>0</v>
      </c>
      <c r="E20" s="43">
        <f>IFERROR(D20,'2A'!F20)</f>
        <v>0</v>
      </c>
      <c r="F20" s="41">
        <f>IFERROR(D20,'2A'!G20)</f>
        <v>0</v>
      </c>
      <c r="G20" s="68">
        <f>IFERROR(D20,'2A'!H20)</f>
        <v>0</v>
      </c>
      <c r="H20" s="41">
        <f>IFERROR(D20,'2A'!I20)</f>
        <v>0</v>
      </c>
      <c r="I20" s="41">
        <f>IFERROR(D20,'2A'!J20)</f>
        <v>0</v>
      </c>
      <c r="J20" s="41">
        <f>IFERROR(D20,'2A'!K20)</f>
        <v>0</v>
      </c>
      <c r="K20" s="41">
        <f>IFERROR(D20,'2A'!L20)</f>
        <v>0</v>
      </c>
      <c r="L20" s="41">
        <f>IFERROR(D20,'2A'!M20)</f>
        <v>0</v>
      </c>
    </row>
    <row r="21" spans="2:12">
      <c r="B21" s="162">
        <f t="shared" si="1"/>
        <v>16</v>
      </c>
      <c r="C21" s="73">
        <f>'2A'!E21</f>
        <v>0</v>
      </c>
      <c r="D21" s="42">
        <f>VLOOKUP(C21,BOOKS!$E$6:$N$1005,10,0)</f>
        <v>0</v>
      </c>
      <c r="E21" s="45">
        <f>IFERROR(D21,'2A'!F21)</f>
        <v>0</v>
      </c>
      <c r="F21" s="44">
        <f>IFERROR(D21,'2A'!G21)</f>
        <v>0</v>
      </c>
      <c r="G21" s="67">
        <f>IFERROR(D21,'2A'!H21)</f>
        <v>0</v>
      </c>
      <c r="H21" s="44">
        <f>IFERROR(D21,'2A'!I21)</f>
        <v>0</v>
      </c>
      <c r="I21" s="44">
        <f>IFERROR(D21,'2A'!J21)</f>
        <v>0</v>
      </c>
      <c r="J21" s="44">
        <f>IFERROR(D21,'2A'!K21)</f>
        <v>0</v>
      </c>
      <c r="K21" s="44">
        <f>IFERROR(D21,'2A'!L21)</f>
        <v>0</v>
      </c>
      <c r="L21" s="44">
        <f>IFERROR(D21,'2A'!M21)</f>
        <v>0</v>
      </c>
    </row>
    <row r="22" spans="2:12">
      <c r="B22" s="161">
        <f t="shared" si="1"/>
        <v>17</v>
      </c>
      <c r="C22" s="74">
        <f>'2A'!E22</f>
        <v>0</v>
      </c>
      <c r="D22" s="42">
        <f>VLOOKUP(C22,BOOKS!$E$6:$N$1005,10,0)</f>
        <v>0</v>
      </c>
      <c r="E22" s="43">
        <f>IFERROR(D22,'2A'!F22)</f>
        <v>0</v>
      </c>
      <c r="F22" s="41">
        <f>IFERROR(D22,'2A'!G22)</f>
        <v>0</v>
      </c>
      <c r="G22" s="68">
        <f>IFERROR(D22,'2A'!H22)</f>
        <v>0</v>
      </c>
      <c r="H22" s="41">
        <f>IFERROR(D22,'2A'!I22)</f>
        <v>0</v>
      </c>
      <c r="I22" s="41">
        <f>IFERROR(D22,'2A'!J22)</f>
        <v>0</v>
      </c>
      <c r="J22" s="41">
        <f>IFERROR(D22,'2A'!K22)</f>
        <v>0</v>
      </c>
      <c r="K22" s="41">
        <f>IFERROR(D22,'2A'!L22)</f>
        <v>0</v>
      </c>
      <c r="L22" s="41">
        <f>IFERROR(D22,'2A'!M22)</f>
        <v>0</v>
      </c>
    </row>
    <row r="23" spans="2:12">
      <c r="B23" s="162">
        <f t="shared" si="1"/>
        <v>18</v>
      </c>
      <c r="C23" s="73">
        <f>'2A'!E23</f>
        <v>0</v>
      </c>
      <c r="D23" s="42">
        <f>VLOOKUP(C23,BOOKS!$E$6:$N$1005,10,0)</f>
        <v>0</v>
      </c>
      <c r="E23" s="45">
        <f>IFERROR(D23,'2A'!F23)</f>
        <v>0</v>
      </c>
      <c r="F23" s="44">
        <f>IFERROR(D23,'2A'!G23)</f>
        <v>0</v>
      </c>
      <c r="G23" s="67">
        <f>IFERROR(D23,'2A'!H23)</f>
        <v>0</v>
      </c>
      <c r="H23" s="44">
        <f>IFERROR(D23,'2A'!I23)</f>
        <v>0</v>
      </c>
      <c r="I23" s="44">
        <f>IFERROR(D23,'2A'!J23)</f>
        <v>0</v>
      </c>
      <c r="J23" s="44">
        <f>IFERROR(D23,'2A'!K23)</f>
        <v>0</v>
      </c>
      <c r="K23" s="44">
        <f>IFERROR(D23,'2A'!L23)</f>
        <v>0</v>
      </c>
      <c r="L23" s="44">
        <f>IFERROR(D23,'2A'!M23)</f>
        <v>0</v>
      </c>
    </row>
    <row r="24" spans="2:12">
      <c r="B24" s="161">
        <f t="shared" si="1"/>
        <v>19</v>
      </c>
      <c r="C24" s="74">
        <f>'2A'!E24</f>
        <v>0</v>
      </c>
      <c r="D24" s="42">
        <f>VLOOKUP(C24,BOOKS!$E$6:$N$1005,10,0)</f>
        <v>0</v>
      </c>
      <c r="E24" s="43">
        <f>IFERROR(D24,'2A'!F24)</f>
        <v>0</v>
      </c>
      <c r="F24" s="41">
        <f>IFERROR(D24,'2A'!G24)</f>
        <v>0</v>
      </c>
      <c r="G24" s="68">
        <f>IFERROR(D24,'2A'!H24)</f>
        <v>0</v>
      </c>
      <c r="H24" s="41">
        <f>IFERROR(D24,'2A'!I24)</f>
        <v>0</v>
      </c>
      <c r="I24" s="41">
        <f>IFERROR(D24,'2A'!J24)</f>
        <v>0</v>
      </c>
      <c r="J24" s="41">
        <f>IFERROR(D24,'2A'!K24)</f>
        <v>0</v>
      </c>
      <c r="K24" s="41">
        <f>IFERROR(D24,'2A'!L24)</f>
        <v>0</v>
      </c>
      <c r="L24" s="41">
        <f>IFERROR(D24,'2A'!M24)</f>
        <v>0</v>
      </c>
    </row>
    <row r="25" spans="2:12">
      <c r="B25" s="162">
        <f t="shared" si="1"/>
        <v>20</v>
      </c>
      <c r="C25" s="73">
        <f>'2A'!E25</f>
        <v>0</v>
      </c>
      <c r="D25" s="42">
        <f>VLOOKUP(C25,BOOKS!$E$6:$N$1005,10,0)</f>
        <v>0</v>
      </c>
      <c r="E25" s="45">
        <f>IFERROR(D25,'2A'!F25)</f>
        <v>0</v>
      </c>
      <c r="F25" s="44">
        <f>IFERROR(D25,'2A'!G25)</f>
        <v>0</v>
      </c>
      <c r="G25" s="67">
        <f>IFERROR(D25,'2A'!H25)</f>
        <v>0</v>
      </c>
      <c r="H25" s="44">
        <f>IFERROR(D25,'2A'!I25)</f>
        <v>0</v>
      </c>
      <c r="I25" s="44">
        <f>IFERROR(D25,'2A'!J25)</f>
        <v>0</v>
      </c>
      <c r="J25" s="44">
        <f>IFERROR(D25,'2A'!K25)</f>
        <v>0</v>
      </c>
      <c r="K25" s="44">
        <f>IFERROR(D25,'2A'!L25)</f>
        <v>0</v>
      </c>
      <c r="L25" s="44">
        <f>IFERROR(D25,'2A'!M25)</f>
        <v>0</v>
      </c>
    </row>
    <row r="26" spans="2:12">
      <c r="B26" s="161">
        <f t="shared" si="1"/>
        <v>21</v>
      </c>
      <c r="C26" s="74">
        <f>'2A'!E26</f>
        <v>0</v>
      </c>
      <c r="D26" s="42">
        <f>VLOOKUP(C26,BOOKS!$E$6:$N$1005,10,0)</f>
        <v>0</v>
      </c>
      <c r="E26" s="43">
        <f>IFERROR(D26,'2A'!F26)</f>
        <v>0</v>
      </c>
      <c r="F26" s="41">
        <f>IFERROR(D26,'2A'!G26)</f>
        <v>0</v>
      </c>
      <c r="G26" s="68">
        <f>IFERROR(D26,'2A'!H26)</f>
        <v>0</v>
      </c>
      <c r="H26" s="41">
        <f>IFERROR(D26,'2A'!I26)</f>
        <v>0</v>
      </c>
      <c r="I26" s="41">
        <f>IFERROR(D26,'2A'!J26)</f>
        <v>0</v>
      </c>
      <c r="J26" s="41">
        <f>IFERROR(D26,'2A'!K26)</f>
        <v>0</v>
      </c>
      <c r="K26" s="41">
        <f>IFERROR(D26,'2A'!L26)</f>
        <v>0</v>
      </c>
      <c r="L26" s="41">
        <f>IFERROR(D26,'2A'!M26)</f>
        <v>0</v>
      </c>
    </row>
    <row r="27" spans="2:12">
      <c r="B27" s="162">
        <f t="shared" si="1"/>
        <v>22</v>
      </c>
      <c r="C27" s="73">
        <f>'2A'!E27</f>
        <v>0</v>
      </c>
      <c r="D27" s="42">
        <f>VLOOKUP(C27,BOOKS!$E$6:$N$1005,10,0)</f>
        <v>0</v>
      </c>
      <c r="E27" s="45">
        <f>IFERROR(D27,'2A'!F27)</f>
        <v>0</v>
      </c>
      <c r="F27" s="44">
        <f>IFERROR(D27,'2A'!G27)</f>
        <v>0</v>
      </c>
      <c r="G27" s="67">
        <f>IFERROR(D27,'2A'!H27)</f>
        <v>0</v>
      </c>
      <c r="H27" s="44">
        <f>IFERROR(D27,'2A'!I27)</f>
        <v>0</v>
      </c>
      <c r="I27" s="44">
        <f>IFERROR(D27,'2A'!J27)</f>
        <v>0</v>
      </c>
      <c r="J27" s="44">
        <f>IFERROR(D27,'2A'!K27)</f>
        <v>0</v>
      </c>
      <c r="K27" s="44">
        <f>IFERROR(D27,'2A'!L27)</f>
        <v>0</v>
      </c>
      <c r="L27" s="44">
        <f>IFERROR(D27,'2A'!M27)</f>
        <v>0</v>
      </c>
    </row>
    <row r="28" spans="2:12">
      <c r="B28" s="161">
        <f t="shared" si="1"/>
        <v>23</v>
      </c>
      <c r="C28" s="74">
        <f>'2A'!E28</f>
        <v>0</v>
      </c>
      <c r="D28" s="42">
        <f>VLOOKUP(C28,BOOKS!$E$6:$N$1005,10,0)</f>
        <v>0</v>
      </c>
      <c r="E28" s="43">
        <f>IFERROR(D28,'2A'!F28)</f>
        <v>0</v>
      </c>
      <c r="F28" s="41">
        <f>IFERROR(D28,'2A'!G28)</f>
        <v>0</v>
      </c>
      <c r="G28" s="68">
        <f>IFERROR(D28,'2A'!H28)</f>
        <v>0</v>
      </c>
      <c r="H28" s="41">
        <f>IFERROR(D28,'2A'!I28)</f>
        <v>0</v>
      </c>
      <c r="I28" s="41">
        <f>IFERROR(D28,'2A'!J28)</f>
        <v>0</v>
      </c>
      <c r="J28" s="41">
        <f>IFERROR(D28,'2A'!K28)</f>
        <v>0</v>
      </c>
      <c r="K28" s="41">
        <f>IFERROR(D28,'2A'!L28)</f>
        <v>0</v>
      </c>
      <c r="L28" s="41">
        <f>IFERROR(D28,'2A'!M28)</f>
        <v>0</v>
      </c>
    </row>
    <row r="29" spans="2:12">
      <c r="B29" s="162">
        <f t="shared" si="1"/>
        <v>24</v>
      </c>
      <c r="C29" s="73">
        <f>'2A'!E29</f>
        <v>0</v>
      </c>
      <c r="D29" s="42">
        <f>VLOOKUP(C29,BOOKS!$E$6:$N$1005,10,0)</f>
        <v>0</v>
      </c>
      <c r="E29" s="45">
        <f>IFERROR(D29,'2A'!F29)</f>
        <v>0</v>
      </c>
      <c r="F29" s="44">
        <f>IFERROR(D29,'2A'!G29)</f>
        <v>0</v>
      </c>
      <c r="G29" s="67">
        <f>IFERROR(D29,'2A'!H29)</f>
        <v>0</v>
      </c>
      <c r="H29" s="44">
        <f>IFERROR(D29,'2A'!I29)</f>
        <v>0</v>
      </c>
      <c r="I29" s="44">
        <f>IFERROR(D29,'2A'!J29)</f>
        <v>0</v>
      </c>
      <c r="J29" s="44">
        <f>IFERROR(D29,'2A'!K29)</f>
        <v>0</v>
      </c>
      <c r="K29" s="44">
        <f>IFERROR(D29,'2A'!L29)</f>
        <v>0</v>
      </c>
      <c r="L29" s="44">
        <f>IFERROR(D29,'2A'!M29)</f>
        <v>0</v>
      </c>
    </row>
    <row r="30" spans="2:12">
      <c r="B30" s="161">
        <f t="shared" si="1"/>
        <v>25</v>
      </c>
      <c r="C30" s="74">
        <f>'2A'!E30</f>
        <v>0</v>
      </c>
      <c r="D30" s="42">
        <f>VLOOKUP(C30,BOOKS!$E$6:$N$1005,10,0)</f>
        <v>0</v>
      </c>
      <c r="E30" s="43">
        <f>IFERROR(D30,'2A'!F30)</f>
        <v>0</v>
      </c>
      <c r="F30" s="41">
        <f>IFERROR(D30,'2A'!G30)</f>
        <v>0</v>
      </c>
      <c r="G30" s="68">
        <f>IFERROR(D30,'2A'!H30)</f>
        <v>0</v>
      </c>
      <c r="H30" s="41">
        <f>IFERROR(D30,'2A'!I30)</f>
        <v>0</v>
      </c>
      <c r="I30" s="41">
        <f>IFERROR(D30,'2A'!J30)</f>
        <v>0</v>
      </c>
      <c r="J30" s="41">
        <f>IFERROR(D30,'2A'!K30)</f>
        <v>0</v>
      </c>
      <c r="K30" s="41">
        <f>IFERROR(D30,'2A'!L30)</f>
        <v>0</v>
      </c>
      <c r="L30" s="41">
        <f>IFERROR(D30,'2A'!M30)</f>
        <v>0</v>
      </c>
    </row>
    <row r="31" spans="2:12">
      <c r="B31" s="162">
        <f t="shared" si="1"/>
        <v>26</v>
      </c>
      <c r="C31" s="73">
        <f>'2A'!E31</f>
        <v>0</v>
      </c>
      <c r="D31" s="42">
        <f>VLOOKUP(C31,BOOKS!$E$6:$N$1005,10,0)</f>
        <v>0</v>
      </c>
      <c r="E31" s="45">
        <f>IFERROR(D31,'2A'!F31)</f>
        <v>0</v>
      </c>
      <c r="F31" s="44">
        <f>IFERROR(D31,'2A'!G31)</f>
        <v>0</v>
      </c>
      <c r="G31" s="67">
        <f>IFERROR(D31,'2A'!H31)</f>
        <v>0</v>
      </c>
      <c r="H31" s="44">
        <f>IFERROR(D31,'2A'!I31)</f>
        <v>0</v>
      </c>
      <c r="I31" s="44">
        <f>IFERROR(D31,'2A'!J31)</f>
        <v>0</v>
      </c>
      <c r="J31" s="44">
        <f>IFERROR(D31,'2A'!K31)</f>
        <v>0</v>
      </c>
      <c r="K31" s="44">
        <f>IFERROR(D31,'2A'!L31)</f>
        <v>0</v>
      </c>
      <c r="L31" s="44">
        <f>IFERROR(D31,'2A'!M31)</f>
        <v>0</v>
      </c>
    </row>
    <row r="32" spans="2:12">
      <c r="B32" s="161">
        <f t="shared" si="1"/>
        <v>27</v>
      </c>
      <c r="C32" s="74">
        <f>'2A'!E32</f>
        <v>0</v>
      </c>
      <c r="D32" s="42">
        <f>VLOOKUP(C32,BOOKS!$E$6:$N$1005,10,0)</f>
        <v>0</v>
      </c>
      <c r="E32" s="43">
        <f>IFERROR(D32,'2A'!F32)</f>
        <v>0</v>
      </c>
      <c r="F32" s="41">
        <f>IFERROR(D32,'2A'!G32)</f>
        <v>0</v>
      </c>
      <c r="G32" s="68">
        <f>IFERROR(D32,'2A'!H32)</f>
        <v>0</v>
      </c>
      <c r="H32" s="41">
        <f>IFERROR(D32,'2A'!I32)</f>
        <v>0</v>
      </c>
      <c r="I32" s="41">
        <f>IFERROR(D32,'2A'!J32)</f>
        <v>0</v>
      </c>
      <c r="J32" s="41">
        <f>IFERROR(D32,'2A'!K32)</f>
        <v>0</v>
      </c>
      <c r="K32" s="41">
        <f>IFERROR(D32,'2A'!L32)</f>
        <v>0</v>
      </c>
      <c r="L32" s="41">
        <f>IFERROR(D32,'2A'!M32)</f>
        <v>0</v>
      </c>
    </row>
    <row r="33" spans="2:12">
      <c r="B33" s="162">
        <f t="shared" si="1"/>
        <v>28</v>
      </c>
      <c r="C33" s="73">
        <f>'2A'!E33</f>
        <v>0</v>
      </c>
      <c r="D33" s="42">
        <f>VLOOKUP(C33,BOOKS!$E$6:$N$1005,10,0)</f>
        <v>0</v>
      </c>
      <c r="E33" s="45">
        <f>IFERROR(D33,'2A'!F33)</f>
        <v>0</v>
      </c>
      <c r="F33" s="44">
        <f>IFERROR(D33,'2A'!G33)</f>
        <v>0</v>
      </c>
      <c r="G33" s="67">
        <f>IFERROR(D33,'2A'!H33)</f>
        <v>0</v>
      </c>
      <c r="H33" s="44">
        <f>IFERROR(D33,'2A'!I33)</f>
        <v>0</v>
      </c>
      <c r="I33" s="44">
        <f>IFERROR(D33,'2A'!J33)</f>
        <v>0</v>
      </c>
      <c r="J33" s="44">
        <f>IFERROR(D33,'2A'!K33)</f>
        <v>0</v>
      </c>
      <c r="K33" s="44">
        <f>IFERROR(D33,'2A'!L33)</f>
        <v>0</v>
      </c>
      <c r="L33" s="44">
        <f>IFERROR(D33,'2A'!M33)</f>
        <v>0</v>
      </c>
    </row>
    <row r="34" spans="2:12">
      <c r="B34" s="161">
        <f t="shared" si="1"/>
        <v>29</v>
      </c>
      <c r="C34" s="74">
        <f>'2A'!E34</f>
        <v>0</v>
      </c>
      <c r="D34" s="42">
        <f>VLOOKUP(C34,BOOKS!$E$6:$N$1005,10,0)</f>
        <v>0</v>
      </c>
      <c r="E34" s="43">
        <f>IFERROR(D34,'2A'!F34)</f>
        <v>0</v>
      </c>
      <c r="F34" s="41">
        <f>IFERROR(D34,'2A'!G34)</f>
        <v>0</v>
      </c>
      <c r="G34" s="68">
        <f>IFERROR(D34,'2A'!H34)</f>
        <v>0</v>
      </c>
      <c r="H34" s="41">
        <f>IFERROR(D34,'2A'!I34)</f>
        <v>0</v>
      </c>
      <c r="I34" s="41">
        <f>IFERROR(D34,'2A'!J34)</f>
        <v>0</v>
      </c>
      <c r="J34" s="41">
        <f>IFERROR(D34,'2A'!K34)</f>
        <v>0</v>
      </c>
      <c r="K34" s="41">
        <f>IFERROR(D34,'2A'!L34)</f>
        <v>0</v>
      </c>
      <c r="L34" s="41">
        <f>IFERROR(D34,'2A'!M34)</f>
        <v>0</v>
      </c>
    </row>
    <row r="35" spans="2:12">
      <c r="B35" s="162">
        <f t="shared" si="1"/>
        <v>30</v>
      </c>
      <c r="C35" s="73">
        <f>'2A'!E35</f>
        <v>0</v>
      </c>
      <c r="D35" s="42">
        <f>VLOOKUP(C35,BOOKS!$E$6:$N$1005,10,0)</f>
        <v>0</v>
      </c>
      <c r="E35" s="45">
        <f>IFERROR(D35,'2A'!F35)</f>
        <v>0</v>
      </c>
      <c r="F35" s="44">
        <f>IFERROR(D35,'2A'!G35)</f>
        <v>0</v>
      </c>
      <c r="G35" s="67">
        <f>IFERROR(D35,'2A'!H35)</f>
        <v>0</v>
      </c>
      <c r="H35" s="44">
        <f>IFERROR(D35,'2A'!I35)</f>
        <v>0</v>
      </c>
      <c r="I35" s="44">
        <f>IFERROR(D35,'2A'!J35)</f>
        <v>0</v>
      </c>
      <c r="J35" s="44">
        <f>IFERROR(D35,'2A'!K35)</f>
        <v>0</v>
      </c>
      <c r="K35" s="44">
        <f>IFERROR(D35,'2A'!L35)</f>
        <v>0</v>
      </c>
      <c r="L35" s="44">
        <f>IFERROR(D35,'2A'!M35)</f>
        <v>0</v>
      </c>
    </row>
    <row r="36" spans="2:12">
      <c r="B36" s="161">
        <f t="shared" si="1"/>
        <v>31</v>
      </c>
      <c r="C36" s="74">
        <f>'2A'!E36</f>
        <v>0</v>
      </c>
      <c r="D36" s="42">
        <f>VLOOKUP(C36,BOOKS!$E$6:$N$1005,10,0)</f>
        <v>0</v>
      </c>
      <c r="E36" s="43">
        <f>IFERROR(D36,'2A'!F36)</f>
        <v>0</v>
      </c>
      <c r="F36" s="41">
        <f>IFERROR(D36,'2A'!G36)</f>
        <v>0</v>
      </c>
      <c r="G36" s="68">
        <f>IFERROR(D36,'2A'!H36)</f>
        <v>0</v>
      </c>
      <c r="H36" s="41">
        <f>IFERROR(D36,'2A'!I36)</f>
        <v>0</v>
      </c>
      <c r="I36" s="41">
        <f>IFERROR(D36,'2A'!J36)</f>
        <v>0</v>
      </c>
      <c r="J36" s="41">
        <f>IFERROR(D36,'2A'!K36)</f>
        <v>0</v>
      </c>
      <c r="K36" s="41">
        <f>IFERROR(D36,'2A'!L36)</f>
        <v>0</v>
      </c>
      <c r="L36" s="41">
        <f>IFERROR(D36,'2A'!M36)</f>
        <v>0</v>
      </c>
    </row>
    <row r="37" spans="2:12">
      <c r="B37" s="162">
        <f t="shared" si="1"/>
        <v>32</v>
      </c>
      <c r="C37" s="73">
        <f>'2A'!E37</f>
        <v>0</v>
      </c>
      <c r="D37" s="42">
        <f>VLOOKUP(C37,BOOKS!$E$6:$N$1005,10,0)</f>
        <v>0</v>
      </c>
      <c r="E37" s="45">
        <f>IFERROR(D37,'2A'!F37)</f>
        <v>0</v>
      </c>
      <c r="F37" s="44">
        <f>IFERROR(D37,'2A'!G37)</f>
        <v>0</v>
      </c>
      <c r="G37" s="67">
        <f>IFERROR(D37,'2A'!H37)</f>
        <v>0</v>
      </c>
      <c r="H37" s="44">
        <f>IFERROR(D37,'2A'!I37)</f>
        <v>0</v>
      </c>
      <c r="I37" s="44">
        <f>IFERROR(D37,'2A'!J37)</f>
        <v>0</v>
      </c>
      <c r="J37" s="44">
        <f>IFERROR(D37,'2A'!K37)</f>
        <v>0</v>
      </c>
      <c r="K37" s="44">
        <f>IFERROR(D37,'2A'!L37)</f>
        <v>0</v>
      </c>
      <c r="L37" s="44">
        <f>IFERROR(D37,'2A'!M37)</f>
        <v>0</v>
      </c>
    </row>
    <row r="38" spans="2:12">
      <c r="B38" s="161">
        <f t="shared" si="1"/>
        <v>33</v>
      </c>
      <c r="C38" s="74">
        <f>'2A'!E38</f>
        <v>0</v>
      </c>
      <c r="D38" s="42">
        <f>VLOOKUP(C38,BOOKS!$E$6:$N$1005,10,0)</f>
        <v>0</v>
      </c>
      <c r="E38" s="43">
        <f>IFERROR(D38,'2A'!F38)</f>
        <v>0</v>
      </c>
      <c r="F38" s="41">
        <f>IFERROR(D38,'2A'!G38)</f>
        <v>0</v>
      </c>
      <c r="G38" s="68">
        <f>IFERROR(D38,'2A'!H38)</f>
        <v>0</v>
      </c>
      <c r="H38" s="41">
        <f>IFERROR(D38,'2A'!I38)</f>
        <v>0</v>
      </c>
      <c r="I38" s="41">
        <f>IFERROR(D38,'2A'!J38)</f>
        <v>0</v>
      </c>
      <c r="J38" s="41">
        <f>IFERROR(D38,'2A'!K38)</f>
        <v>0</v>
      </c>
      <c r="K38" s="41">
        <f>IFERROR(D38,'2A'!L38)</f>
        <v>0</v>
      </c>
      <c r="L38" s="41">
        <f>IFERROR(D38,'2A'!M38)</f>
        <v>0</v>
      </c>
    </row>
    <row r="39" spans="2:12">
      <c r="B39" s="162">
        <f t="shared" si="1"/>
        <v>34</v>
      </c>
      <c r="C39" s="73">
        <f>'2A'!E39</f>
        <v>0</v>
      </c>
      <c r="D39" s="42">
        <f>VLOOKUP(C39,BOOKS!$E$6:$N$1005,10,0)</f>
        <v>0</v>
      </c>
      <c r="E39" s="45">
        <f>IFERROR(D39,'2A'!F39)</f>
        <v>0</v>
      </c>
      <c r="F39" s="44">
        <f>IFERROR(D39,'2A'!G39)</f>
        <v>0</v>
      </c>
      <c r="G39" s="67">
        <f>IFERROR(D39,'2A'!H39)</f>
        <v>0</v>
      </c>
      <c r="H39" s="44">
        <f>IFERROR(D39,'2A'!I39)</f>
        <v>0</v>
      </c>
      <c r="I39" s="44">
        <f>IFERROR(D39,'2A'!J39)</f>
        <v>0</v>
      </c>
      <c r="J39" s="44">
        <f>IFERROR(D39,'2A'!K39)</f>
        <v>0</v>
      </c>
      <c r="K39" s="44">
        <f>IFERROR(D39,'2A'!L39)</f>
        <v>0</v>
      </c>
      <c r="L39" s="44">
        <f>IFERROR(D39,'2A'!M39)</f>
        <v>0</v>
      </c>
    </row>
    <row r="40" spans="2:12">
      <c r="B40" s="161">
        <f t="shared" si="1"/>
        <v>35</v>
      </c>
      <c r="C40" s="74">
        <f>'2A'!E40</f>
        <v>0</v>
      </c>
      <c r="D40" s="42">
        <f>VLOOKUP(C40,BOOKS!$E$6:$N$1005,10,0)</f>
        <v>0</v>
      </c>
      <c r="E40" s="43">
        <f>IFERROR(D40,'2A'!F40)</f>
        <v>0</v>
      </c>
      <c r="F40" s="41">
        <f>IFERROR(D40,'2A'!G40)</f>
        <v>0</v>
      </c>
      <c r="G40" s="68">
        <f>IFERROR(D40,'2A'!H40)</f>
        <v>0</v>
      </c>
      <c r="H40" s="41">
        <f>IFERROR(D40,'2A'!I40)</f>
        <v>0</v>
      </c>
      <c r="I40" s="41">
        <f>IFERROR(D40,'2A'!J40)</f>
        <v>0</v>
      </c>
      <c r="J40" s="41">
        <f>IFERROR(D40,'2A'!K40)</f>
        <v>0</v>
      </c>
      <c r="K40" s="41">
        <f>IFERROR(D40,'2A'!L40)</f>
        <v>0</v>
      </c>
      <c r="L40" s="41">
        <f>IFERROR(D40,'2A'!M40)</f>
        <v>0</v>
      </c>
    </row>
    <row r="41" spans="2:12">
      <c r="B41" s="162">
        <f t="shared" si="1"/>
        <v>36</v>
      </c>
      <c r="C41" s="73">
        <f>'2A'!E41</f>
        <v>0</v>
      </c>
      <c r="D41" s="42">
        <f>VLOOKUP(C41,BOOKS!$E$6:$N$1005,10,0)</f>
        <v>0</v>
      </c>
      <c r="E41" s="45">
        <f>IFERROR(D41,'2A'!F41)</f>
        <v>0</v>
      </c>
      <c r="F41" s="44">
        <f>IFERROR(D41,'2A'!G41)</f>
        <v>0</v>
      </c>
      <c r="G41" s="67">
        <f>IFERROR(D41,'2A'!H41)</f>
        <v>0</v>
      </c>
      <c r="H41" s="44">
        <f>IFERROR(D41,'2A'!I41)</f>
        <v>0</v>
      </c>
      <c r="I41" s="44">
        <f>IFERROR(D41,'2A'!J41)</f>
        <v>0</v>
      </c>
      <c r="J41" s="44">
        <f>IFERROR(D41,'2A'!K41)</f>
        <v>0</v>
      </c>
      <c r="K41" s="44">
        <f>IFERROR(D41,'2A'!L41)</f>
        <v>0</v>
      </c>
      <c r="L41" s="44">
        <f>IFERROR(D41,'2A'!M41)</f>
        <v>0</v>
      </c>
    </row>
    <row r="42" spans="2:12">
      <c r="B42" s="161">
        <f t="shared" si="1"/>
        <v>37</v>
      </c>
      <c r="C42" s="74">
        <f>'2A'!E42</f>
        <v>0</v>
      </c>
      <c r="D42" s="42">
        <f>VLOOKUP(C42,BOOKS!$E$6:$N$1005,10,0)</f>
        <v>0</v>
      </c>
      <c r="E42" s="43">
        <f>IFERROR(D42,'2A'!F42)</f>
        <v>0</v>
      </c>
      <c r="F42" s="41">
        <f>IFERROR(D42,'2A'!G42)</f>
        <v>0</v>
      </c>
      <c r="G42" s="68">
        <f>IFERROR(D42,'2A'!H42)</f>
        <v>0</v>
      </c>
      <c r="H42" s="41">
        <f>IFERROR(D42,'2A'!I42)</f>
        <v>0</v>
      </c>
      <c r="I42" s="41">
        <f>IFERROR(D42,'2A'!J42)</f>
        <v>0</v>
      </c>
      <c r="J42" s="41">
        <f>IFERROR(D42,'2A'!K42)</f>
        <v>0</v>
      </c>
      <c r="K42" s="41">
        <f>IFERROR(D42,'2A'!L42)</f>
        <v>0</v>
      </c>
      <c r="L42" s="41">
        <f>IFERROR(D42,'2A'!M42)</f>
        <v>0</v>
      </c>
    </row>
    <row r="43" spans="2:12">
      <c r="B43" s="162">
        <f t="shared" si="1"/>
        <v>38</v>
      </c>
      <c r="C43" s="73">
        <f>'2A'!E43</f>
        <v>0</v>
      </c>
      <c r="D43" s="42">
        <f>VLOOKUP(C43,BOOKS!$E$6:$N$1005,10,0)</f>
        <v>0</v>
      </c>
      <c r="E43" s="45">
        <f>IFERROR(D43,'2A'!F43)</f>
        <v>0</v>
      </c>
      <c r="F43" s="44">
        <f>IFERROR(D43,'2A'!G43)</f>
        <v>0</v>
      </c>
      <c r="G43" s="67">
        <f>IFERROR(D43,'2A'!H43)</f>
        <v>0</v>
      </c>
      <c r="H43" s="44">
        <f>IFERROR(D43,'2A'!I43)</f>
        <v>0</v>
      </c>
      <c r="I43" s="44">
        <f>IFERROR(D43,'2A'!J43)</f>
        <v>0</v>
      </c>
      <c r="J43" s="44">
        <f>IFERROR(D43,'2A'!K43)</f>
        <v>0</v>
      </c>
      <c r="K43" s="44">
        <f>IFERROR(D43,'2A'!L43)</f>
        <v>0</v>
      </c>
      <c r="L43" s="44">
        <f>IFERROR(D43,'2A'!M43)</f>
        <v>0</v>
      </c>
    </row>
    <row r="44" spans="2:12">
      <c r="B44" s="161">
        <f t="shared" si="1"/>
        <v>39</v>
      </c>
      <c r="C44" s="74">
        <f>'2A'!E44</f>
        <v>0</v>
      </c>
      <c r="D44" s="42">
        <f>VLOOKUP(C44,BOOKS!$E$6:$N$1005,10,0)</f>
        <v>0</v>
      </c>
      <c r="E44" s="43">
        <f>IFERROR(D44,'2A'!F44)</f>
        <v>0</v>
      </c>
      <c r="F44" s="41">
        <f>IFERROR(D44,'2A'!G44)</f>
        <v>0</v>
      </c>
      <c r="G44" s="68">
        <f>IFERROR(D44,'2A'!H44)</f>
        <v>0</v>
      </c>
      <c r="H44" s="41">
        <f>IFERROR(D44,'2A'!I44)</f>
        <v>0</v>
      </c>
      <c r="I44" s="41">
        <f>IFERROR(D44,'2A'!J44)</f>
        <v>0</v>
      </c>
      <c r="J44" s="41">
        <f>IFERROR(D44,'2A'!K44)</f>
        <v>0</v>
      </c>
      <c r="K44" s="41">
        <f>IFERROR(D44,'2A'!L44)</f>
        <v>0</v>
      </c>
      <c r="L44" s="41">
        <f>IFERROR(D44,'2A'!M44)</f>
        <v>0</v>
      </c>
    </row>
    <row r="45" spans="2:12">
      <c r="B45" s="162">
        <f t="shared" si="1"/>
        <v>40</v>
      </c>
      <c r="C45" s="73">
        <f>'2A'!E45</f>
        <v>0</v>
      </c>
      <c r="D45" s="42">
        <f>VLOOKUP(C45,BOOKS!$E$6:$N$1005,10,0)</f>
        <v>0</v>
      </c>
      <c r="E45" s="45">
        <f>IFERROR(D45,'2A'!F45)</f>
        <v>0</v>
      </c>
      <c r="F45" s="44">
        <f>IFERROR(D45,'2A'!G45)</f>
        <v>0</v>
      </c>
      <c r="G45" s="67">
        <f>IFERROR(D45,'2A'!H45)</f>
        <v>0</v>
      </c>
      <c r="H45" s="44">
        <f>IFERROR(D45,'2A'!I45)</f>
        <v>0</v>
      </c>
      <c r="I45" s="44">
        <f>IFERROR(D45,'2A'!J45)</f>
        <v>0</v>
      </c>
      <c r="J45" s="44">
        <f>IFERROR(D45,'2A'!K45)</f>
        <v>0</v>
      </c>
      <c r="K45" s="44">
        <f>IFERROR(D45,'2A'!L45)</f>
        <v>0</v>
      </c>
      <c r="L45" s="44">
        <f>IFERROR(D45,'2A'!M45)</f>
        <v>0</v>
      </c>
    </row>
    <row r="46" spans="2:12">
      <c r="B46" s="161">
        <f t="shared" si="1"/>
        <v>41</v>
      </c>
      <c r="C46" s="74">
        <f>'2A'!E46</f>
        <v>0</v>
      </c>
      <c r="D46" s="42">
        <f>VLOOKUP(C46,BOOKS!$E$6:$N$1005,10,0)</f>
        <v>0</v>
      </c>
      <c r="E46" s="43">
        <f>IFERROR(D46,'2A'!F46)</f>
        <v>0</v>
      </c>
      <c r="F46" s="41">
        <f>IFERROR(D46,'2A'!G46)</f>
        <v>0</v>
      </c>
      <c r="G46" s="68">
        <f>IFERROR(D46,'2A'!H46)</f>
        <v>0</v>
      </c>
      <c r="H46" s="41">
        <f>IFERROR(D46,'2A'!I46)</f>
        <v>0</v>
      </c>
      <c r="I46" s="41">
        <f>IFERROR(D46,'2A'!J46)</f>
        <v>0</v>
      </c>
      <c r="J46" s="41">
        <f>IFERROR(D46,'2A'!K46)</f>
        <v>0</v>
      </c>
      <c r="K46" s="41">
        <f>IFERROR(D46,'2A'!L46)</f>
        <v>0</v>
      </c>
      <c r="L46" s="41">
        <f>IFERROR(D46,'2A'!M46)</f>
        <v>0</v>
      </c>
    </row>
    <row r="47" spans="2:12">
      <c r="B47" s="162">
        <f t="shared" si="1"/>
        <v>42</v>
      </c>
      <c r="C47" s="73">
        <f>'2A'!E47</f>
        <v>0</v>
      </c>
      <c r="D47" s="42">
        <f>VLOOKUP(C47,BOOKS!$E$6:$N$1005,10,0)</f>
        <v>0</v>
      </c>
      <c r="E47" s="45">
        <f>IFERROR(D47,'2A'!F47)</f>
        <v>0</v>
      </c>
      <c r="F47" s="44">
        <f>IFERROR(D47,'2A'!G47)</f>
        <v>0</v>
      </c>
      <c r="G47" s="67">
        <f>IFERROR(D47,'2A'!H47)</f>
        <v>0</v>
      </c>
      <c r="H47" s="44">
        <f>IFERROR(D47,'2A'!I47)</f>
        <v>0</v>
      </c>
      <c r="I47" s="44">
        <f>IFERROR(D47,'2A'!J47)</f>
        <v>0</v>
      </c>
      <c r="J47" s="44">
        <f>IFERROR(D47,'2A'!K47)</f>
        <v>0</v>
      </c>
      <c r="K47" s="44">
        <f>IFERROR(D47,'2A'!L47)</f>
        <v>0</v>
      </c>
      <c r="L47" s="44">
        <f>IFERROR(D47,'2A'!M47)</f>
        <v>0</v>
      </c>
    </row>
    <row r="48" spans="2:12">
      <c r="B48" s="161">
        <f t="shared" si="1"/>
        <v>43</v>
      </c>
      <c r="C48" s="74">
        <f>'2A'!E48</f>
        <v>0</v>
      </c>
      <c r="D48" s="42">
        <f>VLOOKUP(C48,BOOKS!$E$6:$N$1005,10,0)</f>
        <v>0</v>
      </c>
      <c r="E48" s="43">
        <f>IFERROR(D48,'2A'!F48)</f>
        <v>0</v>
      </c>
      <c r="F48" s="41">
        <f>IFERROR(D48,'2A'!G48)</f>
        <v>0</v>
      </c>
      <c r="G48" s="68">
        <f>IFERROR(D48,'2A'!H48)</f>
        <v>0</v>
      </c>
      <c r="H48" s="41">
        <f>IFERROR(D48,'2A'!I48)</f>
        <v>0</v>
      </c>
      <c r="I48" s="41">
        <f>IFERROR(D48,'2A'!J48)</f>
        <v>0</v>
      </c>
      <c r="J48" s="41">
        <f>IFERROR(D48,'2A'!K48)</f>
        <v>0</v>
      </c>
      <c r="K48" s="41">
        <f>IFERROR(D48,'2A'!L48)</f>
        <v>0</v>
      </c>
      <c r="L48" s="41">
        <f>IFERROR(D48,'2A'!M48)</f>
        <v>0</v>
      </c>
    </row>
    <row r="49" spans="2:12">
      <c r="B49" s="162">
        <f t="shared" si="1"/>
        <v>44</v>
      </c>
      <c r="C49" s="73">
        <f>'2A'!E49</f>
        <v>0</v>
      </c>
      <c r="D49" s="42">
        <f>VLOOKUP(C49,BOOKS!$E$6:$N$1005,10,0)</f>
        <v>0</v>
      </c>
      <c r="E49" s="45">
        <f>IFERROR(D49,'2A'!F49)</f>
        <v>0</v>
      </c>
      <c r="F49" s="44">
        <f>IFERROR(D49,'2A'!G49)</f>
        <v>0</v>
      </c>
      <c r="G49" s="67">
        <f>IFERROR(D49,'2A'!H49)</f>
        <v>0</v>
      </c>
      <c r="H49" s="44">
        <f>IFERROR(D49,'2A'!I49)</f>
        <v>0</v>
      </c>
      <c r="I49" s="44">
        <f>IFERROR(D49,'2A'!J49)</f>
        <v>0</v>
      </c>
      <c r="J49" s="44">
        <f>IFERROR(D49,'2A'!K49)</f>
        <v>0</v>
      </c>
      <c r="K49" s="44">
        <f>IFERROR(D49,'2A'!L49)</f>
        <v>0</v>
      </c>
      <c r="L49" s="44">
        <f>IFERROR(D49,'2A'!M49)</f>
        <v>0</v>
      </c>
    </row>
    <row r="50" spans="2:12">
      <c r="B50" s="161">
        <f t="shared" si="1"/>
        <v>45</v>
      </c>
      <c r="C50" s="74">
        <f>'2A'!E50</f>
        <v>0</v>
      </c>
      <c r="D50" s="42">
        <f>VLOOKUP(C50,BOOKS!$E$6:$N$1005,10,0)</f>
        <v>0</v>
      </c>
      <c r="E50" s="43">
        <f>IFERROR(D50,'2A'!F50)</f>
        <v>0</v>
      </c>
      <c r="F50" s="41">
        <f>IFERROR(D50,'2A'!G50)</f>
        <v>0</v>
      </c>
      <c r="G50" s="68">
        <f>IFERROR(D50,'2A'!H50)</f>
        <v>0</v>
      </c>
      <c r="H50" s="41">
        <f>IFERROR(D50,'2A'!I50)</f>
        <v>0</v>
      </c>
      <c r="I50" s="41">
        <f>IFERROR(D50,'2A'!J50)</f>
        <v>0</v>
      </c>
      <c r="J50" s="41">
        <f>IFERROR(D50,'2A'!K50)</f>
        <v>0</v>
      </c>
      <c r="K50" s="41">
        <f>IFERROR(D50,'2A'!L50)</f>
        <v>0</v>
      </c>
      <c r="L50" s="41">
        <f>IFERROR(D50,'2A'!M50)</f>
        <v>0</v>
      </c>
    </row>
    <row r="51" spans="2:12">
      <c r="B51" s="162">
        <f t="shared" si="1"/>
        <v>46</v>
      </c>
      <c r="C51" s="73">
        <f>'2A'!E51</f>
        <v>0</v>
      </c>
      <c r="D51" s="42">
        <f>VLOOKUP(C51,BOOKS!$E$6:$N$1005,10,0)</f>
        <v>0</v>
      </c>
      <c r="E51" s="45">
        <f>IFERROR(D51,'2A'!F51)</f>
        <v>0</v>
      </c>
      <c r="F51" s="44">
        <f>IFERROR(D51,'2A'!G51)</f>
        <v>0</v>
      </c>
      <c r="G51" s="67">
        <f>IFERROR(D51,'2A'!H51)</f>
        <v>0</v>
      </c>
      <c r="H51" s="44">
        <f>IFERROR(D51,'2A'!I51)</f>
        <v>0</v>
      </c>
      <c r="I51" s="44">
        <f>IFERROR(D51,'2A'!J51)</f>
        <v>0</v>
      </c>
      <c r="J51" s="44">
        <f>IFERROR(D51,'2A'!K51)</f>
        <v>0</v>
      </c>
      <c r="K51" s="44">
        <f>IFERROR(D51,'2A'!L51)</f>
        <v>0</v>
      </c>
      <c r="L51" s="44">
        <f>IFERROR(D51,'2A'!M51)</f>
        <v>0</v>
      </c>
    </row>
    <row r="52" spans="2:12">
      <c r="B52" s="161">
        <f t="shared" si="1"/>
        <v>47</v>
      </c>
      <c r="C52" s="74">
        <f>'2A'!E52</f>
        <v>0</v>
      </c>
      <c r="D52" s="42">
        <f>VLOOKUP(C52,BOOKS!$E$6:$N$1005,10,0)</f>
        <v>0</v>
      </c>
      <c r="E52" s="43">
        <f>IFERROR(D52,'2A'!F52)</f>
        <v>0</v>
      </c>
      <c r="F52" s="41">
        <f>IFERROR(D52,'2A'!G52)</f>
        <v>0</v>
      </c>
      <c r="G52" s="68">
        <f>IFERROR(D52,'2A'!H52)</f>
        <v>0</v>
      </c>
      <c r="H52" s="41">
        <f>IFERROR(D52,'2A'!I52)</f>
        <v>0</v>
      </c>
      <c r="I52" s="41">
        <f>IFERROR(D52,'2A'!J52)</f>
        <v>0</v>
      </c>
      <c r="J52" s="41">
        <f>IFERROR(D52,'2A'!K52)</f>
        <v>0</v>
      </c>
      <c r="K52" s="41">
        <f>IFERROR(D52,'2A'!L52)</f>
        <v>0</v>
      </c>
      <c r="L52" s="41">
        <f>IFERROR(D52,'2A'!M52)</f>
        <v>0</v>
      </c>
    </row>
    <row r="53" spans="2:12">
      <c r="B53" s="162">
        <f t="shared" si="1"/>
        <v>48</v>
      </c>
      <c r="C53" s="73">
        <f>'2A'!E53</f>
        <v>0</v>
      </c>
      <c r="D53" s="42">
        <f>VLOOKUP(C53,BOOKS!$E$6:$N$1005,10,0)</f>
        <v>0</v>
      </c>
      <c r="E53" s="45">
        <f>IFERROR(D53,'2A'!F53)</f>
        <v>0</v>
      </c>
      <c r="F53" s="44">
        <f>IFERROR(D53,'2A'!G53)</f>
        <v>0</v>
      </c>
      <c r="G53" s="67">
        <f>IFERROR(D53,'2A'!H53)</f>
        <v>0</v>
      </c>
      <c r="H53" s="44">
        <f>IFERROR(D53,'2A'!I53)</f>
        <v>0</v>
      </c>
      <c r="I53" s="44">
        <f>IFERROR(D53,'2A'!J53)</f>
        <v>0</v>
      </c>
      <c r="J53" s="44">
        <f>IFERROR(D53,'2A'!K53)</f>
        <v>0</v>
      </c>
      <c r="K53" s="44">
        <f>IFERROR(D53,'2A'!L53)</f>
        <v>0</v>
      </c>
      <c r="L53" s="44">
        <f>IFERROR(D53,'2A'!M53)</f>
        <v>0</v>
      </c>
    </row>
    <row r="54" spans="2:12">
      <c r="B54" s="161">
        <f t="shared" si="1"/>
        <v>49</v>
      </c>
      <c r="C54" s="74">
        <f>'2A'!E54</f>
        <v>0</v>
      </c>
      <c r="D54" s="42">
        <f>VLOOKUP(C54,BOOKS!$E$6:$N$1005,10,0)</f>
        <v>0</v>
      </c>
      <c r="E54" s="43">
        <f>IFERROR(D54,'2A'!F54)</f>
        <v>0</v>
      </c>
      <c r="F54" s="41">
        <f>IFERROR(D54,'2A'!G54)</f>
        <v>0</v>
      </c>
      <c r="G54" s="68">
        <f>IFERROR(D54,'2A'!H54)</f>
        <v>0</v>
      </c>
      <c r="H54" s="41">
        <f>IFERROR(D54,'2A'!I54)</f>
        <v>0</v>
      </c>
      <c r="I54" s="41">
        <f>IFERROR(D54,'2A'!J54)</f>
        <v>0</v>
      </c>
      <c r="J54" s="41">
        <f>IFERROR(D54,'2A'!K54)</f>
        <v>0</v>
      </c>
      <c r="K54" s="41">
        <f>IFERROR(D54,'2A'!L54)</f>
        <v>0</v>
      </c>
      <c r="L54" s="41">
        <f>IFERROR(D54,'2A'!M54)</f>
        <v>0</v>
      </c>
    </row>
    <row r="55" spans="2:12">
      <c r="B55" s="162">
        <f t="shared" si="1"/>
        <v>50</v>
      </c>
      <c r="C55" s="73">
        <f>'2A'!E55</f>
        <v>0</v>
      </c>
      <c r="D55" s="42">
        <f>VLOOKUP(C55,BOOKS!$E$6:$N$1005,10,0)</f>
        <v>0</v>
      </c>
      <c r="E55" s="45">
        <f>IFERROR(D55,'2A'!F55)</f>
        <v>0</v>
      </c>
      <c r="F55" s="44">
        <f>IFERROR(D55,'2A'!G55)</f>
        <v>0</v>
      </c>
      <c r="G55" s="67">
        <f>IFERROR(D55,'2A'!H55)</f>
        <v>0</v>
      </c>
      <c r="H55" s="44">
        <f>IFERROR(D55,'2A'!I55)</f>
        <v>0</v>
      </c>
      <c r="I55" s="44">
        <f>IFERROR(D55,'2A'!J55)</f>
        <v>0</v>
      </c>
      <c r="J55" s="44">
        <f>IFERROR(D55,'2A'!K55)</f>
        <v>0</v>
      </c>
      <c r="K55" s="44">
        <f>IFERROR(D55,'2A'!L55)</f>
        <v>0</v>
      </c>
      <c r="L55" s="44">
        <f>IFERROR(D55,'2A'!M55)</f>
        <v>0</v>
      </c>
    </row>
    <row r="56" spans="2:12">
      <c r="B56" s="161">
        <f t="shared" si="1"/>
        <v>51</v>
      </c>
      <c r="C56" s="74">
        <f>'2A'!E56</f>
        <v>0</v>
      </c>
      <c r="D56" s="42">
        <f>VLOOKUP(C56,BOOKS!$E$6:$N$1005,10,0)</f>
        <v>0</v>
      </c>
      <c r="E56" s="43">
        <f>IFERROR(D56,'2A'!F56)</f>
        <v>0</v>
      </c>
      <c r="F56" s="41">
        <f>IFERROR(D56,'2A'!G56)</f>
        <v>0</v>
      </c>
      <c r="G56" s="68">
        <f>IFERROR(D56,'2A'!H56)</f>
        <v>0</v>
      </c>
      <c r="H56" s="41">
        <f>IFERROR(D56,'2A'!I56)</f>
        <v>0</v>
      </c>
      <c r="I56" s="41">
        <f>IFERROR(D56,'2A'!J56)</f>
        <v>0</v>
      </c>
      <c r="J56" s="41">
        <f>IFERROR(D56,'2A'!K56)</f>
        <v>0</v>
      </c>
      <c r="K56" s="41">
        <f>IFERROR(D56,'2A'!L56)</f>
        <v>0</v>
      </c>
      <c r="L56" s="41">
        <f>IFERROR(D56,'2A'!M56)</f>
        <v>0</v>
      </c>
    </row>
    <row r="57" spans="2:12">
      <c r="B57" s="162">
        <f t="shared" si="1"/>
        <v>52</v>
      </c>
      <c r="C57" s="73">
        <f>'2A'!E57</f>
        <v>0</v>
      </c>
      <c r="D57" s="42">
        <f>VLOOKUP(C57,BOOKS!$E$6:$N$1005,10,0)</f>
        <v>0</v>
      </c>
      <c r="E57" s="45">
        <f>IFERROR(D57,'2A'!F57)</f>
        <v>0</v>
      </c>
      <c r="F57" s="44">
        <f>IFERROR(D57,'2A'!G57)</f>
        <v>0</v>
      </c>
      <c r="G57" s="67">
        <f>IFERROR(D57,'2A'!H57)</f>
        <v>0</v>
      </c>
      <c r="H57" s="44">
        <f>IFERROR(D57,'2A'!I57)</f>
        <v>0</v>
      </c>
      <c r="I57" s="44">
        <f>IFERROR(D57,'2A'!J57)</f>
        <v>0</v>
      </c>
      <c r="J57" s="44">
        <f>IFERROR(D57,'2A'!K57)</f>
        <v>0</v>
      </c>
      <c r="K57" s="44">
        <f>IFERROR(D57,'2A'!L57)</f>
        <v>0</v>
      </c>
      <c r="L57" s="44">
        <f>IFERROR(D57,'2A'!M57)</f>
        <v>0</v>
      </c>
    </row>
    <row r="58" spans="2:12">
      <c r="B58" s="161">
        <f t="shared" si="1"/>
        <v>53</v>
      </c>
      <c r="C58" s="74">
        <f>'2A'!E58</f>
        <v>0</v>
      </c>
      <c r="D58" s="42">
        <f>VLOOKUP(C58,BOOKS!$E$6:$N$1005,10,0)</f>
        <v>0</v>
      </c>
      <c r="E58" s="43">
        <f>IFERROR(D58,'2A'!F58)</f>
        <v>0</v>
      </c>
      <c r="F58" s="41">
        <f>IFERROR(D58,'2A'!G58)</f>
        <v>0</v>
      </c>
      <c r="G58" s="68">
        <f>IFERROR(D58,'2A'!H58)</f>
        <v>0</v>
      </c>
      <c r="H58" s="41">
        <f>IFERROR(D58,'2A'!I58)</f>
        <v>0</v>
      </c>
      <c r="I58" s="41">
        <f>IFERROR(D58,'2A'!J58)</f>
        <v>0</v>
      </c>
      <c r="J58" s="41">
        <f>IFERROR(D58,'2A'!K58)</f>
        <v>0</v>
      </c>
      <c r="K58" s="41">
        <f>IFERROR(D58,'2A'!L58)</f>
        <v>0</v>
      </c>
      <c r="L58" s="41">
        <f>IFERROR(D58,'2A'!M58)</f>
        <v>0</v>
      </c>
    </row>
    <row r="59" spans="2:12">
      <c r="B59" s="162">
        <f t="shared" si="1"/>
        <v>54</v>
      </c>
      <c r="C59" s="73">
        <f>'2A'!E59</f>
        <v>0</v>
      </c>
      <c r="D59" s="42">
        <f>VLOOKUP(C59,BOOKS!$E$6:$N$1005,10,0)</f>
        <v>0</v>
      </c>
      <c r="E59" s="45">
        <f>IFERROR(D59,'2A'!F59)</f>
        <v>0</v>
      </c>
      <c r="F59" s="44">
        <f>IFERROR(D59,'2A'!G59)</f>
        <v>0</v>
      </c>
      <c r="G59" s="67">
        <f>IFERROR(D59,'2A'!H59)</f>
        <v>0</v>
      </c>
      <c r="H59" s="44">
        <f>IFERROR(D59,'2A'!I59)</f>
        <v>0</v>
      </c>
      <c r="I59" s="44">
        <f>IFERROR(D59,'2A'!J59)</f>
        <v>0</v>
      </c>
      <c r="J59" s="44">
        <f>IFERROR(D59,'2A'!K59)</f>
        <v>0</v>
      </c>
      <c r="K59" s="44">
        <f>IFERROR(D59,'2A'!L59)</f>
        <v>0</v>
      </c>
      <c r="L59" s="44">
        <f>IFERROR(D59,'2A'!M59)</f>
        <v>0</v>
      </c>
    </row>
    <row r="60" spans="2:12">
      <c r="B60" s="161">
        <f t="shared" si="1"/>
        <v>55</v>
      </c>
      <c r="C60" s="74">
        <f>'2A'!E60</f>
        <v>0</v>
      </c>
      <c r="D60" s="42">
        <f>VLOOKUP(C60,BOOKS!$E$6:$N$1005,10,0)</f>
        <v>0</v>
      </c>
      <c r="E60" s="43">
        <f>IFERROR(D60,'2A'!F60)</f>
        <v>0</v>
      </c>
      <c r="F60" s="41">
        <f>IFERROR(D60,'2A'!G60)</f>
        <v>0</v>
      </c>
      <c r="G60" s="68">
        <f>IFERROR(D60,'2A'!H60)</f>
        <v>0</v>
      </c>
      <c r="H60" s="41">
        <f>IFERROR(D60,'2A'!I60)</f>
        <v>0</v>
      </c>
      <c r="I60" s="41">
        <f>IFERROR(D60,'2A'!J60)</f>
        <v>0</v>
      </c>
      <c r="J60" s="41">
        <f>IFERROR(D60,'2A'!K60)</f>
        <v>0</v>
      </c>
      <c r="K60" s="41">
        <f>IFERROR(D60,'2A'!L60)</f>
        <v>0</v>
      </c>
      <c r="L60" s="41">
        <f>IFERROR(D60,'2A'!M60)</f>
        <v>0</v>
      </c>
    </row>
    <row r="61" spans="2:12">
      <c r="B61" s="162">
        <f t="shared" si="1"/>
        <v>56</v>
      </c>
      <c r="C61" s="73">
        <f>'2A'!E61</f>
        <v>0</v>
      </c>
      <c r="D61" s="42">
        <f>VLOOKUP(C61,BOOKS!$E$6:$N$1005,10,0)</f>
        <v>0</v>
      </c>
      <c r="E61" s="45">
        <f>IFERROR(D61,'2A'!F61)</f>
        <v>0</v>
      </c>
      <c r="F61" s="44">
        <f>IFERROR(D61,'2A'!G61)</f>
        <v>0</v>
      </c>
      <c r="G61" s="67">
        <f>IFERROR(D61,'2A'!H61)</f>
        <v>0</v>
      </c>
      <c r="H61" s="44">
        <f>IFERROR(D61,'2A'!I61)</f>
        <v>0</v>
      </c>
      <c r="I61" s="44">
        <f>IFERROR(D61,'2A'!J61)</f>
        <v>0</v>
      </c>
      <c r="J61" s="44">
        <f>IFERROR(D61,'2A'!K61)</f>
        <v>0</v>
      </c>
      <c r="K61" s="44">
        <f>IFERROR(D61,'2A'!L61)</f>
        <v>0</v>
      </c>
      <c r="L61" s="44">
        <f>IFERROR(D61,'2A'!M61)</f>
        <v>0</v>
      </c>
    </row>
    <row r="62" spans="2:12">
      <c r="B62" s="161">
        <f t="shared" si="1"/>
        <v>57</v>
      </c>
      <c r="C62" s="74">
        <f>'2A'!E62</f>
        <v>0</v>
      </c>
      <c r="D62" s="42">
        <f>VLOOKUP(C62,BOOKS!$E$6:$N$1005,10,0)</f>
        <v>0</v>
      </c>
      <c r="E62" s="43">
        <f>IFERROR(D62,'2A'!F62)</f>
        <v>0</v>
      </c>
      <c r="F62" s="41">
        <f>IFERROR(D62,'2A'!G62)</f>
        <v>0</v>
      </c>
      <c r="G62" s="68">
        <f>IFERROR(D62,'2A'!H62)</f>
        <v>0</v>
      </c>
      <c r="H62" s="41">
        <f>IFERROR(D62,'2A'!I62)</f>
        <v>0</v>
      </c>
      <c r="I62" s="41">
        <f>IFERROR(D62,'2A'!J62)</f>
        <v>0</v>
      </c>
      <c r="J62" s="41">
        <f>IFERROR(D62,'2A'!K62)</f>
        <v>0</v>
      </c>
      <c r="K62" s="41">
        <f>IFERROR(D62,'2A'!L62)</f>
        <v>0</v>
      </c>
      <c r="L62" s="41">
        <f>IFERROR(D62,'2A'!M62)</f>
        <v>0</v>
      </c>
    </row>
    <row r="63" spans="2:12">
      <c r="B63" s="162">
        <f t="shared" si="1"/>
        <v>58</v>
      </c>
      <c r="C63" s="73">
        <f>'2A'!E63</f>
        <v>0</v>
      </c>
      <c r="D63" s="42">
        <f>VLOOKUP(C63,BOOKS!$E$6:$N$1005,10,0)</f>
        <v>0</v>
      </c>
      <c r="E63" s="45">
        <f>IFERROR(D63,'2A'!F63)</f>
        <v>0</v>
      </c>
      <c r="F63" s="44">
        <f>IFERROR(D63,'2A'!G63)</f>
        <v>0</v>
      </c>
      <c r="G63" s="67">
        <f>IFERROR(D63,'2A'!H63)</f>
        <v>0</v>
      </c>
      <c r="H63" s="44">
        <f>IFERROR(D63,'2A'!I63)</f>
        <v>0</v>
      </c>
      <c r="I63" s="44">
        <f>IFERROR(D63,'2A'!J63)</f>
        <v>0</v>
      </c>
      <c r="J63" s="44">
        <f>IFERROR(D63,'2A'!K63)</f>
        <v>0</v>
      </c>
      <c r="K63" s="44">
        <f>IFERROR(D63,'2A'!L63)</f>
        <v>0</v>
      </c>
      <c r="L63" s="44">
        <f>IFERROR(D63,'2A'!M63)</f>
        <v>0</v>
      </c>
    </row>
    <row r="64" spans="2:12">
      <c r="B64" s="161">
        <f t="shared" si="1"/>
        <v>59</v>
      </c>
      <c r="C64" s="74">
        <f>'2A'!E64</f>
        <v>0</v>
      </c>
      <c r="D64" s="42">
        <f>VLOOKUP(C64,BOOKS!$E$6:$N$1005,10,0)</f>
        <v>0</v>
      </c>
      <c r="E64" s="43">
        <f>IFERROR(D64,'2A'!F64)</f>
        <v>0</v>
      </c>
      <c r="F64" s="41">
        <f>IFERROR(D64,'2A'!G64)</f>
        <v>0</v>
      </c>
      <c r="G64" s="68">
        <f>IFERROR(D64,'2A'!H64)</f>
        <v>0</v>
      </c>
      <c r="H64" s="41">
        <f>IFERROR(D64,'2A'!I64)</f>
        <v>0</v>
      </c>
      <c r="I64" s="41">
        <f>IFERROR(D64,'2A'!J64)</f>
        <v>0</v>
      </c>
      <c r="J64" s="41">
        <f>IFERROR(D64,'2A'!K64)</f>
        <v>0</v>
      </c>
      <c r="K64" s="41">
        <f>IFERROR(D64,'2A'!L64)</f>
        <v>0</v>
      </c>
      <c r="L64" s="41">
        <f>IFERROR(D64,'2A'!M64)</f>
        <v>0</v>
      </c>
    </row>
    <row r="65" spans="2:12">
      <c r="B65" s="162">
        <f t="shared" si="1"/>
        <v>60</v>
      </c>
      <c r="C65" s="73">
        <f>'2A'!E65</f>
        <v>0</v>
      </c>
      <c r="D65" s="42">
        <f>VLOOKUP(C65,BOOKS!$E$6:$N$1005,10,0)</f>
        <v>0</v>
      </c>
      <c r="E65" s="45">
        <f>IFERROR(D65,'2A'!F65)</f>
        <v>0</v>
      </c>
      <c r="F65" s="44">
        <f>IFERROR(D65,'2A'!G65)</f>
        <v>0</v>
      </c>
      <c r="G65" s="67">
        <f>IFERROR(D65,'2A'!H65)</f>
        <v>0</v>
      </c>
      <c r="H65" s="44">
        <f>IFERROR(D65,'2A'!I65)</f>
        <v>0</v>
      </c>
      <c r="I65" s="44">
        <f>IFERROR(D65,'2A'!J65)</f>
        <v>0</v>
      </c>
      <c r="J65" s="44">
        <f>IFERROR(D65,'2A'!K65)</f>
        <v>0</v>
      </c>
      <c r="K65" s="44">
        <f>IFERROR(D65,'2A'!L65)</f>
        <v>0</v>
      </c>
      <c r="L65" s="44">
        <f>IFERROR(D65,'2A'!M65)</f>
        <v>0</v>
      </c>
    </row>
    <row r="66" spans="2:12">
      <c r="B66" s="161">
        <f t="shared" si="1"/>
        <v>61</v>
      </c>
      <c r="C66" s="74">
        <f>'2A'!E66</f>
        <v>0</v>
      </c>
      <c r="D66" s="42">
        <f>VLOOKUP(C66,BOOKS!$E$6:$N$1005,10,0)</f>
        <v>0</v>
      </c>
      <c r="E66" s="43">
        <f>IFERROR(D66,'2A'!F66)</f>
        <v>0</v>
      </c>
      <c r="F66" s="41">
        <f>IFERROR(D66,'2A'!G66)</f>
        <v>0</v>
      </c>
      <c r="G66" s="68">
        <f>IFERROR(D66,'2A'!H66)</f>
        <v>0</v>
      </c>
      <c r="H66" s="41">
        <f>IFERROR(D66,'2A'!I66)</f>
        <v>0</v>
      </c>
      <c r="I66" s="41">
        <f>IFERROR(D66,'2A'!J66)</f>
        <v>0</v>
      </c>
      <c r="J66" s="41">
        <f>IFERROR(D66,'2A'!K66)</f>
        <v>0</v>
      </c>
      <c r="K66" s="41">
        <f>IFERROR(D66,'2A'!L66)</f>
        <v>0</v>
      </c>
      <c r="L66" s="41">
        <f>IFERROR(D66,'2A'!M66)</f>
        <v>0</v>
      </c>
    </row>
    <row r="67" spans="2:12">
      <c r="B67" s="162">
        <f t="shared" si="1"/>
        <v>62</v>
      </c>
      <c r="C67" s="73">
        <f>'2A'!E67</f>
        <v>0</v>
      </c>
      <c r="D67" s="42">
        <f>VLOOKUP(C67,BOOKS!$E$6:$N$1005,10,0)</f>
        <v>0</v>
      </c>
      <c r="E67" s="45">
        <f>IFERROR(D67,'2A'!F67)</f>
        <v>0</v>
      </c>
      <c r="F67" s="44">
        <f>IFERROR(D67,'2A'!G67)</f>
        <v>0</v>
      </c>
      <c r="G67" s="67">
        <f>IFERROR(D67,'2A'!H67)</f>
        <v>0</v>
      </c>
      <c r="H67" s="44">
        <f>IFERROR(D67,'2A'!I67)</f>
        <v>0</v>
      </c>
      <c r="I67" s="44">
        <f>IFERROR(D67,'2A'!J67)</f>
        <v>0</v>
      </c>
      <c r="J67" s="44">
        <f>IFERROR(D67,'2A'!K67)</f>
        <v>0</v>
      </c>
      <c r="K67" s="44">
        <f>IFERROR(D67,'2A'!L67)</f>
        <v>0</v>
      </c>
      <c r="L67" s="44">
        <f>IFERROR(D67,'2A'!M67)</f>
        <v>0</v>
      </c>
    </row>
    <row r="68" spans="2:12">
      <c r="B68" s="161">
        <f t="shared" si="1"/>
        <v>63</v>
      </c>
      <c r="C68" s="74">
        <f>'2A'!E68</f>
        <v>0</v>
      </c>
      <c r="D68" s="42">
        <f>VLOOKUP(C68,BOOKS!$E$6:$N$1005,10,0)</f>
        <v>0</v>
      </c>
      <c r="E68" s="43">
        <f>IFERROR(D68,'2A'!F68)</f>
        <v>0</v>
      </c>
      <c r="F68" s="41">
        <f>IFERROR(D68,'2A'!G68)</f>
        <v>0</v>
      </c>
      <c r="G68" s="68">
        <f>IFERROR(D68,'2A'!H68)</f>
        <v>0</v>
      </c>
      <c r="H68" s="41">
        <f>IFERROR(D68,'2A'!I68)</f>
        <v>0</v>
      </c>
      <c r="I68" s="41">
        <f>IFERROR(D68,'2A'!J68)</f>
        <v>0</v>
      </c>
      <c r="J68" s="41">
        <f>IFERROR(D68,'2A'!K68)</f>
        <v>0</v>
      </c>
      <c r="K68" s="41">
        <f>IFERROR(D68,'2A'!L68)</f>
        <v>0</v>
      </c>
      <c r="L68" s="41">
        <f>IFERROR(D68,'2A'!M68)</f>
        <v>0</v>
      </c>
    </row>
    <row r="69" spans="2:12">
      <c r="B69" s="162">
        <f t="shared" si="1"/>
        <v>64</v>
      </c>
      <c r="C69" s="73">
        <f>'2A'!E69</f>
        <v>0</v>
      </c>
      <c r="D69" s="42">
        <f>VLOOKUP(C69,BOOKS!$E$6:$N$1005,10,0)</f>
        <v>0</v>
      </c>
      <c r="E69" s="45">
        <f>IFERROR(D69,'2A'!F69)</f>
        <v>0</v>
      </c>
      <c r="F69" s="44">
        <f>IFERROR(D69,'2A'!G69)</f>
        <v>0</v>
      </c>
      <c r="G69" s="67">
        <f>IFERROR(D69,'2A'!H69)</f>
        <v>0</v>
      </c>
      <c r="H69" s="44">
        <f>IFERROR(D69,'2A'!I69)</f>
        <v>0</v>
      </c>
      <c r="I69" s="44">
        <f>IFERROR(D69,'2A'!J69)</f>
        <v>0</v>
      </c>
      <c r="J69" s="44">
        <f>IFERROR(D69,'2A'!K69)</f>
        <v>0</v>
      </c>
      <c r="K69" s="44">
        <f>IFERROR(D69,'2A'!L69)</f>
        <v>0</v>
      </c>
      <c r="L69" s="44">
        <f>IFERROR(D69,'2A'!M69)</f>
        <v>0</v>
      </c>
    </row>
    <row r="70" spans="2:12">
      <c r="B70" s="161">
        <f t="shared" si="1"/>
        <v>65</v>
      </c>
      <c r="C70" s="74">
        <f>'2A'!E70</f>
        <v>0</v>
      </c>
      <c r="D70" s="42">
        <f>VLOOKUP(C70,BOOKS!$E$6:$N$1005,10,0)</f>
        <v>0</v>
      </c>
      <c r="E70" s="43">
        <f>IFERROR(D70,'2A'!F70)</f>
        <v>0</v>
      </c>
      <c r="F70" s="41">
        <f>IFERROR(D70,'2A'!G70)</f>
        <v>0</v>
      </c>
      <c r="G70" s="68">
        <f>IFERROR(D70,'2A'!H70)</f>
        <v>0</v>
      </c>
      <c r="H70" s="41">
        <f>IFERROR(D70,'2A'!I70)</f>
        <v>0</v>
      </c>
      <c r="I70" s="41">
        <f>IFERROR(D70,'2A'!J70)</f>
        <v>0</v>
      </c>
      <c r="J70" s="41">
        <f>IFERROR(D70,'2A'!K70)</f>
        <v>0</v>
      </c>
      <c r="K70" s="41">
        <f>IFERROR(D70,'2A'!L70)</f>
        <v>0</v>
      </c>
      <c r="L70" s="41">
        <f>IFERROR(D70,'2A'!M70)</f>
        <v>0</v>
      </c>
    </row>
    <row r="71" spans="2:12">
      <c r="B71" s="162">
        <f t="shared" si="1"/>
        <v>66</v>
      </c>
      <c r="C71" s="73">
        <f>'2A'!E71</f>
        <v>0</v>
      </c>
      <c r="D71" s="42">
        <f>VLOOKUP(C71,BOOKS!$E$6:$N$1005,10,0)</f>
        <v>0</v>
      </c>
      <c r="E71" s="45">
        <f>IFERROR(D71,'2A'!F71)</f>
        <v>0</v>
      </c>
      <c r="F71" s="44">
        <f>IFERROR(D71,'2A'!G71)</f>
        <v>0</v>
      </c>
      <c r="G71" s="67">
        <f>IFERROR(D71,'2A'!H71)</f>
        <v>0</v>
      </c>
      <c r="H71" s="44">
        <f>IFERROR(D71,'2A'!I71)</f>
        <v>0</v>
      </c>
      <c r="I71" s="44">
        <f>IFERROR(D71,'2A'!J71)</f>
        <v>0</v>
      </c>
      <c r="J71" s="44">
        <f>IFERROR(D71,'2A'!K71)</f>
        <v>0</v>
      </c>
      <c r="K71" s="44">
        <f>IFERROR(D71,'2A'!L71)</f>
        <v>0</v>
      </c>
      <c r="L71" s="44">
        <f>IFERROR(D71,'2A'!M71)</f>
        <v>0</v>
      </c>
    </row>
    <row r="72" spans="2:12">
      <c r="B72" s="161">
        <f t="shared" ref="B72:B135" si="2">B71+1</f>
        <v>67</v>
      </c>
      <c r="C72" s="74">
        <f>'2A'!E72</f>
        <v>0</v>
      </c>
      <c r="D72" s="42">
        <f>VLOOKUP(C72,BOOKS!$E$6:$N$1005,10,0)</f>
        <v>0</v>
      </c>
      <c r="E72" s="43">
        <f>IFERROR(D72,'2A'!F72)</f>
        <v>0</v>
      </c>
      <c r="F72" s="41">
        <f>IFERROR(D72,'2A'!G72)</f>
        <v>0</v>
      </c>
      <c r="G72" s="68">
        <f>IFERROR(D72,'2A'!H72)</f>
        <v>0</v>
      </c>
      <c r="H72" s="41">
        <f>IFERROR(D72,'2A'!I72)</f>
        <v>0</v>
      </c>
      <c r="I72" s="41">
        <f>IFERROR(D72,'2A'!J72)</f>
        <v>0</v>
      </c>
      <c r="J72" s="41">
        <f>IFERROR(D72,'2A'!K72)</f>
        <v>0</v>
      </c>
      <c r="K72" s="41">
        <f>IFERROR(D72,'2A'!L72)</f>
        <v>0</v>
      </c>
      <c r="L72" s="41">
        <f>IFERROR(D72,'2A'!M72)</f>
        <v>0</v>
      </c>
    </row>
    <row r="73" spans="2:12">
      <c r="B73" s="162">
        <f t="shared" si="2"/>
        <v>68</v>
      </c>
      <c r="C73" s="73">
        <f>'2A'!E73</f>
        <v>0</v>
      </c>
      <c r="D73" s="42">
        <f>VLOOKUP(C73,BOOKS!$E$6:$N$1005,10,0)</f>
        <v>0</v>
      </c>
      <c r="E73" s="45">
        <f>IFERROR(D73,'2A'!F73)</f>
        <v>0</v>
      </c>
      <c r="F73" s="44">
        <f>IFERROR(D73,'2A'!G73)</f>
        <v>0</v>
      </c>
      <c r="G73" s="67">
        <f>IFERROR(D73,'2A'!H73)</f>
        <v>0</v>
      </c>
      <c r="H73" s="44">
        <f>IFERROR(D73,'2A'!I73)</f>
        <v>0</v>
      </c>
      <c r="I73" s="44">
        <f>IFERROR(D73,'2A'!J73)</f>
        <v>0</v>
      </c>
      <c r="J73" s="44">
        <f>IFERROR(D73,'2A'!K73)</f>
        <v>0</v>
      </c>
      <c r="K73" s="44">
        <f>IFERROR(D73,'2A'!L73)</f>
        <v>0</v>
      </c>
      <c r="L73" s="44">
        <f>IFERROR(D73,'2A'!M73)</f>
        <v>0</v>
      </c>
    </row>
    <row r="74" spans="2:12">
      <c r="B74" s="161">
        <f t="shared" si="2"/>
        <v>69</v>
      </c>
      <c r="C74" s="74">
        <f>'2A'!E74</f>
        <v>0</v>
      </c>
      <c r="D74" s="42">
        <f>VLOOKUP(C74,BOOKS!$E$6:$N$1005,10,0)</f>
        <v>0</v>
      </c>
      <c r="E74" s="43">
        <f>IFERROR(D74,'2A'!F74)</f>
        <v>0</v>
      </c>
      <c r="F74" s="41">
        <f>IFERROR(D74,'2A'!G74)</f>
        <v>0</v>
      </c>
      <c r="G74" s="68">
        <f>IFERROR(D74,'2A'!H74)</f>
        <v>0</v>
      </c>
      <c r="H74" s="41">
        <f>IFERROR(D74,'2A'!I74)</f>
        <v>0</v>
      </c>
      <c r="I74" s="41">
        <f>IFERROR(D74,'2A'!J74)</f>
        <v>0</v>
      </c>
      <c r="J74" s="41">
        <f>IFERROR(D74,'2A'!K74)</f>
        <v>0</v>
      </c>
      <c r="K74" s="41">
        <f>IFERROR(D74,'2A'!L74)</f>
        <v>0</v>
      </c>
      <c r="L74" s="41">
        <f>IFERROR(D74,'2A'!M74)</f>
        <v>0</v>
      </c>
    </row>
    <row r="75" spans="2:12">
      <c r="B75" s="162">
        <f t="shared" si="2"/>
        <v>70</v>
      </c>
      <c r="C75" s="73">
        <f>'2A'!E75</f>
        <v>0</v>
      </c>
      <c r="D75" s="42">
        <f>VLOOKUP(C75,BOOKS!$E$6:$N$1005,10,0)</f>
        <v>0</v>
      </c>
      <c r="E75" s="45">
        <f>IFERROR(D75,'2A'!F75)</f>
        <v>0</v>
      </c>
      <c r="F75" s="44">
        <f>IFERROR(D75,'2A'!G75)</f>
        <v>0</v>
      </c>
      <c r="G75" s="67">
        <f>IFERROR(D75,'2A'!H75)</f>
        <v>0</v>
      </c>
      <c r="H75" s="44">
        <f>IFERROR(D75,'2A'!I75)</f>
        <v>0</v>
      </c>
      <c r="I75" s="44">
        <f>IFERROR(D75,'2A'!J75)</f>
        <v>0</v>
      </c>
      <c r="J75" s="44">
        <f>IFERROR(D75,'2A'!K75)</f>
        <v>0</v>
      </c>
      <c r="K75" s="44">
        <f>IFERROR(D75,'2A'!L75)</f>
        <v>0</v>
      </c>
      <c r="L75" s="44">
        <f>IFERROR(D75,'2A'!M75)</f>
        <v>0</v>
      </c>
    </row>
    <row r="76" spans="2:12">
      <c r="B76" s="161">
        <f t="shared" si="2"/>
        <v>71</v>
      </c>
      <c r="C76" s="74">
        <f>'2A'!E76</f>
        <v>0</v>
      </c>
      <c r="D76" s="42">
        <f>VLOOKUP(C76,BOOKS!$E$6:$N$1005,10,0)</f>
        <v>0</v>
      </c>
      <c r="E76" s="43">
        <f>IFERROR(D76,'2A'!F76)</f>
        <v>0</v>
      </c>
      <c r="F76" s="41">
        <f>IFERROR(D76,'2A'!G76)</f>
        <v>0</v>
      </c>
      <c r="G76" s="68">
        <f>IFERROR(D76,'2A'!H76)</f>
        <v>0</v>
      </c>
      <c r="H76" s="41">
        <f>IFERROR(D76,'2A'!I76)</f>
        <v>0</v>
      </c>
      <c r="I76" s="41">
        <f>IFERROR(D76,'2A'!J76)</f>
        <v>0</v>
      </c>
      <c r="J76" s="41">
        <f>IFERROR(D76,'2A'!K76)</f>
        <v>0</v>
      </c>
      <c r="K76" s="41">
        <f>IFERROR(D76,'2A'!L76)</f>
        <v>0</v>
      </c>
      <c r="L76" s="41">
        <f>IFERROR(D76,'2A'!M76)</f>
        <v>0</v>
      </c>
    </row>
    <row r="77" spans="2:12">
      <c r="B77" s="162">
        <f t="shared" si="2"/>
        <v>72</v>
      </c>
      <c r="C77" s="73">
        <f>'2A'!E77</f>
        <v>0</v>
      </c>
      <c r="D77" s="42">
        <f>VLOOKUP(C77,BOOKS!$E$6:$N$1005,10,0)</f>
        <v>0</v>
      </c>
      <c r="E77" s="45">
        <f>IFERROR(D77,'2A'!F77)</f>
        <v>0</v>
      </c>
      <c r="F77" s="44">
        <f>IFERROR(D77,'2A'!G77)</f>
        <v>0</v>
      </c>
      <c r="G77" s="67">
        <f>IFERROR(D77,'2A'!H77)</f>
        <v>0</v>
      </c>
      <c r="H77" s="44">
        <f>IFERROR(D77,'2A'!I77)</f>
        <v>0</v>
      </c>
      <c r="I77" s="44">
        <f>IFERROR(D77,'2A'!J77)</f>
        <v>0</v>
      </c>
      <c r="J77" s="44">
        <f>IFERROR(D77,'2A'!K77)</f>
        <v>0</v>
      </c>
      <c r="K77" s="44">
        <f>IFERROR(D77,'2A'!L77)</f>
        <v>0</v>
      </c>
      <c r="L77" s="44">
        <f>IFERROR(D77,'2A'!M77)</f>
        <v>0</v>
      </c>
    </row>
    <row r="78" spans="2:12">
      <c r="B78" s="161">
        <f t="shared" si="2"/>
        <v>73</v>
      </c>
      <c r="C78" s="74">
        <f>'2A'!E78</f>
        <v>0</v>
      </c>
      <c r="D78" s="42">
        <f>VLOOKUP(C78,BOOKS!$E$6:$N$1005,10,0)</f>
        <v>0</v>
      </c>
      <c r="E78" s="43">
        <f>IFERROR(D78,'2A'!F78)</f>
        <v>0</v>
      </c>
      <c r="F78" s="41">
        <f>IFERROR(D78,'2A'!G78)</f>
        <v>0</v>
      </c>
      <c r="G78" s="68">
        <f>IFERROR(D78,'2A'!H78)</f>
        <v>0</v>
      </c>
      <c r="H78" s="41">
        <f>IFERROR(D78,'2A'!I78)</f>
        <v>0</v>
      </c>
      <c r="I78" s="41">
        <f>IFERROR(D78,'2A'!J78)</f>
        <v>0</v>
      </c>
      <c r="J78" s="41">
        <f>IFERROR(D78,'2A'!K78)</f>
        <v>0</v>
      </c>
      <c r="K78" s="41">
        <f>IFERROR(D78,'2A'!L78)</f>
        <v>0</v>
      </c>
      <c r="L78" s="41">
        <f>IFERROR(D78,'2A'!M78)</f>
        <v>0</v>
      </c>
    </row>
    <row r="79" spans="2:12">
      <c r="B79" s="162">
        <f t="shared" si="2"/>
        <v>74</v>
      </c>
      <c r="C79" s="73">
        <f>'2A'!E79</f>
        <v>0</v>
      </c>
      <c r="D79" s="42">
        <f>VLOOKUP(C79,BOOKS!$E$6:$N$1005,10,0)</f>
        <v>0</v>
      </c>
      <c r="E79" s="45">
        <f>IFERROR(D79,'2A'!F79)</f>
        <v>0</v>
      </c>
      <c r="F79" s="44">
        <f>IFERROR(D79,'2A'!G79)</f>
        <v>0</v>
      </c>
      <c r="G79" s="67">
        <f>IFERROR(D79,'2A'!H79)</f>
        <v>0</v>
      </c>
      <c r="H79" s="44">
        <f>IFERROR(D79,'2A'!I79)</f>
        <v>0</v>
      </c>
      <c r="I79" s="44">
        <f>IFERROR(D79,'2A'!J79)</f>
        <v>0</v>
      </c>
      <c r="J79" s="44">
        <f>IFERROR(D79,'2A'!K79)</f>
        <v>0</v>
      </c>
      <c r="K79" s="44">
        <f>IFERROR(D79,'2A'!L79)</f>
        <v>0</v>
      </c>
      <c r="L79" s="44">
        <f>IFERROR(D79,'2A'!M79)</f>
        <v>0</v>
      </c>
    </row>
    <row r="80" spans="2:12">
      <c r="B80" s="161">
        <f t="shared" si="2"/>
        <v>75</v>
      </c>
      <c r="C80" s="74">
        <f>'2A'!E80</f>
        <v>0</v>
      </c>
      <c r="D80" s="42">
        <f>VLOOKUP(C80,BOOKS!$E$6:$N$1005,10,0)</f>
        <v>0</v>
      </c>
      <c r="E80" s="43">
        <f>IFERROR(D80,'2A'!F80)</f>
        <v>0</v>
      </c>
      <c r="F80" s="41">
        <f>IFERROR(D80,'2A'!G80)</f>
        <v>0</v>
      </c>
      <c r="G80" s="68">
        <f>IFERROR(D80,'2A'!H80)</f>
        <v>0</v>
      </c>
      <c r="H80" s="41">
        <f>IFERROR(D80,'2A'!I80)</f>
        <v>0</v>
      </c>
      <c r="I80" s="41">
        <f>IFERROR(D80,'2A'!J80)</f>
        <v>0</v>
      </c>
      <c r="J80" s="41">
        <f>IFERROR(D80,'2A'!K80)</f>
        <v>0</v>
      </c>
      <c r="K80" s="41">
        <f>IFERROR(D80,'2A'!L80)</f>
        <v>0</v>
      </c>
      <c r="L80" s="41">
        <f>IFERROR(D80,'2A'!M80)</f>
        <v>0</v>
      </c>
    </row>
    <row r="81" spans="2:12">
      <c r="B81" s="162">
        <f t="shared" si="2"/>
        <v>76</v>
      </c>
      <c r="C81" s="73">
        <f>'2A'!E81</f>
        <v>0</v>
      </c>
      <c r="D81" s="42">
        <f>VLOOKUP(C81,BOOKS!$E$6:$N$1005,10,0)</f>
        <v>0</v>
      </c>
      <c r="E81" s="45">
        <f>IFERROR(D81,'2A'!F81)</f>
        <v>0</v>
      </c>
      <c r="F81" s="44">
        <f>IFERROR(D81,'2A'!G81)</f>
        <v>0</v>
      </c>
      <c r="G81" s="67">
        <f>IFERROR(D81,'2A'!H81)</f>
        <v>0</v>
      </c>
      <c r="H81" s="44">
        <f>IFERROR(D81,'2A'!I81)</f>
        <v>0</v>
      </c>
      <c r="I81" s="44">
        <f>IFERROR(D81,'2A'!J81)</f>
        <v>0</v>
      </c>
      <c r="J81" s="44">
        <f>IFERROR(D81,'2A'!K81)</f>
        <v>0</v>
      </c>
      <c r="K81" s="44">
        <f>IFERROR(D81,'2A'!L81)</f>
        <v>0</v>
      </c>
      <c r="L81" s="44">
        <f>IFERROR(D81,'2A'!M81)</f>
        <v>0</v>
      </c>
    </row>
    <row r="82" spans="2:12">
      <c r="B82" s="161">
        <f t="shared" si="2"/>
        <v>77</v>
      </c>
      <c r="C82" s="74">
        <f>'2A'!E82</f>
        <v>0</v>
      </c>
      <c r="D82" s="42">
        <f>VLOOKUP(C82,BOOKS!$E$6:$N$1005,10,0)</f>
        <v>0</v>
      </c>
      <c r="E82" s="43">
        <f>IFERROR(D82,'2A'!F82)</f>
        <v>0</v>
      </c>
      <c r="F82" s="41">
        <f>IFERROR(D82,'2A'!G82)</f>
        <v>0</v>
      </c>
      <c r="G82" s="68">
        <f>IFERROR(D82,'2A'!H82)</f>
        <v>0</v>
      </c>
      <c r="H82" s="41">
        <f>IFERROR(D82,'2A'!I82)</f>
        <v>0</v>
      </c>
      <c r="I82" s="41">
        <f>IFERROR(D82,'2A'!J82)</f>
        <v>0</v>
      </c>
      <c r="J82" s="41">
        <f>IFERROR(D82,'2A'!K82)</f>
        <v>0</v>
      </c>
      <c r="K82" s="41">
        <f>IFERROR(D82,'2A'!L82)</f>
        <v>0</v>
      </c>
      <c r="L82" s="41">
        <f>IFERROR(D82,'2A'!M82)</f>
        <v>0</v>
      </c>
    </row>
    <row r="83" spans="2:12">
      <c r="B83" s="162">
        <f t="shared" si="2"/>
        <v>78</v>
      </c>
      <c r="C83" s="73">
        <f>'2A'!E83</f>
        <v>0</v>
      </c>
      <c r="D83" s="42">
        <f>VLOOKUP(C83,BOOKS!$E$6:$N$1005,10,0)</f>
        <v>0</v>
      </c>
      <c r="E83" s="45">
        <f>IFERROR(D83,'2A'!F83)</f>
        <v>0</v>
      </c>
      <c r="F83" s="44">
        <f>IFERROR(D83,'2A'!G83)</f>
        <v>0</v>
      </c>
      <c r="G83" s="67">
        <f>IFERROR(D83,'2A'!H83)</f>
        <v>0</v>
      </c>
      <c r="H83" s="44">
        <f>IFERROR(D83,'2A'!I83)</f>
        <v>0</v>
      </c>
      <c r="I83" s="44">
        <f>IFERROR(D83,'2A'!J83)</f>
        <v>0</v>
      </c>
      <c r="J83" s="44">
        <f>IFERROR(D83,'2A'!K83)</f>
        <v>0</v>
      </c>
      <c r="K83" s="44">
        <f>IFERROR(D83,'2A'!L83)</f>
        <v>0</v>
      </c>
      <c r="L83" s="44">
        <f>IFERROR(D83,'2A'!M83)</f>
        <v>0</v>
      </c>
    </row>
    <row r="84" spans="2:12">
      <c r="B84" s="161">
        <f t="shared" si="2"/>
        <v>79</v>
      </c>
      <c r="C84" s="74">
        <f>'2A'!E84</f>
        <v>0</v>
      </c>
      <c r="D84" s="42">
        <f>VLOOKUP(C84,BOOKS!$E$6:$N$1005,10,0)</f>
        <v>0</v>
      </c>
      <c r="E84" s="43">
        <f>IFERROR(D84,'2A'!F84)</f>
        <v>0</v>
      </c>
      <c r="F84" s="41">
        <f>IFERROR(D84,'2A'!G84)</f>
        <v>0</v>
      </c>
      <c r="G84" s="68">
        <f>IFERROR(D84,'2A'!H84)</f>
        <v>0</v>
      </c>
      <c r="H84" s="41">
        <f>IFERROR(D84,'2A'!I84)</f>
        <v>0</v>
      </c>
      <c r="I84" s="41">
        <f>IFERROR(D84,'2A'!J84)</f>
        <v>0</v>
      </c>
      <c r="J84" s="41">
        <f>IFERROR(D84,'2A'!K84)</f>
        <v>0</v>
      </c>
      <c r="K84" s="41">
        <f>IFERROR(D84,'2A'!L84)</f>
        <v>0</v>
      </c>
      <c r="L84" s="41">
        <f>IFERROR(D84,'2A'!M84)</f>
        <v>0</v>
      </c>
    </row>
    <row r="85" spans="2:12">
      <c r="B85" s="162">
        <f t="shared" si="2"/>
        <v>80</v>
      </c>
      <c r="C85" s="73">
        <f>'2A'!E85</f>
        <v>0</v>
      </c>
      <c r="D85" s="42">
        <f>VLOOKUP(C85,BOOKS!$E$6:$N$1005,10,0)</f>
        <v>0</v>
      </c>
      <c r="E85" s="45">
        <f>IFERROR(D85,'2A'!F85)</f>
        <v>0</v>
      </c>
      <c r="F85" s="44">
        <f>IFERROR(D85,'2A'!G85)</f>
        <v>0</v>
      </c>
      <c r="G85" s="67">
        <f>IFERROR(D85,'2A'!H85)</f>
        <v>0</v>
      </c>
      <c r="H85" s="44">
        <f>IFERROR(D85,'2A'!I85)</f>
        <v>0</v>
      </c>
      <c r="I85" s="44">
        <f>IFERROR(D85,'2A'!J85)</f>
        <v>0</v>
      </c>
      <c r="J85" s="44">
        <f>IFERROR(D85,'2A'!K85)</f>
        <v>0</v>
      </c>
      <c r="K85" s="44">
        <f>IFERROR(D85,'2A'!L85)</f>
        <v>0</v>
      </c>
      <c r="L85" s="44">
        <f>IFERROR(D85,'2A'!M85)</f>
        <v>0</v>
      </c>
    </row>
    <row r="86" spans="2:12">
      <c r="B86" s="161">
        <f t="shared" si="2"/>
        <v>81</v>
      </c>
      <c r="C86" s="74">
        <f>'2A'!E86</f>
        <v>0</v>
      </c>
      <c r="D86" s="42">
        <f>VLOOKUP(C86,BOOKS!$E$6:$N$1005,10,0)</f>
        <v>0</v>
      </c>
      <c r="E86" s="43">
        <f>IFERROR(D86,'2A'!F86)</f>
        <v>0</v>
      </c>
      <c r="F86" s="41">
        <f>IFERROR(D86,'2A'!G86)</f>
        <v>0</v>
      </c>
      <c r="G86" s="68">
        <f>IFERROR(D86,'2A'!H86)</f>
        <v>0</v>
      </c>
      <c r="H86" s="41">
        <f>IFERROR(D86,'2A'!I86)</f>
        <v>0</v>
      </c>
      <c r="I86" s="41">
        <f>IFERROR(D86,'2A'!J86)</f>
        <v>0</v>
      </c>
      <c r="J86" s="41">
        <f>IFERROR(D86,'2A'!K86)</f>
        <v>0</v>
      </c>
      <c r="K86" s="41">
        <f>IFERROR(D86,'2A'!L86)</f>
        <v>0</v>
      </c>
      <c r="L86" s="41">
        <f>IFERROR(D86,'2A'!M86)</f>
        <v>0</v>
      </c>
    </row>
    <row r="87" spans="2:12">
      <c r="B87" s="162">
        <f t="shared" si="2"/>
        <v>82</v>
      </c>
      <c r="C87" s="73">
        <f>'2A'!E87</f>
        <v>0</v>
      </c>
      <c r="D87" s="42">
        <f>VLOOKUP(C87,BOOKS!$E$6:$N$1005,10,0)</f>
        <v>0</v>
      </c>
      <c r="E87" s="45">
        <f>IFERROR(D87,'2A'!F87)</f>
        <v>0</v>
      </c>
      <c r="F87" s="44">
        <f>IFERROR(D87,'2A'!G87)</f>
        <v>0</v>
      </c>
      <c r="G87" s="67">
        <f>IFERROR(D87,'2A'!H87)</f>
        <v>0</v>
      </c>
      <c r="H87" s="44">
        <f>IFERROR(D87,'2A'!I87)</f>
        <v>0</v>
      </c>
      <c r="I87" s="44">
        <f>IFERROR(D87,'2A'!J87)</f>
        <v>0</v>
      </c>
      <c r="J87" s="44">
        <f>IFERROR(D87,'2A'!K87)</f>
        <v>0</v>
      </c>
      <c r="K87" s="44">
        <f>IFERROR(D87,'2A'!L87)</f>
        <v>0</v>
      </c>
      <c r="L87" s="44">
        <f>IFERROR(D87,'2A'!M87)</f>
        <v>0</v>
      </c>
    </row>
    <row r="88" spans="2:12">
      <c r="B88" s="161">
        <f t="shared" si="2"/>
        <v>83</v>
      </c>
      <c r="C88" s="74">
        <f>'2A'!E88</f>
        <v>0</v>
      </c>
      <c r="D88" s="42">
        <f>VLOOKUP(C88,BOOKS!$E$6:$N$1005,10,0)</f>
        <v>0</v>
      </c>
      <c r="E88" s="43">
        <f>IFERROR(D88,'2A'!F88)</f>
        <v>0</v>
      </c>
      <c r="F88" s="41">
        <f>IFERROR(D88,'2A'!G88)</f>
        <v>0</v>
      </c>
      <c r="G88" s="68">
        <f>IFERROR(D88,'2A'!H88)</f>
        <v>0</v>
      </c>
      <c r="H88" s="41">
        <f>IFERROR(D88,'2A'!I88)</f>
        <v>0</v>
      </c>
      <c r="I88" s="41">
        <f>IFERROR(D88,'2A'!J88)</f>
        <v>0</v>
      </c>
      <c r="J88" s="41">
        <f>IFERROR(D88,'2A'!K88)</f>
        <v>0</v>
      </c>
      <c r="K88" s="41">
        <f>IFERROR(D88,'2A'!L88)</f>
        <v>0</v>
      </c>
      <c r="L88" s="41">
        <f>IFERROR(D88,'2A'!M88)</f>
        <v>0</v>
      </c>
    </row>
    <row r="89" spans="2:12">
      <c r="B89" s="162">
        <f t="shared" si="2"/>
        <v>84</v>
      </c>
      <c r="C89" s="73">
        <f>'2A'!E89</f>
        <v>0</v>
      </c>
      <c r="D89" s="42">
        <f>VLOOKUP(C89,BOOKS!$E$6:$N$1005,10,0)</f>
        <v>0</v>
      </c>
      <c r="E89" s="45">
        <f>IFERROR(D89,'2A'!F89)</f>
        <v>0</v>
      </c>
      <c r="F89" s="44">
        <f>IFERROR(D89,'2A'!G89)</f>
        <v>0</v>
      </c>
      <c r="G89" s="67">
        <f>IFERROR(D89,'2A'!H89)</f>
        <v>0</v>
      </c>
      <c r="H89" s="44">
        <f>IFERROR(D89,'2A'!I89)</f>
        <v>0</v>
      </c>
      <c r="I89" s="44">
        <f>IFERROR(D89,'2A'!J89)</f>
        <v>0</v>
      </c>
      <c r="J89" s="44">
        <f>IFERROR(D89,'2A'!K89)</f>
        <v>0</v>
      </c>
      <c r="K89" s="44">
        <f>IFERROR(D89,'2A'!L89)</f>
        <v>0</v>
      </c>
      <c r="L89" s="44">
        <f>IFERROR(D89,'2A'!M89)</f>
        <v>0</v>
      </c>
    </row>
    <row r="90" spans="2:12">
      <c r="B90" s="161">
        <f t="shared" si="2"/>
        <v>85</v>
      </c>
      <c r="C90" s="74">
        <f>'2A'!E90</f>
        <v>0</v>
      </c>
      <c r="D90" s="42">
        <f>VLOOKUP(C90,BOOKS!$E$6:$N$1005,10,0)</f>
        <v>0</v>
      </c>
      <c r="E90" s="43">
        <f>IFERROR(D90,'2A'!F90)</f>
        <v>0</v>
      </c>
      <c r="F90" s="41">
        <f>IFERROR(D90,'2A'!G90)</f>
        <v>0</v>
      </c>
      <c r="G90" s="68">
        <f>IFERROR(D90,'2A'!H90)</f>
        <v>0</v>
      </c>
      <c r="H90" s="41">
        <f>IFERROR(D90,'2A'!I90)</f>
        <v>0</v>
      </c>
      <c r="I90" s="41">
        <f>IFERROR(D90,'2A'!J90)</f>
        <v>0</v>
      </c>
      <c r="J90" s="41">
        <f>IFERROR(D90,'2A'!K90)</f>
        <v>0</v>
      </c>
      <c r="K90" s="41">
        <f>IFERROR(D90,'2A'!L90)</f>
        <v>0</v>
      </c>
      <c r="L90" s="41">
        <f>IFERROR(D90,'2A'!M90)</f>
        <v>0</v>
      </c>
    </row>
    <row r="91" spans="2:12">
      <c r="B91" s="162">
        <f t="shared" si="2"/>
        <v>86</v>
      </c>
      <c r="C91" s="73">
        <f>'2A'!E91</f>
        <v>0</v>
      </c>
      <c r="D91" s="42">
        <f>VLOOKUP(C91,BOOKS!$E$6:$N$1005,10,0)</f>
        <v>0</v>
      </c>
      <c r="E91" s="45">
        <f>IFERROR(D91,'2A'!F91)</f>
        <v>0</v>
      </c>
      <c r="F91" s="44">
        <f>IFERROR(D91,'2A'!G91)</f>
        <v>0</v>
      </c>
      <c r="G91" s="67">
        <f>IFERROR(D91,'2A'!H91)</f>
        <v>0</v>
      </c>
      <c r="H91" s="44">
        <f>IFERROR(D91,'2A'!I91)</f>
        <v>0</v>
      </c>
      <c r="I91" s="44">
        <f>IFERROR(D91,'2A'!J91)</f>
        <v>0</v>
      </c>
      <c r="J91" s="44">
        <f>IFERROR(D91,'2A'!K91)</f>
        <v>0</v>
      </c>
      <c r="K91" s="44">
        <f>IFERROR(D91,'2A'!L91)</f>
        <v>0</v>
      </c>
      <c r="L91" s="44">
        <f>IFERROR(D91,'2A'!M91)</f>
        <v>0</v>
      </c>
    </row>
    <row r="92" spans="2:12">
      <c r="B92" s="161">
        <f t="shared" si="2"/>
        <v>87</v>
      </c>
      <c r="C92" s="74">
        <f>'2A'!E92</f>
        <v>0</v>
      </c>
      <c r="D92" s="42">
        <f>VLOOKUP(C92,BOOKS!$E$6:$N$1005,10,0)</f>
        <v>0</v>
      </c>
      <c r="E92" s="43">
        <f>IFERROR(D92,'2A'!F92)</f>
        <v>0</v>
      </c>
      <c r="F92" s="41">
        <f>IFERROR(D92,'2A'!G92)</f>
        <v>0</v>
      </c>
      <c r="G92" s="68">
        <f>IFERROR(D92,'2A'!H92)</f>
        <v>0</v>
      </c>
      <c r="H92" s="41">
        <f>IFERROR(D92,'2A'!I92)</f>
        <v>0</v>
      </c>
      <c r="I92" s="41">
        <f>IFERROR(D92,'2A'!J92)</f>
        <v>0</v>
      </c>
      <c r="J92" s="41">
        <f>IFERROR(D92,'2A'!K92)</f>
        <v>0</v>
      </c>
      <c r="K92" s="41">
        <f>IFERROR(D92,'2A'!L92)</f>
        <v>0</v>
      </c>
      <c r="L92" s="41">
        <f>IFERROR(D92,'2A'!M92)</f>
        <v>0</v>
      </c>
    </row>
    <row r="93" spans="2:12">
      <c r="B93" s="162">
        <f t="shared" si="2"/>
        <v>88</v>
      </c>
      <c r="C93" s="73">
        <f>'2A'!E93</f>
        <v>0</v>
      </c>
      <c r="D93" s="42">
        <f>VLOOKUP(C93,BOOKS!$E$6:$N$1005,10,0)</f>
        <v>0</v>
      </c>
      <c r="E93" s="45">
        <f>IFERROR(D93,'2A'!F93)</f>
        <v>0</v>
      </c>
      <c r="F93" s="44">
        <f>IFERROR(D93,'2A'!G93)</f>
        <v>0</v>
      </c>
      <c r="G93" s="67">
        <f>IFERROR(D93,'2A'!H93)</f>
        <v>0</v>
      </c>
      <c r="H93" s="44">
        <f>IFERROR(D93,'2A'!I93)</f>
        <v>0</v>
      </c>
      <c r="I93" s="44">
        <f>IFERROR(D93,'2A'!J93)</f>
        <v>0</v>
      </c>
      <c r="J93" s="44">
        <f>IFERROR(D93,'2A'!K93)</f>
        <v>0</v>
      </c>
      <c r="K93" s="44">
        <f>IFERROR(D93,'2A'!L93)</f>
        <v>0</v>
      </c>
      <c r="L93" s="44">
        <f>IFERROR(D93,'2A'!M93)</f>
        <v>0</v>
      </c>
    </row>
    <row r="94" spans="2:12">
      <c r="B94" s="161">
        <f t="shared" si="2"/>
        <v>89</v>
      </c>
      <c r="C94" s="74">
        <f>'2A'!E94</f>
        <v>0</v>
      </c>
      <c r="D94" s="42">
        <f>VLOOKUP(C94,BOOKS!$E$6:$N$1005,10,0)</f>
        <v>0</v>
      </c>
      <c r="E94" s="43">
        <f>IFERROR(D94,'2A'!F94)</f>
        <v>0</v>
      </c>
      <c r="F94" s="41">
        <f>IFERROR(D94,'2A'!G94)</f>
        <v>0</v>
      </c>
      <c r="G94" s="68">
        <f>IFERROR(D94,'2A'!H94)</f>
        <v>0</v>
      </c>
      <c r="H94" s="41">
        <f>IFERROR(D94,'2A'!I94)</f>
        <v>0</v>
      </c>
      <c r="I94" s="41">
        <f>IFERROR(D94,'2A'!J94)</f>
        <v>0</v>
      </c>
      <c r="J94" s="41">
        <f>IFERROR(D94,'2A'!K94)</f>
        <v>0</v>
      </c>
      <c r="K94" s="41">
        <f>IFERROR(D94,'2A'!L94)</f>
        <v>0</v>
      </c>
      <c r="L94" s="41">
        <f>IFERROR(D94,'2A'!M94)</f>
        <v>0</v>
      </c>
    </row>
    <row r="95" spans="2:12">
      <c r="B95" s="162">
        <f t="shared" si="2"/>
        <v>90</v>
      </c>
      <c r="C95" s="73">
        <f>'2A'!E95</f>
        <v>0</v>
      </c>
      <c r="D95" s="42">
        <f>VLOOKUP(C95,BOOKS!$E$6:$N$1005,10,0)</f>
        <v>0</v>
      </c>
      <c r="E95" s="45">
        <f>IFERROR(D95,'2A'!F95)</f>
        <v>0</v>
      </c>
      <c r="F95" s="44">
        <f>IFERROR(D95,'2A'!G95)</f>
        <v>0</v>
      </c>
      <c r="G95" s="67">
        <f>IFERROR(D95,'2A'!H95)</f>
        <v>0</v>
      </c>
      <c r="H95" s="44">
        <f>IFERROR(D95,'2A'!I95)</f>
        <v>0</v>
      </c>
      <c r="I95" s="44">
        <f>IFERROR(D95,'2A'!J95)</f>
        <v>0</v>
      </c>
      <c r="J95" s="44">
        <f>IFERROR(D95,'2A'!K95)</f>
        <v>0</v>
      </c>
      <c r="K95" s="44">
        <f>IFERROR(D95,'2A'!L95)</f>
        <v>0</v>
      </c>
      <c r="L95" s="44">
        <f>IFERROR(D95,'2A'!M95)</f>
        <v>0</v>
      </c>
    </row>
    <row r="96" spans="2:12">
      <c r="B96" s="161">
        <f t="shared" si="2"/>
        <v>91</v>
      </c>
      <c r="C96" s="74">
        <f>'2A'!E96</f>
        <v>0</v>
      </c>
      <c r="D96" s="42">
        <f>VLOOKUP(C96,BOOKS!$E$6:$N$1005,10,0)</f>
        <v>0</v>
      </c>
      <c r="E96" s="43">
        <f>IFERROR(D96,'2A'!F96)</f>
        <v>0</v>
      </c>
      <c r="F96" s="41">
        <f>IFERROR(D96,'2A'!G96)</f>
        <v>0</v>
      </c>
      <c r="G96" s="68">
        <f>IFERROR(D96,'2A'!H96)</f>
        <v>0</v>
      </c>
      <c r="H96" s="41">
        <f>IFERROR(D96,'2A'!I96)</f>
        <v>0</v>
      </c>
      <c r="I96" s="41">
        <f>IFERROR(D96,'2A'!J96)</f>
        <v>0</v>
      </c>
      <c r="J96" s="41">
        <f>IFERROR(D96,'2A'!K96)</f>
        <v>0</v>
      </c>
      <c r="K96" s="41">
        <f>IFERROR(D96,'2A'!L96)</f>
        <v>0</v>
      </c>
      <c r="L96" s="41">
        <f>IFERROR(D96,'2A'!M96)</f>
        <v>0</v>
      </c>
    </row>
    <row r="97" spans="2:12">
      <c r="B97" s="162">
        <f t="shared" si="2"/>
        <v>92</v>
      </c>
      <c r="C97" s="73">
        <f>'2A'!E97</f>
        <v>0</v>
      </c>
      <c r="D97" s="42">
        <f>VLOOKUP(C97,BOOKS!$E$6:$N$1005,10,0)</f>
        <v>0</v>
      </c>
      <c r="E97" s="45">
        <f>IFERROR(D97,'2A'!F97)</f>
        <v>0</v>
      </c>
      <c r="F97" s="44">
        <f>IFERROR(D97,'2A'!G97)</f>
        <v>0</v>
      </c>
      <c r="G97" s="67">
        <f>IFERROR(D97,'2A'!H97)</f>
        <v>0</v>
      </c>
      <c r="H97" s="44">
        <f>IFERROR(D97,'2A'!I97)</f>
        <v>0</v>
      </c>
      <c r="I97" s="44">
        <f>IFERROR(D97,'2A'!J97)</f>
        <v>0</v>
      </c>
      <c r="J97" s="44">
        <f>IFERROR(D97,'2A'!K97)</f>
        <v>0</v>
      </c>
      <c r="K97" s="44">
        <f>IFERROR(D97,'2A'!L97)</f>
        <v>0</v>
      </c>
      <c r="L97" s="44">
        <f>IFERROR(D97,'2A'!M97)</f>
        <v>0</v>
      </c>
    </row>
    <row r="98" spans="2:12">
      <c r="B98" s="161">
        <f t="shared" si="2"/>
        <v>93</v>
      </c>
      <c r="C98" s="74">
        <f>'2A'!E98</f>
        <v>0</v>
      </c>
      <c r="D98" s="42">
        <f>VLOOKUP(C98,BOOKS!$E$6:$N$1005,10,0)</f>
        <v>0</v>
      </c>
      <c r="E98" s="43">
        <f>IFERROR(D98,'2A'!F98)</f>
        <v>0</v>
      </c>
      <c r="F98" s="41">
        <f>IFERROR(D98,'2A'!G98)</f>
        <v>0</v>
      </c>
      <c r="G98" s="68">
        <f>IFERROR(D98,'2A'!H98)</f>
        <v>0</v>
      </c>
      <c r="H98" s="41">
        <f>IFERROR(D98,'2A'!I98)</f>
        <v>0</v>
      </c>
      <c r="I98" s="41">
        <f>IFERROR(D98,'2A'!J98)</f>
        <v>0</v>
      </c>
      <c r="J98" s="41">
        <f>IFERROR(D98,'2A'!K98)</f>
        <v>0</v>
      </c>
      <c r="K98" s="41">
        <f>IFERROR(D98,'2A'!L98)</f>
        <v>0</v>
      </c>
      <c r="L98" s="41">
        <f>IFERROR(D98,'2A'!M98)</f>
        <v>0</v>
      </c>
    </row>
    <row r="99" spans="2:12">
      <c r="B99" s="162">
        <f t="shared" si="2"/>
        <v>94</v>
      </c>
      <c r="C99" s="73">
        <f>'2A'!E99</f>
        <v>0</v>
      </c>
      <c r="D99" s="42">
        <f>VLOOKUP(C99,BOOKS!$E$6:$N$1005,10,0)</f>
        <v>0</v>
      </c>
      <c r="E99" s="45">
        <f>IFERROR(D99,'2A'!F99)</f>
        <v>0</v>
      </c>
      <c r="F99" s="44">
        <f>IFERROR(D99,'2A'!G99)</f>
        <v>0</v>
      </c>
      <c r="G99" s="67">
        <f>IFERROR(D99,'2A'!H99)</f>
        <v>0</v>
      </c>
      <c r="H99" s="44">
        <f>IFERROR(D99,'2A'!I99)</f>
        <v>0</v>
      </c>
      <c r="I99" s="44">
        <f>IFERROR(D99,'2A'!J99)</f>
        <v>0</v>
      </c>
      <c r="J99" s="44">
        <f>IFERROR(D99,'2A'!K99)</f>
        <v>0</v>
      </c>
      <c r="K99" s="44">
        <f>IFERROR(D99,'2A'!L99)</f>
        <v>0</v>
      </c>
      <c r="L99" s="44">
        <f>IFERROR(D99,'2A'!M99)</f>
        <v>0</v>
      </c>
    </row>
    <row r="100" spans="2:12">
      <c r="B100" s="161">
        <f t="shared" si="2"/>
        <v>95</v>
      </c>
      <c r="C100" s="74">
        <f>'2A'!E100</f>
        <v>0</v>
      </c>
      <c r="D100" s="42">
        <f>VLOOKUP(C100,BOOKS!$E$6:$N$1005,10,0)</f>
        <v>0</v>
      </c>
      <c r="E100" s="43">
        <f>IFERROR(D100,'2A'!F100)</f>
        <v>0</v>
      </c>
      <c r="F100" s="41">
        <f>IFERROR(D100,'2A'!G100)</f>
        <v>0</v>
      </c>
      <c r="G100" s="68">
        <f>IFERROR(D100,'2A'!H100)</f>
        <v>0</v>
      </c>
      <c r="H100" s="41">
        <f>IFERROR(D100,'2A'!I100)</f>
        <v>0</v>
      </c>
      <c r="I100" s="41">
        <f>IFERROR(D100,'2A'!J100)</f>
        <v>0</v>
      </c>
      <c r="J100" s="41">
        <f>IFERROR(D100,'2A'!K100)</f>
        <v>0</v>
      </c>
      <c r="K100" s="41">
        <f>IFERROR(D100,'2A'!L100)</f>
        <v>0</v>
      </c>
      <c r="L100" s="41">
        <f>IFERROR(D100,'2A'!M100)</f>
        <v>0</v>
      </c>
    </row>
    <row r="101" spans="2:12">
      <c r="B101" s="162">
        <f t="shared" si="2"/>
        <v>96</v>
      </c>
      <c r="C101" s="73">
        <f>'2A'!E101</f>
        <v>0</v>
      </c>
      <c r="D101" s="42">
        <f>VLOOKUP(C101,BOOKS!$E$6:$N$1005,10,0)</f>
        <v>0</v>
      </c>
      <c r="E101" s="45">
        <f>IFERROR(D101,'2A'!F101)</f>
        <v>0</v>
      </c>
      <c r="F101" s="44">
        <f>IFERROR(D101,'2A'!G101)</f>
        <v>0</v>
      </c>
      <c r="G101" s="67">
        <f>IFERROR(D101,'2A'!H101)</f>
        <v>0</v>
      </c>
      <c r="H101" s="44">
        <f>IFERROR(D101,'2A'!I101)</f>
        <v>0</v>
      </c>
      <c r="I101" s="44">
        <f>IFERROR(D101,'2A'!J101)</f>
        <v>0</v>
      </c>
      <c r="J101" s="44">
        <f>IFERROR(D101,'2A'!K101)</f>
        <v>0</v>
      </c>
      <c r="K101" s="44">
        <f>IFERROR(D101,'2A'!L101)</f>
        <v>0</v>
      </c>
      <c r="L101" s="44">
        <f>IFERROR(D101,'2A'!M101)</f>
        <v>0</v>
      </c>
    </row>
    <row r="102" spans="2:12">
      <c r="B102" s="161">
        <f t="shared" si="2"/>
        <v>97</v>
      </c>
      <c r="C102" s="74">
        <f>'2A'!E102</f>
        <v>0</v>
      </c>
      <c r="D102" s="42">
        <f>VLOOKUP(C102,BOOKS!$E$6:$N$1005,10,0)</f>
        <v>0</v>
      </c>
      <c r="E102" s="43">
        <f>IFERROR(D102,'2A'!F102)</f>
        <v>0</v>
      </c>
      <c r="F102" s="41">
        <f>IFERROR(D102,'2A'!G102)</f>
        <v>0</v>
      </c>
      <c r="G102" s="68">
        <f>IFERROR(D102,'2A'!H102)</f>
        <v>0</v>
      </c>
      <c r="H102" s="41">
        <f>IFERROR(D102,'2A'!I102)</f>
        <v>0</v>
      </c>
      <c r="I102" s="41">
        <f>IFERROR(D102,'2A'!J102)</f>
        <v>0</v>
      </c>
      <c r="J102" s="41">
        <f>IFERROR(D102,'2A'!K102)</f>
        <v>0</v>
      </c>
      <c r="K102" s="41">
        <f>IFERROR(D102,'2A'!L102)</f>
        <v>0</v>
      </c>
      <c r="L102" s="41">
        <f>IFERROR(D102,'2A'!M102)</f>
        <v>0</v>
      </c>
    </row>
    <row r="103" spans="2:12">
      <c r="B103" s="162">
        <f t="shared" si="2"/>
        <v>98</v>
      </c>
      <c r="C103" s="73">
        <f>'2A'!E103</f>
        <v>0</v>
      </c>
      <c r="D103" s="42">
        <f>VLOOKUP(C103,BOOKS!$E$6:$N$1005,10,0)</f>
        <v>0</v>
      </c>
      <c r="E103" s="45">
        <f>IFERROR(D103,'2A'!F103)</f>
        <v>0</v>
      </c>
      <c r="F103" s="44">
        <f>IFERROR(D103,'2A'!G103)</f>
        <v>0</v>
      </c>
      <c r="G103" s="67">
        <f>IFERROR(D103,'2A'!H103)</f>
        <v>0</v>
      </c>
      <c r="H103" s="44">
        <f>IFERROR(D103,'2A'!I103)</f>
        <v>0</v>
      </c>
      <c r="I103" s="44">
        <f>IFERROR(D103,'2A'!J103)</f>
        <v>0</v>
      </c>
      <c r="J103" s="44">
        <f>IFERROR(D103,'2A'!K103)</f>
        <v>0</v>
      </c>
      <c r="K103" s="44">
        <f>IFERROR(D103,'2A'!L103)</f>
        <v>0</v>
      </c>
      <c r="L103" s="44">
        <f>IFERROR(D103,'2A'!M103)</f>
        <v>0</v>
      </c>
    </row>
    <row r="104" spans="2:12">
      <c r="B104" s="161">
        <f t="shared" si="2"/>
        <v>99</v>
      </c>
      <c r="C104" s="74">
        <f>'2A'!E104</f>
        <v>0</v>
      </c>
      <c r="D104" s="42">
        <f>VLOOKUP(C104,BOOKS!$E$6:$N$1005,10,0)</f>
        <v>0</v>
      </c>
      <c r="E104" s="43">
        <f>IFERROR(D104,'2A'!F104)</f>
        <v>0</v>
      </c>
      <c r="F104" s="41">
        <f>IFERROR(D104,'2A'!G104)</f>
        <v>0</v>
      </c>
      <c r="G104" s="68">
        <f>IFERROR(D104,'2A'!H104)</f>
        <v>0</v>
      </c>
      <c r="H104" s="41">
        <f>IFERROR(D104,'2A'!I104)</f>
        <v>0</v>
      </c>
      <c r="I104" s="41">
        <f>IFERROR(D104,'2A'!J104)</f>
        <v>0</v>
      </c>
      <c r="J104" s="41">
        <f>IFERROR(D104,'2A'!K104)</f>
        <v>0</v>
      </c>
      <c r="K104" s="41">
        <f>IFERROR(D104,'2A'!L104)</f>
        <v>0</v>
      </c>
      <c r="L104" s="41">
        <f>IFERROR(D104,'2A'!M104)</f>
        <v>0</v>
      </c>
    </row>
    <row r="105" spans="2:12">
      <c r="B105" s="162">
        <f t="shared" si="2"/>
        <v>100</v>
      </c>
      <c r="C105" s="73">
        <f>'2A'!E105</f>
        <v>0</v>
      </c>
      <c r="D105" s="42">
        <f>VLOOKUP(C105,BOOKS!$E$6:$N$1005,10,0)</f>
        <v>0</v>
      </c>
      <c r="E105" s="45">
        <f>IFERROR(D105,'2A'!F105)</f>
        <v>0</v>
      </c>
      <c r="F105" s="44">
        <f>IFERROR(D105,'2A'!G105)</f>
        <v>0</v>
      </c>
      <c r="G105" s="67">
        <f>IFERROR(D105,'2A'!H105)</f>
        <v>0</v>
      </c>
      <c r="H105" s="44">
        <f>IFERROR(D105,'2A'!I105)</f>
        <v>0</v>
      </c>
      <c r="I105" s="44">
        <f>IFERROR(D105,'2A'!J105)</f>
        <v>0</v>
      </c>
      <c r="J105" s="44">
        <f>IFERROR(D105,'2A'!K105)</f>
        <v>0</v>
      </c>
      <c r="K105" s="44">
        <f>IFERROR(D105,'2A'!L105)</f>
        <v>0</v>
      </c>
      <c r="L105" s="44">
        <f>IFERROR(D105,'2A'!M105)</f>
        <v>0</v>
      </c>
    </row>
    <row r="106" spans="2:12">
      <c r="B106" s="161">
        <f t="shared" si="2"/>
        <v>101</v>
      </c>
      <c r="C106" s="74">
        <f>'2A'!E106</f>
        <v>0</v>
      </c>
      <c r="D106" s="42">
        <f>VLOOKUP(C106,BOOKS!$E$6:$N$1005,10,0)</f>
        <v>0</v>
      </c>
      <c r="E106" s="43">
        <f>IFERROR(D106,'2A'!F106)</f>
        <v>0</v>
      </c>
      <c r="F106" s="41">
        <f>IFERROR(D106,'2A'!G106)</f>
        <v>0</v>
      </c>
      <c r="G106" s="68">
        <f>IFERROR(D106,'2A'!H106)</f>
        <v>0</v>
      </c>
      <c r="H106" s="41">
        <f>IFERROR(D106,'2A'!I106)</f>
        <v>0</v>
      </c>
      <c r="I106" s="41">
        <f>IFERROR(D106,'2A'!J106)</f>
        <v>0</v>
      </c>
      <c r="J106" s="41">
        <f>IFERROR(D106,'2A'!K106)</f>
        <v>0</v>
      </c>
      <c r="K106" s="41">
        <f>IFERROR(D106,'2A'!L106)</f>
        <v>0</v>
      </c>
      <c r="L106" s="41">
        <f>IFERROR(D106,'2A'!M106)</f>
        <v>0</v>
      </c>
    </row>
    <row r="107" spans="2:12">
      <c r="B107" s="162">
        <f t="shared" si="2"/>
        <v>102</v>
      </c>
      <c r="C107" s="73">
        <f>'2A'!E107</f>
        <v>0</v>
      </c>
      <c r="D107" s="42">
        <f>VLOOKUP(C107,BOOKS!$E$6:$N$1005,10,0)</f>
        <v>0</v>
      </c>
      <c r="E107" s="45">
        <f>IFERROR(D107,'2A'!F107)</f>
        <v>0</v>
      </c>
      <c r="F107" s="44">
        <f>IFERROR(D107,'2A'!G107)</f>
        <v>0</v>
      </c>
      <c r="G107" s="67">
        <f>IFERROR(D107,'2A'!H107)</f>
        <v>0</v>
      </c>
      <c r="H107" s="44">
        <f>IFERROR(D107,'2A'!I107)</f>
        <v>0</v>
      </c>
      <c r="I107" s="44">
        <f>IFERROR(D107,'2A'!J107)</f>
        <v>0</v>
      </c>
      <c r="J107" s="44">
        <f>IFERROR(D107,'2A'!K107)</f>
        <v>0</v>
      </c>
      <c r="K107" s="44">
        <f>IFERROR(D107,'2A'!L107)</f>
        <v>0</v>
      </c>
      <c r="L107" s="44">
        <f>IFERROR(D107,'2A'!M107)</f>
        <v>0</v>
      </c>
    </row>
    <row r="108" spans="2:12">
      <c r="B108" s="161">
        <f t="shared" si="2"/>
        <v>103</v>
      </c>
      <c r="C108" s="74">
        <f>'2A'!E108</f>
        <v>0</v>
      </c>
      <c r="D108" s="42">
        <f>VLOOKUP(C108,BOOKS!$E$6:$N$1005,10,0)</f>
        <v>0</v>
      </c>
      <c r="E108" s="43">
        <f>IFERROR(D108,'2A'!F108)</f>
        <v>0</v>
      </c>
      <c r="F108" s="41">
        <f>IFERROR(D108,'2A'!G108)</f>
        <v>0</v>
      </c>
      <c r="G108" s="68">
        <f>IFERROR(D108,'2A'!H108)</f>
        <v>0</v>
      </c>
      <c r="H108" s="41">
        <f>IFERROR(D108,'2A'!I108)</f>
        <v>0</v>
      </c>
      <c r="I108" s="41">
        <f>IFERROR(D108,'2A'!J108)</f>
        <v>0</v>
      </c>
      <c r="J108" s="41">
        <f>IFERROR(D108,'2A'!K108)</f>
        <v>0</v>
      </c>
      <c r="K108" s="41">
        <f>IFERROR(D108,'2A'!L108)</f>
        <v>0</v>
      </c>
      <c r="L108" s="41">
        <f>IFERROR(D108,'2A'!M108)</f>
        <v>0</v>
      </c>
    </row>
    <row r="109" spans="2:12">
      <c r="B109" s="162">
        <f t="shared" si="2"/>
        <v>104</v>
      </c>
      <c r="C109" s="73">
        <f>'2A'!E109</f>
        <v>0</v>
      </c>
      <c r="D109" s="42">
        <f>VLOOKUP(C109,BOOKS!$E$6:$N$1005,10,0)</f>
        <v>0</v>
      </c>
      <c r="E109" s="45">
        <f>IFERROR(D109,'2A'!F109)</f>
        <v>0</v>
      </c>
      <c r="F109" s="44">
        <f>IFERROR(D109,'2A'!G109)</f>
        <v>0</v>
      </c>
      <c r="G109" s="67">
        <f>IFERROR(D109,'2A'!H109)</f>
        <v>0</v>
      </c>
      <c r="H109" s="44">
        <f>IFERROR(D109,'2A'!I109)</f>
        <v>0</v>
      </c>
      <c r="I109" s="44">
        <f>IFERROR(D109,'2A'!J109)</f>
        <v>0</v>
      </c>
      <c r="J109" s="44">
        <f>IFERROR(D109,'2A'!K109)</f>
        <v>0</v>
      </c>
      <c r="K109" s="44">
        <f>IFERROR(D109,'2A'!L109)</f>
        <v>0</v>
      </c>
      <c r="L109" s="44">
        <f>IFERROR(D109,'2A'!M109)</f>
        <v>0</v>
      </c>
    </row>
    <row r="110" spans="2:12">
      <c r="B110" s="161">
        <f t="shared" si="2"/>
        <v>105</v>
      </c>
      <c r="C110" s="74">
        <f>'2A'!E110</f>
        <v>0</v>
      </c>
      <c r="D110" s="42">
        <f>VLOOKUP(C110,BOOKS!$E$6:$N$1005,10,0)</f>
        <v>0</v>
      </c>
      <c r="E110" s="43">
        <f>IFERROR(D110,'2A'!F110)</f>
        <v>0</v>
      </c>
      <c r="F110" s="41">
        <f>IFERROR(D110,'2A'!G110)</f>
        <v>0</v>
      </c>
      <c r="G110" s="68">
        <f>IFERROR(D110,'2A'!H110)</f>
        <v>0</v>
      </c>
      <c r="H110" s="41">
        <f>IFERROR(D110,'2A'!I110)</f>
        <v>0</v>
      </c>
      <c r="I110" s="41">
        <f>IFERROR(D110,'2A'!J110)</f>
        <v>0</v>
      </c>
      <c r="J110" s="41">
        <f>IFERROR(D110,'2A'!K110)</f>
        <v>0</v>
      </c>
      <c r="K110" s="41">
        <f>IFERROR(D110,'2A'!L110)</f>
        <v>0</v>
      </c>
      <c r="L110" s="41">
        <f>IFERROR(D110,'2A'!M110)</f>
        <v>0</v>
      </c>
    </row>
    <row r="111" spans="2:12">
      <c r="B111" s="162">
        <f t="shared" si="2"/>
        <v>106</v>
      </c>
      <c r="C111" s="73">
        <f>'2A'!E111</f>
        <v>0</v>
      </c>
      <c r="D111" s="42">
        <f>VLOOKUP(C111,BOOKS!$E$6:$N$1005,10,0)</f>
        <v>0</v>
      </c>
      <c r="E111" s="45">
        <f>IFERROR(D111,'2A'!F111)</f>
        <v>0</v>
      </c>
      <c r="F111" s="44">
        <f>IFERROR(D111,'2A'!G111)</f>
        <v>0</v>
      </c>
      <c r="G111" s="67">
        <f>IFERROR(D111,'2A'!H111)</f>
        <v>0</v>
      </c>
      <c r="H111" s="44">
        <f>IFERROR(D111,'2A'!I111)</f>
        <v>0</v>
      </c>
      <c r="I111" s="44">
        <f>IFERROR(D111,'2A'!J111)</f>
        <v>0</v>
      </c>
      <c r="J111" s="44">
        <f>IFERROR(D111,'2A'!K111)</f>
        <v>0</v>
      </c>
      <c r="K111" s="44">
        <f>IFERROR(D111,'2A'!L111)</f>
        <v>0</v>
      </c>
      <c r="L111" s="44">
        <f>IFERROR(D111,'2A'!M111)</f>
        <v>0</v>
      </c>
    </row>
    <row r="112" spans="2:12">
      <c r="B112" s="161">
        <f t="shared" si="2"/>
        <v>107</v>
      </c>
      <c r="C112" s="74">
        <f>'2A'!E112</f>
        <v>0</v>
      </c>
      <c r="D112" s="42">
        <f>VLOOKUP(C112,BOOKS!$E$6:$N$1005,10,0)</f>
        <v>0</v>
      </c>
      <c r="E112" s="43">
        <f>IFERROR(D112,'2A'!F112)</f>
        <v>0</v>
      </c>
      <c r="F112" s="41">
        <f>IFERROR(D112,'2A'!G112)</f>
        <v>0</v>
      </c>
      <c r="G112" s="68">
        <f>IFERROR(D112,'2A'!H112)</f>
        <v>0</v>
      </c>
      <c r="H112" s="41">
        <f>IFERROR(D112,'2A'!I112)</f>
        <v>0</v>
      </c>
      <c r="I112" s="41">
        <f>IFERROR(D112,'2A'!J112)</f>
        <v>0</v>
      </c>
      <c r="J112" s="41">
        <f>IFERROR(D112,'2A'!K112)</f>
        <v>0</v>
      </c>
      <c r="K112" s="41">
        <f>IFERROR(D112,'2A'!L112)</f>
        <v>0</v>
      </c>
      <c r="L112" s="41">
        <f>IFERROR(D112,'2A'!M112)</f>
        <v>0</v>
      </c>
    </row>
    <row r="113" spans="2:12">
      <c r="B113" s="162">
        <f t="shared" si="2"/>
        <v>108</v>
      </c>
      <c r="C113" s="73">
        <f>'2A'!E113</f>
        <v>0</v>
      </c>
      <c r="D113" s="42">
        <f>VLOOKUP(C113,BOOKS!$E$6:$N$1005,10,0)</f>
        <v>0</v>
      </c>
      <c r="E113" s="45">
        <f>IFERROR(D113,'2A'!F113)</f>
        <v>0</v>
      </c>
      <c r="F113" s="44">
        <f>IFERROR(D113,'2A'!G113)</f>
        <v>0</v>
      </c>
      <c r="G113" s="67">
        <f>IFERROR(D113,'2A'!H113)</f>
        <v>0</v>
      </c>
      <c r="H113" s="44">
        <f>IFERROR(D113,'2A'!I113)</f>
        <v>0</v>
      </c>
      <c r="I113" s="44">
        <f>IFERROR(D113,'2A'!J113)</f>
        <v>0</v>
      </c>
      <c r="J113" s="44">
        <f>IFERROR(D113,'2A'!K113)</f>
        <v>0</v>
      </c>
      <c r="K113" s="44">
        <f>IFERROR(D113,'2A'!L113)</f>
        <v>0</v>
      </c>
      <c r="L113" s="44">
        <f>IFERROR(D113,'2A'!M113)</f>
        <v>0</v>
      </c>
    </row>
    <row r="114" spans="2:12">
      <c r="B114" s="161">
        <f t="shared" si="2"/>
        <v>109</v>
      </c>
      <c r="C114" s="74">
        <f>'2A'!E114</f>
        <v>0</v>
      </c>
      <c r="D114" s="42">
        <f>VLOOKUP(C114,BOOKS!$E$6:$N$1005,10,0)</f>
        <v>0</v>
      </c>
      <c r="E114" s="43">
        <f>IFERROR(D114,'2A'!F114)</f>
        <v>0</v>
      </c>
      <c r="F114" s="41">
        <f>IFERROR(D114,'2A'!G114)</f>
        <v>0</v>
      </c>
      <c r="G114" s="68">
        <f>IFERROR(D114,'2A'!H114)</f>
        <v>0</v>
      </c>
      <c r="H114" s="41">
        <f>IFERROR(D114,'2A'!I114)</f>
        <v>0</v>
      </c>
      <c r="I114" s="41">
        <f>IFERROR(D114,'2A'!J114)</f>
        <v>0</v>
      </c>
      <c r="J114" s="41">
        <f>IFERROR(D114,'2A'!K114)</f>
        <v>0</v>
      </c>
      <c r="K114" s="41">
        <f>IFERROR(D114,'2A'!L114)</f>
        <v>0</v>
      </c>
      <c r="L114" s="41">
        <f>IFERROR(D114,'2A'!M114)</f>
        <v>0</v>
      </c>
    </row>
    <row r="115" spans="2:12">
      <c r="B115" s="162">
        <f t="shared" si="2"/>
        <v>110</v>
      </c>
      <c r="C115" s="73">
        <f>'2A'!E115</f>
        <v>0</v>
      </c>
      <c r="D115" s="42">
        <f>VLOOKUP(C115,BOOKS!$E$6:$N$1005,10,0)</f>
        <v>0</v>
      </c>
      <c r="E115" s="45">
        <f>IFERROR(D115,'2A'!F115)</f>
        <v>0</v>
      </c>
      <c r="F115" s="44">
        <f>IFERROR(D115,'2A'!G115)</f>
        <v>0</v>
      </c>
      <c r="G115" s="67">
        <f>IFERROR(D115,'2A'!H115)</f>
        <v>0</v>
      </c>
      <c r="H115" s="44">
        <f>IFERROR(D115,'2A'!I115)</f>
        <v>0</v>
      </c>
      <c r="I115" s="44">
        <f>IFERROR(D115,'2A'!J115)</f>
        <v>0</v>
      </c>
      <c r="J115" s="44">
        <f>IFERROR(D115,'2A'!K115)</f>
        <v>0</v>
      </c>
      <c r="K115" s="44">
        <f>IFERROR(D115,'2A'!L115)</f>
        <v>0</v>
      </c>
      <c r="L115" s="44">
        <f>IFERROR(D115,'2A'!M115)</f>
        <v>0</v>
      </c>
    </row>
    <row r="116" spans="2:12">
      <c r="B116" s="161">
        <f t="shared" si="2"/>
        <v>111</v>
      </c>
      <c r="C116" s="74">
        <f>'2A'!E116</f>
        <v>0</v>
      </c>
      <c r="D116" s="42">
        <f>VLOOKUP(C116,BOOKS!$E$6:$N$1005,10,0)</f>
        <v>0</v>
      </c>
      <c r="E116" s="43">
        <f>IFERROR(D116,'2A'!F116)</f>
        <v>0</v>
      </c>
      <c r="F116" s="41">
        <f>IFERROR(D116,'2A'!G116)</f>
        <v>0</v>
      </c>
      <c r="G116" s="68">
        <f>IFERROR(D116,'2A'!H116)</f>
        <v>0</v>
      </c>
      <c r="H116" s="41">
        <f>IFERROR(D116,'2A'!I116)</f>
        <v>0</v>
      </c>
      <c r="I116" s="41">
        <f>IFERROR(D116,'2A'!J116)</f>
        <v>0</v>
      </c>
      <c r="J116" s="41">
        <f>IFERROR(D116,'2A'!K116)</f>
        <v>0</v>
      </c>
      <c r="K116" s="41">
        <f>IFERROR(D116,'2A'!L116)</f>
        <v>0</v>
      </c>
      <c r="L116" s="41">
        <f>IFERROR(D116,'2A'!M116)</f>
        <v>0</v>
      </c>
    </row>
    <row r="117" spans="2:12">
      <c r="B117" s="162">
        <f t="shared" si="2"/>
        <v>112</v>
      </c>
      <c r="C117" s="73">
        <f>'2A'!E117</f>
        <v>0</v>
      </c>
      <c r="D117" s="42">
        <f>VLOOKUP(C117,BOOKS!$E$6:$N$1005,10,0)</f>
        <v>0</v>
      </c>
      <c r="E117" s="45">
        <f>IFERROR(D117,'2A'!F117)</f>
        <v>0</v>
      </c>
      <c r="F117" s="44">
        <f>IFERROR(D117,'2A'!G117)</f>
        <v>0</v>
      </c>
      <c r="G117" s="67">
        <f>IFERROR(D117,'2A'!H117)</f>
        <v>0</v>
      </c>
      <c r="H117" s="44">
        <f>IFERROR(D117,'2A'!I117)</f>
        <v>0</v>
      </c>
      <c r="I117" s="44">
        <f>IFERROR(D117,'2A'!J117)</f>
        <v>0</v>
      </c>
      <c r="J117" s="44">
        <f>IFERROR(D117,'2A'!K117)</f>
        <v>0</v>
      </c>
      <c r="K117" s="44">
        <f>IFERROR(D117,'2A'!L117)</f>
        <v>0</v>
      </c>
      <c r="L117" s="44">
        <f>IFERROR(D117,'2A'!M117)</f>
        <v>0</v>
      </c>
    </row>
    <row r="118" spans="2:12">
      <c r="B118" s="161">
        <f t="shared" si="2"/>
        <v>113</v>
      </c>
      <c r="C118" s="74">
        <f>'2A'!E118</f>
        <v>0</v>
      </c>
      <c r="D118" s="42">
        <f>VLOOKUP(C118,BOOKS!$E$6:$N$1005,10,0)</f>
        <v>0</v>
      </c>
      <c r="E118" s="43">
        <f>IFERROR(D118,'2A'!F118)</f>
        <v>0</v>
      </c>
      <c r="F118" s="41">
        <f>IFERROR(D118,'2A'!G118)</f>
        <v>0</v>
      </c>
      <c r="G118" s="68">
        <f>IFERROR(D118,'2A'!H118)</f>
        <v>0</v>
      </c>
      <c r="H118" s="41">
        <f>IFERROR(D118,'2A'!I118)</f>
        <v>0</v>
      </c>
      <c r="I118" s="41">
        <f>IFERROR(D118,'2A'!J118)</f>
        <v>0</v>
      </c>
      <c r="J118" s="41">
        <f>IFERROR(D118,'2A'!K118)</f>
        <v>0</v>
      </c>
      <c r="K118" s="41">
        <f>IFERROR(D118,'2A'!L118)</f>
        <v>0</v>
      </c>
      <c r="L118" s="41">
        <f>IFERROR(D118,'2A'!M118)</f>
        <v>0</v>
      </c>
    </row>
    <row r="119" spans="2:12">
      <c r="B119" s="162">
        <f t="shared" si="2"/>
        <v>114</v>
      </c>
      <c r="C119" s="73">
        <f>'2A'!E119</f>
        <v>0</v>
      </c>
      <c r="D119" s="42">
        <f>VLOOKUP(C119,BOOKS!$E$6:$N$1005,10,0)</f>
        <v>0</v>
      </c>
      <c r="E119" s="45">
        <f>IFERROR(D119,'2A'!F119)</f>
        <v>0</v>
      </c>
      <c r="F119" s="44">
        <f>IFERROR(D119,'2A'!G119)</f>
        <v>0</v>
      </c>
      <c r="G119" s="67">
        <f>IFERROR(D119,'2A'!H119)</f>
        <v>0</v>
      </c>
      <c r="H119" s="44">
        <f>IFERROR(D119,'2A'!I119)</f>
        <v>0</v>
      </c>
      <c r="I119" s="44">
        <f>IFERROR(D119,'2A'!J119)</f>
        <v>0</v>
      </c>
      <c r="J119" s="44">
        <f>IFERROR(D119,'2A'!K119)</f>
        <v>0</v>
      </c>
      <c r="K119" s="44">
        <f>IFERROR(D119,'2A'!L119)</f>
        <v>0</v>
      </c>
      <c r="L119" s="44">
        <f>IFERROR(D119,'2A'!M119)</f>
        <v>0</v>
      </c>
    </row>
    <row r="120" spans="2:12">
      <c r="B120" s="161">
        <f t="shared" si="2"/>
        <v>115</v>
      </c>
      <c r="C120" s="74">
        <f>'2A'!E120</f>
        <v>0</v>
      </c>
      <c r="D120" s="42">
        <f>VLOOKUP(C120,BOOKS!$E$6:$N$1005,10,0)</f>
        <v>0</v>
      </c>
      <c r="E120" s="43">
        <f>IFERROR(D120,'2A'!F120)</f>
        <v>0</v>
      </c>
      <c r="F120" s="41">
        <f>IFERROR(D120,'2A'!G120)</f>
        <v>0</v>
      </c>
      <c r="G120" s="68">
        <f>IFERROR(D120,'2A'!H120)</f>
        <v>0</v>
      </c>
      <c r="H120" s="41">
        <f>IFERROR(D120,'2A'!I120)</f>
        <v>0</v>
      </c>
      <c r="I120" s="41">
        <f>IFERROR(D120,'2A'!J120)</f>
        <v>0</v>
      </c>
      <c r="J120" s="41">
        <f>IFERROR(D120,'2A'!K120)</f>
        <v>0</v>
      </c>
      <c r="K120" s="41">
        <f>IFERROR(D120,'2A'!L120)</f>
        <v>0</v>
      </c>
      <c r="L120" s="41">
        <f>IFERROR(D120,'2A'!M120)</f>
        <v>0</v>
      </c>
    </row>
    <row r="121" spans="2:12">
      <c r="B121" s="162">
        <f t="shared" si="2"/>
        <v>116</v>
      </c>
      <c r="C121" s="73">
        <f>'2A'!E121</f>
        <v>0</v>
      </c>
      <c r="D121" s="42">
        <f>VLOOKUP(C121,BOOKS!$E$6:$N$1005,10,0)</f>
        <v>0</v>
      </c>
      <c r="E121" s="45">
        <f>IFERROR(D121,'2A'!F121)</f>
        <v>0</v>
      </c>
      <c r="F121" s="44">
        <f>IFERROR(D121,'2A'!G121)</f>
        <v>0</v>
      </c>
      <c r="G121" s="67">
        <f>IFERROR(D121,'2A'!H121)</f>
        <v>0</v>
      </c>
      <c r="H121" s="44">
        <f>IFERROR(D121,'2A'!I121)</f>
        <v>0</v>
      </c>
      <c r="I121" s="44">
        <f>IFERROR(D121,'2A'!J121)</f>
        <v>0</v>
      </c>
      <c r="J121" s="44">
        <f>IFERROR(D121,'2A'!K121)</f>
        <v>0</v>
      </c>
      <c r="K121" s="44">
        <f>IFERROR(D121,'2A'!L121)</f>
        <v>0</v>
      </c>
      <c r="L121" s="44">
        <f>IFERROR(D121,'2A'!M121)</f>
        <v>0</v>
      </c>
    </row>
    <row r="122" spans="2:12">
      <c r="B122" s="161">
        <f t="shared" si="2"/>
        <v>117</v>
      </c>
      <c r="C122" s="74">
        <f>'2A'!E122</f>
        <v>0</v>
      </c>
      <c r="D122" s="42">
        <f>VLOOKUP(C122,BOOKS!$E$6:$N$1005,10,0)</f>
        <v>0</v>
      </c>
      <c r="E122" s="43">
        <f>IFERROR(D122,'2A'!F122)</f>
        <v>0</v>
      </c>
      <c r="F122" s="41">
        <f>IFERROR(D122,'2A'!G122)</f>
        <v>0</v>
      </c>
      <c r="G122" s="68">
        <f>IFERROR(D122,'2A'!H122)</f>
        <v>0</v>
      </c>
      <c r="H122" s="41">
        <f>IFERROR(D122,'2A'!I122)</f>
        <v>0</v>
      </c>
      <c r="I122" s="41">
        <f>IFERROR(D122,'2A'!J122)</f>
        <v>0</v>
      </c>
      <c r="J122" s="41">
        <f>IFERROR(D122,'2A'!K122)</f>
        <v>0</v>
      </c>
      <c r="K122" s="41">
        <f>IFERROR(D122,'2A'!L122)</f>
        <v>0</v>
      </c>
      <c r="L122" s="41">
        <f>IFERROR(D122,'2A'!M122)</f>
        <v>0</v>
      </c>
    </row>
    <row r="123" spans="2:12">
      <c r="B123" s="162">
        <f t="shared" si="2"/>
        <v>118</v>
      </c>
      <c r="C123" s="73">
        <f>'2A'!E123</f>
        <v>0</v>
      </c>
      <c r="D123" s="42">
        <f>VLOOKUP(C123,BOOKS!$E$6:$N$1005,10,0)</f>
        <v>0</v>
      </c>
      <c r="E123" s="45">
        <f>IFERROR(D123,'2A'!F123)</f>
        <v>0</v>
      </c>
      <c r="F123" s="44">
        <f>IFERROR(D123,'2A'!G123)</f>
        <v>0</v>
      </c>
      <c r="G123" s="67">
        <f>IFERROR(D123,'2A'!H123)</f>
        <v>0</v>
      </c>
      <c r="H123" s="44">
        <f>IFERROR(D123,'2A'!I123)</f>
        <v>0</v>
      </c>
      <c r="I123" s="44">
        <f>IFERROR(D123,'2A'!J123)</f>
        <v>0</v>
      </c>
      <c r="J123" s="44">
        <f>IFERROR(D123,'2A'!K123)</f>
        <v>0</v>
      </c>
      <c r="K123" s="44">
        <f>IFERROR(D123,'2A'!L123)</f>
        <v>0</v>
      </c>
      <c r="L123" s="44">
        <f>IFERROR(D123,'2A'!M123)</f>
        <v>0</v>
      </c>
    </row>
    <row r="124" spans="2:12">
      <c r="B124" s="161">
        <f t="shared" si="2"/>
        <v>119</v>
      </c>
      <c r="C124" s="74">
        <f>'2A'!E124</f>
        <v>0</v>
      </c>
      <c r="D124" s="42">
        <f>VLOOKUP(C124,BOOKS!$E$6:$N$1005,10,0)</f>
        <v>0</v>
      </c>
      <c r="E124" s="43">
        <f>IFERROR(D124,'2A'!F124)</f>
        <v>0</v>
      </c>
      <c r="F124" s="41">
        <f>IFERROR(D124,'2A'!G124)</f>
        <v>0</v>
      </c>
      <c r="G124" s="68">
        <f>IFERROR(D124,'2A'!H124)</f>
        <v>0</v>
      </c>
      <c r="H124" s="41">
        <f>IFERROR(D124,'2A'!I124)</f>
        <v>0</v>
      </c>
      <c r="I124" s="41">
        <f>IFERROR(D124,'2A'!J124)</f>
        <v>0</v>
      </c>
      <c r="J124" s="41">
        <f>IFERROR(D124,'2A'!K124)</f>
        <v>0</v>
      </c>
      <c r="K124" s="41">
        <f>IFERROR(D124,'2A'!L124)</f>
        <v>0</v>
      </c>
      <c r="L124" s="41">
        <f>IFERROR(D124,'2A'!M124)</f>
        <v>0</v>
      </c>
    </row>
    <row r="125" spans="2:12">
      <c r="B125" s="162">
        <f t="shared" si="2"/>
        <v>120</v>
      </c>
      <c r="C125" s="73">
        <f>'2A'!E125</f>
        <v>0</v>
      </c>
      <c r="D125" s="42">
        <f>VLOOKUP(C125,BOOKS!$E$6:$N$1005,10,0)</f>
        <v>0</v>
      </c>
      <c r="E125" s="45">
        <f>IFERROR(D125,'2A'!F125)</f>
        <v>0</v>
      </c>
      <c r="F125" s="44">
        <f>IFERROR(D125,'2A'!G125)</f>
        <v>0</v>
      </c>
      <c r="G125" s="67">
        <f>IFERROR(D125,'2A'!H125)</f>
        <v>0</v>
      </c>
      <c r="H125" s="44">
        <f>IFERROR(D125,'2A'!I125)</f>
        <v>0</v>
      </c>
      <c r="I125" s="44">
        <f>IFERROR(D125,'2A'!J125)</f>
        <v>0</v>
      </c>
      <c r="J125" s="44">
        <f>IFERROR(D125,'2A'!K125)</f>
        <v>0</v>
      </c>
      <c r="K125" s="44">
        <f>IFERROR(D125,'2A'!L125)</f>
        <v>0</v>
      </c>
      <c r="L125" s="44">
        <f>IFERROR(D125,'2A'!M125)</f>
        <v>0</v>
      </c>
    </row>
    <row r="126" spans="2:12">
      <c r="B126" s="161">
        <f t="shared" si="2"/>
        <v>121</v>
      </c>
      <c r="C126" s="74">
        <f>'2A'!E126</f>
        <v>0</v>
      </c>
      <c r="D126" s="42">
        <f>VLOOKUP(C126,BOOKS!$E$6:$N$1005,10,0)</f>
        <v>0</v>
      </c>
      <c r="E126" s="43">
        <f>IFERROR(D126,'2A'!F126)</f>
        <v>0</v>
      </c>
      <c r="F126" s="41">
        <f>IFERROR(D126,'2A'!G126)</f>
        <v>0</v>
      </c>
      <c r="G126" s="68">
        <f>IFERROR(D126,'2A'!H126)</f>
        <v>0</v>
      </c>
      <c r="H126" s="41">
        <f>IFERROR(D126,'2A'!I126)</f>
        <v>0</v>
      </c>
      <c r="I126" s="41">
        <f>IFERROR(D126,'2A'!J126)</f>
        <v>0</v>
      </c>
      <c r="J126" s="41">
        <f>IFERROR(D126,'2A'!K126)</f>
        <v>0</v>
      </c>
      <c r="K126" s="41">
        <f>IFERROR(D126,'2A'!L126)</f>
        <v>0</v>
      </c>
      <c r="L126" s="41">
        <f>IFERROR(D126,'2A'!M126)</f>
        <v>0</v>
      </c>
    </row>
    <row r="127" spans="2:12">
      <c r="B127" s="162">
        <f t="shared" si="2"/>
        <v>122</v>
      </c>
      <c r="C127" s="73">
        <f>'2A'!E127</f>
        <v>0</v>
      </c>
      <c r="D127" s="42">
        <f>VLOOKUP(C127,BOOKS!$E$6:$N$1005,10,0)</f>
        <v>0</v>
      </c>
      <c r="E127" s="45">
        <f>IFERROR(D127,'2A'!F127)</f>
        <v>0</v>
      </c>
      <c r="F127" s="44">
        <f>IFERROR(D127,'2A'!G127)</f>
        <v>0</v>
      </c>
      <c r="G127" s="67">
        <f>IFERROR(D127,'2A'!H127)</f>
        <v>0</v>
      </c>
      <c r="H127" s="44">
        <f>IFERROR(D127,'2A'!I127)</f>
        <v>0</v>
      </c>
      <c r="I127" s="44">
        <f>IFERROR(D127,'2A'!J127)</f>
        <v>0</v>
      </c>
      <c r="J127" s="44">
        <f>IFERROR(D127,'2A'!K127)</f>
        <v>0</v>
      </c>
      <c r="K127" s="44">
        <f>IFERROR(D127,'2A'!L127)</f>
        <v>0</v>
      </c>
      <c r="L127" s="44">
        <f>IFERROR(D127,'2A'!M127)</f>
        <v>0</v>
      </c>
    </row>
    <row r="128" spans="2:12">
      <c r="B128" s="161">
        <f t="shared" si="2"/>
        <v>123</v>
      </c>
      <c r="C128" s="74">
        <f>'2A'!E128</f>
        <v>0</v>
      </c>
      <c r="D128" s="42">
        <f>VLOOKUP(C128,BOOKS!$E$6:$N$1005,10,0)</f>
        <v>0</v>
      </c>
      <c r="E128" s="43">
        <f>IFERROR(D128,'2A'!F128)</f>
        <v>0</v>
      </c>
      <c r="F128" s="41">
        <f>IFERROR(D128,'2A'!G128)</f>
        <v>0</v>
      </c>
      <c r="G128" s="68">
        <f>IFERROR(D128,'2A'!H128)</f>
        <v>0</v>
      </c>
      <c r="H128" s="41">
        <f>IFERROR(D128,'2A'!I128)</f>
        <v>0</v>
      </c>
      <c r="I128" s="41">
        <f>IFERROR(D128,'2A'!J128)</f>
        <v>0</v>
      </c>
      <c r="J128" s="41">
        <f>IFERROR(D128,'2A'!K128)</f>
        <v>0</v>
      </c>
      <c r="K128" s="41">
        <f>IFERROR(D128,'2A'!L128)</f>
        <v>0</v>
      </c>
      <c r="L128" s="41">
        <f>IFERROR(D128,'2A'!M128)</f>
        <v>0</v>
      </c>
    </row>
    <row r="129" spans="2:12">
      <c r="B129" s="162">
        <f t="shared" si="2"/>
        <v>124</v>
      </c>
      <c r="C129" s="73">
        <f>'2A'!E129</f>
        <v>0</v>
      </c>
      <c r="D129" s="42">
        <f>VLOOKUP(C129,BOOKS!$E$6:$N$1005,10,0)</f>
        <v>0</v>
      </c>
      <c r="E129" s="45">
        <f>IFERROR(D129,'2A'!F129)</f>
        <v>0</v>
      </c>
      <c r="F129" s="44">
        <f>IFERROR(D129,'2A'!G129)</f>
        <v>0</v>
      </c>
      <c r="G129" s="67">
        <f>IFERROR(D129,'2A'!H129)</f>
        <v>0</v>
      </c>
      <c r="H129" s="44">
        <f>IFERROR(D129,'2A'!I129)</f>
        <v>0</v>
      </c>
      <c r="I129" s="44">
        <f>IFERROR(D129,'2A'!J129)</f>
        <v>0</v>
      </c>
      <c r="J129" s="44">
        <f>IFERROR(D129,'2A'!K129)</f>
        <v>0</v>
      </c>
      <c r="K129" s="44">
        <f>IFERROR(D129,'2A'!L129)</f>
        <v>0</v>
      </c>
      <c r="L129" s="44">
        <f>IFERROR(D129,'2A'!M129)</f>
        <v>0</v>
      </c>
    </row>
    <row r="130" spans="2:12">
      <c r="B130" s="161">
        <f t="shared" si="2"/>
        <v>125</v>
      </c>
      <c r="C130" s="74">
        <f>'2A'!E130</f>
        <v>0</v>
      </c>
      <c r="D130" s="42">
        <f>VLOOKUP(C130,BOOKS!$E$6:$N$1005,10,0)</f>
        <v>0</v>
      </c>
      <c r="E130" s="43">
        <f>IFERROR(D130,'2A'!F130)</f>
        <v>0</v>
      </c>
      <c r="F130" s="41">
        <f>IFERROR(D130,'2A'!G130)</f>
        <v>0</v>
      </c>
      <c r="G130" s="68">
        <f>IFERROR(D130,'2A'!H130)</f>
        <v>0</v>
      </c>
      <c r="H130" s="41">
        <f>IFERROR(D130,'2A'!I130)</f>
        <v>0</v>
      </c>
      <c r="I130" s="41">
        <f>IFERROR(D130,'2A'!J130)</f>
        <v>0</v>
      </c>
      <c r="J130" s="41">
        <f>IFERROR(D130,'2A'!K130)</f>
        <v>0</v>
      </c>
      <c r="K130" s="41">
        <f>IFERROR(D130,'2A'!L130)</f>
        <v>0</v>
      </c>
      <c r="L130" s="41">
        <f>IFERROR(D130,'2A'!M130)</f>
        <v>0</v>
      </c>
    </row>
    <row r="131" spans="2:12">
      <c r="B131" s="162">
        <f t="shared" si="2"/>
        <v>126</v>
      </c>
      <c r="C131" s="73">
        <f>'2A'!E131</f>
        <v>0</v>
      </c>
      <c r="D131" s="42">
        <f>VLOOKUP(C131,BOOKS!$E$6:$N$1005,10,0)</f>
        <v>0</v>
      </c>
      <c r="E131" s="45">
        <f>IFERROR(D131,'2A'!F131)</f>
        <v>0</v>
      </c>
      <c r="F131" s="44">
        <f>IFERROR(D131,'2A'!G131)</f>
        <v>0</v>
      </c>
      <c r="G131" s="67">
        <f>IFERROR(D131,'2A'!H131)</f>
        <v>0</v>
      </c>
      <c r="H131" s="44">
        <f>IFERROR(D131,'2A'!I131)</f>
        <v>0</v>
      </c>
      <c r="I131" s="44">
        <f>IFERROR(D131,'2A'!J131)</f>
        <v>0</v>
      </c>
      <c r="J131" s="44">
        <f>IFERROR(D131,'2A'!K131)</f>
        <v>0</v>
      </c>
      <c r="K131" s="44">
        <f>IFERROR(D131,'2A'!L131)</f>
        <v>0</v>
      </c>
      <c r="L131" s="44">
        <f>IFERROR(D131,'2A'!M131)</f>
        <v>0</v>
      </c>
    </row>
    <row r="132" spans="2:12">
      <c r="B132" s="161">
        <f t="shared" si="2"/>
        <v>127</v>
      </c>
      <c r="C132" s="74">
        <f>'2A'!E132</f>
        <v>0</v>
      </c>
      <c r="D132" s="42">
        <f>VLOOKUP(C132,BOOKS!$E$6:$N$1005,10,0)</f>
        <v>0</v>
      </c>
      <c r="E132" s="43">
        <f>IFERROR(D132,'2A'!F132)</f>
        <v>0</v>
      </c>
      <c r="F132" s="41">
        <f>IFERROR(D132,'2A'!G132)</f>
        <v>0</v>
      </c>
      <c r="G132" s="68">
        <f>IFERROR(D132,'2A'!H132)</f>
        <v>0</v>
      </c>
      <c r="H132" s="41">
        <f>IFERROR(D132,'2A'!I132)</f>
        <v>0</v>
      </c>
      <c r="I132" s="41">
        <f>IFERROR(D132,'2A'!J132)</f>
        <v>0</v>
      </c>
      <c r="J132" s="41">
        <f>IFERROR(D132,'2A'!K132)</f>
        <v>0</v>
      </c>
      <c r="K132" s="41">
        <f>IFERROR(D132,'2A'!L132)</f>
        <v>0</v>
      </c>
      <c r="L132" s="41">
        <f>IFERROR(D132,'2A'!M132)</f>
        <v>0</v>
      </c>
    </row>
    <row r="133" spans="2:12">
      <c r="B133" s="162">
        <f t="shared" si="2"/>
        <v>128</v>
      </c>
      <c r="C133" s="73">
        <f>'2A'!E133</f>
        <v>0</v>
      </c>
      <c r="D133" s="42">
        <f>VLOOKUP(C133,BOOKS!$E$6:$N$1005,10,0)</f>
        <v>0</v>
      </c>
      <c r="E133" s="45">
        <f>IFERROR(D133,'2A'!F133)</f>
        <v>0</v>
      </c>
      <c r="F133" s="44">
        <f>IFERROR(D133,'2A'!G133)</f>
        <v>0</v>
      </c>
      <c r="G133" s="67">
        <f>IFERROR(D133,'2A'!H133)</f>
        <v>0</v>
      </c>
      <c r="H133" s="44">
        <f>IFERROR(D133,'2A'!I133)</f>
        <v>0</v>
      </c>
      <c r="I133" s="44">
        <f>IFERROR(D133,'2A'!J133)</f>
        <v>0</v>
      </c>
      <c r="J133" s="44">
        <f>IFERROR(D133,'2A'!K133)</f>
        <v>0</v>
      </c>
      <c r="K133" s="44">
        <f>IFERROR(D133,'2A'!L133)</f>
        <v>0</v>
      </c>
      <c r="L133" s="44">
        <f>IFERROR(D133,'2A'!M133)</f>
        <v>0</v>
      </c>
    </row>
    <row r="134" spans="2:12">
      <c r="B134" s="161">
        <f t="shared" si="2"/>
        <v>129</v>
      </c>
      <c r="C134" s="74">
        <f>'2A'!E134</f>
        <v>0</v>
      </c>
      <c r="D134" s="42">
        <f>VLOOKUP(C134,BOOKS!$E$6:$N$1005,10,0)</f>
        <v>0</v>
      </c>
      <c r="E134" s="43">
        <f>IFERROR(D134,'2A'!F134)</f>
        <v>0</v>
      </c>
      <c r="F134" s="41">
        <f>IFERROR(D134,'2A'!G134)</f>
        <v>0</v>
      </c>
      <c r="G134" s="68">
        <f>IFERROR(D134,'2A'!H134)</f>
        <v>0</v>
      </c>
      <c r="H134" s="41">
        <f>IFERROR(D134,'2A'!I134)</f>
        <v>0</v>
      </c>
      <c r="I134" s="41">
        <f>IFERROR(D134,'2A'!J134)</f>
        <v>0</v>
      </c>
      <c r="J134" s="41">
        <f>IFERROR(D134,'2A'!K134)</f>
        <v>0</v>
      </c>
      <c r="K134" s="41">
        <f>IFERROR(D134,'2A'!L134)</f>
        <v>0</v>
      </c>
      <c r="L134" s="41">
        <f>IFERROR(D134,'2A'!M134)</f>
        <v>0</v>
      </c>
    </row>
    <row r="135" spans="2:12">
      <c r="B135" s="162">
        <f t="shared" si="2"/>
        <v>130</v>
      </c>
      <c r="C135" s="73">
        <f>'2A'!E135</f>
        <v>0</v>
      </c>
      <c r="D135" s="42">
        <f>VLOOKUP(C135,BOOKS!$E$6:$N$1005,10,0)</f>
        <v>0</v>
      </c>
      <c r="E135" s="45">
        <f>IFERROR(D135,'2A'!F135)</f>
        <v>0</v>
      </c>
      <c r="F135" s="44">
        <f>IFERROR(D135,'2A'!G135)</f>
        <v>0</v>
      </c>
      <c r="G135" s="67">
        <f>IFERROR(D135,'2A'!H135)</f>
        <v>0</v>
      </c>
      <c r="H135" s="44">
        <f>IFERROR(D135,'2A'!I135)</f>
        <v>0</v>
      </c>
      <c r="I135" s="44">
        <f>IFERROR(D135,'2A'!J135)</f>
        <v>0</v>
      </c>
      <c r="J135" s="44">
        <f>IFERROR(D135,'2A'!K135)</f>
        <v>0</v>
      </c>
      <c r="K135" s="44">
        <f>IFERROR(D135,'2A'!L135)</f>
        <v>0</v>
      </c>
      <c r="L135" s="44">
        <f>IFERROR(D135,'2A'!M135)</f>
        <v>0</v>
      </c>
    </row>
    <row r="136" spans="2:12">
      <c r="B136" s="161">
        <f t="shared" ref="B136:B199" si="3">B135+1</f>
        <v>131</v>
      </c>
      <c r="C136" s="74">
        <f>'2A'!E136</f>
        <v>0</v>
      </c>
      <c r="D136" s="42">
        <f>VLOOKUP(C136,BOOKS!$E$6:$N$1005,10,0)</f>
        <v>0</v>
      </c>
      <c r="E136" s="43">
        <f>IFERROR(D136,'2A'!F136)</f>
        <v>0</v>
      </c>
      <c r="F136" s="41">
        <f>IFERROR(D136,'2A'!G136)</f>
        <v>0</v>
      </c>
      <c r="G136" s="68">
        <f>IFERROR(D136,'2A'!H136)</f>
        <v>0</v>
      </c>
      <c r="H136" s="41">
        <f>IFERROR(D136,'2A'!I136)</f>
        <v>0</v>
      </c>
      <c r="I136" s="41">
        <f>IFERROR(D136,'2A'!J136)</f>
        <v>0</v>
      </c>
      <c r="J136" s="41">
        <f>IFERROR(D136,'2A'!K136)</f>
        <v>0</v>
      </c>
      <c r="K136" s="41">
        <f>IFERROR(D136,'2A'!L136)</f>
        <v>0</v>
      </c>
      <c r="L136" s="41">
        <f>IFERROR(D136,'2A'!M136)</f>
        <v>0</v>
      </c>
    </row>
    <row r="137" spans="2:12">
      <c r="B137" s="162">
        <f t="shared" si="3"/>
        <v>132</v>
      </c>
      <c r="C137" s="73">
        <f>'2A'!E137</f>
        <v>0</v>
      </c>
      <c r="D137" s="42">
        <f>VLOOKUP(C137,BOOKS!$E$6:$N$1005,10,0)</f>
        <v>0</v>
      </c>
      <c r="E137" s="45">
        <f>IFERROR(D137,'2A'!F137)</f>
        <v>0</v>
      </c>
      <c r="F137" s="44">
        <f>IFERROR(D137,'2A'!G137)</f>
        <v>0</v>
      </c>
      <c r="G137" s="67">
        <f>IFERROR(D137,'2A'!H137)</f>
        <v>0</v>
      </c>
      <c r="H137" s="44">
        <f>IFERROR(D137,'2A'!I137)</f>
        <v>0</v>
      </c>
      <c r="I137" s="44">
        <f>IFERROR(D137,'2A'!J137)</f>
        <v>0</v>
      </c>
      <c r="J137" s="44">
        <f>IFERROR(D137,'2A'!K137)</f>
        <v>0</v>
      </c>
      <c r="K137" s="44">
        <f>IFERROR(D137,'2A'!L137)</f>
        <v>0</v>
      </c>
      <c r="L137" s="44">
        <f>IFERROR(D137,'2A'!M137)</f>
        <v>0</v>
      </c>
    </row>
    <row r="138" spans="2:12">
      <c r="B138" s="161">
        <f t="shared" si="3"/>
        <v>133</v>
      </c>
      <c r="C138" s="74">
        <f>'2A'!E138</f>
        <v>0</v>
      </c>
      <c r="D138" s="42">
        <f>VLOOKUP(C138,BOOKS!$E$6:$N$1005,10,0)</f>
        <v>0</v>
      </c>
      <c r="E138" s="43">
        <f>IFERROR(D138,'2A'!F138)</f>
        <v>0</v>
      </c>
      <c r="F138" s="41">
        <f>IFERROR(D138,'2A'!G138)</f>
        <v>0</v>
      </c>
      <c r="G138" s="68">
        <f>IFERROR(D138,'2A'!H138)</f>
        <v>0</v>
      </c>
      <c r="H138" s="41">
        <f>IFERROR(D138,'2A'!I138)</f>
        <v>0</v>
      </c>
      <c r="I138" s="41">
        <f>IFERROR(D138,'2A'!J138)</f>
        <v>0</v>
      </c>
      <c r="J138" s="41">
        <f>IFERROR(D138,'2A'!K138)</f>
        <v>0</v>
      </c>
      <c r="K138" s="41">
        <f>IFERROR(D138,'2A'!L138)</f>
        <v>0</v>
      </c>
      <c r="L138" s="41">
        <f>IFERROR(D138,'2A'!M138)</f>
        <v>0</v>
      </c>
    </row>
    <row r="139" spans="2:12">
      <c r="B139" s="162">
        <f t="shared" si="3"/>
        <v>134</v>
      </c>
      <c r="C139" s="73">
        <f>'2A'!E139</f>
        <v>0</v>
      </c>
      <c r="D139" s="42">
        <f>VLOOKUP(C139,BOOKS!$E$6:$N$1005,10,0)</f>
        <v>0</v>
      </c>
      <c r="E139" s="45">
        <f>IFERROR(D139,'2A'!F139)</f>
        <v>0</v>
      </c>
      <c r="F139" s="44">
        <f>IFERROR(D139,'2A'!G139)</f>
        <v>0</v>
      </c>
      <c r="G139" s="67">
        <f>IFERROR(D139,'2A'!H139)</f>
        <v>0</v>
      </c>
      <c r="H139" s="44">
        <f>IFERROR(D139,'2A'!I139)</f>
        <v>0</v>
      </c>
      <c r="I139" s="44">
        <f>IFERROR(D139,'2A'!J139)</f>
        <v>0</v>
      </c>
      <c r="J139" s="44">
        <f>IFERROR(D139,'2A'!K139)</f>
        <v>0</v>
      </c>
      <c r="K139" s="44">
        <f>IFERROR(D139,'2A'!L139)</f>
        <v>0</v>
      </c>
      <c r="L139" s="44">
        <f>IFERROR(D139,'2A'!M139)</f>
        <v>0</v>
      </c>
    </row>
    <row r="140" spans="2:12">
      <c r="B140" s="161">
        <f t="shared" si="3"/>
        <v>135</v>
      </c>
      <c r="C140" s="74">
        <f>'2A'!E140</f>
        <v>0</v>
      </c>
      <c r="D140" s="42">
        <f>VLOOKUP(C140,BOOKS!$E$6:$N$1005,10,0)</f>
        <v>0</v>
      </c>
      <c r="E140" s="43">
        <f>IFERROR(D140,'2A'!F140)</f>
        <v>0</v>
      </c>
      <c r="F140" s="41">
        <f>IFERROR(D140,'2A'!G140)</f>
        <v>0</v>
      </c>
      <c r="G140" s="68">
        <f>IFERROR(D140,'2A'!H140)</f>
        <v>0</v>
      </c>
      <c r="H140" s="41">
        <f>IFERROR(D140,'2A'!I140)</f>
        <v>0</v>
      </c>
      <c r="I140" s="41">
        <f>IFERROR(D140,'2A'!J140)</f>
        <v>0</v>
      </c>
      <c r="J140" s="41">
        <f>IFERROR(D140,'2A'!K140)</f>
        <v>0</v>
      </c>
      <c r="K140" s="41">
        <f>IFERROR(D140,'2A'!L140)</f>
        <v>0</v>
      </c>
      <c r="L140" s="41">
        <f>IFERROR(D140,'2A'!M140)</f>
        <v>0</v>
      </c>
    </row>
    <row r="141" spans="2:12">
      <c r="B141" s="162">
        <f t="shared" si="3"/>
        <v>136</v>
      </c>
      <c r="C141" s="73">
        <f>'2A'!E141</f>
        <v>0</v>
      </c>
      <c r="D141" s="42">
        <f>VLOOKUP(C141,BOOKS!$E$6:$N$1005,10,0)</f>
        <v>0</v>
      </c>
      <c r="E141" s="45">
        <f>IFERROR(D141,'2A'!F141)</f>
        <v>0</v>
      </c>
      <c r="F141" s="44">
        <f>IFERROR(D141,'2A'!G141)</f>
        <v>0</v>
      </c>
      <c r="G141" s="67">
        <f>IFERROR(D141,'2A'!H141)</f>
        <v>0</v>
      </c>
      <c r="H141" s="44">
        <f>IFERROR(D141,'2A'!I141)</f>
        <v>0</v>
      </c>
      <c r="I141" s="44">
        <f>IFERROR(D141,'2A'!J141)</f>
        <v>0</v>
      </c>
      <c r="J141" s="44">
        <f>IFERROR(D141,'2A'!K141)</f>
        <v>0</v>
      </c>
      <c r="K141" s="44">
        <f>IFERROR(D141,'2A'!L141)</f>
        <v>0</v>
      </c>
      <c r="L141" s="44">
        <f>IFERROR(D141,'2A'!M141)</f>
        <v>0</v>
      </c>
    </row>
    <row r="142" spans="2:12">
      <c r="B142" s="161">
        <f t="shared" si="3"/>
        <v>137</v>
      </c>
      <c r="C142" s="74">
        <f>'2A'!E142</f>
        <v>0</v>
      </c>
      <c r="D142" s="42">
        <f>VLOOKUP(C142,BOOKS!$E$6:$N$1005,10,0)</f>
        <v>0</v>
      </c>
      <c r="E142" s="43">
        <f>IFERROR(D142,'2A'!F142)</f>
        <v>0</v>
      </c>
      <c r="F142" s="41">
        <f>IFERROR(D142,'2A'!G142)</f>
        <v>0</v>
      </c>
      <c r="G142" s="68">
        <f>IFERROR(D142,'2A'!H142)</f>
        <v>0</v>
      </c>
      <c r="H142" s="41">
        <f>IFERROR(D142,'2A'!I142)</f>
        <v>0</v>
      </c>
      <c r="I142" s="41">
        <f>IFERROR(D142,'2A'!J142)</f>
        <v>0</v>
      </c>
      <c r="J142" s="41">
        <f>IFERROR(D142,'2A'!K142)</f>
        <v>0</v>
      </c>
      <c r="K142" s="41">
        <f>IFERROR(D142,'2A'!L142)</f>
        <v>0</v>
      </c>
      <c r="L142" s="41">
        <f>IFERROR(D142,'2A'!M142)</f>
        <v>0</v>
      </c>
    </row>
    <row r="143" spans="2:12">
      <c r="B143" s="162">
        <f t="shared" si="3"/>
        <v>138</v>
      </c>
      <c r="C143" s="73">
        <f>'2A'!E143</f>
        <v>0</v>
      </c>
      <c r="D143" s="42">
        <f>VLOOKUP(C143,BOOKS!$E$6:$N$1005,10,0)</f>
        <v>0</v>
      </c>
      <c r="E143" s="45">
        <f>IFERROR(D143,'2A'!F143)</f>
        <v>0</v>
      </c>
      <c r="F143" s="44">
        <f>IFERROR(D143,'2A'!G143)</f>
        <v>0</v>
      </c>
      <c r="G143" s="67">
        <f>IFERROR(D143,'2A'!H143)</f>
        <v>0</v>
      </c>
      <c r="H143" s="44">
        <f>IFERROR(D143,'2A'!I143)</f>
        <v>0</v>
      </c>
      <c r="I143" s="44">
        <f>IFERROR(D143,'2A'!J143)</f>
        <v>0</v>
      </c>
      <c r="J143" s="44">
        <f>IFERROR(D143,'2A'!K143)</f>
        <v>0</v>
      </c>
      <c r="K143" s="44">
        <f>IFERROR(D143,'2A'!L143)</f>
        <v>0</v>
      </c>
      <c r="L143" s="44">
        <f>IFERROR(D143,'2A'!M143)</f>
        <v>0</v>
      </c>
    </row>
    <row r="144" spans="2:12">
      <c r="B144" s="161">
        <f t="shared" si="3"/>
        <v>139</v>
      </c>
      <c r="C144" s="74">
        <f>'2A'!E144</f>
        <v>0</v>
      </c>
      <c r="D144" s="42">
        <f>VLOOKUP(C144,BOOKS!$E$6:$N$1005,10,0)</f>
        <v>0</v>
      </c>
      <c r="E144" s="43">
        <f>IFERROR(D144,'2A'!F144)</f>
        <v>0</v>
      </c>
      <c r="F144" s="41">
        <f>IFERROR(D144,'2A'!G144)</f>
        <v>0</v>
      </c>
      <c r="G144" s="68">
        <f>IFERROR(D144,'2A'!H144)</f>
        <v>0</v>
      </c>
      <c r="H144" s="41">
        <f>IFERROR(D144,'2A'!I144)</f>
        <v>0</v>
      </c>
      <c r="I144" s="41">
        <f>IFERROR(D144,'2A'!J144)</f>
        <v>0</v>
      </c>
      <c r="J144" s="41">
        <f>IFERROR(D144,'2A'!K144)</f>
        <v>0</v>
      </c>
      <c r="K144" s="41">
        <f>IFERROR(D144,'2A'!L144)</f>
        <v>0</v>
      </c>
      <c r="L144" s="41">
        <f>IFERROR(D144,'2A'!M144)</f>
        <v>0</v>
      </c>
    </row>
    <row r="145" spans="2:12">
      <c r="B145" s="162">
        <f t="shared" si="3"/>
        <v>140</v>
      </c>
      <c r="C145" s="73">
        <f>'2A'!E145</f>
        <v>0</v>
      </c>
      <c r="D145" s="42">
        <f>VLOOKUP(C145,BOOKS!$E$6:$N$1005,10,0)</f>
        <v>0</v>
      </c>
      <c r="E145" s="45">
        <f>IFERROR(D145,'2A'!F145)</f>
        <v>0</v>
      </c>
      <c r="F145" s="44">
        <f>IFERROR(D145,'2A'!G145)</f>
        <v>0</v>
      </c>
      <c r="G145" s="67">
        <f>IFERROR(D145,'2A'!H145)</f>
        <v>0</v>
      </c>
      <c r="H145" s="44">
        <f>IFERROR(D145,'2A'!I145)</f>
        <v>0</v>
      </c>
      <c r="I145" s="44">
        <f>IFERROR(D145,'2A'!J145)</f>
        <v>0</v>
      </c>
      <c r="J145" s="44">
        <f>IFERROR(D145,'2A'!K145)</f>
        <v>0</v>
      </c>
      <c r="K145" s="44">
        <f>IFERROR(D145,'2A'!L145)</f>
        <v>0</v>
      </c>
      <c r="L145" s="44">
        <f>IFERROR(D145,'2A'!M145)</f>
        <v>0</v>
      </c>
    </row>
    <row r="146" spans="2:12">
      <c r="B146" s="161">
        <f t="shared" si="3"/>
        <v>141</v>
      </c>
      <c r="C146" s="74">
        <f>'2A'!E146</f>
        <v>0</v>
      </c>
      <c r="D146" s="42">
        <f>VLOOKUP(C146,BOOKS!$E$6:$N$1005,10,0)</f>
        <v>0</v>
      </c>
      <c r="E146" s="43">
        <f>IFERROR(D146,'2A'!F146)</f>
        <v>0</v>
      </c>
      <c r="F146" s="41">
        <f>IFERROR(D146,'2A'!G146)</f>
        <v>0</v>
      </c>
      <c r="G146" s="68">
        <f>IFERROR(D146,'2A'!H146)</f>
        <v>0</v>
      </c>
      <c r="H146" s="41">
        <f>IFERROR(D146,'2A'!I146)</f>
        <v>0</v>
      </c>
      <c r="I146" s="41">
        <f>IFERROR(D146,'2A'!J146)</f>
        <v>0</v>
      </c>
      <c r="J146" s="41">
        <f>IFERROR(D146,'2A'!K146)</f>
        <v>0</v>
      </c>
      <c r="K146" s="41">
        <f>IFERROR(D146,'2A'!L146)</f>
        <v>0</v>
      </c>
      <c r="L146" s="41">
        <f>IFERROR(D146,'2A'!M146)</f>
        <v>0</v>
      </c>
    </row>
    <row r="147" spans="2:12">
      <c r="B147" s="162">
        <f t="shared" si="3"/>
        <v>142</v>
      </c>
      <c r="C147" s="73">
        <f>'2A'!E147</f>
        <v>0</v>
      </c>
      <c r="D147" s="42">
        <f>VLOOKUP(C147,BOOKS!$E$6:$N$1005,10,0)</f>
        <v>0</v>
      </c>
      <c r="E147" s="45">
        <f>IFERROR(D147,'2A'!F147)</f>
        <v>0</v>
      </c>
      <c r="F147" s="44">
        <f>IFERROR(D147,'2A'!G147)</f>
        <v>0</v>
      </c>
      <c r="G147" s="67">
        <f>IFERROR(D147,'2A'!H147)</f>
        <v>0</v>
      </c>
      <c r="H147" s="44">
        <f>IFERROR(D147,'2A'!I147)</f>
        <v>0</v>
      </c>
      <c r="I147" s="44">
        <f>IFERROR(D147,'2A'!J147)</f>
        <v>0</v>
      </c>
      <c r="J147" s="44">
        <f>IFERROR(D147,'2A'!K147)</f>
        <v>0</v>
      </c>
      <c r="K147" s="44">
        <f>IFERROR(D147,'2A'!L147)</f>
        <v>0</v>
      </c>
      <c r="L147" s="44">
        <f>IFERROR(D147,'2A'!M147)</f>
        <v>0</v>
      </c>
    </row>
    <row r="148" spans="2:12">
      <c r="B148" s="161">
        <f t="shared" si="3"/>
        <v>143</v>
      </c>
      <c r="C148" s="74">
        <f>'2A'!E148</f>
        <v>0</v>
      </c>
      <c r="D148" s="42">
        <f>VLOOKUP(C148,BOOKS!$E$6:$N$1005,10,0)</f>
        <v>0</v>
      </c>
      <c r="E148" s="43">
        <f>IFERROR(D148,'2A'!F148)</f>
        <v>0</v>
      </c>
      <c r="F148" s="41">
        <f>IFERROR(D148,'2A'!G148)</f>
        <v>0</v>
      </c>
      <c r="G148" s="68">
        <f>IFERROR(D148,'2A'!H148)</f>
        <v>0</v>
      </c>
      <c r="H148" s="41">
        <f>IFERROR(D148,'2A'!I148)</f>
        <v>0</v>
      </c>
      <c r="I148" s="41">
        <f>IFERROR(D148,'2A'!J148)</f>
        <v>0</v>
      </c>
      <c r="J148" s="41">
        <f>IFERROR(D148,'2A'!K148)</f>
        <v>0</v>
      </c>
      <c r="K148" s="41">
        <f>IFERROR(D148,'2A'!L148)</f>
        <v>0</v>
      </c>
      <c r="L148" s="41">
        <f>IFERROR(D148,'2A'!M148)</f>
        <v>0</v>
      </c>
    </row>
    <row r="149" spans="2:12">
      <c r="B149" s="162">
        <f t="shared" si="3"/>
        <v>144</v>
      </c>
      <c r="C149" s="73">
        <f>'2A'!E149</f>
        <v>0</v>
      </c>
      <c r="D149" s="42">
        <f>VLOOKUP(C149,BOOKS!$E$6:$N$1005,10,0)</f>
        <v>0</v>
      </c>
      <c r="E149" s="45">
        <f>IFERROR(D149,'2A'!F149)</f>
        <v>0</v>
      </c>
      <c r="F149" s="44">
        <f>IFERROR(D149,'2A'!G149)</f>
        <v>0</v>
      </c>
      <c r="G149" s="67">
        <f>IFERROR(D149,'2A'!H149)</f>
        <v>0</v>
      </c>
      <c r="H149" s="44">
        <f>IFERROR(D149,'2A'!I149)</f>
        <v>0</v>
      </c>
      <c r="I149" s="44">
        <f>IFERROR(D149,'2A'!J149)</f>
        <v>0</v>
      </c>
      <c r="J149" s="44">
        <f>IFERROR(D149,'2A'!K149)</f>
        <v>0</v>
      </c>
      <c r="K149" s="44">
        <f>IFERROR(D149,'2A'!L149)</f>
        <v>0</v>
      </c>
      <c r="L149" s="44">
        <f>IFERROR(D149,'2A'!M149)</f>
        <v>0</v>
      </c>
    </row>
    <row r="150" spans="2:12">
      <c r="B150" s="161">
        <f t="shared" si="3"/>
        <v>145</v>
      </c>
      <c r="C150" s="74">
        <f>'2A'!E150</f>
        <v>0</v>
      </c>
      <c r="D150" s="42">
        <f>VLOOKUP(C150,BOOKS!$E$6:$N$1005,10,0)</f>
        <v>0</v>
      </c>
      <c r="E150" s="43">
        <f>IFERROR(D150,'2A'!F150)</f>
        <v>0</v>
      </c>
      <c r="F150" s="41">
        <f>IFERROR(D150,'2A'!G150)</f>
        <v>0</v>
      </c>
      <c r="G150" s="68">
        <f>IFERROR(D150,'2A'!H150)</f>
        <v>0</v>
      </c>
      <c r="H150" s="41">
        <f>IFERROR(D150,'2A'!I150)</f>
        <v>0</v>
      </c>
      <c r="I150" s="41">
        <f>IFERROR(D150,'2A'!J150)</f>
        <v>0</v>
      </c>
      <c r="J150" s="41">
        <f>IFERROR(D150,'2A'!K150)</f>
        <v>0</v>
      </c>
      <c r="K150" s="41">
        <f>IFERROR(D150,'2A'!L150)</f>
        <v>0</v>
      </c>
      <c r="L150" s="41">
        <f>IFERROR(D150,'2A'!M150)</f>
        <v>0</v>
      </c>
    </row>
    <row r="151" spans="2:12">
      <c r="B151" s="162">
        <f t="shared" si="3"/>
        <v>146</v>
      </c>
      <c r="C151" s="73">
        <f>'2A'!E151</f>
        <v>0</v>
      </c>
      <c r="D151" s="42">
        <f>VLOOKUP(C151,BOOKS!$E$6:$N$1005,10,0)</f>
        <v>0</v>
      </c>
      <c r="E151" s="45">
        <f>IFERROR(D151,'2A'!F151)</f>
        <v>0</v>
      </c>
      <c r="F151" s="44">
        <f>IFERROR(D151,'2A'!G151)</f>
        <v>0</v>
      </c>
      <c r="G151" s="67">
        <f>IFERROR(D151,'2A'!H151)</f>
        <v>0</v>
      </c>
      <c r="H151" s="44">
        <f>IFERROR(D151,'2A'!I151)</f>
        <v>0</v>
      </c>
      <c r="I151" s="44">
        <f>IFERROR(D151,'2A'!J151)</f>
        <v>0</v>
      </c>
      <c r="J151" s="44">
        <f>IFERROR(D151,'2A'!K151)</f>
        <v>0</v>
      </c>
      <c r="K151" s="44">
        <f>IFERROR(D151,'2A'!L151)</f>
        <v>0</v>
      </c>
      <c r="L151" s="44">
        <f>IFERROR(D151,'2A'!M151)</f>
        <v>0</v>
      </c>
    </row>
    <row r="152" spans="2:12">
      <c r="B152" s="161">
        <f t="shared" si="3"/>
        <v>147</v>
      </c>
      <c r="C152" s="74">
        <f>'2A'!E152</f>
        <v>0</v>
      </c>
      <c r="D152" s="42">
        <f>VLOOKUP(C152,BOOKS!$E$6:$N$1005,10,0)</f>
        <v>0</v>
      </c>
      <c r="E152" s="43">
        <f>IFERROR(D152,'2A'!F152)</f>
        <v>0</v>
      </c>
      <c r="F152" s="41">
        <f>IFERROR(D152,'2A'!G152)</f>
        <v>0</v>
      </c>
      <c r="G152" s="68">
        <f>IFERROR(D152,'2A'!H152)</f>
        <v>0</v>
      </c>
      <c r="H152" s="41">
        <f>IFERROR(D152,'2A'!I152)</f>
        <v>0</v>
      </c>
      <c r="I152" s="41">
        <f>IFERROR(D152,'2A'!J152)</f>
        <v>0</v>
      </c>
      <c r="J152" s="41">
        <f>IFERROR(D152,'2A'!K152)</f>
        <v>0</v>
      </c>
      <c r="K152" s="41">
        <f>IFERROR(D152,'2A'!L152)</f>
        <v>0</v>
      </c>
      <c r="L152" s="41">
        <f>IFERROR(D152,'2A'!M152)</f>
        <v>0</v>
      </c>
    </row>
    <row r="153" spans="2:12">
      <c r="B153" s="162">
        <f t="shared" si="3"/>
        <v>148</v>
      </c>
      <c r="C153" s="73">
        <f>'2A'!E153</f>
        <v>0</v>
      </c>
      <c r="D153" s="42">
        <f>VLOOKUP(C153,BOOKS!$E$6:$N$1005,10,0)</f>
        <v>0</v>
      </c>
      <c r="E153" s="45">
        <f>IFERROR(D153,'2A'!F153)</f>
        <v>0</v>
      </c>
      <c r="F153" s="44">
        <f>IFERROR(D153,'2A'!G153)</f>
        <v>0</v>
      </c>
      <c r="G153" s="67">
        <f>IFERROR(D153,'2A'!H153)</f>
        <v>0</v>
      </c>
      <c r="H153" s="44">
        <f>IFERROR(D153,'2A'!I153)</f>
        <v>0</v>
      </c>
      <c r="I153" s="44">
        <f>IFERROR(D153,'2A'!J153)</f>
        <v>0</v>
      </c>
      <c r="J153" s="44">
        <f>IFERROR(D153,'2A'!K153)</f>
        <v>0</v>
      </c>
      <c r="K153" s="44">
        <f>IFERROR(D153,'2A'!L153)</f>
        <v>0</v>
      </c>
      <c r="L153" s="44">
        <f>IFERROR(D153,'2A'!M153)</f>
        <v>0</v>
      </c>
    </row>
    <row r="154" spans="2:12">
      <c r="B154" s="161">
        <f t="shared" si="3"/>
        <v>149</v>
      </c>
      <c r="C154" s="74">
        <f>'2A'!E154</f>
        <v>0</v>
      </c>
      <c r="D154" s="42">
        <f>VLOOKUP(C154,BOOKS!$E$6:$N$1005,10,0)</f>
        <v>0</v>
      </c>
      <c r="E154" s="43">
        <f>IFERROR(D154,'2A'!F154)</f>
        <v>0</v>
      </c>
      <c r="F154" s="41">
        <f>IFERROR(D154,'2A'!G154)</f>
        <v>0</v>
      </c>
      <c r="G154" s="68">
        <f>IFERROR(D154,'2A'!H154)</f>
        <v>0</v>
      </c>
      <c r="H154" s="41">
        <f>IFERROR(D154,'2A'!I154)</f>
        <v>0</v>
      </c>
      <c r="I154" s="41">
        <f>IFERROR(D154,'2A'!J154)</f>
        <v>0</v>
      </c>
      <c r="J154" s="41">
        <f>IFERROR(D154,'2A'!K154)</f>
        <v>0</v>
      </c>
      <c r="K154" s="41">
        <f>IFERROR(D154,'2A'!L154)</f>
        <v>0</v>
      </c>
      <c r="L154" s="41">
        <f>IFERROR(D154,'2A'!M154)</f>
        <v>0</v>
      </c>
    </row>
    <row r="155" spans="2:12">
      <c r="B155" s="162">
        <f t="shared" si="3"/>
        <v>150</v>
      </c>
      <c r="C155" s="73">
        <f>'2A'!E155</f>
        <v>0</v>
      </c>
      <c r="D155" s="42">
        <f>VLOOKUP(C155,BOOKS!$E$6:$N$1005,10,0)</f>
        <v>0</v>
      </c>
      <c r="E155" s="45">
        <f>IFERROR(D155,'2A'!F155)</f>
        <v>0</v>
      </c>
      <c r="F155" s="44">
        <f>IFERROR(D155,'2A'!G155)</f>
        <v>0</v>
      </c>
      <c r="G155" s="67">
        <f>IFERROR(D155,'2A'!H155)</f>
        <v>0</v>
      </c>
      <c r="H155" s="44">
        <f>IFERROR(D155,'2A'!I155)</f>
        <v>0</v>
      </c>
      <c r="I155" s="44">
        <f>IFERROR(D155,'2A'!J155)</f>
        <v>0</v>
      </c>
      <c r="J155" s="44">
        <f>IFERROR(D155,'2A'!K155)</f>
        <v>0</v>
      </c>
      <c r="K155" s="44">
        <f>IFERROR(D155,'2A'!L155)</f>
        <v>0</v>
      </c>
      <c r="L155" s="44">
        <f>IFERROR(D155,'2A'!M155)</f>
        <v>0</v>
      </c>
    </row>
    <row r="156" spans="2:12">
      <c r="B156" s="161">
        <f t="shared" si="3"/>
        <v>151</v>
      </c>
      <c r="C156" s="74">
        <f>'2A'!E156</f>
        <v>0</v>
      </c>
      <c r="D156" s="42">
        <f>VLOOKUP(C156,BOOKS!$E$6:$N$1005,10,0)</f>
        <v>0</v>
      </c>
      <c r="E156" s="43">
        <f>IFERROR(D156,'2A'!F156)</f>
        <v>0</v>
      </c>
      <c r="F156" s="41">
        <f>IFERROR(D156,'2A'!G156)</f>
        <v>0</v>
      </c>
      <c r="G156" s="68">
        <f>IFERROR(D156,'2A'!H156)</f>
        <v>0</v>
      </c>
      <c r="H156" s="41">
        <f>IFERROR(D156,'2A'!I156)</f>
        <v>0</v>
      </c>
      <c r="I156" s="41">
        <f>IFERROR(D156,'2A'!J156)</f>
        <v>0</v>
      </c>
      <c r="J156" s="41">
        <f>IFERROR(D156,'2A'!K156)</f>
        <v>0</v>
      </c>
      <c r="K156" s="41">
        <f>IFERROR(D156,'2A'!L156)</f>
        <v>0</v>
      </c>
      <c r="L156" s="41">
        <f>IFERROR(D156,'2A'!M156)</f>
        <v>0</v>
      </c>
    </row>
    <row r="157" spans="2:12">
      <c r="B157" s="162">
        <f t="shared" si="3"/>
        <v>152</v>
      </c>
      <c r="C157" s="73">
        <f>'2A'!E157</f>
        <v>0</v>
      </c>
      <c r="D157" s="42">
        <f>VLOOKUP(C157,BOOKS!$E$6:$N$1005,10,0)</f>
        <v>0</v>
      </c>
      <c r="E157" s="45">
        <f>IFERROR(D157,'2A'!F157)</f>
        <v>0</v>
      </c>
      <c r="F157" s="44">
        <f>IFERROR(D157,'2A'!G157)</f>
        <v>0</v>
      </c>
      <c r="G157" s="67">
        <f>IFERROR(D157,'2A'!H157)</f>
        <v>0</v>
      </c>
      <c r="H157" s="44">
        <f>IFERROR(D157,'2A'!I157)</f>
        <v>0</v>
      </c>
      <c r="I157" s="44">
        <f>IFERROR(D157,'2A'!J157)</f>
        <v>0</v>
      </c>
      <c r="J157" s="44">
        <f>IFERROR(D157,'2A'!K157)</f>
        <v>0</v>
      </c>
      <c r="K157" s="44">
        <f>IFERROR(D157,'2A'!L157)</f>
        <v>0</v>
      </c>
      <c r="L157" s="44">
        <f>IFERROR(D157,'2A'!M157)</f>
        <v>0</v>
      </c>
    </row>
    <row r="158" spans="2:12">
      <c r="B158" s="161">
        <f t="shared" si="3"/>
        <v>153</v>
      </c>
      <c r="C158" s="74">
        <f>'2A'!E158</f>
        <v>0</v>
      </c>
      <c r="D158" s="42">
        <f>VLOOKUP(C158,BOOKS!$E$6:$N$1005,10,0)</f>
        <v>0</v>
      </c>
      <c r="E158" s="43">
        <f>IFERROR(D158,'2A'!F158)</f>
        <v>0</v>
      </c>
      <c r="F158" s="41">
        <f>IFERROR(D158,'2A'!G158)</f>
        <v>0</v>
      </c>
      <c r="G158" s="68">
        <f>IFERROR(D158,'2A'!H158)</f>
        <v>0</v>
      </c>
      <c r="H158" s="41">
        <f>IFERROR(D158,'2A'!I158)</f>
        <v>0</v>
      </c>
      <c r="I158" s="41">
        <f>IFERROR(D158,'2A'!J158)</f>
        <v>0</v>
      </c>
      <c r="J158" s="41">
        <f>IFERROR(D158,'2A'!K158)</f>
        <v>0</v>
      </c>
      <c r="K158" s="41">
        <f>IFERROR(D158,'2A'!L158)</f>
        <v>0</v>
      </c>
      <c r="L158" s="41">
        <f>IFERROR(D158,'2A'!M158)</f>
        <v>0</v>
      </c>
    </row>
    <row r="159" spans="2:12">
      <c r="B159" s="162">
        <f t="shared" si="3"/>
        <v>154</v>
      </c>
      <c r="C159" s="73">
        <f>'2A'!E159</f>
        <v>0</v>
      </c>
      <c r="D159" s="42">
        <f>VLOOKUP(C159,BOOKS!$E$6:$N$1005,10,0)</f>
        <v>0</v>
      </c>
      <c r="E159" s="45">
        <f>IFERROR(D159,'2A'!F159)</f>
        <v>0</v>
      </c>
      <c r="F159" s="44">
        <f>IFERROR(D159,'2A'!G159)</f>
        <v>0</v>
      </c>
      <c r="G159" s="67">
        <f>IFERROR(D159,'2A'!H159)</f>
        <v>0</v>
      </c>
      <c r="H159" s="44">
        <f>IFERROR(D159,'2A'!I159)</f>
        <v>0</v>
      </c>
      <c r="I159" s="44">
        <f>IFERROR(D159,'2A'!J159)</f>
        <v>0</v>
      </c>
      <c r="J159" s="44">
        <f>IFERROR(D159,'2A'!K159)</f>
        <v>0</v>
      </c>
      <c r="K159" s="44">
        <f>IFERROR(D159,'2A'!L159)</f>
        <v>0</v>
      </c>
      <c r="L159" s="44">
        <f>IFERROR(D159,'2A'!M159)</f>
        <v>0</v>
      </c>
    </row>
    <row r="160" spans="2:12">
      <c r="B160" s="161">
        <f t="shared" si="3"/>
        <v>155</v>
      </c>
      <c r="C160" s="74">
        <f>'2A'!E160</f>
        <v>0</v>
      </c>
      <c r="D160" s="42">
        <f>VLOOKUP(C160,BOOKS!$E$6:$N$1005,10,0)</f>
        <v>0</v>
      </c>
      <c r="E160" s="43">
        <f>IFERROR(D160,'2A'!F160)</f>
        <v>0</v>
      </c>
      <c r="F160" s="41">
        <f>IFERROR(D160,'2A'!G160)</f>
        <v>0</v>
      </c>
      <c r="G160" s="68">
        <f>IFERROR(D160,'2A'!H160)</f>
        <v>0</v>
      </c>
      <c r="H160" s="41">
        <f>IFERROR(D160,'2A'!I160)</f>
        <v>0</v>
      </c>
      <c r="I160" s="41">
        <f>IFERROR(D160,'2A'!J160)</f>
        <v>0</v>
      </c>
      <c r="J160" s="41">
        <f>IFERROR(D160,'2A'!K160)</f>
        <v>0</v>
      </c>
      <c r="K160" s="41">
        <f>IFERROR(D160,'2A'!L160)</f>
        <v>0</v>
      </c>
      <c r="L160" s="41">
        <f>IFERROR(D160,'2A'!M160)</f>
        <v>0</v>
      </c>
    </row>
    <row r="161" spans="2:12">
      <c r="B161" s="162">
        <f t="shared" si="3"/>
        <v>156</v>
      </c>
      <c r="C161" s="73">
        <f>'2A'!E161</f>
        <v>0</v>
      </c>
      <c r="D161" s="42">
        <f>VLOOKUP(C161,BOOKS!$E$6:$N$1005,10,0)</f>
        <v>0</v>
      </c>
      <c r="E161" s="45">
        <f>IFERROR(D161,'2A'!F161)</f>
        <v>0</v>
      </c>
      <c r="F161" s="44">
        <f>IFERROR(D161,'2A'!G161)</f>
        <v>0</v>
      </c>
      <c r="G161" s="67">
        <f>IFERROR(D161,'2A'!H161)</f>
        <v>0</v>
      </c>
      <c r="H161" s="44">
        <f>IFERROR(D161,'2A'!I161)</f>
        <v>0</v>
      </c>
      <c r="I161" s="44">
        <f>IFERROR(D161,'2A'!J161)</f>
        <v>0</v>
      </c>
      <c r="J161" s="44">
        <f>IFERROR(D161,'2A'!K161)</f>
        <v>0</v>
      </c>
      <c r="K161" s="44">
        <f>IFERROR(D161,'2A'!L161)</f>
        <v>0</v>
      </c>
      <c r="L161" s="44">
        <f>IFERROR(D161,'2A'!M161)</f>
        <v>0</v>
      </c>
    </row>
    <row r="162" spans="2:12">
      <c r="B162" s="161">
        <f t="shared" si="3"/>
        <v>157</v>
      </c>
      <c r="C162" s="74">
        <f>'2A'!E162</f>
        <v>0</v>
      </c>
      <c r="D162" s="42">
        <f>VLOOKUP(C162,BOOKS!$E$6:$N$1005,10,0)</f>
        <v>0</v>
      </c>
      <c r="E162" s="43">
        <f>IFERROR(D162,'2A'!F162)</f>
        <v>0</v>
      </c>
      <c r="F162" s="41">
        <f>IFERROR(D162,'2A'!G162)</f>
        <v>0</v>
      </c>
      <c r="G162" s="68">
        <f>IFERROR(D162,'2A'!H162)</f>
        <v>0</v>
      </c>
      <c r="H162" s="41">
        <f>IFERROR(D162,'2A'!I162)</f>
        <v>0</v>
      </c>
      <c r="I162" s="41">
        <f>IFERROR(D162,'2A'!J162)</f>
        <v>0</v>
      </c>
      <c r="J162" s="41">
        <f>IFERROR(D162,'2A'!K162)</f>
        <v>0</v>
      </c>
      <c r="K162" s="41">
        <f>IFERROR(D162,'2A'!L162)</f>
        <v>0</v>
      </c>
      <c r="L162" s="41">
        <f>IFERROR(D162,'2A'!M162)</f>
        <v>0</v>
      </c>
    </row>
    <row r="163" spans="2:12">
      <c r="B163" s="162">
        <f t="shared" si="3"/>
        <v>158</v>
      </c>
      <c r="C163" s="73">
        <f>'2A'!E163</f>
        <v>0</v>
      </c>
      <c r="D163" s="42">
        <f>VLOOKUP(C163,BOOKS!$E$6:$N$1005,10,0)</f>
        <v>0</v>
      </c>
      <c r="E163" s="45">
        <f>IFERROR(D163,'2A'!F163)</f>
        <v>0</v>
      </c>
      <c r="F163" s="44">
        <f>IFERROR(D163,'2A'!G163)</f>
        <v>0</v>
      </c>
      <c r="G163" s="67">
        <f>IFERROR(D163,'2A'!H163)</f>
        <v>0</v>
      </c>
      <c r="H163" s="44">
        <f>IFERROR(D163,'2A'!I163)</f>
        <v>0</v>
      </c>
      <c r="I163" s="44">
        <f>IFERROR(D163,'2A'!J163)</f>
        <v>0</v>
      </c>
      <c r="J163" s="44">
        <f>IFERROR(D163,'2A'!K163)</f>
        <v>0</v>
      </c>
      <c r="K163" s="44">
        <f>IFERROR(D163,'2A'!L163)</f>
        <v>0</v>
      </c>
      <c r="L163" s="44">
        <f>IFERROR(D163,'2A'!M163)</f>
        <v>0</v>
      </c>
    </row>
    <row r="164" spans="2:12">
      <c r="B164" s="161">
        <f t="shared" si="3"/>
        <v>159</v>
      </c>
      <c r="C164" s="74">
        <f>'2A'!E164</f>
        <v>0</v>
      </c>
      <c r="D164" s="42">
        <f>VLOOKUP(C164,BOOKS!$E$6:$N$1005,10,0)</f>
        <v>0</v>
      </c>
      <c r="E164" s="43">
        <f>IFERROR(D164,'2A'!F164)</f>
        <v>0</v>
      </c>
      <c r="F164" s="41">
        <f>IFERROR(D164,'2A'!G164)</f>
        <v>0</v>
      </c>
      <c r="G164" s="68">
        <f>IFERROR(D164,'2A'!H164)</f>
        <v>0</v>
      </c>
      <c r="H164" s="41">
        <f>IFERROR(D164,'2A'!I164)</f>
        <v>0</v>
      </c>
      <c r="I164" s="41">
        <f>IFERROR(D164,'2A'!J164)</f>
        <v>0</v>
      </c>
      <c r="J164" s="41">
        <f>IFERROR(D164,'2A'!K164)</f>
        <v>0</v>
      </c>
      <c r="K164" s="41">
        <f>IFERROR(D164,'2A'!L164)</f>
        <v>0</v>
      </c>
      <c r="L164" s="41">
        <f>IFERROR(D164,'2A'!M164)</f>
        <v>0</v>
      </c>
    </row>
    <row r="165" spans="2:12">
      <c r="B165" s="162">
        <f t="shared" si="3"/>
        <v>160</v>
      </c>
      <c r="C165" s="73">
        <f>'2A'!E165</f>
        <v>0</v>
      </c>
      <c r="D165" s="42">
        <f>VLOOKUP(C165,BOOKS!$E$6:$N$1005,10,0)</f>
        <v>0</v>
      </c>
      <c r="E165" s="45">
        <f>IFERROR(D165,'2A'!F165)</f>
        <v>0</v>
      </c>
      <c r="F165" s="44">
        <f>IFERROR(D165,'2A'!G165)</f>
        <v>0</v>
      </c>
      <c r="G165" s="67">
        <f>IFERROR(D165,'2A'!H165)</f>
        <v>0</v>
      </c>
      <c r="H165" s="44">
        <f>IFERROR(D165,'2A'!I165)</f>
        <v>0</v>
      </c>
      <c r="I165" s="44">
        <f>IFERROR(D165,'2A'!J165)</f>
        <v>0</v>
      </c>
      <c r="J165" s="44">
        <f>IFERROR(D165,'2A'!K165)</f>
        <v>0</v>
      </c>
      <c r="K165" s="44">
        <f>IFERROR(D165,'2A'!L165)</f>
        <v>0</v>
      </c>
      <c r="L165" s="44">
        <f>IFERROR(D165,'2A'!M165)</f>
        <v>0</v>
      </c>
    </row>
    <row r="166" spans="2:12">
      <c r="B166" s="161">
        <f t="shared" si="3"/>
        <v>161</v>
      </c>
      <c r="C166" s="74">
        <f>'2A'!E166</f>
        <v>0</v>
      </c>
      <c r="D166" s="42">
        <f>VLOOKUP(C166,BOOKS!$E$6:$N$1005,10,0)</f>
        <v>0</v>
      </c>
      <c r="E166" s="43">
        <f>IFERROR(D166,'2A'!F166)</f>
        <v>0</v>
      </c>
      <c r="F166" s="41">
        <f>IFERROR(D166,'2A'!G166)</f>
        <v>0</v>
      </c>
      <c r="G166" s="68">
        <f>IFERROR(D166,'2A'!H166)</f>
        <v>0</v>
      </c>
      <c r="H166" s="41">
        <f>IFERROR(D166,'2A'!I166)</f>
        <v>0</v>
      </c>
      <c r="I166" s="41">
        <f>IFERROR(D166,'2A'!J166)</f>
        <v>0</v>
      </c>
      <c r="J166" s="41">
        <f>IFERROR(D166,'2A'!K166)</f>
        <v>0</v>
      </c>
      <c r="K166" s="41">
        <f>IFERROR(D166,'2A'!L166)</f>
        <v>0</v>
      </c>
      <c r="L166" s="41">
        <f>IFERROR(D166,'2A'!M166)</f>
        <v>0</v>
      </c>
    </row>
    <row r="167" spans="2:12">
      <c r="B167" s="162">
        <f t="shared" si="3"/>
        <v>162</v>
      </c>
      <c r="C167" s="73">
        <f>'2A'!E167</f>
        <v>0</v>
      </c>
      <c r="D167" s="42">
        <f>VLOOKUP(C167,BOOKS!$E$6:$N$1005,10,0)</f>
        <v>0</v>
      </c>
      <c r="E167" s="45">
        <f>IFERROR(D167,'2A'!F167)</f>
        <v>0</v>
      </c>
      <c r="F167" s="44">
        <f>IFERROR(D167,'2A'!G167)</f>
        <v>0</v>
      </c>
      <c r="G167" s="67">
        <f>IFERROR(D167,'2A'!H167)</f>
        <v>0</v>
      </c>
      <c r="H167" s="44">
        <f>IFERROR(D167,'2A'!I167)</f>
        <v>0</v>
      </c>
      <c r="I167" s="44">
        <f>IFERROR(D167,'2A'!J167)</f>
        <v>0</v>
      </c>
      <c r="J167" s="44">
        <f>IFERROR(D167,'2A'!K167)</f>
        <v>0</v>
      </c>
      <c r="K167" s="44">
        <f>IFERROR(D167,'2A'!L167)</f>
        <v>0</v>
      </c>
      <c r="L167" s="44">
        <f>IFERROR(D167,'2A'!M167)</f>
        <v>0</v>
      </c>
    </row>
    <row r="168" spans="2:12">
      <c r="B168" s="161">
        <f t="shared" si="3"/>
        <v>163</v>
      </c>
      <c r="C168" s="74">
        <f>'2A'!E168</f>
        <v>0</v>
      </c>
      <c r="D168" s="42">
        <f>VLOOKUP(C168,BOOKS!$E$6:$N$1005,10,0)</f>
        <v>0</v>
      </c>
      <c r="E168" s="43">
        <f>IFERROR(D168,'2A'!F168)</f>
        <v>0</v>
      </c>
      <c r="F168" s="41">
        <f>IFERROR(D168,'2A'!G168)</f>
        <v>0</v>
      </c>
      <c r="G168" s="68">
        <f>IFERROR(D168,'2A'!H168)</f>
        <v>0</v>
      </c>
      <c r="H168" s="41">
        <f>IFERROR(D168,'2A'!I168)</f>
        <v>0</v>
      </c>
      <c r="I168" s="41">
        <f>IFERROR(D168,'2A'!J168)</f>
        <v>0</v>
      </c>
      <c r="J168" s="41">
        <f>IFERROR(D168,'2A'!K168)</f>
        <v>0</v>
      </c>
      <c r="K168" s="41">
        <f>IFERROR(D168,'2A'!L168)</f>
        <v>0</v>
      </c>
      <c r="L168" s="41">
        <f>IFERROR(D168,'2A'!M168)</f>
        <v>0</v>
      </c>
    </row>
    <row r="169" spans="2:12">
      <c r="B169" s="162">
        <f t="shared" si="3"/>
        <v>164</v>
      </c>
      <c r="C169" s="73">
        <f>'2A'!E169</f>
        <v>0</v>
      </c>
      <c r="D169" s="42">
        <f>VLOOKUP(C169,BOOKS!$E$6:$N$1005,10,0)</f>
        <v>0</v>
      </c>
      <c r="E169" s="45">
        <f>IFERROR(D169,'2A'!F169)</f>
        <v>0</v>
      </c>
      <c r="F169" s="44">
        <f>IFERROR(D169,'2A'!G169)</f>
        <v>0</v>
      </c>
      <c r="G169" s="67">
        <f>IFERROR(D169,'2A'!H169)</f>
        <v>0</v>
      </c>
      <c r="H169" s="44">
        <f>IFERROR(D169,'2A'!I169)</f>
        <v>0</v>
      </c>
      <c r="I169" s="44">
        <f>IFERROR(D169,'2A'!J169)</f>
        <v>0</v>
      </c>
      <c r="J169" s="44">
        <f>IFERROR(D169,'2A'!K169)</f>
        <v>0</v>
      </c>
      <c r="K169" s="44">
        <f>IFERROR(D169,'2A'!L169)</f>
        <v>0</v>
      </c>
      <c r="L169" s="44">
        <f>IFERROR(D169,'2A'!M169)</f>
        <v>0</v>
      </c>
    </row>
    <row r="170" spans="2:12">
      <c r="B170" s="161">
        <f t="shared" si="3"/>
        <v>165</v>
      </c>
      <c r="C170" s="74">
        <f>'2A'!E170</f>
        <v>0</v>
      </c>
      <c r="D170" s="42">
        <f>VLOOKUP(C170,BOOKS!$E$6:$N$1005,10,0)</f>
        <v>0</v>
      </c>
      <c r="E170" s="43">
        <f>IFERROR(D170,'2A'!F170)</f>
        <v>0</v>
      </c>
      <c r="F170" s="41">
        <f>IFERROR(D170,'2A'!G170)</f>
        <v>0</v>
      </c>
      <c r="G170" s="68">
        <f>IFERROR(D170,'2A'!H170)</f>
        <v>0</v>
      </c>
      <c r="H170" s="41">
        <f>IFERROR(D170,'2A'!I170)</f>
        <v>0</v>
      </c>
      <c r="I170" s="41">
        <f>IFERROR(D170,'2A'!J170)</f>
        <v>0</v>
      </c>
      <c r="J170" s="41">
        <f>IFERROR(D170,'2A'!K170)</f>
        <v>0</v>
      </c>
      <c r="K170" s="41">
        <f>IFERROR(D170,'2A'!L170)</f>
        <v>0</v>
      </c>
      <c r="L170" s="41">
        <f>IFERROR(D170,'2A'!M170)</f>
        <v>0</v>
      </c>
    </row>
    <row r="171" spans="2:12">
      <c r="B171" s="162">
        <f t="shared" si="3"/>
        <v>166</v>
      </c>
      <c r="C171" s="73">
        <f>'2A'!E171</f>
        <v>0</v>
      </c>
      <c r="D171" s="42">
        <f>VLOOKUP(C171,BOOKS!$E$6:$N$1005,10,0)</f>
        <v>0</v>
      </c>
      <c r="E171" s="45">
        <f>IFERROR(D171,'2A'!F171)</f>
        <v>0</v>
      </c>
      <c r="F171" s="44">
        <f>IFERROR(D171,'2A'!G171)</f>
        <v>0</v>
      </c>
      <c r="G171" s="67">
        <f>IFERROR(D171,'2A'!H171)</f>
        <v>0</v>
      </c>
      <c r="H171" s="44">
        <f>IFERROR(D171,'2A'!I171)</f>
        <v>0</v>
      </c>
      <c r="I171" s="44">
        <f>IFERROR(D171,'2A'!J171)</f>
        <v>0</v>
      </c>
      <c r="J171" s="44">
        <f>IFERROR(D171,'2A'!K171)</f>
        <v>0</v>
      </c>
      <c r="K171" s="44">
        <f>IFERROR(D171,'2A'!L171)</f>
        <v>0</v>
      </c>
      <c r="L171" s="44">
        <f>IFERROR(D171,'2A'!M171)</f>
        <v>0</v>
      </c>
    </row>
    <row r="172" spans="2:12">
      <c r="B172" s="161">
        <f t="shared" si="3"/>
        <v>167</v>
      </c>
      <c r="C172" s="74">
        <f>'2A'!E172</f>
        <v>0</v>
      </c>
      <c r="D172" s="42">
        <f>VLOOKUP(C172,BOOKS!$E$6:$N$1005,10,0)</f>
        <v>0</v>
      </c>
      <c r="E172" s="43">
        <f>IFERROR(D172,'2A'!F172)</f>
        <v>0</v>
      </c>
      <c r="F172" s="41">
        <f>IFERROR(D172,'2A'!G172)</f>
        <v>0</v>
      </c>
      <c r="G172" s="68">
        <f>IFERROR(D172,'2A'!H172)</f>
        <v>0</v>
      </c>
      <c r="H172" s="41">
        <f>IFERROR(D172,'2A'!I172)</f>
        <v>0</v>
      </c>
      <c r="I172" s="41">
        <f>IFERROR(D172,'2A'!J172)</f>
        <v>0</v>
      </c>
      <c r="J172" s="41">
        <f>IFERROR(D172,'2A'!K172)</f>
        <v>0</v>
      </c>
      <c r="K172" s="41">
        <f>IFERROR(D172,'2A'!L172)</f>
        <v>0</v>
      </c>
      <c r="L172" s="41">
        <f>IFERROR(D172,'2A'!M172)</f>
        <v>0</v>
      </c>
    </row>
    <row r="173" spans="2:12">
      <c r="B173" s="162">
        <f t="shared" si="3"/>
        <v>168</v>
      </c>
      <c r="C173" s="73">
        <f>'2A'!E173</f>
        <v>0</v>
      </c>
      <c r="D173" s="42">
        <f>VLOOKUP(C173,BOOKS!$E$6:$N$1005,10,0)</f>
        <v>0</v>
      </c>
      <c r="E173" s="45">
        <f>IFERROR(D173,'2A'!F173)</f>
        <v>0</v>
      </c>
      <c r="F173" s="44">
        <f>IFERROR(D173,'2A'!G173)</f>
        <v>0</v>
      </c>
      <c r="G173" s="67">
        <f>IFERROR(D173,'2A'!H173)</f>
        <v>0</v>
      </c>
      <c r="H173" s="44">
        <f>IFERROR(D173,'2A'!I173)</f>
        <v>0</v>
      </c>
      <c r="I173" s="44">
        <f>IFERROR(D173,'2A'!J173)</f>
        <v>0</v>
      </c>
      <c r="J173" s="44">
        <f>IFERROR(D173,'2A'!K173)</f>
        <v>0</v>
      </c>
      <c r="K173" s="44">
        <f>IFERROR(D173,'2A'!L173)</f>
        <v>0</v>
      </c>
      <c r="L173" s="44">
        <f>IFERROR(D173,'2A'!M173)</f>
        <v>0</v>
      </c>
    </row>
    <row r="174" spans="2:12">
      <c r="B174" s="161">
        <f t="shared" si="3"/>
        <v>169</v>
      </c>
      <c r="C174" s="74">
        <f>'2A'!E174</f>
        <v>0</v>
      </c>
      <c r="D174" s="42">
        <f>VLOOKUP(C174,BOOKS!$E$6:$N$1005,10,0)</f>
        <v>0</v>
      </c>
      <c r="E174" s="43">
        <f>IFERROR(D174,'2A'!F174)</f>
        <v>0</v>
      </c>
      <c r="F174" s="41">
        <f>IFERROR(D174,'2A'!G174)</f>
        <v>0</v>
      </c>
      <c r="G174" s="68">
        <f>IFERROR(D174,'2A'!H174)</f>
        <v>0</v>
      </c>
      <c r="H174" s="41">
        <f>IFERROR(D174,'2A'!I174)</f>
        <v>0</v>
      </c>
      <c r="I174" s="41">
        <f>IFERROR(D174,'2A'!J174)</f>
        <v>0</v>
      </c>
      <c r="J174" s="41">
        <f>IFERROR(D174,'2A'!K174)</f>
        <v>0</v>
      </c>
      <c r="K174" s="41">
        <f>IFERROR(D174,'2A'!L174)</f>
        <v>0</v>
      </c>
      <c r="L174" s="41">
        <f>IFERROR(D174,'2A'!M174)</f>
        <v>0</v>
      </c>
    </row>
    <row r="175" spans="2:12">
      <c r="B175" s="162">
        <f t="shared" si="3"/>
        <v>170</v>
      </c>
      <c r="C175" s="73">
        <f>'2A'!E175</f>
        <v>0</v>
      </c>
      <c r="D175" s="42">
        <f>VLOOKUP(C175,BOOKS!$E$6:$N$1005,10,0)</f>
        <v>0</v>
      </c>
      <c r="E175" s="45">
        <f>IFERROR(D175,'2A'!F175)</f>
        <v>0</v>
      </c>
      <c r="F175" s="44">
        <f>IFERROR(D175,'2A'!G175)</f>
        <v>0</v>
      </c>
      <c r="G175" s="67">
        <f>IFERROR(D175,'2A'!H175)</f>
        <v>0</v>
      </c>
      <c r="H175" s="44">
        <f>IFERROR(D175,'2A'!I175)</f>
        <v>0</v>
      </c>
      <c r="I175" s="44">
        <f>IFERROR(D175,'2A'!J175)</f>
        <v>0</v>
      </c>
      <c r="J175" s="44">
        <f>IFERROR(D175,'2A'!K175)</f>
        <v>0</v>
      </c>
      <c r="K175" s="44">
        <f>IFERROR(D175,'2A'!L175)</f>
        <v>0</v>
      </c>
      <c r="L175" s="44">
        <f>IFERROR(D175,'2A'!M175)</f>
        <v>0</v>
      </c>
    </row>
    <row r="176" spans="2:12">
      <c r="B176" s="161">
        <f t="shared" si="3"/>
        <v>171</v>
      </c>
      <c r="C176" s="74">
        <f>'2A'!E176</f>
        <v>0</v>
      </c>
      <c r="D176" s="42">
        <f>VLOOKUP(C176,BOOKS!$E$6:$N$1005,10,0)</f>
        <v>0</v>
      </c>
      <c r="E176" s="43">
        <f>IFERROR(D176,'2A'!F176)</f>
        <v>0</v>
      </c>
      <c r="F176" s="41">
        <f>IFERROR(D176,'2A'!G176)</f>
        <v>0</v>
      </c>
      <c r="G176" s="68">
        <f>IFERROR(D176,'2A'!H176)</f>
        <v>0</v>
      </c>
      <c r="H176" s="41">
        <f>IFERROR(D176,'2A'!I176)</f>
        <v>0</v>
      </c>
      <c r="I176" s="41">
        <f>IFERROR(D176,'2A'!J176)</f>
        <v>0</v>
      </c>
      <c r="J176" s="41">
        <f>IFERROR(D176,'2A'!K176)</f>
        <v>0</v>
      </c>
      <c r="K176" s="41">
        <f>IFERROR(D176,'2A'!L176)</f>
        <v>0</v>
      </c>
      <c r="L176" s="41">
        <f>IFERROR(D176,'2A'!M176)</f>
        <v>0</v>
      </c>
    </row>
    <row r="177" spans="2:12">
      <c r="B177" s="162">
        <f t="shared" si="3"/>
        <v>172</v>
      </c>
      <c r="C177" s="73">
        <f>'2A'!E177</f>
        <v>0</v>
      </c>
      <c r="D177" s="42">
        <f>VLOOKUP(C177,BOOKS!$E$6:$N$1005,10,0)</f>
        <v>0</v>
      </c>
      <c r="E177" s="45">
        <f>IFERROR(D177,'2A'!F177)</f>
        <v>0</v>
      </c>
      <c r="F177" s="44">
        <f>IFERROR(D177,'2A'!G177)</f>
        <v>0</v>
      </c>
      <c r="G177" s="67">
        <f>IFERROR(D177,'2A'!H177)</f>
        <v>0</v>
      </c>
      <c r="H177" s="44">
        <f>IFERROR(D177,'2A'!I177)</f>
        <v>0</v>
      </c>
      <c r="I177" s="44">
        <f>IFERROR(D177,'2A'!J177)</f>
        <v>0</v>
      </c>
      <c r="J177" s="44">
        <f>IFERROR(D177,'2A'!K177)</f>
        <v>0</v>
      </c>
      <c r="K177" s="44">
        <f>IFERROR(D177,'2A'!L177)</f>
        <v>0</v>
      </c>
      <c r="L177" s="44">
        <f>IFERROR(D177,'2A'!M177)</f>
        <v>0</v>
      </c>
    </row>
    <row r="178" spans="2:12">
      <c r="B178" s="161">
        <f t="shared" si="3"/>
        <v>173</v>
      </c>
      <c r="C178" s="74">
        <f>'2A'!E178</f>
        <v>0</v>
      </c>
      <c r="D178" s="42">
        <f>VLOOKUP(C178,BOOKS!$E$6:$N$1005,10,0)</f>
        <v>0</v>
      </c>
      <c r="E178" s="43">
        <f>IFERROR(D178,'2A'!F178)</f>
        <v>0</v>
      </c>
      <c r="F178" s="41">
        <f>IFERROR(D178,'2A'!G178)</f>
        <v>0</v>
      </c>
      <c r="G178" s="68">
        <f>IFERROR(D178,'2A'!H178)</f>
        <v>0</v>
      </c>
      <c r="H178" s="41">
        <f>IFERROR(D178,'2A'!I178)</f>
        <v>0</v>
      </c>
      <c r="I178" s="41">
        <f>IFERROR(D178,'2A'!J178)</f>
        <v>0</v>
      </c>
      <c r="J178" s="41">
        <f>IFERROR(D178,'2A'!K178)</f>
        <v>0</v>
      </c>
      <c r="K178" s="41">
        <f>IFERROR(D178,'2A'!L178)</f>
        <v>0</v>
      </c>
      <c r="L178" s="41">
        <f>IFERROR(D178,'2A'!M178)</f>
        <v>0</v>
      </c>
    </row>
    <row r="179" spans="2:12">
      <c r="B179" s="162">
        <f t="shared" si="3"/>
        <v>174</v>
      </c>
      <c r="C179" s="73">
        <f>'2A'!E179</f>
        <v>0</v>
      </c>
      <c r="D179" s="42">
        <f>VLOOKUP(C179,BOOKS!$E$6:$N$1005,10,0)</f>
        <v>0</v>
      </c>
      <c r="E179" s="45">
        <f>IFERROR(D179,'2A'!F179)</f>
        <v>0</v>
      </c>
      <c r="F179" s="44">
        <f>IFERROR(D179,'2A'!G179)</f>
        <v>0</v>
      </c>
      <c r="G179" s="67">
        <f>IFERROR(D179,'2A'!H179)</f>
        <v>0</v>
      </c>
      <c r="H179" s="44">
        <f>IFERROR(D179,'2A'!I179)</f>
        <v>0</v>
      </c>
      <c r="I179" s="44">
        <f>IFERROR(D179,'2A'!J179)</f>
        <v>0</v>
      </c>
      <c r="J179" s="44">
        <f>IFERROR(D179,'2A'!K179)</f>
        <v>0</v>
      </c>
      <c r="K179" s="44">
        <f>IFERROR(D179,'2A'!L179)</f>
        <v>0</v>
      </c>
      <c r="L179" s="44">
        <f>IFERROR(D179,'2A'!M179)</f>
        <v>0</v>
      </c>
    </row>
    <row r="180" spans="2:12">
      <c r="B180" s="161">
        <f t="shared" si="3"/>
        <v>175</v>
      </c>
      <c r="C180" s="74">
        <f>'2A'!E180</f>
        <v>0</v>
      </c>
      <c r="D180" s="42">
        <f>VLOOKUP(C180,BOOKS!$E$6:$N$1005,10,0)</f>
        <v>0</v>
      </c>
      <c r="E180" s="43">
        <f>IFERROR(D180,'2A'!F180)</f>
        <v>0</v>
      </c>
      <c r="F180" s="41">
        <f>IFERROR(D180,'2A'!G180)</f>
        <v>0</v>
      </c>
      <c r="G180" s="68">
        <f>IFERROR(D180,'2A'!H180)</f>
        <v>0</v>
      </c>
      <c r="H180" s="41">
        <f>IFERROR(D180,'2A'!I180)</f>
        <v>0</v>
      </c>
      <c r="I180" s="41">
        <f>IFERROR(D180,'2A'!J180)</f>
        <v>0</v>
      </c>
      <c r="J180" s="41">
        <f>IFERROR(D180,'2A'!K180)</f>
        <v>0</v>
      </c>
      <c r="K180" s="41">
        <f>IFERROR(D180,'2A'!L180)</f>
        <v>0</v>
      </c>
      <c r="L180" s="41">
        <f>IFERROR(D180,'2A'!M180)</f>
        <v>0</v>
      </c>
    </row>
    <row r="181" spans="2:12">
      <c r="B181" s="162">
        <f t="shared" si="3"/>
        <v>176</v>
      </c>
      <c r="C181" s="73">
        <f>'2A'!E181</f>
        <v>0</v>
      </c>
      <c r="D181" s="42">
        <f>VLOOKUP(C181,BOOKS!$E$6:$N$1005,10,0)</f>
        <v>0</v>
      </c>
      <c r="E181" s="45">
        <f>IFERROR(D181,'2A'!F181)</f>
        <v>0</v>
      </c>
      <c r="F181" s="44">
        <f>IFERROR(D181,'2A'!G181)</f>
        <v>0</v>
      </c>
      <c r="G181" s="67">
        <f>IFERROR(D181,'2A'!H181)</f>
        <v>0</v>
      </c>
      <c r="H181" s="44">
        <f>IFERROR(D181,'2A'!I181)</f>
        <v>0</v>
      </c>
      <c r="I181" s="44">
        <f>IFERROR(D181,'2A'!J181)</f>
        <v>0</v>
      </c>
      <c r="J181" s="44">
        <f>IFERROR(D181,'2A'!K181)</f>
        <v>0</v>
      </c>
      <c r="K181" s="44">
        <f>IFERROR(D181,'2A'!L181)</f>
        <v>0</v>
      </c>
      <c r="L181" s="44">
        <f>IFERROR(D181,'2A'!M181)</f>
        <v>0</v>
      </c>
    </row>
    <row r="182" spans="2:12">
      <c r="B182" s="161">
        <f t="shared" si="3"/>
        <v>177</v>
      </c>
      <c r="C182" s="74">
        <f>'2A'!E182</f>
        <v>0</v>
      </c>
      <c r="D182" s="42">
        <f>VLOOKUP(C182,BOOKS!$E$6:$N$1005,10,0)</f>
        <v>0</v>
      </c>
      <c r="E182" s="43">
        <f>IFERROR(D182,'2A'!F182)</f>
        <v>0</v>
      </c>
      <c r="F182" s="41">
        <f>IFERROR(D182,'2A'!G182)</f>
        <v>0</v>
      </c>
      <c r="G182" s="68">
        <f>IFERROR(D182,'2A'!H182)</f>
        <v>0</v>
      </c>
      <c r="H182" s="41">
        <f>IFERROR(D182,'2A'!I182)</f>
        <v>0</v>
      </c>
      <c r="I182" s="41">
        <f>IFERROR(D182,'2A'!J182)</f>
        <v>0</v>
      </c>
      <c r="J182" s="41">
        <f>IFERROR(D182,'2A'!K182)</f>
        <v>0</v>
      </c>
      <c r="K182" s="41">
        <f>IFERROR(D182,'2A'!L182)</f>
        <v>0</v>
      </c>
      <c r="L182" s="41">
        <f>IFERROR(D182,'2A'!M182)</f>
        <v>0</v>
      </c>
    </row>
    <row r="183" spans="2:12">
      <c r="B183" s="162">
        <f t="shared" si="3"/>
        <v>178</v>
      </c>
      <c r="C183" s="73">
        <f>'2A'!E183</f>
        <v>0</v>
      </c>
      <c r="D183" s="42">
        <f>VLOOKUP(C183,BOOKS!$E$6:$N$1005,10,0)</f>
        <v>0</v>
      </c>
      <c r="E183" s="45">
        <f>IFERROR(D183,'2A'!F183)</f>
        <v>0</v>
      </c>
      <c r="F183" s="44">
        <f>IFERROR(D183,'2A'!G183)</f>
        <v>0</v>
      </c>
      <c r="G183" s="67">
        <f>IFERROR(D183,'2A'!H183)</f>
        <v>0</v>
      </c>
      <c r="H183" s="44">
        <f>IFERROR(D183,'2A'!I183)</f>
        <v>0</v>
      </c>
      <c r="I183" s="44">
        <f>IFERROR(D183,'2A'!J183)</f>
        <v>0</v>
      </c>
      <c r="J183" s="44">
        <f>IFERROR(D183,'2A'!K183)</f>
        <v>0</v>
      </c>
      <c r="K183" s="44">
        <f>IFERROR(D183,'2A'!L183)</f>
        <v>0</v>
      </c>
      <c r="L183" s="44">
        <f>IFERROR(D183,'2A'!M183)</f>
        <v>0</v>
      </c>
    </row>
    <row r="184" spans="2:12">
      <c r="B184" s="161">
        <f t="shared" si="3"/>
        <v>179</v>
      </c>
      <c r="C184" s="74">
        <f>'2A'!E184</f>
        <v>0</v>
      </c>
      <c r="D184" s="42">
        <f>VLOOKUP(C184,BOOKS!$E$6:$N$1005,10,0)</f>
        <v>0</v>
      </c>
      <c r="E184" s="43">
        <f>IFERROR(D184,'2A'!F184)</f>
        <v>0</v>
      </c>
      <c r="F184" s="41">
        <f>IFERROR(D184,'2A'!G184)</f>
        <v>0</v>
      </c>
      <c r="G184" s="68">
        <f>IFERROR(D184,'2A'!H184)</f>
        <v>0</v>
      </c>
      <c r="H184" s="41">
        <f>IFERROR(D184,'2A'!I184)</f>
        <v>0</v>
      </c>
      <c r="I184" s="41">
        <f>IFERROR(D184,'2A'!J184)</f>
        <v>0</v>
      </c>
      <c r="J184" s="41">
        <f>IFERROR(D184,'2A'!K184)</f>
        <v>0</v>
      </c>
      <c r="K184" s="41">
        <f>IFERROR(D184,'2A'!L184)</f>
        <v>0</v>
      </c>
      <c r="L184" s="41">
        <f>IFERROR(D184,'2A'!M184)</f>
        <v>0</v>
      </c>
    </row>
    <row r="185" spans="2:12">
      <c r="B185" s="162">
        <f t="shared" si="3"/>
        <v>180</v>
      </c>
      <c r="C185" s="73">
        <f>'2A'!E185</f>
        <v>0</v>
      </c>
      <c r="D185" s="42">
        <f>VLOOKUP(C185,BOOKS!$E$6:$N$1005,10,0)</f>
        <v>0</v>
      </c>
      <c r="E185" s="45">
        <f>IFERROR(D185,'2A'!F185)</f>
        <v>0</v>
      </c>
      <c r="F185" s="44">
        <f>IFERROR(D185,'2A'!G185)</f>
        <v>0</v>
      </c>
      <c r="G185" s="67">
        <f>IFERROR(D185,'2A'!H185)</f>
        <v>0</v>
      </c>
      <c r="H185" s="44">
        <f>IFERROR(D185,'2A'!I185)</f>
        <v>0</v>
      </c>
      <c r="I185" s="44">
        <f>IFERROR(D185,'2A'!J185)</f>
        <v>0</v>
      </c>
      <c r="J185" s="44">
        <f>IFERROR(D185,'2A'!K185)</f>
        <v>0</v>
      </c>
      <c r="K185" s="44">
        <f>IFERROR(D185,'2A'!L185)</f>
        <v>0</v>
      </c>
      <c r="L185" s="44">
        <f>IFERROR(D185,'2A'!M185)</f>
        <v>0</v>
      </c>
    </row>
    <row r="186" spans="2:12">
      <c r="B186" s="161">
        <f t="shared" si="3"/>
        <v>181</v>
      </c>
      <c r="C186" s="74">
        <f>'2A'!E186</f>
        <v>0</v>
      </c>
      <c r="D186" s="42">
        <f>VLOOKUP(C186,BOOKS!$E$6:$N$1005,10,0)</f>
        <v>0</v>
      </c>
      <c r="E186" s="43">
        <f>IFERROR(D186,'2A'!F186)</f>
        <v>0</v>
      </c>
      <c r="F186" s="41">
        <f>IFERROR(D186,'2A'!G186)</f>
        <v>0</v>
      </c>
      <c r="G186" s="68">
        <f>IFERROR(D186,'2A'!H186)</f>
        <v>0</v>
      </c>
      <c r="H186" s="41">
        <f>IFERROR(D186,'2A'!I186)</f>
        <v>0</v>
      </c>
      <c r="I186" s="41">
        <f>IFERROR(D186,'2A'!J186)</f>
        <v>0</v>
      </c>
      <c r="J186" s="41">
        <f>IFERROR(D186,'2A'!K186)</f>
        <v>0</v>
      </c>
      <c r="K186" s="41">
        <f>IFERROR(D186,'2A'!L186)</f>
        <v>0</v>
      </c>
      <c r="L186" s="41">
        <f>IFERROR(D186,'2A'!M186)</f>
        <v>0</v>
      </c>
    </row>
    <row r="187" spans="2:12">
      <c r="B187" s="162">
        <f t="shared" si="3"/>
        <v>182</v>
      </c>
      <c r="C187" s="73">
        <f>'2A'!E187</f>
        <v>0</v>
      </c>
      <c r="D187" s="42">
        <f>VLOOKUP(C187,BOOKS!$E$6:$N$1005,10,0)</f>
        <v>0</v>
      </c>
      <c r="E187" s="45">
        <f>IFERROR(D187,'2A'!F187)</f>
        <v>0</v>
      </c>
      <c r="F187" s="44">
        <f>IFERROR(D187,'2A'!G187)</f>
        <v>0</v>
      </c>
      <c r="G187" s="67">
        <f>IFERROR(D187,'2A'!H187)</f>
        <v>0</v>
      </c>
      <c r="H187" s="44">
        <f>IFERROR(D187,'2A'!I187)</f>
        <v>0</v>
      </c>
      <c r="I187" s="44">
        <f>IFERROR(D187,'2A'!J187)</f>
        <v>0</v>
      </c>
      <c r="J187" s="44">
        <f>IFERROR(D187,'2A'!K187)</f>
        <v>0</v>
      </c>
      <c r="K187" s="44">
        <f>IFERROR(D187,'2A'!L187)</f>
        <v>0</v>
      </c>
      <c r="L187" s="44">
        <f>IFERROR(D187,'2A'!M187)</f>
        <v>0</v>
      </c>
    </row>
    <row r="188" spans="2:12">
      <c r="B188" s="161">
        <f t="shared" si="3"/>
        <v>183</v>
      </c>
      <c r="C188" s="74">
        <f>'2A'!E188</f>
        <v>0</v>
      </c>
      <c r="D188" s="42">
        <f>VLOOKUP(C188,BOOKS!$E$6:$N$1005,10,0)</f>
        <v>0</v>
      </c>
      <c r="E188" s="43">
        <f>IFERROR(D188,'2A'!F188)</f>
        <v>0</v>
      </c>
      <c r="F188" s="41">
        <f>IFERROR(D188,'2A'!G188)</f>
        <v>0</v>
      </c>
      <c r="G188" s="68">
        <f>IFERROR(D188,'2A'!H188)</f>
        <v>0</v>
      </c>
      <c r="H188" s="41">
        <f>IFERROR(D188,'2A'!I188)</f>
        <v>0</v>
      </c>
      <c r="I188" s="41">
        <f>IFERROR(D188,'2A'!J188)</f>
        <v>0</v>
      </c>
      <c r="J188" s="41">
        <f>IFERROR(D188,'2A'!K188)</f>
        <v>0</v>
      </c>
      <c r="K188" s="41">
        <f>IFERROR(D188,'2A'!L188)</f>
        <v>0</v>
      </c>
      <c r="L188" s="41">
        <f>IFERROR(D188,'2A'!M188)</f>
        <v>0</v>
      </c>
    </row>
    <row r="189" spans="2:12">
      <c r="B189" s="162">
        <f t="shared" si="3"/>
        <v>184</v>
      </c>
      <c r="C189" s="73">
        <f>'2A'!E189</f>
        <v>0</v>
      </c>
      <c r="D189" s="42">
        <f>VLOOKUP(C189,BOOKS!$E$6:$N$1005,10,0)</f>
        <v>0</v>
      </c>
      <c r="E189" s="45">
        <f>IFERROR(D189,'2A'!F189)</f>
        <v>0</v>
      </c>
      <c r="F189" s="44">
        <f>IFERROR(D189,'2A'!G189)</f>
        <v>0</v>
      </c>
      <c r="G189" s="67">
        <f>IFERROR(D189,'2A'!H189)</f>
        <v>0</v>
      </c>
      <c r="H189" s="44">
        <f>IFERROR(D189,'2A'!I189)</f>
        <v>0</v>
      </c>
      <c r="I189" s="44">
        <f>IFERROR(D189,'2A'!J189)</f>
        <v>0</v>
      </c>
      <c r="J189" s="44">
        <f>IFERROR(D189,'2A'!K189)</f>
        <v>0</v>
      </c>
      <c r="K189" s="44">
        <f>IFERROR(D189,'2A'!L189)</f>
        <v>0</v>
      </c>
      <c r="L189" s="44">
        <f>IFERROR(D189,'2A'!M189)</f>
        <v>0</v>
      </c>
    </row>
    <row r="190" spans="2:12">
      <c r="B190" s="161">
        <f t="shared" si="3"/>
        <v>185</v>
      </c>
      <c r="C190" s="74">
        <f>'2A'!E190</f>
        <v>0</v>
      </c>
      <c r="D190" s="42">
        <f>VLOOKUP(C190,BOOKS!$E$6:$N$1005,10,0)</f>
        <v>0</v>
      </c>
      <c r="E190" s="43">
        <f>IFERROR(D190,'2A'!F190)</f>
        <v>0</v>
      </c>
      <c r="F190" s="41">
        <f>IFERROR(D190,'2A'!G190)</f>
        <v>0</v>
      </c>
      <c r="G190" s="68">
        <f>IFERROR(D190,'2A'!H190)</f>
        <v>0</v>
      </c>
      <c r="H190" s="41">
        <f>IFERROR(D190,'2A'!I190)</f>
        <v>0</v>
      </c>
      <c r="I190" s="41">
        <f>IFERROR(D190,'2A'!J190)</f>
        <v>0</v>
      </c>
      <c r="J190" s="41">
        <f>IFERROR(D190,'2A'!K190)</f>
        <v>0</v>
      </c>
      <c r="K190" s="41">
        <f>IFERROR(D190,'2A'!L190)</f>
        <v>0</v>
      </c>
      <c r="L190" s="41">
        <f>IFERROR(D190,'2A'!M190)</f>
        <v>0</v>
      </c>
    </row>
    <row r="191" spans="2:12">
      <c r="B191" s="162">
        <f t="shared" si="3"/>
        <v>186</v>
      </c>
      <c r="C191" s="73">
        <f>'2A'!E191</f>
        <v>0</v>
      </c>
      <c r="D191" s="42">
        <f>VLOOKUP(C191,BOOKS!$E$6:$N$1005,10,0)</f>
        <v>0</v>
      </c>
      <c r="E191" s="45">
        <f>IFERROR(D191,'2A'!F191)</f>
        <v>0</v>
      </c>
      <c r="F191" s="44">
        <f>IFERROR(D191,'2A'!G191)</f>
        <v>0</v>
      </c>
      <c r="G191" s="67">
        <f>IFERROR(D191,'2A'!H191)</f>
        <v>0</v>
      </c>
      <c r="H191" s="44">
        <f>IFERROR(D191,'2A'!I191)</f>
        <v>0</v>
      </c>
      <c r="I191" s="44">
        <f>IFERROR(D191,'2A'!J191)</f>
        <v>0</v>
      </c>
      <c r="J191" s="44">
        <f>IFERROR(D191,'2A'!K191)</f>
        <v>0</v>
      </c>
      <c r="K191" s="44">
        <f>IFERROR(D191,'2A'!L191)</f>
        <v>0</v>
      </c>
      <c r="L191" s="44">
        <f>IFERROR(D191,'2A'!M191)</f>
        <v>0</v>
      </c>
    </row>
    <row r="192" spans="2:12">
      <c r="B192" s="161">
        <f t="shared" si="3"/>
        <v>187</v>
      </c>
      <c r="C192" s="74">
        <f>'2A'!E192</f>
        <v>0</v>
      </c>
      <c r="D192" s="42">
        <f>VLOOKUP(C192,BOOKS!$E$6:$N$1005,10,0)</f>
        <v>0</v>
      </c>
      <c r="E192" s="43">
        <f>IFERROR(D192,'2A'!F192)</f>
        <v>0</v>
      </c>
      <c r="F192" s="41">
        <f>IFERROR(D192,'2A'!G192)</f>
        <v>0</v>
      </c>
      <c r="G192" s="68">
        <f>IFERROR(D192,'2A'!H192)</f>
        <v>0</v>
      </c>
      <c r="H192" s="41">
        <f>IFERROR(D192,'2A'!I192)</f>
        <v>0</v>
      </c>
      <c r="I192" s="41">
        <f>IFERROR(D192,'2A'!J192)</f>
        <v>0</v>
      </c>
      <c r="J192" s="41">
        <f>IFERROR(D192,'2A'!K192)</f>
        <v>0</v>
      </c>
      <c r="K192" s="41">
        <f>IFERROR(D192,'2A'!L192)</f>
        <v>0</v>
      </c>
      <c r="L192" s="41">
        <f>IFERROR(D192,'2A'!M192)</f>
        <v>0</v>
      </c>
    </row>
    <row r="193" spans="2:12">
      <c r="B193" s="162">
        <f t="shared" si="3"/>
        <v>188</v>
      </c>
      <c r="C193" s="73">
        <f>'2A'!E193</f>
        <v>0</v>
      </c>
      <c r="D193" s="42">
        <f>VLOOKUP(C193,BOOKS!$E$6:$N$1005,10,0)</f>
        <v>0</v>
      </c>
      <c r="E193" s="45">
        <f>IFERROR(D193,'2A'!F193)</f>
        <v>0</v>
      </c>
      <c r="F193" s="44">
        <f>IFERROR(D193,'2A'!G193)</f>
        <v>0</v>
      </c>
      <c r="G193" s="67">
        <f>IFERROR(D193,'2A'!H193)</f>
        <v>0</v>
      </c>
      <c r="H193" s="44">
        <f>IFERROR(D193,'2A'!I193)</f>
        <v>0</v>
      </c>
      <c r="I193" s="44">
        <f>IFERROR(D193,'2A'!J193)</f>
        <v>0</v>
      </c>
      <c r="J193" s="44">
        <f>IFERROR(D193,'2A'!K193)</f>
        <v>0</v>
      </c>
      <c r="K193" s="44">
        <f>IFERROR(D193,'2A'!L193)</f>
        <v>0</v>
      </c>
      <c r="L193" s="44">
        <f>IFERROR(D193,'2A'!M193)</f>
        <v>0</v>
      </c>
    </row>
    <row r="194" spans="2:12">
      <c r="B194" s="161">
        <f t="shared" si="3"/>
        <v>189</v>
      </c>
      <c r="C194" s="74">
        <f>'2A'!E194</f>
        <v>0</v>
      </c>
      <c r="D194" s="42">
        <f>VLOOKUP(C194,BOOKS!$E$6:$N$1005,10,0)</f>
        <v>0</v>
      </c>
      <c r="E194" s="43">
        <f>IFERROR(D194,'2A'!F194)</f>
        <v>0</v>
      </c>
      <c r="F194" s="41">
        <f>IFERROR(D194,'2A'!G194)</f>
        <v>0</v>
      </c>
      <c r="G194" s="68">
        <f>IFERROR(D194,'2A'!H194)</f>
        <v>0</v>
      </c>
      <c r="H194" s="41">
        <f>IFERROR(D194,'2A'!I194)</f>
        <v>0</v>
      </c>
      <c r="I194" s="41">
        <f>IFERROR(D194,'2A'!J194)</f>
        <v>0</v>
      </c>
      <c r="J194" s="41">
        <f>IFERROR(D194,'2A'!K194)</f>
        <v>0</v>
      </c>
      <c r="K194" s="41">
        <f>IFERROR(D194,'2A'!L194)</f>
        <v>0</v>
      </c>
      <c r="L194" s="41">
        <f>IFERROR(D194,'2A'!M194)</f>
        <v>0</v>
      </c>
    </row>
    <row r="195" spans="2:12">
      <c r="B195" s="162">
        <f t="shared" si="3"/>
        <v>190</v>
      </c>
      <c r="C195" s="73">
        <f>'2A'!E195</f>
        <v>0</v>
      </c>
      <c r="D195" s="42">
        <f>VLOOKUP(C195,BOOKS!$E$6:$N$1005,10,0)</f>
        <v>0</v>
      </c>
      <c r="E195" s="45">
        <f>IFERROR(D195,'2A'!F195)</f>
        <v>0</v>
      </c>
      <c r="F195" s="44">
        <f>IFERROR(D195,'2A'!G195)</f>
        <v>0</v>
      </c>
      <c r="G195" s="67">
        <f>IFERROR(D195,'2A'!H195)</f>
        <v>0</v>
      </c>
      <c r="H195" s="44">
        <f>IFERROR(D195,'2A'!I195)</f>
        <v>0</v>
      </c>
      <c r="I195" s="44">
        <f>IFERROR(D195,'2A'!J195)</f>
        <v>0</v>
      </c>
      <c r="J195" s="44">
        <f>IFERROR(D195,'2A'!K195)</f>
        <v>0</v>
      </c>
      <c r="K195" s="44">
        <f>IFERROR(D195,'2A'!L195)</f>
        <v>0</v>
      </c>
      <c r="L195" s="44">
        <f>IFERROR(D195,'2A'!M195)</f>
        <v>0</v>
      </c>
    </row>
    <row r="196" spans="2:12">
      <c r="B196" s="161">
        <f t="shared" si="3"/>
        <v>191</v>
      </c>
      <c r="C196" s="74">
        <f>'2A'!E196</f>
        <v>0</v>
      </c>
      <c r="D196" s="42">
        <f>VLOOKUP(C196,BOOKS!$E$6:$N$1005,10,0)</f>
        <v>0</v>
      </c>
      <c r="E196" s="43">
        <f>IFERROR(D196,'2A'!F196)</f>
        <v>0</v>
      </c>
      <c r="F196" s="41">
        <f>IFERROR(D196,'2A'!G196)</f>
        <v>0</v>
      </c>
      <c r="G196" s="68">
        <f>IFERROR(D196,'2A'!H196)</f>
        <v>0</v>
      </c>
      <c r="H196" s="41">
        <f>IFERROR(D196,'2A'!I196)</f>
        <v>0</v>
      </c>
      <c r="I196" s="41">
        <f>IFERROR(D196,'2A'!J196)</f>
        <v>0</v>
      </c>
      <c r="J196" s="41">
        <f>IFERROR(D196,'2A'!K196)</f>
        <v>0</v>
      </c>
      <c r="K196" s="41">
        <f>IFERROR(D196,'2A'!L196)</f>
        <v>0</v>
      </c>
      <c r="L196" s="41">
        <f>IFERROR(D196,'2A'!M196)</f>
        <v>0</v>
      </c>
    </row>
    <row r="197" spans="2:12">
      <c r="B197" s="162">
        <f t="shared" si="3"/>
        <v>192</v>
      </c>
      <c r="C197" s="73">
        <f>'2A'!E197</f>
        <v>0</v>
      </c>
      <c r="D197" s="42">
        <f>VLOOKUP(C197,BOOKS!$E$6:$N$1005,10,0)</f>
        <v>0</v>
      </c>
      <c r="E197" s="45">
        <f>IFERROR(D197,'2A'!F197)</f>
        <v>0</v>
      </c>
      <c r="F197" s="44">
        <f>IFERROR(D197,'2A'!G197)</f>
        <v>0</v>
      </c>
      <c r="G197" s="67">
        <f>IFERROR(D197,'2A'!H197)</f>
        <v>0</v>
      </c>
      <c r="H197" s="44">
        <f>IFERROR(D197,'2A'!I197)</f>
        <v>0</v>
      </c>
      <c r="I197" s="44">
        <f>IFERROR(D197,'2A'!J197)</f>
        <v>0</v>
      </c>
      <c r="J197" s="44">
        <f>IFERROR(D197,'2A'!K197)</f>
        <v>0</v>
      </c>
      <c r="K197" s="44">
        <f>IFERROR(D197,'2A'!L197)</f>
        <v>0</v>
      </c>
      <c r="L197" s="44">
        <f>IFERROR(D197,'2A'!M197)</f>
        <v>0</v>
      </c>
    </row>
    <row r="198" spans="2:12">
      <c r="B198" s="161">
        <f t="shared" si="3"/>
        <v>193</v>
      </c>
      <c r="C198" s="74">
        <f>'2A'!E198</f>
        <v>0</v>
      </c>
      <c r="D198" s="42">
        <f>VLOOKUP(C198,BOOKS!$E$6:$N$1005,10,0)</f>
        <v>0</v>
      </c>
      <c r="E198" s="43">
        <f>IFERROR(D198,'2A'!F198)</f>
        <v>0</v>
      </c>
      <c r="F198" s="41">
        <f>IFERROR(D198,'2A'!G198)</f>
        <v>0</v>
      </c>
      <c r="G198" s="68">
        <f>IFERROR(D198,'2A'!H198)</f>
        <v>0</v>
      </c>
      <c r="H198" s="41">
        <f>IFERROR(D198,'2A'!I198)</f>
        <v>0</v>
      </c>
      <c r="I198" s="41">
        <f>IFERROR(D198,'2A'!J198)</f>
        <v>0</v>
      </c>
      <c r="J198" s="41">
        <f>IFERROR(D198,'2A'!K198)</f>
        <v>0</v>
      </c>
      <c r="K198" s="41">
        <f>IFERROR(D198,'2A'!L198)</f>
        <v>0</v>
      </c>
      <c r="L198" s="41">
        <f>IFERROR(D198,'2A'!M198)</f>
        <v>0</v>
      </c>
    </row>
    <row r="199" spans="2:12">
      <c r="B199" s="162">
        <f t="shared" si="3"/>
        <v>194</v>
      </c>
      <c r="C199" s="73">
        <f>'2A'!E199</f>
        <v>0</v>
      </c>
      <c r="D199" s="42">
        <f>VLOOKUP(C199,BOOKS!$E$6:$N$1005,10,0)</f>
        <v>0</v>
      </c>
      <c r="E199" s="45">
        <f>IFERROR(D199,'2A'!F199)</f>
        <v>0</v>
      </c>
      <c r="F199" s="44">
        <f>IFERROR(D199,'2A'!G199)</f>
        <v>0</v>
      </c>
      <c r="G199" s="67">
        <f>IFERROR(D199,'2A'!H199)</f>
        <v>0</v>
      </c>
      <c r="H199" s="44">
        <f>IFERROR(D199,'2A'!I199)</f>
        <v>0</v>
      </c>
      <c r="I199" s="44">
        <f>IFERROR(D199,'2A'!J199)</f>
        <v>0</v>
      </c>
      <c r="J199" s="44">
        <f>IFERROR(D199,'2A'!K199)</f>
        <v>0</v>
      </c>
      <c r="K199" s="44">
        <f>IFERROR(D199,'2A'!L199)</f>
        <v>0</v>
      </c>
      <c r="L199" s="44">
        <f>IFERROR(D199,'2A'!M199)</f>
        <v>0</v>
      </c>
    </row>
    <row r="200" spans="2:12">
      <c r="B200" s="161">
        <f t="shared" ref="B200:B263" si="4">B199+1</f>
        <v>195</v>
      </c>
      <c r="C200" s="74">
        <f>'2A'!E200</f>
        <v>0</v>
      </c>
      <c r="D200" s="42">
        <f>VLOOKUP(C200,BOOKS!$E$6:$N$1005,10,0)</f>
        <v>0</v>
      </c>
      <c r="E200" s="43">
        <f>IFERROR(D200,'2A'!F200)</f>
        <v>0</v>
      </c>
      <c r="F200" s="41">
        <f>IFERROR(D200,'2A'!G200)</f>
        <v>0</v>
      </c>
      <c r="G200" s="68">
        <f>IFERROR(D200,'2A'!H200)</f>
        <v>0</v>
      </c>
      <c r="H200" s="41">
        <f>IFERROR(D200,'2A'!I200)</f>
        <v>0</v>
      </c>
      <c r="I200" s="41">
        <f>IFERROR(D200,'2A'!J200)</f>
        <v>0</v>
      </c>
      <c r="J200" s="41">
        <f>IFERROR(D200,'2A'!K200)</f>
        <v>0</v>
      </c>
      <c r="K200" s="41">
        <f>IFERROR(D200,'2A'!L200)</f>
        <v>0</v>
      </c>
      <c r="L200" s="41">
        <f>IFERROR(D200,'2A'!M200)</f>
        <v>0</v>
      </c>
    </row>
    <row r="201" spans="2:12">
      <c r="B201" s="162">
        <f t="shared" si="4"/>
        <v>196</v>
      </c>
      <c r="C201" s="73">
        <f>'2A'!E201</f>
        <v>0</v>
      </c>
      <c r="D201" s="42">
        <f>VLOOKUP(C201,BOOKS!$E$6:$N$1005,10,0)</f>
        <v>0</v>
      </c>
      <c r="E201" s="45">
        <f>IFERROR(D201,'2A'!F201)</f>
        <v>0</v>
      </c>
      <c r="F201" s="44">
        <f>IFERROR(D201,'2A'!G201)</f>
        <v>0</v>
      </c>
      <c r="G201" s="67">
        <f>IFERROR(D201,'2A'!H201)</f>
        <v>0</v>
      </c>
      <c r="H201" s="44">
        <f>IFERROR(D201,'2A'!I201)</f>
        <v>0</v>
      </c>
      <c r="I201" s="44">
        <f>IFERROR(D201,'2A'!J201)</f>
        <v>0</v>
      </c>
      <c r="J201" s="44">
        <f>IFERROR(D201,'2A'!K201)</f>
        <v>0</v>
      </c>
      <c r="K201" s="44">
        <f>IFERROR(D201,'2A'!L201)</f>
        <v>0</v>
      </c>
      <c r="L201" s="44">
        <f>IFERROR(D201,'2A'!M201)</f>
        <v>0</v>
      </c>
    </row>
    <row r="202" spans="2:12">
      <c r="B202" s="161">
        <f t="shared" si="4"/>
        <v>197</v>
      </c>
      <c r="C202" s="74">
        <f>'2A'!E202</f>
        <v>0</v>
      </c>
      <c r="D202" s="42">
        <f>VLOOKUP(C202,BOOKS!$E$6:$N$1005,10,0)</f>
        <v>0</v>
      </c>
      <c r="E202" s="43">
        <f>IFERROR(D202,'2A'!F202)</f>
        <v>0</v>
      </c>
      <c r="F202" s="41">
        <f>IFERROR(D202,'2A'!G202)</f>
        <v>0</v>
      </c>
      <c r="G202" s="68">
        <f>IFERROR(D202,'2A'!H202)</f>
        <v>0</v>
      </c>
      <c r="H202" s="41">
        <f>IFERROR(D202,'2A'!I202)</f>
        <v>0</v>
      </c>
      <c r="I202" s="41">
        <f>IFERROR(D202,'2A'!J202)</f>
        <v>0</v>
      </c>
      <c r="J202" s="41">
        <f>IFERROR(D202,'2A'!K202)</f>
        <v>0</v>
      </c>
      <c r="K202" s="41">
        <f>IFERROR(D202,'2A'!L202)</f>
        <v>0</v>
      </c>
      <c r="L202" s="41">
        <f>IFERROR(D202,'2A'!M202)</f>
        <v>0</v>
      </c>
    </row>
    <row r="203" spans="2:12">
      <c r="B203" s="162">
        <f t="shared" si="4"/>
        <v>198</v>
      </c>
      <c r="C203" s="73">
        <f>'2A'!E203</f>
        <v>0</v>
      </c>
      <c r="D203" s="42">
        <f>VLOOKUP(C203,BOOKS!$E$6:$N$1005,10,0)</f>
        <v>0</v>
      </c>
      <c r="E203" s="45">
        <f>IFERROR(D203,'2A'!F203)</f>
        <v>0</v>
      </c>
      <c r="F203" s="44">
        <f>IFERROR(D203,'2A'!G203)</f>
        <v>0</v>
      </c>
      <c r="G203" s="67">
        <f>IFERROR(D203,'2A'!H203)</f>
        <v>0</v>
      </c>
      <c r="H203" s="44">
        <f>IFERROR(D203,'2A'!I203)</f>
        <v>0</v>
      </c>
      <c r="I203" s="44">
        <f>IFERROR(D203,'2A'!J203)</f>
        <v>0</v>
      </c>
      <c r="J203" s="44">
        <f>IFERROR(D203,'2A'!K203)</f>
        <v>0</v>
      </c>
      <c r="K203" s="44">
        <f>IFERROR(D203,'2A'!L203)</f>
        <v>0</v>
      </c>
      <c r="L203" s="44">
        <f>IFERROR(D203,'2A'!M203)</f>
        <v>0</v>
      </c>
    </row>
    <row r="204" spans="2:12">
      <c r="B204" s="161">
        <f t="shared" si="4"/>
        <v>199</v>
      </c>
      <c r="C204" s="74">
        <f>'2A'!E204</f>
        <v>0</v>
      </c>
      <c r="D204" s="42">
        <f>VLOOKUP(C204,BOOKS!$E$6:$N$1005,10,0)</f>
        <v>0</v>
      </c>
      <c r="E204" s="43">
        <f>IFERROR(D204,'2A'!F204)</f>
        <v>0</v>
      </c>
      <c r="F204" s="41">
        <f>IFERROR(D204,'2A'!G204)</f>
        <v>0</v>
      </c>
      <c r="G204" s="68">
        <f>IFERROR(D204,'2A'!H204)</f>
        <v>0</v>
      </c>
      <c r="H204" s="41">
        <f>IFERROR(D204,'2A'!I204)</f>
        <v>0</v>
      </c>
      <c r="I204" s="41">
        <f>IFERROR(D204,'2A'!J204)</f>
        <v>0</v>
      </c>
      <c r="J204" s="41">
        <f>IFERROR(D204,'2A'!K204)</f>
        <v>0</v>
      </c>
      <c r="K204" s="41">
        <f>IFERROR(D204,'2A'!L204)</f>
        <v>0</v>
      </c>
      <c r="L204" s="41">
        <f>IFERROR(D204,'2A'!M204)</f>
        <v>0</v>
      </c>
    </row>
    <row r="205" spans="2:12">
      <c r="B205" s="162">
        <f t="shared" si="4"/>
        <v>200</v>
      </c>
      <c r="C205" s="73">
        <f>'2A'!E205</f>
        <v>0</v>
      </c>
      <c r="D205" s="42">
        <f>VLOOKUP(C205,BOOKS!$E$6:$N$1005,10,0)</f>
        <v>0</v>
      </c>
      <c r="E205" s="45">
        <f>IFERROR(D205,'2A'!F205)</f>
        <v>0</v>
      </c>
      <c r="F205" s="44">
        <f>IFERROR(D205,'2A'!G205)</f>
        <v>0</v>
      </c>
      <c r="G205" s="67">
        <f>IFERROR(D205,'2A'!H205)</f>
        <v>0</v>
      </c>
      <c r="H205" s="44">
        <f>IFERROR(D205,'2A'!I205)</f>
        <v>0</v>
      </c>
      <c r="I205" s="44">
        <f>IFERROR(D205,'2A'!J205)</f>
        <v>0</v>
      </c>
      <c r="J205" s="44">
        <f>IFERROR(D205,'2A'!K205)</f>
        <v>0</v>
      </c>
      <c r="K205" s="44">
        <f>IFERROR(D205,'2A'!L205)</f>
        <v>0</v>
      </c>
      <c r="L205" s="44">
        <f>IFERROR(D205,'2A'!M205)</f>
        <v>0</v>
      </c>
    </row>
    <row r="206" spans="2:12">
      <c r="B206" s="161">
        <f t="shared" si="4"/>
        <v>201</v>
      </c>
      <c r="C206" s="74">
        <f>'2A'!E206</f>
        <v>0</v>
      </c>
      <c r="D206" s="42">
        <f>VLOOKUP(C206,BOOKS!$E$6:$N$1005,10,0)</f>
        <v>0</v>
      </c>
      <c r="E206" s="43">
        <f>IFERROR(D206,'2A'!F206)</f>
        <v>0</v>
      </c>
      <c r="F206" s="41">
        <f>IFERROR(D206,'2A'!G206)</f>
        <v>0</v>
      </c>
      <c r="G206" s="68">
        <f>IFERROR(D206,'2A'!H206)</f>
        <v>0</v>
      </c>
      <c r="H206" s="41">
        <f>IFERROR(D206,'2A'!I206)</f>
        <v>0</v>
      </c>
      <c r="I206" s="41">
        <f>IFERROR(D206,'2A'!J206)</f>
        <v>0</v>
      </c>
      <c r="J206" s="41">
        <f>IFERROR(D206,'2A'!K206)</f>
        <v>0</v>
      </c>
      <c r="K206" s="41">
        <f>IFERROR(D206,'2A'!L206)</f>
        <v>0</v>
      </c>
      <c r="L206" s="41">
        <f>IFERROR(D206,'2A'!M206)</f>
        <v>0</v>
      </c>
    </row>
    <row r="207" spans="2:12">
      <c r="B207" s="162">
        <f t="shared" si="4"/>
        <v>202</v>
      </c>
      <c r="C207" s="73">
        <f>'2A'!E207</f>
        <v>0</v>
      </c>
      <c r="D207" s="42">
        <f>VLOOKUP(C207,BOOKS!$E$6:$N$1005,10,0)</f>
        <v>0</v>
      </c>
      <c r="E207" s="45">
        <f>IFERROR(D207,'2A'!F207)</f>
        <v>0</v>
      </c>
      <c r="F207" s="44">
        <f>IFERROR(D207,'2A'!G207)</f>
        <v>0</v>
      </c>
      <c r="G207" s="67">
        <f>IFERROR(D207,'2A'!H207)</f>
        <v>0</v>
      </c>
      <c r="H207" s="44">
        <f>IFERROR(D207,'2A'!I207)</f>
        <v>0</v>
      </c>
      <c r="I207" s="44">
        <f>IFERROR(D207,'2A'!J207)</f>
        <v>0</v>
      </c>
      <c r="J207" s="44">
        <f>IFERROR(D207,'2A'!K207)</f>
        <v>0</v>
      </c>
      <c r="K207" s="44">
        <f>IFERROR(D207,'2A'!L207)</f>
        <v>0</v>
      </c>
      <c r="L207" s="44">
        <f>IFERROR(D207,'2A'!M207)</f>
        <v>0</v>
      </c>
    </row>
    <row r="208" spans="2:12">
      <c r="B208" s="161">
        <f t="shared" si="4"/>
        <v>203</v>
      </c>
      <c r="C208" s="74">
        <f>'2A'!E208</f>
        <v>0</v>
      </c>
      <c r="D208" s="42">
        <f>VLOOKUP(C208,BOOKS!$E$6:$N$1005,10,0)</f>
        <v>0</v>
      </c>
      <c r="E208" s="43">
        <f>IFERROR(D208,'2A'!F208)</f>
        <v>0</v>
      </c>
      <c r="F208" s="41">
        <f>IFERROR(D208,'2A'!G208)</f>
        <v>0</v>
      </c>
      <c r="G208" s="68">
        <f>IFERROR(D208,'2A'!H208)</f>
        <v>0</v>
      </c>
      <c r="H208" s="41">
        <f>IFERROR(D208,'2A'!I208)</f>
        <v>0</v>
      </c>
      <c r="I208" s="41">
        <f>IFERROR(D208,'2A'!J208)</f>
        <v>0</v>
      </c>
      <c r="J208" s="41">
        <f>IFERROR(D208,'2A'!K208)</f>
        <v>0</v>
      </c>
      <c r="K208" s="41">
        <f>IFERROR(D208,'2A'!L208)</f>
        <v>0</v>
      </c>
      <c r="L208" s="41">
        <f>IFERROR(D208,'2A'!M208)</f>
        <v>0</v>
      </c>
    </row>
    <row r="209" spans="2:12">
      <c r="B209" s="162">
        <f t="shared" si="4"/>
        <v>204</v>
      </c>
      <c r="C209" s="73">
        <f>'2A'!E209</f>
        <v>0</v>
      </c>
      <c r="D209" s="42">
        <f>VLOOKUP(C209,BOOKS!$E$6:$N$1005,10,0)</f>
        <v>0</v>
      </c>
      <c r="E209" s="45">
        <f>IFERROR(D209,'2A'!F209)</f>
        <v>0</v>
      </c>
      <c r="F209" s="44">
        <f>IFERROR(D209,'2A'!G209)</f>
        <v>0</v>
      </c>
      <c r="G209" s="67">
        <f>IFERROR(D209,'2A'!H209)</f>
        <v>0</v>
      </c>
      <c r="H209" s="44">
        <f>IFERROR(D209,'2A'!I209)</f>
        <v>0</v>
      </c>
      <c r="I209" s="44">
        <f>IFERROR(D209,'2A'!J209)</f>
        <v>0</v>
      </c>
      <c r="J209" s="44">
        <f>IFERROR(D209,'2A'!K209)</f>
        <v>0</v>
      </c>
      <c r="K209" s="44">
        <f>IFERROR(D209,'2A'!L209)</f>
        <v>0</v>
      </c>
      <c r="L209" s="44">
        <f>IFERROR(D209,'2A'!M209)</f>
        <v>0</v>
      </c>
    </row>
    <row r="210" spans="2:12">
      <c r="B210" s="161">
        <f t="shared" si="4"/>
        <v>205</v>
      </c>
      <c r="C210" s="74">
        <f>'2A'!E210</f>
        <v>0</v>
      </c>
      <c r="D210" s="42">
        <f>VLOOKUP(C210,BOOKS!$E$6:$N$1005,10,0)</f>
        <v>0</v>
      </c>
      <c r="E210" s="43">
        <f>IFERROR(D210,'2A'!F210)</f>
        <v>0</v>
      </c>
      <c r="F210" s="41">
        <f>IFERROR(D210,'2A'!G210)</f>
        <v>0</v>
      </c>
      <c r="G210" s="68">
        <f>IFERROR(D210,'2A'!H210)</f>
        <v>0</v>
      </c>
      <c r="H210" s="41">
        <f>IFERROR(D210,'2A'!I210)</f>
        <v>0</v>
      </c>
      <c r="I210" s="41">
        <f>IFERROR(D210,'2A'!J210)</f>
        <v>0</v>
      </c>
      <c r="J210" s="41">
        <f>IFERROR(D210,'2A'!K210)</f>
        <v>0</v>
      </c>
      <c r="K210" s="41">
        <f>IFERROR(D210,'2A'!L210)</f>
        <v>0</v>
      </c>
      <c r="L210" s="41">
        <f>IFERROR(D210,'2A'!M210)</f>
        <v>0</v>
      </c>
    </row>
    <row r="211" spans="2:12">
      <c r="B211" s="162">
        <f t="shared" si="4"/>
        <v>206</v>
      </c>
      <c r="C211" s="73">
        <f>'2A'!E211</f>
        <v>0</v>
      </c>
      <c r="D211" s="42">
        <f>VLOOKUP(C211,BOOKS!$E$6:$N$1005,10,0)</f>
        <v>0</v>
      </c>
      <c r="E211" s="45">
        <f>IFERROR(D211,'2A'!F211)</f>
        <v>0</v>
      </c>
      <c r="F211" s="44">
        <f>IFERROR(D211,'2A'!G211)</f>
        <v>0</v>
      </c>
      <c r="G211" s="67">
        <f>IFERROR(D211,'2A'!H211)</f>
        <v>0</v>
      </c>
      <c r="H211" s="44">
        <f>IFERROR(D211,'2A'!I211)</f>
        <v>0</v>
      </c>
      <c r="I211" s="44">
        <f>IFERROR(D211,'2A'!J211)</f>
        <v>0</v>
      </c>
      <c r="J211" s="44">
        <f>IFERROR(D211,'2A'!K211)</f>
        <v>0</v>
      </c>
      <c r="K211" s="44">
        <f>IFERROR(D211,'2A'!L211)</f>
        <v>0</v>
      </c>
      <c r="L211" s="44">
        <f>IFERROR(D211,'2A'!M211)</f>
        <v>0</v>
      </c>
    </row>
    <row r="212" spans="2:12">
      <c r="B212" s="161">
        <f t="shared" si="4"/>
        <v>207</v>
      </c>
      <c r="C212" s="74">
        <f>'2A'!E212</f>
        <v>0</v>
      </c>
      <c r="D212" s="42">
        <f>VLOOKUP(C212,BOOKS!$E$6:$N$1005,10,0)</f>
        <v>0</v>
      </c>
      <c r="E212" s="43">
        <f>IFERROR(D212,'2A'!F212)</f>
        <v>0</v>
      </c>
      <c r="F212" s="41">
        <f>IFERROR(D212,'2A'!G212)</f>
        <v>0</v>
      </c>
      <c r="G212" s="68">
        <f>IFERROR(D212,'2A'!H212)</f>
        <v>0</v>
      </c>
      <c r="H212" s="41">
        <f>IFERROR(D212,'2A'!I212)</f>
        <v>0</v>
      </c>
      <c r="I212" s="41">
        <f>IFERROR(D212,'2A'!J212)</f>
        <v>0</v>
      </c>
      <c r="J212" s="41">
        <f>IFERROR(D212,'2A'!K212)</f>
        <v>0</v>
      </c>
      <c r="K212" s="41">
        <f>IFERROR(D212,'2A'!L212)</f>
        <v>0</v>
      </c>
      <c r="L212" s="41">
        <f>IFERROR(D212,'2A'!M212)</f>
        <v>0</v>
      </c>
    </row>
    <row r="213" spans="2:12">
      <c r="B213" s="162">
        <f t="shared" si="4"/>
        <v>208</v>
      </c>
      <c r="C213" s="73">
        <f>'2A'!E213</f>
        <v>0</v>
      </c>
      <c r="D213" s="42">
        <f>VLOOKUP(C213,BOOKS!$E$6:$N$1005,10,0)</f>
        <v>0</v>
      </c>
      <c r="E213" s="45">
        <f>IFERROR(D213,'2A'!F213)</f>
        <v>0</v>
      </c>
      <c r="F213" s="44">
        <f>IFERROR(D213,'2A'!G213)</f>
        <v>0</v>
      </c>
      <c r="G213" s="67">
        <f>IFERROR(D213,'2A'!H213)</f>
        <v>0</v>
      </c>
      <c r="H213" s="44">
        <f>IFERROR(D213,'2A'!I213)</f>
        <v>0</v>
      </c>
      <c r="I213" s="44">
        <f>IFERROR(D213,'2A'!J213)</f>
        <v>0</v>
      </c>
      <c r="J213" s="44">
        <f>IFERROR(D213,'2A'!K213)</f>
        <v>0</v>
      </c>
      <c r="K213" s="44">
        <f>IFERROR(D213,'2A'!L213)</f>
        <v>0</v>
      </c>
      <c r="L213" s="44">
        <f>IFERROR(D213,'2A'!M213)</f>
        <v>0</v>
      </c>
    </row>
    <row r="214" spans="2:12">
      <c r="B214" s="161">
        <f t="shared" si="4"/>
        <v>209</v>
      </c>
      <c r="C214" s="74">
        <f>'2A'!E214</f>
        <v>0</v>
      </c>
      <c r="D214" s="42">
        <f>VLOOKUP(C214,BOOKS!$E$6:$N$1005,10,0)</f>
        <v>0</v>
      </c>
      <c r="E214" s="43">
        <f>IFERROR(D214,'2A'!F214)</f>
        <v>0</v>
      </c>
      <c r="F214" s="41">
        <f>IFERROR(D214,'2A'!G214)</f>
        <v>0</v>
      </c>
      <c r="G214" s="68">
        <f>IFERROR(D214,'2A'!H214)</f>
        <v>0</v>
      </c>
      <c r="H214" s="41">
        <f>IFERROR(D214,'2A'!I214)</f>
        <v>0</v>
      </c>
      <c r="I214" s="41">
        <f>IFERROR(D214,'2A'!J214)</f>
        <v>0</v>
      </c>
      <c r="J214" s="41">
        <f>IFERROR(D214,'2A'!K214)</f>
        <v>0</v>
      </c>
      <c r="K214" s="41">
        <f>IFERROR(D214,'2A'!L214)</f>
        <v>0</v>
      </c>
      <c r="L214" s="41">
        <f>IFERROR(D214,'2A'!M214)</f>
        <v>0</v>
      </c>
    </row>
    <row r="215" spans="2:12">
      <c r="B215" s="162">
        <f t="shared" si="4"/>
        <v>210</v>
      </c>
      <c r="C215" s="73">
        <f>'2A'!E215</f>
        <v>0</v>
      </c>
      <c r="D215" s="42">
        <f>VLOOKUP(C215,BOOKS!$E$6:$N$1005,10,0)</f>
        <v>0</v>
      </c>
      <c r="E215" s="45">
        <f>IFERROR(D215,'2A'!F215)</f>
        <v>0</v>
      </c>
      <c r="F215" s="44">
        <f>IFERROR(D215,'2A'!G215)</f>
        <v>0</v>
      </c>
      <c r="G215" s="67">
        <f>IFERROR(D215,'2A'!H215)</f>
        <v>0</v>
      </c>
      <c r="H215" s="44">
        <f>IFERROR(D215,'2A'!I215)</f>
        <v>0</v>
      </c>
      <c r="I215" s="44">
        <f>IFERROR(D215,'2A'!J215)</f>
        <v>0</v>
      </c>
      <c r="J215" s="44">
        <f>IFERROR(D215,'2A'!K215)</f>
        <v>0</v>
      </c>
      <c r="K215" s="44">
        <f>IFERROR(D215,'2A'!L215)</f>
        <v>0</v>
      </c>
      <c r="L215" s="44">
        <f>IFERROR(D215,'2A'!M215)</f>
        <v>0</v>
      </c>
    </row>
    <row r="216" spans="2:12">
      <c r="B216" s="161">
        <f t="shared" si="4"/>
        <v>211</v>
      </c>
      <c r="C216" s="74">
        <f>'2A'!E216</f>
        <v>0</v>
      </c>
      <c r="D216" s="42">
        <f>VLOOKUP(C216,BOOKS!$E$6:$N$1005,10,0)</f>
        <v>0</v>
      </c>
      <c r="E216" s="43">
        <f>IFERROR(D216,'2A'!F216)</f>
        <v>0</v>
      </c>
      <c r="F216" s="41">
        <f>IFERROR(D216,'2A'!G216)</f>
        <v>0</v>
      </c>
      <c r="G216" s="68">
        <f>IFERROR(D216,'2A'!H216)</f>
        <v>0</v>
      </c>
      <c r="H216" s="41">
        <f>IFERROR(D216,'2A'!I216)</f>
        <v>0</v>
      </c>
      <c r="I216" s="41">
        <f>IFERROR(D216,'2A'!J216)</f>
        <v>0</v>
      </c>
      <c r="J216" s="41">
        <f>IFERROR(D216,'2A'!K216)</f>
        <v>0</v>
      </c>
      <c r="K216" s="41">
        <f>IFERROR(D216,'2A'!L216)</f>
        <v>0</v>
      </c>
      <c r="L216" s="41">
        <f>IFERROR(D216,'2A'!M216)</f>
        <v>0</v>
      </c>
    </row>
    <row r="217" spans="2:12">
      <c r="B217" s="162">
        <f t="shared" si="4"/>
        <v>212</v>
      </c>
      <c r="C217" s="73">
        <f>'2A'!E217</f>
        <v>0</v>
      </c>
      <c r="D217" s="42">
        <f>VLOOKUP(C217,BOOKS!$E$6:$N$1005,10,0)</f>
        <v>0</v>
      </c>
      <c r="E217" s="45">
        <f>IFERROR(D217,'2A'!F217)</f>
        <v>0</v>
      </c>
      <c r="F217" s="44">
        <f>IFERROR(D217,'2A'!G217)</f>
        <v>0</v>
      </c>
      <c r="G217" s="67">
        <f>IFERROR(D217,'2A'!H217)</f>
        <v>0</v>
      </c>
      <c r="H217" s="44">
        <f>IFERROR(D217,'2A'!I217)</f>
        <v>0</v>
      </c>
      <c r="I217" s="44">
        <f>IFERROR(D217,'2A'!J217)</f>
        <v>0</v>
      </c>
      <c r="J217" s="44">
        <f>IFERROR(D217,'2A'!K217)</f>
        <v>0</v>
      </c>
      <c r="K217" s="44">
        <f>IFERROR(D217,'2A'!L217)</f>
        <v>0</v>
      </c>
      <c r="L217" s="44">
        <f>IFERROR(D217,'2A'!M217)</f>
        <v>0</v>
      </c>
    </row>
    <row r="218" spans="2:12">
      <c r="B218" s="161">
        <f t="shared" si="4"/>
        <v>213</v>
      </c>
      <c r="C218" s="74">
        <f>'2A'!E218</f>
        <v>0</v>
      </c>
      <c r="D218" s="42">
        <f>VLOOKUP(C218,BOOKS!$E$6:$N$1005,10,0)</f>
        <v>0</v>
      </c>
      <c r="E218" s="43">
        <f>IFERROR(D218,'2A'!F218)</f>
        <v>0</v>
      </c>
      <c r="F218" s="41">
        <f>IFERROR(D218,'2A'!G218)</f>
        <v>0</v>
      </c>
      <c r="G218" s="68">
        <f>IFERROR(D218,'2A'!H218)</f>
        <v>0</v>
      </c>
      <c r="H218" s="41">
        <f>IFERROR(D218,'2A'!I218)</f>
        <v>0</v>
      </c>
      <c r="I218" s="41">
        <f>IFERROR(D218,'2A'!J218)</f>
        <v>0</v>
      </c>
      <c r="J218" s="41">
        <f>IFERROR(D218,'2A'!K218)</f>
        <v>0</v>
      </c>
      <c r="K218" s="41">
        <f>IFERROR(D218,'2A'!L218)</f>
        <v>0</v>
      </c>
      <c r="L218" s="41">
        <f>IFERROR(D218,'2A'!M218)</f>
        <v>0</v>
      </c>
    </row>
    <row r="219" spans="2:12">
      <c r="B219" s="162">
        <f t="shared" si="4"/>
        <v>214</v>
      </c>
      <c r="C219" s="73">
        <f>'2A'!E219</f>
        <v>0</v>
      </c>
      <c r="D219" s="42">
        <f>VLOOKUP(C219,BOOKS!$E$6:$N$1005,10,0)</f>
        <v>0</v>
      </c>
      <c r="E219" s="45">
        <f>IFERROR(D219,'2A'!F219)</f>
        <v>0</v>
      </c>
      <c r="F219" s="44">
        <f>IFERROR(D219,'2A'!G219)</f>
        <v>0</v>
      </c>
      <c r="G219" s="67">
        <f>IFERROR(D219,'2A'!H219)</f>
        <v>0</v>
      </c>
      <c r="H219" s="44">
        <f>IFERROR(D219,'2A'!I219)</f>
        <v>0</v>
      </c>
      <c r="I219" s="44">
        <f>IFERROR(D219,'2A'!J219)</f>
        <v>0</v>
      </c>
      <c r="J219" s="44">
        <f>IFERROR(D219,'2A'!K219)</f>
        <v>0</v>
      </c>
      <c r="K219" s="44">
        <f>IFERROR(D219,'2A'!L219)</f>
        <v>0</v>
      </c>
      <c r="L219" s="44">
        <f>IFERROR(D219,'2A'!M219)</f>
        <v>0</v>
      </c>
    </row>
    <row r="220" spans="2:12">
      <c r="B220" s="161">
        <f t="shared" si="4"/>
        <v>215</v>
      </c>
      <c r="C220" s="74">
        <f>'2A'!E220</f>
        <v>0</v>
      </c>
      <c r="D220" s="42">
        <f>VLOOKUP(C220,BOOKS!$E$6:$N$1005,10,0)</f>
        <v>0</v>
      </c>
      <c r="E220" s="43">
        <f>IFERROR(D220,'2A'!F220)</f>
        <v>0</v>
      </c>
      <c r="F220" s="41">
        <f>IFERROR(D220,'2A'!G220)</f>
        <v>0</v>
      </c>
      <c r="G220" s="68">
        <f>IFERROR(D220,'2A'!H220)</f>
        <v>0</v>
      </c>
      <c r="H220" s="41">
        <f>IFERROR(D220,'2A'!I220)</f>
        <v>0</v>
      </c>
      <c r="I220" s="41">
        <f>IFERROR(D220,'2A'!J220)</f>
        <v>0</v>
      </c>
      <c r="J220" s="41">
        <f>IFERROR(D220,'2A'!K220)</f>
        <v>0</v>
      </c>
      <c r="K220" s="41">
        <f>IFERROR(D220,'2A'!L220)</f>
        <v>0</v>
      </c>
      <c r="L220" s="41">
        <f>IFERROR(D220,'2A'!M220)</f>
        <v>0</v>
      </c>
    </row>
    <row r="221" spans="2:12">
      <c r="B221" s="162">
        <f t="shared" si="4"/>
        <v>216</v>
      </c>
      <c r="C221" s="73">
        <f>'2A'!E221</f>
        <v>0</v>
      </c>
      <c r="D221" s="42">
        <f>VLOOKUP(C221,BOOKS!$E$6:$N$1005,10,0)</f>
        <v>0</v>
      </c>
      <c r="E221" s="45">
        <f>IFERROR(D221,'2A'!F221)</f>
        <v>0</v>
      </c>
      <c r="F221" s="44">
        <f>IFERROR(D221,'2A'!G221)</f>
        <v>0</v>
      </c>
      <c r="G221" s="67">
        <f>IFERROR(D221,'2A'!H221)</f>
        <v>0</v>
      </c>
      <c r="H221" s="44">
        <f>IFERROR(D221,'2A'!I221)</f>
        <v>0</v>
      </c>
      <c r="I221" s="44">
        <f>IFERROR(D221,'2A'!J221)</f>
        <v>0</v>
      </c>
      <c r="J221" s="44">
        <f>IFERROR(D221,'2A'!K221)</f>
        <v>0</v>
      </c>
      <c r="K221" s="44">
        <f>IFERROR(D221,'2A'!L221)</f>
        <v>0</v>
      </c>
      <c r="L221" s="44">
        <f>IFERROR(D221,'2A'!M221)</f>
        <v>0</v>
      </c>
    </row>
    <row r="222" spans="2:12">
      <c r="B222" s="161">
        <f t="shared" si="4"/>
        <v>217</v>
      </c>
      <c r="C222" s="74">
        <f>'2A'!E222</f>
        <v>0</v>
      </c>
      <c r="D222" s="42">
        <f>VLOOKUP(C222,BOOKS!$E$6:$N$1005,10,0)</f>
        <v>0</v>
      </c>
      <c r="E222" s="43">
        <f>IFERROR(D222,'2A'!F222)</f>
        <v>0</v>
      </c>
      <c r="F222" s="41">
        <f>IFERROR(D222,'2A'!G222)</f>
        <v>0</v>
      </c>
      <c r="G222" s="68">
        <f>IFERROR(D222,'2A'!H222)</f>
        <v>0</v>
      </c>
      <c r="H222" s="41">
        <f>IFERROR(D222,'2A'!I222)</f>
        <v>0</v>
      </c>
      <c r="I222" s="41">
        <f>IFERROR(D222,'2A'!J222)</f>
        <v>0</v>
      </c>
      <c r="J222" s="41">
        <f>IFERROR(D222,'2A'!K222)</f>
        <v>0</v>
      </c>
      <c r="K222" s="41">
        <f>IFERROR(D222,'2A'!L222)</f>
        <v>0</v>
      </c>
      <c r="L222" s="41">
        <f>IFERROR(D222,'2A'!M222)</f>
        <v>0</v>
      </c>
    </row>
    <row r="223" spans="2:12">
      <c r="B223" s="162">
        <f t="shared" si="4"/>
        <v>218</v>
      </c>
      <c r="C223" s="73">
        <f>'2A'!E223</f>
        <v>0</v>
      </c>
      <c r="D223" s="42">
        <f>VLOOKUP(C223,BOOKS!$E$6:$N$1005,10,0)</f>
        <v>0</v>
      </c>
      <c r="E223" s="45">
        <f>IFERROR(D223,'2A'!F223)</f>
        <v>0</v>
      </c>
      <c r="F223" s="44">
        <f>IFERROR(D223,'2A'!G223)</f>
        <v>0</v>
      </c>
      <c r="G223" s="67">
        <f>IFERROR(D223,'2A'!H223)</f>
        <v>0</v>
      </c>
      <c r="H223" s="44">
        <f>IFERROR(D223,'2A'!I223)</f>
        <v>0</v>
      </c>
      <c r="I223" s="44">
        <f>IFERROR(D223,'2A'!J223)</f>
        <v>0</v>
      </c>
      <c r="J223" s="44">
        <f>IFERROR(D223,'2A'!K223)</f>
        <v>0</v>
      </c>
      <c r="K223" s="44">
        <f>IFERROR(D223,'2A'!L223)</f>
        <v>0</v>
      </c>
      <c r="L223" s="44">
        <f>IFERROR(D223,'2A'!M223)</f>
        <v>0</v>
      </c>
    </row>
    <row r="224" spans="2:12">
      <c r="B224" s="161">
        <f t="shared" si="4"/>
        <v>219</v>
      </c>
      <c r="C224" s="74">
        <f>'2A'!E224</f>
        <v>0</v>
      </c>
      <c r="D224" s="42">
        <f>VLOOKUP(C224,BOOKS!$E$6:$N$1005,10,0)</f>
        <v>0</v>
      </c>
      <c r="E224" s="43">
        <f>IFERROR(D224,'2A'!F224)</f>
        <v>0</v>
      </c>
      <c r="F224" s="41">
        <f>IFERROR(D224,'2A'!G224)</f>
        <v>0</v>
      </c>
      <c r="G224" s="68">
        <f>IFERROR(D224,'2A'!H224)</f>
        <v>0</v>
      </c>
      <c r="H224" s="41">
        <f>IFERROR(D224,'2A'!I224)</f>
        <v>0</v>
      </c>
      <c r="I224" s="41">
        <f>IFERROR(D224,'2A'!J224)</f>
        <v>0</v>
      </c>
      <c r="J224" s="41">
        <f>IFERROR(D224,'2A'!K224)</f>
        <v>0</v>
      </c>
      <c r="K224" s="41">
        <f>IFERROR(D224,'2A'!L224)</f>
        <v>0</v>
      </c>
      <c r="L224" s="41">
        <f>IFERROR(D224,'2A'!M224)</f>
        <v>0</v>
      </c>
    </row>
    <row r="225" spans="2:12">
      <c r="B225" s="162">
        <f t="shared" si="4"/>
        <v>220</v>
      </c>
      <c r="C225" s="73">
        <f>'2A'!E225</f>
        <v>0</v>
      </c>
      <c r="D225" s="42">
        <f>VLOOKUP(C225,BOOKS!$E$6:$N$1005,10,0)</f>
        <v>0</v>
      </c>
      <c r="E225" s="45">
        <f>IFERROR(D225,'2A'!F225)</f>
        <v>0</v>
      </c>
      <c r="F225" s="44">
        <f>IFERROR(D225,'2A'!G225)</f>
        <v>0</v>
      </c>
      <c r="G225" s="67">
        <f>IFERROR(D225,'2A'!H225)</f>
        <v>0</v>
      </c>
      <c r="H225" s="44">
        <f>IFERROR(D225,'2A'!I225)</f>
        <v>0</v>
      </c>
      <c r="I225" s="44">
        <f>IFERROR(D225,'2A'!J225)</f>
        <v>0</v>
      </c>
      <c r="J225" s="44">
        <f>IFERROR(D225,'2A'!K225)</f>
        <v>0</v>
      </c>
      <c r="K225" s="44">
        <f>IFERROR(D225,'2A'!L225)</f>
        <v>0</v>
      </c>
      <c r="L225" s="44">
        <f>IFERROR(D225,'2A'!M225)</f>
        <v>0</v>
      </c>
    </row>
    <row r="226" spans="2:12">
      <c r="B226" s="161">
        <f t="shared" si="4"/>
        <v>221</v>
      </c>
      <c r="C226" s="74">
        <f>'2A'!E226</f>
        <v>0</v>
      </c>
      <c r="D226" s="42">
        <f>VLOOKUP(C226,BOOKS!$E$6:$N$1005,10,0)</f>
        <v>0</v>
      </c>
      <c r="E226" s="43">
        <f>IFERROR(D226,'2A'!F226)</f>
        <v>0</v>
      </c>
      <c r="F226" s="41">
        <f>IFERROR(D226,'2A'!G226)</f>
        <v>0</v>
      </c>
      <c r="G226" s="68">
        <f>IFERROR(D226,'2A'!H226)</f>
        <v>0</v>
      </c>
      <c r="H226" s="41">
        <f>IFERROR(D226,'2A'!I226)</f>
        <v>0</v>
      </c>
      <c r="I226" s="41">
        <f>IFERROR(D226,'2A'!J226)</f>
        <v>0</v>
      </c>
      <c r="J226" s="41">
        <f>IFERROR(D226,'2A'!K226)</f>
        <v>0</v>
      </c>
      <c r="K226" s="41">
        <f>IFERROR(D226,'2A'!L226)</f>
        <v>0</v>
      </c>
      <c r="L226" s="41">
        <f>IFERROR(D226,'2A'!M226)</f>
        <v>0</v>
      </c>
    </row>
    <row r="227" spans="2:12">
      <c r="B227" s="162">
        <f t="shared" si="4"/>
        <v>222</v>
      </c>
      <c r="C227" s="73">
        <f>'2A'!E227</f>
        <v>0</v>
      </c>
      <c r="D227" s="42">
        <f>VLOOKUP(C227,BOOKS!$E$6:$N$1005,10,0)</f>
        <v>0</v>
      </c>
      <c r="E227" s="45">
        <f>IFERROR(D227,'2A'!F227)</f>
        <v>0</v>
      </c>
      <c r="F227" s="44">
        <f>IFERROR(D227,'2A'!G227)</f>
        <v>0</v>
      </c>
      <c r="G227" s="67">
        <f>IFERROR(D227,'2A'!H227)</f>
        <v>0</v>
      </c>
      <c r="H227" s="44">
        <f>IFERROR(D227,'2A'!I227)</f>
        <v>0</v>
      </c>
      <c r="I227" s="44">
        <f>IFERROR(D227,'2A'!J227)</f>
        <v>0</v>
      </c>
      <c r="J227" s="44">
        <f>IFERROR(D227,'2A'!K227)</f>
        <v>0</v>
      </c>
      <c r="K227" s="44">
        <f>IFERROR(D227,'2A'!L227)</f>
        <v>0</v>
      </c>
      <c r="L227" s="44">
        <f>IFERROR(D227,'2A'!M227)</f>
        <v>0</v>
      </c>
    </row>
    <row r="228" spans="2:12">
      <c r="B228" s="161">
        <f t="shared" si="4"/>
        <v>223</v>
      </c>
      <c r="C228" s="74">
        <f>'2A'!E228</f>
        <v>0</v>
      </c>
      <c r="D228" s="42">
        <f>VLOOKUP(C228,BOOKS!$E$6:$N$1005,10,0)</f>
        <v>0</v>
      </c>
      <c r="E228" s="43">
        <f>IFERROR(D228,'2A'!F228)</f>
        <v>0</v>
      </c>
      <c r="F228" s="41">
        <f>IFERROR(D228,'2A'!G228)</f>
        <v>0</v>
      </c>
      <c r="G228" s="68">
        <f>IFERROR(D228,'2A'!H228)</f>
        <v>0</v>
      </c>
      <c r="H228" s="41">
        <f>IFERROR(D228,'2A'!I228)</f>
        <v>0</v>
      </c>
      <c r="I228" s="41">
        <f>IFERROR(D228,'2A'!J228)</f>
        <v>0</v>
      </c>
      <c r="J228" s="41">
        <f>IFERROR(D228,'2A'!K228)</f>
        <v>0</v>
      </c>
      <c r="K228" s="41">
        <f>IFERROR(D228,'2A'!L228)</f>
        <v>0</v>
      </c>
      <c r="L228" s="41">
        <f>IFERROR(D228,'2A'!M228)</f>
        <v>0</v>
      </c>
    </row>
    <row r="229" spans="2:12">
      <c r="B229" s="162">
        <f t="shared" si="4"/>
        <v>224</v>
      </c>
      <c r="C229" s="73">
        <f>'2A'!E229</f>
        <v>0</v>
      </c>
      <c r="D229" s="42">
        <f>VLOOKUP(C229,BOOKS!$E$6:$N$1005,10,0)</f>
        <v>0</v>
      </c>
      <c r="E229" s="45">
        <f>IFERROR(D229,'2A'!F229)</f>
        <v>0</v>
      </c>
      <c r="F229" s="44">
        <f>IFERROR(D229,'2A'!G229)</f>
        <v>0</v>
      </c>
      <c r="G229" s="67">
        <f>IFERROR(D229,'2A'!H229)</f>
        <v>0</v>
      </c>
      <c r="H229" s="44">
        <f>IFERROR(D229,'2A'!I229)</f>
        <v>0</v>
      </c>
      <c r="I229" s="44">
        <f>IFERROR(D229,'2A'!J229)</f>
        <v>0</v>
      </c>
      <c r="J229" s="44">
        <f>IFERROR(D229,'2A'!K229)</f>
        <v>0</v>
      </c>
      <c r="K229" s="44">
        <f>IFERROR(D229,'2A'!L229)</f>
        <v>0</v>
      </c>
      <c r="L229" s="44">
        <f>IFERROR(D229,'2A'!M229)</f>
        <v>0</v>
      </c>
    </row>
    <row r="230" spans="2:12">
      <c r="B230" s="161">
        <f t="shared" si="4"/>
        <v>225</v>
      </c>
      <c r="C230" s="74">
        <f>'2A'!E230</f>
        <v>0</v>
      </c>
      <c r="D230" s="42">
        <f>VLOOKUP(C230,BOOKS!$E$6:$N$1005,10,0)</f>
        <v>0</v>
      </c>
      <c r="E230" s="43">
        <f>IFERROR(D230,'2A'!F230)</f>
        <v>0</v>
      </c>
      <c r="F230" s="41">
        <f>IFERROR(D230,'2A'!G230)</f>
        <v>0</v>
      </c>
      <c r="G230" s="68">
        <f>IFERROR(D230,'2A'!H230)</f>
        <v>0</v>
      </c>
      <c r="H230" s="41">
        <f>IFERROR(D230,'2A'!I230)</f>
        <v>0</v>
      </c>
      <c r="I230" s="41">
        <f>IFERROR(D230,'2A'!J230)</f>
        <v>0</v>
      </c>
      <c r="J230" s="41">
        <f>IFERROR(D230,'2A'!K230)</f>
        <v>0</v>
      </c>
      <c r="K230" s="41">
        <f>IFERROR(D230,'2A'!L230)</f>
        <v>0</v>
      </c>
      <c r="L230" s="41">
        <f>IFERROR(D230,'2A'!M230)</f>
        <v>0</v>
      </c>
    </row>
    <row r="231" spans="2:12">
      <c r="B231" s="162">
        <f t="shared" si="4"/>
        <v>226</v>
      </c>
      <c r="C231" s="73">
        <f>'2A'!E231</f>
        <v>0</v>
      </c>
      <c r="D231" s="42">
        <f>VLOOKUP(C231,BOOKS!$E$6:$N$1005,10,0)</f>
        <v>0</v>
      </c>
      <c r="E231" s="45">
        <f>IFERROR(D231,'2A'!F231)</f>
        <v>0</v>
      </c>
      <c r="F231" s="44">
        <f>IFERROR(D231,'2A'!G231)</f>
        <v>0</v>
      </c>
      <c r="G231" s="67">
        <f>IFERROR(D231,'2A'!H231)</f>
        <v>0</v>
      </c>
      <c r="H231" s="44">
        <f>IFERROR(D231,'2A'!I231)</f>
        <v>0</v>
      </c>
      <c r="I231" s="44">
        <f>IFERROR(D231,'2A'!J231)</f>
        <v>0</v>
      </c>
      <c r="J231" s="44">
        <f>IFERROR(D231,'2A'!K231)</f>
        <v>0</v>
      </c>
      <c r="K231" s="44">
        <f>IFERROR(D231,'2A'!L231)</f>
        <v>0</v>
      </c>
      <c r="L231" s="44">
        <f>IFERROR(D231,'2A'!M231)</f>
        <v>0</v>
      </c>
    </row>
    <row r="232" spans="2:12">
      <c r="B232" s="161">
        <f t="shared" si="4"/>
        <v>227</v>
      </c>
      <c r="C232" s="74">
        <f>'2A'!E232</f>
        <v>0</v>
      </c>
      <c r="D232" s="42">
        <f>VLOOKUP(C232,BOOKS!$E$6:$N$1005,10,0)</f>
        <v>0</v>
      </c>
      <c r="E232" s="43">
        <f>IFERROR(D232,'2A'!F232)</f>
        <v>0</v>
      </c>
      <c r="F232" s="41">
        <f>IFERROR(D232,'2A'!G232)</f>
        <v>0</v>
      </c>
      <c r="G232" s="68">
        <f>IFERROR(D232,'2A'!H232)</f>
        <v>0</v>
      </c>
      <c r="H232" s="41">
        <f>IFERROR(D232,'2A'!I232)</f>
        <v>0</v>
      </c>
      <c r="I232" s="41">
        <f>IFERROR(D232,'2A'!J232)</f>
        <v>0</v>
      </c>
      <c r="J232" s="41">
        <f>IFERROR(D232,'2A'!K232)</f>
        <v>0</v>
      </c>
      <c r="K232" s="41">
        <f>IFERROR(D232,'2A'!L232)</f>
        <v>0</v>
      </c>
      <c r="L232" s="41">
        <f>IFERROR(D232,'2A'!M232)</f>
        <v>0</v>
      </c>
    </row>
    <row r="233" spans="2:12">
      <c r="B233" s="162">
        <f t="shared" si="4"/>
        <v>228</v>
      </c>
      <c r="C233" s="73">
        <f>'2A'!E233</f>
        <v>0</v>
      </c>
      <c r="D233" s="42">
        <f>VLOOKUP(C233,BOOKS!$E$6:$N$1005,10,0)</f>
        <v>0</v>
      </c>
      <c r="E233" s="45">
        <f>IFERROR(D233,'2A'!F233)</f>
        <v>0</v>
      </c>
      <c r="F233" s="44">
        <f>IFERROR(D233,'2A'!G233)</f>
        <v>0</v>
      </c>
      <c r="G233" s="67">
        <f>IFERROR(D233,'2A'!H233)</f>
        <v>0</v>
      </c>
      <c r="H233" s="44">
        <f>IFERROR(D233,'2A'!I233)</f>
        <v>0</v>
      </c>
      <c r="I233" s="44">
        <f>IFERROR(D233,'2A'!J233)</f>
        <v>0</v>
      </c>
      <c r="J233" s="44">
        <f>IFERROR(D233,'2A'!K233)</f>
        <v>0</v>
      </c>
      <c r="K233" s="44">
        <f>IFERROR(D233,'2A'!L233)</f>
        <v>0</v>
      </c>
      <c r="L233" s="44">
        <f>IFERROR(D233,'2A'!M233)</f>
        <v>0</v>
      </c>
    </row>
    <row r="234" spans="2:12">
      <c r="B234" s="161">
        <f t="shared" si="4"/>
        <v>229</v>
      </c>
      <c r="C234" s="74">
        <f>'2A'!E234</f>
        <v>0</v>
      </c>
      <c r="D234" s="42">
        <f>VLOOKUP(C234,BOOKS!$E$6:$N$1005,10,0)</f>
        <v>0</v>
      </c>
      <c r="E234" s="43">
        <f>IFERROR(D234,'2A'!F234)</f>
        <v>0</v>
      </c>
      <c r="F234" s="41">
        <f>IFERROR(D234,'2A'!G234)</f>
        <v>0</v>
      </c>
      <c r="G234" s="68">
        <f>IFERROR(D234,'2A'!H234)</f>
        <v>0</v>
      </c>
      <c r="H234" s="41">
        <f>IFERROR(D234,'2A'!I234)</f>
        <v>0</v>
      </c>
      <c r="I234" s="41">
        <f>IFERROR(D234,'2A'!J234)</f>
        <v>0</v>
      </c>
      <c r="J234" s="41">
        <f>IFERROR(D234,'2A'!K234)</f>
        <v>0</v>
      </c>
      <c r="K234" s="41">
        <f>IFERROR(D234,'2A'!L234)</f>
        <v>0</v>
      </c>
      <c r="L234" s="41">
        <f>IFERROR(D234,'2A'!M234)</f>
        <v>0</v>
      </c>
    </row>
    <row r="235" spans="2:12">
      <c r="B235" s="162">
        <f t="shared" si="4"/>
        <v>230</v>
      </c>
      <c r="C235" s="73">
        <f>'2A'!E235</f>
        <v>0</v>
      </c>
      <c r="D235" s="42">
        <f>VLOOKUP(C235,BOOKS!$E$6:$N$1005,10,0)</f>
        <v>0</v>
      </c>
      <c r="E235" s="45">
        <f>IFERROR(D235,'2A'!F235)</f>
        <v>0</v>
      </c>
      <c r="F235" s="44">
        <f>IFERROR(D235,'2A'!G235)</f>
        <v>0</v>
      </c>
      <c r="G235" s="67">
        <f>IFERROR(D235,'2A'!H235)</f>
        <v>0</v>
      </c>
      <c r="H235" s="44">
        <f>IFERROR(D235,'2A'!I235)</f>
        <v>0</v>
      </c>
      <c r="I235" s="44">
        <f>IFERROR(D235,'2A'!J235)</f>
        <v>0</v>
      </c>
      <c r="J235" s="44">
        <f>IFERROR(D235,'2A'!K235)</f>
        <v>0</v>
      </c>
      <c r="K235" s="44">
        <f>IFERROR(D235,'2A'!L235)</f>
        <v>0</v>
      </c>
      <c r="L235" s="44">
        <f>IFERROR(D235,'2A'!M235)</f>
        <v>0</v>
      </c>
    </row>
    <row r="236" spans="2:12">
      <c r="B236" s="161">
        <f t="shared" si="4"/>
        <v>231</v>
      </c>
      <c r="C236" s="74">
        <f>'2A'!E236</f>
        <v>0</v>
      </c>
      <c r="D236" s="42">
        <f>VLOOKUP(C236,BOOKS!$E$6:$N$1005,10,0)</f>
        <v>0</v>
      </c>
      <c r="E236" s="43">
        <f>IFERROR(D236,'2A'!F236)</f>
        <v>0</v>
      </c>
      <c r="F236" s="41">
        <f>IFERROR(D236,'2A'!G236)</f>
        <v>0</v>
      </c>
      <c r="G236" s="68">
        <f>IFERROR(D236,'2A'!H236)</f>
        <v>0</v>
      </c>
      <c r="H236" s="41">
        <f>IFERROR(D236,'2A'!I236)</f>
        <v>0</v>
      </c>
      <c r="I236" s="41">
        <f>IFERROR(D236,'2A'!J236)</f>
        <v>0</v>
      </c>
      <c r="J236" s="41">
        <f>IFERROR(D236,'2A'!K236)</f>
        <v>0</v>
      </c>
      <c r="K236" s="41">
        <f>IFERROR(D236,'2A'!L236)</f>
        <v>0</v>
      </c>
      <c r="L236" s="41">
        <f>IFERROR(D236,'2A'!M236)</f>
        <v>0</v>
      </c>
    </row>
    <row r="237" spans="2:12">
      <c r="B237" s="162">
        <f t="shared" si="4"/>
        <v>232</v>
      </c>
      <c r="C237" s="73">
        <f>'2A'!E237</f>
        <v>0</v>
      </c>
      <c r="D237" s="42">
        <f>VLOOKUP(C237,BOOKS!$E$6:$N$1005,10,0)</f>
        <v>0</v>
      </c>
      <c r="E237" s="45">
        <f>IFERROR(D237,'2A'!F237)</f>
        <v>0</v>
      </c>
      <c r="F237" s="44">
        <f>IFERROR(D237,'2A'!G237)</f>
        <v>0</v>
      </c>
      <c r="G237" s="67">
        <f>IFERROR(D237,'2A'!H237)</f>
        <v>0</v>
      </c>
      <c r="H237" s="44">
        <f>IFERROR(D237,'2A'!I237)</f>
        <v>0</v>
      </c>
      <c r="I237" s="44">
        <f>IFERROR(D237,'2A'!J237)</f>
        <v>0</v>
      </c>
      <c r="J237" s="44">
        <f>IFERROR(D237,'2A'!K237)</f>
        <v>0</v>
      </c>
      <c r="K237" s="44">
        <f>IFERROR(D237,'2A'!L237)</f>
        <v>0</v>
      </c>
      <c r="L237" s="44">
        <f>IFERROR(D237,'2A'!M237)</f>
        <v>0</v>
      </c>
    </row>
    <row r="238" spans="2:12">
      <c r="B238" s="161">
        <f t="shared" si="4"/>
        <v>233</v>
      </c>
      <c r="C238" s="74">
        <f>'2A'!E238</f>
        <v>0</v>
      </c>
      <c r="D238" s="42">
        <f>VLOOKUP(C238,BOOKS!$E$6:$N$1005,10,0)</f>
        <v>0</v>
      </c>
      <c r="E238" s="43">
        <f>IFERROR(D238,'2A'!F238)</f>
        <v>0</v>
      </c>
      <c r="F238" s="41">
        <f>IFERROR(D238,'2A'!G238)</f>
        <v>0</v>
      </c>
      <c r="G238" s="68">
        <f>IFERROR(D238,'2A'!H238)</f>
        <v>0</v>
      </c>
      <c r="H238" s="41">
        <f>IFERROR(D238,'2A'!I238)</f>
        <v>0</v>
      </c>
      <c r="I238" s="41">
        <f>IFERROR(D238,'2A'!J238)</f>
        <v>0</v>
      </c>
      <c r="J238" s="41">
        <f>IFERROR(D238,'2A'!K238)</f>
        <v>0</v>
      </c>
      <c r="K238" s="41">
        <f>IFERROR(D238,'2A'!L238)</f>
        <v>0</v>
      </c>
      <c r="L238" s="41">
        <f>IFERROR(D238,'2A'!M238)</f>
        <v>0</v>
      </c>
    </row>
    <row r="239" spans="2:12">
      <c r="B239" s="162">
        <f t="shared" si="4"/>
        <v>234</v>
      </c>
      <c r="C239" s="73">
        <f>'2A'!E239</f>
        <v>0</v>
      </c>
      <c r="D239" s="42">
        <f>VLOOKUP(C239,BOOKS!$E$6:$N$1005,10,0)</f>
        <v>0</v>
      </c>
      <c r="E239" s="45">
        <f>IFERROR(D239,'2A'!F239)</f>
        <v>0</v>
      </c>
      <c r="F239" s="44">
        <f>IFERROR(D239,'2A'!G239)</f>
        <v>0</v>
      </c>
      <c r="G239" s="67">
        <f>IFERROR(D239,'2A'!H239)</f>
        <v>0</v>
      </c>
      <c r="H239" s="44">
        <f>IFERROR(D239,'2A'!I239)</f>
        <v>0</v>
      </c>
      <c r="I239" s="44">
        <f>IFERROR(D239,'2A'!J239)</f>
        <v>0</v>
      </c>
      <c r="J239" s="44">
        <f>IFERROR(D239,'2A'!K239)</f>
        <v>0</v>
      </c>
      <c r="K239" s="44">
        <f>IFERROR(D239,'2A'!L239)</f>
        <v>0</v>
      </c>
      <c r="L239" s="44">
        <f>IFERROR(D239,'2A'!M239)</f>
        <v>0</v>
      </c>
    </row>
    <row r="240" spans="2:12">
      <c r="B240" s="161">
        <f t="shared" si="4"/>
        <v>235</v>
      </c>
      <c r="C240" s="74">
        <f>'2A'!E240</f>
        <v>0</v>
      </c>
      <c r="D240" s="42">
        <f>VLOOKUP(C240,BOOKS!$E$6:$N$1005,10,0)</f>
        <v>0</v>
      </c>
      <c r="E240" s="43">
        <f>IFERROR(D240,'2A'!F240)</f>
        <v>0</v>
      </c>
      <c r="F240" s="41">
        <f>IFERROR(D240,'2A'!G240)</f>
        <v>0</v>
      </c>
      <c r="G240" s="68">
        <f>IFERROR(D240,'2A'!H240)</f>
        <v>0</v>
      </c>
      <c r="H240" s="41">
        <f>IFERROR(D240,'2A'!I240)</f>
        <v>0</v>
      </c>
      <c r="I240" s="41">
        <f>IFERROR(D240,'2A'!J240)</f>
        <v>0</v>
      </c>
      <c r="J240" s="41">
        <f>IFERROR(D240,'2A'!K240)</f>
        <v>0</v>
      </c>
      <c r="K240" s="41">
        <f>IFERROR(D240,'2A'!L240)</f>
        <v>0</v>
      </c>
      <c r="L240" s="41">
        <f>IFERROR(D240,'2A'!M240)</f>
        <v>0</v>
      </c>
    </row>
    <row r="241" spans="2:12">
      <c r="B241" s="162">
        <f t="shared" si="4"/>
        <v>236</v>
      </c>
      <c r="C241" s="73">
        <f>'2A'!E241</f>
        <v>0</v>
      </c>
      <c r="D241" s="42">
        <f>VLOOKUP(C241,BOOKS!$E$6:$N$1005,10,0)</f>
        <v>0</v>
      </c>
      <c r="E241" s="45">
        <f>IFERROR(D241,'2A'!F241)</f>
        <v>0</v>
      </c>
      <c r="F241" s="44">
        <f>IFERROR(D241,'2A'!G241)</f>
        <v>0</v>
      </c>
      <c r="G241" s="67">
        <f>IFERROR(D241,'2A'!H241)</f>
        <v>0</v>
      </c>
      <c r="H241" s="44">
        <f>IFERROR(D241,'2A'!I241)</f>
        <v>0</v>
      </c>
      <c r="I241" s="44">
        <f>IFERROR(D241,'2A'!J241)</f>
        <v>0</v>
      </c>
      <c r="J241" s="44">
        <f>IFERROR(D241,'2A'!K241)</f>
        <v>0</v>
      </c>
      <c r="K241" s="44">
        <f>IFERROR(D241,'2A'!L241)</f>
        <v>0</v>
      </c>
      <c r="L241" s="44">
        <f>IFERROR(D241,'2A'!M241)</f>
        <v>0</v>
      </c>
    </row>
    <row r="242" spans="2:12">
      <c r="B242" s="161">
        <f t="shared" si="4"/>
        <v>237</v>
      </c>
      <c r="C242" s="74">
        <f>'2A'!E242</f>
        <v>0</v>
      </c>
      <c r="D242" s="42">
        <f>VLOOKUP(C242,BOOKS!$E$6:$N$1005,10,0)</f>
        <v>0</v>
      </c>
      <c r="E242" s="43">
        <f>IFERROR(D242,'2A'!F242)</f>
        <v>0</v>
      </c>
      <c r="F242" s="41">
        <f>IFERROR(D242,'2A'!G242)</f>
        <v>0</v>
      </c>
      <c r="G242" s="68">
        <f>IFERROR(D242,'2A'!H242)</f>
        <v>0</v>
      </c>
      <c r="H242" s="41">
        <f>IFERROR(D242,'2A'!I242)</f>
        <v>0</v>
      </c>
      <c r="I242" s="41">
        <f>IFERROR(D242,'2A'!J242)</f>
        <v>0</v>
      </c>
      <c r="J242" s="41">
        <f>IFERROR(D242,'2A'!K242)</f>
        <v>0</v>
      </c>
      <c r="K242" s="41">
        <f>IFERROR(D242,'2A'!L242)</f>
        <v>0</v>
      </c>
      <c r="L242" s="41">
        <f>IFERROR(D242,'2A'!M242)</f>
        <v>0</v>
      </c>
    </row>
    <row r="243" spans="2:12">
      <c r="B243" s="162">
        <f t="shared" si="4"/>
        <v>238</v>
      </c>
      <c r="C243" s="73">
        <f>'2A'!E243</f>
        <v>0</v>
      </c>
      <c r="D243" s="42">
        <f>VLOOKUP(C243,BOOKS!$E$6:$N$1005,10,0)</f>
        <v>0</v>
      </c>
      <c r="E243" s="45">
        <f>IFERROR(D243,'2A'!F243)</f>
        <v>0</v>
      </c>
      <c r="F243" s="44">
        <f>IFERROR(D243,'2A'!G243)</f>
        <v>0</v>
      </c>
      <c r="G243" s="67">
        <f>IFERROR(D243,'2A'!H243)</f>
        <v>0</v>
      </c>
      <c r="H243" s="44">
        <f>IFERROR(D243,'2A'!I243)</f>
        <v>0</v>
      </c>
      <c r="I243" s="44">
        <f>IFERROR(D243,'2A'!J243)</f>
        <v>0</v>
      </c>
      <c r="J243" s="44">
        <f>IFERROR(D243,'2A'!K243)</f>
        <v>0</v>
      </c>
      <c r="K243" s="44">
        <f>IFERROR(D243,'2A'!L243)</f>
        <v>0</v>
      </c>
      <c r="L243" s="44">
        <f>IFERROR(D243,'2A'!M243)</f>
        <v>0</v>
      </c>
    </row>
    <row r="244" spans="2:12">
      <c r="B244" s="161">
        <f t="shared" si="4"/>
        <v>239</v>
      </c>
      <c r="C244" s="74">
        <f>'2A'!E244</f>
        <v>0</v>
      </c>
      <c r="D244" s="42">
        <f>VLOOKUP(C244,BOOKS!$E$6:$N$1005,10,0)</f>
        <v>0</v>
      </c>
      <c r="E244" s="43">
        <f>IFERROR(D244,'2A'!F244)</f>
        <v>0</v>
      </c>
      <c r="F244" s="41">
        <f>IFERROR(D244,'2A'!G244)</f>
        <v>0</v>
      </c>
      <c r="G244" s="68">
        <f>IFERROR(D244,'2A'!H244)</f>
        <v>0</v>
      </c>
      <c r="H244" s="41">
        <f>IFERROR(D244,'2A'!I244)</f>
        <v>0</v>
      </c>
      <c r="I244" s="41">
        <f>IFERROR(D244,'2A'!J244)</f>
        <v>0</v>
      </c>
      <c r="J244" s="41">
        <f>IFERROR(D244,'2A'!K244)</f>
        <v>0</v>
      </c>
      <c r="K244" s="41">
        <f>IFERROR(D244,'2A'!L244)</f>
        <v>0</v>
      </c>
      <c r="L244" s="41">
        <f>IFERROR(D244,'2A'!M244)</f>
        <v>0</v>
      </c>
    </row>
    <row r="245" spans="2:12">
      <c r="B245" s="162">
        <f t="shared" si="4"/>
        <v>240</v>
      </c>
      <c r="C245" s="73">
        <f>'2A'!E245</f>
        <v>0</v>
      </c>
      <c r="D245" s="42">
        <f>VLOOKUP(C245,BOOKS!$E$6:$N$1005,10,0)</f>
        <v>0</v>
      </c>
      <c r="E245" s="45">
        <f>IFERROR(D245,'2A'!F245)</f>
        <v>0</v>
      </c>
      <c r="F245" s="44">
        <f>IFERROR(D245,'2A'!G245)</f>
        <v>0</v>
      </c>
      <c r="G245" s="67">
        <f>IFERROR(D245,'2A'!H245)</f>
        <v>0</v>
      </c>
      <c r="H245" s="44">
        <f>IFERROR(D245,'2A'!I245)</f>
        <v>0</v>
      </c>
      <c r="I245" s="44">
        <f>IFERROR(D245,'2A'!J245)</f>
        <v>0</v>
      </c>
      <c r="J245" s="44">
        <f>IFERROR(D245,'2A'!K245)</f>
        <v>0</v>
      </c>
      <c r="K245" s="44">
        <f>IFERROR(D245,'2A'!L245)</f>
        <v>0</v>
      </c>
      <c r="L245" s="44">
        <f>IFERROR(D245,'2A'!M245)</f>
        <v>0</v>
      </c>
    </row>
    <row r="246" spans="2:12">
      <c r="B246" s="161">
        <f t="shared" si="4"/>
        <v>241</v>
      </c>
      <c r="C246" s="74">
        <f>'2A'!E246</f>
        <v>0</v>
      </c>
      <c r="D246" s="42">
        <f>VLOOKUP(C246,BOOKS!$E$6:$N$1005,10,0)</f>
        <v>0</v>
      </c>
      <c r="E246" s="43">
        <f>IFERROR(D246,'2A'!F246)</f>
        <v>0</v>
      </c>
      <c r="F246" s="41">
        <f>IFERROR(D246,'2A'!G246)</f>
        <v>0</v>
      </c>
      <c r="G246" s="68">
        <f>IFERROR(D246,'2A'!H246)</f>
        <v>0</v>
      </c>
      <c r="H246" s="41">
        <f>IFERROR(D246,'2A'!I246)</f>
        <v>0</v>
      </c>
      <c r="I246" s="41">
        <f>IFERROR(D246,'2A'!J246)</f>
        <v>0</v>
      </c>
      <c r="J246" s="41">
        <f>IFERROR(D246,'2A'!K246)</f>
        <v>0</v>
      </c>
      <c r="K246" s="41">
        <f>IFERROR(D246,'2A'!L246)</f>
        <v>0</v>
      </c>
      <c r="L246" s="41">
        <f>IFERROR(D246,'2A'!M246)</f>
        <v>0</v>
      </c>
    </row>
    <row r="247" spans="2:12">
      <c r="B247" s="162">
        <f t="shared" si="4"/>
        <v>242</v>
      </c>
      <c r="C247" s="73">
        <f>'2A'!E247</f>
        <v>0</v>
      </c>
      <c r="D247" s="42">
        <f>VLOOKUP(C247,BOOKS!$E$6:$N$1005,10,0)</f>
        <v>0</v>
      </c>
      <c r="E247" s="45">
        <f>IFERROR(D247,'2A'!F247)</f>
        <v>0</v>
      </c>
      <c r="F247" s="44">
        <f>IFERROR(D247,'2A'!G247)</f>
        <v>0</v>
      </c>
      <c r="G247" s="67">
        <f>IFERROR(D247,'2A'!H247)</f>
        <v>0</v>
      </c>
      <c r="H247" s="44">
        <f>IFERROR(D247,'2A'!I247)</f>
        <v>0</v>
      </c>
      <c r="I247" s="44">
        <f>IFERROR(D247,'2A'!J247)</f>
        <v>0</v>
      </c>
      <c r="J247" s="44">
        <f>IFERROR(D247,'2A'!K247)</f>
        <v>0</v>
      </c>
      <c r="K247" s="44">
        <f>IFERROR(D247,'2A'!L247)</f>
        <v>0</v>
      </c>
      <c r="L247" s="44">
        <f>IFERROR(D247,'2A'!M247)</f>
        <v>0</v>
      </c>
    </row>
    <row r="248" spans="2:12">
      <c r="B248" s="161">
        <f t="shared" si="4"/>
        <v>243</v>
      </c>
      <c r="C248" s="74">
        <f>'2A'!E248</f>
        <v>0</v>
      </c>
      <c r="D248" s="42">
        <f>VLOOKUP(C248,BOOKS!$E$6:$N$1005,10,0)</f>
        <v>0</v>
      </c>
      <c r="E248" s="43">
        <f>IFERROR(D248,'2A'!F248)</f>
        <v>0</v>
      </c>
      <c r="F248" s="41">
        <f>IFERROR(D248,'2A'!G248)</f>
        <v>0</v>
      </c>
      <c r="G248" s="68">
        <f>IFERROR(D248,'2A'!H248)</f>
        <v>0</v>
      </c>
      <c r="H248" s="41">
        <f>IFERROR(D248,'2A'!I248)</f>
        <v>0</v>
      </c>
      <c r="I248" s="41">
        <f>IFERROR(D248,'2A'!J248)</f>
        <v>0</v>
      </c>
      <c r="J248" s="41">
        <f>IFERROR(D248,'2A'!K248)</f>
        <v>0</v>
      </c>
      <c r="K248" s="41">
        <f>IFERROR(D248,'2A'!L248)</f>
        <v>0</v>
      </c>
      <c r="L248" s="41">
        <f>IFERROR(D248,'2A'!M248)</f>
        <v>0</v>
      </c>
    </row>
    <row r="249" spans="2:12">
      <c r="B249" s="162">
        <f t="shared" si="4"/>
        <v>244</v>
      </c>
      <c r="C249" s="73">
        <f>'2A'!E249</f>
        <v>0</v>
      </c>
      <c r="D249" s="42">
        <f>VLOOKUP(C249,BOOKS!$E$6:$N$1005,10,0)</f>
        <v>0</v>
      </c>
      <c r="E249" s="45">
        <f>IFERROR(D249,'2A'!F249)</f>
        <v>0</v>
      </c>
      <c r="F249" s="44">
        <f>IFERROR(D249,'2A'!G249)</f>
        <v>0</v>
      </c>
      <c r="G249" s="67">
        <f>IFERROR(D249,'2A'!H249)</f>
        <v>0</v>
      </c>
      <c r="H249" s="44">
        <f>IFERROR(D249,'2A'!I249)</f>
        <v>0</v>
      </c>
      <c r="I249" s="44">
        <f>IFERROR(D249,'2A'!J249)</f>
        <v>0</v>
      </c>
      <c r="J249" s="44">
        <f>IFERROR(D249,'2A'!K249)</f>
        <v>0</v>
      </c>
      <c r="K249" s="44">
        <f>IFERROR(D249,'2A'!L249)</f>
        <v>0</v>
      </c>
      <c r="L249" s="44">
        <f>IFERROR(D249,'2A'!M249)</f>
        <v>0</v>
      </c>
    </row>
    <row r="250" spans="2:12">
      <c r="B250" s="161">
        <f t="shared" si="4"/>
        <v>245</v>
      </c>
      <c r="C250" s="74">
        <f>'2A'!E250</f>
        <v>0</v>
      </c>
      <c r="D250" s="42">
        <f>VLOOKUP(C250,BOOKS!$E$6:$N$1005,10,0)</f>
        <v>0</v>
      </c>
      <c r="E250" s="43">
        <f>IFERROR(D250,'2A'!F250)</f>
        <v>0</v>
      </c>
      <c r="F250" s="41">
        <f>IFERROR(D250,'2A'!G250)</f>
        <v>0</v>
      </c>
      <c r="G250" s="68">
        <f>IFERROR(D250,'2A'!H250)</f>
        <v>0</v>
      </c>
      <c r="H250" s="41">
        <f>IFERROR(D250,'2A'!I250)</f>
        <v>0</v>
      </c>
      <c r="I250" s="41">
        <f>IFERROR(D250,'2A'!J250)</f>
        <v>0</v>
      </c>
      <c r="J250" s="41">
        <f>IFERROR(D250,'2A'!K250)</f>
        <v>0</v>
      </c>
      <c r="K250" s="41">
        <f>IFERROR(D250,'2A'!L250)</f>
        <v>0</v>
      </c>
      <c r="L250" s="41">
        <f>IFERROR(D250,'2A'!M250)</f>
        <v>0</v>
      </c>
    </row>
    <row r="251" spans="2:12">
      <c r="B251" s="162">
        <f t="shared" si="4"/>
        <v>246</v>
      </c>
      <c r="C251" s="73">
        <f>'2A'!E251</f>
        <v>0</v>
      </c>
      <c r="D251" s="42">
        <f>VLOOKUP(C251,BOOKS!$E$6:$N$1005,10,0)</f>
        <v>0</v>
      </c>
      <c r="E251" s="45">
        <f>IFERROR(D251,'2A'!F251)</f>
        <v>0</v>
      </c>
      <c r="F251" s="44">
        <f>IFERROR(D251,'2A'!G251)</f>
        <v>0</v>
      </c>
      <c r="G251" s="67">
        <f>IFERROR(D251,'2A'!H251)</f>
        <v>0</v>
      </c>
      <c r="H251" s="44">
        <f>IFERROR(D251,'2A'!I251)</f>
        <v>0</v>
      </c>
      <c r="I251" s="44">
        <f>IFERROR(D251,'2A'!J251)</f>
        <v>0</v>
      </c>
      <c r="J251" s="44">
        <f>IFERROR(D251,'2A'!K251)</f>
        <v>0</v>
      </c>
      <c r="K251" s="44">
        <f>IFERROR(D251,'2A'!L251)</f>
        <v>0</v>
      </c>
      <c r="L251" s="44">
        <f>IFERROR(D251,'2A'!M251)</f>
        <v>0</v>
      </c>
    </row>
    <row r="252" spans="2:12">
      <c r="B252" s="161">
        <f t="shared" si="4"/>
        <v>247</v>
      </c>
      <c r="C252" s="74">
        <f>'2A'!E252</f>
        <v>0</v>
      </c>
      <c r="D252" s="42">
        <f>VLOOKUP(C252,BOOKS!$E$6:$N$1005,10,0)</f>
        <v>0</v>
      </c>
      <c r="E252" s="43">
        <f>IFERROR(D252,'2A'!F252)</f>
        <v>0</v>
      </c>
      <c r="F252" s="41">
        <f>IFERROR(D252,'2A'!G252)</f>
        <v>0</v>
      </c>
      <c r="G252" s="68">
        <f>IFERROR(D252,'2A'!H252)</f>
        <v>0</v>
      </c>
      <c r="H252" s="41">
        <f>IFERROR(D252,'2A'!I252)</f>
        <v>0</v>
      </c>
      <c r="I252" s="41">
        <f>IFERROR(D252,'2A'!J252)</f>
        <v>0</v>
      </c>
      <c r="J252" s="41">
        <f>IFERROR(D252,'2A'!K252)</f>
        <v>0</v>
      </c>
      <c r="K252" s="41">
        <f>IFERROR(D252,'2A'!L252)</f>
        <v>0</v>
      </c>
      <c r="L252" s="41">
        <f>IFERROR(D252,'2A'!M252)</f>
        <v>0</v>
      </c>
    </row>
    <row r="253" spans="2:12">
      <c r="B253" s="162">
        <f t="shared" si="4"/>
        <v>248</v>
      </c>
      <c r="C253" s="73">
        <f>'2A'!E253</f>
        <v>0</v>
      </c>
      <c r="D253" s="42">
        <f>VLOOKUP(C253,BOOKS!$E$6:$N$1005,10,0)</f>
        <v>0</v>
      </c>
      <c r="E253" s="45">
        <f>IFERROR(D253,'2A'!F253)</f>
        <v>0</v>
      </c>
      <c r="F253" s="44">
        <f>IFERROR(D253,'2A'!G253)</f>
        <v>0</v>
      </c>
      <c r="G253" s="67">
        <f>IFERROR(D253,'2A'!H253)</f>
        <v>0</v>
      </c>
      <c r="H253" s="44">
        <f>IFERROR(D253,'2A'!I253)</f>
        <v>0</v>
      </c>
      <c r="I253" s="44">
        <f>IFERROR(D253,'2A'!J253)</f>
        <v>0</v>
      </c>
      <c r="J253" s="44">
        <f>IFERROR(D253,'2A'!K253)</f>
        <v>0</v>
      </c>
      <c r="K253" s="44">
        <f>IFERROR(D253,'2A'!L253)</f>
        <v>0</v>
      </c>
      <c r="L253" s="44">
        <f>IFERROR(D253,'2A'!M253)</f>
        <v>0</v>
      </c>
    </row>
    <row r="254" spans="2:12">
      <c r="B254" s="161">
        <f t="shared" si="4"/>
        <v>249</v>
      </c>
      <c r="C254" s="74">
        <f>'2A'!E254</f>
        <v>0</v>
      </c>
      <c r="D254" s="42">
        <f>VLOOKUP(C254,BOOKS!$E$6:$N$1005,10,0)</f>
        <v>0</v>
      </c>
      <c r="E254" s="43">
        <f>IFERROR(D254,'2A'!F254)</f>
        <v>0</v>
      </c>
      <c r="F254" s="41">
        <f>IFERROR(D254,'2A'!G254)</f>
        <v>0</v>
      </c>
      <c r="G254" s="68">
        <f>IFERROR(D254,'2A'!H254)</f>
        <v>0</v>
      </c>
      <c r="H254" s="41">
        <f>IFERROR(D254,'2A'!I254)</f>
        <v>0</v>
      </c>
      <c r="I254" s="41">
        <f>IFERROR(D254,'2A'!J254)</f>
        <v>0</v>
      </c>
      <c r="J254" s="41">
        <f>IFERROR(D254,'2A'!K254)</f>
        <v>0</v>
      </c>
      <c r="K254" s="41">
        <f>IFERROR(D254,'2A'!L254)</f>
        <v>0</v>
      </c>
      <c r="L254" s="41">
        <f>IFERROR(D254,'2A'!M254)</f>
        <v>0</v>
      </c>
    </row>
    <row r="255" spans="2:12">
      <c r="B255" s="162">
        <f t="shared" si="4"/>
        <v>250</v>
      </c>
      <c r="C255" s="73">
        <f>'2A'!E255</f>
        <v>0</v>
      </c>
      <c r="D255" s="42">
        <f>VLOOKUP(C255,BOOKS!$E$6:$N$1005,10,0)</f>
        <v>0</v>
      </c>
      <c r="E255" s="45">
        <f>IFERROR(D255,'2A'!F255)</f>
        <v>0</v>
      </c>
      <c r="F255" s="44">
        <f>IFERROR(D255,'2A'!G255)</f>
        <v>0</v>
      </c>
      <c r="G255" s="67">
        <f>IFERROR(D255,'2A'!H255)</f>
        <v>0</v>
      </c>
      <c r="H255" s="44">
        <f>IFERROR(D255,'2A'!I255)</f>
        <v>0</v>
      </c>
      <c r="I255" s="44">
        <f>IFERROR(D255,'2A'!J255)</f>
        <v>0</v>
      </c>
      <c r="J255" s="44">
        <f>IFERROR(D255,'2A'!K255)</f>
        <v>0</v>
      </c>
      <c r="K255" s="44">
        <f>IFERROR(D255,'2A'!L255)</f>
        <v>0</v>
      </c>
      <c r="L255" s="44">
        <f>IFERROR(D255,'2A'!M255)</f>
        <v>0</v>
      </c>
    </row>
    <row r="256" spans="2:12">
      <c r="B256" s="161">
        <f t="shared" si="4"/>
        <v>251</v>
      </c>
      <c r="C256" s="74">
        <f>'2A'!E256</f>
        <v>0</v>
      </c>
      <c r="D256" s="42">
        <f>VLOOKUP(C256,BOOKS!$E$6:$N$1005,10,0)</f>
        <v>0</v>
      </c>
      <c r="E256" s="43">
        <f>IFERROR(D256,'2A'!F256)</f>
        <v>0</v>
      </c>
      <c r="F256" s="41">
        <f>IFERROR(D256,'2A'!G256)</f>
        <v>0</v>
      </c>
      <c r="G256" s="68">
        <f>IFERROR(D256,'2A'!H256)</f>
        <v>0</v>
      </c>
      <c r="H256" s="41">
        <f>IFERROR(D256,'2A'!I256)</f>
        <v>0</v>
      </c>
      <c r="I256" s="41">
        <f>IFERROR(D256,'2A'!J256)</f>
        <v>0</v>
      </c>
      <c r="J256" s="41">
        <f>IFERROR(D256,'2A'!K256)</f>
        <v>0</v>
      </c>
      <c r="K256" s="41">
        <f>IFERROR(D256,'2A'!L256)</f>
        <v>0</v>
      </c>
      <c r="L256" s="41">
        <f>IFERROR(D256,'2A'!M256)</f>
        <v>0</v>
      </c>
    </row>
    <row r="257" spans="2:12">
      <c r="B257" s="162">
        <f t="shared" si="4"/>
        <v>252</v>
      </c>
      <c r="C257" s="73">
        <f>'2A'!E257</f>
        <v>0</v>
      </c>
      <c r="D257" s="42">
        <f>VLOOKUP(C257,BOOKS!$E$6:$N$1005,10,0)</f>
        <v>0</v>
      </c>
      <c r="E257" s="45">
        <f>IFERROR(D257,'2A'!F257)</f>
        <v>0</v>
      </c>
      <c r="F257" s="44">
        <f>IFERROR(D257,'2A'!G257)</f>
        <v>0</v>
      </c>
      <c r="G257" s="67">
        <f>IFERROR(D257,'2A'!H257)</f>
        <v>0</v>
      </c>
      <c r="H257" s="44">
        <f>IFERROR(D257,'2A'!I257)</f>
        <v>0</v>
      </c>
      <c r="I257" s="44">
        <f>IFERROR(D257,'2A'!J257)</f>
        <v>0</v>
      </c>
      <c r="J257" s="44">
        <f>IFERROR(D257,'2A'!K257)</f>
        <v>0</v>
      </c>
      <c r="K257" s="44">
        <f>IFERROR(D257,'2A'!L257)</f>
        <v>0</v>
      </c>
      <c r="L257" s="44">
        <f>IFERROR(D257,'2A'!M257)</f>
        <v>0</v>
      </c>
    </row>
    <row r="258" spans="2:12">
      <c r="B258" s="161">
        <f t="shared" si="4"/>
        <v>253</v>
      </c>
      <c r="C258" s="74">
        <f>'2A'!E258</f>
        <v>0</v>
      </c>
      <c r="D258" s="42">
        <f>VLOOKUP(C258,BOOKS!$E$6:$N$1005,10,0)</f>
        <v>0</v>
      </c>
      <c r="E258" s="43">
        <f>IFERROR(D258,'2A'!F258)</f>
        <v>0</v>
      </c>
      <c r="F258" s="41">
        <f>IFERROR(D258,'2A'!G258)</f>
        <v>0</v>
      </c>
      <c r="G258" s="68">
        <f>IFERROR(D258,'2A'!H258)</f>
        <v>0</v>
      </c>
      <c r="H258" s="41">
        <f>IFERROR(D258,'2A'!I258)</f>
        <v>0</v>
      </c>
      <c r="I258" s="41">
        <f>IFERROR(D258,'2A'!J258)</f>
        <v>0</v>
      </c>
      <c r="J258" s="41">
        <f>IFERROR(D258,'2A'!K258)</f>
        <v>0</v>
      </c>
      <c r="K258" s="41">
        <f>IFERROR(D258,'2A'!L258)</f>
        <v>0</v>
      </c>
      <c r="L258" s="41">
        <f>IFERROR(D258,'2A'!M258)</f>
        <v>0</v>
      </c>
    </row>
    <row r="259" spans="2:12">
      <c r="B259" s="162">
        <f t="shared" si="4"/>
        <v>254</v>
      </c>
      <c r="C259" s="73">
        <f>'2A'!E259</f>
        <v>0</v>
      </c>
      <c r="D259" s="42">
        <f>VLOOKUP(C259,BOOKS!$E$6:$N$1005,10,0)</f>
        <v>0</v>
      </c>
      <c r="E259" s="45">
        <f>IFERROR(D259,'2A'!F259)</f>
        <v>0</v>
      </c>
      <c r="F259" s="44">
        <f>IFERROR(D259,'2A'!G259)</f>
        <v>0</v>
      </c>
      <c r="G259" s="67">
        <f>IFERROR(D259,'2A'!H259)</f>
        <v>0</v>
      </c>
      <c r="H259" s="44">
        <f>IFERROR(D259,'2A'!I259)</f>
        <v>0</v>
      </c>
      <c r="I259" s="44">
        <f>IFERROR(D259,'2A'!J259)</f>
        <v>0</v>
      </c>
      <c r="J259" s="44">
        <f>IFERROR(D259,'2A'!K259)</f>
        <v>0</v>
      </c>
      <c r="K259" s="44">
        <f>IFERROR(D259,'2A'!L259)</f>
        <v>0</v>
      </c>
      <c r="L259" s="44">
        <f>IFERROR(D259,'2A'!M259)</f>
        <v>0</v>
      </c>
    </row>
    <row r="260" spans="2:12">
      <c r="B260" s="161">
        <f t="shared" si="4"/>
        <v>255</v>
      </c>
      <c r="C260" s="74">
        <f>'2A'!E260</f>
        <v>0</v>
      </c>
      <c r="D260" s="42">
        <f>VLOOKUP(C260,BOOKS!$E$6:$N$1005,10,0)</f>
        <v>0</v>
      </c>
      <c r="E260" s="43">
        <f>IFERROR(D260,'2A'!F260)</f>
        <v>0</v>
      </c>
      <c r="F260" s="41">
        <f>IFERROR(D260,'2A'!G260)</f>
        <v>0</v>
      </c>
      <c r="G260" s="68">
        <f>IFERROR(D260,'2A'!H260)</f>
        <v>0</v>
      </c>
      <c r="H260" s="41">
        <f>IFERROR(D260,'2A'!I260)</f>
        <v>0</v>
      </c>
      <c r="I260" s="41">
        <f>IFERROR(D260,'2A'!J260)</f>
        <v>0</v>
      </c>
      <c r="J260" s="41">
        <f>IFERROR(D260,'2A'!K260)</f>
        <v>0</v>
      </c>
      <c r="K260" s="41">
        <f>IFERROR(D260,'2A'!L260)</f>
        <v>0</v>
      </c>
      <c r="L260" s="41">
        <f>IFERROR(D260,'2A'!M260)</f>
        <v>0</v>
      </c>
    </row>
    <row r="261" spans="2:12">
      <c r="B261" s="162">
        <f t="shared" si="4"/>
        <v>256</v>
      </c>
      <c r="C261" s="73">
        <f>'2A'!E261</f>
        <v>0</v>
      </c>
      <c r="D261" s="42">
        <f>VLOOKUP(C261,BOOKS!$E$6:$N$1005,10,0)</f>
        <v>0</v>
      </c>
      <c r="E261" s="45">
        <f>IFERROR(D261,'2A'!F261)</f>
        <v>0</v>
      </c>
      <c r="F261" s="44">
        <f>IFERROR(D261,'2A'!G261)</f>
        <v>0</v>
      </c>
      <c r="G261" s="67">
        <f>IFERROR(D261,'2A'!H261)</f>
        <v>0</v>
      </c>
      <c r="H261" s="44">
        <f>IFERROR(D261,'2A'!I261)</f>
        <v>0</v>
      </c>
      <c r="I261" s="44">
        <f>IFERROR(D261,'2A'!J261)</f>
        <v>0</v>
      </c>
      <c r="J261" s="44">
        <f>IFERROR(D261,'2A'!K261)</f>
        <v>0</v>
      </c>
      <c r="K261" s="44">
        <f>IFERROR(D261,'2A'!L261)</f>
        <v>0</v>
      </c>
      <c r="L261" s="44">
        <f>IFERROR(D261,'2A'!M261)</f>
        <v>0</v>
      </c>
    </row>
    <row r="262" spans="2:12">
      <c r="B262" s="161">
        <f t="shared" si="4"/>
        <v>257</v>
      </c>
      <c r="C262" s="74">
        <f>'2A'!E262</f>
        <v>0</v>
      </c>
      <c r="D262" s="42">
        <f>VLOOKUP(C262,BOOKS!$E$6:$N$1005,10,0)</f>
        <v>0</v>
      </c>
      <c r="E262" s="43">
        <f>IFERROR(D262,'2A'!F262)</f>
        <v>0</v>
      </c>
      <c r="F262" s="41">
        <f>IFERROR(D262,'2A'!G262)</f>
        <v>0</v>
      </c>
      <c r="G262" s="68">
        <f>IFERROR(D262,'2A'!H262)</f>
        <v>0</v>
      </c>
      <c r="H262" s="41">
        <f>IFERROR(D262,'2A'!I262)</f>
        <v>0</v>
      </c>
      <c r="I262" s="41">
        <f>IFERROR(D262,'2A'!J262)</f>
        <v>0</v>
      </c>
      <c r="J262" s="41">
        <f>IFERROR(D262,'2A'!K262)</f>
        <v>0</v>
      </c>
      <c r="K262" s="41">
        <f>IFERROR(D262,'2A'!L262)</f>
        <v>0</v>
      </c>
      <c r="L262" s="41">
        <f>IFERROR(D262,'2A'!M262)</f>
        <v>0</v>
      </c>
    </row>
    <row r="263" spans="2:12">
      <c r="B263" s="162">
        <f t="shared" si="4"/>
        <v>258</v>
      </c>
      <c r="C263" s="73">
        <f>'2A'!E263</f>
        <v>0</v>
      </c>
      <c r="D263" s="42">
        <f>VLOOKUP(C263,BOOKS!$E$6:$N$1005,10,0)</f>
        <v>0</v>
      </c>
      <c r="E263" s="45">
        <f>IFERROR(D263,'2A'!F263)</f>
        <v>0</v>
      </c>
      <c r="F263" s="44">
        <f>IFERROR(D263,'2A'!G263)</f>
        <v>0</v>
      </c>
      <c r="G263" s="67">
        <f>IFERROR(D263,'2A'!H263)</f>
        <v>0</v>
      </c>
      <c r="H263" s="44">
        <f>IFERROR(D263,'2A'!I263)</f>
        <v>0</v>
      </c>
      <c r="I263" s="44">
        <f>IFERROR(D263,'2A'!J263)</f>
        <v>0</v>
      </c>
      <c r="J263" s="44">
        <f>IFERROR(D263,'2A'!K263)</f>
        <v>0</v>
      </c>
      <c r="K263" s="44">
        <f>IFERROR(D263,'2A'!L263)</f>
        <v>0</v>
      </c>
      <c r="L263" s="44">
        <f>IFERROR(D263,'2A'!M263)</f>
        <v>0</v>
      </c>
    </row>
    <row r="264" spans="2:12">
      <c r="B264" s="161">
        <f t="shared" ref="B264:B327" si="5">B263+1</f>
        <v>259</v>
      </c>
      <c r="C264" s="74">
        <f>'2A'!E264</f>
        <v>0</v>
      </c>
      <c r="D264" s="42">
        <f>VLOOKUP(C264,BOOKS!$E$6:$N$1005,10,0)</f>
        <v>0</v>
      </c>
      <c r="E264" s="43">
        <f>IFERROR(D264,'2A'!F264)</f>
        <v>0</v>
      </c>
      <c r="F264" s="41">
        <f>IFERROR(D264,'2A'!G264)</f>
        <v>0</v>
      </c>
      <c r="G264" s="68">
        <f>IFERROR(D264,'2A'!H264)</f>
        <v>0</v>
      </c>
      <c r="H264" s="41">
        <f>IFERROR(D264,'2A'!I264)</f>
        <v>0</v>
      </c>
      <c r="I264" s="41">
        <f>IFERROR(D264,'2A'!J264)</f>
        <v>0</v>
      </c>
      <c r="J264" s="41">
        <f>IFERROR(D264,'2A'!K264)</f>
        <v>0</v>
      </c>
      <c r="K264" s="41">
        <f>IFERROR(D264,'2A'!L264)</f>
        <v>0</v>
      </c>
      <c r="L264" s="41">
        <f>IFERROR(D264,'2A'!M264)</f>
        <v>0</v>
      </c>
    </row>
    <row r="265" spans="2:12">
      <c r="B265" s="162">
        <f t="shared" si="5"/>
        <v>260</v>
      </c>
      <c r="C265" s="73">
        <f>'2A'!E265</f>
        <v>0</v>
      </c>
      <c r="D265" s="42">
        <f>VLOOKUP(C265,BOOKS!$E$6:$N$1005,10,0)</f>
        <v>0</v>
      </c>
      <c r="E265" s="45">
        <f>IFERROR(D265,'2A'!F265)</f>
        <v>0</v>
      </c>
      <c r="F265" s="44">
        <f>IFERROR(D265,'2A'!G265)</f>
        <v>0</v>
      </c>
      <c r="G265" s="67">
        <f>IFERROR(D265,'2A'!H265)</f>
        <v>0</v>
      </c>
      <c r="H265" s="44">
        <f>IFERROR(D265,'2A'!I265)</f>
        <v>0</v>
      </c>
      <c r="I265" s="44">
        <f>IFERROR(D265,'2A'!J265)</f>
        <v>0</v>
      </c>
      <c r="J265" s="44">
        <f>IFERROR(D265,'2A'!K265)</f>
        <v>0</v>
      </c>
      <c r="K265" s="44">
        <f>IFERROR(D265,'2A'!L265)</f>
        <v>0</v>
      </c>
      <c r="L265" s="44">
        <f>IFERROR(D265,'2A'!M265)</f>
        <v>0</v>
      </c>
    </row>
    <row r="266" spans="2:12">
      <c r="B266" s="161">
        <f t="shared" si="5"/>
        <v>261</v>
      </c>
      <c r="C266" s="74">
        <f>'2A'!E266</f>
        <v>0</v>
      </c>
      <c r="D266" s="42">
        <f>VLOOKUP(C266,BOOKS!$E$6:$N$1005,10,0)</f>
        <v>0</v>
      </c>
      <c r="E266" s="43">
        <f>IFERROR(D266,'2A'!F266)</f>
        <v>0</v>
      </c>
      <c r="F266" s="41">
        <f>IFERROR(D266,'2A'!G266)</f>
        <v>0</v>
      </c>
      <c r="G266" s="68">
        <f>IFERROR(D266,'2A'!H266)</f>
        <v>0</v>
      </c>
      <c r="H266" s="41">
        <f>IFERROR(D266,'2A'!I266)</f>
        <v>0</v>
      </c>
      <c r="I266" s="41">
        <f>IFERROR(D266,'2A'!J266)</f>
        <v>0</v>
      </c>
      <c r="J266" s="41">
        <f>IFERROR(D266,'2A'!K266)</f>
        <v>0</v>
      </c>
      <c r="K266" s="41">
        <f>IFERROR(D266,'2A'!L266)</f>
        <v>0</v>
      </c>
      <c r="L266" s="41">
        <f>IFERROR(D266,'2A'!M266)</f>
        <v>0</v>
      </c>
    </row>
    <row r="267" spans="2:12">
      <c r="B267" s="162">
        <f t="shared" si="5"/>
        <v>262</v>
      </c>
      <c r="C267" s="73">
        <f>'2A'!E267</f>
        <v>0</v>
      </c>
      <c r="D267" s="42">
        <f>VLOOKUP(C267,BOOKS!$E$6:$N$1005,10,0)</f>
        <v>0</v>
      </c>
      <c r="E267" s="45">
        <f>IFERROR(D267,'2A'!F267)</f>
        <v>0</v>
      </c>
      <c r="F267" s="44">
        <f>IFERROR(D267,'2A'!G267)</f>
        <v>0</v>
      </c>
      <c r="G267" s="67">
        <f>IFERROR(D267,'2A'!H267)</f>
        <v>0</v>
      </c>
      <c r="H267" s="44">
        <f>IFERROR(D267,'2A'!I267)</f>
        <v>0</v>
      </c>
      <c r="I267" s="44">
        <f>IFERROR(D267,'2A'!J267)</f>
        <v>0</v>
      </c>
      <c r="J267" s="44">
        <f>IFERROR(D267,'2A'!K267)</f>
        <v>0</v>
      </c>
      <c r="K267" s="44">
        <f>IFERROR(D267,'2A'!L267)</f>
        <v>0</v>
      </c>
      <c r="L267" s="44">
        <f>IFERROR(D267,'2A'!M267)</f>
        <v>0</v>
      </c>
    </row>
    <row r="268" spans="2:12">
      <c r="B268" s="161">
        <f t="shared" si="5"/>
        <v>263</v>
      </c>
      <c r="C268" s="74">
        <f>'2A'!E268</f>
        <v>0</v>
      </c>
      <c r="D268" s="42">
        <f>VLOOKUP(C268,BOOKS!$E$6:$N$1005,10,0)</f>
        <v>0</v>
      </c>
      <c r="E268" s="43">
        <f>IFERROR(D268,'2A'!F268)</f>
        <v>0</v>
      </c>
      <c r="F268" s="41">
        <f>IFERROR(D268,'2A'!G268)</f>
        <v>0</v>
      </c>
      <c r="G268" s="68">
        <f>IFERROR(D268,'2A'!H268)</f>
        <v>0</v>
      </c>
      <c r="H268" s="41">
        <f>IFERROR(D268,'2A'!I268)</f>
        <v>0</v>
      </c>
      <c r="I268" s="41">
        <f>IFERROR(D268,'2A'!J268)</f>
        <v>0</v>
      </c>
      <c r="J268" s="41">
        <f>IFERROR(D268,'2A'!K268)</f>
        <v>0</v>
      </c>
      <c r="K268" s="41">
        <f>IFERROR(D268,'2A'!L268)</f>
        <v>0</v>
      </c>
      <c r="L268" s="41">
        <f>IFERROR(D268,'2A'!M268)</f>
        <v>0</v>
      </c>
    </row>
    <row r="269" spans="2:12">
      <c r="B269" s="162">
        <f t="shared" si="5"/>
        <v>264</v>
      </c>
      <c r="C269" s="73">
        <f>'2A'!E269</f>
        <v>0</v>
      </c>
      <c r="D269" s="42">
        <f>VLOOKUP(C269,BOOKS!$E$6:$N$1005,10,0)</f>
        <v>0</v>
      </c>
      <c r="E269" s="45">
        <f>IFERROR(D269,'2A'!F269)</f>
        <v>0</v>
      </c>
      <c r="F269" s="44">
        <f>IFERROR(D269,'2A'!G269)</f>
        <v>0</v>
      </c>
      <c r="G269" s="67">
        <f>IFERROR(D269,'2A'!H269)</f>
        <v>0</v>
      </c>
      <c r="H269" s="44">
        <f>IFERROR(D269,'2A'!I269)</f>
        <v>0</v>
      </c>
      <c r="I269" s="44">
        <f>IFERROR(D269,'2A'!J269)</f>
        <v>0</v>
      </c>
      <c r="J269" s="44">
        <f>IFERROR(D269,'2A'!K269)</f>
        <v>0</v>
      </c>
      <c r="K269" s="44">
        <f>IFERROR(D269,'2A'!L269)</f>
        <v>0</v>
      </c>
      <c r="L269" s="44">
        <f>IFERROR(D269,'2A'!M269)</f>
        <v>0</v>
      </c>
    </row>
    <row r="270" spans="2:12">
      <c r="B270" s="161">
        <f t="shared" si="5"/>
        <v>265</v>
      </c>
      <c r="C270" s="74">
        <f>'2A'!E270</f>
        <v>0</v>
      </c>
      <c r="D270" s="42">
        <f>VLOOKUP(C270,BOOKS!$E$6:$N$1005,10,0)</f>
        <v>0</v>
      </c>
      <c r="E270" s="43">
        <f>IFERROR(D270,'2A'!F270)</f>
        <v>0</v>
      </c>
      <c r="F270" s="41">
        <f>IFERROR(D270,'2A'!G270)</f>
        <v>0</v>
      </c>
      <c r="G270" s="68">
        <f>IFERROR(D270,'2A'!H270)</f>
        <v>0</v>
      </c>
      <c r="H270" s="41">
        <f>IFERROR(D270,'2A'!I270)</f>
        <v>0</v>
      </c>
      <c r="I270" s="41">
        <f>IFERROR(D270,'2A'!J270)</f>
        <v>0</v>
      </c>
      <c r="J270" s="41">
        <f>IFERROR(D270,'2A'!K270)</f>
        <v>0</v>
      </c>
      <c r="K270" s="41">
        <f>IFERROR(D270,'2A'!L270)</f>
        <v>0</v>
      </c>
      <c r="L270" s="41">
        <f>IFERROR(D270,'2A'!M270)</f>
        <v>0</v>
      </c>
    </row>
    <row r="271" spans="2:12">
      <c r="B271" s="162">
        <f t="shared" si="5"/>
        <v>266</v>
      </c>
      <c r="C271" s="73">
        <f>'2A'!E271</f>
        <v>0</v>
      </c>
      <c r="D271" s="42">
        <f>VLOOKUP(C271,BOOKS!$E$6:$N$1005,10,0)</f>
        <v>0</v>
      </c>
      <c r="E271" s="45">
        <f>IFERROR(D271,'2A'!F271)</f>
        <v>0</v>
      </c>
      <c r="F271" s="44">
        <f>IFERROR(D271,'2A'!G271)</f>
        <v>0</v>
      </c>
      <c r="G271" s="67">
        <f>IFERROR(D271,'2A'!H271)</f>
        <v>0</v>
      </c>
      <c r="H271" s="44">
        <f>IFERROR(D271,'2A'!I271)</f>
        <v>0</v>
      </c>
      <c r="I271" s="44">
        <f>IFERROR(D271,'2A'!J271)</f>
        <v>0</v>
      </c>
      <c r="J271" s="44">
        <f>IFERROR(D271,'2A'!K271)</f>
        <v>0</v>
      </c>
      <c r="K271" s="44">
        <f>IFERROR(D271,'2A'!L271)</f>
        <v>0</v>
      </c>
      <c r="L271" s="44">
        <f>IFERROR(D271,'2A'!M271)</f>
        <v>0</v>
      </c>
    </row>
    <row r="272" spans="2:12">
      <c r="B272" s="161">
        <f t="shared" si="5"/>
        <v>267</v>
      </c>
      <c r="C272" s="74">
        <f>'2A'!E272</f>
        <v>0</v>
      </c>
      <c r="D272" s="42">
        <f>VLOOKUP(C272,BOOKS!$E$6:$N$1005,10,0)</f>
        <v>0</v>
      </c>
      <c r="E272" s="43">
        <f>IFERROR(D272,'2A'!F272)</f>
        <v>0</v>
      </c>
      <c r="F272" s="41">
        <f>IFERROR(D272,'2A'!G272)</f>
        <v>0</v>
      </c>
      <c r="G272" s="68">
        <f>IFERROR(D272,'2A'!H272)</f>
        <v>0</v>
      </c>
      <c r="H272" s="41">
        <f>IFERROR(D272,'2A'!I272)</f>
        <v>0</v>
      </c>
      <c r="I272" s="41">
        <f>IFERROR(D272,'2A'!J272)</f>
        <v>0</v>
      </c>
      <c r="J272" s="41">
        <f>IFERROR(D272,'2A'!K272)</f>
        <v>0</v>
      </c>
      <c r="K272" s="41">
        <f>IFERROR(D272,'2A'!L272)</f>
        <v>0</v>
      </c>
      <c r="L272" s="41">
        <f>IFERROR(D272,'2A'!M272)</f>
        <v>0</v>
      </c>
    </row>
    <row r="273" spans="2:12">
      <c r="B273" s="162">
        <f t="shared" si="5"/>
        <v>268</v>
      </c>
      <c r="C273" s="73">
        <f>'2A'!E273</f>
        <v>0</v>
      </c>
      <c r="D273" s="42">
        <f>VLOOKUP(C273,BOOKS!$E$6:$N$1005,10,0)</f>
        <v>0</v>
      </c>
      <c r="E273" s="45">
        <f>IFERROR(D273,'2A'!F273)</f>
        <v>0</v>
      </c>
      <c r="F273" s="44">
        <f>IFERROR(D273,'2A'!G273)</f>
        <v>0</v>
      </c>
      <c r="G273" s="67">
        <f>IFERROR(D273,'2A'!H273)</f>
        <v>0</v>
      </c>
      <c r="H273" s="44">
        <f>IFERROR(D273,'2A'!I273)</f>
        <v>0</v>
      </c>
      <c r="I273" s="44">
        <f>IFERROR(D273,'2A'!J273)</f>
        <v>0</v>
      </c>
      <c r="J273" s="44">
        <f>IFERROR(D273,'2A'!K273)</f>
        <v>0</v>
      </c>
      <c r="K273" s="44">
        <f>IFERROR(D273,'2A'!L273)</f>
        <v>0</v>
      </c>
      <c r="L273" s="44">
        <f>IFERROR(D273,'2A'!M273)</f>
        <v>0</v>
      </c>
    </row>
    <row r="274" spans="2:12">
      <c r="B274" s="161">
        <f t="shared" si="5"/>
        <v>269</v>
      </c>
      <c r="C274" s="74">
        <f>'2A'!E274</f>
        <v>0</v>
      </c>
      <c r="D274" s="42">
        <f>VLOOKUP(C274,BOOKS!$E$6:$N$1005,10,0)</f>
        <v>0</v>
      </c>
      <c r="E274" s="43">
        <f>IFERROR(D274,'2A'!F274)</f>
        <v>0</v>
      </c>
      <c r="F274" s="41">
        <f>IFERROR(D274,'2A'!G274)</f>
        <v>0</v>
      </c>
      <c r="G274" s="68">
        <f>IFERROR(D274,'2A'!H274)</f>
        <v>0</v>
      </c>
      <c r="H274" s="41">
        <f>IFERROR(D274,'2A'!I274)</f>
        <v>0</v>
      </c>
      <c r="I274" s="41">
        <f>IFERROR(D274,'2A'!J274)</f>
        <v>0</v>
      </c>
      <c r="J274" s="41">
        <f>IFERROR(D274,'2A'!K274)</f>
        <v>0</v>
      </c>
      <c r="K274" s="41">
        <f>IFERROR(D274,'2A'!L274)</f>
        <v>0</v>
      </c>
      <c r="L274" s="41">
        <f>IFERROR(D274,'2A'!M274)</f>
        <v>0</v>
      </c>
    </row>
    <row r="275" spans="2:12">
      <c r="B275" s="162">
        <f t="shared" si="5"/>
        <v>270</v>
      </c>
      <c r="C275" s="73">
        <f>'2A'!E275</f>
        <v>0</v>
      </c>
      <c r="D275" s="42">
        <f>VLOOKUP(C275,BOOKS!$E$6:$N$1005,10,0)</f>
        <v>0</v>
      </c>
      <c r="E275" s="45">
        <f>IFERROR(D275,'2A'!F275)</f>
        <v>0</v>
      </c>
      <c r="F275" s="44">
        <f>IFERROR(D275,'2A'!G275)</f>
        <v>0</v>
      </c>
      <c r="G275" s="67">
        <f>IFERROR(D275,'2A'!H275)</f>
        <v>0</v>
      </c>
      <c r="H275" s="44">
        <f>IFERROR(D275,'2A'!I275)</f>
        <v>0</v>
      </c>
      <c r="I275" s="44">
        <f>IFERROR(D275,'2A'!J275)</f>
        <v>0</v>
      </c>
      <c r="J275" s="44">
        <f>IFERROR(D275,'2A'!K275)</f>
        <v>0</v>
      </c>
      <c r="K275" s="44">
        <f>IFERROR(D275,'2A'!L275)</f>
        <v>0</v>
      </c>
      <c r="L275" s="44">
        <f>IFERROR(D275,'2A'!M275)</f>
        <v>0</v>
      </c>
    </row>
    <row r="276" spans="2:12">
      <c r="B276" s="161">
        <f t="shared" si="5"/>
        <v>271</v>
      </c>
      <c r="C276" s="74">
        <f>'2A'!E276</f>
        <v>0</v>
      </c>
      <c r="D276" s="42">
        <f>VLOOKUP(C276,BOOKS!$E$6:$N$1005,10,0)</f>
        <v>0</v>
      </c>
      <c r="E276" s="43">
        <f>IFERROR(D276,'2A'!F276)</f>
        <v>0</v>
      </c>
      <c r="F276" s="41">
        <f>IFERROR(D276,'2A'!G276)</f>
        <v>0</v>
      </c>
      <c r="G276" s="68">
        <f>IFERROR(D276,'2A'!H276)</f>
        <v>0</v>
      </c>
      <c r="H276" s="41">
        <f>IFERROR(D276,'2A'!I276)</f>
        <v>0</v>
      </c>
      <c r="I276" s="41">
        <f>IFERROR(D276,'2A'!J276)</f>
        <v>0</v>
      </c>
      <c r="J276" s="41">
        <f>IFERROR(D276,'2A'!K276)</f>
        <v>0</v>
      </c>
      <c r="K276" s="41">
        <f>IFERROR(D276,'2A'!L276)</f>
        <v>0</v>
      </c>
      <c r="L276" s="41">
        <f>IFERROR(D276,'2A'!M276)</f>
        <v>0</v>
      </c>
    </row>
    <row r="277" spans="2:12">
      <c r="B277" s="162">
        <f t="shared" si="5"/>
        <v>272</v>
      </c>
      <c r="C277" s="73">
        <f>'2A'!E277</f>
        <v>0</v>
      </c>
      <c r="D277" s="42">
        <f>VLOOKUP(C277,BOOKS!$E$6:$N$1005,10,0)</f>
        <v>0</v>
      </c>
      <c r="E277" s="45">
        <f>IFERROR(D277,'2A'!F277)</f>
        <v>0</v>
      </c>
      <c r="F277" s="44">
        <f>IFERROR(D277,'2A'!G277)</f>
        <v>0</v>
      </c>
      <c r="G277" s="67">
        <f>IFERROR(D277,'2A'!H277)</f>
        <v>0</v>
      </c>
      <c r="H277" s="44">
        <f>IFERROR(D277,'2A'!I277)</f>
        <v>0</v>
      </c>
      <c r="I277" s="44">
        <f>IFERROR(D277,'2A'!J277)</f>
        <v>0</v>
      </c>
      <c r="J277" s="44">
        <f>IFERROR(D277,'2A'!K277)</f>
        <v>0</v>
      </c>
      <c r="K277" s="44">
        <f>IFERROR(D277,'2A'!L277)</f>
        <v>0</v>
      </c>
      <c r="L277" s="44">
        <f>IFERROR(D277,'2A'!M277)</f>
        <v>0</v>
      </c>
    </row>
    <row r="278" spans="2:12">
      <c r="B278" s="161">
        <f t="shared" si="5"/>
        <v>273</v>
      </c>
      <c r="C278" s="74">
        <f>'2A'!E278</f>
        <v>0</v>
      </c>
      <c r="D278" s="42">
        <f>VLOOKUP(C278,BOOKS!$E$6:$N$1005,10,0)</f>
        <v>0</v>
      </c>
      <c r="E278" s="43">
        <f>IFERROR(D278,'2A'!F278)</f>
        <v>0</v>
      </c>
      <c r="F278" s="41">
        <f>IFERROR(D278,'2A'!G278)</f>
        <v>0</v>
      </c>
      <c r="G278" s="68">
        <f>IFERROR(D278,'2A'!H278)</f>
        <v>0</v>
      </c>
      <c r="H278" s="41">
        <f>IFERROR(D278,'2A'!I278)</f>
        <v>0</v>
      </c>
      <c r="I278" s="41">
        <f>IFERROR(D278,'2A'!J278)</f>
        <v>0</v>
      </c>
      <c r="J278" s="41">
        <f>IFERROR(D278,'2A'!K278)</f>
        <v>0</v>
      </c>
      <c r="K278" s="41">
        <f>IFERROR(D278,'2A'!L278)</f>
        <v>0</v>
      </c>
      <c r="L278" s="41">
        <f>IFERROR(D278,'2A'!M278)</f>
        <v>0</v>
      </c>
    </row>
    <row r="279" spans="2:12">
      <c r="B279" s="162">
        <f t="shared" si="5"/>
        <v>274</v>
      </c>
      <c r="C279" s="73">
        <f>'2A'!E279</f>
        <v>0</v>
      </c>
      <c r="D279" s="42">
        <f>VLOOKUP(C279,BOOKS!$E$6:$N$1005,10,0)</f>
        <v>0</v>
      </c>
      <c r="E279" s="45">
        <f>IFERROR(D279,'2A'!F279)</f>
        <v>0</v>
      </c>
      <c r="F279" s="44">
        <f>IFERROR(D279,'2A'!G279)</f>
        <v>0</v>
      </c>
      <c r="G279" s="67">
        <f>IFERROR(D279,'2A'!H279)</f>
        <v>0</v>
      </c>
      <c r="H279" s="44">
        <f>IFERROR(D279,'2A'!I279)</f>
        <v>0</v>
      </c>
      <c r="I279" s="44">
        <f>IFERROR(D279,'2A'!J279)</f>
        <v>0</v>
      </c>
      <c r="J279" s="44">
        <f>IFERROR(D279,'2A'!K279)</f>
        <v>0</v>
      </c>
      <c r="K279" s="44">
        <f>IFERROR(D279,'2A'!L279)</f>
        <v>0</v>
      </c>
      <c r="L279" s="44">
        <f>IFERROR(D279,'2A'!M279)</f>
        <v>0</v>
      </c>
    </row>
    <row r="280" spans="2:12">
      <c r="B280" s="161">
        <f t="shared" si="5"/>
        <v>275</v>
      </c>
      <c r="C280" s="74">
        <f>'2A'!E280</f>
        <v>0</v>
      </c>
      <c r="D280" s="42">
        <f>VLOOKUP(C280,BOOKS!$E$6:$N$1005,10,0)</f>
        <v>0</v>
      </c>
      <c r="E280" s="43">
        <f>IFERROR(D280,'2A'!F280)</f>
        <v>0</v>
      </c>
      <c r="F280" s="41">
        <f>IFERROR(D280,'2A'!G280)</f>
        <v>0</v>
      </c>
      <c r="G280" s="68">
        <f>IFERROR(D280,'2A'!H280)</f>
        <v>0</v>
      </c>
      <c r="H280" s="41">
        <f>IFERROR(D280,'2A'!I280)</f>
        <v>0</v>
      </c>
      <c r="I280" s="41">
        <f>IFERROR(D280,'2A'!J280)</f>
        <v>0</v>
      </c>
      <c r="J280" s="41">
        <f>IFERROR(D280,'2A'!K280)</f>
        <v>0</v>
      </c>
      <c r="K280" s="41">
        <f>IFERROR(D280,'2A'!L280)</f>
        <v>0</v>
      </c>
      <c r="L280" s="41">
        <f>IFERROR(D280,'2A'!M280)</f>
        <v>0</v>
      </c>
    </row>
    <row r="281" spans="2:12">
      <c r="B281" s="162">
        <f t="shared" si="5"/>
        <v>276</v>
      </c>
      <c r="C281" s="73">
        <f>'2A'!E281</f>
        <v>0</v>
      </c>
      <c r="D281" s="42">
        <f>VLOOKUP(C281,BOOKS!$E$6:$N$1005,10,0)</f>
        <v>0</v>
      </c>
      <c r="E281" s="45">
        <f>IFERROR(D281,'2A'!F281)</f>
        <v>0</v>
      </c>
      <c r="F281" s="44">
        <f>IFERROR(D281,'2A'!G281)</f>
        <v>0</v>
      </c>
      <c r="G281" s="67">
        <f>IFERROR(D281,'2A'!H281)</f>
        <v>0</v>
      </c>
      <c r="H281" s="44">
        <f>IFERROR(D281,'2A'!I281)</f>
        <v>0</v>
      </c>
      <c r="I281" s="44">
        <f>IFERROR(D281,'2A'!J281)</f>
        <v>0</v>
      </c>
      <c r="J281" s="44">
        <f>IFERROR(D281,'2A'!K281)</f>
        <v>0</v>
      </c>
      <c r="K281" s="44">
        <f>IFERROR(D281,'2A'!L281)</f>
        <v>0</v>
      </c>
      <c r="L281" s="44">
        <f>IFERROR(D281,'2A'!M281)</f>
        <v>0</v>
      </c>
    </row>
    <row r="282" spans="2:12">
      <c r="B282" s="161">
        <f t="shared" si="5"/>
        <v>277</v>
      </c>
      <c r="C282" s="74">
        <f>'2A'!E282</f>
        <v>0</v>
      </c>
      <c r="D282" s="42">
        <f>VLOOKUP(C282,BOOKS!$E$6:$N$1005,10,0)</f>
        <v>0</v>
      </c>
      <c r="E282" s="43">
        <f>IFERROR(D282,'2A'!F282)</f>
        <v>0</v>
      </c>
      <c r="F282" s="41">
        <f>IFERROR(D282,'2A'!G282)</f>
        <v>0</v>
      </c>
      <c r="G282" s="68">
        <f>IFERROR(D282,'2A'!H282)</f>
        <v>0</v>
      </c>
      <c r="H282" s="41">
        <f>IFERROR(D282,'2A'!I282)</f>
        <v>0</v>
      </c>
      <c r="I282" s="41">
        <f>IFERROR(D282,'2A'!J282)</f>
        <v>0</v>
      </c>
      <c r="J282" s="41">
        <f>IFERROR(D282,'2A'!K282)</f>
        <v>0</v>
      </c>
      <c r="K282" s="41">
        <f>IFERROR(D282,'2A'!L282)</f>
        <v>0</v>
      </c>
      <c r="L282" s="41">
        <f>IFERROR(D282,'2A'!M282)</f>
        <v>0</v>
      </c>
    </row>
    <row r="283" spans="2:12">
      <c r="B283" s="162">
        <f t="shared" si="5"/>
        <v>278</v>
      </c>
      <c r="C283" s="73">
        <f>'2A'!E283</f>
        <v>0</v>
      </c>
      <c r="D283" s="42">
        <f>VLOOKUP(C283,BOOKS!$E$6:$N$1005,10,0)</f>
        <v>0</v>
      </c>
      <c r="E283" s="45">
        <f>IFERROR(D283,'2A'!F283)</f>
        <v>0</v>
      </c>
      <c r="F283" s="44">
        <f>IFERROR(D283,'2A'!G283)</f>
        <v>0</v>
      </c>
      <c r="G283" s="67">
        <f>IFERROR(D283,'2A'!H283)</f>
        <v>0</v>
      </c>
      <c r="H283" s="44">
        <f>IFERROR(D283,'2A'!I283)</f>
        <v>0</v>
      </c>
      <c r="I283" s="44">
        <f>IFERROR(D283,'2A'!J283)</f>
        <v>0</v>
      </c>
      <c r="J283" s="44">
        <f>IFERROR(D283,'2A'!K283)</f>
        <v>0</v>
      </c>
      <c r="K283" s="44">
        <f>IFERROR(D283,'2A'!L283)</f>
        <v>0</v>
      </c>
      <c r="L283" s="44">
        <f>IFERROR(D283,'2A'!M283)</f>
        <v>0</v>
      </c>
    </row>
    <row r="284" spans="2:12">
      <c r="B284" s="161">
        <f t="shared" si="5"/>
        <v>279</v>
      </c>
      <c r="C284" s="74">
        <f>'2A'!E284</f>
        <v>0</v>
      </c>
      <c r="D284" s="42">
        <f>VLOOKUP(C284,BOOKS!$E$6:$N$1005,10,0)</f>
        <v>0</v>
      </c>
      <c r="E284" s="43">
        <f>IFERROR(D284,'2A'!F284)</f>
        <v>0</v>
      </c>
      <c r="F284" s="41">
        <f>IFERROR(D284,'2A'!G284)</f>
        <v>0</v>
      </c>
      <c r="G284" s="68">
        <f>IFERROR(D284,'2A'!H284)</f>
        <v>0</v>
      </c>
      <c r="H284" s="41">
        <f>IFERROR(D284,'2A'!I284)</f>
        <v>0</v>
      </c>
      <c r="I284" s="41">
        <f>IFERROR(D284,'2A'!J284)</f>
        <v>0</v>
      </c>
      <c r="J284" s="41">
        <f>IFERROR(D284,'2A'!K284)</f>
        <v>0</v>
      </c>
      <c r="K284" s="41">
        <f>IFERROR(D284,'2A'!L284)</f>
        <v>0</v>
      </c>
      <c r="L284" s="41">
        <f>IFERROR(D284,'2A'!M284)</f>
        <v>0</v>
      </c>
    </row>
    <row r="285" spans="2:12">
      <c r="B285" s="162">
        <f t="shared" si="5"/>
        <v>280</v>
      </c>
      <c r="C285" s="73">
        <f>'2A'!E285</f>
        <v>0</v>
      </c>
      <c r="D285" s="42">
        <f>VLOOKUP(C285,BOOKS!$E$6:$N$1005,10,0)</f>
        <v>0</v>
      </c>
      <c r="E285" s="45">
        <f>IFERROR(D285,'2A'!F285)</f>
        <v>0</v>
      </c>
      <c r="F285" s="44">
        <f>IFERROR(D285,'2A'!G285)</f>
        <v>0</v>
      </c>
      <c r="G285" s="67">
        <f>IFERROR(D285,'2A'!H285)</f>
        <v>0</v>
      </c>
      <c r="H285" s="44">
        <f>IFERROR(D285,'2A'!I285)</f>
        <v>0</v>
      </c>
      <c r="I285" s="44">
        <f>IFERROR(D285,'2A'!J285)</f>
        <v>0</v>
      </c>
      <c r="J285" s="44">
        <f>IFERROR(D285,'2A'!K285)</f>
        <v>0</v>
      </c>
      <c r="K285" s="44">
        <f>IFERROR(D285,'2A'!L285)</f>
        <v>0</v>
      </c>
      <c r="L285" s="44">
        <f>IFERROR(D285,'2A'!M285)</f>
        <v>0</v>
      </c>
    </row>
    <row r="286" spans="2:12">
      <c r="B286" s="161">
        <f t="shared" si="5"/>
        <v>281</v>
      </c>
      <c r="C286" s="74">
        <f>'2A'!E286</f>
        <v>0</v>
      </c>
      <c r="D286" s="42">
        <f>VLOOKUP(C286,BOOKS!$E$6:$N$1005,10,0)</f>
        <v>0</v>
      </c>
      <c r="E286" s="43">
        <f>IFERROR(D286,'2A'!F286)</f>
        <v>0</v>
      </c>
      <c r="F286" s="41">
        <f>IFERROR(D286,'2A'!G286)</f>
        <v>0</v>
      </c>
      <c r="G286" s="68">
        <f>IFERROR(D286,'2A'!H286)</f>
        <v>0</v>
      </c>
      <c r="H286" s="41">
        <f>IFERROR(D286,'2A'!I286)</f>
        <v>0</v>
      </c>
      <c r="I286" s="41">
        <f>IFERROR(D286,'2A'!J286)</f>
        <v>0</v>
      </c>
      <c r="J286" s="41">
        <f>IFERROR(D286,'2A'!K286)</f>
        <v>0</v>
      </c>
      <c r="K286" s="41">
        <f>IFERROR(D286,'2A'!L286)</f>
        <v>0</v>
      </c>
      <c r="L286" s="41">
        <f>IFERROR(D286,'2A'!M286)</f>
        <v>0</v>
      </c>
    </row>
    <row r="287" spans="2:12">
      <c r="B287" s="162">
        <f t="shared" si="5"/>
        <v>282</v>
      </c>
      <c r="C287" s="73">
        <f>'2A'!E287</f>
        <v>0</v>
      </c>
      <c r="D287" s="42">
        <f>VLOOKUP(C287,BOOKS!$E$6:$N$1005,10,0)</f>
        <v>0</v>
      </c>
      <c r="E287" s="45">
        <f>IFERROR(D287,'2A'!F287)</f>
        <v>0</v>
      </c>
      <c r="F287" s="44">
        <f>IFERROR(D287,'2A'!G287)</f>
        <v>0</v>
      </c>
      <c r="G287" s="67">
        <f>IFERROR(D287,'2A'!H287)</f>
        <v>0</v>
      </c>
      <c r="H287" s="44">
        <f>IFERROR(D287,'2A'!I287)</f>
        <v>0</v>
      </c>
      <c r="I287" s="44">
        <f>IFERROR(D287,'2A'!J287)</f>
        <v>0</v>
      </c>
      <c r="J287" s="44">
        <f>IFERROR(D287,'2A'!K287)</f>
        <v>0</v>
      </c>
      <c r="K287" s="44">
        <f>IFERROR(D287,'2A'!L287)</f>
        <v>0</v>
      </c>
      <c r="L287" s="44">
        <f>IFERROR(D287,'2A'!M287)</f>
        <v>0</v>
      </c>
    </row>
    <row r="288" spans="2:12">
      <c r="B288" s="161">
        <f t="shared" si="5"/>
        <v>283</v>
      </c>
      <c r="C288" s="74">
        <f>'2A'!E288</f>
        <v>0</v>
      </c>
      <c r="D288" s="42">
        <f>VLOOKUP(C288,BOOKS!$E$6:$N$1005,10,0)</f>
        <v>0</v>
      </c>
      <c r="E288" s="43">
        <f>IFERROR(D288,'2A'!F288)</f>
        <v>0</v>
      </c>
      <c r="F288" s="41">
        <f>IFERROR(D288,'2A'!G288)</f>
        <v>0</v>
      </c>
      <c r="G288" s="68">
        <f>IFERROR(D288,'2A'!H288)</f>
        <v>0</v>
      </c>
      <c r="H288" s="41">
        <f>IFERROR(D288,'2A'!I288)</f>
        <v>0</v>
      </c>
      <c r="I288" s="41">
        <f>IFERROR(D288,'2A'!J288)</f>
        <v>0</v>
      </c>
      <c r="J288" s="41">
        <f>IFERROR(D288,'2A'!K288)</f>
        <v>0</v>
      </c>
      <c r="K288" s="41">
        <f>IFERROR(D288,'2A'!L288)</f>
        <v>0</v>
      </c>
      <c r="L288" s="41">
        <f>IFERROR(D288,'2A'!M288)</f>
        <v>0</v>
      </c>
    </row>
    <row r="289" spans="2:12">
      <c r="B289" s="162">
        <f t="shared" si="5"/>
        <v>284</v>
      </c>
      <c r="C289" s="73">
        <f>'2A'!E289</f>
        <v>0</v>
      </c>
      <c r="D289" s="42">
        <f>VLOOKUP(C289,BOOKS!$E$6:$N$1005,10,0)</f>
        <v>0</v>
      </c>
      <c r="E289" s="45">
        <f>IFERROR(D289,'2A'!F289)</f>
        <v>0</v>
      </c>
      <c r="F289" s="44">
        <f>IFERROR(D289,'2A'!G289)</f>
        <v>0</v>
      </c>
      <c r="G289" s="67">
        <f>IFERROR(D289,'2A'!H289)</f>
        <v>0</v>
      </c>
      <c r="H289" s="44">
        <f>IFERROR(D289,'2A'!I289)</f>
        <v>0</v>
      </c>
      <c r="I289" s="44">
        <f>IFERROR(D289,'2A'!J289)</f>
        <v>0</v>
      </c>
      <c r="J289" s="44">
        <f>IFERROR(D289,'2A'!K289)</f>
        <v>0</v>
      </c>
      <c r="K289" s="44">
        <f>IFERROR(D289,'2A'!L289)</f>
        <v>0</v>
      </c>
      <c r="L289" s="44">
        <f>IFERROR(D289,'2A'!M289)</f>
        <v>0</v>
      </c>
    </row>
    <row r="290" spans="2:12">
      <c r="B290" s="161">
        <f t="shared" si="5"/>
        <v>285</v>
      </c>
      <c r="C290" s="74">
        <f>'2A'!E290</f>
        <v>0</v>
      </c>
      <c r="D290" s="42">
        <f>VLOOKUP(C290,BOOKS!$E$6:$N$1005,10,0)</f>
        <v>0</v>
      </c>
      <c r="E290" s="43">
        <f>IFERROR(D290,'2A'!F290)</f>
        <v>0</v>
      </c>
      <c r="F290" s="41">
        <f>IFERROR(D290,'2A'!G290)</f>
        <v>0</v>
      </c>
      <c r="G290" s="68">
        <f>IFERROR(D290,'2A'!H290)</f>
        <v>0</v>
      </c>
      <c r="H290" s="41">
        <f>IFERROR(D290,'2A'!I290)</f>
        <v>0</v>
      </c>
      <c r="I290" s="41">
        <f>IFERROR(D290,'2A'!J290)</f>
        <v>0</v>
      </c>
      <c r="J290" s="41">
        <f>IFERROR(D290,'2A'!K290)</f>
        <v>0</v>
      </c>
      <c r="K290" s="41">
        <f>IFERROR(D290,'2A'!L290)</f>
        <v>0</v>
      </c>
      <c r="L290" s="41">
        <f>IFERROR(D290,'2A'!M290)</f>
        <v>0</v>
      </c>
    </row>
    <row r="291" spans="2:12">
      <c r="B291" s="162">
        <f t="shared" si="5"/>
        <v>286</v>
      </c>
      <c r="C291" s="73">
        <f>'2A'!E291</f>
        <v>0</v>
      </c>
      <c r="D291" s="42">
        <f>VLOOKUP(C291,BOOKS!$E$6:$N$1005,10,0)</f>
        <v>0</v>
      </c>
      <c r="E291" s="45">
        <f>IFERROR(D291,'2A'!F291)</f>
        <v>0</v>
      </c>
      <c r="F291" s="44">
        <f>IFERROR(D291,'2A'!G291)</f>
        <v>0</v>
      </c>
      <c r="G291" s="67">
        <f>IFERROR(D291,'2A'!H291)</f>
        <v>0</v>
      </c>
      <c r="H291" s="44">
        <f>IFERROR(D291,'2A'!I291)</f>
        <v>0</v>
      </c>
      <c r="I291" s="44">
        <f>IFERROR(D291,'2A'!J291)</f>
        <v>0</v>
      </c>
      <c r="J291" s="44">
        <f>IFERROR(D291,'2A'!K291)</f>
        <v>0</v>
      </c>
      <c r="K291" s="44">
        <f>IFERROR(D291,'2A'!L291)</f>
        <v>0</v>
      </c>
      <c r="L291" s="44">
        <f>IFERROR(D291,'2A'!M291)</f>
        <v>0</v>
      </c>
    </row>
    <row r="292" spans="2:12">
      <c r="B292" s="161">
        <f t="shared" si="5"/>
        <v>287</v>
      </c>
      <c r="C292" s="74">
        <f>'2A'!E292</f>
        <v>0</v>
      </c>
      <c r="D292" s="42">
        <f>VLOOKUP(C292,BOOKS!$E$6:$N$1005,10,0)</f>
        <v>0</v>
      </c>
      <c r="E292" s="43">
        <f>IFERROR(D292,'2A'!F292)</f>
        <v>0</v>
      </c>
      <c r="F292" s="41">
        <f>IFERROR(D292,'2A'!G292)</f>
        <v>0</v>
      </c>
      <c r="G292" s="68">
        <f>IFERROR(D292,'2A'!H292)</f>
        <v>0</v>
      </c>
      <c r="H292" s="41">
        <f>IFERROR(D292,'2A'!I292)</f>
        <v>0</v>
      </c>
      <c r="I292" s="41">
        <f>IFERROR(D292,'2A'!J292)</f>
        <v>0</v>
      </c>
      <c r="J292" s="41">
        <f>IFERROR(D292,'2A'!K292)</f>
        <v>0</v>
      </c>
      <c r="K292" s="41">
        <f>IFERROR(D292,'2A'!L292)</f>
        <v>0</v>
      </c>
      <c r="L292" s="41">
        <f>IFERROR(D292,'2A'!M292)</f>
        <v>0</v>
      </c>
    </row>
    <row r="293" spans="2:12">
      <c r="B293" s="162">
        <f t="shared" si="5"/>
        <v>288</v>
      </c>
      <c r="C293" s="73">
        <f>'2A'!E293</f>
        <v>0</v>
      </c>
      <c r="D293" s="42">
        <f>VLOOKUP(C293,BOOKS!$E$6:$N$1005,10,0)</f>
        <v>0</v>
      </c>
      <c r="E293" s="45">
        <f>IFERROR(D293,'2A'!F293)</f>
        <v>0</v>
      </c>
      <c r="F293" s="44">
        <f>IFERROR(D293,'2A'!G293)</f>
        <v>0</v>
      </c>
      <c r="G293" s="67">
        <f>IFERROR(D293,'2A'!H293)</f>
        <v>0</v>
      </c>
      <c r="H293" s="44">
        <f>IFERROR(D293,'2A'!I293)</f>
        <v>0</v>
      </c>
      <c r="I293" s="44">
        <f>IFERROR(D293,'2A'!J293)</f>
        <v>0</v>
      </c>
      <c r="J293" s="44">
        <f>IFERROR(D293,'2A'!K293)</f>
        <v>0</v>
      </c>
      <c r="K293" s="44">
        <f>IFERROR(D293,'2A'!L293)</f>
        <v>0</v>
      </c>
      <c r="L293" s="44">
        <f>IFERROR(D293,'2A'!M293)</f>
        <v>0</v>
      </c>
    </row>
    <row r="294" spans="2:12">
      <c r="B294" s="161">
        <f t="shared" si="5"/>
        <v>289</v>
      </c>
      <c r="C294" s="74">
        <f>'2A'!E294</f>
        <v>0</v>
      </c>
      <c r="D294" s="42">
        <f>VLOOKUP(C294,BOOKS!$E$6:$N$1005,10,0)</f>
        <v>0</v>
      </c>
      <c r="E294" s="43">
        <f>IFERROR(D294,'2A'!F294)</f>
        <v>0</v>
      </c>
      <c r="F294" s="41">
        <f>IFERROR(D294,'2A'!G294)</f>
        <v>0</v>
      </c>
      <c r="G294" s="68">
        <f>IFERROR(D294,'2A'!H294)</f>
        <v>0</v>
      </c>
      <c r="H294" s="41">
        <f>IFERROR(D294,'2A'!I294)</f>
        <v>0</v>
      </c>
      <c r="I294" s="41">
        <f>IFERROR(D294,'2A'!J294)</f>
        <v>0</v>
      </c>
      <c r="J294" s="41">
        <f>IFERROR(D294,'2A'!K294)</f>
        <v>0</v>
      </c>
      <c r="K294" s="41">
        <f>IFERROR(D294,'2A'!L294)</f>
        <v>0</v>
      </c>
      <c r="L294" s="41">
        <f>IFERROR(D294,'2A'!M294)</f>
        <v>0</v>
      </c>
    </row>
    <row r="295" spans="2:12">
      <c r="B295" s="162">
        <f t="shared" si="5"/>
        <v>290</v>
      </c>
      <c r="C295" s="73">
        <f>'2A'!E295</f>
        <v>0</v>
      </c>
      <c r="D295" s="42">
        <f>VLOOKUP(C295,BOOKS!$E$6:$N$1005,10,0)</f>
        <v>0</v>
      </c>
      <c r="E295" s="45">
        <f>IFERROR(D295,'2A'!F295)</f>
        <v>0</v>
      </c>
      <c r="F295" s="44">
        <f>IFERROR(D295,'2A'!G295)</f>
        <v>0</v>
      </c>
      <c r="G295" s="67">
        <f>IFERROR(D295,'2A'!H295)</f>
        <v>0</v>
      </c>
      <c r="H295" s="44">
        <f>IFERROR(D295,'2A'!I295)</f>
        <v>0</v>
      </c>
      <c r="I295" s="44">
        <f>IFERROR(D295,'2A'!J295)</f>
        <v>0</v>
      </c>
      <c r="J295" s="44">
        <f>IFERROR(D295,'2A'!K295)</f>
        <v>0</v>
      </c>
      <c r="K295" s="44">
        <f>IFERROR(D295,'2A'!L295)</f>
        <v>0</v>
      </c>
      <c r="L295" s="44">
        <f>IFERROR(D295,'2A'!M295)</f>
        <v>0</v>
      </c>
    </row>
    <row r="296" spans="2:12">
      <c r="B296" s="161">
        <f t="shared" si="5"/>
        <v>291</v>
      </c>
      <c r="C296" s="74">
        <f>'2A'!E296</f>
        <v>0</v>
      </c>
      <c r="D296" s="42">
        <f>VLOOKUP(C296,BOOKS!$E$6:$N$1005,10,0)</f>
        <v>0</v>
      </c>
      <c r="E296" s="43">
        <f>IFERROR(D296,'2A'!F296)</f>
        <v>0</v>
      </c>
      <c r="F296" s="41">
        <f>IFERROR(D296,'2A'!G296)</f>
        <v>0</v>
      </c>
      <c r="G296" s="68">
        <f>IFERROR(D296,'2A'!H296)</f>
        <v>0</v>
      </c>
      <c r="H296" s="41">
        <f>IFERROR(D296,'2A'!I296)</f>
        <v>0</v>
      </c>
      <c r="I296" s="41">
        <f>IFERROR(D296,'2A'!J296)</f>
        <v>0</v>
      </c>
      <c r="J296" s="41">
        <f>IFERROR(D296,'2A'!K296)</f>
        <v>0</v>
      </c>
      <c r="K296" s="41">
        <f>IFERROR(D296,'2A'!L296)</f>
        <v>0</v>
      </c>
      <c r="L296" s="41">
        <f>IFERROR(D296,'2A'!M296)</f>
        <v>0</v>
      </c>
    </row>
    <row r="297" spans="2:12">
      <c r="B297" s="162">
        <f t="shared" si="5"/>
        <v>292</v>
      </c>
      <c r="C297" s="73">
        <f>'2A'!E297</f>
        <v>0</v>
      </c>
      <c r="D297" s="42">
        <f>VLOOKUP(C297,BOOKS!$E$6:$N$1005,10,0)</f>
        <v>0</v>
      </c>
      <c r="E297" s="45">
        <f>IFERROR(D297,'2A'!F297)</f>
        <v>0</v>
      </c>
      <c r="F297" s="44">
        <f>IFERROR(D297,'2A'!G297)</f>
        <v>0</v>
      </c>
      <c r="G297" s="67">
        <f>IFERROR(D297,'2A'!H297)</f>
        <v>0</v>
      </c>
      <c r="H297" s="44">
        <f>IFERROR(D297,'2A'!I297)</f>
        <v>0</v>
      </c>
      <c r="I297" s="44">
        <f>IFERROR(D297,'2A'!J297)</f>
        <v>0</v>
      </c>
      <c r="J297" s="44">
        <f>IFERROR(D297,'2A'!K297)</f>
        <v>0</v>
      </c>
      <c r="K297" s="44">
        <f>IFERROR(D297,'2A'!L297)</f>
        <v>0</v>
      </c>
      <c r="L297" s="44">
        <f>IFERROR(D297,'2A'!M297)</f>
        <v>0</v>
      </c>
    </row>
    <row r="298" spans="2:12">
      <c r="B298" s="161">
        <f t="shared" si="5"/>
        <v>293</v>
      </c>
      <c r="C298" s="74">
        <f>'2A'!E298</f>
        <v>0</v>
      </c>
      <c r="D298" s="42">
        <f>VLOOKUP(C298,BOOKS!$E$6:$N$1005,10,0)</f>
        <v>0</v>
      </c>
      <c r="E298" s="43">
        <f>IFERROR(D298,'2A'!F298)</f>
        <v>0</v>
      </c>
      <c r="F298" s="41">
        <f>IFERROR(D298,'2A'!G298)</f>
        <v>0</v>
      </c>
      <c r="G298" s="68">
        <f>IFERROR(D298,'2A'!H298)</f>
        <v>0</v>
      </c>
      <c r="H298" s="41">
        <f>IFERROR(D298,'2A'!I298)</f>
        <v>0</v>
      </c>
      <c r="I298" s="41">
        <f>IFERROR(D298,'2A'!J298)</f>
        <v>0</v>
      </c>
      <c r="J298" s="41">
        <f>IFERROR(D298,'2A'!K298)</f>
        <v>0</v>
      </c>
      <c r="K298" s="41">
        <f>IFERROR(D298,'2A'!L298)</f>
        <v>0</v>
      </c>
      <c r="L298" s="41">
        <f>IFERROR(D298,'2A'!M298)</f>
        <v>0</v>
      </c>
    </row>
    <row r="299" spans="2:12">
      <c r="B299" s="162">
        <f t="shared" si="5"/>
        <v>294</v>
      </c>
      <c r="C299" s="73">
        <f>'2A'!E299</f>
        <v>0</v>
      </c>
      <c r="D299" s="42">
        <f>VLOOKUP(C299,BOOKS!$E$6:$N$1005,10,0)</f>
        <v>0</v>
      </c>
      <c r="E299" s="45">
        <f>IFERROR(D299,'2A'!F299)</f>
        <v>0</v>
      </c>
      <c r="F299" s="44">
        <f>IFERROR(D299,'2A'!G299)</f>
        <v>0</v>
      </c>
      <c r="G299" s="67">
        <f>IFERROR(D299,'2A'!H299)</f>
        <v>0</v>
      </c>
      <c r="H299" s="44">
        <f>IFERROR(D299,'2A'!I299)</f>
        <v>0</v>
      </c>
      <c r="I299" s="44">
        <f>IFERROR(D299,'2A'!J299)</f>
        <v>0</v>
      </c>
      <c r="J299" s="44">
        <f>IFERROR(D299,'2A'!K299)</f>
        <v>0</v>
      </c>
      <c r="K299" s="44">
        <f>IFERROR(D299,'2A'!L299)</f>
        <v>0</v>
      </c>
      <c r="L299" s="44">
        <f>IFERROR(D299,'2A'!M299)</f>
        <v>0</v>
      </c>
    </row>
    <row r="300" spans="2:12">
      <c r="B300" s="161">
        <f t="shared" si="5"/>
        <v>295</v>
      </c>
      <c r="C300" s="74">
        <f>'2A'!E300</f>
        <v>0</v>
      </c>
      <c r="D300" s="42">
        <f>VLOOKUP(C300,BOOKS!$E$6:$N$1005,10,0)</f>
        <v>0</v>
      </c>
      <c r="E300" s="43">
        <f>IFERROR(D300,'2A'!F300)</f>
        <v>0</v>
      </c>
      <c r="F300" s="41">
        <f>IFERROR(D300,'2A'!G300)</f>
        <v>0</v>
      </c>
      <c r="G300" s="68">
        <f>IFERROR(D300,'2A'!H300)</f>
        <v>0</v>
      </c>
      <c r="H300" s="41">
        <f>IFERROR(D300,'2A'!I300)</f>
        <v>0</v>
      </c>
      <c r="I300" s="41">
        <f>IFERROR(D300,'2A'!J300)</f>
        <v>0</v>
      </c>
      <c r="J300" s="41">
        <f>IFERROR(D300,'2A'!K300)</f>
        <v>0</v>
      </c>
      <c r="K300" s="41">
        <f>IFERROR(D300,'2A'!L300)</f>
        <v>0</v>
      </c>
      <c r="L300" s="41">
        <f>IFERROR(D300,'2A'!M300)</f>
        <v>0</v>
      </c>
    </row>
    <row r="301" spans="2:12">
      <c r="B301" s="162">
        <f t="shared" si="5"/>
        <v>296</v>
      </c>
      <c r="C301" s="73">
        <f>'2A'!E301</f>
        <v>0</v>
      </c>
      <c r="D301" s="42">
        <f>VLOOKUP(C301,BOOKS!$E$6:$N$1005,10,0)</f>
        <v>0</v>
      </c>
      <c r="E301" s="45">
        <f>IFERROR(D301,'2A'!F301)</f>
        <v>0</v>
      </c>
      <c r="F301" s="44">
        <f>IFERROR(D301,'2A'!G301)</f>
        <v>0</v>
      </c>
      <c r="G301" s="67">
        <f>IFERROR(D301,'2A'!H301)</f>
        <v>0</v>
      </c>
      <c r="H301" s="44">
        <f>IFERROR(D301,'2A'!I301)</f>
        <v>0</v>
      </c>
      <c r="I301" s="44">
        <f>IFERROR(D301,'2A'!J301)</f>
        <v>0</v>
      </c>
      <c r="J301" s="44">
        <f>IFERROR(D301,'2A'!K301)</f>
        <v>0</v>
      </c>
      <c r="K301" s="44">
        <f>IFERROR(D301,'2A'!L301)</f>
        <v>0</v>
      </c>
      <c r="L301" s="44">
        <f>IFERROR(D301,'2A'!M301)</f>
        <v>0</v>
      </c>
    </row>
    <row r="302" spans="2:12">
      <c r="B302" s="161">
        <f t="shared" si="5"/>
        <v>297</v>
      </c>
      <c r="C302" s="74">
        <f>'2A'!E302</f>
        <v>0</v>
      </c>
      <c r="D302" s="42">
        <f>VLOOKUP(C302,BOOKS!$E$6:$N$1005,10,0)</f>
        <v>0</v>
      </c>
      <c r="E302" s="43">
        <f>IFERROR(D302,'2A'!F302)</f>
        <v>0</v>
      </c>
      <c r="F302" s="41">
        <f>IFERROR(D302,'2A'!G302)</f>
        <v>0</v>
      </c>
      <c r="G302" s="68">
        <f>IFERROR(D302,'2A'!H302)</f>
        <v>0</v>
      </c>
      <c r="H302" s="41">
        <f>IFERROR(D302,'2A'!I302)</f>
        <v>0</v>
      </c>
      <c r="I302" s="41">
        <f>IFERROR(D302,'2A'!J302)</f>
        <v>0</v>
      </c>
      <c r="J302" s="41">
        <f>IFERROR(D302,'2A'!K302)</f>
        <v>0</v>
      </c>
      <c r="K302" s="41">
        <f>IFERROR(D302,'2A'!L302)</f>
        <v>0</v>
      </c>
      <c r="L302" s="41">
        <f>IFERROR(D302,'2A'!M302)</f>
        <v>0</v>
      </c>
    </row>
    <row r="303" spans="2:12">
      <c r="B303" s="162">
        <f t="shared" si="5"/>
        <v>298</v>
      </c>
      <c r="C303" s="73">
        <f>'2A'!E303</f>
        <v>0</v>
      </c>
      <c r="D303" s="42">
        <f>VLOOKUP(C303,BOOKS!$E$6:$N$1005,10,0)</f>
        <v>0</v>
      </c>
      <c r="E303" s="45">
        <f>IFERROR(D303,'2A'!F303)</f>
        <v>0</v>
      </c>
      <c r="F303" s="44">
        <f>IFERROR(D303,'2A'!G303)</f>
        <v>0</v>
      </c>
      <c r="G303" s="67">
        <f>IFERROR(D303,'2A'!H303)</f>
        <v>0</v>
      </c>
      <c r="H303" s="44">
        <f>IFERROR(D303,'2A'!I303)</f>
        <v>0</v>
      </c>
      <c r="I303" s="44">
        <f>IFERROR(D303,'2A'!J303)</f>
        <v>0</v>
      </c>
      <c r="J303" s="44">
        <f>IFERROR(D303,'2A'!K303)</f>
        <v>0</v>
      </c>
      <c r="K303" s="44">
        <f>IFERROR(D303,'2A'!L303)</f>
        <v>0</v>
      </c>
      <c r="L303" s="44">
        <f>IFERROR(D303,'2A'!M303)</f>
        <v>0</v>
      </c>
    </row>
    <row r="304" spans="2:12">
      <c r="B304" s="161">
        <f t="shared" si="5"/>
        <v>299</v>
      </c>
      <c r="C304" s="74">
        <f>'2A'!E304</f>
        <v>0</v>
      </c>
      <c r="D304" s="42">
        <f>VLOOKUP(C304,BOOKS!$E$6:$N$1005,10,0)</f>
        <v>0</v>
      </c>
      <c r="E304" s="43">
        <f>IFERROR(D304,'2A'!F304)</f>
        <v>0</v>
      </c>
      <c r="F304" s="41">
        <f>IFERROR(D304,'2A'!G304)</f>
        <v>0</v>
      </c>
      <c r="G304" s="68">
        <f>IFERROR(D304,'2A'!H304)</f>
        <v>0</v>
      </c>
      <c r="H304" s="41">
        <f>IFERROR(D304,'2A'!I304)</f>
        <v>0</v>
      </c>
      <c r="I304" s="41">
        <f>IFERROR(D304,'2A'!J304)</f>
        <v>0</v>
      </c>
      <c r="J304" s="41">
        <f>IFERROR(D304,'2A'!K304)</f>
        <v>0</v>
      </c>
      <c r="K304" s="41">
        <f>IFERROR(D304,'2A'!L304)</f>
        <v>0</v>
      </c>
      <c r="L304" s="41">
        <f>IFERROR(D304,'2A'!M304)</f>
        <v>0</v>
      </c>
    </row>
    <row r="305" spans="2:12">
      <c r="B305" s="162">
        <f t="shared" si="5"/>
        <v>300</v>
      </c>
      <c r="C305" s="73">
        <f>'2A'!E305</f>
        <v>0</v>
      </c>
      <c r="D305" s="42">
        <f>VLOOKUP(C305,BOOKS!$E$6:$N$1005,10,0)</f>
        <v>0</v>
      </c>
      <c r="E305" s="45">
        <f>IFERROR(D305,'2A'!F305)</f>
        <v>0</v>
      </c>
      <c r="F305" s="44">
        <f>IFERROR(D305,'2A'!G305)</f>
        <v>0</v>
      </c>
      <c r="G305" s="67">
        <f>IFERROR(D305,'2A'!H305)</f>
        <v>0</v>
      </c>
      <c r="H305" s="44">
        <f>IFERROR(D305,'2A'!I305)</f>
        <v>0</v>
      </c>
      <c r="I305" s="44">
        <f>IFERROR(D305,'2A'!J305)</f>
        <v>0</v>
      </c>
      <c r="J305" s="44">
        <f>IFERROR(D305,'2A'!K305)</f>
        <v>0</v>
      </c>
      <c r="K305" s="44">
        <f>IFERROR(D305,'2A'!L305)</f>
        <v>0</v>
      </c>
      <c r="L305" s="44">
        <f>IFERROR(D305,'2A'!M305)</f>
        <v>0</v>
      </c>
    </row>
    <row r="306" spans="2:12">
      <c r="B306" s="161">
        <f t="shared" si="5"/>
        <v>301</v>
      </c>
      <c r="C306" s="74">
        <f>'2A'!E306</f>
        <v>0</v>
      </c>
      <c r="D306" s="42">
        <f>VLOOKUP(C306,BOOKS!$E$6:$N$1005,10,0)</f>
        <v>0</v>
      </c>
      <c r="E306" s="43">
        <f>IFERROR(D306,'2A'!F306)</f>
        <v>0</v>
      </c>
      <c r="F306" s="41">
        <f>IFERROR(D306,'2A'!G306)</f>
        <v>0</v>
      </c>
      <c r="G306" s="68">
        <f>IFERROR(D306,'2A'!H306)</f>
        <v>0</v>
      </c>
      <c r="H306" s="41">
        <f>IFERROR(D306,'2A'!I306)</f>
        <v>0</v>
      </c>
      <c r="I306" s="41">
        <f>IFERROR(D306,'2A'!J306)</f>
        <v>0</v>
      </c>
      <c r="J306" s="41">
        <f>IFERROR(D306,'2A'!K306)</f>
        <v>0</v>
      </c>
      <c r="K306" s="41">
        <f>IFERROR(D306,'2A'!L306)</f>
        <v>0</v>
      </c>
      <c r="L306" s="41">
        <f>IFERROR(D306,'2A'!M306)</f>
        <v>0</v>
      </c>
    </row>
    <row r="307" spans="2:12">
      <c r="B307" s="162">
        <f t="shared" si="5"/>
        <v>302</v>
      </c>
      <c r="C307" s="73">
        <f>'2A'!E307</f>
        <v>0</v>
      </c>
      <c r="D307" s="42">
        <f>VLOOKUP(C307,BOOKS!$E$6:$N$1005,10,0)</f>
        <v>0</v>
      </c>
      <c r="E307" s="45">
        <f>IFERROR(D307,'2A'!F307)</f>
        <v>0</v>
      </c>
      <c r="F307" s="44">
        <f>IFERROR(D307,'2A'!G307)</f>
        <v>0</v>
      </c>
      <c r="G307" s="67">
        <f>IFERROR(D307,'2A'!H307)</f>
        <v>0</v>
      </c>
      <c r="H307" s="44">
        <f>IFERROR(D307,'2A'!I307)</f>
        <v>0</v>
      </c>
      <c r="I307" s="44">
        <f>IFERROR(D307,'2A'!J307)</f>
        <v>0</v>
      </c>
      <c r="J307" s="44">
        <f>IFERROR(D307,'2A'!K307)</f>
        <v>0</v>
      </c>
      <c r="K307" s="44">
        <f>IFERROR(D307,'2A'!L307)</f>
        <v>0</v>
      </c>
      <c r="L307" s="44">
        <f>IFERROR(D307,'2A'!M307)</f>
        <v>0</v>
      </c>
    </row>
    <row r="308" spans="2:12">
      <c r="B308" s="161">
        <f t="shared" si="5"/>
        <v>303</v>
      </c>
      <c r="C308" s="74">
        <f>'2A'!E308</f>
        <v>0</v>
      </c>
      <c r="D308" s="42">
        <f>VLOOKUP(C308,BOOKS!$E$6:$N$1005,10,0)</f>
        <v>0</v>
      </c>
      <c r="E308" s="43">
        <f>IFERROR(D308,'2A'!F308)</f>
        <v>0</v>
      </c>
      <c r="F308" s="41">
        <f>IFERROR(D308,'2A'!G308)</f>
        <v>0</v>
      </c>
      <c r="G308" s="68">
        <f>IFERROR(D308,'2A'!H308)</f>
        <v>0</v>
      </c>
      <c r="H308" s="41">
        <f>IFERROR(D308,'2A'!I308)</f>
        <v>0</v>
      </c>
      <c r="I308" s="41">
        <f>IFERROR(D308,'2A'!J308)</f>
        <v>0</v>
      </c>
      <c r="J308" s="41">
        <f>IFERROR(D308,'2A'!K308)</f>
        <v>0</v>
      </c>
      <c r="K308" s="41">
        <f>IFERROR(D308,'2A'!L308)</f>
        <v>0</v>
      </c>
      <c r="L308" s="41">
        <f>IFERROR(D308,'2A'!M308)</f>
        <v>0</v>
      </c>
    </row>
    <row r="309" spans="2:12">
      <c r="B309" s="162">
        <f t="shared" si="5"/>
        <v>304</v>
      </c>
      <c r="C309" s="73">
        <f>'2A'!E309</f>
        <v>0</v>
      </c>
      <c r="D309" s="42">
        <f>VLOOKUP(C309,BOOKS!$E$6:$N$1005,10,0)</f>
        <v>0</v>
      </c>
      <c r="E309" s="45">
        <f>IFERROR(D309,'2A'!F309)</f>
        <v>0</v>
      </c>
      <c r="F309" s="44">
        <f>IFERROR(D309,'2A'!G309)</f>
        <v>0</v>
      </c>
      <c r="G309" s="67">
        <f>IFERROR(D309,'2A'!H309)</f>
        <v>0</v>
      </c>
      <c r="H309" s="44">
        <f>IFERROR(D309,'2A'!I309)</f>
        <v>0</v>
      </c>
      <c r="I309" s="44">
        <f>IFERROR(D309,'2A'!J309)</f>
        <v>0</v>
      </c>
      <c r="J309" s="44">
        <f>IFERROR(D309,'2A'!K309)</f>
        <v>0</v>
      </c>
      <c r="K309" s="44">
        <f>IFERROR(D309,'2A'!L309)</f>
        <v>0</v>
      </c>
      <c r="L309" s="44">
        <f>IFERROR(D309,'2A'!M309)</f>
        <v>0</v>
      </c>
    </row>
    <row r="310" spans="2:12">
      <c r="B310" s="161">
        <f t="shared" si="5"/>
        <v>305</v>
      </c>
      <c r="C310" s="74">
        <f>'2A'!E310</f>
        <v>0</v>
      </c>
      <c r="D310" s="42">
        <f>VLOOKUP(C310,BOOKS!$E$6:$N$1005,10,0)</f>
        <v>0</v>
      </c>
      <c r="E310" s="43">
        <f>IFERROR(D310,'2A'!F310)</f>
        <v>0</v>
      </c>
      <c r="F310" s="41">
        <f>IFERROR(D310,'2A'!G310)</f>
        <v>0</v>
      </c>
      <c r="G310" s="68">
        <f>IFERROR(D310,'2A'!H310)</f>
        <v>0</v>
      </c>
      <c r="H310" s="41">
        <f>IFERROR(D310,'2A'!I310)</f>
        <v>0</v>
      </c>
      <c r="I310" s="41">
        <f>IFERROR(D310,'2A'!J310)</f>
        <v>0</v>
      </c>
      <c r="J310" s="41">
        <f>IFERROR(D310,'2A'!K310)</f>
        <v>0</v>
      </c>
      <c r="K310" s="41">
        <f>IFERROR(D310,'2A'!L310)</f>
        <v>0</v>
      </c>
      <c r="L310" s="41">
        <f>IFERROR(D310,'2A'!M310)</f>
        <v>0</v>
      </c>
    </row>
    <row r="311" spans="2:12">
      <c r="B311" s="162">
        <f t="shared" si="5"/>
        <v>306</v>
      </c>
      <c r="C311" s="73">
        <f>'2A'!E311</f>
        <v>0</v>
      </c>
      <c r="D311" s="42">
        <f>VLOOKUP(C311,BOOKS!$E$6:$N$1005,10,0)</f>
        <v>0</v>
      </c>
      <c r="E311" s="45">
        <f>IFERROR(D311,'2A'!F311)</f>
        <v>0</v>
      </c>
      <c r="F311" s="44">
        <f>IFERROR(D311,'2A'!G311)</f>
        <v>0</v>
      </c>
      <c r="G311" s="67">
        <f>IFERROR(D311,'2A'!H311)</f>
        <v>0</v>
      </c>
      <c r="H311" s="44">
        <f>IFERROR(D311,'2A'!I311)</f>
        <v>0</v>
      </c>
      <c r="I311" s="44">
        <f>IFERROR(D311,'2A'!J311)</f>
        <v>0</v>
      </c>
      <c r="J311" s="44">
        <f>IFERROR(D311,'2A'!K311)</f>
        <v>0</v>
      </c>
      <c r="K311" s="44">
        <f>IFERROR(D311,'2A'!L311)</f>
        <v>0</v>
      </c>
      <c r="L311" s="44">
        <f>IFERROR(D311,'2A'!M311)</f>
        <v>0</v>
      </c>
    </row>
    <row r="312" spans="2:12">
      <c r="B312" s="161">
        <f t="shared" si="5"/>
        <v>307</v>
      </c>
      <c r="C312" s="74">
        <f>'2A'!E312</f>
        <v>0</v>
      </c>
      <c r="D312" s="42">
        <f>VLOOKUP(C312,BOOKS!$E$6:$N$1005,10,0)</f>
        <v>0</v>
      </c>
      <c r="E312" s="43">
        <f>IFERROR(D312,'2A'!F312)</f>
        <v>0</v>
      </c>
      <c r="F312" s="41">
        <f>IFERROR(D312,'2A'!G312)</f>
        <v>0</v>
      </c>
      <c r="G312" s="68">
        <f>IFERROR(D312,'2A'!H312)</f>
        <v>0</v>
      </c>
      <c r="H312" s="41">
        <f>IFERROR(D312,'2A'!I312)</f>
        <v>0</v>
      </c>
      <c r="I312" s="41">
        <f>IFERROR(D312,'2A'!J312)</f>
        <v>0</v>
      </c>
      <c r="J312" s="41">
        <f>IFERROR(D312,'2A'!K312)</f>
        <v>0</v>
      </c>
      <c r="K312" s="41">
        <f>IFERROR(D312,'2A'!L312)</f>
        <v>0</v>
      </c>
      <c r="L312" s="41">
        <f>IFERROR(D312,'2A'!M312)</f>
        <v>0</v>
      </c>
    </row>
    <row r="313" spans="2:12">
      <c r="B313" s="162">
        <f t="shared" si="5"/>
        <v>308</v>
      </c>
      <c r="C313" s="73">
        <f>'2A'!E313</f>
        <v>0</v>
      </c>
      <c r="D313" s="42">
        <f>VLOOKUP(C313,BOOKS!$E$6:$N$1005,10,0)</f>
        <v>0</v>
      </c>
      <c r="E313" s="45">
        <f>IFERROR(D313,'2A'!F313)</f>
        <v>0</v>
      </c>
      <c r="F313" s="44">
        <f>IFERROR(D313,'2A'!G313)</f>
        <v>0</v>
      </c>
      <c r="G313" s="67">
        <f>IFERROR(D313,'2A'!H313)</f>
        <v>0</v>
      </c>
      <c r="H313" s="44">
        <f>IFERROR(D313,'2A'!I313)</f>
        <v>0</v>
      </c>
      <c r="I313" s="44">
        <f>IFERROR(D313,'2A'!J313)</f>
        <v>0</v>
      </c>
      <c r="J313" s="44">
        <f>IFERROR(D313,'2A'!K313)</f>
        <v>0</v>
      </c>
      <c r="K313" s="44">
        <f>IFERROR(D313,'2A'!L313)</f>
        <v>0</v>
      </c>
      <c r="L313" s="44">
        <f>IFERROR(D313,'2A'!M313)</f>
        <v>0</v>
      </c>
    </row>
    <row r="314" spans="2:12">
      <c r="B314" s="161">
        <f t="shared" si="5"/>
        <v>309</v>
      </c>
      <c r="C314" s="74">
        <f>'2A'!E314</f>
        <v>0</v>
      </c>
      <c r="D314" s="42">
        <f>VLOOKUP(C314,BOOKS!$E$6:$N$1005,10,0)</f>
        <v>0</v>
      </c>
      <c r="E314" s="43">
        <f>IFERROR(D314,'2A'!F314)</f>
        <v>0</v>
      </c>
      <c r="F314" s="41">
        <f>IFERROR(D314,'2A'!G314)</f>
        <v>0</v>
      </c>
      <c r="G314" s="68">
        <f>IFERROR(D314,'2A'!H314)</f>
        <v>0</v>
      </c>
      <c r="H314" s="41">
        <f>IFERROR(D314,'2A'!I314)</f>
        <v>0</v>
      </c>
      <c r="I314" s="41">
        <f>IFERROR(D314,'2A'!J314)</f>
        <v>0</v>
      </c>
      <c r="J314" s="41">
        <f>IFERROR(D314,'2A'!K314)</f>
        <v>0</v>
      </c>
      <c r="K314" s="41">
        <f>IFERROR(D314,'2A'!L314)</f>
        <v>0</v>
      </c>
      <c r="L314" s="41">
        <f>IFERROR(D314,'2A'!M314)</f>
        <v>0</v>
      </c>
    </row>
    <row r="315" spans="2:12">
      <c r="B315" s="162">
        <f t="shared" si="5"/>
        <v>310</v>
      </c>
      <c r="C315" s="73">
        <f>'2A'!E315</f>
        <v>0</v>
      </c>
      <c r="D315" s="42">
        <f>VLOOKUP(C315,BOOKS!$E$6:$N$1005,10,0)</f>
        <v>0</v>
      </c>
      <c r="E315" s="45">
        <f>IFERROR(D315,'2A'!F315)</f>
        <v>0</v>
      </c>
      <c r="F315" s="44">
        <f>IFERROR(D315,'2A'!G315)</f>
        <v>0</v>
      </c>
      <c r="G315" s="67">
        <f>IFERROR(D315,'2A'!H315)</f>
        <v>0</v>
      </c>
      <c r="H315" s="44">
        <f>IFERROR(D315,'2A'!I315)</f>
        <v>0</v>
      </c>
      <c r="I315" s="44">
        <f>IFERROR(D315,'2A'!J315)</f>
        <v>0</v>
      </c>
      <c r="J315" s="44">
        <f>IFERROR(D315,'2A'!K315)</f>
        <v>0</v>
      </c>
      <c r="K315" s="44">
        <f>IFERROR(D315,'2A'!L315)</f>
        <v>0</v>
      </c>
      <c r="L315" s="44">
        <f>IFERROR(D315,'2A'!M315)</f>
        <v>0</v>
      </c>
    </row>
    <row r="316" spans="2:12">
      <c r="B316" s="161">
        <f t="shared" si="5"/>
        <v>311</v>
      </c>
      <c r="C316" s="74">
        <f>'2A'!E316</f>
        <v>0</v>
      </c>
      <c r="D316" s="42">
        <f>VLOOKUP(C316,BOOKS!$E$6:$N$1005,10,0)</f>
        <v>0</v>
      </c>
      <c r="E316" s="43">
        <f>IFERROR(D316,'2A'!F316)</f>
        <v>0</v>
      </c>
      <c r="F316" s="41">
        <f>IFERROR(D316,'2A'!G316)</f>
        <v>0</v>
      </c>
      <c r="G316" s="68">
        <f>IFERROR(D316,'2A'!H316)</f>
        <v>0</v>
      </c>
      <c r="H316" s="41">
        <f>IFERROR(D316,'2A'!I316)</f>
        <v>0</v>
      </c>
      <c r="I316" s="41">
        <f>IFERROR(D316,'2A'!J316)</f>
        <v>0</v>
      </c>
      <c r="J316" s="41">
        <f>IFERROR(D316,'2A'!K316)</f>
        <v>0</v>
      </c>
      <c r="K316" s="41">
        <f>IFERROR(D316,'2A'!L316)</f>
        <v>0</v>
      </c>
      <c r="L316" s="41">
        <f>IFERROR(D316,'2A'!M316)</f>
        <v>0</v>
      </c>
    </row>
    <row r="317" spans="2:12">
      <c r="B317" s="162">
        <f t="shared" si="5"/>
        <v>312</v>
      </c>
      <c r="C317" s="73">
        <f>'2A'!E317</f>
        <v>0</v>
      </c>
      <c r="D317" s="42">
        <f>VLOOKUP(C317,BOOKS!$E$6:$N$1005,10,0)</f>
        <v>0</v>
      </c>
      <c r="E317" s="45">
        <f>IFERROR(D317,'2A'!F317)</f>
        <v>0</v>
      </c>
      <c r="F317" s="44">
        <f>IFERROR(D317,'2A'!G317)</f>
        <v>0</v>
      </c>
      <c r="G317" s="67">
        <f>IFERROR(D317,'2A'!H317)</f>
        <v>0</v>
      </c>
      <c r="H317" s="44">
        <f>IFERROR(D317,'2A'!I317)</f>
        <v>0</v>
      </c>
      <c r="I317" s="44">
        <f>IFERROR(D317,'2A'!J317)</f>
        <v>0</v>
      </c>
      <c r="J317" s="44">
        <f>IFERROR(D317,'2A'!K317)</f>
        <v>0</v>
      </c>
      <c r="K317" s="44">
        <f>IFERROR(D317,'2A'!L317)</f>
        <v>0</v>
      </c>
      <c r="L317" s="44">
        <f>IFERROR(D317,'2A'!M317)</f>
        <v>0</v>
      </c>
    </row>
    <row r="318" spans="2:12">
      <c r="B318" s="161">
        <f t="shared" si="5"/>
        <v>313</v>
      </c>
      <c r="C318" s="74">
        <f>'2A'!E318</f>
        <v>0</v>
      </c>
      <c r="D318" s="42">
        <f>VLOOKUP(C318,BOOKS!$E$6:$N$1005,10,0)</f>
        <v>0</v>
      </c>
      <c r="E318" s="43">
        <f>IFERROR(D318,'2A'!F318)</f>
        <v>0</v>
      </c>
      <c r="F318" s="41">
        <f>IFERROR(D318,'2A'!G318)</f>
        <v>0</v>
      </c>
      <c r="G318" s="68">
        <f>IFERROR(D318,'2A'!H318)</f>
        <v>0</v>
      </c>
      <c r="H318" s="41">
        <f>IFERROR(D318,'2A'!I318)</f>
        <v>0</v>
      </c>
      <c r="I318" s="41">
        <f>IFERROR(D318,'2A'!J318)</f>
        <v>0</v>
      </c>
      <c r="J318" s="41">
        <f>IFERROR(D318,'2A'!K318)</f>
        <v>0</v>
      </c>
      <c r="K318" s="41">
        <f>IFERROR(D318,'2A'!L318)</f>
        <v>0</v>
      </c>
      <c r="L318" s="41">
        <f>IFERROR(D318,'2A'!M318)</f>
        <v>0</v>
      </c>
    </row>
    <row r="319" spans="2:12">
      <c r="B319" s="162">
        <f t="shared" si="5"/>
        <v>314</v>
      </c>
      <c r="C319" s="73">
        <f>'2A'!E319</f>
        <v>0</v>
      </c>
      <c r="D319" s="42">
        <f>VLOOKUP(C319,BOOKS!$E$6:$N$1005,10,0)</f>
        <v>0</v>
      </c>
      <c r="E319" s="45">
        <f>IFERROR(D319,'2A'!F319)</f>
        <v>0</v>
      </c>
      <c r="F319" s="44">
        <f>IFERROR(D319,'2A'!G319)</f>
        <v>0</v>
      </c>
      <c r="G319" s="67">
        <f>IFERROR(D319,'2A'!H319)</f>
        <v>0</v>
      </c>
      <c r="H319" s="44">
        <f>IFERROR(D319,'2A'!I319)</f>
        <v>0</v>
      </c>
      <c r="I319" s="44">
        <f>IFERROR(D319,'2A'!J319)</f>
        <v>0</v>
      </c>
      <c r="J319" s="44">
        <f>IFERROR(D319,'2A'!K319)</f>
        <v>0</v>
      </c>
      <c r="K319" s="44">
        <f>IFERROR(D319,'2A'!L319)</f>
        <v>0</v>
      </c>
      <c r="L319" s="44">
        <f>IFERROR(D319,'2A'!M319)</f>
        <v>0</v>
      </c>
    </row>
    <row r="320" spans="2:12">
      <c r="B320" s="161">
        <f t="shared" si="5"/>
        <v>315</v>
      </c>
      <c r="C320" s="74">
        <f>'2A'!E320</f>
        <v>0</v>
      </c>
      <c r="D320" s="42">
        <f>VLOOKUP(C320,BOOKS!$E$6:$N$1005,10,0)</f>
        <v>0</v>
      </c>
      <c r="E320" s="43">
        <f>IFERROR(D320,'2A'!F320)</f>
        <v>0</v>
      </c>
      <c r="F320" s="41">
        <f>IFERROR(D320,'2A'!G320)</f>
        <v>0</v>
      </c>
      <c r="G320" s="68">
        <f>IFERROR(D320,'2A'!H320)</f>
        <v>0</v>
      </c>
      <c r="H320" s="41">
        <f>IFERROR(D320,'2A'!I320)</f>
        <v>0</v>
      </c>
      <c r="I320" s="41">
        <f>IFERROR(D320,'2A'!J320)</f>
        <v>0</v>
      </c>
      <c r="J320" s="41">
        <f>IFERROR(D320,'2A'!K320)</f>
        <v>0</v>
      </c>
      <c r="K320" s="41">
        <f>IFERROR(D320,'2A'!L320)</f>
        <v>0</v>
      </c>
      <c r="L320" s="41">
        <f>IFERROR(D320,'2A'!M320)</f>
        <v>0</v>
      </c>
    </row>
    <row r="321" spans="2:12">
      <c r="B321" s="162">
        <f t="shared" si="5"/>
        <v>316</v>
      </c>
      <c r="C321" s="73">
        <f>'2A'!E321</f>
        <v>0</v>
      </c>
      <c r="D321" s="42">
        <f>VLOOKUP(C321,BOOKS!$E$6:$N$1005,10,0)</f>
        <v>0</v>
      </c>
      <c r="E321" s="45">
        <f>IFERROR(D321,'2A'!F321)</f>
        <v>0</v>
      </c>
      <c r="F321" s="44">
        <f>IFERROR(D321,'2A'!G321)</f>
        <v>0</v>
      </c>
      <c r="G321" s="67">
        <f>IFERROR(D321,'2A'!H321)</f>
        <v>0</v>
      </c>
      <c r="H321" s="44">
        <f>IFERROR(D321,'2A'!I321)</f>
        <v>0</v>
      </c>
      <c r="I321" s="44">
        <f>IFERROR(D321,'2A'!J321)</f>
        <v>0</v>
      </c>
      <c r="J321" s="44">
        <f>IFERROR(D321,'2A'!K321)</f>
        <v>0</v>
      </c>
      <c r="K321" s="44">
        <f>IFERROR(D321,'2A'!L321)</f>
        <v>0</v>
      </c>
      <c r="L321" s="44">
        <f>IFERROR(D321,'2A'!M321)</f>
        <v>0</v>
      </c>
    </row>
    <row r="322" spans="2:12">
      <c r="B322" s="161">
        <f t="shared" si="5"/>
        <v>317</v>
      </c>
      <c r="C322" s="74">
        <f>'2A'!E322</f>
        <v>0</v>
      </c>
      <c r="D322" s="42">
        <f>VLOOKUP(C322,BOOKS!$E$6:$N$1005,10,0)</f>
        <v>0</v>
      </c>
      <c r="E322" s="43">
        <f>IFERROR(D322,'2A'!F322)</f>
        <v>0</v>
      </c>
      <c r="F322" s="41">
        <f>IFERROR(D322,'2A'!G322)</f>
        <v>0</v>
      </c>
      <c r="G322" s="68">
        <f>IFERROR(D322,'2A'!H322)</f>
        <v>0</v>
      </c>
      <c r="H322" s="41">
        <f>IFERROR(D322,'2A'!I322)</f>
        <v>0</v>
      </c>
      <c r="I322" s="41">
        <f>IFERROR(D322,'2A'!J322)</f>
        <v>0</v>
      </c>
      <c r="J322" s="41">
        <f>IFERROR(D322,'2A'!K322)</f>
        <v>0</v>
      </c>
      <c r="K322" s="41">
        <f>IFERROR(D322,'2A'!L322)</f>
        <v>0</v>
      </c>
      <c r="L322" s="41">
        <f>IFERROR(D322,'2A'!M322)</f>
        <v>0</v>
      </c>
    </row>
    <row r="323" spans="2:12">
      <c r="B323" s="162">
        <f t="shared" si="5"/>
        <v>318</v>
      </c>
      <c r="C323" s="73">
        <f>'2A'!E323</f>
        <v>0</v>
      </c>
      <c r="D323" s="42">
        <f>VLOOKUP(C323,BOOKS!$E$6:$N$1005,10,0)</f>
        <v>0</v>
      </c>
      <c r="E323" s="45">
        <f>IFERROR(D323,'2A'!F323)</f>
        <v>0</v>
      </c>
      <c r="F323" s="44">
        <f>IFERROR(D323,'2A'!G323)</f>
        <v>0</v>
      </c>
      <c r="G323" s="67">
        <f>IFERROR(D323,'2A'!H323)</f>
        <v>0</v>
      </c>
      <c r="H323" s="44">
        <f>IFERROR(D323,'2A'!I323)</f>
        <v>0</v>
      </c>
      <c r="I323" s="44">
        <f>IFERROR(D323,'2A'!J323)</f>
        <v>0</v>
      </c>
      <c r="J323" s="44">
        <f>IFERROR(D323,'2A'!K323)</f>
        <v>0</v>
      </c>
      <c r="K323" s="44">
        <f>IFERROR(D323,'2A'!L323)</f>
        <v>0</v>
      </c>
      <c r="L323" s="44">
        <f>IFERROR(D323,'2A'!M323)</f>
        <v>0</v>
      </c>
    </row>
    <row r="324" spans="2:12">
      <c r="B324" s="161">
        <f t="shared" si="5"/>
        <v>319</v>
      </c>
      <c r="C324" s="74">
        <f>'2A'!E324</f>
        <v>0</v>
      </c>
      <c r="D324" s="42">
        <f>VLOOKUP(C324,BOOKS!$E$6:$N$1005,10,0)</f>
        <v>0</v>
      </c>
      <c r="E324" s="43">
        <f>IFERROR(D324,'2A'!F324)</f>
        <v>0</v>
      </c>
      <c r="F324" s="41">
        <f>IFERROR(D324,'2A'!G324)</f>
        <v>0</v>
      </c>
      <c r="G324" s="68">
        <f>IFERROR(D324,'2A'!H324)</f>
        <v>0</v>
      </c>
      <c r="H324" s="41">
        <f>IFERROR(D324,'2A'!I324)</f>
        <v>0</v>
      </c>
      <c r="I324" s="41">
        <f>IFERROR(D324,'2A'!J324)</f>
        <v>0</v>
      </c>
      <c r="J324" s="41">
        <f>IFERROR(D324,'2A'!K324)</f>
        <v>0</v>
      </c>
      <c r="K324" s="41">
        <f>IFERROR(D324,'2A'!L324)</f>
        <v>0</v>
      </c>
      <c r="L324" s="41">
        <f>IFERROR(D324,'2A'!M324)</f>
        <v>0</v>
      </c>
    </row>
    <row r="325" spans="2:12">
      <c r="B325" s="162">
        <f t="shared" si="5"/>
        <v>320</v>
      </c>
      <c r="C325" s="73">
        <f>'2A'!E325</f>
        <v>0</v>
      </c>
      <c r="D325" s="42">
        <f>VLOOKUP(C325,BOOKS!$E$6:$N$1005,10,0)</f>
        <v>0</v>
      </c>
      <c r="E325" s="45">
        <f>IFERROR(D325,'2A'!F325)</f>
        <v>0</v>
      </c>
      <c r="F325" s="44">
        <f>IFERROR(D325,'2A'!G325)</f>
        <v>0</v>
      </c>
      <c r="G325" s="67">
        <f>IFERROR(D325,'2A'!H325)</f>
        <v>0</v>
      </c>
      <c r="H325" s="44">
        <f>IFERROR(D325,'2A'!I325)</f>
        <v>0</v>
      </c>
      <c r="I325" s="44">
        <f>IFERROR(D325,'2A'!J325)</f>
        <v>0</v>
      </c>
      <c r="J325" s="44">
        <f>IFERROR(D325,'2A'!K325)</f>
        <v>0</v>
      </c>
      <c r="K325" s="44">
        <f>IFERROR(D325,'2A'!L325)</f>
        <v>0</v>
      </c>
      <c r="L325" s="44">
        <f>IFERROR(D325,'2A'!M325)</f>
        <v>0</v>
      </c>
    </row>
    <row r="326" spans="2:12">
      <c r="B326" s="161">
        <f t="shared" si="5"/>
        <v>321</v>
      </c>
      <c r="C326" s="74">
        <f>'2A'!E326</f>
        <v>0</v>
      </c>
      <c r="D326" s="42">
        <f>VLOOKUP(C326,BOOKS!$E$6:$N$1005,10,0)</f>
        <v>0</v>
      </c>
      <c r="E326" s="43">
        <f>IFERROR(D326,'2A'!F326)</f>
        <v>0</v>
      </c>
      <c r="F326" s="41">
        <f>IFERROR(D326,'2A'!G326)</f>
        <v>0</v>
      </c>
      <c r="G326" s="68">
        <f>IFERROR(D326,'2A'!H326)</f>
        <v>0</v>
      </c>
      <c r="H326" s="41">
        <f>IFERROR(D326,'2A'!I326)</f>
        <v>0</v>
      </c>
      <c r="I326" s="41">
        <f>IFERROR(D326,'2A'!J326)</f>
        <v>0</v>
      </c>
      <c r="J326" s="41">
        <f>IFERROR(D326,'2A'!K326)</f>
        <v>0</v>
      </c>
      <c r="K326" s="41">
        <f>IFERROR(D326,'2A'!L326)</f>
        <v>0</v>
      </c>
      <c r="L326" s="41">
        <f>IFERROR(D326,'2A'!M326)</f>
        <v>0</v>
      </c>
    </row>
    <row r="327" spans="2:12">
      <c r="B327" s="162">
        <f t="shared" si="5"/>
        <v>322</v>
      </c>
      <c r="C327" s="73">
        <f>'2A'!E327</f>
        <v>0</v>
      </c>
      <c r="D327" s="42">
        <f>VLOOKUP(C327,BOOKS!$E$6:$N$1005,10,0)</f>
        <v>0</v>
      </c>
      <c r="E327" s="45">
        <f>IFERROR(D327,'2A'!F327)</f>
        <v>0</v>
      </c>
      <c r="F327" s="44">
        <f>IFERROR(D327,'2A'!G327)</f>
        <v>0</v>
      </c>
      <c r="G327" s="67">
        <f>IFERROR(D327,'2A'!H327)</f>
        <v>0</v>
      </c>
      <c r="H327" s="44">
        <f>IFERROR(D327,'2A'!I327)</f>
        <v>0</v>
      </c>
      <c r="I327" s="44">
        <f>IFERROR(D327,'2A'!J327)</f>
        <v>0</v>
      </c>
      <c r="J327" s="44">
        <f>IFERROR(D327,'2A'!K327)</f>
        <v>0</v>
      </c>
      <c r="K327" s="44">
        <f>IFERROR(D327,'2A'!L327)</f>
        <v>0</v>
      </c>
      <c r="L327" s="44">
        <f>IFERROR(D327,'2A'!M327)</f>
        <v>0</v>
      </c>
    </row>
    <row r="328" spans="2:12">
      <c r="B328" s="161">
        <f t="shared" ref="B328:B391" si="6">B327+1</f>
        <v>323</v>
      </c>
      <c r="C328" s="74">
        <f>'2A'!E328</f>
        <v>0</v>
      </c>
      <c r="D328" s="42">
        <f>VLOOKUP(C328,BOOKS!$E$6:$N$1005,10,0)</f>
        <v>0</v>
      </c>
      <c r="E328" s="43">
        <f>IFERROR(D328,'2A'!F328)</f>
        <v>0</v>
      </c>
      <c r="F328" s="41">
        <f>IFERROR(D328,'2A'!G328)</f>
        <v>0</v>
      </c>
      <c r="G328" s="68">
        <f>IFERROR(D328,'2A'!H328)</f>
        <v>0</v>
      </c>
      <c r="H328" s="41">
        <f>IFERROR(D328,'2A'!I328)</f>
        <v>0</v>
      </c>
      <c r="I328" s="41">
        <f>IFERROR(D328,'2A'!J328)</f>
        <v>0</v>
      </c>
      <c r="J328" s="41">
        <f>IFERROR(D328,'2A'!K328)</f>
        <v>0</v>
      </c>
      <c r="K328" s="41">
        <f>IFERROR(D328,'2A'!L328)</f>
        <v>0</v>
      </c>
      <c r="L328" s="41">
        <f>IFERROR(D328,'2A'!M328)</f>
        <v>0</v>
      </c>
    </row>
    <row r="329" spans="2:12">
      <c r="B329" s="162">
        <f t="shared" si="6"/>
        <v>324</v>
      </c>
      <c r="C329" s="73">
        <f>'2A'!E329</f>
        <v>0</v>
      </c>
      <c r="D329" s="42">
        <f>VLOOKUP(C329,BOOKS!$E$6:$N$1005,10,0)</f>
        <v>0</v>
      </c>
      <c r="E329" s="45">
        <f>IFERROR(D329,'2A'!F329)</f>
        <v>0</v>
      </c>
      <c r="F329" s="44">
        <f>IFERROR(D329,'2A'!G329)</f>
        <v>0</v>
      </c>
      <c r="G329" s="67">
        <f>IFERROR(D329,'2A'!H329)</f>
        <v>0</v>
      </c>
      <c r="H329" s="44">
        <f>IFERROR(D329,'2A'!I329)</f>
        <v>0</v>
      </c>
      <c r="I329" s="44">
        <f>IFERROR(D329,'2A'!J329)</f>
        <v>0</v>
      </c>
      <c r="J329" s="44">
        <f>IFERROR(D329,'2A'!K329)</f>
        <v>0</v>
      </c>
      <c r="K329" s="44">
        <f>IFERROR(D329,'2A'!L329)</f>
        <v>0</v>
      </c>
      <c r="L329" s="44">
        <f>IFERROR(D329,'2A'!M329)</f>
        <v>0</v>
      </c>
    </row>
    <row r="330" spans="2:12">
      <c r="B330" s="161">
        <f t="shared" si="6"/>
        <v>325</v>
      </c>
      <c r="C330" s="74">
        <f>'2A'!E330</f>
        <v>0</v>
      </c>
      <c r="D330" s="42">
        <f>VLOOKUP(C330,BOOKS!$E$6:$N$1005,10,0)</f>
        <v>0</v>
      </c>
      <c r="E330" s="43">
        <f>IFERROR(D330,'2A'!F330)</f>
        <v>0</v>
      </c>
      <c r="F330" s="41">
        <f>IFERROR(D330,'2A'!G330)</f>
        <v>0</v>
      </c>
      <c r="G330" s="68">
        <f>IFERROR(D330,'2A'!H330)</f>
        <v>0</v>
      </c>
      <c r="H330" s="41">
        <f>IFERROR(D330,'2A'!I330)</f>
        <v>0</v>
      </c>
      <c r="I330" s="41">
        <f>IFERROR(D330,'2A'!J330)</f>
        <v>0</v>
      </c>
      <c r="J330" s="41">
        <f>IFERROR(D330,'2A'!K330)</f>
        <v>0</v>
      </c>
      <c r="K330" s="41">
        <f>IFERROR(D330,'2A'!L330)</f>
        <v>0</v>
      </c>
      <c r="L330" s="41">
        <f>IFERROR(D330,'2A'!M330)</f>
        <v>0</v>
      </c>
    </row>
    <row r="331" spans="2:12">
      <c r="B331" s="162">
        <f t="shared" si="6"/>
        <v>326</v>
      </c>
      <c r="C331" s="73">
        <f>'2A'!E331</f>
        <v>0</v>
      </c>
      <c r="D331" s="42">
        <f>VLOOKUP(C331,BOOKS!$E$6:$N$1005,10,0)</f>
        <v>0</v>
      </c>
      <c r="E331" s="45">
        <f>IFERROR(D331,'2A'!F331)</f>
        <v>0</v>
      </c>
      <c r="F331" s="44">
        <f>IFERROR(D331,'2A'!G331)</f>
        <v>0</v>
      </c>
      <c r="G331" s="67">
        <f>IFERROR(D331,'2A'!H331)</f>
        <v>0</v>
      </c>
      <c r="H331" s="44">
        <f>IFERROR(D331,'2A'!I331)</f>
        <v>0</v>
      </c>
      <c r="I331" s="44">
        <f>IFERROR(D331,'2A'!J331)</f>
        <v>0</v>
      </c>
      <c r="J331" s="44">
        <f>IFERROR(D331,'2A'!K331)</f>
        <v>0</v>
      </c>
      <c r="K331" s="44">
        <f>IFERROR(D331,'2A'!L331)</f>
        <v>0</v>
      </c>
      <c r="L331" s="44">
        <f>IFERROR(D331,'2A'!M331)</f>
        <v>0</v>
      </c>
    </row>
    <row r="332" spans="2:12">
      <c r="B332" s="161">
        <f t="shared" si="6"/>
        <v>327</v>
      </c>
      <c r="C332" s="74">
        <f>'2A'!E332</f>
        <v>0</v>
      </c>
      <c r="D332" s="42">
        <f>VLOOKUP(C332,BOOKS!$E$6:$N$1005,10,0)</f>
        <v>0</v>
      </c>
      <c r="E332" s="43">
        <f>IFERROR(D332,'2A'!F332)</f>
        <v>0</v>
      </c>
      <c r="F332" s="41">
        <f>IFERROR(D332,'2A'!G332)</f>
        <v>0</v>
      </c>
      <c r="G332" s="68">
        <f>IFERROR(D332,'2A'!H332)</f>
        <v>0</v>
      </c>
      <c r="H332" s="41">
        <f>IFERROR(D332,'2A'!I332)</f>
        <v>0</v>
      </c>
      <c r="I332" s="41">
        <f>IFERROR(D332,'2A'!J332)</f>
        <v>0</v>
      </c>
      <c r="J332" s="41">
        <f>IFERROR(D332,'2A'!K332)</f>
        <v>0</v>
      </c>
      <c r="K332" s="41">
        <f>IFERROR(D332,'2A'!L332)</f>
        <v>0</v>
      </c>
      <c r="L332" s="41">
        <f>IFERROR(D332,'2A'!M332)</f>
        <v>0</v>
      </c>
    </row>
    <row r="333" spans="2:12">
      <c r="B333" s="162">
        <f t="shared" si="6"/>
        <v>328</v>
      </c>
      <c r="C333" s="73">
        <f>'2A'!E333</f>
        <v>0</v>
      </c>
      <c r="D333" s="42">
        <f>VLOOKUP(C333,BOOKS!$E$6:$N$1005,10,0)</f>
        <v>0</v>
      </c>
      <c r="E333" s="45">
        <f>IFERROR(D333,'2A'!F333)</f>
        <v>0</v>
      </c>
      <c r="F333" s="44">
        <f>IFERROR(D333,'2A'!G333)</f>
        <v>0</v>
      </c>
      <c r="G333" s="67">
        <f>IFERROR(D333,'2A'!H333)</f>
        <v>0</v>
      </c>
      <c r="H333" s="44">
        <f>IFERROR(D333,'2A'!I333)</f>
        <v>0</v>
      </c>
      <c r="I333" s="44">
        <f>IFERROR(D333,'2A'!J333)</f>
        <v>0</v>
      </c>
      <c r="J333" s="44">
        <f>IFERROR(D333,'2A'!K333)</f>
        <v>0</v>
      </c>
      <c r="K333" s="44">
        <f>IFERROR(D333,'2A'!L333)</f>
        <v>0</v>
      </c>
      <c r="L333" s="44">
        <f>IFERROR(D333,'2A'!M333)</f>
        <v>0</v>
      </c>
    </row>
    <row r="334" spans="2:12">
      <c r="B334" s="161">
        <f t="shared" si="6"/>
        <v>329</v>
      </c>
      <c r="C334" s="74">
        <f>'2A'!E334</f>
        <v>0</v>
      </c>
      <c r="D334" s="42">
        <f>VLOOKUP(C334,BOOKS!$E$6:$N$1005,10,0)</f>
        <v>0</v>
      </c>
      <c r="E334" s="43">
        <f>IFERROR(D334,'2A'!F334)</f>
        <v>0</v>
      </c>
      <c r="F334" s="41">
        <f>IFERROR(D334,'2A'!G334)</f>
        <v>0</v>
      </c>
      <c r="G334" s="68">
        <f>IFERROR(D334,'2A'!H334)</f>
        <v>0</v>
      </c>
      <c r="H334" s="41">
        <f>IFERROR(D334,'2A'!I334)</f>
        <v>0</v>
      </c>
      <c r="I334" s="41">
        <f>IFERROR(D334,'2A'!J334)</f>
        <v>0</v>
      </c>
      <c r="J334" s="41">
        <f>IFERROR(D334,'2A'!K334)</f>
        <v>0</v>
      </c>
      <c r="K334" s="41">
        <f>IFERROR(D334,'2A'!L334)</f>
        <v>0</v>
      </c>
      <c r="L334" s="41">
        <f>IFERROR(D334,'2A'!M334)</f>
        <v>0</v>
      </c>
    </row>
    <row r="335" spans="2:12">
      <c r="B335" s="162">
        <f t="shared" si="6"/>
        <v>330</v>
      </c>
      <c r="C335" s="73">
        <f>'2A'!E335</f>
        <v>0</v>
      </c>
      <c r="D335" s="42">
        <f>VLOOKUP(C335,BOOKS!$E$6:$N$1005,10,0)</f>
        <v>0</v>
      </c>
      <c r="E335" s="45">
        <f>IFERROR(D335,'2A'!F335)</f>
        <v>0</v>
      </c>
      <c r="F335" s="44">
        <f>IFERROR(D335,'2A'!G335)</f>
        <v>0</v>
      </c>
      <c r="G335" s="67">
        <f>IFERROR(D335,'2A'!H335)</f>
        <v>0</v>
      </c>
      <c r="H335" s="44">
        <f>IFERROR(D335,'2A'!I335)</f>
        <v>0</v>
      </c>
      <c r="I335" s="44">
        <f>IFERROR(D335,'2A'!J335)</f>
        <v>0</v>
      </c>
      <c r="J335" s="44">
        <f>IFERROR(D335,'2A'!K335)</f>
        <v>0</v>
      </c>
      <c r="K335" s="44">
        <f>IFERROR(D335,'2A'!L335)</f>
        <v>0</v>
      </c>
      <c r="L335" s="44">
        <f>IFERROR(D335,'2A'!M335)</f>
        <v>0</v>
      </c>
    </row>
    <row r="336" spans="2:12">
      <c r="B336" s="161">
        <f t="shared" si="6"/>
        <v>331</v>
      </c>
      <c r="C336" s="74">
        <f>'2A'!E336</f>
        <v>0</v>
      </c>
      <c r="D336" s="42">
        <f>VLOOKUP(C336,BOOKS!$E$6:$N$1005,10,0)</f>
        <v>0</v>
      </c>
      <c r="E336" s="43">
        <f>IFERROR(D336,'2A'!F336)</f>
        <v>0</v>
      </c>
      <c r="F336" s="41">
        <f>IFERROR(D336,'2A'!G336)</f>
        <v>0</v>
      </c>
      <c r="G336" s="68">
        <f>IFERROR(D336,'2A'!H336)</f>
        <v>0</v>
      </c>
      <c r="H336" s="41">
        <f>IFERROR(D336,'2A'!I336)</f>
        <v>0</v>
      </c>
      <c r="I336" s="41">
        <f>IFERROR(D336,'2A'!J336)</f>
        <v>0</v>
      </c>
      <c r="J336" s="41">
        <f>IFERROR(D336,'2A'!K336)</f>
        <v>0</v>
      </c>
      <c r="K336" s="41">
        <f>IFERROR(D336,'2A'!L336)</f>
        <v>0</v>
      </c>
      <c r="L336" s="41">
        <f>IFERROR(D336,'2A'!M336)</f>
        <v>0</v>
      </c>
    </row>
    <row r="337" spans="2:12">
      <c r="B337" s="162">
        <f t="shared" si="6"/>
        <v>332</v>
      </c>
      <c r="C337" s="73">
        <f>'2A'!E337</f>
        <v>0</v>
      </c>
      <c r="D337" s="42">
        <f>VLOOKUP(C337,BOOKS!$E$6:$N$1005,10,0)</f>
        <v>0</v>
      </c>
      <c r="E337" s="45">
        <f>IFERROR(D337,'2A'!F337)</f>
        <v>0</v>
      </c>
      <c r="F337" s="44">
        <f>IFERROR(D337,'2A'!G337)</f>
        <v>0</v>
      </c>
      <c r="G337" s="67">
        <f>IFERROR(D337,'2A'!H337)</f>
        <v>0</v>
      </c>
      <c r="H337" s="44">
        <f>IFERROR(D337,'2A'!I337)</f>
        <v>0</v>
      </c>
      <c r="I337" s="44">
        <f>IFERROR(D337,'2A'!J337)</f>
        <v>0</v>
      </c>
      <c r="J337" s="44">
        <f>IFERROR(D337,'2A'!K337)</f>
        <v>0</v>
      </c>
      <c r="K337" s="44">
        <f>IFERROR(D337,'2A'!L337)</f>
        <v>0</v>
      </c>
      <c r="L337" s="44">
        <f>IFERROR(D337,'2A'!M337)</f>
        <v>0</v>
      </c>
    </row>
    <row r="338" spans="2:12">
      <c r="B338" s="161">
        <f t="shared" si="6"/>
        <v>333</v>
      </c>
      <c r="C338" s="74">
        <f>'2A'!E338</f>
        <v>0</v>
      </c>
      <c r="D338" s="42">
        <f>VLOOKUP(C338,BOOKS!$E$6:$N$1005,10,0)</f>
        <v>0</v>
      </c>
      <c r="E338" s="43">
        <f>IFERROR(D338,'2A'!F338)</f>
        <v>0</v>
      </c>
      <c r="F338" s="41">
        <f>IFERROR(D338,'2A'!G338)</f>
        <v>0</v>
      </c>
      <c r="G338" s="68">
        <f>IFERROR(D338,'2A'!H338)</f>
        <v>0</v>
      </c>
      <c r="H338" s="41">
        <f>IFERROR(D338,'2A'!I338)</f>
        <v>0</v>
      </c>
      <c r="I338" s="41">
        <f>IFERROR(D338,'2A'!J338)</f>
        <v>0</v>
      </c>
      <c r="J338" s="41">
        <f>IFERROR(D338,'2A'!K338)</f>
        <v>0</v>
      </c>
      <c r="K338" s="41">
        <f>IFERROR(D338,'2A'!L338)</f>
        <v>0</v>
      </c>
      <c r="L338" s="41">
        <f>IFERROR(D338,'2A'!M338)</f>
        <v>0</v>
      </c>
    </row>
    <row r="339" spans="2:12">
      <c r="B339" s="162">
        <f t="shared" si="6"/>
        <v>334</v>
      </c>
      <c r="C339" s="73">
        <f>'2A'!E339</f>
        <v>0</v>
      </c>
      <c r="D339" s="42">
        <f>VLOOKUP(C339,BOOKS!$E$6:$N$1005,10,0)</f>
        <v>0</v>
      </c>
      <c r="E339" s="45">
        <f>IFERROR(D339,'2A'!F339)</f>
        <v>0</v>
      </c>
      <c r="F339" s="44">
        <f>IFERROR(D339,'2A'!G339)</f>
        <v>0</v>
      </c>
      <c r="G339" s="67">
        <f>IFERROR(D339,'2A'!H339)</f>
        <v>0</v>
      </c>
      <c r="H339" s="44">
        <f>IFERROR(D339,'2A'!I339)</f>
        <v>0</v>
      </c>
      <c r="I339" s="44">
        <f>IFERROR(D339,'2A'!J339)</f>
        <v>0</v>
      </c>
      <c r="J339" s="44">
        <f>IFERROR(D339,'2A'!K339)</f>
        <v>0</v>
      </c>
      <c r="K339" s="44">
        <f>IFERROR(D339,'2A'!L339)</f>
        <v>0</v>
      </c>
      <c r="L339" s="44">
        <f>IFERROR(D339,'2A'!M339)</f>
        <v>0</v>
      </c>
    </row>
    <row r="340" spans="2:12">
      <c r="B340" s="161">
        <f t="shared" si="6"/>
        <v>335</v>
      </c>
      <c r="C340" s="74">
        <f>'2A'!E340</f>
        <v>0</v>
      </c>
      <c r="D340" s="42">
        <f>VLOOKUP(C340,BOOKS!$E$6:$N$1005,10,0)</f>
        <v>0</v>
      </c>
      <c r="E340" s="43">
        <f>IFERROR(D340,'2A'!F340)</f>
        <v>0</v>
      </c>
      <c r="F340" s="41">
        <f>IFERROR(D340,'2A'!G340)</f>
        <v>0</v>
      </c>
      <c r="G340" s="68">
        <f>IFERROR(D340,'2A'!H340)</f>
        <v>0</v>
      </c>
      <c r="H340" s="41">
        <f>IFERROR(D340,'2A'!I340)</f>
        <v>0</v>
      </c>
      <c r="I340" s="41">
        <f>IFERROR(D340,'2A'!J340)</f>
        <v>0</v>
      </c>
      <c r="J340" s="41">
        <f>IFERROR(D340,'2A'!K340)</f>
        <v>0</v>
      </c>
      <c r="K340" s="41">
        <f>IFERROR(D340,'2A'!L340)</f>
        <v>0</v>
      </c>
      <c r="L340" s="41">
        <f>IFERROR(D340,'2A'!M340)</f>
        <v>0</v>
      </c>
    </row>
    <row r="341" spans="2:12">
      <c r="B341" s="162">
        <f t="shared" si="6"/>
        <v>336</v>
      </c>
      <c r="C341" s="73">
        <f>'2A'!E341</f>
        <v>0</v>
      </c>
      <c r="D341" s="42">
        <f>VLOOKUP(C341,BOOKS!$E$6:$N$1005,10,0)</f>
        <v>0</v>
      </c>
      <c r="E341" s="45">
        <f>IFERROR(D341,'2A'!F341)</f>
        <v>0</v>
      </c>
      <c r="F341" s="44">
        <f>IFERROR(D341,'2A'!G341)</f>
        <v>0</v>
      </c>
      <c r="G341" s="67">
        <f>IFERROR(D341,'2A'!H341)</f>
        <v>0</v>
      </c>
      <c r="H341" s="44">
        <f>IFERROR(D341,'2A'!I341)</f>
        <v>0</v>
      </c>
      <c r="I341" s="44">
        <f>IFERROR(D341,'2A'!J341)</f>
        <v>0</v>
      </c>
      <c r="J341" s="44">
        <f>IFERROR(D341,'2A'!K341)</f>
        <v>0</v>
      </c>
      <c r="K341" s="44">
        <f>IFERROR(D341,'2A'!L341)</f>
        <v>0</v>
      </c>
      <c r="L341" s="44">
        <f>IFERROR(D341,'2A'!M341)</f>
        <v>0</v>
      </c>
    </row>
    <row r="342" spans="2:12">
      <c r="B342" s="161">
        <f t="shared" si="6"/>
        <v>337</v>
      </c>
      <c r="C342" s="74">
        <f>'2A'!E342</f>
        <v>0</v>
      </c>
      <c r="D342" s="42">
        <f>VLOOKUP(C342,BOOKS!$E$6:$N$1005,10,0)</f>
        <v>0</v>
      </c>
      <c r="E342" s="43">
        <f>IFERROR(D342,'2A'!F342)</f>
        <v>0</v>
      </c>
      <c r="F342" s="41">
        <f>IFERROR(D342,'2A'!G342)</f>
        <v>0</v>
      </c>
      <c r="G342" s="68">
        <f>IFERROR(D342,'2A'!H342)</f>
        <v>0</v>
      </c>
      <c r="H342" s="41">
        <f>IFERROR(D342,'2A'!I342)</f>
        <v>0</v>
      </c>
      <c r="I342" s="41">
        <f>IFERROR(D342,'2A'!J342)</f>
        <v>0</v>
      </c>
      <c r="J342" s="41">
        <f>IFERROR(D342,'2A'!K342)</f>
        <v>0</v>
      </c>
      <c r="K342" s="41">
        <f>IFERROR(D342,'2A'!L342)</f>
        <v>0</v>
      </c>
      <c r="L342" s="41">
        <f>IFERROR(D342,'2A'!M342)</f>
        <v>0</v>
      </c>
    </row>
    <row r="343" spans="2:12">
      <c r="B343" s="162">
        <f t="shared" si="6"/>
        <v>338</v>
      </c>
      <c r="C343" s="73">
        <f>'2A'!E343</f>
        <v>0</v>
      </c>
      <c r="D343" s="42">
        <f>VLOOKUP(C343,BOOKS!$E$6:$N$1005,10,0)</f>
        <v>0</v>
      </c>
      <c r="E343" s="45">
        <f>IFERROR(D343,'2A'!F343)</f>
        <v>0</v>
      </c>
      <c r="F343" s="44">
        <f>IFERROR(D343,'2A'!G343)</f>
        <v>0</v>
      </c>
      <c r="G343" s="67">
        <f>IFERROR(D343,'2A'!H343)</f>
        <v>0</v>
      </c>
      <c r="H343" s="44">
        <f>IFERROR(D343,'2A'!I343)</f>
        <v>0</v>
      </c>
      <c r="I343" s="44">
        <f>IFERROR(D343,'2A'!J343)</f>
        <v>0</v>
      </c>
      <c r="J343" s="44">
        <f>IFERROR(D343,'2A'!K343)</f>
        <v>0</v>
      </c>
      <c r="K343" s="44">
        <f>IFERROR(D343,'2A'!L343)</f>
        <v>0</v>
      </c>
      <c r="L343" s="44">
        <f>IFERROR(D343,'2A'!M343)</f>
        <v>0</v>
      </c>
    </row>
    <row r="344" spans="2:12">
      <c r="B344" s="161">
        <f t="shared" si="6"/>
        <v>339</v>
      </c>
      <c r="C344" s="74">
        <f>'2A'!E344</f>
        <v>0</v>
      </c>
      <c r="D344" s="42">
        <f>VLOOKUP(C344,BOOKS!$E$6:$N$1005,10,0)</f>
        <v>0</v>
      </c>
      <c r="E344" s="43">
        <f>IFERROR(D344,'2A'!F344)</f>
        <v>0</v>
      </c>
      <c r="F344" s="41">
        <f>IFERROR(D344,'2A'!G344)</f>
        <v>0</v>
      </c>
      <c r="G344" s="68">
        <f>IFERROR(D344,'2A'!H344)</f>
        <v>0</v>
      </c>
      <c r="H344" s="41">
        <f>IFERROR(D344,'2A'!I344)</f>
        <v>0</v>
      </c>
      <c r="I344" s="41">
        <f>IFERROR(D344,'2A'!J344)</f>
        <v>0</v>
      </c>
      <c r="J344" s="41">
        <f>IFERROR(D344,'2A'!K344)</f>
        <v>0</v>
      </c>
      <c r="K344" s="41">
        <f>IFERROR(D344,'2A'!L344)</f>
        <v>0</v>
      </c>
      <c r="L344" s="41">
        <f>IFERROR(D344,'2A'!M344)</f>
        <v>0</v>
      </c>
    </row>
    <row r="345" spans="2:12">
      <c r="B345" s="162">
        <f t="shared" si="6"/>
        <v>340</v>
      </c>
      <c r="C345" s="73">
        <f>'2A'!E345</f>
        <v>0</v>
      </c>
      <c r="D345" s="42">
        <f>VLOOKUP(C345,BOOKS!$E$6:$N$1005,10,0)</f>
        <v>0</v>
      </c>
      <c r="E345" s="45">
        <f>IFERROR(D345,'2A'!F345)</f>
        <v>0</v>
      </c>
      <c r="F345" s="44">
        <f>IFERROR(D345,'2A'!G345)</f>
        <v>0</v>
      </c>
      <c r="G345" s="67">
        <f>IFERROR(D345,'2A'!H345)</f>
        <v>0</v>
      </c>
      <c r="H345" s="44">
        <f>IFERROR(D345,'2A'!I345)</f>
        <v>0</v>
      </c>
      <c r="I345" s="44">
        <f>IFERROR(D345,'2A'!J345)</f>
        <v>0</v>
      </c>
      <c r="J345" s="44">
        <f>IFERROR(D345,'2A'!K345)</f>
        <v>0</v>
      </c>
      <c r="K345" s="44">
        <f>IFERROR(D345,'2A'!L345)</f>
        <v>0</v>
      </c>
      <c r="L345" s="44">
        <f>IFERROR(D345,'2A'!M345)</f>
        <v>0</v>
      </c>
    </row>
    <row r="346" spans="2:12">
      <c r="B346" s="161">
        <f t="shared" si="6"/>
        <v>341</v>
      </c>
      <c r="C346" s="74">
        <f>'2A'!E346</f>
        <v>0</v>
      </c>
      <c r="D346" s="42">
        <f>VLOOKUP(C346,BOOKS!$E$6:$N$1005,10,0)</f>
        <v>0</v>
      </c>
      <c r="E346" s="43">
        <f>IFERROR(D346,'2A'!F346)</f>
        <v>0</v>
      </c>
      <c r="F346" s="41">
        <f>IFERROR(D346,'2A'!G346)</f>
        <v>0</v>
      </c>
      <c r="G346" s="68">
        <f>IFERROR(D346,'2A'!H346)</f>
        <v>0</v>
      </c>
      <c r="H346" s="41">
        <f>IFERROR(D346,'2A'!I346)</f>
        <v>0</v>
      </c>
      <c r="I346" s="41">
        <f>IFERROR(D346,'2A'!J346)</f>
        <v>0</v>
      </c>
      <c r="J346" s="41">
        <f>IFERROR(D346,'2A'!K346)</f>
        <v>0</v>
      </c>
      <c r="K346" s="41">
        <f>IFERROR(D346,'2A'!L346)</f>
        <v>0</v>
      </c>
      <c r="L346" s="41">
        <f>IFERROR(D346,'2A'!M346)</f>
        <v>0</v>
      </c>
    </row>
    <row r="347" spans="2:12">
      <c r="B347" s="162">
        <f t="shared" si="6"/>
        <v>342</v>
      </c>
      <c r="C347" s="73">
        <f>'2A'!E347</f>
        <v>0</v>
      </c>
      <c r="D347" s="42">
        <f>VLOOKUP(C347,BOOKS!$E$6:$N$1005,10,0)</f>
        <v>0</v>
      </c>
      <c r="E347" s="45">
        <f>IFERROR(D347,'2A'!F347)</f>
        <v>0</v>
      </c>
      <c r="F347" s="44">
        <f>IFERROR(D347,'2A'!G347)</f>
        <v>0</v>
      </c>
      <c r="G347" s="67">
        <f>IFERROR(D347,'2A'!H347)</f>
        <v>0</v>
      </c>
      <c r="H347" s="44">
        <f>IFERROR(D347,'2A'!I347)</f>
        <v>0</v>
      </c>
      <c r="I347" s="44">
        <f>IFERROR(D347,'2A'!J347)</f>
        <v>0</v>
      </c>
      <c r="J347" s="44">
        <f>IFERROR(D347,'2A'!K347)</f>
        <v>0</v>
      </c>
      <c r="K347" s="44">
        <f>IFERROR(D347,'2A'!L347)</f>
        <v>0</v>
      </c>
      <c r="L347" s="44">
        <f>IFERROR(D347,'2A'!M347)</f>
        <v>0</v>
      </c>
    </row>
    <row r="348" spans="2:12">
      <c r="B348" s="161">
        <f t="shared" si="6"/>
        <v>343</v>
      </c>
      <c r="C348" s="74">
        <f>'2A'!E348</f>
        <v>0</v>
      </c>
      <c r="D348" s="42">
        <f>VLOOKUP(C348,BOOKS!$E$6:$N$1005,10,0)</f>
        <v>0</v>
      </c>
      <c r="E348" s="43">
        <f>IFERROR(D348,'2A'!F348)</f>
        <v>0</v>
      </c>
      <c r="F348" s="41">
        <f>IFERROR(D348,'2A'!G348)</f>
        <v>0</v>
      </c>
      <c r="G348" s="68">
        <f>IFERROR(D348,'2A'!H348)</f>
        <v>0</v>
      </c>
      <c r="H348" s="41">
        <f>IFERROR(D348,'2A'!I348)</f>
        <v>0</v>
      </c>
      <c r="I348" s="41">
        <f>IFERROR(D348,'2A'!J348)</f>
        <v>0</v>
      </c>
      <c r="J348" s="41">
        <f>IFERROR(D348,'2A'!K348)</f>
        <v>0</v>
      </c>
      <c r="K348" s="41">
        <f>IFERROR(D348,'2A'!L348)</f>
        <v>0</v>
      </c>
      <c r="L348" s="41">
        <f>IFERROR(D348,'2A'!M348)</f>
        <v>0</v>
      </c>
    </row>
    <row r="349" spans="2:12">
      <c r="B349" s="162">
        <f t="shared" si="6"/>
        <v>344</v>
      </c>
      <c r="C349" s="73">
        <f>'2A'!E349</f>
        <v>0</v>
      </c>
      <c r="D349" s="42">
        <f>VLOOKUP(C349,BOOKS!$E$6:$N$1005,10,0)</f>
        <v>0</v>
      </c>
      <c r="E349" s="45">
        <f>IFERROR(D349,'2A'!F349)</f>
        <v>0</v>
      </c>
      <c r="F349" s="44">
        <f>IFERROR(D349,'2A'!G349)</f>
        <v>0</v>
      </c>
      <c r="G349" s="67">
        <f>IFERROR(D349,'2A'!H349)</f>
        <v>0</v>
      </c>
      <c r="H349" s="44">
        <f>IFERROR(D349,'2A'!I349)</f>
        <v>0</v>
      </c>
      <c r="I349" s="44">
        <f>IFERROR(D349,'2A'!J349)</f>
        <v>0</v>
      </c>
      <c r="J349" s="44">
        <f>IFERROR(D349,'2A'!K349)</f>
        <v>0</v>
      </c>
      <c r="K349" s="44">
        <f>IFERROR(D349,'2A'!L349)</f>
        <v>0</v>
      </c>
      <c r="L349" s="44">
        <f>IFERROR(D349,'2A'!M349)</f>
        <v>0</v>
      </c>
    </row>
    <row r="350" spans="2:12">
      <c r="B350" s="161">
        <f t="shared" si="6"/>
        <v>345</v>
      </c>
      <c r="C350" s="74">
        <f>'2A'!E350</f>
        <v>0</v>
      </c>
      <c r="D350" s="42">
        <f>VLOOKUP(C350,BOOKS!$E$6:$N$1005,10,0)</f>
        <v>0</v>
      </c>
      <c r="E350" s="43">
        <f>IFERROR(D350,'2A'!F350)</f>
        <v>0</v>
      </c>
      <c r="F350" s="41">
        <f>IFERROR(D350,'2A'!G350)</f>
        <v>0</v>
      </c>
      <c r="G350" s="68">
        <f>IFERROR(D350,'2A'!H350)</f>
        <v>0</v>
      </c>
      <c r="H350" s="41">
        <f>IFERROR(D350,'2A'!I350)</f>
        <v>0</v>
      </c>
      <c r="I350" s="41">
        <f>IFERROR(D350,'2A'!J350)</f>
        <v>0</v>
      </c>
      <c r="J350" s="41">
        <f>IFERROR(D350,'2A'!K350)</f>
        <v>0</v>
      </c>
      <c r="K350" s="41">
        <f>IFERROR(D350,'2A'!L350)</f>
        <v>0</v>
      </c>
      <c r="L350" s="41">
        <f>IFERROR(D350,'2A'!M350)</f>
        <v>0</v>
      </c>
    </row>
    <row r="351" spans="2:12">
      <c r="B351" s="162">
        <f t="shared" si="6"/>
        <v>346</v>
      </c>
      <c r="C351" s="73">
        <f>'2A'!E351</f>
        <v>0</v>
      </c>
      <c r="D351" s="42">
        <f>VLOOKUP(C351,BOOKS!$E$6:$N$1005,10,0)</f>
        <v>0</v>
      </c>
      <c r="E351" s="45">
        <f>IFERROR(D351,'2A'!F351)</f>
        <v>0</v>
      </c>
      <c r="F351" s="44">
        <f>IFERROR(D351,'2A'!G351)</f>
        <v>0</v>
      </c>
      <c r="G351" s="67">
        <f>IFERROR(D351,'2A'!H351)</f>
        <v>0</v>
      </c>
      <c r="H351" s="44">
        <f>IFERROR(D351,'2A'!I351)</f>
        <v>0</v>
      </c>
      <c r="I351" s="44">
        <f>IFERROR(D351,'2A'!J351)</f>
        <v>0</v>
      </c>
      <c r="J351" s="44">
        <f>IFERROR(D351,'2A'!K351)</f>
        <v>0</v>
      </c>
      <c r="K351" s="44">
        <f>IFERROR(D351,'2A'!L351)</f>
        <v>0</v>
      </c>
      <c r="L351" s="44">
        <f>IFERROR(D351,'2A'!M351)</f>
        <v>0</v>
      </c>
    </row>
    <row r="352" spans="2:12">
      <c r="B352" s="161">
        <f t="shared" si="6"/>
        <v>347</v>
      </c>
      <c r="C352" s="74">
        <f>'2A'!E352</f>
        <v>0</v>
      </c>
      <c r="D352" s="42">
        <f>VLOOKUP(C352,BOOKS!$E$6:$N$1005,10,0)</f>
        <v>0</v>
      </c>
      <c r="E352" s="43">
        <f>IFERROR(D352,'2A'!F352)</f>
        <v>0</v>
      </c>
      <c r="F352" s="41">
        <f>IFERROR(D352,'2A'!G352)</f>
        <v>0</v>
      </c>
      <c r="G352" s="68">
        <f>IFERROR(D352,'2A'!H352)</f>
        <v>0</v>
      </c>
      <c r="H352" s="41">
        <f>IFERROR(D352,'2A'!I352)</f>
        <v>0</v>
      </c>
      <c r="I352" s="41">
        <f>IFERROR(D352,'2A'!J352)</f>
        <v>0</v>
      </c>
      <c r="J352" s="41">
        <f>IFERROR(D352,'2A'!K352)</f>
        <v>0</v>
      </c>
      <c r="K352" s="41">
        <f>IFERROR(D352,'2A'!L352)</f>
        <v>0</v>
      </c>
      <c r="L352" s="41">
        <f>IFERROR(D352,'2A'!M352)</f>
        <v>0</v>
      </c>
    </row>
    <row r="353" spans="2:12">
      <c r="B353" s="162">
        <f t="shared" si="6"/>
        <v>348</v>
      </c>
      <c r="C353" s="73">
        <f>'2A'!E353</f>
        <v>0</v>
      </c>
      <c r="D353" s="42">
        <f>VLOOKUP(C353,BOOKS!$E$6:$N$1005,10,0)</f>
        <v>0</v>
      </c>
      <c r="E353" s="45">
        <f>IFERROR(D353,'2A'!F353)</f>
        <v>0</v>
      </c>
      <c r="F353" s="44">
        <f>IFERROR(D353,'2A'!G353)</f>
        <v>0</v>
      </c>
      <c r="G353" s="67">
        <f>IFERROR(D353,'2A'!H353)</f>
        <v>0</v>
      </c>
      <c r="H353" s="44">
        <f>IFERROR(D353,'2A'!I353)</f>
        <v>0</v>
      </c>
      <c r="I353" s="44">
        <f>IFERROR(D353,'2A'!J353)</f>
        <v>0</v>
      </c>
      <c r="J353" s="44">
        <f>IFERROR(D353,'2A'!K353)</f>
        <v>0</v>
      </c>
      <c r="K353" s="44">
        <f>IFERROR(D353,'2A'!L353)</f>
        <v>0</v>
      </c>
      <c r="L353" s="44">
        <f>IFERROR(D353,'2A'!M353)</f>
        <v>0</v>
      </c>
    </row>
    <row r="354" spans="2:12">
      <c r="B354" s="161">
        <f t="shared" si="6"/>
        <v>349</v>
      </c>
      <c r="C354" s="74">
        <f>'2A'!E354</f>
        <v>0</v>
      </c>
      <c r="D354" s="42">
        <f>VLOOKUP(C354,BOOKS!$E$6:$N$1005,10,0)</f>
        <v>0</v>
      </c>
      <c r="E354" s="43">
        <f>IFERROR(D354,'2A'!F354)</f>
        <v>0</v>
      </c>
      <c r="F354" s="41">
        <f>IFERROR(D354,'2A'!G354)</f>
        <v>0</v>
      </c>
      <c r="G354" s="68">
        <f>IFERROR(D354,'2A'!H354)</f>
        <v>0</v>
      </c>
      <c r="H354" s="41">
        <f>IFERROR(D354,'2A'!I354)</f>
        <v>0</v>
      </c>
      <c r="I354" s="41">
        <f>IFERROR(D354,'2A'!J354)</f>
        <v>0</v>
      </c>
      <c r="J354" s="41">
        <f>IFERROR(D354,'2A'!K354)</f>
        <v>0</v>
      </c>
      <c r="K354" s="41">
        <f>IFERROR(D354,'2A'!L354)</f>
        <v>0</v>
      </c>
      <c r="L354" s="41">
        <f>IFERROR(D354,'2A'!M354)</f>
        <v>0</v>
      </c>
    </row>
    <row r="355" spans="2:12">
      <c r="B355" s="162">
        <f t="shared" si="6"/>
        <v>350</v>
      </c>
      <c r="C355" s="73">
        <f>'2A'!E355</f>
        <v>0</v>
      </c>
      <c r="D355" s="42">
        <f>VLOOKUP(C355,BOOKS!$E$6:$N$1005,10,0)</f>
        <v>0</v>
      </c>
      <c r="E355" s="45">
        <f>IFERROR(D355,'2A'!F355)</f>
        <v>0</v>
      </c>
      <c r="F355" s="44">
        <f>IFERROR(D355,'2A'!G355)</f>
        <v>0</v>
      </c>
      <c r="G355" s="67">
        <f>IFERROR(D355,'2A'!H355)</f>
        <v>0</v>
      </c>
      <c r="H355" s="44">
        <f>IFERROR(D355,'2A'!I355)</f>
        <v>0</v>
      </c>
      <c r="I355" s="44">
        <f>IFERROR(D355,'2A'!J355)</f>
        <v>0</v>
      </c>
      <c r="J355" s="44">
        <f>IFERROR(D355,'2A'!K355)</f>
        <v>0</v>
      </c>
      <c r="K355" s="44">
        <f>IFERROR(D355,'2A'!L355)</f>
        <v>0</v>
      </c>
      <c r="L355" s="44">
        <f>IFERROR(D355,'2A'!M355)</f>
        <v>0</v>
      </c>
    </row>
    <row r="356" spans="2:12">
      <c r="B356" s="161">
        <f t="shared" si="6"/>
        <v>351</v>
      </c>
      <c r="C356" s="74">
        <f>'2A'!E356</f>
        <v>0</v>
      </c>
      <c r="D356" s="42">
        <f>VLOOKUP(C356,BOOKS!$E$6:$N$1005,10,0)</f>
        <v>0</v>
      </c>
      <c r="E356" s="43">
        <f>IFERROR(D356,'2A'!F356)</f>
        <v>0</v>
      </c>
      <c r="F356" s="41">
        <f>IFERROR(D356,'2A'!G356)</f>
        <v>0</v>
      </c>
      <c r="G356" s="68">
        <f>IFERROR(D356,'2A'!H356)</f>
        <v>0</v>
      </c>
      <c r="H356" s="41">
        <f>IFERROR(D356,'2A'!I356)</f>
        <v>0</v>
      </c>
      <c r="I356" s="41">
        <f>IFERROR(D356,'2A'!J356)</f>
        <v>0</v>
      </c>
      <c r="J356" s="41">
        <f>IFERROR(D356,'2A'!K356)</f>
        <v>0</v>
      </c>
      <c r="K356" s="41">
        <f>IFERROR(D356,'2A'!L356)</f>
        <v>0</v>
      </c>
      <c r="L356" s="41">
        <f>IFERROR(D356,'2A'!M356)</f>
        <v>0</v>
      </c>
    </row>
    <row r="357" spans="2:12">
      <c r="B357" s="162">
        <f t="shared" si="6"/>
        <v>352</v>
      </c>
      <c r="C357" s="73">
        <f>'2A'!E357</f>
        <v>0</v>
      </c>
      <c r="D357" s="42">
        <f>VLOOKUP(C357,BOOKS!$E$6:$N$1005,10,0)</f>
        <v>0</v>
      </c>
      <c r="E357" s="45">
        <f>IFERROR(D357,'2A'!F357)</f>
        <v>0</v>
      </c>
      <c r="F357" s="44">
        <f>IFERROR(D357,'2A'!G357)</f>
        <v>0</v>
      </c>
      <c r="G357" s="67">
        <f>IFERROR(D357,'2A'!H357)</f>
        <v>0</v>
      </c>
      <c r="H357" s="44">
        <f>IFERROR(D357,'2A'!I357)</f>
        <v>0</v>
      </c>
      <c r="I357" s="44">
        <f>IFERROR(D357,'2A'!J357)</f>
        <v>0</v>
      </c>
      <c r="J357" s="44">
        <f>IFERROR(D357,'2A'!K357)</f>
        <v>0</v>
      </c>
      <c r="K357" s="44">
        <f>IFERROR(D357,'2A'!L357)</f>
        <v>0</v>
      </c>
      <c r="L357" s="44">
        <f>IFERROR(D357,'2A'!M357)</f>
        <v>0</v>
      </c>
    </row>
    <row r="358" spans="2:12">
      <c r="B358" s="161">
        <f t="shared" si="6"/>
        <v>353</v>
      </c>
      <c r="C358" s="74">
        <f>'2A'!E358</f>
        <v>0</v>
      </c>
      <c r="D358" s="42">
        <f>VLOOKUP(C358,BOOKS!$E$6:$N$1005,10,0)</f>
        <v>0</v>
      </c>
      <c r="E358" s="43">
        <f>IFERROR(D358,'2A'!F358)</f>
        <v>0</v>
      </c>
      <c r="F358" s="41">
        <f>IFERROR(D358,'2A'!G358)</f>
        <v>0</v>
      </c>
      <c r="G358" s="68">
        <f>IFERROR(D358,'2A'!H358)</f>
        <v>0</v>
      </c>
      <c r="H358" s="41">
        <f>IFERROR(D358,'2A'!I358)</f>
        <v>0</v>
      </c>
      <c r="I358" s="41">
        <f>IFERROR(D358,'2A'!J358)</f>
        <v>0</v>
      </c>
      <c r="J358" s="41">
        <f>IFERROR(D358,'2A'!K358)</f>
        <v>0</v>
      </c>
      <c r="K358" s="41">
        <f>IFERROR(D358,'2A'!L358)</f>
        <v>0</v>
      </c>
      <c r="L358" s="41">
        <f>IFERROR(D358,'2A'!M358)</f>
        <v>0</v>
      </c>
    </row>
    <row r="359" spans="2:12">
      <c r="B359" s="162">
        <f t="shared" si="6"/>
        <v>354</v>
      </c>
      <c r="C359" s="73">
        <f>'2A'!E359</f>
        <v>0</v>
      </c>
      <c r="D359" s="42">
        <f>VLOOKUP(C359,BOOKS!$E$6:$N$1005,10,0)</f>
        <v>0</v>
      </c>
      <c r="E359" s="45">
        <f>IFERROR(D359,'2A'!F359)</f>
        <v>0</v>
      </c>
      <c r="F359" s="44">
        <f>IFERROR(D359,'2A'!G359)</f>
        <v>0</v>
      </c>
      <c r="G359" s="67">
        <f>IFERROR(D359,'2A'!H359)</f>
        <v>0</v>
      </c>
      <c r="H359" s="44">
        <f>IFERROR(D359,'2A'!I359)</f>
        <v>0</v>
      </c>
      <c r="I359" s="44">
        <f>IFERROR(D359,'2A'!J359)</f>
        <v>0</v>
      </c>
      <c r="J359" s="44">
        <f>IFERROR(D359,'2A'!K359)</f>
        <v>0</v>
      </c>
      <c r="K359" s="44">
        <f>IFERROR(D359,'2A'!L359)</f>
        <v>0</v>
      </c>
      <c r="L359" s="44">
        <f>IFERROR(D359,'2A'!M359)</f>
        <v>0</v>
      </c>
    </row>
    <row r="360" spans="2:12">
      <c r="B360" s="161">
        <f t="shared" si="6"/>
        <v>355</v>
      </c>
      <c r="C360" s="74">
        <f>'2A'!E360</f>
        <v>0</v>
      </c>
      <c r="D360" s="42">
        <f>VLOOKUP(C360,BOOKS!$E$6:$N$1005,10,0)</f>
        <v>0</v>
      </c>
      <c r="E360" s="43">
        <f>IFERROR(D360,'2A'!F360)</f>
        <v>0</v>
      </c>
      <c r="F360" s="41">
        <f>IFERROR(D360,'2A'!G360)</f>
        <v>0</v>
      </c>
      <c r="G360" s="68">
        <f>IFERROR(D360,'2A'!H360)</f>
        <v>0</v>
      </c>
      <c r="H360" s="41">
        <f>IFERROR(D360,'2A'!I360)</f>
        <v>0</v>
      </c>
      <c r="I360" s="41">
        <f>IFERROR(D360,'2A'!J360)</f>
        <v>0</v>
      </c>
      <c r="J360" s="41">
        <f>IFERROR(D360,'2A'!K360)</f>
        <v>0</v>
      </c>
      <c r="K360" s="41">
        <f>IFERROR(D360,'2A'!L360)</f>
        <v>0</v>
      </c>
      <c r="L360" s="41">
        <f>IFERROR(D360,'2A'!M360)</f>
        <v>0</v>
      </c>
    </row>
    <row r="361" spans="2:12">
      <c r="B361" s="162">
        <f t="shared" si="6"/>
        <v>356</v>
      </c>
      <c r="C361" s="73">
        <f>'2A'!E361</f>
        <v>0</v>
      </c>
      <c r="D361" s="42">
        <f>VLOOKUP(C361,BOOKS!$E$6:$N$1005,10,0)</f>
        <v>0</v>
      </c>
      <c r="E361" s="45">
        <f>IFERROR(D361,'2A'!F361)</f>
        <v>0</v>
      </c>
      <c r="F361" s="44">
        <f>IFERROR(D361,'2A'!G361)</f>
        <v>0</v>
      </c>
      <c r="G361" s="67">
        <f>IFERROR(D361,'2A'!H361)</f>
        <v>0</v>
      </c>
      <c r="H361" s="44">
        <f>IFERROR(D361,'2A'!I361)</f>
        <v>0</v>
      </c>
      <c r="I361" s="44">
        <f>IFERROR(D361,'2A'!J361)</f>
        <v>0</v>
      </c>
      <c r="J361" s="44">
        <f>IFERROR(D361,'2A'!K361)</f>
        <v>0</v>
      </c>
      <c r="K361" s="44">
        <f>IFERROR(D361,'2A'!L361)</f>
        <v>0</v>
      </c>
      <c r="L361" s="44">
        <f>IFERROR(D361,'2A'!M361)</f>
        <v>0</v>
      </c>
    </row>
    <row r="362" spans="2:12">
      <c r="B362" s="161">
        <f t="shared" si="6"/>
        <v>357</v>
      </c>
      <c r="C362" s="74">
        <f>'2A'!E362</f>
        <v>0</v>
      </c>
      <c r="D362" s="42">
        <f>VLOOKUP(C362,BOOKS!$E$6:$N$1005,10,0)</f>
        <v>0</v>
      </c>
      <c r="E362" s="43">
        <f>IFERROR(D362,'2A'!F362)</f>
        <v>0</v>
      </c>
      <c r="F362" s="41">
        <f>IFERROR(D362,'2A'!G362)</f>
        <v>0</v>
      </c>
      <c r="G362" s="68">
        <f>IFERROR(D362,'2A'!H362)</f>
        <v>0</v>
      </c>
      <c r="H362" s="41">
        <f>IFERROR(D362,'2A'!I362)</f>
        <v>0</v>
      </c>
      <c r="I362" s="41">
        <f>IFERROR(D362,'2A'!J362)</f>
        <v>0</v>
      </c>
      <c r="J362" s="41">
        <f>IFERROR(D362,'2A'!K362)</f>
        <v>0</v>
      </c>
      <c r="K362" s="41">
        <f>IFERROR(D362,'2A'!L362)</f>
        <v>0</v>
      </c>
      <c r="L362" s="41">
        <f>IFERROR(D362,'2A'!M362)</f>
        <v>0</v>
      </c>
    </row>
    <row r="363" spans="2:12">
      <c r="B363" s="162">
        <f t="shared" si="6"/>
        <v>358</v>
      </c>
      <c r="C363" s="73">
        <f>'2A'!E363</f>
        <v>0</v>
      </c>
      <c r="D363" s="42">
        <f>VLOOKUP(C363,BOOKS!$E$6:$N$1005,10,0)</f>
        <v>0</v>
      </c>
      <c r="E363" s="45">
        <f>IFERROR(D363,'2A'!F363)</f>
        <v>0</v>
      </c>
      <c r="F363" s="44">
        <f>IFERROR(D363,'2A'!G363)</f>
        <v>0</v>
      </c>
      <c r="G363" s="67">
        <f>IFERROR(D363,'2A'!H363)</f>
        <v>0</v>
      </c>
      <c r="H363" s="44">
        <f>IFERROR(D363,'2A'!I363)</f>
        <v>0</v>
      </c>
      <c r="I363" s="44">
        <f>IFERROR(D363,'2A'!J363)</f>
        <v>0</v>
      </c>
      <c r="J363" s="44">
        <f>IFERROR(D363,'2A'!K363)</f>
        <v>0</v>
      </c>
      <c r="K363" s="44">
        <f>IFERROR(D363,'2A'!L363)</f>
        <v>0</v>
      </c>
      <c r="L363" s="44">
        <f>IFERROR(D363,'2A'!M363)</f>
        <v>0</v>
      </c>
    </row>
    <row r="364" spans="2:12">
      <c r="B364" s="161">
        <f t="shared" si="6"/>
        <v>359</v>
      </c>
      <c r="C364" s="74">
        <f>'2A'!E364</f>
        <v>0</v>
      </c>
      <c r="D364" s="42">
        <f>VLOOKUP(C364,BOOKS!$E$6:$N$1005,10,0)</f>
        <v>0</v>
      </c>
      <c r="E364" s="43">
        <f>IFERROR(D364,'2A'!F364)</f>
        <v>0</v>
      </c>
      <c r="F364" s="41">
        <f>IFERROR(D364,'2A'!G364)</f>
        <v>0</v>
      </c>
      <c r="G364" s="68">
        <f>IFERROR(D364,'2A'!H364)</f>
        <v>0</v>
      </c>
      <c r="H364" s="41">
        <f>IFERROR(D364,'2A'!I364)</f>
        <v>0</v>
      </c>
      <c r="I364" s="41">
        <f>IFERROR(D364,'2A'!J364)</f>
        <v>0</v>
      </c>
      <c r="J364" s="41">
        <f>IFERROR(D364,'2A'!K364)</f>
        <v>0</v>
      </c>
      <c r="K364" s="41">
        <f>IFERROR(D364,'2A'!L364)</f>
        <v>0</v>
      </c>
      <c r="L364" s="41">
        <f>IFERROR(D364,'2A'!M364)</f>
        <v>0</v>
      </c>
    </row>
    <row r="365" spans="2:12">
      <c r="B365" s="162">
        <f t="shared" si="6"/>
        <v>360</v>
      </c>
      <c r="C365" s="73">
        <f>'2A'!E365</f>
        <v>0</v>
      </c>
      <c r="D365" s="42">
        <f>VLOOKUP(C365,BOOKS!$E$6:$N$1005,10,0)</f>
        <v>0</v>
      </c>
      <c r="E365" s="45">
        <f>IFERROR(D365,'2A'!F365)</f>
        <v>0</v>
      </c>
      <c r="F365" s="44">
        <f>IFERROR(D365,'2A'!G365)</f>
        <v>0</v>
      </c>
      <c r="G365" s="67">
        <f>IFERROR(D365,'2A'!H365)</f>
        <v>0</v>
      </c>
      <c r="H365" s="44">
        <f>IFERROR(D365,'2A'!I365)</f>
        <v>0</v>
      </c>
      <c r="I365" s="44">
        <f>IFERROR(D365,'2A'!J365)</f>
        <v>0</v>
      </c>
      <c r="J365" s="44">
        <f>IFERROR(D365,'2A'!K365)</f>
        <v>0</v>
      </c>
      <c r="K365" s="44">
        <f>IFERROR(D365,'2A'!L365)</f>
        <v>0</v>
      </c>
      <c r="L365" s="44">
        <f>IFERROR(D365,'2A'!M365)</f>
        <v>0</v>
      </c>
    </row>
    <row r="366" spans="2:12">
      <c r="B366" s="161">
        <f t="shared" si="6"/>
        <v>361</v>
      </c>
      <c r="C366" s="74">
        <f>'2A'!E366</f>
        <v>0</v>
      </c>
      <c r="D366" s="42">
        <f>VLOOKUP(C366,BOOKS!$E$6:$N$1005,10,0)</f>
        <v>0</v>
      </c>
      <c r="E366" s="43">
        <f>IFERROR(D366,'2A'!F366)</f>
        <v>0</v>
      </c>
      <c r="F366" s="41">
        <f>IFERROR(D366,'2A'!G366)</f>
        <v>0</v>
      </c>
      <c r="G366" s="68">
        <f>IFERROR(D366,'2A'!H366)</f>
        <v>0</v>
      </c>
      <c r="H366" s="41">
        <f>IFERROR(D366,'2A'!I366)</f>
        <v>0</v>
      </c>
      <c r="I366" s="41">
        <f>IFERROR(D366,'2A'!J366)</f>
        <v>0</v>
      </c>
      <c r="J366" s="41">
        <f>IFERROR(D366,'2A'!K366)</f>
        <v>0</v>
      </c>
      <c r="K366" s="41">
        <f>IFERROR(D366,'2A'!L366)</f>
        <v>0</v>
      </c>
      <c r="L366" s="41">
        <f>IFERROR(D366,'2A'!M366)</f>
        <v>0</v>
      </c>
    </row>
    <row r="367" spans="2:12">
      <c r="B367" s="162">
        <f t="shared" si="6"/>
        <v>362</v>
      </c>
      <c r="C367" s="73">
        <f>'2A'!E367</f>
        <v>0</v>
      </c>
      <c r="D367" s="42">
        <f>VLOOKUP(C367,BOOKS!$E$6:$N$1005,10,0)</f>
        <v>0</v>
      </c>
      <c r="E367" s="45">
        <f>IFERROR(D367,'2A'!F367)</f>
        <v>0</v>
      </c>
      <c r="F367" s="44">
        <f>IFERROR(D367,'2A'!G367)</f>
        <v>0</v>
      </c>
      <c r="G367" s="67">
        <f>IFERROR(D367,'2A'!H367)</f>
        <v>0</v>
      </c>
      <c r="H367" s="44">
        <f>IFERROR(D367,'2A'!I367)</f>
        <v>0</v>
      </c>
      <c r="I367" s="44">
        <f>IFERROR(D367,'2A'!J367)</f>
        <v>0</v>
      </c>
      <c r="J367" s="44">
        <f>IFERROR(D367,'2A'!K367)</f>
        <v>0</v>
      </c>
      <c r="K367" s="44">
        <f>IFERROR(D367,'2A'!L367)</f>
        <v>0</v>
      </c>
      <c r="L367" s="44">
        <f>IFERROR(D367,'2A'!M367)</f>
        <v>0</v>
      </c>
    </row>
    <row r="368" spans="2:12">
      <c r="B368" s="161">
        <f t="shared" si="6"/>
        <v>363</v>
      </c>
      <c r="C368" s="74">
        <f>'2A'!E368</f>
        <v>0</v>
      </c>
      <c r="D368" s="42">
        <f>VLOOKUP(C368,BOOKS!$E$6:$N$1005,10,0)</f>
        <v>0</v>
      </c>
      <c r="E368" s="43">
        <f>IFERROR(D368,'2A'!F368)</f>
        <v>0</v>
      </c>
      <c r="F368" s="41">
        <f>IFERROR(D368,'2A'!G368)</f>
        <v>0</v>
      </c>
      <c r="G368" s="68">
        <f>IFERROR(D368,'2A'!H368)</f>
        <v>0</v>
      </c>
      <c r="H368" s="41">
        <f>IFERROR(D368,'2A'!I368)</f>
        <v>0</v>
      </c>
      <c r="I368" s="41">
        <f>IFERROR(D368,'2A'!J368)</f>
        <v>0</v>
      </c>
      <c r="J368" s="41">
        <f>IFERROR(D368,'2A'!K368)</f>
        <v>0</v>
      </c>
      <c r="K368" s="41">
        <f>IFERROR(D368,'2A'!L368)</f>
        <v>0</v>
      </c>
      <c r="L368" s="41">
        <f>IFERROR(D368,'2A'!M368)</f>
        <v>0</v>
      </c>
    </row>
    <row r="369" spans="2:12">
      <c r="B369" s="162">
        <f t="shared" si="6"/>
        <v>364</v>
      </c>
      <c r="C369" s="73">
        <f>'2A'!E369</f>
        <v>0</v>
      </c>
      <c r="D369" s="42">
        <f>VLOOKUP(C369,BOOKS!$E$6:$N$1005,10,0)</f>
        <v>0</v>
      </c>
      <c r="E369" s="45">
        <f>IFERROR(D369,'2A'!F369)</f>
        <v>0</v>
      </c>
      <c r="F369" s="44">
        <f>IFERROR(D369,'2A'!G369)</f>
        <v>0</v>
      </c>
      <c r="G369" s="67">
        <f>IFERROR(D369,'2A'!H369)</f>
        <v>0</v>
      </c>
      <c r="H369" s="44">
        <f>IFERROR(D369,'2A'!I369)</f>
        <v>0</v>
      </c>
      <c r="I369" s="44">
        <f>IFERROR(D369,'2A'!J369)</f>
        <v>0</v>
      </c>
      <c r="J369" s="44">
        <f>IFERROR(D369,'2A'!K369)</f>
        <v>0</v>
      </c>
      <c r="K369" s="44">
        <f>IFERROR(D369,'2A'!L369)</f>
        <v>0</v>
      </c>
      <c r="L369" s="44">
        <f>IFERROR(D369,'2A'!M369)</f>
        <v>0</v>
      </c>
    </row>
    <row r="370" spans="2:12">
      <c r="B370" s="161">
        <f t="shared" si="6"/>
        <v>365</v>
      </c>
      <c r="C370" s="74">
        <f>'2A'!E370</f>
        <v>0</v>
      </c>
      <c r="D370" s="42">
        <f>VLOOKUP(C370,BOOKS!$E$6:$N$1005,10,0)</f>
        <v>0</v>
      </c>
      <c r="E370" s="43">
        <f>IFERROR(D370,'2A'!F370)</f>
        <v>0</v>
      </c>
      <c r="F370" s="41">
        <f>IFERROR(D370,'2A'!G370)</f>
        <v>0</v>
      </c>
      <c r="G370" s="68">
        <f>IFERROR(D370,'2A'!H370)</f>
        <v>0</v>
      </c>
      <c r="H370" s="41">
        <f>IFERROR(D370,'2A'!I370)</f>
        <v>0</v>
      </c>
      <c r="I370" s="41">
        <f>IFERROR(D370,'2A'!J370)</f>
        <v>0</v>
      </c>
      <c r="J370" s="41">
        <f>IFERROR(D370,'2A'!K370)</f>
        <v>0</v>
      </c>
      <c r="K370" s="41">
        <f>IFERROR(D370,'2A'!L370)</f>
        <v>0</v>
      </c>
      <c r="L370" s="41">
        <f>IFERROR(D370,'2A'!M370)</f>
        <v>0</v>
      </c>
    </row>
    <row r="371" spans="2:12">
      <c r="B371" s="162">
        <f t="shared" si="6"/>
        <v>366</v>
      </c>
      <c r="C371" s="73">
        <f>'2A'!E371</f>
        <v>0</v>
      </c>
      <c r="D371" s="42">
        <f>VLOOKUP(C371,BOOKS!$E$6:$N$1005,10,0)</f>
        <v>0</v>
      </c>
      <c r="E371" s="45">
        <f>IFERROR(D371,'2A'!F371)</f>
        <v>0</v>
      </c>
      <c r="F371" s="44">
        <f>IFERROR(D371,'2A'!G371)</f>
        <v>0</v>
      </c>
      <c r="G371" s="67">
        <f>IFERROR(D371,'2A'!H371)</f>
        <v>0</v>
      </c>
      <c r="H371" s="44">
        <f>IFERROR(D371,'2A'!I371)</f>
        <v>0</v>
      </c>
      <c r="I371" s="44">
        <f>IFERROR(D371,'2A'!J371)</f>
        <v>0</v>
      </c>
      <c r="J371" s="44">
        <f>IFERROR(D371,'2A'!K371)</f>
        <v>0</v>
      </c>
      <c r="K371" s="44">
        <f>IFERROR(D371,'2A'!L371)</f>
        <v>0</v>
      </c>
      <c r="L371" s="44">
        <f>IFERROR(D371,'2A'!M371)</f>
        <v>0</v>
      </c>
    </row>
    <row r="372" spans="2:12">
      <c r="B372" s="161">
        <f t="shared" si="6"/>
        <v>367</v>
      </c>
      <c r="C372" s="74">
        <f>'2A'!E372</f>
        <v>0</v>
      </c>
      <c r="D372" s="42">
        <f>VLOOKUP(C372,BOOKS!$E$6:$N$1005,10,0)</f>
        <v>0</v>
      </c>
      <c r="E372" s="43">
        <f>IFERROR(D372,'2A'!F372)</f>
        <v>0</v>
      </c>
      <c r="F372" s="41">
        <f>IFERROR(D372,'2A'!G372)</f>
        <v>0</v>
      </c>
      <c r="G372" s="68">
        <f>IFERROR(D372,'2A'!H372)</f>
        <v>0</v>
      </c>
      <c r="H372" s="41">
        <f>IFERROR(D372,'2A'!I372)</f>
        <v>0</v>
      </c>
      <c r="I372" s="41">
        <f>IFERROR(D372,'2A'!J372)</f>
        <v>0</v>
      </c>
      <c r="J372" s="41">
        <f>IFERROR(D372,'2A'!K372)</f>
        <v>0</v>
      </c>
      <c r="K372" s="41">
        <f>IFERROR(D372,'2A'!L372)</f>
        <v>0</v>
      </c>
      <c r="L372" s="41">
        <f>IFERROR(D372,'2A'!M372)</f>
        <v>0</v>
      </c>
    </row>
    <row r="373" spans="2:12">
      <c r="B373" s="162">
        <f t="shared" si="6"/>
        <v>368</v>
      </c>
      <c r="C373" s="73">
        <f>'2A'!E373</f>
        <v>0</v>
      </c>
      <c r="D373" s="42">
        <f>VLOOKUP(C373,BOOKS!$E$6:$N$1005,10,0)</f>
        <v>0</v>
      </c>
      <c r="E373" s="45">
        <f>IFERROR(D373,'2A'!F373)</f>
        <v>0</v>
      </c>
      <c r="F373" s="44">
        <f>IFERROR(D373,'2A'!G373)</f>
        <v>0</v>
      </c>
      <c r="G373" s="67">
        <f>IFERROR(D373,'2A'!H373)</f>
        <v>0</v>
      </c>
      <c r="H373" s="44">
        <f>IFERROR(D373,'2A'!I373)</f>
        <v>0</v>
      </c>
      <c r="I373" s="44">
        <f>IFERROR(D373,'2A'!J373)</f>
        <v>0</v>
      </c>
      <c r="J373" s="44">
        <f>IFERROR(D373,'2A'!K373)</f>
        <v>0</v>
      </c>
      <c r="K373" s="44">
        <f>IFERROR(D373,'2A'!L373)</f>
        <v>0</v>
      </c>
      <c r="L373" s="44">
        <f>IFERROR(D373,'2A'!M373)</f>
        <v>0</v>
      </c>
    </row>
    <row r="374" spans="2:12">
      <c r="B374" s="161">
        <f t="shared" si="6"/>
        <v>369</v>
      </c>
      <c r="C374" s="74">
        <f>'2A'!E374</f>
        <v>0</v>
      </c>
      <c r="D374" s="42">
        <f>VLOOKUP(C374,BOOKS!$E$6:$N$1005,10,0)</f>
        <v>0</v>
      </c>
      <c r="E374" s="43">
        <f>IFERROR(D374,'2A'!F374)</f>
        <v>0</v>
      </c>
      <c r="F374" s="41">
        <f>IFERROR(D374,'2A'!G374)</f>
        <v>0</v>
      </c>
      <c r="G374" s="68">
        <f>IFERROR(D374,'2A'!H374)</f>
        <v>0</v>
      </c>
      <c r="H374" s="41">
        <f>IFERROR(D374,'2A'!I374)</f>
        <v>0</v>
      </c>
      <c r="I374" s="41">
        <f>IFERROR(D374,'2A'!J374)</f>
        <v>0</v>
      </c>
      <c r="J374" s="41">
        <f>IFERROR(D374,'2A'!K374)</f>
        <v>0</v>
      </c>
      <c r="K374" s="41">
        <f>IFERROR(D374,'2A'!L374)</f>
        <v>0</v>
      </c>
      <c r="L374" s="41">
        <f>IFERROR(D374,'2A'!M374)</f>
        <v>0</v>
      </c>
    </row>
    <row r="375" spans="2:12">
      <c r="B375" s="162">
        <f t="shared" si="6"/>
        <v>370</v>
      </c>
      <c r="C375" s="73">
        <f>'2A'!E375</f>
        <v>0</v>
      </c>
      <c r="D375" s="42">
        <f>VLOOKUP(C375,BOOKS!$E$6:$N$1005,10,0)</f>
        <v>0</v>
      </c>
      <c r="E375" s="45">
        <f>IFERROR(D375,'2A'!F375)</f>
        <v>0</v>
      </c>
      <c r="F375" s="44">
        <f>IFERROR(D375,'2A'!G375)</f>
        <v>0</v>
      </c>
      <c r="G375" s="67">
        <f>IFERROR(D375,'2A'!H375)</f>
        <v>0</v>
      </c>
      <c r="H375" s="44">
        <f>IFERROR(D375,'2A'!I375)</f>
        <v>0</v>
      </c>
      <c r="I375" s="44">
        <f>IFERROR(D375,'2A'!J375)</f>
        <v>0</v>
      </c>
      <c r="J375" s="44">
        <f>IFERROR(D375,'2A'!K375)</f>
        <v>0</v>
      </c>
      <c r="K375" s="44">
        <f>IFERROR(D375,'2A'!L375)</f>
        <v>0</v>
      </c>
      <c r="L375" s="44">
        <f>IFERROR(D375,'2A'!M375)</f>
        <v>0</v>
      </c>
    </row>
    <row r="376" spans="2:12">
      <c r="B376" s="161">
        <f t="shared" si="6"/>
        <v>371</v>
      </c>
      <c r="C376" s="74">
        <f>'2A'!E376</f>
        <v>0</v>
      </c>
      <c r="D376" s="42">
        <f>VLOOKUP(C376,BOOKS!$E$6:$N$1005,10,0)</f>
        <v>0</v>
      </c>
      <c r="E376" s="43">
        <f>IFERROR(D376,'2A'!F376)</f>
        <v>0</v>
      </c>
      <c r="F376" s="41">
        <f>IFERROR(D376,'2A'!G376)</f>
        <v>0</v>
      </c>
      <c r="G376" s="68">
        <f>IFERROR(D376,'2A'!H376)</f>
        <v>0</v>
      </c>
      <c r="H376" s="41">
        <f>IFERROR(D376,'2A'!I376)</f>
        <v>0</v>
      </c>
      <c r="I376" s="41">
        <f>IFERROR(D376,'2A'!J376)</f>
        <v>0</v>
      </c>
      <c r="J376" s="41">
        <f>IFERROR(D376,'2A'!K376)</f>
        <v>0</v>
      </c>
      <c r="K376" s="41">
        <f>IFERROR(D376,'2A'!L376)</f>
        <v>0</v>
      </c>
      <c r="L376" s="41">
        <f>IFERROR(D376,'2A'!M376)</f>
        <v>0</v>
      </c>
    </row>
    <row r="377" spans="2:12">
      <c r="B377" s="162">
        <f t="shared" si="6"/>
        <v>372</v>
      </c>
      <c r="C377" s="73">
        <f>'2A'!E377</f>
        <v>0</v>
      </c>
      <c r="D377" s="42">
        <f>VLOOKUP(C377,BOOKS!$E$6:$N$1005,10,0)</f>
        <v>0</v>
      </c>
      <c r="E377" s="45">
        <f>IFERROR(D377,'2A'!F377)</f>
        <v>0</v>
      </c>
      <c r="F377" s="44">
        <f>IFERROR(D377,'2A'!G377)</f>
        <v>0</v>
      </c>
      <c r="G377" s="67">
        <f>IFERROR(D377,'2A'!H377)</f>
        <v>0</v>
      </c>
      <c r="H377" s="44">
        <f>IFERROR(D377,'2A'!I377)</f>
        <v>0</v>
      </c>
      <c r="I377" s="44">
        <f>IFERROR(D377,'2A'!J377)</f>
        <v>0</v>
      </c>
      <c r="J377" s="44">
        <f>IFERROR(D377,'2A'!K377)</f>
        <v>0</v>
      </c>
      <c r="K377" s="44">
        <f>IFERROR(D377,'2A'!L377)</f>
        <v>0</v>
      </c>
      <c r="L377" s="44">
        <f>IFERROR(D377,'2A'!M377)</f>
        <v>0</v>
      </c>
    </row>
    <row r="378" spans="2:12">
      <c r="B378" s="161">
        <f t="shared" si="6"/>
        <v>373</v>
      </c>
      <c r="C378" s="74">
        <f>'2A'!E378</f>
        <v>0</v>
      </c>
      <c r="D378" s="42">
        <f>VLOOKUP(C378,BOOKS!$E$6:$N$1005,10,0)</f>
        <v>0</v>
      </c>
      <c r="E378" s="43">
        <f>IFERROR(D378,'2A'!F378)</f>
        <v>0</v>
      </c>
      <c r="F378" s="41">
        <f>IFERROR(D378,'2A'!G378)</f>
        <v>0</v>
      </c>
      <c r="G378" s="68">
        <f>IFERROR(D378,'2A'!H378)</f>
        <v>0</v>
      </c>
      <c r="H378" s="41">
        <f>IFERROR(D378,'2A'!I378)</f>
        <v>0</v>
      </c>
      <c r="I378" s="41">
        <f>IFERROR(D378,'2A'!J378)</f>
        <v>0</v>
      </c>
      <c r="J378" s="41">
        <f>IFERROR(D378,'2A'!K378)</f>
        <v>0</v>
      </c>
      <c r="K378" s="41">
        <f>IFERROR(D378,'2A'!L378)</f>
        <v>0</v>
      </c>
      <c r="L378" s="41">
        <f>IFERROR(D378,'2A'!M378)</f>
        <v>0</v>
      </c>
    </row>
    <row r="379" spans="2:12">
      <c r="B379" s="162">
        <f t="shared" si="6"/>
        <v>374</v>
      </c>
      <c r="C379" s="73">
        <f>'2A'!E379</f>
        <v>0</v>
      </c>
      <c r="D379" s="42">
        <f>VLOOKUP(C379,BOOKS!$E$6:$N$1005,10,0)</f>
        <v>0</v>
      </c>
      <c r="E379" s="45">
        <f>IFERROR(D379,'2A'!F379)</f>
        <v>0</v>
      </c>
      <c r="F379" s="44">
        <f>IFERROR(D379,'2A'!G379)</f>
        <v>0</v>
      </c>
      <c r="G379" s="67">
        <f>IFERROR(D379,'2A'!H379)</f>
        <v>0</v>
      </c>
      <c r="H379" s="44">
        <f>IFERROR(D379,'2A'!I379)</f>
        <v>0</v>
      </c>
      <c r="I379" s="44">
        <f>IFERROR(D379,'2A'!J379)</f>
        <v>0</v>
      </c>
      <c r="J379" s="44">
        <f>IFERROR(D379,'2A'!K379)</f>
        <v>0</v>
      </c>
      <c r="K379" s="44">
        <f>IFERROR(D379,'2A'!L379)</f>
        <v>0</v>
      </c>
      <c r="L379" s="44">
        <f>IFERROR(D379,'2A'!M379)</f>
        <v>0</v>
      </c>
    </row>
    <row r="380" spans="2:12">
      <c r="B380" s="161">
        <f t="shared" si="6"/>
        <v>375</v>
      </c>
      <c r="C380" s="74">
        <f>'2A'!E380</f>
        <v>0</v>
      </c>
      <c r="D380" s="42">
        <f>VLOOKUP(C380,BOOKS!$E$6:$N$1005,10,0)</f>
        <v>0</v>
      </c>
      <c r="E380" s="43">
        <f>IFERROR(D380,'2A'!F380)</f>
        <v>0</v>
      </c>
      <c r="F380" s="41">
        <f>IFERROR(D380,'2A'!G380)</f>
        <v>0</v>
      </c>
      <c r="G380" s="68">
        <f>IFERROR(D380,'2A'!H380)</f>
        <v>0</v>
      </c>
      <c r="H380" s="41">
        <f>IFERROR(D380,'2A'!I380)</f>
        <v>0</v>
      </c>
      <c r="I380" s="41">
        <f>IFERROR(D380,'2A'!J380)</f>
        <v>0</v>
      </c>
      <c r="J380" s="41">
        <f>IFERROR(D380,'2A'!K380)</f>
        <v>0</v>
      </c>
      <c r="K380" s="41">
        <f>IFERROR(D380,'2A'!L380)</f>
        <v>0</v>
      </c>
      <c r="L380" s="41">
        <f>IFERROR(D380,'2A'!M380)</f>
        <v>0</v>
      </c>
    </row>
    <row r="381" spans="2:12">
      <c r="B381" s="162">
        <f t="shared" si="6"/>
        <v>376</v>
      </c>
      <c r="C381" s="73">
        <f>'2A'!E381</f>
        <v>0</v>
      </c>
      <c r="D381" s="42">
        <f>VLOOKUP(C381,BOOKS!$E$6:$N$1005,10,0)</f>
        <v>0</v>
      </c>
      <c r="E381" s="45">
        <f>IFERROR(D381,'2A'!F381)</f>
        <v>0</v>
      </c>
      <c r="F381" s="44">
        <f>IFERROR(D381,'2A'!G381)</f>
        <v>0</v>
      </c>
      <c r="G381" s="67">
        <f>IFERROR(D381,'2A'!H381)</f>
        <v>0</v>
      </c>
      <c r="H381" s="44">
        <f>IFERROR(D381,'2A'!I381)</f>
        <v>0</v>
      </c>
      <c r="I381" s="44">
        <f>IFERROR(D381,'2A'!J381)</f>
        <v>0</v>
      </c>
      <c r="J381" s="44">
        <f>IFERROR(D381,'2A'!K381)</f>
        <v>0</v>
      </c>
      <c r="K381" s="44">
        <f>IFERROR(D381,'2A'!L381)</f>
        <v>0</v>
      </c>
      <c r="L381" s="44">
        <f>IFERROR(D381,'2A'!M381)</f>
        <v>0</v>
      </c>
    </row>
    <row r="382" spans="2:12">
      <c r="B382" s="161">
        <f t="shared" si="6"/>
        <v>377</v>
      </c>
      <c r="C382" s="74">
        <f>'2A'!E382</f>
        <v>0</v>
      </c>
      <c r="D382" s="42">
        <f>VLOOKUP(C382,BOOKS!$E$6:$N$1005,10,0)</f>
        <v>0</v>
      </c>
      <c r="E382" s="43">
        <f>IFERROR(D382,'2A'!F382)</f>
        <v>0</v>
      </c>
      <c r="F382" s="41">
        <f>IFERROR(D382,'2A'!G382)</f>
        <v>0</v>
      </c>
      <c r="G382" s="68">
        <f>IFERROR(D382,'2A'!H382)</f>
        <v>0</v>
      </c>
      <c r="H382" s="41">
        <f>IFERROR(D382,'2A'!I382)</f>
        <v>0</v>
      </c>
      <c r="I382" s="41">
        <f>IFERROR(D382,'2A'!J382)</f>
        <v>0</v>
      </c>
      <c r="J382" s="41">
        <f>IFERROR(D382,'2A'!K382)</f>
        <v>0</v>
      </c>
      <c r="K382" s="41">
        <f>IFERROR(D382,'2A'!L382)</f>
        <v>0</v>
      </c>
      <c r="L382" s="41">
        <f>IFERROR(D382,'2A'!M382)</f>
        <v>0</v>
      </c>
    </row>
    <row r="383" spans="2:12">
      <c r="B383" s="162">
        <f t="shared" si="6"/>
        <v>378</v>
      </c>
      <c r="C383" s="73">
        <f>'2A'!E383</f>
        <v>0</v>
      </c>
      <c r="D383" s="42">
        <f>VLOOKUP(C383,BOOKS!$E$6:$N$1005,10,0)</f>
        <v>0</v>
      </c>
      <c r="E383" s="45">
        <f>IFERROR(D383,'2A'!F383)</f>
        <v>0</v>
      </c>
      <c r="F383" s="44">
        <f>IFERROR(D383,'2A'!G383)</f>
        <v>0</v>
      </c>
      <c r="G383" s="67">
        <f>IFERROR(D383,'2A'!H383)</f>
        <v>0</v>
      </c>
      <c r="H383" s="44">
        <f>IFERROR(D383,'2A'!I383)</f>
        <v>0</v>
      </c>
      <c r="I383" s="44">
        <f>IFERROR(D383,'2A'!J383)</f>
        <v>0</v>
      </c>
      <c r="J383" s="44">
        <f>IFERROR(D383,'2A'!K383)</f>
        <v>0</v>
      </c>
      <c r="K383" s="44">
        <f>IFERROR(D383,'2A'!L383)</f>
        <v>0</v>
      </c>
      <c r="L383" s="44">
        <f>IFERROR(D383,'2A'!M383)</f>
        <v>0</v>
      </c>
    </row>
    <row r="384" spans="2:12">
      <c r="B384" s="161">
        <f t="shared" si="6"/>
        <v>379</v>
      </c>
      <c r="C384" s="74">
        <f>'2A'!E384</f>
        <v>0</v>
      </c>
      <c r="D384" s="42">
        <f>VLOOKUP(C384,BOOKS!$E$6:$N$1005,10,0)</f>
        <v>0</v>
      </c>
      <c r="E384" s="43">
        <f>IFERROR(D384,'2A'!F384)</f>
        <v>0</v>
      </c>
      <c r="F384" s="41">
        <f>IFERROR(D384,'2A'!G384)</f>
        <v>0</v>
      </c>
      <c r="G384" s="68">
        <f>IFERROR(D384,'2A'!H384)</f>
        <v>0</v>
      </c>
      <c r="H384" s="41">
        <f>IFERROR(D384,'2A'!I384)</f>
        <v>0</v>
      </c>
      <c r="I384" s="41">
        <f>IFERROR(D384,'2A'!J384)</f>
        <v>0</v>
      </c>
      <c r="J384" s="41">
        <f>IFERROR(D384,'2A'!K384)</f>
        <v>0</v>
      </c>
      <c r="K384" s="41">
        <f>IFERROR(D384,'2A'!L384)</f>
        <v>0</v>
      </c>
      <c r="L384" s="41">
        <f>IFERROR(D384,'2A'!M384)</f>
        <v>0</v>
      </c>
    </row>
    <row r="385" spans="2:12">
      <c r="B385" s="162">
        <f t="shared" si="6"/>
        <v>380</v>
      </c>
      <c r="C385" s="73">
        <f>'2A'!E385</f>
        <v>0</v>
      </c>
      <c r="D385" s="42">
        <f>VLOOKUP(C385,BOOKS!$E$6:$N$1005,10,0)</f>
        <v>0</v>
      </c>
      <c r="E385" s="45">
        <f>IFERROR(D385,'2A'!F385)</f>
        <v>0</v>
      </c>
      <c r="F385" s="44">
        <f>IFERROR(D385,'2A'!G385)</f>
        <v>0</v>
      </c>
      <c r="G385" s="67">
        <f>IFERROR(D385,'2A'!H385)</f>
        <v>0</v>
      </c>
      <c r="H385" s="44">
        <f>IFERROR(D385,'2A'!I385)</f>
        <v>0</v>
      </c>
      <c r="I385" s="44">
        <f>IFERROR(D385,'2A'!J385)</f>
        <v>0</v>
      </c>
      <c r="J385" s="44">
        <f>IFERROR(D385,'2A'!K385)</f>
        <v>0</v>
      </c>
      <c r="K385" s="44">
        <f>IFERROR(D385,'2A'!L385)</f>
        <v>0</v>
      </c>
      <c r="L385" s="44">
        <f>IFERROR(D385,'2A'!M385)</f>
        <v>0</v>
      </c>
    </row>
    <row r="386" spans="2:12">
      <c r="B386" s="161">
        <f t="shared" si="6"/>
        <v>381</v>
      </c>
      <c r="C386" s="74">
        <f>'2A'!E386</f>
        <v>0</v>
      </c>
      <c r="D386" s="42">
        <f>VLOOKUP(C386,BOOKS!$E$6:$N$1005,10,0)</f>
        <v>0</v>
      </c>
      <c r="E386" s="43">
        <f>IFERROR(D386,'2A'!F386)</f>
        <v>0</v>
      </c>
      <c r="F386" s="41">
        <f>IFERROR(D386,'2A'!G386)</f>
        <v>0</v>
      </c>
      <c r="G386" s="68">
        <f>IFERROR(D386,'2A'!H386)</f>
        <v>0</v>
      </c>
      <c r="H386" s="41">
        <f>IFERROR(D386,'2A'!I386)</f>
        <v>0</v>
      </c>
      <c r="I386" s="41">
        <f>IFERROR(D386,'2A'!J386)</f>
        <v>0</v>
      </c>
      <c r="J386" s="41">
        <f>IFERROR(D386,'2A'!K386)</f>
        <v>0</v>
      </c>
      <c r="K386" s="41">
        <f>IFERROR(D386,'2A'!L386)</f>
        <v>0</v>
      </c>
      <c r="L386" s="41">
        <f>IFERROR(D386,'2A'!M386)</f>
        <v>0</v>
      </c>
    </row>
    <row r="387" spans="2:12">
      <c r="B387" s="162">
        <f t="shared" si="6"/>
        <v>382</v>
      </c>
      <c r="C387" s="73">
        <f>'2A'!E387</f>
        <v>0</v>
      </c>
      <c r="D387" s="42">
        <f>VLOOKUP(C387,BOOKS!$E$6:$N$1005,10,0)</f>
        <v>0</v>
      </c>
      <c r="E387" s="45">
        <f>IFERROR(D387,'2A'!F387)</f>
        <v>0</v>
      </c>
      <c r="F387" s="44">
        <f>IFERROR(D387,'2A'!G387)</f>
        <v>0</v>
      </c>
      <c r="G387" s="67">
        <f>IFERROR(D387,'2A'!H387)</f>
        <v>0</v>
      </c>
      <c r="H387" s="44">
        <f>IFERROR(D387,'2A'!I387)</f>
        <v>0</v>
      </c>
      <c r="I387" s="44">
        <f>IFERROR(D387,'2A'!J387)</f>
        <v>0</v>
      </c>
      <c r="J387" s="44">
        <f>IFERROR(D387,'2A'!K387)</f>
        <v>0</v>
      </c>
      <c r="K387" s="44">
        <f>IFERROR(D387,'2A'!L387)</f>
        <v>0</v>
      </c>
      <c r="L387" s="44">
        <f>IFERROR(D387,'2A'!M387)</f>
        <v>0</v>
      </c>
    </row>
    <row r="388" spans="2:12">
      <c r="B388" s="161">
        <f t="shared" si="6"/>
        <v>383</v>
      </c>
      <c r="C388" s="74">
        <f>'2A'!E388</f>
        <v>0</v>
      </c>
      <c r="D388" s="42">
        <f>VLOOKUP(C388,BOOKS!$E$6:$N$1005,10,0)</f>
        <v>0</v>
      </c>
      <c r="E388" s="43">
        <f>IFERROR(D388,'2A'!F388)</f>
        <v>0</v>
      </c>
      <c r="F388" s="41">
        <f>IFERROR(D388,'2A'!G388)</f>
        <v>0</v>
      </c>
      <c r="G388" s="68">
        <f>IFERROR(D388,'2A'!H388)</f>
        <v>0</v>
      </c>
      <c r="H388" s="41">
        <f>IFERROR(D388,'2A'!I388)</f>
        <v>0</v>
      </c>
      <c r="I388" s="41">
        <f>IFERROR(D388,'2A'!J388)</f>
        <v>0</v>
      </c>
      <c r="J388" s="41">
        <f>IFERROR(D388,'2A'!K388)</f>
        <v>0</v>
      </c>
      <c r="K388" s="41">
        <f>IFERROR(D388,'2A'!L388)</f>
        <v>0</v>
      </c>
      <c r="L388" s="41">
        <f>IFERROR(D388,'2A'!M388)</f>
        <v>0</v>
      </c>
    </row>
    <row r="389" spans="2:12">
      <c r="B389" s="162">
        <f t="shared" si="6"/>
        <v>384</v>
      </c>
      <c r="C389" s="73">
        <f>'2A'!E389</f>
        <v>0</v>
      </c>
      <c r="D389" s="42">
        <f>VLOOKUP(C389,BOOKS!$E$6:$N$1005,10,0)</f>
        <v>0</v>
      </c>
      <c r="E389" s="45">
        <f>IFERROR(D389,'2A'!F389)</f>
        <v>0</v>
      </c>
      <c r="F389" s="44">
        <f>IFERROR(D389,'2A'!G389)</f>
        <v>0</v>
      </c>
      <c r="G389" s="67">
        <f>IFERROR(D389,'2A'!H389)</f>
        <v>0</v>
      </c>
      <c r="H389" s="44">
        <f>IFERROR(D389,'2A'!I389)</f>
        <v>0</v>
      </c>
      <c r="I389" s="44">
        <f>IFERROR(D389,'2A'!J389)</f>
        <v>0</v>
      </c>
      <c r="J389" s="44">
        <f>IFERROR(D389,'2A'!K389)</f>
        <v>0</v>
      </c>
      <c r="K389" s="44">
        <f>IFERROR(D389,'2A'!L389)</f>
        <v>0</v>
      </c>
      <c r="L389" s="44">
        <f>IFERROR(D389,'2A'!M389)</f>
        <v>0</v>
      </c>
    </row>
    <row r="390" spans="2:12">
      <c r="B390" s="161">
        <f t="shared" si="6"/>
        <v>385</v>
      </c>
      <c r="C390" s="74">
        <f>'2A'!E390</f>
        <v>0</v>
      </c>
      <c r="D390" s="42">
        <f>VLOOKUP(C390,BOOKS!$E$6:$N$1005,10,0)</f>
        <v>0</v>
      </c>
      <c r="E390" s="43">
        <f>IFERROR(D390,'2A'!F390)</f>
        <v>0</v>
      </c>
      <c r="F390" s="41">
        <f>IFERROR(D390,'2A'!G390)</f>
        <v>0</v>
      </c>
      <c r="G390" s="68">
        <f>IFERROR(D390,'2A'!H390)</f>
        <v>0</v>
      </c>
      <c r="H390" s="41">
        <f>IFERROR(D390,'2A'!I390)</f>
        <v>0</v>
      </c>
      <c r="I390" s="41">
        <f>IFERROR(D390,'2A'!J390)</f>
        <v>0</v>
      </c>
      <c r="J390" s="41">
        <f>IFERROR(D390,'2A'!K390)</f>
        <v>0</v>
      </c>
      <c r="K390" s="41">
        <f>IFERROR(D390,'2A'!L390)</f>
        <v>0</v>
      </c>
      <c r="L390" s="41">
        <f>IFERROR(D390,'2A'!M390)</f>
        <v>0</v>
      </c>
    </row>
    <row r="391" spans="2:12">
      <c r="B391" s="162">
        <f t="shared" si="6"/>
        <v>386</v>
      </c>
      <c r="C391" s="73">
        <f>'2A'!E391</f>
        <v>0</v>
      </c>
      <c r="D391" s="42">
        <f>VLOOKUP(C391,BOOKS!$E$6:$N$1005,10,0)</f>
        <v>0</v>
      </c>
      <c r="E391" s="45">
        <f>IFERROR(D391,'2A'!F391)</f>
        <v>0</v>
      </c>
      <c r="F391" s="44">
        <f>IFERROR(D391,'2A'!G391)</f>
        <v>0</v>
      </c>
      <c r="G391" s="67">
        <f>IFERROR(D391,'2A'!H391)</f>
        <v>0</v>
      </c>
      <c r="H391" s="44">
        <f>IFERROR(D391,'2A'!I391)</f>
        <v>0</v>
      </c>
      <c r="I391" s="44">
        <f>IFERROR(D391,'2A'!J391)</f>
        <v>0</v>
      </c>
      <c r="J391" s="44">
        <f>IFERROR(D391,'2A'!K391)</f>
        <v>0</v>
      </c>
      <c r="K391" s="44">
        <f>IFERROR(D391,'2A'!L391)</f>
        <v>0</v>
      </c>
      <c r="L391" s="44">
        <f>IFERROR(D391,'2A'!M391)</f>
        <v>0</v>
      </c>
    </row>
    <row r="392" spans="2:12">
      <c r="B392" s="161">
        <f t="shared" ref="B392:B455" si="7">B391+1</f>
        <v>387</v>
      </c>
      <c r="C392" s="74">
        <f>'2A'!E392</f>
        <v>0</v>
      </c>
      <c r="D392" s="42">
        <f>VLOOKUP(C392,BOOKS!$E$6:$N$1005,10,0)</f>
        <v>0</v>
      </c>
      <c r="E392" s="43">
        <f>IFERROR(D392,'2A'!F392)</f>
        <v>0</v>
      </c>
      <c r="F392" s="41">
        <f>IFERROR(D392,'2A'!G392)</f>
        <v>0</v>
      </c>
      <c r="G392" s="68">
        <f>IFERROR(D392,'2A'!H392)</f>
        <v>0</v>
      </c>
      <c r="H392" s="41">
        <f>IFERROR(D392,'2A'!I392)</f>
        <v>0</v>
      </c>
      <c r="I392" s="41">
        <f>IFERROR(D392,'2A'!J392)</f>
        <v>0</v>
      </c>
      <c r="J392" s="41">
        <f>IFERROR(D392,'2A'!K392)</f>
        <v>0</v>
      </c>
      <c r="K392" s="41">
        <f>IFERROR(D392,'2A'!L392)</f>
        <v>0</v>
      </c>
      <c r="L392" s="41">
        <f>IFERROR(D392,'2A'!M392)</f>
        <v>0</v>
      </c>
    </row>
    <row r="393" spans="2:12">
      <c r="B393" s="162">
        <f t="shared" si="7"/>
        <v>388</v>
      </c>
      <c r="C393" s="73">
        <f>'2A'!E393</f>
        <v>0</v>
      </c>
      <c r="D393" s="42">
        <f>VLOOKUP(C393,BOOKS!$E$6:$N$1005,10,0)</f>
        <v>0</v>
      </c>
      <c r="E393" s="45">
        <f>IFERROR(D393,'2A'!F393)</f>
        <v>0</v>
      </c>
      <c r="F393" s="44">
        <f>IFERROR(D393,'2A'!G393)</f>
        <v>0</v>
      </c>
      <c r="G393" s="67">
        <f>IFERROR(D393,'2A'!H393)</f>
        <v>0</v>
      </c>
      <c r="H393" s="44">
        <f>IFERROR(D393,'2A'!I393)</f>
        <v>0</v>
      </c>
      <c r="I393" s="44">
        <f>IFERROR(D393,'2A'!J393)</f>
        <v>0</v>
      </c>
      <c r="J393" s="44">
        <f>IFERROR(D393,'2A'!K393)</f>
        <v>0</v>
      </c>
      <c r="K393" s="44">
        <f>IFERROR(D393,'2A'!L393)</f>
        <v>0</v>
      </c>
      <c r="L393" s="44">
        <f>IFERROR(D393,'2A'!M393)</f>
        <v>0</v>
      </c>
    </row>
    <row r="394" spans="2:12">
      <c r="B394" s="161">
        <f t="shared" si="7"/>
        <v>389</v>
      </c>
      <c r="C394" s="74">
        <f>'2A'!E394</f>
        <v>0</v>
      </c>
      <c r="D394" s="42">
        <f>VLOOKUP(C394,BOOKS!$E$6:$N$1005,10,0)</f>
        <v>0</v>
      </c>
      <c r="E394" s="43">
        <f>IFERROR(D394,'2A'!F394)</f>
        <v>0</v>
      </c>
      <c r="F394" s="41">
        <f>IFERROR(D394,'2A'!G394)</f>
        <v>0</v>
      </c>
      <c r="G394" s="68">
        <f>IFERROR(D394,'2A'!H394)</f>
        <v>0</v>
      </c>
      <c r="H394" s="41">
        <f>IFERROR(D394,'2A'!I394)</f>
        <v>0</v>
      </c>
      <c r="I394" s="41">
        <f>IFERROR(D394,'2A'!J394)</f>
        <v>0</v>
      </c>
      <c r="J394" s="41">
        <f>IFERROR(D394,'2A'!K394)</f>
        <v>0</v>
      </c>
      <c r="K394" s="41">
        <f>IFERROR(D394,'2A'!L394)</f>
        <v>0</v>
      </c>
      <c r="L394" s="41">
        <f>IFERROR(D394,'2A'!M394)</f>
        <v>0</v>
      </c>
    </row>
    <row r="395" spans="2:12">
      <c r="B395" s="162">
        <f t="shared" si="7"/>
        <v>390</v>
      </c>
      <c r="C395" s="73">
        <f>'2A'!E395</f>
        <v>0</v>
      </c>
      <c r="D395" s="42">
        <f>VLOOKUP(C395,BOOKS!$E$6:$N$1005,10,0)</f>
        <v>0</v>
      </c>
      <c r="E395" s="45">
        <f>IFERROR(D395,'2A'!F395)</f>
        <v>0</v>
      </c>
      <c r="F395" s="44">
        <f>IFERROR(D395,'2A'!G395)</f>
        <v>0</v>
      </c>
      <c r="G395" s="67">
        <f>IFERROR(D395,'2A'!H395)</f>
        <v>0</v>
      </c>
      <c r="H395" s="44">
        <f>IFERROR(D395,'2A'!I395)</f>
        <v>0</v>
      </c>
      <c r="I395" s="44">
        <f>IFERROR(D395,'2A'!J395)</f>
        <v>0</v>
      </c>
      <c r="J395" s="44">
        <f>IFERROR(D395,'2A'!K395)</f>
        <v>0</v>
      </c>
      <c r="K395" s="44">
        <f>IFERROR(D395,'2A'!L395)</f>
        <v>0</v>
      </c>
      <c r="L395" s="44">
        <f>IFERROR(D395,'2A'!M395)</f>
        <v>0</v>
      </c>
    </row>
    <row r="396" spans="2:12">
      <c r="B396" s="161">
        <f t="shared" si="7"/>
        <v>391</v>
      </c>
      <c r="C396" s="74">
        <f>'2A'!E396</f>
        <v>0</v>
      </c>
      <c r="D396" s="42">
        <f>VLOOKUP(C396,BOOKS!$E$6:$N$1005,10,0)</f>
        <v>0</v>
      </c>
      <c r="E396" s="43">
        <f>IFERROR(D396,'2A'!F396)</f>
        <v>0</v>
      </c>
      <c r="F396" s="41">
        <f>IFERROR(D396,'2A'!G396)</f>
        <v>0</v>
      </c>
      <c r="G396" s="68">
        <f>IFERROR(D396,'2A'!H396)</f>
        <v>0</v>
      </c>
      <c r="H396" s="41">
        <f>IFERROR(D396,'2A'!I396)</f>
        <v>0</v>
      </c>
      <c r="I396" s="41">
        <f>IFERROR(D396,'2A'!J396)</f>
        <v>0</v>
      </c>
      <c r="J396" s="41">
        <f>IFERROR(D396,'2A'!K396)</f>
        <v>0</v>
      </c>
      <c r="K396" s="41">
        <f>IFERROR(D396,'2A'!L396)</f>
        <v>0</v>
      </c>
      <c r="L396" s="41">
        <f>IFERROR(D396,'2A'!M396)</f>
        <v>0</v>
      </c>
    </row>
    <row r="397" spans="2:12">
      <c r="B397" s="162">
        <f t="shared" si="7"/>
        <v>392</v>
      </c>
      <c r="C397" s="73">
        <f>'2A'!E397</f>
        <v>0</v>
      </c>
      <c r="D397" s="42">
        <f>VLOOKUP(C397,BOOKS!$E$6:$N$1005,10,0)</f>
        <v>0</v>
      </c>
      <c r="E397" s="45">
        <f>IFERROR(D397,'2A'!F397)</f>
        <v>0</v>
      </c>
      <c r="F397" s="44">
        <f>IFERROR(D397,'2A'!G397)</f>
        <v>0</v>
      </c>
      <c r="G397" s="67">
        <f>IFERROR(D397,'2A'!H397)</f>
        <v>0</v>
      </c>
      <c r="H397" s="44">
        <f>IFERROR(D397,'2A'!I397)</f>
        <v>0</v>
      </c>
      <c r="I397" s="44">
        <f>IFERROR(D397,'2A'!J397)</f>
        <v>0</v>
      </c>
      <c r="J397" s="44">
        <f>IFERROR(D397,'2A'!K397)</f>
        <v>0</v>
      </c>
      <c r="K397" s="44">
        <f>IFERROR(D397,'2A'!L397)</f>
        <v>0</v>
      </c>
      <c r="L397" s="44">
        <f>IFERROR(D397,'2A'!M397)</f>
        <v>0</v>
      </c>
    </row>
    <row r="398" spans="2:12">
      <c r="B398" s="161">
        <f t="shared" si="7"/>
        <v>393</v>
      </c>
      <c r="C398" s="74">
        <f>'2A'!E398</f>
        <v>0</v>
      </c>
      <c r="D398" s="42">
        <f>VLOOKUP(C398,BOOKS!$E$6:$N$1005,10,0)</f>
        <v>0</v>
      </c>
      <c r="E398" s="43">
        <f>IFERROR(D398,'2A'!F398)</f>
        <v>0</v>
      </c>
      <c r="F398" s="41">
        <f>IFERROR(D398,'2A'!G398)</f>
        <v>0</v>
      </c>
      <c r="G398" s="68">
        <f>IFERROR(D398,'2A'!H398)</f>
        <v>0</v>
      </c>
      <c r="H398" s="41">
        <f>IFERROR(D398,'2A'!I398)</f>
        <v>0</v>
      </c>
      <c r="I398" s="41">
        <f>IFERROR(D398,'2A'!J398)</f>
        <v>0</v>
      </c>
      <c r="J398" s="41">
        <f>IFERROR(D398,'2A'!K398)</f>
        <v>0</v>
      </c>
      <c r="K398" s="41">
        <f>IFERROR(D398,'2A'!L398)</f>
        <v>0</v>
      </c>
      <c r="L398" s="41">
        <f>IFERROR(D398,'2A'!M398)</f>
        <v>0</v>
      </c>
    </row>
    <row r="399" spans="2:12">
      <c r="B399" s="162">
        <f t="shared" si="7"/>
        <v>394</v>
      </c>
      <c r="C399" s="73">
        <f>'2A'!E399</f>
        <v>0</v>
      </c>
      <c r="D399" s="42">
        <f>VLOOKUP(C399,BOOKS!$E$6:$N$1005,10,0)</f>
        <v>0</v>
      </c>
      <c r="E399" s="45">
        <f>IFERROR(D399,'2A'!F399)</f>
        <v>0</v>
      </c>
      <c r="F399" s="44">
        <f>IFERROR(D399,'2A'!G399)</f>
        <v>0</v>
      </c>
      <c r="G399" s="67">
        <f>IFERROR(D399,'2A'!H399)</f>
        <v>0</v>
      </c>
      <c r="H399" s="44">
        <f>IFERROR(D399,'2A'!I399)</f>
        <v>0</v>
      </c>
      <c r="I399" s="44">
        <f>IFERROR(D399,'2A'!J399)</f>
        <v>0</v>
      </c>
      <c r="J399" s="44">
        <f>IFERROR(D399,'2A'!K399)</f>
        <v>0</v>
      </c>
      <c r="K399" s="44">
        <f>IFERROR(D399,'2A'!L399)</f>
        <v>0</v>
      </c>
      <c r="L399" s="44">
        <f>IFERROR(D399,'2A'!M399)</f>
        <v>0</v>
      </c>
    </row>
    <row r="400" spans="2:12">
      <c r="B400" s="161">
        <f t="shared" si="7"/>
        <v>395</v>
      </c>
      <c r="C400" s="74">
        <f>'2A'!E400</f>
        <v>0</v>
      </c>
      <c r="D400" s="42">
        <f>VLOOKUP(C400,BOOKS!$E$6:$N$1005,10,0)</f>
        <v>0</v>
      </c>
      <c r="E400" s="43">
        <f>IFERROR(D400,'2A'!F400)</f>
        <v>0</v>
      </c>
      <c r="F400" s="41">
        <f>IFERROR(D400,'2A'!G400)</f>
        <v>0</v>
      </c>
      <c r="G400" s="68">
        <f>IFERROR(D400,'2A'!H400)</f>
        <v>0</v>
      </c>
      <c r="H400" s="41">
        <f>IFERROR(D400,'2A'!I400)</f>
        <v>0</v>
      </c>
      <c r="I400" s="41">
        <f>IFERROR(D400,'2A'!J400)</f>
        <v>0</v>
      </c>
      <c r="J400" s="41">
        <f>IFERROR(D400,'2A'!K400)</f>
        <v>0</v>
      </c>
      <c r="K400" s="41">
        <f>IFERROR(D400,'2A'!L400)</f>
        <v>0</v>
      </c>
      <c r="L400" s="41">
        <f>IFERROR(D400,'2A'!M400)</f>
        <v>0</v>
      </c>
    </row>
    <row r="401" spans="2:12">
      <c r="B401" s="162">
        <f t="shared" si="7"/>
        <v>396</v>
      </c>
      <c r="C401" s="73">
        <f>'2A'!E401</f>
        <v>0</v>
      </c>
      <c r="D401" s="42">
        <f>VLOOKUP(C401,BOOKS!$E$6:$N$1005,10,0)</f>
        <v>0</v>
      </c>
      <c r="E401" s="45">
        <f>IFERROR(D401,'2A'!F401)</f>
        <v>0</v>
      </c>
      <c r="F401" s="44">
        <f>IFERROR(D401,'2A'!G401)</f>
        <v>0</v>
      </c>
      <c r="G401" s="67">
        <f>IFERROR(D401,'2A'!H401)</f>
        <v>0</v>
      </c>
      <c r="H401" s="44">
        <f>IFERROR(D401,'2A'!I401)</f>
        <v>0</v>
      </c>
      <c r="I401" s="44">
        <f>IFERROR(D401,'2A'!J401)</f>
        <v>0</v>
      </c>
      <c r="J401" s="44">
        <f>IFERROR(D401,'2A'!K401)</f>
        <v>0</v>
      </c>
      <c r="K401" s="44">
        <f>IFERROR(D401,'2A'!L401)</f>
        <v>0</v>
      </c>
      <c r="L401" s="44">
        <f>IFERROR(D401,'2A'!M401)</f>
        <v>0</v>
      </c>
    </row>
    <row r="402" spans="2:12">
      <c r="B402" s="161">
        <f t="shared" si="7"/>
        <v>397</v>
      </c>
      <c r="C402" s="74">
        <f>'2A'!E402</f>
        <v>0</v>
      </c>
      <c r="D402" s="42">
        <f>VLOOKUP(C402,BOOKS!$E$6:$N$1005,10,0)</f>
        <v>0</v>
      </c>
      <c r="E402" s="43">
        <f>IFERROR(D402,'2A'!F402)</f>
        <v>0</v>
      </c>
      <c r="F402" s="41">
        <f>IFERROR(D402,'2A'!G402)</f>
        <v>0</v>
      </c>
      <c r="G402" s="68">
        <f>IFERROR(D402,'2A'!H402)</f>
        <v>0</v>
      </c>
      <c r="H402" s="41">
        <f>IFERROR(D402,'2A'!I402)</f>
        <v>0</v>
      </c>
      <c r="I402" s="41">
        <f>IFERROR(D402,'2A'!J402)</f>
        <v>0</v>
      </c>
      <c r="J402" s="41">
        <f>IFERROR(D402,'2A'!K402)</f>
        <v>0</v>
      </c>
      <c r="K402" s="41">
        <f>IFERROR(D402,'2A'!L402)</f>
        <v>0</v>
      </c>
      <c r="L402" s="41">
        <f>IFERROR(D402,'2A'!M402)</f>
        <v>0</v>
      </c>
    </row>
    <row r="403" spans="2:12">
      <c r="B403" s="162">
        <f t="shared" si="7"/>
        <v>398</v>
      </c>
      <c r="C403" s="73">
        <f>'2A'!E403</f>
        <v>0</v>
      </c>
      <c r="D403" s="42">
        <f>VLOOKUP(C403,BOOKS!$E$6:$N$1005,10,0)</f>
        <v>0</v>
      </c>
      <c r="E403" s="45">
        <f>IFERROR(D403,'2A'!F403)</f>
        <v>0</v>
      </c>
      <c r="F403" s="44">
        <f>IFERROR(D403,'2A'!G403)</f>
        <v>0</v>
      </c>
      <c r="G403" s="67">
        <f>IFERROR(D403,'2A'!H403)</f>
        <v>0</v>
      </c>
      <c r="H403" s="44">
        <f>IFERROR(D403,'2A'!I403)</f>
        <v>0</v>
      </c>
      <c r="I403" s="44">
        <f>IFERROR(D403,'2A'!J403)</f>
        <v>0</v>
      </c>
      <c r="J403" s="44">
        <f>IFERROR(D403,'2A'!K403)</f>
        <v>0</v>
      </c>
      <c r="K403" s="44">
        <f>IFERROR(D403,'2A'!L403)</f>
        <v>0</v>
      </c>
      <c r="L403" s="44">
        <f>IFERROR(D403,'2A'!M403)</f>
        <v>0</v>
      </c>
    </row>
    <row r="404" spans="2:12">
      <c r="B404" s="161">
        <f t="shared" si="7"/>
        <v>399</v>
      </c>
      <c r="C404" s="74">
        <f>'2A'!E404</f>
        <v>0</v>
      </c>
      <c r="D404" s="42">
        <f>VLOOKUP(C404,BOOKS!$E$6:$N$1005,10,0)</f>
        <v>0</v>
      </c>
      <c r="E404" s="43">
        <f>IFERROR(D404,'2A'!F404)</f>
        <v>0</v>
      </c>
      <c r="F404" s="41">
        <f>IFERROR(D404,'2A'!G404)</f>
        <v>0</v>
      </c>
      <c r="G404" s="68">
        <f>IFERROR(D404,'2A'!H404)</f>
        <v>0</v>
      </c>
      <c r="H404" s="41">
        <f>IFERROR(D404,'2A'!I404)</f>
        <v>0</v>
      </c>
      <c r="I404" s="41">
        <f>IFERROR(D404,'2A'!J404)</f>
        <v>0</v>
      </c>
      <c r="J404" s="41">
        <f>IFERROR(D404,'2A'!K404)</f>
        <v>0</v>
      </c>
      <c r="K404" s="41">
        <f>IFERROR(D404,'2A'!L404)</f>
        <v>0</v>
      </c>
      <c r="L404" s="41">
        <f>IFERROR(D404,'2A'!M404)</f>
        <v>0</v>
      </c>
    </row>
    <row r="405" spans="2:12">
      <c r="B405" s="162">
        <f t="shared" si="7"/>
        <v>400</v>
      </c>
      <c r="C405" s="73">
        <f>'2A'!E405</f>
        <v>0</v>
      </c>
      <c r="D405" s="42">
        <f>VLOOKUP(C405,BOOKS!$E$6:$N$1005,10,0)</f>
        <v>0</v>
      </c>
      <c r="E405" s="45">
        <f>IFERROR(D405,'2A'!F405)</f>
        <v>0</v>
      </c>
      <c r="F405" s="44">
        <f>IFERROR(D405,'2A'!G405)</f>
        <v>0</v>
      </c>
      <c r="G405" s="67">
        <f>IFERROR(D405,'2A'!H405)</f>
        <v>0</v>
      </c>
      <c r="H405" s="44">
        <f>IFERROR(D405,'2A'!I405)</f>
        <v>0</v>
      </c>
      <c r="I405" s="44">
        <f>IFERROR(D405,'2A'!J405)</f>
        <v>0</v>
      </c>
      <c r="J405" s="44">
        <f>IFERROR(D405,'2A'!K405)</f>
        <v>0</v>
      </c>
      <c r="K405" s="44">
        <f>IFERROR(D405,'2A'!L405)</f>
        <v>0</v>
      </c>
      <c r="L405" s="44">
        <f>IFERROR(D405,'2A'!M405)</f>
        <v>0</v>
      </c>
    </row>
    <row r="406" spans="2:12">
      <c r="B406" s="161">
        <f t="shared" si="7"/>
        <v>401</v>
      </c>
      <c r="C406" s="74">
        <f>'2A'!E406</f>
        <v>0</v>
      </c>
      <c r="D406" s="42">
        <f>VLOOKUP(C406,BOOKS!$E$6:$N$1005,10,0)</f>
        <v>0</v>
      </c>
      <c r="E406" s="43">
        <f>IFERROR(D406,'2A'!F406)</f>
        <v>0</v>
      </c>
      <c r="F406" s="41">
        <f>IFERROR(D406,'2A'!G406)</f>
        <v>0</v>
      </c>
      <c r="G406" s="68">
        <f>IFERROR(D406,'2A'!H406)</f>
        <v>0</v>
      </c>
      <c r="H406" s="41">
        <f>IFERROR(D406,'2A'!I406)</f>
        <v>0</v>
      </c>
      <c r="I406" s="41">
        <f>IFERROR(D406,'2A'!J406)</f>
        <v>0</v>
      </c>
      <c r="J406" s="41">
        <f>IFERROR(D406,'2A'!K406)</f>
        <v>0</v>
      </c>
      <c r="K406" s="41">
        <f>IFERROR(D406,'2A'!L406)</f>
        <v>0</v>
      </c>
      <c r="L406" s="41">
        <f>IFERROR(D406,'2A'!M406)</f>
        <v>0</v>
      </c>
    </row>
    <row r="407" spans="2:12">
      <c r="B407" s="162">
        <f t="shared" si="7"/>
        <v>402</v>
      </c>
      <c r="C407" s="73">
        <f>'2A'!E407</f>
        <v>0</v>
      </c>
      <c r="D407" s="42">
        <f>VLOOKUP(C407,BOOKS!$E$6:$N$1005,10,0)</f>
        <v>0</v>
      </c>
      <c r="E407" s="45">
        <f>IFERROR(D407,'2A'!F407)</f>
        <v>0</v>
      </c>
      <c r="F407" s="44">
        <f>IFERROR(D407,'2A'!G407)</f>
        <v>0</v>
      </c>
      <c r="G407" s="67">
        <f>IFERROR(D407,'2A'!H407)</f>
        <v>0</v>
      </c>
      <c r="H407" s="44">
        <f>IFERROR(D407,'2A'!I407)</f>
        <v>0</v>
      </c>
      <c r="I407" s="44">
        <f>IFERROR(D407,'2A'!J407)</f>
        <v>0</v>
      </c>
      <c r="J407" s="44">
        <f>IFERROR(D407,'2A'!K407)</f>
        <v>0</v>
      </c>
      <c r="K407" s="44">
        <f>IFERROR(D407,'2A'!L407)</f>
        <v>0</v>
      </c>
      <c r="L407" s="44">
        <f>IFERROR(D407,'2A'!M407)</f>
        <v>0</v>
      </c>
    </row>
    <row r="408" spans="2:12">
      <c r="B408" s="161">
        <f t="shared" si="7"/>
        <v>403</v>
      </c>
      <c r="C408" s="74">
        <f>'2A'!E408</f>
        <v>0</v>
      </c>
      <c r="D408" s="42">
        <f>VLOOKUP(C408,BOOKS!$E$6:$N$1005,10,0)</f>
        <v>0</v>
      </c>
      <c r="E408" s="43">
        <f>IFERROR(D408,'2A'!F408)</f>
        <v>0</v>
      </c>
      <c r="F408" s="41">
        <f>IFERROR(D408,'2A'!G408)</f>
        <v>0</v>
      </c>
      <c r="G408" s="68">
        <f>IFERROR(D408,'2A'!H408)</f>
        <v>0</v>
      </c>
      <c r="H408" s="41">
        <f>IFERROR(D408,'2A'!I408)</f>
        <v>0</v>
      </c>
      <c r="I408" s="41">
        <f>IFERROR(D408,'2A'!J408)</f>
        <v>0</v>
      </c>
      <c r="J408" s="41">
        <f>IFERROR(D408,'2A'!K408)</f>
        <v>0</v>
      </c>
      <c r="K408" s="41">
        <f>IFERROR(D408,'2A'!L408)</f>
        <v>0</v>
      </c>
      <c r="L408" s="41">
        <f>IFERROR(D408,'2A'!M408)</f>
        <v>0</v>
      </c>
    </row>
    <row r="409" spans="2:12">
      <c r="B409" s="162">
        <f t="shared" si="7"/>
        <v>404</v>
      </c>
      <c r="C409" s="73">
        <f>'2A'!E409</f>
        <v>0</v>
      </c>
      <c r="D409" s="42">
        <f>VLOOKUP(C409,BOOKS!$E$6:$N$1005,10,0)</f>
        <v>0</v>
      </c>
      <c r="E409" s="45">
        <f>IFERROR(D409,'2A'!F409)</f>
        <v>0</v>
      </c>
      <c r="F409" s="44">
        <f>IFERROR(D409,'2A'!G409)</f>
        <v>0</v>
      </c>
      <c r="G409" s="67">
        <f>IFERROR(D409,'2A'!H409)</f>
        <v>0</v>
      </c>
      <c r="H409" s="44">
        <f>IFERROR(D409,'2A'!I409)</f>
        <v>0</v>
      </c>
      <c r="I409" s="44">
        <f>IFERROR(D409,'2A'!J409)</f>
        <v>0</v>
      </c>
      <c r="J409" s="44">
        <f>IFERROR(D409,'2A'!K409)</f>
        <v>0</v>
      </c>
      <c r="K409" s="44">
        <f>IFERROR(D409,'2A'!L409)</f>
        <v>0</v>
      </c>
      <c r="L409" s="44">
        <f>IFERROR(D409,'2A'!M409)</f>
        <v>0</v>
      </c>
    </row>
    <row r="410" spans="2:12">
      <c r="B410" s="161">
        <f t="shared" si="7"/>
        <v>405</v>
      </c>
      <c r="C410" s="74">
        <f>'2A'!E410</f>
        <v>0</v>
      </c>
      <c r="D410" s="42">
        <f>VLOOKUP(C410,BOOKS!$E$6:$N$1005,10,0)</f>
        <v>0</v>
      </c>
      <c r="E410" s="43">
        <f>IFERROR(D410,'2A'!F410)</f>
        <v>0</v>
      </c>
      <c r="F410" s="41">
        <f>IFERROR(D410,'2A'!G410)</f>
        <v>0</v>
      </c>
      <c r="G410" s="68">
        <f>IFERROR(D410,'2A'!H410)</f>
        <v>0</v>
      </c>
      <c r="H410" s="41">
        <f>IFERROR(D410,'2A'!I410)</f>
        <v>0</v>
      </c>
      <c r="I410" s="41">
        <f>IFERROR(D410,'2A'!J410)</f>
        <v>0</v>
      </c>
      <c r="J410" s="41">
        <f>IFERROR(D410,'2A'!K410)</f>
        <v>0</v>
      </c>
      <c r="K410" s="41">
        <f>IFERROR(D410,'2A'!L410)</f>
        <v>0</v>
      </c>
      <c r="L410" s="41">
        <f>IFERROR(D410,'2A'!M410)</f>
        <v>0</v>
      </c>
    </row>
    <row r="411" spans="2:12">
      <c r="B411" s="162">
        <f t="shared" si="7"/>
        <v>406</v>
      </c>
      <c r="C411" s="73">
        <f>'2A'!E411</f>
        <v>0</v>
      </c>
      <c r="D411" s="42">
        <f>VLOOKUP(C411,BOOKS!$E$6:$N$1005,10,0)</f>
        <v>0</v>
      </c>
      <c r="E411" s="45">
        <f>IFERROR(D411,'2A'!F411)</f>
        <v>0</v>
      </c>
      <c r="F411" s="44">
        <f>IFERROR(D411,'2A'!G411)</f>
        <v>0</v>
      </c>
      <c r="G411" s="67">
        <f>IFERROR(D411,'2A'!H411)</f>
        <v>0</v>
      </c>
      <c r="H411" s="44">
        <f>IFERROR(D411,'2A'!I411)</f>
        <v>0</v>
      </c>
      <c r="I411" s="44">
        <f>IFERROR(D411,'2A'!J411)</f>
        <v>0</v>
      </c>
      <c r="J411" s="44">
        <f>IFERROR(D411,'2A'!K411)</f>
        <v>0</v>
      </c>
      <c r="K411" s="44">
        <f>IFERROR(D411,'2A'!L411)</f>
        <v>0</v>
      </c>
      <c r="L411" s="44">
        <f>IFERROR(D411,'2A'!M411)</f>
        <v>0</v>
      </c>
    </row>
    <row r="412" spans="2:12">
      <c r="B412" s="161">
        <f t="shared" si="7"/>
        <v>407</v>
      </c>
      <c r="C412" s="74">
        <f>'2A'!E412</f>
        <v>0</v>
      </c>
      <c r="D412" s="42">
        <f>VLOOKUP(C412,BOOKS!$E$6:$N$1005,10,0)</f>
        <v>0</v>
      </c>
      <c r="E412" s="43">
        <f>IFERROR(D412,'2A'!F412)</f>
        <v>0</v>
      </c>
      <c r="F412" s="41">
        <f>IFERROR(D412,'2A'!G412)</f>
        <v>0</v>
      </c>
      <c r="G412" s="68">
        <f>IFERROR(D412,'2A'!H412)</f>
        <v>0</v>
      </c>
      <c r="H412" s="41">
        <f>IFERROR(D412,'2A'!I412)</f>
        <v>0</v>
      </c>
      <c r="I412" s="41">
        <f>IFERROR(D412,'2A'!J412)</f>
        <v>0</v>
      </c>
      <c r="J412" s="41">
        <f>IFERROR(D412,'2A'!K412)</f>
        <v>0</v>
      </c>
      <c r="K412" s="41">
        <f>IFERROR(D412,'2A'!L412)</f>
        <v>0</v>
      </c>
      <c r="L412" s="41">
        <f>IFERROR(D412,'2A'!M412)</f>
        <v>0</v>
      </c>
    </row>
    <row r="413" spans="2:12">
      <c r="B413" s="162">
        <f t="shared" si="7"/>
        <v>408</v>
      </c>
      <c r="C413" s="73">
        <f>'2A'!E413</f>
        <v>0</v>
      </c>
      <c r="D413" s="42">
        <f>VLOOKUP(C413,BOOKS!$E$6:$N$1005,10,0)</f>
        <v>0</v>
      </c>
      <c r="E413" s="45">
        <f>IFERROR(D413,'2A'!F413)</f>
        <v>0</v>
      </c>
      <c r="F413" s="44">
        <f>IFERROR(D413,'2A'!G413)</f>
        <v>0</v>
      </c>
      <c r="G413" s="67">
        <f>IFERROR(D413,'2A'!H413)</f>
        <v>0</v>
      </c>
      <c r="H413" s="44">
        <f>IFERROR(D413,'2A'!I413)</f>
        <v>0</v>
      </c>
      <c r="I413" s="44">
        <f>IFERROR(D413,'2A'!J413)</f>
        <v>0</v>
      </c>
      <c r="J413" s="44">
        <f>IFERROR(D413,'2A'!K413)</f>
        <v>0</v>
      </c>
      <c r="K413" s="44">
        <f>IFERROR(D413,'2A'!L413)</f>
        <v>0</v>
      </c>
      <c r="L413" s="44">
        <f>IFERROR(D413,'2A'!M413)</f>
        <v>0</v>
      </c>
    </row>
    <row r="414" spans="2:12">
      <c r="B414" s="161">
        <f t="shared" si="7"/>
        <v>409</v>
      </c>
      <c r="C414" s="74">
        <f>'2A'!E414</f>
        <v>0</v>
      </c>
      <c r="D414" s="42">
        <f>VLOOKUP(C414,BOOKS!$E$6:$N$1005,10,0)</f>
        <v>0</v>
      </c>
      <c r="E414" s="43">
        <f>IFERROR(D414,'2A'!F414)</f>
        <v>0</v>
      </c>
      <c r="F414" s="41">
        <f>IFERROR(D414,'2A'!G414)</f>
        <v>0</v>
      </c>
      <c r="G414" s="68">
        <f>IFERROR(D414,'2A'!H414)</f>
        <v>0</v>
      </c>
      <c r="H414" s="41">
        <f>IFERROR(D414,'2A'!I414)</f>
        <v>0</v>
      </c>
      <c r="I414" s="41">
        <f>IFERROR(D414,'2A'!J414)</f>
        <v>0</v>
      </c>
      <c r="J414" s="41">
        <f>IFERROR(D414,'2A'!K414)</f>
        <v>0</v>
      </c>
      <c r="K414" s="41">
        <f>IFERROR(D414,'2A'!L414)</f>
        <v>0</v>
      </c>
      <c r="L414" s="41">
        <f>IFERROR(D414,'2A'!M414)</f>
        <v>0</v>
      </c>
    </row>
    <row r="415" spans="2:12">
      <c r="B415" s="162">
        <f t="shared" si="7"/>
        <v>410</v>
      </c>
      <c r="C415" s="73">
        <f>'2A'!E415</f>
        <v>0</v>
      </c>
      <c r="D415" s="42">
        <f>VLOOKUP(C415,BOOKS!$E$6:$N$1005,10,0)</f>
        <v>0</v>
      </c>
      <c r="E415" s="45">
        <f>IFERROR(D415,'2A'!F415)</f>
        <v>0</v>
      </c>
      <c r="F415" s="44">
        <f>IFERROR(D415,'2A'!G415)</f>
        <v>0</v>
      </c>
      <c r="G415" s="67">
        <f>IFERROR(D415,'2A'!H415)</f>
        <v>0</v>
      </c>
      <c r="H415" s="44">
        <f>IFERROR(D415,'2A'!I415)</f>
        <v>0</v>
      </c>
      <c r="I415" s="44">
        <f>IFERROR(D415,'2A'!J415)</f>
        <v>0</v>
      </c>
      <c r="J415" s="44">
        <f>IFERROR(D415,'2A'!K415)</f>
        <v>0</v>
      </c>
      <c r="K415" s="44">
        <f>IFERROR(D415,'2A'!L415)</f>
        <v>0</v>
      </c>
      <c r="L415" s="44">
        <f>IFERROR(D415,'2A'!M415)</f>
        <v>0</v>
      </c>
    </row>
    <row r="416" spans="2:12">
      <c r="B416" s="161">
        <f t="shared" si="7"/>
        <v>411</v>
      </c>
      <c r="C416" s="74">
        <f>'2A'!E416</f>
        <v>0</v>
      </c>
      <c r="D416" s="42">
        <f>VLOOKUP(C416,BOOKS!$E$6:$N$1005,10,0)</f>
        <v>0</v>
      </c>
      <c r="E416" s="43">
        <f>IFERROR(D416,'2A'!F416)</f>
        <v>0</v>
      </c>
      <c r="F416" s="41">
        <f>IFERROR(D416,'2A'!G416)</f>
        <v>0</v>
      </c>
      <c r="G416" s="68">
        <f>IFERROR(D416,'2A'!H416)</f>
        <v>0</v>
      </c>
      <c r="H416" s="41">
        <f>IFERROR(D416,'2A'!I416)</f>
        <v>0</v>
      </c>
      <c r="I416" s="41">
        <f>IFERROR(D416,'2A'!J416)</f>
        <v>0</v>
      </c>
      <c r="J416" s="41">
        <f>IFERROR(D416,'2A'!K416)</f>
        <v>0</v>
      </c>
      <c r="K416" s="41">
        <f>IFERROR(D416,'2A'!L416)</f>
        <v>0</v>
      </c>
      <c r="L416" s="41">
        <f>IFERROR(D416,'2A'!M416)</f>
        <v>0</v>
      </c>
    </row>
    <row r="417" spans="2:12">
      <c r="B417" s="162">
        <f t="shared" si="7"/>
        <v>412</v>
      </c>
      <c r="C417" s="73">
        <f>'2A'!E417</f>
        <v>0</v>
      </c>
      <c r="D417" s="42">
        <f>VLOOKUP(C417,BOOKS!$E$6:$N$1005,10,0)</f>
        <v>0</v>
      </c>
      <c r="E417" s="45">
        <f>IFERROR(D417,'2A'!F417)</f>
        <v>0</v>
      </c>
      <c r="F417" s="44">
        <f>IFERROR(D417,'2A'!G417)</f>
        <v>0</v>
      </c>
      <c r="G417" s="67">
        <f>IFERROR(D417,'2A'!H417)</f>
        <v>0</v>
      </c>
      <c r="H417" s="44">
        <f>IFERROR(D417,'2A'!I417)</f>
        <v>0</v>
      </c>
      <c r="I417" s="44">
        <f>IFERROR(D417,'2A'!J417)</f>
        <v>0</v>
      </c>
      <c r="J417" s="44">
        <f>IFERROR(D417,'2A'!K417)</f>
        <v>0</v>
      </c>
      <c r="K417" s="44">
        <f>IFERROR(D417,'2A'!L417)</f>
        <v>0</v>
      </c>
      <c r="L417" s="44">
        <f>IFERROR(D417,'2A'!M417)</f>
        <v>0</v>
      </c>
    </row>
    <row r="418" spans="2:12">
      <c r="B418" s="161">
        <f t="shared" si="7"/>
        <v>413</v>
      </c>
      <c r="C418" s="74">
        <f>'2A'!E418</f>
        <v>0</v>
      </c>
      <c r="D418" s="42">
        <f>VLOOKUP(C418,BOOKS!$E$6:$N$1005,10,0)</f>
        <v>0</v>
      </c>
      <c r="E418" s="43">
        <f>IFERROR(D418,'2A'!F418)</f>
        <v>0</v>
      </c>
      <c r="F418" s="41">
        <f>IFERROR(D418,'2A'!G418)</f>
        <v>0</v>
      </c>
      <c r="G418" s="68">
        <f>IFERROR(D418,'2A'!H418)</f>
        <v>0</v>
      </c>
      <c r="H418" s="41">
        <f>IFERROR(D418,'2A'!I418)</f>
        <v>0</v>
      </c>
      <c r="I418" s="41">
        <f>IFERROR(D418,'2A'!J418)</f>
        <v>0</v>
      </c>
      <c r="J418" s="41">
        <f>IFERROR(D418,'2A'!K418)</f>
        <v>0</v>
      </c>
      <c r="K418" s="41">
        <f>IFERROR(D418,'2A'!L418)</f>
        <v>0</v>
      </c>
      <c r="L418" s="41">
        <f>IFERROR(D418,'2A'!M418)</f>
        <v>0</v>
      </c>
    </row>
    <row r="419" spans="2:12">
      <c r="B419" s="162">
        <f t="shared" si="7"/>
        <v>414</v>
      </c>
      <c r="C419" s="73">
        <f>'2A'!E419</f>
        <v>0</v>
      </c>
      <c r="D419" s="42">
        <f>VLOOKUP(C419,BOOKS!$E$6:$N$1005,10,0)</f>
        <v>0</v>
      </c>
      <c r="E419" s="45">
        <f>IFERROR(D419,'2A'!F419)</f>
        <v>0</v>
      </c>
      <c r="F419" s="44">
        <f>IFERROR(D419,'2A'!G419)</f>
        <v>0</v>
      </c>
      <c r="G419" s="67">
        <f>IFERROR(D419,'2A'!H419)</f>
        <v>0</v>
      </c>
      <c r="H419" s="44">
        <f>IFERROR(D419,'2A'!I419)</f>
        <v>0</v>
      </c>
      <c r="I419" s="44">
        <f>IFERROR(D419,'2A'!J419)</f>
        <v>0</v>
      </c>
      <c r="J419" s="44">
        <f>IFERROR(D419,'2A'!K419)</f>
        <v>0</v>
      </c>
      <c r="K419" s="44">
        <f>IFERROR(D419,'2A'!L419)</f>
        <v>0</v>
      </c>
      <c r="L419" s="44">
        <f>IFERROR(D419,'2A'!M419)</f>
        <v>0</v>
      </c>
    </row>
    <row r="420" spans="2:12">
      <c r="B420" s="161">
        <f t="shared" si="7"/>
        <v>415</v>
      </c>
      <c r="C420" s="74">
        <f>'2A'!E420</f>
        <v>0</v>
      </c>
      <c r="D420" s="42">
        <f>VLOOKUP(C420,BOOKS!$E$6:$N$1005,10,0)</f>
        <v>0</v>
      </c>
      <c r="E420" s="43">
        <f>IFERROR(D420,'2A'!F420)</f>
        <v>0</v>
      </c>
      <c r="F420" s="41">
        <f>IFERROR(D420,'2A'!G420)</f>
        <v>0</v>
      </c>
      <c r="G420" s="68">
        <f>IFERROR(D420,'2A'!H420)</f>
        <v>0</v>
      </c>
      <c r="H420" s="41">
        <f>IFERROR(D420,'2A'!I420)</f>
        <v>0</v>
      </c>
      <c r="I420" s="41">
        <f>IFERROR(D420,'2A'!J420)</f>
        <v>0</v>
      </c>
      <c r="J420" s="41">
        <f>IFERROR(D420,'2A'!K420)</f>
        <v>0</v>
      </c>
      <c r="K420" s="41">
        <f>IFERROR(D420,'2A'!L420)</f>
        <v>0</v>
      </c>
      <c r="L420" s="41">
        <f>IFERROR(D420,'2A'!M420)</f>
        <v>0</v>
      </c>
    </row>
    <row r="421" spans="2:12">
      <c r="B421" s="162">
        <f t="shared" si="7"/>
        <v>416</v>
      </c>
      <c r="C421" s="73">
        <f>'2A'!E421</f>
        <v>0</v>
      </c>
      <c r="D421" s="42">
        <f>VLOOKUP(C421,BOOKS!$E$6:$N$1005,10,0)</f>
        <v>0</v>
      </c>
      <c r="E421" s="45">
        <f>IFERROR(D421,'2A'!F421)</f>
        <v>0</v>
      </c>
      <c r="F421" s="44">
        <f>IFERROR(D421,'2A'!G421)</f>
        <v>0</v>
      </c>
      <c r="G421" s="67">
        <f>IFERROR(D421,'2A'!H421)</f>
        <v>0</v>
      </c>
      <c r="H421" s="44">
        <f>IFERROR(D421,'2A'!I421)</f>
        <v>0</v>
      </c>
      <c r="I421" s="44">
        <f>IFERROR(D421,'2A'!J421)</f>
        <v>0</v>
      </c>
      <c r="J421" s="44">
        <f>IFERROR(D421,'2A'!K421)</f>
        <v>0</v>
      </c>
      <c r="K421" s="44">
        <f>IFERROR(D421,'2A'!L421)</f>
        <v>0</v>
      </c>
      <c r="L421" s="44">
        <f>IFERROR(D421,'2A'!M421)</f>
        <v>0</v>
      </c>
    </row>
    <row r="422" spans="2:12">
      <c r="B422" s="161">
        <f t="shared" si="7"/>
        <v>417</v>
      </c>
      <c r="C422" s="74">
        <f>'2A'!E422</f>
        <v>0</v>
      </c>
      <c r="D422" s="42">
        <f>VLOOKUP(C422,BOOKS!$E$6:$N$1005,10,0)</f>
        <v>0</v>
      </c>
      <c r="E422" s="43">
        <f>IFERROR(D422,'2A'!F422)</f>
        <v>0</v>
      </c>
      <c r="F422" s="41">
        <f>IFERROR(D422,'2A'!G422)</f>
        <v>0</v>
      </c>
      <c r="G422" s="68">
        <f>IFERROR(D422,'2A'!H422)</f>
        <v>0</v>
      </c>
      <c r="H422" s="41">
        <f>IFERROR(D422,'2A'!I422)</f>
        <v>0</v>
      </c>
      <c r="I422" s="41">
        <f>IFERROR(D422,'2A'!J422)</f>
        <v>0</v>
      </c>
      <c r="J422" s="41">
        <f>IFERROR(D422,'2A'!K422)</f>
        <v>0</v>
      </c>
      <c r="K422" s="41">
        <f>IFERROR(D422,'2A'!L422)</f>
        <v>0</v>
      </c>
      <c r="L422" s="41">
        <f>IFERROR(D422,'2A'!M422)</f>
        <v>0</v>
      </c>
    </row>
    <row r="423" spans="2:12">
      <c r="B423" s="162">
        <f t="shared" si="7"/>
        <v>418</v>
      </c>
      <c r="C423" s="73">
        <f>'2A'!E423</f>
        <v>0</v>
      </c>
      <c r="D423" s="42">
        <f>VLOOKUP(C423,BOOKS!$E$6:$N$1005,10,0)</f>
        <v>0</v>
      </c>
      <c r="E423" s="45">
        <f>IFERROR(D423,'2A'!F423)</f>
        <v>0</v>
      </c>
      <c r="F423" s="44">
        <f>IFERROR(D423,'2A'!G423)</f>
        <v>0</v>
      </c>
      <c r="G423" s="67">
        <f>IFERROR(D423,'2A'!H423)</f>
        <v>0</v>
      </c>
      <c r="H423" s="44">
        <f>IFERROR(D423,'2A'!I423)</f>
        <v>0</v>
      </c>
      <c r="I423" s="44">
        <f>IFERROR(D423,'2A'!J423)</f>
        <v>0</v>
      </c>
      <c r="J423" s="44">
        <f>IFERROR(D423,'2A'!K423)</f>
        <v>0</v>
      </c>
      <c r="K423" s="44">
        <f>IFERROR(D423,'2A'!L423)</f>
        <v>0</v>
      </c>
      <c r="L423" s="44">
        <f>IFERROR(D423,'2A'!M423)</f>
        <v>0</v>
      </c>
    </row>
    <row r="424" spans="2:12">
      <c r="B424" s="161">
        <f t="shared" si="7"/>
        <v>419</v>
      </c>
      <c r="C424" s="74">
        <f>'2A'!E424</f>
        <v>0</v>
      </c>
      <c r="D424" s="42">
        <f>VLOOKUP(C424,BOOKS!$E$6:$N$1005,10,0)</f>
        <v>0</v>
      </c>
      <c r="E424" s="43">
        <f>IFERROR(D424,'2A'!F424)</f>
        <v>0</v>
      </c>
      <c r="F424" s="41">
        <f>IFERROR(D424,'2A'!G424)</f>
        <v>0</v>
      </c>
      <c r="G424" s="68">
        <f>IFERROR(D424,'2A'!H424)</f>
        <v>0</v>
      </c>
      <c r="H424" s="41">
        <f>IFERROR(D424,'2A'!I424)</f>
        <v>0</v>
      </c>
      <c r="I424" s="41">
        <f>IFERROR(D424,'2A'!J424)</f>
        <v>0</v>
      </c>
      <c r="J424" s="41">
        <f>IFERROR(D424,'2A'!K424)</f>
        <v>0</v>
      </c>
      <c r="K424" s="41">
        <f>IFERROR(D424,'2A'!L424)</f>
        <v>0</v>
      </c>
      <c r="L424" s="41">
        <f>IFERROR(D424,'2A'!M424)</f>
        <v>0</v>
      </c>
    </row>
    <row r="425" spans="2:12">
      <c r="B425" s="162">
        <f t="shared" si="7"/>
        <v>420</v>
      </c>
      <c r="C425" s="73">
        <f>'2A'!E425</f>
        <v>0</v>
      </c>
      <c r="D425" s="42">
        <f>VLOOKUP(C425,BOOKS!$E$6:$N$1005,10,0)</f>
        <v>0</v>
      </c>
      <c r="E425" s="45">
        <f>IFERROR(D425,'2A'!F425)</f>
        <v>0</v>
      </c>
      <c r="F425" s="44">
        <f>IFERROR(D425,'2A'!G425)</f>
        <v>0</v>
      </c>
      <c r="G425" s="67">
        <f>IFERROR(D425,'2A'!H425)</f>
        <v>0</v>
      </c>
      <c r="H425" s="44">
        <f>IFERROR(D425,'2A'!I425)</f>
        <v>0</v>
      </c>
      <c r="I425" s="44">
        <f>IFERROR(D425,'2A'!J425)</f>
        <v>0</v>
      </c>
      <c r="J425" s="44">
        <f>IFERROR(D425,'2A'!K425)</f>
        <v>0</v>
      </c>
      <c r="K425" s="44">
        <f>IFERROR(D425,'2A'!L425)</f>
        <v>0</v>
      </c>
      <c r="L425" s="44">
        <f>IFERROR(D425,'2A'!M425)</f>
        <v>0</v>
      </c>
    </row>
    <row r="426" spans="2:12">
      <c r="B426" s="161">
        <f t="shared" si="7"/>
        <v>421</v>
      </c>
      <c r="C426" s="74">
        <f>'2A'!E426</f>
        <v>0</v>
      </c>
      <c r="D426" s="42">
        <f>VLOOKUP(C426,BOOKS!$E$6:$N$1005,10,0)</f>
        <v>0</v>
      </c>
      <c r="E426" s="43">
        <f>IFERROR(D426,'2A'!F426)</f>
        <v>0</v>
      </c>
      <c r="F426" s="41">
        <f>IFERROR(D426,'2A'!G426)</f>
        <v>0</v>
      </c>
      <c r="G426" s="68">
        <f>IFERROR(D426,'2A'!H426)</f>
        <v>0</v>
      </c>
      <c r="H426" s="41">
        <f>IFERROR(D426,'2A'!I426)</f>
        <v>0</v>
      </c>
      <c r="I426" s="41">
        <f>IFERROR(D426,'2A'!J426)</f>
        <v>0</v>
      </c>
      <c r="J426" s="41">
        <f>IFERROR(D426,'2A'!K426)</f>
        <v>0</v>
      </c>
      <c r="K426" s="41">
        <f>IFERROR(D426,'2A'!L426)</f>
        <v>0</v>
      </c>
      <c r="L426" s="41">
        <f>IFERROR(D426,'2A'!M426)</f>
        <v>0</v>
      </c>
    </row>
    <row r="427" spans="2:12">
      <c r="B427" s="162">
        <f t="shared" si="7"/>
        <v>422</v>
      </c>
      <c r="C427" s="73">
        <f>'2A'!E427</f>
        <v>0</v>
      </c>
      <c r="D427" s="42">
        <f>VLOOKUP(C427,BOOKS!$E$6:$N$1005,10,0)</f>
        <v>0</v>
      </c>
      <c r="E427" s="45">
        <f>IFERROR(D427,'2A'!F427)</f>
        <v>0</v>
      </c>
      <c r="F427" s="44">
        <f>IFERROR(D427,'2A'!G427)</f>
        <v>0</v>
      </c>
      <c r="G427" s="67">
        <f>IFERROR(D427,'2A'!H427)</f>
        <v>0</v>
      </c>
      <c r="H427" s="44">
        <f>IFERROR(D427,'2A'!I427)</f>
        <v>0</v>
      </c>
      <c r="I427" s="44">
        <f>IFERROR(D427,'2A'!J427)</f>
        <v>0</v>
      </c>
      <c r="J427" s="44">
        <f>IFERROR(D427,'2A'!K427)</f>
        <v>0</v>
      </c>
      <c r="K427" s="44">
        <f>IFERROR(D427,'2A'!L427)</f>
        <v>0</v>
      </c>
      <c r="L427" s="44">
        <f>IFERROR(D427,'2A'!M427)</f>
        <v>0</v>
      </c>
    </row>
    <row r="428" spans="2:12">
      <c r="B428" s="161">
        <f t="shared" si="7"/>
        <v>423</v>
      </c>
      <c r="C428" s="74">
        <f>'2A'!E428</f>
        <v>0</v>
      </c>
      <c r="D428" s="42">
        <f>VLOOKUP(C428,BOOKS!$E$6:$N$1005,10,0)</f>
        <v>0</v>
      </c>
      <c r="E428" s="43">
        <f>IFERROR(D428,'2A'!F428)</f>
        <v>0</v>
      </c>
      <c r="F428" s="41">
        <f>IFERROR(D428,'2A'!G428)</f>
        <v>0</v>
      </c>
      <c r="G428" s="68">
        <f>IFERROR(D428,'2A'!H428)</f>
        <v>0</v>
      </c>
      <c r="H428" s="41">
        <f>IFERROR(D428,'2A'!I428)</f>
        <v>0</v>
      </c>
      <c r="I428" s="41">
        <f>IFERROR(D428,'2A'!J428)</f>
        <v>0</v>
      </c>
      <c r="J428" s="41">
        <f>IFERROR(D428,'2A'!K428)</f>
        <v>0</v>
      </c>
      <c r="K428" s="41">
        <f>IFERROR(D428,'2A'!L428)</f>
        <v>0</v>
      </c>
      <c r="L428" s="41">
        <f>IFERROR(D428,'2A'!M428)</f>
        <v>0</v>
      </c>
    </row>
    <row r="429" spans="2:12">
      <c r="B429" s="162">
        <f t="shared" si="7"/>
        <v>424</v>
      </c>
      <c r="C429" s="73">
        <f>'2A'!E429</f>
        <v>0</v>
      </c>
      <c r="D429" s="42">
        <f>VLOOKUP(C429,BOOKS!$E$6:$N$1005,10,0)</f>
        <v>0</v>
      </c>
      <c r="E429" s="45">
        <f>IFERROR(D429,'2A'!F429)</f>
        <v>0</v>
      </c>
      <c r="F429" s="44">
        <f>IFERROR(D429,'2A'!G429)</f>
        <v>0</v>
      </c>
      <c r="G429" s="67">
        <f>IFERROR(D429,'2A'!H429)</f>
        <v>0</v>
      </c>
      <c r="H429" s="44">
        <f>IFERROR(D429,'2A'!I429)</f>
        <v>0</v>
      </c>
      <c r="I429" s="44">
        <f>IFERROR(D429,'2A'!J429)</f>
        <v>0</v>
      </c>
      <c r="J429" s="44">
        <f>IFERROR(D429,'2A'!K429)</f>
        <v>0</v>
      </c>
      <c r="K429" s="44">
        <f>IFERROR(D429,'2A'!L429)</f>
        <v>0</v>
      </c>
      <c r="L429" s="44">
        <f>IFERROR(D429,'2A'!M429)</f>
        <v>0</v>
      </c>
    </row>
    <row r="430" spans="2:12">
      <c r="B430" s="161">
        <f t="shared" si="7"/>
        <v>425</v>
      </c>
      <c r="C430" s="74">
        <f>'2A'!E430</f>
        <v>0</v>
      </c>
      <c r="D430" s="42">
        <f>VLOOKUP(C430,BOOKS!$E$6:$N$1005,10,0)</f>
        <v>0</v>
      </c>
      <c r="E430" s="43">
        <f>IFERROR(D430,'2A'!F430)</f>
        <v>0</v>
      </c>
      <c r="F430" s="41">
        <f>IFERROR(D430,'2A'!G430)</f>
        <v>0</v>
      </c>
      <c r="G430" s="68">
        <f>IFERROR(D430,'2A'!H430)</f>
        <v>0</v>
      </c>
      <c r="H430" s="41">
        <f>IFERROR(D430,'2A'!I430)</f>
        <v>0</v>
      </c>
      <c r="I430" s="41">
        <f>IFERROR(D430,'2A'!J430)</f>
        <v>0</v>
      </c>
      <c r="J430" s="41">
        <f>IFERROR(D430,'2A'!K430)</f>
        <v>0</v>
      </c>
      <c r="K430" s="41">
        <f>IFERROR(D430,'2A'!L430)</f>
        <v>0</v>
      </c>
      <c r="L430" s="41">
        <f>IFERROR(D430,'2A'!M430)</f>
        <v>0</v>
      </c>
    </row>
    <row r="431" spans="2:12">
      <c r="B431" s="162">
        <f t="shared" si="7"/>
        <v>426</v>
      </c>
      <c r="C431" s="73">
        <f>'2A'!E431</f>
        <v>0</v>
      </c>
      <c r="D431" s="42">
        <f>VLOOKUP(C431,BOOKS!$E$6:$N$1005,10,0)</f>
        <v>0</v>
      </c>
      <c r="E431" s="45">
        <f>IFERROR(D431,'2A'!F431)</f>
        <v>0</v>
      </c>
      <c r="F431" s="44">
        <f>IFERROR(D431,'2A'!G431)</f>
        <v>0</v>
      </c>
      <c r="G431" s="67">
        <f>IFERROR(D431,'2A'!H431)</f>
        <v>0</v>
      </c>
      <c r="H431" s="44">
        <f>IFERROR(D431,'2A'!I431)</f>
        <v>0</v>
      </c>
      <c r="I431" s="44">
        <f>IFERROR(D431,'2A'!J431)</f>
        <v>0</v>
      </c>
      <c r="J431" s="44">
        <f>IFERROR(D431,'2A'!K431)</f>
        <v>0</v>
      </c>
      <c r="K431" s="44">
        <f>IFERROR(D431,'2A'!L431)</f>
        <v>0</v>
      </c>
      <c r="L431" s="44">
        <f>IFERROR(D431,'2A'!M431)</f>
        <v>0</v>
      </c>
    </row>
    <row r="432" spans="2:12">
      <c r="B432" s="161">
        <f t="shared" si="7"/>
        <v>427</v>
      </c>
      <c r="C432" s="74">
        <f>'2A'!E432</f>
        <v>0</v>
      </c>
      <c r="D432" s="42">
        <f>VLOOKUP(C432,BOOKS!$E$6:$N$1005,10,0)</f>
        <v>0</v>
      </c>
      <c r="E432" s="43">
        <f>IFERROR(D432,'2A'!F432)</f>
        <v>0</v>
      </c>
      <c r="F432" s="41">
        <f>IFERROR(D432,'2A'!G432)</f>
        <v>0</v>
      </c>
      <c r="G432" s="68">
        <f>IFERROR(D432,'2A'!H432)</f>
        <v>0</v>
      </c>
      <c r="H432" s="41">
        <f>IFERROR(D432,'2A'!I432)</f>
        <v>0</v>
      </c>
      <c r="I432" s="41">
        <f>IFERROR(D432,'2A'!J432)</f>
        <v>0</v>
      </c>
      <c r="J432" s="41">
        <f>IFERROR(D432,'2A'!K432)</f>
        <v>0</v>
      </c>
      <c r="K432" s="41">
        <f>IFERROR(D432,'2A'!L432)</f>
        <v>0</v>
      </c>
      <c r="L432" s="41">
        <f>IFERROR(D432,'2A'!M432)</f>
        <v>0</v>
      </c>
    </row>
    <row r="433" spans="2:12">
      <c r="B433" s="162">
        <f t="shared" si="7"/>
        <v>428</v>
      </c>
      <c r="C433" s="73">
        <f>'2A'!E433</f>
        <v>0</v>
      </c>
      <c r="D433" s="42">
        <f>VLOOKUP(C433,BOOKS!$E$6:$N$1005,10,0)</f>
        <v>0</v>
      </c>
      <c r="E433" s="45">
        <f>IFERROR(D433,'2A'!F433)</f>
        <v>0</v>
      </c>
      <c r="F433" s="44">
        <f>IFERROR(D433,'2A'!G433)</f>
        <v>0</v>
      </c>
      <c r="G433" s="67">
        <f>IFERROR(D433,'2A'!H433)</f>
        <v>0</v>
      </c>
      <c r="H433" s="44">
        <f>IFERROR(D433,'2A'!I433)</f>
        <v>0</v>
      </c>
      <c r="I433" s="44">
        <f>IFERROR(D433,'2A'!J433)</f>
        <v>0</v>
      </c>
      <c r="J433" s="44">
        <f>IFERROR(D433,'2A'!K433)</f>
        <v>0</v>
      </c>
      <c r="K433" s="44">
        <f>IFERROR(D433,'2A'!L433)</f>
        <v>0</v>
      </c>
      <c r="L433" s="44">
        <f>IFERROR(D433,'2A'!M433)</f>
        <v>0</v>
      </c>
    </row>
    <row r="434" spans="2:12">
      <c r="B434" s="161">
        <f t="shared" si="7"/>
        <v>429</v>
      </c>
      <c r="C434" s="74">
        <f>'2A'!E434</f>
        <v>0</v>
      </c>
      <c r="D434" s="42">
        <f>VLOOKUP(C434,BOOKS!$E$6:$N$1005,10,0)</f>
        <v>0</v>
      </c>
      <c r="E434" s="43">
        <f>IFERROR(D434,'2A'!F434)</f>
        <v>0</v>
      </c>
      <c r="F434" s="41">
        <f>IFERROR(D434,'2A'!G434)</f>
        <v>0</v>
      </c>
      <c r="G434" s="68">
        <f>IFERROR(D434,'2A'!H434)</f>
        <v>0</v>
      </c>
      <c r="H434" s="41">
        <f>IFERROR(D434,'2A'!I434)</f>
        <v>0</v>
      </c>
      <c r="I434" s="41">
        <f>IFERROR(D434,'2A'!J434)</f>
        <v>0</v>
      </c>
      <c r="J434" s="41">
        <f>IFERROR(D434,'2A'!K434)</f>
        <v>0</v>
      </c>
      <c r="K434" s="41">
        <f>IFERROR(D434,'2A'!L434)</f>
        <v>0</v>
      </c>
      <c r="L434" s="41">
        <f>IFERROR(D434,'2A'!M434)</f>
        <v>0</v>
      </c>
    </row>
    <row r="435" spans="2:12">
      <c r="B435" s="162">
        <f t="shared" si="7"/>
        <v>430</v>
      </c>
      <c r="C435" s="73">
        <f>'2A'!E435</f>
        <v>0</v>
      </c>
      <c r="D435" s="42">
        <f>VLOOKUP(C435,BOOKS!$E$6:$N$1005,10,0)</f>
        <v>0</v>
      </c>
      <c r="E435" s="45">
        <f>IFERROR(D435,'2A'!F435)</f>
        <v>0</v>
      </c>
      <c r="F435" s="44">
        <f>IFERROR(D435,'2A'!G435)</f>
        <v>0</v>
      </c>
      <c r="G435" s="67">
        <f>IFERROR(D435,'2A'!H435)</f>
        <v>0</v>
      </c>
      <c r="H435" s="44">
        <f>IFERROR(D435,'2A'!I435)</f>
        <v>0</v>
      </c>
      <c r="I435" s="44">
        <f>IFERROR(D435,'2A'!J435)</f>
        <v>0</v>
      </c>
      <c r="J435" s="44">
        <f>IFERROR(D435,'2A'!K435)</f>
        <v>0</v>
      </c>
      <c r="K435" s="44">
        <f>IFERROR(D435,'2A'!L435)</f>
        <v>0</v>
      </c>
      <c r="L435" s="44">
        <f>IFERROR(D435,'2A'!M435)</f>
        <v>0</v>
      </c>
    </row>
    <row r="436" spans="2:12">
      <c r="B436" s="161">
        <f t="shared" si="7"/>
        <v>431</v>
      </c>
      <c r="C436" s="74">
        <f>'2A'!E436</f>
        <v>0</v>
      </c>
      <c r="D436" s="42">
        <f>VLOOKUP(C436,BOOKS!$E$6:$N$1005,10,0)</f>
        <v>0</v>
      </c>
      <c r="E436" s="43">
        <f>IFERROR(D436,'2A'!F436)</f>
        <v>0</v>
      </c>
      <c r="F436" s="41">
        <f>IFERROR(D436,'2A'!G436)</f>
        <v>0</v>
      </c>
      <c r="G436" s="68">
        <f>IFERROR(D436,'2A'!H436)</f>
        <v>0</v>
      </c>
      <c r="H436" s="41">
        <f>IFERROR(D436,'2A'!I436)</f>
        <v>0</v>
      </c>
      <c r="I436" s="41">
        <f>IFERROR(D436,'2A'!J436)</f>
        <v>0</v>
      </c>
      <c r="J436" s="41">
        <f>IFERROR(D436,'2A'!K436)</f>
        <v>0</v>
      </c>
      <c r="K436" s="41">
        <f>IFERROR(D436,'2A'!L436)</f>
        <v>0</v>
      </c>
      <c r="L436" s="41">
        <f>IFERROR(D436,'2A'!M436)</f>
        <v>0</v>
      </c>
    </row>
    <row r="437" spans="2:12">
      <c r="B437" s="162">
        <f t="shared" si="7"/>
        <v>432</v>
      </c>
      <c r="C437" s="73">
        <f>'2A'!E437</f>
        <v>0</v>
      </c>
      <c r="D437" s="42">
        <f>VLOOKUP(C437,BOOKS!$E$6:$N$1005,10,0)</f>
        <v>0</v>
      </c>
      <c r="E437" s="45">
        <f>IFERROR(D437,'2A'!F437)</f>
        <v>0</v>
      </c>
      <c r="F437" s="44">
        <f>IFERROR(D437,'2A'!G437)</f>
        <v>0</v>
      </c>
      <c r="G437" s="67">
        <f>IFERROR(D437,'2A'!H437)</f>
        <v>0</v>
      </c>
      <c r="H437" s="44">
        <f>IFERROR(D437,'2A'!I437)</f>
        <v>0</v>
      </c>
      <c r="I437" s="44">
        <f>IFERROR(D437,'2A'!J437)</f>
        <v>0</v>
      </c>
      <c r="J437" s="44">
        <f>IFERROR(D437,'2A'!K437)</f>
        <v>0</v>
      </c>
      <c r="K437" s="44">
        <f>IFERROR(D437,'2A'!L437)</f>
        <v>0</v>
      </c>
      <c r="L437" s="44">
        <f>IFERROR(D437,'2A'!M437)</f>
        <v>0</v>
      </c>
    </row>
    <row r="438" spans="2:12">
      <c r="B438" s="161">
        <f t="shared" si="7"/>
        <v>433</v>
      </c>
      <c r="C438" s="74">
        <f>'2A'!E438</f>
        <v>0</v>
      </c>
      <c r="D438" s="42">
        <f>VLOOKUP(C438,BOOKS!$E$6:$N$1005,10,0)</f>
        <v>0</v>
      </c>
      <c r="E438" s="43">
        <f>IFERROR(D438,'2A'!F438)</f>
        <v>0</v>
      </c>
      <c r="F438" s="41">
        <f>IFERROR(D438,'2A'!G438)</f>
        <v>0</v>
      </c>
      <c r="G438" s="68">
        <f>IFERROR(D438,'2A'!H438)</f>
        <v>0</v>
      </c>
      <c r="H438" s="41">
        <f>IFERROR(D438,'2A'!I438)</f>
        <v>0</v>
      </c>
      <c r="I438" s="41">
        <f>IFERROR(D438,'2A'!J438)</f>
        <v>0</v>
      </c>
      <c r="J438" s="41">
        <f>IFERROR(D438,'2A'!K438)</f>
        <v>0</v>
      </c>
      <c r="K438" s="41">
        <f>IFERROR(D438,'2A'!L438)</f>
        <v>0</v>
      </c>
      <c r="L438" s="41">
        <f>IFERROR(D438,'2A'!M438)</f>
        <v>0</v>
      </c>
    </row>
    <row r="439" spans="2:12">
      <c r="B439" s="162">
        <f t="shared" si="7"/>
        <v>434</v>
      </c>
      <c r="C439" s="73">
        <f>'2A'!E439</f>
        <v>0</v>
      </c>
      <c r="D439" s="42">
        <f>VLOOKUP(C439,BOOKS!$E$6:$N$1005,10,0)</f>
        <v>0</v>
      </c>
      <c r="E439" s="45">
        <f>IFERROR(D439,'2A'!F439)</f>
        <v>0</v>
      </c>
      <c r="F439" s="44">
        <f>IFERROR(D439,'2A'!G439)</f>
        <v>0</v>
      </c>
      <c r="G439" s="67">
        <f>IFERROR(D439,'2A'!H439)</f>
        <v>0</v>
      </c>
      <c r="H439" s="44">
        <f>IFERROR(D439,'2A'!I439)</f>
        <v>0</v>
      </c>
      <c r="I439" s="44">
        <f>IFERROR(D439,'2A'!J439)</f>
        <v>0</v>
      </c>
      <c r="J439" s="44">
        <f>IFERROR(D439,'2A'!K439)</f>
        <v>0</v>
      </c>
      <c r="K439" s="44">
        <f>IFERROR(D439,'2A'!L439)</f>
        <v>0</v>
      </c>
      <c r="L439" s="44">
        <f>IFERROR(D439,'2A'!M439)</f>
        <v>0</v>
      </c>
    </row>
    <row r="440" spans="2:12">
      <c r="B440" s="161">
        <f t="shared" si="7"/>
        <v>435</v>
      </c>
      <c r="C440" s="74">
        <f>'2A'!E440</f>
        <v>0</v>
      </c>
      <c r="D440" s="42">
        <f>VLOOKUP(C440,BOOKS!$E$6:$N$1005,10,0)</f>
        <v>0</v>
      </c>
      <c r="E440" s="43">
        <f>IFERROR(D440,'2A'!F440)</f>
        <v>0</v>
      </c>
      <c r="F440" s="41">
        <f>IFERROR(D440,'2A'!G440)</f>
        <v>0</v>
      </c>
      <c r="G440" s="68">
        <f>IFERROR(D440,'2A'!H440)</f>
        <v>0</v>
      </c>
      <c r="H440" s="41">
        <f>IFERROR(D440,'2A'!I440)</f>
        <v>0</v>
      </c>
      <c r="I440" s="41">
        <f>IFERROR(D440,'2A'!J440)</f>
        <v>0</v>
      </c>
      <c r="J440" s="41">
        <f>IFERROR(D440,'2A'!K440)</f>
        <v>0</v>
      </c>
      <c r="K440" s="41">
        <f>IFERROR(D440,'2A'!L440)</f>
        <v>0</v>
      </c>
      <c r="L440" s="41">
        <f>IFERROR(D440,'2A'!M440)</f>
        <v>0</v>
      </c>
    </row>
    <row r="441" spans="2:12">
      <c r="B441" s="162">
        <f t="shared" si="7"/>
        <v>436</v>
      </c>
      <c r="C441" s="73">
        <f>'2A'!E441</f>
        <v>0</v>
      </c>
      <c r="D441" s="42">
        <f>VLOOKUP(C441,BOOKS!$E$6:$N$1005,10,0)</f>
        <v>0</v>
      </c>
      <c r="E441" s="45">
        <f>IFERROR(D441,'2A'!F441)</f>
        <v>0</v>
      </c>
      <c r="F441" s="44">
        <f>IFERROR(D441,'2A'!G441)</f>
        <v>0</v>
      </c>
      <c r="G441" s="67">
        <f>IFERROR(D441,'2A'!H441)</f>
        <v>0</v>
      </c>
      <c r="H441" s="44">
        <f>IFERROR(D441,'2A'!I441)</f>
        <v>0</v>
      </c>
      <c r="I441" s="44">
        <f>IFERROR(D441,'2A'!J441)</f>
        <v>0</v>
      </c>
      <c r="J441" s="44">
        <f>IFERROR(D441,'2A'!K441)</f>
        <v>0</v>
      </c>
      <c r="K441" s="44">
        <f>IFERROR(D441,'2A'!L441)</f>
        <v>0</v>
      </c>
      <c r="L441" s="44">
        <f>IFERROR(D441,'2A'!M441)</f>
        <v>0</v>
      </c>
    </row>
    <row r="442" spans="2:12">
      <c r="B442" s="161">
        <f t="shared" si="7"/>
        <v>437</v>
      </c>
      <c r="C442" s="74">
        <f>'2A'!E442</f>
        <v>0</v>
      </c>
      <c r="D442" s="42">
        <f>VLOOKUP(C442,BOOKS!$E$6:$N$1005,10,0)</f>
        <v>0</v>
      </c>
      <c r="E442" s="43">
        <f>IFERROR(D442,'2A'!F442)</f>
        <v>0</v>
      </c>
      <c r="F442" s="41">
        <f>IFERROR(D442,'2A'!G442)</f>
        <v>0</v>
      </c>
      <c r="G442" s="68">
        <f>IFERROR(D442,'2A'!H442)</f>
        <v>0</v>
      </c>
      <c r="H442" s="41">
        <f>IFERROR(D442,'2A'!I442)</f>
        <v>0</v>
      </c>
      <c r="I442" s="41">
        <f>IFERROR(D442,'2A'!J442)</f>
        <v>0</v>
      </c>
      <c r="J442" s="41">
        <f>IFERROR(D442,'2A'!K442)</f>
        <v>0</v>
      </c>
      <c r="K442" s="41">
        <f>IFERROR(D442,'2A'!L442)</f>
        <v>0</v>
      </c>
      <c r="L442" s="41">
        <f>IFERROR(D442,'2A'!M442)</f>
        <v>0</v>
      </c>
    </row>
    <row r="443" spans="2:12">
      <c r="B443" s="162">
        <f t="shared" si="7"/>
        <v>438</v>
      </c>
      <c r="C443" s="73">
        <f>'2A'!E443</f>
        <v>0</v>
      </c>
      <c r="D443" s="42">
        <f>VLOOKUP(C443,BOOKS!$E$6:$N$1005,10,0)</f>
        <v>0</v>
      </c>
      <c r="E443" s="45">
        <f>IFERROR(D443,'2A'!F443)</f>
        <v>0</v>
      </c>
      <c r="F443" s="44">
        <f>IFERROR(D443,'2A'!G443)</f>
        <v>0</v>
      </c>
      <c r="G443" s="67">
        <f>IFERROR(D443,'2A'!H443)</f>
        <v>0</v>
      </c>
      <c r="H443" s="44">
        <f>IFERROR(D443,'2A'!I443)</f>
        <v>0</v>
      </c>
      <c r="I443" s="44">
        <f>IFERROR(D443,'2A'!J443)</f>
        <v>0</v>
      </c>
      <c r="J443" s="44">
        <f>IFERROR(D443,'2A'!K443)</f>
        <v>0</v>
      </c>
      <c r="K443" s="44">
        <f>IFERROR(D443,'2A'!L443)</f>
        <v>0</v>
      </c>
      <c r="L443" s="44">
        <f>IFERROR(D443,'2A'!M443)</f>
        <v>0</v>
      </c>
    </row>
    <row r="444" spans="2:12">
      <c r="B444" s="161">
        <f t="shared" si="7"/>
        <v>439</v>
      </c>
      <c r="C444" s="74">
        <f>'2A'!E444</f>
        <v>0</v>
      </c>
      <c r="D444" s="42">
        <f>VLOOKUP(C444,BOOKS!$E$6:$N$1005,10,0)</f>
        <v>0</v>
      </c>
      <c r="E444" s="43">
        <f>IFERROR(D444,'2A'!F444)</f>
        <v>0</v>
      </c>
      <c r="F444" s="41">
        <f>IFERROR(D444,'2A'!G444)</f>
        <v>0</v>
      </c>
      <c r="G444" s="68">
        <f>IFERROR(D444,'2A'!H444)</f>
        <v>0</v>
      </c>
      <c r="H444" s="41">
        <f>IFERROR(D444,'2A'!I444)</f>
        <v>0</v>
      </c>
      <c r="I444" s="41">
        <f>IFERROR(D444,'2A'!J444)</f>
        <v>0</v>
      </c>
      <c r="J444" s="41">
        <f>IFERROR(D444,'2A'!K444)</f>
        <v>0</v>
      </c>
      <c r="K444" s="41">
        <f>IFERROR(D444,'2A'!L444)</f>
        <v>0</v>
      </c>
      <c r="L444" s="41">
        <f>IFERROR(D444,'2A'!M444)</f>
        <v>0</v>
      </c>
    </row>
    <row r="445" spans="2:12">
      <c r="B445" s="162">
        <f t="shared" si="7"/>
        <v>440</v>
      </c>
      <c r="C445" s="73">
        <f>'2A'!E445</f>
        <v>0</v>
      </c>
      <c r="D445" s="42">
        <f>VLOOKUP(C445,BOOKS!$E$6:$N$1005,10,0)</f>
        <v>0</v>
      </c>
      <c r="E445" s="45">
        <f>IFERROR(D445,'2A'!F445)</f>
        <v>0</v>
      </c>
      <c r="F445" s="44">
        <f>IFERROR(D445,'2A'!G445)</f>
        <v>0</v>
      </c>
      <c r="G445" s="67">
        <f>IFERROR(D445,'2A'!H445)</f>
        <v>0</v>
      </c>
      <c r="H445" s="44">
        <f>IFERROR(D445,'2A'!I445)</f>
        <v>0</v>
      </c>
      <c r="I445" s="44">
        <f>IFERROR(D445,'2A'!J445)</f>
        <v>0</v>
      </c>
      <c r="J445" s="44">
        <f>IFERROR(D445,'2A'!K445)</f>
        <v>0</v>
      </c>
      <c r="K445" s="44">
        <f>IFERROR(D445,'2A'!L445)</f>
        <v>0</v>
      </c>
      <c r="L445" s="44">
        <f>IFERROR(D445,'2A'!M445)</f>
        <v>0</v>
      </c>
    </row>
    <row r="446" spans="2:12">
      <c r="B446" s="161">
        <f t="shared" si="7"/>
        <v>441</v>
      </c>
      <c r="C446" s="74">
        <f>'2A'!E446</f>
        <v>0</v>
      </c>
      <c r="D446" s="42">
        <f>VLOOKUP(C446,BOOKS!$E$6:$N$1005,10,0)</f>
        <v>0</v>
      </c>
      <c r="E446" s="43">
        <f>IFERROR(D446,'2A'!F446)</f>
        <v>0</v>
      </c>
      <c r="F446" s="41">
        <f>IFERROR(D446,'2A'!G446)</f>
        <v>0</v>
      </c>
      <c r="G446" s="68">
        <f>IFERROR(D446,'2A'!H446)</f>
        <v>0</v>
      </c>
      <c r="H446" s="41">
        <f>IFERROR(D446,'2A'!I446)</f>
        <v>0</v>
      </c>
      <c r="I446" s="41">
        <f>IFERROR(D446,'2A'!J446)</f>
        <v>0</v>
      </c>
      <c r="J446" s="41">
        <f>IFERROR(D446,'2A'!K446)</f>
        <v>0</v>
      </c>
      <c r="K446" s="41">
        <f>IFERROR(D446,'2A'!L446)</f>
        <v>0</v>
      </c>
      <c r="L446" s="41">
        <f>IFERROR(D446,'2A'!M446)</f>
        <v>0</v>
      </c>
    </row>
    <row r="447" spans="2:12">
      <c r="B447" s="162">
        <f t="shared" si="7"/>
        <v>442</v>
      </c>
      <c r="C447" s="73">
        <f>'2A'!E447</f>
        <v>0</v>
      </c>
      <c r="D447" s="42">
        <f>VLOOKUP(C447,BOOKS!$E$6:$N$1005,10,0)</f>
        <v>0</v>
      </c>
      <c r="E447" s="45">
        <f>IFERROR(D447,'2A'!F447)</f>
        <v>0</v>
      </c>
      <c r="F447" s="44">
        <f>IFERROR(D447,'2A'!G447)</f>
        <v>0</v>
      </c>
      <c r="G447" s="67">
        <f>IFERROR(D447,'2A'!H447)</f>
        <v>0</v>
      </c>
      <c r="H447" s="44">
        <f>IFERROR(D447,'2A'!I447)</f>
        <v>0</v>
      </c>
      <c r="I447" s="44">
        <f>IFERROR(D447,'2A'!J447)</f>
        <v>0</v>
      </c>
      <c r="J447" s="44">
        <f>IFERROR(D447,'2A'!K447)</f>
        <v>0</v>
      </c>
      <c r="K447" s="44">
        <f>IFERROR(D447,'2A'!L447)</f>
        <v>0</v>
      </c>
      <c r="L447" s="44">
        <f>IFERROR(D447,'2A'!M447)</f>
        <v>0</v>
      </c>
    </row>
    <row r="448" spans="2:12">
      <c r="B448" s="161">
        <f t="shared" si="7"/>
        <v>443</v>
      </c>
      <c r="C448" s="74">
        <f>'2A'!E448</f>
        <v>0</v>
      </c>
      <c r="D448" s="42">
        <f>VLOOKUP(C448,BOOKS!$E$6:$N$1005,10,0)</f>
        <v>0</v>
      </c>
      <c r="E448" s="43">
        <f>IFERROR(D448,'2A'!F448)</f>
        <v>0</v>
      </c>
      <c r="F448" s="41">
        <f>IFERROR(D448,'2A'!G448)</f>
        <v>0</v>
      </c>
      <c r="G448" s="68">
        <f>IFERROR(D448,'2A'!H448)</f>
        <v>0</v>
      </c>
      <c r="H448" s="41">
        <f>IFERROR(D448,'2A'!I448)</f>
        <v>0</v>
      </c>
      <c r="I448" s="41">
        <f>IFERROR(D448,'2A'!J448)</f>
        <v>0</v>
      </c>
      <c r="J448" s="41">
        <f>IFERROR(D448,'2A'!K448)</f>
        <v>0</v>
      </c>
      <c r="K448" s="41">
        <f>IFERROR(D448,'2A'!L448)</f>
        <v>0</v>
      </c>
      <c r="L448" s="41">
        <f>IFERROR(D448,'2A'!M448)</f>
        <v>0</v>
      </c>
    </row>
    <row r="449" spans="2:12">
      <c r="B449" s="162">
        <f t="shared" si="7"/>
        <v>444</v>
      </c>
      <c r="C449" s="73">
        <f>'2A'!E449</f>
        <v>0</v>
      </c>
      <c r="D449" s="42">
        <f>VLOOKUP(C449,BOOKS!$E$6:$N$1005,10,0)</f>
        <v>0</v>
      </c>
      <c r="E449" s="45">
        <f>IFERROR(D449,'2A'!F449)</f>
        <v>0</v>
      </c>
      <c r="F449" s="44">
        <f>IFERROR(D449,'2A'!G449)</f>
        <v>0</v>
      </c>
      <c r="G449" s="67">
        <f>IFERROR(D449,'2A'!H449)</f>
        <v>0</v>
      </c>
      <c r="H449" s="44">
        <f>IFERROR(D449,'2A'!I449)</f>
        <v>0</v>
      </c>
      <c r="I449" s="44">
        <f>IFERROR(D449,'2A'!J449)</f>
        <v>0</v>
      </c>
      <c r="J449" s="44">
        <f>IFERROR(D449,'2A'!K449)</f>
        <v>0</v>
      </c>
      <c r="K449" s="44">
        <f>IFERROR(D449,'2A'!L449)</f>
        <v>0</v>
      </c>
      <c r="L449" s="44">
        <f>IFERROR(D449,'2A'!M449)</f>
        <v>0</v>
      </c>
    </row>
    <row r="450" spans="2:12">
      <c r="B450" s="161">
        <f t="shared" si="7"/>
        <v>445</v>
      </c>
      <c r="C450" s="74">
        <f>'2A'!E450</f>
        <v>0</v>
      </c>
      <c r="D450" s="42">
        <f>VLOOKUP(C450,BOOKS!$E$6:$N$1005,10,0)</f>
        <v>0</v>
      </c>
      <c r="E450" s="43">
        <f>IFERROR(D450,'2A'!F450)</f>
        <v>0</v>
      </c>
      <c r="F450" s="41">
        <f>IFERROR(D450,'2A'!G450)</f>
        <v>0</v>
      </c>
      <c r="G450" s="68">
        <f>IFERROR(D450,'2A'!H450)</f>
        <v>0</v>
      </c>
      <c r="H450" s="41">
        <f>IFERROR(D450,'2A'!I450)</f>
        <v>0</v>
      </c>
      <c r="I450" s="41">
        <f>IFERROR(D450,'2A'!J450)</f>
        <v>0</v>
      </c>
      <c r="J450" s="41">
        <f>IFERROR(D450,'2A'!K450)</f>
        <v>0</v>
      </c>
      <c r="K450" s="41">
        <f>IFERROR(D450,'2A'!L450)</f>
        <v>0</v>
      </c>
      <c r="L450" s="41">
        <f>IFERROR(D450,'2A'!M450)</f>
        <v>0</v>
      </c>
    </row>
    <row r="451" spans="2:12">
      <c r="B451" s="162">
        <f t="shared" si="7"/>
        <v>446</v>
      </c>
      <c r="C451" s="73">
        <f>'2A'!E451</f>
        <v>0</v>
      </c>
      <c r="D451" s="42">
        <f>VLOOKUP(C451,BOOKS!$E$6:$N$1005,10,0)</f>
        <v>0</v>
      </c>
      <c r="E451" s="45">
        <f>IFERROR(D451,'2A'!F451)</f>
        <v>0</v>
      </c>
      <c r="F451" s="44">
        <f>IFERROR(D451,'2A'!G451)</f>
        <v>0</v>
      </c>
      <c r="G451" s="67">
        <f>IFERROR(D451,'2A'!H451)</f>
        <v>0</v>
      </c>
      <c r="H451" s="44">
        <f>IFERROR(D451,'2A'!I451)</f>
        <v>0</v>
      </c>
      <c r="I451" s="44">
        <f>IFERROR(D451,'2A'!J451)</f>
        <v>0</v>
      </c>
      <c r="J451" s="44">
        <f>IFERROR(D451,'2A'!K451)</f>
        <v>0</v>
      </c>
      <c r="K451" s="44">
        <f>IFERROR(D451,'2A'!L451)</f>
        <v>0</v>
      </c>
      <c r="L451" s="44">
        <f>IFERROR(D451,'2A'!M451)</f>
        <v>0</v>
      </c>
    </row>
    <row r="452" spans="2:12">
      <c r="B452" s="161">
        <f t="shared" si="7"/>
        <v>447</v>
      </c>
      <c r="C452" s="74">
        <f>'2A'!E452</f>
        <v>0</v>
      </c>
      <c r="D452" s="42">
        <f>VLOOKUP(C452,BOOKS!$E$6:$N$1005,10,0)</f>
        <v>0</v>
      </c>
      <c r="E452" s="43">
        <f>IFERROR(D452,'2A'!F452)</f>
        <v>0</v>
      </c>
      <c r="F452" s="41">
        <f>IFERROR(D452,'2A'!G452)</f>
        <v>0</v>
      </c>
      <c r="G452" s="68">
        <f>IFERROR(D452,'2A'!H452)</f>
        <v>0</v>
      </c>
      <c r="H452" s="41">
        <f>IFERROR(D452,'2A'!I452)</f>
        <v>0</v>
      </c>
      <c r="I452" s="41">
        <f>IFERROR(D452,'2A'!J452)</f>
        <v>0</v>
      </c>
      <c r="J452" s="41">
        <f>IFERROR(D452,'2A'!K452)</f>
        <v>0</v>
      </c>
      <c r="K452" s="41">
        <f>IFERROR(D452,'2A'!L452)</f>
        <v>0</v>
      </c>
      <c r="L452" s="41">
        <f>IFERROR(D452,'2A'!M452)</f>
        <v>0</v>
      </c>
    </row>
    <row r="453" spans="2:12">
      <c r="B453" s="162">
        <f t="shared" si="7"/>
        <v>448</v>
      </c>
      <c r="C453" s="73">
        <f>'2A'!E453</f>
        <v>0</v>
      </c>
      <c r="D453" s="42">
        <f>VLOOKUP(C453,BOOKS!$E$6:$N$1005,10,0)</f>
        <v>0</v>
      </c>
      <c r="E453" s="45">
        <f>IFERROR(D453,'2A'!F453)</f>
        <v>0</v>
      </c>
      <c r="F453" s="44">
        <f>IFERROR(D453,'2A'!G453)</f>
        <v>0</v>
      </c>
      <c r="G453" s="67">
        <f>IFERROR(D453,'2A'!H453)</f>
        <v>0</v>
      </c>
      <c r="H453" s="44">
        <f>IFERROR(D453,'2A'!I453)</f>
        <v>0</v>
      </c>
      <c r="I453" s="44">
        <f>IFERROR(D453,'2A'!J453)</f>
        <v>0</v>
      </c>
      <c r="J453" s="44">
        <f>IFERROR(D453,'2A'!K453)</f>
        <v>0</v>
      </c>
      <c r="K453" s="44">
        <f>IFERROR(D453,'2A'!L453)</f>
        <v>0</v>
      </c>
      <c r="L453" s="44">
        <f>IFERROR(D453,'2A'!M453)</f>
        <v>0</v>
      </c>
    </row>
    <row r="454" spans="2:12">
      <c r="B454" s="161">
        <f t="shared" si="7"/>
        <v>449</v>
      </c>
      <c r="C454" s="74">
        <f>'2A'!E454</f>
        <v>0</v>
      </c>
      <c r="D454" s="42">
        <f>VLOOKUP(C454,BOOKS!$E$6:$N$1005,10,0)</f>
        <v>0</v>
      </c>
      <c r="E454" s="43">
        <f>IFERROR(D454,'2A'!F454)</f>
        <v>0</v>
      </c>
      <c r="F454" s="41">
        <f>IFERROR(D454,'2A'!G454)</f>
        <v>0</v>
      </c>
      <c r="G454" s="68">
        <f>IFERROR(D454,'2A'!H454)</f>
        <v>0</v>
      </c>
      <c r="H454" s="41">
        <f>IFERROR(D454,'2A'!I454)</f>
        <v>0</v>
      </c>
      <c r="I454" s="41">
        <f>IFERROR(D454,'2A'!J454)</f>
        <v>0</v>
      </c>
      <c r="J454" s="41">
        <f>IFERROR(D454,'2A'!K454)</f>
        <v>0</v>
      </c>
      <c r="K454" s="41">
        <f>IFERROR(D454,'2A'!L454)</f>
        <v>0</v>
      </c>
      <c r="L454" s="41">
        <f>IFERROR(D454,'2A'!M454)</f>
        <v>0</v>
      </c>
    </row>
    <row r="455" spans="2:12">
      <c r="B455" s="162">
        <f t="shared" si="7"/>
        <v>450</v>
      </c>
      <c r="C455" s="73">
        <f>'2A'!E455</f>
        <v>0</v>
      </c>
      <c r="D455" s="42">
        <f>VLOOKUP(C455,BOOKS!$E$6:$N$1005,10,0)</f>
        <v>0</v>
      </c>
      <c r="E455" s="45">
        <f>IFERROR(D455,'2A'!F455)</f>
        <v>0</v>
      </c>
      <c r="F455" s="44">
        <f>IFERROR(D455,'2A'!G455)</f>
        <v>0</v>
      </c>
      <c r="G455" s="67">
        <f>IFERROR(D455,'2A'!H455)</f>
        <v>0</v>
      </c>
      <c r="H455" s="44">
        <f>IFERROR(D455,'2A'!I455)</f>
        <v>0</v>
      </c>
      <c r="I455" s="44">
        <f>IFERROR(D455,'2A'!J455)</f>
        <v>0</v>
      </c>
      <c r="J455" s="44">
        <f>IFERROR(D455,'2A'!K455)</f>
        <v>0</v>
      </c>
      <c r="K455" s="44">
        <f>IFERROR(D455,'2A'!L455)</f>
        <v>0</v>
      </c>
      <c r="L455" s="44">
        <f>IFERROR(D455,'2A'!M455)</f>
        <v>0</v>
      </c>
    </row>
    <row r="456" spans="2:12">
      <c r="B456" s="161">
        <f t="shared" ref="B456:B519" si="8">B455+1</f>
        <v>451</v>
      </c>
      <c r="C456" s="74">
        <f>'2A'!E456</f>
        <v>0</v>
      </c>
      <c r="D456" s="42">
        <f>VLOOKUP(C456,BOOKS!$E$6:$N$1005,10,0)</f>
        <v>0</v>
      </c>
      <c r="E456" s="43">
        <f>IFERROR(D456,'2A'!F456)</f>
        <v>0</v>
      </c>
      <c r="F456" s="41">
        <f>IFERROR(D456,'2A'!G456)</f>
        <v>0</v>
      </c>
      <c r="G456" s="68">
        <f>IFERROR(D456,'2A'!H456)</f>
        <v>0</v>
      </c>
      <c r="H456" s="41">
        <f>IFERROR(D456,'2A'!I456)</f>
        <v>0</v>
      </c>
      <c r="I456" s="41">
        <f>IFERROR(D456,'2A'!J456)</f>
        <v>0</v>
      </c>
      <c r="J456" s="41">
        <f>IFERROR(D456,'2A'!K456)</f>
        <v>0</v>
      </c>
      <c r="K456" s="41">
        <f>IFERROR(D456,'2A'!L456)</f>
        <v>0</v>
      </c>
      <c r="L456" s="41">
        <f>IFERROR(D456,'2A'!M456)</f>
        <v>0</v>
      </c>
    </row>
    <row r="457" spans="2:12">
      <c r="B457" s="162">
        <f t="shared" si="8"/>
        <v>452</v>
      </c>
      <c r="C457" s="73">
        <f>'2A'!E457</f>
        <v>0</v>
      </c>
      <c r="D457" s="42">
        <f>VLOOKUP(C457,BOOKS!$E$6:$N$1005,10,0)</f>
        <v>0</v>
      </c>
      <c r="E457" s="45">
        <f>IFERROR(D457,'2A'!F457)</f>
        <v>0</v>
      </c>
      <c r="F457" s="44">
        <f>IFERROR(D457,'2A'!G457)</f>
        <v>0</v>
      </c>
      <c r="G457" s="67">
        <f>IFERROR(D457,'2A'!H457)</f>
        <v>0</v>
      </c>
      <c r="H457" s="44">
        <f>IFERROR(D457,'2A'!I457)</f>
        <v>0</v>
      </c>
      <c r="I457" s="44">
        <f>IFERROR(D457,'2A'!J457)</f>
        <v>0</v>
      </c>
      <c r="J457" s="44">
        <f>IFERROR(D457,'2A'!K457)</f>
        <v>0</v>
      </c>
      <c r="K457" s="44">
        <f>IFERROR(D457,'2A'!L457)</f>
        <v>0</v>
      </c>
      <c r="L457" s="44">
        <f>IFERROR(D457,'2A'!M457)</f>
        <v>0</v>
      </c>
    </row>
    <row r="458" spans="2:12">
      <c r="B458" s="161">
        <f t="shared" si="8"/>
        <v>453</v>
      </c>
      <c r="C458" s="74">
        <f>'2A'!E458</f>
        <v>0</v>
      </c>
      <c r="D458" s="42">
        <f>VLOOKUP(C458,BOOKS!$E$6:$N$1005,10,0)</f>
        <v>0</v>
      </c>
      <c r="E458" s="43">
        <f>IFERROR(D458,'2A'!F458)</f>
        <v>0</v>
      </c>
      <c r="F458" s="41">
        <f>IFERROR(D458,'2A'!G458)</f>
        <v>0</v>
      </c>
      <c r="G458" s="68">
        <f>IFERROR(D458,'2A'!H458)</f>
        <v>0</v>
      </c>
      <c r="H458" s="41">
        <f>IFERROR(D458,'2A'!I458)</f>
        <v>0</v>
      </c>
      <c r="I458" s="41">
        <f>IFERROR(D458,'2A'!J458)</f>
        <v>0</v>
      </c>
      <c r="J458" s="41">
        <f>IFERROR(D458,'2A'!K458)</f>
        <v>0</v>
      </c>
      <c r="K458" s="41">
        <f>IFERROR(D458,'2A'!L458)</f>
        <v>0</v>
      </c>
      <c r="L458" s="41">
        <f>IFERROR(D458,'2A'!M458)</f>
        <v>0</v>
      </c>
    </row>
    <row r="459" spans="2:12">
      <c r="B459" s="162">
        <f t="shared" si="8"/>
        <v>454</v>
      </c>
      <c r="C459" s="73">
        <f>'2A'!E459</f>
        <v>0</v>
      </c>
      <c r="D459" s="42">
        <f>VLOOKUP(C459,BOOKS!$E$6:$N$1005,10,0)</f>
        <v>0</v>
      </c>
      <c r="E459" s="45">
        <f>IFERROR(D459,'2A'!F459)</f>
        <v>0</v>
      </c>
      <c r="F459" s="44">
        <f>IFERROR(D459,'2A'!G459)</f>
        <v>0</v>
      </c>
      <c r="G459" s="67">
        <f>IFERROR(D459,'2A'!H459)</f>
        <v>0</v>
      </c>
      <c r="H459" s="44">
        <f>IFERROR(D459,'2A'!I459)</f>
        <v>0</v>
      </c>
      <c r="I459" s="44">
        <f>IFERROR(D459,'2A'!J459)</f>
        <v>0</v>
      </c>
      <c r="J459" s="44">
        <f>IFERROR(D459,'2A'!K459)</f>
        <v>0</v>
      </c>
      <c r="K459" s="44">
        <f>IFERROR(D459,'2A'!L459)</f>
        <v>0</v>
      </c>
      <c r="L459" s="44">
        <f>IFERROR(D459,'2A'!M459)</f>
        <v>0</v>
      </c>
    </row>
    <row r="460" spans="2:12">
      <c r="B460" s="161">
        <f t="shared" si="8"/>
        <v>455</v>
      </c>
      <c r="C460" s="74">
        <f>'2A'!E460</f>
        <v>0</v>
      </c>
      <c r="D460" s="42">
        <f>VLOOKUP(C460,BOOKS!$E$6:$N$1005,10,0)</f>
        <v>0</v>
      </c>
      <c r="E460" s="43">
        <f>IFERROR(D460,'2A'!F460)</f>
        <v>0</v>
      </c>
      <c r="F460" s="41">
        <f>IFERROR(D460,'2A'!G460)</f>
        <v>0</v>
      </c>
      <c r="G460" s="68">
        <f>IFERROR(D460,'2A'!H460)</f>
        <v>0</v>
      </c>
      <c r="H460" s="41">
        <f>IFERROR(D460,'2A'!I460)</f>
        <v>0</v>
      </c>
      <c r="I460" s="41">
        <f>IFERROR(D460,'2A'!J460)</f>
        <v>0</v>
      </c>
      <c r="J460" s="41">
        <f>IFERROR(D460,'2A'!K460)</f>
        <v>0</v>
      </c>
      <c r="K460" s="41">
        <f>IFERROR(D460,'2A'!L460)</f>
        <v>0</v>
      </c>
      <c r="L460" s="41">
        <f>IFERROR(D460,'2A'!M460)</f>
        <v>0</v>
      </c>
    </row>
    <row r="461" spans="2:12">
      <c r="B461" s="162">
        <f t="shared" si="8"/>
        <v>456</v>
      </c>
      <c r="C461" s="73">
        <f>'2A'!E461</f>
        <v>0</v>
      </c>
      <c r="D461" s="42">
        <f>VLOOKUP(C461,BOOKS!$E$6:$N$1005,10,0)</f>
        <v>0</v>
      </c>
      <c r="E461" s="45">
        <f>IFERROR(D461,'2A'!F461)</f>
        <v>0</v>
      </c>
      <c r="F461" s="44">
        <f>IFERROR(D461,'2A'!G461)</f>
        <v>0</v>
      </c>
      <c r="G461" s="67">
        <f>IFERROR(D461,'2A'!H461)</f>
        <v>0</v>
      </c>
      <c r="H461" s="44">
        <f>IFERROR(D461,'2A'!I461)</f>
        <v>0</v>
      </c>
      <c r="I461" s="44">
        <f>IFERROR(D461,'2A'!J461)</f>
        <v>0</v>
      </c>
      <c r="J461" s="44">
        <f>IFERROR(D461,'2A'!K461)</f>
        <v>0</v>
      </c>
      <c r="K461" s="44">
        <f>IFERROR(D461,'2A'!L461)</f>
        <v>0</v>
      </c>
      <c r="L461" s="44">
        <f>IFERROR(D461,'2A'!M461)</f>
        <v>0</v>
      </c>
    </row>
    <row r="462" spans="2:12">
      <c r="B462" s="161">
        <f t="shared" si="8"/>
        <v>457</v>
      </c>
      <c r="C462" s="74">
        <f>'2A'!E462</f>
        <v>0</v>
      </c>
      <c r="D462" s="42">
        <f>VLOOKUP(C462,BOOKS!$E$6:$N$1005,10,0)</f>
        <v>0</v>
      </c>
      <c r="E462" s="43">
        <f>IFERROR(D462,'2A'!F462)</f>
        <v>0</v>
      </c>
      <c r="F462" s="41">
        <f>IFERROR(D462,'2A'!G462)</f>
        <v>0</v>
      </c>
      <c r="G462" s="68">
        <f>IFERROR(D462,'2A'!H462)</f>
        <v>0</v>
      </c>
      <c r="H462" s="41">
        <f>IFERROR(D462,'2A'!I462)</f>
        <v>0</v>
      </c>
      <c r="I462" s="41">
        <f>IFERROR(D462,'2A'!J462)</f>
        <v>0</v>
      </c>
      <c r="J462" s="41">
        <f>IFERROR(D462,'2A'!K462)</f>
        <v>0</v>
      </c>
      <c r="K462" s="41">
        <f>IFERROR(D462,'2A'!L462)</f>
        <v>0</v>
      </c>
      <c r="L462" s="41">
        <f>IFERROR(D462,'2A'!M462)</f>
        <v>0</v>
      </c>
    </row>
    <row r="463" spans="2:12">
      <c r="B463" s="162">
        <f t="shared" si="8"/>
        <v>458</v>
      </c>
      <c r="C463" s="73">
        <f>'2A'!E463</f>
        <v>0</v>
      </c>
      <c r="D463" s="42">
        <f>VLOOKUP(C463,BOOKS!$E$6:$N$1005,10,0)</f>
        <v>0</v>
      </c>
      <c r="E463" s="45">
        <f>IFERROR(D463,'2A'!F463)</f>
        <v>0</v>
      </c>
      <c r="F463" s="44">
        <f>IFERROR(D463,'2A'!G463)</f>
        <v>0</v>
      </c>
      <c r="G463" s="67">
        <f>IFERROR(D463,'2A'!H463)</f>
        <v>0</v>
      </c>
      <c r="H463" s="44">
        <f>IFERROR(D463,'2A'!I463)</f>
        <v>0</v>
      </c>
      <c r="I463" s="44">
        <f>IFERROR(D463,'2A'!J463)</f>
        <v>0</v>
      </c>
      <c r="J463" s="44">
        <f>IFERROR(D463,'2A'!K463)</f>
        <v>0</v>
      </c>
      <c r="K463" s="44">
        <f>IFERROR(D463,'2A'!L463)</f>
        <v>0</v>
      </c>
      <c r="L463" s="44">
        <f>IFERROR(D463,'2A'!M463)</f>
        <v>0</v>
      </c>
    </row>
    <row r="464" spans="2:12">
      <c r="B464" s="161">
        <f t="shared" si="8"/>
        <v>459</v>
      </c>
      <c r="C464" s="74">
        <f>'2A'!E464</f>
        <v>0</v>
      </c>
      <c r="D464" s="42">
        <f>VLOOKUP(C464,BOOKS!$E$6:$N$1005,10,0)</f>
        <v>0</v>
      </c>
      <c r="E464" s="43">
        <f>IFERROR(D464,'2A'!F464)</f>
        <v>0</v>
      </c>
      <c r="F464" s="41">
        <f>IFERROR(D464,'2A'!G464)</f>
        <v>0</v>
      </c>
      <c r="G464" s="68">
        <f>IFERROR(D464,'2A'!H464)</f>
        <v>0</v>
      </c>
      <c r="H464" s="41">
        <f>IFERROR(D464,'2A'!I464)</f>
        <v>0</v>
      </c>
      <c r="I464" s="41">
        <f>IFERROR(D464,'2A'!J464)</f>
        <v>0</v>
      </c>
      <c r="J464" s="41">
        <f>IFERROR(D464,'2A'!K464)</f>
        <v>0</v>
      </c>
      <c r="K464" s="41">
        <f>IFERROR(D464,'2A'!L464)</f>
        <v>0</v>
      </c>
      <c r="L464" s="41">
        <f>IFERROR(D464,'2A'!M464)</f>
        <v>0</v>
      </c>
    </row>
    <row r="465" spans="2:12">
      <c r="B465" s="162">
        <f t="shared" si="8"/>
        <v>460</v>
      </c>
      <c r="C465" s="73">
        <f>'2A'!E465</f>
        <v>0</v>
      </c>
      <c r="D465" s="42">
        <f>VLOOKUP(C465,BOOKS!$E$6:$N$1005,10,0)</f>
        <v>0</v>
      </c>
      <c r="E465" s="45">
        <f>IFERROR(D465,'2A'!F465)</f>
        <v>0</v>
      </c>
      <c r="F465" s="44">
        <f>IFERROR(D465,'2A'!G465)</f>
        <v>0</v>
      </c>
      <c r="G465" s="67">
        <f>IFERROR(D465,'2A'!H465)</f>
        <v>0</v>
      </c>
      <c r="H465" s="44">
        <f>IFERROR(D465,'2A'!I465)</f>
        <v>0</v>
      </c>
      <c r="I465" s="44">
        <f>IFERROR(D465,'2A'!J465)</f>
        <v>0</v>
      </c>
      <c r="J465" s="44">
        <f>IFERROR(D465,'2A'!K465)</f>
        <v>0</v>
      </c>
      <c r="K465" s="44">
        <f>IFERROR(D465,'2A'!L465)</f>
        <v>0</v>
      </c>
      <c r="L465" s="44">
        <f>IFERROR(D465,'2A'!M465)</f>
        <v>0</v>
      </c>
    </row>
    <row r="466" spans="2:12">
      <c r="B466" s="161">
        <f t="shared" si="8"/>
        <v>461</v>
      </c>
      <c r="C466" s="74">
        <f>'2A'!E466</f>
        <v>0</v>
      </c>
      <c r="D466" s="42">
        <f>VLOOKUP(C466,BOOKS!$E$6:$N$1005,10,0)</f>
        <v>0</v>
      </c>
      <c r="E466" s="43">
        <f>IFERROR(D466,'2A'!F466)</f>
        <v>0</v>
      </c>
      <c r="F466" s="41">
        <f>IFERROR(D466,'2A'!G466)</f>
        <v>0</v>
      </c>
      <c r="G466" s="68">
        <f>IFERROR(D466,'2A'!H466)</f>
        <v>0</v>
      </c>
      <c r="H466" s="41">
        <f>IFERROR(D466,'2A'!I466)</f>
        <v>0</v>
      </c>
      <c r="I466" s="41">
        <f>IFERROR(D466,'2A'!J466)</f>
        <v>0</v>
      </c>
      <c r="J466" s="41">
        <f>IFERROR(D466,'2A'!K466)</f>
        <v>0</v>
      </c>
      <c r="K466" s="41">
        <f>IFERROR(D466,'2A'!L466)</f>
        <v>0</v>
      </c>
      <c r="L466" s="41">
        <f>IFERROR(D466,'2A'!M466)</f>
        <v>0</v>
      </c>
    </row>
    <row r="467" spans="2:12">
      <c r="B467" s="162">
        <f t="shared" si="8"/>
        <v>462</v>
      </c>
      <c r="C467" s="73">
        <f>'2A'!E467</f>
        <v>0</v>
      </c>
      <c r="D467" s="42">
        <f>VLOOKUP(C467,BOOKS!$E$6:$N$1005,10,0)</f>
        <v>0</v>
      </c>
      <c r="E467" s="45">
        <f>IFERROR(D467,'2A'!F467)</f>
        <v>0</v>
      </c>
      <c r="F467" s="44">
        <f>IFERROR(D467,'2A'!G467)</f>
        <v>0</v>
      </c>
      <c r="G467" s="67">
        <f>IFERROR(D467,'2A'!H467)</f>
        <v>0</v>
      </c>
      <c r="H467" s="44">
        <f>IFERROR(D467,'2A'!I467)</f>
        <v>0</v>
      </c>
      <c r="I467" s="44">
        <f>IFERROR(D467,'2A'!J467)</f>
        <v>0</v>
      </c>
      <c r="J467" s="44">
        <f>IFERROR(D467,'2A'!K467)</f>
        <v>0</v>
      </c>
      <c r="K467" s="44">
        <f>IFERROR(D467,'2A'!L467)</f>
        <v>0</v>
      </c>
      <c r="L467" s="44">
        <f>IFERROR(D467,'2A'!M467)</f>
        <v>0</v>
      </c>
    </row>
    <row r="468" spans="2:12">
      <c r="B468" s="161">
        <f t="shared" si="8"/>
        <v>463</v>
      </c>
      <c r="C468" s="74">
        <f>'2A'!E468</f>
        <v>0</v>
      </c>
      <c r="D468" s="42">
        <f>VLOOKUP(C468,BOOKS!$E$6:$N$1005,10,0)</f>
        <v>0</v>
      </c>
      <c r="E468" s="43">
        <f>IFERROR(D468,'2A'!F468)</f>
        <v>0</v>
      </c>
      <c r="F468" s="41">
        <f>IFERROR(D468,'2A'!G468)</f>
        <v>0</v>
      </c>
      <c r="G468" s="68">
        <f>IFERROR(D468,'2A'!H468)</f>
        <v>0</v>
      </c>
      <c r="H468" s="41">
        <f>IFERROR(D468,'2A'!I468)</f>
        <v>0</v>
      </c>
      <c r="I468" s="41">
        <f>IFERROR(D468,'2A'!J468)</f>
        <v>0</v>
      </c>
      <c r="J468" s="41">
        <f>IFERROR(D468,'2A'!K468)</f>
        <v>0</v>
      </c>
      <c r="K468" s="41">
        <f>IFERROR(D468,'2A'!L468)</f>
        <v>0</v>
      </c>
      <c r="L468" s="41">
        <f>IFERROR(D468,'2A'!M468)</f>
        <v>0</v>
      </c>
    </row>
    <row r="469" spans="2:12">
      <c r="B469" s="162">
        <f t="shared" si="8"/>
        <v>464</v>
      </c>
      <c r="C469" s="73">
        <f>'2A'!E469</f>
        <v>0</v>
      </c>
      <c r="D469" s="42">
        <f>VLOOKUP(C469,BOOKS!$E$6:$N$1005,10,0)</f>
        <v>0</v>
      </c>
      <c r="E469" s="45">
        <f>IFERROR(D469,'2A'!F469)</f>
        <v>0</v>
      </c>
      <c r="F469" s="44">
        <f>IFERROR(D469,'2A'!G469)</f>
        <v>0</v>
      </c>
      <c r="G469" s="67">
        <f>IFERROR(D469,'2A'!H469)</f>
        <v>0</v>
      </c>
      <c r="H469" s="44">
        <f>IFERROR(D469,'2A'!I469)</f>
        <v>0</v>
      </c>
      <c r="I469" s="44">
        <f>IFERROR(D469,'2A'!J469)</f>
        <v>0</v>
      </c>
      <c r="J469" s="44">
        <f>IFERROR(D469,'2A'!K469)</f>
        <v>0</v>
      </c>
      <c r="K469" s="44">
        <f>IFERROR(D469,'2A'!L469)</f>
        <v>0</v>
      </c>
      <c r="L469" s="44">
        <f>IFERROR(D469,'2A'!M469)</f>
        <v>0</v>
      </c>
    </row>
    <row r="470" spans="2:12">
      <c r="B470" s="161">
        <f t="shared" si="8"/>
        <v>465</v>
      </c>
      <c r="C470" s="74">
        <f>'2A'!E470</f>
        <v>0</v>
      </c>
      <c r="D470" s="42">
        <f>VLOOKUP(C470,BOOKS!$E$6:$N$1005,10,0)</f>
        <v>0</v>
      </c>
      <c r="E470" s="43">
        <f>IFERROR(D470,'2A'!F470)</f>
        <v>0</v>
      </c>
      <c r="F470" s="41">
        <f>IFERROR(D470,'2A'!G470)</f>
        <v>0</v>
      </c>
      <c r="G470" s="68">
        <f>IFERROR(D470,'2A'!H470)</f>
        <v>0</v>
      </c>
      <c r="H470" s="41">
        <f>IFERROR(D470,'2A'!I470)</f>
        <v>0</v>
      </c>
      <c r="I470" s="41">
        <f>IFERROR(D470,'2A'!J470)</f>
        <v>0</v>
      </c>
      <c r="J470" s="41">
        <f>IFERROR(D470,'2A'!K470)</f>
        <v>0</v>
      </c>
      <c r="K470" s="41">
        <f>IFERROR(D470,'2A'!L470)</f>
        <v>0</v>
      </c>
      <c r="L470" s="41">
        <f>IFERROR(D470,'2A'!M470)</f>
        <v>0</v>
      </c>
    </row>
    <row r="471" spans="2:12">
      <c r="B471" s="162">
        <f t="shared" si="8"/>
        <v>466</v>
      </c>
      <c r="C471" s="73">
        <f>'2A'!E471</f>
        <v>0</v>
      </c>
      <c r="D471" s="42">
        <f>VLOOKUP(C471,BOOKS!$E$6:$N$1005,10,0)</f>
        <v>0</v>
      </c>
      <c r="E471" s="45">
        <f>IFERROR(D471,'2A'!F471)</f>
        <v>0</v>
      </c>
      <c r="F471" s="44">
        <f>IFERROR(D471,'2A'!G471)</f>
        <v>0</v>
      </c>
      <c r="G471" s="67">
        <f>IFERROR(D471,'2A'!H471)</f>
        <v>0</v>
      </c>
      <c r="H471" s="44">
        <f>IFERROR(D471,'2A'!I471)</f>
        <v>0</v>
      </c>
      <c r="I471" s="44">
        <f>IFERROR(D471,'2A'!J471)</f>
        <v>0</v>
      </c>
      <c r="J471" s="44">
        <f>IFERROR(D471,'2A'!K471)</f>
        <v>0</v>
      </c>
      <c r="K471" s="44">
        <f>IFERROR(D471,'2A'!L471)</f>
        <v>0</v>
      </c>
      <c r="L471" s="44">
        <f>IFERROR(D471,'2A'!M471)</f>
        <v>0</v>
      </c>
    </row>
    <row r="472" spans="2:12">
      <c r="B472" s="161">
        <f t="shared" si="8"/>
        <v>467</v>
      </c>
      <c r="C472" s="74">
        <f>'2A'!E472</f>
        <v>0</v>
      </c>
      <c r="D472" s="42">
        <f>VLOOKUP(C472,BOOKS!$E$6:$N$1005,10,0)</f>
        <v>0</v>
      </c>
      <c r="E472" s="43">
        <f>IFERROR(D472,'2A'!F472)</f>
        <v>0</v>
      </c>
      <c r="F472" s="41">
        <f>IFERROR(D472,'2A'!G472)</f>
        <v>0</v>
      </c>
      <c r="G472" s="68">
        <f>IFERROR(D472,'2A'!H472)</f>
        <v>0</v>
      </c>
      <c r="H472" s="41">
        <f>IFERROR(D472,'2A'!I472)</f>
        <v>0</v>
      </c>
      <c r="I472" s="41">
        <f>IFERROR(D472,'2A'!J472)</f>
        <v>0</v>
      </c>
      <c r="J472" s="41">
        <f>IFERROR(D472,'2A'!K472)</f>
        <v>0</v>
      </c>
      <c r="K472" s="41">
        <f>IFERROR(D472,'2A'!L472)</f>
        <v>0</v>
      </c>
      <c r="L472" s="41">
        <f>IFERROR(D472,'2A'!M472)</f>
        <v>0</v>
      </c>
    </row>
    <row r="473" spans="2:12">
      <c r="B473" s="162">
        <f t="shared" si="8"/>
        <v>468</v>
      </c>
      <c r="C473" s="73">
        <f>'2A'!E473</f>
        <v>0</v>
      </c>
      <c r="D473" s="42">
        <f>VLOOKUP(C473,BOOKS!$E$6:$N$1005,10,0)</f>
        <v>0</v>
      </c>
      <c r="E473" s="45">
        <f>IFERROR(D473,'2A'!F473)</f>
        <v>0</v>
      </c>
      <c r="F473" s="44">
        <f>IFERROR(D473,'2A'!G473)</f>
        <v>0</v>
      </c>
      <c r="G473" s="67">
        <f>IFERROR(D473,'2A'!H473)</f>
        <v>0</v>
      </c>
      <c r="H473" s="44">
        <f>IFERROR(D473,'2A'!I473)</f>
        <v>0</v>
      </c>
      <c r="I473" s="44">
        <f>IFERROR(D473,'2A'!J473)</f>
        <v>0</v>
      </c>
      <c r="J473" s="44">
        <f>IFERROR(D473,'2A'!K473)</f>
        <v>0</v>
      </c>
      <c r="K473" s="44">
        <f>IFERROR(D473,'2A'!L473)</f>
        <v>0</v>
      </c>
      <c r="L473" s="44">
        <f>IFERROR(D473,'2A'!M473)</f>
        <v>0</v>
      </c>
    </row>
    <row r="474" spans="2:12">
      <c r="B474" s="161">
        <f t="shared" si="8"/>
        <v>469</v>
      </c>
      <c r="C474" s="74">
        <f>'2A'!E474</f>
        <v>0</v>
      </c>
      <c r="D474" s="42">
        <f>VLOOKUP(C474,BOOKS!$E$6:$N$1005,10,0)</f>
        <v>0</v>
      </c>
      <c r="E474" s="43">
        <f>IFERROR(D474,'2A'!F474)</f>
        <v>0</v>
      </c>
      <c r="F474" s="41">
        <f>IFERROR(D474,'2A'!G474)</f>
        <v>0</v>
      </c>
      <c r="G474" s="68">
        <f>IFERROR(D474,'2A'!H474)</f>
        <v>0</v>
      </c>
      <c r="H474" s="41">
        <f>IFERROR(D474,'2A'!I474)</f>
        <v>0</v>
      </c>
      <c r="I474" s="41">
        <f>IFERROR(D474,'2A'!J474)</f>
        <v>0</v>
      </c>
      <c r="J474" s="41">
        <f>IFERROR(D474,'2A'!K474)</f>
        <v>0</v>
      </c>
      <c r="K474" s="41">
        <f>IFERROR(D474,'2A'!L474)</f>
        <v>0</v>
      </c>
      <c r="L474" s="41">
        <f>IFERROR(D474,'2A'!M474)</f>
        <v>0</v>
      </c>
    </row>
    <row r="475" spans="2:12">
      <c r="B475" s="162">
        <f t="shared" si="8"/>
        <v>470</v>
      </c>
      <c r="C475" s="73">
        <f>'2A'!E475</f>
        <v>0</v>
      </c>
      <c r="D475" s="42">
        <f>VLOOKUP(C475,BOOKS!$E$6:$N$1005,10,0)</f>
        <v>0</v>
      </c>
      <c r="E475" s="45">
        <f>IFERROR(D475,'2A'!F475)</f>
        <v>0</v>
      </c>
      <c r="F475" s="44">
        <f>IFERROR(D475,'2A'!G475)</f>
        <v>0</v>
      </c>
      <c r="G475" s="67">
        <f>IFERROR(D475,'2A'!H475)</f>
        <v>0</v>
      </c>
      <c r="H475" s="44">
        <f>IFERROR(D475,'2A'!I475)</f>
        <v>0</v>
      </c>
      <c r="I475" s="44">
        <f>IFERROR(D475,'2A'!J475)</f>
        <v>0</v>
      </c>
      <c r="J475" s="44">
        <f>IFERROR(D475,'2A'!K475)</f>
        <v>0</v>
      </c>
      <c r="K475" s="44">
        <f>IFERROR(D475,'2A'!L475)</f>
        <v>0</v>
      </c>
      <c r="L475" s="44">
        <f>IFERROR(D475,'2A'!M475)</f>
        <v>0</v>
      </c>
    </row>
    <row r="476" spans="2:12">
      <c r="B476" s="161">
        <f t="shared" si="8"/>
        <v>471</v>
      </c>
      <c r="C476" s="74">
        <f>'2A'!E476</f>
        <v>0</v>
      </c>
      <c r="D476" s="42">
        <f>VLOOKUP(C476,BOOKS!$E$6:$N$1005,10,0)</f>
        <v>0</v>
      </c>
      <c r="E476" s="43">
        <f>IFERROR(D476,'2A'!F476)</f>
        <v>0</v>
      </c>
      <c r="F476" s="41">
        <f>IFERROR(D476,'2A'!G476)</f>
        <v>0</v>
      </c>
      <c r="G476" s="68">
        <f>IFERROR(D476,'2A'!H476)</f>
        <v>0</v>
      </c>
      <c r="H476" s="41">
        <f>IFERROR(D476,'2A'!I476)</f>
        <v>0</v>
      </c>
      <c r="I476" s="41">
        <f>IFERROR(D476,'2A'!J476)</f>
        <v>0</v>
      </c>
      <c r="J476" s="41">
        <f>IFERROR(D476,'2A'!K476)</f>
        <v>0</v>
      </c>
      <c r="K476" s="41">
        <f>IFERROR(D476,'2A'!L476)</f>
        <v>0</v>
      </c>
      <c r="L476" s="41">
        <f>IFERROR(D476,'2A'!M476)</f>
        <v>0</v>
      </c>
    </row>
    <row r="477" spans="2:12">
      <c r="B477" s="162">
        <f t="shared" si="8"/>
        <v>472</v>
      </c>
      <c r="C477" s="73">
        <f>'2A'!E477</f>
        <v>0</v>
      </c>
      <c r="D477" s="42">
        <f>VLOOKUP(C477,BOOKS!$E$6:$N$1005,10,0)</f>
        <v>0</v>
      </c>
      <c r="E477" s="45">
        <f>IFERROR(D477,'2A'!F477)</f>
        <v>0</v>
      </c>
      <c r="F477" s="44">
        <f>IFERROR(D477,'2A'!G477)</f>
        <v>0</v>
      </c>
      <c r="G477" s="67">
        <f>IFERROR(D477,'2A'!H477)</f>
        <v>0</v>
      </c>
      <c r="H477" s="44">
        <f>IFERROR(D477,'2A'!I477)</f>
        <v>0</v>
      </c>
      <c r="I477" s="44">
        <f>IFERROR(D477,'2A'!J477)</f>
        <v>0</v>
      </c>
      <c r="J477" s="44">
        <f>IFERROR(D477,'2A'!K477)</f>
        <v>0</v>
      </c>
      <c r="K477" s="44">
        <f>IFERROR(D477,'2A'!L477)</f>
        <v>0</v>
      </c>
      <c r="L477" s="44">
        <f>IFERROR(D477,'2A'!M477)</f>
        <v>0</v>
      </c>
    </row>
    <row r="478" spans="2:12">
      <c r="B478" s="161">
        <f t="shared" si="8"/>
        <v>473</v>
      </c>
      <c r="C478" s="74">
        <f>'2A'!E478</f>
        <v>0</v>
      </c>
      <c r="D478" s="42">
        <f>VLOOKUP(C478,BOOKS!$E$6:$N$1005,10,0)</f>
        <v>0</v>
      </c>
      <c r="E478" s="43">
        <f>IFERROR(D478,'2A'!F478)</f>
        <v>0</v>
      </c>
      <c r="F478" s="41">
        <f>IFERROR(D478,'2A'!G478)</f>
        <v>0</v>
      </c>
      <c r="G478" s="68">
        <f>IFERROR(D478,'2A'!H478)</f>
        <v>0</v>
      </c>
      <c r="H478" s="41">
        <f>IFERROR(D478,'2A'!I478)</f>
        <v>0</v>
      </c>
      <c r="I478" s="41">
        <f>IFERROR(D478,'2A'!J478)</f>
        <v>0</v>
      </c>
      <c r="J478" s="41">
        <f>IFERROR(D478,'2A'!K478)</f>
        <v>0</v>
      </c>
      <c r="K478" s="41">
        <f>IFERROR(D478,'2A'!L478)</f>
        <v>0</v>
      </c>
      <c r="L478" s="41">
        <f>IFERROR(D478,'2A'!M478)</f>
        <v>0</v>
      </c>
    </row>
    <row r="479" spans="2:12">
      <c r="B479" s="162">
        <f t="shared" si="8"/>
        <v>474</v>
      </c>
      <c r="C479" s="73">
        <f>'2A'!E479</f>
        <v>0</v>
      </c>
      <c r="D479" s="42">
        <f>VLOOKUP(C479,BOOKS!$E$6:$N$1005,10,0)</f>
        <v>0</v>
      </c>
      <c r="E479" s="45">
        <f>IFERROR(D479,'2A'!F479)</f>
        <v>0</v>
      </c>
      <c r="F479" s="44">
        <f>IFERROR(D479,'2A'!G479)</f>
        <v>0</v>
      </c>
      <c r="G479" s="67">
        <f>IFERROR(D479,'2A'!H479)</f>
        <v>0</v>
      </c>
      <c r="H479" s="44">
        <f>IFERROR(D479,'2A'!I479)</f>
        <v>0</v>
      </c>
      <c r="I479" s="44">
        <f>IFERROR(D479,'2A'!J479)</f>
        <v>0</v>
      </c>
      <c r="J479" s="44">
        <f>IFERROR(D479,'2A'!K479)</f>
        <v>0</v>
      </c>
      <c r="K479" s="44">
        <f>IFERROR(D479,'2A'!L479)</f>
        <v>0</v>
      </c>
      <c r="L479" s="44">
        <f>IFERROR(D479,'2A'!M479)</f>
        <v>0</v>
      </c>
    </row>
    <row r="480" spans="2:12">
      <c r="B480" s="161">
        <f t="shared" si="8"/>
        <v>475</v>
      </c>
      <c r="C480" s="74">
        <f>'2A'!E480</f>
        <v>0</v>
      </c>
      <c r="D480" s="42">
        <f>VLOOKUP(C480,BOOKS!$E$6:$N$1005,10,0)</f>
        <v>0</v>
      </c>
      <c r="E480" s="43">
        <f>IFERROR(D480,'2A'!F480)</f>
        <v>0</v>
      </c>
      <c r="F480" s="41">
        <f>IFERROR(D480,'2A'!G480)</f>
        <v>0</v>
      </c>
      <c r="G480" s="68">
        <f>IFERROR(D480,'2A'!H480)</f>
        <v>0</v>
      </c>
      <c r="H480" s="41">
        <f>IFERROR(D480,'2A'!I480)</f>
        <v>0</v>
      </c>
      <c r="I480" s="41">
        <f>IFERROR(D480,'2A'!J480)</f>
        <v>0</v>
      </c>
      <c r="J480" s="41">
        <f>IFERROR(D480,'2A'!K480)</f>
        <v>0</v>
      </c>
      <c r="K480" s="41">
        <f>IFERROR(D480,'2A'!L480)</f>
        <v>0</v>
      </c>
      <c r="L480" s="41">
        <f>IFERROR(D480,'2A'!M480)</f>
        <v>0</v>
      </c>
    </row>
    <row r="481" spans="2:12">
      <c r="B481" s="162">
        <f t="shared" si="8"/>
        <v>476</v>
      </c>
      <c r="C481" s="73">
        <f>'2A'!E481</f>
        <v>0</v>
      </c>
      <c r="D481" s="42">
        <f>VLOOKUP(C481,BOOKS!$E$6:$N$1005,10,0)</f>
        <v>0</v>
      </c>
      <c r="E481" s="45">
        <f>IFERROR(D481,'2A'!F481)</f>
        <v>0</v>
      </c>
      <c r="F481" s="44">
        <f>IFERROR(D481,'2A'!G481)</f>
        <v>0</v>
      </c>
      <c r="G481" s="67">
        <f>IFERROR(D481,'2A'!H481)</f>
        <v>0</v>
      </c>
      <c r="H481" s="44">
        <f>IFERROR(D481,'2A'!I481)</f>
        <v>0</v>
      </c>
      <c r="I481" s="44">
        <f>IFERROR(D481,'2A'!J481)</f>
        <v>0</v>
      </c>
      <c r="J481" s="44">
        <f>IFERROR(D481,'2A'!K481)</f>
        <v>0</v>
      </c>
      <c r="K481" s="44">
        <f>IFERROR(D481,'2A'!L481)</f>
        <v>0</v>
      </c>
      <c r="L481" s="44">
        <f>IFERROR(D481,'2A'!M481)</f>
        <v>0</v>
      </c>
    </row>
    <row r="482" spans="2:12">
      <c r="B482" s="161">
        <f t="shared" si="8"/>
        <v>477</v>
      </c>
      <c r="C482" s="74">
        <f>'2A'!E482</f>
        <v>0</v>
      </c>
      <c r="D482" s="42">
        <f>VLOOKUP(C482,BOOKS!$E$6:$N$1005,10,0)</f>
        <v>0</v>
      </c>
      <c r="E482" s="43">
        <f>IFERROR(D482,'2A'!F482)</f>
        <v>0</v>
      </c>
      <c r="F482" s="41">
        <f>IFERROR(D482,'2A'!G482)</f>
        <v>0</v>
      </c>
      <c r="G482" s="68">
        <f>IFERROR(D482,'2A'!H482)</f>
        <v>0</v>
      </c>
      <c r="H482" s="41">
        <f>IFERROR(D482,'2A'!I482)</f>
        <v>0</v>
      </c>
      <c r="I482" s="41">
        <f>IFERROR(D482,'2A'!J482)</f>
        <v>0</v>
      </c>
      <c r="J482" s="41">
        <f>IFERROR(D482,'2A'!K482)</f>
        <v>0</v>
      </c>
      <c r="K482" s="41">
        <f>IFERROR(D482,'2A'!L482)</f>
        <v>0</v>
      </c>
      <c r="L482" s="41">
        <f>IFERROR(D482,'2A'!M482)</f>
        <v>0</v>
      </c>
    </row>
    <row r="483" spans="2:12">
      <c r="B483" s="162">
        <f t="shared" si="8"/>
        <v>478</v>
      </c>
      <c r="C483" s="73">
        <f>'2A'!E483</f>
        <v>0</v>
      </c>
      <c r="D483" s="42">
        <f>VLOOKUP(C483,BOOKS!$E$6:$N$1005,10,0)</f>
        <v>0</v>
      </c>
      <c r="E483" s="45">
        <f>IFERROR(D483,'2A'!F483)</f>
        <v>0</v>
      </c>
      <c r="F483" s="44">
        <f>IFERROR(D483,'2A'!G483)</f>
        <v>0</v>
      </c>
      <c r="G483" s="67">
        <f>IFERROR(D483,'2A'!H483)</f>
        <v>0</v>
      </c>
      <c r="H483" s="44">
        <f>IFERROR(D483,'2A'!I483)</f>
        <v>0</v>
      </c>
      <c r="I483" s="44">
        <f>IFERROR(D483,'2A'!J483)</f>
        <v>0</v>
      </c>
      <c r="J483" s="44">
        <f>IFERROR(D483,'2A'!K483)</f>
        <v>0</v>
      </c>
      <c r="K483" s="44">
        <f>IFERROR(D483,'2A'!L483)</f>
        <v>0</v>
      </c>
      <c r="L483" s="44">
        <f>IFERROR(D483,'2A'!M483)</f>
        <v>0</v>
      </c>
    </row>
    <row r="484" spans="2:12">
      <c r="B484" s="161">
        <f t="shared" si="8"/>
        <v>479</v>
      </c>
      <c r="C484" s="74">
        <f>'2A'!E484</f>
        <v>0</v>
      </c>
      <c r="D484" s="42">
        <f>VLOOKUP(C484,BOOKS!$E$6:$N$1005,10,0)</f>
        <v>0</v>
      </c>
      <c r="E484" s="43">
        <f>IFERROR(D484,'2A'!F484)</f>
        <v>0</v>
      </c>
      <c r="F484" s="41">
        <f>IFERROR(D484,'2A'!G484)</f>
        <v>0</v>
      </c>
      <c r="G484" s="68">
        <f>IFERROR(D484,'2A'!H484)</f>
        <v>0</v>
      </c>
      <c r="H484" s="41">
        <f>IFERROR(D484,'2A'!I484)</f>
        <v>0</v>
      </c>
      <c r="I484" s="41">
        <f>IFERROR(D484,'2A'!J484)</f>
        <v>0</v>
      </c>
      <c r="J484" s="41">
        <f>IFERROR(D484,'2A'!K484)</f>
        <v>0</v>
      </c>
      <c r="K484" s="41">
        <f>IFERROR(D484,'2A'!L484)</f>
        <v>0</v>
      </c>
      <c r="L484" s="41">
        <f>IFERROR(D484,'2A'!M484)</f>
        <v>0</v>
      </c>
    </row>
    <row r="485" spans="2:12">
      <c r="B485" s="162">
        <f t="shared" si="8"/>
        <v>480</v>
      </c>
      <c r="C485" s="73">
        <f>'2A'!E485</f>
        <v>0</v>
      </c>
      <c r="D485" s="42">
        <f>VLOOKUP(C485,BOOKS!$E$6:$N$1005,10,0)</f>
        <v>0</v>
      </c>
      <c r="E485" s="45">
        <f>IFERROR(D485,'2A'!F485)</f>
        <v>0</v>
      </c>
      <c r="F485" s="44">
        <f>IFERROR(D485,'2A'!G485)</f>
        <v>0</v>
      </c>
      <c r="G485" s="67">
        <f>IFERROR(D485,'2A'!H485)</f>
        <v>0</v>
      </c>
      <c r="H485" s="44">
        <f>IFERROR(D485,'2A'!I485)</f>
        <v>0</v>
      </c>
      <c r="I485" s="44">
        <f>IFERROR(D485,'2A'!J485)</f>
        <v>0</v>
      </c>
      <c r="J485" s="44">
        <f>IFERROR(D485,'2A'!K485)</f>
        <v>0</v>
      </c>
      <c r="K485" s="44">
        <f>IFERROR(D485,'2A'!L485)</f>
        <v>0</v>
      </c>
      <c r="L485" s="44">
        <f>IFERROR(D485,'2A'!M485)</f>
        <v>0</v>
      </c>
    </row>
    <row r="486" spans="2:12">
      <c r="B486" s="161">
        <f t="shared" si="8"/>
        <v>481</v>
      </c>
      <c r="C486" s="74">
        <f>'2A'!E486</f>
        <v>0</v>
      </c>
      <c r="D486" s="42">
        <f>VLOOKUP(C486,BOOKS!$E$6:$N$1005,10,0)</f>
        <v>0</v>
      </c>
      <c r="E486" s="43">
        <f>IFERROR(D486,'2A'!F486)</f>
        <v>0</v>
      </c>
      <c r="F486" s="41">
        <f>IFERROR(D486,'2A'!G486)</f>
        <v>0</v>
      </c>
      <c r="G486" s="68">
        <f>IFERROR(D486,'2A'!H486)</f>
        <v>0</v>
      </c>
      <c r="H486" s="41">
        <f>IFERROR(D486,'2A'!I486)</f>
        <v>0</v>
      </c>
      <c r="I486" s="41">
        <f>IFERROR(D486,'2A'!J486)</f>
        <v>0</v>
      </c>
      <c r="J486" s="41">
        <f>IFERROR(D486,'2A'!K486)</f>
        <v>0</v>
      </c>
      <c r="K486" s="41">
        <f>IFERROR(D486,'2A'!L486)</f>
        <v>0</v>
      </c>
      <c r="L486" s="41">
        <f>IFERROR(D486,'2A'!M486)</f>
        <v>0</v>
      </c>
    </row>
    <row r="487" spans="2:12">
      <c r="B487" s="162">
        <f t="shared" si="8"/>
        <v>482</v>
      </c>
      <c r="C487" s="73">
        <f>'2A'!E487</f>
        <v>0</v>
      </c>
      <c r="D487" s="42">
        <f>VLOOKUP(C487,BOOKS!$E$6:$N$1005,10,0)</f>
        <v>0</v>
      </c>
      <c r="E487" s="45">
        <f>IFERROR(D487,'2A'!F487)</f>
        <v>0</v>
      </c>
      <c r="F487" s="44">
        <f>IFERROR(D487,'2A'!G487)</f>
        <v>0</v>
      </c>
      <c r="G487" s="67">
        <f>IFERROR(D487,'2A'!H487)</f>
        <v>0</v>
      </c>
      <c r="H487" s="44">
        <f>IFERROR(D487,'2A'!I487)</f>
        <v>0</v>
      </c>
      <c r="I487" s="44">
        <f>IFERROR(D487,'2A'!J487)</f>
        <v>0</v>
      </c>
      <c r="J487" s="44">
        <f>IFERROR(D487,'2A'!K487)</f>
        <v>0</v>
      </c>
      <c r="K487" s="44">
        <f>IFERROR(D487,'2A'!L487)</f>
        <v>0</v>
      </c>
      <c r="L487" s="44">
        <f>IFERROR(D487,'2A'!M487)</f>
        <v>0</v>
      </c>
    </row>
    <row r="488" spans="2:12">
      <c r="B488" s="161">
        <f t="shared" si="8"/>
        <v>483</v>
      </c>
      <c r="C488" s="74">
        <f>'2A'!E488</f>
        <v>0</v>
      </c>
      <c r="D488" s="42">
        <f>VLOOKUP(C488,BOOKS!$E$6:$N$1005,10,0)</f>
        <v>0</v>
      </c>
      <c r="E488" s="43">
        <f>IFERROR(D488,'2A'!F488)</f>
        <v>0</v>
      </c>
      <c r="F488" s="41">
        <f>IFERROR(D488,'2A'!G488)</f>
        <v>0</v>
      </c>
      <c r="G488" s="68">
        <f>IFERROR(D488,'2A'!H488)</f>
        <v>0</v>
      </c>
      <c r="H488" s="41">
        <f>IFERROR(D488,'2A'!I488)</f>
        <v>0</v>
      </c>
      <c r="I488" s="41">
        <f>IFERROR(D488,'2A'!J488)</f>
        <v>0</v>
      </c>
      <c r="J488" s="41">
        <f>IFERROR(D488,'2A'!K488)</f>
        <v>0</v>
      </c>
      <c r="K488" s="41">
        <f>IFERROR(D488,'2A'!L488)</f>
        <v>0</v>
      </c>
      <c r="L488" s="41">
        <f>IFERROR(D488,'2A'!M488)</f>
        <v>0</v>
      </c>
    </row>
    <row r="489" spans="2:12">
      <c r="B489" s="162">
        <f t="shared" si="8"/>
        <v>484</v>
      </c>
      <c r="C489" s="73">
        <f>'2A'!E489</f>
        <v>0</v>
      </c>
      <c r="D489" s="42">
        <f>VLOOKUP(C489,BOOKS!$E$6:$N$1005,10,0)</f>
        <v>0</v>
      </c>
      <c r="E489" s="45">
        <f>IFERROR(D489,'2A'!F489)</f>
        <v>0</v>
      </c>
      <c r="F489" s="44">
        <f>IFERROR(D489,'2A'!G489)</f>
        <v>0</v>
      </c>
      <c r="G489" s="67">
        <f>IFERROR(D489,'2A'!H489)</f>
        <v>0</v>
      </c>
      <c r="H489" s="44">
        <f>IFERROR(D489,'2A'!I489)</f>
        <v>0</v>
      </c>
      <c r="I489" s="44">
        <f>IFERROR(D489,'2A'!J489)</f>
        <v>0</v>
      </c>
      <c r="J489" s="44">
        <f>IFERROR(D489,'2A'!K489)</f>
        <v>0</v>
      </c>
      <c r="K489" s="44">
        <f>IFERROR(D489,'2A'!L489)</f>
        <v>0</v>
      </c>
      <c r="L489" s="44">
        <f>IFERROR(D489,'2A'!M489)</f>
        <v>0</v>
      </c>
    </row>
    <row r="490" spans="2:12">
      <c r="B490" s="161">
        <f t="shared" si="8"/>
        <v>485</v>
      </c>
      <c r="C490" s="74">
        <f>'2A'!E490</f>
        <v>0</v>
      </c>
      <c r="D490" s="42">
        <f>VLOOKUP(C490,BOOKS!$E$6:$N$1005,10,0)</f>
        <v>0</v>
      </c>
      <c r="E490" s="43">
        <f>IFERROR(D490,'2A'!F490)</f>
        <v>0</v>
      </c>
      <c r="F490" s="41">
        <f>IFERROR(D490,'2A'!G490)</f>
        <v>0</v>
      </c>
      <c r="G490" s="68">
        <f>IFERROR(D490,'2A'!H490)</f>
        <v>0</v>
      </c>
      <c r="H490" s="41">
        <f>IFERROR(D490,'2A'!I490)</f>
        <v>0</v>
      </c>
      <c r="I490" s="41">
        <f>IFERROR(D490,'2A'!J490)</f>
        <v>0</v>
      </c>
      <c r="J490" s="41">
        <f>IFERROR(D490,'2A'!K490)</f>
        <v>0</v>
      </c>
      <c r="K490" s="41">
        <f>IFERROR(D490,'2A'!L490)</f>
        <v>0</v>
      </c>
      <c r="L490" s="41">
        <f>IFERROR(D490,'2A'!M490)</f>
        <v>0</v>
      </c>
    </row>
    <row r="491" spans="2:12">
      <c r="B491" s="162">
        <f t="shared" si="8"/>
        <v>486</v>
      </c>
      <c r="C491" s="73">
        <f>'2A'!E491</f>
        <v>0</v>
      </c>
      <c r="D491" s="42">
        <f>VLOOKUP(C491,BOOKS!$E$6:$N$1005,10,0)</f>
        <v>0</v>
      </c>
      <c r="E491" s="45">
        <f>IFERROR(D491,'2A'!F491)</f>
        <v>0</v>
      </c>
      <c r="F491" s="44">
        <f>IFERROR(D491,'2A'!G491)</f>
        <v>0</v>
      </c>
      <c r="G491" s="67">
        <f>IFERROR(D491,'2A'!H491)</f>
        <v>0</v>
      </c>
      <c r="H491" s="44">
        <f>IFERROR(D491,'2A'!I491)</f>
        <v>0</v>
      </c>
      <c r="I491" s="44">
        <f>IFERROR(D491,'2A'!J491)</f>
        <v>0</v>
      </c>
      <c r="J491" s="44">
        <f>IFERROR(D491,'2A'!K491)</f>
        <v>0</v>
      </c>
      <c r="K491" s="44">
        <f>IFERROR(D491,'2A'!L491)</f>
        <v>0</v>
      </c>
      <c r="L491" s="44">
        <f>IFERROR(D491,'2A'!M491)</f>
        <v>0</v>
      </c>
    </row>
    <row r="492" spans="2:12">
      <c r="B492" s="161">
        <f t="shared" si="8"/>
        <v>487</v>
      </c>
      <c r="C492" s="74">
        <f>'2A'!E492</f>
        <v>0</v>
      </c>
      <c r="D492" s="42">
        <f>VLOOKUP(C492,BOOKS!$E$6:$N$1005,10,0)</f>
        <v>0</v>
      </c>
      <c r="E492" s="43">
        <f>IFERROR(D492,'2A'!F492)</f>
        <v>0</v>
      </c>
      <c r="F492" s="41">
        <f>IFERROR(D492,'2A'!G492)</f>
        <v>0</v>
      </c>
      <c r="G492" s="68">
        <f>IFERROR(D492,'2A'!H492)</f>
        <v>0</v>
      </c>
      <c r="H492" s="41">
        <f>IFERROR(D492,'2A'!I492)</f>
        <v>0</v>
      </c>
      <c r="I492" s="41">
        <f>IFERROR(D492,'2A'!J492)</f>
        <v>0</v>
      </c>
      <c r="J492" s="41">
        <f>IFERROR(D492,'2A'!K492)</f>
        <v>0</v>
      </c>
      <c r="K492" s="41">
        <f>IFERROR(D492,'2A'!L492)</f>
        <v>0</v>
      </c>
      <c r="L492" s="41">
        <f>IFERROR(D492,'2A'!M492)</f>
        <v>0</v>
      </c>
    </row>
    <row r="493" spans="2:12">
      <c r="B493" s="162">
        <f t="shared" si="8"/>
        <v>488</v>
      </c>
      <c r="C493" s="73">
        <f>'2A'!E493</f>
        <v>0</v>
      </c>
      <c r="D493" s="42">
        <f>VLOOKUP(C493,BOOKS!$E$6:$N$1005,10,0)</f>
        <v>0</v>
      </c>
      <c r="E493" s="45">
        <f>IFERROR(D493,'2A'!F493)</f>
        <v>0</v>
      </c>
      <c r="F493" s="44">
        <f>IFERROR(D493,'2A'!G493)</f>
        <v>0</v>
      </c>
      <c r="G493" s="67">
        <f>IFERROR(D493,'2A'!H493)</f>
        <v>0</v>
      </c>
      <c r="H493" s="44">
        <f>IFERROR(D493,'2A'!I493)</f>
        <v>0</v>
      </c>
      <c r="I493" s="44">
        <f>IFERROR(D493,'2A'!J493)</f>
        <v>0</v>
      </c>
      <c r="J493" s="44">
        <f>IFERROR(D493,'2A'!K493)</f>
        <v>0</v>
      </c>
      <c r="K493" s="44">
        <f>IFERROR(D493,'2A'!L493)</f>
        <v>0</v>
      </c>
      <c r="L493" s="44">
        <f>IFERROR(D493,'2A'!M493)</f>
        <v>0</v>
      </c>
    </row>
    <row r="494" spans="2:12">
      <c r="B494" s="161">
        <f t="shared" si="8"/>
        <v>489</v>
      </c>
      <c r="C494" s="74">
        <f>'2A'!E494</f>
        <v>0</v>
      </c>
      <c r="D494" s="42">
        <f>VLOOKUP(C494,BOOKS!$E$6:$N$1005,10,0)</f>
        <v>0</v>
      </c>
      <c r="E494" s="43">
        <f>IFERROR(D494,'2A'!F494)</f>
        <v>0</v>
      </c>
      <c r="F494" s="41">
        <f>IFERROR(D494,'2A'!G494)</f>
        <v>0</v>
      </c>
      <c r="G494" s="68">
        <f>IFERROR(D494,'2A'!H494)</f>
        <v>0</v>
      </c>
      <c r="H494" s="41">
        <f>IFERROR(D494,'2A'!I494)</f>
        <v>0</v>
      </c>
      <c r="I494" s="41">
        <f>IFERROR(D494,'2A'!J494)</f>
        <v>0</v>
      </c>
      <c r="J494" s="41">
        <f>IFERROR(D494,'2A'!K494)</f>
        <v>0</v>
      </c>
      <c r="K494" s="41">
        <f>IFERROR(D494,'2A'!L494)</f>
        <v>0</v>
      </c>
      <c r="L494" s="41">
        <f>IFERROR(D494,'2A'!M494)</f>
        <v>0</v>
      </c>
    </row>
    <row r="495" spans="2:12">
      <c r="B495" s="162">
        <f t="shared" si="8"/>
        <v>490</v>
      </c>
      <c r="C495" s="73">
        <f>'2A'!E495</f>
        <v>0</v>
      </c>
      <c r="D495" s="42">
        <f>VLOOKUP(C495,BOOKS!$E$6:$N$1005,10,0)</f>
        <v>0</v>
      </c>
      <c r="E495" s="45">
        <f>IFERROR(D495,'2A'!F495)</f>
        <v>0</v>
      </c>
      <c r="F495" s="44">
        <f>IFERROR(D495,'2A'!G495)</f>
        <v>0</v>
      </c>
      <c r="G495" s="67">
        <f>IFERROR(D495,'2A'!H495)</f>
        <v>0</v>
      </c>
      <c r="H495" s="44">
        <f>IFERROR(D495,'2A'!I495)</f>
        <v>0</v>
      </c>
      <c r="I495" s="44">
        <f>IFERROR(D495,'2A'!J495)</f>
        <v>0</v>
      </c>
      <c r="J495" s="44">
        <f>IFERROR(D495,'2A'!K495)</f>
        <v>0</v>
      </c>
      <c r="K495" s="44">
        <f>IFERROR(D495,'2A'!L495)</f>
        <v>0</v>
      </c>
      <c r="L495" s="44">
        <f>IFERROR(D495,'2A'!M495)</f>
        <v>0</v>
      </c>
    </row>
    <row r="496" spans="2:12">
      <c r="B496" s="161">
        <f t="shared" si="8"/>
        <v>491</v>
      </c>
      <c r="C496" s="74">
        <f>'2A'!E496</f>
        <v>0</v>
      </c>
      <c r="D496" s="42">
        <f>VLOOKUP(C496,BOOKS!$E$6:$N$1005,10,0)</f>
        <v>0</v>
      </c>
      <c r="E496" s="43">
        <f>IFERROR(D496,'2A'!F496)</f>
        <v>0</v>
      </c>
      <c r="F496" s="41">
        <f>IFERROR(D496,'2A'!G496)</f>
        <v>0</v>
      </c>
      <c r="G496" s="68">
        <f>IFERROR(D496,'2A'!H496)</f>
        <v>0</v>
      </c>
      <c r="H496" s="41">
        <f>IFERROR(D496,'2A'!I496)</f>
        <v>0</v>
      </c>
      <c r="I496" s="41">
        <f>IFERROR(D496,'2A'!J496)</f>
        <v>0</v>
      </c>
      <c r="J496" s="41">
        <f>IFERROR(D496,'2A'!K496)</f>
        <v>0</v>
      </c>
      <c r="K496" s="41">
        <f>IFERROR(D496,'2A'!L496)</f>
        <v>0</v>
      </c>
      <c r="L496" s="41">
        <f>IFERROR(D496,'2A'!M496)</f>
        <v>0</v>
      </c>
    </row>
    <row r="497" spans="2:12">
      <c r="B497" s="162">
        <f t="shared" si="8"/>
        <v>492</v>
      </c>
      <c r="C497" s="73">
        <f>'2A'!E497</f>
        <v>0</v>
      </c>
      <c r="D497" s="42">
        <f>VLOOKUP(C497,BOOKS!$E$6:$N$1005,10,0)</f>
        <v>0</v>
      </c>
      <c r="E497" s="45">
        <f>IFERROR(D497,'2A'!F497)</f>
        <v>0</v>
      </c>
      <c r="F497" s="44">
        <f>IFERROR(D497,'2A'!G497)</f>
        <v>0</v>
      </c>
      <c r="G497" s="67">
        <f>IFERROR(D497,'2A'!H497)</f>
        <v>0</v>
      </c>
      <c r="H497" s="44">
        <f>IFERROR(D497,'2A'!I497)</f>
        <v>0</v>
      </c>
      <c r="I497" s="44">
        <f>IFERROR(D497,'2A'!J497)</f>
        <v>0</v>
      </c>
      <c r="J497" s="44">
        <f>IFERROR(D497,'2A'!K497)</f>
        <v>0</v>
      </c>
      <c r="K497" s="44">
        <f>IFERROR(D497,'2A'!L497)</f>
        <v>0</v>
      </c>
      <c r="L497" s="44">
        <f>IFERROR(D497,'2A'!M497)</f>
        <v>0</v>
      </c>
    </row>
    <row r="498" spans="2:12">
      <c r="B498" s="161">
        <f t="shared" si="8"/>
        <v>493</v>
      </c>
      <c r="C498" s="74">
        <f>'2A'!E498</f>
        <v>0</v>
      </c>
      <c r="D498" s="42">
        <f>VLOOKUP(C498,BOOKS!$E$6:$N$1005,10,0)</f>
        <v>0</v>
      </c>
      <c r="E498" s="43">
        <f>IFERROR(D498,'2A'!F498)</f>
        <v>0</v>
      </c>
      <c r="F498" s="41">
        <f>IFERROR(D498,'2A'!G498)</f>
        <v>0</v>
      </c>
      <c r="G498" s="68">
        <f>IFERROR(D498,'2A'!H498)</f>
        <v>0</v>
      </c>
      <c r="H498" s="41">
        <f>IFERROR(D498,'2A'!I498)</f>
        <v>0</v>
      </c>
      <c r="I498" s="41">
        <f>IFERROR(D498,'2A'!J498)</f>
        <v>0</v>
      </c>
      <c r="J498" s="41">
        <f>IFERROR(D498,'2A'!K498)</f>
        <v>0</v>
      </c>
      <c r="K498" s="41">
        <f>IFERROR(D498,'2A'!L498)</f>
        <v>0</v>
      </c>
      <c r="L498" s="41">
        <f>IFERROR(D498,'2A'!M498)</f>
        <v>0</v>
      </c>
    </row>
    <row r="499" spans="2:12">
      <c r="B499" s="162">
        <f t="shared" si="8"/>
        <v>494</v>
      </c>
      <c r="C499" s="73">
        <f>'2A'!E499</f>
        <v>0</v>
      </c>
      <c r="D499" s="42">
        <f>VLOOKUP(C499,BOOKS!$E$6:$N$1005,10,0)</f>
        <v>0</v>
      </c>
      <c r="E499" s="45">
        <f>IFERROR(D499,'2A'!F499)</f>
        <v>0</v>
      </c>
      <c r="F499" s="44">
        <f>IFERROR(D499,'2A'!G499)</f>
        <v>0</v>
      </c>
      <c r="G499" s="67">
        <f>IFERROR(D499,'2A'!H499)</f>
        <v>0</v>
      </c>
      <c r="H499" s="44">
        <f>IFERROR(D499,'2A'!I499)</f>
        <v>0</v>
      </c>
      <c r="I499" s="44">
        <f>IFERROR(D499,'2A'!J499)</f>
        <v>0</v>
      </c>
      <c r="J499" s="44">
        <f>IFERROR(D499,'2A'!K499)</f>
        <v>0</v>
      </c>
      <c r="K499" s="44">
        <f>IFERROR(D499,'2A'!L499)</f>
        <v>0</v>
      </c>
      <c r="L499" s="44">
        <f>IFERROR(D499,'2A'!M499)</f>
        <v>0</v>
      </c>
    </row>
    <row r="500" spans="2:12">
      <c r="B500" s="161">
        <f t="shared" si="8"/>
        <v>495</v>
      </c>
      <c r="C500" s="74">
        <f>'2A'!E500</f>
        <v>0</v>
      </c>
      <c r="D500" s="42">
        <f>VLOOKUP(C500,BOOKS!$E$6:$N$1005,10,0)</f>
        <v>0</v>
      </c>
      <c r="E500" s="43">
        <f>IFERROR(D500,'2A'!F500)</f>
        <v>0</v>
      </c>
      <c r="F500" s="41">
        <f>IFERROR(D500,'2A'!G500)</f>
        <v>0</v>
      </c>
      <c r="G500" s="68">
        <f>IFERROR(D500,'2A'!H500)</f>
        <v>0</v>
      </c>
      <c r="H500" s="41">
        <f>IFERROR(D500,'2A'!I500)</f>
        <v>0</v>
      </c>
      <c r="I500" s="41">
        <f>IFERROR(D500,'2A'!J500)</f>
        <v>0</v>
      </c>
      <c r="J500" s="41">
        <f>IFERROR(D500,'2A'!K500)</f>
        <v>0</v>
      </c>
      <c r="K500" s="41">
        <f>IFERROR(D500,'2A'!L500)</f>
        <v>0</v>
      </c>
      <c r="L500" s="41">
        <f>IFERROR(D500,'2A'!M500)</f>
        <v>0</v>
      </c>
    </row>
    <row r="501" spans="2:12">
      <c r="B501" s="162">
        <f t="shared" si="8"/>
        <v>496</v>
      </c>
      <c r="C501" s="73">
        <f>'2A'!E501</f>
        <v>0</v>
      </c>
      <c r="D501" s="42">
        <f>VLOOKUP(C501,BOOKS!$E$6:$N$1005,10,0)</f>
        <v>0</v>
      </c>
      <c r="E501" s="45">
        <f>IFERROR(D501,'2A'!F501)</f>
        <v>0</v>
      </c>
      <c r="F501" s="44">
        <f>IFERROR(D501,'2A'!G501)</f>
        <v>0</v>
      </c>
      <c r="G501" s="67">
        <f>IFERROR(D501,'2A'!H501)</f>
        <v>0</v>
      </c>
      <c r="H501" s="44">
        <f>IFERROR(D501,'2A'!I501)</f>
        <v>0</v>
      </c>
      <c r="I501" s="44">
        <f>IFERROR(D501,'2A'!J501)</f>
        <v>0</v>
      </c>
      <c r="J501" s="44">
        <f>IFERROR(D501,'2A'!K501)</f>
        <v>0</v>
      </c>
      <c r="K501" s="44">
        <f>IFERROR(D501,'2A'!L501)</f>
        <v>0</v>
      </c>
      <c r="L501" s="44">
        <f>IFERROR(D501,'2A'!M501)</f>
        <v>0</v>
      </c>
    </row>
    <row r="502" spans="2:12">
      <c r="B502" s="161">
        <f t="shared" si="8"/>
        <v>497</v>
      </c>
      <c r="C502" s="74">
        <f>'2A'!E502</f>
        <v>0</v>
      </c>
      <c r="D502" s="42">
        <f>VLOOKUP(C502,BOOKS!$E$6:$N$1005,10,0)</f>
        <v>0</v>
      </c>
      <c r="E502" s="43">
        <f>IFERROR(D502,'2A'!F502)</f>
        <v>0</v>
      </c>
      <c r="F502" s="41">
        <f>IFERROR(D502,'2A'!G502)</f>
        <v>0</v>
      </c>
      <c r="G502" s="68">
        <f>IFERROR(D502,'2A'!H502)</f>
        <v>0</v>
      </c>
      <c r="H502" s="41">
        <f>IFERROR(D502,'2A'!I502)</f>
        <v>0</v>
      </c>
      <c r="I502" s="41">
        <f>IFERROR(D502,'2A'!J502)</f>
        <v>0</v>
      </c>
      <c r="J502" s="41">
        <f>IFERROR(D502,'2A'!K502)</f>
        <v>0</v>
      </c>
      <c r="K502" s="41">
        <f>IFERROR(D502,'2A'!L502)</f>
        <v>0</v>
      </c>
      <c r="L502" s="41">
        <f>IFERROR(D502,'2A'!M502)</f>
        <v>0</v>
      </c>
    </row>
    <row r="503" spans="2:12">
      <c r="B503" s="162">
        <f t="shared" si="8"/>
        <v>498</v>
      </c>
      <c r="C503" s="73">
        <f>'2A'!E503</f>
        <v>0</v>
      </c>
      <c r="D503" s="42">
        <f>VLOOKUP(C503,BOOKS!$E$6:$N$1005,10,0)</f>
        <v>0</v>
      </c>
      <c r="E503" s="45">
        <f>IFERROR(D503,'2A'!F503)</f>
        <v>0</v>
      </c>
      <c r="F503" s="44">
        <f>IFERROR(D503,'2A'!G503)</f>
        <v>0</v>
      </c>
      <c r="G503" s="67">
        <f>IFERROR(D503,'2A'!H503)</f>
        <v>0</v>
      </c>
      <c r="H503" s="44">
        <f>IFERROR(D503,'2A'!I503)</f>
        <v>0</v>
      </c>
      <c r="I503" s="44">
        <f>IFERROR(D503,'2A'!J503)</f>
        <v>0</v>
      </c>
      <c r="J503" s="44">
        <f>IFERROR(D503,'2A'!K503)</f>
        <v>0</v>
      </c>
      <c r="K503" s="44">
        <f>IFERROR(D503,'2A'!L503)</f>
        <v>0</v>
      </c>
      <c r="L503" s="44">
        <f>IFERROR(D503,'2A'!M503)</f>
        <v>0</v>
      </c>
    </row>
    <row r="504" spans="2:12">
      <c r="B504" s="161">
        <f t="shared" si="8"/>
        <v>499</v>
      </c>
      <c r="C504" s="74">
        <f>'2A'!E504</f>
        <v>0</v>
      </c>
      <c r="D504" s="42">
        <f>VLOOKUP(C504,BOOKS!$E$6:$N$1005,10,0)</f>
        <v>0</v>
      </c>
      <c r="E504" s="43">
        <f>IFERROR(D504,'2A'!F504)</f>
        <v>0</v>
      </c>
      <c r="F504" s="41">
        <f>IFERROR(D504,'2A'!G504)</f>
        <v>0</v>
      </c>
      <c r="G504" s="68">
        <f>IFERROR(D504,'2A'!H504)</f>
        <v>0</v>
      </c>
      <c r="H504" s="41">
        <f>IFERROR(D504,'2A'!I504)</f>
        <v>0</v>
      </c>
      <c r="I504" s="41">
        <f>IFERROR(D504,'2A'!J504)</f>
        <v>0</v>
      </c>
      <c r="J504" s="41">
        <f>IFERROR(D504,'2A'!K504)</f>
        <v>0</v>
      </c>
      <c r="K504" s="41">
        <f>IFERROR(D504,'2A'!L504)</f>
        <v>0</v>
      </c>
      <c r="L504" s="41">
        <f>IFERROR(D504,'2A'!M504)</f>
        <v>0</v>
      </c>
    </row>
    <row r="505" spans="2:12">
      <c r="B505" s="162">
        <f t="shared" si="8"/>
        <v>500</v>
      </c>
      <c r="C505" s="73">
        <f>'2A'!E505</f>
        <v>0</v>
      </c>
      <c r="D505" s="42">
        <f>VLOOKUP(C505,BOOKS!$E$6:$N$1005,10,0)</f>
        <v>0</v>
      </c>
      <c r="E505" s="45">
        <f>IFERROR(D505,'2A'!F505)</f>
        <v>0</v>
      </c>
      <c r="F505" s="44">
        <f>IFERROR(D505,'2A'!G505)</f>
        <v>0</v>
      </c>
      <c r="G505" s="67">
        <f>IFERROR(D505,'2A'!H505)</f>
        <v>0</v>
      </c>
      <c r="H505" s="44">
        <f>IFERROR(D505,'2A'!I505)</f>
        <v>0</v>
      </c>
      <c r="I505" s="44">
        <f>IFERROR(D505,'2A'!J505)</f>
        <v>0</v>
      </c>
      <c r="J505" s="44">
        <f>IFERROR(D505,'2A'!K505)</f>
        <v>0</v>
      </c>
      <c r="K505" s="44">
        <f>IFERROR(D505,'2A'!L505)</f>
        <v>0</v>
      </c>
      <c r="L505" s="44">
        <f>IFERROR(D505,'2A'!M505)</f>
        <v>0</v>
      </c>
    </row>
    <row r="506" spans="2:12">
      <c r="B506" s="161">
        <f t="shared" si="8"/>
        <v>501</v>
      </c>
      <c r="C506" s="74">
        <f>'2A'!E506</f>
        <v>0</v>
      </c>
      <c r="D506" s="42">
        <f>VLOOKUP(C506,BOOKS!$E$6:$N$1005,10,0)</f>
        <v>0</v>
      </c>
      <c r="E506" s="43">
        <f>IFERROR(D506,'2A'!F506)</f>
        <v>0</v>
      </c>
      <c r="F506" s="41">
        <f>IFERROR(D506,'2A'!G506)</f>
        <v>0</v>
      </c>
      <c r="G506" s="68">
        <f>IFERROR(D506,'2A'!H506)</f>
        <v>0</v>
      </c>
      <c r="H506" s="41">
        <f>IFERROR(D506,'2A'!I506)</f>
        <v>0</v>
      </c>
      <c r="I506" s="41">
        <f>IFERROR(D506,'2A'!J506)</f>
        <v>0</v>
      </c>
      <c r="J506" s="41">
        <f>IFERROR(D506,'2A'!K506)</f>
        <v>0</v>
      </c>
      <c r="K506" s="41">
        <f>IFERROR(D506,'2A'!L506)</f>
        <v>0</v>
      </c>
      <c r="L506" s="41">
        <f>IFERROR(D506,'2A'!M506)</f>
        <v>0</v>
      </c>
    </row>
    <row r="507" spans="2:12">
      <c r="B507" s="162">
        <f t="shared" si="8"/>
        <v>502</v>
      </c>
      <c r="C507" s="73">
        <f>'2A'!E507</f>
        <v>0</v>
      </c>
      <c r="D507" s="42">
        <f>VLOOKUP(C507,BOOKS!$E$6:$N$1005,10,0)</f>
        <v>0</v>
      </c>
      <c r="E507" s="45">
        <f>IFERROR(D507,'2A'!F507)</f>
        <v>0</v>
      </c>
      <c r="F507" s="44">
        <f>IFERROR(D507,'2A'!G507)</f>
        <v>0</v>
      </c>
      <c r="G507" s="67">
        <f>IFERROR(D507,'2A'!H507)</f>
        <v>0</v>
      </c>
      <c r="H507" s="44">
        <f>IFERROR(D507,'2A'!I507)</f>
        <v>0</v>
      </c>
      <c r="I507" s="44">
        <f>IFERROR(D507,'2A'!J507)</f>
        <v>0</v>
      </c>
      <c r="J507" s="44">
        <f>IFERROR(D507,'2A'!K507)</f>
        <v>0</v>
      </c>
      <c r="K507" s="44">
        <f>IFERROR(D507,'2A'!L507)</f>
        <v>0</v>
      </c>
      <c r="L507" s="44">
        <f>IFERROR(D507,'2A'!M507)</f>
        <v>0</v>
      </c>
    </row>
    <row r="508" spans="2:12">
      <c r="B508" s="161">
        <f t="shared" si="8"/>
        <v>503</v>
      </c>
      <c r="C508" s="74">
        <f>'2A'!E508</f>
        <v>0</v>
      </c>
      <c r="D508" s="42">
        <f>VLOOKUP(C508,BOOKS!$E$6:$N$1005,10,0)</f>
        <v>0</v>
      </c>
      <c r="E508" s="43">
        <f>IFERROR(D508,'2A'!F508)</f>
        <v>0</v>
      </c>
      <c r="F508" s="41">
        <f>IFERROR(D508,'2A'!G508)</f>
        <v>0</v>
      </c>
      <c r="G508" s="68">
        <f>IFERROR(D508,'2A'!H508)</f>
        <v>0</v>
      </c>
      <c r="H508" s="41">
        <f>IFERROR(D508,'2A'!I508)</f>
        <v>0</v>
      </c>
      <c r="I508" s="41">
        <f>IFERROR(D508,'2A'!J508)</f>
        <v>0</v>
      </c>
      <c r="J508" s="41">
        <f>IFERROR(D508,'2A'!K508)</f>
        <v>0</v>
      </c>
      <c r="K508" s="41">
        <f>IFERROR(D508,'2A'!L508)</f>
        <v>0</v>
      </c>
      <c r="L508" s="41">
        <f>IFERROR(D508,'2A'!M508)</f>
        <v>0</v>
      </c>
    </row>
    <row r="509" spans="2:12">
      <c r="B509" s="162">
        <f t="shared" si="8"/>
        <v>504</v>
      </c>
      <c r="C509" s="73">
        <f>'2A'!E509</f>
        <v>0</v>
      </c>
      <c r="D509" s="42">
        <f>VLOOKUP(C509,BOOKS!$E$6:$N$1005,10,0)</f>
        <v>0</v>
      </c>
      <c r="E509" s="45">
        <f>IFERROR(D509,'2A'!F509)</f>
        <v>0</v>
      </c>
      <c r="F509" s="44">
        <f>IFERROR(D509,'2A'!G509)</f>
        <v>0</v>
      </c>
      <c r="G509" s="67">
        <f>IFERROR(D509,'2A'!H509)</f>
        <v>0</v>
      </c>
      <c r="H509" s="44">
        <f>IFERROR(D509,'2A'!I509)</f>
        <v>0</v>
      </c>
      <c r="I509" s="44">
        <f>IFERROR(D509,'2A'!J509)</f>
        <v>0</v>
      </c>
      <c r="J509" s="44">
        <f>IFERROR(D509,'2A'!K509)</f>
        <v>0</v>
      </c>
      <c r="K509" s="44">
        <f>IFERROR(D509,'2A'!L509)</f>
        <v>0</v>
      </c>
      <c r="L509" s="44">
        <f>IFERROR(D509,'2A'!M509)</f>
        <v>0</v>
      </c>
    </row>
    <row r="510" spans="2:12">
      <c r="B510" s="161">
        <f t="shared" si="8"/>
        <v>505</v>
      </c>
      <c r="C510" s="74">
        <f>'2A'!E510</f>
        <v>0</v>
      </c>
      <c r="D510" s="42">
        <f>VLOOKUP(C510,BOOKS!$E$6:$N$1005,10,0)</f>
        <v>0</v>
      </c>
      <c r="E510" s="43">
        <f>IFERROR(D510,'2A'!F510)</f>
        <v>0</v>
      </c>
      <c r="F510" s="41">
        <f>IFERROR(D510,'2A'!G510)</f>
        <v>0</v>
      </c>
      <c r="G510" s="68">
        <f>IFERROR(D510,'2A'!H510)</f>
        <v>0</v>
      </c>
      <c r="H510" s="41">
        <f>IFERROR(D510,'2A'!I510)</f>
        <v>0</v>
      </c>
      <c r="I510" s="41">
        <f>IFERROR(D510,'2A'!J510)</f>
        <v>0</v>
      </c>
      <c r="J510" s="41">
        <f>IFERROR(D510,'2A'!K510)</f>
        <v>0</v>
      </c>
      <c r="K510" s="41">
        <f>IFERROR(D510,'2A'!L510)</f>
        <v>0</v>
      </c>
      <c r="L510" s="41">
        <f>IFERROR(D510,'2A'!M510)</f>
        <v>0</v>
      </c>
    </row>
    <row r="511" spans="2:12">
      <c r="B511" s="162">
        <f t="shared" si="8"/>
        <v>506</v>
      </c>
      <c r="C511" s="73">
        <f>'2A'!E511</f>
        <v>0</v>
      </c>
      <c r="D511" s="42">
        <f>VLOOKUP(C511,BOOKS!$E$6:$N$1005,10,0)</f>
        <v>0</v>
      </c>
      <c r="E511" s="45">
        <f>IFERROR(D511,'2A'!F511)</f>
        <v>0</v>
      </c>
      <c r="F511" s="44">
        <f>IFERROR(D511,'2A'!G511)</f>
        <v>0</v>
      </c>
      <c r="G511" s="67">
        <f>IFERROR(D511,'2A'!H511)</f>
        <v>0</v>
      </c>
      <c r="H511" s="44">
        <f>IFERROR(D511,'2A'!I511)</f>
        <v>0</v>
      </c>
      <c r="I511" s="44">
        <f>IFERROR(D511,'2A'!J511)</f>
        <v>0</v>
      </c>
      <c r="J511" s="44">
        <f>IFERROR(D511,'2A'!K511)</f>
        <v>0</v>
      </c>
      <c r="K511" s="44">
        <f>IFERROR(D511,'2A'!L511)</f>
        <v>0</v>
      </c>
      <c r="L511" s="44">
        <f>IFERROR(D511,'2A'!M511)</f>
        <v>0</v>
      </c>
    </row>
    <row r="512" spans="2:12">
      <c r="B512" s="161">
        <f t="shared" si="8"/>
        <v>507</v>
      </c>
      <c r="C512" s="74">
        <f>'2A'!E512</f>
        <v>0</v>
      </c>
      <c r="D512" s="42">
        <f>VLOOKUP(C512,BOOKS!$E$6:$N$1005,10,0)</f>
        <v>0</v>
      </c>
      <c r="E512" s="43">
        <f>IFERROR(D512,'2A'!F512)</f>
        <v>0</v>
      </c>
      <c r="F512" s="41">
        <f>IFERROR(D512,'2A'!G512)</f>
        <v>0</v>
      </c>
      <c r="G512" s="68">
        <f>IFERROR(D512,'2A'!H512)</f>
        <v>0</v>
      </c>
      <c r="H512" s="41">
        <f>IFERROR(D512,'2A'!I512)</f>
        <v>0</v>
      </c>
      <c r="I512" s="41">
        <f>IFERROR(D512,'2A'!J512)</f>
        <v>0</v>
      </c>
      <c r="J512" s="41">
        <f>IFERROR(D512,'2A'!K512)</f>
        <v>0</v>
      </c>
      <c r="K512" s="41">
        <f>IFERROR(D512,'2A'!L512)</f>
        <v>0</v>
      </c>
      <c r="L512" s="41">
        <f>IFERROR(D512,'2A'!M512)</f>
        <v>0</v>
      </c>
    </row>
    <row r="513" spans="2:12">
      <c r="B513" s="162">
        <f t="shared" si="8"/>
        <v>508</v>
      </c>
      <c r="C513" s="73">
        <f>'2A'!E513</f>
        <v>0</v>
      </c>
      <c r="D513" s="42">
        <f>VLOOKUP(C513,BOOKS!$E$6:$N$1005,10,0)</f>
        <v>0</v>
      </c>
      <c r="E513" s="45">
        <f>IFERROR(D513,'2A'!F513)</f>
        <v>0</v>
      </c>
      <c r="F513" s="44">
        <f>IFERROR(D513,'2A'!G513)</f>
        <v>0</v>
      </c>
      <c r="G513" s="67">
        <f>IFERROR(D513,'2A'!H513)</f>
        <v>0</v>
      </c>
      <c r="H513" s="44">
        <f>IFERROR(D513,'2A'!I513)</f>
        <v>0</v>
      </c>
      <c r="I513" s="44">
        <f>IFERROR(D513,'2A'!J513)</f>
        <v>0</v>
      </c>
      <c r="J513" s="44">
        <f>IFERROR(D513,'2A'!K513)</f>
        <v>0</v>
      </c>
      <c r="K513" s="44">
        <f>IFERROR(D513,'2A'!L513)</f>
        <v>0</v>
      </c>
      <c r="L513" s="44">
        <f>IFERROR(D513,'2A'!M513)</f>
        <v>0</v>
      </c>
    </row>
    <row r="514" spans="2:12">
      <c r="B514" s="161">
        <f t="shared" si="8"/>
        <v>509</v>
      </c>
      <c r="C514" s="74">
        <f>'2A'!E514</f>
        <v>0</v>
      </c>
      <c r="D514" s="42">
        <f>VLOOKUP(C514,BOOKS!$E$6:$N$1005,10,0)</f>
        <v>0</v>
      </c>
      <c r="E514" s="43">
        <f>IFERROR(D514,'2A'!F514)</f>
        <v>0</v>
      </c>
      <c r="F514" s="41">
        <f>IFERROR(D514,'2A'!G514)</f>
        <v>0</v>
      </c>
      <c r="G514" s="68">
        <f>IFERROR(D514,'2A'!H514)</f>
        <v>0</v>
      </c>
      <c r="H514" s="41">
        <f>IFERROR(D514,'2A'!I514)</f>
        <v>0</v>
      </c>
      <c r="I514" s="41">
        <f>IFERROR(D514,'2A'!J514)</f>
        <v>0</v>
      </c>
      <c r="J514" s="41">
        <f>IFERROR(D514,'2A'!K514)</f>
        <v>0</v>
      </c>
      <c r="K514" s="41">
        <f>IFERROR(D514,'2A'!L514)</f>
        <v>0</v>
      </c>
      <c r="L514" s="41">
        <f>IFERROR(D514,'2A'!M514)</f>
        <v>0</v>
      </c>
    </row>
    <row r="515" spans="2:12">
      <c r="B515" s="162">
        <f t="shared" si="8"/>
        <v>510</v>
      </c>
      <c r="C515" s="73">
        <f>'2A'!E515</f>
        <v>0</v>
      </c>
      <c r="D515" s="42">
        <f>VLOOKUP(C515,BOOKS!$E$6:$N$1005,10,0)</f>
        <v>0</v>
      </c>
      <c r="E515" s="45">
        <f>IFERROR(D515,'2A'!F515)</f>
        <v>0</v>
      </c>
      <c r="F515" s="44">
        <f>IFERROR(D515,'2A'!G515)</f>
        <v>0</v>
      </c>
      <c r="G515" s="67">
        <f>IFERROR(D515,'2A'!H515)</f>
        <v>0</v>
      </c>
      <c r="H515" s="44">
        <f>IFERROR(D515,'2A'!I515)</f>
        <v>0</v>
      </c>
      <c r="I515" s="44">
        <f>IFERROR(D515,'2A'!J515)</f>
        <v>0</v>
      </c>
      <c r="J515" s="44">
        <f>IFERROR(D515,'2A'!K515)</f>
        <v>0</v>
      </c>
      <c r="K515" s="44">
        <f>IFERROR(D515,'2A'!L515)</f>
        <v>0</v>
      </c>
      <c r="L515" s="44">
        <f>IFERROR(D515,'2A'!M515)</f>
        <v>0</v>
      </c>
    </row>
    <row r="516" spans="2:12">
      <c r="B516" s="161">
        <f t="shared" si="8"/>
        <v>511</v>
      </c>
      <c r="C516" s="74">
        <f>'2A'!E516</f>
        <v>0</v>
      </c>
      <c r="D516" s="42">
        <f>VLOOKUP(C516,BOOKS!$E$6:$N$1005,10,0)</f>
        <v>0</v>
      </c>
      <c r="E516" s="43">
        <f>IFERROR(D516,'2A'!F516)</f>
        <v>0</v>
      </c>
      <c r="F516" s="41">
        <f>IFERROR(D516,'2A'!G516)</f>
        <v>0</v>
      </c>
      <c r="G516" s="68">
        <f>IFERROR(D516,'2A'!H516)</f>
        <v>0</v>
      </c>
      <c r="H516" s="41">
        <f>IFERROR(D516,'2A'!I516)</f>
        <v>0</v>
      </c>
      <c r="I516" s="41">
        <f>IFERROR(D516,'2A'!J516)</f>
        <v>0</v>
      </c>
      <c r="J516" s="41">
        <f>IFERROR(D516,'2A'!K516)</f>
        <v>0</v>
      </c>
      <c r="K516" s="41">
        <f>IFERROR(D516,'2A'!L516)</f>
        <v>0</v>
      </c>
      <c r="L516" s="41">
        <f>IFERROR(D516,'2A'!M516)</f>
        <v>0</v>
      </c>
    </row>
    <row r="517" spans="2:12">
      <c r="B517" s="162">
        <f t="shared" si="8"/>
        <v>512</v>
      </c>
      <c r="C517" s="73">
        <f>'2A'!E517</f>
        <v>0</v>
      </c>
      <c r="D517" s="42">
        <f>VLOOKUP(C517,BOOKS!$E$6:$N$1005,10,0)</f>
        <v>0</v>
      </c>
      <c r="E517" s="45">
        <f>IFERROR(D517,'2A'!F517)</f>
        <v>0</v>
      </c>
      <c r="F517" s="44">
        <f>IFERROR(D517,'2A'!G517)</f>
        <v>0</v>
      </c>
      <c r="G517" s="67">
        <f>IFERROR(D517,'2A'!H517)</f>
        <v>0</v>
      </c>
      <c r="H517" s="44">
        <f>IFERROR(D517,'2A'!I517)</f>
        <v>0</v>
      </c>
      <c r="I517" s="44">
        <f>IFERROR(D517,'2A'!J517)</f>
        <v>0</v>
      </c>
      <c r="J517" s="44">
        <f>IFERROR(D517,'2A'!K517)</f>
        <v>0</v>
      </c>
      <c r="K517" s="44">
        <f>IFERROR(D517,'2A'!L517)</f>
        <v>0</v>
      </c>
      <c r="L517" s="44">
        <f>IFERROR(D517,'2A'!M517)</f>
        <v>0</v>
      </c>
    </row>
    <row r="518" spans="2:12">
      <c r="B518" s="161">
        <f t="shared" si="8"/>
        <v>513</v>
      </c>
      <c r="C518" s="74">
        <f>'2A'!E518</f>
        <v>0</v>
      </c>
      <c r="D518" s="42">
        <f>VLOOKUP(C518,BOOKS!$E$6:$N$1005,10,0)</f>
        <v>0</v>
      </c>
      <c r="E518" s="43">
        <f>IFERROR(D518,'2A'!F518)</f>
        <v>0</v>
      </c>
      <c r="F518" s="41">
        <f>IFERROR(D518,'2A'!G518)</f>
        <v>0</v>
      </c>
      <c r="G518" s="68">
        <f>IFERROR(D518,'2A'!H518)</f>
        <v>0</v>
      </c>
      <c r="H518" s="41">
        <f>IFERROR(D518,'2A'!I518)</f>
        <v>0</v>
      </c>
      <c r="I518" s="41">
        <f>IFERROR(D518,'2A'!J518)</f>
        <v>0</v>
      </c>
      <c r="J518" s="41">
        <f>IFERROR(D518,'2A'!K518)</f>
        <v>0</v>
      </c>
      <c r="K518" s="41">
        <f>IFERROR(D518,'2A'!L518)</f>
        <v>0</v>
      </c>
      <c r="L518" s="41">
        <f>IFERROR(D518,'2A'!M518)</f>
        <v>0</v>
      </c>
    </row>
    <row r="519" spans="2:12">
      <c r="B519" s="162">
        <f t="shared" si="8"/>
        <v>514</v>
      </c>
      <c r="C519" s="73">
        <f>'2A'!E519</f>
        <v>0</v>
      </c>
      <c r="D519" s="42">
        <f>VLOOKUP(C519,BOOKS!$E$6:$N$1005,10,0)</f>
        <v>0</v>
      </c>
      <c r="E519" s="45">
        <f>IFERROR(D519,'2A'!F519)</f>
        <v>0</v>
      </c>
      <c r="F519" s="44">
        <f>IFERROR(D519,'2A'!G519)</f>
        <v>0</v>
      </c>
      <c r="G519" s="67">
        <f>IFERROR(D519,'2A'!H519)</f>
        <v>0</v>
      </c>
      <c r="H519" s="44">
        <f>IFERROR(D519,'2A'!I519)</f>
        <v>0</v>
      </c>
      <c r="I519" s="44">
        <f>IFERROR(D519,'2A'!J519)</f>
        <v>0</v>
      </c>
      <c r="J519" s="44">
        <f>IFERROR(D519,'2A'!K519)</f>
        <v>0</v>
      </c>
      <c r="K519" s="44">
        <f>IFERROR(D519,'2A'!L519)</f>
        <v>0</v>
      </c>
      <c r="L519" s="44">
        <f>IFERROR(D519,'2A'!M519)</f>
        <v>0</v>
      </c>
    </row>
    <row r="520" spans="2:12">
      <c r="B520" s="161">
        <f t="shared" ref="B520:B583" si="9">B519+1</f>
        <v>515</v>
      </c>
      <c r="C520" s="74">
        <f>'2A'!E520</f>
        <v>0</v>
      </c>
      <c r="D520" s="42">
        <f>VLOOKUP(C520,BOOKS!$E$6:$N$1005,10,0)</f>
        <v>0</v>
      </c>
      <c r="E520" s="43">
        <f>IFERROR(D520,'2A'!F520)</f>
        <v>0</v>
      </c>
      <c r="F520" s="41">
        <f>IFERROR(D520,'2A'!G520)</f>
        <v>0</v>
      </c>
      <c r="G520" s="68">
        <f>IFERROR(D520,'2A'!H520)</f>
        <v>0</v>
      </c>
      <c r="H520" s="41">
        <f>IFERROR(D520,'2A'!I520)</f>
        <v>0</v>
      </c>
      <c r="I520" s="41">
        <f>IFERROR(D520,'2A'!J520)</f>
        <v>0</v>
      </c>
      <c r="J520" s="41">
        <f>IFERROR(D520,'2A'!K520)</f>
        <v>0</v>
      </c>
      <c r="K520" s="41">
        <f>IFERROR(D520,'2A'!L520)</f>
        <v>0</v>
      </c>
      <c r="L520" s="41">
        <f>IFERROR(D520,'2A'!M520)</f>
        <v>0</v>
      </c>
    </row>
    <row r="521" spans="2:12">
      <c r="B521" s="162">
        <f t="shared" si="9"/>
        <v>516</v>
      </c>
      <c r="C521" s="73">
        <f>'2A'!E521</f>
        <v>0</v>
      </c>
      <c r="D521" s="42">
        <f>VLOOKUP(C521,BOOKS!$E$6:$N$1005,10,0)</f>
        <v>0</v>
      </c>
      <c r="E521" s="45">
        <f>IFERROR(D521,'2A'!F521)</f>
        <v>0</v>
      </c>
      <c r="F521" s="44">
        <f>IFERROR(D521,'2A'!G521)</f>
        <v>0</v>
      </c>
      <c r="G521" s="67">
        <f>IFERROR(D521,'2A'!H521)</f>
        <v>0</v>
      </c>
      <c r="H521" s="44">
        <f>IFERROR(D521,'2A'!I521)</f>
        <v>0</v>
      </c>
      <c r="I521" s="44">
        <f>IFERROR(D521,'2A'!J521)</f>
        <v>0</v>
      </c>
      <c r="J521" s="44">
        <f>IFERROR(D521,'2A'!K521)</f>
        <v>0</v>
      </c>
      <c r="K521" s="44">
        <f>IFERROR(D521,'2A'!L521)</f>
        <v>0</v>
      </c>
      <c r="L521" s="44">
        <f>IFERROR(D521,'2A'!M521)</f>
        <v>0</v>
      </c>
    </row>
    <row r="522" spans="2:12">
      <c r="B522" s="161">
        <f t="shared" si="9"/>
        <v>517</v>
      </c>
      <c r="C522" s="74">
        <f>'2A'!E522</f>
        <v>0</v>
      </c>
      <c r="D522" s="42">
        <f>VLOOKUP(C522,BOOKS!$E$6:$N$1005,10,0)</f>
        <v>0</v>
      </c>
      <c r="E522" s="43">
        <f>IFERROR(D522,'2A'!F522)</f>
        <v>0</v>
      </c>
      <c r="F522" s="41">
        <f>IFERROR(D522,'2A'!G522)</f>
        <v>0</v>
      </c>
      <c r="G522" s="68">
        <f>IFERROR(D522,'2A'!H522)</f>
        <v>0</v>
      </c>
      <c r="H522" s="41">
        <f>IFERROR(D522,'2A'!I522)</f>
        <v>0</v>
      </c>
      <c r="I522" s="41">
        <f>IFERROR(D522,'2A'!J522)</f>
        <v>0</v>
      </c>
      <c r="J522" s="41">
        <f>IFERROR(D522,'2A'!K522)</f>
        <v>0</v>
      </c>
      <c r="K522" s="41">
        <f>IFERROR(D522,'2A'!L522)</f>
        <v>0</v>
      </c>
      <c r="L522" s="41">
        <f>IFERROR(D522,'2A'!M522)</f>
        <v>0</v>
      </c>
    </row>
    <row r="523" spans="2:12">
      <c r="B523" s="162">
        <f t="shared" si="9"/>
        <v>518</v>
      </c>
      <c r="C523" s="73">
        <f>'2A'!E523</f>
        <v>0</v>
      </c>
      <c r="D523" s="42">
        <f>VLOOKUP(C523,BOOKS!$E$6:$N$1005,10,0)</f>
        <v>0</v>
      </c>
      <c r="E523" s="45">
        <f>IFERROR(D523,'2A'!F523)</f>
        <v>0</v>
      </c>
      <c r="F523" s="44">
        <f>IFERROR(D523,'2A'!G523)</f>
        <v>0</v>
      </c>
      <c r="G523" s="67">
        <f>IFERROR(D523,'2A'!H523)</f>
        <v>0</v>
      </c>
      <c r="H523" s="44">
        <f>IFERROR(D523,'2A'!I523)</f>
        <v>0</v>
      </c>
      <c r="I523" s="44">
        <f>IFERROR(D523,'2A'!J523)</f>
        <v>0</v>
      </c>
      <c r="J523" s="44">
        <f>IFERROR(D523,'2A'!K523)</f>
        <v>0</v>
      </c>
      <c r="K523" s="44">
        <f>IFERROR(D523,'2A'!L523)</f>
        <v>0</v>
      </c>
      <c r="L523" s="44">
        <f>IFERROR(D523,'2A'!M523)</f>
        <v>0</v>
      </c>
    </row>
    <row r="524" spans="2:12">
      <c r="B524" s="161">
        <f t="shared" si="9"/>
        <v>519</v>
      </c>
      <c r="C524" s="74">
        <f>'2A'!E524</f>
        <v>0</v>
      </c>
      <c r="D524" s="42">
        <f>VLOOKUP(C524,BOOKS!$E$6:$N$1005,10,0)</f>
        <v>0</v>
      </c>
      <c r="E524" s="43">
        <f>IFERROR(D524,'2A'!F524)</f>
        <v>0</v>
      </c>
      <c r="F524" s="41">
        <f>IFERROR(D524,'2A'!G524)</f>
        <v>0</v>
      </c>
      <c r="G524" s="68">
        <f>IFERROR(D524,'2A'!H524)</f>
        <v>0</v>
      </c>
      <c r="H524" s="41">
        <f>IFERROR(D524,'2A'!I524)</f>
        <v>0</v>
      </c>
      <c r="I524" s="41">
        <f>IFERROR(D524,'2A'!J524)</f>
        <v>0</v>
      </c>
      <c r="J524" s="41">
        <f>IFERROR(D524,'2A'!K524)</f>
        <v>0</v>
      </c>
      <c r="K524" s="41">
        <f>IFERROR(D524,'2A'!L524)</f>
        <v>0</v>
      </c>
      <c r="L524" s="41">
        <f>IFERROR(D524,'2A'!M524)</f>
        <v>0</v>
      </c>
    </row>
    <row r="525" spans="2:12">
      <c r="B525" s="162">
        <f t="shared" si="9"/>
        <v>520</v>
      </c>
      <c r="C525" s="73">
        <f>'2A'!E525</f>
        <v>0</v>
      </c>
      <c r="D525" s="42">
        <f>VLOOKUP(C525,BOOKS!$E$6:$N$1005,10,0)</f>
        <v>0</v>
      </c>
      <c r="E525" s="45">
        <f>IFERROR(D525,'2A'!F525)</f>
        <v>0</v>
      </c>
      <c r="F525" s="44">
        <f>IFERROR(D525,'2A'!G525)</f>
        <v>0</v>
      </c>
      <c r="G525" s="67">
        <f>IFERROR(D525,'2A'!H525)</f>
        <v>0</v>
      </c>
      <c r="H525" s="44">
        <f>IFERROR(D525,'2A'!I525)</f>
        <v>0</v>
      </c>
      <c r="I525" s="44">
        <f>IFERROR(D525,'2A'!J525)</f>
        <v>0</v>
      </c>
      <c r="J525" s="44">
        <f>IFERROR(D525,'2A'!K525)</f>
        <v>0</v>
      </c>
      <c r="K525" s="44">
        <f>IFERROR(D525,'2A'!L525)</f>
        <v>0</v>
      </c>
      <c r="L525" s="44">
        <f>IFERROR(D525,'2A'!M525)</f>
        <v>0</v>
      </c>
    </row>
    <row r="526" spans="2:12">
      <c r="B526" s="161">
        <f t="shared" si="9"/>
        <v>521</v>
      </c>
      <c r="C526" s="74">
        <f>'2A'!E526</f>
        <v>0</v>
      </c>
      <c r="D526" s="42">
        <f>VLOOKUP(C526,BOOKS!$E$6:$N$1005,10,0)</f>
        <v>0</v>
      </c>
      <c r="E526" s="43">
        <f>IFERROR(D526,'2A'!F526)</f>
        <v>0</v>
      </c>
      <c r="F526" s="41">
        <f>IFERROR(D526,'2A'!G526)</f>
        <v>0</v>
      </c>
      <c r="G526" s="68">
        <f>IFERROR(D526,'2A'!H526)</f>
        <v>0</v>
      </c>
      <c r="H526" s="41">
        <f>IFERROR(D526,'2A'!I526)</f>
        <v>0</v>
      </c>
      <c r="I526" s="41">
        <f>IFERROR(D526,'2A'!J526)</f>
        <v>0</v>
      </c>
      <c r="J526" s="41">
        <f>IFERROR(D526,'2A'!K526)</f>
        <v>0</v>
      </c>
      <c r="K526" s="41">
        <f>IFERROR(D526,'2A'!L526)</f>
        <v>0</v>
      </c>
      <c r="L526" s="41">
        <f>IFERROR(D526,'2A'!M526)</f>
        <v>0</v>
      </c>
    </row>
    <row r="527" spans="2:12">
      <c r="B527" s="162">
        <f t="shared" si="9"/>
        <v>522</v>
      </c>
      <c r="C527" s="73">
        <f>'2A'!E527</f>
        <v>0</v>
      </c>
      <c r="D527" s="42">
        <f>VLOOKUP(C527,BOOKS!$E$6:$N$1005,10,0)</f>
        <v>0</v>
      </c>
      <c r="E527" s="45">
        <f>IFERROR(D527,'2A'!F527)</f>
        <v>0</v>
      </c>
      <c r="F527" s="44">
        <f>IFERROR(D527,'2A'!G527)</f>
        <v>0</v>
      </c>
      <c r="G527" s="67">
        <f>IFERROR(D527,'2A'!H527)</f>
        <v>0</v>
      </c>
      <c r="H527" s="44">
        <f>IFERROR(D527,'2A'!I527)</f>
        <v>0</v>
      </c>
      <c r="I527" s="44">
        <f>IFERROR(D527,'2A'!J527)</f>
        <v>0</v>
      </c>
      <c r="J527" s="44">
        <f>IFERROR(D527,'2A'!K527)</f>
        <v>0</v>
      </c>
      <c r="K527" s="44">
        <f>IFERROR(D527,'2A'!L527)</f>
        <v>0</v>
      </c>
      <c r="L527" s="44">
        <f>IFERROR(D527,'2A'!M527)</f>
        <v>0</v>
      </c>
    </row>
    <row r="528" spans="2:12">
      <c r="B528" s="161">
        <f t="shared" si="9"/>
        <v>523</v>
      </c>
      <c r="C528" s="74">
        <f>'2A'!E528</f>
        <v>0</v>
      </c>
      <c r="D528" s="42">
        <f>VLOOKUP(C528,BOOKS!$E$6:$N$1005,10,0)</f>
        <v>0</v>
      </c>
      <c r="E528" s="43">
        <f>IFERROR(D528,'2A'!F528)</f>
        <v>0</v>
      </c>
      <c r="F528" s="41">
        <f>IFERROR(D528,'2A'!G528)</f>
        <v>0</v>
      </c>
      <c r="G528" s="68">
        <f>IFERROR(D528,'2A'!H528)</f>
        <v>0</v>
      </c>
      <c r="H528" s="41">
        <f>IFERROR(D528,'2A'!I528)</f>
        <v>0</v>
      </c>
      <c r="I528" s="41">
        <f>IFERROR(D528,'2A'!J528)</f>
        <v>0</v>
      </c>
      <c r="J528" s="41">
        <f>IFERROR(D528,'2A'!K528)</f>
        <v>0</v>
      </c>
      <c r="K528" s="41">
        <f>IFERROR(D528,'2A'!L528)</f>
        <v>0</v>
      </c>
      <c r="L528" s="41">
        <f>IFERROR(D528,'2A'!M528)</f>
        <v>0</v>
      </c>
    </row>
    <row r="529" spans="2:12">
      <c r="B529" s="162">
        <f t="shared" si="9"/>
        <v>524</v>
      </c>
      <c r="C529" s="73">
        <f>'2A'!E529</f>
        <v>0</v>
      </c>
      <c r="D529" s="42">
        <f>VLOOKUP(C529,BOOKS!$E$6:$N$1005,10,0)</f>
        <v>0</v>
      </c>
      <c r="E529" s="45">
        <f>IFERROR(D529,'2A'!F529)</f>
        <v>0</v>
      </c>
      <c r="F529" s="44">
        <f>IFERROR(D529,'2A'!G529)</f>
        <v>0</v>
      </c>
      <c r="G529" s="67">
        <f>IFERROR(D529,'2A'!H529)</f>
        <v>0</v>
      </c>
      <c r="H529" s="44">
        <f>IFERROR(D529,'2A'!I529)</f>
        <v>0</v>
      </c>
      <c r="I529" s="44">
        <f>IFERROR(D529,'2A'!J529)</f>
        <v>0</v>
      </c>
      <c r="J529" s="44">
        <f>IFERROR(D529,'2A'!K529)</f>
        <v>0</v>
      </c>
      <c r="K529" s="44">
        <f>IFERROR(D529,'2A'!L529)</f>
        <v>0</v>
      </c>
      <c r="L529" s="44">
        <f>IFERROR(D529,'2A'!M529)</f>
        <v>0</v>
      </c>
    </row>
    <row r="530" spans="2:12">
      <c r="B530" s="161">
        <f t="shared" si="9"/>
        <v>525</v>
      </c>
      <c r="C530" s="74">
        <f>'2A'!E530</f>
        <v>0</v>
      </c>
      <c r="D530" s="42">
        <f>VLOOKUP(C530,BOOKS!$E$6:$N$1005,10,0)</f>
        <v>0</v>
      </c>
      <c r="E530" s="43">
        <f>IFERROR(D530,'2A'!F530)</f>
        <v>0</v>
      </c>
      <c r="F530" s="41">
        <f>IFERROR(D530,'2A'!G530)</f>
        <v>0</v>
      </c>
      <c r="G530" s="68">
        <f>IFERROR(D530,'2A'!H530)</f>
        <v>0</v>
      </c>
      <c r="H530" s="41">
        <f>IFERROR(D530,'2A'!I530)</f>
        <v>0</v>
      </c>
      <c r="I530" s="41">
        <f>IFERROR(D530,'2A'!J530)</f>
        <v>0</v>
      </c>
      <c r="J530" s="41">
        <f>IFERROR(D530,'2A'!K530)</f>
        <v>0</v>
      </c>
      <c r="K530" s="41">
        <f>IFERROR(D530,'2A'!L530)</f>
        <v>0</v>
      </c>
      <c r="L530" s="41">
        <f>IFERROR(D530,'2A'!M530)</f>
        <v>0</v>
      </c>
    </row>
    <row r="531" spans="2:12">
      <c r="B531" s="162">
        <f t="shared" si="9"/>
        <v>526</v>
      </c>
      <c r="C531" s="73">
        <f>'2A'!E531</f>
        <v>0</v>
      </c>
      <c r="D531" s="42">
        <f>VLOOKUP(C531,BOOKS!$E$6:$N$1005,10,0)</f>
        <v>0</v>
      </c>
      <c r="E531" s="45">
        <f>IFERROR(D531,'2A'!F531)</f>
        <v>0</v>
      </c>
      <c r="F531" s="44">
        <f>IFERROR(D531,'2A'!G531)</f>
        <v>0</v>
      </c>
      <c r="G531" s="67">
        <f>IFERROR(D531,'2A'!H531)</f>
        <v>0</v>
      </c>
      <c r="H531" s="44">
        <f>IFERROR(D531,'2A'!I531)</f>
        <v>0</v>
      </c>
      <c r="I531" s="44">
        <f>IFERROR(D531,'2A'!J531)</f>
        <v>0</v>
      </c>
      <c r="J531" s="44">
        <f>IFERROR(D531,'2A'!K531)</f>
        <v>0</v>
      </c>
      <c r="K531" s="44">
        <f>IFERROR(D531,'2A'!L531)</f>
        <v>0</v>
      </c>
      <c r="L531" s="44">
        <f>IFERROR(D531,'2A'!M531)</f>
        <v>0</v>
      </c>
    </row>
    <row r="532" spans="2:12">
      <c r="B532" s="161">
        <f t="shared" si="9"/>
        <v>527</v>
      </c>
      <c r="C532" s="74">
        <f>'2A'!E532</f>
        <v>0</v>
      </c>
      <c r="D532" s="42">
        <f>VLOOKUP(C532,BOOKS!$E$6:$N$1005,10,0)</f>
        <v>0</v>
      </c>
      <c r="E532" s="43">
        <f>IFERROR(D532,'2A'!F532)</f>
        <v>0</v>
      </c>
      <c r="F532" s="41">
        <f>IFERROR(D532,'2A'!G532)</f>
        <v>0</v>
      </c>
      <c r="G532" s="68">
        <f>IFERROR(D532,'2A'!H532)</f>
        <v>0</v>
      </c>
      <c r="H532" s="41">
        <f>IFERROR(D532,'2A'!I532)</f>
        <v>0</v>
      </c>
      <c r="I532" s="41">
        <f>IFERROR(D532,'2A'!J532)</f>
        <v>0</v>
      </c>
      <c r="J532" s="41">
        <f>IFERROR(D532,'2A'!K532)</f>
        <v>0</v>
      </c>
      <c r="K532" s="41">
        <f>IFERROR(D532,'2A'!L532)</f>
        <v>0</v>
      </c>
      <c r="L532" s="41">
        <f>IFERROR(D532,'2A'!M532)</f>
        <v>0</v>
      </c>
    </row>
    <row r="533" spans="2:12">
      <c r="B533" s="162">
        <f t="shared" si="9"/>
        <v>528</v>
      </c>
      <c r="C533" s="73">
        <f>'2A'!E533</f>
        <v>0</v>
      </c>
      <c r="D533" s="42">
        <f>VLOOKUP(C533,BOOKS!$E$6:$N$1005,10,0)</f>
        <v>0</v>
      </c>
      <c r="E533" s="45">
        <f>IFERROR(D533,'2A'!F533)</f>
        <v>0</v>
      </c>
      <c r="F533" s="44">
        <f>IFERROR(D533,'2A'!G533)</f>
        <v>0</v>
      </c>
      <c r="G533" s="67">
        <f>IFERROR(D533,'2A'!H533)</f>
        <v>0</v>
      </c>
      <c r="H533" s="44">
        <f>IFERROR(D533,'2A'!I533)</f>
        <v>0</v>
      </c>
      <c r="I533" s="44">
        <f>IFERROR(D533,'2A'!J533)</f>
        <v>0</v>
      </c>
      <c r="J533" s="44">
        <f>IFERROR(D533,'2A'!K533)</f>
        <v>0</v>
      </c>
      <c r="K533" s="44">
        <f>IFERROR(D533,'2A'!L533)</f>
        <v>0</v>
      </c>
      <c r="L533" s="44">
        <f>IFERROR(D533,'2A'!M533)</f>
        <v>0</v>
      </c>
    </row>
    <row r="534" spans="2:12">
      <c r="B534" s="161">
        <f t="shared" si="9"/>
        <v>529</v>
      </c>
      <c r="C534" s="74">
        <f>'2A'!E534</f>
        <v>0</v>
      </c>
      <c r="D534" s="42">
        <f>VLOOKUP(C534,BOOKS!$E$6:$N$1005,10,0)</f>
        <v>0</v>
      </c>
      <c r="E534" s="43">
        <f>IFERROR(D534,'2A'!F534)</f>
        <v>0</v>
      </c>
      <c r="F534" s="41">
        <f>IFERROR(D534,'2A'!G534)</f>
        <v>0</v>
      </c>
      <c r="G534" s="68">
        <f>IFERROR(D534,'2A'!H534)</f>
        <v>0</v>
      </c>
      <c r="H534" s="41">
        <f>IFERROR(D534,'2A'!I534)</f>
        <v>0</v>
      </c>
      <c r="I534" s="41">
        <f>IFERROR(D534,'2A'!J534)</f>
        <v>0</v>
      </c>
      <c r="J534" s="41">
        <f>IFERROR(D534,'2A'!K534)</f>
        <v>0</v>
      </c>
      <c r="K534" s="41">
        <f>IFERROR(D534,'2A'!L534)</f>
        <v>0</v>
      </c>
      <c r="L534" s="41">
        <f>IFERROR(D534,'2A'!M534)</f>
        <v>0</v>
      </c>
    </row>
    <row r="535" spans="2:12">
      <c r="B535" s="162">
        <f t="shared" si="9"/>
        <v>530</v>
      </c>
      <c r="C535" s="73">
        <f>'2A'!E535</f>
        <v>0</v>
      </c>
      <c r="D535" s="42">
        <f>VLOOKUP(C535,BOOKS!$E$6:$N$1005,10,0)</f>
        <v>0</v>
      </c>
      <c r="E535" s="45">
        <f>IFERROR(D535,'2A'!F535)</f>
        <v>0</v>
      </c>
      <c r="F535" s="44">
        <f>IFERROR(D535,'2A'!G535)</f>
        <v>0</v>
      </c>
      <c r="G535" s="67">
        <f>IFERROR(D535,'2A'!H535)</f>
        <v>0</v>
      </c>
      <c r="H535" s="44">
        <f>IFERROR(D535,'2A'!I535)</f>
        <v>0</v>
      </c>
      <c r="I535" s="44">
        <f>IFERROR(D535,'2A'!J535)</f>
        <v>0</v>
      </c>
      <c r="J535" s="44">
        <f>IFERROR(D535,'2A'!K535)</f>
        <v>0</v>
      </c>
      <c r="K535" s="44">
        <f>IFERROR(D535,'2A'!L535)</f>
        <v>0</v>
      </c>
      <c r="L535" s="44">
        <f>IFERROR(D535,'2A'!M535)</f>
        <v>0</v>
      </c>
    </row>
    <row r="536" spans="2:12">
      <c r="B536" s="161">
        <f t="shared" si="9"/>
        <v>531</v>
      </c>
      <c r="C536" s="74">
        <f>'2A'!E536</f>
        <v>0</v>
      </c>
      <c r="D536" s="42">
        <f>VLOOKUP(C536,BOOKS!$E$6:$N$1005,10,0)</f>
        <v>0</v>
      </c>
      <c r="E536" s="43">
        <f>IFERROR(D536,'2A'!F536)</f>
        <v>0</v>
      </c>
      <c r="F536" s="41">
        <f>IFERROR(D536,'2A'!G536)</f>
        <v>0</v>
      </c>
      <c r="G536" s="68">
        <f>IFERROR(D536,'2A'!H536)</f>
        <v>0</v>
      </c>
      <c r="H536" s="41">
        <f>IFERROR(D536,'2A'!I536)</f>
        <v>0</v>
      </c>
      <c r="I536" s="41">
        <f>IFERROR(D536,'2A'!J536)</f>
        <v>0</v>
      </c>
      <c r="J536" s="41">
        <f>IFERROR(D536,'2A'!K536)</f>
        <v>0</v>
      </c>
      <c r="K536" s="41">
        <f>IFERROR(D536,'2A'!L536)</f>
        <v>0</v>
      </c>
      <c r="L536" s="41">
        <f>IFERROR(D536,'2A'!M536)</f>
        <v>0</v>
      </c>
    </row>
    <row r="537" spans="2:12">
      <c r="B537" s="162">
        <f t="shared" si="9"/>
        <v>532</v>
      </c>
      <c r="C537" s="73">
        <f>'2A'!E537</f>
        <v>0</v>
      </c>
      <c r="D537" s="42">
        <f>VLOOKUP(C537,BOOKS!$E$6:$N$1005,10,0)</f>
        <v>0</v>
      </c>
      <c r="E537" s="45">
        <f>IFERROR(D537,'2A'!F537)</f>
        <v>0</v>
      </c>
      <c r="F537" s="44">
        <f>IFERROR(D537,'2A'!G537)</f>
        <v>0</v>
      </c>
      <c r="G537" s="67">
        <f>IFERROR(D537,'2A'!H537)</f>
        <v>0</v>
      </c>
      <c r="H537" s="44">
        <f>IFERROR(D537,'2A'!I537)</f>
        <v>0</v>
      </c>
      <c r="I537" s="44">
        <f>IFERROR(D537,'2A'!J537)</f>
        <v>0</v>
      </c>
      <c r="J537" s="44">
        <f>IFERROR(D537,'2A'!K537)</f>
        <v>0</v>
      </c>
      <c r="K537" s="44">
        <f>IFERROR(D537,'2A'!L537)</f>
        <v>0</v>
      </c>
      <c r="L537" s="44">
        <f>IFERROR(D537,'2A'!M537)</f>
        <v>0</v>
      </c>
    </row>
    <row r="538" spans="2:12">
      <c r="B538" s="161">
        <f t="shared" si="9"/>
        <v>533</v>
      </c>
      <c r="C538" s="74">
        <f>'2A'!E538</f>
        <v>0</v>
      </c>
      <c r="D538" s="42">
        <f>VLOOKUP(C538,BOOKS!$E$6:$N$1005,10,0)</f>
        <v>0</v>
      </c>
      <c r="E538" s="43">
        <f>IFERROR(D538,'2A'!F538)</f>
        <v>0</v>
      </c>
      <c r="F538" s="41">
        <f>IFERROR(D538,'2A'!G538)</f>
        <v>0</v>
      </c>
      <c r="G538" s="68">
        <f>IFERROR(D538,'2A'!H538)</f>
        <v>0</v>
      </c>
      <c r="H538" s="41">
        <f>IFERROR(D538,'2A'!I538)</f>
        <v>0</v>
      </c>
      <c r="I538" s="41">
        <f>IFERROR(D538,'2A'!J538)</f>
        <v>0</v>
      </c>
      <c r="J538" s="41">
        <f>IFERROR(D538,'2A'!K538)</f>
        <v>0</v>
      </c>
      <c r="K538" s="41">
        <f>IFERROR(D538,'2A'!L538)</f>
        <v>0</v>
      </c>
      <c r="L538" s="41">
        <f>IFERROR(D538,'2A'!M538)</f>
        <v>0</v>
      </c>
    </row>
    <row r="539" spans="2:12">
      <c r="B539" s="162">
        <f t="shared" si="9"/>
        <v>534</v>
      </c>
      <c r="C539" s="73">
        <f>'2A'!E539</f>
        <v>0</v>
      </c>
      <c r="D539" s="42">
        <f>VLOOKUP(C539,BOOKS!$E$6:$N$1005,10,0)</f>
        <v>0</v>
      </c>
      <c r="E539" s="45">
        <f>IFERROR(D539,'2A'!F539)</f>
        <v>0</v>
      </c>
      <c r="F539" s="44">
        <f>IFERROR(D539,'2A'!G539)</f>
        <v>0</v>
      </c>
      <c r="G539" s="67">
        <f>IFERROR(D539,'2A'!H539)</f>
        <v>0</v>
      </c>
      <c r="H539" s="44">
        <f>IFERROR(D539,'2A'!I539)</f>
        <v>0</v>
      </c>
      <c r="I539" s="44">
        <f>IFERROR(D539,'2A'!J539)</f>
        <v>0</v>
      </c>
      <c r="J539" s="44">
        <f>IFERROR(D539,'2A'!K539)</f>
        <v>0</v>
      </c>
      <c r="K539" s="44">
        <f>IFERROR(D539,'2A'!L539)</f>
        <v>0</v>
      </c>
      <c r="L539" s="44">
        <f>IFERROR(D539,'2A'!M539)</f>
        <v>0</v>
      </c>
    </row>
    <row r="540" spans="2:12">
      <c r="B540" s="161">
        <f t="shared" si="9"/>
        <v>535</v>
      </c>
      <c r="C540" s="74">
        <f>'2A'!E540</f>
        <v>0</v>
      </c>
      <c r="D540" s="42">
        <f>VLOOKUP(C540,BOOKS!$E$6:$N$1005,10,0)</f>
        <v>0</v>
      </c>
      <c r="E540" s="43">
        <f>IFERROR(D540,'2A'!F540)</f>
        <v>0</v>
      </c>
      <c r="F540" s="41">
        <f>IFERROR(D540,'2A'!G540)</f>
        <v>0</v>
      </c>
      <c r="G540" s="68">
        <f>IFERROR(D540,'2A'!H540)</f>
        <v>0</v>
      </c>
      <c r="H540" s="41">
        <f>IFERROR(D540,'2A'!I540)</f>
        <v>0</v>
      </c>
      <c r="I540" s="41">
        <f>IFERROR(D540,'2A'!J540)</f>
        <v>0</v>
      </c>
      <c r="J540" s="41">
        <f>IFERROR(D540,'2A'!K540)</f>
        <v>0</v>
      </c>
      <c r="K540" s="41">
        <f>IFERROR(D540,'2A'!L540)</f>
        <v>0</v>
      </c>
      <c r="L540" s="41">
        <f>IFERROR(D540,'2A'!M540)</f>
        <v>0</v>
      </c>
    </row>
    <row r="541" spans="2:12">
      <c r="B541" s="162">
        <f t="shared" si="9"/>
        <v>536</v>
      </c>
      <c r="C541" s="73">
        <f>'2A'!E541</f>
        <v>0</v>
      </c>
      <c r="D541" s="42">
        <f>VLOOKUP(C541,BOOKS!$E$6:$N$1005,10,0)</f>
        <v>0</v>
      </c>
      <c r="E541" s="45">
        <f>IFERROR(D541,'2A'!F541)</f>
        <v>0</v>
      </c>
      <c r="F541" s="44">
        <f>IFERROR(D541,'2A'!G541)</f>
        <v>0</v>
      </c>
      <c r="G541" s="67">
        <f>IFERROR(D541,'2A'!H541)</f>
        <v>0</v>
      </c>
      <c r="H541" s="44">
        <f>IFERROR(D541,'2A'!I541)</f>
        <v>0</v>
      </c>
      <c r="I541" s="44">
        <f>IFERROR(D541,'2A'!J541)</f>
        <v>0</v>
      </c>
      <c r="J541" s="44">
        <f>IFERROR(D541,'2A'!K541)</f>
        <v>0</v>
      </c>
      <c r="K541" s="44">
        <f>IFERROR(D541,'2A'!L541)</f>
        <v>0</v>
      </c>
      <c r="L541" s="44">
        <f>IFERROR(D541,'2A'!M541)</f>
        <v>0</v>
      </c>
    </row>
    <row r="542" spans="2:12">
      <c r="B542" s="161">
        <f t="shared" si="9"/>
        <v>537</v>
      </c>
      <c r="C542" s="74">
        <f>'2A'!E542</f>
        <v>0</v>
      </c>
      <c r="D542" s="42">
        <f>VLOOKUP(C542,BOOKS!$E$6:$N$1005,10,0)</f>
        <v>0</v>
      </c>
      <c r="E542" s="43">
        <f>IFERROR(D542,'2A'!F542)</f>
        <v>0</v>
      </c>
      <c r="F542" s="41">
        <f>IFERROR(D542,'2A'!G542)</f>
        <v>0</v>
      </c>
      <c r="G542" s="68">
        <f>IFERROR(D542,'2A'!H542)</f>
        <v>0</v>
      </c>
      <c r="H542" s="41">
        <f>IFERROR(D542,'2A'!I542)</f>
        <v>0</v>
      </c>
      <c r="I542" s="41">
        <f>IFERROR(D542,'2A'!J542)</f>
        <v>0</v>
      </c>
      <c r="J542" s="41">
        <f>IFERROR(D542,'2A'!K542)</f>
        <v>0</v>
      </c>
      <c r="K542" s="41">
        <f>IFERROR(D542,'2A'!L542)</f>
        <v>0</v>
      </c>
      <c r="L542" s="41">
        <f>IFERROR(D542,'2A'!M542)</f>
        <v>0</v>
      </c>
    </row>
    <row r="543" spans="2:12">
      <c r="B543" s="162">
        <f t="shared" si="9"/>
        <v>538</v>
      </c>
      <c r="C543" s="73">
        <f>'2A'!E543</f>
        <v>0</v>
      </c>
      <c r="D543" s="42">
        <f>VLOOKUP(C543,BOOKS!$E$6:$N$1005,10,0)</f>
        <v>0</v>
      </c>
      <c r="E543" s="45">
        <f>IFERROR(D543,'2A'!F543)</f>
        <v>0</v>
      </c>
      <c r="F543" s="44">
        <f>IFERROR(D543,'2A'!G543)</f>
        <v>0</v>
      </c>
      <c r="G543" s="67">
        <f>IFERROR(D543,'2A'!H543)</f>
        <v>0</v>
      </c>
      <c r="H543" s="44">
        <f>IFERROR(D543,'2A'!I543)</f>
        <v>0</v>
      </c>
      <c r="I543" s="44">
        <f>IFERROR(D543,'2A'!J543)</f>
        <v>0</v>
      </c>
      <c r="J543" s="44">
        <f>IFERROR(D543,'2A'!K543)</f>
        <v>0</v>
      </c>
      <c r="K543" s="44">
        <f>IFERROR(D543,'2A'!L543)</f>
        <v>0</v>
      </c>
      <c r="L543" s="44">
        <f>IFERROR(D543,'2A'!M543)</f>
        <v>0</v>
      </c>
    </row>
    <row r="544" spans="2:12">
      <c r="B544" s="161">
        <f t="shared" si="9"/>
        <v>539</v>
      </c>
      <c r="C544" s="74">
        <f>'2A'!E544</f>
        <v>0</v>
      </c>
      <c r="D544" s="42">
        <f>VLOOKUP(C544,BOOKS!$E$6:$N$1005,10,0)</f>
        <v>0</v>
      </c>
      <c r="E544" s="43">
        <f>IFERROR(D544,'2A'!F544)</f>
        <v>0</v>
      </c>
      <c r="F544" s="41">
        <f>IFERROR(D544,'2A'!G544)</f>
        <v>0</v>
      </c>
      <c r="G544" s="68">
        <f>IFERROR(D544,'2A'!H544)</f>
        <v>0</v>
      </c>
      <c r="H544" s="41">
        <f>IFERROR(D544,'2A'!I544)</f>
        <v>0</v>
      </c>
      <c r="I544" s="41">
        <f>IFERROR(D544,'2A'!J544)</f>
        <v>0</v>
      </c>
      <c r="J544" s="41">
        <f>IFERROR(D544,'2A'!K544)</f>
        <v>0</v>
      </c>
      <c r="K544" s="41">
        <f>IFERROR(D544,'2A'!L544)</f>
        <v>0</v>
      </c>
      <c r="L544" s="41">
        <f>IFERROR(D544,'2A'!M544)</f>
        <v>0</v>
      </c>
    </row>
    <row r="545" spans="2:12">
      <c r="B545" s="162">
        <f t="shared" si="9"/>
        <v>540</v>
      </c>
      <c r="C545" s="73">
        <f>'2A'!E545</f>
        <v>0</v>
      </c>
      <c r="D545" s="42">
        <f>VLOOKUP(C545,BOOKS!$E$6:$N$1005,10,0)</f>
        <v>0</v>
      </c>
      <c r="E545" s="45">
        <f>IFERROR(D545,'2A'!F545)</f>
        <v>0</v>
      </c>
      <c r="F545" s="44">
        <f>IFERROR(D545,'2A'!G545)</f>
        <v>0</v>
      </c>
      <c r="G545" s="67">
        <f>IFERROR(D545,'2A'!H545)</f>
        <v>0</v>
      </c>
      <c r="H545" s="44">
        <f>IFERROR(D545,'2A'!I545)</f>
        <v>0</v>
      </c>
      <c r="I545" s="44">
        <f>IFERROR(D545,'2A'!J545)</f>
        <v>0</v>
      </c>
      <c r="J545" s="44">
        <f>IFERROR(D545,'2A'!K545)</f>
        <v>0</v>
      </c>
      <c r="K545" s="44">
        <f>IFERROR(D545,'2A'!L545)</f>
        <v>0</v>
      </c>
      <c r="L545" s="44">
        <f>IFERROR(D545,'2A'!M545)</f>
        <v>0</v>
      </c>
    </row>
    <row r="546" spans="2:12">
      <c r="B546" s="161">
        <f t="shared" si="9"/>
        <v>541</v>
      </c>
      <c r="C546" s="74">
        <f>'2A'!E546</f>
        <v>0</v>
      </c>
      <c r="D546" s="42">
        <f>VLOOKUP(C546,BOOKS!$E$6:$N$1005,10,0)</f>
        <v>0</v>
      </c>
      <c r="E546" s="43">
        <f>IFERROR(D546,'2A'!F546)</f>
        <v>0</v>
      </c>
      <c r="F546" s="41">
        <f>IFERROR(D546,'2A'!G546)</f>
        <v>0</v>
      </c>
      <c r="G546" s="68">
        <f>IFERROR(D546,'2A'!H546)</f>
        <v>0</v>
      </c>
      <c r="H546" s="41">
        <f>IFERROR(D546,'2A'!I546)</f>
        <v>0</v>
      </c>
      <c r="I546" s="41">
        <f>IFERROR(D546,'2A'!J546)</f>
        <v>0</v>
      </c>
      <c r="J546" s="41">
        <f>IFERROR(D546,'2A'!K546)</f>
        <v>0</v>
      </c>
      <c r="K546" s="41">
        <f>IFERROR(D546,'2A'!L546)</f>
        <v>0</v>
      </c>
      <c r="L546" s="41">
        <f>IFERROR(D546,'2A'!M546)</f>
        <v>0</v>
      </c>
    </row>
    <row r="547" spans="2:12">
      <c r="B547" s="162">
        <f t="shared" si="9"/>
        <v>542</v>
      </c>
      <c r="C547" s="73">
        <f>'2A'!E547</f>
        <v>0</v>
      </c>
      <c r="D547" s="42">
        <f>VLOOKUP(C547,BOOKS!$E$6:$N$1005,10,0)</f>
        <v>0</v>
      </c>
      <c r="E547" s="45">
        <f>IFERROR(D547,'2A'!F547)</f>
        <v>0</v>
      </c>
      <c r="F547" s="44">
        <f>IFERROR(D547,'2A'!G547)</f>
        <v>0</v>
      </c>
      <c r="G547" s="67">
        <f>IFERROR(D547,'2A'!H547)</f>
        <v>0</v>
      </c>
      <c r="H547" s="44">
        <f>IFERROR(D547,'2A'!I547)</f>
        <v>0</v>
      </c>
      <c r="I547" s="44">
        <f>IFERROR(D547,'2A'!J547)</f>
        <v>0</v>
      </c>
      <c r="J547" s="44">
        <f>IFERROR(D547,'2A'!K547)</f>
        <v>0</v>
      </c>
      <c r="K547" s="44">
        <f>IFERROR(D547,'2A'!L547)</f>
        <v>0</v>
      </c>
      <c r="L547" s="44">
        <f>IFERROR(D547,'2A'!M547)</f>
        <v>0</v>
      </c>
    </row>
    <row r="548" spans="2:12">
      <c r="B548" s="161">
        <f t="shared" si="9"/>
        <v>543</v>
      </c>
      <c r="C548" s="74">
        <f>'2A'!E548</f>
        <v>0</v>
      </c>
      <c r="D548" s="42">
        <f>VLOOKUP(C548,BOOKS!$E$6:$N$1005,10,0)</f>
        <v>0</v>
      </c>
      <c r="E548" s="43">
        <f>IFERROR(D548,'2A'!F548)</f>
        <v>0</v>
      </c>
      <c r="F548" s="41">
        <f>IFERROR(D548,'2A'!G548)</f>
        <v>0</v>
      </c>
      <c r="G548" s="68">
        <f>IFERROR(D548,'2A'!H548)</f>
        <v>0</v>
      </c>
      <c r="H548" s="41">
        <f>IFERROR(D548,'2A'!I548)</f>
        <v>0</v>
      </c>
      <c r="I548" s="41">
        <f>IFERROR(D548,'2A'!J548)</f>
        <v>0</v>
      </c>
      <c r="J548" s="41">
        <f>IFERROR(D548,'2A'!K548)</f>
        <v>0</v>
      </c>
      <c r="K548" s="41">
        <f>IFERROR(D548,'2A'!L548)</f>
        <v>0</v>
      </c>
      <c r="L548" s="41">
        <f>IFERROR(D548,'2A'!M548)</f>
        <v>0</v>
      </c>
    </row>
    <row r="549" spans="2:12">
      <c r="B549" s="162">
        <f t="shared" si="9"/>
        <v>544</v>
      </c>
      <c r="C549" s="73">
        <f>'2A'!E549</f>
        <v>0</v>
      </c>
      <c r="D549" s="42">
        <f>VLOOKUP(C549,BOOKS!$E$6:$N$1005,10,0)</f>
        <v>0</v>
      </c>
      <c r="E549" s="45">
        <f>IFERROR(D549,'2A'!F549)</f>
        <v>0</v>
      </c>
      <c r="F549" s="44">
        <f>IFERROR(D549,'2A'!G549)</f>
        <v>0</v>
      </c>
      <c r="G549" s="67">
        <f>IFERROR(D549,'2A'!H549)</f>
        <v>0</v>
      </c>
      <c r="H549" s="44">
        <f>IFERROR(D549,'2A'!I549)</f>
        <v>0</v>
      </c>
      <c r="I549" s="44">
        <f>IFERROR(D549,'2A'!J549)</f>
        <v>0</v>
      </c>
      <c r="J549" s="44">
        <f>IFERROR(D549,'2A'!K549)</f>
        <v>0</v>
      </c>
      <c r="K549" s="44">
        <f>IFERROR(D549,'2A'!L549)</f>
        <v>0</v>
      </c>
      <c r="L549" s="44">
        <f>IFERROR(D549,'2A'!M549)</f>
        <v>0</v>
      </c>
    </row>
    <row r="550" spans="2:12">
      <c r="B550" s="161">
        <f t="shared" si="9"/>
        <v>545</v>
      </c>
      <c r="C550" s="74">
        <f>'2A'!E550</f>
        <v>0</v>
      </c>
      <c r="D550" s="42">
        <f>VLOOKUP(C550,BOOKS!$E$6:$N$1005,10,0)</f>
        <v>0</v>
      </c>
      <c r="E550" s="43">
        <f>IFERROR(D550,'2A'!F550)</f>
        <v>0</v>
      </c>
      <c r="F550" s="41">
        <f>IFERROR(D550,'2A'!G550)</f>
        <v>0</v>
      </c>
      <c r="G550" s="68">
        <f>IFERROR(D550,'2A'!H550)</f>
        <v>0</v>
      </c>
      <c r="H550" s="41">
        <f>IFERROR(D550,'2A'!I550)</f>
        <v>0</v>
      </c>
      <c r="I550" s="41">
        <f>IFERROR(D550,'2A'!J550)</f>
        <v>0</v>
      </c>
      <c r="J550" s="41">
        <f>IFERROR(D550,'2A'!K550)</f>
        <v>0</v>
      </c>
      <c r="K550" s="41">
        <f>IFERROR(D550,'2A'!L550)</f>
        <v>0</v>
      </c>
      <c r="L550" s="41">
        <f>IFERROR(D550,'2A'!M550)</f>
        <v>0</v>
      </c>
    </row>
    <row r="551" spans="2:12">
      <c r="B551" s="162">
        <f t="shared" si="9"/>
        <v>546</v>
      </c>
      <c r="C551" s="73">
        <f>'2A'!E551</f>
        <v>0</v>
      </c>
      <c r="D551" s="42">
        <f>VLOOKUP(C551,BOOKS!$E$6:$N$1005,10,0)</f>
        <v>0</v>
      </c>
      <c r="E551" s="45">
        <f>IFERROR(D551,'2A'!F551)</f>
        <v>0</v>
      </c>
      <c r="F551" s="44">
        <f>IFERROR(D551,'2A'!G551)</f>
        <v>0</v>
      </c>
      <c r="G551" s="67">
        <f>IFERROR(D551,'2A'!H551)</f>
        <v>0</v>
      </c>
      <c r="H551" s="44">
        <f>IFERROR(D551,'2A'!I551)</f>
        <v>0</v>
      </c>
      <c r="I551" s="44">
        <f>IFERROR(D551,'2A'!J551)</f>
        <v>0</v>
      </c>
      <c r="J551" s="44">
        <f>IFERROR(D551,'2A'!K551)</f>
        <v>0</v>
      </c>
      <c r="K551" s="44">
        <f>IFERROR(D551,'2A'!L551)</f>
        <v>0</v>
      </c>
      <c r="L551" s="44">
        <f>IFERROR(D551,'2A'!M551)</f>
        <v>0</v>
      </c>
    </row>
    <row r="552" spans="2:12">
      <c r="B552" s="161">
        <f t="shared" si="9"/>
        <v>547</v>
      </c>
      <c r="C552" s="74">
        <f>'2A'!E552</f>
        <v>0</v>
      </c>
      <c r="D552" s="42">
        <f>VLOOKUP(C552,BOOKS!$E$6:$N$1005,10,0)</f>
        <v>0</v>
      </c>
      <c r="E552" s="43">
        <f>IFERROR(D552,'2A'!F552)</f>
        <v>0</v>
      </c>
      <c r="F552" s="41">
        <f>IFERROR(D552,'2A'!G552)</f>
        <v>0</v>
      </c>
      <c r="G552" s="68">
        <f>IFERROR(D552,'2A'!H552)</f>
        <v>0</v>
      </c>
      <c r="H552" s="41">
        <f>IFERROR(D552,'2A'!I552)</f>
        <v>0</v>
      </c>
      <c r="I552" s="41">
        <f>IFERROR(D552,'2A'!J552)</f>
        <v>0</v>
      </c>
      <c r="J552" s="41">
        <f>IFERROR(D552,'2A'!K552)</f>
        <v>0</v>
      </c>
      <c r="K552" s="41">
        <f>IFERROR(D552,'2A'!L552)</f>
        <v>0</v>
      </c>
      <c r="L552" s="41">
        <f>IFERROR(D552,'2A'!M552)</f>
        <v>0</v>
      </c>
    </row>
    <row r="553" spans="2:12">
      <c r="B553" s="162">
        <f t="shared" si="9"/>
        <v>548</v>
      </c>
      <c r="C553" s="73">
        <f>'2A'!E553</f>
        <v>0</v>
      </c>
      <c r="D553" s="42">
        <f>VLOOKUP(C553,BOOKS!$E$6:$N$1005,10,0)</f>
        <v>0</v>
      </c>
      <c r="E553" s="45">
        <f>IFERROR(D553,'2A'!F553)</f>
        <v>0</v>
      </c>
      <c r="F553" s="44">
        <f>IFERROR(D553,'2A'!G553)</f>
        <v>0</v>
      </c>
      <c r="G553" s="67">
        <f>IFERROR(D553,'2A'!H553)</f>
        <v>0</v>
      </c>
      <c r="H553" s="44">
        <f>IFERROR(D553,'2A'!I553)</f>
        <v>0</v>
      </c>
      <c r="I553" s="44">
        <f>IFERROR(D553,'2A'!J553)</f>
        <v>0</v>
      </c>
      <c r="J553" s="44">
        <f>IFERROR(D553,'2A'!K553)</f>
        <v>0</v>
      </c>
      <c r="K553" s="44">
        <f>IFERROR(D553,'2A'!L553)</f>
        <v>0</v>
      </c>
      <c r="L553" s="44">
        <f>IFERROR(D553,'2A'!M553)</f>
        <v>0</v>
      </c>
    </row>
    <row r="554" spans="2:12">
      <c r="B554" s="161">
        <f t="shared" si="9"/>
        <v>549</v>
      </c>
      <c r="C554" s="74">
        <f>'2A'!E554</f>
        <v>0</v>
      </c>
      <c r="D554" s="42">
        <f>VLOOKUP(C554,BOOKS!$E$6:$N$1005,10,0)</f>
        <v>0</v>
      </c>
      <c r="E554" s="43">
        <f>IFERROR(D554,'2A'!F554)</f>
        <v>0</v>
      </c>
      <c r="F554" s="41">
        <f>IFERROR(D554,'2A'!G554)</f>
        <v>0</v>
      </c>
      <c r="G554" s="68">
        <f>IFERROR(D554,'2A'!H554)</f>
        <v>0</v>
      </c>
      <c r="H554" s="41">
        <f>IFERROR(D554,'2A'!I554)</f>
        <v>0</v>
      </c>
      <c r="I554" s="41">
        <f>IFERROR(D554,'2A'!J554)</f>
        <v>0</v>
      </c>
      <c r="J554" s="41">
        <f>IFERROR(D554,'2A'!K554)</f>
        <v>0</v>
      </c>
      <c r="K554" s="41">
        <f>IFERROR(D554,'2A'!L554)</f>
        <v>0</v>
      </c>
      <c r="L554" s="41">
        <f>IFERROR(D554,'2A'!M554)</f>
        <v>0</v>
      </c>
    </row>
    <row r="555" spans="2:12">
      <c r="B555" s="162">
        <f t="shared" si="9"/>
        <v>550</v>
      </c>
      <c r="C555" s="73">
        <f>'2A'!E555</f>
        <v>0</v>
      </c>
      <c r="D555" s="42">
        <f>VLOOKUP(C555,BOOKS!$E$6:$N$1005,10,0)</f>
        <v>0</v>
      </c>
      <c r="E555" s="45">
        <f>IFERROR(D555,'2A'!F555)</f>
        <v>0</v>
      </c>
      <c r="F555" s="44">
        <f>IFERROR(D555,'2A'!G555)</f>
        <v>0</v>
      </c>
      <c r="G555" s="67">
        <f>IFERROR(D555,'2A'!H555)</f>
        <v>0</v>
      </c>
      <c r="H555" s="44">
        <f>IFERROR(D555,'2A'!I555)</f>
        <v>0</v>
      </c>
      <c r="I555" s="44">
        <f>IFERROR(D555,'2A'!J555)</f>
        <v>0</v>
      </c>
      <c r="J555" s="44">
        <f>IFERROR(D555,'2A'!K555)</f>
        <v>0</v>
      </c>
      <c r="K555" s="44">
        <f>IFERROR(D555,'2A'!L555)</f>
        <v>0</v>
      </c>
      <c r="L555" s="44">
        <f>IFERROR(D555,'2A'!M555)</f>
        <v>0</v>
      </c>
    </row>
    <row r="556" spans="2:12">
      <c r="B556" s="161">
        <f t="shared" si="9"/>
        <v>551</v>
      </c>
      <c r="C556" s="74">
        <f>'2A'!E556</f>
        <v>0</v>
      </c>
      <c r="D556" s="42">
        <f>VLOOKUP(C556,BOOKS!$E$6:$N$1005,10,0)</f>
        <v>0</v>
      </c>
      <c r="E556" s="43">
        <f>IFERROR(D556,'2A'!F556)</f>
        <v>0</v>
      </c>
      <c r="F556" s="41">
        <f>IFERROR(D556,'2A'!G556)</f>
        <v>0</v>
      </c>
      <c r="G556" s="68">
        <f>IFERROR(D556,'2A'!H556)</f>
        <v>0</v>
      </c>
      <c r="H556" s="41">
        <f>IFERROR(D556,'2A'!I556)</f>
        <v>0</v>
      </c>
      <c r="I556" s="41">
        <f>IFERROR(D556,'2A'!J556)</f>
        <v>0</v>
      </c>
      <c r="J556" s="41">
        <f>IFERROR(D556,'2A'!K556)</f>
        <v>0</v>
      </c>
      <c r="K556" s="41">
        <f>IFERROR(D556,'2A'!L556)</f>
        <v>0</v>
      </c>
      <c r="L556" s="41">
        <f>IFERROR(D556,'2A'!M556)</f>
        <v>0</v>
      </c>
    </row>
    <row r="557" spans="2:12">
      <c r="B557" s="162">
        <f t="shared" si="9"/>
        <v>552</v>
      </c>
      <c r="C557" s="73">
        <f>'2A'!E557</f>
        <v>0</v>
      </c>
      <c r="D557" s="42">
        <f>VLOOKUP(C557,BOOKS!$E$6:$N$1005,10,0)</f>
        <v>0</v>
      </c>
      <c r="E557" s="45">
        <f>IFERROR(D557,'2A'!F557)</f>
        <v>0</v>
      </c>
      <c r="F557" s="44">
        <f>IFERROR(D557,'2A'!G557)</f>
        <v>0</v>
      </c>
      <c r="G557" s="67">
        <f>IFERROR(D557,'2A'!H557)</f>
        <v>0</v>
      </c>
      <c r="H557" s="44">
        <f>IFERROR(D557,'2A'!I557)</f>
        <v>0</v>
      </c>
      <c r="I557" s="44">
        <f>IFERROR(D557,'2A'!J557)</f>
        <v>0</v>
      </c>
      <c r="J557" s="44">
        <f>IFERROR(D557,'2A'!K557)</f>
        <v>0</v>
      </c>
      <c r="K557" s="44">
        <f>IFERROR(D557,'2A'!L557)</f>
        <v>0</v>
      </c>
      <c r="L557" s="44">
        <f>IFERROR(D557,'2A'!M557)</f>
        <v>0</v>
      </c>
    </row>
    <row r="558" spans="2:12">
      <c r="B558" s="161">
        <f t="shared" si="9"/>
        <v>553</v>
      </c>
      <c r="C558" s="74">
        <f>'2A'!E558</f>
        <v>0</v>
      </c>
      <c r="D558" s="42">
        <f>VLOOKUP(C558,BOOKS!$E$6:$N$1005,10,0)</f>
        <v>0</v>
      </c>
      <c r="E558" s="43">
        <f>IFERROR(D558,'2A'!F558)</f>
        <v>0</v>
      </c>
      <c r="F558" s="41">
        <f>IFERROR(D558,'2A'!G558)</f>
        <v>0</v>
      </c>
      <c r="G558" s="68">
        <f>IFERROR(D558,'2A'!H558)</f>
        <v>0</v>
      </c>
      <c r="H558" s="41">
        <f>IFERROR(D558,'2A'!I558)</f>
        <v>0</v>
      </c>
      <c r="I558" s="41">
        <f>IFERROR(D558,'2A'!J558)</f>
        <v>0</v>
      </c>
      <c r="J558" s="41">
        <f>IFERROR(D558,'2A'!K558)</f>
        <v>0</v>
      </c>
      <c r="K558" s="41">
        <f>IFERROR(D558,'2A'!L558)</f>
        <v>0</v>
      </c>
      <c r="L558" s="41">
        <f>IFERROR(D558,'2A'!M558)</f>
        <v>0</v>
      </c>
    </row>
    <row r="559" spans="2:12">
      <c r="B559" s="162">
        <f t="shared" si="9"/>
        <v>554</v>
      </c>
      <c r="C559" s="73">
        <f>'2A'!E559</f>
        <v>0</v>
      </c>
      <c r="D559" s="42">
        <f>VLOOKUP(C559,BOOKS!$E$6:$N$1005,10,0)</f>
        <v>0</v>
      </c>
      <c r="E559" s="45">
        <f>IFERROR(D559,'2A'!F559)</f>
        <v>0</v>
      </c>
      <c r="F559" s="44">
        <f>IFERROR(D559,'2A'!G559)</f>
        <v>0</v>
      </c>
      <c r="G559" s="67">
        <f>IFERROR(D559,'2A'!H559)</f>
        <v>0</v>
      </c>
      <c r="H559" s="44">
        <f>IFERROR(D559,'2A'!I559)</f>
        <v>0</v>
      </c>
      <c r="I559" s="44">
        <f>IFERROR(D559,'2A'!J559)</f>
        <v>0</v>
      </c>
      <c r="J559" s="44">
        <f>IFERROR(D559,'2A'!K559)</f>
        <v>0</v>
      </c>
      <c r="K559" s="44">
        <f>IFERROR(D559,'2A'!L559)</f>
        <v>0</v>
      </c>
      <c r="L559" s="44">
        <f>IFERROR(D559,'2A'!M559)</f>
        <v>0</v>
      </c>
    </row>
    <row r="560" spans="2:12">
      <c r="B560" s="161">
        <f t="shared" si="9"/>
        <v>555</v>
      </c>
      <c r="C560" s="74">
        <f>'2A'!E560</f>
        <v>0</v>
      </c>
      <c r="D560" s="42">
        <f>VLOOKUP(C560,BOOKS!$E$6:$N$1005,10,0)</f>
        <v>0</v>
      </c>
      <c r="E560" s="43">
        <f>IFERROR(D560,'2A'!F560)</f>
        <v>0</v>
      </c>
      <c r="F560" s="41">
        <f>IFERROR(D560,'2A'!G560)</f>
        <v>0</v>
      </c>
      <c r="G560" s="68">
        <f>IFERROR(D560,'2A'!H560)</f>
        <v>0</v>
      </c>
      <c r="H560" s="41">
        <f>IFERROR(D560,'2A'!I560)</f>
        <v>0</v>
      </c>
      <c r="I560" s="41">
        <f>IFERROR(D560,'2A'!J560)</f>
        <v>0</v>
      </c>
      <c r="J560" s="41">
        <f>IFERROR(D560,'2A'!K560)</f>
        <v>0</v>
      </c>
      <c r="K560" s="41">
        <f>IFERROR(D560,'2A'!L560)</f>
        <v>0</v>
      </c>
      <c r="L560" s="41">
        <f>IFERROR(D560,'2A'!M560)</f>
        <v>0</v>
      </c>
    </row>
    <row r="561" spans="2:12">
      <c r="B561" s="162">
        <f t="shared" si="9"/>
        <v>556</v>
      </c>
      <c r="C561" s="73">
        <f>'2A'!E561</f>
        <v>0</v>
      </c>
      <c r="D561" s="42">
        <f>VLOOKUP(C561,BOOKS!$E$6:$N$1005,10,0)</f>
        <v>0</v>
      </c>
      <c r="E561" s="45">
        <f>IFERROR(D561,'2A'!F561)</f>
        <v>0</v>
      </c>
      <c r="F561" s="44">
        <f>IFERROR(D561,'2A'!G561)</f>
        <v>0</v>
      </c>
      <c r="G561" s="67">
        <f>IFERROR(D561,'2A'!H561)</f>
        <v>0</v>
      </c>
      <c r="H561" s="44">
        <f>IFERROR(D561,'2A'!I561)</f>
        <v>0</v>
      </c>
      <c r="I561" s="44">
        <f>IFERROR(D561,'2A'!J561)</f>
        <v>0</v>
      </c>
      <c r="J561" s="44">
        <f>IFERROR(D561,'2A'!K561)</f>
        <v>0</v>
      </c>
      <c r="K561" s="44">
        <f>IFERROR(D561,'2A'!L561)</f>
        <v>0</v>
      </c>
      <c r="L561" s="44">
        <f>IFERROR(D561,'2A'!M561)</f>
        <v>0</v>
      </c>
    </row>
    <row r="562" spans="2:12">
      <c r="B562" s="161">
        <f t="shared" si="9"/>
        <v>557</v>
      </c>
      <c r="C562" s="74">
        <f>'2A'!E562</f>
        <v>0</v>
      </c>
      <c r="D562" s="42">
        <f>VLOOKUP(C562,BOOKS!$E$6:$N$1005,10,0)</f>
        <v>0</v>
      </c>
      <c r="E562" s="43">
        <f>IFERROR(D562,'2A'!F562)</f>
        <v>0</v>
      </c>
      <c r="F562" s="41">
        <f>IFERROR(D562,'2A'!G562)</f>
        <v>0</v>
      </c>
      <c r="G562" s="68">
        <f>IFERROR(D562,'2A'!H562)</f>
        <v>0</v>
      </c>
      <c r="H562" s="41">
        <f>IFERROR(D562,'2A'!I562)</f>
        <v>0</v>
      </c>
      <c r="I562" s="41">
        <f>IFERROR(D562,'2A'!J562)</f>
        <v>0</v>
      </c>
      <c r="J562" s="41">
        <f>IFERROR(D562,'2A'!K562)</f>
        <v>0</v>
      </c>
      <c r="K562" s="41">
        <f>IFERROR(D562,'2A'!L562)</f>
        <v>0</v>
      </c>
      <c r="L562" s="41">
        <f>IFERROR(D562,'2A'!M562)</f>
        <v>0</v>
      </c>
    </row>
    <row r="563" spans="2:12">
      <c r="B563" s="162">
        <f t="shared" si="9"/>
        <v>558</v>
      </c>
      <c r="C563" s="73">
        <f>'2A'!E563</f>
        <v>0</v>
      </c>
      <c r="D563" s="42">
        <f>VLOOKUP(C563,BOOKS!$E$6:$N$1005,10,0)</f>
        <v>0</v>
      </c>
      <c r="E563" s="45">
        <f>IFERROR(D563,'2A'!F563)</f>
        <v>0</v>
      </c>
      <c r="F563" s="44">
        <f>IFERROR(D563,'2A'!G563)</f>
        <v>0</v>
      </c>
      <c r="G563" s="67">
        <f>IFERROR(D563,'2A'!H563)</f>
        <v>0</v>
      </c>
      <c r="H563" s="44">
        <f>IFERROR(D563,'2A'!I563)</f>
        <v>0</v>
      </c>
      <c r="I563" s="44">
        <f>IFERROR(D563,'2A'!J563)</f>
        <v>0</v>
      </c>
      <c r="J563" s="44">
        <f>IFERROR(D563,'2A'!K563)</f>
        <v>0</v>
      </c>
      <c r="K563" s="44">
        <f>IFERROR(D563,'2A'!L563)</f>
        <v>0</v>
      </c>
      <c r="L563" s="44">
        <f>IFERROR(D563,'2A'!M563)</f>
        <v>0</v>
      </c>
    </row>
    <row r="564" spans="2:12">
      <c r="B564" s="161">
        <f t="shared" si="9"/>
        <v>559</v>
      </c>
      <c r="C564" s="74">
        <f>'2A'!E564</f>
        <v>0</v>
      </c>
      <c r="D564" s="42">
        <f>VLOOKUP(C564,BOOKS!$E$6:$N$1005,10,0)</f>
        <v>0</v>
      </c>
      <c r="E564" s="43">
        <f>IFERROR(D564,'2A'!F564)</f>
        <v>0</v>
      </c>
      <c r="F564" s="41">
        <f>IFERROR(D564,'2A'!G564)</f>
        <v>0</v>
      </c>
      <c r="G564" s="68">
        <f>IFERROR(D564,'2A'!H564)</f>
        <v>0</v>
      </c>
      <c r="H564" s="41">
        <f>IFERROR(D564,'2A'!I564)</f>
        <v>0</v>
      </c>
      <c r="I564" s="41">
        <f>IFERROR(D564,'2A'!J564)</f>
        <v>0</v>
      </c>
      <c r="J564" s="41">
        <f>IFERROR(D564,'2A'!K564)</f>
        <v>0</v>
      </c>
      <c r="K564" s="41">
        <f>IFERROR(D564,'2A'!L564)</f>
        <v>0</v>
      </c>
      <c r="L564" s="41">
        <f>IFERROR(D564,'2A'!M564)</f>
        <v>0</v>
      </c>
    </row>
    <row r="565" spans="2:12">
      <c r="B565" s="162">
        <f t="shared" si="9"/>
        <v>560</v>
      </c>
      <c r="C565" s="73">
        <f>'2A'!E565</f>
        <v>0</v>
      </c>
      <c r="D565" s="42">
        <f>VLOOKUP(C565,BOOKS!$E$6:$N$1005,10,0)</f>
        <v>0</v>
      </c>
      <c r="E565" s="45">
        <f>IFERROR(D565,'2A'!F565)</f>
        <v>0</v>
      </c>
      <c r="F565" s="44">
        <f>IFERROR(D565,'2A'!G565)</f>
        <v>0</v>
      </c>
      <c r="G565" s="67">
        <f>IFERROR(D565,'2A'!H565)</f>
        <v>0</v>
      </c>
      <c r="H565" s="44">
        <f>IFERROR(D565,'2A'!I565)</f>
        <v>0</v>
      </c>
      <c r="I565" s="44">
        <f>IFERROR(D565,'2A'!J565)</f>
        <v>0</v>
      </c>
      <c r="J565" s="44">
        <f>IFERROR(D565,'2A'!K565)</f>
        <v>0</v>
      </c>
      <c r="K565" s="44">
        <f>IFERROR(D565,'2A'!L565)</f>
        <v>0</v>
      </c>
      <c r="L565" s="44">
        <f>IFERROR(D565,'2A'!M565)</f>
        <v>0</v>
      </c>
    </row>
    <row r="566" spans="2:12">
      <c r="B566" s="161">
        <f t="shared" si="9"/>
        <v>561</v>
      </c>
      <c r="C566" s="74">
        <f>'2A'!E566</f>
        <v>0</v>
      </c>
      <c r="D566" s="42">
        <f>VLOOKUP(C566,BOOKS!$E$6:$N$1005,10,0)</f>
        <v>0</v>
      </c>
      <c r="E566" s="43">
        <f>IFERROR(D566,'2A'!F566)</f>
        <v>0</v>
      </c>
      <c r="F566" s="41">
        <f>IFERROR(D566,'2A'!G566)</f>
        <v>0</v>
      </c>
      <c r="G566" s="68">
        <f>IFERROR(D566,'2A'!H566)</f>
        <v>0</v>
      </c>
      <c r="H566" s="41">
        <f>IFERROR(D566,'2A'!I566)</f>
        <v>0</v>
      </c>
      <c r="I566" s="41">
        <f>IFERROR(D566,'2A'!J566)</f>
        <v>0</v>
      </c>
      <c r="J566" s="41">
        <f>IFERROR(D566,'2A'!K566)</f>
        <v>0</v>
      </c>
      <c r="K566" s="41">
        <f>IFERROR(D566,'2A'!L566)</f>
        <v>0</v>
      </c>
      <c r="L566" s="41">
        <f>IFERROR(D566,'2A'!M566)</f>
        <v>0</v>
      </c>
    </row>
    <row r="567" spans="2:12">
      <c r="B567" s="162">
        <f t="shared" si="9"/>
        <v>562</v>
      </c>
      <c r="C567" s="73">
        <f>'2A'!E567</f>
        <v>0</v>
      </c>
      <c r="D567" s="42">
        <f>VLOOKUP(C567,BOOKS!$E$6:$N$1005,10,0)</f>
        <v>0</v>
      </c>
      <c r="E567" s="45">
        <f>IFERROR(D567,'2A'!F567)</f>
        <v>0</v>
      </c>
      <c r="F567" s="44">
        <f>IFERROR(D567,'2A'!G567)</f>
        <v>0</v>
      </c>
      <c r="G567" s="67">
        <f>IFERROR(D567,'2A'!H567)</f>
        <v>0</v>
      </c>
      <c r="H567" s="44">
        <f>IFERROR(D567,'2A'!I567)</f>
        <v>0</v>
      </c>
      <c r="I567" s="44">
        <f>IFERROR(D567,'2A'!J567)</f>
        <v>0</v>
      </c>
      <c r="J567" s="44">
        <f>IFERROR(D567,'2A'!K567)</f>
        <v>0</v>
      </c>
      <c r="K567" s="44">
        <f>IFERROR(D567,'2A'!L567)</f>
        <v>0</v>
      </c>
      <c r="L567" s="44">
        <f>IFERROR(D567,'2A'!M567)</f>
        <v>0</v>
      </c>
    </row>
    <row r="568" spans="2:12">
      <c r="B568" s="161">
        <f t="shared" si="9"/>
        <v>563</v>
      </c>
      <c r="C568" s="74">
        <f>'2A'!E568</f>
        <v>0</v>
      </c>
      <c r="D568" s="42">
        <f>VLOOKUP(C568,BOOKS!$E$6:$N$1005,10,0)</f>
        <v>0</v>
      </c>
      <c r="E568" s="43">
        <f>IFERROR(D568,'2A'!F568)</f>
        <v>0</v>
      </c>
      <c r="F568" s="41">
        <f>IFERROR(D568,'2A'!G568)</f>
        <v>0</v>
      </c>
      <c r="G568" s="68">
        <f>IFERROR(D568,'2A'!H568)</f>
        <v>0</v>
      </c>
      <c r="H568" s="41">
        <f>IFERROR(D568,'2A'!I568)</f>
        <v>0</v>
      </c>
      <c r="I568" s="41">
        <f>IFERROR(D568,'2A'!J568)</f>
        <v>0</v>
      </c>
      <c r="J568" s="41">
        <f>IFERROR(D568,'2A'!K568)</f>
        <v>0</v>
      </c>
      <c r="K568" s="41">
        <f>IFERROR(D568,'2A'!L568)</f>
        <v>0</v>
      </c>
      <c r="L568" s="41">
        <f>IFERROR(D568,'2A'!M568)</f>
        <v>0</v>
      </c>
    </row>
    <row r="569" spans="2:12">
      <c r="B569" s="162">
        <f t="shared" si="9"/>
        <v>564</v>
      </c>
      <c r="C569" s="73">
        <f>'2A'!E569</f>
        <v>0</v>
      </c>
      <c r="D569" s="42">
        <f>VLOOKUP(C569,BOOKS!$E$6:$N$1005,10,0)</f>
        <v>0</v>
      </c>
      <c r="E569" s="45">
        <f>IFERROR(D569,'2A'!F569)</f>
        <v>0</v>
      </c>
      <c r="F569" s="44">
        <f>IFERROR(D569,'2A'!G569)</f>
        <v>0</v>
      </c>
      <c r="G569" s="67">
        <f>IFERROR(D569,'2A'!H569)</f>
        <v>0</v>
      </c>
      <c r="H569" s="44">
        <f>IFERROR(D569,'2A'!I569)</f>
        <v>0</v>
      </c>
      <c r="I569" s="44">
        <f>IFERROR(D569,'2A'!J569)</f>
        <v>0</v>
      </c>
      <c r="J569" s="44">
        <f>IFERROR(D569,'2A'!K569)</f>
        <v>0</v>
      </c>
      <c r="K569" s="44">
        <f>IFERROR(D569,'2A'!L569)</f>
        <v>0</v>
      </c>
      <c r="L569" s="44">
        <f>IFERROR(D569,'2A'!M569)</f>
        <v>0</v>
      </c>
    </row>
    <row r="570" spans="2:12">
      <c r="B570" s="161">
        <f t="shared" si="9"/>
        <v>565</v>
      </c>
      <c r="C570" s="74">
        <f>'2A'!E570</f>
        <v>0</v>
      </c>
      <c r="D570" s="42">
        <f>VLOOKUP(C570,BOOKS!$E$6:$N$1005,10,0)</f>
        <v>0</v>
      </c>
      <c r="E570" s="43">
        <f>IFERROR(D570,'2A'!F570)</f>
        <v>0</v>
      </c>
      <c r="F570" s="41">
        <f>IFERROR(D570,'2A'!G570)</f>
        <v>0</v>
      </c>
      <c r="G570" s="68">
        <f>IFERROR(D570,'2A'!H570)</f>
        <v>0</v>
      </c>
      <c r="H570" s="41">
        <f>IFERROR(D570,'2A'!I570)</f>
        <v>0</v>
      </c>
      <c r="I570" s="41">
        <f>IFERROR(D570,'2A'!J570)</f>
        <v>0</v>
      </c>
      <c r="J570" s="41">
        <f>IFERROR(D570,'2A'!K570)</f>
        <v>0</v>
      </c>
      <c r="K570" s="41">
        <f>IFERROR(D570,'2A'!L570)</f>
        <v>0</v>
      </c>
      <c r="L570" s="41">
        <f>IFERROR(D570,'2A'!M570)</f>
        <v>0</v>
      </c>
    </row>
    <row r="571" spans="2:12">
      <c r="B571" s="162">
        <f t="shared" si="9"/>
        <v>566</v>
      </c>
      <c r="C571" s="73">
        <f>'2A'!E571</f>
        <v>0</v>
      </c>
      <c r="D571" s="42">
        <f>VLOOKUP(C571,BOOKS!$E$6:$N$1005,10,0)</f>
        <v>0</v>
      </c>
      <c r="E571" s="45">
        <f>IFERROR(D571,'2A'!F571)</f>
        <v>0</v>
      </c>
      <c r="F571" s="44">
        <f>IFERROR(D571,'2A'!G571)</f>
        <v>0</v>
      </c>
      <c r="G571" s="67">
        <f>IFERROR(D571,'2A'!H571)</f>
        <v>0</v>
      </c>
      <c r="H571" s="44">
        <f>IFERROR(D571,'2A'!I571)</f>
        <v>0</v>
      </c>
      <c r="I571" s="44">
        <f>IFERROR(D571,'2A'!J571)</f>
        <v>0</v>
      </c>
      <c r="J571" s="44">
        <f>IFERROR(D571,'2A'!K571)</f>
        <v>0</v>
      </c>
      <c r="K571" s="44">
        <f>IFERROR(D571,'2A'!L571)</f>
        <v>0</v>
      </c>
      <c r="L571" s="44">
        <f>IFERROR(D571,'2A'!M571)</f>
        <v>0</v>
      </c>
    </row>
    <row r="572" spans="2:12">
      <c r="B572" s="161">
        <f t="shared" si="9"/>
        <v>567</v>
      </c>
      <c r="C572" s="74">
        <f>'2A'!E572</f>
        <v>0</v>
      </c>
      <c r="D572" s="42">
        <f>VLOOKUP(C572,BOOKS!$E$6:$N$1005,10,0)</f>
        <v>0</v>
      </c>
      <c r="E572" s="43">
        <f>IFERROR(D572,'2A'!F572)</f>
        <v>0</v>
      </c>
      <c r="F572" s="41">
        <f>IFERROR(D572,'2A'!G572)</f>
        <v>0</v>
      </c>
      <c r="G572" s="68">
        <f>IFERROR(D572,'2A'!H572)</f>
        <v>0</v>
      </c>
      <c r="H572" s="41">
        <f>IFERROR(D572,'2A'!I572)</f>
        <v>0</v>
      </c>
      <c r="I572" s="41">
        <f>IFERROR(D572,'2A'!J572)</f>
        <v>0</v>
      </c>
      <c r="J572" s="41">
        <f>IFERROR(D572,'2A'!K572)</f>
        <v>0</v>
      </c>
      <c r="K572" s="41">
        <f>IFERROR(D572,'2A'!L572)</f>
        <v>0</v>
      </c>
      <c r="L572" s="41">
        <f>IFERROR(D572,'2A'!M572)</f>
        <v>0</v>
      </c>
    </row>
    <row r="573" spans="2:12">
      <c r="B573" s="162">
        <f t="shared" si="9"/>
        <v>568</v>
      </c>
      <c r="C573" s="73">
        <f>'2A'!E573</f>
        <v>0</v>
      </c>
      <c r="D573" s="42">
        <f>VLOOKUP(C573,BOOKS!$E$6:$N$1005,10,0)</f>
        <v>0</v>
      </c>
      <c r="E573" s="45">
        <f>IFERROR(D573,'2A'!F573)</f>
        <v>0</v>
      </c>
      <c r="F573" s="44">
        <f>IFERROR(D573,'2A'!G573)</f>
        <v>0</v>
      </c>
      <c r="G573" s="67">
        <f>IFERROR(D573,'2A'!H573)</f>
        <v>0</v>
      </c>
      <c r="H573" s="44">
        <f>IFERROR(D573,'2A'!I573)</f>
        <v>0</v>
      </c>
      <c r="I573" s="44">
        <f>IFERROR(D573,'2A'!J573)</f>
        <v>0</v>
      </c>
      <c r="J573" s="44">
        <f>IFERROR(D573,'2A'!K573)</f>
        <v>0</v>
      </c>
      <c r="K573" s="44">
        <f>IFERROR(D573,'2A'!L573)</f>
        <v>0</v>
      </c>
      <c r="L573" s="44">
        <f>IFERROR(D573,'2A'!M573)</f>
        <v>0</v>
      </c>
    </row>
    <row r="574" spans="2:12">
      <c r="B574" s="161">
        <f t="shared" si="9"/>
        <v>569</v>
      </c>
      <c r="C574" s="74">
        <f>'2A'!E574</f>
        <v>0</v>
      </c>
      <c r="D574" s="42">
        <f>VLOOKUP(C574,BOOKS!$E$6:$N$1005,10,0)</f>
        <v>0</v>
      </c>
      <c r="E574" s="43">
        <f>IFERROR(D574,'2A'!F574)</f>
        <v>0</v>
      </c>
      <c r="F574" s="41">
        <f>IFERROR(D574,'2A'!G574)</f>
        <v>0</v>
      </c>
      <c r="G574" s="68">
        <f>IFERROR(D574,'2A'!H574)</f>
        <v>0</v>
      </c>
      <c r="H574" s="41">
        <f>IFERROR(D574,'2A'!I574)</f>
        <v>0</v>
      </c>
      <c r="I574" s="41">
        <f>IFERROR(D574,'2A'!J574)</f>
        <v>0</v>
      </c>
      <c r="J574" s="41">
        <f>IFERROR(D574,'2A'!K574)</f>
        <v>0</v>
      </c>
      <c r="K574" s="41">
        <f>IFERROR(D574,'2A'!L574)</f>
        <v>0</v>
      </c>
      <c r="L574" s="41">
        <f>IFERROR(D574,'2A'!M574)</f>
        <v>0</v>
      </c>
    </row>
    <row r="575" spans="2:12">
      <c r="B575" s="162">
        <f t="shared" si="9"/>
        <v>570</v>
      </c>
      <c r="C575" s="73">
        <f>'2A'!E575</f>
        <v>0</v>
      </c>
      <c r="D575" s="42">
        <f>VLOOKUP(C575,BOOKS!$E$6:$N$1005,10,0)</f>
        <v>0</v>
      </c>
      <c r="E575" s="45">
        <f>IFERROR(D575,'2A'!F575)</f>
        <v>0</v>
      </c>
      <c r="F575" s="44">
        <f>IFERROR(D575,'2A'!G575)</f>
        <v>0</v>
      </c>
      <c r="G575" s="67">
        <f>IFERROR(D575,'2A'!H575)</f>
        <v>0</v>
      </c>
      <c r="H575" s="44">
        <f>IFERROR(D575,'2A'!I575)</f>
        <v>0</v>
      </c>
      <c r="I575" s="44">
        <f>IFERROR(D575,'2A'!J575)</f>
        <v>0</v>
      </c>
      <c r="J575" s="44">
        <f>IFERROR(D575,'2A'!K575)</f>
        <v>0</v>
      </c>
      <c r="K575" s="44">
        <f>IFERROR(D575,'2A'!L575)</f>
        <v>0</v>
      </c>
      <c r="L575" s="44">
        <f>IFERROR(D575,'2A'!M575)</f>
        <v>0</v>
      </c>
    </row>
    <row r="576" spans="2:12">
      <c r="B576" s="161">
        <f t="shared" si="9"/>
        <v>571</v>
      </c>
      <c r="C576" s="74">
        <f>'2A'!E576</f>
        <v>0</v>
      </c>
      <c r="D576" s="42">
        <f>VLOOKUP(C576,BOOKS!$E$6:$N$1005,10,0)</f>
        <v>0</v>
      </c>
      <c r="E576" s="43">
        <f>IFERROR(D576,'2A'!F576)</f>
        <v>0</v>
      </c>
      <c r="F576" s="41">
        <f>IFERROR(D576,'2A'!G576)</f>
        <v>0</v>
      </c>
      <c r="G576" s="68">
        <f>IFERROR(D576,'2A'!H576)</f>
        <v>0</v>
      </c>
      <c r="H576" s="41">
        <f>IFERROR(D576,'2A'!I576)</f>
        <v>0</v>
      </c>
      <c r="I576" s="41">
        <f>IFERROR(D576,'2A'!J576)</f>
        <v>0</v>
      </c>
      <c r="J576" s="41">
        <f>IFERROR(D576,'2A'!K576)</f>
        <v>0</v>
      </c>
      <c r="K576" s="41">
        <f>IFERROR(D576,'2A'!L576)</f>
        <v>0</v>
      </c>
      <c r="L576" s="41">
        <f>IFERROR(D576,'2A'!M576)</f>
        <v>0</v>
      </c>
    </row>
    <row r="577" spans="2:12">
      <c r="B577" s="162">
        <f t="shared" si="9"/>
        <v>572</v>
      </c>
      <c r="C577" s="73">
        <f>'2A'!E577</f>
        <v>0</v>
      </c>
      <c r="D577" s="42">
        <f>VLOOKUP(C577,BOOKS!$E$6:$N$1005,10,0)</f>
        <v>0</v>
      </c>
      <c r="E577" s="45">
        <f>IFERROR(D577,'2A'!F577)</f>
        <v>0</v>
      </c>
      <c r="F577" s="44">
        <f>IFERROR(D577,'2A'!G577)</f>
        <v>0</v>
      </c>
      <c r="G577" s="67">
        <f>IFERROR(D577,'2A'!H577)</f>
        <v>0</v>
      </c>
      <c r="H577" s="44">
        <f>IFERROR(D577,'2A'!I577)</f>
        <v>0</v>
      </c>
      <c r="I577" s="44">
        <f>IFERROR(D577,'2A'!J577)</f>
        <v>0</v>
      </c>
      <c r="J577" s="44">
        <f>IFERROR(D577,'2A'!K577)</f>
        <v>0</v>
      </c>
      <c r="K577" s="44">
        <f>IFERROR(D577,'2A'!L577)</f>
        <v>0</v>
      </c>
      <c r="L577" s="44">
        <f>IFERROR(D577,'2A'!M577)</f>
        <v>0</v>
      </c>
    </row>
    <row r="578" spans="2:12">
      <c r="B578" s="161">
        <f t="shared" si="9"/>
        <v>573</v>
      </c>
      <c r="C578" s="74">
        <f>'2A'!E578</f>
        <v>0</v>
      </c>
      <c r="D578" s="42">
        <f>VLOOKUP(C578,BOOKS!$E$6:$N$1005,10,0)</f>
        <v>0</v>
      </c>
      <c r="E578" s="43">
        <f>IFERROR(D578,'2A'!F578)</f>
        <v>0</v>
      </c>
      <c r="F578" s="41">
        <f>IFERROR(D578,'2A'!G578)</f>
        <v>0</v>
      </c>
      <c r="G578" s="68">
        <f>IFERROR(D578,'2A'!H578)</f>
        <v>0</v>
      </c>
      <c r="H578" s="41">
        <f>IFERROR(D578,'2A'!I578)</f>
        <v>0</v>
      </c>
      <c r="I578" s="41">
        <f>IFERROR(D578,'2A'!J578)</f>
        <v>0</v>
      </c>
      <c r="J578" s="41">
        <f>IFERROR(D578,'2A'!K578)</f>
        <v>0</v>
      </c>
      <c r="K578" s="41">
        <f>IFERROR(D578,'2A'!L578)</f>
        <v>0</v>
      </c>
      <c r="L578" s="41">
        <f>IFERROR(D578,'2A'!M578)</f>
        <v>0</v>
      </c>
    </row>
    <row r="579" spans="2:12">
      <c r="B579" s="162">
        <f t="shared" si="9"/>
        <v>574</v>
      </c>
      <c r="C579" s="73">
        <f>'2A'!E579</f>
        <v>0</v>
      </c>
      <c r="D579" s="42">
        <f>VLOOKUP(C579,BOOKS!$E$6:$N$1005,10,0)</f>
        <v>0</v>
      </c>
      <c r="E579" s="45">
        <f>IFERROR(D579,'2A'!F579)</f>
        <v>0</v>
      </c>
      <c r="F579" s="44">
        <f>IFERROR(D579,'2A'!G579)</f>
        <v>0</v>
      </c>
      <c r="G579" s="67">
        <f>IFERROR(D579,'2A'!H579)</f>
        <v>0</v>
      </c>
      <c r="H579" s="44">
        <f>IFERROR(D579,'2A'!I579)</f>
        <v>0</v>
      </c>
      <c r="I579" s="44">
        <f>IFERROR(D579,'2A'!J579)</f>
        <v>0</v>
      </c>
      <c r="J579" s="44">
        <f>IFERROR(D579,'2A'!K579)</f>
        <v>0</v>
      </c>
      <c r="K579" s="44">
        <f>IFERROR(D579,'2A'!L579)</f>
        <v>0</v>
      </c>
      <c r="L579" s="44">
        <f>IFERROR(D579,'2A'!M579)</f>
        <v>0</v>
      </c>
    </row>
    <row r="580" spans="2:12">
      <c r="B580" s="161">
        <f t="shared" si="9"/>
        <v>575</v>
      </c>
      <c r="C580" s="74">
        <f>'2A'!E580</f>
        <v>0</v>
      </c>
      <c r="D580" s="42">
        <f>VLOOKUP(C580,BOOKS!$E$6:$N$1005,10,0)</f>
        <v>0</v>
      </c>
      <c r="E580" s="43">
        <f>IFERROR(D580,'2A'!F580)</f>
        <v>0</v>
      </c>
      <c r="F580" s="41">
        <f>IFERROR(D580,'2A'!G580)</f>
        <v>0</v>
      </c>
      <c r="G580" s="68">
        <f>IFERROR(D580,'2A'!H580)</f>
        <v>0</v>
      </c>
      <c r="H580" s="41">
        <f>IFERROR(D580,'2A'!I580)</f>
        <v>0</v>
      </c>
      <c r="I580" s="41">
        <f>IFERROR(D580,'2A'!J580)</f>
        <v>0</v>
      </c>
      <c r="J580" s="41">
        <f>IFERROR(D580,'2A'!K580)</f>
        <v>0</v>
      </c>
      <c r="K580" s="41">
        <f>IFERROR(D580,'2A'!L580)</f>
        <v>0</v>
      </c>
      <c r="L580" s="41">
        <f>IFERROR(D580,'2A'!M580)</f>
        <v>0</v>
      </c>
    </row>
    <row r="581" spans="2:12">
      <c r="B581" s="162">
        <f t="shared" si="9"/>
        <v>576</v>
      </c>
      <c r="C581" s="73">
        <f>'2A'!E581</f>
        <v>0</v>
      </c>
      <c r="D581" s="42">
        <f>VLOOKUP(C581,BOOKS!$E$6:$N$1005,10,0)</f>
        <v>0</v>
      </c>
      <c r="E581" s="45">
        <f>IFERROR(D581,'2A'!F581)</f>
        <v>0</v>
      </c>
      <c r="F581" s="44">
        <f>IFERROR(D581,'2A'!G581)</f>
        <v>0</v>
      </c>
      <c r="G581" s="67">
        <f>IFERROR(D581,'2A'!H581)</f>
        <v>0</v>
      </c>
      <c r="H581" s="44">
        <f>IFERROR(D581,'2A'!I581)</f>
        <v>0</v>
      </c>
      <c r="I581" s="44">
        <f>IFERROR(D581,'2A'!J581)</f>
        <v>0</v>
      </c>
      <c r="J581" s="44">
        <f>IFERROR(D581,'2A'!K581)</f>
        <v>0</v>
      </c>
      <c r="K581" s="44">
        <f>IFERROR(D581,'2A'!L581)</f>
        <v>0</v>
      </c>
      <c r="L581" s="44">
        <f>IFERROR(D581,'2A'!M581)</f>
        <v>0</v>
      </c>
    </row>
    <row r="582" spans="2:12">
      <c r="B582" s="161">
        <f t="shared" si="9"/>
        <v>577</v>
      </c>
      <c r="C582" s="74">
        <f>'2A'!E582</f>
        <v>0</v>
      </c>
      <c r="D582" s="42">
        <f>VLOOKUP(C582,BOOKS!$E$6:$N$1005,10,0)</f>
        <v>0</v>
      </c>
      <c r="E582" s="43">
        <f>IFERROR(D582,'2A'!F582)</f>
        <v>0</v>
      </c>
      <c r="F582" s="41">
        <f>IFERROR(D582,'2A'!G582)</f>
        <v>0</v>
      </c>
      <c r="G582" s="68">
        <f>IFERROR(D582,'2A'!H582)</f>
        <v>0</v>
      </c>
      <c r="H582" s="41">
        <f>IFERROR(D582,'2A'!I582)</f>
        <v>0</v>
      </c>
      <c r="I582" s="41">
        <f>IFERROR(D582,'2A'!J582)</f>
        <v>0</v>
      </c>
      <c r="J582" s="41">
        <f>IFERROR(D582,'2A'!K582)</f>
        <v>0</v>
      </c>
      <c r="K582" s="41">
        <f>IFERROR(D582,'2A'!L582)</f>
        <v>0</v>
      </c>
      <c r="L582" s="41">
        <f>IFERROR(D582,'2A'!M582)</f>
        <v>0</v>
      </c>
    </row>
    <row r="583" spans="2:12">
      <c r="B583" s="162">
        <f t="shared" si="9"/>
        <v>578</v>
      </c>
      <c r="C583" s="73">
        <f>'2A'!E583</f>
        <v>0</v>
      </c>
      <c r="D583" s="42">
        <f>VLOOKUP(C583,BOOKS!$E$6:$N$1005,10,0)</f>
        <v>0</v>
      </c>
      <c r="E583" s="45">
        <f>IFERROR(D583,'2A'!F583)</f>
        <v>0</v>
      </c>
      <c r="F583" s="44">
        <f>IFERROR(D583,'2A'!G583)</f>
        <v>0</v>
      </c>
      <c r="G583" s="67">
        <f>IFERROR(D583,'2A'!H583)</f>
        <v>0</v>
      </c>
      <c r="H583" s="44">
        <f>IFERROR(D583,'2A'!I583)</f>
        <v>0</v>
      </c>
      <c r="I583" s="44">
        <f>IFERROR(D583,'2A'!J583)</f>
        <v>0</v>
      </c>
      <c r="J583" s="44">
        <f>IFERROR(D583,'2A'!K583)</f>
        <v>0</v>
      </c>
      <c r="K583" s="44">
        <f>IFERROR(D583,'2A'!L583)</f>
        <v>0</v>
      </c>
      <c r="L583" s="44">
        <f>IFERROR(D583,'2A'!M583)</f>
        <v>0</v>
      </c>
    </row>
    <row r="584" spans="2:12">
      <c r="B584" s="161">
        <f t="shared" ref="B584:B647" si="10">B583+1</f>
        <v>579</v>
      </c>
      <c r="C584" s="74">
        <f>'2A'!E584</f>
        <v>0</v>
      </c>
      <c r="D584" s="42">
        <f>VLOOKUP(C584,BOOKS!$E$6:$N$1005,10,0)</f>
        <v>0</v>
      </c>
      <c r="E584" s="43">
        <f>IFERROR(D584,'2A'!F584)</f>
        <v>0</v>
      </c>
      <c r="F584" s="41">
        <f>IFERROR(D584,'2A'!G584)</f>
        <v>0</v>
      </c>
      <c r="G584" s="68">
        <f>IFERROR(D584,'2A'!H584)</f>
        <v>0</v>
      </c>
      <c r="H584" s="41">
        <f>IFERROR(D584,'2A'!I584)</f>
        <v>0</v>
      </c>
      <c r="I584" s="41">
        <f>IFERROR(D584,'2A'!J584)</f>
        <v>0</v>
      </c>
      <c r="J584" s="41">
        <f>IFERROR(D584,'2A'!K584)</f>
        <v>0</v>
      </c>
      <c r="K584" s="41">
        <f>IFERROR(D584,'2A'!L584)</f>
        <v>0</v>
      </c>
      <c r="L584" s="41">
        <f>IFERROR(D584,'2A'!M584)</f>
        <v>0</v>
      </c>
    </row>
    <row r="585" spans="2:12">
      <c r="B585" s="162">
        <f t="shared" si="10"/>
        <v>580</v>
      </c>
      <c r="C585" s="73">
        <f>'2A'!E585</f>
        <v>0</v>
      </c>
      <c r="D585" s="42">
        <f>VLOOKUP(C585,BOOKS!$E$6:$N$1005,10,0)</f>
        <v>0</v>
      </c>
      <c r="E585" s="45">
        <f>IFERROR(D585,'2A'!F585)</f>
        <v>0</v>
      </c>
      <c r="F585" s="44">
        <f>IFERROR(D585,'2A'!G585)</f>
        <v>0</v>
      </c>
      <c r="G585" s="67">
        <f>IFERROR(D585,'2A'!H585)</f>
        <v>0</v>
      </c>
      <c r="H585" s="44">
        <f>IFERROR(D585,'2A'!I585)</f>
        <v>0</v>
      </c>
      <c r="I585" s="44">
        <f>IFERROR(D585,'2A'!J585)</f>
        <v>0</v>
      </c>
      <c r="J585" s="44">
        <f>IFERROR(D585,'2A'!K585)</f>
        <v>0</v>
      </c>
      <c r="K585" s="44">
        <f>IFERROR(D585,'2A'!L585)</f>
        <v>0</v>
      </c>
      <c r="L585" s="44">
        <f>IFERROR(D585,'2A'!M585)</f>
        <v>0</v>
      </c>
    </row>
    <row r="586" spans="2:12">
      <c r="B586" s="161">
        <f t="shared" si="10"/>
        <v>581</v>
      </c>
      <c r="C586" s="74">
        <f>'2A'!E586</f>
        <v>0</v>
      </c>
      <c r="D586" s="42">
        <f>VLOOKUP(C586,BOOKS!$E$6:$N$1005,10,0)</f>
        <v>0</v>
      </c>
      <c r="E586" s="43">
        <f>IFERROR(D586,'2A'!F586)</f>
        <v>0</v>
      </c>
      <c r="F586" s="41">
        <f>IFERROR(D586,'2A'!G586)</f>
        <v>0</v>
      </c>
      <c r="G586" s="68">
        <f>IFERROR(D586,'2A'!H586)</f>
        <v>0</v>
      </c>
      <c r="H586" s="41">
        <f>IFERROR(D586,'2A'!I586)</f>
        <v>0</v>
      </c>
      <c r="I586" s="41">
        <f>IFERROR(D586,'2A'!J586)</f>
        <v>0</v>
      </c>
      <c r="J586" s="41">
        <f>IFERROR(D586,'2A'!K586)</f>
        <v>0</v>
      </c>
      <c r="K586" s="41">
        <f>IFERROR(D586,'2A'!L586)</f>
        <v>0</v>
      </c>
      <c r="L586" s="41">
        <f>IFERROR(D586,'2A'!M586)</f>
        <v>0</v>
      </c>
    </row>
    <row r="587" spans="2:12">
      <c r="B587" s="162">
        <f t="shared" si="10"/>
        <v>582</v>
      </c>
      <c r="C587" s="73">
        <f>'2A'!E587</f>
        <v>0</v>
      </c>
      <c r="D587" s="42">
        <f>VLOOKUP(C587,BOOKS!$E$6:$N$1005,10,0)</f>
        <v>0</v>
      </c>
      <c r="E587" s="45">
        <f>IFERROR(D587,'2A'!F587)</f>
        <v>0</v>
      </c>
      <c r="F587" s="44">
        <f>IFERROR(D587,'2A'!G587)</f>
        <v>0</v>
      </c>
      <c r="G587" s="67">
        <f>IFERROR(D587,'2A'!H587)</f>
        <v>0</v>
      </c>
      <c r="H587" s="44">
        <f>IFERROR(D587,'2A'!I587)</f>
        <v>0</v>
      </c>
      <c r="I587" s="44">
        <f>IFERROR(D587,'2A'!J587)</f>
        <v>0</v>
      </c>
      <c r="J587" s="44">
        <f>IFERROR(D587,'2A'!K587)</f>
        <v>0</v>
      </c>
      <c r="K587" s="44">
        <f>IFERROR(D587,'2A'!L587)</f>
        <v>0</v>
      </c>
      <c r="L587" s="44">
        <f>IFERROR(D587,'2A'!M587)</f>
        <v>0</v>
      </c>
    </row>
    <row r="588" spans="2:12">
      <c r="B588" s="161">
        <f t="shared" si="10"/>
        <v>583</v>
      </c>
      <c r="C588" s="74">
        <f>'2A'!E588</f>
        <v>0</v>
      </c>
      <c r="D588" s="42">
        <f>VLOOKUP(C588,BOOKS!$E$6:$N$1005,10,0)</f>
        <v>0</v>
      </c>
      <c r="E588" s="43">
        <f>IFERROR(D588,'2A'!F588)</f>
        <v>0</v>
      </c>
      <c r="F588" s="41">
        <f>IFERROR(D588,'2A'!G588)</f>
        <v>0</v>
      </c>
      <c r="G588" s="68">
        <f>IFERROR(D588,'2A'!H588)</f>
        <v>0</v>
      </c>
      <c r="H588" s="41">
        <f>IFERROR(D588,'2A'!I588)</f>
        <v>0</v>
      </c>
      <c r="I588" s="41">
        <f>IFERROR(D588,'2A'!J588)</f>
        <v>0</v>
      </c>
      <c r="J588" s="41">
        <f>IFERROR(D588,'2A'!K588)</f>
        <v>0</v>
      </c>
      <c r="K588" s="41">
        <f>IFERROR(D588,'2A'!L588)</f>
        <v>0</v>
      </c>
      <c r="L588" s="41">
        <f>IFERROR(D588,'2A'!M588)</f>
        <v>0</v>
      </c>
    </row>
    <row r="589" spans="2:12">
      <c r="B589" s="162">
        <f t="shared" si="10"/>
        <v>584</v>
      </c>
      <c r="C589" s="73">
        <f>'2A'!E589</f>
        <v>0</v>
      </c>
      <c r="D589" s="42">
        <f>VLOOKUP(C589,BOOKS!$E$6:$N$1005,10,0)</f>
        <v>0</v>
      </c>
      <c r="E589" s="45">
        <f>IFERROR(D589,'2A'!F589)</f>
        <v>0</v>
      </c>
      <c r="F589" s="44">
        <f>IFERROR(D589,'2A'!G589)</f>
        <v>0</v>
      </c>
      <c r="G589" s="67">
        <f>IFERROR(D589,'2A'!H589)</f>
        <v>0</v>
      </c>
      <c r="H589" s="44">
        <f>IFERROR(D589,'2A'!I589)</f>
        <v>0</v>
      </c>
      <c r="I589" s="44">
        <f>IFERROR(D589,'2A'!J589)</f>
        <v>0</v>
      </c>
      <c r="J589" s="44">
        <f>IFERROR(D589,'2A'!K589)</f>
        <v>0</v>
      </c>
      <c r="K589" s="44">
        <f>IFERROR(D589,'2A'!L589)</f>
        <v>0</v>
      </c>
      <c r="L589" s="44">
        <f>IFERROR(D589,'2A'!M589)</f>
        <v>0</v>
      </c>
    </row>
    <row r="590" spans="2:12">
      <c r="B590" s="161">
        <f t="shared" si="10"/>
        <v>585</v>
      </c>
      <c r="C590" s="74">
        <f>'2A'!E590</f>
        <v>0</v>
      </c>
      <c r="D590" s="42">
        <f>VLOOKUP(C590,BOOKS!$E$6:$N$1005,10,0)</f>
        <v>0</v>
      </c>
      <c r="E590" s="43">
        <f>IFERROR(D590,'2A'!F590)</f>
        <v>0</v>
      </c>
      <c r="F590" s="41">
        <f>IFERROR(D590,'2A'!G590)</f>
        <v>0</v>
      </c>
      <c r="G590" s="68">
        <f>IFERROR(D590,'2A'!H590)</f>
        <v>0</v>
      </c>
      <c r="H590" s="41">
        <f>IFERROR(D590,'2A'!I590)</f>
        <v>0</v>
      </c>
      <c r="I590" s="41">
        <f>IFERROR(D590,'2A'!J590)</f>
        <v>0</v>
      </c>
      <c r="J590" s="41">
        <f>IFERROR(D590,'2A'!K590)</f>
        <v>0</v>
      </c>
      <c r="K590" s="41">
        <f>IFERROR(D590,'2A'!L590)</f>
        <v>0</v>
      </c>
      <c r="L590" s="41">
        <f>IFERROR(D590,'2A'!M590)</f>
        <v>0</v>
      </c>
    </row>
    <row r="591" spans="2:12">
      <c r="B591" s="162">
        <f t="shared" si="10"/>
        <v>586</v>
      </c>
      <c r="C591" s="73">
        <f>'2A'!E591</f>
        <v>0</v>
      </c>
      <c r="D591" s="42">
        <f>VLOOKUP(C591,BOOKS!$E$6:$N$1005,10,0)</f>
        <v>0</v>
      </c>
      <c r="E591" s="45">
        <f>IFERROR(D591,'2A'!F591)</f>
        <v>0</v>
      </c>
      <c r="F591" s="44">
        <f>IFERROR(D591,'2A'!G591)</f>
        <v>0</v>
      </c>
      <c r="G591" s="67">
        <f>IFERROR(D591,'2A'!H591)</f>
        <v>0</v>
      </c>
      <c r="H591" s="44">
        <f>IFERROR(D591,'2A'!I591)</f>
        <v>0</v>
      </c>
      <c r="I591" s="44">
        <f>IFERROR(D591,'2A'!J591)</f>
        <v>0</v>
      </c>
      <c r="J591" s="44">
        <f>IFERROR(D591,'2A'!K591)</f>
        <v>0</v>
      </c>
      <c r="K591" s="44">
        <f>IFERROR(D591,'2A'!L591)</f>
        <v>0</v>
      </c>
      <c r="L591" s="44">
        <f>IFERROR(D591,'2A'!M591)</f>
        <v>0</v>
      </c>
    </row>
    <row r="592" spans="2:12">
      <c r="B592" s="161">
        <f t="shared" si="10"/>
        <v>587</v>
      </c>
      <c r="C592" s="74">
        <f>'2A'!E592</f>
        <v>0</v>
      </c>
      <c r="D592" s="42">
        <f>VLOOKUP(C592,BOOKS!$E$6:$N$1005,10,0)</f>
        <v>0</v>
      </c>
      <c r="E592" s="43">
        <f>IFERROR(D592,'2A'!F592)</f>
        <v>0</v>
      </c>
      <c r="F592" s="41">
        <f>IFERROR(D592,'2A'!G592)</f>
        <v>0</v>
      </c>
      <c r="G592" s="68">
        <f>IFERROR(D592,'2A'!H592)</f>
        <v>0</v>
      </c>
      <c r="H592" s="41">
        <f>IFERROR(D592,'2A'!I592)</f>
        <v>0</v>
      </c>
      <c r="I592" s="41">
        <f>IFERROR(D592,'2A'!J592)</f>
        <v>0</v>
      </c>
      <c r="J592" s="41">
        <f>IFERROR(D592,'2A'!K592)</f>
        <v>0</v>
      </c>
      <c r="K592" s="41">
        <f>IFERROR(D592,'2A'!L592)</f>
        <v>0</v>
      </c>
      <c r="L592" s="41">
        <f>IFERROR(D592,'2A'!M592)</f>
        <v>0</v>
      </c>
    </row>
    <row r="593" spans="2:12">
      <c r="B593" s="162">
        <f t="shared" si="10"/>
        <v>588</v>
      </c>
      <c r="C593" s="73">
        <f>'2A'!E593</f>
        <v>0</v>
      </c>
      <c r="D593" s="42">
        <f>VLOOKUP(C593,BOOKS!$E$6:$N$1005,10,0)</f>
        <v>0</v>
      </c>
      <c r="E593" s="45">
        <f>IFERROR(D593,'2A'!F593)</f>
        <v>0</v>
      </c>
      <c r="F593" s="44">
        <f>IFERROR(D593,'2A'!G593)</f>
        <v>0</v>
      </c>
      <c r="G593" s="67">
        <f>IFERROR(D593,'2A'!H593)</f>
        <v>0</v>
      </c>
      <c r="H593" s="44">
        <f>IFERROR(D593,'2A'!I593)</f>
        <v>0</v>
      </c>
      <c r="I593" s="44">
        <f>IFERROR(D593,'2A'!J593)</f>
        <v>0</v>
      </c>
      <c r="J593" s="44">
        <f>IFERROR(D593,'2A'!K593)</f>
        <v>0</v>
      </c>
      <c r="K593" s="44">
        <f>IFERROR(D593,'2A'!L593)</f>
        <v>0</v>
      </c>
      <c r="L593" s="44">
        <f>IFERROR(D593,'2A'!M593)</f>
        <v>0</v>
      </c>
    </row>
    <row r="594" spans="2:12">
      <c r="B594" s="161">
        <f t="shared" si="10"/>
        <v>589</v>
      </c>
      <c r="C594" s="74">
        <f>'2A'!E594</f>
        <v>0</v>
      </c>
      <c r="D594" s="42">
        <f>VLOOKUP(C594,BOOKS!$E$6:$N$1005,10,0)</f>
        <v>0</v>
      </c>
      <c r="E594" s="43">
        <f>IFERROR(D594,'2A'!F594)</f>
        <v>0</v>
      </c>
      <c r="F594" s="41">
        <f>IFERROR(D594,'2A'!G594)</f>
        <v>0</v>
      </c>
      <c r="G594" s="68">
        <f>IFERROR(D594,'2A'!H594)</f>
        <v>0</v>
      </c>
      <c r="H594" s="41">
        <f>IFERROR(D594,'2A'!I594)</f>
        <v>0</v>
      </c>
      <c r="I594" s="41">
        <f>IFERROR(D594,'2A'!J594)</f>
        <v>0</v>
      </c>
      <c r="J594" s="41">
        <f>IFERROR(D594,'2A'!K594)</f>
        <v>0</v>
      </c>
      <c r="K594" s="41">
        <f>IFERROR(D594,'2A'!L594)</f>
        <v>0</v>
      </c>
      <c r="L594" s="41">
        <f>IFERROR(D594,'2A'!M594)</f>
        <v>0</v>
      </c>
    </row>
    <row r="595" spans="2:12">
      <c r="B595" s="162">
        <f t="shared" si="10"/>
        <v>590</v>
      </c>
      <c r="C595" s="73">
        <f>'2A'!E595</f>
        <v>0</v>
      </c>
      <c r="D595" s="42">
        <f>VLOOKUP(C595,BOOKS!$E$6:$N$1005,10,0)</f>
        <v>0</v>
      </c>
      <c r="E595" s="45">
        <f>IFERROR(D595,'2A'!F595)</f>
        <v>0</v>
      </c>
      <c r="F595" s="44">
        <f>IFERROR(D595,'2A'!G595)</f>
        <v>0</v>
      </c>
      <c r="G595" s="67">
        <f>IFERROR(D595,'2A'!H595)</f>
        <v>0</v>
      </c>
      <c r="H595" s="44">
        <f>IFERROR(D595,'2A'!I595)</f>
        <v>0</v>
      </c>
      <c r="I595" s="44">
        <f>IFERROR(D595,'2A'!J595)</f>
        <v>0</v>
      </c>
      <c r="J595" s="44">
        <f>IFERROR(D595,'2A'!K595)</f>
        <v>0</v>
      </c>
      <c r="K595" s="44">
        <f>IFERROR(D595,'2A'!L595)</f>
        <v>0</v>
      </c>
      <c r="L595" s="44">
        <f>IFERROR(D595,'2A'!M595)</f>
        <v>0</v>
      </c>
    </row>
    <row r="596" spans="2:12">
      <c r="B596" s="161">
        <f t="shared" si="10"/>
        <v>591</v>
      </c>
      <c r="C596" s="74">
        <f>'2A'!E596</f>
        <v>0</v>
      </c>
      <c r="D596" s="42">
        <f>VLOOKUP(C596,BOOKS!$E$6:$N$1005,10,0)</f>
        <v>0</v>
      </c>
      <c r="E596" s="43">
        <f>IFERROR(D596,'2A'!F596)</f>
        <v>0</v>
      </c>
      <c r="F596" s="41">
        <f>IFERROR(D596,'2A'!G596)</f>
        <v>0</v>
      </c>
      <c r="G596" s="68">
        <f>IFERROR(D596,'2A'!H596)</f>
        <v>0</v>
      </c>
      <c r="H596" s="41">
        <f>IFERROR(D596,'2A'!I596)</f>
        <v>0</v>
      </c>
      <c r="I596" s="41">
        <f>IFERROR(D596,'2A'!J596)</f>
        <v>0</v>
      </c>
      <c r="J596" s="41">
        <f>IFERROR(D596,'2A'!K596)</f>
        <v>0</v>
      </c>
      <c r="K596" s="41">
        <f>IFERROR(D596,'2A'!L596)</f>
        <v>0</v>
      </c>
      <c r="L596" s="41">
        <f>IFERROR(D596,'2A'!M596)</f>
        <v>0</v>
      </c>
    </row>
    <row r="597" spans="2:12">
      <c r="B597" s="162">
        <f t="shared" si="10"/>
        <v>592</v>
      </c>
      <c r="C597" s="73">
        <f>'2A'!E597</f>
        <v>0</v>
      </c>
      <c r="D597" s="42">
        <f>VLOOKUP(C597,BOOKS!$E$6:$N$1005,10,0)</f>
        <v>0</v>
      </c>
      <c r="E597" s="45">
        <f>IFERROR(D597,'2A'!F597)</f>
        <v>0</v>
      </c>
      <c r="F597" s="44">
        <f>IFERROR(D597,'2A'!G597)</f>
        <v>0</v>
      </c>
      <c r="G597" s="67">
        <f>IFERROR(D597,'2A'!H597)</f>
        <v>0</v>
      </c>
      <c r="H597" s="44">
        <f>IFERROR(D597,'2A'!I597)</f>
        <v>0</v>
      </c>
      <c r="I597" s="44">
        <f>IFERROR(D597,'2A'!J597)</f>
        <v>0</v>
      </c>
      <c r="J597" s="44">
        <f>IFERROR(D597,'2A'!K597)</f>
        <v>0</v>
      </c>
      <c r="K597" s="44">
        <f>IFERROR(D597,'2A'!L597)</f>
        <v>0</v>
      </c>
      <c r="L597" s="44">
        <f>IFERROR(D597,'2A'!M597)</f>
        <v>0</v>
      </c>
    </row>
    <row r="598" spans="2:12">
      <c r="B598" s="161">
        <f t="shared" si="10"/>
        <v>593</v>
      </c>
      <c r="C598" s="74">
        <f>'2A'!E598</f>
        <v>0</v>
      </c>
      <c r="D598" s="42">
        <f>VLOOKUP(C598,BOOKS!$E$6:$N$1005,10,0)</f>
        <v>0</v>
      </c>
      <c r="E598" s="43">
        <f>IFERROR(D598,'2A'!F598)</f>
        <v>0</v>
      </c>
      <c r="F598" s="41">
        <f>IFERROR(D598,'2A'!G598)</f>
        <v>0</v>
      </c>
      <c r="G598" s="68">
        <f>IFERROR(D598,'2A'!H598)</f>
        <v>0</v>
      </c>
      <c r="H598" s="41">
        <f>IFERROR(D598,'2A'!I598)</f>
        <v>0</v>
      </c>
      <c r="I598" s="41">
        <f>IFERROR(D598,'2A'!J598)</f>
        <v>0</v>
      </c>
      <c r="J598" s="41">
        <f>IFERROR(D598,'2A'!K598)</f>
        <v>0</v>
      </c>
      <c r="K598" s="41">
        <f>IFERROR(D598,'2A'!L598)</f>
        <v>0</v>
      </c>
      <c r="L598" s="41">
        <f>IFERROR(D598,'2A'!M598)</f>
        <v>0</v>
      </c>
    </row>
    <row r="599" spans="2:12">
      <c r="B599" s="162">
        <f t="shared" si="10"/>
        <v>594</v>
      </c>
      <c r="C599" s="73">
        <f>'2A'!E599</f>
        <v>0</v>
      </c>
      <c r="D599" s="42">
        <f>VLOOKUP(C599,BOOKS!$E$6:$N$1005,10,0)</f>
        <v>0</v>
      </c>
      <c r="E599" s="45">
        <f>IFERROR(D599,'2A'!F599)</f>
        <v>0</v>
      </c>
      <c r="F599" s="44">
        <f>IFERROR(D599,'2A'!G599)</f>
        <v>0</v>
      </c>
      <c r="G599" s="67">
        <f>IFERROR(D599,'2A'!H599)</f>
        <v>0</v>
      </c>
      <c r="H599" s="44">
        <f>IFERROR(D599,'2A'!I599)</f>
        <v>0</v>
      </c>
      <c r="I599" s="44">
        <f>IFERROR(D599,'2A'!J599)</f>
        <v>0</v>
      </c>
      <c r="J599" s="44">
        <f>IFERROR(D599,'2A'!K599)</f>
        <v>0</v>
      </c>
      <c r="K599" s="44">
        <f>IFERROR(D599,'2A'!L599)</f>
        <v>0</v>
      </c>
      <c r="L599" s="44">
        <f>IFERROR(D599,'2A'!M599)</f>
        <v>0</v>
      </c>
    </row>
    <row r="600" spans="2:12">
      <c r="B600" s="161">
        <f t="shared" si="10"/>
        <v>595</v>
      </c>
      <c r="C600" s="74">
        <f>'2A'!E600</f>
        <v>0</v>
      </c>
      <c r="D600" s="42">
        <f>VLOOKUP(C600,BOOKS!$E$6:$N$1005,10,0)</f>
        <v>0</v>
      </c>
      <c r="E600" s="43">
        <f>IFERROR(D600,'2A'!F600)</f>
        <v>0</v>
      </c>
      <c r="F600" s="41">
        <f>IFERROR(D600,'2A'!G600)</f>
        <v>0</v>
      </c>
      <c r="G600" s="68">
        <f>IFERROR(D600,'2A'!H600)</f>
        <v>0</v>
      </c>
      <c r="H600" s="41">
        <f>IFERROR(D600,'2A'!I600)</f>
        <v>0</v>
      </c>
      <c r="I600" s="41">
        <f>IFERROR(D600,'2A'!J600)</f>
        <v>0</v>
      </c>
      <c r="J600" s="41">
        <f>IFERROR(D600,'2A'!K600)</f>
        <v>0</v>
      </c>
      <c r="K600" s="41">
        <f>IFERROR(D600,'2A'!L600)</f>
        <v>0</v>
      </c>
      <c r="L600" s="41">
        <f>IFERROR(D600,'2A'!M600)</f>
        <v>0</v>
      </c>
    </row>
    <row r="601" spans="2:12">
      <c r="B601" s="162">
        <f t="shared" si="10"/>
        <v>596</v>
      </c>
      <c r="C601" s="73">
        <f>'2A'!E601</f>
        <v>0</v>
      </c>
      <c r="D601" s="42">
        <f>VLOOKUP(C601,BOOKS!$E$6:$N$1005,10,0)</f>
        <v>0</v>
      </c>
      <c r="E601" s="45">
        <f>IFERROR(D601,'2A'!F601)</f>
        <v>0</v>
      </c>
      <c r="F601" s="44">
        <f>IFERROR(D601,'2A'!G601)</f>
        <v>0</v>
      </c>
      <c r="G601" s="67">
        <f>IFERROR(D601,'2A'!H601)</f>
        <v>0</v>
      </c>
      <c r="H601" s="44">
        <f>IFERROR(D601,'2A'!I601)</f>
        <v>0</v>
      </c>
      <c r="I601" s="44">
        <f>IFERROR(D601,'2A'!J601)</f>
        <v>0</v>
      </c>
      <c r="J601" s="44">
        <f>IFERROR(D601,'2A'!K601)</f>
        <v>0</v>
      </c>
      <c r="K601" s="44">
        <f>IFERROR(D601,'2A'!L601)</f>
        <v>0</v>
      </c>
      <c r="L601" s="44">
        <f>IFERROR(D601,'2A'!M601)</f>
        <v>0</v>
      </c>
    </row>
    <row r="602" spans="2:12">
      <c r="B602" s="161">
        <f t="shared" si="10"/>
        <v>597</v>
      </c>
      <c r="C602" s="74">
        <f>'2A'!E602</f>
        <v>0</v>
      </c>
      <c r="D602" s="42">
        <f>VLOOKUP(C602,BOOKS!$E$6:$N$1005,10,0)</f>
        <v>0</v>
      </c>
      <c r="E602" s="43">
        <f>IFERROR(D602,'2A'!F602)</f>
        <v>0</v>
      </c>
      <c r="F602" s="41">
        <f>IFERROR(D602,'2A'!G602)</f>
        <v>0</v>
      </c>
      <c r="G602" s="68">
        <f>IFERROR(D602,'2A'!H602)</f>
        <v>0</v>
      </c>
      <c r="H602" s="41">
        <f>IFERROR(D602,'2A'!I602)</f>
        <v>0</v>
      </c>
      <c r="I602" s="41">
        <f>IFERROR(D602,'2A'!J602)</f>
        <v>0</v>
      </c>
      <c r="J602" s="41">
        <f>IFERROR(D602,'2A'!K602)</f>
        <v>0</v>
      </c>
      <c r="K602" s="41">
        <f>IFERROR(D602,'2A'!L602)</f>
        <v>0</v>
      </c>
      <c r="L602" s="41">
        <f>IFERROR(D602,'2A'!M602)</f>
        <v>0</v>
      </c>
    </row>
    <row r="603" spans="2:12">
      <c r="B603" s="162">
        <f t="shared" si="10"/>
        <v>598</v>
      </c>
      <c r="C603" s="73">
        <f>'2A'!E603</f>
        <v>0</v>
      </c>
      <c r="D603" s="42">
        <f>VLOOKUP(C603,BOOKS!$E$6:$N$1005,10,0)</f>
        <v>0</v>
      </c>
      <c r="E603" s="45">
        <f>IFERROR(D603,'2A'!F603)</f>
        <v>0</v>
      </c>
      <c r="F603" s="44">
        <f>IFERROR(D603,'2A'!G603)</f>
        <v>0</v>
      </c>
      <c r="G603" s="67">
        <f>IFERROR(D603,'2A'!H603)</f>
        <v>0</v>
      </c>
      <c r="H603" s="44">
        <f>IFERROR(D603,'2A'!I603)</f>
        <v>0</v>
      </c>
      <c r="I603" s="44">
        <f>IFERROR(D603,'2A'!J603)</f>
        <v>0</v>
      </c>
      <c r="J603" s="44">
        <f>IFERROR(D603,'2A'!K603)</f>
        <v>0</v>
      </c>
      <c r="K603" s="44">
        <f>IFERROR(D603,'2A'!L603)</f>
        <v>0</v>
      </c>
      <c r="L603" s="44">
        <f>IFERROR(D603,'2A'!M603)</f>
        <v>0</v>
      </c>
    </row>
    <row r="604" spans="2:12">
      <c r="B604" s="161">
        <f t="shared" si="10"/>
        <v>599</v>
      </c>
      <c r="C604" s="74">
        <f>'2A'!E604</f>
        <v>0</v>
      </c>
      <c r="D604" s="42">
        <f>VLOOKUP(C604,BOOKS!$E$6:$N$1005,10,0)</f>
        <v>0</v>
      </c>
      <c r="E604" s="43">
        <f>IFERROR(D604,'2A'!F604)</f>
        <v>0</v>
      </c>
      <c r="F604" s="41">
        <f>IFERROR(D604,'2A'!G604)</f>
        <v>0</v>
      </c>
      <c r="G604" s="68">
        <f>IFERROR(D604,'2A'!H604)</f>
        <v>0</v>
      </c>
      <c r="H604" s="41">
        <f>IFERROR(D604,'2A'!I604)</f>
        <v>0</v>
      </c>
      <c r="I604" s="41">
        <f>IFERROR(D604,'2A'!J604)</f>
        <v>0</v>
      </c>
      <c r="J604" s="41">
        <f>IFERROR(D604,'2A'!K604)</f>
        <v>0</v>
      </c>
      <c r="K604" s="41">
        <f>IFERROR(D604,'2A'!L604)</f>
        <v>0</v>
      </c>
      <c r="L604" s="41">
        <f>IFERROR(D604,'2A'!M604)</f>
        <v>0</v>
      </c>
    </row>
    <row r="605" spans="2:12">
      <c r="B605" s="162">
        <f t="shared" si="10"/>
        <v>600</v>
      </c>
      <c r="C605" s="73">
        <f>'2A'!E605</f>
        <v>0</v>
      </c>
      <c r="D605" s="42">
        <f>VLOOKUP(C605,BOOKS!$E$6:$N$1005,10,0)</f>
        <v>0</v>
      </c>
      <c r="E605" s="45">
        <f>IFERROR(D605,'2A'!F605)</f>
        <v>0</v>
      </c>
      <c r="F605" s="44">
        <f>IFERROR(D605,'2A'!G605)</f>
        <v>0</v>
      </c>
      <c r="G605" s="67">
        <f>IFERROR(D605,'2A'!H605)</f>
        <v>0</v>
      </c>
      <c r="H605" s="44">
        <f>IFERROR(D605,'2A'!I605)</f>
        <v>0</v>
      </c>
      <c r="I605" s="44">
        <f>IFERROR(D605,'2A'!J605)</f>
        <v>0</v>
      </c>
      <c r="J605" s="44">
        <f>IFERROR(D605,'2A'!K605)</f>
        <v>0</v>
      </c>
      <c r="K605" s="44">
        <f>IFERROR(D605,'2A'!L605)</f>
        <v>0</v>
      </c>
      <c r="L605" s="44">
        <f>IFERROR(D605,'2A'!M605)</f>
        <v>0</v>
      </c>
    </row>
    <row r="606" spans="2:12">
      <c r="B606" s="161">
        <f t="shared" si="10"/>
        <v>601</v>
      </c>
      <c r="C606" s="74">
        <f>'2A'!E606</f>
        <v>0</v>
      </c>
      <c r="D606" s="42">
        <f>VLOOKUP(C606,BOOKS!$E$6:$N$1005,10,0)</f>
        <v>0</v>
      </c>
      <c r="E606" s="43">
        <f>IFERROR(D606,'2A'!F606)</f>
        <v>0</v>
      </c>
      <c r="F606" s="41">
        <f>IFERROR(D606,'2A'!G606)</f>
        <v>0</v>
      </c>
      <c r="G606" s="68">
        <f>IFERROR(D606,'2A'!H606)</f>
        <v>0</v>
      </c>
      <c r="H606" s="41">
        <f>IFERROR(D606,'2A'!I606)</f>
        <v>0</v>
      </c>
      <c r="I606" s="41">
        <f>IFERROR(D606,'2A'!J606)</f>
        <v>0</v>
      </c>
      <c r="J606" s="41">
        <f>IFERROR(D606,'2A'!K606)</f>
        <v>0</v>
      </c>
      <c r="K606" s="41">
        <f>IFERROR(D606,'2A'!L606)</f>
        <v>0</v>
      </c>
      <c r="L606" s="41">
        <f>IFERROR(D606,'2A'!M606)</f>
        <v>0</v>
      </c>
    </row>
    <row r="607" spans="2:12">
      <c r="B607" s="162">
        <f t="shared" si="10"/>
        <v>602</v>
      </c>
      <c r="C607" s="73">
        <f>'2A'!E607</f>
        <v>0</v>
      </c>
      <c r="D607" s="42">
        <f>VLOOKUP(C607,BOOKS!$E$6:$N$1005,10,0)</f>
        <v>0</v>
      </c>
      <c r="E607" s="45">
        <f>IFERROR(D607,'2A'!F607)</f>
        <v>0</v>
      </c>
      <c r="F607" s="44">
        <f>IFERROR(D607,'2A'!G607)</f>
        <v>0</v>
      </c>
      <c r="G607" s="67">
        <f>IFERROR(D607,'2A'!H607)</f>
        <v>0</v>
      </c>
      <c r="H607" s="44">
        <f>IFERROR(D607,'2A'!I607)</f>
        <v>0</v>
      </c>
      <c r="I607" s="44">
        <f>IFERROR(D607,'2A'!J607)</f>
        <v>0</v>
      </c>
      <c r="J607" s="44">
        <f>IFERROR(D607,'2A'!K607)</f>
        <v>0</v>
      </c>
      <c r="K607" s="44">
        <f>IFERROR(D607,'2A'!L607)</f>
        <v>0</v>
      </c>
      <c r="L607" s="44">
        <f>IFERROR(D607,'2A'!M607)</f>
        <v>0</v>
      </c>
    </row>
    <row r="608" spans="2:12">
      <c r="B608" s="161">
        <f t="shared" si="10"/>
        <v>603</v>
      </c>
      <c r="C608" s="74">
        <f>'2A'!E608</f>
        <v>0</v>
      </c>
      <c r="D608" s="42">
        <f>VLOOKUP(C608,BOOKS!$E$6:$N$1005,10,0)</f>
        <v>0</v>
      </c>
      <c r="E608" s="43">
        <f>IFERROR(D608,'2A'!F608)</f>
        <v>0</v>
      </c>
      <c r="F608" s="41">
        <f>IFERROR(D608,'2A'!G608)</f>
        <v>0</v>
      </c>
      <c r="G608" s="68">
        <f>IFERROR(D608,'2A'!H608)</f>
        <v>0</v>
      </c>
      <c r="H608" s="41">
        <f>IFERROR(D608,'2A'!I608)</f>
        <v>0</v>
      </c>
      <c r="I608" s="41">
        <f>IFERROR(D608,'2A'!J608)</f>
        <v>0</v>
      </c>
      <c r="J608" s="41">
        <f>IFERROR(D608,'2A'!K608)</f>
        <v>0</v>
      </c>
      <c r="K608" s="41">
        <f>IFERROR(D608,'2A'!L608)</f>
        <v>0</v>
      </c>
      <c r="L608" s="41">
        <f>IFERROR(D608,'2A'!M608)</f>
        <v>0</v>
      </c>
    </row>
    <row r="609" spans="2:12">
      <c r="B609" s="162">
        <f t="shared" si="10"/>
        <v>604</v>
      </c>
      <c r="C609" s="73">
        <f>'2A'!E609</f>
        <v>0</v>
      </c>
      <c r="D609" s="42">
        <f>VLOOKUP(C609,BOOKS!$E$6:$N$1005,10,0)</f>
        <v>0</v>
      </c>
      <c r="E609" s="45">
        <f>IFERROR(D609,'2A'!F609)</f>
        <v>0</v>
      </c>
      <c r="F609" s="44">
        <f>IFERROR(D609,'2A'!G609)</f>
        <v>0</v>
      </c>
      <c r="G609" s="67">
        <f>IFERROR(D609,'2A'!H609)</f>
        <v>0</v>
      </c>
      <c r="H609" s="44">
        <f>IFERROR(D609,'2A'!I609)</f>
        <v>0</v>
      </c>
      <c r="I609" s="44">
        <f>IFERROR(D609,'2A'!J609)</f>
        <v>0</v>
      </c>
      <c r="J609" s="44">
        <f>IFERROR(D609,'2A'!K609)</f>
        <v>0</v>
      </c>
      <c r="K609" s="44">
        <f>IFERROR(D609,'2A'!L609)</f>
        <v>0</v>
      </c>
      <c r="L609" s="44">
        <f>IFERROR(D609,'2A'!M609)</f>
        <v>0</v>
      </c>
    </row>
    <row r="610" spans="2:12">
      <c r="B610" s="161">
        <f t="shared" si="10"/>
        <v>605</v>
      </c>
      <c r="C610" s="74">
        <f>'2A'!E610</f>
        <v>0</v>
      </c>
      <c r="D610" s="42">
        <f>VLOOKUP(C610,BOOKS!$E$6:$N$1005,10,0)</f>
        <v>0</v>
      </c>
      <c r="E610" s="43">
        <f>IFERROR(D610,'2A'!F610)</f>
        <v>0</v>
      </c>
      <c r="F610" s="41">
        <f>IFERROR(D610,'2A'!G610)</f>
        <v>0</v>
      </c>
      <c r="G610" s="68">
        <f>IFERROR(D610,'2A'!H610)</f>
        <v>0</v>
      </c>
      <c r="H610" s="41">
        <f>IFERROR(D610,'2A'!I610)</f>
        <v>0</v>
      </c>
      <c r="I610" s="41">
        <f>IFERROR(D610,'2A'!J610)</f>
        <v>0</v>
      </c>
      <c r="J610" s="41">
        <f>IFERROR(D610,'2A'!K610)</f>
        <v>0</v>
      </c>
      <c r="K610" s="41">
        <f>IFERROR(D610,'2A'!L610)</f>
        <v>0</v>
      </c>
      <c r="L610" s="41">
        <f>IFERROR(D610,'2A'!M610)</f>
        <v>0</v>
      </c>
    </row>
    <row r="611" spans="2:12">
      <c r="B611" s="162">
        <f t="shared" si="10"/>
        <v>606</v>
      </c>
      <c r="C611" s="73">
        <f>'2A'!E611</f>
        <v>0</v>
      </c>
      <c r="D611" s="42">
        <f>VLOOKUP(C611,BOOKS!$E$6:$N$1005,10,0)</f>
        <v>0</v>
      </c>
      <c r="E611" s="45">
        <f>IFERROR(D611,'2A'!F611)</f>
        <v>0</v>
      </c>
      <c r="F611" s="44">
        <f>IFERROR(D611,'2A'!G611)</f>
        <v>0</v>
      </c>
      <c r="G611" s="67">
        <f>IFERROR(D611,'2A'!H611)</f>
        <v>0</v>
      </c>
      <c r="H611" s="44">
        <f>IFERROR(D611,'2A'!I611)</f>
        <v>0</v>
      </c>
      <c r="I611" s="44">
        <f>IFERROR(D611,'2A'!J611)</f>
        <v>0</v>
      </c>
      <c r="J611" s="44">
        <f>IFERROR(D611,'2A'!K611)</f>
        <v>0</v>
      </c>
      <c r="K611" s="44">
        <f>IFERROR(D611,'2A'!L611)</f>
        <v>0</v>
      </c>
      <c r="L611" s="44">
        <f>IFERROR(D611,'2A'!M611)</f>
        <v>0</v>
      </c>
    </row>
    <row r="612" spans="2:12">
      <c r="B612" s="161">
        <f t="shared" si="10"/>
        <v>607</v>
      </c>
      <c r="C612" s="74">
        <f>'2A'!E612</f>
        <v>0</v>
      </c>
      <c r="D612" s="42">
        <f>VLOOKUP(C612,BOOKS!$E$6:$N$1005,10,0)</f>
        <v>0</v>
      </c>
      <c r="E612" s="43">
        <f>IFERROR(D612,'2A'!F612)</f>
        <v>0</v>
      </c>
      <c r="F612" s="41">
        <f>IFERROR(D612,'2A'!G612)</f>
        <v>0</v>
      </c>
      <c r="G612" s="68">
        <f>IFERROR(D612,'2A'!H612)</f>
        <v>0</v>
      </c>
      <c r="H612" s="41">
        <f>IFERROR(D612,'2A'!I612)</f>
        <v>0</v>
      </c>
      <c r="I612" s="41">
        <f>IFERROR(D612,'2A'!J612)</f>
        <v>0</v>
      </c>
      <c r="J612" s="41">
        <f>IFERROR(D612,'2A'!K612)</f>
        <v>0</v>
      </c>
      <c r="K612" s="41">
        <f>IFERROR(D612,'2A'!L612)</f>
        <v>0</v>
      </c>
      <c r="L612" s="41">
        <f>IFERROR(D612,'2A'!M612)</f>
        <v>0</v>
      </c>
    </row>
    <row r="613" spans="2:12">
      <c r="B613" s="162">
        <f t="shared" si="10"/>
        <v>608</v>
      </c>
      <c r="C613" s="73">
        <f>'2A'!E613</f>
        <v>0</v>
      </c>
      <c r="D613" s="42">
        <f>VLOOKUP(C613,BOOKS!$E$6:$N$1005,10,0)</f>
        <v>0</v>
      </c>
      <c r="E613" s="45">
        <f>IFERROR(D613,'2A'!F613)</f>
        <v>0</v>
      </c>
      <c r="F613" s="44">
        <f>IFERROR(D613,'2A'!G613)</f>
        <v>0</v>
      </c>
      <c r="G613" s="67">
        <f>IFERROR(D613,'2A'!H613)</f>
        <v>0</v>
      </c>
      <c r="H613" s="44">
        <f>IFERROR(D613,'2A'!I613)</f>
        <v>0</v>
      </c>
      <c r="I613" s="44">
        <f>IFERROR(D613,'2A'!J613)</f>
        <v>0</v>
      </c>
      <c r="J613" s="44">
        <f>IFERROR(D613,'2A'!K613)</f>
        <v>0</v>
      </c>
      <c r="K613" s="44">
        <f>IFERROR(D613,'2A'!L613)</f>
        <v>0</v>
      </c>
      <c r="L613" s="44">
        <f>IFERROR(D613,'2A'!M613)</f>
        <v>0</v>
      </c>
    </row>
    <row r="614" spans="2:12">
      <c r="B614" s="161">
        <f t="shared" si="10"/>
        <v>609</v>
      </c>
      <c r="C614" s="74">
        <f>'2A'!E614</f>
        <v>0</v>
      </c>
      <c r="D614" s="42">
        <f>VLOOKUP(C614,BOOKS!$E$6:$N$1005,10,0)</f>
        <v>0</v>
      </c>
      <c r="E614" s="43">
        <f>IFERROR(D614,'2A'!F614)</f>
        <v>0</v>
      </c>
      <c r="F614" s="41">
        <f>IFERROR(D614,'2A'!G614)</f>
        <v>0</v>
      </c>
      <c r="G614" s="68">
        <f>IFERROR(D614,'2A'!H614)</f>
        <v>0</v>
      </c>
      <c r="H614" s="41">
        <f>IFERROR(D614,'2A'!I614)</f>
        <v>0</v>
      </c>
      <c r="I614" s="41">
        <f>IFERROR(D614,'2A'!J614)</f>
        <v>0</v>
      </c>
      <c r="J614" s="41">
        <f>IFERROR(D614,'2A'!K614)</f>
        <v>0</v>
      </c>
      <c r="K614" s="41">
        <f>IFERROR(D614,'2A'!L614)</f>
        <v>0</v>
      </c>
      <c r="L614" s="41">
        <f>IFERROR(D614,'2A'!M614)</f>
        <v>0</v>
      </c>
    </row>
    <row r="615" spans="2:12">
      <c r="B615" s="162">
        <f t="shared" si="10"/>
        <v>610</v>
      </c>
      <c r="C615" s="73">
        <f>'2A'!E615</f>
        <v>0</v>
      </c>
      <c r="D615" s="42">
        <f>VLOOKUP(C615,BOOKS!$E$6:$N$1005,10,0)</f>
        <v>0</v>
      </c>
      <c r="E615" s="45">
        <f>IFERROR(D615,'2A'!F615)</f>
        <v>0</v>
      </c>
      <c r="F615" s="44">
        <f>IFERROR(D615,'2A'!G615)</f>
        <v>0</v>
      </c>
      <c r="G615" s="67">
        <f>IFERROR(D615,'2A'!H615)</f>
        <v>0</v>
      </c>
      <c r="H615" s="44">
        <f>IFERROR(D615,'2A'!I615)</f>
        <v>0</v>
      </c>
      <c r="I615" s="44">
        <f>IFERROR(D615,'2A'!J615)</f>
        <v>0</v>
      </c>
      <c r="J615" s="44">
        <f>IFERROR(D615,'2A'!K615)</f>
        <v>0</v>
      </c>
      <c r="K615" s="44">
        <f>IFERROR(D615,'2A'!L615)</f>
        <v>0</v>
      </c>
      <c r="L615" s="44">
        <f>IFERROR(D615,'2A'!M615)</f>
        <v>0</v>
      </c>
    </row>
    <row r="616" spans="2:12">
      <c r="B616" s="161">
        <f t="shared" si="10"/>
        <v>611</v>
      </c>
      <c r="C616" s="74">
        <f>'2A'!E616</f>
        <v>0</v>
      </c>
      <c r="D616" s="42">
        <f>VLOOKUP(C616,BOOKS!$E$6:$N$1005,10,0)</f>
        <v>0</v>
      </c>
      <c r="E616" s="43">
        <f>IFERROR(D616,'2A'!F616)</f>
        <v>0</v>
      </c>
      <c r="F616" s="41">
        <f>IFERROR(D616,'2A'!G616)</f>
        <v>0</v>
      </c>
      <c r="G616" s="68">
        <f>IFERROR(D616,'2A'!H616)</f>
        <v>0</v>
      </c>
      <c r="H616" s="41">
        <f>IFERROR(D616,'2A'!I616)</f>
        <v>0</v>
      </c>
      <c r="I616" s="41">
        <f>IFERROR(D616,'2A'!J616)</f>
        <v>0</v>
      </c>
      <c r="J616" s="41">
        <f>IFERROR(D616,'2A'!K616)</f>
        <v>0</v>
      </c>
      <c r="K616" s="41">
        <f>IFERROR(D616,'2A'!L616)</f>
        <v>0</v>
      </c>
      <c r="L616" s="41">
        <f>IFERROR(D616,'2A'!M616)</f>
        <v>0</v>
      </c>
    </row>
    <row r="617" spans="2:12">
      <c r="B617" s="162">
        <f t="shared" si="10"/>
        <v>612</v>
      </c>
      <c r="C617" s="73">
        <f>'2A'!E617</f>
        <v>0</v>
      </c>
      <c r="D617" s="42">
        <f>VLOOKUP(C617,BOOKS!$E$6:$N$1005,10,0)</f>
        <v>0</v>
      </c>
      <c r="E617" s="45">
        <f>IFERROR(D617,'2A'!F617)</f>
        <v>0</v>
      </c>
      <c r="F617" s="44">
        <f>IFERROR(D617,'2A'!G617)</f>
        <v>0</v>
      </c>
      <c r="G617" s="67">
        <f>IFERROR(D617,'2A'!H617)</f>
        <v>0</v>
      </c>
      <c r="H617" s="44">
        <f>IFERROR(D617,'2A'!I617)</f>
        <v>0</v>
      </c>
      <c r="I617" s="44">
        <f>IFERROR(D617,'2A'!J617)</f>
        <v>0</v>
      </c>
      <c r="J617" s="44">
        <f>IFERROR(D617,'2A'!K617)</f>
        <v>0</v>
      </c>
      <c r="K617" s="44">
        <f>IFERROR(D617,'2A'!L617)</f>
        <v>0</v>
      </c>
      <c r="L617" s="44">
        <f>IFERROR(D617,'2A'!M617)</f>
        <v>0</v>
      </c>
    </row>
    <row r="618" spans="2:12">
      <c r="B618" s="161">
        <f t="shared" si="10"/>
        <v>613</v>
      </c>
      <c r="C618" s="74">
        <f>'2A'!E618</f>
        <v>0</v>
      </c>
      <c r="D618" s="42">
        <f>VLOOKUP(C618,BOOKS!$E$6:$N$1005,10,0)</f>
        <v>0</v>
      </c>
      <c r="E618" s="43">
        <f>IFERROR(D618,'2A'!F618)</f>
        <v>0</v>
      </c>
      <c r="F618" s="41">
        <f>IFERROR(D618,'2A'!G618)</f>
        <v>0</v>
      </c>
      <c r="G618" s="68">
        <f>IFERROR(D618,'2A'!H618)</f>
        <v>0</v>
      </c>
      <c r="H618" s="41">
        <f>IFERROR(D618,'2A'!I618)</f>
        <v>0</v>
      </c>
      <c r="I618" s="41">
        <f>IFERROR(D618,'2A'!J618)</f>
        <v>0</v>
      </c>
      <c r="J618" s="41">
        <f>IFERROR(D618,'2A'!K618)</f>
        <v>0</v>
      </c>
      <c r="K618" s="41">
        <f>IFERROR(D618,'2A'!L618)</f>
        <v>0</v>
      </c>
      <c r="L618" s="41">
        <f>IFERROR(D618,'2A'!M618)</f>
        <v>0</v>
      </c>
    </row>
    <row r="619" spans="2:12">
      <c r="B619" s="162">
        <f t="shared" si="10"/>
        <v>614</v>
      </c>
      <c r="C619" s="73">
        <f>'2A'!E619</f>
        <v>0</v>
      </c>
      <c r="D619" s="42">
        <f>VLOOKUP(C619,BOOKS!$E$6:$N$1005,10,0)</f>
        <v>0</v>
      </c>
      <c r="E619" s="45">
        <f>IFERROR(D619,'2A'!F619)</f>
        <v>0</v>
      </c>
      <c r="F619" s="44">
        <f>IFERROR(D619,'2A'!G619)</f>
        <v>0</v>
      </c>
      <c r="G619" s="67">
        <f>IFERROR(D619,'2A'!H619)</f>
        <v>0</v>
      </c>
      <c r="H619" s="44">
        <f>IFERROR(D619,'2A'!I619)</f>
        <v>0</v>
      </c>
      <c r="I619" s="44">
        <f>IFERROR(D619,'2A'!J619)</f>
        <v>0</v>
      </c>
      <c r="J619" s="44">
        <f>IFERROR(D619,'2A'!K619)</f>
        <v>0</v>
      </c>
      <c r="K619" s="44">
        <f>IFERROR(D619,'2A'!L619)</f>
        <v>0</v>
      </c>
      <c r="L619" s="44">
        <f>IFERROR(D619,'2A'!M619)</f>
        <v>0</v>
      </c>
    </row>
    <row r="620" spans="2:12">
      <c r="B620" s="161">
        <f t="shared" si="10"/>
        <v>615</v>
      </c>
      <c r="C620" s="74">
        <f>'2A'!E620</f>
        <v>0</v>
      </c>
      <c r="D620" s="42">
        <f>VLOOKUP(C620,BOOKS!$E$6:$N$1005,10,0)</f>
        <v>0</v>
      </c>
      <c r="E620" s="43">
        <f>IFERROR(D620,'2A'!F620)</f>
        <v>0</v>
      </c>
      <c r="F620" s="41">
        <f>IFERROR(D620,'2A'!G620)</f>
        <v>0</v>
      </c>
      <c r="G620" s="68">
        <f>IFERROR(D620,'2A'!H620)</f>
        <v>0</v>
      </c>
      <c r="H620" s="41">
        <f>IFERROR(D620,'2A'!I620)</f>
        <v>0</v>
      </c>
      <c r="I620" s="41">
        <f>IFERROR(D620,'2A'!J620)</f>
        <v>0</v>
      </c>
      <c r="J620" s="41">
        <f>IFERROR(D620,'2A'!K620)</f>
        <v>0</v>
      </c>
      <c r="K620" s="41">
        <f>IFERROR(D620,'2A'!L620)</f>
        <v>0</v>
      </c>
      <c r="L620" s="41">
        <f>IFERROR(D620,'2A'!M620)</f>
        <v>0</v>
      </c>
    </row>
    <row r="621" spans="2:12">
      <c r="B621" s="162">
        <f t="shared" si="10"/>
        <v>616</v>
      </c>
      <c r="C621" s="73">
        <f>'2A'!E621</f>
        <v>0</v>
      </c>
      <c r="D621" s="42">
        <f>VLOOKUP(C621,BOOKS!$E$6:$N$1005,10,0)</f>
        <v>0</v>
      </c>
      <c r="E621" s="45">
        <f>IFERROR(D621,'2A'!F621)</f>
        <v>0</v>
      </c>
      <c r="F621" s="44">
        <f>IFERROR(D621,'2A'!G621)</f>
        <v>0</v>
      </c>
      <c r="G621" s="67">
        <f>IFERROR(D621,'2A'!H621)</f>
        <v>0</v>
      </c>
      <c r="H621" s="44">
        <f>IFERROR(D621,'2A'!I621)</f>
        <v>0</v>
      </c>
      <c r="I621" s="44">
        <f>IFERROR(D621,'2A'!J621)</f>
        <v>0</v>
      </c>
      <c r="J621" s="44">
        <f>IFERROR(D621,'2A'!K621)</f>
        <v>0</v>
      </c>
      <c r="K621" s="44">
        <f>IFERROR(D621,'2A'!L621)</f>
        <v>0</v>
      </c>
      <c r="L621" s="44">
        <f>IFERROR(D621,'2A'!M621)</f>
        <v>0</v>
      </c>
    </row>
    <row r="622" spans="2:12">
      <c r="B622" s="161">
        <f t="shared" si="10"/>
        <v>617</v>
      </c>
      <c r="C622" s="74">
        <f>'2A'!E622</f>
        <v>0</v>
      </c>
      <c r="D622" s="42">
        <f>VLOOKUP(C622,BOOKS!$E$6:$N$1005,10,0)</f>
        <v>0</v>
      </c>
      <c r="E622" s="43">
        <f>IFERROR(D622,'2A'!F622)</f>
        <v>0</v>
      </c>
      <c r="F622" s="41">
        <f>IFERROR(D622,'2A'!G622)</f>
        <v>0</v>
      </c>
      <c r="G622" s="68">
        <f>IFERROR(D622,'2A'!H622)</f>
        <v>0</v>
      </c>
      <c r="H622" s="41">
        <f>IFERROR(D622,'2A'!I622)</f>
        <v>0</v>
      </c>
      <c r="I622" s="41">
        <f>IFERROR(D622,'2A'!J622)</f>
        <v>0</v>
      </c>
      <c r="J622" s="41">
        <f>IFERROR(D622,'2A'!K622)</f>
        <v>0</v>
      </c>
      <c r="K622" s="41">
        <f>IFERROR(D622,'2A'!L622)</f>
        <v>0</v>
      </c>
      <c r="L622" s="41">
        <f>IFERROR(D622,'2A'!M622)</f>
        <v>0</v>
      </c>
    </row>
    <row r="623" spans="2:12">
      <c r="B623" s="162">
        <f t="shared" si="10"/>
        <v>618</v>
      </c>
      <c r="C623" s="73">
        <f>'2A'!E623</f>
        <v>0</v>
      </c>
      <c r="D623" s="42">
        <f>VLOOKUP(C623,BOOKS!$E$6:$N$1005,10,0)</f>
        <v>0</v>
      </c>
      <c r="E623" s="45">
        <f>IFERROR(D623,'2A'!F623)</f>
        <v>0</v>
      </c>
      <c r="F623" s="44">
        <f>IFERROR(D623,'2A'!G623)</f>
        <v>0</v>
      </c>
      <c r="G623" s="67">
        <f>IFERROR(D623,'2A'!H623)</f>
        <v>0</v>
      </c>
      <c r="H623" s="44">
        <f>IFERROR(D623,'2A'!I623)</f>
        <v>0</v>
      </c>
      <c r="I623" s="44">
        <f>IFERROR(D623,'2A'!J623)</f>
        <v>0</v>
      </c>
      <c r="J623" s="44">
        <f>IFERROR(D623,'2A'!K623)</f>
        <v>0</v>
      </c>
      <c r="K623" s="44">
        <f>IFERROR(D623,'2A'!L623)</f>
        <v>0</v>
      </c>
      <c r="L623" s="44">
        <f>IFERROR(D623,'2A'!M623)</f>
        <v>0</v>
      </c>
    </row>
    <row r="624" spans="2:12">
      <c r="B624" s="161">
        <f t="shared" si="10"/>
        <v>619</v>
      </c>
      <c r="C624" s="74">
        <f>'2A'!E624</f>
        <v>0</v>
      </c>
      <c r="D624" s="42">
        <f>VLOOKUP(C624,BOOKS!$E$6:$N$1005,10,0)</f>
        <v>0</v>
      </c>
      <c r="E624" s="43">
        <f>IFERROR(D624,'2A'!F624)</f>
        <v>0</v>
      </c>
      <c r="F624" s="41">
        <f>IFERROR(D624,'2A'!G624)</f>
        <v>0</v>
      </c>
      <c r="G624" s="68">
        <f>IFERROR(D624,'2A'!H624)</f>
        <v>0</v>
      </c>
      <c r="H624" s="41">
        <f>IFERROR(D624,'2A'!I624)</f>
        <v>0</v>
      </c>
      <c r="I624" s="41">
        <f>IFERROR(D624,'2A'!J624)</f>
        <v>0</v>
      </c>
      <c r="J624" s="41">
        <f>IFERROR(D624,'2A'!K624)</f>
        <v>0</v>
      </c>
      <c r="K624" s="41">
        <f>IFERROR(D624,'2A'!L624)</f>
        <v>0</v>
      </c>
      <c r="L624" s="41">
        <f>IFERROR(D624,'2A'!M624)</f>
        <v>0</v>
      </c>
    </row>
    <row r="625" spans="2:12">
      <c r="B625" s="162">
        <f t="shared" si="10"/>
        <v>620</v>
      </c>
      <c r="C625" s="73">
        <f>'2A'!E625</f>
        <v>0</v>
      </c>
      <c r="D625" s="42">
        <f>VLOOKUP(C625,BOOKS!$E$6:$N$1005,10,0)</f>
        <v>0</v>
      </c>
      <c r="E625" s="45">
        <f>IFERROR(D625,'2A'!F625)</f>
        <v>0</v>
      </c>
      <c r="F625" s="44">
        <f>IFERROR(D625,'2A'!G625)</f>
        <v>0</v>
      </c>
      <c r="G625" s="67">
        <f>IFERROR(D625,'2A'!H625)</f>
        <v>0</v>
      </c>
      <c r="H625" s="44">
        <f>IFERROR(D625,'2A'!I625)</f>
        <v>0</v>
      </c>
      <c r="I625" s="44">
        <f>IFERROR(D625,'2A'!J625)</f>
        <v>0</v>
      </c>
      <c r="J625" s="44">
        <f>IFERROR(D625,'2A'!K625)</f>
        <v>0</v>
      </c>
      <c r="K625" s="44">
        <f>IFERROR(D625,'2A'!L625)</f>
        <v>0</v>
      </c>
      <c r="L625" s="44">
        <f>IFERROR(D625,'2A'!M625)</f>
        <v>0</v>
      </c>
    </row>
    <row r="626" spans="2:12">
      <c r="B626" s="161">
        <f t="shared" si="10"/>
        <v>621</v>
      </c>
      <c r="C626" s="74">
        <f>'2A'!E626</f>
        <v>0</v>
      </c>
      <c r="D626" s="42">
        <f>VLOOKUP(C626,BOOKS!$E$6:$N$1005,10,0)</f>
        <v>0</v>
      </c>
      <c r="E626" s="43">
        <f>IFERROR(D626,'2A'!F626)</f>
        <v>0</v>
      </c>
      <c r="F626" s="41">
        <f>IFERROR(D626,'2A'!G626)</f>
        <v>0</v>
      </c>
      <c r="G626" s="68">
        <f>IFERROR(D626,'2A'!H626)</f>
        <v>0</v>
      </c>
      <c r="H626" s="41">
        <f>IFERROR(D626,'2A'!I626)</f>
        <v>0</v>
      </c>
      <c r="I626" s="41">
        <f>IFERROR(D626,'2A'!J626)</f>
        <v>0</v>
      </c>
      <c r="J626" s="41">
        <f>IFERROR(D626,'2A'!K626)</f>
        <v>0</v>
      </c>
      <c r="K626" s="41">
        <f>IFERROR(D626,'2A'!L626)</f>
        <v>0</v>
      </c>
      <c r="L626" s="41">
        <f>IFERROR(D626,'2A'!M626)</f>
        <v>0</v>
      </c>
    </row>
    <row r="627" spans="2:12">
      <c r="B627" s="162">
        <f t="shared" si="10"/>
        <v>622</v>
      </c>
      <c r="C627" s="73">
        <f>'2A'!E627</f>
        <v>0</v>
      </c>
      <c r="D627" s="42">
        <f>VLOOKUP(C627,BOOKS!$E$6:$N$1005,10,0)</f>
        <v>0</v>
      </c>
      <c r="E627" s="45">
        <f>IFERROR(D627,'2A'!F627)</f>
        <v>0</v>
      </c>
      <c r="F627" s="44">
        <f>IFERROR(D627,'2A'!G627)</f>
        <v>0</v>
      </c>
      <c r="G627" s="67">
        <f>IFERROR(D627,'2A'!H627)</f>
        <v>0</v>
      </c>
      <c r="H627" s="44">
        <f>IFERROR(D627,'2A'!I627)</f>
        <v>0</v>
      </c>
      <c r="I627" s="44">
        <f>IFERROR(D627,'2A'!J627)</f>
        <v>0</v>
      </c>
      <c r="J627" s="44">
        <f>IFERROR(D627,'2A'!K627)</f>
        <v>0</v>
      </c>
      <c r="K627" s="44">
        <f>IFERROR(D627,'2A'!L627)</f>
        <v>0</v>
      </c>
      <c r="L627" s="44">
        <f>IFERROR(D627,'2A'!M627)</f>
        <v>0</v>
      </c>
    </row>
    <row r="628" spans="2:12">
      <c r="B628" s="161">
        <f t="shared" si="10"/>
        <v>623</v>
      </c>
      <c r="C628" s="74">
        <f>'2A'!E628</f>
        <v>0</v>
      </c>
      <c r="D628" s="42">
        <f>VLOOKUP(C628,BOOKS!$E$6:$N$1005,10,0)</f>
        <v>0</v>
      </c>
      <c r="E628" s="43">
        <f>IFERROR(D628,'2A'!F628)</f>
        <v>0</v>
      </c>
      <c r="F628" s="41">
        <f>IFERROR(D628,'2A'!G628)</f>
        <v>0</v>
      </c>
      <c r="G628" s="68">
        <f>IFERROR(D628,'2A'!H628)</f>
        <v>0</v>
      </c>
      <c r="H628" s="41">
        <f>IFERROR(D628,'2A'!I628)</f>
        <v>0</v>
      </c>
      <c r="I628" s="41">
        <f>IFERROR(D628,'2A'!J628)</f>
        <v>0</v>
      </c>
      <c r="J628" s="41">
        <f>IFERROR(D628,'2A'!K628)</f>
        <v>0</v>
      </c>
      <c r="K628" s="41">
        <f>IFERROR(D628,'2A'!L628)</f>
        <v>0</v>
      </c>
      <c r="L628" s="41">
        <f>IFERROR(D628,'2A'!M628)</f>
        <v>0</v>
      </c>
    </row>
    <row r="629" spans="2:12">
      <c r="B629" s="162">
        <f t="shared" si="10"/>
        <v>624</v>
      </c>
      <c r="C629" s="73">
        <f>'2A'!E629</f>
        <v>0</v>
      </c>
      <c r="D629" s="42">
        <f>VLOOKUP(C629,BOOKS!$E$6:$N$1005,10,0)</f>
        <v>0</v>
      </c>
      <c r="E629" s="45">
        <f>IFERROR(D629,'2A'!F629)</f>
        <v>0</v>
      </c>
      <c r="F629" s="44">
        <f>IFERROR(D629,'2A'!G629)</f>
        <v>0</v>
      </c>
      <c r="G629" s="67">
        <f>IFERROR(D629,'2A'!H629)</f>
        <v>0</v>
      </c>
      <c r="H629" s="44">
        <f>IFERROR(D629,'2A'!I629)</f>
        <v>0</v>
      </c>
      <c r="I629" s="44">
        <f>IFERROR(D629,'2A'!J629)</f>
        <v>0</v>
      </c>
      <c r="J629" s="44">
        <f>IFERROR(D629,'2A'!K629)</f>
        <v>0</v>
      </c>
      <c r="K629" s="44">
        <f>IFERROR(D629,'2A'!L629)</f>
        <v>0</v>
      </c>
      <c r="L629" s="44">
        <f>IFERROR(D629,'2A'!M629)</f>
        <v>0</v>
      </c>
    </row>
    <row r="630" spans="2:12">
      <c r="B630" s="161">
        <f t="shared" si="10"/>
        <v>625</v>
      </c>
      <c r="C630" s="74">
        <f>'2A'!E630</f>
        <v>0</v>
      </c>
      <c r="D630" s="42">
        <f>VLOOKUP(C630,BOOKS!$E$6:$N$1005,10,0)</f>
        <v>0</v>
      </c>
      <c r="E630" s="43">
        <f>IFERROR(D630,'2A'!F630)</f>
        <v>0</v>
      </c>
      <c r="F630" s="41">
        <f>IFERROR(D630,'2A'!G630)</f>
        <v>0</v>
      </c>
      <c r="G630" s="68">
        <f>IFERROR(D630,'2A'!H630)</f>
        <v>0</v>
      </c>
      <c r="H630" s="41">
        <f>IFERROR(D630,'2A'!I630)</f>
        <v>0</v>
      </c>
      <c r="I630" s="41">
        <f>IFERROR(D630,'2A'!J630)</f>
        <v>0</v>
      </c>
      <c r="J630" s="41">
        <f>IFERROR(D630,'2A'!K630)</f>
        <v>0</v>
      </c>
      <c r="K630" s="41">
        <f>IFERROR(D630,'2A'!L630)</f>
        <v>0</v>
      </c>
      <c r="L630" s="41">
        <f>IFERROR(D630,'2A'!M630)</f>
        <v>0</v>
      </c>
    </row>
    <row r="631" spans="2:12">
      <c r="B631" s="162">
        <f t="shared" si="10"/>
        <v>626</v>
      </c>
      <c r="C631" s="73">
        <f>'2A'!E631</f>
        <v>0</v>
      </c>
      <c r="D631" s="42">
        <f>VLOOKUP(C631,BOOKS!$E$6:$N$1005,10,0)</f>
        <v>0</v>
      </c>
      <c r="E631" s="45">
        <f>IFERROR(D631,'2A'!F631)</f>
        <v>0</v>
      </c>
      <c r="F631" s="44">
        <f>IFERROR(D631,'2A'!G631)</f>
        <v>0</v>
      </c>
      <c r="G631" s="67">
        <f>IFERROR(D631,'2A'!H631)</f>
        <v>0</v>
      </c>
      <c r="H631" s="44">
        <f>IFERROR(D631,'2A'!I631)</f>
        <v>0</v>
      </c>
      <c r="I631" s="44">
        <f>IFERROR(D631,'2A'!J631)</f>
        <v>0</v>
      </c>
      <c r="J631" s="44">
        <f>IFERROR(D631,'2A'!K631)</f>
        <v>0</v>
      </c>
      <c r="K631" s="44">
        <f>IFERROR(D631,'2A'!L631)</f>
        <v>0</v>
      </c>
      <c r="L631" s="44">
        <f>IFERROR(D631,'2A'!M631)</f>
        <v>0</v>
      </c>
    </row>
    <row r="632" spans="2:12">
      <c r="B632" s="161">
        <f t="shared" si="10"/>
        <v>627</v>
      </c>
      <c r="C632" s="74">
        <f>'2A'!E632</f>
        <v>0</v>
      </c>
      <c r="D632" s="42">
        <f>VLOOKUP(C632,BOOKS!$E$6:$N$1005,10,0)</f>
        <v>0</v>
      </c>
      <c r="E632" s="43">
        <f>IFERROR(D632,'2A'!F632)</f>
        <v>0</v>
      </c>
      <c r="F632" s="41">
        <f>IFERROR(D632,'2A'!G632)</f>
        <v>0</v>
      </c>
      <c r="G632" s="68">
        <f>IFERROR(D632,'2A'!H632)</f>
        <v>0</v>
      </c>
      <c r="H632" s="41">
        <f>IFERROR(D632,'2A'!I632)</f>
        <v>0</v>
      </c>
      <c r="I632" s="41">
        <f>IFERROR(D632,'2A'!J632)</f>
        <v>0</v>
      </c>
      <c r="J632" s="41">
        <f>IFERROR(D632,'2A'!K632)</f>
        <v>0</v>
      </c>
      <c r="K632" s="41">
        <f>IFERROR(D632,'2A'!L632)</f>
        <v>0</v>
      </c>
      <c r="L632" s="41">
        <f>IFERROR(D632,'2A'!M632)</f>
        <v>0</v>
      </c>
    </row>
    <row r="633" spans="2:12">
      <c r="B633" s="162">
        <f t="shared" si="10"/>
        <v>628</v>
      </c>
      <c r="C633" s="73">
        <f>'2A'!E633</f>
        <v>0</v>
      </c>
      <c r="D633" s="42">
        <f>VLOOKUP(C633,BOOKS!$E$6:$N$1005,10,0)</f>
        <v>0</v>
      </c>
      <c r="E633" s="45">
        <f>IFERROR(D633,'2A'!F633)</f>
        <v>0</v>
      </c>
      <c r="F633" s="44">
        <f>IFERROR(D633,'2A'!G633)</f>
        <v>0</v>
      </c>
      <c r="G633" s="67">
        <f>IFERROR(D633,'2A'!H633)</f>
        <v>0</v>
      </c>
      <c r="H633" s="44">
        <f>IFERROR(D633,'2A'!I633)</f>
        <v>0</v>
      </c>
      <c r="I633" s="44">
        <f>IFERROR(D633,'2A'!J633)</f>
        <v>0</v>
      </c>
      <c r="J633" s="44">
        <f>IFERROR(D633,'2A'!K633)</f>
        <v>0</v>
      </c>
      <c r="K633" s="44">
        <f>IFERROR(D633,'2A'!L633)</f>
        <v>0</v>
      </c>
      <c r="L633" s="44">
        <f>IFERROR(D633,'2A'!M633)</f>
        <v>0</v>
      </c>
    </row>
    <row r="634" spans="2:12">
      <c r="B634" s="161">
        <f t="shared" si="10"/>
        <v>629</v>
      </c>
      <c r="C634" s="74">
        <f>'2A'!E634</f>
        <v>0</v>
      </c>
      <c r="D634" s="42">
        <f>VLOOKUP(C634,BOOKS!$E$6:$N$1005,10,0)</f>
        <v>0</v>
      </c>
      <c r="E634" s="43">
        <f>IFERROR(D634,'2A'!F634)</f>
        <v>0</v>
      </c>
      <c r="F634" s="41">
        <f>IFERROR(D634,'2A'!G634)</f>
        <v>0</v>
      </c>
      <c r="G634" s="68">
        <f>IFERROR(D634,'2A'!H634)</f>
        <v>0</v>
      </c>
      <c r="H634" s="41">
        <f>IFERROR(D634,'2A'!I634)</f>
        <v>0</v>
      </c>
      <c r="I634" s="41">
        <f>IFERROR(D634,'2A'!J634)</f>
        <v>0</v>
      </c>
      <c r="J634" s="41">
        <f>IFERROR(D634,'2A'!K634)</f>
        <v>0</v>
      </c>
      <c r="K634" s="41">
        <f>IFERROR(D634,'2A'!L634)</f>
        <v>0</v>
      </c>
      <c r="L634" s="41">
        <f>IFERROR(D634,'2A'!M634)</f>
        <v>0</v>
      </c>
    </row>
    <row r="635" spans="2:12">
      <c r="B635" s="162">
        <f t="shared" si="10"/>
        <v>630</v>
      </c>
      <c r="C635" s="73">
        <f>'2A'!E635</f>
        <v>0</v>
      </c>
      <c r="D635" s="42">
        <f>VLOOKUP(C635,BOOKS!$E$6:$N$1005,10,0)</f>
        <v>0</v>
      </c>
      <c r="E635" s="45">
        <f>IFERROR(D635,'2A'!F635)</f>
        <v>0</v>
      </c>
      <c r="F635" s="44">
        <f>IFERROR(D635,'2A'!G635)</f>
        <v>0</v>
      </c>
      <c r="G635" s="67">
        <f>IFERROR(D635,'2A'!H635)</f>
        <v>0</v>
      </c>
      <c r="H635" s="44">
        <f>IFERROR(D635,'2A'!I635)</f>
        <v>0</v>
      </c>
      <c r="I635" s="44">
        <f>IFERROR(D635,'2A'!J635)</f>
        <v>0</v>
      </c>
      <c r="J635" s="44">
        <f>IFERROR(D635,'2A'!K635)</f>
        <v>0</v>
      </c>
      <c r="K635" s="44">
        <f>IFERROR(D635,'2A'!L635)</f>
        <v>0</v>
      </c>
      <c r="L635" s="44">
        <f>IFERROR(D635,'2A'!M635)</f>
        <v>0</v>
      </c>
    </row>
    <row r="636" spans="2:12">
      <c r="B636" s="161">
        <f t="shared" si="10"/>
        <v>631</v>
      </c>
      <c r="C636" s="74">
        <f>'2A'!E636</f>
        <v>0</v>
      </c>
      <c r="D636" s="42">
        <f>VLOOKUP(C636,BOOKS!$E$6:$N$1005,10,0)</f>
        <v>0</v>
      </c>
      <c r="E636" s="43">
        <f>IFERROR(D636,'2A'!F636)</f>
        <v>0</v>
      </c>
      <c r="F636" s="41">
        <f>IFERROR(D636,'2A'!G636)</f>
        <v>0</v>
      </c>
      <c r="G636" s="68">
        <f>IFERROR(D636,'2A'!H636)</f>
        <v>0</v>
      </c>
      <c r="H636" s="41">
        <f>IFERROR(D636,'2A'!I636)</f>
        <v>0</v>
      </c>
      <c r="I636" s="41">
        <f>IFERROR(D636,'2A'!J636)</f>
        <v>0</v>
      </c>
      <c r="J636" s="41">
        <f>IFERROR(D636,'2A'!K636)</f>
        <v>0</v>
      </c>
      <c r="K636" s="41">
        <f>IFERROR(D636,'2A'!L636)</f>
        <v>0</v>
      </c>
      <c r="L636" s="41">
        <f>IFERROR(D636,'2A'!M636)</f>
        <v>0</v>
      </c>
    </row>
    <row r="637" spans="2:12">
      <c r="B637" s="162">
        <f t="shared" si="10"/>
        <v>632</v>
      </c>
      <c r="C637" s="73">
        <f>'2A'!E637</f>
        <v>0</v>
      </c>
      <c r="D637" s="42">
        <f>VLOOKUP(C637,BOOKS!$E$6:$N$1005,10,0)</f>
        <v>0</v>
      </c>
      <c r="E637" s="45">
        <f>IFERROR(D637,'2A'!F637)</f>
        <v>0</v>
      </c>
      <c r="F637" s="44">
        <f>IFERROR(D637,'2A'!G637)</f>
        <v>0</v>
      </c>
      <c r="G637" s="67">
        <f>IFERROR(D637,'2A'!H637)</f>
        <v>0</v>
      </c>
      <c r="H637" s="44">
        <f>IFERROR(D637,'2A'!I637)</f>
        <v>0</v>
      </c>
      <c r="I637" s="44">
        <f>IFERROR(D637,'2A'!J637)</f>
        <v>0</v>
      </c>
      <c r="J637" s="44">
        <f>IFERROR(D637,'2A'!K637)</f>
        <v>0</v>
      </c>
      <c r="K637" s="44">
        <f>IFERROR(D637,'2A'!L637)</f>
        <v>0</v>
      </c>
      <c r="L637" s="44">
        <f>IFERROR(D637,'2A'!M637)</f>
        <v>0</v>
      </c>
    </row>
    <row r="638" spans="2:12">
      <c r="B638" s="161">
        <f t="shared" si="10"/>
        <v>633</v>
      </c>
      <c r="C638" s="74">
        <f>'2A'!E638</f>
        <v>0</v>
      </c>
      <c r="D638" s="42">
        <f>VLOOKUP(C638,BOOKS!$E$6:$N$1005,10,0)</f>
        <v>0</v>
      </c>
      <c r="E638" s="43">
        <f>IFERROR(D638,'2A'!F638)</f>
        <v>0</v>
      </c>
      <c r="F638" s="41">
        <f>IFERROR(D638,'2A'!G638)</f>
        <v>0</v>
      </c>
      <c r="G638" s="68">
        <f>IFERROR(D638,'2A'!H638)</f>
        <v>0</v>
      </c>
      <c r="H638" s="41">
        <f>IFERROR(D638,'2A'!I638)</f>
        <v>0</v>
      </c>
      <c r="I638" s="41">
        <f>IFERROR(D638,'2A'!J638)</f>
        <v>0</v>
      </c>
      <c r="J638" s="41">
        <f>IFERROR(D638,'2A'!K638)</f>
        <v>0</v>
      </c>
      <c r="K638" s="41">
        <f>IFERROR(D638,'2A'!L638)</f>
        <v>0</v>
      </c>
      <c r="L638" s="41">
        <f>IFERROR(D638,'2A'!M638)</f>
        <v>0</v>
      </c>
    </row>
    <row r="639" spans="2:12">
      <c r="B639" s="162">
        <f t="shared" si="10"/>
        <v>634</v>
      </c>
      <c r="C639" s="73">
        <f>'2A'!E639</f>
        <v>0</v>
      </c>
      <c r="D639" s="42">
        <f>VLOOKUP(C639,BOOKS!$E$6:$N$1005,10,0)</f>
        <v>0</v>
      </c>
      <c r="E639" s="45">
        <f>IFERROR(D639,'2A'!F639)</f>
        <v>0</v>
      </c>
      <c r="F639" s="44">
        <f>IFERROR(D639,'2A'!G639)</f>
        <v>0</v>
      </c>
      <c r="G639" s="67">
        <f>IFERROR(D639,'2A'!H639)</f>
        <v>0</v>
      </c>
      <c r="H639" s="44">
        <f>IFERROR(D639,'2A'!I639)</f>
        <v>0</v>
      </c>
      <c r="I639" s="44">
        <f>IFERROR(D639,'2A'!J639)</f>
        <v>0</v>
      </c>
      <c r="J639" s="44">
        <f>IFERROR(D639,'2A'!K639)</f>
        <v>0</v>
      </c>
      <c r="K639" s="44">
        <f>IFERROR(D639,'2A'!L639)</f>
        <v>0</v>
      </c>
      <c r="L639" s="44">
        <f>IFERROR(D639,'2A'!M639)</f>
        <v>0</v>
      </c>
    </row>
    <row r="640" spans="2:12">
      <c r="B640" s="161">
        <f t="shared" si="10"/>
        <v>635</v>
      </c>
      <c r="C640" s="74">
        <f>'2A'!E640</f>
        <v>0</v>
      </c>
      <c r="D640" s="42">
        <f>VLOOKUP(C640,BOOKS!$E$6:$N$1005,10,0)</f>
        <v>0</v>
      </c>
      <c r="E640" s="43">
        <f>IFERROR(D640,'2A'!F640)</f>
        <v>0</v>
      </c>
      <c r="F640" s="41">
        <f>IFERROR(D640,'2A'!G640)</f>
        <v>0</v>
      </c>
      <c r="G640" s="68">
        <f>IFERROR(D640,'2A'!H640)</f>
        <v>0</v>
      </c>
      <c r="H640" s="41">
        <f>IFERROR(D640,'2A'!I640)</f>
        <v>0</v>
      </c>
      <c r="I640" s="41">
        <f>IFERROR(D640,'2A'!J640)</f>
        <v>0</v>
      </c>
      <c r="J640" s="41">
        <f>IFERROR(D640,'2A'!K640)</f>
        <v>0</v>
      </c>
      <c r="K640" s="41">
        <f>IFERROR(D640,'2A'!L640)</f>
        <v>0</v>
      </c>
      <c r="L640" s="41">
        <f>IFERROR(D640,'2A'!M640)</f>
        <v>0</v>
      </c>
    </row>
    <row r="641" spans="2:12">
      <c r="B641" s="162">
        <f t="shared" si="10"/>
        <v>636</v>
      </c>
      <c r="C641" s="73">
        <f>'2A'!E641</f>
        <v>0</v>
      </c>
      <c r="D641" s="42">
        <f>VLOOKUP(C641,BOOKS!$E$6:$N$1005,10,0)</f>
        <v>0</v>
      </c>
      <c r="E641" s="45">
        <f>IFERROR(D641,'2A'!F641)</f>
        <v>0</v>
      </c>
      <c r="F641" s="44">
        <f>IFERROR(D641,'2A'!G641)</f>
        <v>0</v>
      </c>
      <c r="G641" s="67">
        <f>IFERROR(D641,'2A'!H641)</f>
        <v>0</v>
      </c>
      <c r="H641" s="44">
        <f>IFERROR(D641,'2A'!I641)</f>
        <v>0</v>
      </c>
      <c r="I641" s="44">
        <f>IFERROR(D641,'2A'!J641)</f>
        <v>0</v>
      </c>
      <c r="J641" s="44">
        <f>IFERROR(D641,'2A'!K641)</f>
        <v>0</v>
      </c>
      <c r="K641" s="44">
        <f>IFERROR(D641,'2A'!L641)</f>
        <v>0</v>
      </c>
      <c r="L641" s="44">
        <f>IFERROR(D641,'2A'!M641)</f>
        <v>0</v>
      </c>
    </row>
    <row r="642" spans="2:12">
      <c r="B642" s="161">
        <f t="shared" si="10"/>
        <v>637</v>
      </c>
      <c r="C642" s="74">
        <f>'2A'!E642</f>
        <v>0</v>
      </c>
      <c r="D642" s="42">
        <f>VLOOKUP(C642,BOOKS!$E$6:$N$1005,10,0)</f>
        <v>0</v>
      </c>
      <c r="E642" s="43">
        <f>IFERROR(D642,'2A'!F642)</f>
        <v>0</v>
      </c>
      <c r="F642" s="41">
        <f>IFERROR(D642,'2A'!G642)</f>
        <v>0</v>
      </c>
      <c r="G642" s="68">
        <f>IFERROR(D642,'2A'!H642)</f>
        <v>0</v>
      </c>
      <c r="H642" s="41">
        <f>IFERROR(D642,'2A'!I642)</f>
        <v>0</v>
      </c>
      <c r="I642" s="41">
        <f>IFERROR(D642,'2A'!J642)</f>
        <v>0</v>
      </c>
      <c r="J642" s="41">
        <f>IFERROR(D642,'2A'!K642)</f>
        <v>0</v>
      </c>
      <c r="K642" s="41">
        <f>IFERROR(D642,'2A'!L642)</f>
        <v>0</v>
      </c>
      <c r="L642" s="41">
        <f>IFERROR(D642,'2A'!M642)</f>
        <v>0</v>
      </c>
    </row>
    <row r="643" spans="2:12">
      <c r="B643" s="162">
        <f t="shared" si="10"/>
        <v>638</v>
      </c>
      <c r="C643" s="73">
        <f>'2A'!E643</f>
        <v>0</v>
      </c>
      <c r="D643" s="42">
        <f>VLOOKUP(C643,BOOKS!$E$6:$N$1005,10,0)</f>
        <v>0</v>
      </c>
      <c r="E643" s="45">
        <f>IFERROR(D643,'2A'!F643)</f>
        <v>0</v>
      </c>
      <c r="F643" s="44">
        <f>IFERROR(D643,'2A'!G643)</f>
        <v>0</v>
      </c>
      <c r="G643" s="67">
        <f>IFERROR(D643,'2A'!H643)</f>
        <v>0</v>
      </c>
      <c r="H643" s="44">
        <f>IFERROR(D643,'2A'!I643)</f>
        <v>0</v>
      </c>
      <c r="I643" s="44">
        <f>IFERROR(D643,'2A'!J643)</f>
        <v>0</v>
      </c>
      <c r="J643" s="44">
        <f>IFERROR(D643,'2A'!K643)</f>
        <v>0</v>
      </c>
      <c r="K643" s="44">
        <f>IFERROR(D643,'2A'!L643)</f>
        <v>0</v>
      </c>
      <c r="L643" s="44">
        <f>IFERROR(D643,'2A'!M643)</f>
        <v>0</v>
      </c>
    </row>
    <row r="644" spans="2:12">
      <c r="B644" s="161">
        <f t="shared" si="10"/>
        <v>639</v>
      </c>
      <c r="C644" s="74">
        <f>'2A'!E644</f>
        <v>0</v>
      </c>
      <c r="D644" s="42">
        <f>VLOOKUP(C644,BOOKS!$E$6:$N$1005,10,0)</f>
        <v>0</v>
      </c>
      <c r="E644" s="43">
        <f>IFERROR(D644,'2A'!F644)</f>
        <v>0</v>
      </c>
      <c r="F644" s="41">
        <f>IFERROR(D644,'2A'!G644)</f>
        <v>0</v>
      </c>
      <c r="G644" s="68">
        <f>IFERROR(D644,'2A'!H644)</f>
        <v>0</v>
      </c>
      <c r="H644" s="41">
        <f>IFERROR(D644,'2A'!I644)</f>
        <v>0</v>
      </c>
      <c r="I644" s="41">
        <f>IFERROR(D644,'2A'!J644)</f>
        <v>0</v>
      </c>
      <c r="J644" s="41">
        <f>IFERROR(D644,'2A'!K644)</f>
        <v>0</v>
      </c>
      <c r="K644" s="41">
        <f>IFERROR(D644,'2A'!L644)</f>
        <v>0</v>
      </c>
      <c r="L644" s="41">
        <f>IFERROR(D644,'2A'!M644)</f>
        <v>0</v>
      </c>
    </row>
    <row r="645" spans="2:12">
      <c r="B645" s="162">
        <f t="shared" si="10"/>
        <v>640</v>
      </c>
      <c r="C645" s="73">
        <f>'2A'!E645</f>
        <v>0</v>
      </c>
      <c r="D645" s="42">
        <f>VLOOKUP(C645,BOOKS!$E$6:$N$1005,10,0)</f>
        <v>0</v>
      </c>
      <c r="E645" s="45">
        <f>IFERROR(D645,'2A'!F645)</f>
        <v>0</v>
      </c>
      <c r="F645" s="44">
        <f>IFERROR(D645,'2A'!G645)</f>
        <v>0</v>
      </c>
      <c r="G645" s="67">
        <f>IFERROR(D645,'2A'!H645)</f>
        <v>0</v>
      </c>
      <c r="H645" s="44">
        <f>IFERROR(D645,'2A'!I645)</f>
        <v>0</v>
      </c>
      <c r="I645" s="44">
        <f>IFERROR(D645,'2A'!J645)</f>
        <v>0</v>
      </c>
      <c r="J645" s="44">
        <f>IFERROR(D645,'2A'!K645)</f>
        <v>0</v>
      </c>
      <c r="K645" s="44">
        <f>IFERROR(D645,'2A'!L645)</f>
        <v>0</v>
      </c>
      <c r="L645" s="44">
        <f>IFERROR(D645,'2A'!M645)</f>
        <v>0</v>
      </c>
    </row>
    <row r="646" spans="2:12">
      <c r="B646" s="161">
        <f t="shared" si="10"/>
        <v>641</v>
      </c>
      <c r="C646" s="74">
        <f>'2A'!E646</f>
        <v>0</v>
      </c>
      <c r="D646" s="42">
        <f>VLOOKUP(C646,BOOKS!$E$6:$N$1005,10,0)</f>
        <v>0</v>
      </c>
      <c r="E646" s="43">
        <f>IFERROR(D646,'2A'!F646)</f>
        <v>0</v>
      </c>
      <c r="F646" s="41">
        <f>IFERROR(D646,'2A'!G646)</f>
        <v>0</v>
      </c>
      <c r="G646" s="68">
        <f>IFERROR(D646,'2A'!H646)</f>
        <v>0</v>
      </c>
      <c r="H646" s="41">
        <f>IFERROR(D646,'2A'!I646)</f>
        <v>0</v>
      </c>
      <c r="I646" s="41">
        <f>IFERROR(D646,'2A'!J646)</f>
        <v>0</v>
      </c>
      <c r="J646" s="41">
        <f>IFERROR(D646,'2A'!K646)</f>
        <v>0</v>
      </c>
      <c r="K646" s="41">
        <f>IFERROR(D646,'2A'!L646)</f>
        <v>0</v>
      </c>
      <c r="L646" s="41">
        <f>IFERROR(D646,'2A'!M646)</f>
        <v>0</v>
      </c>
    </row>
    <row r="647" spans="2:12">
      <c r="B647" s="162">
        <f t="shared" si="10"/>
        <v>642</v>
      </c>
      <c r="C647" s="73">
        <f>'2A'!E647</f>
        <v>0</v>
      </c>
      <c r="D647" s="42">
        <f>VLOOKUP(C647,BOOKS!$E$6:$N$1005,10,0)</f>
        <v>0</v>
      </c>
      <c r="E647" s="45">
        <f>IFERROR(D647,'2A'!F647)</f>
        <v>0</v>
      </c>
      <c r="F647" s="44">
        <f>IFERROR(D647,'2A'!G647)</f>
        <v>0</v>
      </c>
      <c r="G647" s="67">
        <f>IFERROR(D647,'2A'!H647)</f>
        <v>0</v>
      </c>
      <c r="H647" s="44">
        <f>IFERROR(D647,'2A'!I647)</f>
        <v>0</v>
      </c>
      <c r="I647" s="44">
        <f>IFERROR(D647,'2A'!J647)</f>
        <v>0</v>
      </c>
      <c r="J647" s="44">
        <f>IFERROR(D647,'2A'!K647)</f>
        <v>0</v>
      </c>
      <c r="K647" s="44">
        <f>IFERROR(D647,'2A'!L647)</f>
        <v>0</v>
      </c>
      <c r="L647" s="44">
        <f>IFERROR(D647,'2A'!M647)</f>
        <v>0</v>
      </c>
    </row>
    <row r="648" spans="2:12">
      <c r="B648" s="161">
        <f t="shared" ref="B648:B711" si="11">B647+1</f>
        <v>643</v>
      </c>
      <c r="C648" s="74">
        <f>'2A'!E648</f>
        <v>0</v>
      </c>
      <c r="D648" s="42">
        <f>VLOOKUP(C648,BOOKS!$E$6:$N$1005,10,0)</f>
        <v>0</v>
      </c>
      <c r="E648" s="43">
        <f>IFERROR(D648,'2A'!F648)</f>
        <v>0</v>
      </c>
      <c r="F648" s="41">
        <f>IFERROR(D648,'2A'!G648)</f>
        <v>0</v>
      </c>
      <c r="G648" s="68">
        <f>IFERROR(D648,'2A'!H648)</f>
        <v>0</v>
      </c>
      <c r="H648" s="41">
        <f>IFERROR(D648,'2A'!I648)</f>
        <v>0</v>
      </c>
      <c r="I648" s="41">
        <f>IFERROR(D648,'2A'!J648)</f>
        <v>0</v>
      </c>
      <c r="J648" s="41">
        <f>IFERROR(D648,'2A'!K648)</f>
        <v>0</v>
      </c>
      <c r="K648" s="41">
        <f>IFERROR(D648,'2A'!L648)</f>
        <v>0</v>
      </c>
      <c r="L648" s="41">
        <f>IFERROR(D648,'2A'!M648)</f>
        <v>0</v>
      </c>
    </row>
    <row r="649" spans="2:12">
      <c r="B649" s="162">
        <f t="shared" si="11"/>
        <v>644</v>
      </c>
      <c r="C649" s="73">
        <f>'2A'!E649</f>
        <v>0</v>
      </c>
      <c r="D649" s="42">
        <f>VLOOKUP(C649,BOOKS!$E$6:$N$1005,10,0)</f>
        <v>0</v>
      </c>
      <c r="E649" s="45">
        <f>IFERROR(D649,'2A'!F649)</f>
        <v>0</v>
      </c>
      <c r="F649" s="44">
        <f>IFERROR(D649,'2A'!G649)</f>
        <v>0</v>
      </c>
      <c r="G649" s="67">
        <f>IFERROR(D649,'2A'!H649)</f>
        <v>0</v>
      </c>
      <c r="H649" s="44">
        <f>IFERROR(D649,'2A'!I649)</f>
        <v>0</v>
      </c>
      <c r="I649" s="44">
        <f>IFERROR(D649,'2A'!J649)</f>
        <v>0</v>
      </c>
      <c r="J649" s="44">
        <f>IFERROR(D649,'2A'!K649)</f>
        <v>0</v>
      </c>
      <c r="K649" s="44">
        <f>IFERROR(D649,'2A'!L649)</f>
        <v>0</v>
      </c>
      <c r="L649" s="44">
        <f>IFERROR(D649,'2A'!M649)</f>
        <v>0</v>
      </c>
    </row>
    <row r="650" spans="2:12">
      <c r="B650" s="161">
        <f t="shared" si="11"/>
        <v>645</v>
      </c>
      <c r="C650" s="74">
        <f>'2A'!E650</f>
        <v>0</v>
      </c>
      <c r="D650" s="42">
        <f>VLOOKUP(C650,BOOKS!$E$6:$N$1005,10,0)</f>
        <v>0</v>
      </c>
      <c r="E650" s="43">
        <f>IFERROR(D650,'2A'!F650)</f>
        <v>0</v>
      </c>
      <c r="F650" s="41">
        <f>IFERROR(D650,'2A'!G650)</f>
        <v>0</v>
      </c>
      <c r="G650" s="68">
        <f>IFERROR(D650,'2A'!H650)</f>
        <v>0</v>
      </c>
      <c r="H650" s="41">
        <f>IFERROR(D650,'2A'!I650)</f>
        <v>0</v>
      </c>
      <c r="I650" s="41">
        <f>IFERROR(D650,'2A'!J650)</f>
        <v>0</v>
      </c>
      <c r="J650" s="41">
        <f>IFERROR(D650,'2A'!K650)</f>
        <v>0</v>
      </c>
      <c r="K650" s="41">
        <f>IFERROR(D650,'2A'!L650)</f>
        <v>0</v>
      </c>
      <c r="L650" s="41">
        <f>IFERROR(D650,'2A'!M650)</f>
        <v>0</v>
      </c>
    </row>
    <row r="651" spans="2:12">
      <c r="B651" s="162">
        <f t="shared" si="11"/>
        <v>646</v>
      </c>
      <c r="C651" s="73">
        <f>'2A'!E651</f>
        <v>0</v>
      </c>
      <c r="D651" s="42">
        <f>VLOOKUP(C651,BOOKS!$E$6:$N$1005,10,0)</f>
        <v>0</v>
      </c>
      <c r="E651" s="45">
        <f>IFERROR(D651,'2A'!F651)</f>
        <v>0</v>
      </c>
      <c r="F651" s="44">
        <f>IFERROR(D651,'2A'!G651)</f>
        <v>0</v>
      </c>
      <c r="G651" s="67">
        <f>IFERROR(D651,'2A'!H651)</f>
        <v>0</v>
      </c>
      <c r="H651" s="44">
        <f>IFERROR(D651,'2A'!I651)</f>
        <v>0</v>
      </c>
      <c r="I651" s="44">
        <f>IFERROR(D651,'2A'!J651)</f>
        <v>0</v>
      </c>
      <c r="J651" s="44">
        <f>IFERROR(D651,'2A'!K651)</f>
        <v>0</v>
      </c>
      <c r="K651" s="44">
        <f>IFERROR(D651,'2A'!L651)</f>
        <v>0</v>
      </c>
      <c r="L651" s="44">
        <f>IFERROR(D651,'2A'!M651)</f>
        <v>0</v>
      </c>
    </row>
    <row r="652" spans="2:12">
      <c r="B652" s="161">
        <f t="shared" si="11"/>
        <v>647</v>
      </c>
      <c r="C652" s="74">
        <f>'2A'!E652</f>
        <v>0</v>
      </c>
      <c r="D652" s="42">
        <f>VLOOKUP(C652,BOOKS!$E$6:$N$1005,10,0)</f>
        <v>0</v>
      </c>
      <c r="E652" s="43">
        <f>IFERROR(D652,'2A'!F652)</f>
        <v>0</v>
      </c>
      <c r="F652" s="41">
        <f>IFERROR(D652,'2A'!G652)</f>
        <v>0</v>
      </c>
      <c r="G652" s="68">
        <f>IFERROR(D652,'2A'!H652)</f>
        <v>0</v>
      </c>
      <c r="H652" s="41">
        <f>IFERROR(D652,'2A'!I652)</f>
        <v>0</v>
      </c>
      <c r="I652" s="41">
        <f>IFERROR(D652,'2A'!J652)</f>
        <v>0</v>
      </c>
      <c r="J652" s="41">
        <f>IFERROR(D652,'2A'!K652)</f>
        <v>0</v>
      </c>
      <c r="K652" s="41">
        <f>IFERROR(D652,'2A'!L652)</f>
        <v>0</v>
      </c>
      <c r="L652" s="41">
        <f>IFERROR(D652,'2A'!M652)</f>
        <v>0</v>
      </c>
    </row>
    <row r="653" spans="2:12">
      <c r="B653" s="162">
        <f t="shared" si="11"/>
        <v>648</v>
      </c>
      <c r="C653" s="73">
        <f>'2A'!E653</f>
        <v>0</v>
      </c>
      <c r="D653" s="42">
        <f>VLOOKUP(C653,BOOKS!$E$6:$N$1005,10,0)</f>
        <v>0</v>
      </c>
      <c r="E653" s="45">
        <f>IFERROR(D653,'2A'!F653)</f>
        <v>0</v>
      </c>
      <c r="F653" s="44">
        <f>IFERROR(D653,'2A'!G653)</f>
        <v>0</v>
      </c>
      <c r="G653" s="67">
        <f>IFERROR(D653,'2A'!H653)</f>
        <v>0</v>
      </c>
      <c r="H653" s="44">
        <f>IFERROR(D653,'2A'!I653)</f>
        <v>0</v>
      </c>
      <c r="I653" s="44">
        <f>IFERROR(D653,'2A'!J653)</f>
        <v>0</v>
      </c>
      <c r="J653" s="44">
        <f>IFERROR(D653,'2A'!K653)</f>
        <v>0</v>
      </c>
      <c r="K653" s="44">
        <f>IFERROR(D653,'2A'!L653)</f>
        <v>0</v>
      </c>
      <c r="L653" s="44">
        <f>IFERROR(D653,'2A'!M653)</f>
        <v>0</v>
      </c>
    </row>
    <row r="654" spans="2:12">
      <c r="B654" s="161">
        <f t="shared" si="11"/>
        <v>649</v>
      </c>
      <c r="C654" s="74">
        <f>'2A'!E654</f>
        <v>0</v>
      </c>
      <c r="D654" s="42">
        <f>VLOOKUP(C654,BOOKS!$E$6:$N$1005,10,0)</f>
        <v>0</v>
      </c>
      <c r="E654" s="43">
        <f>IFERROR(D654,'2A'!F654)</f>
        <v>0</v>
      </c>
      <c r="F654" s="41">
        <f>IFERROR(D654,'2A'!G654)</f>
        <v>0</v>
      </c>
      <c r="G654" s="68">
        <f>IFERROR(D654,'2A'!H654)</f>
        <v>0</v>
      </c>
      <c r="H654" s="41">
        <f>IFERROR(D654,'2A'!I654)</f>
        <v>0</v>
      </c>
      <c r="I654" s="41">
        <f>IFERROR(D654,'2A'!J654)</f>
        <v>0</v>
      </c>
      <c r="J654" s="41">
        <f>IFERROR(D654,'2A'!K654)</f>
        <v>0</v>
      </c>
      <c r="K654" s="41">
        <f>IFERROR(D654,'2A'!L654)</f>
        <v>0</v>
      </c>
      <c r="L654" s="41">
        <f>IFERROR(D654,'2A'!M654)</f>
        <v>0</v>
      </c>
    </row>
    <row r="655" spans="2:12">
      <c r="B655" s="162">
        <f t="shared" si="11"/>
        <v>650</v>
      </c>
      <c r="C655" s="73">
        <f>'2A'!E655</f>
        <v>0</v>
      </c>
      <c r="D655" s="42">
        <f>VLOOKUP(C655,BOOKS!$E$6:$N$1005,10,0)</f>
        <v>0</v>
      </c>
      <c r="E655" s="45">
        <f>IFERROR(D655,'2A'!F655)</f>
        <v>0</v>
      </c>
      <c r="F655" s="44">
        <f>IFERROR(D655,'2A'!G655)</f>
        <v>0</v>
      </c>
      <c r="G655" s="67">
        <f>IFERROR(D655,'2A'!H655)</f>
        <v>0</v>
      </c>
      <c r="H655" s="44">
        <f>IFERROR(D655,'2A'!I655)</f>
        <v>0</v>
      </c>
      <c r="I655" s="44">
        <f>IFERROR(D655,'2A'!J655)</f>
        <v>0</v>
      </c>
      <c r="J655" s="44">
        <f>IFERROR(D655,'2A'!K655)</f>
        <v>0</v>
      </c>
      <c r="K655" s="44">
        <f>IFERROR(D655,'2A'!L655)</f>
        <v>0</v>
      </c>
      <c r="L655" s="44">
        <f>IFERROR(D655,'2A'!M655)</f>
        <v>0</v>
      </c>
    </row>
    <row r="656" spans="2:12">
      <c r="B656" s="161">
        <f t="shared" si="11"/>
        <v>651</v>
      </c>
      <c r="C656" s="74">
        <f>'2A'!E656</f>
        <v>0</v>
      </c>
      <c r="D656" s="42">
        <f>VLOOKUP(C656,BOOKS!$E$6:$N$1005,10,0)</f>
        <v>0</v>
      </c>
      <c r="E656" s="43">
        <f>IFERROR(D656,'2A'!F656)</f>
        <v>0</v>
      </c>
      <c r="F656" s="41">
        <f>IFERROR(D656,'2A'!G656)</f>
        <v>0</v>
      </c>
      <c r="G656" s="68">
        <f>IFERROR(D656,'2A'!H656)</f>
        <v>0</v>
      </c>
      <c r="H656" s="41">
        <f>IFERROR(D656,'2A'!I656)</f>
        <v>0</v>
      </c>
      <c r="I656" s="41">
        <f>IFERROR(D656,'2A'!J656)</f>
        <v>0</v>
      </c>
      <c r="J656" s="41">
        <f>IFERROR(D656,'2A'!K656)</f>
        <v>0</v>
      </c>
      <c r="K656" s="41">
        <f>IFERROR(D656,'2A'!L656)</f>
        <v>0</v>
      </c>
      <c r="L656" s="41">
        <f>IFERROR(D656,'2A'!M656)</f>
        <v>0</v>
      </c>
    </row>
    <row r="657" spans="2:12">
      <c r="B657" s="162">
        <f t="shared" si="11"/>
        <v>652</v>
      </c>
      <c r="C657" s="73">
        <f>'2A'!E657</f>
        <v>0</v>
      </c>
      <c r="D657" s="42">
        <f>VLOOKUP(C657,BOOKS!$E$6:$N$1005,10,0)</f>
        <v>0</v>
      </c>
      <c r="E657" s="45">
        <f>IFERROR(D657,'2A'!F657)</f>
        <v>0</v>
      </c>
      <c r="F657" s="44">
        <f>IFERROR(D657,'2A'!G657)</f>
        <v>0</v>
      </c>
      <c r="G657" s="67">
        <f>IFERROR(D657,'2A'!H657)</f>
        <v>0</v>
      </c>
      <c r="H657" s="44">
        <f>IFERROR(D657,'2A'!I657)</f>
        <v>0</v>
      </c>
      <c r="I657" s="44">
        <f>IFERROR(D657,'2A'!J657)</f>
        <v>0</v>
      </c>
      <c r="J657" s="44">
        <f>IFERROR(D657,'2A'!K657)</f>
        <v>0</v>
      </c>
      <c r="K657" s="44">
        <f>IFERROR(D657,'2A'!L657)</f>
        <v>0</v>
      </c>
      <c r="L657" s="44">
        <f>IFERROR(D657,'2A'!M657)</f>
        <v>0</v>
      </c>
    </row>
    <row r="658" spans="2:12">
      <c r="B658" s="161">
        <f t="shared" si="11"/>
        <v>653</v>
      </c>
      <c r="C658" s="74">
        <f>'2A'!E658</f>
        <v>0</v>
      </c>
      <c r="D658" s="42">
        <f>VLOOKUP(C658,BOOKS!$E$6:$N$1005,10,0)</f>
        <v>0</v>
      </c>
      <c r="E658" s="43">
        <f>IFERROR(D658,'2A'!F658)</f>
        <v>0</v>
      </c>
      <c r="F658" s="41">
        <f>IFERROR(D658,'2A'!G658)</f>
        <v>0</v>
      </c>
      <c r="G658" s="68">
        <f>IFERROR(D658,'2A'!H658)</f>
        <v>0</v>
      </c>
      <c r="H658" s="41">
        <f>IFERROR(D658,'2A'!I658)</f>
        <v>0</v>
      </c>
      <c r="I658" s="41">
        <f>IFERROR(D658,'2A'!J658)</f>
        <v>0</v>
      </c>
      <c r="J658" s="41">
        <f>IFERROR(D658,'2A'!K658)</f>
        <v>0</v>
      </c>
      <c r="K658" s="41">
        <f>IFERROR(D658,'2A'!L658)</f>
        <v>0</v>
      </c>
      <c r="L658" s="41">
        <f>IFERROR(D658,'2A'!M658)</f>
        <v>0</v>
      </c>
    </row>
    <row r="659" spans="2:12">
      <c r="B659" s="162">
        <f t="shared" si="11"/>
        <v>654</v>
      </c>
      <c r="C659" s="73">
        <f>'2A'!E659</f>
        <v>0</v>
      </c>
      <c r="D659" s="42">
        <f>VLOOKUP(C659,BOOKS!$E$6:$N$1005,10,0)</f>
        <v>0</v>
      </c>
      <c r="E659" s="45">
        <f>IFERROR(D659,'2A'!F659)</f>
        <v>0</v>
      </c>
      <c r="F659" s="44">
        <f>IFERROR(D659,'2A'!G659)</f>
        <v>0</v>
      </c>
      <c r="G659" s="67">
        <f>IFERROR(D659,'2A'!H659)</f>
        <v>0</v>
      </c>
      <c r="H659" s="44">
        <f>IFERROR(D659,'2A'!I659)</f>
        <v>0</v>
      </c>
      <c r="I659" s="44">
        <f>IFERROR(D659,'2A'!J659)</f>
        <v>0</v>
      </c>
      <c r="J659" s="44">
        <f>IFERROR(D659,'2A'!K659)</f>
        <v>0</v>
      </c>
      <c r="K659" s="44">
        <f>IFERROR(D659,'2A'!L659)</f>
        <v>0</v>
      </c>
      <c r="L659" s="44">
        <f>IFERROR(D659,'2A'!M659)</f>
        <v>0</v>
      </c>
    </row>
    <row r="660" spans="2:12">
      <c r="B660" s="161">
        <f t="shared" si="11"/>
        <v>655</v>
      </c>
      <c r="C660" s="74">
        <f>'2A'!E660</f>
        <v>0</v>
      </c>
      <c r="D660" s="42">
        <f>VLOOKUP(C660,BOOKS!$E$6:$N$1005,10,0)</f>
        <v>0</v>
      </c>
      <c r="E660" s="43">
        <f>IFERROR(D660,'2A'!F660)</f>
        <v>0</v>
      </c>
      <c r="F660" s="41">
        <f>IFERROR(D660,'2A'!G660)</f>
        <v>0</v>
      </c>
      <c r="G660" s="68">
        <f>IFERROR(D660,'2A'!H660)</f>
        <v>0</v>
      </c>
      <c r="H660" s="41">
        <f>IFERROR(D660,'2A'!I660)</f>
        <v>0</v>
      </c>
      <c r="I660" s="41">
        <f>IFERROR(D660,'2A'!J660)</f>
        <v>0</v>
      </c>
      <c r="J660" s="41">
        <f>IFERROR(D660,'2A'!K660)</f>
        <v>0</v>
      </c>
      <c r="K660" s="41">
        <f>IFERROR(D660,'2A'!L660)</f>
        <v>0</v>
      </c>
      <c r="L660" s="41">
        <f>IFERROR(D660,'2A'!M660)</f>
        <v>0</v>
      </c>
    </row>
    <row r="661" spans="2:12">
      <c r="B661" s="162">
        <f t="shared" si="11"/>
        <v>656</v>
      </c>
      <c r="C661" s="73">
        <f>'2A'!E661</f>
        <v>0</v>
      </c>
      <c r="D661" s="42">
        <f>VLOOKUP(C661,BOOKS!$E$6:$N$1005,10,0)</f>
        <v>0</v>
      </c>
      <c r="E661" s="45">
        <f>IFERROR(D661,'2A'!F661)</f>
        <v>0</v>
      </c>
      <c r="F661" s="44">
        <f>IFERROR(D661,'2A'!G661)</f>
        <v>0</v>
      </c>
      <c r="G661" s="67">
        <f>IFERROR(D661,'2A'!H661)</f>
        <v>0</v>
      </c>
      <c r="H661" s="44">
        <f>IFERROR(D661,'2A'!I661)</f>
        <v>0</v>
      </c>
      <c r="I661" s="44">
        <f>IFERROR(D661,'2A'!J661)</f>
        <v>0</v>
      </c>
      <c r="J661" s="44">
        <f>IFERROR(D661,'2A'!K661)</f>
        <v>0</v>
      </c>
      <c r="K661" s="44">
        <f>IFERROR(D661,'2A'!L661)</f>
        <v>0</v>
      </c>
      <c r="L661" s="44">
        <f>IFERROR(D661,'2A'!M661)</f>
        <v>0</v>
      </c>
    </row>
    <row r="662" spans="2:12">
      <c r="B662" s="161">
        <f t="shared" si="11"/>
        <v>657</v>
      </c>
      <c r="C662" s="74">
        <f>'2A'!E662</f>
        <v>0</v>
      </c>
      <c r="D662" s="42">
        <f>VLOOKUP(C662,BOOKS!$E$6:$N$1005,10,0)</f>
        <v>0</v>
      </c>
      <c r="E662" s="43">
        <f>IFERROR(D662,'2A'!F662)</f>
        <v>0</v>
      </c>
      <c r="F662" s="41">
        <f>IFERROR(D662,'2A'!G662)</f>
        <v>0</v>
      </c>
      <c r="G662" s="68">
        <f>IFERROR(D662,'2A'!H662)</f>
        <v>0</v>
      </c>
      <c r="H662" s="41">
        <f>IFERROR(D662,'2A'!I662)</f>
        <v>0</v>
      </c>
      <c r="I662" s="41">
        <f>IFERROR(D662,'2A'!J662)</f>
        <v>0</v>
      </c>
      <c r="J662" s="41">
        <f>IFERROR(D662,'2A'!K662)</f>
        <v>0</v>
      </c>
      <c r="K662" s="41">
        <f>IFERROR(D662,'2A'!L662)</f>
        <v>0</v>
      </c>
      <c r="L662" s="41">
        <f>IFERROR(D662,'2A'!M662)</f>
        <v>0</v>
      </c>
    </row>
    <row r="663" spans="2:12">
      <c r="B663" s="162">
        <f t="shared" si="11"/>
        <v>658</v>
      </c>
      <c r="C663" s="73">
        <f>'2A'!E663</f>
        <v>0</v>
      </c>
      <c r="D663" s="42">
        <f>VLOOKUP(C663,BOOKS!$E$6:$N$1005,10,0)</f>
        <v>0</v>
      </c>
      <c r="E663" s="45">
        <f>IFERROR(D663,'2A'!F663)</f>
        <v>0</v>
      </c>
      <c r="F663" s="44">
        <f>IFERROR(D663,'2A'!G663)</f>
        <v>0</v>
      </c>
      <c r="G663" s="67">
        <f>IFERROR(D663,'2A'!H663)</f>
        <v>0</v>
      </c>
      <c r="H663" s="44">
        <f>IFERROR(D663,'2A'!I663)</f>
        <v>0</v>
      </c>
      <c r="I663" s="44">
        <f>IFERROR(D663,'2A'!J663)</f>
        <v>0</v>
      </c>
      <c r="J663" s="44">
        <f>IFERROR(D663,'2A'!K663)</f>
        <v>0</v>
      </c>
      <c r="K663" s="44">
        <f>IFERROR(D663,'2A'!L663)</f>
        <v>0</v>
      </c>
      <c r="L663" s="44">
        <f>IFERROR(D663,'2A'!M663)</f>
        <v>0</v>
      </c>
    </row>
    <row r="664" spans="2:12">
      <c r="B664" s="161">
        <f t="shared" si="11"/>
        <v>659</v>
      </c>
      <c r="C664" s="74">
        <f>'2A'!E664</f>
        <v>0</v>
      </c>
      <c r="D664" s="42">
        <f>VLOOKUP(C664,BOOKS!$E$6:$N$1005,10,0)</f>
        <v>0</v>
      </c>
      <c r="E664" s="43">
        <f>IFERROR(D664,'2A'!F664)</f>
        <v>0</v>
      </c>
      <c r="F664" s="41">
        <f>IFERROR(D664,'2A'!G664)</f>
        <v>0</v>
      </c>
      <c r="G664" s="68">
        <f>IFERROR(D664,'2A'!H664)</f>
        <v>0</v>
      </c>
      <c r="H664" s="41">
        <f>IFERROR(D664,'2A'!I664)</f>
        <v>0</v>
      </c>
      <c r="I664" s="41">
        <f>IFERROR(D664,'2A'!J664)</f>
        <v>0</v>
      </c>
      <c r="J664" s="41">
        <f>IFERROR(D664,'2A'!K664)</f>
        <v>0</v>
      </c>
      <c r="K664" s="41">
        <f>IFERROR(D664,'2A'!L664)</f>
        <v>0</v>
      </c>
      <c r="L664" s="41">
        <f>IFERROR(D664,'2A'!M664)</f>
        <v>0</v>
      </c>
    </row>
    <row r="665" spans="2:12">
      <c r="B665" s="162">
        <f t="shared" si="11"/>
        <v>660</v>
      </c>
      <c r="C665" s="73">
        <f>'2A'!E665</f>
        <v>0</v>
      </c>
      <c r="D665" s="42">
        <f>VLOOKUP(C665,BOOKS!$E$6:$N$1005,10,0)</f>
        <v>0</v>
      </c>
      <c r="E665" s="45">
        <f>IFERROR(D665,'2A'!F665)</f>
        <v>0</v>
      </c>
      <c r="F665" s="44">
        <f>IFERROR(D665,'2A'!G665)</f>
        <v>0</v>
      </c>
      <c r="G665" s="67">
        <f>IFERROR(D665,'2A'!H665)</f>
        <v>0</v>
      </c>
      <c r="H665" s="44">
        <f>IFERROR(D665,'2A'!I665)</f>
        <v>0</v>
      </c>
      <c r="I665" s="44">
        <f>IFERROR(D665,'2A'!J665)</f>
        <v>0</v>
      </c>
      <c r="J665" s="44">
        <f>IFERROR(D665,'2A'!K665)</f>
        <v>0</v>
      </c>
      <c r="K665" s="44">
        <f>IFERROR(D665,'2A'!L665)</f>
        <v>0</v>
      </c>
      <c r="L665" s="44">
        <f>IFERROR(D665,'2A'!M665)</f>
        <v>0</v>
      </c>
    </row>
    <row r="666" spans="2:12">
      <c r="B666" s="161">
        <f t="shared" si="11"/>
        <v>661</v>
      </c>
      <c r="C666" s="74">
        <f>'2A'!E666</f>
        <v>0</v>
      </c>
      <c r="D666" s="42">
        <f>VLOOKUP(C666,BOOKS!$E$6:$N$1005,10,0)</f>
        <v>0</v>
      </c>
      <c r="E666" s="43">
        <f>IFERROR(D666,'2A'!F666)</f>
        <v>0</v>
      </c>
      <c r="F666" s="41">
        <f>IFERROR(D666,'2A'!G666)</f>
        <v>0</v>
      </c>
      <c r="G666" s="68">
        <f>IFERROR(D666,'2A'!H666)</f>
        <v>0</v>
      </c>
      <c r="H666" s="41">
        <f>IFERROR(D666,'2A'!I666)</f>
        <v>0</v>
      </c>
      <c r="I666" s="41">
        <f>IFERROR(D666,'2A'!J666)</f>
        <v>0</v>
      </c>
      <c r="J666" s="41">
        <f>IFERROR(D666,'2A'!K666)</f>
        <v>0</v>
      </c>
      <c r="K666" s="41">
        <f>IFERROR(D666,'2A'!L666)</f>
        <v>0</v>
      </c>
      <c r="L666" s="41">
        <f>IFERROR(D666,'2A'!M666)</f>
        <v>0</v>
      </c>
    </row>
    <row r="667" spans="2:12">
      <c r="B667" s="162">
        <f t="shared" si="11"/>
        <v>662</v>
      </c>
      <c r="C667" s="73">
        <f>'2A'!E667</f>
        <v>0</v>
      </c>
      <c r="D667" s="42">
        <f>VLOOKUP(C667,BOOKS!$E$6:$N$1005,10,0)</f>
        <v>0</v>
      </c>
      <c r="E667" s="45">
        <f>IFERROR(D667,'2A'!F667)</f>
        <v>0</v>
      </c>
      <c r="F667" s="44">
        <f>IFERROR(D667,'2A'!G667)</f>
        <v>0</v>
      </c>
      <c r="G667" s="67">
        <f>IFERROR(D667,'2A'!H667)</f>
        <v>0</v>
      </c>
      <c r="H667" s="44">
        <f>IFERROR(D667,'2A'!I667)</f>
        <v>0</v>
      </c>
      <c r="I667" s="44">
        <f>IFERROR(D667,'2A'!J667)</f>
        <v>0</v>
      </c>
      <c r="J667" s="44">
        <f>IFERROR(D667,'2A'!K667)</f>
        <v>0</v>
      </c>
      <c r="K667" s="44">
        <f>IFERROR(D667,'2A'!L667)</f>
        <v>0</v>
      </c>
      <c r="L667" s="44">
        <f>IFERROR(D667,'2A'!M667)</f>
        <v>0</v>
      </c>
    </row>
    <row r="668" spans="2:12">
      <c r="B668" s="161">
        <f t="shared" si="11"/>
        <v>663</v>
      </c>
      <c r="C668" s="74">
        <f>'2A'!E668</f>
        <v>0</v>
      </c>
      <c r="D668" s="42">
        <f>VLOOKUP(C668,BOOKS!$E$6:$N$1005,10,0)</f>
        <v>0</v>
      </c>
      <c r="E668" s="43">
        <f>IFERROR(D668,'2A'!F668)</f>
        <v>0</v>
      </c>
      <c r="F668" s="41">
        <f>IFERROR(D668,'2A'!G668)</f>
        <v>0</v>
      </c>
      <c r="G668" s="68">
        <f>IFERROR(D668,'2A'!H668)</f>
        <v>0</v>
      </c>
      <c r="H668" s="41">
        <f>IFERROR(D668,'2A'!I668)</f>
        <v>0</v>
      </c>
      <c r="I668" s="41">
        <f>IFERROR(D668,'2A'!J668)</f>
        <v>0</v>
      </c>
      <c r="J668" s="41">
        <f>IFERROR(D668,'2A'!K668)</f>
        <v>0</v>
      </c>
      <c r="K668" s="41">
        <f>IFERROR(D668,'2A'!L668)</f>
        <v>0</v>
      </c>
      <c r="L668" s="41">
        <f>IFERROR(D668,'2A'!M668)</f>
        <v>0</v>
      </c>
    </row>
    <row r="669" spans="2:12">
      <c r="B669" s="162">
        <f t="shared" si="11"/>
        <v>664</v>
      </c>
      <c r="C669" s="73">
        <f>'2A'!E669</f>
        <v>0</v>
      </c>
      <c r="D669" s="42">
        <f>VLOOKUP(C669,BOOKS!$E$6:$N$1005,10,0)</f>
        <v>0</v>
      </c>
      <c r="E669" s="45">
        <f>IFERROR(D669,'2A'!F669)</f>
        <v>0</v>
      </c>
      <c r="F669" s="44">
        <f>IFERROR(D669,'2A'!G669)</f>
        <v>0</v>
      </c>
      <c r="G669" s="67">
        <f>IFERROR(D669,'2A'!H669)</f>
        <v>0</v>
      </c>
      <c r="H669" s="44">
        <f>IFERROR(D669,'2A'!I669)</f>
        <v>0</v>
      </c>
      <c r="I669" s="44">
        <f>IFERROR(D669,'2A'!J669)</f>
        <v>0</v>
      </c>
      <c r="J669" s="44">
        <f>IFERROR(D669,'2A'!K669)</f>
        <v>0</v>
      </c>
      <c r="K669" s="44">
        <f>IFERROR(D669,'2A'!L669)</f>
        <v>0</v>
      </c>
      <c r="L669" s="44">
        <f>IFERROR(D669,'2A'!M669)</f>
        <v>0</v>
      </c>
    </row>
    <row r="670" spans="2:12">
      <c r="B670" s="161">
        <f t="shared" si="11"/>
        <v>665</v>
      </c>
      <c r="C670" s="74">
        <f>'2A'!E670</f>
        <v>0</v>
      </c>
      <c r="D670" s="42">
        <f>VLOOKUP(C670,BOOKS!$E$6:$N$1005,10,0)</f>
        <v>0</v>
      </c>
      <c r="E670" s="43">
        <f>IFERROR(D670,'2A'!F670)</f>
        <v>0</v>
      </c>
      <c r="F670" s="41">
        <f>IFERROR(D670,'2A'!G670)</f>
        <v>0</v>
      </c>
      <c r="G670" s="68">
        <f>IFERROR(D670,'2A'!H670)</f>
        <v>0</v>
      </c>
      <c r="H670" s="41">
        <f>IFERROR(D670,'2A'!I670)</f>
        <v>0</v>
      </c>
      <c r="I670" s="41">
        <f>IFERROR(D670,'2A'!J670)</f>
        <v>0</v>
      </c>
      <c r="J670" s="41">
        <f>IFERROR(D670,'2A'!K670)</f>
        <v>0</v>
      </c>
      <c r="K670" s="41">
        <f>IFERROR(D670,'2A'!L670)</f>
        <v>0</v>
      </c>
      <c r="L670" s="41">
        <f>IFERROR(D670,'2A'!M670)</f>
        <v>0</v>
      </c>
    </row>
    <row r="671" spans="2:12">
      <c r="B671" s="162">
        <f t="shared" si="11"/>
        <v>666</v>
      </c>
      <c r="C671" s="73">
        <f>'2A'!E671</f>
        <v>0</v>
      </c>
      <c r="D671" s="42">
        <f>VLOOKUP(C671,BOOKS!$E$6:$N$1005,10,0)</f>
        <v>0</v>
      </c>
      <c r="E671" s="45">
        <f>IFERROR(D671,'2A'!F671)</f>
        <v>0</v>
      </c>
      <c r="F671" s="44">
        <f>IFERROR(D671,'2A'!G671)</f>
        <v>0</v>
      </c>
      <c r="G671" s="67">
        <f>IFERROR(D671,'2A'!H671)</f>
        <v>0</v>
      </c>
      <c r="H671" s="44">
        <f>IFERROR(D671,'2A'!I671)</f>
        <v>0</v>
      </c>
      <c r="I671" s="44">
        <f>IFERROR(D671,'2A'!J671)</f>
        <v>0</v>
      </c>
      <c r="J671" s="44">
        <f>IFERROR(D671,'2A'!K671)</f>
        <v>0</v>
      </c>
      <c r="K671" s="44">
        <f>IFERROR(D671,'2A'!L671)</f>
        <v>0</v>
      </c>
      <c r="L671" s="44">
        <f>IFERROR(D671,'2A'!M671)</f>
        <v>0</v>
      </c>
    </row>
    <row r="672" spans="2:12">
      <c r="B672" s="161">
        <f t="shared" si="11"/>
        <v>667</v>
      </c>
      <c r="C672" s="74">
        <f>'2A'!E672</f>
        <v>0</v>
      </c>
      <c r="D672" s="42">
        <f>VLOOKUP(C672,BOOKS!$E$6:$N$1005,10,0)</f>
        <v>0</v>
      </c>
      <c r="E672" s="43">
        <f>IFERROR(D672,'2A'!F672)</f>
        <v>0</v>
      </c>
      <c r="F672" s="41">
        <f>IFERROR(D672,'2A'!G672)</f>
        <v>0</v>
      </c>
      <c r="G672" s="68">
        <f>IFERROR(D672,'2A'!H672)</f>
        <v>0</v>
      </c>
      <c r="H672" s="41">
        <f>IFERROR(D672,'2A'!I672)</f>
        <v>0</v>
      </c>
      <c r="I672" s="41">
        <f>IFERROR(D672,'2A'!J672)</f>
        <v>0</v>
      </c>
      <c r="J672" s="41">
        <f>IFERROR(D672,'2A'!K672)</f>
        <v>0</v>
      </c>
      <c r="K672" s="41">
        <f>IFERROR(D672,'2A'!L672)</f>
        <v>0</v>
      </c>
      <c r="L672" s="41">
        <f>IFERROR(D672,'2A'!M672)</f>
        <v>0</v>
      </c>
    </row>
    <row r="673" spans="2:12">
      <c r="B673" s="162">
        <f t="shared" si="11"/>
        <v>668</v>
      </c>
      <c r="C673" s="73">
        <f>'2A'!E673</f>
        <v>0</v>
      </c>
      <c r="D673" s="42">
        <f>VLOOKUP(C673,BOOKS!$E$6:$N$1005,10,0)</f>
        <v>0</v>
      </c>
      <c r="E673" s="45">
        <f>IFERROR(D673,'2A'!F673)</f>
        <v>0</v>
      </c>
      <c r="F673" s="44">
        <f>IFERROR(D673,'2A'!G673)</f>
        <v>0</v>
      </c>
      <c r="G673" s="67">
        <f>IFERROR(D673,'2A'!H673)</f>
        <v>0</v>
      </c>
      <c r="H673" s="44">
        <f>IFERROR(D673,'2A'!I673)</f>
        <v>0</v>
      </c>
      <c r="I673" s="44">
        <f>IFERROR(D673,'2A'!J673)</f>
        <v>0</v>
      </c>
      <c r="J673" s="44">
        <f>IFERROR(D673,'2A'!K673)</f>
        <v>0</v>
      </c>
      <c r="K673" s="44">
        <f>IFERROR(D673,'2A'!L673)</f>
        <v>0</v>
      </c>
      <c r="L673" s="44">
        <f>IFERROR(D673,'2A'!M673)</f>
        <v>0</v>
      </c>
    </row>
    <row r="674" spans="2:12">
      <c r="B674" s="161">
        <f t="shared" si="11"/>
        <v>669</v>
      </c>
      <c r="C674" s="74">
        <f>'2A'!E674</f>
        <v>0</v>
      </c>
      <c r="D674" s="42">
        <f>VLOOKUP(C674,BOOKS!$E$6:$N$1005,10,0)</f>
        <v>0</v>
      </c>
      <c r="E674" s="43">
        <f>IFERROR(D674,'2A'!F674)</f>
        <v>0</v>
      </c>
      <c r="F674" s="41">
        <f>IFERROR(D674,'2A'!G674)</f>
        <v>0</v>
      </c>
      <c r="G674" s="68">
        <f>IFERROR(D674,'2A'!H674)</f>
        <v>0</v>
      </c>
      <c r="H674" s="41">
        <f>IFERROR(D674,'2A'!I674)</f>
        <v>0</v>
      </c>
      <c r="I674" s="41">
        <f>IFERROR(D674,'2A'!J674)</f>
        <v>0</v>
      </c>
      <c r="J674" s="41">
        <f>IFERROR(D674,'2A'!K674)</f>
        <v>0</v>
      </c>
      <c r="K674" s="41">
        <f>IFERROR(D674,'2A'!L674)</f>
        <v>0</v>
      </c>
      <c r="L674" s="41">
        <f>IFERROR(D674,'2A'!M674)</f>
        <v>0</v>
      </c>
    </row>
    <row r="675" spans="2:12">
      <c r="B675" s="162">
        <f t="shared" si="11"/>
        <v>670</v>
      </c>
      <c r="C675" s="73">
        <f>'2A'!E675</f>
        <v>0</v>
      </c>
      <c r="D675" s="42">
        <f>VLOOKUP(C675,BOOKS!$E$6:$N$1005,10,0)</f>
        <v>0</v>
      </c>
      <c r="E675" s="45">
        <f>IFERROR(D675,'2A'!F675)</f>
        <v>0</v>
      </c>
      <c r="F675" s="44">
        <f>IFERROR(D675,'2A'!G675)</f>
        <v>0</v>
      </c>
      <c r="G675" s="67">
        <f>IFERROR(D675,'2A'!H675)</f>
        <v>0</v>
      </c>
      <c r="H675" s="44">
        <f>IFERROR(D675,'2A'!I675)</f>
        <v>0</v>
      </c>
      <c r="I675" s="44">
        <f>IFERROR(D675,'2A'!J675)</f>
        <v>0</v>
      </c>
      <c r="J675" s="44">
        <f>IFERROR(D675,'2A'!K675)</f>
        <v>0</v>
      </c>
      <c r="K675" s="44">
        <f>IFERROR(D675,'2A'!L675)</f>
        <v>0</v>
      </c>
      <c r="L675" s="44">
        <f>IFERROR(D675,'2A'!M675)</f>
        <v>0</v>
      </c>
    </row>
    <row r="676" spans="2:12">
      <c r="B676" s="161">
        <f t="shared" si="11"/>
        <v>671</v>
      </c>
      <c r="C676" s="74">
        <f>'2A'!E676</f>
        <v>0</v>
      </c>
      <c r="D676" s="42">
        <f>VLOOKUP(C676,BOOKS!$E$6:$N$1005,10,0)</f>
        <v>0</v>
      </c>
      <c r="E676" s="43">
        <f>IFERROR(D676,'2A'!F676)</f>
        <v>0</v>
      </c>
      <c r="F676" s="41">
        <f>IFERROR(D676,'2A'!G676)</f>
        <v>0</v>
      </c>
      <c r="G676" s="68">
        <f>IFERROR(D676,'2A'!H676)</f>
        <v>0</v>
      </c>
      <c r="H676" s="41">
        <f>IFERROR(D676,'2A'!I676)</f>
        <v>0</v>
      </c>
      <c r="I676" s="41">
        <f>IFERROR(D676,'2A'!J676)</f>
        <v>0</v>
      </c>
      <c r="J676" s="41">
        <f>IFERROR(D676,'2A'!K676)</f>
        <v>0</v>
      </c>
      <c r="K676" s="41">
        <f>IFERROR(D676,'2A'!L676)</f>
        <v>0</v>
      </c>
      <c r="L676" s="41">
        <f>IFERROR(D676,'2A'!M676)</f>
        <v>0</v>
      </c>
    </row>
    <row r="677" spans="2:12">
      <c r="B677" s="162">
        <f t="shared" si="11"/>
        <v>672</v>
      </c>
      <c r="C677" s="73">
        <f>'2A'!E677</f>
        <v>0</v>
      </c>
      <c r="D677" s="42">
        <f>VLOOKUP(C677,BOOKS!$E$6:$N$1005,10,0)</f>
        <v>0</v>
      </c>
      <c r="E677" s="45">
        <f>IFERROR(D677,'2A'!F677)</f>
        <v>0</v>
      </c>
      <c r="F677" s="44">
        <f>IFERROR(D677,'2A'!G677)</f>
        <v>0</v>
      </c>
      <c r="G677" s="67">
        <f>IFERROR(D677,'2A'!H677)</f>
        <v>0</v>
      </c>
      <c r="H677" s="44">
        <f>IFERROR(D677,'2A'!I677)</f>
        <v>0</v>
      </c>
      <c r="I677" s="44">
        <f>IFERROR(D677,'2A'!J677)</f>
        <v>0</v>
      </c>
      <c r="J677" s="44">
        <f>IFERROR(D677,'2A'!K677)</f>
        <v>0</v>
      </c>
      <c r="K677" s="44">
        <f>IFERROR(D677,'2A'!L677)</f>
        <v>0</v>
      </c>
      <c r="L677" s="44">
        <f>IFERROR(D677,'2A'!M677)</f>
        <v>0</v>
      </c>
    </row>
    <row r="678" spans="2:12">
      <c r="B678" s="161">
        <f t="shared" si="11"/>
        <v>673</v>
      </c>
      <c r="C678" s="74">
        <f>'2A'!E678</f>
        <v>0</v>
      </c>
      <c r="D678" s="42">
        <f>VLOOKUP(C678,BOOKS!$E$6:$N$1005,10,0)</f>
        <v>0</v>
      </c>
      <c r="E678" s="43">
        <f>IFERROR(D678,'2A'!F678)</f>
        <v>0</v>
      </c>
      <c r="F678" s="41">
        <f>IFERROR(D678,'2A'!G678)</f>
        <v>0</v>
      </c>
      <c r="G678" s="68">
        <f>IFERROR(D678,'2A'!H678)</f>
        <v>0</v>
      </c>
      <c r="H678" s="41">
        <f>IFERROR(D678,'2A'!I678)</f>
        <v>0</v>
      </c>
      <c r="I678" s="41">
        <f>IFERROR(D678,'2A'!J678)</f>
        <v>0</v>
      </c>
      <c r="J678" s="41">
        <f>IFERROR(D678,'2A'!K678)</f>
        <v>0</v>
      </c>
      <c r="K678" s="41">
        <f>IFERROR(D678,'2A'!L678)</f>
        <v>0</v>
      </c>
      <c r="L678" s="41">
        <f>IFERROR(D678,'2A'!M678)</f>
        <v>0</v>
      </c>
    </row>
    <row r="679" spans="2:12">
      <c r="B679" s="162">
        <f t="shared" si="11"/>
        <v>674</v>
      </c>
      <c r="C679" s="73">
        <f>'2A'!E679</f>
        <v>0</v>
      </c>
      <c r="D679" s="42">
        <f>VLOOKUP(C679,BOOKS!$E$6:$N$1005,10,0)</f>
        <v>0</v>
      </c>
      <c r="E679" s="45">
        <f>IFERROR(D679,'2A'!F679)</f>
        <v>0</v>
      </c>
      <c r="F679" s="44">
        <f>IFERROR(D679,'2A'!G679)</f>
        <v>0</v>
      </c>
      <c r="G679" s="67">
        <f>IFERROR(D679,'2A'!H679)</f>
        <v>0</v>
      </c>
      <c r="H679" s="44">
        <f>IFERROR(D679,'2A'!I679)</f>
        <v>0</v>
      </c>
      <c r="I679" s="44">
        <f>IFERROR(D679,'2A'!J679)</f>
        <v>0</v>
      </c>
      <c r="J679" s="44">
        <f>IFERROR(D679,'2A'!K679)</f>
        <v>0</v>
      </c>
      <c r="K679" s="44">
        <f>IFERROR(D679,'2A'!L679)</f>
        <v>0</v>
      </c>
      <c r="L679" s="44">
        <f>IFERROR(D679,'2A'!M679)</f>
        <v>0</v>
      </c>
    </row>
    <row r="680" spans="2:12">
      <c r="B680" s="161">
        <f t="shared" si="11"/>
        <v>675</v>
      </c>
      <c r="C680" s="74">
        <f>'2A'!E680</f>
        <v>0</v>
      </c>
      <c r="D680" s="42">
        <f>VLOOKUP(C680,BOOKS!$E$6:$N$1005,10,0)</f>
        <v>0</v>
      </c>
      <c r="E680" s="43">
        <f>IFERROR(D680,'2A'!F680)</f>
        <v>0</v>
      </c>
      <c r="F680" s="41">
        <f>IFERROR(D680,'2A'!G680)</f>
        <v>0</v>
      </c>
      <c r="G680" s="68">
        <f>IFERROR(D680,'2A'!H680)</f>
        <v>0</v>
      </c>
      <c r="H680" s="41">
        <f>IFERROR(D680,'2A'!I680)</f>
        <v>0</v>
      </c>
      <c r="I680" s="41">
        <f>IFERROR(D680,'2A'!J680)</f>
        <v>0</v>
      </c>
      <c r="J680" s="41">
        <f>IFERROR(D680,'2A'!K680)</f>
        <v>0</v>
      </c>
      <c r="K680" s="41">
        <f>IFERROR(D680,'2A'!L680)</f>
        <v>0</v>
      </c>
      <c r="L680" s="41">
        <f>IFERROR(D680,'2A'!M680)</f>
        <v>0</v>
      </c>
    </row>
    <row r="681" spans="2:12">
      <c r="B681" s="162">
        <f t="shared" si="11"/>
        <v>676</v>
      </c>
      <c r="C681" s="73">
        <f>'2A'!E681</f>
        <v>0</v>
      </c>
      <c r="D681" s="42">
        <f>VLOOKUP(C681,BOOKS!$E$6:$N$1005,10,0)</f>
        <v>0</v>
      </c>
      <c r="E681" s="45">
        <f>IFERROR(D681,'2A'!F681)</f>
        <v>0</v>
      </c>
      <c r="F681" s="44">
        <f>IFERROR(D681,'2A'!G681)</f>
        <v>0</v>
      </c>
      <c r="G681" s="67">
        <f>IFERROR(D681,'2A'!H681)</f>
        <v>0</v>
      </c>
      <c r="H681" s="44">
        <f>IFERROR(D681,'2A'!I681)</f>
        <v>0</v>
      </c>
      <c r="I681" s="44">
        <f>IFERROR(D681,'2A'!J681)</f>
        <v>0</v>
      </c>
      <c r="J681" s="44">
        <f>IFERROR(D681,'2A'!K681)</f>
        <v>0</v>
      </c>
      <c r="K681" s="44">
        <f>IFERROR(D681,'2A'!L681)</f>
        <v>0</v>
      </c>
      <c r="L681" s="44">
        <f>IFERROR(D681,'2A'!M681)</f>
        <v>0</v>
      </c>
    </row>
    <row r="682" spans="2:12">
      <c r="B682" s="161">
        <f t="shared" si="11"/>
        <v>677</v>
      </c>
      <c r="C682" s="74">
        <f>'2A'!E682</f>
        <v>0</v>
      </c>
      <c r="D682" s="42">
        <f>VLOOKUP(C682,BOOKS!$E$6:$N$1005,10,0)</f>
        <v>0</v>
      </c>
      <c r="E682" s="43">
        <f>IFERROR(D682,'2A'!F682)</f>
        <v>0</v>
      </c>
      <c r="F682" s="41">
        <f>IFERROR(D682,'2A'!G682)</f>
        <v>0</v>
      </c>
      <c r="G682" s="68">
        <f>IFERROR(D682,'2A'!H682)</f>
        <v>0</v>
      </c>
      <c r="H682" s="41">
        <f>IFERROR(D682,'2A'!I682)</f>
        <v>0</v>
      </c>
      <c r="I682" s="41">
        <f>IFERROR(D682,'2A'!J682)</f>
        <v>0</v>
      </c>
      <c r="J682" s="41">
        <f>IFERROR(D682,'2A'!K682)</f>
        <v>0</v>
      </c>
      <c r="K682" s="41">
        <f>IFERROR(D682,'2A'!L682)</f>
        <v>0</v>
      </c>
      <c r="L682" s="41">
        <f>IFERROR(D682,'2A'!M682)</f>
        <v>0</v>
      </c>
    </row>
    <row r="683" spans="2:12">
      <c r="B683" s="162">
        <f t="shared" si="11"/>
        <v>678</v>
      </c>
      <c r="C683" s="73">
        <f>'2A'!E683</f>
        <v>0</v>
      </c>
      <c r="D683" s="42">
        <f>VLOOKUP(C683,BOOKS!$E$6:$N$1005,10,0)</f>
        <v>0</v>
      </c>
      <c r="E683" s="45">
        <f>IFERROR(D683,'2A'!F683)</f>
        <v>0</v>
      </c>
      <c r="F683" s="44">
        <f>IFERROR(D683,'2A'!G683)</f>
        <v>0</v>
      </c>
      <c r="G683" s="67">
        <f>IFERROR(D683,'2A'!H683)</f>
        <v>0</v>
      </c>
      <c r="H683" s="44">
        <f>IFERROR(D683,'2A'!I683)</f>
        <v>0</v>
      </c>
      <c r="I683" s="44">
        <f>IFERROR(D683,'2A'!J683)</f>
        <v>0</v>
      </c>
      <c r="J683" s="44">
        <f>IFERROR(D683,'2A'!K683)</f>
        <v>0</v>
      </c>
      <c r="K683" s="44">
        <f>IFERROR(D683,'2A'!L683)</f>
        <v>0</v>
      </c>
      <c r="L683" s="44">
        <f>IFERROR(D683,'2A'!M683)</f>
        <v>0</v>
      </c>
    </row>
    <row r="684" spans="2:12">
      <c r="B684" s="161">
        <f t="shared" si="11"/>
        <v>679</v>
      </c>
      <c r="C684" s="74">
        <f>'2A'!E684</f>
        <v>0</v>
      </c>
      <c r="D684" s="42">
        <f>VLOOKUP(C684,BOOKS!$E$6:$N$1005,10,0)</f>
        <v>0</v>
      </c>
      <c r="E684" s="43">
        <f>IFERROR(D684,'2A'!F684)</f>
        <v>0</v>
      </c>
      <c r="F684" s="41">
        <f>IFERROR(D684,'2A'!G684)</f>
        <v>0</v>
      </c>
      <c r="G684" s="68">
        <f>IFERROR(D684,'2A'!H684)</f>
        <v>0</v>
      </c>
      <c r="H684" s="41">
        <f>IFERROR(D684,'2A'!I684)</f>
        <v>0</v>
      </c>
      <c r="I684" s="41">
        <f>IFERROR(D684,'2A'!J684)</f>
        <v>0</v>
      </c>
      <c r="J684" s="41">
        <f>IFERROR(D684,'2A'!K684)</f>
        <v>0</v>
      </c>
      <c r="K684" s="41">
        <f>IFERROR(D684,'2A'!L684)</f>
        <v>0</v>
      </c>
      <c r="L684" s="41">
        <f>IFERROR(D684,'2A'!M684)</f>
        <v>0</v>
      </c>
    </row>
    <row r="685" spans="2:12">
      <c r="B685" s="162">
        <f t="shared" si="11"/>
        <v>680</v>
      </c>
      <c r="C685" s="73">
        <f>'2A'!E685</f>
        <v>0</v>
      </c>
      <c r="D685" s="42">
        <f>VLOOKUP(C685,BOOKS!$E$6:$N$1005,10,0)</f>
        <v>0</v>
      </c>
      <c r="E685" s="45">
        <f>IFERROR(D685,'2A'!F685)</f>
        <v>0</v>
      </c>
      <c r="F685" s="44">
        <f>IFERROR(D685,'2A'!G685)</f>
        <v>0</v>
      </c>
      <c r="G685" s="67">
        <f>IFERROR(D685,'2A'!H685)</f>
        <v>0</v>
      </c>
      <c r="H685" s="44">
        <f>IFERROR(D685,'2A'!I685)</f>
        <v>0</v>
      </c>
      <c r="I685" s="44">
        <f>IFERROR(D685,'2A'!J685)</f>
        <v>0</v>
      </c>
      <c r="J685" s="44">
        <f>IFERROR(D685,'2A'!K685)</f>
        <v>0</v>
      </c>
      <c r="K685" s="44">
        <f>IFERROR(D685,'2A'!L685)</f>
        <v>0</v>
      </c>
      <c r="L685" s="44">
        <f>IFERROR(D685,'2A'!M685)</f>
        <v>0</v>
      </c>
    </row>
    <row r="686" spans="2:12">
      <c r="B686" s="161">
        <f t="shared" si="11"/>
        <v>681</v>
      </c>
      <c r="C686" s="74">
        <f>'2A'!E686</f>
        <v>0</v>
      </c>
      <c r="D686" s="42">
        <f>VLOOKUP(C686,BOOKS!$E$6:$N$1005,10,0)</f>
        <v>0</v>
      </c>
      <c r="E686" s="43">
        <f>IFERROR(D686,'2A'!F686)</f>
        <v>0</v>
      </c>
      <c r="F686" s="41">
        <f>IFERROR(D686,'2A'!G686)</f>
        <v>0</v>
      </c>
      <c r="G686" s="68">
        <f>IFERROR(D686,'2A'!H686)</f>
        <v>0</v>
      </c>
      <c r="H686" s="41">
        <f>IFERROR(D686,'2A'!I686)</f>
        <v>0</v>
      </c>
      <c r="I686" s="41">
        <f>IFERROR(D686,'2A'!J686)</f>
        <v>0</v>
      </c>
      <c r="J686" s="41">
        <f>IFERROR(D686,'2A'!K686)</f>
        <v>0</v>
      </c>
      <c r="K686" s="41">
        <f>IFERROR(D686,'2A'!L686)</f>
        <v>0</v>
      </c>
      <c r="L686" s="41">
        <f>IFERROR(D686,'2A'!M686)</f>
        <v>0</v>
      </c>
    </row>
    <row r="687" spans="2:12">
      <c r="B687" s="162">
        <f t="shared" si="11"/>
        <v>682</v>
      </c>
      <c r="C687" s="73">
        <f>'2A'!E687</f>
        <v>0</v>
      </c>
      <c r="D687" s="42">
        <f>VLOOKUP(C687,BOOKS!$E$6:$N$1005,10,0)</f>
        <v>0</v>
      </c>
      <c r="E687" s="45">
        <f>IFERROR(D687,'2A'!F687)</f>
        <v>0</v>
      </c>
      <c r="F687" s="44">
        <f>IFERROR(D687,'2A'!G687)</f>
        <v>0</v>
      </c>
      <c r="G687" s="67">
        <f>IFERROR(D687,'2A'!H687)</f>
        <v>0</v>
      </c>
      <c r="H687" s="44">
        <f>IFERROR(D687,'2A'!I687)</f>
        <v>0</v>
      </c>
      <c r="I687" s="44">
        <f>IFERROR(D687,'2A'!J687)</f>
        <v>0</v>
      </c>
      <c r="J687" s="44">
        <f>IFERROR(D687,'2A'!K687)</f>
        <v>0</v>
      </c>
      <c r="K687" s="44">
        <f>IFERROR(D687,'2A'!L687)</f>
        <v>0</v>
      </c>
      <c r="L687" s="44">
        <f>IFERROR(D687,'2A'!M687)</f>
        <v>0</v>
      </c>
    </row>
    <row r="688" spans="2:12">
      <c r="B688" s="161">
        <f t="shared" si="11"/>
        <v>683</v>
      </c>
      <c r="C688" s="74">
        <f>'2A'!E688</f>
        <v>0</v>
      </c>
      <c r="D688" s="42">
        <f>VLOOKUP(C688,BOOKS!$E$6:$N$1005,10,0)</f>
        <v>0</v>
      </c>
      <c r="E688" s="43">
        <f>IFERROR(D688,'2A'!F688)</f>
        <v>0</v>
      </c>
      <c r="F688" s="41">
        <f>IFERROR(D688,'2A'!G688)</f>
        <v>0</v>
      </c>
      <c r="G688" s="68">
        <f>IFERROR(D688,'2A'!H688)</f>
        <v>0</v>
      </c>
      <c r="H688" s="41">
        <f>IFERROR(D688,'2A'!I688)</f>
        <v>0</v>
      </c>
      <c r="I688" s="41">
        <f>IFERROR(D688,'2A'!J688)</f>
        <v>0</v>
      </c>
      <c r="J688" s="41">
        <f>IFERROR(D688,'2A'!K688)</f>
        <v>0</v>
      </c>
      <c r="K688" s="41">
        <f>IFERROR(D688,'2A'!L688)</f>
        <v>0</v>
      </c>
      <c r="L688" s="41">
        <f>IFERROR(D688,'2A'!M688)</f>
        <v>0</v>
      </c>
    </row>
    <row r="689" spans="2:12">
      <c r="B689" s="162">
        <f t="shared" si="11"/>
        <v>684</v>
      </c>
      <c r="C689" s="73">
        <f>'2A'!E689</f>
        <v>0</v>
      </c>
      <c r="D689" s="42">
        <f>VLOOKUP(C689,BOOKS!$E$6:$N$1005,10,0)</f>
        <v>0</v>
      </c>
      <c r="E689" s="45">
        <f>IFERROR(D689,'2A'!F689)</f>
        <v>0</v>
      </c>
      <c r="F689" s="44">
        <f>IFERROR(D689,'2A'!G689)</f>
        <v>0</v>
      </c>
      <c r="G689" s="67">
        <f>IFERROR(D689,'2A'!H689)</f>
        <v>0</v>
      </c>
      <c r="H689" s="44">
        <f>IFERROR(D689,'2A'!I689)</f>
        <v>0</v>
      </c>
      <c r="I689" s="44">
        <f>IFERROR(D689,'2A'!J689)</f>
        <v>0</v>
      </c>
      <c r="J689" s="44">
        <f>IFERROR(D689,'2A'!K689)</f>
        <v>0</v>
      </c>
      <c r="K689" s="44">
        <f>IFERROR(D689,'2A'!L689)</f>
        <v>0</v>
      </c>
      <c r="L689" s="44">
        <f>IFERROR(D689,'2A'!M689)</f>
        <v>0</v>
      </c>
    </row>
    <row r="690" spans="2:12">
      <c r="B690" s="161">
        <f t="shared" si="11"/>
        <v>685</v>
      </c>
      <c r="C690" s="74">
        <f>'2A'!E690</f>
        <v>0</v>
      </c>
      <c r="D690" s="42">
        <f>VLOOKUP(C690,BOOKS!$E$6:$N$1005,10,0)</f>
        <v>0</v>
      </c>
      <c r="E690" s="43">
        <f>IFERROR(D690,'2A'!F690)</f>
        <v>0</v>
      </c>
      <c r="F690" s="41">
        <f>IFERROR(D690,'2A'!G690)</f>
        <v>0</v>
      </c>
      <c r="G690" s="68">
        <f>IFERROR(D690,'2A'!H690)</f>
        <v>0</v>
      </c>
      <c r="H690" s="41">
        <f>IFERROR(D690,'2A'!I690)</f>
        <v>0</v>
      </c>
      <c r="I690" s="41">
        <f>IFERROR(D690,'2A'!J690)</f>
        <v>0</v>
      </c>
      <c r="J690" s="41">
        <f>IFERROR(D690,'2A'!K690)</f>
        <v>0</v>
      </c>
      <c r="K690" s="41">
        <f>IFERROR(D690,'2A'!L690)</f>
        <v>0</v>
      </c>
      <c r="L690" s="41">
        <f>IFERROR(D690,'2A'!M690)</f>
        <v>0</v>
      </c>
    </row>
    <row r="691" spans="2:12">
      <c r="B691" s="162">
        <f t="shared" si="11"/>
        <v>686</v>
      </c>
      <c r="C691" s="73">
        <f>'2A'!E691</f>
        <v>0</v>
      </c>
      <c r="D691" s="42">
        <f>VLOOKUP(C691,BOOKS!$E$6:$N$1005,10,0)</f>
        <v>0</v>
      </c>
      <c r="E691" s="45">
        <f>IFERROR(D691,'2A'!F691)</f>
        <v>0</v>
      </c>
      <c r="F691" s="44">
        <f>IFERROR(D691,'2A'!G691)</f>
        <v>0</v>
      </c>
      <c r="G691" s="67">
        <f>IFERROR(D691,'2A'!H691)</f>
        <v>0</v>
      </c>
      <c r="H691" s="44">
        <f>IFERROR(D691,'2A'!I691)</f>
        <v>0</v>
      </c>
      <c r="I691" s="44">
        <f>IFERROR(D691,'2A'!J691)</f>
        <v>0</v>
      </c>
      <c r="J691" s="44">
        <f>IFERROR(D691,'2A'!K691)</f>
        <v>0</v>
      </c>
      <c r="K691" s="44">
        <f>IFERROR(D691,'2A'!L691)</f>
        <v>0</v>
      </c>
      <c r="L691" s="44">
        <f>IFERROR(D691,'2A'!M691)</f>
        <v>0</v>
      </c>
    </row>
    <row r="692" spans="2:12">
      <c r="B692" s="161">
        <f t="shared" si="11"/>
        <v>687</v>
      </c>
      <c r="C692" s="74">
        <f>'2A'!E692</f>
        <v>0</v>
      </c>
      <c r="D692" s="42">
        <f>VLOOKUP(C692,BOOKS!$E$6:$N$1005,10,0)</f>
        <v>0</v>
      </c>
      <c r="E692" s="43">
        <f>IFERROR(D692,'2A'!F692)</f>
        <v>0</v>
      </c>
      <c r="F692" s="41">
        <f>IFERROR(D692,'2A'!G692)</f>
        <v>0</v>
      </c>
      <c r="G692" s="68">
        <f>IFERROR(D692,'2A'!H692)</f>
        <v>0</v>
      </c>
      <c r="H692" s="41">
        <f>IFERROR(D692,'2A'!I692)</f>
        <v>0</v>
      </c>
      <c r="I692" s="41">
        <f>IFERROR(D692,'2A'!J692)</f>
        <v>0</v>
      </c>
      <c r="J692" s="41">
        <f>IFERROR(D692,'2A'!K692)</f>
        <v>0</v>
      </c>
      <c r="K692" s="41">
        <f>IFERROR(D692,'2A'!L692)</f>
        <v>0</v>
      </c>
      <c r="L692" s="41">
        <f>IFERROR(D692,'2A'!M692)</f>
        <v>0</v>
      </c>
    </row>
    <row r="693" spans="2:12">
      <c r="B693" s="162">
        <f t="shared" si="11"/>
        <v>688</v>
      </c>
      <c r="C693" s="73">
        <f>'2A'!E693</f>
        <v>0</v>
      </c>
      <c r="D693" s="42">
        <f>VLOOKUP(C693,BOOKS!$E$6:$N$1005,10,0)</f>
        <v>0</v>
      </c>
      <c r="E693" s="45">
        <f>IFERROR(D693,'2A'!F693)</f>
        <v>0</v>
      </c>
      <c r="F693" s="44">
        <f>IFERROR(D693,'2A'!G693)</f>
        <v>0</v>
      </c>
      <c r="G693" s="67">
        <f>IFERROR(D693,'2A'!H693)</f>
        <v>0</v>
      </c>
      <c r="H693" s="44">
        <f>IFERROR(D693,'2A'!I693)</f>
        <v>0</v>
      </c>
      <c r="I693" s="44">
        <f>IFERROR(D693,'2A'!J693)</f>
        <v>0</v>
      </c>
      <c r="J693" s="44">
        <f>IFERROR(D693,'2A'!K693)</f>
        <v>0</v>
      </c>
      <c r="K693" s="44">
        <f>IFERROR(D693,'2A'!L693)</f>
        <v>0</v>
      </c>
      <c r="L693" s="44">
        <f>IFERROR(D693,'2A'!M693)</f>
        <v>0</v>
      </c>
    </row>
    <row r="694" spans="2:12">
      <c r="B694" s="161">
        <f t="shared" si="11"/>
        <v>689</v>
      </c>
      <c r="C694" s="74">
        <f>'2A'!E694</f>
        <v>0</v>
      </c>
      <c r="D694" s="42">
        <f>VLOOKUP(C694,BOOKS!$E$6:$N$1005,10,0)</f>
        <v>0</v>
      </c>
      <c r="E694" s="43">
        <f>IFERROR(D694,'2A'!F694)</f>
        <v>0</v>
      </c>
      <c r="F694" s="41">
        <f>IFERROR(D694,'2A'!G694)</f>
        <v>0</v>
      </c>
      <c r="G694" s="68">
        <f>IFERROR(D694,'2A'!H694)</f>
        <v>0</v>
      </c>
      <c r="H694" s="41">
        <f>IFERROR(D694,'2A'!I694)</f>
        <v>0</v>
      </c>
      <c r="I694" s="41">
        <f>IFERROR(D694,'2A'!J694)</f>
        <v>0</v>
      </c>
      <c r="J694" s="41">
        <f>IFERROR(D694,'2A'!K694)</f>
        <v>0</v>
      </c>
      <c r="K694" s="41">
        <f>IFERROR(D694,'2A'!L694)</f>
        <v>0</v>
      </c>
      <c r="L694" s="41">
        <f>IFERROR(D694,'2A'!M694)</f>
        <v>0</v>
      </c>
    </row>
    <row r="695" spans="2:12">
      <c r="B695" s="162">
        <f t="shared" si="11"/>
        <v>690</v>
      </c>
      <c r="C695" s="73">
        <f>'2A'!E695</f>
        <v>0</v>
      </c>
      <c r="D695" s="42">
        <f>VLOOKUP(C695,BOOKS!$E$6:$N$1005,10,0)</f>
        <v>0</v>
      </c>
      <c r="E695" s="45">
        <f>IFERROR(D695,'2A'!F695)</f>
        <v>0</v>
      </c>
      <c r="F695" s="44">
        <f>IFERROR(D695,'2A'!G695)</f>
        <v>0</v>
      </c>
      <c r="G695" s="67">
        <f>IFERROR(D695,'2A'!H695)</f>
        <v>0</v>
      </c>
      <c r="H695" s="44">
        <f>IFERROR(D695,'2A'!I695)</f>
        <v>0</v>
      </c>
      <c r="I695" s="44">
        <f>IFERROR(D695,'2A'!J695)</f>
        <v>0</v>
      </c>
      <c r="J695" s="44">
        <f>IFERROR(D695,'2A'!K695)</f>
        <v>0</v>
      </c>
      <c r="K695" s="44">
        <f>IFERROR(D695,'2A'!L695)</f>
        <v>0</v>
      </c>
      <c r="L695" s="44">
        <f>IFERROR(D695,'2A'!M695)</f>
        <v>0</v>
      </c>
    </row>
    <row r="696" spans="2:12">
      <c r="B696" s="161">
        <f t="shared" si="11"/>
        <v>691</v>
      </c>
      <c r="C696" s="74">
        <f>'2A'!E696</f>
        <v>0</v>
      </c>
      <c r="D696" s="42">
        <f>VLOOKUP(C696,BOOKS!$E$6:$N$1005,10,0)</f>
        <v>0</v>
      </c>
      <c r="E696" s="43">
        <f>IFERROR(D696,'2A'!F696)</f>
        <v>0</v>
      </c>
      <c r="F696" s="41">
        <f>IFERROR(D696,'2A'!G696)</f>
        <v>0</v>
      </c>
      <c r="G696" s="68">
        <f>IFERROR(D696,'2A'!H696)</f>
        <v>0</v>
      </c>
      <c r="H696" s="41">
        <f>IFERROR(D696,'2A'!I696)</f>
        <v>0</v>
      </c>
      <c r="I696" s="41">
        <f>IFERROR(D696,'2A'!J696)</f>
        <v>0</v>
      </c>
      <c r="J696" s="41">
        <f>IFERROR(D696,'2A'!K696)</f>
        <v>0</v>
      </c>
      <c r="K696" s="41">
        <f>IFERROR(D696,'2A'!L696)</f>
        <v>0</v>
      </c>
      <c r="L696" s="41">
        <f>IFERROR(D696,'2A'!M696)</f>
        <v>0</v>
      </c>
    </row>
    <row r="697" spans="2:12">
      <c r="B697" s="162">
        <f t="shared" si="11"/>
        <v>692</v>
      </c>
      <c r="C697" s="73">
        <f>'2A'!E697</f>
        <v>0</v>
      </c>
      <c r="D697" s="42">
        <f>VLOOKUP(C697,BOOKS!$E$6:$N$1005,10,0)</f>
        <v>0</v>
      </c>
      <c r="E697" s="45">
        <f>IFERROR(D697,'2A'!F697)</f>
        <v>0</v>
      </c>
      <c r="F697" s="44">
        <f>IFERROR(D697,'2A'!G697)</f>
        <v>0</v>
      </c>
      <c r="G697" s="67">
        <f>IFERROR(D697,'2A'!H697)</f>
        <v>0</v>
      </c>
      <c r="H697" s="44">
        <f>IFERROR(D697,'2A'!I697)</f>
        <v>0</v>
      </c>
      <c r="I697" s="44">
        <f>IFERROR(D697,'2A'!J697)</f>
        <v>0</v>
      </c>
      <c r="J697" s="44">
        <f>IFERROR(D697,'2A'!K697)</f>
        <v>0</v>
      </c>
      <c r="K697" s="44">
        <f>IFERROR(D697,'2A'!L697)</f>
        <v>0</v>
      </c>
      <c r="L697" s="44">
        <f>IFERROR(D697,'2A'!M697)</f>
        <v>0</v>
      </c>
    </row>
    <row r="698" spans="2:12">
      <c r="B698" s="161">
        <f t="shared" si="11"/>
        <v>693</v>
      </c>
      <c r="C698" s="74">
        <f>'2A'!E698</f>
        <v>0</v>
      </c>
      <c r="D698" s="42">
        <f>VLOOKUP(C698,BOOKS!$E$6:$N$1005,10,0)</f>
        <v>0</v>
      </c>
      <c r="E698" s="43">
        <f>IFERROR(D698,'2A'!F698)</f>
        <v>0</v>
      </c>
      <c r="F698" s="41">
        <f>IFERROR(D698,'2A'!G698)</f>
        <v>0</v>
      </c>
      <c r="G698" s="68">
        <f>IFERROR(D698,'2A'!H698)</f>
        <v>0</v>
      </c>
      <c r="H698" s="41">
        <f>IFERROR(D698,'2A'!I698)</f>
        <v>0</v>
      </c>
      <c r="I698" s="41">
        <f>IFERROR(D698,'2A'!J698)</f>
        <v>0</v>
      </c>
      <c r="J698" s="41">
        <f>IFERROR(D698,'2A'!K698)</f>
        <v>0</v>
      </c>
      <c r="K698" s="41">
        <f>IFERROR(D698,'2A'!L698)</f>
        <v>0</v>
      </c>
      <c r="L698" s="41">
        <f>IFERROR(D698,'2A'!M698)</f>
        <v>0</v>
      </c>
    </row>
    <row r="699" spans="2:12">
      <c r="B699" s="162">
        <f t="shared" si="11"/>
        <v>694</v>
      </c>
      <c r="C699" s="73">
        <f>'2A'!E699</f>
        <v>0</v>
      </c>
      <c r="D699" s="42">
        <f>VLOOKUP(C699,BOOKS!$E$6:$N$1005,10,0)</f>
        <v>0</v>
      </c>
      <c r="E699" s="45">
        <f>IFERROR(D699,'2A'!F699)</f>
        <v>0</v>
      </c>
      <c r="F699" s="44">
        <f>IFERROR(D699,'2A'!G699)</f>
        <v>0</v>
      </c>
      <c r="G699" s="67">
        <f>IFERROR(D699,'2A'!H699)</f>
        <v>0</v>
      </c>
      <c r="H699" s="44">
        <f>IFERROR(D699,'2A'!I699)</f>
        <v>0</v>
      </c>
      <c r="I699" s="44">
        <f>IFERROR(D699,'2A'!J699)</f>
        <v>0</v>
      </c>
      <c r="J699" s="44">
        <f>IFERROR(D699,'2A'!K699)</f>
        <v>0</v>
      </c>
      <c r="K699" s="44">
        <f>IFERROR(D699,'2A'!L699)</f>
        <v>0</v>
      </c>
      <c r="L699" s="44">
        <f>IFERROR(D699,'2A'!M699)</f>
        <v>0</v>
      </c>
    </row>
    <row r="700" spans="2:12">
      <c r="B700" s="161">
        <f t="shared" si="11"/>
        <v>695</v>
      </c>
      <c r="C700" s="74">
        <f>'2A'!E700</f>
        <v>0</v>
      </c>
      <c r="D700" s="42">
        <f>VLOOKUP(C700,BOOKS!$E$6:$N$1005,10,0)</f>
        <v>0</v>
      </c>
      <c r="E700" s="43">
        <f>IFERROR(D700,'2A'!F700)</f>
        <v>0</v>
      </c>
      <c r="F700" s="41">
        <f>IFERROR(D700,'2A'!G700)</f>
        <v>0</v>
      </c>
      <c r="G700" s="68">
        <f>IFERROR(D700,'2A'!H700)</f>
        <v>0</v>
      </c>
      <c r="H700" s="41">
        <f>IFERROR(D700,'2A'!I700)</f>
        <v>0</v>
      </c>
      <c r="I700" s="41">
        <f>IFERROR(D700,'2A'!J700)</f>
        <v>0</v>
      </c>
      <c r="J700" s="41">
        <f>IFERROR(D700,'2A'!K700)</f>
        <v>0</v>
      </c>
      <c r="K700" s="41">
        <f>IFERROR(D700,'2A'!L700)</f>
        <v>0</v>
      </c>
      <c r="L700" s="41">
        <f>IFERROR(D700,'2A'!M700)</f>
        <v>0</v>
      </c>
    </row>
    <row r="701" spans="2:12">
      <c r="B701" s="162">
        <f t="shared" si="11"/>
        <v>696</v>
      </c>
      <c r="C701" s="73">
        <f>'2A'!E701</f>
        <v>0</v>
      </c>
      <c r="D701" s="42">
        <f>VLOOKUP(C701,BOOKS!$E$6:$N$1005,10,0)</f>
        <v>0</v>
      </c>
      <c r="E701" s="45">
        <f>IFERROR(D701,'2A'!F701)</f>
        <v>0</v>
      </c>
      <c r="F701" s="44">
        <f>IFERROR(D701,'2A'!G701)</f>
        <v>0</v>
      </c>
      <c r="G701" s="67">
        <f>IFERROR(D701,'2A'!H701)</f>
        <v>0</v>
      </c>
      <c r="H701" s="44">
        <f>IFERROR(D701,'2A'!I701)</f>
        <v>0</v>
      </c>
      <c r="I701" s="44">
        <f>IFERROR(D701,'2A'!J701)</f>
        <v>0</v>
      </c>
      <c r="J701" s="44">
        <f>IFERROR(D701,'2A'!K701)</f>
        <v>0</v>
      </c>
      <c r="K701" s="44">
        <f>IFERROR(D701,'2A'!L701)</f>
        <v>0</v>
      </c>
      <c r="L701" s="44">
        <f>IFERROR(D701,'2A'!M701)</f>
        <v>0</v>
      </c>
    </row>
    <row r="702" spans="2:12">
      <c r="B702" s="161">
        <f t="shared" si="11"/>
        <v>697</v>
      </c>
      <c r="C702" s="74">
        <f>'2A'!E702</f>
        <v>0</v>
      </c>
      <c r="D702" s="42">
        <f>VLOOKUP(C702,BOOKS!$E$6:$N$1005,10,0)</f>
        <v>0</v>
      </c>
      <c r="E702" s="43">
        <f>IFERROR(D702,'2A'!F702)</f>
        <v>0</v>
      </c>
      <c r="F702" s="41">
        <f>IFERROR(D702,'2A'!G702)</f>
        <v>0</v>
      </c>
      <c r="G702" s="68">
        <f>IFERROR(D702,'2A'!H702)</f>
        <v>0</v>
      </c>
      <c r="H702" s="41">
        <f>IFERROR(D702,'2A'!I702)</f>
        <v>0</v>
      </c>
      <c r="I702" s="41">
        <f>IFERROR(D702,'2A'!J702)</f>
        <v>0</v>
      </c>
      <c r="J702" s="41">
        <f>IFERROR(D702,'2A'!K702)</f>
        <v>0</v>
      </c>
      <c r="K702" s="41">
        <f>IFERROR(D702,'2A'!L702)</f>
        <v>0</v>
      </c>
      <c r="L702" s="41">
        <f>IFERROR(D702,'2A'!M702)</f>
        <v>0</v>
      </c>
    </row>
    <row r="703" spans="2:12">
      <c r="B703" s="162">
        <f t="shared" si="11"/>
        <v>698</v>
      </c>
      <c r="C703" s="73">
        <f>'2A'!E703</f>
        <v>0</v>
      </c>
      <c r="D703" s="42">
        <f>VLOOKUP(C703,BOOKS!$E$6:$N$1005,10,0)</f>
        <v>0</v>
      </c>
      <c r="E703" s="45">
        <f>IFERROR(D703,'2A'!F703)</f>
        <v>0</v>
      </c>
      <c r="F703" s="44">
        <f>IFERROR(D703,'2A'!G703)</f>
        <v>0</v>
      </c>
      <c r="G703" s="67">
        <f>IFERROR(D703,'2A'!H703)</f>
        <v>0</v>
      </c>
      <c r="H703" s="44">
        <f>IFERROR(D703,'2A'!I703)</f>
        <v>0</v>
      </c>
      <c r="I703" s="44">
        <f>IFERROR(D703,'2A'!J703)</f>
        <v>0</v>
      </c>
      <c r="J703" s="44">
        <f>IFERROR(D703,'2A'!K703)</f>
        <v>0</v>
      </c>
      <c r="K703" s="44">
        <f>IFERROR(D703,'2A'!L703)</f>
        <v>0</v>
      </c>
      <c r="L703" s="44">
        <f>IFERROR(D703,'2A'!M703)</f>
        <v>0</v>
      </c>
    </row>
    <row r="704" spans="2:12">
      <c r="B704" s="161">
        <f t="shared" si="11"/>
        <v>699</v>
      </c>
      <c r="C704" s="74">
        <f>'2A'!E704</f>
        <v>0</v>
      </c>
      <c r="D704" s="42">
        <f>VLOOKUP(C704,BOOKS!$E$6:$N$1005,10,0)</f>
        <v>0</v>
      </c>
      <c r="E704" s="43">
        <f>IFERROR(D704,'2A'!F704)</f>
        <v>0</v>
      </c>
      <c r="F704" s="41">
        <f>IFERROR(D704,'2A'!G704)</f>
        <v>0</v>
      </c>
      <c r="G704" s="68">
        <f>IFERROR(D704,'2A'!H704)</f>
        <v>0</v>
      </c>
      <c r="H704" s="41">
        <f>IFERROR(D704,'2A'!I704)</f>
        <v>0</v>
      </c>
      <c r="I704" s="41">
        <f>IFERROR(D704,'2A'!J704)</f>
        <v>0</v>
      </c>
      <c r="J704" s="41">
        <f>IFERROR(D704,'2A'!K704)</f>
        <v>0</v>
      </c>
      <c r="K704" s="41">
        <f>IFERROR(D704,'2A'!L704)</f>
        <v>0</v>
      </c>
      <c r="L704" s="41">
        <f>IFERROR(D704,'2A'!M704)</f>
        <v>0</v>
      </c>
    </row>
    <row r="705" spans="2:12">
      <c r="B705" s="162">
        <f t="shared" si="11"/>
        <v>700</v>
      </c>
      <c r="C705" s="73">
        <f>'2A'!E705</f>
        <v>0</v>
      </c>
      <c r="D705" s="42">
        <f>VLOOKUP(C705,BOOKS!$E$6:$N$1005,10,0)</f>
        <v>0</v>
      </c>
      <c r="E705" s="45">
        <f>IFERROR(D705,'2A'!F705)</f>
        <v>0</v>
      </c>
      <c r="F705" s="44">
        <f>IFERROR(D705,'2A'!G705)</f>
        <v>0</v>
      </c>
      <c r="G705" s="67">
        <f>IFERROR(D705,'2A'!H705)</f>
        <v>0</v>
      </c>
      <c r="H705" s="44">
        <f>IFERROR(D705,'2A'!I705)</f>
        <v>0</v>
      </c>
      <c r="I705" s="44">
        <f>IFERROR(D705,'2A'!J705)</f>
        <v>0</v>
      </c>
      <c r="J705" s="44">
        <f>IFERROR(D705,'2A'!K705)</f>
        <v>0</v>
      </c>
      <c r="K705" s="44">
        <f>IFERROR(D705,'2A'!L705)</f>
        <v>0</v>
      </c>
      <c r="L705" s="44">
        <f>IFERROR(D705,'2A'!M705)</f>
        <v>0</v>
      </c>
    </row>
    <row r="706" spans="2:12">
      <c r="B706" s="161">
        <f t="shared" si="11"/>
        <v>701</v>
      </c>
      <c r="C706" s="74">
        <f>'2A'!E706</f>
        <v>0</v>
      </c>
      <c r="D706" s="42">
        <f>VLOOKUP(C706,BOOKS!$E$6:$N$1005,10,0)</f>
        <v>0</v>
      </c>
      <c r="E706" s="43">
        <f>IFERROR(D706,'2A'!F706)</f>
        <v>0</v>
      </c>
      <c r="F706" s="41">
        <f>IFERROR(D706,'2A'!G706)</f>
        <v>0</v>
      </c>
      <c r="G706" s="68">
        <f>IFERROR(D706,'2A'!H706)</f>
        <v>0</v>
      </c>
      <c r="H706" s="41">
        <f>IFERROR(D706,'2A'!I706)</f>
        <v>0</v>
      </c>
      <c r="I706" s="41">
        <f>IFERROR(D706,'2A'!J706)</f>
        <v>0</v>
      </c>
      <c r="J706" s="41">
        <f>IFERROR(D706,'2A'!K706)</f>
        <v>0</v>
      </c>
      <c r="K706" s="41">
        <f>IFERROR(D706,'2A'!L706)</f>
        <v>0</v>
      </c>
      <c r="L706" s="41">
        <f>IFERROR(D706,'2A'!M706)</f>
        <v>0</v>
      </c>
    </row>
    <row r="707" spans="2:12">
      <c r="B707" s="162">
        <f t="shared" si="11"/>
        <v>702</v>
      </c>
      <c r="C707" s="73">
        <f>'2A'!E707</f>
        <v>0</v>
      </c>
      <c r="D707" s="42">
        <f>VLOOKUP(C707,BOOKS!$E$6:$N$1005,10,0)</f>
        <v>0</v>
      </c>
      <c r="E707" s="45">
        <f>IFERROR(D707,'2A'!F707)</f>
        <v>0</v>
      </c>
      <c r="F707" s="44">
        <f>IFERROR(D707,'2A'!G707)</f>
        <v>0</v>
      </c>
      <c r="G707" s="67">
        <f>IFERROR(D707,'2A'!H707)</f>
        <v>0</v>
      </c>
      <c r="H707" s="44">
        <f>IFERROR(D707,'2A'!I707)</f>
        <v>0</v>
      </c>
      <c r="I707" s="44">
        <f>IFERROR(D707,'2A'!J707)</f>
        <v>0</v>
      </c>
      <c r="J707" s="44">
        <f>IFERROR(D707,'2A'!K707)</f>
        <v>0</v>
      </c>
      <c r="K707" s="44">
        <f>IFERROR(D707,'2A'!L707)</f>
        <v>0</v>
      </c>
      <c r="L707" s="44">
        <f>IFERROR(D707,'2A'!M707)</f>
        <v>0</v>
      </c>
    </row>
    <row r="708" spans="2:12">
      <c r="B708" s="161">
        <f t="shared" si="11"/>
        <v>703</v>
      </c>
      <c r="C708" s="74">
        <f>'2A'!E708</f>
        <v>0</v>
      </c>
      <c r="D708" s="42">
        <f>VLOOKUP(C708,BOOKS!$E$6:$N$1005,10,0)</f>
        <v>0</v>
      </c>
      <c r="E708" s="43">
        <f>IFERROR(D708,'2A'!F708)</f>
        <v>0</v>
      </c>
      <c r="F708" s="41">
        <f>IFERROR(D708,'2A'!G708)</f>
        <v>0</v>
      </c>
      <c r="G708" s="68">
        <f>IFERROR(D708,'2A'!H708)</f>
        <v>0</v>
      </c>
      <c r="H708" s="41">
        <f>IFERROR(D708,'2A'!I708)</f>
        <v>0</v>
      </c>
      <c r="I708" s="41">
        <f>IFERROR(D708,'2A'!J708)</f>
        <v>0</v>
      </c>
      <c r="J708" s="41">
        <f>IFERROR(D708,'2A'!K708)</f>
        <v>0</v>
      </c>
      <c r="K708" s="41">
        <f>IFERROR(D708,'2A'!L708)</f>
        <v>0</v>
      </c>
      <c r="L708" s="41">
        <f>IFERROR(D708,'2A'!M708)</f>
        <v>0</v>
      </c>
    </row>
    <row r="709" spans="2:12">
      <c r="B709" s="162">
        <f t="shared" si="11"/>
        <v>704</v>
      </c>
      <c r="C709" s="73">
        <f>'2A'!E709</f>
        <v>0</v>
      </c>
      <c r="D709" s="42">
        <f>VLOOKUP(C709,BOOKS!$E$6:$N$1005,10,0)</f>
        <v>0</v>
      </c>
      <c r="E709" s="45">
        <f>IFERROR(D709,'2A'!F709)</f>
        <v>0</v>
      </c>
      <c r="F709" s="44">
        <f>IFERROR(D709,'2A'!G709)</f>
        <v>0</v>
      </c>
      <c r="G709" s="67">
        <f>IFERROR(D709,'2A'!H709)</f>
        <v>0</v>
      </c>
      <c r="H709" s="44">
        <f>IFERROR(D709,'2A'!I709)</f>
        <v>0</v>
      </c>
      <c r="I709" s="44">
        <f>IFERROR(D709,'2A'!J709)</f>
        <v>0</v>
      </c>
      <c r="J709" s="44">
        <f>IFERROR(D709,'2A'!K709)</f>
        <v>0</v>
      </c>
      <c r="K709" s="44">
        <f>IFERROR(D709,'2A'!L709)</f>
        <v>0</v>
      </c>
      <c r="L709" s="44">
        <f>IFERROR(D709,'2A'!M709)</f>
        <v>0</v>
      </c>
    </row>
    <row r="710" spans="2:12">
      <c r="B710" s="161">
        <f t="shared" si="11"/>
        <v>705</v>
      </c>
      <c r="C710" s="74">
        <f>'2A'!E710</f>
        <v>0</v>
      </c>
      <c r="D710" s="42">
        <f>VLOOKUP(C710,BOOKS!$E$6:$N$1005,10,0)</f>
        <v>0</v>
      </c>
      <c r="E710" s="43">
        <f>IFERROR(D710,'2A'!F710)</f>
        <v>0</v>
      </c>
      <c r="F710" s="41">
        <f>IFERROR(D710,'2A'!G710)</f>
        <v>0</v>
      </c>
      <c r="G710" s="68">
        <f>IFERROR(D710,'2A'!H710)</f>
        <v>0</v>
      </c>
      <c r="H710" s="41">
        <f>IFERROR(D710,'2A'!I710)</f>
        <v>0</v>
      </c>
      <c r="I710" s="41">
        <f>IFERROR(D710,'2A'!J710)</f>
        <v>0</v>
      </c>
      <c r="J710" s="41">
        <f>IFERROR(D710,'2A'!K710)</f>
        <v>0</v>
      </c>
      <c r="K710" s="41">
        <f>IFERROR(D710,'2A'!L710)</f>
        <v>0</v>
      </c>
      <c r="L710" s="41">
        <f>IFERROR(D710,'2A'!M710)</f>
        <v>0</v>
      </c>
    </row>
    <row r="711" spans="2:12">
      <c r="B711" s="162">
        <f t="shared" si="11"/>
        <v>706</v>
      </c>
      <c r="C711" s="73">
        <f>'2A'!E711</f>
        <v>0</v>
      </c>
      <c r="D711" s="42">
        <f>VLOOKUP(C711,BOOKS!$E$6:$N$1005,10,0)</f>
        <v>0</v>
      </c>
      <c r="E711" s="45">
        <f>IFERROR(D711,'2A'!F711)</f>
        <v>0</v>
      </c>
      <c r="F711" s="44">
        <f>IFERROR(D711,'2A'!G711)</f>
        <v>0</v>
      </c>
      <c r="G711" s="67">
        <f>IFERROR(D711,'2A'!H711)</f>
        <v>0</v>
      </c>
      <c r="H711" s="44">
        <f>IFERROR(D711,'2A'!I711)</f>
        <v>0</v>
      </c>
      <c r="I711" s="44">
        <f>IFERROR(D711,'2A'!J711)</f>
        <v>0</v>
      </c>
      <c r="J711" s="44">
        <f>IFERROR(D711,'2A'!K711)</f>
        <v>0</v>
      </c>
      <c r="K711" s="44">
        <f>IFERROR(D711,'2A'!L711)</f>
        <v>0</v>
      </c>
      <c r="L711" s="44">
        <f>IFERROR(D711,'2A'!M711)</f>
        <v>0</v>
      </c>
    </row>
    <row r="712" spans="2:12">
      <c r="B712" s="161">
        <f t="shared" ref="B712:B775" si="12">B711+1</f>
        <v>707</v>
      </c>
      <c r="C712" s="74">
        <f>'2A'!E712</f>
        <v>0</v>
      </c>
      <c r="D712" s="42">
        <f>VLOOKUP(C712,BOOKS!$E$6:$N$1005,10,0)</f>
        <v>0</v>
      </c>
      <c r="E712" s="43">
        <f>IFERROR(D712,'2A'!F712)</f>
        <v>0</v>
      </c>
      <c r="F712" s="41">
        <f>IFERROR(D712,'2A'!G712)</f>
        <v>0</v>
      </c>
      <c r="G712" s="68">
        <f>IFERROR(D712,'2A'!H712)</f>
        <v>0</v>
      </c>
      <c r="H712" s="41">
        <f>IFERROR(D712,'2A'!I712)</f>
        <v>0</v>
      </c>
      <c r="I712" s="41">
        <f>IFERROR(D712,'2A'!J712)</f>
        <v>0</v>
      </c>
      <c r="J712" s="41">
        <f>IFERROR(D712,'2A'!K712)</f>
        <v>0</v>
      </c>
      <c r="K712" s="41">
        <f>IFERROR(D712,'2A'!L712)</f>
        <v>0</v>
      </c>
      <c r="L712" s="41">
        <f>IFERROR(D712,'2A'!M712)</f>
        <v>0</v>
      </c>
    </row>
    <row r="713" spans="2:12">
      <c r="B713" s="162">
        <f t="shared" si="12"/>
        <v>708</v>
      </c>
      <c r="C713" s="73">
        <f>'2A'!E713</f>
        <v>0</v>
      </c>
      <c r="D713" s="42">
        <f>VLOOKUP(C713,BOOKS!$E$6:$N$1005,10,0)</f>
        <v>0</v>
      </c>
      <c r="E713" s="45">
        <f>IFERROR(D713,'2A'!F713)</f>
        <v>0</v>
      </c>
      <c r="F713" s="44">
        <f>IFERROR(D713,'2A'!G713)</f>
        <v>0</v>
      </c>
      <c r="G713" s="67">
        <f>IFERROR(D713,'2A'!H713)</f>
        <v>0</v>
      </c>
      <c r="H713" s="44">
        <f>IFERROR(D713,'2A'!I713)</f>
        <v>0</v>
      </c>
      <c r="I713" s="44">
        <f>IFERROR(D713,'2A'!J713)</f>
        <v>0</v>
      </c>
      <c r="J713" s="44">
        <f>IFERROR(D713,'2A'!K713)</f>
        <v>0</v>
      </c>
      <c r="K713" s="44">
        <f>IFERROR(D713,'2A'!L713)</f>
        <v>0</v>
      </c>
      <c r="L713" s="44">
        <f>IFERROR(D713,'2A'!M713)</f>
        <v>0</v>
      </c>
    </row>
    <row r="714" spans="2:12">
      <c r="B714" s="161">
        <f t="shared" si="12"/>
        <v>709</v>
      </c>
      <c r="C714" s="74">
        <f>'2A'!E714</f>
        <v>0</v>
      </c>
      <c r="D714" s="42">
        <f>VLOOKUP(C714,BOOKS!$E$6:$N$1005,10,0)</f>
        <v>0</v>
      </c>
      <c r="E714" s="43">
        <f>IFERROR(D714,'2A'!F714)</f>
        <v>0</v>
      </c>
      <c r="F714" s="41">
        <f>IFERROR(D714,'2A'!G714)</f>
        <v>0</v>
      </c>
      <c r="G714" s="68">
        <f>IFERROR(D714,'2A'!H714)</f>
        <v>0</v>
      </c>
      <c r="H714" s="41">
        <f>IFERROR(D714,'2A'!I714)</f>
        <v>0</v>
      </c>
      <c r="I714" s="41">
        <f>IFERROR(D714,'2A'!J714)</f>
        <v>0</v>
      </c>
      <c r="J714" s="41">
        <f>IFERROR(D714,'2A'!K714)</f>
        <v>0</v>
      </c>
      <c r="K714" s="41">
        <f>IFERROR(D714,'2A'!L714)</f>
        <v>0</v>
      </c>
      <c r="L714" s="41">
        <f>IFERROR(D714,'2A'!M714)</f>
        <v>0</v>
      </c>
    </row>
    <row r="715" spans="2:12">
      <c r="B715" s="162">
        <f t="shared" si="12"/>
        <v>710</v>
      </c>
      <c r="C715" s="73">
        <f>'2A'!E715</f>
        <v>0</v>
      </c>
      <c r="D715" s="42">
        <f>VLOOKUP(C715,BOOKS!$E$6:$N$1005,10,0)</f>
        <v>0</v>
      </c>
      <c r="E715" s="45">
        <f>IFERROR(D715,'2A'!F715)</f>
        <v>0</v>
      </c>
      <c r="F715" s="44">
        <f>IFERROR(D715,'2A'!G715)</f>
        <v>0</v>
      </c>
      <c r="G715" s="67">
        <f>IFERROR(D715,'2A'!H715)</f>
        <v>0</v>
      </c>
      <c r="H715" s="44">
        <f>IFERROR(D715,'2A'!I715)</f>
        <v>0</v>
      </c>
      <c r="I715" s="44">
        <f>IFERROR(D715,'2A'!J715)</f>
        <v>0</v>
      </c>
      <c r="J715" s="44">
        <f>IFERROR(D715,'2A'!K715)</f>
        <v>0</v>
      </c>
      <c r="K715" s="44">
        <f>IFERROR(D715,'2A'!L715)</f>
        <v>0</v>
      </c>
      <c r="L715" s="44">
        <f>IFERROR(D715,'2A'!M715)</f>
        <v>0</v>
      </c>
    </row>
    <row r="716" spans="2:12">
      <c r="B716" s="161">
        <f t="shared" si="12"/>
        <v>711</v>
      </c>
      <c r="C716" s="74">
        <f>'2A'!E716</f>
        <v>0</v>
      </c>
      <c r="D716" s="42">
        <f>VLOOKUP(C716,BOOKS!$E$6:$N$1005,10,0)</f>
        <v>0</v>
      </c>
      <c r="E716" s="43">
        <f>IFERROR(D716,'2A'!F716)</f>
        <v>0</v>
      </c>
      <c r="F716" s="41">
        <f>IFERROR(D716,'2A'!G716)</f>
        <v>0</v>
      </c>
      <c r="G716" s="68">
        <f>IFERROR(D716,'2A'!H716)</f>
        <v>0</v>
      </c>
      <c r="H716" s="41">
        <f>IFERROR(D716,'2A'!I716)</f>
        <v>0</v>
      </c>
      <c r="I716" s="41">
        <f>IFERROR(D716,'2A'!J716)</f>
        <v>0</v>
      </c>
      <c r="J716" s="41">
        <f>IFERROR(D716,'2A'!K716)</f>
        <v>0</v>
      </c>
      <c r="K716" s="41">
        <f>IFERROR(D716,'2A'!L716)</f>
        <v>0</v>
      </c>
      <c r="L716" s="41">
        <f>IFERROR(D716,'2A'!M716)</f>
        <v>0</v>
      </c>
    </row>
    <row r="717" spans="2:12">
      <c r="B717" s="162">
        <f t="shared" si="12"/>
        <v>712</v>
      </c>
      <c r="C717" s="73">
        <f>'2A'!E717</f>
        <v>0</v>
      </c>
      <c r="D717" s="42">
        <f>VLOOKUP(C717,BOOKS!$E$6:$N$1005,10,0)</f>
        <v>0</v>
      </c>
      <c r="E717" s="45">
        <f>IFERROR(D717,'2A'!F717)</f>
        <v>0</v>
      </c>
      <c r="F717" s="44">
        <f>IFERROR(D717,'2A'!G717)</f>
        <v>0</v>
      </c>
      <c r="G717" s="67">
        <f>IFERROR(D717,'2A'!H717)</f>
        <v>0</v>
      </c>
      <c r="H717" s="44">
        <f>IFERROR(D717,'2A'!I717)</f>
        <v>0</v>
      </c>
      <c r="I717" s="44">
        <f>IFERROR(D717,'2A'!J717)</f>
        <v>0</v>
      </c>
      <c r="J717" s="44">
        <f>IFERROR(D717,'2A'!K717)</f>
        <v>0</v>
      </c>
      <c r="K717" s="44">
        <f>IFERROR(D717,'2A'!L717)</f>
        <v>0</v>
      </c>
      <c r="L717" s="44">
        <f>IFERROR(D717,'2A'!M717)</f>
        <v>0</v>
      </c>
    </row>
    <row r="718" spans="2:12">
      <c r="B718" s="161">
        <f t="shared" si="12"/>
        <v>713</v>
      </c>
      <c r="C718" s="74">
        <f>'2A'!E718</f>
        <v>0</v>
      </c>
      <c r="D718" s="42">
        <f>VLOOKUP(C718,BOOKS!$E$6:$N$1005,10,0)</f>
        <v>0</v>
      </c>
      <c r="E718" s="43">
        <f>IFERROR(D718,'2A'!F718)</f>
        <v>0</v>
      </c>
      <c r="F718" s="41">
        <f>IFERROR(D718,'2A'!G718)</f>
        <v>0</v>
      </c>
      <c r="G718" s="68">
        <f>IFERROR(D718,'2A'!H718)</f>
        <v>0</v>
      </c>
      <c r="H718" s="41">
        <f>IFERROR(D718,'2A'!I718)</f>
        <v>0</v>
      </c>
      <c r="I718" s="41">
        <f>IFERROR(D718,'2A'!J718)</f>
        <v>0</v>
      </c>
      <c r="J718" s="41">
        <f>IFERROR(D718,'2A'!K718)</f>
        <v>0</v>
      </c>
      <c r="K718" s="41">
        <f>IFERROR(D718,'2A'!L718)</f>
        <v>0</v>
      </c>
      <c r="L718" s="41">
        <f>IFERROR(D718,'2A'!M718)</f>
        <v>0</v>
      </c>
    </row>
    <row r="719" spans="2:12">
      <c r="B719" s="162">
        <f t="shared" si="12"/>
        <v>714</v>
      </c>
      <c r="C719" s="73">
        <f>'2A'!E719</f>
        <v>0</v>
      </c>
      <c r="D719" s="42">
        <f>VLOOKUP(C719,BOOKS!$E$6:$N$1005,10,0)</f>
        <v>0</v>
      </c>
      <c r="E719" s="45">
        <f>IFERROR(D719,'2A'!F719)</f>
        <v>0</v>
      </c>
      <c r="F719" s="44">
        <f>IFERROR(D719,'2A'!G719)</f>
        <v>0</v>
      </c>
      <c r="G719" s="67">
        <f>IFERROR(D719,'2A'!H719)</f>
        <v>0</v>
      </c>
      <c r="H719" s="44">
        <f>IFERROR(D719,'2A'!I719)</f>
        <v>0</v>
      </c>
      <c r="I719" s="44">
        <f>IFERROR(D719,'2A'!J719)</f>
        <v>0</v>
      </c>
      <c r="J719" s="44">
        <f>IFERROR(D719,'2A'!K719)</f>
        <v>0</v>
      </c>
      <c r="K719" s="44">
        <f>IFERROR(D719,'2A'!L719)</f>
        <v>0</v>
      </c>
      <c r="L719" s="44">
        <f>IFERROR(D719,'2A'!M719)</f>
        <v>0</v>
      </c>
    </row>
    <row r="720" spans="2:12">
      <c r="B720" s="161">
        <f t="shared" si="12"/>
        <v>715</v>
      </c>
      <c r="C720" s="74">
        <f>'2A'!E720</f>
        <v>0</v>
      </c>
      <c r="D720" s="42">
        <f>VLOOKUP(C720,BOOKS!$E$6:$N$1005,10,0)</f>
        <v>0</v>
      </c>
      <c r="E720" s="43">
        <f>IFERROR(D720,'2A'!F720)</f>
        <v>0</v>
      </c>
      <c r="F720" s="41">
        <f>IFERROR(D720,'2A'!G720)</f>
        <v>0</v>
      </c>
      <c r="G720" s="68">
        <f>IFERROR(D720,'2A'!H720)</f>
        <v>0</v>
      </c>
      <c r="H720" s="41">
        <f>IFERROR(D720,'2A'!I720)</f>
        <v>0</v>
      </c>
      <c r="I720" s="41">
        <f>IFERROR(D720,'2A'!J720)</f>
        <v>0</v>
      </c>
      <c r="J720" s="41">
        <f>IFERROR(D720,'2A'!K720)</f>
        <v>0</v>
      </c>
      <c r="K720" s="41">
        <f>IFERROR(D720,'2A'!L720)</f>
        <v>0</v>
      </c>
      <c r="L720" s="41">
        <f>IFERROR(D720,'2A'!M720)</f>
        <v>0</v>
      </c>
    </row>
    <row r="721" spans="2:12">
      <c r="B721" s="162">
        <f t="shared" si="12"/>
        <v>716</v>
      </c>
      <c r="C721" s="73">
        <f>'2A'!E721</f>
        <v>0</v>
      </c>
      <c r="D721" s="42">
        <f>VLOOKUP(C721,BOOKS!$E$6:$N$1005,10,0)</f>
        <v>0</v>
      </c>
      <c r="E721" s="45">
        <f>IFERROR(D721,'2A'!F721)</f>
        <v>0</v>
      </c>
      <c r="F721" s="44">
        <f>IFERROR(D721,'2A'!G721)</f>
        <v>0</v>
      </c>
      <c r="G721" s="67">
        <f>IFERROR(D721,'2A'!H721)</f>
        <v>0</v>
      </c>
      <c r="H721" s="44">
        <f>IFERROR(D721,'2A'!I721)</f>
        <v>0</v>
      </c>
      <c r="I721" s="44">
        <f>IFERROR(D721,'2A'!J721)</f>
        <v>0</v>
      </c>
      <c r="J721" s="44">
        <f>IFERROR(D721,'2A'!K721)</f>
        <v>0</v>
      </c>
      <c r="K721" s="44">
        <f>IFERROR(D721,'2A'!L721)</f>
        <v>0</v>
      </c>
      <c r="L721" s="44">
        <f>IFERROR(D721,'2A'!M721)</f>
        <v>0</v>
      </c>
    </row>
    <row r="722" spans="2:12">
      <c r="B722" s="161">
        <f t="shared" si="12"/>
        <v>717</v>
      </c>
      <c r="C722" s="74">
        <f>'2A'!E722</f>
        <v>0</v>
      </c>
      <c r="D722" s="42">
        <f>VLOOKUP(C722,BOOKS!$E$6:$N$1005,10,0)</f>
        <v>0</v>
      </c>
      <c r="E722" s="43">
        <f>IFERROR(D722,'2A'!F722)</f>
        <v>0</v>
      </c>
      <c r="F722" s="41">
        <f>IFERROR(D722,'2A'!G722)</f>
        <v>0</v>
      </c>
      <c r="G722" s="68">
        <f>IFERROR(D722,'2A'!H722)</f>
        <v>0</v>
      </c>
      <c r="H722" s="41">
        <f>IFERROR(D722,'2A'!I722)</f>
        <v>0</v>
      </c>
      <c r="I722" s="41">
        <f>IFERROR(D722,'2A'!J722)</f>
        <v>0</v>
      </c>
      <c r="J722" s="41">
        <f>IFERROR(D722,'2A'!K722)</f>
        <v>0</v>
      </c>
      <c r="K722" s="41">
        <f>IFERROR(D722,'2A'!L722)</f>
        <v>0</v>
      </c>
      <c r="L722" s="41">
        <f>IFERROR(D722,'2A'!M722)</f>
        <v>0</v>
      </c>
    </row>
    <row r="723" spans="2:12">
      <c r="B723" s="162">
        <f t="shared" si="12"/>
        <v>718</v>
      </c>
      <c r="C723" s="73">
        <f>'2A'!E723</f>
        <v>0</v>
      </c>
      <c r="D723" s="42">
        <f>VLOOKUP(C723,BOOKS!$E$6:$N$1005,10,0)</f>
        <v>0</v>
      </c>
      <c r="E723" s="45">
        <f>IFERROR(D723,'2A'!F723)</f>
        <v>0</v>
      </c>
      <c r="F723" s="44">
        <f>IFERROR(D723,'2A'!G723)</f>
        <v>0</v>
      </c>
      <c r="G723" s="67">
        <f>IFERROR(D723,'2A'!H723)</f>
        <v>0</v>
      </c>
      <c r="H723" s="44">
        <f>IFERROR(D723,'2A'!I723)</f>
        <v>0</v>
      </c>
      <c r="I723" s="44">
        <f>IFERROR(D723,'2A'!J723)</f>
        <v>0</v>
      </c>
      <c r="J723" s="44">
        <f>IFERROR(D723,'2A'!K723)</f>
        <v>0</v>
      </c>
      <c r="K723" s="44">
        <f>IFERROR(D723,'2A'!L723)</f>
        <v>0</v>
      </c>
      <c r="L723" s="44">
        <f>IFERROR(D723,'2A'!M723)</f>
        <v>0</v>
      </c>
    </row>
    <row r="724" spans="2:12">
      <c r="B724" s="161">
        <f t="shared" si="12"/>
        <v>719</v>
      </c>
      <c r="C724" s="74">
        <f>'2A'!E724</f>
        <v>0</v>
      </c>
      <c r="D724" s="42">
        <f>VLOOKUP(C724,BOOKS!$E$6:$N$1005,10,0)</f>
        <v>0</v>
      </c>
      <c r="E724" s="43">
        <f>IFERROR(D724,'2A'!F724)</f>
        <v>0</v>
      </c>
      <c r="F724" s="41">
        <f>IFERROR(D724,'2A'!G724)</f>
        <v>0</v>
      </c>
      <c r="G724" s="68">
        <f>IFERROR(D724,'2A'!H724)</f>
        <v>0</v>
      </c>
      <c r="H724" s="41">
        <f>IFERROR(D724,'2A'!I724)</f>
        <v>0</v>
      </c>
      <c r="I724" s="41">
        <f>IFERROR(D724,'2A'!J724)</f>
        <v>0</v>
      </c>
      <c r="J724" s="41">
        <f>IFERROR(D724,'2A'!K724)</f>
        <v>0</v>
      </c>
      <c r="K724" s="41">
        <f>IFERROR(D724,'2A'!L724)</f>
        <v>0</v>
      </c>
      <c r="L724" s="41">
        <f>IFERROR(D724,'2A'!M724)</f>
        <v>0</v>
      </c>
    </row>
    <row r="725" spans="2:12">
      <c r="B725" s="162">
        <f t="shared" si="12"/>
        <v>720</v>
      </c>
      <c r="C725" s="73">
        <f>'2A'!E725</f>
        <v>0</v>
      </c>
      <c r="D725" s="42">
        <f>VLOOKUP(C725,BOOKS!$E$6:$N$1005,10,0)</f>
        <v>0</v>
      </c>
      <c r="E725" s="45">
        <f>IFERROR(D725,'2A'!F725)</f>
        <v>0</v>
      </c>
      <c r="F725" s="44">
        <f>IFERROR(D725,'2A'!G725)</f>
        <v>0</v>
      </c>
      <c r="G725" s="67">
        <f>IFERROR(D725,'2A'!H725)</f>
        <v>0</v>
      </c>
      <c r="H725" s="44">
        <f>IFERROR(D725,'2A'!I725)</f>
        <v>0</v>
      </c>
      <c r="I725" s="44">
        <f>IFERROR(D725,'2A'!J725)</f>
        <v>0</v>
      </c>
      <c r="J725" s="44">
        <f>IFERROR(D725,'2A'!K725)</f>
        <v>0</v>
      </c>
      <c r="K725" s="44">
        <f>IFERROR(D725,'2A'!L725)</f>
        <v>0</v>
      </c>
      <c r="L725" s="44">
        <f>IFERROR(D725,'2A'!M725)</f>
        <v>0</v>
      </c>
    </row>
    <row r="726" spans="2:12">
      <c r="B726" s="161">
        <f t="shared" si="12"/>
        <v>721</v>
      </c>
      <c r="C726" s="74">
        <f>'2A'!E726</f>
        <v>0</v>
      </c>
      <c r="D726" s="42">
        <f>VLOOKUP(C726,BOOKS!$E$6:$N$1005,10,0)</f>
        <v>0</v>
      </c>
      <c r="E726" s="43">
        <f>IFERROR(D726,'2A'!F726)</f>
        <v>0</v>
      </c>
      <c r="F726" s="41">
        <f>IFERROR(D726,'2A'!G726)</f>
        <v>0</v>
      </c>
      <c r="G726" s="68">
        <f>IFERROR(D726,'2A'!H726)</f>
        <v>0</v>
      </c>
      <c r="H726" s="41">
        <f>IFERROR(D726,'2A'!I726)</f>
        <v>0</v>
      </c>
      <c r="I726" s="41">
        <f>IFERROR(D726,'2A'!J726)</f>
        <v>0</v>
      </c>
      <c r="J726" s="41">
        <f>IFERROR(D726,'2A'!K726)</f>
        <v>0</v>
      </c>
      <c r="K726" s="41">
        <f>IFERROR(D726,'2A'!L726)</f>
        <v>0</v>
      </c>
      <c r="L726" s="41">
        <f>IFERROR(D726,'2A'!M726)</f>
        <v>0</v>
      </c>
    </row>
    <row r="727" spans="2:12">
      <c r="B727" s="162">
        <f t="shared" si="12"/>
        <v>722</v>
      </c>
      <c r="C727" s="73">
        <f>'2A'!E727</f>
        <v>0</v>
      </c>
      <c r="D727" s="42">
        <f>VLOOKUP(C727,BOOKS!$E$6:$N$1005,10,0)</f>
        <v>0</v>
      </c>
      <c r="E727" s="45">
        <f>IFERROR(D727,'2A'!F727)</f>
        <v>0</v>
      </c>
      <c r="F727" s="44">
        <f>IFERROR(D727,'2A'!G727)</f>
        <v>0</v>
      </c>
      <c r="G727" s="67">
        <f>IFERROR(D727,'2A'!H727)</f>
        <v>0</v>
      </c>
      <c r="H727" s="44">
        <f>IFERROR(D727,'2A'!I727)</f>
        <v>0</v>
      </c>
      <c r="I727" s="44">
        <f>IFERROR(D727,'2A'!J727)</f>
        <v>0</v>
      </c>
      <c r="J727" s="44">
        <f>IFERROR(D727,'2A'!K727)</f>
        <v>0</v>
      </c>
      <c r="K727" s="44">
        <f>IFERROR(D727,'2A'!L727)</f>
        <v>0</v>
      </c>
      <c r="L727" s="44">
        <f>IFERROR(D727,'2A'!M727)</f>
        <v>0</v>
      </c>
    </row>
    <row r="728" spans="2:12">
      <c r="B728" s="161">
        <f t="shared" si="12"/>
        <v>723</v>
      </c>
      <c r="C728" s="74">
        <f>'2A'!E728</f>
        <v>0</v>
      </c>
      <c r="D728" s="42">
        <f>VLOOKUP(C728,BOOKS!$E$6:$N$1005,10,0)</f>
        <v>0</v>
      </c>
      <c r="E728" s="43">
        <f>IFERROR(D728,'2A'!F728)</f>
        <v>0</v>
      </c>
      <c r="F728" s="41">
        <f>IFERROR(D728,'2A'!G728)</f>
        <v>0</v>
      </c>
      <c r="G728" s="68">
        <f>IFERROR(D728,'2A'!H728)</f>
        <v>0</v>
      </c>
      <c r="H728" s="41">
        <f>IFERROR(D728,'2A'!I728)</f>
        <v>0</v>
      </c>
      <c r="I728" s="41">
        <f>IFERROR(D728,'2A'!J728)</f>
        <v>0</v>
      </c>
      <c r="J728" s="41">
        <f>IFERROR(D728,'2A'!K728)</f>
        <v>0</v>
      </c>
      <c r="K728" s="41">
        <f>IFERROR(D728,'2A'!L728)</f>
        <v>0</v>
      </c>
      <c r="L728" s="41">
        <f>IFERROR(D728,'2A'!M728)</f>
        <v>0</v>
      </c>
    </row>
    <row r="729" spans="2:12">
      <c r="B729" s="162">
        <f t="shared" si="12"/>
        <v>724</v>
      </c>
      <c r="C729" s="73">
        <f>'2A'!E729</f>
        <v>0</v>
      </c>
      <c r="D729" s="42">
        <f>VLOOKUP(C729,BOOKS!$E$6:$N$1005,10,0)</f>
        <v>0</v>
      </c>
      <c r="E729" s="45">
        <f>IFERROR(D729,'2A'!F729)</f>
        <v>0</v>
      </c>
      <c r="F729" s="44">
        <f>IFERROR(D729,'2A'!G729)</f>
        <v>0</v>
      </c>
      <c r="G729" s="67">
        <f>IFERROR(D729,'2A'!H729)</f>
        <v>0</v>
      </c>
      <c r="H729" s="44">
        <f>IFERROR(D729,'2A'!I729)</f>
        <v>0</v>
      </c>
      <c r="I729" s="44">
        <f>IFERROR(D729,'2A'!J729)</f>
        <v>0</v>
      </c>
      <c r="J729" s="44">
        <f>IFERROR(D729,'2A'!K729)</f>
        <v>0</v>
      </c>
      <c r="K729" s="44">
        <f>IFERROR(D729,'2A'!L729)</f>
        <v>0</v>
      </c>
      <c r="L729" s="44">
        <f>IFERROR(D729,'2A'!M729)</f>
        <v>0</v>
      </c>
    </row>
    <row r="730" spans="2:12">
      <c r="B730" s="161">
        <f t="shared" si="12"/>
        <v>725</v>
      </c>
      <c r="C730" s="74">
        <f>'2A'!E730</f>
        <v>0</v>
      </c>
      <c r="D730" s="42">
        <f>VLOOKUP(C730,BOOKS!$E$6:$N$1005,10,0)</f>
        <v>0</v>
      </c>
      <c r="E730" s="43">
        <f>IFERROR(D730,'2A'!F730)</f>
        <v>0</v>
      </c>
      <c r="F730" s="41">
        <f>IFERROR(D730,'2A'!G730)</f>
        <v>0</v>
      </c>
      <c r="G730" s="68">
        <f>IFERROR(D730,'2A'!H730)</f>
        <v>0</v>
      </c>
      <c r="H730" s="41">
        <f>IFERROR(D730,'2A'!I730)</f>
        <v>0</v>
      </c>
      <c r="I730" s="41">
        <f>IFERROR(D730,'2A'!J730)</f>
        <v>0</v>
      </c>
      <c r="J730" s="41">
        <f>IFERROR(D730,'2A'!K730)</f>
        <v>0</v>
      </c>
      <c r="K730" s="41">
        <f>IFERROR(D730,'2A'!L730)</f>
        <v>0</v>
      </c>
      <c r="L730" s="41">
        <f>IFERROR(D730,'2A'!M730)</f>
        <v>0</v>
      </c>
    </row>
    <row r="731" spans="2:12">
      <c r="B731" s="162">
        <f t="shared" si="12"/>
        <v>726</v>
      </c>
      <c r="C731" s="73">
        <f>'2A'!E731</f>
        <v>0</v>
      </c>
      <c r="D731" s="42">
        <f>VLOOKUP(C731,BOOKS!$E$6:$N$1005,10,0)</f>
        <v>0</v>
      </c>
      <c r="E731" s="45">
        <f>IFERROR(D731,'2A'!F731)</f>
        <v>0</v>
      </c>
      <c r="F731" s="44">
        <f>IFERROR(D731,'2A'!G731)</f>
        <v>0</v>
      </c>
      <c r="G731" s="67">
        <f>IFERROR(D731,'2A'!H731)</f>
        <v>0</v>
      </c>
      <c r="H731" s="44">
        <f>IFERROR(D731,'2A'!I731)</f>
        <v>0</v>
      </c>
      <c r="I731" s="44">
        <f>IFERROR(D731,'2A'!J731)</f>
        <v>0</v>
      </c>
      <c r="J731" s="44">
        <f>IFERROR(D731,'2A'!K731)</f>
        <v>0</v>
      </c>
      <c r="K731" s="44">
        <f>IFERROR(D731,'2A'!L731)</f>
        <v>0</v>
      </c>
      <c r="L731" s="44">
        <f>IFERROR(D731,'2A'!M731)</f>
        <v>0</v>
      </c>
    </row>
    <row r="732" spans="2:12">
      <c r="B732" s="161">
        <f t="shared" si="12"/>
        <v>727</v>
      </c>
      <c r="C732" s="74">
        <f>'2A'!E732</f>
        <v>0</v>
      </c>
      <c r="D732" s="42">
        <f>VLOOKUP(C732,BOOKS!$E$6:$N$1005,10,0)</f>
        <v>0</v>
      </c>
      <c r="E732" s="43">
        <f>IFERROR(D732,'2A'!F732)</f>
        <v>0</v>
      </c>
      <c r="F732" s="41">
        <f>IFERROR(D732,'2A'!G732)</f>
        <v>0</v>
      </c>
      <c r="G732" s="68">
        <f>IFERROR(D732,'2A'!H732)</f>
        <v>0</v>
      </c>
      <c r="H732" s="41">
        <f>IFERROR(D732,'2A'!I732)</f>
        <v>0</v>
      </c>
      <c r="I732" s="41">
        <f>IFERROR(D732,'2A'!J732)</f>
        <v>0</v>
      </c>
      <c r="J732" s="41">
        <f>IFERROR(D732,'2A'!K732)</f>
        <v>0</v>
      </c>
      <c r="K732" s="41">
        <f>IFERROR(D732,'2A'!L732)</f>
        <v>0</v>
      </c>
      <c r="L732" s="41">
        <f>IFERROR(D732,'2A'!M732)</f>
        <v>0</v>
      </c>
    </row>
    <row r="733" spans="2:12">
      <c r="B733" s="162">
        <f t="shared" si="12"/>
        <v>728</v>
      </c>
      <c r="C733" s="73">
        <f>'2A'!E733</f>
        <v>0</v>
      </c>
      <c r="D733" s="42">
        <f>VLOOKUP(C733,BOOKS!$E$6:$N$1005,10,0)</f>
        <v>0</v>
      </c>
      <c r="E733" s="45">
        <f>IFERROR(D733,'2A'!F733)</f>
        <v>0</v>
      </c>
      <c r="F733" s="44">
        <f>IFERROR(D733,'2A'!G733)</f>
        <v>0</v>
      </c>
      <c r="G733" s="67">
        <f>IFERROR(D733,'2A'!H733)</f>
        <v>0</v>
      </c>
      <c r="H733" s="44">
        <f>IFERROR(D733,'2A'!I733)</f>
        <v>0</v>
      </c>
      <c r="I733" s="44">
        <f>IFERROR(D733,'2A'!J733)</f>
        <v>0</v>
      </c>
      <c r="J733" s="44">
        <f>IFERROR(D733,'2A'!K733)</f>
        <v>0</v>
      </c>
      <c r="K733" s="44">
        <f>IFERROR(D733,'2A'!L733)</f>
        <v>0</v>
      </c>
      <c r="L733" s="44">
        <f>IFERROR(D733,'2A'!M733)</f>
        <v>0</v>
      </c>
    </row>
    <row r="734" spans="2:12">
      <c r="B734" s="161">
        <f t="shared" si="12"/>
        <v>729</v>
      </c>
      <c r="C734" s="74">
        <f>'2A'!E734</f>
        <v>0</v>
      </c>
      <c r="D734" s="42">
        <f>VLOOKUP(C734,BOOKS!$E$6:$N$1005,10,0)</f>
        <v>0</v>
      </c>
      <c r="E734" s="43">
        <f>IFERROR(D734,'2A'!F734)</f>
        <v>0</v>
      </c>
      <c r="F734" s="41">
        <f>IFERROR(D734,'2A'!G734)</f>
        <v>0</v>
      </c>
      <c r="G734" s="68">
        <f>IFERROR(D734,'2A'!H734)</f>
        <v>0</v>
      </c>
      <c r="H734" s="41">
        <f>IFERROR(D734,'2A'!I734)</f>
        <v>0</v>
      </c>
      <c r="I734" s="41">
        <f>IFERROR(D734,'2A'!J734)</f>
        <v>0</v>
      </c>
      <c r="J734" s="41">
        <f>IFERROR(D734,'2A'!K734)</f>
        <v>0</v>
      </c>
      <c r="K734" s="41">
        <f>IFERROR(D734,'2A'!L734)</f>
        <v>0</v>
      </c>
      <c r="L734" s="41">
        <f>IFERROR(D734,'2A'!M734)</f>
        <v>0</v>
      </c>
    </row>
    <row r="735" spans="2:12">
      <c r="B735" s="162">
        <f t="shared" si="12"/>
        <v>730</v>
      </c>
      <c r="C735" s="73">
        <f>'2A'!E735</f>
        <v>0</v>
      </c>
      <c r="D735" s="42">
        <f>VLOOKUP(C735,BOOKS!$E$6:$N$1005,10,0)</f>
        <v>0</v>
      </c>
      <c r="E735" s="45">
        <f>IFERROR(D735,'2A'!F735)</f>
        <v>0</v>
      </c>
      <c r="F735" s="44">
        <f>IFERROR(D735,'2A'!G735)</f>
        <v>0</v>
      </c>
      <c r="G735" s="67">
        <f>IFERROR(D735,'2A'!H735)</f>
        <v>0</v>
      </c>
      <c r="H735" s="44">
        <f>IFERROR(D735,'2A'!I735)</f>
        <v>0</v>
      </c>
      <c r="I735" s="44">
        <f>IFERROR(D735,'2A'!J735)</f>
        <v>0</v>
      </c>
      <c r="J735" s="44">
        <f>IFERROR(D735,'2A'!K735)</f>
        <v>0</v>
      </c>
      <c r="K735" s="44">
        <f>IFERROR(D735,'2A'!L735)</f>
        <v>0</v>
      </c>
      <c r="L735" s="44">
        <f>IFERROR(D735,'2A'!M735)</f>
        <v>0</v>
      </c>
    </row>
    <row r="736" spans="2:12">
      <c r="B736" s="161">
        <f t="shared" si="12"/>
        <v>731</v>
      </c>
      <c r="C736" s="74">
        <f>'2A'!E736</f>
        <v>0</v>
      </c>
      <c r="D736" s="42">
        <f>VLOOKUP(C736,BOOKS!$E$6:$N$1005,10,0)</f>
        <v>0</v>
      </c>
      <c r="E736" s="43">
        <f>IFERROR(D736,'2A'!F736)</f>
        <v>0</v>
      </c>
      <c r="F736" s="41">
        <f>IFERROR(D736,'2A'!G736)</f>
        <v>0</v>
      </c>
      <c r="G736" s="68">
        <f>IFERROR(D736,'2A'!H736)</f>
        <v>0</v>
      </c>
      <c r="H736" s="41">
        <f>IFERROR(D736,'2A'!I736)</f>
        <v>0</v>
      </c>
      <c r="I736" s="41">
        <f>IFERROR(D736,'2A'!J736)</f>
        <v>0</v>
      </c>
      <c r="J736" s="41">
        <f>IFERROR(D736,'2A'!K736)</f>
        <v>0</v>
      </c>
      <c r="K736" s="41">
        <f>IFERROR(D736,'2A'!L736)</f>
        <v>0</v>
      </c>
      <c r="L736" s="41">
        <f>IFERROR(D736,'2A'!M736)</f>
        <v>0</v>
      </c>
    </row>
    <row r="737" spans="2:12">
      <c r="B737" s="162">
        <f t="shared" si="12"/>
        <v>732</v>
      </c>
      <c r="C737" s="73">
        <f>'2A'!E737</f>
        <v>0</v>
      </c>
      <c r="D737" s="42">
        <f>VLOOKUP(C737,BOOKS!$E$6:$N$1005,10,0)</f>
        <v>0</v>
      </c>
      <c r="E737" s="45">
        <f>IFERROR(D737,'2A'!F737)</f>
        <v>0</v>
      </c>
      <c r="F737" s="44">
        <f>IFERROR(D737,'2A'!G737)</f>
        <v>0</v>
      </c>
      <c r="G737" s="67">
        <f>IFERROR(D737,'2A'!H737)</f>
        <v>0</v>
      </c>
      <c r="H737" s="44">
        <f>IFERROR(D737,'2A'!I737)</f>
        <v>0</v>
      </c>
      <c r="I737" s="44">
        <f>IFERROR(D737,'2A'!J737)</f>
        <v>0</v>
      </c>
      <c r="J737" s="44">
        <f>IFERROR(D737,'2A'!K737)</f>
        <v>0</v>
      </c>
      <c r="K737" s="44">
        <f>IFERROR(D737,'2A'!L737)</f>
        <v>0</v>
      </c>
      <c r="L737" s="44">
        <f>IFERROR(D737,'2A'!M737)</f>
        <v>0</v>
      </c>
    </row>
    <row r="738" spans="2:12">
      <c r="B738" s="161">
        <f t="shared" si="12"/>
        <v>733</v>
      </c>
      <c r="C738" s="74">
        <f>'2A'!E738</f>
        <v>0</v>
      </c>
      <c r="D738" s="42">
        <f>VLOOKUP(C738,BOOKS!$E$6:$N$1005,10,0)</f>
        <v>0</v>
      </c>
      <c r="E738" s="43">
        <f>IFERROR(D738,'2A'!F738)</f>
        <v>0</v>
      </c>
      <c r="F738" s="41">
        <f>IFERROR(D738,'2A'!G738)</f>
        <v>0</v>
      </c>
      <c r="G738" s="68">
        <f>IFERROR(D738,'2A'!H738)</f>
        <v>0</v>
      </c>
      <c r="H738" s="41">
        <f>IFERROR(D738,'2A'!I738)</f>
        <v>0</v>
      </c>
      <c r="I738" s="41">
        <f>IFERROR(D738,'2A'!J738)</f>
        <v>0</v>
      </c>
      <c r="J738" s="41">
        <f>IFERROR(D738,'2A'!K738)</f>
        <v>0</v>
      </c>
      <c r="K738" s="41">
        <f>IFERROR(D738,'2A'!L738)</f>
        <v>0</v>
      </c>
      <c r="L738" s="41">
        <f>IFERROR(D738,'2A'!M738)</f>
        <v>0</v>
      </c>
    </row>
    <row r="739" spans="2:12">
      <c r="B739" s="162">
        <f t="shared" si="12"/>
        <v>734</v>
      </c>
      <c r="C739" s="73">
        <f>'2A'!E739</f>
        <v>0</v>
      </c>
      <c r="D739" s="42">
        <f>VLOOKUP(C739,BOOKS!$E$6:$N$1005,10,0)</f>
        <v>0</v>
      </c>
      <c r="E739" s="45">
        <f>IFERROR(D739,'2A'!F739)</f>
        <v>0</v>
      </c>
      <c r="F739" s="44">
        <f>IFERROR(D739,'2A'!G739)</f>
        <v>0</v>
      </c>
      <c r="G739" s="67">
        <f>IFERROR(D739,'2A'!H739)</f>
        <v>0</v>
      </c>
      <c r="H739" s="44">
        <f>IFERROR(D739,'2A'!I739)</f>
        <v>0</v>
      </c>
      <c r="I739" s="44">
        <f>IFERROR(D739,'2A'!J739)</f>
        <v>0</v>
      </c>
      <c r="J739" s="44">
        <f>IFERROR(D739,'2A'!K739)</f>
        <v>0</v>
      </c>
      <c r="K739" s="44">
        <f>IFERROR(D739,'2A'!L739)</f>
        <v>0</v>
      </c>
      <c r="L739" s="44">
        <f>IFERROR(D739,'2A'!M739)</f>
        <v>0</v>
      </c>
    </row>
    <row r="740" spans="2:12">
      <c r="B740" s="161">
        <f t="shared" si="12"/>
        <v>735</v>
      </c>
      <c r="C740" s="74">
        <f>'2A'!E740</f>
        <v>0</v>
      </c>
      <c r="D740" s="42">
        <f>VLOOKUP(C740,BOOKS!$E$6:$N$1005,10,0)</f>
        <v>0</v>
      </c>
      <c r="E740" s="43">
        <f>IFERROR(D740,'2A'!F740)</f>
        <v>0</v>
      </c>
      <c r="F740" s="41">
        <f>IFERROR(D740,'2A'!G740)</f>
        <v>0</v>
      </c>
      <c r="G740" s="68">
        <f>IFERROR(D740,'2A'!H740)</f>
        <v>0</v>
      </c>
      <c r="H740" s="41">
        <f>IFERROR(D740,'2A'!I740)</f>
        <v>0</v>
      </c>
      <c r="I740" s="41">
        <f>IFERROR(D740,'2A'!J740)</f>
        <v>0</v>
      </c>
      <c r="J740" s="41">
        <f>IFERROR(D740,'2A'!K740)</f>
        <v>0</v>
      </c>
      <c r="K740" s="41">
        <f>IFERROR(D740,'2A'!L740)</f>
        <v>0</v>
      </c>
      <c r="L740" s="41">
        <f>IFERROR(D740,'2A'!M740)</f>
        <v>0</v>
      </c>
    </row>
    <row r="741" spans="2:12">
      <c r="B741" s="162">
        <f t="shared" si="12"/>
        <v>736</v>
      </c>
      <c r="C741" s="73">
        <f>'2A'!E741</f>
        <v>0</v>
      </c>
      <c r="D741" s="42">
        <f>VLOOKUP(C741,BOOKS!$E$6:$N$1005,10,0)</f>
        <v>0</v>
      </c>
      <c r="E741" s="45">
        <f>IFERROR(D741,'2A'!F741)</f>
        <v>0</v>
      </c>
      <c r="F741" s="44">
        <f>IFERROR(D741,'2A'!G741)</f>
        <v>0</v>
      </c>
      <c r="G741" s="67">
        <f>IFERROR(D741,'2A'!H741)</f>
        <v>0</v>
      </c>
      <c r="H741" s="44">
        <f>IFERROR(D741,'2A'!I741)</f>
        <v>0</v>
      </c>
      <c r="I741" s="44">
        <f>IFERROR(D741,'2A'!J741)</f>
        <v>0</v>
      </c>
      <c r="J741" s="44">
        <f>IFERROR(D741,'2A'!K741)</f>
        <v>0</v>
      </c>
      <c r="K741" s="44">
        <f>IFERROR(D741,'2A'!L741)</f>
        <v>0</v>
      </c>
      <c r="L741" s="44">
        <f>IFERROR(D741,'2A'!M741)</f>
        <v>0</v>
      </c>
    </row>
    <row r="742" spans="2:12">
      <c r="B742" s="161">
        <f t="shared" si="12"/>
        <v>737</v>
      </c>
      <c r="C742" s="74">
        <f>'2A'!E742</f>
        <v>0</v>
      </c>
      <c r="D742" s="42">
        <f>VLOOKUP(C742,BOOKS!$E$6:$N$1005,10,0)</f>
        <v>0</v>
      </c>
      <c r="E742" s="43">
        <f>IFERROR(D742,'2A'!F742)</f>
        <v>0</v>
      </c>
      <c r="F742" s="41">
        <f>IFERROR(D742,'2A'!G742)</f>
        <v>0</v>
      </c>
      <c r="G742" s="68">
        <f>IFERROR(D742,'2A'!H742)</f>
        <v>0</v>
      </c>
      <c r="H742" s="41">
        <f>IFERROR(D742,'2A'!I742)</f>
        <v>0</v>
      </c>
      <c r="I742" s="41">
        <f>IFERROR(D742,'2A'!J742)</f>
        <v>0</v>
      </c>
      <c r="J742" s="41">
        <f>IFERROR(D742,'2A'!K742)</f>
        <v>0</v>
      </c>
      <c r="K742" s="41">
        <f>IFERROR(D742,'2A'!L742)</f>
        <v>0</v>
      </c>
      <c r="L742" s="41">
        <f>IFERROR(D742,'2A'!M742)</f>
        <v>0</v>
      </c>
    </row>
    <row r="743" spans="2:12">
      <c r="B743" s="162">
        <f t="shared" si="12"/>
        <v>738</v>
      </c>
      <c r="C743" s="73">
        <f>'2A'!E743</f>
        <v>0</v>
      </c>
      <c r="D743" s="42">
        <f>VLOOKUP(C743,BOOKS!$E$6:$N$1005,10,0)</f>
        <v>0</v>
      </c>
      <c r="E743" s="45">
        <f>IFERROR(D743,'2A'!F743)</f>
        <v>0</v>
      </c>
      <c r="F743" s="44">
        <f>IFERROR(D743,'2A'!G743)</f>
        <v>0</v>
      </c>
      <c r="G743" s="67">
        <f>IFERROR(D743,'2A'!H743)</f>
        <v>0</v>
      </c>
      <c r="H743" s="44">
        <f>IFERROR(D743,'2A'!I743)</f>
        <v>0</v>
      </c>
      <c r="I743" s="44">
        <f>IFERROR(D743,'2A'!J743)</f>
        <v>0</v>
      </c>
      <c r="J743" s="44">
        <f>IFERROR(D743,'2A'!K743)</f>
        <v>0</v>
      </c>
      <c r="K743" s="44">
        <f>IFERROR(D743,'2A'!L743)</f>
        <v>0</v>
      </c>
      <c r="L743" s="44">
        <f>IFERROR(D743,'2A'!M743)</f>
        <v>0</v>
      </c>
    </row>
    <row r="744" spans="2:12">
      <c r="B744" s="161">
        <f t="shared" si="12"/>
        <v>739</v>
      </c>
      <c r="C744" s="74">
        <f>'2A'!E744</f>
        <v>0</v>
      </c>
      <c r="D744" s="42">
        <f>VLOOKUP(C744,BOOKS!$E$6:$N$1005,10,0)</f>
        <v>0</v>
      </c>
      <c r="E744" s="43">
        <f>IFERROR(D744,'2A'!F744)</f>
        <v>0</v>
      </c>
      <c r="F744" s="41">
        <f>IFERROR(D744,'2A'!G744)</f>
        <v>0</v>
      </c>
      <c r="G744" s="68">
        <f>IFERROR(D744,'2A'!H744)</f>
        <v>0</v>
      </c>
      <c r="H744" s="41">
        <f>IFERROR(D744,'2A'!I744)</f>
        <v>0</v>
      </c>
      <c r="I744" s="41">
        <f>IFERROR(D744,'2A'!J744)</f>
        <v>0</v>
      </c>
      <c r="J744" s="41">
        <f>IFERROR(D744,'2A'!K744)</f>
        <v>0</v>
      </c>
      <c r="K744" s="41">
        <f>IFERROR(D744,'2A'!L744)</f>
        <v>0</v>
      </c>
      <c r="L744" s="41">
        <f>IFERROR(D744,'2A'!M744)</f>
        <v>0</v>
      </c>
    </row>
    <row r="745" spans="2:12">
      <c r="B745" s="162">
        <f t="shared" si="12"/>
        <v>740</v>
      </c>
      <c r="C745" s="73">
        <f>'2A'!E745</f>
        <v>0</v>
      </c>
      <c r="D745" s="42">
        <f>VLOOKUP(C745,BOOKS!$E$6:$N$1005,10,0)</f>
        <v>0</v>
      </c>
      <c r="E745" s="45">
        <f>IFERROR(D745,'2A'!F745)</f>
        <v>0</v>
      </c>
      <c r="F745" s="44">
        <f>IFERROR(D745,'2A'!G745)</f>
        <v>0</v>
      </c>
      <c r="G745" s="67">
        <f>IFERROR(D745,'2A'!H745)</f>
        <v>0</v>
      </c>
      <c r="H745" s="44">
        <f>IFERROR(D745,'2A'!I745)</f>
        <v>0</v>
      </c>
      <c r="I745" s="44">
        <f>IFERROR(D745,'2A'!J745)</f>
        <v>0</v>
      </c>
      <c r="J745" s="44">
        <f>IFERROR(D745,'2A'!K745)</f>
        <v>0</v>
      </c>
      <c r="K745" s="44">
        <f>IFERROR(D745,'2A'!L745)</f>
        <v>0</v>
      </c>
      <c r="L745" s="44">
        <f>IFERROR(D745,'2A'!M745)</f>
        <v>0</v>
      </c>
    </row>
    <row r="746" spans="2:12">
      <c r="B746" s="161">
        <f t="shared" si="12"/>
        <v>741</v>
      </c>
      <c r="C746" s="74">
        <f>'2A'!E746</f>
        <v>0</v>
      </c>
      <c r="D746" s="42">
        <f>VLOOKUP(C746,BOOKS!$E$6:$N$1005,10,0)</f>
        <v>0</v>
      </c>
      <c r="E746" s="43">
        <f>IFERROR(D746,'2A'!F746)</f>
        <v>0</v>
      </c>
      <c r="F746" s="41">
        <f>IFERROR(D746,'2A'!G746)</f>
        <v>0</v>
      </c>
      <c r="G746" s="68">
        <f>IFERROR(D746,'2A'!H746)</f>
        <v>0</v>
      </c>
      <c r="H746" s="41">
        <f>IFERROR(D746,'2A'!I746)</f>
        <v>0</v>
      </c>
      <c r="I746" s="41">
        <f>IFERROR(D746,'2A'!J746)</f>
        <v>0</v>
      </c>
      <c r="J746" s="41">
        <f>IFERROR(D746,'2A'!K746)</f>
        <v>0</v>
      </c>
      <c r="K746" s="41">
        <f>IFERROR(D746,'2A'!L746)</f>
        <v>0</v>
      </c>
      <c r="L746" s="41">
        <f>IFERROR(D746,'2A'!M746)</f>
        <v>0</v>
      </c>
    </row>
    <row r="747" spans="2:12">
      <c r="B747" s="162">
        <f t="shared" si="12"/>
        <v>742</v>
      </c>
      <c r="C747" s="73">
        <f>'2A'!E747</f>
        <v>0</v>
      </c>
      <c r="D747" s="42">
        <f>VLOOKUP(C747,BOOKS!$E$6:$N$1005,10,0)</f>
        <v>0</v>
      </c>
      <c r="E747" s="45">
        <f>IFERROR(D747,'2A'!F747)</f>
        <v>0</v>
      </c>
      <c r="F747" s="44">
        <f>IFERROR(D747,'2A'!G747)</f>
        <v>0</v>
      </c>
      <c r="G747" s="67">
        <f>IFERROR(D747,'2A'!H747)</f>
        <v>0</v>
      </c>
      <c r="H747" s="44">
        <f>IFERROR(D747,'2A'!I747)</f>
        <v>0</v>
      </c>
      <c r="I747" s="44">
        <f>IFERROR(D747,'2A'!J747)</f>
        <v>0</v>
      </c>
      <c r="J747" s="44">
        <f>IFERROR(D747,'2A'!K747)</f>
        <v>0</v>
      </c>
      <c r="K747" s="44">
        <f>IFERROR(D747,'2A'!L747)</f>
        <v>0</v>
      </c>
      <c r="L747" s="44">
        <f>IFERROR(D747,'2A'!M747)</f>
        <v>0</v>
      </c>
    </row>
    <row r="748" spans="2:12">
      <c r="B748" s="161">
        <f t="shared" si="12"/>
        <v>743</v>
      </c>
      <c r="C748" s="74">
        <f>'2A'!E748</f>
        <v>0</v>
      </c>
      <c r="D748" s="42">
        <f>VLOOKUP(C748,BOOKS!$E$6:$N$1005,10,0)</f>
        <v>0</v>
      </c>
      <c r="E748" s="43">
        <f>IFERROR(D748,'2A'!F748)</f>
        <v>0</v>
      </c>
      <c r="F748" s="41">
        <f>IFERROR(D748,'2A'!G748)</f>
        <v>0</v>
      </c>
      <c r="G748" s="68">
        <f>IFERROR(D748,'2A'!H748)</f>
        <v>0</v>
      </c>
      <c r="H748" s="41">
        <f>IFERROR(D748,'2A'!I748)</f>
        <v>0</v>
      </c>
      <c r="I748" s="41">
        <f>IFERROR(D748,'2A'!J748)</f>
        <v>0</v>
      </c>
      <c r="J748" s="41">
        <f>IFERROR(D748,'2A'!K748)</f>
        <v>0</v>
      </c>
      <c r="K748" s="41">
        <f>IFERROR(D748,'2A'!L748)</f>
        <v>0</v>
      </c>
      <c r="L748" s="41">
        <f>IFERROR(D748,'2A'!M748)</f>
        <v>0</v>
      </c>
    </row>
    <row r="749" spans="2:12">
      <c r="B749" s="162">
        <f t="shared" si="12"/>
        <v>744</v>
      </c>
      <c r="C749" s="73">
        <f>'2A'!E749</f>
        <v>0</v>
      </c>
      <c r="D749" s="42">
        <f>VLOOKUP(C749,BOOKS!$E$6:$N$1005,10,0)</f>
        <v>0</v>
      </c>
      <c r="E749" s="45">
        <f>IFERROR(D749,'2A'!F749)</f>
        <v>0</v>
      </c>
      <c r="F749" s="44">
        <f>IFERROR(D749,'2A'!G749)</f>
        <v>0</v>
      </c>
      <c r="G749" s="67">
        <f>IFERROR(D749,'2A'!H749)</f>
        <v>0</v>
      </c>
      <c r="H749" s="44">
        <f>IFERROR(D749,'2A'!I749)</f>
        <v>0</v>
      </c>
      <c r="I749" s="44">
        <f>IFERROR(D749,'2A'!J749)</f>
        <v>0</v>
      </c>
      <c r="J749" s="44">
        <f>IFERROR(D749,'2A'!K749)</f>
        <v>0</v>
      </c>
      <c r="K749" s="44">
        <f>IFERROR(D749,'2A'!L749)</f>
        <v>0</v>
      </c>
      <c r="L749" s="44">
        <f>IFERROR(D749,'2A'!M749)</f>
        <v>0</v>
      </c>
    </row>
    <row r="750" spans="2:12">
      <c r="B750" s="161">
        <f t="shared" si="12"/>
        <v>745</v>
      </c>
      <c r="C750" s="74">
        <f>'2A'!E750</f>
        <v>0</v>
      </c>
      <c r="D750" s="42">
        <f>VLOOKUP(C750,BOOKS!$E$6:$N$1005,10,0)</f>
        <v>0</v>
      </c>
      <c r="E750" s="43">
        <f>IFERROR(D750,'2A'!F750)</f>
        <v>0</v>
      </c>
      <c r="F750" s="41">
        <f>IFERROR(D750,'2A'!G750)</f>
        <v>0</v>
      </c>
      <c r="G750" s="68">
        <f>IFERROR(D750,'2A'!H750)</f>
        <v>0</v>
      </c>
      <c r="H750" s="41">
        <f>IFERROR(D750,'2A'!I750)</f>
        <v>0</v>
      </c>
      <c r="I750" s="41">
        <f>IFERROR(D750,'2A'!J750)</f>
        <v>0</v>
      </c>
      <c r="J750" s="41">
        <f>IFERROR(D750,'2A'!K750)</f>
        <v>0</v>
      </c>
      <c r="K750" s="41">
        <f>IFERROR(D750,'2A'!L750)</f>
        <v>0</v>
      </c>
      <c r="L750" s="41">
        <f>IFERROR(D750,'2A'!M750)</f>
        <v>0</v>
      </c>
    </row>
    <row r="751" spans="2:12">
      <c r="B751" s="162">
        <f t="shared" si="12"/>
        <v>746</v>
      </c>
      <c r="C751" s="73">
        <f>'2A'!E751</f>
        <v>0</v>
      </c>
      <c r="D751" s="42">
        <f>VLOOKUP(C751,BOOKS!$E$6:$N$1005,10,0)</f>
        <v>0</v>
      </c>
      <c r="E751" s="45">
        <f>IFERROR(D751,'2A'!F751)</f>
        <v>0</v>
      </c>
      <c r="F751" s="44">
        <f>IFERROR(D751,'2A'!G751)</f>
        <v>0</v>
      </c>
      <c r="G751" s="67">
        <f>IFERROR(D751,'2A'!H751)</f>
        <v>0</v>
      </c>
      <c r="H751" s="44">
        <f>IFERROR(D751,'2A'!I751)</f>
        <v>0</v>
      </c>
      <c r="I751" s="44">
        <f>IFERROR(D751,'2A'!J751)</f>
        <v>0</v>
      </c>
      <c r="J751" s="44">
        <f>IFERROR(D751,'2A'!K751)</f>
        <v>0</v>
      </c>
      <c r="K751" s="44">
        <f>IFERROR(D751,'2A'!L751)</f>
        <v>0</v>
      </c>
      <c r="L751" s="44">
        <f>IFERROR(D751,'2A'!M751)</f>
        <v>0</v>
      </c>
    </row>
    <row r="752" spans="2:12">
      <c r="B752" s="161">
        <f t="shared" si="12"/>
        <v>747</v>
      </c>
      <c r="C752" s="74">
        <f>'2A'!E752</f>
        <v>0</v>
      </c>
      <c r="D752" s="42">
        <f>VLOOKUP(C752,BOOKS!$E$6:$N$1005,10,0)</f>
        <v>0</v>
      </c>
      <c r="E752" s="43">
        <f>IFERROR(D752,'2A'!F752)</f>
        <v>0</v>
      </c>
      <c r="F752" s="41">
        <f>IFERROR(D752,'2A'!G752)</f>
        <v>0</v>
      </c>
      <c r="G752" s="68">
        <f>IFERROR(D752,'2A'!H752)</f>
        <v>0</v>
      </c>
      <c r="H752" s="41">
        <f>IFERROR(D752,'2A'!I752)</f>
        <v>0</v>
      </c>
      <c r="I752" s="41">
        <f>IFERROR(D752,'2A'!J752)</f>
        <v>0</v>
      </c>
      <c r="J752" s="41">
        <f>IFERROR(D752,'2A'!K752)</f>
        <v>0</v>
      </c>
      <c r="K752" s="41">
        <f>IFERROR(D752,'2A'!L752)</f>
        <v>0</v>
      </c>
      <c r="L752" s="41">
        <f>IFERROR(D752,'2A'!M752)</f>
        <v>0</v>
      </c>
    </row>
    <row r="753" spans="2:12">
      <c r="B753" s="162">
        <f t="shared" si="12"/>
        <v>748</v>
      </c>
      <c r="C753" s="73">
        <f>'2A'!E753</f>
        <v>0</v>
      </c>
      <c r="D753" s="42">
        <f>VLOOKUP(C753,BOOKS!$E$6:$N$1005,10,0)</f>
        <v>0</v>
      </c>
      <c r="E753" s="45">
        <f>IFERROR(D753,'2A'!F753)</f>
        <v>0</v>
      </c>
      <c r="F753" s="44">
        <f>IFERROR(D753,'2A'!G753)</f>
        <v>0</v>
      </c>
      <c r="G753" s="67">
        <f>IFERROR(D753,'2A'!H753)</f>
        <v>0</v>
      </c>
      <c r="H753" s="44">
        <f>IFERROR(D753,'2A'!I753)</f>
        <v>0</v>
      </c>
      <c r="I753" s="44">
        <f>IFERROR(D753,'2A'!J753)</f>
        <v>0</v>
      </c>
      <c r="J753" s="44">
        <f>IFERROR(D753,'2A'!K753)</f>
        <v>0</v>
      </c>
      <c r="K753" s="44">
        <f>IFERROR(D753,'2A'!L753)</f>
        <v>0</v>
      </c>
      <c r="L753" s="44">
        <f>IFERROR(D753,'2A'!M753)</f>
        <v>0</v>
      </c>
    </row>
    <row r="754" spans="2:12">
      <c r="B754" s="161">
        <f t="shared" si="12"/>
        <v>749</v>
      </c>
      <c r="C754" s="74">
        <f>'2A'!E754</f>
        <v>0</v>
      </c>
      <c r="D754" s="42">
        <f>VLOOKUP(C754,BOOKS!$E$6:$N$1005,10,0)</f>
        <v>0</v>
      </c>
      <c r="E754" s="43">
        <f>IFERROR(D754,'2A'!F754)</f>
        <v>0</v>
      </c>
      <c r="F754" s="41">
        <f>IFERROR(D754,'2A'!G754)</f>
        <v>0</v>
      </c>
      <c r="G754" s="68">
        <f>IFERROR(D754,'2A'!H754)</f>
        <v>0</v>
      </c>
      <c r="H754" s="41">
        <f>IFERROR(D754,'2A'!I754)</f>
        <v>0</v>
      </c>
      <c r="I754" s="41">
        <f>IFERROR(D754,'2A'!J754)</f>
        <v>0</v>
      </c>
      <c r="J754" s="41">
        <f>IFERROR(D754,'2A'!K754)</f>
        <v>0</v>
      </c>
      <c r="K754" s="41">
        <f>IFERROR(D754,'2A'!L754)</f>
        <v>0</v>
      </c>
      <c r="L754" s="41">
        <f>IFERROR(D754,'2A'!M754)</f>
        <v>0</v>
      </c>
    </row>
    <row r="755" spans="2:12">
      <c r="B755" s="162">
        <f t="shared" si="12"/>
        <v>750</v>
      </c>
      <c r="C755" s="73">
        <f>'2A'!E755</f>
        <v>0</v>
      </c>
      <c r="D755" s="42">
        <f>VLOOKUP(C755,BOOKS!$E$6:$N$1005,10,0)</f>
        <v>0</v>
      </c>
      <c r="E755" s="45">
        <f>IFERROR(D755,'2A'!F755)</f>
        <v>0</v>
      </c>
      <c r="F755" s="44">
        <f>IFERROR(D755,'2A'!G755)</f>
        <v>0</v>
      </c>
      <c r="G755" s="67">
        <f>IFERROR(D755,'2A'!H755)</f>
        <v>0</v>
      </c>
      <c r="H755" s="44">
        <f>IFERROR(D755,'2A'!I755)</f>
        <v>0</v>
      </c>
      <c r="I755" s="44">
        <f>IFERROR(D755,'2A'!J755)</f>
        <v>0</v>
      </c>
      <c r="J755" s="44">
        <f>IFERROR(D755,'2A'!K755)</f>
        <v>0</v>
      </c>
      <c r="K755" s="44">
        <f>IFERROR(D755,'2A'!L755)</f>
        <v>0</v>
      </c>
      <c r="L755" s="44">
        <f>IFERROR(D755,'2A'!M755)</f>
        <v>0</v>
      </c>
    </row>
    <row r="756" spans="2:12">
      <c r="B756" s="161">
        <f t="shared" si="12"/>
        <v>751</v>
      </c>
      <c r="C756" s="74">
        <f>'2A'!E756</f>
        <v>0</v>
      </c>
      <c r="D756" s="42">
        <f>VLOOKUP(C756,BOOKS!$E$6:$N$1005,10,0)</f>
        <v>0</v>
      </c>
      <c r="E756" s="43">
        <f>IFERROR(D756,'2A'!F756)</f>
        <v>0</v>
      </c>
      <c r="F756" s="41">
        <f>IFERROR(D756,'2A'!G756)</f>
        <v>0</v>
      </c>
      <c r="G756" s="68">
        <f>IFERROR(D756,'2A'!H756)</f>
        <v>0</v>
      </c>
      <c r="H756" s="41">
        <f>IFERROR(D756,'2A'!I756)</f>
        <v>0</v>
      </c>
      <c r="I756" s="41">
        <f>IFERROR(D756,'2A'!J756)</f>
        <v>0</v>
      </c>
      <c r="J756" s="41">
        <f>IFERROR(D756,'2A'!K756)</f>
        <v>0</v>
      </c>
      <c r="K756" s="41">
        <f>IFERROR(D756,'2A'!L756)</f>
        <v>0</v>
      </c>
      <c r="L756" s="41">
        <f>IFERROR(D756,'2A'!M756)</f>
        <v>0</v>
      </c>
    </row>
    <row r="757" spans="2:12">
      <c r="B757" s="162">
        <f t="shared" si="12"/>
        <v>752</v>
      </c>
      <c r="C757" s="73">
        <f>'2A'!E757</f>
        <v>0</v>
      </c>
      <c r="D757" s="42">
        <f>VLOOKUP(C757,BOOKS!$E$6:$N$1005,10,0)</f>
        <v>0</v>
      </c>
      <c r="E757" s="45">
        <f>IFERROR(D757,'2A'!F757)</f>
        <v>0</v>
      </c>
      <c r="F757" s="44">
        <f>IFERROR(D757,'2A'!G757)</f>
        <v>0</v>
      </c>
      <c r="G757" s="67">
        <f>IFERROR(D757,'2A'!H757)</f>
        <v>0</v>
      </c>
      <c r="H757" s="44">
        <f>IFERROR(D757,'2A'!I757)</f>
        <v>0</v>
      </c>
      <c r="I757" s="44">
        <f>IFERROR(D757,'2A'!J757)</f>
        <v>0</v>
      </c>
      <c r="J757" s="44">
        <f>IFERROR(D757,'2A'!K757)</f>
        <v>0</v>
      </c>
      <c r="K757" s="44">
        <f>IFERROR(D757,'2A'!L757)</f>
        <v>0</v>
      </c>
      <c r="L757" s="44">
        <f>IFERROR(D757,'2A'!M757)</f>
        <v>0</v>
      </c>
    </row>
    <row r="758" spans="2:12">
      <c r="B758" s="161">
        <f t="shared" si="12"/>
        <v>753</v>
      </c>
      <c r="C758" s="74">
        <f>'2A'!E758</f>
        <v>0</v>
      </c>
      <c r="D758" s="42">
        <f>VLOOKUP(C758,BOOKS!$E$6:$N$1005,10,0)</f>
        <v>0</v>
      </c>
      <c r="E758" s="43">
        <f>IFERROR(D758,'2A'!F758)</f>
        <v>0</v>
      </c>
      <c r="F758" s="41">
        <f>IFERROR(D758,'2A'!G758)</f>
        <v>0</v>
      </c>
      <c r="G758" s="68">
        <f>IFERROR(D758,'2A'!H758)</f>
        <v>0</v>
      </c>
      <c r="H758" s="41">
        <f>IFERROR(D758,'2A'!I758)</f>
        <v>0</v>
      </c>
      <c r="I758" s="41">
        <f>IFERROR(D758,'2A'!J758)</f>
        <v>0</v>
      </c>
      <c r="J758" s="41">
        <f>IFERROR(D758,'2A'!K758)</f>
        <v>0</v>
      </c>
      <c r="K758" s="41">
        <f>IFERROR(D758,'2A'!L758)</f>
        <v>0</v>
      </c>
      <c r="L758" s="41">
        <f>IFERROR(D758,'2A'!M758)</f>
        <v>0</v>
      </c>
    </row>
    <row r="759" spans="2:12">
      <c r="B759" s="162">
        <f t="shared" si="12"/>
        <v>754</v>
      </c>
      <c r="C759" s="73">
        <f>'2A'!E759</f>
        <v>0</v>
      </c>
      <c r="D759" s="42">
        <f>VLOOKUP(C759,BOOKS!$E$6:$N$1005,10,0)</f>
        <v>0</v>
      </c>
      <c r="E759" s="45">
        <f>IFERROR(D759,'2A'!F759)</f>
        <v>0</v>
      </c>
      <c r="F759" s="44">
        <f>IFERROR(D759,'2A'!G759)</f>
        <v>0</v>
      </c>
      <c r="G759" s="67">
        <f>IFERROR(D759,'2A'!H759)</f>
        <v>0</v>
      </c>
      <c r="H759" s="44">
        <f>IFERROR(D759,'2A'!I759)</f>
        <v>0</v>
      </c>
      <c r="I759" s="44">
        <f>IFERROR(D759,'2A'!J759)</f>
        <v>0</v>
      </c>
      <c r="J759" s="44">
        <f>IFERROR(D759,'2A'!K759)</f>
        <v>0</v>
      </c>
      <c r="K759" s="44">
        <f>IFERROR(D759,'2A'!L759)</f>
        <v>0</v>
      </c>
      <c r="L759" s="44">
        <f>IFERROR(D759,'2A'!M759)</f>
        <v>0</v>
      </c>
    </row>
    <row r="760" spans="2:12">
      <c r="B760" s="161">
        <f t="shared" si="12"/>
        <v>755</v>
      </c>
      <c r="C760" s="74">
        <f>'2A'!E760</f>
        <v>0</v>
      </c>
      <c r="D760" s="42">
        <f>VLOOKUP(C760,BOOKS!$E$6:$N$1005,10,0)</f>
        <v>0</v>
      </c>
      <c r="E760" s="43">
        <f>IFERROR(D760,'2A'!F760)</f>
        <v>0</v>
      </c>
      <c r="F760" s="41">
        <f>IFERROR(D760,'2A'!G760)</f>
        <v>0</v>
      </c>
      <c r="G760" s="68">
        <f>IFERROR(D760,'2A'!H760)</f>
        <v>0</v>
      </c>
      <c r="H760" s="41">
        <f>IFERROR(D760,'2A'!I760)</f>
        <v>0</v>
      </c>
      <c r="I760" s="41">
        <f>IFERROR(D760,'2A'!J760)</f>
        <v>0</v>
      </c>
      <c r="J760" s="41">
        <f>IFERROR(D760,'2A'!K760)</f>
        <v>0</v>
      </c>
      <c r="K760" s="41">
        <f>IFERROR(D760,'2A'!L760)</f>
        <v>0</v>
      </c>
      <c r="L760" s="41">
        <f>IFERROR(D760,'2A'!M760)</f>
        <v>0</v>
      </c>
    </row>
    <row r="761" spans="2:12">
      <c r="B761" s="162">
        <f t="shared" si="12"/>
        <v>756</v>
      </c>
      <c r="C761" s="73">
        <f>'2A'!E761</f>
        <v>0</v>
      </c>
      <c r="D761" s="42">
        <f>VLOOKUP(C761,BOOKS!$E$6:$N$1005,10,0)</f>
        <v>0</v>
      </c>
      <c r="E761" s="45">
        <f>IFERROR(D761,'2A'!F761)</f>
        <v>0</v>
      </c>
      <c r="F761" s="44">
        <f>IFERROR(D761,'2A'!G761)</f>
        <v>0</v>
      </c>
      <c r="G761" s="67">
        <f>IFERROR(D761,'2A'!H761)</f>
        <v>0</v>
      </c>
      <c r="H761" s="44">
        <f>IFERROR(D761,'2A'!I761)</f>
        <v>0</v>
      </c>
      <c r="I761" s="44">
        <f>IFERROR(D761,'2A'!J761)</f>
        <v>0</v>
      </c>
      <c r="J761" s="44">
        <f>IFERROR(D761,'2A'!K761)</f>
        <v>0</v>
      </c>
      <c r="K761" s="44">
        <f>IFERROR(D761,'2A'!L761)</f>
        <v>0</v>
      </c>
      <c r="L761" s="44">
        <f>IFERROR(D761,'2A'!M761)</f>
        <v>0</v>
      </c>
    </row>
    <row r="762" spans="2:12">
      <c r="B762" s="161">
        <f t="shared" si="12"/>
        <v>757</v>
      </c>
      <c r="C762" s="74">
        <f>'2A'!E762</f>
        <v>0</v>
      </c>
      <c r="D762" s="42">
        <f>VLOOKUP(C762,BOOKS!$E$6:$N$1005,10,0)</f>
        <v>0</v>
      </c>
      <c r="E762" s="43">
        <f>IFERROR(D762,'2A'!F762)</f>
        <v>0</v>
      </c>
      <c r="F762" s="41">
        <f>IFERROR(D762,'2A'!G762)</f>
        <v>0</v>
      </c>
      <c r="G762" s="68">
        <f>IFERROR(D762,'2A'!H762)</f>
        <v>0</v>
      </c>
      <c r="H762" s="41">
        <f>IFERROR(D762,'2A'!I762)</f>
        <v>0</v>
      </c>
      <c r="I762" s="41">
        <f>IFERROR(D762,'2A'!J762)</f>
        <v>0</v>
      </c>
      <c r="J762" s="41">
        <f>IFERROR(D762,'2A'!K762)</f>
        <v>0</v>
      </c>
      <c r="K762" s="41">
        <f>IFERROR(D762,'2A'!L762)</f>
        <v>0</v>
      </c>
      <c r="L762" s="41">
        <f>IFERROR(D762,'2A'!M762)</f>
        <v>0</v>
      </c>
    </row>
    <row r="763" spans="2:12">
      <c r="B763" s="162">
        <f t="shared" si="12"/>
        <v>758</v>
      </c>
      <c r="C763" s="73">
        <f>'2A'!E763</f>
        <v>0</v>
      </c>
      <c r="D763" s="42">
        <f>VLOOKUP(C763,BOOKS!$E$6:$N$1005,10,0)</f>
        <v>0</v>
      </c>
      <c r="E763" s="45">
        <f>IFERROR(D763,'2A'!F763)</f>
        <v>0</v>
      </c>
      <c r="F763" s="44">
        <f>IFERROR(D763,'2A'!G763)</f>
        <v>0</v>
      </c>
      <c r="G763" s="67">
        <f>IFERROR(D763,'2A'!H763)</f>
        <v>0</v>
      </c>
      <c r="H763" s="44">
        <f>IFERROR(D763,'2A'!I763)</f>
        <v>0</v>
      </c>
      <c r="I763" s="44">
        <f>IFERROR(D763,'2A'!J763)</f>
        <v>0</v>
      </c>
      <c r="J763" s="44">
        <f>IFERROR(D763,'2A'!K763)</f>
        <v>0</v>
      </c>
      <c r="K763" s="44">
        <f>IFERROR(D763,'2A'!L763)</f>
        <v>0</v>
      </c>
      <c r="L763" s="44">
        <f>IFERROR(D763,'2A'!M763)</f>
        <v>0</v>
      </c>
    </row>
    <row r="764" spans="2:12">
      <c r="B764" s="161">
        <f t="shared" si="12"/>
        <v>759</v>
      </c>
      <c r="C764" s="74">
        <f>'2A'!E764</f>
        <v>0</v>
      </c>
      <c r="D764" s="42">
        <f>VLOOKUP(C764,BOOKS!$E$6:$N$1005,10,0)</f>
        <v>0</v>
      </c>
      <c r="E764" s="43">
        <f>IFERROR(D764,'2A'!F764)</f>
        <v>0</v>
      </c>
      <c r="F764" s="41">
        <f>IFERROR(D764,'2A'!G764)</f>
        <v>0</v>
      </c>
      <c r="G764" s="68">
        <f>IFERROR(D764,'2A'!H764)</f>
        <v>0</v>
      </c>
      <c r="H764" s="41">
        <f>IFERROR(D764,'2A'!I764)</f>
        <v>0</v>
      </c>
      <c r="I764" s="41">
        <f>IFERROR(D764,'2A'!J764)</f>
        <v>0</v>
      </c>
      <c r="J764" s="41">
        <f>IFERROR(D764,'2A'!K764)</f>
        <v>0</v>
      </c>
      <c r="K764" s="41">
        <f>IFERROR(D764,'2A'!L764)</f>
        <v>0</v>
      </c>
      <c r="L764" s="41">
        <f>IFERROR(D764,'2A'!M764)</f>
        <v>0</v>
      </c>
    </row>
    <row r="765" spans="2:12">
      <c r="B765" s="162">
        <f t="shared" si="12"/>
        <v>760</v>
      </c>
      <c r="C765" s="73">
        <f>'2A'!E765</f>
        <v>0</v>
      </c>
      <c r="D765" s="42">
        <f>VLOOKUP(C765,BOOKS!$E$6:$N$1005,10,0)</f>
        <v>0</v>
      </c>
      <c r="E765" s="45">
        <f>IFERROR(D765,'2A'!F765)</f>
        <v>0</v>
      </c>
      <c r="F765" s="44">
        <f>IFERROR(D765,'2A'!G765)</f>
        <v>0</v>
      </c>
      <c r="G765" s="67">
        <f>IFERROR(D765,'2A'!H765)</f>
        <v>0</v>
      </c>
      <c r="H765" s="44">
        <f>IFERROR(D765,'2A'!I765)</f>
        <v>0</v>
      </c>
      <c r="I765" s="44">
        <f>IFERROR(D765,'2A'!J765)</f>
        <v>0</v>
      </c>
      <c r="J765" s="44">
        <f>IFERROR(D765,'2A'!K765)</f>
        <v>0</v>
      </c>
      <c r="K765" s="44">
        <f>IFERROR(D765,'2A'!L765)</f>
        <v>0</v>
      </c>
      <c r="L765" s="44">
        <f>IFERROR(D765,'2A'!M765)</f>
        <v>0</v>
      </c>
    </row>
    <row r="766" spans="2:12">
      <c r="B766" s="161">
        <f t="shared" si="12"/>
        <v>761</v>
      </c>
      <c r="C766" s="74">
        <f>'2A'!E766</f>
        <v>0</v>
      </c>
      <c r="D766" s="42">
        <f>VLOOKUP(C766,BOOKS!$E$6:$N$1005,10,0)</f>
        <v>0</v>
      </c>
      <c r="E766" s="43">
        <f>IFERROR(D766,'2A'!F766)</f>
        <v>0</v>
      </c>
      <c r="F766" s="41">
        <f>IFERROR(D766,'2A'!G766)</f>
        <v>0</v>
      </c>
      <c r="G766" s="68">
        <f>IFERROR(D766,'2A'!H766)</f>
        <v>0</v>
      </c>
      <c r="H766" s="41">
        <f>IFERROR(D766,'2A'!I766)</f>
        <v>0</v>
      </c>
      <c r="I766" s="41">
        <f>IFERROR(D766,'2A'!J766)</f>
        <v>0</v>
      </c>
      <c r="J766" s="41">
        <f>IFERROR(D766,'2A'!K766)</f>
        <v>0</v>
      </c>
      <c r="K766" s="41">
        <f>IFERROR(D766,'2A'!L766)</f>
        <v>0</v>
      </c>
      <c r="L766" s="41">
        <f>IFERROR(D766,'2A'!M766)</f>
        <v>0</v>
      </c>
    </row>
    <row r="767" spans="2:12">
      <c r="B767" s="162">
        <f t="shared" si="12"/>
        <v>762</v>
      </c>
      <c r="C767" s="73">
        <f>'2A'!E767</f>
        <v>0</v>
      </c>
      <c r="D767" s="42">
        <f>VLOOKUP(C767,BOOKS!$E$6:$N$1005,10,0)</f>
        <v>0</v>
      </c>
      <c r="E767" s="45">
        <f>IFERROR(D767,'2A'!F767)</f>
        <v>0</v>
      </c>
      <c r="F767" s="44">
        <f>IFERROR(D767,'2A'!G767)</f>
        <v>0</v>
      </c>
      <c r="G767" s="67">
        <f>IFERROR(D767,'2A'!H767)</f>
        <v>0</v>
      </c>
      <c r="H767" s="44">
        <f>IFERROR(D767,'2A'!I767)</f>
        <v>0</v>
      </c>
      <c r="I767" s="44">
        <f>IFERROR(D767,'2A'!J767)</f>
        <v>0</v>
      </c>
      <c r="J767" s="44">
        <f>IFERROR(D767,'2A'!K767)</f>
        <v>0</v>
      </c>
      <c r="K767" s="44">
        <f>IFERROR(D767,'2A'!L767)</f>
        <v>0</v>
      </c>
      <c r="L767" s="44">
        <f>IFERROR(D767,'2A'!M767)</f>
        <v>0</v>
      </c>
    </row>
    <row r="768" spans="2:12">
      <c r="B768" s="161">
        <f t="shared" si="12"/>
        <v>763</v>
      </c>
      <c r="C768" s="74">
        <f>'2A'!E768</f>
        <v>0</v>
      </c>
      <c r="D768" s="42">
        <f>VLOOKUP(C768,BOOKS!$E$6:$N$1005,10,0)</f>
        <v>0</v>
      </c>
      <c r="E768" s="43">
        <f>IFERROR(D768,'2A'!F768)</f>
        <v>0</v>
      </c>
      <c r="F768" s="41">
        <f>IFERROR(D768,'2A'!G768)</f>
        <v>0</v>
      </c>
      <c r="G768" s="68">
        <f>IFERROR(D768,'2A'!H768)</f>
        <v>0</v>
      </c>
      <c r="H768" s="41">
        <f>IFERROR(D768,'2A'!I768)</f>
        <v>0</v>
      </c>
      <c r="I768" s="41">
        <f>IFERROR(D768,'2A'!J768)</f>
        <v>0</v>
      </c>
      <c r="J768" s="41">
        <f>IFERROR(D768,'2A'!K768)</f>
        <v>0</v>
      </c>
      <c r="K768" s="41">
        <f>IFERROR(D768,'2A'!L768)</f>
        <v>0</v>
      </c>
      <c r="L768" s="41">
        <f>IFERROR(D768,'2A'!M768)</f>
        <v>0</v>
      </c>
    </row>
    <row r="769" spans="2:12">
      <c r="B769" s="162">
        <f t="shared" si="12"/>
        <v>764</v>
      </c>
      <c r="C769" s="73">
        <f>'2A'!E769</f>
        <v>0</v>
      </c>
      <c r="D769" s="42">
        <f>VLOOKUP(C769,BOOKS!$E$6:$N$1005,10,0)</f>
        <v>0</v>
      </c>
      <c r="E769" s="45">
        <f>IFERROR(D769,'2A'!F769)</f>
        <v>0</v>
      </c>
      <c r="F769" s="44">
        <f>IFERROR(D769,'2A'!G769)</f>
        <v>0</v>
      </c>
      <c r="G769" s="67">
        <f>IFERROR(D769,'2A'!H769)</f>
        <v>0</v>
      </c>
      <c r="H769" s="44">
        <f>IFERROR(D769,'2A'!I769)</f>
        <v>0</v>
      </c>
      <c r="I769" s="44">
        <f>IFERROR(D769,'2A'!J769)</f>
        <v>0</v>
      </c>
      <c r="J769" s="44">
        <f>IFERROR(D769,'2A'!K769)</f>
        <v>0</v>
      </c>
      <c r="K769" s="44">
        <f>IFERROR(D769,'2A'!L769)</f>
        <v>0</v>
      </c>
      <c r="L769" s="44">
        <f>IFERROR(D769,'2A'!M769)</f>
        <v>0</v>
      </c>
    </row>
    <row r="770" spans="2:12">
      <c r="B770" s="161">
        <f t="shared" si="12"/>
        <v>765</v>
      </c>
      <c r="C770" s="74">
        <f>'2A'!E770</f>
        <v>0</v>
      </c>
      <c r="D770" s="42">
        <f>VLOOKUP(C770,BOOKS!$E$6:$N$1005,10,0)</f>
        <v>0</v>
      </c>
      <c r="E770" s="43">
        <f>IFERROR(D770,'2A'!F770)</f>
        <v>0</v>
      </c>
      <c r="F770" s="41">
        <f>IFERROR(D770,'2A'!G770)</f>
        <v>0</v>
      </c>
      <c r="G770" s="68">
        <f>IFERROR(D770,'2A'!H770)</f>
        <v>0</v>
      </c>
      <c r="H770" s="41">
        <f>IFERROR(D770,'2A'!I770)</f>
        <v>0</v>
      </c>
      <c r="I770" s="41">
        <f>IFERROR(D770,'2A'!J770)</f>
        <v>0</v>
      </c>
      <c r="J770" s="41">
        <f>IFERROR(D770,'2A'!K770)</f>
        <v>0</v>
      </c>
      <c r="K770" s="41">
        <f>IFERROR(D770,'2A'!L770)</f>
        <v>0</v>
      </c>
      <c r="L770" s="41">
        <f>IFERROR(D770,'2A'!M770)</f>
        <v>0</v>
      </c>
    </row>
    <row r="771" spans="2:12">
      <c r="B771" s="162">
        <f t="shared" si="12"/>
        <v>766</v>
      </c>
      <c r="C771" s="73">
        <f>'2A'!E771</f>
        <v>0</v>
      </c>
      <c r="D771" s="42">
        <f>VLOOKUP(C771,BOOKS!$E$6:$N$1005,10,0)</f>
        <v>0</v>
      </c>
      <c r="E771" s="45">
        <f>IFERROR(D771,'2A'!F771)</f>
        <v>0</v>
      </c>
      <c r="F771" s="44">
        <f>IFERROR(D771,'2A'!G771)</f>
        <v>0</v>
      </c>
      <c r="G771" s="67">
        <f>IFERROR(D771,'2A'!H771)</f>
        <v>0</v>
      </c>
      <c r="H771" s="44">
        <f>IFERROR(D771,'2A'!I771)</f>
        <v>0</v>
      </c>
      <c r="I771" s="44">
        <f>IFERROR(D771,'2A'!J771)</f>
        <v>0</v>
      </c>
      <c r="J771" s="44">
        <f>IFERROR(D771,'2A'!K771)</f>
        <v>0</v>
      </c>
      <c r="K771" s="44">
        <f>IFERROR(D771,'2A'!L771)</f>
        <v>0</v>
      </c>
      <c r="L771" s="44">
        <f>IFERROR(D771,'2A'!M771)</f>
        <v>0</v>
      </c>
    </row>
    <row r="772" spans="2:12">
      <c r="B772" s="161">
        <f t="shared" si="12"/>
        <v>767</v>
      </c>
      <c r="C772" s="74">
        <f>'2A'!E772</f>
        <v>0</v>
      </c>
      <c r="D772" s="42">
        <f>VLOOKUP(C772,BOOKS!$E$6:$N$1005,10,0)</f>
        <v>0</v>
      </c>
      <c r="E772" s="43">
        <f>IFERROR(D772,'2A'!F772)</f>
        <v>0</v>
      </c>
      <c r="F772" s="41">
        <f>IFERROR(D772,'2A'!G772)</f>
        <v>0</v>
      </c>
      <c r="G772" s="68">
        <f>IFERROR(D772,'2A'!H772)</f>
        <v>0</v>
      </c>
      <c r="H772" s="41">
        <f>IFERROR(D772,'2A'!I772)</f>
        <v>0</v>
      </c>
      <c r="I772" s="41">
        <f>IFERROR(D772,'2A'!J772)</f>
        <v>0</v>
      </c>
      <c r="J772" s="41">
        <f>IFERROR(D772,'2A'!K772)</f>
        <v>0</v>
      </c>
      <c r="K772" s="41">
        <f>IFERROR(D772,'2A'!L772)</f>
        <v>0</v>
      </c>
      <c r="L772" s="41">
        <f>IFERROR(D772,'2A'!M772)</f>
        <v>0</v>
      </c>
    </row>
    <row r="773" spans="2:12">
      <c r="B773" s="162">
        <f t="shared" si="12"/>
        <v>768</v>
      </c>
      <c r="C773" s="73">
        <f>'2A'!E773</f>
        <v>0</v>
      </c>
      <c r="D773" s="42">
        <f>VLOOKUP(C773,BOOKS!$E$6:$N$1005,10,0)</f>
        <v>0</v>
      </c>
      <c r="E773" s="45">
        <f>IFERROR(D773,'2A'!F773)</f>
        <v>0</v>
      </c>
      <c r="F773" s="44">
        <f>IFERROR(D773,'2A'!G773)</f>
        <v>0</v>
      </c>
      <c r="G773" s="67">
        <f>IFERROR(D773,'2A'!H773)</f>
        <v>0</v>
      </c>
      <c r="H773" s="44">
        <f>IFERROR(D773,'2A'!I773)</f>
        <v>0</v>
      </c>
      <c r="I773" s="44">
        <f>IFERROR(D773,'2A'!J773)</f>
        <v>0</v>
      </c>
      <c r="J773" s="44">
        <f>IFERROR(D773,'2A'!K773)</f>
        <v>0</v>
      </c>
      <c r="K773" s="44">
        <f>IFERROR(D773,'2A'!L773)</f>
        <v>0</v>
      </c>
      <c r="L773" s="44">
        <f>IFERROR(D773,'2A'!M773)</f>
        <v>0</v>
      </c>
    </row>
    <row r="774" spans="2:12">
      <c r="B774" s="161">
        <f t="shared" si="12"/>
        <v>769</v>
      </c>
      <c r="C774" s="74">
        <f>'2A'!E774</f>
        <v>0</v>
      </c>
      <c r="D774" s="42">
        <f>VLOOKUP(C774,BOOKS!$E$6:$N$1005,10,0)</f>
        <v>0</v>
      </c>
      <c r="E774" s="43">
        <f>IFERROR(D774,'2A'!F774)</f>
        <v>0</v>
      </c>
      <c r="F774" s="41">
        <f>IFERROR(D774,'2A'!G774)</f>
        <v>0</v>
      </c>
      <c r="G774" s="68">
        <f>IFERROR(D774,'2A'!H774)</f>
        <v>0</v>
      </c>
      <c r="H774" s="41">
        <f>IFERROR(D774,'2A'!I774)</f>
        <v>0</v>
      </c>
      <c r="I774" s="41">
        <f>IFERROR(D774,'2A'!J774)</f>
        <v>0</v>
      </c>
      <c r="J774" s="41">
        <f>IFERROR(D774,'2A'!K774)</f>
        <v>0</v>
      </c>
      <c r="K774" s="41">
        <f>IFERROR(D774,'2A'!L774)</f>
        <v>0</v>
      </c>
      <c r="L774" s="41">
        <f>IFERROR(D774,'2A'!M774)</f>
        <v>0</v>
      </c>
    </row>
    <row r="775" spans="2:12">
      <c r="B775" s="162">
        <f t="shared" si="12"/>
        <v>770</v>
      </c>
      <c r="C775" s="73">
        <f>'2A'!E775</f>
        <v>0</v>
      </c>
      <c r="D775" s="42">
        <f>VLOOKUP(C775,BOOKS!$E$6:$N$1005,10,0)</f>
        <v>0</v>
      </c>
      <c r="E775" s="45">
        <f>IFERROR(D775,'2A'!F775)</f>
        <v>0</v>
      </c>
      <c r="F775" s="44">
        <f>IFERROR(D775,'2A'!G775)</f>
        <v>0</v>
      </c>
      <c r="G775" s="67">
        <f>IFERROR(D775,'2A'!H775)</f>
        <v>0</v>
      </c>
      <c r="H775" s="44">
        <f>IFERROR(D775,'2A'!I775)</f>
        <v>0</v>
      </c>
      <c r="I775" s="44">
        <f>IFERROR(D775,'2A'!J775)</f>
        <v>0</v>
      </c>
      <c r="J775" s="44">
        <f>IFERROR(D775,'2A'!K775)</f>
        <v>0</v>
      </c>
      <c r="K775" s="44">
        <f>IFERROR(D775,'2A'!L775)</f>
        <v>0</v>
      </c>
      <c r="L775" s="44">
        <f>IFERROR(D775,'2A'!M775)</f>
        <v>0</v>
      </c>
    </row>
    <row r="776" spans="2:12">
      <c r="B776" s="161">
        <f t="shared" ref="B776:B839" si="13">B775+1</f>
        <v>771</v>
      </c>
      <c r="C776" s="74">
        <f>'2A'!E776</f>
        <v>0</v>
      </c>
      <c r="D776" s="42">
        <f>VLOOKUP(C776,BOOKS!$E$6:$N$1005,10,0)</f>
        <v>0</v>
      </c>
      <c r="E776" s="43">
        <f>IFERROR(D776,'2A'!F776)</f>
        <v>0</v>
      </c>
      <c r="F776" s="41">
        <f>IFERROR(D776,'2A'!G776)</f>
        <v>0</v>
      </c>
      <c r="G776" s="68">
        <f>IFERROR(D776,'2A'!H776)</f>
        <v>0</v>
      </c>
      <c r="H776" s="41">
        <f>IFERROR(D776,'2A'!I776)</f>
        <v>0</v>
      </c>
      <c r="I776" s="41">
        <f>IFERROR(D776,'2A'!J776)</f>
        <v>0</v>
      </c>
      <c r="J776" s="41">
        <f>IFERROR(D776,'2A'!K776)</f>
        <v>0</v>
      </c>
      <c r="K776" s="41">
        <f>IFERROR(D776,'2A'!L776)</f>
        <v>0</v>
      </c>
      <c r="L776" s="41">
        <f>IFERROR(D776,'2A'!M776)</f>
        <v>0</v>
      </c>
    </row>
    <row r="777" spans="2:12">
      <c r="B777" s="162">
        <f t="shared" si="13"/>
        <v>772</v>
      </c>
      <c r="C777" s="73">
        <f>'2A'!E777</f>
        <v>0</v>
      </c>
      <c r="D777" s="42">
        <f>VLOOKUP(C777,BOOKS!$E$6:$N$1005,10,0)</f>
        <v>0</v>
      </c>
      <c r="E777" s="45">
        <f>IFERROR(D777,'2A'!F777)</f>
        <v>0</v>
      </c>
      <c r="F777" s="44">
        <f>IFERROR(D777,'2A'!G777)</f>
        <v>0</v>
      </c>
      <c r="G777" s="67">
        <f>IFERROR(D777,'2A'!H777)</f>
        <v>0</v>
      </c>
      <c r="H777" s="44">
        <f>IFERROR(D777,'2A'!I777)</f>
        <v>0</v>
      </c>
      <c r="I777" s="44">
        <f>IFERROR(D777,'2A'!J777)</f>
        <v>0</v>
      </c>
      <c r="J777" s="44">
        <f>IFERROR(D777,'2A'!K777)</f>
        <v>0</v>
      </c>
      <c r="K777" s="44">
        <f>IFERROR(D777,'2A'!L777)</f>
        <v>0</v>
      </c>
      <c r="L777" s="44">
        <f>IFERROR(D777,'2A'!M777)</f>
        <v>0</v>
      </c>
    </row>
    <row r="778" spans="2:12">
      <c r="B778" s="161">
        <f t="shared" si="13"/>
        <v>773</v>
      </c>
      <c r="C778" s="74">
        <f>'2A'!E778</f>
        <v>0</v>
      </c>
      <c r="D778" s="42">
        <f>VLOOKUP(C778,BOOKS!$E$6:$N$1005,10,0)</f>
        <v>0</v>
      </c>
      <c r="E778" s="43">
        <f>IFERROR(D778,'2A'!F778)</f>
        <v>0</v>
      </c>
      <c r="F778" s="41">
        <f>IFERROR(D778,'2A'!G778)</f>
        <v>0</v>
      </c>
      <c r="G778" s="68">
        <f>IFERROR(D778,'2A'!H778)</f>
        <v>0</v>
      </c>
      <c r="H778" s="41">
        <f>IFERROR(D778,'2A'!I778)</f>
        <v>0</v>
      </c>
      <c r="I778" s="41">
        <f>IFERROR(D778,'2A'!J778)</f>
        <v>0</v>
      </c>
      <c r="J778" s="41">
        <f>IFERROR(D778,'2A'!K778)</f>
        <v>0</v>
      </c>
      <c r="K778" s="41">
        <f>IFERROR(D778,'2A'!L778)</f>
        <v>0</v>
      </c>
      <c r="L778" s="41">
        <f>IFERROR(D778,'2A'!M778)</f>
        <v>0</v>
      </c>
    </row>
    <row r="779" spans="2:12">
      <c r="B779" s="162">
        <f t="shared" si="13"/>
        <v>774</v>
      </c>
      <c r="C779" s="73">
        <f>'2A'!E779</f>
        <v>0</v>
      </c>
      <c r="D779" s="42">
        <f>VLOOKUP(C779,BOOKS!$E$6:$N$1005,10,0)</f>
        <v>0</v>
      </c>
      <c r="E779" s="45">
        <f>IFERROR(D779,'2A'!F779)</f>
        <v>0</v>
      </c>
      <c r="F779" s="44">
        <f>IFERROR(D779,'2A'!G779)</f>
        <v>0</v>
      </c>
      <c r="G779" s="67">
        <f>IFERROR(D779,'2A'!H779)</f>
        <v>0</v>
      </c>
      <c r="H779" s="44">
        <f>IFERROR(D779,'2A'!I779)</f>
        <v>0</v>
      </c>
      <c r="I779" s="44">
        <f>IFERROR(D779,'2A'!J779)</f>
        <v>0</v>
      </c>
      <c r="J779" s="44">
        <f>IFERROR(D779,'2A'!K779)</f>
        <v>0</v>
      </c>
      <c r="K779" s="44">
        <f>IFERROR(D779,'2A'!L779)</f>
        <v>0</v>
      </c>
      <c r="L779" s="44">
        <f>IFERROR(D779,'2A'!M779)</f>
        <v>0</v>
      </c>
    </row>
    <row r="780" spans="2:12">
      <c r="B780" s="161">
        <f t="shared" si="13"/>
        <v>775</v>
      </c>
      <c r="C780" s="74">
        <f>'2A'!E780</f>
        <v>0</v>
      </c>
      <c r="D780" s="42">
        <f>VLOOKUP(C780,BOOKS!$E$6:$N$1005,10,0)</f>
        <v>0</v>
      </c>
      <c r="E780" s="43">
        <f>IFERROR(D780,'2A'!F780)</f>
        <v>0</v>
      </c>
      <c r="F780" s="41">
        <f>IFERROR(D780,'2A'!G780)</f>
        <v>0</v>
      </c>
      <c r="G780" s="68">
        <f>IFERROR(D780,'2A'!H780)</f>
        <v>0</v>
      </c>
      <c r="H780" s="41">
        <f>IFERROR(D780,'2A'!I780)</f>
        <v>0</v>
      </c>
      <c r="I780" s="41">
        <f>IFERROR(D780,'2A'!J780)</f>
        <v>0</v>
      </c>
      <c r="J780" s="41">
        <f>IFERROR(D780,'2A'!K780)</f>
        <v>0</v>
      </c>
      <c r="K780" s="41">
        <f>IFERROR(D780,'2A'!L780)</f>
        <v>0</v>
      </c>
      <c r="L780" s="41">
        <f>IFERROR(D780,'2A'!M780)</f>
        <v>0</v>
      </c>
    </row>
    <row r="781" spans="2:12">
      <c r="B781" s="162">
        <f t="shared" si="13"/>
        <v>776</v>
      </c>
      <c r="C781" s="73">
        <f>'2A'!E781</f>
        <v>0</v>
      </c>
      <c r="D781" s="42">
        <f>VLOOKUP(C781,BOOKS!$E$6:$N$1005,10,0)</f>
        <v>0</v>
      </c>
      <c r="E781" s="45">
        <f>IFERROR(D781,'2A'!F781)</f>
        <v>0</v>
      </c>
      <c r="F781" s="44">
        <f>IFERROR(D781,'2A'!G781)</f>
        <v>0</v>
      </c>
      <c r="G781" s="67">
        <f>IFERROR(D781,'2A'!H781)</f>
        <v>0</v>
      </c>
      <c r="H781" s="44">
        <f>IFERROR(D781,'2A'!I781)</f>
        <v>0</v>
      </c>
      <c r="I781" s="44">
        <f>IFERROR(D781,'2A'!J781)</f>
        <v>0</v>
      </c>
      <c r="J781" s="44">
        <f>IFERROR(D781,'2A'!K781)</f>
        <v>0</v>
      </c>
      <c r="K781" s="44">
        <f>IFERROR(D781,'2A'!L781)</f>
        <v>0</v>
      </c>
      <c r="L781" s="44">
        <f>IFERROR(D781,'2A'!M781)</f>
        <v>0</v>
      </c>
    </row>
    <row r="782" spans="2:12">
      <c r="B782" s="161">
        <f t="shared" si="13"/>
        <v>777</v>
      </c>
      <c r="C782" s="74">
        <f>'2A'!E782</f>
        <v>0</v>
      </c>
      <c r="D782" s="42">
        <f>VLOOKUP(C782,BOOKS!$E$6:$N$1005,10,0)</f>
        <v>0</v>
      </c>
      <c r="E782" s="43">
        <f>IFERROR(D782,'2A'!F782)</f>
        <v>0</v>
      </c>
      <c r="F782" s="41">
        <f>IFERROR(D782,'2A'!G782)</f>
        <v>0</v>
      </c>
      <c r="G782" s="68">
        <f>IFERROR(D782,'2A'!H782)</f>
        <v>0</v>
      </c>
      <c r="H782" s="41">
        <f>IFERROR(D782,'2A'!I782)</f>
        <v>0</v>
      </c>
      <c r="I782" s="41">
        <f>IFERROR(D782,'2A'!J782)</f>
        <v>0</v>
      </c>
      <c r="J782" s="41">
        <f>IFERROR(D782,'2A'!K782)</f>
        <v>0</v>
      </c>
      <c r="K782" s="41">
        <f>IFERROR(D782,'2A'!L782)</f>
        <v>0</v>
      </c>
      <c r="L782" s="41">
        <f>IFERROR(D782,'2A'!M782)</f>
        <v>0</v>
      </c>
    </row>
    <row r="783" spans="2:12">
      <c r="B783" s="162">
        <f t="shared" si="13"/>
        <v>778</v>
      </c>
      <c r="C783" s="73">
        <f>'2A'!E783</f>
        <v>0</v>
      </c>
      <c r="D783" s="42">
        <f>VLOOKUP(C783,BOOKS!$E$6:$N$1005,10,0)</f>
        <v>0</v>
      </c>
      <c r="E783" s="45">
        <f>IFERROR(D783,'2A'!F783)</f>
        <v>0</v>
      </c>
      <c r="F783" s="44">
        <f>IFERROR(D783,'2A'!G783)</f>
        <v>0</v>
      </c>
      <c r="G783" s="67">
        <f>IFERROR(D783,'2A'!H783)</f>
        <v>0</v>
      </c>
      <c r="H783" s="44">
        <f>IFERROR(D783,'2A'!I783)</f>
        <v>0</v>
      </c>
      <c r="I783" s="44">
        <f>IFERROR(D783,'2A'!J783)</f>
        <v>0</v>
      </c>
      <c r="J783" s="44">
        <f>IFERROR(D783,'2A'!K783)</f>
        <v>0</v>
      </c>
      <c r="K783" s="44">
        <f>IFERROR(D783,'2A'!L783)</f>
        <v>0</v>
      </c>
      <c r="L783" s="44">
        <f>IFERROR(D783,'2A'!M783)</f>
        <v>0</v>
      </c>
    </row>
    <row r="784" spans="2:12">
      <c r="B784" s="161">
        <f t="shared" si="13"/>
        <v>779</v>
      </c>
      <c r="C784" s="74">
        <f>'2A'!E784</f>
        <v>0</v>
      </c>
      <c r="D784" s="42">
        <f>VLOOKUP(C784,BOOKS!$E$6:$N$1005,10,0)</f>
        <v>0</v>
      </c>
      <c r="E784" s="43">
        <f>IFERROR(D784,'2A'!F784)</f>
        <v>0</v>
      </c>
      <c r="F784" s="41">
        <f>IFERROR(D784,'2A'!G784)</f>
        <v>0</v>
      </c>
      <c r="G784" s="68">
        <f>IFERROR(D784,'2A'!H784)</f>
        <v>0</v>
      </c>
      <c r="H784" s="41">
        <f>IFERROR(D784,'2A'!I784)</f>
        <v>0</v>
      </c>
      <c r="I784" s="41">
        <f>IFERROR(D784,'2A'!J784)</f>
        <v>0</v>
      </c>
      <c r="J784" s="41">
        <f>IFERROR(D784,'2A'!K784)</f>
        <v>0</v>
      </c>
      <c r="K784" s="41">
        <f>IFERROR(D784,'2A'!L784)</f>
        <v>0</v>
      </c>
      <c r="L784" s="41">
        <f>IFERROR(D784,'2A'!M784)</f>
        <v>0</v>
      </c>
    </row>
    <row r="785" spans="2:12">
      <c r="B785" s="162">
        <f t="shared" si="13"/>
        <v>780</v>
      </c>
      <c r="C785" s="73">
        <f>'2A'!E785</f>
        <v>0</v>
      </c>
      <c r="D785" s="42">
        <f>VLOOKUP(C785,BOOKS!$E$6:$N$1005,10,0)</f>
        <v>0</v>
      </c>
      <c r="E785" s="45">
        <f>IFERROR(D785,'2A'!F785)</f>
        <v>0</v>
      </c>
      <c r="F785" s="44">
        <f>IFERROR(D785,'2A'!G785)</f>
        <v>0</v>
      </c>
      <c r="G785" s="67">
        <f>IFERROR(D785,'2A'!H785)</f>
        <v>0</v>
      </c>
      <c r="H785" s="44">
        <f>IFERROR(D785,'2A'!I785)</f>
        <v>0</v>
      </c>
      <c r="I785" s="44">
        <f>IFERROR(D785,'2A'!J785)</f>
        <v>0</v>
      </c>
      <c r="J785" s="44">
        <f>IFERROR(D785,'2A'!K785)</f>
        <v>0</v>
      </c>
      <c r="K785" s="44">
        <f>IFERROR(D785,'2A'!L785)</f>
        <v>0</v>
      </c>
      <c r="L785" s="44">
        <f>IFERROR(D785,'2A'!M785)</f>
        <v>0</v>
      </c>
    </row>
    <row r="786" spans="2:12">
      <c r="B786" s="161">
        <f t="shared" si="13"/>
        <v>781</v>
      </c>
      <c r="C786" s="74">
        <f>'2A'!E786</f>
        <v>0</v>
      </c>
      <c r="D786" s="42">
        <f>VLOOKUP(C786,BOOKS!$E$6:$N$1005,10,0)</f>
        <v>0</v>
      </c>
      <c r="E786" s="43">
        <f>IFERROR(D786,'2A'!F786)</f>
        <v>0</v>
      </c>
      <c r="F786" s="41">
        <f>IFERROR(D786,'2A'!G786)</f>
        <v>0</v>
      </c>
      <c r="G786" s="68">
        <f>IFERROR(D786,'2A'!H786)</f>
        <v>0</v>
      </c>
      <c r="H786" s="41">
        <f>IFERROR(D786,'2A'!I786)</f>
        <v>0</v>
      </c>
      <c r="I786" s="41">
        <f>IFERROR(D786,'2A'!J786)</f>
        <v>0</v>
      </c>
      <c r="J786" s="41">
        <f>IFERROR(D786,'2A'!K786)</f>
        <v>0</v>
      </c>
      <c r="K786" s="41">
        <f>IFERROR(D786,'2A'!L786)</f>
        <v>0</v>
      </c>
      <c r="L786" s="41">
        <f>IFERROR(D786,'2A'!M786)</f>
        <v>0</v>
      </c>
    </row>
    <row r="787" spans="2:12">
      <c r="B787" s="162">
        <f t="shared" si="13"/>
        <v>782</v>
      </c>
      <c r="C787" s="73">
        <f>'2A'!E787</f>
        <v>0</v>
      </c>
      <c r="D787" s="42">
        <f>VLOOKUP(C787,BOOKS!$E$6:$N$1005,10,0)</f>
        <v>0</v>
      </c>
      <c r="E787" s="45">
        <f>IFERROR(D787,'2A'!F787)</f>
        <v>0</v>
      </c>
      <c r="F787" s="44">
        <f>IFERROR(D787,'2A'!G787)</f>
        <v>0</v>
      </c>
      <c r="G787" s="67">
        <f>IFERROR(D787,'2A'!H787)</f>
        <v>0</v>
      </c>
      <c r="H787" s="44">
        <f>IFERROR(D787,'2A'!I787)</f>
        <v>0</v>
      </c>
      <c r="I787" s="44">
        <f>IFERROR(D787,'2A'!J787)</f>
        <v>0</v>
      </c>
      <c r="J787" s="44">
        <f>IFERROR(D787,'2A'!K787)</f>
        <v>0</v>
      </c>
      <c r="K787" s="44">
        <f>IFERROR(D787,'2A'!L787)</f>
        <v>0</v>
      </c>
      <c r="L787" s="44">
        <f>IFERROR(D787,'2A'!M787)</f>
        <v>0</v>
      </c>
    </row>
    <row r="788" spans="2:12">
      <c r="B788" s="161">
        <f t="shared" si="13"/>
        <v>783</v>
      </c>
      <c r="C788" s="74">
        <f>'2A'!E788</f>
        <v>0</v>
      </c>
      <c r="D788" s="42">
        <f>VLOOKUP(C788,BOOKS!$E$6:$N$1005,10,0)</f>
        <v>0</v>
      </c>
      <c r="E788" s="43">
        <f>IFERROR(D788,'2A'!F788)</f>
        <v>0</v>
      </c>
      <c r="F788" s="41">
        <f>IFERROR(D788,'2A'!G788)</f>
        <v>0</v>
      </c>
      <c r="G788" s="68">
        <f>IFERROR(D788,'2A'!H788)</f>
        <v>0</v>
      </c>
      <c r="H788" s="41">
        <f>IFERROR(D788,'2A'!I788)</f>
        <v>0</v>
      </c>
      <c r="I788" s="41">
        <f>IFERROR(D788,'2A'!J788)</f>
        <v>0</v>
      </c>
      <c r="J788" s="41">
        <f>IFERROR(D788,'2A'!K788)</f>
        <v>0</v>
      </c>
      <c r="K788" s="41">
        <f>IFERROR(D788,'2A'!L788)</f>
        <v>0</v>
      </c>
      <c r="L788" s="41">
        <f>IFERROR(D788,'2A'!M788)</f>
        <v>0</v>
      </c>
    </row>
    <row r="789" spans="2:12">
      <c r="B789" s="162">
        <f t="shared" si="13"/>
        <v>784</v>
      </c>
      <c r="C789" s="73">
        <f>'2A'!E789</f>
        <v>0</v>
      </c>
      <c r="D789" s="42">
        <f>VLOOKUP(C789,BOOKS!$E$6:$N$1005,10,0)</f>
        <v>0</v>
      </c>
      <c r="E789" s="45">
        <f>IFERROR(D789,'2A'!F789)</f>
        <v>0</v>
      </c>
      <c r="F789" s="44">
        <f>IFERROR(D789,'2A'!G789)</f>
        <v>0</v>
      </c>
      <c r="G789" s="67">
        <f>IFERROR(D789,'2A'!H789)</f>
        <v>0</v>
      </c>
      <c r="H789" s="44">
        <f>IFERROR(D789,'2A'!I789)</f>
        <v>0</v>
      </c>
      <c r="I789" s="44">
        <f>IFERROR(D789,'2A'!J789)</f>
        <v>0</v>
      </c>
      <c r="J789" s="44">
        <f>IFERROR(D789,'2A'!K789)</f>
        <v>0</v>
      </c>
      <c r="K789" s="44">
        <f>IFERROR(D789,'2A'!L789)</f>
        <v>0</v>
      </c>
      <c r="L789" s="44">
        <f>IFERROR(D789,'2A'!M789)</f>
        <v>0</v>
      </c>
    </row>
    <row r="790" spans="2:12">
      <c r="B790" s="161">
        <f t="shared" si="13"/>
        <v>785</v>
      </c>
      <c r="C790" s="74">
        <f>'2A'!E790</f>
        <v>0</v>
      </c>
      <c r="D790" s="42">
        <f>VLOOKUP(C790,BOOKS!$E$6:$N$1005,10,0)</f>
        <v>0</v>
      </c>
      <c r="E790" s="43">
        <f>IFERROR(D790,'2A'!F790)</f>
        <v>0</v>
      </c>
      <c r="F790" s="41">
        <f>IFERROR(D790,'2A'!G790)</f>
        <v>0</v>
      </c>
      <c r="G790" s="68">
        <f>IFERROR(D790,'2A'!H790)</f>
        <v>0</v>
      </c>
      <c r="H790" s="41">
        <f>IFERROR(D790,'2A'!I790)</f>
        <v>0</v>
      </c>
      <c r="I790" s="41">
        <f>IFERROR(D790,'2A'!J790)</f>
        <v>0</v>
      </c>
      <c r="J790" s="41">
        <f>IFERROR(D790,'2A'!K790)</f>
        <v>0</v>
      </c>
      <c r="K790" s="41">
        <f>IFERROR(D790,'2A'!L790)</f>
        <v>0</v>
      </c>
      <c r="L790" s="41">
        <f>IFERROR(D790,'2A'!M790)</f>
        <v>0</v>
      </c>
    </row>
    <row r="791" spans="2:12">
      <c r="B791" s="162">
        <f t="shared" si="13"/>
        <v>786</v>
      </c>
      <c r="C791" s="73">
        <f>'2A'!E791</f>
        <v>0</v>
      </c>
      <c r="D791" s="42">
        <f>VLOOKUP(C791,BOOKS!$E$6:$N$1005,10,0)</f>
        <v>0</v>
      </c>
      <c r="E791" s="45">
        <f>IFERROR(D791,'2A'!F791)</f>
        <v>0</v>
      </c>
      <c r="F791" s="44">
        <f>IFERROR(D791,'2A'!G791)</f>
        <v>0</v>
      </c>
      <c r="G791" s="67">
        <f>IFERROR(D791,'2A'!H791)</f>
        <v>0</v>
      </c>
      <c r="H791" s="44">
        <f>IFERROR(D791,'2A'!I791)</f>
        <v>0</v>
      </c>
      <c r="I791" s="44">
        <f>IFERROR(D791,'2A'!J791)</f>
        <v>0</v>
      </c>
      <c r="J791" s="44">
        <f>IFERROR(D791,'2A'!K791)</f>
        <v>0</v>
      </c>
      <c r="K791" s="44">
        <f>IFERROR(D791,'2A'!L791)</f>
        <v>0</v>
      </c>
      <c r="L791" s="44">
        <f>IFERROR(D791,'2A'!M791)</f>
        <v>0</v>
      </c>
    </row>
    <row r="792" spans="2:12">
      <c r="B792" s="161">
        <f t="shared" si="13"/>
        <v>787</v>
      </c>
      <c r="C792" s="74">
        <f>'2A'!E792</f>
        <v>0</v>
      </c>
      <c r="D792" s="42">
        <f>VLOOKUP(C792,BOOKS!$E$6:$N$1005,10,0)</f>
        <v>0</v>
      </c>
      <c r="E792" s="43">
        <f>IFERROR(D792,'2A'!F792)</f>
        <v>0</v>
      </c>
      <c r="F792" s="41">
        <f>IFERROR(D792,'2A'!G792)</f>
        <v>0</v>
      </c>
      <c r="G792" s="68">
        <f>IFERROR(D792,'2A'!H792)</f>
        <v>0</v>
      </c>
      <c r="H792" s="41">
        <f>IFERROR(D792,'2A'!I792)</f>
        <v>0</v>
      </c>
      <c r="I792" s="41">
        <f>IFERROR(D792,'2A'!J792)</f>
        <v>0</v>
      </c>
      <c r="J792" s="41">
        <f>IFERROR(D792,'2A'!K792)</f>
        <v>0</v>
      </c>
      <c r="K792" s="41">
        <f>IFERROR(D792,'2A'!L792)</f>
        <v>0</v>
      </c>
      <c r="L792" s="41">
        <f>IFERROR(D792,'2A'!M792)</f>
        <v>0</v>
      </c>
    </row>
    <row r="793" spans="2:12">
      <c r="B793" s="162">
        <f t="shared" si="13"/>
        <v>788</v>
      </c>
      <c r="C793" s="73">
        <f>'2A'!E793</f>
        <v>0</v>
      </c>
      <c r="D793" s="42">
        <f>VLOOKUP(C793,BOOKS!$E$6:$N$1005,10,0)</f>
        <v>0</v>
      </c>
      <c r="E793" s="45">
        <f>IFERROR(D793,'2A'!F793)</f>
        <v>0</v>
      </c>
      <c r="F793" s="44">
        <f>IFERROR(D793,'2A'!G793)</f>
        <v>0</v>
      </c>
      <c r="G793" s="67">
        <f>IFERROR(D793,'2A'!H793)</f>
        <v>0</v>
      </c>
      <c r="H793" s="44">
        <f>IFERROR(D793,'2A'!I793)</f>
        <v>0</v>
      </c>
      <c r="I793" s="44">
        <f>IFERROR(D793,'2A'!J793)</f>
        <v>0</v>
      </c>
      <c r="J793" s="44">
        <f>IFERROR(D793,'2A'!K793)</f>
        <v>0</v>
      </c>
      <c r="K793" s="44">
        <f>IFERROR(D793,'2A'!L793)</f>
        <v>0</v>
      </c>
      <c r="L793" s="44">
        <f>IFERROR(D793,'2A'!M793)</f>
        <v>0</v>
      </c>
    </row>
    <row r="794" spans="2:12">
      <c r="B794" s="161">
        <f t="shared" si="13"/>
        <v>789</v>
      </c>
      <c r="C794" s="74">
        <f>'2A'!E794</f>
        <v>0</v>
      </c>
      <c r="D794" s="42">
        <f>VLOOKUP(C794,BOOKS!$E$6:$N$1005,10,0)</f>
        <v>0</v>
      </c>
      <c r="E794" s="43">
        <f>IFERROR(D794,'2A'!F794)</f>
        <v>0</v>
      </c>
      <c r="F794" s="41">
        <f>IFERROR(D794,'2A'!G794)</f>
        <v>0</v>
      </c>
      <c r="G794" s="68">
        <f>IFERROR(D794,'2A'!H794)</f>
        <v>0</v>
      </c>
      <c r="H794" s="41">
        <f>IFERROR(D794,'2A'!I794)</f>
        <v>0</v>
      </c>
      <c r="I794" s="41">
        <f>IFERROR(D794,'2A'!J794)</f>
        <v>0</v>
      </c>
      <c r="J794" s="41">
        <f>IFERROR(D794,'2A'!K794)</f>
        <v>0</v>
      </c>
      <c r="K794" s="41">
        <f>IFERROR(D794,'2A'!L794)</f>
        <v>0</v>
      </c>
      <c r="L794" s="41">
        <f>IFERROR(D794,'2A'!M794)</f>
        <v>0</v>
      </c>
    </row>
    <row r="795" spans="2:12">
      <c r="B795" s="162">
        <f t="shared" si="13"/>
        <v>790</v>
      </c>
      <c r="C795" s="73">
        <f>'2A'!E795</f>
        <v>0</v>
      </c>
      <c r="D795" s="42">
        <f>VLOOKUP(C795,BOOKS!$E$6:$N$1005,10,0)</f>
        <v>0</v>
      </c>
      <c r="E795" s="45">
        <f>IFERROR(D795,'2A'!F795)</f>
        <v>0</v>
      </c>
      <c r="F795" s="44">
        <f>IFERROR(D795,'2A'!G795)</f>
        <v>0</v>
      </c>
      <c r="G795" s="67">
        <f>IFERROR(D795,'2A'!H795)</f>
        <v>0</v>
      </c>
      <c r="H795" s="44">
        <f>IFERROR(D795,'2A'!I795)</f>
        <v>0</v>
      </c>
      <c r="I795" s="44">
        <f>IFERROR(D795,'2A'!J795)</f>
        <v>0</v>
      </c>
      <c r="J795" s="44">
        <f>IFERROR(D795,'2A'!K795)</f>
        <v>0</v>
      </c>
      <c r="K795" s="44">
        <f>IFERROR(D795,'2A'!L795)</f>
        <v>0</v>
      </c>
      <c r="L795" s="44">
        <f>IFERROR(D795,'2A'!M795)</f>
        <v>0</v>
      </c>
    </row>
    <row r="796" spans="2:12">
      <c r="B796" s="161">
        <f t="shared" si="13"/>
        <v>791</v>
      </c>
      <c r="C796" s="74">
        <f>'2A'!E796</f>
        <v>0</v>
      </c>
      <c r="D796" s="42">
        <f>VLOOKUP(C796,BOOKS!$E$6:$N$1005,10,0)</f>
        <v>0</v>
      </c>
      <c r="E796" s="43">
        <f>IFERROR(D796,'2A'!F796)</f>
        <v>0</v>
      </c>
      <c r="F796" s="41">
        <f>IFERROR(D796,'2A'!G796)</f>
        <v>0</v>
      </c>
      <c r="G796" s="68">
        <f>IFERROR(D796,'2A'!H796)</f>
        <v>0</v>
      </c>
      <c r="H796" s="41">
        <f>IFERROR(D796,'2A'!I796)</f>
        <v>0</v>
      </c>
      <c r="I796" s="41">
        <f>IFERROR(D796,'2A'!J796)</f>
        <v>0</v>
      </c>
      <c r="J796" s="41">
        <f>IFERROR(D796,'2A'!K796)</f>
        <v>0</v>
      </c>
      <c r="K796" s="41">
        <f>IFERROR(D796,'2A'!L796)</f>
        <v>0</v>
      </c>
      <c r="L796" s="41">
        <f>IFERROR(D796,'2A'!M796)</f>
        <v>0</v>
      </c>
    </row>
    <row r="797" spans="2:12">
      <c r="B797" s="162">
        <f t="shared" si="13"/>
        <v>792</v>
      </c>
      <c r="C797" s="73">
        <f>'2A'!E797</f>
        <v>0</v>
      </c>
      <c r="D797" s="42">
        <f>VLOOKUP(C797,BOOKS!$E$6:$N$1005,10,0)</f>
        <v>0</v>
      </c>
      <c r="E797" s="45">
        <f>IFERROR(D797,'2A'!F797)</f>
        <v>0</v>
      </c>
      <c r="F797" s="44">
        <f>IFERROR(D797,'2A'!G797)</f>
        <v>0</v>
      </c>
      <c r="G797" s="67">
        <f>IFERROR(D797,'2A'!H797)</f>
        <v>0</v>
      </c>
      <c r="H797" s="44">
        <f>IFERROR(D797,'2A'!I797)</f>
        <v>0</v>
      </c>
      <c r="I797" s="44">
        <f>IFERROR(D797,'2A'!J797)</f>
        <v>0</v>
      </c>
      <c r="J797" s="44">
        <f>IFERROR(D797,'2A'!K797)</f>
        <v>0</v>
      </c>
      <c r="K797" s="44">
        <f>IFERROR(D797,'2A'!L797)</f>
        <v>0</v>
      </c>
      <c r="L797" s="44">
        <f>IFERROR(D797,'2A'!M797)</f>
        <v>0</v>
      </c>
    </row>
    <row r="798" spans="2:12">
      <c r="B798" s="161">
        <f t="shared" si="13"/>
        <v>793</v>
      </c>
      <c r="C798" s="74">
        <f>'2A'!E798</f>
        <v>0</v>
      </c>
      <c r="D798" s="42">
        <f>VLOOKUP(C798,BOOKS!$E$6:$N$1005,10,0)</f>
        <v>0</v>
      </c>
      <c r="E798" s="43">
        <f>IFERROR(D798,'2A'!F798)</f>
        <v>0</v>
      </c>
      <c r="F798" s="41">
        <f>IFERROR(D798,'2A'!G798)</f>
        <v>0</v>
      </c>
      <c r="G798" s="68">
        <f>IFERROR(D798,'2A'!H798)</f>
        <v>0</v>
      </c>
      <c r="H798" s="41">
        <f>IFERROR(D798,'2A'!I798)</f>
        <v>0</v>
      </c>
      <c r="I798" s="41">
        <f>IFERROR(D798,'2A'!J798)</f>
        <v>0</v>
      </c>
      <c r="J798" s="41">
        <f>IFERROR(D798,'2A'!K798)</f>
        <v>0</v>
      </c>
      <c r="K798" s="41">
        <f>IFERROR(D798,'2A'!L798)</f>
        <v>0</v>
      </c>
      <c r="L798" s="41">
        <f>IFERROR(D798,'2A'!M798)</f>
        <v>0</v>
      </c>
    </row>
    <row r="799" spans="2:12">
      <c r="B799" s="162">
        <f t="shared" si="13"/>
        <v>794</v>
      </c>
      <c r="C799" s="73">
        <f>'2A'!E799</f>
        <v>0</v>
      </c>
      <c r="D799" s="42">
        <f>VLOOKUP(C799,BOOKS!$E$6:$N$1005,10,0)</f>
        <v>0</v>
      </c>
      <c r="E799" s="45">
        <f>IFERROR(D799,'2A'!F799)</f>
        <v>0</v>
      </c>
      <c r="F799" s="44">
        <f>IFERROR(D799,'2A'!G799)</f>
        <v>0</v>
      </c>
      <c r="G799" s="67">
        <f>IFERROR(D799,'2A'!H799)</f>
        <v>0</v>
      </c>
      <c r="H799" s="44">
        <f>IFERROR(D799,'2A'!I799)</f>
        <v>0</v>
      </c>
      <c r="I799" s="44">
        <f>IFERROR(D799,'2A'!J799)</f>
        <v>0</v>
      </c>
      <c r="J799" s="44">
        <f>IFERROR(D799,'2A'!K799)</f>
        <v>0</v>
      </c>
      <c r="K799" s="44">
        <f>IFERROR(D799,'2A'!L799)</f>
        <v>0</v>
      </c>
      <c r="L799" s="44">
        <f>IFERROR(D799,'2A'!M799)</f>
        <v>0</v>
      </c>
    </row>
    <row r="800" spans="2:12">
      <c r="B800" s="161">
        <f t="shared" si="13"/>
        <v>795</v>
      </c>
      <c r="C800" s="74">
        <f>'2A'!E800</f>
        <v>0</v>
      </c>
      <c r="D800" s="42">
        <f>VLOOKUP(C800,BOOKS!$E$6:$N$1005,10,0)</f>
        <v>0</v>
      </c>
      <c r="E800" s="43">
        <f>IFERROR(D800,'2A'!F800)</f>
        <v>0</v>
      </c>
      <c r="F800" s="41">
        <f>IFERROR(D800,'2A'!G800)</f>
        <v>0</v>
      </c>
      <c r="G800" s="68">
        <f>IFERROR(D800,'2A'!H800)</f>
        <v>0</v>
      </c>
      <c r="H800" s="41">
        <f>IFERROR(D800,'2A'!I800)</f>
        <v>0</v>
      </c>
      <c r="I800" s="41">
        <f>IFERROR(D800,'2A'!J800)</f>
        <v>0</v>
      </c>
      <c r="J800" s="41">
        <f>IFERROR(D800,'2A'!K800)</f>
        <v>0</v>
      </c>
      <c r="K800" s="41">
        <f>IFERROR(D800,'2A'!L800)</f>
        <v>0</v>
      </c>
      <c r="L800" s="41">
        <f>IFERROR(D800,'2A'!M800)</f>
        <v>0</v>
      </c>
    </row>
    <row r="801" spans="2:12">
      <c r="B801" s="162">
        <f t="shared" si="13"/>
        <v>796</v>
      </c>
      <c r="C801" s="73">
        <f>'2A'!E801</f>
        <v>0</v>
      </c>
      <c r="D801" s="42">
        <f>VLOOKUP(C801,BOOKS!$E$6:$N$1005,10,0)</f>
        <v>0</v>
      </c>
      <c r="E801" s="45">
        <f>IFERROR(D801,'2A'!F801)</f>
        <v>0</v>
      </c>
      <c r="F801" s="44">
        <f>IFERROR(D801,'2A'!G801)</f>
        <v>0</v>
      </c>
      <c r="G801" s="67">
        <f>IFERROR(D801,'2A'!H801)</f>
        <v>0</v>
      </c>
      <c r="H801" s="44">
        <f>IFERROR(D801,'2A'!I801)</f>
        <v>0</v>
      </c>
      <c r="I801" s="44">
        <f>IFERROR(D801,'2A'!J801)</f>
        <v>0</v>
      </c>
      <c r="J801" s="44">
        <f>IFERROR(D801,'2A'!K801)</f>
        <v>0</v>
      </c>
      <c r="K801" s="44">
        <f>IFERROR(D801,'2A'!L801)</f>
        <v>0</v>
      </c>
      <c r="L801" s="44">
        <f>IFERROR(D801,'2A'!M801)</f>
        <v>0</v>
      </c>
    </row>
    <row r="802" spans="2:12">
      <c r="B802" s="161">
        <f t="shared" si="13"/>
        <v>797</v>
      </c>
      <c r="C802" s="74">
        <f>'2A'!E802</f>
        <v>0</v>
      </c>
      <c r="D802" s="42">
        <f>VLOOKUP(C802,BOOKS!$E$6:$N$1005,10,0)</f>
        <v>0</v>
      </c>
      <c r="E802" s="43">
        <f>IFERROR(D802,'2A'!F802)</f>
        <v>0</v>
      </c>
      <c r="F802" s="41">
        <f>IFERROR(D802,'2A'!G802)</f>
        <v>0</v>
      </c>
      <c r="G802" s="68">
        <f>IFERROR(D802,'2A'!H802)</f>
        <v>0</v>
      </c>
      <c r="H802" s="41">
        <f>IFERROR(D802,'2A'!I802)</f>
        <v>0</v>
      </c>
      <c r="I802" s="41">
        <f>IFERROR(D802,'2A'!J802)</f>
        <v>0</v>
      </c>
      <c r="J802" s="41">
        <f>IFERROR(D802,'2A'!K802)</f>
        <v>0</v>
      </c>
      <c r="K802" s="41">
        <f>IFERROR(D802,'2A'!L802)</f>
        <v>0</v>
      </c>
      <c r="L802" s="41">
        <f>IFERROR(D802,'2A'!M802)</f>
        <v>0</v>
      </c>
    </row>
    <row r="803" spans="2:12">
      <c r="B803" s="162">
        <f t="shared" si="13"/>
        <v>798</v>
      </c>
      <c r="C803" s="73">
        <f>'2A'!E803</f>
        <v>0</v>
      </c>
      <c r="D803" s="42">
        <f>VLOOKUP(C803,BOOKS!$E$6:$N$1005,10,0)</f>
        <v>0</v>
      </c>
      <c r="E803" s="45">
        <f>IFERROR(D803,'2A'!F803)</f>
        <v>0</v>
      </c>
      <c r="F803" s="44">
        <f>IFERROR(D803,'2A'!G803)</f>
        <v>0</v>
      </c>
      <c r="G803" s="67">
        <f>IFERROR(D803,'2A'!H803)</f>
        <v>0</v>
      </c>
      <c r="H803" s="44">
        <f>IFERROR(D803,'2A'!I803)</f>
        <v>0</v>
      </c>
      <c r="I803" s="44">
        <f>IFERROR(D803,'2A'!J803)</f>
        <v>0</v>
      </c>
      <c r="J803" s="44">
        <f>IFERROR(D803,'2A'!K803)</f>
        <v>0</v>
      </c>
      <c r="K803" s="44">
        <f>IFERROR(D803,'2A'!L803)</f>
        <v>0</v>
      </c>
      <c r="L803" s="44">
        <f>IFERROR(D803,'2A'!M803)</f>
        <v>0</v>
      </c>
    </row>
    <row r="804" spans="2:12">
      <c r="B804" s="161">
        <f t="shared" si="13"/>
        <v>799</v>
      </c>
      <c r="C804" s="74">
        <f>'2A'!E804</f>
        <v>0</v>
      </c>
      <c r="D804" s="42">
        <f>VLOOKUP(C804,BOOKS!$E$6:$N$1005,10,0)</f>
        <v>0</v>
      </c>
      <c r="E804" s="43">
        <f>IFERROR(D804,'2A'!F804)</f>
        <v>0</v>
      </c>
      <c r="F804" s="41">
        <f>IFERROR(D804,'2A'!G804)</f>
        <v>0</v>
      </c>
      <c r="G804" s="68">
        <f>IFERROR(D804,'2A'!H804)</f>
        <v>0</v>
      </c>
      <c r="H804" s="41">
        <f>IFERROR(D804,'2A'!I804)</f>
        <v>0</v>
      </c>
      <c r="I804" s="41">
        <f>IFERROR(D804,'2A'!J804)</f>
        <v>0</v>
      </c>
      <c r="J804" s="41">
        <f>IFERROR(D804,'2A'!K804)</f>
        <v>0</v>
      </c>
      <c r="K804" s="41">
        <f>IFERROR(D804,'2A'!L804)</f>
        <v>0</v>
      </c>
      <c r="L804" s="41">
        <f>IFERROR(D804,'2A'!M804)</f>
        <v>0</v>
      </c>
    </row>
    <row r="805" spans="2:12">
      <c r="B805" s="162">
        <f t="shared" si="13"/>
        <v>800</v>
      </c>
      <c r="C805" s="73">
        <f>'2A'!E805</f>
        <v>0</v>
      </c>
      <c r="D805" s="42">
        <f>VLOOKUP(C805,BOOKS!$E$6:$N$1005,10,0)</f>
        <v>0</v>
      </c>
      <c r="E805" s="45">
        <f>IFERROR(D805,'2A'!F805)</f>
        <v>0</v>
      </c>
      <c r="F805" s="44">
        <f>IFERROR(D805,'2A'!G805)</f>
        <v>0</v>
      </c>
      <c r="G805" s="67">
        <f>IFERROR(D805,'2A'!H805)</f>
        <v>0</v>
      </c>
      <c r="H805" s="44">
        <f>IFERROR(D805,'2A'!I805)</f>
        <v>0</v>
      </c>
      <c r="I805" s="44">
        <f>IFERROR(D805,'2A'!J805)</f>
        <v>0</v>
      </c>
      <c r="J805" s="44">
        <f>IFERROR(D805,'2A'!K805)</f>
        <v>0</v>
      </c>
      <c r="K805" s="44">
        <f>IFERROR(D805,'2A'!L805)</f>
        <v>0</v>
      </c>
      <c r="L805" s="44">
        <f>IFERROR(D805,'2A'!M805)</f>
        <v>0</v>
      </c>
    </row>
    <row r="806" spans="2:12">
      <c r="B806" s="161">
        <f t="shared" si="13"/>
        <v>801</v>
      </c>
      <c r="C806" s="74">
        <f>'2A'!E806</f>
        <v>0</v>
      </c>
      <c r="D806" s="42">
        <f>VLOOKUP(C806,BOOKS!$E$6:$N$1005,10,0)</f>
        <v>0</v>
      </c>
      <c r="E806" s="43">
        <f>IFERROR(D806,'2A'!F806)</f>
        <v>0</v>
      </c>
      <c r="F806" s="41">
        <f>IFERROR(D806,'2A'!G806)</f>
        <v>0</v>
      </c>
      <c r="G806" s="68">
        <f>IFERROR(D806,'2A'!H806)</f>
        <v>0</v>
      </c>
      <c r="H806" s="41">
        <f>IFERROR(D806,'2A'!I806)</f>
        <v>0</v>
      </c>
      <c r="I806" s="41">
        <f>IFERROR(D806,'2A'!J806)</f>
        <v>0</v>
      </c>
      <c r="J806" s="41">
        <f>IFERROR(D806,'2A'!K806)</f>
        <v>0</v>
      </c>
      <c r="K806" s="41">
        <f>IFERROR(D806,'2A'!L806)</f>
        <v>0</v>
      </c>
      <c r="L806" s="41">
        <f>IFERROR(D806,'2A'!M806)</f>
        <v>0</v>
      </c>
    </row>
    <row r="807" spans="2:12">
      <c r="B807" s="162">
        <f t="shared" si="13"/>
        <v>802</v>
      </c>
      <c r="C807" s="73">
        <f>'2A'!E807</f>
        <v>0</v>
      </c>
      <c r="D807" s="42">
        <f>VLOOKUP(C807,BOOKS!$E$6:$N$1005,10,0)</f>
        <v>0</v>
      </c>
      <c r="E807" s="45">
        <f>IFERROR(D807,'2A'!F807)</f>
        <v>0</v>
      </c>
      <c r="F807" s="44">
        <f>IFERROR(D807,'2A'!G807)</f>
        <v>0</v>
      </c>
      <c r="G807" s="67">
        <f>IFERROR(D807,'2A'!H807)</f>
        <v>0</v>
      </c>
      <c r="H807" s="44">
        <f>IFERROR(D807,'2A'!I807)</f>
        <v>0</v>
      </c>
      <c r="I807" s="44">
        <f>IFERROR(D807,'2A'!J807)</f>
        <v>0</v>
      </c>
      <c r="J807" s="44">
        <f>IFERROR(D807,'2A'!K807)</f>
        <v>0</v>
      </c>
      <c r="K807" s="44">
        <f>IFERROR(D807,'2A'!L807)</f>
        <v>0</v>
      </c>
      <c r="L807" s="44">
        <f>IFERROR(D807,'2A'!M807)</f>
        <v>0</v>
      </c>
    </row>
    <row r="808" spans="2:12">
      <c r="B808" s="161">
        <f t="shared" si="13"/>
        <v>803</v>
      </c>
      <c r="C808" s="74">
        <f>'2A'!E808</f>
        <v>0</v>
      </c>
      <c r="D808" s="42">
        <f>VLOOKUP(C808,BOOKS!$E$6:$N$1005,10,0)</f>
        <v>0</v>
      </c>
      <c r="E808" s="43">
        <f>IFERROR(D808,'2A'!F808)</f>
        <v>0</v>
      </c>
      <c r="F808" s="41">
        <f>IFERROR(D808,'2A'!G808)</f>
        <v>0</v>
      </c>
      <c r="G808" s="68">
        <f>IFERROR(D808,'2A'!H808)</f>
        <v>0</v>
      </c>
      <c r="H808" s="41">
        <f>IFERROR(D808,'2A'!I808)</f>
        <v>0</v>
      </c>
      <c r="I808" s="41">
        <f>IFERROR(D808,'2A'!J808)</f>
        <v>0</v>
      </c>
      <c r="J808" s="41">
        <f>IFERROR(D808,'2A'!K808)</f>
        <v>0</v>
      </c>
      <c r="K808" s="41">
        <f>IFERROR(D808,'2A'!L808)</f>
        <v>0</v>
      </c>
      <c r="L808" s="41">
        <f>IFERROR(D808,'2A'!M808)</f>
        <v>0</v>
      </c>
    </row>
    <row r="809" spans="2:12">
      <c r="B809" s="162">
        <f t="shared" si="13"/>
        <v>804</v>
      </c>
      <c r="C809" s="73">
        <f>'2A'!E809</f>
        <v>0</v>
      </c>
      <c r="D809" s="42">
        <f>VLOOKUP(C809,BOOKS!$E$6:$N$1005,10,0)</f>
        <v>0</v>
      </c>
      <c r="E809" s="45">
        <f>IFERROR(D809,'2A'!F809)</f>
        <v>0</v>
      </c>
      <c r="F809" s="44">
        <f>IFERROR(D809,'2A'!G809)</f>
        <v>0</v>
      </c>
      <c r="G809" s="67">
        <f>IFERROR(D809,'2A'!H809)</f>
        <v>0</v>
      </c>
      <c r="H809" s="44">
        <f>IFERROR(D809,'2A'!I809)</f>
        <v>0</v>
      </c>
      <c r="I809" s="44">
        <f>IFERROR(D809,'2A'!J809)</f>
        <v>0</v>
      </c>
      <c r="J809" s="44">
        <f>IFERROR(D809,'2A'!K809)</f>
        <v>0</v>
      </c>
      <c r="K809" s="44">
        <f>IFERROR(D809,'2A'!L809)</f>
        <v>0</v>
      </c>
      <c r="L809" s="44">
        <f>IFERROR(D809,'2A'!M809)</f>
        <v>0</v>
      </c>
    </row>
    <row r="810" spans="2:12">
      <c r="B810" s="161">
        <f t="shared" si="13"/>
        <v>805</v>
      </c>
      <c r="C810" s="74">
        <f>'2A'!E810</f>
        <v>0</v>
      </c>
      <c r="D810" s="42">
        <f>VLOOKUP(C810,BOOKS!$E$6:$N$1005,10,0)</f>
        <v>0</v>
      </c>
      <c r="E810" s="43">
        <f>IFERROR(D810,'2A'!F810)</f>
        <v>0</v>
      </c>
      <c r="F810" s="41">
        <f>IFERROR(D810,'2A'!G810)</f>
        <v>0</v>
      </c>
      <c r="G810" s="68">
        <f>IFERROR(D810,'2A'!H810)</f>
        <v>0</v>
      </c>
      <c r="H810" s="41">
        <f>IFERROR(D810,'2A'!I810)</f>
        <v>0</v>
      </c>
      <c r="I810" s="41">
        <f>IFERROR(D810,'2A'!J810)</f>
        <v>0</v>
      </c>
      <c r="J810" s="41">
        <f>IFERROR(D810,'2A'!K810)</f>
        <v>0</v>
      </c>
      <c r="K810" s="41">
        <f>IFERROR(D810,'2A'!L810)</f>
        <v>0</v>
      </c>
      <c r="L810" s="41">
        <f>IFERROR(D810,'2A'!M810)</f>
        <v>0</v>
      </c>
    </row>
    <row r="811" spans="2:12">
      <c r="B811" s="162">
        <f t="shared" si="13"/>
        <v>806</v>
      </c>
      <c r="C811" s="73">
        <f>'2A'!E811</f>
        <v>0</v>
      </c>
      <c r="D811" s="42">
        <f>VLOOKUP(C811,BOOKS!$E$6:$N$1005,10,0)</f>
        <v>0</v>
      </c>
      <c r="E811" s="45">
        <f>IFERROR(D811,'2A'!F811)</f>
        <v>0</v>
      </c>
      <c r="F811" s="44">
        <f>IFERROR(D811,'2A'!G811)</f>
        <v>0</v>
      </c>
      <c r="G811" s="67">
        <f>IFERROR(D811,'2A'!H811)</f>
        <v>0</v>
      </c>
      <c r="H811" s="44">
        <f>IFERROR(D811,'2A'!I811)</f>
        <v>0</v>
      </c>
      <c r="I811" s="44">
        <f>IFERROR(D811,'2A'!J811)</f>
        <v>0</v>
      </c>
      <c r="J811" s="44">
        <f>IFERROR(D811,'2A'!K811)</f>
        <v>0</v>
      </c>
      <c r="K811" s="44">
        <f>IFERROR(D811,'2A'!L811)</f>
        <v>0</v>
      </c>
      <c r="L811" s="44">
        <f>IFERROR(D811,'2A'!M811)</f>
        <v>0</v>
      </c>
    </row>
    <row r="812" spans="2:12">
      <c r="B812" s="161">
        <f t="shared" si="13"/>
        <v>807</v>
      </c>
      <c r="C812" s="74">
        <f>'2A'!E812</f>
        <v>0</v>
      </c>
      <c r="D812" s="42">
        <f>VLOOKUP(C812,BOOKS!$E$6:$N$1005,10,0)</f>
        <v>0</v>
      </c>
      <c r="E812" s="43">
        <f>IFERROR(D812,'2A'!F812)</f>
        <v>0</v>
      </c>
      <c r="F812" s="41">
        <f>IFERROR(D812,'2A'!G812)</f>
        <v>0</v>
      </c>
      <c r="G812" s="68">
        <f>IFERROR(D812,'2A'!H812)</f>
        <v>0</v>
      </c>
      <c r="H812" s="41">
        <f>IFERROR(D812,'2A'!I812)</f>
        <v>0</v>
      </c>
      <c r="I812" s="41">
        <f>IFERROR(D812,'2A'!J812)</f>
        <v>0</v>
      </c>
      <c r="J812" s="41">
        <f>IFERROR(D812,'2A'!K812)</f>
        <v>0</v>
      </c>
      <c r="K812" s="41">
        <f>IFERROR(D812,'2A'!L812)</f>
        <v>0</v>
      </c>
      <c r="L812" s="41">
        <f>IFERROR(D812,'2A'!M812)</f>
        <v>0</v>
      </c>
    </row>
    <row r="813" spans="2:12">
      <c r="B813" s="162">
        <f t="shared" si="13"/>
        <v>808</v>
      </c>
      <c r="C813" s="73">
        <f>'2A'!E813</f>
        <v>0</v>
      </c>
      <c r="D813" s="42">
        <f>VLOOKUP(C813,BOOKS!$E$6:$N$1005,10,0)</f>
        <v>0</v>
      </c>
      <c r="E813" s="45">
        <f>IFERROR(D813,'2A'!F813)</f>
        <v>0</v>
      </c>
      <c r="F813" s="44">
        <f>IFERROR(D813,'2A'!G813)</f>
        <v>0</v>
      </c>
      <c r="G813" s="67">
        <f>IFERROR(D813,'2A'!H813)</f>
        <v>0</v>
      </c>
      <c r="H813" s="44">
        <f>IFERROR(D813,'2A'!I813)</f>
        <v>0</v>
      </c>
      <c r="I813" s="44">
        <f>IFERROR(D813,'2A'!J813)</f>
        <v>0</v>
      </c>
      <c r="J813" s="44">
        <f>IFERROR(D813,'2A'!K813)</f>
        <v>0</v>
      </c>
      <c r="K813" s="44">
        <f>IFERROR(D813,'2A'!L813)</f>
        <v>0</v>
      </c>
      <c r="L813" s="44">
        <f>IFERROR(D813,'2A'!M813)</f>
        <v>0</v>
      </c>
    </row>
    <row r="814" spans="2:12">
      <c r="B814" s="161">
        <f t="shared" si="13"/>
        <v>809</v>
      </c>
      <c r="C814" s="74">
        <f>'2A'!E814</f>
        <v>0</v>
      </c>
      <c r="D814" s="42">
        <f>VLOOKUP(C814,BOOKS!$E$6:$N$1005,10,0)</f>
        <v>0</v>
      </c>
      <c r="E814" s="43">
        <f>IFERROR(D814,'2A'!F814)</f>
        <v>0</v>
      </c>
      <c r="F814" s="41">
        <f>IFERROR(D814,'2A'!G814)</f>
        <v>0</v>
      </c>
      <c r="G814" s="68">
        <f>IFERROR(D814,'2A'!H814)</f>
        <v>0</v>
      </c>
      <c r="H814" s="41">
        <f>IFERROR(D814,'2A'!I814)</f>
        <v>0</v>
      </c>
      <c r="I814" s="41">
        <f>IFERROR(D814,'2A'!J814)</f>
        <v>0</v>
      </c>
      <c r="J814" s="41">
        <f>IFERROR(D814,'2A'!K814)</f>
        <v>0</v>
      </c>
      <c r="K814" s="41">
        <f>IFERROR(D814,'2A'!L814)</f>
        <v>0</v>
      </c>
      <c r="L814" s="41">
        <f>IFERROR(D814,'2A'!M814)</f>
        <v>0</v>
      </c>
    </row>
    <row r="815" spans="2:12">
      <c r="B815" s="162">
        <f t="shared" si="13"/>
        <v>810</v>
      </c>
      <c r="C815" s="73">
        <f>'2A'!E815</f>
        <v>0</v>
      </c>
      <c r="D815" s="42">
        <f>VLOOKUP(C815,BOOKS!$E$6:$N$1005,10,0)</f>
        <v>0</v>
      </c>
      <c r="E815" s="45">
        <f>IFERROR(D815,'2A'!F815)</f>
        <v>0</v>
      </c>
      <c r="F815" s="44">
        <f>IFERROR(D815,'2A'!G815)</f>
        <v>0</v>
      </c>
      <c r="G815" s="67">
        <f>IFERROR(D815,'2A'!H815)</f>
        <v>0</v>
      </c>
      <c r="H815" s="44">
        <f>IFERROR(D815,'2A'!I815)</f>
        <v>0</v>
      </c>
      <c r="I815" s="44">
        <f>IFERROR(D815,'2A'!J815)</f>
        <v>0</v>
      </c>
      <c r="J815" s="44">
        <f>IFERROR(D815,'2A'!K815)</f>
        <v>0</v>
      </c>
      <c r="K815" s="44">
        <f>IFERROR(D815,'2A'!L815)</f>
        <v>0</v>
      </c>
      <c r="L815" s="44">
        <f>IFERROR(D815,'2A'!M815)</f>
        <v>0</v>
      </c>
    </row>
    <row r="816" spans="2:12">
      <c r="B816" s="161">
        <f t="shared" si="13"/>
        <v>811</v>
      </c>
      <c r="C816" s="74">
        <f>'2A'!E816</f>
        <v>0</v>
      </c>
      <c r="D816" s="42">
        <f>VLOOKUP(C816,BOOKS!$E$6:$N$1005,10,0)</f>
        <v>0</v>
      </c>
      <c r="E816" s="43">
        <f>IFERROR(D816,'2A'!F816)</f>
        <v>0</v>
      </c>
      <c r="F816" s="41">
        <f>IFERROR(D816,'2A'!G816)</f>
        <v>0</v>
      </c>
      <c r="G816" s="68">
        <f>IFERROR(D816,'2A'!H816)</f>
        <v>0</v>
      </c>
      <c r="H816" s="41">
        <f>IFERROR(D816,'2A'!I816)</f>
        <v>0</v>
      </c>
      <c r="I816" s="41">
        <f>IFERROR(D816,'2A'!J816)</f>
        <v>0</v>
      </c>
      <c r="J816" s="41">
        <f>IFERROR(D816,'2A'!K816)</f>
        <v>0</v>
      </c>
      <c r="K816" s="41">
        <f>IFERROR(D816,'2A'!L816)</f>
        <v>0</v>
      </c>
      <c r="L816" s="41">
        <f>IFERROR(D816,'2A'!M816)</f>
        <v>0</v>
      </c>
    </row>
    <row r="817" spans="2:12">
      <c r="B817" s="162">
        <f t="shared" si="13"/>
        <v>812</v>
      </c>
      <c r="C817" s="73">
        <f>'2A'!E817</f>
        <v>0</v>
      </c>
      <c r="D817" s="42">
        <f>VLOOKUP(C817,BOOKS!$E$6:$N$1005,10,0)</f>
        <v>0</v>
      </c>
      <c r="E817" s="45">
        <f>IFERROR(D817,'2A'!F817)</f>
        <v>0</v>
      </c>
      <c r="F817" s="44">
        <f>IFERROR(D817,'2A'!G817)</f>
        <v>0</v>
      </c>
      <c r="G817" s="67">
        <f>IFERROR(D817,'2A'!H817)</f>
        <v>0</v>
      </c>
      <c r="H817" s="44">
        <f>IFERROR(D817,'2A'!I817)</f>
        <v>0</v>
      </c>
      <c r="I817" s="44">
        <f>IFERROR(D817,'2A'!J817)</f>
        <v>0</v>
      </c>
      <c r="J817" s="44">
        <f>IFERROR(D817,'2A'!K817)</f>
        <v>0</v>
      </c>
      <c r="K817" s="44">
        <f>IFERROR(D817,'2A'!L817)</f>
        <v>0</v>
      </c>
      <c r="L817" s="44">
        <f>IFERROR(D817,'2A'!M817)</f>
        <v>0</v>
      </c>
    </row>
    <row r="818" spans="2:12">
      <c r="B818" s="161">
        <f t="shared" si="13"/>
        <v>813</v>
      </c>
      <c r="C818" s="74">
        <f>'2A'!E818</f>
        <v>0</v>
      </c>
      <c r="D818" s="42">
        <f>VLOOKUP(C818,BOOKS!$E$6:$N$1005,10,0)</f>
        <v>0</v>
      </c>
      <c r="E818" s="43">
        <f>IFERROR(D818,'2A'!F818)</f>
        <v>0</v>
      </c>
      <c r="F818" s="41">
        <f>IFERROR(D818,'2A'!G818)</f>
        <v>0</v>
      </c>
      <c r="G818" s="68">
        <f>IFERROR(D818,'2A'!H818)</f>
        <v>0</v>
      </c>
      <c r="H818" s="41">
        <f>IFERROR(D818,'2A'!I818)</f>
        <v>0</v>
      </c>
      <c r="I818" s="41">
        <f>IFERROR(D818,'2A'!J818)</f>
        <v>0</v>
      </c>
      <c r="J818" s="41">
        <f>IFERROR(D818,'2A'!K818)</f>
        <v>0</v>
      </c>
      <c r="K818" s="41">
        <f>IFERROR(D818,'2A'!L818)</f>
        <v>0</v>
      </c>
      <c r="L818" s="41">
        <f>IFERROR(D818,'2A'!M818)</f>
        <v>0</v>
      </c>
    </row>
    <row r="819" spans="2:12">
      <c r="B819" s="162">
        <f t="shared" si="13"/>
        <v>814</v>
      </c>
      <c r="C819" s="73">
        <f>'2A'!E819</f>
        <v>0</v>
      </c>
      <c r="D819" s="42">
        <f>VLOOKUP(C819,BOOKS!$E$6:$N$1005,10,0)</f>
        <v>0</v>
      </c>
      <c r="E819" s="45">
        <f>IFERROR(D819,'2A'!F819)</f>
        <v>0</v>
      </c>
      <c r="F819" s="44">
        <f>IFERROR(D819,'2A'!G819)</f>
        <v>0</v>
      </c>
      <c r="G819" s="67">
        <f>IFERROR(D819,'2A'!H819)</f>
        <v>0</v>
      </c>
      <c r="H819" s="44">
        <f>IFERROR(D819,'2A'!I819)</f>
        <v>0</v>
      </c>
      <c r="I819" s="44">
        <f>IFERROR(D819,'2A'!J819)</f>
        <v>0</v>
      </c>
      <c r="J819" s="44">
        <f>IFERROR(D819,'2A'!K819)</f>
        <v>0</v>
      </c>
      <c r="K819" s="44">
        <f>IFERROR(D819,'2A'!L819)</f>
        <v>0</v>
      </c>
      <c r="L819" s="44">
        <f>IFERROR(D819,'2A'!M819)</f>
        <v>0</v>
      </c>
    </row>
    <row r="820" spans="2:12">
      <c r="B820" s="161">
        <f t="shared" si="13"/>
        <v>815</v>
      </c>
      <c r="C820" s="74">
        <f>'2A'!E820</f>
        <v>0</v>
      </c>
      <c r="D820" s="42">
        <f>VLOOKUP(C820,BOOKS!$E$6:$N$1005,10,0)</f>
        <v>0</v>
      </c>
      <c r="E820" s="43">
        <f>IFERROR(D820,'2A'!F820)</f>
        <v>0</v>
      </c>
      <c r="F820" s="41">
        <f>IFERROR(D820,'2A'!G820)</f>
        <v>0</v>
      </c>
      <c r="G820" s="68">
        <f>IFERROR(D820,'2A'!H820)</f>
        <v>0</v>
      </c>
      <c r="H820" s="41">
        <f>IFERROR(D820,'2A'!I820)</f>
        <v>0</v>
      </c>
      <c r="I820" s="41">
        <f>IFERROR(D820,'2A'!J820)</f>
        <v>0</v>
      </c>
      <c r="J820" s="41">
        <f>IFERROR(D820,'2A'!K820)</f>
        <v>0</v>
      </c>
      <c r="K820" s="41">
        <f>IFERROR(D820,'2A'!L820)</f>
        <v>0</v>
      </c>
      <c r="L820" s="41">
        <f>IFERROR(D820,'2A'!M820)</f>
        <v>0</v>
      </c>
    </row>
    <row r="821" spans="2:12">
      <c r="B821" s="162">
        <f t="shared" si="13"/>
        <v>816</v>
      </c>
      <c r="C821" s="73">
        <f>'2A'!E821</f>
        <v>0</v>
      </c>
      <c r="D821" s="42">
        <f>VLOOKUP(C821,BOOKS!$E$6:$N$1005,10,0)</f>
        <v>0</v>
      </c>
      <c r="E821" s="45">
        <f>IFERROR(D821,'2A'!F821)</f>
        <v>0</v>
      </c>
      <c r="F821" s="44">
        <f>IFERROR(D821,'2A'!G821)</f>
        <v>0</v>
      </c>
      <c r="G821" s="67">
        <f>IFERROR(D821,'2A'!H821)</f>
        <v>0</v>
      </c>
      <c r="H821" s="44">
        <f>IFERROR(D821,'2A'!I821)</f>
        <v>0</v>
      </c>
      <c r="I821" s="44">
        <f>IFERROR(D821,'2A'!J821)</f>
        <v>0</v>
      </c>
      <c r="J821" s="44">
        <f>IFERROR(D821,'2A'!K821)</f>
        <v>0</v>
      </c>
      <c r="K821" s="44">
        <f>IFERROR(D821,'2A'!L821)</f>
        <v>0</v>
      </c>
      <c r="L821" s="44">
        <f>IFERROR(D821,'2A'!M821)</f>
        <v>0</v>
      </c>
    </row>
    <row r="822" spans="2:12">
      <c r="B822" s="161">
        <f t="shared" si="13"/>
        <v>817</v>
      </c>
      <c r="C822" s="74">
        <f>'2A'!E822</f>
        <v>0</v>
      </c>
      <c r="D822" s="42">
        <f>VLOOKUP(C822,BOOKS!$E$6:$N$1005,10,0)</f>
        <v>0</v>
      </c>
      <c r="E822" s="43">
        <f>IFERROR(D822,'2A'!F822)</f>
        <v>0</v>
      </c>
      <c r="F822" s="41">
        <f>IFERROR(D822,'2A'!G822)</f>
        <v>0</v>
      </c>
      <c r="G822" s="68">
        <f>IFERROR(D822,'2A'!H822)</f>
        <v>0</v>
      </c>
      <c r="H822" s="41">
        <f>IFERROR(D822,'2A'!I822)</f>
        <v>0</v>
      </c>
      <c r="I822" s="41">
        <f>IFERROR(D822,'2A'!J822)</f>
        <v>0</v>
      </c>
      <c r="J822" s="41">
        <f>IFERROR(D822,'2A'!K822)</f>
        <v>0</v>
      </c>
      <c r="K822" s="41">
        <f>IFERROR(D822,'2A'!L822)</f>
        <v>0</v>
      </c>
      <c r="L822" s="41">
        <f>IFERROR(D822,'2A'!M822)</f>
        <v>0</v>
      </c>
    </row>
    <row r="823" spans="2:12">
      <c r="B823" s="162">
        <f t="shared" si="13"/>
        <v>818</v>
      </c>
      <c r="C823" s="73">
        <f>'2A'!E823</f>
        <v>0</v>
      </c>
      <c r="D823" s="42">
        <f>VLOOKUP(C823,BOOKS!$E$6:$N$1005,10,0)</f>
        <v>0</v>
      </c>
      <c r="E823" s="45">
        <f>IFERROR(D823,'2A'!F823)</f>
        <v>0</v>
      </c>
      <c r="F823" s="44">
        <f>IFERROR(D823,'2A'!G823)</f>
        <v>0</v>
      </c>
      <c r="G823" s="67">
        <f>IFERROR(D823,'2A'!H823)</f>
        <v>0</v>
      </c>
      <c r="H823" s="44">
        <f>IFERROR(D823,'2A'!I823)</f>
        <v>0</v>
      </c>
      <c r="I823" s="44">
        <f>IFERROR(D823,'2A'!J823)</f>
        <v>0</v>
      </c>
      <c r="J823" s="44">
        <f>IFERROR(D823,'2A'!K823)</f>
        <v>0</v>
      </c>
      <c r="K823" s="44">
        <f>IFERROR(D823,'2A'!L823)</f>
        <v>0</v>
      </c>
      <c r="L823" s="44">
        <f>IFERROR(D823,'2A'!M823)</f>
        <v>0</v>
      </c>
    </row>
    <row r="824" spans="2:12">
      <c r="B824" s="161">
        <f t="shared" si="13"/>
        <v>819</v>
      </c>
      <c r="C824" s="74">
        <f>'2A'!E824</f>
        <v>0</v>
      </c>
      <c r="D824" s="42">
        <f>VLOOKUP(C824,BOOKS!$E$6:$N$1005,10,0)</f>
        <v>0</v>
      </c>
      <c r="E824" s="43">
        <f>IFERROR(D824,'2A'!F824)</f>
        <v>0</v>
      </c>
      <c r="F824" s="41">
        <f>IFERROR(D824,'2A'!G824)</f>
        <v>0</v>
      </c>
      <c r="G824" s="68">
        <f>IFERROR(D824,'2A'!H824)</f>
        <v>0</v>
      </c>
      <c r="H824" s="41">
        <f>IFERROR(D824,'2A'!I824)</f>
        <v>0</v>
      </c>
      <c r="I824" s="41">
        <f>IFERROR(D824,'2A'!J824)</f>
        <v>0</v>
      </c>
      <c r="J824" s="41">
        <f>IFERROR(D824,'2A'!K824)</f>
        <v>0</v>
      </c>
      <c r="K824" s="41">
        <f>IFERROR(D824,'2A'!L824)</f>
        <v>0</v>
      </c>
      <c r="L824" s="41">
        <f>IFERROR(D824,'2A'!M824)</f>
        <v>0</v>
      </c>
    </row>
    <row r="825" spans="2:12">
      <c r="B825" s="162">
        <f t="shared" si="13"/>
        <v>820</v>
      </c>
      <c r="C825" s="73">
        <f>'2A'!E825</f>
        <v>0</v>
      </c>
      <c r="D825" s="42">
        <f>VLOOKUP(C825,BOOKS!$E$6:$N$1005,10,0)</f>
        <v>0</v>
      </c>
      <c r="E825" s="45">
        <f>IFERROR(D825,'2A'!F825)</f>
        <v>0</v>
      </c>
      <c r="F825" s="44">
        <f>IFERROR(D825,'2A'!G825)</f>
        <v>0</v>
      </c>
      <c r="G825" s="67">
        <f>IFERROR(D825,'2A'!H825)</f>
        <v>0</v>
      </c>
      <c r="H825" s="44">
        <f>IFERROR(D825,'2A'!I825)</f>
        <v>0</v>
      </c>
      <c r="I825" s="44">
        <f>IFERROR(D825,'2A'!J825)</f>
        <v>0</v>
      </c>
      <c r="J825" s="44">
        <f>IFERROR(D825,'2A'!K825)</f>
        <v>0</v>
      </c>
      <c r="K825" s="44">
        <f>IFERROR(D825,'2A'!L825)</f>
        <v>0</v>
      </c>
      <c r="L825" s="44">
        <f>IFERROR(D825,'2A'!M825)</f>
        <v>0</v>
      </c>
    </row>
    <row r="826" spans="2:12">
      <c r="B826" s="161">
        <f t="shared" si="13"/>
        <v>821</v>
      </c>
      <c r="C826" s="74">
        <f>'2A'!E826</f>
        <v>0</v>
      </c>
      <c r="D826" s="42">
        <f>VLOOKUP(C826,BOOKS!$E$6:$N$1005,10,0)</f>
        <v>0</v>
      </c>
      <c r="E826" s="43">
        <f>IFERROR(D826,'2A'!F826)</f>
        <v>0</v>
      </c>
      <c r="F826" s="41">
        <f>IFERROR(D826,'2A'!G826)</f>
        <v>0</v>
      </c>
      <c r="G826" s="68">
        <f>IFERROR(D826,'2A'!H826)</f>
        <v>0</v>
      </c>
      <c r="H826" s="41">
        <f>IFERROR(D826,'2A'!I826)</f>
        <v>0</v>
      </c>
      <c r="I826" s="41">
        <f>IFERROR(D826,'2A'!J826)</f>
        <v>0</v>
      </c>
      <c r="J826" s="41">
        <f>IFERROR(D826,'2A'!K826)</f>
        <v>0</v>
      </c>
      <c r="K826" s="41">
        <f>IFERROR(D826,'2A'!L826)</f>
        <v>0</v>
      </c>
      <c r="L826" s="41">
        <f>IFERROR(D826,'2A'!M826)</f>
        <v>0</v>
      </c>
    </row>
    <row r="827" spans="2:12">
      <c r="B827" s="162">
        <f t="shared" si="13"/>
        <v>822</v>
      </c>
      <c r="C827" s="73">
        <f>'2A'!E827</f>
        <v>0</v>
      </c>
      <c r="D827" s="42">
        <f>VLOOKUP(C827,BOOKS!$E$6:$N$1005,10,0)</f>
        <v>0</v>
      </c>
      <c r="E827" s="45">
        <f>IFERROR(D827,'2A'!F827)</f>
        <v>0</v>
      </c>
      <c r="F827" s="44">
        <f>IFERROR(D827,'2A'!G827)</f>
        <v>0</v>
      </c>
      <c r="G827" s="67">
        <f>IFERROR(D827,'2A'!H827)</f>
        <v>0</v>
      </c>
      <c r="H827" s="44">
        <f>IFERROR(D827,'2A'!I827)</f>
        <v>0</v>
      </c>
      <c r="I827" s="44">
        <f>IFERROR(D827,'2A'!J827)</f>
        <v>0</v>
      </c>
      <c r="J827" s="44">
        <f>IFERROR(D827,'2A'!K827)</f>
        <v>0</v>
      </c>
      <c r="K827" s="44">
        <f>IFERROR(D827,'2A'!L827)</f>
        <v>0</v>
      </c>
      <c r="L827" s="44">
        <f>IFERROR(D827,'2A'!M827)</f>
        <v>0</v>
      </c>
    </row>
    <row r="828" spans="2:12">
      <c r="B828" s="161">
        <f t="shared" si="13"/>
        <v>823</v>
      </c>
      <c r="C828" s="74">
        <f>'2A'!E828</f>
        <v>0</v>
      </c>
      <c r="D828" s="42">
        <f>VLOOKUP(C828,BOOKS!$E$6:$N$1005,10,0)</f>
        <v>0</v>
      </c>
      <c r="E828" s="43">
        <f>IFERROR(D828,'2A'!F828)</f>
        <v>0</v>
      </c>
      <c r="F828" s="41">
        <f>IFERROR(D828,'2A'!G828)</f>
        <v>0</v>
      </c>
      <c r="G828" s="68">
        <f>IFERROR(D828,'2A'!H828)</f>
        <v>0</v>
      </c>
      <c r="H828" s="41">
        <f>IFERROR(D828,'2A'!I828)</f>
        <v>0</v>
      </c>
      <c r="I828" s="41">
        <f>IFERROR(D828,'2A'!J828)</f>
        <v>0</v>
      </c>
      <c r="J828" s="41">
        <f>IFERROR(D828,'2A'!K828)</f>
        <v>0</v>
      </c>
      <c r="K828" s="41">
        <f>IFERROR(D828,'2A'!L828)</f>
        <v>0</v>
      </c>
      <c r="L828" s="41">
        <f>IFERROR(D828,'2A'!M828)</f>
        <v>0</v>
      </c>
    </row>
    <row r="829" spans="2:12">
      <c r="B829" s="162">
        <f t="shared" si="13"/>
        <v>824</v>
      </c>
      <c r="C829" s="73">
        <f>'2A'!E829</f>
        <v>0</v>
      </c>
      <c r="D829" s="42">
        <f>VLOOKUP(C829,BOOKS!$E$6:$N$1005,10,0)</f>
        <v>0</v>
      </c>
      <c r="E829" s="45">
        <f>IFERROR(D829,'2A'!F829)</f>
        <v>0</v>
      </c>
      <c r="F829" s="44">
        <f>IFERROR(D829,'2A'!G829)</f>
        <v>0</v>
      </c>
      <c r="G829" s="67">
        <f>IFERROR(D829,'2A'!H829)</f>
        <v>0</v>
      </c>
      <c r="H829" s="44">
        <f>IFERROR(D829,'2A'!I829)</f>
        <v>0</v>
      </c>
      <c r="I829" s="44">
        <f>IFERROR(D829,'2A'!J829)</f>
        <v>0</v>
      </c>
      <c r="J829" s="44">
        <f>IFERROR(D829,'2A'!K829)</f>
        <v>0</v>
      </c>
      <c r="K829" s="44">
        <f>IFERROR(D829,'2A'!L829)</f>
        <v>0</v>
      </c>
      <c r="L829" s="44">
        <f>IFERROR(D829,'2A'!M829)</f>
        <v>0</v>
      </c>
    </row>
    <row r="830" spans="2:12">
      <c r="B830" s="161">
        <f t="shared" si="13"/>
        <v>825</v>
      </c>
      <c r="C830" s="74">
        <f>'2A'!E830</f>
        <v>0</v>
      </c>
      <c r="D830" s="42">
        <f>VLOOKUP(C830,BOOKS!$E$6:$N$1005,10,0)</f>
        <v>0</v>
      </c>
      <c r="E830" s="43">
        <f>IFERROR(D830,'2A'!F830)</f>
        <v>0</v>
      </c>
      <c r="F830" s="41">
        <f>IFERROR(D830,'2A'!G830)</f>
        <v>0</v>
      </c>
      <c r="G830" s="68">
        <f>IFERROR(D830,'2A'!H830)</f>
        <v>0</v>
      </c>
      <c r="H830" s="41">
        <f>IFERROR(D830,'2A'!I830)</f>
        <v>0</v>
      </c>
      <c r="I830" s="41">
        <f>IFERROR(D830,'2A'!J830)</f>
        <v>0</v>
      </c>
      <c r="J830" s="41">
        <f>IFERROR(D830,'2A'!K830)</f>
        <v>0</v>
      </c>
      <c r="K830" s="41">
        <f>IFERROR(D830,'2A'!L830)</f>
        <v>0</v>
      </c>
      <c r="L830" s="41">
        <f>IFERROR(D830,'2A'!M830)</f>
        <v>0</v>
      </c>
    </row>
    <row r="831" spans="2:12">
      <c r="B831" s="162">
        <f t="shared" si="13"/>
        <v>826</v>
      </c>
      <c r="C831" s="73">
        <f>'2A'!E831</f>
        <v>0</v>
      </c>
      <c r="D831" s="42">
        <f>VLOOKUP(C831,BOOKS!$E$6:$N$1005,10,0)</f>
        <v>0</v>
      </c>
      <c r="E831" s="45">
        <f>IFERROR(D831,'2A'!F831)</f>
        <v>0</v>
      </c>
      <c r="F831" s="44">
        <f>IFERROR(D831,'2A'!G831)</f>
        <v>0</v>
      </c>
      <c r="G831" s="67">
        <f>IFERROR(D831,'2A'!H831)</f>
        <v>0</v>
      </c>
      <c r="H831" s="44">
        <f>IFERROR(D831,'2A'!I831)</f>
        <v>0</v>
      </c>
      <c r="I831" s="44">
        <f>IFERROR(D831,'2A'!J831)</f>
        <v>0</v>
      </c>
      <c r="J831" s="44">
        <f>IFERROR(D831,'2A'!K831)</f>
        <v>0</v>
      </c>
      <c r="K831" s="44">
        <f>IFERROR(D831,'2A'!L831)</f>
        <v>0</v>
      </c>
      <c r="L831" s="44">
        <f>IFERROR(D831,'2A'!M831)</f>
        <v>0</v>
      </c>
    </row>
    <row r="832" spans="2:12">
      <c r="B832" s="161">
        <f t="shared" si="13"/>
        <v>827</v>
      </c>
      <c r="C832" s="74">
        <f>'2A'!E832</f>
        <v>0</v>
      </c>
      <c r="D832" s="42">
        <f>VLOOKUP(C832,BOOKS!$E$6:$N$1005,10,0)</f>
        <v>0</v>
      </c>
      <c r="E832" s="43">
        <f>IFERROR(D832,'2A'!F832)</f>
        <v>0</v>
      </c>
      <c r="F832" s="41">
        <f>IFERROR(D832,'2A'!G832)</f>
        <v>0</v>
      </c>
      <c r="G832" s="68">
        <f>IFERROR(D832,'2A'!H832)</f>
        <v>0</v>
      </c>
      <c r="H832" s="41">
        <f>IFERROR(D832,'2A'!I832)</f>
        <v>0</v>
      </c>
      <c r="I832" s="41">
        <f>IFERROR(D832,'2A'!J832)</f>
        <v>0</v>
      </c>
      <c r="J832" s="41">
        <f>IFERROR(D832,'2A'!K832)</f>
        <v>0</v>
      </c>
      <c r="K832" s="41">
        <f>IFERROR(D832,'2A'!L832)</f>
        <v>0</v>
      </c>
      <c r="L832" s="41">
        <f>IFERROR(D832,'2A'!M832)</f>
        <v>0</v>
      </c>
    </row>
    <row r="833" spans="2:12">
      <c r="B833" s="162">
        <f t="shared" si="13"/>
        <v>828</v>
      </c>
      <c r="C833" s="73">
        <f>'2A'!E833</f>
        <v>0</v>
      </c>
      <c r="D833" s="42">
        <f>VLOOKUP(C833,BOOKS!$E$6:$N$1005,10,0)</f>
        <v>0</v>
      </c>
      <c r="E833" s="45">
        <f>IFERROR(D833,'2A'!F833)</f>
        <v>0</v>
      </c>
      <c r="F833" s="44">
        <f>IFERROR(D833,'2A'!G833)</f>
        <v>0</v>
      </c>
      <c r="G833" s="67">
        <f>IFERROR(D833,'2A'!H833)</f>
        <v>0</v>
      </c>
      <c r="H833" s="44">
        <f>IFERROR(D833,'2A'!I833)</f>
        <v>0</v>
      </c>
      <c r="I833" s="44">
        <f>IFERROR(D833,'2A'!J833)</f>
        <v>0</v>
      </c>
      <c r="J833" s="44">
        <f>IFERROR(D833,'2A'!K833)</f>
        <v>0</v>
      </c>
      <c r="K833" s="44">
        <f>IFERROR(D833,'2A'!L833)</f>
        <v>0</v>
      </c>
      <c r="L833" s="44">
        <f>IFERROR(D833,'2A'!M833)</f>
        <v>0</v>
      </c>
    </row>
    <row r="834" spans="2:12">
      <c r="B834" s="161">
        <f t="shared" si="13"/>
        <v>829</v>
      </c>
      <c r="C834" s="74">
        <f>'2A'!E834</f>
        <v>0</v>
      </c>
      <c r="D834" s="42">
        <f>VLOOKUP(C834,BOOKS!$E$6:$N$1005,10,0)</f>
        <v>0</v>
      </c>
      <c r="E834" s="43">
        <f>IFERROR(D834,'2A'!F834)</f>
        <v>0</v>
      </c>
      <c r="F834" s="41">
        <f>IFERROR(D834,'2A'!G834)</f>
        <v>0</v>
      </c>
      <c r="G834" s="68">
        <f>IFERROR(D834,'2A'!H834)</f>
        <v>0</v>
      </c>
      <c r="H834" s="41">
        <f>IFERROR(D834,'2A'!I834)</f>
        <v>0</v>
      </c>
      <c r="I834" s="41">
        <f>IFERROR(D834,'2A'!J834)</f>
        <v>0</v>
      </c>
      <c r="J834" s="41">
        <f>IFERROR(D834,'2A'!K834)</f>
        <v>0</v>
      </c>
      <c r="K834" s="41">
        <f>IFERROR(D834,'2A'!L834)</f>
        <v>0</v>
      </c>
      <c r="L834" s="41">
        <f>IFERROR(D834,'2A'!M834)</f>
        <v>0</v>
      </c>
    </row>
    <row r="835" spans="2:12">
      <c r="B835" s="162">
        <f t="shared" si="13"/>
        <v>830</v>
      </c>
      <c r="C835" s="73">
        <f>'2A'!E835</f>
        <v>0</v>
      </c>
      <c r="D835" s="42">
        <f>VLOOKUP(C835,BOOKS!$E$6:$N$1005,10,0)</f>
        <v>0</v>
      </c>
      <c r="E835" s="45">
        <f>IFERROR(D835,'2A'!F835)</f>
        <v>0</v>
      </c>
      <c r="F835" s="44">
        <f>IFERROR(D835,'2A'!G835)</f>
        <v>0</v>
      </c>
      <c r="G835" s="67">
        <f>IFERROR(D835,'2A'!H835)</f>
        <v>0</v>
      </c>
      <c r="H835" s="44">
        <f>IFERROR(D835,'2A'!I835)</f>
        <v>0</v>
      </c>
      <c r="I835" s="44">
        <f>IFERROR(D835,'2A'!J835)</f>
        <v>0</v>
      </c>
      <c r="J835" s="44">
        <f>IFERROR(D835,'2A'!K835)</f>
        <v>0</v>
      </c>
      <c r="K835" s="44">
        <f>IFERROR(D835,'2A'!L835)</f>
        <v>0</v>
      </c>
      <c r="L835" s="44">
        <f>IFERROR(D835,'2A'!M835)</f>
        <v>0</v>
      </c>
    </row>
    <row r="836" spans="2:12">
      <c r="B836" s="161">
        <f t="shared" si="13"/>
        <v>831</v>
      </c>
      <c r="C836" s="74">
        <f>'2A'!E836</f>
        <v>0</v>
      </c>
      <c r="D836" s="42">
        <f>VLOOKUP(C836,BOOKS!$E$6:$N$1005,10,0)</f>
        <v>0</v>
      </c>
      <c r="E836" s="43">
        <f>IFERROR(D836,'2A'!F836)</f>
        <v>0</v>
      </c>
      <c r="F836" s="41">
        <f>IFERROR(D836,'2A'!G836)</f>
        <v>0</v>
      </c>
      <c r="G836" s="68">
        <f>IFERROR(D836,'2A'!H836)</f>
        <v>0</v>
      </c>
      <c r="H836" s="41">
        <f>IFERROR(D836,'2A'!I836)</f>
        <v>0</v>
      </c>
      <c r="I836" s="41">
        <f>IFERROR(D836,'2A'!J836)</f>
        <v>0</v>
      </c>
      <c r="J836" s="41">
        <f>IFERROR(D836,'2A'!K836)</f>
        <v>0</v>
      </c>
      <c r="K836" s="41">
        <f>IFERROR(D836,'2A'!L836)</f>
        <v>0</v>
      </c>
      <c r="L836" s="41">
        <f>IFERROR(D836,'2A'!M836)</f>
        <v>0</v>
      </c>
    </row>
    <row r="837" spans="2:12">
      <c r="B837" s="162">
        <f t="shared" si="13"/>
        <v>832</v>
      </c>
      <c r="C837" s="73">
        <f>'2A'!E837</f>
        <v>0</v>
      </c>
      <c r="D837" s="42">
        <f>VLOOKUP(C837,BOOKS!$E$6:$N$1005,10,0)</f>
        <v>0</v>
      </c>
      <c r="E837" s="45">
        <f>IFERROR(D837,'2A'!F837)</f>
        <v>0</v>
      </c>
      <c r="F837" s="44">
        <f>IFERROR(D837,'2A'!G837)</f>
        <v>0</v>
      </c>
      <c r="G837" s="67">
        <f>IFERROR(D837,'2A'!H837)</f>
        <v>0</v>
      </c>
      <c r="H837" s="44">
        <f>IFERROR(D837,'2A'!I837)</f>
        <v>0</v>
      </c>
      <c r="I837" s="44">
        <f>IFERROR(D837,'2A'!J837)</f>
        <v>0</v>
      </c>
      <c r="J837" s="44">
        <f>IFERROR(D837,'2A'!K837)</f>
        <v>0</v>
      </c>
      <c r="K837" s="44">
        <f>IFERROR(D837,'2A'!L837)</f>
        <v>0</v>
      </c>
      <c r="L837" s="44">
        <f>IFERROR(D837,'2A'!M837)</f>
        <v>0</v>
      </c>
    </row>
    <row r="838" spans="2:12">
      <c r="B838" s="161">
        <f t="shared" si="13"/>
        <v>833</v>
      </c>
      <c r="C838" s="74">
        <f>'2A'!E838</f>
        <v>0</v>
      </c>
      <c r="D838" s="42">
        <f>VLOOKUP(C838,BOOKS!$E$6:$N$1005,10,0)</f>
        <v>0</v>
      </c>
      <c r="E838" s="43">
        <f>IFERROR(D838,'2A'!F838)</f>
        <v>0</v>
      </c>
      <c r="F838" s="41">
        <f>IFERROR(D838,'2A'!G838)</f>
        <v>0</v>
      </c>
      <c r="G838" s="68">
        <f>IFERROR(D838,'2A'!H838)</f>
        <v>0</v>
      </c>
      <c r="H838" s="41">
        <f>IFERROR(D838,'2A'!I838)</f>
        <v>0</v>
      </c>
      <c r="I838" s="41">
        <f>IFERROR(D838,'2A'!J838)</f>
        <v>0</v>
      </c>
      <c r="J838" s="41">
        <f>IFERROR(D838,'2A'!K838)</f>
        <v>0</v>
      </c>
      <c r="K838" s="41">
        <f>IFERROR(D838,'2A'!L838)</f>
        <v>0</v>
      </c>
      <c r="L838" s="41">
        <f>IFERROR(D838,'2A'!M838)</f>
        <v>0</v>
      </c>
    </row>
    <row r="839" spans="2:12">
      <c r="B839" s="162">
        <f t="shared" si="13"/>
        <v>834</v>
      </c>
      <c r="C839" s="73">
        <f>'2A'!E839</f>
        <v>0</v>
      </c>
      <c r="D839" s="42">
        <f>VLOOKUP(C839,BOOKS!$E$6:$N$1005,10,0)</f>
        <v>0</v>
      </c>
      <c r="E839" s="45">
        <f>IFERROR(D839,'2A'!F839)</f>
        <v>0</v>
      </c>
      <c r="F839" s="44">
        <f>IFERROR(D839,'2A'!G839)</f>
        <v>0</v>
      </c>
      <c r="G839" s="67">
        <f>IFERROR(D839,'2A'!H839)</f>
        <v>0</v>
      </c>
      <c r="H839" s="44">
        <f>IFERROR(D839,'2A'!I839)</f>
        <v>0</v>
      </c>
      <c r="I839" s="44">
        <f>IFERROR(D839,'2A'!J839)</f>
        <v>0</v>
      </c>
      <c r="J839" s="44">
        <f>IFERROR(D839,'2A'!K839)</f>
        <v>0</v>
      </c>
      <c r="K839" s="44">
        <f>IFERROR(D839,'2A'!L839)</f>
        <v>0</v>
      </c>
      <c r="L839" s="44">
        <f>IFERROR(D839,'2A'!M839)</f>
        <v>0</v>
      </c>
    </row>
    <row r="840" spans="2:12">
      <c r="B840" s="161">
        <f t="shared" ref="B840:B903" si="14">B839+1</f>
        <v>835</v>
      </c>
      <c r="C840" s="74">
        <f>'2A'!E840</f>
        <v>0</v>
      </c>
      <c r="D840" s="42">
        <f>VLOOKUP(C840,BOOKS!$E$6:$N$1005,10,0)</f>
        <v>0</v>
      </c>
      <c r="E840" s="43">
        <f>IFERROR(D840,'2A'!F840)</f>
        <v>0</v>
      </c>
      <c r="F840" s="41">
        <f>IFERROR(D840,'2A'!G840)</f>
        <v>0</v>
      </c>
      <c r="G840" s="68">
        <f>IFERROR(D840,'2A'!H840)</f>
        <v>0</v>
      </c>
      <c r="H840" s="41">
        <f>IFERROR(D840,'2A'!I840)</f>
        <v>0</v>
      </c>
      <c r="I840" s="41">
        <f>IFERROR(D840,'2A'!J840)</f>
        <v>0</v>
      </c>
      <c r="J840" s="41">
        <f>IFERROR(D840,'2A'!K840)</f>
        <v>0</v>
      </c>
      <c r="K840" s="41">
        <f>IFERROR(D840,'2A'!L840)</f>
        <v>0</v>
      </c>
      <c r="L840" s="41">
        <f>IFERROR(D840,'2A'!M840)</f>
        <v>0</v>
      </c>
    </row>
    <row r="841" spans="2:12">
      <c r="B841" s="162">
        <f t="shared" si="14"/>
        <v>836</v>
      </c>
      <c r="C841" s="73">
        <f>'2A'!E841</f>
        <v>0</v>
      </c>
      <c r="D841" s="42">
        <f>VLOOKUP(C841,BOOKS!$E$6:$N$1005,10,0)</f>
        <v>0</v>
      </c>
      <c r="E841" s="45">
        <f>IFERROR(D841,'2A'!F841)</f>
        <v>0</v>
      </c>
      <c r="F841" s="44">
        <f>IFERROR(D841,'2A'!G841)</f>
        <v>0</v>
      </c>
      <c r="G841" s="67">
        <f>IFERROR(D841,'2A'!H841)</f>
        <v>0</v>
      </c>
      <c r="H841" s="44">
        <f>IFERROR(D841,'2A'!I841)</f>
        <v>0</v>
      </c>
      <c r="I841" s="44">
        <f>IFERROR(D841,'2A'!J841)</f>
        <v>0</v>
      </c>
      <c r="J841" s="44">
        <f>IFERROR(D841,'2A'!K841)</f>
        <v>0</v>
      </c>
      <c r="K841" s="44">
        <f>IFERROR(D841,'2A'!L841)</f>
        <v>0</v>
      </c>
      <c r="L841" s="44">
        <f>IFERROR(D841,'2A'!M841)</f>
        <v>0</v>
      </c>
    </row>
    <row r="842" spans="2:12">
      <c r="B842" s="161">
        <f t="shared" si="14"/>
        <v>837</v>
      </c>
      <c r="C842" s="74">
        <f>'2A'!E842</f>
        <v>0</v>
      </c>
      <c r="D842" s="42">
        <f>VLOOKUP(C842,BOOKS!$E$6:$N$1005,10,0)</f>
        <v>0</v>
      </c>
      <c r="E842" s="43">
        <f>IFERROR(D842,'2A'!F842)</f>
        <v>0</v>
      </c>
      <c r="F842" s="41">
        <f>IFERROR(D842,'2A'!G842)</f>
        <v>0</v>
      </c>
      <c r="G842" s="68">
        <f>IFERROR(D842,'2A'!H842)</f>
        <v>0</v>
      </c>
      <c r="H842" s="41">
        <f>IFERROR(D842,'2A'!I842)</f>
        <v>0</v>
      </c>
      <c r="I842" s="41">
        <f>IFERROR(D842,'2A'!J842)</f>
        <v>0</v>
      </c>
      <c r="J842" s="41">
        <f>IFERROR(D842,'2A'!K842)</f>
        <v>0</v>
      </c>
      <c r="K842" s="41">
        <f>IFERROR(D842,'2A'!L842)</f>
        <v>0</v>
      </c>
      <c r="L842" s="41">
        <f>IFERROR(D842,'2A'!M842)</f>
        <v>0</v>
      </c>
    </row>
    <row r="843" spans="2:12">
      <c r="B843" s="162">
        <f t="shared" si="14"/>
        <v>838</v>
      </c>
      <c r="C843" s="73">
        <f>'2A'!E843</f>
        <v>0</v>
      </c>
      <c r="D843" s="42">
        <f>VLOOKUP(C843,BOOKS!$E$6:$N$1005,10,0)</f>
        <v>0</v>
      </c>
      <c r="E843" s="45">
        <f>IFERROR(D843,'2A'!F843)</f>
        <v>0</v>
      </c>
      <c r="F843" s="44">
        <f>IFERROR(D843,'2A'!G843)</f>
        <v>0</v>
      </c>
      <c r="G843" s="67">
        <f>IFERROR(D843,'2A'!H843)</f>
        <v>0</v>
      </c>
      <c r="H843" s="44">
        <f>IFERROR(D843,'2A'!I843)</f>
        <v>0</v>
      </c>
      <c r="I843" s="44">
        <f>IFERROR(D843,'2A'!J843)</f>
        <v>0</v>
      </c>
      <c r="J843" s="44">
        <f>IFERROR(D843,'2A'!K843)</f>
        <v>0</v>
      </c>
      <c r="K843" s="44">
        <f>IFERROR(D843,'2A'!L843)</f>
        <v>0</v>
      </c>
      <c r="L843" s="44">
        <f>IFERROR(D843,'2A'!M843)</f>
        <v>0</v>
      </c>
    </row>
    <row r="844" spans="2:12">
      <c r="B844" s="161">
        <f t="shared" si="14"/>
        <v>839</v>
      </c>
      <c r="C844" s="74">
        <f>'2A'!E844</f>
        <v>0</v>
      </c>
      <c r="D844" s="42">
        <f>VLOOKUP(C844,BOOKS!$E$6:$N$1005,10,0)</f>
        <v>0</v>
      </c>
      <c r="E844" s="43">
        <f>IFERROR(D844,'2A'!F844)</f>
        <v>0</v>
      </c>
      <c r="F844" s="41">
        <f>IFERROR(D844,'2A'!G844)</f>
        <v>0</v>
      </c>
      <c r="G844" s="68">
        <f>IFERROR(D844,'2A'!H844)</f>
        <v>0</v>
      </c>
      <c r="H844" s="41">
        <f>IFERROR(D844,'2A'!I844)</f>
        <v>0</v>
      </c>
      <c r="I844" s="41">
        <f>IFERROR(D844,'2A'!J844)</f>
        <v>0</v>
      </c>
      <c r="J844" s="41">
        <f>IFERROR(D844,'2A'!K844)</f>
        <v>0</v>
      </c>
      <c r="K844" s="41">
        <f>IFERROR(D844,'2A'!L844)</f>
        <v>0</v>
      </c>
      <c r="L844" s="41">
        <f>IFERROR(D844,'2A'!M844)</f>
        <v>0</v>
      </c>
    </row>
    <row r="845" spans="2:12">
      <c r="B845" s="162">
        <f t="shared" si="14"/>
        <v>840</v>
      </c>
      <c r="C845" s="73">
        <f>'2A'!E845</f>
        <v>0</v>
      </c>
      <c r="D845" s="42">
        <f>VLOOKUP(C845,BOOKS!$E$6:$N$1005,10,0)</f>
        <v>0</v>
      </c>
      <c r="E845" s="45">
        <f>IFERROR(D845,'2A'!F845)</f>
        <v>0</v>
      </c>
      <c r="F845" s="44">
        <f>IFERROR(D845,'2A'!G845)</f>
        <v>0</v>
      </c>
      <c r="G845" s="67">
        <f>IFERROR(D845,'2A'!H845)</f>
        <v>0</v>
      </c>
      <c r="H845" s="44">
        <f>IFERROR(D845,'2A'!I845)</f>
        <v>0</v>
      </c>
      <c r="I845" s="44">
        <f>IFERROR(D845,'2A'!J845)</f>
        <v>0</v>
      </c>
      <c r="J845" s="44">
        <f>IFERROR(D845,'2A'!K845)</f>
        <v>0</v>
      </c>
      <c r="K845" s="44">
        <f>IFERROR(D845,'2A'!L845)</f>
        <v>0</v>
      </c>
      <c r="L845" s="44">
        <f>IFERROR(D845,'2A'!M845)</f>
        <v>0</v>
      </c>
    </row>
    <row r="846" spans="2:12">
      <c r="B846" s="161">
        <f t="shared" si="14"/>
        <v>841</v>
      </c>
      <c r="C846" s="74">
        <f>'2A'!E846</f>
        <v>0</v>
      </c>
      <c r="D846" s="42">
        <f>VLOOKUP(C846,BOOKS!$E$6:$N$1005,10,0)</f>
        <v>0</v>
      </c>
      <c r="E846" s="43">
        <f>IFERROR(D846,'2A'!F846)</f>
        <v>0</v>
      </c>
      <c r="F846" s="41">
        <f>IFERROR(D846,'2A'!G846)</f>
        <v>0</v>
      </c>
      <c r="G846" s="68">
        <f>IFERROR(D846,'2A'!H846)</f>
        <v>0</v>
      </c>
      <c r="H846" s="41">
        <f>IFERROR(D846,'2A'!I846)</f>
        <v>0</v>
      </c>
      <c r="I846" s="41">
        <f>IFERROR(D846,'2A'!J846)</f>
        <v>0</v>
      </c>
      <c r="J846" s="41">
        <f>IFERROR(D846,'2A'!K846)</f>
        <v>0</v>
      </c>
      <c r="K846" s="41">
        <f>IFERROR(D846,'2A'!L846)</f>
        <v>0</v>
      </c>
      <c r="L846" s="41">
        <f>IFERROR(D846,'2A'!M846)</f>
        <v>0</v>
      </c>
    </row>
    <row r="847" spans="2:12">
      <c r="B847" s="162">
        <f t="shared" si="14"/>
        <v>842</v>
      </c>
      <c r="C847" s="73">
        <f>'2A'!E847</f>
        <v>0</v>
      </c>
      <c r="D847" s="42">
        <f>VLOOKUP(C847,BOOKS!$E$6:$N$1005,10,0)</f>
        <v>0</v>
      </c>
      <c r="E847" s="45">
        <f>IFERROR(D847,'2A'!F847)</f>
        <v>0</v>
      </c>
      <c r="F847" s="44">
        <f>IFERROR(D847,'2A'!G847)</f>
        <v>0</v>
      </c>
      <c r="G847" s="67">
        <f>IFERROR(D847,'2A'!H847)</f>
        <v>0</v>
      </c>
      <c r="H847" s="44">
        <f>IFERROR(D847,'2A'!I847)</f>
        <v>0</v>
      </c>
      <c r="I847" s="44">
        <f>IFERROR(D847,'2A'!J847)</f>
        <v>0</v>
      </c>
      <c r="J847" s="44">
        <f>IFERROR(D847,'2A'!K847)</f>
        <v>0</v>
      </c>
      <c r="K847" s="44">
        <f>IFERROR(D847,'2A'!L847)</f>
        <v>0</v>
      </c>
      <c r="L847" s="44">
        <f>IFERROR(D847,'2A'!M847)</f>
        <v>0</v>
      </c>
    </row>
    <row r="848" spans="2:12">
      <c r="B848" s="161">
        <f t="shared" si="14"/>
        <v>843</v>
      </c>
      <c r="C848" s="74">
        <f>'2A'!E848</f>
        <v>0</v>
      </c>
      <c r="D848" s="42">
        <f>VLOOKUP(C848,BOOKS!$E$6:$N$1005,10,0)</f>
        <v>0</v>
      </c>
      <c r="E848" s="43">
        <f>IFERROR(D848,'2A'!F848)</f>
        <v>0</v>
      </c>
      <c r="F848" s="41">
        <f>IFERROR(D848,'2A'!G848)</f>
        <v>0</v>
      </c>
      <c r="G848" s="68">
        <f>IFERROR(D848,'2A'!H848)</f>
        <v>0</v>
      </c>
      <c r="H848" s="41">
        <f>IFERROR(D848,'2A'!I848)</f>
        <v>0</v>
      </c>
      <c r="I848" s="41">
        <f>IFERROR(D848,'2A'!J848)</f>
        <v>0</v>
      </c>
      <c r="J848" s="41">
        <f>IFERROR(D848,'2A'!K848)</f>
        <v>0</v>
      </c>
      <c r="K848" s="41">
        <f>IFERROR(D848,'2A'!L848)</f>
        <v>0</v>
      </c>
      <c r="L848" s="41">
        <f>IFERROR(D848,'2A'!M848)</f>
        <v>0</v>
      </c>
    </row>
    <row r="849" spans="2:12">
      <c r="B849" s="162">
        <f t="shared" si="14"/>
        <v>844</v>
      </c>
      <c r="C849" s="73">
        <f>'2A'!E849</f>
        <v>0</v>
      </c>
      <c r="D849" s="42">
        <f>VLOOKUP(C849,BOOKS!$E$6:$N$1005,10,0)</f>
        <v>0</v>
      </c>
      <c r="E849" s="45">
        <f>IFERROR(D849,'2A'!F849)</f>
        <v>0</v>
      </c>
      <c r="F849" s="44">
        <f>IFERROR(D849,'2A'!G849)</f>
        <v>0</v>
      </c>
      <c r="G849" s="67">
        <f>IFERROR(D849,'2A'!H849)</f>
        <v>0</v>
      </c>
      <c r="H849" s="44">
        <f>IFERROR(D849,'2A'!I849)</f>
        <v>0</v>
      </c>
      <c r="I849" s="44">
        <f>IFERROR(D849,'2A'!J849)</f>
        <v>0</v>
      </c>
      <c r="J849" s="44">
        <f>IFERROR(D849,'2A'!K849)</f>
        <v>0</v>
      </c>
      <c r="K849" s="44">
        <f>IFERROR(D849,'2A'!L849)</f>
        <v>0</v>
      </c>
      <c r="L849" s="44">
        <f>IFERROR(D849,'2A'!M849)</f>
        <v>0</v>
      </c>
    </row>
    <row r="850" spans="2:12">
      <c r="B850" s="161">
        <f t="shared" si="14"/>
        <v>845</v>
      </c>
      <c r="C850" s="74">
        <f>'2A'!E850</f>
        <v>0</v>
      </c>
      <c r="D850" s="42">
        <f>VLOOKUP(C850,BOOKS!$E$6:$N$1005,10,0)</f>
        <v>0</v>
      </c>
      <c r="E850" s="43">
        <f>IFERROR(D850,'2A'!F850)</f>
        <v>0</v>
      </c>
      <c r="F850" s="41">
        <f>IFERROR(D850,'2A'!G850)</f>
        <v>0</v>
      </c>
      <c r="G850" s="68">
        <f>IFERROR(D850,'2A'!H850)</f>
        <v>0</v>
      </c>
      <c r="H850" s="41">
        <f>IFERROR(D850,'2A'!I850)</f>
        <v>0</v>
      </c>
      <c r="I850" s="41">
        <f>IFERROR(D850,'2A'!J850)</f>
        <v>0</v>
      </c>
      <c r="J850" s="41">
        <f>IFERROR(D850,'2A'!K850)</f>
        <v>0</v>
      </c>
      <c r="K850" s="41">
        <f>IFERROR(D850,'2A'!L850)</f>
        <v>0</v>
      </c>
      <c r="L850" s="41">
        <f>IFERROR(D850,'2A'!M850)</f>
        <v>0</v>
      </c>
    </row>
    <row r="851" spans="2:12">
      <c r="B851" s="162">
        <f t="shared" si="14"/>
        <v>846</v>
      </c>
      <c r="C851" s="73">
        <f>'2A'!E851</f>
        <v>0</v>
      </c>
      <c r="D851" s="42">
        <f>VLOOKUP(C851,BOOKS!$E$6:$N$1005,10,0)</f>
        <v>0</v>
      </c>
      <c r="E851" s="45">
        <f>IFERROR(D851,'2A'!F851)</f>
        <v>0</v>
      </c>
      <c r="F851" s="44">
        <f>IFERROR(D851,'2A'!G851)</f>
        <v>0</v>
      </c>
      <c r="G851" s="67">
        <f>IFERROR(D851,'2A'!H851)</f>
        <v>0</v>
      </c>
      <c r="H851" s="44">
        <f>IFERROR(D851,'2A'!I851)</f>
        <v>0</v>
      </c>
      <c r="I851" s="44">
        <f>IFERROR(D851,'2A'!J851)</f>
        <v>0</v>
      </c>
      <c r="J851" s="44">
        <f>IFERROR(D851,'2A'!K851)</f>
        <v>0</v>
      </c>
      <c r="K851" s="44">
        <f>IFERROR(D851,'2A'!L851)</f>
        <v>0</v>
      </c>
      <c r="L851" s="44">
        <f>IFERROR(D851,'2A'!M851)</f>
        <v>0</v>
      </c>
    </row>
    <row r="852" spans="2:12">
      <c r="B852" s="161">
        <f t="shared" si="14"/>
        <v>847</v>
      </c>
      <c r="C852" s="74">
        <f>'2A'!E852</f>
        <v>0</v>
      </c>
      <c r="D852" s="42">
        <f>VLOOKUP(C852,BOOKS!$E$6:$N$1005,10,0)</f>
        <v>0</v>
      </c>
      <c r="E852" s="43">
        <f>IFERROR(D852,'2A'!F852)</f>
        <v>0</v>
      </c>
      <c r="F852" s="41">
        <f>IFERROR(D852,'2A'!G852)</f>
        <v>0</v>
      </c>
      <c r="G852" s="68">
        <f>IFERROR(D852,'2A'!H852)</f>
        <v>0</v>
      </c>
      <c r="H852" s="41">
        <f>IFERROR(D852,'2A'!I852)</f>
        <v>0</v>
      </c>
      <c r="I852" s="41">
        <f>IFERROR(D852,'2A'!J852)</f>
        <v>0</v>
      </c>
      <c r="J852" s="41">
        <f>IFERROR(D852,'2A'!K852)</f>
        <v>0</v>
      </c>
      <c r="K852" s="41">
        <f>IFERROR(D852,'2A'!L852)</f>
        <v>0</v>
      </c>
      <c r="L852" s="41">
        <f>IFERROR(D852,'2A'!M852)</f>
        <v>0</v>
      </c>
    </row>
    <row r="853" spans="2:12">
      <c r="B853" s="162">
        <f t="shared" si="14"/>
        <v>848</v>
      </c>
      <c r="C853" s="73">
        <f>'2A'!E853</f>
        <v>0</v>
      </c>
      <c r="D853" s="42">
        <f>VLOOKUP(C853,BOOKS!$E$6:$N$1005,10,0)</f>
        <v>0</v>
      </c>
      <c r="E853" s="45">
        <f>IFERROR(D853,'2A'!F853)</f>
        <v>0</v>
      </c>
      <c r="F853" s="44">
        <f>IFERROR(D853,'2A'!G853)</f>
        <v>0</v>
      </c>
      <c r="G853" s="67">
        <f>IFERROR(D853,'2A'!H853)</f>
        <v>0</v>
      </c>
      <c r="H853" s="44">
        <f>IFERROR(D853,'2A'!I853)</f>
        <v>0</v>
      </c>
      <c r="I853" s="44">
        <f>IFERROR(D853,'2A'!J853)</f>
        <v>0</v>
      </c>
      <c r="J853" s="44">
        <f>IFERROR(D853,'2A'!K853)</f>
        <v>0</v>
      </c>
      <c r="K853" s="44">
        <f>IFERROR(D853,'2A'!L853)</f>
        <v>0</v>
      </c>
      <c r="L853" s="44">
        <f>IFERROR(D853,'2A'!M853)</f>
        <v>0</v>
      </c>
    </row>
    <row r="854" spans="2:12">
      <c r="B854" s="161">
        <f t="shared" si="14"/>
        <v>849</v>
      </c>
      <c r="C854" s="74">
        <f>'2A'!E854</f>
        <v>0</v>
      </c>
      <c r="D854" s="42">
        <f>VLOOKUP(C854,BOOKS!$E$6:$N$1005,10,0)</f>
        <v>0</v>
      </c>
      <c r="E854" s="43">
        <f>IFERROR(D854,'2A'!F854)</f>
        <v>0</v>
      </c>
      <c r="F854" s="41">
        <f>IFERROR(D854,'2A'!G854)</f>
        <v>0</v>
      </c>
      <c r="G854" s="68">
        <f>IFERROR(D854,'2A'!H854)</f>
        <v>0</v>
      </c>
      <c r="H854" s="41">
        <f>IFERROR(D854,'2A'!I854)</f>
        <v>0</v>
      </c>
      <c r="I854" s="41">
        <f>IFERROR(D854,'2A'!J854)</f>
        <v>0</v>
      </c>
      <c r="J854" s="41">
        <f>IFERROR(D854,'2A'!K854)</f>
        <v>0</v>
      </c>
      <c r="K854" s="41">
        <f>IFERROR(D854,'2A'!L854)</f>
        <v>0</v>
      </c>
      <c r="L854" s="41">
        <f>IFERROR(D854,'2A'!M854)</f>
        <v>0</v>
      </c>
    </row>
    <row r="855" spans="2:12">
      <c r="B855" s="162">
        <f t="shared" si="14"/>
        <v>850</v>
      </c>
      <c r="C855" s="73">
        <f>'2A'!E855</f>
        <v>0</v>
      </c>
      <c r="D855" s="42">
        <f>VLOOKUP(C855,BOOKS!$E$6:$N$1005,10,0)</f>
        <v>0</v>
      </c>
      <c r="E855" s="45">
        <f>IFERROR(D855,'2A'!F855)</f>
        <v>0</v>
      </c>
      <c r="F855" s="44">
        <f>IFERROR(D855,'2A'!G855)</f>
        <v>0</v>
      </c>
      <c r="G855" s="67">
        <f>IFERROR(D855,'2A'!H855)</f>
        <v>0</v>
      </c>
      <c r="H855" s="44">
        <f>IFERROR(D855,'2A'!I855)</f>
        <v>0</v>
      </c>
      <c r="I855" s="44">
        <f>IFERROR(D855,'2A'!J855)</f>
        <v>0</v>
      </c>
      <c r="J855" s="44">
        <f>IFERROR(D855,'2A'!K855)</f>
        <v>0</v>
      </c>
      <c r="K855" s="44">
        <f>IFERROR(D855,'2A'!L855)</f>
        <v>0</v>
      </c>
      <c r="L855" s="44">
        <f>IFERROR(D855,'2A'!M855)</f>
        <v>0</v>
      </c>
    </row>
    <row r="856" spans="2:12">
      <c r="B856" s="161">
        <f t="shared" si="14"/>
        <v>851</v>
      </c>
      <c r="C856" s="74">
        <f>'2A'!E856</f>
        <v>0</v>
      </c>
      <c r="D856" s="42">
        <f>VLOOKUP(C856,BOOKS!$E$6:$N$1005,10,0)</f>
        <v>0</v>
      </c>
      <c r="E856" s="43">
        <f>IFERROR(D856,'2A'!F856)</f>
        <v>0</v>
      </c>
      <c r="F856" s="41">
        <f>IFERROR(D856,'2A'!G856)</f>
        <v>0</v>
      </c>
      <c r="G856" s="68">
        <f>IFERROR(D856,'2A'!H856)</f>
        <v>0</v>
      </c>
      <c r="H856" s="41">
        <f>IFERROR(D856,'2A'!I856)</f>
        <v>0</v>
      </c>
      <c r="I856" s="41">
        <f>IFERROR(D856,'2A'!J856)</f>
        <v>0</v>
      </c>
      <c r="J856" s="41">
        <f>IFERROR(D856,'2A'!K856)</f>
        <v>0</v>
      </c>
      <c r="K856" s="41">
        <f>IFERROR(D856,'2A'!L856)</f>
        <v>0</v>
      </c>
      <c r="L856" s="41">
        <f>IFERROR(D856,'2A'!M856)</f>
        <v>0</v>
      </c>
    </row>
    <row r="857" spans="2:12">
      <c r="B857" s="162">
        <f t="shared" si="14"/>
        <v>852</v>
      </c>
      <c r="C857" s="73">
        <f>'2A'!E857</f>
        <v>0</v>
      </c>
      <c r="D857" s="42">
        <f>VLOOKUP(C857,BOOKS!$E$6:$N$1005,10,0)</f>
        <v>0</v>
      </c>
      <c r="E857" s="45">
        <f>IFERROR(D857,'2A'!F857)</f>
        <v>0</v>
      </c>
      <c r="F857" s="44">
        <f>IFERROR(D857,'2A'!G857)</f>
        <v>0</v>
      </c>
      <c r="G857" s="67">
        <f>IFERROR(D857,'2A'!H857)</f>
        <v>0</v>
      </c>
      <c r="H857" s="44">
        <f>IFERROR(D857,'2A'!I857)</f>
        <v>0</v>
      </c>
      <c r="I857" s="44">
        <f>IFERROR(D857,'2A'!J857)</f>
        <v>0</v>
      </c>
      <c r="J857" s="44">
        <f>IFERROR(D857,'2A'!K857)</f>
        <v>0</v>
      </c>
      <c r="K857" s="44">
        <f>IFERROR(D857,'2A'!L857)</f>
        <v>0</v>
      </c>
      <c r="L857" s="44">
        <f>IFERROR(D857,'2A'!M857)</f>
        <v>0</v>
      </c>
    </row>
    <row r="858" spans="2:12">
      <c r="B858" s="161">
        <f t="shared" si="14"/>
        <v>853</v>
      </c>
      <c r="C858" s="74">
        <f>'2A'!E858</f>
        <v>0</v>
      </c>
      <c r="D858" s="42">
        <f>VLOOKUP(C858,BOOKS!$E$6:$N$1005,10,0)</f>
        <v>0</v>
      </c>
      <c r="E858" s="43">
        <f>IFERROR(D858,'2A'!F858)</f>
        <v>0</v>
      </c>
      <c r="F858" s="41">
        <f>IFERROR(D858,'2A'!G858)</f>
        <v>0</v>
      </c>
      <c r="G858" s="68">
        <f>IFERROR(D858,'2A'!H858)</f>
        <v>0</v>
      </c>
      <c r="H858" s="41">
        <f>IFERROR(D858,'2A'!I858)</f>
        <v>0</v>
      </c>
      <c r="I858" s="41">
        <f>IFERROR(D858,'2A'!J858)</f>
        <v>0</v>
      </c>
      <c r="J858" s="41">
        <f>IFERROR(D858,'2A'!K858)</f>
        <v>0</v>
      </c>
      <c r="K858" s="41">
        <f>IFERROR(D858,'2A'!L858)</f>
        <v>0</v>
      </c>
      <c r="L858" s="41">
        <f>IFERROR(D858,'2A'!M858)</f>
        <v>0</v>
      </c>
    </row>
    <row r="859" spans="2:12">
      <c r="B859" s="162">
        <f t="shared" si="14"/>
        <v>854</v>
      </c>
      <c r="C859" s="73">
        <f>'2A'!E859</f>
        <v>0</v>
      </c>
      <c r="D859" s="42">
        <f>VLOOKUP(C859,BOOKS!$E$6:$N$1005,10,0)</f>
        <v>0</v>
      </c>
      <c r="E859" s="45">
        <f>IFERROR(D859,'2A'!F859)</f>
        <v>0</v>
      </c>
      <c r="F859" s="44">
        <f>IFERROR(D859,'2A'!G859)</f>
        <v>0</v>
      </c>
      <c r="G859" s="67">
        <f>IFERROR(D859,'2A'!H859)</f>
        <v>0</v>
      </c>
      <c r="H859" s="44">
        <f>IFERROR(D859,'2A'!I859)</f>
        <v>0</v>
      </c>
      <c r="I859" s="44">
        <f>IFERROR(D859,'2A'!J859)</f>
        <v>0</v>
      </c>
      <c r="J859" s="44">
        <f>IFERROR(D859,'2A'!K859)</f>
        <v>0</v>
      </c>
      <c r="K859" s="44">
        <f>IFERROR(D859,'2A'!L859)</f>
        <v>0</v>
      </c>
      <c r="L859" s="44">
        <f>IFERROR(D859,'2A'!M859)</f>
        <v>0</v>
      </c>
    </row>
    <row r="860" spans="2:12">
      <c r="B860" s="161">
        <f t="shared" si="14"/>
        <v>855</v>
      </c>
      <c r="C860" s="74">
        <f>'2A'!E860</f>
        <v>0</v>
      </c>
      <c r="D860" s="42">
        <f>VLOOKUP(C860,BOOKS!$E$6:$N$1005,10,0)</f>
        <v>0</v>
      </c>
      <c r="E860" s="43">
        <f>IFERROR(D860,'2A'!F860)</f>
        <v>0</v>
      </c>
      <c r="F860" s="41">
        <f>IFERROR(D860,'2A'!G860)</f>
        <v>0</v>
      </c>
      <c r="G860" s="68">
        <f>IFERROR(D860,'2A'!H860)</f>
        <v>0</v>
      </c>
      <c r="H860" s="41">
        <f>IFERROR(D860,'2A'!I860)</f>
        <v>0</v>
      </c>
      <c r="I860" s="41">
        <f>IFERROR(D860,'2A'!J860)</f>
        <v>0</v>
      </c>
      <c r="J860" s="41">
        <f>IFERROR(D860,'2A'!K860)</f>
        <v>0</v>
      </c>
      <c r="K860" s="41">
        <f>IFERROR(D860,'2A'!L860)</f>
        <v>0</v>
      </c>
      <c r="L860" s="41">
        <f>IFERROR(D860,'2A'!M860)</f>
        <v>0</v>
      </c>
    </row>
    <row r="861" spans="2:12">
      <c r="B861" s="162">
        <f t="shared" si="14"/>
        <v>856</v>
      </c>
      <c r="C861" s="73">
        <f>'2A'!E861</f>
        <v>0</v>
      </c>
      <c r="D861" s="42">
        <f>VLOOKUP(C861,BOOKS!$E$6:$N$1005,10,0)</f>
        <v>0</v>
      </c>
      <c r="E861" s="45">
        <f>IFERROR(D861,'2A'!F861)</f>
        <v>0</v>
      </c>
      <c r="F861" s="44">
        <f>IFERROR(D861,'2A'!G861)</f>
        <v>0</v>
      </c>
      <c r="G861" s="67">
        <f>IFERROR(D861,'2A'!H861)</f>
        <v>0</v>
      </c>
      <c r="H861" s="44">
        <f>IFERROR(D861,'2A'!I861)</f>
        <v>0</v>
      </c>
      <c r="I861" s="44">
        <f>IFERROR(D861,'2A'!J861)</f>
        <v>0</v>
      </c>
      <c r="J861" s="44">
        <f>IFERROR(D861,'2A'!K861)</f>
        <v>0</v>
      </c>
      <c r="K861" s="44">
        <f>IFERROR(D861,'2A'!L861)</f>
        <v>0</v>
      </c>
      <c r="L861" s="44">
        <f>IFERROR(D861,'2A'!M861)</f>
        <v>0</v>
      </c>
    </row>
    <row r="862" spans="2:12">
      <c r="B862" s="161">
        <f t="shared" si="14"/>
        <v>857</v>
      </c>
      <c r="C862" s="74">
        <f>'2A'!E862</f>
        <v>0</v>
      </c>
      <c r="D862" s="42">
        <f>VLOOKUP(C862,BOOKS!$E$6:$N$1005,10,0)</f>
        <v>0</v>
      </c>
      <c r="E862" s="43">
        <f>IFERROR(D862,'2A'!F862)</f>
        <v>0</v>
      </c>
      <c r="F862" s="41">
        <f>IFERROR(D862,'2A'!G862)</f>
        <v>0</v>
      </c>
      <c r="G862" s="68">
        <f>IFERROR(D862,'2A'!H862)</f>
        <v>0</v>
      </c>
      <c r="H862" s="41">
        <f>IFERROR(D862,'2A'!I862)</f>
        <v>0</v>
      </c>
      <c r="I862" s="41">
        <f>IFERROR(D862,'2A'!J862)</f>
        <v>0</v>
      </c>
      <c r="J862" s="41">
        <f>IFERROR(D862,'2A'!K862)</f>
        <v>0</v>
      </c>
      <c r="K862" s="41">
        <f>IFERROR(D862,'2A'!L862)</f>
        <v>0</v>
      </c>
      <c r="L862" s="41">
        <f>IFERROR(D862,'2A'!M862)</f>
        <v>0</v>
      </c>
    </row>
    <row r="863" spans="2:12">
      <c r="B863" s="162">
        <f t="shared" si="14"/>
        <v>858</v>
      </c>
      <c r="C863" s="73">
        <f>'2A'!E863</f>
        <v>0</v>
      </c>
      <c r="D863" s="42">
        <f>VLOOKUP(C863,BOOKS!$E$6:$N$1005,10,0)</f>
        <v>0</v>
      </c>
      <c r="E863" s="45">
        <f>IFERROR(D863,'2A'!F863)</f>
        <v>0</v>
      </c>
      <c r="F863" s="44">
        <f>IFERROR(D863,'2A'!G863)</f>
        <v>0</v>
      </c>
      <c r="G863" s="67">
        <f>IFERROR(D863,'2A'!H863)</f>
        <v>0</v>
      </c>
      <c r="H863" s="44">
        <f>IFERROR(D863,'2A'!I863)</f>
        <v>0</v>
      </c>
      <c r="I863" s="44">
        <f>IFERROR(D863,'2A'!J863)</f>
        <v>0</v>
      </c>
      <c r="J863" s="44">
        <f>IFERROR(D863,'2A'!K863)</f>
        <v>0</v>
      </c>
      <c r="K863" s="44">
        <f>IFERROR(D863,'2A'!L863)</f>
        <v>0</v>
      </c>
      <c r="L863" s="44">
        <f>IFERROR(D863,'2A'!M863)</f>
        <v>0</v>
      </c>
    </row>
    <row r="864" spans="2:12">
      <c r="B864" s="161">
        <f t="shared" si="14"/>
        <v>859</v>
      </c>
      <c r="C864" s="74">
        <f>'2A'!E864</f>
        <v>0</v>
      </c>
      <c r="D864" s="42">
        <f>VLOOKUP(C864,BOOKS!$E$6:$N$1005,10,0)</f>
        <v>0</v>
      </c>
      <c r="E864" s="43">
        <f>IFERROR(D864,'2A'!F864)</f>
        <v>0</v>
      </c>
      <c r="F864" s="41">
        <f>IFERROR(D864,'2A'!G864)</f>
        <v>0</v>
      </c>
      <c r="G864" s="68">
        <f>IFERROR(D864,'2A'!H864)</f>
        <v>0</v>
      </c>
      <c r="H864" s="41">
        <f>IFERROR(D864,'2A'!I864)</f>
        <v>0</v>
      </c>
      <c r="I864" s="41">
        <f>IFERROR(D864,'2A'!J864)</f>
        <v>0</v>
      </c>
      <c r="J864" s="41">
        <f>IFERROR(D864,'2A'!K864)</f>
        <v>0</v>
      </c>
      <c r="K864" s="41">
        <f>IFERROR(D864,'2A'!L864)</f>
        <v>0</v>
      </c>
      <c r="L864" s="41">
        <f>IFERROR(D864,'2A'!M864)</f>
        <v>0</v>
      </c>
    </row>
    <row r="865" spans="2:12">
      <c r="B865" s="162">
        <f t="shared" si="14"/>
        <v>860</v>
      </c>
      <c r="C865" s="73">
        <f>'2A'!E865</f>
        <v>0</v>
      </c>
      <c r="D865" s="42">
        <f>VLOOKUP(C865,BOOKS!$E$6:$N$1005,10,0)</f>
        <v>0</v>
      </c>
      <c r="E865" s="45">
        <f>IFERROR(D865,'2A'!F865)</f>
        <v>0</v>
      </c>
      <c r="F865" s="44">
        <f>IFERROR(D865,'2A'!G865)</f>
        <v>0</v>
      </c>
      <c r="G865" s="67">
        <f>IFERROR(D865,'2A'!H865)</f>
        <v>0</v>
      </c>
      <c r="H865" s="44">
        <f>IFERROR(D865,'2A'!I865)</f>
        <v>0</v>
      </c>
      <c r="I865" s="44">
        <f>IFERROR(D865,'2A'!J865)</f>
        <v>0</v>
      </c>
      <c r="J865" s="44">
        <f>IFERROR(D865,'2A'!K865)</f>
        <v>0</v>
      </c>
      <c r="K865" s="44">
        <f>IFERROR(D865,'2A'!L865)</f>
        <v>0</v>
      </c>
      <c r="L865" s="44">
        <f>IFERROR(D865,'2A'!M865)</f>
        <v>0</v>
      </c>
    </row>
    <row r="866" spans="2:12">
      <c r="B866" s="161">
        <f t="shared" si="14"/>
        <v>861</v>
      </c>
      <c r="C866" s="74">
        <f>'2A'!E866</f>
        <v>0</v>
      </c>
      <c r="D866" s="42">
        <f>VLOOKUP(C866,BOOKS!$E$6:$N$1005,10,0)</f>
        <v>0</v>
      </c>
      <c r="E866" s="43">
        <f>IFERROR(D866,'2A'!F866)</f>
        <v>0</v>
      </c>
      <c r="F866" s="41">
        <f>IFERROR(D866,'2A'!G866)</f>
        <v>0</v>
      </c>
      <c r="G866" s="68">
        <f>IFERROR(D866,'2A'!H866)</f>
        <v>0</v>
      </c>
      <c r="H866" s="41">
        <f>IFERROR(D866,'2A'!I866)</f>
        <v>0</v>
      </c>
      <c r="I866" s="41">
        <f>IFERROR(D866,'2A'!J866)</f>
        <v>0</v>
      </c>
      <c r="J866" s="41">
        <f>IFERROR(D866,'2A'!K866)</f>
        <v>0</v>
      </c>
      <c r="K866" s="41">
        <f>IFERROR(D866,'2A'!L866)</f>
        <v>0</v>
      </c>
      <c r="L866" s="41">
        <f>IFERROR(D866,'2A'!M866)</f>
        <v>0</v>
      </c>
    </row>
    <row r="867" spans="2:12">
      <c r="B867" s="162">
        <f t="shared" si="14"/>
        <v>862</v>
      </c>
      <c r="C867" s="73">
        <f>'2A'!E867</f>
        <v>0</v>
      </c>
      <c r="D867" s="42">
        <f>VLOOKUP(C867,BOOKS!$E$6:$N$1005,10,0)</f>
        <v>0</v>
      </c>
      <c r="E867" s="45">
        <f>IFERROR(D867,'2A'!F867)</f>
        <v>0</v>
      </c>
      <c r="F867" s="44">
        <f>IFERROR(D867,'2A'!G867)</f>
        <v>0</v>
      </c>
      <c r="G867" s="67">
        <f>IFERROR(D867,'2A'!H867)</f>
        <v>0</v>
      </c>
      <c r="H867" s="44">
        <f>IFERROR(D867,'2A'!I867)</f>
        <v>0</v>
      </c>
      <c r="I867" s="44">
        <f>IFERROR(D867,'2A'!J867)</f>
        <v>0</v>
      </c>
      <c r="J867" s="44">
        <f>IFERROR(D867,'2A'!K867)</f>
        <v>0</v>
      </c>
      <c r="K867" s="44">
        <f>IFERROR(D867,'2A'!L867)</f>
        <v>0</v>
      </c>
      <c r="L867" s="44">
        <f>IFERROR(D867,'2A'!M867)</f>
        <v>0</v>
      </c>
    </row>
    <row r="868" spans="2:12">
      <c r="B868" s="161">
        <f t="shared" si="14"/>
        <v>863</v>
      </c>
      <c r="C868" s="74">
        <f>'2A'!E868</f>
        <v>0</v>
      </c>
      <c r="D868" s="42">
        <f>VLOOKUP(C868,BOOKS!$E$6:$N$1005,10,0)</f>
        <v>0</v>
      </c>
      <c r="E868" s="43">
        <f>IFERROR(D868,'2A'!F868)</f>
        <v>0</v>
      </c>
      <c r="F868" s="41">
        <f>IFERROR(D868,'2A'!G868)</f>
        <v>0</v>
      </c>
      <c r="G868" s="68">
        <f>IFERROR(D868,'2A'!H868)</f>
        <v>0</v>
      </c>
      <c r="H868" s="41">
        <f>IFERROR(D868,'2A'!I868)</f>
        <v>0</v>
      </c>
      <c r="I868" s="41">
        <f>IFERROR(D868,'2A'!J868)</f>
        <v>0</v>
      </c>
      <c r="J868" s="41">
        <f>IFERROR(D868,'2A'!K868)</f>
        <v>0</v>
      </c>
      <c r="K868" s="41">
        <f>IFERROR(D868,'2A'!L868)</f>
        <v>0</v>
      </c>
      <c r="L868" s="41">
        <f>IFERROR(D868,'2A'!M868)</f>
        <v>0</v>
      </c>
    </row>
    <row r="869" spans="2:12">
      <c r="B869" s="162">
        <f t="shared" si="14"/>
        <v>864</v>
      </c>
      <c r="C869" s="73">
        <f>'2A'!E869</f>
        <v>0</v>
      </c>
      <c r="D869" s="42">
        <f>VLOOKUP(C869,BOOKS!$E$6:$N$1005,10,0)</f>
        <v>0</v>
      </c>
      <c r="E869" s="45">
        <f>IFERROR(D869,'2A'!F869)</f>
        <v>0</v>
      </c>
      <c r="F869" s="44">
        <f>IFERROR(D869,'2A'!G869)</f>
        <v>0</v>
      </c>
      <c r="G869" s="67">
        <f>IFERROR(D869,'2A'!H869)</f>
        <v>0</v>
      </c>
      <c r="H869" s="44">
        <f>IFERROR(D869,'2A'!I869)</f>
        <v>0</v>
      </c>
      <c r="I869" s="44">
        <f>IFERROR(D869,'2A'!J869)</f>
        <v>0</v>
      </c>
      <c r="J869" s="44">
        <f>IFERROR(D869,'2A'!K869)</f>
        <v>0</v>
      </c>
      <c r="K869" s="44">
        <f>IFERROR(D869,'2A'!L869)</f>
        <v>0</v>
      </c>
      <c r="L869" s="44">
        <f>IFERROR(D869,'2A'!M869)</f>
        <v>0</v>
      </c>
    </row>
    <row r="870" spans="2:12">
      <c r="B870" s="161">
        <f t="shared" si="14"/>
        <v>865</v>
      </c>
      <c r="C870" s="74">
        <f>'2A'!E870</f>
        <v>0</v>
      </c>
      <c r="D870" s="42">
        <f>VLOOKUP(C870,BOOKS!$E$6:$N$1005,10,0)</f>
        <v>0</v>
      </c>
      <c r="E870" s="43">
        <f>IFERROR(D870,'2A'!F870)</f>
        <v>0</v>
      </c>
      <c r="F870" s="41">
        <f>IFERROR(D870,'2A'!G870)</f>
        <v>0</v>
      </c>
      <c r="G870" s="68">
        <f>IFERROR(D870,'2A'!H870)</f>
        <v>0</v>
      </c>
      <c r="H870" s="41">
        <f>IFERROR(D870,'2A'!I870)</f>
        <v>0</v>
      </c>
      <c r="I870" s="41">
        <f>IFERROR(D870,'2A'!J870)</f>
        <v>0</v>
      </c>
      <c r="J870" s="41">
        <f>IFERROR(D870,'2A'!K870)</f>
        <v>0</v>
      </c>
      <c r="K870" s="41">
        <f>IFERROR(D870,'2A'!L870)</f>
        <v>0</v>
      </c>
      <c r="L870" s="41">
        <f>IFERROR(D870,'2A'!M870)</f>
        <v>0</v>
      </c>
    </row>
    <row r="871" spans="2:12">
      <c r="B871" s="162">
        <f t="shared" si="14"/>
        <v>866</v>
      </c>
      <c r="C871" s="73">
        <f>'2A'!E871</f>
        <v>0</v>
      </c>
      <c r="D871" s="42">
        <f>VLOOKUP(C871,BOOKS!$E$6:$N$1005,10,0)</f>
        <v>0</v>
      </c>
      <c r="E871" s="45">
        <f>IFERROR(D871,'2A'!F871)</f>
        <v>0</v>
      </c>
      <c r="F871" s="44">
        <f>IFERROR(D871,'2A'!G871)</f>
        <v>0</v>
      </c>
      <c r="G871" s="67">
        <f>IFERROR(D871,'2A'!H871)</f>
        <v>0</v>
      </c>
      <c r="H871" s="44">
        <f>IFERROR(D871,'2A'!I871)</f>
        <v>0</v>
      </c>
      <c r="I871" s="44">
        <f>IFERROR(D871,'2A'!J871)</f>
        <v>0</v>
      </c>
      <c r="J871" s="44">
        <f>IFERROR(D871,'2A'!K871)</f>
        <v>0</v>
      </c>
      <c r="K871" s="44">
        <f>IFERROR(D871,'2A'!L871)</f>
        <v>0</v>
      </c>
      <c r="L871" s="44">
        <f>IFERROR(D871,'2A'!M871)</f>
        <v>0</v>
      </c>
    </row>
    <row r="872" spans="2:12">
      <c r="B872" s="161">
        <f t="shared" si="14"/>
        <v>867</v>
      </c>
      <c r="C872" s="74">
        <f>'2A'!E872</f>
        <v>0</v>
      </c>
      <c r="D872" s="42">
        <f>VLOOKUP(C872,BOOKS!$E$6:$N$1005,10,0)</f>
        <v>0</v>
      </c>
      <c r="E872" s="43">
        <f>IFERROR(D872,'2A'!F872)</f>
        <v>0</v>
      </c>
      <c r="F872" s="41">
        <f>IFERROR(D872,'2A'!G872)</f>
        <v>0</v>
      </c>
      <c r="G872" s="68">
        <f>IFERROR(D872,'2A'!H872)</f>
        <v>0</v>
      </c>
      <c r="H872" s="41">
        <f>IFERROR(D872,'2A'!I872)</f>
        <v>0</v>
      </c>
      <c r="I872" s="41">
        <f>IFERROR(D872,'2A'!J872)</f>
        <v>0</v>
      </c>
      <c r="J872" s="41">
        <f>IFERROR(D872,'2A'!K872)</f>
        <v>0</v>
      </c>
      <c r="K872" s="41">
        <f>IFERROR(D872,'2A'!L872)</f>
        <v>0</v>
      </c>
      <c r="L872" s="41">
        <f>IFERROR(D872,'2A'!M872)</f>
        <v>0</v>
      </c>
    </row>
    <row r="873" spans="2:12">
      <c r="B873" s="162">
        <f t="shared" si="14"/>
        <v>868</v>
      </c>
      <c r="C873" s="73">
        <f>'2A'!E873</f>
        <v>0</v>
      </c>
      <c r="D873" s="42">
        <f>VLOOKUP(C873,BOOKS!$E$6:$N$1005,10,0)</f>
        <v>0</v>
      </c>
      <c r="E873" s="45">
        <f>IFERROR(D873,'2A'!F873)</f>
        <v>0</v>
      </c>
      <c r="F873" s="44">
        <f>IFERROR(D873,'2A'!G873)</f>
        <v>0</v>
      </c>
      <c r="G873" s="67">
        <f>IFERROR(D873,'2A'!H873)</f>
        <v>0</v>
      </c>
      <c r="H873" s="44">
        <f>IFERROR(D873,'2A'!I873)</f>
        <v>0</v>
      </c>
      <c r="I873" s="44">
        <f>IFERROR(D873,'2A'!J873)</f>
        <v>0</v>
      </c>
      <c r="J873" s="44">
        <f>IFERROR(D873,'2A'!K873)</f>
        <v>0</v>
      </c>
      <c r="K873" s="44">
        <f>IFERROR(D873,'2A'!L873)</f>
        <v>0</v>
      </c>
      <c r="L873" s="44">
        <f>IFERROR(D873,'2A'!M873)</f>
        <v>0</v>
      </c>
    </row>
    <row r="874" spans="2:12">
      <c r="B874" s="161">
        <f t="shared" si="14"/>
        <v>869</v>
      </c>
      <c r="C874" s="74">
        <f>'2A'!E874</f>
        <v>0</v>
      </c>
      <c r="D874" s="42">
        <f>VLOOKUP(C874,BOOKS!$E$6:$N$1005,10,0)</f>
        <v>0</v>
      </c>
      <c r="E874" s="43">
        <f>IFERROR(D874,'2A'!F874)</f>
        <v>0</v>
      </c>
      <c r="F874" s="41">
        <f>IFERROR(D874,'2A'!G874)</f>
        <v>0</v>
      </c>
      <c r="G874" s="68">
        <f>IFERROR(D874,'2A'!H874)</f>
        <v>0</v>
      </c>
      <c r="H874" s="41">
        <f>IFERROR(D874,'2A'!I874)</f>
        <v>0</v>
      </c>
      <c r="I874" s="41">
        <f>IFERROR(D874,'2A'!J874)</f>
        <v>0</v>
      </c>
      <c r="J874" s="41">
        <f>IFERROR(D874,'2A'!K874)</f>
        <v>0</v>
      </c>
      <c r="K874" s="41">
        <f>IFERROR(D874,'2A'!L874)</f>
        <v>0</v>
      </c>
      <c r="L874" s="41">
        <f>IFERROR(D874,'2A'!M874)</f>
        <v>0</v>
      </c>
    </row>
    <row r="875" spans="2:12">
      <c r="B875" s="162">
        <f t="shared" si="14"/>
        <v>870</v>
      </c>
      <c r="C875" s="73">
        <f>'2A'!E875</f>
        <v>0</v>
      </c>
      <c r="D875" s="42">
        <f>VLOOKUP(C875,BOOKS!$E$6:$N$1005,10,0)</f>
        <v>0</v>
      </c>
      <c r="E875" s="45">
        <f>IFERROR(D875,'2A'!F875)</f>
        <v>0</v>
      </c>
      <c r="F875" s="44">
        <f>IFERROR(D875,'2A'!G875)</f>
        <v>0</v>
      </c>
      <c r="G875" s="67">
        <f>IFERROR(D875,'2A'!H875)</f>
        <v>0</v>
      </c>
      <c r="H875" s="44">
        <f>IFERROR(D875,'2A'!I875)</f>
        <v>0</v>
      </c>
      <c r="I875" s="44">
        <f>IFERROR(D875,'2A'!J875)</f>
        <v>0</v>
      </c>
      <c r="J875" s="44">
        <f>IFERROR(D875,'2A'!K875)</f>
        <v>0</v>
      </c>
      <c r="K875" s="44">
        <f>IFERROR(D875,'2A'!L875)</f>
        <v>0</v>
      </c>
      <c r="L875" s="44">
        <f>IFERROR(D875,'2A'!M875)</f>
        <v>0</v>
      </c>
    </row>
    <row r="876" spans="2:12">
      <c r="B876" s="161">
        <f t="shared" si="14"/>
        <v>871</v>
      </c>
      <c r="C876" s="74">
        <f>'2A'!E876</f>
        <v>0</v>
      </c>
      <c r="D876" s="42">
        <f>VLOOKUP(C876,BOOKS!$E$6:$N$1005,10,0)</f>
        <v>0</v>
      </c>
      <c r="E876" s="43">
        <f>IFERROR(D876,'2A'!F876)</f>
        <v>0</v>
      </c>
      <c r="F876" s="41">
        <f>IFERROR(D876,'2A'!G876)</f>
        <v>0</v>
      </c>
      <c r="G876" s="68">
        <f>IFERROR(D876,'2A'!H876)</f>
        <v>0</v>
      </c>
      <c r="H876" s="41">
        <f>IFERROR(D876,'2A'!I876)</f>
        <v>0</v>
      </c>
      <c r="I876" s="41">
        <f>IFERROR(D876,'2A'!J876)</f>
        <v>0</v>
      </c>
      <c r="J876" s="41">
        <f>IFERROR(D876,'2A'!K876)</f>
        <v>0</v>
      </c>
      <c r="K876" s="41">
        <f>IFERROR(D876,'2A'!L876)</f>
        <v>0</v>
      </c>
      <c r="L876" s="41">
        <f>IFERROR(D876,'2A'!M876)</f>
        <v>0</v>
      </c>
    </row>
    <row r="877" spans="2:12">
      <c r="B877" s="162">
        <f t="shared" si="14"/>
        <v>872</v>
      </c>
      <c r="C877" s="73">
        <f>'2A'!E877</f>
        <v>0</v>
      </c>
      <c r="D877" s="42">
        <f>VLOOKUP(C877,BOOKS!$E$6:$N$1005,10,0)</f>
        <v>0</v>
      </c>
      <c r="E877" s="45">
        <f>IFERROR(D877,'2A'!F877)</f>
        <v>0</v>
      </c>
      <c r="F877" s="44">
        <f>IFERROR(D877,'2A'!G877)</f>
        <v>0</v>
      </c>
      <c r="G877" s="67">
        <f>IFERROR(D877,'2A'!H877)</f>
        <v>0</v>
      </c>
      <c r="H877" s="44">
        <f>IFERROR(D877,'2A'!I877)</f>
        <v>0</v>
      </c>
      <c r="I877" s="44">
        <f>IFERROR(D877,'2A'!J877)</f>
        <v>0</v>
      </c>
      <c r="J877" s="44">
        <f>IFERROR(D877,'2A'!K877)</f>
        <v>0</v>
      </c>
      <c r="K877" s="44">
        <f>IFERROR(D877,'2A'!L877)</f>
        <v>0</v>
      </c>
      <c r="L877" s="44">
        <f>IFERROR(D877,'2A'!M877)</f>
        <v>0</v>
      </c>
    </row>
    <row r="878" spans="2:12">
      <c r="B878" s="161">
        <f t="shared" si="14"/>
        <v>873</v>
      </c>
      <c r="C878" s="74">
        <f>'2A'!E878</f>
        <v>0</v>
      </c>
      <c r="D878" s="42">
        <f>VLOOKUP(C878,BOOKS!$E$6:$N$1005,10,0)</f>
        <v>0</v>
      </c>
      <c r="E878" s="43">
        <f>IFERROR(D878,'2A'!F878)</f>
        <v>0</v>
      </c>
      <c r="F878" s="41">
        <f>IFERROR(D878,'2A'!G878)</f>
        <v>0</v>
      </c>
      <c r="G878" s="68">
        <f>IFERROR(D878,'2A'!H878)</f>
        <v>0</v>
      </c>
      <c r="H878" s="41">
        <f>IFERROR(D878,'2A'!I878)</f>
        <v>0</v>
      </c>
      <c r="I878" s="41">
        <f>IFERROR(D878,'2A'!J878)</f>
        <v>0</v>
      </c>
      <c r="J878" s="41">
        <f>IFERROR(D878,'2A'!K878)</f>
        <v>0</v>
      </c>
      <c r="K878" s="41">
        <f>IFERROR(D878,'2A'!L878)</f>
        <v>0</v>
      </c>
      <c r="L878" s="41">
        <f>IFERROR(D878,'2A'!M878)</f>
        <v>0</v>
      </c>
    </row>
    <row r="879" spans="2:12">
      <c r="B879" s="162">
        <f t="shared" si="14"/>
        <v>874</v>
      </c>
      <c r="C879" s="73">
        <f>'2A'!E879</f>
        <v>0</v>
      </c>
      <c r="D879" s="42">
        <f>VLOOKUP(C879,BOOKS!$E$6:$N$1005,10,0)</f>
        <v>0</v>
      </c>
      <c r="E879" s="45">
        <f>IFERROR(D879,'2A'!F879)</f>
        <v>0</v>
      </c>
      <c r="F879" s="44">
        <f>IFERROR(D879,'2A'!G879)</f>
        <v>0</v>
      </c>
      <c r="G879" s="67">
        <f>IFERROR(D879,'2A'!H879)</f>
        <v>0</v>
      </c>
      <c r="H879" s="44">
        <f>IFERROR(D879,'2A'!I879)</f>
        <v>0</v>
      </c>
      <c r="I879" s="44">
        <f>IFERROR(D879,'2A'!J879)</f>
        <v>0</v>
      </c>
      <c r="J879" s="44">
        <f>IFERROR(D879,'2A'!K879)</f>
        <v>0</v>
      </c>
      <c r="K879" s="44">
        <f>IFERROR(D879,'2A'!L879)</f>
        <v>0</v>
      </c>
      <c r="L879" s="44">
        <f>IFERROR(D879,'2A'!M879)</f>
        <v>0</v>
      </c>
    </row>
    <row r="880" spans="2:12">
      <c r="B880" s="161">
        <f t="shared" si="14"/>
        <v>875</v>
      </c>
      <c r="C880" s="74">
        <f>'2A'!E880</f>
        <v>0</v>
      </c>
      <c r="D880" s="42">
        <f>VLOOKUP(C880,BOOKS!$E$6:$N$1005,10,0)</f>
        <v>0</v>
      </c>
      <c r="E880" s="43">
        <f>IFERROR(D880,'2A'!F880)</f>
        <v>0</v>
      </c>
      <c r="F880" s="41">
        <f>IFERROR(D880,'2A'!G880)</f>
        <v>0</v>
      </c>
      <c r="G880" s="68">
        <f>IFERROR(D880,'2A'!H880)</f>
        <v>0</v>
      </c>
      <c r="H880" s="41">
        <f>IFERROR(D880,'2A'!I880)</f>
        <v>0</v>
      </c>
      <c r="I880" s="41">
        <f>IFERROR(D880,'2A'!J880)</f>
        <v>0</v>
      </c>
      <c r="J880" s="41">
        <f>IFERROR(D880,'2A'!K880)</f>
        <v>0</v>
      </c>
      <c r="K880" s="41">
        <f>IFERROR(D880,'2A'!L880)</f>
        <v>0</v>
      </c>
      <c r="L880" s="41">
        <f>IFERROR(D880,'2A'!M880)</f>
        <v>0</v>
      </c>
    </row>
    <row r="881" spans="2:12">
      <c r="B881" s="162">
        <f t="shared" si="14"/>
        <v>876</v>
      </c>
      <c r="C881" s="73">
        <f>'2A'!E881</f>
        <v>0</v>
      </c>
      <c r="D881" s="42">
        <f>VLOOKUP(C881,BOOKS!$E$6:$N$1005,10,0)</f>
        <v>0</v>
      </c>
      <c r="E881" s="45">
        <f>IFERROR(D881,'2A'!F881)</f>
        <v>0</v>
      </c>
      <c r="F881" s="44">
        <f>IFERROR(D881,'2A'!G881)</f>
        <v>0</v>
      </c>
      <c r="G881" s="67">
        <f>IFERROR(D881,'2A'!H881)</f>
        <v>0</v>
      </c>
      <c r="H881" s="44">
        <f>IFERROR(D881,'2A'!I881)</f>
        <v>0</v>
      </c>
      <c r="I881" s="44">
        <f>IFERROR(D881,'2A'!J881)</f>
        <v>0</v>
      </c>
      <c r="J881" s="44">
        <f>IFERROR(D881,'2A'!K881)</f>
        <v>0</v>
      </c>
      <c r="K881" s="44">
        <f>IFERROR(D881,'2A'!L881)</f>
        <v>0</v>
      </c>
      <c r="L881" s="44">
        <f>IFERROR(D881,'2A'!M881)</f>
        <v>0</v>
      </c>
    </row>
    <row r="882" spans="2:12">
      <c r="B882" s="161">
        <f t="shared" si="14"/>
        <v>877</v>
      </c>
      <c r="C882" s="74">
        <f>'2A'!E882</f>
        <v>0</v>
      </c>
      <c r="D882" s="42">
        <f>VLOOKUP(C882,BOOKS!$E$6:$N$1005,10,0)</f>
        <v>0</v>
      </c>
      <c r="E882" s="43">
        <f>IFERROR(D882,'2A'!F882)</f>
        <v>0</v>
      </c>
      <c r="F882" s="41">
        <f>IFERROR(D882,'2A'!G882)</f>
        <v>0</v>
      </c>
      <c r="G882" s="68">
        <f>IFERROR(D882,'2A'!H882)</f>
        <v>0</v>
      </c>
      <c r="H882" s="41">
        <f>IFERROR(D882,'2A'!I882)</f>
        <v>0</v>
      </c>
      <c r="I882" s="41">
        <f>IFERROR(D882,'2A'!J882)</f>
        <v>0</v>
      </c>
      <c r="J882" s="41">
        <f>IFERROR(D882,'2A'!K882)</f>
        <v>0</v>
      </c>
      <c r="K882" s="41">
        <f>IFERROR(D882,'2A'!L882)</f>
        <v>0</v>
      </c>
      <c r="L882" s="41">
        <f>IFERROR(D882,'2A'!M882)</f>
        <v>0</v>
      </c>
    </row>
    <row r="883" spans="2:12">
      <c r="B883" s="162">
        <f t="shared" si="14"/>
        <v>878</v>
      </c>
      <c r="C883" s="73">
        <f>'2A'!E883</f>
        <v>0</v>
      </c>
      <c r="D883" s="42">
        <f>VLOOKUP(C883,BOOKS!$E$6:$N$1005,10,0)</f>
        <v>0</v>
      </c>
      <c r="E883" s="45">
        <f>IFERROR(D883,'2A'!F883)</f>
        <v>0</v>
      </c>
      <c r="F883" s="44">
        <f>IFERROR(D883,'2A'!G883)</f>
        <v>0</v>
      </c>
      <c r="G883" s="67">
        <f>IFERROR(D883,'2A'!H883)</f>
        <v>0</v>
      </c>
      <c r="H883" s="44">
        <f>IFERROR(D883,'2A'!I883)</f>
        <v>0</v>
      </c>
      <c r="I883" s="44">
        <f>IFERROR(D883,'2A'!J883)</f>
        <v>0</v>
      </c>
      <c r="J883" s="44">
        <f>IFERROR(D883,'2A'!K883)</f>
        <v>0</v>
      </c>
      <c r="K883" s="44">
        <f>IFERROR(D883,'2A'!L883)</f>
        <v>0</v>
      </c>
      <c r="L883" s="44">
        <f>IFERROR(D883,'2A'!M883)</f>
        <v>0</v>
      </c>
    </row>
    <row r="884" spans="2:12">
      <c r="B884" s="161">
        <f t="shared" si="14"/>
        <v>879</v>
      </c>
      <c r="C884" s="74">
        <f>'2A'!E884</f>
        <v>0</v>
      </c>
      <c r="D884" s="42">
        <f>VLOOKUP(C884,BOOKS!$E$6:$N$1005,10,0)</f>
        <v>0</v>
      </c>
      <c r="E884" s="43">
        <f>IFERROR(D884,'2A'!F884)</f>
        <v>0</v>
      </c>
      <c r="F884" s="41">
        <f>IFERROR(D884,'2A'!G884)</f>
        <v>0</v>
      </c>
      <c r="G884" s="68">
        <f>IFERROR(D884,'2A'!H884)</f>
        <v>0</v>
      </c>
      <c r="H884" s="41">
        <f>IFERROR(D884,'2A'!I884)</f>
        <v>0</v>
      </c>
      <c r="I884" s="41">
        <f>IFERROR(D884,'2A'!J884)</f>
        <v>0</v>
      </c>
      <c r="J884" s="41">
        <f>IFERROR(D884,'2A'!K884)</f>
        <v>0</v>
      </c>
      <c r="K884" s="41">
        <f>IFERROR(D884,'2A'!L884)</f>
        <v>0</v>
      </c>
      <c r="L884" s="41">
        <f>IFERROR(D884,'2A'!M884)</f>
        <v>0</v>
      </c>
    </row>
    <row r="885" spans="2:12">
      <c r="B885" s="162">
        <f t="shared" si="14"/>
        <v>880</v>
      </c>
      <c r="C885" s="73">
        <f>'2A'!E885</f>
        <v>0</v>
      </c>
      <c r="D885" s="42">
        <f>VLOOKUP(C885,BOOKS!$E$6:$N$1005,10,0)</f>
        <v>0</v>
      </c>
      <c r="E885" s="45">
        <f>IFERROR(D885,'2A'!F885)</f>
        <v>0</v>
      </c>
      <c r="F885" s="44">
        <f>IFERROR(D885,'2A'!G885)</f>
        <v>0</v>
      </c>
      <c r="G885" s="67">
        <f>IFERROR(D885,'2A'!H885)</f>
        <v>0</v>
      </c>
      <c r="H885" s="44">
        <f>IFERROR(D885,'2A'!I885)</f>
        <v>0</v>
      </c>
      <c r="I885" s="44">
        <f>IFERROR(D885,'2A'!J885)</f>
        <v>0</v>
      </c>
      <c r="J885" s="44">
        <f>IFERROR(D885,'2A'!K885)</f>
        <v>0</v>
      </c>
      <c r="K885" s="44">
        <f>IFERROR(D885,'2A'!L885)</f>
        <v>0</v>
      </c>
      <c r="L885" s="44">
        <f>IFERROR(D885,'2A'!M885)</f>
        <v>0</v>
      </c>
    </row>
    <row r="886" spans="2:12">
      <c r="B886" s="161">
        <f t="shared" si="14"/>
        <v>881</v>
      </c>
      <c r="C886" s="74">
        <f>'2A'!E886</f>
        <v>0</v>
      </c>
      <c r="D886" s="42">
        <f>VLOOKUP(C886,BOOKS!$E$6:$N$1005,10,0)</f>
        <v>0</v>
      </c>
      <c r="E886" s="43">
        <f>IFERROR(D886,'2A'!F886)</f>
        <v>0</v>
      </c>
      <c r="F886" s="41">
        <f>IFERROR(D886,'2A'!G886)</f>
        <v>0</v>
      </c>
      <c r="G886" s="68">
        <f>IFERROR(D886,'2A'!H886)</f>
        <v>0</v>
      </c>
      <c r="H886" s="41">
        <f>IFERROR(D886,'2A'!I886)</f>
        <v>0</v>
      </c>
      <c r="I886" s="41">
        <f>IFERROR(D886,'2A'!J886)</f>
        <v>0</v>
      </c>
      <c r="J886" s="41">
        <f>IFERROR(D886,'2A'!K886)</f>
        <v>0</v>
      </c>
      <c r="K886" s="41">
        <f>IFERROR(D886,'2A'!L886)</f>
        <v>0</v>
      </c>
      <c r="L886" s="41">
        <f>IFERROR(D886,'2A'!M886)</f>
        <v>0</v>
      </c>
    </row>
    <row r="887" spans="2:12">
      <c r="B887" s="162">
        <f t="shared" si="14"/>
        <v>882</v>
      </c>
      <c r="C887" s="73">
        <f>'2A'!E887</f>
        <v>0</v>
      </c>
      <c r="D887" s="42">
        <f>VLOOKUP(C887,BOOKS!$E$6:$N$1005,10,0)</f>
        <v>0</v>
      </c>
      <c r="E887" s="45">
        <f>IFERROR(D887,'2A'!F887)</f>
        <v>0</v>
      </c>
      <c r="F887" s="44">
        <f>IFERROR(D887,'2A'!G887)</f>
        <v>0</v>
      </c>
      <c r="G887" s="67">
        <f>IFERROR(D887,'2A'!H887)</f>
        <v>0</v>
      </c>
      <c r="H887" s="44">
        <f>IFERROR(D887,'2A'!I887)</f>
        <v>0</v>
      </c>
      <c r="I887" s="44">
        <f>IFERROR(D887,'2A'!J887)</f>
        <v>0</v>
      </c>
      <c r="J887" s="44">
        <f>IFERROR(D887,'2A'!K887)</f>
        <v>0</v>
      </c>
      <c r="K887" s="44">
        <f>IFERROR(D887,'2A'!L887)</f>
        <v>0</v>
      </c>
      <c r="L887" s="44">
        <f>IFERROR(D887,'2A'!M887)</f>
        <v>0</v>
      </c>
    </row>
    <row r="888" spans="2:12">
      <c r="B888" s="161">
        <f t="shared" si="14"/>
        <v>883</v>
      </c>
      <c r="C888" s="74">
        <f>'2A'!E888</f>
        <v>0</v>
      </c>
      <c r="D888" s="42">
        <f>VLOOKUP(C888,BOOKS!$E$6:$N$1005,10,0)</f>
        <v>0</v>
      </c>
      <c r="E888" s="43">
        <f>IFERROR(D888,'2A'!F888)</f>
        <v>0</v>
      </c>
      <c r="F888" s="41">
        <f>IFERROR(D888,'2A'!G888)</f>
        <v>0</v>
      </c>
      <c r="G888" s="68">
        <f>IFERROR(D888,'2A'!H888)</f>
        <v>0</v>
      </c>
      <c r="H888" s="41">
        <f>IFERROR(D888,'2A'!I888)</f>
        <v>0</v>
      </c>
      <c r="I888" s="41">
        <f>IFERROR(D888,'2A'!J888)</f>
        <v>0</v>
      </c>
      <c r="J888" s="41">
        <f>IFERROR(D888,'2A'!K888)</f>
        <v>0</v>
      </c>
      <c r="K888" s="41">
        <f>IFERROR(D888,'2A'!L888)</f>
        <v>0</v>
      </c>
      <c r="L888" s="41">
        <f>IFERROR(D888,'2A'!M888)</f>
        <v>0</v>
      </c>
    </row>
    <row r="889" spans="2:12">
      <c r="B889" s="162">
        <f t="shared" si="14"/>
        <v>884</v>
      </c>
      <c r="C889" s="73">
        <f>'2A'!E889</f>
        <v>0</v>
      </c>
      <c r="D889" s="42">
        <f>VLOOKUP(C889,BOOKS!$E$6:$N$1005,10,0)</f>
        <v>0</v>
      </c>
      <c r="E889" s="45">
        <f>IFERROR(D889,'2A'!F889)</f>
        <v>0</v>
      </c>
      <c r="F889" s="44">
        <f>IFERROR(D889,'2A'!G889)</f>
        <v>0</v>
      </c>
      <c r="G889" s="67">
        <f>IFERROR(D889,'2A'!H889)</f>
        <v>0</v>
      </c>
      <c r="H889" s="44">
        <f>IFERROR(D889,'2A'!I889)</f>
        <v>0</v>
      </c>
      <c r="I889" s="44">
        <f>IFERROR(D889,'2A'!J889)</f>
        <v>0</v>
      </c>
      <c r="J889" s="44">
        <f>IFERROR(D889,'2A'!K889)</f>
        <v>0</v>
      </c>
      <c r="K889" s="44">
        <f>IFERROR(D889,'2A'!L889)</f>
        <v>0</v>
      </c>
      <c r="L889" s="44">
        <f>IFERROR(D889,'2A'!M889)</f>
        <v>0</v>
      </c>
    </row>
    <row r="890" spans="2:12">
      <c r="B890" s="161">
        <f t="shared" si="14"/>
        <v>885</v>
      </c>
      <c r="C890" s="74">
        <f>'2A'!E890</f>
        <v>0</v>
      </c>
      <c r="D890" s="42">
        <f>VLOOKUP(C890,BOOKS!$E$6:$N$1005,10,0)</f>
        <v>0</v>
      </c>
      <c r="E890" s="43">
        <f>IFERROR(D890,'2A'!F890)</f>
        <v>0</v>
      </c>
      <c r="F890" s="41">
        <f>IFERROR(D890,'2A'!G890)</f>
        <v>0</v>
      </c>
      <c r="G890" s="68">
        <f>IFERROR(D890,'2A'!H890)</f>
        <v>0</v>
      </c>
      <c r="H890" s="41">
        <f>IFERROR(D890,'2A'!I890)</f>
        <v>0</v>
      </c>
      <c r="I890" s="41">
        <f>IFERROR(D890,'2A'!J890)</f>
        <v>0</v>
      </c>
      <c r="J890" s="41">
        <f>IFERROR(D890,'2A'!K890)</f>
        <v>0</v>
      </c>
      <c r="K890" s="41">
        <f>IFERROR(D890,'2A'!L890)</f>
        <v>0</v>
      </c>
      <c r="L890" s="41">
        <f>IFERROR(D890,'2A'!M890)</f>
        <v>0</v>
      </c>
    </row>
    <row r="891" spans="2:12">
      <c r="B891" s="162">
        <f t="shared" si="14"/>
        <v>886</v>
      </c>
      <c r="C891" s="73">
        <f>'2A'!E891</f>
        <v>0</v>
      </c>
      <c r="D891" s="42">
        <f>VLOOKUP(C891,BOOKS!$E$6:$N$1005,10,0)</f>
        <v>0</v>
      </c>
      <c r="E891" s="45">
        <f>IFERROR(D891,'2A'!F891)</f>
        <v>0</v>
      </c>
      <c r="F891" s="44">
        <f>IFERROR(D891,'2A'!G891)</f>
        <v>0</v>
      </c>
      <c r="G891" s="67">
        <f>IFERROR(D891,'2A'!H891)</f>
        <v>0</v>
      </c>
      <c r="H891" s="44">
        <f>IFERROR(D891,'2A'!I891)</f>
        <v>0</v>
      </c>
      <c r="I891" s="44">
        <f>IFERROR(D891,'2A'!J891)</f>
        <v>0</v>
      </c>
      <c r="J891" s="44">
        <f>IFERROR(D891,'2A'!K891)</f>
        <v>0</v>
      </c>
      <c r="K891" s="44">
        <f>IFERROR(D891,'2A'!L891)</f>
        <v>0</v>
      </c>
      <c r="L891" s="44">
        <f>IFERROR(D891,'2A'!M891)</f>
        <v>0</v>
      </c>
    </row>
    <row r="892" spans="2:12">
      <c r="B892" s="161">
        <f t="shared" si="14"/>
        <v>887</v>
      </c>
      <c r="C892" s="74">
        <f>'2A'!E892</f>
        <v>0</v>
      </c>
      <c r="D892" s="42">
        <f>VLOOKUP(C892,BOOKS!$E$6:$N$1005,10,0)</f>
        <v>0</v>
      </c>
      <c r="E892" s="43">
        <f>IFERROR(D892,'2A'!F892)</f>
        <v>0</v>
      </c>
      <c r="F892" s="41">
        <f>IFERROR(D892,'2A'!G892)</f>
        <v>0</v>
      </c>
      <c r="G892" s="68">
        <f>IFERROR(D892,'2A'!H892)</f>
        <v>0</v>
      </c>
      <c r="H892" s="41">
        <f>IFERROR(D892,'2A'!I892)</f>
        <v>0</v>
      </c>
      <c r="I892" s="41">
        <f>IFERROR(D892,'2A'!J892)</f>
        <v>0</v>
      </c>
      <c r="J892" s="41">
        <f>IFERROR(D892,'2A'!K892)</f>
        <v>0</v>
      </c>
      <c r="K892" s="41">
        <f>IFERROR(D892,'2A'!L892)</f>
        <v>0</v>
      </c>
      <c r="L892" s="41">
        <f>IFERROR(D892,'2A'!M892)</f>
        <v>0</v>
      </c>
    </row>
    <row r="893" spans="2:12">
      <c r="B893" s="162">
        <f t="shared" si="14"/>
        <v>888</v>
      </c>
      <c r="C893" s="73">
        <f>'2A'!E893</f>
        <v>0</v>
      </c>
      <c r="D893" s="42">
        <f>VLOOKUP(C893,BOOKS!$E$6:$N$1005,10,0)</f>
        <v>0</v>
      </c>
      <c r="E893" s="45">
        <f>IFERROR(D893,'2A'!F893)</f>
        <v>0</v>
      </c>
      <c r="F893" s="44">
        <f>IFERROR(D893,'2A'!G893)</f>
        <v>0</v>
      </c>
      <c r="G893" s="67">
        <f>IFERROR(D893,'2A'!H893)</f>
        <v>0</v>
      </c>
      <c r="H893" s="44">
        <f>IFERROR(D893,'2A'!I893)</f>
        <v>0</v>
      </c>
      <c r="I893" s="44">
        <f>IFERROR(D893,'2A'!J893)</f>
        <v>0</v>
      </c>
      <c r="J893" s="44">
        <f>IFERROR(D893,'2A'!K893)</f>
        <v>0</v>
      </c>
      <c r="K893" s="44">
        <f>IFERROR(D893,'2A'!L893)</f>
        <v>0</v>
      </c>
      <c r="L893" s="44">
        <f>IFERROR(D893,'2A'!M893)</f>
        <v>0</v>
      </c>
    </row>
    <row r="894" spans="2:12">
      <c r="B894" s="161">
        <f t="shared" si="14"/>
        <v>889</v>
      </c>
      <c r="C894" s="74">
        <f>'2A'!E894</f>
        <v>0</v>
      </c>
      <c r="D894" s="42">
        <f>VLOOKUP(C894,BOOKS!$E$6:$N$1005,10,0)</f>
        <v>0</v>
      </c>
      <c r="E894" s="43">
        <f>IFERROR(D894,'2A'!F894)</f>
        <v>0</v>
      </c>
      <c r="F894" s="41">
        <f>IFERROR(D894,'2A'!G894)</f>
        <v>0</v>
      </c>
      <c r="G894" s="68">
        <f>IFERROR(D894,'2A'!H894)</f>
        <v>0</v>
      </c>
      <c r="H894" s="41">
        <f>IFERROR(D894,'2A'!I894)</f>
        <v>0</v>
      </c>
      <c r="I894" s="41">
        <f>IFERROR(D894,'2A'!J894)</f>
        <v>0</v>
      </c>
      <c r="J894" s="41">
        <f>IFERROR(D894,'2A'!K894)</f>
        <v>0</v>
      </c>
      <c r="K894" s="41">
        <f>IFERROR(D894,'2A'!L894)</f>
        <v>0</v>
      </c>
      <c r="L894" s="41">
        <f>IFERROR(D894,'2A'!M894)</f>
        <v>0</v>
      </c>
    </row>
    <row r="895" spans="2:12">
      <c r="B895" s="162">
        <f t="shared" si="14"/>
        <v>890</v>
      </c>
      <c r="C895" s="73">
        <f>'2A'!E895</f>
        <v>0</v>
      </c>
      <c r="D895" s="42">
        <f>VLOOKUP(C895,BOOKS!$E$6:$N$1005,10,0)</f>
        <v>0</v>
      </c>
      <c r="E895" s="45">
        <f>IFERROR(D895,'2A'!F895)</f>
        <v>0</v>
      </c>
      <c r="F895" s="44">
        <f>IFERROR(D895,'2A'!G895)</f>
        <v>0</v>
      </c>
      <c r="G895" s="67">
        <f>IFERROR(D895,'2A'!H895)</f>
        <v>0</v>
      </c>
      <c r="H895" s="44">
        <f>IFERROR(D895,'2A'!I895)</f>
        <v>0</v>
      </c>
      <c r="I895" s="44">
        <f>IFERROR(D895,'2A'!J895)</f>
        <v>0</v>
      </c>
      <c r="J895" s="44">
        <f>IFERROR(D895,'2A'!K895)</f>
        <v>0</v>
      </c>
      <c r="K895" s="44">
        <f>IFERROR(D895,'2A'!L895)</f>
        <v>0</v>
      </c>
      <c r="L895" s="44">
        <f>IFERROR(D895,'2A'!M895)</f>
        <v>0</v>
      </c>
    </row>
    <row r="896" spans="2:12">
      <c r="B896" s="161">
        <f t="shared" si="14"/>
        <v>891</v>
      </c>
      <c r="C896" s="74">
        <f>'2A'!E896</f>
        <v>0</v>
      </c>
      <c r="D896" s="42">
        <f>VLOOKUP(C896,BOOKS!$E$6:$N$1005,10,0)</f>
        <v>0</v>
      </c>
      <c r="E896" s="43">
        <f>IFERROR(D896,'2A'!F896)</f>
        <v>0</v>
      </c>
      <c r="F896" s="41">
        <f>IFERROR(D896,'2A'!G896)</f>
        <v>0</v>
      </c>
      <c r="G896" s="68">
        <f>IFERROR(D896,'2A'!H896)</f>
        <v>0</v>
      </c>
      <c r="H896" s="41">
        <f>IFERROR(D896,'2A'!I896)</f>
        <v>0</v>
      </c>
      <c r="I896" s="41">
        <f>IFERROR(D896,'2A'!J896)</f>
        <v>0</v>
      </c>
      <c r="J896" s="41">
        <f>IFERROR(D896,'2A'!K896)</f>
        <v>0</v>
      </c>
      <c r="K896" s="41">
        <f>IFERROR(D896,'2A'!L896)</f>
        <v>0</v>
      </c>
      <c r="L896" s="41">
        <f>IFERROR(D896,'2A'!M896)</f>
        <v>0</v>
      </c>
    </row>
    <row r="897" spans="2:12">
      <c r="B897" s="162">
        <f t="shared" si="14"/>
        <v>892</v>
      </c>
      <c r="C897" s="73">
        <f>'2A'!E897</f>
        <v>0</v>
      </c>
      <c r="D897" s="42">
        <f>VLOOKUP(C897,BOOKS!$E$6:$N$1005,10,0)</f>
        <v>0</v>
      </c>
      <c r="E897" s="45">
        <f>IFERROR(D897,'2A'!F897)</f>
        <v>0</v>
      </c>
      <c r="F897" s="44">
        <f>IFERROR(D897,'2A'!G897)</f>
        <v>0</v>
      </c>
      <c r="G897" s="67">
        <f>IFERROR(D897,'2A'!H897)</f>
        <v>0</v>
      </c>
      <c r="H897" s="44">
        <f>IFERROR(D897,'2A'!I897)</f>
        <v>0</v>
      </c>
      <c r="I897" s="44">
        <f>IFERROR(D897,'2A'!J897)</f>
        <v>0</v>
      </c>
      <c r="J897" s="44">
        <f>IFERROR(D897,'2A'!K897)</f>
        <v>0</v>
      </c>
      <c r="K897" s="44">
        <f>IFERROR(D897,'2A'!L897)</f>
        <v>0</v>
      </c>
      <c r="L897" s="44">
        <f>IFERROR(D897,'2A'!M897)</f>
        <v>0</v>
      </c>
    </row>
    <row r="898" spans="2:12">
      <c r="B898" s="161">
        <f t="shared" si="14"/>
        <v>893</v>
      </c>
      <c r="C898" s="74">
        <f>'2A'!E898</f>
        <v>0</v>
      </c>
      <c r="D898" s="42">
        <f>VLOOKUP(C898,BOOKS!$E$6:$N$1005,10,0)</f>
        <v>0</v>
      </c>
      <c r="E898" s="43">
        <f>IFERROR(D898,'2A'!F898)</f>
        <v>0</v>
      </c>
      <c r="F898" s="41">
        <f>IFERROR(D898,'2A'!G898)</f>
        <v>0</v>
      </c>
      <c r="G898" s="68">
        <f>IFERROR(D898,'2A'!H898)</f>
        <v>0</v>
      </c>
      <c r="H898" s="41">
        <f>IFERROR(D898,'2A'!I898)</f>
        <v>0</v>
      </c>
      <c r="I898" s="41">
        <f>IFERROR(D898,'2A'!J898)</f>
        <v>0</v>
      </c>
      <c r="J898" s="41">
        <f>IFERROR(D898,'2A'!K898)</f>
        <v>0</v>
      </c>
      <c r="K898" s="41">
        <f>IFERROR(D898,'2A'!L898)</f>
        <v>0</v>
      </c>
      <c r="L898" s="41">
        <f>IFERROR(D898,'2A'!M898)</f>
        <v>0</v>
      </c>
    </row>
    <row r="899" spans="2:12">
      <c r="B899" s="162">
        <f t="shared" si="14"/>
        <v>894</v>
      </c>
      <c r="C899" s="73">
        <f>'2A'!E899</f>
        <v>0</v>
      </c>
      <c r="D899" s="42">
        <f>VLOOKUP(C899,BOOKS!$E$6:$N$1005,10,0)</f>
        <v>0</v>
      </c>
      <c r="E899" s="45">
        <f>IFERROR(D899,'2A'!F899)</f>
        <v>0</v>
      </c>
      <c r="F899" s="44">
        <f>IFERROR(D899,'2A'!G899)</f>
        <v>0</v>
      </c>
      <c r="G899" s="67">
        <f>IFERROR(D899,'2A'!H899)</f>
        <v>0</v>
      </c>
      <c r="H899" s="44">
        <f>IFERROR(D899,'2A'!I899)</f>
        <v>0</v>
      </c>
      <c r="I899" s="44">
        <f>IFERROR(D899,'2A'!J899)</f>
        <v>0</v>
      </c>
      <c r="J899" s="44">
        <f>IFERROR(D899,'2A'!K899)</f>
        <v>0</v>
      </c>
      <c r="K899" s="44">
        <f>IFERROR(D899,'2A'!L899)</f>
        <v>0</v>
      </c>
      <c r="L899" s="44">
        <f>IFERROR(D899,'2A'!M899)</f>
        <v>0</v>
      </c>
    </row>
    <row r="900" spans="2:12">
      <c r="B900" s="161">
        <f t="shared" si="14"/>
        <v>895</v>
      </c>
      <c r="C900" s="74">
        <f>'2A'!E900</f>
        <v>0</v>
      </c>
      <c r="D900" s="42">
        <f>VLOOKUP(C900,BOOKS!$E$6:$N$1005,10,0)</f>
        <v>0</v>
      </c>
      <c r="E900" s="43">
        <f>IFERROR(D900,'2A'!F900)</f>
        <v>0</v>
      </c>
      <c r="F900" s="41">
        <f>IFERROR(D900,'2A'!G900)</f>
        <v>0</v>
      </c>
      <c r="G900" s="68">
        <f>IFERROR(D900,'2A'!H900)</f>
        <v>0</v>
      </c>
      <c r="H900" s="41">
        <f>IFERROR(D900,'2A'!I900)</f>
        <v>0</v>
      </c>
      <c r="I900" s="41">
        <f>IFERROR(D900,'2A'!J900)</f>
        <v>0</v>
      </c>
      <c r="J900" s="41">
        <f>IFERROR(D900,'2A'!K900)</f>
        <v>0</v>
      </c>
      <c r="K900" s="41">
        <f>IFERROR(D900,'2A'!L900)</f>
        <v>0</v>
      </c>
      <c r="L900" s="41">
        <f>IFERROR(D900,'2A'!M900)</f>
        <v>0</v>
      </c>
    </row>
    <row r="901" spans="2:12">
      <c r="B901" s="162">
        <f t="shared" si="14"/>
        <v>896</v>
      </c>
      <c r="C901" s="73">
        <f>'2A'!E901</f>
        <v>0</v>
      </c>
      <c r="D901" s="42">
        <f>VLOOKUP(C901,BOOKS!$E$6:$N$1005,10,0)</f>
        <v>0</v>
      </c>
      <c r="E901" s="45">
        <f>IFERROR(D901,'2A'!F901)</f>
        <v>0</v>
      </c>
      <c r="F901" s="44">
        <f>IFERROR(D901,'2A'!G901)</f>
        <v>0</v>
      </c>
      <c r="G901" s="67">
        <f>IFERROR(D901,'2A'!H901)</f>
        <v>0</v>
      </c>
      <c r="H901" s="44">
        <f>IFERROR(D901,'2A'!I901)</f>
        <v>0</v>
      </c>
      <c r="I901" s="44">
        <f>IFERROR(D901,'2A'!J901)</f>
        <v>0</v>
      </c>
      <c r="J901" s="44">
        <f>IFERROR(D901,'2A'!K901)</f>
        <v>0</v>
      </c>
      <c r="K901" s="44">
        <f>IFERROR(D901,'2A'!L901)</f>
        <v>0</v>
      </c>
      <c r="L901" s="44">
        <f>IFERROR(D901,'2A'!M901)</f>
        <v>0</v>
      </c>
    </row>
    <row r="902" spans="2:12">
      <c r="B902" s="161">
        <f t="shared" si="14"/>
        <v>897</v>
      </c>
      <c r="C902" s="74">
        <f>'2A'!E902</f>
        <v>0</v>
      </c>
      <c r="D902" s="42">
        <f>VLOOKUP(C902,BOOKS!$E$6:$N$1005,10,0)</f>
        <v>0</v>
      </c>
      <c r="E902" s="43">
        <f>IFERROR(D902,'2A'!F902)</f>
        <v>0</v>
      </c>
      <c r="F902" s="41">
        <f>IFERROR(D902,'2A'!G902)</f>
        <v>0</v>
      </c>
      <c r="G902" s="68">
        <f>IFERROR(D902,'2A'!H902)</f>
        <v>0</v>
      </c>
      <c r="H902" s="41">
        <f>IFERROR(D902,'2A'!I902)</f>
        <v>0</v>
      </c>
      <c r="I902" s="41">
        <f>IFERROR(D902,'2A'!J902)</f>
        <v>0</v>
      </c>
      <c r="J902" s="41">
        <f>IFERROR(D902,'2A'!K902)</f>
        <v>0</v>
      </c>
      <c r="K902" s="41">
        <f>IFERROR(D902,'2A'!L902)</f>
        <v>0</v>
      </c>
      <c r="L902" s="41">
        <f>IFERROR(D902,'2A'!M902)</f>
        <v>0</v>
      </c>
    </row>
    <row r="903" spans="2:12">
      <c r="B903" s="162">
        <f t="shared" si="14"/>
        <v>898</v>
      </c>
      <c r="C903" s="73">
        <f>'2A'!E903</f>
        <v>0</v>
      </c>
      <c r="D903" s="42">
        <f>VLOOKUP(C903,BOOKS!$E$6:$N$1005,10,0)</f>
        <v>0</v>
      </c>
      <c r="E903" s="45">
        <f>IFERROR(D903,'2A'!F903)</f>
        <v>0</v>
      </c>
      <c r="F903" s="44">
        <f>IFERROR(D903,'2A'!G903)</f>
        <v>0</v>
      </c>
      <c r="G903" s="67">
        <f>IFERROR(D903,'2A'!H903)</f>
        <v>0</v>
      </c>
      <c r="H903" s="44">
        <f>IFERROR(D903,'2A'!I903)</f>
        <v>0</v>
      </c>
      <c r="I903" s="44">
        <f>IFERROR(D903,'2A'!J903)</f>
        <v>0</v>
      </c>
      <c r="J903" s="44">
        <f>IFERROR(D903,'2A'!K903)</f>
        <v>0</v>
      </c>
      <c r="K903" s="44">
        <f>IFERROR(D903,'2A'!L903)</f>
        <v>0</v>
      </c>
      <c r="L903" s="44">
        <f>IFERROR(D903,'2A'!M903)</f>
        <v>0</v>
      </c>
    </row>
    <row r="904" spans="2:12">
      <c r="B904" s="161">
        <f t="shared" ref="B904:B967" si="15">B903+1</f>
        <v>899</v>
      </c>
      <c r="C904" s="74">
        <f>'2A'!E904</f>
        <v>0</v>
      </c>
      <c r="D904" s="42">
        <f>VLOOKUP(C904,BOOKS!$E$6:$N$1005,10,0)</f>
        <v>0</v>
      </c>
      <c r="E904" s="43">
        <f>IFERROR(D904,'2A'!F904)</f>
        <v>0</v>
      </c>
      <c r="F904" s="41">
        <f>IFERROR(D904,'2A'!G904)</f>
        <v>0</v>
      </c>
      <c r="G904" s="68">
        <f>IFERROR(D904,'2A'!H904)</f>
        <v>0</v>
      </c>
      <c r="H904" s="41">
        <f>IFERROR(D904,'2A'!I904)</f>
        <v>0</v>
      </c>
      <c r="I904" s="41">
        <f>IFERROR(D904,'2A'!J904)</f>
        <v>0</v>
      </c>
      <c r="J904" s="41">
        <f>IFERROR(D904,'2A'!K904)</f>
        <v>0</v>
      </c>
      <c r="K904" s="41">
        <f>IFERROR(D904,'2A'!L904)</f>
        <v>0</v>
      </c>
      <c r="L904" s="41">
        <f>IFERROR(D904,'2A'!M904)</f>
        <v>0</v>
      </c>
    </row>
    <row r="905" spans="2:12">
      <c r="B905" s="162">
        <f t="shared" si="15"/>
        <v>900</v>
      </c>
      <c r="C905" s="73">
        <f>'2A'!E905</f>
        <v>0</v>
      </c>
      <c r="D905" s="42">
        <f>VLOOKUP(C905,BOOKS!$E$6:$N$1005,10,0)</f>
        <v>0</v>
      </c>
      <c r="E905" s="45">
        <f>IFERROR(D905,'2A'!F905)</f>
        <v>0</v>
      </c>
      <c r="F905" s="44">
        <f>IFERROR(D905,'2A'!G905)</f>
        <v>0</v>
      </c>
      <c r="G905" s="67">
        <f>IFERROR(D905,'2A'!H905)</f>
        <v>0</v>
      </c>
      <c r="H905" s="44">
        <f>IFERROR(D905,'2A'!I905)</f>
        <v>0</v>
      </c>
      <c r="I905" s="44">
        <f>IFERROR(D905,'2A'!J905)</f>
        <v>0</v>
      </c>
      <c r="J905" s="44">
        <f>IFERROR(D905,'2A'!K905)</f>
        <v>0</v>
      </c>
      <c r="K905" s="44">
        <f>IFERROR(D905,'2A'!L905)</f>
        <v>0</v>
      </c>
      <c r="L905" s="44">
        <f>IFERROR(D905,'2A'!M905)</f>
        <v>0</v>
      </c>
    </row>
    <row r="906" spans="2:12">
      <c r="B906" s="161">
        <f t="shared" si="15"/>
        <v>901</v>
      </c>
      <c r="C906" s="74">
        <f>'2A'!E906</f>
        <v>0</v>
      </c>
      <c r="D906" s="42">
        <f>VLOOKUP(C906,BOOKS!$E$6:$N$1005,10,0)</f>
        <v>0</v>
      </c>
      <c r="E906" s="43">
        <f>IFERROR(D906,'2A'!F906)</f>
        <v>0</v>
      </c>
      <c r="F906" s="41">
        <f>IFERROR(D906,'2A'!G906)</f>
        <v>0</v>
      </c>
      <c r="G906" s="68">
        <f>IFERROR(D906,'2A'!H906)</f>
        <v>0</v>
      </c>
      <c r="H906" s="41">
        <f>IFERROR(D906,'2A'!I906)</f>
        <v>0</v>
      </c>
      <c r="I906" s="41">
        <f>IFERROR(D906,'2A'!J906)</f>
        <v>0</v>
      </c>
      <c r="J906" s="41">
        <f>IFERROR(D906,'2A'!K906)</f>
        <v>0</v>
      </c>
      <c r="K906" s="41">
        <f>IFERROR(D906,'2A'!L906)</f>
        <v>0</v>
      </c>
      <c r="L906" s="41">
        <f>IFERROR(D906,'2A'!M906)</f>
        <v>0</v>
      </c>
    </row>
    <row r="907" spans="2:12">
      <c r="B907" s="162">
        <f t="shared" si="15"/>
        <v>902</v>
      </c>
      <c r="C907" s="73">
        <f>'2A'!E907</f>
        <v>0</v>
      </c>
      <c r="D907" s="42">
        <f>VLOOKUP(C907,BOOKS!$E$6:$N$1005,10,0)</f>
        <v>0</v>
      </c>
      <c r="E907" s="45">
        <f>IFERROR(D907,'2A'!F907)</f>
        <v>0</v>
      </c>
      <c r="F907" s="44">
        <f>IFERROR(D907,'2A'!G907)</f>
        <v>0</v>
      </c>
      <c r="G907" s="67">
        <f>IFERROR(D907,'2A'!H907)</f>
        <v>0</v>
      </c>
      <c r="H907" s="44">
        <f>IFERROR(D907,'2A'!I907)</f>
        <v>0</v>
      </c>
      <c r="I907" s="44">
        <f>IFERROR(D907,'2A'!J907)</f>
        <v>0</v>
      </c>
      <c r="J907" s="44">
        <f>IFERROR(D907,'2A'!K907)</f>
        <v>0</v>
      </c>
      <c r="K907" s="44">
        <f>IFERROR(D907,'2A'!L907)</f>
        <v>0</v>
      </c>
      <c r="L907" s="44">
        <f>IFERROR(D907,'2A'!M907)</f>
        <v>0</v>
      </c>
    </row>
    <row r="908" spans="2:12">
      <c r="B908" s="161">
        <f t="shared" si="15"/>
        <v>903</v>
      </c>
      <c r="C908" s="74">
        <f>'2A'!E908</f>
        <v>0</v>
      </c>
      <c r="D908" s="42">
        <f>VLOOKUP(C908,BOOKS!$E$6:$N$1005,10,0)</f>
        <v>0</v>
      </c>
      <c r="E908" s="43">
        <f>IFERROR(D908,'2A'!F908)</f>
        <v>0</v>
      </c>
      <c r="F908" s="41">
        <f>IFERROR(D908,'2A'!G908)</f>
        <v>0</v>
      </c>
      <c r="G908" s="68">
        <f>IFERROR(D908,'2A'!H908)</f>
        <v>0</v>
      </c>
      <c r="H908" s="41">
        <f>IFERROR(D908,'2A'!I908)</f>
        <v>0</v>
      </c>
      <c r="I908" s="41">
        <f>IFERROR(D908,'2A'!J908)</f>
        <v>0</v>
      </c>
      <c r="J908" s="41">
        <f>IFERROR(D908,'2A'!K908)</f>
        <v>0</v>
      </c>
      <c r="K908" s="41">
        <f>IFERROR(D908,'2A'!L908)</f>
        <v>0</v>
      </c>
      <c r="L908" s="41">
        <f>IFERROR(D908,'2A'!M908)</f>
        <v>0</v>
      </c>
    </row>
    <row r="909" spans="2:12">
      <c r="B909" s="162">
        <f t="shared" si="15"/>
        <v>904</v>
      </c>
      <c r="C909" s="73">
        <f>'2A'!E909</f>
        <v>0</v>
      </c>
      <c r="D909" s="42">
        <f>VLOOKUP(C909,BOOKS!$E$6:$N$1005,10,0)</f>
        <v>0</v>
      </c>
      <c r="E909" s="45">
        <f>IFERROR(D909,'2A'!F909)</f>
        <v>0</v>
      </c>
      <c r="F909" s="44">
        <f>IFERROR(D909,'2A'!G909)</f>
        <v>0</v>
      </c>
      <c r="G909" s="67">
        <f>IFERROR(D909,'2A'!H909)</f>
        <v>0</v>
      </c>
      <c r="H909" s="44">
        <f>IFERROR(D909,'2A'!I909)</f>
        <v>0</v>
      </c>
      <c r="I909" s="44">
        <f>IFERROR(D909,'2A'!J909)</f>
        <v>0</v>
      </c>
      <c r="J909" s="44">
        <f>IFERROR(D909,'2A'!K909)</f>
        <v>0</v>
      </c>
      <c r="K909" s="44">
        <f>IFERROR(D909,'2A'!L909)</f>
        <v>0</v>
      </c>
      <c r="L909" s="44">
        <f>IFERROR(D909,'2A'!M909)</f>
        <v>0</v>
      </c>
    </row>
    <row r="910" spans="2:12">
      <c r="B910" s="161">
        <f t="shared" si="15"/>
        <v>905</v>
      </c>
      <c r="C910" s="74">
        <f>'2A'!E910</f>
        <v>0</v>
      </c>
      <c r="D910" s="42">
        <f>VLOOKUP(C910,BOOKS!$E$6:$N$1005,10,0)</f>
        <v>0</v>
      </c>
      <c r="E910" s="43">
        <f>IFERROR(D910,'2A'!F910)</f>
        <v>0</v>
      </c>
      <c r="F910" s="41">
        <f>IFERROR(D910,'2A'!G910)</f>
        <v>0</v>
      </c>
      <c r="G910" s="68">
        <f>IFERROR(D910,'2A'!H910)</f>
        <v>0</v>
      </c>
      <c r="H910" s="41">
        <f>IFERROR(D910,'2A'!I910)</f>
        <v>0</v>
      </c>
      <c r="I910" s="41">
        <f>IFERROR(D910,'2A'!J910)</f>
        <v>0</v>
      </c>
      <c r="J910" s="41">
        <f>IFERROR(D910,'2A'!K910)</f>
        <v>0</v>
      </c>
      <c r="K910" s="41">
        <f>IFERROR(D910,'2A'!L910)</f>
        <v>0</v>
      </c>
      <c r="L910" s="41">
        <f>IFERROR(D910,'2A'!M910)</f>
        <v>0</v>
      </c>
    </row>
    <row r="911" spans="2:12">
      <c r="B911" s="162">
        <f t="shared" si="15"/>
        <v>906</v>
      </c>
      <c r="C911" s="73">
        <f>'2A'!E911</f>
        <v>0</v>
      </c>
      <c r="D911" s="42">
        <f>VLOOKUP(C911,BOOKS!$E$6:$N$1005,10,0)</f>
        <v>0</v>
      </c>
      <c r="E911" s="45">
        <f>IFERROR(D911,'2A'!F911)</f>
        <v>0</v>
      </c>
      <c r="F911" s="44">
        <f>IFERROR(D911,'2A'!G911)</f>
        <v>0</v>
      </c>
      <c r="G911" s="67">
        <f>IFERROR(D911,'2A'!H911)</f>
        <v>0</v>
      </c>
      <c r="H911" s="44">
        <f>IFERROR(D911,'2A'!I911)</f>
        <v>0</v>
      </c>
      <c r="I911" s="44">
        <f>IFERROR(D911,'2A'!J911)</f>
        <v>0</v>
      </c>
      <c r="J911" s="44">
        <f>IFERROR(D911,'2A'!K911)</f>
        <v>0</v>
      </c>
      <c r="K911" s="44">
        <f>IFERROR(D911,'2A'!L911)</f>
        <v>0</v>
      </c>
      <c r="L911" s="44">
        <f>IFERROR(D911,'2A'!M911)</f>
        <v>0</v>
      </c>
    </row>
    <row r="912" spans="2:12">
      <c r="B912" s="161">
        <f t="shared" si="15"/>
        <v>907</v>
      </c>
      <c r="C912" s="74">
        <f>'2A'!E912</f>
        <v>0</v>
      </c>
      <c r="D912" s="42">
        <f>VLOOKUP(C912,BOOKS!$E$6:$N$1005,10,0)</f>
        <v>0</v>
      </c>
      <c r="E912" s="43">
        <f>IFERROR(D912,'2A'!F912)</f>
        <v>0</v>
      </c>
      <c r="F912" s="41">
        <f>IFERROR(D912,'2A'!G912)</f>
        <v>0</v>
      </c>
      <c r="G912" s="68">
        <f>IFERROR(D912,'2A'!H912)</f>
        <v>0</v>
      </c>
      <c r="H912" s="41">
        <f>IFERROR(D912,'2A'!I912)</f>
        <v>0</v>
      </c>
      <c r="I912" s="41">
        <f>IFERROR(D912,'2A'!J912)</f>
        <v>0</v>
      </c>
      <c r="J912" s="41">
        <f>IFERROR(D912,'2A'!K912)</f>
        <v>0</v>
      </c>
      <c r="K912" s="41">
        <f>IFERROR(D912,'2A'!L912)</f>
        <v>0</v>
      </c>
      <c r="L912" s="41">
        <f>IFERROR(D912,'2A'!M912)</f>
        <v>0</v>
      </c>
    </row>
    <row r="913" spans="2:12">
      <c r="B913" s="162">
        <f t="shared" si="15"/>
        <v>908</v>
      </c>
      <c r="C913" s="73">
        <f>'2A'!E913</f>
        <v>0</v>
      </c>
      <c r="D913" s="42">
        <f>VLOOKUP(C913,BOOKS!$E$6:$N$1005,10,0)</f>
        <v>0</v>
      </c>
      <c r="E913" s="45">
        <f>IFERROR(D913,'2A'!F913)</f>
        <v>0</v>
      </c>
      <c r="F913" s="44">
        <f>IFERROR(D913,'2A'!G913)</f>
        <v>0</v>
      </c>
      <c r="G913" s="67">
        <f>IFERROR(D913,'2A'!H913)</f>
        <v>0</v>
      </c>
      <c r="H913" s="44">
        <f>IFERROR(D913,'2A'!I913)</f>
        <v>0</v>
      </c>
      <c r="I913" s="44">
        <f>IFERROR(D913,'2A'!J913)</f>
        <v>0</v>
      </c>
      <c r="J913" s="44">
        <f>IFERROR(D913,'2A'!K913)</f>
        <v>0</v>
      </c>
      <c r="K913" s="44">
        <f>IFERROR(D913,'2A'!L913)</f>
        <v>0</v>
      </c>
      <c r="L913" s="44">
        <f>IFERROR(D913,'2A'!M913)</f>
        <v>0</v>
      </c>
    </row>
    <row r="914" spans="2:12">
      <c r="B914" s="161">
        <f t="shared" si="15"/>
        <v>909</v>
      </c>
      <c r="C914" s="74">
        <f>'2A'!E914</f>
        <v>0</v>
      </c>
      <c r="D914" s="42">
        <f>VLOOKUP(C914,BOOKS!$E$6:$N$1005,10,0)</f>
        <v>0</v>
      </c>
      <c r="E914" s="43">
        <f>IFERROR(D914,'2A'!F914)</f>
        <v>0</v>
      </c>
      <c r="F914" s="41">
        <f>IFERROR(D914,'2A'!G914)</f>
        <v>0</v>
      </c>
      <c r="G914" s="68">
        <f>IFERROR(D914,'2A'!H914)</f>
        <v>0</v>
      </c>
      <c r="H914" s="41">
        <f>IFERROR(D914,'2A'!I914)</f>
        <v>0</v>
      </c>
      <c r="I914" s="41">
        <f>IFERROR(D914,'2A'!J914)</f>
        <v>0</v>
      </c>
      <c r="J914" s="41">
        <f>IFERROR(D914,'2A'!K914)</f>
        <v>0</v>
      </c>
      <c r="K914" s="41">
        <f>IFERROR(D914,'2A'!L914)</f>
        <v>0</v>
      </c>
      <c r="L914" s="41">
        <f>IFERROR(D914,'2A'!M914)</f>
        <v>0</v>
      </c>
    </row>
    <row r="915" spans="2:12">
      <c r="B915" s="162">
        <f t="shared" si="15"/>
        <v>910</v>
      </c>
      <c r="C915" s="73">
        <f>'2A'!E915</f>
        <v>0</v>
      </c>
      <c r="D915" s="42">
        <f>VLOOKUP(C915,BOOKS!$E$6:$N$1005,10,0)</f>
        <v>0</v>
      </c>
      <c r="E915" s="45">
        <f>IFERROR(D915,'2A'!F915)</f>
        <v>0</v>
      </c>
      <c r="F915" s="44">
        <f>IFERROR(D915,'2A'!G915)</f>
        <v>0</v>
      </c>
      <c r="G915" s="67">
        <f>IFERROR(D915,'2A'!H915)</f>
        <v>0</v>
      </c>
      <c r="H915" s="44">
        <f>IFERROR(D915,'2A'!I915)</f>
        <v>0</v>
      </c>
      <c r="I915" s="44">
        <f>IFERROR(D915,'2A'!J915)</f>
        <v>0</v>
      </c>
      <c r="J915" s="44">
        <f>IFERROR(D915,'2A'!K915)</f>
        <v>0</v>
      </c>
      <c r="K915" s="44">
        <f>IFERROR(D915,'2A'!L915)</f>
        <v>0</v>
      </c>
      <c r="L915" s="44">
        <f>IFERROR(D915,'2A'!M915)</f>
        <v>0</v>
      </c>
    </row>
    <row r="916" spans="2:12">
      <c r="B916" s="161">
        <f t="shared" si="15"/>
        <v>911</v>
      </c>
      <c r="C916" s="74">
        <f>'2A'!E916</f>
        <v>0</v>
      </c>
      <c r="D916" s="42">
        <f>VLOOKUP(C916,BOOKS!$E$6:$N$1005,10,0)</f>
        <v>0</v>
      </c>
      <c r="E916" s="43">
        <f>IFERROR(D916,'2A'!F916)</f>
        <v>0</v>
      </c>
      <c r="F916" s="41">
        <f>IFERROR(D916,'2A'!G916)</f>
        <v>0</v>
      </c>
      <c r="G916" s="68">
        <f>IFERROR(D916,'2A'!H916)</f>
        <v>0</v>
      </c>
      <c r="H916" s="41">
        <f>IFERROR(D916,'2A'!I916)</f>
        <v>0</v>
      </c>
      <c r="I916" s="41">
        <f>IFERROR(D916,'2A'!J916)</f>
        <v>0</v>
      </c>
      <c r="J916" s="41">
        <f>IFERROR(D916,'2A'!K916)</f>
        <v>0</v>
      </c>
      <c r="K916" s="41">
        <f>IFERROR(D916,'2A'!L916)</f>
        <v>0</v>
      </c>
      <c r="L916" s="41">
        <f>IFERROR(D916,'2A'!M916)</f>
        <v>0</v>
      </c>
    </row>
    <row r="917" spans="2:12">
      <c r="B917" s="162">
        <f t="shared" si="15"/>
        <v>912</v>
      </c>
      <c r="C917" s="73">
        <f>'2A'!E917</f>
        <v>0</v>
      </c>
      <c r="D917" s="42">
        <f>VLOOKUP(C917,BOOKS!$E$6:$N$1005,10,0)</f>
        <v>0</v>
      </c>
      <c r="E917" s="45">
        <f>IFERROR(D917,'2A'!F917)</f>
        <v>0</v>
      </c>
      <c r="F917" s="44">
        <f>IFERROR(D917,'2A'!G917)</f>
        <v>0</v>
      </c>
      <c r="G917" s="67">
        <f>IFERROR(D917,'2A'!H917)</f>
        <v>0</v>
      </c>
      <c r="H917" s="44">
        <f>IFERROR(D917,'2A'!I917)</f>
        <v>0</v>
      </c>
      <c r="I917" s="44">
        <f>IFERROR(D917,'2A'!J917)</f>
        <v>0</v>
      </c>
      <c r="J917" s="44">
        <f>IFERROR(D917,'2A'!K917)</f>
        <v>0</v>
      </c>
      <c r="K917" s="44">
        <f>IFERROR(D917,'2A'!L917)</f>
        <v>0</v>
      </c>
      <c r="L917" s="44">
        <f>IFERROR(D917,'2A'!M917)</f>
        <v>0</v>
      </c>
    </row>
    <row r="918" spans="2:12">
      <c r="B918" s="161">
        <f t="shared" si="15"/>
        <v>913</v>
      </c>
      <c r="C918" s="74">
        <f>'2A'!E918</f>
        <v>0</v>
      </c>
      <c r="D918" s="42">
        <f>VLOOKUP(C918,BOOKS!$E$6:$N$1005,10,0)</f>
        <v>0</v>
      </c>
      <c r="E918" s="43">
        <f>IFERROR(D918,'2A'!F918)</f>
        <v>0</v>
      </c>
      <c r="F918" s="41">
        <f>IFERROR(D918,'2A'!G918)</f>
        <v>0</v>
      </c>
      <c r="G918" s="68">
        <f>IFERROR(D918,'2A'!H918)</f>
        <v>0</v>
      </c>
      <c r="H918" s="41">
        <f>IFERROR(D918,'2A'!I918)</f>
        <v>0</v>
      </c>
      <c r="I918" s="41">
        <f>IFERROR(D918,'2A'!J918)</f>
        <v>0</v>
      </c>
      <c r="J918" s="41">
        <f>IFERROR(D918,'2A'!K918)</f>
        <v>0</v>
      </c>
      <c r="K918" s="41">
        <f>IFERROR(D918,'2A'!L918)</f>
        <v>0</v>
      </c>
      <c r="L918" s="41">
        <f>IFERROR(D918,'2A'!M918)</f>
        <v>0</v>
      </c>
    </row>
    <row r="919" spans="2:12">
      <c r="B919" s="162">
        <f t="shared" si="15"/>
        <v>914</v>
      </c>
      <c r="C919" s="73">
        <f>'2A'!E919</f>
        <v>0</v>
      </c>
      <c r="D919" s="42">
        <f>VLOOKUP(C919,BOOKS!$E$6:$N$1005,10,0)</f>
        <v>0</v>
      </c>
      <c r="E919" s="45">
        <f>IFERROR(D919,'2A'!F919)</f>
        <v>0</v>
      </c>
      <c r="F919" s="44">
        <f>IFERROR(D919,'2A'!G919)</f>
        <v>0</v>
      </c>
      <c r="G919" s="67">
        <f>IFERROR(D919,'2A'!H919)</f>
        <v>0</v>
      </c>
      <c r="H919" s="44">
        <f>IFERROR(D919,'2A'!I919)</f>
        <v>0</v>
      </c>
      <c r="I919" s="44">
        <f>IFERROR(D919,'2A'!J919)</f>
        <v>0</v>
      </c>
      <c r="J919" s="44">
        <f>IFERROR(D919,'2A'!K919)</f>
        <v>0</v>
      </c>
      <c r="K919" s="44">
        <f>IFERROR(D919,'2A'!L919)</f>
        <v>0</v>
      </c>
      <c r="L919" s="44">
        <f>IFERROR(D919,'2A'!M919)</f>
        <v>0</v>
      </c>
    </row>
    <row r="920" spans="2:12">
      <c r="B920" s="161">
        <f t="shared" si="15"/>
        <v>915</v>
      </c>
      <c r="C920" s="74">
        <f>'2A'!E920</f>
        <v>0</v>
      </c>
      <c r="D920" s="42">
        <f>VLOOKUP(C920,BOOKS!$E$6:$N$1005,10,0)</f>
        <v>0</v>
      </c>
      <c r="E920" s="43">
        <f>IFERROR(D920,'2A'!F920)</f>
        <v>0</v>
      </c>
      <c r="F920" s="41">
        <f>IFERROR(D920,'2A'!G920)</f>
        <v>0</v>
      </c>
      <c r="G920" s="68">
        <f>IFERROR(D920,'2A'!H920)</f>
        <v>0</v>
      </c>
      <c r="H920" s="41">
        <f>IFERROR(D920,'2A'!I920)</f>
        <v>0</v>
      </c>
      <c r="I920" s="41">
        <f>IFERROR(D920,'2A'!J920)</f>
        <v>0</v>
      </c>
      <c r="J920" s="41">
        <f>IFERROR(D920,'2A'!K920)</f>
        <v>0</v>
      </c>
      <c r="K920" s="41">
        <f>IFERROR(D920,'2A'!L920)</f>
        <v>0</v>
      </c>
      <c r="L920" s="41">
        <f>IFERROR(D920,'2A'!M920)</f>
        <v>0</v>
      </c>
    </row>
    <row r="921" spans="2:12">
      <c r="B921" s="162">
        <f t="shared" si="15"/>
        <v>916</v>
      </c>
      <c r="C921" s="73">
        <f>'2A'!E921</f>
        <v>0</v>
      </c>
      <c r="D921" s="42">
        <f>VLOOKUP(C921,BOOKS!$E$6:$N$1005,10,0)</f>
        <v>0</v>
      </c>
      <c r="E921" s="45">
        <f>IFERROR(D921,'2A'!F921)</f>
        <v>0</v>
      </c>
      <c r="F921" s="44">
        <f>IFERROR(D921,'2A'!G921)</f>
        <v>0</v>
      </c>
      <c r="G921" s="67">
        <f>IFERROR(D921,'2A'!H921)</f>
        <v>0</v>
      </c>
      <c r="H921" s="44">
        <f>IFERROR(D921,'2A'!I921)</f>
        <v>0</v>
      </c>
      <c r="I921" s="44">
        <f>IFERROR(D921,'2A'!J921)</f>
        <v>0</v>
      </c>
      <c r="J921" s="44">
        <f>IFERROR(D921,'2A'!K921)</f>
        <v>0</v>
      </c>
      <c r="K921" s="44">
        <f>IFERROR(D921,'2A'!L921)</f>
        <v>0</v>
      </c>
      <c r="L921" s="44">
        <f>IFERROR(D921,'2A'!M921)</f>
        <v>0</v>
      </c>
    </row>
    <row r="922" spans="2:12">
      <c r="B922" s="161">
        <f t="shared" si="15"/>
        <v>917</v>
      </c>
      <c r="C922" s="74">
        <f>'2A'!E922</f>
        <v>0</v>
      </c>
      <c r="D922" s="42">
        <f>VLOOKUP(C922,BOOKS!$E$6:$N$1005,10,0)</f>
        <v>0</v>
      </c>
      <c r="E922" s="43">
        <f>IFERROR(D922,'2A'!F922)</f>
        <v>0</v>
      </c>
      <c r="F922" s="41">
        <f>IFERROR(D922,'2A'!G922)</f>
        <v>0</v>
      </c>
      <c r="G922" s="68">
        <f>IFERROR(D922,'2A'!H922)</f>
        <v>0</v>
      </c>
      <c r="H922" s="41">
        <f>IFERROR(D922,'2A'!I922)</f>
        <v>0</v>
      </c>
      <c r="I922" s="41">
        <f>IFERROR(D922,'2A'!J922)</f>
        <v>0</v>
      </c>
      <c r="J922" s="41">
        <f>IFERROR(D922,'2A'!K922)</f>
        <v>0</v>
      </c>
      <c r="K922" s="41">
        <f>IFERROR(D922,'2A'!L922)</f>
        <v>0</v>
      </c>
      <c r="L922" s="41">
        <f>IFERROR(D922,'2A'!M922)</f>
        <v>0</v>
      </c>
    </row>
    <row r="923" spans="2:12">
      <c r="B923" s="162">
        <f t="shared" si="15"/>
        <v>918</v>
      </c>
      <c r="C923" s="73">
        <f>'2A'!E923</f>
        <v>0</v>
      </c>
      <c r="D923" s="42">
        <f>VLOOKUP(C923,BOOKS!$E$6:$N$1005,10,0)</f>
        <v>0</v>
      </c>
      <c r="E923" s="45">
        <f>IFERROR(D923,'2A'!F923)</f>
        <v>0</v>
      </c>
      <c r="F923" s="44">
        <f>IFERROR(D923,'2A'!G923)</f>
        <v>0</v>
      </c>
      <c r="G923" s="67">
        <f>IFERROR(D923,'2A'!H923)</f>
        <v>0</v>
      </c>
      <c r="H923" s="44">
        <f>IFERROR(D923,'2A'!I923)</f>
        <v>0</v>
      </c>
      <c r="I923" s="44">
        <f>IFERROR(D923,'2A'!J923)</f>
        <v>0</v>
      </c>
      <c r="J923" s="44">
        <f>IFERROR(D923,'2A'!K923)</f>
        <v>0</v>
      </c>
      <c r="K923" s="44">
        <f>IFERROR(D923,'2A'!L923)</f>
        <v>0</v>
      </c>
      <c r="L923" s="44">
        <f>IFERROR(D923,'2A'!M923)</f>
        <v>0</v>
      </c>
    </row>
    <row r="924" spans="2:12">
      <c r="B924" s="161">
        <f t="shared" si="15"/>
        <v>919</v>
      </c>
      <c r="C924" s="74">
        <f>'2A'!E924</f>
        <v>0</v>
      </c>
      <c r="D924" s="42">
        <f>VLOOKUP(C924,BOOKS!$E$6:$N$1005,10,0)</f>
        <v>0</v>
      </c>
      <c r="E924" s="43">
        <f>IFERROR(D924,'2A'!F924)</f>
        <v>0</v>
      </c>
      <c r="F924" s="41">
        <f>IFERROR(D924,'2A'!G924)</f>
        <v>0</v>
      </c>
      <c r="G924" s="68">
        <f>IFERROR(D924,'2A'!H924)</f>
        <v>0</v>
      </c>
      <c r="H924" s="41">
        <f>IFERROR(D924,'2A'!I924)</f>
        <v>0</v>
      </c>
      <c r="I924" s="41">
        <f>IFERROR(D924,'2A'!J924)</f>
        <v>0</v>
      </c>
      <c r="J924" s="41">
        <f>IFERROR(D924,'2A'!K924)</f>
        <v>0</v>
      </c>
      <c r="K924" s="41">
        <f>IFERROR(D924,'2A'!L924)</f>
        <v>0</v>
      </c>
      <c r="L924" s="41">
        <f>IFERROR(D924,'2A'!M924)</f>
        <v>0</v>
      </c>
    </row>
    <row r="925" spans="2:12">
      <c r="B925" s="162">
        <f t="shared" si="15"/>
        <v>920</v>
      </c>
      <c r="C925" s="73">
        <f>'2A'!E925</f>
        <v>0</v>
      </c>
      <c r="D925" s="42">
        <f>VLOOKUP(C925,BOOKS!$E$6:$N$1005,10,0)</f>
        <v>0</v>
      </c>
      <c r="E925" s="45">
        <f>IFERROR(D925,'2A'!F925)</f>
        <v>0</v>
      </c>
      <c r="F925" s="44">
        <f>IFERROR(D925,'2A'!G925)</f>
        <v>0</v>
      </c>
      <c r="G925" s="67">
        <f>IFERROR(D925,'2A'!H925)</f>
        <v>0</v>
      </c>
      <c r="H925" s="44">
        <f>IFERROR(D925,'2A'!I925)</f>
        <v>0</v>
      </c>
      <c r="I925" s="44">
        <f>IFERROR(D925,'2A'!J925)</f>
        <v>0</v>
      </c>
      <c r="J925" s="44">
        <f>IFERROR(D925,'2A'!K925)</f>
        <v>0</v>
      </c>
      <c r="K925" s="44">
        <f>IFERROR(D925,'2A'!L925)</f>
        <v>0</v>
      </c>
      <c r="L925" s="44">
        <f>IFERROR(D925,'2A'!M925)</f>
        <v>0</v>
      </c>
    </row>
    <row r="926" spans="2:12">
      <c r="B926" s="161">
        <f t="shared" si="15"/>
        <v>921</v>
      </c>
      <c r="C926" s="74">
        <f>'2A'!E926</f>
        <v>0</v>
      </c>
      <c r="D926" s="42">
        <f>VLOOKUP(C926,BOOKS!$E$6:$N$1005,10,0)</f>
        <v>0</v>
      </c>
      <c r="E926" s="43">
        <f>IFERROR(D926,'2A'!F926)</f>
        <v>0</v>
      </c>
      <c r="F926" s="41">
        <f>IFERROR(D926,'2A'!G926)</f>
        <v>0</v>
      </c>
      <c r="G926" s="68">
        <f>IFERROR(D926,'2A'!H926)</f>
        <v>0</v>
      </c>
      <c r="H926" s="41">
        <f>IFERROR(D926,'2A'!I926)</f>
        <v>0</v>
      </c>
      <c r="I926" s="41">
        <f>IFERROR(D926,'2A'!J926)</f>
        <v>0</v>
      </c>
      <c r="J926" s="41">
        <f>IFERROR(D926,'2A'!K926)</f>
        <v>0</v>
      </c>
      <c r="K926" s="41">
        <f>IFERROR(D926,'2A'!L926)</f>
        <v>0</v>
      </c>
      <c r="L926" s="41">
        <f>IFERROR(D926,'2A'!M926)</f>
        <v>0</v>
      </c>
    </row>
    <row r="927" spans="2:12">
      <c r="B927" s="162">
        <f t="shared" si="15"/>
        <v>922</v>
      </c>
      <c r="C927" s="73">
        <f>'2A'!E927</f>
        <v>0</v>
      </c>
      <c r="D927" s="42">
        <f>VLOOKUP(C927,BOOKS!$E$6:$N$1005,10,0)</f>
        <v>0</v>
      </c>
      <c r="E927" s="45">
        <f>IFERROR(D927,'2A'!F927)</f>
        <v>0</v>
      </c>
      <c r="F927" s="44">
        <f>IFERROR(D927,'2A'!G927)</f>
        <v>0</v>
      </c>
      <c r="G927" s="67">
        <f>IFERROR(D927,'2A'!H927)</f>
        <v>0</v>
      </c>
      <c r="H927" s="44">
        <f>IFERROR(D927,'2A'!I927)</f>
        <v>0</v>
      </c>
      <c r="I927" s="44">
        <f>IFERROR(D927,'2A'!J927)</f>
        <v>0</v>
      </c>
      <c r="J927" s="44">
        <f>IFERROR(D927,'2A'!K927)</f>
        <v>0</v>
      </c>
      <c r="K927" s="44">
        <f>IFERROR(D927,'2A'!L927)</f>
        <v>0</v>
      </c>
      <c r="L927" s="44">
        <f>IFERROR(D927,'2A'!M927)</f>
        <v>0</v>
      </c>
    </row>
    <row r="928" spans="2:12">
      <c r="B928" s="161">
        <f t="shared" si="15"/>
        <v>923</v>
      </c>
      <c r="C928" s="74">
        <f>'2A'!E928</f>
        <v>0</v>
      </c>
      <c r="D928" s="42">
        <f>VLOOKUP(C928,BOOKS!$E$6:$N$1005,10,0)</f>
        <v>0</v>
      </c>
      <c r="E928" s="43">
        <f>IFERROR(D928,'2A'!F928)</f>
        <v>0</v>
      </c>
      <c r="F928" s="41">
        <f>IFERROR(D928,'2A'!G928)</f>
        <v>0</v>
      </c>
      <c r="G928" s="68">
        <f>IFERROR(D928,'2A'!H928)</f>
        <v>0</v>
      </c>
      <c r="H928" s="41">
        <f>IFERROR(D928,'2A'!I928)</f>
        <v>0</v>
      </c>
      <c r="I928" s="41">
        <f>IFERROR(D928,'2A'!J928)</f>
        <v>0</v>
      </c>
      <c r="J928" s="41">
        <f>IFERROR(D928,'2A'!K928)</f>
        <v>0</v>
      </c>
      <c r="K928" s="41">
        <f>IFERROR(D928,'2A'!L928)</f>
        <v>0</v>
      </c>
      <c r="L928" s="41">
        <f>IFERROR(D928,'2A'!M928)</f>
        <v>0</v>
      </c>
    </row>
    <row r="929" spans="2:12">
      <c r="B929" s="162">
        <f t="shared" si="15"/>
        <v>924</v>
      </c>
      <c r="C929" s="73">
        <f>'2A'!E929</f>
        <v>0</v>
      </c>
      <c r="D929" s="42">
        <f>VLOOKUP(C929,BOOKS!$E$6:$N$1005,10,0)</f>
        <v>0</v>
      </c>
      <c r="E929" s="45">
        <f>IFERROR(D929,'2A'!F929)</f>
        <v>0</v>
      </c>
      <c r="F929" s="44">
        <f>IFERROR(D929,'2A'!G929)</f>
        <v>0</v>
      </c>
      <c r="G929" s="67">
        <f>IFERROR(D929,'2A'!H929)</f>
        <v>0</v>
      </c>
      <c r="H929" s="44">
        <f>IFERROR(D929,'2A'!I929)</f>
        <v>0</v>
      </c>
      <c r="I929" s="44">
        <f>IFERROR(D929,'2A'!J929)</f>
        <v>0</v>
      </c>
      <c r="J929" s="44">
        <f>IFERROR(D929,'2A'!K929)</f>
        <v>0</v>
      </c>
      <c r="K929" s="44">
        <f>IFERROR(D929,'2A'!L929)</f>
        <v>0</v>
      </c>
      <c r="L929" s="44">
        <f>IFERROR(D929,'2A'!M929)</f>
        <v>0</v>
      </c>
    </row>
    <row r="930" spans="2:12">
      <c r="B930" s="161">
        <f t="shared" si="15"/>
        <v>925</v>
      </c>
      <c r="C930" s="74">
        <f>'2A'!E930</f>
        <v>0</v>
      </c>
      <c r="D930" s="42">
        <f>VLOOKUP(C930,BOOKS!$E$6:$N$1005,10,0)</f>
        <v>0</v>
      </c>
      <c r="E930" s="43">
        <f>IFERROR(D930,'2A'!F930)</f>
        <v>0</v>
      </c>
      <c r="F930" s="41">
        <f>IFERROR(D930,'2A'!G930)</f>
        <v>0</v>
      </c>
      <c r="G930" s="68">
        <f>IFERROR(D930,'2A'!H930)</f>
        <v>0</v>
      </c>
      <c r="H930" s="41">
        <f>IFERROR(D930,'2A'!I930)</f>
        <v>0</v>
      </c>
      <c r="I930" s="41">
        <f>IFERROR(D930,'2A'!J930)</f>
        <v>0</v>
      </c>
      <c r="J930" s="41">
        <f>IFERROR(D930,'2A'!K930)</f>
        <v>0</v>
      </c>
      <c r="K930" s="41">
        <f>IFERROR(D930,'2A'!L930)</f>
        <v>0</v>
      </c>
      <c r="L930" s="41">
        <f>IFERROR(D930,'2A'!M930)</f>
        <v>0</v>
      </c>
    </row>
    <row r="931" spans="2:12">
      <c r="B931" s="162">
        <f t="shared" si="15"/>
        <v>926</v>
      </c>
      <c r="C931" s="73">
        <f>'2A'!E931</f>
        <v>0</v>
      </c>
      <c r="D931" s="42">
        <f>VLOOKUP(C931,BOOKS!$E$6:$N$1005,10,0)</f>
        <v>0</v>
      </c>
      <c r="E931" s="45">
        <f>IFERROR(D931,'2A'!F931)</f>
        <v>0</v>
      </c>
      <c r="F931" s="44">
        <f>IFERROR(D931,'2A'!G931)</f>
        <v>0</v>
      </c>
      <c r="G931" s="67">
        <f>IFERROR(D931,'2A'!H931)</f>
        <v>0</v>
      </c>
      <c r="H931" s="44">
        <f>IFERROR(D931,'2A'!I931)</f>
        <v>0</v>
      </c>
      <c r="I931" s="44">
        <f>IFERROR(D931,'2A'!J931)</f>
        <v>0</v>
      </c>
      <c r="J931" s="44">
        <f>IFERROR(D931,'2A'!K931)</f>
        <v>0</v>
      </c>
      <c r="K931" s="44">
        <f>IFERROR(D931,'2A'!L931)</f>
        <v>0</v>
      </c>
      <c r="L931" s="44">
        <f>IFERROR(D931,'2A'!M931)</f>
        <v>0</v>
      </c>
    </row>
    <row r="932" spans="2:12">
      <c r="B932" s="161">
        <f t="shared" si="15"/>
        <v>927</v>
      </c>
      <c r="C932" s="74">
        <f>'2A'!E932</f>
        <v>0</v>
      </c>
      <c r="D932" s="42">
        <f>VLOOKUP(C932,BOOKS!$E$6:$N$1005,10,0)</f>
        <v>0</v>
      </c>
      <c r="E932" s="43">
        <f>IFERROR(D932,'2A'!F932)</f>
        <v>0</v>
      </c>
      <c r="F932" s="41">
        <f>IFERROR(D932,'2A'!G932)</f>
        <v>0</v>
      </c>
      <c r="G932" s="68">
        <f>IFERROR(D932,'2A'!H932)</f>
        <v>0</v>
      </c>
      <c r="H932" s="41">
        <f>IFERROR(D932,'2A'!I932)</f>
        <v>0</v>
      </c>
      <c r="I932" s="41">
        <f>IFERROR(D932,'2A'!J932)</f>
        <v>0</v>
      </c>
      <c r="J932" s="41">
        <f>IFERROR(D932,'2A'!K932)</f>
        <v>0</v>
      </c>
      <c r="K932" s="41">
        <f>IFERROR(D932,'2A'!L932)</f>
        <v>0</v>
      </c>
      <c r="L932" s="41">
        <f>IFERROR(D932,'2A'!M932)</f>
        <v>0</v>
      </c>
    </row>
    <row r="933" spans="2:12">
      <c r="B933" s="162">
        <f t="shared" si="15"/>
        <v>928</v>
      </c>
      <c r="C933" s="73">
        <f>'2A'!E933</f>
        <v>0</v>
      </c>
      <c r="D933" s="42">
        <f>VLOOKUP(C933,BOOKS!$E$6:$N$1005,10,0)</f>
        <v>0</v>
      </c>
      <c r="E933" s="45">
        <f>IFERROR(D933,'2A'!F933)</f>
        <v>0</v>
      </c>
      <c r="F933" s="44">
        <f>IFERROR(D933,'2A'!G933)</f>
        <v>0</v>
      </c>
      <c r="G933" s="67">
        <f>IFERROR(D933,'2A'!H933)</f>
        <v>0</v>
      </c>
      <c r="H933" s="44">
        <f>IFERROR(D933,'2A'!I933)</f>
        <v>0</v>
      </c>
      <c r="I933" s="44">
        <f>IFERROR(D933,'2A'!J933)</f>
        <v>0</v>
      </c>
      <c r="J933" s="44">
        <f>IFERROR(D933,'2A'!K933)</f>
        <v>0</v>
      </c>
      <c r="K933" s="44">
        <f>IFERROR(D933,'2A'!L933)</f>
        <v>0</v>
      </c>
      <c r="L933" s="44">
        <f>IFERROR(D933,'2A'!M933)</f>
        <v>0</v>
      </c>
    </row>
    <row r="934" spans="2:12">
      <c r="B934" s="161">
        <f t="shared" si="15"/>
        <v>929</v>
      </c>
      <c r="C934" s="74">
        <f>'2A'!E934</f>
        <v>0</v>
      </c>
      <c r="D934" s="42">
        <f>VLOOKUP(C934,BOOKS!$E$6:$N$1005,10,0)</f>
        <v>0</v>
      </c>
      <c r="E934" s="43">
        <f>IFERROR(D934,'2A'!F934)</f>
        <v>0</v>
      </c>
      <c r="F934" s="41">
        <f>IFERROR(D934,'2A'!G934)</f>
        <v>0</v>
      </c>
      <c r="G934" s="68">
        <f>IFERROR(D934,'2A'!H934)</f>
        <v>0</v>
      </c>
      <c r="H934" s="41">
        <f>IFERROR(D934,'2A'!I934)</f>
        <v>0</v>
      </c>
      <c r="I934" s="41">
        <f>IFERROR(D934,'2A'!J934)</f>
        <v>0</v>
      </c>
      <c r="J934" s="41">
        <f>IFERROR(D934,'2A'!K934)</f>
        <v>0</v>
      </c>
      <c r="K934" s="41">
        <f>IFERROR(D934,'2A'!L934)</f>
        <v>0</v>
      </c>
      <c r="L934" s="41">
        <f>IFERROR(D934,'2A'!M934)</f>
        <v>0</v>
      </c>
    </row>
    <row r="935" spans="2:12">
      <c r="B935" s="162">
        <f t="shared" si="15"/>
        <v>930</v>
      </c>
      <c r="C935" s="73">
        <f>'2A'!E935</f>
        <v>0</v>
      </c>
      <c r="D935" s="42">
        <f>VLOOKUP(C935,BOOKS!$E$6:$N$1005,10,0)</f>
        <v>0</v>
      </c>
      <c r="E935" s="45">
        <f>IFERROR(D935,'2A'!F935)</f>
        <v>0</v>
      </c>
      <c r="F935" s="44">
        <f>IFERROR(D935,'2A'!G935)</f>
        <v>0</v>
      </c>
      <c r="G935" s="67">
        <f>IFERROR(D935,'2A'!H935)</f>
        <v>0</v>
      </c>
      <c r="H935" s="44">
        <f>IFERROR(D935,'2A'!I935)</f>
        <v>0</v>
      </c>
      <c r="I935" s="44">
        <f>IFERROR(D935,'2A'!J935)</f>
        <v>0</v>
      </c>
      <c r="J935" s="44">
        <f>IFERROR(D935,'2A'!K935)</f>
        <v>0</v>
      </c>
      <c r="K935" s="44">
        <f>IFERROR(D935,'2A'!L935)</f>
        <v>0</v>
      </c>
      <c r="L935" s="44">
        <f>IFERROR(D935,'2A'!M935)</f>
        <v>0</v>
      </c>
    </row>
    <row r="936" spans="2:12">
      <c r="B936" s="161">
        <f t="shared" si="15"/>
        <v>931</v>
      </c>
      <c r="C936" s="74">
        <f>'2A'!E936</f>
        <v>0</v>
      </c>
      <c r="D936" s="42">
        <f>VLOOKUP(C936,BOOKS!$E$6:$N$1005,10,0)</f>
        <v>0</v>
      </c>
      <c r="E936" s="43">
        <f>IFERROR(D936,'2A'!F936)</f>
        <v>0</v>
      </c>
      <c r="F936" s="41">
        <f>IFERROR(D936,'2A'!G936)</f>
        <v>0</v>
      </c>
      <c r="G936" s="68">
        <f>IFERROR(D936,'2A'!H936)</f>
        <v>0</v>
      </c>
      <c r="H936" s="41">
        <f>IFERROR(D936,'2A'!I936)</f>
        <v>0</v>
      </c>
      <c r="I936" s="41">
        <f>IFERROR(D936,'2A'!J936)</f>
        <v>0</v>
      </c>
      <c r="J936" s="41">
        <f>IFERROR(D936,'2A'!K936)</f>
        <v>0</v>
      </c>
      <c r="K936" s="41">
        <f>IFERROR(D936,'2A'!L936)</f>
        <v>0</v>
      </c>
      <c r="L936" s="41">
        <f>IFERROR(D936,'2A'!M936)</f>
        <v>0</v>
      </c>
    </row>
    <row r="937" spans="2:12">
      <c r="B937" s="162">
        <f t="shared" si="15"/>
        <v>932</v>
      </c>
      <c r="C937" s="73">
        <f>'2A'!E937</f>
        <v>0</v>
      </c>
      <c r="D937" s="42">
        <f>VLOOKUP(C937,BOOKS!$E$6:$N$1005,10,0)</f>
        <v>0</v>
      </c>
      <c r="E937" s="45">
        <f>IFERROR(D937,'2A'!F937)</f>
        <v>0</v>
      </c>
      <c r="F937" s="44">
        <f>IFERROR(D937,'2A'!G937)</f>
        <v>0</v>
      </c>
      <c r="G937" s="67">
        <f>IFERROR(D937,'2A'!H937)</f>
        <v>0</v>
      </c>
      <c r="H937" s="44">
        <f>IFERROR(D937,'2A'!I937)</f>
        <v>0</v>
      </c>
      <c r="I937" s="44">
        <f>IFERROR(D937,'2A'!J937)</f>
        <v>0</v>
      </c>
      <c r="J937" s="44">
        <f>IFERROR(D937,'2A'!K937)</f>
        <v>0</v>
      </c>
      <c r="K937" s="44">
        <f>IFERROR(D937,'2A'!L937)</f>
        <v>0</v>
      </c>
      <c r="L937" s="44">
        <f>IFERROR(D937,'2A'!M937)</f>
        <v>0</v>
      </c>
    </row>
    <row r="938" spans="2:12">
      <c r="B938" s="161">
        <f t="shared" si="15"/>
        <v>933</v>
      </c>
      <c r="C938" s="74">
        <f>'2A'!E938</f>
        <v>0</v>
      </c>
      <c r="D938" s="42">
        <f>VLOOKUP(C938,BOOKS!$E$6:$N$1005,10,0)</f>
        <v>0</v>
      </c>
      <c r="E938" s="43">
        <f>IFERROR(D938,'2A'!F938)</f>
        <v>0</v>
      </c>
      <c r="F938" s="41">
        <f>IFERROR(D938,'2A'!G938)</f>
        <v>0</v>
      </c>
      <c r="G938" s="68">
        <f>IFERROR(D938,'2A'!H938)</f>
        <v>0</v>
      </c>
      <c r="H938" s="41">
        <f>IFERROR(D938,'2A'!I938)</f>
        <v>0</v>
      </c>
      <c r="I938" s="41">
        <f>IFERROR(D938,'2A'!J938)</f>
        <v>0</v>
      </c>
      <c r="J938" s="41">
        <f>IFERROR(D938,'2A'!K938)</f>
        <v>0</v>
      </c>
      <c r="K938" s="41">
        <f>IFERROR(D938,'2A'!L938)</f>
        <v>0</v>
      </c>
      <c r="L938" s="41">
        <f>IFERROR(D938,'2A'!M938)</f>
        <v>0</v>
      </c>
    </row>
    <row r="939" spans="2:12">
      <c r="B939" s="162">
        <f t="shared" si="15"/>
        <v>934</v>
      </c>
      <c r="C939" s="73">
        <f>'2A'!E939</f>
        <v>0</v>
      </c>
      <c r="D939" s="42">
        <f>VLOOKUP(C939,BOOKS!$E$6:$N$1005,10,0)</f>
        <v>0</v>
      </c>
      <c r="E939" s="45">
        <f>IFERROR(D939,'2A'!F939)</f>
        <v>0</v>
      </c>
      <c r="F939" s="44">
        <f>IFERROR(D939,'2A'!G939)</f>
        <v>0</v>
      </c>
      <c r="G939" s="67">
        <f>IFERROR(D939,'2A'!H939)</f>
        <v>0</v>
      </c>
      <c r="H939" s="44">
        <f>IFERROR(D939,'2A'!I939)</f>
        <v>0</v>
      </c>
      <c r="I939" s="44">
        <f>IFERROR(D939,'2A'!J939)</f>
        <v>0</v>
      </c>
      <c r="J939" s="44">
        <f>IFERROR(D939,'2A'!K939)</f>
        <v>0</v>
      </c>
      <c r="K939" s="44">
        <f>IFERROR(D939,'2A'!L939)</f>
        <v>0</v>
      </c>
      <c r="L939" s="44">
        <f>IFERROR(D939,'2A'!M939)</f>
        <v>0</v>
      </c>
    </row>
    <row r="940" spans="2:12">
      <c r="B940" s="161">
        <f t="shared" si="15"/>
        <v>935</v>
      </c>
      <c r="C940" s="74">
        <f>'2A'!E940</f>
        <v>0</v>
      </c>
      <c r="D940" s="42">
        <f>VLOOKUP(C940,BOOKS!$E$6:$N$1005,10,0)</f>
        <v>0</v>
      </c>
      <c r="E940" s="43">
        <f>IFERROR(D940,'2A'!F940)</f>
        <v>0</v>
      </c>
      <c r="F940" s="41">
        <f>IFERROR(D940,'2A'!G940)</f>
        <v>0</v>
      </c>
      <c r="G940" s="68">
        <f>IFERROR(D940,'2A'!H940)</f>
        <v>0</v>
      </c>
      <c r="H940" s="41">
        <f>IFERROR(D940,'2A'!I940)</f>
        <v>0</v>
      </c>
      <c r="I940" s="41">
        <f>IFERROR(D940,'2A'!J940)</f>
        <v>0</v>
      </c>
      <c r="J940" s="41">
        <f>IFERROR(D940,'2A'!K940)</f>
        <v>0</v>
      </c>
      <c r="K940" s="41">
        <f>IFERROR(D940,'2A'!L940)</f>
        <v>0</v>
      </c>
      <c r="L940" s="41">
        <f>IFERROR(D940,'2A'!M940)</f>
        <v>0</v>
      </c>
    </row>
    <row r="941" spans="2:12">
      <c r="B941" s="162">
        <f t="shared" si="15"/>
        <v>936</v>
      </c>
      <c r="C941" s="73">
        <f>'2A'!E941</f>
        <v>0</v>
      </c>
      <c r="D941" s="42">
        <f>VLOOKUP(C941,BOOKS!$E$6:$N$1005,10,0)</f>
        <v>0</v>
      </c>
      <c r="E941" s="45">
        <f>IFERROR(D941,'2A'!F941)</f>
        <v>0</v>
      </c>
      <c r="F941" s="44">
        <f>IFERROR(D941,'2A'!G941)</f>
        <v>0</v>
      </c>
      <c r="G941" s="67">
        <f>IFERROR(D941,'2A'!H941)</f>
        <v>0</v>
      </c>
      <c r="H941" s="44">
        <f>IFERROR(D941,'2A'!I941)</f>
        <v>0</v>
      </c>
      <c r="I941" s="44">
        <f>IFERROR(D941,'2A'!J941)</f>
        <v>0</v>
      </c>
      <c r="J941" s="44">
        <f>IFERROR(D941,'2A'!K941)</f>
        <v>0</v>
      </c>
      <c r="K941" s="44">
        <f>IFERROR(D941,'2A'!L941)</f>
        <v>0</v>
      </c>
      <c r="L941" s="44">
        <f>IFERROR(D941,'2A'!M941)</f>
        <v>0</v>
      </c>
    </row>
    <row r="942" spans="2:12">
      <c r="B942" s="161">
        <f t="shared" si="15"/>
        <v>937</v>
      </c>
      <c r="C942" s="74">
        <f>'2A'!E942</f>
        <v>0</v>
      </c>
      <c r="D942" s="42">
        <f>VLOOKUP(C942,BOOKS!$E$6:$N$1005,10,0)</f>
        <v>0</v>
      </c>
      <c r="E942" s="43">
        <f>IFERROR(D942,'2A'!F942)</f>
        <v>0</v>
      </c>
      <c r="F942" s="41">
        <f>IFERROR(D942,'2A'!G942)</f>
        <v>0</v>
      </c>
      <c r="G942" s="68">
        <f>IFERROR(D942,'2A'!H942)</f>
        <v>0</v>
      </c>
      <c r="H942" s="41">
        <f>IFERROR(D942,'2A'!I942)</f>
        <v>0</v>
      </c>
      <c r="I942" s="41">
        <f>IFERROR(D942,'2A'!J942)</f>
        <v>0</v>
      </c>
      <c r="J942" s="41">
        <f>IFERROR(D942,'2A'!K942)</f>
        <v>0</v>
      </c>
      <c r="K942" s="41">
        <f>IFERROR(D942,'2A'!L942)</f>
        <v>0</v>
      </c>
      <c r="L942" s="41">
        <f>IFERROR(D942,'2A'!M942)</f>
        <v>0</v>
      </c>
    </row>
    <row r="943" spans="2:12">
      <c r="B943" s="162">
        <f t="shared" si="15"/>
        <v>938</v>
      </c>
      <c r="C943" s="73">
        <f>'2A'!E943</f>
        <v>0</v>
      </c>
      <c r="D943" s="42">
        <f>VLOOKUP(C943,BOOKS!$E$6:$N$1005,10,0)</f>
        <v>0</v>
      </c>
      <c r="E943" s="45">
        <f>IFERROR(D943,'2A'!F943)</f>
        <v>0</v>
      </c>
      <c r="F943" s="44">
        <f>IFERROR(D943,'2A'!G943)</f>
        <v>0</v>
      </c>
      <c r="G943" s="67">
        <f>IFERROR(D943,'2A'!H943)</f>
        <v>0</v>
      </c>
      <c r="H943" s="44">
        <f>IFERROR(D943,'2A'!I943)</f>
        <v>0</v>
      </c>
      <c r="I943" s="44">
        <f>IFERROR(D943,'2A'!J943)</f>
        <v>0</v>
      </c>
      <c r="J943" s="44">
        <f>IFERROR(D943,'2A'!K943)</f>
        <v>0</v>
      </c>
      <c r="K943" s="44">
        <f>IFERROR(D943,'2A'!L943)</f>
        <v>0</v>
      </c>
      <c r="L943" s="44">
        <f>IFERROR(D943,'2A'!M943)</f>
        <v>0</v>
      </c>
    </row>
    <row r="944" spans="2:12">
      <c r="B944" s="161">
        <f t="shared" si="15"/>
        <v>939</v>
      </c>
      <c r="C944" s="74">
        <f>'2A'!E944</f>
        <v>0</v>
      </c>
      <c r="D944" s="42">
        <f>VLOOKUP(C944,BOOKS!$E$6:$N$1005,10,0)</f>
        <v>0</v>
      </c>
      <c r="E944" s="43">
        <f>IFERROR(D944,'2A'!F944)</f>
        <v>0</v>
      </c>
      <c r="F944" s="41">
        <f>IFERROR(D944,'2A'!G944)</f>
        <v>0</v>
      </c>
      <c r="G944" s="68">
        <f>IFERROR(D944,'2A'!H944)</f>
        <v>0</v>
      </c>
      <c r="H944" s="41">
        <f>IFERROR(D944,'2A'!I944)</f>
        <v>0</v>
      </c>
      <c r="I944" s="41">
        <f>IFERROR(D944,'2A'!J944)</f>
        <v>0</v>
      </c>
      <c r="J944" s="41">
        <f>IFERROR(D944,'2A'!K944)</f>
        <v>0</v>
      </c>
      <c r="K944" s="41">
        <f>IFERROR(D944,'2A'!L944)</f>
        <v>0</v>
      </c>
      <c r="L944" s="41">
        <f>IFERROR(D944,'2A'!M944)</f>
        <v>0</v>
      </c>
    </row>
    <row r="945" spans="2:12">
      <c r="B945" s="162">
        <f t="shared" si="15"/>
        <v>940</v>
      </c>
      <c r="C945" s="73">
        <f>'2A'!E945</f>
        <v>0</v>
      </c>
      <c r="D945" s="42">
        <f>VLOOKUP(C945,BOOKS!$E$6:$N$1005,10,0)</f>
        <v>0</v>
      </c>
      <c r="E945" s="45">
        <f>IFERROR(D945,'2A'!F945)</f>
        <v>0</v>
      </c>
      <c r="F945" s="44">
        <f>IFERROR(D945,'2A'!G945)</f>
        <v>0</v>
      </c>
      <c r="G945" s="67">
        <f>IFERROR(D945,'2A'!H945)</f>
        <v>0</v>
      </c>
      <c r="H945" s="44">
        <f>IFERROR(D945,'2A'!I945)</f>
        <v>0</v>
      </c>
      <c r="I945" s="44">
        <f>IFERROR(D945,'2A'!J945)</f>
        <v>0</v>
      </c>
      <c r="J945" s="44">
        <f>IFERROR(D945,'2A'!K945)</f>
        <v>0</v>
      </c>
      <c r="K945" s="44">
        <f>IFERROR(D945,'2A'!L945)</f>
        <v>0</v>
      </c>
      <c r="L945" s="44">
        <f>IFERROR(D945,'2A'!M945)</f>
        <v>0</v>
      </c>
    </row>
    <row r="946" spans="2:12">
      <c r="B946" s="161">
        <f t="shared" si="15"/>
        <v>941</v>
      </c>
      <c r="C946" s="74">
        <f>'2A'!E946</f>
        <v>0</v>
      </c>
      <c r="D946" s="42">
        <f>VLOOKUP(C946,BOOKS!$E$6:$N$1005,10,0)</f>
        <v>0</v>
      </c>
      <c r="E946" s="43">
        <f>IFERROR(D946,'2A'!F946)</f>
        <v>0</v>
      </c>
      <c r="F946" s="41">
        <f>IFERROR(D946,'2A'!G946)</f>
        <v>0</v>
      </c>
      <c r="G946" s="68">
        <f>IFERROR(D946,'2A'!H946)</f>
        <v>0</v>
      </c>
      <c r="H946" s="41">
        <f>IFERROR(D946,'2A'!I946)</f>
        <v>0</v>
      </c>
      <c r="I946" s="41">
        <f>IFERROR(D946,'2A'!J946)</f>
        <v>0</v>
      </c>
      <c r="J946" s="41">
        <f>IFERROR(D946,'2A'!K946)</f>
        <v>0</v>
      </c>
      <c r="K946" s="41">
        <f>IFERROR(D946,'2A'!L946)</f>
        <v>0</v>
      </c>
      <c r="L946" s="41">
        <f>IFERROR(D946,'2A'!M946)</f>
        <v>0</v>
      </c>
    </row>
    <row r="947" spans="2:12">
      <c r="B947" s="162">
        <f t="shared" si="15"/>
        <v>942</v>
      </c>
      <c r="C947" s="73">
        <f>'2A'!E947</f>
        <v>0</v>
      </c>
      <c r="D947" s="42">
        <f>VLOOKUP(C947,BOOKS!$E$6:$N$1005,10,0)</f>
        <v>0</v>
      </c>
      <c r="E947" s="45">
        <f>IFERROR(D947,'2A'!F947)</f>
        <v>0</v>
      </c>
      <c r="F947" s="44">
        <f>IFERROR(D947,'2A'!G947)</f>
        <v>0</v>
      </c>
      <c r="G947" s="67">
        <f>IFERROR(D947,'2A'!H947)</f>
        <v>0</v>
      </c>
      <c r="H947" s="44">
        <f>IFERROR(D947,'2A'!I947)</f>
        <v>0</v>
      </c>
      <c r="I947" s="44">
        <f>IFERROR(D947,'2A'!J947)</f>
        <v>0</v>
      </c>
      <c r="J947" s="44">
        <f>IFERROR(D947,'2A'!K947)</f>
        <v>0</v>
      </c>
      <c r="K947" s="44">
        <f>IFERROR(D947,'2A'!L947)</f>
        <v>0</v>
      </c>
      <c r="L947" s="44">
        <f>IFERROR(D947,'2A'!M947)</f>
        <v>0</v>
      </c>
    </row>
    <row r="948" spans="2:12">
      <c r="B948" s="161">
        <f t="shared" si="15"/>
        <v>943</v>
      </c>
      <c r="C948" s="74">
        <f>'2A'!E948</f>
        <v>0</v>
      </c>
      <c r="D948" s="42">
        <f>VLOOKUP(C948,BOOKS!$E$6:$N$1005,10,0)</f>
        <v>0</v>
      </c>
      <c r="E948" s="43">
        <f>IFERROR(D948,'2A'!F948)</f>
        <v>0</v>
      </c>
      <c r="F948" s="41">
        <f>IFERROR(D948,'2A'!G948)</f>
        <v>0</v>
      </c>
      <c r="G948" s="68">
        <f>IFERROR(D948,'2A'!H948)</f>
        <v>0</v>
      </c>
      <c r="H948" s="41">
        <f>IFERROR(D948,'2A'!I948)</f>
        <v>0</v>
      </c>
      <c r="I948" s="41">
        <f>IFERROR(D948,'2A'!J948)</f>
        <v>0</v>
      </c>
      <c r="J948" s="41">
        <f>IFERROR(D948,'2A'!K948)</f>
        <v>0</v>
      </c>
      <c r="K948" s="41">
        <f>IFERROR(D948,'2A'!L948)</f>
        <v>0</v>
      </c>
      <c r="L948" s="41">
        <f>IFERROR(D948,'2A'!M948)</f>
        <v>0</v>
      </c>
    </row>
    <row r="949" spans="2:12">
      <c r="B949" s="162">
        <f t="shared" si="15"/>
        <v>944</v>
      </c>
      <c r="C949" s="73">
        <f>'2A'!E949</f>
        <v>0</v>
      </c>
      <c r="D949" s="42">
        <f>VLOOKUP(C949,BOOKS!$E$6:$N$1005,10,0)</f>
        <v>0</v>
      </c>
      <c r="E949" s="45">
        <f>IFERROR(D949,'2A'!F949)</f>
        <v>0</v>
      </c>
      <c r="F949" s="44">
        <f>IFERROR(D949,'2A'!G949)</f>
        <v>0</v>
      </c>
      <c r="G949" s="67">
        <f>IFERROR(D949,'2A'!H949)</f>
        <v>0</v>
      </c>
      <c r="H949" s="44">
        <f>IFERROR(D949,'2A'!I949)</f>
        <v>0</v>
      </c>
      <c r="I949" s="44">
        <f>IFERROR(D949,'2A'!J949)</f>
        <v>0</v>
      </c>
      <c r="J949" s="44">
        <f>IFERROR(D949,'2A'!K949)</f>
        <v>0</v>
      </c>
      <c r="K949" s="44">
        <f>IFERROR(D949,'2A'!L949)</f>
        <v>0</v>
      </c>
      <c r="L949" s="44">
        <f>IFERROR(D949,'2A'!M949)</f>
        <v>0</v>
      </c>
    </row>
    <row r="950" spans="2:12">
      <c r="B950" s="161">
        <f t="shared" si="15"/>
        <v>945</v>
      </c>
      <c r="C950" s="74">
        <f>'2A'!E950</f>
        <v>0</v>
      </c>
      <c r="D950" s="42">
        <f>VLOOKUP(C950,BOOKS!$E$6:$N$1005,10,0)</f>
        <v>0</v>
      </c>
      <c r="E950" s="43">
        <f>IFERROR(D950,'2A'!F950)</f>
        <v>0</v>
      </c>
      <c r="F950" s="41">
        <f>IFERROR(D950,'2A'!G950)</f>
        <v>0</v>
      </c>
      <c r="G950" s="68">
        <f>IFERROR(D950,'2A'!H950)</f>
        <v>0</v>
      </c>
      <c r="H950" s="41">
        <f>IFERROR(D950,'2A'!I950)</f>
        <v>0</v>
      </c>
      <c r="I950" s="41">
        <f>IFERROR(D950,'2A'!J950)</f>
        <v>0</v>
      </c>
      <c r="J950" s="41">
        <f>IFERROR(D950,'2A'!K950)</f>
        <v>0</v>
      </c>
      <c r="K950" s="41">
        <f>IFERROR(D950,'2A'!L950)</f>
        <v>0</v>
      </c>
      <c r="L950" s="41">
        <f>IFERROR(D950,'2A'!M950)</f>
        <v>0</v>
      </c>
    </row>
    <row r="951" spans="2:12">
      <c r="B951" s="162">
        <f t="shared" si="15"/>
        <v>946</v>
      </c>
      <c r="C951" s="73">
        <f>'2A'!E951</f>
        <v>0</v>
      </c>
      <c r="D951" s="42">
        <f>VLOOKUP(C951,BOOKS!$E$6:$N$1005,10,0)</f>
        <v>0</v>
      </c>
      <c r="E951" s="45">
        <f>IFERROR(D951,'2A'!F951)</f>
        <v>0</v>
      </c>
      <c r="F951" s="44">
        <f>IFERROR(D951,'2A'!G951)</f>
        <v>0</v>
      </c>
      <c r="G951" s="67">
        <f>IFERROR(D951,'2A'!H951)</f>
        <v>0</v>
      </c>
      <c r="H951" s="44">
        <f>IFERROR(D951,'2A'!I951)</f>
        <v>0</v>
      </c>
      <c r="I951" s="44">
        <f>IFERROR(D951,'2A'!J951)</f>
        <v>0</v>
      </c>
      <c r="J951" s="44">
        <f>IFERROR(D951,'2A'!K951)</f>
        <v>0</v>
      </c>
      <c r="K951" s="44">
        <f>IFERROR(D951,'2A'!L951)</f>
        <v>0</v>
      </c>
      <c r="L951" s="44">
        <f>IFERROR(D951,'2A'!M951)</f>
        <v>0</v>
      </c>
    </row>
    <row r="952" spans="2:12">
      <c r="B952" s="161">
        <f t="shared" si="15"/>
        <v>947</v>
      </c>
      <c r="C952" s="74">
        <f>'2A'!E952</f>
        <v>0</v>
      </c>
      <c r="D952" s="42">
        <f>VLOOKUP(C952,BOOKS!$E$6:$N$1005,10,0)</f>
        <v>0</v>
      </c>
      <c r="E952" s="43">
        <f>IFERROR(D952,'2A'!F952)</f>
        <v>0</v>
      </c>
      <c r="F952" s="41">
        <f>IFERROR(D952,'2A'!G952)</f>
        <v>0</v>
      </c>
      <c r="G952" s="68">
        <f>IFERROR(D952,'2A'!H952)</f>
        <v>0</v>
      </c>
      <c r="H952" s="41">
        <f>IFERROR(D952,'2A'!I952)</f>
        <v>0</v>
      </c>
      <c r="I952" s="41">
        <f>IFERROR(D952,'2A'!J952)</f>
        <v>0</v>
      </c>
      <c r="J952" s="41">
        <f>IFERROR(D952,'2A'!K952)</f>
        <v>0</v>
      </c>
      <c r="K952" s="41">
        <f>IFERROR(D952,'2A'!L952)</f>
        <v>0</v>
      </c>
      <c r="L952" s="41">
        <f>IFERROR(D952,'2A'!M952)</f>
        <v>0</v>
      </c>
    </row>
    <row r="953" spans="2:12">
      <c r="B953" s="162">
        <f t="shared" si="15"/>
        <v>948</v>
      </c>
      <c r="C953" s="73">
        <f>'2A'!E953</f>
        <v>0</v>
      </c>
      <c r="D953" s="42">
        <f>VLOOKUP(C953,BOOKS!$E$6:$N$1005,10,0)</f>
        <v>0</v>
      </c>
      <c r="E953" s="45">
        <f>IFERROR(D953,'2A'!F953)</f>
        <v>0</v>
      </c>
      <c r="F953" s="44">
        <f>IFERROR(D953,'2A'!G953)</f>
        <v>0</v>
      </c>
      <c r="G953" s="67">
        <f>IFERROR(D953,'2A'!H953)</f>
        <v>0</v>
      </c>
      <c r="H953" s="44">
        <f>IFERROR(D953,'2A'!I953)</f>
        <v>0</v>
      </c>
      <c r="I953" s="44">
        <f>IFERROR(D953,'2A'!J953)</f>
        <v>0</v>
      </c>
      <c r="J953" s="44">
        <f>IFERROR(D953,'2A'!K953)</f>
        <v>0</v>
      </c>
      <c r="K953" s="44">
        <f>IFERROR(D953,'2A'!L953)</f>
        <v>0</v>
      </c>
      <c r="L953" s="44">
        <f>IFERROR(D953,'2A'!M953)</f>
        <v>0</v>
      </c>
    </row>
    <row r="954" spans="2:12">
      <c r="B954" s="161">
        <f t="shared" si="15"/>
        <v>949</v>
      </c>
      <c r="C954" s="74">
        <f>'2A'!E954</f>
        <v>0</v>
      </c>
      <c r="D954" s="42">
        <f>VLOOKUP(C954,BOOKS!$E$6:$N$1005,10,0)</f>
        <v>0</v>
      </c>
      <c r="E954" s="43">
        <f>IFERROR(D954,'2A'!F954)</f>
        <v>0</v>
      </c>
      <c r="F954" s="41">
        <f>IFERROR(D954,'2A'!G954)</f>
        <v>0</v>
      </c>
      <c r="G954" s="68">
        <f>IFERROR(D954,'2A'!H954)</f>
        <v>0</v>
      </c>
      <c r="H954" s="41">
        <f>IFERROR(D954,'2A'!I954)</f>
        <v>0</v>
      </c>
      <c r="I954" s="41">
        <f>IFERROR(D954,'2A'!J954)</f>
        <v>0</v>
      </c>
      <c r="J954" s="41">
        <f>IFERROR(D954,'2A'!K954)</f>
        <v>0</v>
      </c>
      <c r="K954" s="41">
        <f>IFERROR(D954,'2A'!L954)</f>
        <v>0</v>
      </c>
      <c r="L954" s="41">
        <f>IFERROR(D954,'2A'!M954)</f>
        <v>0</v>
      </c>
    </row>
    <row r="955" spans="2:12">
      <c r="B955" s="162">
        <f t="shared" si="15"/>
        <v>950</v>
      </c>
      <c r="C955" s="73">
        <f>'2A'!E955</f>
        <v>0</v>
      </c>
      <c r="D955" s="42">
        <f>VLOOKUP(C955,BOOKS!$E$6:$N$1005,10,0)</f>
        <v>0</v>
      </c>
      <c r="E955" s="45">
        <f>IFERROR(D955,'2A'!F955)</f>
        <v>0</v>
      </c>
      <c r="F955" s="44">
        <f>IFERROR(D955,'2A'!G955)</f>
        <v>0</v>
      </c>
      <c r="G955" s="67">
        <f>IFERROR(D955,'2A'!H955)</f>
        <v>0</v>
      </c>
      <c r="H955" s="44">
        <f>IFERROR(D955,'2A'!I955)</f>
        <v>0</v>
      </c>
      <c r="I955" s="44">
        <f>IFERROR(D955,'2A'!J955)</f>
        <v>0</v>
      </c>
      <c r="J955" s="44">
        <f>IFERROR(D955,'2A'!K955)</f>
        <v>0</v>
      </c>
      <c r="K955" s="44">
        <f>IFERROR(D955,'2A'!L955)</f>
        <v>0</v>
      </c>
      <c r="L955" s="44">
        <f>IFERROR(D955,'2A'!M955)</f>
        <v>0</v>
      </c>
    </row>
    <row r="956" spans="2:12">
      <c r="B956" s="161">
        <f t="shared" si="15"/>
        <v>951</v>
      </c>
      <c r="C956" s="74">
        <f>'2A'!E956</f>
        <v>0</v>
      </c>
      <c r="D956" s="42">
        <f>VLOOKUP(C956,BOOKS!$E$6:$N$1005,10,0)</f>
        <v>0</v>
      </c>
      <c r="E956" s="43">
        <f>IFERROR(D956,'2A'!F956)</f>
        <v>0</v>
      </c>
      <c r="F956" s="41">
        <f>IFERROR(D956,'2A'!G956)</f>
        <v>0</v>
      </c>
      <c r="G956" s="68">
        <f>IFERROR(D956,'2A'!H956)</f>
        <v>0</v>
      </c>
      <c r="H956" s="41">
        <f>IFERROR(D956,'2A'!I956)</f>
        <v>0</v>
      </c>
      <c r="I956" s="41">
        <f>IFERROR(D956,'2A'!J956)</f>
        <v>0</v>
      </c>
      <c r="J956" s="41">
        <f>IFERROR(D956,'2A'!K956)</f>
        <v>0</v>
      </c>
      <c r="K956" s="41">
        <f>IFERROR(D956,'2A'!L956)</f>
        <v>0</v>
      </c>
      <c r="L956" s="41">
        <f>IFERROR(D956,'2A'!M956)</f>
        <v>0</v>
      </c>
    </row>
    <row r="957" spans="2:12">
      <c r="B957" s="162">
        <f t="shared" si="15"/>
        <v>952</v>
      </c>
      <c r="C957" s="73">
        <f>'2A'!E957</f>
        <v>0</v>
      </c>
      <c r="D957" s="42">
        <f>VLOOKUP(C957,BOOKS!$E$6:$N$1005,10,0)</f>
        <v>0</v>
      </c>
      <c r="E957" s="45">
        <f>IFERROR(D957,'2A'!F957)</f>
        <v>0</v>
      </c>
      <c r="F957" s="44">
        <f>IFERROR(D957,'2A'!G957)</f>
        <v>0</v>
      </c>
      <c r="G957" s="67">
        <f>IFERROR(D957,'2A'!H957)</f>
        <v>0</v>
      </c>
      <c r="H957" s="44">
        <f>IFERROR(D957,'2A'!I957)</f>
        <v>0</v>
      </c>
      <c r="I957" s="44">
        <f>IFERROR(D957,'2A'!J957)</f>
        <v>0</v>
      </c>
      <c r="J957" s="44">
        <f>IFERROR(D957,'2A'!K957)</f>
        <v>0</v>
      </c>
      <c r="K957" s="44">
        <f>IFERROR(D957,'2A'!L957)</f>
        <v>0</v>
      </c>
      <c r="L957" s="44">
        <f>IFERROR(D957,'2A'!M957)</f>
        <v>0</v>
      </c>
    </row>
    <row r="958" spans="2:12">
      <c r="B958" s="161">
        <f t="shared" si="15"/>
        <v>953</v>
      </c>
      <c r="C958" s="74">
        <f>'2A'!E958</f>
        <v>0</v>
      </c>
      <c r="D958" s="42">
        <f>VLOOKUP(C958,BOOKS!$E$6:$N$1005,10,0)</f>
        <v>0</v>
      </c>
      <c r="E958" s="43">
        <f>IFERROR(D958,'2A'!F958)</f>
        <v>0</v>
      </c>
      <c r="F958" s="41">
        <f>IFERROR(D958,'2A'!G958)</f>
        <v>0</v>
      </c>
      <c r="G958" s="68">
        <f>IFERROR(D958,'2A'!H958)</f>
        <v>0</v>
      </c>
      <c r="H958" s="41">
        <f>IFERROR(D958,'2A'!I958)</f>
        <v>0</v>
      </c>
      <c r="I958" s="41">
        <f>IFERROR(D958,'2A'!J958)</f>
        <v>0</v>
      </c>
      <c r="J958" s="41">
        <f>IFERROR(D958,'2A'!K958)</f>
        <v>0</v>
      </c>
      <c r="K958" s="41">
        <f>IFERROR(D958,'2A'!L958)</f>
        <v>0</v>
      </c>
      <c r="L958" s="41">
        <f>IFERROR(D958,'2A'!M958)</f>
        <v>0</v>
      </c>
    </row>
    <row r="959" spans="2:12">
      <c r="B959" s="162">
        <f t="shared" si="15"/>
        <v>954</v>
      </c>
      <c r="C959" s="73">
        <f>'2A'!E959</f>
        <v>0</v>
      </c>
      <c r="D959" s="42">
        <f>VLOOKUP(C959,BOOKS!$E$6:$N$1005,10,0)</f>
        <v>0</v>
      </c>
      <c r="E959" s="45">
        <f>IFERROR(D959,'2A'!F959)</f>
        <v>0</v>
      </c>
      <c r="F959" s="44">
        <f>IFERROR(D959,'2A'!G959)</f>
        <v>0</v>
      </c>
      <c r="G959" s="67">
        <f>IFERROR(D959,'2A'!H959)</f>
        <v>0</v>
      </c>
      <c r="H959" s="44">
        <f>IFERROR(D959,'2A'!I959)</f>
        <v>0</v>
      </c>
      <c r="I959" s="44">
        <f>IFERROR(D959,'2A'!J959)</f>
        <v>0</v>
      </c>
      <c r="J959" s="44">
        <f>IFERROR(D959,'2A'!K959)</f>
        <v>0</v>
      </c>
      <c r="K959" s="44">
        <f>IFERROR(D959,'2A'!L959)</f>
        <v>0</v>
      </c>
      <c r="L959" s="44">
        <f>IFERROR(D959,'2A'!M959)</f>
        <v>0</v>
      </c>
    </row>
    <row r="960" spans="2:12">
      <c r="B960" s="161">
        <f t="shared" si="15"/>
        <v>955</v>
      </c>
      <c r="C960" s="74">
        <f>'2A'!E960</f>
        <v>0</v>
      </c>
      <c r="D960" s="42">
        <f>VLOOKUP(C960,BOOKS!$E$6:$N$1005,10,0)</f>
        <v>0</v>
      </c>
      <c r="E960" s="43">
        <f>IFERROR(D960,'2A'!F960)</f>
        <v>0</v>
      </c>
      <c r="F960" s="41">
        <f>IFERROR(D960,'2A'!G960)</f>
        <v>0</v>
      </c>
      <c r="G960" s="68">
        <f>IFERROR(D960,'2A'!H960)</f>
        <v>0</v>
      </c>
      <c r="H960" s="41">
        <f>IFERROR(D960,'2A'!I960)</f>
        <v>0</v>
      </c>
      <c r="I960" s="41">
        <f>IFERROR(D960,'2A'!J960)</f>
        <v>0</v>
      </c>
      <c r="J960" s="41">
        <f>IFERROR(D960,'2A'!K960)</f>
        <v>0</v>
      </c>
      <c r="K960" s="41">
        <f>IFERROR(D960,'2A'!L960)</f>
        <v>0</v>
      </c>
      <c r="L960" s="41">
        <f>IFERROR(D960,'2A'!M960)</f>
        <v>0</v>
      </c>
    </row>
    <row r="961" spans="2:12">
      <c r="B961" s="162">
        <f t="shared" si="15"/>
        <v>956</v>
      </c>
      <c r="C961" s="73">
        <f>'2A'!E961</f>
        <v>0</v>
      </c>
      <c r="D961" s="42">
        <f>VLOOKUP(C961,BOOKS!$E$6:$N$1005,10,0)</f>
        <v>0</v>
      </c>
      <c r="E961" s="45">
        <f>IFERROR(D961,'2A'!F961)</f>
        <v>0</v>
      </c>
      <c r="F961" s="44">
        <f>IFERROR(D961,'2A'!G961)</f>
        <v>0</v>
      </c>
      <c r="G961" s="67">
        <f>IFERROR(D961,'2A'!H961)</f>
        <v>0</v>
      </c>
      <c r="H961" s="44">
        <f>IFERROR(D961,'2A'!I961)</f>
        <v>0</v>
      </c>
      <c r="I961" s="44">
        <f>IFERROR(D961,'2A'!J961)</f>
        <v>0</v>
      </c>
      <c r="J961" s="44">
        <f>IFERROR(D961,'2A'!K961)</f>
        <v>0</v>
      </c>
      <c r="K961" s="44">
        <f>IFERROR(D961,'2A'!L961)</f>
        <v>0</v>
      </c>
      <c r="L961" s="44">
        <f>IFERROR(D961,'2A'!M961)</f>
        <v>0</v>
      </c>
    </row>
    <row r="962" spans="2:12">
      <c r="B962" s="161">
        <f t="shared" si="15"/>
        <v>957</v>
      </c>
      <c r="C962" s="74">
        <f>'2A'!E962</f>
        <v>0</v>
      </c>
      <c r="D962" s="42">
        <f>VLOOKUP(C962,BOOKS!$E$6:$N$1005,10,0)</f>
        <v>0</v>
      </c>
      <c r="E962" s="43">
        <f>IFERROR(D962,'2A'!F962)</f>
        <v>0</v>
      </c>
      <c r="F962" s="41">
        <f>IFERROR(D962,'2A'!G962)</f>
        <v>0</v>
      </c>
      <c r="G962" s="68">
        <f>IFERROR(D962,'2A'!H962)</f>
        <v>0</v>
      </c>
      <c r="H962" s="41">
        <f>IFERROR(D962,'2A'!I962)</f>
        <v>0</v>
      </c>
      <c r="I962" s="41">
        <f>IFERROR(D962,'2A'!J962)</f>
        <v>0</v>
      </c>
      <c r="J962" s="41">
        <f>IFERROR(D962,'2A'!K962)</f>
        <v>0</v>
      </c>
      <c r="K962" s="41">
        <f>IFERROR(D962,'2A'!L962)</f>
        <v>0</v>
      </c>
      <c r="L962" s="41">
        <f>IFERROR(D962,'2A'!M962)</f>
        <v>0</v>
      </c>
    </row>
    <row r="963" spans="2:12">
      <c r="B963" s="162">
        <f t="shared" si="15"/>
        <v>958</v>
      </c>
      <c r="C963" s="73">
        <f>'2A'!E963</f>
        <v>0</v>
      </c>
      <c r="D963" s="42">
        <f>VLOOKUP(C963,BOOKS!$E$6:$N$1005,10,0)</f>
        <v>0</v>
      </c>
      <c r="E963" s="45">
        <f>IFERROR(D963,'2A'!F963)</f>
        <v>0</v>
      </c>
      <c r="F963" s="44">
        <f>IFERROR(D963,'2A'!G963)</f>
        <v>0</v>
      </c>
      <c r="G963" s="67">
        <f>IFERROR(D963,'2A'!H963)</f>
        <v>0</v>
      </c>
      <c r="H963" s="44">
        <f>IFERROR(D963,'2A'!I963)</f>
        <v>0</v>
      </c>
      <c r="I963" s="44">
        <f>IFERROR(D963,'2A'!J963)</f>
        <v>0</v>
      </c>
      <c r="J963" s="44">
        <f>IFERROR(D963,'2A'!K963)</f>
        <v>0</v>
      </c>
      <c r="K963" s="44">
        <f>IFERROR(D963,'2A'!L963)</f>
        <v>0</v>
      </c>
      <c r="L963" s="44">
        <f>IFERROR(D963,'2A'!M963)</f>
        <v>0</v>
      </c>
    </row>
    <row r="964" spans="2:12">
      <c r="B964" s="161">
        <f t="shared" si="15"/>
        <v>959</v>
      </c>
      <c r="C964" s="74">
        <f>'2A'!E964</f>
        <v>0</v>
      </c>
      <c r="D964" s="42">
        <f>VLOOKUP(C964,BOOKS!$E$6:$N$1005,10,0)</f>
        <v>0</v>
      </c>
      <c r="E964" s="43">
        <f>IFERROR(D964,'2A'!F964)</f>
        <v>0</v>
      </c>
      <c r="F964" s="41">
        <f>IFERROR(D964,'2A'!G964)</f>
        <v>0</v>
      </c>
      <c r="G964" s="68">
        <f>IFERROR(D964,'2A'!H964)</f>
        <v>0</v>
      </c>
      <c r="H964" s="41">
        <f>IFERROR(D964,'2A'!I964)</f>
        <v>0</v>
      </c>
      <c r="I964" s="41">
        <f>IFERROR(D964,'2A'!J964)</f>
        <v>0</v>
      </c>
      <c r="J964" s="41">
        <f>IFERROR(D964,'2A'!K964)</f>
        <v>0</v>
      </c>
      <c r="K964" s="41">
        <f>IFERROR(D964,'2A'!L964)</f>
        <v>0</v>
      </c>
      <c r="L964" s="41">
        <f>IFERROR(D964,'2A'!M964)</f>
        <v>0</v>
      </c>
    </row>
    <row r="965" spans="2:12">
      <c r="B965" s="162">
        <f t="shared" si="15"/>
        <v>960</v>
      </c>
      <c r="C965" s="73">
        <f>'2A'!E965</f>
        <v>0</v>
      </c>
      <c r="D965" s="42">
        <f>VLOOKUP(C965,BOOKS!$E$6:$N$1005,10,0)</f>
        <v>0</v>
      </c>
      <c r="E965" s="45">
        <f>IFERROR(D965,'2A'!F965)</f>
        <v>0</v>
      </c>
      <c r="F965" s="44">
        <f>IFERROR(D965,'2A'!G965)</f>
        <v>0</v>
      </c>
      <c r="G965" s="67">
        <f>IFERROR(D965,'2A'!H965)</f>
        <v>0</v>
      </c>
      <c r="H965" s="44">
        <f>IFERROR(D965,'2A'!I965)</f>
        <v>0</v>
      </c>
      <c r="I965" s="44">
        <f>IFERROR(D965,'2A'!J965)</f>
        <v>0</v>
      </c>
      <c r="J965" s="44">
        <f>IFERROR(D965,'2A'!K965)</f>
        <v>0</v>
      </c>
      <c r="K965" s="44">
        <f>IFERROR(D965,'2A'!L965)</f>
        <v>0</v>
      </c>
      <c r="L965" s="44">
        <f>IFERROR(D965,'2A'!M965)</f>
        <v>0</v>
      </c>
    </row>
    <row r="966" spans="2:12">
      <c r="B966" s="161">
        <f t="shared" si="15"/>
        <v>961</v>
      </c>
      <c r="C966" s="74">
        <f>'2A'!E966</f>
        <v>0</v>
      </c>
      <c r="D966" s="42">
        <f>VLOOKUP(C966,BOOKS!$E$6:$N$1005,10,0)</f>
        <v>0</v>
      </c>
      <c r="E966" s="43">
        <f>IFERROR(D966,'2A'!F966)</f>
        <v>0</v>
      </c>
      <c r="F966" s="41">
        <f>IFERROR(D966,'2A'!G966)</f>
        <v>0</v>
      </c>
      <c r="G966" s="68">
        <f>IFERROR(D966,'2A'!H966)</f>
        <v>0</v>
      </c>
      <c r="H966" s="41">
        <f>IFERROR(D966,'2A'!I966)</f>
        <v>0</v>
      </c>
      <c r="I966" s="41">
        <f>IFERROR(D966,'2A'!J966)</f>
        <v>0</v>
      </c>
      <c r="J966" s="41">
        <f>IFERROR(D966,'2A'!K966)</f>
        <v>0</v>
      </c>
      <c r="K966" s="41">
        <f>IFERROR(D966,'2A'!L966)</f>
        <v>0</v>
      </c>
      <c r="L966" s="41">
        <f>IFERROR(D966,'2A'!M966)</f>
        <v>0</v>
      </c>
    </row>
    <row r="967" spans="2:12">
      <c r="B967" s="162">
        <f t="shared" si="15"/>
        <v>962</v>
      </c>
      <c r="C967" s="73">
        <f>'2A'!E967</f>
        <v>0</v>
      </c>
      <c r="D967" s="42">
        <f>VLOOKUP(C967,BOOKS!$E$6:$N$1005,10,0)</f>
        <v>0</v>
      </c>
      <c r="E967" s="45">
        <f>IFERROR(D967,'2A'!F967)</f>
        <v>0</v>
      </c>
      <c r="F967" s="44">
        <f>IFERROR(D967,'2A'!G967)</f>
        <v>0</v>
      </c>
      <c r="G967" s="67">
        <f>IFERROR(D967,'2A'!H967)</f>
        <v>0</v>
      </c>
      <c r="H967" s="44">
        <f>IFERROR(D967,'2A'!I967)</f>
        <v>0</v>
      </c>
      <c r="I967" s="44">
        <f>IFERROR(D967,'2A'!J967)</f>
        <v>0</v>
      </c>
      <c r="J967" s="44">
        <f>IFERROR(D967,'2A'!K967)</f>
        <v>0</v>
      </c>
      <c r="K967" s="44">
        <f>IFERROR(D967,'2A'!L967)</f>
        <v>0</v>
      </c>
      <c r="L967" s="44">
        <f>IFERROR(D967,'2A'!M967)</f>
        <v>0</v>
      </c>
    </row>
    <row r="968" spans="2:12">
      <c r="B968" s="161">
        <f t="shared" ref="B968:B1005" si="16">B967+1</f>
        <v>963</v>
      </c>
      <c r="C968" s="74">
        <f>'2A'!E968</f>
        <v>0</v>
      </c>
      <c r="D968" s="42">
        <f>VLOOKUP(C968,BOOKS!$E$6:$N$1005,10,0)</f>
        <v>0</v>
      </c>
      <c r="E968" s="43">
        <f>IFERROR(D968,'2A'!F968)</f>
        <v>0</v>
      </c>
      <c r="F968" s="41">
        <f>IFERROR(D968,'2A'!G968)</f>
        <v>0</v>
      </c>
      <c r="G968" s="68">
        <f>IFERROR(D968,'2A'!H968)</f>
        <v>0</v>
      </c>
      <c r="H968" s="41">
        <f>IFERROR(D968,'2A'!I968)</f>
        <v>0</v>
      </c>
      <c r="I968" s="41">
        <f>IFERROR(D968,'2A'!J968)</f>
        <v>0</v>
      </c>
      <c r="J968" s="41">
        <f>IFERROR(D968,'2A'!K968)</f>
        <v>0</v>
      </c>
      <c r="K968" s="41">
        <f>IFERROR(D968,'2A'!L968)</f>
        <v>0</v>
      </c>
      <c r="L968" s="41">
        <f>IFERROR(D968,'2A'!M968)</f>
        <v>0</v>
      </c>
    </row>
    <row r="969" spans="2:12">
      <c r="B969" s="162">
        <f t="shared" si="16"/>
        <v>964</v>
      </c>
      <c r="C969" s="73">
        <f>'2A'!E969</f>
        <v>0</v>
      </c>
      <c r="D969" s="42">
        <f>VLOOKUP(C969,BOOKS!$E$6:$N$1005,10,0)</f>
        <v>0</v>
      </c>
      <c r="E969" s="45">
        <f>IFERROR(D969,'2A'!F969)</f>
        <v>0</v>
      </c>
      <c r="F969" s="44">
        <f>IFERROR(D969,'2A'!G969)</f>
        <v>0</v>
      </c>
      <c r="G969" s="67">
        <f>IFERROR(D969,'2A'!H969)</f>
        <v>0</v>
      </c>
      <c r="H969" s="44">
        <f>IFERROR(D969,'2A'!I969)</f>
        <v>0</v>
      </c>
      <c r="I969" s="44">
        <f>IFERROR(D969,'2A'!J969)</f>
        <v>0</v>
      </c>
      <c r="J969" s="44">
        <f>IFERROR(D969,'2A'!K969)</f>
        <v>0</v>
      </c>
      <c r="K969" s="44">
        <f>IFERROR(D969,'2A'!L969)</f>
        <v>0</v>
      </c>
      <c r="L969" s="44">
        <f>IFERROR(D969,'2A'!M969)</f>
        <v>0</v>
      </c>
    </row>
    <row r="970" spans="2:12">
      <c r="B970" s="161">
        <f t="shared" si="16"/>
        <v>965</v>
      </c>
      <c r="C970" s="74">
        <f>'2A'!E970</f>
        <v>0</v>
      </c>
      <c r="D970" s="42">
        <f>VLOOKUP(C970,BOOKS!$E$6:$N$1005,10,0)</f>
        <v>0</v>
      </c>
      <c r="E970" s="43">
        <f>IFERROR(D970,'2A'!F970)</f>
        <v>0</v>
      </c>
      <c r="F970" s="41">
        <f>IFERROR(D970,'2A'!G970)</f>
        <v>0</v>
      </c>
      <c r="G970" s="68">
        <f>IFERROR(D970,'2A'!H970)</f>
        <v>0</v>
      </c>
      <c r="H970" s="41">
        <f>IFERROR(D970,'2A'!I970)</f>
        <v>0</v>
      </c>
      <c r="I970" s="41">
        <f>IFERROR(D970,'2A'!J970)</f>
        <v>0</v>
      </c>
      <c r="J970" s="41">
        <f>IFERROR(D970,'2A'!K970)</f>
        <v>0</v>
      </c>
      <c r="K970" s="41">
        <f>IFERROR(D970,'2A'!L970)</f>
        <v>0</v>
      </c>
      <c r="L970" s="41">
        <f>IFERROR(D970,'2A'!M970)</f>
        <v>0</v>
      </c>
    </row>
    <row r="971" spans="2:12">
      <c r="B971" s="162">
        <f t="shared" si="16"/>
        <v>966</v>
      </c>
      <c r="C971" s="73">
        <f>'2A'!E971</f>
        <v>0</v>
      </c>
      <c r="D971" s="42">
        <f>VLOOKUP(C971,BOOKS!$E$6:$N$1005,10,0)</f>
        <v>0</v>
      </c>
      <c r="E971" s="45">
        <f>IFERROR(D971,'2A'!F971)</f>
        <v>0</v>
      </c>
      <c r="F971" s="44">
        <f>IFERROR(D971,'2A'!G971)</f>
        <v>0</v>
      </c>
      <c r="G971" s="67">
        <f>IFERROR(D971,'2A'!H971)</f>
        <v>0</v>
      </c>
      <c r="H971" s="44">
        <f>IFERROR(D971,'2A'!I971)</f>
        <v>0</v>
      </c>
      <c r="I971" s="44">
        <f>IFERROR(D971,'2A'!J971)</f>
        <v>0</v>
      </c>
      <c r="J971" s="44">
        <f>IFERROR(D971,'2A'!K971)</f>
        <v>0</v>
      </c>
      <c r="K971" s="44">
        <f>IFERROR(D971,'2A'!L971)</f>
        <v>0</v>
      </c>
      <c r="L971" s="44">
        <f>IFERROR(D971,'2A'!M971)</f>
        <v>0</v>
      </c>
    </row>
    <row r="972" spans="2:12">
      <c r="B972" s="161">
        <f t="shared" si="16"/>
        <v>967</v>
      </c>
      <c r="C972" s="74">
        <f>'2A'!E972</f>
        <v>0</v>
      </c>
      <c r="D972" s="42">
        <f>VLOOKUP(C972,BOOKS!$E$6:$N$1005,10,0)</f>
        <v>0</v>
      </c>
      <c r="E972" s="43">
        <f>IFERROR(D972,'2A'!F972)</f>
        <v>0</v>
      </c>
      <c r="F972" s="41">
        <f>IFERROR(D972,'2A'!G972)</f>
        <v>0</v>
      </c>
      <c r="G972" s="68">
        <f>IFERROR(D972,'2A'!H972)</f>
        <v>0</v>
      </c>
      <c r="H972" s="41">
        <f>IFERROR(D972,'2A'!I972)</f>
        <v>0</v>
      </c>
      <c r="I972" s="41">
        <f>IFERROR(D972,'2A'!J972)</f>
        <v>0</v>
      </c>
      <c r="J972" s="41">
        <f>IFERROR(D972,'2A'!K972)</f>
        <v>0</v>
      </c>
      <c r="K972" s="41">
        <f>IFERROR(D972,'2A'!L972)</f>
        <v>0</v>
      </c>
      <c r="L972" s="41">
        <f>IFERROR(D972,'2A'!M972)</f>
        <v>0</v>
      </c>
    </row>
    <row r="973" spans="2:12">
      <c r="B973" s="162">
        <f t="shared" si="16"/>
        <v>968</v>
      </c>
      <c r="C973" s="73">
        <f>'2A'!E973</f>
        <v>0</v>
      </c>
      <c r="D973" s="42">
        <f>VLOOKUP(C973,BOOKS!$E$6:$N$1005,10,0)</f>
        <v>0</v>
      </c>
      <c r="E973" s="45">
        <f>IFERROR(D973,'2A'!F973)</f>
        <v>0</v>
      </c>
      <c r="F973" s="44">
        <f>IFERROR(D973,'2A'!G973)</f>
        <v>0</v>
      </c>
      <c r="G973" s="67">
        <f>IFERROR(D973,'2A'!H973)</f>
        <v>0</v>
      </c>
      <c r="H973" s="44">
        <f>IFERROR(D973,'2A'!I973)</f>
        <v>0</v>
      </c>
      <c r="I973" s="44">
        <f>IFERROR(D973,'2A'!J973)</f>
        <v>0</v>
      </c>
      <c r="J973" s="44">
        <f>IFERROR(D973,'2A'!K973)</f>
        <v>0</v>
      </c>
      <c r="K973" s="44">
        <f>IFERROR(D973,'2A'!L973)</f>
        <v>0</v>
      </c>
      <c r="L973" s="44">
        <f>IFERROR(D973,'2A'!M973)</f>
        <v>0</v>
      </c>
    </row>
    <row r="974" spans="2:12">
      <c r="B974" s="161">
        <f t="shared" si="16"/>
        <v>969</v>
      </c>
      <c r="C974" s="74">
        <f>'2A'!E974</f>
        <v>0</v>
      </c>
      <c r="D974" s="42">
        <f>VLOOKUP(C974,BOOKS!$E$6:$N$1005,10,0)</f>
        <v>0</v>
      </c>
      <c r="E974" s="43">
        <f>IFERROR(D974,'2A'!F974)</f>
        <v>0</v>
      </c>
      <c r="F974" s="41">
        <f>IFERROR(D974,'2A'!G974)</f>
        <v>0</v>
      </c>
      <c r="G974" s="68">
        <f>IFERROR(D974,'2A'!H974)</f>
        <v>0</v>
      </c>
      <c r="H974" s="41">
        <f>IFERROR(D974,'2A'!I974)</f>
        <v>0</v>
      </c>
      <c r="I974" s="41">
        <f>IFERROR(D974,'2A'!J974)</f>
        <v>0</v>
      </c>
      <c r="J974" s="41">
        <f>IFERROR(D974,'2A'!K974)</f>
        <v>0</v>
      </c>
      <c r="K974" s="41">
        <f>IFERROR(D974,'2A'!L974)</f>
        <v>0</v>
      </c>
      <c r="L974" s="41">
        <f>IFERROR(D974,'2A'!M974)</f>
        <v>0</v>
      </c>
    </row>
    <row r="975" spans="2:12">
      <c r="B975" s="162">
        <f t="shared" si="16"/>
        <v>970</v>
      </c>
      <c r="C975" s="73">
        <f>'2A'!E975</f>
        <v>0</v>
      </c>
      <c r="D975" s="42">
        <f>VLOOKUP(C975,BOOKS!$E$6:$N$1005,10,0)</f>
        <v>0</v>
      </c>
      <c r="E975" s="45">
        <f>IFERROR(D975,'2A'!F975)</f>
        <v>0</v>
      </c>
      <c r="F975" s="44">
        <f>IFERROR(D975,'2A'!G975)</f>
        <v>0</v>
      </c>
      <c r="G975" s="67">
        <f>IFERROR(D975,'2A'!H975)</f>
        <v>0</v>
      </c>
      <c r="H975" s="44">
        <f>IFERROR(D975,'2A'!I975)</f>
        <v>0</v>
      </c>
      <c r="I975" s="44">
        <f>IFERROR(D975,'2A'!J975)</f>
        <v>0</v>
      </c>
      <c r="J975" s="44">
        <f>IFERROR(D975,'2A'!K975)</f>
        <v>0</v>
      </c>
      <c r="K975" s="44">
        <f>IFERROR(D975,'2A'!L975)</f>
        <v>0</v>
      </c>
      <c r="L975" s="44">
        <f>IFERROR(D975,'2A'!M975)</f>
        <v>0</v>
      </c>
    </row>
    <row r="976" spans="2:12">
      <c r="B976" s="161">
        <f t="shared" si="16"/>
        <v>971</v>
      </c>
      <c r="C976" s="74">
        <f>'2A'!E976</f>
        <v>0</v>
      </c>
      <c r="D976" s="42">
        <f>VLOOKUP(C976,BOOKS!$E$6:$N$1005,10,0)</f>
        <v>0</v>
      </c>
      <c r="E976" s="43">
        <f>IFERROR(D976,'2A'!F976)</f>
        <v>0</v>
      </c>
      <c r="F976" s="41">
        <f>IFERROR(D976,'2A'!G976)</f>
        <v>0</v>
      </c>
      <c r="G976" s="68">
        <f>IFERROR(D976,'2A'!H976)</f>
        <v>0</v>
      </c>
      <c r="H976" s="41">
        <f>IFERROR(D976,'2A'!I976)</f>
        <v>0</v>
      </c>
      <c r="I976" s="41">
        <f>IFERROR(D976,'2A'!J976)</f>
        <v>0</v>
      </c>
      <c r="J976" s="41">
        <f>IFERROR(D976,'2A'!K976)</f>
        <v>0</v>
      </c>
      <c r="K976" s="41">
        <f>IFERROR(D976,'2A'!L976)</f>
        <v>0</v>
      </c>
      <c r="L976" s="41">
        <f>IFERROR(D976,'2A'!M976)</f>
        <v>0</v>
      </c>
    </row>
    <row r="977" spans="2:12">
      <c r="B977" s="162">
        <f t="shared" si="16"/>
        <v>972</v>
      </c>
      <c r="C977" s="73">
        <f>'2A'!E977</f>
        <v>0</v>
      </c>
      <c r="D977" s="42">
        <f>VLOOKUP(C977,BOOKS!$E$6:$N$1005,10,0)</f>
        <v>0</v>
      </c>
      <c r="E977" s="45">
        <f>IFERROR(D977,'2A'!F977)</f>
        <v>0</v>
      </c>
      <c r="F977" s="44">
        <f>IFERROR(D977,'2A'!G977)</f>
        <v>0</v>
      </c>
      <c r="G977" s="67">
        <f>IFERROR(D977,'2A'!H977)</f>
        <v>0</v>
      </c>
      <c r="H977" s="44">
        <f>IFERROR(D977,'2A'!I977)</f>
        <v>0</v>
      </c>
      <c r="I977" s="44">
        <f>IFERROR(D977,'2A'!J977)</f>
        <v>0</v>
      </c>
      <c r="J977" s="44">
        <f>IFERROR(D977,'2A'!K977)</f>
        <v>0</v>
      </c>
      <c r="K977" s="44">
        <f>IFERROR(D977,'2A'!L977)</f>
        <v>0</v>
      </c>
      <c r="L977" s="44">
        <f>IFERROR(D977,'2A'!M977)</f>
        <v>0</v>
      </c>
    </row>
    <row r="978" spans="2:12">
      <c r="B978" s="161">
        <f t="shared" si="16"/>
        <v>973</v>
      </c>
      <c r="C978" s="74">
        <f>'2A'!E978</f>
        <v>0</v>
      </c>
      <c r="D978" s="42">
        <f>VLOOKUP(C978,BOOKS!$E$6:$N$1005,10,0)</f>
        <v>0</v>
      </c>
      <c r="E978" s="43">
        <f>IFERROR(D978,'2A'!F978)</f>
        <v>0</v>
      </c>
      <c r="F978" s="41">
        <f>IFERROR(D978,'2A'!G978)</f>
        <v>0</v>
      </c>
      <c r="G978" s="68">
        <f>IFERROR(D978,'2A'!H978)</f>
        <v>0</v>
      </c>
      <c r="H978" s="41">
        <f>IFERROR(D978,'2A'!I978)</f>
        <v>0</v>
      </c>
      <c r="I978" s="41">
        <f>IFERROR(D978,'2A'!J978)</f>
        <v>0</v>
      </c>
      <c r="J978" s="41">
        <f>IFERROR(D978,'2A'!K978)</f>
        <v>0</v>
      </c>
      <c r="K978" s="41">
        <f>IFERROR(D978,'2A'!L978)</f>
        <v>0</v>
      </c>
      <c r="L978" s="41">
        <f>IFERROR(D978,'2A'!M978)</f>
        <v>0</v>
      </c>
    </row>
    <row r="979" spans="2:12">
      <c r="B979" s="162">
        <f t="shared" si="16"/>
        <v>974</v>
      </c>
      <c r="C979" s="73">
        <f>'2A'!E979</f>
        <v>0</v>
      </c>
      <c r="D979" s="42">
        <f>VLOOKUP(C979,BOOKS!$E$6:$N$1005,10,0)</f>
        <v>0</v>
      </c>
      <c r="E979" s="45">
        <f>IFERROR(D979,'2A'!F979)</f>
        <v>0</v>
      </c>
      <c r="F979" s="44">
        <f>IFERROR(D979,'2A'!G979)</f>
        <v>0</v>
      </c>
      <c r="G979" s="67">
        <f>IFERROR(D979,'2A'!H979)</f>
        <v>0</v>
      </c>
      <c r="H979" s="44">
        <f>IFERROR(D979,'2A'!I979)</f>
        <v>0</v>
      </c>
      <c r="I979" s="44">
        <f>IFERROR(D979,'2A'!J979)</f>
        <v>0</v>
      </c>
      <c r="J979" s="44">
        <f>IFERROR(D979,'2A'!K979)</f>
        <v>0</v>
      </c>
      <c r="K979" s="44">
        <f>IFERROR(D979,'2A'!L979)</f>
        <v>0</v>
      </c>
      <c r="L979" s="44">
        <f>IFERROR(D979,'2A'!M979)</f>
        <v>0</v>
      </c>
    </row>
    <row r="980" spans="2:12">
      <c r="B980" s="161">
        <f t="shared" si="16"/>
        <v>975</v>
      </c>
      <c r="C980" s="74">
        <f>'2A'!E980</f>
        <v>0</v>
      </c>
      <c r="D980" s="42">
        <f>VLOOKUP(C980,BOOKS!$E$6:$N$1005,10,0)</f>
        <v>0</v>
      </c>
      <c r="E980" s="43">
        <f>IFERROR(D980,'2A'!F980)</f>
        <v>0</v>
      </c>
      <c r="F980" s="41">
        <f>IFERROR(D980,'2A'!G980)</f>
        <v>0</v>
      </c>
      <c r="G980" s="68">
        <f>IFERROR(D980,'2A'!H980)</f>
        <v>0</v>
      </c>
      <c r="H980" s="41">
        <f>IFERROR(D980,'2A'!I980)</f>
        <v>0</v>
      </c>
      <c r="I980" s="41">
        <f>IFERROR(D980,'2A'!J980)</f>
        <v>0</v>
      </c>
      <c r="J980" s="41">
        <f>IFERROR(D980,'2A'!K980)</f>
        <v>0</v>
      </c>
      <c r="K980" s="41">
        <f>IFERROR(D980,'2A'!L980)</f>
        <v>0</v>
      </c>
      <c r="L980" s="41">
        <f>IFERROR(D980,'2A'!M980)</f>
        <v>0</v>
      </c>
    </row>
    <row r="981" spans="2:12">
      <c r="B981" s="162">
        <f t="shared" si="16"/>
        <v>976</v>
      </c>
      <c r="C981" s="73">
        <f>'2A'!E981</f>
        <v>0</v>
      </c>
      <c r="D981" s="42">
        <f>VLOOKUP(C981,BOOKS!$E$6:$N$1005,10,0)</f>
        <v>0</v>
      </c>
      <c r="E981" s="45">
        <f>IFERROR(D981,'2A'!F981)</f>
        <v>0</v>
      </c>
      <c r="F981" s="44">
        <f>IFERROR(D981,'2A'!G981)</f>
        <v>0</v>
      </c>
      <c r="G981" s="67">
        <f>IFERROR(D981,'2A'!H981)</f>
        <v>0</v>
      </c>
      <c r="H981" s="44">
        <f>IFERROR(D981,'2A'!I981)</f>
        <v>0</v>
      </c>
      <c r="I981" s="44">
        <f>IFERROR(D981,'2A'!J981)</f>
        <v>0</v>
      </c>
      <c r="J981" s="44">
        <f>IFERROR(D981,'2A'!K981)</f>
        <v>0</v>
      </c>
      <c r="K981" s="44">
        <f>IFERROR(D981,'2A'!L981)</f>
        <v>0</v>
      </c>
      <c r="L981" s="44">
        <f>IFERROR(D981,'2A'!M981)</f>
        <v>0</v>
      </c>
    </row>
    <row r="982" spans="2:12">
      <c r="B982" s="161">
        <f t="shared" si="16"/>
        <v>977</v>
      </c>
      <c r="C982" s="74">
        <f>'2A'!E982</f>
        <v>0</v>
      </c>
      <c r="D982" s="42">
        <f>VLOOKUP(C982,BOOKS!$E$6:$N$1005,10,0)</f>
        <v>0</v>
      </c>
      <c r="E982" s="43">
        <f>IFERROR(D982,'2A'!F982)</f>
        <v>0</v>
      </c>
      <c r="F982" s="41">
        <f>IFERROR(D982,'2A'!G982)</f>
        <v>0</v>
      </c>
      <c r="G982" s="68">
        <f>IFERROR(D982,'2A'!H982)</f>
        <v>0</v>
      </c>
      <c r="H982" s="41">
        <f>IFERROR(D982,'2A'!I982)</f>
        <v>0</v>
      </c>
      <c r="I982" s="41">
        <f>IFERROR(D982,'2A'!J982)</f>
        <v>0</v>
      </c>
      <c r="J982" s="41">
        <f>IFERROR(D982,'2A'!K982)</f>
        <v>0</v>
      </c>
      <c r="K982" s="41">
        <f>IFERROR(D982,'2A'!L982)</f>
        <v>0</v>
      </c>
      <c r="L982" s="41">
        <f>IFERROR(D982,'2A'!M982)</f>
        <v>0</v>
      </c>
    </row>
    <row r="983" spans="2:12">
      <c r="B983" s="162">
        <f t="shared" si="16"/>
        <v>978</v>
      </c>
      <c r="C983" s="73">
        <f>'2A'!E983</f>
        <v>0</v>
      </c>
      <c r="D983" s="42">
        <f>VLOOKUP(C983,BOOKS!$E$6:$N$1005,10,0)</f>
        <v>0</v>
      </c>
      <c r="E983" s="45">
        <f>IFERROR(D983,'2A'!F983)</f>
        <v>0</v>
      </c>
      <c r="F983" s="44">
        <f>IFERROR(D983,'2A'!G983)</f>
        <v>0</v>
      </c>
      <c r="G983" s="67">
        <f>IFERROR(D983,'2A'!H983)</f>
        <v>0</v>
      </c>
      <c r="H983" s="44">
        <f>IFERROR(D983,'2A'!I983)</f>
        <v>0</v>
      </c>
      <c r="I983" s="44">
        <f>IFERROR(D983,'2A'!J983)</f>
        <v>0</v>
      </c>
      <c r="J983" s="44">
        <f>IFERROR(D983,'2A'!K983)</f>
        <v>0</v>
      </c>
      <c r="K983" s="44">
        <f>IFERROR(D983,'2A'!L983)</f>
        <v>0</v>
      </c>
      <c r="L983" s="44">
        <f>IFERROR(D983,'2A'!M983)</f>
        <v>0</v>
      </c>
    </row>
    <row r="984" spans="2:12">
      <c r="B984" s="161">
        <f t="shared" si="16"/>
        <v>979</v>
      </c>
      <c r="C984" s="74">
        <f>'2A'!E984</f>
        <v>0</v>
      </c>
      <c r="D984" s="42">
        <f>VLOOKUP(C984,BOOKS!$E$6:$N$1005,10,0)</f>
        <v>0</v>
      </c>
      <c r="E984" s="43">
        <f>IFERROR(D984,'2A'!F984)</f>
        <v>0</v>
      </c>
      <c r="F984" s="41">
        <f>IFERROR(D984,'2A'!G984)</f>
        <v>0</v>
      </c>
      <c r="G984" s="68">
        <f>IFERROR(D984,'2A'!H984)</f>
        <v>0</v>
      </c>
      <c r="H984" s="41">
        <f>IFERROR(D984,'2A'!I984)</f>
        <v>0</v>
      </c>
      <c r="I984" s="41">
        <f>IFERROR(D984,'2A'!J984)</f>
        <v>0</v>
      </c>
      <c r="J984" s="41">
        <f>IFERROR(D984,'2A'!K984)</f>
        <v>0</v>
      </c>
      <c r="K984" s="41">
        <f>IFERROR(D984,'2A'!L984)</f>
        <v>0</v>
      </c>
      <c r="L984" s="41">
        <f>IFERROR(D984,'2A'!M984)</f>
        <v>0</v>
      </c>
    </row>
    <row r="985" spans="2:12">
      <c r="B985" s="162">
        <f t="shared" si="16"/>
        <v>980</v>
      </c>
      <c r="C985" s="73">
        <f>'2A'!E985</f>
        <v>0</v>
      </c>
      <c r="D985" s="42">
        <f>VLOOKUP(C985,BOOKS!$E$6:$N$1005,10,0)</f>
        <v>0</v>
      </c>
      <c r="E985" s="45">
        <f>IFERROR(D985,'2A'!F985)</f>
        <v>0</v>
      </c>
      <c r="F985" s="44">
        <f>IFERROR(D985,'2A'!G985)</f>
        <v>0</v>
      </c>
      <c r="G985" s="67">
        <f>IFERROR(D985,'2A'!H985)</f>
        <v>0</v>
      </c>
      <c r="H985" s="44">
        <f>IFERROR(D985,'2A'!I985)</f>
        <v>0</v>
      </c>
      <c r="I985" s="44">
        <f>IFERROR(D985,'2A'!J985)</f>
        <v>0</v>
      </c>
      <c r="J985" s="44">
        <f>IFERROR(D985,'2A'!K985)</f>
        <v>0</v>
      </c>
      <c r="K985" s="44">
        <f>IFERROR(D985,'2A'!L985)</f>
        <v>0</v>
      </c>
      <c r="L985" s="44">
        <f>IFERROR(D985,'2A'!M985)</f>
        <v>0</v>
      </c>
    </row>
    <row r="986" spans="2:12">
      <c r="B986" s="161">
        <f t="shared" si="16"/>
        <v>981</v>
      </c>
      <c r="C986" s="74">
        <f>'2A'!E986</f>
        <v>0</v>
      </c>
      <c r="D986" s="42">
        <f>VLOOKUP(C986,BOOKS!$E$6:$N$1005,10,0)</f>
        <v>0</v>
      </c>
      <c r="E986" s="43">
        <f>IFERROR(D986,'2A'!F986)</f>
        <v>0</v>
      </c>
      <c r="F986" s="41">
        <f>IFERROR(D986,'2A'!G986)</f>
        <v>0</v>
      </c>
      <c r="G986" s="68">
        <f>IFERROR(D986,'2A'!H986)</f>
        <v>0</v>
      </c>
      <c r="H986" s="41">
        <f>IFERROR(D986,'2A'!I986)</f>
        <v>0</v>
      </c>
      <c r="I986" s="41">
        <f>IFERROR(D986,'2A'!J986)</f>
        <v>0</v>
      </c>
      <c r="J986" s="41">
        <f>IFERROR(D986,'2A'!K986)</f>
        <v>0</v>
      </c>
      <c r="K986" s="41">
        <f>IFERROR(D986,'2A'!L986)</f>
        <v>0</v>
      </c>
      <c r="L986" s="41">
        <f>IFERROR(D986,'2A'!M986)</f>
        <v>0</v>
      </c>
    </row>
    <row r="987" spans="2:12">
      <c r="B987" s="162">
        <f t="shared" si="16"/>
        <v>982</v>
      </c>
      <c r="C987" s="73">
        <f>'2A'!E987</f>
        <v>0</v>
      </c>
      <c r="D987" s="42">
        <f>VLOOKUP(C987,BOOKS!$E$6:$N$1005,10,0)</f>
        <v>0</v>
      </c>
      <c r="E987" s="45">
        <f>IFERROR(D987,'2A'!F987)</f>
        <v>0</v>
      </c>
      <c r="F987" s="44">
        <f>IFERROR(D987,'2A'!G987)</f>
        <v>0</v>
      </c>
      <c r="G987" s="67">
        <f>IFERROR(D987,'2A'!H987)</f>
        <v>0</v>
      </c>
      <c r="H987" s="44">
        <f>IFERROR(D987,'2A'!I987)</f>
        <v>0</v>
      </c>
      <c r="I987" s="44">
        <f>IFERROR(D987,'2A'!J987)</f>
        <v>0</v>
      </c>
      <c r="J987" s="44">
        <f>IFERROR(D987,'2A'!K987)</f>
        <v>0</v>
      </c>
      <c r="K987" s="44">
        <f>IFERROR(D987,'2A'!L987)</f>
        <v>0</v>
      </c>
      <c r="L987" s="44">
        <f>IFERROR(D987,'2A'!M987)</f>
        <v>0</v>
      </c>
    </row>
    <row r="988" spans="2:12">
      <c r="B988" s="161">
        <f t="shared" si="16"/>
        <v>983</v>
      </c>
      <c r="C988" s="74">
        <f>'2A'!E988</f>
        <v>0</v>
      </c>
      <c r="D988" s="42">
        <f>VLOOKUP(C988,BOOKS!$E$6:$N$1005,10,0)</f>
        <v>0</v>
      </c>
      <c r="E988" s="43">
        <f>IFERROR(D988,'2A'!F988)</f>
        <v>0</v>
      </c>
      <c r="F988" s="41">
        <f>IFERROR(D988,'2A'!G988)</f>
        <v>0</v>
      </c>
      <c r="G988" s="68">
        <f>IFERROR(D988,'2A'!H988)</f>
        <v>0</v>
      </c>
      <c r="H988" s="41">
        <f>IFERROR(D988,'2A'!I988)</f>
        <v>0</v>
      </c>
      <c r="I988" s="41">
        <f>IFERROR(D988,'2A'!J988)</f>
        <v>0</v>
      </c>
      <c r="J988" s="41">
        <f>IFERROR(D988,'2A'!K988)</f>
        <v>0</v>
      </c>
      <c r="K988" s="41">
        <f>IFERROR(D988,'2A'!L988)</f>
        <v>0</v>
      </c>
      <c r="L988" s="41">
        <f>IFERROR(D988,'2A'!M988)</f>
        <v>0</v>
      </c>
    </row>
    <row r="989" spans="2:12">
      <c r="B989" s="162">
        <f t="shared" si="16"/>
        <v>984</v>
      </c>
      <c r="C989" s="73">
        <f>'2A'!E989</f>
        <v>0</v>
      </c>
      <c r="D989" s="42">
        <f>VLOOKUP(C989,BOOKS!$E$6:$N$1005,10,0)</f>
        <v>0</v>
      </c>
      <c r="E989" s="45">
        <f>IFERROR(D989,'2A'!F989)</f>
        <v>0</v>
      </c>
      <c r="F989" s="44">
        <f>IFERROR(D989,'2A'!G989)</f>
        <v>0</v>
      </c>
      <c r="G989" s="67">
        <f>IFERROR(D989,'2A'!H989)</f>
        <v>0</v>
      </c>
      <c r="H989" s="44">
        <f>IFERROR(D989,'2A'!I989)</f>
        <v>0</v>
      </c>
      <c r="I989" s="44">
        <f>IFERROR(D989,'2A'!J989)</f>
        <v>0</v>
      </c>
      <c r="J989" s="44">
        <f>IFERROR(D989,'2A'!K989)</f>
        <v>0</v>
      </c>
      <c r="K989" s="44">
        <f>IFERROR(D989,'2A'!L989)</f>
        <v>0</v>
      </c>
      <c r="L989" s="44">
        <f>IFERROR(D989,'2A'!M989)</f>
        <v>0</v>
      </c>
    </row>
    <row r="990" spans="2:12">
      <c r="B990" s="161">
        <f t="shared" si="16"/>
        <v>985</v>
      </c>
      <c r="C990" s="74">
        <f>'2A'!E990</f>
        <v>0</v>
      </c>
      <c r="D990" s="42">
        <f>VLOOKUP(C990,BOOKS!$E$6:$N$1005,10,0)</f>
        <v>0</v>
      </c>
      <c r="E990" s="43">
        <f>IFERROR(D990,'2A'!F990)</f>
        <v>0</v>
      </c>
      <c r="F990" s="41">
        <f>IFERROR(D990,'2A'!G990)</f>
        <v>0</v>
      </c>
      <c r="G990" s="68">
        <f>IFERROR(D990,'2A'!H990)</f>
        <v>0</v>
      </c>
      <c r="H990" s="41">
        <f>IFERROR(D990,'2A'!I990)</f>
        <v>0</v>
      </c>
      <c r="I990" s="41">
        <f>IFERROR(D990,'2A'!J990)</f>
        <v>0</v>
      </c>
      <c r="J990" s="41">
        <f>IFERROR(D990,'2A'!K990)</f>
        <v>0</v>
      </c>
      <c r="K990" s="41">
        <f>IFERROR(D990,'2A'!L990)</f>
        <v>0</v>
      </c>
      <c r="L990" s="41">
        <f>IFERROR(D990,'2A'!M990)</f>
        <v>0</v>
      </c>
    </row>
    <row r="991" spans="2:12">
      <c r="B991" s="162">
        <f t="shared" si="16"/>
        <v>986</v>
      </c>
      <c r="C991" s="73">
        <f>'2A'!E991</f>
        <v>0</v>
      </c>
      <c r="D991" s="42">
        <f>VLOOKUP(C991,BOOKS!$E$6:$N$1005,10,0)</f>
        <v>0</v>
      </c>
      <c r="E991" s="45">
        <f>IFERROR(D991,'2A'!F991)</f>
        <v>0</v>
      </c>
      <c r="F991" s="44">
        <f>IFERROR(D991,'2A'!G991)</f>
        <v>0</v>
      </c>
      <c r="G991" s="67">
        <f>IFERROR(D991,'2A'!H991)</f>
        <v>0</v>
      </c>
      <c r="H991" s="44">
        <f>IFERROR(D991,'2A'!I991)</f>
        <v>0</v>
      </c>
      <c r="I991" s="44">
        <f>IFERROR(D991,'2A'!J991)</f>
        <v>0</v>
      </c>
      <c r="J991" s="44">
        <f>IFERROR(D991,'2A'!K991)</f>
        <v>0</v>
      </c>
      <c r="K991" s="44">
        <f>IFERROR(D991,'2A'!L991)</f>
        <v>0</v>
      </c>
      <c r="L991" s="44">
        <f>IFERROR(D991,'2A'!M991)</f>
        <v>0</v>
      </c>
    </row>
    <row r="992" spans="2:12">
      <c r="B992" s="161">
        <f t="shared" si="16"/>
        <v>987</v>
      </c>
      <c r="C992" s="74">
        <f>'2A'!E992</f>
        <v>0</v>
      </c>
      <c r="D992" s="42">
        <f>VLOOKUP(C992,BOOKS!$E$6:$N$1005,10,0)</f>
        <v>0</v>
      </c>
      <c r="E992" s="43">
        <f>IFERROR(D992,'2A'!F992)</f>
        <v>0</v>
      </c>
      <c r="F992" s="41">
        <f>IFERROR(D992,'2A'!G992)</f>
        <v>0</v>
      </c>
      <c r="G992" s="68">
        <f>IFERROR(D992,'2A'!H992)</f>
        <v>0</v>
      </c>
      <c r="H992" s="41">
        <f>IFERROR(D992,'2A'!I992)</f>
        <v>0</v>
      </c>
      <c r="I992" s="41">
        <f>IFERROR(D992,'2A'!J992)</f>
        <v>0</v>
      </c>
      <c r="J992" s="41">
        <f>IFERROR(D992,'2A'!K992)</f>
        <v>0</v>
      </c>
      <c r="K992" s="41">
        <f>IFERROR(D992,'2A'!L992)</f>
        <v>0</v>
      </c>
      <c r="L992" s="41">
        <f>IFERROR(D992,'2A'!M992)</f>
        <v>0</v>
      </c>
    </row>
    <row r="993" spans="2:12">
      <c r="B993" s="162">
        <f t="shared" si="16"/>
        <v>988</v>
      </c>
      <c r="C993" s="73">
        <f>'2A'!E993</f>
        <v>0</v>
      </c>
      <c r="D993" s="42">
        <f>VLOOKUP(C993,BOOKS!$E$6:$N$1005,10,0)</f>
        <v>0</v>
      </c>
      <c r="E993" s="45">
        <f>IFERROR(D993,'2A'!F993)</f>
        <v>0</v>
      </c>
      <c r="F993" s="44">
        <f>IFERROR(D993,'2A'!G993)</f>
        <v>0</v>
      </c>
      <c r="G993" s="67">
        <f>IFERROR(D993,'2A'!H993)</f>
        <v>0</v>
      </c>
      <c r="H993" s="44">
        <f>IFERROR(D993,'2A'!I993)</f>
        <v>0</v>
      </c>
      <c r="I993" s="44">
        <f>IFERROR(D993,'2A'!J993)</f>
        <v>0</v>
      </c>
      <c r="J993" s="44">
        <f>IFERROR(D993,'2A'!K993)</f>
        <v>0</v>
      </c>
      <c r="K993" s="44">
        <f>IFERROR(D993,'2A'!L993)</f>
        <v>0</v>
      </c>
      <c r="L993" s="44">
        <f>IFERROR(D993,'2A'!M993)</f>
        <v>0</v>
      </c>
    </row>
    <row r="994" spans="2:12">
      <c r="B994" s="161">
        <f t="shared" si="16"/>
        <v>989</v>
      </c>
      <c r="C994" s="74">
        <f>'2A'!E994</f>
        <v>0</v>
      </c>
      <c r="D994" s="42">
        <f>VLOOKUP(C994,BOOKS!$E$6:$N$1005,10,0)</f>
        <v>0</v>
      </c>
      <c r="E994" s="43">
        <f>IFERROR(D994,'2A'!F994)</f>
        <v>0</v>
      </c>
      <c r="F994" s="41">
        <f>IFERROR(D994,'2A'!G994)</f>
        <v>0</v>
      </c>
      <c r="G994" s="68">
        <f>IFERROR(D994,'2A'!H994)</f>
        <v>0</v>
      </c>
      <c r="H994" s="41">
        <f>IFERROR(D994,'2A'!I994)</f>
        <v>0</v>
      </c>
      <c r="I994" s="41">
        <f>IFERROR(D994,'2A'!J994)</f>
        <v>0</v>
      </c>
      <c r="J994" s="41">
        <f>IFERROR(D994,'2A'!K994)</f>
        <v>0</v>
      </c>
      <c r="K994" s="41">
        <f>IFERROR(D994,'2A'!L994)</f>
        <v>0</v>
      </c>
      <c r="L994" s="41">
        <f>IFERROR(D994,'2A'!M994)</f>
        <v>0</v>
      </c>
    </row>
    <row r="995" spans="2:12">
      <c r="B995" s="162">
        <f t="shared" si="16"/>
        <v>990</v>
      </c>
      <c r="C995" s="73">
        <f>'2A'!E995</f>
        <v>0</v>
      </c>
      <c r="D995" s="42">
        <f>VLOOKUP(C995,BOOKS!$E$6:$N$1005,10,0)</f>
        <v>0</v>
      </c>
      <c r="E995" s="45">
        <f>IFERROR(D995,'2A'!F995)</f>
        <v>0</v>
      </c>
      <c r="F995" s="44">
        <f>IFERROR(D995,'2A'!G995)</f>
        <v>0</v>
      </c>
      <c r="G995" s="67">
        <f>IFERROR(D995,'2A'!H995)</f>
        <v>0</v>
      </c>
      <c r="H995" s="44">
        <f>IFERROR(D995,'2A'!I995)</f>
        <v>0</v>
      </c>
      <c r="I995" s="44">
        <f>IFERROR(D995,'2A'!J995)</f>
        <v>0</v>
      </c>
      <c r="J995" s="44">
        <f>IFERROR(D995,'2A'!K995)</f>
        <v>0</v>
      </c>
      <c r="K995" s="44">
        <f>IFERROR(D995,'2A'!L995)</f>
        <v>0</v>
      </c>
      <c r="L995" s="44">
        <f>IFERROR(D995,'2A'!M995)</f>
        <v>0</v>
      </c>
    </row>
    <row r="996" spans="2:12">
      <c r="B996" s="161">
        <f t="shared" si="16"/>
        <v>991</v>
      </c>
      <c r="C996" s="74">
        <f>'2A'!E996</f>
        <v>0</v>
      </c>
      <c r="D996" s="42">
        <f>VLOOKUP(C996,BOOKS!$E$6:$N$1005,10,0)</f>
        <v>0</v>
      </c>
      <c r="E996" s="43">
        <f>IFERROR(D996,'2A'!F996)</f>
        <v>0</v>
      </c>
      <c r="F996" s="41">
        <f>IFERROR(D996,'2A'!G996)</f>
        <v>0</v>
      </c>
      <c r="G996" s="68">
        <f>IFERROR(D996,'2A'!H996)</f>
        <v>0</v>
      </c>
      <c r="H996" s="41">
        <f>IFERROR(D996,'2A'!I996)</f>
        <v>0</v>
      </c>
      <c r="I996" s="41">
        <f>IFERROR(D996,'2A'!J996)</f>
        <v>0</v>
      </c>
      <c r="J996" s="41">
        <f>IFERROR(D996,'2A'!K996)</f>
        <v>0</v>
      </c>
      <c r="K996" s="41">
        <f>IFERROR(D996,'2A'!L996)</f>
        <v>0</v>
      </c>
      <c r="L996" s="41">
        <f>IFERROR(D996,'2A'!M996)</f>
        <v>0</v>
      </c>
    </row>
    <row r="997" spans="2:12">
      <c r="B997" s="162">
        <f t="shared" si="16"/>
        <v>992</v>
      </c>
      <c r="C997" s="73">
        <f>'2A'!E997</f>
        <v>0</v>
      </c>
      <c r="D997" s="42">
        <f>VLOOKUP(C997,BOOKS!$E$6:$N$1005,10,0)</f>
        <v>0</v>
      </c>
      <c r="E997" s="45">
        <f>IFERROR(D997,'2A'!F997)</f>
        <v>0</v>
      </c>
      <c r="F997" s="44">
        <f>IFERROR(D997,'2A'!G997)</f>
        <v>0</v>
      </c>
      <c r="G997" s="67">
        <f>IFERROR(D997,'2A'!H997)</f>
        <v>0</v>
      </c>
      <c r="H997" s="44">
        <f>IFERROR(D997,'2A'!I997)</f>
        <v>0</v>
      </c>
      <c r="I997" s="44">
        <f>IFERROR(D997,'2A'!J997)</f>
        <v>0</v>
      </c>
      <c r="J997" s="44">
        <f>IFERROR(D997,'2A'!K997)</f>
        <v>0</v>
      </c>
      <c r="K997" s="44">
        <f>IFERROR(D997,'2A'!L997)</f>
        <v>0</v>
      </c>
      <c r="L997" s="44">
        <f>IFERROR(D997,'2A'!M997)</f>
        <v>0</v>
      </c>
    </row>
    <row r="998" spans="2:12">
      <c r="B998" s="161">
        <f t="shared" si="16"/>
        <v>993</v>
      </c>
      <c r="C998" s="74">
        <f>'2A'!E998</f>
        <v>0</v>
      </c>
      <c r="D998" s="42">
        <f>VLOOKUP(C998,BOOKS!$E$6:$N$1005,10,0)</f>
        <v>0</v>
      </c>
      <c r="E998" s="43">
        <f>IFERROR(D998,'2A'!F998)</f>
        <v>0</v>
      </c>
      <c r="F998" s="41">
        <f>IFERROR(D998,'2A'!G998)</f>
        <v>0</v>
      </c>
      <c r="G998" s="68">
        <f>IFERROR(D998,'2A'!H998)</f>
        <v>0</v>
      </c>
      <c r="H998" s="41">
        <f>IFERROR(D998,'2A'!I998)</f>
        <v>0</v>
      </c>
      <c r="I998" s="41">
        <f>IFERROR(D998,'2A'!J998)</f>
        <v>0</v>
      </c>
      <c r="J998" s="41">
        <f>IFERROR(D998,'2A'!K998)</f>
        <v>0</v>
      </c>
      <c r="K998" s="41">
        <f>IFERROR(D998,'2A'!L998)</f>
        <v>0</v>
      </c>
      <c r="L998" s="41">
        <f>IFERROR(D998,'2A'!M998)</f>
        <v>0</v>
      </c>
    </row>
    <row r="999" spans="2:12">
      <c r="B999" s="162">
        <f t="shared" si="16"/>
        <v>994</v>
      </c>
      <c r="C999" s="73">
        <f>'2A'!E999</f>
        <v>0</v>
      </c>
      <c r="D999" s="42">
        <f>VLOOKUP(C999,BOOKS!$E$6:$N$1005,10,0)</f>
        <v>0</v>
      </c>
      <c r="E999" s="45">
        <f>IFERROR(D999,'2A'!F999)</f>
        <v>0</v>
      </c>
      <c r="F999" s="44">
        <f>IFERROR(D999,'2A'!G999)</f>
        <v>0</v>
      </c>
      <c r="G999" s="67">
        <f>IFERROR(D999,'2A'!H999)</f>
        <v>0</v>
      </c>
      <c r="H999" s="44">
        <f>IFERROR(D999,'2A'!I999)</f>
        <v>0</v>
      </c>
      <c r="I999" s="44">
        <f>IFERROR(D999,'2A'!J999)</f>
        <v>0</v>
      </c>
      <c r="J999" s="44">
        <f>IFERROR(D999,'2A'!K999)</f>
        <v>0</v>
      </c>
      <c r="K999" s="44">
        <f>IFERROR(D999,'2A'!L999)</f>
        <v>0</v>
      </c>
      <c r="L999" s="44">
        <f>IFERROR(D999,'2A'!M999)</f>
        <v>0</v>
      </c>
    </row>
    <row r="1000" spans="2:12">
      <c r="B1000" s="161">
        <f t="shared" si="16"/>
        <v>995</v>
      </c>
      <c r="C1000" s="74">
        <f>'2A'!E1000</f>
        <v>0</v>
      </c>
      <c r="D1000" s="42">
        <f>VLOOKUP(C1000,BOOKS!$E$6:$N$1005,10,0)</f>
        <v>0</v>
      </c>
      <c r="E1000" s="43">
        <f>IFERROR(D1000,'2A'!F1000)</f>
        <v>0</v>
      </c>
      <c r="F1000" s="41">
        <f>IFERROR(D1000,'2A'!G1000)</f>
        <v>0</v>
      </c>
      <c r="G1000" s="68">
        <f>IFERROR(D1000,'2A'!H1000)</f>
        <v>0</v>
      </c>
      <c r="H1000" s="41">
        <f>IFERROR(D1000,'2A'!I1000)</f>
        <v>0</v>
      </c>
      <c r="I1000" s="41">
        <f>IFERROR(D1000,'2A'!J1000)</f>
        <v>0</v>
      </c>
      <c r="J1000" s="41">
        <f>IFERROR(D1000,'2A'!K1000)</f>
        <v>0</v>
      </c>
      <c r="K1000" s="41">
        <f>IFERROR(D1000,'2A'!L1000)</f>
        <v>0</v>
      </c>
      <c r="L1000" s="41">
        <f>IFERROR(D1000,'2A'!M1000)</f>
        <v>0</v>
      </c>
    </row>
    <row r="1001" spans="2:12">
      <c r="B1001" s="162">
        <f t="shared" si="16"/>
        <v>996</v>
      </c>
      <c r="C1001" s="73">
        <f>'2A'!E1001</f>
        <v>0</v>
      </c>
      <c r="D1001" s="42">
        <f>VLOOKUP(C1001,BOOKS!$E$6:$N$1005,10,0)</f>
        <v>0</v>
      </c>
      <c r="E1001" s="45">
        <f>IFERROR(D1001,'2A'!F1001)</f>
        <v>0</v>
      </c>
      <c r="F1001" s="44">
        <f>IFERROR(D1001,'2A'!G1001)</f>
        <v>0</v>
      </c>
      <c r="G1001" s="67">
        <f>IFERROR(D1001,'2A'!H1001)</f>
        <v>0</v>
      </c>
      <c r="H1001" s="44">
        <f>IFERROR(D1001,'2A'!I1001)</f>
        <v>0</v>
      </c>
      <c r="I1001" s="44">
        <f>IFERROR(D1001,'2A'!J1001)</f>
        <v>0</v>
      </c>
      <c r="J1001" s="44">
        <f>IFERROR(D1001,'2A'!K1001)</f>
        <v>0</v>
      </c>
      <c r="K1001" s="44">
        <f>IFERROR(D1001,'2A'!L1001)</f>
        <v>0</v>
      </c>
      <c r="L1001" s="44">
        <f>IFERROR(D1001,'2A'!M1001)</f>
        <v>0</v>
      </c>
    </row>
    <row r="1002" spans="2:12">
      <c r="B1002" s="161">
        <f t="shared" si="16"/>
        <v>997</v>
      </c>
      <c r="C1002" s="74">
        <f>'2A'!E1002</f>
        <v>0</v>
      </c>
      <c r="D1002" s="42">
        <f>VLOOKUP(C1002,BOOKS!$E$6:$N$1005,10,0)</f>
        <v>0</v>
      </c>
      <c r="E1002" s="43">
        <f>IFERROR(D1002,'2A'!F1002)</f>
        <v>0</v>
      </c>
      <c r="F1002" s="41">
        <f>IFERROR(D1002,'2A'!G1002)</f>
        <v>0</v>
      </c>
      <c r="G1002" s="68">
        <f>IFERROR(D1002,'2A'!H1002)</f>
        <v>0</v>
      </c>
      <c r="H1002" s="41">
        <f>IFERROR(D1002,'2A'!I1002)</f>
        <v>0</v>
      </c>
      <c r="I1002" s="41">
        <f>IFERROR(D1002,'2A'!J1002)</f>
        <v>0</v>
      </c>
      <c r="J1002" s="41">
        <f>IFERROR(D1002,'2A'!K1002)</f>
        <v>0</v>
      </c>
      <c r="K1002" s="41">
        <f>IFERROR(D1002,'2A'!L1002)</f>
        <v>0</v>
      </c>
      <c r="L1002" s="41">
        <f>IFERROR(D1002,'2A'!M1002)</f>
        <v>0</v>
      </c>
    </row>
    <row r="1003" spans="2:12">
      <c r="B1003" s="162">
        <f t="shared" si="16"/>
        <v>998</v>
      </c>
      <c r="C1003" s="73">
        <f>'2A'!E1003</f>
        <v>0</v>
      </c>
      <c r="D1003" s="42">
        <f>VLOOKUP(C1003,BOOKS!$E$6:$N$1005,10,0)</f>
        <v>0</v>
      </c>
      <c r="E1003" s="45">
        <f>IFERROR(D1003,'2A'!F1003)</f>
        <v>0</v>
      </c>
      <c r="F1003" s="44">
        <f>IFERROR(D1003,'2A'!G1003)</f>
        <v>0</v>
      </c>
      <c r="G1003" s="67">
        <f>IFERROR(D1003,'2A'!H1003)</f>
        <v>0</v>
      </c>
      <c r="H1003" s="44">
        <f>IFERROR(D1003,'2A'!I1003)</f>
        <v>0</v>
      </c>
      <c r="I1003" s="44">
        <f>IFERROR(D1003,'2A'!J1003)</f>
        <v>0</v>
      </c>
      <c r="J1003" s="44">
        <f>IFERROR(D1003,'2A'!K1003)</f>
        <v>0</v>
      </c>
      <c r="K1003" s="44">
        <f>IFERROR(D1003,'2A'!L1003)</f>
        <v>0</v>
      </c>
      <c r="L1003" s="44">
        <f>IFERROR(D1003,'2A'!M1003)</f>
        <v>0</v>
      </c>
    </row>
    <row r="1004" spans="2:12">
      <c r="B1004" s="161">
        <f t="shared" si="16"/>
        <v>999</v>
      </c>
      <c r="C1004" s="74">
        <f>'2A'!E1004</f>
        <v>0</v>
      </c>
      <c r="D1004" s="42">
        <f>VLOOKUP(C1004,BOOKS!$E$6:$N$1005,10,0)</f>
        <v>0</v>
      </c>
      <c r="E1004" s="43">
        <f>IFERROR(D1004,'2A'!F1004)</f>
        <v>0</v>
      </c>
      <c r="F1004" s="41">
        <f>IFERROR(D1004,'2A'!G1004)</f>
        <v>0</v>
      </c>
      <c r="G1004" s="68">
        <f>IFERROR(D1004,'2A'!H1004)</f>
        <v>0</v>
      </c>
      <c r="H1004" s="41">
        <f>IFERROR(D1004,'2A'!I1004)</f>
        <v>0</v>
      </c>
      <c r="I1004" s="41">
        <f>IFERROR(D1004,'2A'!J1004)</f>
        <v>0</v>
      </c>
      <c r="J1004" s="41">
        <f>IFERROR(D1004,'2A'!K1004)</f>
        <v>0</v>
      </c>
      <c r="K1004" s="41">
        <f>IFERROR(D1004,'2A'!L1004)</f>
        <v>0</v>
      </c>
      <c r="L1004" s="41">
        <f>IFERROR(D1004,'2A'!M1004)</f>
        <v>0</v>
      </c>
    </row>
    <row r="1005" spans="2:12">
      <c r="B1005" s="163">
        <f t="shared" si="16"/>
        <v>1000</v>
      </c>
      <c r="C1005" s="75">
        <f>'2A'!E1005</f>
        <v>0</v>
      </c>
      <c r="D1005" s="42">
        <f>VLOOKUP(C1005,BOOKS!$E$6:$N$1005,10,0)</f>
        <v>0</v>
      </c>
      <c r="E1005" s="47">
        <f>IFERROR(D1005,'2A'!F1005)</f>
        <v>0</v>
      </c>
      <c r="F1005" s="46">
        <f>IFERROR(D1005,'2A'!G1005)</f>
        <v>0</v>
      </c>
      <c r="G1005" s="69">
        <f>IFERROR(D1005,'2A'!H1005)</f>
        <v>0</v>
      </c>
      <c r="H1005" s="46">
        <f>IFERROR(D1005,'2A'!I1005)</f>
        <v>0</v>
      </c>
      <c r="I1005" s="46">
        <f>IFERROR(D1005,'2A'!J1005)</f>
        <v>0</v>
      </c>
      <c r="J1005" s="46">
        <f>IFERROR(D1005,'2A'!K1005)</f>
        <v>0</v>
      </c>
      <c r="K1005" s="46">
        <f>IFERROR(D1005,'2A'!L1005)</f>
        <v>0</v>
      </c>
      <c r="L1005" s="46">
        <f>IFERROR(D1005,'2A'!M1005)</f>
        <v>0</v>
      </c>
    </row>
    <row r="1006" spans="2:12">
      <c r="B1006" s="111" t="s">
        <v>29</v>
      </c>
      <c r="C1006" s="111" t="s">
        <v>29</v>
      </c>
      <c r="D1006" s="111" t="s">
        <v>29</v>
      </c>
      <c r="E1006" s="111" t="s">
        <v>29</v>
      </c>
      <c r="F1006" s="111" t="s">
        <v>29</v>
      </c>
      <c r="G1006" s="111" t="s">
        <v>29</v>
      </c>
      <c r="H1006" s="111" t="s">
        <v>29</v>
      </c>
      <c r="I1006" s="111" t="s">
        <v>29</v>
      </c>
      <c r="J1006" s="111" t="s">
        <v>29</v>
      </c>
      <c r="K1006" s="111" t="s">
        <v>29</v>
      </c>
      <c r="L1006" s="111" t="s">
        <v>29</v>
      </c>
    </row>
  </sheetData>
  <sheetProtection password="CB39" sheet="1" objects="1" scenarios="1" selectLockedCells="1" autoFilter="0" selectUnlockedCells="1"/>
  <autoFilter ref="B5:L5"/>
  <mergeCells count="2">
    <mergeCell ref="B2:L2"/>
    <mergeCell ref="E3:F3"/>
  </mergeCells>
  <conditionalFormatting sqref="E6:L1005">
    <cfRule type="cellIs" dxfId="9" priority="4" operator="lessThanOrEqual">
      <formula>0</formula>
    </cfRule>
    <cfRule type="cellIs" priority="5" operator="greaterThan">
      <formula>0</formula>
    </cfRule>
  </conditionalFormatting>
  <conditionalFormatting sqref="E6:L1005">
    <cfRule type="cellIs" dxfId="8" priority="3" operator="greaterThan">
      <formula>0</formula>
    </cfRule>
  </conditionalFormatting>
  <conditionalFormatting sqref="G12 G30 G48 G66 G84 G102 G120 G138 G156 G174 G192 G210 G228 G246 G264 G282 G300 G318 G336 G354 G372 G390 G408 G426 G444 G462 G480 G498 G516 G534 G552 G570 G588 G606 G624 G642 G660 G678 G696 G714 G732 G750 G768 G786 G804 G822 G840 G858 G876 G894 G912 G930 G948 G966 G984 G1002 H6:L1005">
    <cfRule type="cellIs" dxfId="7" priority="2" operator="equal">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L1006"/>
  <sheetViews>
    <sheetView showGridLines="0" topLeftCell="A2" workbookViewId="0">
      <selection activeCell="F23" sqref="F23"/>
    </sheetView>
  </sheetViews>
  <sheetFormatPr defaultRowHeight="15"/>
  <cols>
    <col min="1" max="1" width="0.7109375" style="1" customWidth="1"/>
    <col min="2" max="2" width="5.85546875" style="1" customWidth="1"/>
    <col min="3" max="3" width="24.42578125" style="1" customWidth="1"/>
    <col min="4" max="4" width="0" style="1" hidden="1" customWidth="1"/>
    <col min="5" max="5" width="23.28515625" style="1" customWidth="1"/>
    <col min="6" max="6" width="18.7109375" style="1" customWidth="1"/>
    <col min="7" max="7" width="16.28515625" style="1" customWidth="1"/>
    <col min="8" max="9" width="17.28515625" style="1" customWidth="1"/>
    <col min="10" max="12" width="19.140625" style="1" customWidth="1"/>
    <col min="13" max="16384" width="9.140625" style="1"/>
  </cols>
  <sheetData>
    <row r="1" spans="2:12" ht="15.75" thickBot="1"/>
    <row r="2" spans="2:12" ht="21.75" thickBot="1">
      <c r="B2" s="202" t="s">
        <v>49</v>
      </c>
      <c r="C2" s="203"/>
      <c r="D2" s="203"/>
      <c r="E2" s="203"/>
      <c r="F2" s="203"/>
      <c r="G2" s="203"/>
      <c r="H2" s="203"/>
      <c r="I2" s="203"/>
      <c r="J2" s="203"/>
      <c r="K2" s="203"/>
      <c r="L2" s="204"/>
    </row>
    <row r="3" spans="2:12" ht="16.5" thickBot="1">
      <c r="B3" s="28"/>
      <c r="C3" s="29"/>
      <c r="D3" s="30"/>
      <c r="E3" s="205" t="s">
        <v>47</v>
      </c>
      <c r="F3" s="205"/>
      <c r="G3" s="31"/>
      <c r="H3" s="102">
        <f>SUM(H6:H1005)</f>
        <v>0</v>
      </c>
      <c r="I3" s="103">
        <f t="shared" ref="I3:L3" si="0">SUM(I6:I1005)</f>
        <v>0</v>
      </c>
      <c r="J3" s="103">
        <f t="shared" si="0"/>
        <v>0</v>
      </c>
      <c r="K3" s="102">
        <f t="shared" si="0"/>
        <v>0</v>
      </c>
      <c r="L3" s="103">
        <f t="shared" si="0"/>
        <v>0</v>
      </c>
    </row>
    <row r="4" spans="2:12" ht="16.5" thickTop="1" thickBot="1">
      <c r="B4" s="34"/>
      <c r="C4" s="35"/>
      <c r="D4" s="36"/>
      <c r="E4" s="35"/>
      <c r="F4" s="35"/>
      <c r="G4" s="35"/>
      <c r="H4" s="35"/>
      <c r="I4" s="35"/>
      <c r="J4" s="35"/>
      <c r="K4" s="35"/>
      <c r="L4" s="37"/>
    </row>
    <row r="5" spans="2:12">
      <c r="B5" s="171" t="s">
        <v>17</v>
      </c>
      <c r="C5" s="38" t="s">
        <v>18</v>
      </c>
      <c r="D5" s="39" t="s">
        <v>46</v>
      </c>
      <c r="E5" s="38" t="s">
        <v>19</v>
      </c>
      <c r="F5" s="38" t="s">
        <v>20</v>
      </c>
      <c r="G5" s="38" t="s">
        <v>21</v>
      </c>
      <c r="H5" s="38" t="s">
        <v>39</v>
      </c>
      <c r="I5" s="38" t="s">
        <v>23</v>
      </c>
      <c r="J5" s="39" t="s">
        <v>24</v>
      </c>
      <c r="K5" s="39" t="s">
        <v>25</v>
      </c>
      <c r="L5" s="40" t="s">
        <v>26</v>
      </c>
    </row>
    <row r="6" spans="2:12">
      <c r="B6" s="161">
        <v>1</v>
      </c>
      <c r="C6" s="74">
        <f>BOOKS!E6</f>
        <v>0</v>
      </c>
      <c r="D6" s="42" t="e">
        <f>VLOOKUP(C6,'2A'!$E$6:$N$1005,10,0)</f>
        <v>#N/A</v>
      </c>
      <c r="E6" s="43">
        <f>IFERROR(D6,BOOKS!F6)</f>
        <v>0</v>
      </c>
      <c r="F6" s="43">
        <f>IFERROR(D6,BOOKS!G6)</f>
        <v>0</v>
      </c>
      <c r="G6" s="66">
        <f>IFERROR(D6,BOOKS!H6)</f>
        <v>0</v>
      </c>
      <c r="H6" s="43">
        <f>IFERROR(D6,BOOKS!I6)</f>
        <v>0</v>
      </c>
      <c r="I6" s="43">
        <f>IFERROR(D6,BOOKS!J6)</f>
        <v>0</v>
      </c>
      <c r="J6" s="43">
        <f>IFERROR(D6,BOOKS!K6)</f>
        <v>0</v>
      </c>
      <c r="K6" s="43">
        <f>IFERROR(D6,BOOKS!L6)</f>
        <v>0</v>
      </c>
      <c r="L6" s="43">
        <f>IFERROR(D6,BOOKS!M6)</f>
        <v>0</v>
      </c>
    </row>
    <row r="7" spans="2:12">
      <c r="B7" s="162">
        <f>B6+1</f>
        <v>2</v>
      </c>
      <c r="C7" s="73">
        <f>BOOKS!E7</f>
        <v>0</v>
      </c>
      <c r="D7" s="42" t="e">
        <f>VLOOKUP(C7,'2A'!$E$6:$N$1005,10,0)</f>
        <v>#N/A</v>
      </c>
      <c r="E7" s="45">
        <f>IFERROR(D7,BOOKS!F7)</f>
        <v>0</v>
      </c>
      <c r="F7" s="44">
        <f>IFERROR(D7,BOOKS!G7)</f>
        <v>0</v>
      </c>
      <c r="G7" s="67">
        <f>IFERROR(D7,BOOKS!H7)</f>
        <v>0</v>
      </c>
      <c r="H7" s="44">
        <f>IFERROR(D7,BOOKS!I7)</f>
        <v>0</v>
      </c>
      <c r="I7" s="44">
        <f>IFERROR(D7,BOOKS!J7)</f>
        <v>0</v>
      </c>
      <c r="J7" s="44">
        <f>IFERROR(D7,BOOKS!K7)</f>
        <v>0</v>
      </c>
      <c r="K7" s="44">
        <f>IFERROR(D7,BOOKS!L7)</f>
        <v>0</v>
      </c>
      <c r="L7" s="44">
        <f>IFERROR(D7,BOOKS!M7)</f>
        <v>0</v>
      </c>
    </row>
    <row r="8" spans="2:12">
      <c r="B8" s="161">
        <f t="shared" ref="B8:B71" si="1">B7+1</f>
        <v>3</v>
      </c>
      <c r="C8" s="74">
        <f>BOOKS!E8</f>
        <v>0</v>
      </c>
      <c r="D8" s="42" t="e">
        <f>VLOOKUP(C8,'2A'!$E$6:$N$1005,10,0)</f>
        <v>#N/A</v>
      </c>
      <c r="E8" s="43">
        <f>IFERROR(D8,BOOKS!F8)</f>
        <v>0</v>
      </c>
      <c r="F8" s="41">
        <f>IFERROR(D8,BOOKS!G8)</f>
        <v>0</v>
      </c>
      <c r="G8" s="68">
        <f>IFERROR(D8,BOOKS!H8)</f>
        <v>0</v>
      </c>
      <c r="H8" s="41">
        <f>IFERROR(D8,BOOKS!I8)</f>
        <v>0</v>
      </c>
      <c r="I8" s="41">
        <f>IFERROR(D8,BOOKS!J8)</f>
        <v>0</v>
      </c>
      <c r="J8" s="41">
        <f>IFERROR(D8,BOOKS!K8)</f>
        <v>0</v>
      </c>
      <c r="K8" s="41">
        <f>IFERROR(D8,BOOKS!L8)</f>
        <v>0</v>
      </c>
      <c r="L8" s="41">
        <f>IFERROR(D8,BOOKS!M8)</f>
        <v>0</v>
      </c>
    </row>
    <row r="9" spans="2:12">
      <c r="B9" s="162">
        <f t="shared" si="1"/>
        <v>4</v>
      </c>
      <c r="C9" s="73">
        <f>BOOKS!E9</f>
        <v>0</v>
      </c>
      <c r="D9" s="42" t="e">
        <f>VLOOKUP(C9,'2A'!$E$6:$N$1005,10,0)</f>
        <v>#N/A</v>
      </c>
      <c r="E9" s="45">
        <f>IFERROR(D9,BOOKS!F9)</f>
        <v>0</v>
      </c>
      <c r="F9" s="44">
        <f>IFERROR(D9,BOOKS!G9)</f>
        <v>0</v>
      </c>
      <c r="G9" s="67">
        <f>IFERROR(D9,BOOKS!H9)</f>
        <v>0</v>
      </c>
      <c r="H9" s="44">
        <f>IFERROR(D9,BOOKS!I9)</f>
        <v>0</v>
      </c>
      <c r="I9" s="44">
        <f>IFERROR(D9,BOOKS!J9)</f>
        <v>0</v>
      </c>
      <c r="J9" s="44">
        <f>IFERROR(D9,BOOKS!K9)</f>
        <v>0</v>
      </c>
      <c r="K9" s="44">
        <f>IFERROR(D9,BOOKS!L9)</f>
        <v>0</v>
      </c>
      <c r="L9" s="44">
        <f>IFERROR(D9,BOOKS!M9)</f>
        <v>0</v>
      </c>
    </row>
    <row r="10" spans="2:12">
      <c r="B10" s="161">
        <f t="shared" si="1"/>
        <v>5</v>
      </c>
      <c r="C10" s="74">
        <f>BOOKS!E10</f>
        <v>0</v>
      </c>
      <c r="D10" s="42" t="e">
        <f>VLOOKUP(C10,'2A'!$E$6:$N$1005,10,0)</f>
        <v>#N/A</v>
      </c>
      <c r="E10" s="43">
        <f>IFERROR(D10,BOOKS!F10)</f>
        <v>0</v>
      </c>
      <c r="F10" s="41">
        <f>IFERROR(D10,BOOKS!G10)</f>
        <v>0</v>
      </c>
      <c r="G10" s="68">
        <f>IFERROR(D10,BOOKS!H10)</f>
        <v>0</v>
      </c>
      <c r="H10" s="41">
        <f>IFERROR(D10,BOOKS!I10)</f>
        <v>0</v>
      </c>
      <c r="I10" s="41">
        <f>IFERROR(D10,BOOKS!J10)</f>
        <v>0</v>
      </c>
      <c r="J10" s="41">
        <f>IFERROR(D10,BOOKS!K10)</f>
        <v>0</v>
      </c>
      <c r="K10" s="41">
        <f>IFERROR(D10,BOOKS!L10)</f>
        <v>0</v>
      </c>
      <c r="L10" s="41">
        <f>IFERROR(D10,BOOKS!M10)</f>
        <v>0</v>
      </c>
    </row>
    <row r="11" spans="2:12">
      <c r="B11" s="162">
        <f t="shared" si="1"/>
        <v>6</v>
      </c>
      <c r="C11" s="73">
        <f>BOOKS!E11</f>
        <v>0</v>
      </c>
      <c r="D11" s="42" t="e">
        <f>VLOOKUP(C11,'2A'!$E$6:$N$1005,10,0)</f>
        <v>#N/A</v>
      </c>
      <c r="E11" s="45">
        <f>IFERROR(D11,BOOKS!F11)</f>
        <v>0</v>
      </c>
      <c r="F11" s="44">
        <f>IFERROR(D11,BOOKS!G11)</f>
        <v>0</v>
      </c>
      <c r="G11" s="67">
        <f>IFERROR(D11,BOOKS!H11)</f>
        <v>0</v>
      </c>
      <c r="H11" s="44">
        <f>IFERROR(D11,BOOKS!I11)</f>
        <v>0</v>
      </c>
      <c r="I11" s="44">
        <f>IFERROR(D11,BOOKS!J11)</f>
        <v>0</v>
      </c>
      <c r="J11" s="44">
        <f>IFERROR(D11,BOOKS!K11)</f>
        <v>0</v>
      </c>
      <c r="K11" s="44">
        <f>IFERROR(D11,BOOKS!L11)</f>
        <v>0</v>
      </c>
      <c r="L11" s="44">
        <f>IFERROR(D11,BOOKS!M11)</f>
        <v>0</v>
      </c>
    </row>
    <row r="12" spans="2:12">
      <c r="B12" s="161">
        <f t="shared" si="1"/>
        <v>7</v>
      </c>
      <c r="C12" s="74">
        <f>BOOKS!E12</f>
        <v>0</v>
      </c>
      <c r="D12" s="42" t="e">
        <f>VLOOKUP(C12,'2A'!$E$6:$N$1005,10,0)</f>
        <v>#N/A</v>
      </c>
      <c r="E12" s="43">
        <f>IFERROR(D12,BOOKS!F12)</f>
        <v>0</v>
      </c>
      <c r="F12" s="41">
        <f>IFERROR(D12,BOOKS!G12)</f>
        <v>0</v>
      </c>
      <c r="G12" s="68">
        <f>IFERROR(D12,BOOKS!H12)</f>
        <v>0</v>
      </c>
      <c r="H12" s="41">
        <f>IFERROR(D12,BOOKS!I12)</f>
        <v>0</v>
      </c>
      <c r="I12" s="41">
        <f>IFERROR(D12,BOOKS!J12)</f>
        <v>0</v>
      </c>
      <c r="J12" s="41">
        <f>IFERROR(D12,BOOKS!K12)</f>
        <v>0</v>
      </c>
      <c r="K12" s="41">
        <f>IFERROR(D12,BOOKS!L12)</f>
        <v>0</v>
      </c>
      <c r="L12" s="41">
        <f>IFERROR(D12,BOOKS!M12)</f>
        <v>0</v>
      </c>
    </row>
    <row r="13" spans="2:12">
      <c r="B13" s="162">
        <f t="shared" si="1"/>
        <v>8</v>
      </c>
      <c r="C13" s="73">
        <f>BOOKS!E13</f>
        <v>0</v>
      </c>
      <c r="D13" s="42" t="e">
        <f>VLOOKUP(C13,'2A'!$E$6:$N$1005,10,0)</f>
        <v>#N/A</v>
      </c>
      <c r="E13" s="45">
        <f>IFERROR(D13,BOOKS!F13)</f>
        <v>0</v>
      </c>
      <c r="F13" s="44">
        <f>IFERROR(D13,BOOKS!G13)</f>
        <v>0</v>
      </c>
      <c r="G13" s="67">
        <f>IFERROR(D13,BOOKS!H13)</f>
        <v>0</v>
      </c>
      <c r="H13" s="44">
        <f>IFERROR(D13,BOOKS!I13)</f>
        <v>0</v>
      </c>
      <c r="I13" s="44">
        <f>IFERROR(D13,BOOKS!J13)</f>
        <v>0</v>
      </c>
      <c r="J13" s="44">
        <f>IFERROR(D13,BOOKS!K13)</f>
        <v>0</v>
      </c>
      <c r="K13" s="44">
        <f>IFERROR(D13,BOOKS!L13)</f>
        <v>0</v>
      </c>
      <c r="L13" s="44">
        <f>IFERROR(D13,BOOKS!M13)</f>
        <v>0</v>
      </c>
    </row>
    <row r="14" spans="2:12">
      <c r="B14" s="161">
        <f t="shared" si="1"/>
        <v>9</v>
      </c>
      <c r="C14" s="74">
        <f>BOOKS!E14</f>
        <v>0</v>
      </c>
      <c r="D14" s="42" t="e">
        <f>VLOOKUP(C14,'2A'!$E$6:$N$1005,10,0)</f>
        <v>#N/A</v>
      </c>
      <c r="E14" s="43">
        <f>IFERROR(D14,BOOKS!F14)</f>
        <v>0</v>
      </c>
      <c r="F14" s="41">
        <f>IFERROR(D14,BOOKS!G14)</f>
        <v>0</v>
      </c>
      <c r="G14" s="68">
        <f>IFERROR(D14,BOOKS!H14)</f>
        <v>0</v>
      </c>
      <c r="H14" s="41">
        <f>IFERROR(D14,BOOKS!I14)</f>
        <v>0</v>
      </c>
      <c r="I14" s="41">
        <f>IFERROR(D14,BOOKS!J14)</f>
        <v>0</v>
      </c>
      <c r="J14" s="41">
        <f>IFERROR(D14,BOOKS!K14)</f>
        <v>0</v>
      </c>
      <c r="K14" s="41">
        <f>IFERROR(D14,BOOKS!L14)</f>
        <v>0</v>
      </c>
      <c r="L14" s="41">
        <f>IFERROR(D14,BOOKS!M14)</f>
        <v>0</v>
      </c>
    </row>
    <row r="15" spans="2:12">
      <c r="B15" s="162">
        <f t="shared" si="1"/>
        <v>10</v>
      </c>
      <c r="C15" s="73">
        <f>BOOKS!E15</f>
        <v>0</v>
      </c>
      <c r="D15" s="42" t="e">
        <f>VLOOKUP(C15,'2A'!$E$6:$N$1005,10,0)</f>
        <v>#N/A</v>
      </c>
      <c r="E15" s="45">
        <f>IFERROR(D15,BOOKS!F15)</f>
        <v>0</v>
      </c>
      <c r="F15" s="44">
        <f>IFERROR(D15,BOOKS!G15)</f>
        <v>0</v>
      </c>
      <c r="G15" s="67">
        <f>IFERROR(D15,BOOKS!H15)</f>
        <v>0</v>
      </c>
      <c r="H15" s="44">
        <f>IFERROR(D15,BOOKS!I15)</f>
        <v>0</v>
      </c>
      <c r="I15" s="44">
        <f>IFERROR(D15,BOOKS!J15)</f>
        <v>0</v>
      </c>
      <c r="J15" s="44">
        <f>IFERROR(D15,BOOKS!K15)</f>
        <v>0</v>
      </c>
      <c r="K15" s="44">
        <f>IFERROR(D15,BOOKS!L15)</f>
        <v>0</v>
      </c>
      <c r="L15" s="44">
        <f>IFERROR(D15,BOOKS!M15)</f>
        <v>0</v>
      </c>
    </row>
    <row r="16" spans="2:12">
      <c r="B16" s="161">
        <f t="shared" si="1"/>
        <v>11</v>
      </c>
      <c r="C16" s="74">
        <f>BOOKS!E16</f>
        <v>0</v>
      </c>
      <c r="D16" s="42" t="e">
        <f>VLOOKUP(C16,'2A'!$E$6:$N$1005,10,0)</f>
        <v>#N/A</v>
      </c>
      <c r="E16" s="43">
        <f>IFERROR(D16,BOOKS!F16)</f>
        <v>0</v>
      </c>
      <c r="F16" s="41">
        <f>IFERROR(D16,BOOKS!G16)</f>
        <v>0</v>
      </c>
      <c r="G16" s="68">
        <f>IFERROR(D16,BOOKS!H16)</f>
        <v>0</v>
      </c>
      <c r="H16" s="41">
        <f>IFERROR(D16,BOOKS!I16)</f>
        <v>0</v>
      </c>
      <c r="I16" s="41">
        <f>IFERROR(D16,BOOKS!J16)</f>
        <v>0</v>
      </c>
      <c r="J16" s="41">
        <f>IFERROR(D16,BOOKS!K16)</f>
        <v>0</v>
      </c>
      <c r="K16" s="41">
        <f>IFERROR(D16,BOOKS!L16)</f>
        <v>0</v>
      </c>
      <c r="L16" s="41">
        <f>IFERROR(D16,BOOKS!M16)</f>
        <v>0</v>
      </c>
    </row>
    <row r="17" spans="2:12">
      <c r="B17" s="162">
        <f t="shared" si="1"/>
        <v>12</v>
      </c>
      <c r="C17" s="73">
        <f>BOOKS!E17</f>
        <v>0</v>
      </c>
      <c r="D17" s="42" t="e">
        <f>VLOOKUP(C17,'2A'!$E$6:$N$1005,10,0)</f>
        <v>#N/A</v>
      </c>
      <c r="E17" s="45">
        <f>IFERROR(D17,BOOKS!F17)</f>
        <v>0</v>
      </c>
      <c r="F17" s="44">
        <f>IFERROR(D17,BOOKS!G17)</f>
        <v>0</v>
      </c>
      <c r="G17" s="67">
        <f>IFERROR(D17,BOOKS!H17)</f>
        <v>0</v>
      </c>
      <c r="H17" s="44">
        <f>IFERROR(D17,BOOKS!I17)</f>
        <v>0</v>
      </c>
      <c r="I17" s="44">
        <f>IFERROR(D17,BOOKS!J17)</f>
        <v>0</v>
      </c>
      <c r="J17" s="44">
        <f>IFERROR(D17,BOOKS!K17)</f>
        <v>0</v>
      </c>
      <c r="K17" s="44">
        <f>IFERROR(D17,BOOKS!L17)</f>
        <v>0</v>
      </c>
      <c r="L17" s="44">
        <f>IFERROR(D17,BOOKS!M17)</f>
        <v>0</v>
      </c>
    </row>
    <row r="18" spans="2:12">
      <c r="B18" s="161">
        <f t="shared" si="1"/>
        <v>13</v>
      </c>
      <c r="C18" s="74">
        <f>BOOKS!E18</f>
        <v>0</v>
      </c>
      <c r="D18" s="42" t="e">
        <f>VLOOKUP(C18,'2A'!$E$6:$N$1005,10,0)</f>
        <v>#N/A</v>
      </c>
      <c r="E18" s="43">
        <f>IFERROR(D18,BOOKS!F18)</f>
        <v>0</v>
      </c>
      <c r="F18" s="41">
        <f>IFERROR(D18,BOOKS!G18)</f>
        <v>0</v>
      </c>
      <c r="G18" s="68">
        <f>IFERROR(D18,BOOKS!H18)</f>
        <v>0</v>
      </c>
      <c r="H18" s="41">
        <f>IFERROR(D18,BOOKS!I18)</f>
        <v>0</v>
      </c>
      <c r="I18" s="41">
        <f>IFERROR(D18,BOOKS!J18)</f>
        <v>0</v>
      </c>
      <c r="J18" s="41">
        <f>IFERROR(D18,BOOKS!K18)</f>
        <v>0</v>
      </c>
      <c r="K18" s="41">
        <f>IFERROR(D18,BOOKS!L18)</f>
        <v>0</v>
      </c>
      <c r="L18" s="41">
        <f>IFERROR(D18,BOOKS!M18)</f>
        <v>0</v>
      </c>
    </row>
    <row r="19" spans="2:12">
      <c r="B19" s="162">
        <f t="shared" si="1"/>
        <v>14</v>
      </c>
      <c r="C19" s="73">
        <f>BOOKS!E19</f>
        <v>0</v>
      </c>
      <c r="D19" s="42" t="e">
        <f>VLOOKUP(C19,'2A'!$E$6:$N$1005,10,0)</f>
        <v>#N/A</v>
      </c>
      <c r="E19" s="45">
        <f>IFERROR(D19,BOOKS!F19)</f>
        <v>0</v>
      </c>
      <c r="F19" s="44">
        <f>IFERROR(D19,BOOKS!G19)</f>
        <v>0</v>
      </c>
      <c r="G19" s="67">
        <f>IFERROR(D19,BOOKS!H19)</f>
        <v>0</v>
      </c>
      <c r="H19" s="44">
        <f>IFERROR(D19,BOOKS!I19)</f>
        <v>0</v>
      </c>
      <c r="I19" s="44">
        <f>IFERROR(D19,BOOKS!J19)</f>
        <v>0</v>
      </c>
      <c r="J19" s="44">
        <f>IFERROR(D19,BOOKS!K19)</f>
        <v>0</v>
      </c>
      <c r="K19" s="44">
        <f>IFERROR(D19,BOOKS!L19)</f>
        <v>0</v>
      </c>
      <c r="L19" s="44">
        <f>IFERROR(D19,BOOKS!M19)</f>
        <v>0</v>
      </c>
    </row>
    <row r="20" spans="2:12">
      <c r="B20" s="161">
        <f t="shared" si="1"/>
        <v>15</v>
      </c>
      <c r="C20" s="74">
        <f>BOOKS!E20</f>
        <v>0</v>
      </c>
      <c r="D20" s="42" t="e">
        <f>VLOOKUP(C20,'2A'!$E$6:$N$1005,10,0)</f>
        <v>#N/A</v>
      </c>
      <c r="E20" s="43">
        <f>IFERROR(D20,BOOKS!F20)</f>
        <v>0</v>
      </c>
      <c r="F20" s="41">
        <f>IFERROR(D20,BOOKS!G20)</f>
        <v>0</v>
      </c>
      <c r="G20" s="68">
        <f>IFERROR(D20,BOOKS!H20)</f>
        <v>0</v>
      </c>
      <c r="H20" s="41">
        <f>IFERROR(D20,BOOKS!I20)</f>
        <v>0</v>
      </c>
      <c r="I20" s="41">
        <f>IFERROR(D20,BOOKS!J20)</f>
        <v>0</v>
      </c>
      <c r="J20" s="41">
        <f>IFERROR(D20,BOOKS!K20)</f>
        <v>0</v>
      </c>
      <c r="K20" s="41">
        <f>IFERROR(D20,BOOKS!L20)</f>
        <v>0</v>
      </c>
      <c r="L20" s="41">
        <f>IFERROR(D20,BOOKS!M20)</f>
        <v>0</v>
      </c>
    </row>
    <row r="21" spans="2:12">
      <c r="B21" s="162">
        <f t="shared" si="1"/>
        <v>16</v>
      </c>
      <c r="C21" s="73">
        <f>BOOKS!E21</f>
        <v>0</v>
      </c>
      <c r="D21" s="42" t="e">
        <f>VLOOKUP(C21,'2A'!$E$6:$N$1005,10,0)</f>
        <v>#N/A</v>
      </c>
      <c r="E21" s="45">
        <f>IFERROR(D21,BOOKS!F21)</f>
        <v>0</v>
      </c>
      <c r="F21" s="44">
        <f>IFERROR(D21,BOOKS!G21)</f>
        <v>0</v>
      </c>
      <c r="G21" s="67">
        <f>IFERROR(D21,BOOKS!H21)</f>
        <v>0</v>
      </c>
      <c r="H21" s="44">
        <f>IFERROR(D21,BOOKS!I21)</f>
        <v>0</v>
      </c>
      <c r="I21" s="44">
        <f>IFERROR(D21,BOOKS!J21)</f>
        <v>0</v>
      </c>
      <c r="J21" s="44">
        <f>IFERROR(D21,BOOKS!K21)</f>
        <v>0</v>
      </c>
      <c r="K21" s="44">
        <f>IFERROR(D21,BOOKS!L21)</f>
        <v>0</v>
      </c>
      <c r="L21" s="44">
        <f>IFERROR(D21,BOOKS!M21)</f>
        <v>0</v>
      </c>
    </row>
    <row r="22" spans="2:12">
      <c r="B22" s="161">
        <f t="shared" si="1"/>
        <v>17</v>
      </c>
      <c r="C22" s="74">
        <f>BOOKS!E22</f>
        <v>0</v>
      </c>
      <c r="D22" s="42" t="e">
        <f>VLOOKUP(C22,'2A'!$E$6:$N$1005,10,0)</f>
        <v>#N/A</v>
      </c>
      <c r="E22" s="43">
        <f>IFERROR(D22,BOOKS!F22)</f>
        <v>0</v>
      </c>
      <c r="F22" s="41">
        <f>IFERROR(D22,BOOKS!G22)</f>
        <v>0</v>
      </c>
      <c r="G22" s="68">
        <f>IFERROR(D22,BOOKS!H22)</f>
        <v>0</v>
      </c>
      <c r="H22" s="41">
        <f>IFERROR(D22,BOOKS!I22)</f>
        <v>0</v>
      </c>
      <c r="I22" s="41">
        <f>IFERROR(D22,BOOKS!J22)</f>
        <v>0</v>
      </c>
      <c r="J22" s="41">
        <f>IFERROR(D22,BOOKS!K22)</f>
        <v>0</v>
      </c>
      <c r="K22" s="41">
        <f>IFERROR(D22,BOOKS!L22)</f>
        <v>0</v>
      </c>
      <c r="L22" s="41">
        <f>IFERROR(D22,BOOKS!M22)</f>
        <v>0</v>
      </c>
    </row>
    <row r="23" spans="2:12">
      <c r="B23" s="162">
        <f t="shared" si="1"/>
        <v>18</v>
      </c>
      <c r="C23" s="73">
        <f>BOOKS!E23</f>
        <v>0</v>
      </c>
      <c r="D23" s="42" t="e">
        <f>VLOOKUP(C23,'2A'!$E$6:$N$1005,10,0)</f>
        <v>#N/A</v>
      </c>
      <c r="E23" s="45">
        <f>IFERROR(D23,BOOKS!F23)</f>
        <v>0</v>
      </c>
      <c r="F23" s="44">
        <f>IFERROR(D23,BOOKS!G23)</f>
        <v>0</v>
      </c>
      <c r="G23" s="67">
        <f>IFERROR(D23,BOOKS!H23)</f>
        <v>0</v>
      </c>
      <c r="H23" s="44">
        <f>IFERROR(D23,BOOKS!I23)</f>
        <v>0</v>
      </c>
      <c r="I23" s="44">
        <f>IFERROR(D23,BOOKS!J23)</f>
        <v>0</v>
      </c>
      <c r="J23" s="44">
        <f>IFERROR(D23,BOOKS!K23)</f>
        <v>0</v>
      </c>
      <c r="K23" s="44">
        <f>IFERROR(D23,BOOKS!L23)</f>
        <v>0</v>
      </c>
      <c r="L23" s="44">
        <f>IFERROR(D23,BOOKS!M23)</f>
        <v>0</v>
      </c>
    </row>
    <row r="24" spans="2:12">
      <c r="B24" s="161">
        <f t="shared" si="1"/>
        <v>19</v>
      </c>
      <c r="C24" s="74">
        <f>BOOKS!E24</f>
        <v>0</v>
      </c>
      <c r="D24" s="42" t="e">
        <f>VLOOKUP(C24,'2A'!$E$6:$N$1005,10,0)</f>
        <v>#N/A</v>
      </c>
      <c r="E24" s="43">
        <f>IFERROR(D24,BOOKS!F24)</f>
        <v>0</v>
      </c>
      <c r="F24" s="41">
        <f>IFERROR(D24,BOOKS!G24)</f>
        <v>0</v>
      </c>
      <c r="G24" s="68">
        <f>IFERROR(D24,BOOKS!H24)</f>
        <v>0</v>
      </c>
      <c r="H24" s="41">
        <f>IFERROR(D24,BOOKS!I24)</f>
        <v>0</v>
      </c>
      <c r="I24" s="41">
        <f>IFERROR(D24,BOOKS!J24)</f>
        <v>0</v>
      </c>
      <c r="J24" s="41">
        <f>IFERROR(D24,BOOKS!K24)</f>
        <v>0</v>
      </c>
      <c r="K24" s="41">
        <f>IFERROR(D24,BOOKS!L24)</f>
        <v>0</v>
      </c>
      <c r="L24" s="41">
        <f>IFERROR(D24,BOOKS!M24)</f>
        <v>0</v>
      </c>
    </row>
    <row r="25" spans="2:12">
      <c r="B25" s="162">
        <f t="shared" si="1"/>
        <v>20</v>
      </c>
      <c r="C25" s="73">
        <f>BOOKS!E25</f>
        <v>0</v>
      </c>
      <c r="D25" s="42" t="e">
        <f>VLOOKUP(C25,'2A'!$E$6:$N$1005,10,0)</f>
        <v>#N/A</v>
      </c>
      <c r="E25" s="45">
        <f>IFERROR(D25,BOOKS!F25)</f>
        <v>0</v>
      </c>
      <c r="F25" s="44">
        <f>IFERROR(D25,BOOKS!G25)</f>
        <v>0</v>
      </c>
      <c r="G25" s="67">
        <f>IFERROR(D25,BOOKS!H25)</f>
        <v>0</v>
      </c>
      <c r="H25" s="44">
        <f>IFERROR(D25,BOOKS!I25)</f>
        <v>0</v>
      </c>
      <c r="I25" s="44">
        <f>IFERROR(D25,BOOKS!J25)</f>
        <v>0</v>
      </c>
      <c r="J25" s="44">
        <f>IFERROR(D25,BOOKS!K25)</f>
        <v>0</v>
      </c>
      <c r="K25" s="44">
        <f>IFERROR(D25,BOOKS!L25)</f>
        <v>0</v>
      </c>
      <c r="L25" s="44">
        <f>IFERROR(D25,BOOKS!M25)</f>
        <v>0</v>
      </c>
    </row>
    <row r="26" spans="2:12">
      <c r="B26" s="161">
        <f t="shared" si="1"/>
        <v>21</v>
      </c>
      <c r="C26" s="74">
        <f>BOOKS!E26</f>
        <v>0</v>
      </c>
      <c r="D26" s="42" t="e">
        <f>VLOOKUP(C26,'2A'!$E$6:$N$1005,10,0)</f>
        <v>#N/A</v>
      </c>
      <c r="E26" s="43">
        <f>IFERROR(D26,BOOKS!F26)</f>
        <v>0</v>
      </c>
      <c r="F26" s="41">
        <f>IFERROR(D26,BOOKS!G26)</f>
        <v>0</v>
      </c>
      <c r="G26" s="68">
        <f>IFERROR(D26,BOOKS!H26)</f>
        <v>0</v>
      </c>
      <c r="H26" s="41">
        <f>IFERROR(D26,BOOKS!I26)</f>
        <v>0</v>
      </c>
      <c r="I26" s="41">
        <f>IFERROR(D26,BOOKS!J26)</f>
        <v>0</v>
      </c>
      <c r="J26" s="41">
        <f>IFERROR(D26,BOOKS!K26)</f>
        <v>0</v>
      </c>
      <c r="K26" s="41">
        <f>IFERROR(D26,BOOKS!L26)</f>
        <v>0</v>
      </c>
      <c r="L26" s="41">
        <f>IFERROR(D26,BOOKS!M26)</f>
        <v>0</v>
      </c>
    </row>
    <row r="27" spans="2:12">
      <c r="B27" s="162">
        <f t="shared" si="1"/>
        <v>22</v>
      </c>
      <c r="C27" s="73">
        <f>BOOKS!E27</f>
        <v>0</v>
      </c>
      <c r="D27" s="42" t="e">
        <f>VLOOKUP(C27,'2A'!$E$6:$N$1005,10,0)</f>
        <v>#N/A</v>
      </c>
      <c r="E27" s="45">
        <f>IFERROR(D27,BOOKS!F27)</f>
        <v>0</v>
      </c>
      <c r="F27" s="44">
        <f>IFERROR(D27,BOOKS!G27)</f>
        <v>0</v>
      </c>
      <c r="G27" s="67">
        <f>IFERROR(D27,BOOKS!H27)</f>
        <v>0</v>
      </c>
      <c r="H27" s="44">
        <f>IFERROR(D27,BOOKS!I27)</f>
        <v>0</v>
      </c>
      <c r="I27" s="44">
        <f>IFERROR(D27,BOOKS!J27)</f>
        <v>0</v>
      </c>
      <c r="J27" s="44">
        <f>IFERROR(D27,BOOKS!K27)</f>
        <v>0</v>
      </c>
      <c r="K27" s="44">
        <f>IFERROR(D27,BOOKS!L27)</f>
        <v>0</v>
      </c>
      <c r="L27" s="44">
        <f>IFERROR(D27,BOOKS!M27)</f>
        <v>0</v>
      </c>
    </row>
    <row r="28" spans="2:12">
      <c r="B28" s="161">
        <f t="shared" si="1"/>
        <v>23</v>
      </c>
      <c r="C28" s="74">
        <f>BOOKS!E28</f>
        <v>0</v>
      </c>
      <c r="D28" s="42" t="e">
        <f>VLOOKUP(C28,'2A'!$E$6:$N$1005,10,0)</f>
        <v>#N/A</v>
      </c>
      <c r="E28" s="43">
        <f>IFERROR(D28,BOOKS!F28)</f>
        <v>0</v>
      </c>
      <c r="F28" s="41">
        <f>IFERROR(D28,BOOKS!G28)</f>
        <v>0</v>
      </c>
      <c r="G28" s="68">
        <f>IFERROR(D28,BOOKS!H28)</f>
        <v>0</v>
      </c>
      <c r="H28" s="41">
        <f>IFERROR(D28,BOOKS!I28)</f>
        <v>0</v>
      </c>
      <c r="I28" s="41">
        <f>IFERROR(D28,BOOKS!J28)</f>
        <v>0</v>
      </c>
      <c r="J28" s="41">
        <f>IFERROR(D28,BOOKS!K28)</f>
        <v>0</v>
      </c>
      <c r="K28" s="41">
        <f>IFERROR(D28,BOOKS!L28)</f>
        <v>0</v>
      </c>
      <c r="L28" s="41">
        <f>IFERROR(D28,BOOKS!M28)</f>
        <v>0</v>
      </c>
    </row>
    <row r="29" spans="2:12">
      <c r="B29" s="162">
        <f t="shared" si="1"/>
        <v>24</v>
      </c>
      <c r="C29" s="73">
        <f>BOOKS!E29</f>
        <v>0</v>
      </c>
      <c r="D29" s="42" t="e">
        <f>VLOOKUP(C29,'2A'!$E$6:$N$1005,10,0)</f>
        <v>#N/A</v>
      </c>
      <c r="E29" s="45">
        <f>IFERROR(D29,BOOKS!F29)</f>
        <v>0</v>
      </c>
      <c r="F29" s="44">
        <f>IFERROR(D29,BOOKS!G29)</f>
        <v>0</v>
      </c>
      <c r="G29" s="67">
        <f>IFERROR(D29,BOOKS!H29)</f>
        <v>0</v>
      </c>
      <c r="H29" s="44">
        <f>IFERROR(D29,BOOKS!I29)</f>
        <v>0</v>
      </c>
      <c r="I29" s="44">
        <f>IFERROR(D29,BOOKS!J29)</f>
        <v>0</v>
      </c>
      <c r="J29" s="44">
        <f>IFERROR(D29,BOOKS!K29)</f>
        <v>0</v>
      </c>
      <c r="K29" s="44">
        <f>IFERROR(D29,BOOKS!L29)</f>
        <v>0</v>
      </c>
      <c r="L29" s="44">
        <f>IFERROR(D29,BOOKS!M29)</f>
        <v>0</v>
      </c>
    </row>
    <row r="30" spans="2:12">
      <c r="B30" s="161">
        <f t="shared" si="1"/>
        <v>25</v>
      </c>
      <c r="C30" s="74">
        <f>BOOKS!E30</f>
        <v>0</v>
      </c>
      <c r="D30" s="42" t="e">
        <f>VLOOKUP(C30,'2A'!$E$6:$N$1005,10,0)</f>
        <v>#N/A</v>
      </c>
      <c r="E30" s="43">
        <f>IFERROR(D30,BOOKS!F30)</f>
        <v>0</v>
      </c>
      <c r="F30" s="41">
        <f>IFERROR(D30,BOOKS!G30)</f>
        <v>0</v>
      </c>
      <c r="G30" s="68">
        <f>IFERROR(D30,BOOKS!H30)</f>
        <v>0</v>
      </c>
      <c r="H30" s="41">
        <f>IFERROR(D30,BOOKS!I30)</f>
        <v>0</v>
      </c>
      <c r="I30" s="41">
        <f>IFERROR(D30,BOOKS!J30)</f>
        <v>0</v>
      </c>
      <c r="J30" s="41">
        <f>IFERROR(D30,BOOKS!K30)</f>
        <v>0</v>
      </c>
      <c r="K30" s="41">
        <f>IFERROR(D30,BOOKS!L30)</f>
        <v>0</v>
      </c>
      <c r="L30" s="41">
        <f>IFERROR(D30,BOOKS!M30)</f>
        <v>0</v>
      </c>
    </row>
    <row r="31" spans="2:12">
      <c r="B31" s="162">
        <f t="shared" si="1"/>
        <v>26</v>
      </c>
      <c r="C31" s="73">
        <f>BOOKS!E31</f>
        <v>0</v>
      </c>
      <c r="D31" s="42" t="e">
        <f>VLOOKUP(C31,'2A'!$E$6:$N$1005,10,0)</f>
        <v>#N/A</v>
      </c>
      <c r="E31" s="45">
        <f>IFERROR(D31,BOOKS!F31)</f>
        <v>0</v>
      </c>
      <c r="F31" s="44">
        <f>IFERROR(D31,BOOKS!G31)</f>
        <v>0</v>
      </c>
      <c r="G31" s="67">
        <f>IFERROR(D31,BOOKS!H31)</f>
        <v>0</v>
      </c>
      <c r="H31" s="44">
        <f>IFERROR(D31,BOOKS!I31)</f>
        <v>0</v>
      </c>
      <c r="I31" s="44">
        <f>IFERROR(D31,BOOKS!J31)</f>
        <v>0</v>
      </c>
      <c r="J31" s="44">
        <f>IFERROR(D31,BOOKS!K31)</f>
        <v>0</v>
      </c>
      <c r="K31" s="44">
        <f>IFERROR(D31,BOOKS!L31)</f>
        <v>0</v>
      </c>
      <c r="L31" s="44">
        <f>IFERROR(D31,BOOKS!M31)</f>
        <v>0</v>
      </c>
    </row>
    <row r="32" spans="2:12">
      <c r="B32" s="161">
        <f t="shared" si="1"/>
        <v>27</v>
      </c>
      <c r="C32" s="74">
        <f>BOOKS!E32</f>
        <v>0</v>
      </c>
      <c r="D32" s="42" t="e">
        <f>VLOOKUP(C32,'2A'!$E$6:$N$1005,10,0)</f>
        <v>#N/A</v>
      </c>
      <c r="E32" s="43">
        <f>IFERROR(D32,BOOKS!F32)</f>
        <v>0</v>
      </c>
      <c r="F32" s="41">
        <f>IFERROR(D32,BOOKS!G32)</f>
        <v>0</v>
      </c>
      <c r="G32" s="68">
        <f>IFERROR(D32,BOOKS!H32)</f>
        <v>0</v>
      </c>
      <c r="H32" s="41">
        <f>IFERROR(D32,BOOKS!I32)</f>
        <v>0</v>
      </c>
      <c r="I32" s="41">
        <f>IFERROR(D32,BOOKS!J32)</f>
        <v>0</v>
      </c>
      <c r="J32" s="41">
        <f>IFERROR(D32,BOOKS!K32)</f>
        <v>0</v>
      </c>
      <c r="K32" s="41">
        <f>IFERROR(D32,BOOKS!L32)</f>
        <v>0</v>
      </c>
      <c r="L32" s="41">
        <f>IFERROR(D32,BOOKS!M32)</f>
        <v>0</v>
      </c>
    </row>
    <row r="33" spans="2:12">
      <c r="B33" s="162">
        <f t="shared" si="1"/>
        <v>28</v>
      </c>
      <c r="C33" s="73">
        <f>BOOKS!E33</f>
        <v>0</v>
      </c>
      <c r="D33" s="42" t="e">
        <f>VLOOKUP(C33,'2A'!$E$6:$N$1005,10,0)</f>
        <v>#N/A</v>
      </c>
      <c r="E33" s="45">
        <f>IFERROR(D33,BOOKS!F33)</f>
        <v>0</v>
      </c>
      <c r="F33" s="44">
        <f>IFERROR(D33,BOOKS!G33)</f>
        <v>0</v>
      </c>
      <c r="G33" s="67">
        <f>IFERROR(D33,BOOKS!H33)</f>
        <v>0</v>
      </c>
      <c r="H33" s="44">
        <f>IFERROR(D33,BOOKS!I33)</f>
        <v>0</v>
      </c>
      <c r="I33" s="44">
        <f>IFERROR(D33,BOOKS!J33)</f>
        <v>0</v>
      </c>
      <c r="J33" s="44">
        <f>IFERROR(D33,BOOKS!K33)</f>
        <v>0</v>
      </c>
      <c r="K33" s="44">
        <f>IFERROR(D33,BOOKS!L33)</f>
        <v>0</v>
      </c>
      <c r="L33" s="44">
        <f>IFERROR(D33,BOOKS!M33)</f>
        <v>0</v>
      </c>
    </row>
    <row r="34" spans="2:12">
      <c r="B34" s="161">
        <f t="shared" si="1"/>
        <v>29</v>
      </c>
      <c r="C34" s="74">
        <f>BOOKS!E34</f>
        <v>0</v>
      </c>
      <c r="D34" s="42" t="e">
        <f>VLOOKUP(C34,'2A'!$E$6:$N$1005,10,0)</f>
        <v>#N/A</v>
      </c>
      <c r="E34" s="43">
        <f>IFERROR(D34,BOOKS!F34)</f>
        <v>0</v>
      </c>
      <c r="F34" s="41">
        <f>IFERROR(D34,BOOKS!G34)</f>
        <v>0</v>
      </c>
      <c r="G34" s="68">
        <f>IFERROR(D34,BOOKS!H34)</f>
        <v>0</v>
      </c>
      <c r="H34" s="41">
        <f>IFERROR(D34,BOOKS!I34)</f>
        <v>0</v>
      </c>
      <c r="I34" s="41">
        <f>IFERROR(D34,BOOKS!J34)</f>
        <v>0</v>
      </c>
      <c r="J34" s="41">
        <f>IFERROR(D34,BOOKS!K34)</f>
        <v>0</v>
      </c>
      <c r="K34" s="41">
        <f>IFERROR(D34,BOOKS!L34)</f>
        <v>0</v>
      </c>
      <c r="L34" s="41">
        <f>IFERROR(D34,BOOKS!M34)</f>
        <v>0</v>
      </c>
    </row>
    <row r="35" spans="2:12">
      <c r="B35" s="162">
        <f t="shared" si="1"/>
        <v>30</v>
      </c>
      <c r="C35" s="73">
        <f>BOOKS!E35</f>
        <v>0</v>
      </c>
      <c r="D35" s="42" t="e">
        <f>VLOOKUP(C35,'2A'!$E$6:$N$1005,10,0)</f>
        <v>#N/A</v>
      </c>
      <c r="E35" s="45">
        <f>IFERROR(D35,BOOKS!F35)</f>
        <v>0</v>
      </c>
      <c r="F35" s="44">
        <f>IFERROR(D35,BOOKS!G35)</f>
        <v>0</v>
      </c>
      <c r="G35" s="67">
        <f>IFERROR(D35,BOOKS!H35)</f>
        <v>0</v>
      </c>
      <c r="H35" s="44">
        <f>IFERROR(D35,BOOKS!I35)</f>
        <v>0</v>
      </c>
      <c r="I35" s="44">
        <f>IFERROR(D35,BOOKS!J35)</f>
        <v>0</v>
      </c>
      <c r="J35" s="44">
        <f>IFERROR(D35,BOOKS!K35)</f>
        <v>0</v>
      </c>
      <c r="K35" s="44">
        <f>IFERROR(D35,BOOKS!L35)</f>
        <v>0</v>
      </c>
      <c r="L35" s="44">
        <f>IFERROR(D35,BOOKS!M35)</f>
        <v>0</v>
      </c>
    </row>
    <row r="36" spans="2:12">
      <c r="B36" s="161">
        <f t="shared" si="1"/>
        <v>31</v>
      </c>
      <c r="C36" s="74">
        <f>BOOKS!E36</f>
        <v>0</v>
      </c>
      <c r="D36" s="42" t="e">
        <f>VLOOKUP(C36,'2A'!$E$6:$N$1005,10,0)</f>
        <v>#N/A</v>
      </c>
      <c r="E36" s="43">
        <f>IFERROR(D36,BOOKS!F36)</f>
        <v>0</v>
      </c>
      <c r="F36" s="41">
        <f>IFERROR(D36,BOOKS!G36)</f>
        <v>0</v>
      </c>
      <c r="G36" s="68">
        <f>IFERROR(D36,BOOKS!H36)</f>
        <v>0</v>
      </c>
      <c r="H36" s="41">
        <f>IFERROR(D36,BOOKS!I36)</f>
        <v>0</v>
      </c>
      <c r="I36" s="41">
        <f>IFERROR(D36,BOOKS!J36)</f>
        <v>0</v>
      </c>
      <c r="J36" s="41">
        <f>IFERROR(D36,BOOKS!K36)</f>
        <v>0</v>
      </c>
      <c r="K36" s="41">
        <f>IFERROR(D36,BOOKS!L36)</f>
        <v>0</v>
      </c>
      <c r="L36" s="41">
        <f>IFERROR(D36,BOOKS!M36)</f>
        <v>0</v>
      </c>
    </row>
    <row r="37" spans="2:12">
      <c r="B37" s="162">
        <f t="shared" si="1"/>
        <v>32</v>
      </c>
      <c r="C37" s="73">
        <f>BOOKS!E37</f>
        <v>0</v>
      </c>
      <c r="D37" s="42" t="e">
        <f>VLOOKUP(C37,'2A'!$E$6:$N$1005,10,0)</f>
        <v>#N/A</v>
      </c>
      <c r="E37" s="45">
        <f>IFERROR(D37,BOOKS!F37)</f>
        <v>0</v>
      </c>
      <c r="F37" s="44">
        <f>IFERROR(D37,BOOKS!G37)</f>
        <v>0</v>
      </c>
      <c r="G37" s="67">
        <f>IFERROR(D37,BOOKS!H37)</f>
        <v>0</v>
      </c>
      <c r="H37" s="44">
        <f>IFERROR(D37,BOOKS!I37)</f>
        <v>0</v>
      </c>
      <c r="I37" s="44">
        <f>IFERROR(D37,BOOKS!J37)</f>
        <v>0</v>
      </c>
      <c r="J37" s="44">
        <f>IFERROR(D37,BOOKS!K37)</f>
        <v>0</v>
      </c>
      <c r="K37" s="44">
        <f>IFERROR(D37,BOOKS!L37)</f>
        <v>0</v>
      </c>
      <c r="L37" s="44">
        <f>IFERROR(D37,BOOKS!M37)</f>
        <v>0</v>
      </c>
    </row>
    <row r="38" spans="2:12">
      <c r="B38" s="161">
        <f t="shared" si="1"/>
        <v>33</v>
      </c>
      <c r="C38" s="74">
        <f>BOOKS!E38</f>
        <v>0</v>
      </c>
      <c r="D38" s="42" t="e">
        <f>VLOOKUP(C38,'2A'!$E$6:$N$1005,10,0)</f>
        <v>#N/A</v>
      </c>
      <c r="E38" s="43">
        <f>IFERROR(D38,BOOKS!F38)</f>
        <v>0</v>
      </c>
      <c r="F38" s="41">
        <f>IFERROR(D38,BOOKS!G38)</f>
        <v>0</v>
      </c>
      <c r="G38" s="68">
        <f>IFERROR(D38,BOOKS!H38)</f>
        <v>0</v>
      </c>
      <c r="H38" s="41">
        <f>IFERROR(D38,BOOKS!I38)</f>
        <v>0</v>
      </c>
      <c r="I38" s="41">
        <f>IFERROR(D38,BOOKS!J38)</f>
        <v>0</v>
      </c>
      <c r="J38" s="41">
        <f>IFERROR(D38,BOOKS!K38)</f>
        <v>0</v>
      </c>
      <c r="K38" s="41">
        <f>IFERROR(D38,BOOKS!L38)</f>
        <v>0</v>
      </c>
      <c r="L38" s="41">
        <f>IFERROR(D38,BOOKS!M38)</f>
        <v>0</v>
      </c>
    </row>
    <row r="39" spans="2:12">
      <c r="B39" s="162">
        <f t="shared" si="1"/>
        <v>34</v>
      </c>
      <c r="C39" s="73">
        <f>BOOKS!E39</f>
        <v>0</v>
      </c>
      <c r="D39" s="42" t="e">
        <f>VLOOKUP(C39,'2A'!$E$6:$N$1005,10,0)</f>
        <v>#N/A</v>
      </c>
      <c r="E39" s="45">
        <f>IFERROR(D39,BOOKS!F39)</f>
        <v>0</v>
      </c>
      <c r="F39" s="44">
        <f>IFERROR(D39,BOOKS!G39)</f>
        <v>0</v>
      </c>
      <c r="G39" s="67">
        <f>IFERROR(D39,BOOKS!H39)</f>
        <v>0</v>
      </c>
      <c r="H39" s="44">
        <f>IFERROR(D39,BOOKS!I39)</f>
        <v>0</v>
      </c>
      <c r="I39" s="44">
        <f>IFERROR(D39,BOOKS!J39)</f>
        <v>0</v>
      </c>
      <c r="J39" s="44">
        <f>IFERROR(D39,BOOKS!K39)</f>
        <v>0</v>
      </c>
      <c r="K39" s="44">
        <f>IFERROR(D39,BOOKS!L39)</f>
        <v>0</v>
      </c>
      <c r="L39" s="44">
        <f>IFERROR(D39,BOOKS!M39)</f>
        <v>0</v>
      </c>
    </row>
    <row r="40" spans="2:12">
      <c r="B40" s="161">
        <f t="shared" si="1"/>
        <v>35</v>
      </c>
      <c r="C40" s="74">
        <f>BOOKS!E40</f>
        <v>0</v>
      </c>
      <c r="D40" s="42" t="e">
        <f>VLOOKUP(C40,'2A'!$E$6:$N$1005,10,0)</f>
        <v>#N/A</v>
      </c>
      <c r="E40" s="43">
        <f>IFERROR(D40,BOOKS!F40)</f>
        <v>0</v>
      </c>
      <c r="F40" s="41">
        <f>IFERROR(D40,BOOKS!G40)</f>
        <v>0</v>
      </c>
      <c r="G40" s="68">
        <f>IFERROR(D40,BOOKS!H40)</f>
        <v>0</v>
      </c>
      <c r="H40" s="41">
        <f>IFERROR(D40,BOOKS!I40)</f>
        <v>0</v>
      </c>
      <c r="I40" s="41">
        <f>IFERROR(D40,BOOKS!J40)</f>
        <v>0</v>
      </c>
      <c r="J40" s="41">
        <f>IFERROR(D40,BOOKS!K40)</f>
        <v>0</v>
      </c>
      <c r="K40" s="41">
        <f>IFERROR(D40,BOOKS!L40)</f>
        <v>0</v>
      </c>
      <c r="L40" s="41">
        <f>IFERROR(D40,BOOKS!M40)</f>
        <v>0</v>
      </c>
    </row>
    <row r="41" spans="2:12">
      <c r="B41" s="162">
        <f t="shared" si="1"/>
        <v>36</v>
      </c>
      <c r="C41" s="73">
        <f>BOOKS!E41</f>
        <v>0</v>
      </c>
      <c r="D41" s="42" t="e">
        <f>VLOOKUP(C41,'2A'!$E$6:$N$1005,10,0)</f>
        <v>#N/A</v>
      </c>
      <c r="E41" s="45">
        <f>IFERROR(D41,BOOKS!F41)</f>
        <v>0</v>
      </c>
      <c r="F41" s="44">
        <f>IFERROR(D41,BOOKS!G41)</f>
        <v>0</v>
      </c>
      <c r="G41" s="67">
        <f>IFERROR(D41,BOOKS!H41)</f>
        <v>0</v>
      </c>
      <c r="H41" s="44">
        <f>IFERROR(D41,BOOKS!I41)</f>
        <v>0</v>
      </c>
      <c r="I41" s="44">
        <f>IFERROR(D41,BOOKS!J41)</f>
        <v>0</v>
      </c>
      <c r="J41" s="44">
        <f>IFERROR(D41,BOOKS!K41)</f>
        <v>0</v>
      </c>
      <c r="K41" s="44">
        <f>IFERROR(D41,BOOKS!L41)</f>
        <v>0</v>
      </c>
      <c r="L41" s="44">
        <f>IFERROR(D41,BOOKS!M41)</f>
        <v>0</v>
      </c>
    </row>
    <row r="42" spans="2:12">
      <c r="B42" s="161">
        <f t="shared" si="1"/>
        <v>37</v>
      </c>
      <c r="C42" s="74">
        <f>BOOKS!E42</f>
        <v>0</v>
      </c>
      <c r="D42" s="42" t="e">
        <f>VLOOKUP(C42,'2A'!$E$6:$N$1005,10,0)</f>
        <v>#N/A</v>
      </c>
      <c r="E42" s="43">
        <f>IFERROR(D42,BOOKS!F42)</f>
        <v>0</v>
      </c>
      <c r="F42" s="41">
        <f>IFERROR(D42,BOOKS!G42)</f>
        <v>0</v>
      </c>
      <c r="G42" s="68">
        <f>IFERROR(D42,BOOKS!H42)</f>
        <v>0</v>
      </c>
      <c r="H42" s="41">
        <f>IFERROR(D42,BOOKS!I42)</f>
        <v>0</v>
      </c>
      <c r="I42" s="41">
        <f>IFERROR(D42,BOOKS!J42)</f>
        <v>0</v>
      </c>
      <c r="J42" s="41">
        <f>IFERROR(D42,BOOKS!K42)</f>
        <v>0</v>
      </c>
      <c r="K42" s="41">
        <f>IFERROR(D42,BOOKS!L42)</f>
        <v>0</v>
      </c>
      <c r="L42" s="41">
        <f>IFERROR(D42,BOOKS!M42)</f>
        <v>0</v>
      </c>
    </row>
    <row r="43" spans="2:12">
      <c r="B43" s="162">
        <f t="shared" si="1"/>
        <v>38</v>
      </c>
      <c r="C43" s="73">
        <f>BOOKS!E43</f>
        <v>0</v>
      </c>
      <c r="D43" s="42" t="e">
        <f>VLOOKUP(C43,'2A'!$E$6:$N$1005,10,0)</f>
        <v>#N/A</v>
      </c>
      <c r="E43" s="45">
        <f>IFERROR(D43,BOOKS!F43)</f>
        <v>0</v>
      </c>
      <c r="F43" s="44">
        <f>IFERROR(D43,BOOKS!G43)</f>
        <v>0</v>
      </c>
      <c r="G43" s="67">
        <f>IFERROR(D43,BOOKS!H43)</f>
        <v>0</v>
      </c>
      <c r="H43" s="44">
        <f>IFERROR(D43,BOOKS!I43)</f>
        <v>0</v>
      </c>
      <c r="I43" s="44">
        <f>IFERROR(D43,BOOKS!J43)</f>
        <v>0</v>
      </c>
      <c r="J43" s="44">
        <f>IFERROR(D43,BOOKS!K43)</f>
        <v>0</v>
      </c>
      <c r="K43" s="44">
        <f>IFERROR(D43,BOOKS!L43)</f>
        <v>0</v>
      </c>
      <c r="L43" s="44">
        <f>IFERROR(D43,BOOKS!M43)</f>
        <v>0</v>
      </c>
    </row>
    <row r="44" spans="2:12">
      <c r="B44" s="161">
        <f t="shared" si="1"/>
        <v>39</v>
      </c>
      <c r="C44" s="74">
        <f>BOOKS!E44</f>
        <v>0</v>
      </c>
      <c r="D44" s="42" t="e">
        <f>VLOOKUP(C44,'2A'!$E$6:$N$1005,10,0)</f>
        <v>#N/A</v>
      </c>
      <c r="E44" s="43">
        <f>IFERROR(D44,BOOKS!F44)</f>
        <v>0</v>
      </c>
      <c r="F44" s="41">
        <f>IFERROR(D44,BOOKS!G44)</f>
        <v>0</v>
      </c>
      <c r="G44" s="68">
        <f>IFERROR(D44,BOOKS!H44)</f>
        <v>0</v>
      </c>
      <c r="H44" s="41">
        <f>IFERROR(D44,BOOKS!I44)</f>
        <v>0</v>
      </c>
      <c r="I44" s="41">
        <f>IFERROR(D44,BOOKS!J44)</f>
        <v>0</v>
      </c>
      <c r="J44" s="41">
        <f>IFERROR(D44,BOOKS!K44)</f>
        <v>0</v>
      </c>
      <c r="K44" s="41">
        <f>IFERROR(D44,BOOKS!L44)</f>
        <v>0</v>
      </c>
      <c r="L44" s="41">
        <f>IFERROR(D44,BOOKS!M44)</f>
        <v>0</v>
      </c>
    </row>
    <row r="45" spans="2:12">
      <c r="B45" s="162">
        <f t="shared" si="1"/>
        <v>40</v>
      </c>
      <c r="C45" s="73">
        <f>BOOKS!E45</f>
        <v>0</v>
      </c>
      <c r="D45" s="42" t="e">
        <f>VLOOKUP(C45,'2A'!$E$6:$N$1005,10,0)</f>
        <v>#N/A</v>
      </c>
      <c r="E45" s="45">
        <f>IFERROR(D45,BOOKS!F45)</f>
        <v>0</v>
      </c>
      <c r="F45" s="44">
        <f>IFERROR(D45,BOOKS!G45)</f>
        <v>0</v>
      </c>
      <c r="G45" s="67">
        <f>IFERROR(D45,BOOKS!H45)</f>
        <v>0</v>
      </c>
      <c r="H45" s="44">
        <f>IFERROR(D45,BOOKS!I45)</f>
        <v>0</v>
      </c>
      <c r="I45" s="44">
        <f>IFERROR(D45,BOOKS!J45)</f>
        <v>0</v>
      </c>
      <c r="J45" s="44">
        <f>IFERROR(D45,BOOKS!K45)</f>
        <v>0</v>
      </c>
      <c r="K45" s="44">
        <f>IFERROR(D45,BOOKS!L45)</f>
        <v>0</v>
      </c>
      <c r="L45" s="44">
        <f>IFERROR(D45,BOOKS!M45)</f>
        <v>0</v>
      </c>
    </row>
    <row r="46" spans="2:12">
      <c r="B46" s="161">
        <f t="shared" si="1"/>
        <v>41</v>
      </c>
      <c r="C46" s="74">
        <f>BOOKS!E46</f>
        <v>0</v>
      </c>
      <c r="D46" s="42" t="e">
        <f>VLOOKUP(C46,'2A'!$E$6:$N$1005,10,0)</f>
        <v>#N/A</v>
      </c>
      <c r="E46" s="43">
        <f>IFERROR(D46,BOOKS!F46)</f>
        <v>0</v>
      </c>
      <c r="F46" s="41">
        <f>IFERROR(D46,BOOKS!G46)</f>
        <v>0</v>
      </c>
      <c r="G46" s="68">
        <f>IFERROR(D46,BOOKS!H46)</f>
        <v>0</v>
      </c>
      <c r="H46" s="41">
        <f>IFERROR(D46,BOOKS!I46)</f>
        <v>0</v>
      </c>
      <c r="I46" s="41">
        <f>IFERROR(D46,BOOKS!J46)</f>
        <v>0</v>
      </c>
      <c r="J46" s="41">
        <f>IFERROR(D46,BOOKS!K46)</f>
        <v>0</v>
      </c>
      <c r="K46" s="41">
        <f>IFERROR(D46,BOOKS!L46)</f>
        <v>0</v>
      </c>
      <c r="L46" s="41">
        <f>IFERROR(D46,BOOKS!M46)</f>
        <v>0</v>
      </c>
    </row>
    <row r="47" spans="2:12">
      <c r="B47" s="162">
        <f t="shared" si="1"/>
        <v>42</v>
      </c>
      <c r="C47" s="73">
        <f>BOOKS!E47</f>
        <v>0</v>
      </c>
      <c r="D47" s="42" t="e">
        <f>VLOOKUP(C47,'2A'!$E$6:$N$1005,10,0)</f>
        <v>#N/A</v>
      </c>
      <c r="E47" s="45">
        <f>IFERROR(D47,BOOKS!F47)</f>
        <v>0</v>
      </c>
      <c r="F47" s="44">
        <f>IFERROR(D47,BOOKS!G47)</f>
        <v>0</v>
      </c>
      <c r="G47" s="67">
        <f>IFERROR(D47,BOOKS!H47)</f>
        <v>0</v>
      </c>
      <c r="H47" s="44">
        <f>IFERROR(D47,BOOKS!I47)</f>
        <v>0</v>
      </c>
      <c r="I47" s="44">
        <f>IFERROR(D47,BOOKS!J47)</f>
        <v>0</v>
      </c>
      <c r="J47" s="44">
        <f>IFERROR(D47,BOOKS!K47)</f>
        <v>0</v>
      </c>
      <c r="K47" s="44">
        <f>IFERROR(D47,BOOKS!L47)</f>
        <v>0</v>
      </c>
      <c r="L47" s="44">
        <f>IFERROR(D47,BOOKS!M47)</f>
        <v>0</v>
      </c>
    </row>
    <row r="48" spans="2:12">
      <c r="B48" s="161">
        <f t="shared" si="1"/>
        <v>43</v>
      </c>
      <c r="C48" s="74">
        <f>BOOKS!E48</f>
        <v>0</v>
      </c>
      <c r="D48" s="42" t="e">
        <f>VLOOKUP(C48,'2A'!$E$6:$N$1005,10,0)</f>
        <v>#N/A</v>
      </c>
      <c r="E48" s="43">
        <f>IFERROR(D48,BOOKS!F48)</f>
        <v>0</v>
      </c>
      <c r="F48" s="41">
        <f>IFERROR(D48,BOOKS!G48)</f>
        <v>0</v>
      </c>
      <c r="G48" s="68">
        <f>IFERROR(D48,BOOKS!H48)</f>
        <v>0</v>
      </c>
      <c r="H48" s="41">
        <f>IFERROR(D48,BOOKS!I48)</f>
        <v>0</v>
      </c>
      <c r="I48" s="41">
        <f>IFERROR(D48,BOOKS!J48)</f>
        <v>0</v>
      </c>
      <c r="J48" s="41">
        <f>IFERROR(D48,BOOKS!K48)</f>
        <v>0</v>
      </c>
      <c r="K48" s="41">
        <f>IFERROR(D48,BOOKS!L48)</f>
        <v>0</v>
      </c>
      <c r="L48" s="41">
        <f>IFERROR(D48,BOOKS!M48)</f>
        <v>0</v>
      </c>
    </row>
    <row r="49" spans="2:12">
      <c r="B49" s="162">
        <f t="shared" si="1"/>
        <v>44</v>
      </c>
      <c r="C49" s="73">
        <f>BOOKS!E49</f>
        <v>0</v>
      </c>
      <c r="D49" s="42" t="e">
        <f>VLOOKUP(C49,'2A'!$E$6:$N$1005,10,0)</f>
        <v>#N/A</v>
      </c>
      <c r="E49" s="45">
        <f>IFERROR(D49,BOOKS!F49)</f>
        <v>0</v>
      </c>
      <c r="F49" s="44">
        <f>IFERROR(D49,BOOKS!G49)</f>
        <v>0</v>
      </c>
      <c r="G49" s="67">
        <f>IFERROR(D49,BOOKS!H49)</f>
        <v>0</v>
      </c>
      <c r="H49" s="44">
        <f>IFERROR(D49,BOOKS!I49)</f>
        <v>0</v>
      </c>
      <c r="I49" s="44">
        <f>IFERROR(D49,BOOKS!J49)</f>
        <v>0</v>
      </c>
      <c r="J49" s="44">
        <f>IFERROR(D49,BOOKS!K49)</f>
        <v>0</v>
      </c>
      <c r="K49" s="44">
        <f>IFERROR(D49,BOOKS!L49)</f>
        <v>0</v>
      </c>
      <c r="L49" s="44">
        <f>IFERROR(D49,BOOKS!M49)</f>
        <v>0</v>
      </c>
    </row>
    <row r="50" spans="2:12">
      <c r="B50" s="161">
        <f t="shared" si="1"/>
        <v>45</v>
      </c>
      <c r="C50" s="74">
        <f>BOOKS!E50</f>
        <v>0</v>
      </c>
      <c r="D50" s="42" t="e">
        <f>VLOOKUP(C50,'2A'!$E$6:$N$1005,10,0)</f>
        <v>#N/A</v>
      </c>
      <c r="E50" s="43">
        <f>IFERROR(D50,BOOKS!F50)</f>
        <v>0</v>
      </c>
      <c r="F50" s="41">
        <f>IFERROR(D50,BOOKS!G50)</f>
        <v>0</v>
      </c>
      <c r="G50" s="68">
        <f>IFERROR(D50,BOOKS!H50)</f>
        <v>0</v>
      </c>
      <c r="H50" s="41">
        <f>IFERROR(D50,BOOKS!I50)</f>
        <v>0</v>
      </c>
      <c r="I50" s="41">
        <f>IFERROR(D50,BOOKS!J50)</f>
        <v>0</v>
      </c>
      <c r="J50" s="41">
        <f>IFERROR(D50,BOOKS!K50)</f>
        <v>0</v>
      </c>
      <c r="K50" s="41">
        <f>IFERROR(D50,BOOKS!L50)</f>
        <v>0</v>
      </c>
      <c r="L50" s="41">
        <f>IFERROR(D50,BOOKS!M50)</f>
        <v>0</v>
      </c>
    </row>
    <row r="51" spans="2:12">
      <c r="B51" s="162">
        <f t="shared" si="1"/>
        <v>46</v>
      </c>
      <c r="C51" s="73">
        <f>BOOKS!E51</f>
        <v>0</v>
      </c>
      <c r="D51" s="42" t="e">
        <f>VLOOKUP(C51,'2A'!$E$6:$N$1005,10,0)</f>
        <v>#N/A</v>
      </c>
      <c r="E51" s="45">
        <f>IFERROR(D51,BOOKS!F51)</f>
        <v>0</v>
      </c>
      <c r="F51" s="44">
        <f>IFERROR(D51,BOOKS!G51)</f>
        <v>0</v>
      </c>
      <c r="G51" s="67">
        <f>IFERROR(D51,BOOKS!H51)</f>
        <v>0</v>
      </c>
      <c r="H51" s="44">
        <f>IFERROR(D51,BOOKS!I51)</f>
        <v>0</v>
      </c>
      <c r="I51" s="44">
        <f>IFERROR(D51,BOOKS!J51)</f>
        <v>0</v>
      </c>
      <c r="J51" s="44">
        <f>IFERROR(D51,BOOKS!K51)</f>
        <v>0</v>
      </c>
      <c r="K51" s="44">
        <f>IFERROR(D51,BOOKS!L51)</f>
        <v>0</v>
      </c>
      <c r="L51" s="44">
        <f>IFERROR(D51,BOOKS!M51)</f>
        <v>0</v>
      </c>
    </row>
    <row r="52" spans="2:12">
      <c r="B52" s="161">
        <f t="shared" si="1"/>
        <v>47</v>
      </c>
      <c r="C52" s="74">
        <f>BOOKS!E52</f>
        <v>0</v>
      </c>
      <c r="D52" s="42" t="e">
        <f>VLOOKUP(C52,'2A'!$E$6:$N$1005,10,0)</f>
        <v>#N/A</v>
      </c>
      <c r="E52" s="43">
        <f>IFERROR(D52,BOOKS!F52)</f>
        <v>0</v>
      </c>
      <c r="F52" s="41">
        <f>IFERROR(D52,BOOKS!G52)</f>
        <v>0</v>
      </c>
      <c r="G52" s="68">
        <f>IFERROR(D52,BOOKS!H52)</f>
        <v>0</v>
      </c>
      <c r="H52" s="41">
        <f>IFERROR(D52,BOOKS!I52)</f>
        <v>0</v>
      </c>
      <c r="I52" s="41">
        <f>IFERROR(D52,BOOKS!J52)</f>
        <v>0</v>
      </c>
      <c r="J52" s="41">
        <f>IFERROR(D52,BOOKS!K52)</f>
        <v>0</v>
      </c>
      <c r="K52" s="41">
        <f>IFERROR(D52,BOOKS!L52)</f>
        <v>0</v>
      </c>
      <c r="L52" s="41">
        <f>IFERROR(D52,BOOKS!M52)</f>
        <v>0</v>
      </c>
    </row>
    <row r="53" spans="2:12">
      <c r="B53" s="162">
        <f t="shared" si="1"/>
        <v>48</v>
      </c>
      <c r="C53" s="73">
        <f>BOOKS!E53</f>
        <v>0</v>
      </c>
      <c r="D53" s="42" t="e">
        <f>VLOOKUP(C53,'2A'!$E$6:$N$1005,10,0)</f>
        <v>#N/A</v>
      </c>
      <c r="E53" s="45">
        <f>IFERROR(D53,BOOKS!F53)</f>
        <v>0</v>
      </c>
      <c r="F53" s="44">
        <f>IFERROR(D53,BOOKS!G53)</f>
        <v>0</v>
      </c>
      <c r="G53" s="67">
        <f>IFERROR(D53,BOOKS!H53)</f>
        <v>0</v>
      </c>
      <c r="H53" s="44">
        <f>IFERROR(D53,BOOKS!I53)</f>
        <v>0</v>
      </c>
      <c r="I53" s="44">
        <f>IFERROR(D53,BOOKS!J53)</f>
        <v>0</v>
      </c>
      <c r="J53" s="44">
        <f>IFERROR(D53,BOOKS!K53)</f>
        <v>0</v>
      </c>
      <c r="K53" s="44">
        <f>IFERROR(D53,BOOKS!L53)</f>
        <v>0</v>
      </c>
      <c r="L53" s="44">
        <f>IFERROR(D53,BOOKS!M53)</f>
        <v>0</v>
      </c>
    </row>
    <row r="54" spans="2:12">
      <c r="B54" s="161">
        <f t="shared" si="1"/>
        <v>49</v>
      </c>
      <c r="C54" s="74">
        <f>BOOKS!E54</f>
        <v>0</v>
      </c>
      <c r="D54" s="42" t="e">
        <f>VLOOKUP(C54,'2A'!$E$6:$N$1005,10,0)</f>
        <v>#N/A</v>
      </c>
      <c r="E54" s="43">
        <f>IFERROR(D54,BOOKS!F54)</f>
        <v>0</v>
      </c>
      <c r="F54" s="41">
        <f>IFERROR(D54,BOOKS!G54)</f>
        <v>0</v>
      </c>
      <c r="G54" s="68">
        <f>IFERROR(D54,BOOKS!H54)</f>
        <v>0</v>
      </c>
      <c r="H54" s="41">
        <f>IFERROR(D54,BOOKS!I54)</f>
        <v>0</v>
      </c>
      <c r="I54" s="41">
        <f>IFERROR(D54,BOOKS!J54)</f>
        <v>0</v>
      </c>
      <c r="J54" s="41">
        <f>IFERROR(D54,BOOKS!K54)</f>
        <v>0</v>
      </c>
      <c r="K54" s="41">
        <f>IFERROR(D54,BOOKS!L54)</f>
        <v>0</v>
      </c>
      <c r="L54" s="41">
        <f>IFERROR(D54,BOOKS!M54)</f>
        <v>0</v>
      </c>
    </row>
    <row r="55" spans="2:12">
      <c r="B55" s="162">
        <f t="shared" si="1"/>
        <v>50</v>
      </c>
      <c r="C55" s="73">
        <f>BOOKS!E55</f>
        <v>0</v>
      </c>
      <c r="D55" s="42" t="e">
        <f>VLOOKUP(C55,'2A'!$E$6:$N$1005,10,0)</f>
        <v>#N/A</v>
      </c>
      <c r="E55" s="45">
        <f>IFERROR(D55,BOOKS!F55)</f>
        <v>0</v>
      </c>
      <c r="F55" s="44">
        <f>IFERROR(D55,BOOKS!G55)</f>
        <v>0</v>
      </c>
      <c r="G55" s="67">
        <f>IFERROR(D55,BOOKS!H55)</f>
        <v>0</v>
      </c>
      <c r="H55" s="44">
        <f>IFERROR(D55,BOOKS!I55)</f>
        <v>0</v>
      </c>
      <c r="I55" s="44">
        <f>IFERROR(D55,BOOKS!J55)</f>
        <v>0</v>
      </c>
      <c r="J55" s="44">
        <f>IFERROR(D55,BOOKS!K55)</f>
        <v>0</v>
      </c>
      <c r="K55" s="44">
        <f>IFERROR(D55,BOOKS!L55)</f>
        <v>0</v>
      </c>
      <c r="L55" s="44">
        <f>IFERROR(D55,BOOKS!M55)</f>
        <v>0</v>
      </c>
    </row>
    <row r="56" spans="2:12">
      <c r="B56" s="161">
        <f t="shared" si="1"/>
        <v>51</v>
      </c>
      <c r="C56" s="74">
        <f>BOOKS!E56</f>
        <v>0</v>
      </c>
      <c r="D56" s="42" t="e">
        <f>VLOOKUP(C56,'2A'!$E$6:$N$1005,10,0)</f>
        <v>#N/A</v>
      </c>
      <c r="E56" s="43">
        <f>IFERROR(D56,BOOKS!F56)</f>
        <v>0</v>
      </c>
      <c r="F56" s="41">
        <f>IFERROR(D56,BOOKS!G56)</f>
        <v>0</v>
      </c>
      <c r="G56" s="68">
        <f>IFERROR(D56,BOOKS!H56)</f>
        <v>0</v>
      </c>
      <c r="H56" s="41">
        <f>IFERROR(D56,BOOKS!I56)</f>
        <v>0</v>
      </c>
      <c r="I56" s="41">
        <f>IFERROR(D56,BOOKS!J56)</f>
        <v>0</v>
      </c>
      <c r="J56" s="41">
        <f>IFERROR(D56,BOOKS!K56)</f>
        <v>0</v>
      </c>
      <c r="K56" s="41">
        <f>IFERROR(D56,BOOKS!L56)</f>
        <v>0</v>
      </c>
      <c r="L56" s="41">
        <f>IFERROR(D56,BOOKS!M56)</f>
        <v>0</v>
      </c>
    </row>
    <row r="57" spans="2:12">
      <c r="B57" s="162">
        <f t="shared" si="1"/>
        <v>52</v>
      </c>
      <c r="C57" s="73">
        <f>BOOKS!E57</f>
        <v>0</v>
      </c>
      <c r="D57" s="42" t="e">
        <f>VLOOKUP(C57,'2A'!$E$6:$N$1005,10,0)</f>
        <v>#N/A</v>
      </c>
      <c r="E57" s="45">
        <f>IFERROR(D57,BOOKS!F57)</f>
        <v>0</v>
      </c>
      <c r="F57" s="44">
        <f>IFERROR(D57,BOOKS!G57)</f>
        <v>0</v>
      </c>
      <c r="G57" s="67">
        <f>IFERROR(D57,BOOKS!H57)</f>
        <v>0</v>
      </c>
      <c r="H57" s="44">
        <f>IFERROR(D57,BOOKS!I57)</f>
        <v>0</v>
      </c>
      <c r="I57" s="44">
        <f>IFERROR(D57,BOOKS!J57)</f>
        <v>0</v>
      </c>
      <c r="J57" s="44">
        <f>IFERROR(D57,BOOKS!K57)</f>
        <v>0</v>
      </c>
      <c r="K57" s="44">
        <f>IFERROR(D57,BOOKS!L57)</f>
        <v>0</v>
      </c>
      <c r="L57" s="44">
        <f>IFERROR(D57,BOOKS!M57)</f>
        <v>0</v>
      </c>
    </row>
    <row r="58" spans="2:12">
      <c r="B58" s="161">
        <f t="shared" si="1"/>
        <v>53</v>
      </c>
      <c r="C58" s="74">
        <f>BOOKS!E58</f>
        <v>0</v>
      </c>
      <c r="D58" s="42" t="e">
        <f>VLOOKUP(C58,'2A'!$E$6:$N$1005,10,0)</f>
        <v>#N/A</v>
      </c>
      <c r="E58" s="43">
        <f>IFERROR(D58,BOOKS!F58)</f>
        <v>0</v>
      </c>
      <c r="F58" s="41">
        <f>IFERROR(D58,BOOKS!G58)</f>
        <v>0</v>
      </c>
      <c r="G58" s="68">
        <f>IFERROR(D58,BOOKS!H58)</f>
        <v>0</v>
      </c>
      <c r="H58" s="41">
        <f>IFERROR(D58,BOOKS!I58)</f>
        <v>0</v>
      </c>
      <c r="I58" s="41">
        <f>IFERROR(D58,BOOKS!J58)</f>
        <v>0</v>
      </c>
      <c r="J58" s="41">
        <f>IFERROR(D58,BOOKS!K58)</f>
        <v>0</v>
      </c>
      <c r="K58" s="41">
        <f>IFERROR(D58,BOOKS!L58)</f>
        <v>0</v>
      </c>
      <c r="L58" s="41">
        <f>IFERROR(D58,BOOKS!M58)</f>
        <v>0</v>
      </c>
    </row>
    <row r="59" spans="2:12">
      <c r="B59" s="162">
        <f t="shared" si="1"/>
        <v>54</v>
      </c>
      <c r="C59" s="73">
        <f>BOOKS!E59</f>
        <v>0</v>
      </c>
      <c r="D59" s="42" t="e">
        <f>VLOOKUP(C59,'2A'!$E$6:$N$1005,10,0)</f>
        <v>#N/A</v>
      </c>
      <c r="E59" s="45">
        <f>IFERROR(D59,BOOKS!F59)</f>
        <v>0</v>
      </c>
      <c r="F59" s="44">
        <f>IFERROR(D59,BOOKS!G59)</f>
        <v>0</v>
      </c>
      <c r="G59" s="67">
        <f>IFERROR(D59,BOOKS!H59)</f>
        <v>0</v>
      </c>
      <c r="H59" s="44">
        <f>IFERROR(D59,BOOKS!I59)</f>
        <v>0</v>
      </c>
      <c r="I59" s="44">
        <f>IFERROR(D59,BOOKS!J59)</f>
        <v>0</v>
      </c>
      <c r="J59" s="44">
        <f>IFERROR(D59,BOOKS!K59)</f>
        <v>0</v>
      </c>
      <c r="K59" s="44">
        <f>IFERROR(D59,BOOKS!L59)</f>
        <v>0</v>
      </c>
      <c r="L59" s="44">
        <f>IFERROR(D59,BOOKS!M59)</f>
        <v>0</v>
      </c>
    </row>
    <row r="60" spans="2:12">
      <c r="B60" s="161">
        <f t="shared" si="1"/>
        <v>55</v>
      </c>
      <c r="C60" s="74">
        <f>BOOKS!E60</f>
        <v>0</v>
      </c>
      <c r="D60" s="42" t="e">
        <f>VLOOKUP(C60,'2A'!$E$6:$N$1005,10,0)</f>
        <v>#N/A</v>
      </c>
      <c r="E60" s="43">
        <f>IFERROR(D60,BOOKS!F60)</f>
        <v>0</v>
      </c>
      <c r="F60" s="41">
        <f>IFERROR(D60,BOOKS!G60)</f>
        <v>0</v>
      </c>
      <c r="G60" s="68">
        <f>IFERROR(D60,BOOKS!H60)</f>
        <v>0</v>
      </c>
      <c r="H60" s="41">
        <f>IFERROR(D60,BOOKS!I60)</f>
        <v>0</v>
      </c>
      <c r="I60" s="41">
        <f>IFERROR(D60,BOOKS!J60)</f>
        <v>0</v>
      </c>
      <c r="J60" s="41">
        <f>IFERROR(D60,BOOKS!K60)</f>
        <v>0</v>
      </c>
      <c r="K60" s="41">
        <f>IFERROR(D60,BOOKS!L60)</f>
        <v>0</v>
      </c>
      <c r="L60" s="41">
        <f>IFERROR(D60,BOOKS!M60)</f>
        <v>0</v>
      </c>
    </row>
    <row r="61" spans="2:12">
      <c r="B61" s="162">
        <f t="shared" si="1"/>
        <v>56</v>
      </c>
      <c r="C61" s="73">
        <f>BOOKS!E61</f>
        <v>0</v>
      </c>
      <c r="D61" s="42" t="e">
        <f>VLOOKUP(C61,'2A'!$E$6:$N$1005,10,0)</f>
        <v>#N/A</v>
      </c>
      <c r="E61" s="45">
        <f>IFERROR(D61,BOOKS!F61)</f>
        <v>0</v>
      </c>
      <c r="F61" s="44">
        <f>IFERROR(D61,BOOKS!G61)</f>
        <v>0</v>
      </c>
      <c r="G61" s="67">
        <f>IFERROR(D61,BOOKS!H61)</f>
        <v>0</v>
      </c>
      <c r="H61" s="44">
        <f>IFERROR(D61,BOOKS!I61)</f>
        <v>0</v>
      </c>
      <c r="I61" s="44">
        <f>IFERROR(D61,BOOKS!J61)</f>
        <v>0</v>
      </c>
      <c r="J61" s="44">
        <f>IFERROR(D61,BOOKS!K61)</f>
        <v>0</v>
      </c>
      <c r="K61" s="44">
        <f>IFERROR(D61,BOOKS!L61)</f>
        <v>0</v>
      </c>
      <c r="L61" s="44">
        <f>IFERROR(D61,BOOKS!M61)</f>
        <v>0</v>
      </c>
    </row>
    <row r="62" spans="2:12">
      <c r="B62" s="161">
        <f t="shared" si="1"/>
        <v>57</v>
      </c>
      <c r="C62" s="74">
        <f>BOOKS!E62</f>
        <v>0</v>
      </c>
      <c r="D62" s="42" t="e">
        <f>VLOOKUP(C62,'2A'!$E$6:$N$1005,10,0)</f>
        <v>#N/A</v>
      </c>
      <c r="E62" s="43">
        <f>IFERROR(D62,BOOKS!F62)</f>
        <v>0</v>
      </c>
      <c r="F62" s="41">
        <f>IFERROR(D62,BOOKS!G62)</f>
        <v>0</v>
      </c>
      <c r="G62" s="68">
        <f>IFERROR(D62,BOOKS!H62)</f>
        <v>0</v>
      </c>
      <c r="H62" s="41">
        <f>IFERROR(D62,BOOKS!I62)</f>
        <v>0</v>
      </c>
      <c r="I62" s="41">
        <f>IFERROR(D62,BOOKS!J62)</f>
        <v>0</v>
      </c>
      <c r="J62" s="41">
        <f>IFERROR(D62,BOOKS!K62)</f>
        <v>0</v>
      </c>
      <c r="K62" s="41">
        <f>IFERROR(D62,BOOKS!L62)</f>
        <v>0</v>
      </c>
      <c r="L62" s="41">
        <f>IFERROR(D62,BOOKS!M62)</f>
        <v>0</v>
      </c>
    </row>
    <row r="63" spans="2:12">
      <c r="B63" s="162">
        <f t="shared" si="1"/>
        <v>58</v>
      </c>
      <c r="C63" s="73">
        <f>BOOKS!E63</f>
        <v>0</v>
      </c>
      <c r="D63" s="42" t="e">
        <f>VLOOKUP(C63,'2A'!$E$6:$N$1005,10,0)</f>
        <v>#N/A</v>
      </c>
      <c r="E63" s="45">
        <f>IFERROR(D63,BOOKS!F63)</f>
        <v>0</v>
      </c>
      <c r="F63" s="44">
        <f>IFERROR(D63,BOOKS!G63)</f>
        <v>0</v>
      </c>
      <c r="G63" s="67">
        <f>IFERROR(D63,BOOKS!H63)</f>
        <v>0</v>
      </c>
      <c r="H63" s="44">
        <f>IFERROR(D63,BOOKS!I63)</f>
        <v>0</v>
      </c>
      <c r="I63" s="44">
        <f>IFERROR(D63,BOOKS!J63)</f>
        <v>0</v>
      </c>
      <c r="J63" s="44">
        <f>IFERROR(D63,BOOKS!K63)</f>
        <v>0</v>
      </c>
      <c r="K63" s="44">
        <f>IFERROR(D63,BOOKS!L63)</f>
        <v>0</v>
      </c>
      <c r="L63" s="44">
        <f>IFERROR(D63,BOOKS!M63)</f>
        <v>0</v>
      </c>
    </row>
    <row r="64" spans="2:12">
      <c r="B64" s="161">
        <f t="shared" si="1"/>
        <v>59</v>
      </c>
      <c r="C64" s="74">
        <f>BOOKS!E64</f>
        <v>0</v>
      </c>
      <c r="D64" s="42" t="e">
        <f>VLOOKUP(C64,'2A'!$E$6:$N$1005,10,0)</f>
        <v>#N/A</v>
      </c>
      <c r="E64" s="43">
        <f>IFERROR(D64,BOOKS!F64)</f>
        <v>0</v>
      </c>
      <c r="F64" s="41">
        <f>IFERROR(D64,BOOKS!G64)</f>
        <v>0</v>
      </c>
      <c r="G64" s="68">
        <f>IFERROR(D64,BOOKS!H64)</f>
        <v>0</v>
      </c>
      <c r="H64" s="41">
        <f>IFERROR(D64,BOOKS!I64)</f>
        <v>0</v>
      </c>
      <c r="I64" s="41">
        <f>IFERROR(D64,BOOKS!J64)</f>
        <v>0</v>
      </c>
      <c r="J64" s="41">
        <f>IFERROR(D64,BOOKS!K64)</f>
        <v>0</v>
      </c>
      <c r="K64" s="41">
        <f>IFERROR(D64,BOOKS!L64)</f>
        <v>0</v>
      </c>
      <c r="L64" s="41">
        <f>IFERROR(D64,BOOKS!M64)</f>
        <v>0</v>
      </c>
    </row>
    <row r="65" spans="2:12">
      <c r="B65" s="162">
        <f t="shared" si="1"/>
        <v>60</v>
      </c>
      <c r="C65" s="73">
        <f>BOOKS!E65</f>
        <v>0</v>
      </c>
      <c r="D65" s="42" t="e">
        <f>VLOOKUP(C65,'2A'!$E$6:$N$1005,10,0)</f>
        <v>#N/A</v>
      </c>
      <c r="E65" s="45">
        <f>IFERROR(D65,BOOKS!F65)</f>
        <v>0</v>
      </c>
      <c r="F65" s="44">
        <f>IFERROR(D65,BOOKS!G65)</f>
        <v>0</v>
      </c>
      <c r="G65" s="67">
        <f>IFERROR(D65,BOOKS!H65)</f>
        <v>0</v>
      </c>
      <c r="H65" s="44">
        <f>IFERROR(D65,BOOKS!I65)</f>
        <v>0</v>
      </c>
      <c r="I65" s="44">
        <f>IFERROR(D65,BOOKS!J65)</f>
        <v>0</v>
      </c>
      <c r="J65" s="44">
        <f>IFERROR(D65,BOOKS!K65)</f>
        <v>0</v>
      </c>
      <c r="K65" s="44">
        <f>IFERROR(D65,BOOKS!L65)</f>
        <v>0</v>
      </c>
      <c r="L65" s="44">
        <f>IFERROR(D65,BOOKS!M65)</f>
        <v>0</v>
      </c>
    </row>
    <row r="66" spans="2:12">
      <c r="B66" s="161">
        <f t="shared" si="1"/>
        <v>61</v>
      </c>
      <c r="C66" s="74">
        <f>BOOKS!E66</f>
        <v>0</v>
      </c>
      <c r="D66" s="42" t="e">
        <f>VLOOKUP(C66,'2A'!$E$6:$N$1005,10,0)</f>
        <v>#N/A</v>
      </c>
      <c r="E66" s="43">
        <f>IFERROR(D66,BOOKS!F66)</f>
        <v>0</v>
      </c>
      <c r="F66" s="41">
        <f>IFERROR(D66,BOOKS!G66)</f>
        <v>0</v>
      </c>
      <c r="G66" s="68">
        <f>IFERROR(D66,BOOKS!H66)</f>
        <v>0</v>
      </c>
      <c r="H66" s="41">
        <f>IFERROR(D66,BOOKS!I66)</f>
        <v>0</v>
      </c>
      <c r="I66" s="41">
        <f>IFERROR(D66,BOOKS!J66)</f>
        <v>0</v>
      </c>
      <c r="J66" s="41">
        <f>IFERROR(D66,BOOKS!K66)</f>
        <v>0</v>
      </c>
      <c r="K66" s="41">
        <f>IFERROR(D66,BOOKS!L66)</f>
        <v>0</v>
      </c>
      <c r="L66" s="41">
        <f>IFERROR(D66,BOOKS!M66)</f>
        <v>0</v>
      </c>
    </row>
    <row r="67" spans="2:12">
      <c r="B67" s="162">
        <f t="shared" si="1"/>
        <v>62</v>
      </c>
      <c r="C67" s="73">
        <f>BOOKS!E67</f>
        <v>0</v>
      </c>
      <c r="D67" s="42" t="e">
        <f>VLOOKUP(C67,'2A'!$E$6:$N$1005,10,0)</f>
        <v>#N/A</v>
      </c>
      <c r="E67" s="45">
        <f>IFERROR(D67,BOOKS!F67)</f>
        <v>0</v>
      </c>
      <c r="F67" s="44">
        <f>IFERROR(D67,BOOKS!G67)</f>
        <v>0</v>
      </c>
      <c r="G67" s="67">
        <f>IFERROR(D67,BOOKS!H67)</f>
        <v>0</v>
      </c>
      <c r="H67" s="44">
        <f>IFERROR(D67,BOOKS!I67)</f>
        <v>0</v>
      </c>
      <c r="I67" s="44">
        <f>IFERROR(D67,BOOKS!J67)</f>
        <v>0</v>
      </c>
      <c r="J67" s="44">
        <f>IFERROR(D67,BOOKS!K67)</f>
        <v>0</v>
      </c>
      <c r="K67" s="44">
        <f>IFERROR(D67,BOOKS!L67)</f>
        <v>0</v>
      </c>
      <c r="L67" s="44">
        <f>IFERROR(D67,BOOKS!M67)</f>
        <v>0</v>
      </c>
    </row>
    <row r="68" spans="2:12">
      <c r="B68" s="161">
        <f t="shared" si="1"/>
        <v>63</v>
      </c>
      <c r="C68" s="74">
        <f>BOOKS!E68</f>
        <v>0</v>
      </c>
      <c r="D68" s="42" t="e">
        <f>VLOOKUP(C68,'2A'!$E$6:$N$1005,10,0)</f>
        <v>#N/A</v>
      </c>
      <c r="E68" s="43">
        <f>IFERROR(D68,BOOKS!F68)</f>
        <v>0</v>
      </c>
      <c r="F68" s="41">
        <f>IFERROR(D68,BOOKS!G68)</f>
        <v>0</v>
      </c>
      <c r="G68" s="68">
        <f>IFERROR(D68,BOOKS!H68)</f>
        <v>0</v>
      </c>
      <c r="H68" s="41">
        <f>IFERROR(D68,BOOKS!I68)</f>
        <v>0</v>
      </c>
      <c r="I68" s="41">
        <f>IFERROR(D68,BOOKS!J68)</f>
        <v>0</v>
      </c>
      <c r="J68" s="41">
        <f>IFERROR(D68,BOOKS!K68)</f>
        <v>0</v>
      </c>
      <c r="K68" s="41">
        <f>IFERROR(D68,BOOKS!L68)</f>
        <v>0</v>
      </c>
      <c r="L68" s="41">
        <f>IFERROR(D68,BOOKS!M68)</f>
        <v>0</v>
      </c>
    </row>
    <row r="69" spans="2:12">
      <c r="B69" s="162">
        <f t="shared" si="1"/>
        <v>64</v>
      </c>
      <c r="C69" s="73">
        <f>BOOKS!E69</f>
        <v>0</v>
      </c>
      <c r="D69" s="42" t="e">
        <f>VLOOKUP(C69,'2A'!$E$6:$N$1005,10,0)</f>
        <v>#N/A</v>
      </c>
      <c r="E69" s="45">
        <f>IFERROR(D69,BOOKS!F69)</f>
        <v>0</v>
      </c>
      <c r="F69" s="44">
        <f>IFERROR(D69,BOOKS!G69)</f>
        <v>0</v>
      </c>
      <c r="G69" s="67">
        <f>IFERROR(D69,BOOKS!H69)</f>
        <v>0</v>
      </c>
      <c r="H69" s="44">
        <f>IFERROR(D69,BOOKS!I69)</f>
        <v>0</v>
      </c>
      <c r="I69" s="44">
        <f>IFERROR(D69,BOOKS!J69)</f>
        <v>0</v>
      </c>
      <c r="J69" s="44">
        <f>IFERROR(D69,BOOKS!K69)</f>
        <v>0</v>
      </c>
      <c r="K69" s="44">
        <f>IFERROR(D69,BOOKS!L69)</f>
        <v>0</v>
      </c>
      <c r="L69" s="44">
        <f>IFERROR(D69,BOOKS!M69)</f>
        <v>0</v>
      </c>
    </row>
    <row r="70" spans="2:12">
      <c r="B70" s="161">
        <f t="shared" si="1"/>
        <v>65</v>
      </c>
      <c r="C70" s="74">
        <f>BOOKS!E70</f>
        <v>0</v>
      </c>
      <c r="D70" s="42" t="e">
        <f>VLOOKUP(C70,'2A'!$E$6:$N$1005,10,0)</f>
        <v>#N/A</v>
      </c>
      <c r="E70" s="43">
        <f>IFERROR(D70,BOOKS!F70)</f>
        <v>0</v>
      </c>
      <c r="F70" s="41">
        <f>IFERROR(D70,BOOKS!G70)</f>
        <v>0</v>
      </c>
      <c r="G70" s="68">
        <f>IFERROR(D70,BOOKS!H70)</f>
        <v>0</v>
      </c>
      <c r="H70" s="41">
        <f>IFERROR(D70,BOOKS!I70)</f>
        <v>0</v>
      </c>
      <c r="I70" s="41">
        <f>IFERROR(D70,BOOKS!J70)</f>
        <v>0</v>
      </c>
      <c r="J70" s="41">
        <f>IFERROR(D70,BOOKS!K70)</f>
        <v>0</v>
      </c>
      <c r="K70" s="41">
        <f>IFERROR(D70,BOOKS!L70)</f>
        <v>0</v>
      </c>
      <c r="L70" s="41">
        <f>IFERROR(D70,BOOKS!M70)</f>
        <v>0</v>
      </c>
    </row>
    <row r="71" spans="2:12">
      <c r="B71" s="162">
        <f t="shared" si="1"/>
        <v>66</v>
      </c>
      <c r="C71" s="73">
        <f>BOOKS!E71</f>
        <v>0</v>
      </c>
      <c r="D71" s="42" t="e">
        <f>VLOOKUP(C71,'2A'!$E$6:$N$1005,10,0)</f>
        <v>#N/A</v>
      </c>
      <c r="E71" s="45">
        <f>IFERROR(D71,BOOKS!F71)</f>
        <v>0</v>
      </c>
      <c r="F71" s="44">
        <f>IFERROR(D71,BOOKS!G71)</f>
        <v>0</v>
      </c>
      <c r="G71" s="67">
        <f>IFERROR(D71,BOOKS!H71)</f>
        <v>0</v>
      </c>
      <c r="H71" s="44">
        <f>IFERROR(D71,BOOKS!I71)</f>
        <v>0</v>
      </c>
      <c r="I71" s="44">
        <f>IFERROR(D71,BOOKS!J71)</f>
        <v>0</v>
      </c>
      <c r="J71" s="44">
        <f>IFERROR(D71,BOOKS!K71)</f>
        <v>0</v>
      </c>
      <c r="K71" s="44">
        <f>IFERROR(D71,BOOKS!L71)</f>
        <v>0</v>
      </c>
      <c r="L71" s="44">
        <f>IFERROR(D71,BOOKS!M71)</f>
        <v>0</v>
      </c>
    </row>
    <row r="72" spans="2:12">
      <c r="B72" s="161">
        <f t="shared" ref="B72:B135" si="2">B71+1</f>
        <v>67</v>
      </c>
      <c r="C72" s="74">
        <f>BOOKS!E72</f>
        <v>0</v>
      </c>
      <c r="D72" s="42" t="e">
        <f>VLOOKUP(C72,'2A'!$E$6:$N$1005,10,0)</f>
        <v>#N/A</v>
      </c>
      <c r="E72" s="43">
        <f>IFERROR(D72,BOOKS!F72)</f>
        <v>0</v>
      </c>
      <c r="F72" s="41">
        <f>IFERROR(D72,BOOKS!G72)</f>
        <v>0</v>
      </c>
      <c r="G72" s="68">
        <f>IFERROR(D72,BOOKS!H72)</f>
        <v>0</v>
      </c>
      <c r="H72" s="41">
        <f>IFERROR(D72,BOOKS!I72)</f>
        <v>0</v>
      </c>
      <c r="I72" s="41">
        <f>IFERROR(D72,BOOKS!J72)</f>
        <v>0</v>
      </c>
      <c r="J72" s="41">
        <f>IFERROR(D72,BOOKS!K72)</f>
        <v>0</v>
      </c>
      <c r="K72" s="41">
        <f>IFERROR(D72,BOOKS!L72)</f>
        <v>0</v>
      </c>
      <c r="L72" s="41">
        <f>IFERROR(D72,BOOKS!M72)</f>
        <v>0</v>
      </c>
    </row>
    <row r="73" spans="2:12">
      <c r="B73" s="162">
        <f t="shared" si="2"/>
        <v>68</v>
      </c>
      <c r="C73" s="73">
        <f>BOOKS!E73</f>
        <v>0</v>
      </c>
      <c r="D73" s="42" t="e">
        <f>VLOOKUP(C73,'2A'!$E$6:$N$1005,10,0)</f>
        <v>#N/A</v>
      </c>
      <c r="E73" s="45">
        <f>IFERROR(D73,BOOKS!F73)</f>
        <v>0</v>
      </c>
      <c r="F73" s="44">
        <f>IFERROR(D73,BOOKS!G73)</f>
        <v>0</v>
      </c>
      <c r="G73" s="67">
        <f>IFERROR(D73,BOOKS!H73)</f>
        <v>0</v>
      </c>
      <c r="H73" s="44">
        <f>IFERROR(D73,BOOKS!I73)</f>
        <v>0</v>
      </c>
      <c r="I73" s="44">
        <f>IFERROR(D73,BOOKS!J73)</f>
        <v>0</v>
      </c>
      <c r="J73" s="44">
        <f>IFERROR(D73,BOOKS!K73)</f>
        <v>0</v>
      </c>
      <c r="K73" s="44">
        <f>IFERROR(D73,BOOKS!L73)</f>
        <v>0</v>
      </c>
      <c r="L73" s="44">
        <f>IFERROR(D73,BOOKS!M73)</f>
        <v>0</v>
      </c>
    </row>
    <row r="74" spans="2:12">
      <c r="B74" s="161">
        <f t="shared" si="2"/>
        <v>69</v>
      </c>
      <c r="C74" s="74">
        <f>BOOKS!E74</f>
        <v>0</v>
      </c>
      <c r="D74" s="42" t="e">
        <f>VLOOKUP(C74,'2A'!$E$6:$N$1005,10,0)</f>
        <v>#N/A</v>
      </c>
      <c r="E74" s="43">
        <f>IFERROR(D74,BOOKS!F74)</f>
        <v>0</v>
      </c>
      <c r="F74" s="41">
        <f>IFERROR(D74,BOOKS!G74)</f>
        <v>0</v>
      </c>
      <c r="G74" s="68">
        <f>IFERROR(D74,BOOKS!H74)</f>
        <v>0</v>
      </c>
      <c r="H74" s="41">
        <f>IFERROR(D74,BOOKS!I74)</f>
        <v>0</v>
      </c>
      <c r="I74" s="41">
        <f>IFERROR(D74,BOOKS!J74)</f>
        <v>0</v>
      </c>
      <c r="J74" s="41">
        <f>IFERROR(D74,BOOKS!K74)</f>
        <v>0</v>
      </c>
      <c r="K74" s="41">
        <f>IFERROR(D74,BOOKS!L74)</f>
        <v>0</v>
      </c>
      <c r="L74" s="41">
        <f>IFERROR(D74,BOOKS!M74)</f>
        <v>0</v>
      </c>
    </row>
    <row r="75" spans="2:12">
      <c r="B75" s="162">
        <f t="shared" si="2"/>
        <v>70</v>
      </c>
      <c r="C75" s="73">
        <f>BOOKS!E75</f>
        <v>0</v>
      </c>
      <c r="D75" s="42" t="e">
        <f>VLOOKUP(C75,'2A'!$E$6:$N$1005,10,0)</f>
        <v>#N/A</v>
      </c>
      <c r="E75" s="45">
        <f>IFERROR(D75,BOOKS!F75)</f>
        <v>0</v>
      </c>
      <c r="F75" s="44">
        <f>IFERROR(D75,BOOKS!G75)</f>
        <v>0</v>
      </c>
      <c r="G75" s="67">
        <f>IFERROR(D75,BOOKS!H75)</f>
        <v>0</v>
      </c>
      <c r="H75" s="44">
        <f>IFERROR(D75,BOOKS!I75)</f>
        <v>0</v>
      </c>
      <c r="I75" s="44">
        <f>IFERROR(D75,BOOKS!J75)</f>
        <v>0</v>
      </c>
      <c r="J75" s="44">
        <f>IFERROR(D75,BOOKS!K75)</f>
        <v>0</v>
      </c>
      <c r="K75" s="44">
        <f>IFERROR(D75,BOOKS!L75)</f>
        <v>0</v>
      </c>
      <c r="L75" s="44">
        <f>IFERROR(D75,BOOKS!M75)</f>
        <v>0</v>
      </c>
    </row>
    <row r="76" spans="2:12">
      <c r="B76" s="161">
        <f t="shared" si="2"/>
        <v>71</v>
      </c>
      <c r="C76" s="74">
        <f>BOOKS!E76</f>
        <v>0</v>
      </c>
      <c r="D76" s="42" t="e">
        <f>VLOOKUP(C76,'2A'!$E$6:$N$1005,10,0)</f>
        <v>#N/A</v>
      </c>
      <c r="E76" s="43">
        <f>IFERROR(D76,BOOKS!F76)</f>
        <v>0</v>
      </c>
      <c r="F76" s="41">
        <f>IFERROR(D76,BOOKS!G76)</f>
        <v>0</v>
      </c>
      <c r="G76" s="68">
        <f>IFERROR(D76,BOOKS!H76)</f>
        <v>0</v>
      </c>
      <c r="H76" s="41">
        <f>IFERROR(D76,BOOKS!I76)</f>
        <v>0</v>
      </c>
      <c r="I76" s="41">
        <f>IFERROR(D76,BOOKS!J76)</f>
        <v>0</v>
      </c>
      <c r="J76" s="41">
        <f>IFERROR(D76,BOOKS!K76)</f>
        <v>0</v>
      </c>
      <c r="K76" s="41">
        <f>IFERROR(D76,BOOKS!L76)</f>
        <v>0</v>
      </c>
      <c r="L76" s="41">
        <f>IFERROR(D76,BOOKS!M76)</f>
        <v>0</v>
      </c>
    </row>
    <row r="77" spans="2:12">
      <c r="B77" s="162">
        <f t="shared" si="2"/>
        <v>72</v>
      </c>
      <c r="C77" s="73">
        <f>BOOKS!E77</f>
        <v>0</v>
      </c>
      <c r="D77" s="42" t="e">
        <f>VLOOKUP(C77,'2A'!$E$6:$N$1005,10,0)</f>
        <v>#N/A</v>
      </c>
      <c r="E77" s="45">
        <f>IFERROR(D77,BOOKS!F77)</f>
        <v>0</v>
      </c>
      <c r="F77" s="44">
        <f>IFERROR(D77,BOOKS!G77)</f>
        <v>0</v>
      </c>
      <c r="G77" s="67">
        <f>IFERROR(D77,BOOKS!H77)</f>
        <v>0</v>
      </c>
      <c r="H77" s="44">
        <f>IFERROR(D77,BOOKS!I77)</f>
        <v>0</v>
      </c>
      <c r="I77" s="44">
        <f>IFERROR(D77,BOOKS!J77)</f>
        <v>0</v>
      </c>
      <c r="J77" s="44">
        <f>IFERROR(D77,BOOKS!K77)</f>
        <v>0</v>
      </c>
      <c r="K77" s="44">
        <f>IFERROR(D77,BOOKS!L77)</f>
        <v>0</v>
      </c>
      <c r="L77" s="44">
        <f>IFERROR(D77,BOOKS!M77)</f>
        <v>0</v>
      </c>
    </row>
    <row r="78" spans="2:12">
      <c r="B78" s="161">
        <f t="shared" si="2"/>
        <v>73</v>
      </c>
      <c r="C78" s="74">
        <f>BOOKS!E78</f>
        <v>0</v>
      </c>
      <c r="D78" s="42" t="e">
        <f>VLOOKUP(C78,'2A'!$E$6:$N$1005,10,0)</f>
        <v>#N/A</v>
      </c>
      <c r="E78" s="43">
        <f>IFERROR(D78,BOOKS!F78)</f>
        <v>0</v>
      </c>
      <c r="F78" s="41">
        <f>IFERROR(D78,BOOKS!G78)</f>
        <v>0</v>
      </c>
      <c r="G78" s="68">
        <f>IFERROR(D78,BOOKS!H78)</f>
        <v>0</v>
      </c>
      <c r="H78" s="41">
        <f>IFERROR(D78,BOOKS!I78)</f>
        <v>0</v>
      </c>
      <c r="I78" s="41">
        <f>IFERROR(D78,BOOKS!J78)</f>
        <v>0</v>
      </c>
      <c r="J78" s="41">
        <f>IFERROR(D78,BOOKS!K78)</f>
        <v>0</v>
      </c>
      <c r="K78" s="41">
        <f>IFERROR(D78,BOOKS!L78)</f>
        <v>0</v>
      </c>
      <c r="L78" s="41">
        <f>IFERROR(D78,BOOKS!M78)</f>
        <v>0</v>
      </c>
    </row>
    <row r="79" spans="2:12">
      <c r="B79" s="162">
        <f t="shared" si="2"/>
        <v>74</v>
      </c>
      <c r="C79" s="73">
        <f>BOOKS!E79</f>
        <v>0</v>
      </c>
      <c r="D79" s="42" t="e">
        <f>VLOOKUP(C79,'2A'!$E$6:$N$1005,10,0)</f>
        <v>#N/A</v>
      </c>
      <c r="E79" s="45">
        <f>IFERROR(D79,BOOKS!F79)</f>
        <v>0</v>
      </c>
      <c r="F79" s="44">
        <f>IFERROR(D79,BOOKS!G79)</f>
        <v>0</v>
      </c>
      <c r="G79" s="67">
        <f>IFERROR(D79,BOOKS!H79)</f>
        <v>0</v>
      </c>
      <c r="H79" s="44">
        <f>IFERROR(D79,BOOKS!I79)</f>
        <v>0</v>
      </c>
      <c r="I79" s="44">
        <f>IFERROR(D79,BOOKS!J79)</f>
        <v>0</v>
      </c>
      <c r="J79" s="44">
        <f>IFERROR(D79,BOOKS!K79)</f>
        <v>0</v>
      </c>
      <c r="K79" s="44">
        <f>IFERROR(D79,BOOKS!L79)</f>
        <v>0</v>
      </c>
      <c r="L79" s="44">
        <f>IFERROR(D79,BOOKS!M79)</f>
        <v>0</v>
      </c>
    </row>
    <row r="80" spans="2:12">
      <c r="B80" s="161">
        <f t="shared" si="2"/>
        <v>75</v>
      </c>
      <c r="C80" s="74">
        <f>BOOKS!E80</f>
        <v>0</v>
      </c>
      <c r="D80" s="42" t="e">
        <f>VLOOKUP(C80,'2A'!$E$6:$N$1005,10,0)</f>
        <v>#N/A</v>
      </c>
      <c r="E80" s="43">
        <f>IFERROR(D80,BOOKS!F80)</f>
        <v>0</v>
      </c>
      <c r="F80" s="41">
        <f>IFERROR(D80,BOOKS!G80)</f>
        <v>0</v>
      </c>
      <c r="G80" s="68">
        <f>IFERROR(D80,BOOKS!H80)</f>
        <v>0</v>
      </c>
      <c r="H80" s="41">
        <f>IFERROR(D80,BOOKS!I80)</f>
        <v>0</v>
      </c>
      <c r="I80" s="41">
        <f>IFERROR(D80,BOOKS!J80)</f>
        <v>0</v>
      </c>
      <c r="J80" s="41">
        <f>IFERROR(D80,BOOKS!K80)</f>
        <v>0</v>
      </c>
      <c r="K80" s="41">
        <f>IFERROR(D80,BOOKS!L80)</f>
        <v>0</v>
      </c>
      <c r="L80" s="41">
        <f>IFERROR(D80,BOOKS!M80)</f>
        <v>0</v>
      </c>
    </row>
    <row r="81" spans="2:12">
      <c r="B81" s="162">
        <f t="shared" si="2"/>
        <v>76</v>
      </c>
      <c r="C81" s="73">
        <f>BOOKS!E81</f>
        <v>0</v>
      </c>
      <c r="D81" s="42" t="e">
        <f>VLOOKUP(C81,'2A'!$E$6:$N$1005,10,0)</f>
        <v>#N/A</v>
      </c>
      <c r="E81" s="45">
        <f>IFERROR(D81,BOOKS!F81)</f>
        <v>0</v>
      </c>
      <c r="F81" s="44">
        <f>IFERROR(D81,BOOKS!G81)</f>
        <v>0</v>
      </c>
      <c r="G81" s="67">
        <f>IFERROR(D81,BOOKS!H81)</f>
        <v>0</v>
      </c>
      <c r="H81" s="44">
        <f>IFERROR(D81,BOOKS!I81)</f>
        <v>0</v>
      </c>
      <c r="I81" s="44">
        <f>IFERROR(D81,BOOKS!J81)</f>
        <v>0</v>
      </c>
      <c r="J81" s="44">
        <f>IFERROR(D81,BOOKS!K81)</f>
        <v>0</v>
      </c>
      <c r="K81" s="44">
        <f>IFERROR(D81,BOOKS!L81)</f>
        <v>0</v>
      </c>
      <c r="L81" s="44">
        <f>IFERROR(D81,BOOKS!M81)</f>
        <v>0</v>
      </c>
    </row>
    <row r="82" spans="2:12">
      <c r="B82" s="161">
        <f t="shared" si="2"/>
        <v>77</v>
      </c>
      <c r="C82" s="74">
        <f>BOOKS!E82</f>
        <v>0</v>
      </c>
      <c r="D82" s="42" t="e">
        <f>VLOOKUP(C82,'2A'!$E$6:$N$1005,10,0)</f>
        <v>#N/A</v>
      </c>
      <c r="E82" s="43">
        <f>IFERROR(D82,BOOKS!F82)</f>
        <v>0</v>
      </c>
      <c r="F82" s="41">
        <f>IFERROR(D82,BOOKS!G82)</f>
        <v>0</v>
      </c>
      <c r="G82" s="68">
        <f>IFERROR(D82,BOOKS!H82)</f>
        <v>0</v>
      </c>
      <c r="H82" s="41">
        <f>IFERROR(D82,BOOKS!I82)</f>
        <v>0</v>
      </c>
      <c r="I82" s="41">
        <f>IFERROR(D82,BOOKS!J82)</f>
        <v>0</v>
      </c>
      <c r="J82" s="41">
        <f>IFERROR(D82,BOOKS!K82)</f>
        <v>0</v>
      </c>
      <c r="K82" s="41">
        <f>IFERROR(D82,BOOKS!L82)</f>
        <v>0</v>
      </c>
      <c r="L82" s="41">
        <f>IFERROR(D82,BOOKS!M82)</f>
        <v>0</v>
      </c>
    </row>
    <row r="83" spans="2:12">
      <c r="B83" s="162">
        <f t="shared" si="2"/>
        <v>78</v>
      </c>
      <c r="C83" s="73">
        <f>BOOKS!E83</f>
        <v>0</v>
      </c>
      <c r="D83" s="42" t="e">
        <f>VLOOKUP(C83,'2A'!$E$6:$N$1005,10,0)</f>
        <v>#N/A</v>
      </c>
      <c r="E83" s="45">
        <f>IFERROR(D83,BOOKS!F83)</f>
        <v>0</v>
      </c>
      <c r="F83" s="44">
        <f>IFERROR(D83,BOOKS!G83)</f>
        <v>0</v>
      </c>
      <c r="G83" s="67">
        <f>IFERROR(D83,BOOKS!H83)</f>
        <v>0</v>
      </c>
      <c r="H83" s="44">
        <f>IFERROR(D83,BOOKS!I83)</f>
        <v>0</v>
      </c>
      <c r="I83" s="44">
        <f>IFERROR(D83,BOOKS!J83)</f>
        <v>0</v>
      </c>
      <c r="J83" s="44">
        <f>IFERROR(D83,BOOKS!K83)</f>
        <v>0</v>
      </c>
      <c r="K83" s="44">
        <f>IFERROR(D83,BOOKS!L83)</f>
        <v>0</v>
      </c>
      <c r="L83" s="44">
        <f>IFERROR(D83,BOOKS!M83)</f>
        <v>0</v>
      </c>
    </row>
    <row r="84" spans="2:12">
      <c r="B84" s="161">
        <f t="shared" si="2"/>
        <v>79</v>
      </c>
      <c r="C84" s="74">
        <f>BOOKS!E84</f>
        <v>0</v>
      </c>
      <c r="D84" s="42" t="e">
        <f>VLOOKUP(C84,'2A'!$E$6:$N$1005,10,0)</f>
        <v>#N/A</v>
      </c>
      <c r="E84" s="43">
        <f>IFERROR(D84,BOOKS!F84)</f>
        <v>0</v>
      </c>
      <c r="F84" s="41">
        <f>IFERROR(D84,BOOKS!G84)</f>
        <v>0</v>
      </c>
      <c r="G84" s="68">
        <f>IFERROR(D84,BOOKS!H84)</f>
        <v>0</v>
      </c>
      <c r="H84" s="41">
        <f>IFERROR(D84,BOOKS!I84)</f>
        <v>0</v>
      </c>
      <c r="I84" s="41">
        <f>IFERROR(D84,BOOKS!J84)</f>
        <v>0</v>
      </c>
      <c r="J84" s="41">
        <f>IFERROR(D84,BOOKS!K84)</f>
        <v>0</v>
      </c>
      <c r="K84" s="41">
        <f>IFERROR(D84,BOOKS!L84)</f>
        <v>0</v>
      </c>
      <c r="L84" s="41">
        <f>IFERROR(D84,BOOKS!M84)</f>
        <v>0</v>
      </c>
    </row>
    <row r="85" spans="2:12">
      <c r="B85" s="162">
        <f t="shared" si="2"/>
        <v>80</v>
      </c>
      <c r="C85" s="73">
        <f>BOOKS!E85</f>
        <v>0</v>
      </c>
      <c r="D85" s="42" t="e">
        <f>VLOOKUP(C85,'2A'!$E$6:$N$1005,10,0)</f>
        <v>#N/A</v>
      </c>
      <c r="E85" s="45">
        <f>IFERROR(D85,BOOKS!F85)</f>
        <v>0</v>
      </c>
      <c r="F85" s="44">
        <f>IFERROR(D85,BOOKS!G85)</f>
        <v>0</v>
      </c>
      <c r="G85" s="67">
        <f>IFERROR(D85,BOOKS!H85)</f>
        <v>0</v>
      </c>
      <c r="H85" s="44">
        <f>IFERROR(D85,BOOKS!I85)</f>
        <v>0</v>
      </c>
      <c r="I85" s="44">
        <f>IFERROR(D85,BOOKS!J85)</f>
        <v>0</v>
      </c>
      <c r="J85" s="44">
        <f>IFERROR(D85,BOOKS!K85)</f>
        <v>0</v>
      </c>
      <c r="K85" s="44">
        <f>IFERROR(D85,BOOKS!L85)</f>
        <v>0</v>
      </c>
      <c r="L85" s="44">
        <f>IFERROR(D85,BOOKS!M85)</f>
        <v>0</v>
      </c>
    </row>
    <row r="86" spans="2:12">
      <c r="B86" s="161">
        <f t="shared" si="2"/>
        <v>81</v>
      </c>
      <c r="C86" s="74">
        <f>BOOKS!E86</f>
        <v>0</v>
      </c>
      <c r="D86" s="42" t="e">
        <f>VLOOKUP(C86,'2A'!$E$6:$N$1005,10,0)</f>
        <v>#N/A</v>
      </c>
      <c r="E86" s="43">
        <f>IFERROR(D86,BOOKS!F86)</f>
        <v>0</v>
      </c>
      <c r="F86" s="41">
        <f>IFERROR(D86,BOOKS!G86)</f>
        <v>0</v>
      </c>
      <c r="G86" s="68">
        <f>IFERROR(D86,BOOKS!H86)</f>
        <v>0</v>
      </c>
      <c r="H86" s="41">
        <f>IFERROR(D86,BOOKS!I86)</f>
        <v>0</v>
      </c>
      <c r="I86" s="41">
        <f>IFERROR(D86,BOOKS!J86)</f>
        <v>0</v>
      </c>
      <c r="J86" s="41">
        <f>IFERROR(D86,BOOKS!K86)</f>
        <v>0</v>
      </c>
      <c r="K86" s="41">
        <f>IFERROR(D86,BOOKS!L86)</f>
        <v>0</v>
      </c>
      <c r="L86" s="41">
        <f>IFERROR(D86,BOOKS!M86)</f>
        <v>0</v>
      </c>
    </row>
    <row r="87" spans="2:12">
      <c r="B87" s="162">
        <f t="shared" si="2"/>
        <v>82</v>
      </c>
      <c r="C87" s="73">
        <f>BOOKS!E87</f>
        <v>0</v>
      </c>
      <c r="D87" s="42" t="e">
        <f>VLOOKUP(C87,'2A'!$E$6:$N$1005,10,0)</f>
        <v>#N/A</v>
      </c>
      <c r="E87" s="45">
        <f>IFERROR(D87,BOOKS!F87)</f>
        <v>0</v>
      </c>
      <c r="F87" s="44">
        <f>IFERROR(D87,BOOKS!G87)</f>
        <v>0</v>
      </c>
      <c r="G87" s="67">
        <f>IFERROR(D87,BOOKS!H87)</f>
        <v>0</v>
      </c>
      <c r="H87" s="44">
        <f>IFERROR(D87,BOOKS!I87)</f>
        <v>0</v>
      </c>
      <c r="I87" s="44">
        <f>IFERROR(D87,BOOKS!J87)</f>
        <v>0</v>
      </c>
      <c r="J87" s="44">
        <f>IFERROR(D87,BOOKS!K87)</f>
        <v>0</v>
      </c>
      <c r="K87" s="44">
        <f>IFERROR(D87,BOOKS!L87)</f>
        <v>0</v>
      </c>
      <c r="L87" s="44">
        <f>IFERROR(D87,BOOKS!M87)</f>
        <v>0</v>
      </c>
    </row>
    <row r="88" spans="2:12">
      <c r="B88" s="161">
        <f t="shared" si="2"/>
        <v>83</v>
      </c>
      <c r="C88" s="74">
        <f>BOOKS!E88</f>
        <v>0</v>
      </c>
      <c r="D88" s="42" t="e">
        <f>VLOOKUP(C88,'2A'!$E$6:$N$1005,10,0)</f>
        <v>#N/A</v>
      </c>
      <c r="E88" s="43">
        <f>IFERROR(D88,BOOKS!F88)</f>
        <v>0</v>
      </c>
      <c r="F88" s="41">
        <f>IFERROR(D88,BOOKS!G88)</f>
        <v>0</v>
      </c>
      <c r="G88" s="68">
        <f>IFERROR(D88,BOOKS!H88)</f>
        <v>0</v>
      </c>
      <c r="H88" s="41">
        <f>IFERROR(D88,BOOKS!I88)</f>
        <v>0</v>
      </c>
      <c r="I88" s="41">
        <f>IFERROR(D88,BOOKS!J88)</f>
        <v>0</v>
      </c>
      <c r="J88" s="41">
        <f>IFERROR(D88,BOOKS!K88)</f>
        <v>0</v>
      </c>
      <c r="K88" s="41">
        <f>IFERROR(D88,BOOKS!L88)</f>
        <v>0</v>
      </c>
      <c r="L88" s="41">
        <f>IFERROR(D88,BOOKS!M88)</f>
        <v>0</v>
      </c>
    </row>
    <row r="89" spans="2:12">
      <c r="B89" s="162">
        <f t="shared" si="2"/>
        <v>84</v>
      </c>
      <c r="C89" s="73">
        <f>BOOKS!E89</f>
        <v>0</v>
      </c>
      <c r="D89" s="42" t="e">
        <f>VLOOKUP(C89,'2A'!$E$6:$N$1005,10,0)</f>
        <v>#N/A</v>
      </c>
      <c r="E89" s="45">
        <f>IFERROR(D89,BOOKS!F89)</f>
        <v>0</v>
      </c>
      <c r="F89" s="44">
        <f>IFERROR(D89,BOOKS!G89)</f>
        <v>0</v>
      </c>
      <c r="G89" s="67">
        <f>IFERROR(D89,BOOKS!H89)</f>
        <v>0</v>
      </c>
      <c r="H89" s="44">
        <f>IFERROR(D89,BOOKS!I89)</f>
        <v>0</v>
      </c>
      <c r="I89" s="44">
        <f>IFERROR(D89,BOOKS!J89)</f>
        <v>0</v>
      </c>
      <c r="J89" s="44">
        <f>IFERROR(D89,BOOKS!K89)</f>
        <v>0</v>
      </c>
      <c r="K89" s="44">
        <f>IFERROR(D89,BOOKS!L89)</f>
        <v>0</v>
      </c>
      <c r="L89" s="44">
        <f>IFERROR(D89,BOOKS!M89)</f>
        <v>0</v>
      </c>
    </row>
    <row r="90" spans="2:12">
      <c r="B90" s="161">
        <f t="shared" si="2"/>
        <v>85</v>
      </c>
      <c r="C90" s="74">
        <f>BOOKS!E90</f>
        <v>0</v>
      </c>
      <c r="D90" s="42" t="e">
        <f>VLOOKUP(C90,'2A'!$E$6:$N$1005,10,0)</f>
        <v>#N/A</v>
      </c>
      <c r="E90" s="43">
        <f>IFERROR(D90,BOOKS!F90)</f>
        <v>0</v>
      </c>
      <c r="F90" s="41">
        <f>IFERROR(D90,BOOKS!G90)</f>
        <v>0</v>
      </c>
      <c r="G90" s="68">
        <f>IFERROR(D90,BOOKS!H90)</f>
        <v>0</v>
      </c>
      <c r="H90" s="41">
        <f>IFERROR(D90,BOOKS!I90)</f>
        <v>0</v>
      </c>
      <c r="I90" s="41">
        <f>IFERROR(D90,BOOKS!J90)</f>
        <v>0</v>
      </c>
      <c r="J90" s="41">
        <f>IFERROR(D90,BOOKS!K90)</f>
        <v>0</v>
      </c>
      <c r="K90" s="41">
        <f>IFERROR(D90,BOOKS!L90)</f>
        <v>0</v>
      </c>
      <c r="L90" s="41">
        <f>IFERROR(D90,BOOKS!M90)</f>
        <v>0</v>
      </c>
    </row>
    <row r="91" spans="2:12">
      <c r="B91" s="162">
        <f t="shared" si="2"/>
        <v>86</v>
      </c>
      <c r="C91" s="73">
        <f>BOOKS!E91</f>
        <v>0</v>
      </c>
      <c r="D91" s="42" t="e">
        <f>VLOOKUP(C91,'2A'!$E$6:$N$1005,10,0)</f>
        <v>#N/A</v>
      </c>
      <c r="E91" s="45">
        <f>IFERROR(D91,BOOKS!F91)</f>
        <v>0</v>
      </c>
      <c r="F91" s="44">
        <f>IFERROR(D91,BOOKS!G91)</f>
        <v>0</v>
      </c>
      <c r="G91" s="67">
        <f>IFERROR(D91,BOOKS!H91)</f>
        <v>0</v>
      </c>
      <c r="H91" s="44">
        <f>IFERROR(D91,BOOKS!I91)</f>
        <v>0</v>
      </c>
      <c r="I91" s="44">
        <f>IFERROR(D91,BOOKS!J91)</f>
        <v>0</v>
      </c>
      <c r="J91" s="44">
        <f>IFERROR(D91,BOOKS!K91)</f>
        <v>0</v>
      </c>
      <c r="K91" s="44">
        <f>IFERROR(D91,BOOKS!L91)</f>
        <v>0</v>
      </c>
      <c r="L91" s="44">
        <f>IFERROR(D91,BOOKS!M91)</f>
        <v>0</v>
      </c>
    </row>
    <row r="92" spans="2:12">
      <c r="B92" s="161">
        <f t="shared" si="2"/>
        <v>87</v>
      </c>
      <c r="C92" s="74">
        <f>BOOKS!E92</f>
        <v>0</v>
      </c>
      <c r="D92" s="42" t="e">
        <f>VLOOKUP(C92,'2A'!$E$6:$N$1005,10,0)</f>
        <v>#N/A</v>
      </c>
      <c r="E92" s="43">
        <f>IFERROR(D92,BOOKS!F92)</f>
        <v>0</v>
      </c>
      <c r="F92" s="41">
        <f>IFERROR(D92,BOOKS!G92)</f>
        <v>0</v>
      </c>
      <c r="G92" s="68">
        <f>IFERROR(D92,BOOKS!H92)</f>
        <v>0</v>
      </c>
      <c r="H92" s="41">
        <f>IFERROR(D92,BOOKS!I92)</f>
        <v>0</v>
      </c>
      <c r="I92" s="41">
        <f>IFERROR(D92,BOOKS!J92)</f>
        <v>0</v>
      </c>
      <c r="J92" s="41">
        <f>IFERROR(D92,BOOKS!K92)</f>
        <v>0</v>
      </c>
      <c r="K92" s="41">
        <f>IFERROR(D92,BOOKS!L92)</f>
        <v>0</v>
      </c>
      <c r="L92" s="41">
        <f>IFERROR(D92,BOOKS!M92)</f>
        <v>0</v>
      </c>
    </row>
    <row r="93" spans="2:12">
      <c r="B93" s="162">
        <f t="shared" si="2"/>
        <v>88</v>
      </c>
      <c r="C93" s="73">
        <f>BOOKS!E93</f>
        <v>0</v>
      </c>
      <c r="D93" s="42" t="e">
        <f>VLOOKUP(C93,'2A'!$E$6:$N$1005,10,0)</f>
        <v>#N/A</v>
      </c>
      <c r="E93" s="45">
        <f>IFERROR(D93,BOOKS!F93)</f>
        <v>0</v>
      </c>
      <c r="F93" s="44">
        <f>IFERROR(D93,BOOKS!G93)</f>
        <v>0</v>
      </c>
      <c r="G93" s="67">
        <f>IFERROR(D93,BOOKS!H93)</f>
        <v>0</v>
      </c>
      <c r="H93" s="44">
        <f>IFERROR(D93,BOOKS!I93)</f>
        <v>0</v>
      </c>
      <c r="I93" s="44">
        <f>IFERROR(D93,BOOKS!J93)</f>
        <v>0</v>
      </c>
      <c r="J93" s="44">
        <f>IFERROR(D93,BOOKS!K93)</f>
        <v>0</v>
      </c>
      <c r="K93" s="44">
        <f>IFERROR(D93,BOOKS!L93)</f>
        <v>0</v>
      </c>
      <c r="L93" s="44">
        <f>IFERROR(D93,BOOKS!M93)</f>
        <v>0</v>
      </c>
    </row>
    <row r="94" spans="2:12">
      <c r="B94" s="161">
        <f t="shared" si="2"/>
        <v>89</v>
      </c>
      <c r="C94" s="74">
        <f>BOOKS!E94</f>
        <v>0</v>
      </c>
      <c r="D94" s="42" t="e">
        <f>VLOOKUP(C94,'2A'!$E$6:$N$1005,10,0)</f>
        <v>#N/A</v>
      </c>
      <c r="E94" s="43">
        <f>IFERROR(D94,BOOKS!F94)</f>
        <v>0</v>
      </c>
      <c r="F94" s="41">
        <f>IFERROR(D94,BOOKS!G94)</f>
        <v>0</v>
      </c>
      <c r="G94" s="68">
        <f>IFERROR(D94,BOOKS!H94)</f>
        <v>0</v>
      </c>
      <c r="H94" s="41">
        <f>IFERROR(D94,BOOKS!I94)</f>
        <v>0</v>
      </c>
      <c r="I94" s="41">
        <f>IFERROR(D94,BOOKS!J94)</f>
        <v>0</v>
      </c>
      <c r="J94" s="41">
        <f>IFERROR(D94,BOOKS!K94)</f>
        <v>0</v>
      </c>
      <c r="K94" s="41">
        <f>IFERROR(D94,BOOKS!L94)</f>
        <v>0</v>
      </c>
      <c r="L94" s="41">
        <f>IFERROR(D94,BOOKS!M94)</f>
        <v>0</v>
      </c>
    </row>
    <row r="95" spans="2:12">
      <c r="B95" s="162">
        <f t="shared" si="2"/>
        <v>90</v>
      </c>
      <c r="C95" s="73">
        <f>BOOKS!E95</f>
        <v>0</v>
      </c>
      <c r="D95" s="42" t="e">
        <f>VLOOKUP(C95,'2A'!$E$6:$N$1005,10,0)</f>
        <v>#N/A</v>
      </c>
      <c r="E95" s="45">
        <f>IFERROR(D95,BOOKS!F95)</f>
        <v>0</v>
      </c>
      <c r="F95" s="44">
        <f>IFERROR(D95,BOOKS!G95)</f>
        <v>0</v>
      </c>
      <c r="G95" s="67">
        <f>IFERROR(D95,BOOKS!H95)</f>
        <v>0</v>
      </c>
      <c r="H95" s="44">
        <f>IFERROR(D95,BOOKS!I95)</f>
        <v>0</v>
      </c>
      <c r="I95" s="44">
        <f>IFERROR(D95,BOOKS!J95)</f>
        <v>0</v>
      </c>
      <c r="J95" s="44">
        <f>IFERROR(D95,BOOKS!K95)</f>
        <v>0</v>
      </c>
      <c r="K95" s="44">
        <f>IFERROR(D95,BOOKS!L95)</f>
        <v>0</v>
      </c>
      <c r="L95" s="44">
        <f>IFERROR(D95,BOOKS!M95)</f>
        <v>0</v>
      </c>
    </row>
    <row r="96" spans="2:12">
      <c r="B96" s="161">
        <f t="shared" si="2"/>
        <v>91</v>
      </c>
      <c r="C96" s="74">
        <f>BOOKS!E96</f>
        <v>0</v>
      </c>
      <c r="D96" s="42" t="e">
        <f>VLOOKUP(C96,'2A'!$E$6:$N$1005,10,0)</f>
        <v>#N/A</v>
      </c>
      <c r="E96" s="43">
        <f>IFERROR(D96,BOOKS!F96)</f>
        <v>0</v>
      </c>
      <c r="F96" s="41">
        <f>IFERROR(D96,BOOKS!G96)</f>
        <v>0</v>
      </c>
      <c r="G96" s="68">
        <f>IFERROR(D96,BOOKS!H96)</f>
        <v>0</v>
      </c>
      <c r="H96" s="41">
        <f>IFERROR(D96,BOOKS!I96)</f>
        <v>0</v>
      </c>
      <c r="I96" s="41">
        <f>IFERROR(D96,BOOKS!J96)</f>
        <v>0</v>
      </c>
      <c r="J96" s="41">
        <f>IFERROR(D96,BOOKS!K96)</f>
        <v>0</v>
      </c>
      <c r="K96" s="41">
        <f>IFERROR(D96,BOOKS!L96)</f>
        <v>0</v>
      </c>
      <c r="L96" s="41">
        <f>IFERROR(D96,BOOKS!M96)</f>
        <v>0</v>
      </c>
    </row>
    <row r="97" spans="2:12">
      <c r="B97" s="162">
        <f t="shared" si="2"/>
        <v>92</v>
      </c>
      <c r="C97" s="73">
        <f>BOOKS!E97</f>
        <v>0</v>
      </c>
      <c r="D97" s="42" t="e">
        <f>VLOOKUP(C97,'2A'!$E$6:$N$1005,10,0)</f>
        <v>#N/A</v>
      </c>
      <c r="E97" s="45">
        <f>IFERROR(D97,BOOKS!F97)</f>
        <v>0</v>
      </c>
      <c r="F97" s="44">
        <f>IFERROR(D97,BOOKS!G97)</f>
        <v>0</v>
      </c>
      <c r="G97" s="67">
        <f>IFERROR(D97,BOOKS!H97)</f>
        <v>0</v>
      </c>
      <c r="H97" s="44">
        <f>IFERROR(D97,BOOKS!I97)</f>
        <v>0</v>
      </c>
      <c r="I97" s="44">
        <f>IFERROR(D97,BOOKS!J97)</f>
        <v>0</v>
      </c>
      <c r="J97" s="44">
        <f>IFERROR(D97,BOOKS!K97)</f>
        <v>0</v>
      </c>
      <c r="K97" s="44">
        <f>IFERROR(D97,BOOKS!L97)</f>
        <v>0</v>
      </c>
      <c r="L97" s="44">
        <f>IFERROR(D97,BOOKS!M97)</f>
        <v>0</v>
      </c>
    </row>
    <row r="98" spans="2:12">
      <c r="B98" s="161">
        <f t="shared" si="2"/>
        <v>93</v>
      </c>
      <c r="C98" s="74">
        <f>BOOKS!E98</f>
        <v>0</v>
      </c>
      <c r="D98" s="42" t="e">
        <f>VLOOKUP(C98,'2A'!$E$6:$N$1005,10,0)</f>
        <v>#N/A</v>
      </c>
      <c r="E98" s="43">
        <f>IFERROR(D98,BOOKS!F98)</f>
        <v>0</v>
      </c>
      <c r="F98" s="41">
        <f>IFERROR(D98,BOOKS!G98)</f>
        <v>0</v>
      </c>
      <c r="G98" s="68">
        <f>IFERROR(D98,BOOKS!H98)</f>
        <v>0</v>
      </c>
      <c r="H98" s="41">
        <f>IFERROR(D98,BOOKS!I98)</f>
        <v>0</v>
      </c>
      <c r="I98" s="41">
        <f>IFERROR(D98,BOOKS!J98)</f>
        <v>0</v>
      </c>
      <c r="J98" s="41">
        <f>IFERROR(D98,BOOKS!K98)</f>
        <v>0</v>
      </c>
      <c r="K98" s="41">
        <f>IFERROR(D98,BOOKS!L98)</f>
        <v>0</v>
      </c>
      <c r="L98" s="41">
        <f>IFERROR(D98,BOOKS!M98)</f>
        <v>0</v>
      </c>
    </row>
    <row r="99" spans="2:12">
      <c r="B99" s="162">
        <f t="shared" si="2"/>
        <v>94</v>
      </c>
      <c r="C99" s="73">
        <f>BOOKS!E99</f>
        <v>0</v>
      </c>
      <c r="D99" s="42" t="e">
        <f>VLOOKUP(C99,'2A'!$E$6:$N$1005,10,0)</f>
        <v>#N/A</v>
      </c>
      <c r="E99" s="45">
        <f>IFERROR(D99,BOOKS!F99)</f>
        <v>0</v>
      </c>
      <c r="F99" s="44">
        <f>IFERROR(D99,BOOKS!G99)</f>
        <v>0</v>
      </c>
      <c r="G99" s="67">
        <f>IFERROR(D99,BOOKS!H99)</f>
        <v>0</v>
      </c>
      <c r="H99" s="44">
        <f>IFERROR(D99,BOOKS!I99)</f>
        <v>0</v>
      </c>
      <c r="I99" s="44">
        <f>IFERROR(D99,BOOKS!J99)</f>
        <v>0</v>
      </c>
      <c r="J99" s="44">
        <f>IFERROR(D99,BOOKS!K99)</f>
        <v>0</v>
      </c>
      <c r="K99" s="44">
        <f>IFERROR(D99,BOOKS!L99)</f>
        <v>0</v>
      </c>
      <c r="L99" s="44">
        <f>IFERROR(D99,BOOKS!M99)</f>
        <v>0</v>
      </c>
    </row>
    <row r="100" spans="2:12">
      <c r="B100" s="161">
        <f t="shared" si="2"/>
        <v>95</v>
      </c>
      <c r="C100" s="74">
        <f>BOOKS!E100</f>
        <v>0</v>
      </c>
      <c r="D100" s="42" t="e">
        <f>VLOOKUP(C100,'2A'!$E$6:$N$1005,10,0)</f>
        <v>#N/A</v>
      </c>
      <c r="E100" s="43">
        <f>IFERROR(D100,BOOKS!F100)</f>
        <v>0</v>
      </c>
      <c r="F100" s="41">
        <f>IFERROR(D100,BOOKS!G100)</f>
        <v>0</v>
      </c>
      <c r="G100" s="68">
        <f>IFERROR(D100,BOOKS!H100)</f>
        <v>0</v>
      </c>
      <c r="H100" s="41">
        <f>IFERROR(D100,BOOKS!I100)</f>
        <v>0</v>
      </c>
      <c r="I100" s="41">
        <f>IFERROR(D100,BOOKS!J100)</f>
        <v>0</v>
      </c>
      <c r="J100" s="41">
        <f>IFERROR(D100,BOOKS!K100)</f>
        <v>0</v>
      </c>
      <c r="K100" s="41">
        <f>IFERROR(D100,BOOKS!L100)</f>
        <v>0</v>
      </c>
      <c r="L100" s="41">
        <f>IFERROR(D100,BOOKS!M100)</f>
        <v>0</v>
      </c>
    </row>
    <row r="101" spans="2:12">
      <c r="B101" s="162">
        <f t="shared" si="2"/>
        <v>96</v>
      </c>
      <c r="C101" s="73">
        <f>BOOKS!E101</f>
        <v>0</v>
      </c>
      <c r="D101" s="42" t="e">
        <f>VLOOKUP(C101,'2A'!$E$6:$N$1005,10,0)</f>
        <v>#N/A</v>
      </c>
      <c r="E101" s="45">
        <f>IFERROR(D101,BOOKS!F101)</f>
        <v>0</v>
      </c>
      <c r="F101" s="44">
        <f>IFERROR(D101,BOOKS!G101)</f>
        <v>0</v>
      </c>
      <c r="G101" s="67">
        <f>IFERROR(D101,BOOKS!H101)</f>
        <v>0</v>
      </c>
      <c r="H101" s="44">
        <f>IFERROR(D101,BOOKS!I101)</f>
        <v>0</v>
      </c>
      <c r="I101" s="44">
        <f>IFERROR(D101,BOOKS!J101)</f>
        <v>0</v>
      </c>
      <c r="J101" s="44">
        <f>IFERROR(D101,BOOKS!K101)</f>
        <v>0</v>
      </c>
      <c r="K101" s="44">
        <f>IFERROR(D101,BOOKS!L101)</f>
        <v>0</v>
      </c>
      <c r="L101" s="44">
        <f>IFERROR(D101,BOOKS!M101)</f>
        <v>0</v>
      </c>
    </row>
    <row r="102" spans="2:12">
      <c r="B102" s="161">
        <f t="shared" si="2"/>
        <v>97</v>
      </c>
      <c r="C102" s="74">
        <f>BOOKS!E102</f>
        <v>0</v>
      </c>
      <c r="D102" s="42" t="e">
        <f>VLOOKUP(C102,'2A'!$E$6:$N$1005,10,0)</f>
        <v>#N/A</v>
      </c>
      <c r="E102" s="43">
        <f>IFERROR(D102,BOOKS!F102)</f>
        <v>0</v>
      </c>
      <c r="F102" s="41">
        <f>IFERROR(D102,BOOKS!G102)</f>
        <v>0</v>
      </c>
      <c r="G102" s="68">
        <f>IFERROR(D102,BOOKS!H102)</f>
        <v>0</v>
      </c>
      <c r="H102" s="41">
        <f>IFERROR(D102,BOOKS!I102)</f>
        <v>0</v>
      </c>
      <c r="I102" s="41">
        <f>IFERROR(D102,BOOKS!J102)</f>
        <v>0</v>
      </c>
      <c r="J102" s="41">
        <f>IFERROR(D102,BOOKS!K102)</f>
        <v>0</v>
      </c>
      <c r="K102" s="41">
        <f>IFERROR(D102,BOOKS!L102)</f>
        <v>0</v>
      </c>
      <c r="L102" s="41">
        <f>IFERROR(D102,BOOKS!M102)</f>
        <v>0</v>
      </c>
    </row>
    <row r="103" spans="2:12">
      <c r="B103" s="162">
        <f t="shared" si="2"/>
        <v>98</v>
      </c>
      <c r="C103" s="73">
        <f>BOOKS!E103</f>
        <v>0</v>
      </c>
      <c r="D103" s="42" t="e">
        <f>VLOOKUP(C103,'2A'!$E$6:$N$1005,10,0)</f>
        <v>#N/A</v>
      </c>
      <c r="E103" s="45">
        <f>IFERROR(D103,BOOKS!F103)</f>
        <v>0</v>
      </c>
      <c r="F103" s="44">
        <f>IFERROR(D103,BOOKS!G103)</f>
        <v>0</v>
      </c>
      <c r="G103" s="67">
        <f>IFERROR(D103,BOOKS!H103)</f>
        <v>0</v>
      </c>
      <c r="H103" s="44">
        <f>IFERROR(D103,BOOKS!I103)</f>
        <v>0</v>
      </c>
      <c r="I103" s="44">
        <f>IFERROR(D103,BOOKS!J103)</f>
        <v>0</v>
      </c>
      <c r="J103" s="44">
        <f>IFERROR(D103,BOOKS!K103)</f>
        <v>0</v>
      </c>
      <c r="K103" s="44">
        <f>IFERROR(D103,BOOKS!L103)</f>
        <v>0</v>
      </c>
      <c r="L103" s="44">
        <f>IFERROR(D103,BOOKS!M103)</f>
        <v>0</v>
      </c>
    </row>
    <row r="104" spans="2:12">
      <c r="B104" s="161">
        <f t="shared" si="2"/>
        <v>99</v>
      </c>
      <c r="C104" s="74">
        <f>BOOKS!E104</f>
        <v>0</v>
      </c>
      <c r="D104" s="42" t="e">
        <f>VLOOKUP(C104,'2A'!$E$6:$N$1005,10,0)</f>
        <v>#N/A</v>
      </c>
      <c r="E104" s="43">
        <f>IFERROR(D104,BOOKS!F104)</f>
        <v>0</v>
      </c>
      <c r="F104" s="41">
        <f>IFERROR(D104,BOOKS!G104)</f>
        <v>0</v>
      </c>
      <c r="G104" s="68">
        <f>IFERROR(D104,BOOKS!H104)</f>
        <v>0</v>
      </c>
      <c r="H104" s="41">
        <f>IFERROR(D104,BOOKS!I104)</f>
        <v>0</v>
      </c>
      <c r="I104" s="41">
        <f>IFERROR(D104,BOOKS!J104)</f>
        <v>0</v>
      </c>
      <c r="J104" s="41">
        <f>IFERROR(D104,BOOKS!K104)</f>
        <v>0</v>
      </c>
      <c r="K104" s="41">
        <f>IFERROR(D104,BOOKS!L104)</f>
        <v>0</v>
      </c>
      <c r="L104" s="41">
        <f>IFERROR(D104,BOOKS!M104)</f>
        <v>0</v>
      </c>
    </row>
    <row r="105" spans="2:12">
      <c r="B105" s="162">
        <f t="shared" si="2"/>
        <v>100</v>
      </c>
      <c r="C105" s="73">
        <f>BOOKS!E105</f>
        <v>0</v>
      </c>
      <c r="D105" s="42" t="e">
        <f>VLOOKUP(C105,'2A'!$E$6:$N$1005,10,0)</f>
        <v>#N/A</v>
      </c>
      <c r="E105" s="45">
        <f>IFERROR(D105,BOOKS!F105)</f>
        <v>0</v>
      </c>
      <c r="F105" s="44">
        <f>IFERROR(D105,BOOKS!G105)</f>
        <v>0</v>
      </c>
      <c r="G105" s="67">
        <f>IFERROR(D105,BOOKS!H105)</f>
        <v>0</v>
      </c>
      <c r="H105" s="44">
        <f>IFERROR(D105,BOOKS!I105)</f>
        <v>0</v>
      </c>
      <c r="I105" s="44">
        <f>IFERROR(D105,BOOKS!J105)</f>
        <v>0</v>
      </c>
      <c r="J105" s="44">
        <f>IFERROR(D105,BOOKS!K105)</f>
        <v>0</v>
      </c>
      <c r="K105" s="44">
        <f>IFERROR(D105,BOOKS!L105)</f>
        <v>0</v>
      </c>
      <c r="L105" s="44">
        <f>IFERROR(D105,BOOKS!M105)</f>
        <v>0</v>
      </c>
    </row>
    <row r="106" spans="2:12">
      <c r="B106" s="161">
        <f t="shared" si="2"/>
        <v>101</v>
      </c>
      <c r="C106" s="74">
        <f>BOOKS!E106</f>
        <v>0</v>
      </c>
      <c r="D106" s="42" t="e">
        <f>VLOOKUP(C106,'2A'!$E$6:$N$1005,10,0)</f>
        <v>#N/A</v>
      </c>
      <c r="E106" s="43">
        <f>IFERROR(D106,BOOKS!F106)</f>
        <v>0</v>
      </c>
      <c r="F106" s="41">
        <f>IFERROR(D106,BOOKS!G106)</f>
        <v>0</v>
      </c>
      <c r="G106" s="68">
        <f>IFERROR(D106,BOOKS!H106)</f>
        <v>0</v>
      </c>
      <c r="H106" s="41">
        <f>IFERROR(D106,BOOKS!I106)</f>
        <v>0</v>
      </c>
      <c r="I106" s="41">
        <f>IFERROR(D106,BOOKS!J106)</f>
        <v>0</v>
      </c>
      <c r="J106" s="41">
        <f>IFERROR(D106,BOOKS!K106)</f>
        <v>0</v>
      </c>
      <c r="K106" s="41">
        <f>IFERROR(D106,BOOKS!L106)</f>
        <v>0</v>
      </c>
      <c r="L106" s="41">
        <f>IFERROR(D106,BOOKS!M106)</f>
        <v>0</v>
      </c>
    </row>
    <row r="107" spans="2:12">
      <c r="B107" s="162">
        <f t="shared" si="2"/>
        <v>102</v>
      </c>
      <c r="C107" s="73">
        <f>BOOKS!E107</f>
        <v>0</v>
      </c>
      <c r="D107" s="42" t="e">
        <f>VLOOKUP(C107,'2A'!$E$6:$N$1005,10,0)</f>
        <v>#N/A</v>
      </c>
      <c r="E107" s="45">
        <f>IFERROR(D107,BOOKS!F107)</f>
        <v>0</v>
      </c>
      <c r="F107" s="44">
        <f>IFERROR(D107,BOOKS!G107)</f>
        <v>0</v>
      </c>
      <c r="G107" s="67">
        <f>IFERROR(D107,BOOKS!H107)</f>
        <v>0</v>
      </c>
      <c r="H107" s="44">
        <f>IFERROR(D107,BOOKS!I107)</f>
        <v>0</v>
      </c>
      <c r="I107" s="44">
        <f>IFERROR(D107,BOOKS!J107)</f>
        <v>0</v>
      </c>
      <c r="J107" s="44">
        <f>IFERROR(D107,BOOKS!K107)</f>
        <v>0</v>
      </c>
      <c r="K107" s="44">
        <f>IFERROR(D107,BOOKS!L107)</f>
        <v>0</v>
      </c>
      <c r="L107" s="44">
        <f>IFERROR(D107,BOOKS!M107)</f>
        <v>0</v>
      </c>
    </row>
    <row r="108" spans="2:12">
      <c r="B108" s="161">
        <f t="shared" si="2"/>
        <v>103</v>
      </c>
      <c r="C108" s="74">
        <f>BOOKS!E108</f>
        <v>0</v>
      </c>
      <c r="D108" s="42" t="e">
        <f>VLOOKUP(C108,'2A'!$E$6:$N$1005,10,0)</f>
        <v>#N/A</v>
      </c>
      <c r="E108" s="43">
        <f>IFERROR(D108,BOOKS!F108)</f>
        <v>0</v>
      </c>
      <c r="F108" s="41">
        <f>IFERROR(D108,BOOKS!G108)</f>
        <v>0</v>
      </c>
      <c r="G108" s="68">
        <f>IFERROR(D108,BOOKS!H108)</f>
        <v>0</v>
      </c>
      <c r="H108" s="41">
        <f>IFERROR(D108,BOOKS!I108)</f>
        <v>0</v>
      </c>
      <c r="I108" s="41">
        <f>IFERROR(D108,BOOKS!J108)</f>
        <v>0</v>
      </c>
      <c r="J108" s="41">
        <f>IFERROR(D108,BOOKS!K108)</f>
        <v>0</v>
      </c>
      <c r="K108" s="41">
        <f>IFERROR(D108,BOOKS!L108)</f>
        <v>0</v>
      </c>
      <c r="L108" s="41">
        <f>IFERROR(D108,BOOKS!M108)</f>
        <v>0</v>
      </c>
    </row>
    <row r="109" spans="2:12">
      <c r="B109" s="162">
        <f t="shared" si="2"/>
        <v>104</v>
      </c>
      <c r="C109" s="73">
        <f>BOOKS!E109</f>
        <v>0</v>
      </c>
      <c r="D109" s="42" t="e">
        <f>VLOOKUP(C109,'2A'!$E$6:$N$1005,10,0)</f>
        <v>#N/A</v>
      </c>
      <c r="E109" s="45">
        <f>IFERROR(D109,BOOKS!F109)</f>
        <v>0</v>
      </c>
      <c r="F109" s="44">
        <f>IFERROR(D109,BOOKS!G109)</f>
        <v>0</v>
      </c>
      <c r="G109" s="67">
        <f>IFERROR(D109,BOOKS!H109)</f>
        <v>0</v>
      </c>
      <c r="H109" s="44">
        <f>IFERROR(D109,BOOKS!I109)</f>
        <v>0</v>
      </c>
      <c r="I109" s="44">
        <f>IFERROR(D109,BOOKS!J109)</f>
        <v>0</v>
      </c>
      <c r="J109" s="44">
        <f>IFERROR(D109,BOOKS!K109)</f>
        <v>0</v>
      </c>
      <c r="K109" s="44">
        <f>IFERROR(D109,BOOKS!L109)</f>
        <v>0</v>
      </c>
      <c r="L109" s="44">
        <f>IFERROR(D109,BOOKS!M109)</f>
        <v>0</v>
      </c>
    </row>
    <row r="110" spans="2:12">
      <c r="B110" s="161">
        <f t="shared" si="2"/>
        <v>105</v>
      </c>
      <c r="C110" s="74">
        <f>BOOKS!E110</f>
        <v>0</v>
      </c>
      <c r="D110" s="42" t="e">
        <f>VLOOKUP(C110,'2A'!$E$6:$N$1005,10,0)</f>
        <v>#N/A</v>
      </c>
      <c r="E110" s="43">
        <f>IFERROR(D110,BOOKS!F110)</f>
        <v>0</v>
      </c>
      <c r="F110" s="41">
        <f>IFERROR(D110,BOOKS!G110)</f>
        <v>0</v>
      </c>
      <c r="G110" s="68">
        <f>IFERROR(D110,BOOKS!H110)</f>
        <v>0</v>
      </c>
      <c r="H110" s="41">
        <f>IFERROR(D110,BOOKS!I110)</f>
        <v>0</v>
      </c>
      <c r="I110" s="41">
        <f>IFERROR(D110,BOOKS!J110)</f>
        <v>0</v>
      </c>
      <c r="J110" s="41">
        <f>IFERROR(D110,BOOKS!K110)</f>
        <v>0</v>
      </c>
      <c r="K110" s="41">
        <f>IFERROR(D110,BOOKS!L110)</f>
        <v>0</v>
      </c>
      <c r="L110" s="41">
        <f>IFERROR(D110,BOOKS!M110)</f>
        <v>0</v>
      </c>
    </row>
    <row r="111" spans="2:12">
      <c r="B111" s="162">
        <f t="shared" si="2"/>
        <v>106</v>
      </c>
      <c r="C111" s="73">
        <f>BOOKS!E111</f>
        <v>0</v>
      </c>
      <c r="D111" s="42" t="e">
        <f>VLOOKUP(C111,'2A'!$E$6:$N$1005,10,0)</f>
        <v>#N/A</v>
      </c>
      <c r="E111" s="45">
        <f>IFERROR(D111,BOOKS!F111)</f>
        <v>0</v>
      </c>
      <c r="F111" s="44">
        <f>IFERROR(D111,BOOKS!G111)</f>
        <v>0</v>
      </c>
      <c r="G111" s="67">
        <f>IFERROR(D111,BOOKS!H111)</f>
        <v>0</v>
      </c>
      <c r="H111" s="44">
        <f>IFERROR(D111,BOOKS!I111)</f>
        <v>0</v>
      </c>
      <c r="I111" s="44">
        <f>IFERROR(D111,BOOKS!J111)</f>
        <v>0</v>
      </c>
      <c r="J111" s="44">
        <f>IFERROR(D111,BOOKS!K111)</f>
        <v>0</v>
      </c>
      <c r="K111" s="44">
        <f>IFERROR(D111,BOOKS!L111)</f>
        <v>0</v>
      </c>
      <c r="L111" s="44">
        <f>IFERROR(D111,BOOKS!M111)</f>
        <v>0</v>
      </c>
    </row>
    <row r="112" spans="2:12">
      <c r="B112" s="161">
        <f t="shared" si="2"/>
        <v>107</v>
      </c>
      <c r="C112" s="74">
        <f>BOOKS!E112</f>
        <v>0</v>
      </c>
      <c r="D112" s="42" t="e">
        <f>VLOOKUP(C112,'2A'!$E$6:$N$1005,10,0)</f>
        <v>#N/A</v>
      </c>
      <c r="E112" s="43">
        <f>IFERROR(D112,BOOKS!F112)</f>
        <v>0</v>
      </c>
      <c r="F112" s="41">
        <f>IFERROR(D112,BOOKS!G112)</f>
        <v>0</v>
      </c>
      <c r="G112" s="68">
        <f>IFERROR(D112,BOOKS!H112)</f>
        <v>0</v>
      </c>
      <c r="H112" s="41">
        <f>IFERROR(D112,BOOKS!I112)</f>
        <v>0</v>
      </c>
      <c r="I112" s="41">
        <f>IFERROR(D112,BOOKS!J112)</f>
        <v>0</v>
      </c>
      <c r="J112" s="41">
        <f>IFERROR(D112,BOOKS!K112)</f>
        <v>0</v>
      </c>
      <c r="K112" s="41">
        <f>IFERROR(D112,BOOKS!L112)</f>
        <v>0</v>
      </c>
      <c r="L112" s="41">
        <f>IFERROR(D112,BOOKS!M112)</f>
        <v>0</v>
      </c>
    </row>
    <row r="113" spans="2:12">
      <c r="B113" s="162">
        <f t="shared" si="2"/>
        <v>108</v>
      </c>
      <c r="C113" s="73">
        <f>BOOKS!E113</f>
        <v>0</v>
      </c>
      <c r="D113" s="42" t="e">
        <f>VLOOKUP(C113,'2A'!$E$6:$N$1005,10,0)</f>
        <v>#N/A</v>
      </c>
      <c r="E113" s="45">
        <f>IFERROR(D113,BOOKS!F113)</f>
        <v>0</v>
      </c>
      <c r="F113" s="44">
        <f>IFERROR(D113,BOOKS!G113)</f>
        <v>0</v>
      </c>
      <c r="G113" s="67">
        <f>IFERROR(D113,BOOKS!H113)</f>
        <v>0</v>
      </c>
      <c r="H113" s="44">
        <f>IFERROR(D113,BOOKS!I113)</f>
        <v>0</v>
      </c>
      <c r="I113" s="44">
        <f>IFERROR(D113,BOOKS!J113)</f>
        <v>0</v>
      </c>
      <c r="J113" s="44">
        <f>IFERROR(D113,BOOKS!K113)</f>
        <v>0</v>
      </c>
      <c r="K113" s="44">
        <f>IFERROR(D113,BOOKS!L113)</f>
        <v>0</v>
      </c>
      <c r="L113" s="44">
        <f>IFERROR(D113,BOOKS!M113)</f>
        <v>0</v>
      </c>
    </row>
    <row r="114" spans="2:12">
      <c r="B114" s="161">
        <f t="shared" si="2"/>
        <v>109</v>
      </c>
      <c r="C114" s="74">
        <f>BOOKS!E114</f>
        <v>0</v>
      </c>
      <c r="D114" s="42" t="e">
        <f>VLOOKUP(C114,'2A'!$E$6:$N$1005,10,0)</f>
        <v>#N/A</v>
      </c>
      <c r="E114" s="43">
        <f>IFERROR(D114,BOOKS!F114)</f>
        <v>0</v>
      </c>
      <c r="F114" s="41">
        <f>IFERROR(D114,BOOKS!G114)</f>
        <v>0</v>
      </c>
      <c r="G114" s="68">
        <f>IFERROR(D114,BOOKS!H114)</f>
        <v>0</v>
      </c>
      <c r="H114" s="41">
        <f>IFERROR(D114,BOOKS!I114)</f>
        <v>0</v>
      </c>
      <c r="I114" s="41">
        <f>IFERROR(D114,BOOKS!J114)</f>
        <v>0</v>
      </c>
      <c r="J114" s="41">
        <f>IFERROR(D114,BOOKS!K114)</f>
        <v>0</v>
      </c>
      <c r="K114" s="41">
        <f>IFERROR(D114,BOOKS!L114)</f>
        <v>0</v>
      </c>
      <c r="L114" s="41">
        <f>IFERROR(D114,BOOKS!M114)</f>
        <v>0</v>
      </c>
    </row>
    <row r="115" spans="2:12">
      <c r="B115" s="162">
        <f t="shared" si="2"/>
        <v>110</v>
      </c>
      <c r="C115" s="73">
        <f>BOOKS!E115</f>
        <v>0</v>
      </c>
      <c r="D115" s="42" t="e">
        <f>VLOOKUP(C115,'2A'!$E$6:$N$1005,10,0)</f>
        <v>#N/A</v>
      </c>
      <c r="E115" s="45">
        <f>IFERROR(D115,BOOKS!F115)</f>
        <v>0</v>
      </c>
      <c r="F115" s="44">
        <f>IFERROR(D115,BOOKS!G115)</f>
        <v>0</v>
      </c>
      <c r="G115" s="67">
        <f>IFERROR(D115,BOOKS!H115)</f>
        <v>0</v>
      </c>
      <c r="H115" s="44">
        <f>IFERROR(D115,BOOKS!I115)</f>
        <v>0</v>
      </c>
      <c r="I115" s="44">
        <f>IFERROR(D115,BOOKS!J115)</f>
        <v>0</v>
      </c>
      <c r="J115" s="44">
        <f>IFERROR(D115,BOOKS!K115)</f>
        <v>0</v>
      </c>
      <c r="K115" s="44">
        <f>IFERROR(D115,BOOKS!L115)</f>
        <v>0</v>
      </c>
      <c r="L115" s="44">
        <f>IFERROR(D115,BOOKS!M115)</f>
        <v>0</v>
      </c>
    </row>
    <row r="116" spans="2:12">
      <c r="B116" s="161">
        <f t="shared" si="2"/>
        <v>111</v>
      </c>
      <c r="C116" s="74">
        <f>BOOKS!E116</f>
        <v>0</v>
      </c>
      <c r="D116" s="42" t="e">
        <f>VLOOKUP(C116,'2A'!$E$6:$N$1005,10,0)</f>
        <v>#N/A</v>
      </c>
      <c r="E116" s="43">
        <f>IFERROR(D116,BOOKS!F116)</f>
        <v>0</v>
      </c>
      <c r="F116" s="41">
        <f>IFERROR(D116,BOOKS!G116)</f>
        <v>0</v>
      </c>
      <c r="G116" s="68">
        <f>IFERROR(D116,BOOKS!H116)</f>
        <v>0</v>
      </c>
      <c r="H116" s="41">
        <f>IFERROR(D116,BOOKS!I116)</f>
        <v>0</v>
      </c>
      <c r="I116" s="41">
        <f>IFERROR(D116,BOOKS!J116)</f>
        <v>0</v>
      </c>
      <c r="J116" s="41">
        <f>IFERROR(D116,BOOKS!K116)</f>
        <v>0</v>
      </c>
      <c r="K116" s="41">
        <f>IFERROR(D116,BOOKS!L116)</f>
        <v>0</v>
      </c>
      <c r="L116" s="41">
        <f>IFERROR(D116,BOOKS!M116)</f>
        <v>0</v>
      </c>
    </row>
    <row r="117" spans="2:12">
      <c r="B117" s="162">
        <f t="shared" si="2"/>
        <v>112</v>
      </c>
      <c r="C117" s="73">
        <f>BOOKS!E117</f>
        <v>0</v>
      </c>
      <c r="D117" s="42" t="e">
        <f>VLOOKUP(C117,'2A'!$E$6:$N$1005,10,0)</f>
        <v>#N/A</v>
      </c>
      <c r="E117" s="45">
        <f>IFERROR(D117,BOOKS!F117)</f>
        <v>0</v>
      </c>
      <c r="F117" s="44">
        <f>IFERROR(D117,BOOKS!G117)</f>
        <v>0</v>
      </c>
      <c r="G117" s="67">
        <f>IFERROR(D117,BOOKS!H117)</f>
        <v>0</v>
      </c>
      <c r="H117" s="44">
        <f>IFERROR(D117,BOOKS!I117)</f>
        <v>0</v>
      </c>
      <c r="I117" s="44">
        <f>IFERROR(D117,BOOKS!J117)</f>
        <v>0</v>
      </c>
      <c r="J117" s="44">
        <f>IFERROR(D117,BOOKS!K117)</f>
        <v>0</v>
      </c>
      <c r="K117" s="44">
        <f>IFERROR(D117,BOOKS!L117)</f>
        <v>0</v>
      </c>
      <c r="L117" s="44">
        <f>IFERROR(D117,BOOKS!M117)</f>
        <v>0</v>
      </c>
    </row>
    <row r="118" spans="2:12">
      <c r="B118" s="161">
        <f t="shared" si="2"/>
        <v>113</v>
      </c>
      <c r="C118" s="74">
        <f>BOOKS!E118</f>
        <v>0</v>
      </c>
      <c r="D118" s="42" t="e">
        <f>VLOOKUP(C118,'2A'!$E$6:$N$1005,10,0)</f>
        <v>#N/A</v>
      </c>
      <c r="E118" s="43">
        <f>IFERROR(D118,BOOKS!F118)</f>
        <v>0</v>
      </c>
      <c r="F118" s="41">
        <f>IFERROR(D118,BOOKS!G118)</f>
        <v>0</v>
      </c>
      <c r="G118" s="68">
        <f>IFERROR(D118,BOOKS!H118)</f>
        <v>0</v>
      </c>
      <c r="H118" s="41">
        <f>IFERROR(D118,BOOKS!I118)</f>
        <v>0</v>
      </c>
      <c r="I118" s="41">
        <f>IFERROR(D118,BOOKS!J118)</f>
        <v>0</v>
      </c>
      <c r="J118" s="41">
        <f>IFERROR(D118,BOOKS!K118)</f>
        <v>0</v>
      </c>
      <c r="K118" s="41">
        <f>IFERROR(D118,BOOKS!L118)</f>
        <v>0</v>
      </c>
      <c r="L118" s="41">
        <f>IFERROR(D118,BOOKS!M118)</f>
        <v>0</v>
      </c>
    </row>
    <row r="119" spans="2:12">
      <c r="B119" s="162">
        <f t="shared" si="2"/>
        <v>114</v>
      </c>
      <c r="C119" s="73">
        <f>BOOKS!E119</f>
        <v>0</v>
      </c>
      <c r="D119" s="42" t="e">
        <f>VLOOKUP(C119,'2A'!$E$6:$N$1005,10,0)</f>
        <v>#N/A</v>
      </c>
      <c r="E119" s="45">
        <f>IFERROR(D119,BOOKS!F119)</f>
        <v>0</v>
      </c>
      <c r="F119" s="44">
        <f>IFERROR(D119,BOOKS!G119)</f>
        <v>0</v>
      </c>
      <c r="G119" s="67">
        <f>IFERROR(D119,BOOKS!H119)</f>
        <v>0</v>
      </c>
      <c r="H119" s="44">
        <f>IFERROR(D119,BOOKS!I119)</f>
        <v>0</v>
      </c>
      <c r="I119" s="44">
        <f>IFERROR(D119,BOOKS!J119)</f>
        <v>0</v>
      </c>
      <c r="J119" s="44">
        <f>IFERROR(D119,BOOKS!K119)</f>
        <v>0</v>
      </c>
      <c r="K119" s="44">
        <f>IFERROR(D119,BOOKS!L119)</f>
        <v>0</v>
      </c>
      <c r="L119" s="44">
        <f>IFERROR(D119,BOOKS!M119)</f>
        <v>0</v>
      </c>
    </row>
    <row r="120" spans="2:12">
      <c r="B120" s="161">
        <f t="shared" si="2"/>
        <v>115</v>
      </c>
      <c r="C120" s="74">
        <f>BOOKS!E120</f>
        <v>0</v>
      </c>
      <c r="D120" s="42" t="e">
        <f>VLOOKUP(C120,'2A'!$E$6:$N$1005,10,0)</f>
        <v>#N/A</v>
      </c>
      <c r="E120" s="43">
        <f>IFERROR(D120,BOOKS!F120)</f>
        <v>0</v>
      </c>
      <c r="F120" s="41">
        <f>IFERROR(D120,BOOKS!G120)</f>
        <v>0</v>
      </c>
      <c r="G120" s="68">
        <f>IFERROR(D120,BOOKS!H120)</f>
        <v>0</v>
      </c>
      <c r="H120" s="41">
        <f>IFERROR(D120,BOOKS!I120)</f>
        <v>0</v>
      </c>
      <c r="I120" s="41">
        <f>IFERROR(D120,BOOKS!J120)</f>
        <v>0</v>
      </c>
      <c r="J120" s="41">
        <f>IFERROR(D120,BOOKS!K120)</f>
        <v>0</v>
      </c>
      <c r="K120" s="41">
        <f>IFERROR(D120,BOOKS!L120)</f>
        <v>0</v>
      </c>
      <c r="L120" s="41">
        <f>IFERROR(D120,BOOKS!M120)</f>
        <v>0</v>
      </c>
    </row>
    <row r="121" spans="2:12">
      <c r="B121" s="162">
        <f t="shared" si="2"/>
        <v>116</v>
      </c>
      <c r="C121" s="73">
        <f>BOOKS!E121</f>
        <v>0</v>
      </c>
      <c r="D121" s="42" t="e">
        <f>VLOOKUP(C121,'2A'!$E$6:$N$1005,10,0)</f>
        <v>#N/A</v>
      </c>
      <c r="E121" s="45">
        <f>IFERROR(D121,BOOKS!F121)</f>
        <v>0</v>
      </c>
      <c r="F121" s="44">
        <f>IFERROR(D121,BOOKS!G121)</f>
        <v>0</v>
      </c>
      <c r="G121" s="67">
        <f>IFERROR(D121,BOOKS!H121)</f>
        <v>0</v>
      </c>
      <c r="H121" s="44">
        <f>IFERROR(D121,BOOKS!I121)</f>
        <v>0</v>
      </c>
      <c r="I121" s="44">
        <f>IFERROR(D121,BOOKS!J121)</f>
        <v>0</v>
      </c>
      <c r="J121" s="44">
        <f>IFERROR(D121,BOOKS!K121)</f>
        <v>0</v>
      </c>
      <c r="K121" s="44">
        <f>IFERROR(D121,BOOKS!L121)</f>
        <v>0</v>
      </c>
      <c r="L121" s="44">
        <f>IFERROR(D121,BOOKS!M121)</f>
        <v>0</v>
      </c>
    </row>
    <row r="122" spans="2:12">
      <c r="B122" s="161">
        <f t="shared" si="2"/>
        <v>117</v>
      </c>
      <c r="C122" s="74">
        <f>BOOKS!E122</f>
        <v>0</v>
      </c>
      <c r="D122" s="42" t="e">
        <f>VLOOKUP(C122,'2A'!$E$6:$N$1005,10,0)</f>
        <v>#N/A</v>
      </c>
      <c r="E122" s="43">
        <f>IFERROR(D122,BOOKS!F122)</f>
        <v>0</v>
      </c>
      <c r="F122" s="41">
        <f>IFERROR(D122,BOOKS!G122)</f>
        <v>0</v>
      </c>
      <c r="G122" s="68">
        <f>IFERROR(D122,BOOKS!H122)</f>
        <v>0</v>
      </c>
      <c r="H122" s="41">
        <f>IFERROR(D122,BOOKS!I122)</f>
        <v>0</v>
      </c>
      <c r="I122" s="41">
        <f>IFERROR(D122,BOOKS!J122)</f>
        <v>0</v>
      </c>
      <c r="J122" s="41">
        <f>IFERROR(D122,BOOKS!K122)</f>
        <v>0</v>
      </c>
      <c r="K122" s="41">
        <f>IFERROR(D122,BOOKS!L122)</f>
        <v>0</v>
      </c>
      <c r="L122" s="41">
        <f>IFERROR(D122,BOOKS!M122)</f>
        <v>0</v>
      </c>
    </row>
    <row r="123" spans="2:12">
      <c r="B123" s="162">
        <f t="shared" si="2"/>
        <v>118</v>
      </c>
      <c r="C123" s="73">
        <f>BOOKS!E123</f>
        <v>0</v>
      </c>
      <c r="D123" s="42" t="e">
        <f>VLOOKUP(C123,'2A'!$E$6:$N$1005,10,0)</f>
        <v>#N/A</v>
      </c>
      <c r="E123" s="45">
        <f>IFERROR(D123,BOOKS!F123)</f>
        <v>0</v>
      </c>
      <c r="F123" s="44">
        <f>IFERROR(D123,BOOKS!G123)</f>
        <v>0</v>
      </c>
      <c r="G123" s="67">
        <f>IFERROR(D123,BOOKS!H123)</f>
        <v>0</v>
      </c>
      <c r="H123" s="44">
        <f>IFERROR(D123,BOOKS!I123)</f>
        <v>0</v>
      </c>
      <c r="I123" s="44">
        <f>IFERROR(D123,BOOKS!J123)</f>
        <v>0</v>
      </c>
      <c r="J123" s="44">
        <f>IFERROR(D123,BOOKS!K123)</f>
        <v>0</v>
      </c>
      <c r="K123" s="44">
        <f>IFERROR(D123,BOOKS!L123)</f>
        <v>0</v>
      </c>
      <c r="L123" s="44">
        <f>IFERROR(D123,BOOKS!M123)</f>
        <v>0</v>
      </c>
    </row>
    <row r="124" spans="2:12">
      <c r="B124" s="161">
        <f t="shared" si="2"/>
        <v>119</v>
      </c>
      <c r="C124" s="74">
        <f>BOOKS!E124</f>
        <v>0</v>
      </c>
      <c r="D124" s="42" t="e">
        <f>VLOOKUP(C124,'2A'!$E$6:$N$1005,10,0)</f>
        <v>#N/A</v>
      </c>
      <c r="E124" s="43">
        <f>IFERROR(D124,BOOKS!F124)</f>
        <v>0</v>
      </c>
      <c r="F124" s="41">
        <f>IFERROR(D124,BOOKS!G124)</f>
        <v>0</v>
      </c>
      <c r="G124" s="68">
        <f>IFERROR(D124,BOOKS!H124)</f>
        <v>0</v>
      </c>
      <c r="H124" s="41">
        <f>IFERROR(D124,BOOKS!I124)</f>
        <v>0</v>
      </c>
      <c r="I124" s="41">
        <f>IFERROR(D124,BOOKS!J124)</f>
        <v>0</v>
      </c>
      <c r="J124" s="41">
        <f>IFERROR(D124,BOOKS!K124)</f>
        <v>0</v>
      </c>
      <c r="K124" s="41">
        <f>IFERROR(D124,BOOKS!L124)</f>
        <v>0</v>
      </c>
      <c r="L124" s="41">
        <f>IFERROR(D124,BOOKS!M124)</f>
        <v>0</v>
      </c>
    </row>
    <row r="125" spans="2:12">
      <c r="B125" s="162">
        <f t="shared" si="2"/>
        <v>120</v>
      </c>
      <c r="C125" s="73">
        <f>BOOKS!E125</f>
        <v>0</v>
      </c>
      <c r="D125" s="42" t="e">
        <f>VLOOKUP(C125,'2A'!$E$6:$N$1005,10,0)</f>
        <v>#N/A</v>
      </c>
      <c r="E125" s="45">
        <f>IFERROR(D125,BOOKS!F125)</f>
        <v>0</v>
      </c>
      <c r="F125" s="44">
        <f>IFERROR(D125,BOOKS!G125)</f>
        <v>0</v>
      </c>
      <c r="G125" s="67">
        <f>IFERROR(D125,BOOKS!H125)</f>
        <v>0</v>
      </c>
      <c r="H125" s="44">
        <f>IFERROR(D125,BOOKS!I125)</f>
        <v>0</v>
      </c>
      <c r="I125" s="44">
        <f>IFERROR(D125,BOOKS!J125)</f>
        <v>0</v>
      </c>
      <c r="J125" s="44">
        <f>IFERROR(D125,BOOKS!K125)</f>
        <v>0</v>
      </c>
      <c r="K125" s="44">
        <f>IFERROR(D125,BOOKS!L125)</f>
        <v>0</v>
      </c>
      <c r="L125" s="44">
        <f>IFERROR(D125,BOOKS!M125)</f>
        <v>0</v>
      </c>
    </row>
    <row r="126" spans="2:12">
      <c r="B126" s="161">
        <f t="shared" si="2"/>
        <v>121</v>
      </c>
      <c r="C126" s="74">
        <f>BOOKS!E126</f>
        <v>0</v>
      </c>
      <c r="D126" s="42" t="e">
        <f>VLOOKUP(C126,'2A'!$E$6:$N$1005,10,0)</f>
        <v>#N/A</v>
      </c>
      <c r="E126" s="43">
        <f>IFERROR(D126,BOOKS!F126)</f>
        <v>0</v>
      </c>
      <c r="F126" s="41">
        <f>IFERROR(D126,BOOKS!G126)</f>
        <v>0</v>
      </c>
      <c r="G126" s="68">
        <f>IFERROR(D126,BOOKS!H126)</f>
        <v>0</v>
      </c>
      <c r="H126" s="41">
        <f>IFERROR(D126,BOOKS!I126)</f>
        <v>0</v>
      </c>
      <c r="I126" s="41">
        <f>IFERROR(D126,BOOKS!J126)</f>
        <v>0</v>
      </c>
      <c r="J126" s="41">
        <f>IFERROR(D126,BOOKS!K126)</f>
        <v>0</v>
      </c>
      <c r="K126" s="41">
        <f>IFERROR(D126,BOOKS!L126)</f>
        <v>0</v>
      </c>
      <c r="L126" s="41">
        <f>IFERROR(D126,BOOKS!M126)</f>
        <v>0</v>
      </c>
    </row>
    <row r="127" spans="2:12">
      <c r="B127" s="162">
        <f t="shared" si="2"/>
        <v>122</v>
      </c>
      <c r="C127" s="73">
        <f>BOOKS!E127</f>
        <v>0</v>
      </c>
      <c r="D127" s="42" t="e">
        <f>VLOOKUP(C127,'2A'!$E$6:$N$1005,10,0)</f>
        <v>#N/A</v>
      </c>
      <c r="E127" s="45">
        <f>IFERROR(D127,BOOKS!F127)</f>
        <v>0</v>
      </c>
      <c r="F127" s="44">
        <f>IFERROR(D127,BOOKS!G127)</f>
        <v>0</v>
      </c>
      <c r="G127" s="67">
        <f>IFERROR(D127,BOOKS!H127)</f>
        <v>0</v>
      </c>
      <c r="H127" s="44">
        <f>IFERROR(D127,BOOKS!I127)</f>
        <v>0</v>
      </c>
      <c r="I127" s="44">
        <f>IFERROR(D127,BOOKS!J127)</f>
        <v>0</v>
      </c>
      <c r="J127" s="44">
        <f>IFERROR(D127,BOOKS!K127)</f>
        <v>0</v>
      </c>
      <c r="K127" s="44">
        <f>IFERROR(D127,BOOKS!L127)</f>
        <v>0</v>
      </c>
      <c r="L127" s="44">
        <f>IFERROR(D127,BOOKS!M127)</f>
        <v>0</v>
      </c>
    </row>
    <row r="128" spans="2:12">
      <c r="B128" s="161">
        <f t="shared" si="2"/>
        <v>123</v>
      </c>
      <c r="C128" s="74">
        <f>BOOKS!E128</f>
        <v>0</v>
      </c>
      <c r="D128" s="42" t="e">
        <f>VLOOKUP(C128,'2A'!$E$6:$N$1005,10,0)</f>
        <v>#N/A</v>
      </c>
      <c r="E128" s="43">
        <f>IFERROR(D128,BOOKS!F128)</f>
        <v>0</v>
      </c>
      <c r="F128" s="41">
        <f>IFERROR(D128,BOOKS!G128)</f>
        <v>0</v>
      </c>
      <c r="G128" s="68">
        <f>IFERROR(D128,BOOKS!H128)</f>
        <v>0</v>
      </c>
      <c r="H128" s="41">
        <f>IFERROR(D128,BOOKS!I128)</f>
        <v>0</v>
      </c>
      <c r="I128" s="41">
        <f>IFERROR(D128,BOOKS!J128)</f>
        <v>0</v>
      </c>
      <c r="J128" s="41">
        <f>IFERROR(D128,BOOKS!K128)</f>
        <v>0</v>
      </c>
      <c r="K128" s="41">
        <f>IFERROR(D128,BOOKS!L128)</f>
        <v>0</v>
      </c>
      <c r="L128" s="41">
        <f>IFERROR(D128,BOOKS!M128)</f>
        <v>0</v>
      </c>
    </row>
    <row r="129" spans="2:12">
      <c r="B129" s="162">
        <f t="shared" si="2"/>
        <v>124</v>
      </c>
      <c r="C129" s="73">
        <f>BOOKS!E129</f>
        <v>0</v>
      </c>
      <c r="D129" s="42" t="e">
        <f>VLOOKUP(C129,'2A'!$E$6:$N$1005,10,0)</f>
        <v>#N/A</v>
      </c>
      <c r="E129" s="45">
        <f>IFERROR(D129,BOOKS!F129)</f>
        <v>0</v>
      </c>
      <c r="F129" s="44">
        <f>IFERROR(D129,BOOKS!G129)</f>
        <v>0</v>
      </c>
      <c r="G129" s="67">
        <f>IFERROR(D129,BOOKS!H129)</f>
        <v>0</v>
      </c>
      <c r="H129" s="44">
        <f>IFERROR(D129,BOOKS!I129)</f>
        <v>0</v>
      </c>
      <c r="I129" s="44">
        <f>IFERROR(D129,BOOKS!J129)</f>
        <v>0</v>
      </c>
      <c r="J129" s="44">
        <f>IFERROR(D129,BOOKS!K129)</f>
        <v>0</v>
      </c>
      <c r="K129" s="44">
        <f>IFERROR(D129,BOOKS!L129)</f>
        <v>0</v>
      </c>
      <c r="L129" s="44">
        <f>IFERROR(D129,BOOKS!M129)</f>
        <v>0</v>
      </c>
    </row>
    <row r="130" spans="2:12">
      <c r="B130" s="161">
        <f t="shared" si="2"/>
        <v>125</v>
      </c>
      <c r="C130" s="74">
        <f>BOOKS!E130</f>
        <v>0</v>
      </c>
      <c r="D130" s="42" t="e">
        <f>VLOOKUP(C130,'2A'!$E$6:$N$1005,10,0)</f>
        <v>#N/A</v>
      </c>
      <c r="E130" s="43">
        <f>IFERROR(D130,BOOKS!F130)</f>
        <v>0</v>
      </c>
      <c r="F130" s="41">
        <f>IFERROR(D130,BOOKS!G130)</f>
        <v>0</v>
      </c>
      <c r="G130" s="68">
        <f>IFERROR(D130,BOOKS!H130)</f>
        <v>0</v>
      </c>
      <c r="H130" s="41">
        <f>IFERROR(D130,BOOKS!I130)</f>
        <v>0</v>
      </c>
      <c r="I130" s="41">
        <f>IFERROR(D130,BOOKS!J130)</f>
        <v>0</v>
      </c>
      <c r="J130" s="41">
        <f>IFERROR(D130,BOOKS!K130)</f>
        <v>0</v>
      </c>
      <c r="K130" s="41">
        <f>IFERROR(D130,BOOKS!L130)</f>
        <v>0</v>
      </c>
      <c r="L130" s="41">
        <f>IFERROR(D130,BOOKS!M130)</f>
        <v>0</v>
      </c>
    </row>
    <row r="131" spans="2:12">
      <c r="B131" s="162">
        <f t="shared" si="2"/>
        <v>126</v>
      </c>
      <c r="C131" s="73">
        <f>BOOKS!E131</f>
        <v>0</v>
      </c>
      <c r="D131" s="42" t="e">
        <f>VLOOKUP(C131,'2A'!$E$6:$N$1005,10,0)</f>
        <v>#N/A</v>
      </c>
      <c r="E131" s="45">
        <f>IFERROR(D131,BOOKS!F131)</f>
        <v>0</v>
      </c>
      <c r="F131" s="44">
        <f>IFERROR(D131,BOOKS!G131)</f>
        <v>0</v>
      </c>
      <c r="G131" s="67">
        <f>IFERROR(D131,BOOKS!H131)</f>
        <v>0</v>
      </c>
      <c r="H131" s="44">
        <f>IFERROR(D131,BOOKS!I131)</f>
        <v>0</v>
      </c>
      <c r="I131" s="44">
        <f>IFERROR(D131,BOOKS!J131)</f>
        <v>0</v>
      </c>
      <c r="J131" s="44">
        <f>IFERROR(D131,BOOKS!K131)</f>
        <v>0</v>
      </c>
      <c r="K131" s="44">
        <f>IFERROR(D131,BOOKS!L131)</f>
        <v>0</v>
      </c>
      <c r="L131" s="44">
        <f>IFERROR(D131,BOOKS!M131)</f>
        <v>0</v>
      </c>
    </row>
    <row r="132" spans="2:12">
      <c r="B132" s="161">
        <f t="shared" si="2"/>
        <v>127</v>
      </c>
      <c r="C132" s="74">
        <f>BOOKS!E132</f>
        <v>0</v>
      </c>
      <c r="D132" s="42" t="e">
        <f>VLOOKUP(C132,'2A'!$E$6:$N$1005,10,0)</f>
        <v>#N/A</v>
      </c>
      <c r="E132" s="43">
        <f>IFERROR(D132,BOOKS!F132)</f>
        <v>0</v>
      </c>
      <c r="F132" s="41">
        <f>IFERROR(D132,BOOKS!G132)</f>
        <v>0</v>
      </c>
      <c r="G132" s="68">
        <f>IFERROR(D132,BOOKS!H132)</f>
        <v>0</v>
      </c>
      <c r="H132" s="41">
        <f>IFERROR(D132,BOOKS!I132)</f>
        <v>0</v>
      </c>
      <c r="I132" s="41">
        <f>IFERROR(D132,BOOKS!J132)</f>
        <v>0</v>
      </c>
      <c r="J132" s="41">
        <f>IFERROR(D132,BOOKS!K132)</f>
        <v>0</v>
      </c>
      <c r="K132" s="41">
        <f>IFERROR(D132,BOOKS!L132)</f>
        <v>0</v>
      </c>
      <c r="L132" s="41">
        <f>IFERROR(D132,BOOKS!M132)</f>
        <v>0</v>
      </c>
    </row>
    <row r="133" spans="2:12">
      <c r="B133" s="162">
        <f t="shared" si="2"/>
        <v>128</v>
      </c>
      <c r="C133" s="73">
        <f>BOOKS!E133</f>
        <v>0</v>
      </c>
      <c r="D133" s="42" t="e">
        <f>VLOOKUP(C133,'2A'!$E$6:$N$1005,10,0)</f>
        <v>#N/A</v>
      </c>
      <c r="E133" s="45">
        <f>IFERROR(D133,BOOKS!F133)</f>
        <v>0</v>
      </c>
      <c r="F133" s="44">
        <f>IFERROR(D133,BOOKS!G133)</f>
        <v>0</v>
      </c>
      <c r="G133" s="67">
        <f>IFERROR(D133,BOOKS!H133)</f>
        <v>0</v>
      </c>
      <c r="H133" s="44">
        <f>IFERROR(D133,BOOKS!I133)</f>
        <v>0</v>
      </c>
      <c r="I133" s="44">
        <f>IFERROR(D133,BOOKS!J133)</f>
        <v>0</v>
      </c>
      <c r="J133" s="44">
        <f>IFERROR(D133,BOOKS!K133)</f>
        <v>0</v>
      </c>
      <c r="K133" s="44">
        <f>IFERROR(D133,BOOKS!L133)</f>
        <v>0</v>
      </c>
      <c r="L133" s="44">
        <f>IFERROR(D133,BOOKS!M133)</f>
        <v>0</v>
      </c>
    </row>
    <row r="134" spans="2:12">
      <c r="B134" s="161">
        <f t="shared" si="2"/>
        <v>129</v>
      </c>
      <c r="C134" s="74">
        <f>BOOKS!E134</f>
        <v>0</v>
      </c>
      <c r="D134" s="42" t="e">
        <f>VLOOKUP(C134,'2A'!$E$6:$N$1005,10,0)</f>
        <v>#N/A</v>
      </c>
      <c r="E134" s="43">
        <f>IFERROR(D134,BOOKS!F134)</f>
        <v>0</v>
      </c>
      <c r="F134" s="41">
        <f>IFERROR(D134,BOOKS!G134)</f>
        <v>0</v>
      </c>
      <c r="G134" s="68">
        <f>IFERROR(D134,BOOKS!H134)</f>
        <v>0</v>
      </c>
      <c r="H134" s="41">
        <f>IFERROR(D134,BOOKS!I134)</f>
        <v>0</v>
      </c>
      <c r="I134" s="41">
        <f>IFERROR(D134,BOOKS!J134)</f>
        <v>0</v>
      </c>
      <c r="J134" s="41">
        <f>IFERROR(D134,BOOKS!K134)</f>
        <v>0</v>
      </c>
      <c r="K134" s="41">
        <f>IFERROR(D134,BOOKS!L134)</f>
        <v>0</v>
      </c>
      <c r="L134" s="41">
        <f>IFERROR(D134,BOOKS!M134)</f>
        <v>0</v>
      </c>
    </row>
    <row r="135" spans="2:12">
      <c r="B135" s="162">
        <f t="shared" si="2"/>
        <v>130</v>
      </c>
      <c r="C135" s="73">
        <f>BOOKS!E135</f>
        <v>0</v>
      </c>
      <c r="D135" s="42" t="e">
        <f>VLOOKUP(C135,'2A'!$E$6:$N$1005,10,0)</f>
        <v>#N/A</v>
      </c>
      <c r="E135" s="45">
        <f>IFERROR(D135,BOOKS!F135)</f>
        <v>0</v>
      </c>
      <c r="F135" s="44">
        <f>IFERROR(D135,BOOKS!G135)</f>
        <v>0</v>
      </c>
      <c r="G135" s="67">
        <f>IFERROR(D135,BOOKS!H135)</f>
        <v>0</v>
      </c>
      <c r="H135" s="44">
        <f>IFERROR(D135,BOOKS!I135)</f>
        <v>0</v>
      </c>
      <c r="I135" s="44">
        <f>IFERROR(D135,BOOKS!J135)</f>
        <v>0</v>
      </c>
      <c r="J135" s="44">
        <f>IFERROR(D135,BOOKS!K135)</f>
        <v>0</v>
      </c>
      <c r="K135" s="44">
        <f>IFERROR(D135,BOOKS!L135)</f>
        <v>0</v>
      </c>
      <c r="L135" s="44">
        <f>IFERROR(D135,BOOKS!M135)</f>
        <v>0</v>
      </c>
    </row>
    <row r="136" spans="2:12">
      <c r="B136" s="161">
        <f t="shared" ref="B136:B199" si="3">B135+1</f>
        <v>131</v>
      </c>
      <c r="C136" s="74">
        <f>BOOKS!E136</f>
        <v>0</v>
      </c>
      <c r="D136" s="42" t="e">
        <f>VLOOKUP(C136,'2A'!$E$6:$N$1005,10,0)</f>
        <v>#N/A</v>
      </c>
      <c r="E136" s="43">
        <f>IFERROR(D136,BOOKS!F136)</f>
        <v>0</v>
      </c>
      <c r="F136" s="41">
        <f>IFERROR(D136,BOOKS!G136)</f>
        <v>0</v>
      </c>
      <c r="G136" s="68">
        <f>IFERROR(D136,BOOKS!H136)</f>
        <v>0</v>
      </c>
      <c r="H136" s="41">
        <f>IFERROR(D136,BOOKS!I136)</f>
        <v>0</v>
      </c>
      <c r="I136" s="41">
        <f>IFERROR(D136,BOOKS!J136)</f>
        <v>0</v>
      </c>
      <c r="J136" s="41">
        <f>IFERROR(D136,BOOKS!K136)</f>
        <v>0</v>
      </c>
      <c r="K136" s="41">
        <f>IFERROR(D136,BOOKS!L136)</f>
        <v>0</v>
      </c>
      <c r="L136" s="41">
        <f>IFERROR(D136,BOOKS!M136)</f>
        <v>0</v>
      </c>
    </row>
    <row r="137" spans="2:12">
      <c r="B137" s="162">
        <f t="shared" si="3"/>
        <v>132</v>
      </c>
      <c r="C137" s="73">
        <f>BOOKS!E137</f>
        <v>0</v>
      </c>
      <c r="D137" s="42" t="e">
        <f>VLOOKUP(C137,'2A'!$E$6:$N$1005,10,0)</f>
        <v>#N/A</v>
      </c>
      <c r="E137" s="45">
        <f>IFERROR(D137,BOOKS!F137)</f>
        <v>0</v>
      </c>
      <c r="F137" s="44">
        <f>IFERROR(D137,BOOKS!G137)</f>
        <v>0</v>
      </c>
      <c r="G137" s="67">
        <f>IFERROR(D137,BOOKS!H137)</f>
        <v>0</v>
      </c>
      <c r="H137" s="44">
        <f>IFERROR(D137,BOOKS!I137)</f>
        <v>0</v>
      </c>
      <c r="I137" s="44">
        <f>IFERROR(D137,BOOKS!J137)</f>
        <v>0</v>
      </c>
      <c r="J137" s="44">
        <f>IFERROR(D137,BOOKS!K137)</f>
        <v>0</v>
      </c>
      <c r="K137" s="44">
        <f>IFERROR(D137,BOOKS!L137)</f>
        <v>0</v>
      </c>
      <c r="L137" s="44">
        <f>IFERROR(D137,BOOKS!M137)</f>
        <v>0</v>
      </c>
    </row>
    <row r="138" spans="2:12">
      <c r="B138" s="161">
        <f t="shared" si="3"/>
        <v>133</v>
      </c>
      <c r="C138" s="74">
        <f>BOOKS!E138</f>
        <v>0</v>
      </c>
      <c r="D138" s="42" t="e">
        <f>VLOOKUP(C138,'2A'!$E$6:$N$1005,10,0)</f>
        <v>#N/A</v>
      </c>
      <c r="E138" s="43">
        <f>IFERROR(D138,BOOKS!F138)</f>
        <v>0</v>
      </c>
      <c r="F138" s="41">
        <f>IFERROR(D138,BOOKS!G138)</f>
        <v>0</v>
      </c>
      <c r="G138" s="68">
        <f>IFERROR(D138,BOOKS!H138)</f>
        <v>0</v>
      </c>
      <c r="H138" s="41">
        <f>IFERROR(D138,BOOKS!I138)</f>
        <v>0</v>
      </c>
      <c r="I138" s="41">
        <f>IFERROR(D138,BOOKS!J138)</f>
        <v>0</v>
      </c>
      <c r="J138" s="41">
        <f>IFERROR(D138,BOOKS!K138)</f>
        <v>0</v>
      </c>
      <c r="K138" s="41">
        <f>IFERROR(D138,BOOKS!L138)</f>
        <v>0</v>
      </c>
      <c r="L138" s="41">
        <f>IFERROR(D138,BOOKS!M138)</f>
        <v>0</v>
      </c>
    </row>
    <row r="139" spans="2:12">
      <c r="B139" s="162">
        <f t="shared" si="3"/>
        <v>134</v>
      </c>
      <c r="C139" s="73">
        <f>BOOKS!E139</f>
        <v>0</v>
      </c>
      <c r="D139" s="42" t="e">
        <f>VLOOKUP(C139,'2A'!$E$6:$N$1005,10,0)</f>
        <v>#N/A</v>
      </c>
      <c r="E139" s="45">
        <f>IFERROR(D139,BOOKS!F139)</f>
        <v>0</v>
      </c>
      <c r="F139" s="44">
        <f>IFERROR(D139,BOOKS!G139)</f>
        <v>0</v>
      </c>
      <c r="G139" s="67">
        <f>IFERROR(D139,BOOKS!H139)</f>
        <v>0</v>
      </c>
      <c r="H139" s="44">
        <f>IFERROR(D139,BOOKS!I139)</f>
        <v>0</v>
      </c>
      <c r="I139" s="44">
        <f>IFERROR(D139,BOOKS!J139)</f>
        <v>0</v>
      </c>
      <c r="J139" s="44">
        <f>IFERROR(D139,BOOKS!K139)</f>
        <v>0</v>
      </c>
      <c r="K139" s="44">
        <f>IFERROR(D139,BOOKS!L139)</f>
        <v>0</v>
      </c>
      <c r="L139" s="44">
        <f>IFERROR(D139,BOOKS!M139)</f>
        <v>0</v>
      </c>
    </row>
    <row r="140" spans="2:12">
      <c r="B140" s="161">
        <f t="shared" si="3"/>
        <v>135</v>
      </c>
      <c r="C140" s="74">
        <f>BOOKS!E140</f>
        <v>0</v>
      </c>
      <c r="D140" s="42" t="e">
        <f>VLOOKUP(C140,'2A'!$E$6:$N$1005,10,0)</f>
        <v>#N/A</v>
      </c>
      <c r="E140" s="43">
        <f>IFERROR(D140,BOOKS!F140)</f>
        <v>0</v>
      </c>
      <c r="F140" s="41">
        <f>IFERROR(D140,BOOKS!G140)</f>
        <v>0</v>
      </c>
      <c r="G140" s="68">
        <f>IFERROR(D140,BOOKS!H140)</f>
        <v>0</v>
      </c>
      <c r="H140" s="41">
        <f>IFERROR(D140,BOOKS!I140)</f>
        <v>0</v>
      </c>
      <c r="I140" s="41">
        <f>IFERROR(D140,BOOKS!J140)</f>
        <v>0</v>
      </c>
      <c r="J140" s="41">
        <f>IFERROR(D140,BOOKS!K140)</f>
        <v>0</v>
      </c>
      <c r="K140" s="41">
        <f>IFERROR(D140,BOOKS!L140)</f>
        <v>0</v>
      </c>
      <c r="L140" s="41">
        <f>IFERROR(D140,BOOKS!M140)</f>
        <v>0</v>
      </c>
    </row>
    <row r="141" spans="2:12">
      <c r="B141" s="162">
        <f t="shared" si="3"/>
        <v>136</v>
      </c>
      <c r="C141" s="73">
        <f>BOOKS!E141</f>
        <v>0</v>
      </c>
      <c r="D141" s="42" t="e">
        <f>VLOOKUP(C141,'2A'!$E$6:$N$1005,10,0)</f>
        <v>#N/A</v>
      </c>
      <c r="E141" s="45">
        <f>IFERROR(D141,BOOKS!F141)</f>
        <v>0</v>
      </c>
      <c r="F141" s="44">
        <f>IFERROR(D141,BOOKS!G141)</f>
        <v>0</v>
      </c>
      <c r="G141" s="67">
        <f>IFERROR(D141,BOOKS!H141)</f>
        <v>0</v>
      </c>
      <c r="H141" s="44">
        <f>IFERROR(D141,BOOKS!I141)</f>
        <v>0</v>
      </c>
      <c r="I141" s="44">
        <f>IFERROR(D141,BOOKS!J141)</f>
        <v>0</v>
      </c>
      <c r="J141" s="44">
        <f>IFERROR(D141,BOOKS!K141)</f>
        <v>0</v>
      </c>
      <c r="K141" s="44">
        <f>IFERROR(D141,BOOKS!L141)</f>
        <v>0</v>
      </c>
      <c r="L141" s="44">
        <f>IFERROR(D141,BOOKS!M141)</f>
        <v>0</v>
      </c>
    </row>
    <row r="142" spans="2:12">
      <c r="B142" s="161">
        <f t="shared" si="3"/>
        <v>137</v>
      </c>
      <c r="C142" s="74">
        <f>BOOKS!E142</f>
        <v>0</v>
      </c>
      <c r="D142" s="42" t="e">
        <f>VLOOKUP(C142,'2A'!$E$6:$N$1005,10,0)</f>
        <v>#N/A</v>
      </c>
      <c r="E142" s="43">
        <f>IFERROR(D142,BOOKS!F142)</f>
        <v>0</v>
      </c>
      <c r="F142" s="41">
        <f>IFERROR(D142,BOOKS!G142)</f>
        <v>0</v>
      </c>
      <c r="G142" s="68">
        <f>IFERROR(D142,BOOKS!H142)</f>
        <v>0</v>
      </c>
      <c r="H142" s="41">
        <f>IFERROR(D142,BOOKS!I142)</f>
        <v>0</v>
      </c>
      <c r="I142" s="41">
        <f>IFERROR(D142,BOOKS!J142)</f>
        <v>0</v>
      </c>
      <c r="J142" s="41">
        <f>IFERROR(D142,BOOKS!K142)</f>
        <v>0</v>
      </c>
      <c r="K142" s="41">
        <f>IFERROR(D142,BOOKS!L142)</f>
        <v>0</v>
      </c>
      <c r="L142" s="41">
        <f>IFERROR(D142,BOOKS!M142)</f>
        <v>0</v>
      </c>
    </row>
    <row r="143" spans="2:12">
      <c r="B143" s="162">
        <f t="shared" si="3"/>
        <v>138</v>
      </c>
      <c r="C143" s="73">
        <f>BOOKS!E143</f>
        <v>0</v>
      </c>
      <c r="D143" s="42" t="e">
        <f>VLOOKUP(C143,'2A'!$E$6:$N$1005,10,0)</f>
        <v>#N/A</v>
      </c>
      <c r="E143" s="45">
        <f>IFERROR(D143,BOOKS!F143)</f>
        <v>0</v>
      </c>
      <c r="F143" s="44">
        <f>IFERROR(D143,BOOKS!G143)</f>
        <v>0</v>
      </c>
      <c r="G143" s="67">
        <f>IFERROR(D143,BOOKS!H143)</f>
        <v>0</v>
      </c>
      <c r="H143" s="44">
        <f>IFERROR(D143,BOOKS!I143)</f>
        <v>0</v>
      </c>
      <c r="I143" s="44">
        <f>IFERROR(D143,BOOKS!J143)</f>
        <v>0</v>
      </c>
      <c r="J143" s="44">
        <f>IFERROR(D143,BOOKS!K143)</f>
        <v>0</v>
      </c>
      <c r="K143" s="44">
        <f>IFERROR(D143,BOOKS!L143)</f>
        <v>0</v>
      </c>
      <c r="L143" s="44">
        <f>IFERROR(D143,BOOKS!M143)</f>
        <v>0</v>
      </c>
    </row>
    <row r="144" spans="2:12">
      <c r="B144" s="161">
        <f t="shared" si="3"/>
        <v>139</v>
      </c>
      <c r="C144" s="74">
        <f>BOOKS!E144</f>
        <v>0</v>
      </c>
      <c r="D144" s="42" t="e">
        <f>VLOOKUP(C144,'2A'!$E$6:$N$1005,10,0)</f>
        <v>#N/A</v>
      </c>
      <c r="E144" s="43">
        <f>IFERROR(D144,BOOKS!F144)</f>
        <v>0</v>
      </c>
      <c r="F144" s="41">
        <f>IFERROR(D144,BOOKS!G144)</f>
        <v>0</v>
      </c>
      <c r="G144" s="68">
        <f>IFERROR(D144,BOOKS!H144)</f>
        <v>0</v>
      </c>
      <c r="H144" s="41">
        <f>IFERROR(D144,BOOKS!I144)</f>
        <v>0</v>
      </c>
      <c r="I144" s="41">
        <f>IFERROR(D144,BOOKS!J144)</f>
        <v>0</v>
      </c>
      <c r="J144" s="41">
        <f>IFERROR(D144,BOOKS!K144)</f>
        <v>0</v>
      </c>
      <c r="K144" s="41">
        <f>IFERROR(D144,BOOKS!L144)</f>
        <v>0</v>
      </c>
      <c r="L144" s="41">
        <f>IFERROR(D144,BOOKS!M144)</f>
        <v>0</v>
      </c>
    </row>
    <row r="145" spans="2:12">
      <c r="B145" s="162">
        <f t="shared" si="3"/>
        <v>140</v>
      </c>
      <c r="C145" s="73">
        <f>BOOKS!E145</f>
        <v>0</v>
      </c>
      <c r="D145" s="42" t="e">
        <f>VLOOKUP(C145,'2A'!$E$6:$N$1005,10,0)</f>
        <v>#N/A</v>
      </c>
      <c r="E145" s="45">
        <f>IFERROR(D145,BOOKS!F145)</f>
        <v>0</v>
      </c>
      <c r="F145" s="44">
        <f>IFERROR(D145,BOOKS!G145)</f>
        <v>0</v>
      </c>
      <c r="G145" s="67">
        <f>IFERROR(D145,BOOKS!H145)</f>
        <v>0</v>
      </c>
      <c r="H145" s="44">
        <f>IFERROR(D145,BOOKS!I145)</f>
        <v>0</v>
      </c>
      <c r="I145" s="44">
        <f>IFERROR(D145,BOOKS!J145)</f>
        <v>0</v>
      </c>
      <c r="J145" s="44">
        <f>IFERROR(D145,BOOKS!K145)</f>
        <v>0</v>
      </c>
      <c r="K145" s="44">
        <f>IFERROR(D145,BOOKS!L145)</f>
        <v>0</v>
      </c>
      <c r="L145" s="44">
        <f>IFERROR(D145,BOOKS!M145)</f>
        <v>0</v>
      </c>
    </row>
    <row r="146" spans="2:12">
      <c r="B146" s="161">
        <f t="shared" si="3"/>
        <v>141</v>
      </c>
      <c r="C146" s="74">
        <f>BOOKS!E146</f>
        <v>0</v>
      </c>
      <c r="D146" s="42" t="e">
        <f>VLOOKUP(C146,'2A'!$E$6:$N$1005,10,0)</f>
        <v>#N/A</v>
      </c>
      <c r="E146" s="43">
        <f>IFERROR(D146,BOOKS!F146)</f>
        <v>0</v>
      </c>
      <c r="F146" s="41">
        <f>IFERROR(D146,BOOKS!G146)</f>
        <v>0</v>
      </c>
      <c r="G146" s="68">
        <f>IFERROR(D146,BOOKS!H146)</f>
        <v>0</v>
      </c>
      <c r="H146" s="41">
        <f>IFERROR(D146,BOOKS!I146)</f>
        <v>0</v>
      </c>
      <c r="I146" s="41">
        <f>IFERROR(D146,BOOKS!J146)</f>
        <v>0</v>
      </c>
      <c r="J146" s="41">
        <f>IFERROR(D146,BOOKS!K146)</f>
        <v>0</v>
      </c>
      <c r="K146" s="41">
        <f>IFERROR(D146,BOOKS!L146)</f>
        <v>0</v>
      </c>
      <c r="L146" s="41">
        <f>IFERROR(D146,BOOKS!M146)</f>
        <v>0</v>
      </c>
    </row>
    <row r="147" spans="2:12">
      <c r="B147" s="162">
        <f t="shared" si="3"/>
        <v>142</v>
      </c>
      <c r="C147" s="73">
        <f>BOOKS!E147</f>
        <v>0</v>
      </c>
      <c r="D147" s="42" t="e">
        <f>VLOOKUP(C147,'2A'!$E$6:$N$1005,10,0)</f>
        <v>#N/A</v>
      </c>
      <c r="E147" s="45">
        <f>IFERROR(D147,BOOKS!F147)</f>
        <v>0</v>
      </c>
      <c r="F147" s="44">
        <f>IFERROR(D147,BOOKS!G147)</f>
        <v>0</v>
      </c>
      <c r="G147" s="67">
        <f>IFERROR(D147,BOOKS!H147)</f>
        <v>0</v>
      </c>
      <c r="H147" s="44">
        <f>IFERROR(D147,BOOKS!I147)</f>
        <v>0</v>
      </c>
      <c r="I147" s="44">
        <f>IFERROR(D147,BOOKS!J147)</f>
        <v>0</v>
      </c>
      <c r="J147" s="44">
        <f>IFERROR(D147,BOOKS!K147)</f>
        <v>0</v>
      </c>
      <c r="K147" s="44">
        <f>IFERROR(D147,BOOKS!L147)</f>
        <v>0</v>
      </c>
      <c r="L147" s="44">
        <f>IFERROR(D147,BOOKS!M147)</f>
        <v>0</v>
      </c>
    </row>
    <row r="148" spans="2:12">
      <c r="B148" s="161">
        <f t="shared" si="3"/>
        <v>143</v>
      </c>
      <c r="C148" s="74">
        <f>BOOKS!E148</f>
        <v>0</v>
      </c>
      <c r="D148" s="42" t="e">
        <f>VLOOKUP(C148,'2A'!$E$6:$N$1005,10,0)</f>
        <v>#N/A</v>
      </c>
      <c r="E148" s="43">
        <f>IFERROR(D148,BOOKS!F148)</f>
        <v>0</v>
      </c>
      <c r="F148" s="41">
        <f>IFERROR(D148,BOOKS!G148)</f>
        <v>0</v>
      </c>
      <c r="G148" s="68">
        <f>IFERROR(D148,BOOKS!H148)</f>
        <v>0</v>
      </c>
      <c r="H148" s="41">
        <f>IFERROR(D148,BOOKS!I148)</f>
        <v>0</v>
      </c>
      <c r="I148" s="41">
        <f>IFERROR(D148,BOOKS!J148)</f>
        <v>0</v>
      </c>
      <c r="J148" s="41">
        <f>IFERROR(D148,BOOKS!K148)</f>
        <v>0</v>
      </c>
      <c r="K148" s="41">
        <f>IFERROR(D148,BOOKS!L148)</f>
        <v>0</v>
      </c>
      <c r="L148" s="41">
        <f>IFERROR(D148,BOOKS!M148)</f>
        <v>0</v>
      </c>
    </row>
    <row r="149" spans="2:12">
      <c r="B149" s="162">
        <f t="shared" si="3"/>
        <v>144</v>
      </c>
      <c r="C149" s="73">
        <f>BOOKS!E149</f>
        <v>0</v>
      </c>
      <c r="D149" s="42" t="e">
        <f>VLOOKUP(C149,'2A'!$E$6:$N$1005,10,0)</f>
        <v>#N/A</v>
      </c>
      <c r="E149" s="45">
        <f>IFERROR(D149,BOOKS!F149)</f>
        <v>0</v>
      </c>
      <c r="F149" s="44">
        <f>IFERROR(D149,BOOKS!G149)</f>
        <v>0</v>
      </c>
      <c r="G149" s="67">
        <f>IFERROR(D149,BOOKS!H149)</f>
        <v>0</v>
      </c>
      <c r="H149" s="44">
        <f>IFERROR(D149,BOOKS!I149)</f>
        <v>0</v>
      </c>
      <c r="I149" s="44">
        <f>IFERROR(D149,BOOKS!J149)</f>
        <v>0</v>
      </c>
      <c r="J149" s="44">
        <f>IFERROR(D149,BOOKS!K149)</f>
        <v>0</v>
      </c>
      <c r="K149" s="44">
        <f>IFERROR(D149,BOOKS!L149)</f>
        <v>0</v>
      </c>
      <c r="L149" s="44">
        <f>IFERROR(D149,BOOKS!M149)</f>
        <v>0</v>
      </c>
    </row>
    <row r="150" spans="2:12">
      <c r="B150" s="161">
        <f t="shared" si="3"/>
        <v>145</v>
      </c>
      <c r="C150" s="74">
        <f>BOOKS!E150</f>
        <v>0</v>
      </c>
      <c r="D150" s="42" t="e">
        <f>VLOOKUP(C150,'2A'!$E$6:$N$1005,10,0)</f>
        <v>#N/A</v>
      </c>
      <c r="E150" s="43">
        <f>IFERROR(D150,BOOKS!F150)</f>
        <v>0</v>
      </c>
      <c r="F150" s="41">
        <f>IFERROR(D150,BOOKS!G150)</f>
        <v>0</v>
      </c>
      <c r="G150" s="68">
        <f>IFERROR(D150,BOOKS!H150)</f>
        <v>0</v>
      </c>
      <c r="H150" s="41">
        <f>IFERROR(D150,BOOKS!I150)</f>
        <v>0</v>
      </c>
      <c r="I150" s="41">
        <f>IFERROR(D150,BOOKS!J150)</f>
        <v>0</v>
      </c>
      <c r="J150" s="41">
        <f>IFERROR(D150,BOOKS!K150)</f>
        <v>0</v>
      </c>
      <c r="K150" s="41">
        <f>IFERROR(D150,BOOKS!L150)</f>
        <v>0</v>
      </c>
      <c r="L150" s="41">
        <f>IFERROR(D150,BOOKS!M150)</f>
        <v>0</v>
      </c>
    </row>
    <row r="151" spans="2:12">
      <c r="B151" s="162">
        <f t="shared" si="3"/>
        <v>146</v>
      </c>
      <c r="C151" s="73">
        <f>BOOKS!E151</f>
        <v>0</v>
      </c>
      <c r="D151" s="42" t="e">
        <f>VLOOKUP(C151,'2A'!$E$6:$N$1005,10,0)</f>
        <v>#N/A</v>
      </c>
      <c r="E151" s="45">
        <f>IFERROR(D151,BOOKS!F151)</f>
        <v>0</v>
      </c>
      <c r="F151" s="44">
        <f>IFERROR(D151,BOOKS!G151)</f>
        <v>0</v>
      </c>
      <c r="G151" s="67">
        <f>IFERROR(D151,BOOKS!H151)</f>
        <v>0</v>
      </c>
      <c r="H151" s="44">
        <f>IFERROR(D151,BOOKS!I151)</f>
        <v>0</v>
      </c>
      <c r="I151" s="44">
        <f>IFERROR(D151,BOOKS!J151)</f>
        <v>0</v>
      </c>
      <c r="J151" s="44">
        <f>IFERROR(D151,BOOKS!K151)</f>
        <v>0</v>
      </c>
      <c r="K151" s="44">
        <f>IFERROR(D151,BOOKS!L151)</f>
        <v>0</v>
      </c>
      <c r="L151" s="44">
        <f>IFERROR(D151,BOOKS!M151)</f>
        <v>0</v>
      </c>
    </row>
    <row r="152" spans="2:12">
      <c r="B152" s="161">
        <f t="shared" si="3"/>
        <v>147</v>
      </c>
      <c r="C152" s="74">
        <f>BOOKS!E152</f>
        <v>0</v>
      </c>
      <c r="D152" s="42" t="e">
        <f>VLOOKUP(C152,'2A'!$E$6:$N$1005,10,0)</f>
        <v>#N/A</v>
      </c>
      <c r="E152" s="43">
        <f>IFERROR(D152,BOOKS!F152)</f>
        <v>0</v>
      </c>
      <c r="F152" s="41">
        <f>IFERROR(D152,BOOKS!G152)</f>
        <v>0</v>
      </c>
      <c r="G152" s="68">
        <f>IFERROR(D152,BOOKS!H152)</f>
        <v>0</v>
      </c>
      <c r="H152" s="41">
        <f>IFERROR(D152,BOOKS!I152)</f>
        <v>0</v>
      </c>
      <c r="I152" s="41">
        <f>IFERROR(D152,BOOKS!J152)</f>
        <v>0</v>
      </c>
      <c r="J152" s="41">
        <f>IFERROR(D152,BOOKS!K152)</f>
        <v>0</v>
      </c>
      <c r="K152" s="41">
        <f>IFERROR(D152,BOOKS!L152)</f>
        <v>0</v>
      </c>
      <c r="L152" s="41">
        <f>IFERROR(D152,BOOKS!M152)</f>
        <v>0</v>
      </c>
    </row>
    <row r="153" spans="2:12">
      <c r="B153" s="162">
        <f t="shared" si="3"/>
        <v>148</v>
      </c>
      <c r="C153" s="73">
        <f>BOOKS!E153</f>
        <v>0</v>
      </c>
      <c r="D153" s="42" t="e">
        <f>VLOOKUP(C153,'2A'!$E$6:$N$1005,10,0)</f>
        <v>#N/A</v>
      </c>
      <c r="E153" s="45">
        <f>IFERROR(D153,BOOKS!F153)</f>
        <v>0</v>
      </c>
      <c r="F153" s="44">
        <f>IFERROR(D153,BOOKS!G153)</f>
        <v>0</v>
      </c>
      <c r="G153" s="67">
        <f>IFERROR(D153,BOOKS!H153)</f>
        <v>0</v>
      </c>
      <c r="H153" s="44">
        <f>IFERROR(D153,BOOKS!I153)</f>
        <v>0</v>
      </c>
      <c r="I153" s="44">
        <f>IFERROR(D153,BOOKS!J153)</f>
        <v>0</v>
      </c>
      <c r="J153" s="44">
        <f>IFERROR(D153,BOOKS!K153)</f>
        <v>0</v>
      </c>
      <c r="K153" s="44">
        <f>IFERROR(D153,BOOKS!L153)</f>
        <v>0</v>
      </c>
      <c r="L153" s="44">
        <f>IFERROR(D153,BOOKS!M153)</f>
        <v>0</v>
      </c>
    </row>
    <row r="154" spans="2:12">
      <c r="B154" s="161">
        <f t="shared" si="3"/>
        <v>149</v>
      </c>
      <c r="C154" s="74">
        <f>BOOKS!E154</f>
        <v>0</v>
      </c>
      <c r="D154" s="42" t="e">
        <f>VLOOKUP(C154,'2A'!$E$6:$N$1005,10,0)</f>
        <v>#N/A</v>
      </c>
      <c r="E154" s="43">
        <f>IFERROR(D154,BOOKS!F154)</f>
        <v>0</v>
      </c>
      <c r="F154" s="41">
        <f>IFERROR(D154,BOOKS!G154)</f>
        <v>0</v>
      </c>
      <c r="G154" s="68">
        <f>IFERROR(D154,BOOKS!H154)</f>
        <v>0</v>
      </c>
      <c r="H154" s="41">
        <f>IFERROR(D154,BOOKS!I154)</f>
        <v>0</v>
      </c>
      <c r="I154" s="41">
        <f>IFERROR(D154,BOOKS!J154)</f>
        <v>0</v>
      </c>
      <c r="J154" s="41">
        <f>IFERROR(D154,BOOKS!K154)</f>
        <v>0</v>
      </c>
      <c r="K154" s="41">
        <f>IFERROR(D154,BOOKS!L154)</f>
        <v>0</v>
      </c>
      <c r="L154" s="41">
        <f>IFERROR(D154,BOOKS!M154)</f>
        <v>0</v>
      </c>
    </row>
    <row r="155" spans="2:12">
      <c r="B155" s="162">
        <f t="shared" si="3"/>
        <v>150</v>
      </c>
      <c r="C155" s="73">
        <f>BOOKS!E155</f>
        <v>0</v>
      </c>
      <c r="D155" s="42" t="e">
        <f>VLOOKUP(C155,'2A'!$E$6:$N$1005,10,0)</f>
        <v>#N/A</v>
      </c>
      <c r="E155" s="45">
        <f>IFERROR(D155,BOOKS!F155)</f>
        <v>0</v>
      </c>
      <c r="F155" s="44">
        <f>IFERROR(D155,BOOKS!G155)</f>
        <v>0</v>
      </c>
      <c r="G155" s="67">
        <f>IFERROR(D155,BOOKS!H155)</f>
        <v>0</v>
      </c>
      <c r="H155" s="44">
        <f>IFERROR(D155,BOOKS!I155)</f>
        <v>0</v>
      </c>
      <c r="I155" s="44">
        <f>IFERROR(D155,BOOKS!J155)</f>
        <v>0</v>
      </c>
      <c r="J155" s="44">
        <f>IFERROR(D155,BOOKS!K155)</f>
        <v>0</v>
      </c>
      <c r="K155" s="44">
        <f>IFERROR(D155,BOOKS!L155)</f>
        <v>0</v>
      </c>
      <c r="L155" s="44">
        <f>IFERROR(D155,BOOKS!M155)</f>
        <v>0</v>
      </c>
    </row>
    <row r="156" spans="2:12">
      <c r="B156" s="161">
        <f t="shared" si="3"/>
        <v>151</v>
      </c>
      <c r="C156" s="74">
        <f>BOOKS!E156</f>
        <v>0</v>
      </c>
      <c r="D156" s="42" t="e">
        <f>VLOOKUP(C156,'2A'!$E$6:$N$1005,10,0)</f>
        <v>#N/A</v>
      </c>
      <c r="E156" s="43">
        <f>IFERROR(D156,BOOKS!F156)</f>
        <v>0</v>
      </c>
      <c r="F156" s="41">
        <f>IFERROR(D156,BOOKS!G156)</f>
        <v>0</v>
      </c>
      <c r="G156" s="68">
        <f>IFERROR(D156,BOOKS!H156)</f>
        <v>0</v>
      </c>
      <c r="H156" s="41">
        <f>IFERROR(D156,BOOKS!I156)</f>
        <v>0</v>
      </c>
      <c r="I156" s="41">
        <f>IFERROR(D156,BOOKS!J156)</f>
        <v>0</v>
      </c>
      <c r="J156" s="41">
        <f>IFERROR(D156,BOOKS!K156)</f>
        <v>0</v>
      </c>
      <c r="K156" s="41">
        <f>IFERROR(D156,BOOKS!L156)</f>
        <v>0</v>
      </c>
      <c r="L156" s="41">
        <f>IFERROR(D156,BOOKS!M156)</f>
        <v>0</v>
      </c>
    </row>
    <row r="157" spans="2:12">
      <c r="B157" s="162">
        <f t="shared" si="3"/>
        <v>152</v>
      </c>
      <c r="C157" s="73">
        <f>BOOKS!E157</f>
        <v>0</v>
      </c>
      <c r="D157" s="42" t="e">
        <f>VLOOKUP(C157,'2A'!$E$6:$N$1005,10,0)</f>
        <v>#N/A</v>
      </c>
      <c r="E157" s="45">
        <f>IFERROR(D157,BOOKS!F157)</f>
        <v>0</v>
      </c>
      <c r="F157" s="44">
        <f>IFERROR(D157,BOOKS!G157)</f>
        <v>0</v>
      </c>
      <c r="G157" s="67">
        <f>IFERROR(D157,BOOKS!H157)</f>
        <v>0</v>
      </c>
      <c r="H157" s="44">
        <f>IFERROR(D157,BOOKS!I157)</f>
        <v>0</v>
      </c>
      <c r="I157" s="44">
        <f>IFERROR(D157,BOOKS!J157)</f>
        <v>0</v>
      </c>
      <c r="J157" s="44">
        <f>IFERROR(D157,BOOKS!K157)</f>
        <v>0</v>
      </c>
      <c r="K157" s="44">
        <f>IFERROR(D157,BOOKS!L157)</f>
        <v>0</v>
      </c>
      <c r="L157" s="44">
        <f>IFERROR(D157,BOOKS!M157)</f>
        <v>0</v>
      </c>
    </row>
    <row r="158" spans="2:12">
      <c r="B158" s="161">
        <f t="shared" si="3"/>
        <v>153</v>
      </c>
      <c r="C158" s="74">
        <f>BOOKS!E158</f>
        <v>0</v>
      </c>
      <c r="D158" s="42" t="e">
        <f>VLOOKUP(C158,'2A'!$E$6:$N$1005,10,0)</f>
        <v>#N/A</v>
      </c>
      <c r="E158" s="43">
        <f>IFERROR(D158,BOOKS!F158)</f>
        <v>0</v>
      </c>
      <c r="F158" s="41">
        <f>IFERROR(D158,BOOKS!G158)</f>
        <v>0</v>
      </c>
      <c r="G158" s="68">
        <f>IFERROR(D158,BOOKS!H158)</f>
        <v>0</v>
      </c>
      <c r="H158" s="41">
        <f>IFERROR(D158,BOOKS!I158)</f>
        <v>0</v>
      </c>
      <c r="I158" s="41">
        <f>IFERROR(D158,BOOKS!J158)</f>
        <v>0</v>
      </c>
      <c r="J158" s="41">
        <f>IFERROR(D158,BOOKS!K158)</f>
        <v>0</v>
      </c>
      <c r="K158" s="41">
        <f>IFERROR(D158,BOOKS!L158)</f>
        <v>0</v>
      </c>
      <c r="L158" s="41">
        <f>IFERROR(D158,BOOKS!M158)</f>
        <v>0</v>
      </c>
    </row>
    <row r="159" spans="2:12">
      <c r="B159" s="162">
        <f t="shared" si="3"/>
        <v>154</v>
      </c>
      <c r="C159" s="73">
        <f>BOOKS!E159</f>
        <v>0</v>
      </c>
      <c r="D159" s="42" t="e">
        <f>VLOOKUP(C159,'2A'!$E$6:$N$1005,10,0)</f>
        <v>#N/A</v>
      </c>
      <c r="E159" s="45">
        <f>IFERROR(D159,BOOKS!F159)</f>
        <v>0</v>
      </c>
      <c r="F159" s="44">
        <f>IFERROR(D159,BOOKS!G159)</f>
        <v>0</v>
      </c>
      <c r="G159" s="67">
        <f>IFERROR(D159,BOOKS!H159)</f>
        <v>0</v>
      </c>
      <c r="H159" s="44">
        <f>IFERROR(D159,BOOKS!I159)</f>
        <v>0</v>
      </c>
      <c r="I159" s="44">
        <f>IFERROR(D159,BOOKS!J159)</f>
        <v>0</v>
      </c>
      <c r="J159" s="44">
        <f>IFERROR(D159,BOOKS!K159)</f>
        <v>0</v>
      </c>
      <c r="K159" s="44">
        <f>IFERROR(D159,BOOKS!L159)</f>
        <v>0</v>
      </c>
      <c r="L159" s="44">
        <f>IFERROR(D159,BOOKS!M159)</f>
        <v>0</v>
      </c>
    </row>
    <row r="160" spans="2:12">
      <c r="B160" s="161">
        <f t="shared" si="3"/>
        <v>155</v>
      </c>
      <c r="C160" s="74">
        <f>BOOKS!E160</f>
        <v>0</v>
      </c>
      <c r="D160" s="42" t="e">
        <f>VLOOKUP(C160,'2A'!$E$6:$N$1005,10,0)</f>
        <v>#N/A</v>
      </c>
      <c r="E160" s="43">
        <f>IFERROR(D160,BOOKS!F160)</f>
        <v>0</v>
      </c>
      <c r="F160" s="41">
        <f>IFERROR(D160,BOOKS!G160)</f>
        <v>0</v>
      </c>
      <c r="G160" s="68">
        <f>IFERROR(D160,BOOKS!H160)</f>
        <v>0</v>
      </c>
      <c r="H160" s="41">
        <f>IFERROR(D160,BOOKS!I160)</f>
        <v>0</v>
      </c>
      <c r="I160" s="41">
        <f>IFERROR(D160,BOOKS!J160)</f>
        <v>0</v>
      </c>
      <c r="J160" s="41">
        <f>IFERROR(D160,BOOKS!K160)</f>
        <v>0</v>
      </c>
      <c r="K160" s="41">
        <f>IFERROR(D160,BOOKS!L160)</f>
        <v>0</v>
      </c>
      <c r="L160" s="41">
        <f>IFERROR(D160,BOOKS!M160)</f>
        <v>0</v>
      </c>
    </row>
    <row r="161" spans="2:12">
      <c r="B161" s="162">
        <f t="shared" si="3"/>
        <v>156</v>
      </c>
      <c r="C161" s="73">
        <f>BOOKS!E161</f>
        <v>0</v>
      </c>
      <c r="D161" s="42" t="e">
        <f>VLOOKUP(C161,'2A'!$E$6:$N$1005,10,0)</f>
        <v>#N/A</v>
      </c>
      <c r="E161" s="45">
        <f>IFERROR(D161,BOOKS!F161)</f>
        <v>0</v>
      </c>
      <c r="F161" s="44">
        <f>IFERROR(D161,BOOKS!G161)</f>
        <v>0</v>
      </c>
      <c r="G161" s="67">
        <f>IFERROR(D161,BOOKS!H161)</f>
        <v>0</v>
      </c>
      <c r="H161" s="44">
        <f>IFERROR(D161,BOOKS!I161)</f>
        <v>0</v>
      </c>
      <c r="I161" s="44">
        <f>IFERROR(D161,BOOKS!J161)</f>
        <v>0</v>
      </c>
      <c r="J161" s="44">
        <f>IFERROR(D161,BOOKS!K161)</f>
        <v>0</v>
      </c>
      <c r="K161" s="44">
        <f>IFERROR(D161,BOOKS!L161)</f>
        <v>0</v>
      </c>
      <c r="L161" s="44">
        <f>IFERROR(D161,BOOKS!M161)</f>
        <v>0</v>
      </c>
    </row>
    <row r="162" spans="2:12">
      <c r="B162" s="161">
        <f t="shared" si="3"/>
        <v>157</v>
      </c>
      <c r="C162" s="74">
        <f>BOOKS!E162</f>
        <v>0</v>
      </c>
      <c r="D162" s="42" t="e">
        <f>VLOOKUP(C162,'2A'!$E$6:$N$1005,10,0)</f>
        <v>#N/A</v>
      </c>
      <c r="E162" s="43">
        <f>IFERROR(D162,BOOKS!F162)</f>
        <v>0</v>
      </c>
      <c r="F162" s="41">
        <f>IFERROR(D162,BOOKS!G162)</f>
        <v>0</v>
      </c>
      <c r="G162" s="68">
        <f>IFERROR(D162,BOOKS!H162)</f>
        <v>0</v>
      </c>
      <c r="H162" s="41">
        <f>IFERROR(D162,BOOKS!I162)</f>
        <v>0</v>
      </c>
      <c r="I162" s="41">
        <f>IFERROR(D162,BOOKS!J162)</f>
        <v>0</v>
      </c>
      <c r="J162" s="41">
        <f>IFERROR(D162,BOOKS!K162)</f>
        <v>0</v>
      </c>
      <c r="K162" s="41">
        <f>IFERROR(D162,BOOKS!L162)</f>
        <v>0</v>
      </c>
      <c r="L162" s="41">
        <f>IFERROR(D162,BOOKS!M162)</f>
        <v>0</v>
      </c>
    </row>
    <row r="163" spans="2:12">
      <c r="B163" s="162">
        <f t="shared" si="3"/>
        <v>158</v>
      </c>
      <c r="C163" s="73">
        <f>BOOKS!E163</f>
        <v>0</v>
      </c>
      <c r="D163" s="42" t="e">
        <f>VLOOKUP(C163,'2A'!$E$6:$N$1005,10,0)</f>
        <v>#N/A</v>
      </c>
      <c r="E163" s="45">
        <f>IFERROR(D163,BOOKS!F163)</f>
        <v>0</v>
      </c>
      <c r="F163" s="44">
        <f>IFERROR(D163,BOOKS!G163)</f>
        <v>0</v>
      </c>
      <c r="G163" s="67">
        <f>IFERROR(D163,BOOKS!H163)</f>
        <v>0</v>
      </c>
      <c r="H163" s="44">
        <f>IFERROR(D163,BOOKS!I163)</f>
        <v>0</v>
      </c>
      <c r="I163" s="44">
        <f>IFERROR(D163,BOOKS!J163)</f>
        <v>0</v>
      </c>
      <c r="J163" s="44">
        <f>IFERROR(D163,BOOKS!K163)</f>
        <v>0</v>
      </c>
      <c r="K163" s="44">
        <f>IFERROR(D163,BOOKS!L163)</f>
        <v>0</v>
      </c>
      <c r="L163" s="44">
        <f>IFERROR(D163,BOOKS!M163)</f>
        <v>0</v>
      </c>
    </row>
    <row r="164" spans="2:12">
      <c r="B164" s="161">
        <f t="shared" si="3"/>
        <v>159</v>
      </c>
      <c r="C164" s="74">
        <f>BOOKS!E164</f>
        <v>0</v>
      </c>
      <c r="D164" s="42" t="e">
        <f>VLOOKUP(C164,'2A'!$E$6:$N$1005,10,0)</f>
        <v>#N/A</v>
      </c>
      <c r="E164" s="43">
        <f>IFERROR(D164,BOOKS!F164)</f>
        <v>0</v>
      </c>
      <c r="F164" s="41">
        <f>IFERROR(D164,BOOKS!G164)</f>
        <v>0</v>
      </c>
      <c r="G164" s="68">
        <f>IFERROR(D164,BOOKS!H164)</f>
        <v>0</v>
      </c>
      <c r="H164" s="41">
        <f>IFERROR(D164,BOOKS!I164)</f>
        <v>0</v>
      </c>
      <c r="I164" s="41">
        <f>IFERROR(D164,BOOKS!J164)</f>
        <v>0</v>
      </c>
      <c r="J164" s="41">
        <f>IFERROR(D164,BOOKS!K164)</f>
        <v>0</v>
      </c>
      <c r="K164" s="41">
        <f>IFERROR(D164,BOOKS!L164)</f>
        <v>0</v>
      </c>
      <c r="L164" s="41">
        <f>IFERROR(D164,BOOKS!M164)</f>
        <v>0</v>
      </c>
    </row>
    <row r="165" spans="2:12">
      <c r="B165" s="162">
        <f t="shared" si="3"/>
        <v>160</v>
      </c>
      <c r="C165" s="73">
        <f>BOOKS!E165</f>
        <v>0</v>
      </c>
      <c r="D165" s="42" t="e">
        <f>VLOOKUP(C165,'2A'!$E$6:$N$1005,10,0)</f>
        <v>#N/A</v>
      </c>
      <c r="E165" s="45">
        <f>IFERROR(D165,BOOKS!F165)</f>
        <v>0</v>
      </c>
      <c r="F165" s="44">
        <f>IFERROR(D165,BOOKS!G165)</f>
        <v>0</v>
      </c>
      <c r="G165" s="67">
        <f>IFERROR(D165,BOOKS!H165)</f>
        <v>0</v>
      </c>
      <c r="H165" s="44">
        <f>IFERROR(D165,BOOKS!I165)</f>
        <v>0</v>
      </c>
      <c r="I165" s="44">
        <f>IFERROR(D165,BOOKS!J165)</f>
        <v>0</v>
      </c>
      <c r="J165" s="44">
        <f>IFERROR(D165,BOOKS!K165)</f>
        <v>0</v>
      </c>
      <c r="K165" s="44">
        <f>IFERROR(D165,BOOKS!L165)</f>
        <v>0</v>
      </c>
      <c r="L165" s="44">
        <f>IFERROR(D165,BOOKS!M165)</f>
        <v>0</v>
      </c>
    </row>
    <row r="166" spans="2:12">
      <c r="B166" s="161">
        <f t="shared" si="3"/>
        <v>161</v>
      </c>
      <c r="C166" s="74">
        <f>BOOKS!E166</f>
        <v>0</v>
      </c>
      <c r="D166" s="42" t="e">
        <f>VLOOKUP(C166,'2A'!$E$6:$N$1005,10,0)</f>
        <v>#N/A</v>
      </c>
      <c r="E166" s="43">
        <f>IFERROR(D166,BOOKS!F166)</f>
        <v>0</v>
      </c>
      <c r="F166" s="41">
        <f>IFERROR(D166,BOOKS!G166)</f>
        <v>0</v>
      </c>
      <c r="G166" s="68">
        <f>IFERROR(D166,BOOKS!H166)</f>
        <v>0</v>
      </c>
      <c r="H166" s="41">
        <f>IFERROR(D166,BOOKS!I166)</f>
        <v>0</v>
      </c>
      <c r="I166" s="41">
        <f>IFERROR(D166,BOOKS!J166)</f>
        <v>0</v>
      </c>
      <c r="J166" s="41">
        <f>IFERROR(D166,BOOKS!K166)</f>
        <v>0</v>
      </c>
      <c r="K166" s="41">
        <f>IFERROR(D166,BOOKS!L166)</f>
        <v>0</v>
      </c>
      <c r="L166" s="41">
        <f>IFERROR(D166,BOOKS!M166)</f>
        <v>0</v>
      </c>
    </row>
    <row r="167" spans="2:12">
      <c r="B167" s="162">
        <f t="shared" si="3"/>
        <v>162</v>
      </c>
      <c r="C167" s="73">
        <f>BOOKS!E167</f>
        <v>0</v>
      </c>
      <c r="D167" s="42" t="e">
        <f>VLOOKUP(C167,'2A'!$E$6:$N$1005,10,0)</f>
        <v>#N/A</v>
      </c>
      <c r="E167" s="45">
        <f>IFERROR(D167,BOOKS!F167)</f>
        <v>0</v>
      </c>
      <c r="F167" s="44">
        <f>IFERROR(D167,BOOKS!G167)</f>
        <v>0</v>
      </c>
      <c r="G167" s="67">
        <f>IFERROR(D167,BOOKS!H167)</f>
        <v>0</v>
      </c>
      <c r="H167" s="44">
        <f>IFERROR(D167,BOOKS!I167)</f>
        <v>0</v>
      </c>
      <c r="I167" s="44">
        <f>IFERROR(D167,BOOKS!J167)</f>
        <v>0</v>
      </c>
      <c r="J167" s="44">
        <f>IFERROR(D167,BOOKS!K167)</f>
        <v>0</v>
      </c>
      <c r="K167" s="44">
        <f>IFERROR(D167,BOOKS!L167)</f>
        <v>0</v>
      </c>
      <c r="L167" s="44">
        <f>IFERROR(D167,BOOKS!M167)</f>
        <v>0</v>
      </c>
    </row>
    <row r="168" spans="2:12">
      <c r="B168" s="161">
        <f t="shared" si="3"/>
        <v>163</v>
      </c>
      <c r="C168" s="74">
        <f>BOOKS!E168</f>
        <v>0</v>
      </c>
      <c r="D168" s="42" t="e">
        <f>VLOOKUP(C168,'2A'!$E$6:$N$1005,10,0)</f>
        <v>#N/A</v>
      </c>
      <c r="E168" s="43">
        <f>IFERROR(D168,BOOKS!F168)</f>
        <v>0</v>
      </c>
      <c r="F168" s="41">
        <f>IFERROR(D168,BOOKS!G168)</f>
        <v>0</v>
      </c>
      <c r="G168" s="68">
        <f>IFERROR(D168,BOOKS!H168)</f>
        <v>0</v>
      </c>
      <c r="H168" s="41">
        <f>IFERROR(D168,BOOKS!I168)</f>
        <v>0</v>
      </c>
      <c r="I168" s="41">
        <f>IFERROR(D168,BOOKS!J168)</f>
        <v>0</v>
      </c>
      <c r="J168" s="41">
        <f>IFERROR(D168,BOOKS!K168)</f>
        <v>0</v>
      </c>
      <c r="K168" s="41">
        <f>IFERROR(D168,BOOKS!L168)</f>
        <v>0</v>
      </c>
      <c r="L168" s="41">
        <f>IFERROR(D168,BOOKS!M168)</f>
        <v>0</v>
      </c>
    </row>
    <row r="169" spans="2:12">
      <c r="B169" s="162">
        <f t="shared" si="3"/>
        <v>164</v>
      </c>
      <c r="C169" s="73">
        <f>BOOKS!E169</f>
        <v>0</v>
      </c>
      <c r="D169" s="42" t="e">
        <f>VLOOKUP(C169,'2A'!$E$6:$N$1005,10,0)</f>
        <v>#N/A</v>
      </c>
      <c r="E169" s="45">
        <f>IFERROR(D169,BOOKS!F169)</f>
        <v>0</v>
      </c>
      <c r="F169" s="44">
        <f>IFERROR(D169,BOOKS!G169)</f>
        <v>0</v>
      </c>
      <c r="G169" s="67">
        <f>IFERROR(D169,BOOKS!H169)</f>
        <v>0</v>
      </c>
      <c r="H169" s="44">
        <f>IFERROR(D169,BOOKS!I169)</f>
        <v>0</v>
      </c>
      <c r="I169" s="44">
        <f>IFERROR(D169,BOOKS!J169)</f>
        <v>0</v>
      </c>
      <c r="J169" s="44">
        <f>IFERROR(D169,BOOKS!K169)</f>
        <v>0</v>
      </c>
      <c r="K169" s="44">
        <f>IFERROR(D169,BOOKS!L169)</f>
        <v>0</v>
      </c>
      <c r="L169" s="44">
        <f>IFERROR(D169,BOOKS!M169)</f>
        <v>0</v>
      </c>
    </row>
    <row r="170" spans="2:12">
      <c r="B170" s="161">
        <f t="shared" si="3"/>
        <v>165</v>
      </c>
      <c r="C170" s="74">
        <f>BOOKS!E170</f>
        <v>0</v>
      </c>
      <c r="D170" s="42" t="e">
        <f>VLOOKUP(C170,'2A'!$E$6:$N$1005,10,0)</f>
        <v>#N/A</v>
      </c>
      <c r="E170" s="43">
        <f>IFERROR(D170,BOOKS!F170)</f>
        <v>0</v>
      </c>
      <c r="F170" s="41">
        <f>IFERROR(D170,BOOKS!G170)</f>
        <v>0</v>
      </c>
      <c r="G170" s="68">
        <f>IFERROR(D170,BOOKS!H170)</f>
        <v>0</v>
      </c>
      <c r="H170" s="41">
        <f>IFERROR(D170,BOOKS!I170)</f>
        <v>0</v>
      </c>
      <c r="I170" s="41">
        <f>IFERROR(D170,BOOKS!J170)</f>
        <v>0</v>
      </c>
      <c r="J170" s="41">
        <f>IFERROR(D170,BOOKS!K170)</f>
        <v>0</v>
      </c>
      <c r="K170" s="41">
        <f>IFERROR(D170,BOOKS!L170)</f>
        <v>0</v>
      </c>
      <c r="L170" s="41">
        <f>IFERROR(D170,BOOKS!M170)</f>
        <v>0</v>
      </c>
    </row>
    <row r="171" spans="2:12">
      <c r="B171" s="162">
        <f t="shared" si="3"/>
        <v>166</v>
      </c>
      <c r="C171" s="73">
        <f>BOOKS!E171</f>
        <v>0</v>
      </c>
      <c r="D171" s="42" t="e">
        <f>VLOOKUP(C171,'2A'!$E$6:$N$1005,10,0)</f>
        <v>#N/A</v>
      </c>
      <c r="E171" s="45">
        <f>IFERROR(D171,BOOKS!F171)</f>
        <v>0</v>
      </c>
      <c r="F171" s="44">
        <f>IFERROR(D171,BOOKS!G171)</f>
        <v>0</v>
      </c>
      <c r="G171" s="67">
        <f>IFERROR(D171,BOOKS!H171)</f>
        <v>0</v>
      </c>
      <c r="H171" s="44">
        <f>IFERROR(D171,BOOKS!I171)</f>
        <v>0</v>
      </c>
      <c r="I171" s="44">
        <f>IFERROR(D171,BOOKS!J171)</f>
        <v>0</v>
      </c>
      <c r="J171" s="44">
        <f>IFERROR(D171,BOOKS!K171)</f>
        <v>0</v>
      </c>
      <c r="K171" s="44">
        <f>IFERROR(D171,BOOKS!L171)</f>
        <v>0</v>
      </c>
      <c r="L171" s="44">
        <f>IFERROR(D171,BOOKS!M171)</f>
        <v>0</v>
      </c>
    </row>
    <row r="172" spans="2:12">
      <c r="B172" s="161">
        <f t="shared" si="3"/>
        <v>167</v>
      </c>
      <c r="C172" s="74">
        <f>BOOKS!E172</f>
        <v>0</v>
      </c>
      <c r="D172" s="42" t="e">
        <f>VLOOKUP(C172,'2A'!$E$6:$N$1005,10,0)</f>
        <v>#N/A</v>
      </c>
      <c r="E172" s="43">
        <f>IFERROR(D172,BOOKS!F172)</f>
        <v>0</v>
      </c>
      <c r="F172" s="41">
        <f>IFERROR(D172,BOOKS!G172)</f>
        <v>0</v>
      </c>
      <c r="G172" s="68">
        <f>IFERROR(D172,BOOKS!H172)</f>
        <v>0</v>
      </c>
      <c r="H172" s="41">
        <f>IFERROR(D172,BOOKS!I172)</f>
        <v>0</v>
      </c>
      <c r="I172" s="41">
        <f>IFERROR(D172,BOOKS!J172)</f>
        <v>0</v>
      </c>
      <c r="J172" s="41">
        <f>IFERROR(D172,BOOKS!K172)</f>
        <v>0</v>
      </c>
      <c r="K172" s="41">
        <f>IFERROR(D172,BOOKS!L172)</f>
        <v>0</v>
      </c>
      <c r="L172" s="41">
        <f>IFERROR(D172,BOOKS!M172)</f>
        <v>0</v>
      </c>
    </row>
    <row r="173" spans="2:12">
      <c r="B173" s="162">
        <f t="shared" si="3"/>
        <v>168</v>
      </c>
      <c r="C173" s="73">
        <f>BOOKS!E173</f>
        <v>0</v>
      </c>
      <c r="D173" s="42" t="e">
        <f>VLOOKUP(C173,'2A'!$E$6:$N$1005,10,0)</f>
        <v>#N/A</v>
      </c>
      <c r="E173" s="45">
        <f>IFERROR(D173,BOOKS!F173)</f>
        <v>0</v>
      </c>
      <c r="F173" s="44">
        <f>IFERROR(D173,BOOKS!G173)</f>
        <v>0</v>
      </c>
      <c r="G173" s="67">
        <f>IFERROR(D173,BOOKS!H173)</f>
        <v>0</v>
      </c>
      <c r="H173" s="44">
        <f>IFERROR(D173,BOOKS!I173)</f>
        <v>0</v>
      </c>
      <c r="I173" s="44">
        <f>IFERROR(D173,BOOKS!J173)</f>
        <v>0</v>
      </c>
      <c r="J173" s="44">
        <f>IFERROR(D173,BOOKS!K173)</f>
        <v>0</v>
      </c>
      <c r="K173" s="44">
        <f>IFERROR(D173,BOOKS!L173)</f>
        <v>0</v>
      </c>
      <c r="L173" s="44">
        <f>IFERROR(D173,BOOKS!M173)</f>
        <v>0</v>
      </c>
    </row>
    <row r="174" spans="2:12">
      <c r="B174" s="161">
        <f t="shared" si="3"/>
        <v>169</v>
      </c>
      <c r="C174" s="74">
        <f>BOOKS!E174</f>
        <v>0</v>
      </c>
      <c r="D174" s="42" t="e">
        <f>VLOOKUP(C174,'2A'!$E$6:$N$1005,10,0)</f>
        <v>#N/A</v>
      </c>
      <c r="E174" s="43">
        <f>IFERROR(D174,BOOKS!F174)</f>
        <v>0</v>
      </c>
      <c r="F174" s="41">
        <f>IFERROR(D174,BOOKS!G174)</f>
        <v>0</v>
      </c>
      <c r="G174" s="68">
        <f>IFERROR(D174,BOOKS!H174)</f>
        <v>0</v>
      </c>
      <c r="H174" s="41">
        <f>IFERROR(D174,BOOKS!I174)</f>
        <v>0</v>
      </c>
      <c r="I174" s="41">
        <f>IFERROR(D174,BOOKS!J174)</f>
        <v>0</v>
      </c>
      <c r="J174" s="41">
        <f>IFERROR(D174,BOOKS!K174)</f>
        <v>0</v>
      </c>
      <c r="K174" s="41">
        <f>IFERROR(D174,BOOKS!L174)</f>
        <v>0</v>
      </c>
      <c r="L174" s="41">
        <f>IFERROR(D174,BOOKS!M174)</f>
        <v>0</v>
      </c>
    </row>
    <row r="175" spans="2:12">
      <c r="B175" s="162">
        <f t="shared" si="3"/>
        <v>170</v>
      </c>
      <c r="C175" s="73">
        <f>BOOKS!E175</f>
        <v>0</v>
      </c>
      <c r="D175" s="42" t="e">
        <f>VLOOKUP(C175,'2A'!$E$6:$N$1005,10,0)</f>
        <v>#N/A</v>
      </c>
      <c r="E175" s="45">
        <f>IFERROR(D175,BOOKS!F175)</f>
        <v>0</v>
      </c>
      <c r="F175" s="44">
        <f>IFERROR(D175,BOOKS!G175)</f>
        <v>0</v>
      </c>
      <c r="G175" s="67">
        <f>IFERROR(D175,BOOKS!H175)</f>
        <v>0</v>
      </c>
      <c r="H175" s="44">
        <f>IFERROR(D175,BOOKS!I175)</f>
        <v>0</v>
      </c>
      <c r="I175" s="44">
        <f>IFERROR(D175,BOOKS!J175)</f>
        <v>0</v>
      </c>
      <c r="J175" s="44">
        <f>IFERROR(D175,BOOKS!K175)</f>
        <v>0</v>
      </c>
      <c r="K175" s="44">
        <f>IFERROR(D175,BOOKS!L175)</f>
        <v>0</v>
      </c>
      <c r="L175" s="44">
        <f>IFERROR(D175,BOOKS!M175)</f>
        <v>0</v>
      </c>
    </row>
    <row r="176" spans="2:12">
      <c r="B176" s="161">
        <f t="shared" si="3"/>
        <v>171</v>
      </c>
      <c r="C176" s="74">
        <f>BOOKS!E176</f>
        <v>0</v>
      </c>
      <c r="D176" s="42" t="e">
        <f>VLOOKUP(C176,'2A'!$E$6:$N$1005,10,0)</f>
        <v>#N/A</v>
      </c>
      <c r="E176" s="43">
        <f>IFERROR(D176,BOOKS!F176)</f>
        <v>0</v>
      </c>
      <c r="F176" s="41">
        <f>IFERROR(D176,BOOKS!G176)</f>
        <v>0</v>
      </c>
      <c r="G176" s="68">
        <f>IFERROR(D176,BOOKS!H176)</f>
        <v>0</v>
      </c>
      <c r="H176" s="41">
        <f>IFERROR(D176,BOOKS!I176)</f>
        <v>0</v>
      </c>
      <c r="I176" s="41">
        <f>IFERROR(D176,BOOKS!J176)</f>
        <v>0</v>
      </c>
      <c r="J176" s="41">
        <f>IFERROR(D176,BOOKS!K176)</f>
        <v>0</v>
      </c>
      <c r="K176" s="41">
        <f>IFERROR(D176,BOOKS!L176)</f>
        <v>0</v>
      </c>
      <c r="L176" s="41">
        <f>IFERROR(D176,BOOKS!M176)</f>
        <v>0</v>
      </c>
    </row>
    <row r="177" spans="2:12">
      <c r="B177" s="162">
        <f t="shared" si="3"/>
        <v>172</v>
      </c>
      <c r="C177" s="73">
        <f>BOOKS!E177</f>
        <v>0</v>
      </c>
      <c r="D177" s="42" t="e">
        <f>VLOOKUP(C177,'2A'!$E$6:$N$1005,10,0)</f>
        <v>#N/A</v>
      </c>
      <c r="E177" s="45">
        <f>IFERROR(D177,BOOKS!F177)</f>
        <v>0</v>
      </c>
      <c r="F177" s="44">
        <f>IFERROR(D177,BOOKS!G177)</f>
        <v>0</v>
      </c>
      <c r="G177" s="67">
        <f>IFERROR(D177,BOOKS!H177)</f>
        <v>0</v>
      </c>
      <c r="H177" s="44">
        <f>IFERROR(D177,BOOKS!I177)</f>
        <v>0</v>
      </c>
      <c r="I177" s="44">
        <f>IFERROR(D177,BOOKS!J177)</f>
        <v>0</v>
      </c>
      <c r="J177" s="44">
        <f>IFERROR(D177,BOOKS!K177)</f>
        <v>0</v>
      </c>
      <c r="K177" s="44">
        <f>IFERROR(D177,BOOKS!L177)</f>
        <v>0</v>
      </c>
      <c r="L177" s="44">
        <f>IFERROR(D177,BOOKS!M177)</f>
        <v>0</v>
      </c>
    </row>
    <row r="178" spans="2:12">
      <c r="B178" s="161">
        <f t="shared" si="3"/>
        <v>173</v>
      </c>
      <c r="C178" s="74">
        <f>BOOKS!E178</f>
        <v>0</v>
      </c>
      <c r="D178" s="42" t="e">
        <f>VLOOKUP(C178,'2A'!$E$6:$N$1005,10,0)</f>
        <v>#N/A</v>
      </c>
      <c r="E178" s="43">
        <f>IFERROR(D178,BOOKS!F178)</f>
        <v>0</v>
      </c>
      <c r="F178" s="41">
        <f>IFERROR(D178,BOOKS!G178)</f>
        <v>0</v>
      </c>
      <c r="G178" s="68">
        <f>IFERROR(D178,BOOKS!H178)</f>
        <v>0</v>
      </c>
      <c r="H178" s="41">
        <f>IFERROR(D178,BOOKS!I178)</f>
        <v>0</v>
      </c>
      <c r="I178" s="41">
        <f>IFERROR(D178,BOOKS!J178)</f>
        <v>0</v>
      </c>
      <c r="J178" s="41">
        <f>IFERROR(D178,BOOKS!K178)</f>
        <v>0</v>
      </c>
      <c r="K178" s="41">
        <f>IFERROR(D178,BOOKS!L178)</f>
        <v>0</v>
      </c>
      <c r="L178" s="41">
        <f>IFERROR(D178,BOOKS!M178)</f>
        <v>0</v>
      </c>
    </row>
    <row r="179" spans="2:12">
      <c r="B179" s="162">
        <f t="shared" si="3"/>
        <v>174</v>
      </c>
      <c r="C179" s="73">
        <f>BOOKS!E179</f>
        <v>0</v>
      </c>
      <c r="D179" s="42" t="e">
        <f>VLOOKUP(C179,'2A'!$E$6:$N$1005,10,0)</f>
        <v>#N/A</v>
      </c>
      <c r="E179" s="45">
        <f>IFERROR(D179,BOOKS!F179)</f>
        <v>0</v>
      </c>
      <c r="F179" s="44">
        <f>IFERROR(D179,BOOKS!G179)</f>
        <v>0</v>
      </c>
      <c r="G179" s="67">
        <f>IFERROR(D179,BOOKS!H179)</f>
        <v>0</v>
      </c>
      <c r="H179" s="44">
        <f>IFERROR(D179,BOOKS!I179)</f>
        <v>0</v>
      </c>
      <c r="I179" s="44">
        <f>IFERROR(D179,BOOKS!J179)</f>
        <v>0</v>
      </c>
      <c r="J179" s="44">
        <f>IFERROR(D179,BOOKS!K179)</f>
        <v>0</v>
      </c>
      <c r="K179" s="44">
        <f>IFERROR(D179,BOOKS!L179)</f>
        <v>0</v>
      </c>
      <c r="L179" s="44">
        <f>IFERROR(D179,BOOKS!M179)</f>
        <v>0</v>
      </c>
    </row>
    <row r="180" spans="2:12">
      <c r="B180" s="161">
        <f t="shared" si="3"/>
        <v>175</v>
      </c>
      <c r="C180" s="74">
        <f>BOOKS!E180</f>
        <v>0</v>
      </c>
      <c r="D180" s="42" t="e">
        <f>VLOOKUP(C180,'2A'!$E$6:$N$1005,10,0)</f>
        <v>#N/A</v>
      </c>
      <c r="E180" s="43">
        <f>IFERROR(D180,BOOKS!F180)</f>
        <v>0</v>
      </c>
      <c r="F180" s="41">
        <f>IFERROR(D180,BOOKS!G180)</f>
        <v>0</v>
      </c>
      <c r="G180" s="68">
        <f>IFERROR(D180,BOOKS!H180)</f>
        <v>0</v>
      </c>
      <c r="H180" s="41">
        <f>IFERROR(D180,BOOKS!I180)</f>
        <v>0</v>
      </c>
      <c r="I180" s="41">
        <f>IFERROR(D180,BOOKS!J180)</f>
        <v>0</v>
      </c>
      <c r="J180" s="41">
        <f>IFERROR(D180,BOOKS!K180)</f>
        <v>0</v>
      </c>
      <c r="K180" s="41">
        <f>IFERROR(D180,BOOKS!L180)</f>
        <v>0</v>
      </c>
      <c r="L180" s="41">
        <f>IFERROR(D180,BOOKS!M180)</f>
        <v>0</v>
      </c>
    </row>
    <row r="181" spans="2:12">
      <c r="B181" s="162">
        <f t="shared" si="3"/>
        <v>176</v>
      </c>
      <c r="C181" s="73">
        <f>BOOKS!E181</f>
        <v>0</v>
      </c>
      <c r="D181" s="42" t="e">
        <f>VLOOKUP(C181,'2A'!$E$6:$N$1005,10,0)</f>
        <v>#N/A</v>
      </c>
      <c r="E181" s="45">
        <f>IFERROR(D181,BOOKS!F181)</f>
        <v>0</v>
      </c>
      <c r="F181" s="44">
        <f>IFERROR(D181,BOOKS!G181)</f>
        <v>0</v>
      </c>
      <c r="G181" s="67">
        <f>IFERROR(D181,BOOKS!H181)</f>
        <v>0</v>
      </c>
      <c r="H181" s="44">
        <f>IFERROR(D181,BOOKS!I181)</f>
        <v>0</v>
      </c>
      <c r="I181" s="44">
        <f>IFERROR(D181,BOOKS!J181)</f>
        <v>0</v>
      </c>
      <c r="J181" s="44">
        <f>IFERROR(D181,BOOKS!K181)</f>
        <v>0</v>
      </c>
      <c r="K181" s="44">
        <f>IFERROR(D181,BOOKS!L181)</f>
        <v>0</v>
      </c>
      <c r="L181" s="44">
        <f>IFERROR(D181,BOOKS!M181)</f>
        <v>0</v>
      </c>
    </row>
    <row r="182" spans="2:12">
      <c r="B182" s="161">
        <f t="shared" si="3"/>
        <v>177</v>
      </c>
      <c r="C182" s="74">
        <f>BOOKS!E182</f>
        <v>0</v>
      </c>
      <c r="D182" s="42" t="e">
        <f>VLOOKUP(C182,'2A'!$E$6:$N$1005,10,0)</f>
        <v>#N/A</v>
      </c>
      <c r="E182" s="43">
        <f>IFERROR(D182,BOOKS!F182)</f>
        <v>0</v>
      </c>
      <c r="F182" s="41">
        <f>IFERROR(D182,BOOKS!G182)</f>
        <v>0</v>
      </c>
      <c r="G182" s="68">
        <f>IFERROR(D182,BOOKS!H182)</f>
        <v>0</v>
      </c>
      <c r="H182" s="41">
        <f>IFERROR(D182,BOOKS!I182)</f>
        <v>0</v>
      </c>
      <c r="I182" s="41">
        <f>IFERROR(D182,BOOKS!J182)</f>
        <v>0</v>
      </c>
      <c r="J182" s="41">
        <f>IFERROR(D182,BOOKS!K182)</f>
        <v>0</v>
      </c>
      <c r="K182" s="41">
        <f>IFERROR(D182,BOOKS!L182)</f>
        <v>0</v>
      </c>
      <c r="L182" s="41">
        <f>IFERROR(D182,BOOKS!M182)</f>
        <v>0</v>
      </c>
    </row>
    <row r="183" spans="2:12">
      <c r="B183" s="162">
        <f t="shared" si="3"/>
        <v>178</v>
      </c>
      <c r="C183" s="73">
        <f>BOOKS!E183</f>
        <v>0</v>
      </c>
      <c r="D183" s="42" t="e">
        <f>VLOOKUP(C183,'2A'!$E$6:$N$1005,10,0)</f>
        <v>#N/A</v>
      </c>
      <c r="E183" s="45">
        <f>IFERROR(D183,BOOKS!F183)</f>
        <v>0</v>
      </c>
      <c r="F183" s="44">
        <f>IFERROR(D183,BOOKS!G183)</f>
        <v>0</v>
      </c>
      <c r="G183" s="67">
        <f>IFERROR(D183,BOOKS!H183)</f>
        <v>0</v>
      </c>
      <c r="H183" s="44">
        <f>IFERROR(D183,BOOKS!I183)</f>
        <v>0</v>
      </c>
      <c r="I183" s="44">
        <f>IFERROR(D183,BOOKS!J183)</f>
        <v>0</v>
      </c>
      <c r="J183" s="44">
        <f>IFERROR(D183,BOOKS!K183)</f>
        <v>0</v>
      </c>
      <c r="K183" s="44">
        <f>IFERROR(D183,BOOKS!L183)</f>
        <v>0</v>
      </c>
      <c r="L183" s="44">
        <f>IFERROR(D183,BOOKS!M183)</f>
        <v>0</v>
      </c>
    </row>
    <row r="184" spans="2:12">
      <c r="B184" s="161">
        <f t="shared" si="3"/>
        <v>179</v>
      </c>
      <c r="C184" s="74">
        <f>BOOKS!E184</f>
        <v>0</v>
      </c>
      <c r="D184" s="42" t="e">
        <f>VLOOKUP(C184,'2A'!$E$6:$N$1005,10,0)</f>
        <v>#N/A</v>
      </c>
      <c r="E184" s="43">
        <f>IFERROR(D184,BOOKS!F184)</f>
        <v>0</v>
      </c>
      <c r="F184" s="41">
        <f>IFERROR(D184,BOOKS!G184)</f>
        <v>0</v>
      </c>
      <c r="G184" s="68">
        <f>IFERROR(D184,BOOKS!H184)</f>
        <v>0</v>
      </c>
      <c r="H184" s="41">
        <f>IFERROR(D184,BOOKS!I184)</f>
        <v>0</v>
      </c>
      <c r="I184" s="41">
        <f>IFERROR(D184,BOOKS!J184)</f>
        <v>0</v>
      </c>
      <c r="J184" s="41">
        <f>IFERROR(D184,BOOKS!K184)</f>
        <v>0</v>
      </c>
      <c r="K184" s="41">
        <f>IFERROR(D184,BOOKS!L184)</f>
        <v>0</v>
      </c>
      <c r="L184" s="41">
        <f>IFERROR(D184,BOOKS!M184)</f>
        <v>0</v>
      </c>
    </row>
    <row r="185" spans="2:12">
      <c r="B185" s="162">
        <f t="shared" si="3"/>
        <v>180</v>
      </c>
      <c r="C185" s="73">
        <f>BOOKS!E185</f>
        <v>0</v>
      </c>
      <c r="D185" s="42" t="e">
        <f>VLOOKUP(C185,'2A'!$E$6:$N$1005,10,0)</f>
        <v>#N/A</v>
      </c>
      <c r="E185" s="45">
        <f>IFERROR(D185,BOOKS!F185)</f>
        <v>0</v>
      </c>
      <c r="F185" s="44">
        <f>IFERROR(D185,BOOKS!G185)</f>
        <v>0</v>
      </c>
      <c r="G185" s="67">
        <f>IFERROR(D185,BOOKS!H185)</f>
        <v>0</v>
      </c>
      <c r="H185" s="44">
        <f>IFERROR(D185,BOOKS!I185)</f>
        <v>0</v>
      </c>
      <c r="I185" s="44">
        <f>IFERROR(D185,BOOKS!J185)</f>
        <v>0</v>
      </c>
      <c r="J185" s="44">
        <f>IFERROR(D185,BOOKS!K185)</f>
        <v>0</v>
      </c>
      <c r="K185" s="44">
        <f>IFERROR(D185,BOOKS!L185)</f>
        <v>0</v>
      </c>
      <c r="L185" s="44">
        <f>IFERROR(D185,BOOKS!M185)</f>
        <v>0</v>
      </c>
    </row>
    <row r="186" spans="2:12">
      <c r="B186" s="161">
        <f t="shared" si="3"/>
        <v>181</v>
      </c>
      <c r="C186" s="74">
        <f>BOOKS!E186</f>
        <v>0</v>
      </c>
      <c r="D186" s="42" t="e">
        <f>VLOOKUP(C186,'2A'!$E$6:$N$1005,10,0)</f>
        <v>#N/A</v>
      </c>
      <c r="E186" s="43">
        <f>IFERROR(D186,BOOKS!F186)</f>
        <v>0</v>
      </c>
      <c r="F186" s="41">
        <f>IFERROR(D186,BOOKS!G186)</f>
        <v>0</v>
      </c>
      <c r="G186" s="68">
        <f>IFERROR(D186,BOOKS!H186)</f>
        <v>0</v>
      </c>
      <c r="H186" s="41">
        <f>IFERROR(D186,BOOKS!I186)</f>
        <v>0</v>
      </c>
      <c r="I186" s="41">
        <f>IFERROR(D186,BOOKS!J186)</f>
        <v>0</v>
      </c>
      <c r="J186" s="41">
        <f>IFERROR(D186,BOOKS!K186)</f>
        <v>0</v>
      </c>
      <c r="K186" s="41">
        <f>IFERROR(D186,BOOKS!L186)</f>
        <v>0</v>
      </c>
      <c r="L186" s="41">
        <f>IFERROR(D186,BOOKS!M186)</f>
        <v>0</v>
      </c>
    </row>
    <row r="187" spans="2:12">
      <c r="B187" s="162">
        <f t="shared" si="3"/>
        <v>182</v>
      </c>
      <c r="C187" s="73">
        <f>BOOKS!E187</f>
        <v>0</v>
      </c>
      <c r="D187" s="42" t="e">
        <f>VLOOKUP(C187,'2A'!$E$6:$N$1005,10,0)</f>
        <v>#N/A</v>
      </c>
      <c r="E187" s="45">
        <f>IFERROR(D187,BOOKS!F187)</f>
        <v>0</v>
      </c>
      <c r="F187" s="44">
        <f>IFERROR(D187,BOOKS!G187)</f>
        <v>0</v>
      </c>
      <c r="G187" s="67">
        <f>IFERROR(D187,BOOKS!H187)</f>
        <v>0</v>
      </c>
      <c r="H187" s="44">
        <f>IFERROR(D187,BOOKS!I187)</f>
        <v>0</v>
      </c>
      <c r="I187" s="44">
        <f>IFERROR(D187,BOOKS!J187)</f>
        <v>0</v>
      </c>
      <c r="J187" s="44">
        <f>IFERROR(D187,BOOKS!K187)</f>
        <v>0</v>
      </c>
      <c r="K187" s="44">
        <f>IFERROR(D187,BOOKS!L187)</f>
        <v>0</v>
      </c>
      <c r="L187" s="44">
        <f>IFERROR(D187,BOOKS!M187)</f>
        <v>0</v>
      </c>
    </row>
    <row r="188" spans="2:12">
      <c r="B188" s="161">
        <f t="shared" si="3"/>
        <v>183</v>
      </c>
      <c r="C188" s="74">
        <f>BOOKS!E188</f>
        <v>0</v>
      </c>
      <c r="D188" s="42" t="e">
        <f>VLOOKUP(C188,'2A'!$E$6:$N$1005,10,0)</f>
        <v>#N/A</v>
      </c>
      <c r="E188" s="43">
        <f>IFERROR(D188,BOOKS!F188)</f>
        <v>0</v>
      </c>
      <c r="F188" s="41">
        <f>IFERROR(D188,BOOKS!G188)</f>
        <v>0</v>
      </c>
      <c r="G188" s="68">
        <f>IFERROR(D188,BOOKS!H188)</f>
        <v>0</v>
      </c>
      <c r="H188" s="41">
        <f>IFERROR(D188,BOOKS!I188)</f>
        <v>0</v>
      </c>
      <c r="I188" s="41">
        <f>IFERROR(D188,BOOKS!J188)</f>
        <v>0</v>
      </c>
      <c r="J188" s="41">
        <f>IFERROR(D188,BOOKS!K188)</f>
        <v>0</v>
      </c>
      <c r="K188" s="41">
        <f>IFERROR(D188,BOOKS!L188)</f>
        <v>0</v>
      </c>
      <c r="L188" s="41">
        <f>IFERROR(D188,BOOKS!M188)</f>
        <v>0</v>
      </c>
    </row>
    <row r="189" spans="2:12">
      <c r="B189" s="162">
        <f t="shared" si="3"/>
        <v>184</v>
      </c>
      <c r="C189" s="73">
        <f>BOOKS!E189</f>
        <v>0</v>
      </c>
      <c r="D189" s="42" t="e">
        <f>VLOOKUP(C189,'2A'!$E$6:$N$1005,10,0)</f>
        <v>#N/A</v>
      </c>
      <c r="E189" s="45">
        <f>IFERROR(D189,BOOKS!F189)</f>
        <v>0</v>
      </c>
      <c r="F189" s="44">
        <f>IFERROR(D189,BOOKS!G189)</f>
        <v>0</v>
      </c>
      <c r="G189" s="67">
        <f>IFERROR(D189,BOOKS!H189)</f>
        <v>0</v>
      </c>
      <c r="H189" s="44">
        <f>IFERROR(D189,BOOKS!I189)</f>
        <v>0</v>
      </c>
      <c r="I189" s="44">
        <f>IFERROR(D189,BOOKS!J189)</f>
        <v>0</v>
      </c>
      <c r="J189" s="44">
        <f>IFERROR(D189,BOOKS!K189)</f>
        <v>0</v>
      </c>
      <c r="K189" s="44">
        <f>IFERROR(D189,BOOKS!L189)</f>
        <v>0</v>
      </c>
      <c r="L189" s="44">
        <f>IFERROR(D189,BOOKS!M189)</f>
        <v>0</v>
      </c>
    </row>
    <row r="190" spans="2:12">
      <c r="B190" s="161">
        <f t="shared" si="3"/>
        <v>185</v>
      </c>
      <c r="C190" s="74">
        <f>BOOKS!E190</f>
        <v>0</v>
      </c>
      <c r="D190" s="42" t="e">
        <f>VLOOKUP(C190,'2A'!$E$6:$N$1005,10,0)</f>
        <v>#N/A</v>
      </c>
      <c r="E190" s="43">
        <f>IFERROR(D190,BOOKS!F190)</f>
        <v>0</v>
      </c>
      <c r="F190" s="41">
        <f>IFERROR(D190,BOOKS!G190)</f>
        <v>0</v>
      </c>
      <c r="G190" s="68">
        <f>IFERROR(D190,BOOKS!H190)</f>
        <v>0</v>
      </c>
      <c r="H190" s="41">
        <f>IFERROR(D190,BOOKS!I190)</f>
        <v>0</v>
      </c>
      <c r="I190" s="41">
        <f>IFERROR(D190,BOOKS!J190)</f>
        <v>0</v>
      </c>
      <c r="J190" s="41">
        <f>IFERROR(D190,BOOKS!K190)</f>
        <v>0</v>
      </c>
      <c r="K190" s="41">
        <f>IFERROR(D190,BOOKS!L190)</f>
        <v>0</v>
      </c>
      <c r="L190" s="41">
        <f>IFERROR(D190,BOOKS!M190)</f>
        <v>0</v>
      </c>
    </row>
    <row r="191" spans="2:12">
      <c r="B191" s="162">
        <f t="shared" si="3"/>
        <v>186</v>
      </c>
      <c r="C191" s="73">
        <f>BOOKS!E191</f>
        <v>0</v>
      </c>
      <c r="D191" s="42" t="e">
        <f>VLOOKUP(C191,'2A'!$E$6:$N$1005,10,0)</f>
        <v>#N/A</v>
      </c>
      <c r="E191" s="45">
        <f>IFERROR(D191,BOOKS!F191)</f>
        <v>0</v>
      </c>
      <c r="F191" s="44">
        <f>IFERROR(D191,BOOKS!G191)</f>
        <v>0</v>
      </c>
      <c r="G191" s="67">
        <f>IFERROR(D191,BOOKS!H191)</f>
        <v>0</v>
      </c>
      <c r="H191" s="44">
        <f>IFERROR(D191,BOOKS!I191)</f>
        <v>0</v>
      </c>
      <c r="I191" s="44">
        <f>IFERROR(D191,BOOKS!J191)</f>
        <v>0</v>
      </c>
      <c r="J191" s="44">
        <f>IFERROR(D191,BOOKS!K191)</f>
        <v>0</v>
      </c>
      <c r="K191" s="44">
        <f>IFERROR(D191,BOOKS!L191)</f>
        <v>0</v>
      </c>
      <c r="L191" s="44">
        <f>IFERROR(D191,BOOKS!M191)</f>
        <v>0</v>
      </c>
    </row>
    <row r="192" spans="2:12">
      <c r="B192" s="161">
        <f t="shared" si="3"/>
        <v>187</v>
      </c>
      <c r="C192" s="74">
        <f>BOOKS!E192</f>
        <v>0</v>
      </c>
      <c r="D192" s="42" t="e">
        <f>VLOOKUP(C192,'2A'!$E$6:$N$1005,10,0)</f>
        <v>#N/A</v>
      </c>
      <c r="E192" s="43">
        <f>IFERROR(D192,BOOKS!F192)</f>
        <v>0</v>
      </c>
      <c r="F192" s="41">
        <f>IFERROR(D192,BOOKS!G192)</f>
        <v>0</v>
      </c>
      <c r="G192" s="68">
        <f>IFERROR(D192,BOOKS!H192)</f>
        <v>0</v>
      </c>
      <c r="H192" s="41">
        <f>IFERROR(D192,BOOKS!I192)</f>
        <v>0</v>
      </c>
      <c r="I192" s="41">
        <f>IFERROR(D192,BOOKS!J192)</f>
        <v>0</v>
      </c>
      <c r="J192" s="41">
        <f>IFERROR(D192,BOOKS!K192)</f>
        <v>0</v>
      </c>
      <c r="K192" s="41">
        <f>IFERROR(D192,BOOKS!L192)</f>
        <v>0</v>
      </c>
      <c r="L192" s="41">
        <f>IFERROR(D192,BOOKS!M192)</f>
        <v>0</v>
      </c>
    </row>
    <row r="193" spans="2:12">
      <c r="B193" s="162">
        <f t="shared" si="3"/>
        <v>188</v>
      </c>
      <c r="C193" s="73">
        <f>BOOKS!E193</f>
        <v>0</v>
      </c>
      <c r="D193" s="42" t="e">
        <f>VLOOKUP(C193,'2A'!$E$6:$N$1005,10,0)</f>
        <v>#N/A</v>
      </c>
      <c r="E193" s="45">
        <f>IFERROR(D193,BOOKS!F193)</f>
        <v>0</v>
      </c>
      <c r="F193" s="44">
        <f>IFERROR(D193,BOOKS!G193)</f>
        <v>0</v>
      </c>
      <c r="G193" s="67">
        <f>IFERROR(D193,BOOKS!H193)</f>
        <v>0</v>
      </c>
      <c r="H193" s="44">
        <f>IFERROR(D193,BOOKS!I193)</f>
        <v>0</v>
      </c>
      <c r="I193" s="44">
        <f>IFERROR(D193,BOOKS!J193)</f>
        <v>0</v>
      </c>
      <c r="J193" s="44">
        <f>IFERROR(D193,BOOKS!K193)</f>
        <v>0</v>
      </c>
      <c r="K193" s="44">
        <f>IFERROR(D193,BOOKS!L193)</f>
        <v>0</v>
      </c>
      <c r="L193" s="44">
        <f>IFERROR(D193,BOOKS!M193)</f>
        <v>0</v>
      </c>
    </row>
    <row r="194" spans="2:12">
      <c r="B194" s="161">
        <f t="shared" si="3"/>
        <v>189</v>
      </c>
      <c r="C194" s="74">
        <f>BOOKS!E194</f>
        <v>0</v>
      </c>
      <c r="D194" s="42" t="e">
        <f>VLOOKUP(C194,'2A'!$E$6:$N$1005,10,0)</f>
        <v>#N/A</v>
      </c>
      <c r="E194" s="43">
        <f>IFERROR(D194,BOOKS!F194)</f>
        <v>0</v>
      </c>
      <c r="F194" s="41">
        <f>IFERROR(D194,BOOKS!G194)</f>
        <v>0</v>
      </c>
      <c r="G194" s="68">
        <f>IFERROR(D194,BOOKS!H194)</f>
        <v>0</v>
      </c>
      <c r="H194" s="41">
        <f>IFERROR(D194,BOOKS!I194)</f>
        <v>0</v>
      </c>
      <c r="I194" s="41">
        <f>IFERROR(D194,BOOKS!J194)</f>
        <v>0</v>
      </c>
      <c r="J194" s="41">
        <f>IFERROR(D194,BOOKS!K194)</f>
        <v>0</v>
      </c>
      <c r="K194" s="41">
        <f>IFERROR(D194,BOOKS!L194)</f>
        <v>0</v>
      </c>
      <c r="L194" s="41">
        <f>IFERROR(D194,BOOKS!M194)</f>
        <v>0</v>
      </c>
    </row>
    <row r="195" spans="2:12">
      <c r="B195" s="162">
        <f t="shared" si="3"/>
        <v>190</v>
      </c>
      <c r="C195" s="73">
        <f>BOOKS!E195</f>
        <v>0</v>
      </c>
      <c r="D195" s="42" t="e">
        <f>VLOOKUP(C195,'2A'!$E$6:$N$1005,10,0)</f>
        <v>#N/A</v>
      </c>
      <c r="E195" s="45">
        <f>IFERROR(D195,BOOKS!F195)</f>
        <v>0</v>
      </c>
      <c r="F195" s="44">
        <f>IFERROR(D195,BOOKS!G195)</f>
        <v>0</v>
      </c>
      <c r="G195" s="67">
        <f>IFERROR(D195,BOOKS!H195)</f>
        <v>0</v>
      </c>
      <c r="H195" s="44">
        <f>IFERROR(D195,BOOKS!I195)</f>
        <v>0</v>
      </c>
      <c r="I195" s="44">
        <f>IFERROR(D195,BOOKS!J195)</f>
        <v>0</v>
      </c>
      <c r="J195" s="44">
        <f>IFERROR(D195,BOOKS!K195)</f>
        <v>0</v>
      </c>
      <c r="K195" s="44">
        <f>IFERROR(D195,BOOKS!L195)</f>
        <v>0</v>
      </c>
      <c r="L195" s="44">
        <f>IFERROR(D195,BOOKS!M195)</f>
        <v>0</v>
      </c>
    </row>
    <row r="196" spans="2:12">
      <c r="B196" s="161">
        <f t="shared" si="3"/>
        <v>191</v>
      </c>
      <c r="C196" s="74">
        <f>BOOKS!E196</f>
        <v>0</v>
      </c>
      <c r="D196" s="42" t="e">
        <f>VLOOKUP(C196,'2A'!$E$6:$N$1005,10,0)</f>
        <v>#N/A</v>
      </c>
      <c r="E196" s="43">
        <f>IFERROR(D196,BOOKS!F196)</f>
        <v>0</v>
      </c>
      <c r="F196" s="41">
        <f>IFERROR(D196,BOOKS!G196)</f>
        <v>0</v>
      </c>
      <c r="G196" s="68">
        <f>IFERROR(D196,BOOKS!H196)</f>
        <v>0</v>
      </c>
      <c r="H196" s="41">
        <f>IFERROR(D196,BOOKS!I196)</f>
        <v>0</v>
      </c>
      <c r="I196" s="41">
        <f>IFERROR(D196,BOOKS!J196)</f>
        <v>0</v>
      </c>
      <c r="J196" s="41">
        <f>IFERROR(D196,BOOKS!K196)</f>
        <v>0</v>
      </c>
      <c r="K196" s="41">
        <f>IFERROR(D196,BOOKS!L196)</f>
        <v>0</v>
      </c>
      <c r="L196" s="41">
        <f>IFERROR(D196,BOOKS!M196)</f>
        <v>0</v>
      </c>
    </row>
    <row r="197" spans="2:12">
      <c r="B197" s="162">
        <f t="shared" si="3"/>
        <v>192</v>
      </c>
      <c r="C197" s="73">
        <f>BOOKS!E197</f>
        <v>0</v>
      </c>
      <c r="D197" s="42" t="e">
        <f>VLOOKUP(C197,'2A'!$E$6:$N$1005,10,0)</f>
        <v>#N/A</v>
      </c>
      <c r="E197" s="45">
        <f>IFERROR(D197,BOOKS!F197)</f>
        <v>0</v>
      </c>
      <c r="F197" s="44">
        <f>IFERROR(D197,BOOKS!G197)</f>
        <v>0</v>
      </c>
      <c r="G197" s="67">
        <f>IFERROR(D197,BOOKS!H197)</f>
        <v>0</v>
      </c>
      <c r="H197" s="44">
        <f>IFERROR(D197,BOOKS!I197)</f>
        <v>0</v>
      </c>
      <c r="I197" s="44">
        <f>IFERROR(D197,BOOKS!J197)</f>
        <v>0</v>
      </c>
      <c r="J197" s="44">
        <f>IFERROR(D197,BOOKS!K197)</f>
        <v>0</v>
      </c>
      <c r="K197" s="44">
        <f>IFERROR(D197,BOOKS!L197)</f>
        <v>0</v>
      </c>
      <c r="L197" s="44">
        <f>IFERROR(D197,BOOKS!M197)</f>
        <v>0</v>
      </c>
    </row>
    <row r="198" spans="2:12">
      <c r="B198" s="161">
        <f t="shared" si="3"/>
        <v>193</v>
      </c>
      <c r="C198" s="74">
        <f>BOOKS!E198</f>
        <v>0</v>
      </c>
      <c r="D198" s="42" t="e">
        <f>VLOOKUP(C198,'2A'!$E$6:$N$1005,10,0)</f>
        <v>#N/A</v>
      </c>
      <c r="E198" s="43">
        <f>IFERROR(D198,BOOKS!F198)</f>
        <v>0</v>
      </c>
      <c r="F198" s="41">
        <f>IFERROR(D198,BOOKS!G198)</f>
        <v>0</v>
      </c>
      <c r="G198" s="68">
        <f>IFERROR(D198,BOOKS!H198)</f>
        <v>0</v>
      </c>
      <c r="H198" s="41">
        <f>IFERROR(D198,BOOKS!I198)</f>
        <v>0</v>
      </c>
      <c r="I198" s="41">
        <f>IFERROR(D198,BOOKS!J198)</f>
        <v>0</v>
      </c>
      <c r="J198" s="41">
        <f>IFERROR(D198,BOOKS!K198)</f>
        <v>0</v>
      </c>
      <c r="K198" s="41">
        <f>IFERROR(D198,BOOKS!L198)</f>
        <v>0</v>
      </c>
      <c r="L198" s="41">
        <f>IFERROR(D198,BOOKS!M198)</f>
        <v>0</v>
      </c>
    </row>
    <row r="199" spans="2:12">
      <c r="B199" s="162">
        <f t="shared" si="3"/>
        <v>194</v>
      </c>
      <c r="C199" s="73">
        <f>BOOKS!E199</f>
        <v>0</v>
      </c>
      <c r="D199" s="42" t="e">
        <f>VLOOKUP(C199,'2A'!$E$6:$N$1005,10,0)</f>
        <v>#N/A</v>
      </c>
      <c r="E199" s="45">
        <f>IFERROR(D199,BOOKS!F199)</f>
        <v>0</v>
      </c>
      <c r="F199" s="44">
        <f>IFERROR(D199,BOOKS!G199)</f>
        <v>0</v>
      </c>
      <c r="G199" s="67">
        <f>IFERROR(D199,BOOKS!H199)</f>
        <v>0</v>
      </c>
      <c r="H199" s="44">
        <f>IFERROR(D199,BOOKS!I199)</f>
        <v>0</v>
      </c>
      <c r="I199" s="44">
        <f>IFERROR(D199,BOOKS!J199)</f>
        <v>0</v>
      </c>
      <c r="J199" s="44">
        <f>IFERROR(D199,BOOKS!K199)</f>
        <v>0</v>
      </c>
      <c r="K199" s="44">
        <f>IFERROR(D199,BOOKS!L199)</f>
        <v>0</v>
      </c>
      <c r="L199" s="44">
        <f>IFERROR(D199,BOOKS!M199)</f>
        <v>0</v>
      </c>
    </row>
    <row r="200" spans="2:12">
      <c r="B200" s="161">
        <f t="shared" ref="B200:B263" si="4">B199+1</f>
        <v>195</v>
      </c>
      <c r="C200" s="74">
        <f>BOOKS!E200</f>
        <v>0</v>
      </c>
      <c r="D200" s="42" t="e">
        <f>VLOOKUP(C200,'2A'!$E$6:$N$1005,10,0)</f>
        <v>#N/A</v>
      </c>
      <c r="E200" s="43">
        <f>IFERROR(D200,BOOKS!F200)</f>
        <v>0</v>
      </c>
      <c r="F200" s="41">
        <f>IFERROR(D200,BOOKS!G200)</f>
        <v>0</v>
      </c>
      <c r="G200" s="68">
        <f>IFERROR(D200,BOOKS!H200)</f>
        <v>0</v>
      </c>
      <c r="H200" s="41">
        <f>IFERROR(D200,BOOKS!I200)</f>
        <v>0</v>
      </c>
      <c r="I200" s="41">
        <f>IFERROR(D200,BOOKS!J200)</f>
        <v>0</v>
      </c>
      <c r="J200" s="41">
        <f>IFERROR(D200,BOOKS!K200)</f>
        <v>0</v>
      </c>
      <c r="K200" s="41">
        <f>IFERROR(D200,BOOKS!L200)</f>
        <v>0</v>
      </c>
      <c r="L200" s="41">
        <f>IFERROR(D200,BOOKS!M200)</f>
        <v>0</v>
      </c>
    </row>
    <row r="201" spans="2:12">
      <c r="B201" s="162">
        <f t="shared" si="4"/>
        <v>196</v>
      </c>
      <c r="C201" s="73">
        <f>BOOKS!E201</f>
        <v>0</v>
      </c>
      <c r="D201" s="42" t="e">
        <f>VLOOKUP(C201,'2A'!$E$6:$N$1005,10,0)</f>
        <v>#N/A</v>
      </c>
      <c r="E201" s="45">
        <f>IFERROR(D201,BOOKS!F201)</f>
        <v>0</v>
      </c>
      <c r="F201" s="44">
        <f>IFERROR(D201,BOOKS!G201)</f>
        <v>0</v>
      </c>
      <c r="G201" s="67">
        <f>IFERROR(D201,BOOKS!H201)</f>
        <v>0</v>
      </c>
      <c r="H201" s="44">
        <f>IFERROR(D201,BOOKS!I201)</f>
        <v>0</v>
      </c>
      <c r="I201" s="44">
        <f>IFERROR(D201,BOOKS!J201)</f>
        <v>0</v>
      </c>
      <c r="J201" s="44">
        <f>IFERROR(D201,BOOKS!K201)</f>
        <v>0</v>
      </c>
      <c r="K201" s="44">
        <f>IFERROR(D201,BOOKS!L201)</f>
        <v>0</v>
      </c>
      <c r="L201" s="44">
        <f>IFERROR(D201,BOOKS!M201)</f>
        <v>0</v>
      </c>
    </row>
    <row r="202" spans="2:12">
      <c r="B202" s="161">
        <f t="shared" si="4"/>
        <v>197</v>
      </c>
      <c r="C202" s="74">
        <f>BOOKS!E202</f>
        <v>0</v>
      </c>
      <c r="D202" s="42" t="e">
        <f>VLOOKUP(C202,'2A'!$E$6:$N$1005,10,0)</f>
        <v>#N/A</v>
      </c>
      <c r="E202" s="43">
        <f>IFERROR(D202,BOOKS!F202)</f>
        <v>0</v>
      </c>
      <c r="F202" s="41">
        <f>IFERROR(D202,BOOKS!G202)</f>
        <v>0</v>
      </c>
      <c r="G202" s="68">
        <f>IFERROR(D202,BOOKS!H202)</f>
        <v>0</v>
      </c>
      <c r="H202" s="41">
        <f>IFERROR(D202,BOOKS!I202)</f>
        <v>0</v>
      </c>
      <c r="I202" s="41">
        <f>IFERROR(D202,BOOKS!J202)</f>
        <v>0</v>
      </c>
      <c r="J202" s="41">
        <f>IFERROR(D202,BOOKS!K202)</f>
        <v>0</v>
      </c>
      <c r="K202" s="41">
        <f>IFERROR(D202,BOOKS!L202)</f>
        <v>0</v>
      </c>
      <c r="L202" s="41">
        <f>IFERROR(D202,BOOKS!M202)</f>
        <v>0</v>
      </c>
    </row>
    <row r="203" spans="2:12">
      <c r="B203" s="162">
        <f t="shared" si="4"/>
        <v>198</v>
      </c>
      <c r="C203" s="73">
        <f>BOOKS!E203</f>
        <v>0</v>
      </c>
      <c r="D203" s="42" t="e">
        <f>VLOOKUP(C203,'2A'!$E$6:$N$1005,10,0)</f>
        <v>#N/A</v>
      </c>
      <c r="E203" s="45">
        <f>IFERROR(D203,BOOKS!F203)</f>
        <v>0</v>
      </c>
      <c r="F203" s="44">
        <f>IFERROR(D203,BOOKS!G203)</f>
        <v>0</v>
      </c>
      <c r="G203" s="67">
        <f>IFERROR(D203,BOOKS!H203)</f>
        <v>0</v>
      </c>
      <c r="H203" s="44">
        <f>IFERROR(D203,BOOKS!I203)</f>
        <v>0</v>
      </c>
      <c r="I203" s="44">
        <f>IFERROR(D203,BOOKS!J203)</f>
        <v>0</v>
      </c>
      <c r="J203" s="44">
        <f>IFERROR(D203,BOOKS!K203)</f>
        <v>0</v>
      </c>
      <c r="K203" s="44">
        <f>IFERROR(D203,BOOKS!L203)</f>
        <v>0</v>
      </c>
      <c r="L203" s="44">
        <f>IFERROR(D203,BOOKS!M203)</f>
        <v>0</v>
      </c>
    </row>
    <row r="204" spans="2:12">
      <c r="B204" s="161">
        <f t="shared" si="4"/>
        <v>199</v>
      </c>
      <c r="C204" s="74">
        <f>BOOKS!E204</f>
        <v>0</v>
      </c>
      <c r="D204" s="42" t="e">
        <f>VLOOKUP(C204,'2A'!$E$6:$N$1005,10,0)</f>
        <v>#N/A</v>
      </c>
      <c r="E204" s="43">
        <f>IFERROR(D204,BOOKS!F204)</f>
        <v>0</v>
      </c>
      <c r="F204" s="41">
        <f>IFERROR(D204,BOOKS!G204)</f>
        <v>0</v>
      </c>
      <c r="G204" s="68">
        <f>IFERROR(D204,BOOKS!H204)</f>
        <v>0</v>
      </c>
      <c r="H204" s="41">
        <f>IFERROR(D204,BOOKS!I204)</f>
        <v>0</v>
      </c>
      <c r="I204" s="41">
        <f>IFERROR(D204,BOOKS!J204)</f>
        <v>0</v>
      </c>
      <c r="J204" s="41">
        <f>IFERROR(D204,BOOKS!K204)</f>
        <v>0</v>
      </c>
      <c r="K204" s="41">
        <f>IFERROR(D204,BOOKS!L204)</f>
        <v>0</v>
      </c>
      <c r="L204" s="41">
        <f>IFERROR(D204,BOOKS!M204)</f>
        <v>0</v>
      </c>
    </row>
    <row r="205" spans="2:12">
      <c r="B205" s="162">
        <f t="shared" si="4"/>
        <v>200</v>
      </c>
      <c r="C205" s="73">
        <f>BOOKS!E205</f>
        <v>0</v>
      </c>
      <c r="D205" s="42" t="e">
        <f>VLOOKUP(C205,'2A'!$E$6:$N$1005,10,0)</f>
        <v>#N/A</v>
      </c>
      <c r="E205" s="45">
        <f>IFERROR(D205,BOOKS!F205)</f>
        <v>0</v>
      </c>
      <c r="F205" s="44">
        <f>IFERROR(D205,BOOKS!G205)</f>
        <v>0</v>
      </c>
      <c r="G205" s="67">
        <f>IFERROR(D205,BOOKS!H205)</f>
        <v>0</v>
      </c>
      <c r="H205" s="44">
        <f>IFERROR(D205,BOOKS!I205)</f>
        <v>0</v>
      </c>
      <c r="I205" s="44">
        <f>IFERROR(D205,BOOKS!J205)</f>
        <v>0</v>
      </c>
      <c r="J205" s="44">
        <f>IFERROR(D205,BOOKS!K205)</f>
        <v>0</v>
      </c>
      <c r="K205" s="44">
        <f>IFERROR(D205,BOOKS!L205)</f>
        <v>0</v>
      </c>
      <c r="L205" s="44">
        <f>IFERROR(D205,BOOKS!M205)</f>
        <v>0</v>
      </c>
    </row>
    <row r="206" spans="2:12">
      <c r="B206" s="161">
        <f t="shared" si="4"/>
        <v>201</v>
      </c>
      <c r="C206" s="74">
        <f>BOOKS!E206</f>
        <v>0</v>
      </c>
      <c r="D206" s="42" t="e">
        <f>VLOOKUP(C206,'2A'!$E$6:$N$1005,10,0)</f>
        <v>#N/A</v>
      </c>
      <c r="E206" s="43">
        <f>IFERROR(D206,BOOKS!F206)</f>
        <v>0</v>
      </c>
      <c r="F206" s="41">
        <f>IFERROR(D206,BOOKS!G206)</f>
        <v>0</v>
      </c>
      <c r="G206" s="68">
        <f>IFERROR(D206,BOOKS!H206)</f>
        <v>0</v>
      </c>
      <c r="H206" s="41">
        <f>IFERROR(D206,BOOKS!I206)</f>
        <v>0</v>
      </c>
      <c r="I206" s="41">
        <f>IFERROR(D206,BOOKS!J206)</f>
        <v>0</v>
      </c>
      <c r="J206" s="41">
        <f>IFERROR(D206,BOOKS!K206)</f>
        <v>0</v>
      </c>
      <c r="K206" s="41">
        <f>IFERROR(D206,BOOKS!L206)</f>
        <v>0</v>
      </c>
      <c r="L206" s="41">
        <f>IFERROR(D206,BOOKS!M206)</f>
        <v>0</v>
      </c>
    </row>
    <row r="207" spans="2:12">
      <c r="B207" s="162">
        <f t="shared" si="4"/>
        <v>202</v>
      </c>
      <c r="C207" s="73">
        <f>BOOKS!E207</f>
        <v>0</v>
      </c>
      <c r="D207" s="42" t="e">
        <f>VLOOKUP(C207,'2A'!$E$6:$N$1005,10,0)</f>
        <v>#N/A</v>
      </c>
      <c r="E207" s="45">
        <f>IFERROR(D207,BOOKS!F207)</f>
        <v>0</v>
      </c>
      <c r="F207" s="44">
        <f>IFERROR(D207,BOOKS!G207)</f>
        <v>0</v>
      </c>
      <c r="G207" s="67">
        <f>IFERROR(D207,BOOKS!H207)</f>
        <v>0</v>
      </c>
      <c r="H207" s="44">
        <f>IFERROR(D207,BOOKS!I207)</f>
        <v>0</v>
      </c>
      <c r="I207" s="44">
        <f>IFERROR(D207,BOOKS!J207)</f>
        <v>0</v>
      </c>
      <c r="J207" s="44">
        <f>IFERROR(D207,BOOKS!K207)</f>
        <v>0</v>
      </c>
      <c r="K207" s="44">
        <f>IFERROR(D207,BOOKS!L207)</f>
        <v>0</v>
      </c>
      <c r="L207" s="44">
        <f>IFERROR(D207,BOOKS!M207)</f>
        <v>0</v>
      </c>
    </row>
    <row r="208" spans="2:12">
      <c r="B208" s="161">
        <f t="shared" si="4"/>
        <v>203</v>
      </c>
      <c r="C208" s="74">
        <f>BOOKS!E208</f>
        <v>0</v>
      </c>
      <c r="D208" s="42" t="e">
        <f>VLOOKUP(C208,'2A'!$E$6:$N$1005,10,0)</f>
        <v>#N/A</v>
      </c>
      <c r="E208" s="43">
        <f>IFERROR(D208,BOOKS!F208)</f>
        <v>0</v>
      </c>
      <c r="F208" s="41">
        <f>IFERROR(D208,BOOKS!G208)</f>
        <v>0</v>
      </c>
      <c r="G208" s="68">
        <f>IFERROR(D208,BOOKS!H208)</f>
        <v>0</v>
      </c>
      <c r="H208" s="41">
        <f>IFERROR(D208,BOOKS!I208)</f>
        <v>0</v>
      </c>
      <c r="I208" s="41">
        <f>IFERROR(D208,BOOKS!J208)</f>
        <v>0</v>
      </c>
      <c r="J208" s="41">
        <f>IFERROR(D208,BOOKS!K208)</f>
        <v>0</v>
      </c>
      <c r="K208" s="41">
        <f>IFERROR(D208,BOOKS!L208)</f>
        <v>0</v>
      </c>
      <c r="L208" s="41">
        <f>IFERROR(D208,BOOKS!M208)</f>
        <v>0</v>
      </c>
    </row>
    <row r="209" spans="2:12">
      <c r="B209" s="162">
        <f t="shared" si="4"/>
        <v>204</v>
      </c>
      <c r="C209" s="73">
        <f>BOOKS!E209</f>
        <v>0</v>
      </c>
      <c r="D209" s="42" t="e">
        <f>VLOOKUP(C209,'2A'!$E$6:$N$1005,10,0)</f>
        <v>#N/A</v>
      </c>
      <c r="E209" s="45">
        <f>IFERROR(D209,BOOKS!F209)</f>
        <v>0</v>
      </c>
      <c r="F209" s="44">
        <f>IFERROR(D209,BOOKS!G209)</f>
        <v>0</v>
      </c>
      <c r="G209" s="67">
        <f>IFERROR(D209,BOOKS!H209)</f>
        <v>0</v>
      </c>
      <c r="H209" s="44">
        <f>IFERROR(D209,BOOKS!I209)</f>
        <v>0</v>
      </c>
      <c r="I209" s="44">
        <f>IFERROR(D209,BOOKS!J209)</f>
        <v>0</v>
      </c>
      <c r="J209" s="44">
        <f>IFERROR(D209,BOOKS!K209)</f>
        <v>0</v>
      </c>
      <c r="K209" s="44">
        <f>IFERROR(D209,BOOKS!L209)</f>
        <v>0</v>
      </c>
      <c r="L209" s="44">
        <f>IFERROR(D209,BOOKS!M209)</f>
        <v>0</v>
      </c>
    </row>
    <row r="210" spans="2:12">
      <c r="B210" s="161">
        <f t="shared" si="4"/>
        <v>205</v>
      </c>
      <c r="C210" s="74">
        <f>BOOKS!E210</f>
        <v>0</v>
      </c>
      <c r="D210" s="42" t="e">
        <f>VLOOKUP(C210,'2A'!$E$6:$N$1005,10,0)</f>
        <v>#N/A</v>
      </c>
      <c r="E210" s="43">
        <f>IFERROR(D210,BOOKS!F210)</f>
        <v>0</v>
      </c>
      <c r="F210" s="41">
        <f>IFERROR(D210,BOOKS!G210)</f>
        <v>0</v>
      </c>
      <c r="G210" s="68">
        <f>IFERROR(D210,BOOKS!H210)</f>
        <v>0</v>
      </c>
      <c r="H210" s="41">
        <f>IFERROR(D210,BOOKS!I210)</f>
        <v>0</v>
      </c>
      <c r="I210" s="41">
        <f>IFERROR(D210,BOOKS!J210)</f>
        <v>0</v>
      </c>
      <c r="J210" s="41">
        <f>IFERROR(D210,BOOKS!K210)</f>
        <v>0</v>
      </c>
      <c r="K210" s="41">
        <f>IFERROR(D210,BOOKS!L210)</f>
        <v>0</v>
      </c>
      <c r="L210" s="41">
        <f>IFERROR(D210,BOOKS!M210)</f>
        <v>0</v>
      </c>
    </row>
    <row r="211" spans="2:12">
      <c r="B211" s="162">
        <f t="shared" si="4"/>
        <v>206</v>
      </c>
      <c r="C211" s="73">
        <f>BOOKS!E211</f>
        <v>0</v>
      </c>
      <c r="D211" s="42" t="e">
        <f>VLOOKUP(C211,'2A'!$E$6:$N$1005,10,0)</f>
        <v>#N/A</v>
      </c>
      <c r="E211" s="45">
        <f>IFERROR(D211,BOOKS!F211)</f>
        <v>0</v>
      </c>
      <c r="F211" s="44">
        <f>IFERROR(D211,BOOKS!G211)</f>
        <v>0</v>
      </c>
      <c r="G211" s="67">
        <f>IFERROR(D211,BOOKS!H211)</f>
        <v>0</v>
      </c>
      <c r="H211" s="44">
        <f>IFERROR(D211,BOOKS!I211)</f>
        <v>0</v>
      </c>
      <c r="I211" s="44">
        <f>IFERROR(D211,BOOKS!J211)</f>
        <v>0</v>
      </c>
      <c r="J211" s="44">
        <f>IFERROR(D211,BOOKS!K211)</f>
        <v>0</v>
      </c>
      <c r="K211" s="44">
        <f>IFERROR(D211,BOOKS!L211)</f>
        <v>0</v>
      </c>
      <c r="L211" s="44">
        <f>IFERROR(D211,BOOKS!M211)</f>
        <v>0</v>
      </c>
    </row>
    <row r="212" spans="2:12">
      <c r="B212" s="161">
        <f t="shared" si="4"/>
        <v>207</v>
      </c>
      <c r="C212" s="74">
        <f>BOOKS!E212</f>
        <v>0</v>
      </c>
      <c r="D212" s="42" t="e">
        <f>VLOOKUP(C212,'2A'!$E$6:$N$1005,10,0)</f>
        <v>#N/A</v>
      </c>
      <c r="E212" s="43">
        <f>IFERROR(D212,BOOKS!F212)</f>
        <v>0</v>
      </c>
      <c r="F212" s="41">
        <f>IFERROR(D212,BOOKS!G212)</f>
        <v>0</v>
      </c>
      <c r="G212" s="68">
        <f>IFERROR(D212,BOOKS!H212)</f>
        <v>0</v>
      </c>
      <c r="H212" s="41">
        <f>IFERROR(D212,BOOKS!I212)</f>
        <v>0</v>
      </c>
      <c r="I212" s="41">
        <f>IFERROR(D212,BOOKS!J212)</f>
        <v>0</v>
      </c>
      <c r="J212" s="41">
        <f>IFERROR(D212,BOOKS!K212)</f>
        <v>0</v>
      </c>
      <c r="K212" s="41">
        <f>IFERROR(D212,BOOKS!L212)</f>
        <v>0</v>
      </c>
      <c r="L212" s="41">
        <f>IFERROR(D212,BOOKS!M212)</f>
        <v>0</v>
      </c>
    </row>
    <row r="213" spans="2:12">
      <c r="B213" s="162">
        <f t="shared" si="4"/>
        <v>208</v>
      </c>
      <c r="C213" s="73">
        <f>BOOKS!E213</f>
        <v>0</v>
      </c>
      <c r="D213" s="42" t="e">
        <f>VLOOKUP(C213,'2A'!$E$6:$N$1005,10,0)</f>
        <v>#N/A</v>
      </c>
      <c r="E213" s="45">
        <f>IFERROR(D213,BOOKS!F213)</f>
        <v>0</v>
      </c>
      <c r="F213" s="44">
        <f>IFERROR(D213,BOOKS!G213)</f>
        <v>0</v>
      </c>
      <c r="G213" s="67">
        <f>IFERROR(D213,BOOKS!H213)</f>
        <v>0</v>
      </c>
      <c r="H213" s="44">
        <f>IFERROR(D213,BOOKS!I213)</f>
        <v>0</v>
      </c>
      <c r="I213" s="44">
        <f>IFERROR(D213,BOOKS!J213)</f>
        <v>0</v>
      </c>
      <c r="J213" s="44">
        <f>IFERROR(D213,BOOKS!K213)</f>
        <v>0</v>
      </c>
      <c r="K213" s="44">
        <f>IFERROR(D213,BOOKS!L213)</f>
        <v>0</v>
      </c>
      <c r="L213" s="44">
        <f>IFERROR(D213,BOOKS!M213)</f>
        <v>0</v>
      </c>
    </row>
    <row r="214" spans="2:12">
      <c r="B214" s="161">
        <f t="shared" si="4"/>
        <v>209</v>
      </c>
      <c r="C214" s="74">
        <f>BOOKS!E214</f>
        <v>0</v>
      </c>
      <c r="D214" s="42" t="e">
        <f>VLOOKUP(C214,'2A'!$E$6:$N$1005,10,0)</f>
        <v>#N/A</v>
      </c>
      <c r="E214" s="43">
        <f>IFERROR(D214,BOOKS!F214)</f>
        <v>0</v>
      </c>
      <c r="F214" s="41">
        <f>IFERROR(D214,BOOKS!G214)</f>
        <v>0</v>
      </c>
      <c r="G214" s="68">
        <f>IFERROR(D214,BOOKS!H214)</f>
        <v>0</v>
      </c>
      <c r="H214" s="41">
        <f>IFERROR(D214,BOOKS!I214)</f>
        <v>0</v>
      </c>
      <c r="I214" s="41">
        <f>IFERROR(D214,BOOKS!J214)</f>
        <v>0</v>
      </c>
      <c r="J214" s="41">
        <f>IFERROR(D214,BOOKS!K214)</f>
        <v>0</v>
      </c>
      <c r="K214" s="41">
        <f>IFERROR(D214,BOOKS!L214)</f>
        <v>0</v>
      </c>
      <c r="L214" s="41">
        <f>IFERROR(D214,BOOKS!M214)</f>
        <v>0</v>
      </c>
    </row>
    <row r="215" spans="2:12">
      <c r="B215" s="162">
        <f t="shared" si="4"/>
        <v>210</v>
      </c>
      <c r="C215" s="73">
        <f>BOOKS!E215</f>
        <v>0</v>
      </c>
      <c r="D215" s="42" t="e">
        <f>VLOOKUP(C215,'2A'!$E$6:$N$1005,10,0)</f>
        <v>#N/A</v>
      </c>
      <c r="E215" s="45">
        <f>IFERROR(D215,BOOKS!F215)</f>
        <v>0</v>
      </c>
      <c r="F215" s="44">
        <f>IFERROR(D215,BOOKS!G215)</f>
        <v>0</v>
      </c>
      <c r="G215" s="67">
        <f>IFERROR(D215,BOOKS!H215)</f>
        <v>0</v>
      </c>
      <c r="H215" s="44">
        <f>IFERROR(D215,BOOKS!I215)</f>
        <v>0</v>
      </c>
      <c r="I215" s="44">
        <f>IFERROR(D215,BOOKS!J215)</f>
        <v>0</v>
      </c>
      <c r="J215" s="44">
        <f>IFERROR(D215,BOOKS!K215)</f>
        <v>0</v>
      </c>
      <c r="K215" s="44">
        <f>IFERROR(D215,BOOKS!L215)</f>
        <v>0</v>
      </c>
      <c r="L215" s="44">
        <f>IFERROR(D215,BOOKS!M215)</f>
        <v>0</v>
      </c>
    </row>
    <row r="216" spans="2:12">
      <c r="B216" s="161">
        <f t="shared" si="4"/>
        <v>211</v>
      </c>
      <c r="C216" s="74">
        <f>BOOKS!E216</f>
        <v>0</v>
      </c>
      <c r="D216" s="42" t="e">
        <f>VLOOKUP(C216,'2A'!$E$6:$N$1005,10,0)</f>
        <v>#N/A</v>
      </c>
      <c r="E216" s="43">
        <f>IFERROR(D216,BOOKS!F216)</f>
        <v>0</v>
      </c>
      <c r="F216" s="41">
        <f>IFERROR(D216,BOOKS!G216)</f>
        <v>0</v>
      </c>
      <c r="G216" s="68">
        <f>IFERROR(D216,BOOKS!H216)</f>
        <v>0</v>
      </c>
      <c r="H216" s="41">
        <f>IFERROR(D216,BOOKS!I216)</f>
        <v>0</v>
      </c>
      <c r="I216" s="41">
        <f>IFERROR(D216,BOOKS!J216)</f>
        <v>0</v>
      </c>
      <c r="J216" s="41">
        <f>IFERROR(D216,BOOKS!K216)</f>
        <v>0</v>
      </c>
      <c r="K216" s="41">
        <f>IFERROR(D216,BOOKS!L216)</f>
        <v>0</v>
      </c>
      <c r="L216" s="41">
        <f>IFERROR(D216,BOOKS!M216)</f>
        <v>0</v>
      </c>
    </row>
    <row r="217" spans="2:12">
      <c r="B217" s="162">
        <f t="shared" si="4"/>
        <v>212</v>
      </c>
      <c r="C217" s="73">
        <f>BOOKS!E217</f>
        <v>0</v>
      </c>
      <c r="D217" s="42" t="e">
        <f>VLOOKUP(C217,'2A'!$E$6:$N$1005,10,0)</f>
        <v>#N/A</v>
      </c>
      <c r="E217" s="45">
        <f>IFERROR(D217,BOOKS!F217)</f>
        <v>0</v>
      </c>
      <c r="F217" s="44">
        <f>IFERROR(D217,BOOKS!G217)</f>
        <v>0</v>
      </c>
      <c r="G217" s="67">
        <f>IFERROR(D217,BOOKS!H217)</f>
        <v>0</v>
      </c>
      <c r="H217" s="44">
        <f>IFERROR(D217,BOOKS!I217)</f>
        <v>0</v>
      </c>
      <c r="I217" s="44">
        <f>IFERROR(D217,BOOKS!J217)</f>
        <v>0</v>
      </c>
      <c r="J217" s="44">
        <f>IFERROR(D217,BOOKS!K217)</f>
        <v>0</v>
      </c>
      <c r="K217" s="44">
        <f>IFERROR(D217,BOOKS!L217)</f>
        <v>0</v>
      </c>
      <c r="L217" s="44">
        <f>IFERROR(D217,BOOKS!M217)</f>
        <v>0</v>
      </c>
    </row>
    <row r="218" spans="2:12">
      <c r="B218" s="161">
        <f t="shared" si="4"/>
        <v>213</v>
      </c>
      <c r="C218" s="74">
        <f>BOOKS!E218</f>
        <v>0</v>
      </c>
      <c r="D218" s="42" t="e">
        <f>VLOOKUP(C218,'2A'!$E$6:$N$1005,10,0)</f>
        <v>#N/A</v>
      </c>
      <c r="E218" s="43">
        <f>IFERROR(D218,BOOKS!F218)</f>
        <v>0</v>
      </c>
      <c r="F218" s="41">
        <f>IFERROR(D218,BOOKS!G218)</f>
        <v>0</v>
      </c>
      <c r="G218" s="68">
        <f>IFERROR(D218,BOOKS!H218)</f>
        <v>0</v>
      </c>
      <c r="H218" s="41">
        <f>IFERROR(D218,BOOKS!I218)</f>
        <v>0</v>
      </c>
      <c r="I218" s="41">
        <f>IFERROR(D218,BOOKS!J218)</f>
        <v>0</v>
      </c>
      <c r="J218" s="41">
        <f>IFERROR(D218,BOOKS!K218)</f>
        <v>0</v>
      </c>
      <c r="K218" s="41">
        <f>IFERROR(D218,BOOKS!L218)</f>
        <v>0</v>
      </c>
      <c r="L218" s="41">
        <f>IFERROR(D218,BOOKS!M218)</f>
        <v>0</v>
      </c>
    </row>
    <row r="219" spans="2:12">
      <c r="B219" s="162">
        <f t="shared" si="4"/>
        <v>214</v>
      </c>
      <c r="C219" s="73">
        <f>BOOKS!E219</f>
        <v>0</v>
      </c>
      <c r="D219" s="42" t="e">
        <f>VLOOKUP(C219,'2A'!$E$6:$N$1005,10,0)</f>
        <v>#N/A</v>
      </c>
      <c r="E219" s="45">
        <f>IFERROR(D219,BOOKS!F219)</f>
        <v>0</v>
      </c>
      <c r="F219" s="44">
        <f>IFERROR(D219,BOOKS!G219)</f>
        <v>0</v>
      </c>
      <c r="G219" s="67">
        <f>IFERROR(D219,BOOKS!H219)</f>
        <v>0</v>
      </c>
      <c r="H219" s="44">
        <f>IFERROR(D219,BOOKS!I219)</f>
        <v>0</v>
      </c>
      <c r="I219" s="44">
        <f>IFERROR(D219,BOOKS!J219)</f>
        <v>0</v>
      </c>
      <c r="J219" s="44">
        <f>IFERROR(D219,BOOKS!K219)</f>
        <v>0</v>
      </c>
      <c r="K219" s="44">
        <f>IFERROR(D219,BOOKS!L219)</f>
        <v>0</v>
      </c>
      <c r="L219" s="44">
        <f>IFERROR(D219,BOOKS!M219)</f>
        <v>0</v>
      </c>
    </row>
    <row r="220" spans="2:12">
      <c r="B220" s="161">
        <f t="shared" si="4"/>
        <v>215</v>
      </c>
      <c r="C220" s="74">
        <f>BOOKS!E220</f>
        <v>0</v>
      </c>
      <c r="D220" s="42" t="e">
        <f>VLOOKUP(C220,'2A'!$E$6:$N$1005,10,0)</f>
        <v>#N/A</v>
      </c>
      <c r="E220" s="43">
        <f>IFERROR(D220,BOOKS!F220)</f>
        <v>0</v>
      </c>
      <c r="F220" s="41">
        <f>IFERROR(D220,BOOKS!G220)</f>
        <v>0</v>
      </c>
      <c r="G220" s="68">
        <f>IFERROR(D220,BOOKS!H220)</f>
        <v>0</v>
      </c>
      <c r="H220" s="41">
        <f>IFERROR(D220,BOOKS!I220)</f>
        <v>0</v>
      </c>
      <c r="I220" s="41">
        <f>IFERROR(D220,BOOKS!J220)</f>
        <v>0</v>
      </c>
      <c r="J220" s="41">
        <f>IFERROR(D220,BOOKS!K220)</f>
        <v>0</v>
      </c>
      <c r="K220" s="41">
        <f>IFERROR(D220,BOOKS!L220)</f>
        <v>0</v>
      </c>
      <c r="L220" s="41">
        <f>IFERROR(D220,BOOKS!M220)</f>
        <v>0</v>
      </c>
    </row>
    <row r="221" spans="2:12">
      <c r="B221" s="162">
        <f t="shared" si="4"/>
        <v>216</v>
      </c>
      <c r="C221" s="73">
        <f>BOOKS!E221</f>
        <v>0</v>
      </c>
      <c r="D221" s="42" t="e">
        <f>VLOOKUP(C221,'2A'!$E$6:$N$1005,10,0)</f>
        <v>#N/A</v>
      </c>
      <c r="E221" s="45">
        <f>IFERROR(D221,BOOKS!F221)</f>
        <v>0</v>
      </c>
      <c r="F221" s="44">
        <f>IFERROR(D221,BOOKS!G221)</f>
        <v>0</v>
      </c>
      <c r="G221" s="67">
        <f>IFERROR(D221,BOOKS!H221)</f>
        <v>0</v>
      </c>
      <c r="H221" s="44">
        <f>IFERROR(D221,BOOKS!I221)</f>
        <v>0</v>
      </c>
      <c r="I221" s="44">
        <f>IFERROR(D221,BOOKS!J221)</f>
        <v>0</v>
      </c>
      <c r="J221" s="44">
        <f>IFERROR(D221,BOOKS!K221)</f>
        <v>0</v>
      </c>
      <c r="K221" s="44">
        <f>IFERROR(D221,BOOKS!L221)</f>
        <v>0</v>
      </c>
      <c r="L221" s="44">
        <f>IFERROR(D221,BOOKS!M221)</f>
        <v>0</v>
      </c>
    </row>
    <row r="222" spans="2:12">
      <c r="B222" s="161">
        <f t="shared" si="4"/>
        <v>217</v>
      </c>
      <c r="C222" s="74">
        <f>BOOKS!E222</f>
        <v>0</v>
      </c>
      <c r="D222" s="42" t="e">
        <f>VLOOKUP(C222,'2A'!$E$6:$N$1005,10,0)</f>
        <v>#N/A</v>
      </c>
      <c r="E222" s="43">
        <f>IFERROR(D222,BOOKS!F222)</f>
        <v>0</v>
      </c>
      <c r="F222" s="41">
        <f>IFERROR(D222,BOOKS!G222)</f>
        <v>0</v>
      </c>
      <c r="G222" s="68">
        <f>IFERROR(D222,BOOKS!H222)</f>
        <v>0</v>
      </c>
      <c r="H222" s="41">
        <f>IFERROR(D222,BOOKS!I222)</f>
        <v>0</v>
      </c>
      <c r="I222" s="41">
        <f>IFERROR(D222,BOOKS!J222)</f>
        <v>0</v>
      </c>
      <c r="J222" s="41">
        <f>IFERROR(D222,BOOKS!K222)</f>
        <v>0</v>
      </c>
      <c r="K222" s="41">
        <f>IFERROR(D222,BOOKS!L222)</f>
        <v>0</v>
      </c>
      <c r="L222" s="41">
        <f>IFERROR(D222,BOOKS!M222)</f>
        <v>0</v>
      </c>
    </row>
    <row r="223" spans="2:12">
      <c r="B223" s="162">
        <f t="shared" si="4"/>
        <v>218</v>
      </c>
      <c r="C223" s="73">
        <f>BOOKS!E223</f>
        <v>0</v>
      </c>
      <c r="D223" s="42" t="e">
        <f>VLOOKUP(C223,'2A'!$E$6:$N$1005,10,0)</f>
        <v>#N/A</v>
      </c>
      <c r="E223" s="45">
        <f>IFERROR(D223,BOOKS!F223)</f>
        <v>0</v>
      </c>
      <c r="F223" s="44">
        <f>IFERROR(D223,BOOKS!G223)</f>
        <v>0</v>
      </c>
      <c r="G223" s="67">
        <f>IFERROR(D223,BOOKS!H223)</f>
        <v>0</v>
      </c>
      <c r="H223" s="44">
        <f>IFERROR(D223,BOOKS!I223)</f>
        <v>0</v>
      </c>
      <c r="I223" s="44">
        <f>IFERROR(D223,BOOKS!J223)</f>
        <v>0</v>
      </c>
      <c r="J223" s="44">
        <f>IFERROR(D223,BOOKS!K223)</f>
        <v>0</v>
      </c>
      <c r="K223" s="44">
        <f>IFERROR(D223,BOOKS!L223)</f>
        <v>0</v>
      </c>
      <c r="L223" s="44">
        <f>IFERROR(D223,BOOKS!M223)</f>
        <v>0</v>
      </c>
    </row>
    <row r="224" spans="2:12">
      <c r="B224" s="161">
        <f t="shared" si="4"/>
        <v>219</v>
      </c>
      <c r="C224" s="74">
        <f>BOOKS!E224</f>
        <v>0</v>
      </c>
      <c r="D224" s="42" t="e">
        <f>VLOOKUP(C224,'2A'!$E$6:$N$1005,10,0)</f>
        <v>#N/A</v>
      </c>
      <c r="E224" s="43">
        <f>IFERROR(D224,BOOKS!F224)</f>
        <v>0</v>
      </c>
      <c r="F224" s="41">
        <f>IFERROR(D224,BOOKS!G224)</f>
        <v>0</v>
      </c>
      <c r="G224" s="68">
        <f>IFERROR(D224,BOOKS!H224)</f>
        <v>0</v>
      </c>
      <c r="H224" s="41">
        <f>IFERROR(D224,BOOKS!I224)</f>
        <v>0</v>
      </c>
      <c r="I224" s="41">
        <f>IFERROR(D224,BOOKS!J224)</f>
        <v>0</v>
      </c>
      <c r="J224" s="41">
        <f>IFERROR(D224,BOOKS!K224)</f>
        <v>0</v>
      </c>
      <c r="K224" s="41">
        <f>IFERROR(D224,BOOKS!L224)</f>
        <v>0</v>
      </c>
      <c r="L224" s="41">
        <f>IFERROR(D224,BOOKS!M224)</f>
        <v>0</v>
      </c>
    </row>
    <row r="225" spans="2:12">
      <c r="B225" s="162">
        <f t="shared" si="4"/>
        <v>220</v>
      </c>
      <c r="C225" s="73">
        <f>BOOKS!E225</f>
        <v>0</v>
      </c>
      <c r="D225" s="42" t="e">
        <f>VLOOKUP(C225,'2A'!$E$6:$N$1005,10,0)</f>
        <v>#N/A</v>
      </c>
      <c r="E225" s="45">
        <f>IFERROR(D225,BOOKS!F225)</f>
        <v>0</v>
      </c>
      <c r="F225" s="44">
        <f>IFERROR(D225,BOOKS!G225)</f>
        <v>0</v>
      </c>
      <c r="G225" s="67">
        <f>IFERROR(D225,BOOKS!H225)</f>
        <v>0</v>
      </c>
      <c r="H225" s="44">
        <f>IFERROR(D225,BOOKS!I225)</f>
        <v>0</v>
      </c>
      <c r="I225" s="44">
        <f>IFERROR(D225,BOOKS!J225)</f>
        <v>0</v>
      </c>
      <c r="J225" s="44">
        <f>IFERROR(D225,BOOKS!K225)</f>
        <v>0</v>
      </c>
      <c r="K225" s="44">
        <f>IFERROR(D225,BOOKS!L225)</f>
        <v>0</v>
      </c>
      <c r="L225" s="44">
        <f>IFERROR(D225,BOOKS!M225)</f>
        <v>0</v>
      </c>
    </row>
    <row r="226" spans="2:12">
      <c r="B226" s="161">
        <f t="shared" si="4"/>
        <v>221</v>
      </c>
      <c r="C226" s="74">
        <f>BOOKS!E226</f>
        <v>0</v>
      </c>
      <c r="D226" s="42" t="e">
        <f>VLOOKUP(C226,'2A'!$E$6:$N$1005,10,0)</f>
        <v>#N/A</v>
      </c>
      <c r="E226" s="43">
        <f>IFERROR(D226,BOOKS!F226)</f>
        <v>0</v>
      </c>
      <c r="F226" s="41">
        <f>IFERROR(D226,BOOKS!G226)</f>
        <v>0</v>
      </c>
      <c r="G226" s="68">
        <f>IFERROR(D226,BOOKS!H226)</f>
        <v>0</v>
      </c>
      <c r="H226" s="41">
        <f>IFERROR(D226,BOOKS!I226)</f>
        <v>0</v>
      </c>
      <c r="I226" s="41">
        <f>IFERROR(D226,BOOKS!J226)</f>
        <v>0</v>
      </c>
      <c r="J226" s="41">
        <f>IFERROR(D226,BOOKS!K226)</f>
        <v>0</v>
      </c>
      <c r="K226" s="41">
        <f>IFERROR(D226,BOOKS!L226)</f>
        <v>0</v>
      </c>
      <c r="L226" s="41">
        <f>IFERROR(D226,BOOKS!M226)</f>
        <v>0</v>
      </c>
    </row>
    <row r="227" spans="2:12">
      <c r="B227" s="162">
        <f t="shared" si="4"/>
        <v>222</v>
      </c>
      <c r="C227" s="73">
        <f>BOOKS!E227</f>
        <v>0</v>
      </c>
      <c r="D227" s="42" t="e">
        <f>VLOOKUP(C227,'2A'!$E$6:$N$1005,10,0)</f>
        <v>#N/A</v>
      </c>
      <c r="E227" s="45">
        <f>IFERROR(D227,BOOKS!F227)</f>
        <v>0</v>
      </c>
      <c r="F227" s="44">
        <f>IFERROR(D227,BOOKS!G227)</f>
        <v>0</v>
      </c>
      <c r="G227" s="67">
        <f>IFERROR(D227,BOOKS!H227)</f>
        <v>0</v>
      </c>
      <c r="H227" s="44">
        <f>IFERROR(D227,BOOKS!I227)</f>
        <v>0</v>
      </c>
      <c r="I227" s="44">
        <f>IFERROR(D227,BOOKS!J227)</f>
        <v>0</v>
      </c>
      <c r="J227" s="44">
        <f>IFERROR(D227,BOOKS!K227)</f>
        <v>0</v>
      </c>
      <c r="K227" s="44">
        <f>IFERROR(D227,BOOKS!L227)</f>
        <v>0</v>
      </c>
      <c r="L227" s="44">
        <f>IFERROR(D227,BOOKS!M227)</f>
        <v>0</v>
      </c>
    </row>
    <row r="228" spans="2:12">
      <c r="B228" s="161">
        <f t="shared" si="4"/>
        <v>223</v>
      </c>
      <c r="C228" s="74">
        <f>BOOKS!E228</f>
        <v>0</v>
      </c>
      <c r="D228" s="42" t="e">
        <f>VLOOKUP(C228,'2A'!$E$6:$N$1005,10,0)</f>
        <v>#N/A</v>
      </c>
      <c r="E228" s="43">
        <f>IFERROR(D228,BOOKS!F228)</f>
        <v>0</v>
      </c>
      <c r="F228" s="41">
        <f>IFERROR(D228,BOOKS!G228)</f>
        <v>0</v>
      </c>
      <c r="G228" s="68">
        <f>IFERROR(D228,BOOKS!H228)</f>
        <v>0</v>
      </c>
      <c r="H228" s="41">
        <f>IFERROR(D228,BOOKS!I228)</f>
        <v>0</v>
      </c>
      <c r="I228" s="41">
        <f>IFERROR(D228,BOOKS!J228)</f>
        <v>0</v>
      </c>
      <c r="J228" s="41">
        <f>IFERROR(D228,BOOKS!K228)</f>
        <v>0</v>
      </c>
      <c r="K228" s="41">
        <f>IFERROR(D228,BOOKS!L228)</f>
        <v>0</v>
      </c>
      <c r="L228" s="41">
        <f>IFERROR(D228,BOOKS!M228)</f>
        <v>0</v>
      </c>
    </row>
    <row r="229" spans="2:12">
      <c r="B229" s="162">
        <f t="shared" si="4"/>
        <v>224</v>
      </c>
      <c r="C229" s="73">
        <f>BOOKS!E229</f>
        <v>0</v>
      </c>
      <c r="D229" s="42" t="e">
        <f>VLOOKUP(C229,'2A'!$E$6:$N$1005,10,0)</f>
        <v>#N/A</v>
      </c>
      <c r="E229" s="45">
        <f>IFERROR(D229,BOOKS!F229)</f>
        <v>0</v>
      </c>
      <c r="F229" s="44">
        <f>IFERROR(D229,BOOKS!G229)</f>
        <v>0</v>
      </c>
      <c r="G229" s="67">
        <f>IFERROR(D229,BOOKS!H229)</f>
        <v>0</v>
      </c>
      <c r="H229" s="44">
        <f>IFERROR(D229,BOOKS!I229)</f>
        <v>0</v>
      </c>
      <c r="I229" s="44">
        <f>IFERROR(D229,BOOKS!J229)</f>
        <v>0</v>
      </c>
      <c r="J229" s="44">
        <f>IFERROR(D229,BOOKS!K229)</f>
        <v>0</v>
      </c>
      <c r="K229" s="44">
        <f>IFERROR(D229,BOOKS!L229)</f>
        <v>0</v>
      </c>
      <c r="L229" s="44">
        <f>IFERROR(D229,BOOKS!M229)</f>
        <v>0</v>
      </c>
    </row>
    <row r="230" spans="2:12">
      <c r="B230" s="161">
        <f t="shared" si="4"/>
        <v>225</v>
      </c>
      <c r="C230" s="74">
        <f>BOOKS!E230</f>
        <v>0</v>
      </c>
      <c r="D230" s="42" t="e">
        <f>VLOOKUP(C230,'2A'!$E$6:$N$1005,10,0)</f>
        <v>#N/A</v>
      </c>
      <c r="E230" s="43">
        <f>IFERROR(D230,BOOKS!F230)</f>
        <v>0</v>
      </c>
      <c r="F230" s="41">
        <f>IFERROR(D230,BOOKS!G230)</f>
        <v>0</v>
      </c>
      <c r="G230" s="68">
        <f>IFERROR(D230,BOOKS!H230)</f>
        <v>0</v>
      </c>
      <c r="H230" s="41">
        <f>IFERROR(D230,BOOKS!I230)</f>
        <v>0</v>
      </c>
      <c r="I230" s="41">
        <f>IFERROR(D230,BOOKS!J230)</f>
        <v>0</v>
      </c>
      <c r="J230" s="41">
        <f>IFERROR(D230,BOOKS!K230)</f>
        <v>0</v>
      </c>
      <c r="K230" s="41">
        <f>IFERROR(D230,BOOKS!L230)</f>
        <v>0</v>
      </c>
      <c r="L230" s="41">
        <f>IFERROR(D230,BOOKS!M230)</f>
        <v>0</v>
      </c>
    </row>
    <row r="231" spans="2:12">
      <c r="B231" s="162">
        <f t="shared" si="4"/>
        <v>226</v>
      </c>
      <c r="C231" s="73">
        <f>BOOKS!E231</f>
        <v>0</v>
      </c>
      <c r="D231" s="42" t="e">
        <f>VLOOKUP(C231,'2A'!$E$6:$N$1005,10,0)</f>
        <v>#N/A</v>
      </c>
      <c r="E231" s="45">
        <f>IFERROR(D231,BOOKS!F231)</f>
        <v>0</v>
      </c>
      <c r="F231" s="44">
        <f>IFERROR(D231,BOOKS!G231)</f>
        <v>0</v>
      </c>
      <c r="G231" s="67">
        <f>IFERROR(D231,BOOKS!H231)</f>
        <v>0</v>
      </c>
      <c r="H231" s="44">
        <f>IFERROR(D231,BOOKS!I231)</f>
        <v>0</v>
      </c>
      <c r="I231" s="44">
        <f>IFERROR(D231,BOOKS!J231)</f>
        <v>0</v>
      </c>
      <c r="J231" s="44">
        <f>IFERROR(D231,BOOKS!K231)</f>
        <v>0</v>
      </c>
      <c r="K231" s="44">
        <f>IFERROR(D231,BOOKS!L231)</f>
        <v>0</v>
      </c>
      <c r="L231" s="44">
        <f>IFERROR(D231,BOOKS!M231)</f>
        <v>0</v>
      </c>
    </row>
    <row r="232" spans="2:12">
      <c r="B232" s="161">
        <f t="shared" si="4"/>
        <v>227</v>
      </c>
      <c r="C232" s="74">
        <f>BOOKS!E232</f>
        <v>0</v>
      </c>
      <c r="D232" s="42" t="e">
        <f>VLOOKUP(C232,'2A'!$E$6:$N$1005,10,0)</f>
        <v>#N/A</v>
      </c>
      <c r="E232" s="43">
        <f>IFERROR(D232,BOOKS!F232)</f>
        <v>0</v>
      </c>
      <c r="F232" s="41">
        <f>IFERROR(D232,BOOKS!G232)</f>
        <v>0</v>
      </c>
      <c r="G232" s="68">
        <f>IFERROR(D232,BOOKS!H232)</f>
        <v>0</v>
      </c>
      <c r="H232" s="41">
        <f>IFERROR(D232,BOOKS!I232)</f>
        <v>0</v>
      </c>
      <c r="I232" s="41">
        <f>IFERROR(D232,BOOKS!J232)</f>
        <v>0</v>
      </c>
      <c r="J232" s="41">
        <f>IFERROR(D232,BOOKS!K232)</f>
        <v>0</v>
      </c>
      <c r="K232" s="41">
        <f>IFERROR(D232,BOOKS!L232)</f>
        <v>0</v>
      </c>
      <c r="L232" s="41">
        <f>IFERROR(D232,BOOKS!M232)</f>
        <v>0</v>
      </c>
    </row>
    <row r="233" spans="2:12">
      <c r="B233" s="162">
        <f t="shared" si="4"/>
        <v>228</v>
      </c>
      <c r="C233" s="73">
        <f>BOOKS!E233</f>
        <v>0</v>
      </c>
      <c r="D233" s="42" t="e">
        <f>VLOOKUP(C233,'2A'!$E$6:$N$1005,10,0)</f>
        <v>#N/A</v>
      </c>
      <c r="E233" s="45">
        <f>IFERROR(D233,BOOKS!F233)</f>
        <v>0</v>
      </c>
      <c r="F233" s="44">
        <f>IFERROR(D233,BOOKS!G233)</f>
        <v>0</v>
      </c>
      <c r="G233" s="67">
        <f>IFERROR(D233,BOOKS!H233)</f>
        <v>0</v>
      </c>
      <c r="H233" s="44">
        <f>IFERROR(D233,BOOKS!I233)</f>
        <v>0</v>
      </c>
      <c r="I233" s="44">
        <f>IFERROR(D233,BOOKS!J233)</f>
        <v>0</v>
      </c>
      <c r="J233" s="44">
        <f>IFERROR(D233,BOOKS!K233)</f>
        <v>0</v>
      </c>
      <c r="K233" s="44">
        <f>IFERROR(D233,BOOKS!L233)</f>
        <v>0</v>
      </c>
      <c r="L233" s="44">
        <f>IFERROR(D233,BOOKS!M233)</f>
        <v>0</v>
      </c>
    </row>
    <row r="234" spans="2:12">
      <c r="B234" s="161">
        <f t="shared" si="4"/>
        <v>229</v>
      </c>
      <c r="C234" s="74">
        <f>BOOKS!E234</f>
        <v>0</v>
      </c>
      <c r="D234" s="42" t="e">
        <f>VLOOKUP(C234,'2A'!$E$6:$N$1005,10,0)</f>
        <v>#N/A</v>
      </c>
      <c r="E234" s="43">
        <f>IFERROR(D234,BOOKS!F234)</f>
        <v>0</v>
      </c>
      <c r="F234" s="41">
        <f>IFERROR(D234,BOOKS!G234)</f>
        <v>0</v>
      </c>
      <c r="G234" s="68">
        <f>IFERROR(D234,BOOKS!H234)</f>
        <v>0</v>
      </c>
      <c r="H234" s="41">
        <f>IFERROR(D234,BOOKS!I234)</f>
        <v>0</v>
      </c>
      <c r="I234" s="41">
        <f>IFERROR(D234,BOOKS!J234)</f>
        <v>0</v>
      </c>
      <c r="J234" s="41">
        <f>IFERROR(D234,BOOKS!K234)</f>
        <v>0</v>
      </c>
      <c r="K234" s="41">
        <f>IFERROR(D234,BOOKS!L234)</f>
        <v>0</v>
      </c>
      <c r="L234" s="41">
        <f>IFERROR(D234,BOOKS!M234)</f>
        <v>0</v>
      </c>
    </row>
    <row r="235" spans="2:12">
      <c r="B235" s="162">
        <f t="shared" si="4"/>
        <v>230</v>
      </c>
      <c r="C235" s="73">
        <f>BOOKS!E235</f>
        <v>0</v>
      </c>
      <c r="D235" s="42" t="e">
        <f>VLOOKUP(C235,'2A'!$E$6:$N$1005,10,0)</f>
        <v>#N/A</v>
      </c>
      <c r="E235" s="45">
        <f>IFERROR(D235,BOOKS!F235)</f>
        <v>0</v>
      </c>
      <c r="F235" s="44">
        <f>IFERROR(D235,BOOKS!G235)</f>
        <v>0</v>
      </c>
      <c r="G235" s="67">
        <f>IFERROR(D235,BOOKS!H235)</f>
        <v>0</v>
      </c>
      <c r="H235" s="44">
        <f>IFERROR(D235,BOOKS!I235)</f>
        <v>0</v>
      </c>
      <c r="I235" s="44">
        <f>IFERROR(D235,BOOKS!J235)</f>
        <v>0</v>
      </c>
      <c r="J235" s="44">
        <f>IFERROR(D235,BOOKS!K235)</f>
        <v>0</v>
      </c>
      <c r="K235" s="44">
        <f>IFERROR(D235,BOOKS!L235)</f>
        <v>0</v>
      </c>
      <c r="L235" s="44">
        <f>IFERROR(D235,BOOKS!M235)</f>
        <v>0</v>
      </c>
    </row>
    <row r="236" spans="2:12">
      <c r="B236" s="161">
        <f t="shared" si="4"/>
        <v>231</v>
      </c>
      <c r="C236" s="74">
        <f>BOOKS!E236</f>
        <v>0</v>
      </c>
      <c r="D236" s="42" t="e">
        <f>VLOOKUP(C236,'2A'!$E$6:$N$1005,10,0)</f>
        <v>#N/A</v>
      </c>
      <c r="E236" s="43">
        <f>IFERROR(D236,BOOKS!F236)</f>
        <v>0</v>
      </c>
      <c r="F236" s="41">
        <f>IFERROR(D236,BOOKS!G236)</f>
        <v>0</v>
      </c>
      <c r="G236" s="68">
        <f>IFERROR(D236,BOOKS!H236)</f>
        <v>0</v>
      </c>
      <c r="H236" s="41">
        <f>IFERROR(D236,BOOKS!I236)</f>
        <v>0</v>
      </c>
      <c r="I236" s="41">
        <f>IFERROR(D236,BOOKS!J236)</f>
        <v>0</v>
      </c>
      <c r="J236" s="41">
        <f>IFERROR(D236,BOOKS!K236)</f>
        <v>0</v>
      </c>
      <c r="K236" s="41">
        <f>IFERROR(D236,BOOKS!L236)</f>
        <v>0</v>
      </c>
      <c r="L236" s="41">
        <f>IFERROR(D236,BOOKS!M236)</f>
        <v>0</v>
      </c>
    </row>
    <row r="237" spans="2:12">
      <c r="B237" s="162">
        <f t="shared" si="4"/>
        <v>232</v>
      </c>
      <c r="C237" s="73">
        <f>BOOKS!E237</f>
        <v>0</v>
      </c>
      <c r="D237" s="42" t="e">
        <f>VLOOKUP(C237,'2A'!$E$6:$N$1005,10,0)</f>
        <v>#N/A</v>
      </c>
      <c r="E237" s="45">
        <f>IFERROR(D237,BOOKS!F237)</f>
        <v>0</v>
      </c>
      <c r="F237" s="44">
        <f>IFERROR(D237,BOOKS!G237)</f>
        <v>0</v>
      </c>
      <c r="G237" s="67">
        <f>IFERROR(D237,BOOKS!H237)</f>
        <v>0</v>
      </c>
      <c r="H237" s="44">
        <f>IFERROR(D237,BOOKS!I237)</f>
        <v>0</v>
      </c>
      <c r="I237" s="44">
        <f>IFERROR(D237,BOOKS!J237)</f>
        <v>0</v>
      </c>
      <c r="J237" s="44">
        <f>IFERROR(D237,BOOKS!K237)</f>
        <v>0</v>
      </c>
      <c r="K237" s="44">
        <f>IFERROR(D237,BOOKS!L237)</f>
        <v>0</v>
      </c>
      <c r="L237" s="44">
        <f>IFERROR(D237,BOOKS!M237)</f>
        <v>0</v>
      </c>
    </row>
    <row r="238" spans="2:12">
      <c r="B238" s="161">
        <f t="shared" si="4"/>
        <v>233</v>
      </c>
      <c r="C238" s="74">
        <f>BOOKS!E238</f>
        <v>0</v>
      </c>
      <c r="D238" s="42" t="e">
        <f>VLOOKUP(C238,'2A'!$E$6:$N$1005,10,0)</f>
        <v>#N/A</v>
      </c>
      <c r="E238" s="43">
        <f>IFERROR(D238,BOOKS!F238)</f>
        <v>0</v>
      </c>
      <c r="F238" s="41">
        <f>IFERROR(D238,BOOKS!G238)</f>
        <v>0</v>
      </c>
      <c r="G238" s="68">
        <f>IFERROR(D238,BOOKS!H238)</f>
        <v>0</v>
      </c>
      <c r="H238" s="41">
        <f>IFERROR(D238,BOOKS!I238)</f>
        <v>0</v>
      </c>
      <c r="I238" s="41">
        <f>IFERROR(D238,BOOKS!J238)</f>
        <v>0</v>
      </c>
      <c r="J238" s="41">
        <f>IFERROR(D238,BOOKS!K238)</f>
        <v>0</v>
      </c>
      <c r="K238" s="41">
        <f>IFERROR(D238,BOOKS!L238)</f>
        <v>0</v>
      </c>
      <c r="L238" s="41">
        <f>IFERROR(D238,BOOKS!M238)</f>
        <v>0</v>
      </c>
    </row>
    <row r="239" spans="2:12">
      <c r="B239" s="162">
        <f t="shared" si="4"/>
        <v>234</v>
      </c>
      <c r="C239" s="73">
        <f>BOOKS!E239</f>
        <v>0</v>
      </c>
      <c r="D239" s="42" t="e">
        <f>VLOOKUP(C239,'2A'!$E$6:$N$1005,10,0)</f>
        <v>#N/A</v>
      </c>
      <c r="E239" s="45">
        <f>IFERROR(D239,BOOKS!F239)</f>
        <v>0</v>
      </c>
      <c r="F239" s="44">
        <f>IFERROR(D239,BOOKS!G239)</f>
        <v>0</v>
      </c>
      <c r="G239" s="67">
        <f>IFERROR(D239,BOOKS!H239)</f>
        <v>0</v>
      </c>
      <c r="H239" s="44">
        <f>IFERROR(D239,BOOKS!I239)</f>
        <v>0</v>
      </c>
      <c r="I239" s="44">
        <f>IFERROR(D239,BOOKS!J239)</f>
        <v>0</v>
      </c>
      <c r="J239" s="44">
        <f>IFERROR(D239,BOOKS!K239)</f>
        <v>0</v>
      </c>
      <c r="K239" s="44">
        <f>IFERROR(D239,BOOKS!L239)</f>
        <v>0</v>
      </c>
      <c r="L239" s="44">
        <f>IFERROR(D239,BOOKS!M239)</f>
        <v>0</v>
      </c>
    </row>
    <row r="240" spans="2:12">
      <c r="B240" s="161">
        <f t="shared" si="4"/>
        <v>235</v>
      </c>
      <c r="C240" s="74">
        <f>BOOKS!E240</f>
        <v>0</v>
      </c>
      <c r="D240" s="42" t="e">
        <f>VLOOKUP(C240,'2A'!$E$6:$N$1005,10,0)</f>
        <v>#N/A</v>
      </c>
      <c r="E240" s="43">
        <f>IFERROR(D240,BOOKS!F240)</f>
        <v>0</v>
      </c>
      <c r="F240" s="41">
        <f>IFERROR(D240,BOOKS!G240)</f>
        <v>0</v>
      </c>
      <c r="G240" s="68">
        <f>IFERROR(D240,BOOKS!H240)</f>
        <v>0</v>
      </c>
      <c r="H240" s="41">
        <f>IFERROR(D240,BOOKS!I240)</f>
        <v>0</v>
      </c>
      <c r="I240" s="41">
        <f>IFERROR(D240,BOOKS!J240)</f>
        <v>0</v>
      </c>
      <c r="J240" s="41">
        <f>IFERROR(D240,BOOKS!K240)</f>
        <v>0</v>
      </c>
      <c r="K240" s="41">
        <f>IFERROR(D240,BOOKS!L240)</f>
        <v>0</v>
      </c>
      <c r="L240" s="41">
        <f>IFERROR(D240,BOOKS!M240)</f>
        <v>0</v>
      </c>
    </row>
    <row r="241" spans="2:12">
      <c r="B241" s="162">
        <f t="shared" si="4"/>
        <v>236</v>
      </c>
      <c r="C241" s="73">
        <f>BOOKS!E241</f>
        <v>0</v>
      </c>
      <c r="D241" s="42" t="e">
        <f>VLOOKUP(C241,'2A'!$E$6:$N$1005,10,0)</f>
        <v>#N/A</v>
      </c>
      <c r="E241" s="45">
        <f>IFERROR(D241,BOOKS!F241)</f>
        <v>0</v>
      </c>
      <c r="F241" s="44">
        <f>IFERROR(D241,BOOKS!G241)</f>
        <v>0</v>
      </c>
      <c r="G241" s="67">
        <f>IFERROR(D241,BOOKS!H241)</f>
        <v>0</v>
      </c>
      <c r="H241" s="44">
        <f>IFERROR(D241,BOOKS!I241)</f>
        <v>0</v>
      </c>
      <c r="I241" s="44">
        <f>IFERROR(D241,BOOKS!J241)</f>
        <v>0</v>
      </c>
      <c r="J241" s="44">
        <f>IFERROR(D241,BOOKS!K241)</f>
        <v>0</v>
      </c>
      <c r="K241" s="44">
        <f>IFERROR(D241,BOOKS!L241)</f>
        <v>0</v>
      </c>
      <c r="L241" s="44">
        <f>IFERROR(D241,BOOKS!M241)</f>
        <v>0</v>
      </c>
    </row>
    <row r="242" spans="2:12">
      <c r="B242" s="161">
        <f t="shared" si="4"/>
        <v>237</v>
      </c>
      <c r="C242" s="74">
        <f>BOOKS!E242</f>
        <v>0</v>
      </c>
      <c r="D242" s="42" t="e">
        <f>VLOOKUP(C242,'2A'!$E$6:$N$1005,10,0)</f>
        <v>#N/A</v>
      </c>
      <c r="E242" s="43">
        <f>IFERROR(D242,BOOKS!F242)</f>
        <v>0</v>
      </c>
      <c r="F242" s="41">
        <f>IFERROR(D242,BOOKS!G242)</f>
        <v>0</v>
      </c>
      <c r="G242" s="68">
        <f>IFERROR(D242,BOOKS!H242)</f>
        <v>0</v>
      </c>
      <c r="H242" s="41">
        <f>IFERROR(D242,BOOKS!I242)</f>
        <v>0</v>
      </c>
      <c r="I242" s="41">
        <f>IFERROR(D242,BOOKS!J242)</f>
        <v>0</v>
      </c>
      <c r="J242" s="41">
        <f>IFERROR(D242,BOOKS!K242)</f>
        <v>0</v>
      </c>
      <c r="K242" s="41">
        <f>IFERROR(D242,BOOKS!L242)</f>
        <v>0</v>
      </c>
      <c r="L242" s="41">
        <f>IFERROR(D242,BOOKS!M242)</f>
        <v>0</v>
      </c>
    </row>
    <row r="243" spans="2:12">
      <c r="B243" s="162">
        <f t="shared" si="4"/>
        <v>238</v>
      </c>
      <c r="C243" s="73">
        <f>BOOKS!E243</f>
        <v>0</v>
      </c>
      <c r="D243" s="42" t="e">
        <f>VLOOKUP(C243,'2A'!$E$6:$N$1005,10,0)</f>
        <v>#N/A</v>
      </c>
      <c r="E243" s="45">
        <f>IFERROR(D243,BOOKS!F243)</f>
        <v>0</v>
      </c>
      <c r="F243" s="44">
        <f>IFERROR(D243,BOOKS!G243)</f>
        <v>0</v>
      </c>
      <c r="G243" s="67">
        <f>IFERROR(D243,BOOKS!H243)</f>
        <v>0</v>
      </c>
      <c r="H243" s="44">
        <f>IFERROR(D243,BOOKS!I243)</f>
        <v>0</v>
      </c>
      <c r="I243" s="44">
        <f>IFERROR(D243,BOOKS!J243)</f>
        <v>0</v>
      </c>
      <c r="J243" s="44">
        <f>IFERROR(D243,BOOKS!K243)</f>
        <v>0</v>
      </c>
      <c r="K243" s="44">
        <f>IFERROR(D243,BOOKS!L243)</f>
        <v>0</v>
      </c>
      <c r="L243" s="44">
        <f>IFERROR(D243,BOOKS!M243)</f>
        <v>0</v>
      </c>
    </row>
    <row r="244" spans="2:12">
      <c r="B244" s="161">
        <f t="shared" si="4"/>
        <v>239</v>
      </c>
      <c r="C244" s="74">
        <f>BOOKS!E244</f>
        <v>0</v>
      </c>
      <c r="D244" s="42" t="e">
        <f>VLOOKUP(C244,'2A'!$E$6:$N$1005,10,0)</f>
        <v>#N/A</v>
      </c>
      <c r="E244" s="43">
        <f>IFERROR(D244,BOOKS!F244)</f>
        <v>0</v>
      </c>
      <c r="F244" s="41">
        <f>IFERROR(D244,BOOKS!G244)</f>
        <v>0</v>
      </c>
      <c r="G244" s="68">
        <f>IFERROR(D244,BOOKS!H244)</f>
        <v>0</v>
      </c>
      <c r="H244" s="41">
        <f>IFERROR(D244,BOOKS!I244)</f>
        <v>0</v>
      </c>
      <c r="I244" s="41">
        <f>IFERROR(D244,BOOKS!J244)</f>
        <v>0</v>
      </c>
      <c r="J244" s="41">
        <f>IFERROR(D244,BOOKS!K244)</f>
        <v>0</v>
      </c>
      <c r="K244" s="41">
        <f>IFERROR(D244,BOOKS!L244)</f>
        <v>0</v>
      </c>
      <c r="L244" s="41">
        <f>IFERROR(D244,BOOKS!M244)</f>
        <v>0</v>
      </c>
    </row>
    <row r="245" spans="2:12">
      <c r="B245" s="162">
        <f t="shared" si="4"/>
        <v>240</v>
      </c>
      <c r="C245" s="73">
        <f>BOOKS!E245</f>
        <v>0</v>
      </c>
      <c r="D245" s="42" t="e">
        <f>VLOOKUP(C245,'2A'!$E$6:$N$1005,10,0)</f>
        <v>#N/A</v>
      </c>
      <c r="E245" s="45">
        <f>IFERROR(D245,BOOKS!F245)</f>
        <v>0</v>
      </c>
      <c r="F245" s="44">
        <f>IFERROR(D245,BOOKS!G245)</f>
        <v>0</v>
      </c>
      <c r="G245" s="67">
        <f>IFERROR(D245,BOOKS!H245)</f>
        <v>0</v>
      </c>
      <c r="H245" s="44">
        <f>IFERROR(D245,BOOKS!I245)</f>
        <v>0</v>
      </c>
      <c r="I245" s="44">
        <f>IFERROR(D245,BOOKS!J245)</f>
        <v>0</v>
      </c>
      <c r="J245" s="44">
        <f>IFERROR(D245,BOOKS!K245)</f>
        <v>0</v>
      </c>
      <c r="K245" s="44">
        <f>IFERROR(D245,BOOKS!L245)</f>
        <v>0</v>
      </c>
      <c r="L245" s="44">
        <f>IFERROR(D245,BOOKS!M245)</f>
        <v>0</v>
      </c>
    </row>
    <row r="246" spans="2:12">
      <c r="B246" s="161">
        <f t="shared" si="4"/>
        <v>241</v>
      </c>
      <c r="C246" s="74">
        <f>BOOKS!E246</f>
        <v>0</v>
      </c>
      <c r="D246" s="42" t="e">
        <f>VLOOKUP(C246,'2A'!$E$6:$N$1005,10,0)</f>
        <v>#N/A</v>
      </c>
      <c r="E246" s="43">
        <f>IFERROR(D246,BOOKS!F246)</f>
        <v>0</v>
      </c>
      <c r="F246" s="41">
        <f>IFERROR(D246,BOOKS!G246)</f>
        <v>0</v>
      </c>
      <c r="G246" s="68">
        <f>IFERROR(D246,BOOKS!H246)</f>
        <v>0</v>
      </c>
      <c r="H246" s="41">
        <f>IFERROR(D246,BOOKS!I246)</f>
        <v>0</v>
      </c>
      <c r="I246" s="41">
        <f>IFERROR(D246,BOOKS!J246)</f>
        <v>0</v>
      </c>
      <c r="J246" s="41">
        <f>IFERROR(D246,BOOKS!K246)</f>
        <v>0</v>
      </c>
      <c r="K246" s="41">
        <f>IFERROR(D246,BOOKS!L246)</f>
        <v>0</v>
      </c>
      <c r="L246" s="41">
        <f>IFERROR(D246,BOOKS!M246)</f>
        <v>0</v>
      </c>
    </row>
    <row r="247" spans="2:12">
      <c r="B247" s="162">
        <f t="shared" si="4"/>
        <v>242</v>
      </c>
      <c r="C247" s="73">
        <f>BOOKS!E247</f>
        <v>0</v>
      </c>
      <c r="D247" s="42" t="e">
        <f>VLOOKUP(C247,'2A'!$E$6:$N$1005,10,0)</f>
        <v>#N/A</v>
      </c>
      <c r="E247" s="45">
        <f>IFERROR(D247,BOOKS!F247)</f>
        <v>0</v>
      </c>
      <c r="F247" s="44">
        <f>IFERROR(D247,BOOKS!G247)</f>
        <v>0</v>
      </c>
      <c r="G247" s="67">
        <f>IFERROR(D247,BOOKS!H247)</f>
        <v>0</v>
      </c>
      <c r="H247" s="44">
        <f>IFERROR(D247,BOOKS!I247)</f>
        <v>0</v>
      </c>
      <c r="I247" s="44">
        <f>IFERROR(D247,BOOKS!J247)</f>
        <v>0</v>
      </c>
      <c r="J247" s="44">
        <f>IFERROR(D247,BOOKS!K247)</f>
        <v>0</v>
      </c>
      <c r="K247" s="44">
        <f>IFERROR(D247,BOOKS!L247)</f>
        <v>0</v>
      </c>
      <c r="L247" s="44">
        <f>IFERROR(D247,BOOKS!M247)</f>
        <v>0</v>
      </c>
    </row>
    <row r="248" spans="2:12">
      <c r="B248" s="161">
        <f t="shared" si="4"/>
        <v>243</v>
      </c>
      <c r="C248" s="74">
        <f>BOOKS!E248</f>
        <v>0</v>
      </c>
      <c r="D248" s="42" t="e">
        <f>VLOOKUP(C248,'2A'!$E$6:$N$1005,10,0)</f>
        <v>#N/A</v>
      </c>
      <c r="E248" s="43">
        <f>IFERROR(D248,BOOKS!F248)</f>
        <v>0</v>
      </c>
      <c r="F248" s="41">
        <f>IFERROR(D248,BOOKS!G248)</f>
        <v>0</v>
      </c>
      <c r="G248" s="68">
        <f>IFERROR(D248,BOOKS!H248)</f>
        <v>0</v>
      </c>
      <c r="H248" s="41">
        <f>IFERROR(D248,BOOKS!I248)</f>
        <v>0</v>
      </c>
      <c r="I248" s="41">
        <f>IFERROR(D248,BOOKS!J248)</f>
        <v>0</v>
      </c>
      <c r="J248" s="41">
        <f>IFERROR(D248,BOOKS!K248)</f>
        <v>0</v>
      </c>
      <c r="K248" s="41">
        <f>IFERROR(D248,BOOKS!L248)</f>
        <v>0</v>
      </c>
      <c r="L248" s="41">
        <f>IFERROR(D248,BOOKS!M248)</f>
        <v>0</v>
      </c>
    </row>
    <row r="249" spans="2:12">
      <c r="B249" s="162">
        <f t="shared" si="4"/>
        <v>244</v>
      </c>
      <c r="C249" s="73">
        <f>BOOKS!E249</f>
        <v>0</v>
      </c>
      <c r="D249" s="42" t="e">
        <f>VLOOKUP(C249,'2A'!$E$6:$N$1005,10,0)</f>
        <v>#N/A</v>
      </c>
      <c r="E249" s="45">
        <f>IFERROR(D249,BOOKS!F249)</f>
        <v>0</v>
      </c>
      <c r="F249" s="44">
        <f>IFERROR(D249,BOOKS!G249)</f>
        <v>0</v>
      </c>
      <c r="G249" s="67">
        <f>IFERROR(D249,BOOKS!H249)</f>
        <v>0</v>
      </c>
      <c r="H249" s="44">
        <f>IFERROR(D249,BOOKS!I249)</f>
        <v>0</v>
      </c>
      <c r="I249" s="44">
        <f>IFERROR(D249,BOOKS!J249)</f>
        <v>0</v>
      </c>
      <c r="J249" s="44">
        <f>IFERROR(D249,BOOKS!K249)</f>
        <v>0</v>
      </c>
      <c r="K249" s="44">
        <f>IFERROR(D249,BOOKS!L249)</f>
        <v>0</v>
      </c>
      <c r="L249" s="44">
        <f>IFERROR(D249,BOOKS!M249)</f>
        <v>0</v>
      </c>
    </row>
    <row r="250" spans="2:12">
      <c r="B250" s="161">
        <f t="shared" si="4"/>
        <v>245</v>
      </c>
      <c r="C250" s="74">
        <f>BOOKS!E250</f>
        <v>0</v>
      </c>
      <c r="D250" s="42" t="e">
        <f>VLOOKUP(C250,'2A'!$E$6:$N$1005,10,0)</f>
        <v>#N/A</v>
      </c>
      <c r="E250" s="43">
        <f>IFERROR(D250,BOOKS!F250)</f>
        <v>0</v>
      </c>
      <c r="F250" s="41">
        <f>IFERROR(D250,BOOKS!G250)</f>
        <v>0</v>
      </c>
      <c r="G250" s="68">
        <f>IFERROR(D250,BOOKS!H250)</f>
        <v>0</v>
      </c>
      <c r="H250" s="41">
        <f>IFERROR(D250,BOOKS!I250)</f>
        <v>0</v>
      </c>
      <c r="I250" s="41">
        <f>IFERROR(D250,BOOKS!J250)</f>
        <v>0</v>
      </c>
      <c r="J250" s="41">
        <f>IFERROR(D250,BOOKS!K250)</f>
        <v>0</v>
      </c>
      <c r="K250" s="41">
        <f>IFERROR(D250,BOOKS!L250)</f>
        <v>0</v>
      </c>
      <c r="L250" s="41">
        <f>IFERROR(D250,BOOKS!M250)</f>
        <v>0</v>
      </c>
    </row>
    <row r="251" spans="2:12">
      <c r="B251" s="162">
        <f t="shared" si="4"/>
        <v>246</v>
      </c>
      <c r="C251" s="73">
        <f>BOOKS!E251</f>
        <v>0</v>
      </c>
      <c r="D251" s="42" t="e">
        <f>VLOOKUP(C251,'2A'!$E$6:$N$1005,10,0)</f>
        <v>#N/A</v>
      </c>
      <c r="E251" s="45">
        <f>IFERROR(D251,BOOKS!F251)</f>
        <v>0</v>
      </c>
      <c r="F251" s="44">
        <f>IFERROR(D251,BOOKS!G251)</f>
        <v>0</v>
      </c>
      <c r="G251" s="67">
        <f>IFERROR(D251,BOOKS!H251)</f>
        <v>0</v>
      </c>
      <c r="H251" s="44">
        <f>IFERROR(D251,BOOKS!I251)</f>
        <v>0</v>
      </c>
      <c r="I251" s="44">
        <f>IFERROR(D251,BOOKS!J251)</f>
        <v>0</v>
      </c>
      <c r="J251" s="44">
        <f>IFERROR(D251,BOOKS!K251)</f>
        <v>0</v>
      </c>
      <c r="K251" s="44">
        <f>IFERROR(D251,BOOKS!L251)</f>
        <v>0</v>
      </c>
      <c r="L251" s="44">
        <f>IFERROR(D251,BOOKS!M251)</f>
        <v>0</v>
      </c>
    </row>
    <row r="252" spans="2:12">
      <c r="B252" s="161">
        <f t="shared" si="4"/>
        <v>247</v>
      </c>
      <c r="C252" s="74">
        <f>BOOKS!E252</f>
        <v>0</v>
      </c>
      <c r="D252" s="42" t="e">
        <f>VLOOKUP(C252,'2A'!$E$6:$N$1005,10,0)</f>
        <v>#N/A</v>
      </c>
      <c r="E252" s="43">
        <f>IFERROR(D252,BOOKS!F252)</f>
        <v>0</v>
      </c>
      <c r="F252" s="41">
        <f>IFERROR(D252,BOOKS!G252)</f>
        <v>0</v>
      </c>
      <c r="G252" s="68">
        <f>IFERROR(D252,BOOKS!H252)</f>
        <v>0</v>
      </c>
      <c r="H252" s="41">
        <f>IFERROR(D252,BOOKS!I252)</f>
        <v>0</v>
      </c>
      <c r="I252" s="41">
        <f>IFERROR(D252,BOOKS!J252)</f>
        <v>0</v>
      </c>
      <c r="J252" s="41">
        <f>IFERROR(D252,BOOKS!K252)</f>
        <v>0</v>
      </c>
      <c r="K252" s="41">
        <f>IFERROR(D252,BOOKS!L252)</f>
        <v>0</v>
      </c>
      <c r="L252" s="41">
        <f>IFERROR(D252,BOOKS!M252)</f>
        <v>0</v>
      </c>
    </row>
    <row r="253" spans="2:12">
      <c r="B253" s="162">
        <f t="shared" si="4"/>
        <v>248</v>
      </c>
      <c r="C253" s="73">
        <f>BOOKS!E253</f>
        <v>0</v>
      </c>
      <c r="D253" s="42" t="e">
        <f>VLOOKUP(C253,'2A'!$E$6:$N$1005,10,0)</f>
        <v>#N/A</v>
      </c>
      <c r="E253" s="45">
        <f>IFERROR(D253,BOOKS!F253)</f>
        <v>0</v>
      </c>
      <c r="F253" s="44">
        <f>IFERROR(D253,BOOKS!G253)</f>
        <v>0</v>
      </c>
      <c r="G253" s="67">
        <f>IFERROR(D253,BOOKS!H253)</f>
        <v>0</v>
      </c>
      <c r="H253" s="44">
        <f>IFERROR(D253,BOOKS!I253)</f>
        <v>0</v>
      </c>
      <c r="I253" s="44">
        <f>IFERROR(D253,BOOKS!J253)</f>
        <v>0</v>
      </c>
      <c r="J253" s="44">
        <f>IFERROR(D253,BOOKS!K253)</f>
        <v>0</v>
      </c>
      <c r="K253" s="44">
        <f>IFERROR(D253,BOOKS!L253)</f>
        <v>0</v>
      </c>
      <c r="L253" s="44">
        <f>IFERROR(D253,BOOKS!M253)</f>
        <v>0</v>
      </c>
    </row>
    <row r="254" spans="2:12">
      <c r="B254" s="161">
        <f t="shared" si="4"/>
        <v>249</v>
      </c>
      <c r="C254" s="74">
        <f>BOOKS!E254</f>
        <v>0</v>
      </c>
      <c r="D254" s="42" t="e">
        <f>VLOOKUP(C254,'2A'!$E$6:$N$1005,10,0)</f>
        <v>#N/A</v>
      </c>
      <c r="E254" s="43">
        <f>IFERROR(D254,BOOKS!F254)</f>
        <v>0</v>
      </c>
      <c r="F254" s="41">
        <f>IFERROR(D254,BOOKS!G254)</f>
        <v>0</v>
      </c>
      <c r="G254" s="68">
        <f>IFERROR(D254,BOOKS!H254)</f>
        <v>0</v>
      </c>
      <c r="H254" s="41">
        <f>IFERROR(D254,BOOKS!I254)</f>
        <v>0</v>
      </c>
      <c r="I254" s="41">
        <f>IFERROR(D254,BOOKS!J254)</f>
        <v>0</v>
      </c>
      <c r="J254" s="41">
        <f>IFERROR(D254,BOOKS!K254)</f>
        <v>0</v>
      </c>
      <c r="K254" s="41">
        <f>IFERROR(D254,BOOKS!L254)</f>
        <v>0</v>
      </c>
      <c r="L254" s="41">
        <f>IFERROR(D254,BOOKS!M254)</f>
        <v>0</v>
      </c>
    </row>
    <row r="255" spans="2:12">
      <c r="B255" s="162">
        <f t="shared" si="4"/>
        <v>250</v>
      </c>
      <c r="C255" s="73">
        <f>BOOKS!E255</f>
        <v>0</v>
      </c>
      <c r="D255" s="42" t="e">
        <f>VLOOKUP(C255,'2A'!$E$6:$N$1005,10,0)</f>
        <v>#N/A</v>
      </c>
      <c r="E255" s="45">
        <f>IFERROR(D255,BOOKS!F255)</f>
        <v>0</v>
      </c>
      <c r="F255" s="44">
        <f>IFERROR(D255,BOOKS!G255)</f>
        <v>0</v>
      </c>
      <c r="G255" s="67">
        <f>IFERROR(D255,BOOKS!H255)</f>
        <v>0</v>
      </c>
      <c r="H255" s="44">
        <f>IFERROR(D255,BOOKS!I255)</f>
        <v>0</v>
      </c>
      <c r="I255" s="44">
        <f>IFERROR(D255,BOOKS!J255)</f>
        <v>0</v>
      </c>
      <c r="J255" s="44">
        <f>IFERROR(D255,BOOKS!K255)</f>
        <v>0</v>
      </c>
      <c r="K255" s="44">
        <f>IFERROR(D255,BOOKS!L255)</f>
        <v>0</v>
      </c>
      <c r="L255" s="44">
        <f>IFERROR(D255,BOOKS!M255)</f>
        <v>0</v>
      </c>
    </row>
    <row r="256" spans="2:12">
      <c r="B256" s="161">
        <f t="shared" si="4"/>
        <v>251</v>
      </c>
      <c r="C256" s="74">
        <f>BOOKS!E256</f>
        <v>0</v>
      </c>
      <c r="D256" s="42" t="e">
        <f>VLOOKUP(C256,'2A'!$E$6:$N$1005,10,0)</f>
        <v>#N/A</v>
      </c>
      <c r="E256" s="43">
        <f>IFERROR(D256,BOOKS!F256)</f>
        <v>0</v>
      </c>
      <c r="F256" s="41">
        <f>IFERROR(D256,BOOKS!G256)</f>
        <v>0</v>
      </c>
      <c r="G256" s="68">
        <f>IFERROR(D256,BOOKS!H256)</f>
        <v>0</v>
      </c>
      <c r="H256" s="41">
        <f>IFERROR(D256,BOOKS!I256)</f>
        <v>0</v>
      </c>
      <c r="I256" s="41">
        <f>IFERROR(D256,BOOKS!J256)</f>
        <v>0</v>
      </c>
      <c r="J256" s="41">
        <f>IFERROR(D256,BOOKS!K256)</f>
        <v>0</v>
      </c>
      <c r="K256" s="41">
        <f>IFERROR(D256,BOOKS!L256)</f>
        <v>0</v>
      </c>
      <c r="L256" s="41">
        <f>IFERROR(D256,BOOKS!M256)</f>
        <v>0</v>
      </c>
    </row>
    <row r="257" spans="2:12">
      <c r="B257" s="162">
        <f t="shared" si="4"/>
        <v>252</v>
      </c>
      <c r="C257" s="73">
        <f>BOOKS!E257</f>
        <v>0</v>
      </c>
      <c r="D257" s="42" t="e">
        <f>VLOOKUP(C257,'2A'!$E$6:$N$1005,10,0)</f>
        <v>#N/A</v>
      </c>
      <c r="E257" s="45">
        <f>IFERROR(D257,BOOKS!F257)</f>
        <v>0</v>
      </c>
      <c r="F257" s="44">
        <f>IFERROR(D257,BOOKS!G257)</f>
        <v>0</v>
      </c>
      <c r="G257" s="67">
        <f>IFERROR(D257,BOOKS!H257)</f>
        <v>0</v>
      </c>
      <c r="H257" s="44">
        <f>IFERROR(D257,BOOKS!I257)</f>
        <v>0</v>
      </c>
      <c r="I257" s="44">
        <f>IFERROR(D257,BOOKS!J257)</f>
        <v>0</v>
      </c>
      <c r="J257" s="44">
        <f>IFERROR(D257,BOOKS!K257)</f>
        <v>0</v>
      </c>
      <c r="K257" s="44">
        <f>IFERROR(D257,BOOKS!L257)</f>
        <v>0</v>
      </c>
      <c r="L257" s="44">
        <f>IFERROR(D257,BOOKS!M257)</f>
        <v>0</v>
      </c>
    </row>
    <row r="258" spans="2:12">
      <c r="B258" s="161">
        <f t="shared" si="4"/>
        <v>253</v>
      </c>
      <c r="C258" s="74">
        <f>BOOKS!E258</f>
        <v>0</v>
      </c>
      <c r="D258" s="42" t="e">
        <f>VLOOKUP(C258,'2A'!$E$6:$N$1005,10,0)</f>
        <v>#N/A</v>
      </c>
      <c r="E258" s="43">
        <f>IFERROR(D258,BOOKS!F258)</f>
        <v>0</v>
      </c>
      <c r="F258" s="41">
        <f>IFERROR(D258,BOOKS!G258)</f>
        <v>0</v>
      </c>
      <c r="G258" s="68">
        <f>IFERROR(D258,BOOKS!H258)</f>
        <v>0</v>
      </c>
      <c r="H258" s="41">
        <f>IFERROR(D258,BOOKS!I258)</f>
        <v>0</v>
      </c>
      <c r="I258" s="41">
        <f>IFERROR(D258,BOOKS!J258)</f>
        <v>0</v>
      </c>
      <c r="J258" s="41">
        <f>IFERROR(D258,BOOKS!K258)</f>
        <v>0</v>
      </c>
      <c r="K258" s="41">
        <f>IFERROR(D258,BOOKS!L258)</f>
        <v>0</v>
      </c>
      <c r="L258" s="41">
        <f>IFERROR(D258,BOOKS!M258)</f>
        <v>0</v>
      </c>
    </row>
    <row r="259" spans="2:12">
      <c r="B259" s="162">
        <f t="shared" si="4"/>
        <v>254</v>
      </c>
      <c r="C259" s="73">
        <f>BOOKS!E259</f>
        <v>0</v>
      </c>
      <c r="D259" s="42" t="e">
        <f>VLOOKUP(C259,'2A'!$E$6:$N$1005,10,0)</f>
        <v>#N/A</v>
      </c>
      <c r="E259" s="45">
        <f>IFERROR(D259,BOOKS!F259)</f>
        <v>0</v>
      </c>
      <c r="F259" s="44">
        <f>IFERROR(D259,BOOKS!G259)</f>
        <v>0</v>
      </c>
      <c r="G259" s="67">
        <f>IFERROR(D259,BOOKS!H259)</f>
        <v>0</v>
      </c>
      <c r="H259" s="44">
        <f>IFERROR(D259,BOOKS!I259)</f>
        <v>0</v>
      </c>
      <c r="I259" s="44">
        <f>IFERROR(D259,BOOKS!J259)</f>
        <v>0</v>
      </c>
      <c r="J259" s="44">
        <f>IFERROR(D259,BOOKS!K259)</f>
        <v>0</v>
      </c>
      <c r="K259" s="44">
        <f>IFERROR(D259,BOOKS!L259)</f>
        <v>0</v>
      </c>
      <c r="L259" s="44">
        <f>IFERROR(D259,BOOKS!M259)</f>
        <v>0</v>
      </c>
    </row>
    <row r="260" spans="2:12">
      <c r="B260" s="161">
        <f t="shared" si="4"/>
        <v>255</v>
      </c>
      <c r="C260" s="74">
        <f>BOOKS!E260</f>
        <v>0</v>
      </c>
      <c r="D260" s="42" t="e">
        <f>VLOOKUP(C260,'2A'!$E$6:$N$1005,10,0)</f>
        <v>#N/A</v>
      </c>
      <c r="E260" s="43">
        <f>IFERROR(D260,BOOKS!F260)</f>
        <v>0</v>
      </c>
      <c r="F260" s="41">
        <f>IFERROR(D260,BOOKS!G260)</f>
        <v>0</v>
      </c>
      <c r="G260" s="68">
        <f>IFERROR(D260,BOOKS!H260)</f>
        <v>0</v>
      </c>
      <c r="H260" s="41">
        <f>IFERROR(D260,BOOKS!I260)</f>
        <v>0</v>
      </c>
      <c r="I260" s="41">
        <f>IFERROR(D260,BOOKS!J260)</f>
        <v>0</v>
      </c>
      <c r="J260" s="41">
        <f>IFERROR(D260,BOOKS!K260)</f>
        <v>0</v>
      </c>
      <c r="K260" s="41">
        <f>IFERROR(D260,BOOKS!L260)</f>
        <v>0</v>
      </c>
      <c r="L260" s="41">
        <f>IFERROR(D260,BOOKS!M260)</f>
        <v>0</v>
      </c>
    </row>
    <row r="261" spans="2:12">
      <c r="B261" s="162">
        <f t="shared" si="4"/>
        <v>256</v>
      </c>
      <c r="C261" s="73">
        <f>BOOKS!E261</f>
        <v>0</v>
      </c>
      <c r="D261" s="42" t="e">
        <f>VLOOKUP(C261,'2A'!$E$6:$N$1005,10,0)</f>
        <v>#N/A</v>
      </c>
      <c r="E261" s="45">
        <f>IFERROR(D261,BOOKS!F261)</f>
        <v>0</v>
      </c>
      <c r="F261" s="44">
        <f>IFERROR(D261,BOOKS!G261)</f>
        <v>0</v>
      </c>
      <c r="G261" s="67">
        <f>IFERROR(D261,BOOKS!H261)</f>
        <v>0</v>
      </c>
      <c r="H261" s="44">
        <f>IFERROR(D261,BOOKS!I261)</f>
        <v>0</v>
      </c>
      <c r="I261" s="44">
        <f>IFERROR(D261,BOOKS!J261)</f>
        <v>0</v>
      </c>
      <c r="J261" s="44">
        <f>IFERROR(D261,BOOKS!K261)</f>
        <v>0</v>
      </c>
      <c r="K261" s="44">
        <f>IFERROR(D261,BOOKS!L261)</f>
        <v>0</v>
      </c>
      <c r="L261" s="44">
        <f>IFERROR(D261,BOOKS!M261)</f>
        <v>0</v>
      </c>
    </row>
    <row r="262" spans="2:12">
      <c r="B262" s="161">
        <f t="shared" si="4"/>
        <v>257</v>
      </c>
      <c r="C262" s="74">
        <f>BOOKS!E262</f>
        <v>0</v>
      </c>
      <c r="D262" s="42" t="e">
        <f>VLOOKUP(C262,'2A'!$E$6:$N$1005,10,0)</f>
        <v>#N/A</v>
      </c>
      <c r="E262" s="43">
        <f>IFERROR(D262,BOOKS!F262)</f>
        <v>0</v>
      </c>
      <c r="F262" s="41">
        <f>IFERROR(D262,BOOKS!G262)</f>
        <v>0</v>
      </c>
      <c r="G262" s="68">
        <f>IFERROR(D262,BOOKS!H262)</f>
        <v>0</v>
      </c>
      <c r="H262" s="41">
        <f>IFERROR(D262,BOOKS!I262)</f>
        <v>0</v>
      </c>
      <c r="I262" s="41">
        <f>IFERROR(D262,BOOKS!J262)</f>
        <v>0</v>
      </c>
      <c r="J262" s="41">
        <f>IFERROR(D262,BOOKS!K262)</f>
        <v>0</v>
      </c>
      <c r="K262" s="41">
        <f>IFERROR(D262,BOOKS!L262)</f>
        <v>0</v>
      </c>
      <c r="L262" s="41">
        <f>IFERROR(D262,BOOKS!M262)</f>
        <v>0</v>
      </c>
    </row>
    <row r="263" spans="2:12">
      <c r="B263" s="162">
        <f t="shared" si="4"/>
        <v>258</v>
      </c>
      <c r="C263" s="73">
        <f>BOOKS!E263</f>
        <v>0</v>
      </c>
      <c r="D263" s="42" t="e">
        <f>VLOOKUP(C263,'2A'!$E$6:$N$1005,10,0)</f>
        <v>#N/A</v>
      </c>
      <c r="E263" s="45">
        <f>IFERROR(D263,BOOKS!F263)</f>
        <v>0</v>
      </c>
      <c r="F263" s="44">
        <f>IFERROR(D263,BOOKS!G263)</f>
        <v>0</v>
      </c>
      <c r="G263" s="67">
        <f>IFERROR(D263,BOOKS!H263)</f>
        <v>0</v>
      </c>
      <c r="H263" s="44">
        <f>IFERROR(D263,BOOKS!I263)</f>
        <v>0</v>
      </c>
      <c r="I263" s="44">
        <f>IFERROR(D263,BOOKS!J263)</f>
        <v>0</v>
      </c>
      <c r="J263" s="44">
        <f>IFERROR(D263,BOOKS!K263)</f>
        <v>0</v>
      </c>
      <c r="K263" s="44">
        <f>IFERROR(D263,BOOKS!L263)</f>
        <v>0</v>
      </c>
      <c r="L263" s="44">
        <f>IFERROR(D263,BOOKS!M263)</f>
        <v>0</v>
      </c>
    </row>
    <row r="264" spans="2:12">
      <c r="B264" s="161">
        <f t="shared" ref="B264:B327" si="5">B263+1</f>
        <v>259</v>
      </c>
      <c r="C264" s="74">
        <f>BOOKS!E264</f>
        <v>0</v>
      </c>
      <c r="D264" s="42" t="e">
        <f>VLOOKUP(C264,'2A'!$E$6:$N$1005,10,0)</f>
        <v>#N/A</v>
      </c>
      <c r="E264" s="43">
        <f>IFERROR(D264,BOOKS!F264)</f>
        <v>0</v>
      </c>
      <c r="F264" s="41">
        <f>IFERROR(D264,BOOKS!G264)</f>
        <v>0</v>
      </c>
      <c r="G264" s="68">
        <f>IFERROR(D264,BOOKS!H264)</f>
        <v>0</v>
      </c>
      <c r="H264" s="41">
        <f>IFERROR(D264,BOOKS!I264)</f>
        <v>0</v>
      </c>
      <c r="I264" s="41">
        <f>IFERROR(D264,BOOKS!J264)</f>
        <v>0</v>
      </c>
      <c r="J264" s="41">
        <f>IFERROR(D264,BOOKS!K264)</f>
        <v>0</v>
      </c>
      <c r="K264" s="41">
        <f>IFERROR(D264,BOOKS!L264)</f>
        <v>0</v>
      </c>
      <c r="L264" s="41">
        <f>IFERROR(D264,BOOKS!M264)</f>
        <v>0</v>
      </c>
    </row>
    <row r="265" spans="2:12">
      <c r="B265" s="162">
        <f t="shared" si="5"/>
        <v>260</v>
      </c>
      <c r="C265" s="73">
        <f>BOOKS!E265</f>
        <v>0</v>
      </c>
      <c r="D265" s="42" t="e">
        <f>VLOOKUP(C265,'2A'!$E$6:$N$1005,10,0)</f>
        <v>#N/A</v>
      </c>
      <c r="E265" s="45">
        <f>IFERROR(D265,BOOKS!F265)</f>
        <v>0</v>
      </c>
      <c r="F265" s="44">
        <f>IFERROR(D265,BOOKS!G265)</f>
        <v>0</v>
      </c>
      <c r="G265" s="67">
        <f>IFERROR(D265,BOOKS!H265)</f>
        <v>0</v>
      </c>
      <c r="H265" s="44">
        <f>IFERROR(D265,BOOKS!I265)</f>
        <v>0</v>
      </c>
      <c r="I265" s="44">
        <f>IFERROR(D265,BOOKS!J265)</f>
        <v>0</v>
      </c>
      <c r="J265" s="44">
        <f>IFERROR(D265,BOOKS!K265)</f>
        <v>0</v>
      </c>
      <c r="K265" s="44">
        <f>IFERROR(D265,BOOKS!L265)</f>
        <v>0</v>
      </c>
      <c r="L265" s="44">
        <f>IFERROR(D265,BOOKS!M265)</f>
        <v>0</v>
      </c>
    </row>
    <row r="266" spans="2:12">
      <c r="B266" s="161">
        <f t="shared" si="5"/>
        <v>261</v>
      </c>
      <c r="C266" s="74">
        <f>BOOKS!E266</f>
        <v>0</v>
      </c>
      <c r="D266" s="42" t="e">
        <f>VLOOKUP(C266,'2A'!$E$6:$N$1005,10,0)</f>
        <v>#N/A</v>
      </c>
      <c r="E266" s="43">
        <f>IFERROR(D266,BOOKS!F266)</f>
        <v>0</v>
      </c>
      <c r="F266" s="41">
        <f>IFERROR(D266,BOOKS!G266)</f>
        <v>0</v>
      </c>
      <c r="G266" s="68">
        <f>IFERROR(D266,BOOKS!H266)</f>
        <v>0</v>
      </c>
      <c r="H266" s="41">
        <f>IFERROR(D266,BOOKS!I266)</f>
        <v>0</v>
      </c>
      <c r="I266" s="41">
        <f>IFERROR(D266,BOOKS!J266)</f>
        <v>0</v>
      </c>
      <c r="J266" s="41">
        <f>IFERROR(D266,BOOKS!K266)</f>
        <v>0</v>
      </c>
      <c r="K266" s="41">
        <f>IFERROR(D266,BOOKS!L266)</f>
        <v>0</v>
      </c>
      <c r="L266" s="41">
        <f>IFERROR(D266,BOOKS!M266)</f>
        <v>0</v>
      </c>
    </row>
    <row r="267" spans="2:12">
      <c r="B267" s="162">
        <f t="shared" si="5"/>
        <v>262</v>
      </c>
      <c r="C267" s="73">
        <f>BOOKS!E267</f>
        <v>0</v>
      </c>
      <c r="D267" s="42" t="e">
        <f>VLOOKUP(C267,'2A'!$E$6:$N$1005,10,0)</f>
        <v>#N/A</v>
      </c>
      <c r="E267" s="45">
        <f>IFERROR(D267,BOOKS!F267)</f>
        <v>0</v>
      </c>
      <c r="F267" s="44">
        <f>IFERROR(D267,BOOKS!G267)</f>
        <v>0</v>
      </c>
      <c r="G267" s="67">
        <f>IFERROR(D267,BOOKS!H267)</f>
        <v>0</v>
      </c>
      <c r="H267" s="44">
        <f>IFERROR(D267,BOOKS!I267)</f>
        <v>0</v>
      </c>
      <c r="I267" s="44">
        <f>IFERROR(D267,BOOKS!J267)</f>
        <v>0</v>
      </c>
      <c r="J267" s="44">
        <f>IFERROR(D267,BOOKS!K267)</f>
        <v>0</v>
      </c>
      <c r="K267" s="44">
        <f>IFERROR(D267,BOOKS!L267)</f>
        <v>0</v>
      </c>
      <c r="L267" s="44">
        <f>IFERROR(D267,BOOKS!M267)</f>
        <v>0</v>
      </c>
    </row>
    <row r="268" spans="2:12">
      <c r="B268" s="161">
        <f t="shared" si="5"/>
        <v>263</v>
      </c>
      <c r="C268" s="74">
        <f>BOOKS!E268</f>
        <v>0</v>
      </c>
      <c r="D268" s="42" t="e">
        <f>VLOOKUP(C268,'2A'!$E$6:$N$1005,10,0)</f>
        <v>#N/A</v>
      </c>
      <c r="E268" s="43">
        <f>IFERROR(D268,BOOKS!F268)</f>
        <v>0</v>
      </c>
      <c r="F268" s="41">
        <f>IFERROR(D268,BOOKS!G268)</f>
        <v>0</v>
      </c>
      <c r="G268" s="68">
        <f>IFERROR(D268,BOOKS!H268)</f>
        <v>0</v>
      </c>
      <c r="H268" s="41">
        <f>IFERROR(D268,BOOKS!I268)</f>
        <v>0</v>
      </c>
      <c r="I268" s="41">
        <f>IFERROR(D268,BOOKS!J268)</f>
        <v>0</v>
      </c>
      <c r="J268" s="41">
        <f>IFERROR(D268,BOOKS!K268)</f>
        <v>0</v>
      </c>
      <c r="K268" s="41">
        <f>IFERROR(D268,BOOKS!L268)</f>
        <v>0</v>
      </c>
      <c r="L268" s="41">
        <f>IFERROR(D268,BOOKS!M268)</f>
        <v>0</v>
      </c>
    </row>
    <row r="269" spans="2:12">
      <c r="B269" s="162">
        <f t="shared" si="5"/>
        <v>264</v>
      </c>
      <c r="C269" s="73">
        <f>BOOKS!E269</f>
        <v>0</v>
      </c>
      <c r="D269" s="42" t="e">
        <f>VLOOKUP(C269,'2A'!$E$6:$N$1005,10,0)</f>
        <v>#N/A</v>
      </c>
      <c r="E269" s="45">
        <f>IFERROR(D269,BOOKS!F269)</f>
        <v>0</v>
      </c>
      <c r="F269" s="44">
        <f>IFERROR(D269,BOOKS!G269)</f>
        <v>0</v>
      </c>
      <c r="G269" s="67">
        <f>IFERROR(D269,BOOKS!H269)</f>
        <v>0</v>
      </c>
      <c r="H269" s="44">
        <f>IFERROR(D269,BOOKS!I269)</f>
        <v>0</v>
      </c>
      <c r="I269" s="44">
        <f>IFERROR(D269,BOOKS!J269)</f>
        <v>0</v>
      </c>
      <c r="J269" s="44">
        <f>IFERROR(D269,BOOKS!K269)</f>
        <v>0</v>
      </c>
      <c r="K269" s="44">
        <f>IFERROR(D269,BOOKS!L269)</f>
        <v>0</v>
      </c>
      <c r="L269" s="44">
        <f>IFERROR(D269,BOOKS!M269)</f>
        <v>0</v>
      </c>
    </row>
    <row r="270" spans="2:12">
      <c r="B270" s="161">
        <f t="shared" si="5"/>
        <v>265</v>
      </c>
      <c r="C270" s="74">
        <f>BOOKS!E270</f>
        <v>0</v>
      </c>
      <c r="D270" s="42" t="e">
        <f>VLOOKUP(C270,'2A'!$E$6:$N$1005,10,0)</f>
        <v>#N/A</v>
      </c>
      <c r="E270" s="43">
        <f>IFERROR(D270,BOOKS!F270)</f>
        <v>0</v>
      </c>
      <c r="F270" s="41">
        <f>IFERROR(D270,BOOKS!G270)</f>
        <v>0</v>
      </c>
      <c r="G270" s="68">
        <f>IFERROR(D270,BOOKS!H270)</f>
        <v>0</v>
      </c>
      <c r="H270" s="41">
        <f>IFERROR(D270,BOOKS!I270)</f>
        <v>0</v>
      </c>
      <c r="I270" s="41">
        <f>IFERROR(D270,BOOKS!J270)</f>
        <v>0</v>
      </c>
      <c r="J270" s="41">
        <f>IFERROR(D270,BOOKS!K270)</f>
        <v>0</v>
      </c>
      <c r="K270" s="41">
        <f>IFERROR(D270,BOOKS!L270)</f>
        <v>0</v>
      </c>
      <c r="L270" s="41">
        <f>IFERROR(D270,BOOKS!M270)</f>
        <v>0</v>
      </c>
    </row>
    <row r="271" spans="2:12">
      <c r="B271" s="162">
        <f t="shared" si="5"/>
        <v>266</v>
      </c>
      <c r="C271" s="73">
        <f>BOOKS!E271</f>
        <v>0</v>
      </c>
      <c r="D271" s="42" t="e">
        <f>VLOOKUP(C271,'2A'!$E$6:$N$1005,10,0)</f>
        <v>#N/A</v>
      </c>
      <c r="E271" s="45">
        <f>IFERROR(D271,BOOKS!F271)</f>
        <v>0</v>
      </c>
      <c r="F271" s="44">
        <f>IFERROR(D271,BOOKS!G271)</f>
        <v>0</v>
      </c>
      <c r="G271" s="67">
        <f>IFERROR(D271,BOOKS!H271)</f>
        <v>0</v>
      </c>
      <c r="H271" s="44">
        <f>IFERROR(D271,BOOKS!I271)</f>
        <v>0</v>
      </c>
      <c r="I271" s="44">
        <f>IFERROR(D271,BOOKS!J271)</f>
        <v>0</v>
      </c>
      <c r="J271" s="44">
        <f>IFERROR(D271,BOOKS!K271)</f>
        <v>0</v>
      </c>
      <c r="K271" s="44">
        <f>IFERROR(D271,BOOKS!L271)</f>
        <v>0</v>
      </c>
      <c r="L271" s="44">
        <f>IFERROR(D271,BOOKS!M271)</f>
        <v>0</v>
      </c>
    </row>
    <row r="272" spans="2:12">
      <c r="B272" s="161">
        <f t="shared" si="5"/>
        <v>267</v>
      </c>
      <c r="C272" s="74">
        <f>BOOKS!E272</f>
        <v>0</v>
      </c>
      <c r="D272" s="42" t="e">
        <f>VLOOKUP(C272,'2A'!$E$6:$N$1005,10,0)</f>
        <v>#N/A</v>
      </c>
      <c r="E272" s="43">
        <f>IFERROR(D272,BOOKS!F272)</f>
        <v>0</v>
      </c>
      <c r="F272" s="41">
        <f>IFERROR(D272,BOOKS!G272)</f>
        <v>0</v>
      </c>
      <c r="G272" s="68">
        <f>IFERROR(D272,BOOKS!H272)</f>
        <v>0</v>
      </c>
      <c r="H272" s="41">
        <f>IFERROR(D272,BOOKS!I272)</f>
        <v>0</v>
      </c>
      <c r="I272" s="41">
        <f>IFERROR(D272,BOOKS!J272)</f>
        <v>0</v>
      </c>
      <c r="J272" s="41">
        <f>IFERROR(D272,BOOKS!K272)</f>
        <v>0</v>
      </c>
      <c r="K272" s="41">
        <f>IFERROR(D272,BOOKS!L272)</f>
        <v>0</v>
      </c>
      <c r="L272" s="41">
        <f>IFERROR(D272,BOOKS!M272)</f>
        <v>0</v>
      </c>
    </row>
    <row r="273" spans="2:12">
      <c r="B273" s="162">
        <f t="shared" si="5"/>
        <v>268</v>
      </c>
      <c r="C273" s="73">
        <f>BOOKS!E273</f>
        <v>0</v>
      </c>
      <c r="D273" s="42" t="e">
        <f>VLOOKUP(C273,'2A'!$E$6:$N$1005,10,0)</f>
        <v>#N/A</v>
      </c>
      <c r="E273" s="45">
        <f>IFERROR(D273,BOOKS!F273)</f>
        <v>0</v>
      </c>
      <c r="F273" s="44">
        <f>IFERROR(D273,BOOKS!G273)</f>
        <v>0</v>
      </c>
      <c r="G273" s="67">
        <f>IFERROR(D273,BOOKS!H273)</f>
        <v>0</v>
      </c>
      <c r="H273" s="44">
        <f>IFERROR(D273,BOOKS!I273)</f>
        <v>0</v>
      </c>
      <c r="I273" s="44">
        <f>IFERROR(D273,BOOKS!J273)</f>
        <v>0</v>
      </c>
      <c r="J273" s="44">
        <f>IFERROR(D273,BOOKS!K273)</f>
        <v>0</v>
      </c>
      <c r="K273" s="44">
        <f>IFERROR(D273,BOOKS!L273)</f>
        <v>0</v>
      </c>
      <c r="L273" s="44">
        <f>IFERROR(D273,BOOKS!M273)</f>
        <v>0</v>
      </c>
    </row>
    <row r="274" spans="2:12">
      <c r="B274" s="161">
        <f t="shared" si="5"/>
        <v>269</v>
      </c>
      <c r="C274" s="74">
        <f>BOOKS!E274</f>
        <v>0</v>
      </c>
      <c r="D274" s="42" t="e">
        <f>VLOOKUP(C274,'2A'!$E$6:$N$1005,10,0)</f>
        <v>#N/A</v>
      </c>
      <c r="E274" s="43">
        <f>IFERROR(D274,BOOKS!F274)</f>
        <v>0</v>
      </c>
      <c r="F274" s="41">
        <f>IFERROR(D274,BOOKS!G274)</f>
        <v>0</v>
      </c>
      <c r="G274" s="68">
        <f>IFERROR(D274,BOOKS!H274)</f>
        <v>0</v>
      </c>
      <c r="H274" s="41">
        <f>IFERROR(D274,BOOKS!I274)</f>
        <v>0</v>
      </c>
      <c r="I274" s="41">
        <f>IFERROR(D274,BOOKS!J274)</f>
        <v>0</v>
      </c>
      <c r="J274" s="41">
        <f>IFERROR(D274,BOOKS!K274)</f>
        <v>0</v>
      </c>
      <c r="K274" s="41">
        <f>IFERROR(D274,BOOKS!L274)</f>
        <v>0</v>
      </c>
      <c r="L274" s="41">
        <f>IFERROR(D274,BOOKS!M274)</f>
        <v>0</v>
      </c>
    </row>
    <row r="275" spans="2:12">
      <c r="B275" s="162">
        <f t="shared" si="5"/>
        <v>270</v>
      </c>
      <c r="C275" s="73">
        <f>BOOKS!E275</f>
        <v>0</v>
      </c>
      <c r="D275" s="42" t="e">
        <f>VLOOKUP(C275,'2A'!$E$6:$N$1005,10,0)</f>
        <v>#N/A</v>
      </c>
      <c r="E275" s="45">
        <f>IFERROR(D275,BOOKS!F275)</f>
        <v>0</v>
      </c>
      <c r="F275" s="44">
        <f>IFERROR(D275,BOOKS!G275)</f>
        <v>0</v>
      </c>
      <c r="G275" s="67">
        <f>IFERROR(D275,BOOKS!H275)</f>
        <v>0</v>
      </c>
      <c r="H275" s="44">
        <f>IFERROR(D275,BOOKS!I275)</f>
        <v>0</v>
      </c>
      <c r="I275" s="44">
        <f>IFERROR(D275,BOOKS!J275)</f>
        <v>0</v>
      </c>
      <c r="J275" s="44">
        <f>IFERROR(D275,BOOKS!K275)</f>
        <v>0</v>
      </c>
      <c r="K275" s="44">
        <f>IFERROR(D275,BOOKS!L275)</f>
        <v>0</v>
      </c>
      <c r="L275" s="44">
        <f>IFERROR(D275,BOOKS!M275)</f>
        <v>0</v>
      </c>
    </row>
    <row r="276" spans="2:12">
      <c r="B276" s="161">
        <f t="shared" si="5"/>
        <v>271</v>
      </c>
      <c r="C276" s="74">
        <f>BOOKS!E276</f>
        <v>0</v>
      </c>
      <c r="D276" s="42" t="e">
        <f>VLOOKUP(C276,'2A'!$E$6:$N$1005,10,0)</f>
        <v>#N/A</v>
      </c>
      <c r="E276" s="43">
        <f>IFERROR(D276,BOOKS!F276)</f>
        <v>0</v>
      </c>
      <c r="F276" s="41">
        <f>IFERROR(D276,BOOKS!G276)</f>
        <v>0</v>
      </c>
      <c r="G276" s="68">
        <f>IFERROR(D276,BOOKS!H276)</f>
        <v>0</v>
      </c>
      <c r="H276" s="41">
        <f>IFERROR(D276,BOOKS!I276)</f>
        <v>0</v>
      </c>
      <c r="I276" s="41">
        <f>IFERROR(D276,BOOKS!J276)</f>
        <v>0</v>
      </c>
      <c r="J276" s="41">
        <f>IFERROR(D276,BOOKS!K276)</f>
        <v>0</v>
      </c>
      <c r="K276" s="41">
        <f>IFERROR(D276,BOOKS!L276)</f>
        <v>0</v>
      </c>
      <c r="L276" s="41">
        <f>IFERROR(D276,BOOKS!M276)</f>
        <v>0</v>
      </c>
    </row>
    <row r="277" spans="2:12">
      <c r="B277" s="162">
        <f t="shared" si="5"/>
        <v>272</v>
      </c>
      <c r="C277" s="73">
        <f>BOOKS!E277</f>
        <v>0</v>
      </c>
      <c r="D277" s="42" t="e">
        <f>VLOOKUP(C277,'2A'!$E$6:$N$1005,10,0)</f>
        <v>#N/A</v>
      </c>
      <c r="E277" s="45">
        <f>IFERROR(D277,BOOKS!F277)</f>
        <v>0</v>
      </c>
      <c r="F277" s="44">
        <f>IFERROR(D277,BOOKS!G277)</f>
        <v>0</v>
      </c>
      <c r="G277" s="67">
        <f>IFERROR(D277,BOOKS!H277)</f>
        <v>0</v>
      </c>
      <c r="H277" s="44">
        <f>IFERROR(D277,BOOKS!I277)</f>
        <v>0</v>
      </c>
      <c r="I277" s="44">
        <f>IFERROR(D277,BOOKS!J277)</f>
        <v>0</v>
      </c>
      <c r="J277" s="44">
        <f>IFERROR(D277,BOOKS!K277)</f>
        <v>0</v>
      </c>
      <c r="K277" s="44">
        <f>IFERROR(D277,BOOKS!L277)</f>
        <v>0</v>
      </c>
      <c r="L277" s="44">
        <f>IFERROR(D277,BOOKS!M277)</f>
        <v>0</v>
      </c>
    </row>
    <row r="278" spans="2:12">
      <c r="B278" s="161">
        <f t="shared" si="5"/>
        <v>273</v>
      </c>
      <c r="C278" s="74">
        <f>BOOKS!E278</f>
        <v>0</v>
      </c>
      <c r="D278" s="42" t="e">
        <f>VLOOKUP(C278,'2A'!$E$6:$N$1005,10,0)</f>
        <v>#N/A</v>
      </c>
      <c r="E278" s="43">
        <f>IFERROR(D278,BOOKS!F278)</f>
        <v>0</v>
      </c>
      <c r="F278" s="41">
        <f>IFERROR(D278,BOOKS!G278)</f>
        <v>0</v>
      </c>
      <c r="G278" s="68">
        <f>IFERROR(D278,BOOKS!H278)</f>
        <v>0</v>
      </c>
      <c r="H278" s="41">
        <f>IFERROR(D278,BOOKS!I278)</f>
        <v>0</v>
      </c>
      <c r="I278" s="41">
        <f>IFERROR(D278,BOOKS!J278)</f>
        <v>0</v>
      </c>
      <c r="J278" s="41">
        <f>IFERROR(D278,BOOKS!K278)</f>
        <v>0</v>
      </c>
      <c r="K278" s="41">
        <f>IFERROR(D278,BOOKS!L278)</f>
        <v>0</v>
      </c>
      <c r="L278" s="41">
        <f>IFERROR(D278,BOOKS!M278)</f>
        <v>0</v>
      </c>
    </row>
    <row r="279" spans="2:12">
      <c r="B279" s="162">
        <f t="shared" si="5"/>
        <v>274</v>
      </c>
      <c r="C279" s="73">
        <f>BOOKS!E279</f>
        <v>0</v>
      </c>
      <c r="D279" s="42" t="e">
        <f>VLOOKUP(C279,'2A'!$E$6:$N$1005,10,0)</f>
        <v>#N/A</v>
      </c>
      <c r="E279" s="45">
        <f>IFERROR(D279,BOOKS!F279)</f>
        <v>0</v>
      </c>
      <c r="F279" s="44">
        <f>IFERROR(D279,BOOKS!G279)</f>
        <v>0</v>
      </c>
      <c r="G279" s="67">
        <f>IFERROR(D279,BOOKS!H279)</f>
        <v>0</v>
      </c>
      <c r="H279" s="44">
        <f>IFERROR(D279,BOOKS!I279)</f>
        <v>0</v>
      </c>
      <c r="I279" s="44">
        <f>IFERROR(D279,BOOKS!J279)</f>
        <v>0</v>
      </c>
      <c r="J279" s="44">
        <f>IFERROR(D279,BOOKS!K279)</f>
        <v>0</v>
      </c>
      <c r="K279" s="44">
        <f>IFERROR(D279,BOOKS!L279)</f>
        <v>0</v>
      </c>
      <c r="L279" s="44">
        <f>IFERROR(D279,BOOKS!M279)</f>
        <v>0</v>
      </c>
    </row>
    <row r="280" spans="2:12">
      <c r="B280" s="161">
        <f t="shared" si="5"/>
        <v>275</v>
      </c>
      <c r="C280" s="74">
        <f>BOOKS!E280</f>
        <v>0</v>
      </c>
      <c r="D280" s="42" t="e">
        <f>VLOOKUP(C280,'2A'!$E$6:$N$1005,10,0)</f>
        <v>#N/A</v>
      </c>
      <c r="E280" s="43">
        <f>IFERROR(D280,BOOKS!F280)</f>
        <v>0</v>
      </c>
      <c r="F280" s="41">
        <f>IFERROR(D280,BOOKS!G280)</f>
        <v>0</v>
      </c>
      <c r="G280" s="68">
        <f>IFERROR(D280,BOOKS!H280)</f>
        <v>0</v>
      </c>
      <c r="H280" s="41">
        <f>IFERROR(D280,BOOKS!I280)</f>
        <v>0</v>
      </c>
      <c r="I280" s="41">
        <f>IFERROR(D280,BOOKS!J280)</f>
        <v>0</v>
      </c>
      <c r="J280" s="41">
        <f>IFERROR(D280,BOOKS!K280)</f>
        <v>0</v>
      </c>
      <c r="K280" s="41">
        <f>IFERROR(D280,BOOKS!L280)</f>
        <v>0</v>
      </c>
      <c r="L280" s="41">
        <f>IFERROR(D280,BOOKS!M280)</f>
        <v>0</v>
      </c>
    </row>
    <row r="281" spans="2:12">
      <c r="B281" s="162">
        <f t="shared" si="5"/>
        <v>276</v>
      </c>
      <c r="C281" s="73">
        <f>BOOKS!E281</f>
        <v>0</v>
      </c>
      <c r="D281" s="42" t="e">
        <f>VLOOKUP(C281,'2A'!$E$6:$N$1005,10,0)</f>
        <v>#N/A</v>
      </c>
      <c r="E281" s="45">
        <f>IFERROR(D281,BOOKS!F281)</f>
        <v>0</v>
      </c>
      <c r="F281" s="44">
        <f>IFERROR(D281,BOOKS!G281)</f>
        <v>0</v>
      </c>
      <c r="G281" s="67">
        <f>IFERROR(D281,BOOKS!H281)</f>
        <v>0</v>
      </c>
      <c r="H281" s="44">
        <f>IFERROR(D281,BOOKS!I281)</f>
        <v>0</v>
      </c>
      <c r="I281" s="44">
        <f>IFERROR(D281,BOOKS!J281)</f>
        <v>0</v>
      </c>
      <c r="J281" s="44">
        <f>IFERROR(D281,BOOKS!K281)</f>
        <v>0</v>
      </c>
      <c r="K281" s="44">
        <f>IFERROR(D281,BOOKS!L281)</f>
        <v>0</v>
      </c>
      <c r="L281" s="44">
        <f>IFERROR(D281,BOOKS!M281)</f>
        <v>0</v>
      </c>
    </row>
    <row r="282" spans="2:12">
      <c r="B282" s="161">
        <f t="shared" si="5"/>
        <v>277</v>
      </c>
      <c r="C282" s="74">
        <f>BOOKS!E282</f>
        <v>0</v>
      </c>
      <c r="D282" s="42" t="e">
        <f>VLOOKUP(C282,'2A'!$E$6:$N$1005,10,0)</f>
        <v>#N/A</v>
      </c>
      <c r="E282" s="43">
        <f>IFERROR(D282,BOOKS!F282)</f>
        <v>0</v>
      </c>
      <c r="F282" s="41">
        <f>IFERROR(D282,BOOKS!G282)</f>
        <v>0</v>
      </c>
      <c r="G282" s="68">
        <f>IFERROR(D282,BOOKS!H282)</f>
        <v>0</v>
      </c>
      <c r="H282" s="41">
        <f>IFERROR(D282,BOOKS!I282)</f>
        <v>0</v>
      </c>
      <c r="I282" s="41">
        <f>IFERROR(D282,BOOKS!J282)</f>
        <v>0</v>
      </c>
      <c r="J282" s="41">
        <f>IFERROR(D282,BOOKS!K282)</f>
        <v>0</v>
      </c>
      <c r="K282" s="41">
        <f>IFERROR(D282,BOOKS!L282)</f>
        <v>0</v>
      </c>
      <c r="L282" s="41">
        <f>IFERROR(D282,BOOKS!M282)</f>
        <v>0</v>
      </c>
    </row>
    <row r="283" spans="2:12">
      <c r="B283" s="162">
        <f t="shared" si="5"/>
        <v>278</v>
      </c>
      <c r="C283" s="73">
        <f>BOOKS!E283</f>
        <v>0</v>
      </c>
      <c r="D283" s="42" t="e">
        <f>VLOOKUP(C283,'2A'!$E$6:$N$1005,10,0)</f>
        <v>#N/A</v>
      </c>
      <c r="E283" s="45">
        <f>IFERROR(D283,BOOKS!F283)</f>
        <v>0</v>
      </c>
      <c r="F283" s="44">
        <f>IFERROR(D283,BOOKS!G283)</f>
        <v>0</v>
      </c>
      <c r="G283" s="67">
        <f>IFERROR(D283,BOOKS!H283)</f>
        <v>0</v>
      </c>
      <c r="H283" s="44">
        <f>IFERROR(D283,BOOKS!I283)</f>
        <v>0</v>
      </c>
      <c r="I283" s="44">
        <f>IFERROR(D283,BOOKS!J283)</f>
        <v>0</v>
      </c>
      <c r="J283" s="44">
        <f>IFERROR(D283,BOOKS!K283)</f>
        <v>0</v>
      </c>
      <c r="K283" s="44">
        <f>IFERROR(D283,BOOKS!L283)</f>
        <v>0</v>
      </c>
      <c r="L283" s="44">
        <f>IFERROR(D283,BOOKS!M283)</f>
        <v>0</v>
      </c>
    </row>
    <row r="284" spans="2:12">
      <c r="B284" s="161">
        <f t="shared" si="5"/>
        <v>279</v>
      </c>
      <c r="C284" s="74">
        <f>BOOKS!E284</f>
        <v>0</v>
      </c>
      <c r="D284" s="42" t="e">
        <f>VLOOKUP(C284,'2A'!$E$6:$N$1005,10,0)</f>
        <v>#N/A</v>
      </c>
      <c r="E284" s="43">
        <f>IFERROR(D284,BOOKS!F284)</f>
        <v>0</v>
      </c>
      <c r="F284" s="41">
        <f>IFERROR(D284,BOOKS!G284)</f>
        <v>0</v>
      </c>
      <c r="G284" s="68">
        <f>IFERROR(D284,BOOKS!H284)</f>
        <v>0</v>
      </c>
      <c r="H284" s="41">
        <f>IFERROR(D284,BOOKS!I284)</f>
        <v>0</v>
      </c>
      <c r="I284" s="41">
        <f>IFERROR(D284,BOOKS!J284)</f>
        <v>0</v>
      </c>
      <c r="J284" s="41">
        <f>IFERROR(D284,BOOKS!K284)</f>
        <v>0</v>
      </c>
      <c r="K284" s="41">
        <f>IFERROR(D284,BOOKS!L284)</f>
        <v>0</v>
      </c>
      <c r="L284" s="41">
        <f>IFERROR(D284,BOOKS!M284)</f>
        <v>0</v>
      </c>
    </row>
    <row r="285" spans="2:12">
      <c r="B285" s="162">
        <f t="shared" si="5"/>
        <v>280</v>
      </c>
      <c r="C285" s="73">
        <f>BOOKS!E285</f>
        <v>0</v>
      </c>
      <c r="D285" s="42" t="e">
        <f>VLOOKUP(C285,'2A'!$E$6:$N$1005,10,0)</f>
        <v>#N/A</v>
      </c>
      <c r="E285" s="45">
        <f>IFERROR(D285,BOOKS!F285)</f>
        <v>0</v>
      </c>
      <c r="F285" s="44">
        <f>IFERROR(D285,BOOKS!G285)</f>
        <v>0</v>
      </c>
      <c r="G285" s="67">
        <f>IFERROR(D285,BOOKS!H285)</f>
        <v>0</v>
      </c>
      <c r="H285" s="44">
        <f>IFERROR(D285,BOOKS!I285)</f>
        <v>0</v>
      </c>
      <c r="I285" s="44">
        <f>IFERROR(D285,BOOKS!J285)</f>
        <v>0</v>
      </c>
      <c r="J285" s="44">
        <f>IFERROR(D285,BOOKS!K285)</f>
        <v>0</v>
      </c>
      <c r="K285" s="44">
        <f>IFERROR(D285,BOOKS!L285)</f>
        <v>0</v>
      </c>
      <c r="L285" s="44">
        <f>IFERROR(D285,BOOKS!M285)</f>
        <v>0</v>
      </c>
    </row>
    <row r="286" spans="2:12">
      <c r="B286" s="161">
        <f t="shared" si="5"/>
        <v>281</v>
      </c>
      <c r="C286" s="74">
        <f>BOOKS!E286</f>
        <v>0</v>
      </c>
      <c r="D286" s="42" t="e">
        <f>VLOOKUP(C286,'2A'!$E$6:$N$1005,10,0)</f>
        <v>#N/A</v>
      </c>
      <c r="E286" s="43">
        <f>IFERROR(D286,BOOKS!F286)</f>
        <v>0</v>
      </c>
      <c r="F286" s="41">
        <f>IFERROR(D286,BOOKS!G286)</f>
        <v>0</v>
      </c>
      <c r="G286" s="68">
        <f>IFERROR(D286,BOOKS!H286)</f>
        <v>0</v>
      </c>
      <c r="H286" s="41">
        <f>IFERROR(D286,BOOKS!I286)</f>
        <v>0</v>
      </c>
      <c r="I286" s="41">
        <f>IFERROR(D286,BOOKS!J286)</f>
        <v>0</v>
      </c>
      <c r="J286" s="41">
        <f>IFERROR(D286,BOOKS!K286)</f>
        <v>0</v>
      </c>
      <c r="K286" s="41">
        <f>IFERROR(D286,BOOKS!L286)</f>
        <v>0</v>
      </c>
      <c r="L286" s="41">
        <f>IFERROR(D286,BOOKS!M286)</f>
        <v>0</v>
      </c>
    </row>
    <row r="287" spans="2:12">
      <c r="B287" s="162">
        <f t="shared" si="5"/>
        <v>282</v>
      </c>
      <c r="C287" s="73">
        <f>BOOKS!E287</f>
        <v>0</v>
      </c>
      <c r="D287" s="42" t="e">
        <f>VLOOKUP(C287,'2A'!$E$6:$N$1005,10,0)</f>
        <v>#N/A</v>
      </c>
      <c r="E287" s="45">
        <f>IFERROR(D287,BOOKS!F287)</f>
        <v>0</v>
      </c>
      <c r="F287" s="44">
        <f>IFERROR(D287,BOOKS!G287)</f>
        <v>0</v>
      </c>
      <c r="G287" s="67">
        <f>IFERROR(D287,BOOKS!H287)</f>
        <v>0</v>
      </c>
      <c r="H287" s="44">
        <f>IFERROR(D287,BOOKS!I287)</f>
        <v>0</v>
      </c>
      <c r="I287" s="44">
        <f>IFERROR(D287,BOOKS!J287)</f>
        <v>0</v>
      </c>
      <c r="J287" s="44">
        <f>IFERROR(D287,BOOKS!K287)</f>
        <v>0</v>
      </c>
      <c r="K287" s="44">
        <f>IFERROR(D287,BOOKS!L287)</f>
        <v>0</v>
      </c>
      <c r="L287" s="44">
        <f>IFERROR(D287,BOOKS!M287)</f>
        <v>0</v>
      </c>
    </row>
    <row r="288" spans="2:12">
      <c r="B288" s="161">
        <f t="shared" si="5"/>
        <v>283</v>
      </c>
      <c r="C288" s="74">
        <f>BOOKS!E288</f>
        <v>0</v>
      </c>
      <c r="D288" s="42" t="e">
        <f>VLOOKUP(C288,'2A'!$E$6:$N$1005,10,0)</f>
        <v>#N/A</v>
      </c>
      <c r="E288" s="43">
        <f>IFERROR(D288,BOOKS!F288)</f>
        <v>0</v>
      </c>
      <c r="F288" s="41">
        <f>IFERROR(D288,BOOKS!G288)</f>
        <v>0</v>
      </c>
      <c r="G288" s="68">
        <f>IFERROR(D288,BOOKS!H288)</f>
        <v>0</v>
      </c>
      <c r="H288" s="41">
        <f>IFERROR(D288,BOOKS!I288)</f>
        <v>0</v>
      </c>
      <c r="I288" s="41">
        <f>IFERROR(D288,BOOKS!J288)</f>
        <v>0</v>
      </c>
      <c r="J288" s="41">
        <f>IFERROR(D288,BOOKS!K288)</f>
        <v>0</v>
      </c>
      <c r="K288" s="41">
        <f>IFERROR(D288,BOOKS!L288)</f>
        <v>0</v>
      </c>
      <c r="L288" s="41">
        <f>IFERROR(D288,BOOKS!M288)</f>
        <v>0</v>
      </c>
    </row>
    <row r="289" spans="2:12">
      <c r="B289" s="162">
        <f t="shared" si="5"/>
        <v>284</v>
      </c>
      <c r="C289" s="73">
        <f>BOOKS!E289</f>
        <v>0</v>
      </c>
      <c r="D289" s="42" t="e">
        <f>VLOOKUP(C289,'2A'!$E$6:$N$1005,10,0)</f>
        <v>#N/A</v>
      </c>
      <c r="E289" s="45">
        <f>IFERROR(D289,BOOKS!F289)</f>
        <v>0</v>
      </c>
      <c r="F289" s="44">
        <f>IFERROR(D289,BOOKS!G289)</f>
        <v>0</v>
      </c>
      <c r="G289" s="67">
        <f>IFERROR(D289,BOOKS!H289)</f>
        <v>0</v>
      </c>
      <c r="H289" s="44">
        <f>IFERROR(D289,BOOKS!I289)</f>
        <v>0</v>
      </c>
      <c r="I289" s="44">
        <f>IFERROR(D289,BOOKS!J289)</f>
        <v>0</v>
      </c>
      <c r="J289" s="44">
        <f>IFERROR(D289,BOOKS!K289)</f>
        <v>0</v>
      </c>
      <c r="K289" s="44">
        <f>IFERROR(D289,BOOKS!L289)</f>
        <v>0</v>
      </c>
      <c r="L289" s="44">
        <f>IFERROR(D289,BOOKS!M289)</f>
        <v>0</v>
      </c>
    </row>
    <row r="290" spans="2:12">
      <c r="B290" s="161">
        <f t="shared" si="5"/>
        <v>285</v>
      </c>
      <c r="C290" s="74">
        <f>BOOKS!E290</f>
        <v>0</v>
      </c>
      <c r="D290" s="42" t="e">
        <f>VLOOKUP(C290,'2A'!$E$6:$N$1005,10,0)</f>
        <v>#N/A</v>
      </c>
      <c r="E290" s="43">
        <f>IFERROR(D290,BOOKS!F290)</f>
        <v>0</v>
      </c>
      <c r="F290" s="41">
        <f>IFERROR(D290,BOOKS!G290)</f>
        <v>0</v>
      </c>
      <c r="G290" s="68">
        <f>IFERROR(D290,BOOKS!H290)</f>
        <v>0</v>
      </c>
      <c r="H290" s="41">
        <f>IFERROR(D290,BOOKS!I290)</f>
        <v>0</v>
      </c>
      <c r="I290" s="41">
        <f>IFERROR(D290,BOOKS!J290)</f>
        <v>0</v>
      </c>
      <c r="J290" s="41">
        <f>IFERROR(D290,BOOKS!K290)</f>
        <v>0</v>
      </c>
      <c r="K290" s="41">
        <f>IFERROR(D290,BOOKS!L290)</f>
        <v>0</v>
      </c>
      <c r="L290" s="41">
        <f>IFERROR(D290,BOOKS!M290)</f>
        <v>0</v>
      </c>
    </row>
    <row r="291" spans="2:12">
      <c r="B291" s="162">
        <f t="shared" si="5"/>
        <v>286</v>
      </c>
      <c r="C291" s="73">
        <f>BOOKS!E291</f>
        <v>0</v>
      </c>
      <c r="D291" s="42" t="e">
        <f>VLOOKUP(C291,'2A'!$E$6:$N$1005,10,0)</f>
        <v>#N/A</v>
      </c>
      <c r="E291" s="45">
        <f>IFERROR(D291,BOOKS!F291)</f>
        <v>0</v>
      </c>
      <c r="F291" s="44">
        <f>IFERROR(D291,BOOKS!G291)</f>
        <v>0</v>
      </c>
      <c r="G291" s="67">
        <f>IFERROR(D291,BOOKS!H291)</f>
        <v>0</v>
      </c>
      <c r="H291" s="44">
        <f>IFERROR(D291,BOOKS!I291)</f>
        <v>0</v>
      </c>
      <c r="I291" s="44">
        <f>IFERROR(D291,BOOKS!J291)</f>
        <v>0</v>
      </c>
      <c r="J291" s="44">
        <f>IFERROR(D291,BOOKS!K291)</f>
        <v>0</v>
      </c>
      <c r="K291" s="44">
        <f>IFERROR(D291,BOOKS!L291)</f>
        <v>0</v>
      </c>
      <c r="L291" s="44">
        <f>IFERROR(D291,BOOKS!M291)</f>
        <v>0</v>
      </c>
    </row>
    <row r="292" spans="2:12">
      <c r="B292" s="161">
        <f t="shared" si="5"/>
        <v>287</v>
      </c>
      <c r="C292" s="74">
        <f>BOOKS!E292</f>
        <v>0</v>
      </c>
      <c r="D292" s="42" t="e">
        <f>VLOOKUP(C292,'2A'!$E$6:$N$1005,10,0)</f>
        <v>#N/A</v>
      </c>
      <c r="E292" s="43">
        <f>IFERROR(D292,BOOKS!F292)</f>
        <v>0</v>
      </c>
      <c r="F292" s="41">
        <f>IFERROR(D292,BOOKS!G292)</f>
        <v>0</v>
      </c>
      <c r="G292" s="68">
        <f>IFERROR(D292,BOOKS!H292)</f>
        <v>0</v>
      </c>
      <c r="H292" s="41">
        <f>IFERROR(D292,BOOKS!I292)</f>
        <v>0</v>
      </c>
      <c r="I292" s="41">
        <f>IFERROR(D292,BOOKS!J292)</f>
        <v>0</v>
      </c>
      <c r="J292" s="41">
        <f>IFERROR(D292,BOOKS!K292)</f>
        <v>0</v>
      </c>
      <c r="K292" s="41">
        <f>IFERROR(D292,BOOKS!L292)</f>
        <v>0</v>
      </c>
      <c r="L292" s="41">
        <f>IFERROR(D292,BOOKS!M292)</f>
        <v>0</v>
      </c>
    </row>
    <row r="293" spans="2:12">
      <c r="B293" s="162">
        <f t="shared" si="5"/>
        <v>288</v>
      </c>
      <c r="C293" s="73">
        <f>BOOKS!E293</f>
        <v>0</v>
      </c>
      <c r="D293" s="42" t="e">
        <f>VLOOKUP(C293,'2A'!$E$6:$N$1005,10,0)</f>
        <v>#N/A</v>
      </c>
      <c r="E293" s="45">
        <f>IFERROR(D293,BOOKS!F293)</f>
        <v>0</v>
      </c>
      <c r="F293" s="44">
        <f>IFERROR(D293,BOOKS!G293)</f>
        <v>0</v>
      </c>
      <c r="G293" s="67">
        <f>IFERROR(D293,BOOKS!H293)</f>
        <v>0</v>
      </c>
      <c r="H293" s="44">
        <f>IFERROR(D293,BOOKS!I293)</f>
        <v>0</v>
      </c>
      <c r="I293" s="44">
        <f>IFERROR(D293,BOOKS!J293)</f>
        <v>0</v>
      </c>
      <c r="J293" s="44">
        <f>IFERROR(D293,BOOKS!K293)</f>
        <v>0</v>
      </c>
      <c r="K293" s="44">
        <f>IFERROR(D293,BOOKS!L293)</f>
        <v>0</v>
      </c>
      <c r="L293" s="44">
        <f>IFERROR(D293,BOOKS!M293)</f>
        <v>0</v>
      </c>
    </row>
    <row r="294" spans="2:12">
      <c r="B294" s="161">
        <f t="shared" si="5"/>
        <v>289</v>
      </c>
      <c r="C294" s="74">
        <f>BOOKS!E294</f>
        <v>0</v>
      </c>
      <c r="D294" s="42" t="e">
        <f>VLOOKUP(C294,'2A'!$E$6:$N$1005,10,0)</f>
        <v>#N/A</v>
      </c>
      <c r="E294" s="43">
        <f>IFERROR(D294,BOOKS!F294)</f>
        <v>0</v>
      </c>
      <c r="F294" s="41">
        <f>IFERROR(D294,BOOKS!G294)</f>
        <v>0</v>
      </c>
      <c r="G294" s="68">
        <f>IFERROR(D294,BOOKS!H294)</f>
        <v>0</v>
      </c>
      <c r="H294" s="41">
        <f>IFERROR(D294,BOOKS!I294)</f>
        <v>0</v>
      </c>
      <c r="I294" s="41">
        <f>IFERROR(D294,BOOKS!J294)</f>
        <v>0</v>
      </c>
      <c r="J294" s="41">
        <f>IFERROR(D294,BOOKS!K294)</f>
        <v>0</v>
      </c>
      <c r="K294" s="41">
        <f>IFERROR(D294,BOOKS!L294)</f>
        <v>0</v>
      </c>
      <c r="L294" s="41">
        <f>IFERROR(D294,BOOKS!M294)</f>
        <v>0</v>
      </c>
    </row>
    <row r="295" spans="2:12">
      <c r="B295" s="162">
        <f t="shared" si="5"/>
        <v>290</v>
      </c>
      <c r="C295" s="73">
        <f>BOOKS!E295</f>
        <v>0</v>
      </c>
      <c r="D295" s="42" t="e">
        <f>VLOOKUP(C295,'2A'!$E$6:$N$1005,10,0)</f>
        <v>#N/A</v>
      </c>
      <c r="E295" s="45">
        <f>IFERROR(D295,BOOKS!F295)</f>
        <v>0</v>
      </c>
      <c r="F295" s="44">
        <f>IFERROR(D295,BOOKS!G295)</f>
        <v>0</v>
      </c>
      <c r="G295" s="67">
        <f>IFERROR(D295,BOOKS!H295)</f>
        <v>0</v>
      </c>
      <c r="H295" s="44">
        <f>IFERROR(D295,BOOKS!I295)</f>
        <v>0</v>
      </c>
      <c r="I295" s="44">
        <f>IFERROR(D295,BOOKS!J295)</f>
        <v>0</v>
      </c>
      <c r="J295" s="44">
        <f>IFERROR(D295,BOOKS!K295)</f>
        <v>0</v>
      </c>
      <c r="K295" s="44">
        <f>IFERROR(D295,BOOKS!L295)</f>
        <v>0</v>
      </c>
      <c r="L295" s="44">
        <f>IFERROR(D295,BOOKS!M295)</f>
        <v>0</v>
      </c>
    </row>
    <row r="296" spans="2:12">
      <c r="B296" s="161">
        <f t="shared" si="5"/>
        <v>291</v>
      </c>
      <c r="C296" s="74">
        <f>BOOKS!E296</f>
        <v>0</v>
      </c>
      <c r="D296" s="42" t="e">
        <f>VLOOKUP(C296,'2A'!$E$6:$N$1005,10,0)</f>
        <v>#N/A</v>
      </c>
      <c r="E296" s="43">
        <f>IFERROR(D296,BOOKS!F296)</f>
        <v>0</v>
      </c>
      <c r="F296" s="41">
        <f>IFERROR(D296,BOOKS!G296)</f>
        <v>0</v>
      </c>
      <c r="G296" s="68">
        <f>IFERROR(D296,BOOKS!H296)</f>
        <v>0</v>
      </c>
      <c r="H296" s="41">
        <f>IFERROR(D296,BOOKS!I296)</f>
        <v>0</v>
      </c>
      <c r="I296" s="41">
        <f>IFERROR(D296,BOOKS!J296)</f>
        <v>0</v>
      </c>
      <c r="J296" s="41">
        <f>IFERROR(D296,BOOKS!K296)</f>
        <v>0</v>
      </c>
      <c r="K296" s="41">
        <f>IFERROR(D296,BOOKS!L296)</f>
        <v>0</v>
      </c>
      <c r="L296" s="41">
        <f>IFERROR(D296,BOOKS!M296)</f>
        <v>0</v>
      </c>
    </row>
    <row r="297" spans="2:12">
      <c r="B297" s="162">
        <f t="shared" si="5"/>
        <v>292</v>
      </c>
      <c r="C297" s="73">
        <f>BOOKS!E297</f>
        <v>0</v>
      </c>
      <c r="D297" s="42" t="e">
        <f>VLOOKUP(C297,'2A'!$E$6:$N$1005,10,0)</f>
        <v>#N/A</v>
      </c>
      <c r="E297" s="45">
        <f>IFERROR(D297,BOOKS!F297)</f>
        <v>0</v>
      </c>
      <c r="F297" s="44">
        <f>IFERROR(D297,BOOKS!G297)</f>
        <v>0</v>
      </c>
      <c r="G297" s="67">
        <f>IFERROR(D297,BOOKS!H297)</f>
        <v>0</v>
      </c>
      <c r="H297" s="44">
        <f>IFERROR(D297,BOOKS!I297)</f>
        <v>0</v>
      </c>
      <c r="I297" s="44">
        <f>IFERROR(D297,BOOKS!J297)</f>
        <v>0</v>
      </c>
      <c r="J297" s="44">
        <f>IFERROR(D297,BOOKS!K297)</f>
        <v>0</v>
      </c>
      <c r="K297" s="44">
        <f>IFERROR(D297,BOOKS!L297)</f>
        <v>0</v>
      </c>
      <c r="L297" s="44">
        <f>IFERROR(D297,BOOKS!M297)</f>
        <v>0</v>
      </c>
    </row>
    <row r="298" spans="2:12">
      <c r="B298" s="161">
        <f t="shared" si="5"/>
        <v>293</v>
      </c>
      <c r="C298" s="74">
        <f>BOOKS!E298</f>
        <v>0</v>
      </c>
      <c r="D298" s="42" t="e">
        <f>VLOOKUP(C298,'2A'!$E$6:$N$1005,10,0)</f>
        <v>#N/A</v>
      </c>
      <c r="E298" s="43">
        <f>IFERROR(D298,BOOKS!F298)</f>
        <v>0</v>
      </c>
      <c r="F298" s="41">
        <f>IFERROR(D298,BOOKS!G298)</f>
        <v>0</v>
      </c>
      <c r="G298" s="68">
        <f>IFERROR(D298,BOOKS!H298)</f>
        <v>0</v>
      </c>
      <c r="H298" s="41">
        <f>IFERROR(D298,BOOKS!I298)</f>
        <v>0</v>
      </c>
      <c r="I298" s="41">
        <f>IFERROR(D298,BOOKS!J298)</f>
        <v>0</v>
      </c>
      <c r="J298" s="41">
        <f>IFERROR(D298,BOOKS!K298)</f>
        <v>0</v>
      </c>
      <c r="K298" s="41">
        <f>IFERROR(D298,BOOKS!L298)</f>
        <v>0</v>
      </c>
      <c r="L298" s="41">
        <f>IFERROR(D298,BOOKS!M298)</f>
        <v>0</v>
      </c>
    </row>
    <row r="299" spans="2:12">
      <c r="B299" s="162">
        <f t="shared" si="5"/>
        <v>294</v>
      </c>
      <c r="C299" s="73">
        <f>BOOKS!E299</f>
        <v>0</v>
      </c>
      <c r="D299" s="42" t="e">
        <f>VLOOKUP(C299,'2A'!$E$6:$N$1005,10,0)</f>
        <v>#N/A</v>
      </c>
      <c r="E299" s="45">
        <f>IFERROR(D299,BOOKS!F299)</f>
        <v>0</v>
      </c>
      <c r="F299" s="44">
        <f>IFERROR(D299,BOOKS!G299)</f>
        <v>0</v>
      </c>
      <c r="G299" s="67">
        <f>IFERROR(D299,BOOKS!H299)</f>
        <v>0</v>
      </c>
      <c r="H299" s="44">
        <f>IFERROR(D299,BOOKS!I299)</f>
        <v>0</v>
      </c>
      <c r="I299" s="44">
        <f>IFERROR(D299,BOOKS!J299)</f>
        <v>0</v>
      </c>
      <c r="J299" s="44">
        <f>IFERROR(D299,BOOKS!K299)</f>
        <v>0</v>
      </c>
      <c r="K299" s="44">
        <f>IFERROR(D299,BOOKS!L299)</f>
        <v>0</v>
      </c>
      <c r="L299" s="44">
        <f>IFERROR(D299,BOOKS!M299)</f>
        <v>0</v>
      </c>
    </row>
    <row r="300" spans="2:12">
      <c r="B300" s="161">
        <f t="shared" si="5"/>
        <v>295</v>
      </c>
      <c r="C300" s="74">
        <f>BOOKS!E300</f>
        <v>0</v>
      </c>
      <c r="D300" s="42" t="e">
        <f>VLOOKUP(C300,'2A'!$E$6:$N$1005,10,0)</f>
        <v>#N/A</v>
      </c>
      <c r="E300" s="43">
        <f>IFERROR(D300,BOOKS!F300)</f>
        <v>0</v>
      </c>
      <c r="F300" s="41">
        <f>IFERROR(D300,BOOKS!G300)</f>
        <v>0</v>
      </c>
      <c r="G300" s="68">
        <f>IFERROR(D300,BOOKS!H300)</f>
        <v>0</v>
      </c>
      <c r="H300" s="41">
        <f>IFERROR(D300,BOOKS!I300)</f>
        <v>0</v>
      </c>
      <c r="I300" s="41">
        <f>IFERROR(D300,BOOKS!J300)</f>
        <v>0</v>
      </c>
      <c r="J300" s="41">
        <f>IFERROR(D300,BOOKS!K300)</f>
        <v>0</v>
      </c>
      <c r="K300" s="41">
        <f>IFERROR(D300,BOOKS!L300)</f>
        <v>0</v>
      </c>
      <c r="L300" s="41">
        <f>IFERROR(D300,BOOKS!M300)</f>
        <v>0</v>
      </c>
    </row>
    <row r="301" spans="2:12">
      <c r="B301" s="162">
        <f t="shared" si="5"/>
        <v>296</v>
      </c>
      <c r="C301" s="73">
        <f>BOOKS!E301</f>
        <v>0</v>
      </c>
      <c r="D301" s="42" t="e">
        <f>VLOOKUP(C301,'2A'!$E$6:$N$1005,10,0)</f>
        <v>#N/A</v>
      </c>
      <c r="E301" s="45">
        <f>IFERROR(D301,BOOKS!F301)</f>
        <v>0</v>
      </c>
      <c r="F301" s="44">
        <f>IFERROR(D301,BOOKS!G301)</f>
        <v>0</v>
      </c>
      <c r="G301" s="67">
        <f>IFERROR(D301,BOOKS!H301)</f>
        <v>0</v>
      </c>
      <c r="H301" s="44">
        <f>IFERROR(D301,BOOKS!I301)</f>
        <v>0</v>
      </c>
      <c r="I301" s="44">
        <f>IFERROR(D301,BOOKS!J301)</f>
        <v>0</v>
      </c>
      <c r="J301" s="44">
        <f>IFERROR(D301,BOOKS!K301)</f>
        <v>0</v>
      </c>
      <c r="K301" s="44">
        <f>IFERROR(D301,BOOKS!L301)</f>
        <v>0</v>
      </c>
      <c r="L301" s="44">
        <f>IFERROR(D301,BOOKS!M301)</f>
        <v>0</v>
      </c>
    </row>
    <row r="302" spans="2:12">
      <c r="B302" s="161">
        <f t="shared" si="5"/>
        <v>297</v>
      </c>
      <c r="C302" s="74">
        <f>BOOKS!E302</f>
        <v>0</v>
      </c>
      <c r="D302" s="42" t="e">
        <f>VLOOKUP(C302,'2A'!$E$6:$N$1005,10,0)</f>
        <v>#N/A</v>
      </c>
      <c r="E302" s="43">
        <f>IFERROR(D302,BOOKS!F302)</f>
        <v>0</v>
      </c>
      <c r="F302" s="41">
        <f>IFERROR(D302,BOOKS!G302)</f>
        <v>0</v>
      </c>
      <c r="G302" s="68">
        <f>IFERROR(D302,BOOKS!H302)</f>
        <v>0</v>
      </c>
      <c r="H302" s="41">
        <f>IFERROR(D302,BOOKS!I302)</f>
        <v>0</v>
      </c>
      <c r="I302" s="41">
        <f>IFERROR(D302,BOOKS!J302)</f>
        <v>0</v>
      </c>
      <c r="J302" s="41">
        <f>IFERROR(D302,BOOKS!K302)</f>
        <v>0</v>
      </c>
      <c r="K302" s="41">
        <f>IFERROR(D302,BOOKS!L302)</f>
        <v>0</v>
      </c>
      <c r="L302" s="41">
        <f>IFERROR(D302,BOOKS!M302)</f>
        <v>0</v>
      </c>
    </row>
    <row r="303" spans="2:12">
      <c r="B303" s="162">
        <f t="shared" si="5"/>
        <v>298</v>
      </c>
      <c r="C303" s="73">
        <f>BOOKS!E303</f>
        <v>0</v>
      </c>
      <c r="D303" s="42" t="e">
        <f>VLOOKUP(C303,'2A'!$E$6:$N$1005,10,0)</f>
        <v>#N/A</v>
      </c>
      <c r="E303" s="45">
        <f>IFERROR(D303,BOOKS!F303)</f>
        <v>0</v>
      </c>
      <c r="F303" s="44">
        <f>IFERROR(D303,BOOKS!G303)</f>
        <v>0</v>
      </c>
      <c r="G303" s="67">
        <f>IFERROR(D303,BOOKS!H303)</f>
        <v>0</v>
      </c>
      <c r="H303" s="44">
        <f>IFERROR(D303,BOOKS!I303)</f>
        <v>0</v>
      </c>
      <c r="I303" s="44">
        <f>IFERROR(D303,BOOKS!J303)</f>
        <v>0</v>
      </c>
      <c r="J303" s="44">
        <f>IFERROR(D303,BOOKS!K303)</f>
        <v>0</v>
      </c>
      <c r="K303" s="44">
        <f>IFERROR(D303,BOOKS!L303)</f>
        <v>0</v>
      </c>
      <c r="L303" s="44">
        <f>IFERROR(D303,BOOKS!M303)</f>
        <v>0</v>
      </c>
    </row>
    <row r="304" spans="2:12">
      <c r="B304" s="161">
        <f t="shared" si="5"/>
        <v>299</v>
      </c>
      <c r="C304" s="74">
        <f>BOOKS!E304</f>
        <v>0</v>
      </c>
      <c r="D304" s="42" t="e">
        <f>VLOOKUP(C304,'2A'!$E$6:$N$1005,10,0)</f>
        <v>#N/A</v>
      </c>
      <c r="E304" s="43">
        <f>IFERROR(D304,BOOKS!F304)</f>
        <v>0</v>
      </c>
      <c r="F304" s="41">
        <f>IFERROR(D304,BOOKS!G304)</f>
        <v>0</v>
      </c>
      <c r="G304" s="68">
        <f>IFERROR(D304,BOOKS!H304)</f>
        <v>0</v>
      </c>
      <c r="H304" s="41">
        <f>IFERROR(D304,BOOKS!I304)</f>
        <v>0</v>
      </c>
      <c r="I304" s="41">
        <f>IFERROR(D304,BOOKS!J304)</f>
        <v>0</v>
      </c>
      <c r="J304" s="41">
        <f>IFERROR(D304,BOOKS!K304)</f>
        <v>0</v>
      </c>
      <c r="K304" s="41">
        <f>IFERROR(D304,BOOKS!L304)</f>
        <v>0</v>
      </c>
      <c r="L304" s="41">
        <f>IFERROR(D304,BOOKS!M304)</f>
        <v>0</v>
      </c>
    </row>
    <row r="305" spans="2:12">
      <c r="B305" s="162">
        <f t="shared" si="5"/>
        <v>300</v>
      </c>
      <c r="C305" s="73">
        <f>BOOKS!E305</f>
        <v>0</v>
      </c>
      <c r="D305" s="42" t="e">
        <f>VLOOKUP(C305,'2A'!$E$6:$N$1005,10,0)</f>
        <v>#N/A</v>
      </c>
      <c r="E305" s="45">
        <f>IFERROR(D305,BOOKS!F305)</f>
        <v>0</v>
      </c>
      <c r="F305" s="44">
        <f>IFERROR(D305,BOOKS!G305)</f>
        <v>0</v>
      </c>
      <c r="G305" s="67">
        <f>IFERROR(D305,BOOKS!H305)</f>
        <v>0</v>
      </c>
      <c r="H305" s="44">
        <f>IFERROR(D305,BOOKS!I305)</f>
        <v>0</v>
      </c>
      <c r="I305" s="44">
        <f>IFERROR(D305,BOOKS!J305)</f>
        <v>0</v>
      </c>
      <c r="J305" s="44">
        <f>IFERROR(D305,BOOKS!K305)</f>
        <v>0</v>
      </c>
      <c r="K305" s="44">
        <f>IFERROR(D305,BOOKS!L305)</f>
        <v>0</v>
      </c>
      <c r="L305" s="44">
        <f>IFERROR(D305,BOOKS!M305)</f>
        <v>0</v>
      </c>
    </row>
    <row r="306" spans="2:12">
      <c r="B306" s="161">
        <f t="shared" si="5"/>
        <v>301</v>
      </c>
      <c r="C306" s="74">
        <f>BOOKS!E306</f>
        <v>0</v>
      </c>
      <c r="D306" s="42" t="e">
        <f>VLOOKUP(C306,'2A'!$E$6:$N$1005,10,0)</f>
        <v>#N/A</v>
      </c>
      <c r="E306" s="43">
        <f>IFERROR(D306,BOOKS!F306)</f>
        <v>0</v>
      </c>
      <c r="F306" s="41">
        <f>IFERROR(D306,BOOKS!G306)</f>
        <v>0</v>
      </c>
      <c r="G306" s="68">
        <f>IFERROR(D306,BOOKS!H306)</f>
        <v>0</v>
      </c>
      <c r="H306" s="41">
        <f>IFERROR(D306,BOOKS!I306)</f>
        <v>0</v>
      </c>
      <c r="I306" s="41">
        <f>IFERROR(D306,BOOKS!J306)</f>
        <v>0</v>
      </c>
      <c r="J306" s="41">
        <f>IFERROR(D306,BOOKS!K306)</f>
        <v>0</v>
      </c>
      <c r="K306" s="41">
        <f>IFERROR(D306,BOOKS!L306)</f>
        <v>0</v>
      </c>
      <c r="L306" s="41">
        <f>IFERROR(D306,BOOKS!M306)</f>
        <v>0</v>
      </c>
    </row>
    <row r="307" spans="2:12">
      <c r="B307" s="162">
        <f t="shared" si="5"/>
        <v>302</v>
      </c>
      <c r="C307" s="73">
        <f>BOOKS!E307</f>
        <v>0</v>
      </c>
      <c r="D307" s="42" t="e">
        <f>VLOOKUP(C307,'2A'!$E$6:$N$1005,10,0)</f>
        <v>#N/A</v>
      </c>
      <c r="E307" s="45">
        <f>IFERROR(D307,BOOKS!F307)</f>
        <v>0</v>
      </c>
      <c r="F307" s="44">
        <f>IFERROR(D307,BOOKS!G307)</f>
        <v>0</v>
      </c>
      <c r="G307" s="67">
        <f>IFERROR(D307,BOOKS!H307)</f>
        <v>0</v>
      </c>
      <c r="H307" s="44">
        <f>IFERROR(D307,BOOKS!I307)</f>
        <v>0</v>
      </c>
      <c r="I307" s="44">
        <f>IFERROR(D307,BOOKS!J307)</f>
        <v>0</v>
      </c>
      <c r="J307" s="44">
        <f>IFERROR(D307,BOOKS!K307)</f>
        <v>0</v>
      </c>
      <c r="K307" s="44">
        <f>IFERROR(D307,BOOKS!L307)</f>
        <v>0</v>
      </c>
      <c r="L307" s="44">
        <f>IFERROR(D307,BOOKS!M307)</f>
        <v>0</v>
      </c>
    </row>
    <row r="308" spans="2:12">
      <c r="B308" s="161">
        <f t="shared" si="5"/>
        <v>303</v>
      </c>
      <c r="C308" s="74">
        <f>BOOKS!E308</f>
        <v>0</v>
      </c>
      <c r="D308" s="42" t="e">
        <f>VLOOKUP(C308,'2A'!$E$6:$N$1005,10,0)</f>
        <v>#N/A</v>
      </c>
      <c r="E308" s="43">
        <f>IFERROR(D308,BOOKS!F308)</f>
        <v>0</v>
      </c>
      <c r="F308" s="41">
        <f>IFERROR(D308,BOOKS!G308)</f>
        <v>0</v>
      </c>
      <c r="G308" s="68">
        <f>IFERROR(D308,BOOKS!H308)</f>
        <v>0</v>
      </c>
      <c r="H308" s="41">
        <f>IFERROR(D308,BOOKS!I308)</f>
        <v>0</v>
      </c>
      <c r="I308" s="41">
        <f>IFERROR(D308,BOOKS!J308)</f>
        <v>0</v>
      </c>
      <c r="J308" s="41">
        <f>IFERROR(D308,BOOKS!K308)</f>
        <v>0</v>
      </c>
      <c r="K308" s="41">
        <f>IFERROR(D308,BOOKS!L308)</f>
        <v>0</v>
      </c>
      <c r="L308" s="41">
        <f>IFERROR(D308,BOOKS!M308)</f>
        <v>0</v>
      </c>
    </row>
    <row r="309" spans="2:12">
      <c r="B309" s="162">
        <f t="shared" si="5"/>
        <v>304</v>
      </c>
      <c r="C309" s="73">
        <f>BOOKS!E309</f>
        <v>0</v>
      </c>
      <c r="D309" s="42" t="e">
        <f>VLOOKUP(C309,'2A'!$E$6:$N$1005,10,0)</f>
        <v>#N/A</v>
      </c>
      <c r="E309" s="45">
        <f>IFERROR(D309,BOOKS!F309)</f>
        <v>0</v>
      </c>
      <c r="F309" s="44">
        <f>IFERROR(D309,BOOKS!G309)</f>
        <v>0</v>
      </c>
      <c r="G309" s="67">
        <f>IFERROR(D309,BOOKS!H309)</f>
        <v>0</v>
      </c>
      <c r="H309" s="44">
        <f>IFERROR(D309,BOOKS!I309)</f>
        <v>0</v>
      </c>
      <c r="I309" s="44">
        <f>IFERROR(D309,BOOKS!J309)</f>
        <v>0</v>
      </c>
      <c r="J309" s="44">
        <f>IFERROR(D309,BOOKS!K309)</f>
        <v>0</v>
      </c>
      <c r="K309" s="44">
        <f>IFERROR(D309,BOOKS!L309)</f>
        <v>0</v>
      </c>
      <c r="L309" s="44">
        <f>IFERROR(D309,BOOKS!M309)</f>
        <v>0</v>
      </c>
    </row>
    <row r="310" spans="2:12">
      <c r="B310" s="161">
        <f t="shared" si="5"/>
        <v>305</v>
      </c>
      <c r="C310" s="74">
        <f>BOOKS!E310</f>
        <v>0</v>
      </c>
      <c r="D310" s="42" t="e">
        <f>VLOOKUP(C310,'2A'!$E$6:$N$1005,10,0)</f>
        <v>#N/A</v>
      </c>
      <c r="E310" s="43">
        <f>IFERROR(D310,BOOKS!F310)</f>
        <v>0</v>
      </c>
      <c r="F310" s="41">
        <f>IFERROR(D310,BOOKS!G310)</f>
        <v>0</v>
      </c>
      <c r="G310" s="68">
        <f>IFERROR(D310,BOOKS!H310)</f>
        <v>0</v>
      </c>
      <c r="H310" s="41">
        <f>IFERROR(D310,BOOKS!I310)</f>
        <v>0</v>
      </c>
      <c r="I310" s="41">
        <f>IFERROR(D310,BOOKS!J310)</f>
        <v>0</v>
      </c>
      <c r="J310" s="41">
        <f>IFERROR(D310,BOOKS!K310)</f>
        <v>0</v>
      </c>
      <c r="K310" s="41">
        <f>IFERROR(D310,BOOKS!L310)</f>
        <v>0</v>
      </c>
      <c r="L310" s="41">
        <f>IFERROR(D310,BOOKS!M310)</f>
        <v>0</v>
      </c>
    </row>
    <row r="311" spans="2:12">
      <c r="B311" s="162">
        <f t="shared" si="5"/>
        <v>306</v>
      </c>
      <c r="C311" s="73">
        <f>BOOKS!E311</f>
        <v>0</v>
      </c>
      <c r="D311" s="42" t="e">
        <f>VLOOKUP(C311,'2A'!$E$6:$N$1005,10,0)</f>
        <v>#N/A</v>
      </c>
      <c r="E311" s="45">
        <f>IFERROR(D311,BOOKS!F311)</f>
        <v>0</v>
      </c>
      <c r="F311" s="44">
        <f>IFERROR(D311,BOOKS!G311)</f>
        <v>0</v>
      </c>
      <c r="G311" s="67">
        <f>IFERROR(D311,BOOKS!H311)</f>
        <v>0</v>
      </c>
      <c r="H311" s="44">
        <f>IFERROR(D311,BOOKS!I311)</f>
        <v>0</v>
      </c>
      <c r="I311" s="44">
        <f>IFERROR(D311,BOOKS!J311)</f>
        <v>0</v>
      </c>
      <c r="J311" s="44">
        <f>IFERROR(D311,BOOKS!K311)</f>
        <v>0</v>
      </c>
      <c r="K311" s="44">
        <f>IFERROR(D311,BOOKS!L311)</f>
        <v>0</v>
      </c>
      <c r="L311" s="44">
        <f>IFERROR(D311,BOOKS!M311)</f>
        <v>0</v>
      </c>
    </row>
    <row r="312" spans="2:12">
      <c r="B312" s="161">
        <f t="shared" si="5"/>
        <v>307</v>
      </c>
      <c r="C312" s="74">
        <f>BOOKS!E312</f>
        <v>0</v>
      </c>
      <c r="D312" s="42" t="e">
        <f>VLOOKUP(C312,'2A'!$E$6:$N$1005,10,0)</f>
        <v>#N/A</v>
      </c>
      <c r="E312" s="43">
        <f>IFERROR(D312,BOOKS!F312)</f>
        <v>0</v>
      </c>
      <c r="F312" s="41">
        <f>IFERROR(D312,BOOKS!G312)</f>
        <v>0</v>
      </c>
      <c r="G312" s="68">
        <f>IFERROR(D312,BOOKS!H312)</f>
        <v>0</v>
      </c>
      <c r="H312" s="41">
        <f>IFERROR(D312,BOOKS!I312)</f>
        <v>0</v>
      </c>
      <c r="I312" s="41">
        <f>IFERROR(D312,BOOKS!J312)</f>
        <v>0</v>
      </c>
      <c r="J312" s="41">
        <f>IFERROR(D312,BOOKS!K312)</f>
        <v>0</v>
      </c>
      <c r="K312" s="41">
        <f>IFERROR(D312,BOOKS!L312)</f>
        <v>0</v>
      </c>
      <c r="L312" s="41">
        <f>IFERROR(D312,BOOKS!M312)</f>
        <v>0</v>
      </c>
    </row>
    <row r="313" spans="2:12">
      <c r="B313" s="162">
        <f t="shared" si="5"/>
        <v>308</v>
      </c>
      <c r="C313" s="73">
        <f>BOOKS!E313</f>
        <v>0</v>
      </c>
      <c r="D313" s="42" t="e">
        <f>VLOOKUP(C313,'2A'!$E$6:$N$1005,10,0)</f>
        <v>#N/A</v>
      </c>
      <c r="E313" s="45">
        <f>IFERROR(D313,BOOKS!F313)</f>
        <v>0</v>
      </c>
      <c r="F313" s="44">
        <f>IFERROR(D313,BOOKS!G313)</f>
        <v>0</v>
      </c>
      <c r="G313" s="67">
        <f>IFERROR(D313,BOOKS!H313)</f>
        <v>0</v>
      </c>
      <c r="H313" s="44">
        <f>IFERROR(D313,BOOKS!I313)</f>
        <v>0</v>
      </c>
      <c r="I313" s="44">
        <f>IFERROR(D313,BOOKS!J313)</f>
        <v>0</v>
      </c>
      <c r="J313" s="44">
        <f>IFERROR(D313,BOOKS!K313)</f>
        <v>0</v>
      </c>
      <c r="K313" s="44">
        <f>IFERROR(D313,BOOKS!L313)</f>
        <v>0</v>
      </c>
      <c r="L313" s="44">
        <f>IFERROR(D313,BOOKS!M313)</f>
        <v>0</v>
      </c>
    </row>
    <row r="314" spans="2:12">
      <c r="B314" s="161">
        <f t="shared" si="5"/>
        <v>309</v>
      </c>
      <c r="C314" s="74">
        <f>BOOKS!E314</f>
        <v>0</v>
      </c>
      <c r="D314" s="42" t="e">
        <f>VLOOKUP(C314,'2A'!$E$6:$N$1005,10,0)</f>
        <v>#N/A</v>
      </c>
      <c r="E314" s="43">
        <f>IFERROR(D314,BOOKS!F314)</f>
        <v>0</v>
      </c>
      <c r="F314" s="41">
        <f>IFERROR(D314,BOOKS!G314)</f>
        <v>0</v>
      </c>
      <c r="G314" s="68">
        <f>IFERROR(D314,BOOKS!H314)</f>
        <v>0</v>
      </c>
      <c r="H314" s="41">
        <f>IFERROR(D314,BOOKS!I314)</f>
        <v>0</v>
      </c>
      <c r="I314" s="41">
        <f>IFERROR(D314,BOOKS!J314)</f>
        <v>0</v>
      </c>
      <c r="J314" s="41">
        <f>IFERROR(D314,BOOKS!K314)</f>
        <v>0</v>
      </c>
      <c r="K314" s="41">
        <f>IFERROR(D314,BOOKS!L314)</f>
        <v>0</v>
      </c>
      <c r="L314" s="41">
        <f>IFERROR(D314,BOOKS!M314)</f>
        <v>0</v>
      </c>
    </row>
    <row r="315" spans="2:12">
      <c r="B315" s="162">
        <f t="shared" si="5"/>
        <v>310</v>
      </c>
      <c r="C315" s="73">
        <f>BOOKS!E315</f>
        <v>0</v>
      </c>
      <c r="D315" s="42" t="e">
        <f>VLOOKUP(C315,'2A'!$E$6:$N$1005,10,0)</f>
        <v>#N/A</v>
      </c>
      <c r="E315" s="45">
        <f>IFERROR(D315,BOOKS!F315)</f>
        <v>0</v>
      </c>
      <c r="F315" s="44">
        <f>IFERROR(D315,BOOKS!G315)</f>
        <v>0</v>
      </c>
      <c r="G315" s="67">
        <f>IFERROR(D315,BOOKS!H315)</f>
        <v>0</v>
      </c>
      <c r="H315" s="44">
        <f>IFERROR(D315,BOOKS!I315)</f>
        <v>0</v>
      </c>
      <c r="I315" s="44">
        <f>IFERROR(D315,BOOKS!J315)</f>
        <v>0</v>
      </c>
      <c r="J315" s="44">
        <f>IFERROR(D315,BOOKS!K315)</f>
        <v>0</v>
      </c>
      <c r="K315" s="44">
        <f>IFERROR(D315,BOOKS!L315)</f>
        <v>0</v>
      </c>
      <c r="L315" s="44">
        <f>IFERROR(D315,BOOKS!M315)</f>
        <v>0</v>
      </c>
    </row>
    <row r="316" spans="2:12">
      <c r="B316" s="161">
        <f t="shared" si="5"/>
        <v>311</v>
      </c>
      <c r="C316" s="74">
        <f>BOOKS!E316</f>
        <v>0</v>
      </c>
      <c r="D316" s="42" t="e">
        <f>VLOOKUP(C316,'2A'!$E$6:$N$1005,10,0)</f>
        <v>#N/A</v>
      </c>
      <c r="E316" s="43">
        <f>IFERROR(D316,BOOKS!F316)</f>
        <v>0</v>
      </c>
      <c r="F316" s="41">
        <f>IFERROR(D316,BOOKS!G316)</f>
        <v>0</v>
      </c>
      <c r="G316" s="68">
        <f>IFERROR(D316,BOOKS!H316)</f>
        <v>0</v>
      </c>
      <c r="H316" s="41">
        <f>IFERROR(D316,BOOKS!I316)</f>
        <v>0</v>
      </c>
      <c r="I316" s="41">
        <f>IFERROR(D316,BOOKS!J316)</f>
        <v>0</v>
      </c>
      <c r="J316" s="41">
        <f>IFERROR(D316,BOOKS!K316)</f>
        <v>0</v>
      </c>
      <c r="K316" s="41">
        <f>IFERROR(D316,BOOKS!L316)</f>
        <v>0</v>
      </c>
      <c r="L316" s="41">
        <f>IFERROR(D316,BOOKS!M316)</f>
        <v>0</v>
      </c>
    </row>
    <row r="317" spans="2:12">
      <c r="B317" s="162">
        <f t="shared" si="5"/>
        <v>312</v>
      </c>
      <c r="C317" s="73">
        <f>BOOKS!E317</f>
        <v>0</v>
      </c>
      <c r="D317" s="42" t="e">
        <f>VLOOKUP(C317,'2A'!$E$6:$N$1005,10,0)</f>
        <v>#N/A</v>
      </c>
      <c r="E317" s="45">
        <f>IFERROR(D317,BOOKS!F317)</f>
        <v>0</v>
      </c>
      <c r="F317" s="44">
        <f>IFERROR(D317,BOOKS!G317)</f>
        <v>0</v>
      </c>
      <c r="G317" s="67">
        <f>IFERROR(D317,BOOKS!H317)</f>
        <v>0</v>
      </c>
      <c r="H317" s="44">
        <f>IFERROR(D317,BOOKS!I317)</f>
        <v>0</v>
      </c>
      <c r="I317" s="44">
        <f>IFERROR(D317,BOOKS!J317)</f>
        <v>0</v>
      </c>
      <c r="J317" s="44">
        <f>IFERROR(D317,BOOKS!K317)</f>
        <v>0</v>
      </c>
      <c r="K317" s="44">
        <f>IFERROR(D317,BOOKS!L317)</f>
        <v>0</v>
      </c>
      <c r="L317" s="44">
        <f>IFERROR(D317,BOOKS!M317)</f>
        <v>0</v>
      </c>
    </row>
    <row r="318" spans="2:12">
      <c r="B318" s="161">
        <f t="shared" si="5"/>
        <v>313</v>
      </c>
      <c r="C318" s="74">
        <f>BOOKS!E318</f>
        <v>0</v>
      </c>
      <c r="D318" s="42" t="e">
        <f>VLOOKUP(C318,'2A'!$E$6:$N$1005,10,0)</f>
        <v>#N/A</v>
      </c>
      <c r="E318" s="43">
        <f>IFERROR(D318,BOOKS!F318)</f>
        <v>0</v>
      </c>
      <c r="F318" s="41">
        <f>IFERROR(D318,BOOKS!G318)</f>
        <v>0</v>
      </c>
      <c r="G318" s="68">
        <f>IFERROR(D318,BOOKS!H318)</f>
        <v>0</v>
      </c>
      <c r="H318" s="41">
        <f>IFERROR(D318,BOOKS!I318)</f>
        <v>0</v>
      </c>
      <c r="I318" s="41">
        <f>IFERROR(D318,BOOKS!J318)</f>
        <v>0</v>
      </c>
      <c r="J318" s="41">
        <f>IFERROR(D318,BOOKS!K318)</f>
        <v>0</v>
      </c>
      <c r="K318" s="41">
        <f>IFERROR(D318,BOOKS!L318)</f>
        <v>0</v>
      </c>
      <c r="L318" s="41">
        <f>IFERROR(D318,BOOKS!M318)</f>
        <v>0</v>
      </c>
    </row>
    <row r="319" spans="2:12">
      <c r="B319" s="162">
        <f t="shared" si="5"/>
        <v>314</v>
      </c>
      <c r="C319" s="73">
        <f>BOOKS!E319</f>
        <v>0</v>
      </c>
      <c r="D319" s="42" t="e">
        <f>VLOOKUP(C319,'2A'!$E$6:$N$1005,10,0)</f>
        <v>#N/A</v>
      </c>
      <c r="E319" s="45">
        <f>IFERROR(D319,BOOKS!F319)</f>
        <v>0</v>
      </c>
      <c r="F319" s="44">
        <f>IFERROR(D319,BOOKS!G319)</f>
        <v>0</v>
      </c>
      <c r="G319" s="67">
        <f>IFERROR(D319,BOOKS!H319)</f>
        <v>0</v>
      </c>
      <c r="H319" s="44">
        <f>IFERROR(D319,BOOKS!I319)</f>
        <v>0</v>
      </c>
      <c r="I319" s="44">
        <f>IFERROR(D319,BOOKS!J319)</f>
        <v>0</v>
      </c>
      <c r="J319" s="44">
        <f>IFERROR(D319,BOOKS!K319)</f>
        <v>0</v>
      </c>
      <c r="K319" s="44">
        <f>IFERROR(D319,BOOKS!L319)</f>
        <v>0</v>
      </c>
      <c r="L319" s="44">
        <f>IFERROR(D319,BOOKS!M319)</f>
        <v>0</v>
      </c>
    </row>
    <row r="320" spans="2:12">
      <c r="B320" s="161">
        <f t="shared" si="5"/>
        <v>315</v>
      </c>
      <c r="C320" s="74">
        <f>BOOKS!E320</f>
        <v>0</v>
      </c>
      <c r="D320" s="42" t="e">
        <f>VLOOKUP(C320,'2A'!$E$6:$N$1005,10,0)</f>
        <v>#N/A</v>
      </c>
      <c r="E320" s="43">
        <f>IFERROR(D320,BOOKS!F320)</f>
        <v>0</v>
      </c>
      <c r="F320" s="41">
        <f>IFERROR(D320,BOOKS!G320)</f>
        <v>0</v>
      </c>
      <c r="G320" s="68">
        <f>IFERROR(D320,BOOKS!H320)</f>
        <v>0</v>
      </c>
      <c r="H320" s="41">
        <f>IFERROR(D320,BOOKS!I320)</f>
        <v>0</v>
      </c>
      <c r="I320" s="41">
        <f>IFERROR(D320,BOOKS!J320)</f>
        <v>0</v>
      </c>
      <c r="J320" s="41">
        <f>IFERROR(D320,BOOKS!K320)</f>
        <v>0</v>
      </c>
      <c r="K320" s="41">
        <f>IFERROR(D320,BOOKS!L320)</f>
        <v>0</v>
      </c>
      <c r="L320" s="41">
        <f>IFERROR(D320,BOOKS!M320)</f>
        <v>0</v>
      </c>
    </row>
    <row r="321" spans="2:12">
      <c r="B321" s="162">
        <f t="shared" si="5"/>
        <v>316</v>
      </c>
      <c r="C321" s="73">
        <f>BOOKS!E321</f>
        <v>0</v>
      </c>
      <c r="D321" s="42" t="e">
        <f>VLOOKUP(C321,'2A'!$E$6:$N$1005,10,0)</f>
        <v>#N/A</v>
      </c>
      <c r="E321" s="45">
        <f>IFERROR(D321,BOOKS!F321)</f>
        <v>0</v>
      </c>
      <c r="F321" s="44">
        <f>IFERROR(D321,BOOKS!G321)</f>
        <v>0</v>
      </c>
      <c r="G321" s="67">
        <f>IFERROR(D321,BOOKS!H321)</f>
        <v>0</v>
      </c>
      <c r="H321" s="44">
        <f>IFERROR(D321,BOOKS!I321)</f>
        <v>0</v>
      </c>
      <c r="I321" s="44">
        <f>IFERROR(D321,BOOKS!J321)</f>
        <v>0</v>
      </c>
      <c r="J321" s="44">
        <f>IFERROR(D321,BOOKS!K321)</f>
        <v>0</v>
      </c>
      <c r="K321" s="44">
        <f>IFERROR(D321,BOOKS!L321)</f>
        <v>0</v>
      </c>
      <c r="L321" s="44">
        <f>IFERROR(D321,BOOKS!M321)</f>
        <v>0</v>
      </c>
    </row>
    <row r="322" spans="2:12">
      <c r="B322" s="161">
        <f t="shared" si="5"/>
        <v>317</v>
      </c>
      <c r="C322" s="74">
        <f>BOOKS!E322</f>
        <v>0</v>
      </c>
      <c r="D322" s="42" t="e">
        <f>VLOOKUP(C322,'2A'!$E$6:$N$1005,10,0)</f>
        <v>#N/A</v>
      </c>
      <c r="E322" s="43">
        <f>IFERROR(D322,BOOKS!F322)</f>
        <v>0</v>
      </c>
      <c r="F322" s="41">
        <f>IFERROR(D322,BOOKS!G322)</f>
        <v>0</v>
      </c>
      <c r="G322" s="68">
        <f>IFERROR(D322,BOOKS!H322)</f>
        <v>0</v>
      </c>
      <c r="H322" s="41">
        <f>IFERROR(D322,BOOKS!I322)</f>
        <v>0</v>
      </c>
      <c r="I322" s="41">
        <f>IFERROR(D322,BOOKS!J322)</f>
        <v>0</v>
      </c>
      <c r="J322" s="41">
        <f>IFERROR(D322,BOOKS!K322)</f>
        <v>0</v>
      </c>
      <c r="K322" s="41">
        <f>IFERROR(D322,BOOKS!L322)</f>
        <v>0</v>
      </c>
      <c r="L322" s="41">
        <f>IFERROR(D322,BOOKS!M322)</f>
        <v>0</v>
      </c>
    </row>
    <row r="323" spans="2:12">
      <c r="B323" s="162">
        <f t="shared" si="5"/>
        <v>318</v>
      </c>
      <c r="C323" s="73">
        <f>BOOKS!E323</f>
        <v>0</v>
      </c>
      <c r="D323" s="42" t="e">
        <f>VLOOKUP(C323,'2A'!$E$6:$N$1005,10,0)</f>
        <v>#N/A</v>
      </c>
      <c r="E323" s="45">
        <f>IFERROR(D323,BOOKS!F323)</f>
        <v>0</v>
      </c>
      <c r="F323" s="44">
        <f>IFERROR(D323,BOOKS!G323)</f>
        <v>0</v>
      </c>
      <c r="G323" s="67">
        <f>IFERROR(D323,BOOKS!H323)</f>
        <v>0</v>
      </c>
      <c r="H323" s="44">
        <f>IFERROR(D323,BOOKS!I323)</f>
        <v>0</v>
      </c>
      <c r="I323" s="44">
        <f>IFERROR(D323,BOOKS!J323)</f>
        <v>0</v>
      </c>
      <c r="J323" s="44">
        <f>IFERROR(D323,BOOKS!K323)</f>
        <v>0</v>
      </c>
      <c r="K323" s="44">
        <f>IFERROR(D323,BOOKS!L323)</f>
        <v>0</v>
      </c>
      <c r="L323" s="44">
        <f>IFERROR(D323,BOOKS!M323)</f>
        <v>0</v>
      </c>
    </row>
    <row r="324" spans="2:12">
      <c r="B324" s="161">
        <f t="shared" si="5"/>
        <v>319</v>
      </c>
      <c r="C324" s="74">
        <f>BOOKS!E324</f>
        <v>0</v>
      </c>
      <c r="D324" s="42" t="e">
        <f>VLOOKUP(C324,'2A'!$E$6:$N$1005,10,0)</f>
        <v>#N/A</v>
      </c>
      <c r="E324" s="43">
        <f>IFERROR(D324,BOOKS!F324)</f>
        <v>0</v>
      </c>
      <c r="F324" s="41">
        <f>IFERROR(D324,BOOKS!G324)</f>
        <v>0</v>
      </c>
      <c r="G324" s="68">
        <f>IFERROR(D324,BOOKS!H324)</f>
        <v>0</v>
      </c>
      <c r="H324" s="41">
        <f>IFERROR(D324,BOOKS!I324)</f>
        <v>0</v>
      </c>
      <c r="I324" s="41">
        <f>IFERROR(D324,BOOKS!J324)</f>
        <v>0</v>
      </c>
      <c r="J324" s="41">
        <f>IFERROR(D324,BOOKS!K324)</f>
        <v>0</v>
      </c>
      <c r="K324" s="41">
        <f>IFERROR(D324,BOOKS!L324)</f>
        <v>0</v>
      </c>
      <c r="L324" s="41">
        <f>IFERROR(D324,BOOKS!M324)</f>
        <v>0</v>
      </c>
    </row>
    <row r="325" spans="2:12">
      <c r="B325" s="162">
        <f t="shared" si="5"/>
        <v>320</v>
      </c>
      <c r="C325" s="73">
        <f>BOOKS!E325</f>
        <v>0</v>
      </c>
      <c r="D325" s="42" t="e">
        <f>VLOOKUP(C325,'2A'!$E$6:$N$1005,10,0)</f>
        <v>#N/A</v>
      </c>
      <c r="E325" s="45">
        <f>IFERROR(D325,BOOKS!F325)</f>
        <v>0</v>
      </c>
      <c r="F325" s="44">
        <f>IFERROR(D325,BOOKS!G325)</f>
        <v>0</v>
      </c>
      <c r="G325" s="67">
        <f>IFERROR(D325,BOOKS!H325)</f>
        <v>0</v>
      </c>
      <c r="H325" s="44">
        <f>IFERROR(D325,BOOKS!I325)</f>
        <v>0</v>
      </c>
      <c r="I325" s="44">
        <f>IFERROR(D325,BOOKS!J325)</f>
        <v>0</v>
      </c>
      <c r="J325" s="44">
        <f>IFERROR(D325,BOOKS!K325)</f>
        <v>0</v>
      </c>
      <c r="K325" s="44">
        <f>IFERROR(D325,BOOKS!L325)</f>
        <v>0</v>
      </c>
      <c r="L325" s="44">
        <f>IFERROR(D325,BOOKS!M325)</f>
        <v>0</v>
      </c>
    </row>
    <row r="326" spans="2:12">
      <c r="B326" s="161">
        <f t="shared" si="5"/>
        <v>321</v>
      </c>
      <c r="C326" s="74">
        <f>BOOKS!E326</f>
        <v>0</v>
      </c>
      <c r="D326" s="42" t="e">
        <f>VLOOKUP(C326,'2A'!$E$6:$N$1005,10,0)</f>
        <v>#N/A</v>
      </c>
      <c r="E326" s="43">
        <f>IFERROR(D326,BOOKS!F326)</f>
        <v>0</v>
      </c>
      <c r="F326" s="41">
        <f>IFERROR(D326,BOOKS!G326)</f>
        <v>0</v>
      </c>
      <c r="G326" s="68">
        <f>IFERROR(D326,BOOKS!H326)</f>
        <v>0</v>
      </c>
      <c r="H326" s="41">
        <f>IFERROR(D326,BOOKS!I326)</f>
        <v>0</v>
      </c>
      <c r="I326" s="41">
        <f>IFERROR(D326,BOOKS!J326)</f>
        <v>0</v>
      </c>
      <c r="J326" s="41">
        <f>IFERROR(D326,BOOKS!K326)</f>
        <v>0</v>
      </c>
      <c r="K326" s="41">
        <f>IFERROR(D326,BOOKS!L326)</f>
        <v>0</v>
      </c>
      <c r="L326" s="41">
        <f>IFERROR(D326,BOOKS!M326)</f>
        <v>0</v>
      </c>
    </row>
    <row r="327" spans="2:12">
      <c r="B327" s="162">
        <f t="shared" si="5"/>
        <v>322</v>
      </c>
      <c r="C327" s="73">
        <f>BOOKS!E327</f>
        <v>0</v>
      </c>
      <c r="D327" s="42" t="e">
        <f>VLOOKUP(C327,'2A'!$E$6:$N$1005,10,0)</f>
        <v>#N/A</v>
      </c>
      <c r="E327" s="45">
        <f>IFERROR(D327,BOOKS!F327)</f>
        <v>0</v>
      </c>
      <c r="F327" s="44">
        <f>IFERROR(D327,BOOKS!G327)</f>
        <v>0</v>
      </c>
      <c r="G327" s="67">
        <f>IFERROR(D327,BOOKS!H327)</f>
        <v>0</v>
      </c>
      <c r="H327" s="44">
        <f>IFERROR(D327,BOOKS!I327)</f>
        <v>0</v>
      </c>
      <c r="I327" s="44">
        <f>IFERROR(D327,BOOKS!J327)</f>
        <v>0</v>
      </c>
      <c r="J327" s="44">
        <f>IFERROR(D327,BOOKS!K327)</f>
        <v>0</v>
      </c>
      <c r="K327" s="44">
        <f>IFERROR(D327,BOOKS!L327)</f>
        <v>0</v>
      </c>
      <c r="L327" s="44">
        <f>IFERROR(D327,BOOKS!M327)</f>
        <v>0</v>
      </c>
    </row>
    <row r="328" spans="2:12">
      <c r="B328" s="161">
        <f t="shared" ref="B328:B391" si="6">B327+1</f>
        <v>323</v>
      </c>
      <c r="C328" s="74">
        <f>BOOKS!E328</f>
        <v>0</v>
      </c>
      <c r="D328" s="42" t="e">
        <f>VLOOKUP(C328,'2A'!$E$6:$N$1005,10,0)</f>
        <v>#N/A</v>
      </c>
      <c r="E328" s="43">
        <f>IFERROR(D328,BOOKS!F328)</f>
        <v>0</v>
      </c>
      <c r="F328" s="41">
        <f>IFERROR(D328,BOOKS!G328)</f>
        <v>0</v>
      </c>
      <c r="G328" s="68">
        <f>IFERROR(D328,BOOKS!H328)</f>
        <v>0</v>
      </c>
      <c r="H328" s="41">
        <f>IFERROR(D328,BOOKS!I328)</f>
        <v>0</v>
      </c>
      <c r="I328" s="41">
        <f>IFERROR(D328,BOOKS!J328)</f>
        <v>0</v>
      </c>
      <c r="J328" s="41">
        <f>IFERROR(D328,BOOKS!K328)</f>
        <v>0</v>
      </c>
      <c r="K328" s="41">
        <f>IFERROR(D328,BOOKS!L328)</f>
        <v>0</v>
      </c>
      <c r="L328" s="41">
        <f>IFERROR(D328,BOOKS!M328)</f>
        <v>0</v>
      </c>
    </row>
    <row r="329" spans="2:12">
      <c r="B329" s="162">
        <f t="shared" si="6"/>
        <v>324</v>
      </c>
      <c r="C329" s="73">
        <f>BOOKS!E329</f>
        <v>0</v>
      </c>
      <c r="D329" s="42" t="e">
        <f>VLOOKUP(C329,'2A'!$E$6:$N$1005,10,0)</f>
        <v>#N/A</v>
      </c>
      <c r="E329" s="45">
        <f>IFERROR(D329,BOOKS!F329)</f>
        <v>0</v>
      </c>
      <c r="F329" s="44">
        <f>IFERROR(D329,BOOKS!G329)</f>
        <v>0</v>
      </c>
      <c r="G329" s="67">
        <f>IFERROR(D329,BOOKS!H329)</f>
        <v>0</v>
      </c>
      <c r="H329" s="44">
        <f>IFERROR(D329,BOOKS!I329)</f>
        <v>0</v>
      </c>
      <c r="I329" s="44">
        <f>IFERROR(D329,BOOKS!J329)</f>
        <v>0</v>
      </c>
      <c r="J329" s="44">
        <f>IFERROR(D329,BOOKS!K329)</f>
        <v>0</v>
      </c>
      <c r="K329" s="44">
        <f>IFERROR(D329,BOOKS!L329)</f>
        <v>0</v>
      </c>
      <c r="L329" s="44">
        <f>IFERROR(D329,BOOKS!M329)</f>
        <v>0</v>
      </c>
    </row>
    <row r="330" spans="2:12">
      <c r="B330" s="161">
        <f t="shared" si="6"/>
        <v>325</v>
      </c>
      <c r="C330" s="74">
        <f>BOOKS!E330</f>
        <v>0</v>
      </c>
      <c r="D330" s="42" t="e">
        <f>VLOOKUP(C330,'2A'!$E$6:$N$1005,10,0)</f>
        <v>#N/A</v>
      </c>
      <c r="E330" s="43">
        <f>IFERROR(D330,BOOKS!F330)</f>
        <v>0</v>
      </c>
      <c r="F330" s="41">
        <f>IFERROR(D330,BOOKS!G330)</f>
        <v>0</v>
      </c>
      <c r="G330" s="68">
        <f>IFERROR(D330,BOOKS!H330)</f>
        <v>0</v>
      </c>
      <c r="H330" s="41">
        <f>IFERROR(D330,BOOKS!I330)</f>
        <v>0</v>
      </c>
      <c r="I330" s="41">
        <f>IFERROR(D330,BOOKS!J330)</f>
        <v>0</v>
      </c>
      <c r="J330" s="41">
        <f>IFERROR(D330,BOOKS!K330)</f>
        <v>0</v>
      </c>
      <c r="K330" s="41">
        <f>IFERROR(D330,BOOKS!L330)</f>
        <v>0</v>
      </c>
      <c r="L330" s="41">
        <f>IFERROR(D330,BOOKS!M330)</f>
        <v>0</v>
      </c>
    </row>
    <row r="331" spans="2:12">
      <c r="B331" s="162">
        <f t="shared" si="6"/>
        <v>326</v>
      </c>
      <c r="C331" s="73">
        <f>BOOKS!E331</f>
        <v>0</v>
      </c>
      <c r="D331" s="42" t="e">
        <f>VLOOKUP(C331,'2A'!$E$6:$N$1005,10,0)</f>
        <v>#N/A</v>
      </c>
      <c r="E331" s="45">
        <f>IFERROR(D331,BOOKS!F331)</f>
        <v>0</v>
      </c>
      <c r="F331" s="44">
        <f>IFERROR(D331,BOOKS!G331)</f>
        <v>0</v>
      </c>
      <c r="G331" s="67">
        <f>IFERROR(D331,BOOKS!H331)</f>
        <v>0</v>
      </c>
      <c r="H331" s="44">
        <f>IFERROR(D331,BOOKS!I331)</f>
        <v>0</v>
      </c>
      <c r="I331" s="44">
        <f>IFERROR(D331,BOOKS!J331)</f>
        <v>0</v>
      </c>
      <c r="J331" s="44">
        <f>IFERROR(D331,BOOKS!K331)</f>
        <v>0</v>
      </c>
      <c r="K331" s="44">
        <f>IFERROR(D331,BOOKS!L331)</f>
        <v>0</v>
      </c>
      <c r="L331" s="44">
        <f>IFERROR(D331,BOOKS!M331)</f>
        <v>0</v>
      </c>
    </row>
    <row r="332" spans="2:12">
      <c r="B332" s="161">
        <f t="shared" si="6"/>
        <v>327</v>
      </c>
      <c r="C332" s="74">
        <f>BOOKS!E332</f>
        <v>0</v>
      </c>
      <c r="D332" s="42" t="e">
        <f>VLOOKUP(C332,'2A'!$E$6:$N$1005,10,0)</f>
        <v>#N/A</v>
      </c>
      <c r="E332" s="43">
        <f>IFERROR(D332,BOOKS!F332)</f>
        <v>0</v>
      </c>
      <c r="F332" s="41">
        <f>IFERROR(D332,BOOKS!G332)</f>
        <v>0</v>
      </c>
      <c r="G332" s="68">
        <f>IFERROR(D332,BOOKS!H332)</f>
        <v>0</v>
      </c>
      <c r="H332" s="41">
        <f>IFERROR(D332,BOOKS!I332)</f>
        <v>0</v>
      </c>
      <c r="I332" s="41">
        <f>IFERROR(D332,BOOKS!J332)</f>
        <v>0</v>
      </c>
      <c r="J332" s="41">
        <f>IFERROR(D332,BOOKS!K332)</f>
        <v>0</v>
      </c>
      <c r="K332" s="41">
        <f>IFERROR(D332,BOOKS!L332)</f>
        <v>0</v>
      </c>
      <c r="L332" s="41">
        <f>IFERROR(D332,BOOKS!M332)</f>
        <v>0</v>
      </c>
    </row>
    <row r="333" spans="2:12">
      <c r="B333" s="162">
        <f t="shared" si="6"/>
        <v>328</v>
      </c>
      <c r="C333" s="73">
        <f>BOOKS!E333</f>
        <v>0</v>
      </c>
      <c r="D333" s="42" t="e">
        <f>VLOOKUP(C333,'2A'!$E$6:$N$1005,10,0)</f>
        <v>#N/A</v>
      </c>
      <c r="E333" s="45">
        <f>IFERROR(D333,BOOKS!F333)</f>
        <v>0</v>
      </c>
      <c r="F333" s="44">
        <f>IFERROR(D333,BOOKS!G333)</f>
        <v>0</v>
      </c>
      <c r="G333" s="67">
        <f>IFERROR(D333,BOOKS!H333)</f>
        <v>0</v>
      </c>
      <c r="H333" s="44">
        <f>IFERROR(D333,BOOKS!I333)</f>
        <v>0</v>
      </c>
      <c r="I333" s="44">
        <f>IFERROR(D333,BOOKS!J333)</f>
        <v>0</v>
      </c>
      <c r="J333" s="44">
        <f>IFERROR(D333,BOOKS!K333)</f>
        <v>0</v>
      </c>
      <c r="K333" s="44">
        <f>IFERROR(D333,BOOKS!L333)</f>
        <v>0</v>
      </c>
      <c r="L333" s="44">
        <f>IFERROR(D333,BOOKS!M333)</f>
        <v>0</v>
      </c>
    </row>
    <row r="334" spans="2:12">
      <c r="B334" s="161">
        <f t="shared" si="6"/>
        <v>329</v>
      </c>
      <c r="C334" s="74">
        <f>BOOKS!E334</f>
        <v>0</v>
      </c>
      <c r="D334" s="42" t="e">
        <f>VLOOKUP(C334,'2A'!$E$6:$N$1005,10,0)</f>
        <v>#N/A</v>
      </c>
      <c r="E334" s="43">
        <f>IFERROR(D334,BOOKS!F334)</f>
        <v>0</v>
      </c>
      <c r="F334" s="41">
        <f>IFERROR(D334,BOOKS!G334)</f>
        <v>0</v>
      </c>
      <c r="G334" s="68">
        <f>IFERROR(D334,BOOKS!H334)</f>
        <v>0</v>
      </c>
      <c r="H334" s="41">
        <f>IFERROR(D334,BOOKS!I334)</f>
        <v>0</v>
      </c>
      <c r="I334" s="41">
        <f>IFERROR(D334,BOOKS!J334)</f>
        <v>0</v>
      </c>
      <c r="J334" s="41">
        <f>IFERROR(D334,BOOKS!K334)</f>
        <v>0</v>
      </c>
      <c r="K334" s="41">
        <f>IFERROR(D334,BOOKS!L334)</f>
        <v>0</v>
      </c>
      <c r="L334" s="41">
        <f>IFERROR(D334,BOOKS!M334)</f>
        <v>0</v>
      </c>
    </row>
    <row r="335" spans="2:12">
      <c r="B335" s="162">
        <f t="shared" si="6"/>
        <v>330</v>
      </c>
      <c r="C335" s="73">
        <f>BOOKS!E335</f>
        <v>0</v>
      </c>
      <c r="D335" s="42" t="e">
        <f>VLOOKUP(C335,'2A'!$E$6:$N$1005,10,0)</f>
        <v>#N/A</v>
      </c>
      <c r="E335" s="45">
        <f>IFERROR(D335,BOOKS!F335)</f>
        <v>0</v>
      </c>
      <c r="F335" s="44">
        <f>IFERROR(D335,BOOKS!G335)</f>
        <v>0</v>
      </c>
      <c r="G335" s="67">
        <f>IFERROR(D335,BOOKS!H335)</f>
        <v>0</v>
      </c>
      <c r="H335" s="44">
        <f>IFERROR(D335,BOOKS!I335)</f>
        <v>0</v>
      </c>
      <c r="I335" s="44">
        <f>IFERROR(D335,BOOKS!J335)</f>
        <v>0</v>
      </c>
      <c r="J335" s="44">
        <f>IFERROR(D335,BOOKS!K335)</f>
        <v>0</v>
      </c>
      <c r="K335" s="44">
        <f>IFERROR(D335,BOOKS!L335)</f>
        <v>0</v>
      </c>
      <c r="L335" s="44">
        <f>IFERROR(D335,BOOKS!M335)</f>
        <v>0</v>
      </c>
    </row>
    <row r="336" spans="2:12">
      <c r="B336" s="161">
        <f t="shared" si="6"/>
        <v>331</v>
      </c>
      <c r="C336" s="74">
        <f>BOOKS!E336</f>
        <v>0</v>
      </c>
      <c r="D336" s="42" t="e">
        <f>VLOOKUP(C336,'2A'!$E$6:$N$1005,10,0)</f>
        <v>#N/A</v>
      </c>
      <c r="E336" s="43">
        <f>IFERROR(D336,BOOKS!F336)</f>
        <v>0</v>
      </c>
      <c r="F336" s="41">
        <f>IFERROR(D336,BOOKS!G336)</f>
        <v>0</v>
      </c>
      <c r="G336" s="68">
        <f>IFERROR(D336,BOOKS!H336)</f>
        <v>0</v>
      </c>
      <c r="H336" s="41">
        <f>IFERROR(D336,BOOKS!I336)</f>
        <v>0</v>
      </c>
      <c r="I336" s="41">
        <f>IFERROR(D336,BOOKS!J336)</f>
        <v>0</v>
      </c>
      <c r="J336" s="41">
        <f>IFERROR(D336,BOOKS!K336)</f>
        <v>0</v>
      </c>
      <c r="K336" s="41">
        <f>IFERROR(D336,BOOKS!L336)</f>
        <v>0</v>
      </c>
      <c r="L336" s="41">
        <f>IFERROR(D336,BOOKS!M336)</f>
        <v>0</v>
      </c>
    </row>
    <row r="337" spans="2:12">
      <c r="B337" s="162">
        <f t="shared" si="6"/>
        <v>332</v>
      </c>
      <c r="C337" s="73">
        <f>BOOKS!E337</f>
        <v>0</v>
      </c>
      <c r="D337" s="42" t="e">
        <f>VLOOKUP(C337,'2A'!$E$6:$N$1005,10,0)</f>
        <v>#N/A</v>
      </c>
      <c r="E337" s="45">
        <f>IFERROR(D337,BOOKS!F337)</f>
        <v>0</v>
      </c>
      <c r="F337" s="44">
        <f>IFERROR(D337,BOOKS!G337)</f>
        <v>0</v>
      </c>
      <c r="G337" s="67">
        <f>IFERROR(D337,BOOKS!H337)</f>
        <v>0</v>
      </c>
      <c r="H337" s="44">
        <f>IFERROR(D337,BOOKS!I337)</f>
        <v>0</v>
      </c>
      <c r="I337" s="44">
        <f>IFERROR(D337,BOOKS!J337)</f>
        <v>0</v>
      </c>
      <c r="J337" s="44">
        <f>IFERROR(D337,BOOKS!K337)</f>
        <v>0</v>
      </c>
      <c r="K337" s="44">
        <f>IFERROR(D337,BOOKS!L337)</f>
        <v>0</v>
      </c>
      <c r="L337" s="44">
        <f>IFERROR(D337,BOOKS!M337)</f>
        <v>0</v>
      </c>
    </row>
    <row r="338" spans="2:12">
      <c r="B338" s="161">
        <f t="shared" si="6"/>
        <v>333</v>
      </c>
      <c r="C338" s="74">
        <f>BOOKS!E338</f>
        <v>0</v>
      </c>
      <c r="D338" s="42" t="e">
        <f>VLOOKUP(C338,'2A'!$E$6:$N$1005,10,0)</f>
        <v>#N/A</v>
      </c>
      <c r="E338" s="43">
        <f>IFERROR(D338,BOOKS!F338)</f>
        <v>0</v>
      </c>
      <c r="F338" s="41">
        <f>IFERROR(D338,BOOKS!G338)</f>
        <v>0</v>
      </c>
      <c r="G338" s="68">
        <f>IFERROR(D338,BOOKS!H338)</f>
        <v>0</v>
      </c>
      <c r="H338" s="41">
        <f>IFERROR(D338,BOOKS!I338)</f>
        <v>0</v>
      </c>
      <c r="I338" s="41">
        <f>IFERROR(D338,BOOKS!J338)</f>
        <v>0</v>
      </c>
      <c r="J338" s="41">
        <f>IFERROR(D338,BOOKS!K338)</f>
        <v>0</v>
      </c>
      <c r="K338" s="41">
        <f>IFERROR(D338,BOOKS!L338)</f>
        <v>0</v>
      </c>
      <c r="L338" s="41">
        <f>IFERROR(D338,BOOKS!M338)</f>
        <v>0</v>
      </c>
    </row>
    <row r="339" spans="2:12">
      <c r="B339" s="162">
        <f t="shared" si="6"/>
        <v>334</v>
      </c>
      <c r="C339" s="73">
        <f>BOOKS!E339</f>
        <v>0</v>
      </c>
      <c r="D339" s="42" t="e">
        <f>VLOOKUP(C339,'2A'!$E$6:$N$1005,10,0)</f>
        <v>#N/A</v>
      </c>
      <c r="E339" s="45">
        <f>IFERROR(D339,BOOKS!F339)</f>
        <v>0</v>
      </c>
      <c r="F339" s="44">
        <f>IFERROR(D339,BOOKS!G339)</f>
        <v>0</v>
      </c>
      <c r="G339" s="67">
        <f>IFERROR(D339,BOOKS!H339)</f>
        <v>0</v>
      </c>
      <c r="H339" s="44">
        <f>IFERROR(D339,BOOKS!I339)</f>
        <v>0</v>
      </c>
      <c r="I339" s="44">
        <f>IFERROR(D339,BOOKS!J339)</f>
        <v>0</v>
      </c>
      <c r="J339" s="44">
        <f>IFERROR(D339,BOOKS!K339)</f>
        <v>0</v>
      </c>
      <c r="K339" s="44">
        <f>IFERROR(D339,BOOKS!L339)</f>
        <v>0</v>
      </c>
      <c r="L339" s="44">
        <f>IFERROR(D339,BOOKS!M339)</f>
        <v>0</v>
      </c>
    </row>
    <row r="340" spans="2:12">
      <c r="B340" s="161">
        <f t="shared" si="6"/>
        <v>335</v>
      </c>
      <c r="C340" s="74">
        <f>BOOKS!E340</f>
        <v>0</v>
      </c>
      <c r="D340" s="42" t="e">
        <f>VLOOKUP(C340,'2A'!$E$6:$N$1005,10,0)</f>
        <v>#N/A</v>
      </c>
      <c r="E340" s="43">
        <f>IFERROR(D340,BOOKS!F340)</f>
        <v>0</v>
      </c>
      <c r="F340" s="41">
        <f>IFERROR(D340,BOOKS!G340)</f>
        <v>0</v>
      </c>
      <c r="G340" s="68">
        <f>IFERROR(D340,BOOKS!H340)</f>
        <v>0</v>
      </c>
      <c r="H340" s="41">
        <f>IFERROR(D340,BOOKS!I340)</f>
        <v>0</v>
      </c>
      <c r="I340" s="41">
        <f>IFERROR(D340,BOOKS!J340)</f>
        <v>0</v>
      </c>
      <c r="J340" s="41">
        <f>IFERROR(D340,BOOKS!K340)</f>
        <v>0</v>
      </c>
      <c r="K340" s="41">
        <f>IFERROR(D340,BOOKS!L340)</f>
        <v>0</v>
      </c>
      <c r="L340" s="41">
        <f>IFERROR(D340,BOOKS!M340)</f>
        <v>0</v>
      </c>
    </row>
    <row r="341" spans="2:12">
      <c r="B341" s="162">
        <f t="shared" si="6"/>
        <v>336</v>
      </c>
      <c r="C341" s="73">
        <f>BOOKS!E341</f>
        <v>0</v>
      </c>
      <c r="D341" s="42" t="e">
        <f>VLOOKUP(C341,'2A'!$E$6:$N$1005,10,0)</f>
        <v>#N/A</v>
      </c>
      <c r="E341" s="45">
        <f>IFERROR(D341,BOOKS!F341)</f>
        <v>0</v>
      </c>
      <c r="F341" s="44">
        <f>IFERROR(D341,BOOKS!G341)</f>
        <v>0</v>
      </c>
      <c r="G341" s="67">
        <f>IFERROR(D341,BOOKS!H341)</f>
        <v>0</v>
      </c>
      <c r="H341" s="44">
        <f>IFERROR(D341,BOOKS!I341)</f>
        <v>0</v>
      </c>
      <c r="I341" s="44">
        <f>IFERROR(D341,BOOKS!J341)</f>
        <v>0</v>
      </c>
      <c r="J341" s="44">
        <f>IFERROR(D341,BOOKS!K341)</f>
        <v>0</v>
      </c>
      <c r="K341" s="44">
        <f>IFERROR(D341,BOOKS!L341)</f>
        <v>0</v>
      </c>
      <c r="L341" s="44">
        <f>IFERROR(D341,BOOKS!M341)</f>
        <v>0</v>
      </c>
    </row>
    <row r="342" spans="2:12">
      <c r="B342" s="161">
        <f t="shared" si="6"/>
        <v>337</v>
      </c>
      <c r="C342" s="74">
        <f>BOOKS!E342</f>
        <v>0</v>
      </c>
      <c r="D342" s="42" t="e">
        <f>VLOOKUP(C342,'2A'!$E$6:$N$1005,10,0)</f>
        <v>#N/A</v>
      </c>
      <c r="E342" s="43">
        <f>IFERROR(D342,BOOKS!F342)</f>
        <v>0</v>
      </c>
      <c r="F342" s="41">
        <f>IFERROR(D342,BOOKS!G342)</f>
        <v>0</v>
      </c>
      <c r="G342" s="68">
        <f>IFERROR(D342,BOOKS!H342)</f>
        <v>0</v>
      </c>
      <c r="H342" s="41">
        <f>IFERROR(D342,BOOKS!I342)</f>
        <v>0</v>
      </c>
      <c r="I342" s="41">
        <f>IFERROR(D342,BOOKS!J342)</f>
        <v>0</v>
      </c>
      <c r="J342" s="41">
        <f>IFERROR(D342,BOOKS!K342)</f>
        <v>0</v>
      </c>
      <c r="K342" s="41">
        <f>IFERROR(D342,BOOKS!L342)</f>
        <v>0</v>
      </c>
      <c r="L342" s="41">
        <f>IFERROR(D342,BOOKS!M342)</f>
        <v>0</v>
      </c>
    </row>
    <row r="343" spans="2:12">
      <c r="B343" s="162">
        <f t="shared" si="6"/>
        <v>338</v>
      </c>
      <c r="C343" s="73">
        <f>BOOKS!E343</f>
        <v>0</v>
      </c>
      <c r="D343" s="42" t="e">
        <f>VLOOKUP(C343,'2A'!$E$6:$N$1005,10,0)</f>
        <v>#N/A</v>
      </c>
      <c r="E343" s="45">
        <f>IFERROR(D343,BOOKS!F343)</f>
        <v>0</v>
      </c>
      <c r="F343" s="44">
        <f>IFERROR(D343,BOOKS!G343)</f>
        <v>0</v>
      </c>
      <c r="G343" s="67">
        <f>IFERROR(D343,BOOKS!H343)</f>
        <v>0</v>
      </c>
      <c r="H343" s="44">
        <f>IFERROR(D343,BOOKS!I343)</f>
        <v>0</v>
      </c>
      <c r="I343" s="44">
        <f>IFERROR(D343,BOOKS!J343)</f>
        <v>0</v>
      </c>
      <c r="J343" s="44">
        <f>IFERROR(D343,BOOKS!K343)</f>
        <v>0</v>
      </c>
      <c r="K343" s="44">
        <f>IFERROR(D343,BOOKS!L343)</f>
        <v>0</v>
      </c>
      <c r="L343" s="44">
        <f>IFERROR(D343,BOOKS!M343)</f>
        <v>0</v>
      </c>
    </row>
    <row r="344" spans="2:12">
      <c r="B344" s="161">
        <f t="shared" si="6"/>
        <v>339</v>
      </c>
      <c r="C344" s="74">
        <f>BOOKS!E344</f>
        <v>0</v>
      </c>
      <c r="D344" s="42" t="e">
        <f>VLOOKUP(C344,'2A'!$E$6:$N$1005,10,0)</f>
        <v>#N/A</v>
      </c>
      <c r="E344" s="43">
        <f>IFERROR(D344,BOOKS!F344)</f>
        <v>0</v>
      </c>
      <c r="F344" s="41">
        <f>IFERROR(D344,BOOKS!G344)</f>
        <v>0</v>
      </c>
      <c r="G344" s="68">
        <f>IFERROR(D344,BOOKS!H344)</f>
        <v>0</v>
      </c>
      <c r="H344" s="41">
        <f>IFERROR(D344,BOOKS!I344)</f>
        <v>0</v>
      </c>
      <c r="I344" s="41">
        <f>IFERROR(D344,BOOKS!J344)</f>
        <v>0</v>
      </c>
      <c r="J344" s="41">
        <f>IFERROR(D344,BOOKS!K344)</f>
        <v>0</v>
      </c>
      <c r="K344" s="41">
        <f>IFERROR(D344,BOOKS!L344)</f>
        <v>0</v>
      </c>
      <c r="L344" s="41">
        <f>IFERROR(D344,BOOKS!M344)</f>
        <v>0</v>
      </c>
    </row>
    <row r="345" spans="2:12">
      <c r="B345" s="162">
        <f t="shared" si="6"/>
        <v>340</v>
      </c>
      <c r="C345" s="73">
        <f>BOOKS!E345</f>
        <v>0</v>
      </c>
      <c r="D345" s="42" t="e">
        <f>VLOOKUP(C345,'2A'!$E$6:$N$1005,10,0)</f>
        <v>#N/A</v>
      </c>
      <c r="E345" s="45">
        <f>IFERROR(D345,BOOKS!F345)</f>
        <v>0</v>
      </c>
      <c r="F345" s="44">
        <f>IFERROR(D345,BOOKS!G345)</f>
        <v>0</v>
      </c>
      <c r="G345" s="67">
        <f>IFERROR(D345,BOOKS!H345)</f>
        <v>0</v>
      </c>
      <c r="H345" s="44">
        <f>IFERROR(D345,BOOKS!I345)</f>
        <v>0</v>
      </c>
      <c r="I345" s="44">
        <f>IFERROR(D345,BOOKS!J345)</f>
        <v>0</v>
      </c>
      <c r="J345" s="44">
        <f>IFERROR(D345,BOOKS!K345)</f>
        <v>0</v>
      </c>
      <c r="K345" s="44">
        <f>IFERROR(D345,BOOKS!L345)</f>
        <v>0</v>
      </c>
      <c r="L345" s="44">
        <f>IFERROR(D345,BOOKS!M345)</f>
        <v>0</v>
      </c>
    </row>
    <row r="346" spans="2:12">
      <c r="B346" s="161">
        <f t="shared" si="6"/>
        <v>341</v>
      </c>
      <c r="C346" s="74">
        <f>BOOKS!E346</f>
        <v>0</v>
      </c>
      <c r="D346" s="42" t="e">
        <f>VLOOKUP(C346,'2A'!$E$6:$N$1005,10,0)</f>
        <v>#N/A</v>
      </c>
      <c r="E346" s="43">
        <f>IFERROR(D346,BOOKS!F346)</f>
        <v>0</v>
      </c>
      <c r="F346" s="41">
        <f>IFERROR(D346,BOOKS!G346)</f>
        <v>0</v>
      </c>
      <c r="G346" s="68">
        <f>IFERROR(D346,BOOKS!H346)</f>
        <v>0</v>
      </c>
      <c r="H346" s="41">
        <f>IFERROR(D346,BOOKS!I346)</f>
        <v>0</v>
      </c>
      <c r="I346" s="41">
        <f>IFERROR(D346,BOOKS!J346)</f>
        <v>0</v>
      </c>
      <c r="J346" s="41">
        <f>IFERROR(D346,BOOKS!K346)</f>
        <v>0</v>
      </c>
      <c r="K346" s="41">
        <f>IFERROR(D346,BOOKS!L346)</f>
        <v>0</v>
      </c>
      <c r="L346" s="41">
        <f>IFERROR(D346,BOOKS!M346)</f>
        <v>0</v>
      </c>
    </row>
    <row r="347" spans="2:12">
      <c r="B347" s="162">
        <f t="shared" si="6"/>
        <v>342</v>
      </c>
      <c r="C347" s="73">
        <f>BOOKS!E347</f>
        <v>0</v>
      </c>
      <c r="D347" s="42" t="e">
        <f>VLOOKUP(C347,'2A'!$E$6:$N$1005,10,0)</f>
        <v>#N/A</v>
      </c>
      <c r="E347" s="45">
        <f>IFERROR(D347,BOOKS!F347)</f>
        <v>0</v>
      </c>
      <c r="F347" s="44">
        <f>IFERROR(D347,BOOKS!G347)</f>
        <v>0</v>
      </c>
      <c r="G347" s="67">
        <f>IFERROR(D347,BOOKS!H347)</f>
        <v>0</v>
      </c>
      <c r="H347" s="44">
        <f>IFERROR(D347,BOOKS!I347)</f>
        <v>0</v>
      </c>
      <c r="I347" s="44">
        <f>IFERROR(D347,BOOKS!J347)</f>
        <v>0</v>
      </c>
      <c r="J347" s="44">
        <f>IFERROR(D347,BOOKS!K347)</f>
        <v>0</v>
      </c>
      <c r="K347" s="44">
        <f>IFERROR(D347,BOOKS!L347)</f>
        <v>0</v>
      </c>
      <c r="L347" s="44">
        <f>IFERROR(D347,BOOKS!M347)</f>
        <v>0</v>
      </c>
    </row>
    <row r="348" spans="2:12">
      <c r="B348" s="161">
        <f t="shared" si="6"/>
        <v>343</v>
      </c>
      <c r="C348" s="74">
        <f>BOOKS!E348</f>
        <v>0</v>
      </c>
      <c r="D348" s="42" t="e">
        <f>VLOOKUP(C348,'2A'!$E$6:$N$1005,10,0)</f>
        <v>#N/A</v>
      </c>
      <c r="E348" s="43">
        <f>IFERROR(D348,BOOKS!F348)</f>
        <v>0</v>
      </c>
      <c r="F348" s="41">
        <f>IFERROR(D348,BOOKS!G348)</f>
        <v>0</v>
      </c>
      <c r="G348" s="68">
        <f>IFERROR(D348,BOOKS!H348)</f>
        <v>0</v>
      </c>
      <c r="H348" s="41">
        <f>IFERROR(D348,BOOKS!I348)</f>
        <v>0</v>
      </c>
      <c r="I348" s="41">
        <f>IFERROR(D348,BOOKS!J348)</f>
        <v>0</v>
      </c>
      <c r="J348" s="41">
        <f>IFERROR(D348,BOOKS!K348)</f>
        <v>0</v>
      </c>
      <c r="K348" s="41">
        <f>IFERROR(D348,BOOKS!L348)</f>
        <v>0</v>
      </c>
      <c r="L348" s="41">
        <f>IFERROR(D348,BOOKS!M348)</f>
        <v>0</v>
      </c>
    </row>
    <row r="349" spans="2:12">
      <c r="B349" s="162">
        <f t="shared" si="6"/>
        <v>344</v>
      </c>
      <c r="C349" s="73">
        <f>BOOKS!E349</f>
        <v>0</v>
      </c>
      <c r="D349" s="42" t="e">
        <f>VLOOKUP(C349,'2A'!$E$6:$N$1005,10,0)</f>
        <v>#N/A</v>
      </c>
      <c r="E349" s="45">
        <f>IFERROR(D349,BOOKS!F349)</f>
        <v>0</v>
      </c>
      <c r="F349" s="44">
        <f>IFERROR(D349,BOOKS!G349)</f>
        <v>0</v>
      </c>
      <c r="G349" s="67">
        <f>IFERROR(D349,BOOKS!H349)</f>
        <v>0</v>
      </c>
      <c r="H349" s="44">
        <f>IFERROR(D349,BOOKS!I349)</f>
        <v>0</v>
      </c>
      <c r="I349" s="44">
        <f>IFERROR(D349,BOOKS!J349)</f>
        <v>0</v>
      </c>
      <c r="J349" s="44">
        <f>IFERROR(D349,BOOKS!K349)</f>
        <v>0</v>
      </c>
      <c r="K349" s="44">
        <f>IFERROR(D349,BOOKS!L349)</f>
        <v>0</v>
      </c>
      <c r="L349" s="44">
        <f>IFERROR(D349,BOOKS!M349)</f>
        <v>0</v>
      </c>
    </row>
    <row r="350" spans="2:12">
      <c r="B350" s="161">
        <f t="shared" si="6"/>
        <v>345</v>
      </c>
      <c r="C350" s="74">
        <f>BOOKS!E350</f>
        <v>0</v>
      </c>
      <c r="D350" s="42" t="e">
        <f>VLOOKUP(C350,'2A'!$E$6:$N$1005,10,0)</f>
        <v>#N/A</v>
      </c>
      <c r="E350" s="43">
        <f>IFERROR(D350,BOOKS!F350)</f>
        <v>0</v>
      </c>
      <c r="F350" s="41">
        <f>IFERROR(D350,BOOKS!G350)</f>
        <v>0</v>
      </c>
      <c r="G350" s="68">
        <f>IFERROR(D350,BOOKS!H350)</f>
        <v>0</v>
      </c>
      <c r="H350" s="41">
        <f>IFERROR(D350,BOOKS!I350)</f>
        <v>0</v>
      </c>
      <c r="I350" s="41">
        <f>IFERROR(D350,BOOKS!J350)</f>
        <v>0</v>
      </c>
      <c r="J350" s="41">
        <f>IFERROR(D350,BOOKS!K350)</f>
        <v>0</v>
      </c>
      <c r="K350" s="41">
        <f>IFERROR(D350,BOOKS!L350)</f>
        <v>0</v>
      </c>
      <c r="L350" s="41">
        <f>IFERROR(D350,BOOKS!M350)</f>
        <v>0</v>
      </c>
    </row>
    <row r="351" spans="2:12">
      <c r="B351" s="162">
        <f t="shared" si="6"/>
        <v>346</v>
      </c>
      <c r="C351" s="73">
        <f>BOOKS!E351</f>
        <v>0</v>
      </c>
      <c r="D351" s="42" t="e">
        <f>VLOOKUP(C351,'2A'!$E$6:$N$1005,10,0)</f>
        <v>#N/A</v>
      </c>
      <c r="E351" s="45">
        <f>IFERROR(D351,BOOKS!F351)</f>
        <v>0</v>
      </c>
      <c r="F351" s="44">
        <f>IFERROR(D351,BOOKS!G351)</f>
        <v>0</v>
      </c>
      <c r="G351" s="67">
        <f>IFERROR(D351,BOOKS!H351)</f>
        <v>0</v>
      </c>
      <c r="H351" s="44">
        <f>IFERROR(D351,BOOKS!I351)</f>
        <v>0</v>
      </c>
      <c r="I351" s="44">
        <f>IFERROR(D351,BOOKS!J351)</f>
        <v>0</v>
      </c>
      <c r="J351" s="44">
        <f>IFERROR(D351,BOOKS!K351)</f>
        <v>0</v>
      </c>
      <c r="K351" s="44">
        <f>IFERROR(D351,BOOKS!L351)</f>
        <v>0</v>
      </c>
      <c r="L351" s="44">
        <f>IFERROR(D351,BOOKS!M351)</f>
        <v>0</v>
      </c>
    </row>
    <row r="352" spans="2:12">
      <c r="B352" s="161">
        <f t="shared" si="6"/>
        <v>347</v>
      </c>
      <c r="C352" s="74">
        <f>BOOKS!E352</f>
        <v>0</v>
      </c>
      <c r="D352" s="42" t="e">
        <f>VLOOKUP(C352,'2A'!$E$6:$N$1005,10,0)</f>
        <v>#N/A</v>
      </c>
      <c r="E352" s="43">
        <f>IFERROR(D352,BOOKS!F352)</f>
        <v>0</v>
      </c>
      <c r="F352" s="41">
        <f>IFERROR(D352,BOOKS!G352)</f>
        <v>0</v>
      </c>
      <c r="G352" s="68">
        <f>IFERROR(D352,BOOKS!H352)</f>
        <v>0</v>
      </c>
      <c r="H352" s="41">
        <f>IFERROR(D352,BOOKS!I352)</f>
        <v>0</v>
      </c>
      <c r="I352" s="41">
        <f>IFERROR(D352,BOOKS!J352)</f>
        <v>0</v>
      </c>
      <c r="J352" s="41">
        <f>IFERROR(D352,BOOKS!K352)</f>
        <v>0</v>
      </c>
      <c r="K352" s="41">
        <f>IFERROR(D352,BOOKS!L352)</f>
        <v>0</v>
      </c>
      <c r="L352" s="41">
        <f>IFERROR(D352,BOOKS!M352)</f>
        <v>0</v>
      </c>
    </row>
    <row r="353" spans="2:12">
      <c r="B353" s="162">
        <f t="shared" si="6"/>
        <v>348</v>
      </c>
      <c r="C353" s="73">
        <f>BOOKS!E353</f>
        <v>0</v>
      </c>
      <c r="D353" s="42" t="e">
        <f>VLOOKUP(C353,'2A'!$E$6:$N$1005,10,0)</f>
        <v>#N/A</v>
      </c>
      <c r="E353" s="45">
        <f>IFERROR(D353,BOOKS!F353)</f>
        <v>0</v>
      </c>
      <c r="F353" s="44">
        <f>IFERROR(D353,BOOKS!G353)</f>
        <v>0</v>
      </c>
      <c r="G353" s="67">
        <f>IFERROR(D353,BOOKS!H353)</f>
        <v>0</v>
      </c>
      <c r="H353" s="44">
        <f>IFERROR(D353,BOOKS!I353)</f>
        <v>0</v>
      </c>
      <c r="I353" s="44">
        <f>IFERROR(D353,BOOKS!J353)</f>
        <v>0</v>
      </c>
      <c r="J353" s="44">
        <f>IFERROR(D353,BOOKS!K353)</f>
        <v>0</v>
      </c>
      <c r="K353" s="44">
        <f>IFERROR(D353,BOOKS!L353)</f>
        <v>0</v>
      </c>
      <c r="L353" s="44">
        <f>IFERROR(D353,BOOKS!M353)</f>
        <v>0</v>
      </c>
    </row>
    <row r="354" spans="2:12">
      <c r="B354" s="161">
        <f t="shared" si="6"/>
        <v>349</v>
      </c>
      <c r="C354" s="74">
        <f>BOOKS!E354</f>
        <v>0</v>
      </c>
      <c r="D354" s="42" t="e">
        <f>VLOOKUP(C354,'2A'!$E$6:$N$1005,10,0)</f>
        <v>#N/A</v>
      </c>
      <c r="E354" s="43">
        <f>IFERROR(D354,BOOKS!F354)</f>
        <v>0</v>
      </c>
      <c r="F354" s="41">
        <f>IFERROR(D354,BOOKS!G354)</f>
        <v>0</v>
      </c>
      <c r="G354" s="68">
        <f>IFERROR(D354,BOOKS!H354)</f>
        <v>0</v>
      </c>
      <c r="H354" s="41">
        <f>IFERROR(D354,BOOKS!I354)</f>
        <v>0</v>
      </c>
      <c r="I354" s="41">
        <f>IFERROR(D354,BOOKS!J354)</f>
        <v>0</v>
      </c>
      <c r="J354" s="41">
        <f>IFERROR(D354,BOOKS!K354)</f>
        <v>0</v>
      </c>
      <c r="K354" s="41">
        <f>IFERROR(D354,BOOKS!L354)</f>
        <v>0</v>
      </c>
      <c r="L354" s="41">
        <f>IFERROR(D354,BOOKS!M354)</f>
        <v>0</v>
      </c>
    </row>
    <row r="355" spans="2:12">
      <c r="B355" s="162">
        <f t="shared" si="6"/>
        <v>350</v>
      </c>
      <c r="C355" s="73">
        <f>BOOKS!E355</f>
        <v>0</v>
      </c>
      <c r="D355" s="42" t="e">
        <f>VLOOKUP(C355,'2A'!$E$6:$N$1005,10,0)</f>
        <v>#N/A</v>
      </c>
      <c r="E355" s="45">
        <f>IFERROR(D355,BOOKS!F355)</f>
        <v>0</v>
      </c>
      <c r="F355" s="44">
        <f>IFERROR(D355,BOOKS!G355)</f>
        <v>0</v>
      </c>
      <c r="G355" s="67">
        <f>IFERROR(D355,BOOKS!H355)</f>
        <v>0</v>
      </c>
      <c r="H355" s="44">
        <f>IFERROR(D355,BOOKS!I355)</f>
        <v>0</v>
      </c>
      <c r="I355" s="44">
        <f>IFERROR(D355,BOOKS!J355)</f>
        <v>0</v>
      </c>
      <c r="J355" s="44">
        <f>IFERROR(D355,BOOKS!K355)</f>
        <v>0</v>
      </c>
      <c r="K355" s="44">
        <f>IFERROR(D355,BOOKS!L355)</f>
        <v>0</v>
      </c>
      <c r="L355" s="44">
        <f>IFERROR(D355,BOOKS!M355)</f>
        <v>0</v>
      </c>
    </row>
    <row r="356" spans="2:12">
      <c r="B356" s="161">
        <f t="shared" si="6"/>
        <v>351</v>
      </c>
      <c r="C356" s="74">
        <f>BOOKS!E356</f>
        <v>0</v>
      </c>
      <c r="D356" s="42" t="e">
        <f>VLOOKUP(C356,'2A'!$E$6:$N$1005,10,0)</f>
        <v>#N/A</v>
      </c>
      <c r="E356" s="43">
        <f>IFERROR(D356,BOOKS!F356)</f>
        <v>0</v>
      </c>
      <c r="F356" s="41">
        <f>IFERROR(D356,BOOKS!G356)</f>
        <v>0</v>
      </c>
      <c r="G356" s="68">
        <f>IFERROR(D356,BOOKS!H356)</f>
        <v>0</v>
      </c>
      <c r="H356" s="41">
        <f>IFERROR(D356,BOOKS!I356)</f>
        <v>0</v>
      </c>
      <c r="I356" s="41">
        <f>IFERROR(D356,BOOKS!J356)</f>
        <v>0</v>
      </c>
      <c r="J356" s="41">
        <f>IFERROR(D356,BOOKS!K356)</f>
        <v>0</v>
      </c>
      <c r="K356" s="41">
        <f>IFERROR(D356,BOOKS!L356)</f>
        <v>0</v>
      </c>
      <c r="L356" s="41">
        <f>IFERROR(D356,BOOKS!M356)</f>
        <v>0</v>
      </c>
    </row>
    <row r="357" spans="2:12">
      <c r="B357" s="162">
        <f t="shared" si="6"/>
        <v>352</v>
      </c>
      <c r="C357" s="73">
        <f>BOOKS!E357</f>
        <v>0</v>
      </c>
      <c r="D357" s="42" t="e">
        <f>VLOOKUP(C357,'2A'!$E$6:$N$1005,10,0)</f>
        <v>#N/A</v>
      </c>
      <c r="E357" s="45">
        <f>IFERROR(D357,BOOKS!F357)</f>
        <v>0</v>
      </c>
      <c r="F357" s="44">
        <f>IFERROR(D357,BOOKS!G357)</f>
        <v>0</v>
      </c>
      <c r="G357" s="67">
        <f>IFERROR(D357,BOOKS!H357)</f>
        <v>0</v>
      </c>
      <c r="H357" s="44">
        <f>IFERROR(D357,BOOKS!I357)</f>
        <v>0</v>
      </c>
      <c r="I357" s="44">
        <f>IFERROR(D357,BOOKS!J357)</f>
        <v>0</v>
      </c>
      <c r="J357" s="44">
        <f>IFERROR(D357,BOOKS!K357)</f>
        <v>0</v>
      </c>
      <c r="K357" s="44">
        <f>IFERROR(D357,BOOKS!L357)</f>
        <v>0</v>
      </c>
      <c r="L357" s="44">
        <f>IFERROR(D357,BOOKS!M357)</f>
        <v>0</v>
      </c>
    </row>
    <row r="358" spans="2:12">
      <c r="B358" s="161">
        <f t="shared" si="6"/>
        <v>353</v>
      </c>
      <c r="C358" s="74">
        <f>BOOKS!E358</f>
        <v>0</v>
      </c>
      <c r="D358" s="42" t="e">
        <f>VLOOKUP(C358,'2A'!$E$6:$N$1005,10,0)</f>
        <v>#N/A</v>
      </c>
      <c r="E358" s="43">
        <f>IFERROR(D358,BOOKS!F358)</f>
        <v>0</v>
      </c>
      <c r="F358" s="41">
        <f>IFERROR(D358,BOOKS!G358)</f>
        <v>0</v>
      </c>
      <c r="G358" s="68">
        <f>IFERROR(D358,BOOKS!H358)</f>
        <v>0</v>
      </c>
      <c r="H358" s="41">
        <f>IFERROR(D358,BOOKS!I358)</f>
        <v>0</v>
      </c>
      <c r="I358" s="41">
        <f>IFERROR(D358,BOOKS!J358)</f>
        <v>0</v>
      </c>
      <c r="J358" s="41">
        <f>IFERROR(D358,BOOKS!K358)</f>
        <v>0</v>
      </c>
      <c r="K358" s="41">
        <f>IFERROR(D358,BOOKS!L358)</f>
        <v>0</v>
      </c>
      <c r="L358" s="41">
        <f>IFERROR(D358,BOOKS!M358)</f>
        <v>0</v>
      </c>
    </row>
    <row r="359" spans="2:12">
      <c r="B359" s="162">
        <f t="shared" si="6"/>
        <v>354</v>
      </c>
      <c r="C359" s="73">
        <f>BOOKS!E359</f>
        <v>0</v>
      </c>
      <c r="D359" s="42" t="e">
        <f>VLOOKUP(C359,'2A'!$E$6:$N$1005,10,0)</f>
        <v>#N/A</v>
      </c>
      <c r="E359" s="45">
        <f>IFERROR(D359,BOOKS!F359)</f>
        <v>0</v>
      </c>
      <c r="F359" s="44">
        <f>IFERROR(D359,BOOKS!G359)</f>
        <v>0</v>
      </c>
      <c r="G359" s="67">
        <f>IFERROR(D359,BOOKS!H359)</f>
        <v>0</v>
      </c>
      <c r="H359" s="44">
        <f>IFERROR(D359,BOOKS!I359)</f>
        <v>0</v>
      </c>
      <c r="I359" s="44">
        <f>IFERROR(D359,BOOKS!J359)</f>
        <v>0</v>
      </c>
      <c r="J359" s="44">
        <f>IFERROR(D359,BOOKS!K359)</f>
        <v>0</v>
      </c>
      <c r="K359" s="44">
        <f>IFERROR(D359,BOOKS!L359)</f>
        <v>0</v>
      </c>
      <c r="L359" s="44">
        <f>IFERROR(D359,BOOKS!M359)</f>
        <v>0</v>
      </c>
    </row>
    <row r="360" spans="2:12">
      <c r="B360" s="161">
        <f t="shared" si="6"/>
        <v>355</v>
      </c>
      <c r="C360" s="74">
        <f>BOOKS!E360</f>
        <v>0</v>
      </c>
      <c r="D360" s="42" t="e">
        <f>VLOOKUP(C360,'2A'!$E$6:$N$1005,10,0)</f>
        <v>#N/A</v>
      </c>
      <c r="E360" s="43">
        <f>IFERROR(D360,BOOKS!F360)</f>
        <v>0</v>
      </c>
      <c r="F360" s="41">
        <f>IFERROR(D360,BOOKS!G360)</f>
        <v>0</v>
      </c>
      <c r="G360" s="68">
        <f>IFERROR(D360,BOOKS!H360)</f>
        <v>0</v>
      </c>
      <c r="H360" s="41">
        <f>IFERROR(D360,BOOKS!I360)</f>
        <v>0</v>
      </c>
      <c r="I360" s="41">
        <f>IFERROR(D360,BOOKS!J360)</f>
        <v>0</v>
      </c>
      <c r="J360" s="41">
        <f>IFERROR(D360,BOOKS!K360)</f>
        <v>0</v>
      </c>
      <c r="K360" s="41">
        <f>IFERROR(D360,BOOKS!L360)</f>
        <v>0</v>
      </c>
      <c r="L360" s="41">
        <f>IFERROR(D360,BOOKS!M360)</f>
        <v>0</v>
      </c>
    </row>
    <row r="361" spans="2:12">
      <c r="B361" s="162">
        <f t="shared" si="6"/>
        <v>356</v>
      </c>
      <c r="C361" s="73">
        <f>BOOKS!E361</f>
        <v>0</v>
      </c>
      <c r="D361" s="42" t="e">
        <f>VLOOKUP(C361,'2A'!$E$6:$N$1005,10,0)</f>
        <v>#N/A</v>
      </c>
      <c r="E361" s="45">
        <f>IFERROR(D361,BOOKS!F361)</f>
        <v>0</v>
      </c>
      <c r="F361" s="44">
        <f>IFERROR(D361,BOOKS!G361)</f>
        <v>0</v>
      </c>
      <c r="G361" s="67">
        <f>IFERROR(D361,BOOKS!H361)</f>
        <v>0</v>
      </c>
      <c r="H361" s="44">
        <f>IFERROR(D361,BOOKS!I361)</f>
        <v>0</v>
      </c>
      <c r="I361" s="44">
        <f>IFERROR(D361,BOOKS!J361)</f>
        <v>0</v>
      </c>
      <c r="J361" s="44">
        <f>IFERROR(D361,BOOKS!K361)</f>
        <v>0</v>
      </c>
      <c r="K361" s="44">
        <f>IFERROR(D361,BOOKS!L361)</f>
        <v>0</v>
      </c>
      <c r="L361" s="44">
        <f>IFERROR(D361,BOOKS!M361)</f>
        <v>0</v>
      </c>
    </row>
    <row r="362" spans="2:12">
      <c r="B362" s="161">
        <f t="shared" si="6"/>
        <v>357</v>
      </c>
      <c r="C362" s="74">
        <f>BOOKS!E362</f>
        <v>0</v>
      </c>
      <c r="D362" s="42" t="e">
        <f>VLOOKUP(C362,'2A'!$E$6:$N$1005,10,0)</f>
        <v>#N/A</v>
      </c>
      <c r="E362" s="43">
        <f>IFERROR(D362,BOOKS!F362)</f>
        <v>0</v>
      </c>
      <c r="F362" s="41">
        <f>IFERROR(D362,BOOKS!G362)</f>
        <v>0</v>
      </c>
      <c r="G362" s="68">
        <f>IFERROR(D362,BOOKS!H362)</f>
        <v>0</v>
      </c>
      <c r="H362" s="41">
        <f>IFERROR(D362,BOOKS!I362)</f>
        <v>0</v>
      </c>
      <c r="I362" s="41">
        <f>IFERROR(D362,BOOKS!J362)</f>
        <v>0</v>
      </c>
      <c r="J362" s="41">
        <f>IFERROR(D362,BOOKS!K362)</f>
        <v>0</v>
      </c>
      <c r="K362" s="41">
        <f>IFERROR(D362,BOOKS!L362)</f>
        <v>0</v>
      </c>
      <c r="L362" s="41">
        <f>IFERROR(D362,BOOKS!M362)</f>
        <v>0</v>
      </c>
    </row>
    <row r="363" spans="2:12">
      <c r="B363" s="162">
        <f t="shared" si="6"/>
        <v>358</v>
      </c>
      <c r="C363" s="73">
        <f>BOOKS!E363</f>
        <v>0</v>
      </c>
      <c r="D363" s="42" t="e">
        <f>VLOOKUP(C363,'2A'!$E$6:$N$1005,10,0)</f>
        <v>#N/A</v>
      </c>
      <c r="E363" s="45">
        <f>IFERROR(D363,BOOKS!F363)</f>
        <v>0</v>
      </c>
      <c r="F363" s="44">
        <f>IFERROR(D363,BOOKS!G363)</f>
        <v>0</v>
      </c>
      <c r="G363" s="67">
        <f>IFERROR(D363,BOOKS!H363)</f>
        <v>0</v>
      </c>
      <c r="H363" s="44">
        <f>IFERROR(D363,BOOKS!I363)</f>
        <v>0</v>
      </c>
      <c r="I363" s="44">
        <f>IFERROR(D363,BOOKS!J363)</f>
        <v>0</v>
      </c>
      <c r="J363" s="44">
        <f>IFERROR(D363,BOOKS!K363)</f>
        <v>0</v>
      </c>
      <c r="K363" s="44">
        <f>IFERROR(D363,BOOKS!L363)</f>
        <v>0</v>
      </c>
      <c r="L363" s="44">
        <f>IFERROR(D363,BOOKS!M363)</f>
        <v>0</v>
      </c>
    </row>
    <row r="364" spans="2:12">
      <c r="B364" s="161">
        <f t="shared" si="6"/>
        <v>359</v>
      </c>
      <c r="C364" s="74">
        <f>BOOKS!E364</f>
        <v>0</v>
      </c>
      <c r="D364" s="42" t="e">
        <f>VLOOKUP(C364,'2A'!$E$6:$N$1005,10,0)</f>
        <v>#N/A</v>
      </c>
      <c r="E364" s="43">
        <f>IFERROR(D364,BOOKS!F364)</f>
        <v>0</v>
      </c>
      <c r="F364" s="41">
        <f>IFERROR(D364,BOOKS!G364)</f>
        <v>0</v>
      </c>
      <c r="G364" s="68">
        <f>IFERROR(D364,BOOKS!H364)</f>
        <v>0</v>
      </c>
      <c r="H364" s="41">
        <f>IFERROR(D364,BOOKS!I364)</f>
        <v>0</v>
      </c>
      <c r="I364" s="41">
        <f>IFERROR(D364,BOOKS!J364)</f>
        <v>0</v>
      </c>
      <c r="J364" s="41">
        <f>IFERROR(D364,BOOKS!K364)</f>
        <v>0</v>
      </c>
      <c r="K364" s="41">
        <f>IFERROR(D364,BOOKS!L364)</f>
        <v>0</v>
      </c>
      <c r="L364" s="41">
        <f>IFERROR(D364,BOOKS!M364)</f>
        <v>0</v>
      </c>
    </row>
    <row r="365" spans="2:12">
      <c r="B365" s="162">
        <f t="shared" si="6"/>
        <v>360</v>
      </c>
      <c r="C365" s="73">
        <f>BOOKS!E365</f>
        <v>0</v>
      </c>
      <c r="D365" s="42" t="e">
        <f>VLOOKUP(C365,'2A'!$E$6:$N$1005,10,0)</f>
        <v>#N/A</v>
      </c>
      <c r="E365" s="45">
        <f>IFERROR(D365,BOOKS!F365)</f>
        <v>0</v>
      </c>
      <c r="F365" s="44">
        <f>IFERROR(D365,BOOKS!G365)</f>
        <v>0</v>
      </c>
      <c r="G365" s="67">
        <f>IFERROR(D365,BOOKS!H365)</f>
        <v>0</v>
      </c>
      <c r="H365" s="44">
        <f>IFERROR(D365,BOOKS!I365)</f>
        <v>0</v>
      </c>
      <c r="I365" s="44">
        <f>IFERROR(D365,BOOKS!J365)</f>
        <v>0</v>
      </c>
      <c r="J365" s="44">
        <f>IFERROR(D365,BOOKS!K365)</f>
        <v>0</v>
      </c>
      <c r="K365" s="44">
        <f>IFERROR(D365,BOOKS!L365)</f>
        <v>0</v>
      </c>
      <c r="L365" s="44">
        <f>IFERROR(D365,BOOKS!M365)</f>
        <v>0</v>
      </c>
    </row>
    <row r="366" spans="2:12">
      <c r="B366" s="161">
        <f t="shared" si="6"/>
        <v>361</v>
      </c>
      <c r="C366" s="74">
        <f>BOOKS!E366</f>
        <v>0</v>
      </c>
      <c r="D366" s="42" t="e">
        <f>VLOOKUP(C366,'2A'!$E$6:$N$1005,10,0)</f>
        <v>#N/A</v>
      </c>
      <c r="E366" s="43">
        <f>IFERROR(D366,BOOKS!F366)</f>
        <v>0</v>
      </c>
      <c r="F366" s="41">
        <f>IFERROR(D366,BOOKS!G366)</f>
        <v>0</v>
      </c>
      <c r="G366" s="68">
        <f>IFERROR(D366,BOOKS!H366)</f>
        <v>0</v>
      </c>
      <c r="H366" s="41">
        <f>IFERROR(D366,BOOKS!I366)</f>
        <v>0</v>
      </c>
      <c r="I366" s="41">
        <f>IFERROR(D366,BOOKS!J366)</f>
        <v>0</v>
      </c>
      <c r="J366" s="41">
        <f>IFERROR(D366,BOOKS!K366)</f>
        <v>0</v>
      </c>
      <c r="K366" s="41">
        <f>IFERROR(D366,BOOKS!L366)</f>
        <v>0</v>
      </c>
      <c r="L366" s="41">
        <f>IFERROR(D366,BOOKS!M366)</f>
        <v>0</v>
      </c>
    </row>
    <row r="367" spans="2:12">
      <c r="B367" s="162">
        <f t="shared" si="6"/>
        <v>362</v>
      </c>
      <c r="C367" s="73">
        <f>BOOKS!E367</f>
        <v>0</v>
      </c>
      <c r="D367" s="42" t="e">
        <f>VLOOKUP(C367,'2A'!$E$6:$N$1005,10,0)</f>
        <v>#N/A</v>
      </c>
      <c r="E367" s="45">
        <f>IFERROR(D367,BOOKS!F367)</f>
        <v>0</v>
      </c>
      <c r="F367" s="44">
        <f>IFERROR(D367,BOOKS!G367)</f>
        <v>0</v>
      </c>
      <c r="G367" s="67">
        <f>IFERROR(D367,BOOKS!H367)</f>
        <v>0</v>
      </c>
      <c r="H367" s="44">
        <f>IFERROR(D367,BOOKS!I367)</f>
        <v>0</v>
      </c>
      <c r="I367" s="44">
        <f>IFERROR(D367,BOOKS!J367)</f>
        <v>0</v>
      </c>
      <c r="J367" s="44">
        <f>IFERROR(D367,BOOKS!K367)</f>
        <v>0</v>
      </c>
      <c r="K367" s="44">
        <f>IFERROR(D367,BOOKS!L367)</f>
        <v>0</v>
      </c>
      <c r="L367" s="44">
        <f>IFERROR(D367,BOOKS!M367)</f>
        <v>0</v>
      </c>
    </row>
    <row r="368" spans="2:12">
      <c r="B368" s="161">
        <f t="shared" si="6"/>
        <v>363</v>
      </c>
      <c r="C368" s="74">
        <f>BOOKS!E368</f>
        <v>0</v>
      </c>
      <c r="D368" s="42" t="e">
        <f>VLOOKUP(C368,'2A'!$E$6:$N$1005,10,0)</f>
        <v>#N/A</v>
      </c>
      <c r="E368" s="43">
        <f>IFERROR(D368,BOOKS!F368)</f>
        <v>0</v>
      </c>
      <c r="F368" s="41">
        <f>IFERROR(D368,BOOKS!G368)</f>
        <v>0</v>
      </c>
      <c r="G368" s="68">
        <f>IFERROR(D368,BOOKS!H368)</f>
        <v>0</v>
      </c>
      <c r="H368" s="41">
        <f>IFERROR(D368,BOOKS!I368)</f>
        <v>0</v>
      </c>
      <c r="I368" s="41">
        <f>IFERROR(D368,BOOKS!J368)</f>
        <v>0</v>
      </c>
      <c r="J368" s="41">
        <f>IFERROR(D368,BOOKS!K368)</f>
        <v>0</v>
      </c>
      <c r="K368" s="41">
        <f>IFERROR(D368,BOOKS!L368)</f>
        <v>0</v>
      </c>
      <c r="L368" s="41">
        <f>IFERROR(D368,BOOKS!M368)</f>
        <v>0</v>
      </c>
    </row>
    <row r="369" spans="2:12">
      <c r="B369" s="162">
        <f t="shared" si="6"/>
        <v>364</v>
      </c>
      <c r="C369" s="73">
        <f>BOOKS!E369</f>
        <v>0</v>
      </c>
      <c r="D369" s="42" t="e">
        <f>VLOOKUP(C369,'2A'!$E$6:$N$1005,10,0)</f>
        <v>#N/A</v>
      </c>
      <c r="E369" s="45">
        <f>IFERROR(D369,BOOKS!F369)</f>
        <v>0</v>
      </c>
      <c r="F369" s="44">
        <f>IFERROR(D369,BOOKS!G369)</f>
        <v>0</v>
      </c>
      <c r="G369" s="67">
        <f>IFERROR(D369,BOOKS!H369)</f>
        <v>0</v>
      </c>
      <c r="H369" s="44">
        <f>IFERROR(D369,BOOKS!I369)</f>
        <v>0</v>
      </c>
      <c r="I369" s="44">
        <f>IFERROR(D369,BOOKS!J369)</f>
        <v>0</v>
      </c>
      <c r="J369" s="44">
        <f>IFERROR(D369,BOOKS!K369)</f>
        <v>0</v>
      </c>
      <c r="K369" s="44">
        <f>IFERROR(D369,BOOKS!L369)</f>
        <v>0</v>
      </c>
      <c r="L369" s="44">
        <f>IFERROR(D369,BOOKS!M369)</f>
        <v>0</v>
      </c>
    </row>
    <row r="370" spans="2:12">
      <c r="B370" s="161">
        <f t="shared" si="6"/>
        <v>365</v>
      </c>
      <c r="C370" s="74">
        <f>BOOKS!E370</f>
        <v>0</v>
      </c>
      <c r="D370" s="42" t="e">
        <f>VLOOKUP(C370,'2A'!$E$6:$N$1005,10,0)</f>
        <v>#N/A</v>
      </c>
      <c r="E370" s="43">
        <f>IFERROR(D370,BOOKS!F370)</f>
        <v>0</v>
      </c>
      <c r="F370" s="41">
        <f>IFERROR(D370,BOOKS!G370)</f>
        <v>0</v>
      </c>
      <c r="G370" s="68">
        <f>IFERROR(D370,BOOKS!H370)</f>
        <v>0</v>
      </c>
      <c r="H370" s="41">
        <f>IFERROR(D370,BOOKS!I370)</f>
        <v>0</v>
      </c>
      <c r="I370" s="41">
        <f>IFERROR(D370,BOOKS!J370)</f>
        <v>0</v>
      </c>
      <c r="J370" s="41">
        <f>IFERROR(D370,BOOKS!K370)</f>
        <v>0</v>
      </c>
      <c r="K370" s="41">
        <f>IFERROR(D370,BOOKS!L370)</f>
        <v>0</v>
      </c>
      <c r="L370" s="41">
        <f>IFERROR(D370,BOOKS!M370)</f>
        <v>0</v>
      </c>
    </row>
    <row r="371" spans="2:12">
      <c r="B371" s="162">
        <f t="shared" si="6"/>
        <v>366</v>
      </c>
      <c r="C371" s="73">
        <f>BOOKS!E371</f>
        <v>0</v>
      </c>
      <c r="D371" s="42" t="e">
        <f>VLOOKUP(C371,'2A'!$E$6:$N$1005,10,0)</f>
        <v>#N/A</v>
      </c>
      <c r="E371" s="45">
        <f>IFERROR(D371,BOOKS!F371)</f>
        <v>0</v>
      </c>
      <c r="F371" s="44">
        <f>IFERROR(D371,BOOKS!G371)</f>
        <v>0</v>
      </c>
      <c r="G371" s="67">
        <f>IFERROR(D371,BOOKS!H371)</f>
        <v>0</v>
      </c>
      <c r="H371" s="44">
        <f>IFERROR(D371,BOOKS!I371)</f>
        <v>0</v>
      </c>
      <c r="I371" s="44">
        <f>IFERROR(D371,BOOKS!J371)</f>
        <v>0</v>
      </c>
      <c r="J371" s="44">
        <f>IFERROR(D371,BOOKS!K371)</f>
        <v>0</v>
      </c>
      <c r="K371" s="44">
        <f>IFERROR(D371,BOOKS!L371)</f>
        <v>0</v>
      </c>
      <c r="L371" s="44">
        <f>IFERROR(D371,BOOKS!M371)</f>
        <v>0</v>
      </c>
    </row>
    <row r="372" spans="2:12">
      <c r="B372" s="161">
        <f t="shared" si="6"/>
        <v>367</v>
      </c>
      <c r="C372" s="74">
        <f>BOOKS!E372</f>
        <v>0</v>
      </c>
      <c r="D372" s="42" t="e">
        <f>VLOOKUP(C372,'2A'!$E$6:$N$1005,10,0)</f>
        <v>#N/A</v>
      </c>
      <c r="E372" s="43">
        <f>IFERROR(D372,BOOKS!F372)</f>
        <v>0</v>
      </c>
      <c r="F372" s="41">
        <f>IFERROR(D372,BOOKS!G372)</f>
        <v>0</v>
      </c>
      <c r="G372" s="68">
        <f>IFERROR(D372,BOOKS!H372)</f>
        <v>0</v>
      </c>
      <c r="H372" s="41">
        <f>IFERROR(D372,BOOKS!I372)</f>
        <v>0</v>
      </c>
      <c r="I372" s="41">
        <f>IFERROR(D372,BOOKS!J372)</f>
        <v>0</v>
      </c>
      <c r="J372" s="41">
        <f>IFERROR(D372,BOOKS!K372)</f>
        <v>0</v>
      </c>
      <c r="K372" s="41">
        <f>IFERROR(D372,BOOKS!L372)</f>
        <v>0</v>
      </c>
      <c r="L372" s="41">
        <f>IFERROR(D372,BOOKS!M372)</f>
        <v>0</v>
      </c>
    </row>
    <row r="373" spans="2:12">
      <c r="B373" s="162">
        <f t="shared" si="6"/>
        <v>368</v>
      </c>
      <c r="C373" s="73">
        <f>BOOKS!E373</f>
        <v>0</v>
      </c>
      <c r="D373" s="42" t="e">
        <f>VLOOKUP(C373,'2A'!$E$6:$N$1005,10,0)</f>
        <v>#N/A</v>
      </c>
      <c r="E373" s="45">
        <f>IFERROR(D373,BOOKS!F373)</f>
        <v>0</v>
      </c>
      <c r="F373" s="44">
        <f>IFERROR(D373,BOOKS!G373)</f>
        <v>0</v>
      </c>
      <c r="G373" s="67">
        <f>IFERROR(D373,BOOKS!H373)</f>
        <v>0</v>
      </c>
      <c r="H373" s="44">
        <f>IFERROR(D373,BOOKS!I373)</f>
        <v>0</v>
      </c>
      <c r="I373" s="44">
        <f>IFERROR(D373,BOOKS!J373)</f>
        <v>0</v>
      </c>
      <c r="J373" s="44">
        <f>IFERROR(D373,BOOKS!K373)</f>
        <v>0</v>
      </c>
      <c r="K373" s="44">
        <f>IFERROR(D373,BOOKS!L373)</f>
        <v>0</v>
      </c>
      <c r="L373" s="44">
        <f>IFERROR(D373,BOOKS!M373)</f>
        <v>0</v>
      </c>
    </row>
    <row r="374" spans="2:12">
      <c r="B374" s="161">
        <f t="shared" si="6"/>
        <v>369</v>
      </c>
      <c r="C374" s="74">
        <f>BOOKS!E374</f>
        <v>0</v>
      </c>
      <c r="D374" s="42" t="e">
        <f>VLOOKUP(C374,'2A'!$E$6:$N$1005,10,0)</f>
        <v>#N/A</v>
      </c>
      <c r="E374" s="43">
        <f>IFERROR(D374,BOOKS!F374)</f>
        <v>0</v>
      </c>
      <c r="F374" s="41">
        <f>IFERROR(D374,BOOKS!G374)</f>
        <v>0</v>
      </c>
      <c r="G374" s="68">
        <f>IFERROR(D374,BOOKS!H374)</f>
        <v>0</v>
      </c>
      <c r="H374" s="41">
        <f>IFERROR(D374,BOOKS!I374)</f>
        <v>0</v>
      </c>
      <c r="I374" s="41">
        <f>IFERROR(D374,BOOKS!J374)</f>
        <v>0</v>
      </c>
      <c r="J374" s="41">
        <f>IFERROR(D374,BOOKS!K374)</f>
        <v>0</v>
      </c>
      <c r="K374" s="41">
        <f>IFERROR(D374,BOOKS!L374)</f>
        <v>0</v>
      </c>
      <c r="L374" s="41">
        <f>IFERROR(D374,BOOKS!M374)</f>
        <v>0</v>
      </c>
    </row>
    <row r="375" spans="2:12">
      <c r="B375" s="162">
        <f t="shared" si="6"/>
        <v>370</v>
      </c>
      <c r="C375" s="73">
        <f>BOOKS!E375</f>
        <v>0</v>
      </c>
      <c r="D375" s="42" t="e">
        <f>VLOOKUP(C375,'2A'!$E$6:$N$1005,10,0)</f>
        <v>#N/A</v>
      </c>
      <c r="E375" s="45">
        <f>IFERROR(D375,BOOKS!F375)</f>
        <v>0</v>
      </c>
      <c r="F375" s="44">
        <f>IFERROR(D375,BOOKS!G375)</f>
        <v>0</v>
      </c>
      <c r="G375" s="67">
        <f>IFERROR(D375,BOOKS!H375)</f>
        <v>0</v>
      </c>
      <c r="H375" s="44">
        <f>IFERROR(D375,BOOKS!I375)</f>
        <v>0</v>
      </c>
      <c r="I375" s="44">
        <f>IFERROR(D375,BOOKS!J375)</f>
        <v>0</v>
      </c>
      <c r="J375" s="44">
        <f>IFERROR(D375,BOOKS!K375)</f>
        <v>0</v>
      </c>
      <c r="K375" s="44">
        <f>IFERROR(D375,BOOKS!L375)</f>
        <v>0</v>
      </c>
      <c r="L375" s="44">
        <f>IFERROR(D375,BOOKS!M375)</f>
        <v>0</v>
      </c>
    </row>
    <row r="376" spans="2:12">
      <c r="B376" s="161">
        <f t="shared" si="6"/>
        <v>371</v>
      </c>
      <c r="C376" s="74">
        <f>BOOKS!E376</f>
        <v>0</v>
      </c>
      <c r="D376" s="42" t="e">
        <f>VLOOKUP(C376,'2A'!$E$6:$N$1005,10,0)</f>
        <v>#N/A</v>
      </c>
      <c r="E376" s="43">
        <f>IFERROR(D376,BOOKS!F376)</f>
        <v>0</v>
      </c>
      <c r="F376" s="41">
        <f>IFERROR(D376,BOOKS!G376)</f>
        <v>0</v>
      </c>
      <c r="G376" s="68">
        <f>IFERROR(D376,BOOKS!H376)</f>
        <v>0</v>
      </c>
      <c r="H376" s="41">
        <f>IFERROR(D376,BOOKS!I376)</f>
        <v>0</v>
      </c>
      <c r="I376" s="41">
        <f>IFERROR(D376,BOOKS!J376)</f>
        <v>0</v>
      </c>
      <c r="J376" s="41">
        <f>IFERROR(D376,BOOKS!K376)</f>
        <v>0</v>
      </c>
      <c r="K376" s="41">
        <f>IFERROR(D376,BOOKS!L376)</f>
        <v>0</v>
      </c>
      <c r="L376" s="41">
        <f>IFERROR(D376,BOOKS!M376)</f>
        <v>0</v>
      </c>
    </row>
    <row r="377" spans="2:12">
      <c r="B377" s="162">
        <f t="shared" si="6"/>
        <v>372</v>
      </c>
      <c r="C377" s="73">
        <f>BOOKS!E377</f>
        <v>0</v>
      </c>
      <c r="D377" s="42" t="e">
        <f>VLOOKUP(C377,'2A'!$E$6:$N$1005,10,0)</f>
        <v>#N/A</v>
      </c>
      <c r="E377" s="45">
        <f>IFERROR(D377,BOOKS!F377)</f>
        <v>0</v>
      </c>
      <c r="F377" s="44">
        <f>IFERROR(D377,BOOKS!G377)</f>
        <v>0</v>
      </c>
      <c r="G377" s="67">
        <f>IFERROR(D377,BOOKS!H377)</f>
        <v>0</v>
      </c>
      <c r="H377" s="44">
        <f>IFERROR(D377,BOOKS!I377)</f>
        <v>0</v>
      </c>
      <c r="I377" s="44">
        <f>IFERROR(D377,BOOKS!J377)</f>
        <v>0</v>
      </c>
      <c r="J377" s="44">
        <f>IFERROR(D377,BOOKS!K377)</f>
        <v>0</v>
      </c>
      <c r="K377" s="44">
        <f>IFERROR(D377,BOOKS!L377)</f>
        <v>0</v>
      </c>
      <c r="L377" s="44">
        <f>IFERROR(D377,BOOKS!M377)</f>
        <v>0</v>
      </c>
    </row>
    <row r="378" spans="2:12">
      <c r="B378" s="161">
        <f t="shared" si="6"/>
        <v>373</v>
      </c>
      <c r="C378" s="74">
        <f>BOOKS!E378</f>
        <v>0</v>
      </c>
      <c r="D378" s="42" t="e">
        <f>VLOOKUP(C378,'2A'!$E$6:$N$1005,10,0)</f>
        <v>#N/A</v>
      </c>
      <c r="E378" s="43">
        <f>IFERROR(D378,BOOKS!F378)</f>
        <v>0</v>
      </c>
      <c r="F378" s="41">
        <f>IFERROR(D378,BOOKS!G378)</f>
        <v>0</v>
      </c>
      <c r="G378" s="68">
        <f>IFERROR(D378,BOOKS!H378)</f>
        <v>0</v>
      </c>
      <c r="H378" s="41">
        <f>IFERROR(D378,BOOKS!I378)</f>
        <v>0</v>
      </c>
      <c r="I378" s="41">
        <f>IFERROR(D378,BOOKS!J378)</f>
        <v>0</v>
      </c>
      <c r="J378" s="41">
        <f>IFERROR(D378,BOOKS!K378)</f>
        <v>0</v>
      </c>
      <c r="K378" s="41">
        <f>IFERROR(D378,BOOKS!L378)</f>
        <v>0</v>
      </c>
      <c r="L378" s="41">
        <f>IFERROR(D378,BOOKS!M378)</f>
        <v>0</v>
      </c>
    </row>
    <row r="379" spans="2:12">
      <c r="B379" s="162">
        <f t="shared" si="6"/>
        <v>374</v>
      </c>
      <c r="C379" s="73">
        <f>BOOKS!E379</f>
        <v>0</v>
      </c>
      <c r="D379" s="42" t="e">
        <f>VLOOKUP(C379,'2A'!$E$6:$N$1005,10,0)</f>
        <v>#N/A</v>
      </c>
      <c r="E379" s="45">
        <f>IFERROR(D379,BOOKS!F379)</f>
        <v>0</v>
      </c>
      <c r="F379" s="44">
        <f>IFERROR(D379,BOOKS!G379)</f>
        <v>0</v>
      </c>
      <c r="G379" s="67">
        <f>IFERROR(D379,BOOKS!H379)</f>
        <v>0</v>
      </c>
      <c r="H379" s="44">
        <f>IFERROR(D379,BOOKS!I379)</f>
        <v>0</v>
      </c>
      <c r="I379" s="44">
        <f>IFERROR(D379,BOOKS!J379)</f>
        <v>0</v>
      </c>
      <c r="J379" s="44">
        <f>IFERROR(D379,BOOKS!K379)</f>
        <v>0</v>
      </c>
      <c r="K379" s="44">
        <f>IFERROR(D379,BOOKS!L379)</f>
        <v>0</v>
      </c>
      <c r="L379" s="44">
        <f>IFERROR(D379,BOOKS!M379)</f>
        <v>0</v>
      </c>
    </row>
    <row r="380" spans="2:12">
      <c r="B380" s="161">
        <f t="shared" si="6"/>
        <v>375</v>
      </c>
      <c r="C380" s="74">
        <f>BOOKS!E380</f>
        <v>0</v>
      </c>
      <c r="D380" s="42" t="e">
        <f>VLOOKUP(C380,'2A'!$E$6:$N$1005,10,0)</f>
        <v>#N/A</v>
      </c>
      <c r="E380" s="43">
        <f>IFERROR(D380,BOOKS!F380)</f>
        <v>0</v>
      </c>
      <c r="F380" s="41">
        <f>IFERROR(D380,BOOKS!G380)</f>
        <v>0</v>
      </c>
      <c r="G380" s="68">
        <f>IFERROR(D380,BOOKS!H380)</f>
        <v>0</v>
      </c>
      <c r="H380" s="41">
        <f>IFERROR(D380,BOOKS!I380)</f>
        <v>0</v>
      </c>
      <c r="I380" s="41">
        <f>IFERROR(D380,BOOKS!J380)</f>
        <v>0</v>
      </c>
      <c r="J380" s="41">
        <f>IFERROR(D380,BOOKS!K380)</f>
        <v>0</v>
      </c>
      <c r="K380" s="41">
        <f>IFERROR(D380,BOOKS!L380)</f>
        <v>0</v>
      </c>
      <c r="L380" s="41">
        <f>IFERROR(D380,BOOKS!M380)</f>
        <v>0</v>
      </c>
    </row>
    <row r="381" spans="2:12">
      <c r="B381" s="162">
        <f t="shared" si="6"/>
        <v>376</v>
      </c>
      <c r="C381" s="73">
        <f>BOOKS!E381</f>
        <v>0</v>
      </c>
      <c r="D381" s="42" t="e">
        <f>VLOOKUP(C381,'2A'!$E$6:$N$1005,10,0)</f>
        <v>#N/A</v>
      </c>
      <c r="E381" s="45">
        <f>IFERROR(D381,BOOKS!F381)</f>
        <v>0</v>
      </c>
      <c r="F381" s="44">
        <f>IFERROR(D381,BOOKS!G381)</f>
        <v>0</v>
      </c>
      <c r="G381" s="67">
        <f>IFERROR(D381,BOOKS!H381)</f>
        <v>0</v>
      </c>
      <c r="H381" s="44">
        <f>IFERROR(D381,BOOKS!I381)</f>
        <v>0</v>
      </c>
      <c r="I381" s="44">
        <f>IFERROR(D381,BOOKS!J381)</f>
        <v>0</v>
      </c>
      <c r="J381" s="44">
        <f>IFERROR(D381,BOOKS!K381)</f>
        <v>0</v>
      </c>
      <c r="K381" s="44">
        <f>IFERROR(D381,BOOKS!L381)</f>
        <v>0</v>
      </c>
      <c r="L381" s="44">
        <f>IFERROR(D381,BOOKS!M381)</f>
        <v>0</v>
      </c>
    </row>
    <row r="382" spans="2:12">
      <c r="B382" s="161">
        <f t="shared" si="6"/>
        <v>377</v>
      </c>
      <c r="C382" s="74">
        <f>BOOKS!E382</f>
        <v>0</v>
      </c>
      <c r="D382" s="42" t="e">
        <f>VLOOKUP(C382,'2A'!$E$6:$N$1005,10,0)</f>
        <v>#N/A</v>
      </c>
      <c r="E382" s="43">
        <f>IFERROR(D382,BOOKS!F382)</f>
        <v>0</v>
      </c>
      <c r="F382" s="41">
        <f>IFERROR(D382,BOOKS!G382)</f>
        <v>0</v>
      </c>
      <c r="G382" s="68">
        <f>IFERROR(D382,BOOKS!H382)</f>
        <v>0</v>
      </c>
      <c r="H382" s="41">
        <f>IFERROR(D382,BOOKS!I382)</f>
        <v>0</v>
      </c>
      <c r="I382" s="41">
        <f>IFERROR(D382,BOOKS!J382)</f>
        <v>0</v>
      </c>
      <c r="J382" s="41">
        <f>IFERROR(D382,BOOKS!K382)</f>
        <v>0</v>
      </c>
      <c r="K382" s="41">
        <f>IFERROR(D382,BOOKS!L382)</f>
        <v>0</v>
      </c>
      <c r="L382" s="41">
        <f>IFERROR(D382,BOOKS!M382)</f>
        <v>0</v>
      </c>
    </row>
    <row r="383" spans="2:12">
      <c r="B383" s="162">
        <f t="shared" si="6"/>
        <v>378</v>
      </c>
      <c r="C383" s="73">
        <f>BOOKS!E383</f>
        <v>0</v>
      </c>
      <c r="D383" s="42" t="e">
        <f>VLOOKUP(C383,'2A'!$E$6:$N$1005,10,0)</f>
        <v>#N/A</v>
      </c>
      <c r="E383" s="45">
        <f>IFERROR(D383,BOOKS!F383)</f>
        <v>0</v>
      </c>
      <c r="F383" s="44">
        <f>IFERROR(D383,BOOKS!G383)</f>
        <v>0</v>
      </c>
      <c r="G383" s="67">
        <f>IFERROR(D383,BOOKS!H383)</f>
        <v>0</v>
      </c>
      <c r="H383" s="44">
        <f>IFERROR(D383,BOOKS!I383)</f>
        <v>0</v>
      </c>
      <c r="I383" s="44">
        <f>IFERROR(D383,BOOKS!J383)</f>
        <v>0</v>
      </c>
      <c r="J383" s="44">
        <f>IFERROR(D383,BOOKS!K383)</f>
        <v>0</v>
      </c>
      <c r="K383" s="44">
        <f>IFERROR(D383,BOOKS!L383)</f>
        <v>0</v>
      </c>
      <c r="L383" s="44">
        <f>IFERROR(D383,BOOKS!M383)</f>
        <v>0</v>
      </c>
    </row>
    <row r="384" spans="2:12">
      <c r="B384" s="161">
        <f t="shared" si="6"/>
        <v>379</v>
      </c>
      <c r="C384" s="74">
        <f>BOOKS!E384</f>
        <v>0</v>
      </c>
      <c r="D384" s="42" t="e">
        <f>VLOOKUP(C384,'2A'!$E$6:$N$1005,10,0)</f>
        <v>#N/A</v>
      </c>
      <c r="E384" s="43">
        <f>IFERROR(D384,BOOKS!F384)</f>
        <v>0</v>
      </c>
      <c r="F384" s="41">
        <f>IFERROR(D384,BOOKS!G384)</f>
        <v>0</v>
      </c>
      <c r="G384" s="68">
        <f>IFERROR(D384,BOOKS!H384)</f>
        <v>0</v>
      </c>
      <c r="H384" s="41">
        <f>IFERROR(D384,BOOKS!I384)</f>
        <v>0</v>
      </c>
      <c r="I384" s="41">
        <f>IFERROR(D384,BOOKS!J384)</f>
        <v>0</v>
      </c>
      <c r="J384" s="41">
        <f>IFERROR(D384,BOOKS!K384)</f>
        <v>0</v>
      </c>
      <c r="K384" s="41">
        <f>IFERROR(D384,BOOKS!L384)</f>
        <v>0</v>
      </c>
      <c r="L384" s="41">
        <f>IFERROR(D384,BOOKS!M384)</f>
        <v>0</v>
      </c>
    </row>
    <row r="385" spans="2:12">
      <c r="B385" s="162">
        <f t="shared" si="6"/>
        <v>380</v>
      </c>
      <c r="C385" s="73">
        <f>BOOKS!E385</f>
        <v>0</v>
      </c>
      <c r="D385" s="42" t="e">
        <f>VLOOKUP(C385,'2A'!$E$6:$N$1005,10,0)</f>
        <v>#N/A</v>
      </c>
      <c r="E385" s="45">
        <f>IFERROR(D385,BOOKS!F385)</f>
        <v>0</v>
      </c>
      <c r="F385" s="44">
        <f>IFERROR(D385,BOOKS!G385)</f>
        <v>0</v>
      </c>
      <c r="G385" s="67">
        <f>IFERROR(D385,BOOKS!H385)</f>
        <v>0</v>
      </c>
      <c r="H385" s="44">
        <f>IFERROR(D385,BOOKS!I385)</f>
        <v>0</v>
      </c>
      <c r="I385" s="44">
        <f>IFERROR(D385,BOOKS!J385)</f>
        <v>0</v>
      </c>
      <c r="J385" s="44">
        <f>IFERROR(D385,BOOKS!K385)</f>
        <v>0</v>
      </c>
      <c r="K385" s="44">
        <f>IFERROR(D385,BOOKS!L385)</f>
        <v>0</v>
      </c>
      <c r="L385" s="44">
        <f>IFERROR(D385,BOOKS!M385)</f>
        <v>0</v>
      </c>
    </row>
    <row r="386" spans="2:12">
      <c r="B386" s="161">
        <f t="shared" si="6"/>
        <v>381</v>
      </c>
      <c r="C386" s="74">
        <f>BOOKS!E386</f>
        <v>0</v>
      </c>
      <c r="D386" s="42" t="e">
        <f>VLOOKUP(C386,'2A'!$E$6:$N$1005,10,0)</f>
        <v>#N/A</v>
      </c>
      <c r="E386" s="43">
        <f>IFERROR(D386,BOOKS!F386)</f>
        <v>0</v>
      </c>
      <c r="F386" s="41">
        <f>IFERROR(D386,BOOKS!G386)</f>
        <v>0</v>
      </c>
      <c r="G386" s="68">
        <f>IFERROR(D386,BOOKS!H386)</f>
        <v>0</v>
      </c>
      <c r="H386" s="41">
        <f>IFERROR(D386,BOOKS!I386)</f>
        <v>0</v>
      </c>
      <c r="I386" s="41">
        <f>IFERROR(D386,BOOKS!J386)</f>
        <v>0</v>
      </c>
      <c r="J386" s="41">
        <f>IFERROR(D386,BOOKS!K386)</f>
        <v>0</v>
      </c>
      <c r="K386" s="41">
        <f>IFERROR(D386,BOOKS!L386)</f>
        <v>0</v>
      </c>
      <c r="L386" s="41">
        <f>IFERROR(D386,BOOKS!M386)</f>
        <v>0</v>
      </c>
    </row>
    <row r="387" spans="2:12">
      <c r="B387" s="162">
        <f t="shared" si="6"/>
        <v>382</v>
      </c>
      <c r="C387" s="73">
        <f>BOOKS!E387</f>
        <v>0</v>
      </c>
      <c r="D387" s="42" t="e">
        <f>VLOOKUP(C387,'2A'!$E$6:$N$1005,10,0)</f>
        <v>#N/A</v>
      </c>
      <c r="E387" s="45">
        <f>IFERROR(D387,BOOKS!F387)</f>
        <v>0</v>
      </c>
      <c r="F387" s="44">
        <f>IFERROR(D387,BOOKS!G387)</f>
        <v>0</v>
      </c>
      <c r="G387" s="67">
        <f>IFERROR(D387,BOOKS!H387)</f>
        <v>0</v>
      </c>
      <c r="H387" s="44">
        <f>IFERROR(D387,BOOKS!I387)</f>
        <v>0</v>
      </c>
      <c r="I387" s="44">
        <f>IFERROR(D387,BOOKS!J387)</f>
        <v>0</v>
      </c>
      <c r="J387" s="44">
        <f>IFERROR(D387,BOOKS!K387)</f>
        <v>0</v>
      </c>
      <c r="K387" s="44">
        <f>IFERROR(D387,BOOKS!L387)</f>
        <v>0</v>
      </c>
      <c r="L387" s="44">
        <f>IFERROR(D387,BOOKS!M387)</f>
        <v>0</v>
      </c>
    </row>
    <row r="388" spans="2:12">
      <c r="B388" s="161">
        <f t="shared" si="6"/>
        <v>383</v>
      </c>
      <c r="C388" s="74">
        <f>BOOKS!E388</f>
        <v>0</v>
      </c>
      <c r="D388" s="42" t="e">
        <f>VLOOKUP(C388,'2A'!$E$6:$N$1005,10,0)</f>
        <v>#N/A</v>
      </c>
      <c r="E388" s="43">
        <f>IFERROR(D388,BOOKS!F388)</f>
        <v>0</v>
      </c>
      <c r="F388" s="41">
        <f>IFERROR(D388,BOOKS!G388)</f>
        <v>0</v>
      </c>
      <c r="G388" s="68">
        <f>IFERROR(D388,BOOKS!H388)</f>
        <v>0</v>
      </c>
      <c r="H388" s="41">
        <f>IFERROR(D388,BOOKS!I388)</f>
        <v>0</v>
      </c>
      <c r="I388" s="41">
        <f>IFERROR(D388,BOOKS!J388)</f>
        <v>0</v>
      </c>
      <c r="J388" s="41">
        <f>IFERROR(D388,BOOKS!K388)</f>
        <v>0</v>
      </c>
      <c r="K388" s="41">
        <f>IFERROR(D388,BOOKS!L388)</f>
        <v>0</v>
      </c>
      <c r="L388" s="41">
        <f>IFERROR(D388,BOOKS!M388)</f>
        <v>0</v>
      </c>
    </row>
    <row r="389" spans="2:12">
      <c r="B389" s="162">
        <f t="shared" si="6"/>
        <v>384</v>
      </c>
      <c r="C389" s="73">
        <f>BOOKS!E389</f>
        <v>0</v>
      </c>
      <c r="D389" s="42" t="e">
        <f>VLOOKUP(C389,'2A'!$E$6:$N$1005,10,0)</f>
        <v>#N/A</v>
      </c>
      <c r="E389" s="45">
        <f>IFERROR(D389,BOOKS!F389)</f>
        <v>0</v>
      </c>
      <c r="F389" s="44">
        <f>IFERROR(D389,BOOKS!G389)</f>
        <v>0</v>
      </c>
      <c r="G389" s="67">
        <f>IFERROR(D389,BOOKS!H389)</f>
        <v>0</v>
      </c>
      <c r="H389" s="44">
        <f>IFERROR(D389,BOOKS!I389)</f>
        <v>0</v>
      </c>
      <c r="I389" s="44">
        <f>IFERROR(D389,BOOKS!J389)</f>
        <v>0</v>
      </c>
      <c r="J389" s="44">
        <f>IFERROR(D389,BOOKS!K389)</f>
        <v>0</v>
      </c>
      <c r="K389" s="44">
        <f>IFERROR(D389,BOOKS!L389)</f>
        <v>0</v>
      </c>
      <c r="L389" s="44">
        <f>IFERROR(D389,BOOKS!M389)</f>
        <v>0</v>
      </c>
    </row>
    <row r="390" spans="2:12">
      <c r="B390" s="161">
        <f t="shared" si="6"/>
        <v>385</v>
      </c>
      <c r="C390" s="74">
        <f>BOOKS!E390</f>
        <v>0</v>
      </c>
      <c r="D390" s="42" t="e">
        <f>VLOOKUP(C390,'2A'!$E$6:$N$1005,10,0)</f>
        <v>#N/A</v>
      </c>
      <c r="E390" s="43">
        <f>IFERROR(D390,BOOKS!F390)</f>
        <v>0</v>
      </c>
      <c r="F390" s="41">
        <f>IFERROR(D390,BOOKS!G390)</f>
        <v>0</v>
      </c>
      <c r="G390" s="68">
        <f>IFERROR(D390,BOOKS!H390)</f>
        <v>0</v>
      </c>
      <c r="H390" s="41">
        <f>IFERROR(D390,BOOKS!I390)</f>
        <v>0</v>
      </c>
      <c r="I390" s="41">
        <f>IFERROR(D390,BOOKS!J390)</f>
        <v>0</v>
      </c>
      <c r="J390" s="41">
        <f>IFERROR(D390,BOOKS!K390)</f>
        <v>0</v>
      </c>
      <c r="K390" s="41">
        <f>IFERROR(D390,BOOKS!L390)</f>
        <v>0</v>
      </c>
      <c r="L390" s="41">
        <f>IFERROR(D390,BOOKS!M390)</f>
        <v>0</v>
      </c>
    </row>
    <row r="391" spans="2:12">
      <c r="B391" s="162">
        <f t="shared" si="6"/>
        <v>386</v>
      </c>
      <c r="C391" s="73">
        <f>BOOKS!E391</f>
        <v>0</v>
      </c>
      <c r="D391" s="42" t="e">
        <f>VLOOKUP(C391,'2A'!$E$6:$N$1005,10,0)</f>
        <v>#N/A</v>
      </c>
      <c r="E391" s="45">
        <f>IFERROR(D391,BOOKS!F391)</f>
        <v>0</v>
      </c>
      <c r="F391" s="44">
        <f>IFERROR(D391,BOOKS!G391)</f>
        <v>0</v>
      </c>
      <c r="G391" s="67">
        <f>IFERROR(D391,BOOKS!H391)</f>
        <v>0</v>
      </c>
      <c r="H391" s="44">
        <f>IFERROR(D391,BOOKS!I391)</f>
        <v>0</v>
      </c>
      <c r="I391" s="44">
        <f>IFERROR(D391,BOOKS!J391)</f>
        <v>0</v>
      </c>
      <c r="J391" s="44">
        <f>IFERROR(D391,BOOKS!K391)</f>
        <v>0</v>
      </c>
      <c r="K391" s="44">
        <f>IFERROR(D391,BOOKS!L391)</f>
        <v>0</v>
      </c>
      <c r="L391" s="44">
        <f>IFERROR(D391,BOOKS!M391)</f>
        <v>0</v>
      </c>
    </row>
    <row r="392" spans="2:12">
      <c r="B392" s="161">
        <f t="shared" ref="B392:B455" si="7">B391+1</f>
        <v>387</v>
      </c>
      <c r="C392" s="74">
        <f>BOOKS!E392</f>
        <v>0</v>
      </c>
      <c r="D392" s="42" t="e">
        <f>VLOOKUP(C392,'2A'!$E$6:$N$1005,10,0)</f>
        <v>#N/A</v>
      </c>
      <c r="E392" s="43">
        <f>IFERROR(D392,BOOKS!F392)</f>
        <v>0</v>
      </c>
      <c r="F392" s="41">
        <f>IFERROR(D392,BOOKS!G392)</f>
        <v>0</v>
      </c>
      <c r="G392" s="68">
        <f>IFERROR(D392,BOOKS!H392)</f>
        <v>0</v>
      </c>
      <c r="H392" s="41">
        <f>IFERROR(D392,BOOKS!I392)</f>
        <v>0</v>
      </c>
      <c r="I392" s="41">
        <f>IFERROR(D392,BOOKS!J392)</f>
        <v>0</v>
      </c>
      <c r="J392" s="41">
        <f>IFERROR(D392,BOOKS!K392)</f>
        <v>0</v>
      </c>
      <c r="K392" s="41">
        <f>IFERROR(D392,BOOKS!L392)</f>
        <v>0</v>
      </c>
      <c r="L392" s="41">
        <f>IFERROR(D392,BOOKS!M392)</f>
        <v>0</v>
      </c>
    </row>
    <row r="393" spans="2:12">
      <c r="B393" s="162">
        <f t="shared" si="7"/>
        <v>388</v>
      </c>
      <c r="C393" s="73">
        <f>BOOKS!E393</f>
        <v>0</v>
      </c>
      <c r="D393" s="42" t="e">
        <f>VLOOKUP(C393,'2A'!$E$6:$N$1005,10,0)</f>
        <v>#N/A</v>
      </c>
      <c r="E393" s="45">
        <f>IFERROR(D393,BOOKS!F393)</f>
        <v>0</v>
      </c>
      <c r="F393" s="44">
        <f>IFERROR(D393,BOOKS!G393)</f>
        <v>0</v>
      </c>
      <c r="G393" s="67">
        <f>IFERROR(D393,BOOKS!H393)</f>
        <v>0</v>
      </c>
      <c r="H393" s="44">
        <f>IFERROR(D393,BOOKS!I393)</f>
        <v>0</v>
      </c>
      <c r="I393" s="44">
        <f>IFERROR(D393,BOOKS!J393)</f>
        <v>0</v>
      </c>
      <c r="J393" s="44">
        <f>IFERROR(D393,BOOKS!K393)</f>
        <v>0</v>
      </c>
      <c r="K393" s="44">
        <f>IFERROR(D393,BOOKS!L393)</f>
        <v>0</v>
      </c>
      <c r="L393" s="44">
        <f>IFERROR(D393,BOOKS!M393)</f>
        <v>0</v>
      </c>
    </row>
    <row r="394" spans="2:12">
      <c r="B394" s="161">
        <f t="shared" si="7"/>
        <v>389</v>
      </c>
      <c r="C394" s="74">
        <f>BOOKS!E394</f>
        <v>0</v>
      </c>
      <c r="D394" s="42" t="e">
        <f>VLOOKUP(C394,'2A'!$E$6:$N$1005,10,0)</f>
        <v>#N/A</v>
      </c>
      <c r="E394" s="43">
        <f>IFERROR(D394,BOOKS!F394)</f>
        <v>0</v>
      </c>
      <c r="F394" s="41">
        <f>IFERROR(D394,BOOKS!G394)</f>
        <v>0</v>
      </c>
      <c r="G394" s="68">
        <f>IFERROR(D394,BOOKS!H394)</f>
        <v>0</v>
      </c>
      <c r="H394" s="41">
        <f>IFERROR(D394,BOOKS!I394)</f>
        <v>0</v>
      </c>
      <c r="I394" s="41">
        <f>IFERROR(D394,BOOKS!J394)</f>
        <v>0</v>
      </c>
      <c r="J394" s="41">
        <f>IFERROR(D394,BOOKS!K394)</f>
        <v>0</v>
      </c>
      <c r="K394" s="41">
        <f>IFERROR(D394,BOOKS!L394)</f>
        <v>0</v>
      </c>
      <c r="L394" s="41">
        <f>IFERROR(D394,BOOKS!M394)</f>
        <v>0</v>
      </c>
    </row>
    <row r="395" spans="2:12">
      <c r="B395" s="162">
        <f t="shared" si="7"/>
        <v>390</v>
      </c>
      <c r="C395" s="73">
        <f>BOOKS!E395</f>
        <v>0</v>
      </c>
      <c r="D395" s="42" t="e">
        <f>VLOOKUP(C395,'2A'!$E$6:$N$1005,10,0)</f>
        <v>#N/A</v>
      </c>
      <c r="E395" s="45">
        <f>IFERROR(D395,BOOKS!F395)</f>
        <v>0</v>
      </c>
      <c r="F395" s="44">
        <f>IFERROR(D395,BOOKS!G395)</f>
        <v>0</v>
      </c>
      <c r="G395" s="67">
        <f>IFERROR(D395,BOOKS!H395)</f>
        <v>0</v>
      </c>
      <c r="H395" s="44">
        <f>IFERROR(D395,BOOKS!I395)</f>
        <v>0</v>
      </c>
      <c r="I395" s="44">
        <f>IFERROR(D395,BOOKS!J395)</f>
        <v>0</v>
      </c>
      <c r="J395" s="44">
        <f>IFERROR(D395,BOOKS!K395)</f>
        <v>0</v>
      </c>
      <c r="K395" s="44">
        <f>IFERROR(D395,BOOKS!L395)</f>
        <v>0</v>
      </c>
      <c r="L395" s="44">
        <f>IFERROR(D395,BOOKS!M395)</f>
        <v>0</v>
      </c>
    </row>
    <row r="396" spans="2:12">
      <c r="B396" s="161">
        <f t="shared" si="7"/>
        <v>391</v>
      </c>
      <c r="C396" s="74">
        <f>BOOKS!E396</f>
        <v>0</v>
      </c>
      <c r="D396" s="42" t="e">
        <f>VLOOKUP(C396,'2A'!$E$6:$N$1005,10,0)</f>
        <v>#N/A</v>
      </c>
      <c r="E396" s="43">
        <f>IFERROR(D396,BOOKS!F396)</f>
        <v>0</v>
      </c>
      <c r="F396" s="41">
        <f>IFERROR(D396,BOOKS!G396)</f>
        <v>0</v>
      </c>
      <c r="G396" s="68">
        <f>IFERROR(D396,BOOKS!H396)</f>
        <v>0</v>
      </c>
      <c r="H396" s="41">
        <f>IFERROR(D396,BOOKS!I396)</f>
        <v>0</v>
      </c>
      <c r="I396" s="41">
        <f>IFERROR(D396,BOOKS!J396)</f>
        <v>0</v>
      </c>
      <c r="J396" s="41">
        <f>IFERROR(D396,BOOKS!K396)</f>
        <v>0</v>
      </c>
      <c r="K396" s="41">
        <f>IFERROR(D396,BOOKS!L396)</f>
        <v>0</v>
      </c>
      <c r="L396" s="41">
        <f>IFERROR(D396,BOOKS!M396)</f>
        <v>0</v>
      </c>
    </row>
    <row r="397" spans="2:12">
      <c r="B397" s="162">
        <f t="shared" si="7"/>
        <v>392</v>
      </c>
      <c r="C397" s="73">
        <f>BOOKS!E397</f>
        <v>0</v>
      </c>
      <c r="D397" s="42" t="e">
        <f>VLOOKUP(C397,'2A'!$E$6:$N$1005,10,0)</f>
        <v>#N/A</v>
      </c>
      <c r="E397" s="45">
        <f>IFERROR(D397,BOOKS!F397)</f>
        <v>0</v>
      </c>
      <c r="F397" s="44">
        <f>IFERROR(D397,BOOKS!G397)</f>
        <v>0</v>
      </c>
      <c r="G397" s="67">
        <f>IFERROR(D397,BOOKS!H397)</f>
        <v>0</v>
      </c>
      <c r="H397" s="44">
        <f>IFERROR(D397,BOOKS!I397)</f>
        <v>0</v>
      </c>
      <c r="I397" s="44">
        <f>IFERROR(D397,BOOKS!J397)</f>
        <v>0</v>
      </c>
      <c r="J397" s="44">
        <f>IFERROR(D397,BOOKS!K397)</f>
        <v>0</v>
      </c>
      <c r="K397" s="44">
        <f>IFERROR(D397,BOOKS!L397)</f>
        <v>0</v>
      </c>
      <c r="L397" s="44">
        <f>IFERROR(D397,BOOKS!M397)</f>
        <v>0</v>
      </c>
    </row>
    <row r="398" spans="2:12">
      <c r="B398" s="161">
        <f t="shared" si="7"/>
        <v>393</v>
      </c>
      <c r="C398" s="74">
        <f>BOOKS!E398</f>
        <v>0</v>
      </c>
      <c r="D398" s="42" t="e">
        <f>VLOOKUP(C398,'2A'!$E$6:$N$1005,10,0)</f>
        <v>#N/A</v>
      </c>
      <c r="E398" s="43">
        <f>IFERROR(D398,BOOKS!F398)</f>
        <v>0</v>
      </c>
      <c r="F398" s="41">
        <f>IFERROR(D398,BOOKS!G398)</f>
        <v>0</v>
      </c>
      <c r="G398" s="68">
        <f>IFERROR(D398,BOOKS!H398)</f>
        <v>0</v>
      </c>
      <c r="H398" s="41">
        <f>IFERROR(D398,BOOKS!I398)</f>
        <v>0</v>
      </c>
      <c r="I398" s="41">
        <f>IFERROR(D398,BOOKS!J398)</f>
        <v>0</v>
      </c>
      <c r="J398" s="41">
        <f>IFERROR(D398,BOOKS!K398)</f>
        <v>0</v>
      </c>
      <c r="K398" s="41">
        <f>IFERROR(D398,BOOKS!L398)</f>
        <v>0</v>
      </c>
      <c r="L398" s="41">
        <f>IFERROR(D398,BOOKS!M398)</f>
        <v>0</v>
      </c>
    </row>
    <row r="399" spans="2:12">
      <c r="B399" s="162">
        <f t="shared" si="7"/>
        <v>394</v>
      </c>
      <c r="C399" s="73">
        <f>BOOKS!E399</f>
        <v>0</v>
      </c>
      <c r="D399" s="42" t="e">
        <f>VLOOKUP(C399,'2A'!$E$6:$N$1005,10,0)</f>
        <v>#N/A</v>
      </c>
      <c r="E399" s="45">
        <f>IFERROR(D399,BOOKS!F399)</f>
        <v>0</v>
      </c>
      <c r="F399" s="44">
        <f>IFERROR(D399,BOOKS!G399)</f>
        <v>0</v>
      </c>
      <c r="G399" s="67">
        <f>IFERROR(D399,BOOKS!H399)</f>
        <v>0</v>
      </c>
      <c r="H399" s="44">
        <f>IFERROR(D399,BOOKS!I399)</f>
        <v>0</v>
      </c>
      <c r="I399" s="44">
        <f>IFERROR(D399,BOOKS!J399)</f>
        <v>0</v>
      </c>
      <c r="J399" s="44">
        <f>IFERROR(D399,BOOKS!K399)</f>
        <v>0</v>
      </c>
      <c r="K399" s="44">
        <f>IFERROR(D399,BOOKS!L399)</f>
        <v>0</v>
      </c>
      <c r="L399" s="44">
        <f>IFERROR(D399,BOOKS!M399)</f>
        <v>0</v>
      </c>
    </row>
    <row r="400" spans="2:12">
      <c r="B400" s="161">
        <f t="shared" si="7"/>
        <v>395</v>
      </c>
      <c r="C400" s="74">
        <f>BOOKS!E400</f>
        <v>0</v>
      </c>
      <c r="D400" s="42" t="e">
        <f>VLOOKUP(C400,'2A'!$E$6:$N$1005,10,0)</f>
        <v>#N/A</v>
      </c>
      <c r="E400" s="43">
        <f>IFERROR(D400,BOOKS!F400)</f>
        <v>0</v>
      </c>
      <c r="F400" s="41">
        <f>IFERROR(D400,BOOKS!G400)</f>
        <v>0</v>
      </c>
      <c r="G400" s="68">
        <f>IFERROR(D400,BOOKS!H400)</f>
        <v>0</v>
      </c>
      <c r="H400" s="41">
        <f>IFERROR(D400,BOOKS!I400)</f>
        <v>0</v>
      </c>
      <c r="I400" s="41">
        <f>IFERROR(D400,BOOKS!J400)</f>
        <v>0</v>
      </c>
      <c r="J400" s="41">
        <f>IFERROR(D400,BOOKS!K400)</f>
        <v>0</v>
      </c>
      <c r="K400" s="41">
        <f>IFERROR(D400,BOOKS!L400)</f>
        <v>0</v>
      </c>
      <c r="L400" s="41">
        <f>IFERROR(D400,BOOKS!M400)</f>
        <v>0</v>
      </c>
    </row>
    <row r="401" spans="2:12">
      <c r="B401" s="162">
        <f t="shared" si="7"/>
        <v>396</v>
      </c>
      <c r="C401" s="73">
        <f>BOOKS!E401</f>
        <v>0</v>
      </c>
      <c r="D401" s="42" t="e">
        <f>VLOOKUP(C401,'2A'!$E$6:$N$1005,10,0)</f>
        <v>#N/A</v>
      </c>
      <c r="E401" s="45">
        <f>IFERROR(D401,BOOKS!F401)</f>
        <v>0</v>
      </c>
      <c r="F401" s="44">
        <f>IFERROR(D401,BOOKS!G401)</f>
        <v>0</v>
      </c>
      <c r="G401" s="67">
        <f>IFERROR(D401,BOOKS!H401)</f>
        <v>0</v>
      </c>
      <c r="H401" s="44">
        <f>IFERROR(D401,BOOKS!I401)</f>
        <v>0</v>
      </c>
      <c r="I401" s="44">
        <f>IFERROR(D401,BOOKS!J401)</f>
        <v>0</v>
      </c>
      <c r="J401" s="44">
        <f>IFERROR(D401,BOOKS!K401)</f>
        <v>0</v>
      </c>
      <c r="K401" s="44">
        <f>IFERROR(D401,BOOKS!L401)</f>
        <v>0</v>
      </c>
      <c r="L401" s="44">
        <f>IFERROR(D401,BOOKS!M401)</f>
        <v>0</v>
      </c>
    </row>
    <row r="402" spans="2:12">
      <c r="B402" s="161">
        <f t="shared" si="7"/>
        <v>397</v>
      </c>
      <c r="C402" s="74">
        <f>BOOKS!E402</f>
        <v>0</v>
      </c>
      <c r="D402" s="42" t="e">
        <f>VLOOKUP(C402,'2A'!$E$6:$N$1005,10,0)</f>
        <v>#N/A</v>
      </c>
      <c r="E402" s="43">
        <f>IFERROR(D402,BOOKS!F402)</f>
        <v>0</v>
      </c>
      <c r="F402" s="41">
        <f>IFERROR(D402,BOOKS!G402)</f>
        <v>0</v>
      </c>
      <c r="G402" s="68">
        <f>IFERROR(D402,BOOKS!H402)</f>
        <v>0</v>
      </c>
      <c r="H402" s="41">
        <f>IFERROR(D402,BOOKS!I402)</f>
        <v>0</v>
      </c>
      <c r="I402" s="41">
        <f>IFERROR(D402,BOOKS!J402)</f>
        <v>0</v>
      </c>
      <c r="J402" s="41">
        <f>IFERROR(D402,BOOKS!K402)</f>
        <v>0</v>
      </c>
      <c r="K402" s="41">
        <f>IFERROR(D402,BOOKS!L402)</f>
        <v>0</v>
      </c>
      <c r="L402" s="41">
        <f>IFERROR(D402,BOOKS!M402)</f>
        <v>0</v>
      </c>
    </row>
    <row r="403" spans="2:12">
      <c r="B403" s="162">
        <f t="shared" si="7"/>
        <v>398</v>
      </c>
      <c r="C403" s="73">
        <f>BOOKS!E403</f>
        <v>0</v>
      </c>
      <c r="D403" s="42" t="e">
        <f>VLOOKUP(C403,'2A'!$E$6:$N$1005,10,0)</f>
        <v>#N/A</v>
      </c>
      <c r="E403" s="45">
        <f>IFERROR(D403,BOOKS!F403)</f>
        <v>0</v>
      </c>
      <c r="F403" s="44">
        <f>IFERROR(D403,BOOKS!G403)</f>
        <v>0</v>
      </c>
      <c r="G403" s="67">
        <f>IFERROR(D403,BOOKS!H403)</f>
        <v>0</v>
      </c>
      <c r="H403" s="44">
        <f>IFERROR(D403,BOOKS!I403)</f>
        <v>0</v>
      </c>
      <c r="I403" s="44">
        <f>IFERROR(D403,BOOKS!J403)</f>
        <v>0</v>
      </c>
      <c r="J403" s="44">
        <f>IFERROR(D403,BOOKS!K403)</f>
        <v>0</v>
      </c>
      <c r="K403" s="44">
        <f>IFERROR(D403,BOOKS!L403)</f>
        <v>0</v>
      </c>
      <c r="L403" s="44">
        <f>IFERROR(D403,BOOKS!M403)</f>
        <v>0</v>
      </c>
    </row>
    <row r="404" spans="2:12">
      <c r="B404" s="161">
        <f t="shared" si="7"/>
        <v>399</v>
      </c>
      <c r="C404" s="74">
        <f>BOOKS!E404</f>
        <v>0</v>
      </c>
      <c r="D404" s="42" t="e">
        <f>VLOOKUP(C404,'2A'!$E$6:$N$1005,10,0)</f>
        <v>#N/A</v>
      </c>
      <c r="E404" s="43">
        <f>IFERROR(D404,BOOKS!F404)</f>
        <v>0</v>
      </c>
      <c r="F404" s="41">
        <f>IFERROR(D404,BOOKS!G404)</f>
        <v>0</v>
      </c>
      <c r="G404" s="68">
        <f>IFERROR(D404,BOOKS!H404)</f>
        <v>0</v>
      </c>
      <c r="H404" s="41">
        <f>IFERROR(D404,BOOKS!I404)</f>
        <v>0</v>
      </c>
      <c r="I404" s="41">
        <f>IFERROR(D404,BOOKS!J404)</f>
        <v>0</v>
      </c>
      <c r="J404" s="41">
        <f>IFERROR(D404,BOOKS!K404)</f>
        <v>0</v>
      </c>
      <c r="K404" s="41">
        <f>IFERROR(D404,BOOKS!L404)</f>
        <v>0</v>
      </c>
      <c r="L404" s="41">
        <f>IFERROR(D404,BOOKS!M404)</f>
        <v>0</v>
      </c>
    </row>
    <row r="405" spans="2:12">
      <c r="B405" s="162">
        <f t="shared" si="7"/>
        <v>400</v>
      </c>
      <c r="C405" s="73">
        <f>BOOKS!E405</f>
        <v>0</v>
      </c>
      <c r="D405" s="42" t="e">
        <f>VLOOKUP(C405,'2A'!$E$6:$N$1005,10,0)</f>
        <v>#N/A</v>
      </c>
      <c r="E405" s="45">
        <f>IFERROR(D405,BOOKS!F405)</f>
        <v>0</v>
      </c>
      <c r="F405" s="44">
        <f>IFERROR(D405,BOOKS!G405)</f>
        <v>0</v>
      </c>
      <c r="G405" s="67">
        <f>IFERROR(D405,BOOKS!H405)</f>
        <v>0</v>
      </c>
      <c r="H405" s="44">
        <f>IFERROR(D405,BOOKS!I405)</f>
        <v>0</v>
      </c>
      <c r="I405" s="44">
        <f>IFERROR(D405,BOOKS!J405)</f>
        <v>0</v>
      </c>
      <c r="J405" s="44">
        <f>IFERROR(D405,BOOKS!K405)</f>
        <v>0</v>
      </c>
      <c r="K405" s="44">
        <f>IFERROR(D405,BOOKS!L405)</f>
        <v>0</v>
      </c>
      <c r="L405" s="44">
        <f>IFERROR(D405,BOOKS!M405)</f>
        <v>0</v>
      </c>
    </row>
    <row r="406" spans="2:12">
      <c r="B406" s="161">
        <f t="shared" si="7"/>
        <v>401</v>
      </c>
      <c r="C406" s="74">
        <f>BOOKS!E406</f>
        <v>0</v>
      </c>
      <c r="D406" s="42" t="e">
        <f>VLOOKUP(C406,'2A'!$E$6:$N$1005,10,0)</f>
        <v>#N/A</v>
      </c>
      <c r="E406" s="43">
        <f>IFERROR(D406,BOOKS!F406)</f>
        <v>0</v>
      </c>
      <c r="F406" s="41">
        <f>IFERROR(D406,BOOKS!G406)</f>
        <v>0</v>
      </c>
      <c r="G406" s="68">
        <f>IFERROR(D406,BOOKS!H406)</f>
        <v>0</v>
      </c>
      <c r="H406" s="41">
        <f>IFERROR(D406,BOOKS!I406)</f>
        <v>0</v>
      </c>
      <c r="I406" s="41">
        <f>IFERROR(D406,BOOKS!J406)</f>
        <v>0</v>
      </c>
      <c r="J406" s="41">
        <f>IFERROR(D406,BOOKS!K406)</f>
        <v>0</v>
      </c>
      <c r="K406" s="41">
        <f>IFERROR(D406,BOOKS!L406)</f>
        <v>0</v>
      </c>
      <c r="L406" s="41">
        <f>IFERROR(D406,BOOKS!M406)</f>
        <v>0</v>
      </c>
    </row>
    <row r="407" spans="2:12">
      <c r="B407" s="162">
        <f t="shared" si="7"/>
        <v>402</v>
      </c>
      <c r="C407" s="73">
        <f>BOOKS!E407</f>
        <v>0</v>
      </c>
      <c r="D407" s="42" t="e">
        <f>VLOOKUP(C407,'2A'!$E$6:$N$1005,10,0)</f>
        <v>#N/A</v>
      </c>
      <c r="E407" s="45">
        <f>IFERROR(D407,BOOKS!F407)</f>
        <v>0</v>
      </c>
      <c r="F407" s="44">
        <f>IFERROR(D407,BOOKS!G407)</f>
        <v>0</v>
      </c>
      <c r="G407" s="67">
        <f>IFERROR(D407,BOOKS!H407)</f>
        <v>0</v>
      </c>
      <c r="H407" s="44">
        <f>IFERROR(D407,BOOKS!I407)</f>
        <v>0</v>
      </c>
      <c r="I407" s="44">
        <f>IFERROR(D407,BOOKS!J407)</f>
        <v>0</v>
      </c>
      <c r="J407" s="44">
        <f>IFERROR(D407,BOOKS!K407)</f>
        <v>0</v>
      </c>
      <c r="K407" s="44">
        <f>IFERROR(D407,BOOKS!L407)</f>
        <v>0</v>
      </c>
      <c r="L407" s="44">
        <f>IFERROR(D407,BOOKS!M407)</f>
        <v>0</v>
      </c>
    </row>
    <row r="408" spans="2:12">
      <c r="B408" s="161">
        <f t="shared" si="7"/>
        <v>403</v>
      </c>
      <c r="C408" s="74">
        <f>BOOKS!E408</f>
        <v>0</v>
      </c>
      <c r="D408" s="42" t="e">
        <f>VLOOKUP(C408,'2A'!$E$6:$N$1005,10,0)</f>
        <v>#N/A</v>
      </c>
      <c r="E408" s="43">
        <f>IFERROR(D408,BOOKS!F408)</f>
        <v>0</v>
      </c>
      <c r="F408" s="41">
        <f>IFERROR(D408,BOOKS!G408)</f>
        <v>0</v>
      </c>
      <c r="G408" s="68">
        <f>IFERROR(D408,BOOKS!H408)</f>
        <v>0</v>
      </c>
      <c r="H408" s="41">
        <f>IFERROR(D408,BOOKS!I408)</f>
        <v>0</v>
      </c>
      <c r="I408" s="41">
        <f>IFERROR(D408,BOOKS!J408)</f>
        <v>0</v>
      </c>
      <c r="J408" s="41">
        <f>IFERROR(D408,BOOKS!K408)</f>
        <v>0</v>
      </c>
      <c r="K408" s="41">
        <f>IFERROR(D408,BOOKS!L408)</f>
        <v>0</v>
      </c>
      <c r="L408" s="41">
        <f>IFERROR(D408,BOOKS!M408)</f>
        <v>0</v>
      </c>
    </row>
    <row r="409" spans="2:12">
      <c r="B409" s="162">
        <f t="shared" si="7"/>
        <v>404</v>
      </c>
      <c r="C409" s="73">
        <f>BOOKS!E409</f>
        <v>0</v>
      </c>
      <c r="D409" s="42" t="e">
        <f>VLOOKUP(C409,'2A'!$E$6:$N$1005,10,0)</f>
        <v>#N/A</v>
      </c>
      <c r="E409" s="45">
        <f>IFERROR(D409,BOOKS!F409)</f>
        <v>0</v>
      </c>
      <c r="F409" s="44">
        <f>IFERROR(D409,BOOKS!G409)</f>
        <v>0</v>
      </c>
      <c r="G409" s="67">
        <f>IFERROR(D409,BOOKS!H409)</f>
        <v>0</v>
      </c>
      <c r="H409" s="44">
        <f>IFERROR(D409,BOOKS!I409)</f>
        <v>0</v>
      </c>
      <c r="I409" s="44">
        <f>IFERROR(D409,BOOKS!J409)</f>
        <v>0</v>
      </c>
      <c r="J409" s="44">
        <f>IFERROR(D409,BOOKS!K409)</f>
        <v>0</v>
      </c>
      <c r="K409" s="44">
        <f>IFERROR(D409,BOOKS!L409)</f>
        <v>0</v>
      </c>
      <c r="L409" s="44">
        <f>IFERROR(D409,BOOKS!M409)</f>
        <v>0</v>
      </c>
    </row>
    <row r="410" spans="2:12">
      <c r="B410" s="161">
        <f t="shared" si="7"/>
        <v>405</v>
      </c>
      <c r="C410" s="74">
        <f>BOOKS!E410</f>
        <v>0</v>
      </c>
      <c r="D410" s="42" t="e">
        <f>VLOOKUP(C410,'2A'!$E$6:$N$1005,10,0)</f>
        <v>#N/A</v>
      </c>
      <c r="E410" s="43">
        <f>IFERROR(D410,BOOKS!F410)</f>
        <v>0</v>
      </c>
      <c r="F410" s="41">
        <f>IFERROR(D410,BOOKS!G410)</f>
        <v>0</v>
      </c>
      <c r="G410" s="68">
        <f>IFERROR(D410,BOOKS!H410)</f>
        <v>0</v>
      </c>
      <c r="H410" s="41">
        <f>IFERROR(D410,BOOKS!I410)</f>
        <v>0</v>
      </c>
      <c r="I410" s="41">
        <f>IFERROR(D410,BOOKS!J410)</f>
        <v>0</v>
      </c>
      <c r="J410" s="41">
        <f>IFERROR(D410,BOOKS!K410)</f>
        <v>0</v>
      </c>
      <c r="K410" s="41">
        <f>IFERROR(D410,BOOKS!L410)</f>
        <v>0</v>
      </c>
      <c r="L410" s="41">
        <f>IFERROR(D410,BOOKS!M410)</f>
        <v>0</v>
      </c>
    </row>
    <row r="411" spans="2:12">
      <c r="B411" s="162">
        <f t="shared" si="7"/>
        <v>406</v>
      </c>
      <c r="C411" s="73">
        <f>BOOKS!E411</f>
        <v>0</v>
      </c>
      <c r="D411" s="42" t="e">
        <f>VLOOKUP(C411,'2A'!$E$6:$N$1005,10,0)</f>
        <v>#N/A</v>
      </c>
      <c r="E411" s="45">
        <f>IFERROR(D411,BOOKS!F411)</f>
        <v>0</v>
      </c>
      <c r="F411" s="44">
        <f>IFERROR(D411,BOOKS!G411)</f>
        <v>0</v>
      </c>
      <c r="G411" s="67">
        <f>IFERROR(D411,BOOKS!H411)</f>
        <v>0</v>
      </c>
      <c r="H411" s="44">
        <f>IFERROR(D411,BOOKS!I411)</f>
        <v>0</v>
      </c>
      <c r="I411" s="44">
        <f>IFERROR(D411,BOOKS!J411)</f>
        <v>0</v>
      </c>
      <c r="J411" s="44">
        <f>IFERROR(D411,BOOKS!K411)</f>
        <v>0</v>
      </c>
      <c r="K411" s="44">
        <f>IFERROR(D411,BOOKS!L411)</f>
        <v>0</v>
      </c>
      <c r="L411" s="44">
        <f>IFERROR(D411,BOOKS!M411)</f>
        <v>0</v>
      </c>
    </row>
    <row r="412" spans="2:12">
      <c r="B412" s="161">
        <f t="shared" si="7"/>
        <v>407</v>
      </c>
      <c r="C412" s="74">
        <f>BOOKS!E412</f>
        <v>0</v>
      </c>
      <c r="D412" s="42" t="e">
        <f>VLOOKUP(C412,'2A'!$E$6:$N$1005,10,0)</f>
        <v>#N/A</v>
      </c>
      <c r="E412" s="43">
        <f>IFERROR(D412,BOOKS!F412)</f>
        <v>0</v>
      </c>
      <c r="F412" s="41">
        <f>IFERROR(D412,BOOKS!G412)</f>
        <v>0</v>
      </c>
      <c r="G412" s="68">
        <f>IFERROR(D412,BOOKS!H412)</f>
        <v>0</v>
      </c>
      <c r="H412" s="41">
        <f>IFERROR(D412,BOOKS!I412)</f>
        <v>0</v>
      </c>
      <c r="I412" s="41">
        <f>IFERROR(D412,BOOKS!J412)</f>
        <v>0</v>
      </c>
      <c r="J412" s="41">
        <f>IFERROR(D412,BOOKS!K412)</f>
        <v>0</v>
      </c>
      <c r="K412" s="41">
        <f>IFERROR(D412,BOOKS!L412)</f>
        <v>0</v>
      </c>
      <c r="L412" s="41">
        <f>IFERROR(D412,BOOKS!M412)</f>
        <v>0</v>
      </c>
    </row>
    <row r="413" spans="2:12">
      <c r="B413" s="162">
        <f t="shared" si="7"/>
        <v>408</v>
      </c>
      <c r="C413" s="73">
        <f>BOOKS!E413</f>
        <v>0</v>
      </c>
      <c r="D413" s="42" t="e">
        <f>VLOOKUP(C413,'2A'!$E$6:$N$1005,10,0)</f>
        <v>#N/A</v>
      </c>
      <c r="E413" s="45">
        <f>IFERROR(D413,BOOKS!F413)</f>
        <v>0</v>
      </c>
      <c r="F413" s="44">
        <f>IFERROR(D413,BOOKS!G413)</f>
        <v>0</v>
      </c>
      <c r="G413" s="67">
        <f>IFERROR(D413,BOOKS!H413)</f>
        <v>0</v>
      </c>
      <c r="H413" s="44">
        <f>IFERROR(D413,BOOKS!I413)</f>
        <v>0</v>
      </c>
      <c r="I413" s="44">
        <f>IFERROR(D413,BOOKS!J413)</f>
        <v>0</v>
      </c>
      <c r="J413" s="44">
        <f>IFERROR(D413,BOOKS!K413)</f>
        <v>0</v>
      </c>
      <c r="K413" s="44">
        <f>IFERROR(D413,BOOKS!L413)</f>
        <v>0</v>
      </c>
      <c r="L413" s="44">
        <f>IFERROR(D413,BOOKS!M413)</f>
        <v>0</v>
      </c>
    </row>
    <row r="414" spans="2:12">
      <c r="B414" s="161">
        <f t="shared" si="7"/>
        <v>409</v>
      </c>
      <c r="C414" s="74">
        <f>BOOKS!E414</f>
        <v>0</v>
      </c>
      <c r="D414" s="42" t="e">
        <f>VLOOKUP(C414,'2A'!$E$6:$N$1005,10,0)</f>
        <v>#N/A</v>
      </c>
      <c r="E414" s="43">
        <f>IFERROR(D414,BOOKS!F414)</f>
        <v>0</v>
      </c>
      <c r="F414" s="41">
        <f>IFERROR(D414,BOOKS!G414)</f>
        <v>0</v>
      </c>
      <c r="G414" s="68">
        <f>IFERROR(D414,BOOKS!H414)</f>
        <v>0</v>
      </c>
      <c r="H414" s="41">
        <f>IFERROR(D414,BOOKS!I414)</f>
        <v>0</v>
      </c>
      <c r="I414" s="41">
        <f>IFERROR(D414,BOOKS!J414)</f>
        <v>0</v>
      </c>
      <c r="J414" s="41">
        <f>IFERROR(D414,BOOKS!K414)</f>
        <v>0</v>
      </c>
      <c r="K414" s="41">
        <f>IFERROR(D414,BOOKS!L414)</f>
        <v>0</v>
      </c>
      <c r="L414" s="41">
        <f>IFERROR(D414,BOOKS!M414)</f>
        <v>0</v>
      </c>
    </row>
    <row r="415" spans="2:12">
      <c r="B415" s="162">
        <f t="shared" si="7"/>
        <v>410</v>
      </c>
      <c r="C415" s="73">
        <f>BOOKS!E415</f>
        <v>0</v>
      </c>
      <c r="D415" s="42" t="e">
        <f>VLOOKUP(C415,'2A'!$E$6:$N$1005,10,0)</f>
        <v>#N/A</v>
      </c>
      <c r="E415" s="45">
        <f>IFERROR(D415,BOOKS!F415)</f>
        <v>0</v>
      </c>
      <c r="F415" s="44">
        <f>IFERROR(D415,BOOKS!G415)</f>
        <v>0</v>
      </c>
      <c r="G415" s="67">
        <f>IFERROR(D415,BOOKS!H415)</f>
        <v>0</v>
      </c>
      <c r="H415" s="44">
        <f>IFERROR(D415,BOOKS!I415)</f>
        <v>0</v>
      </c>
      <c r="I415" s="44">
        <f>IFERROR(D415,BOOKS!J415)</f>
        <v>0</v>
      </c>
      <c r="J415" s="44">
        <f>IFERROR(D415,BOOKS!K415)</f>
        <v>0</v>
      </c>
      <c r="K415" s="44">
        <f>IFERROR(D415,BOOKS!L415)</f>
        <v>0</v>
      </c>
      <c r="L415" s="44">
        <f>IFERROR(D415,BOOKS!M415)</f>
        <v>0</v>
      </c>
    </row>
    <row r="416" spans="2:12">
      <c r="B416" s="161">
        <f t="shared" si="7"/>
        <v>411</v>
      </c>
      <c r="C416" s="74">
        <f>BOOKS!E416</f>
        <v>0</v>
      </c>
      <c r="D416" s="42" t="e">
        <f>VLOOKUP(C416,'2A'!$E$6:$N$1005,10,0)</f>
        <v>#N/A</v>
      </c>
      <c r="E416" s="43">
        <f>IFERROR(D416,BOOKS!F416)</f>
        <v>0</v>
      </c>
      <c r="F416" s="41">
        <f>IFERROR(D416,BOOKS!G416)</f>
        <v>0</v>
      </c>
      <c r="G416" s="68">
        <f>IFERROR(D416,BOOKS!H416)</f>
        <v>0</v>
      </c>
      <c r="H416" s="41">
        <f>IFERROR(D416,BOOKS!I416)</f>
        <v>0</v>
      </c>
      <c r="I416" s="41">
        <f>IFERROR(D416,BOOKS!J416)</f>
        <v>0</v>
      </c>
      <c r="J416" s="41">
        <f>IFERROR(D416,BOOKS!K416)</f>
        <v>0</v>
      </c>
      <c r="K416" s="41">
        <f>IFERROR(D416,BOOKS!L416)</f>
        <v>0</v>
      </c>
      <c r="L416" s="41">
        <f>IFERROR(D416,BOOKS!M416)</f>
        <v>0</v>
      </c>
    </row>
    <row r="417" spans="2:12">
      <c r="B417" s="162">
        <f t="shared" si="7"/>
        <v>412</v>
      </c>
      <c r="C417" s="73">
        <f>BOOKS!E417</f>
        <v>0</v>
      </c>
      <c r="D417" s="42" t="e">
        <f>VLOOKUP(C417,'2A'!$E$6:$N$1005,10,0)</f>
        <v>#N/A</v>
      </c>
      <c r="E417" s="45">
        <f>IFERROR(D417,BOOKS!F417)</f>
        <v>0</v>
      </c>
      <c r="F417" s="44">
        <f>IFERROR(D417,BOOKS!G417)</f>
        <v>0</v>
      </c>
      <c r="G417" s="67">
        <f>IFERROR(D417,BOOKS!H417)</f>
        <v>0</v>
      </c>
      <c r="H417" s="44">
        <f>IFERROR(D417,BOOKS!I417)</f>
        <v>0</v>
      </c>
      <c r="I417" s="44">
        <f>IFERROR(D417,BOOKS!J417)</f>
        <v>0</v>
      </c>
      <c r="J417" s="44">
        <f>IFERROR(D417,BOOKS!K417)</f>
        <v>0</v>
      </c>
      <c r="K417" s="44">
        <f>IFERROR(D417,BOOKS!L417)</f>
        <v>0</v>
      </c>
      <c r="L417" s="44">
        <f>IFERROR(D417,BOOKS!M417)</f>
        <v>0</v>
      </c>
    </row>
    <row r="418" spans="2:12">
      <c r="B418" s="161">
        <f t="shared" si="7"/>
        <v>413</v>
      </c>
      <c r="C418" s="74">
        <f>BOOKS!E418</f>
        <v>0</v>
      </c>
      <c r="D418" s="42" t="e">
        <f>VLOOKUP(C418,'2A'!$E$6:$N$1005,10,0)</f>
        <v>#N/A</v>
      </c>
      <c r="E418" s="43">
        <f>IFERROR(D418,BOOKS!F418)</f>
        <v>0</v>
      </c>
      <c r="F418" s="41">
        <f>IFERROR(D418,BOOKS!G418)</f>
        <v>0</v>
      </c>
      <c r="G418" s="68">
        <f>IFERROR(D418,BOOKS!H418)</f>
        <v>0</v>
      </c>
      <c r="H418" s="41">
        <f>IFERROR(D418,BOOKS!I418)</f>
        <v>0</v>
      </c>
      <c r="I418" s="41">
        <f>IFERROR(D418,BOOKS!J418)</f>
        <v>0</v>
      </c>
      <c r="J418" s="41">
        <f>IFERROR(D418,BOOKS!K418)</f>
        <v>0</v>
      </c>
      <c r="K418" s="41">
        <f>IFERROR(D418,BOOKS!L418)</f>
        <v>0</v>
      </c>
      <c r="L418" s="41">
        <f>IFERROR(D418,BOOKS!M418)</f>
        <v>0</v>
      </c>
    </row>
    <row r="419" spans="2:12">
      <c r="B419" s="162">
        <f t="shared" si="7"/>
        <v>414</v>
      </c>
      <c r="C419" s="73">
        <f>BOOKS!E419</f>
        <v>0</v>
      </c>
      <c r="D419" s="42" t="e">
        <f>VLOOKUP(C419,'2A'!$E$6:$N$1005,10,0)</f>
        <v>#N/A</v>
      </c>
      <c r="E419" s="45">
        <f>IFERROR(D419,BOOKS!F419)</f>
        <v>0</v>
      </c>
      <c r="F419" s="44">
        <f>IFERROR(D419,BOOKS!G419)</f>
        <v>0</v>
      </c>
      <c r="G419" s="67">
        <f>IFERROR(D419,BOOKS!H419)</f>
        <v>0</v>
      </c>
      <c r="H419" s="44">
        <f>IFERROR(D419,BOOKS!I419)</f>
        <v>0</v>
      </c>
      <c r="I419" s="44">
        <f>IFERROR(D419,BOOKS!J419)</f>
        <v>0</v>
      </c>
      <c r="J419" s="44">
        <f>IFERROR(D419,BOOKS!K419)</f>
        <v>0</v>
      </c>
      <c r="K419" s="44">
        <f>IFERROR(D419,BOOKS!L419)</f>
        <v>0</v>
      </c>
      <c r="L419" s="44">
        <f>IFERROR(D419,BOOKS!M419)</f>
        <v>0</v>
      </c>
    </row>
    <row r="420" spans="2:12">
      <c r="B420" s="161">
        <f t="shared" si="7"/>
        <v>415</v>
      </c>
      <c r="C420" s="74">
        <f>BOOKS!E420</f>
        <v>0</v>
      </c>
      <c r="D420" s="42" t="e">
        <f>VLOOKUP(C420,'2A'!$E$6:$N$1005,10,0)</f>
        <v>#N/A</v>
      </c>
      <c r="E420" s="43">
        <f>IFERROR(D420,BOOKS!F420)</f>
        <v>0</v>
      </c>
      <c r="F420" s="41">
        <f>IFERROR(D420,BOOKS!G420)</f>
        <v>0</v>
      </c>
      <c r="G420" s="68">
        <f>IFERROR(D420,BOOKS!H420)</f>
        <v>0</v>
      </c>
      <c r="H420" s="41">
        <f>IFERROR(D420,BOOKS!I420)</f>
        <v>0</v>
      </c>
      <c r="I420" s="41">
        <f>IFERROR(D420,BOOKS!J420)</f>
        <v>0</v>
      </c>
      <c r="J420" s="41">
        <f>IFERROR(D420,BOOKS!K420)</f>
        <v>0</v>
      </c>
      <c r="K420" s="41">
        <f>IFERROR(D420,BOOKS!L420)</f>
        <v>0</v>
      </c>
      <c r="L420" s="41">
        <f>IFERROR(D420,BOOKS!M420)</f>
        <v>0</v>
      </c>
    </row>
    <row r="421" spans="2:12">
      <c r="B421" s="162">
        <f t="shared" si="7"/>
        <v>416</v>
      </c>
      <c r="C421" s="73">
        <f>BOOKS!E421</f>
        <v>0</v>
      </c>
      <c r="D421" s="42" t="e">
        <f>VLOOKUP(C421,'2A'!$E$6:$N$1005,10,0)</f>
        <v>#N/A</v>
      </c>
      <c r="E421" s="45">
        <f>IFERROR(D421,BOOKS!F421)</f>
        <v>0</v>
      </c>
      <c r="F421" s="44">
        <f>IFERROR(D421,BOOKS!G421)</f>
        <v>0</v>
      </c>
      <c r="G421" s="67">
        <f>IFERROR(D421,BOOKS!H421)</f>
        <v>0</v>
      </c>
      <c r="H421" s="44">
        <f>IFERROR(D421,BOOKS!I421)</f>
        <v>0</v>
      </c>
      <c r="I421" s="44">
        <f>IFERROR(D421,BOOKS!J421)</f>
        <v>0</v>
      </c>
      <c r="J421" s="44">
        <f>IFERROR(D421,BOOKS!K421)</f>
        <v>0</v>
      </c>
      <c r="K421" s="44">
        <f>IFERROR(D421,BOOKS!L421)</f>
        <v>0</v>
      </c>
      <c r="L421" s="44">
        <f>IFERROR(D421,BOOKS!M421)</f>
        <v>0</v>
      </c>
    </row>
    <row r="422" spans="2:12">
      <c r="B422" s="161">
        <f t="shared" si="7"/>
        <v>417</v>
      </c>
      <c r="C422" s="74">
        <f>BOOKS!E422</f>
        <v>0</v>
      </c>
      <c r="D422" s="42" t="e">
        <f>VLOOKUP(C422,'2A'!$E$6:$N$1005,10,0)</f>
        <v>#N/A</v>
      </c>
      <c r="E422" s="43">
        <f>IFERROR(D422,BOOKS!F422)</f>
        <v>0</v>
      </c>
      <c r="F422" s="41">
        <f>IFERROR(D422,BOOKS!G422)</f>
        <v>0</v>
      </c>
      <c r="G422" s="68">
        <f>IFERROR(D422,BOOKS!H422)</f>
        <v>0</v>
      </c>
      <c r="H422" s="41">
        <f>IFERROR(D422,BOOKS!I422)</f>
        <v>0</v>
      </c>
      <c r="I422" s="41">
        <f>IFERROR(D422,BOOKS!J422)</f>
        <v>0</v>
      </c>
      <c r="J422" s="41">
        <f>IFERROR(D422,BOOKS!K422)</f>
        <v>0</v>
      </c>
      <c r="K422" s="41">
        <f>IFERROR(D422,BOOKS!L422)</f>
        <v>0</v>
      </c>
      <c r="L422" s="41">
        <f>IFERROR(D422,BOOKS!M422)</f>
        <v>0</v>
      </c>
    </row>
    <row r="423" spans="2:12">
      <c r="B423" s="162">
        <f t="shared" si="7"/>
        <v>418</v>
      </c>
      <c r="C423" s="73">
        <f>BOOKS!E423</f>
        <v>0</v>
      </c>
      <c r="D423" s="42" t="e">
        <f>VLOOKUP(C423,'2A'!$E$6:$N$1005,10,0)</f>
        <v>#N/A</v>
      </c>
      <c r="E423" s="45">
        <f>IFERROR(D423,BOOKS!F423)</f>
        <v>0</v>
      </c>
      <c r="F423" s="44">
        <f>IFERROR(D423,BOOKS!G423)</f>
        <v>0</v>
      </c>
      <c r="G423" s="67">
        <f>IFERROR(D423,BOOKS!H423)</f>
        <v>0</v>
      </c>
      <c r="H423" s="44">
        <f>IFERROR(D423,BOOKS!I423)</f>
        <v>0</v>
      </c>
      <c r="I423" s="44">
        <f>IFERROR(D423,BOOKS!J423)</f>
        <v>0</v>
      </c>
      <c r="J423" s="44">
        <f>IFERROR(D423,BOOKS!K423)</f>
        <v>0</v>
      </c>
      <c r="K423" s="44">
        <f>IFERROR(D423,BOOKS!L423)</f>
        <v>0</v>
      </c>
      <c r="L423" s="44">
        <f>IFERROR(D423,BOOKS!M423)</f>
        <v>0</v>
      </c>
    </row>
    <row r="424" spans="2:12">
      <c r="B424" s="161">
        <f t="shared" si="7"/>
        <v>419</v>
      </c>
      <c r="C424" s="74">
        <f>BOOKS!E424</f>
        <v>0</v>
      </c>
      <c r="D424" s="42" t="e">
        <f>VLOOKUP(C424,'2A'!$E$6:$N$1005,10,0)</f>
        <v>#N/A</v>
      </c>
      <c r="E424" s="43">
        <f>IFERROR(D424,BOOKS!F424)</f>
        <v>0</v>
      </c>
      <c r="F424" s="41">
        <f>IFERROR(D424,BOOKS!G424)</f>
        <v>0</v>
      </c>
      <c r="G424" s="68">
        <f>IFERROR(D424,BOOKS!H424)</f>
        <v>0</v>
      </c>
      <c r="H424" s="41">
        <f>IFERROR(D424,BOOKS!I424)</f>
        <v>0</v>
      </c>
      <c r="I424" s="41">
        <f>IFERROR(D424,BOOKS!J424)</f>
        <v>0</v>
      </c>
      <c r="J424" s="41">
        <f>IFERROR(D424,BOOKS!K424)</f>
        <v>0</v>
      </c>
      <c r="K424" s="41">
        <f>IFERROR(D424,BOOKS!L424)</f>
        <v>0</v>
      </c>
      <c r="L424" s="41">
        <f>IFERROR(D424,BOOKS!M424)</f>
        <v>0</v>
      </c>
    </row>
    <row r="425" spans="2:12">
      <c r="B425" s="162">
        <f t="shared" si="7"/>
        <v>420</v>
      </c>
      <c r="C425" s="73">
        <f>BOOKS!E425</f>
        <v>0</v>
      </c>
      <c r="D425" s="42" t="e">
        <f>VLOOKUP(C425,'2A'!$E$6:$N$1005,10,0)</f>
        <v>#N/A</v>
      </c>
      <c r="E425" s="45">
        <f>IFERROR(D425,BOOKS!F425)</f>
        <v>0</v>
      </c>
      <c r="F425" s="44">
        <f>IFERROR(D425,BOOKS!G425)</f>
        <v>0</v>
      </c>
      <c r="G425" s="67">
        <f>IFERROR(D425,BOOKS!H425)</f>
        <v>0</v>
      </c>
      <c r="H425" s="44">
        <f>IFERROR(D425,BOOKS!I425)</f>
        <v>0</v>
      </c>
      <c r="I425" s="44">
        <f>IFERROR(D425,BOOKS!J425)</f>
        <v>0</v>
      </c>
      <c r="J425" s="44">
        <f>IFERROR(D425,BOOKS!K425)</f>
        <v>0</v>
      </c>
      <c r="K425" s="44">
        <f>IFERROR(D425,BOOKS!L425)</f>
        <v>0</v>
      </c>
      <c r="L425" s="44">
        <f>IFERROR(D425,BOOKS!M425)</f>
        <v>0</v>
      </c>
    </row>
    <row r="426" spans="2:12">
      <c r="B426" s="161">
        <f t="shared" si="7"/>
        <v>421</v>
      </c>
      <c r="C426" s="74">
        <f>BOOKS!E426</f>
        <v>0</v>
      </c>
      <c r="D426" s="42" t="e">
        <f>VLOOKUP(C426,'2A'!$E$6:$N$1005,10,0)</f>
        <v>#N/A</v>
      </c>
      <c r="E426" s="43">
        <f>IFERROR(D426,BOOKS!F426)</f>
        <v>0</v>
      </c>
      <c r="F426" s="41">
        <f>IFERROR(D426,BOOKS!G426)</f>
        <v>0</v>
      </c>
      <c r="G426" s="68">
        <f>IFERROR(D426,BOOKS!H426)</f>
        <v>0</v>
      </c>
      <c r="H426" s="41">
        <f>IFERROR(D426,BOOKS!I426)</f>
        <v>0</v>
      </c>
      <c r="I426" s="41">
        <f>IFERROR(D426,BOOKS!J426)</f>
        <v>0</v>
      </c>
      <c r="J426" s="41">
        <f>IFERROR(D426,BOOKS!K426)</f>
        <v>0</v>
      </c>
      <c r="K426" s="41">
        <f>IFERROR(D426,BOOKS!L426)</f>
        <v>0</v>
      </c>
      <c r="L426" s="41">
        <f>IFERROR(D426,BOOKS!M426)</f>
        <v>0</v>
      </c>
    </row>
    <row r="427" spans="2:12">
      <c r="B427" s="162">
        <f t="shared" si="7"/>
        <v>422</v>
      </c>
      <c r="C427" s="73">
        <f>BOOKS!E427</f>
        <v>0</v>
      </c>
      <c r="D427" s="42" t="e">
        <f>VLOOKUP(C427,'2A'!$E$6:$N$1005,10,0)</f>
        <v>#N/A</v>
      </c>
      <c r="E427" s="45">
        <f>IFERROR(D427,BOOKS!F427)</f>
        <v>0</v>
      </c>
      <c r="F427" s="44">
        <f>IFERROR(D427,BOOKS!G427)</f>
        <v>0</v>
      </c>
      <c r="G427" s="67">
        <f>IFERROR(D427,BOOKS!H427)</f>
        <v>0</v>
      </c>
      <c r="H427" s="44">
        <f>IFERROR(D427,BOOKS!I427)</f>
        <v>0</v>
      </c>
      <c r="I427" s="44">
        <f>IFERROR(D427,BOOKS!J427)</f>
        <v>0</v>
      </c>
      <c r="J427" s="44">
        <f>IFERROR(D427,BOOKS!K427)</f>
        <v>0</v>
      </c>
      <c r="K427" s="44">
        <f>IFERROR(D427,BOOKS!L427)</f>
        <v>0</v>
      </c>
      <c r="L427" s="44">
        <f>IFERROR(D427,BOOKS!M427)</f>
        <v>0</v>
      </c>
    </row>
    <row r="428" spans="2:12">
      <c r="B428" s="161">
        <f t="shared" si="7"/>
        <v>423</v>
      </c>
      <c r="C428" s="74">
        <f>BOOKS!E428</f>
        <v>0</v>
      </c>
      <c r="D428" s="42" t="e">
        <f>VLOOKUP(C428,'2A'!$E$6:$N$1005,10,0)</f>
        <v>#N/A</v>
      </c>
      <c r="E428" s="43">
        <f>IFERROR(D428,BOOKS!F428)</f>
        <v>0</v>
      </c>
      <c r="F428" s="41">
        <f>IFERROR(D428,BOOKS!G428)</f>
        <v>0</v>
      </c>
      <c r="G428" s="68">
        <f>IFERROR(D428,BOOKS!H428)</f>
        <v>0</v>
      </c>
      <c r="H428" s="41">
        <f>IFERROR(D428,BOOKS!I428)</f>
        <v>0</v>
      </c>
      <c r="I428" s="41">
        <f>IFERROR(D428,BOOKS!J428)</f>
        <v>0</v>
      </c>
      <c r="J428" s="41">
        <f>IFERROR(D428,BOOKS!K428)</f>
        <v>0</v>
      </c>
      <c r="K428" s="41">
        <f>IFERROR(D428,BOOKS!L428)</f>
        <v>0</v>
      </c>
      <c r="L428" s="41">
        <f>IFERROR(D428,BOOKS!M428)</f>
        <v>0</v>
      </c>
    </row>
    <row r="429" spans="2:12">
      <c r="B429" s="162">
        <f t="shared" si="7"/>
        <v>424</v>
      </c>
      <c r="C429" s="73">
        <f>BOOKS!E429</f>
        <v>0</v>
      </c>
      <c r="D429" s="42" t="e">
        <f>VLOOKUP(C429,'2A'!$E$6:$N$1005,10,0)</f>
        <v>#N/A</v>
      </c>
      <c r="E429" s="45">
        <f>IFERROR(D429,BOOKS!F429)</f>
        <v>0</v>
      </c>
      <c r="F429" s="44">
        <f>IFERROR(D429,BOOKS!G429)</f>
        <v>0</v>
      </c>
      <c r="G429" s="67">
        <f>IFERROR(D429,BOOKS!H429)</f>
        <v>0</v>
      </c>
      <c r="H429" s="44">
        <f>IFERROR(D429,BOOKS!I429)</f>
        <v>0</v>
      </c>
      <c r="I429" s="44">
        <f>IFERROR(D429,BOOKS!J429)</f>
        <v>0</v>
      </c>
      <c r="J429" s="44">
        <f>IFERROR(D429,BOOKS!K429)</f>
        <v>0</v>
      </c>
      <c r="K429" s="44">
        <f>IFERROR(D429,BOOKS!L429)</f>
        <v>0</v>
      </c>
      <c r="L429" s="44">
        <f>IFERROR(D429,BOOKS!M429)</f>
        <v>0</v>
      </c>
    </row>
    <row r="430" spans="2:12">
      <c r="B430" s="161">
        <f t="shared" si="7"/>
        <v>425</v>
      </c>
      <c r="C430" s="74">
        <f>BOOKS!E430</f>
        <v>0</v>
      </c>
      <c r="D430" s="42" t="e">
        <f>VLOOKUP(C430,'2A'!$E$6:$N$1005,10,0)</f>
        <v>#N/A</v>
      </c>
      <c r="E430" s="43">
        <f>IFERROR(D430,BOOKS!F430)</f>
        <v>0</v>
      </c>
      <c r="F430" s="41">
        <f>IFERROR(D430,BOOKS!G430)</f>
        <v>0</v>
      </c>
      <c r="G430" s="68">
        <f>IFERROR(D430,BOOKS!H430)</f>
        <v>0</v>
      </c>
      <c r="H430" s="41">
        <f>IFERROR(D430,BOOKS!I430)</f>
        <v>0</v>
      </c>
      <c r="I430" s="41">
        <f>IFERROR(D430,BOOKS!J430)</f>
        <v>0</v>
      </c>
      <c r="J430" s="41">
        <f>IFERROR(D430,BOOKS!K430)</f>
        <v>0</v>
      </c>
      <c r="K430" s="41">
        <f>IFERROR(D430,BOOKS!L430)</f>
        <v>0</v>
      </c>
      <c r="L430" s="41">
        <f>IFERROR(D430,BOOKS!M430)</f>
        <v>0</v>
      </c>
    </row>
    <row r="431" spans="2:12">
      <c r="B431" s="162">
        <f t="shared" si="7"/>
        <v>426</v>
      </c>
      <c r="C431" s="73">
        <f>BOOKS!E431</f>
        <v>0</v>
      </c>
      <c r="D431" s="42" t="e">
        <f>VLOOKUP(C431,'2A'!$E$6:$N$1005,10,0)</f>
        <v>#N/A</v>
      </c>
      <c r="E431" s="45">
        <f>IFERROR(D431,BOOKS!F431)</f>
        <v>0</v>
      </c>
      <c r="F431" s="44">
        <f>IFERROR(D431,BOOKS!G431)</f>
        <v>0</v>
      </c>
      <c r="G431" s="67">
        <f>IFERROR(D431,BOOKS!H431)</f>
        <v>0</v>
      </c>
      <c r="H431" s="44">
        <f>IFERROR(D431,BOOKS!I431)</f>
        <v>0</v>
      </c>
      <c r="I431" s="44">
        <f>IFERROR(D431,BOOKS!J431)</f>
        <v>0</v>
      </c>
      <c r="J431" s="44">
        <f>IFERROR(D431,BOOKS!K431)</f>
        <v>0</v>
      </c>
      <c r="K431" s="44">
        <f>IFERROR(D431,BOOKS!L431)</f>
        <v>0</v>
      </c>
      <c r="L431" s="44">
        <f>IFERROR(D431,BOOKS!M431)</f>
        <v>0</v>
      </c>
    </row>
    <row r="432" spans="2:12">
      <c r="B432" s="161">
        <f t="shared" si="7"/>
        <v>427</v>
      </c>
      <c r="C432" s="74">
        <f>BOOKS!E432</f>
        <v>0</v>
      </c>
      <c r="D432" s="42" t="e">
        <f>VLOOKUP(C432,'2A'!$E$6:$N$1005,10,0)</f>
        <v>#N/A</v>
      </c>
      <c r="E432" s="43">
        <f>IFERROR(D432,BOOKS!F432)</f>
        <v>0</v>
      </c>
      <c r="F432" s="41">
        <f>IFERROR(D432,BOOKS!G432)</f>
        <v>0</v>
      </c>
      <c r="G432" s="68">
        <f>IFERROR(D432,BOOKS!H432)</f>
        <v>0</v>
      </c>
      <c r="H432" s="41">
        <f>IFERROR(D432,BOOKS!I432)</f>
        <v>0</v>
      </c>
      <c r="I432" s="41">
        <f>IFERROR(D432,BOOKS!J432)</f>
        <v>0</v>
      </c>
      <c r="J432" s="41">
        <f>IFERROR(D432,BOOKS!K432)</f>
        <v>0</v>
      </c>
      <c r="K432" s="41">
        <f>IFERROR(D432,BOOKS!L432)</f>
        <v>0</v>
      </c>
      <c r="L432" s="41">
        <f>IFERROR(D432,BOOKS!M432)</f>
        <v>0</v>
      </c>
    </row>
    <row r="433" spans="2:12">
      <c r="B433" s="162">
        <f t="shared" si="7"/>
        <v>428</v>
      </c>
      <c r="C433" s="73">
        <f>BOOKS!E433</f>
        <v>0</v>
      </c>
      <c r="D433" s="42" t="e">
        <f>VLOOKUP(C433,'2A'!$E$6:$N$1005,10,0)</f>
        <v>#N/A</v>
      </c>
      <c r="E433" s="45">
        <f>IFERROR(D433,BOOKS!F433)</f>
        <v>0</v>
      </c>
      <c r="F433" s="44">
        <f>IFERROR(D433,BOOKS!G433)</f>
        <v>0</v>
      </c>
      <c r="G433" s="67">
        <f>IFERROR(D433,BOOKS!H433)</f>
        <v>0</v>
      </c>
      <c r="H433" s="44">
        <f>IFERROR(D433,BOOKS!I433)</f>
        <v>0</v>
      </c>
      <c r="I433" s="44">
        <f>IFERROR(D433,BOOKS!J433)</f>
        <v>0</v>
      </c>
      <c r="J433" s="44">
        <f>IFERROR(D433,BOOKS!K433)</f>
        <v>0</v>
      </c>
      <c r="K433" s="44">
        <f>IFERROR(D433,BOOKS!L433)</f>
        <v>0</v>
      </c>
      <c r="L433" s="44">
        <f>IFERROR(D433,BOOKS!M433)</f>
        <v>0</v>
      </c>
    </row>
    <row r="434" spans="2:12">
      <c r="B434" s="161">
        <f t="shared" si="7"/>
        <v>429</v>
      </c>
      <c r="C434" s="74">
        <f>BOOKS!E434</f>
        <v>0</v>
      </c>
      <c r="D434" s="42" t="e">
        <f>VLOOKUP(C434,'2A'!$E$6:$N$1005,10,0)</f>
        <v>#N/A</v>
      </c>
      <c r="E434" s="43">
        <f>IFERROR(D434,BOOKS!F434)</f>
        <v>0</v>
      </c>
      <c r="F434" s="41">
        <f>IFERROR(D434,BOOKS!G434)</f>
        <v>0</v>
      </c>
      <c r="G434" s="68">
        <f>IFERROR(D434,BOOKS!H434)</f>
        <v>0</v>
      </c>
      <c r="H434" s="41">
        <f>IFERROR(D434,BOOKS!I434)</f>
        <v>0</v>
      </c>
      <c r="I434" s="41">
        <f>IFERROR(D434,BOOKS!J434)</f>
        <v>0</v>
      </c>
      <c r="J434" s="41">
        <f>IFERROR(D434,BOOKS!K434)</f>
        <v>0</v>
      </c>
      <c r="K434" s="41">
        <f>IFERROR(D434,BOOKS!L434)</f>
        <v>0</v>
      </c>
      <c r="L434" s="41">
        <f>IFERROR(D434,BOOKS!M434)</f>
        <v>0</v>
      </c>
    </row>
    <row r="435" spans="2:12">
      <c r="B435" s="162">
        <f t="shared" si="7"/>
        <v>430</v>
      </c>
      <c r="C435" s="73">
        <f>BOOKS!E435</f>
        <v>0</v>
      </c>
      <c r="D435" s="42" t="e">
        <f>VLOOKUP(C435,'2A'!$E$6:$N$1005,10,0)</f>
        <v>#N/A</v>
      </c>
      <c r="E435" s="45">
        <f>IFERROR(D435,BOOKS!F435)</f>
        <v>0</v>
      </c>
      <c r="F435" s="44">
        <f>IFERROR(D435,BOOKS!G435)</f>
        <v>0</v>
      </c>
      <c r="G435" s="67">
        <f>IFERROR(D435,BOOKS!H435)</f>
        <v>0</v>
      </c>
      <c r="H435" s="44">
        <f>IFERROR(D435,BOOKS!I435)</f>
        <v>0</v>
      </c>
      <c r="I435" s="44">
        <f>IFERROR(D435,BOOKS!J435)</f>
        <v>0</v>
      </c>
      <c r="J435" s="44">
        <f>IFERROR(D435,BOOKS!K435)</f>
        <v>0</v>
      </c>
      <c r="K435" s="44">
        <f>IFERROR(D435,BOOKS!L435)</f>
        <v>0</v>
      </c>
      <c r="L435" s="44">
        <f>IFERROR(D435,BOOKS!M435)</f>
        <v>0</v>
      </c>
    </row>
    <row r="436" spans="2:12">
      <c r="B436" s="161">
        <f t="shared" si="7"/>
        <v>431</v>
      </c>
      <c r="C436" s="74">
        <f>BOOKS!E436</f>
        <v>0</v>
      </c>
      <c r="D436" s="42" t="e">
        <f>VLOOKUP(C436,'2A'!$E$6:$N$1005,10,0)</f>
        <v>#N/A</v>
      </c>
      <c r="E436" s="43">
        <f>IFERROR(D436,BOOKS!F436)</f>
        <v>0</v>
      </c>
      <c r="F436" s="41">
        <f>IFERROR(D436,BOOKS!G436)</f>
        <v>0</v>
      </c>
      <c r="G436" s="68">
        <f>IFERROR(D436,BOOKS!H436)</f>
        <v>0</v>
      </c>
      <c r="H436" s="41">
        <f>IFERROR(D436,BOOKS!I436)</f>
        <v>0</v>
      </c>
      <c r="I436" s="41">
        <f>IFERROR(D436,BOOKS!J436)</f>
        <v>0</v>
      </c>
      <c r="J436" s="41">
        <f>IFERROR(D436,BOOKS!K436)</f>
        <v>0</v>
      </c>
      <c r="K436" s="41">
        <f>IFERROR(D436,BOOKS!L436)</f>
        <v>0</v>
      </c>
      <c r="L436" s="41">
        <f>IFERROR(D436,BOOKS!M436)</f>
        <v>0</v>
      </c>
    </row>
    <row r="437" spans="2:12">
      <c r="B437" s="162">
        <f t="shared" si="7"/>
        <v>432</v>
      </c>
      <c r="C437" s="73">
        <f>BOOKS!E437</f>
        <v>0</v>
      </c>
      <c r="D437" s="42" t="e">
        <f>VLOOKUP(C437,'2A'!$E$6:$N$1005,10,0)</f>
        <v>#N/A</v>
      </c>
      <c r="E437" s="45">
        <f>IFERROR(D437,BOOKS!F437)</f>
        <v>0</v>
      </c>
      <c r="F437" s="44">
        <f>IFERROR(D437,BOOKS!G437)</f>
        <v>0</v>
      </c>
      <c r="G437" s="67">
        <f>IFERROR(D437,BOOKS!H437)</f>
        <v>0</v>
      </c>
      <c r="H437" s="44">
        <f>IFERROR(D437,BOOKS!I437)</f>
        <v>0</v>
      </c>
      <c r="I437" s="44">
        <f>IFERROR(D437,BOOKS!J437)</f>
        <v>0</v>
      </c>
      <c r="J437" s="44">
        <f>IFERROR(D437,BOOKS!K437)</f>
        <v>0</v>
      </c>
      <c r="K437" s="44">
        <f>IFERROR(D437,BOOKS!L437)</f>
        <v>0</v>
      </c>
      <c r="L437" s="44">
        <f>IFERROR(D437,BOOKS!M437)</f>
        <v>0</v>
      </c>
    </row>
    <row r="438" spans="2:12">
      <c r="B438" s="161">
        <f t="shared" si="7"/>
        <v>433</v>
      </c>
      <c r="C438" s="74">
        <f>BOOKS!E438</f>
        <v>0</v>
      </c>
      <c r="D438" s="42" t="e">
        <f>VLOOKUP(C438,'2A'!$E$6:$N$1005,10,0)</f>
        <v>#N/A</v>
      </c>
      <c r="E438" s="43">
        <f>IFERROR(D438,BOOKS!F438)</f>
        <v>0</v>
      </c>
      <c r="F438" s="41">
        <f>IFERROR(D438,BOOKS!G438)</f>
        <v>0</v>
      </c>
      <c r="G438" s="68">
        <f>IFERROR(D438,BOOKS!H438)</f>
        <v>0</v>
      </c>
      <c r="H438" s="41">
        <f>IFERROR(D438,BOOKS!I438)</f>
        <v>0</v>
      </c>
      <c r="I438" s="41">
        <f>IFERROR(D438,BOOKS!J438)</f>
        <v>0</v>
      </c>
      <c r="J438" s="41">
        <f>IFERROR(D438,BOOKS!K438)</f>
        <v>0</v>
      </c>
      <c r="K438" s="41">
        <f>IFERROR(D438,BOOKS!L438)</f>
        <v>0</v>
      </c>
      <c r="L438" s="41">
        <f>IFERROR(D438,BOOKS!M438)</f>
        <v>0</v>
      </c>
    </row>
    <row r="439" spans="2:12">
      <c r="B439" s="162">
        <f t="shared" si="7"/>
        <v>434</v>
      </c>
      <c r="C439" s="73">
        <f>BOOKS!E439</f>
        <v>0</v>
      </c>
      <c r="D439" s="42" t="e">
        <f>VLOOKUP(C439,'2A'!$E$6:$N$1005,10,0)</f>
        <v>#N/A</v>
      </c>
      <c r="E439" s="45">
        <f>IFERROR(D439,BOOKS!F439)</f>
        <v>0</v>
      </c>
      <c r="F439" s="44">
        <f>IFERROR(D439,BOOKS!G439)</f>
        <v>0</v>
      </c>
      <c r="G439" s="67">
        <f>IFERROR(D439,BOOKS!H439)</f>
        <v>0</v>
      </c>
      <c r="H439" s="44">
        <f>IFERROR(D439,BOOKS!I439)</f>
        <v>0</v>
      </c>
      <c r="I439" s="44">
        <f>IFERROR(D439,BOOKS!J439)</f>
        <v>0</v>
      </c>
      <c r="J439" s="44">
        <f>IFERROR(D439,BOOKS!K439)</f>
        <v>0</v>
      </c>
      <c r="K439" s="44">
        <f>IFERROR(D439,BOOKS!L439)</f>
        <v>0</v>
      </c>
      <c r="L439" s="44">
        <f>IFERROR(D439,BOOKS!M439)</f>
        <v>0</v>
      </c>
    </row>
    <row r="440" spans="2:12">
      <c r="B440" s="161">
        <f t="shared" si="7"/>
        <v>435</v>
      </c>
      <c r="C440" s="74">
        <f>BOOKS!E440</f>
        <v>0</v>
      </c>
      <c r="D440" s="42" t="e">
        <f>VLOOKUP(C440,'2A'!$E$6:$N$1005,10,0)</f>
        <v>#N/A</v>
      </c>
      <c r="E440" s="43">
        <f>IFERROR(D440,BOOKS!F440)</f>
        <v>0</v>
      </c>
      <c r="F440" s="41">
        <f>IFERROR(D440,BOOKS!G440)</f>
        <v>0</v>
      </c>
      <c r="G440" s="68">
        <f>IFERROR(D440,BOOKS!H440)</f>
        <v>0</v>
      </c>
      <c r="H440" s="41">
        <f>IFERROR(D440,BOOKS!I440)</f>
        <v>0</v>
      </c>
      <c r="I440" s="41">
        <f>IFERROR(D440,BOOKS!J440)</f>
        <v>0</v>
      </c>
      <c r="J440" s="41">
        <f>IFERROR(D440,BOOKS!K440)</f>
        <v>0</v>
      </c>
      <c r="K440" s="41">
        <f>IFERROR(D440,BOOKS!L440)</f>
        <v>0</v>
      </c>
      <c r="L440" s="41">
        <f>IFERROR(D440,BOOKS!M440)</f>
        <v>0</v>
      </c>
    </row>
    <row r="441" spans="2:12">
      <c r="B441" s="162">
        <f t="shared" si="7"/>
        <v>436</v>
      </c>
      <c r="C441" s="73">
        <f>BOOKS!E441</f>
        <v>0</v>
      </c>
      <c r="D441" s="42" t="e">
        <f>VLOOKUP(C441,'2A'!$E$6:$N$1005,10,0)</f>
        <v>#N/A</v>
      </c>
      <c r="E441" s="45">
        <f>IFERROR(D441,BOOKS!F441)</f>
        <v>0</v>
      </c>
      <c r="F441" s="44">
        <f>IFERROR(D441,BOOKS!G441)</f>
        <v>0</v>
      </c>
      <c r="G441" s="67">
        <f>IFERROR(D441,BOOKS!H441)</f>
        <v>0</v>
      </c>
      <c r="H441" s="44">
        <f>IFERROR(D441,BOOKS!I441)</f>
        <v>0</v>
      </c>
      <c r="I441" s="44">
        <f>IFERROR(D441,BOOKS!J441)</f>
        <v>0</v>
      </c>
      <c r="J441" s="44">
        <f>IFERROR(D441,BOOKS!K441)</f>
        <v>0</v>
      </c>
      <c r="K441" s="44">
        <f>IFERROR(D441,BOOKS!L441)</f>
        <v>0</v>
      </c>
      <c r="L441" s="44">
        <f>IFERROR(D441,BOOKS!M441)</f>
        <v>0</v>
      </c>
    </row>
    <row r="442" spans="2:12">
      <c r="B442" s="161">
        <f t="shared" si="7"/>
        <v>437</v>
      </c>
      <c r="C442" s="74">
        <f>BOOKS!E442</f>
        <v>0</v>
      </c>
      <c r="D442" s="42" t="e">
        <f>VLOOKUP(C442,'2A'!$E$6:$N$1005,10,0)</f>
        <v>#N/A</v>
      </c>
      <c r="E442" s="43">
        <f>IFERROR(D442,BOOKS!F442)</f>
        <v>0</v>
      </c>
      <c r="F442" s="41">
        <f>IFERROR(D442,BOOKS!G442)</f>
        <v>0</v>
      </c>
      <c r="G442" s="68">
        <f>IFERROR(D442,BOOKS!H442)</f>
        <v>0</v>
      </c>
      <c r="H442" s="41">
        <f>IFERROR(D442,BOOKS!I442)</f>
        <v>0</v>
      </c>
      <c r="I442" s="41">
        <f>IFERROR(D442,BOOKS!J442)</f>
        <v>0</v>
      </c>
      <c r="J442" s="41">
        <f>IFERROR(D442,BOOKS!K442)</f>
        <v>0</v>
      </c>
      <c r="K442" s="41">
        <f>IFERROR(D442,BOOKS!L442)</f>
        <v>0</v>
      </c>
      <c r="L442" s="41">
        <f>IFERROR(D442,BOOKS!M442)</f>
        <v>0</v>
      </c>
    </row>
    <row r="443" spans="2:12">
      <c r="B443" s="162">
        <f t="shared" si="7"/>
        <v>438</v>
      </c>
      <c r="C443" s="73">
        <f>BOOKS!E443</f>
        <v>0</v>
      </c>
      <c r="D443" s="42" t="e">
        <f>VLOOKUP(C443,'2A'!$E$6:$N$1005,10,0)</f>
        <v>#N/A</v>
      </c>
      <c r="E443" s="45">
        <f>IFERROR(D443,BOOKS!F443)</f>
        <v>0</v>
      </c>
      <c r="F443" s="44">
        <f>IFERROR(D443,BOOKS!G443)</f>
        <v>0</v>
      </c>
      <c r="G443" s="67">
        <f>IFERROR(D443,BOOKS!H443)</f>
        <v>0</v>
      </c>
      <c r="H443" s="44">
        <f>IFERROR(D443,BOOKS!I443)</f>
        <v>0</v>
      </c>
      <c r="I443" s="44">
        <f>IFERROR(D443,BOOKS!J443)</f>
        <v>0</v>
      </c>
      <c r="J443" s="44">
        <f>IFERROR(D443,BOOKS!K443)</f>
        <v>0</v>
      </c>
      <c r="K443" s="44">
        <f>IFERROR(D443,BOOKS!L443)</f>
        <v>0</v>
      </c>
      <c r="L443" s="44">
        <f>IFERROR(D443,BOOKS!M443)</f>
        <v>0</v>
      </c>
    </row>
    <row r="444" spans="2:12">
      <c r="B444" s="161">
        <f t="shared" si="7"/>
        <v>439</v>
      </c>
      <c r="C444" s="74">
        <f>BOOKS!E444</f>
        <v>0</v>
      </c>
      <c r="D444" s="42" t="e">
        <f>VLOOKUP(C444,'2A'!$E$6:$N$1005,10,0)</f>
        <v>#N/A</v>
      </c>
      <c r="E444" s="43">
        <f>IFERROR(D444,BOOKS!F444)</f>
        <v>0</v>
      </c>
      <c r="F444" s="41">
        <f>IFERROR(D444,BOOKS!G444)</f>
        <v>0</v>
      </c>
      <c r="G444" s="68">
        <f>IFERROR(D444,BOOKS!H444)</f>
        <v>0</v>
      </c>
      <c r="H444" s="41">
        <f>IFERROR(D444,BOOKS!I444)</f>
        <v>0</v>
      </c>
      <c r="I444" s="41">
        <f>IFERROR(D444,BOOKS!J444)</f>
        <v>0</v>
      </c>
      <c r="J444" s="41">
        <f>IFERROR(D444,BOOKS!K444)</f>
        <v>0</v>
      </c>
      <c r="K444" s="41">
        <f>IFERROR(D444,BOOKS!L444)</f>
        <v>0</v>
      </c>
      <c r="L444" s="41">
        <f>IFERROR(D444,BOOKS!M444)</f>
        <v>0</v>
      </c>
    </row>
    <row r="445" spans="2:12">
      <c r="B445" s="162">
        <f t="shared" si="7"/>
        <v>440</v>
      </c>
      <c r="C445" s="73">
        <f>BOOKS!E445</f>
        <v>0</v>
      </c>
      <c r="D445" s="42" t="e">
        <f>VLOOKUP(C445,'2A'!$E$6:$N$1005,10,0)</f>
        <v>#N/A</v>
      </c>
      <c r="E445" s="45">
        <f>IFERROR(D445,BOOKS!F445)</f>
        <v>0</v>
      </c>
      <c r="F445" s="44">
        <f>IFERROR(D445,BOOKS!G445)</f>
        <v>0</v>
      </c>
      <c r="G445" s="67">
        <f>IFERROR(D445,BOOKS!H445)</f>
        <v>0</v>
      </c>
      <c r="H445" s="44">
        <f>IFERROR(D445,BOOKS!I445)</f>
        <v>0</v>
      </c>
      <c r="I445" s="44">
        <f>IFERROR(D445,BOOKS!J445)</f>
        <v>0</v>
      </c>
      <c r="J445" s="44">
        <f>IFERROR(D445,BOOKS!K445)</f>
        <v>0</v>
      </c>
      <c r="K445" s="44">
        <f>IFERROR(D445,BOOKS!L445)</f>
        <v>0</v>
      </c>
      <c r="L445" s="44">
        <f>IFERROR(D445,BOOKS!M445)</f>
        <v>0</v>
      </c>
    </row>
    <row r="446" spans="2:12">
      <c r="B446" s="161">
        <f t="shared" si="7"/>
        <v>441</v>
      </c>
      <c r="C446" s="74">
        <f>BOOKS!E446</f>
        <v>0</v>
      </c>
      <c r="D446" s="42" t="e">
        <f>VLOOKUP(C446,'2A'!$E$6:$N$1005,10,0)</f>
        <v>#N/A</v>
      </c>
      <c r="E446" s="43">
        <f>IFERROR(D446,BOOKS!F446)</f>
        <v>0</v>
      </c>
      <c r="F446" s="41">
        <f>IFERROR(D446,BOOKS!G446)</f>
        <v>0</v>
      </c>
      <c r="G446" s="68">
        <f>IFERROR(D446,BOOKS!H446)</f>
        <v>0</v>
      </c>
      <c r="H446" s="41">
        <f>IFERROR(D446,BOOKS!I446)</f>
        <v>0</v>
      </c>
      <c r="I446" s="41">
        <f>IFERROR(D446,BOOKS!J446)</f>
        <v>0</v>
      </c>
      <c r="J446" s="41">
        <f>IFERROR(D446,BOOKS!K446)</f>
        <v>0</v>
      </c>
      <c r="K446" s="41">
        <f>IFERROR(D446,BOOKS!L446)</f>
        <v>0</v>
      </c>
      <c r="L446" s="41">
        <f>IFERROR(D446,BOOKS!M446)</f>
        <v>0</v>
      </c>
    </row>
    <row r="447" spans="2:12">
      <c r="B447" s="162">
        <f t="shared" si="7"/>
        <v>442</v>
      </c>
      <c r="C447" s="73">
        <f>BOOKS!E447</f>
        <v>0</v>
      </c>
      <c r="D447" s="42" t="e">
        <f>VLOOKUP(C447,'2A'!$E$6:$N$1005,10,0)</f>
        <v>#N/A</v>
      </c>
      <c r="E447" s="45">
        <f>IFERROR(D447,BOOKS!F447)</f>
        <v>0</v>
      </c>
      <c r="F447" s="44">
        <f>IFERROR(D447,BOOKS!G447)</f>
        <v>0</v>
      </c>
      <c r="G447" s="67">
        <f>IFERROR(D447,BOOKS!H447)</f>
        <v>0</v>
      </c>
      <c r="H447" s="44">
        <f>IFERROR(D447,BOOKS!I447)</f>
        <v>0</v>
      </c>
      <c r="I447" s="44">
        <f>IFERROR(D447,BOOKS!J447)</f>
        <v>0</v>
      </c>
      <c r="J447" s="44">
        <f>IFERROR(D447,BOOKS!K447)</f>
        <v>0</v>
      </c>
      <c r="K447" s="44">
        <f>IFERROR(D447,BOOKS!L447)</f>
        <v>0</v>
      </c>
      <c r="L447" s="44">
        <f>IFERROR(D447,BOOKS!M447)</f>
        <v>0</v>
      </c>
    </row>
    <row r="448" spans="2:12">
      <c r="B448" s="161">
        <f t="shared" si="7"/>
        <v>443</v>
      </c>
      <c r="C448" s="74">
        <f>BOOKS!E448</f>
        <v>0</v>
      </c>
      <c r="D448" s="42" t="e">
        <f>VLOOKUP(C448,'2A'!$E$6:$N$1005,10,0)</f>
        <v>#N/A</v>
      </c>
      <c r="E448" s="43">
        <f>IFERROR(D448,BOOKS!F448)</f>
        <v>0</v>
      </c>
      <c r="F448" s="41">
        <f>IFERROR(D448,BOOKS!G448)</f>
        <v>0</v>
      </c>
      <c r="G448" s="68">
        <f>IFERROR(D448,BOOKS!H448)</f>
        <v>0</v>
      </c>
      <c r="H448" s="41">
        <f>IFERROR(D448,BOOKS!I448)</f>
        <v>0</v>
      </c>
      <c r="I448" s="41">
        <f>IFERROR(D448,BOOKS!J448)</f>
        <v>0</v>
      </c>
      <c r="J448" s="41">
        <f>IFERROR(D448,BOOKS!K448)</f>
        <v>0</v>
      </c>
      <c r="K448" s="41">
        <f>IFERROR(D448,BOOKS!L448)</f>
        <v>0</v>
      </c>
      <c r="L448" s="41">
        <f>IFERROR(D448,BOOKS!M448)</f>
        <v>0</v>
      </c>
    </row>
    <row r="449" spans="2:12">
      <c r="B449" s="162">
        <f t="shared" si="7"/>
        <v>444</v>
      </c>
      <c r="C449" s="73">
        <f>BOOKS!E449</f>
        <v>0</v>
      </c>
      <c r="D449" s="42" t="e">
        <f>VLOOKUP(C449,'2A'!$E$6:$N$1005,10,0)</f>
        <v>#N/A</v>
      </c>
      <c r="E449" s="45">
        <f>IFERROR(D449,BOOKS!F449)</f>
        <v>0</v>
      </c>
      <c r="F449" s="44">
        <f>IFERROR(D449,BOOKS!G449)</f>
        <v>0</v>
      </c>
      <c r="G449" s="67">
        <f>IFERROR(D449,BOOKS!H449)</f>
        <v>0</v>
      </c>
      <c r="H449" s="44">
        <f>IFERROR(D449,BOOKS!I449)</f>
        <v>0</v>
      </c>
      <c r="I449" s="44">
        <f>IFERROR(D449,BOOKS!J449)</f>
        <v>0</v>
      </c>
      <c r="J449" s="44">
        <f>IFERROR(D449,BOOKS!K449)</f>
        <v>0</v>
      </c>
      <c r="K449" s="44">
        <f>IFERROR(D449,BOOKS!L449)</f>
        <v>0</v>
      </c>
      <c r="L449" s="44">
        <f>IFERROR(D449,BOOKS!M449)</f>
        <v>0</v>
      </c>
    </row>
    <row r="450" spans="2:12">
      <c r="B450" s="161">
        <f t="shared" si="7"/>
        <v>445</v>
      </c>
      <c r="C450" s="74">
        <f>BOOKS!E450</f>
        <v>0</v>
      </c>
      <c r="D450" s="42" t="e">
        <f>VLOOKUP(C450,'2A'!$E$6:$N$1005,10,0)</f>
        <v>#N/A</v>
      </c>
      <c r="E450" s="43">
        <f>IFERROR(D450,BOOKS!F450)</f>
        <v>0</v>
      </c>
      <c r="F450" s="41">
        <f>IFERROR(D450,BOOKS!G450)</f>
        <v>0</v>
      </c>
      <c r="G450" s="68">
        <f>IFERROR(D450,BOOKS!H450)</f>
        <v>0</v>
      </c>
      <c r="H450" s="41">
        <f>IFERROR(D450,BOOKS!I450)</f>
        <v>0</v>
      </c>
      <c r="I450" s="41">
        <f>IFERROR(D450,BOOKS!J450)</f>
        <v>0</v>
      </c>
      <c r="J450" s="41">
        <f>IFERROR(D450,BOOKS!K450)</f>
        <v>0</v>
      </c>
      <c r="K450" s="41">
        <f>IFERROR(D450,BOOKS!L450)</f>
        <v>0</v>
      </c>
      <c r="L450" s="41">
        <f>IFERROR(D450,BOOKS!M450)</f>
        <v>0</v>
      </c>
    </row>
    <row r="451" spans="2:12">
      <c r="B451" s="162">
        <f t="shared" si="7"/>
        <v>446</v>
      </c>
      <c r="C451" s="73">
        <f>BOOKS!E451</f>
        <v>0</v>
      </c>
      <c r="D451" s="42" t="e">
        <f>VLOOKUP(C451,'2A'!$E$6:$N$1005,10,0)</f>
        <v>#N/A</v>
      </c>
      <c r="E451" s="45">
        <f>IFERROR(D451,BOOKS!F451)</f>
        <v>0</v>
      </c>
      <c r="F451" s="44">
        <f>IFERROR(D451,BOOKS!G451)</f>
        <v>0</v>
      </c>
      <c r="G451" s="67">
        <f>IFERROR(D451,BOOKS!H451)</f>
        <v>0</v>
      </c>
      <c r="H451" s="44">
        <f>IFERROR(D451,BOOKS!I451)</f>
        <v>0</v>
      </c>
      <c r="I451" s="44">
        <f>IFERROR(D451,BOOKS!J451)</f>
        <v>0</v>
      </c>
      <c r="J451" s="44">
        <f>IFERROR(D451,BOOKS!K451)</f>
        <v>0</v>
      </c>
      <c r="K451" s="44">
        <f>IFERROR(D451,BOOKS!L451)</f>
        <v>0</v>
      </c>
      <c r="L451" s="44">
        <f>IFERROR(D451,BOOKS!M451)</f>
        <v>0</v>
      </c>
    </row>
    <row r="452" spans="2:12">
      <c r="B452" s="161">
        <f t="shared" si="7"/>
        <v>447</v>
      </c>
      <c r="C452" s="74">
        <f>BOOKS!E452</f>
        <v>0</v>
      </c>
      <c r="D452" s="42" t="e">
        <f>VLOOKUP(C452,'2A'!$E$6:$N$1005,10,0)</f>
        <v>#N/A</v>
      </c>
      <c r="E452" s="43">
        <f>IFERROR(D452,BOOKS!F452)</f>
        <v>0</v>
      </c>
      <c r="F452" s="41">
        <f>IFERROR(D452,BOOKS!G452)</f>
        <v>0</v>
      </c>
      <c r="G452" s="68">
        <f>IFERROR(D452,BOOKS!H452)</f>
        <v>0</v>
      </c>
      <c r="H452" s="41">
        <f>IFERROR(D452,BOOKS!I452)</f>
        <v>0</v>
      </c>
      <c r="I452" s="41">
        <f>IFERROR(D452,BOOKS!J452)</f>
        <v>0</v>
      </c>
      <c r="J452" s="41">
        <f>IFERROR(D452,BOOKS!K452)</f>
        <v>0</v>
      </c>
      <c r="K452" s="41">
        <f>IFERROR(D452,BOOKS!L452)</f>
        <v>0</v>
      </c>
      <c r="L452" s="41">
        <f>IFERROR(D452,BOOKS!M452)</f>
        <v>0</v>
      </c>
    </row>
    <row r="453" spans="2:12">
      <c r="B453" s="162">
        <f t="shared" si="7"/>
        <v>448</v>
      </c>
      <c r="C453" s="73">
        <f>BOOKS!E453</f>
        <v>0</v>
      </c>
      <c r="D453" s="42" t="e">
        <f>VLOOKUP(C453,'2A'!$E$6:$N$1005,10,0)</f>
        <v>#N/A</v>
      </c>
      <c r="E453" s="45">
        <f>IFERROR(D453,BOOKS!F453)</f>
        <v>0</v>
      </c>
      <c r="F453" s="44">
        <f>IFERROR(D453,BOOKS!G453)</f>
        <v>0</v>
      </c>
      <c r="G453" s="67">
        <f>IFERROR(D453,BOOKS!H453)</f>
        <v>0</v>
      </c>
      <c r="H453" s="44">
        <f>IFERROR(D453,BOOKS!I453)</f>
        <v>0</v>
      </c>
      <c r="I453" s="44">
        <f>IFERROR(D453,BOOKS!J453)</f>
        <v>0</v>
      </c>
      <c r="J453" s="44">
        <f>IFERROR(D453,BOOKS!K453)</f>
        <v>0</v>
      </c>
      <c r="K453" s="44">
        <f>IFERROR(D453,BOOKS!L453)</f>
        <v>0</v>
      </c>
      <c r="L453" s="44">
        <f>IFERROR(D453,BOOKS!M453)</f>
        <v>0</v>
      </c>
    </row>
    <row r="454" spans="2:12">
      <c r="B454" s="161">
        <f t="shared" si="7"/>
        <v>449</v>
      </c>
      <c r="C454" s="74">
        <f>BOOKS!E454</f>
        <v>0</v>
      </c>
      <c r="D454" s="42" t="e">
        <f>VLOOKUP(C454,'2A'!$E$6:$N$1005,10,0)</f>
        <v>#N/A</v>
      </c>
      <c r="E454" s="43">
        <f>IFERROR(D454,BOOKS!F454)</f>
        <v>0</v>
      </c>
      <c r="F454" s="41">
        <f>IFERROR(D454,BOOKS!G454)</f>
        <v>0</v>
      </c>
      <c r="G454" s="68">
        <f>IFERROR(D454,BOOKS!H454)</f>
        <v>0</v>
      </c>
      <c r="H454" s="41">
        <f>IFERROR(D454,BOOKS!I454)</f>
        <v>0</v>
      </c>
      <c r="I454" s="41">
        <f>IFERROR(D454,BOOKS!J454)</f>
        <v>0</v>
      </c>
      <c r="J454" s="41">
        <f>IFERROR(D454,BOOKS!K454)</f>
        <v>0</v>
      </c>
      <c r="K454" s="41">
        <f>IFERROR(D454,BOOKS!L454)</f>
        <v>0</v>
      </c>
      <c r="L454" s="41">
        <f>IFERROR(D454,BOOKS!M454)</f>
        <v>0</v>
      </c>
    </row>
    <row r="455" spans="2:12">
      <c r="B455" s="162">
        <f t="shared" si="7"/>
        <v>450</v>
      </c>
      <c r="C455" s="73">
        <f>BOOKS!E455</f>
        <v>0</v>
      </c>
      <c r="D455" s="42" t="e">
        <f>VLOOKUP(C455,'2A'!$E$6:$N$1005,10,0)</f>
        <v>#N/A</v>
      </c>
      <c r="E455" s="45">
        <f>IFERROR(D455,BOOKS!F455)</f>
        <v>0</v>
      </c>
      <c r="F455" s="44">
        <f>IFERROR(D455,BOOKS!G455)</f>
        <v>0</v>
      </c>
      <c r="G455" s="67">
        <f>IFERROR(D455,BOOKS!H455)</f>
        <v>0</v>
      </c>
      <c r="H455" s="44">
        <f>IFERROR(D455,BOOKS!I455)</f>
        <v>0</v>
      </c>
      <c r="I455" s="44">
        <f>IFERROR(D455,BOOKS!J455)</f>
        <v>0</v>
      </c>
      <c r="J455" s="44">
        <f>IFERROR(D455,BOOKS!K455)</f>
        <v>0</v>
      </c>
      <c r="K455" s="44">
        <f>IFERROR(D455,BOOKS!L455)</f>
        <v>0</v>
      </c>
      <c r="L455" s="44">
        <f>IFERROR(D455,BOOKS!M455)</f>
        <v>0</v>
      </c>
    </row>
    <row r="456" spans="2:12">
      <c r="B456" s="161">
        <f t="shared" ref="B456:B519" si="8">B455+1</f>
        <v>451</v>
      </c>
      <c r="C456" s="74">
        <f>BOOKS!E456</f>
        <v>0</v>
      </c>
      <c r="D456" s="42" t="e">
        <f>VLOOKUP(C456,'2A'!$E$6:$N$1005,10,0)</f>
        <v>#N/A</v>
      </c>
      <c r="E456" s="43">
        <f>IFERROR(D456,BOOKS!F456)</f>
        <v>0</v>
      </c>
      <c r="F456" s="41">
        <f>IFERROR(D456,BOOKS!G456)</f>
        <v>0</v>
      </c>
      <c r="G456" s="68">
        <f>IFERROR(D456,BOOKS!H456)</f>
        <v>0</v>
      </c>
      <c r="H456" s="41">
        <f>IFERROR(D456,BOOKS!I456)</f>
        <v>0</v>
      </c>
      <c r="I456" s="41">
        <f>IFERROR(D456,BOOKS!J456)</f>
        <v>0</v>
      </c>
      <c r="J456" s="41">
        <f>IFERROR(D456,BOOKS!K456)</f>
        <v>0</v>
      </c>
      <c r="K456" s="41">
        <f>IFERROR(D456,BOOKS!L456)</f>
        <v>0</v>
      </c>
      <c r="L456" s="41">
        <f>IFERROR(D456,BOOKS!M456)</f>
        <v>0</v>
      </c>
    </row>
    <row r="457" spans="2:12">
      <c r="B457" s="162">
        <f t="shared" si="8"/>
        <v>452</v>
      </c>
      <c r="C457" s="73">
        <f>BOOKS!E457</f>
        <v>0</v>
      </c>
      <c r="D457" s="42" t="e">
        <f>VLOOKUP(C457,'2A'!$E$6:$N$1005,10,0)</f>
        <v>#N/A</v>
      </c>
      <c r="E457" s="45">
        <f>IFERROR(D457,BOOKS!F457)</f>
        <v>0</v>
      </c>
      <c r="F457" s="44">
        <f>IFERROR(D457,BOOKS!G457)</f>
        <v>0</v>
      </c>
      <c r="G457" s="67">
        <f>IFERROR(D457,BOOKS!H457)</f>
        <v>0</v>
      </c>
      <c r="H457" s="44">
        <f>IFERROR(D457,BOOKS!I457)</f>
        <v>0</v>
      </c>
      <c r="I457" s="44">
        <f>IFERROR(D457,BOOKS!J457)</f>
        <v>0</v>
      </c>
      <c r="J457" s="44">
        <f>IFERROR(D457,BOOKS!K457)</f>
        <v>0</v>
      </c>
      <c r="K457" s="44">
        <f>IFERROR(D457,BOOKS!L457)</f>
        <v>0</v>
      </c>
      <c r="L457" s="44">
        <f>IFERROR(D457,BOOKS!M457)</f>
        <v>0</v>
      </c>
    </row>
    <row r="458" spans="2:12">
      <c r="B458" s="161">
        <f t="shared" si="8"/>
        <v>453</v>
      </c>
      <c r="C458" s="74">
        <f>BOOKS!E458</f>
        <v>0</v>
      </c>
      <c r="D458" s="42" t="e">
        <f>VLOOKUP(C458,'2A'!$E$6:$N$1005,10,0)</f>
        <v>#N/A</v>
      </c>
      <c r="E458" s="43">
        <f>IFERROR(D458,BOOKS!F458)</f>
        <v>0</v>
      </c>
      <c r="F458" s="41">
        <f>IFERROR(D458,BOOKS!G458)</f>
        <v>0</v>
      </c>
      <c r="G458" s="68">
        <f>IFERROR(D458,BOOKS!H458)</f>
        <v>0</v>
      </c>
      <c r="H458" s="41">
        <f>IFERROR(D458,BOOKS!I458)</f>
        <v>0</v>
      </c>
      <c r="I458" s="41">
        <f>IFERROR(D458,BOOKS!J458)</f>
        <v>0</v>
      </c>
      <c r="J458" s="41">
        <f>IFERROR(D458,BOOKS!K458)</f>
        <v>0</v>
      </c>
      <c r="K458" s="41">
        <f>IFERROR(D458,BOOKS!L458)</f>
        <v>0</v>
      </c>
      <c r="L458" s="41">
        <f>IFERROR(D458,BOOKS!M458)</f>
        <v>0</v>
      </c>
    </row>
    <row r="459" spans="2:12">
      <c r="B459" s="162">
        <f t="shared" si="8"/>
        <v>454</v>
      </c>
      <c r="C459" s="73">
        <f>BOOKS!E459</f>
        <v>0</v>
      </c>
      <c r="D459" s="42" t="e">
        <f>VLOOKUP(C459,'2A'!$E$6:$N$1005,10,0)</f>
        <v>#N/A</v>
      </c>
      <c r="E459" s="45">
        <f>IFERROR(D459,BOOKS!F459)</f>
        <v>0</v>
      </c>
      <c r="F459" s="44">
        <f>IFERROR(D459,BOOKS!G459)</f>
        <v>0</v>
      </c>
      <c r="G459" s="67">
        <f>IFERROR(D459,BOOKS!H459)</f>
        <v>0</v>
      </c>
      <c r="H459" s="44">
        <f>IFERROR(D459,BOOKS!I459)</f>
        <v>0</v>
      </c>
      <c r="I459" s="44">
        <f>IFERROR(D459,BOOKS!J459)</f>
        <v>0</v>
      </c>
      <c r="J459" s="44">
        <f>IFERROR(D459,BOOKS!K459)</f>
        <v>0</v>
      </c>
      <c r="K459" s="44">
        <f>IFERROR(D459,BOOKS!L459)</f>
        <v>0</v>
      </c>
      <c r="L459" s="44">
        <f>IFERROR(D459,BOOKS!M459)</f>
        <v>0</v>
      </c>
    </row>
    <row r="460" spans="2:12">
      <c r="B460" s="161">
        <f t="shared" si="8"/>
        <v>455</v>
      </c>
      <c r="C460" s="74">
        <f>BOOKS!E460</f>
        <v>0</v>
      </c>
      <c r="D460" s="42" t="e">
        <f>VLOOKUP(C460,'2A'!$E$6:$N$1005,10,0)</f>
        <v>#N/A</v>
      </c>
      <c r="E460" s="43">
        <f>IFERROR(D460,BOOKS!F460)</f>
        <v>0</v>
      </c>
      <c r="F460" s="41">
        <f>IFERROR(D460,BOOKS!G460)</f>
        <v>0</v>
      </c>
      <c r="G460" s="68">
        <f>IFERROR(D460,BOOKS!H460)</f>
        <v>0</v>
      </c>
      <c r="H460" s="41">
        <f>IFERROR(D460,BOOKS!I460)</f>
        <v>0</v>
      </c>
      <c r="I460" s="41">
        <f>IFERROR(D460,BOOKS!J460)</f>
        <v>0</v>
      </c>
      <c r="J460" s="41">
        <f>IFERROR(D460,BOOKS!K460)</f>
        <v>0</v>
      </c>
      <c r="K460" s="41">
        <f>IFERROR(D460,BOOKS!L460)</f>
        <v>0</v>
      </c>
      <c r="L460" s="41">
        <f>IFERROR(D460,BOOKS!M460)</f>
        <v>0</v>
      </c>
    </row>
    <row r="461" spans="2:12">
      <c r="B461" s="162">
        <f t="shared" si="8"/>
        <v>456</v>
      </c>
      <c r="C461" s="73">
        <f>BOOKS!E461</f>
        <v>0</v>
      </c>
      <c r="D461" s="42" t="e">
        <f>VLOOKUP(C461,'2A'!$E$6:$N$1005,10,0)</f>
        <v>#N/A</v>
      </c>
      <c r="E461" s="45">
        <f>IFERROR(D461,BOOKS!F461)</f>
        <v>0</v>
      </c>
      <c r="F461" s="44">
        <f>IFERROR(D461,BOOKS!G461)</f>
        <v>0</v>
      </c>
      <c r="G461" s="67">
        <f>IFERROR(D461,BOOKS!H461)</f>
        <v>0</v>
      </c>
      <c r="H461" s="44">
        <f>IFERROR(D461,BOOKS!I461)</f>
        <v>0</v>
      </c>
      <c r="I461" s="44">
        <f>IFERROR(D461,BOOKS!J461)</f>
        <v>0</v>
      </c>
      <c r="J461" s="44">
        <f>IFERROR(D461,BOOKS!K461)</f>
        <v>0</v>
      </c>
      <c r="K461" s="44">
        <f>IFERROR(D461,BOOKS!L461)</f>
        <v>0</v>
      </c>
      <c r="L461" s="44">
        <f>IFERROR(D461,BOOKS!M461)</f>
        <v>0</v>
      </c>
    </row>
    <row r="462" spans="2:12">
      <c r="B462" s="161">
        <f t="shared" si="8"/>
        <v>457</v>
      </c>
      <c r="C462" s="74">
        <f>BOOKS!E462</f>
        <v>0</v>
      </c>
      <c r="D462" s="42" t="e">
        <f>VLOOKUP(C462,'2A'!$E$6:$N$1005,10,0)</f>
        <v>#N/A</v>
      </c>
      <c r="E462" s="43">
        <f>IFERROR(D462,BOOKS!F462)</f>
        <v>0</v>
      </c>
      <c r="F462" s="41">
        <f>IFERROR(D462,BOOKS!G462)</f>
        <v>0</v>
      </c>
      <c r="G462" s="68">
        <f>IFERROR(D462,BOOKS!H462)</f>
        <v>0</v>
      </c>
      <c r="H462" s="41">
        <f>IFERROR(D462,BOOKS!I462)</f>
        <v>0</v>
      </c>
      <c r="I462" s="41">
        <f>IFERROR(D462,BOOKS!J462)</f>
        <v>0</v>
      </c>
      <c r="J462" s="41">
        <f>IFERROR(D462,BOOKS!K462)</f>
        <v>0</v>
      </c>
      <c r="K462" s="41">
        <f>IFERROR(D462,BOOKS!L462)</f>
        <v>0</v>
      </c>
      <c r="L462" s="41">
        <f>IFERROR(D462,BOOKS!M462)</f>
        <v>0</v>
      </c>
    </row>
    <row r="463" spans="2:12">
      <c r="B463" s="162">
        <f t="shared" si="8"/>
        <v>458</v>
      </c>
      <c r="C463" s="73">
        <f>BOOKS!E463</f>
        <v>0</v>
      </c>
      <c r="D463" s="42" t="e">
        <f>VLOOKUP(C463,'2A'!$E$6:$N$1005,10,0)</f>
        <v>#N/A</v>
      </c>
      <c r="E463" s="45">
        <f>IFERROR(D463,BOOKS!F463)</f>
        <v>0</v>
      </c>
      <c r="F463" s="44">
        <f>IFERROR(D463,BOOKS!G463)</f>
        <v>0</v>
      </c>
      <c r="G463" s="67">
        <f>IFERROR(D463,BOOKS!H463)</f>
        <v>0</v>
      </c>
      <c r="H463" s="44">
        <f>IFERROR(D463,BOOKS!I463)</f>
        <v>0</v>
      </c>
      <c r="I463" s="44">
        <f>IFERROR(D463,BOOKS!J463)</f>
        <v>0</v>
      </c>
      <c r="J463" s="44">
        <f>IFERROR(D463,BOOKS!K463)</f>
        <v>0</v>
      </c>
      <c r="K463" s="44">
        <f>IFERROR(D463,BOOKS!L463)</f>
        <v>0</v>
      </c>
      <c r="L463" s="44">
        <f>IFERROR(D463,BOOKS!M463)</f>
        <v>0</v>
      </c>
    </row>
    <row r="464" spans="2:12">
      <c r="B464" s="161">
        <f t="shared" si="8"/>
        <v>459</v>
      </c>
      <c r="C464" s="74">
        <f>BOOKS!E464</f>
        <v>0</v>
      </c>
      <c r="D464" s="42" t="e">
        <f>VLOOKUP(C464,'2A'!$E$6:$N$1005,10,0)</f>
        <v>#N/A</v>
      </c>
      <c r="E464" s="43">
        <f>IFERROR(D464,BOOKS!F464)</f>
        <v>0</v>
      </c>
      <c r="F464" s="41">
        <f>IFERROR(D464,BOOKS!G464)</f>
        <v>0</v>
      </c>
      <c r="G464" s="68">
        <f>IFERROR(D464,BOOKS!H464)</f>
        <v>0</v>
      </c>
      <c r="H464" s="41">
        <f>IFERROR(D464,BOOKS!I464)</f>
        <v>0</v>
      </c>
      <c r="I464" s="41">
        <f>IFERROR(D464,BOOKS!J464)</f>
        <v>0</v>
      </c>
      <c r="J464" s="41">
        <f>IFERROR(D464,BOOKS!K464)</f>
        <v>0</v>
      </c>
      <c r="K464" s="41">
        <f>IFERROR(D464,BOOKS!L464)</f>
        <v>0</v>
      </c>
      <c r="L464" s="41">
        <f>IFERROR(D464,BOOKS!M464)</f>
        <v>0</v>
      </c>
    </row>
    <row r="465" spans="2:12">
      <c r="B465" s="162">
        <f t="shared" si="8"/>
        <v>460</v>
      </c>
      <c r="C465" s="73">
        <f>BOOKS!E465</f>
        <v>0</v>
      </c>
      <c r="D465" s="42" t="e">
        <f>VLOOKUP(C465,'2A'!$E$6:$N$1005,10,0)</f>
        <v>#N/A</v>
      </c>
      <c r="E465" s="45">
        <f>IFERROR(D465,BOOKS!F465)</f>
        <v>0</v>
      </c>
      <c r="F465" s="44">
        <f>IFERROR(D465,BOOKS!G465)</f>
        <v>0</v>
      </c>
      <c r="G465" s="67">
        <f>IFERROR(D465,BOOKS!H465)</f>
        <v>0</v>
      </c>
      <c r="H465" s="44">
        <f>IFERROR(D465,BOOKS!I465)</f>
        <v>0</v>
      </c>
      <c r="I465" s="44">
        <f>IFERROR(D465,BOOKS!J465)</f>
        <v>0</v>
      </c>
      <c r="J465" s="44">
        <f>IFERROR(D465,BOOKS!K465)</f>
        <v>0</v>
      </c>
      <c r="K465" s="44">
        <f>IFERROR(D465,BOOKS!L465)</f>
        <v>0</v>
      </c>
      <c r="L465" s="44">
        <f>IFERROR(D465,BOOKS!M465)</f>
        <v>0</v>
      </c>
    </row>
    <row r="466" spans="2:12">
      <c r="B466" s="161">
        <f t="shared" si="8"/>
        <v>461</v>
      </c>
      <c r="C466" s="74">
        <f>BOOKS!E466</f>
        <v>0</v>
      </c>
      <c r="D466" s="42" t="e">
        <f>VLOOKUP(C466,'2A'!$E$6:$N$1005,10,0)</f>
        <v>#N/A</v>
      </c>
      <c r="E466" s="43">
        <f>IFERROR(D466,BOOKS!F466)</f>
        <v>0</v>
      </c>
      <c r="F466" s="41">
        <f>IFERROR(D466,BOOKS!G466)</f>
        <v>0</v>
      </c>
      <c r="G466" s="68">
        <f>IFERROR(D466,BOOKS!H466)</f>
        <v>0</v>
      </c>
      <c r="H466" s="41">
        <f>IFERROR(D466,BOOKS!I466)</f>
        <v>0</v>
      </c>
      <c r="I466" s="41">
        <f>IFERROR(D466,BOOKS!J466)</f>
        <v>0</v>
      </c>
      <c r="J466" s="41">
        <f>IFERROR(D466,BOOKS!K466)</f>
        <v>0</v>
      </c>
      <c r="K466" s="41">
        <f>IFERROR(D466,BOOKS!L466)</f>
        <v>0</v>
      </c>
      <c r="L466" s="41">
        <f>IFERROR(D466,BOOKS!M466)</f>
        <v>0</v>
      </c>
    </row>
    <row r="467" spans="2:12">
      <c r="B467" s="162">
        <f t="shared" si="8"/>
        <v>462</v>
      </c>
      <c r="C467" s="73">
        <f>BOOKS!E467</f>
        <v>0</v>
      </c>
      <c r="D467" s="42" t="e">
        <f>VLOOKUP(C467,'2A'!$E$6:$N$1005,10,0)</f>
        <v>#N/A</v>
      </c>
      <c r="E467" s="45">
        <f>IFERROR(D467,BOOKS!F467)</f>
        <v>0</v>
      </c>
      <c r="F467" s="44">
        <f>IFERROR(D467,BOOKS!G467)</f>
        <v>0</v>
      </c>
      <c r="G467" s="67">
        <f>IFERROR(D467,BOOKS!H467)</f>
        <v>0</v>
      </c>
      <c r="H467" s="44">
        <f>IFERROR(D467,BOOKS!I467)</f>
        <v>0</v>
      </c>
      <c r="I467" s="44">
        <f>IFERROR(D467,BOOKS!J467)</f>
        <v>0</v>
      </c>
      <c r="J467" s="44">
        <f>IFERROR(D467,BOOKS!K467)</f>
        <v>0</v>
      </c>
      <c r="K467" s="44">
        <f>IFERROR(D467,BOOKS!L467)</f>
        <v>0</v>
      </c>
      <c r="L467" s="44">
        <f>IFERROR(D467,BOOKS!M467)</f>
        <v>0</v>
      </c>
    </row>
    <row r="468" spans="2:12">
      <c r="B468" s="161">
        <f t="shared" si="8"/>
        <v>463</v>
      </c>
      <c r="C468" s="74">
        <f>BOOKS!E468</f>
        <v>0</v>
      </c>
      <c r="D468" s="42" t="e">
        <f>VLOOKUP(C468,'2A'!$E$6:$N$1005,10,0)</f>
        <v>#N/A</v>
      </c>
      <c r="E468" s="43">
        <f>IFERROR(D468,BOOKS!F468)</f>
        <v>0</v>
      </c>
      <c r="F468" s="41">
        <f>IFERROR(D468,BOOKS!G468)</f>
        <v>0</v>
      </c>
      <c r="G468" s="68">
        <f>IFERROR(D468,BOOKS!H468)</f>
        <v>0</v>
      </c>
      <c r="H468" s="41">
        <f>IFERROR(D468,BOOKS!I468)</f>
        <v>0</v>
      </c>
      <c r="I468" s="41">
        <f>IFERROR(D468,BOOKS!J468)</f>
        <v>0</v>
      </c>
      <c r="J468" s="41">
        <f>IFERROR(D468,BOOKS!K468)</f>
        <v>0</v>
      </c>
      <c r="K468" s="41">
        <f>IFERROR(D468,BOOKS!L468)</f>
        <v>0</v>
      </c>
      <c r="L468" s="41">
        <f>IFERROR(D468,BOOKS!M468)</f>
        <v>0</v>
      </c>
    </row>
    <row r="469" spans="2:12">
      <c r="B469" s="162">
        <f t="shared" si="8"/>
        <v>464</v>
      </c>
      <c r="C469" s="73">
        <f>BOOKS!E469</f>
        <v>0</v>
      </c>
      <c r="D469" s="42" t="e">
        <f>VLOOKUP(C469,'2A'!$E$6:$N$1005,10,0)</f>
        <v>#N/A</v>
      </c>
      <c r="E469" s="45">
        <f>IFERROR(D469,BOOKS!F469)</f>
        <v>0</v>
      </c>
      <c r="F469" s="44">
        <f>IFERROR(D469,BOOKS!G469)</f>
        <v>0</v>
      </c>
      <c r="G469" s="67">
        <f>IFERROR(D469,BOOKS!H469)</f>
        <v>0</v>
      </c>
      <c r="H469" s="44">
        <f>IFERROR(D469,BOOKS!I469)</f>
        <v>0</v>
      </c>
      <c r="I469" s="44">
        <f>IFERROR(D469,BOOKS!J469)</f>
        <v>0</v>
      </c>
      <c r="J469" s="44">
        <f>IFERROR(D469,BOOKS!K469)</f>
        <v>0</v>
      </c>
      <c r="K469" s="44">
        <f>IFERROR(D469,BOOKS!L469)</f>
        <v>0</v>
      </c>
      <c r="L469" s="44">
        <f>IFERROR(D469,BOOKS!M469)</f>
        <v>0</v>
      </c>
    </row>
    <row r="470" spans="2:12">
      <c r="B470" s="161">
        <f t="shared" si="8"/>
        <v>465</v>
      </c>
      <c r="C470" s="74">
        <f>BOOKS!E470</f>
        <v>0</v>
      </c>
      <c r="D470" s="42" t="e">
        <f>VLOOKUP(C470,'2A'!$E$6:$N$1005,10,0)</f>
        <v>#N/A</v>
      </c>
      <c r="E470" s="43">
        <f>IFERROR(D470,BOOKS!F470)</f>
        <v>0</v>
      </c>
      <c r="F470" s="41">
        <f>IFERROR(D470,BOOKS!G470)</f>
        <v>0</v>
      </c>
      <c r="G470" s="68">
        <f>IFERROR(D470,BOOKS!H470)</f>
        <v>0</v>
      </c>
      <c r="H470" s="41">
        <f>IFERROR(D470,BOOKS!I470)</f>
        <v>0</v>
      </c>
      <c r="I470" s="41">
        <f>IFERROR(D470,BOOKS!J470)</f>
        <v>0</v>
      </c>
      <c r="J470" s="41">
        <f>IFERROR(D470,BOOKS!K470)</f>
        <v>0</v>
      </c>
      <c r="K470" s="41">
        <f>IFERROR(D470,BOOKS!L470)</f>
        <v>0</v>
      </c>
      <c r="L470" s="41">
        <f>IFERROR(D470,BOOKS!M470)</f>
        <v>0</v>
      </c>
    </row>
    <row r="471" spans="2:12">
      <c r="B471" s="162">
        <f t="shared" si="8"/>
        <v>466</v>
      </c>
      <c r="C471" s="73">
        <f>BOOKS!E471</f>
        <v>0</v>
      </c>
      <c r="D471" s="42" t="e">
        <f>VLOOKUP(C471,'2A'!$E$6:$N$1005,10,0)</f>
        <v>#N/A</v>
      </c>
      <c r="E471" s="45">
        <f>IFERROR(D471,BOOKS!F471)</f>
        <v>0</v>
      </c>
      <c r="F471" s="44">
        <f>IFERROR(D471,BOOKS!G471)</f>
        <v>0</v>
      </c>
      <c r="G471" s="67">
        <f>IFERROR(D471,BOOKS!H471)</f>
        <v>0</v>
      </c>
      <c r="H471" s="44">
        <f>IFERROR(D471,BOOKS!I471)</f>
        <v>0</v>
      </c>
      <c r="I471" s="44">
        <f>IFERROR(D471,BOOKS!J471)</f>
        <v>0</v>
      </c>
      <c r="J471" s="44">
        <f>IFERROR(D471,BOOKS!K471)</f>
        <v>0</v>
      </c>
      <c r="K471" s="44">
        <f>IFERROR(D471,BOOKS!L471)</f>
        <v>0</v>
      </c>
      <c r="L471" s="44">
        <f>IFERROR(D471,BOOKS!M471)</f>
        <v>0</v>
      </c>
    </row>
    <row r="472" spans="2:12">
      <c r="B472" s="161">
        <f t="shared" si="8"/>
        <v>467</v>
      </c>
      <c r="C472" s="74">
        <f>BOOKS!E472</f>
        <v>0</v>
      </c>
      <c r="D472" s="42" t="e">
        <f>VLOOKUP(C472,'2A'!$E$6:$N$1005,10,0)</f>
        <v>#N/A</v>
      </c>
      <c r="E472" s="43">
        <f>IFERROR(D472,BOOKS!F472)</f>
        <v>0</v>
      </c>
      <c r="F472" s="41">
        <f>IFERROR(D472,BOOKS!G472)</f>
        <v>0</v>
      </c>
      <c r="G472" s="68">
        <f>IFERROR(D472,BOOKS!H472)</f>
        <v>0</v>
      </c>
      <c r="H472" s="41">
        <f>IFERROR(D472,BOOKS!I472)</f>
        <v>0</v>
      </c>
      <c r="I472" s="41">
        <f>IFERROR(D472,BOOKS!J472)</f>
        <v>0</v>
      </c>
      <c r="J472" s="41">
        <f>IFERROR(D472,BOOKS!K472)</f>
        <v>0</v>
      </c>
      <c r="K472" s="41">
        <f>IFERROR(D472,BOOKS!L472)</f>
        <v>0</v>
      </c>
      <c r="L472" s="41">
        <f>IFERROR(D472,BOOKS!M472)</f>
        <v>0</v>
      </c>
    </row>
    <row r="473" spans="2:12">
      <c r="B473" s="162">
        <f t="shared" si="8"/>
        <v>468</v>
      </c>
      <c r="C473" s="73">
        <f>BOOKS!E473</f>
        <v>0</v>
      </c>
      <c r="D473" s="42" t="e">
        <f>VLOOKUP(C473,'2A'!$E$6:$N$1005,10,0)</f>
        <v>#N/A</v>
      </c>
      <c r="E473" s="45">
        <f>IFERROR(D473,BOOKS!F473)</f>
        <v>0</v>
      </c>
      <c r="F473" s="44">
        <f>IFERROR(D473,BOOKS!G473)</f>
        <v>0</v>
      </c>
      <c r="G473" s="67">
        <f>IFERROR(D473,BOOKS!H473)</f>
        <v>0</v>
      </c>
      <c r="H473" s="44">
        <f>IFERROR(D473,BOOKS!I473)</f>
        <v>0</v>
      </c>
      <c r="I473" s="44">
        <f>IFERROR(D473,BOOKS!J473)</f>
        <v>0</v>
      </c>
      <c r="J473" s="44">
        <f>IFERROR(D473,BOOKS!K473)</f>
        <v>0</v>
      </c>
      <c r="K473" s="44">
        <f>IFERROR(D473,BOOKS!L473)</f>
        <v>0</v>
      </c>
      <c r="L473" s="44">
        <f>IFERROR(D473,BOOKS!M473)</f>
        <v>0</v>
      </c>
    </row>
    <row r="474" spans="2:12">
      <c r="B474" s="161">
        <f t="shared" si="8"/>
        <v>469</v>
      </c>
      <c r="C474" s="74">
        <f>BOOKS!E474</f>
        <v>0</v>
      </c>
      <c r="D474" s="42" t="e">
        <f>VLOOKUP(C474,'2A'!$E$6:$N$1005,10,0)</f>
        <v>#N/A</v>
      </c>
      <c r="E474" s="43">
        <f>IFERROR(D474,BOOKS!F474)</f>
        <v>0</v>
      </c>
      <c r="F474" s="41">
        <f>IFERROR(D474,BOOKS!G474)</f>
        <v>0</v>
      </c>
      <c r="G474" s="68">
        <f>IFERROR(D474,BOOKS!H474)</f>
        <v>0</v>
      </c>
      <c r="H474" s="41">
        <f>IFERROR(D474,BOOKS!I474)</f>
        <v>0</v>
      </c>
      <c r="I474" s="41">
        <f>IFERROR(D474,BOOKS!J474)</f>
        <v>0</v>
      </c>
      <c r="J474" s="41">
        <f>IFERROR(D474,BOOKS!K474)</f>
        <v>0</v>
      </c>
      <c r="K474" s="41">
        <f>IFERROR(D474,BOOKS!L474)</f>
        <v>0</v>
      </c>
      <c r="L474" s="41">
        <f>IFERROR(D474,BOOKS!M474)</f>
        <v>0</v>
      </c>
    </row>
    <row r="475" spans="2:12">
      <c r="B475" s="162">
        <f t="shared" si="8"/>
        <v>470</v>
      </c>
      <c r="C475" s="73">
        <f>BOOKS!E475</f>
        <v>0</v>
      </c>
      <c r="D475" s="42" t="e">
        <f>VLOOKUP(C475,'2A'!$E$6:$N$1005,10,0)</f>
        <v>#N/A</v>
      </c>
      <c r="E475" s="45">
        <f>IFERROR(D475,BOOKS!F475)</f>
        <v>0</v>
      </c>
      <c r="F475" s="44">
        <f>IFERROR(D475,BOOKS!G475)</f>
        <v>0</v>
      </c>
      <c r="G475" s="67">
        <f>IFERROR(D475,BOOKS!H475)</f>
        <v>0</v>
      </c>
      <c r="H475" s="44">
        <f>IFERROR(D475,BOOKS!I475)</f>
        <v>0</v>
      </c>
      <c r="I475" s="44">
        <f>IFERROR(D475,BOOKS!J475)</f>
        <v>0</v>
      </c>
      <c r="J475" s="44">
        <f>IFERROR(D475,BOOKS!K475)</f>
        <v>0</v>
      </c>
      <c r="K475" s="44">
        <f>IFERROR(D475,BOOKS!L475)</f>
        <v>0</v>
      </c>
      <c r="L475" s="44">
        <f>IFERROR(D475,BOOKS!M475)</f>
        <v>0</v>
      </c>
    </row>
    <row r="476" spans="2:12">
      <c r="B476" s="161">
        <f t="shared" si="8"/>
        <v>471</v>
      </c>
      <c r="C476" s="74">
        <f>BOOKS!E476</f>
        <v>0</v>
      </c>
      <c r="D476" s="42" t="e">
        <f>VLOOKUP(C476,'2A'!$E$6:$N$1005,10,0)</f>
        <v>#N/A</v>
      </c>
      <c r="E476" s="43">
        <f>IFERROR(D476,BOOKS!F476)</f>
        <v>0</v>
      </c>
      <c r="F476" s="41">
        <f>IFERROR(D476,BOOKS!G476)</f>
        <v>0</v>
      </c>
      <c r="G476" s="68">
        <f>IFERROR(D476,BOOKS!H476)</f>
        <v>0</v>
      </c>
      <c r="H476" s="41">
        <f>IFERROR(D476,BOOKS!I476)</f>
        <v>0</v>
      </c>
      <c r="I476" s="41">
        <f>IFERROR(D476,BOOKS!J476)</f>
        <v>0</v>
      </c>
      <c r="J476" s="41">
        <f>IFERROR(D476,BOOKS!K476)</f>
        <v>0</v>
      </c>
      <c r="K476" s="41">
        <f>IFERROR(D476,BOOKS!L476)</f>
        <v>0</v>
      </c>
      <c r="L476" s="41">
        <f>IFERROR(D476,BOOKS!M476)</f>
        <v>0</v>
      </c>
    </row>
    <row r="477" spans="2:12">
      <c r="B477" s="162">
        <f t="shared" si="8"/>
        <v>472</v>
      </c>
      <c r="C477" s="73">
        <f>BOOKS!E477</f>
        <v>0</v>
      </c>
      <c r="D477" s="42" t="e">
        <f>VLOOKUP(C477,'2A'!$E$6:$N$1005,10,0)</f>
        <v>#N/A</v>
      </c>
      <c r="E477" s="45">
        <f>IFERROR(D477,BOOKS!F477)</f>
        <v>0</v>
      </c>
      <c r="F477" s="44">
        <f>IFERROR(D477,BOOKS!G477)</f>
        <v>0</v>
      </c>
      <c r="G477" s="67">
        <f>IFERROR(D477,BOOKS!H477)</f>
        <v>0</v>
      </c>
      <c r="H477" s="44">
        <f>IFERROR(D477,BOOKS!I477)</f>
        <v>0</v>
      </c>
      <c r="I477" s="44">
        <f>IFERROR(D477,BOOKS!J477)</f>
        <v>0</v>
      </c>
      <c r="J477" s="44">
        <f>IFERROR(D477,BOOKS!K477)</f>
        <v>0</v>
      </c>
      <c r="K477" s="44">
        <f>IFERROR(D477,BOOKS!L477)</f>
        <v>0</v>
      </c>
      <c r="L477" s="44">
        <f>IFERROR(D477,BOOKS!M477)</f>
        <v>0</v>
      </c>
    </row>
    <row r="478" spans="2:12">
      <c r="B478" s="161">
        <f t="shared" si="8"/>
        <v>473</v>
      </c>
      <c r="C478" s="74">
        <f>BOOKS!E478</f>
        <v>0</v>
      </c>
      <c r="D478" s="42" t="e">
        <f>VLOOKUP(C478,'2A'!$E$6:$N$1005,10,0)</f>
        <v>#N/A</v>
      </c>
      <c r="E478" s="43">
        <f>IFERROR(D478,BOOKS!F478)</f>
        <v>0</v>
      </c>
      <c r="F478" s="41">
        <f>IFERROR(D478,BOOKS!G478)</f>
        <v>0</v>
      </c>
      <c r="G478" s="68">
        <f>IFERROR(D478,BOOKS!H478)</f>
        <v>0</v>
      </c>
      <c r="H478" s="41">
        <f>IFERROR(D478,BOOKS!I478)</f>
        <v>0</v>
      </c>
      <c r="I478" s="41">
        <f>IFERROR(D478,BOOKS!J478)</f>
        <v>0</v>
      </c>
      <c r="J478" s="41">
        <f>IFERROR(D478,BOOKS!K478)</f>
        <v>0</v>
      </c>
      <c r="K478" s="41">
        <f>IFERROR(D478,BOOKS!L478)</f>
        <v>0</v>
      </c>
      <c r="L478" s="41">
        <f>IFERROR(D478,BOOKS!M478)</f>
        <v>0</v>
      </c>
    </row>
    <row r="479" spans="2:12">
      <c r="B479" s="162">
        <f t="shared" si="8"/>
        <v>474</v>
      </c>
      <c r="C479" s="73">
        <f>BOOKS!E479</f>
        <v>0</v>
      </c>
      <c r="D479" s="42" t="e">
        <f>VLOOKUP(C479,'2A'!$E$6:$N$1005,10,0)</f>
        <v>#N/A</v>
      </c>
      <c r="E479" s="45">
        <f>IFERROR(D479,BOOKS!F479)</f>
        <v>0</v>
      </c>
      <c r="F479" s="44">
        <f>IFERROR(D479,BOOKS!G479)</f>
        <v>0</v>
      </c>
      <c r="G479" s="67">
        <f>IFERROR(D479,BOOKS!H479)</f>
        <v>0</v>
      </c>
      <c r="H479" s="44">
        <f>IFERROR(D479,BOOKS!I479)</f>
        <v>0</v>
      </c>
      <c r="I479" s="44">
        <f>IFERROR(D479,BOOKS!J479)</f>
        <v>0</v>
      </c>
      <c r="J479" s="44">
        <f>IFERROR(D479,BOOKS!K479)</f>
        <v>0</v>
      </c>
      <c r="K479" s="44">
        <f>IFERROR(D479,BOOKS!L479)</f>
        <v>0</v>
      </c>
      <c r="L479" s="44">
        <f>IFERROR(D479,BOOKS!M479)</f>
        <v>0</v>
      </c>
    </row>
    <row r="480" spans="2:12">
      <c r="B480" s="161">
        <f t="shared" si="8"/>
        <v>475</v>
      </c>
      <c r="C480" s="74">
        <f>BOOKS!E480</f>
        <v>0</v>
      </c>
      <c r="D480" s="42" t="e">
        <f>VLOOKUP(C480,'2A'!$E$6:$N$1005,10,0)</f>
        <v>#N/A</v>
      </c>
      <c r="E480" s="43">
        <f>IFERROR(D480,BOOKS!F480)</f>
        <v>0</v>
      </c>
      <c r="F480" s="41">
        <f>IFERROR(D480,BOOKS!G480)</f>
        <v>0</v>
      </c>
      <c r="G480" s="68">
        <f>IFERROR(D480,BOOKS!H480)</f>
        <v>0</v>
      </c>
      <c r="H480" s="41">
        <f>IFERROR(D480,BOOKS!I480)</f>
        <v>0</v>
      </c>
      <c r="I480" s="41">
        <f>IFERROR(D480,BOOKS!J480)</f>
        <v>0</v>
      </c>
      <c r="J480" s="41">
        <f>IFERROR(D480,BOOKS!K480)</f>
        <v>0</v>
      </c>
      <c r="K480" s="41">
        <f>IFERROR(D480,BOOKS!L480)</f>
        <v>0</v>
      </c>
      <c r="L480" s="41">
        <f>IFERROR(D480,BOOKS!M480)</f>
        <v>0</v>
      </c>
    </row>
    <row r="481" spans="2:12">
      <c r="B481" s="162">
        <f t="shared" si="8"/>
        <v>476</v>
      </c>
      <c r="C481" s="73">
        <f>BOOKS!E481</f>
        <v>0</v>
      </c>
      <c r="D481" s="42" t="e">
        <f>VLOOKUP(C481,'2A'!$E$6:$N$1005,10,0)</f>
        <v>#N/A</v>
      </c>
      <c r="E481" s="45">
        <f>IFERROR(D481,BOOKS!F481)</f>
        <v>0</v>
      </c>
      <c r="F481" s="44">
        <f>IFERROR(D481,BOOKS!G481)</f>
        <v>0</v>
      </c>
      <c r="G481" s="67">
        <f>IFERROR(D481,BOOKS!H481)</f>
        <v>0</v>
      </c>
      <c r="H481" s="44">
        <f>IFERROR(D481,BOOKS!I481)</f>
        <v>0</v>
      </c>
      <c r="I481" s="44">
        <f>IFERROR(D481,BOOKS!J481)</f>
        <v>0</v>
      </c>
      <c r="J481" s="44">
        <f>IFERROR(D481,BOOKS!K481)</f>
        <v>0</v>
      </c>
      <c r="K481" s="44">
        <f>IFERROR(D481,BOOKS!L481)</f>
        <v>0</v>
      </c>
      <c r="L481" s="44">
        <f>IFERROR(D481,BOOKS!M481)</f>
        <v>0</v>
      </c>
    </row>
    <row r="482" spans="2:12">
      <c r="B482" s="161">
        <f t="shared" si="8"/>
        <v>477</v>
      </c>
      <c r="C482" s="74">
        <f>BOOKS!E482</f>
        <v>0</v>
      </c>
      <c r="D482" s="42" t="e">
        <f>VLOOKUP(C482,'2A'!$E$6:$N$1005,10,0)</f>
        <v>#N/A</v>
      </c>
      <c r="E482" s="43">
        <f>IFERROR(D482,BOOKS!F482)</f>
        <v>0</v>
      </c>
      <c r="F482" s="41">
        <f>IFERROR(D482,BOOKS!G482)</f>
        <v>0</v>
      </c>
      <c r="G482" s="68">
        <f>IFERROR(D482,BOOKS!H482)</f>
        <v>0</v>
      </c>
      <c r="H482" s="41">
        <f>IFERROR(D482,BOOKS!I482)</f>
        <v>0</v>
      </c>
      <c r="I482" s="41">
        <f>IFERROR(D482,BOOKS!J482)</f>
        <v>0</v>
      </c>
      <c r="J482" s="41">
        <f>IFERROR(D482,BOOKS!K482)</f>
        <v>0</v>
      </c>
      <c r="K482" s="41">
        <f>IFERROR(D482,BOOKS!L482)</f>
        <v>0</v>
      </c>
      <c r="L482" s="41">
        <f>IFERROR(D482,BOOKS!M482)</f>
        <v>0</v>
      </c>
    </row>
    <row r="483" spans="2:12">
      <c r="B483" s="162">
        <f t="shared" si="8"/>
        <v>478</v>
      </c>
      <c r="C483" s="73">
        <f>BOOKS!E483</f>
        <v>0</v>
      </c>
      <c r="D483" s="42" t="e">
        <f>VLOOKUP(C483,'2A'!$E$6:$N$1005,10,0)</f>
        <v>#N/A</v>
      </c>
      <c r="E483" s="45">
        <f>IFERROR(D483,BOOKS!F483)</f>
        <v>0</v>
      </c>
      <c r="F483" s="44">
        <f>IFERROR(D483,BOOKS!G483)</f>
        <v>0</v>
      </c>
      <c r="G483" s="67">
        <f>IFERROR(D483,BOOKS!H483)</f>
        <v>0</v>
      </c>
      <c r="H483" s="44">
        <f>IFERROR(D483,BOOKS!I483)</f>
        <v>0</v>
      </c>
      <c r="I483" s="44">
        <f>IFERROR(D483,BOOKS!J483)</f>
        <v>0</v>
      </c>
      <c r="J483" s="44">
        <f>IFERROR(D483,BOOKS!K483)</f>
        <v>0</v>
      </c>
      <c r="K483" s="44">
        <f>IFERROR(D483,BOOKS!L483)</f>
        <v>0</v>
      </c>
      <c r="L483" s="44">
        <f>IFERROR(D483,BOOKS!M483)</f>
        <v>0</v>
      </c>
    </row>
    <row r="484" spans="2:12">
      <c r="B484" s="161">
        <f t="shared" si="8"/>
        <v>479</v>
      </c>
      <c r="C484" s="74">
        <f>BOOKS!E484</f>
        <v>0</v>
      </c>
      <c r="D484" s="42" t="e">
        <f>VLOOKUP(C484,'2A'!$E$6:$N$1005,10,0)</f>
        <v>#N/A</v>
      </c>
      <c r="E484" s="43">
        <f>IFERROR(D484,BOOKS!F484)</f>
        <v>0</v>
      </c>
      <c r="F484" s="41">
        <f>IFERROR(D484,BOOKS!G484)</f>
        <v>0</v>
      </c>
      <c r="G484" s="68">
        <f>IFERROR(D484,BOOKS!H484)</f>
        <v>0</v>
      </c>
      <c r="H484" s="41">
        <f>IFERROR(D484,BOOKS!I484)</f>
        <v>0</v>
      </c>
      <c r="I484" s="41">
        <f>IFERROR(D484,BOOKS!J484)</f>
        <v>0</v>
      </c>
      <c r="J484" s="41">
        <f>IFERROR(D484,BOOKS!K484)</f>
        <v>0</v>
      </c>
      <c r="K484" s="41">
        <f>IFERROR(D484,BOOKS!L484)</f>
        <v>0</v>
      </c>
      <c r="L484" s="41">
        <f>IFERROR(D484,BOOKS!M484)</f>
        <v>0</v>
      </c>
    </row>
    <row r="485" spans="2:12">
      <c r="B485" s="162">
        <f t="shared" si="8"/>
        <v>480</v>
      </c>
      <c r="C485" s="73">
        <f>BOOKS!E485</f>
        <v>0</v>
      </c>
      <c r="D485" s="42" t="e">
        <f>VLOOKUP(C485,'2A'!$E$6:$N$1005,10,0)</f>
        <v>#N/A</v>
      </c>
      <c r="E485" s="45">
        <f>IFERROR(D485,BOOKS!F485)</f>
        <v>0</v>
      </c>
      <c r="F485" s="44">
        <f>IFERROR(D485,BOOKS!G485)</f>
        <v>0</v>
      </c>
      <c r="G485" s="67">
        <f>IFERROR(D485,BOOKS!H485)</f>
        <v>0</v>
      </c>
      <c r="H485" s="44">
        <f>IFERROR(D485,BOOKS!I485)</f>
        <v>0</v>
      </c>
      <c r="I485" s="44">
        <f>IFERROR(D485,BOOKS!J485)</f>
        <v>0</v>
      </c>
      <c r="J485" s="44">
        <f>IFERROR(D485,BOOKS!K485)</f>
        <v>0</v>
      </c>
      <c r="K485" s="44">
        <f>IFERROR(D485,BOOKS!L485)</f>
        <v>0</v>
      </c>
      <c r="L485" s="44">
        <f>IFERROR(D485,BOOKS!M485)</f>
        <v>0</v>
      </c>
    </row>
    <row r="486" spans="2:12">
      <c r="B486" s="161">
        <f t="shared" si="8"/>
        <v>481</v>
      </c>
      <c r="C486" s="74">
        <f>BOOKS!E486</f>
        <v>0</v>
      </c>
      <c r="D486" s="42" t="e">
        <f>VLOOKUP(C486,'2A'!$E$6:$N$1005,10,0)</f>
        <v>#N/A</v>
      </c>
      <c r="E486" s="43">
        <f>IFERROR(D486,BOOKS!F486)</f>
        <v>0</v>
      </c>
      <c r="F486" s="41">
        <f>IFERROR(D486,BOOKS!G486)</f>
        <v>0</v>
      </c>
      <c r="G486" s="68">
        <f>IFERROR(D486,BOOKS!H486)</f>
        <v>0</v>
      </c>
      <c r="H486" s="41">
        <f>IFERROR(D486,BOOKS!I486)</f>
        <v>0</v>
      </c>
      <c r="I486" s="41">
        <f>IFERROR(D486,BOOKS!J486)</f>
        <v>0</v>
      </c>
      <c r="J486" s="41">
        <f>IFERROR(D486,BOOKS!K486)</f>
        <v>0</v>
      </c>
      <c r="K486" s="41">
        <f>IFERROR(D486,BOOKS!L486)</f>
        <v>0</v>
      </c>
      <c r="L486" s="41">
        <f>IFERROR(D486,BOOKS!M486)</f>
        <v>0</v>
      </c>
    </row>
    <row r="487" spans="2:12">
      <c r="B487" s="162">
        <f t="shared" si="8"/>
        <v>482</v>
      </c>
      <c r="C487" s="73">
        <f>BOOKS!E487</f>
        <v>0</v>
      </c>
      <c r="D487" s="42" t="e">
        <f>VLOOKUP(C487,'2A'!$E$6:$N$1005,10,0)</f>
        <v>#N/A</v>
      </c>
      <c r="E487" s="45">
        <f>IFERROR(D487,BOOKS!F487)</f>
        <v>0</v>
      </c>
      <c r="F487" s="44">
        <f>IFERROR(D487,BOOKS!G487)</f>
        <v>0</v>
      </c>
      <c r="G487" s="67">
        <f>IFERROR(D487,BOOKS!H487)</f>
        <v>0</v>
      </c>
      <c r="H487" s="44">
        <f>IFERROR(D487,BOOKS!I487)</f>
        <v>0</v>
      </c>
      <c r="I487" s="44">
        <f>IFERROR(D487,BOOKS!J487)</f>
        <v>0</v>
      </c>
      <c r="J487" s="44">
        <f>IFERROR(D487,BOOKS!K487)</f>
        <v>0</v>
      </c>
      <c r="K487" s="44">
        <f>IFERROR(D487,BOOKS!L487)</f>
        <v>0</v>
      </c>
      <c r="L487" s="44">
        <f>IFERROR(D487,BOOKS!M487)</f>
        <v>0</v>
      </c>
    </row>
    <row r="488" spans="2:12">
      <c r="B488" s="161">
        <f t="shared" si="8"/>
        <v>483</v>
      </c>
      <c r="C488" s="74">
        <f>BOOKS!E488</f>
        <v>0</v>
      </c>
      <c r="D488" s="42" t="e">
        <f>VLOOKUP(C488,'2A'!$E$6:$N$1005,10,0)</f>
        <v>#N/A</v>
      </c>
      <c r="E488" s="43">
        <f>IFERROR(D488,BOOKS!F488)</f>
        <v>0</v>
      </c>
      <c r="F488" s="41">
        <f>IFERROR(D488,BOOKS!G488)</f>
        <v>0</v>
      </c>
      <c r="G488" s="68">
        <f>IFERROR(D488,BOOKS!H488)</f>
        <v>0</v>
      </c>
      <c r="H488" s="41">
        <f>IFERROR(D488,BOOKS!I488)</f>
        <v>0</v>
      </c>
      <c r="I488" s="41">
        <f>IFERROR(D488,BOOKS!J488)</f>
        <v>0</v>
      </c>
      <c r="J488" s="41">
        <f>IFERROR(D488,BOOKS!K488)</f>
        <v>0</v>
      </c>
      <c r="K488" s="41">
        <f>IFERROR(D488,BOOKS!L488)</f>
        <v>0</v>
      </c>
      <c r="L488" s="41">
        <f>IFERROR(D488,BOOKS!M488)</f>
        <v>0</v>
      </c>
    </row>
    <row r="489" spans="2:12">
      <c r="B489" s="162">
        <f t="shared" si="8"/>
        <v>484</v>
      </c>
      <c r="C489" s="73">
        <f>BOOKS!E489</f>
        <v>0</v>
      </c>
      <c r="D489" s="42" t="e">
        <f>VLOOKUP(C489,'2A'!$E$6:$N$1005,10,0)</f>
        <v>#N/A</v>
      </c>
      <c r="E489" s="45">
        <f>IFERROR(D489,BOOKS!F489)</f>
        <v>0</v>
      </c>
      <c r="F489" s="44">
        <f>IFERROR(D489,BOOKS!G489)</f>
        <v>0</v>
      </c>
      <c r="G489" s="67">
        <f>IFERROR(D489,BOOKS!H489)</f>
        <v>0</v>
      </c>
      <c r="H489" s="44">
        <f>IFERROR(D489,BOOKS!I489)</f>
        <v>0</v>
      </c>
      <c r="I489" s="44">
        <f>IFERROR(D489,BOOKS!J489)</f>
        <v>0</v>
      </c>
      <c r="J489" s="44">
        <f>IFERROR(D489,BOOKS!K489)</f>
        <v>0</v>
      </c>
      <c r="K489" s="44">
        <f>IFERROR(D489,BOOKS!L489)</f>
        <v>0</v>
      </c>
      <c r="L489" s="44">
        <f>IFERROR(D489,BOOKS!M489)</f>
        <v>0</v>
      </c>
    </row>
    <row r="490" spans="2:12">
      <c r="B490" s="161">
        <f t="shared" si="8"/>
        <v>485</v>
      </c>
      <c r="C490" s="74">
        <f>BOOKS!E490</f>
        <v>0</v>
      </c>
      <c r="D490" s="42" t="e">
        <f>VLOOKUP(C490,'2A'!$E$6:$N$1005,10,0)</f>
        <v>#N/A</v>
      </c>
      <c r="E490" s="43">
        <f>IFERROR(D490,BOOKS!F490)</f>
        <v>0</v>
      </c>
      <c r="F490" s="41">
        <f>IFERROR(D490,BOOKS!G490)</f>
        <v>0</v>
      </c>
      <c r="G490" s="68">
        <f>IFERROR(D490,BOOKS!H490)</f>
        <v>0</v>
      </c>
      <c r="H490" s="41">
        <f>IFERROR(D490,BOOKS!I490)</f>
        <v>0</v>
      </c>
      <c r="I490" s="41">
        <f>IFERROR(D490,BOOKS!J490)</f>
        <v>0</v>
      </c>
      <c r="J490" s="41">
        <f>IFERROR(D490,BOOKS!K490)</f>
        <v>0</v>
      </c>
      <c r="K490" s="41">
        <f>IFERROR(D490,BOOKS!L490)</f>
        <v>0</v>
      </c>
      <c r="L490" s="41">
        <f>IFERROR(D490,BOOKS!M490)</f>
        <v>0</v>
      </c>
    </row>
    <row r="491" spans="2:12">
      <c r="B491" s="162">
        <f t="shared" si="8"/>
        <v>486</v>
      </c>
      <c r="C491" s="73">
        <f>BOOKS!E491</f>
        <v>0</v>
      </c>
      <c r="D491" s="42" t="e">
        <f>VLOOKUP(C491,'2A'!$E$6:$N$1005,10,0)</f>
        <v>#N/A</v>
      </c>
      <c r="E491" s="45">
        <f>IFERROR(D491,BOOKS!F491)</f>
        <v>0</v>
      </c>
      <c r="F491" s="44">
        <f>IFERROR(D491,BOOKS!G491)</f>
        <v>0</v>
      </c>
      <c r="G491" s="67">
        <f>IFERROR(D491,BOOKS!H491)</f>
        <v>0</v>
      </c>
      <c r="H491" s="44">
        <f>IFERROR(D491,BOOKS!I491)</f>
        <v>0</v>
      </c>
      <c r="I491" s="44">
        <f>IFERROR(D491,BOOKS!J491)</f>
        <v>0</v>
      </c>
      <c r="J491" s="44">
        <f>IFERROR(D491,BOOKS!K491)</f>
        <v>0</v>
      </c>
      <c r="K491" s="44">
        <f>IFERROR(D491,BOOKS!L491)</f>
        <v>0</v>
      </c>
      <c r="L491" s="44">
        <f>IFERROR(D491,BOOKS!M491)</f>
        <v>0</v>
      </c>
    </row>
    <row r="492" spans="2:12">
      <c r="B492" s="161">
        <f t="shared" si="8"/>
        <v>487</v>
      </c>
      <c r="C492" s="74">
        <f>BOOKS!E492</f>
        <v>0</v>
      </c>
      <c r="D492" s="42" t="e">
        <f>VLOOKUP(C492,'2A'!$E$6:$N$1005,10,0)</f>
        <v>#N/A</v>
      </c>
      <c r="E492" s="43">
        <f>IFERROR(D492,BOOKS!F492)</f>
        <v>0</v>
      </c>
      <c r="F492" s="41">
        <f>IFERROR(D492,BOOKS!G492)</f>
        <v>0</v>
      </c>
      <c r="G492" s="68">
        <f>IFERROR(D492,BOOKS!H492)</f>
        <v>0</v>
      </c>
      <c r="H492" s="41">
        <f>IFERROR(D492,BOOKS!I492)</f>
        <v>0</v>
      </c>
      <c r="I492" s="41">
        <f>IFERROR(D492,BOOKS!J492)</f>
        <v>0</v>
      </c>
      <c r="J492" s="41">
        <f>IFERROR(D492,BOOKS!K492)</f>
        <v>0</v>
      </c>
      <c r="K492" s="41">
        <f>IFERROR(D492,BOOKS!L492)</f>
        <v>0</v>
      </c>
      <c r="L492" s="41">
        <f>IFERROR(D492,BOOKS!M492)</f>
        <v>0</v>
      </c>
    </row>
    <row r="493" spans="2:12">
      <c r="B493" s="162">
        <f t="shared" si="8"/>
        <v>488</v>
      </c>
      <c r="C493" s="73">
        <f>BOOKS!E493</f>
        <v>0</v>
      </c>
      <c r="D493" s="42" t="e">
        <f>VLOOKUP(C493,'2A'!$E$6:$N$1005,10,0)</f>
        <v>#N/A</v>
      </c>
      <c r="E493" s="45">
        <f>IFERROR(D493,BOOKS!F493)</f>
        <v>0</v>
      </c>
      <c r="F493" s="44">
        <f>IFERROR(D493,BOOKS!G493)</f>
        <v>0</v>
      </c>
      <c r="G493" s="67">
        <f>IFERROR(D493,BOOKS!H493)</f>
        <v>0</v>
      </c>
      <c r="H493" s="44">
        <f>IFERROR(D493,BOOKS!I493)</f>
        <v>0</v>
      </c>
      <c r="I493" s="44">
        <f>IFERROR(D493,BOOKS!J493)</f>
        <v>0</v>
      </c>
      <c r="J493" s="44">
        <f>IFERROR(D493,BOOKS!K493)</f>
        <v>0</v>
      </c>
      <c r="K493" s="44">
        <f>IFERROR(D493,BOOKS!L493)</f>
        <v>0</v>
      </c>
      <c r="L493" s="44">
        <f>IFERROR(D493,BOOKS!M493)</f>
        <v>0</v>
      </c>
    </row>
    <row r="494" spans="2:12">
      <c r="B494" s="161">
        <f t="shared" si="8"/>
        <v>489</v>
      </c>
      <c r="C494" s="74">
        <f>BOOKS!E494</f>
        <v>0</v>
      </c>
      <c r="D494" s="42" t="e">
        <f>VLOOKUP(C494,'2A'!$E$6:$N$1005,10,0)</f>
        <v>#N/A</v>
      </c>
      <c r="E494" s="43">
        <f>IFERROR(D494,BOOKS!F494)</f>
        <v>0</v>
      </c>
      <c r="F494" s="41">
        <f>IFERROR(D494,BOOKS!G494)</f>
        <v>0</v>
      </c>
      <c r="G494" s="68">
        <f>IFERROR(D494,BOOKS!H494)</f>
        <v>0</v>
      </c>
      <c r="H494" s="41">
        <f>IFERROR(D494,BOOKS!I494)</f>
        <v>0</v>
      </c>
      <c r="I494" s="41">
        <f>IFERROR(D494,BOOKS!J494)</f>
        <v>0</v>
      </c>
      <c r="J494" s="41">
        <f>IFERROR(D494,BOOKS!K494)</f>
        <v>0</v>
      </c>
      <c r="K494" s="41">
        <f>IFERROR(D494,BOOKS!L494)</f>
        <v>0</v>
      </c>
      <c r="L494" s="41">
        <f>IFERROR(D494,BOOKS!M494)</f>
        <v>0</v>
      </c>
    </row>
    <row r="495" spans="2:12">
      <c r="B495" s="162">
        <f t="shared" si="8"/>
        <v>490</v>
      </c>
      <c r="C495" s="73">
        <f>BOOKS!E495</f>
        <v>0</v>
      </c>
      <c r="D495" s="42" t="e">
        <f>VLOOKUP(C495,'2A'!$E$6:$N$1005,10,0)</f>
        <v>#N/A</v>
      </c>
      <c r="E495" s="45">
        <f>IFERROR(D495,BOOKS!F495)</f>
        <v>0</v>
      </c>
      <c r="F495" s="44">
        <f>IFERROR(D495,BOOKS!G495)</f>
        <v>0</v>
      </c>
      <c r="G495" s="67">
        <f>IFERROR(D495,BOOKS!H495)</f>
        <v>0</v>
      </c>
      <c r="H495" s="44">
        <f>IFERROR(D495,BOOKS!I495)</f>
        <v>0</v>
      </c>
      <c r="I495" s="44">
        <f>IFERROR(D495,BOOKS!J495)</f>
        <v>0</v>
      </c>
      <c r="J495" s="44">
        <f>IFERROR(D495,BOOKS!K495)</f>
        <v>0</v>
      </c>
      <c r="K495" s="44">
        <f>IFERROR(D495,BOOKS!L495)</f>
        <v>0</v>
      </c>
      <c r="L495" s="44">
        <f>IFERROR(D495,BOOKS!M495)</f>
        <v>0</v>
      </c>
    </row>
    <row r="496" spans="2:12">
      <c r="B496" s="161">
        <f t="shared" si="8"/>
        <v>491</v>
      </c>
      <c r="C496" s="74">
        <f>BOOKS!E496</f>
        <v>0</v>
      </c>
      <c r="D496" s="42" t="e">
        <f>VLOOKUP(C496,'2A'!$E$6:$N$1005,10,0)</f>
        <v>#N/A</v>
      </c>
      <c r="E496" s="43">
        <f>IFERROR(D496,BOOKS!F496)</f>
        <v>0</v>
      </c>
      <c r="F496" s="41">
        <f>IFERROR(D496,BOOKS!G496)</f>
        <v>0</v>
      </c>
      <c r="G496" s="68">
        <f>IFERROR(D496,BOOKS!H496)</f>
        <v>0</v>
      </c>
      <c r="H496" s="41">
        <f>IFERROR(D496,BOOKS!I496)</f>
        <v>0</v>
      </c>
      <c r="I496" s="41">
        <f>IFERROR(D496,BOOKS!J496)</f>
        <v>0</v>
      </c>
      <c r="J496" s="41">
        <f>IFERROR(D496,BOOKS!K496)</f>
        <v>0</v>
      </c>
      <c r="K496" s="41">
        <f>IFERROR(D496,BOOKS!L496)</f>
        <v>0</v>
      </c>
      <c r="L496" s="41">
        <f>IFERROR(D496,BOOKS!M496)</f>
        <v>0</v>
      </c>
    </row>
    <row r="497" spans="2:12">
      <c r="B497" s="162">
        <f t="shared" si="8"/>
        <v>492</v>
      </c>
      <c r="C497" s="73">
        <f>BOOKS!E497</f>
        <v>0</v>
      </c>
      <c r="D497" s="42" t="e">
        <f>VLOOKUP(C497,'2A'!$E$6:$N$1005,10,0)</f>
        <v>#N/A</v>
      </c>
      <c r="E497" s="45">
        <f>IFERROR(D497,BOOKS!F497)</f>
        <v>0</v>
      </c>
      <c r="F497" s="44">
        <f>IFERROR(D497,BOOKS!G497)</f>
        <v>0</v>
      </c>
      <c r="G497" s="67">
        <f>IFERROR(D497,BOOKS!H497)</f>
        <v>0</v>
      </c>
      <c r="H497" s="44">
        <f>IFERROR(D497,BOOKS!I497)</f>
        <v>0</v>
      </c>
      <c r="I497" s="44">
        <f>IFERROR(D497,BOOKS!J497)</f>
        <v>0</v>
      </c>
      <c r="J497" s="44">
        <f>IFERROR(D497,BOOKS!K497)</f>
        <v>0</v>
      </c>
      <c r="K497" s="44">
        <f>IFERROR(D497,BOOKS!L497)</f>
        <v>0</v>
      </c>
      <c r="L497" s="44">
        <f>IFERROR(D497,BOOKS!M497)</f>
        <v>0</v>
      </c>
    </row>
    <row r="498" spans="2:12">
      <c r="B498" s="161">
        <f t="shared" si="8"/>
        <v>493</v>
      </c>
      <c r="C498" s="74">
        <f>BOOKS!E498</f>
        <v>0</v>
      </c>
      <c r="D498" s="42" t="e">
        <f>VLOOKUP(C498,'2A'!$E$6:$N$1005,10,0)</f>
        <v>#N/A</v>
      </c>
      <c r="E498" s="43">
        <f>IFERROR(D498,BOOKS!F498)</f>
        <v>0</v>
      </c>
      <c r="F498" s="41">
        <f>IFERROR(D498,BOOKS!G498)</f>
        <v>0</v>
      </c>
      <c r="G498" s="68">
        <f>IFERROR(D498,BOOKS!H498)</f>
        <v>0</v>
      </c>
      <c r="H498" s="41">
        <f>IFERROR(D498,BOOKS!I498)</f>
        <v>0</v>
      </c>
      <c r="I498" s="41">
        <f>IFERROR(D498,BOOKS!J498)</f>
        <v>0</v>
      </c>
      <c r="J498" s="41">
        <f>IFERROR(D498,BOOKS!K498)</f>
        <v>0</v>
      </c>
      <c r="K498" s="41">
        <f>IFERROR(D498,BOOKS!L498)</f>
        <v>0</v>
      </c>
      <c r="L498" s="41">
        <f>IFERROR(D498,BOOKS!M498)</f>
        <v>0</v>
      </c>
    </row>
    <row r="499" spans="2:12">
      <c r="B499" s="162">
        <f t="shared" si="8"/>
        <v>494</v>
      </c>
      <c r="C499" s="73">
        <f>BOOKS!E499</f>
        <v>0</v>
      </c>
      <c r="D499" s="42" t="e">
        <f>VLOOKUP(C499,'2A'!$E$6:$N$1005,10,0)</f>
        <v>#N/A</v>
      </c>
      <c r="E499" s="45">
        <f>IFERROR(D499,BOOKS!F499)</f>
        <v>0</v>
      </c>
      <c r="F499" s="44">
        <f>IFERROR(D499,BOOKS!G499)</f>
        <v>0</v>
      </c>
      <c r="G499" s="67">
        <f>IFERROR(D499,BOOKS!H499)</f>
        <v>0</v>
      </c>
      <c r="H499" s="44">
        <f>IFERROR(D499,BOOKS!I499)</f>
        <v>0</v>
      </c>
      <c r="I499" s="44">
        <f>IFERROR(D499,BOOKS!J499)</f>
        <v>0</v>
      </c>
      <c r="J499" s="44">
        <f>IFERROR(D499,BOOKS!K499)</f>
        <v>0</v>
      </c>
      <c r="K499" s="44">
        <f>IFERROR(D499,BOOKS!L499)</f>
        <v>0</v>
      </c>
      <c r="L499" s="44">
        <f>IFERROR(D499,BOOKS!M499)</f>
        <v>0</v>
      </c>
    </row>
    <row r="500" spans="2:12">
      <c r="B500" s="161">
        <f t="shared" si="8"/>
        <v>495</v>
      </c>
      <c r="C500" s="74">
        <f>BOOKS!E500</f>
        <v>0</v>
      </c>
      <c r="D500" s="42" t="e">
        <f>VLOOKUP(C500,'2A'!$E$6:$N$1005,10,0)</f>
        <v>#N/A</v>
      </c>
      <c r="E500" s="43">
        <f>IFERROR(D500,BOOKS!F500)</f>
        <v>0</v>
      </c>
      <c r="F500" s="41">
        <f>IFERROR(D500,BOOKS!G500)</f>
        <v>0</v>
      </c>
      <c r="G500" s="68">
        <f>IFERROR(D500,BOOKS!H500)</f>
        <v>0</v>
      </c>
      <c r="H500" s="41">
        <f>IFERROR(D500,BOOKS!I500)</f>
        <v>0</v>
      </c>
      <c r="I500" s="41">
        <f>IFERROR(D500,BOOKS!J500)</f>
        <v>0</v>
      </c>
      <c r="J500" s="41">
        <f>IFERROR(D500,BOOKS!K500)</f>
        <v>0</v>
      </c>
      <c r="K500" s="41">
        <f>IFERROR(D500,BOOKS!L500)</f>
        <v>0</v>
      </c>
      <c r="L500" s="41">
        <f>IFERROR(D500,BOOKS!M500)</f>
        <v>0</v>
      </c>
    </row>
    <row r="501" spans="2:12">
      <c r="B501" s="162">
        <f t="shared" si="8"/>
        <v>496</v>
      </c>
      <c r="C501" s="73">
        <f>BOOKS!E501</f>
        <v>0</v>
      </c>
      <c r="D501" s="42" t="e">
        <f>VLOOKUP(C501,'2A'!$E$6:$N$1005,10,0)</f>
        <v>#N/A</v>
      </c>
      <c r="E501" s="45">
        <f>IFERROR(D501,BOOKS!F501)</f>
        <v>0</v>
      </c>
      <c r="F501" s="44">
        <f>IFERROR(D501,BOOKS!G501)</f>
        <v>0</v>
      </c>
      <c r="G501" s="67">
        <f>IFERROR(D501,BOOKS!H501)</f>
        <v>0</v>
      </c>
      <c r="H501" s="44">
        <f>IFERROR(D501,BOOKS!I501)</f>
        <v>0</v>
      </c>
      <c r="I501" s="44">
        <f>IFERROR(D501,BOOKS!J501)</f>
        <v>0</v>
      </c>
      <c r="J501" s="44">
        <f>IFERROR(D501,BOOKS!K501)</f>
        <v>0</v>
      </c>
      <c r="K501" s="44">
        <f>IFERROR(D501,BOOKS!L501)</f>
        <v>0</v>
      </c>
      <c r="L501" s="44">
        <f>IFERROR(D501,BOOKS!M501)</f>
        <v>0</v>
      </c>
    </row>
    <row r="502" spans="2:12">
      <c r="B502" s="161">
        <f t="shared" si="8"/>
        <v>497</v>
      </c>
      <c r="C502" s="74">
        <f>BOOKS!E502</f>
        <v>0</v>
      </c>
      <c r="D502" s="42" t="e">
        <f>VLOOKUP(C502,'2A'!$E$6:$N$1005,10,0)</f>
        <v>#N/A</v>
      </c>
      <c r="E502" s="43">
        <f>IFERROR(D502,BOOKS!F502)</f>
        <v>0</v>
      </c>
      <c r="F502" s="41">
        <f>IFERROR(D502,BOOKS!G502)</f>
        <v>0</v>
      </c>
      <c r="G502" s="68">
        <f>IFERROR(D502,BOOKS!H502)</f>
        <v>0</v>
      </c>
      <c r="H502" s="41">
        <f>IFERROR(D502,BOOKS!I502)</f>
        <v>0</v>
      </c>
      <c r="I502" s="41">
        <f>IFERROR(D502,BOOKS!J502)</f>
        <v>0</v>
      </c>
      <c r="J502" s="41">
        <f>IFERROR(D502,BOOKS!K502)</f>
        <v>0</v>
      </c>
      <c r="K502" s="41">
        <f>IFERROR(D502,BOOKS!L502)</f>
        <v>0</v>
      </c>
      <c r="L502" s="41">
        <f>IFERROR(D502,BOOKS!M502)</f>
        <v>0</v>
      </c>
    </row>
    <row r="503" spans="2:12">
      <c r="B503" s="162">
        <f t="shared" si="8"/>
        <v>498</v>
      </c>
      <c r="C503" s="73">
        <f>BOOKS!E503</f>
        <v>0</v>
      </c>
      <c r="D503" s="42" t="e">
        <f>VLOOKUP(C503,'2A'!$E$6:$N$1005,10,0)</f>
        <v>#N/A</v>
      </c>
      <c r="E503" s="45">
        <f>IFERROR(D503,BOOKS!F503)</f>
        <v>0</v>
      </c>
      <c r="F503" s="44">
        <f>IFERROR(D503,BOOKS!G503)</f>
        <v>0</v>
      </c>
      <c r="G503" s="67">
        <f>IFERROR(D503,BOOKS!H503)</f>
        <v>0</v>
      </c>
      <c r="H503" s="44">
        <f>IFERROR(D503,BOOKS!I503)</f>
        <v>0</v>
      </c>
      <c r="I503" s="44">
        <f>IFERROR(D503,BOOKS!J503)</f>
        <v>0</v>
      </c>
      <c r="J503" s="44">
        <f>IFERROR(D503,BOOKS!K503)</f>
        <v>0</v>
      </c>
      <c r="K503" s="44">
        <f>IFERROR(D503,BOOKS!L503)</f>
        <v>0</v>
      </c>
      <c r="L503" s="44">
        <f>IFERROR(D503,BOOKS!M503)</f>
        <v>0</v>
      </c>
    </row>
    <row r="504" spans="2:12">
      <c r="B504" s="161">
        <f t="shared" si="8"/>
        <v>499</v>
      </c>
      <c r="C504" s="74">
        <f>BOOKS!E504</f>
        <v>0</v>
      </c>
      <c r="D504" s="42" t="e">
        <f>VLOOKUP(C504,'2A'!$E$6:$N$1005,10,0)</f>
        <v>#N/A</v>
      </c>
      <c r="E504" s="43">
        <f>IFERROR(D504,BOOKS!F504)</f>
        <v>0</v>
      </c>
      <c r="F504" s="41">
        <f>IFERROR(D504,BOOKS!G504)</f>
        <v>0</v>
      </c>
      <c r="G504" s="68">
        <f>IFERROR(D504,BOOKS!H504)</f>
        <v>0</v>
      </c>
      <c r="H504" s="41">
        <f>IFERROR(D504,BOOKS!I504)</f>
        <v>0</v>
      </c>
      <c r="I504" s="41">
        <f>IFERROR(D504,BOOKS!J504)</f>
        <v>0</v>
      </c>
      <c r="J504" s="41">
        <f>IFERROR(D504,BOOKS!K504)</f>
        <v>0</v>
      </c>
      <c r="K504" s="41">
        <f>IFERROR(D504,BOOKS!L504)</f>
        <v>0</v>
      </c>
      <c r="L504" s="41">
        <f>IFERROR(D504,BOOKS!M504)</f>
        <v>0</v>
      </c>
    </row>
    <row r="505" spans="2:12">
      <c r="B505" s="162">
        <f t="shared" si="8"/>
        <v>500</v>
      </c>
      <c r="C505" s="73">
        <f>BOOKS!E505</f>
        <v>0</v>
      </c>
      <c r="D505" s="42" t="e">
        <f>VLOOKUP(C505,'2A'!$E$6:$N$1005,10,0)</f>
        <v>#N/A</v>
      </c>
      <c r="E505" s="45">
        <f>IFERROR(D505,BOOKS!F505)</f>
        <v>0</v>
      </c>
      <c r="F505" s="44">
        <f>IFERROR(D505,BOOKS!G505)</f>
        <v>0</v>
      </c>
      <c r="G505" s="67">
        <f>IFERROR(D505,BOOKS!H505)</f>
        <v>0</v>
      </c>
      <c r="H505" s="44">
        <f>IFERROR(D505,BOOKS!I505)</f>
        <v>0</v>
      </c>
      <c r="I505" s="44">
        <f>IFERROR(D505,BOOKS!J505)</f>
        <v>0</v>
      </c>
      <c r="J505" s="44">
        <f>IFERROR(D505,BOOKS!K505)</f>
        <v>0</v>
      </c>
      <c r="K505" s="44">
        <f>IFERROR(D505,BOOKS!L505)</f>
        <v>0</v>
      </c>
      <c r="L505" s="44">
        <f>IFERROR(D505,BOOKS!M505)</f>
        <v>0</v>
      </c>
    </row>
    <row r="506" spans="2:12">
      <c r="B506" s="161">
        <f t="shared" si="8"/>
        <v>501</v>
      </c>
      <c r="C506" s="74">
        <f>BOOKS!E506</f>
        <v>0</v>
      </c>
      <c r="D506" s="42" t="e">
        <f>VLOOKUP(C506,'2A'!$E$6:$N$1005,10,0)</f>
        <v>#N/A</v>
      </c>
      <c r="E506" s="43">
        <f>IFERROR(D506,BOOKS!F506)</f>
        <v>0</v>
      </c>
      <c r="F506" s="41">
        <f>IFERROR(D506,BOOKS!G506)</f>
        <v>0</v>
      </c>
      <c r="G506" s="68">
        <f>IFERROR(D506,BOOKS!H506)</f>
        <v>0</v>
      </c>
      <c r="H506" s="41">
        <f>IFERROR(D506,BOOKS!I506)</f>
        <v>0</v>
      </c>
      <c r="I506" s="41">
        <f>IFERROR(D506,BOOKS!J506)</f>
        <v>0</v>
      </c>
      <c r="J506" s="41">
        <f>IFERROR(D506,BOOKS!K506)</f>
        <v>0</v>
      </c>
      <c r="K506" s="41">
        <f>IFERROR(D506,BOOKS!L506)</f>
        <v>0</v>
      </c>
      <c r="L506" s="41">
        <f>IFERROR(D506,BOOKS!M506)</f>
        <v>0</v>
      </c>
    </row>
    <row r="507" spans="2:12">
      <c r="B507" s="162">
        <f t="shared" si="8"/>
        <v>502</v>
      </c>
      <c r="C507" s="73">
        <f>BOOKS!E507</f>
        <v>0</v>
      </c>
      <c r="D507" s="42" t="e">
        <f>VLOOKUP(C507,'2A'!$E$6:$N$1005,10,0)</f>
        <v>#N/A</v>
      </c>
      <c r="E507" s="45">
        <f>IFERROR(D507,BOOKS!F507)</f>
        <v>0</v>
      </c>
      <c r="F507" s="44">
        <f>IFERROR(D507,BOOKS!G507)</f>
        <v>0</v>
      </c>
      <c r="G507" s="67">
        <f>IFERROR(D507,BOOKS!H507)</f>
        <v>0</v>
      </c>
      <c r="H507" s="44">
        <f>IFERROR(D507,BOOKS!I507)</f>
        <v>0</v>
      </c>
      <c r="I507" s="44">
        <f>IFERROR(D507,BOOKS!J507)</f>
        <v>0</v>
      </c>
      <c r="J507" s="44">
        <f>IFERROR(D507,BOOKS!K507)</f>
        <v>0</v>
      </c>
      <c r="K507" s="44">
        <f>IFERROR(D507,BOOKS!L507)</f>
        <v>0</v>
      </c>
      <c r="L507" s="44">
        <f>IFERROR(D507,BOOKS!M507)</f>
        <v>0</v>
      </c>
    </row>
    <row r="508" spans="2:12">
      <c r="B508" s="161">
        <f t="shared" si="8"/>
        <v>503</v>
      </c>
      <c r="C508" s="74">
        <f>BOOKS!E508</f>
        <v>0</v>
      </c>
      <c r="D508" s="42" t="e">
        <f>VLOOKUP(C508,'2A'!$E$6:$N$1005,10,0)</f>
        <v>#N/A</v>
      </c>
      <c r="E508" s="43">
        <f>IFERROR(D508,BOOKS!F508)</f>
        <v>0</v>
      </c>
      <c r="F508" s="41">
        <f>IFERROR(D508,BOOKS!G508)</f>
        <v>0</v>
      </c>
      <c r="G508" s="68">
        <f>IFERROR(D508,BOOKS!H508)</f>
        <v>0</v>
      </c>
      <c r="H508" s="41">
        <f>IFERROR(D508,BOOKS!I508)</f>
        <v>0</v>
      </c>
      <c r="I508" s="41">
        <f>IFERROR(D508,BOOKS!J508)</f>
        <v>0</v>
      </c>
      <c r="J508" s="41">
        <f>IFERROR(D508,BOOKS!K508)</f>
        <v>0</v>
      </c>
      <c r="K508" s="41">
        <f>IFERROR(D508,BOOKS!L508)</f>
        <v>0</v>
      </c>
      <c r="L508" s="41">
        <f>IFERROR(D508,BOOKS!M508)</f>
        <v>0</v>
      </c>
    </row>
    <row r="509" spans="2:12">
      <c r="B509" s="162">
        <f t="shared" si="8"/>
        <v>504</v>
      </c>
      <c r="C509" s="73">
        <f>BOOKS!E509</f>
        <v>0</v>
      </c>
      <c r="D509" s="42" t="e">
        <f>VLOOKUP(C509,'2A'!$E$6:$N$1005,10,0)</f>
        <v>#N/A</v>
      </c>
      <c r="E509" s="45">
        <f>IFERROR(D509,BOOKS!F509)</f>
        <v>0</v>
      </c>
      <c r="F509" s="44">
        <f>IFERROR(D509,BOOKS!G509)</f>
        <v>0</v>
      </c>
      <c r="G509" s="67">
        <f>IFERROR(D509,BOOKS!H509)</f>
        <v>0</v>
      </c>
      <c r="H509" s="44">
        <f>IFERROR(D509,BOOKS!I509)</f>
        <v>0</v>
      </c>
      <c r="I509" s="44">
        <f>IFERROR(D509,BOOKS!J509)</f>
        <v>0</v>
      </c>
      <c r="J509" s="44">
        <f>IFERROR(D509,BOOKS!K509)</f>
        <v>0</v>
      </c>
      <c r="K509" s="44">
        <f>IFERROR(D509,BOOKS!L509)</f>
        <v>0</v>
      </c>
      <c r="L509" s="44">
        <f>IFERROR(D509,BOOKS!M509)</f>
        <v>0</v>
      </c>
    </row>
    <row r="510" spans="2:12">
      <c r="B510" s="161">
        <f t="shared" si="8"/>
        <v>505</v>
      </c>
      <c r="C510" s="74">
        <f>BOOKS!E510</f>
        <v>0</v>
      </c>
      <c r="D510" s="42" t="e">
        <f>VLOOKUP(C510,'2A'!$E$6:$N$1005,10,0)</f>
        <v>#N/A</v>
      </c>
      <c r="E510" s="43">
        <f>IFERROR(D510,BOOKS!F510)</f>
        <v>0</v>
      </c>
      <c r="F510" s="41">
        <f>IFERROR(D510,BOOKS!G510)</f>
        <v>0</v>
      </c>
      <c r="G510" s="68">
        <f>IFERROR(D510,BOOKS!H510)</f>
        <v>0</v>
      </c>
      <c r="H510" s="41">
        <f>IFERROR(D510,BOOKS!I510)</f>
        <v>0</v>
      </c>
      <c r="I510" s="41">
        <f>IFERROR(D510,BOOKS!J510)</f>
        <v>0</v>
      </c>
      <c r="J510" s="41">
        <f>IFERROR(D510,BOOKS!K510)</f>
        <v>0</v>
      </c>
      <c r="K510" s="41">
        <f>IFERROR(D510,BOOKS!L510)</f>
        <v>0</v>
      </c>
      <c r="L510" s="41">
        <f>IFERROR(D510,BOOKS!M510)</f>
        <v>0</v>
      </c>
    </row>
    <row r="511" spans="2:12">
      <c r="B511" s="162">
        <f t="shared" si="8"/>
        <v>506</v>
      </c>
      <c r="C511" s="73">
        <f>BOOKS!E511</f>
        <v>0</v>
      </c>
      <c r="D511" s="42" t="e">
        <f>VLOOKUP(C511,'2A'!$E$6:$N$1005,10,0)</f>
        <v>#N/A</v>
      </c>
      <c r="E511" s="45">
        <f>IFERROR(D511,BOOKS!F511)</f>
        <v>0</v>
      </c>
      <c r="F511" s="44">
        <f>IFERROR(D511,BOOKS!G511)</f>
        <v>0</v>
      </c>
      <c r="G511" s="67">
        <f>IFERROR(D511,BOOKS!H511)</f>
        <v>0</v>
      </c>
      <c r="H511" s="44">
        <f>IFERROR(D511,BOOKS!I511)</f>
        <v>0</v>
      </c>
      <c r="I511" s="44">
        <f>IFERROR(D511,BOOKS!J511)</f>
        <v>0</v>
      </c>
      <c r="J511" s="44">
        <f>IFERROR(D511,BOOKS!K511)</f>
        <v>0</v>
      </c>
      <c r="K511" s="44">
        <f>IFERROR(D511,BOOKS!L511)</f>
        <v>0</v>
      </c>
      <c r="L511" s="44">
        <f>IFERROR(D511,BOOKS!M511)</f>
        <v>0</v>
      </c>
    </row>
    <row r="512" spans="2:12">
      <c r="B512" s="161">
        <f t="shared" si="8"/>
        <v>507</v>
      </c>
      <c r="C512" s="74">
        <f>BOOKS!E512</f>
        <v>0</v>
      </c>
      <c r="D512" s="42" t="e">
        <f>VLOOKUP(C512,'2A'!$E$6:$N$1005,10,0)</f>
        <v>#N/A</v>
      </c>
      <c r="E512" s="43">
        <f>IFERROR(D512,BOOKS!F512)</f>
        <v>0</v>
      </c>
      <c r="F512" s="41">
        <f>IFERROR(D512,BOOKS!G512)</f>
        <v>0</v>
      </c>
      <c r="G512" s="68">
        <f>IFERROR(D512,BOOKS!H512)</f>
        <v>0</v>
      </c>
      <c r="H512" s="41">
        <f>IFERROR(D512,BOOKS!I512)</f>
        <v>0</v>
      </c>
      <c r="I512" s="41">
        <f>IFERROR(D512,BOOKS!J512)</f>
        <v>0</v>
      </c>
      <c r="J512" s="41">
        <f>IFERROR(D512,BOOKS!K512)</f>
        <v>0</v>
      </c>
      <c r="K512" s="41">
        <f>IFERROR(D512,BOOKS!L512)</f>
        <v>0</v>
      </c>
      <c r="L512" s="41">
        <f>IFERROR(D512,BOOKS!M512)</f>
        <v>0</v>
      </c>
    </row>
    <row r="513" spans="2:12">
      <c r="B513" s="162">
        <f t="shared" si="8"/>
        <v>508</v>
      </c>
      <c r="C513" s="73">
        <f>BOOKS!E513</f>
        <v>0</v>
      </c>
      <c r="D513" s="42" t="e">
        <f>VLOOKUP(C513,'2A'!$E$6:$N$1005,10,0)</f>
        <v>#N/A</v>
      </c>
      <c r="E513" s="45">
        <f>IFERROR(D513,BOOKS!F513)</f>
        <v>0</v>
      </c>
      <c r="F513" s="44">
        <f>IFERROR(D513,BOOKS!G513)</f>
        <v>0</v>
      </c>
      <c r="G513" s="67">
        <f>IFERROR(D513,BOOKS!H513)</f>
        <v>0</v>
      </c>
      <c r="H513" s="44">
        <f>IFERROR(D513,BOOKS!I513)</f>
        <v>0</v>
      </c>
      <c r="I513" s="44">
        <f>IFERROR(D513,BOOKS!J513)</f>
        <v>0</v>
      </c>
      <c r="J513" s="44">
        <f>IFERROR(D513,BOOKS!K513)</f>
        <v>0</v>
      </c>
      <c r="K513" s="44">
        <f>IFERROR(D513,BOOKS!L513)</f>
        <v>0</v>
      </c>
      <c r="L513" s="44">
        <f>IFERROR(D513,BOOKS!M513)</f>
        <v>0</v>
      </c>
    </row>
    <row r="514" spans="2:12">
      <c r="B514" s="161">
        <f t="shared" si="8"/>
        <v>509</v>
      </c>
      <c r="C514" s="74">
        <f>BOOKS!E514</f>
        <v>0</v>
      </c>
      <c r="D514" s="42" t="e">
        <f>VLOOKUP(C514,'2A'!$E$6:$N$1005,10,0)</f>
        <v>#N/A</v>
      </c>
      <c r="E514" s="43">
        <f>IFERROR(D514,BOOKS!F514)</f>
        <v>0</v>
      </c>
      <c r="F514" s="41">
        <f>IFERROR(D514,BOOKS!G514)</f>
        <v>0</v>
      </c>
      <c r="G514" s="68">
        <f>IFERROR(D514,BOOKS!H514)</f>
        <v>0</v>
      </c>
      <c r="H514" s="41">
        <f>IFERROR(D514,BOOKS!I514)</f>
        <v>0</v>
      </c>
      <c r="I514" s="41">
        <f>IFERROR(D514,BOOKS!J514)</f>
        <v>0</v>
      </c>
      <c r="J514" s="41">
        <f>IFERROR(D514,BOOKS!K514)</f>
        <v>0</v>
      </c>
      <c r="K514" s="41">
        <f>IFERROR(D514,BOOKS!L514)</f>
        <v>0</v>
      </c>
      <c r="L514" s="41">
        <f>IFERROR(D514,BOOKS!M514)</f>
        <v>0</v>
      </c>
    </row>
    <row r="515" spans="2:12">
      <c r="B515" s="162">
        <f t="shared" si="8"/>
        <v>510</v>
      </c>
      <c r="C515" s="73">
        <f>BOOKS!E515</f>
        <v>0</v>
      </c>
      <c r="D515" s="42" t="e">
        <f>VLOOKUP(C515,'2A'!$E$6:$N$1005,10,0)</f>
        <v>#N/A</v>
      </c>
      <c r="E515" s="45">
        <f>IFERROR(D515,BOOKS!F515)</f>
        <v>0</v>
      </c>
      <c r="F515" s="44">
        <f>IFERROR(D515,BOOKS!G515)</f>
        <v>0</v>
      </c>
      <c r="G515" s="67">
        <f>IFERROR(D515,BOOKS!H515)</f>
        <v>0</v>
      </c>
      <c r="H515" s="44">
        <f>IFERROR(D515,BOOKS!I515)</f>
        <v>0</v>
      </c>
      <c r="I515" s="44">
        <f>IFERROR(D515,BOOKS!J515)</f>
        <v>0</v>
      </c>
      <c r="J515" s="44">
        <f>IFERROR(D515,BOOKS!K515)</f>
        <v>0</v>
      </c>
      <c r="K515" s="44">
        <f>IFERROR(D515,BOOKS!L515)</f>
        <v>0</v>
      </c>
      <c r="L515" s="44">
        <f>IFERROR(D515,BOOKS!M515)</f>
        <v>0</v>
      </c>
    </row>
    <row r="516" spans="2:12">
      <c r="B516" s="161">
        <f t="shared" si="8"/>
        <v>511</v>
      </c>
      <c r="C516" s="74">
        <f>BOOKS!E516</f>
        <v>0</v>
      </c>
      <c r="D516" s="42" t="e">
        <f>VLOOKUP(C516,'2A'!$E$6:$N$1005,10,0)</f>
        <v>#N/A</v>
      </c>
      <c r="E516" s="43">
        <f>IFERROR(D516,BOOKS!F516)</f>
        <v>0</v>
      </c>
      <c r="F516" s="41">
        <f>IFERROR(D516,BOOKS!G516)</f>
        <v>0</v>
      </c>
      <c r="G516" s="68">
        <f>IFERROR(D516,BOOKS!H516)</f>
        <v>0</v>
      </c>
      <c r="H516" s="41">
        <f>IFERROR(D516,BOOKS!I516)</f>
        <v>0</v>
      </c>
      <c r="I516" s="41">
        <f>IFERROR(D516,BOOKS!J516)</f>
        <v>0</v>
      </c>
      <c r="J516" s="41">
        <f>IFERROR(D516,BOOKS!K516)</f>
        <v>0</v>
      </c>
      <c r="K516" s="41">
        <f>IFERROR(D516,BOOKS!L516)</f>
        <v>0</v>
      </c>
      <c r="L516" s="41">
        <f>IFERROR(D516,BOOKS!M516)</f>
        <v>0</v>
      </c>
    </row>
    <row r="517" spans="2:12">
      <c r="B517" s="162">
        <f t="shared" si="8"/>
        <v>512</v>
      </c>
      <c r="C517" s="73">
        <f>BOOKS!E517</f>
        <v>0</v>
      </c>
      <c r="D517" s="42" t="e">
        <f>VLOOKUP(C517,'2A'!$E$6:$N$1005,10,0)</f>
        <v>#N/A</v>
      </c>
      <c r="E517" s="45">
        <f>IFERROR(D517,BOOKS!F517)</f>
        <v>0</v>
      </c>
      <c r="F517" s="44">
        <f>IFERROR(D517,BOOKS!G517)</f>
        <v>0</v>
      </c>
      <c r="G517" s="67">
        <f>IFERROR(D517,BOOKS!H517)</f>
        <v>0</v>
      </c>
      <c r="H517" s="44">
        <f>IFERROR(D517,BOOKS!I517)</f>
        <v>0</v>
      </c>
      <c r="I517" s="44">
        <f>IFERROR(D517,BOOKS!J517)</f>
        <v>0</v>
      </c>
      <c r="J517" s="44">
        <f>IFERROR(D517,BOOKS!K517)</f>
        <v>0</v>
      </c>
      <c r="K517" s="44">
        <f>IFERROR(D517,BOOKS!L517)</f>
        <v>0</v>
      </c>
      <c r="L517" s="44">
        <f>IFERROR(D517,BOOKS!M517)</f>
        <v>0</v>
      </c>
    </row>
    <row r="518" spans="2:12">
      <c r="B518" s="161">
        <f t="shared" si="8"/>
        <v>513</v>
      </c>
      <c r="C518" s="74">
        <f>BOOKS!E518</f>
        <v>0</v>
      </c>
      <c r="D518" s="42" t="e">
        <f>VLOOKUP(C518,'2A'!$E$6:$N$1005,10,0)</f>
        <v>#N/A</v>
      </c>
      <c r="E518" s="43">
        <f>IFERROR(D518,BOOKS!F518)</f>
        <v>0</v>
      </c>
      <c r="F518" s="41">
        <f>IFERROR(D518,BOOKS!G518)</f>
        <v>0</v>
      </c>
      <c r="G518" s="68">
        <f>IFERROR(D518,BOOKS!H518)</f>
        <v>0</v>
      </c>
      <c r="H518" s="41">
        <f>IFERROR(D518,BOOKS!I518)</f>
        <v>0</v>
      </c>
      <c r="I518" s="41">
        <f>IFERROR(D518,BOOKS!J518)</f>
        <v>0</v>
      </c>
      <c r="J518" s="41">
        <f>IFERROR(D518,BOOKS!K518)</f>
        <v>0</v>
      </c>
      <c r="K518" s="41">
        <f>IFERROR(D518,BOOKS!L518)</f>
        <v>0</v>
      </c>
      <c r="L518" s="41">
        <f>IFERROR(D518,BOOKS!M518)</f>
        <v>0</v>
      </c>
    </row>
    <row r="519" spans="2:12">
      <c r="B519" s="162">
        <f t="shared" si="8"/>
        <v>514</v>
      </c>
      <c r="C519" s="73">
        <f>BOOKS!E519</f>
        <v>0</v>
      </c>
      <c r="D519" s="42" t="e">
        <f>VLOOKUP(C519,'2A'!$E$6:$N$1005,10,0)</f>
        <v>#N/A</v>
      </c>
      <c r="E519" s="45">
        <f>IFERROR(D519,BOOKS!F519)</f>
        <v>0</v>
      </c>
      <c r="F519" s="44">
        <f>IFERROR(D519,BOOKS!G519)</f>
        <v>0</v>
      </c>
      <c r="G519" s="67">
        <f>IFERROR(D519,BOOKS!H519)</f>
        <v>0</v>
      </c>
      <c r="H519" s="44">
        <f>IFERROR(D519,BOOKS!I519)</f>
        <v>0</v>
      </c>
      <c r="I519" s="44">
        <f>IFERROR(D519,BOOKS!J519)</f>
        <v>0</v>
      </c>
      <c r="J519" s="44">
        <f>IFERROR(D519,BOOKS!K519)</f>
        <v>0</v>
      </c>
      <c r="K519" s="44">
        <f>IFERROR(D519,BOOKS!L519)</f>
        <v>0</v>
      </c>
      <c r="L519" s="44">
        <f>IFERROR(D519,BOOKS!M519)</f>
        <v>0</v>
      </c>
    </row>
    <row r="520" spans="2:12">
      <c r="B520" s="161">
        <f t="shared" ref="B520:B583" si="9">B519+1</f>
        <v>515</v>
      </c>
      <c r="C520" s="74">
        <f>BOOKS!E520</f>
        <v>0</v>
      </c>
      <c r="D520" s="42" t="e">
        <f>VLOOKUP(C520,'2A'!$E$6:$N$1005,10,0)</f>
        <v>#N/A</v>
      </c>
      <c r="E520" s="43">
        <f>IFERROR(D520,BOOKS!F520)</f>
        <v>0</v>
      </c>
      <c r="F520" s="41">
        <f>IFERROR(D520,BOOKS!G520)</f>
        <v>0</v>
      </c>
      <c r="G520" s="68">
        <f>IFERROR(D520,BOOKS!H520)</f>
        <v>0</v>
      </c>
      <c r="H520" s="41">
        <f>IFERROR(D520,BOOKS!I520)</f>
        <v>0</v>
      </c>
      <c r="I520" s="41">
        <f>IFERROR(D520,BOOKS!J520)</f>
        <v>0</v>
      </c>
      <c r="J520" s="41">
        <f>IFERROR(D520,BOOKS!K520)</f>
        <v>0</v>
      </c>
      <c r="K520" s="41">
        <f>IFERROR(D520,BOOKS!L520)</f>
        <v>0</v>
      </c>
      <c r="L520" s="41">
        <f>IFERROR(D520,BOOKS!M520)</f>
        <v>0</v>
      </c>
    </row>
    <row r="521" spans="2:12">
      <c r="B521" s="162">
        <f t="shared" si="9"/>
        <v>516</v>
      </c>
      <c r="C521" s="73">
        <f>BOOKS!E521</f>
        <v>0</v>
      </c>
      <c r="D521" s="42" t="e">
        <f>VLOOKUP(C521,'2A'!$E$6:$N$1005,10,0)</f>
        <v>#N/A</v>
      </c>
      <c r="E521" s="45">
        <f>IFERROR(D521,BOOKS!F521)</f>
        <v>0</v>
      </c>
      <c r="F521" s="44">
        <f>IFERROR(D521,BOOKS!G521)</f>
        <v>0</v>
      </c>
      <c r="G521" s="67">
        <f>IFERROR(D521,BOOKS!H521)</f>
        <v>0</v>
      </c>
      <c r="H521" s="44">
        <f>IFERROR(D521,BOOKS!I521)</f>
        <v>0</v>
      </c>
      <c r="I521" s="44">
        <f>IFERROR(D521,BOOKS!J521)</f>
        <v>0</v>
      </c>
      <c r="J521" s="44">
        <f>IFERROR(D521,BOOKS!K521)</f>
        <v>0</v>
      </c>
      <c r="K521" s="44">
        <f>IFERROR(D521,BOOKS!L521)</f>
        <v>0</v>
      </c>
      <c r="L521" s="44">
        <f>IFERROR(D521,BOOKS!M521)</f>
        <v>0</v>
      </c>
    </row>
    <row r="522" spans="2:12">
      <c r="B522" s="161">
        <f t="shared" si="9"/>
        <v>517</v>
      </c>
      <c r="C522" s="74">
        <f>BOOKS!E522</f>
        <v>0</v>
      </c>
      <c r="D522" s="42" t="e">
        <f>VLOOKUP(C522,'2A'!$E$6:$N$1005,10,0)</f>
        <v>#N/A</v>
      </c>
      <c r="E522" s="43">
        <f>IFERROR(D522,BOOKS!F522)</f>
        <v>0</v>
      </c>
      <c r="F522" s="41">
        <f>IFERROR(D522,BOOKS!G522)</f>
        <v>0</v>
      </c>
      <c r="G522" s="68">
        <f>IFERROR(D522,BOOKS!H522)</f>
        <v>0</v>
      </c>
      <c r="H522" s="41">
        <f>IFERROR(D522,BOOKS!I522)</f>
        <v>0</v>
      </c>
      <c r="I522" s="41">
        <f>IFERROR(D522,BOOKS!J522)</f>
        <v>0</v>
      </c>
      <c r="J522" s="41">
        <f>IFERROR(D522,BOOKS!K522)</f>
        <v>0</v>
      </c>
      <c r="K522" s="41">
        <f>IFERROR(D522,BOOKS!L522)</f>
        <v>0</v>
      </c>
      <c r="L522" s="41">
        <f>IFERROR(D522,BOOKS!M522)</f>
        <v>0</v>
      </c>
    </row>
    <row r="523" spans="2:12">
      <c r="B523" s="162">
        <f t="shared" si="9"/>
        <v>518</v>
      </c>
      <c r="C523" s="73">
        <f>BOOKS!E523</f>
        <v>0</v>
      </c>
      <c r="D523" s="42" t="e">
        <f>VLOOKUP(C523,'2A'!$E$6:$N$1005,10,0)</f>
        <v>#N/A</v>
      </c>
      <c r="E523" s="45">
        <f>IFERROR(D523,BOOKS!F523)</f>
        <v>0</v>
      </c>
      <c r="F523" s="44">
        <f>IFERROR(D523,BOOKS!G523)</f>
        <v>0</v>
      </c>
      <c r="G523" s="67">
        <f>IFERROR(D523,BOOKS!H523)</f>
        <v>0</v>
      </c>
      <c r="H523" s="44">
        <f>IFERROR(D523,BOOKS!I523)</f>
        <v>0</v>
      </c>
      <c r="I523" s="44">
        <f>IFERROR(D523,BOOKS!J523)</f>
        <v>0</v>
      </c>
      <c r="J523" s="44">
        <f>IFERROR(D523,BOOKS!K523)</f>
        <v>0</v>
      </c>
      <c r="K523" s="44">
        <f>IFERROR(D523,BOOKS!L523)</f>
        <v>0</v>
      </c>
      <c r="L523" s="44">
        <f>IFERROR(D523,BOOKS!M523)</f>
        <v>0</v>
      </c>
    </row>
    <row r="524" spans="2:12">
      <c r="B524" s="161">
        <f t="shared" si="9"/>
        <v>519</v>
      </c>
      <c r="C524" s="74">
        <f>BOOKS!E524</f>
        <v>0</v>
      </c>
      <c r="D524" s="42" t="e">
        <f>VLOOKUP(C524,'2A'!$E$6:$N$1005,10,0)</f>
        <v>#N/A</v>
      </c>
      <c r="E524" s="43">
        <f>IFERROR(D524,BOOKS!F524)</f>
        <v>0</v>
      </c>
      <c r="F524" s="41">
        <f>IFERROR(D524,BOOKS!G524)</f>
        <v>0</v>
      </c>
      <c r="G524" s="68">
        <f>IFERROR(D524,BOOKS!H524)</f>
        <v>0</v>
      </c>
      <c r="H524" s="41">
        <f>IFERROR(D524,BOOKS!I524)</f>
        <v>0</v>
      </c>
      <c r="I524" s="41">
        <f>IFERROR(D524,BOOKS!J524)</f>
        <v>0</v>
      </c>
      <c r="J524" s="41">
        <f>IFERROR(D524,BOOKS!K524)</f>
        <v>0</v>
      </c>
      <c r="K524" s="41">
        <f>IFERROR(D524,BOOKS!L524)</f>
        <v>0</v>
      </c>
      <c r="L524" s="41">
        <f>IFERROR(D524,BOOKS!M524)</f>
        <v>0</v>
      </c>
    </row>
    <row r="525" spans="2:12">
      <c r="B525" s="162">
        <f t="shared" si="9"/>
        <v>520</v>
      </c>
      <c r="C525" s="73">
        <f>BOOKS!E525</f>
        <v>0</v>
      </c>
      <c r="D525" s="42" t="e">
        <f>VLOOKUP(C525,'2A'!$E$6:$N$1005,10,0)</f>
        <v>#N/A</v>
      </c>
      <c r="E525" s="45">
        <f>IFERROR(D525,BOOKS!F525)</f>
        <v>0</v>
      </c>
      <c r="F525" s="44">
        <f>IFERROR(D525,BOOKS!G525)</f>
        <v>0</v>
      </c>
      <c r="G525" s="67">
        <f>IFERROR(D525,BOOKS!H525)</f>
        <v>0</v>
      </c>
      <c r="H525" s="44">
        <f>IFERROR(D525,BOOKS!I525)</f>
        <v>0</v>
      </c>
      <c r="I525" s="44">
        <f>IFERROR(D525,BOOKS!J525)</f>
        <v>0</v>
      </c>
      <c r="J525" s="44">
        <f>IFERROR(D525,BOOKS!K525)</f>
        <v>0</v>
      </c>
      <c r="K525" s="44">
        <f>IFERROR(D525,BOOKS!L525)</f>
        <v>0</v>
      </c>
      <c r="L525" s="44">
        <f>IFERROR(D525,BOOKS!M525)</f>
        <v>0</v>
      </c>
    </row>
    <row r="526" spans="2:12">
      <c r="B526" s="161">
        <f t="shared" si="9"/>
        <v>521</v>
      </c>
      <c r="C526" s="74">
        <f>BOOKS!E526</f>
        <v>0</v>
      </c>
      <c r="D526" s="42" t="e">
        <f>VLOOKUP(C526,'2A'!$E$6:$N$1005,10,0)</f>
        <v>#N/A</v>
      </c>
      <c r="E526" s="43">
        <f>IFERROR(D526,BOOKS!F526)</f>
        <v>0</v>
      </c>
      <c r="F526" s="41">
        <f>IFERROR(D526,BOOKS!G526)</f>
        <v>0</v>
      </c>
      <c r="G526" s="68">
        <f>IFERROR(D526,BOOKS!H526)</f>
        <v>0</v>
      </c>
      <c r="H526" s="41">
        <f>IFERROR(D526,BOOKS!I526)</f>
        <v>0</v>
      </c>
      <c r="I526" s="41">
        <f>IFERROR(D526,BOOKS!J526)</f>
        <v>0</v>
      </c>
      <c r="J526" s="41">
        <f>IFERROR(D526,BOOKS!K526)</f>
        <v>0</v>
      </c>
      <c r="K526" s="41">
        <f>IFERROR(D526,BOOKS!L526)</f>
        <v>0</v>
      </c>
      <c r="L526" s="41">
        <f>IFERROR(D526,BOOKS!M526)</f>
        <v>0</v>
      </c>
    </row>
    <row r="527" spans="2:12">
      <c r="B527" s="162">
        <f t="shared" si="9"/>
        <v>522</v>
      </c>
      <c r="C527" s="73">
        <f>BOOKS!E527</f>
        <v>0</v>
      </c>
      <c r="D527" s="42" t="e">
        <f>VLOOKUP(C527,'2A'!$E$6:$N$1005,10,0)</f>
        <v>#N/A</v>
      </c>
      <c r="E527" s="45">
        <f>IFERROR(D527,BOOKS!F527)</f>
        <v>0</v>
      </c>
      <c r="F527" s="44">
        <f>IFERROR(D527,BOOKS!G527)</f>
        <v>0</v>
      </c>
      <c r="G527" s="67">
        <f>IFERROR(D527,BOOKS!H527)</f>
        <v>0</v>
      </c>
      <c r="H527" s="44">
        <f>IFERROR(D527,BOOKS!I527)</f>
        <v>0</v>
      </c>
      <c r="I527" s="44">
        <f>IFERROR(D527,BOOKS!J527)</f>
        <v>0</v>
      </c>
      <c r="J527" s="44">
        <f>IFERROR(D527,BOOKS!K527)</f>
        <v>0</v>
      </c>
      <c r="K527" s="44">
        <f>IFERROR(D527,BOOKS!L527)</f>
        <v>0</v>
      </c>
      <c r="L527" s="44">
        <f>IFERROR(D527,BOOKS!M527)</f>
        <v>0</v>
      </c>
    </row>
    <row r="528" spans="2:12">
      <c r="B528" s="161">
        <f t="shared" si="9"/>
        <v>523</v>
      </c>
      <c r="C528" s="74">
        <f>BOOKS!E528</f>
        <v>0</v>
      </c>
      <c r="D528" s="42" t="e">
        <f>VLOOKUP(C528,'2A'!$E$6:$N$1005,10,0)</f>
        <v>#N/A</v>
      </c>
      <c r="E528" s="43">
        <f>IFERROR(D528,BOOKS!F528)</f>
        <v>0</v>
      </c>
      <c r="F528" s="41">
        <f>IFERROR(D528,BOOKS!G528)</f>
        <v>0</v>
      </c>
      <c r="G528" s="68">
        <f>IFERROR(D528,BOOKS!H528)</f>
        <v>0</v>
      </c>
      <c r="H528" s="41">
        <f>IFERROR(D528,BOOKS!I528)</f>
        <v>0</v>
      </c>
      <c r="I528" s="41">
        <f>IFERROR(D528,BOOKS!J528)</f>
        <v>0</v>
      </c>
      <c r="J528" s="41">
        <f>IFERROR(D528,BOOKS!K528)</f>
        <v>0</v>
      </c>
      <c r="K528" s="41">
        <f>IFERROR(D528,BOOKS!L528)</f>
        <v>0</v>
      </c>
      <c r="L528" s="41">
        <f>IFERROR(D528,BOOKS!M528)</f>
        <v>0</v>
      </c>
    </row>
    <row r="529" spans="2:12">
      <c r="B529" s="162">
        <f t="shared" si="9"/>
        <v>524</v>
      </c>
      <c r="C529" s="73">
        <f>BOOKS!E529</f>
        <v>0</v>
      </c>
      <c r="D529" s="42" t="e">
        <f>VLOOKUP(C529,'2A'!$E$6:$N$1005,10,0)</f>
        <v>#N/A</v>
      </c>
      <c r="E529" s="45">
        <f>IFERROR(D529,BOOKS!F529)</f>
        <v>0</v>
      </c>
      <c r="F529" s="44">
        <f>IFERROR(D529,BOOKS!G529)</f>
        <v>0</v>
      </c>
      <c r="G529" s="67">
        <f>IFERROR(D529,BOOKS!H529)</f>
        <v>0</v>
      </c>
      <c r="H529" s="44">
        <f>IFERROR(D529,BOOKS!I529)</f>
        <v>0</v>
      </c>
      <c r="I529" s="44">
        <f>IFERROR(D529,BOOKS!J529)</f>
        <v>0</v>
      </c>
      <c r="J529" s="44">
        <f>IFERROR(D529,BOOKS!K529)</f>
        <v>0</v>
      </c>
      <c r="K529" s="44">
        <f>IFERROR(D529,BOOKS!L529)</f>
        <v>0</v>
      </c>
      <c r="L529" s="44">
        <f>IFERROR(D529,BOOKS!M529)</f>
        <v>0</v>
      </c>
    </row>
    <row r="530" spans="2:12">
      <c r="B530" s="161">
        <f t="shared" si="9"/>
        <v>525</v>
      </c>
      <c r="C530" s="74">
        <f>BOOKS!E530</f>
        <v>0</v>
      </c>
      <c r="D530" s="42" t="e">
        <f>VLOOKUP(C530,'2A'!$E$6:$N$1005,10,0)</f>
        <v>#N/A</v>
      </c>
      <c r="E530" s="43">
        <f>IFERROR(D530,BOOKS!F530)</f>
        <v>0</v>
      </c>
      <c r="F530" s="41">
        <f>IFERROR(D530,BOOKS!G530)</f>
        <v>0</v>
      </c>
      <c r="G530" s="68">
        <f>IFERROR(D530,BOOKS!H530)</f>
        <v>0</v>
      </c>
      <c r="H530" s="41">
        <f>IFERROR(D530,BOOKS!I530)</f>
        <v>0</v>
      </c>
      <c r="I530" s="41">
        <f>IFERROR(D530,BOOKS!J530)</f>
        <v>0</v>
      </c>
      <c r="J530" s="41">
        <f>IFERROR(D530,BOOKS!K530)</f>
        <v>0</v>
      </c>
      <c r="K530" s="41">
        <f>IFERROR(D530,BOOKS!L530)</f>
        <v>0</v>
      </c>
      <c r="L530" s="41">
        <f>IFERROR(D530,BOOKS!M530)</f>
        <v>0</v>
      </c>
    </row>
    <row r="531" spans="2:12">
      <c r="B531" s="162">
        <f t="shared" si="9"/>
        <v>526</v>
      </c>
      <c r="C531" s="73">
        <f>BOOKS!E531</f>
        <v>0</v>
      </c>
      <c r="D531" s="42" t="e">
        <f>VLOOKUP(C531,'2A'!$E$6:$N$1005,10,0)</f>
        <v>#N/A</v>
      </c>
      <c r="E531" s="45">
        <f>IFERROR(D531,BOOKS!F531)</f>
        <v>0</v>
      </c>
      <c r="F531" s="44">
        <f>IFERROR(D531,BOOKS!G531)</f>
        <v>0</v>
      </c>
      <c r="G531" s="67">
        <f>IFERROR(D531,BOOKS!H531)</f>
        <v>0</v>
      </c>
      <c r="H531" s="44">
        <f>IFERROR(D531,BOOKS!I531)</f>
        <v>0</v>
      </c>
      <c r="I531" s="44">
        <f>IFERROR(D531,BOOKS!J531)</f>
        <v>0</v>
      </c>
      <c r="J531" s="44">
        <f>IFERROR(D531,BOOKS!K531)</f>
        <v>0</v>
      </c>
      <c r="K531" s="44">
        <f>IFERROR(D531,BOOKS!L531)</f>
        <v>0</v>
      </c>
      <c r="L531" s="44">
        <f>IFERROR(D531,BOOKS!M531)</f>
        <v>0</v>
      </c>
    </row>
    <row r="532" spans="2:12">
      <c r="B532" s="161">
        <f t="shared" si="9"/>
        <v>527</v>
      </c>
      <c r="C532" s="74">
        <f>BOOKS!E532</f>
        <v>0</v>
      </c>
      <c r="D532" s="42" t="e">
        <f>VLOOKUP(C532,'2A'!$E$6:$N$1005,10,0)</f>
        <v>#N/A</v>
      </c>
      <c r="E532" s="43">
        <f>IFERROR(D532,BOOKS!F532)</f>
        <v>0</v>
      </c>
      <c r="F532" s="41">
        <f>IFERROR(D532,BOOKS!G532)</f>
        <v>0</v>
      </c>
      <c r="G532" s="68">
        <f>IFERROR(D532,BOOKS!H532)</f>
        <v>0</v>
      </c>
      <c r="H532" s="41">
        <f>IFERROR(D532,BOOKS!I532)</f>
        <v>0</v>
      </c>
      <c r="I532" s="41">
        <f>IFERROR(D532,BOOKS!J532)</f>
        <v>0</v>
      </c>
      <c r="J532" s="41">
        <f>IFERROR(D532,BOOKS!K532)</f>
        <v>0</v>
      </c>
      <c r="K532" s="41">
        <f>IFERROR(D532,BOOKS!L532)</f>
        <v>0</v>
      </c>
      <c r="L532" s="41">
        <f>IFERROR(D532,BOOKS!M532)</f>
        <v>0</v>
      </c>
    </row>
    <row r="533" spans="2:12">
      <c r="B533" s="162">
        <f t="shared" si="9"/>
        <v>528</v>
      </c>
      <c r="C533" s="73">
        <f>BOOKS!E533</f>
        <v>0</v>
      </c>
      <c r="D533" s="42" t="e">
        <f>VLOOKUP(C533,'2A'!$E$6:$N$1005,10,0)</f>
        <v>#N/A</v>
      </c>
      <c r="E533" s="45">
        <f>IFERROR(D533,BOOKS!F533)</f>
        <v>0</v>
      </c>
      <c r="F533" s="44">
        <f>IFERROR(D533,BOOKS!G533)</f>
        <v>0</v>
      </c>
      <c r="G533" s="67">
        <f>IFERROR(D533,BOOKS!H533)</f>
        <v>0</v>
      </c>
      <c r="H533" s="44">
        <f>IFERROR(D533,BOOKS!I533)</f>
        <v>0</v>
      </c>
      <c r="I533" s="44">
        <f>IFERROR(D533,BOOKS!J533)</f>
        <v>0</v>
      </c>
      <c r="J533" s="44">
        <f>IFERROR(D533,BOOKS!K533)</f>
        <v>0</v>
      </c>
      <c r="K533" s="44">
        <f>IFERROR(D533,BOOKS!L533)</f>
        <v>0</v>
      </c>
      <c r="L533" s="44">
        <f>IFERROR(D533,BOOKS!M533)</f>
        <v>0</v>
      </c>
    </row>
    <row r="534" spans="2:12">
      <c r="B534" s="161">
        <f t="shared" si="9"/>
        <v>529</v>
      </c>
      <c r="C534" s="74">
        <f>BOOKS!E534</f>
        <v>0</v>
      </c>
      <c r="D534" s="42" t="e">
        <f>VLOOKUP(C534,'2A'!$E$6:$N$1005,10,0)</f>
        <v>#N/A</v>
      </c>
      <c r="E534" s="43">
        <f>IFERROR(D534,BOOKS!F534)</f>
        <v>0</v>
      </c>
      <c r="F534" s="41">
        <f>IFERROR(D534,BOOKS!G534)</f>
        <v>0</v>
      </c>
      <c r="G534" s="68">
        <f>IFERROR(D534,BOOKS!H534)</f>
        <v>0</v>
      </c>
      <c r="H534" s="41">
        <f>IFERROR(D534,BOOKS!I534)</f>
        <v>0</v>
      </c>
      <c r="I534" s="41">
        <f>IFERROR(D534,BOOKS!J534)</f>
        <v>0</v>
      </c>
      <c r="J534" s="41">
        <f>IFERROR(D534,BOOKS!K534)</f>
        <v>0</v>
      </c>
      <c r="K534" s="41">
        <f>IFERROR(D534,BOOKS!L534)</f>
        <v>0</v>
      </c>
      <c r="L534" s="41">
        <f>IFERROR(D534,BOOKS!M534)</f>
        <v>0</v>
      </c>
    </row>
    <row r="535" spans="2:12">
      <c r="B535" s="162">
        <f t="shared" si="9"/>
        <v>530</v>
      </c>
      <c r="C535" s="73">
        <f>BOOKS!E535</f>
        <v>0</v>
      </c>
      <c r="D535" s="42" t="e">
        <f>VLOOKUP(C535,'2A'!$E$6:$N$1005,10,0)</f>
        <v>#N/A</v>
      </c>
      <c r="E535" s="45">
        <f>IFERROR(D535,BOOKS!F535)</f>
        <v>0</v>
      </c>
      <c r="F535" s="44">
        <f>IFERROR(D535,BOOKS!G535)</f>
        <v>0</v>
      </c>
      <c r="G535" s="67">
        <f>IFERROR(D535,BOOKS!H535)</f>
        <v>0</v>
      </c>
      <c r="H535" s="44">
        <f>IFERROR(D535,BOOKS!I535)</f>
        <v>0</v>
      </c>
      <c r="I535" s="44">
        <f>IFERROR(D535,BOOKS!J535)</f>
        <v>0</v>
      </c>
      <c r="J535" s="44">
        <f>IFERROR(D535,BOOKS!K535)</f>
        <v>0</v>
      </c>
      <c r="K535" s="44">
        <f>IFERROR(D535,BOOKS!L535)</f>
        <v>0</v>
      </c>
      <c r="L535" s="44">
        <f>IFERROR(D535,BOOKS!M535)</f>
        <v>0</v>
      </c>
    </row>
    <row r="536" spans="2:12">
      <c r="B536" s="161">
        <f t="shared" si="9"/>
        <v>531</v>
      </c>
      <c r="C536" s="74">
        <f>BOOKS!E536</f>
        <v>0</v>
      </c>
      <c r="D536" s="42" t="e">
        <f>VLOOKUP(C536,'2A'!$E$6:$N$1005,10,0)</f>
        <v>#N/A</v>
      </c>
      <c r="E536" s="43">
        <f>IFERROR(D536,BOOKS!F536)</f>
        <v>0</v>
      </c>
      <c r="F536" s="41">
        <f>IFERROR(D536,BOOKS!G536)</f>
        <v>0</v>
      </c>
      <c r="G536" s="68">
        <f>IFERROR(D536,BOOKS!H536)</f>
        <v>0</v>
      </c>
      <c r="H536" s="41">
        <f>IFERROR(D536,BOOKS!I536)</f>
        <v>0</v>
      </c>
      <c r="I536" s="41">
        <f>IFERROR(D536,BOOKS!J536)</f>
        <v>0</v>
      </c>
      <c r="J536" s="41">
        <f>IFERROR(D536,BOOKS!K536)</f>
        <v>0</v>
      </c>
      <c r="K536" s="41">
        <f>IFERROR(D536,BOOKS!L536)</f>
        <v>0</v>
      </c>
      <c r="L536" s="41">
        <f>IFERROR(D536,BOOKS!M536)</f>
        <v>0</v>
      </c>
    </row>
    <row r="537" spans="2:12">
      <c r="B537" s="162">
        <f t="shared" si="9"/>
        <v>532</v>
      </c>
      <c r="C537" s="73">
        <f>BOOKS!E537</f>
        <v>0</v>
      </c>
      <c r="D537" s="42" t="e">
        <f>VLOOKUP(C537,'2A'!$E$6:$N$1005,10,0)</f>
        <v>#N/A</v>
      </c>
      <c r="E537" s="45">
        <f>IFERROR(D537,BOOKS!F537)</f>
        <v>0</v>
      </c>
      <c r="F537" s="44">
        <f>IFERROR(D537,BOOKS!G537)</f>
        <v>0</v>
      </c>
      <c r="G537" s="67">
        <f>IFERROR(D537,BOOKS!H537)</f>
        <v>0</v>
      </c>
      <c r="H537" s="44">
        <f>IFERROR(D537,BOOKS!I537)</f>
        <v>0</v>
      </c>
      <c r="I537" s="44">
        <f>IFERROR(D537,BOOKS!J537)</f>
        <v>0</v>
      </c>
      <c r="J537" s="44">
        <f>IFERROR(D537,BOOKS!K537)</f>
        <v>0</v>
      </c>
      <c r="K537" s="44">
        <f>IFERROR(D537,BOOKS!L537)</f>
        <v>0</v>
      </c>
      <c r="L537" s="44">
        <f>IFERROR(D537,BOOKS!M537)</f>
        <v>0</v>
      </c>
    </row>
    <row r="538" spans="2:12">
      <c r="B538" s="161">
        <f t="shared" si="9"/>
        <v>533</v>
      </c>
      <c r="C538" s="74">
        <f>BOOKS!E538</f>
        <v>0</v>
      </c>
      <c r="D538" s="42" t="e">
        <f>VLOOKUP(C538,'2A'!$E$6:$N$1005,10,0)</f>
        <v>#N/A</v>
      </c>
      <c r="E538" s="43">
        <f>IFERROR(D538,BOOKS!F538)</f>
        <v>0</v>
      </c>
      <c r="F538" s="41">
        <f>IFERROR(D538,BOOKS!G538)</f>
        <v>0</v>
      </c>
      <c r="G538" s="68">
        <f>IFERROR(D538,BOOKS!H538)</f>
        <v>0</v>
      </c>
      <c r="H538" s="41">
        <f>IFERROR(D538,BOOKS!I538)</f>
        <v>0</v>
      </c>
      <c r="I538" s="41">
        <f>IFERROR(D538,BOOKS!J538)</f>
        <v>0</v>
      </c>
      <c r="J538" s="41">
        <f>IFERROR(D538,BOOKS!K538)</f>
        <v>0</v>
      </c>
      <c r="K538" s="41">
        <f>IFERROR(D538,BOOKS!L538)</f>
        <v>0</v>
      </c>
      <c r="L538" s="41">
        <f>IFERROR(D538,BOOKS!M538)</f>
        <v>0</v>
      </c>
    </row>
    <row r="539" spans="2:12">
      <c r="B539" s="162">
        <f t="shared" si="9"/>
        <v>534</v>
      </c>
      <c r="C539" s="73">
        <f>BOOKS!E539</f>
        <v>0</v>
      </c>
      <c r="D539" s="42" t="e">
        <f>VLOOKUP(C539,'2A'!$E$6:$N$1005,10,0)</f>
        <v>#N/A</v>
      </c>
      <c r="E539" s="45">
        <f>IFERROR(D539,BOOKS!F539)</f>
        <v>0</v>
      </c>
      <c r="F539" s="44">
        <f>IFERROR(D539,BOOKS!G539)</f>
        <v>0</v>
      </c>
      <c r="G539" s="67">
        <f>IFERROR(D539,BOOKS!H539)</f>
        <v>0</v>
      </c>
      <c r="H539" s="44">
        <f>IFERROR(D539,BOOKS!I539)</f>
        <v>0</v>
      </c>
      <c r="I539" s="44">
        <f>IFERROR(D539,BOOKS!J539)</f>
        <v>0</v>
      </c>
      <c r="J539" s="44">
        <f>IFERROR(D539,BOOKS!K539)</f>
        <v>0</v>
      </c>
      <c r="K539" s="44">
        <f>IFERROR(D539,BOOKS!L539)</f>
        <v>0</v>
      </c>
      <c r="L539" s="44">
        <f>IFERROR(D539,BOOKS!M539)</f>
        <v>0</v>
      </c>
    </row>
    <row r="540" spans="2:12">
      <c r="B540" s="161">
        <f t="shared" si="9"/>
        <v>535</v>
      </c>
      <c r="C540" s="74">
        <f>BOOKS!E540</f>
        <v>0</v>
      </c>
      <c r="D540" s="42" t="e">
        <f>VLOOKUP(C540,'2A'!$E$6:$N$1005,10,0)</f>
        <v>#N/A</v>
      </c>
      <c r="E540" s="43">
        <f>IFERROR(D540,BOOKS!F540)</f>
        <v>0</v>
      </c>
      <c r="F540" s="41">
        <f>IFERROR(D540,BOOKS!G540)</f>
        <v>0</v>
      </c>
      <c r="G540" s="68">
        <f>IFERROR(D540,BOOKS!H540)</f>
        <v>0</v>
      </c>
      <c r="H540" s="41">
        <f>IFERROR(D540,BOOKS!I540)</f>
        <v>0</v>
      </c>
      <c r="I540" s="41">
        <f>IFERROR(D540,BOOKS!J540)</f>
        <v>0</v>
      </c>
      <c r="J540" s="41">
        <f>IFERROR(D540,BOOKS!K540)</f>
        <v>0</v>
      </c>
      <c r="K540" s="41">
        <f>IFERROR(D540,BOOKS!L540)</f>
        <v>0</v>
      </c>
      <c r="L540" s="41">
        <f>IFERROR(D540,BOOKS!M540)</f>
        <v>0</v>
      </c>
    </row>
    <row r="541" spans="2:12">
      <c r="B541" s="162">
        <f t="shared" si="9"/>
        <v>536</v>
      </c>
      <c r="C541" s="73">
        <f>BOOKS!E541</f>
        <v>0</v>
      </c>
      <c r="D541" s="42" t="e">
        <f>VLOOKUP(C541,'2A'!$E$6:$N$1005,10,0)</f>
        <v>#N/A</v>
      </c>
      <c r="E541" s="45">
        <f>IFERROR(D541,BOOKS!F541)</f>
        <v>0</v>
      </c>
      <c r="F541" s="44">
        <f>IFERROR(D541,BOOKS!G541)</f>
        <v>0</v>
      </c>
      <c r="G541" s="67">
        <f>IFERROR(D541,BOOKS!H541)</f>
        <v>0</v>
      </c>
      <c r="H541" s="44">
        <f>IFERROR(D541,BOOKS!I541)</f>
        <v>0</v>
      </c>
      <c r="I541" s="44">
        <f>IFERROR(D541,BOOKS!J541)</f>
        <v>0</v>
      </c>
      <c r="J541" s="44">
        <f>IFERROR(D541,BOOKS!K541)</f>
        <v>0</v>
      </c>
      <c r="K541" s="44">
        <f>IFERROR(D541,BOOKS!L541)</f>
        <v>0</v>
      </c>
      <c r="L541" s="44">
        <f>IFERROR(D541,BOOKS!M541)</f>
        <v>0</v>
      </c>
    </row>
    <row r="542" spans="2:12">
      <c r="B542" s="161">
        <f t="shared" si="9"/>
        <v>537</v>
      </c>
      <c r="C542" s="74">
        <f>BOOKS!E542</f>
        <v>0</v>
      </c>
      <c r="D542" s="42" t="e">
        <f>VLOOKUP(C542,'2A'!$E$6:$N$1005,10,0)</f>
        <v>#N/A</v>
      </c>
      <c r="E542" s="43">
        <f>IFERROR(D542,BOOKS!F542)</f>
        <v>0</v>
      </c>
      <c r="F542" s="41">
        <f>IFERROR(D542,BOOKS!G542)</f>
        <v>0</v>
      </c>
      <c r="G542" s="68">
        <f>IFERROR(D542,BOOKS!H542)</f>
        <v>0</v>
      </c>
      <c r="H542" s="41">
        <f>IFERROR(D542,BOOKS!I542)</f>
        <v>0</v>
      </c>
      <c r="I542" s="41">
        <f>IFERROR(D542,BOOKS!J542)</f>
        <v>0</v>
      </c>
      <c r="J542" s="41">
        <f>IFERROR(D542,BOOKS!K542)</f>
        <v>0</v>
      </c>
      <c r="K542" s="41">
        <f>IFERROR(D542,BOOKS!L542)</f>
        <v>0</v>
      </c>
      <c r="L542" s="41">
        <f>IFERROR(D542,BOOKS!M542)</f>
        <v>0</v>
      </c>
    </row>
    <row r="543" spans="2:12">
      <c r="B543" s="162">
        <f t="shared" si="9"/>
        <v>538</v>
      </c>
      <c r="C543" s="73">
        <f>BOOKS!E543</f>
        <v>0</v>
      </c>
      <c r="D543" s="42" t="e">
        <f>VLOOKUP(C543,'2A'!$E$6:$N$1005,10,0)</f>
        <v>#N/A</v>
      </c>
      <c r="E543" s="45">
        <f>IFERROR(D543,BOOKS!F543)</f>
        <v>0</v>
      </c>
      <c r="F543" s="44">
        <f>IFERROR(D543,BOOKS!G543)</f>
        <v>0</v>
      </c>
      <c r="G543" s="67">
        <f>IFERROR(D543,BOOKS!H543)</f>
        <v>0</v>
      </c>
      <c r="H543" s="44">
        <f>IFERROR(D543,BOOKS!I543)</f>
        <v>0</v>
      </c>
      <c r="I543" s="44">
        <f>IFERROR(D543,BOOKS!J543)</f>
        <v>0</v>
      </c>
      <c r="J543" s="44">
        <f>IFERROR(D543,BOOKS!K543)</f>
        <v>0</v>
      </c>
      <c r="K543" s="44">
        <f>IFERROR(D543,BOOKS!L543)</f>
        <v>0</v>
      </c>
      <c r="L543" s="44">
        <f>IFERROR(D543,BOOKS!M543)</f>
        <v>0</v>
      </c>
    </row>
    <row r="544" spans="2:12">
      <c r="B544" s="161">
        <f t="shared" si="9"/>
        <v>539</v>
      </c>
      <c r="C544" s="74">
        <f>BOOKS!E544</f>
        <v>0</v>
      </c>
      <c r="D544" s="42" t="e">
        <f>VLOOKUP(C544,'2A'!$E$6:$N$1005,10,0)</f>
        <v>#N/A</v>
      </c>
      <c r="E544" s="43">
        <f>IFERROR(D544,BOOKS!F544)</f>
        <v>0</v>
      </c>
      <c r="F544" s="41">
        <f>IFERROR(D544,BOOKS!G544)</f>
        <v>0</v>
      </c>
      <c r="G544" s="68">
        <f>IFERROR(D544,BOOKS!H544)</f>
        <v>0</v>
      </c>
      <c r="H544" s="41">
        <f>IFERROR(D544,BOOKS!I544)</f>
        <v>0</v>
      </c>
      <c r="I544" s="41">
        <f>IFERROR(D544,BOOKS!J544)</f>
        <v>0</v>
      </c>
      <c r="J544" s="41">
        <f>IFERROR(D544,BOOKS!K544)</f>
        <v>0</v>
      </c>
      <c r="K544" s="41">
        <f>IFERROR(D544,BOOKS!L544)</f>
        <v>0</v>
      </c>
      <c r="L544" s="41">
        <f>IFERROR(D544,BOOKS!M544)</f>
        <v>0</v>
      </c>
    </row>
    <row r="545" spans="2:12">
      <c r="B545" s="162">
        <f t="shared" si="9"/>
        <v>540</v>
      </c>
      <c r="C545" s="73">
        <f>BOOKS!E545</f>
        <v>0</v>
      </c>
      <c r="D545" s="42" t="e">
        <f>VLOOKUP(C545,'2A'!$E$6:$N$1005,10,0)</f>
        <v>#N/A</v>
      </c>
      <c r="E545" s="45">
        <f>IFERROR(D545,BOOKS!F545)</f>
        <v>0</v>
      </c>
      <c r="F545" s="44">
        <f>IFERROR(D545,BOOKS!G545)</f>
        <v>0</v>
      </c>
      <c r="G545" s="67">
        <f>IFERROR(D545,BOOKS!H545)</f>
        <v>0</v>
      </c>
      <c r="H545" s="44">
        <f>IFERROR(D545,BOOKS!I545)</f>
        <v>0</v>
      </c>
      <c r="I545" s="44">
        <f>IFERROR(D545,BOOKS!J545)</f>
        <v>0</v>
      </c>
      <c r="J545" s="44">
        <f>IFERROR(D545,BOOKS!K545)</f>
        <v>0</v>
      </c>
      <c r="K545" s="44">
        <f>IFERROR(D545,BOOKS!L545)</f>
        <v>0</v>
      </c>
      <c r="L545" s="44">
        <f>IFERROR(D545,BOOKS!M545)</f>
        <v>0</v>
      </c>
    </row>
    <row r="546" spans="2:12">
      <c r="B546" s="161">
        <f t="shared" si="9"/>
        <v>541</v>
      </c>
      <c r="C546" s="74">
        <f>BOOKS!E546</f>
        <v>0</v>
      </c>
      <c r="D546" s="42" t="e">
        <f>VLOOKUP(C546,'2A'!$E$6:$N$1005,10,0)</f>
        <v>#N/A</v>
      </c>
      <c r="E546" s="43">
        <f>IFERROR(D546,BOOKS!F546)</f>
        <v>0</v>
      </c>
      <c r="F546" s="41">
        <f>IFERROR(D546,BOOKS!G546)</f>
        <v>0</v>
      </c>
      <c r="G546" s="68">
        <f>IFERROR(D546,BOOKS!H546)</f>
        <v>0</v>
      </c>
      <c r="H546" s="41">
        <f>IFERROR(D546,BOOKS!I546)</f>
        <v>0</v>
      </c>
      <c r="I546" s="41">
        <f>IFERROR(D546,BOOKS!J546)</f>
        <v>0</v>
      </c>
      <c r="J546" s="41">
        <f>IFERROR(D546,BOOKS!K546)</f>
        <v>0</v>
      </c>
      <c r="K546" s="41">
        <f>IFERROR(D546,BOOKS!L546)</f>
        <v>0</v>
      </c>
      <c r="L546" s="41">
        <f>IFERROR(D546,BOOKS!M546)</f>
        <v>0</v>
      </c>
    </row>
    <row r="547" spans="2:12">
      <c r="B547" s="162">
        <f t="shared" si="9"/>
        <v>542</v>
      </c>
      <c r="C547" s="73">
        <f>BOOKS!E547</f>
        <v>0</v>
      </c>
      <c r="D547" s="42" t="e">
        <f>VLOOKUP(C547,'2A'!$E$6:$N$1005,10,0)</f>
        <v>#N/A</v>
      </c>
      <c r="E547" s="45">
        <f>IFERROR(D547,BOOKS!F547)</f>
        <v>0</v>
      </c>
      <c r="F547" s="44">
        <f>IFERROR(D547,BOOKS!G547)</f>
        <v>0</v>
      </c>
      <c r="G547" s="67">
        <f>IFERROR(D547,BOOKS!H547)</f>
        <v>0</v>
      </c>
      <c r="H547" s="44">
        <f>IFERROR(D547,BOOKS!I547)</f>
        <v>0</v>
      </c>
      <c r="I547" s="44">
        <f>IFERROR(D547,BOOKS!J547)</f>
        <v>0</v>
      </c>
      <c r="J547" s="44">
        <f>IFERROR(D547,BOOKS!K547)</f>
        <v>0</v>
      </c>
      <c r="K547" s="44">
        <f>IFERROR(D547,BOOKS!L547)</f>
        <v>0</v>
      </c>
      <c r="L547" s="44">
        <f>IFERROR(D547,BOOKS!M547)</f>
        <v>0</v>
      </c>
    </row>
    <row r="548" spans="2:12">
      <c r="B548" s="161">
        <f t="shared" si="9"/>
        <v>543</v>
      </c>
      <c r="C548" s="74">
        <f>BOOKS!E548</f>
        <v>0</v>
      </c>
      <c r="D548" s="42" t="e">
        <f>VLOOKUP(C548,'2A'!$E$6:$N$1005,10,0)</f>
        <v>#N/A</v>
      </c>
      <c r="E548" s="43">
        <f>IFERROR(D548,BOOKS!F548)</f>
        <v>0</v>
      </c>
      <c r="F548" s="41">
        <f>IFERROR(D548,BOOKS!G548)</f>
        <v>0</v>
      </c>
      <c r="G548" s="68">
        <f>IFERROR(D548,BOOKS!H548)</f>
        <v>0</v>
      </c>
      <c r="H548" s="41">
        <f>IFERROR(D548,BOOKS!I548)</f>
        <v>0</v>
      </c>
      <c r="I548" s="41">
        <f>IFERROR(D548,BOOKS!J548)</f>
        <v>0</v>
      </c>
      <c r="J548" s="41">
        <f>IFERROR(D548,BOOKS!K548)</f>
        <v>0</v>
      </c>
      <c r="K548" s="41">
        <f>IFERROR(D548,BOOKS!L548)</f>
        <v>0</v>
      </c>
      <c r="L548" s="41">
        <f>IFERROR(D548,BOOKS!M548)</f>
        <v>0</v>
      </c>
    </row>
    <row r="549" spans="2:12">
      <c r="B549" s="162">
        <f t="shared" si="9"/>
        <v>544</v>
      </c>
      <c r="C549" s="73">
        <f>BOOKS!E549</f>
        <v>0</v>
      </c>
      <c r="D549" s="42" t="e">
        <f>VLOOKUP(C549,'2A'!$E$6:$N$1005,10,0)</f>
        <v>#N/A</v>
      </c>
      <c r="E549" s="45">
        <f>IFERROR(D549,BOOKS!F549)</f>
        <v>0</v>
      </c>
      <c r="F549" s="44">
        <f>IFERROR(D549,BOOKS!G549)</f>
        <v>0</v>
      </c>
      <c r="G549" s="67">
        <f>IFERROR(D549,BOOKS!H549)</f>
        <v>0</v>
      </c>
      <c r="H549" s="44">
        <f>IFERROR(D549,BOOKS!I549)</f>
        <v>0</v>
      </c>
      <c r="I549" s="44">
        <f>IFERROR(D549,BOOKS!J549)</f>
        <v>0</v>
      </c>
      <c r="J549" s="44">
        <f>IFERROR(D549,BOOKS!K549)</f>
        <v>0</v>
      </c>
      <c r="K549" s="44">
        <f>IFERROR(D549,BOOKS!L549)</f>
        <v>0</v>
      </c>
      <c r="L549" s="44">
        <f>IFERROR(D549,BOOKS!M549)</f>
        <v>0</v>
      </c>
    </row>
    <row r="550" spans="2:12">
      <c r="B550" s="161">
        <f t="shared" si="9"/>
        <v>545</v>
      </c>
      <c r="C550" s="74">
        <f>BOOKS!E550</f>
        <v>0</v>
      </c>
      <c r="D550" s="42" t="e">
        <f>VLOOKUP(C550,'2A'!$E$6:$N$1005,10,0)</f>
        <v>#N/A</v>
      </c>
      <c r="E550" s="43">
        <f>IFERROR(D550,BOOKS!F550)</f>
        <v>0</v>
      </c>
      <c r="F550" s="41">
        <f>IFERROR(D550,BOOKS!G550)</f>
        <v>0</v>
      </c>
      <c r="G550" s="68">
        <f>IFERROR(D550,BOOKS!H550)</f>
        <v>0</v>
      </c>
      <c r="H550" s="41">
        <f>IFERROR(D550,BOOKS!I550)</f>
        <v>0</v>
      </c>
      <c r="I550" s="41">
        <f>IFERROR(D550,BOOKS!J550)</f>
        <v>0</v>
      </c>
      <c r="J550" s="41">
        <f>IFERROR(D550,BOOKS!K550)</f>
        <v>0</v>
      </c>
      <c r="K550" s="41">
        <f>IFERROR(D550,BOOKS!L550)</f>
        <v>0</v>
      </c>
      <c r="L550" s="41">
        <f>IFERROR(D550,BOOKS!M550)</f>
        <v>0</v>
      </c>
    </row>
    <row r="551" spans="2:12">
      <c r="B551" s="162">
        <f t="shared" si="9"/>
        <v>546</v>
      </c>
      <c r="C551" s="73">
        <f>BOOKS!E551</f>
        <v>0</v>
      </c>
      <c r="D551" s="42" t="e">
        <f>VLOOKUP(C551,'2A'!$E$6:$N$1005,10,0)</f>
        <v>#N/A</v>
      </c>
      <c r="E551" s="45">
        <f>IFERROR(D551,BOOKS!F551)</f>
        <v>0</v>
      </c>
      <c r="F551" s="44">
        <f>IFERROR(D551,BOOKS!G551)</f>
        <v>0</v>
      </c>
      <c r="G551" s="67">
        <f>IFERROR(D551,BOOKS!H551)</f>
        <v>0</v>
      </c>
      <c r="H551" s="44">
        <f>IFERROR(D551,BOOKS!I551)</f>
        <v>0</v>
      </c>
      <c r="I551" s="44">
        <f>IFERROR(D551,BOOKS!J551)</f>
        <v>0</v>
      </c>
      <c r="J551" s="44">
        <f>IFERROR(D551,BOOKS!K551)</f>
        <v>0</v>
      </c>
      <c r="K551" s="44">
        <f>IFERROR(D551,BOOKS!L551)</f>
        <v>0</v>
      </c>
      <c r="L551" s="44">
        <f>IFERROR(D551,BOOKS!M551)</f>
        <v>0</v>
      </c>
    </row>
    <row r="552" spans="2:12">
      <c r="B552" s="161">
        <f t="shared" si="9"/>
        <v>547</v>
      </c>
      <c r="C552" s="74">
        <f>BOOKS!E552</f>
        <v>0</v>
      </c>
      <c r="D552" s="42" t="e">
        <f>VLOOKUP(C552,'2A'!$E$6:$N$1005,10,0)</f>
        <v>#N/A</v>
      </c>
      <c r="E552" s="43">
        <f>IFERROR(D552,BOOKS!F552)</f>
        <v>0</v>
      </c>
      <c r="F552" s="41">
        <f>IFERROR(D552,BOOKS!G552)</f>
        <v>0</v>
      </c>
      <c r="G552" s="68">
        <f>IFERROR(D552,BOOKS!H552)</f>
        <v>0</v>
      </c>
      <c r="H552" s="41">
        <f>IFERROR(D552,BOOKS!I552)</f>
        <v>0</v>
      </c>
      <c r="I552" s="41">
        <f>IFERROR(D552,BOOKS!J552)</f>
        <v>0</v>
      </c>
      <c r="J552" s="41">
        <f>IFERROR(D552,BOOKS!K552)</f>
        <v>0</v>
      </c>
      <c r="K552" s="41">
        <f>IFERROR(D552,BOOKS!L552)</f>
        <v>0</v>
      </c>
      <c r="L552" s="41">
        <f>IFERROR(D552,BOOKS!M552)</f>
        <v>0</v>
      </c>
    </row>
    <row r="553" spans="2:12">
      <c r="B553" s="162">
        <f t="shared" si="9"/>
        <v>548</v>
      </c>
      <c r="C553" s="73">
        <f>BOOKS!E553</f>
        <v>0</v>
      </c>
      <c r="D553" s="42" t="e">
        <f>VLOOKUP(C553,'2A'!$E$6:$N$1005,10,0)</f>
        <v>#N/A</v>
      </c>
      <c r="E553" s="45">
        <f>IFERROR(D553,BOOKS!F553)</f>
        <v>0</v>
      </c>
      <c r="F553" s="44">
        <f>IFERROR(D553,BOOKS!G553)</f>
        <v>0</v>
      </c>
      <c r="G553" s="67">
        <f>IFERROR(D553,BOOKS!H553)</f>
        <v>0</v>
      </c>
      <c r="H553" s="44">
        <f>IFERROR(D553,BOOKS!I553)</f>
        <v>0</v>
      </c>
      <c r="I553" s="44">
        <f>IFERROR(D553,BOOKS!J553)</f>
        <v>0</v>
      </c>
      <c r="J553" s="44">
        <f>IFERROR(D553,BOOKS!K553)</f>
        <v>0</v>
      </c>
      <c r="K553" s="44">
        <f>IFERROR(D553,BOOKS!L553)</f>
        <v>0</v>
      </c>
      <c r="L553" s="44">
        <f>IFERROR(D553,BOOKS!M553)</f>
        <v>0</v>
      </c>
    </row>
    <row r="554" spans="2:12">
      <c r="B554" s="161">
        <f t="shared" si="9"/>
        <v>549</v>
      </c>
      <c r="C554" s="74">
        <f>BOOKS!E554</f>
        <v>0</v>
      </c>
      <c r="D554" s="42" t="e">
        <f>VLOOKUP(C554,'2A'!$E$6:$N$1005,10,0)</f>
        <v>#N/A</v>
      </c>
      <c r="E554" s="43">
        <f>IFERROR(D554,BOOKS!F554)</f>
        <v>0</v>
      </c>
      <c r="F554" s="41">
        <f>IFERROR(D554,BOOKS!G554)</f>
        <v>0</v>
      </c>
      <c r="G554" s="68">
        <f>IFERROR(D554,BOOKS!H554)</f>
        <v>0</v>
      </c>
      <c r="H554" s="41">
        <f>IFERROR(D554,BOOKS!I554)</f>
        <v>0</v>
      </c>
      <c r="I554" s="41">
        <f>IFERROR(D554,BOOKS!J554)</f>
        <v>0</v>
      </c>
      <c r="J554" s="41">
        <f>IFERROR(D554,BOOKS!K554)</f>
        <v>0</v>
      </c>
      <c r="K554" s="41">
        <f>IFERROR(D554,BOOKS!L554)</f>
        <v>0</v>
      </c>
      <c r="L554" s="41">
        <f>IFERROR(D554,BOOKS!M554)</f>
        <v>0</v>
      </c>
    </row>
    <row r="555" spans="2:12">
      <c r="B555" s="162">
        <f t="shared" si="9"/>
        <v>550</v>
      </c>
      <c r="C555" s="73">
        <f>BOOKS!E555</f>
        <v>0</v>
      </c>
      <c r="D555" s="42" t="e">
        <f>VLOOKUP(C555,'2A'!$E$6:$N$1005,10,0)</f>
        <v>#N/A</v>
      </c>
      <c r="E555" s="45">
        <f>IFERROR(D555,BOOKS!F555)</f>
        <v>0</v>
      </c>
      <c r="F555" s="44">
        <f>IFERROR(D555,BOOKS!G555)</f>
        <v>0</v>
      </c>
      <c r="G555" s="67">
        <f>IFERROR(D555,BOOKS!H555)</f>
        <v>0</v>
      </c>
      <c r="H555" s="44">
        <f>IFERROR(D555,BOOKS!I555)</f>
        <v>0</v>
      </c>
      <c r="I555" s="44">
        <f>IFERROR(D555,BOOKS!J555)</f>
        <v>0</v>
      </c>
      <c r="J555" s="44">
        <f>IFERROR(D555,BOOKS!K555)</f>
        <v>0</v>
      </c>
      <c r="K555" s="44">
        <f>IFERROR(D555,BOOKS!L555)</f>
        <v>0</v>
      </c>
      <c r="L555" s="44">
        <f>IFERROR(D555,BOOKS!M555)</f>
        <v>0</v>
      </c>
    </row>
    <row r="556" spans="2:12">
      <c r="B556" s="161">
        <f t="shared" si="9"/>
        <v>551</v>
      </c>
      <c r="C556" s="74">
        <f>BOOKS!E556</f>
        <v>0</v>
      </c>
      <c r="D556" s="42" t="e">
        <f>VLOOKUP(C556,'2A'!$E$6:$N$1005,10,0)</f>
        <v>#N/A</v>
      </c>
      <c r="E556" s="43">
        <f>IFERROR(D556,BOOKS!F556)</f>
        <v>0</v>
      </c>
      <c r="F556" s="41">
        <f>IFERROR(D556,BOOKS!G556)</f>
        <v>0</v>
      </c>
      <c r="G556" s="68">
        <f>IFERROR(D556,BOOKS!H556)</f>
        <v>0</v>
      </c>
      <c r="H556" s="41">
        <f>IFERROR(D556,BOOKS!I556)</f>
        <v>0</v>
      </c>
      <c r="I556" s="41">
        <f>IFERROR(D556,BOOKS!J556)</f>
        <v>0</v>
      </c>
      <c r="J556" s="41">
        <f>IFERROR(D556,BOOKS!K556)</f>
        <v>0</v>
      </c>
      <c r="K556" s="41">
        <f>IFERROR(D556,BOOKS!L556)</f>
        <v>0</v>
      </c>
      <c r="L556" s="41">
        <f>IFERROR(D556,BOOKS!M556)</f>
        <v>0</v>
      </c>
    </row>
    <row r="557" spans="2:12">
      <c r="B557" s="162">
        <f t="shared" si="9"/>
        <v>552</v>
      </c>
      <c r="C557" s="73">
        <f>BOOKS!E557</f>
        <v>0</v>
      </c>
      <c r="D557" s="42" t="e">
        <f>VLOOKUP(C557,'2A'!$E$6:$N$1005,10,0)</f>
        <v>#N/A</v>
      </c>
      <c r="E557" s="45">
        <f>IFERROR(D557,BOOKS!F557)</f>
        <v>0</v>
      </c>
      <c r="F557" s="44">
        <f>IFERROR(D557,BOOKS!G557)</f>
        <v>0</v>
      </c>
      <c r="G557" s="67">
        <f>IFERROR(D557,BOOKS!H557)</f>
        <v>0</v>
      </c>
      <c r="H557" s="44">
        <f>IFERROR(D557,BOOKS!I557)</f>
        <v>0</v>
      </c>
      <c r="I557" s="44">
        <f>IFERROR(D557,BOOKS!J557)</f>
        <v>0</v>
      </c>
      <c r="J557" s="44">
        <f>IFERROR(D557,BOOKS!K557)</f>
        <v>0</v>
      </c>
      <c r="K557" s="44">
        <f>IFERROR(D557,BOOKS!L557)</f>
        <v>0</v>
      </c>
      <c r="L557" s="44">
        <f>IFERROR(D557,BOOKS!M557)</f>
        <v>0</v>
      </c>
    </row>
    <row r="558" spans="2:12">
      <c r="B558" s="161">
        <f t="shared" si="9"/>
        <v>553</v>
      </c>
      <c r="C558" s="74">
        <f>BOOKS!E558</f>
        <v>0</v>
      </c>
      <c r="D558" s="42" t="e">
        <f>VLOOKUP(C558,'2A'!$E$6:$N$1005,10,0)</f>
        <v>#N/A</v>
      </c>
      <c r="E558" s="43">
        <f>IFERROR(D558,BOOKS!F558)</f>
        <v>0</v>
      </c>
      <c r="F558" s="41">
        <f>IFERROR(D558,BOOKS!G558)</f>
        <v>0</v>
      </c>
      <c r="G558" s="68">
        <f>IFERROR(D558,BOOKS!H558)</f>
        <v>0</v>
      </c>
      <c r="H558" s="41">
        <f>IFERROR(D558,BOOKS!I558)</f>
        <v>0</v>
      </c>
      <c r="I558" s="41">
        <f>IFERROR(D558,BOOKS!J558)</f>
        <v>0</v>
      </c>
      <c r="J558" s="41">
        <f>IFERROR(D558,BOOKS!K558)</f>
        <v>0</v>
      </c>
      <c r="K558" s="41">
        <f>IFERROR(D558,BOOKS!L558)</f>
        <v>0</v>
      </c>
      <c r="L558" s="41">
        <f>IFERROR(D558,BOOKS!M558)</f>
        <v>0</v>
      </c>
    </row>
    <row r="559" spans="2:12">
      <c r="B559" s="162">
        <f t="shared" si="9"/>
        <v>554</v>
      </c>
      <c r="C559" s="73">
        <f>BOOKS!E559</f>
        <v>0</v>
      </c>
      <c r="D559" s="42" t="e">
        <f>VLOOKUP(C559,'2A'!$E$6:$N$1005,10,0)</f>
        <v>#N/A</v>
      </c>
      <c r="E559" s="45">
        <f>IFERROR(D559,BOOKS!F559)</f>
        <v>0</v>
      </c>
      <c r="F559" s="44">
        <f>IFERROR(D559,BOOKS!G559)</f>
        <v>0</v>
      </c>
      <c r="G559" s="67">
        <f>IFERROR(D559,BOOKS!H559)</f>
        <v>0</v>
      </c>
      <c r="H559" s="44">
        <f>IFERROR(D559,BOOKS!I559)</f>
        <v>0</v>
      </c>
      <c r="I559" s="44">
        <f>IFERROR(D559,BOOKS!J559)</f>
        <v>0</v>
      </c>
      <c r="J559" s="44">
        <f>IFERROR(D559,BOOKS!K559)</f>
        <v>0</v>
      </c>
      <c r="K559" s="44">
        <f>IFERROR(D559,BOOKS!L559)</f>
        <v>0</v>
      </c>
      <c r="L559" s="44">
        <f>IFERROR(D559,BOOKS!M559)</f>
        <v>0</v>
      </c>
    </row>
    <row r="560" spans="2:12">
      <c r="B560" s="161">
        <f t="shared" si="9"/>
        <v>555</v>
      </c>
      <c r="C560" s="74">
        <f>BOOKS!E560</f>
        <v>0</v>
      </c>
      <c r="D560" s="42" t="e">
        <f>VLOOKUP(C560,'2A'!$E$6:$N$1005,10,0)</f>
        <v>#N/A</v>
      </c>
      <c r="E560" s="43">
        <f>IFERROR(D560,BOOKS!F560)</f>
        <v>0</v>
      </c>
      <c r="F560" s="41">
        <f>IFERROR(D560,BOOKS!G560)</f>
        <v>0</v>
      </c>
      <c r="G560" s="68">
        <f>IFERROR(D560,BOOKS!H560)</f>
        <v>0</v>
      </c>
      <c r="H560" s="41">
        <f>IFERROR(D560,BOOKS!I560)</f>
        <v>0</v>
      </c>
      <c r="I560" s="41">
        <f>IFERROR(D560,BOOKS!J560)</f>
        <v>0</v>
      </c>
      <c r="J560" s="41">
        <f>IFERROR(D560,BOOKS!K560)</f>
        <v>0</v>
      </c>
      <c r="K560" s="41">
        <f>IFERROR(D560,BOOKS!L560)</f>
        <v>0</v>
      </c>
      <c r="L560" s="41">
        <f>IFERROR(D560,BOOKS!M560)</f>
        <v>0</v>
      </c>
    </row>
    <row r="561" spans="2:12">
      <c r="B561" s="162">
        <f t="shared" si="9"/>
        <v>556</v>
      </c>
      <c r="C561" s="73">
        <f>BOOKS!E561</f>
        <v>0</v>
      </c>
      <c r="D561" s="42" t="e">
        <f>VLOOKUP(C561,'2A'!$E$6:$N$1005,10,0)</f>
        <v>#N/A</v>
      </c>
      <c r="E561" s="45">
        <f>IFERROR(D561,BOOKS!F561)</f>
        <v>0</v>
      </c>
      <c r="F561" s="44">
        <f>IFERROR(D561,BOOKS!G561)</f>
        <v>0</v>
      </c>
      <c r="G561" s="67">
        <f>IFERROR(D561,BOOKS!H561)</f>
        <v>0</v>
      </c>
      <c r="H561" s="44">
        <f>IFERROR(D561,BOOKS!I561)</f>
        <v>0</v>
      </c>
      <c r="I561" s="44">
        <f>IFERROR(D561,BOOKS!J561)</f>
        <v>0</v>
      </c>
      <c r="J561" s="44">
        <f>IFERROR(D561,BOOKS!K561)</f>
        <v>0</v>
      </c>
      <c r="K561" s="44">
        <f>IFERROR(D561,BOOKS!L561)</f>
        <v>0</v>
      </c>
      <c r="L561" s="44">
        <f>IFERROR(D561,BOOKS!M561)</f>
        <v>0</v>
      </c>
    </row>
    <row r="562" spans="2:12">
      <c r="B562" s="161">
        <f t="shared" si="9"/>
        <v>557</v>
      </c>
      <c r="C562" s="74">
        <f>BOOKS!E562</f>
        <v>0</v>
      </c>
      <c r="D562" s="42" t="e">
        <f>VLOOKUP(C562,'2A'!$E$6:$N$1005,10,0)</f>
        <v>#N/A</v>
      </c>
      <c r="E562" s="43">
        <f>IFERROR(D562,BOOKS!F562)</f>
        <v>0</v>
      </c>
      <c r="F562" s="41">
        <f>IFERROR(D562,BOOKS!G562)</f>
        <v>0</v>
      </c>
      <c r="G562" s="68">
        <f>IFERROR(D562,BOOKS!H562)</f>
        <v>0</v>
      </c>
      <c r="H562" s="41">
        <f>IFERROR(D562,BOOKS!I562)</f>
        <v>0</v>
      </c>
      <c r="I562" s="41">
        <f>IFERROR(D562,BOOKS!J562)</f>
        <v>0</v>
      </c>
      <c r="J562" s="41">
        <f>IFERROR(D562,BOOKS!K562)</f>
        <v>0</v>
      </c>
      <c r="K562" s="41">
        <f>IFERROR(D562,BOOKS!L562)</f>
        <v>0</v>
      </c>
      <c r="L562" s="41">
        <f>IFERROR(D562,BOOKS!M562)</f>
        <v>0</v>
      </c>
    </row>
    <row r="563" spans="2:12">
      <c r="B563" s="162">
        <f t="shared" si="9"/>
        <v>558</v>
      </c>
      <c r="C563" s="73">
        <f>BOOKS!E563</f>
        <v>0</v>
      </c>
      <c r="D563" s="42" t="e">
        <f>VLOOKUP(C563,'2A'!$E$6:$N$1005,10,0)</f>
        <v>#N/A</v>
      </c>
      <c r="E563" s="45">
        <f>IFERROR(D563,BOOKS!F563)</f>
        <v>0</v>
      </c>
      <c r="F563" s="44">
        <f>IFERROR(D563,BOOKS!G563)</f>
        <v>0</v>
      </c>
      <c r="G563" s="67">
        <f>IFERROR(D563,BOOKS!H563)</f>
        <v>0</v>
      </c>
      <c r="H563" s="44">
        <f>IFERROR(D563,BOOKS!I563)</f>
        <v>0</v>
      </c>
      <c r="I563" s="44">
        <f>IFERROR(D563,BOOKS!J563)</f>
        <v>0</v>
      </c>
      <c r="J563" s="44">
        <f>IFERROR(D563,BOOKS!K563)</f>
        <v>0</v>
      </c>
      <c r="K563" s="44">
        <f>IFERROR(D563,BOOKS!L563)</f>
        <v>0</v>
      </c>
      <c r="L563" s="44">
        <f>IFERROR(D563,BOOKS!M563)</f>
        <v>0</v>
      </c>
    </row>
    <row r="564" spans="2:12">
      <c r="B564" s="161">
        <f t="shared" si="9"/>
        <v>559</v>
      </c>
      <c r="C564" s="74">
        <f>BOOKS!E564</f>
        <v>0</v>
      </c>
      <c r="D564" s="42" t="e">
        <f>VLOOKUP(C564,'2A'!$E$6:$N$1005,10,0)</f>
        <v>#N/A</v>
      </c>
      <c r="E564" s="43">
        <f>IFERROR(D564,BOOKS!F564)</f>
        <v>0</v>
      </c>
      <c r="F564" s="41">
        <f>IFERROR(D564,BOOKS!G564)</f>
        <v>0</v>
      </c>
      <c r="G564" s="68">
        <f>IFERROR(D564,BOOKS!H564)</f>
        <v>0</v>
      </c>
      <c r="H564" s="41">
        <f>IFERROR(D564,BOOKS!I564)</f>
        <v>0</v>
      </c>
      <c r="I564" s="41">
        <f>IFERROR(D564,BOOKS!J564)</f>
        <v>0</v>
      </c>
      <c r="J564" s="41">
        <f>IFERROR(D564,BOOKS!K564)</f>
        <v>0</v>
      </c>
      <c r="K564" s="41">
        <f>IFERROR(D564,BOOKS!L564)</f>
        <v>0</v>
      </c>
      <c r="L564" s="41">
        <f>IFERROR(D564,BOOKS!M564)</f>
        <v>0</v>
      </c>
    </row>
    <row r="565" spans="2:12">
      <c r="B565" s="162">
        <f t="shared" si="9"/>
        <v>560</v>
      </c>
      <c r="C565" s="73">
        <f>BOOKS!E565</f>
        <v>0</v>
      </c>
      <c r="D565" s="42" t="e">
        <f>VLOOKUP(C565,'2A'!$E$6:$N$1005,10,0)</f>
        <v>#N/A</v>
      </c>
      <c r="E565" s="45">
        <f>IFERROR(D565,BOOKS!F565)</f>
        <v>0</v>
      </c>
      <c r="F565" s="44">
        <f>IFERROR(D565,BOOKS!G565)</f>
        <v>0</v>
      </c>
      <c r="G565" s="67">
        <f>IFERROR(D565,BOOKS!H565)</f>
        <v>0</v>
      </c>
      <c r="H565" s="44">
        <f>IFERROR(D565,BOOKS!I565)</f>
        <v>0</v>
      </c>
      <c r="I565" s="44">
        <f>IFERROR(D565,BOOKS!J565)</f>
        <v>0</v>
      </c>
      <c r="J565" s="44">
        <f>IFERROR(D565,BOOKS!K565)</f>
        <v>0</v>
      </c>
      <c r="K565" s="44">
        <f>IFERROR(D565,BOOKS!L565)</f>
        <v>0</v>
      </c>
      <c r="L565" s="44">
        <f>IFERROR(D565,BOOKS!M565)</f>
        <v>0</v>
      </c>
    </row>
    <row r="566" spans="2:12">
      <c r="B566" s="161">
        <f t="shared" si="9"/>
        <v>561</v>
      </c>
      <c r="C566" s="74">
        <f>BOOKS!E566</f>
        <v>0</v>
      </c>
      <c r="D566" s="42" t="e">
        <f>VLOOKUP(C566,'2A'!$E$6:$N$1005,10,0)</f>
        <v>#N/A</v>
      </c>
      <c r="E566" s="43">
        <f>IFERROR(D566,BOOKS!F566)</f>
        <v>0</v>
      </c>
      <c r="F566" s="41">
        <f>IFERROR(D566,BOOKS!G566)</f>
        <v>0</v>
      </c>
      <c r="G566" s="68">
        <f>IFERROR(D566,BOOKS!H566)</f>
        <v>0</v>
      </c>
      <c r="H566" s="41">
        <f>IFERROR(D566,BOOKS!I566)</f>
        <v>0</v>
      </c>
      <c r="I566" s="41">
        <f>IFERROR(D566,BOOKS!J566)</f>
        <v>0</v>
      </c>
      <c r="J566" s="41">
        <f>IFERROR(D566,BOOKS!K566)</f>
        <v>0</v>
      </c>
      <c r="K566" s="41">
        <f>IFERROR(D566,BOOKS!L566)</f>
        <v>0</v>
      </c>
      <c r="L566" s="41">
        <f>IFERROR(D566,BOOKS!M566)</f>
        <v>0</v>
      </c>
    </row>
    <row r="567" spans="2:12">
      <c r="B567" s="162">
        <f t="shared" si="9"/>
        <v>562</v>
      </c>
      <c r="C567" s="73">
        <f>BOOKS!E567</f>
        <v>0</v>
      </c>
      <c r="D567" s="42" t="e">
        <f>VLOOKUP(C567,'2A'!$E$6:$N$1005,10,0)</f>
        <v>#N/A</v>
      </c>
      <c r="E567" s="45">
        <f>IFERROR(D567,BOOKS!F567)</f>
        <v>0</v>
      </c>
      <c r="F567" s="44">
        <f>IFERROR(D567,BOOKS!G567)</f>
        <v>0</v>
      </c>
      <c r="G567" s="67">
        <f>IFERROR(D567,BOOKS!H567)</f>
        <v>0</v>
      </c>
      <c r="H567" s="44">
        <f>IFERROR(D567,BOOKS!I567)</f>
        <v>0</v>
      </c>
      <c r="I567" s="44">
        <f>IFERROR(D567,BOOKS!J567)</f>
        <v>0</v>
      </c>
      <c r="J567" s="44">
        <f>IFERROR(D567,BOOKS!K567)</f>
        <v>0</v>
      </c>
      <c r="K567" s="44">
        <f>IFERROR(D567,BOOKS!L567)</f>
        <v>0</v>
      </c>
      <c r="L567" s="44">
        <f>IFERROR(D567,BOOKS!M567)</f>
        <v>0</v>
      </c>
    </row>
    <row r="568" spans="2:12">
      <c r="B568" s="161">
        <f t="shared" si="9"/>
        <v>563</v>
      </c>
      <c r="C568" s="74">
        <f>BOOKS!E568</f>
        <v>0</v>
      </c>
      <c r="D568" s="42" t="e">
        <f>VLOOKUP(C568,'2A'!$E$6:$N$1005,10,0)</f>
        <v>#N/A</v>
      </c>
      <c r="E568" s="43">
        <f>IFERROR(D568,BOOKS!F568)</f>
        <v>0</v>
      </c>
      <c r="F568" s="41">
        <f>IFERROR(D568,BOOKS!G568)</f>
        <v>0</v>
      </c>
      <c r="G568" s="68">
        <f>IFERROR(D568,BOOKS!H568)</f>
        <v>0</v>
      </c>
      <c r="H568" s="41">
        <f>IFERROR(D568,BOOKS!I568)</f>
        <v>0</v>
      </c>
      <c r="I568" s="41">
        <f>IFERROR(D568,BOOKS!J568)</f>
        <v>0</v>
      </c>
      <c r="J568" s="41">
        <f>IFERROR(D568,BOOKS!K568)</f>
        <v>0</v>
      </c>
      <c r="K568" s="41">
        <f>IFERROR(D568,BOOKS!L568)</f>
        <v>0</v>
      </c>
      <c r="L568" s="41">
        <f>IFERROR(D568,BOOKS!M568)</f>
        <v>0</v>
      </c>
    </row>
    <row r="569" spans="2:12">
      <c r="B569" s="162">
        <f t="shared" si="9"/>
        <v>564</v>
      </c>
      <c r="C569" s="73">
        <f>BOOKS!E569</f>
        <v>0</v>
      </c>
      <c r="D569" s="42" t="e">
        <f>VLOOKUP(C569,'2A'!$E$6:$N$1005,10,0)</f>
        <v>#N/A</v>
      </c>
      <c r="E569" s="45">
        <f>IFERROR(D569,BOOKS!F569)</f>
        <v>0</v>
      </c>
      <c r="F569" s="44">
        <f>IFERROR(D569,BOOKS!G569)</f>
        <v>0</v>
      </c>
      <c r="G569" s="67">
        <f>IFERROR(D569,BOOKS!H569)</f>
        <v>0</v>
      </c>
      <c r="H569" s="44">
        <f>IFERROR(D569,BOOKS!I569)</f>
        <v>0</v>
      </c>
      <c r="I569" s="44">
        <f>IFERROR(D569,BOOKS!J569)</f>
        <v>0</v>
      </c>
      <c r="J569" s="44">
        <f>IFERROR(D569,BOOKS!K569)</f>
        <v>0</v>
      </c>
      <c r="K569" s="44">
        <f>IFERROR(D569,BOOKS!L569)</f>
        <v>0</v>
      </c>
      <c r="L569" s="44">
        <f>IFERROR(D569,BOOKS!M569)</f>
        <v>0</v>
      </c>
    </row>
    <row r="570" spans="2:12">
      <c r="B570" s="161">
        <f t="shared" si="9"/>
        <v>565</v>
      </c>
      <c r="C570" s="74">
        <f>BOOKS!E570</f>
        <v>0</v>
      </c>
      <c r="D570" s="42" t="e">
        <f>VLOOKUP(C570,'2A'!$E$6:$N$1005,10,0)</f>
        <v>#N/A</v>
      </c>
      <c r="E570" s="43">
        <f>IFERROR(D570,BOOKS!F570)</f>
        <v>0</v>
      </c>
      <c r="F570" s="41">
        <f>IFERROR(D570,BOOKS!G570)</f>
        <v>0</v>
      </c>
      <c r="G570" s="68">
        <f>IFERROR(D570,BOOKS!H570)</f>
        <v>0</v>
      </c>
      <c r="H570" s="41">
        <f>IFERROR(D570,BOOKS!I570)</f>
        <v>0</v>
      </c>
      <c r="I570" s="41">
        <f>IFERROR(D570,BOOKS!J570)</f>
        <v>0</v>
      </c>
      <c r="J570" s="41">
        <f>IFERROR(D570,BOOKS!K570)</f>
        <v>0</v>
      </c>
      <c r="K570" s="41">
        <f>IFERROR(D570,BOOKS!L570)</f>
        <v>0</v>
      </c>
      <c r="L570" s="41">
        <f>IFERROR(D570,BOOKS!M570)</f>
        <v>0</v>
      </c>
    </row>
    <row r="571" spans="2:12">
      <c r="B571" s="162">
        <f t="shared" si="9"/>
        <v>566</v>
      </c>
      <c r="C571" s="73">
        <f>BOOKS!E571</f>
        <v>0</v>
      </c>
      <c r="D571" s="42" t="e">
        <f>VLOOKUP(C571,'2A'!$E$6:$N$1005,10,0)</f>
        <v>#N/A</v>
      </c>
      <c r="E571" s="45">
        <f>IFERROR(D571,BOOKS!F571)</f>
        <v>0</v>
      </c>
      <c r="F571" s="44">
        <f>IFERROR(D571,BOOKS!G571)</f>
        <v>0</v>
      </c>
      <c r="G571" s="67">
        <f>IFERROR(D571,BOOKS!H571)</f>
        <v>0</v>
      </c>
      <c r="H571" s="44">
        <f>IFERROR(D571,BOOKS!I571)</f>
        <v>0</v>
      </c>
      <c r="I571" s="44">
        <f>IFERROR(D571,BOOKS!J571)</f>
        <v>0</v>
      </c>
      <c r="J571" s="44">
        <f>IFERROR(D571,BOOKS!K571)</f>
        <v>0</v>
      </c>
      <c r="K571" s="44">
        <f>IFERROR(D571,BOOKS!L571)</f>
        <v>0</v>
      </c>
      <c r="L571" s="44">
        <f>IFERROR(D571,BOOKS!M571)</f>
        <v>0</v>
      </c>
    </row>
    <row r="572" spans="2:12">
      <c r="B572" s="161">
        <f t="shared" si="9"/>
        <v>567</v>
      </c>
      <c r="C572" s="74">
        <f>BOOKS!E572</f>
        <v>0</v>
      </c>
      <c r="D572" s="42" t="e">
        <f>VLOOKUP(C572,'2A'!$E$6:$N$1005,10,0)</f>
        <v>#N/A</v>
      </c>
      <c r="E572" s="43">
        <f>IFERROR(D572,BOOKS!F572)</f>
        <v>0</v>
      </c>
      <c r="F572" s="41">
        <f>IFERROR(D572,BOOKS!G572)</f>
        <v>0</v>
      </c>
      <c r="G572" s="68">
        <f>IFERROR(D572,BOOKS!H572)</f>
        <v>0</v>
      </c>
      <c r="H572" s="41">
        <f>IFERROR(D572,BOOKS!I572)</f>
        <v>0</v>
      </c>
      <c r="I572" s="41">
        <f>IFERROR(D572,BOOKS!J572)</f>
        <v>0</v>
      </c>
      <c r="J572" s="41">
        <f>IFERROR(D572,BOOKS!K572)</f>
        <v>0</v>
      </c>
      <c r="K572" s="41">
        <f>IFERROR(D572,BOOKS!L572)</f>
        <v>0</v>
      </c>
      <c r="L572" s="41">
        <f>IFERROR(D572,BOOKS!M572)</f>
        <v>0</v>
      </c>
    </row>
    <row r="573" spans="2:12">
      <c r="B573" s="162">
        <f t="shared" si="9"/>
        <v>568</v>
      </c>
      <c r="C573" s="73">
        <f>BOOKS!E573</f>
        <v>0</v>
      </c>
      <c r="D573" s="42" t="e">
        <f>VLOOKUP(C573,'2A'!$E$6:$N$1005,10,0)</f>
        <v>#N/A</v>
      </c>
      <c r="E573" s="45">
        <f>IFERROR(D573,BOOKS!F573)</f>
        <v>0</v>
      </c>
      <c r="F573" s="44">
        <f>IFERROR(D573,BOOKS!G573)</f>
        <v>0</v>
      </c>
      <c r="G573" s="67">
        <f>IFERROR(D573,BOOKS!H573)</f>
        <v>0</v>
      </c>
      <c r="H573" s="44">
        <f>IFERROR(D573,BOOKS!I573)</f>
        <v>0</v>
      </c>
      <c r="I573" s="44">
        <f>IFERROR(D573,BOOKS!J573)</f>
        <v>0</v>
      </c>
      <c r="J573" s="44">
        <f>IFERROR(D573,BOOKS!K573)</f>
        <v>0</v>
      </c>
      <c r="K573" s="44">
        <f>IFERROR(D573,BOOKS!L573)</f>
        <v>0</v>
      </c>
      <c r="L573" s="44">
        <f>IFERROR(D573,BOOKS!M573)</f>
        <v>0</v>
      </c>
    </row>
    <row r="574" spans="2:12">
      <c r="B574" s="161">
        <f t="shared" si="9"/>
        <v>569</v>
      </c>
      <c r="C574" s="74">
        <f>BOOKS!E574</f>
        <v>0</v>
      </c>
      <c r="D574" s="42" t="e">
        <f>VLOOKUP(C574,'2A'!$E$6:$N$1005,10,0)</f>
        <v>#N/A</v>
      </c>
      <c r="E574" s="43">
        <f>IFERROR(D574,BOOKS!F574)</f>
        <v>0</v>
      </c>
      <c r="F574" s="41">
        <f>IFERROR(D574,BOOKS!G574)</f>
        <v>0</v>
      </c>
      <c r="G574" s="68">
        <f>IFERROR(D574,BOOKS!H574)</f>
        <v>0</v>
      </c>
      <c r="H574" s="41">
        <f>IFERROR(D574,BOOKS!I574)</f>
        <v>0</v>
      </c>
      <c r="I574" s="41">
        <f>IFERROR(D574,BOOKS!J574)</f>
        <v>0</v>
      </c>
      <c r="J574" s="41">
        <f>IFERROR(D574,BOOKS!K574)</f>
        <v>0</v>
      </c>
      <c r="K574" s="41">
        <f>IFERROR(D574,BOOKS!L574)</f>
        <v>0</v>
      </c>
      <c r="L574" s="41">
        <f>IFERROR(D574,BOOKS!M574)</f>
        <v>0</v>
      </c>
    </row>
    <row r="575" spans="2:12">
      <c r="B575" s="162">
        <f t="shared" si="9"/>
        <v>570</v>
      </c>
      <c r="C575" s="73">
        <f>BOOKS!E575</f>
        <v>0</v>
      </c>
      <c r="D575" s="42" t="e">
        <f>VLOOKUP(C575,'2A'!$E$6:$N$1005,10,0)</f>
        <v>#N/A</v>
      </c>
      <c r="E575" s="45">
        <f>IFERROR(D575,BOOKS!F575)</f>
        <v>0</v>
      </c>
      <c r="F575" s="44">
        <f>IFERROR(D575,BOOKS!G575)</f>
        <v>0</v>
      </c>
      <c r="G575" s="67">
        <f>IFERROR(D575,BOOKS!H575)</f>
        <v>0</v>
      </c>
      <c r="H575" s="44">
        <f>IFERROR(D575,BOOKS!I575)</f>
        <v>0</v>
      </c>
      <c r="I575" s="44">
        <f>IFERROR(D575,BOOKS!J575)</f>
        <v>0</v>
      </c>
      <c r="J575" s="44">
        <f>IFERROR(D575,BOOKS!K575)</f>
        <v>0</v>
      </c>
      <c r="K575" s="44">
        <f>IFERROR(D575,BOOKS!L575)</f>
        <v>0</v>
      </c>
      <c r="L575" s="44">
        <f>IFERROR(D575,BOOKS!M575)</f>
        <v>0</v>
      </c>
    </row>
    <row r="576" spans="2:12">
      <c r="B576" s="161">
        <f t="shared" si="9"/>
        <v>571</v>
      </c>
      <c r="C576" s="74">
        <f>BOOKS!E576</f>
        <v>0</v>
      </c>
      <c r="D576" s="42" t="e">
        <f>VLOOKUP(C576,'2A'!$E$6:$N$1005,10,0)</f>
        <v>#N/A</v>
      </c>
      <c r="E576" s="43">
        <f>IFERROR(D576,BOOKS!F576)</f>
        <v>0</v>
      </c>
      <c r="F576" s="41">
        <f>IFERROR(D576,BOOKS!G576)</f>
        <v>0</v>
      </c>
      <c r="G576" s="68">
        <f>IFERROR(D576,BOOKS!H576)</f>
        <v>0</v>
      </c>
      <c r="H576" s="41">
        <f>IFERROR(D576,BOOKS!I576)</f>
        <v>0</v>
      </c>
      <c r="I576" s="41">
        <f>IFERROR(D576,BOOKS!J576)</f>
        <v>0</v>
      </c>
      <c r="J576" s="41">
        <f>IFERROR(D576,BOOKS!K576)</f>
        <v>0</v>
      </c>
      <c r="K576" s="41">
        <f>IFERROR(D576,BOOKS!L576)</f>
        <v>0</v>
      </c>
      <c r="L576" s="41">
        <f>IFERROR(D576,BOOKS!M576)</f>
        <v>0</v>
      </c>
    </row>
    <row r="577" spans="2:12">
      <c r="B577" s="162">
        <f t="shared" si="9"/>
        <v>572</v>
      </c>
      <c r="C577" s="73">
        <f>BOOKS!E577</f>
        <v>0</v>
      </c>
      <c r="D577" s="42" t="e">
        <f>VLOOKUP(C577,'2A'!$E$6:$N$1005,10,0)</f>
        <v>#N/A</v>
      </c>
      <c r="E577" s="45">
        <f>IFERROR(D577,BOOKS!F577)</f>
        <v>0</v>
      </c>
      <c r="F577" s="44">
        <f>IFERROR(D577,BOOKS!G577)</f>
        <v>0</v>
      </c>
      <c r="G577" s="67">
        <f>IFERROR(D577,BOOKS!H577)</f>
        <v>0</v>
      </c>
      <c r="H577" s="44">
        <f>IFERROR(D577,BOOKS!I577)</f>
        <v>0</v>
      </c>
      <c r="I577" s="44">
        <f>IFERROR(D577,BOOKS!J577)</f>
        <v>0</v>
      </c>
      <c r="J577" s="44">
        <f>IFERROR(D577,BOOKS!K577)</f>
        <v>0</v>
      </c>
      <c r="K577" s="44">
        <f>IFERROR(D577,BOOKS!L577)</f>
        <v>0</v>
      </c>
      <c r="L577" s="44">
        <f>IFERROR(D577,BOOKS!M577)</f>
        <v>0</v>
      </c>
    </row>
    <row r="578" spans="2:12">
      <c r="B578" s="161">
        <f t="shared" si="9"/>
        <v>573</v>
      </c>
      <c r="C578" s="74">
        <f>BOOKS!E578</f>
        <v>0</v>
      </c>
      <c r="D578" s="42" t="e">
        <f>VLOOKUP(C578,'2A'!$E$6:$N$1005,10,0)</f>
        <v>#N/A</v>
      </c>
      <c r="E578" s="43">
        <f>IFERROR(D578,BOOKS!F578)</f>
        <v>0</v>
      </c>
      <c r="F578" s="41">
        <f>IFERROR(D578,BOOKS!G578)</f>
        <v>0</v>
      </c>
      <c r="G578" s="68">
        <f>IFERROR(D578,BOOKS!H578)</f>
        <v>0</v>
      </c>
      <c r="H578" s="41">
        <f>IFERROR(D578,BOOKS!I578)</f>
        <v>0</v>
      </c>
      <c r="I578" s="41">
        <f>IFERROR(D578,BOOKS!J578)</f>
        <v>0</v>
      </c>
      <c r="J578" s="41">
        <f>IFERROR(D578,BOOKS!K578)</f>
        <v>0</v>
      </c>
      <c r="K578" s="41">
        <f>IFERROR(D578,BOOKS!L578)</f>
        <v>0</v>
      </c>
      <c r="L578" s="41">
        <f>IFERROR(D578,BOOKS!M578)</f>
        <v>0</v>
      </c>
    </row>
    <row r="579" spans="2:12">
      <c r="B579" s="162">
        <f t="shared" si="9"/>
        <v>574</v>
      </c>
      <c r="C579" s="73">
        <f>BOOKS!E579</f>
        <v>0</v>
      </c>
      <c r="D579" s="42" t="e">
        <f>VLOOKUP(C579,'2A'!$E$6:$N$1005,10,0)</f>
        <v>#N/A</v>
      </c>
      <c r="E579" s="45">
        <f>IFERROR(D579,BOOKS!F579)</f>
        <v>0</v>
      </c>
      <c r="F579" s="44">
        <f>IFERROR(D579,BOOKS!G579)</f>
        <v>0</v>
      </c>
      <c r="G579" s="67">
        <f>IFERROR(D579,BOOKS!H579)</f>
        <v>0</v>
      </c>
      <c r="H579" s="44">
        <f>IFERROR(D579,BOOKS!I579)</f>
        <v>0</v>
      </c>
      <c r="I579" s="44">
        <f>IFERROR(D579,BOOKS!J579)</f>
        <v>0</v>
      </c>
      <c r="J579" s="44">
        <f>IFERROR(D579,BOOKS!K579)</f>
        <v>0</v>
      </c>
      <c r="K579" s="44">
        <f>IFERROR(D579,BOOKS!L579)</f>
        <v>0</v>
      </c>
      <c r="L579" s="44">
        <f>IFERROR(D579,BOOKS!M579)</f>
        <v>0</v>
      </c>
    </row>
    <row r="580" spans="2:12">
      <c r="B580" s="161">
        <f t="shared" si="9"/>
        <v>575</v>
      </c>
      <c r="C580" s="74">
        <f>BOOKS!E580</f>
        <v>0</v>
      </c>
      <c r="D580" s="42" t="e">
        <f>VLOOKUP(C580,'2A'!$E$6:$N$1005,10,0)</f>
        <v>#N/A</v>
      </c>
      <c r="E580" s="43">
        <f>IFERROR(D580,BOOKS!F580)</f>
        <v>0</v>
      </c>
      <c r="F580" s="41">
        <f>IFERROR(D580,BOOKS!G580)</f>
        <v>0</v>
      </c>
      <c r="G580" s="68">
        <f>IFERROR(D580,BOOKS!H580)</f>
        <v>0</v>
      </c>
      <c r="H580" s="41">
        <f>IFERROR(D580,BOOKS!I580)</f>
        <v>0</v>
      </c>
      <c r="I580" s="41">
        <f>IFERROR(D580,BOOKS!J580)</f>
        <v>0</v>
      </c>
      <c r="J580" s="41">
        <f>IFERROR(D580,BOOKS!K580)</f>
        <v>0</v>
      </c>
      <c r="K580" s="41">
        <f>IFERROR(D580,BOOKS!L580)</f>
        <v>0</v>
      </c>
      <c r="L580" s="41">
        <f>IFERROR(D580,BOOKS!M580)</f>
        <v>0</v>
      </c>
    </row>
    <row r="581" spans="2:12">
      <c r="B581" s="162">
        <f t="shared" si="9"/>
        <v>576</v>
      </c>
      <c r="C581" s="73">
        <f>BOOKS!E581</f>
        <v>0</v>
      </c>
      <c r="D581" s="42" t="e">
        <f>VLOOKUP(C581,'2A'!$E$6:$N$1005,10,0)</f>
        <v>#N/A</v>
      </c>
      <c r="E581" s="45">
        <f>IFERROR(D581,BOOKS!F581)</f>
        <v>0</v>
      </c>
      <c r="F581" s="44">
        <f>IFERROR(D581,BOOKS!G581)</f>
        <v>0</v>
      </c>
      <c r="G581" s="67">
        <f>IFERROR(D581,BOOKS!H581)</f>
        <v>0</v>
      </c>
      <c r="H581" s="44">
        <f>IFERROR(D581,BOOKS!I581)</f>
        <v>0</v>
      </c>
      <c r="I581" s="44">
        <f>IFERROR(D581,BOOKS!J581)</f>
        <v>0</v>
      </c>
      <c r="J581" s="44">
        <f>IFERROR(D581,BOOKS!K581)</f>
        <v>0</v>
      </c>
      <c r="K581" s="44">
        <f>IFERROR(D581,BOOKS!L581)</f>
        <v>0</v>
      </c>
      <c r="L581" s="44">
        <f>IFERROR(D581,BOOKS!M581)</f>
        <v>0</v>
      </c>
    </row>
    <row r="582" spans="2:12">
      <c r="B582" s="161">
        <f t="shared" si="9"/>
        <v>577</v>
      </c>
      <c r="C582" s="74">
        <f>BOOKS!E582</f>
        <v>0</v>
      </c>
      <c r="D582" s="42" t="e">
        <f>VLOOKUP(C582,'2A'!$E$6:$N$1005,10,0)</f>
        <v>#N/A</v>
      </c>
      <c r="E582" s="43">
        <f>IFERROR(D582,BOOKS!F582)</f>
        <v>0</v>
      </c>
      <c r="F582" s="41">
        <f>IFERROR(D582,BOOKS!G582)</f>
        <v>0</v>
      </c>
      <c r="G582" s="68">
        <f>IFERROR(D582,BOOKS!H582)</f>
        <v>0</v>
      </c>
      <c r="H582" s="41">
        <f>IFERROR(D582,BOOKS!I582)</f>
        <v>0</v>
      </c>
      <c r="I582" s="41">
        <f>IFERROR(D582,BOOKS!J582)</f>
        <v>0</v>
      </c>
      <c r="J582" s="41">
        <f>IFERROR(D582,BOOKS!K582)</f>
        <v>0</v>
      </c>
      <c r="K582" s="41">
        <f>IFERROR(D582,BOOKS!L582)</f>
        <v>0</v>
      </c>
      <c r="L582" s="41">
        <f>IFERROR(D582,BOOKS!M582)</f>
        <v>0</v>
      </c>
    </row>
    <row r="583" spans="2:12">
      <c r="B583" s="162">
        <f t="shared" si="9"/>
        <v>578</v>
      </c>
      <c r="C583" s="73">
        <f>BOOKS!E583</f>
        <v>0</v>
      </c>
      <c r="D583" s="42" t="e">
        <f>VLOOKUP(C583,'2A'!$E$6:$N$1005,10,0)</f>
        <v>#N/A</v>
      </c>
      <c r="E583" s="45">
        <f>IFERROR(D583,BOOKS!F583)</f>
        <v>0</v>
      </c>
      <c r="F583" s="44">
        <f>IFERROR(D583,BOOKS!G583)</f>
        <v>0</v>
      </c>
      <c r="G583" s="67">
        <f>IFERROR(D583,BOOKS!H583)</f>
        <v>0</v>
      </c>
      <c r="H583" s="44">
        <f>IFERROR(D583,BOOKS!I583)</f>
        <v>0</v>
      </c>
      <c r="I583" s="44">
        <f>IFERROR(D583,BOOKS!J583)</f>
        <v>0</v>
      </c>
      <c r="J583" s="44">
        <f>IFERROR(D583,BOOKS!K583)</f>
        <v>0</v>
      </c>
      <c r="K583" s="44">
        <f>IFERROR(D583,BOOKS!L583)</f>
        <v>0</v>
      </c>
      <c r="L583" s="44">
        <f>IFERROR(D583,BOOKS!M583)</f>
        <v>0</v>
      </c>
    </row>
    <row r="584" spans="2:12">
      <c r="B584" s="161">
        <f t="shared" ref="B584:B647" si="10">B583+1</f>
        <v>579</v>
      </c>
      <c r="C584" s="74">
        <f>BOOKS!E584</f>
        <v>0</v>
      </c>
      <c r="D584" s="42" t="e">
        <f>VLOOKUP(C584,'2A'!$E$6:$N$1005,10,0)</f>
        <v>#N/A</v>
      </c>
      <c r="E584" s="43">
        <f>IFERROR(D584,BOOKS!F584)</f>
        <v>0</v>
      </c>
      <c r="F584" s="41">
        <f>IFERROR(D584,BOOKS!G584)</f>
        <v>0</v>
      </c>
      <c r="G584" s="68">
        <f>IFERROR(D584,BOOKS!H584)</f>
        <v>0</v>
      </c>
      <c r="H584" s="41">
        <f>IFERROR(D584,BOOKS!I584)</f>
        <v>0</v>
      </c>
      <c r="I584" s="41">
        <f>IFERROR(D584,BOOKS!J584)</f>
        <v>0</v>
      </c>
      <c r="J584" s="41">
        <f>IFERROR(D584,BOOKS!K584)</f>
        <v>0</v>
      </c>
      <c r="K584" s="41">
        <f>IFERROR(D584,BOOKS!L584)</f>
        <v>0</v>
      </c>
      <c r="L584" s="41">
        <f>IFERROR(D584,BOOKS!M584)</f>
        <v>0</v>
      </c>
    </row>
    <row r="585" spans="2:12">
      <c r="B585" s="162">
        <f t="shared" si="10"/>
        <v>580</v>
      </c>
      <c r="C585" s="73">
        <f>BOOKS!E585</f>
        <v>0</v>
      </c>
      <c r="D585" s="42" t="e">
        <f>VLOOKUP(C585,'2A'!$E$6:$N$1005,10,0)</f>
        <v>#N/A</v>
      </c>
      <c r="E585" s="45">
        <f>IFERROR(D585,BOOKS!F585)</f>
        <v>0</v>
      </c>
      <c r="F585" s="44">
        <f>IFERROR(D585,BOOKS!G585)</f>
        <v>0</v>
      </c>
      <c r="G585" s="67">
        <f>IFERROR(D585,BOOKS!H585)</f>
        <v>0</v>
      </c>
      <c r="H585" s="44">
        <f>IFERROR(D585,BOOKS!I585)</f>
        <v>0</v>
      </c>
      <c r="I585" s="44">
        <f>IFERROR(D585,BOOKS!J585)</f>
        <v>0</v>
      </c>
      <c r="J585" s="44">
        <f>IFERROR(D585,BOOKS!K585)</f>
        <v>0</v>
      </c>
      <c r="K585" s="44">
        <f>IFERROR(D585,BOOKS!L585)</f>
        <v>0</v>
      </c>
      <c r="L585" s="44">
        <f>IFERROR(D585,BOOKS!M585)</f>
        <v>0</v>
      </c>
    </row>
    <row r="586" spans="2:12">
      <c r="B586" s="161">
        <f t="shared" si="10"/>
        <v>581</v>
      </c>
      <c r="C586" s="74">
        <f>BOOKS!E586</f>
        <v>0</v>
      </c>
      <c r="D586" s="42" t="e">
        <f>VLOOKUP(C586,'2A'!$E$6:$N$1005,10,0)</f>
        <v>#N/A</v>
      </c>
      <c r="E586" s="43">
        <f>IFERROR(D586,BOOKS!F586)</f>
        <v>0</v>
      </c>
      <c r="F586" s="41">
        <f>IFERROR(D586,BOOKS!G586)</f>
        <v>0</v>
      </c>
      <c r="G586" s="68">
        <f>IFERROR(D586,BOOKS!H586)</f>
        <v>0</v>
      </c>
      <c r="H586" s="41">
        <f>IFERROR(D586,BOOKS!I586)</f>
        <v>0</v>
      </c>
      <c r="I586" s="41">
        <f>IFERROR(D586,BOOKS!J586)</f>
        <v>0</v>
      </c>
      <c r="J586" s="41">
        <f>IFERROR(D586,BOOKS!K586)</f>
        <v>0</v>
      </c>
      <c r="K586" s="41">
        <f>IFERROR(D586,BOOKS!L586)</f>
        <v>0</v>
      </c>
      <c r="L586" s="41">
        <f>IFERROR(D586,BOOKS!M586)</f>
        <v>0</v>
      </c>
    </row>
    <row r="587" spans="2:12">
      <c r="B587" s="162">
        <f t="shared" si="10"/>
        <v>582</v>
      </c>
      <c r="C587" s="73">
        <f>BOOKS!E587</f>
        <v>0</v>
      </c>
      <c r="D587" s="42" t="e">
        <f>VLOOKUP(C587,'2A'!$E$6:$N$1005,10,0)</f>
        <v>#N/A</v>
      </c>
      <c r="E587" s="45">
        <f>IFERROR(D587,BOOKS!F587)</f>
        <v>0</v>
      </c>
      <c r="F587" s="44">
        <f>IFERROR(D587,BOOKS!G587)</f>
        <v>0</v>
      </c>
      <c r="G587" s="67">
        <f>IFERROR(D587,BOOKS!H587)</f>
        <v>0</v>
      </c>
      <c r="H587" s="44">
        <f>IFERROR(D587,BOOKS!I587)</f>
        <v>0</v>
      </c>
      <c r="I587" s="44">
        <f>IFERROR(D587,BOOKS!J587)</f>
        <v>0</v>
      </c>
      <c r="J587" s="44">
        <f>IFERROR(D587,BOOKS!K587)</f>
        <v>0</v>
      </c>
      <c r="K587" s="44">
        <f>IFERROR(D587,BOOKS!L587)</f>
        <v>0</v>
      </c>
      <c r="L587" s="44">
        <f>IFERROR(D587,BOOKS!M587)</f>
        <v>0</v>
      </c>
    </row>
    <row r="588" spans="2:12">
      <c r="B588" s="161">
        <f t="shared" si="10"/>
        <v>583</v>
      </c>
      <c r="C588" s="74">
        <f>BOOKS!E588</f>
        <v>0</v>
      </c>
      <c r="D588" s="42" t="e">
        <f>VLOOKUP(C588,'2A'!$E$6:$N$1005,10,0)</f>
        <v>#N/A</v>
      </c>
      <c r="E588" s="43">
        <f>IFERROR(D588,BOOKS!F588)</f>
        <v>0</v>
      </c>
      <c r="F588" s="41">
        <f>IFERROR(D588,BOOKS!G588)</f>
        <v>0</v>
      </c>
      <c r="G588" s="68">
        <f>IFERROR(D588,BOOKS!H588)</f>
        <v>0</v>
      </c>
      <c r="H588" s="41">
        <f>IFERROR(D588,BOOKS!I588)</f>
        <v>0</v>
      </c>
      <c r="I588" s="41">
        <f>IFERROR(D588,BOOKS!J588)</f>
        <v>0</v>
      </c>
      <c r="J588" s="41">
        <f>IFERROR(D588,BOOKS!K588)</f>
        <v>0</v>
      </c>
      <c r="K588" s="41">
        <f>IFERROR(D588,BOOKS!L588)</f>
        <v>0</v>
      </c>
      <c r="L588" s="41">
        <f>IFERROR(D588,BOOKS!M588)</f>
        <v>0</v>
      </c>
    </row>
    <row r="589" spans="2:12">
      <c r="B589" s="162">
        <f t="shared" si="10"/>
        <v>584</v>
      </c>
      <c r="C589" s="73">
        <f>BOOKS!E589</f>
        <v>0</v>
      </c>
      <c r="D589" s="42" t="e">
        <f>VLOOKUP(C589,'2A'!$E$6:$N$1005,10,0)</f>
        <v>#N/A</v>
      </c>
      <c r="E589" s="45">
        <f>IFERROR(D589,BOOKS!F589)</f>
        <v>0</v>
      </c>
      <c r="F589" s="44">
        <f>IFERROR(D589,BOOKS!G589)</f>
        <v>0</v>
      </c>
      <c r="G589" s="67">
        <f>IFERROR(D589,BOOKS!H589)</f>
        <v>0</v>
      </c>
      <c r="H589" s="44">
        <f>IFERROR(D589,BOOKS!I589)</f>
        <v>0</v>
      </c>
      <c r="I589" s="44">
        <f>IFERROR(D589,BOOKS!J589)</f>
        <v>0</v>
      </c>
      <c r="J589" s="44">
        <f>IFERROR(D589,BOOKS!K589)</f>
        <v>0</v>
      </c>
      <c r="K589" s="44">
        <f>IFERROR(D589,BOOKS!L589)</f>
        <v>0</v>
      </c>
      <c r="L589" s="44">
        <f>IFERROR(D589,BOOKS!M589)</f>
        <v>0</v>
      </c>
    </row>
    <row r="590" spans="2:12">
      <c r="B590" s="161">
        <f t="shared" si="10"/>
        <v>585</v>
      </c>
      <c r="C590" s="74">
        <f>BOOKS!E590</f>
        <v>0</v>
      </c>
      <c r="D590" s="42" t="e">
        <f>VLOOKUP(C590,'2A'!$E$6:$N$1005,10,0)</f>
        <v>#N/A</v>
      </c>
      <c r="E590" s="43">
        <f>IFERROR(D590,BOOKS!F590)</f>
        <v>0</v>
      </c>
      <c r="F590" s="41">
        <f>IFERROR(D590,BOOKS!G590)</f>
        <v>0</v>
      </c>
      <c r="G590" s="68">
        <f>IFERROR(D590,BOOKS!H590)</f>
        <v>0</v>
      </c>
      <c r="H590" s="41">
        <f>IFERROR(D590,BOOKS!I590)</f>
        <v>0</v>
      </c>
      <c r="I590" s="41">
        <f>IFERROR(D590,BOOKS!J590)</f>
        <v>0</v>
      </c>
      <c r="J590" s="41">
        <f>IFERROR(D590,BOOKS!K590)</f>
        <v>0</v>
      </c>
      <c r="K590" s="41">
        <f>IFERROR(D590,BOOKS!L590)</f>
        <v>0</v>
      </c>
      <c r="L590" s="41">
        <f>IFERROR(D590,BOOKS!M590)</f>
        <v>0</v>
      </c>
    </row>
    <row r="591" spans="2:12">
      <c r="B591" s="162">
        <f t="shared" si="10"/>
        <v>586</v>
      </c>
      <c r="C591" s="73">
        <f>BOOKS!E591</f>
        <v>0</v>
      </c>
      <c r="D591" s="42" t="e">
        <f>VLOOKUP(C591,'2A'!$E$6:$N$1005,10,0)</f>
        <v>#N/A</v>
      </c>
      <c r="E591" s="45">
        <f>IFERROR(D591,BOOKS!F591)</f>
        <v>0</v>
      </c>
      <c r="F591" s="44">
        <f>IFERROR(D591,BOOKS!G591)</f>
        <v>0</v>
      </c>
      <c r="G591" s="67">
        <f>IFERROR(D591,BOOKS!H591)</f>
        <v>0</v>
      </c>
      <c r="H591" s="44">
        <f>IFERROR(D591,BOOKS!I591)</f>
        <v>0</v>
      </c>
      <c r="I591" s="44">
        <f>IFERROR(D591,BOOKS!J591)</f>
        <v>0</v>
      </c>
      <c r="J591" s="44">
        <f>IFERROR(D591,BOOKS!K591)</f>
        <v>0</v>
      </c>
      <c r="K591" s="44">
        <f>IFERROR(D591,BOOKS!L591)</f>
        <v>0</v>
      </c>
      <c r="L591" s="44">
        <f>IFERROR(D591,BOOKS!M591)</f>
        <v>0</v>
      </c>
    </row>
    <row r="592" spans="2:12">
      <c r="B592" s="161">
        <f t="shared" si="10"/>
        <v>587</v>
      </c>
      <c r="C592" s="74">
        <f>BOOKS!E592</f>
        <v>0</v>
      </c>
      <c r="D592" s="42" t="e">
        <f>VLOOKUP(C592,'2A'!$E$6:$N$1005,10,0)</f>
        <v>#N/A</v>
      </c>
      <c r="E592" s="43">
        <f>IFERROR(D592,BOOKS!F592)</f>
        <v>0</v>
      </c>
      <c r="F592" s="41">
        <f>IFERROR(D592,BOOKS!G592)</f>
        <v>0</v>
      </c>
      <c r="G592" s="68">
        <f>IFERROR(D592,BOOKS!H592)</f>
        <v>0</v>
      </c>
      <c r="H592" s="41">
        <f>IFERROR(D592,BOOKS!I592)</f>
        <v>0</v>
      </c>
      <c r="I592" s="41">
        <f>IFERROR(D592,BOOKS!J592)</f>
        <v>0</v>
      </c>
      <c r="J592" s="41">
        <f>IFERROR(D592,BOOKS!K592)</f>
        <v>0</v>
      </c>
      <c r="K592" s="41">
        <f>IFERROR(D592,BOOKS!L592)</f>
        <v>0</v>
      </c>
      <c r="L592" s="41">
        <f>IFERROR(D592,BOOKS!M592)</f>
        <v>0</v>
      </c>
    </row>
    <row r="593" spans="2:12">
      <c r="B593" s="162">
        <f t="shared" si="10"/>
        <v>588</v>
      </c>
      <c r="C593" s="73">
        <f>BOOKS!E593</f>
        <v>0</v>
      </c>
      <c r="D593" s="42" t="e">
        <f>VLOOKUP(C593,'2A'!$E$6:$N$1005,10,0)</f>
        <v>#N/A</v>
      </c>
      <c r="E593" s="45">
        <f>IFERROR(D593,BOOKS!F593)</f>
        <v>0</v>
      </c>
      <c r="F593" s="44">
        <f>IFERROR(D593,BOOKS!G593)</f>
        <v>0</v>
      </c>
      <c r="G593" s="67">
        <f>IFERROR(D593,BOOKS!H593)</f>
        <v>0</v>
      </c>
      <c r="H593" s="44">
        <f>IFERROR(D593,BOOKS!I593)</f>
        <v>0</v>
      </c>
      <c r="I593" s="44">
        <f>IFERROR(D593,BOOKS!J593)</f>
        <v>0</v>
      </c>
      <c r="J593" s="44">
        <f>IFERROR(D593,BOOKS!K593)</f>
        <v>0</v>
      </c>
      <c r="K593" s="44">
        <f>IFERROR(D593,BOOKS!L593)</f>
        <v>0</v>
      </c>
      <c r="L593" s="44">
        <f>IFERROR(D593,BOOKS!M593)</f>
        <v>0</v>
      </c>
    </row>
    <row r="594" spans="2:12">
      <c r="B594" s="161">
        <f t="shared" si="10"/>
        <v>589</v>
      </c>
      <c r="C594" s="74">
        <f>BOOKS!E594</f>
        <v>0</v>
      </c>
      <c r="D594" s="42" t="e">
        <f>VLOOKUP(C594,'2A'!$E$6:$N$1005,10,0)</f>
        <v>#N/A</v>
      </c>
      <c r="E594" s="43">
        <f>IFERROR(D594,BOOKS!F594)</f>
        <v>0</v>
      </c>
      <c r="F594" s="41">
        <f>IFERROR(D594,BOOKS!G594)</f>
        <v>0</v>
      </c>
      <c r="G594" s="68">
        <f>IFERROR(D594,BOOKS!H594)</f>
        <v>0</v>
      </c>
      <c r="H594" s="41">
        <f>IFERROR(D594,BOOKS!I594)</f>
        <v>0</v>
      </c>
      <c r="I594" s="41">
        <f>IFERROR(D594,BOOKS!J594)</f>
        <v>0</v>
      </c>
      <c r="J594" s="41">
        <f>IFERROR(D594,BOOKS!K594)</f>
        <v>0</v>
      </c>
      <c r="K594" s="41">
        <f>IFERROR(D594,BOOKS!L594)</f>
        <v>0</v>
      </c>
      <c r="L594" s="41">
        <f>IFERROR(D594,BOOKS!M594)</f>
        <v>0</v>
      </c>
    </row>
    <row r="595" spans="2:12">
      <c r="B595" s="162">
        <f t="shared" si="10"/>
        <v>590</v>
      </c>
      <c r="C595" s="73">
        <f>BOOKS!E595</f>
        <v>0</v>
      </c>
      <c r="D595" s="42" t="e">
        <f>VLOOKUP(C595,'2A'!$E$6:$N$1005,10,0)</f>
        <v>#N/A</v>
      </c>
      <c r="E595" s="45">
        <f>IFERROR(D595,BOOKS!F595)</f>
        <v>0</v>
      </c>
      <c r="F595" s="44">
        <f>IFERROR(D595,BOOKS!G595)</f>
        <v>0</v>
      </c>
      <c r="G595" s="67">
        <f>IFERROR(D595,BOOKS!H595)</f>
        <v>0</v>
      </c>
      <c r="H595" s="44">
        <f>IFERROR(D595,BOOKS!I595)</f>
        <v>0</v>
      </c>
      <c r="I595" s="44">
        <f>IFERROR(D595,BOOKS!J595)</f>
        <v>0</v>
      </c>
      <c r="J595" s="44">
        <f>IFERROR(D595,BOOKS!K595)</f>
        <v>0</v>
      </c>
      <c r="K595" s="44">
        <f>IFERROR(D595,BOOKS!L595)</f>
        <v>0</v>
      </c>
      <c r="L595" s="44">
        <f>IFERROR(D595,BOOKS!M595)</f>
        <v>0</v>
      </c>
    </row>
    <row r="596" spans="2:12">
      <c r="B596" s="161">
        <f t="shared" si="10"/>
        <v>591</v>
      </c>
      <c r="C596" s="74">
        <f>BOOKS!E596</f>
        <v>0</v>
      </c>
      <c r="D596" s="42" t="e">
        <f>VLOOKUP(C596,'2A'!$E$6:$N$1005,10,0)</f>
        <v>#N/A</v>
      </c>
      <c r="E596" s="43">
        <f>IFERROR(D596,BOOKS!F596)</f>
        <v>0</v>
      </c>
      <c r="F596" s="41">
        <f>IFERROR(D596,BOOKS!G596)</f>
        <v>0</v>
      </c>
      <c r="G596" s="68">
        <f>IFERROR(D596,BOOKS!H596)</f>
        <v>0</v>
      </c>
      <c r="H596" s="41">
        <f>IFERROR(D596,BOOKS!I596)</f>
        <v>0</v>
      </c>
      <c r="I596" s="41">
        <f>IFERROR(D596,BOOKS!J596)</f>
        <v>0</v>
      </c>
      <c r="J596" s="41">
        <f>IFERROR(D596,BOOKS!K596)</f>
        <v>0</v>
      </c>
      <c r="K596" s="41">
        <f>IFERROR(D596,BOOKS!L596)</f>
        <v>0</v>
      </c>
      <c r="L596" s="41">
        <f>IFERROR(D596,BOOKS!M596)</f>
        <v>0</v>
      </c>
    </row>
    <row r="597" spans="2:12">
      <c r="B597" s="162">
        <f t="shared" si="10"/>
        <v>592</v>
      </c>
      <c r="C597" s="73">
        <f>BOOKS!E597</f>
        <v>0</v>
      </c>
      <c r="D597" s="42" t="e">
        <f>VLOOKUP(C597,'2A'!$E$6:$N$1005,10,0)</f>
        <v>#N/A</v>
      </c>
      <c r="E597" s="45">
        <f>IFERROR(D597,BOOKS!F597)</f>
        <v>0</v>
      </c>
      <c r="F597" s="44">
        <f>IFERROR(D597,BOOKS!G597)</f>
        <v>0</v>
      </c>
      <c r="G597" s="67">
        <f>IFERROR(D597,BOOKS!H597)</f>
        <v>0</v>
      </c>
      <c r="H597" s="44">
        <f>IFERROR(D597,BOOKS!I597)</f>
        <v>0</v>
      </c>
      <c r="I597" s="44">
        <f>IFERROR(D597,BOOKS!J597)</f>
        <v>0</v>
      </c>
      <c r="J597" s="44">
        <f>IFERROR(D597,BOOKS!K597)</f>
        <v>0</v>
      </c>
      <c r="K597" s="44">
        <f>IFERROR(D597,BOOKS!L597)</f>
        <v>0</v>
      </c>
      <c r="L597" s="44">
        <f>IFERROR(D597,BOOKS!M597)</f>
        <v>0</v>
      </c>
    </row>
    <row r="598" spans="2:12">
      <c r="B598" s="161">
        <f t="shared" si="10"/>
        <v>593</v>
      </c>
      <c r="C598" s="74">
        <f>BOOKS!E598</f>
        <v>0</v>
      </c>
      <c r="D598" s="42" t="e">
        <f>VLOOKUP(C598,'2A'!$E$6:$N$1005,10,0)</f>
        <v>#N/A</v>
      </c>
      <c r="E598" s="43">
        <f>IFERROR(D598,BOOKS!F598)</f>
        <v>0</v>
      </c>
      <c r="F598" s="41">
        <f>IFERROR(D598,BOOKS!G598)</f>
        <v>0</v>
      </c>
      <c r="G598" s="68">
        <f>IFERROR(D598,BOOKS!H598)</f>
        <v>0</v>
      </c>
      <c r="H598" s="41">
        <f>IFERROR(D598,BOOKS!I598)</f>
        <v>0</v>
      </c>
      <c r="I598" s="41">
        <f>IFERROR(D598,BOOKS!J598)</f>
        <v>0</v>
      </c>
      <c r="J598" s="41">
        <f>IFERROR(D598,BOOKS!K598)</f>
        <v>0</v>
      </c>
      <c r="K598" s="41">
        <f>IFERROR(D598,BOOKS!L598)</f>
        <v>0</v>
      </c>
      <c r="L598" s="41">
        <f>IFERROR(D598,BOOKS!M598)</f>
        <v>0</v>
      </c>
    </row>
    <row r="599" spans="2:12">
      <c r="B599" s="162">
        <f t="shared" si="10"/>
        <v>594</v>
      </c>
      <c r="C599" s="73">
        <f>BOOKS!E599</f>
        <v>0</v>
      </c>
      <c r="D599" s="42" t="e">
        <f>VLOOKUP(C599,'2A'!$E$6:$N$1005,10,0)</f>
        <v>#N/A</v>
      </c>
      <c r="E599" s="45">
        <f>IFERROR(D599,BOOKS!F599)</f>
        <v>0</v>
      </c>
      <c r="F599" s="44">
        <f>IFERROR(D599,BOOKS!G599)</f>
        <v>0</v>
      </c>
      <c r="G599" s="67">
        <f>IFERROR(D599,BOOKS!H599)</f>
        <v>0</v>
      </c>
      <c r="H599" s="44">
        <f>IFERROR(D599,BOOKS!I599)</f>
        <v>0</v>
      </c>
      <c r="I599" s="44">
        <f>IFERROR(D599,BOOKS!J599)</f>
        <v>0</v>
      </c>
      <c r="J599" s="44">
        <f>IFERROR(D599,BOOKS!K599)</f>
        <v>0</v>
      </c>
      <c r="K599" s="44">
        <f>IFERROR(D599,BOOKS!L599)</f>
        <v>0</v>
      </c>
      <c r="L599" s="44">
        <f>IFERROR(D599,BOOKS!M599)</f>
        <v>0</v>
      </c>
    </row>
    <row r="600" spans="2:12">
      <c r="B600" s="161">
        <f t="shared" si="10"/>
        <v>595</v>
      </c>
      <c r="C600" s="74">
        <f>BOOKS!E600</f>
        <v>0</v>
      </c>
      <c r="D600" s="42" t="e">
        <f>VLOOKUP(C600,'2A'!$E$6:$N$1005,10,0)</f>
        <v>#N/A</v>
      </c>
      <c r="E600" s="43">
        <f>IFERROR(D600,BOOKS!F600)</f>
        <v>0</v>
      </c>
      <c r="F600" s="41">
        <f>IFERROR(D600,BOOKS!G600)</f>
        <v>0</v>
      </c>
      <c r="G600" s="68">
        <f>IFERROR(D600,BOOKS!H600)</f>
        <v>0</v>
      </c>
      <c r="H600" s="41">
        <f>IFERROR(D600,BOOKS!I600)</f>
        <v>0</v>
      </c>
      <c r="I600" s="41">
        <f>IFERROR(D600,BOOKS!J600)</f>
        <v>0</v>
      </c>
      <c r="J600" s="41">
        <f>IFERROR(D600,BOOKS!K600)</f>
        <v>0</v>
      </c>
      <c r="K600" s="41">
        <f>IFERROR(D600,BOOKS!L600)</f>
        <v>0</v>
      </c>
      <c r="L600" s="41">
        <f>IFERROR(D600,BOOKS!M600)</f>
        <v>0</v>
      </c>
    </row>
    <row r="601" spans="2:12">
      <c r="B601" s="162">
        <f t="shared" si="10"/>
        <v>596</v>
      </c>
      <c r="C601" s="73">
        <f>BOOKS!E601</f>
        <v>0</v>
      </c>
      <c r="D601" s="42" t="e">
        <f>VLOOKUP(C601,'2A'!$E$6:$N$1005,10,0)</f>
        <v>#N/A</v>
      </c>
      <c r="E601" s="45">
        <f>IFERROR(D601,BOOKS!F601)</f>
        <v>0</v>
      </c>
      <c r="F601" s="44">
        <f>IFERROR(D601,BOOKS!G601)</f>
        <v>0</v>
      </c>
      <c r="G601" s="67">
        <f>IFERROR(D601,BOOKS!H601)</f>
        <v>0</v>
      </c>
      <c r="H601" s="44">
        <f>IFERROR(D601,BOOKS!I601)</f>
        <v>0</v>
      </c>
      <c r="I601" s="44">
        <f>IFERROR(D601,BOOKS!J601)</f>
        <v>0</v>
      </c>
      <c r="J601" s="44">
        <f>IFERROR(D601,BOOKS!K601)</f>
        <v>0</v>
      </c>
      <c r="K601" s="44">
        <f>IFERROR(D601,BOOKS!L601)</f>
        <v>0</v>
      </c>
      <c r="L601" s="44">
        <f>IFERROR(D601,BOOKS!M601)</f>
        <v>0</v>
      </c>
    </row>
    <row r="602" spans="2:12">
      <c r="B602" s="161">
        <f t="shared" si="10"/>
        <v>597</v>
      </c>
      <c r="C602" s="74">
        <f>BOOKS!E602</f>
        <v>0</v>
      </c>
      <c r="D602" s="42" t="e">
        <f>VLOOKUP(C602,'2A'!$E$6:$N$1005,10,0)</f>
        <v>#N/A</v>
      </c>
      <c r="E602" s="43">
        <f>IFERROR(D602,BOOKS!F602)</f>
        <v>0</v>
      </c>
      <c r="F602" s="41">
        <f>IFERROR(D602,BOOKS!G602)</f>
        <v>0</v>
      </c>
      <c r="G602" s="68">
        <f>IFERROR(D602,BOOKS!H602)</f>
        <v>0</v>
      </c>
      <c r="H602" s="41">
        <f>IFERROR(D602,BOOKS!I602)</f>
        <v>0</v>
      </c>
      <c r="I602" s="41">
        <f>IFERROR(D602,BOOKS!J602)</f>
        <v>0</v>
      </c>
      <c r="J602" s="41">
        <f>IFERROR(D602,BOOKS!K602)</f>
        <v>0</v>
      </c>
      <c r="K602" s="41">
        <f>IFERROR(D602,BOOKS!L602)</f>
        <v>0</v>
      </c>
      <c r="L602" s="41">
        <f>IFERROR(D602,BOOKS!M602)</f>
        <v>0</v>
      </c>
    </row>
    <row r="603" spans="2:12">
      <c r="B603" s="162">
        <f t="shared" si="10"/>
        <v>598</v>
      </c>
      <c r="C603" s="73">
        <f>BOOKS!E603</f>
        <v>0</v>
      </c>
      <c r="D603" s="42" t="e">
        <f>VLOOKUP(C603,'2A'!$E$6:$N$1005,10,0)</f>
        <v>#N/A</v>
      </c>
      <c r="E603" s="45">
        <f>IFERROR(D603,BOOKS!F603)</f>
        <v>0</v>
      </c>
      <c r="F603" s="44">
        <f>IFERROR(D603,BOOKS!G603)</f>
        <v>0</v>
      </c>
      <c r="G603" s="67">
        <f>IFERROR(D603,BOOKS!H603)</f>
        <v>0</v>
      </c>
      <c r="H603" s="44">
        <f>IFERROR(D603,BOOKS!I603)</f>
        <v>0</v>
      </c>
      <c r="I603" s="44">
        <f>IFERROR(D603,BOOKS!J603)</f>
        <v>0</v>
      </c>
      <c r="J603" s="44">
        <f>IFERROR(D603,BOOKS!K603)</f>
        <v>0</v>
      </c>
      <c r="K603" s="44">
        <f>IFERROR(D603,BOOKS!L603)</f>
        <v>0</v>
      </c>
      <c r="L603" s="44">
        <f>IFERROR(D603,BOOKS!M603)</f>
        <v>0</v>
      </c>
    </row>
    <row r="604" spans="2:12">
      <c r="B604" s="161">
        <f t="shared" si="10"/>
        <v>599</v>
      </c>
      <c r="C604" s="74">
        <f>BOOKS!E604</f>
        <v>0</v>
      </c>
      <c r="D604" s="42" t="e">
        <f>VLOOKUP(C604,'2A'!$E$6:$N$1005,10,0)</f>
        <v>#N/A</v>
      </c>
      <c r="E604" s="43">
        <f>IFERROR(D604,BOOKS!F604)</f>
        <v>0</v>
      </c>
      <c r="F604" s="41">
        <f>IFERROR(D604,BOOKS!G604)</f>
        <v>0</v>
      </c>
      <c r="G604" s="68">
        <f>IFERROR(D604,BOOKS!H604)</f>
        <v>0</v>
      </c>
      <c r="H604" s="41">
        <f>IFERROR(D604,BOOKS!I604)</f>
        <v>0</v>
      </c>
      <c r="I604" s="41">
        <f>IFERROR(D604,BOOKS!J604)</f>
        <v>0</v>
      </c>
      <c r="J604" s="41">
        <f>IFERROR(D604,BOOKS!K604)</f>
        <v>0</v>
      </c>
      <c r="K604" s="41">
        <f>IFERROR(D604,BOOKS!L604)</f>
        <v>0</v>
      </c>
      <c r="L604" s="41">
        <f>IFERROR(D604,BOOKS!M604)</f>
        <v>0</v>
      </c>
    </row>
    <row r="605" spans="2:12">
      <c r="B605" s="162">
        <f t="shared" si="10"/>
        <v>600</v>
      </c>
      <c r="C605" s="73">
        <f>BOOKS!E605</f>
        <v>0</v>
      </c>
      <c r="D605" s="42" t="e">
        <f>VLOOKUP(C605,'2A'!$E$6:$N$1005,10,0)</f>
        <v>#N/A</v>
      </c>
      <c r="E605" s="45">
        <f>IFERROR(D605,BOOKS!F605)</f>
        <v>0</v>
      </c>
      <c r="F605" s="44">
        <f>IFERROR(D605,BOOKS!G605)</f>
        <v>0</v>
      </c>
      <c r="G605" s="67">
        <f>IFERROR(D605,BOOKS!H605)</f>
        <v>0</v>
      </c>
      <c r="H605" s="44">
        <f>IFERROR(D605,BOOKS!I605)</f>
        <v>0</v>
      </c>
      <c r="I605" s="44">
        <f>IFERROR(D605,BOOKS!J605)</f>
        <v>0</v>
      </c>
      <c r="J605" s="44">
        <f>IFERROR(D605,BOOKS!K605)</f>
        <v>0</v>
      </c>
      <c r="K605" s="44">
        <f>IFERROR(D605,BOOKS!L605)</f>
        <v>0</v>
      </c>
      <c r="L605" s="44">
        <f>IFERROR(D605,BOOKS!M605)</f>
        <v>0</v>
      </c>
    </row>
    <row r="606" spans="2:12">
      <c r="B606" s="161">
        <f t="shared" si="10"/>
        <v>601</v>
      </c>
      <c r="C606" s="74">
        <f>BOOKS!E606</f>
        <v>0</v>
      </c>
      <c r="D606" s="42" t="e">
        <f>VLOOKUP(C606,'2A'!$E$6:$N$1005,10,0)</f>
        <v>#N/A</v>
      </c>
      <c r="E606" s="43">
        <f>IFERROR(D606,BOOKS!F606)</f>
        <v>0</v>
      </c>
      <c r="F606" s="41">
        <f>IFERROR(D606,BOOKS!G606)</f>
        <v>0</v>
      </c>
      <c r="G606" s="68">
        <f>IFERROR(D606,BOOKS!H606)</f>
        <v>0</v>
      </c>
      <c r="H606" s="41">
        <f>IFERROR(D606,BOOKS!I606)</f>
        <v>0</v>
      </c>
      <c r="I606" s="41">
        <f>IFERROR(D606,BOOKS!J606)</f>
        <v>0</v>
      </c>
      <c r="J606" s="41">
        <f>IFERROR(D606,BOOKS!K606)</f>
        <v>0</v>
      </c>
      <c r="K606" s="41">
        <f>IFERROR(D606,BOOKS!L606)</f>
        <v>0</v>
      </c>
      <c r="L606" s="41">
        <f>IFERROR(D606,BOOKS!M606)</f>
        <v>0</v>
      </c>
    </row>
    <row r="607" spans="2:12">
      <c r="B607" s="162">
        <f t="shared" si="10"/>
        <v>602</v>
      </c>
      <c r="C607" s="73">
        <f>BOOKS!E607</f>
        <v>0</v>
      </c>
      <c r="D607" s="42" t="e">
        <f>VLOOKUP(C607,'2A'!$E$6:$N$1005,10,0)</f>
        <v>#N/A</v>
      </c>
      <c r="E607" s="45">
        <f>IFERROR(D607,BOOKS!F607)</f>
        <v>0</v>
      </c>
      <c r="F607" s="44">
        <f>IFERROR(D607,BOOKS!G607)</f>
        <v>0</v>
      </c>
      <c r="G607" s="67">
        <f>IFERROR(D607,BOOKS!H607)</f>
        <v>0</v>
      </c>
      <c r="H607" s="44">
        <f>IFERROR(D607,BOOKS!I607)</f>
        <v>0</v>
      </c>
      <c r="I607" s="44">
        <f>IFERROR(D607,BOOKS!J607)</f>
        <v>0</v>
      </c>
      <c r="J607" s="44">
        <f>IFERROR(D607,BOOKS!K607)</f>
        <v>0</v>
      </c>
      <c r="K607" s="44">
        <f>IFERROR(D607,BOOKS!L607)</f>
        <v>0</v>
      </c>
      <c r="L607" s="44">
        <f>IFERROR(D607,BOOKS!M607)</f>
        <v>0</v>
      </c>
    </row>
    <row r="608" spans="2:12">
      <c r="B608" s="161">
        <f t="shared" si="10"/>
        <v>603</v>
      </c>
      <c r="C608" s="74">
        <f>BOOKS!E608</f>
        <v>0</v>
      </c>
      <c r="D608" s="42" t="e">
        <f>VLOOKUP(C608,'2A'!$E$6:$N$1005,10,0)</f>
        <v>#N/A</v>
      </c>
      <c r="E608" s="43">
        <f>IFERROR(D608,BOOKS!F608)</f>
        <v>0</v>
      </c>
      <c r="F608" s="41">
        <f>IFERROR(D608,BOOKS!G608)</f>
        <v>0</v>
      </c>
      <c r="G608" s="68">
        <f>IFERROR(D608,BOOKS!H608)</f>
        <v>0</v>
      </c>
      <c r="H608" s="41">
        <f>IFERROR(D608,BOOKS!I608)</f>
        <v>0</v>
      </c>
      <c r="I608" s="41">
        <f>IFERROR(D608,BOOKS!J608)</f>
        <v>0</v>
      </c>
      <c r="J608" s="41">
        <f>IFERROR(D608,BOOKS!K608)</f>
        <v>0</v>
      </c>
      <c r="K608" s="41">
        <f>IFERROR(D608,BOOKS!L608)</f>
        <v>0</v>
      </c>
      <c r="L608" s="41">
        <f>IFERROR(D608,BOOKS!M608)</f>
        <v>0</v>
      </c>
    </row>
    <row r="609" spans="2:12">
      <c r="B609" s="162">
        <f t="shared" si="10"/>
        <v>604</v>
      </c>
      <c r="C609" s="73">
        <f>BOOKS!E609</f>
        <v>0</v>
      </c>
      <c r="D609" s="42" t="e">
        <f>VLOOKUP(C609,'2A'!$E$6:$N$1005,10,0)</f>
        <v>#N/A</v>
      </c>
      <c r="E609" s="45">
        <f>IFERROR(D609,BOOKS!F609)</f>
        <v>0</v>
      </c>
      <c r="F609" s="44">
        <f>IFERROR(D609,BOOKS!G609)</f>
        <v>0</v>
      </c>
      <c r="G609" s="67">
        <f>IFERROR(D609,BOOKS!H609)</f>
        <v>0</v>
      </c>
      <c r="H609" s="44">
        <f>IFERROR(D609,BOOKS!I609)</f>
        <v>0</v>
      </c>
      <c r="I609" s="44">
        <f>IFERROR(D609,BOOKS!J609)</f>
        <v>0</v>
      </c>
      <c r="J609" s="44">
        <f>IFERROR(D609,BOOKS!K609)</f>
        <v>0</v>
      </c>
      <c r="K609" s="44">
        <f>IFERROR(D609,BOOKS!L609)</f>
        <v>0</v>
      </c>
      <c r="L609" s="44">
        <f>IFERROR(D609,BOOKS!M609)</f>
        <v>0</v>
      </c>
    </row>
    <row r="610" spans="2:12">
      <c r="B610" s="161">
        <f t="shared" si="10"/>
        <v>605</v>
      </c>
      <c r="C610" s="74">
        <f>BOOKS!E610</f>
        <v>0</v>
      </c>
      <c r="D610" s="42" t="e">
        <f>VLOOKUP(C610,'2A'!$E$6:$N$1005,10,0)</f>
        <v>#N/A</v>
      </c>
      <c r="E610" s="43">
        <f>IFERROR(D610,BOOKS!F610)</f>
        <v>0</v>
      </c>
      <c r="F610" s="41">
        <f>IFERROR(D610,BOOKS!G610)</f>
        <v>0</v>
      </c>
      <c r="G610" s="68">
        <f>IFERROR(D610,BOOKS!H610)</f>
        <v>0</v>
      </c>
      <c r="H610" s="41">
        <f>IFERROR(D610,BOOKS!I610)</f>
        <v>0</v>
      </c>
      <c r="I610" s="41">
        <f>IFERROR(D610,BOOKS!J610)</f>
        <v>0</v>
      </c>
      <c r="J610" s="41">
        <f>IFERROR(D610,BOOKS!K610)</f>
        <v>0</v>
      </c>
      <c r="K610" s="41">
        <f>IFERROR(D610,BOOKS!L610)</f>
        <v>0</v>
      </c>
      <c r="L610" s="41">
        <f>IFERROR(D610,BOOKS!M610)</f>
        <v>0</v>
      </c>
    </row>
    <row r="611" spans="2:12">
      <c r="B611" s="162">
        <f t="shared" si="10"/>
        <v>606</v>
      </c>
      <c r="C611" s="73">
        <f>BOOKS!E611</f>
        <v>0</v>
      </c>
      <c r="D611" s="42" t="e">
        <f>VLOOKUP(C611,'2A'!$E$6:$N$1005,10,0)</f>
        <v>#N/A</v>
      </c>
      <c r="E611" s="45">
        <f>IFERROR(D611,BOOKS!F611)</f>
        <v>0</v>
      </c>
      <c r="F611" s="44">
        <f>IFERROR(D611,BOOKS!G611)</f>
        <v>0</v>
      </c>
      <c r="G611" s="67">
        <f>IFERROR(D611,BOOKS!H611)</f>
        <v>0</v>
      </c>
      <c r="H611" s="44">
        <f>IFERROR(D611,BOOKS!I611)</f>
        <v>0</v>
      </c>
      <c r="I611" s="44">
        <f>IFERROR(D611,BOOKS!J611)</f>
        <v>0</v>
      </c>
      <c r="J611" s="44">
        <f>IFERROR(D611,BOOKS!K611)</f>
        <v>0</v>
      </c>
      <c r="K611" s="44">
        <f>IFERROR(D611,BOOKS!L611)</f>
        <v>0</v>
      </c>
      <c r="L611" s="44">
        <f>IFERROR(D611,BOOKS!M611)</f>
        <v>0</v>
      </c>
    </row>
    <row r="612" spans="2:12">
      <c r="B612" s="161">
        <f t="shared" si="10"/>
        <v>607</v>
      </c>
      <c r="C612" s="74">
        <f>BOOKS!E612</f>
        <v>0</v>
      </c>
      <c r="D612" s="42" t="e">
        <f>VLOOKUP(C612,'2A'!$E$6:$N$1005,10,0)</f>
        <v>#N/A</v>
      </c>
      <c r="E612" s="43">
        <f>IFERROR(D612,BOOKS!F612)</f>
        <v>0</v>
      </c>
      <c r="F612" s="41">
        <f>IFERROR(D612,BOOKS!G612)</f>
        <v>0</v>
      </c>
      <c r="G612" s="68">
        <f>IFERROR(D612,BOOKS!H612)</f>
        <v>0</v>
      </c>
      <c r="H612" s="41">
        <f>IFERROR(D612,BOOKS!I612)</f>
        <v>0</v>
      </c>
      <c r="I612" s="41">
        <f>IFERROR(D612,BOOKS!J612)</f>
        <v>0</v>
      </c>
      <c r="J612" s="41">
        <f>IFERROR(D612,BOOKS!K612)</f>
        <v>0</v>
      </c>
      <c r="K612" s="41">
        <f>IFERROR(D612,BOOKS!L612)</f>
        <v>0</v>
      </c>
      <c r="L612" s="41">
        <f>IFERROR(D612,BOOKS!M612)</f>
        <v>0</v>
      </c>
    </row>
    <row r="613" spans="2:12">
      <c r="B613" s="162">
        <f t="shared" si="10"/>
        <v>608</v>
      </c>
      <c r="C613" s="73">
        <f>BOOKS!E613</f>
        <v>0</v>
      </c>
      <c r="D613" s="42" t="e">
        <f>VLOOKUP(C613,'2A'!$E$6:$N$1005,10,0)</f>
        <v>#N/A</v>
      </c>
      <c r="E613" s="45">
        <f>IFERROR(D613,BOOKS!F613)</f>
        <v>0</v>
      </c>
      <c r="F613" s="44">
        <f>IFERROR(D613,BOOKS!G613)</f>
        <v>0</v>
      </c>
      <c r="G613" s="67">
        <f>IFERROR(D613,BOOKS!H613)</f>
        <v>0</v>
      </c>
      <c r="H613" s="44">
        <f>IFERROR(D613,BOOKS!I613)</f>
        <v>0</v>
      </c>
      <c r="I613" s="44">
        <f>IFERROR(D613,BOOKS!J613)</f>
        <v>0</v>
      </c>
      <c r="J613" s="44">
        <f>IFERROR(D613,BOOKS!K613)</f>
        <v>0</v>
      </c>
      <c r="K613" s="44">
        <f>IFERROR(D613,BOOKS!L613)</f>
        <v>0</v>
      </c>
      <c r="L613" s="44">
        <f>IFERROR(D613,BOOKS!M613)</f>
        <v>0</v>
      </c>
    </row>
    <row r="614" spans="2:12">
      <c r="B614" s="161">
        <f t="shared" si="10"/>
        <v>609</v>
      </c>
      <c r="C614" s="74">
        <f>BOOKS!E614</f>
        <v>0</v>
      </c>
      <c r="D614" s="42" t="e">
        <f>VLOOKUP(C614,'2A'!$E$6:$N$1005,10,0)</f>
        <v>#N/A</v>
      </c>
      <c r="E614" s="43">
        <f>IFERROR(D614,BOOKS!F614)</f>
        <v>0</v>
      </c>
      <c r="F614" s="41">
        <f>IFERROR(D614,BOOKS!G614)</f>
        <v>0</v>
      </c>
      <c r="G614" s="68">
        <f>IFERROR(D614,BOOKS!H614)</f>
        <v>0</v>
      </c>
      <c r="H614" s="41">
        <f>IFERROR(D614,BOOKS!I614)</f>
        <v>0</v>
      </c>
      <c r="I614" s="41">
        <f>IFERROR(D614,BOOKS!J614)</f>
        <v>0</v>
      </c>
      <c r="J614" s="41">
        <f>IFERROR(D614,BOOKS!K614)</f>
        <v>0</v>
      </c>
      <c r="K614" s="41">
        <f>IFERROR(D614,BOOKS!L614)</f>
        <v>0</v>
      </c>
      <c r="L614" s="41">
        <f>IFERROR(D614,BOOKS!M614)</f>
        <v>0</v>
      </c>
    </row>
    <row r="615" spans="2:12">
      <c r="B615" s="162">
        <f t="shared" si="10"/>
        <v>610</v>
      </c>
      <c r="C615" s="73">
        <f>BOOKS!E615</f>
        <v>0</v>
      </c>
      <c r="D615" s="42" t="e">
        <f>VLOOKUP(C615,'2A'!$E$6:$N$1005,10,0)</f>
        <v>#N/A</v>
      </c>
      <c r="E615" s="45">
        <f>IFERROR(D615,BOOKS!F615)</f>
        <v>0</v>
      </c>
      <c r="F615" s="44">
        <f>IFERROR(D615,BOOKS!G615)</f>
        <v>0</v>
      </c>
      <c r="G615" s="67">
        <f>IFERROR(D615,BOOKS!H615)</f>
        <v>0</v>
      </c>
      <c r="H615" s="44">
        <f>IFERROR(D615,BOOKS!I615)</f>
        <v>0</v>
      </c>
      <c r="I615" s="44">
        <f>IFERROR(D615,BOOKS!J615)</f>
        <v>0</v>
      </c>
      <c r="J615" s="44">
        <f>IFERROR(D615,BOOKS!K615)</f>
        <v>0</v>
      </c>
      <c r="K615" s="44">
        <f>IFERROR(D615,BOOKS!L615)</f>
        <v>0</v>
      </c>
      <c r="L615" s="44">
        <f>IFERROR(D615,BOOKS!M615)</f>
        <v>0</v>
      </c>
    </row>
    <row r="616" spans="2:12">
      <c r="B616" s="161">
        <f t="shared" si="10"/>
        <v>611</v>
      </c>
      <c r="C616" s="74">
        <f>BOOKS!E616</f>
        <v>0</v>
      </c>
      <c r="D616" s="42" t="e">
        <f>VLOOKUP(C616,'2A'!$E$6:$N$1005,10,0)</f>
        <v>#N/A</v>
      </c>
      <c r="E616" s="43">
        <f>IFERROR(D616,BOOKS!F616)</f>
        <v>0</v>
      </c>
      <c r="F616" s="41">
        <f>IFERROR(D616,BOOKS!G616)</f>
        <v>0</v>
      </c>
      <c r="G616" s="68">
        <f>IFERROR(D616,BOOKS!H616)</f>
        <v>0</v>
      </c>
      <c r="H616" s="41">
        <f>IFERROR(D616,BOOKS!I616)</f>
        <v>0</v>
      </c>
      <c r="I616" s="41">
        <f>IFERROR(D616,BOOKS!J616)</f>
        <v>0</v>
      </c>
      <c r="J616" s="41">
        <f>IFERROR(D616,BOOKS!K616)</f>
        <v>0</v>
      </c>
      <c r="K616" s="41">
        <f>IFERROR(D616,BOOKS!L616)</f>
        <v>0</v>
      </c>
      <c r="L616" s="41">
        <f>IFERROR(D616,BOOKS!M616)</f>
        <v>0</v>
      </c>
    </row>
    <row r="617" spans="2:12">
      <c r="B617" s="162">
        <f t="shared" si="10"/>
        <v>612</v>
      </c>
      <c r="C617" s="73">
        <f>BOOKS!E617</f>
        <v>0</v>
      </c>
      <c r="D617" s="42" t="e">
        <f>VLOOKUP(C617,'2A'!$E$6:$N$1005,10,0)</f>
        <v>#N/A</v>
      </c>
      <c r="E617" s="45">
        <f>IFERROR(D617,BOOKS!F617)</f>
        <v>0</v>
      </c>
      <c r="F617" s="44">
        <f>IFERROR(D617,BOOKS!G617)</f>
        <v>0</v>
      </c>
      <c r="G617" s="67">
        <f>IFERROR(D617,BOOKS!H617)</f>
        <v>0</v>
      </c>
      <c r="H617" s="44">
        <f>IFERROR(D617,BOOKS!I617)</f>
        <v>0</v>
      </c>
      <c r="I617" s="44">
        <f>IFERROR(D617,BOOKS!J617)</f>
        <v>0</v>
      </c>
      <c r="J617" s="44">
        <f>IFERROR(D617,BOOKS!K617)</f>
        <v>0</v>
      </c>
      <c r="K617" s="44">
        <f>IFERROR(D617,BOOKS!L617)</f>
        <v>0</v>
      </c>
      <c r="L617" s="44">
        <f>IFERROR(D617,BOOKS!M617)</f>
        <v>0</v>
      </c>
    </row>
    <row r="618" spans="2:12">
      <c r="B618" s="161">
        <f t="shared" si="10"/>
        <v>613</v>
      </c>
      <c r="C618" s="74">
        <f>BOOKS!E618</f>
        <v>0</v>
      </c>
      <c r="D618" s="42" t="e">
        <f>VLOOKUP(C618,'2A'!$E$6:$N$1005,10,0)</f>
        <v>#N/A</v>
      </c>
      <c r="E618" s="43">
        <f>IFERROR(D618,BOOKS!F618)</f>
        <v>0</v>
      </c>
      <c r="F618" s="41">
        <f>IFERROR(D618,BOOKS!G618)</f>
        <v>0</v>
      </c>
      <c r="G618" s="68">
        <f>IFERROR(D618,BOOKS!H618)</f>
        <v>0</v>
      </c>
      <c r="H618" s="41">
        <f>IFERROR(D618,BOOKS!I618)</f>
        <v>0</v>
      </c>
      <c r="I618" s="41">
        <f>IFERROR(D618,BOOKS!J618)</f>
        <v>0</v>
      </c>
      <c r="J618" s="41">
        <f>IFERROR(D618,BOOKS!K618)</f>
        <v>0</v>
      </c>
      <c r="K618" s="41">
        <f>IFERROR(D618,BOOKS!L618)</f>
        <v>0</v>
      </c>
      <c r="L618" s="41">
        <f>IFERROR(D618,BOOKS!M618)</f>
        <v>0</v>
      </c>
    </row>
    <row r="619" spans="2:12">
      <c r="B619" s="162">
        <f t="shared" si="10"/>
        <v>614</v>
      </c>
      <c r="C619" s="73">
        <f>BOOKS!E619</f>
        <v>0</v>
      </c>
      <c r="D619" s="42" t="e">
        <f>VLOOKUP(C619,'2A'!$E$6:$N$1005,10,0)</f>
        <v>#N/A</v>
      </c>
      <c r="E619" s="45">
        <f>IFERROR(D619,BOOKS!F619)</f>
        <v>0</v>
      </c>
      <c r="F619" s="44">
        <f>IFERROR(D619,BOOKS!G619)</f>
        <v>0</v>
      </c>
      <c r="G619" s="67">
        <f>IFERROR(D619,BOOKS!H619)</f>
        <v>0</v>
      </c>
      <c r="H619" s="44">
        <f>IFERROR(D619,BOOKS!I619)</f>
        <v>0</v>
      </c>
      <c r="I619" s="44">
        <f>IFERROR(D619,BOOKS!J619)</f>
        <v>0</v>
      </c>
      <c r="J619" s="44">
        <f>IFERROR(D619,BOOKS!K619)</f>
        <v>0</v>
      </c>
      <c r="K619" s="44">
        <f>IFERROR(D619,BOOKS!L619)</f>
        <v>0</v>
      </c>
      <c r="L619" s="44">
        <f>IFERROR(D619,BOOKS!M619)</f>
        <v>0</v>
      </c>
    </row>
    <row r="620" spans="2:12">
      <c r="B620" s="161">
        <f t="shared" si="10"/>
        <v>615</v>
      </c>
      <c r="C620" s="74">
        <f>BOOKS!E620</f>
        <v>0</v>
      </c>
      <c r="D620" s="42" t="e">
        <f>VLOOKUP(C620,'2A'!$E$6:$N$1005,10,0)</f>
        <v>#N/A</v>
      </c>
      <c r="E620" s="43">
        <f>IFERROR(D620,BOOKS!F620)</f>
        <v>0</v>
      </c>
      <c r="F620" s="41">
        <f>IFERROR(D620,BOOKS!G620)</f>
        <v>0</v>
      </c>
      <c r="G620" s="68">
        <f>IFERROR(D620,BOOKS!H620)</f>
        <v>0</v>
      </c>
      <c r="H620" s="41">
        <f>IFERROR(D620,BOOKS!I620)</f>
        <v>0</v>
      </c>
      <c r="I620" s="41">
        <f>IFERROR(D620,BOOKS!J620)</f>
        <v>0</v>
      </c>
      <c r="J620" s="41">
        <f>IFERROR(D620,BOOKS!K620)</f>
        <v>0</v>
      </c>
      <c r="K620" s="41">
        <f>IFERROR(D620,BOOKS!L620)</f>
        <v>0</v>
      </c>
      <c r="L620" s="41">
        <f>IFERROR(D620,BOOKS!M620)</f>
        <v>0</v>
      </c>
    </row>
    <row r="621" spans="2:12">
      <c r="B621" s="162">
        <f t="shared" si="10"/>
        <v>616</v>
      </c>
      <c r="C621" s="73">
        <f>BOOKS!E621</f>
        <v>0</v>
      </c>
      <c r="D621" s="42" t="e">
        <f>VLOOKUP(C621,'2A'!$E$6:$N$1005,10,0)</f>
        <v>#N/A</v>
      </c>
      <c r="E621" s="45">
        <f>IFERROR(D621,BOOKS!F621)</f>
        <v>0</v>
      </c>
      <c r="F621" s="44">
        <f>IFERROR(D621,BOOKS!G621)</f>
        <v>0</v>
      </c>
      <c r="G621" s="67">
        <f>IFERROR(D621,BOOKS!H621)</f>
        <v>0</v>
      </c>
      <c r="H621" s="44">
        <f>IFERROR(D621,BOOKS!I621)</f>
        <v>0</v>
      </c>
      <c r="I621" s="44">
        <f>IFERROR(D621,BOOKS!J621)</f>
        <v>0</v>
      </c>
      <c r="J621" s="44">
        <f>IFERROR(D621,BOOKS!K621)</f>
        <v>0</v>
      </c>
      <c r="K621" s="44">
        <f>IFERROR(D621,BOOKS!L621)</f>
        <v>0</v>
      </c>
      <c r="L621" s="44">
        <f>IFERROR(D621,BOOKS!M621)</f>
        <v>0</v>
      </c>
    </row>
    <row r="622" spans="2:12">
      <c r="B622" s="161">
        <f t="shared" si="10"/>
        <v>617</v>
      </c>
      <c r="C622" s="74">
        <f>BOOKS!E622</f>
        <v>0</v>
      </c>
      <c r="D622" s="42" t="e">
        <f>VLOOKUP(C622,'2A'!$E$6:$N$1005,10,0)</f>
        <v>#N/A</v>
      </c>
      <c r="E622" s="43">
        <f>IFERROR(D622,BOOKS!F622)</f>
        <v>0</v>
      </c>
      <c r="F622" s="41">
        <f>IFERROR(D622,BOOKS!G622)</f>
        <v>0</v>
      </c>
      <c r="G622" s="68">
        <f>IFERROR(D622,BOOKS!H622)</f>
        <v>0</v>
      </c>
      <c r="H622" s="41">
        <f>IFERROR(D622,BOOKS!I622)</f>
        <v>0</v>
      </c>
      <c r="I622" s="41">
        <f>IFERROR(D622,BOOKS!J622)</f>
        <v>0</v>
      </c>
      <c r="J622" s="41">
        <f>IFERROR(D622,BOOKS!K622)</f>
        <v>0</v>
      </c>
      <c r="K622" s="41">
        <f>IFERROR(D622,BOOKS!L622)</f>
        <v>0</v>
      </c>
      <c r="L622" s="41">
        <f>IFERROR(D622,BOOKS!M622)</f>
        <v>0</v>
      </c>
    </row>
    <row r="623" spans="2:12">
      <c r="B623" s="162">
        <f t="shared" si="10"/>
        <v>618</v>
      </c>
      <c r="C623" s="73">
        <f>BOOKS!E623</f>
        <v>0</v>
      </c>
      <c r="D623" s="42" t="e">
        <f>VLOOKUP(C623,'2A'!$E$6:$N$1005,10,0)</f>
        <v>#N/A</v>
      </c>
      <c r="E623" s="45">
        <f>IFERROR(D623,BOOKS!F623)</f>
        <v>0</v>
      </c>
      <c r="F623" s="44">
        <f>IFERROR(D623,BOOKS!G623)</f>
        <v>0</v>
      </c>
      <c r="G623" s="67">
        <f>IFERROR(D623,BOOKS!H623)</f>
        <v>0</v>
      </c>
      <c r="H623" s="44">
        <f>IFERROR(D623,BOOKS!I623)</f>
        <v>0</v>
      </c>
      <c r="I623" s="44">
        <f>IFERROR(D623,BOOKS!J623)</f>
        <v>0</v>
      </c>
      <c r="J623" s="44">
        <f>IFERROR(D623,BOOKS!K623)</f>
        <v>0</v>
      </c>
      <c r="K623" s="44">
        <f>IFERROR(D623,BOOKS!L623)</f>
        <v>0</v>
      </c>
      <c r="L623" s="44">
        <f>IFERROR(D623,BOOKS!M623)</f>
        <v>0</v>
      </c>
    </row>
    <row r="624" spans="2:12">
      <c r="B624" s="161">
        <f t="shared" si="10"/>
        <v>619</v>
      </c>
      <c r="C624" s="74">
        <f>BOOKS!E624</f>
        <v>0</v>
      </c>
      <c r="D624" s="42" t="e">
        <f>VLOOKUP(C624,'2A'!$E$6:$N$1005,10,0)</f>
        <v>#N/A</v>
      </c>
      <c r="E624" s="43">
        <f>IFERROR(D624,BOOKS!F624)</f>
        <v>0</v>
      </c>
      <c r="F624" s="41">
        <f>IFERROR(D624,BOOKS!G624)</f>
        <v>0</v>
      </c>
      <c r="G624" s="68">
        <f>IFERROR(D624,BOOKS!H624)</f>
        <v>0</v>
      </c>
      <c r="H624" s="41">
        <f>IFERROR(D624,BOOKS!I624)</f>
        <v>0</v>
      </c>
      <c r="I624" s="41">
        <f>IFERROR(D624,BOOKS!J624)</f>
        <v>0</v>
      </c>
      <c r="J624" s="41">
        <f>IFERROR(D624,BOOKS!K624)</f>
        <v>0</v>
      </c>
      <c r="K624" s="41">
        <f>IFERROR(D624,BOOKS!L624)</f>
        <v>0</v>
      </c>
      <c r="L624" s="41">
        <f>IFERROR(D624,BOOKS!M624)</f>
        <v>0</v>
      </c>
    </row>
    <row r="625" spans="2:12">
      <c r="B625" s="162">
        <f t="shared" si="10"/>
        <v>620</v>
      </c>
      <c r="C625" s="73">
        <f>BOOKS!E625</f>
        <v>0</v>
      </c>
      <c r="D625" s="42" t="e">
        <f>VLOOKUP(C625,'2A'!$E$6:$N$1005,10,0)</f>
        <v>#N/A</v>
      </c>
      <c r="E625" s="45">
        <f>IFERROR(D625,BOOKS!F625)</f>
        <v>0</v>
      </c>
      <c r="F625" s="44">
        <f>IFERROR(D625,BOOKS!G625)</f>
        <v>0</v>
      </c>
      <c r="G625" s="67">
        <f>IFERROR(D625,BOOKS!H625)</f>
        <v>0</v>
      </c>
      <c r="H625" s="44">
        <f>IFERROR(D625,BOOKS!I625)</f>
        <v>0</v>
      </c>
      <c r="I625" s="44">
        <f>IFERROR(D625,BOOKS!J625)</f>
        <v>0</v>
      </c>
      <c r="J625" s="44">
        <f>IFERROR(D625,BOOKS!K625)</f>
        <v>0</v>
      </c>
      <c r="K625" s="44">
        <f>IFERROR(D625,BOOKS!L625)</f>
        <v>0</v>
      </c>
      <c r="L625" s="44">
        <f>IFERROR(D625,BOOKS!M625)</f>
        <v>0</v>
      </c>
    </row>
    <row r="626" spans="2:12">
      <c r="B626" s="161">
        <f t="shared" si="10"/>
        <v>621</v>
      </c>
      <c r="C626" s="74">
        <f>BOOKS!E626</f>
        <v>0</v>
      </c>
      <c r="D626" s="42" t="e">
        <f>VLOOKUP(C626,'2A'!$E$6:$N$1005,10,0)</f>
        <v>#N/A</v>
      </c>
      <c r="E626" s="43">
        <f>IFERROR(D626,BOOKS!F626)</f>
        <v>0</v>
      </c>
      <c r="F626" s="41">
        <f>IFERROR(D626,BOOKS!G626)</f>
        <v>0</v>
      </c>
      <c r="G626" s="68">
        <f>IFERROR(D626,BOOKS!H626)</f>
        <v>0</v>
      </c>
      <c r="H626" s="41">
        <f>IFERROR(D626,BOOKS!I626)</f>
        <v>0</v>
      </c>
      <c r="I626" s="41">
        <f>IFERROR(D626,BOOKS!J626)</f>
        <v>0</v>
      </c>
      <c r="J626" s="41">
        <f>IFERROR(D626,BOOKS!K626)</f>
        <v>0</v>
      </c>
      <c r="K626" s="41">
        <f>IFERROR(D626,BOOKS!L626)</f>
        <v>0</v>
      </c>
      <c r="L626" s="41">
        <f>IFERROR(D626,BOOKS!M626)</f>
        <v>0</v>
      </c>
    </row>
    <row r="627" spans="2:12">
      <c r="B627" s="162">
        <f t="shared" si="10"/>
        <v>622</v>
      </c>
      <c r="C627" s="73">
        <f>BOOKS!E627</f>
        <v>0</v>
      </c>
      <c r="D627" s="42" t="e">
        <f>VLOOKUP(C627,'2A'!$E$6:$N$1005,10,0)</f>
        <v>#N/A</v>
      </c>
      <c r="E627" s="45">
        <f>IFERROR(D627,BOOKS!F627)</f>
        <v>0</v>
      </c>
      <c r="F627" s="44">
        <f>IFERROR(D627,BOOKS!G627)</f>
        <v>0</v>
      </c>
      <c r="G627" s="67">
        <f>IFERROR(D627,BOOKS!H627)</f>
        <v>0</v>
      </c>
      <c r="H627" s="44">
        <f>IFERROR(D627,BOOKS!I627)</f>
        <v>0</v>
      </c>
      <c r="I627" s="44">
        <f>IFERROR(D627,BOOKS!J627)</f>
        <v>0</v>
      </c>
      <c r="J627" s="44">
        <f>IFERROR(D627,BOOKS!K627)</f>
        <v>0</v>
      </c>
      <c r="K627" s="44">
        <f>IFERROR(D627,BOOKS!L627)</f>
        <v>0</v>
      </c>
      <c r="L627" s="44">
        <f>IFERROR(D627,BOOKS!M627)</f>
        <v>0</v>
      </c>
    </row>
    <row r="628" spans="2:12">
      <c r="B628" s="161">
        <f t="shared" si="10"/>
        <v>623</v>
      </c>
      <c r="C628" s="74">
        <f>BOOKS!E628</f>
        <v>0</v>
      </c>
      <c r="D628" s="42" t="e">
        <f>VLOOKUP(C628,'2A'!$E$6:$N$1005,10,0)</f>
        <v>#N/A</v>
      </c>
      <c r="E628" s="43">
        <f>IFERROR(D628,BOOKS!F628)</f>
        <v>0</v>
      </c>
      <c r="F628" s="41">
        <f>IFERROR(D628,BOOKS!G628)</f>
        <v>0</v>
      </c>
      <c r="G628" s="68">
        <f>IFERROR(D628,BOOKS!H628)</f>
        <v>0</v>
      </c>
      <c r="H628" s="41">
        <f>IFERROR(D628,BOOKS!I628)</f>
        <v>0</v>
      </c>
      <c r="I628" s="41">
        <f>IFERROR(D628,BOOKS!J628)</f>
        <v>0</v>
      </c>
      <c r="J628" s="41">
        <f>IFERROR(D628,BOOKS!K628)</f>
        <v>0</v>
      </c>
      <c r="K628" s="41">
        <f>IFERROR(D628,BOOKS!L628)</f>
        <v>0</v>
      </c>
      <c r="L628" s="41">
        <f>IFERROR(D628,BOOKS!M628)</f>
        <v>0</v>
      </c>
    </row>
    <row r="629" spans="2:12">
      <c r="B629" s="162">
        <f t="shared" si="10"/>
        <v>624</v>
      </c>
      <c r="C629" s="73">
        <f>BOOKS!E629</f>
        <v>0</v>
      </c>
      <c r="D629" s="42" t="e">
        <f>VLOOKUP(C629,'2A'!$E$6:$N$1005,10,0)</f>
        <v>#N/A</v>
      </c>
      <c r="E629" s="45">
        <f>IFERROR(D629,BOOKS!F629)</f>
        <v>0</v>
      </c>
      <c r="F629" s="44">
        <f>IFERROR(D629,BOOKS!G629)</f>
        <v>0</v>
      </c>
      <c r="G629" s="67">
        <f>IFERROR(D629,BOOKS!H629)</f>
        <v>0</v>
      </c>
      <c r="H629" s="44">
        <f>IFERROR(D629,BOOKS!I629)</f>
        <v>0</v>
      </c>
      <c r="I629" s="44">
        <f>IFERROR(D629,BOOKS!J629)</f>
        <v>0</v>
      </c>
      <c r="J629" s="44">
        <f>IFERROR(D629,BOOKS!K629)</f>
        <v>0</v>
      </c>
      <c r="K629" s="44">
        <f>IFERROR(D629,BOOKS!L629)</f>
        <v>0</v>
      </c>
      <c r="L629" s="44">
        <f>IFERROR(D629,BOOKS!M629)</f>
        <v>0</v>
      </c>
    </row>
    <row r="630" spans="2:12">
      <c r="B630" s="161">
        <f t="shared" si="10"/>
        <v>625</v>
      </c>
      <c r="C630" s="74">
        <f>BOOKS!E630</f>
        <v>0</v>
      </c>
      <c r="D630" s="42" t="e">
        <f>VLOOKUP(C630,'2A'!$E$6:$N$1005,10,0)</f>
        <v>#N/A</v>
      </c>
      <c r="E630" s="43">
        <f>IFERROR(D630,BOOKS!F630)</f>
        <v>0</v>
      </c>
      <c r="F630" s="41">
        <f>IFERROR(D630,BOOKS!G630)</f>
        <v>0</v>
      </c>
      <c r="G630" s="68">
        <f>IFERROR(D630,BOOKS!H630)</f>
        <v>0</v>
      </c>
      <c r="H630" s="41">
        <f>IFERROR(D630,BOOKS!I630)</f>
        <v>0</v>
      </c>
      <c r="I630" s="41">
        <f>IFERROR(D630,BOOKS!J630)</f>
        <v>0</v>
      </c>
      <c r="J630" s="41">
        <f>IFERROR(D630,BOOKS!K630)</f>
        <v>0</v>
      </c>
      <c r="K630" s="41">
        <f>IFERROR(D630,BOOKS!L630)</f>
        <v>0</v>
      </c>
      <c r="L630" s="41">
        <f>IFERROR(D630,BOOKS!M630)</f>
        <v>0</v>
      </c>
    </row>
    <row r="631" spans="2:12">
      <c r="B631" s="162">
        <f t="shared" si="10"/>
        <v>626</v>
      </c>
      <c r="C631" s="73">
        <f>BOOKS!E631</f>
        <v>0</v>
      </c>
      <c r="D631" s="42" t="e">
        <f>VLOOKUP(C631,'2A'!$E$6:$N$1005,10,0)</f>
        <v>#N/A</v>
      </c>
      <c r="E631" s="45">
        <f>IFERROR(D631,BOOKS!F631)</f>
        <v>0</v>
      </c>
      <c r="F631" s="44">
        <f>IFERROR(D631,BOOKS!G631)</f>
        <v>0</v>
      </c>
      <c r="G631" s="67">
        <f>IFERROR(D631,BOOKS!H631)</f>
        <v>0</v>
      </c>
      <c r="H631" s="44">
        <f>IFERROR(D631,BOOKS!I631)</f>
        <v>0</v>
      </c>
      <c r="I631" s="44">
        <f>IFERROR(D631,BOOKS!J631)</f>
        <v>0</v>
      </c>
      <c r="J631" s="44">
        <f>IFERROR(D631,BOOKS!K631)</f>
        <v>0</v>
      </c>
      <c r="K631" s="44">
        <f>IFERROR(D631,BOOKS!L631)</f>
        <v>0</v>
      </c>
      <c r="L631" s="44">
        <f>IFERROR(D631,BOOKS!M631)</f>
        <v>0</v>
      </c>
    </row>
    <row r="632" spans="2:12">
      <c r="B632" s="161">
        <f t="shared" si="10"/>
        <v>627</v>
      </c>
      <c r="C632" s="74">
        <f>BOOKS!E632</f>
        <v>0</v>
      </c>
      <c r="D632" s="42" t="e">
        <f>VLOOKUP(C632,'2A'!$E$6:$N$1005,10,0)</f>
        <v>#N/A</v>
      </c>
      <c r="E632" s="43">
        <f>IFERROR(D632,BOOKS!F632)</f>
        <v>0</v>
      </c>
      <c r="F632" s="41">
        <f>IFERROR(D632,BOOKS!G632)</f>
        <v>0</v>
      </c>
      <c r="G632" s="68">
        <f>IFERROR(D632,BOOKS!H632)</f>
        <v>0</v>
      </c>
      <c r="H632" s="41">
        <f>IFERROR(D632,BOOKS!I632)</f>
        <v>0</v>
      </c>
      <c r="I632" s="41">
        <f>IFERROR(D632,BOOKS!J632)</f>
        <v>0</v>
      </c>
      <c r="J632" s="41">
        <f>IFERROR(D632,BOOKS!K632)</f>
        <v>0</v>
      </c>
      <c r="K632" s="41">
        <f>IFERROR(D632,BOOKS!L632)</f>
        <v>0</v>
      </c>
      <c r="L632" s="41">
        <f>IFERROR(D632,BOOKS!M632)</f>
        <v>0</v>
      </c>
    </row>
    <row r="633" spans="2:12">
      <c r="B633" s="162">
        <f t="shared" si="10"/>
        <v>628</v>
      </c>
      <c r="C633" s="73">
        <f>BOOKS!E633</f>
        <v>0</v>
      </c>
      <c r="D633" s="42" t="e">
        <f>VLOOKUP(C633,'2A'!$E$6:$N$1005,10,0)</f>
        <v>#N/A</v>
      </c>
      <c r="E633" s="45">
        <f>IFERROR(D633,BOOKS!F633)</f>
        <v>0</v>
      </c>
      <c r="F633" s="44">
        <f>IFERROR(D633,BOOKS!G633)</f>
        <v>0</v>
      </c>
      <c r="G633" s="67">
        <f>IFERROR(D633,BOOKS!H633)</f>
        <v>0</v>
      </c>
      <c r="H633" s="44">
        <f>IFERROR(D633,BOOKS!I633)</f>
        <v>0</v>
      </c>
      <c r="I633" s="44">
        <f>IFERROR(D633,BOOKS!J633)</f>
        <v>0</v>
      </c>
      <c r="J633" s="44">
        <f>IFERROR(D633,BOOKS!K633)</f>
        <v>0</v>
      </c>
      <c r="K633" s="44">
        <f>IFERROR(D633,BOOKS!L633)</f>
        <v>0</v>
      </c>
      <c r="L633" s="44">
        <f>IFERROR(D633,BOOKS!M633)</f>
        <v>0</v>
      </c>
    </row>
    <row r="634" spans="2:12">
      <c r="B634" s="161">
        <f t="shared" si="10"/>
        <v>629</v>
      </c>
      <c r="C634" s="74">
        <f>BOOKS!E634</f>
        <v>0</v>
      </c>
      <c r="D634" s="42" t="e">
        <f>VLOOKUP(C634,'2A'!$E$6:$N$1005,10,0)</f>
        <v>#N/A</v>
      </c>
      <c r="E634" s="43">
        <f>IFERROR(D634,BOOKS!F634)</f>
        <v>0</v>
      </c>
      <c r="F634" s="41">
        <f>IFERROR(D634,BOOKS!G634)</f>
        <v>0</v>
      </c>
      <c r="G634" s="68">
        <f>IFERROR(D634,BOOKS!H634)</f>
        <v>0</v>
      </c>
      <c r="H634" s="41">
        <f>IFERROR(D634,BOOKS!I634)</f>
        <v>0</v>
      </c>
      <c r="I634" s="41">
        <f>IFERROR(D634,BOOKS!J634)</f>
        <v>0</v>
      </c>
      <c r="J634" s="41">
        <f>IFERROR(D634,BOOKS!K634)</f>
        <v>0</v>
      </c>
      <c r="K634" s="41">
        <f>IFERROR(D634,BOOKS!L634)</f>
        <v>0</v>
      </c>
      <c r="L634" s="41">
        <f>IFERROR(D634,BOOKS!M634)</f>
        <v>0</v>
      </c>
    </row>
    <row r="635" spans="2:12">
      <c r="B635" s="162">
        <f t="shared" si="10"/>
        <v>630</v>
      </c>
      <c r="C635" s="73">
        <f>BOOKS!E635</f>
        <v>0</v>
      </c>
      <c r="D635" s="42" t="e">
        <f>VLOOKUP(C635,'2A'!$E$6:$N$1005,10,0)</f>
        <v>#N/A</v>
      </c>
      <c r="E635" s="45">
        <f>IFERROR(D635,BOOKS!F635)</f>
        <v>0</v>
      </c>
      <c r="F635" s="44">
        <f>IFERROR(D635,BOOKS!G635)</f>
        <v>0</v>
      </c>
      <c r="G635" s="67">
        <f>IFERROR(D635,BOOKS!H635)</f>
        <v>0</v>
      </c>
      <c r="H635" s="44">
        <f>IFERROR(D635,BOOKS!I635)</f>
        <v>0</v>
      </c>
      <c r="I635" s="44">
        <f>IFERROR(D635,BOOKS!J635)</f>
        <v>0</v>
      </c>
      <c r="J635" s="44">
        <f>IFERROR(D635,BOOKS!K635)</f>
        <v>0</v>
      </c>
      <c r="K635" s="44">
        <f>IFERROR(D635,BOOKS!L635)</f>
        <v>0</v>
      </c>
      <c r="L635" s="44">
        <f>IFERROR(D635,BOOKS!M635)</f>
        <v>0</v>
      </c>
    </row>
    <row r="636" spans="2:12">
      <c r="B636" s="161">
        <f t="shared" si="10"/>
        <v>631</v>
      </c>
      <c r="C636" s="74">
        <f>BOOKS!E636</f>
        <v>0</v>
      </c>
      <c r="D636" s="42" t="e">
        <f>VLOOKUP(C636,'2A'!$E$6:$N$1005,10,0)</f>
        <v>#N/A</v>
      </c>
      <c r="E636" s="43">
        <f>IFERROR(D636,BOOKS!F636)</f>
        <v>0</v>
      </c>
      <c r="F636" s="41">
        <f>IFERROR(D636,BOOKS!G636)</f>
        <v>0</v>
      </c>
      <c r="G636" s="68">
        <f>IFERROR(D636,BOOKS!H636)</f>
        <v>0</v>
      </c>
      <c r="H636" s="41">
        <f>IFERROR(D636,BOOKS!I636)</f>
        <v>0</v>
      </c>
      <c r="I636" s="41">
        <f>IFERROR(D636,BOOKS!J636)</f>
        <v>0</v>
      </c>
      <c r="J636" s="41">
        <f>IFERROR(D636,BOOKS!K636)</f>
        <v>0</v>
      </c>
      <c r="K636" s="41">
        <f>IFERROR(D636,BOOKS!L636)</f>
        <v>0</v>
      </c>
      <c r="L636" s="41">
        <f>IFERROR(D636,BOOKS!M636)</f>
        <v>0</v>
      </c>
    </row>
    <row r="637" spans="2:12">
      <c r="B637" s="162">
        <f t="shared" si="10"/>
        <v>632</v>
      </c>
      <c r="C637" s="73">
        <f>BOOKS!E637</f>
        <v>0</v>
      </c>
      <c r="D637" s="42" t="e">
        <f>VLOOKUP(C637,'2A'!$E$6:$N$1005,10,0)</f>
        <v>#N/A</v>
      </c>
      <c r="E637" s="45">
        <f>IFERROR(D637,BOOKS!F637)</f>
        <v>0</v>
      </c>
      <c r="F637" s="44">
        <f>IFERROR(D637,BOOKS!G637)</f>
        <v>0</v>
      </c>
      <c r="G637" s="67">
        <f>IFERROR(D637,BOOKS!H637)</f>
        <v>0</v>
      </c>
      <c r="H637" s="44">
        <f>IFERROR(D637,BOOKS!I637)</f>
        <v>0</v>
      </c>
      <c r="I637" s="44">
        <f>IFERROR(D637,BOOKS!J637)</f>
        <v>0</v>
      </c>
      <c r="J637" s="44">
        <f>IFERROR(D637,BOOKS!K637)</f>
        <v>0</v>
      </c>
      <c r="K637" s="44">
        <f>IFERROR(D637,BOOKS!L637)</f>
        <v>0</v>
      </c>
      <c r="L637" s="44">
        <f>IFERROR(D637,BOOKS!M637)</f>
        <v>0</v>
      </c>
    </row>
    <row r="638" spans="2:12">
      <c r="B638" s="161">
        <f t="shared" si="10"/>
        <v>633</v>
      </c>
      <c r="C638" s="74">
        <f>BOOKS!E638</f>
        <v>0</v>
      </c>
      <c r="D638" s="42" t="e">
        <f>VLOOKUP(C638,'2A'!$E$6:$N$1005,10,0)</f>
        <v>#N/A</v>
      </c>
      <c r="E638" s="43">
        <f>IFERROR(D638,BOOKS!F638)</f>
        <v>0</v>
      </c>
      <c r="F638" s="41">
        <f>IFERROR(D638,BOOKS!G638)</f>
        <v>0</v>
      </c>
      <c r="G638" s="68">
        <f>IFERROR(D638,BOOKS!H638)</f>
        <v>0</v>
      </c>
      <c r="H638" s="41">
        <f>IFERROR(D638,BOOKS!I638)</f>
        <v>0</v>
      </c>
      <c r="I638" s="41">
        <f>IFERROR(D638,BOOKS!J638)</f>
        <v>0</v>
      </c>
      <c r="J638" s="41">
        <f>IFERROR(D638,BOOKS!K638)</f>
        <v>0</v>
      </c>
      <c r="K638" s="41">
        <f>IFERROR(D638,BOOKS!L638)</f>
        <v>0</v>
      </c>
      <c r="L638" s="41">
        <f>IFERROR(D638,BOOKS!M638)</f>
        <v>0</v>
      </c>
    </row>
    <row r="639" spans="2:12">
      <c r="B639" s="162">
        <f t="shared" si="10"/>
        <v>634</v>
      </c>
      <c r="C639" s="73">
        <f>BOOKS!E639</f>
        <v>0</v>
      </c>
      <c r="D639" s="42" t="e">
        <f>VLOOKUP(C639,'2A'!$E$6:$N$1005,10,0)</f>
        <v>#N/A</v>
      </c>
      <c r="E639" s="45">
        <f>IFERROR(D639,BOOKS!F639)</f>
        <v>0</v>
      </c>
      <c r="F639" s="44">
        <f>IFERROR(D639,BOOKS!G639)</f>
        <v>0</v>
      </c>
      <c r="G639" s="67">
        <f>IFERROR(D639,BOOKS!H639)</f>
        <v>0</v>
      </c>
      <c r="H639" s="44">
        <f>IFERROR(D639,BOOKS!I639)</f>
        <v>0</v>
      </c>
      <c r="I639" s="44">
        <f>IFERROR(D639,BOOKS!J639)</f>
        <v>0</v>
      </c>
      <c r="J639" s="44">
        <f>IFERROR(D639,BOOKS!K639)</f>
        <v>0</v>
      </c>
      <c r="K639" s="44">
        <f>IFERROR(D639,BOOKS!L639)</f>
        <v>0</v>
      </c>
      <c r="L639" s="44">
        <f>IFERROR(D639,BOOKS!M639)</f>
        <v>0</v>
      </c>
    </row>
    <row r="640" spans="2:12">
      <c r="B640" s="161">
        <f t="shared" si="10"/>
        <v>635</v>
      </c>
      <c r="C640" s="74">
        <f>BOOKS!E640</f>
        <v>0</v>
      </c>
      <c r="D640" s="42" t="e">
        <f>VLOOKUP(C640,'2A'!$E$6:$N$1005,10,0)</f>
        <v>#N/A</v>
      </c>
      <c r="E640" s="43">
        <f>IFERROR(D640,BOOKS!F640)</f>
        <v>0</v>
      </c>
      <c r="F640" s="41">
        <f>IFERROR(D640,BOOKS!G640)</f>
        <v>0</v>
      </c>
      <c r="G640" s="68">
        <f>IFERROR(D640,BOOKS!H640)</f>
        <v>0</v>
      </c>
      <c r="H640" s="41">
        <f>IFERROR(D640,BOOKS!I640)</f>
        <v>0</v>
      </c>
      <c r="I640" s="41">
        <f>IFERROR(D640,BOOKS!J640)</f>
        <v>0</v>
      </c>
      <c r="J640" s="41">
        <f>IFERROR(D640,BOOKS!K640)</f>
        <v>0</v>
      </c>
      <c r="K640" s="41">
        <f>IFERROR(D640,BOOKS!L640)</f>
        <v>0</v>
      </c>
      <c r="L640" s="41">
        <f>IFERROR(D640,BOOKS!M640)</f>
        <v>0</v>
      </c>
    </row>
    <row r="641" spans="2:12">
      <c r="B641" s="162">
        <f t="shared" si="10"/>
        <v>636</v>
      </c>
      <c r="C641" s="73">
        <f>BOOKS!E641</f>
        <v>0</v>
      </c>
      <c r="D641" s="42" t="e">
        <f>VLOOKUP(C641,'2A'!$E$6:$N$1005,10,0)</f>
        <v>#N/A</v>
      </c>
      <c r="E641" s="45">
        <f>IFERROR(D641,BOOKS!F641)</f>
        <v>0</v>
      </c>
      <c r="F641" s="44">
        <f>IFERROR(D641,BOOKS!G641)</f>
        <v>0</v>
      </c>
      <c r="G641" s="67">
        <f>IFERROR(D641,BOOKS!H641)</f>
        <v>0</v>
      </c>
      <c r="H641" s="44">
        <f>IFERROR(D641,BOOKS!I641)</f>
        <v>0</v>
      </c>
      <c r="I641" s="44">
        <f>IFERROR(D641,BOOKS!J641)</f>
        <v>0</v>
      </c>
      <c r="J641" s="44">
        <f>IFERROR(D641,BOOKS!K641)</f>
        <v>0</v>
      </c>
      <c r="K641" s="44">
        <f>IFERROR(D641,BOOKS!L641)</f>
        <v>0</v>
      </c>
      <c r="L641" s="44">
        <f>IFERROR(D641,BOOKS!M641)</f>
        <v>0</v>
      </c>
    </row>
    <row r="642" spans="2:12">
      <c r="B642" s="161">
        <f t="shared" si="10"/>
        <v>637</v>
      </c>
      <c r="C642" s="74">
        <f>BOOKS!E642</f>
        <v>0</v>
      </c>
      <c r="D642" s="42" t="e">
        <f>VLOOKUP(C642,'2A'!$E$6:$N$1005,10,0)</f>
        <v>#N/A</v>
      </c>
      <c r="E642" s="43">
        <f>IFERROR(D642,BOOKS!F642)</f>
        <v>0</v>
      </c>
      <c r="F642" s="41">
        <f>IFERROR(D642,BOOKS!G642)</f>
        <v>0</v>
      </c>
      <c r="G642" s="68">
        <f>IFERROR(D642,BOOKS!H642)</f>
        <v>0</v>
      </c>
      <c r="H642" s="41">
        <f>IFERROR(D642,BOOKS!I642)</f>
        <v>0</v>
      </c>
      <c r="I642" s="41">
        <f>IFERROR(D642,BOOKS!J642)</f>
        <v>0</v>
      </c>
      <c r="J642" s="41">
        <f>IFERROR(D642,BOOKS!K642)</f>
        <v>0</v>
      </c>
      <c r="K642" s="41">
        <f>IFERROR(D642,BOOKS!L642)</f>
        <v>0</v>
      </c>
      <c r="L642" s="41">
        <f>IFERROR(D642,BOOKS!M642)</f>
        <v>0</v>
      </c>
    </row>
    <row r="643" spans="2:12">
      <c r="B643" s="162">
        <f t="shared" si="10"/>
        <v>638</v>
      </c>
      <c r="C643" s="73">
        <f>BOOKS!E643</f>
        <v>0</v>
      </c>
      <c r="D643" s="42" t="e">
        <f>VLOOKUP(C643,'2A'!$E$6:$N$1005,10,0)</f>
        <v>#N/A</v>
      </c>
      <c r="E643" s="45">
        <f>IFERROR(D643,BOOKS!F643)</f>
        <v>0</v>
      </c>
      <c r="F643" s="44">
        <f>IFERROR(D643,BOOKS!G643)</f>
        <v>0</v>
      </c>
      <c r="G643" s="67">
        <f>IFERROR(D643,BOOKS!H643)</f>
        <v>0</v>
      </c>
      <c r="H643" s="44">
        <f>IFERROR(D643,BOOKS!I643)</f>
        <v>0</v>
      </c>
      <c r="I643" s="44">
        <f>IFERROR(D643,BOOKS!J643)</f>
        <v>0</v>
      </c>
      <c r="J643" s="44">
        <f>IFERROR(D643,BOOKS!K643)</f>
        <v>0</v>
      </c>
      <c r="K643" s="44">
        <f>IFERROR(D643,BOOKS!L643)</f>
        <v>0</v>
      </c>
      <c r="L643" s="44">
        <f>IFERROR(D643,BOOKS!M643)</f>
        <v>0</v>
      </c>
    </row>
    <row r="644" spans="2:12">
      <c r="B644" s="161">
        <f t="shared" si="10"/>
        <v>639</v>
      </c>
      <c r="C644" s="74">
        <f>BOOKS!E644</f>
        <v>0</v>
      </c>
      <c r="D644" s="42" t="e">
        <f>VLOOKUP(C644,'2A'!$E$6:$N$1005,10,0)</f>
        <v>#N/A</v>
      </c>
      <c r="E644" s="43">
        <f>IFERROR(D644,BOOKS!F644)</f>
        <v>0</v>
      </c>
      <c r="F644" s="41">
        <f>IFERROR(D644,BOOKS!G644)</f>
        <v>0</v>
      </c>
      <c r="G644" s="68">
        <f>IFERROR(D644,BOOKS!H644)</f>
        <v>0</v>
      </c>
      <c r="H644" s="41">
        <f>IFERROR(D644,BOOKS!I644)</f>
        <v>0</v>
      </c>
      <c r="I644" s="41">
        <f>IFERROR(D644,BOOKS!J644)</f>
        <v>0</v>
      </c>
      <c r="J644" s="41">
        <f>IFERROR(D644,BOOKS!K644)</f>
        <v>0</v>
      </c>
      <c r="K644" s="41">
        <f>IFERROR(D644,BOOKS!L644)</f>
        <v>0</v>
      </c>
      <c r="L644" s="41">
        <f>IFERROR(D644,BOOKS!M644)</f>
        <v>0</v>
      </c>
    </row>
    <row r="645" spans="2:12">
      <c r="B645" s="162">
        <f t="shared" si="10"/>
        <v>640</v>
      </c>
      <c r="C645" s="73">
        <f>BOOKS!E645</f>
        <v>0</v>
      </c>
      <c r="D645" s="42" t="e">
        <f>VLOOKUP(C645,'2A'!$E$6:$N$1005,10,0)</f>
        <v>#N/A</v>
      </c>
      <c r="E645" s="45">
        <f>IFERROR(D645,BOOKS!F645)</f>
        <v>0</v>
      </c>
      <c r="F645" s="44">
        <f>IFERROR(D645,BOOKS!G645)</f>
        <v>0</v>
      </c>
      <c r="G645" s="67">
        <f>IFERROR(D645,BOOKS!H645)</f>
        <v>0</v>
      </c>
      <c r="H645" s="44">
        <f>IFERROR(D645,BOOKS!I645)</f>
        <v>0</v>
      </c>
      <c r="I645" s="44">
        <f>IFERROR(D645,BOOKS!J645)</f>
        <v>0</v>
      </c>
      <c r="J645" s="44">
        <f>IFERROR(D645,BOOKS!K645)</f>
        <v>0</v>
      </c>
      <c r="K645" s="44">
        <f>IFERROR(D645,BOOKS!L645)</f>
        <v>0</v>
      </c>
      <c r="L645" s="44">
        <f>IFERROR(D645,BOOKS!M645)</f>
        <v>0</v>
      </c>
    </row>
    <row r="646" spans="2:12">
      <c r="B646" s="161">
        <f t="shared" si="10"/>
        <v>641</v>
      </c>
      <c r="C646" s="74">
        <f>BOOKS!E646</f>
        <v>0</v>
      </c>
      <c r="D646" s="42" t="e">
        <f>VLOOKUP(C646,'2A'!$E$6:$N$1005,10,0)</f>
        <v>#N/A</v>
      </c>
      <c r="E646" s="43">
        <f>IFERROR(D646,BOOKS!F646)</f>
        <v>0</v>
      </c>
      <c r="F646" s="41">
        <f>IFERROR(D646,BOOKS!G646)</f>
        <v>0</v>
      </c>
      <c r="G646" s="68">
        <f>IFERROR(D646,BOOKS!H646)</f>
        <v>0</v>
      </c>
      <c r="H646" s="41">
        <f>IFERROR(D646,BOOKS!I646)</f>
        <v>0</v>
      </c>
      <c r="I646" s="41">
        <f>IFERROR(D646,BOOKS!J646)</f>
        <v>0</v>
      </c>
      <c r="J646" s="41">
        <f>IFERROR(D646,BOOKS!K646)</f>
        <v>0</v>
      </c>
      <c r="K646" s="41">
        <f>IFERROR(D646,BOOKS!L646)</f>
        <v>0</v>
      </c>
      <c r="L646" s="41">
        <f>IFERROR(D646,BOOKS!M646)</f>
        <v>0</v>
      </c>
    </row>
    <row r="647" spans="2:12">
      <c r="B647" s="162">
        <f t="shared" si="10"/>
        <v>642</v>
      </c>
      <c r="C647" s="73">
        <f>BOOKS!E647</f>
        <v>0</v>
      </c>
      <c r="D647" s="42" t="e">
        <f>VLOOKUP(C647,'2A'!$E$6:$N$1005,10,0)</f>
        <v>#N/A</v>
      </c>
      <c r="E647" s="45">
        <f>IFERROR(D647,BOOKS!F647)</f>
        <v>0</v>
      </c>
      <c r="F647" s="44">
        <f>IFERROR(D647,BOOKS!G647)</f>
        <v>0</v>
      </c>
      <c r="G647" s="67">
        <f>IFERROR(D647,BOOKS!H647)</f>
        <v>0</v>
      </c>
      <c r="H647" s="44">
        <f>IFERROR(D647,BOOKS!I647)</f>
        <v>0</v>
      </c>
      <c r="I647" s="44">
        <f>IFERROR(D647,BOOKS!J647)</f>
        <v>0</v>
      </c>
      <c r="J647" s="44">
        <f>IFERROR(D647,BOOKS!K647)</f>
        <v>0</v>
      </c>
      <c r="K647" s="44">
        <f>IFERROR(D647,BOOKS!L647)</f>
        <v>0</v>
      </c>
      <c r="L647" s="44">
        <f>IFERROR(D647,BOOKS!M647)</f>
        <v>0</v>
      </c>
    </row>
    <row r="648" spans="2:12">
      <c r="B648" s="161">
        <f t="shared" ref="B648:B711" si="11">B647+1</f>
        <v>643</v>
      </c>
      <c r="C648" s="74">
        <f>BOOKS!E648</f>
        <v>0</v>
      </c>
      <c r="D648" s="42" t="e">
        <f>VLOOKUP(C648,'2A'!$E$6:$N$1005,10,0)</f>
        <v>#N/A</v>
      </c>
      <c r="E648" s="43">
        <f>IFERROR(D648,BOOKS!F648)</f>
        <v>0</v>
      </c>
      <c r="F648" s="41">
        <f>IFERROR(D648,BOOKS!G648)</f>
        <v>0</v>
      </c>
      <c r="G648" s="68">
        <f>IFERROR(D648,BOOKS!H648)</f>
        <v>0</v>
      </c>
      <c r="H648" s="41">
        <f>IFERROR(D648,BOOKS!I648)</f>
        <v>0</v>
      </c>
      <c r="I648" s="41">
        <f>IFERROR(D648,BOOKS!J648)</f>
        <v>0</v>
      </c>
      <c r="J648" s="41">
        <f>IFERROR(D648,BOOKS!K648)</f>
        <v>0</v>
      </c>
      <c r="K648" s="41">
        <f>IFERROR(D648,BOOKS!L648)</f>
        <v>0</v>
      </c>
      <c r="L648" s="41">
        <f>IFERROR(D648,BOOKS!M648)</f>
        <v>0</v>
      </c>
    </row>
    <row r="649" spans="2:12">
      <c r="B649" s="162">
        <f t="shared" si="11"/>
        <v>644</v>
      </c>
      <c r="C649" s="73">
        <f>BOOKS!E649</f>
        <v>0</v>
      </c>
      <c r="D649" s="42" t="e">
        <f>VLOOKUP(C649,'2A'!$E$6:$N$1005,10,0)</f>
        <v>#N/A</v>
      </c>
      <c r="E649" s="45">
        <f>IFERROR(D649,BOOKS!F649)</f>
        <v>0</v>
      </c>
      <c r="F649" s="44">
        <f>IFERROR(D649,BOOKS!G649)</f>
        <v>0</v>
      </c>
      <c r="G649" s="67">
        <f>IFERROR(D649,BOOKS!H649)</f>
        <v>0</v>
      </c>
      <c r="H649" s="44">
        <f>IFERROR(D649,BOOKS!I649)</f>
        <v>0</v>
      </c>
      <c r="I649" s="44">
        <f>IFERROR(D649,BOOKS!J649)</f>
        <v>0</v>
      </c>
      <c r="J649" s="44">
        <f>IFERROR(D649,BOOKS!K649)</f>
        <v>0</v>
      </c>
      <c r="K649" s="44">
        <f>IFERROR(D649,BOOKS!L649)</f>
        <v>0</v>
      </c>
      <c r="L649" s="44">
        <f>IFERROR(D649,BOOKS!M649)</f>
        <v>0</v>
      </c>
    </row>
    <row r="650" spans="2:12">
      <c r="B650" s="161">
        <f t="shared" si="11"/>
        <v>645</v>
      </c>
      <c r="C650" s="74">
        <f>BOOKS!E650</f>
        <v>0</v>
      </c>
      <c r="D650" s="42" t="e">
        <f>VLOOKUP(C650,'2A'!$E$6:$N$1005,10,0)</f>
        <v>#N/A</v>
      </c>
      <c r="E650" s="43">
        <f>IFERROR(D650,BOOKS!F650)</f>
        <v>0</v>
      </c>
      <c r="F650" s="41">
        <f>IFERROR(D650,BOOKS!G650)</f>
        <v>0</v>
      </c>
      <c r="G650" s="68">
        <f>IFERROR(D650,BOOKS!H650)</f>
        <v>0</v>
      </c>
      <c r="H650" s="41">
        <f>IFERROR(D650,BOOKS!I650)</f>
        <v>0</v>
      </c>
      <c r="I650" s="41">
        <f>IFERROR(D650,BOOKS!J650)</f>
        <v>0</v>
      </c>
      <c r="J650" s="41">
        <f>IFERROR(D650,BOOKS!K650)</f>
        <v>0</v>
      </c>
      <c r="K650" s="41">
        <f>IFERROR(D650,BOOKS!L650)</f>
        <v>0</v>
      </c>
      <c r="L650" s="41">
        <f>IFERROR(D650,BOOKS!M650)</f>
        <v>0</v>
      </c>
    </row>
    <row r="651" spans="2:12">
      <c r="B651" s="162">
        <f t="shared" si="11"/>
        <v>646</v>
      </c>
      <c r="C651" s="73">
        <f>BOOKS!E651</f>
        <v>0</v>
      </c>
      <c r="D651" s="42" t="e">
        <f>VLOOKUP(C651,'2A'!$E$6:$N$1005,10,0)</f>
        <v>#N/A</v>
      </c>
      <c r="E651" s="45">
        <f>IFERROR(D651,BOOKS!F651)</f>
        <v>0</v>
      </c>
      <c r="F651" s="44">
        <f>IFERROR(D651,BOOKS!G651)</f>
        <v>0</v>
      </c>
      <c r="G651" s="67">
        <f>IFERROR(D651,BOOKS!H651)</f>
        <v>0</v>
      </c>
      <c r="H651" s="44">
        <f>IFERROR(D651,BOOKS!I651)</f>
        <v>0</v>
      </c>
      <c r="I651" s="44">
        <f>IFERROR(D651,BOOKS!J651)</f>
        <v>0</v>
      </c>
      <c r="J651" s="44">
        <f>IFERROR(D651,BOOKS!K651)</f>
        <v>0</v>
      </c>
      <c r="K651" s="44">
        <f>IFERROR(D651,BOOKS!L651)</f>
        <v>0</v>
      </c>
      <c r="L651" s="44">
        <f>IFERROR(D651,BOOKS!M651)</f>
        <v>0</v>
      </c>
    </row>
    <row r="652" spans="2:12">
      <c r="B652" s="161">
        <f t="shared" si="11"/>
        <v>647</v>
      </c>
      <c r="C652" s="74">
        <f>BOOKS!E652</f>
        <v>0</v>
      </c>
      <c r="D652" s="42" t="e">
        <f>VLOOKUP(C652,'2A'!$E$6:$N$1005,10,0)</f>
        <v>#N/A</v>
      </c>
      <c r="E652" s="43">
        <f>IFERROR(D652,BOOKS!F652)</f>
        <v>0</v>
      </c>
      <c r="F652" s="41">
        <f>IFERROR(D652,BOOKS!G652)</f>
        <v>0</v>
      </c>
      <c r="G652" s="68">
        <f>IFERROR(D652,BOOKS!H652)</f>
        <v>0</v>
      </c>
      <c r="H652" s="41">
        <f>IFERROR(D652,BOOKS!I652)</f>
        <v>0</v>
      </c>
      <c r="I652" s="41">
        <f>IFERROR(D652,BOOKS!J652)</f>
        <v>0</v>
      </c>
      <c r="J652" s="41">
        <f>IFERROR(D652,BOOKS!K652)</f>
        <v>0</v>
      </c>
      <c r="K652" s="41">
        <f>IFERROR(D652,BOOKS!L652)</f>
        <v>0</v>
      </c>
      <c r="L652" s="41">
        <f>IFERROR(D652,BOOKS!M652)</f>
        <v>0</v>
      </c>
    </row>
    <row r="653" spans="2:12">
      <c r="B653" s="162">
        <f t="shared" si="11"/>
        <v>648</v>
      </c>
      <c r="C653" s="73">
        <f>BOOKS!E653</f>
        <v>0</v>
      </c>
      <c r="D653" s="42" t="e">
        <f>VLOOKUP(C653,'2A'!$E$6:$N$1005,10,0)</f>
        <v>#N/A</v>
      </c>
      <c r="E653" s="45">
        <f>IFERROR(D653,BOOKS!F653)</f>
        <v>0</v>
      </c>
      <c r="F653" s="44">
        <f>IFERROR(D653,BOOKS!G653)</f>
        <v>0</v>
      </c>
      <c r="G653" s="67">
        <f>IFERROR(D653,BOOKS!H653)</f>
        <v>0</v>
      </c>
      <c r="H653" s="44">
        <f>IFERROR(D653,BOOKS!I653)</f>
        <v>0</v>
      </c>
      <c r="I653" s="44">
        <f>IFERROR(D653,BOOKS!J653)</f>
        <v>0</v>
      </c>
      <c r="J653" s="44">
        <f>IFERROR(D653,BOOKS!K653)</f>
        <v>0</v>
      </c>
      <c r="K653" s="44">
        <f>IFERROR(D653,BOOKS!L653)</f>
        <v>0</v>
      </c>
      <c r="L653" s="44">
        <f>IFERROR(D653,BOOKS!M653)</f>
        <v>0</v>
      </c>
    </row>
    <row r="654" spans="2:12">
      <c r="B654" s="161">
        <f t="shared" si="11"/>
        <v>649</v>
      </c>
      <c r="C654" s="74">
        <f>BOOKS!E654</f>
        <v>0</v>
      </c>
      <c r="D654" s="42" t="e">
        <f>VLOOKUP(C654,'2A'!$E$6:$N$1005,10,0)</f>
        <v>#N/A</v>
      </c>
      <c r="E654" s="43">
        <f>IFERROR(D654,BOOKS!F654)</f>
        <v>0</v>
      </c>
      <c r="F654" s="41">
        <f>IFERROR(D654,BOOKS!G654)</f>
        <v>0</v>
      </c>
      <c r="G654" s="68">
        <f>IFERROR(D654,BOOKS!H654)</f>
        <v>0</v>
      </c>
      <c r="H654" s="41">
        <f>IFERROR(D654,BOOKS!I654)</f>
        <v>0</v>
      </c>
      <c r="I654" s="41">
        <f>IFERROR(D654,BOOKS!J654)</f>
        <v>0</v>
      </c>
      <c r="J654" s="41">
        <f>IFERROR(D654,BOOKS!K654)</f>
        <v>0</v>
      </c>
      <c r="K654" s="41">
        <f>IFERROR(D654,BOOKS!L654)</f>
        <v>0</v>
      </c>
      <c r="L654" s="41">
        <f>IFERROR(D654,BOOKS!M654)</f>
        <v>0</v>
      </c>
    </row>
    <row r="655" spans="2:12">
      <c r="B655" s="162">
        <f t="shared" si="11"/>
        <v>650</v>
      </c>
      <c r="C655" s="73">
        <f>BOOKS!E655</f>
        <v>0</v>
      </c>
      <c r="D655" s="42" t="e">
        <f>VLOOKUP(C655,'2A'!$E$6:$N$1005,10,0)</f>
        <v>#N/A</v>
      </c>
      <c r="E655" s="45">
        <f>IFERROR(D655,BOOKS!F655)</f>
        <v>0</v>
      </c>
      <c r="F655" s="44">
        <f>IFERROR(D655,BOOKS!G655)</f>
        <v>0</v>
      </c>
      <c r="G655" s="67">
        <f>IFERROR(D655,BOOKS!H655)</f>
        <v>0</v>
      </c>
      <c r="H655" s="44">
        <f>IFERROR(D655,BOOKS!I655)</f>
        <v>0</v>
      </c>
      <c r="I655" s="44">
        <f>IFERROR(D655,BOOKS!J655)</f>
        <v>0</v>
      </c>
      <c r="J655" s="44">
        <f>IFERROR(D655,BOOKS!K655)</f>
        <v>0</v>
      </c>
      <c r="K655" s="44">
        <f>IFERROR(D655,BOOKS!L655)</f>
        <v>0</v>
      </c>
      <c r="L655" s="44">
        <f>IFERROR(D655,BOOKS!M655)</f>
        <v>0</v>
      </c>
    </row>
    <row r="656" spans="2:12">
      <c r="B656" s="161">
        <f t="shared" si="11"/>
        <v>651</v>
      </c>
      <c r="C656" s="74">
        <f>BOOKS!E656</f>
        <v>0</v>
      </c>
      <c r="D656" s="42" t="e">
        <f>VLOOKUP(C656,'2A'!$E$6:$N$1005,10,0)</f>
        <v>#N/A</v>
      </c>
      <c r="E656" s="43">
        <f>IFERROR(D656,BOOKS!F656)</f>
        <v>0</v>
      </c>
      <c r="F656" s="41">
        <f>IFERROR(D656,BOOKS!G656)</f>
        <v>0</v>
      </c>
      <c r="G656" s="68">
        <f>IFERROR(D656,BOOKS!H656)</f>
        <v>0</v>
      </c>
      <c r="H656" s="41">
        <f>IFERROR(D656,BOOKS!I656)</f>
        <v>0</v>
      </c>
      <c r="I656" s="41">
        <f>IFERROR(D656,BOOKS!J656)</f>
        <v>0</v>
      </c>
      <c r="J656" s="41">
        <f>IFERROR(D656,BOOKS!K656)</f>
        <v>0</v>
      </c>
      <c r="K656" s="41">
        <f>IFERROR(D656,BOOKS!L656)</f>
        <v>0</v>
      </c>
      <c r="L656" s="41">
        <f>IFERROR(D656,BOOKS!M656)</f>
        <v>0</v>
      </c>
    </row>
    <row r="657" spans="2:12">
      <c r="B657" s="162">
        <f t="shared" si="11"/>
        <v>652</v>
      </c>
      <c r="C657" s="73">
        <f>BOOKS!E657</f>
        <v>0</v>
      </c>
      <c r="D657" s="42" t="e">
        <f>VLOOKUP(C657,'2A'!$E$6:$N$1005,10,0)</f>
        <v>#N/A</v>
      </c>
      <c r="E657" s="45">
        <f>IFERROR(D657,BOOKS!F657)</f>
        <v>0</v>
      </c>
      <c r="F657" s="44">
        <f>IFERROR(D657,BOOKS!G657)</f>
        <v>0</v>
      </c>
      <c r="G657" s="67">
        <f>IFERROR(D657,BOOKS!H657)</f>
        <v>0</v>
      </c>
      <c r="H657" s="44">
        <f>IFERROR(D657,BOOKS!I657)</f>
        <v>0</v>
      </c>
      <c r="I657" s="44">
        <f>IFERROR(D657,BOOKS!J657)</f>
        <v>0</v>
      </c>
      <c r="J657" s="44">
        <f>IFERROR(D657,BOOKS!K657)</f>
        <v>0</v>
      </c>
      <c r="K657" s="44">
        <f>IFERROR(D657,BOOKS!L657)</f>
        <v>0</v>
      </c>
      <c r="L657" s="44">
        <f>IFERROR(D657,BOOKS!M657)</f>
        <v>0</v>
      </c>
    </row>
    <row r="658" spans="2:12">
      <c r="B658" s="161">
        <f t="shared" si="11"/>
        <v>653</v>
      </c>
      <c r="C658" s="74">
        <f>BOOKS!E658</f>
        <v>0</v>
      </c>
      <c r="D658" s="42" t="e">
        <f>VLOOKUP(C658,'2A'!$E$6:$N$1005,10,0)</f>
        <v>#N/A</v>
      </c>
      <c r="E658" s="43">
        <f>IFERROR(D658,BOOKS!F658)</f>
        <v>0</v>
      </c>
      <c r="F658" s="41">
        <f>IFERROR(D658,BOOKS!G658)</f>
        <v>0</v>
      </c>
      <c r="G658" s="68">
        <f>IFERROR(D658,BOOKS!H658)</f>
        <v>0</v>
      </c>
      <c r="H658" s="41">
        <f>IFERROR(D658,BOOKS!I658)</f>
        <v>0</v>
      </c>
      <c r="I658" s="41">
        <f>IFERROR(D658,BOOKS!J658)</f>
        <v>0</v>
      </c>
      <c r="J658" s="41">
        <f>IFERROR(D658,BOOKS!K658)</f>
        <v>0</v>
      </c>
      <c r="K658" s="41">
        <f>IFERROR(D658,BOOKS!L658)</f>
        <v>0</v>
      </c>
      <c r="L658" s="41">
        <f>IFERROR(D658,BOOKS!M658)</f>
        <v>0</v>
      </c>
    </row>
    <row r="659" spans="2:12">
      <c r="B659" s="162">
        <f t="shared" si="11"/>
        <v>654</v>
      </c>
      <c r="C659" s="73">
        <f>BOOKS!E659</f>
        <v>0</v>
      </c>
      <c r="D659" s="42" t="e">
        <f>VLOOKUP(C659,'2A'!$E$6:$N$1005,10,0)</f>
        <v>#N/A</v>
      </c>
      <c r="E659" s="45">
        <f>IFERROR(D659,BOOKS!F659)</f>
        <v>0</v>
      </c>
      <c r="F659" s="44">
        <f>IFERROR(D659,BOOKS!G659)</f>
        <v>0</v>
      </c>
      <c r="G659" s="67">
        <f>IFERROR(D659,BOOKS!H659)</f>
        <v>0</v>
      </c>
      <c r="H659" s="44">
        <f>IFERROR(D659,BOOKS!I659)</f>
        <v>0</v>
      </c>
      <c r="I659" s="44">
        <f>IFERROR(D659,BOOKS!J659)</f>
        <v>0</v>
      </c>
      <c r="J659" s="44">
        <f>IFERROR(D659,BOOKS!K659)</f>
        <v>0</v>
      </c>
      <c r="K659" s="44">
        <f>IFERROR(D659,BOOKS!L659)</f>
        <v>0</v>
      </c>
      <c r="L659" s="44">
        <f>IFERROR(D659,BOOKS!M659)</f>
        <v>0</v>
      </c>
    </row>
    <row r="660" spans="2:12">
      <c r="B660" s="161">
        <f t="shared" si="11"/>
        <v>655</v>
      </c>
      <c r="C660" s="74">
        <f>BOOKS!E660</f>
        <v>0</v>
      </c>
      <c r="D660" s="42" t="e">
        <f>VLOOKUP(C660,'2A'!$E$6:$N$1005,10,0)</f>
        <v>#N/A</v>
      </c>
      <c r="E660" s="43">
        <f>IFERROR(D660,BOOKS!F660)</f>
        <v>0</v>
      </c>
      <c r="F660" s="41">
        <f>IFERROR(D660,BOOKS!G660)</f>
        <v>0</v>
      </c>
      <c r="G660" s="68">
        <f>IFERROR(D660,BOOKS!H660)</f>
        <v>0</v>
      </c>
      <c r="H660" s="41">
        <f>IFERROR(D660,BOOKS!I660)</f>
        <v>0</v>
      </c>
      <c r="I660" s="41">
        <f>IFERROR(D660,BOOKS!J660)</f>
        <v>0</v>
      </c>
      <c r="J660" s="41">
        <f>IFERROR(D660,BOOKS!K660)</f>
        <v>0</v>
      </c>
      <c r="K660" s="41">
        <f>IFERROR(D660,BOOKS!L660)</f>
        <v>0</v>
      </c>
      <c r="L660" s="41">
        <f>IFERROR(D660,BOOKS!M660)</f>
        <v>0</v>
      </c>
    </row>
    <row r="661" spans="2:12">
      <c r="B661" s="162">
        <f t="shared" si="11"/>
        <v>656</v>
      </c>
      <c r="C661" s="73">
        <f>BOOKS!E661</f>
        <v>0</v>
      </c>
      <c r="D661" s="42" t="e">
        <f>VLOOKUP(C661,'2A'!$E$6:$N$1005,10,0)</f>
        <v>#N/A</v>
      </c>
      <c r="E661" s="45">
        <f>IFERROR(D661,BOOKS!F661)</f>
        <v>0</v>
      </c>
      <c r="F661" s="44">
        <f>IFERROR(D661,BOOKS!G661)</f>
        <v>0</v>
      </c>
      <c r="G661" s="67">
        <f>IFERROR(D661,BOOKS!H661)</f>
        <v>0</v>
      </c>
      <c r="H661" s="44">
        <f>IFERROR(D661,BOOKS!I661)</f>
        <v>0</v>
      </c>
      <c r="I661" s="44">
        <f>IFERROR(D661,BOOKS!J661)</f>
        <v>0</v>
      </c>
      <c r="J661" s="44">
        <f>IFERROR(D661,BOOKS!K661)</f>
        <v>0</v>
      </c>
      <c r="K661" s="44">
        <f>IFERROR(D661,BOOKS!L661)</f>
        <v>0</v>
      </c>
      <c r="L661" s="44">
        <f>IFERROR(D661,BOOKS!M661)</f>
        <v>0</v>
      </c>
    </row>
    <row r="662" spans="2:12">
      <c r="B662" s="161">
        <f t="shared" si="11"/>
        <v>657</v>
      </c>
      <c r="C662" s="74">
        <f>BOOKS!E662</f>
        <v>0</v>
      </c>
      <c r="D662" s="42" t="e">
        <f>VLOOKUP(C662,'2A'!$E$6:$N$1005,10,0)</f>
        <v>#N/A</v>
      </c>
      <c r="E662" s="43">
        <f>IFERROR(D662,BOOKS!F662)</f>
        <v>0</v>
      </c>
      <c r="F662" s="41">
        <f>IFERROR(D662,BOOKS!G662)</f>
        <v>0</v>
      </c>
      <c r="G662" s="68">
        <f>IFERROR(D662,BOOKS!H662)</f>
        <v>0</v>
      </c>
      <c r="H662" s="41">
        <f>IFERROR(D662,BOOKS!I662)</f>
        <v>0</v>
      </c>
      <c r="I662" s="41">
        <f>IFERROR(D662,BOOKS!J662)</f>
        <v>0</v>
      </c>
      <c r="J662" s="41">
        <f>IFERROR(D662,BOOKS!K662)</f>
        <v>0</v>
      </c>
      <c r="K662" s="41">
        <f>IFERROR(D662,BOOKS!L662)</f>
        <v>0</v>
      </c>
      <c r="L662" s="41">
        <f>IFERROR(D662,BOOKS!M662)</f>
        <v>0</v>
      </c>
    </row>
    <row r="663" spans="2:12">
      <c r="B663" s="162">
        <f t="shared" si="11"/>
        <v>658</v>
      </c>
      <c r="C663" s="73">
        <f>BOOKS!E663</f>
        <v>0</v>
      </c>
      <c r="D663" s="42" t="e">
        <f>VLOOKUP(C663,'2A'!$E$6:$N$1005,10,0)</f>
        <v>#N/A</v>
      </c>
      <c r="E663" s="45">
        <f>IFERROR(D663,BOOKS!F663)</f>
        <v>0</v>
      </c>
      <c r="F663" s="44">
        <f>IFERROR(D663,BOOKS!G663)</f>
        <v>0</v>
      </c>
      <c r="G663" s="67">
        <f>IFERROR(D663,BOOKS!H663)</f>
        <v>0</v>
      </c>
      <c r="H663" s="44">
        <f>IFERROR(D663,BOOKS!I663)</f>
        <v>0</v>
      </c>
      <c r="I663" s="44">
        <f>IFERROR(D663,BOOKS!J663)</f>
        <v>0</v>
      </c>
      <c r="J663" s="44">
        <f>IFERROR(D663,BOOKS!K663)</f>
        <v>0</v>
      </c>
      <c r="K663" s="44">
        <f>IFERROR(D663,BOOKS!L663)</f>
        <v>0</v>
      </c>
      <c r="L663" s="44">
        <f>IFERROR(D663,BOOKS!M663)</f>
        <v>0</v>
      </c>
    </row>
    <row r="664" spans="2:12">
      <c r="B664" s="161">
        <f t="shared" si="11"/>
        <v>659</v>
      </c>
      <c r="C664" s="74">
        <f>BOOKS!E664</f>
        <v>0</v>
      </c>
      <c r="D664" s="42" t="e">
        <f>VLOOKUP(C664,'2A'!$E$6:$N$1005,10,0)</f>
        <v>#N/A</v>
      </c>
      <c r="E664" s="43">
        <f>IFERROR(D664,BOOKS!F664)</f>
        <v>0</v>
      </c>
      <c r="F664" s="41">
        <f>IFERROR(D664,BOOKS!G664)</f>
        <v>0</v>
      </c>
      <c r="G664" s="68">
        <f>IFERROR(D664,BOOKS!H664)</f>
        <v>0</v>
      </c>
      <c r="H664" s="41">
        <f>IFERROR(D664,BOOKS!I664)</f>
        <v>0</v>
      </c>
      <c r="I664" s="41">
        <f>IFERROR(D664,BOOKS!J664)</f>
        <v>0</v>
      </c>
      <c r="J664" s="41">
        <f>IFERROR(D664,BOOKS!K664)</f>
        <v>0</v>
      </c>
      <c r="K664" s="41">
        <f>IFERROR(D664,BOOKS!L664)</f>
        <v>0</v>
      </c>
      <c r="L664" s="41">
        <f>IFERROR(D664,BOOKS!M664)</f>
        <v>0</v>
      </c>
    </row>
    <row r="665" spans="2:12">
      <c r="B665" s="162">
        <f t="shared" si="11"/>
        <v>660</v>
      </c>
      <c r="C665" s="73">
        <f>BOOKS!E665</f>
        <v>0</v>
      </c>
      <c r="D665" s="42" t="e">
        <f>VLOOKUP(C665,'2A'!$E$6:$N$1005,10,0)</f>
        <v>#N/A</v>
      </c>
      <c r="E665" s="45">
        <f>IFERROR(D665,BOOKS!F665)</f>
        <v>0</v>
      </c>
      <c r="F665" s="44">
        <f>IFERROR(D665,BOOKS!G665)</f>
        <v>0</v>
      </c>
      <c r="G665" s="67">
        <f>IFERROR(D665,BOOKS!H665)</f>
        <v>0</v>
      </c>
      <c r="H665" s="44">
        <f>IFERROR(D665,BOOKS!I665)</f>
        <v>0</v>
      </c>
      <c r="I665" s="44">
        <f>IFERROR(D665,BOOKS!J665)</f>
        <v>0</v>
      </c>
      <c r="J665" s="44">
        <f>IFERROR(D665,BOOKS!K665)</f>
        <v>0</v>
      </c>
      <c r="K665" s="44">
        <f>IFERROR(D665,BOOKS!L665)</f>
        <v>0</v>
      </c>
      <c r="L665" s="44">
        <f>IFERROR(D665,BOOKS!M665)</f>
        <v>0</v>
      </c>
    </row>
    <row r="666" spans="2:12">
      <c r="B666" s="161">
        <f t="shared" si="11"/>
        <v>661</v>
      </c>
      <c r="C666" s="74">
        <f>BOOKS!E666</f>
        <v>0</v>
      </c>
      <c r="D666" s="42" t="e">
        <f>VLOOKUP(C666,'2A'!$E$6:$N$1005,10,0)</f>
        <v>#N/A</v>
      </c>
      <c r="E666" s="43">
        <f>IFERROR(D666,BOOKS!F666)</f>
        <v>0</v>
      </c>
      <c r="F666" s="41">
        <f>IFERROR(D666,BOOKS!G666)</f>
        <v>0</v>
      </c>
      <c r="G666" s="68">
        <f>IFERROR(D666,BOOKS!H666)</f>
        <v>0</v>
      </c>
      <c r="H666" s="41">
        <f>IFERROR(D666,BOOKS!I666)</f>
        <v>0</v>
      </c>
      <c r="I666" s="41">
        <f>IFERROR(D666,BOOKS!J666)</f>
        <v>0</v>
      </c>
      <c r="J666" s="41">
        <f>IFERROR(D666,BOOKS!K666)</f>
        <v>0</v>
      </c>
      <c r="K666" s="41">
        <f>IFERROR(D666,BOOKS!L666)</f>
        <v>0</v>
      </c>
      <c r="L666" s="41">
        <f>IFERROR(D666,BOOKS!M666)</f>
        <v>0</v>
      </c>
    </row>
    <row r="667" spans="2:12">
      <c r="B667" s="162">
        <f t="shared" si="11"/>
        <v>662</v>
      </c>
      <c r="C667" s="73">
        <f>BOOKS!E667</f>
        <v>0</v>
      </c>
      <c r="D667" s="42" t="e">
        <f>VLOOKUP(C667,'2A'!$E$6:$N$1005,10,0)</f>
        <v>#N/A</v>
      </c>
      <c r="E667" s="45">
        <f>IFERROR(D667,BOOKS!F667)</f>
        <v>0</v>
      </c>
      <c r="F667" s="44">
        <f>IFERROR(D667,BOOKS!G667)</f>
        <v>0</v>
      </c>
      <c r="G667" s="67">
        <f>IFERROR(D667,BOOKS!H667)</f>
        <v>0</v>
      </c>
      <c r="H667" s="44">
        <f>IFERROR(D667,BOOKS!I667)</f>
        <v>0</v>
      </c>
      <c r="I667" s="44">
        <f>IFERROR(D667,BOOKS!J667)</f>
        <v>0</v>
      </c>
      <c r="J667" s="44">
        <f>IFERROR(D667,BOOKS!K667)</f>
        <v>0</v>
      </c>
      <c r="K667" s="44">
        <f>IFERROR(D667,BOOKS!L667)</f>
        <v>0</v>
      </c>
      <c r="L667" s="44">
        <f>IFERROR(D667,BOOKS!M667)</f>
        <v>0</v>
      </c>
    </row>
    <row r="668" spans="2:12">
      <c r="B668" s="161">
        <f t="shared" si="11"/>
        <v>663</v>
      </c>
      <c r="C668" s="74">
        <f>BOOKS!E668</f>
        <v>0</v>
      </c>
      <c r="D668" s="42" t="e">
        <f>VLOOKUP(C668,'2A'!$E$6:$N$1005,10,0)</f>
        <v>#N/A</v>
      </c>
      <c r="E668" s="43">
        <f>IFERROR(D668,BOOKS!F668)</f>
        <v>0</v>
      </c>
      <c r="F668" s="41">
        <f>IFERROR(D668,BOOKS!G668)</f>
        <v>0</v>
      </c>
      <c r="G668" s="68">
        <f>IFERROR(D668,BOOKS!H668)</f>
        <v>0</v>
      </c>
      <c r="H668" s="41">
        <f>IFERROR(D668,BOOKS!I668)</f>
        <v>0</v>
      </c>
      <c r="I668" s="41">
        <f>IFERROR(D668,BOOKS!J668)</f>
        <v>0</v>
      </c>
      <c r="J668" s="41">
        <f>IFERROR(D668,BOOKS!K668)</f>
        <v>0</v>
      </c>
      <c r="K668" s="41">
        <f>IFERROR(D668,BOOKS!L668)</f>
        <v>0</v>
      </c>
      <c r="L668" s="41">
        <f>IFERROR(D668,BOOKS!M668)</f>
        <v>0</v>
      </c>
    </row>
    <row r="669" spans="2:12">
      <c r="B669" s="162">
        <f t="shared" si="11"/>
        <v>664</v>
      </c>
      <c r="C669" s="73">
        <f>BOOKS!E669</f>
        <v>0</v>
      </c>
      <c r="D669" s="42" t="e">
        <f>VLOOKUP(C669,'2A'!$E$6:$N$1005,10,0)</f>
        <v>#N/A</v>
      </c>
      <c r="E669" s="45">
        <f>IFERROR(D669,BOOKS!F669)</f>
        <v>0</v>
      </c>
      <c r="F669" s="44">
        <f>IFERROR(D669,BOOKS!G669)</f>
        <v>0</v>
      </c>
      <c r="G669" s="67">
        <f>IFERROR(D669,BOOKS!H669)</f>
        <v>0</v>
      </c>
      <c r="H669" s="44">
        <f>IFERROR(D669,BOOKS!I669)</f>
        <v>0</v>
      </c>
      <c r="I669" s="44">
        <f>IFERROR(D669,BOOKS!J669)</f>
        <v>0</v>
      </c>
      <c r="J669" s="44">
        <f>IFERROR(D669,BOOKS!K669)</f>
        <v>0</v>
      </c>
      <c r="K669" s="44">
        <f>IFERROR(D669,BOOKS!L669)</f>
        <v>0</v>
      </c>
      <c r="L669" s="44">
        <f>IFERROR(D669,BOOKS!M669)</f>
        <v>0</v>
      </c>
    </row>
    <row r="670" spans="2:12">
      <c r="B670" s="161">
        <f t="shared" si="11"/>
        <v>665</v>
      </c>
      <c r="C670" s="74">
        <f>BOOKS!E670</f>
        <v>0</v>
      </c>
      <c r="D670" s="42" t="e">
        <f>VLOOKUP(C670,'2A'!$E$6:$N$1005,10,0)</f>
        <v>#N/A</v>
      </c>
      <c r="E670" s="43">
        <f>IFERROR(D670,BOOKS!F670)</f>
        <v>0</v>
      </c>
      <c r="F670" s="41">
        <f>IFERROR(D670,BOOKS!G670)</f>
        <v>0</v>
      </c>
      <c r="G670" s="68">
        <f>IFERROR(D670,BOOKS!H670)</f>
        <v>0</v>
      </c>
      <c r="H670" s="41">
        <f>IFERROR(D670,BOOKS!I670)</f>
        <v>0</v>
      </c>
      <c r="I670" s="41">
        <f>IFERROR(D670,BOOKS!J670)</f>
        <v>0</v>
      </c>
      <c r="J670" s="41">
        <f>IFERROR(D670,BOOKS!K670)</f>
        <v>0</v>
      </c>
      <c r="K670" s="41">
        <f>IFERROR(D670,BOOKS!L670)</f>
        <v>0</v>
      </c>
      <c r="L670" s="41">
        <f>IFERROR(D670,BOOKS!M670)</f>
        <v>0</v>
      </c>
    </row>
    <row r="671" spans="2:12">
      <c r="B671" s="162">
        <f t="shared" si="11"/>
        <v>666</v>
      </c>
      <c r="C671" s="73">
        <f>BOOKS!E671</f>
        <v>0</v>
      </c>
      <c r="D671" s="42" t="e">
        <f>VLOOKUP(C671,'2A'!$E$6:$N$1005,10,0)</f>
        <v>#N/A</v>
      </c>
      <c r="E671" s="45">
        <f>IFERROR(D671,BOOKS!F671)</f>
        <v>0</v>
      </c>
      <c r="F671" s="44">
        <f>IFERROR(D671,BOOKS!G671)</f>
        <v>0</v>
      </c>
      <c r="G671" s="67">
        <f>IFERROR(D671,BOOKS!H671)</f>
        <v>0</v>
      </c>
      <c r="H671" s="44">
        <f>IFERROR(D671,BOOKS!I671)</f>
        <v>0</v>
      </c>
      <c r="I671" s="44">
        <f>IFERROR(D671,BOOKS!J671)</f>
        <v>0</v>
      </c>
      <c r="J671" s="44">
        <f>IFERROR(D671,BOOKS!K671)</f>
        <v>0</v>
      </c>
      <c r="K671" s="44">
        <f>IFERROR(D671,BOOKS!L671)</f>
        <v>0</v>
      </c>
      <c r="L671" s="44">
        <f>IFERROR(D671,BOOKS!M671)</f>
        <v>0</v>
      </c>
    </row>
    <row r="672" spans="2:12">
      <c r="B672" s="161">
        <f t="shared" si="11"/>
        <v>667</v>
      </c>
      <c r="C672" s="74">
        <f>BOOKS!E672</f>
        <v>0</v>
      </c>
      <c r="D672" s="42" t="e">
        <f>VLOOKUP(C672,'2A'!$E$6:$N$1005,10,0)</f>
        <v>#N/A</v>
      </c>
      <c r="E672" s="43">
        <f>IFERROR(D672,BOOKS!F672)</f>
        <v>0</v>
      </c>
      <c r="F672" s="41">
        <f>IFERROR(D672,BOOKS!G672)</f>
        <v>0</v>
      </c>
      <c r="G672" s="68">
        <f>IFERROR(D672,BOOKS!H672)</f>
        <v>0</v>
      </c>
      <c r="H672" s="41">
        <f>IFERROR(D672,BOOKS!I672)</f>
        <v>0</v>
      </c>
      <c r="I672" s="41">
        <f>IFERROR(D672,BOOKS!J672)</f>
        <v>0</v>
      </c>
      <c r="J672" s="41">
        <f>IFERROR(D672,BOOKS!K672)</f>
        <v>0</v>
      </c>
      <c r="K672" s="41">
        <f>IFERROR(D672,BOOKS!L672)</f>
        <v>0</v>
      </c>
      <c r="L672" s="41">
        <f>IFERROR(D672,BOOKS!M672)</f>
        <v>0</v>
      </c>
    </row>
    <row r="673" spans="2:12">
      <c r="B673" s="162">
        <f t="shared" si="11"/>
        <v>668</v>
      </c>
      <c r="C673" s="73">
        <f>BOOKS!E673</f>
        <v>0</v>
      </c>
      <c r="D673" s="42" t="e">
        <f>VLOOKUP(C673,'2A'!$E$6:$N$1005,10,0)</f>
        <v>#N/A</v>
      </c>
      <c r="E673" s="45">
        <f>IFERROR(D673,BOOKS!F673)</f>
        <v>0</v>
      </c>
      <c r="F673" s="44">
        <f>IFERROR(D673,BOOKS!G673)</f>
        <v>0</v>
      </c>
      <c r="G673" s="67">
        <f>IFERROR(D673,BOOKS!H673)</f>
        <v>0</v>
      </c>
      <c r="H673" s="44">
        <f>IFERROR(D673,BOOKS!I673)</f>
        <v>0</v>
      </c>
      <c r="I673" s="44">
        <f>IFERROR(D673,BOOKS!J673)</f>
        <v>0</v>
      </c>
      <c r="J673" s="44">
        <f>IFERROR(D673,BOOKS!K673)</f>
        <v>0</v>
      </c>
      <c r="K673" s="44">
        <f>IFERROR(D673,BOOKS!L673)</f>
        <v>0</v>
      </c>
      <c r="L673" s="44">
        <f>IFERROR(D673,BOOKS!M673)</f>
        <v>0</v>
      </c>
    </row>
    <row r="674" spans="2:12">
      <c r="B674" s="161">
        <f t="shared" si="11"/>
        <v>669</v>
      </c>
      <c r="C674" s="74">
        <f>BOOKS!E674</f>
        <v>0</v>
      </c>
      <c r="D674" s="42" t="e">
        <f>VLOOKUP(C674,'2A'!$E$6:$N$1005,10,0)</f>
        <v>#N/A</v>
      </c>
      <c r="E674" s="43">
        <f>IFERROR(D674,BOOKS!F674)</f>
        <v>0</v>
      </c>
      <c r="F674" s="41">
        <f>IFERROR(D674,BOOKS!G674)</f>
        <v>0</v>
      </c>
      <c r="G674" s="68">
        <f>IFERROR(D674,BOOKS!H674)</f>
        <v>0</v>
      </c>
      <c r="H674" s="41">
        <f>IFERROR(D674,BOOKS!I674)</f>
        <v>0</v>
      </c>
      <c r="I674" s="41">
        <f>IFERROR(D674,BOOKS!J674)</f>
        <v>0</v>
      </c>
      <c r="J674" s="41">
        <f>IFERROR(D674,BOOKS!K674)</f>
        <v>0</v>
      </c>
      <c r="K674" s="41">
        <f>IFERROR(D674,BOOKS!L674)</f>
        <v>0</v>
      </c>
      <c r="L674" s="41">
        <f>IFERROR(D674,BOOKS!M674)</f>
        <v>0</v>
      </c>
    </row>
    <row r="675" spans="2:12">
      <c r="B675" s="162">
        <f t="shared" si="11"/>
        <v>670</v>
      </c>
      <c r="C675" s="73">
        <f>BOOKS!E675</f>
        <v>0</v>
      </c>
      <c r="D675" s="42" t="e">
        <f>VLOOKUP(C675,'2A'!$E$6:$N$1005,10,0)</f>
        <v>#N/A</v>
      </c>
      <c r="E675" s="45">
        <f>IFERROR(D675,BOOKS!F675)</f>
        <v>0</v>
      </c>
      <c r="F675" s="44">
        <f>IFERROR(D675,BOOKS!G675)</f>
        <v>0</v>
      </c>
      <c r="G675" s="67">
        <f>IFERROR(D675,BOOKS!H675)</f>
        <v>0</v>
      </c>
      <c r="H675" s="44">
        <f>IFERROR(D675,BOOKS!I675)</f>
        <v>0</v>
      </c>
      <c r="I675" s="44">
        <f>IFERROR(D675,BOOKS!J675)</f>
        <v>0</v>
      </c>
      <c r="J675" s="44">
        <f>IFERROR(D675,BOOKS!K675)</f>
        <v>0</v>
      </c>
      <c r="K675" s="44">
        <f>IFERROR(D675,BOOKS!L675)</f>
        <v>0</v>
      </c>
      <c r="L675" s="44">
        <f>IFERROR(D675,BOOKS!M675)</f>
        <v>0</v>
      </c>
    </row>
    <row r="676" spans="2:12">
      <c r="B676" s="161">
        <f t="shared" si="11"/>
        <v>671</v>
      </c>
      <c r="C676" s="74">
        <f>BOOKS!E676</f>
        <v>0</v>
      </c>
      <c r="D676" s="42" t="e">
        <f>VLOOKUP(C676,'2A'!$E$6:$N$1005,10,0)</f>
        <v>#N/A</v>
      </c>
      <c r="E676" s="43">
        <f>IFERROR(D676,BOOKS!F676)</f>
        <v>0</v>
      </c>
      <c r="F676" s="41">
        <f>IFERROR(D676,BOOKS!G676)</f>
        <v>0</v>
      </c>
      <c r="G676" s="68">
        <f>IFERROR(D676,BOOKS!H676)</f>
        <v>0</v>
      </c>
      <c r="H676" s="41">
        <f>IFERROR(D676,BOOKS!I676)</f>
        <v>0</v>
      </c>
      <c r="I676" s="41">
        <f>IFERROR(D676,BOOKS!J676)</f>
        <v>0</v>
      </c>
      <c r="J676" s="41">
        <f>IFERROR(D676,BOOKS!K676)</f>
        <v>0</v>
      </c>
      <c r="K676" s="41">
        <f>IFERROR(D676,BOOKS!L676)</f>
        <v>0</v>
      </c>
      <c r="L676" s="41">
        <f>IFERROR(D676,BOOKS!M676)</f>
        <v>0</v>
      </c>
    </row>
    <row r="677" spans="2:12">
      <c r="B677" s="162">
        <f t="shared" si="11"/>
        <v>672</v>
      </c>
      <c r="C677" s="73">
        <f>BOOKS!E677</f>
        <v>0</v>
      </c>
      <c r="D677" s="42" t="e">
        <f>VLOOKUP(C677,'2A'!$E$6:$N$1005,10,0)</f>
        <v>#N/A</v>
      </c>
      <c r="E677" s="45">
        <f>IFERROR(D677,BOOKS!F677)</f>
        <v>0</v>
      </c>
      <c r="F677" s="44">
        <f>IFERROR(D677,BOOKS!G677)</f>
        <v>0</v>
      </c>
      <c r="G677" s="67">
        <f>IFERROR(D677,BOOKS!H677)</f>
        <v>0</v>
      </c>
      <c r="H677" s="44">
        <f>IFERROR(D677,BOOKS!I677)</f>
        <v>0</v>
      </c>
      <c r="I677" s="44">
        <f>IFERROR(D677,BOOKS!J677)</f>
        <v>0</v>
      </c>
      <c r="J677" s="44">
        <f>IFERROR(D677,BOOKS!K677)</f>
        <v>0</v>
      </c>
      <c r="K677" s="44">
        <f>IFERROR(D677,BOOKS!L677)</f>
        <v>0</v>
      </c>
      <c r="L677" s="44">
        <f>IFERROR(D677,BOOKS!M677)</f>
        <v>0</v>
      </c>
    </row>
    <row r="678" spans="2:12">
      <c r="B678" s="161">
        <f t="shared" si="11"/>
        <v>673</v>
      </c>
      <c r="C678" s="74">
        <f>BOOKS!E678</f>
        <v>0</v>
      </c>
      <c r="D678" s="42" t="e">
        <f>VLOOKUP(C678,'2A'!$E$6:$N$1005,10,0)</f>
        <v>#N/A</v>
      </c>
      <c r="E678" s="43">
        <f>IFERROR(D678,BOOKS!F678)</f>
        <v>0</v>
      </c>
      <c r="F678" s="41">
        <f>IFERROR(D678,BOOKS!G678)</f>
        <v>0</v>
      </c>
      <c r="G678" s="68">
        <f>IFERROR(D678,BOOKS!H678)</f>
        <v>0</v>
      </c>
      <c r="H678" s="41">
        <f>IFERROR(D678,BOOKS!I678)</f>
        <v>0</v>
      </c>
      <c r="I678" s="41">
        <f>IFERROR(D678,BOOKS!J678)</f>
        <v>0</v>
      </c>
      <c r="J678" s="41">
        <f>IFERROR(D678,BOOKS!K678)</f>
        <v>0</v>
      </c>
      <c r="K678" s="41">
        <f>IFERROR(D678,BOOKS!L678)</f>
        <v>0</v>
      </c>
      <c r="L678" s="41">
        <f>IFERROR(D678,BOOKS!M678)</f>
        <v>0</v>
      </c>
    </row>
    <row r="679" spans="2:12">
      <c r="B679" s="162">
        <f t="shared" si="11"/>
        <v>674</v>
      </c>
      <c r="C679" s="73">
        <f>BOOKS!E679</f>
        <v>0</v>
      </c>
      <c r="D679" s="42" t="e">
        <f>VLOOKUP(C679,'2A'!$E$6:$N$1005,10,0)</f>
        <v>#N/A</v>
      </c>
      <c r="E679" s="45">
        <f>IFERROR(D679,BOOKS!F679)</f>
        <v>0</v>
      </c>
      <c r="F679" s="44">
        <f>IFERROR(D679,BOOKS!G679)</f>
        <v>0</v>
      </c>
      <c r="G679" s="67">
        <f>IFERROR(D679,BOOKS!H679)</f>
        <v>0</v>
      </c>
      <c r="H679" s="44">
        <f>IFERROR(D679,BOOKS!I679)</f>
        <v>0</v>
      </c>
      <c r="I679" s="44">
        <f>IFERROR(D679,BOOKS!J679)</f>
        <v>0</v>
      </c>
      <c r="J679" s="44">
        <f>IFERROR(D679,BOOKS!K679)</f>
        <v>0</v>
      </c>
      <c r="K679" s="44">
        <f>IFERROR(D679,BOOKS!L679)</f>
        <v>0</v>
      </c>
      <c r="L679" s="44">
        <f>IFERROR(D679,BOOKS!M679)</f>
        <v>0</v>
      </c>
    </row>
    <row r="680" spans="2:12">
      <c r="B680" s="161">
        <f t="shared" si="11"/>
        <v>675</v>
      </c>
      <c r="C680" s="74">
        <f>BOOKS!E680</f>
        <v>0</v>
      </c>
      <c r="D680" s="42" t="e">
        <f>VLOOKUP(C680,'2A'!$E$6:$N$1005,10,0)</f>
        <v>#N/A</v>
      </c>
      <c r="E680" s="43">
        <f>IFERROR(D680,BOOKS!F680)</f>
        <v>0</v>
      </c>
      <c r="F680" s="41">
        <f>IFERROR(D680,BOOKS!G680)</f>
        <v>0</v>
      </c>
      <c r="G680" s="68">
        <f>IFERROR(D680,BOOKS!H680)</f>
        <v>0</v>
      </c>
      <c r="H680" s="41">
        <f>IFERROR(D680,BOOKS!I680)</f>
        <v>0</v>
      </c>
      <c r="I680" s="41">
        <f>IFERROR(D680,BOOKS!J680)</f>
        <v>0</v>
      </c>
      <c r="J680" s="41">
        <f>IFERROR(D680,BOOKS!K680)</f>
        <v>0</v>
      </c>
      <c r="K680" s="41">
        <f>IFERROR(D680,BOOKS!L680)</f>
        <v>0</v>
      </c>
      <c r="L680" s="41">
        <f>IFERROR(D680,BOOKS!M680)</f>
        <v>0</v>
      </c>
    </row>
    <row r="681" spans="2:12">
      <c r="B681" s="162">
        <f t="shared" si="11"/>
        <v>676</v>
      </c>
      <c r="C681" s="73">
        <f>BOOKS!E681</f>
        <v>0</v>
      </c>
      <c r="D681" s="42" t="e">
        <f>VLOOKUP(C681,'2A'!$E$6:$N$1005,10,0)</f>
        <v>#N/A</v>
      </c>
      <c r="E681" s="45">
        <f>IFERROR(D681,BOOKS!F681)</f>
        <v>0</v>
      </c>
      <c r="F681" s="44">
        <f>IFERROR(D681,BOOKS!G681)</f>
        <v>0</v>
      </c>
      <c r="G681" s="67">
        <f>IFERROR(D681,BOOKS!H681)</f>
        <v>0</v>
      </c>
      <c r="H681" s="44">
        <f>IFERROR(D681,BOOKS!I681)</f>
        <v>0</v>
      </c>
      <c r="I681" s="44">
        <f>IFERROR(D681,BOOKS!J681)</f>
        <v>0</v>
      </c>
      <c r="J681" s="44">
        <f>IFERROR(D681,BOOKS!K681)</f>
        <v>0</v>
      </c>
      <c r="K681" s="44">
        <f>IFERROR(D681,BOOKS!L681)</f>
        <v>0</v>
      </c>
      <c r="L681" s="44">
        <f>IFERROR(D681,BOOKS!M681)</f>
        <v>0</v>
      </c>
    </row>
    <row r="682" spans="2:12">
      <c r="B682" s="161">
        <f t="shared" si="11"/>
        <v>677</v>
      </c>
      <c r="C682" s="74">
        <f>BOOKS!E682</f>
        <v>0</v>
      </c>
      <c r="D682" s="42" t="e">
        <f>VLOOKUP(C682,'2A'!$E$6:$N$1005,10,0)</f>
        <v>#N/A</v>
      </c>
      <c r="E682" s="43">
        <f>IFERROR(D682,BOOKS!F682)</f>
        <v>0</v>
      </c>
      <c r="F682" s="41">
        <f>IFERROR(D682,BOOKS!G682)</f>
        <v>0</v>
      </c>
      <c r="G682" s="68">
        <f>IFERROR(D682,BOOKS!H682)</f>
        <v>0</v>
      </c>
      <c r="H682" s="41">
        <f>IFERROR(D682,BOOKS!I682)</f>
        <v>0</v>
      </c>
      <c r="I682" s="41">
        <f>IFERROR(D682,BOOKS!J682)</f>
        <v>0</v>
      </c>
      <c r="J682" s="41">
        <f>IFERROR(D682,BOOKS!K682)</f>
        <v>0</v>
      </c>
      <c r="K682" s="41">
        <f>IFERROR(D682,BOOKS!L682)</f>
        <v>0</v>
      </c>
      <c r="L682" s="41">
        <f>IFERROR(D682,BOOKS!M682)</f>
        <v>0</v>
      </c>
    </row>
    <row r="683" spans="2:12">
      <c r="B683" s="162">
        <f t="shared" si="11"/>
        <v>678</v>
      </c>
      <c r="C683" s="73">
        <f>BOOKS!E683</f>
        <v>0</v>
      </c>
      <c r="D683" s="42" t="e">
        <f>VLOOKUP(C683,'2A'!$E$6:$N$1005,10,0)</f>
        <v>#N/A</v>
      </c>
      <c r="E683" s="45">
        <f>IFERROR(D683,BOOKS!F683)</f>
        <v>0</v>
      </c>
      <c r="F683" s="44">
        <f>IFERROR(D683,BOOKS!G683)</f>
        <v>0</v>
      </c>
      <c r="G683" s="67">
        <f>IFERROR(D683,BOOKS!H683)</f>
        <v>0</v>
      </c>
      <c r="H683" s="44">
        <f>IFERROR(D683,BOOKS!I683)</f>
        <v>0</v>
      </c>
      <c r="I683" s="44">
        <f>IFERROR(D683,BOOKS!J683)</f>
        <v>0</v>
      </c>
      <c r="J683" s="44">
        <f>IFERROR(D683,BOOKS!K683)</f>
        <v>0</v>
      </c>
      <c r="K683" s="44">
        <f>IFERROR(D683,BOOKS!L683)</f>
        <v>0</v>
      </c>
      <c r="L683" s="44">
        <f>IFERROR(D683,BOOKS!M683)</f>
        <v>0</v>
      </c>
    </row>
    <row r="684" spans="2:12">
      <c r="B684" s="161">
        <f t="shared" si="11"/>
        <v>679</v>
      </c>
      <c r="C684" s="74">
        <f>BOOKS!E684</f>
        <v>0</v>
      </c>
      <c r="D684" s="42" t="e">
        <f>VLOOKUP(C684,'2A'!$E$6:$N$1005,10,0)</f>
        <v>#N/A</v>
      </c>
      <c r="E684" s="43">
        <f>IFERROR(D684,BOOKS!F684)</f>
        <v>0</v>
      </c>
      <c r="F684" s="41">
        <f>IFERROR(D684,BOOKS!G684)</f>
        <v>0</v>
      </c>
      <c r="G684" s="68">
        <f>IFERROR(D684,BOOKS!H684)</f>
        <v>0</v>
      </c>
      <c r="H684" s="41">
        <f>IFERROR(D684,BOOKS!I684)</f>
        <v>0</v>
      </c>
      <c r="I684" s="41">
        <f>IFERROR(D684,BOOKS!J684)</f>
        <v>0</v>
      </c>
      <c r="J684" s="41">
        <f>IFERROR(D684,BOOKS!K684)</f>
        <v>0</v>
      </c>
      <c r="K684" s="41">
        <f>IFERROR(D684,BOOKS!L684)</f>
        <v>0</v>
      </c>
      <c r="L684" s="41">
        <f>IFERROR(D684,BOOKS!M684)</f>
        <v>0</v>
      </c>
    </row>
    <row r="685" spans="2:12">
      <c r="B685" s="162">
        <f t="shared" si="11"/>
        <v>680</v>
      </c>
      <c r="C685" s="73">
        <f>BOOKS!E685</f>
        <v>0</v>
      </c>
      <c r="D685" s="42" t="e">
        <f>VLOOKUP(C685,'2A'!$E$6:$N$1005,10,0)</f>
        <v>#N/A</v>
      </c>
      <c r="E685" s="45">
        <f>IFERROR(D685,BOOKS!F685)</f>
        <v>0</v>
      </c>
      <c r="F685" s="44">
        <f>IFERROR(D685,BOOKS!G685)</f>
        <v>0</v>
      </c>
      <c r="G685" s="67">
        <f>IFERROR(D685,BOOKS!H685)</f>
        <v>0</v>
      </c>
      <c r="H685" s="44">
        <f>IFERROR(D685,BOOKS!I685)</f>
        <v>0</v>
      </c>
      <c r="I685" s="44">
        <f>IFERROR(D685,BOOKS!J685)</f>
        <v>0</v>
      </c>
      <c r="J685" s="44">
        <f>IFERROR(D685,BOOKS!K685)</f>
        <v>0</v>
      </c>
      <c r="K685" s="44">
        <f>IFERROR(D685,BOOKS!L685)</f>
        <v>0</v>
      </c>
      <c r="L685" s="44">
        <f>IFERROR(D685,BOOKS!M685)</f>
        <v>0</v>
      </c>
    </row>
    <row r="686" spans="2:12">
      <c r="B686" s="161">
        <f t="shared" si="11"/>
        <v>681</v>
      </c>
      <c r="C686" s="74">
        <f>BOOKS!E686</f>
        <v>0</v>
      </c>
      <c r="D686" s="42" t="e">
        <f>VLOOKUP(C686,'2A'!$E$6:$N$1005,10,0)</f>
        <v>#N/A</v>
      </c>
      <c r="E686" s="43">
        <f>IFERROR(D686,BOOKS!F686)</f>
        <v>0</v>
      </c>
      <c r="F686" s="41">
        <f>IFERROR(D686,BOOKS!G686)</f>
        <v>0</v>
      </c>
      <c r="G686" s="68">
        <f>IFERROR(D686,BOOKS!H686)</f>
        <v>0</v>
      </c>
      <c r="H686" s="41">
        <f>IFERROR(D686,BOOKS!I686)</f>
        <v>0</v>
      </c>
      <c r="I686" s="41">
        <f>IFERROR(D686,BOOKS!J686)</f>
        <v>0</v>
      </c>
      <c r="J686" s="41">
        <f>IFERROR(D686,BOOKS!K686)</f>
        <v>0</v>
      </c>
      <c r="K686" s="41">
        <f>IFERROR(D686,BOOKS!L686)</f>
        <v>0</v>
      </c>
      <c r="L686" s="41">
        <f>IFERROR(D686,BOOKS!M686)</f>
        <v>0</v>
      </c>
    </row>
    <row r="687" spans="2:12">
      <c r="B687" s="162">
        <f t="shared" si="11"/>
        <v>682</v>
      </c>
      <c r="C687" s="73">
        <f>BOOKS!E687</f>
        <v>0</v>
      </c>
      <c r="D687" s="42" t="e">
        <f>VLOOKUP(C687,'2A'!$E$6:$N$1005,10,0)</f>
        <v>#N/A</v>
      </c>
      <c r="E687" s="45">
        <f>IFERROR(D687,BOOKS!F687)</f>
        <v>0</v>
      </c>
      <c r="F687" s="44">
        <f>IFERROR(D687,BOOKS!G687)</f>
        <v>0</v>
      </c>
      <c r="G687" s="67">
        <f>IFERROR(D687,BOOKS!H687)</f>
        <v>0</v>
      </c>
      <c r="H687" s="44">
        <f>IFERROR(D687,BOOKS!I687)</f>
        <v>0</v>
      </c>
      <c r="I687" s="44">
        <f>IFERROR(D687,BOOKS!J687)</f>
        <v>0</v>
      </c>
      <c r="J687" s="44">
        <f>IFERROR(D687,BOOKS!K687)</f>
        <v>0</v>
      </c>
      <c r="K687" s="44">
        <f>IFERROR(D687,BOOKS!L687)</f>
        <v>0</v>
      </c>
      <c r="L687" s="44">
        <f>IFERROR(D687,BOOKS!M687)</f>
        <v>0</v>
      </c>
    </row>
    <row r="688" spans="2:12">
      <c r="B688" s="161">
        <f t="shared" si="11"/>
        <v>683</v>
      </c>
      <c r="C688" s="74">
        <f>BOOKS!E688</f>
        <v>0</v>
      </c>
      <c r="D688" s="42" t="e">
        <f>VLOOKUP(C688,'2A'!$E$6:$N$1005,10,0)</f>
        <v>#N/A</v>
      </c>
      <c r="E688" s="43">
        <f>IFERROR(D688,BOOKS!F688)</f>
        <v>0</v>
      </c>
      <c r="F688" s="41">
        <f>IFERROR(D688,BOOKS!G688)</f>
        <v>0</v>
      </c>
      <c r="G688" s="68">
        <f>IFERROR(D688,BOOKS!H688)</f>
        <v>0</v>
      </c>
      <c r="H688" s="41">
        <f>IFERROR(D688,BOOKS!I688)</f>
        <v>0</v>
      </c>
      <c r="I688" s="41">
        <f>IFERROR(D688,BOOKS!J688)</f>
        <v>0</v>
      </c>
      <c r="J688" s="41">
        <f>IFERROR(D688,BOOKS!K688)</f>
        <v>0</v>
      </c>
      <c r="K688" s="41">
        <f>IFERROR(D688,BOOKS!L688)</f>
        <v>0</v>
      </c>
      <c r="L688" s="41">
        <f>IFERROR(D688,BOOKS!M688)</f>
        <v>0</v>
      </c>
    </row>
    <row r="689" spans="2:12">
      <c r="B689" s="162">
        <f t="shared" si="11"/>
        <v>684</v>
      </c>
      <c r="C689" s="73">
        <f>BOOKS!E689</f>
        <v>0</v>
      </c>
      <c r="D689" s="42" t="e">
        <f>VLOOKUP(C689,'2A'!$E$6:$N$1005,10,0)</f>
        <v>#N/A</v>
      </c>
      <c r="E689" s="45">
        <f>IFERROR(D689,BOOKS!F689)</f>
        <v>0</v>
      </c>
      <c r="F689" s="44">
        <f>IFERROR(D689,BOOKS!G689)</f>
        <v>0</v>
      </c>
      <c r="G689" s="67">
        <f>IFERROR(D689,BOOKS!H689)</f>
        <v>0</v>
      </c>
      <c r="H689" s="44">
        <f>IFERROR(D689,BOOKS!I689)</f>
        <v>0</v>
      </c>
      <c r="I689" s="44">
        <f>IFERROR(D689,BOOKS!J689)</f>
        <v>0</v>
      </c>
      <c r="J689" s="44">
        <f>IFERROR(D689,BOOKS!K689)</f>
        <v>0</v>
      </c>
      <c r="K689" s="44">
        <f>IFERROR(D689,BOOKS!L689)</f>
        <v>0</v>
      </c>
      <c r="L689" s="44">
        <f>IFERROR(D689,BOOKS!M689)</f>
        <v>0</v>
      </c>
    </row>
    <row r="690" spans="2:12">
      <c r="B690" s="161">
        <f t="shared" si="11"/>
        <v>685</v>
      </c>
      <c r="C690" s="74">
        <f>BOOKS!E690</f>
        <v>0</v>
      </c>
      <c r="D690" s="42" t="e">
        <f>VLOOKUP(C690,'2A'!$E$6:$N$1005,10,0)</f>
        <v>#N/A</v>
      </c>
      <c r="E690" s="43">
        <f>IFERROR(D690,BOOKS!F690)</f>
        <v>0</v>
      </c>
      <c r="F690" s="41">
        <f>IFERROR(D690,BOOKS!G690)</f>
        <v>0</v>
      </c>
      <c r="G690" s="68">
        <f>IFERROR(D690,BOOKS!H690)</f>
        <v>0</v>
      </c>
      <c r="H690" s="41">
        <f>IFERROR(D690,BOOKS!I690)</f>
        <v>0</v>
      </c>
      <c r="I690" s="41">
        <f>IFERROR(D690,BOOKS!J690)</f>
        <v>0</v>
      </c>
      <c r="J690" s="41">
        <f>IFERROR(D690,BOOKS!K690)</f>
        <v>0</v>
      </c>
      <c r="K690" s="41">
        <f>IFERROR(D690,BOOKS!L690)</f>
        <v>0</v>
      </c>
      <c r="L690" s="41">
        <f>IFERROR(D690,BOOKS!M690)</f>
        <v>0</v>
      </c>
    </row>
    <row r="691" spans="2:12">
      <c r="B691" s="162">
        <f t="shared" si="11"/>
        <v>686</v>
      </c>
      <c r="C691" s="73">
        <f>BOOKS!E691</f>
        <v>0</v>
      </c>
      <c r="D691" s="42" t="e">
        <f>VLOOKUP(C691,'2A'!$E$6:$N$1005,10,0)</f>
        <v>#N/A</v>
      </c>
      <c r="E691" s="45">
        <f>IFERROR(D691,BOOKS!F691)</f>
        <v>0</v>
      </c>
      <c r="F691" s="44">
        <f>IFERROR(D691,BOOKS!G691)</f>
        <v>0</v>
      </c>
      <c r="G691" s="67">
        <f>IFERROR(D691,BOOKS!H691)</f>
        <v>0</v>
      </c>
      <c r="H691" s="44">
        <f>IFERROR(D691,BOOKS!I691)</f>
        <v>0</v>
      </c>
      <c r="I691" s="44">
        <f>IFERROR(D691,BOOKS!J691)</f>
        <v>0</v>
      </c>
      <c r="J691" s="44">
        <f>IFERROR(D691,BOOKS!K691)</f>
        <v>0</v>
      </c>
      <c r="K691" s="44">
        <f>IFERROR(D691,BOOKS!L691)</f>
        <v>0</v>
      </c>
      <c r="L691" s="44">
        <f>IFERROR(D691,BOOKS!M691)</f>
        <v>0</v>
      </c>
    </row>
    <row r="692" spans="2:12">
      <c r="B692" s="161">
        <f t="shared" si="11"/>
        <v>687</v>
      </c>
      <c r="C692" s="74">
        <f>BOOKS!E692</f>
        <v>0</v>
      </c>
      <c r="D692" s="42" t="e">
        <f>VLOOKUP(C692,'2A'!$E$6:$N$1005,10,0)</f>
        <v>#N/A</v>
      </c>
      <c r="E692" s="43">
        <f>IFERROR(D692,BOOKS!F692)</f>
        <v>0</v>
      </c>
      <c r="F692" s="41">
        <f>IFERROR(D692,BOOKS!G692)</f>
        <v>0</v>
      </c>
      <c r="G692" s="68">
        <f>IFERROR(D692,BOOKS!H692)</f>
        <v>0</v>
      </c>
      <c r="H692" s="41">
        <f>IFERROR(D692,BOOKS!I692)</f>
        <v>0</v>
      </c>
      <c r="I692" s="41">
        <f>IFERROR(D692,BOOKS!J692)</f>
        <v>0</v>
      </c>
      <c r="J692" s="41">
        <f>IFERROR(D692,BOOKS!K692)</f>
        <v>0</v>
      </c>
      <c r="K692" s="41">
        <f>IFERROR(D692,BOOKS!L692)</f>
        <v>0</v>
      </c>
      <c r="L692" s="41">
        <f>IFERROR(D692,BOOKS!M692)</f>
        <v>0</v>
      </c>
    </row>
    <row r="693" spans="2:12">
      <c r="B693" s="162">
        <f t="shared" si="11"/>
        <v>688</v>
      </c>
      <c r="C693" s="73">
        <f>BOOKS!E693</f>
        <v>0</v>
      </c>
      <c r="D693" s="42" t="e">
        <f>VLOOKUP(C693,'2A'!$E$6:$N$1005,10,0)</f>
        <v>#N/A</v>
      </c>
      <c r="E693" s="45">
        <f>IFERROR(D693,BOOKS!F693)</f>
        <v>0</v>
      </c>
      <c r="F693" s="44">
        <f>IFERROR(D693,BOOKS!G693)</f>
        <v>0</v>
      </c>
      <c r="G693" s="67">
        <f>IFERROR(D693,BOOKS!H693)</f>
        <v>0</v>
      </c>
      <c r="H693" s="44">
        <f>IFERROR(D693,BOOKS!I693)</f>
        <v>0</v>
      </c>
      <c r="I693" s="44">
        <f>IFERROR(D693,BOOKS!J693)</f>
        <v>0</v>
      </c>
      <c r="J693" s="44">
        <f>IFERROR(D693,BOOKS!K693)</f>
        <v>0</v>
      </c>
      <c r="K693" s="44">
        <f>IFERROR(D693,BOOKS!L693)</f>
        <v>0</v>
      </c>
      <c r="L693" s="44">
        <f>IFERROR(D693,BOOKS!M693)</f>
        <v>0</v>
      </c>
    </row>
    <row r="694" spans="2:12">
      <c r="B694" s="161">
        <f t="shared" si="11"/>
        <v>689</v>
      </c>
      <c r="C694" s="74">
        <f>BOOKS!E694</f>
        <v>0</v>
      </c>
      <c r="D694" s="42" t="e">
        <f>VLOOKUP(C694,'2A'!$E$6:$N$1005,10,0)</f>
        <v>#N/A</v>
      </c>
      <c r="E694" s="43">
        <f>IFERROR(D694,BOOKS!F694)</f>
        <v>0</v>
      </c>
      <c r="F694" s="41">
        <f>IFERROR(D694,BOOKS!G694)</f>
        <v>0</v>
      </c>
      <c r="G694" s="68">
        <f>IFERROR(D694,BOOKS!H694)</f>
        <v>0</v>
      </c>
      <c r="H694" s="41">
        <f>IFERROR(D694,BOOKS!I694)</f>
        <v>0</v>
      </c>
      <c r="I694" s="41">
        <f>IFERROR(D694,BOOKS!J694)</f>
        <v>0</v>
      </c>
      <c r="J694" s="41">
        <f>IFERROR(D694,BOOKS!K694)</f>
        <v>0</v>
      </c>
      <c r="K694" s="41">
        <f>IFERROR(D694,BOOKS!L694)</f>
        <v>0</v>
      </c>
      <c r="L694" s="41">
        <f>IFERROR(D694,BOOKS!M694)</f>
        <v>0</v>
      </c>
    </row>
    <row r="695" spans="2:12">
      <c r="B695" s="162">
        <f t="shared" si="11"/>
        <v>690</v>
      </c>
      <c r="C695" s="73">
        <f>BOOKS!E695</f>
        <v>0</v>
      </c>
      <c r="D695" s="42" t="e">
        <f>VLOOKUP(C695,'2A'!$E$6:$N$1005,10,0)</f>
        <v>#N/A</v>
      </c>
      <c r="E695" s="45">
        <f>IFERROR(D695,BOOKS!F695)</f>
        <v>0</v>
      </c>
      <c r="F695" s="44">
        <f>IFERROR(D695,BOOKS!G695)</f>
        <v>0</v>
      </c>
      <c r="G695" s="67">
        <f>IFERROR(D695,BOOKS!H695)</f>
        <v>0</v>
      </c>
      <c r="H695" s="44">
        <f>IFERROR(D695,BOOKS!I695)</f>
        <v>0</v>
      </c>
      <c r="I695" s="44">
        <f>IFERROR(D695,BOOKS!J695)</f>
        <v>0</v>
      </c>
      <c r="J695" s="44">
        <f>IFERROR(D695,BOOKS!K695)</f>
        <v>0</v>
      </c>
      <c r="K695" s="44">
        <f>IFERROR(D695,BOOKS!L695)</f>
        <v>0</v>
      </c>
      <c r="L695" s="44">
        <f>IFERROR(D695,BOOKS!M695)</f>
        <v>0</v>
      </c>
    </row>
    <row r="696" spans="2:12">
      <c r="B696" s="161">
        <f t="shared" si="11"/>
        <v>691</v>
      </c>
      <c r="C696" s="74">
        <f>BOOKS!E696</f>
        <v>0</v>
      </c>
      <c r="D696" s="42" t="e">
        <f>VLOOKUP(C696,'2A'!$E$6:$N$1005,10,0)</f>
        <v>#N/A</v>
      </c>
      <c r="E696" s="43">
        <f>IFERROR(D696,BOOKS!F696)</f>
        <v>0</v>
      </c>
      <c r="F696" s="41">
        <f>IFERROR(D696,BOOKS!G696)</f>
        <v>0</v>
      </c>
      <c r="G696" s="68">
        <f>IFERROR(D696,BOOKS!H696)</f>
        <v>0</v>
      </c>
      <c r="H696" s="41">
        <f>IFERROR(D696,BOOKS!I696)</f>
        <v>0</v>
      </c>
      <c r="I696" s="41">
        <f>IFERROR(D696,BOOKS!J696)</f>
        <v>0</v>
      </c>
      <c r="J696" s="41">
        <f>IFERROR(D696,BOOKS!K696)</f>
        <v>0</v>
      </c>
      <c r="K696" s="41">
        <f>IFERROR(D696,BOOKS!L696)</f>
        <v>0</v>
      </c>
      <c r="L696" s="41">
        <f>IFERROR(D696,BOOKS!M696)</f>
        <v>0</v>
      </c>
    </row>
    <row r="697" spans="2:12">
      <c r="B697" s="162">
        <f t="shared" si="11"/>
        <v>692</v>
      </c>
      <c r="C697" s="73">
        <f>BOOKS!E697</f>
        <v>0</v>
      </c>
      <c r="D697" s="42" t="e">
        <f>VLOOKUP(C697,'2A'!$E$6:$N$1005,10,0)</f>
        <v>#N/A</v>
      </c>
      <c r="E697" s="45">
        <f>IFERROR(D697,BOOKS!F697)</f>
        <v>0</v>
      </c>
      <c r="F697" s="44">
        <f>IFERROR(D697,BOOKS!G697)</f>
        <v>0</v>
      </c>
      <c r="G697" s="67">
        <f>IFERROR(D697,BOOKS!H697)</f>
        <v>0</v>
      </c>
      <c r="H697" s="44">
        <f>IFERROR(D697,BOOKS!I697)</f>
        <v>0</v>
      </c>
      <c r="I697" s="44">
        <f>IFERROR(D697,BOOKS!J697)</f>
        <v>0</v>
      </c>
      <c r="J697" s="44">
        <f>IFERROR(D697,BOOKS!K697)</f>
        <v>0</v>
      </c>
      <c r="K697" s="44">
        <f>IFERROR(D697,BOOKS!L697)</f>
        <v>0</v>
      </c>
      <c r="L697" s="44">
        <f>IFERROR(D697,BOOKS!M697)</f>
        <v>0</v>
      </c>
    </row>
    <row r="698" spans="2:12">
      <c r="B698" s="161">
        <f t="shared" si="11"/>
        <v>693</v>
      </c>
      <c r="C698" s="74">
        <f>BOOKS!E698</f>
        <v>0</v>
      </c>
      <c r="D698" s="42" t="e">
        <f>VLOOKUP(C698,'2A'!$E$6:$N$1005,10,0)</f>
        <v>#N/A</v>
      </c>
      <c r="E698" s="43">
        <f>IFERROR(D698,BOOKS!F698)</f>
        <v>0</v>
      </c>
      <c r="F698" s="41">
        <f>IFERROR(D698,BOOKS!G698)</f>
        <v>0</v>
      </c>
      <c r="G698" s="68">
        <f>IFERROR(D698,BOOKS!H698)</f>
        <v>0</v>
      </c>
      <c r="H698" s="41">
        <f>IFERROR(D698,BOOKS!I698)</f>
        <v>0</v>
      </c>
      <c r="I698" s="41">
        <f>IFERROR(D698,BOOKS!J698)</f>
        <v>0</v>
      </c>
      <c r="J698" s="41">
        <f>IFERROR(D698,BOOKS!K698)</f>
        <v>0</v>
      </c>
      <c r="K698" s="41">
        <f>IFERROR(D698,BOOKS!L698)</f>
        <v>0</v>
      </c>
      <c r="L698" s="41">
        <f>IFERROR(D698,BOOKS!M698)</f>
        <v>0</v>
      </c>
    </row>
    <row r="699" spans="2:12">
      <c r="B699" s="162">
        <f t="shared" si="11"/>
        <v>694</v>
      </c>
      <c r="C699" s="73">
        <f>BOOKS!E699</f>
        <v>0</v>
      </c>
      <c r="D699" s="42" t="e">
        <f>VLOOKUP(C699,'2A'!$E$6:$N$1005,10,0)</f>
        <v>#N/A</v>
      </c>
      <c r="E699" s="45">
        <f>IFERROR(D699,BOOKS!F699)</f>
        <v>0</v>
      </c>
      <c r="F699" s="44">
        <f>IFERROR(D699,BOOKS!G699)</f>
        <v>0</v>
      </c>
      <c r="G699" s="67">
        <f>IFERROR(D699,BOOKS!H699)</f>
        <v>0</v>
      </c>
      <c r="H699" s="44">
        <f>IFERROR(D699,BOOKS!I699)</f>
        <v>0</v>
      </c>
      <c r="I699" s="44">
        <f>IFERROR(D699,BOOKS!J699)</f>
        <v>0</v>
      </c>
      <c r="J699" s="44">
        <f>IFERROR(D699,BOOKS!K699)</f>
        <v>0</v>
      </c>
      <c r="K699" s="44">
        <f>IFERROR(D699,BOOKS!L699)</f>
        <v>0</v>
      </c>
      <c r="L699" s="44">
        <f>IFERROR(D699,BOOKS!M699)</f>
        <v>0</v>
      </c>
    </row>
    <row r="700" spans="2:12">
      <c r="B700" s="161">
        <f t="shared" si="11"/>
        <v>695</v>
      </c>
      <c r="C700" s="74">
        <f>BOOKS!E700</f>
        <v>0</v>
      </c>
      <c r="D700" s="42" t="e">
        <f>VLOOKUP(C700,'2A'!$E$6:$N$1005,10,0)</f>
        <v>#N/A</v>
      </c>
      <c r="E700" s="43">
        <f>IFERROR(D700,BOOKS!F700)</f>
        <v>0</v>
      </c>
      <c r="F700" s="41">
        <f>IFERROR(D700,BOOKS!G700)</f>
        <v>0</v>
      </c>
      <c r="G700" s="68">
        <f>IFERROR(D700,BOOKS!H700)</f>
        <v>0</v>
      </c>
      <c r="H700" s="41">
        <f>IFERROR(D700,BOOKS!I700)</f>
        <v>0</v>
      </c>
      <c r="I700" s="41">
        <f>IFERROR(D700,BOOKS!J700)</f>
        <v>0</v>
      </c>
      <c r="J700" s="41">
        <f>IFERROR(D700,BOOKS!K700)</f>
        <v>0</v>
      </c>
      <c r="K700" s="41">
        <f>IFERROR(D700,BOOKS!L700)</f>
        <v>0</v>
      </c>
      <c r="L700" s="41">
        <f>IFERROR(D700,BOOKS!M700)</f>
        <v>0</v>
      </c>
    </row>
    <row r="701" spans="2:12">
      <c r="B701" s="162">
        <f t="shared" si="11"/>
        <v>696</v>
      </c>
      <c r="C701" s="73">
        <f>BOOKS!E701</f>
        <v>0</v>
      </c>
      <c r="D701" s="42" t="e">
        <f>VLOOKUP(C701,'2A'!$E$6:$N$1005,10,0)</f>
        <v>#N/A</v>
      </c>
      <c r="E701" s="45">
        <f>IFERROR(D701,BOOKS!F701)</f>
        <v>0</v>
      </c>
      <c r="F701" s="44">
        <f>IFERROR(D701,BOOKS!G701)</f>
        <v>0</v>
      </c>
      <c r="G701" s="67">
        <f>IFERROR(D701,BOOKS!H701)</f>
        <v>0</v>
      </c>
      <c r="H701" s="44">
        <f>IFERROR(D701,BOOKS!I701)</f>
        <v>0</v>
      </c>
      <c r="I701" s="44">
        <f>IFERROR(D701,BOOKS!J701)</f>
        <v>0</v>
      </c>
      <c r="J701" s="44">
        <f>IFERROR(D701,BOOKS!K701)</f>
        <v>0</v>
      </c>
      <c r="K701" s="44">
        <f>IFERROR(D701,BOOKS!L701)</f>
        <v>0</v>
      </c>
      <c r="L701" s="44">
        <f>IFERROR(D701,BOOKS!M701)</f>
        <v>0</v>
      </c>
    </row>
    <row r="702" spans="2:12">
      <c r="B702" s="161">
        <f t="shared" si="11"/>
        <v>697</v>
      </c>
      <c r="C702" s="74">
        <f>BOOKS!E702</f>
        <v>0</v>
      </c>
      <c r="D702" s="42" t="e">
        <f>VLOOKUP(C702,'2A'!$E$6:$N$1005,10,0)</f>
        <v>#N/A</v>
      </c>
      <c r="E702" s="43">
        <f>IFERROR(D702,BOOKS!F702)</f>
        <v>0</v>
      </c>
      <c r="F702" s="41">
        <f>IFERROR(D702,BOOKS!G702)</f>
        <v>0</v>
      </c>
      <c r="G702" s="68">
        <f>IFERROR(D702,BOOKS!H702)</f>
        <v>0</v>
      </c>
      <c r="H702" s="41">
        <f>IFERROR(D702,BOOKS!I702)</f>
        <v>0</v>
      </c>
      <c r="I702" s="41">
        <f>IFERROR(D702,BOOKS!J702)</f>
        <v>0</v>
      </c>
      <c r="J702" s="41">
        <f>IFERROR(D702,BOOKS!K702)</f>
        <v>0</v>
      </c>
      <c r="K702" s="41">
        <f>IFERROR(D702,BOOKS!L702)</f>
        <v>0</v>
      </c>
      <c r="L702" s="41">
        <f>IFERROR(D702,BOOKS!M702)</f>
        <v>0</v>
      </c>
    </row>
    <row r="703" spans="2:12">
      <c r="B703" s="162">
        <f t="shared" si="11"/>
        <v>698</v>
      </c>
      <c r="C703" s="73">
        <f>BOOKS!E703</f>
        <v>0</v>
      </c>
      <c r="D703" s="42" t="e">
        <f>VLOOKUP(C703,'2A'!$E$6:$N$1005,10,0)</f>
        <v>#N/A</v>
      </c>
      <c r="E703" s="45">
        <f>IFERROR(D703,BOOKS!F703)</f>
        <v>0</v>
      </c>
      <c r="F703" s="44">
        <f>IFERROR(D703,BOOKS!G703)</f>
        <v>0</v>
      </c>
      <c r="G703" s="67">
        <f>IFERROR(D703,BOOKS!H703)</f>
        <v>0</v>
      </c>
      <c r="H703" s="44">
        <f>IFERROR(D703,BOOKS!I703)</f>
        <v>0</v>
      </c>
      <c r="I703" s="44">
        <f>IFERROR(D703,BOOKS!J703)</f>
        <v>0</v>
      </c>
      <c r="J703" s="44">
        <f>IFERROR(D703,BOOKS!K703)</f>
        <v>0</v>
      </c>
      <c r="K703" s="44">
        <f>IFERROR(D703,BOOKS!L703)</f>
        <v>0</v>
      </c>
      <c r="L703" s="44">
        <f>IFERROR(D703,BOOKS!M703)</f>
        <v>0</v>
      </c>
    </row>
    <row r="704" spans="2:12">
      <c r="B704" s="161">
        <f t="shared" si="11"/>
        <v>699</v>
      </c>
      <c r="C704" s="74">
        <f>BOOKS!E704</f>
        <v>0</v>
      </c>
      <c r="D704" s="42" t="e">
        <f>VLOOKUP(C704,'2A'!$E$6:$N$1005,10,0)</f>
        <v>#N/A</v>
      </c>
      <c r="E704" s="43">
        <f>IFERROR(D704,BOOKS!F704)</f>
        <v>0</v>
      </c>
      <c r="F704" s="41">
        <f>IFERROR(D704,BOOKS!G704)</f>
        <v>0</v>
      </c>
      <c r="G704" s="68">
        <f>IFERROR(D704,BOOKS!H704)</f>
        <v>0</v>
      </c>
      <c r="H704" s="41">
        <f>IFERROR(D704,BOOKS!I704)</f>
        <v>0</v>
      </c>
      <c r="I704" s="41">
        <f>IFERROR(D704,BOOKS!J704)</f>
        <v>0</v>
      </c>
      <c r="J704" s="41">
        <f>IFERROR(D704,BOOKS!K704)</f>
        <v>0</v>
      </c>
      <c r="K704" s="41">
        <f>IFERROR(D704,BOOKS!L704)</f>
        <v>0</v>
      </c>
      <c r="L704" s="41">
        <f>IFERROR(D704,BOOKS!M704)</f>
        <v>0</v>
      </c>
    </row>
    <row r="705" spans="2:12">
      <c r="B705" s="162">
        <f t="shared" si="11"/>
        <v>700</v>
      </c>
      <c r="C705" s="73">
        <f>BOOKS!E705</f>
        <v>0</v>
      </c>
      <c r="D705" s="42" t="e">
        <f>VLOOKUP(C705,'2A'!$E$6:$N$1005,10,0)</f>
        <v>#N/A</v>
      </c>
      <c r="E705" s="45">
        <f>IFERROR(D705,BOOKS!F705)</f>
        <v>0</v>
      </c>
      <c r="F705" s="44">
        <f>IFERROR(D705,BOOKS!G705)</f>
        <v>0</v>
      </c>
      <c r="G705" s="67">
        <f>IFERROR(D705,BOOKS!H705)</f>
        <v>0</v>
      </c>
      <c r="H705" s="44">
        <f>IFERROR(D705,BOOKS!I705)</f>
        <v>0</v>
      </c>
      <c r="I705" s="44">
        <f>IFERROR(D705,BOOKS!J705)</f>
        <v>0</v>
      </c>
      <c r="J705" s="44">
        <f>IFERROR(D705,BOOKS!K705)</f>
        <v>0</v>
      </c>
      <c r="K705" s="44">
        <f>IFERROR(D705,BOOKS!L705)</f>
        <v>0</v>
      </c>
      <c r="L705" s="44">
        <f>IFERROR(D705,BOOKS!M705)</f>
        <v>0</v>
      </c>
    </row>
    <row r="706" spans="2:12">
      <c r="B706" s="161">
        <f t="shared" si="11"/>
        <v>701</v>
      </c>
      <c r="C706" s="74">
        <f>BOOKS!E706</f>
        <v>0</v>
      </c>
      <c r="D706" s="42" t="e">
        <f>VLOOKUP(C706,'2A'!$E$6:$N$1005,10,0)</f>
        <v>#N/A</v>
      </c>
      <c r="E706" s="43">
        <f>IFERROR(D706,BOOKS!F706)</f>
        <v>0</v>
      </c>
      <c r="F706" s="41">
        <f>IFERROR(D706,BOOKS!G706)</f>
        <v>0</v>
      </c>
      <c r="G706" s="68">
        <f>IFERROR(D706,BOOKS!H706)</f>
        <v>0</v>
      </c>
      <c r="H706" s="41">
        <f>IFERROR(D706,BOOKS!I706)</f>
        <v>0</v>
      </c>
      <c r="I706" s="41">
        <f>IFERROR(D706,BOOKS!J706)</f>
        <v>0</v>
      </c>
      <c r="J706" s="41">
        <f>IFERROR(D706,BOOKS!K706)</f>
        <v>0</v>
      </c>
      <c r="K706" s="41">
        <f>IFERROR(D706,BOOKS!L706)</f>
        <v>0</v>
      </c>
      <c r="L706" s="41">
        <f>IFERROR(D706,BOOKS!M706)</f>
        <v>0</v>
      </c>
    </row>
    <row r="707" spans="2:12">
      <c r="B707" s="162">
        <f t="shared" si="11"/>
        <v>702</v>
      </c>
      <c r="C707" s="73">
        <f>BOOKS!E707</f>
        <v>0</v>
      </c>
      <c r="D707" s="42" t="e">
        <f>VLOOKUP(C707,'2A'!$E$6:$N$1005,10,0)</f>
        <v>#N/A</v>
      </c>
      <c r="E707" s="45">
        <f>IFERROR(D707,BOOKS!F707)</f>
        <v>0</v>
      </c>
      <c r="F707" s="44">
        <f>IFERROR(D707,BOOKS!G707)</f>
        <v>0</v>
      </c>
      <c r="G707" s="67">
        <f>IFERROR(D707,BOOKS!H707)</f>
        <v>0</v>
      </c>
      <c r="H707" s="44">
        <f>IFERROR(D707,BOOKS!I707)</f>
        <v>0</v>
      </c>
      <c r="I707" s="44">
        <f>IFERROR(D707,BOOKS!J707)</f>
        <v>0</v>
      </c>
      <c r="J707" s="44">
        <f>IFERROR(D707,BOOKS!K707)</f>
        <v>0</v>
      </c>
      <c r="K707" s="44">
        <f>IFERROR(D707,BOOKS!L707)</f>
        <v>0</v>
      </c>
      <c r="L707" s="44">
        <f>IFERROR(D707,BOOKS!M707)</f>
        <v>0</v>
      </c>
    </row>
    <row r="708" spans="2:12">
      <c r="B708" s="161">
        <f t="shared" si="11"/>
        <v>703</v>
      </c>
      <c r="C708" s="74">
        <f>BOOKS!E708</f>
        <v>0</v>
      </c>
      <c r="D708" s="42" t="e">
        <f>VLOOKUP(C708,'2A'!$E$6:$N$1005,10,0)</f>
        <v>#N/A</v>
      </c>
      <c r="E708" s="43">
        <f>IFERROR(D708,BOOKS!F708)</f>
        <v>0</v>
      </c>
      <c r="F708" s="41">
        <f>IFERROR(D708,BOOKS!G708)</f>
        <v>0</v>
      </c>
      <c r="G708" s="68">
        <f>IFERROR(D708,BOOKS!H708)</f>
        <v>0</v>
      </c>
      <c r="H708" s="41">
        <f>IFERROR(D708,BOOKS!I708)</f>
        <v>0</v>
      </c>
      <c r="I708" s="41">
        <f>IFERROR(D708,BOOKS!J708)</f>
        <v>0</v>
      </c>
      <c r="J708" s="41">
        <f>IFERROR(D708,BOOKS!K708)</f>
        <v>0</v>
      </c>
      <c r="K708" s="41">
        <f>IFERROR(D708,BOOKS!L708)</f>
        <v>0</v>
      </c>
      <c r="L708" s="41">
        <f>IFERROR(D708,BOOKS!M708)</f>
        <v>0</v>
      </c>
    </row>
    <row r="709" spans="2:12">
      <c r="B709" s="162">
        <f t="shared" si="11"/>
        <v>704</v>
      </c>
      <c r="C709" s="73">
        <f>BOOKS!E709</f>
        <v>0</v>
      </c>
      <c r="D709" s="42" t="e">
        <f>VLOOKUP(C709,'2A'!$E$6:$N$1005,10,0)</f>
        <v>#N/A</v>
      </c>
      <c r="E709" s="45">
        <f>IFERROR(D709,BOOKS!F709)</f>
        <v>0</v>
      </c>
      <c r="F709" s="44">
        <f>IFERROR(D709,BOOKS!G709)</f>
        <v>0</v>
      </c>
      <c r="G709" s="67">
        <f>IFERROR(D709,BOOKS!H709)</f>
        <v>0</v>
      </c>
      <c r="H709" s="44">
        <f>IFERROR(D709,BOOKS!I709)</f>
        <v>0</v>
      </c>
      <c r="I709" s="44">
        <f>IFERROR(D709,BOOKS!J709)</f>
        <v>0</v>
      </c>
      <c r="J709" s="44">
        <f>IFERROR(D709,BOOKS!K709)</f>
        <v>0</v>
      </c>
      <c r="K709" s="44">
        <f>IFERROR(D709,BOOKS!L709)</f>
        <v>0</v>
      </c>
      <c r="L709" s="44">
        <f>IFERROR(D709,BOOKS!M709)</f>
        <v>0</v>
      </c>
    </row>
    <row r="710" spans="2:12">
      <c r="B710" s="161">
        <f t="shared" si="11"/>
        <v>705</v>
      </c>
      <c r="C710" s="74">
        <f>BOOKS!E710</f>
        <v>0</v>
      </c>
      <c r="D710" s="42" t="e">
        <f>VLOOKUP(C710,'2A'!$E$6:$N$1005,10,0)</f>
        <v>#N/A</v>
      </c>
      <c r="E710" s="43">
        <f>IFERROR(D710,BOOKS!F710)</f>
        <v>0</v>
      </c>
      <c r="F710" s="41">
        <f>IFERROR(D710,BOOKS!G710)</f>
        <v>0</v>
      </c>
      <c r="G710" s="68">
        <f>IFERROR(D710,BOOKS!H710)</f>
        <v>0</v>
      </c>
      <c r="H710" s="41">
        <f>IFERROR(D710,BOOKS!I710)</f>
        <v>0</v>
      </c>
      <c r="I710" s="41">
        <f>IFERROR(D710,BOOKS!J710)</f>
        <v>0</v>
      </c>
      <c r="J710" s="41">
        <f>IFERROR(D710,BOOKS!K710)</f>
        <v>0</v>
      </c>
      <c r="K710" s="41">
        <f>IFERROR(D710,BOOKS!L710)</f>
        <v>0</v>
      </c>
      <c r="L710" s="41">
        <f>IFERROR(D710,BOOKS!M710)</f>
        <v>0</v>
      </c>
    </row>
    <row r="711" spans="2:12">
      <c r="B711" s="162">
        <f t="shared" si="11"/>
        <v>706</v>
      </c>
      <c r="C711" s="73">
        <f>BOOKS!E711</f>
        <v>0</v>
      </c>
      <c r="D711" s="42" t="e">
        <f>VLOOKUP(C711,'2A'!$E$6:$N$1005,10,0)</f>
        <v>#N/A</v>
      </c>
      <c r="E711" s="45">
        <f>IFERROR(D711,BOOKS!F711)</f>
        <v>0</v>
      </c>
      <c r="F711" s="44">
        <f>IFERROR(D711,BOOKS!G711)</f>
        <v>0</v>
      </c>
      <c r="G711" s="67">
        <f>IFERROR(D711,BOOKS!H711)</f>
        <v>0</v>
      </c>
      <c r="H711" s="44">
        <f>IFERROR(D711,BOOKS!I711)</f>
        <v>0</v>
      </c>
      <c r="I711" s="44">
        <f>IFERROR(D711,BOOKS!J711)</f>
        <v>0</v>
      </c>
      <c r="J711" s="44">
        <f>IFERROR(D711,BOOKS!K711)</f>
        <v>0</v>
      </c>
      <c r="K711" s="44">
        <f>IFERROR(D711,BOOKS!L711)</f>
        <v>0</v>
      </c>
      <c r="L711" s="44">
        <f>IFERROR(D711,BOOKS!M711)</f>
        <v>0</v>
      </c>
    </row>
    <row r="712" spans="2:12">
      <c r="B712" s="161">
        <f t="shared" ref="B712:B775" si="12">B711+1</f>
        <v>707</v>
      </c>
      <c r="C712" s="74">
        <f>BOOKS!E712</f>
        <v>0</v>
      </c>
      <c r="D712" s="42" t="e">
        <f>VLOOKUP(C712,'2A'!$E$6:$N$1005,10,0)</f>
        <v>#N/A</v>
      </c>
      <c r="E712" s="43">
        <f>IFERROR(D712,BOOKS!F712)</f>
        <v>0</v>
      </c>
      <c r="F712" s="41">
        <f>IFERROR(D712,BOOKS!G712)</f>
        <v>0</v>
      </c>
      <c r="G712" s="68">
        <f>IFERROR(D712,BOOKS!H712)</f>
        <v>0</v>
      </c>
      <c r="H712" s="41">
        <f>IFERROR(D712,BOOKS!I712)</f>
        <v>0</v>
      </c>
      <c r="I712" s="41">
        <f>IFERROR(D712,BOOKS!J712)</f>
        <v>0</v>
      </c>
      <c r="J712" s="41">
        <f>IFERROR(D712,BOOKS!K712)</f>
        <v>0</v>
      </c>
      <c r="K712" s="41">
        <f>IFERROR(D712,BOOKS!L712)</f>
        <v>0</v>
      </c>
      <c r="L712" s="41">
        <f>IFERROR(D712,BOOKS!M712)</f>
        <v>0</v>
      </c>
    </row>
    <row r="713" spans="2:12">
      <c r="B713" s="162">
        <f t="shared" si="12"/>
        <v>708</v>
      </c>
      <c r="C713" s="73">
        <f>BOOKS!E713</f>
        <v>0</v>
      </c>
      <c r="D713" s="42" t="e">
        <f>VLOOKUP(C713,'2A'!$E$6:$N$1005,10,0)</f>
        <v>#N/A</v>
      </c>
      <c r="E713" s="45">
        <f>IFERROR(D713,BOOKS!F713)</f>
        <v>0</v>
      </c>
      <c r="F713" s="44">
        <f>IFERROR(D713,BOOKS!G713)</f>
        <v>0</v>
      </c>
      <c r="G713" s="67">
        <f>IFERROR(D713,BOOKS!H713)</f>
        <v>0</v>
      </c>
      <c r="H713" s="44">
        <f>IFERROR(D713,BOOKS!I713)</f>
        <v>0</v>
      </c>
      <c r="I713" s="44">
        <f>IFERROR(D713,BOOKS!J713)</f>
        <v>0</v>
      </c>
      <c r="J713" s="44">
        <f>IFERROR(D713,BOOKS!K713)</f>
        <v>0</v>
      </c>
      <c r="K713" s="44">
        <f>IFERROR(D713,BOOKS!L713)</f>
        <v>0</v>
      </c>
      <c r="L713" s="44">
        <f>IFERROR(D713,BOOKS!M713)</f>
        <v>0</v>
      </c>
    </row>
    <row r="714" spans="2:12">
      <c r="B714" s="161">
        <f t="shared" si="12"/>
        <v>709</v>
      </c>
      <c r="C714" s="74">
        <f>BOOKS!E714</f>
        <v>0</v>
      </c>
      <c r="D714" s="42" t="e">
        <f>VLOOKUP(C714,'2A'!$E$6:$N$1005,10,0)</f>
        <v>#N/A</v>
      </c>
      <c r="E714" s="43">
        <f>IFERROR(D714,BOOKS!F714)</f>
        <v>0</v>
      </c>
      <c r="F714" s="41">
        <f>IFERROR(D714,BOOKS!G714)</f>
        <v>0</v>
      </c>
      <c r="G714" s="68">
        <f>IFERROR(D714,BOOKS!H714)</f>
        <v>0</v>
      </c>
      <c r="H714" s="41">
        <f>IFERROR(D714,BOOKS!I714)</f>
        <v>0</v>
      </c>
      <c r="I714" s="41">
        <f>IFERROR(D714,BOOKS!J714)</f>
        <v>0</v>
      </c>
      <c r="J714" s="41">
        <f>IFERROR(D714,BOOKS!K714)</f>
        <v>0</v>
      </c>
      <c r="K714" s="41">
        <f>IFERROR(D714,BOOKS!L714)</f>
        <v>0</v>
      </c>
      <c r="L714" s="41">
        <f>IFERROR(D714,BOOKS!M714)</f>
        <v>0</v>
      </c>
    </row>
    <row r="715" spans="2:12">
      <c r="B715" s="162">
        <f t="shared" si="12"/>
        <v>710</v>
      </c>
      <c r="C715" s="73">
        <f>BOOKS!E715</f>
        <v>0</v>
      </c>
      <c r="D715" s="42" t="e">
        <f>VLOOKUP(C715,'2A'!$E$6:$N$1005,10,0)</f>
        <v>#N/A</v>
      </c>
      <c r="E715" s="45">
        <f>IFERROR(D715,BOOKS!F715)</f>
        <v>0</v>
      </c>
      <c r="F715" s="44">
        <f>IFERROR(D715,BOOKS!G715)</f>
        <v>0</v>
      </c>
      <c r="G715" s="67">
        <f>IFERROR(D715,BOOKS!H715)</f>
        <v>0</v>
      </c>
      <c r="H715" s="44">
        <f>IFERROR(D715,BOOKS!I715)</f>
        <v>0</v>
      </c>
      <c r="I715" s="44">
        <f>IFERROR(D715,BOOKS!J715)</f>
        <v>0</v>
      </c>
      <c r="J715" s="44">
        <f>IFERROR(D715,BOOKS!K715)</f>
        <v>0</v>
      </c>
      <c r="K715" s="44">
        <f>IFERROR(D715,BOOKS!L715)</f>
        <v>0</v>
      </c>
      <c r="L715" s="44">
        <f>IFERROR(D715,BOOKS!M715)</f>
        <v>0</v>
      </c>
    </row>
    <row r="716" spans="2:12">
      <c r="B716" s="161">
        <f t="shared" si="12"/>
        <v>711</v>
      </c>
      <c r="C716" s="74">
        <f>BOOKS!E716</f>
        <v>0</v>
      </c>
      <c r="D716" s="42" t="e">
        <f>VLOOKUP(C716,'2A'!$E$6:$N$1005,10,0)</f>
        <v>#N/A</v>
      </c>
      <c r="E716" s="43">
        <f>IFERROR(D716,BOOKS!F716)</f>
        <v>0</v>
      </c>
      <c r="F716" s="41">
        <f>IFERROR(D716,BOOKS!G716)</f>
        <v>0</v>
      </c>
      <c r="G716" s="68">
        <f>IFERROR(D716,BOOKS!H716)</f>
        <v>0</v>
      </c>
      <c r="H716" s="41">
        <f>IFERROR(D716,BOOKS!I716)</f>
        <v>0</v>
      </c>
      <c r="I716" s="41">
        <f>IFERROR(D716,BOOKS!J716)</f>
        <v>0</v>
      </c>
      <c r="J716" s="41">
        <f>IFERROR(D716,BOOKS!K716)</f>
        <v>0</v>
      </c>
      <c r="K716" s="41">
        <f>IFERROR(D716,BOOKS!L716)</f>
        <v>0</v>
      </c>
      <c r="L716" s="41">
        <f>IFERROR(D716,BOOKS!M716)</f>
        <v>0</v>
      </c>
    </row>
    <row r="717" spans="2:12">
      <c r="B717" s="162">
        <f t="shared" si="12"/>
        <v>712</v>
      </c>
      <c r="C717" s="73">
        <f>BOOKS!E717</f>
        <v>0</v>
      </c>
      <c r="D717" s="42" t="e">
        <f>VLOOKUP(C717,'2A'!$E$6:$N$1005,10,0)</f>
        <v>#N/A</v>
      </c>
      <c r="E717" s="45">
        <f>IFERROR(D717,BOOKS!F717)</f>
        <v>0</v>
      </c>
      <c r="F717" s="44">
        <f>IFERROR(D717,BOOKS!G717)</f>
        <v>0</v>
      </c>
      <c r="G717" s="67">
        <f>IFERROR(D717,BOOKS!H717)</f>
        <v>0</v>
      </c>
      <c r="H717" s="44">
        <f>IFERROR(D717,BOOKS!I717)</f>
        <v>0</v>
      </c>
      <c r="I717" s="44">
        <f>IFERROR(D717,BOOKS!J717)</f>
        <v>0</v>
      </c>
      <c r="J717" s="44">
        <f>IFERROR(D717,BOOKS!K717)</f>
        <v>0</v>
      </c>
      <c r="K717" s="44">
        <f>IFERROR(D717,BOOKS!L717)</f>
        <v>0</v>
      </c>
      <c r="L717" s="44">
        <f>IFERROR(D717,BOOKS!M717)</f>
        <v>0</v>
      </c>
    </row>
    <row r="718" spans="2:12">
      <c r="B718" s="161">
        <f t="shared" si="12"/>
        <v>713</v>
      </c>
      <c r="C718" s="74">
        <f>BOOKS!E718</f>
        <v>0</v>
      </c>
      <c r="D718" s="42" t="e">
        <f>VLOOKUP(C718,'2A'!$E$6:$N$1005,10,0)</f>
        <v>#N/A</v>
      </c>
      <c r="E718" s="43">
        <f>IFERROR(D718,BOOKS!F718)</f>
        <v>0</v>
      </c>
      <c r="F718" s="41">
        <f>IFERROR(D718,BOOKS!G718)</f>
        <v>0</v>
      </c>
      <c r="G718" s="68">
        <f>IFERROR(D718,BOOKS!H718)</f>
        <v>0</v>
      </c>
      <c r="H718" s="41">
        <f>IFERROR(D718,BOOKS!I718)</f>
        <v>0</v>
      </c>
      <c r="I718" s="41">
        <f>IFERROR(D718,BOOKS!J718)</f>
        <v>0</v>
      </c>
      <c r="J718" s="41">
        <f>IFERROR(D718,BOOKS!K718)</f>
        <v>0</v>
      </c>
      <c r="K718" s="41">
        <f>IFERROR(D718,BOOKS!L718)</f>
        <v>0</v>
      </c>
      <c r="L718" s="41">
        <f>IFERROR(D718,BOOKS!M718)</f>
        <v>0</v>
      </c>
    </row>
    <row r="719" spans="2:12">
      <c r="B719" s="162">
        <f t="shared" si="12"/>
        <v>714</v>
      </c>
      <c r="C719" s="73">
        <f>BOOKS!E719</f>
        <v>0</v>
      </c>
      <c r="D719" s="42" t="e">
        <f>VLOOKUP(C719,'2A'!$E$6:$N$1005,10,0)</f>
        <v>#N/A</v>
      </c>
      <c r="E719" s="45">
        <f>IFERROR(D719,BOOKS!F719)</f>
        <v>0</v>
      </c>
      <c r="F719" s="44">
        <f>IFERROR(D719,BOOKS!G719)</f>
        <v>0</v>
      </c>
      <c r="G719" s="67">
        <f>IFERROR(D719,BOOKS!H719)</f>
        <v>0</v>
      </c>
      <c r="H719" s="44">
        <f>IFERROR(D719,BOOKS!I719)</f>
        <v>0</v>
      </c>
      <c r="I719" s="44">
        <f>IFERROR(D719,BOOKS!J719)</f>
        <v>0</v>
      </c>
      <c r="J719" s="44">
        <f>IFERROR(D719,BOOKS!K719)</f>
        <v>0</v>
      </c>
      <c r="K719" s="44">
        <f>IFERROR(D719,BOOKS!L719)</f>
        <v>0</v>
      </c>
      <c r="L719" s="44">
        <f>IFERROR(D719,BOOKS!M719)</f>
        <v>0</v>
      </c>
    </row>
    <row r="720" spans="2:12">
      <c r="B720" s="161">
        <f t="shared" si="12"/>
        <v>715</v>
      </c>
      <c r="C720" s="74">
        <f>BOOKS!E720</f>
        <v>0</v>
      </c>
      <c r="D720" s="42" t="e">
        <f>VLOOKUP(C720,'2A'!$E$6:$N$1005,10,0)</f>
        <v>#N/A</v>
      </c>
      <c r="E720" s="43">
        <f>IFERROR(D720,BOOKS!F720)</f>
        <v>0</v>
      </c>
      <c r="F720" s="41">
        <f>IFERROR(D720,BOOKS!G720)</f>
        <v>0</v>
      </c>
      <c r="G720" s="68">
        <f>IFERROR(D720,BOOKS!H720)</f>
        <v>0</v>
      </c>
      <c r="H720" s="41">
        <f>IFERROR(D720,BOOKS!I720)</f>
        <v>0</v>
      </c>
      <c r="I720" s="41">
        <f>IFERROR(D720,BOOKS!J720)</f>
        <v>0</v>
      </c>
      <c r="J720" s="41">
        <f>IFERROR(D720,BOOKS!K720)</f>
        <v>0</v>
      </c>
      <c r="K720" s="41">
        <f>IFERROR(D720,BOOKS!L720)</f>
        <v>0</v>
      </c>
      <c r="L720" s="41">
        <f>IFERROR(D720,BOOKS!M720)</f>
        <v>0</v>
      </c>
    </row>
    <row r="721" spans="2:12">
      <c r="B721" s="162">
        <f t="shared" si="12"/>
        <v>716</v>
      </c>
      <c r="C721" s="73">
        <f>BOOKS!E721</f>
        <v>0</v>
      </c>
      <c r="D721" s="42" t="e">
        <f>VLOOKUP(C721,'2A'!$E$6:$N$1005,10,0)</f>
        <v>#N/A</v>
      </c>
      <c r="E721" s="45">
        <f>IFERROR(D721,BOOKS!F721)</f>
        <v>0</v>
      </c>
      <c r="F721" s="44">
        <f>IFERROR(D721,BOOKS!G721)</f>
        <v>0</v>
      </c>
      <c r="G721" s="67">
        <f>IFERROR(D721,BOOKS!H721)</f>
        <v>0</v>
      </c>
      <c r="H721" s="44">
        <f>IFERROR(D721,BOOKS!I721)</f>
        <v>0</v>
      </c>
      <c r="I721" s="44">
        <f>IFERROR(D721,BOOKS!J721)</f>
        <v>0</v>
      </c>
      <c r="J721" s="44">
        <f>IFERROR(D721,BOOKS!K721)</f>
        <v>0</v>
      </c>
      <c r="K721" s="44">
        <f>IFERROR(D721,BOOKS!L721)</f>
        <v>0</v>
      </c>
      <c r="L721" s="44">
        <f>IFERROR(D721,BOOKS!M721)</f>
        <v>0</v>
      </c>
    </row>
    <row r="722" spans="2:12">
      <c r="B722" s="161">
        <f t="shared" si="12"/>
        <v>717</v>
      </c>
      <c r="C722" s="74">
        <f>BOOKS!E722</f>
        <v>0</v>
      </c>
      <c r="D722" s="42" t="e">
        <f>VLOOKUP(C722,'2A'!$E$6:$N$1005,10,0)</f>
        <v>#N/A</v>
      </c>
      <c r="E722" s="43">
        <f>IFERROR(D722,BOOKS!F722)</f>
        <v>0</v>
      </c>
      <c r="F722" s="41">
        <f>IFERROR(D722,BOOKS!G722)</f>
        <v>0</v>
      </c>
      <c r="G722" s="68">
        <f>IFERROR(D722,BOOKS!H722)</f>
        <v>0</v>
      </c>
      <c r="H722" s="41">
        <f>IFERROR(D722,BOOKS!I722)</f>
        <v>0</v>
      </c>
      <c r="I722" s="41">
        <f>IFERROR(D722,BOOKS!J722)</f>
        <v>0</v>
      </c>
      <c r="J722" s="41">
        <f>IFERROR(D722,BOOKS!K722)</f>
        <v>0</v>
      </c>
      <c r="K722" s="41">
        <f>IFERROR(D722,BOOKS!L722)</f>
        <v>0</v>
      </c>
      <c r="L722" s="41">
        <f>IFERROR(D722,BOOKS!M722)</f>
        <v>0</v>
      </c>
    </row>
    <row r="723" spans="2:12">
      <c r="B723" s="162">
        <f t="shared" si="12"/>
        <v>718</v>
      </c>
      <c r="C723" s="73">
        <f>BOOKS!E723</f>
        <v>0</v>
      </c>
      <c r="D723" s="42" t="e">
        <f>VLOOKUP(C723,'2A'!$E$6:$N$1005,10,0)</f>
        <v>#N/A</v>
      </c>
      <c r="E723" s="45">
        <f>IFERROR(D723,BOOKS!F723)</f>
        <v>0</v>
      </c>
      <c r="F723" s="44">
        <f>IFERROR(D723,BOOKS!G723)</f>
        <v>0</v>
      </c>
      <c r="G723" s="67">
        <f>IFERROR(D723,BOOKS!H723)</f>
        <v>0</v>
      </c>
      <c r="H723" s="44">
        <f>IFERROR(D723,BOOKS!I723)</f>
        <v>0</v>
      </c>
      <c r="I723" s="44">
        <f>IFERROR(D723,BOOKS!J723)</f>
        <v>0</v>
      </c>
      <c r="J723" s="44">
        <f>IFERROR(D723,BOOKS!K723)</f>
        <v>0</v>
      </c>
      <c r="K723" s="44">
        <f>IFERROR(D723,BOOKS!L723)</f>
        <v>0</v>
      </c>
      <c r="L723" s="44">
        <f>IFERROR(D723,BOOKS!M723)</f>
        <v>0</v>
      </c>
    </row>
    <row r="724" spans="2:12">
      <c r="B724" s="161">
        <f t="shared" si="12"/>
        <v>719</v>
      </c>
      <c r="C724" s="74">
        <f>BOOKS!E724</f>
        <v>0</v>
      </c>
      <c r="D724" s="42" t="e">
        <f>VLOOKUP(C724,'2A'!$E$6:$N$1005,10,0)</f>
        <v>#N/A</v>
      </c>
      <c r="E724" s="43">
        <f>IFERROR(D724,BOOKS!F724)</f>
        <v>0</v>
      </c>
      <c r="F724" s="41">
        <f>IFERROR(D724,BOOKS!G724)</f>
        <v>0</v>
      </c>
      <c r="G724" s="68">
        <f>IFERROR(D724,BOOKS!H724)</f>
        <v>0</v>
      </c>
      <c r="H724" s="41">
        <f>IFERROR(D724,BOOKS!I724)</f>
        <v>0</v>
      </c>
      <c r="I724" s="41">
        <f>IFERROR(D724,BOOKS!J724)</f>
        <v>0</v>
      </c>
      <c r="J724" s="41">
        <f>IFERROR(D724,BOOKS!K724)</f>
        <v>0</v>
      </c>
      <c r="K724" s="41">
        <f>IFERROR(D724,BOOKS!L724)</f>
        <v>0</v>
      </c>
      <c r="L724" s="41">
        <f>IFERROR(D724,BOOKS!M724)</f>
        <v>0</v>
      </c>
    </row>
    <row r="725" spans="2:12">
      <c r="B725" s="162">
        <f t="shared" si="12"/>
        <v>720</v>
      </c>
      <c r="C725" s="73">
        <f>BOOKS!E725</f>
        <v>0</v>
      </c>
      <c r="D725" s="42" t="e">
        <f>VLOOKUP(C725,'2A'!$E$6:$N$1005,10,0)</f>
        <v>#N/A</v>
      </c>
      <c r="E725" s="45">
        <f>IFERROR(D725,BOOKS!F725)</f>
        <v>0</v>
      </c>
      <c r="F725" s="44">
        <f>IFERROR(D725,BOOKS!G725)</f>
        <v>0</v>
      </c>
      <c r="G725" s="67">
        <f>IFERROR(D725,BOOKS!H725)</f>
        <v>0</v>
      </c>
      <c r="H725" s="44">
        <f>IFERROR(D725,BOOKS!I725)</f>
        <v>0</v>
      </c>
      <c r="I725" s="44">
        <f>IFERROR(D725,BOOKS!J725)</f>
        <v>0</v>
      </c>
      <c r="J725" s="44">
        <f>IFERROR(D725,BOOKS!K725)</f>
        <v>0</v>
      </c>
      <c r="K725" s="44">
        <f>IFERROR(D725,BOOKS!L725)</f>
        <v>0</v>
      </c>
      <c r="L725" s="44">
        <f>IFERROR(D725,BOOKS!M725)</f>
        <v>0</v>
      </c>
    </row>
    <row r="726" spans="2:12">
      <c r="B726" s="161">
        <f t="shared" si="12"/>
        <v>721</v>
      </c>
      <c r="C726" s="74">
        <f>BOOKS!E726</f>
        <v>0</v>
      </c>
      <c r="D726" s="42" t="e">
        <f>VLOOKUP(C726,'2A'!$E$6:$N$1005,10,0)</f>
        <v>#N/A</v>
      </c>
      <c r="E726" s="43">
        <f>IFERROR(D726,BOOKS!F726)</f>
        <v>0</v>
      </c>
      <c r="F726" s="41">
        <f>IFERROR(D726,BOOKS!G726)</f>
        <v>0</v>
      </c>
      <c r="G726" s="68">
        <f>IFERROR(D726,BOOKS!H726)</f>
        <v>0</v>
      </c>
      <c r="H726" s="41">
        <f>IFERROR(D726,BOOKS!I726)</f>
        <v>0</v>
      </c>
      <c r="I726" s="41">
        <f>IFERROR(D726,BOOKS!J726)</f>
        <v>0</v>
      </c>
      <c r="J726" s="41">
        <f>IFERROR(D726,BOOKS!K726)</f>
        <v>0</v>
      </c>
      <c r="K726" s="41">
        <f>IFERROR(D726,BOOKS!L726)</f>
        <v>0</v>
      </c>
      <c r="L726" s="41">
        <f>IFERROR(D726,BOOKS!M726)</f>
        <v>0</v>
      </c>
    </row>
    <row r="727" spans="2:12">
      <c r="B727" s="162">
        <f t="shared" si="12"/>
        <v>722</v>
      </c>
      <c r="C727" s="73">
        <f>BOOKS!E727</f>
        <v>0</v>
      </c>
      <c r="D727" s="42" t="e">
        <f>VLOOKUP(C727,'2A'!$E$6:$N$1005,10,0)</f>
        <v>#N/A</v>
      </c>
      <c r="E727" s="45">
        <f>IFERROR(D727,BOOKS!F727)</f>
        <v>0</v>
      </c>
      <c r="F727" s="44">
        <f>IFERROR(D727,BOOKS!G727)</f>
        <v>0</v>
      </c>
      <c r="G727" s="67">
        <f>IFERROR(D727,BOOKS!H727)</f>
        <v>0</v>
      </c>
      <c r="H727" s="44">
        <f>IFERROR(D727,BOOKS!I727)</f>
        <v>0</v>
      </c>
      <c r="I727" s="44">
        <f>IFERROR(D727,BOOKS!J727)</f>
        <v>0</v>
      </c>
      <c r="J727" s="44">
        <f>IFERROR(D727,BOOKS!K727)</f>
        <v>0</v>
      </c>
      <c r="K727" s="44">
        <f>IFERROR(D727,BOOKS!L727)</f>
        <v>0</v>
      </c>
      <c r="L727" s="44">
        <f>IFERROR(D727,BOOKS!M727)</f>
        <v>0</v>
      </c>
    </row>
    <row r="728" spans="2:12">
      <c r="B728" s="161">
        <f t="shared" si="12"/>
        <v>723</v>
      </c>
      <c r="C728" s="74">
        <f>BOOKS!E728</f>
        <v>0</v>
      </c>
      <c r="D728" s="42" t="e">
        <f>VLOOKUP(C728,'2A'!$E$6:$N$1005,10,0)</f>
        <v>#N/A</v>
      </c>
      <c r="E728" s="43">
        <f>IFERROR(D728,BOOKS!F728)</f>
        <v>0</v>
      </c>
      <c r="F728" s="41">
        <f>IFERROR(D728,BOOKS!G728)</f>
        <v>0</v>
      </c>
      <c r="G728" s="68">
        <f>IFERROR(D728,BOOKS!H728)</f>
        <v>0</v>
      </c>
      <c r="H728" s="41">
        <f>IFERROR(D728,BOOKS!I728)</f>
        <v>0</v>
      </c>
      <c r="I728" s="41">
        <f>IFERROR(D728,BOOKS!J728)</f>
        <v>0</v>
      </c>
      <c r="J728" s="41">
        <f>IFERROR(D728,BOOKS!K728)</f>
        <v>0</v>
      </c>
      <c r="K728" s="41">
        <f>IFERROR(D728,BOOKS!L728)</f>
        <v>0</v>
      </c>
      <c r="L728" s="41">
        <f>IFERROR(D728,BOOKS!M728)</f>
        <v>0</v>
      </c>
    </row>
    <row r="729" spans="2:12">
      <c r="B729" s="162">
        <f t="shared" si="12"/>
        <v>724</v>
      </c>
      <c r="C729" s="73">
        <f>BOOKS!E729</f>
        <v>0</v>
      </c>
      <c r="D729" s="42" t="e">
        <f>VLOOKUP(C729,'2A'!$E$6:$N$1005,10,0)</f>
        <v>#N/A</v>
      </c>
      <c r="E729" s="45">
        <f>IFERROR(D729,BOOKS!F729)</f>
        <v>0</v>
      </c>
      <c r="F729" s="44">
        <f>IFERROR(D729,BOOKS!G729)</f>
        <v>0</v>
      </c>
      <c r="G729" s="67">
        <f>IFERROR(D729,BOOKS!H729)</f>
        <v>0</v>
      </c>
      <c r="H729" s="44">
        <f>IFERROR(D729,BOOKS!I729)</f>
        <v>0</v>
      </c>
      <c r="I729" s="44">
        <f>IFERROR(D729,BOOKS!J729)</f>
        <v>0</v>
      </c>
      <c r="J729" s="44">
        <f>IFERROR(D729,BOOKS!K729)</f>
        <v>0</v>
      </c>
      <c r="K729" s="44">
        <f>IFERROR(D729,BOOKS!L729)</f>
        <v>0</v>
      </c>
      <c r="L729" s="44">
        <f>IFERROR(D729,BOOKS!M729)</f>
        <v>0</v>
      </c>
    </row>
    <row r="730" spans="2:12">
      <c r="B730" s="161">
        <f t="shared" si="12"/>
        <v>725</v>
      </c>
      <c r="C730" s="74">
        <f>BOOKS!E730</f>
        <v>0</v>
      </c>
      <c r="D730" s="42" t="e">
        <f>VLOOKUP(C730,'2A'!$E$6:$N$1005,10,0)</f>
        <v>#N/A</v>
      </c>
      <c r="E730" s="43">
        <f>IFERROR(D730,BOOKS!F730)</f>
        <v>0</v>
      </c>
      <c r="F730" s="41">
        <f>IFERROR(D730,BOOKS!G730)</f>
        <v>0</v>
      </c>
      <c r="G730" s="68">
        <f>IFERROR(D730,BOOKS!H730)</f>
        <v>0</v>
      </c>
      <c r="H730" s="41">
        <f>IFERROR(D730,BOOKS!I730)</f>
        <v>0</v>
      </c>
      <c r="I730" s="41">
        <f>IFERROR(D730,BOOKS!J730)</f>
        <v>0</v>
      </c>
      <c r="J730" s="41">
        <f>IFERROR(D730,BOOKS!K730)</f>
        <v>0</v>
      </c>
      <c r="K730" s="41">
        <f>IFERROR(D730,BOOKS!L730)</f>
        <v>0</v>
      </c>
      <c r="L730" s="41">
        <f>IFERROR(D730,BOOKS!M730)</f>
        <v>0</v>
      </c>
    </row>
    <row r="731" spans="2:12">
      <c r="B731" s="162">
        <f t="shared" si="12"/>
        <v>726</v>
      </c>
      <c r="C731" s="73">
        <f>BOOKS!E731</f>
        <v>0</v>
      </c>
      <c r="D731" s="42" t="e">
        <f>VLOOKUP(C731,'2A'!$E$6:$N$1005,10,0)</f>
        <v>#N/A</v>
      </c>
      <c r="E731" s="45">
        <f>IFERROR(D731,BOOKS!F731)</f>
        <v>0</v>
      </c>
      <c r="F731" s="44">
        <f>IFERROR(D731,BOOKS!G731)</f>
        <v>0</v>
      </c>
      <c r="G731" s="67">
        <f>IFERROR(D731,BOOKS!H731)</f>
        <v>0</v>
      </c>
      <c r="H731" s="44">
        <f>IFERROR(D731,BOOKS!I731)</f>
        <v>0</v>
      </c>
      <c r="I731" s="44">
        <f>IFERROR(D731,BOOKS!J731)</f>
        <v>0</v>
      </c>
      <c r="J731" s="44">
        <f>IFERROR(D731,BOOKS!K731)</f>
        <v>0</v>
      </c>
      <c r="K731" s="44">
        <f>IFERROR(D731,BOOKS!L731)</f>
        <v>0</v>
      </c>
      <c r="L731" s="44">
        <f>IFERROR(D731,BOOKS!M731)</f>
        <v>0</v>
      </c>
    </row>
    <row r="732" spans="2:12">
      <c r="B732" s="161">
        <f t="shared" si="12"/>
        <v>727</v>
      </c>
      <c r="C732" s="74">
        <f>BOOKS!E732</f>
        <v>0</v>
      </c>
      <c r="D732" s="42" t="e">
        <f>VLOOKUP(C732,'2A'!$E$6:$N$1005,10,0)</f>
        <v>#N/A</v>
      </c>
      <c r="E732" s="43">
        <f>IFERROR(D732,BOOKS!F732)</f>
        <v>0</v>
      </c>
      <c r="F732" s="41">
        <f>IFERROR(D732,BOOKS!G732)</f>
        <v>0</v>
      </c>
      <c r="G732" s="68">
        <f>IFERROR(D732,BOOKS!H732)</f>
        <v>0</v>
      </c>
      <c r="H732" s="41">
        <f>IFERROR(D732,BOOKS!I732)</f>
        <v>0</v>
      </c>
      <c r="I732" s="41">
        <f>IFERROR(D732,BOOKS!J732)</f>
        <v>0</v>
      </c>
      <c r="J732" s="41">
        <f>IFERROR(D732,BOOKS!K732)</f>
        <v>0</v>
      </c>
      <c r="K732" s="41">
        <f>IFERROR(D732,BOOKS!L732)</f>
        <v>0</v>
      </c>
      <c r="L732" s="41">
        <f>IFERROR(D732,BOOKS!M732)</f>
        <v>0</v>
      </c>
    </row>
    <row r="733" spans="2:12">
      <c r="B733" s="162">
        <f t="shared" si="12"/>
        <v>728</v>
      </c>
      <c r="C733" s="73">
        <f>BOOKS!E733</f>
        <v>0</v>
      </c>
      <c r="D733" s="42" t="e">
        <f>VLOOKUP(C733,'2A'!$E$6:$N$1005,10,0)</f>
        <v>#N/A</v>
      </c>
      <c r="E733" s="45">
        <f>IFERROR(D733,BOOKS!F733)</f>
        <v>0</v>
      </c>
      <c r="F733" s="44">
        <f>IFERROR(D733,BOOKS!G733)</f>
        <v>0</v>
      </c>
      <c r="G733" s="67">
        <f>IFERROR(D733,BOOKS!H733)</f>
        <v>0</v>
      </c>
      <c r="H733" s="44">
        <f>IFERROR(D733,BOOKS!I733)</f>
        <v>0</v>
      </c>
      <c r="I733" s="44">
        <f>IFERROR(D733,BOOKS!J733)</f>
        <v>0</v>
      </c>
      <c r="J733" s="44">
        <f>IFERROR(D733,BOOKS!K733)</f>
        <v>0</v>
      </c>
      <c r="K733" s="44">
        <f>IFERROR(D733,BOOKS!L733)</f>
        <v>0</v>
      </c>
      <c r="L733" s="44">
        <f>IFERROR(D733,BOOKS!M733)</f>
        <v>0</v>
      </c>
    </row>
    <row r="734" spans="2:12">
      <c r="B734" s="161">
        <f t="shared" si="12"/>
        <v>729</v>
      </c>
      <c r="C734" s="74">
        <f>BOOKS!E734</f>
        <v>0</v>
      </c>
      <c r="D734" s="42" t="e">
        <f>VLOOKUP(C734,'2A'!$E$6:$N$1005,10,0)</f>
        <v>#N/A</v>
      </c>
      <c r="E734" s="43">
        <f>IFERROR(D734,BOOKS!F734)</f>
        <v>0</v>
      </c>
      <c r="F734" s="41">
        <f>IFERROR(D734,BOOKS!G734)</f>
        <v>0</v>
      </c>
      <c r="G734" s="68">
        <f>IFERROR(D734,BOOKS!H734)</f>
        <v>0</v>
      </c>
      <c r="H734" s="41">
        <f>IFERROR(D734,BOOKS!I734)</f>
        <v>0</v>
      </c>
      <c r="I734" s="41">
        <f>IFERROR(D734,BOOKS!J734)</f>
        <v>0</v>
      </c>
      <c r="J734" s="41">
        <f>IFERROR(D734,BOOKS!K734)</f>
        <v>0</v>
      </c>
      <c r="K734" s="41">
        <f>IFERROR(D734,BOOKS!L734)</f>
        <v>0</v>
      </c>
      <c r="L734" s="41">
        <f>IFERROR(D734,BOOKS!M734)</f>
        <v>0</v>
      </c>
    </row>
    <row r="735" spans="2:12">
      <c r="B735" s="162">
        <f t="shared" si="12"/>
        <v>730</v>
      </c>
      <c r="C735" s="73">
        <f>BOOKS!E735</f>
        <v>0</v>
      </c>
      <c r="D735" s="42" t="e">
        <f>VLOOKUP(C735,'2A'!$E$6:$N$1005,10,0)</f>
        <v>#N/A</v>
      </c>
      <c r="E735" s="45">
        <f>IFERROR(D735,BOOKS!F735)</f>
        <v>0</v>
      </c>
      <c r="F735" s="44">
        <f>IFERROR(D735,BOOKS!G735)</f>
        <v>0</v>
      </c>
      <c r="G735" s="67">
        <f>IFERROR(D735,BOOKS!H735)</f>
        <v>0</v>
      </c>
      <c r="H735" s="44">
        <f>IFERROR(D735,BOOKS!I735)</f>
        <v>0</v>
      </c>
      <c r="I735" s="44">
        <f>IFERROR(D735,BOOKS!J735)</f>
        <v>0</v>
      </c>
      <c r="J735" s="44">
        <f>IFERROR(D735,BOOKS!K735)</f>
        <v>0</v>
      </c>
      <c r="K735" s="44">
        <f>IFERROR(D735,BOOKS!L735)</f>
        <v>0</v>
      </c>
      <c r="L735" s="44">
        <f>IFERROR(D735,BOOKS!M735)</f>
        <v>0</v>
      </c>
    </row>
    <row r="736" spans="2:12">
      <c r="B736" s="161">
        <f t="shared" si="12"/>
        <v>731</v>
      </c>
      <c r="C736" s="74">
        <f>BOOKS!E736</f>
        <v>0</v>
      </c>
      <c r="D736" s="42" t="e">
        <f>VLOOKUP(C736,'2A'!$E$6:$N$1005,10,0)</f>
        <v>#N/A</v>
      </c>
      <c r="E736" s="43">
        <f>IFERROR(D736,BOOKS!F736)</f>
        <v>0</v>
      </c>
      <c r="F736" s="41">
        <f>IFERROR(D736,BOOKS!G736)</f>
        <v>0</v>
      </c>
      <c r="G736" s="68">
        <f>IFERROR(D736,BOOKS!H736)</f>
        <v>0</v>
      </c>
      <c r="H736" s="41">
        <f>IFERROR(D736,BOOKS!I736)</f>
        <v>0</v>
      </c>
      <c r="I736" s="41">
        <f>IFERROR(D736,BOOKS!J736)</f>
        <v>0</v>
      </c>
      <c r="J736" s="41">
        <f>IFERROR(D736,BOOKS!K736)</f>
        <v>0</v>
      </c>
      <c r="K736" s="41">
        <f>IFERROR(D736,BOOKS!L736)</f>
        <v>0</v>
      </c>
      <c r="L736" s="41">
        <f>IFERROR(D736,BOOKS!M736)</f>
        <v>0</v>
      </c>
    </row>
    <row r="737" spans="2:12">
      <c r="B737" s="162">
        <f t="shared" si="12"/>
        <v>732</v>
      </c>
      <c r="C737" s="73">
        <f>BOOKS!E737</f>
        <v>0</v>
      </c>
      <c r="D737" s="42" t="e">
        <f>VLOOKUP(C737,'2A'!$E$6:$N$1005,10,0)</f>
        <v>#N/A</v>
      </c>
      <c r="E737" s="45">
        <f>IFERROR(D737,BOOKS!F737)</f>
        <v>0</v>
      </c>
      <c r="F737" s="44">
        <f>IFERROR(D737,BOOKS!G737)</f>
        <v>0</v>
      </c>
      <c r="G737" s="67">
        <f>IFERROR(D737,BOOKS!H737)</f>
        <v>0</v>
      </c>
      <c r="H737" s="44">
        <f>IFERROR(D737,BOOKS!I737)</f>
        <v>0</v>
      </c>
      <c r="I737" s="44">
        <f>IFERROR(D737,BOOKS!J737)</f>
        <v>0</v>
      </c>
      <c r="J737" s="44">
        <f>IFERROR(D737,BOOKS!K737)</f>
        <v>0</v>
      </c>
      <c r="K737" s="44">
        <f>IFERROR(D737,BOOKS!L737)</f>
        <v>0</v>
      </c>
      <c r="L737" s="44">
        <f>IFERROR(D737,BOOKS!M737)</f>
        <v>0</v>
      </c>
    </row>
    <row r="738" spans="2:12">
      <c r="B738" s="161">
        <f t="shared" si="12"/>
        <v>733</v>
      </c>
      <c r="C738" s="74">
        <f>BOOKS!E738</f>
        <v>0</v>
      </c>
      <c r="D738" s="42" t="e">
        <f>VLOOKUP(C738,'2A'!$E$6:$N$1005,10,0)</f>
        <v>#N/A</v>
      </c>
      <c r="E738" s="43">
        <f>IFERROR(D738,BOOKS!F738)</f>
        <v>0</v>
      </c>
      <c r="F738" s="41">
        <f>IFERROR(D738,BOOKS!G738)</f>
        <v>0</v>
      </c>
      <c r="G738" s="68">
        <f>IFERROR(D738,BOOKS!H738)</f>
        <v>0</v>
      </c>
      <c r="H738" s="41">
        <f>IFERROR(D738,BOOKS!I738)</f>
        <v>0</v>
      </c>
      <c r="I738" s="41">
        <f>IFERROR(D738,BOOKS!J738)</f>
        <v>0</v>
      </c>
      <c r="J738" s="41">
        <f>IFERROR(D738,BOOKS!K738)</f>
        <v>0</v>
      </c>
      <c r="K738" s="41">
        <f>IFERROR(D738,BOOKS!L738)</f>
        <v>0</v>
      </c>
      <c r="L738" s="41">
        <f>IFERROR(D738,BOOKS!M738)</f>
        <v>0</v>
      </c>
    </row>
    <row r="739" spans="2:12">
      <c r="B739" s="162">
        <f t="shared" si="12"/>
        <v>734</v>
      </c>
      <c r="C739" s="73">
        <f>BOOKS!E739</f>
        <v>0</v>
      </c>
      <c r="D739" s="42" t="e">
        <f>VLOOKUP(C739,'2A'!$E$6:$N$1005,10,0)</f>
        <v>#N/A</v>
      </c>
      <c r="E739" s="45">
        <f>IFERROR(D739,BOOKS!F739)</f>
        <v>0</v>
      </c>
      <c r="F739" s="44">
        <f>IFERROR(D739,BOOKS!G739)</f>
        <v>0</v>
      </c>
      <c r="G739" s="67">
        <f>IFERROR(D739,BOOKS!H739)</f>
        <v>0</v>
      </c>
      <c r="H739" s="44">
        <f>IFERROR(D739,BOOKS!I739)</f>
        <v>0</v>
      </c>
      <c r="I739" s="44">
        <f>IFERROR(D739,BOOKS!J739)</f>
        <v>0</v>
      </c>
      <c r="J739" s="44">
        <f>IFERROR(D739,BOOKS!K739)</f>
        <v>0</v>
      </c>
      <c r="K739" s="44">
        <f>IFERROR(D739,BOOKS!L739)</f>
        <v>0</v>
      </c>
      <c r="L739" s="44">
        <f>IFERROR(D739,BOOKS!M739)</f>
        <v>0</v>
      </c>
    </row>
    <row r="740" spans="2:12">
      <c r="B740" s="161">
        <f t="shared" si="12"/>
        <v>735</v>
      </c>
      <c r="C740" s="74">
        <f>BOOKS!E740</f>
        <v>0</v>
      </c>
      <c r="D740" s="42" t="e">
        <f>VLOOKUP(C740,'2A'!$E$6:$N$1005,10,0)</f>
        <v>#N/A</v>
      </c>
      <c r="E740" s="43">
        <f>IFERROR(D740,BOOKS!F740)</f>
        <v>0</v>
      </c>
      <c r="F740" s="41">
        <f>IFERROR(D740,BOOKS!G740)</f>
        <v>0</v>
      </c>
      <c r="G740" s="68">
        <f>IFERROR(D740,BOOKS!H740)</f>
        <v>0</v>
      </c>
      <c r="H740" s="41">
        <f>IFERROR(D740,BOOKS!I740)</f>
        <v>0</v>
      </c>
      <c r="I740" s="41">
        <f>IFERROR(D740,BOOKS!J740)</f>
        <v>0</v>
      </c>
      <c r="J740" s="41">
        <f>IFERROR(D740,BOOKS!K740)</f>
        <v>0</v>
      </c>
      <c r="K740" s="41">
        <f>IFERROR(D740,BOOKS!L740)</f>
        <v>0</v>
      </c>
      <c r="L740" s="41">
        <f>IFERROR(D740,BOOKS!M740)</f>
        <v>0</v>
      </c>
    </row>
    <row r="741" spans="2:12">
      <c r="B741" s="162">
        <f t="shared" si="12"/>
        <v>736</v>
      </c>
      <c r="C741" s="73">
        <f>BOOKS!E741</f>
        <v>0</v>
      </c>
      <c r="D741" s="42" t="e">
        <f>VLOOKUP(C741,'2A'!$E$6:$N$1005,10,0)</f>
        <v>#N/A</v>
      </c>
      <c r="E741" s="45">
        <f>IFERROR(D741,BOOKS!F741)</f>
        <v>0</v>
      </c>
      <c r="F741" s="44">
        <f>IFERROR(D741,BOOKS!G741)</f>
        <v>0</v>
      </c>
      <c r="G741" s="67">
        <f>IFERROR(D741,BOOKS!H741)</f>
        <v>0</v>
      </c>
      <c r="H741" s="44">
        <f>IFERROR(D741,BOOKS!I741)</f>
        <v>0</v>
      </c>
      <c r="I741" s="44">
        <f>IFERROR(D741,BOOKS!J741)</f>
        <v>0</v>
      </c>
      <c r="J741" s="44">
        <f>IFERROR(D741,BOOKS!K741)</f>
        <v>0</v>
      </c>
      <c r="K741" s="44">
        <f>IFERROR(D741,BOOKS!L741)</f>
        <v>0</v>
      </c>
      <c r="L741" s="44">
        <f>IFERROR(D741,BOOKS!M741)</f>
        <v>0</v>
      </c>
    </row>
    <row r="742" spans="2:12">
      <c r="B742" s="161">
        <f t="shared" si="12"/>
        <v>737</v>
      </c>
      <c r="C742" s="74">
        <f>BOOKS!E742</f>
        <v>0</v>
      </c>
      <c r="D742" s="42" t="e">
        <f>VLOOKUP(C742,'2A'!$E$6:$N$1005,10,0)</f>
        <v>#N/A</v>
      </c>
      <c r="E742" s="43">
        <f>IFERROR(D742,BOOKS!F742)</f>
        <v>0</v>
      </c>
      <c r="F742" s="41">
        <f>IFERROR(D742,BOOKS!G742)</f>
        <v>0</v>
      </c>
      <c r="G742" s="68">
        <f>IFERROR(D742,BOOKS!H742)</f>
        <v>0</v>
      </c>
      <c r="H742" s="41">
        <f>IFERROR(D742,BOOKS!I742)</f>
        <v>0</v>
      </c>
      <c r="I742" s="41">
        <f>IFERROR(D742,BOOKS!J742)</f>
        <v>0</v>
      </c>
      <c r="J742" s="41">
        <f>IFERROR(D742,BOOKS!K742)</f>
        <v>0</v>
      </c>
      <c r="K742" s="41">
        <f>IFERROR(D742,BOOKS!L742)</f>
        <v>0</v>
      </c>
      <c r="L742" s="41">
        <f>IFERROR(D742,BOOKS!M742)</f>
        <v>0</v>
      </c>
    </row>
    <row r="743" spans="2:12">
      <c r="B743" s="162">
        <f t="shared" si="12"/>
        <v>738</v>
      </c>
      <c r="C743" s="73">
        <f>BOOKS!E743</f>
        <v>0</v>
      </c>
      <c r="D743" s="42" t="e">
        <f>VLOOKUP(C743,'2A'!$E$6:$N$1005,10,0)</f>
        <v>#N/A</v>
      </c>
      <c r="E743" s="45">
        <f>IFERROR(D743,BOOKS!F743)</f>
        <v>0</v>
      </c>
      <c r="F743" s="44">
        <f>IFERROR(D743,BOOKS!G743)</f>
        <v>0</v>
      </c>
      <c r="G743" s="67">
        <f>IFERROR(D743,BOOKS!H743)</f>
        <v>0</v>
      </c>
      <c r="H743" s="44">
        <f>IFERROR(D743,BOOKS!I743)</f>
        <v>0</v>
      </c>
      <c r="I743" s="44">
        <f>IFERROR(D743,BOOKS!J743)</f>
        <v>0</v>
      </c>
      <c r="J743" s="44">
        <f>IFERROR(D743,BOOKS!K743)</f>
        <v>0</v>
      </c>
      <c r="K743" s="44">
        <f>IFERROR(D743,BOOKS!L743)</f>
        <v>0</v>
      </c>
      <c r="L743" s="44">
        <f>IFERROR(D743,BOOKS!M743)</f>
        <v>0</v>
      </c>
    </row>
    <row r="744" spans="2:12">
      <c r="B744" s="161">
        <f t="shared" si="12"/>
        <v>739</v>
      </c>
      <c r="C744" s="74">
        <f>BOOKS!E744</f>
        <v>0</v>
      </c>
      <c r="D744" s="42" t="e">
        <f>VLOOKUP(C744,'2A'!$E$6:$N$1005,10,0)</f>
        <v>#N/A</v>
      </c>
      <c r="E744" s="43">
        <f>IFERROR(D744,BOOKS!F744)</f>
        <v>0</v>
      </c>
      <c r="F744" s="41">
        <f>IFERROR(D744,BOOKS!G744)</f>
        <v>0</v>
      </c>
      <c r="G744" s="68">
        <f>IFERROR(D744,BOOKS!H744)</f>
        <v>0</v>
      </c>
      <c r="H744" s="41">
        <f>IFERROR(D744,BOOKS!I744)</f>
        <v>0</v>
      </c>
      <c r="I744" s="41">
        <f>IFERROR(D744,BOOKS!J744)</f>
        <v>0</v>
      </c>
      <c r="J744" s="41">
        <f>IFERROR(D744,BOOKS!K744)</f>
        <v>0</v>
      </c>
      <c r="K744" s="41">
        <f>IFERROR(D744,BOOKS!L744)</f>
        <v>0</v>
      </c>
      <c r="L744" s="41">
        <f>IFERROR(D744,BOOKS!M744)</f>
        <v>0</v>
      </c>
    </row>
    <row r="745" spans="2:12">
      <c r="B745" s="162">
        <f t="shared" si="12"/>
        <v>740</v>
      </c>
      <c r="C745" s="73">
        <f>BOOKS!E745</f>
        <v>0</v>
      </c>
      <c r="D745" s="42" t="e">
        <f>VLOOKUP(C745,'2A'!$E$6:$N$1005,10,0)</f>
        <v>#N/A</v>
      </c>
      <c r="E745" s="45">
        <f>IFERROR(D745,BOOKS!F745)</f>
        <v>0</v>
      </c>
      <c r="F745" s="44">
        <f>IFERROR(D745,BOOKS!G745)</f>
        <v>0</v>
      </c>
      <c r="G745" s="67">
        <f>IFERROR(D745,BOOKS!H745)</f>
        <v>0</v>
      </c>
      <c r="H745" s="44">
        <f>IFERROR(D745,BOOKS!I745)</f>
        <v>0</v>
      </c>
      <c r="I745" s="44">
        <f>IFERROR(D745,BOOKS!J745)</f>
        <v>0</v>
      </c>
      <c r="J745" s="44">
        <f>IFERROR(D745,BOOKS!K745)</f>
        <v>0</v>
      </c>
      <c r="K745" s="44">
        <f>IFERROR(D745,BOOKS!L745)</f>
        <v>0</v>
      </c>
      <c r="L745" s="44">
        <f>IFERROR(D745,BOOKS!M745)</f>
        <v>0</v>
      </c>
    </row>
    <row r="746" spans="2:12">
      <c r="B746" s="161">
        <f t="shared" si="12"/>
        <v>741</v>
      </c>
      <c r="C746" s="74">
        <f>BOOKS!E746</f>
        <v>0</v>
      </c>
      <c r="D746" s="42" t="e">
        <f>VLOOKUP(C746,'2A'!$E$6:$N$1005,10,0)</f>
        <v>#N/A</v>
      </c>
      <c r="E746" s="43">
        <f>IFERROR(D746,BOOKS!F746)</f>
        <v>0</v>
      </c>
      <c r="F746" s="41">
        <f>IFERROR(D746,BOOKS!G746)</f>
        <v>0</v>
      </c>
      <c r="G746" s="68">
        <f>IFERROR(D746,BOOKS!H746)</f>
        <v>0</v>
      </c>
      <c r="H746" s="41">
        <f>IFERROR(D746,BOOKS!I746)</f>
        <v>0</v>
      </c>
      <c r="I746" s="41">
        <f>IFERROR(D746,BOOKS!J746)</f>
        <v>0</v>
      </c>
      <c r="J746" s="41">
        <f>IFERROR(D746,BOOKS!K746)</f>
        <v>0</v>
      </c>
      <c r="K746" s="41">
        <f>IFERROR(D746,BOOKS!L746)</f>
        <v>0</v>
      </c>
      <c r="L746" s="41">
        <f>IFERROR(D746,BOOKS!M746)</f>
        <v>0</v>
      </c>
    </row>
    <row r="747" spans="2:12">
      <c r="B747" s="162">
        <f t="shared" si="12"/>
        <v>742</v>
      </c>
      <c r="C747" s="73">
        <f>BOOKS!E747</f>
        <v>0</v>
      </c>
      <c r="D747" s="42" t="e">
        <f>VLOOKUP(C747,'2A'!$E$6:$N$1005,10,0)</f>
        <v>#N/A</v>
      </c>
      <c r="E747" s="45">
        <f>IFERROR(D747,BOOKS!F747)</f>
        <v>0</v>
      </c>
      <c r="F747" s="44">
        <f>IFERROR(D747,BOOKS!G747)</f>
        <v>0</v>
      </c>
      <c r="G747" s="67">
        <f>IFERROR(D747,BOOKS!H747)</f>
        <v>0</v>
      </c>
      <c r="H747" s="44">
        <f>IFERROR(D747,BOOKS!I747)</f>
        <v>0</v>
      </c>
      <c r="I747" s="44">
        <f>IFERROR(D747,BOOKS!J747)</f>
        <v>0</v>
      </c>
      <c r="J747" s="44">
        <f>IFERROR(D747,BOOKS!K747)</f>
        <v>0</v>
      </c>
      <c r="K747" s="44">
        <f>IFERROR(D747,BOOKS!L747)</f>
        <v>0</v>
      </c>
      <c r="L747" s="44">
        <f>IFERROR(D747,BOOKS!M747)</f>
        <v>0</v>
      </c>
    </row>
    <row r="748" spans="2:12">
      <c r="B748" s="161">
        <f t="shared" si="12"/>
        <v>743</v>
      </c>
      <c r="C748" s="74">
        <f>BOOKS!E748</f>
        <v>0</v>
      </c>
      <c r="D748" s="42" t="e">
        <f>VLOOKUP(C748,'2A'!$E$6:$N$1005,10,0)</f>
        <v>#N/A</v>
      </c>
      <c r="E748" s="43">
        <f>IFERROR(D748,BOOKS!F748)</f>
        <v>0</v>
      </c>
      <c r="F748" s="41">
        <f>IFERROR(D748,BOOKS!G748)</f>
        <v>0</v>
      </c>
      <c r="G748" s="68">
        <f>IFERROR(D748,BOOKS!H748)</f>
        <v>0</v>
      </c>
      <c r="H748" s="41">
        <f>IFERROR(D748,BOOKS!I748)</f>
        <v>0</v>
      </c>
      <c r="I748" s="41">
        <f>IFERROR(D748,BOOKS!J748)</f>
        <v>0</v>
      </c>
      <c r="J748" s="41">
        <f>IFERROR(D748,BOOKS!K748)</f>
        <v>0</v>
      </c>
      <c r="K748" s="41">
        <f>IFERROR(D748,BOOKS!L748)</f>
        <v>0</v>
      </c>
      <c r="L748" s="41">
        <f>IFERROR(D748,BOOKS!M748)</f>
        <v>0</v>
      </c>
    </row>
    <row r="749" spans="2:12">
      <c r="B749" s="162">
        <f t="shared" si="12"/>
        <v>744</v>
      </c>
      <c r="C749" s="73">
        <f>BOOKS!E749</f>
        <v>0</v>
      </c>
      <c r="D749" s="42" t="e">
        <f>VLOOKUP(C749,'2A'!$E$6:$N$1005,10,0)</f>
        <v>#N/A</v>
      </c>
      <c r="E749" s="45">
        <f>IFERROR(D749,BOOKS!F749)</f>
        <v>0</v>
      </c>
      <c r="F749" s="44">
        <f>IFERROR(D749,BOOKS!G749)</f>
        <v>0</v>
      </c>
      <c r="G749" s="67">
        <f>IFERROR(D749,BOOKS!H749)</f>
        <v>0</v>
      </c>
      <c r="H749" s="44">
        <f>IFERROR(D749,BOOKS!I749)</f>
        <v>0</v>
      </c>
      <c r="I749" s="44">
        <f>IFERROR(D749,BOOKS!J749)</f>
        <v>0</v>
      </c>
      <c r="J749" s="44">
        <f>IFERROR(D749,BOOKS!K749)</f>
        <v>0</v>
      </c>
      <c r="K749" s="44">
        <f>IFERROR(D749,BOOKS!L749)</f>
        <v>0</v>
      </c>
      <c r="L749" s="44">
        <f>IFERROR(D749,BOOKS!M749)</f>
        <v>0</v>
      </c>
    </row>
    <row r="750" spans="2:12">
      <c r="B750" s="161">
        <f t="shared" si="12"/>
        <v>745</v>
      </c>
      <c r="C750" s="74">
        <f>BOOKS!E750</f>
        <v>0</v>
      </c>
      <c r="D750" s="42" t="e">
        <f>VLOOKUP(C750,'2A'!$E$6:$N$1005,10,0)</f>
        <v>#N/A</v>
      </c>
      <c r="E750" s="43">
        <f>IFERROR(D750,BOOKS!F750)</f>
        <v>0</v>
      </c>
      <c r="F750" s="41">
        <f>IFERROR(D750,BOOKS!G750)</f>
        <v>0</v>
      </c>
      <c r="G750" s="68">
        <f>IFERROR(D750,BOOKS!H750)</f>
        <v>0</v>
      </c>
      <c r="H750" s="41">
        <f>IFERROR(D750,BOOKS!I750)</f>
        <v>0</v>
      </c>
      <c r="I750" s="41">
        <f>IFERROR(D750,BOOKS!J750)</f>
        <v>0</v>
      </c>
      <c r="J750" s="41">
        <f>IFERROR(D750,BOOKS!K750)</f>
        <v>0</v>
      </c>
      <c r="K750" s="41">
        <f>IFERROR(D750,BOOKS!L750)</f>
        <v>0</v>
      </c>
      <c r="L750" s="41">
        <f>IFERROR(D750,BOOKS!M750)</f>
        <v>0</v>
      </c>
    </row>
    <row r="751" spans="2:12">
      <c r="B751" s="162">
        <f t="shared" si="12"/>
        <v>746</v>
      </c>
      <c r="C751" s="73">
        <f>BOOKS!E751</f>
        <v>0</v>
      </c>
      <c r="D751" s="42" t="e">
        <f>VLOOKUP(C751,'2A'!$E$6:$N$1005,10,0)</f>
        <v>#N/A</v>
      </c>
      <c r="E751" s="45">
        <f>IFERROR(D751,BOOKS!F751)</f>
        <v>0</v>
      </c>
      <c r="F751" s="44">
        <f>IFERROR(D751,BOOKS!G751)</f>
        <v>0</v>
      </c>
      <c r="G751" s="67">
        <f>IFERROR(D751,BOOKS!H751)</f>
        <v>0</v>
      </c>
      <c r="H751" s="44">
        <f>IFERROR(D751,BOOKS!I751)</f>
        <v>0</v>
      </c>
      <c r="I751" s="44">
        <f>IFERROR(D751,BOOKS!J751)</f>
        <v>0</v>
      </c>
      <c r="J751" s="44">
        <f>IFERROR(D751,BOOKS!K751)</f>
        <v>0</v>
      </c>
      <c r="K751" s="44">
        <f>IFERROR(D751,BOOKS!L751)</f>
        <v>0</v>
      </c>
      <c r="L751" s="44">
        <f>IFERROR(D751,BOOKS!M751)</f>
        <v>0</v>
      </c>
    </row>
    <row r="752" spans="2:12">
      <c r="B752" s="161">
        <f t="shared" si="12"/>
        <v>747</v>
      </c>
      <c r="C752" s="74">
        <f>BOOKS!E752</f>
        <v>0</v>
      </c>
      <c r="D752" s="42" t="e">
        <f>VLOOKUP(C752,'2A'!$E$6:$N$1005,10,0)</f>
        <v>#N/A</v>
      </c>
      <c r="E752" s="43">
        <f>IFERROR(D752,BOOKS!F752)</f>
        <v>0</v>
      </c>
      <c r="F752" s="41">
        <f>IFERROR(D752,BOOKS!G752)</f>
        <v>0</v>
      </c>
      <c r="G752" s="68">
        <f>IFERROR(D752,BOOKS!H752)</f>
        <v>0</v>
      </c>
      <c r="H752" s="41">
        <f>IFERROR(D752,BOOKS!I752)</f>
        <v>0</v>
      </c>
      <c r="I752" s="41">
        <f>IFERROR(D752,BOOKS!J752)</f>
        <v>0</v>
      </c>
      <c r="J752" s="41">
        <f>IFERROR(D752,BOOKS!K752)</f>
        <v>0</v>
      </c>
      <c r="K752" s="41">
        <f>IFERROR(D752,BOOKS!L752)</f>
        <v>0</v>
      </c>
      <c r="L752" s="41">
        <f>IFERROR(D752,BOOKS!M752)</f>
        <v>0</v>
      </c>
    </row>
    <row r="753" spans="2:12">
      <c r="B753" s="162">
        <f t="shared" si="12"/>
        <v>748</v>
      </c>
      <c r="C753" s="73">
        <f>BOOKS!E753</f>
        <v>0</v>
      </c>
      <c r="D753" s="42" t="e">
        <f>VLOOKUP(C753,'2A'!$E$6:$N$1005,10,0)</f>
        <v>#N/A</v>
      </c>
      <c r="E753" s="45">
        <f>IFERROR(D753,BOOKS!F753)</f>
        <v>0</v>
      </c>
      <c r="F753" s="44">
        <f>IFERROR(D753,BOOKS!G753)</f>
        <v>0</v>
      </c>
      <c r="G753" s="67">
        <f>IFERROR(D753,BOOKS!H753)</f>
        <v>0</v>
      </c>
      <c r="H753" s="44">
        <f>IFERROR(D753,BOOKS!I753)</f>
        <v>0</v>
      </c>
      <c r="I753" s="44">
        <f>IFERROR(D753,BOOKS!J753)</f>
        <v>0</v>
      </c>
      <c r="J753" s="44">
        <f>IFERROR(D753,BOOKS!K753)</f>
        <v>0</v>
      </c>
      <c r="K753" s="44">
        <f>IFERROR(D753,BOOKS!L753)</f>
        <v>0</v>
      </c>
      <c r="L753" s="44">
        <f>IFERROR(D753,BOOKS!M753)</f>
        <v>0</v>
      </c>
    </row>
    <row r="754" spans="2:12">
      <c r="B754" s="161">
        <f t="shared" si="12"/>
        <v>749</v>
      </c>
      <c r="C754" s="74">
        <f>BOOKS!E754</f>
        <v>0</v>
      </c>
      <c r="D754" s="42" t="e">
        <f>VLOOKUP(C754,'2A'!$E$6:$N$1005,10,0)</f>
        <v>#N/A</v>
      </c>
      <c r="E754" s="43">
        <f>IFERROR(D754,BOOKS!F754)</f>
        <v>0</v>
      </c>
      <c r="F754" s="41">
        <f>IFERROR(D754,BOOKS!G754)</f>
        <v>0</v>
      </c>
      <c r="G754" s="68">
        <f>IFERROR(D754,BOOKS!H754)</f>
        <v>0</v>
      </c>
      <c r="H754" s="41">
        <f>IFERROR(D754,BOOKS!I754)</f>
        <v>0</v>
      </c>
      <c r="I754" s="41">
        <f>IFERROR(D754,BOOKS!J754)</f>
        <v>0</v>
      </c>
      <c r="J754" s="41">
        <f>IFERROR(D754,BOOKS!K754)</f>
        <v>0</v>
      </c>
      <c r="K754" s="41">
        <f>IFERROR(D754,BOOKS!L754)</f>
        <v>0</v>
      </c>
      <c r="L754" s="41">
        <f>IFERROR(D754,BOOKS!M754)</f>
        <v>0</v>
      </c>
    </row>
    <row r="755" spans="2:12">
      <c r="B755" s="162">
        <f t="shared" si="12"/>
        <v>750</v>
      </c>
      <c r="C755" s="73">
        <f>BOOKS!E755</f>
        <v>0</v>
      </c>
      <c r="D755" s="42" t="e">
        <f>VLOOKUP(C755,'2A'!$E$6:$N$1005,10,0)</f>
        <v>#N/A</v>
      </c>
      <c r="E755" s="45">
        <f>IFERROR(D755,BOOKS!F755)</f>
        <v>0</v>
      </c>
      <c r="F755" s="44">
        <f>IFERROR(D755,BOOKS!G755)</f>
        <v>0</v>
      </c>
      <c r="G755" s="67">
        <f>IFERROR(D755,BOOKS!H755)</f>
        <v>0</v>
      </c>
      <c r="H755" s="44">
        <f>IFERROR(D755,BOOKS!I755)</f>
        <v>0</v>
      </c>
      <c r="I755" s="44">
        <f>IFERROR(D755,BOOKS!J755)</f>
        <v>0</v>
      </c>
      <c r="J755" s="44">
        <f>IFERROR(D755,BOOKS!K755)</f>
        <v>0</v>
      </c>
      <c r="K755" s="44">
        <f>IFERROR(D755,BOOKS!L755)</f>
        <v>0</v>
      </c>
      <c r="L755" s="44">
        <f>IFERROR(D755,BOOKS!M755)</f>
        <v>0</v>
      </c>
    </row>
    <row r="756" spans="2:12">
      <c r="B756" s="161">
        <f t="shared" si="12"/>
        <v>751</v>
      </c>
      <c r="C756" s="74">
        <f>BOOKS!E756</f>
        <v>0</v>
      </c>
      <c r="D756" s="42" t="e">
        <f>VLOOKUP(C756,'2A'!$E$6:$N$1005,10,0)</f>
        <v>#N/A</v>
      </c>
      <c r="E756" s="43">
        <f>IFERROR(D756,BOOKS!F756)</f>
        <v>0</v>
      </c>
      <c r="F756" s="41">
        <f>IFERROR(D756,BOOKS!G756)</f>
        <v>0</v>
      </c>
      <c r="G756" s="68">
        <f>IFERROR(D756,BOOKS!H756)</f>
        <v>0</v>
      </c>
      <c r="H756" s="41">
        <f>IFERROR(D756,BOOKS!I756)</f>
        <v>0</v>
      </c>
      <c r="I756" s="41">
        <f>IFERROR(D756,BOOKS!J756)</f>
        <v>0</v>
      </c>
      <c r="J756" s="41">
        <f>IFERROR(D756,BOOKS!K756)</f>
        <v>0</v>
      </c>
      <c r="K756" s="41">
        <f>IFERROR(D756,BOOKS!L756)</f>
        <v>0</v>
      </c>
      <c r="L756" s="41">
        <f>IFERROR(D756,BOOKS!M756)</f>
        <v>0</v>
      </c>
    </row>
    <row r="757" spans="2:12">
      <c r="B757" s="162">
        <f t="shared" si="12"/>
        <v>752</v>
      </c>
      <c r="C757" s="73">
        <f>BOOKS!E757</f>
        <v>0</v>
      </c>
      <c r="D757" s="42" t="e">
        <f>VLOOKUP(C757,'2A'!$E$6:$N$1005,10,0)</f>
        <v>#N/A</v>
      </c>
      <c r="E757" s="45">
        <f>IFERROR(D757,BOOKS!F757)</f>
        <v>0</v>
      </c>
      <c r="F757" s="44">
        <f>IFERROR(D757,BOOKS!G757)</f>
        <v>0</v>
      </c>
      <c r="G757" s="67">
        <f>IFERROR(D757,BOOKS!H757)</f>
        <v>0</v>
      </c>
      <c r="H757" s="44">
        <f>IFERROR(D757,BOOKS!I757)</f>
        <v>0</v>
      </c>
      <c r="I757" s="44">
        <f>IFERROR(D757,BOOKS!J757)</f>
        <v>0</v>
      </c>
      <c r="J757" s="44">
        <f>IFERROR(D757,BOOKS!K757)</f>
        <v>0</v>
      </c>
      <c r="K757" s="44">
        <f>IFERROR(D757,BOOKS!L757)</f>
        <v>0</v>
      </c>
      <c r="L757" s="44">
        <f>IFERROR(D757,BOOKS!M757)</f>
        <v>0</v>
      </c>
    </row>
    <row r="758" spans="2:12">
      <c r="B758" s="161">
        <f t="shared" si="12"/>
        <v>753</v>
      </c>
      <c r="C758" s="74">
        <f>BOOKS!E758</f>
        <v>0</v>
      </c>
      <c r="D758" s="42" t="e">
        <f>VLOOKUP(C758,'2A'!$E$6:$N$1005,10,0)</f>
        <v>#N/A</v>
      </c>
      <c r="E758" s="43">
        <f>IFERROR(D758,BOOKS!F758)</f>
        <v>0</v>
      </c>
      <c r="F758" s="41">
        <f>IFERROR(D758,BOOKS!G758)</f>
        <v>0</v>
      </c>
      <c r="G758" s="68">
        <f>IFERROR(D758,BOOKS!H758)</f>
        <v>0</v>
      </c>
      <c r="H758" s="41">
        <f>IFERROR(D758,BOOKS!I758)</f>
        <v>0</v>
      </c>
      <c r="I758" s="41">
        <f>IFERROR(D758,BOOKS!J758)</f>
        <v>0</v>
      </c>
      <c r="J758" s="41">
        <f>IFERROR(D758,BOOKS!K758)</f>
        <v>0</v>
      </c>
      <c r="K758" s="41">
        <f>IFERROR(D758,BOOKS!L758)</f>
        <v>0</v>
      </c>
      <c r="L758" s="41">
        <f>IFERROR(D758,BOOKS!M758)</f>
        <v>0</v>
      </c>
    </row>
    <row r="759" spans="2:12">
      <c r="B759" s="162">
        <f t="shared" si="12"/>
        <v>754</v>
      </c>
      <c r="C759" s="73">
        <f>BOOKS!E759</f>
        <v>0</v>
      </c>
      <c r="D759" s="42" t="e">
        <f>VLOOKUP(C759,'2A'!$E$6:$N$1005,10,0)</f>
        <v>#N/A</v>
      </c>
      <c r="E759" s="45">
        <f>IFERROR(D759,BOOKS!F759)</f>
        <v>0</v>
      </c>
      <c r="F759" s="44">
        <f>IFERROR(D759,BOOKS!G759)</f>
        <v>0</v>
      </c>
      <c r="G759" s="67">
        <f>IFERROR(D759,BOOKS!H759)</f>
        <v>0</v>
      </c>
      <c r="H759" s="44">
        <f>IFERROR(D759,BOOKS!I759)</f>
        <v>0</v>
      </c>
      <c r="I759" s="44">
        <f>IFERROR(D759,BOOKS!J759)</f>
        <v>0</v>
      </c>
      <c r="J759" s="44">
        <f>IFERROR(D759,BOOKS!K759)</f>
        <v>0</v>
      </c>
      <c r="K759" s="44">
        <f>IFERROR(D759,BOOKS!L759)</f>
        <v>0</v>
      </c>
      <c r="L759" s="44">
        <f>IFERROR(D759,BOOKS!M759)</f>
        <v>0</v>
      </c>
    </row>
    <row r="760" spans="2:12">
      <c r="B760" s="161">
        <f t="shared" si="12"/>
        <v>755</v>
      </c>
      <c r="C760" s="74">
        <f>BOOKS!E760</f>
        <v>0</v>
      </c>
      <c r="D760" s="42" t="e">
        <f>VLOOKUP(C760,'2A'!$E$6:$N$1005,10,0)</f>
        <v>#N/A</v>
      </c>
      <c r="E760" s="43">
        <f>IFERROR(D760,BOOKS!F760)</f>
        <v>0</v>
      </c>
      <c r="F760" s="41">
        <f>IFERROR(D760,BOOKS!G760)</f>
        <v>0</v>
      </c>
      <c r="G760" s="68">
        <f>IFERROR(D760,BOOKS!H760)</f>
        <v>0</v>
      </c>
      <c r="H760" s="41">
        <f>IFERROR(D760,BOOKS!I760)</f>
        <v>0</v>
      </c>
      <c r="I760" s="41">
        <f>IFERROR(D760,BOOKS!J760)</f>
        <v>0</v>
      </c>
      <c r="J760" s="41">
        <f>IFERROR(D760,BOOKS!K760)</f>
        <v>0</v>
      </c>
      <c r="K760" s="41">
        <f>IFERROR(D760,BOOKS!L760)</f>
        <v>0</v>
      </c>
      <c r="L760" s="41">
        <f>IFERROR(D760,BOOKS!M760)</f>
        <v>0</v>
      </c>
    </row>
    <row r="761" spans="2:12">
      <c r="B761" s="162">
        <f t="shared" si="12"/>
        <v>756</v>
      </c>
      <c r="C761" s="73">
        <f>BOOKS!E761</f>
        <v>0</v>
      </c>
      <c r="D761" s="42" t="e">
        <f>VLOOKUP(C761,'2A'!$E$6:$N$1005,10,0)</f>
        <v>#N/A</v>
      </c>
      <c r="E761" s="45">
        <f>IFERROR(D761,BOOKS!F761)</f>
        <v>0</v>
      </c>
      <c r="F761" s="44">
        <f>IFERROR(D761,BOOKS!G761)</f>
        <v>0</v>
      </c>
      <c r="G761" s="67">
        <f>IFERROR(D761,BOOKS!H761)</f>
        <v>0</v>
      </c>
      <c r="H761" s="44">
        <f>IFERROR(D761,BOOKS!I761)</f>
        <v>0</v>
      </c>
      <c r="I761" s="44">
        <f>IFERROR(D761,BOOKS!J761)</f>
        <v>0</v>
      </c>
      <c r="J761" s="44">
        <f>IFERROR(D761,BOOKS!K761)</f>
        <v>0</v>
      </c>
      <c r="K761" s="44">
        <f>IFERROR(D761,BOOKS!L761)</f>
        <v>0</v>
      </c>
      <c r="L761" s="44">
        <f>IFERROR(D761,BOOKS!M761)</f>
        <v>0</v>
      </c>
    </row>
    <row r="762" spans="2:12">
      <c r="B762" s="161">
        <f t="shared" si="12"/>
        <v>757</v>
      </c>
      <c r="C762" s="74">
        <f>BOOKS!E762</f>
        <v>0</v>
      </c>
      <c r="D762" s="42" t="e">
        <f>VLOOKUP(C762,'2A'!$E$6:$N$1005,10,0)</f>
        <v>#N/A</v>
      </c>
      <c r="E762" s="43">
        <f>IFERROR(D762,BOOKS!F762)</f>
        <v>0</v>
      </c>
      <c r="F762" s="41">
        <f>IFERROR(D762,BOOKS!G762)</f>
        <v>0</v>
      </c>
      <c r="G762" s="68">
        <f>IFERROR(D762,BOOKS!H762)</f>
        <v>0</v>
      </c>
      <c r="H762" s="41">
        <f>IFERROR(D762,BOOKS!I762)</f>
        <v>0</v>
      </c>
      <c r="I762" s="41">
        <f>IFERROR(D762,BOOKS!J762)</f>
        <v>0</v>
      </c>
      <c r="J762" s="41">
        <f>IFERROR(D762,BOOKS!K762)</f>
        <v>0</v>
      </c>
      <c r="K762" s="41">
        <f>IFERROR(D762,BOOKS!L762)</f>
        <v>0</v>
      </c>
      <c r="L762" s="41">
        <f>IFERROR(D762,BOOKS!M762)</f>
        <v>0</v>
      </c>
    </row>
    <row r="763" spans="2:12">
      <c r="B763" s="162">
        <f t="shared" si="12"/>
        <v>758</v>
      </c>
      <c r="C763" s="73">
        <f>BOOKS!E763</f>
        <v>0</v>
      </c>
      <c r="D763" s="42" t="e">
        <f>VLOOKUP(C763,'2A'!$E$6:$N$1005,10,0)</f>
        <v>#N/A</v>
      </c>
      <c r="E763" s="45">
        <f>IFERROR(D763,BOOKS!F763)</f>
        <v>0</v>
      </c>
      <c r="F763" s="44">
        <f>IFERROR(D763,BOOKS!G763)</f>
        <v>0</v>
      </c>
      <c r="G763" s="67">
        <f>IFERROR(D763,BOOKS!H763)</f>
        <v>0</v>
      </c>
      <c r="H763" s="44">
        <f>IFERROR(D763,BOOKS!I763)</f>
        <v>0</v>
      </c>
      <c r="I763" s="44">
        <f>IFERROR(D763,BOOKS!J763)</f>
        <v>0</v>
      </c>
      <c r="J763" s="44">
        <f>IFERROR(D763,BOOKS!K763)</f>
        <v>0</v>
      </c>
      <c r="K763" s="44">
        <f>IFERROR(D763,BOOKS!L763)</f>
        <v>0</v>
      </c>
      <c r="L763" s="44">
        <f>IFERROR(D763,BOOKS!M763)</f>
        <v>0</v>
      </c>
    </row>
    <row r="764" spans="2:12">
      <c r="B764" s="161">
        <f t="shared" si="12"/>
        <v>759</v>
      </c>
      <c r="C764" s="74">
        <f>BOOKS!E764</f>
        <v>0</v>
      </c>
      <c r="D764" s="42" t="e">
        <f>VLOOKUP(C764,'2A'!$E$6:$N$1005,10,0)</f>
        <v>#N/A</v>
      </c>
      <c r="E764" s="43">
        <f>IFERROR(D764,BOOKS!F764)</f>
        <v>0</v>
      </c>
      <c r="F764" s="41">
        <f>IFERROR(D764,BOOKS!G764)</f>
        <v>0</v>
      </c>
      <c r="G764" s="68">
        <f>IFERROR(D764,BOOKS!H764)</f>
        <v>0</v>
      </c>
      <c r="H764" s="41">
        <f>IFERROR(D764,BOOKS!I764)</f>
        <v>0</v>
      </c>
      <c r="I764" s="41">
        <f>IFERROR(D764,BOOKS!J764)</f>
        <v>0</v>
      </c>
      <c r="J764" s="41">
        <f>IFERROR(D764,BOOKS!K764)</f>
        <v>0</v>
      </c>
      <c r="K764" s="41">
        <f>IFERROR(D764,BOOKS!L764)</f>
        <v>0</v>
      </c>
      <c r="L764" s="41">
        <f>IFERROR(D764,BOOKS!M764)</f>
        <v>0</v>
      </c>
    </row>
    <row r="765" spans="2:12">
      <c r="B765" s="162">
        <f t="shared" si="12"/>
        <v>760</v>
      </c>
      <c r="C765" s="73">
        <f>BOOKS!E765</f>
        <v>0</v>
      </c>
      <c r="D765" s="42" t="e">
        <f>VLOOKUP(C765,'2A'!$E$6:$N$1005,10,0)</f>
        <v>#N/A</v>
      </c>
      <c r="E765" s="45">
        <f>IFERROR(D765,BOOKS!F765)</f>
        <v>0</v>
      </c>
      <c r="F765" s="44">
        <f>IFERROR(D765,BOOKS!G765)</f>
        <v>0</v>
      </c>
      <c r="G765" s="67">
        <f>IFERROR(D765,BOOKS!H765)</f>
        <v>0</v>
      </c>
      <c r="H765" s="44">
        <f>IFERROR(D765,BOOKS!I765)</f>
        <v>0</v>
      </c>
      <c r="I765" s="44">
        <f>IFERROR(D765,BOOKS!J765)</f>
        <v>0</v>
      </c>
      <c r="J765" s="44">
        <f>IFERROR(D765,BOOKS!K765)</f>
        <v>0</v>
      </c>
      <c r="K765" s="44">
        <f>IFERROR(D765,BOOKS!L765)</f>
        <v>0</v>
      </c>
      <c r="L765" s="44">
        <f>IFERROR(D765,BOOKS!M765)</f>
        <v>0</v>
      </c>
    </row>
    <row r="766" spans="2:12">
      <c r="B766" s="161">
        <f t="shared" si="12"/>
        <v>761</v>
      </c>
      <c r="C766" s="74">
        <f>BOOKS!E766</f>
        <v>0</v>
      </c>
      <c r="D766" s="42" t="e">
        <f>VLOOKUP(C766,'2A'!$E$6:$N$1005,10,0)</f>
        <v>#N/A</v>
      </c>
      <c r="E766" s="43">
        <f>IFERROR(D766,BOOKS!F766)</f>
        <v>0</v>
      </c>
      <c r="F766" s="41">
        <f>IFERROR(D766,BOOKS!G766)</f>
        <v>0</v>
      </c>
      <c r="G766" s="68">
        <f>IFERROR(D766,BOOKS!H766)</f>
        <v>0</v>
      </c>
      <c r="H766" s="41">
        <f>IFERROR(D766,BOOKS!I766)</f>
        <v>0</v>
      </c>
      <c r="I766" s="41">
        <f>IFERROR(D766,BOOKS!J766)</f>
        <v>0</v>
      </c>
      <c r="J766" s="41">
        <f>IFERROR(D766,BOOKS!K766)</f>
        <v>0</v>
      </c>
      <c r="K766" s="41">
        <f>IFERROR(D766,BOOKS!L766)</f>
        <v>0</v>
      </c>
      <c r="L766" s="41">
        <f>IFERROR(D766,BOOKS!M766)</f>
        <v>0</v>
      </c>
    </row>
    <row r="767" spans="2:12">
      <c r="B767" s="162">
        <f t="shared" si="12"/>
        <v>762</v>
      </c>
      <c r="C767" s="73">
        <f>BOOKS!E767</f>
        <v>0</v>
      </c>
      <c r="D767" s="42" t="e">
        <f>VLOOKUP(C767,'2A'!$E$6:$N$1005,10,0)</f>
        <v>#N/A</v>
      </c>
      <c r="E767" s="45">
        <f>IFERROR(D767,BOOKS!F767)</f>
        <v>0</v>
      </c>
      <c r="F767" s="44">
        <f>IFERROR(D767,BOOKS!G767)</f>
        <v>0</v>
      </c>
      <c r="G767" s="67">
        <f>IFERROR(D767,BOOKS!H767)</f>
        <v>0</v>
      </c>
      <c r="H767" s="44">
        <f>IFERROR(D767,BOOKS!I767)</f>
        <v>0</v>
      </c>
      <c r="I767" s="44">
        <f>IFERROR(D767,BOOKS!J767)</f>
        <v>0</v>
      </c>
      <c r="J767" s="44">
        <f>IFERROR(D767,BOOKS!K767)</f>
        <v>0</v>
      </c>
      <c r="K767" s="44">
        <f>IFERROR(D767,BOOKS!L767)</f>
        <v>0</v>
      </c>
      <c r="L767" s="44">
        <f>IFERROR(D767,BOOKS!M767)</f>
        <v>0</v>
      </c>
    </row>
    <row r="768" spans="2:12">
      <c r="B768" s="161">
        <f t="shared" si="12"/>
        <v>763</v>
      </c>
      <c r="C768" s="74">
        <f>BOOKS!E768</f>
        <v>0</v>
      </c>
      <c r="D768" s="42" t="e">
        <f>VLOOKUP(C768,'2A'!$E$6:$N$1005,10,0)</f>
        <v>#N/A</v>
      </c>
      <c r="E768" s="43">
        <f>IFERROR(D768,BOOKS!F768)</f>
        <v>0</v>
      </c>
      <c r="F768" s="41">
        <f>IFERROR(D768,BOOKS!G768)</f>
        <v>0</v>
      </c>
      <c r="G768" s="68">
        <f>IFERROR(D768,BOOKS!H768)</f>
        <v>0</v>
      </c>
      <c r="H768" s="41">
        <f>IFERROR(D768,BOOKS!I768)</f>
        <v>0</v>
      </c>
      <c r="I768" s="41">
        <f>IFERROR(D768,BOOKS!J768)</f>
        <v>0</v>
      </c>
      <c r="J768" s="41">
        <f>IFERROR(D768,BOOKS!K768)</f>
        <v>0</v>
      </c>
      <c r="K768" s="41">
        <f>IFERROR(D768,BOOKS!L768)</f>
        <v>0</v>
      </c>
      <c r="L768" s="41">
        <f>IFERROR(D768,BOOKS!M768)</f>
        <v>0</v>
      </c>
    </row>
    <row r="769" spans="2:12">
      <c r="B769" s="162">
        <f t="shared" si="12"/>
        <v>764</v>
      </c>
      <c r="C769" s="73">
        <f>BOOKS!E769</f>
        <v>0</v>
      </c>
      <c r="D769" s="42" t="e">
        <f>VLOOKUP(C769,'2A'!$E$6:$N$1005,10,0)</f>
        <v>#N/A</v>
      </c>
      <c r="E769" s="45">
        <f>IFERROR(D769,BOOKS!F769)</f>
        <v>0</v>
      </c>
      <c r="F769" s="44">
        <f>IFERROR(D769,BOOKS!G769)</f>
        <v>0</v>
      </c>
      <c r="G769" s="67">
        <f>IFERROR(D769,BOOKS!H769)</f>
        <v>0</v>
      </c>
      <c r="H769" s="44">
        <f>IFERROR(D769,BOOKS!I769)</f>
        <v>0</v>
      </c>
      <c r="I769" s="44">
        <f>IFERROR(D769,BOOKS!J769)</f>
        <v>0</v>
      </c>
      <c r="J769" s="44">
        <f>IFERROR(D769,BOOKS!K769)</f>
        <v>0</v>
      </c>
      <c r="K769" s="44">
        <f>IFERROR(D769,BOOKS!L769)</f>
        <v>0</v>
      </c>
      <c r="L769" s="44">
        <f>IFERROR(D769,BOOKS!M769)</f>
        <v>0</v>
      </c>
    </row>
    <row r="770" spans="2:12">
      <c r="B770" s="161">
        <f t="shared" si="12"/>
        <v>765</v>
      </c>
      <c r="C770" s="74">
        <f>BOOKS!E770</f>
        <v>0</v>
      </c>
      <c r="D770" s="42" t="e">
        <f>VLOOKUP(C770,'2A'!$E$6:$N$1005,10,0)</f>
        <v>#N/A</v>
      </c>
      <c r="E770" s="43">
        <f>IFERROR(D770,BOOKS!F770)</f>
        <v>0</v>
      </c>
      <c r="F770" s="41">
        <f>IFERROR(D770,BOOKS!G770)</f>
        <v>0</v>
      </c>
      <c r="G770" s="68">
        <f>IFERROR(D770,BOOKS!H770)</f>
        <v>0</v>
      </c>
      <c r="H770" s="41">
        <f>IFERROR(D770,BOOKS!I770)</f>
        <v>0</v>
      </c>
      <c r="I770" s="41">
        <f>IFERROR(D770,BOOKS!J770)</f>
        <v>0</v>
      </c>
      <c r="J770" s="41">
        <f>IFERROR(D770,BOOKS!K770)</f>
        <v>0</v>
      </c>
      <c r="K770" s="41">
        <f>IFERROR(D770,BOOKS!L770)</f>
        <v>0</v>
      </c>
      <c r="L770" s="41">
        <f>IFERROR(D770,BOOKS!M770)</f>
        <v>0</v>
      </c>
    </row>
    <row r="771" spans="2:12">
      <c r="B771" s="162">
        <f t="shared" si="12"/>
        <v>766</v>
      </c>
      <c r="C771" s="73">
        <f>BOOKS!E771</f>
        <v>0</v>
      </c>
      <c r="D771" s="42" t="e">
        <f>VLOOKUP(C771,'2A'!$E$6:$N$1005,10,0)</f>
        <v>#N/A</v>
      </c>
      <c r="E771" s="45">
        <f>IFERROR(D771,BOOKS!F771)</f>
        <v>0</v>
      </c>
      <c r="F771" s="44">
        <f>IFERROR(D771,BOOKS!G771)</f>
        <v>0</v>
      </c>
      <c r="G771" s="67">
        <f>IFERROR(D771,BOOKS!H771)</f>
        <v>0</v>
      </c>
      <c r="H771" s="44">
        <f>IFERROR(D771,BOOKS!I771)</f>
        <v>0</v>
      </c>
      <c r="I771" s="44">
        <f>IFERROR(D771,BOOKS!J771)</f>
        <v>0</v>
      </c>
      <c r="J771" s="44">
        <f>IFERROR(D771,BOOKS!K771)</f>
        <v>0</v>
      </c>
      <c r="K771" s="44">
        <f>IFERROR(D771,BOOKS!L771)</f>
        <v>0</v>
      </c>
      <c r="L771" s="44">
        <f>IFERROR(D771,BOOKS!M771)</f>
        <v>0</v>
      </c>
    </row>
    <row r="772" spans="2:12">
      <c r="B772" s="161">
        <f t="shared" si="12"/>
        <v>767</v>
      </c>
      <c r="C772" s="74">
        <f>BOOKS!E772</f>
        <v>0</v>
      </c>
      <c r="D772" s="42" t="e">
        <f>VLOOKUP(C772,'2A'!$E$6:$N$1005,10,0)</f>
        <v>#N/A</v>
      </c>
      <c r="E772" s="43">
        <f>IFERROR(D772,BOOKS!F772)</f>
        <v>0</v>
      </c>
      <c r="F772" s="41">
        <f>IFERROR(D772,BOOKS!G772)</f>
        <v>0</v>
      </c>
      <c r="G772" s="68">
        <f>IFERROR(D772,BOOKS!H772)</f>
        <v>0</v>
      </c>
      <c r="H772" s="41">
        <f>IFERROR(D772,BOOKS!I772)</f>
        <v>0</v>
      </c>
      <c r="I772" s="41">
        <f>IFERROR(D772,BOOKS!J772)</f>
        <v>0</v>
      </c>
      <c r="J772" s="41">
        <f>IFERROR(D772,BOOKS!K772)</f>
        <v>0</v>
      </c>
      <c r="K772" s="41">
        <f>IFERROR(D772,BOOKS!L772)</f>
        <v>0</v>
      </c>
      <c r="L772" s="41">
        <f>IFERROR(D772,BOOKS!M772)</f>
        <v>0</v>
      </c>
    </row>
    <row r="773" spans="2:12">
      <c r="B773" s="162">
        <f t="shared" si="12"/>
        <v>768</v>
      </c>
      <c r="C773" s="73">
        <f>BOOKS!E773</f>
        <v>0</v>
      </c>
      <c r="D773" s="42" t="e">
        <f>VLOOKUP(C773,'2A'!$E$6:$N$1005,10,0)</f>
        <v>#N/A</v>
      </c>
      <c r="E773" s="45">
        <f>IFERROR(D773,BOOKS!F773)</f>
        <v>0</v>
      </c>
      <c r="F773" s="44">
        <f>IFERROR(D773,BOOKS!G773)</f>
        <v>0</v>
      </c>
      <c r="G773" s="67">
        <f>IFERROR(D773,BOOKS!H773)</f>
        <v>0</v>
      </c>
      <c r="H773" s="44">
        <f>IFERROR(D773,BOOKS!I773)</f>
        <v>0</v>
      </c>
      <c r="I773" s="44">
        <f>IFERROR(D773,BOOKS!J773)</f>
        <v>0</v>
      </c>
      <c r="J773" s="44">
        <f>IFERROR(D773,BOOKS!K773)</f>
        <v>0</v>
      </c>
      <c r="K773" s="44">
        <f>IFERROR(D773,BOOKS!L773)</f>
        <v>0</v>
      </c>
      <c r="L773" s="44">
        <f>IFERROR(D773,BOOKS!M773)</f>
        <v>0</v>
      </c>
    </row>
    <row r="774" spans="2:12">
      <c r="B774" s="161">
        <f t="shared" si="12"/>
        <v>769</v>
      </c>
      <c r="C774" s="74">
        <f>BOOKS!E774</f>
        <v>0</v>
      </c>
      <c r="D774" s="42" t="e">
        <f>VLOOKUP(C774,'2A'!$E$6:$N$1005,10,0)</f>
        <v>#N/A</v>
      </c>
      <c r="E774" s="43">
        <f>IFERROR(D774,BOOKS!F774)</f>
        <v>0</v>
      </c>
      <c r="F774" s="41">
        <f>IFERROR(D774,BOOKS!G774)</f>
        <v>0</v>
      </c>
      <c r="G774" s="68">
        <f>IFERROR(D774,BOOKS!H774)</f>
        <v>0</v>
      </c>
      <c r="H774" s="41">
        <f>IFERROR(D774,BOOKS!I774)</f>
        <v>0</v>
      </c>
      <c r="I774" s="41">
        <f>IFERROR(D774,BOOKS!J774)</f>
        <v>0</v>
      </c>
      <c r="J774" s="41">
        <f>IFERROR(D774,BOOKS!K774)</f>
        <v>0</v>
      </c>
      <c r="K774" s="41">
        <f>IFERROR(D774,BOOKS!L774)</f>
        <v>0</v>
      </c>
      <c r="L774" s="41">
        <f>IFERROR(D774,BOOKS!M774)</f>
        <v>0</v>
      </c>
    </row>
    <row r="775" spans="2:12">
      <c r="B775" s="162">
        <f t="shared" si="12"/>
        <v>770</v>
      </c>
      <c r="C775" s="73">
        <f>BOOKS!E775</f>
        <v>0</v>
      </c>
      <c r="D775" s="42" t="e">
        <f>VLOOKUP(C775,'2A'!$E$6:$N$1005,10,0)</f>
        <v>#N/A</v>
      </c>
      <c r="E775" s="45">
        <f>IFERROR(D775,BOOKS!F775)</f>
        <v>0</v>
      </c>
      <c r="F775" s="44">
        <f>IFERROR(D775,BOOKS!G775)</f>
        <v>0</v>
      </c>
      <c r="G775" s="67">
        <f>IFERROR(D775,BOOKS!H775)</f>
        <v>0</v>
      </c>
      <c r="H775" s="44">
        <f>IFERROR(D775,BOOKS!I775)</f>
        <v>0</v>
      </c>
      <c r="I775" s="44">
        <f>IFERROR(D775,BOOKS!J775)</f>
        <v>0</v>
      </c>
      <c r="J775" s="44">
        <f>IFERROR(D775,BOOKS!K775)</f>
        <v>0</v>
      </c>
      <c r="K775" s="44">
        <f>IFERROR(D775,BOOKS!L775)</f>
        <v>0</v>
      </c>
      <c r="L775" s="44">
        <f>IFERROR(D775,BOOKS!M775)</f>
        <v>0</v>
      </c>
    </row>
    <row r="776" spans="2:12">
      <c r="B776" s="161">
        <f t="shared" ref="B776:B839" si="13">B775+1</f>
        <v>771</v>
      </c>
      <c r="C776" s="74">
        <f>BOOKS!E776</f>
        <v>0</v>
      </c>
      <c r="D776" s="42" t="e">
        <f>VLOOKUP(C776,'2A'!$E$6:$N$1005,10,0)</f>
        <v>#N/A</v>
      </c>
      <c r="E776" s="43">
        <f>IFERROR(D776,BOOKS!F776)</f>
        <v>0</v>
      </c>
      <c r="F776" s="41">
        <f>IFERROR(D776,BOOKS!G776)</f>
        <v>0</v>
      </c>
      <c r="G776" s="68">
        <f>IFERROR(D776,BOOKS!H776)</f>
        <v>0</v>
      </c>
      <c r="H776" s="41">
        <f>IFERROR(D776,BOOKS!I776)</f>
        <v>0</v>
      </c>
      <c r="I776" s="41">
        <f>IFERROR(D776,BOOKS!J776)</f>
        <v>0</v>
      </c>
      <c r="J776" s="41">
        <f>IFERROR(D776,BOOKS!K776)</f>
        <v>0</v>
      </c>
      <c r="K776" s="41">
        <f>IFERROR(D776,BOOKS!L776)</f>
        <v>0</v>
      </c>
      <c r="L776" s="41">
        <f>IFERROR(D776,BOOKS!M776)</f>
        <v>0</v>
      </c>
    </row>
    <row r="777" spans="2:12">
      <c r="B777" s="162">
        <f t="shared" si="13"/>
        <v>772</v>
      </c>
      <c r="C777" s="73">
        <f>BOOKS!E777</f>
        <v>0</v>
      </c>
      <c r="D777" s="42" t="e">
        <f>VLOOKUP(C777,'2A'!$E$6:$N$1005,10,0)</f>
        <v>#N/A</v>
      </c>
      <c r="E777" s="45">
        <f>IFERROR(D777,BOOKS!F777)</f>
        <v>0</v>
      </c>
      <c r="F777" s="44">
        <f>IFERROR(D777,BOOKS!G777)</f>
        <v>0</v>
      </c>
      <c r="G777" s="67">
        <f>IFERROR(D777,BOOKS!H777)</f>
        <v>0</v>
      </c>
      <c r="H777" s="44">
        <f>IFERROR(D777,BOOKS!I777)</f>
        <v>0</v>
      </c>
      <c r="I777" s="44">
        <f>IFERROR(D777,BOOKS!J777)</f>
        <v>0</v>
      </c>
      <c r="J777" s="44">
        <f>IFERROR(D777,BOOKS!K777)</f>
        <v>0</v>
      </c>
      <c r="K777" s="44">
        <f>IFERROR(D777,BOOKS!L777)</f>
        <v>0</v>
      </c>
      <c r="L777" s="44">
        <f>IFERROR(D777,BOOKS!M777)</f>
        <v>0</v>
      </c>
    </row>
    <row r="778" spans="2:12">
      <c r="B778" s="161">
        <f t="shared" si="13"/>
        <v>773</v>
      </c>
      <c r="C778" s="74">
        <f>BOOKS!E778</f>
        <v>0</v>
      </c>
      <c r="D778" s="42" t="e">
        <f>VLOOKUP(C778,'2A'!$E$6:$N$1005,10,0)</f>
        <v>#N/A</v>
      </c>
      <c r="E778" s="43">
        <f>IFERROR(D778,BOOKS!F778)</f>
        <v>0</v>
      </c>
      <c r="F778" s="41">
        <f>IFERROR(D778,BOOKS!G778)</f>
        <v>0</v>
      </c>
      <c r="G778" s="68">
        <f>IFERROR(D778,BOOKS!H778)</f>
        <v>0</v>
      </c>
      <c r="H778" s="41">
        <f>IFERROR(D778,BOOKS!I778)</f>
        <v>0</v>
      </c>
      <c r="I778" s="41">
        <f>IFERROR(D778,BOOKS!J778)</f>
        <v>0</v>
      </c>
      <c r="J778" s="41">
        <f>IFERROR(D778,BOOKS!K778)</f>
        <v>0</v>
      </c>
      <c r="K778" s="41">
        <f>IFERROR(D778,BOOKS!L778)</f>
        <v>0</v>
      </c>
      <c r="L778" s="41">
        <f>IFERROR(D778,BOOKS!M778)</f>
        <v>0</v>
      </c>
    </row>
    <row r="779" spans="2:12">
      <c r="B779" s="162">
        <f t="shared" si="13"/>
        <v>774</v>
      </c>
      <c r="C779" s="73">
        <f>BOOKS!E779</f>
        <v>0</v>
      </c>
      <c r="D779" s="42" t="e">
        <f>VLOOKUP(C779,'2A'!$E$6:$N$1005,10,0)</f>
        <v>#N/A</v>
      </c>
      <c r="E779" s="45">
        <f>IFERROR(D779,BOOKS!F779)</f>
        <v>0</v>
      </c>
      <c r="F779" s="44">
        <f>IFERROR(D779,BOOKS!G779)</f>
        <v>0</v>
      </c>
      <c r="G779" s="67">
        <f>IFERROR(D779,BOOKS!H779)</f>
        <v>0</v>
      </c>
      <c r="H779" s="44">
        <f>IFERROR(D779,BOOKS!I779)</f>
        <v>0</v>
      </c>
      <c r="I779" s="44">
        <f>IFERROR(D779,BOOKS!J779)</f>
        <v>0</v>
      </c>
      <c r="J779" s="44">
        <f>IFERROR(D779,BOOKS!K779)</f>
        <v>0</v>
      </c>
      <c r="K779" s="44">
        <f>IFERROR(D779,BOOKS!L779)</f>
        <v>0</v>
      </c>
      <c r="L779" s="44">
        <f>IFERROR(D779,BOOKS!M779)</f>
        <v>0</v>
      </c>
    </row>
    <row r="780" spans="2:12">
      <c r="B780" s="161">
        <f t="shared" si="13"/>
        <v>775</v>
      </c>
      <c r="C780" s="74">
        <f>BOOKS!E780</f>
        <v>0</v>
      </c>
      <c r="D780" s="42" t="e">
        <f>VLOOKUP(C780,'2A'!$E$6:$N$1005,10,0)</f>
        <v>#N/A</v>
      </c>
      <c r="E780" s="43">
        <f>IFERROR(D780,BOOKS!F780)</f>
        <v>0</v>
      </c>
      <c r="F780" s="41">
        <f>IFERROR(D780,BOOKS!G780)</f>
        <v>0</v>
      </c>
      <c r="G780" s="68">
        <f>IFERROR(D780,BOOKS!H780)</f>
        <v>0</v>
      </c>
      <c r="H780" s="41">
        <f>IFERROR(D780,BOOKS!I780)</f>
        <v>0</v>
      </c>
      <c r="I780" s="41">
        <f>IFERROR(D780,BOOKS!J780)</f>
        <v>0</v>
      </c>
      <c r="J780" s="41">
        <f>IFERROR(D780,BOOKS!K780)</f>
        <v>0</v>
      </c>
      <c r="K780" s="41">
        <f>IFERROR(D780,BOOKS!L780)</f>
        <v>0</v>
      </c>
      <c r="L780" s="41">
        <f>IFERROR(D780,BOOKS!M780)</f>
        <v>0</v>
      </c>
    </row>
    <row r="781" spans="2:12">
      <c r="B781" s="162">
        <f t="shared" si="13"/>
        <v>776</v>
      </c>
      <c r="C781" s="73">
        <f>BOOKS!E781</f>
        <v>0</v>
      </c>
      <c r="D781" s="42" t="e">
        <f>VLOOKUP(C781,'2A'!$E$6:$N$1005,10,0)</f>
        <v>#N/A</v>
      </c>
      <c r="E781" s="45">
        <f>IFERROR(D781,BOOKS!F781)</f>
        <v>0</v>
      </c>
      <c r="F781" s="44">
        <f>IFERROR(D781,BOOKS!G781)</f>
        <v>0</v>
      </c>
      <c r="G781" s="67">
        <f>IFERROR(D781,BOOKS!H781)</f>
        <v>0</v>
      </c>
      <c r="H781" s="44">
        <f>IFERROR(D781,BOOKS!I781)</f>
        <v>0</v>
      </c>
      <c r="I781" s="44">
        <f>IFERROR(D781,BOOKS!J781)</f>
        <v>0</v>
      </c>
      <c r="J781" s="44">
        <f>IFERROR(D781,BOOKS!K781)</f>
        <v>0</v>
      </c>
      <c r="K781" s="44">
        <f>IFERROR(D781,BOOKS!L781)</f>
        <v>0</v>
      </c>
      <c r="L781" s="44">
        <f>IFERROR(D781,BOOKS!M781)</f>
        <v>0</v>
      </c>
    </row>
    <row r="782" spans="2:12">
      <c r="B782" s="161">
        <f t="shared" si="13"/>
        <v>777</v>
      </c>
      <c r="C782" s="74">
        <f>BOOKS!E782</f>
        <v>0</v>
      </c>
      <c r="D782" s="42" t="e">
        <f>VLOOKUP(C782,'2A'!$E$6:$N$1005,10,0)</f>
        <v>#N/A</v>
      </c>
      <c r="E782" s="43">
        <f>IFERROR(D782,BOOKS!F782)</f>
        <v>0</v>
      </c>
      <c r="F782" s="41">
        <f>IFERROR(D782,BOOKS!G782)</f>
        <v>0</v>
      </c>
      <c r="G782" s="68">
        <f>IFERROR(D782,BOOKS!H782)</f>
        <v>0</v>
      </c>
      <c r="H782" s="41">
        <f>IFERROR(D782,BOOKS!I782)</f>
        <v>0</v>
      </c>
      <c r="I782" s="41">
        <f>IFERROR(D782,BOOKS!J782)</f>
        <v>0</v>
      </c>
      <c r="J782" s="41">
        <f>IFERROR(D782,BOOKS!K782)</f>
        <v>0</v>
      </c>
      <c r="K782" s="41">
        <f>IFERROR(D782,BOOKS!L782)</f>
        <v>0</v>
      </c>
      <c r="L782" s="41">
        <f>IFERROR(D782,BOOKS!M782)</f>
        <v>0</v>
      </c>
    </row>
    <row r="783" spans="2:12">
      <c r="B783" s="162">
        <f t="shared" si="13"/>
        <v>778</v>
      </c>
      <c r="C783" s="73">
        <f>BOOKS!E783</f>
        <v>0</v>
      </c>
      <c r="D783" s="42" t="e">
        <f>VLOOKUP(C783,'2A'!$E$6:$N$1005,10,0)</f>
        <v>#N/A</v>
      </c>
      <c r="E783" s="45">
        <f>IFERROR(D783,BOOKS!F783)</f>
        <v>0</v>
      </c>
      <c r="F783" s="44">
        <f>IFERROR(D783,BOOKS!G783)</f>
        <v>0</v>
      </c>
      <c r="G783" s="67">
        <f>IFERROR(D783,BOOKS!H783)</f>
        <v>0</v>
      </c>
      <c r="H783" s="44">
        <f>IFERROR(D783,BOOKS!I783)</f>
        <v>0</v>
      </c>
      <c r="I783" s="44">
        <f>IFERROR(D783,BOOKS!J783)</f>
        <v>0</v>
      </c>
      <c r="J783" s="44">
        <f>IFERROR(D783,BOOKS!K783)</f>
        <v>0</v>
      </c>
      <c r="K783" s="44">
        <f>IFERROR(D783,BOOKS!L783)</f>
        <v>0</v>
      </c>
      <c r="L783" s="44">
        <f>IFERROR(D783,BOOKS!M783)</f>
        <v>0</v>
      </c>
    </row>
    <row r="784" spans="2:12">
      <c r="B784" s="161">
        <f t="shared" si="13"/>
        <v>779</v>
      </c>
      <c r="C784" s="74">
        <f>BOOKS!E784</f>
        <v>0</v>
      </c>
      <c r="D784" s="42" t="e">
        <f>VLOOKUP(C784,'2A'!$E$6:$N$1005,10,0)</f>
        <v>#N/A</v>
      </c>
      <c r="E784" s="43">
        <f>IFERROR(D784,BOOKS!F784)</f>
        <v>0</v>
      </c>
      <c r="F784" s="41">
        <f>IFERROR(D784,BOOKS!G784)</f>
        <v>0</v>
      </c>
      <c r="G784" s="68">
        <f>IFERROR(D784,BOOKS!H784)</f>
        <v>0</v>
      </c>
      <c r="H784" s="41">
        <f>IFERROR(D784,BOOKS!I784)</f>
        <v>0</v>
      </c>
      <c r="I784" s="41">
        <f>IFERROR(D784,BOOKS!J784)</f>
        <v>0</v>
      </c>
      <c r="J784" s="41">
        <f>IFERROR(D784,BOOKS!K784)</f>
        <v>0</v>
      </c>
      <c r="K784" s="41">
        <f>IFERROR(D784,BOOKS!L784)</f>
        <v>0</v>
      </c>
      <c r="L784" s="41">
        <f>IFERROR(D784,BOOKS!M784)</f>
        <v>0</v>
      </c>
    </row>
    <row r="785" spans="2:12">
      <c r="B785" s="162">
        <f t="shared" si="13"/>
        <v>780</v>
      </c>
      <c r="C785" s="73">
        <f>BOOKS!E785</f>
        <v>0</v>
      </c>
      <c r="D785" s="42" t="e">
        <f>VLOOKUP(C785,'2A'!$E$6:$N$1005,10,0)</f>
        <v>#N/A</v>
      </c>
      <c r="E785" s="45">
        <f>IFERROR(D785,BOOKS!F785)</f>
        <v>0</v>
      </c>
      <c r="F785" s="44">
        <f>IFERROR(D785,BOOKS!G785)</f>
        <v>0</v>
      </c>
      <c r="G785" s="67">
        <f>IFERROR(D785,BOOKS!H785)</f>
        <v>0</v>
      </c>
      <c r="H785" s="44">
        <f>IFERROR(D785,BOOKS!I785)</f>
        <v>0</v>
      </c>
      <c r="I785" s="44">
        <f>IFERROR(D785,BOOKS!J785)</f>
        <v>0</v>
      </c>
      <c r="J785" s="44">
        <f>IFERROR(D785,BOOKS!K785)</f>
        <v>0</v>
      </c>
      <c r="K785" s="44">
        <f>IFERROR(D785,BOOKS!L785)</f>
        <v>0</v>
      </c>
      <c r="L785" s="44">
        <f>IFERROR(D785,BOOKS!M785)</f>
        <v>0</v>
      </c>
    </row>
    <row r="786" spans="2:12">
      <c r="B786" s="161">
        <f t="shared" si="13"/>
        <v>781</v>
      </c>
      <c r="C786" s="74">
        <f>BOOKS!E786</f>
        <v>0</v>
      </c>
      <c r="D786" s="42" t="e">
        <f>VLOOKUP(C786,'2A'!$E$6:$N$1005,10,0)</f>
        <v>#N/A</v>
      </c>
      <c r="E786" s="43">
        <f>IFERROR(D786,BOOKS!F786)</f>
        <v>0</v>
      </c>
      <c r="F786" s="41">
        <f>IFERROR(D786,BOOKS!G786)</f>
        <v>0</v>
      </c>
      <c r="G786" s="68">
        <f>IFERROR(D786,BOOKS!H786)</f>
        <v>0</v>
      </c>
      <c r="H786" s="41">
        <f>IFERROR(D786,BOOKS!I786)</f>
        <v>0</v>
      </c>
      <c r="I786" s="41">
        <f>IFERROR(D786,BOOKS!J786)</f>
        <v>0</v>
      </c>
      <c r="J786" s="41">
        <f>IFERROR(D786,BOOKS!K786)</f>
        <v>0</v>
      </c>
      <c r="K786" s="41">
        <f>IFERROR(D786,BOOKS!L786)</f>
        <v>0</v>
      </c>
      <c r="L786" s="41">
        <f>IFERROR(D786,BOOKS!M786)</f>
        <v>0</v>
      </c>
    </row>
    <row r="787" spans="2:12">
      <c r="B787" s="162">
        <f t="shared" si="13"/>
        <v>782</v>
      </c>
      <c r="C787" s="73">
        <f>BOOKS!E787</f>
        <v>0</v>
      </c>
      <c r="D787" s="42" t="e">
        <f>VLOOKUP(C787,'2A'!$E$6:$N$1005,10,0)</f>
        <v>#N/A</v>
      </c>
      <c r="E787" s="45">
        <f>IFERROR(D787,BOOKS!F787)</f>
        <v>0</v>
      </c>
      <c r="F787" s="44">
        <f>IFERROR(D787,BOOKS!G787)</f>
        <v>0</v>
      </c>
      <c r="G787" s="67">
        <f>IFERROR(D787,BOOKS!H787)</f>
        <v>0</v>
      </c>
      <c r="H787" s="44">
        <f>IFERROR(D787,BOOKS!I787)</f>
        <v>0</v>
      </c>
      <c r="I787" s="44">
        <f>IFERROR(D787,BOOKS!J787)</f>
        <v>0</v>
      </c>
      <c r="J787" s="44">
        <f>IFERROR(D787,BOOKS!K787)</f>
        <v>0</v>
      </c>
      <c r="K787" s="44">
        <f>IFERROR(D787,BOOKS!L787)</f>
        <v>0</v>
      </c>
      <c r="L787" s="44">
        <f>IFERROR(D787,BOOKS!M787)</f>
        <v>0</v>
      </c>
    </row>
    <row r="788" spans="2:12">
      <c r="B788" s="161">
        <f t="shared" si="13"/>
        <v>783</v>
      </c>
      <c r="C788" s="74">
        <f>BOOKS!E788</f>
        <v>0</v>
      </c>
      <c r="D788" s="42" t="e">
        <f>VLOOKUP(C788,'2A'!$E$6:$N$1005,10,0)</f>
        <v>#N/A</v>
      </c>
      <c r="E788" s="43">
        <f>IFERROR(D788,BOOKS!F788)</f>
        <v>0</v>
      </c>
      <c r="F788" s="41">
        <f>IFERROR(D788,BOOKS!G788)</f>
        <v>0</v>
      </c>
      <c r="G788" s="68">
        <f>IFERROR(D788,BOOKS!H788)</f>
        <v>0</v>
      </c>
      <c r="H788" s="41">
        <f>IFERROR(D788,BOOKS!I788)</f>
        <v>0</v>
      </c>
      <c r="I788" s="41">
        <f>IFERROR(D788,BOOKS!J788)</f>
        <v>0</v>
      </c>
      <c r="J788" s="41">
        <f>IFERROR(D788,BOOKS!K788)</f>
        <v>0</v>
      </c>
      <c r="K788" s="41">
        <f>IFERROR(D788,BOOKS!L788)</f>
        <v>0</v>
      </c>
      <c r="L788" s="41">
        <f>IFERROR(D788,BOOKS!M788)</f>
        <v>0</v>
      </c>
    </row>
    <row r="789" spans="2:12">
      <c r="B789" s="162">
        <f t="shared" si="13"/>
        <v>784</v>
      </c>
      <c r="C789" s="73">
        <f>BOOKS!E789</f>
        <v>0</v>
      </c>
      <c r="D789" s="42" t="e">
        <f>VLOOKUP(C789,'2A'!$E$6:$N$1005,10,0)</f>
        <v>#N/A</v>
      </c>
      <c r="E789" s="45">
        <f>IFERROR(D789,BOOKS!F789)</f>
        <v>0</v>
      </c>
      <c r="F789" s="44">
        <f>IFERROR(D789,BOOKS!G789)</f>
        <v>0</v>
      </c>
      <c r="G789" s="67">
        <f>IFERROR(D789,BOOKS!H789)</f>
        <v>0</v>
      </c>
      <c r="H789" s="44">
        <f>IFERROR(D789,BOOKS!I789)</f>
        <v>0</v>
      </c>
      <c r="I789" s="44">
        <f>IFERROR(D789,BOOKS!J789)</f>
        <v>0</v>
      </c>
      <c r="J789" s="44">
        <f>IFERROR(D789,BOOKS!K789)</f>
        <v>0</v>
      </c>
      <c r="K789" s="44">
        <f>IFERROR(D789,BOOKS!L789)</f>
        <v>0</v>
      </c>
      <c r="L789" s="44">
        <f>IFERROR(D789,BOOKS!M789)</f>
        <v>0</v>
      </c>
    </row>
    <row r="790" spans="2:12">
      <c r="B790" s="161">
        <f t="shared" si="13"/>
        <v>785</v>
      </c>
      <c r="C790" s="74">
        <f>BOOKS!E790</f>
        <v>0</v>
      </c>
      <c r="D790" s="42" t="e">
        <f>VLOOKUP(C790,'2A'!$E$6:$N$1005,10,0)</f>
        <v>#N/A</v>
      </c>
      <c r="E790" s="43">
        <f>IFERROR(D790,BOOKS!F790)</f>
        <v>0</v>
      </c>
      <c r="F790" s="41">
        <f>IFERROR(D790,BOOKS!G790)</f>
        <v>0</v>
      </c>
      <c r="G790" s="68">
        <f>IFERROR(D790,BOOKS!H790)</f>
        <v>0</v>
      </c>
      <c r="H790" s="41">
        <f>IFERROR(D790,BOOKS!I790)</f>
        <v>0</v>
      </c>
      <c r="I790" s="41">
        <f>IFERROR(D790,BOOKS!J790)</f>
        <v>0</v>
      </c>
      <c r="J790" s="41">
        <f>IFERROR(D790,BOOKS!K790)</f>
        <v>0</v>
      </c>
      <c r="K790" s="41">
        <f>IFERROR(D790,BOOKS!L790)</f>
        <v>0</v>
      </c>
      <c r="L790" s="41">
        <f>IFERROR(D790,BOOKS!M790)</f>
        <v>0</v>
      </c>
    </row>
    <row r="791" spans="2:12">
      <c r="B791" s="162">
        <f t="shared" si="13"/>
        <v>786</v>
      </c>
      <c r="C791" s="73">
        <f>BOOKS!E791</f>
        <v>0</v>
      </c>
      <c r="D791" s="42" t="e">
        <f>VLOOKUP(C791,'2A'!$E$6:$N$1005,10,0)</f>
        <v>#N/A</v>
      </c>
      <c r="E791" s="45">
        <f>IFERROR(D791,BOOKS!F791)</f>
        <v>0</v>
      </c>
      <c r="F791" s="44">
        <f>IFERROR(D791,BOOKS!G791)</f>
        <v>0</v>
      </c>
      <c r="G791" s="67">
        <f>IFERROR(D791,BOOKS!H791)</f>
        <v>0</v>
      </c>
      <c r="H791" s="44">
        <f>IFERROR(D791,BOOKS!I791)</f>
        <v>0</v>
      </c>
      <c r="I791" s="44">
        <f>IFERROR(D791,BOOKS!J791)</f>
        <v>0</v>
      </c>
      <c r="J791" s="44">
        <f>IFERROR(D791,BOOKS!K791)</f>
        <v>0</v>
      </c>
      <c r="K791" s="44">
        <f>IFERROR(D791,BOOKS!L791)</f>
        <v>0</v>
      </c>
      <c r="L791" s="44">
        <f>IFERROR(D791,BOOKS!M791)</f>
        <v>0</v>
      </c>
    </row>
    <row r="792" spans="2:12">
      <c r="B792" s="161">
        <f t="shared" si="13"/>
        <v>787</v>
      </c>
      <c r="C792" s="74">
        <f>BOOKS!E792</f>
        <v>0</v>
      </c>
      <c r="D792" s="42" t="e">
        <f>VLOOKUP(C792,'2A'!$E$6:$N$1005,10,0)</f>
        <v>#N/A</v>
      </c>
      <c r="E792" s="43">
        <f>IFERROR(D792,BOOKS!F792)</f>
        <v>0</v>
      </c>
      <c r="F792" s="41">
        <f>IFERROR(D792,BOOKS!G792)</f>
        <v>0</v>
      </c>
      <c r="G792" s="68">
        <f>IFERROR(D792,BOOKS!H792)</f>
        <v>0</v>
      </c>
      <c r="H792" s="41">
        <f>IFERROR(D792,BOOKS!I792)</f>
        <v>0</v>
      </c>
      <c r="I792" s="41">
        <f>IFERROR(D792,BOOKS!J792)</f>
        <v>0</v>
      </c>
      <c r="J792" s="41">
        <f>IFERROR(D792,BOOKS!K792)</f>
        <v>0</v>
      </c>
      <c r="K792" s="41">
        <f>IFERROR(D792,BOOKS!L792)</f>
        <v>0</v>
      </c>
      <c r="L792" s="41">
        <f>IFERROR(D792,BOOKS!M792)</f>
        <v>0</v>
      </c>
    </row>
    <row r="793" spans="2:12">
      <c r="B793" s="162">
        <f t="shared" si="13"/>
        <v>788</v>
      </c>
      <c r="C793" s="73">
        <f>BOOKS!E793</f>
        <v>0</v>
      </c>
      <c r="D793" s="42" t="e">
        <f>VLOOKUP(C793,'2A'!$E$6:$N$1005,10,0)</f>
        <v>#N/A</v>
      </c>
      <c r="E793" s="45">
        <f>IFERROR(D793,BOOKS!F793)</f>
        <v>0</v>
      </c>
      <c r="F793" s="44">
        <f>IFERROR(D793,BOOKS!G793)</f>
        <v>0</v>
      </c>
      <c r="G793" s="67">
        <f>IFERROR(D793,BOOKS!H793)</f>
        <v>0</v>
      </c>
      <c r="H793" s="44">
        <f>IFERROR(D793,BOOKS!I793)</f>
        <v>0</v>
      </c>
      <c r="I793" s="44">
        <f>IFERROR(D793,BOOKS!J793)</f>
        <v>0</v>
      </c>
      <c r="J793" s="44">
        <f>IFERROR(D793,BOOKS!K793)</f>
        <v>0</v>
      </c>
      <c r="K793" s="44">
        <f>IFERROR(D793,BOOKS!L793)</f>
        <v>0</v>
      </c>
      <c r="L793" s="44">
        <f>IFERROR(D793,BOOKS!M793)</f>
        <v>0</v>
      </c>
    </row>
    <row r="794" spans="2:12">
      <c r="B794" s="161">
        <f t="shared" si="13"/>
        <v>789</v>
      </c>
      <c r="C794" s="74">
        <f>BOOKS!E794</f>
        <v>0</v>
      </c>
      <c r="D794" s="42" t="e">
        <f>VLOOKUP(C794,'2A'!$E$6:$N$1005,10,0)</f>
        <v>#N/A</v>
      </c>
      <c r="E794" s="43">
        <f>IFERROR(D794,BOOKS!F794)</f>
        <v>0</v>
      </c>
      <c r="F794" s="41">
        <f>IFERROR(D794,BOOKS!G794)</f>
        <v>0</v>
      </c>
      <c r="G794" s="68">
        <f>IFERROR(D794,BOOKS!H794)</f>
        <v>0</v>
      </c>
      <c r="H794" s="41">
        <f>IFERROR(D794,BOOKS!I794)</f>
        <v>0</v>
      </c>
      <c r="I794" s="41">
        <f>IFERROR(D794,BOOKS!J794)</f>
        <v>0</v>
      </c>
      <c r="J794" s="41">
        <f>IFERROR(D794,BOOKS!K794)</f>
        <v>0</v>
      </c>
      <c r="K794" s="41">
        <f>IFERROR(D794,BOOKS!L794)</f>
        <v>0</v>
      </c>
      <c r="L794" s="41">
        <f>IFERROR(D794,BOOKS!M794)</f>
        <v>0</v>
      </c>
    </row>
    <row r="795" spans="2:12">
      <c r="B795" s="162">
        <f t="shared" si="13"/>
        <v>790</v>
      </c>
      <c r="C795" s="73">
        <f>BOOKS!E795</f>
        <v>0</v>
      </c>
      <c r="D795" s="42" t="e">
        <f>VLOOKUP(C795,'2A'!$E$6:$N$1005,10,0)</f>
        <v>#N/A</v>
      </c>
      <c r="E795" s="45">
        <f>IFERROR(D795,BOOKS!F795)</f>
        <v>0</v>
      </c>
      <c r="F795" s="44">
        <f>IFERROR(D795,BOOKS!G795)</f>
        <v>0</v>
      </c>
      <c r="G795" s="67">
        <f>IFERROR(D795,BOOKS!H795)</f>
        <v>0</v>
      </c>
      <c r="H795" s="44">
        <f>IFERROR(D795,BOOKS!I795)</f>
        <v>0</v>
      </c>
      <c r="I795" s="44">
        <f>IFERROR(D795,BOOKS!J795)</f>
        <v>0</v>
      </c>
      <c r="J795" s="44">
        <f>IFERROR(D795,BOOKS!K795)</f>
        <v>0</v>
      </c>
      <c r="K795" s="44">
        <f>IFERROR(D795,BOOKS!L795)</f>
        <v>0</v>
      </c>
      <c r="L795" s="44">
        <f>IFERROR(D795,BOOKS!M795)</f>
        <v>0</v>
      </c>
    </row>
    <row r="796" spans="2:12">
      <c r="B796" s="161">
        <f t="shared" si="13"/>
        <v>791</v>
      </c>
      <c r="C796" s="74">
        <f>BOOKS!E796</f>
        <v>0</v>
      </c>
      <c r="D796" s="42" t="e">
        <f>VLOOKUP(C796,'2A'!$E$6:$N$1005,10,0)</f>
        <v>#N/A</v>
      </c>
      <c r="E796" s="43">
        <f>IFERROR(D796,BOOKS!F796)</f>
        <v>0</v>
      </c>
      <c r="F796" s="41">
        <f>IFERROR(D796,BOOKS!G796)</f>
        <v>0</v>
      </c>
      <c r="G796" s="68">
        <f>IFERROR(D796,BOOKS!H796)</f>
        <v>0</v>
      </c>
      <c r="H796" s="41">
        <f>IFERROR(D796,BOOKS!I796)</f>
        <v>0</v>
      </c>
      <c r="I796" s="41">
        <f>IFERROR(D796,BOOKS!J796)</f>
        <v>0</v>
      </c>
      <c r="J796" s="41">
        <f>IFERROR(D796,BOOKS!K796)</f>
        <v>0</v>
      </c>
      <c r="K796" s="41">
        <f>IFERROR(D796,BOOKS!L796)</f>
        <v>0</v>
      </c>
      <c r="L796" s="41">
        <f>IFERROR(D796,BOOKS!M796)</f>
        <v>0</v>
      </c>
    </row>
    <row r="797" spans="2:12">
      <c r="B797" s="162">
        <f t="shared" si="13"/>
        <v>792</v>
      </c>
      <c r="C797" s="73">
        <f>BOOKS!E797</f>
        <v>0</v>
      </c>
      <c r="D797" s="42" t="e">
        <f>VLOOKUP(C797,'2A'!$E$6:$N$1005,10,0)</f>
        <v>#N/A</v>
      </c>
      <c r="E797" s="45">
        <f>IFERROR(D797,BOOKS!F797)</f>
        <v>0</v>
      </c>
      <c r="F797" s="44">
        <f>IFERROR(D797,BOOKS!G797)</f>
        <v>0</v>
      </c>
      <c r="G797" s="67">
        <f>IFERROR(D797,BOOKS!H797)</f>
        <v>0</v>
      </c>
      <c r="H797" s="44">
        <f>IFERROR(D797,BOOKS!I797)</f>
        <v>0</v>
      </c>
      <c r="I797" s="44">
        <f>IFERROR(D797,BOOKS!J797)</f>
        <v>0</v>
      </c>
      <c r="J797" s="44">
        <f>IFERROR(D797,BOOKS!K797)</f>
        <v>0</v>
      </c>
      <c r="K797" s="44">
        <f>IFERROR(D797,BOOKS!L797)</f>
        <v>0</v>
      </c>
      <c r="L797" s="44">
        <f>IFERROR(D797,BOOKS!M797)</f>
        <v>0</v>
      </c>
    </row>
    <row r="798" spans="2:12">
      <c r="B798" s="161">
        <f t="shared" si="13"/>
        <v>793</v>
      </c>
      <c r="C798" s="74">
        <f>BOOKS!E798</f>
        <v>0</v>
      </c>
      <c r="D798" s="42" t="e">
        <f>VLOOKUP(C798,'2A'!$E$6:$N$1005,10,0)</f>
        <v>#N/A</v>
      </c>
      <c r="E798" s="43">
        <f>IFERROR(D798,BOOKS!F798)</f>
        <v>0</v>
      </c>
      <c r="F798" s="41">
        <f>IFERROR(D798,BOOKS!G798)</f>
        <v>0</v>
      </c>
      <c r="G798" s="68">
        <f>IFERROR(D798,BOOKS!H798)</f>
        <v>0</v>
      </c>
      <c r="H798" s="41">
        <f>IFERROR(D798,BOOKS!I798)</f>
        <v>0</v>
      </c>
      <c r="I798" s="41">
        <f>IFERROR(D798,BOOKS!J798)</f>
        <v>0</v>
      </c>
      <c r="J798" s="41">
        <f>IFERROR(D798,BOOKS!K798)</f>
        <v>0</v>
      </c>
      <c r="K798" s="41">
        <f>IFERROR(D798,BOOKS!L798)</f>
        <v>0</v>
      </c>
      <c r="L798" s="41">
        <f>IFERROR(D798,BOOKS!M798)</f>
        <v>0</v>
      </c>
    </row>
    <row r="799" spans="2:12">
      <c r="B799" s="162">
        <f t="shared" si="13"/>
        <v>794</v>
      </c>
      <c r="C799" s="73">
        <f>BOOKS!E799</f>
        <v>0</v>
      </c>
      <c r="D799" s="42" t="e">
        <f>VLOOKUP(C799,'2A'!$E$6:$N$1005,10,0)</f>
        <v>#N/A</v>
      </c>
      <c r="E799" s="45">
        <f>IFERROR(D799,BOOKS!F799)</f>
        <v>0</v>
      </c>
      <c r="F799" s="44">
        <f>IFERROR(D799,BOOKS!G799)</f>
        <v>0</v>
      </c>
      <c r="G799" s="67">
        <f>IFERROR(D799,BOOKS!H799)</f>
        <v>0</v>
      </c>
      <c r="H799" s="44">
        <f>IFERROR(D799,BOOKS!I799)</f>
        <v>0</v>
      </c>
      <c r="I799" s="44">
        <f>IFERROR(D799,BOOKS!J799)</f>
        <v>0</v>
      </c>
      <c r="J799" s="44">
        <f>IFERROR(D799,BOOKS!K799)</f>
        <v>0</v>
      </c>
      <c r="K799" s="44">
        <f>IFERROR(D799,BOOKS!L799)</f>
        <v>0</v>
      </c>
      <c r="L799" s="44">
        <f>IFERROR(D799,BOOKS!M799)</f>
        <v>0</v>
      </c>
    </row>
    <row r="800" spans="2:12">
      <c r="B800" s="161">
        <f t="shared" si="13"/>
        <v>795</v>
      </c>
      <c r="C800" s="74">
        <f>BOOKS!E800</f>
        <v>0</v>
      </c>
      <c r="D800" s="42" t="e">
        <f>VLOOKUP(C800,'2A'!$E$6:$N$1005,10,0)</f>
        <v>#N/A</v>
      </c>
      <c r="E800" s="43">
        <f>IFERROR(D800,BOOKS!F800)</f>
        <v>0</v>
      </c>
      <c r="F800" s="41">
        <f>IFERROR(D800,BOOKS!G800)</f>
        <v>0</v>
      </c>
      <c r="G800" s="68">
        <f>IFERROR(D800,BOOKS!H800)</f>
        <v>0</v>
      </c>
      <c r="H800" s="41">
        <f>IFERROR(D800,BOOKS!I800)</f>
        <v>0</v>
      </c>
      <c r="I800" s="41">
        <f>IFERROR(D800,BOOKS!J800)</f>
        <v>0</v>
      </c>
      <c r="J800" s="41">
        <f>IFERROR(D800,BOOKS!K800)</f>
        <v>0</v>
      </c>
      <c r="K800" s="41">
        <f>IFERROR(D800,BOOKS!L800)</f>
        <v>0</v>
      </c>
      <c r="L800" s="41">
        <f>IFERROR(D800,BOOKS!M800)</f>
        <v>0</v>
      </c>
    </row>
    <row r="801" spans="2:12">
      <c r="B801" s="162">
        <f t="shared" si="13"/>
        <v>796</v>
      </c>
      <c r="C801" s="73">
        <f>BOOKS!E801</f>
        <v>0</v>
      </c>
      <c r="D801" s="42" t="e">
        <f>VLOOKUP(C801,'2A'!$E$6:$N$1005,10,0)</f>
        <v>#N/A</v>
      </c>
      <c r="E801" s="45">
        <f>IFERROR(D801,BOOKS!F801)</f>
        <v>0</v>
      </c>
      <c r="F801" s="44">
        <f>IFERROR(D801,BOOKS!G801)</f>
        <v>0</v>
      </c>
      <c r="G801" s="67">
        <f>IFERROR(D801,BOOKS!H801)</f>
        <v>0</v>
      </c>
      <c r="H801" s="44">
        <f>IFERROR(D801,BOOKS!I801)</f>
        <v>0</v>
      </c>
      <c r="I801" s="44">
        <f>IFERROR(D801,BOOKS!J801)</f>
        <v>0</v>
      </c>
      <c r="J801" s="44">
        <f>IFERROR(D801,BOOKS!K801)</f>
        <v>0</v>
      </c>
      <c r="K801" s="44">
        <f>IFERROR(D801,BOOKS!L801)</f>
        <v>0</v>
      </c>
      <c r="L801" s="44">
        <f>IFERROR(D801,BOOKS!M801)</f>
        <v>0</v>
      </c>
    </row>
    <row r="802" spans="2:12">
      <c r="B802" s="161">
        <f t="shared" si="13"/>
        <v>797</v>
      </c>
      <c r="C802" s="74">
        <f>BOOKS!E802</f>
        <v>0</v>
      </c>
      <c r="D802" s="42" t="e">
        <f>VLOOKUP(C802,'2A'!$E$6:$N$1005,10,0)</f>
        <v>#N/A</v>
      </c>
      <c r="E802" s="43">
        <f>IFERROR(D802,BOOKS!F802)</f>
        <v>0</v>
      </c>
      <c r="F802" s="41">
        <f>IFERROR(D802,BOOKS!G802)</f>
        <v>0</v>
      </c>
      <c r="G802" s="68">
        <f>IFERROR(D802,BOOKS!H802)</f>
        <v>0</v>
      </c>
      <c r="H802" s="41">
        <f>IFERROR(D802,BOOKS!I802)</f>
        <v>0</v>
      </c>
      <c r="I802" s="41">
        <f>IFERROR(D802,BOOKS!J802)</f>
        <v>0</v>
      </c>
      <c r="J802" s="41">
        <f>IFERROR(D802,BOOKS!K802)</f>
        <v>0</v>
      </c>
      <c r="K802" s="41">
        <f>IFERROR(D802,BOOKS!L802)</f>
        <v>0</v>
      </c>
      <c r="L802" s="41">
        <f>IFERROR(D802,BOOKS!M802)</f>
        <v>0</v>
      </c>
    </row>
    <row r="803" spans="2:12">
      <c r="B803" s="162">
        <f t="shared" si="13"/>
        <v>798</v>
      </c>
      <c r="C803" s="73">
        <f>BOOKS!E803</f>
        <v>0</v>
      </c>
      <c r="D803" s="42" t="e">
        <f>VLOOKUP(C803,'2A'!$E$6:$N$1005,10,0)</f>
        <v>#N/A</v>
      </c>
      <c r="E803" s="45">
        <f>IFERROR(D803,BOOKS!F803)</f>
        <v>0</v>
      </c>
      <c r="F803" s="44">
        <f>IFERROR(D803,BOOKS!G803)</f>
        <v>0</v>
      </c>
      <c r="G803" s="67">
        <f>IFERROR(D803,BOOKS!H803)</f>
        <v>0</v>
      </c>
      <c r="H803" s="44">
        <f>IFERROR(D803,BOOKS!I803)</f>
        <v>0</v>
      </c>
      <c r="I803" s="44">
        <f>IFERROR(D803,BOOKS!J803)</f>
        <v>0</v>
      </c>
      <c r="J803" s="44">
        <f>IFERROR(D803,BOOKS!K803)</f>
        <v>0</v>
      </c>
      <c r="K803" s="44">
        <f>IFERROR(D803,BOOKS!L803)</f>
        <v>0</v>
      </c>
      <c r="L803" s="44">
        <f>IFERROR(D803,BOOKS!M803)</f>
        <v>0</v>
      </c>
    </row>
    <row r="804" spans="2:12">
      <c r="B804" s="161">
        <f t="shared" si="13"/>
        <v>799</v>
      </c>
      <c r="C804" s="74">
        <f>BOOKS!E804</f>
        <v>0</v>
      </c>
      <c r="D804" s="42" t="e">
        <f>VLOOKUP(C804,'2A'!$E$6:$N$1005,10,0)</f>
        <v>#N/A</v>
      </c>
      <c r="E804" s="43">
        <f>IFERROR(D804,BOOKS!F804)</f>
        <v>0</v>
      </c>
      <c r="F804" s="41">
        <f>IFERROR(D804,BOOKS!G804)</f>
        <v>0</v>
      </c>
      <c r="G804" s="68">
        <f>IFERROR(D804,BOOKS!H804)</f>
        <v>0</v>
      </c>
      <c r="H804" s="41">
        <f>IFERROR(D804,BOOKS!I804)</f>
        <v>0</v>
      </c>
      <c r="I804" s="41">
        <f>IFERROR(D804,BOOKS!J804)</f>
        <v>0</v>
      </c>
      <c r="J804" s="41">
        <f>IFERROR(D804,BOOKS!K804)</f>
        <v>0</v>
      </c>
      <c r="K804" s="41">
        <f>IFERROR(D804,BOOKS!L804)</f>
        <v>0</v>
      </c>
      <c r="L804" s="41">
        <f>IFERROR(D804,BOOKS!M804)</f>
        <v>0</v>
      </c>
    </row>
    <row r="805" spans="2:12">
      <c r="B805" s="162">
        <f t="shared" si="13"/>
        <v>800</v>
      </c>
      <c r="C805" s="73">
        <f>BOOKS!E805</f>
        <v>0</v>
      </c>
      <c r="D805" s="42" t="e">
        <f>VLOOKUP(C805,'2A'!$E$6:$N$1005,10,0)</f>
        <v>#N/A</v>
      </c>
      <c r="E805" s="45">
        <f>IFERROR(D805,BOOKS!F805)</f>
        <v>0</v>
      </c>
      <c r="F805" s="44">
        <f>IFERROR(D805,BOOKS!G805)</f>
        <v>0</v>
      </c>
      <c r="G805" s="67">
        <f>IFERROR(D805,BOOKS!H805)</f>
        <v>0</v>
      </c>
      <c r="H805" s="44">
        <f>IFERROR(D805,BOOKS!I805)</f>
        <v>0</v>
      </c>
      <c r="I805" s="44">
        <f>IFERROR(D805,BOOKS!J805)</f>
        <v>0</v>
      </c>
      <c r="J805" s="44">
        <f>IFERROR(D805,BOOKS!K805)</f>
        <v>0</v>
      </c>
      <c r="K805" s="44">
        <f>IFERROR(D805,BOOKS!L805)</f>
        <v>0</v>
      </c>
      <c r="L805" s="44">
        <f>IFERROR(D805,BOOKS!M805)</f>
        <v>0</v>
      </c>
    </row>
    <row r="806" spans="2:12">
      <c r="B806" s="161">
        <f t="shared" si="13"/>
        <v>801</v>
      </c>
      <c r="C806" s="74">
        <f>BOOKS!E806</f>
        <v>0</v>
      </c>
      <c r="D806" s="42" t="e">
        <f>VLOOKUP(C806,'2A'!$E$6:$N$1005,10,0)</f>
        <v>#N/A</v>
      </c>
      <c r="E806" s="43">
        <f>IFERROR(D806,BOOKS!F806)</f>
        <v>0</v>
      </c>
      <c r="F806" s="41">
        <f>IFERROR(D806,BOOKS!G806)</f>
        <v>0</v>
      </c>
      <c r="G806" s="68">
        <f>IFERROR(D806,BOOKS!H806)</f>
        <v>0</v>
      </c>
      <c r="H806" s="41">
        <f>IFERROR(D806,BOOKS!I806)</f>
        <v>0</v>
      </c>
      <c r="I806" s="41">
        <f>IFERROR(D806,BOOKS!J806)</f>
        <v>0</v>
      </c>
      <c r="J806" s="41">
        <f>IFERROR(D806,BOOKS!K806)</f>
        <v>0</v>
      </c>
      <c r="K806" s="41">
        <f>IFERROR(D806,BOOKS!L806)</f>
        <v>0</v>
      </c>
      <c r="L806" s="41">
        <f>IFERROR(D806,BOOKS!M806)</f>
        <v>0</v>
      </c>
    </row>
    <row r="807" spans="2:12">
      <c r="B807" s="162">
        <f t="shared" si="13"/>
        <v>802</v>
      </c>
      <c r="C807" s="73">
        <f>BOOKS!E807</f>
        <v>0</v>
      </c>
      <c r="D807" s="42" t="e">
        <f>VLOOKUP(C807,'2A'!$E$6:$N$1005,10,0)</f>
        <v>#N/A</v>
      </c>
      <c r="E807" s="45">
        <f>IFERROR(D807,BOOKS!F807)</f>
        <v>0</v>
      </c>
      <c r="F807" s="44">
        <f>IFERROR(D807,BOOKS!G807)</f>
        <v>0</v>
      </c>
      <c r="G807" s="67">
        <f>IFERROR(D807,BOOKS!H807)</f>
        <v>0</v>
      </c>
      <c r="H807" s="44">
        <f>IFERROR(D807,BOOKS!I807)</f>
        <v>0</v>
      </c>
      <c r="I807" s="44">
        <f>IFERROR(D807,BOOKS!J807)</f>
        <v>0</v>
      </c>
      <c r="J807" s="44">
        <f>IFERROR(D807,BOOKS!K807)</f>
        <v>0</v>
      </c>
      <c r="K807" s="44">
        <f>IFERROR(D807,BOOKS!L807)</f>
        <v>0</v>
      </c>
      <c r="L807" s="44">
        <f>IFERROR(D807,BOOKS!M807)</f>
        <v>0</v>
      </c>
    </row>
    <row r="808" spans="2:12">
      <c r="B808" s="161">
        <f t="shared" si="13"/>
        <v>803</v>
      </c>
      <c r="C808" s="74">
        <f>BOOKS!E808</f>
        <v>0</v>
      </c>
      <c r="D808" s="42" t="e">
        <f>VLOOKUP(C808,'2A'!$E$6:$N$1005,10,0)</f>
        <v>#N/A</v>
      </c>
      <c r="E808" s="43">
        <f>IFERROR(D808,BOOKS!F808)</f>
        <v>0</v>
      </c>
      <c r="F808" s="41">
        <f>IFERROR(D808,BOOKS!G808)</f>
        <v>0</v>
      </c>
      <c r="G808" s="68">
        <f>IFERROR(D808,BOOKS!H808)</f>
        <v>0</v>
      </c>
      <c r="H808" s="41">
        <f>IFERROR(D808,BOOKS!I808)</f>
        <v>0</v>
      </c>
      <c r="I808" s="41">
        <f>IFERROR(D808,BOOKS!J808)</f>
        <v>0</v>
      </c>
      <c r="J808" s="41">
        <f>IFERROR(D808,BOOKS!K808)</f>
        <v>0</v>
      </c>
      <c r="K808" s="41">
        <f>IFERROR(D808,BOOKS!L808)</f>
        <v>0</v>
      </c>
      <c r="L808" s="41">
        <f>IFERROR(D808,BOOKS!M808)</f>
        <v>0</v>
      </c>
    </row>
    <row r="809" spans="2:12">
      <c r="B809" s="162">
        <f t="shared" si="13"/>
        <v>804</v>
      </c>
      <c r="C809" s="73">
        <f>BOOKS!E809</f>
        <v>0</v>
      </c>
      <c r="D809" s="42" t="e">
        <f>VLOOKUP(C809,'2A'!$E$6:$N$1005,10,0)</f>
        <v>#N/A</v>
      </c>
      <c r="E809" s="45">
        <f>IFERROR(D809,BOOKS!F809)</f>
        <v>0</v>
      </c>
      <c r="F809" s="44">
        <f>IFERROR(D809,BOOKS!G809)</f>
        <v>0</v>
      </c>
      <c r="G809" s="67">
        <f>IFERROR(D809,BOOKS!H809)</f>
        <v>0</v>
      </c>
      <c r="H809" s="44">
        <f>IFERROR(D809,BOOKS!I809)</f>
        <v>0</v>
      </c>
      <c r="I809" s="44">
        <f>IFERROR(D809,BOOKS!J809)</f>
        <v>0</v>
      </c>
      <c r="J809" s="44">
        <f>IFERROR(D809,BOOKS!K809)</f>
        <v>0</v>
      </c>
      <c r="K809" s="44">
        <f>IFERROR(D809,BOOKS!L809)</f>
        <v>0</v>
      </c>
      <c r="L809" s="44">
        <f>IFERROR(D809,BOOKS!M809)</f>
        <v>0</v>
      </c>
    </row>
    <row r="810" spans="2:12">
      <c r="B810" s="161">
        <f t="shared" si="13"/>
        <v>805</v>
      </c>
      <c r="C810" s="74">
        <f>BOOKS!E810</f>
        <v>0</v>
      </c>
      <c r="D810" s="42" t="e">
        <f>VLOOKUP(C810,'2A'!$E$6:$N$1005,10,0)</f>
        <v>#N/A</v>
      </c>
      <c r="E810" s="43">
        <f>IFERROR(D810,BOOKS!F810)</f>
        <v>0</v>
      </c>
      <c r="F810" s="41">
        <f>IFERROR(D810,BOOKS!G810)</f>
        <v>0</v>
      </c>
      <c r="G810" s="68">
        <f>IFERROR(D810,BOOKS!H810)</f>
        <v>0</v>
      </c>
      <c r="H810" s="41">
        <f>IFERROR(D810,BOOKS!I810)</f>
        <v>0</v>
      </c>
      <c r="I810" s="41">
        <f>IFERROR(D810,BOOKS!J810)</f>
        <v>0</v>
      </c>
      <c r="J810" s="41">
        <f>IFERROR(D810,BOOKS!K810)</f>
        <v>0</v>
      </c>
      <c r="K810" s="41">
        <f>IFERROR(D810,BOOKS!L810)</f>
        <v>0</v>
      </c>
      <c r="L810" s="41">
        <f>IFERROR(D810,BOOKS!M810)</f>
        <v>0</v>
      </c>
    </row>
    <row r="811" spans="2:12">
      <c r="B811" s="162">
        <f t="shared" si="13"/>
        <v>806</v>
      </c>
      <c r="C811" s="73">
        <f>BOOKS!E811</f>
        <v>0</v>
      </c>
      <c r="D811" s="42" t="e">
        <f>VLOOKUP(C811,'2A'!$E$6:$N$1005,10,0)</f>
        <v>#N/A</v>
      </c>
      <c r="E811" s="45">
        <f>IFERROR(D811,BOOKS!F811)</f>
        <v>0</v>
      </c>
      <c r="F811" s="44">
        <f>IFERROR(D811,BOOKS!G811)</f>
        <v>0</v>
      </c>
      <c r="G811" s="67">
        <f>IFERROR(D811,BOOKS!H811)</f>
        <v>0</v>
      </c>
      <c r="H811" s="44">
        <f>IFERROR(D811,BOOKS!I811)</f>
        <v>0</v>
      </c>
      <c r="I811" s="44">
        <f>IFERROR(D811,BOOKS!J811)</f>
        <v>0</v>
      </c>
      <c r="J811" s="44">
        <f>IFERROR(D811,BOOKS!K811)</f>
        <v>0</v>
      </c>
      <c r="K811" s="44">
        <f>IFERROR(D811,BOOKS!L811)</f>
        <v>0</v>
      </c>
      <c r="L811" s="44">
        <f>IFERROR(D811,BOOKS!M811)</f>
        <v>0</v>
      </c>
    </row>
    <row r="812" spans="2:12">
      <c r="B812" s="161">
        <f t="shared" si="13"/>
        <v>807</v>
      </c>
      <c r="C812" s="74">
        <f>BOOKS!E812</f>
        <v>0</v>
      </c>
      <c r="D812" s="42" t="e">
        <f>VLOOKUP(C812,'2A'!$E$6:$N$1005,10,0)</f>
        <v>#N/A</v>
      </c>
      <c r="E812" s="43">
        <f>IFERROR(D812,BOOKS!F812)</f>
        <v>0</v>
      </c>
      <c r="F812" s="41">
        <f>IFERROR(D812,BOOKS!G812)</f>
        <v>0</v>
      </c>
      <c r="G812" s="68">
        <f>IFERROR(D812,BOOKS!H812)</f>
        <v>0</v>
      </c>
      <c r="H812" s="41">
        <f>IFERROR(D812,BOOKS!I812)</f>
        <v>0</v>
      </c>
      <c r="I812" s="41">
        <f>IFERROR(D812,BOOKS!J812)</f>
        <v>0</v>
      </c>
      <c r="J812" s="41">
        <f>IFERROR(D812,BOOKS!K812)</f>
        <v>0</v>
      </c>
      <c r="K812" s="41">
        <f>IFERROR(D812,BOOKS!L812)</f>
        <v>0</v>
      </c>
      <c r="L812" s="41">
        <f>IFERROR(D812,BOOKS!M812)</f>
        <v>0</v>
      </c>
    </row>
    <row r="813" spans="2:12">
      <c r="B813" s="162">
        <f t="shared" si="13"/>
        <v>808</v>
      </c>
      <c r="C813" s="73">
        <f>BOOKS!E813</f>
        <v>0</v>
      </c>
      <c r="D813" s="42" t="e">
        <f>VLOOKUP(C813,'2A'!$E$6:$N$1005,10,0)</f>
        <v>#N/A</v>
      </c>
      <c r="E813" s="45">
        <f>IFERROR(D813,BOOKS!F813)</f>
        <v>0</v>
      </c>
      <c r="F813" s="44">
        <f>IFERROR(D813,BOOKS!G813)</f>
        <v>0</v>
      </c>
      <c r="G813" s="67">
        <f>IFERROR(D813,BOOKS!H813)</f>
        <v>0</v>
      </c>
      <c r="H813" s="44">
        <f>IFERROR(D813,BOOKS!I813)</f>
        <v>0</v>
      </c>
      <c r="I813" s="44">
        <f>IFERROR(D813,BOOKS!J813)</f>
        <v>0</v>
      </c>
      <c r="J813" s="44">
        <f>IFERROR(D813,BOOKS!K813)</f>
        <v>0</v>
      </c>
      <c r="K813" s="44">
        <f>IFERROR(D813,BOOKS!L813)</f>
        <v>0</v>
      </c>
      <c r="L813" s="44">
        <f>IFERROR(D813,BOOKS!M813)</f>
        <v>0</v>
      </c>
    </row>
    <row r="814" spans="2:12">
      <c r="B814" s="161">
        <f t="shared" si="13"/>
        <v>809</v>
      </c>
      <c r="C814" s="74">
        <f>BOOKS!E814</f>
        <v>0</v>
      </c>
      <c r="D814" s="42" t="e">
        <f>VLOOKUP(C814,'2A'!$E$6:$N$1005,10,0)</f>
        <v>#N/A</v>
      </c>
      <c r="E814" s="43">
        <f>IFERROR(D814,BOOKS!F814)</f>
        <v>0</v>
      </c>
      <c r="F814" s="41">
        <f>IFERROR(D814,BOOKS!G814)</f>
        <v>0</v>
      </c>
      <c r="G814" s="68">
        <f>IFERROR(D814,BOOKS!H814)</f>
        <v>0</v>
      </c>
      <c r="H814" s="41">
        <f>IFERROR(D814,BOOKS!I814)</f>
        <v>0</v>
      </c>
      <c r="I814" s="41">
        <f>IFERROR(D814,BOOKS!J814)</f>
        <v>0</v>
      </c>
      <c r="J814" s="41">
        <f>IFERROR(D814,BOOKS!K814)</f>
        <v>0</v>
      </c>
      <c r="K814" s="41">
        <f>IFERROR(D814,BOOKS!L814)</f>
        <v>0</v>
      </c>
      <c r="L814" s="41">
        <f>IFERROR(D814,BOOKS!M814)</f>
        <v>0</v>
      </c>
    </row>
    <row r="815" spans="2:12">
      <c r="B815" s="162">
        <f t="shared" si="13"/>
        <v>810</v>
      </c>
      <c r="C815" s="73">
        <f>BOOKS!E815</f>
        <v>0</v>
      </c>
      <c r="D815" s="42" t="e">
        <f>VLOOKUP(C815,'2A'!$E$6:$N$1005,10,0)</f>
        <v>#N/A</v>
      </c>
      <c r="E815" s="45">
        <f>IFERROR(D815,BOOKS!F815)</f>
        <v>0</v>
      </c>
      <c r="F815" s="44">
        <f>IFERROR(D815,BOOKS!G815)</f>
        <v>0</v>
      </c>
      <c r="G815" s="67">
        <f>IFERROR(D815,BOOKS!H815)</f>
        <v>0</v>
      </c>
      <c r="H815" s="44">
        <f>IFERROR(D815,BOOKS!I815)</f>
        <v>0</v>
      </c>
      <c r="I815" s="44">
        <f>IFERROR(D815,BOOKS!J815)</f>
        <v>0</v>
      </c>
      <c r="J815" s="44">
        <f>IFERROR(D815,BOOKS!K815)</f>
        <v>0</v>
      </c>
      <c r="K815" s="44">
        <f>IFERROR(D815,BOOKS!L815)</f>
        <v>0</v>
      </c>
      <c r="L815" s="44">
        <f>IFERROR(D815,BOOKS!M815)</f>
        <v>0</v>
      </c>
    </row>
    <row r="816" spans="2:12">
      <c r="B816" s="161">
        <f t="shared" si="13"/>
        <v>811</v>
      </c>
      <c r="C816" s="74">
        <f>BOOKS!E816</f>
        <v>0</v>
      </c>
      <c r="D816" s="42" t="e">
        <f>VLOOKUP(C816,'2A'!$E$6:$N$1005,10,0)</f>
        <v>#N/A</v>
      </c>
      <c r="E816" s="43">
        <f>IFERROR(D816,BOOKS!F816)</f>
        <v>0</v>
      </c>
      <c r="F816" s="41">
        <f>IFERROR(D816,BOOKS!G816)</f>
        <v>0</v>
      </c>
      <c r="G816" s="68">
        <f>IFERROR(D816,BOOKS!H816)</f>
        <v>0</v>
      </c>
      <c r="H816" s="41">
        <f>IFERROR(D816,BOOKS!I816)</f>
        <v>0</v>
      </c>
      <c r="I816" s="41">
        <f>IFERROR(D816,BOOKS!J816)</f>
        <v>0</v>
      </c>
      <c r="J816" s="41">
        <f>IFERROR(D816,BOOKS!K816)</f>
        <v>0</v>
      </c>
      <c r="K816" s="41">
        <f>IFERROR(D816,BOOKS!L816)</f>
        <v>0</v>
      </c>
      <c r="L816" s="41">
        <f>IFERROR(D816,BOOKS!M816)</f>
        <v>0</v>
      </c>
    </row>
    <row r="817" spans="2:12">
      <c r="B817" s="162">
        <f t="shared" si="13"/>
        <v>812</v>
      </c>
      <c r="C817" s="73">
        <f>BOOKS!E817</f>
        <v>0</v>
      </c>
      <c r="D817" s="42" t="e">
        <f>VLOOKUP(C817,'2A'!$E$6:$N$1005,10,0)</f>
        <v>#N/A</v>
      </c>
      <c r="E817" s="45">
        <f>IFERROR(D817,BOOKS!F817)</f>
        <v>0</v>
      </c>
      <c r="F817" s="44">
        <f>IFERROR(D817,BOOKS!G817)</f>
        <v>0</v>
      </c>
      <c r="G817" s="67">
        <f>IFERROR(D817,BOOKS!H817)</f>
        <v>0</v>
      </c>
      <c r="H817" s="44">
        <f>IFERROR(D817,BOOKS!I817)</f>
        <v>0</v>
      </c>
      <c r="I817" s="44">
        <f>IFERROR(D817,BOOKS!J817)</f>
        <v>0</v>
      </c>
      <c r="J817" s="44">
        <f>IFERROR(D817,BOOKS!K817)</f>
        <v>0</v>
      </c>
      <c r="K817" s="44">
        <f>IFERROR(D817,BOOKS!L817)</f>
        <v>0</v>
      </c>
      <c r="L817" s="44">
        <f>IFERROR(D817,BOOKS!M817)</f>
        <v>0</v>
      </c>
    </row>
    <row r="818" spans="2:12">
      <c r="B818" s="161">
        <f t="shared" si="13"/>
        <v>813</v>
      </c>
      <c r="C818" s="74">
        <f>BOOKS!E818</f>
        <v>0</v>
      </c>
      <c r="D818" s="42" t="e">
        <f>VLOOKUP(C818,'2A'!$E$6:$N$1005,10,0)</f>
        <v>#N/A</v>
      </c>
      <c r="E818" s="43">
        <f>IFERROR(D818,BOOKS!F818)</f>
        <v>0</v>
      </c>
      <c r="F818" s="41">
        <f>IFERROR(D818,BOOKS!G818)</f>
        <v>0</v>
      </c>
      <c r="G818" s="68">
        <f>IFERROR(D818,BOOKS!H818)</f>
        <v>0</v>
      </c>
      <c r="H818" s="41">
        <f>IFERROR(D818,BOOKS!I818)</f>
        <v>0</v>
      </c>
      <c r="I818" s="41">
        <f>IFERROR(D818,BOOKS!J818)</f>
        <v>0</v>
      </c>
      <c r="J818" s="41">
        <f>IFERROR(D818,BOOKS!K818)</f>
        <v>0</v>
      </c>
      <c r="K818" s="41">
        <f>IFERROR(D818,BOOKS!L818)</f>
        <v>0</v>
      </c>
      <c r="L818" s="41">
        <f>IFERROR(D818,BOOKS!M818)</f>
        <v>0</v>
      </c>
    </row>
    <row r="819" spans="2:12">
      <c r="B819" s="162">
        <f t="shared" si="13"/>
        <v>814</v>
      </c>
      <c r="C819" s="73">
        <f>BOOKS!E819</f>
        <v>0</v>
      </c>
      <c r="D819" s="42" t="e">
        <f>VLOOKUP(C819,'2A'!$E$6:$N$1005,10,0)</f>
        <v>#N/A</v>
      </c>
      <c r="E819" s="45">
        <f>IFERROR(D819,BOOKS!F819)</f>
        <v>0</v>
      </c>
      <c r="F819" s="44">
        <f>IFERROR(D819,BOOKS!G819)</f>
        <v>0</v>
      </c>
      <c r="G819" s="67">
        <f>IFERROR(D819,BOOKS!H819)</f>
        <v>0</v>
      </c>
      <c r="H819" s="44">
        <f>IFERROR(D819,BOOKS!I819)</f>
        <v>0</v>
      </c>
      <c r="I819" s="44">
        <f>IFERROR(D819,BOOKS!J819)</f>
        <v>0</v>
      </c>
      <c r="J819" s="44">
        <f>IFERROR(D819,BOOKS!K819)</f>
        <v>0</v>
      </c>
      <c r="K819" s="44">
        <f>IFERROR(D819,BOOKS!L819)</f>
        <v>0</v>
      </c>
      <c r="L819" s="44">
        <f>IFERROR(D819,BOOKS!M819)</f>
        <v>0</v>
      </c>
    </row>
    <row r="820" spans="2:12">
      <c r="B820" s="161">
        <f t="shared" si="13"/>
        <v>815</v>
      </c>
      <c r="C820" s="74">
        <f>BOOKS!E820</f>
        <v>0</v>
      </c>
      <c r="D820" s="42" t="e">
        <f>VLOOKUP(C820,'2A'!$E$6:$N$1005,10,0)</f>
        <v>#N/A</v>
      </c>
      <c r="E820" s="43">
        <f>IFERROR(D820,BOOKS!F820)</f>
        <v>0</v>
      </c>
      <c r="F820" s="41">
        <f>IFERROR(D820,BOOKS!G820)</f>
        <v>0</v>
      </c>
      <c r="G820" s="68">
        <f>IFERROR(D820,BOOKS!H820)</f>
        <v>0</v>
      </c>
      <c r="H820" s="41">
        <f>IFERROR(D820,BOOKS!I820)</f>
        <v>0</v>
      </c>
      <c r="I820" s="41">
        <f>IFERROR(D820,BOOKS!J820)</f>
        <v>0</v>
      </c>
      <c r="J820" s="41">
        <f>IFERROR(D820,BOOKS!K820)</f>
        <v>0</v>
      </c>
      <c r="K820" s="41">
        <f>IFERROR(D820,BOOKS!L820)</f>
        <v>0</v>
      </c>
      <c r="L820" s="41">
        <f>IFERROR(D820,BOOKS!M820)</f>
        <v>0</v>
      </c>
    </row>
    <row r="821" spans="2:12">
      <c r="B821" s="162">
        <f t="shared" si="13"/>
        <v>816</v>
      </c>
      <c r="C821" s="73">
        <f>BOOKS!E821</f>
        <v>0</v>
      </c>
      <c r="D821" s="42" t="e">
        <f>VLOOKUP(C821,'2A'!$E$6:$N$1005,10,0)</f>
        <v>#N/A</v>
      </c>
      <c r="E821" s="45">
        <f>IFERROR(D821,BOOKS!F821)</f>
        <v>0</v>
      </c>
      <c r="F821" s="44">
        <f>IFERROR(D821,BOOKS!G821)</f>
        <v>0</v>
      </c>
      <c r="G821" s="67">
        <f>IFERROR(D821,BOOKS!H821)</f>
        <v>0</v>
      </c>
      <c r="H821" s="44">
        <f>IFERROR(D821,BOOKS!I821)</f>
        <v>0</v>
      </c>
      <c r="I821" s="44">
        <f>IFERROR(D821,BOOKS!J821)</f>
        <v>0</v>
      </c>
      <c r="J821" s="44">
        <f>IFERROR(D821,BOOKS!K821)</f>
        <v>0</v>
      </c>
      <c r="K821" s="44">
        <f>IFERROR(D821,BOOKS!L821)</f>
        <v>0</v>
      </c>
      <c r="L821" s="44">
        <f>IFERROR(D821,BOOKS!M821)</f>
        <v>0</v>
      </c>
    </row>
    <row r="822" spans="2:12">
      <c r="B822" s="161">
        <f t="shared" si="13"/>
        <v>817</v>
      </c>
      <c r="C822" s="74">
        <f>BOOKS!E822</f>
        <v>0</v>
      </c>
      <c r="D822" s="42" t="e">
        <f>VLOOKUP(C822,'2A'!$E$6:$N$1005,10,0)</f>
        <v>#N/A</v>
      </c>
      <c r="E822" s="43">
        <f>IFERROR(D822,BOOKS!F822)</f>
        <v>0</v>
      </c>
      <c r="F822" s="41">
        <f>IFERROR(D822,BOOKS!G822)</f>
        <v>0</v>
      </c>
      <c r="G822" s="68">
        <f>IFERROR(D822,BOOKS!H822)</f>
        <v>0</v>
      </c>
      <c r="H822" s="41">
        <f>IFERROR(D822,BOOKS!I822)</f>
        <v>0</v>
      </c>
      <c r="I822" s="41">
        <f>IFERROR(D822,BOOKS!J822)</f>
        <v>0</v>
      </c>
      <c r="J822" s="41">
        <f>IFERROR(D822,BOOKS!K822)</f>
        <v>0</v>
      </c>
      <c r="K822" s="41">
        <f>IFERROR(D822,BOOKS!L822)</f>
        <v>0</v>
      </c>
      <c r="L822" s="41">
        <f>IFERROR(D822,BOOKS!M822)</f>
        <v>0</v>
      </c>
    </row>
    <row r="823" spans="2:12">
      <c r="B823" s="162">
        <f t="shared" si="13"/>
        <v>818</v>
      </c>
      <c r="C823" s="73">
        <f>BOOKS!E823</f>
        <v>0</v>
      </c>
      <c r="D823" s="42" t="e">
        <f>VLOOKUP(C823,'2A'!$E$6:$N$1005,10,0)</f>
        <v>#N/A</v>
      </c>
      <c r="E823" s="45">
        <f>IFERROR(D823,BOOKS!F823)</f>
        <v>0</v>
      </c>
      <c r="F823" s="44">
        <f>IFERROR(D823,BOOKS!G823)</f>
        <v>0</v>
      </c>
      <c r="G823" s="67">
        <f>IFERROR(D823,BOOKS!H823)</f>
        <v>0</v>
      </c>
      <c r="H823" s="44">
        <f>IFERROR(D823,BOOKS!I823)</f>
        <v>0</v>
      </c>
      <c r="I823" s="44">
        <f>IFERROR(D823,BOOKS!J823)</f>
        <v>0</v>
      </c>
      <c r="J823" s="44">
        <f>IFERROR(D823,BOOKS!K823)</f>
        <v>0</v>
      </c>
      <c r="K823" s="44">
        <f>IFERROR(D823,BOOKS!L823)</f>
        <v>0</v>
      </c>
      <c r="L823" s="44">
        <f>IFERROR(D823,BOOKS!M823)</f>
        <v>0</v>
      </c>
    </row>
    <row r="824" spans="2:12">
      <c r="B824" s="161">
        <f t="shared" si="13"/>
        <v>819</v>
      </c>
      <c r="C824" s="74">
        <f>BOOKS!E824</f>
        <v>0</v>
      </c>
      <c r="D824" s="42" t="e">
        <f>VLOOKUP(C824,'2A'!$E$6:$N$1005,10,0)</f>
        <v>#N/A</v>
      </c>
      <c r="E824" s="43">
        <f>IFERROR(D824,BOOKS!F824)</f>
        <v>0</v>
      </c>
      <c r="F824" s="41">
        <f>IFERROR(D824,BOOKS!G824)</f>
        <v>0</v>
      </c>
      <c r="G824" s="68">
        <f>IFERROR(D824,BOOKS!H824)</f>
        <v>0</v>
      </c>
      <c r="H824" s="41">
        <f>IFERROR(D824,BOOKS!I824)</f>
        <v>0</v>
      </c>
      <c r="I824" s="41">
        <f>IFERROR(D824,BOOKS!J824)</f>
        <v>0</v>
      </c>
      <c r="J824" s="41">
        <f>IFERROR(D824,BOOKS!K824)</f>
        <v>0</v>
      </c>
      <c r="K824" s="41">
        <f>IFERROR(D824,BOOKS!L824)</f>
        <v>0</v>
      </c>
      <c r="L824" s="41">
        <f>IFERROR(D824,BOOKS!M824)</f>
        <v>0</v>
      </c>
    </row>
    <row r="825" spans="2:12">
      <c r="B825" s="162">
        <f t="shared" si="13"/>
        <v>820</v>
      </c>
      <c r="C825" s="73">
        <f>BOOKS!E825</f>
        <v>0</v>
      </c>
      <c r="D825" s="42" t="e">
        <f>VLOOKUP(C825,'2A'!$E$6:$N$1005,10,0)</f>
        <v>#N/A</v>
      </c>
      <c r="E825" s="45">
        <f>IFERROR(D825,BOOKS!F825)</f>
        <v>0</v>
      </c>
      <c r="F825" s="44">
        <f>IFERROR(D825,BOOKS!G825)</f>
        <v>0</v>
      </c>
      <c r="G825" s="67">
        <f>IFERROR(D825,BOOKS!H825)</f>
        <v>0</v>
      </c>
      <c r="H825" s="44">
        <f>IFERROR(D825,BOOKS!I825)</f>
        <v>0</v>
      </c>
      <c r="I825" s="44">
        <f>IFERROR(D825,BOOKS!J825)</f>
        <v>0</v>
      </c>
      <c r="J825" s="44">
        <f>IFERROR(D825,BOOKS!K825)</f>
        <v>0</v>
      </c>
      <c r="K825" s="44">
        <f>IFERROR(D825,BOOKS!L825)</f>
        <v>0</v>
      </c>
      <c r="L825" s="44">
        <f>IFERROR(D825,BOOKS!M825)</f>
        <v>0</v>
      </c>
    </row>
    <row r="826" spans="2:12">
      <c r="B826" s="161">
        <f t="shared" si="13"/>
        <v>821</v>
      </c>
      <c r="C826" s="74">
        <f>BOOKS!E826</f>
        <v>0</v>
      </c>
      <c r="D826" s="42" t="e">
        <f>VLOOKUP(C826,'2A'!$E$6:$N$1005,10,0)</f>
        <v>#N/A</v>
      </c>
      <c r="E826" s="43">
        <f>IFERROR(D826,BOOKS!F826)</f>
        <v>0</v>
      </c>
      <c r="F826" s="41">
        <f>IFERROR(D826,BOOKS!G826)</f>
        <v>0</v>
      </c>
      <c r="G826" s="68">
        <f>IFERROR(D826,BOOKS!H826)</f>
        <v>0</v>
      </c>
      <c r="H826" s="41">
        <f>IFERROR(D826,BOOKS!I826)</f>
        <v>0</v>
      </c>
      <c r="I826" s="41">
        <f>IFERROR(D826,BOOKS!J826)</f>
        <v>0</v>
      </c>
      <c r="J826" s="41">
        <f>IFERROR(D826,BOOKS!K826)</f>
        <v>0</v>
      </c>
      <c r="K826" s="41">
        <f>IFERROR(D826,BOOKS!L826)</f>
        <v>0</v>
      </c>
      <c r="L826" s="41">
        <f>IFERROR(D826,BOOKS!M826)</f>
        <v>0</v>
      </c>
    </row>
    <row r="827" spans="2:12">
      <c r="B827" s="162">
        <f t="shared" si="13"/>
        <v>822</v>
      </c>
      <c r="C827" s="73">
        <f>BOOKS!E827</f>
        <v>0</v>
      </c>
      <c r="D827" s="42" t="e">
        <f>VLOOKUP(C827,'2A'!$E$6:$N$1005,10,0)</f>
        <v>#N/A</v>
      </c>
      <c r="E827" s="45">
        <f>IFERROR(D827,BOOKS!F827)</f>
        <v>0</v>
      </c>
      <c r="F827" s="44">
        <f>IFERROR(D827,BOOKS!G827)</f>
        <v>0</v>
      </c>
      <c r="G827" s="67">
        <f>IFERROR(D827,BOOKS!H827)</f>
        <v>0</v>
      </c>
      <c r="H827" s="44">
        <f>IFERROR(D827,BOOKS!I827)</f>
        <v>0</v>
      </c>
      <c r="I827" s="44">
        <f>IFERROR(D827,BOOKS!J827)</f>
        <v>0</v>
      </c>
      <c r="J827" s="44">
        <f>IFERROR(D827,BOOKS!K827)</f>
        <v>0</v>
      </c>
      <c r="K827" s="44">
        <f>IFERROR(D827,BOOKS!L827)</f>
        <v>0</v>
      </c>
      <c r="L827" s="44">
        <f>IFERROR(D827,BOOKS!M827)</f>
        <v>0</v>
      </c>
    </row>
    <row r="828" spans="2:12">
      <c r="B828" s="161">
        <f t="shared" si="13"/>
        <v>823</v>
      </c>
      <c r="C828" s="74">
        <f>BOOKS!E828</f>
        <v>0</v>
      </c>
      <c r="D828" s="42" t="e">
        <f>VLOOKUP(C828,'2A'!$E$6:$N$1005,10,0)</f>
        <v>#N/A</v>
      </c>
      <c r="E828" s="43">
        <f>IFERROR(D828,BOOKS!F828)</f>
        <v>0</v>
      </c>
      <c r="F828" s="41">
        <f>IFERROR(D828,BOOKS!G828)</f>
        <v>0</v>
      </c>
      <c r="G828" s="68">
        <f>IFERROR(D828,BOOKS!H828)</f>
        <v>0</v>
      </c>
      <c r="H828" s="41">
        <f>IFERROR(D828,BOOKS!I828)</f>
        <v>0</v>
      </c>
      <c r="I828" s="41">
        <f>IFERROR(D828,BOOKS!J828)</f>
        <v>0</v>
      </c>
      <c r="J828" s="41">
        <f>IFERROR(D828,BOOKS!K828)</f>
        <v>0</v>
      </c>
      <c r="K828" s="41">
        <f>IFERROR(D828,BOOKS!L828)</f>
        <v>0</v>
      </c>
      <c r="L828" s="41">
        <f>IFERROR(D828,BOOKS!M828)</f>
        <v>0</v>
      </c>
    </row>
    <row r="829" spans="2:12">
      <c r="B829" s="162">
        <f t="shared" si="13"/>
        <v>824</v>
      </c>
      <c r="C829" s="73">
        <f>BOOKS!E829</f>
        <v>0</v>
      </c>
      <c r="D829" s="42" t="e">
        <f>VLOOKUP(C829,'2A'!$E$6:$N$1005,10,0)</f>
        <v>#N/A</v>
      </c>
      <c r="E829" s="45">
        <f>IFERROR(D829,BOOKS!F829)</f>
        <v>0</v>
      </c>
      <c r="F829" s="44">
        <f>IFERROR(D829,BOOKS!G829)</f>
        <v>0</v>
      </c>
      <c r="G829" s="67">
        <f>IFERROR(D829,BOOKS!H829)</f>
        <v>0</v>
      </c>
      <c r="H829" s="44">
        <f>IFERROR(D829,BOOKS!I829)</f>
        <v>0</v>
      </c>
      <c r="I829" s="44">
        <f>IFERROR(D829,BOOKS!J829)</f>
        <v>0</v>
      </c>
      <c r="J829" s="44">
        <f>IFERROR(D829,BOOKS!K829)</f>
        <v>0</v>
      </c>
      <c r="K829" s="44">
        <f>IFERROR(D829,BOOKS!L829)</f>
        <v>0</v>
      </c>
      <c r="L829" s="44">
        <f>IFERROR(D829,BOOKS!M829)</f>
        <v>0</v>
      </c>
    </row>
    <row r="830" spans="2:12">
      <c r="B830" s="161">
        <f t="shared" si="13"/>
        <v>825</v>
      </c>
      <c r="C830" s="74">
        <f>BOOKS!E830</f>
        <v>0</v>
      </c>
      <c r="D830" s="42" t="e">
        <f>VLOOKUP(C830,'2A'!$E$6:$N$1005,10,0)</f>
        <v>#N/A</v>
      </c>
      <c r="E830" s="43">
        <f>IFERROR(D830,BOOKS!F830)</f>
        <v>0</v>
      </c>
      <c r="F830" s="41">
        <f>IFERROR(D830,BOOKS!G830)</f>
        <v>0</v>
      </c>
      <c r="G830" s="68">
        <f>IFERROR(D830,BOOKS!H830)</f>
        <v>0</v>
      </c>
      <c r="H830" s="41">
        <f>IFERROR(D830,BOOKS!I830)</f>
        <v>0</v>
      </c>
      <c r="I830" s="41">
        <f>IFERROR(D830,BOOKS!J830)</f>
        <v>0</v>
      </c>
      <c r="J830" s="41">
        <f>IFERROR(D830,BOOKS!K830)</f>
        <v>0</v>
      </c>
      <c r="K830" s="41">
        <f>IFERROR(D830,BOOKS!L830)</f>
        <v>0</v>
      </c>
      <c r="L830" s="41">
        <f>IFERROR(D830,BOOKS!M830)</f>
        <v>0</v>
      </c>
    </row>
    <row r="831" spans="2:12">
      <c r="B831" s="162">
        <f t="shared" si="13"/>
        <v>826</v>
      </c>
      <c r="C831" s="73">
        <f>BOOKS!E831</f>
        <v>0</v>
      </c>
      <c r="D831" s="42" t="e">
        <f>VLOOKUP(C831,'2A'!$E$6:$N$1005,10,0)</f>
        <v>#N/A</v>
      </c>
      <c r="E831" s="45">
        <f>IFERROR(D831,BOOKS!F831)</f>
        <v>0</v>
      </c>
      <c r="F831" s="44">
        <f>IFERROR(D831,BOOKS!G831)</f>
        <v>0</v>
      </c>
      <c r="G831" s="67">
        <f>IFERROR(D831,BOOKS!H831)</f>
        <v>0</v>
      </c>
      <c r="H831" s="44">
        <f>IFERROR(D831,BOOKS!I831)</f>
        <v>0</v>
      </c>
      <c r="I831" s="44">
        <f>IFERROR(D831,BOOKS!J831)</f>
        <v>0</v>
      </c>
      <c r="J831" s="44">
        <f>IFERROR(D831,BOOKS!K831)</f>
        <v>0</v>
      </c>
      <c r="K831" s="44">
        <f>IFERROR(D831,BOOKS!L831)</f>
        <v>0</v>
      </c>
      <c r="L831" s="44">
        <f>IFERROR(D831,BOOKS!M831)</f>
        <v>0</v>
      </c>
    </row>
    <row r="832" spans="2:12">
      <c r="B832" s="161">
        <f t="shared" si="13"/>
        <v>827</v>
      </c>
      <c r="C832" s="74">
        <f>BOOKS!E832</f>
        <v>0</v>
      </c>
      <c r="D832" s="42" t="e">
        <f>VLOOKUP(C832,'2A'!$E$6:$N$1005,10,0)</f>
        <v>#N/A</v>
      </c>
      <c r="E832" s="43">
        <f>IFERROR(D832,BOOKS!F832)</f>
        <v>0</v>
      </c>
      <c r="F832" s="41">
        <f>IFERROR(D832,BOOKS!G832)</f>
        <v>0</v>
      </c>
      <c r="G832" s="68">
        <f>IFERROR(D832,BOOKS!H832)</f>
        <v>0</v>
      </c>
      <c r="H832" s="41">
        <f>IFERROR(D832,BOOKS!I832)</f>
        <v>0</v>
      </c>
      <c r="I832" s="41">
        <f>IFERROR(D832,BOOKS!J832)</f>
        <v>0</v>
      </c>
      <c r="J832" s="41">
        <f>IFERROR(D832,BOOKS!K832)</f>
        <v>0</v>
      </c>
      <c r="K832" s="41">
        <f>IFERROR(D832,BOOKS!L832)</f>
        <v>0</v>
      </c>
      <c r="L832" s="41">
        <f>IFERROR(D832,BOOKS!M832)</f>
        <v>0</v>
      </c>
    </row>
    <row r="833" spans="2:12">
      <c r="B833" s="162">
        <f t="shared" si="13"/>
        <v>828</v>
      </c>
      <c r="C833" s="73">
        <f>BOOKS!E833</f>
        <v>0</v>
      </c>
      <c r="D833" s="42" t="e">
        <f>VLOOKUP(C833,'2A'!$E$6:$N$1005,10,0)</f>
        <v>#N/A</v>
      </c>
      <c r="E833" s="45">
        <f>IFERROR(D833,BOOKS!F833)</f>
        <v>0</v>
      </c>
      <c r="F833" s="44">
        <f>IFERROR(D833,BOOKS!G833)</f>
        <v>0</v>
      </c>
      <c r="G833" s="67">
        <f>IFERROR(D833,BOOKS!H833)</f>
        <v>0</v>
      </c>
      <c r="H833" s="44">
        <f>IFERROR(D833,BOOKS!I833)</f>
        <v>0</v>
      </c>
      <c r="I833" s="44">
        <f>IFERROR(D833,BOOKS!J833)</f>
        <v>0</v>
      </c>
      <c r="J833" s="44">
        <f>IFERROR(D833,BOOKS!K833)</f>
        <v>0</v>
      </c>
      <c r="K833" s="44">
        <f>IFERROR(D833,BOOKS!L833)</f>
        <v>0</v>
      </c>
      <c r="L833" s="44">
        <f>IFERROR(D833,BOOKS!M833)</f>
        <v>0</v>
      </c>
    </row>
    <row r="834" spans="2:12">
      <c r="B834" s="161">
        <f t="shared" si="13"/>
        <v>829</v>
      </c>
      <c r="C834" s="74">
        <f>BOOKS!E834</f>
        <v>0</v>
      </c>
      <c r="D834" s="42" t="e">
        <f>VLOOKUP(C834,'2A'!$E$6:$N$1005,10,0)</f>
        <v>#N/A</v>
      </c>
      <c r="E834" s="43">
        <f>IFERROR(D834,BOOKS!F834)</f>
        <v>0</v>
      </c>
      <c r="F834" s="41">
        <f>IFERROR(D834,BOOKS!G834)</f>
        <v>0</v>
      </c>
      <c r="G834" s="68">
        <f>IFERROR(D834,BOOKS!H834)</f>
        <v>0</v>
      </c>
      <c r="H834" s="41">
        <f>IFERROR(D834,BOOKS!I834)</f>
        <v>0</v>
      </c>
      <c r="I834" s="41">
        <f>IFERROR(D834,BOOKS!J834)</f>
        <v>0</v>
      </c>
      <c r="J834" s="41">
        <f>IFERROR(D834,BOOKS!K834)</f>
        <v>0</v>
      </c>
      <c r="K834" s="41">
        <f>IFERROR(D834,BOOKS!L834)</f>
        <v>0</v>
      </c>
      <c r="L834" s="41">
        <f>IFERROR(D834,BOOKS!M834)</f>
        <v>0</v>
      </c>
    </row>
    <row r="835" spans="2:12">
      <c r="B835" s="162">
        <f t="shared" si="13"/>
        <v>830</v>
      </c>
      <c r="C835" s="73">
        <f>BOOKS!E835</f>
        <v>0</v>
      </c>
      <c r="D835" s="42" t="e">
        <f>VLOOKUP(C835,'2A'!$E$6:$N$1005,10,0)</f>
        <v>#N/A</v>
      </c>
      <c r="E835" s="45">
        <f>IFERROR(D835,BOOKS!F835)</f>
        <v>0</v>
      </c>
      <c r="F835" s="44">
        <f>IFERROR(D835,BOOKS!G835)</f>
        <v>0</v>
      </c>
      <c r="G835" s="67">
        <f>IFERROR(D835,BOOKS!H835)</f>
        <v>0</v>
      </c>
      <c r="H835" s="44">
        <f>IFERROR(D835,BOOKS!I835)</f>
        <v>0</v>
      </c>
      <c r="I835" s="44">
        <f>IFERROR(D835,BOOKS!J835)</f>
        <v>0</v>
      </c>
      <c r="J835" s="44">
        <f>IFERROR(D835,BOOKS!K835)</f>
        <v>0</v>
      </c>
      <c r="K835" s="44">
        <f>IFERROR(D835,BOOKS!L835)</f>
        <v>0</v>
      </c>
      <c r="L835" s="44">
        <f>IFERROR(D835,BOOKS!M835)</f>
        <v>0</v>
      </c>
    </row>
    <row r="836" spans="2:12">
      <c r="B836" s="161">
        <f t="shared" si="13"/>
        <v>831</v>
      </c>
      <c r="C836" s="74">
        <f>BOOKS!E836</f>
        <v>0</v>
      </c>
      <c r="D836" s="42" t="e">
        <f>VLOOKUP(C836,'2A'!$E$6:$N$1005,10,0)</f>
        <v>#N/A</v>
      </c>
      <c r="E836" s="43">
        <f>IFERROR(D836,BOOKS!F836)</f>
        <v>0</v>
      </c>
      <c r="F836" s="41">
        <f>IFERROR(D836,BOOKS!G836)</f>
        <v>0</v>
      </c>
      <c r="G836" s="68">
        <f>IFERROR(D836,BOOKS!H836)</f>
        <v>0</v>
      </c>
      <c r="H836" s="41">
        <f>IFERROR(D836,BOOKS!I836)</f>
        <v>0</v>
      </c>
      <c r="I836" s="41">
        <f>IFERROR(D836,BOOKS!J836)</f>
        <v>0</v>
      </c>
      <c r="J836" s="41">
        <f>IFERROR(D836,BOOKS!K836)</f>
        <v>0</v>
      </c>
      <c r="K836" s="41">
        <f>IFERROR(D836,BOOKS!L836)</f>
        <v>0</v>
      </c>
      <c r="L836" s="41">
        <f>IFERROR(D836,BOOKS!M836)</f>
        <v>0</v>
      </c>
    </row>
    <row r="837" spans="2:12">
      <c r="B837" s="162">
        <f t="shared" si="13"/>
        <v>832</v>
      </c>
      <c r="C837" s="73">
        <f>BOOKS!E837</f>
        <v>0</v>
      </c>
      <c r="D837" s="42" t="e">
        <f>VLOOKUP(C837,'2A'!$E$6:$N$1005,10,0)</f>
        <v>#N/A</v>
      </c>
      <c r="E837" s="45">
        <f>IFERROR(D837,BOOKS!F837)</f>
        <v>0</v>
      </c>
      <c r="F837" s="44">
        <f>IFERROR(D837,BOOKS!G837)</f>
        <v>0</v>
      </c>
      <c r="G837" s="67">
        <f>IFERROR(D837,BOOKS!H837)</f>
        <v>0</v>
      </c>
      <c r="H837" s="44">
        <f>IFERROR(D837,BOOKS!I837)</f>
        <v>0</v>
      </c>
      <c r="I837" s="44">
        <f>IFERROR(D837,BOOKS!J837)</f>
        <v>0</v>
      </c>
      <c r="J837" s="44">
        <f>IFERROR(D837,BOOKS!K837)</f>
        <v>0</v>
      </c>
      <c r="K837" s="44">
        <f>IFERROR(D837,BOOKS!L837)</f>
        <v>0</v>
      </c>
      <c r="L837" s="44">
        <f>IFERROR(D837,BOOKS!M837)</f>
        <v>0</v>
      </c>
    </row>
    <row r="838" spans="2:12">
      <c r="B838" s="161">
        <f t="shared" si="13"/>
        <v>833</v>
      </c>
      <c r="C838" s="74">
        <f>BOOKS!E838</f>
        <v>0</v>
      </c>
      <c r="D838" s="42" t="e">
        <f>VLOOKUP(C838,'2A'!$E$6:$N$1005,10,0)</f>
        <v>#N/A</v>
      </c>
      <c r="E838" s="43">
        <f>IFERROR(D838,BOOKS!F838)</f>
        <v>0</v>
      </c>
      <c r="F838" s="41">
        <f>IFERROR(D838,BOOKS!G838)</f>
        <v>0</v>
      </c>
      <c r="G838" s="68">
        <f>IFERROR(D838,BOOKS!H838)</f>
        <v>0</v>
      </c>
      <c r="H838" s="41">
        <f>IFERROR(D838,BOOKS!I838)</f>
        <v>0</v>
      </c>
      <c r="I838" s="41">
        <f>IFERROR(D838,BOOKS!J838)</f>
        <v>0</v>
      </c>
      <c r="J838" s="41">
        <f>IFERROR(D838,BOOKS!K838)</f>
        <v>0</v>
      </c>
      <c r="K838" s="41">
        <f>IFERROR(D838,BOOKS!L838)</f>
        <v>0</v>
      </c>
      <c r="L838" s="41">
        <f>IFERROR(D838,BOOKS!M838)</f>
        <v>0</v>
      </c>
    </row>
    <row r="839" spans="2:12">
      <c r="B839" s="162">
        <f t="shared" si="13"/>
        <v>834</v>
      </c>
      <c r="C839" s="73">
        <f>BOOKS!E839</f>
        <v>0</v>
      </c>
      <c r="D839" s="42" t="e">
        <f>VLOOKUP(C839,'2A'!$E$6:$N$1005,10,0)</f>
        <v>#N/A</v>
      </c>
      <c r="E839" s="45">
        <f>IFERROR(D839,BOOKS!F839)</f>
        <v>0</v>
      </c>
      <c r="F839" s="44">
        <f>IFERROR(D839,BOOKS!G839)</f>
        <v>0</v>
      </c>
      <c r="G839" s="67">
        <f>IFERROR(D839,BOOKS!H839)</f>
        <v>0</v>
      </c>
      <c r="H839" s="44">
        <f>IFERROR(D839,BOOKS!I839)</f>
        <v>0</v>
      </c>
      <c r="I839" s="44">
        <f>IFERROR(D839,BOOKS!J839)</f>
        <v>0</v>
      </c>
      <c r="J839" s="44">
        <f>IFERROR(D839,BOOKS!K839)</f>
        <v>0</v>
      </c>
      <c r="K839" s="44">
        <f>IFERROR(D839,BOOKS!L839)</f>
        <v>0</v>
      </c>
      <c r="L839" s="44">
        <f>IFERROR(D839,BOOKS!M839)</f>
        <v>0</v>
      </c>
    </row>
    <row r="840" spans="2:12">
      <c r="B840" s="161">
        <f t="shared" ref="B840:B903" si="14">B839+1</f>
        <v>835</v>
      </c>
      <c r="C840" s="74">
        <f>BOOKS!E840</f>
        <v>0</v>
      </c>
      <c r="D840" s="42" t="e">
        <f>VLOOKUP(C840,'2A'!$E$6:$N$1005,10,0)</f>
        <v>#N/A</v>
      </c>
      <c r="E840" s="43">
        <f>IFERROR(D840,BOOKS!F840)</f>
        <v>0</v>
      </c>
      <c r="F840" s="41">
        <f>IFERROR(D840,BOOKS!G840)</f>
        <v>0</v>
      </c>
      <c r="G840" s="68">
        <f>IFERROR(D840,BOOKS!H840)</f>
        <v>0</v>
      </c>
      <c r="H840" s="41">
        <f>IFERROR(D840,BOOKS!I840)</f>
        <v>0</v>
      </c>
      <c r="I840" s="41">
        <f>IFERROR(D840,BOOKS!J840)</f>
        <v>0</v>
      </c>
      <c r="J840" s="41">
        <f>IFERROR(D840,BOOKS!K840)</f>
        <v>0</v>
      </c>
      <c r="K840" s="41">
        <f>IFERROR(D840,BOOKS!L840)</f>
        <v>0</v>
      </c>
      <c r="L840" s="41">
        <f>IFERROR(D840,BOOKS!M840)</f>
        <v>0</v>
      </c>
    </row>
    <row r="841" spans="2:12">
      <c r="B841" s="162">
        <f t="shared" si="14"/>
        <v>836</v>
      </c>
      <c r="C841" s="73">
        <f>BOOKS!E841</f>
        <v>0</v>
      </c>
      <c r="D841" s="42" t="e">
        <f>VLOOKUP(C841,'2A'!$E$6:$N$1005,10,0)</f>
        <v>#N/A</v>
      </c>
      <c r="E841" s="45">
        <f>IFERROR(D841,BOOKS!F841)</f>
        <v>0</v>
      </c>
      <c r="F841" s="44">
        <f>IFERROR(D841,BOOKS!G841)</f>
        <v>0</v>
      </c>
      <c r="G841" s="67">
        <f>IFERROR(D841,BOOKS!H841)</f>
        <v>0</v>
      </c>
      <c r="H841" s="44">
        <f>IFERROR(D841,BOOKS!I841)</f>
        <v>0</v>
      </c>
      <c r="I841" s="44">
        <f>IFERROR(D841,BOOKS!J841)</f>
        <v>0</v>
      </c>
      <c r="J841" s="44">
        <f>IFERROR(D841,BOOKS!K841)</f>
        <v>0</v>
      </c>
      <c r="K841" s="44">
        <f>IFERROR(D841,BOOKS!L841)</f>
        <v>0</v>
      </c>
      <c r="L841" s="44">
        <f>IFERROR(D841,BOOKS!M841)</f>
        <v>0</v>
      </c>
    </row>
    <row r="842" spans="2:12">
      <c r="B842" s="161">
        <f t="shared" si="14"/>
        <v>837</v>
      </c>
      <c r="C842" s="74">
        <f>BOOKS!E842</f>
        <v>0</v>
      </c>
      <c r="D842" s="42" t="e">
        <f>VLOOKUP(C842,'2A'!$E$6:$N$1005,10,0)</f>
        <v>#N/A</v>
      </c>
      <c r="E842" s="43">
        <f>IFERROR(D842,BOOKS!F842)</f>
        <v>0</v>
      </c>
      <c r="F842" s="41">
        <f>IFERROR(D842,BOOKS!G842)</f>
        <v>0</v>
      </c>
      <c r="G842" s="68">
        <f>IFERROR(D842,BOOKS!H842)</f>
        <v>0</v>
      </c>
      <c r="H842" s="41">
        <f>IFERROR(D842,BOOKS!I842)</f>
        <v>0</v>
      </c>
      <c r="I842" s="41">
        <f>IFERROR(D842,BOOKS!J842)</f>
        <v>0</v>
      </c>
      <c r="J842" s="41">
        <f>IFERROR(D842,BOOKS!K842)</f>
        <v>0</v>
      </c>
      <c r="K842" s="41">
        <f>IFERROR(D842,BOOKS!L842)</f>
        <v>0</v>
      </c>
      <c r="L842" s="41">
        <f>IFERROR(D842,BOOKS!M842)</f>
        <v>0</v>
      </c>
    </row>
    <row r="843" spans="2:12">
      <c r="B843" s="162">
        <f t="shared" si="14"/>
        <v>838</v>
      </c>
      <c r="C843" s="73">
        <f>BOOKS!E843</f>
        <v>0</v>
      </c>
      <c r="D843" s="42" t="e">
        <f>VLOOKUP(C843,'2A'!$E$6:$N$1005,10,0)</f>
        <v>#N/A</v>
      </c>
      <c r="E843" s="45">
        <f>IFERROR(D843,BOOKS!F843)</f>
        <v>0</v>
      </c>
      <c r="F843" s="44">
        <f>IFERROR(D843,BOOKS!G843)</f>
        <v>0</v>
      </c>
      <c r="G843" s="67">
        <f>IFERROR(D843,BOOKS!H843)</f>
        <v>0</v>
      </c>
      <c r="H843" s="44">
        <f>IFERROR(D843,BOOKS!I843)</f>
        <v>0</v>
      </c>
      <c r="I843" s="44">
        <f>IFERROR(D843,BOOKS!J843)</f>
        <v>0</v>
      </c>
      <c r="J843" s="44">
        <f>IFERROR(D843,BOOKS!K843)</f>
        <v>0</v>
      </c>
      <c r="K843" s="44">
        <f>IFERROR(D843,BOOKS!L843)</f>
        <v>0</v>
      </c>
      <c r="L843" s="44">
        <f>IFERROR(D843,BOOKS!M843)</f>
        <v>0</v>
      </c>
    </row>
    <row r="844" spans="2:12">
      <c r="B844" s="161">
        <f t="shared" si="14"/>
        <v>839</v>
      </c>
      <c r="C844" s="74">
        <f>BOOKS!E844</f>
        <v>0</v>
      </c>
      <c r="D844" s="42" t="e">
        <f>VLOOKUP(C844,'2A'!$E$6:$N$1005,10,0)</f>
        <v>#N/A</v>
      </c>
      <c r="E844" s="43">
        <f>IFERROR(D844,BOOKS!F844)</f>
        <v>0</v>
      </c>
      <c r="F844" s="41">
        <f>IFERROR(D844,BOOKS!G844)</f>
        <v>0</v>
      </c>
      <c r="G844" s="68">
        <f>IFERROR(D844,BOOKS!H844)</f>
        <v>0</v>
      </c>
      <c r="H844" s="41">
        <f>IFERROR(D844,BOOKS!I844)</f>
        <v>0</v>
      </c>
      <c r="I844" s="41">
        <f>IFERROR(D844,BOOKS!J844)</f>
        <v>0</v>
      </c>
      <c r="J844" s="41">
        <f>IFERROR(D844,BOOKS!K844)</f>
        <v>0</v>
      </c>
      <c r="K844" s="41">
        <f>IFERROR(D844,BOOKS!L844)</f>
        <v>0</v>
      </c>
      <c r="L844" s="41">
        <f>IFERROR(D844,BOOKS!M844)</f>
        <v>0</v>
      </c>
    </row>
    <row r="845" spans="2:12">
      <c r="B845" s="162">
        <f t="shared" si="14"/>
        <v>840</v>
      </c>
      <c r="C845" s="73">
        <f>BOOKS!E845</f>
        <v>0</v>
      </c>
      <c r="D845" s="42" t="e">
        <f>VLOOKUP(C845,'2A'!$E$6:$N$1005,10,0)</f>
        <v>#N/A</v>
      </c>
      <c r="E845" s="45">
        <f>IFERROR(D845,BOOKS!F845)</f>
        <v>0</v>
      </c>
      <c r="F845" s="44">
        <f>IFERROR(D845,BOOKS!G845)</f>
        <v>0</v>
      </c>
      <c r="G845" s="67">
        <f>IFERROR(D845,BOOKS!H845)</f>
        <v>0</v>
      </c>
      <c r="H845" s="44">
        <f>IFERROR(D845,BOOKS!I845)</f>
        <v>0</v>
      </c>
      <c r="I845" s="44">
        <f>IFERROR(D845,BOOKS!J845)</f>
        <v>0</v>
      </c>
      <c r="J845" s="44">
        <f>IFERROR(D845,BOOKS!K845)</f>
        <v>0</v>
      </c>
      <c r="K845" s="44">
        <f>IFERROR(D845,BOOKS!L845)</f>
        <v>0</v>
      </c>
      <c r="L845" s="44">
        <f>IFERROR(D845,BOOKS!M845)</f>
        <v>0</v>
      </c>
    </row>
    <row r="846" spans="2:12">
      <c r="B846" s="161">
        <f t="shared" si="14"/>
        <v>841</v>
      </c>
      <c r="C846" s="74">
        <f>BOOKS!E846</f>
        <v>0</v>
      </c>
      <c r="D846" s="42" t="e">
        <f>VLOOKUP(C846,'2A'!$E$6:$N$1005,10,0)</f>
        <v>#N/A</v>
      </c>
      <c r="E846" s="43">
        <f>IFERROR(D846,BOOKS!F846)</f>
        <v>0</v>
      </c>
      <c r="F846" s="41">
        <f>IFERROR(D846,BOOKS!G846)</f>
        <v>0</v>
      </c>
      <c r="G846" s="68">
        <f>IFERROR(D846,BOOKS!H846)</f>
        <v>0</v>
      </c>
      <c r="H846" s="41">
        <f>IFERROR(D846,BOOKS!I846)</f>
        <v>0</v>
      </c>
      <c r="I846" s="41">
        <f>IFERROR(D846,BOOKS!J846)</f>
        <v>0</v>
      </c>
      <c r="J846" s="41">
        <f>IFERROR(D846,BOOKS!K846)</f>
        <v>0</v>
      </c>
      <c r="K846" s="41">
        <f>IFERROR(D846,BOOKS!L846)</f>
        <v>0</v>
      </c>
      <c r="L846" s="41">
        <f>IFERROR(D846,BOOKS!M846)</f>
        <v>0</v>
      </c>
    </row>
    <row r="847" spans="2:12">
      <c r="B847" s="162">
        <f t="shared" si="14"/>
        <v>842</v>
      </c>
      <c r="C847" s="73">
        <f>BOOKS!E847</f>
        <v>0</v>
      </c>
      <c r="D847" s="42" t="e">
        <f>VLOOKUP(C847,'2A'!$E$6:$N$1005,10,0)</f>
        <v>#N/A</v>
      </c>
      <c r="E847" s="45">
        <f>IFERROR(D847,BOOKS!F847)</f>
        <v>0</v>
      </c>
      <c r="F847" s="44">
        <f>IFERROR(D847,BOOKS!G847)</f>
        <v>0</v>
      </c>
      <c r="G847" s="67">
        <f>IFERROR(D847,BOOKS!H847)</f>
        <v>0</v>
      </c>
      <c r="H847" s="44">
        <f>IFERROR(D847,BOOKS!I847)</f>
        <v>0</v>
      </c>
      <c r="I847" s="44">
        <f>IFERROR(D847,BOOKS!J847)</f>
        <v>0</v>
      </c>
      <c r="J847" s="44">
        <f>IFERROR(D847,BOOKS!K847)</f>
        <v>0</v>
      </c>
      <c r="K847" s="44">
        <f>IFERROR(D847,BOOKS!L847)</f>
        <v>0</v>
      </c>
      <c r="L847" s="44">
        <f>IFERROR(D847,BOOKS!M847)</f>
        <v>0</v>
      </c>
    </row>
    <row r="848" spans="2:12">
      <c r="B848" s="161">
        <f t="shared" si="14"/>
        <v>843</v>
      </c>
      <c r="C848" s="74">
        <f>BOOKS!E848</f>
        <v>0</v>
      </c>
      <c r="D848" s="42" t="e">
        <f>VLOOKUP(C848,'2A'!$E$6:$N$1005,10,0)</f>
        <v>#N/A</v>
      </c>
      <c r="E848" s="43">
        <f>IFERROR(D848,BOOKS!F848)</f>
        <v>0</v>
      </c>
      <c r="F848" s="41">
        <f>IFERROR(D848,BOOKS!G848)</f>
        <v>0</v>
      </c>
      <c r="G848" s="68">
        <f>IFERROR(D848,BOOKS!H848)</f>
        <v>0</v>
      </c>
      <c r="H848" s="41">
        <f>IFERROR(D848,BOOKS!I848)</f>
        <v>0</v>
      </c>
      <c r="I848" s="41">
        <f>IFERROR(D848,BOOKS!J848)</f>
        <v>0</v>
      </c>
      <c r="J848" s="41">
        <f>IFERROR(D848,BOOKS!K848)</f>
        <v>0</v>
      </c>
      <c r="K848" s="41">
        <f>IFERROR(D848,BOOKS!L848)</f>
        <v>0</v>
      </c>
      <c r="L848" s="41">
        <f>IFERROR(D848,BOOKS!M848)</f>
        <v>0</v>
      </c>
    </row>
    <row r="849" spans="2:12">
      <c r="B849" s="162">
        <f t="shared" si="14"/>
        <v>844</v>
      </c>
      <c r="C849" s="73">
        <f>BOOKS!E849</f>
        <v>0</v>
      </c>
      <c r="D849" s="42" t="e">
        <f>VLOOKUP(C849,'2A'!$E$6:$N$1005,10,0)</f>
        <v>#N/A</v>
      </c>
      <c r="E849" s="45">
        <f>IFERROR(D849,BOOKS!F849)</f>
        <v>0</v>
      </c>
      <c r="F849" s="44">
        <f>IFERROR(D849,BOOKS!G849)</f>
        <v>0</v>
      </c>
      <c r="G849" s="67">
        <f>IFERROR(D849,BOOKS!H849)</f>
        <v>0</v>
      </c>
      <c r="H849" s="44">
        <f>IFERROR(D849,BOOKS!I849)</f>
        <v>0</v>
      </c>
      <c r="I849" s="44">
        <f>IFERROR(D849,BOOKS!J849)</f>
        <v>0</v>
      </c>
      <c r="J849" s="44">
        <f>IFERROR(D849,BOOKS!K849)</f>
        <v>0</v>
      </c>
      <c r="K849" s="44">
        <f>IFERROR(D849,BOOKS!L849)</f>
        <v>0</v>
      </c>
      <c r="L849" s="44">
        <f>IFERROR(D849,BOOKS!M849)</f>
        <v>0</v>
      </c>
    </row>
    <row r="850" spans="2:12">
      <c r="B850" s="161">
        <f t="shared" si="14"/>
        <v>845</v>
      </c>
      <c r="C850" s="74">
        <f>BOOKS!E850</f>
        <v>0</v>
      </c>
      <c r="D850" s="42" t="e">
        <f>VLOOKUP(C850,'2A'!$E$6:$N$1005,10,0)</f>
        <v>#N/A</v>
      </c>
      <c r="E850" s="43">
        <f>IFERROR(D850,BOOKS!F850)</f>
        <v>0</v>
      </c>
      <c r="F850" s="41">
        <f>IFERROR(D850,BOOKS!G850)</f>
        <v>0</v>
      </c>
      <c r="G850" s="68">
        <f>IFERROR(D850,BOOKS!H850)</f>
        <v>0</v>
      </c>
      <c r="H850" s="41">
        <f>IFERROR(D850,BOOKS!I850)</f>
        <v>0</v>
      </c>
      <c r="I850" s="41">
        <f>IFERROR(D850,BOOKS!J850)</f>
        <v>0</v>
      </c>
      <c r="J850" s="41">
        <f>IFERROR(D850,BOOKS!K850)</f>
        <v>0</v>
      </c>
      <c r="K850" s="41">
        <f>IFERROR(D850,BOOKS!L850)</f>
        <v>0</v>
      </c>
      <c r="L850" s="41">
        <f>IFERROR(D850,BOOKS!M850)</f>
        <v>0</v>
      </c>
    </row>
    <row r="851" spans="2:12">
      <c r="B851" s="162">
        <f t="shared" si="14"/>
        <v>846</v>
      </c>
      <c r="C851" s="73">
        <f>BOOKS!E851</f>
        <v>0</v>
      </c>
      <c r="D851" s="42" t="e">
        <f>VLOOKUP(C851,'2A'!$E$6:$N$1005,10,0)</f>
        <v>#N/A</v>
      </c>
      <c r="E851" s="45">
        <f>IFERROR(D851,BOOKS!F851)</f>
        <v>0</v>
      </c>
      <c r="F851" s="44">
        <f>IFERROR(D851,BOOKS!G851)</f>
        <v>0</v>
      </c>
      <c r="G851" s="67">
        <f>IFERROR(D851,BOOKS!H851)</f>
        <v>0</v>
      </c>
      <c r="H851" s="44">
        <f>IFERROR(D851,BOOKS!I851)</f>
        <v>0</v>
      </c>
      <c r="I851" s="44">
        <f>IFERROR(D851,BOOKS!J851)</f>
        <v>0</v>
      </c>
      <c r="J851" s="44">
        <f>IFERROR(D851,BOOKS!K851)</f>
        <v>0</v>
      </c>
      <c r="K851" s="44">
        <f>IFERROR(D851,BOOKS!L851)</f>
        <v>0</v>
      </c>
      <c r="L851" s="44">
        <f>IFERROR(D851,BOOKS!M851)</f>
        <v>0</v>
      </c>
    </row>
    <row r="852" spans="2:12">
      <c r="B852" s="161">
        <f t="shared" si="14"/>
        <v>847</v>
      </c>
      <c r="C852" s="74">
        <f>BOOKS!E852</f>
        <v>0</v>
      </c>
      <c r="D852" s="42" t="e">
        <f>VLOOKUP(C852,'2A'!$E$6:$N$1005,10,0)</f>
        <v>#N/A</v>
      </c>
      <c r="E852" s="43">
        <f>IFERROR(D852,BOOKS!F852)</f>
        <v>0</v>
      </c>
      <c r="F852" s="41">
        <f>IFERROR(D852,BOOKS!G852)</f>
        <v>0</v>
      </c>
      <c r="G852" s="68">
        <f>IFERROR(D852,BOOKS!H852)</f>
        <v>0</v>
      </c>
      <c r="H852" s="41">
        <f>IFERROR(D852,BOOKS!I852)</f>
        <v>0</v>
      </c>
      <c r="I852" s="41">
        <f>IFERROR(D852,BOOKS!J852)</f>
        <v>0</v>
      </c>
      <c r="J852" s="41">
        <f>IFERROR(D852,BOOKS!K852)</f>
        <v>0</v>
      </c>
      <c r="K852" s="41">
        <f>IFERROR(D852,BOOKS!L852)</f>
        <v>0</v>
      </c>
      <c r="L852" s="41">
        <f>IFERROR(D852,BOOKS!M852)</f>
        <v>0</v>
      </c>
    </row>
    <row r="853" spans="2:12">
      <c r="B853" s="162">
        <f t="shared" si="14"/>
        <v>848</v>
      </c>
      <c r="C853" s="73">
        <f>BOOKS!E853</f>
        <v>0</v>
      </c>
      <c r="D853" s="42" t="e">
        <f>VLOOKUP(C853,'2A'!$E$6:$N$1005,10,0)</f>
        <v>#N/A</v>
      </c>
      <c r="E853" s="45">
        <f>IFERROR(D853,BOOKS!F853)</f>
        <v>0</v>
      </c>
      <c r="F853" s="44">
        <f>IFERROR(D853,BOOKS!G853)</f>
        <v>0</v>
      </c>
      <c r="G853" s="67">
        <f>IFERROR(D853,BOOKS!H853)</f>
        <v>0</v>
      </c>
      <c r="H853" s="44">
        <f>IFERROR(D853,BOOKS!I853)</f>
        <v>0</v>
      </c>
      <c r="I853" s="44">
        <f>IFERROR(D853,BOOKS!J853)</f>
        <v>0</v>
      </c>
      <c r="J853" s="44">
        <f>IFERROR(D853,BOOKS!K853)</f>
        <v>0</v>
      </c>
      <c r="K853" s="44">
        <f>IFERROR(D853,BOOKS!L853)</f>
        <v>0</v>
      </c>
      <c r="L853" s="44">
        <f>IFERROR(D853,BOOKS!M853)</f>
        <v>0</v>
      </c>
    </row>
    <row r="854" spans="2:12">
      <c r="B854" s="161">
        <f t="shared" si="14"/>
        <v>849</v>
      </c>
      <c r="C854" s="74">
        <f>BOOKS!E854</f>
        <v>0</v>
      </c>
      <c r="D854" s="42" t="e">
        <f>VLOOKUP(C854,'2A'!$E$6:$N$1005,10,0)</f>
        <v>#N/A</v>
      </c>
      <c r="E854" s="43">
        <f>IFERROR(D854,BOOKS!F854)</f>
        <v>0</v>
      </c>
      <c r="F854" s="41">
        <f>IFERROR(D854,BOOKS!G854)</f>
        <v>0</v>
      </c>
      <c r="G854" s="68">
        <f>IFERROR(D854,BOOKS!H854)</f>
        <v>0</v>
      </c>
      <c r="H854" s="41">
        <f>IFERROR(D854,BOOKS!I854)</f>
        <v>0</v>
      </c>
      <c r="I854" s="41">
        <f>IFERROR(D854,BOOKS!J854)</f>
        <v>0</v>
      </c>
      <c r="J854" s="41">
        <f>IFERROR(D854,BOOKS!K854)</f>
        <v>0</v>
      </c>
      <c r="K854" s="41">
        <f>IFERROR(D854,BOOKS!L854)</f>
        <v>0</v>
      </c>
      <c r="L854" s="41">
        <f>IFERROR(D854,BOOKS!M854)</f>
        <v>0</v>
      </c>
    </row>
    <row r="855" spans="2:12">
      <c r="B855" s="162">
        <f t="shared" si="14"/>
        <v>850</v>
      </c>
      <c r="C855" s="73">
        <f>BOOKS!E855</f>
        <v>0</v>
      </c>
      <c r="D855" s="42" t="e">
        <f>VLOOKUP(C855,'2A'!$E$6:$N$1005,10,0)</f>
        <v>#N/A</v>
      </c>
      <c r="E855" s="45">
        <f>IFERROR(D855,BOOKS!F855)</f>
        <v>0</v>
      </c>
      <c r="F855" s="44">
        <f>IFERROR(D855,BOOKS!G855)</f>
        <v>0</v>
      </c>
      <c r="G855" s="67">
        <f>IFERROR(D855,BOOKS!H855)</f>
        <v>0</v>
      </c>
      <c r="H855" s="44">
        <f>IFERROR(D855,BOOKS!I855)</f>
        <v>0</v>
      </c>
      <c r="I855" s="44">
        <f>IFERROR(D855,BOOKS!J855)</f>
        <v>0</v>
      </c>
      <c r="J855" s="44">
        <f>IFERROR(D855,BOOKS!K855)</f>
        <v>0</v>
      </c>
      <c r="K855" s="44">
        <f>IFERROR(D855,BOOKS!L855)</f>
        <v>0</v>
      </c>
      <c r="L855" s="44">
        <f>IFERROR(D855,BOOKS!M855)</f>
        <v>0</v>
      </c>
    </row>
    <row r="856" spans="2:12">
      <c r="B856" s="161">
        <f t="shared" si="14"/>
        <v>851</v>
      </c>
      <c r="C856" s="74">
        <f>BOOKS!E856</f>
        <v>0</v>
      </c>
      <c r="D856" s="42" t="e">
        <f>VLOOKUP(C856,'2A'!$E$6:$N$1005,10,0)</f>
        <v>#N/A</v>
      </c>
      <c r="E856" s="43">
        <f>IFERROR(D856,BOOKS!F856)</f>
        <v>0</v>
      </c>
      <c r="F856" s="41">
        <f>IFERROR(D856,BOOKS!G856)</f>
        <v>0</v>
      </c>
      <c r="G856" s="68">
        <f>IFERROR(D856,BOOKS!H856)</f>
        <v>0</v>
      </c>
      <c r="H856" s="41">
        <f>IFERROR(D856,BOOKS!I856)</f>
        <v>0</v>
      </c>
      <c r="I856" s="41">
        <f>IFERROR(D856,BOOKS!J856)</f>
        <v>0</v>
      </c>
      <c r="J856" s="41">
        <f>IFERROR(D856,BOOKS!K856)</f>
        <v>0</v>
      </c>
      <c r="K856" s="41">
        <f>IFERROR(D856,BOOKS!L856)</f>
        <v>0</v>
      </c>
      <c r="L856" s="41">
        <f>IFERROR(D856,BOOKS!M856)</f>
        <v>0</v>
      </c>
    </row>
    <row r="857" spans="2:12">
      <c r="B857" s="162">
        <f t="shared" si="14"/>
        <v>852</v>
      </c>
      <c r="C857" s="73">
        <f>BOOKS!E857</f>
        <v>0</v>
      </c>
      <c r="D857" s="42" t="e">
        <f>VLOOKUP(C857,'2A'!$E$6:$N$1005,10,0)</f>
        <v>#N/A</v>
      </c>
      <c r="E857" s="45">
        <f>IFERROR(D857,BOOKS!F857)</f>
        <v>0</v>
      </c>
      <c r="F857" s="44">
        <f>IFERROR(D857,BOOKS!G857)</f>
        <v>0</v>
      </c>
      <c r="G857" s="67">
        <f>IFERROR(D857,BOOKS!H857)</f>
        <v>0</v>
      </c>
      <c r="H857" s="44">
        <f>IFERROR(D857,BOOKS!I857)</f>
        <v>0</v>
      </c>
      <c r="I857" s="44">
        <f>IFERROR(D857,BOOKS!J857)</f>
        <v>0</v>
      </c>
      <c r="J857" s="44">
        <f>IFERROR(D857,BOOKS!K857)</f>
        <v>0</v>
      </c>
      <c r="K857" s="44">
        <f>IFERROR(D857,BOOKS!L857)</f>
        <v>0</v>
      </c>
      <c r="L857" s="44">
        <f>IFERROR(D857,BOOKS!M857)</f>
        <v>0</v>
      </c>
    </row>
    <row r="858" spans="2:12">
      <c r="B858" s="161">
        <f t="shared" si="14"/>
        <v>853</v>
      </c>
      <c r="C858" s="74">
        <f>BOOKS!E858</f>
        <v>0</v>
      </c>
      <c r="D858" s="42" t="e">
        <f>VLOOKUP(C858,'2A'!$E$6:$N$1005,10,0)</f>
        <v>#N/A</v>
      </c>
      <c r="E858" s="43">
        <f>IFERROR(D858,BOOKS!F858)</f>
        <v>0</v>
      </c>
      <c r="F858" s="41">
        <f>IFERROR(D858,BOOKS!G858)</f>
        <v>0</v>
      </c>
      <c r="G858" s="68">
        <f>IFERROR(D858,BOOKS!H858)</f>
        <v>0</v>
      </c>
      <c r="H858" s="41">
        <f>IFERROR(D858,BOOKS!I858)</f>
        <v>0</v>
      </c>
      <c r="I858" s="41">
        <f>IFERROR(D858,BOOKS!J858)</f>
        <v>0</v>
      </c>
      <c r="J858" s="41">
        <f>IFERROR(D858,BOOKS!K858)</f>
        <v>0</v>
      </c>
      <c r="K858" s="41">
        <f>IFERROR(D858,BOOKS!L858)</f>
        <v>0</v>
      </c>
      <c r="L858" s="41">
        <f>IFERROR(D858,BOOKS!M858)</f>
        <v>0</v>
      </c>
    </row>
    <row r="859" spans="2:12">
      <c r="B859" s="162">
        <f t="shared" si="14"/>
        <v>854</v>
      </c>
      <c r="C859" s="73">
        <f>BOOKS!E859</f>
        <v>0</v>
      </c>
      <c r="D859" s="42" t="e">
        <f>VLOOKUP(C859,'2A'!$E$6:$N$1005,10,0)</f>
        <v>#N/A</v>
      </c>
      <c r="E859" s="45">
        <f>IFERROR(D859,BOOKS!F859)</f>
        <v>0</v>
      </c>
      <c r="F859" s="44">
        <f>IFERROR(D859,BOOKS!G859)</f>
        <v>0</v>
      </c>
      <c r="G859" s="67">
        <f>IFERROR(D859,BOOKS!H859)</f>
        <v>0</v>
      </c>
      <c r="H859" s="44">
        <f>IFERROR(D859,BOOKS!I859)</f>
        <v>0</v>
      </c>
      <c r="I859" s="44">
        <f>IFERROR(D859,BOOKS!J859)</f>
        <v>0</v>
      </c>
      <c r="J859" s="44">
        <f>IFERROR(D859,BOOKS!K859)</f>
        <v>0</v>
      </c>
      <c r="K859" s="44">
        <f>IFERROR(D859,BOOKS!L859)</f>
        <v>0</v>
      </c>
      <c r="L859" s="44">
        <f>IFERROR(D859,BOOKS!M859)</f>
        <v>0</v>
      </c>
    </row>
    <row r="860" spans="2:12">
      <c r="B860" s="161">
        <f t="shared" si="14"/>
        <v>855</v>
      </c>
      <c r="C860" s="74">
        <f>BOOKS!E860</f>
        <v>0</v>
      </c>
      <c r="D860" s="42" t="e">
        <f>VLOOKUP(C860,'2A'!$E$6:$N$1005,10,0)</f>
        <v>#N/A</v>
      </c>
      <c r="E860" s="43">
        <f>IFERROR(D860,BOOKS!F860)</f>
        <v>0</v>
      </c>
      <c r="F860" s="41">
        <f>IFERROR(D860,BOOKS!G860)</f>
        <v>0</v>
      </c>
      <c r="G860" s="68">
        <f>IFERROR(D860,BOOKS!H860)</f>
        <v>0</v>
      </c>
      <c r="H860" s="41">
        <f>IFERROR(D860,BOOKS!I860)</f>
        <v>0</v>
      </c>
      <c r="I860" s="41">
        <f>IFERROR(D860,BOOKS!J860)</f>
        <v>0</v>
      </c>
      <c r="J860" s="41">
        <f>IFERROR(D860,BOOKS!K860)</f>
        <v>0</v>
      </c>
      <c r="K860" s="41">
        <f>IFERROR(D860,BOOKS!L860)</f>
        <v>0</v>
      </c>
      <c r="L860" s="41">
        <f>IFERROR(D860,BOOKS!M860)</f>
        <v>0</v>
      </c>
    </row>
    <row r="861" spans="2:12">
      <c r="B861" s="162">
        <f t="shared" si="14"/>
        <v>856</v>
      </c>
      <c r="C861" s="73">
        <f>BOOKS!E861</f>
        <v>0</v>
      </c>
      <c r="D861" s="42" t="e">
        <f>VLOOKUP(C861,'2A'!$E$6:$N$1005,10,0)</f>
        <v>#N/A</v>
      </c>
      <c r="E861" s="45">
        <f>IFERROR(D861,BOOKS!F861)</f>
        <v>0</v>
      </c>
      <c r="F861" s="44">
        <f>IFERROR(D861,BOOKS!G861)</f>
        <v>0</v>
      </c>
      <c r="G861" s="67">
        <f>IFERROR(D861,BOOKS!H861)</f>
        <v>0</v>
      </c>
      <c r="H861" s="44">
        <f>IFERROR(D861,BOOKS!I861)</f>
        <v>0</v>
      </c>
      <c r="I861" s="44">
        <f>IFERROR(D861,BOOKS!J861)</f>
        <v>0</v>
      </c>
      <c r="J861" s="44">
        <f>IFERROR(D861,BOOKS!K861)</f>
        <v>0</v>
      </c>
      <c r="K861" s="44">
        <f>IFERROR(D861,BOOKS!L861)</f>
        <v>0</v>
      </c>
      <c r="L861" s="44">
        <f>IFERROR(D861,BOOKS!M861)</f>
        <v>0</v>
      </c>
    </row>
    <row r="862" spans="2:12">
      <c r="B862" s="161">
        <f t="shared" si="14"/>
        <v>857</v>
      </c>
      <c r="C862" s="74">
        <f>BOOKS!E862</f>
        <v>0</v>
      </c>
      <c r="D862" s="42" t="e">
        <f>VLOOKUP(C862,'2A'!$E$6:$N$1005,10,0)</f>
        <v>#N/A</v>
      </c>
      <c r="E862" s="43">
        <f>IFERROR(D862,BOOKS!F862)</f>
        <v>0</v>
      </c>
      <c r="F862" s="41">
        <f>IFERROR(D862,BOOKS!G862)</f>
        <v>0</v>
      </c>
      <c r="G862" s="68">
        <f>IFERROR(D862,BOOKS!H862)</f>
        <v>0</v>
      </c>
      <c r="H862" s="41">
        <f>IFERROR(D862,BOOKS!I862)</f>
        <v>0</v>
      </c>
      <c r="I862" s="41">
        <f>IFERROR(D862,BOOKS!J862)</f>
        <v>0</v>
      </c>
      <c r="J862" s="41">
        <f>IFERROR(D862,BOOKS!K862)</f>
        <v>0</v>
      </c>
      <c r="K862" s="41">
        <f>IFERROR(D862,BOOKS!L862)</f>
        <v>0</v>
      </c>
      <c r="L862" s="41">
        <f>IFERROR(D862,BOOKS!M862)</f>
        <v>0</v>
      </c>
    </row>
    <row r="863" spans="2:12">
      <c r="B863" s="162">
        <f t="shared" si="14"/>
        <v>858</v>
      </c>
      <c r="C863" s="73">
        <f>BOOKS!E863</f>
        <v>0</v>
      </c>
      <c r="D863" s="42" t="e">
        <f>VLOOKUP(C863,'2A'!$E$6:$N$1005,10,0)</f>
        <v>#N/A</v>
      </c>
      <c r="E863" s="45">
        <f>IFERROR(D863,BOOKS!F863)</f>
        <v>0</v>
      </c>
      <c r="F863" s="44">
        <f>IFERROR(D863,BOOKS!G863)</f>
        <v>0</v>
      </c>
      <c r="G863" s="67">
        <f>IFERROR(D863,BOOKS!H863)</f>
        <v>0</v>
      </c>
      <c r="H863" s="44">
        <f>IFERROR(D863,BOOKS!I863)</f>
        <v>0</v>
      </c>
      <c r="I863" s="44">
        <f>IFERROR(D863,BOOKS!J863)</f>
        <v>0</v>
      </c>
      <c r="J863" s="44">
        <f>IFERROR(D863,BOOKS!K863)</f>
        <v>0</v>
      </c>
      <c r="K863" s="44">
        <f>IFERROR(D863,BOOKS!L863)</f>
        <v>0</v>
      </c>
      <c r="L863" s="44">
        <f>IFERROR(D863,BOOKS!M863)</f>
        <v>0</v>
      </c>
    </row>
    <row r="864" spans="2:12">
      <c r="B864" s="161">
        <f t="shared" si="14"/>
        <v>859</v>
      </c>
      <c r="C864" s="74">
        <f>BOOKS!E864</f>
        <v>0</v>
      </c>
      <c r="D864" s="42" t="e">
        <f>VLOOKUP(C864,'2A'!$E$6:$N$1005,10,0)</f>
        <v>#N/A</v>
      </c>
      <c r="E864" s="43">
        <f>IFERROR(D864,BOOKS!F864)</f>
        <v>0</v>
      </c>
      <c r="F864" s="41">
        <f>IFERROR(D864,BOOKS!G864)</f>
        <v>0</v>
      </c>
      <c r="G864" s="68">
        <f>IFERROR(D864,BOOKS!H864)</f>
        <v>0</v>
      </c>
      <c r="H864" s="41">
        <f>IFERROR(D864,BOOKS!I864)</f>
        <v>0</v>
      </c>
      <c r="I864" s="41">
        <f>IFERROR(D864,BOOKS!J864)</f>
        <v>0</v>
      </c>
      <c r="J864" s="41">
        <f>IFERROR(D864,BOOKS!K864)</f>
        <v>0</v>
      </c>
      <c r="K864" s="41">
        <f>IFERROR(D864,BOOKS!L864)</f>
        <v>0</v>
      </c>
      <c r="L864" s="41">
        <f>IFERROR(D864,BOOKS!M864)</f>
        <v>0</v>
      </c>
    </row>
    <row r="865" spans="2:12">
      <c r="B865" s="162">
        <f t="shared" si="14"/>
        <v>860</v>
      </c>
      <c r="C865" s="73">
        <f>BOOKS!E865</f>
        <v>0</v>
      </c>
      <c r="D865" s="42" t="e">
        <f>VLOOKUP(C865,'2A'!$E$6:$N$1005,10,0)</f>
        <v>#N/A</v>
      </c>
      <c r="E865" s="45">
        <f>IFERROR(D865,BOOKS!F865)</f>
        <v>0</v>
      </c>
      <c r="F865" s="44">
        <f>IFERROR(D865,BOOKS!G865)</f>
        <v>0</v>
      </c>
      <c r="G865" s="67">
        <f>IFERROR(D865,BOOKS!H865)</f>
        <v>0</v>
      </c>
      <c r="H865" s="44">
        <f>IFERROR(D865,BOOKS!I865)</f>
        <v>0</v>
      </c>
      <c r="I865" s="44">
        <f>IFERROR(D865,BOOKS!J865)</f>
        <v>0</v>
      </c>
      <c r="J865" s="44">
        <f>IFERROR(D865,BOOKS!K865)</f>
        <v>0</v>
      </c>
      <c r="K865" s="44">
        <f>IFERROR(D865,BOOKS!L865)</f>
        <v>0</v>
      </c>
      <c r="L865" s="44">
        <f>IFERROR(D865,BOOKS!M865)</f>
        <v>0</v>
      </c>
    </row>
    <row r="866" spans="2:12">
      <c r="B866" s="161">
        <f t="shared" si="14"/>
        <v>861</v>
      </c>
      <c r="C866" s="74">
        <f>BOOKS!E866</f>
        <v>0</v>
      </c>
      <c r="D866" s="42" t="e">
        <f>VLOOKUP(C866,'2A'!$E$6:$N$1005,10,0)</f>
        <v>#N/A</v>
      </c>
      <c r="E866" s="43">
        <f>IFERROR(D866,BOOKS!F866)</f>
        <v>0</v>
      </c>
      <c r="F866" s="41">
        <f>IFERROR(D866,BOOKS!G866)</f>
        <v>0</v>
      </c>
      <c r="G866" s="68">
        <f>IFERROR(D866,BOOKS!H866)</f>
        <v>0</v>
      </c>
      <c r="H866" s="41">
        <f>IFERROR(D866,BOOKS!I866)</f>
        <v>0</v>
      </c>
      <c r="I866" s="41">
        <f>IFERROR(D866,BOOKS!J866)</f>
        <v>0</v>
      </c>
      <c r="J866" s="41">
        <f>IFERROR(D866,BOOKS!K866)</f>
        <v>0</v>
      </c>
      <c r="K866" s="41">
        <f>IFERROR(D866,BOOKS!L866)</f>
        <v>0</v>
      </c>
      <c r="L866" s="41">
        <f>IFERROR(D866,BOOKS!M866)</f>
        <v>0</v>
      </c>
    </row>
    <row r="867" spans="2:12">
      <c r="B867" s="162">
        <f t="shared" si="14"/>
        <v>862</v>
      </c>
      <c r="C867" s="73">
        <f>BOOKS!E867</f>
        <v>0</v>
      </c>
      <c r="D867" s="42" t="e">
        <f>VLOOKUP(C867,'2A'!$E$6:$N$1005,10,0)</f>
        <v>#N/A</v>
      </c>
      <c r="E867" s="45">
        <f>IFERROR(D867,BOOKS!F867)</f>
        <v>0</v>
      </c>
      <c r="F867" s="44">
        <f>IFERROR(D867,BOOKS!G867)</f>
        <v>0</v>
      </c>
      <c r="G867" s="67">
        <f>IFERROR(D867,BOOKS!H867)</f>
        <v>0</v>
      </c>
      <c r="H867" s="44">
        <f>IFERROR(D867,BOOKS!I867)</f>
        <v>0</v>
      </c>
      <c r="I867" s="44">
        <f>IFERROR(D867,BOOKS!J867)</f>
        <v>0</v>
      </c>
      <c r="J867" s="44">
        <f>IFERROR(D867,BOOKS!K867)</f>
        <v>0</v>
      </c>
      <c r="K867" s="44">
        <f>IFERROR(D867,BOOKS!L867)</f>
        <v>0</v>
      </c>
      <c r="L867" s="44">
        <f>IFERROR(D867,BOOKS!M867)</f>
        <v>0</v>
      </c>
    </row>
    <row r="868" spans="2:12">
      <c r="B868" s="161">
        <f t="shared" si="14"/>
        <v>863</v>
      </c>
      <c r="C868" s="74">
        <f>BOOKS!E868</f>
        <v>0</v>
      </c>
      <c r="D868" s="42" t="e">
        <f>VLOOKUP(C868,'2A'!$E$6:$N$1005,10,0)</f>
        <v>#N/A</v>
      </c>
      <c r="E868" s="43">
        <f>IFERROR(D868,BOOKS!F868)</f>
        <v>0</v>
      </c>
      <c r="F868" s="41">
        <f>IFERROR(D868,BOOKS!G868)</f>
        <v>0</v>
      </c>
      <c r="G868" s="68">
        <f>IFERROR(D868,BOOKS!H868)</f>
        <v>0</v>
      </c>
      <c r="H868" s="41">
        <f>IFERROR(D868,BOOKS!I868)</f>
        <v>0</v>
      </c>
      <c r="I868" s="41">
        <f>IFERROR(D868,BOOKS!J868)</f>
        <v>0</v>
      </c>
      <c r="J868" s="41">
        <f>IFERROR(D868,BOOKS!K868)</f>
        <v>0</v>
      </c>
      <c r="K868" s="41">
        <f>IFERROR(D868,BOOKS!L868)</f>
        <v>0</v>
      </c>
      <c r="L868" s="41">
        <f>IFERROR(D868,BOOKS!M868)</f>
        <v>0</v>
      </c>
    </row>
    <row r="869" spans="2:12">
      <c r="B869" s="162">
        <f t="shared" si="14"/>
        <v>864</v>
      </c>
      <c r="C869" s="73">
        <f>BOOKS!E869</f>
        <v>0</v>
      </c>
      <c r="D869" s="42" t="e">
        <f>VLOOKUP(C869,'2A'!$E$6:$N$1005,10,0)</f>
        <v>#N/A</v>
      </c>
      <c r="E869" s="45">
        <f>IFERROR(D869,BOOKS!F869)</f>
        <v>0</v>
      </c>
      <c r="F869" s="44">
        <f>IFERROR(D869,BOOKS!G869)</f>
        <v>0</v>
      </c>
      <c r="G869" s="67">
        <f>IFERROR(D869,BOOKS!H869)</f>
        <v>0</v>
      </c>
      <c r="H869" s="44">
        <f>IFERROR(D869,BOOKS!I869)</f>
        <v>0</v>
      </c>
      <c r="I869" s="44">
        <f>IFERROR(D869,BOOKS!J869)</f>
        <v>0</v>
      </c>
      <c r="J869" s="44">
        <f>IFERROR(D869,BOOKS!K869)</f>
        <v>0</v>
      </c>
      <c r="K869" s="44">
        <f>IFERROR(D869,BOOKS!L869)</f>
        <v>0</v>
      </c>
      <c r="L869" s="44">
        <f>IFERROR(D869,BOOKS!M869)</f>
        <v>0</v>
      </c>
    </row>
    <row r="870" spans="2:12">
      <c r="B870" s="161">
        <f t="shared" si="14"/>
        <v>865</v>
      </c>
      <c r="C870" s="74">
        <f>BOOKS!E870</f>
        <v>0</v>
      </c>
      <c r="D870" s="42" t="e">
        <f>VLOOKUP(C870,'2A'!$E$6:$N$1005,10,0)</f>
        <v>#N/A</v>
      </c>
      <c r="E870" s="43">
        <f>IFERROR(D870,BOOKS!F870)</f>
        <v>0</v>
      </c>
      <c r="F870" s="41">
        <f>IFERROR(D870,BOOKS!G870)</f>
        <v>0</v>
      </c>
      <c r="G870" s="68">
        <f>IFERROR(D870,BOOKS!H870)</f>
        <v>0</v>
      </c>
      <c r="H870" s="41">
        <f>IFERROR(D870,BOOKS!I870)</f>
        <v>0</v>
      </c>
      <c r="I870" s="41">
        <f>IFERROR(D870,BOOKS!J870)</f>
        <v>0</v>
      </c>
      <c r="J870" s="41">
        <f>IFERROR(D870,BOOKS!K870)</f>
        <v>0</v>
      </c>
      <c r="K870" s="41">
        <f>IFERROR(D870,BOOKS!L870)</f>
        <v>0</v>
      </c>
      <c r="L870" s="41">
        <f>IFERROR(D870,BOOKS!M870)</f>
        <v>0</v>
      </c>
    </row>
    <row r="871" spans="2:12">
      <c r="B871" s="162">
        <f t="shared" si="14"/>
        <v>866</v>
      </c>
      <c r="C871" s="73">
        <f>BOOKS!E871</f>
        <v>0</v>
      </c>
      <c r="D871" s="42" t="e">
        <f>VLOOKUP(C871,'2A'!$E$6:$N$1005,10,0)</f>
        <v>#N/A</v>
      </c>
      <c r="E871" s="45">
        <f>IFERROR(D871,BOOKS!F871)</f>
        <v>0</v>
      </c>
      <c r="F871" s="44">
        <f>IFERROR(D871,BOOKS!G871)</f>
        <v>0</v>
      </c>
      <c r="G871" s="67">
        <f>IFERROR(D871,BOOKS!H871)</f>
        <v>0</v>
      </c>
      <c r="H871" s="44">
        <f>IFERROR(D871,BOOKS!I871)</f>
        <v>0</v>
      </c>
      <c r="I871" s="44">
        <f>IFERROR(D871,BOOKS!J871)</f>
        <v>0</v>
      </c>
      <c r="J871" s="44">
        <f>IFERROR(D871,BOOKS!K871)</f>
        <v>0</v>
      </c>
      <c r="K871" s="44">
        <f>IFERROR(D871,BOOKS!L871)</f>
        <v>0</v>
      </c>
      <c r="L871" s="44">
        <f>IFERROR(D871,BOOKS!M871)</f>
        <v>0</v>
      </c>
    </row>
    <row r="872" spans="2:12">
      <c r="B872" s="161">
        <f t="shared" si="14"/>
        <v>867</v>
      </c>
      <c r="C872" s="74">
        <f>BOOKS!E872</f>
        <v>0</v>
      </c>
      <c r="D872" s="42" t="e">
        <f>VLOOKUP(C872,'2A'!$E$6:$N$1005,10,0)</f>
        <v>#N/A</v>
      </c>
      <c r="E872" s="43">
        <f>IFERROR(D872,BOOKS!F872)</f>
        <v>0</v>
      </c>
      <c r="F872" s="41">
        <f>IFERROR(D872,BOOKS!G872)</f>
        <v>0</v>
      </c>
      <c r="G872" s="68">
        <f>IFERROR(D872,BOOKS!H872)</f>
        <v>0</v>
      </c>
      <c r="H872" s="41">
        <f>IFERROR(D872,BOOKS!I872)</f>
        <v>0</v>
      </c>
      <c r="I872" s="41">
        <f>IFERROR(D872,BOOKS!J872)</f>
        <v>0</v>
      </c>
      <c r="J872" s="41">
        <f>IFERROR(D872,BOOKS!K872)</f>
        <v>0</v>
      </c>
      <c r="K872" s="41">
        <f>IFERROR(D872,BOOKS!L872)</f>
        <v>0</v>
      </c>
      <c r="L872" s="41">
        <f>IFERROR(D872,BOOKS!M872)</f>
        <v>0</v>
      </c>
    </row>
    <row r="873" spans="2:12">
      <c r="B873" s="162">
        <f t="shared" si="14"/>
        <v>868</v>
      </c>
      <c r="C873" s="73">
        <f>BOOKS!E873</f>
        <v>0</v>
      </c>
      <c r="D873" s="42" t="e">
        <f>VLOOKUP(C873,'2A'!$E$6:$N$1005,10,0)</f>
        <v>#N/A</v>
      </c>
      <c r="E873" s="45">
        <f>IFERROR(D873,BOOKS!F873)</f>
        <v>0</v>
      </c>
      <c r="F873" s="44">
        <f>IFERROR(D873,BOOKS!G873)</f>
        <v>0</v>
      </c>
      <c r="G873" s="67">
        <f>IFERROR(D873,BOOKS!H873)</f>
        <v>0</v>
      </c>
      <c r="H873" s="44">
        <f>IFERROR(D873,BOOKS!I873)</f>
        <v>0</v>
      </c>
      <c r="I873" s="44">
        <f>IFERROR(D873,BOOKS!J873)</f>
        <v>0</v>
      </c>
      <c r="J873" s="44">
        <f>IFERROR(D873,BOOKS!K873)</f>
        <v>0</v>
      </c>
      <c r="K873" s="44">
        <f>IFERROR(D873,BOOKS!L873)</f>
        <v>0</v>
      </c>
      <c r="L873" s="44">
        <f>IFERROR(D873,BOOKS!M873)</f>
        <v>0</v>
      </c>
    </row>
    <row r="874" spans="2:12">
      <c r="B874" s="161">
        <f t="shared" si="14"/>
        <v>869</v>
      </c>
      <c r="C874" s="74">
        <f>BOOKS!E874</f>
        <v>0</v>
      </c>
      <c r="D874" s="42" t="e">
        <f>VLOOKUP(C874,'2A'!$E$6:$N$1005,10,0)</f>
        <v>#N/A</v>
      </c>
      <c r="E874" s="43">
        <f>IFERROR(D874,BOOKS!F874)</f>
        <v>0</v>
      </c>
      <c r="F874" s="41">
        <f>IFERROR(D874,BOOKS!G874)</f>
        <v>0</v>
      </c>
      <c r="G874" s="68">
        <f>IFERROR(D874,BOOKS!H874)</f>
        <v>0</v>
      </c>
      <c r="H874" s="41">
        <f>IFERROR(D874,BOOKS!I874)</f>
        <v>0</v>
      </c>
      <c r="I874" s="41">
        <f>IFERROR(D874,BOOKS!J874)</f>
        <v>0</v>
      </c>
      <c r="J874" s="41">
        <f>IFERROR(D874,BOOKS!K874)</f>
        <v>0</v>
      </c>
      <c r="K874" s="41">
        <f>IFERROR(D874,BOOKS!L874)</f>
        <v>0</v>
      </c>
      <c r="L874" s="41">
        <f>IFERROR(D874,BOOKS!M874)</f>
        <v>0</v>
      </c>
    </row>
    <row r="875" spans="2:12">
      <c r="B875" s="162">
        <f t="shared" si="14"/>
        <v>870</v>
      </c>
      <c r="C875" s="73">
        <f>BOOKS!E875</f>
        <v>0</v>
      </c>
      <c r="D875" s="42" t="e">
        <f>VLOOKUP(C875,'2A'!$E$6:$N$1005,10,0)</f>
        <v>#N/A</v>
      </c>
      <c r="E875" s="45">
        <f>IFERROR(D875,BOOKS!F875)</f>
        <v>0</v>
      </c>
      <c r="F875" s="44">
        <f>IFERROR(D875,BOOKS!G875)</f>
        <v>0</v>
      </c>
      <c r="G875" s="67">
        <f>IFERROR(D875,BOOKS!H875)</f>
        <v>0</v>
      </c>
      <c r="H875" s="44">
        <f>IFERROR(D875,BOOKS!I875)</f>
        <v>0</v>
      </c>
      <c r="I875" s="44">
        <f>IFERROR(D875,BOOKS!J875)</f>
        <v>0</v>
      </c>
      <c r="J875" s="44">
        <f>IFERROR(D875,BOOKS!K875)</f>
        <v>0</v>
      </c>
      <c r="K875" s="44">
        <f>IFERROR(D875,BOOKS!L875)</f>
        <v>0</v>
      </c>
      <c r="L875" s="44">
        <f>IFERROR(D875,BOOKS!M875)</f>
        <v>0</v>
      </c>
    </row>
    <row r="876" spans="2:12">
      <c r="B876" s="161">
        <f t="shared" si="14"/>
        <v>871</v>
      </c>
      <c r="C876" s="74">
        <f>BOOKS!E876</f>
        <v>0</v>
      </c>
      <c r="D876" s="42" t="e">
        <f>VLOOKUP(C876,'2A'!$E$6:$N$1005,10,0)</f>
        <v>#N/A</v>
      </c>
      <c r="E876" s="43">
        <f>IFERROR(D876,BOOKS!F876)</f>
        <v>0</v>
      </c>
      <c r="F876" s="41">
        <f>IFERROR(D876,BOOKS!G876)</f>
        <v>0</v>
      </c>
      <c r="G876" s="68">
        <f>IFERROR(D876,BOOKS!H876)</f>
        <v>0</v>
      </c>
      <c r="H876" s="41">
        <f>IFERROR(D876,BOOKS!I876)</f>
        <v>0</v>
      </c>
      <c r="I876" s="41">
        <f>IFERROR(D876,BOOKS!J876)</f>
        <v>0</v>
      </c>
      <c r="J876" s="41">
        <f>IFERROR(D876,BOOKS!K876)</f>
        <v>0</v>
      </c>
      <c r="K876" s="41">
        <f>IFERROR(D876,BOOKS!L876)</f>
        <v>0</v>
      </c>
      <c r="L876" s="41">
        <f>IFERROR(D876,BOOKS!M876)</f>
        <v>0</v>
      </c>
    </row>
    <row r="877" spans="2:12">
      <c r="B877" s="162">
        <f t="shared" si="14"/>
        <v>872</v>
      </c>
      <c r="C877" s="73">
        <f>BOOKS!E877</f>
        <v>0</v>
      </c>
      <c r="D877" s="42" t="e">
        <f>VLOOKUP(C877,'2A'!$E$6:$N$1005,10,0)</f>
        <v>#N/A</v>
      </c>
      <c r="E877" s="45">
        <f>IFERROR(D877,BOOKS!F877)</f>
        <v>0</v>
      </c>
      <c r="F877" s="44">
        <f>IFERROR(D877,BOOKS!G877)</f>
        <v>0</v>
      </c>
      <c r="G877" s="67">
        <f>IFERROR(D877,BOOKS!H877)</f>
        <v>0</v>
      </c>
      <c r="H877" s="44">
        <f>IFERROR(D877,BOOKS!I877)</f>
        <v>0</v>
      </c>
      <c r="I877" s="44">
        <f>IFERROR(D877,BOOKS!J877)</f>
        <v>0</v>
      </c>
      <c r="J877" s="44">
        <f>IFERROR(D877,BOOKS!K877)</f>
        <v>0</v>
      </c>
      <c r="K877" s="44">
        <f>IFERROR(D877,BOOKS!L877)</f>
        <v>0</v>
      </c>
      <c r="L877" s="44">
        <f>IFERROR(D877,BOOKS!M877)</f>
        <v>0</v>
      </c>
    </row>
    <row r="878" spans="2:12">
      <c r="B878" s="161">
        <f t="shared" si="14"/>
        <v>873</v>
      </c>
      <c r="C878" s="74">
        <f>BOOKS!E878</f>
        <v>0</v>
      </c>
      <c r="D878" s="42" t="e">
        <f>VLOOKUP(C878,'2A'!$E$6:$N$1005,10,0)</f>
        <v>#N/A</v>
      </c>
      <c r="E878" s="43">
        <f>IFERROR(D878,BOOKS!F878)</f>
        <v>0</v>
      </c>
      <c r="F878" s="41">
        <f>IFERROR(D878,BOOKS!G878)</f>
        <v>0</v>
      </c>
      <c r="G878" s="68">
        <f>IFERROR(D878,BOOKS!H878)</f>
        <v>0</v>
      </c>
      <c r="H878" s="41">
        <f>IFERROR(D878,BOOKS!I878)</f>
        <v>0</v>
      </c>
      <c r="I878" s="41">
        <f>IFERROR(D878,BOOKS!J878)</f>
        <v>0</v>
      </c>
      <c r="J878" s="41">
        <f>IFERROR(D878,BOOKS!K878)</f>
        <v>0</v>
      </c>
      <c r="K878" s="41">
        <f>IFERROR(D878,BOOKS!L878)</f>
        <v>0</v>
      </c>
      <c r="L878" s="41">
        <f>IFERROR(D878,BOOKS!M878)</f>
        <v>0</v>
      </c>
    </row>
    <row r="879" spans="2:12">
      <c r="B879" s="162">
        <f t="shared" si="14"/>
        <v>874</v>
      </c>
      <c r="C879" s="73">
        <f>BOOKS!E879</f>
        <v>0</v>
      </c>
      <c r="D879" s="42" t="e">
        <f>VLOOKUP(C879,'2A'!$E$6:$N$1005,10,0)</f>
        <v>#N/A</v>
      </c>
      <c r="E879" s="45">
        <f>IFERROR(D879,BOOKS!F879)</f>
        <v>0</v>
      </c>
      <c r="F879" s="44">
        <f>IFERROR(D879,BOOKS!G879)</f>
        <v>0</v>
      </c>
      <c r="G879" s="67">
        <f>IFERROR(D879,BOOKS!H879)</f>
        <v>0</v>
      </c>
      <c r="H879" s="44">
        <f>IFERROR(D879,BOOKS!I879)</f>
        <v>0</v>
      </c>
      <c r="I879" s="44">
        <f>IFERROR(D879,BOOKS!J879)</f>
        <v>0</v>
      </c>
      <c r="J879" s="44">
        <f>IFERROR(D879,BOOKS!K879)</f>
        <v>0</v>
      </c>
      <c r="K879" s="44">
        <f>IFERROR(D879,BOOKS!L879)</f>
        <v>0</v>
      </c>
      <c r="L879" s="44">
        <f>IFERROR(D879,BOOKS!M879)</f>
        <v>0</v>
      </c>
    </row>
    <row r="880" spans="2:12">
      <c r="B880" s="161">
        <f t="shared" si="14"/>
        <v>875</v>
      </c>
      <c r="C880" s="74">
        <f>BOOKS!E880</f>
        <v>0</v>
      </c>
      <c r="D880" s="42" t="e">
        <f>VLOOKUP(C880,'2A'!$E$6:$N$1005,10,0)</f>
        <v>#N/A</v>
      </c>
      <c r="E880" s="43">
        <f>IFERROR(D880,BOOKS!F880)</f>
        <v>0</v>
      </c>
      <c r="F880" s="41">
        <f>IFERROR(D880,BOOKS!G880)</f>
        <v>0</v>
      </c>
      <c r="G880" s="68">
        <f>IFERROR(D880,BOOKS!H880)</f>
        <v>0</v>
      </c>
      <c r="H880" s="41">
        <f>IFERROR(D880,BOOKS!I880)</f>
        <v>0</v>
      </c>
      <c r="I880" s="41">
        <f>IFERROR(D880,BOOKS!J880)</f>
        <v>0</v>
      </c>
      <c r="J880" s="41">
        <f>IFERROR(D880,BOOKS!K880)</f>
        <v>0</v>
      </c>
      <c r="K880" s="41">
        <f>IFERROR(D880,BOOKS!L880)</f>
        <v>0</v>
      </c>
      <c r="L880" s="41">
        <f>IFERROR(D880,BOOKS!M880)</f>
        <v>0</v>
      </c>
    </row>
    <row r="881" spans="2:12">
      <c r="B881" s="162">
        <f t="shared" si="14"/>
        <v>876</v>
      </c>
      <c r="C881" s="73">
        <f>BOOKS!E881</f>
        <v>0</v>
      </c>
      <c r="D881" s="42" t="e">
        <f>VLOOKUP(C881,'2A'!$E$6:$N$1005,10,0)</f>
        <v>#N/A</v>
      </c>
      <c r="E881" s="45">
        <f>IFERROR(D881,BOOKS!F881)</f>
        <v>0</v>
      </c>
      <c r="F881" s="44">
        <f>IFERROR(D881,BOOKS!G881)</f>
        <v>0</v>
      </c>
      <c r="G881" s="67">
        <f>IFERROR(D881,BOOKS!H881)</f>
        <v>0</v>
      </c>
      <c r="H881" s="44">
        <f>IFERROR(D881,BOOKS!I881)</f>
        <v>0</v>
      </c>
      <c r="I881" s="44">
        <f>IFERROR(D881,BOOKS!J881)</f>
        <v>0</v>
      </c>
      <c r="J881" s="44">
        <f>IFERROR(D881,BOOKS!K881)</f>
        <v>0</v>
      </c>
      <c r="K881" s="44">
        <f>IFERROR(D881,BOOKS!L881)</f>
        <v>0</v>
      </c>
      <c r="L881" s="44">
        <f>IFERROR(D881,BOOKS!M881)</f>
        <v>0</v>
      </c>
    </row>
    <row r="882" spans="2:12">
      <c r="B882" s="161">
        <f t="shared" si="14"/>
        <v>877</v>
      </c>
      <c r="C882" s="74">
        <f>BOOKS!E882</f>
        <v>0</v>
      </c>
      <c r="D882" s="42" t="e">
        <f>VLOOKUP(C882,'2A'!$E$6:$N$1005,10,0)</f>
        <v>#N/A</v>
      </c>
      <c r="E882" s="43">
        <f>IFERROR(D882,BOOKS!F882)</f>
        <v>0</v>
      </c>
      <c r="F882" s="41">
        <f>IFERROR(D882,BOOKS!G882)</f>
        <v>0</v>
      </c>
      <c r="G882" s="68">
        <f>IFERROR(D882,BOOKS!H882)</f>
        <v>0</v>
      </c>
      <c r="H882" s="41">
        <f>IFERROR(D882,BOOKS!I882)</f>
        <v>0</v>
      </c>
      <c r="I882" s="41">
        <f>IFERROR(D882,BOOKS!J882)</f>
        <v>0</v>
      </c>
      <c r="J882" s="41">
        <f>IFERROR(D882,BOOKS!K882)</f>
        <v>0</v>
      </c>
      <c r="K882" s="41">
        <f>IFERROR(D882,BOOKS!L882)</f>
        <v>0</v>
      </c>
      <c r="L882" s="41">
        <f>IFERROR(D882,BOOKS!M882)</f>
        <v>0</v>
      </c>
    </row>
    <row r="883" spans="2:12">
      <c r="B883" s="162">
        <f t="shared" si="14"/>
        <v>878</v>
      </c>
      <c r="C883" s="73">
        <f>BOOKS!E883</f>
        <v>0</v>
      </c>
      <c r="D883" s="42" t="e">
        <f>VLOOKUP(C883,'2A'!$E$6:$N$1005,10,0)</f>
        <v>#N/A</v>
      </c>
      <c r="E883" s="45">
        <f>IFERROR(D883,BOOKS!F883)</f>
        <v>0</v>
      </c>
      <c r="F883" s="44">
        <f>IFERROR(D883,BOOKS!G883)</f>
        <v>0</v>
      </c>
      <c r="G883" s="67">
        <f>IFERROR(D883,BOOKS!H883)</f>
        <v>0</v>
      </c>
      <c r="H883" s="44">
        <f>IFERROR(D883,BOOKS!I883)</f>
        <v>0</v>
      </c>
      <c r="I883" s="44">
        <f>IFERROR(D883,BOOKS!J883)</f>
        <v>0</v>
      </c>
      <c r="J883" s="44">
        <f>IFERROR(D883,BOOKS!K883)</f>
        <v>0</v>
      </c>
      <c r="K883" s="44">
        <f>IFERROR(D883,BOOKS!L883)</f>
        <v>0</v>
      </c>
      <c r="L883" s="44">
        <f>IFERROR(D883,BOOKS!M883)</f>
        <v>0</v>
      </c>
    </row>
    <row r="884" spans="2:12">
      <c r="B884" s="161">
        <f t="shared" si="14"/>
        <v>879</v>
      </c>
      <c r="C884" s="74">
        <f>BOOKS!E884</f>
        <v>0</v>
      </c>
      <c r="D884" s="42" t="e">
        <f>VLOOKUP(C884,'2A'!$E$6:$N$1005,10,0)</f>
        <v>#N/A</v>
      </c>
      <c r="E884" s="43">
        <f>IFERROR(D884,BOOKS!F884)</f>
        <v>0</v>
      </c>
      <c r="F884" s="41">
        <f>IFERROR(D884,BOOKS!G884)</f>
        <v>0</v>
      </c>
      <c r="G884" s="68">
        <f>IFERROR(D884,BOOKS!H884)</f>
        <v>0</v>
      </c>
      <c r="H884" s="41">
        <f>IFERROR(D884,BOOKS!I884)</f>
        <v>0</v>
      </c>
      <c r="I884" s="41">
        <f>IFERROR(D884,BOOKS!J884)</f>
        <v>0</v>
      </c>
      <c r="J884" s="41">
        <f>IFERROR(D884,BOOKS!K884)</f>
        <v>0</v>
      </c>
      <c r="K884" s="41">
        <f>IFERROR(D884,BOOKS!L884)</f>
        <v>0</v>
      </c>
      <c r="L884" s="41">
        <f>IFERROR(D884,BOOKS!M884)</f>
        <v>0</v>
      </c>
    </row>
    <row r="885" spans="2:12">
      <c r="B885" s="162">
        <f t="shared" si="14"/>
        <v>880</v>
      </c>
      <c r="C885" s="73">
        <f>BOOKS!E885</f>
        <v>0</v>
      </c>
      <c r="D885" s="42" t="e">
        <f>VLOOKUP(C885,'2A'!$E$6:$N$1005,10,0)</f>
        <v>#N/A</v>
      </c>
      <c r="E885" s="45">
        <f>IFERROR(D885,BOOKS!F885)</f>
        <v>0</v>
      </c>
      <c r="F885" s="44">
        <f>IFERROR(D885,BOOKS!G885)</f>
        <v>0</v>
      </c>
      <c r="G885" s="67">
        <f>IFERROR(D885,BOOKS!H885)</f>
        <v>0</v>
      </c>
      <c r="H885" s="44">
        <f>IFERROR(D885,BOOKS!I885)</f>
        <v>0</v>
      </c>
      <c r="I885" s="44">
        <f>IFERROR(D885,BOOKS!J885)</f>
        <v>0</v>
      </c>
      <c r="J885" s="44">
        <f>IFERROR(D885,BOOKS!K885)</f>
        <v>0</v>
      </c>
      <c r="K885" s="44">
        <f>IFERROR(D885,BOOKS!L885)</f>
        <v>0</v>
      </c>
      <c r="L885" s="44">
        <f>IFERROR(D885,BOOKS!M885)</f>
        <v>0</v>
      </c>
    </row>
    <row r="886" spans="2:12">
      <c r="B886" s="161">
        <f t="shared" si="14"/>
        <v>881</v>
      </c>
      <c r="C886" s="74">
        <f>BOOKS!E886</f>
        <v>0</v>
      </c>
      <c r="D886" s="42" t="e">
        <f>VLOOKUP(C886,'2A'!$E$6:$N$1005,10,0)</f>
        <v>#N/A</v>
      </c>
      <c r="E886" s="43">
        <f>IFERROR(D886,BOOKS!F886)</f>
        <v>0</v>
      </c>
      <c r="F886" s="41">
        <f>IFERROR(D886,BOOKS!G886)</f>
        <v>0</v>
      </c>
      <c r="G886" s="68">
        <f>IFERROR(D886,BOOKS!H886)</f>
        <v>0</v>
      </c>
      <c r="H886" s="41">
        <f>IFERROR(D886,BOOKS!I886)</f>
        <v>0</v>
      </c>
      <c r="I886" s="41">
        <f>IFERROR(D886,BOOKS!J886)</f>
        <v>0</v>
      </c>
      <c r="J886" s="41">
        <f>IFERROR(D886,BOOKS!K886)</f>
        <v>0</v>
      </c>
      <c r="K886" s="41">
        <f>IFERROR(D886,BOOKS!L886)</f>
        <v>0</v>
      </c>
      <c r="L886" s="41">
        <f>IFERROR(D886,BOOKS!M886)</f>
        <v>0</v>
      </c>
    </row>
    <row r="887" spans="2:12">
      <c r="B887" s="162">
        <f t="shared" si="14"/>
        <v>882</v>
      </c>
      <c r="C887" s="73">
        <f>BOOKS!E887</f>
        <v>0</v>
      </c>
      <c r="D887" s="42" t="e">
        <f>VLOOKUP(C887,'2A'!$E$6:$N$1005,10,0)</f>
        <v>#N/A</v>
      </c>
      <c r="E887" s="45">
        <f>IFERROR(D887,BOOKS!F887)</f>
        <v>0</v>
      </c>
      <c r="F887" s="44">
        <f>IFERROR(D887,BOOKS!G887)</f>
        <v>0</v>
      </c>
      <c r="G887" s="67">
        <f>IFERROR(D887,BOOKS!H887)</f>
        <v>0</v>
      </c>
      <c r="H887" s="44">
        <f>IFERROR(D887,BOOKS!I887)</f>
        <v>0</v>
      </c>
      <c r="I887" s="44">
        <f>IFERROR(D887,BOOKS!J887)</f>
        <v>0</v>
      </c>
      <c r="J887" s="44">
        <f>IFERROR(D887,BOOKS!K887)</f>
        <v>0</v>
      </c>
      <c r="K887" s="44">
        <f>IFERROR(D887,BOOKS!L887)</f>
        <v>0</v>
      </c>
      <c r="L887" s="44">
        <f>IFERROR(D887,BOOKS!M887)</f>
        <v>0</v>
      </c>
    </row>
    <row r="888" spans="2:12">
      <c r="B888" s="161">
        <f t="shared" si="14"/>
        <v>883</v>
      </c>
      <c r="C888" s="74">
        <f>BOOKS!E888</f>
        <v>0</v>
      </c>
      <c r="D888" s="42" t="e">
        <f>VLOOKUP(C888,'2A'!$E$6:$N$1005,10,0)</f>
        <v>#N/A</v>
      </c>
      <c r="E888" s="43">
        <f>IFERROR(D888,BOOKS!F888)</f>
        <v>0</v>
      </c>
      <c r="F888" s="41">
        <f>IFERROR(D888,BOOKS!G888)</f>
        <v>0</v>
      </c>
      <c r="G888" s="68">
        <f>IFERROR(D888,BOOKS!H888)</f>
        <v>0</v>
      </c>
      <c r="H888" s="41">
        <f>IFERROR(D888,BOOKS!I888)</f>
        <v>0</v>
      </c>
      <c r="I888" s="41">
        <f>IFERROR(D888,BOOKS!J888)</f>
        <v>0</v>
      </c>
      <c r="J888" s="41">
        <f>IFERROR(D888,BOOKS!K888)</f>
        <v>0</v>
      </c>
      <c r="K888" s="41">
        <f>IFERROR(D888,BOOKS!L888)</f>
        <v>0</v>
      </c>
      <c r="L888" s="41">
        <f>IFERROR(D888,BOOKS!M888)</f>
        <v>0</v>
      </c>
    </row>
    <row r="889" spans="2:12">
      <c r="B889" s="162">
        <f t="shared" si="14"/>
        <v>884</v>
      </c>
      <c r="C889" s="73">
        <f>BOOKS!E889</f>
        <v>0</v>
      </c>
      <c r="D889" s="42" t="e">
        <f>VLOOKUP(C889,'2A'!$E$6:$N$1005,10,0)</f>
        <v>#N/A</v>
      </c>
      <c r="E889" s="45">
        <f>IFERROR(D889,BOOKS!F889)</f>
        <v>0</v>
      </c>
      <c r="F889" s="44">
        <f>IFERROR(D889,BOOKS!G889)</f>
        <v>0</v>
      </c>
      <c r="G889" s="67">
        <f>IFERROR(D889,BOOKS!H889)</f>
        <v>0</v>
      </c>
      <c r="H889" s="44">
        <f>IFERROR(D889,BOOKS!I889)</f>
        <v>0</v>
      </c>
      <c r="I889" s="44">
        <f>IFERROR(D889,BOOKS!J889)</f>
        <v>0</v>
      </c>
      <c r="J889" s="44">
        <f>IFERROR(D889,BOOKS!K889)</f>
        <v>0</v>
      </c>
      <c r="K889" s="44">
        <f>IFERROR(D889,BOOKS!L889)</f>
        <v>0</v>
      </c>
      <c r="L889" s="44">
        <f>IFERROR(D889,BOOKS!M889)</f>
        <v>0</v>
      </c>
    </row>
    <row r="890" spans="2:12">
      <c r="B890" s="161">
        <f t="shared" si="14"/>
        <v>885</v>
      </c>
      <c r="C890" s="74">
        <f>BOOKS!E890</f>
        <v>0</v>
      </c>
      <c r="D890" s="42" t="e">
        <f>VLOOKUP(C890,'2A'!$E$6:$N$1005,10,0)</f>
        <v>#N/A</v>
      </c>
      <c r="E890" s="43">
        <f>IFERROR(D890,BOOKS!F890)</f>
        <v>0</v>
      </c>
      <c r="F890" s="41">
        <f>IFERROR(D890,BOOKS!G890)</f>
        <v>0</v>
      </c>
      <c r="G890" s="68">
        <f>IFERROR(D890,BOOKS!H890)</f>
        <v>0</v>
      </c>
      <c r="H890" s="41">
        <f>IFERROR(D890,BOOKS!I890)</f>
        <v>0</v>
      </c>
      <c r="I890" s="41">
        <f>IFERROR(D890,BOOKS!J890)</f>
        <v>0</v>
      </c>
      <c r="J890" s="41">
        <f>IFERROR(D890,BOOKS!K890)</f>
        <v>0</v>
      </c>
      <c r="K890" s="41">
        <f>IFERROR(D890,BOOKS!L890)</f>
        <v>0</v>
      </c>
      <c r="L890" s="41">
        <f>IFERROR(D890,BOOKS!M890)</f>
        <v>0</v>
      </c>
    </row>
    <row r="891" spans="2:12">
      <c r="B891" s="162">
        <f t="shared" si="14"/>
        <v>886</v>
      </c>
      <c r="C891" s="73">
        <f>BOOKS!E891</f>
        <v>0</v>
      </c>
      <c r="D891" s="42" t="e">
        <f>VLOOKUP(C891,'2A'!$E$6:$N$1005,10,0)</f>
        <v>#N/A</v>
      </c>
      <c r="E891" s="45">
        <f>IFERROR(D891,BOOKS!F891)</f>
        <v>0</v>
      </c>
      <c r="F891" s="44">
        <f>IFERROR(D891,BOOKS!G891)</f>
        <v>0</v>
      </c>
      <c r="G891" s="67">
        <f>IFERROR(D891,BOOKS!H891)</f>
        <v>0</v>
      </c>
      <c r="H891" s="44">
        <f>IFERROR(D891,BOOKS!I891)</f>
        <v>0</v>
      </c>
      <c r="I891" s="44">
        <f>IFERROR(D891,BOOKS!J891)</f>
        <v>0</v>
      </c>
      <c r="J891" s="44">
        <f>IFERROR(D891,BOOKS!K891)</f>
        <v>0</v>
      </c>
      <c r="K891" s="44">
        <f>IFERROR(D891,BOOKS!L891)</f>
        <v>0</v>
      </c>
      <c r="L891" s="44">
        <f>IFERROR(D891,BOOKS!M891)</f>
        <v>0</v>
      </c>
    </row>
    <row r="892" spans="2:12">
      <c r="B892" s="161">
        <f t="shared" si="14"/>
        <v>887</v>
      </c>
      <c r="C892" s="74">
        <f>BOOKS!E892</f>
        <v>0</v>
      </c>
      <c r="D892" s="42" t="e">
        <f>VLOOKUP(C892,'2A'!$E$6:$N$1005,10,0)</f>
        <v>#N/A</v>
      </c>
      <c r="E892" s="43">
        <f>IFERROR(D892,BOOKS!F892)</f>
        <v>0</v>
      </c>
      <c r="F892" s="41">
        <f>IFERROR(D892,BOOKS!G892)</f>
        <v>0</v>
      </c>
      <c r="G892" s="68">
        <f>IFERROR(D892,BOOKS!H892)</f>
        <v>0</v>
      </c>
      <c r="H892" s="41">
        <f>IFERROR(D892,BOOKS!I892)</f>
        <v>0</v>
      </c>
      <c r="I892" s="41">
        <f>IFERROR(D892,BOOKS!J892)</f>
        <v>0</v>
      </c>
      <c r="J892" s="41">
        <f>IFERROR(D892,BOOKS!K892)</f>
        <v>0</v>
      </c>
      <c r="K892" s="41">
        <f>IFERROR(D892,BOOKS!L892)</f>
        <v>0</v>
      </c>
      <c r="L892" s="41">
        <f>IFERROR(D892,BOOKS!M892)</f>
        <v>0</v>
      </c>
    </row>
    <row r="893" spans="2:12">
      <c r="B893" s="162">
        <f t="shared" si="14"/>
        <v>888</v>
      </c>
      <c r="C893" s="73">
        <f>BOOKS!E893</f>
        <v>0</v>
      </c>
      <c r="D893" s="42" t="e">
        <f>VLOOKUP(C893,'2A'!$E$6:$N$1005,10,0)</f>
        <v>#N/A</v>
      </c>
      <c r="E893" s="45">
        <f>IFERROR(D893,BOOKS!F893)</f>
        <v>0</v>
      </c>
      <c r="F893" s="44">
        <f>IFERROR(D893,BOOKS!G893)</f>
        <v>0</v>
      </c>
      <c r="G893" s="67">
        <f>IFERROR(D893,BOOKS!H893)</f>
        <v>0</v>
      </c>
      <c r="H893" s="44">
        <f>IFERROR(D893,BOOKS!I893)</f>
        <v>0</v>
      </c>
      <c r="I893" s="44">
        <f>IFERROR(D893,BOOKS!J893)</f>
        <v>0</v>
      </c>
      <c r="J893" s="44">
        <f>IFERROR(D893,BOOKS!K893)</f>
        <v>0</v>
      </c>
      <c r="K893" s="44">
        <f>IFERROR(D893,BOOKS!L893)</f>
        <v>0</v>
      </c>
      <c r="L893" s="44">
        <f>IFERROR(D893,BOOKS!M893)</f>
        <v>0</v>
      </c>
    </row>
    <row r="894" spans="2:12">
      <c r="B894" s="161">
        <f t="shared" si="14"/>
        <v>889</v>
      </c>
      <c r="C894" s="74">
        <f>BOOKS!E894</f>
        <v>0</v>
      </c>
      <c r="D894" s="42" t="e">
        <f>VLOOKUP(C894,'2A'!$E$6:$N$1005,10,0)</f>
        <v>#N/A</v>
      </c>
      <c r="E894" s="43">
        <f>IFERROR(D894,BOOKS!F894)</f>
        <v>0</v>
      </c>
      <c r="F894" s="41">
        <f>IFERROR(D894,BOOKS!G894)</f>
        <v>0</v>
      </c>
      <c r="G894" s="68">
        <f>IFERROR(D894,BOOKS!H894)</f>
        <v>0</v>
      </c>
      <c r="H894" s="41">
        <f>IFERROR(D894,BOOKS!I894)</f>
        <v>0</v>
      </c>
      <c r="I894" s="41">
        <f>IFERROR(D894,BOOKS!J894)</f>
        <v>0</v>
      </c>
      <c r="J894" s="41">
        <f>IFERROR(D894,BOOKS!K894)</f>
        <v>0</v>
      </c>
      <c r="K894" s="41">
        <f>IFERROR(D894,BOOKS!L894)</f>
        <v>0</v>
      </c>
      <c r="L894" s="41">
        <f>IFERROR(D894,BOOKS!M894)</f>
        <v>0</v>
      </c>
    </row>
    <row r="895" spans="2:12">
      <c r="B895" s="162">
        <f t="shared" si="14"/>
        <v>890</v>
      </c>
      <c r="C895" s="73">
        <f>BOOKS!E895</f>
        <v>0</v>
      </c>
      <c r="D895" s="42" t="e">
        <f>VLOOKUP(C895,'2A'!$E$6:$N$1005,10,0)</f>
        <v>#N/A</v>
      </c>
      <c r="E895" s="45">
        <f>IFERROR(D895,BOOKS!F895)</f>
        <v>0</v>
      </c>
      <c r="F895" s="44">
        <f>IFERROR(D895,BOOKS!G895)</f>
        <v>0</v>
      </c>
      <c r="G895" s="67">
        <f>IFERROR(D895,BOOKS!H895)</f>
        <v>0</v>
      </c>
      <c r="H895" s="44">
        <f>IFERROR(D895,BOOKS!I895)</f>
        <v>0</v>
      </c>
      <c r="I895" s="44">
        <f>IFERROR(D895,BOOKS!J895)</f>
        <v>0</v>
      </c>
      <c r="J895" s="44">
        <f>IFERROR(D895,BOOKS!K895)</f>
        <v>0</v>
      </c>
      <c r="K895" s="44">
        <f>IFERROR(D895,BOOKS!L895)</f>
        <v>0</v>
      </c>
      <c r="L895" s="44">
        <f>IFERROR(D895,BOOKS!M895)</f>
        <v>0</v>
      </c>
    </row>
    <row r="896" spans="2:12">
      <c r="B896" s="161">
        <f t="shared" si="14"/>
        <v>891</v>
      </c>
      <c r="C896" s="74">
        <f>BOOKS!E896</f>
        <v>0</v>
      </c>
      <c r="D896" s="42" t="e">
        <f>VLOOKUP(C896,'2A'!$E$6:$N$1005,10,0)</f>
        <v>#N/A</v>
      </c>
      <c r="E896" s="43">
        <f>IFERROR(D896,BOOKS!F896)</f>
        <v>0</v>
      </c>
      <c r="F896" s="41">
        <f>IFERROR(D896,BOOKS!G896)</f>
        <v>0</v>
      </c>
      <c r="G896" s="68">
        <f>IFERROR(D896,BOOKS!H896)</f>
        <v>0</v>
      </c>
      <c r="H896" s="41">
        <f>IFERROR(D896,BOOKS!I896)</f>
        <v>0</v>
      </c>
      <c r="I896" s="41">
        <f>IFERROR(D896,BOOKS!J896)</f>
        <v>0</v>
      </c>
      <c r="J896" s="41">
        <f>IFERROR(D896,BOOKS!K896)</f>
        <v>0</v>
      </c>
      <c r="K896" s="41">
        <f>IFERROR(D896,BOOKS!L896)</f>
        <v>0</v>
      </c>
      <c r="L896" s="41">
        <f>IFERROR(D896,BOOKS!M896)</f>
        <v>0</v>
      </c>
    </row>
    <row r="897" spans="2:12">
      <c r="B897" s="162">
        <f t="shared" si="14"/>
        <v>892</v>
      </c>
      <c r="C897" s="73">
        <f>BOOKS!E897</f>
        <v>0</v>
      </c>
      <c r="D897" s="42" t="e">
        <f>VLOOKUP(C897,'2A'!$E$6:$N$1005,10,0)</f>
        <v>#N/A</v>
      </c>
      <c r="E897" s="45">
        <f>IFERROR(D897,BOOKS!F897)</f>
        <v>0</v>
      </c>
      <c r="F897" s="44">
        <f>IFERROR(D897,BOOKS!G897)</f>
        <v>0</v>
      </c>
      <c r="G897" s="67">
        <f>IFERROR(D897,BOOKS!H897)</f>
        <v>0</v>
      </c>
      <c r="H897" s="44">
        <f>IFERROR(D897,BOOKS!I897)</f>
        <v>0</v>
      </c>
      <c r="I897" s="44">
        <f>IFERROR(D897,BOOKS!J897)</f>
        <v>0</v>
      </c>
      <c r="J897" s="44">
        <f>IFERROR(D897,BOOKS!K897)</f>
        <v>0</v>
      </c>
      <c r="K897" s="44">
        <f>IFERROR(D897,BOOKS!L897)</f>
        <v>0</v>
      </c>
      <c r="L897" s="44">
        <f>IFERROR(D897,BOOKS!M897)</f>
        <v>0</v>
      </c>
    </row>
    <row r="898" spans="2:12">
      <c r="B898" s="161">
        <f t="shared" si="14"/>
        <v>893</v>
      </c>
      <c r="C898" s="74">
        <f>BOOKS!E898</f>
        <v>0</v>
      </c>
      <c r="D898" s="42" t="e">
        <f>VLOOKUP(C898,'2A'!$E$6:$N$1005,10,0)</f>
        <v>#N/A</v>
      </c>
      <c r="E898" s="43">
        <f>IFERROR(D898,BOOKS!F898)</f>
        <v>0</v>
      </c>
      <c r="F898" s="41">
        <f>IFERROR(D898,BOOKS!G898)</f>
        <v>0</v>
      </c>
      <c r="G898" s="68">
        <f>IFERROR(D898,BOOKS!H898)</f>
        <v>0</v>
      </c>
      <c r="H898" s="41">
        <f>IFERROR(D898,BOOKS!I898)</f>
        <v>0</v>
      </c>
      <c r="I898" s="41">
        <f>IFERROR(D898,BOOKS!J898)</f>
        <v>0</v>
      </c>
      <c r="J898" s="41">
        <f>IFERROR(D898,BOOKS!K898)</f>
        <v>0</v>
      </c>
      <c r="K898" s="41">
        <f>IFERROR(D898,BOOKS!L898)</f>
        <v>0</v>
      </c>
      <c r="L898" s="41">
        <f>IFERROR(D898,BOOKS!M898)</f>
        <v>0</v>
      </c>
    </row>
    <row r="899" spans="2:12">
      <c r="B899" s="162">
        <f t="shared" si="14"/>
        <v>894</v>
      </c>
      <c r="C899" s="73">
        <f>BOOKS!E899</f>
        <v>0</v>
      </c>
      <c r="D899" s="42" t="e">
        <f>VLOOKUP(C899,'2A'!$E$6:$N$1005,10,0)</f>
        <v>#N/A</v>
      </c>
      <c r="E899" s="45">
        <f>IFERROR(D899,BOOKS!F899)</f>
        <v>0</v>
      </c>
      <c r="F899" s="44">
        <f>IFERROR(D899,BOOKS!G899)</f>
        <v>0</v>
      </c>
      <c r="G899" s="67">
        <f>IFERROR(D899,BOOKS!H899)</f>
        <v>0</v>
      </c>
      <c r="H899" s="44">
        <f>IFERROR(D899,BOOKS!I899)</f>
        <v>0</v>
      </c>
      <c r="I899" s="44">
        <f>IFERROR(D899,BOOKS!J899)</f>
        <v>0</v>
      </c>
      <c r="J899" s="44">
        <f>IFERROR(D899,BOOKS!K899)</f>
        <v>0</v>
      </c>
      <c r="K899" s="44">
        <f>IFERROR(D899,BOOKS!L899)</f>
        <v>0</v>
      </c>
      <c r="L899" s="44">
        <f>IFERROR(D899,BOOKS!M899)</f>
        <v>0</v>
      </c>
    </row>
    <row r="900" spans="2:12">
      <c r="B900" s="161">
        <f t="shared" si="14"/>
        <v>895</v>
      </c>
      <c r="C900" s="74">
        <f>BOOKS!E900</f>
        <v>0</v>
      </c>
      <c r="D900" s="42" t="e">
        <f>VLOOKUP(C900,'2A'!$E$6:$N$1005,10,0)</f>
        <v>#N/A</v>
      </c>
      <c r="E900" s="43">
        <f>IFERROR(D900,BOOKS!F900)</f>
        <v>0</v>
      </c>
      <c r="F900" s="41">
        <f>IFERROR(D900,BOOKS!G900)</f>
        <v>0</v>
      </c>
      <c r="G900" s="68">
        <f>IFERROR(D900,BOOKS!H900)</f>
        <v>0</v>
      </c>
      <c r="H900" s="41">
        <f>IFERROR(D900,BOOKS!I900)</f>
        <v>0</v>
      </c>
      <c r="I900" s="41">
        <f>IFERROR(D900,BOOKS!J900)</f>
        <v>0</v>
      </c>
      <c r="J900" s="41">
        <f>IFERROR(D900,BOOKS!K900)</f>
        <v>0</v>
      </c>
      <c r="K900" s="41">
        <f>IFERROR(D900,BOOKS!L900)</f>
        <v>0</v>
      </c>
      <c r="L900" s="41">
        <f>IFERROR(D900,BOOKS!M900)</f>
        <v>0</v>
      </c>
    </row>
    <row r="901" spans="2:12">
      <c r="B901" s="162">
        <f t="shared" si="14"/>
        <v>896</v>
      </c>
      <c r="C901" s="73">
        <f>BOOKS!E901</f>
        <v>0</v>
      </c>
      <c r="D901" s="42" t="e">
        <f>VLOOKUP(C901,'2A'!$E$6:$N$1005,10,0)</f>
        <v>#N/A</v>
      </c>
      <c r="E901" s="45">
        <f>IFERROR(D901,BOOKS!F901)</f>
        <v>0</v>
      </c>
      <c r="F901" s="44">
        <f>IFERROR(D901,BOOKS!G901)</f>
        <v>0</v>
      </c>
      <c r="G901" s="67">
        <f>IFERROR(D901,BOOKS!H901)</f>
        <v>0</v>
      </c>
      <c r="H901" s="44">
        <f>IFERROR(D901,BOOKS!I901)</f>
        <v>0</v>
      </c>
      <c r="I901" s="44">
        <f>IFERROR(D901,BOOKS!J901)</f>
        <v>0</v>
      </c>
      <c r="J901" s="44">
        <f>IFERROR(D901,BOOKS!K901)</f>
        <v>0</v>
      </c>
      <c r="K901" s="44">
        <f>IFERROR(D901,BOOKS!L901)</f>
        <v>0</v>
      </c>
      <c r="L901" s="44">
        <f>IFERROR(D901,BOOKS!M901)</f>
        <v>0</v>
      </c>
    </row>
    <row r="902" spans="2:12">
      <c r="B902" s="161">
        <f t="shared" si="14"/>
        <v>897</v>
      </c>
      <c r="C902" s="74">
        <f>BOOKS!E902</f>
        <v>0</v>
      </c>
      <c r="D902" s="42" t="e">
        <f>VLOOKUP(C902,'2A'!$E$6:$N$1005,10,0)</f>
        <v>#N/A</v>
      </c>
      <c r="E902" s="43">
        <f>IFERROR(D902,BOOKS!F902)</f>
        <v>0</v>
      </c>
      <c r="F902" s="41">
        <f>IFERROR(D902,BOOKS!G902)</f>
        <v>0</v>
      </c>
      <c r="G902" s="68">
        <f>IFERROR(D902,BOOKS!H902)</f>
        <v>0</v>
      </c>
      <c r="H902" s="41">
        <f>IFERROR(D902,BOOKS!I902)</f>
        <v>0</v>
      </c>
      <c r="I902" s="41">
        <f>IFERROR(D902,BOOKS!J902)</f>
        <v>0</v>
      </c>
      <c r="J902" s="41">
        <f>IFERROR(D902,BOOKS!K902)</f>
        <v>0</v>
      </c>
      <c r="K902" s="41">
        <f>IFERROR(D902,BOOKS!L902)</f>
        <v>0</v>
      </c>
      <c r="L902" s="41">
        <f>IFERROR(D902,BOOKS!M902)</f>
        <v>0</v>
      </c>
    </row>
    <row r="903" spans="2:12">
      <c r="B903" s="162">
        <f t="shared" si="14"/>
        <v>898</v>
      </c>
      <c r="C903" s="73">
        <f>BOOKS!E903</f>
        <v>0</v>
      </c>
      <c r="D903" s="42" t="e">
        <f>VLOOKUP(C903,'2A'!$E$6:$N$1005,10,0)</f>
        <v>#N/A</v>
      </c>
      <c r="E903" s="45">
        <f>IFERROR(D903,BOOKS!F903)</f>
        <v>0</v>
      </c>
      <c r="F903" s="44">
        <f>IFERROR(D903,BOOKS!G903)</f>
        <v>0</v>
      </c>
      <c r="G903" s="67">
        <f>IFERROR(D903,BOOKS!H903)</f>
        <v>0</v>
      </c>
      <c r="H903" s="44">
        <f>IFERROR(D903,BOOKS!I903)</f>
        <v>0</v>
      </c>
      <c r="I903" s="44">
        <f>IFERROR(D903,BOOKS!J903)</f>
        <v>0</v>
      </c>
      <c r="J903" s="44">
        <f>IFERROR(D903,BOOKS!K903)</f>
        <v>0</v>
      </c>
      <c r="K903" s="44">
        <f>IFERROR(D903,BOOKS!L903)</f>
        <v>0</v>
      </c>
      <c r="L903" s="44">
        <f>IFERROR(D903,BOOKS!M903)</f>
        <v>0</v>
      </c>
    </row>
    <row r="904" spans="2:12">
      <c r="B904" s="161">
        <f t="shared" ref="B904:B967" si="15">B903+1</f>
        <v>899</v>
      </c>
      <c r="C904" s="74">
        <f>BOOKS!E904</f>
        <v>0</v>
      </c>
      <c r="D904" s="42" t="e">
        <f>VLOOKUP(C904,'2A'!$E$6:$N$1005,10,0)</f>
        <v>#N/A</v>
      </c>
      <c r="E904" s="43">
        <f>IFERROR(D904,BOOKS!F904)</f>
        <v>0</v>
      </c>
      <c r="F904" s="41">
        <f>IFERROR(D904,BOOKS!G904)</f>
        <v>0</v>
      </c>
      <c r="G904" s="68">
        <f>IFERROR(D904,BOOKS!H904)</f>
        <v>0</v>
      </c>
      <c r="H904" s="41">
        <f>IFERROR(D904,BOOKS!I904)</f>
        <v>0</v>
      </c>
      <c r="I904" s="41">
        <f>IFERROR(D904,BOOKS!J904)</f>
        <v>0</v>
      </c>
      <c r="J904" s="41">
        <f>IFERROR(D904,BOOKS!K904)</f>
        <v>0</v>
      </c>
      <c r="K904" s="41">
        <f>IFERROR(D904,BOOKS!L904)</f>
        <v>0</v>
      </c>
      <c r="L904" s="41">
        <f>IFERROR(D904,BOOKS!M904)</f>
        <v>0</v>
      </c>
    </row>
    <row r="905" spans="2:12">
      <c r="B905" s="162">
        <f t="shared" si="15"/>
        <v>900</v>
      </c>
      <c r="C905" s="73">
        <f>BOOKS!E905</f>
        <v>0</v>
      </c>
      <c r="D905" s="42" t="e">
        <f>VLOOKUP(C905,'2A'!$E$6:$N$1005,10,0)</f>
        <v>#N/A</v>
      </c>
      <c r="E905" s="45">
        <f>IFERROR(D905,BOOKS!F905)</f>
        <v>0</v>
      </c>
      <c r="F905" s="44">
        <f>IFERROR(D905,BOOKS!G905)</f>
        <v>0</v>
      </c>
      <c r="G905" s="67">
        <f>IFERROR(D905,BOOKS!H905)</f>
        <v>0</v>
      </c>
      <c r="H905" s="44">
        <f>IFERROR(D905,BOOKS!I905)</f>
        <v>0</v>
      </c>
      <c r="I905" s="44">
        <f>IFERROR(D905,BOOKS!J905)</f>
        <v>0</v>
      </c>
      <c r="J905" s="44">
        <f>IFERROR(D905,BOOKS!K905)</f>
        <v>0</v>
      </c>
      <c r="K905" s="44">
        <f>IFERROR(D905,BOOKS!L905)</f>
        <v>0</v>
      </c>
      <c r="L905" s="44">
        <f>IFERROR(D905,BOOKS!M905)</f>
        <v>0</v>
      </c>
    </row>
    <row r="906" spans="2:12">
      <c r="B906" s="161">
        <f t="shared" si="15"/>
        <v>901</v>
      </c>
      <c r="C906" s="74">
        <f>BOOKS!E906</f>
        <v>0</v>
      </c>
      <c r="D906" s="42" t="e">
        <f>VLOOKUP(C906,'2A'!$E$6:$N$1005,10,0)</f>
        <v>#N/A</v>
      </c>
      <c r="E906" s="43">
        <f>IFERROR(D906,BOOKS!F906)</f>
        <v>0</v>
      </c>
      <c r="F906" s="41">
        <f>IFERROR(D906,BOOKS!G906)</f>
        <v>0</v>
      </c>
      <c r="G906" s="68">
        <f>IFERROR(D906,BOOKS!H906)</f>
        <v>0</v>
      </c>
      <c r="H906" s="41">
        <f>IFERROR(D906,BOOKS!I906)</f>
        <v>0</v>
      </c>
      <c r="I906" s="41">
        <f>IFERROR(D906,BOOKS!J906)</f>
        <v>0</v>
      </c>
      <c r="J906" s="41">
        <f>IFERROR(D906,BOOKS!K906)</f>
        <v>0</v>
      </c>
      <c r="K906" s="41">
        <f>IFERROR(D906,BOOKS!L906)</f>
        <v>0</v>
      </c>
      <c r="L906" s="41">
        <f>IFERROR(D906,BOOKS!M906)</f>
        <v>0</v>
      </c>
    </row>
    <row r="907" spans="2:12">
      <c r="B907" s="162">
        <f t="shared" si="15"/>
        <v>902</v>
      </c>
      <c r="C907" s="73">
        <f>BOOKS!E907</f>
        <v>0</v>
      </c>
      <c r="D907" s="42" t="e">
        <f>VLOOKUP(C907,'2A'!$E$6:$N$1005,10,0)</f>
        <v>#N/A</v>
      </c>
      <c r="E907" s="45">
        <f>IFERROR(D907,BOOKS!F907)</f>
        <v>0</v>
      </c>
      <c r="F907" s="44">
        <f>IFERROR(D907,BOOKS!G907)</f>
        <v>0</v>
      </c>
      <c r="G907" s="67">
        <f>IFERROR(D907,BOOKS!H907)</f>
        <v>0</v>
      </c>
      <c r="H907" s="44">
        <f>IFERROR(D907,BOOKS!I907)</f>
        <v>0</v>
      </c>
      <c r="I907" s="44">
        <f>IFERROR(D907,BOOKS!J907)</f>
        <v>0</v>
      </c>
      <c r="J907" s="44">
        <f>IFERROR(D907,BOOKS!K907)</f>
        <v>0</v>
      </c>
      <c r="K907" s="44">
        <f>IFERROR(D907,BOOKS!L907)</f>
        <v>0</v>
      </c>
      <c r="L907" s="44">
        <f>IFERROR(D907,BOOKS!M907)</f>
        <v>0</v>
      </c>
    </row>
    <row r="908" spans="2:12">
      <c r="B908" s="161">
        <f t="shared" si="15"/>
        <v>903</v>
      </c>
      <c r="C908" s="74">
        <f>BOOKS!E908</f>
        <v>0</v>
      </c>
      <c r="D908" s="42" t="e">
        <f>VLOOKUP(C908,'2A'!$E$6:$N$1005,10,0)</f>
        <v>#N/A</v>
      </c>
      <c r="E908" s="43">
        <f>IFERROR(D908,BOOKS!F908)</f>
        <v>0</v>
      </c>
      <c r="F908" s="41">
        <f>IFERROR(D908,BOOKS!G908)</f>
        <v>0</v>
      </c>
      <c r="G908" s="68">
        <f>IFERROR(D908,BOOKS!H908)</f>
        <v>0</v>
      </c>
      <c r="H908" s="41">
        <f>IFERROR(D908,BOOKS!I908)</f>
        <v>0</v>
      </c>
      <c r="I908" s="41">
        <f>IFERROR(D908,BOOKS!J908)</f>
        <v>0</v>
      </c>
      <c r="J908" s="41">
        <f>IFERROR(D908,BOOKS!K908)</f>
        <v>0</v>
      </c>
      <c r="K908" s="41">
        <f>IFERROR(D908,BOOKS!L908)</f>
        <v>0</v>
      </c>
      <c r="L908" s="41">
        <f>IFERROR(D908,BOOKS!M908)</f>
        <v>0</v>
      </c>
    </row>
    <row r="909" spans="2:12">
      <c r="B909" s="162">
        <f t="shared" si="15"/>
        <v>904</v>
      </c>
      <c r="C909" s="73">
        <f>BOOKS!E909</f>
        <v>0</v>
      </c>
      <c r="D909" s="42" t="e">
        <f>VLOOKUP(C909,'2A'!$E$6:$N$1005,10,0)</f>
        <v>#N/A</v>
      </c>
      <c r="E909" s="45">
        <f>IFERROR(D909,BOOKS!F909)</f>
        <v>0</v>
      </c>
      <c r="F909" s="44">
        <f>IFERROR(D909,BOOKS!G909)</f>
        <v>0</v>
      </c>
      <c r="G909" s="67">
        <f>IFERROR(D909,BOOKS!H909)</f>
        <v>0</v>
      </c>
      <c r="H909" s="44">
        <f>IFERROR(D909,BOOKS!I909)</f>
        <v>0</v>
      </c>
      <c r="I909" s="44">
        <f>IFERROR(D909,BOOKS!J909)</f>
        <v>0</v>
      </c>
      <c r="J909" s="44">
        <f>IFERROR(D909,BOOKS!K909)</f>
        <v>0</v>
      </c>
      <c r="K909" s="44">
        <f>IFERROR(D909,BOOKS!L909)</f>
        <v>0</v>
      </c>
      <c r="L909" s="44">
        <f>IFERROR(D909,BOOKS!M909)</f>
        <v>0</v>
      </c>
    </row>
    <row r="910" spans="2:12">
      <c r="B910" s="161">
        <f t="shared" si="15"/>
        <v>905</v>
      </c>
      <c r="C910" s="74">
        <f>BOOKS!E910</f>
        <v>0</v>
      </c>
      <c r="D910" s="42" t="e">
        <f>VLOOKUP(C910,'2A'!$E$6:$N$1005,10,0)</f>
        <v>#N/A</v>
      </c>
      <c r="E910" s="43">
        <f>IFERROR(D910,BOOKS!F910)</f>
        <v>0</v>
      </c>
      <c r="F910" s="41">
        <f>IFERROR(D910,BOOKS!G910)</f>
        <v>0</v>
      </c>
      <c r="G910" s="68">
        <f>IFERROR(D910,BOOKS!H910)</f>
        <v>0</v>
      </c>
      <c r="H910" s="41">
        <f>IFERROR(D910,BOOKS!I910)</f>
        <v>0</v>
      </c>
      <c r="I910" s="41">
        <f>IFERROR(D910,BOOKS!J910)</f>
        <v>0</v>
      </c>
      <c r="J910" s="41">
        <f>IFERROR(D910,BOOKS!K910)</f>
        <v>0</v>
      </c>
      <c r="K910" s="41">
        <f>IFERROR(D910,BOOKS!L910)</f>
        <v>0</v>
      </c>
      <c r="L910" s="41">
        <f>IFERROR(D910,BOOKS!M910)</f>
        <v>0</v>
      </c>
    </row>
    <row r="911" spans="2:12">
      <c r="B911" s="162">
        <f t="shared" si="15"/>
        <v>906</v>
      </c>
      <c r="C911" s="73">
        <f>BOOKS!E911</f>
        <v>0</v>
      </c>
      <c r="D911" s="42" t="e">
        <f>VLOOKUP(C911,'2A'!$E$6:$N$1005,10,0)</f>
        <v>#N/A</v>
      </c>
      <c r="E911" s="45">
        <f>IFERROR(D911,BOOKS!F911)</f>
        <v>0</v>
      </c>
      <c r="F911" s="44">
        <f>IFERROR(D911,BOOKS!G911)</f>
        <v>0</v>
      </c>
      <c r="G911" s="67">
        <f>IFERROR(D911,BOOKS!H911)</f>
        <v>0</v>
      </c>
      <c r="H911" s="44">
        <f>IFERROR(D911,BOOKS!I911)</f>
        <v>0</v>
      </c>
      <c r="I911" s="44">
        <f>IFERROR(D911,BOOKS!J911)</f>
        <v>0</v>
      </c>
      <c r="J911" s="44">
        <f>IFERROR(D911,BOOKS!K911)</f>
        <v>0</v>
      </c>
      <c r="K911" s="44">
        <f>IFERROR(D911,BOOKS!L911)</f>
        <v>0</v>
      </c>
      <c r="L911" s="44">
        <f>IFERROR(D911,BOOKS!M911)</f>
        <v>0</v>
      </c>
    </row>
    <row r="912" spans="2:12">
      <c r="B912" s="161">
        <f t="shared" si="15"/>
        <v>907</v>
      </c>
      <c r="C912" s="74">
        <f>BOOKS!E912</f>
        <v>0</v>
      </c>
      <c r="D912" s="42" t="e">
        <f>VLOOKUP(C912,'2A'!$E$6:$N$1005,10,0)</f>
        <v>#N/A</v>
      </c>
      <c r="E912" s="43">
        <f>IFERROR(D912,BOOKS!F912)</f>
        <v>0</v>
      </c>
      <c r="F912" s="41">
        <f>IFERROR(D912,BOOKS!G912)</f>
        <v>0</v>
      </c>
      <c r="G912" s="68">
        <f>IFERROR(D912,BOOKS!H912)</f>
        <v>0</v>
      </c>
      <c r="H912" s="41">
        <f>IFERROR(D912,BOOKS!I912)</f>
        <v>0</v>
      </c>
      <c r="I912" s="41">
        <f>IFERROR(D912,BOOKS!J912)</f>
        <v>0</v>
      </c>
      <c r="J912" s="41">
        <f>IFERROR(D912,BOOKS!K912)</f>
        <v>0</v>
      </c>
      <c r="K912" s="41">
        <f>IFERROR(D912,BOOKS!L912)</f>
        <v>0</v>
      </c>
      <c r="L912" s="41">
        <f>IFERROR(D912,BOOKS!M912)</f>
        <v>0</v>
      </c>
    </row>
    <row r="913" spans="2:12">
      <c r="B913" s="162">
        <f t="shared" si="15"/>
        <v>908</v>
      </c>
      <c r="C913" s="73">
        <f>BOOKS!E913</f>
        <v>0</v>
      </c>
      <c r="D913" s="42" t="e">
        <f>VLOOKUP(C913,'2A'!$E$6:$N$1005,10,0)</f>
        <v>#N/A</v>
      </c>
      <c r="E913" s="45">
        <f>IFERROR(D913,BOOKS!F913)</f>
        <v>0</v>
      </c>
      <c r="F913" s="44">
        <f>IFERROR(D913,BOOKS!G913)</f>
        <v>0</v>
      </c>
      <c r="G913" s="67">
        <f>IFERROR(D913,BOOKS!H913)</f>
        <v>0</v>
      </c>
      <c r="H913" s="44">
        <f>IFERROR(D913,BOOKS!I913)</f>
        <v>0</v>
      </c>
      <c r="I913" s="44">
        <f>IFERROR(D913,BOOKS!J913)</f>
        <v>0</v>
      </c>
      <c r="J913" s="44">
        <f>IFERROR(D913,BOOKS!K913)</f>
        <v>0</v>
      </c>
      <c r="K913" s="44">
        <f>IFERROR(D913,BOOKS!L913)</f>
        <v>0</v>
      </c>
      <c r="L913" s="44">
        <f>IFERROR(D913,BOOKS!M913)</f>
        <v>0</v>
      </c>
    </row>
    <row r="914" spans="2:12">
      <c r="B914" s="161">
        <f t="shared" si="15"/>
        <v>909</v>
      </c>
      <c r="C914" s="74">
        <f>BOOKS!E914</f>
        <v>0</v>
      </c>
      <c r="D914" s="42" t="e">
        <f>VLOOKUP(C914,'2A'!$E$6:$N$1005,10,0)</f>
        <v>#N/A</v>
      </c>
      <c r="E914" s="43">
        <f>IFERROR(D914,BOOKS!F914)</f>
        <v>0</v>
      </c>
      <c r="F914" s="41">
        <f>IFERROR(D914,BOOKS!G914)</f>
        <v>0</v>
      </c>
      <c r="G914" s="68">
        <f>IFERROR(D914,BOOKS!H914)</f>
        <v>0</v>
      </c>
      <c r="H914" s="41">
        <f>IFERROR(D914,BOOKS!I914)</f>
        <v>0</v>
      </c>
      <c r="I914" s="41">
        <f>IFERROR(D914,BOOKS!J914)</f>
        <v>0</v>
      </c>
      <c r="J914" s="41">
        <f>IFERROR(D914,BOOKS!K914)</f>
        <v>0</v>
      </c>
      <c r="K914" s="41">
        <f>IFERROR(D914,BOOKS!L914)</f>
        <v>0</v>
      </c>
      <c r="L914" s="41">
        <f>IFERROR(D914,BOOKS!M914)</f>
        <v>0</v>
      </c>
    </row>
    <row r="915" spans="2:12">
      <c r="B915" s="162">
        <f t="shared" si="15"/>
        <v>910</v>
      </c>
      <c r="C915" s="73">
        <f>BOOKS!E915</f>
        <v>0</v>
      </c>
      <c r="D915" s="42" t="e">
        <f>VLOOKUP(C915,'2A'!$E$6:$N$1005,10,0)</f>
        <v>#N/A</v>
      </c>
      <c r="E915" s="45">
        <f>IFERROR(D915,BOOKS!F915)</f>
        <v>0</v>
      </c>
      <c r="F915" s="44">
        <f>IFERROR(D915,BOOKS!G915)</f>
        <v>0</v>
      </c>
      <c r="G915" s="67">
        <f>IFERROR(D915,BOOKS!H915)</f>
        <v>0</v>
      </c>
      <c r="H915" s="44">
        <f>IFERROR(D915,BOOKS!I915)</f>
        <v>0</v>
      </c>
      <c r="I915" s="44">
        <f>IFERROR(D915,BOOKS!J915)</f>
        <v>0</v>
      </c>
      <c r="J915" s="44">
        <f>IFERROR(D915,BOOKS!K915)</f>
        <v>0</v>
      </c>
      <c r="K915" s="44">
        <f>IFERROR(D915,BOOKS!L915)</f>
        <v>0</v>
      </c>
      <c r="L915" s="44">
        <f>IFERROR(D915,BOOKS!M915)</f>
        <v>0</v>
      </c>
    </row>
    <row r="916" spans="2:12">
      <c r="B916" s="161">
        <f t="shared" si="15"/>
        <v>911</v>
      </c>
      <c r="C916" s="74">
        <f>BOOKS!E916</f>
        <v>0</v>
      </c>
      <c r="D916" s="42" t="e">
        <f>VLOOKUP(C916,'2A'!$E$6:$N$1005,10,0)</f>
        <v>#N/A</v>
      </c>
      <c r="E916" s="43">
        <f>IFERROR(D916,BOOKS!F916)</f>
        <v>0</v>
      </c>
      <c r="F916" s="41">
        <f>IFERROR(D916,BOOKS!G916)</f>
        <v>0</v>
      </c>
      <c r="G916" s="68">
        <f>IFERROR(D916,BOOKS!H916)</f>
        <v>0</v>
      </c>
      <c r="H916" s="41">
        <f>IFERROR(D916,BOOKS!I916)</f>
        <v>0</v>
      </c>
      <c r="I916" s="41">
        <f>IFERROR(D916,BOOKS!J916)</f>
        <v>0</v>
      </c>
      <c r="J916" s="41">
        <f>IFERROR(D916,BOOKS!K916)</f>
        <v>0</v>
      </c>
      <c r="K916" s="41">
        <f>IFERROR(D916,BOOKS!L916)</f>
        <v>0</v>
      </c>
      <c r="L916" s="41">
        <f>IFERROR(D916,BOOKS!M916)</f>
        <v>0</v>
      </c>
    </row>
    <row r="917" spans="2:12">
      <c r="B917" s="162">
        <f t="shared" si="15"/>
        <v>912</v>
      </c>
      <c r="C917" s="73">
        <f>BOOKS!E917</f>
        <v>0</v>
      </c>
      <c r="D917" s="42" t="e">
        <f>VLOOKUP(C917,'2A'!$E$6:$N$1005,10,0)</f>
        <v>#N/A</v>
      </c>
      <c r="E917" s="45">
        <f>IFERROR(D917,BOOKS!F917)</f>
        <v>0</v>
      </c>
      <c r="F917" s="44">
        <f>IFERROR(D917,BOOKS!G917)</f>
        <v>0</v>
      </c>
      <c r="G917" s="67">
        <f>IFERROR(D917,BOOKS!H917)</f>
        <v>0</v>
      </c>
      <c r="H917" s="44">
        <f>IFERROR(D917,BOOKS!I917)</f>
        <v>0</v>
      </c>
      <c r="I917" s="44">
        <f>IFERROR(D917,BOOKS!J917)</f>
        <v>0</v>
      </c>
      <c r="J917" s="44">
        <f>IFERROR(D917,BOOKS!K917)</f>
        <v>0</v>
      </c>
      <c r="K917" s="44">
        <f>IFERROR(D917,BOOKS!L917)</f>
        <v>0</v>
      </c>
      <c r="L917" s="44">
        <f>IFERROR(D917,BOOKS!M917)</f>
        <v>0</v>
      </c>
    </row>
    <row r="918" spans="2:12">
      <c r="B918" s="161">
        <f t="shared" si="15"/>
        <v>913</v>
      </c>
      <c r="C918" s="74">
        <f>BOOKS!E918</f>
        <v>0</v>
      </c>
      <c r="D918" s="42" t="e">
        <f>VLOOKUP(C918,'2A'!$E$6:$N$1005,10,0)</f>
        <v>#N/A</v>
      </c>
      <c r="E918" s="43">
        <f>IFERROR(D918,BOOKS!F918)</f>
        <v>0</v>
      </c>
      <c r="F918" s="41">
        <f>IFERROR(D918,BOOKS!G918)</f>
        <v>0</v>
      </c>
      <c r="G918" s="68">
        <f>IFERROR(D918,BOOKS!H918)</f>
        <v>0</v>
      </c>
      <c r="H918" s="41">
        <f>IFERROR(D918,BOOKS!I918)</f>
        <v>0</v>
      </c>
      <c r="I918" s="41">
        <f>IFERROR(D918,BOOKS!J918)</f>
        <v>0</v>
      </c>
      <c r="J918" s="41">
        <f>IFERROR(D918,BOOKS!K918)</f>
        <v>0</v>
      </c>
      <c r="K918" s="41">
        <f>IFERROR(D918,BOOKS!L918)</f>
        <v>0</v>
      </c>
      <c r="L918" s="41">
        <f>IFERROR(D918,BOOKS!M918)</f>
        <v>0</v>
      </c>
    </row>
    <row r="919" spans="2:12">
      <c r="B919" s="162">
        <f t="shared" si="15"/>
        <v>914</v>
      </c>
      <c r="C919" s="73">
        <f>BOOKS!E919</f>
        <v>0</v>
      </c>
      <c r="D919" s="42" t="e">
        <f>VLOOKUP(C919,'2A'!$E$6:$N$1005,10,0)</f>
        <v>#N/A</v>
      </c>
      <c r="E919" s="45">
        <f>IFERROR(D919,BOOKS!F919)</f>
        <v>0</v>
      </c>
      <c r="F919" s="44">
        <f>IFERROR(D919,BOOKS!G919)</f>
        <v>0</v>
      </c>
      <c r="G919" s="67">
        <f>IFERROR(D919,BOOKS!H919)</f>
        <v>0</v>
      </c>
      <c r="H919" s="44">
        <f>IFERROR(D919,BOOKS!I919)</f>
        <v>0</v>
      </c>
      <c r="I919" s="44">
        <f>IFERROR(D919,BOOKS!J919)</f>
        <v>0</v>
      </c>
      <c r="J919" s="44">
        <f>IFERROR(D919,BOOKS!K919)</f>
        <v>0</v>
      </c>
      <c r="K919" s="44">
        <f>IFERROR(D919,BOOKS!L919)</f>
        <v>0</v>
      </c>
      <c r="L919" s="44">
        <f>IFERROR(D919,BOOKS!M919)</f>
        <v>0</v>
      </c>
    </row>
    <row r="920" spans="2:12">
      <c r="B920" s="161">
        <f t="shared" si="15"/>
        <v>915</v>
      </c>
      <c r="C920" s="74">
        <f>BOOKS!E920</f>
        <v>0</v>
      </c>
      <c r="D920" s="42" t="e">
        <f>VLOOKUP(C920,'2A'!$E$6:$N$1005,10,0)</f>
        <v>#N/A</v>
      </c>
      <c r="E920" s="43">
        <f>IFERROR(D920,BOOKS!F920)</f>
        <v>0</v>
      </c>
      <c r="F920" s="41">
        <f>IFERROR(D920,BOOKS!G920)</f>
        <v>0</v>
      </c>
      <c r="G920" s="68">
        <f>IFERROR(D920,BOOKS!H920)</f>
        <v>0</v>
      </c>
      <c r="H920" s="41">
        <f>IFERROR(D920,BOOKS!I920)</f>
        <v>0</v>
      </c>
      <c r="I920" s="41">
        <f>IFERROR(D920,BOOKS!J920)</f>
        <v>0</v>
      </c>
      <c r="J920" s="41">
        <f>IFERROR(D920,BOOKS!K920)</f>
        <v>0</v>
      </c>
      <c r="K920" s="41">
        <f>IFERROR(D920,BOOKS!L920)</f>
        <v>0</v>
      </c>
      <c r="L920" s="41">
        <f>IFERROR(D920,BOOKS!M920)</f>
        <v>0</v>
      </c>
    </row>
    <row r="921" spans="2:12">
      <c r="B921" s="162">
        <f t="shared" si="15"/>
        <v>916</v>
      </c>
      <c r="C921" s="73">
        <f>BOOKS!E921</f>
        <v>0</v>
      </c>
      <c r="D921" s="42" t="e">
        <f>VLOOKUP(C921,'2A'!$E$6:$N$1005,10,0)</f>
        <v>#N/A</v>
      </c>
      <c r="E921" s="45">
        <f>IFERROR(D921,BOOKS!F921)</f>
        <v>0</v>
      </c>
      <c r="F921" s="44">
        <f>IFERROR(D921,BOOKS!G921)</f>
        <v>0</v>
      </c>
      <c r="G921" s="67">
        <f>IFERROR(D921,BOOKS!H921)</f>
        <v>0</v>
      </c>
      <c r="H921" s="44">
        <f>IFERROR(D921,BOOKS!I921)</f>
        <v>0</v>
      </c>
      <c r="I921" s="44">
        <f>IFERROR(D921,BOOKS!J921)</f>
        <v>0</v>
      </c>
      <c r="J921" s="44">
        <f>IFERROR(D921,BOOKS!K921)</f>
        <v>0</v>
      </c>
      <c r="K921" s="44">
        <f>IFERROR(D921,BOOKS!L921)</f>
        <v>0</v>
      </c>
      <c r="L921" s="44">
        <f>IFERROR(D921,BOOKS!M921)</f>
        <v>0</v>
      </c>
    </row>
    <row r="922" spans="2:12">
      <c r="B922" s="161">
        <f t="shared" si="15"/>
        <v>917</v>
      </c>
      <c r="C922" s="74">
        <f>BOOKS!E922</f>
        <v>0</v>
      </c>
      <c r="D922" s="42" t="e">
        <f>VLOOKUP(C922,'2A'!$E$6:$N$1005,10,0)</f>
        <v>#N/A</v>
      </c>
      <c r="E922" s="43">
        <f>IFERROR(D922,BOOKS!F922)</f>
        <v>0</v>
      </c>
      <c r="F922" s="41">
        <f>IFERROR(D922,BOOKS!G922)</f>
        <v>0</v>
      </c>
      <c r="G922" s="68">
        <f>IFERROR(D922,BOOKS!H922)</f>
        <v>0</v>
      </c>
      <c r="H922" s="41">
        <f>IFERROR(D922,BOOKS!I922)</f>
        <v>0</v>
      </c>
      <c r="I922" s="41">
        <f>IFERROR(D922,BOOKS!J922)</f>
        <v>0</v>
      </c>
      <c r="J922" s="41">
        <f>IFERROR(D922,BOOKS!K922)</f>
        <v>0</v>
      </c>
      <c r="K922" s="41">
        <f>IFERROR(D922,BOOKS!L922)</f>
        <v>0</v>
      </c>
      <c r="L922" s="41">
        <f>IFERROR(D922,BOOKS!M922)</f>
        <v>0</v>
      </c>
    </row>
    <row r="923" spans="2:12">
      <c r="B923" s="162">
        <f t="shared" si="15"/>
        <v>918</v>
      </c>
      <c r="C923" s="73">
        <f>BOOKS!E923</f>
        <v>0</v>
      </c>
      <c r="D923" s="42" t="e">
        <f>VLOOKUP(C923,'2A'!$E$6:$N$1005,10,0)</f>
        <v>#N/A</v>
      </c>
      <c r="E923" s="45">
        <f>IFERROR(D923,BOOKS!F923)</f>
        <v>0</v>
      </c>
      <c r="F923" s="44">
        <f>IFERROR(D923,BOOKS!G923)</f>
        <v>0</v>
      </c>
      <c r="G923" s="67">
        <f>IFERROR(D923,BOOKS!H923)</f>
        <v>0</v>
      </c>
      <c r="H923" s="44">
        <f>IFERROR(D923,BOOKS!I923)</f>
        <v>0</v>
      </c>
      <c r="I923" s="44">
        <f>IFERROR(D923,BOOKS!J923)</f>
        <v>0</v>
      </c>
      <c r="J923" s="44">
        <f>IFERROR(D923,BOOKS!K923)</f>
        <v>0</v>
      </c>
      <c r="K923" s="44">
        <f>IFERROR(D923,BOOKS!L923)</f>
        <v>0</v>
      </c>
      <c r="L923" s="44">
        <f>IFERROR(D923,BOOKS!M923)</f>
        <v>0</v>
      </c>
    </row>
    <row r="924" spans="2:12">
      <c r="B924" s="161">
        <f t="shared" si="15"/>
        <v>919</v>
      </c>
      <c r="C924" s="74">
        <f>BOOKS!E924</f>
        <v>0</v>
      </c>
      <c r="D924" s="42" t="e">
        <f>VLOOKUP(C924,'2A'!$E$6:$N$1005,10,0)</f>
        <v>#N/A</v>
      </c>
      <c r="E924" s="43">
        <f>IFERROR(D924,BOOKS!F924)</f>
        <v>0</v>
      </c>
      <c r="F924" s="41">
        <f>IFERROR(D924,BOOKS!G924)</f>
        <v>0</v>
      </c>
      <c r="G924" s="68">
        <f>IFERROR(D924,BOOKS!H924)</f>
        <v>0</v>
      </c>
      <c r="H924" s="41">
        <f>IFERROR(D924,BOOKS!I924)</f>
        <v>0</v>
      </c>
      <c r="I924" s="41">
        <f>IFERROR(D924,BOOKS!J924)</f>
        <v>0</v>
      </c>
      <c r="J924" s="41">
        <f>IFERROR(D924,BOOKS!K924)</f>
        <v>0</v>
      </c>
      <c r="K924" s="41">
        <f>IFERROR(D924,BOOKS!L924)</f>
        <v>0</v>
      </c>
      <c r="L924" s="41">
        <f>IFERROR(D924,BOOKS!M924)</f>
        <v>0</v>
      </c>
    </row>
    <row r="925" spans="2:12">
      <c r="B925" s="162">
        <f t="shared" si="15"/>
        <v>920</v>
      </c>
      <c r="C925" s="73">
        <f>BOOKS!E925</f>
        <v>0</v>
      </c>
      <c r="D925" s="42" t="e">
        <f>VLOOKUP(C925,'2A'!$E$6:$N$1005,10,0)</f>
        <v>#N/A</v>
      </c>
      <c r="E925" s="45">
        <f>IFERROR(D925,BOOKS!F925)</f>
        <v>0</v>
      </c>
      <c r="F925" s="44">
        <f>IFERROR(D925,BOOKS!G925)</f>
        <v>0</v>
      </c>
      <c r="G925" s="67">
        <f>IFERROR(D925,BOOKS!H925)</f>
        <v>0</v>
      </c>
      <c r="H925" s="44">
        <f>IFERROR(D925,BOOKS!I925)</f>
        <v>0</v>
      </c>
      <c r="I925" s="44">
        <f>IFERROR(D925,BOOKS!J925)</f>
        <v>0</v>
      </c>
      <c r="J925" s="44">
        <f>IFERROR(D925,BOOKS!K925)</f>
        <v>0</v>
      </c>
      <c r="K925" s="44">
        <f>IFERROR(D925,BOOKS!L925)</f>
        <v>0</v>
      </c>
      <c r="L925" s="44">
        <f>IFERROR(D925,BOOKS!M925)</f>
        <v>0</v>
      </c>
    </row>
    <row r="926" spans="2:12">
      <c r="B926" s="161">
        <f t="shared" si="15"/>
        <v>921</v>
      </c>
      <c r="C926" s="74">
        <f>BOOKS!E926</f>
        <v>0</v>
      </c>
      <c r="D926" s="42" t="e">
        <f>VLOOKUP(C926,'2A'!$E$6:$N$1005,10,0)</f>
        <v>#N/A</v>
      </c>
      <c r="E926" s="43">
        <f>IFERROR(D926,BOOKS!F926)</f>
        <v>0</v>
      </c>
      <c r="F926" s="41">
        <f>IFERROR(D926,BOOKS!G926)</f>
        <v>0</v>
      </c>
      <c r="G926" s="68">
        <f>IFERROR(D926,BOOKS!H926)</f>
        <v>0</v>
      </c>
      <c r="H926" s="41">
        <f>IFERROR(D926,BOOKS!I926)</f>
        <v>0</v>
      </c>
      <c r="I926" s="41">
        <f>IFERROR(D926,BOOKS!J926)</f>
        <v>0</v>
      </c>
      <c r="J926" s="41">
        <f>IFERROR(D926,BOOKS!K926)</f>
        <v>0</v>
      </c>
      <c r="K926" s="41">
        <f>IFERROR(D926,BOOKS!L926)</f>
        <v>0</v>
      </c>
      <c r="L926" s="41">
        <f>IFERROR(D926,BOOKS!M926)</f>
        <v>0</v>
      </c>
    </row>
    <row r="927" spans="2:12">
      <c r="B927" s="162">
        <f t="shared" si="15"/>
        <v>922</v>
      </c>
      <c r="C927" s="73">
        <f>BOOKS!E927</f>
        <v>0</v>
      </c>
      <c r="D927" s="42" t="e">
        <f>VLOOKUP(C927,'2A'!$E$6:$N$1005,10,0)</f>
        <v>#N/A</v>
      </c>
      <c r="E927" s="45">
        <f>IFERROR(D927,BOOKS!F927)</f>
        <v>0</v>
      </c>
      <c r="F927" s="44">
        <f>IFERROR(D927,BOOKS!G927)</f>
        <v>0</v>
      </c>
      <c r="G927" s="67">
        <f>IFERROR(D927,BOOKS!H927)</f>
        <v>0</v>
      </c>
      <c r="H927" s="44">
        <f>IFERROR(D927,BOOKS!I927)</f>
        <v>0</v>
      </c>
      <c r="I927" s="44">
        <f>IFERROR(D927,BOOKS!J927)</f>
        <v>0</v>
      </c>
      <c r="J927" s="44">
        <f>IFERROR(D927,BOOKS!K927)</f>
        <v>0</v>
      </c>
      <c r="K927" s="44">
        <f>IFERROR(D927,BOOKS!L927)</f>
        <v>0</v>
      </c>
      <c r="L927" s="44">
        <f>IFERROR(D927,BOOKS!M927)</f>
        <v>0</v>
      </c>
    </row>
    <row r="928" spans="2:12">
      <c r="B928" s="161">
        <f t="shared" si="15"/>
        <v>923</v>
      </c>
      <c r="C928" s="74">
        <f>BOOKS!E928</f>
        <v>0</v>
      </c>
      <c r="D928" s="42" t="e">
        <f>VLOOKUP(C928,'2A'!$E$6:$N$1005,10,0)</f>
        <v>#N/A</v>
      </c>
      <c r="E928" s="43">
        <f>IFERROR(D928,BOOKS!F928)</f>
        <v>0</v>
      </c>
      <c r="F928" s="41">
        <f>IFERROR(D928,BOOKS!G928)</f>
        <v>0</v>
      </c>
      <c r="G928" s="68">
        <f>IFERROR(D928,BOOKS!H928)</f>
        <v>0</v>
      </c>
      <c r="H928" s="41">
        <f>IFERROR(D928,BOOKS!I928)</f>
        <v>0</v>
      </c>
      <c r="I928" s="41">
        <f>IFERROR(D928,BOOKS!J928)</f>
        <v>0</v>
      </c>
      <c r="J928" s="41">
        <f>IFERROR(D928,BOOKS!K928)</f>
        <v>0</v>
      </c>
      <c r="K928" s="41">
        <f>IFERROR(D928,BOOKS!L928)</f>
        <v>0</v>
      </c>
      <c r="L928" s="41">
        <f>IFERROR(D928,BOOKS!M928)</f>
        <v>0</v>
      </c>
    </row>
    <row r="929" spans="2:12">
      <c r="B929" s="162">
        <f t="shared" si="15"/>
        <v>924</v>
      </c>
      <c r="C929" s="73">
        <f>BOOKS!E929</f>
        <v>0</v>
      </c>
      <c r="D929" s="42" t="e">
        <f>VLOOKUP(C929,'2A'!$E$6:$N$1005,10,0)</f>
        <v>#N/A</v>
      </c>
      <c r="E929" s="45">
        <f>IFERROR(D929,BOOKS!F929)</f>
        <v>0</v>
      </c>
      <c r="F929" s="44">
        <f>IFERROR(D929,BOOKS!G929)</f>
        <v>0</v>
      </c>
      <c r="G929" s="67">
        <f>IFERROR(D929,BOOKS!H929)</f>
        <v>0</v>
      </c>
      <c r="H929" s="44">
        <f>IFERROR(D929,BOOKS!I929)</f>
        <v>0</v>
      </c>
      <c r="I929" s="44">
        <f>IFERROR(D929,BOOKS!J929)</f>
        <v>0</v>
      </c>
      <c r="J929" s="44">
        <f>IFERROR(D929,BOOKS!K929)</f>
        <v>0</v>
      </c>
      <c r="K929" s="44">
        <f>IFERROR(D929,BOOKS!L929)</f>
        <v>0</v>
      </c>
      <c r="L929" s="44">
        <f>IFERROR(D929,BOOKS!M929)</f>
        <v>0</v>
      </c>
    </row>
    <row r="930" spans="2:12">
      <c r="B930" s="161">
        <f t="shared" si="15"/>
        <v>925</v>
      </c>
      <c r="C930" s="74">
        <f>BOOKS!E930</f>
        <v>0</v>
      </c>
      <c r="D930" s="42" t="e">
        <f>VLOOKUP(C930,'2A'!$E$6:$N$1005,10,0)</f>
        <v>#N/A</v>
      </c>
      <c r="E930" s="43">
        <f>IFERROR(D930,BOOKS!F930)</f>
        <v>0</v>
      </c>
      <c r="F930" s="41">
        <f>IFERROR(D930,BOOKS!G930)</f>
        <v>0</v>
      </c>
      <c r="G930" s="68">
        <f>IFERROR(D930,BOOKS!H930)</f>
        <v>0</v>
      </c>
      <c r="H930" s="41">
        <f>IFERROR(D930,BOOKS!I930)</f>
        <v>0</v>
      </c>
      <c r="I930" s="41">
        <f>IFERROR(D930,BOOKS!J930)</f>
        <v>0</v>
      </c>
      <c r="J930" s="41">
        <f>IFERROR(D930,BOOKS!K930)</f>
        <v>0</v>
      </c>
      <c r="K930" s="41">
        <f>IFERROR(D930,BOOKS!L930)</f>
        <v>0</v>
      </c>
      <c r="L930" s="41">
        <f>IFERROR(D930,BOOKS!M930)</f>
        <v>0</v>
      </c>
    </row>
    <row r="931" spans="2:12">
      <c r="B931" s="162">
        <f t="shared" si="15"/>
        <v>926</v>
      </c>
      <c r="C931" s="73">
        <f>BOOKS!E931</f>
        <v>0</v>
      </c>
      <c r="D931" s="42" t="e">
        <f>VLOOKUP(C931,'2A'!$E$6:$N$1005,10,0)</f>
        <v>#N/A</v>
      </c>
      <c r="E931" s="45">
        <f>IFERROR(D931,BOOKS!F931)</f>
        <v>0</v>
      </c>
      <c r="F931" s="44">
        <f>IFERROR(D931,BOOKS!G931)</f>
        <v>0</v>
      </c>
      <c r="G931" s="67">
        <f>IFERROR(D931,BOOKS!H931)</f>
        <v>0</v>
      </c>
      <c r="H931" s="44">
        <f>IFERROR(D931,BOOKS!I931)</f>
        <v>0</v>
      </c>
      <c r="I931" s="44">
        <f>IFERROR(D931,BOOKS!J931)</f>
        <v>0</v>
      </c>
      <c r="J931" s="44">
        <f>IFERROR(D931,BOOKS!K931)</f>
        <v>0</v>
      </c>
      <c r="K931" s="44">
        <f>IFERROR(D931,BOOKS!L931)</f>
        <v>0</v>
      </c>
      <c r="L931" s="44">
        <f>IFERROR(D931,BOOKS!M931)</f>
        <v>0</v>
      </c>
    </row>
    <row r="932" spans="2:12">
      <c r="B932" s="161">
        <f t="shared" si="15"/>
        <v>927</v>
      </c>
      <c r="C932" s="74">
        <f>BOOKS!E932</f>
        <v>0</v>
      </c>
      <c r="D932" s="42" t="e">
        <f>VLOOKUP(C932,'2A'!$E$6:$N$1005,10,0)</f>
        <v>#N/A</v>
      </c>
      <c r="E932" s="43">
        <f>IFERROR(D932,BOOKS!F932)</f>
        <v>0</v>
      </c>
      <c r="F932" s="41">
        <f>IFERROR(D932,BOOKS!G932)</f>
        <v>0</v>
      </c>
      <c r="G932" s="68">
        <f>IFERROR(D932,BOOKS!H932)</f>
        <v>0</v>
      </c>
      <c r="H932" s="41">
        <f>IFERROR(D932,BOOKS!I932)</f>
        <v>0</v>
      </c>
      <c r="I932" s="41">
        <f>IFERROR(D932,BOOKS!J932)</f>
        <v>0</v>
      </c>
      <c r="J932" s="41">
        <f>IFERROR(D932,BOOKS!K932)</f>
        <v>0</v>
      </c>
      <c r="K932" s="41">
        <f>IFERROR(D932,BOOKS!L932)</f>
        <v>0</v>
      </c>
      <c r="L932" s="41">
        <f>IFERROR(D932,BOOKS!M932)</f>
        <v>0</v>
      </c>
    </row>
    <row r="933" spans="2:12">
      <c r="B933" s="162">
        <f t="shared" si="15"/>
        <v>928</v>
      </c>
      <c r="C933" s="73">
        <f>BOOKS!E933</f>
        <v>0</v>
      </c>
      <c r="D933" s="42" t="e">
        <f>VLOOKUP(C933,'2A'!$E$6:$N$1005,10,0)</f>
        <v>#N/A</v>
      </c>
      <c r="E933" s="45">
        <f>IFERROR(D933,BOOKS!F933)</f>
        <v>0</v>
      </c>
      <c r="F933" s="44">
        <f>IFERROR(D933,BOOKS!G933)</f>
        <v>0</v>
      </c>
      <c r="G933" s="67">
        <f>IFERROR(D933,BOOKS!H933)</f>
        <v>0</v>
      </c>
      <c r="H933" s="44">
        <f>IFERROR(D933,BOOKS!I933)</f>
        <v>0</v>
      </c>
      <c r="I933" s="44">
        <f>IFERROR(D933,BOOKS!J933)</f>
        <v>0</v>
      </c>
      <c r="J933" s="44">
        <f>IFERROR(D933,BOOKS!K933)</f>
        <v>0</v>
      </c>
      <c r="K933" s="44">
        <f>IFERROR(D933,BOOKS!L933)</f>
        <v>0</v>
      </c>
      <c r="L933" s="44">
        <f>IFERROR(D933,BOOKS!M933)</f>
        <v>0</v>
      </c>
    </row>
    <row r="934" spans="2:12">
      <c r="B934" s="161">
        <f t="shared" si="15"/>
        <v>929</v>
      </c>
      <c r="C934" s="74">
        <f>BOOKS!E934</f>
        <v>0</v>
      </c>
      <c r="D934" s="42" t="e">
        <f>VLOOKUP(C934,'2A'!$E$6:$N$1005,10,0)</f>
        <v>#N/A</v>
      </c>
      <c r="E934" s="43">
        <f>IFERROR(D934,BOOKS!F934)</f>
        <v>0</v>
      </c>
      <c r="F934" s="41">
        <f>IFERROR(D934,BOOKS!G934)</f>
        <v>0</v>
      </c>
      <c r="G934" s="68">
        <f>IFERROR(D934,BOOKS!H934)</f>
        <v>0</v>
      </c>
      <c r="H934" s="41">
        <f>IFERROR(D934,BOOKS!I934)</f>
        <v>0</v>
      </c>
      <c r="I934" s="41">
        <f>IFERROR(D934,BOOKS!J934)</f>
        <v>0</v>
      </c>
      <c r="J934" s="41">
        <f>IFERROR(D934,BOOKS!K934)</f>
        <v>0</v>
      </c>
      <c r="K934" s="41">
        <f>IFERROR(D934,BOOKS!L934)</f>
        <v>0</v>
      </c>
      <c r="L934" s="41">
        <f>IFERROR(D934,BOOKS!M934)</f>
        <v>0</v>
      </c>
    </row>
    <row r="935" spans="2:12">
      <c r="B935" s="162">
        <f t="shared" si="15"/>
        <v>930</v>
      </c>
      <c r="C935" s="73">
        <f>BOOKS!E935</f>
        <v>0</v>
      </c>
      <c r="D935" s="42" t="e">
        <f>VLOOKUP(C935,'2A'!$E$6:$N$1005,10,0)</f>
        <v>#N/A</v>
      </c>
      <c r="E935" s="45">
        <f>IFERROR(D935,BOOKS!F935)</f>
        <v>0</v>
      </c>
      <c r="F935" s="44">
        <f>IFERROR(D935,BOOKS!G935)</f>
        <v>0</v>
      </c>
      <c r="G935" s="67">
        <f>IFERROR(D935,BOOKS!H935)</f>
        <v>0</v>
      </c>
      <c r="H935" s="44">
        <f>IFERROR(D935,BOOKS!I935)</f>
        <v>0</v>
      </c>
      <c r="I935" s="44">
        <f>IFERROR(D935,BOOKS!J935)</f>
        <v>0</v>
      </c>
      <c r="J935" s="44">
        <f>IFERROR(D935,BOOKS!K935)</f>
        <v>0</v>
      </c>
      <c r="K935" s="44">
        <f>IFERROR(D935,BOOKS!L935)</f>
        <v>0</v>
      </c>
      <c r="L935" s="44">
        <f>IFERROR(D935,BOOKS!M935)</f>
        <v>0</v>
      </c>
    </row>
    <row r="936" spans="2:12">
      <c r="B936" s="161">
        <f t="shared" si="15"/>
        <v>931</v>
      </c>
      <c r="C936" s="74">
        <f>BOOKS!E936</f>
        <v>0</v>
      </c>
      <c r="D936" s="42" t="e">
        <f>VLOOKUP(C936,'2A'!$E$6:$N$1005,10,0)</f>
        <v>#N/A</v>
      </c>
      <c r="E936" s="43">
        <f>IFERROR(D936,BOOKS!F936)</f>
        <v>0</v>
      </c>
      <c r="F936" s="41">
        <f>IFERROR(D936,BOOKS!G936)</f>
        <v>0</v>
      </c>
      <c r="G936" s="68">
        <f>IFERROR(D936,BOOKS!H936)</f>
        <v>0</v>
      </c>
      <c r="H936" s="41">
        <f>IFERROR(D936,BOOKS!I936)</f>
        <v>0</v>
      </c>
      <c r="I936" s="41">
        <f>IFERROR(D936,BOOKS!J936)</f>
        <v>0</v>
      </c>
      <c r="J936" s="41">
        <f>IFERROR(D936,BOOKS!K936)</f>
        <v>0</v>
      </c>
      <c r="K936" s="41">
        <f>IFERROR(D936,BOOKS!L936)</f>
        <v>0</v>
      </c>
      <c r="L936" s="41">
        <f>IFERROR(D936,BOOKS!M936)</f>
        <v>0</v>
      </c>
    </row>
    <row r="937" spans="2:12">
      <c r="B937" s="162">
        <f t="shared" si="15"/>
        <v>932</v>
      </c>
      <c r="C937" s="73">
        <f>BOOKS!E937</f>
        <v>0</v>
      </c>
      <c r="D937" s="42" t="e">
        <f>VLOOKUP(C937,'2A'!$E$6:$N$1005,10,0)</f>
        <v>#N/A</v>
      </c>
      <c r="E937" s="45">
        <f>IFERROR(D937,BOOKS!F937)</f>
        <v>0</v>
      </c>
      <c r="F937" s="44">
        <f>IFERROR(D937,BOOKS!G937)</f>
        <v>0</v>
      </c>
      <c r="G937" s="67">
        <f>IFERROR(D937,BOOKS!H937)</f>
        <v>0</v>
      </c>
      <c r="H937" s="44">
        <f>IFERROR(D937,BOOKS!I937)</f>
        <v>0</v>
      </c>
      <c r="I937" s="44">
        <f>IFERROR(D937,BOOKS!J937)</f>
        <v>0</v>
      </c>
      <c r="J937" s="44">
        <f>IFERROR(D937,BOOKS!K937)</f>
        <v>0</v>
      </c>
      <c r="K937" s="44">
        <f>IFERROR(D937,BOOKS!L937)</f>
        <v>0</v>
      </c>
      <c r="L937" s="44">
        <f>IFERROR(D937,BOOKS!M937)</f>
        <v>0</v>
      </c>
    </row>
    <row r="938" spans="2:12">
      <c r="B938" s="161">
        <f t="shared" si="15"/>
        <v>933</v>
      </c>
      <c r="C938" s="74">
        <f>BOOKS!E938</f>
        <v>0</v>
      </c>
      <c r="D938" s="42" t="e">
        <f>VLOOKUP(C938,'2A'!$E$6:$N$1005,10,0)</f>
        <v>#N/A</v>
      </c>
      <c r="E938" s="43">
        <f>IFERROR(D938,BOOKS!F938)</f>
        <v>0</v>
      </c>
      <c r="F938" s="41">
        <f>IFERROR(D938,BOOKS!G938)</f>
        <v>0</v>
      </c>
      <c r="G938" s="68">
        <f>IFERROR(D938,BOOKS!H938)</f>
        <v>0</v>
      </c>
      <c r="H938" s="41">
        <f>IFERROR(D938,BOOKS!I938)</f>
        <v>0</v>
      </c>
      <c r="I938" s="41">
        <f>IFERROR(D938,BOOKS!J938)</f>
        <v>0</v>
      </c>
      <c r="J938" s="41">
        <f>IFERROR(D938,BOOKS!K938)</f>
        <v>0</v>
      </c>
      <c r="K938" s="41">
        <f>IFERROR(D938,BOOKS!L938)</f>
        <v>0</v>
      </c>
      <c r="L938" s="41">
        <f>IFERROR(D938,BOOKS!M938)</f>
        <v>0</v>
      </c>
    </row>
    <row r="939" spans="2:12">
      <c r="B939" s="162">
        <f t="shared" si="15"/>
        <v>934</v>
      </c>
      <c r="C939" s="73">
        <f>BOOKS!E939</f>
        <v>0</v>
      </c>
      <c r="D939" s="42" t="e">
        <f>VLOOKUP(C939,'2A'!$E$6:$N$1005,10,0)</f>
        <v>#N/A</v>
      </c>
      <c r="E939" s="45">
        <f>IFERROR(D939,BOOKS!F939)</f>
        <v>0</v>
      </c>
      <c r="F939" s="44">
        <f>IFERROR(D939,BOOKS!G939)</f>
        <v>0</v>
      </c>
      <c r="G939" s="67">
        <f>IFERROR(D939,BOOKS!H939)</f>
        <v>0</v>
      </c>
      <c r="H939" s="44">
        <f>IFERROR(D939,BOOKS!I939)</f>
        <v>0</v>
      </c>
      <c r="I939" s="44">
        <f>IFERROR(D939,BOOKS!J939)</f>
        <v>0</v>
      </c>
      <c r="J939" s="44">
        <f>IFERROR(D939,BOOKS!K939)</f>
        <v>0</v>
      </c>
      <c r="K939" s="44">
        <f>IFERROR(D939,BOOKS!L939)</f>
        <v>0</v>
      </c>
      <c r="L939" s="44">
        <f>IFERROR(D939,BOOKS!M939)</f>
        <v>0</v>
      </c>
    </row>
    <row r="940" spans="2:12">
      <c r="B940" s="161">
        <f t="shared" si="15"/>
        <v>935</v>
      </c>
      <c r="C940" s="74">
        <f>BOOKS!E940</f>
        <v>0</v>
      </c>
      <c r="D940" s="42" t="e">
        <f>VLOOKUP(C940,'2A'!$E$6:$N$1005,10,0)</f>
        <v>#N/A</v>
      </c>
      <c r="E940" s="43">
        <f>IFERROR(D940,BOOKS!F940)</f>
        <v>0</v>
      </c>
      <c r="F940" s="41">
        <f>IFERROR(D940,BOOKS!G940)</f>
        <v>0</v>
      </c>
      <c r="G940" s="68">
        <f>IFERROR(D940,BOOKS!H940)</f>
        <v>0</v>
      </c>
      <c r="H940" s="41">
        <f>IFERROR(D940,BOOKS!I940)</f>
        <v>0</v>
      </c>
      <c r="I940" s="41">
        <f>IFERROR(D940,BOOKS!J940)</f>
        <v>0</v>
      </c>
      <c r="J940" s="41">
        <f>IFERROR(D940,BOOKS!K940)</f>
        <v>0</v>
      </c>
      <c r="K940" s="41">
        <f>IFERROR(D940,BOOKS!L940)</f>
        <v>0</v>
      </c>
      <c r="L940" s="41">
        <f>IFERROR(D940,BOOKS!M940)</f>
        <v>0</v>
      </c>
    </row>
    <row r="941" spans="2:12">
      <c r="B941" s="162">
        <f t="shared" si="15"/>
        <v>936</v>
      </c>
      <c r="C941" s="73">
        <f>BOOKS!E941</f>
        <v>0</v>
      </c>
      <c r="D941" s="42" t="e">
        <f>VLOOKUP(C941,'2A'!$E$6:$N$1005,10,0)</f>
        <v>#N/A</v>
      </c>
      <c r="E941" s="45">
        <f>IFERROR(D941,BOOKS!F941)</f>
        <v>0</v>
      </c>
      <c r="F941" s="44">
        <f>IFERROR(D941,BOOKS!G941)</f>
        <v>0</v>
      </c>
      <c r="G941" s="67">
        <f>IFERROR(D941,BOOKS!H941)</f>
        <v>0</v>
      </c>
      <c r="H941" s="44">
        <f>IFERROR(D941,BOOKS!I941)</f>
        <v>0</v>
      </c>
      <c r="I941" s="44">
        <f>IFERROR(D941,BOOKS!J941)</f>
        <v>0</v>
      </c>
      <c r="J941" s="44">
        <f>IFERROR(D941,BOOKS!K941)</f>
        <v>0</v>
      </c>
      <c r="K941" s="44">
        <f>IFERROR(D941,BOOKS!L941)</f>
        <v>0</v>
      </c>
      <c r="L941" s="44">
        <f>IFERROR(D941,BOOKS!M941)</f>
        <v>0</v>
      </c>
    </row>
    <row r="942" spans="2:12">
      <c r="B942" s="161">
        <f t="shared" si="15"/>
        <v>937</v>
      </c>
      <c r="C942" s="74">
        <f>BOOKS!E942</f>
        <v>0</v>
      </c>
      <c r="D942" s="42" t="e">
        <f>VLOOKUP(C942,'2A'!$E$6:$N$1005,10,0)</f>
        <v>#N/A</v>
      </c>
      <c r="E942" s="43">
        <f>IFERROR(D942,BOOKS!F942)</f>
        <v>0</v>
      </c>
      <c r="F942" s="41">
        <f>IFERROR(D942,BOOKS!G942)</f>
        <v>0</v>
      </c>
      <c r="G942" s="68">
        <f>IFERROR(D942,BOOKS!H942)</f>
        <v>0</v>
      </c>
      <c r="H942" s="41">
        <f>IFERROR(D942,BOOKS!I942)</f>
        <v>0</v>
      </c>
      <c r="I942" s="41">
        <f>IFERROR(D942,BOOKS!J942)</f>
        <v>0</v>
      </c>
      <c r="J942" s="41">
        <f>IFERROR(D942,BOOKS!K942)</f>
        <v>0</v>
      </c>
      <c r="K942" s="41">
        <f>IFERROR(D942,BOOKS!L942)</f>
        <v>0</v>
      </c>
      <c r="L942" s="41">
        <f>IFERROR(D942,BOOKS!M942)</f>
        <v>0</v>
      </c>
    </row>
    <row r="943" spans="2:12">
      <c r="B943" s="162">
        <f t="shared" si="15"/>
        <v>938</v>
      </c>
      <c r="C943" s="73">
        <f>BOOKS!E943</f>
        <v>0</v>
      </c>
      <c r="D943" s="42" t="e">
        <f>VLOOKUP(C943,'2A'!$E$6:$N$1005,10,0)</f>
        <v>#N/A</v>
      </c>
      <c r="E943" s="45">
        <f>IFERROR(D943,BOOKS!F943)</f>
        <v>0</v>
      </c>
      <c r="F943" s="44">
        <f>IFERROR(D943,BOOKS!G943)</f>
        <v>0</v>
      </c>
      <c r="G943" s="67">
        <f>IFERROR(D943,BOOKS!H943)</f>
        <v>0</v>
      </c>
      <c r="H943" s="44">
        <f>IFERROR(D943,BOOKS!I943)</f>
        <v>0</v>
      </c>
      <c r="I943" s="44">
        <f>IFERROR(D943,BOOKS!J943)</f>
        <v>0</v>
      </c>
      <c r="J943" s="44">
        <f>IFERROR(D943,BOOKS!K943)</f>
        <v>0</v>
      </c>
      <c r="K943" s="44">
        <f>IFERROR(D943,BOOKS!L943)</f>
        <v>0</v>
      </c>
      <c r="L943" s="44">
        <f>IFERROR(D943,BOOKS!M943)</f>
        <v>0</v>
      </c>
    </row>
    <row r="944" spans="2:12">
      <c r="B944" s="161">
        <f t="shared" si="15"/>
        <v>939</v>
      </c>
      <c r="C944" s="74">
        <f>BOOKS!E944</f>
        <v>0</v>
      </c>
      <c r="D944" s="42" t="e">
        <f>VLOOKUP(C944,'2A'!$E$6:$N$1005,10,0)</f>
        <v>#N/A</v>
      </c>
      <c r="E944" s="43">
        <f>IFERROR(D944,BOOKS!F944)</f>
        <v>0</v>
      </c>
      <c r="F944" s="41">
        <f>IFERROR(D944,BOOKS!G944)</f>
        <v>0</v>
      </c>
      <c r="G944" s="68">
        <f>IFERROR(D944,BOOKS!H944)</f>
        <v>0</v>
      </c>
      <c r="H944" s="41">
        <f>IFERROR(D944,BOOKS!I944)</f>
        <v>0</v>
      </c>
      <c r="I944" s="41">
        <f>IFERROR(D944,BOOKS!J944)</f>
        <v>0</v>
      </c>
      <c r="J944" s="41">
        <f>IFERROR(D944,BOOKS!K944)</f>
        <v>0</v>
      </c>
      <c r="K944" s="41">
        <f>IFERROR(D944,BOOKS!L944)</f>
        <v>0</v>
      </c>
      <c r="L944" s="41">
        <f>IFERROR(D944,BOOKS!M944)</f>
        <v>0</v>
      </c>
    </row>
    <row r="945" spans="2:12">
      <c r="B945" s="162">
        <f t="shared" si="15"/>
        <v>940</v>
      </c>
      <c r="C945" s="73">
        <f>BOOKS!E945</f>
        <v>0</v>
      </c>
      <c r="D945" s="42" t="e">
        <f>VLOOKUP(C945,'2A'!$E$6:$N$1005,10,0)</f>
        <v>#N/A</v>
      </c>
      <c r="E945" s="45">
        <f>IFERROR(D945,BOOKS!F945)</f>
        <v>0</v>
      </c>
      <c r="F945" s="44">
        <f>IFERROR(D945,BOOKS!G945)</f>
        <v>0</v>
      </c>
      <c r="G945" s="67">
        <f>IFERROR(D945,BOOKS!H945)</f>
        <v>0</v>
      </c>
      <c r="H945" s="44">
        <f>IFERROR(D945,BOOKS!I945)</f>
        <v>0</v>
      </c>
      <c r="I945" s="44">
        <f>IFERROR(D945,BOOKS!J945)</f>
        <v>0</v>
      </c>
      <c r="J945" s="44">
        <f>IFERROR(D945,BOOKS!K945)</f>
        <v>0</v>
      </c>
      <c r="K945" s="44">
        <f>IFERROR(D945,BOOKS!L945)</f>
        <v>0</v>
      </c>
      <c r="L945" s="44">
        <f>IFERROR(D945,BOOKS!M945)</f>
        <v>0</v>
      </c>
    </row>
    <row r="946" spans="2:12">
      <c r="B946" s="161">
        <f t="shared" si="15"/>
        <v>941</v>
      </c>
      <c r="C946" s="74">
        <f>BOOKS!E946</f>
        <v>0</v>
      </c>
      <c r="D946" s="42" t="e">
        <f>VLOOKUP(C946,'2A'!$E$6:$N$1005,10,0)</f>
        <v>#N/A</v>
      </c>
      <c r="E946" s="43">
        <f>IFERROR(D946,BOOKS!F946)</f>
        <v>0</v>
      </c>
      <c r="F946" s="41">
        <f>IFERROR(D946,BOOKS!G946)</f>
        <v>0</v>
      </c>
      <c r="G946" s="68">
        <f>IFERROR(D946,BOOKS!H946)</f>
        <v>0</v>
      </c>
      <c r="H946" s="41">
        <f>IFERROR(D946,BOOKS!I946)</f>
        <v>0</v>
      </c>
      <c r="I946" s="41">
        <f>IFERROR(D946,BOOKS!J946)</f>
        <v>0</v>
      </c>
      <c r="J946" s="41">
        <f>IFERROR(D946,BOOKS!K946)</f>
        <v>0</v>
      </c>
      <c r="K946" s="41">
        <f>IFERROR(D946,BOOKS!L946)</f>
        <v>0</v>
      </c>
      <c r="L946" s="41">
        <f>IFERROR(D946,BOOKS!M946)</f>
        <v>0</v>
      </c>
    </row>
    <row r="947" spans="2:12">
      <c r="B947" s="162">
        <f t="shared" si="15"/>
        <v>942</v>
      </c>
      <c r="C947" s="73">
        <f>BOOKS!E947</f>
        <v>0</v>
      </c>
      <c r="D947" s="42" t="e">
        <f>VLOOKUP(C947,'2A'!$E$6:$N$1005,10,0)</f>
        <v>#N/A</v>
      </c>
      <c r="E947" s="45">
        <f>IFERROR(D947,BOOKS!F947)</f>
        <v>0</v>
      </c>
      <c r="F947" s="44">
        <f>IFERROR(D947,BOOKS!G947)</f>
        <v>0</v>
      </c>
      <c r="G947" s="67">
        <f>IFERROR(D947,BOOKS!H947)</f>
        <v>0</v>
      </c>
      <c r="H947" s="44">
        <f>IFERROR(D947,BOOKS!I947)</f>
        <v>0</v>
      </c>
      <c r="I947" s="44">
        <f>IFERROR(D947,BOOKS!J947)</f>
        <v>0</v>
      </c>
      <c r="J947" s="44">
        <f>IFERROR(D947,BOOKS!K947)</f>
        <v>0</v>
      </c>
      <c r="K947" s="44">
        <f>IFERROR(D947,BOOKS!L947)</f>
        <v>0</v>
      </c>
      <c r="L947" s="44">
        <f>IFERROR(D947,BOOKS!M947)</f>
        <v>0</v>
      </c>
    </row>
    <row r="948" spans="2:12">
      <c r="B948" s="161">
        <f t="shared" si="15"/>
        <v>943</v>
      </c>
      <c r="C948" s="74">
        <f>BOOKS!E948</f>
        <v>0</v>
      </c>
      <c r="D948" s="42" t="e">
        <f>VLOOKUP(C948,'2A'!$E$6:$N$1005,10,0)</f>
        <v>#N/A</v>
      </c>
      <c r="E948" s="43">
        <f>IFERROR(D948,BOOKS!F948)</f>
        <v>0</v>
      </c>
      <c r="F948" s="41">
        <f>IFERROR(D948,BOOKS!G948)</f>
        <v>0</v>
      </c>
      <c r="G948" s="68">
        <f>IFERROR(D948,BOOKS!H948)</f>
        <v>0</v>
      </c>
      <c r="H948" s="41">
        <f>IFERROR(D948,BOOKS!I948)</f>
        <v>0</v>
      </c>
      <c r="I948" s="41">
        <f>IFERROR(D948,BOOKS!J948)</f>
        <v>0</v>
      </c>
      <c r="J948" s="41">
        <f>IFERROR(D948,BOOKS!K948)</f>
        <v>0</v>
      </c>
      <c r="K948" s="41">
        <f>IFERROR(D948,BOOKS!L948)</f>
        <v>0</v>
      </c>
      <c r="L948" s="41">
        <f>IFERROR(D948,BOOKS!M948)</f>
        <v>0</v>
      </c>
    </row>
    <row r="949" spans="2:12">
      <c r="B949" s="162">
        <f t="shared" si="15"/>
        <v>944</v>
      </c>
      <c r="C949" s="73">
        <f>BOOKS!E949</f>
        <v>0</v>
      </c>
      <c r="D949" s="42" t="e">
        <f>VLOOKUP(C949,'2A'!$E$6:$N$1005,10,0)</f>
        <v>#N/A</v>
      </c>
      <c r="E949" s="45">
        <f>IFERROR(D949,BOOKS!F949)</f>
        <v>0</v>
      </c>
      <c r="F949" s="44">
        <f>IFERROR(D949,BOOKS!G949)</f>
        <v>0</v>
      </c>
      <c r="G949" s="67">
        <f>IFERROR(D949,BOOKS!H949)</f>
        <v>0</v>
      </c>
      <c r="H949" s="44">
        <f>IFERROR(D949,BOOKS!I949)</f>
        <v>0</v>
      </c>
      <c r="I949" s="44">
        <f>IFERROR(D949,BOOKS!J949)</f>
        <v>0</v>
      </c>
      <c r="J949" s="44">
        <f>IFERROR(D949,BOOKS!K949)</f>
        <v>0</v>
      </c>
      <c r="K949" s="44">
        <f>IFERROR(D949,BOOKS!L949)</f>
        <v>0</v>
      </c>
      <c r="L949" s="44">
        <f>IFERROR(D949,BOOKS!M949)</f>
        <v>0</v>
      </c>
    </row>
    <row r="950" spans="2:12">
      <c r="B950" s="161">
        <f t="shared" si="15"/>
        <v>945</v>
      </c>
      <c r="C950" s="74">
        <f>BOOKS!E950</f>
        <v>0</v>
      </c>
      <c r="D950" s="42" t="e">
        <f>VLOOKUP(C950,'2A'!$E$6:$N$1005,10,0)</f>
        <v>#N/A</v>
      </c>
      <c r="E950" s="43">
        <f>IFERROR(D950,BOOKS!F950)</f>
        <v>0</v>
      </c>
      <c r="F950" s="41">
        <f>IFERROR(D950,BOOKS!G950)</f>
        <v>0</v>
      </c>
      <c r="G950" s="68">
        <f>IFERROR(D950,BOOKS!H950)</f>
        <v>0</v>
      </c>
      <c r="H950" s="41">
        <f>IFERROR(D950,BOOKS!I950)</f>
        <v>0</v>
      </c>
      <c r="I950" s="41">
        <f>IFERROR(D950,BOOKS!J950)</f>
        <v>0</v>
      </c>
      <c r="J950" s="41">
        <f>IFERROR(D950,BOOKS!K950)</f>
        <v>0</v>
      </c>
      <c r="K950" s="41">
        <f>IFERROR(D950,BOOKS!L950)</f>
        <v>0</v>
      </c>
      <c r="L950" s="41">
        <f>IFERROR(D950,BOOKS!M950)</f>
        <v>0</v>
      </c>
    </row>
    <row r="951" spans="2:12">
      <c r="B951" s="162">
        <f t="shared" si="15"/>
        <v>946</v>
      </c>
      <c r="C951" s="73">
        <f>BOOKS!E951</f>
        <v>0</v>
      </c>
      <c r="D951" s="42" t="e">
        <f>VLOOKUP(C951,'2A'!$E$6:$N$1005,10,0)</f>
        <v>#N/A</v>
      </c>
      <c r="E951" s="45">
        <f>IFERROR(D951,BOOKS!F951)</f>
        <v>0</v>
      </c>
      <c r="F951" s="44">
        <f>IFERROR(D951,BOOKS!G951)</f>
        <v>0</v>
      </c>
      <c r="G951" s="67">
        <f>IFERROR(D951,BOOKS!H951)</f>
        <v>0</v>
      </c>
      <c r="H951" s="44">
        <f>IFERROR(D951,BOOKS!I951)</f>
        <v>0</v>
      </c>
      <c r="I951" s="44">
        <f>IFERROR(D951,BOOKS!J951)</f>
        <v>0</v>
      </c>
      <c r="J951" s="44">
        <f>IFERROR(D951,BOOKS!K951)</f>
        <v>0</v>
      </c>
      <c r="K951" s="44">
        <f>IFERROR(D951,BOOKS!L951)</f>
        <v>0</v>
      </c>
      <c r="L951" s="44">
        <f>IFERROR(D951,BOOKS!M951)</f>
        <v>0</v>
      </c>
    </row>
    <row r="952" spans="2:12">
      <c r="B952" s="161">
        <f t="shared" si="15"/>
        <v>947</v>
      </c>
      <c r="C952" s="74">
        <f>BOOKS!E952</f>
        <v>0</v>
      </c>
      <c r="D952" s="42" t="e">
        <f>VLOOKUP(C952,'2A'!$E$6:$N$1005,10,0)</f>
        <v>#N/A</v>
      </c>
      <c r="E952" s="43">
        <f>IFERROR(D952,BOOKS!F952)</f>
        <v>0</v>
      </c>
      <c r="F952" s="41">
        <f>IFERROR(D952,BOOKS!G952)</f>
        <v>0</v>
      </c>
      <c r="G952" s="68">
        <f>IFERROR(D952,BOOKS!H952)</f>
        <v>0</v>
      </c>
      <c r="H952" s="41">
        <f>IFERROR(D952,BOOKS!I952)</f>
        <v>0</v>
      </c>
      <c r="I952" s="41">
        <f>IFERROR(D952,BOOKS!J952)</f>
        <v>0</v>
      </c>
      <c r="J952" s="41">
        <f>IFERROR(D952,BOOKS!K952)</f>
        <v>0</v>
      </c>
      <c r="K952" s="41">
        <f>IFERROR(D952,BOOKS!L952)</f>
        <v>0</v>
      </c>
      <c r="L952" s="41">
        <f>IFERROR(D952,BOOKS!M952)</f>
        <v>0</v>
      </c>
    </row>
    <row r="953" spans="2:12">
      <c r="B953" s="162">
        <f t="shared" si="15"/>
        <v>948</v>
      </c>
      <c r="C953" s="73">
        <f>BOOKS!E953</f>
        <v>0</v>
      </c>
      <c r="D953" s="42" t="e">
        <f>VLOOKUP(C953,'2A'!$E$6:$N$1005,10,0)</f>
        <v>#N/A</v>
      </c>
      <c r="E953" s="45">
        <f>IFERROR(D953,BOOKS!F953)</f>
        <v>0</v>
      </c>
      <c r="F953" s="44">
        <f>IFERROR(D953,BOOKS!G953)</f>
        <v>0</v>
      </c>
      <c r="G953" s="67">
        <f>IFERROR(D953,BOOKS!H953)</f>
        <v>0</v>
      </c>
      <c r="H953" s="44">
        <f>IFERROR(D953,BOOKS!I953)</f>
        <v>0</v>
      </c>
      <c r="I953" s="44">
        <f>IFERROR(D953,BOOKS!J953)</f>
        <v>0</v>
      </c>
      <c r="J953" s="44">
        <f>IFERROR(D953,BOOKS!K953)</f>
        <v>0</v>
      </c>
      <c r="K953" s="44">
        <f>IFERROR(D953,BOOKS!L953)</f>
        <v>0</v>
      </c>
      <c r="L953" s="44">
        <f>IFERROR(D953,BOOKS!M953)</f>
        <v>0</v>
      </c>
    </row>
    <row r="954" spans="2:12">
      <c r="B954" s="161">
        <f t="shared" si="15"/>
        <v>949</v>
      </c>
      <c r="C954" s="74">
        <f>BOOKS!E954</f>
        <v>0</v>
      </c>
      <c r="D954" s="42" t="e">
        <f>VLOOKUP(C954,'2A'!$E$6:$N$1005,10,0)</f>
        <v>#N/A</v>
      </c>
      <c r="E954" s="43">
        <f>IFERROR(D954,BOOKS!F954)</f>
        <v>0</v>
      </c>
      <c r="F954" s="41">
        <f>IFERROR(D954,BOOKS!G954)</f>
        <v>0</v>
      </c>
      <c r="G954" s="68">
        <f>IFERROR(D954,BOOKS!H954)</f>
        <v>0</v>
      </c>
      <c r="H954" s="41">
        <f>IFERROR(D954,BOOKS!I954)</f>
        <v>0</v>
      </c>
      <c r="I954" s="41">
        <f>IFERROR(D954,BOOKS!J954)</f>
        <v>0</v>
      </c>
      <c r="J954" s="41">
        <f>IFERROR(D954,BOOKS!K954)</f>
        <v>0</v>
      </c>
      <c r="K954" s="41">
        <f>IFERROR(D954,BOOKS!L954)</f>
        <v>0</v>
      </c>
      <c r="L954" s="41">
        <f>IFERROR(D954,BOOKS!M954)</f>
        <v>0</v>
      </c>
    </row>
    <row r="955" spans="2:12">
      <c r="B955" s="162">
        <f t="shared" si="15"/>
        <v>950</v>
      </c>
      <c r="C955" s="73">
        <f>BOOKS!E955</f>
        <v>0</v>
      </c>
      <c r="D955" s="42" t="e">
        <f>VLOOKUP(C955,'2A'!$E$6:$N$1005,10,0)</f>
        <v>#N/A</v>
      </c>
      <c r="E955" s="45">
        <f>IFERROR(D955,BOOKS!F955)</f>
        <v>0</v>
      </c>
      <c r="F955" s="44">
        <f>IFERROR(D955,BOOKS!G955)</f>
        <v>0</v>
      </c>
      <c r="G955" s="67">
        <f>IFERROR(D955,BOOKS!H955)</f>
        <v>0</v>
      </c>
      <c r="H955" s="44">
        <f>IFERROR(D955,BOOKS!I955)</f>
        <v>0</v>
      </c>
      <c r="I955" s="44">
        <f>IFERROR(D955,BOOKS!J955)</f>
        <v>0</v>
      </c>
      <c r="J955" s="44">
        <f>IFERROR(D955,BOOKS!K955)</f>
        <v>0</v>
      </c>
      <c r="K955" s="44">
        <f>IFERROR(D955,BOOKS!L955)</f>
        <v>0</v>
      </c>
      <c r="L955" s="44">
        <f>IFERROR(D955,BOOKS!M955)</f>
        <v>0</v>
      </c>
    </row>
    <row r="956" spans="2:12">
      <c r="B956" s="161">
        <f t="shared" si="15"/>
        <v>951</v>
      </c>
      <c r="C956" s="74">
        <f>BOOKS!E956</f>
        <v>0</v>
      </c>
      <c r="D956" s="42" t="e">
        <f>VLOOKUP(C956,'2A'!$E$6:$N$1005,10,0)</f>
        <v>#N/A</v>
      </c>
      <c r="E956" s="43">
        <f>IFERROR(D956,BOOKS!F956)</f>
        <v>0</v>
      </c>
      <c r="F956" s="41">
        <f>IFERROR(D956,BOOKS!G956)</f>
        <v>0</v>
      </c>
      <c r="G956" s="68">
        <f>IFERROR(D956,BOOKS!H956)</f>
        <v>0</v>
      </c>
      <c r="H956" s="41">
        <f>IFERROR(D956,BOOKS!I956)</f>
        <v>0</v>
      </c>
      <c r="I956" s="41">
        <f>IFERROR(D956,BOOKS!J956)</f>
        <v>0</v>
      </c>
      <c r="J956" s="41">
        <f>IFERROR(D956,BOOKS!K956)</f>
        <v>0</v>
      </c>
      <c r="K956" s="41">
        <f>IFERROR(D956,BOOKS!L956)</f>
        <v>0</v>
      </c>
      <c r="L956" s="41">
        <f>IFERROR(D956,BOOKS!M956)</f>
        <v>0</v>
      </c>
    </row>
    <row r="957" spans="2:12">
      <c r="B957" s="162">
        <f t="shared" si="15"/>
        <v>952</v>
      </c>
      <c r="C957" s="73">
        <f>BOOKS!E957</f>
        <v>0</v>
      </c>
      <c r="D957" s="42" t="e">
        <f>VLOOKUP(C957,'2A'!$E$6:$N$1005,10,0)</f>
        <v>#N/A</v>
      </c>
      <c r="E957" s="45">
        <f>IFERROR(D957,BOOKS!F957)</f>
        <v>0</v>
      </c>
      <c r="F957" s="44">
        <f>IFERROR(D957,BOOKS!G957)</f>
        <v>0</v>
      </c>
      <c r="G957" s="67">
        <f>IFERROR(D957,BOOKS!H957)</f>
        <v>0</v>
      </c>
      <c r="H957" s="44">
        <f>IFERROR(D957,BOOKS!I957)</f>
        <v>0</v>
      </c>
      <c r="I957" s="44">
        <f>IFERROR(D957,BOOKS!J957)</f>
        <v>0</v>
      </c>
      <c r="J957" s="44">
        <f>IFERROR(D957,BOOKS!K957)</f>
        <v>0</v>
      </c>
      <c r="K957" s="44">
        <f>IFERROR(D957,BOOKS!L957)</f>
        <v>0</v>
      </c>
      <c r="L957" s="44">
        <f>IFERROR(D957,BOOKS!M957)</f>
        <v>0</v>
      </c>
    </row>
    <row r="958" spans="2:12">
      <c r="B958" s="161">
        <f t="shared" si="15"/>
        <v>953</v>
      </c>
      <c r="C958" s="74">
        <f>BOOKS!E958</f>
        <v>0</v>
      </c>
      <c r="D958" s="42" t="e">
        <f>VLOOKUP(C958,'2A'!$E$6:$N$1005,10,0)</f>
        <v>#N/A</v>
      </c>
      <c r="E958" s="43">
        <f>IFERROR(D958,BOOKS!F958)</f>
        <v>0</v>
      </c>
      <c r="F958" s="41">
        <f>IFERROR(D958,BOOKS!G958)</f>
        <v>0</v>
      </c>
      <c r="G958" s="68">
        <f>IFERROR(D958,BOOKS!H958)</f>
        <v>0</v>
      </c>
      <c r="H958" s="41">
        <f>IFERROR(D958,BOOKS!I958)</f>
        <v>0</v>
      </c>
      <c r="I958" s="41">
        <f>IFERROR(D958,BOOKS!J958)</f>
        <v>0</v>
      </c>
      <c r="J958" s="41">
        <f>IFERROR(D958,BOOKS!K958)</f>
        <v>0</v>
      </c>
      <c r="K958" s="41">
        <f>IFERROR(D958,BOOKS!L958)</f>
        <v>0</v>
      </c>
      <c r="L958" s="41">
        <f>IFERROR(D958,BOOKS!M958)</f>
        <v>0</v>
      </c>
    </row>
    <row r="959" spans="2:12">
      <c r="B959" s="162">
        <f t="shared" si="15"/>
        <v>954</v>
      </c>
      <c r="C959" s="73">
        <f>BOOKS!E959</f>
        <v>0</v>
      </c>
      <c r="D959" s="42" t="e">
        <f>VLOOKUP(C959,'2A'!$E$6:$N$1005,10,0)</f>
        <v>#N/A</v>
      </c>
      <c r="E959" s="45">
        <f>IFERROR(D959,BOOKS!F959)</f>
        <v>0</v>
      </c>
      <c r="F959" s="44">
        <f>IFERROR(D959,BOOKS!G959)</f>
        <v>0</v>
      </c>
      <c r="G959" s="67">
        <f>IFERROR(D959,BOOKS!H959)</f>
        <v>0</v>
      </c>
      <c r="H959" s="44">
        <f>IFERROR(D959,BOOKS!I959)</f>
        <v>0</v>
      </c>
      <c r="I959" s="44">
        <f>IFERROR(D959,BOOKS!J959)</f>
        <v>0</v>
      </c>
      <c r="J959" s="44">
        <f>IFERROR(D959,BOOKS!K959)</f>
        <v>0</v>
      </c>
      <c r="K959" s="44">
        <f>IFERROR(D959,BOOKS!L959)</f>
        <v>0</v>
      </c>
      <c r="L959" s="44">
        <f>IFERROR(D959,BOOKS!M959)</f>
        <v>0</v>
      </c>
    </row>
    <row r="960" spans="2:12">
      <c r="B960" s="161">
        <f t="shared" si="15"/>
        <v>955</v>
      </c>
      <c r="C960" s="74">
        <f>BOOKS!E960</f>
        <v>0</v>
      </c>
      <c r="D960" s="42" t="e">
        <f>VLOOKUP(C960,'2A'!$E$6:$N$1005,10,0)</f>
        <v>#N/A</v>
      </c>
      <c r="E960" s="43">
        <f>IFERROR(D960,BOOKS!F960)</f>
        <v>0</v>
      </c>
      <c r="F960" s="41">
        <f>IFERROR(D960,BOOKS!G960)</f>
        <v>0</v>
      </c>
      <c r="G960" s="68">
        <f>IFERROR(D960,BOOKS!H960)</f>
        <v>0</v>
      </c>
      <c r="H960" s="41">
        <f>IFERROR(D960,BOOKS!I960)</f>
        <v>0</v>
      </c>
      <c r="I960" s="41">
        <f>IFERROR(D960,BOOKS!J960)</f>
        <v>0</v>
      </c>
      <c r="J960" s="41">
        <f>IFERROR(D960,BOOKS!K960)</f>
        <v>0</v>
      </c>
      <c r="K960" s="41">
        <f>IFERROR(D960,BOOKS!L960)</f>
        <v>0</v>
      </c>
      <c r="L960" s="41">
        <f>IFERROR(D960,BOOKS!M960)</f>
        <v>0</v>
      </c>
    </row>
    <row r="961" spans="2:12">
      <c r="B961" s="162">
        <f t="shared" si="15"/>
        <v>956</v>
      </c>
      <c r="C961" s="73">
        <f>BOOKS!E961</f>
        <v>0</v>
      </c>
      <c r="D961" s="42" t="e">
        <f>VLOOKUP(C961,'2A'!$E$6:$N$1005,10,0)</f>
        <v>#N/A</v>
      </c>
      <c r="E961" s="45">
        <f>IFERROR(D961,BOOKS!F961)</f>
        <v>0</v>
      </c>
      <c r="F961" s="44">
        <f>IFERROR(D961,BOOKS!G961)</f>
        <v>0</v>
      </c>
      <c r="G961" s="67">
        <f>IFERROR(D961,BOOKS!H961)</f>
        <v>0</v>
      </c>
      <c r="H961" s="44">
        <f>IFERROR(D961,BOOKS!I961)</f>
        <v>0</v>
      </c>
      <c r="I961" s="44">
        <f>IFERROR(D961,BOOKS!J961)</f>
        <v>0</v>
      </c>
      <c r="J961" s="44">
        <f>IFERROR(D961,BOOKS!K961)</f>
        <v>0</v>
      </c>
      <c r="K961" s="44">
        <f>IFERROR(D961,BOOKS!L961)</f>
        <v>0</v>
      </c>
      <c r="L961" s="44">
        <f>IFERROR(D961,BOOKS!M961)</f>
        <v>0</v>
      </c>
    </row>
    <row r="962" spans="2:12">
      <c r="B962" s="161">
        <f t="shared" si="15"/>
        <v>957</v>
      </c>
      <c r="C962" s="74">
        <f>BOOKS!E962</f>
        <v>0</v>
      </c>
      <c r="D962" s="42" t="e">
        <f>VLOOKUP(C962,'2A'!$E$6:$N$1005,10,0)</f>
        <v>#N/A</v>
      </c>
      <c r="E962" s="43">
        <f>IFERROR(D962,BOOKS!F962)</f>
        <v>0</v>
      </c>
      <c r="F962" s="41">
        <f>IFERROR(D962,BOOKS!G962)</f>
        <v>0</v>
      </c>
      <c r="G962" s="68">
        <f>IFERROR(D962,BOOKS!H962)</f>
        <v>0</v>
      </c>
      <c r="H962" s="41">
        <f>IFERROR(D962,BOOKS!I962)</f>
        <v>0</v>
      </c>
      <c r="I962" s="41">
        <f>IFERROR(D962,BOOKS!J962)</f>
        <v>0</v>
      </c>
      <c r="J962" s="41">
        <f>IFERROR(D962,BOOKS!K962)</f>
        <v>0</v>
      </c>
      <c r="K962" s="41">
        <f>IFERROR(D962,BOOKS!L962)</f>
        <v>0</v>
      </c>
      <c r="L962" s="41">
        <f>IFERROR(D962,BOOKS!M962)</f>
        <v>0</v>
      </c>
    </row>
    <row r="963" spans="2:12">
      <c r="B963" s="162">
        <f t="shared" si="15"/>
        <v>958</v>
      </c>
      <c r="C963" s="73">
        <f>BOOKS!E963</f>
        <v>0</v>
      </c>
      <c r="D963" s="42" t="e">
        <f>VLOOKUP(C963,'2A'!$E$6:$N$1005,10,0)</f>
        <v>#N/A</v>
      </c>
      <c r="E963" s="45">
        <f>IFERROR(D963,BOOKS!F963)</f>
        <v>0</v>
      </c>
      <c r="F963" s="44">
        <f>IFERROR(D963,BOOKS!G963)</f>
        <v>0</v>
      </c>
      <c r="G963" s="67">
        <f>IFERROR(D963,BOOKS!H963)</f>
        <v>0</v>
      </c>
      <c r="H963" s="44">
        <f>IFERROR(D963,BOOKS!I963)</f>
        <v>0</v>
      </c>
      <c r="I963" s="44">
        <f>IFERROR(D963,BOOKS!J963)</f>
        <v>0</v>
      </c>
      <c r="J963" s="44">
        <f>IFERROR(D963,BOOKS!K963)</f>
        <v>0</v>
      </c>
      <c r="K963" s="44">
        <f>IFERROR(D963,BOOKS!L963)</f>
        <v>0</v>
      </c>
      <c r="L963" s="44">
        <f>IFERROR(D963,BOOKS!M963)</f>
        <v>0</v>
      </c>
    </row>
    <row r="964" spans="2:12">
      <c r="B964" s="161">
        <f t="shared" si="15"/>
        <v>959</v>
      </c>
      <c r="C964" s="74">
        <f>BOOKS!E964</f>
        <v>0</v>
      </c>
      <c r="D964" s="42" t="e">
        <f>VLOOKUP(C964,'2A'!$E$6:$N$1005,10,0)</f>
        <v>#N/A</v>
      </c>
      <c r="E964" s="43">
        <f>IFERROR(D964,BOOKS!F964)</f>
        <v>0</v>
      </c>
      <c r="F964" s="41">
        <f>IFERROR(D964,BOOKS!G964)</f>
        <v>0</v>
      </c>
      <c r="G964" s="68">
        <f>IFERROR(D964,BOOKS!H964)</f>
        <v>0</v>
      </c>
      <c r="H964" s="41">
        <f>IFERROR(D964,BOOKS!I964)</f>
        <v>0</v>
      </c>
      <c r="I964" s="41">
        <f>IFERROR(D964,BOOKS!J964)</f>
        <v>0</v>
      </c>
      <c r="J964" s="41">
        <f>IFERROR(D964,BOOKS!K964)</f>
        <v>0</v>
      </c>
      <c r="K964" s="41">
        <f>IFERROR(D964,BOOKS!L964)</f>
        <v>0</v>
      </c>
      <c r="L964" s="41">
        <f>IFERROR(D964,BOOKS!M964)</f>
        <v>0</v>
      </c>
    </row>
    <row r="965" spans="2:12">
      <c r="B965" s="162">
        <f t="shared" si="15"/>
        <v>960</v>
      </c>
      <c r="C965" s="73">
        <f>BOOKS!E965</f>
        <v>0</v>
      </c>
      <c r="D965" s="42" t="e">
        <f>VLOOKUP(C965,'2A'!$E$6:$N$1005,10,0)</f>
        <v>#N/A</v>
      </c>
      <c r="E965" s="45">
        <f>IFERROR(D965,BOOKS!F965)</f>
        <v>0</v>
      </c>
      <c r="F965" s="44">
        <f>IFERROR(D965,BOOKS!G965)</f>
        <v>0</v>
      </c>
      <c r="G965" s="67">
        <f>IFERROR(D965,BOOKS!H965)</f>
        <v>0</v>
      </c>
      <c r="H965" s="44">
        <f>IFERROR(D965,BOOKS!I965)</f>
        <v>0</v>
      </c>
      <c r="I965" s="44">
        <f>IFERROR(D965,BOOKS!J965)</f>
        <v>0</v>
      </c>
      <c r="J965" s="44">
        <f>IFERROR(D965,BOOKS!K965)</f>
        <v>0</v>
      </c>
      <c r="K965" s="44">
        <f>IFERROR(D965,BOOKS!L965)</f>
        <v>0</v>
      </c>
      <c r="L965" s="44">
        <f>IFERROR(D965,BOOKS!M965)</f>
        <v>0</v>
      </c>
    </row>
    <row r="966" spans="2:12">
      <c r="B966" s="161">
        <f t="shared" si="15"/>
        <v>961</v>
      </c>
      <c r="C966" s="74">
        <f>BOOKS!E966</f>
        <v>0</v>
      </c>
      <c r="D966" s="42" t="e">
        <f>VLOOKUP(C966,'2A'!$E$6:$N$1005,10,0)</f>
        <v>#N/A</v>
      </c>
      <c r="E966" s="43">
        <f>IFERROR(D966,BOOKS!F966)</f>
        <v>0</v>
      </c>
      <c r="F966" s="41">
        <f>IFERROR(D966,BOOKS!G966)</f>
        <v>0</v>
      </c>
      <c r="G966" s="68">
        <f>IFERROR(D966,BOOKS!H966)</f>
        <v>0</v>
      </c>
      <c r="H966" s="41">
        <f>IFERROR(D966,BOOKS!I966)</f>
        <v>0</v>
      </c>
      <c r="I966" s="41">
        <f>IFERROR(D966,BOOKS!J966)</f>
        <v>0</v>
      </c>
      <c r="J966" s="41">
        <f>IFERROR(D966,BOOKS!K966)</f>
        <v>0</v>
      </c>
      <c r="K966" s="41">
        <f>IFERROR(D966,BOOKS!L966)</f>
        <v>0</v>
      </c>
      <c r="L966" s="41">
        <f>IFERROR(D966,BOOKS!M966)</f>
        <v>0</v>
      </c>
    </row>
    <row r="967" spans="2:12">
      <c r="B967" s="162">
        <f t="shared" si="15"/>
        <v>962</v>
      </c>
      <c r="C967" s="73">
        <f>BOOKS!E967</f>
        <v>0</v>
      </c>
      <c r="D967" s="42" t="e">
        <f>VLOOKUP(C967,'2A'!$E$6:$N$1005,10,0)</f>
        <v>#N/A</v>
      </c>
      <c r="E967" s="45">
        <f>IFERROR(D967,BOOKS!F967)</f>
        <v>0</v>
      </c>
      <c r="F967" s="44">
        <f>IFERROR(D967,BOOKS!G967)</f>
        <v>0</v>
      </c>
      <c r="G967" s="67">
        <f>IFERROR(D967,BOOKS!H967)</f>
        <v>0</v>
      </c>
      <c r="H967" s="44">
        <f>IFERROR(D967,BOOKS!I967)</f>
        <v>0</v>
      </c>
      <c r="I967" s="44">
        <f>IFERROR(D967,BOOKS!J967)</f>
        <v>0</v>
      </c>
      <c r="J967" s="44">
        <f>IFERROR(D967,BOOKS!K967)</f>
        <v>0</v>
      </c>
      <c r="K967" s="44">
        <f>IFERROR(D967,BOOKS!L967)</f>
        <v>0</v>
      </c>
      <c r="L967" s="44">
        <f>IFERROR(D967,BOOKS!M967)</f>
        <v>0</v>
      </c>
    </row>
    <row r="968" spans="2:12">
      <c r="B968" s="161">
        <f t="shared" ref="B968:B1005" si="16">B967+1</f>
        <v>963</v>
      </c>
      <c r="C968" s="74">
        <f>BOOKS!E968</f>
        <v>0</v>
      </c>
      <c r="D968" s="42" t="e">
        <f>VLOOKUP(C968,'2A'!$E$6:$N$1005,10,0)</f>
        <v>#N/A</v>
      </c>
      <c r="E968" s="43">
        <f>IFERROR(D968,BOOKS!F968)</f>
        <v>0</v>
      </c>
      <c r="F968" s="41">
        <f>IFERROR(D968,BOOKS!G968)</f>
        <v>0</v>
      </c>
      <c r="G968" s="68">
        <f>IFERROR(D968,BOOKS!H968)</f>
        <v>0</v>
      </c>
      <c r="H968" s="41">
        <f>IFERROR(D968,BOOKS!I968)</f>
        <v>0</v>
      </c>
      <c r="I968" s="41">
        <f>IFERROR(D968,BOOKS!J968)</f>
        <v>0</v>
      </c>
      <c r="J968" s="41">
        <f>IFERROR(D968,BOOKS!K968)</f>
        <v>0</v>
      </c>
      <c r="K968" s="41">
        <f>IFERROR(D968,BOOKS!L968)</f>
        <v>0</v>
      </c>
      <c r="L968" s="41">
        <f>IFERROR(D968,BOOKS!M968)</f>
        <v>0</v>
      </c>
    </row>
    <row r="969" spans="2:12">
      <c r="B969" s="162">
        <f t="shared" si="16"/>
        <v>964</v>
      </c>
      <c r="C969" s="73">
        <f>BOOKS!E969</f>
        <v>0</v>
      </c>
      <c r="D969" s="42" t="e">
        <f>VLOOKUP(C969,'2A'!$E$6:$N$1005,10,0)</f>
        <v>#N/A</v>
      </c>
      <c r="E969" s="45">
        <f>IFERROR(D969,BOOKS!F969)</f>
        <v>0</v>
      </c>
      <c r="F969" s="44">
        <f>IFERROR(D969,BOOKS!G969)</f>
        <v>0</v>
      </c>
      <c r="G969" s="67">
        <f>IFERROR(D969,BOOKS!H969)</f>
        <v>0</v>
      </c>
      <c r="H969" s="44">
        <f>IFERROR(D969,BOOKS!I969)</f>
        <v>0</v>
      </c>
      <c r="I969" s="44">
        <f>IFERROR(D969,BOOKS!J969)</f>
        <v>0</v>
      </c>
      <c r="J969" s="44">
        <f>IFERROR(D969,BOOKS!K969)</f>
        <v>0</v>
      </c>
      <c r="K969" s="44">
        <f>IFERROR(D969,BOOKS!L969)</f>
        <v>0</v>
      </c>
      <c r="L969" s="44">
        <f>IFERROR(D969,BOOKS!M969)</f>
        <v>0</v>
      </c>
    </row>
    <row r="970" spans="2:12">
      <c r="B970" s="161">
        <f t="shared" si="16"/>
        <v>965</v>
      </c>
      <c r="C970" s="74">
        <f>BOOKS!E970</f>
        <v>0</v>
      </c>
      <c r="D970" s="42" t="e">
        <f>VLOOKUP(C970,'2A'!$E$6:$N$1005,10,0)</f>
        <v>#N/A</v>
      </c>
      <c r="E970" s="43">
        <f>IFERROR(D970,BOOKS!F970)</f>
        <v>0</v>
      </c>
      <c r="F970" s="41">
        <f>IFERROR(D970,BOOKS!G970)</f>
        <v>0</v>
      </c>
      <c r="G970" s="68">
        <f>IFERROR(D970,BOOKS!H970)</f>
        <v>0</v>
      </c>
      <c r="H970" s="41">
        <f>IFERROR(D970,BOOKS!I970)</f>
        <v>0</v>
      </c>
      <c r="I970" s="41">
        <f>IFERROR(D970,BOOKS!J970)</f>
        <v>0</v>
      </c>
      <c r="J970" s="41">
        <f>IFERROR(D970,BOOKS!K970)</f>
        <v>0</v>
      </c>
      <c r="K970" s="41">
        <f>IFERROR(D970,BOOKS!L970)</f>
        <v>0</v>
      </c>
      <c r="L970" s="41">
        <f>IFERROR(D970,BOOKS!M970)</f>
        <v>0</v>
      </c>
    </row>
    <row r="971" spans="2:12">
      <c r="B971" s="162">
        <f t="shared" si="16"/>
        <v>966</v>
      </c>
      <c r="C971" s="73">
        <f>BOOKS!E971</f>
        <v>0</v>
      </c>
      <c r="D971" s="42" t="e">
        <f>VLOOKUP(C971,'2A'!$E$6:$N$1005,10,0)</f>
        <v>#N/A</v>
      </c>
      <c r="E971" s="45">
        <f>IFERROR(D971,BOOKS!F971)</f>
        <v>0</v>
      </c>
      <c r="F971" s="44">
        <f>IFERROR(D971,BOOKS!G971)</f>
        <v>0</v>
      </c>
      <c r="G971" s="67">
        <f>IFERROR(D971,BOOKS!H971)</f>
        <v>0</v>
      </c>
      <c r="H971" s="44">
        <f>IFERROR(D971,BOOKS!I971)</f>
        <v>0</v>
      </c>
      <c r="I971" s="44">
        <f>IFERROR(D971,BOOKS!J971)</f>
        <v>0</v>
      </c>
      <c r="J971" s="44">
        <f>IFERROR(D971,BOOKS!K971)</f>
        <v>0</v>
      </c>
      <c r="K971" s="44">
        <f>IFERROR(D971,BOOKS!L971)</f>
        <v>0</v>
      </c>
      <c r="L971" s="44">
        <f>IFERROR(D971,BOOKS!M971)</f>
        <v>0</v>
      </c>
    </row>
    <row r="972" spans="2:12">
      <c r="B972" s="161">
        <f t="shared" si="16"/>
        <v>967</v>
      </c>
      <c r="C972" s="74">
        <f>BOOKS!E972</f>
        <v>0</v>
      </c>
      <c r="D972" s="42" t="e">
        <f>VLOOKUP(C972,'2A'!$E$6:$N$1005,10,0)</f>
        <v>#N/A</v>
      </c>
      <c r="E972" s="43">
        <f>IFERROR(D972,BOOKS!F972)</f>
        <v>0</v>
      </c>
      <c r="F972" s="41">
        <f>IFERROR(D972,BOOKS!G972)</f>
        <v>0</v>
      </c>
      <c r="G972" s="68">
        <f>IFERROR(D972,BOOKS!H972)</f>
        <v>0</v>
      </c>
      <c r="H972" s="41">
        <f>IFERROR(D972,BOOKS!I972)</f>
        <v>0</v>
      </c>
      <c r="I972" s="41">
        <f>IFERROR(D972,BOOKS!J972)</f>
        <v>0</v>
      </c>
      <c r="J972" s="41">
        <f>IFERROR(D972,BOOKS!K972)</f>
        <v>0</v>
      </c>
      <c r="K972" s="41">
        <f>IFERROR(D972,BOOKS!L972)</f>
        <v>0</v>
      </c>
      <c r="L972" s="41">
        <f>IFERROR(D972,BOOKS!M972)</f>
        <v>0</v>
      </c>
    </row>
    <row r="973" spans="2:12">
      <c r="B973" s="162">
        <f t="shared" si="16"/>
        <v>968</v>
      </c>
      <c r="C973" s="73">
        <f>BOOKS!E973</f>
        <v>0</v>
      </c>
      <c r="D973" s="42" t="e">
        <f>VLOOKUP(C973,'2A'!$E$6:$N$1005,10,0)</f>
        <v>#N/A</v>
      </c>
      <c r="E973" s="45">
        <f>IFERROR(D973,BOOKS!F973)</f>
        <v>0</v>
      </c>
      <c r="F973" s="44">
        <f>IFERROR(D973,BOOKS!G973)</f>
        <v>0</v>
      </c>
      <c r="G973" s="67">
        <f>IFERROR(D973,BOOKS!H973)</f>
        <v>0</v>
      </c>
      <c r="H973" s="44">
        <f>IFERROR(D973,BOOKS!I973)</f>
        <v>0</v>
      </c>
      <c r="I973" s="44">
        <f>IFERROR(D973,BOOKS!J973)</f>
        <v>0</v>
      </c>
      <c r="J973" s="44">
        <f>IFERROR(D973,BOOKS!K973)</f>
        <v>0</v>
      </c>
      <c r="K973" s="44">
        <f>IFERROR(D973,BOOKS!L973)</f>
        <v>0</v>
      </c>
      <c r="L973" s="44">
        <f>IFERROR(D973,BOOKS!M973)</f>
        <v>0</v>
      </c>
    </row>
    <row r="974" spans="2:12">
      <c r="B974" s="161">
        <f t="shared" si="16"/>
        <v>969</v>
      </c>
      <c r="C974" s="74">
        <f>BOOKS!E974</f>
        <v>0</v>
      </c>
      <c r="D974" s="42" t="e">
        <f>VLOOKUP(C974,'2A'!$E$6:$N$1005,10,0)</f>
        <v>#N/A</v>
      </c>
      <c r="E974" s="43">
        <f>IFERROR(D974,BOOKS!F974)</f>
        <v>0</v>
      </c>
      <c r="F974" s="41">
        <f>IFERROR(D974,BOOKS!G974)</f>
        <v>0</v>
      </c>
      <c r="G974" s="68">
        <f>IFERROR(D974,BOOKS!H974)</f>
        <v>0</v>
      </c>
      <c r="H974" s="41">
        <f>IFERROR(D974,BOOKS!I974)</f>
        <v>0</v>
      </c>
      <c r="I974" s="41">
        <f>IFERROR(D974,BOOKS!J974)</f>
        <v>0</v>
      </c>
      <c r="J974" s="41">
        <f>IFERROR(D974,BOOKS!K974)</f>
        <v>0</v>
      </c>
      <c r="K974" s="41">
        <f>IFERROR(D974,BOOKS!L974)</f>
        <v>0</v>
      </c>
      <c r="L974" s="41">
        <f>IFERROR(D974,BOOKS!M974)</f>
        <v>0</v>
      </c>
    </row>
    <row r="975" spans="2:12">
      <c r="B975" s="162">
        <f t="shared" si="16"/>
        <v>970</v>
      </c>
      <c r="C975" s="73">
        <f>BOOKS!E975</f>
        <v>0</v>
      </c>
      <c r="D975" s="42" t="e">
        <f>VLOOKUP(C975,'2A'!$E$6:$N$1005,10,0)</f>
        <v>#N/A</v>
      </c>
      <c r="E975" s="45">
        <f>IFERROR(D975,BOOKS!F975)</f>
        <v>0</v>
      </c>
      <c r="F975" s="44">
        <f>IFERROR(D975,BOOKS!G975)</f>
        <v>0</v>
      </c>
      <c r="G975" s="67">
        <f>IFERROR(D975,BOOKS!H975)</f>
        <v>0</v>
      </c>
      <c r="H975" s="44">
        <f>IFERROR(D975,BOOKS!I975)</f>
        <v>0</v>
      </c>
      <c r="I975" s="44">
        <f>IFERROR(D975,BOOKS!J975)</f>
        <v>0</v>
      </c>
      <c r="J975" s="44">
        <f>IFERROR(D975,BOOKS!K975)</f>
        <v>0</v>
      </c>
      <c r="K975" s="44">
        <f>IFERROR(D975,BOOKS!L975)</f>
        <v>0</v>
      </c>
      <c r="L975" s="44">
        <f>IFERROR(D975,BOOKS!M975)</f>
        <v>0</v>
      </c>
    </row>
    <row r="976" spans="2:12">
      <c r="B976" s="161">
        <f t="shared" si="16"/>
        <v>971</v>
      </c>
      <c r="C976" s="74">
        <f>BOOKS!E976</f>
        <v>0</v>
      </c>
      <c r="D976" s="42" t="e">
        <f>VLOOKUP(C976,'2A'!$E$6:$N$1005,10,0)</f>
        <v>#N/A</v>
      </c>
      <c r="E976" s="43">
        <f>IFERROR(D976,BOOKS!F976)</f>
        <v>0</v>
      </c>
      <c r="F976" s="41">
        <f>IFERROR(D976,BOOKS!G976)</f>
        <v>0</v>
      </c>
      <c r="G976" s="68">
        <f>IFERROR(D976,BOOKS!H976)</f>
        <v>0</v>
      </c>
      <c r="H976" s="41">
        <f>IFERROR(D976,BOOKS!I976)</f>
        <v>0</v>
      </c>
      <c r="I976" s="41">
        <f>IFERROR(D976,BOOKS!J976)</f>
        <v>0</v>
      </c>
      <c r="J976" s="41">
        <f>IFERROR(D976,BOOKS!K976)</f>
        <v>0</v>
      </c>
      <c r="K976" s="41">
        <f>IFERROR(D976,BOOKS!L976)</f>
        <v>0</v>
      </c>
      <c r="L976" s="41">
        <f>IFERROR(D976,BOOKS!M976)</f>
        <v>0</v>
      </c>
    </row>
    <row r="977" spans="2:12">
      <c r="B977" s="162">
        <f t="shared" si="16"/>
        <v>972</v>
      </c>
      <c r="C977" s="73">
        <f>BOOKS!E977</f>
        <v>0</v>
      </c>
      <c r="D977" s="42" t="e">
        <f>VLOOKUP(C977,'2A'!$E$6:$N$1005,10,0)</f>
        <v>#N/A</v>
      </c>
      <c r="E977" s="45">
        <f>IFERROR(D977,BOOKS!F977)</f>
        <v>0</v>
      </c>
      <c r="F977" s="44">
        <f>IFERROR(D977,BOOKS!G977)</f>
        <v>0</v>
      </c>
      <c r="G977" s="67">
        <f>IFERROR(D977,BOOKS!H977)</f>
        <v>0</v>
      </c>
      <c r="H977" s="44">
        <f>IFERROR(D977,BOOKS!I977)</f>
        <v>0</v>
      </c>
      <c r="I977" s="44">
        <f>IFERROR(D977,BOOKS!J977)</f>
        <v>0</v>
      </c>
      <c r="J977" s="44">
        <f>IFERROR(D977,BOOKS!K977)</f>
        <v>0</v>
      </c>
      <c r="K977" s="44">
        <f>IFERROR(D977,BOOKS!L977)</f>
        <v>0</v>
      </c>
      <c r="L977" s="44">
        <f>IFERROR(D977,BOOKS!M977)</f>
        <v>0</v>
      </c>
    </row>
    <row r="978" spans="2:12">
      <c r="B978" s="161">
        <f t="shared" si="16"/>
        <v>973</v>
      </c>
      <c r="C978" s="74">
        <f>BOOKS!E978</f>
        <v>0</v>
      </c>
      <c r="D978" s="42" t="e">
        <f>VLOOKUP(C978,'2A'!$E$6:$N$1005,10,0)</f>
        <v>#N/A</v>
      </c>
      <c r="E978" s="43">
        <f>IFERROR(D978,BOOKS!F978)</f>
        <v>0</v>
      </c>
      <c r="F978" s="41">
        <f>IFERROR(D978,BOOKS!G978)</f>
        <v>0</v>
      </c>
      <c r="G978" s="68">
        <f>IFERROR(D978,BOOKS!H978)</f>
        <v>0</v>
      </c>
      <c r="H978" s="41">
        <f>IFERROR(D978,BOOKS!I978)</f>
        <v>0</v>
      </c>
      <c r="I978" s="41">
        <f>IFERROR(D978,BOOKS!J978)</f>
        <v>0</v>
      </c>
      <c r="J978" s="41">
        <f>IFERROR(D978,BOOKS!K978)</f>
        <v>0</v>
      </c>
      <c r="K978" s="41">
        <f>IFERROR(D978,BOOKS!L978)</f>
        <v>0</v>
      </c>
      <c r="L978" s="41">
        <f>IFERROR(D978,BOOKS!M978)</f>
        <v>0</v>
      </c>
    </row>
    <row r="979" spans="2:12">
      <c r="B979" s="162">
        <f t="shared" si="16"/>
        <v>974</v>
      </c>
      <c r="C979" s="73">
        <f>BOOKS!E979</f>
        <v>0</v>
      </c>
      <c r="D979" s="42" t="e">
        <f>VLOOKUP(C979,'2A'!$E$6:$N$1005,10,0)</f>
        <v>#N/A</v>
      </c>
      <c r="E979" s="45">
        <f>IFERROR(D979,BOOKS!F979)</f>
        <v>0</v>
      </c>
      <c r="F979" s="44">
        <f>IFERROR(D979,BOOKS!G979)</f>
        <v>0</v>
      </c>
      <c r="G979" s="67">
        <f>IFERROR(D979,BOOKS!H979)</f>
        <v>0</v>
      </c>
      <c r="H979" s="44">
        <f>IFERROR(D979,BOOKS!I979)</f>
        <v>0</v>
      </c>
      <c r="I979" s="44">
        <f>IFERROR(D979,BOOKS!J979)</f>
        <v>0</v>
      </c>
      <c r="J979" s="44">
        <f>IFERROR(D979,BOOKS!K979)</f>
        <v>0</v>
      </c>
      <c r="K979" s="44">
        <f>IFERROR(D979,BOOKS!L979)</f>
        <v>0</v>
      </c>
      <c r="L979" s="44">
        <f>IFERROR(D979,BOOKS!M979)</f>
        <v>0</v>
      </c>
    </row>
    <row r="980" spans="2:12">
      <c r="B980" s="161">
        <f t="shared" si="16"/>
        <v>975</v>
      </c>
      <c r="C980" s="74">
        <f>BOOKS!E980</f>
        <v>0</v>
      </c>
      <c r="D980" s="42" t="e">
        <f>VLOOKUP(C980,'2A'!$E$6:$N$1005,10,0)</f>
        <v>#N/A</v>
      </c>
      <c r="E980" s="43">
        <f>IFERROR(D980,BOOKS!F980)</f>
        <v>0</v>
      </c>
      <c r="F980" s="41">
        <f>IFERROR(D980,BOOKS!G980)</f>
        <v>0</v>
      </c>
      <c r="G980" s="68">
        <f>IFERROR(D980,BOOKS!H980)</f>
        <v>0</v>
      </c>
      <c r="H980" s="41">
        <f>IFERROR(D980,BOOKS!I980)</f>
        <v>0</v>
      </c>
      <c r="I980" s="41">
        <f>IFERROR(D980,BOOKS!J980)</f>
        <v>0</v>
      </c>
      <c r="J980" s="41">
        <f>IFERROR(D980,BOOKS!K980)</f>
        <v>0</v>
      </c>
      <c r="K980" s="41">
        <f>IFERROR(D980,BOOKS!L980)</f>
        <v>0</v>
      </c>
      <c r="L980" s="41">
        <f>IFERROR(D980,BOOKS!M980)</f>
        <v>0</v>
      </c>
    </row>
    <row r="981" spans="2:12">
      <c r="B981" s="162">
        <f t="shared" si="16"/>
        <v>976</v>
      </c>
      <c r="C981" s="73">
        <f>BOOKS!E981</f>
        <v>0</v>
      </c>
      <c r="D981" s="42" t="e">
        <f>VLOOKUP(C981,'2A'!$E$6:$N$1005,10,0)</f>
        <v>#N/A</v>
      </c>
      <c r="E981" s="45">
        <f>IFERROR(D981,BOOKS!F981)</f>
        <v>0</v>
      </c>
      <c r="F981" s="44">
        <f>IFERROR(D981,BOOKS!G981)</f>
        <v>0</v>
      </c>
      <c r="G981" s="67">
        <f>IFERROR(D981,BOOKS!H981)</f>
        <v>0</v>
      </c>
      <c r="H981" s="44">
        <f>IFERROR(D981,BOOKS!I981)</f>
        <v>0</v>
      </c>
      <c r="I981" s="44">
        <f>IFERROR(D981,BOOKS!J981)</f>
        <v>0</v>
      </c>
      <c r="J981" s="44">
        <f>IFERROR(D981,BOOKS!K981)</f>
        <v>0</v>
      </c>
      <c r="K981" s="44">
        <f>IFERROR(D981,BOOKS!L981)</f>
        <v>0</v>
      </c>
      <c r="L981" s="44">
        <f>IFERROR(D981,BOOKS!M981)</f>
        <v>0</v>
      </c>
    </row>
    <row r="982" spans="2:12">
      <c r="B982" s="161">
        <f t="shared" si="16"/>
        <v>977</v>
      </c>
      <c r="C982" s="74">
        <f>BOOKS!E982</f>
        <v>0</v>
      </c>
      <c r="D982" s="42" t="e">
        <f>VLOOKUP(C982,'2A'!$E$6:$N$1005,10,0)</f>
        <v>#N/A</v>
      </c>
      <c r="E982" s="43">
        <f>IFERROR(D982,BOOKS!F982)</f>
        <v>0</v>
      </c>
      <c r="F982" s="41">
        <f>IFERROR(D982,BOOKS!G982)</f>
        <v>0</v>
      </c>
      <c r="G982" s="68">
        <f>IFERROR(D982,BOOKS!H982)</f>
        <v>0</v>
      </c>
      <c r="H982" s="41">
        <f>IFERROR(D982,BOOKS!I982)</f>
        <v>0</v>
      </c>
      <c r="I982" s="41">
        <f>IFERROR(D982,BOOKS!J982)</f>
        <v>0</v>
      </c>
      <c r="J982" s="41">
        <f>IFERROR(D982,BOOKS!K982)</f>
        <v>0</v>
      </c>
      <c r="K982" s="41">
        <f>IFERROR(D982,BOOKS!L982)</f>
        <v>0</v>
      </c>
      <c r="L982" s="41">
        <f>IFERROR(D982,BOOKS!M982)</f>
        <v>0</v>
      </c>
    </row>
    <row r="983" spans="2:12">
      <c r="B983" s="162">
        <f t="shared" si="16"/>
        <v>978</v>
      </c>
      <c r="C983" s="73">
        <f>BOOKS!E983</f>
        <v>0</v>
      </c>
      <c r="D983" s="42" t="e">
        <f>VLOOKUP(C983,'2A'!$E$6:$N$1005,10,0)</f>
        <v>#N/A</v>
      </c>
      <c r="E983" s="45">
        <f>IFERROR(D983,BOOKS!F983)</f>
        <v>0</v>
      </c>
      <c r="F983" s="44">
        <f>IFERROR(D983,BOOKS!G983)</f>
        <v>0</v>
      </c>
      <c r="G983" s="67">
        <f>IFERROR(D983,BOOKS!H983)</f>
        <v>0</v>
      </c>
      <c r="H983" s="44">
        <f>IFERROR(D983,BOOKS!I983)</f>
        <v>0</v>
      </c>
      <c r="I983" s="44">
        <f>IFERROR(D983,BOOKS!J983)</f>
        <v>0</v>
      </c>
      <c r="J983" s="44">
        <f>IFERROR(D983,BOOKS!K983)</f>
        <v>0</v>
      </c>
      <c r="K983" s="44">
        <f>IFERROR(D983,BOOKS!L983)</f>
        <v>0</v>
      </c>
      <c r="L983" s="44">
        <f>IFERROR(D983,BOOKS!M983)</f>
        <v>0</v>
      </c>
    </row>
    <row r="984" spans="2:12">
      <c r="B984" s="161">
        <f t="shared" si="16"/>
        <v>979</v>
      </c>
      <c r="C984" s="74">
        <f>BOOKS!E984</f>
        <v>0</v>
      </c>
      <c r="D984" s="42" t="e">
        <f>VLOOKUP(C984,'2A'!$E$6:$N$1005,10,0)</f>
        <v>#N/A</v>
      </c>
      <c r="E984" s="43">
        <f>IFERROR(D984,BOOKS!F984)</f>
        <v>0</v>
      </c>
      <c r="F984" s="41">
        <f>IFERROR(D984,BOOKS!G984)</f>
        <v>0</v>
      </c>
      <c r="G984" s="68">
        <f>IFERROR(D984,BOOKS!H984)</f>
        <v>0</v>
      </c>
      <c r="H984" s="41">
        <f>IFERROR(D984,BOOKS!I984)</f>
        <v>0</v>
      </c>
      <c r="I984" s="41">
        <f>IFERROR(D984,BOOKS!J984)</f>
        <v>0</v>
      </c>
      <c r="J984" s="41">
        <f>IFERROR(D984,BOOKS!K984)</f>
        <v>0</v>
      </c>
      <c r="K984" s="41">
        <f>IFERROR(D984,BOOKS!L984)</f>
        <v>0</v>
      </c>
      <c r="L984" s="41">
        <f>IFERROR(D984,BOOKS!M984)</f>
        <v>0</v>
      </c>
    </row>
    <row r="985" spans="2:12">
      <c r="B985" s="162">
        <f t="shared" si="16"/>
        <v>980</v>
      </c>
      <c r="C985" s="73">
        <f>BOOKS!E985</f>
        <v>0</v>
      </c>
      <c r="D985" s="42" t="e">
        <f>VLOOKUP(C985,'2A'!$E$6:$N$1005,10,0)</f>
        <v>#N/A</v>
      </c>
      <c r="E985" s="45">
        <f>IFERROR(D985,BOOKS!F985)</f>
        <v>0</v>
      </c>
      <c r="F985" s="44">
        <f>IFERROR(D985,BOOKS!G985)</f>
        <v>0</v>
      </c>
      <c r="G985" s="67">
        <f>IFERROR(D985,BOOKS!H985)</f>
        <v>0</v>
      </c>
      <c r="H985" s="44">
        <f>IFERROR(D985,BOOKS!I985)</f>
        <v>0</v>
      </c>
      <c r="I985" s="44">
        <f>IFERROR(D985,BOOKS!J985)</f>
        <v>0</v>
      </c>
      <c r="J985" s="44">
        <f>IFERROR(D985,BOOKS!K985)</f>
        <v>0</v>
      </c>
      <c r="K985" s="44">
        <f>IFERROR(D985,BOOKS!L985)</f>
        <v>0</v>
      </c>
      <c r="L985" s="44">
        <f>IFERROR(D985,BOOKS!M985)</f>
        <v>0</v>
      </c>
    </row>
    <row r="986" spans="2:12">
      <c r="B986" s="161">
        <f t="shared" si="16"/>
        <v>981</v>
      </c>
      <c r="C986" s="74">
        <f>BOOKS!E986</f>
        <v>0</v>
      </c>
      <c r="D986" s="42" t="e">
        <f>VLOOKUP(C986,'2A'!$E$6:$N$1005,10,0)</f>
        <v>#N/A</v>
      </c>
      <c r="E986" s="43">
        <f>IFERROR(D986,BOOKS!F986)</f>
        <v>0</v>
      </c>
      <c r="F986" s="41">
        <f>IFERROR(D986,BOOKS!G986)</f>
        <v>0</v>
      </c>
      <c r="G986" s="68">
        <f>IFERROR(D986,BOOKS!H986)</f>
        <v>0</v>
      </c>
      <c r="H986" s="41">
        <f>IFERROR(D986,BOOKS!I986)</f>
        <v>0</v>
      </c>
      <c r="I986" s="41">
        <f>IFERROR(D986,BOOKS!J986)</f>
        <v>0</v>
      </c>
      <c r="J986" s="41">
        <f>IFERROR(D986,BOOKS!K986)</f>
        <v>0</v>
      </c>
      <c r="K986" s="41">
        <f>IFERROR(D986,BOOKS!L986)</f>
        <v>0</v>
      </c>
      <c r="L986" s="41">
        <f>IFERROR(D986,BOOKS!M986)</f>
        <v>0</v>
      </c>
    </row>
    <row r="987" spans="2:12">
      <c r="B987" s="162">
        <f t="shared" si="16"/>
        <v>982</v>
      </c>
      <c r="C987" s="73">
        <f>BOOKS!E987</f>
        <v>0</v>
      </c>
      <c r="D987" s="42" t="e">
        <f>VLOOKUP(C987,'2A'!$E$6:$N$1005,10,0)</f>
        <v>#N/A</v>
      </c>
      <c r="E987" s="45">
        <f>IFERROR(D987,BOOKS!F987)</f>
        <v>0</v>
      </c>
      <c r="F987" s="44">
        <f>IFERROR(D987,BOOKS!G987)</f>
        <v>0</v>
      </c>
      <c r="G987" s="67">
        <f>IFERROR(D987,BOOKS!H987)</f>
        <v>0</v>
      </c>
      <c r="H987" s="44">
        <f>IFERROR(D987,BOOKS!I987)</f>
        <v>0</v>
      </c>
      <c r="I987" s="44">
        <f>IFERROR(D987,BOOKS!J987)</f>
        <v>0</v>
      </c>
      <c r="J987" s="44">
        <f>IFERROR(D987,BOOKS!K987)</f>
        <v>0</v>
      </c>
      <c r="K987" s="44">
        <f>IFERROR(D987,BOOKS!L987)</f>
        <v>0</v>
      </c>
      <c r="L987" s="44">
        <f>IFERROR(D987,BOOKS!M987)</f>
        <v>0</v>
      </c>
    </row>
    <row r="988" spans="2:12">
      <c r="B988" s="161">
        <f t="shared" si="16"/>
        <v>983</v>
      </c>
      <c r="C988" s="74">
        <f>BOOKS!E988</f>
        <v>0</v>
      </c>
      <c r="D988" s="42" t="e">
        <f>VLOOKUP(C988,'2A'!$E$6:$N$1005,10,0)</f>
        <v>#N/A</v>
      </c>
      <c r="E988" s="43">
        <f>IFERROR(D988,BOOKS!F988)</f>
        <v>0</v>
      </c>
      <c r="F988" s="41">
        <f>IFERROR(D988,BOOKS!G988)</f>
        <v>0</v>
      </c>
      <c r="G988" s="68">
        <f>IFERROR(D988,BOOKS!H988)</f>
        <v>0</v>
      </c>
      <c r="H988" s="41">
        <f>IFERROR(D988,BOOKS!I988)</f>
        <v>0</v>
      </c>
      <c r="I988" s="41">
        <f>IFERROR(D988,BOOKS!J988)</f>
        <v>0</v>
      </c>
      <c r="J988" s="41">
        <f>IFERROR(D988,BOOKS!K988)</f>
        <v>0</v>
      </c>
      <c r="K988" s="41">
        <f>IFERROR(D988,BOOKS!L988)</f>
        <v>0</v>
      </c>
      <c r="L988" s="41">
        <f>IFERROR(D988,BOOKS!M988)</f>
        <v>0</v>
      </c>
    </row>
    <row r="989" spans="2:12">
      <c r="B989" s="162">
        <f t="shared" si="16"/>
        <v>984</v>
      </c>
      <c r="C989" s="73">
        <f>BOOKS!E989</f>
        <v>0</v>
      </c>
      <c r="D989" s="42" t="e">
        <f>VLOOKUP(C989,'2A'!$E$6:$N$1005,10,0)</f>
        <v>#N/A</v>
      </c>
      <c r="E989" s="45">
        <f>IFERROR(D989,BOOKS!F989)</f>
        <v>0</v>
      </c>
      <c r="F989" s="44">
        <f>IFERROR(D989,BOOKS!G989)</f>
        <v>0</v>
      </c>
      <c r="G989" s="67">
        <f>IFERROR(D989,BOOKS!H989)</f>
        <v>0</v>
      </c>
      <c r="H989" s="44">
        <f>IFERROR(D989,BOOKS!I989)</f>
        <v>0</v>
      </c>
      <c r="I989" s="44">
        <f>IFERROR(D989,BOOKS!J989)</f>
        <v>0</v>
      </c>
      <c r="J989" s="44">
        <f>IFERROR(D989,BOOKS!K989)</f>
        <v>0</v>
      </c>
      <c r="K989" s="44">
        <f>IFERROR(D989,BOOKS!L989)</f>
        <v>0</v>
      </c>
      <c r="L989" s="44">
        <f>IFERROR(D989,BOOKS!M989)</f>
        <v>0</v>
      </c>
    </row>
    <row r="990" spans="2:12">
      <c r="B990" s="161">
        <f t="shared" si="16"/>
        <v>985</v>
      </c>
      <c r="C990" s="74">
        <f>BOOKS!E990</f>
        <v>0</v>
      </c>
      <c r="D990" s="42" t="e">
        <f>VLOOKUP(C990,'2A'!$E$6:$N$1005,10,0)</f>
        <v>#N/A</v>
      </c>
      <c r="E990" s="43">
        <f>IFERROR(D990,BOOKS!F990)</f>
        <v>0</v>
      </c>
      <c r="F990" s="41">
        <f>IFERROR(D990,BOOKS!G990)</f>
        <v>0</v>
      </c>
      <c r="G990" s="68">
        <f>IFERROR(D990,BOOKS!H990)</f>
        <v>0</v>
      </c>
      <c r="H990" s="41">
        <f>IFERROR(D990,BOOKS!I990)</f>
        <v>0</v>
      </c>
      <c r="I990" s="41">
        <f>IFERROR(D990,BOOKS!J990)</f>
        <v>0</v>
      </c>
      <c r="J990" s="41">
        <f>IFERROR(D990,BOOKS!K990)</f>
        <v>0</v>
      </c>
      <c r="K990" s="41">
        <f>IFERROR(D990,BOOKS!L990)</f>
        <v>0</v>
      </c>
      <c r="L990" s="41">
        <f>IFERROR(D990,BOOKS!M990)</f>
        <v>0</v>
      </c>
    </row>
    <row r="991" spans="2:12">
      <c r="B991" s="162">
        <f t="shared" si="16"/>
        <v>986</v>
      </c>
      <c r="C991" s="73">
        <f>BOOKS!E991</f>
        <v>0</v>
      </c>
      <c r="D991" s="42" t="e">
        <f>VLOOKUP(C991,'2A'!$E$6:$N$1005,10,0)</f>
        <v>#N/A</v>
      </c>
      <c r="E991" s="45">
        <f>IFERROR(D991,BOOKS!F991)</f>
        <v>0</v>
      </c>
      <c r="F991" s="44">
        <f>IFERROR(D991,BOOKS!G991)</f>
        <v>0</v>
      </c>
      <c r="G991" s="67">
        <f>IFERROR(D991,BOOKS!H991)</f>
        <v>0</v>
      </c>
      <c r="H991" s="44">
        <f>IFERROR(D991,BOOKS!I991)</f>
        <v>0</v>
      </c>
      <c r="I991" s="44">
        <f>IFERROR(D991,BOOKS!J991)</f>
        <v>0</v>
      </c>
      <c r="J991" s="44">
        <f>IFERROR(D991,BOOKS!K991)</f>
        <v>0</v>
      </c>
      <c r="K991" s="44">
        <f>IFERROR(D991,BOOKS!L991)</f>
        <v>0</v>
      </c>
      <c r="L991" s="44">
        <f>IFERROR(D991,BOOKS!M991)</f>
        <v>0</v>
      </c>
    </row>
    <row r="992" spans="2:12">
      <c r="B992" s="161">
        <f t="shared" si="16"/>
        <v>987</v>
      </c>
      <c r="C992" s="74">
        <f>BOOKS!E992</f>
        <v>0</v>
      </c>
      <c r="D992" s="42" t="e">
        <f>VLOOKUP(C992,'2A'!$E$6:$N$1005,10,0)</f>
        <v>#N/A</v>
      </c>
      <c r="E992" s="43">
        <f>IFERROR(D992,BOOKS!F992)</f>
        <v>0</v>
      </c>
      <c r="F992" s="41">
        <f>IFERROR(D992,BOOKS!G992)</f>
        <v>0</v>
      </c>
      <c r="G992" s="68">
        <f>IFERROR(D992,BOOKS!H992)</f>
        <v>0</v>
      </c>
      <c r="H992" s="41">
        <f>IFERROR(D992,BOOKS!I992)</f>
        <v>0</v>
      </c>
      <c r="I992" s="41">
        <f>IFERROR(D992,BOOKS!J992)</f>
        <v>0</v>
      </c>
      <c r="J992" s="41">
        <f>IFERROR(D992,BOOKS!K992)</f>
        <v>0</v>
      </c>
      <c r="K992" s="41">
        <f>IFERROR(D992,BOOKS!L992)</f>
        <v>0</v>
      </c>
      <c r="L992" s="41">
        <f>IFERROR(D992,BOOKS!M992)</f>
        <v>0</v>
      </c>
    </row>
    <row r="993" spans="2:12">
      <c r="B993" s="162">
        <f t="shared" si="16"/>
        <v>988</v>
      </c>
      <c r="C993" s="73">
        <f>BOOKS!E993</f>
        <v>0</v>
      </c>
      <c r="D993" s="42" t="e">
        <f>VLOOKUP(C993,'2A'!$E$6:$N$1005,10,0)</f>
        <v>#N/A</v>
      </c>
      <c r="E993" s="45">
        <f>IFERROR(D993,BOOKS!F993)</f>
        <v>0</v>
      </c>
      <c r="F993" s="44">
        <f>IFERROR(D993,BOOKS!G993)</f>
        <v>0</v>
      </c>
      <c r="G993" s="67">
        <f>IFERROR(D993,BOOKS!H993)</f>
        <v>0</v>
      </c>
      <c r="H993" s="44">
        <f>IFERROR(D993,BOOKS!I993)</f>
        <v>0</v>
      </c>
      <c r="I993" s="44">
        <f>IFERROR(D993,BOOKS!J993)</f>
        <v>0</v>
      </c>
      <c r="J993" s="44">
        <f>IFERROR(D993,BOOKS!K993)</f>
        <v>0</v>
      </c>
      <c r="K993" s="44">
        <f>IFERROR(D993,BOOKS!L993)</f>
        <v>0</v>
      </c>
      <c r="L993" s="44">
        <f>IFERROR(D993,BOOKS!M993)</f>
        <v>0</v>
      </c>
    </row>
    <row r="994" spans="2:12">
      <c r="B994" s="161">
        <f t="shared" si="16"/>
        <v>989</v>
      </c>
      <c r="C994" s="74">
        <f>BOOKS!E994</f>
        <v>0</v>
      </c>
      <c r="D994" s="42" t="e">
        <f>VLOOKUP(C994,'2A'!$E$6:$N$1005,10,0)</f>
        <v>#N/A</v>
      </c>
      <c r="E994" s="43">
        <f>IFERROR(D994,BOOKS!F994)</f>
        <v>0</v>
      </c>
      <c r="F994" s="41">
        <f>IFERROR(D994,BOOKS!G994)</f>
        <v>0</v>
      </c>
      <c r="G994" s="68">
        <f>IFERROR(D994,BOOKS!H994)</f>
        <v>0</v>
      </c>
      <c r="H994" s="41">
        <f>IFERROR(D994,BOOKS!I994)</f>
        <v>0</v>
      </c>
      <c r="I994" s="41">
        <f>IFERROR(D994,BOOKS!J994)</f>
        <v>0</v>
      </c>
      <c r="J994" s="41">
        <f>IFERROR(D994,BOOKS!K994)</f>
        <v>0</v>
      </c>
      <c r="K994" s="41">
        <f>IFERROR(D994,BOOKS!L994)</f>
        <v>0</v>
      </c>
      <c r="L994" s="41">
        <f>IFERROR(D994,BOOKS!M994)</f>
        <v>0</v>
      </c>
    </row>
    <row r="995" spans="2:12">
      <c r="B995" s="162">
        <f t="shared" si="16"/>
        <v>990</v>
      </c>
      <c r="C995" s="73">
        <f>BOOKS!E995</f>
        <v>0</v>
      </c>
      <c r="D995" s="42" t="e">
        <f>VLOOKUP(C995,'2A'!$E$6:$N$1005,10,0)</f>
        <v>#N/A</v>
      </c>
      <c r="E995" s="45">
        <f>IFERROR(D995,BOOKS!F995)</f>
        <v>0</v>
      </c>
      <c r="F995" s="44">
        <f>IFERROR(D995,BOOKS!G995)</f>
        <v>0</v>
      </c>
      <c r="G995" s="67">
        <f>IFERROR(D995,BOOKS!H995)</f>
        <v>0</v>
      </c>
      <c r="H995" s="44">
        <f>IFERROR(D995,BOOKS!I995)</f>
        <v>0</v>
      </c>
      <c r="I995" s="44">
        <f>IFERROR(D995,BOOKS!J995)</f>
        <v>0</v>
      </c>
      <c r="J995" s="44">
        <f>IFERROR(D995,BOOKS!K995)</f>
        <v>0</v>
      </c>
      <c r="K995" s="44">
        <f>IFERROR(D995,BOOKS!L995)</f>
        <v>0</v>
      </c>
      <c r="L995" s="44">
        <f>IFERROR(D995,BOOKS!M995)</f>
        <v>0</v>
      </c>
    </row>
    <row r="996" spans="2:12">
      <c r="B996" s="161">
        <f t="shared" si="16"/>
        <v>991</v>
      </c>
      <c r="C996" s="74">
        <f>BOOKS!E996</f>
        <v>0</v>
      </c>
      <c r="D996" s="42" t="e">
        <f>VLOOKUP(C996,'2A'!$E$6:$N$1005,10,0)</f>
        <v>#N/A</v>
      </c>
      <c r="E996" s="43">
        <f>IFERROR(D996,BOOKS!F996)</f>
        <v>0</v>
      </c>
      <c r="F996" s="41">
        <f>IFERROR(D996,BOOKS!G996)</f>
        <v>0</v>
      </c>
      <c r="G996" s="68">
        <f>IFERROR(D996,BOOKS!H996)</f>
        <v>0</v>
      </c>
      <c r="H996" s="41">
        <f>IFERROR(D996,BOOKS!I996)</f>
        <v>0</v>
      </c>
      <c r="I996" s="41">
        <f>IFERROR(D996,BOOKS!J996)</f>
        <v>0</v>
      </c>
      <c r="J996" s="41">
        <f>IFERROR(D996,BOOKS!K996)</f>
        <v>0</v>
      </c>
      <c r="K996" s="41">
        <f>IFERROR(D996,BOOKS!L996)</f>
        <v>0</v>
      </c>
      <c r="L996" s="41">
        <f>IFERROR(D996,BOOKS!M996)</f>
        <v>0</v>
      </c>
    </row>
    <row r="997" spans="2:12">
      <c r="B997" s="162">
        <f t="shared" si="16"/>
        <v>992</v>
      </c>
      <c r="C997" s="73">
        <f>BOOKS!E997</f>
        <v>0</v>
      </c>
      <c r="D997" s="42" t="e">
        <f>VLOOKUP(C997,'2A'!$E$6:$N$1005,10,0)</f>
        <v>#N/A</v>
      </c>
      <c r="E997" s="45">
        <f>IFERROR(D997,BOOKS!F997)</f>
        <v>0</v>
      </c>
      <c r="F997" s="44">
        <f>IFERROR(D997,BOOKS!G997)</f>
        <v>0</v>
      </c>
      <c r="G997" s="67">
        <f>IFERROR(D997,BOOKS!H997)</f>
        <v>0</v>
      </c>
      <c r="H997" s="44">
        <f>IFERROR(D997,BOOKS!I997)</f>
        <v>0</v>
      </c>
      <c r="I997" s="44">
        <f>IFERROR(D997,BOOKS!J997)</f>
        <v>0</v>
      </c>
      <c r="J997" s="44">
        <f>IFERROR(D997,BOOKS!K997)</f>
        <v>0</v>
      </c>
      <c r="K997" s="44">
        <f>IFERROR(D997,BOOKS!L997)</f>
        <v>0</v>
      </c>
      <c r="L997" s="44">
        <f>IFERROR(D997,BOOKS!M997)</f>
        <v>0</v>
      </c>
    </row>
    <row r="998" spans="2:12">
      <c r="B998" s="161">
        <f t="shared" si="16"/>
        <v>993</v>
      </c>
      <c r="C998" s="74">
        <f>BOOKS!E998</f>
        <v>0</v>
      </c>
      <c r="D998" s="42" t="e">
        <f>VLOOKUP(C998,'2A'!$E$6:$N$1005,10,0)</f>
        <v>#N/A</v>
      </c>
      <c r="E998" s="43">
        <f>IFERROR(D998,BOOKS!F998)</f>
        <v>0</v>
      </c>
      <c r="F998" s="41">
        <f>IFERROR(D998,BOOKS!G998)</f>
        <v>0</v>
      </c>
      <c r="G998" s="68">
        <f>IFERROR(D998,BOOKS!H998)</f>
        <v>0</v>
      </c>
      <c r="H998" s="41">
        <f>IFERROR(D998,BOOKS!I998)</f>
        <v>0</v>
      </c>
      <c r="I998" s="41">
        <f>IFERROR(D998,BOOKS!J998)</f>
        <v>0</v>
      </c>
      <c r="J998" s="41">
        <f>IFERROR(D998,BOOKS!K998)</f>
        <v>0</v>
      </c>
      <c r="K998" s="41">
        <f>IFERROR(D998,BOOKS!L998)</f>
        <v>0</v>
      </c>
      <c r="L998" s="41">
        <f>IFERROR(D998,BOOKS!M998)</f>
        <v>0</v>
      </c>
    </row>
    <row r="999" spans="2:12">
      <c r="B999" s="162">
        <f t="shared" si="16"/>
        <v>994</v>
      </c>
      <c r="C999" s="73">
        <f>BOOKS!E999</f>
        <v>0</v>
      </c>
      <c r="D999" s="42" t="e">
        <f>VLOOKUP(C999,'2A'!$E$6:$N$1005,10,0)</f>
        <v>#N/A</v>
      </c>
      <c r="E999" s="45">
        <f>IFERROR(D999,BOOKS!F999)</f>
        <v>0</v>
      </c>
      <c r="F999" s="44">
        <f>IFERROR(D999,BOOKS!G999)</f>
        <v>0</v>
      </c>
      <c r="G999" s="67">
        <f>IFERROR(D999,BOOKS!H999)</f>
        <v>0</v>
      </c>
      <c r="H999" s="44">
        <f>IFERROR(D999,BOOKS!I999)</f>
        <v>0</v>
      </c>
      <c r="I999" s="44">
        <f>IFERROR(D999,BOOKS!J999)</f>
        <v>0</v>
      </c>
      <c r="J999" s="44">
        <f>IFERROR(D999,BOOKS!K999)</f>
        <v>0</v>
      </c>
      <c r="K999" s="44">
        <f>IFERROR(D999,BOOKS!L999)</f>
        <v>0</v>
      </c>
      <c r="L999" s="44">
        <f>IFERROR(D999,BOOKS!M999)</f>
        <v>0</v>
      </c>
    </row>
    <row r="1000" spans="2:12">
      <c r="B1000" s="161">
        <f t="shared" si="16"/>
        <v>995</v>
      </c>
      <c r="C1000" s="74">
        <f>BOOKS!E1000</f>
        <v>0</v>
      </c>
      <c r="D1000" s="42" t="e">
        <f>VLOOKUP(C1000,'2A'!$E$6:$N$1005,10,0)</f>
        <v>#N/A</v>
      </c>
      <c r="E1000" s="43">
        <f>IFERROR(D1000,BOOKS!F1000)</f>
        <v>0</v>
      </c>
      <c r="F1000" s="41">
        <f>IFERROR(D1000,BOOKS!G1000)</f>
        <v>0</v>
      </c>
      <c r="G1000" s="68">
        <f>IFERROR(D1000,BOOKS!H1000)</f>
        <v>0</v>
      </c>
      <c r="H1000" s="41">
        <f>IFERROR(D1000,BOOKS!I1000)</f>
        <v>0</v>
      </c>
      <c r="I1000" s="41">
        <f>IFERROR(D1000,BOOKS!J1000)</f>
        <v>0</v>
      </c>
      <c r="J1000" s="41">
        <f>IFERROR(D1000,BOOKS!K1000)</f>
        <v>0</v>
      </c>
      <c r="K1000" s="41">
        <f>IFERROR(D1000,BOOKS!L1000)</f>
        <v>0</v>
      </c>
      <c r="L1000" s="41">
        <f>IFERROR(D1000,BOOKS!M1000)</f>
        <v>0</v>
      </c>
    </row>
    <row r="1001" spans="2:12">
      <c r="B1001" s="162">
        <f t="shared" si="16"/>
        <v>996</v>
      </c>
      <c r="C1001" s="73">
        <f>BOOKS!E1001</f>
        <v>0</v>
      </c>
      <c r="D1001" s="42" t="e">
        <f>VLOOKUP(C1001,'2A'!$E$6:$N$1005,10,0)</f>
        <v>#N/A</v>
      </c>
      <c r="E1001" s="45">
        <f>IFERROR(D1001,BOOKS!F1001)</f>
        <v>0</v>
      </c>
      <c r="F1001" s="44">
        <f>IFERROR(D1001,BOOKS!G1001)</f>
        <v>0</v>
      </c>
      <c r="G1001" s="67">
        <f>IFERROR(D1001,BOOKS!H1001)</f>
        <v>0</v>
      </c>
      <c r="H1001" s="44">
        <f>IFERROR(D1001,BOOKS!I1001)</f>
        <v>0</v>
      </c>
      <c r="I1001" s="44">
        <f>IFERROR(D1001,BOOKS!J1001)</f>
        <v>0</v>
      </c>
      <c r="J1001" s="44">
        <f>IFERROR(D1001,BOOKS!K1001)</f>
        <v>0</v>
      </c>
      <c r="K1001" s="44">
        <f>IFERROR(D1001,BOOKS!L1001)</f>
        <v>0</v>
      </c>
      <c r="L1001" s="44">
        <f>IFERROR(D1001,BOOKS!M1001)</f>
        <v>0</v>
      </c>
    </row>
    <row r="1002" spans="2:12">
      <c r="B1002" s="161">
        <f t="shared" si="16"/>
        <v>997</v>
      </c>
      <c r="C1002" s="74">
        <f>BOOKS!E1002</f>
        <v>0</v>
      </c>
      <c r="D1002" s="42" t="e">
        <f>VLOOKUP(C1002,'2A'!$E$6:$N$1005,10,0)</f>
        <v>#N/A</v>
      </c>
      <c r="E1002" s="43">
        <f>IFERROR(D1002,BOOKS!F1002)</f>
        <v>0</v>
      </c>
      <c r="F1002" s="41">
        <f>IFERROR(D1002,BOOKS!G1002)</f>
        <v>0</v>
      </c>
      <c r="G1002" s="68">
        <f>IFERROR(D1002,BOOKS!H1002)</f>
        <v>0</v>
      </c>
      <c r="H1002" s="41">
        <f>IFERROR(D1002,BOOKS!I1002)</f>
        <v>0</v>
      </c>
      <c r="I1002" s="41">
        <f>IFERROR(D1002,BOOKS!J1002)</f>
        <v>0</v>
      </c>
      <c r="J1002" s="41">
        <f>IFERROR(D1002,BOOKS!K1002)</f>
        <v>0</v>
      </c>
      <c r="K1002" s="41">
        <f>IFERROR(D1002,BOOKS!L1002)</f>
        <v>0</v>
      </c>
      <c r="L1002" s="41">
        <f>IFERROR(D1002,BOOKS!M1002)</f>
        <v>0</v>
      </c>
    </row>
    <row r="1003" spans="2:12">
      <c r="B1003" s="162">
        <f t="shared" si="16"/>
        <v>998</v>
      </c>
      <c r="C1003" s="73">
        <f>BOOKS!E1003</f>
        <v>0</v>
      </c>
      <c r="D1003" s="42" t="e">
        <f>VLOOKUP(C1003,'2A'!$E$6:$N$1005,10,0)</f>
        <v>#N/A</v>
      </c>
      <c r="E1003" s="45">
        <f>IFERROR(D1003,BOOKS!F1003)</f>
        <v>0</v>
      </c>
      <c r="F1003" s="44">
        <f>IFERROR(D1003,BOOKS!G1003)</f>
        <v>0</v>
      </c>
      <c r="G1003" s="67">
        <f>IFERROR(D1003,BOOKS!H1003)</f>
        <v>0</v>
      </c>
      <c r="H1003" s="44">
        <f>IFERROR(D1003,BOOKS!I1003)</f>
        <v>0</v>
      </c>
      <c r="I1003" s="44">
        <f>IFERROR(D1003,BOOKS!J1003)</f>
        <v>0</v>
      </c>
      <c r="J1003" s="44">
        <f>IFERROR(D1003,BOOKS!K1003)</f>
        <v>0</v>
      </c>
      <c r="K1003" s="44">
        <f>IFERROR(D1003,BOOKS!L1003)</f>
        <v>0</v>
      </c>
      <c r="L1003" s="44">
        <f>IFERROR(D1003,BOOKS!M1003)</f>
        <v>0</v>
      </c>
    </row>
    <row r="1004" spans="2:12">
      <c r="B1004" s="161">
        <f t="shared" si="16"/>
        <v>999</v>
      </c>
      <c r="C1004" s="74">
        <f>BOOKS!E1004</f>
        <v>0</v>
      </c>
      <c r="D1004" s="42" t="e">
        <f>VLOOKUP(C1004,'2A'!$E$6:$N$1005,10,0)</f>
        <v>#N/A</v>
      </c>
      <c r="E1004" s="43">
        <f>IFERROR(D1004,BOOKS!F1004)</f>
        <v>0</v>
      </c>
      <c r="F1004" s="41">
        <f>IFERROR(D1004,BOOKS!G1004)</f>
        <v>0</v>
      </c>
      <c r="G1004" s="68">
        <f>IFERROR(D1004,BOOKS!H1004)</f>
        <v>0</v>
      </c>
      <c r="H1004" s="41">
        <f>IFERROR(D1004,BOOKS!I1004)</f>
        <v>0</v>
      </c>
      <c r="I1004" s="41">
        <f>IFERROR(D1004,BOOKS!J1004)</f>
        <v>0</v>
      </c>
      <c r="J1004" s="41">
        <f>IFERROR(D1004,BOOKS!K1004)</f>
        <v>0</v>
      </c>
      <c r="K1004" s="41">
        <f>IFERROR(D1004,BOOKS!L1004)</f>
        <v>0</v>
      </c>
      <c r="L1004" s="41">
        <f>IFERROR(D1004,BOOKS!M1004)</f>
        <v>0</v>
      </c>
    </row>
    <row r="1005" spans="2:12">
      <c r="B1005" s="163">
        <f t="shared" si="16"/>
        <v>1000</v>
      </c>
      <c r="C1005" s="75">
        <f>BOOKS!E1005</f>
        <v>0</v>
      </c>
      <c r="D1005" s="42" t="e">
        <f>VLOOKUP(C1005,'2A'!$E$6:$N$1005,10,0)</f>
        <v>#N/A</v>
      </c>
      <c r="E1005" s="47">
        <f>IFERROR(D1005,BOOKS!F1005)</f>
        <v>0</v>
      </c>
      <c r="F1005" s="46">
        <f>IFERROR(D1005,BOOKS!G1005)</f>
        <v>0</v>
      </c>
      <c r="G1005" s="69">
        <f>IFERROR(D1005,BOOKS!H1005)</f>
        <v>0</v>
      </c>
      <c r="H1005" s="46">
        <f>IFERROR(D1005,BOOKS!I1005)</f>
        <v>0</v>
      </c>
      <c r="I1005" s="46">
        <f>IFERROR(D1005,BOOKS!J1005)</f>
        <v>0</v>
      </c>
      <c r="J1005" s="46">
        <f>IFERROR(D1005,BOOKS!K1005)</f>
        <v>0</v>
      </c>
      <c r="K1005" s="46">
        <f>IFERROR(D1005,BOOKS!L1005)</f>
        <v>0</v>
      </c>
      <c r="L1005" s="46">
        <f>IFERROR(D1005,BOOKS!M1005)</f>
        <v>0</v>
      </c>
    </row>
    <row r="1006" spans="2:12">
      <c r="B1006" s="111" t="s">
        <v>29</v>
      </c>
      <c r="C1006" s="111" t="s">
        <v>29</v>
      </c>
      <c r="D1006" s="111" t="s">
        <v>29</v>
      </c>
      <c r="E1006" s="111" t="s">
        <v>29</v>
      </c>
      <c r="F1006" s="111" t="s">
        <v>29</v>
      </c>
      <c r="G1006" s="111" t="s">
        <v>29</v>
      </c>
      <c r="H1006" s="111" t="s">
        <v>29</v>
      </c>
      <c r="I1006" s="111" t="s">
        <v>29</v>
      </c>
      <c r="J1006" s="111" t="s">
        <v>29</v>
      </c>
      <c r="K1006" s="111" t="s">
        <v>29</v>
      </c>
      <c r="L1006" s="111" t="s">
        <v>29</v>
      </c>
    </row>
  </sheetData>
  <sheetProtection sheet="1" objects="1" scenarios="1" selectLockedCells="1" autoFilter="0" selectUnlockedCells="1"/>
  <autoFilter ref="B5:L5"/>
  <mergeCells count="2">
    <mergeCell ref="B2:L2"/>
    <mergeCell ref="E3:F3"/>
  </mergeCells>
  <conditionalFormatting sqref="D6:L1005">
    <cfRule type="cellIs" dxfId="6" priority="3" operator="lessThanOrEqual">
      <formula>0</formula>
    </cfRule>
    <cfRule type="cellIs" priority="4" operator="greaterThan">
      <formula>0</formula>
    </cfRule>
  </conditionalFormatting>
  <conditionalFormatting sqref="E6:L1005">
    <cfRule type="cellIs" dxfId="5" priority="2" operator="greaterThan">
      <formula>0</formula>
    </cfRule>
  </conditionalFormatting>
  <conditionalFormatting sqref="G12 G30 G48 G66 G84 G102 G120 G138 G156 G174 G192 G210 G228 G246 G264 G282 G300 G318 G336 G354 G372 G390 G408 G426 G444 G462 G480 G498 G516 G534 G552 G570 G588 G606 G624 G642 G660 G678 G696 G714 G732 G750 G768 G786 G804 G822 G840 G858 G876 G894 G912 G930 G948 G966 G984 G1002 H6:L1005">
    <cfRule type="cellIs" dxfId="4" priority="1" operator="equal">
      <formula>0</formula>
    </cfRule>
  </conditionalFormatting>
  <pageMargins left="0.7" right="0.7" top="0.75" bottom="0.75" header="0.3" footer="0.3"/>
  <ignoredErrors>
    <ignoredError sqref="D6:D212 D213:D334 D335:D393 D394:D432 D433:D488 D489:D558 D559:D621 D622:D660 D661:D702 D703:D751 D752:D819 D820:D888 D889:D953 D954:D996 D997:D1005" evalError="1"/>
  </ignoredErrors>
</worksheet>
</file>

<file path=xl/worksheets/sheet7.xml><?xml version="1.0" encoding="utf-8"?>
<worksheet xmlns="http://schemas.openxmlformats.org/spreadsheetml/2006/main" xmlns:r="http://schemas.openxmlformats.org/officeDocument/2006/relationships">
  <dimension ref="A1:V1007"/>
  <sheetViews>
    <sheetView showGridLines="0" workbookViewId="0">
      <selection activeCell="R12" sqref="R12"/>
    </sheetView>
  </sheetViews>
  <sheetFormatPr defaultRowHeight="15"/>
  <cols>
    <col min="1" max="1" width="5.85546875" style="111" customWidth="1"/>
    <col min="2" max="2" width="21.42578125" style="111" hidden="1" customWidth="1"/>
    <col min="3" max="3" width="19.5703125" style="111" hidden="1" customWidth="1"/>
    <col min="4" max="4" width="16.42578125" style="111" customWidth="1"/>
    <col min="5" max="5" width="24.5703125" style="111" customWidth="1"/>
    <col min="6" max="10" width="0" style="111" hidden="1" customWidth="1"/>
    <col min="11" max="11" width="4.140625" style="111" hidden="1" customWidth="1"/>
    <col min="12" max="16" width="0" style="111" hidden="1" customWidth="1"/>
    <col min="17" max="17" width="0.85546875" style="111" hidden="1" customWidth="1"/>
    <col min="18" max="19" width="17" style="111" customWidth="1"/>
    <col min="20" max="22" width="18.42578125" style="111" customWidth="1"/>
    <col min="23" max="16384" width="9.140625" style="111"/>
  </cols>
  <sheetData>
    <row r="1" spans="1:22" ht="18.75">
      <c r="A1" s="212" t="s">
        <v>51</v>
      </c>
      <c r="B1" s="213"/>
      <c r="C1" s="213"/>
      <c r="D1" s="213"/>
      <c r="E1" s="213"/>
      <c r="F1" s="213"/>
      <c r="G1" s="213"/>
      <c r="H1" s="213"/>
      <c r="I1" s="213"/>
      <c r="J1" s="213"/>
      <c r="K1" s="213"/>
      <c r="L1" s="213"/>
      <c r="M1" s="213"/>
      <c r="N1" s="213"/>
      <c r="O1" s="213"/>
      <c r="P1" s="213"/>
      <c r="Q1" s="213"/>
      <c r="R1" s="213"/>
      <c r="S1" s="213"/>
      <c r="T1" s="213"/>
      <c r="U1" s="213"/>
      <c r="V1" s="213"/>
    </row>
    <row r="2" spans="1:22">
      <c r="A2" s="210"/>
      <c r="B2" s="211"/>
      <c r="C2" s="211"/>
      <c r="D2" s="211"/>
      <c r="E2" s="211"/>
      <c r="F2" s="211"/>
      <c r="G2" s="211"/>
      <c r="H2" s="211"/>
      <c r="I2" s="211"/>
      <c r="J2" s="211"/>
      <c r="K2" s="211"/>
      <c r="L2" s="211"/>
      <c r="M2" s="211"/>
      <c r="N2" s="211"/>
      <c r="O2" s="211"/>
      <c r="P2" s="211"/>
      <c r="Q2" s="211"/>
      <c r="R2" s="211"/>
      <c r="S2" s="211"/>
      <c r="T2" s="211"/>
      <c r="U2" s="211"/>
      <c r="V2" s="211"/>
    </row>
    <row r="3" spans="1:22">
      <c r="A3" s="208"/>
      <c r="B3" s="209"/>
      <c r="C3" s="209"/>
      <c r="D3" s="209"/>
      <c r="E3" s="209"/>
      <c r="F3" s="209"/>
      <c r="G3" s="209"/>
      <c r="H3" s="209"/>
      <c r="I3" s="209"/>
      <c r="J3" s="209"/>
      <c r="K3" s="209"/>
      <c r="L3" s="209"/>
      <c r="M3" s="209"/>
      <c r="N3" s="209"/>
      <c r="O3" s="209"/>
      <c r="P3" s="209"/>
      <c r="Q3" s="209"/>
      <c r="R3" s="209"/>
      <c r="S3" s="209"/>
      <c r="T3" s="209"/>
      <c r="U3" s="209"/>
      <c r="V3" s="209"/>
    </row>
    <row r="4" spans="1:22" ht="16.5" thickBot="1">
      <c r="A4" s="48"/>
      <c r="B4" s="214" t="s">
        <v>47</v>
      </c>
      <c r="C4" s="214"/>
      <c r="D4" s="214"/>
      <c r="E4" s="214"/>
      <c r="F4" s="32"/>
      <c r="G4" s="32"/>
      <c r="H4" s="32"/>
      <c r="I4" s="33"/>
      <c r="J4" s="33"/>
      <c r="K4" s="33"/>
      <c r="L4" s="32"/>
      <c r="M4" s="32"/>
      <c r="N4" s="32"/>
      <c r="O4" s="32"/>
      <c r="P4" s="49"/>
      <c r="R4" s="164">
        <f>SUM(R7:R1006)</f>
        <v>0</v>
      </c>
      <c r="S4" s="165">
        <f t="shared" ref="S4:V4" si="0">SUM(S7:S1006)</f>
        <v>0</v>
      </c>
      <c r="T4" s="165">
        <f t="shared" si="0"/>
        <v>0</v>
      </c>
      <c r="U4" s="164">
        <f t="shared" si="0"/>
        <v>0</v>
      </c>
      <c r="V4" s="165">
        <f t="shared" si="0"/>
        <v>0</v>
      </c>
    </row>
    <row r="5" spans="1:22" ht="16.5" thickTop="1" thickBot="1">
      <c r="A5" s="70"/>
      <c r="B5" s="71"/>
      <c r="C5" s="71"/>
      <c r="D5" s="71"/>
      <c r="E5" s="71"/>
      <c r="F5" s="215" t="s">
        <v>56</v>
      </c>
      <c r="G5" s="215"/>
      <c r="H5" s="215"/>
      <c r="I5" s="215"/>
      <c r="J5" s="215"/>
      <c r="K5" s="50"/>
      <c r="L5" s="216" t="s">
        <v>53</v>
      </c>
      <c r="M5" s="216"/>
      <c r="N5" s="216"/>
      <c r="O5" s="216"/>
      <c r="P5" s="217"/>
      <c r="R5" s="206" t="s">
        <v>57</v>
      </c>
      <c r="S5" s="206"/>
      <c r="T5" s="206"/>
      <c r="U5" s="206"/>
      <c r="V5" s="207"/>
    </row>
    <row r="6" spans="1:22" ht="15.75" thickBot="1">
      <c r="A6" s="51" t="s">
        <v>54</v>
      </c>
      <c r="B6" s="52" t="s">
        <v>52</v>
      </c>
      <c r="C6" s="52" t="s">
        <v>55</v>
      </c>
      <c r="D6" s="52" t="s">
        <v>74</v>
      </c>
      <c r="E6" s="52" t="s">
        <v>30</v>
      </c>
      <c r="F6" s="52" t="str">
        <f>'[1]2A'!I7</f>
        <v>GROSS Value (₹)</v>
      </c>
      <c r="G6" s="52" t="str">
        <f>'[1]2A'!J7</f>
        <v>Taxable Value (₹)</v>
      </c>
      <c r="H6" s="53" t="str">
        <f>'[1]2A'!K7</f>
        <v>IGST</v>
      </c>
      <c r="I6" s="53" t="str">
        <f>'[1]2A'!L7</f>
        <v>CGST</v>
      </c>
      <c r="J6" s="54" t="str">
        <f>'[1]2A'!M7</f>
        <v>SGST</v>
      </c>
      <c r="K6" s="55"/>
      <c r="L6" s="52" t="s">
        <v>39</v>
      </c>
      <c r="M6" s="52" t="s">
        <v>23</v>
      </c>
      <c r="N6" s="53" t="s">
        <v>24</v>
      </c>
      <c r="O6" s="53" t="s">
        <v>25</v>
      </c>
      <c r="P6" s="54" t="s">
        <v>26</v>
      </c>
      <c r="Q6" s="170"/>
      <c r="R6" s="52" t="s">
        <v>39</v>
      </c>
      <c r="S6" s="52" t="s">
        <v>23</v>
      </c>
      <c r="T6" s="53" t="s">
        <v>24</v>
      </c>
      <c r="U6" s="53" t="s">
        <v>25</v>
      </c>
      <c r="V6" s="54" t="s">
        <v>26</v>
      </c>
    </row>
    <row r="7" spans="1:22">
      <c r="A7" s="56">
        <v>1</v>
      </c>
      <c r="B7" s="76">
        <f>'2A'!E6</f>
        <v>0</v>
      </c>
      <c r="C7" s="76">
        <f>IFERROR(VLOOKUP(B7,BOOKS!$E$6:$E$1005,1,0),"0")</f>
        <v>0</v>
      </c>
      <c r="D7" s="76">
        <f>IF(COUNTIF($C$7:C7,C7)=1,C7,"0")</f>
        <v>0</v>
      </c>
      <c r="E7" s="57" t="e">
        <f>VLOOKUP(D7,'2A'!$E$6:$F$1005,2,0)</f>
        <v>#N/A</v>
      </c>
      <c r="F7" s="57">
        <f>SUMIF('2A'!$E$6:$E$1005,'GSTN-Diff Gross'!D7,'2A'!$I$6:$I$1005)</f>
        <v>0</v>
      </c>
      <c r="G7" s="57">
        <f>SUMIF('2A'!$E$6:$E$1005,'GSTN-Diff Gross'!D7,'2A'!$J$6:$J$1005)</f>
        <v>0</v>
      </c>
      <c r="H7" s="57">
        <f>SUMIF('2A'!$E$6:$E$1005,'GSTN-Diff Gross'!D7,'2A'!$K$6:$K$1005)</f>
        <v>0</v>
      </c>
      <c r="I7" s="57">
        <f>SUMIF('2A'!$E$6:$E$1005,'GSTN-Diff Gross'!D7,'2A'!$L$6:$L$1005)</f>
        <v>0</v>
      </c>
      <c r="J7" s="57">
        <f>SUMIF('2A'!$E$6:$E$1005,'GSTN-Diff Gross'!D7,'2A'!$M$6:$M$1005)</f>
        <v>0</v>
      </c>
      <c r="K7" s="57"/>
      <c r="L7" s="58">
        <f>SUMIF(BOOKS!$E$6:$E$1005,'GSTN-Diff Gross'!D7,BOOKS!$I$6:$I$1005)</f>
        <v>0</v>
      </c>
      <c r="M7" s="58">
        <f>SUMIF(BOOKS!$E$6:$E$1005,'GSTN-Diff Gross'!D7,BOOKS!$J$6:$J$1005)</f>
        <v>0</v>
      </c>
      <c r="N7" s="58">
        <f>SUMIF(BOOKS!$E$6:$E$1005,'GSTN-Diff Gross'!D7,BOOKS!$K$6:$K$1005)</f>
        <v>0</v>
      </c>
      <c r="O7" s="58">
        <f>SUMIF(BOOKS!$E$6:$E$1005,'GSTN-Diff Gross'!D7,BOOKS!$L$6:$L$1005)</f>
        <v>0</v>
      </c>
      <c r="P7" s="58">
        <f>SUMIF(BOOKS!$E$6:$E$1005,'GSTN-Diff Gross'!D7,BOOKS!$M$6:$M$1005)</f>
        <v>0</v>
      </c>
      <c r="R7" s="58">
        <f>F7-L7</f>
        <v>0</v>
      </c>
      <c r="S7" s="58">
        <f t="shared" ref="S7:V7" si="1">G7-M7</f>
        <v>0</v>
      </c>
      <c r="T7" s="58">
        <f t="shared" si="1"/>
        <v>0</v>
      </c>
      <c r="U7" s="58">
        <f t="shared" si="1"/>
        <v>0</v>
      </c>
      <c r="V7" s="58">
        <f t="shared" si="1"/>
        <v>0</v>
      </c>
    </row>
    <row r="8" spans="1:22">
      <c r="A8" s="59">
        <f>A7+1</f>
        <v>2</v>
      </c>
      <c r="B8" s="77">
        <f>'2A'!E7</f>
        <v>0</v>
      </c>
      <c r="C8" s="77">
        <f>IFERROR(VLOOKUP(B8,BOOKS!$E$6:$E$1005,1,0),"0")</f>
        <v>0</v>
      </c>
      <c r="D8" s="77" t="str">
        <f>IF(COUNTIF($C$7:C8,C8)=1,C8,"0")</f>
        <v>0</v>
      </c>
      <c r="E8" s="60" t="e">
        <f>VLOOKUP(D8,'2A'!$E$6:$F$1005,2,0)</f>
        <v>#N/A</v>
      </c>
      <c r="F8" s="60">
        <f>SUMIF('2A'!$E$6:$E$1005,'GSTN-Diff Gross'!D8,'2A'!$I$6:$I$1005)</f>
        <v>0</v>
      </c>
      <c r="G8" s="60">
        <f>SUMIF('2A'!$E$6:$E$1005,'GSTN-Diff Gross'!D8,'2A'!$J$6:$J$1005)</f>
        <v>0</v>
      </c>
      <c r="H8" s="60">
        <f>SUMIF('2A'!$E$6:$E$1005,'GSTN-Diff Gross'!D8,'2A'!$K$6:$K$1005)</f>
        <v>0</v>
      </c>
      <c r="I8" s="60">
        <f>SUMIF('2A'!$E$6:$E$1005,'GSTN-Diff Gross'!D8,'2A'!$L$6:$L$1005)</f>
        <v>0</v>
      </c>
      <c r="J8" s="60">
        <f>SUMIF('2A'!$E$6:$E$1005,'GSTN-Diff Gross'!D8,'2A'!$M$6:$M$1005)</f>
        <v>0</v>
      </c>
      <c r="K8" s="61"/>
      <c r="L8" s="62">
        <f>SUMIF(BOOKS!$E$6:$E$1005,'GSTN-Diff Gross'!D8,BOOKS!$I$6:$I$1005)</f>
        <v>0</v>
      </c>
      <c r="M8" s="62">
        <f>SUMIF(BOOKS!$E$6:$E$1005,'GSTN-Diff Gross'!D8,BOOKS!$J$6:$J$1005)</f>
        <v>0</v>
      </c>
      <c r="N8" s="62">
        <f>SUMIF(BOOKS!$E$6:$E$1005,'GSTN-Diff Gross'!D8,BOOKS!$K$6:$K$1005)</f>
        <v>0</v>
      </c>
      <c r="O8" s="62">
        <f>SUMIF(BOOKS!$E$6:$E$1005,'GSTN-Diff Gross'!D8,BOOKS!$L$6:$L$1005)</f>
        <v>0</v>
      </c>
      <c r="P8" s="62">
        <f>SUMIF(BOOKS!$E$6:$E$1005,'GSTN-Diff Gross'!D8,BOOKS!$M$6:$M$1005)</f>
        <v>0</v>
      </c>
      <c r="R8" s="62">
        <f t="shared" ref="R8:R71" si="2">F8-L8</f>
        <v>0</v>
      </c>
      <c r="S8" s="62">
        <f t="shared" ref="S8:S71" si="3">G8-M8</f>
        <v>0</v>
      </c>
      <c r="T8" s="62">
        <f t="shared" ref="T8:T71" si="4">H8-N8</f>
        <v>0</v>
      </c>
      <c r="U8" s="62">
        <f t="shared" ref="U8:U71" si="5">I8-O8</f>
        <v>0</v>
      </c>
      <c r="V8" s="62">
        <f t="shared" ref="V8:V71" si="6">J8-P8</f>
        <v>0</v>
      </c>
    </row>
    <row r="9" spans="1:22">
      <c r="A9" s="63">
        <f t="shared" ref="A9:A72" si="7">A8+1</f>
        <v>3</v>
      </c>
      <c r="B9" s="78">
        <f>'2A'!E8</f>
        <v>0</v>
      </c>
      <c r="C9" s="78">
        <f>IFERROR(VLOOKUP(B9,BOOKS!$E$6:$E$1005,1,0),"0")</f>
        <v>0</v>
      </c>
      <c r="D9" s="78" t="str">
        <f>IF(COUNTIF($C$7:C9,C9)=1,C9,"0")</f>
        <v>0</v>
      </c>
      <c r="E9" s="64" t="e">
        <f>VLOOKUP(D9,'2A'!$E$6:$F$1005,2,0)</f>
        <v>#N/A</v>
      </c>
      <c r="F9" s="64">
        <f>SUMIF('2A'!$E$6:$E$1005,'GSTN-Diff Gross'!D9,'2A'!$I$6:$I$1005)</f>
        <v>0</v>
      </c>
      <c r="G9" s="64">
        <f>SUMIF('2A'!$E$6:$E$1005,'GSTN-Diff Gross'!D9,'2A'!$J$6:$J$1005)</f>
        <v>0</v>
      </c>
      <c r="H9" s="64">
        <f>SUMIF('2A'!$E$6:$E$1005,'GSTN-Diff Gross'!D9,'2A'!$K$6:$K$1005)</f>
        <v>0</v>
      </c>
      <c r="I9" s="64">
        <f>SUMIF('2A'!$E$6:$E$1005,'GSTN-Diff Gross'!D9,'2A'!$L$6:$L$1005)</f>
        <v>0</v>
      </c>
      <c r="J9" s="64">
        <f>SUMIF('2A'!$E$6:$E$1005,'GSTN-Diff Gross'!D9,'2A'!$M$6:$M$1005)</f>
        <v>0</v>
      </c>
      <c r="K9" s="64"/>
      <c r="L9" s="65">
        <f>SUMIF(BOOKS!$E$6:$E$1005,'GSTN-Diff Gross'!D9,BOOKS!$I$6:$I$1005)</f>
        <v>0</v>
      </c>
      <c r="M9" s="65">
        <f>SUMIF(BOOKS!$E$6:$E$1005,'GSTN-Diff Gross'!D9,BOOKS!$J$6:$J$1005)</f>
        <v>0</v>
      </c>
      <c r="N9" s="65">
        <f>SUMIF(BOOKS!$E$6:$E$1005,'GSTN-Diff Gross'!D9,BOOKS!$K$6:$K$1005)</f>
        <v>0</v>
      </c>
      <c r="O9" s="65">
        <f>SUMIF(BOOKS!$E$6:$E$1005,'GSTN-Diff Gross'!D9,BOOKS!$L$6:$L$1005)</f>
        <v>0</v>
      </c>
      <c r="P9" s="65">
        <f>SUMIF(BOOKS!$E$6:$E$1005,'GSTN-Diff Gross'!D9,BOOKS!$M$6:$M$1005)</f>
        <v>0</v>
      </c>
      <c r="R9" s="65">
        <f t="shared" si="2"/>
        <v>0</v>
      </c>
      <c r="S9" s="65">
        <f t="shared" si="3"/>
        <v>0</v>
      </c>
      <c r="T9" s="65">
        <f t="shared" si="4"/>
        <v>0</v>
      </c>
      <c r="U9" s="65">
        <f t="shared" si="5"/>
        <v>0</v>
      </c>
      <c r="V9" s="65">
        <f t="shared" si="6"/>
        <v>0</v>
      </c>
    </row>
    <row r="10" spans="1:22">
      <c r="A10" s="59">
        <f t="shared" si="7"/>
        <v>4</v>
      </c>
      <c r="B10" s="77">
        <f>'2A'!E9</f>
        <v>0</v>
      </c>
      <c r="C10" s="77">
        <f>IFERROR(VLOOKUP(B10,BOOKS!$E$6:$E$1005,1,0),"0")</f>
        <v>0</v>
      </c>
      <c r="D10" s="77" t="str">
        <f>IF(COUNTIF($C$7:C10,C10)=1,C10,"0")</f>
        <v>0</v>
      </c>
      <c r="E10" s="60" t="e">
        <f>VLOOKUP(D10,'2A'!$E$6:$F$1005,2,0)</f>
        <v>#N/A</v>
      </c>
      <c r="F10" s="60">
        <f>SUMIF('2A'!$E$6:$E$1005,'GSTN-Diff Gross'!D10,'2A'!$I$6:$I$1005)</f>
        <v>0</v>
      </c>
      <c r="G10" s="60">
        <f>SUMIF('2A'!$E$6:$E$1005,'GSTN-Diff Gross'!D10,'2A'!$J$6:$J$1005)</f>
        <v>0</v>
      </c>
      <c r="H10" s="60">
        <f>SUMIF('2A'!$E$6:$E$1005,'GSTN-Diff Gross'!D10,'2A'!$K$6:$K$1005)</f>
        <v>0</v>
      </c>
      <c r="I10" s="60">
        <f>SUMIF('2A'!$E$6:$E$1005,'GSTN-Diff Gross'!D10,'2A'!$L$6:$L$1005)</f>
        <v>0</v>
      </c>
      <c r="J10" s="60">
        <f>SUMIF('2A'!$E$6:$E$1005,'GSTN-Diff Gross'!D10,'2A'!$M$6:$M$1005)</f>
        <v>0</v>
      </c>
      <c r="K10" s="60"/>
      <c r="L10" s="62">
        <f>SUMIF(BOOKS!$E$6:$E$1005,'GSTN-Diff Gross'!D10,BOOKS!$I$6:$I$1005)</f>
        <v>0</v>
      </c>
      <c r="M10" s="62">
        <f>SUMIF(BOOKS!$E$6:$E$1005,'GSTN-Diff Gross'!D10,BOOKS!$J$6:$J$1005)</f>
        <v>0</v>
      </c>
      <c r="N10" s="62">
        <f>SUMIF(BOOKS!$E$6:$E$1005,'GSTN-Diff Gross'!D10,BOOKS!$K$6:$K$1005)</f>
        <v>0</v>
      </c>
      <c r="O10" s="62">
        <f>SUMIF(BOOKS!$E$6:$E$1005,'GSTN-Diff Gross'!D10,BOOKS!$L$6:$L$1005)</f>
        <v>0</v>
      </c>
      <c r="P10" s="62">
        <f>SUMIF(BOOKS!$E$6:$E$1005,'GSTN-Diff Gross'!D10,BOOKS!$M$6:$M$1005)</f>
        <v>0</v>
      </c>
      <c r="R10" s="62">
        <f t="shared" si="2"/>
        <v>0</v>
      </c>
      <c r="S10" s="62">
        <f t="shared" si="3"/>
        <v>0</v>
      </c>
      <c r="T10" s="62">
        <f t="shared" si="4"/>
        <v>0</v>
      </c>
      <c r="U10" s="62">
        <f t="shared" si="5"/>
        <v>0</v>
      </c>
      <c r="V10" s="62">
        <f t="shared" si="6"/>
        <v>0</v>
      </c>
    </row>
    <row r="11" spans="1:22">
      <c r="A11" s="63">
        <f t="shared" si="7"/>
        <v>5</v>
      </c>
      <c r="B11" s="78">
        <f>'2A'!E10</f>
        <v>0</v>
      </c>
      <c r="C11" s="78">
        <f>IFERROR(VLOOKUP(B11,BOOKS!$E$6:$E$1005,1,0),"0")</f>
        <v>0</v>
      </c>
      <c r="D11" s="78" t="str">
        <f>IF(COUNTIF($C$7:C11,C11)=1,C11,"0")</f>
        <v>0</v>
      </c>
      <c r="E11" s="64" t="e">
        <f>VLOOKUP(D11,'2A'!$E$6:$F$1005,2,0)</f>
        <v>#N/A</v>
      </c>
      <c r="F11" s="64">
        <f>SUMIF('2A'!$E$6:$E$1005,'GSTN-Diff Gross'!D11,'2A'!$I$6:$I$1005)</f>
        <v>0</v>
      </c>
      <c r="G11" s="64">
        <f>SUMIF('2A'!$E$6:$E$1005,'GSTN-Diff Gross'!D11,'2A'!$J$6:$J$1005)</f>
        <v>0</v>
      </c>
      <c r="H11" s="64">
        <f>SUMIF('2A'!$E$6:$E$1005,'GSTN-Diff Gross'!D11,'2A'!$K$6:$K$1005)</f>
        <v>0</v>
      </c>
      <c r="I11" s="64">
        <f>SUMIF('2A'!$E$6:$E$1005,'GSTN-Diff Gross'!D11,'2A'!$L$6:$L$1005)</f>
        <v>0</v>
      </c>
      <c r="J11" s="64">
        <f>SUMIF('2A'!$E$6:$E$1005,'GSTN-Diff Gross'!D11,'2A'!$M$6:$M$1005)</f>
        <v>0</v>
      </c>
      <c r="K11" s="64"/>
      <c r="L11" s="65">
        <f>SUMIF(BOOKS!$E$6:$E$1005,'GSTN-Diff Gross'!D11,BOOKS!$I$6:$I$1005)</f>
        <v>0</v>
      </c>
      <c r="M11" s="65">
        <f>SUMIF(BOOKS!$E$6:$E$1005,'GSTN-Diff Gross'!D11,BOOKS!$J$6:$J$1005)</f>
        <v>0</v>
      </c>
      <c r="N11" s="65">
        <f>SUMIF(BOOKS!$E$6:$E$1005,'GSTN-Diff Gross'!D11,BOOKS!$K$6:$K$1005)</f>
        <v>0</v>
      </c>
      <c r="O11" s="65">
        <f>SUMIF(BOOKS!$E$6:$E$1005,'GSTN-Diff Gross'!D11,BOOKS!$L$6:$L$1005)</f>
        <v>0</v>
      </c>
      <c r="P11" s="65">
        <f>SUMIF(BOOKS!$E$6:$E$1005,'GSTN-Diff Gross'!D11,BOOKS!$M$6:$M$1005)</f>
        <v>0</v>
      </c>
      <c r="R11" s="65">
        <f t="shared" si="2"/>
        <v>0</v>
      </c>
      <c r="S11" s="65">
        <f t="shared" si="3"/>
        <v>0</v>
      </c>
      <c r="T11" s="65">
        <f t="shared" si="4"/>
        <v>0</v>
      </c>
      <c r="U11" s="65">
        <f t="shared" si="5"/>
        <v>0</v>
      </c>
      <c r="V11" s="65">
        <f t="shared" si="6"/>
        <v>0</v>
      </c>
    </row>
    <row r="12" spans="1:22">
      <c r="A12" s="59">
        <f t="shared" si="7"/>
        <v>6</v>
      </c>
      <c r="B12" s="77">
        <f>'2A'!E11</f>
        <v>0</v>
      </c>
      <c r="C12" s="77">
        <f>IFERROR(VLOOKUP(B12,BOOKS!$E$6:$E$1005,1,0),"0")</f>
        <v>0</v>
      </c>
      <c r="D12" s="77" t="str">
        <f>IF(COUNTIF($C$7:C12,C12)=1,C12,"0")</f>
        <v>0</v>
      </c>
      <c r="E12" s="60" t="e">
        <f>VLOOKUP(D12,'2A'!$E$6:$F$1005,2,0)</f>
        <v>#N/A</v>
      </c>
      <c r="F12" s="60">
        <f>SUMIF('2A'!$E$6:$E$1005,'GSTN-Diff Gross'!D12,'2A'!$I$6:$I$1005)</f>
        <v>0</v>
      </c>
      <c r="G12" s="60">
        <f>SUMIF('2A'!$E$6:$E$1005,'GSTN-Diff Gross'!D12,'2A'!$J$6:$J$1005)</f>
        <v>0</v>
      </c>
      <c r="H12" s="60">
        <f>SUMIF('2A'!$E$6:$E$1005,'GSTN-Diff Gross'!D12,'2A'!$K$6:$K$1005)</f>
        <v>0</v>
      </c>
      <c r="I12" s="60">
        <f>SUMIF('2A'!$E$6:$E$1005,'GSTN-Diff Gross'!D12,'2A'!$L$6:$L$1005)</f>
        <v>0</v>
      </c>
      <c r="J12" s="60">
        <f>SUMIF('2A'!$E$6:$E$1005,'GSTN-Diff Gross'!D12,'2A'!$M$6:$M$1005)</f>
        <v>0</v>
      </c>
      <c r="K12" s="60"/>
      <c r="L12" s="62">
        <f>SUMIF(BOOKS!$E$6:$E$1005,'GSTN-Diff Gross'!D12,BOOKS!$I$6:$I$1005)</f>
        <v>0</v>
      </c>
      <c r="M12" s="62">
        <f>SUMIF(BOOKS!$E$6:$E$1005,'GSTN-Diff Gross'!D12,BOOKS!$J$6:$J$1005)</f>
        <v>0</v>
      </c>
      <c r="N12" s="62">
        <f>SUMIF(BOOKS!$E$6:$E$1005,'GSTN-Diff Gross'!D12,BOOKS!$K$6:$K$1005)</f>
        <v>0</v>
      </c>
      <c r="O12" s="62">
        <f>SUMIF(BOOKS!$E$6:$E$1005,'GSTN-Diff Gross'!D12,BOOKS!$L$6:$L$1005)</f>
        <v>0</v>
      </c>
      <c r="P12" s="62">
        <f>SUMIF(BOOKS!$E$6:$E$1005,'GSTN-Diff Gross'!D12,BOOKS!$M$6:$M$1005)</f>
        <v>0</v>
      </c>
      <c r="R12" s="62">
        <f t="shared" si="2"/>
        <v>0</v>
      </c>
      <c r="S12" s="62">
        <f t="shared" si="3"/>
        <v>0</v>
      </c>
      <c r="T12" s="62">
        <f t="shared" si="4"/>
        <v>0</v>
      </c>
      <c r="U12" s="62">
        <f t="shared" si="5"/>
        <v>0</v>
      </c>
      <c r="V12" s="62">
        <f t="shared" si="6"/>
        <v>0</v>
      </c>
    </row>
    <row r="13" spans="1:22">
      <c r="A13" s="63">
        <f t="shared" si="7"/>
        <v>7</v>
      </c>
      <c r="B13" s="78">
        <f>'2A'!E12</f>
        <v>0</v>
      </c>
      <c r="C13" s="78">
        <f>IFERROR(VLOOKUP(B13,BOOKS!$E$6:$E$1005,1,0),"0")</f>
        <v>0</v>
      </c>
      <c r="D13" s="78" t="str">
        <f>IF(COUNTIF($C$7:C13,C13)=1,C13,"0")</f>
        <v>0</v>
      </c>
      <c r="E13" s="64" t="e">
        <f>VLOOKUP(D13,'2A'!$E$6:$F$1005,2,0)</f>
        <v>#N/A</v>
      </c>
      <c r="F13" s="64">
        <f>SUMIF('2A'!$E$6:$E$1005,'GSTN-Diff Gross'!D13,'2A'!$I$6:$I$1005)</f>
        <v>0</v>
      </c>
      <c r="G13" s="64">
        <f>SUMIF('2A'!$E$6:$E$1005,'GSTN-Diff Gross'!D13,'2A'!$J$6:$J$1005)</f>
        <v>0</v>
      </c>
      <c r="H13" s="64">
        <f>SUMIF('2A'!$E$6:$E$1005,'GSTN-Diff Gross'!D13,'2A'!$K$6:$K$1005)</f>
        <v>0</v>
      </c>
      <c r="I13" s="64">
        <f>SUMIF('2A'!$E$6:$E$1005,'GSTN-Diff Gross'!D13,'2A'!$L$6:$L$1005)</f>
        <v>0</v>
      </c>
      <c r="J13" s="64">
        <f>SUMIF('2A'!$E$6:$E$1005,'GSTN-Diff Gross'!D13,'2A'!$M$6:$M$1005)</f>
        <v>0</v>
      </c>
      <c r="K13" s="64"/>
      <c r="L13" s="65">
        <f>SUMIF(BOOKS!$E$6:$E$1005,'GSTN-Diff Gross'!D13,BOOKS!$I$6:$I$1005)</f>
        <v>0</v>
      </c>
      <c r="M13" s="65">
        <f>SUMIF(BOOKS!$E$6:$E$1005,'GSTN-Diff Gross'!D13,BOOKS!$J$6:$J$1005)</f>
        <v>0</v>
      </c>
      <c r="N13" s="65">
        <f>SUMIF(BOOKS!$E$6:$E$1005,'GSTN-Diff Gross'!D13,BOOKS!$K$6:$K$1005)</f>
        <v>0</v>
      </c>
      <c r="O13" s="65">
        <f>SUMIF(BOOKS!$E$6:$E$1005,'GSTN-Diff Gross'!D13,BOOKS!$L$6:$L$1005)</f>
        <v>0</v>
      </c>
      <c r="P13" s="65">
        <f>SUMIF(BOOKS!$E$6:$E$1005,'GSTN-Diff Gross'!D13,BOOKS!$M$6:$M$1005)</f>
        <v>0</v>
      </c>
      <c r="R13" s="65">
        <f t="shared" si="2"/>
        <v>0</v>
      </c>
      <c r="S13" s="65">
        <f t="shared" si="3"/>
        <v>0</v>
      </c>
      <c r="T13" s="65">
        <f t="shared" si="4"/>
        <v>0</v>
      </c>
      <c r="U13" s="65">
        <f t="shared" si="5"/>
        <v>0</v>
      </c>
      <c r="V13" s="65">
        <f t="shared" si="6"/>
        <v>0</v>
      </c>
    </row>
    <row r="14" spans="1:22">
      <c r="A14" s="59">
        <f t="shared" si="7"/>
        <v>8</v>
      </c>
      <c r="B14" s="77">
        <f>'2A'!E13</f>
        <v>0</v>
      </c>
      <c r="C14" s="77">
        <f>IFERROR(VLOOKUP(B14,BOOKS!$E$6:$E$1005,1,0),"0")</f>
        <v>0</v>
      </c>
      <c r="D14" s="77" t="str">
        <f>IF(COUNTIF($C$7:C14,C14)=1,C14,"0")</f>
        <v>0</v>
      </c>
      <c r="E14" s="60" t="e">
        <f>VLOOKUP(D14,'2A'!$E$6:$F$1005,2,0)</f>
        <v>#N/A</v>
      </c>
      <c r="F14" s="60">
        <f>SUMIF('2A'!$E$6:$E$1005,'GSTN-Diff Gross'!D14,'2A'!$I$6:$I$1005)</f>
        <v>0</v>
      </c>
      <c r="G14" s="60">
        <f>SUMIF('2A'!$E$6:$E$1005,'GSTN-Diff Gross'!D14,'2A'!$J$6:$J$1005)</f>
        <v>0</v>
      </c>
      <c r="H14" s="60">
        <f>SUMIF('2A'!$E$6:$E$1005,'GSTN-Diff Gross'!D14,'2A'!$K$6:$K$1005)</f>
        <v>0</v>
      </c>
      <c r="I14" s="60">
        <f>SUMIF('2A'!$E$6:$E$1005,'GSTN-Diff Gross'!D14,'2A'!$L$6:$L$1005)</f>
        <v>0</v>
      </c>
      <c r="J14" s="60">
        <f>SUMIF('2A'!$E$6:$E$1005,'GSTN-Diff Gross'!D14,'2A'!$M$6:$M$1005)</f>
        <v>0</v>
      </c>
      <c r="K14" s="60"/>
      <c r="L14" s="62">
        <f>SUMIF(BOOKS!$E$6:$E$1005,'GSTN-Diff Gross'!D14,BOOKS!$I$6:$I$1005)</f>
        <v>0</v>
      </c>
      <c r="M14" s="62">
        <f>SUMIF(BOOKS!$E$6:$E$1005,'GSTN-Diff Gross'!D14,BOOKS!$J$6:$J$1005)</f>
        <v>0</v>
      </c>
      <c r="N14" s="62">
        <f>SUMIF(BOOKS!$E$6:$E$1005,'GSTN-Diff Gross'!D14,BOOKS!$K$6:$K$1005)</f>
        <v>0</v>
      </c>
      <c r="O14" s="62">
        <f>SUMIF(BOOKS!$E$6:$E$1005,'GSTN-Diff Gross'!D14,BOOKS!$L$6:$L$1005)</f>
        <v>0</v>
      </c>
      <c r="P14" s="62">
        <f>SUMIF(BOOKS!$E$6:$E$1005,'GSTN-Diff Gross'!D14,BOOKS!$M$6:$M$1005)</f>
        <v>0</v>
      </c>
      <c r="R14" s="62">
        <f t="shared" si="2"/>
        <v>0</v>
      </c>
      <c r="S14" s="62">
        <f t="shared" si="3"/>
        <v>0</v>
      </c>
      <c r="T14" s="62">
        <f t="shared" si="4"/>
        <v>0</v>
      </c>
      <c r="U14" s="62">
        <f t="shared" si="5"/>
        <v>0</v>
      </c>
      <c r="V14" s="62">
        <f t="shared" si="6"/>
        <v>0</v>
      </c>
    </row>
    <row r="15" spans="1:22">
      <c r="A15" s="63">
        <f t="shared" si="7"/>
        <v>9</v>
      </c>
      <c r="B15" s="78">
        <f>'2A'!E14</f>
        <v>0</v>
      </c>
      <c r="C15" s="78">
        <f>IFERROR(VLOOKUP(B15,BOOKS!$E$6:$E$1005,1,0),"0")</f>
        <v>0</v>
      </c>
      <c r="D15" s="78" t="str">
        <f>IF(COUNTIF($C$7:C15,C15)=1,C15,"0")</f>
        <v>0</v>
      </c>
      <c r="E15" s="64" t="e">
        <f>VLOOKUP(D15,'2A'!$E$6:$F$1005,2,0)</f>
        <v>#N/A</v>
      </c>
      <c r="F15" s="64">
        <f>SUMIF('2A'!$E$6:$E$1005,'GSTN-Diff Gross'!D15,'2A'!$I$6:$I$1005)</f>
        <v>0</v>
      </c>
      <c r="G15" s="64">
        <f>SUMIF('2A'!$E$6:$E$1005,'GSTN-Diff Gross'!D15,'2A'!$J$6:$J$1005)</f>
        <v>0</v>
      </c>
      <c r="H15" s="64">
        <f>SUMIF('2A'!$E$6:$E$1005,'GSTN-Diff Gross'!D15,'2A'!$K$6:$K$1005)</f>
        <v>0</v>
      </c>
      <c r="I15" s="64">
        <f>SUMIF('2A'!$E$6:$E$1005,'GSTN-Diff Gross'!D15,'2A'!$L$6:$L$1005)</f>
        <v>0</v>
      </c>
      <c r="J15" s="64">
        <f>SUMIF('2A'!$E$6:$E$1005,'GSTN-Diff Gross'!D15,'2A'!$M$6:$M$1005)</f>
        <v>0</v>
      </c>
      <c r="K15" s="64"/>
      <c r="L15" s="65">
        <f>SUMIF(BOOKS!$E$6:$E$1005,'GSTN-Diff Gross'!D15,BOOKS!$I$6:$I$1005)</f>
        <v>0</v>
      </c>
      <c r="M15" s="65">
        <f>SUMIF(BOOKS!$E$6:$E$1005,'GSTN-Diff Gross'!D15,BOOKS!$J$6:$J$1005)</f>
        <v>0</v>
      </c>
      <c r="N15" s="65">
        <f>SUMIF(BOOKS!$E$6:$E$1005,'GSTN-Diff Gross'!D15,BOOKS!$K$6:$K$1005)</f>
        <v>0</v>
      </c>
      <c r="O15" s="65">
        <f>SUMIF(BOOKS!$E$6:$E$1005,'GSTN-Diff Gross'!D15,BOOKS!$L$6:$L$1005)</f>
        <v>0</v>
      </c>
      <c r="P15" s="65">
        <f>SUMIF(BOOKS!$E$6:$E$1005,'GSTN-Diff Gross'!D15,BOOKS!$M$6:$M$1005)</f>
        <v>0</v>
      </c>
      <c r="R15" s="65">
        <f t="shared" si="2"/>
        <v>0</v>
      </c>
      <c r="S15" s="65">
        <f t="shared" si="3"/>
        <v>0</v>
      </c>
      <c r="T15" s="65">
        <f t="shared" si="4"/>
        <v>0</v>
      </c>
      <c r="U15" s="65">
        <f t="shared" si="5"/>
        <v>0</v>
      </c>
      <c r="V15" s="65">
        <f t="shared" si="6"/>
        <v>0</v>
      </c>
    </row>
    <row r="16" spans="1:22">
      <c r="A16" s="59">
        <f t="shared" si="7"/>
        <v>10</v>
      </c>
      <c r="B16" s="77">
        <f>'2A'!E15</f>
        <v>0</v>
      </c>
      <c r="C16" s="77">
        <f>IFERROR(VLOOKUP(B16,BOOKS!$E$6:$E$1005,1,0),"0")</f>
        <v>0</v>
      </c>
      <c r="D16" s="77" t="str">
        <f>IF(COUNTIF($C$7:C16,C16)=1,C16,"0")</f>
        <v>0</v>
      </c>
      <c r="E16" s="60" t="e">
        <f>VLOOKUP(D16,'2A'!$E$6:$F$1005,2,0)</f>
        <v>#N/A</v>
      </c>
      <c r="F16" s="60">
        <f>SUMIF('2A'!$E$6:$E$1005,'GSTN-Diff Gross'!D16,'2A'!$I$6:$I$1005)</f>
        <v>0</v>
      </c>
      <c r="G16" s="60">
        <f>SUMIF('2A'!$E$6:$E$1005,'GSTN-Diff Gross'!D16,'2A'!$J$6:$J$1005)</f>
        <v>0</v>
      </c>
      <c r="H16" s="60">
        <f>SUMIF('2A'!$E$6:$E$1005,'GSTN-Diff Gross'!D16,'2A'!$K$6:$K$1005)</f>
        <v>0</v>
      </c>
      <c r="I16" s="60">
        <f>SUMIF('2A'!$E$6:$E$1005,'GSTN-Diff Gross'!D16,'2A'!$L$6:$L$1005)</f>
        <v>0</v>
      </c>
      <c r="J16" s="60">
        <f>SUMIF('2A'!$E$6:$E$1005,'GSTN-Diff Gross'!D16,'2A'!$M$6:$M$1005)</f>
        <v>0</v>
      </c>
      <c r="K16" s="60"/>
      <c r="L16" s="62">
        <f>SUMIF(BOOKS!$E$6:$E$1005,'GSTN-Diff Gross'!D16,BOOKS!$I$6:$I$1005)</f>
        <v>0</v>
      </c>
      <c r="M16" s="62">
        <f>SUMIF(BOOKS!$E$6:$E$1005,'GSTN-Diff Gross'!D16,BOOKS!$J$6:$J$1005)</f>
        <v>0</v>
      </c>
      <c r="N16" s="62">
        <f>SUMIF(BOOKS!$E$6:$E$1005,'GSTN-Diff Gross'!D16,BOOKS!$K$6:$K$1005)</f>
        <v>0</v>
      </c>
      <c r="O16" s="62">
        <f>SUMIF(BOOKS!$E$6:$E$1005,'GSTN-Diff Gross'!D16,BOOKS!$L$6:$L$1005)</f>
        <v>0</v>
      </c>
      <c r="P16" s="62">
        <f>SUMIF(BOOKS!$E$6:$E$1005,'GSTN-Diff Gross'!D16,BOOKS!$M$6:$M$1005)</f>
        <v>0</v>
      </c>
      <c r="R16" s="62">
        <f t="shared" si="2"/>
        <v>0</v>
      </c>
      <c r="S16" s="62">
        <f t="shared" si="3"/>
        <v>0</v>
      </c>
      <c r="T16" s="62">
        <f t="shared" si="4"/>
        <v>0</v>
      </c>
      <c r="U16" s="62">
        <f t="shared" si="5"/>
        <v>0</v>
      </c>
      <c r="V16" s="62">
        <f t="shared" si="6"/>
        <v>0</v>
      </c>
    </row>
    <row r="17" spans="1:22">
      <c r="A17" s="63">
        <f t="shared" si="7"/>
        <v>11</v>
      </c>
      <c r="B17" s="78">
        <f>'2A'!E16</f>
        <v>0</v>
      </c>
      <c r="C17" s="78">
        <f>IFERROR(VLOOKUP(B17,BOOKS!$E$6:$E$1005,1,0),"0")</f>
        <v>0</v>
      </c>
      <c r="D17" s="78" t="str">
        <f>IF(COUNTIF($C$7:C17,C17)=1,C17,"0")</f>
        <v>0</v>
      </c>
      <c r="E17" s="64" t="e">
        <f>VLOOKUP(D17,'2A'!$E$6:$F$1005,2,0)</f>
        <v>#N/A</v>
      </c>
      <c r="F17" s="64">
        <f>SUMIF('2A'!$E$6:$E$1005,'GSTN-Diff Gross'!D17,'2A'!$I$6:$I$1005)</f>
        <v>0</v>
      </c>
      <c r="G17" s="64">
        <f>SUMIF('2A'!$E$6:$E$1005,'GSTN-Diff Gross'!D17,'2A'!$J$6:$J$1005)</f>
        <v>0</v>
      </c>
      <c r="H17" s="64">
        <f>SUMIF('2A'!$E$6:$E$1005,'GSTN-Diff Gross'!D17,'2A'!$K$6:$K$1005)</f>
        <v>0</v>
      </c>
      <c r="I17" s="64">
        <f>SUMIF('2A'!$E$6:$E$1005,'GSTN-Diff Gross'!D17,'2A'!$L$6:$L$1005)</f>
        <v>0</v>
      </c>
      <c r="J17" s="64">
        <f>SUMIF('2A'!$E$6:$E$1005,'GSTN-Diff Gross'!D17,'2A'!$M$6:$M$1005)</f>
        <v>0</v>
      </c>
      <c r="K17" s="64"/>
      <c r="L17" s="65">
        <f>SUMIF(BOOKS!$E$6:$E$1005,'GSTN-Diff Gross'!D17,BOOKS!$I$6:$I$1005)</f>
        <v>0</v>
      </c>
      <c r="M17" s="65">
        <f>SUMIF(BOOKS!$E$6:$E$1005,'GSTN-Diff Gross'!D17,BOOKS!$J$6:$J$1005)</f>
        <v>0</v>
      </c>
      <c r="N17" s="65">
        <f>SUMIF(BOOKS!$E$6:$E$1005,'GSTN-Diff Gross'!D17,BOOKS!$K$6:$K$1005)</f>
        <v>0</v>
      </c>
      <c r="O17" s="65">
        <f>SUMIF(BOOKS!$E$6:$E$1005,'GSTN-Diff Gross'!D17,BOOKS!$L$6:$L$1005)</f>
        <v>0</v>
      </c>
      <c r="P17" s="65">
        <f>SUMIF(BOOKS!$E$6:$E$1005,'GSTN-Diff Gross'!D17,BOOKS!$M$6:$M$1005)</f>
        <v>0</v>
      </c>
      <c r="R17" s="65">
        <f t="shared" si="2"/>
        <v>0</v>
      </c>
      <c r="S17" s="65">
        <f t="shared" si="3"/>
        <v>0</v>
      </c>
      <c r="T17" s="65">
        <f t="shared" si="4"/>
        <v>0</v>
      </c>
      <c r="U17" s="65">
        <f t="shared" si="5"/>
        <v>0</v>
      </c>
      <c r="V17" s="65">
        <f t="shared" si="6"/>
        <v>0</v>
      </c>
    </row>
    <row r="18" spans="1:22">
      <c r="A18" s="59">
        <f t="shared" si="7"/>
        <v>12</v>
      </c>
      <c r="B18" s="77">
        <f>'2A'!E17</f>
        <v>0</v>
      </c>
      <c r="C18" s="77">
        <f>IFERROR(VLOOKUP(B18,BOOKS!$E$6:$E$1005,1,0),"0")</f>
        <v>0</v>
      </c>
      <c r="D18" s="77" t="str">
        <f>IF(COUNTIF($C$7:C18,C18)=1,C18,"0")</f>
        <v>0</v>
      </c>
      <c r="E18" s="60" t="e">
        <f>VLOOKUP(D18,'2A'!$E$6:$F$1005,2,0)</f>
        <v>#N/A</v>
      </c>
      <c r="F18" s="60">
        <f>SUMIF('2A'!$E$6:$E$1005,'GSTN-Diff Gross'!D18,'2A'!$I$6:$I$1005)</f>
        <v>0</v>
      </c>
      <c r="G18" s="60">
        <f>SUMIF('2A'!$E$6:$E$1005,'GSTN-Diff Gross'!D18,'2A'!$J$6:$J$1005)</f>
        <v>0</v>
      </c>
      <c r="H18" s="60">
        <f>SUMIF('2A'!$E$6:$E$1005,'GSTN-Diff Gross'!D18,'2A'!$K$6:$K$1005)</f>
        <v>0</v>
      </c>
      <c r="I18" s="60">
        <f>SUMIF('2A'!$E$6:$E$1005,'GSTN-Diff Gross'!D18,'2A'!$L$6:$L$1005)</f>
        <v>0</v>
      </c>
      <c r="J18" s="60">
        <f>SUMIF('2A'!$E$6:$E$1005,'GSTN-Diff Gross'!D18,'2A'!$M$6:$M$1005)</f>
        <v>0</v>
      </c>
      <c r="K18" s="60"/>
      <c r="L18" s="62">
        <f>SUMIF(BOOKS!$E$6:$E$1005,'GSTN-Diff Gross'!D18,BOOKS!$I$6:$I$1005)</f>
        <v>0</v>
      </c>
      <c r="M18" s="62">
        <f>SUMIF(BOOKS!$E$6:$E$1005,'GSTN-Diff Gross'!D18,BOOKS!$J$6:$J$1005)</f>
        <v>0</v>
      </c>
      <c r="N18" s="62">
        <f>SUMIF(BOOKS!$E$6:$E$1005,'GSTN-Diff Gross'!D18,BOOKS!$K$6:$K$1005)</f>
        <v>0</v>
      </c>
      <c r="O18" s="62">
        <f>SUMIF(BOOKS!$E$6:$E$1005,'GSTN-Diff Gross'!D18,BOOKS!$L$6:$L$1005)</f>
        <v>0</v>
      </c>
      <c r="P18" s="62">
        <f>SUMIF(BOOKS!$E$6:$E$1005,'GSTN-Diff Gross'!D18,BOOKS!$M$6:$M$1005)</f>
        <v>0</v>
      </c>
      <c r="R18" s="62">
        <f t="shared" si="2"/>
        <v>0</v>
      </c>
      <c r="S18" s="62">
        <f t="shared" si="3"/>
        <v>0</v>
      </c>
      <c r="T18" s="62">
        <f t="shared" si="4"/>
        <v>0</v>
      </c>
      <c r="U18" s="62">
        <f t="shared" si="5"/>
        <v>0</v>
      </c>
      <c r="V18" s="62">
        <f t="shared" si="6"/>
        <v>0</v>
      </c>
    </row>
    <row r="19" spans="1:22">
      <c r="A19" s="63">
        <f t="shared" si="7"/>
        <v>13</v>
      </c>
      <c r="B19" s="78">
        <f>'2A'!E18</f>
        <v>0</v>
      </c>
      <c r="C19" s="78">
        <f>IFERROR(VLOOKUP(B19,BOOKS!$E$6:$E$1005,1,0),"0")</f>
        <v>0</v>
      </c>
      <c r="D19" s="78" t="str">
        <f>IF(COUNTIF($C$7:C19,C19)=1,C19,"0")</f>
        <v>0</v>
      </c>
      <c r="E19" s="64" t="e">
        <f>VLOOKUP(D19,'2A'!$E$6:$F$1005,2,0)</f>
        <v>#N/A</v>
      </c>
      <c r="F19" s="64">
        <f>SUMIF('2A'!$E$6:$E$1005,'GSTN-Diff Gross'!D19,'2A'!$I$6:$I$1005)</f>
        <v>0</v>
      </c>
      <c r="G19" s="64">
        <f>SUMIF('2A'!$E$6:$E$1005,'GSTN-Diff Gross'!D19,'2A'!$J$6:$J$1005)</f>
        <v>0</v>
      </c>
      <c r="H19" s="64">
        <f>SUMIF('2A'!$E$6:$E$1005,'GSTN-Diff Gross'!D19,'2A'!$K$6:$K$1005)</f>
        <v>0</v>
      </c>
      <c r="I19" s="64">
        <f>SUMIF('2A'!$E$6:$E$1005,'GSTN-Diff Gross'!D19,'2A'!$L$6:$L$1005)</f>
        <v>0</v>
      </c>
      <c r="J19" s="64">
        <f>SUMIF('2A'!$E$6:$E$1005,'GSTN-Diff Gross'!D19,'2A'!$M$6:$M$1005)</f>
        <v>0</v>
      </c>
      <c r="K19" s="64"/>
      <c r="L19" s="65">
        <f>SUMIF(BOOKS!$E$6:$E$1005,'GSTN-Diff Gross'!D19,BOOKS!$I$6:$I$1005)</f>
        <v>0</v>
      </c>
      <c r="M19" s="65">
        <f>SUMIF(BOOKS!$E$6:$E$1005,'GSTN-Diff Gross'!D19,BOOKS!$J$6:$J$1005)</f>
        <v>0</v>
      </c>
      <c r="N19" s="65">
        <f>SUMIF(BOOKS!$E$6:$E$1005,'GSTN-Diff Gross'!D19,BOOKS!$K$6:$K$1005)</f>
        <v>0</v>
      </c>
      <c r="O19" s="65">
        <f>SUMIF(BOOKS!$E$6:$E$1005,'GSTN-Diff Gross'!D19,BOOKS!$L$6:$L$1005)</f>
        <v>0</v>
      </c>
      <c r="P19" s="65">
        <f>SUMIF(BOOKS!$E$6:$E$1005,'GSTN-Diff Gross'!D19,BOOKS!$M$6:$M$1005)</f>
        <v>0</v>
      </c>
      <c r="R19" s="65">
        <f t="shared" si="2"/>
        <v>0</v>
      </c>
      <c r="S19" s="65">
        <f t="shared" si="3"/>
        <v>0</v>
      </c>
      <c r="T19" s="65">
        <f t="shared" si="4"/>
        <v>0</v>
      </c>
      <c r="U19" s="65">
        <f t="shared" si="5"/>
        <v>0</v>
      </c>
      <c r="V19" s="65">
        <f t="shared" si="6"/>
        <v>0</v>
      </c>
    </row>
    <row r="20" spans="1:22">
      <c r="A20" s="59">
        <f t="shared" si="7"/>
        <v>14</v>
      </c>
      <c r="B20" s="77">
        <f>'2A'!E19</f>
        <v>0</v>
      </c>
      <c r="C20" s="77">
        <f>IFERROR(VLOOKUP(B20,BOOKS!$E$6:$E$1005,1,0),"0")</f>
        <v>0</v>
      </c>
      <c r="D20" s="77" t="str">
        <f>IF(COUNTIF($C$7:C20,C20)=1,C20,"0")</f>
        <v>0</v>
      </c>
      <c r="E20" s="60" t="e">
        <f>VLOOKUP(D20,'2A'!$E$6:$F$1005,2,0)</f>
        <v>#N/A</v>
      </c>
      <c r="F20" s="60">
        <f>SUMIF('2A'!$E$6:$E$1005,'GSTN-Diff Gross'!D20,'2A'!$I$6:$I$1005)</f>
        <v>0</v>
      </c>
      <c r="G20" s="60">
        <f>SUMIF('2A'!$E$6:$E$1005,'GSTN-Diff Gross'!D20,'2A'!$J$6:$J$1005)</f>
        <v>0</v>
      </c>
      <c r="H20" s="60">
        <f>SUMIF('2A'!$E$6:$E$1005,'GSTN-Diff Gross'!D20,'2A'!$K$6:$K$1005)</f>
        <v>0</v>
      </c>
      <c r="I20" s="60">
        <f>SUMIF('2A'!$E$6:$E$1005,'GSTN-Diff Gross'!D20,'2A'!$L$6:$L$1005)</f>
        <v>0</v>
      </c>
      <c r="J20" s="60">
        <f>SUMIF('2A'!$E$6:$E$1005,'GSTN-Diff Gross'!D20,'2A'!$M$6:$M$1005)</f>
        <v>0</v>
      </c>
      <c r="K20" s="60"/>
      <c r="L20" s="62">
        <f>SUMIF(BOOKS!$E$6:$E$1005,'GSTN-Diff Gross'!D20,BOOKS!$I$6:$I$1005)</f>
        <v>0</v>
      </c>
      <c r="M20" s="62">
        <f>SUMIF(BOOKS!$E$6:$E$1005,'GSTN-Diff Gross'!D20,BOOKS!$J$6:$J$1005)</f>
        <v>0</v>
      </c>
      <c r="N20" s="62">
        <f>SUMIF(BOOKS!$E$6:$E$1005,'GSTN-Diff Gross'!D20,BOOKS!$K$6:$K$1005)</f>
        <v>0</v>
      </c>
      <c r="O20" s="62">
        <f>SUMIF(BOOKS!$E$6:$E$1005,'GSTN-Diff Gross'!D20,BOOKS!$L$6:$L$1005)</f>
        <v>0</v>
      </c>
      <c r="P20" s="62">
        <f>SUMIF(BOOKS!$E$6:$E$1005,'GSTN-Diff Gross'!D20,BOOKS!$M$6:$M$1005)</f>
        <v>0</v>
      </c>
      <c r="R20" s="62">
        <f t="shared" si="2"/>
        <v>0</v>
      </c>
      <c r="S20" s="62">
        <f t="shared" si="3"/>
        <v>0</v>
      </c>
      <c r="T20" s="62">
        <f t="shared" si="4"/>
        <v>0</v>
      </c>
      <c r="U20" s="62">
        <f t="shared" si="5"/>
        <v>0</v>
      </c>
      <c r="V20" s="62">
        <f t="shared" si="6"/>
        <v>0</v>
      </c>
    </row>
    <row r="21" spans="1:22">
      <c r="A21" s="63">
        <f t="shared" si="7"/>
        <v>15</v>
      </c>
      <c r="B21" s="78">
        <f>'2A'!E20</f>
        <v>0</v>
      </c>
      <c r="C21" s="78">
        <f>IFERROR(VLOOKUP(B21,BOOKS!$E$6:$E$1005,1,0),"0")</f>
        <v>0</v>
      </c>
      <c r="D21" s="78" t="str">
        <f>IF(COUNTIF($C$7:C21,C21)=1,C21,"0")</f>
        <v>0</v>
      </c>
      <c r="E21" s="64" t="e">
        <f>VLOOKUP(D21,'2A'!$E$6:$F$1005,2,0)</f>
        <v>#N/A</v>
      </c>
      <c r="F21" s="64">
        <f>SUMIF('2A'!$E$6:$E$1005,'GSTN-Diff Gross'!D21,'2A'!$I$6:$I$1005)</f>
        <v>0</v>
      </c>
      <c r="G21" s="64">
        <f>SUMIF('2A'!$E$6:$E$1005,'GSTN-Diff Gross'!D21,'2A'!$J$6:$J$1005)</f>
        <v>0</v>
      </c>
      <c r="H21" s="64">
        <f>SUMIF('2A'!$E$6:$E$1005,'GSTN-Diff Gross'!D21,'2A'!$K$6:$K$1005)</f>
        <v>0</v>
      </c>
      <c r="I21" s="64">
        <f>SUMIF('2A'!$E$6:$E$1005,'GSTN-Diff Gross'!D21,'2A'!$L$6:$L$1005)</f>
        <v>0</v>
      </c>
      <c r="J21" s="64">
        <f>SUMIF('2A'!$E$6:$E$1005,'GSTN-Diff Gross'!D21,'2A'!$M$6:$M$1005)</f>
        <v>0</v>
      </c>
      <c r="K21" s="64"/>
      <c r="L21" s="65">
        <f>SUMIF(BOOKS!$E$6:$E$1005,'GSTN-Diff Gross'!D21,BOOKS!$I$6:$I$1005)</f>
        <v>0</v>
      </c>
      <c r="M21" s="65">
        <f>SUMIF(BOOKS!$E$6:$E$1005,'GSTN-Diff Gross'!D21,BOOKS!$J$6:$J$1005)</f>
        <v>0</v>
      </c>
      <c r="N21" s="65">
        <f>SUMIF(BOOKS!$E$6:$E$1005,'GSTN-Diff Gross'!D21,BOOKS!$K$6:$K$1005)</f>
        <v>0</v>
      </c>
      <c r="O21" s="65">
        <f>SUMIF(BOOKS!$E$6:$E$1005,'GSTN-Diff Gross'!D21,BOOKS!$L$6:$L$1005)</f>
        <v>0</v>
      </c>
      <c r="P21" s="65">
        <f>SUMIF(BOOKS!$E$6:$E$1005,'GSTN-Diff Gross'!D21,BOOKS!$M$6:$M$1005)</f>
        <v>0</v>
      </c>
      <c r="R21" s="65">
        <f t="shared" si="2"/>
        <v>0</v>
      </c>
      <c r="S21" s="65">
        <f t="shared" si="3"/>
        <v>0</v>
      </c>
      <c r="T21" s="65">
        <f t="shared" si="4"/>
        <v>0</v>
      </c>
      <c r="U21" s="65">
        <f t="shared" si="5"/>
        <v>0</v>
      </c>
      <c r="V21" s="65">
        <f t="shared" si="6"/>
        <v>0</v>
      </c>
    </row>
    <row r="22" spans="1:22">
      <c r="A22" s="59">
        <f t="shared" si="7"/>
        <v>16</v>
      </c>
      <c r="B22" s="77">
        <f>'2A'!E21</f>
        <v>0</v>
      </c>
      <c r="C22" s="77">
        <f>IFERROR(VLOOKUP(B22,BOOKS!$E$6:$E$1005,1,0),"0")</f>
        <v>0</v>
      </c>
      <c r="D22" s="77" t="str">
        <f>IF(COUNTIF($C$7:C22,C22)=1,C22,"0")</f>
        <v>0</v>
      </c>
      <c r="E22" s="60" t="e">
        <f>VLOOKUP(D22,'2A'!$E$6:$F$1005,2,0)</f>
        <v>#N/A</v>
      </c>
      <c r="F22" s="60">
        <f>SUMIF('2A'!$E$6:$E$1005,'GSTN-Diff Gross'!D22,'2A'!$I$6:$I$1005)</f>
        <v>0</v>
      </c>
      <c r="G22" s="60">
        <f>SUMIF('2A'!$E$6:$E$1005,'GSTN-Diff Gross'!D22,'2A'!$J$6:$J$1005)</f>
        <v>0</v>
      </c>
      <c r="H22" s="60">
        <f>SUMIF('2A'!$E$6:$E$1005,'GSTN-Diff Gross'!D22,'2A'!$K$6:$K$1005)</f>
        <v>0</v>
      </c>
      <c r="I22" s="60">
        <f>SUMIF('2A'!$E$6:$E$1005,'GSTN-Diff Gross'!D22,'2A'!$L$6:$L$1005)</f>
        <v>0</v>
      </c>
      <c r="J22" s="60">
        <f>SUMIF('2A'!$E$6:$E$1005,'GSTN-Diff Gross'!D22,'2A'!$M$6:$M$1005)</f>
        <v>0</v>
      </c>
      <c r="K22" s="61"/>
      <c r="L22" s="62">
        <f>SUMIF(BOOKS!$E$6:$E$1005,'GSTN-Diff Gross'!D22,BOOKS!$I$6:$I$1005)</f>
        <v>0</v>
      </c>
      <c r="M22" s="62">
        <f>SUMIF(BOOKS!$E$6:$E$1005,'GSTN-Diff Gross'!D22,BOOKS!$J$6:$J$1005)</f>
        <v>0</v>
      </c>
      <c r="N22" s="62">
        <f>SUMIF(BOOKS!$E$6:$E$1005,'GSTN-Diff Gross'!D22,BOOKS!$K$6:$K$1005)</f>
        <v>0</v>
      </c>
      <c r="O22" s="62">
        <f>SUMIF(BOOKS!$E$6:$E$1005,'GSTN-Diff Gross'!D22,BOOKS!$L$6:$L$1005)</f>
        <v>0</v>
      </c>
      <c r="P22" s="62">
        <f>SUMIF(BOOKS!$E$6:$E$1005,'GSTN-Diff Gross'!D22,BOOKS!$M$6:$M$1005)</f>
        <v>0</v>
      </c>
      <c r="R22" s="62">
        <f t="shared" si="2"/>
        <v>0</v>
      </c>
      <c r="S22" s="62">
        <f t="shared" si="3"/>
        <v>0</v>
      </c>
      <c r="T22" s="62">
        <f t="shared" si="4"/>
        <v>0</v>
      </c>
      <c r="U22" s="62">
        <f t="shared" si="5"/>
        <v>0</v>
      </c>
      <c r="V22" s="62">
        <f t="shared" si="6"/>
        <v>0</v>
      </c>
    </row>
    <row r="23" spans="1:22">
      <c r="A23" s="63">
        <f t="shared" si="7"/>
        <v>17</v>
      </c>
      <c r="B23" s="78">
        <f>'2A'!E22</f>
        <v>0</v>
      </c>
      <c r="C23" s="78">
        <f>IFERROR(VLOOKUP(B23,BOOKS!$E$6:$E$1005,1,0),"0")</f>
        <v>0</v>
      </c>
      <c r="D23" s="78" t="str">
        <f>IF(COUNTIF($C$7:C23,C23)=1,C23,"0")</f>
        <v>0</v>
      </c>
      <c r="E23" s="64" t="e">
        <f>VLOOKUP(D23,'2A'!$E$6:$F$1005,2,0)</f>
        <v>#N/A</v>
      </c>
      <c r="F23" s="64">
        <f>SUMIF('2A'!$E$6:$E$1005,'GSTN-Diff Gross'!D23,'2A'!$I$6:$I$1005)</f>
        <v>0</v>
      </c>
      <c r="G23" s="64">
        <f>SUMIF('2A'!$E$6:$E$1005,'GSTN-Diff Gross'!D23,'2A'!$J$6:$J$1005)</f>
        <v>0</v>
      </c>
      <c r="H23" s="64">
        <f>SUMIF('2A'!$E$6:$E$1005,'GSTN-Diff Gross'!D23,'2A'!$K$6:$K$1005)</f>
        <v>0</v>
      </c>
      <c r="I23" s="64">
        <f>SUMIF('2A'!$E$6:$E$1005,'GSTN-Diff Gross'!D23,'2A'!$L$6:$L$1005)</f>
        <v>0</v>
      </c>
      <c r="J23" s="64">
        <f>SUMIF('2A'!$E$6:$E$1005,'GSTN-Diff Gross'!D23,'2A'!$M$6:$M$1005)</f>
        <v>0</v>
      </c>
      <c r="K23" s="64"/>
      <c r="L23" s="65">
        <f>SUMIF(BOOKS!$E$6:$E$1005,'GSTN-Diff Gross'!D23,BOOKS!$I$6:$I$1005)</f>
        <v>0</v>
      </c>
      <c r="M23" s="65">
        <f>SUMIF(BOOKS!$E$6:$E$1005,'GSTN-Diff Gross'!D23,BOOKS!$J$6:$J$1005)</f>
        <v>0</v>
      </c>
      <c r="N23" s="65">
        <f>SUMIF(BOOKS!$E$6:$E$1005,'GSTN-Diff Gross'!D23,BOOKS!$K$6:$K$1005)</f>
        <v>0</v>
      </c>
      <c r="O23" s="65">
        <f>SUMIF(BOOKS!$E$6:$E$1005,'GSTN-Diff Gross'!D23,BOOKS!$L$6:$L$1005)</f>
        <v>0</v>
      </c>
      <c r="P23" s="65">
        <f>SUMIF(BOOKS!$E$6:$E$1005,'GSTN-Diff Gross'!D23,BOOKS!$M$6:$M$1005)</f>
        <v>0</v>
      </c>
      <c r="R23" s="65">
        <f t="shared" si="2"/>
        <v>0</v>
      </c>
      <c r="S23" s="65">
        <f t="shared" si="3"/>
        <v>0</v>
      </c>
      <c r="T23" s="65">
        <f t="shared" si="4"/>
        <v>0</v>
      </c>
      <c r="U23" s="65">
        <f t="shared" si="5"/>
        <v>0</v>
      </c>
      <c r="V23" s="65">
        <f t="shared" si="6"/>
        <v>0</v>
      </c>
    </row>
    <row r="24" spans="1:22">
      <c r="A24" s="59">
        <f t="shared" si="7"/>
        <v>18</v>
      </c>
      <c r="B24" s="77">
        <f>'2A'!E23</f>
        <v>0</v>
      </c>
      <c r="C24" s="77">
        <f>IFERROR(VLOOKUP(B24,BOOKS!$E$6:$E$1005,1,0),"0")</f>
        <v>0</v>
      </c>
      <c r="D24" s="77" t="str">
        <f>IF(COUNTIF($C$7:C24,C24)=1,C24,"0")</f>
        <v>0</v>
      </c>
      <c r="E24" s="60" t="e">
        <f>VLOOKUP(D24,'2A'!$E$6:$F$1005,2,0)</f>
        <v>#N/A</v>
      </c>
      <c r="F24" s="60">
        <f>SUMIF('2A'!$E$6:$E$1005,'GSTN-Diff Gross'!D24,'2A'!$I$6:$I$1005)</f>
        <v>0</v>
      </c>
      <c r="G24" s="60">
        <f>SUMIF('2A'!$E$6:$E$1005,'GSTN-Diff Gross'!D24,'2A'!$J$6:$J$1005)</f>
        <v>0</v>
      </c>
      <c r="H24" s="60">
        <f>SUMIF('2A'!$E$6:$E$1005,'GSTN-Diff Gross'!D24,'2A'!$K$6:$K$1005)</f>
        <v>0</v>
      </c>
      <c r="I24" s="60">
        <f>SUMIF('2A'!$E$6:$E$1005,'GSTN-Diff Gross'!D24,'2A'!$L$6:$L$1005)</f>
        <v>0</v>
      </c>
      <c r="J24" s="60">
        <f>SUMIF('2A'!$E$6:$E$1005,'GSTN-Diff Gross'!D24,'2A'!$M$6:$M$1005)</f>
        <v>0</v>
      </c>
      <c r="K24" s="60"/>
      <c r="L24" s="62">
        <f>SUMIF(BOOKS!$E$6:$E$1005,'GSTN-Diff Gross'!D24,BOOKS!$I$6:$I$1005)</f>
        <v>0</v>
      </c>
      <c r="M24" s="62">
        <f>SUMIF(BOOKS!$E$6:$E$1005,'GSTN-Diff Gross'!D24,BOOKS!$J$6:$J$1005)</f>
        <v>0</v>
      </c>
      <c r="N24" s="62">
        <f>SUMIF(BOOKS!$E$6:$E$1005,'GSTN-Diff Gross'!D24,BOOKS!$K$6:$K$1005)</f>
        <v>0</v>
      </c>
      <c r="O24" s="62">
        <f>SUMIF(BOOKS!$E$6:$E$1005,'GSTN-Diff Gross'!D24,BOOKS!$L$6:$L$1005)</f>
        <v>0</v>
      </c>
      <c r="P24" s="62">
        <f>SUMIF(BOOKS!$E$6:$E$1005,'GSTN-Diff Gross'!D24,BOOKS!$M$6:$M$1005)</f>
        <v>0</v>
      </c>
      <c r="R24" s="62">
        <f t="shared" si="2"/>
        <v>0</v>
      </c>
      <c r="S24" s="62">
        <f t="shared" si="3"/>
        <v>0</v>
      </c>
      <c r="T24" s="62">
        <f t="shared" si="4"/>
        <v>0</v>
      </c>
      <c r="U24" s="62">
        <f t="shared" si="5"/>
        <v>0</v>
      </c>
      <c r="V24" s="62">
        <f t="shared" si="6"/>
        <v>0</v>
      </c>
    </row>
    <row r="25" spans="1:22">
      <c r="A25" s="63">
        <f t="shared" si="7"/>
        <v>19</v>
      </c>
      <c r="B25" s="78">
        <f>'2A'!E24</f>
        <v>0</v>
      </c>
      <c r="C25" s="78">
        <f>IFERROR(VLOOKUP(B25,BOOKS!$E$6:$E$1005,1,0),"0")</f>
        <v>0</v>
      </c>
      <c r="D25" s="78" t="str">
        <f>IF(COUNTIF($C$7:C25,C25)=1,C25,"0")</f>
        <v>0</v>
      </c>
      <c r="E25" s="64" t="e">
        <f>VLOOKUP(D25,'2A'!$E$6:$F$1005,2,0)</f>
        <v>#N/A</v>
      </c>
      <c r="F25" s="64">
        <f>SUMIF('2A'!$E$6:$E$1005,'GSTN-Diff Gross'!D25,'2A'!$I$6:$I$1005)</f>
        <v>0</v>
      </c>
      <c r="G25" s="64">
        <f>SUMIF('2A'!$E$6:$E$1005,'GSTN-Diff Gross'!D25,'2A'!$J$6:$J$1005)</f>
        <v>0</v>
      </c>
      <c r="H25" s="64">
        <f>SUMIF('2A'!$E$6:$E$1005,'GSTN-Diff Gross'!D25,'2A'!$K$6:$K$1005)</f>
        <v>0</v>
      </c>
      <c r="I25" s="64">
        <f>SUMIF('2A'!$E$6:$E$1005,'GSTN-Diff Gross'!D25,'2A'!$L$6:$L$1005)</f>
        <v>0</v>
      </c>
      <c r="J25" s="64">
        <f>SUMIF('2A'!$E$6:$E$1005,'GSTN-Diff Gross'!D25,'2A'!$M$6:$M$1005)</f>
        <v>0</v>
      </c>
      <c r="K25" s="64"/>
      <c r="L25" s="65">
        <f>SUMIF(BOOKS!$E$6:$E$1005,'GSTN-Diff Gross'!D25,BOOKS!$I$6:$I$1005)</f>
        <v>0</v>
      </c>
      <c r="M25" s="65">
        <f>SUMIF(BOOKS!$E$6:$E$1005,'GSTN-Diff Gross'!D25,BOOKS!$J$6:$J$1005)</f>
        <v>0</v>
      </c>
      <c r="N25" s="65">
        <f>SUMIF(BOOKS!$E$6:$E$1005,'GSTN-Diff Gross'!D25,BOOKS!$K$6:$K$1005)</f>
        <v>0</v>
      </c>
      <c r="O25" s="65">
        <f>SUMIF(BOOKS!$E$6:$E$1005,'GSTN-Diff Gross'!D25,BOOKS!$L$6:$L$1005)</f>
        <v>0</v>
      </c>
      <c r="P25" s="65">
        <f>SUMIF(BOOKS!$E$6:$E$1005,'GSTN-Diff Gross'!D25,BOOKS!$M$6:$M$1005)</f>
        <v>0</v>
      </c>
      <c r="R25" s="65">
        <f t="shared" si="2"/>
        <v>0</v>
      </c>
      <c r="S25" s="65">
        <f t="shared" si="3"/>
        <v>0</v>
      </c>
      <c r="T25" s="65">
        <f t="shared" si="4"/>
        <v>0</v>
      </c>
      <c r="U25" s="65">
        <f t="shared" si="5"/>
        <v>0</v>
      </c>
      <c r="V25" s="65">
        <f t="shared" si="6"/>
        <v>0</v>
      </c>
    </row>
    <row r="26" spans="1:22">
      <c r="A26" s="59">
        <f t="shared" si="7"/>
        <v>20</v>
      </c>
      <c r="B26" s="77">
        <f>'2A'!E25</f>
        <v>0</v>
      </c>
      <c r="C26" s="77">
        <f>IFERROR(VLOOKUP(B26,BOOKS!$E$6:$E$1005,1,0),"0")</f>
        <v>0</v>
      </c>
      <c r="D26" s="77" t="str">
        <f>IF(COUNTIF($C$7:C26,C26)=1,C26,"0")</f>
        <v>0</v>
      </c>
      <c r="E26" s="60" t="e">
        <f>VLOOKUP(D26,'2A'!$E$6:$F$1005,2,0)</f>
        <v>#N/A</v>
      </c>
      <c r="F26" s="60">
        <f>SUMIF('2A'!$E$6:$E$1005,'GSTN-Diff Gross'!D26,'2A'!$I$6:$I$1005)</f>
        <v>0</v>
      </c>
      <c r="G26" s="60">
        <f>SUMIF('2A'!$E$6:$E$1005,'GSTN-Diff Gross'!D26,'2A'!$J$6:$J$1005)</f>
        <v>0</v>
      </c>
      <c r="H26" s="60">
        <f>SUMIF('2A'!$E$6:$E$1005,'GSTN-Diff Gross'!D26,'2A'!$K$6:$K$1005)</f>
        <v>0</v>
      </c>
      <c r="I26" s="60">
        <f>SUMIF('2A'!$E$6:$E$1005,'GSTN-Diff Gross'!D26,'2A'!$L$6:$L$1005)</f>
        <v>0</v>
      </c>
      <c r="J26" s="60">
        <f>SUMIF('2A'!$E$6:$E$1005,'GSTN-Diff Gross'!D26,'2A'!$M$6:$M$1005)</f>
        <v>0</v>
      </c>
      <c r="K26" s="60"/>
      <c r="L26" s="62">
        <f>SUMIF(BOOKS!$E$6:$E$1005,'GSTN-Diff Gross'!D26,BOOKS!$I$6:$I$1005)</f>
        <v>0</v>
      </c>
      <c r="M26" s="62">
        <f>SUMIF(BOOKS!$E$6:$E$1005,'GSTN-Diff Gross'!D26,BOOKS!$J$6:$J$1005)</f>
        <v>0</v>
      </c>
      <c r="N26" s="62">
        <f>SUMIF(BOOKS!$E$6:$E$1005,'GSTN-Diff Gross'!D26,BOOKS!$K$6:$K$1005)</f>
        <v>0</v>
      </c>
      <c r="O26" s="62">
        <f>SUMIF(BOOKS!$E$6:$E$1005,'GSTN-Diff Gross'!D26,BOOKS!$L$6:$L$1005)</f>
        <v>0</v>
      </c>
      <c r="P26" s="62">
        <f>SUMIF(BOOKS!$E$6:$E$1005,'GSTN-Diff Gross'!D26,BOOKS!$M$6:$M$1005)</f>
        <v>0</v>
      </c>
      <c r="R26" s="62">
        <f t="shared" si="2"/>
        <v>0</v>
      </c>
      <c r="S26" s="62">
        <f t="shared" si="3"/>
        <v>0</v>
      </c>
      <c r="T26" s="62">
        <f t="shared" si="4"/>
        <v>0</v>
      </c>
      <c r="U26" s="62">
        <f t="shared" si="5"/>
        <v>0</v>
      </c>
      <c r="V26" s="62">
        <f t="shared" si="6"/>
        <v>0</v>
      </c>
    </row>
    <row r="27" spans="1:22">
      <c r="A27" s="63">
        <f t="shared" si="7"/>
        <v>21</v>
      </c>
      <c r="B27" s="78">
        <f>'2A'!E26</f>
        <v>0</v>
      </c>
      <c r="C27" s="78">
        <f>IFERROR(VLOOKUP(B27,BOOKS!$E$6:$E$1005,1,0),"0")</f>
        <v>0</v>
      </c>
      <c r="D27" s="78" t="str">
        <f>IF(COUNTIF($C$7:C27,C27)=1,C27,"0")</f>
        <v>0</v>
      </c>
      <c r="E27" s="64" t="e">
        <f>VLOOKUP(D27,'2A'!$E$6:$F$1005,2,0)</f>
        <v>#N/A</v>
      </c>
      <c r="F27" s="64">
        <f>SUMIF('2A'!$E$6:$E$1005,'GSTN-Diff Gross'!D27,'2A'!$I$6:$I$1005)</f>
        <v>0</v>
      </c>
      <c r="G27" s="64">
        <f>SUMIF('2A'!$E$6:$E$1005,'GSTN-Diff Gross'!D27,'2A'!$J$6:$J$1005)</f>
        <v>0</v>
      </c>
      <c r="H27" s="64">
        <f>SUMIF('2A'!$E$6:$E$1005,'GSTN-Diff Gross'!D27,'2A'!$K$6:$K$1005)</f>
        <v>0</v>
      </c>
      <c r="I27" s="64">
        <f>SUMIF('2A'!$E$6:$E$1005,'GSTN-Diff Gross'!D27,'2A'!$L$6:$L$1005)</f>
        <v>0</v>
      </c>
      <c r="J27" s="64">
        <f>SUMIF('2A'!$E$6:$E$1005,'GSTN-Diff Gross'!D27,'2A'!$M$6:$M$1005)</f>
        <v>0</v>
      </c>
      <c r="K27" s="64"/>
      <c r="L27" s="65">
        <f>SUMIF(BOOKS!$E$6:$E$1005,'GSTN-Diff Gross'!D27,BOOKS!$I$6:$I$1005)</f>
        <v>0</v>
      </c>
      <c r="M27" s="65">
        <f>SUMIF(BOOKS!$E$6:$E$1005,'GSTN-Diff Gross'!D27,BOOKS!$J$6:$J$1005)</f>
        <v>0</v>
      </c>
      <c r="N27" s="65">
        <f>SUMIF(BOOKS!$E$6:$E$1005,'GSTN-Diff Gross'!D27,BOOKS!$K$6:$K$1005)</f>
        <v>0</v>
      </c>
      <c r="O27" s="65">
        <f>SUMIF(BOOKS!$E$6:$E$1005,'GSTN-Diff Gross'!D27,BOOKS!$L$6:$L$1005)</f>
        <v>0</v>
      </c>
      <c r="P27" s="65">
        <f>SUMIF(BOOKS!$E$6:$E$1005,'GSTN-Diff Gross'!D27,BOOKS!$M$6:$M$1005)</f>
        <v>0</v>
      </c>
      <c r="R27" s="65">
        <f t="shared" si="2"/>
        <v>0</v>
      </c>
      <c r="S27" s="65">
        <f t="shared" si="3"/>
        <v>0</v>
      </c>
      <c r="T27" s="65">
        <f t="shared" si="4"/>
        <v>0</v>
      </c>
      <c r="U27" s="65">
        <f t="shared" si="5"/>
        <v>0</v>
      </c>
      <c r="V27" s="65">
        <f t="shared" si="6"/>
        <v>0</v>
      </c>
    </row>
    <row r="28" spans="1:22">
      <c r="A28" s="59">
        <f t="shared" si="7"/>
        <v>22</v>
      </c>
      <c r="B28" s="77">
        <f>'2A'!E27</f>
        <v>0</v>
      </c>
      <c r="C28" s="77">
        <f>IFERROR(VLOOKUP(B28,BOOKS!$E$6:$E$1005,1,0),"0")</f>
        <v>0</v>
      </c>
      <c r="D28" s="77" t="str">
        <f>IF(COUNTIF($C$7:C28,C28)=1,C28,"0")</f>
        <v>0</v>
      </c>
      <c r="E28" s="60" t="e">
        <f>VLOOKUP(D28,'2A'!$E$6:$F$1005,2,0)</f>
        <v>#N/A</v>
      </c>
      <c r="F28" s="60">
        <f>SUMIF('2A'!$E$6:$E$1005,'GSTN-Diff Gross'!D28,'2A'!$I$6:$I$1005)</f>
        <v>0</v>
      </c>
      <c r="G28" s="60">
        <f>SUMIF('2A'!$E$6:$E$1005,'GSTN-Diff Gross'!D28,'2A'!$J$6:$J$1005)</f>
        <v>0</v>
      </c>
      <c r="H28" s="60">
        <f>SUMIF('2A'!$E$6:$E$1005,'GSTN-Diff Gross'!D28,'2A'!$K$6:$K$1005)</f>
        <v>0</v>
      </c>
      <c r="I28" s="60">
        <f>SUMIF('2A'!$E$6:$E$1005,'GSTN-Diff Gross'!D28,'2A'!$L$6:$L$1005)</f>
        <v>0</v>
      </c>
      <c r="J28" s="60">
        <f>SUMIF('2A'!$E$6:$E$1005,'GSTN-Diff Gross'!D28,'2A'!$M$6:$M$1005)</f>
        <v>0</v>
      </c>
      <c r="K28" s="60"/>
      <c r="L28" s="62">
        <f>SUMIF(BOOKS!$E$6:$E$1005,'GSTN-Diff Gross'!D28,BOOKS!$I$6:$I$1005)</f>
        <v>0</v>
      </c>
      <c r="M28" s="62">
        <f>SUMIF(BOOKS!$E$6:$E$1005,'GSTN-Diff Gross'!D28,BOOKS!$J$6:$J$1005)</f>
        <v>0</v>
      </c>
      <c r="N28" s="62">
        <f>SUMIF(BOOKS!$E$6:$E$1005,'GSTN-Diff Gross'!D28,BOOKS!$K$6:$K$1005)</f>
        <v>0</v>
      </c>
      <c r="O28" s="62">
        <f>SUMIF(BOOKS!$E$6:$E$1005,'GSTN-Diff Gross'!D28,BOOKS!$L$6:$L$1005)</f>
        <v>0</v>
      </c>
      <c r="P28" s="62">
        <f>SUMIF(BOOKS!$E$6:$E$1005,'GSTN-Diff Gross'!D28,BOOKS!$M$6:$M$1005)</f>
        <v>0</v>
      </c>
      <c r="R28" s="62">
        <f t="shared" si="2"/>
        <v>0</v>
      </c>
      <c r="S28" s="62">
        <f t="shared" si="3"/>
        <v>0</v>
      </c>
      <c r="T28" s="62">
        <f t="shared" si="4"/>
        <v>0</v>
      </c>
      <c r="U28" s="62">
        <f t="shared" si="5"/>
        <v>0</v>
      </c>
      <c r="V28" s="62">
        <f t="shared" si="6"/>
        <v>0</v>
      </c>
    </row>
    <row r="29" spans="1:22">
      <c r="A29" s="63">
        <f t="shared" si="7"/>
        <v>23</v>
      </c>
      <c r="B29" s="78">
        <f>'2A'!E28</f>
        <v>0</v>
      </c>
      <c r="C29" s="78">
        <f>IFERROR(VLOOKUP(B29,BOOKS!$E$6:$E$1005,1,0),"0")</f>
        <v>0</v>
      </c>
      <c r="D29" s="78" t="str">
        <f>IF(COUNTIF($C$7:C29,C29)=1,C29,"0")</f>
        <v>0</v>
      </c>
      <c r="E29" s="64" t="e">
        <f>VLOOKUP(D29,'2A'!$E$6:$F$1005,2,0)</f>
        <v>#N/A</v>
      </c>
      <c r="F29" s="64">
        <f>SUMIF('2A'!$E$6:$E$1005,'GSTN-Diff Gross'!D29,'2A'!$I$6:$I$1005)</f>
        <v>0</v>
      </c>
      <c r="G29" s="64">
        <f>SUMIF('2A'!$E$6:$E$1005,'GSTN-Diff Gross'!D29,'2A'!$J$6:$J$1005)</f>
        <v>0</v>
      </c>
      <c r="H29" s="64">
        <f>SUMIF('2A'!$E$6:$E$1005,'GSTN-Diff Gross'!D29,'2A'!$K$6:$K$1005)</f>
        <v>0</v>
      </c>
      <c r="I29" s="64">
        <f>SUMIF('2A'!$E$6:$E$1005,'GSTN-Diff Gross'!D29,'2A'!$L$6:$L$1005)</f>
        <v>0</v>
      </c>
      <c r="J29" s="64">
        <f>SUMIF('2A'!$E$6:$E$1005,'GSTN-Diff Gross'!D29,'2A'!$M$6:$M$1005)</f>
        <v>0</v>
      </c>
      <c r="K29" s="64"/>
      <c r="L29" s="65">
        <f>SUMIF(BOOKS!$E$6:$E$1005,'GSTN-Diff Gross'!D29,BOOKS!$I$6:$I$1005)</f>
        <v>0</v>
      </c>
      <c r="M29" s="65">
        <f>SUMIF(BOOKS!$E$6:$E$1005,'GSTN-Diff Gross'!D29,BOOKS!$J$6:$J$1005)</f>
        <v>0</v>
      </c>
      <c r="N29" s="65">
        <f>SUMIF(BOOKS!$E$6:$E$1005,'GSTN-Diff Gross'!D29,BOOKS!$K$6:$K$1005)</f>
        <v>0</v>
      </c>
      <c r="O29" s="65">
        <f>SUMIF(BOOKS!$E$6:$E$1005,'GSTN-Diff Gross'!D29,BOOKS!$L$6:$L$1005)</f>
        <v>0</v>
      </c>
      <c r="P29" s="65">
        <f>SUMIF(BOOKS!$E$6:$E$1005,'GSTN-Diff Gross'!D29,BOOKS!$M$6:$M$1005)</f>
        <v>0</v>
      </c>
      <c r="R29" s="65">
        <f t="shared" si="2"/>
        <v>0</v>
      </c>
      <c r="S29" s="65">
        <f t="shared" si="3"/>
        <v>0</v>
      </c>
      <c r="T29" s="65">
        <f t="shared" si="4"/>
        <v>0</v>
      </c>
      <c r="U29" s="65">
        <f t="shared" si="5"/>
        <v>0</v>
      </c>
      <c r="V29" s="65">
        <f t="shared" si="6"/>
        <v>0</v>
      </c>
    </row>
    <row r="30" spans="1:22">
      <c r="A30" s="59">
        <f t="shared" si="7"/>
        <v>24</v>
      </c>
      <c r="B30" s="77">
        <f>'2A'!E29</f>
        <v>0</v>
      </c>
      <c r="C30" s="77">
        <f>IFERROR(VLOOKUP(B30,BOOKS!$E$6:$E$1005,1,0),"0")</f>
        <v>0</v>
      </c>
      <c r="D30" s="77" t="str">
        <f>IF(COUNTIF($C$7:C30,C30)=1,C30,"0")</f>
        <v>0</v>
      </c>
      <c r="E30" s="60" t="e">
        <f>VLOOKUP(D30,'2A'!$E$6:$F$1005,2,0)</f>
        <v>#N/A</v>
      </c>
      <c r="F30" s="60">
        <f>SUMIF('2A'!$E$6:$E$1005,'GSTN-Diff Gross'!D30,'2A'!$I$6:$I$1005)</f>
        <v>0</v>
      </c>
      <c r="G30" s="60">
        <f>SUMIF('2A'!$E$6:$E$1005,'GSTN-Diff Gross'!D30,'2A'!$J$6:$J$1005)</f>
        <v>0</v>
      </c>
      <c r="H30" s="60">
        <f>SUMIF('2A'!$E$6:$E$1005,'GSTN-Diff Gross'!D30,'2A'!$K$6:$K$1005)</f>
        <v>0</v>
      </c>
      <c r="I30" s="60">
        <f>SUMIF('2A'!$E$6:$E$1005,'GSTN-Diff Gross'!D30,'2A'!$L$6:$L$1005)</f>
        <v>0</v>
      </c>
      <c r="J30" s="60">
        <f>SUMIF('2A'!$E$6:$E$1005,'GSTN-Diff Gross'!D30,'2A'!$M$6:$M$1005)</f>
        <v>0</v>
      </c>
      <c r="K30" s="60"/>
      <c r="L30" s="62">
        <f>SUMIF(BOOKS!$E$6:$E$1005,'GSTN-Diff Gross'!D30,BOOKS!$I$6:$I$1005)</f>
        <v>0</v>
      </c>
      <c r="M30" s="62">
        <f>SUMIF(BOOKS!$E$6:$E$1005,'GSTN-Diff Gross'!D30,BOOKS!$J$6:$J$1005)</f>
        <v>0</v>
      </c>
      <c r="N30" s="62">
        <f>SUMIF(BOOKS!$E$6:$E$1005,'GSTN-Diff Gross'!D30,BOOKS!$K$6:$K$1005)</f>
        <v>0</v>
      </c>
      <c r="O30" s="62">
        <f>SUMIF(BOOKS!$E$6:$E$1005,'GSTN-Diff Gross'!D30,BOOKS!$L$6:$L$1005)</f>
        <v>0</v>
      </c>
      <c r="P30" s="62">
        <f>SUMIF(BOOKS!$E$6:$E$1005,'GSTN-Diff Gross'!D30,BOOKS!$M$6:$M$1005)</f>
        <v>0</v>
      </c>
      <c r="R30" s="62">
        <f t="shared" si="2"/>
        <v>0</v>
      </c>
      <c r="S30" s="62">
        <f t="shared" si="3"/>
        <v>0</v>
      </c>
      <c r="T30" s="62">
        <f t="shared" si="4"/>
        <v>0</v>
      </c>
      <c r="U30" s="62">
        <f t="shared" si="5"/>
        <v>0</v>
      </c>
      <c r="V30" s="62">
        <f t="shared" si="6"/>
        <v>0</v>
      </c>
    </row>
    <row r="31" spans="1:22">
      <c r="A31" s="63">
        <f t="shared" si="7"/>
        <v>25</v>
      </c>
      <c r="B31" s="78">
        <f>'2A'!E30</f>
        <v>0</v>
      </c>
      <c r="C31" s="78">
        <f>IFERROR(VLOOKUP(B31,BOOKS!$E$6:$E$1005,1,0),"0")</f>
        <v>0</v>
      </c>
      <c r="D31" s="78" t="str">
        <f>IF(COUNTIF($C$7:C31,C31)=1,C31,"0")</f>
        <v>0</v>
      </c>
      <c r="E31" s="64" t="e">
        <f>VLOOKUP(D31,'2A'!$E$6:$F$1005,2,0)</f>
        <v>#N/A</v>
      </c>
      <c r="F31" s="64">
        <f>SUMIF('2A'!$E$6:$E$1005,'GSTN-Diff Gross'!D31,'2A'!$I$6:$I$1005)</f>
        <v>0</v>
      </c>
      <c r="G31" s="64">
        <f>SUMIF('2A'!$E$6:$E$1005,'GSTN-Diff Gross'!D31,'2A'!$J$6:$J$1005)</f>
        <v>0</v>
      </c>
      <c r="H31" s="64">
        <f>SUMIF('2A'!$E$6:$E$1005,'GSTN-Diff Gross'!D31,'2A'!$K$6:$K$1005)</f>
        <v>0</v>
      </c>
      <c r="I31" s="64">
        <f>SUMIF('2A'!$E$6:$E$1005,'GSTN-Diff Gross'!D31,'2A'!$L$6:$L$1005)</f>
        <v>0</v>
      </c>
      <c r="J31" s="64">
        <f>SUMIF('2A'!$E$6:$E$1005,'GSTN-Diff Gross'!D31,'2A'!$M$6:$M$1005)</f>
        <v>0</v>
      </c>
      <c r="K31" s="64"/>
      <c r="L31" s="65">
        <f>SUMIF(BOOKS!$E$6:$E$1005,'GSTN-Diff Gross'!D31,BOOKS!$I$6:$I$1005)</f>
        <v>0</v>
      </c>
      <c r="M31" s="65">
        <f>SUMIF(BOOKS!$E$6:$E$1005,'GSTN-Diff Gross'!D31,BOOKS!$J$6:$J$1005)</f>
        <v>0</v>
      </c>
      <c r="N31" s="65">
        <f>SUMIF(BOOKS!$E$6:$E$1005,'GSTN-Diff Gross'!D31,BOOKS!$K$6:$K$1005)</f>
        <v>0</v>
      </c>
      <c r="O31" s="65">
        <f>SUMIF(BOOKS!$E$6:$E$1005,'GSTN-Diff Gross'!D31,BOOKS!$L$6:$L$1005)</f>
        <v>0</v>
      </c>
      <c r="P31" s="65">
        <f>SUMIF(BOOKS!$E$6:$E$1005,'GSTN-Diff Gross'!D31,BOOKS!$M$6:$M$1005)</f>
        <v>0</v>
      </c>
      <c r="R31" s="65">
        <f t="shared" si="2"/>
        <v>0</v>
      </c>
      <c r="S31" s="65">
        <f t="shared" si="3"/>
        <v>0</v>
      </c>
      <c r="T31" s="65">
        <f t="shared" si="4"/>
        <v>0</v>
      </c>
      <c r="U31" s="65">
        <f t="shared" si="5"/>
        <v>0</v>
      </c>
      <c r="V31" s="65">
        <f t="shared" si="6"/>
        <v>0</v>
      </c>
    </row>
    <row r="32" spans="1:22">
      <c r="A32" s="59">
        <f t="shared" si="7"/>
        <v>26</v>
      </c>
      <c r="B32" s="77">
        <f>'2A'!E31</f>
        <v>0</v>
      </c>
      <c r="C32" s="77">
        <f>IFERROR(VLOOKUP(B32,BOOKS!$E$6:$E$1005,1,0),"0")</f>
        <v>0</v>
      </c>
      <c r="D32" s="77" t="str">
        <f>IF(COUNTIF($C$7:C32,C32)=1,C32,"0")</f>
        <v>0</v>
      </c>
      <c r="E32" s="60" t="e">
        <f>VLOOKUP(D32,'2A'!$E$6:$F$1005,2,0)</f>
        <v>#N/A</v>
      </c>
      <c r="F32" s="60">
        <f>SUMIF('2A'!$E$6:$E$1005,'GSTN-Diff Gross'!D32,'2A'!$I$6:$I$1005)</f>
        <v>0</v>
      </c>
      <c r="G32" s="60">
        <f>SUMIF('2A'!$E$6:$E$1005,'GSTN-Diff Gross'!D32,'2A'!$J$6:$J$1005)</f>
        <v>0</v>
      </c>
      <c r="H32" s="60">
        <f>SUMIF('2A'!$E$6:$E$1005,'GSTN-Diff Gross'!D32,'2A'!$K$6:$K$1005)</f>
        <v>0</v>
      </c>
      <c r="I32" s="60">
        <f>SUMIF('2A'!$E$6:$E$1005,'GSTN-Diff Gross'!D32,'2A'!$L$6:$L$1005)</f>
        <v>0</v>
      </c>
      <c r="J32" s="60">
        <f>SUMIF('2A'!$E$6:$E$1005,'GSTN-Diff Gross'!D32,'2A'!$M$6:$M$1005)</f>
        <v>0</v>
      </c>
      <c r="K32" s="60"/>
      <c r="L32" s="62">
        <f>SUMIF(BOOKS!$E$6:$E$1005,'GSTN-Diff Gross'!D32,BOOKS!$I$6:$I$1005)</f>
        <v>0</v>
      </c>
      <c r="M32" s="62">
        <f>SUMIF(BOOKS!$E$6:$E$1005,'GSTN-Diff Gross'!D32,BOOKS!$J$6:$J$1005)</f>
        <v>0</v>
      </c>
      <c r="N32" s="62">
        <f>SUMIF(BOOKS!$E$6:$E$1005,'GSTN-Diff Gross'!D32,BOOKS!$K$6:$K$1005)</f>
        <v>0</v>
      </c>
      <c r="O32" s="62">
        <f>SUMIF(BOOKS!$E$6:$E$1005,'GSTN-Diff Gross'!D32,BOOKS!$L$6:$L$1005)</f>
        <v>0</v>
      </c>
      <c r="P32" s="62">
        <f>SUMIF(BOOKS!$E$6:$E$1005,'GSTN-Diff Gross'!D32,BOOKS!$M$6:$M$1005)</f>
        <v>0</v>
      </c>
      <c r="R32" s="62">
        <f t="shared" si="2"/>
        <v>0</v>
      </c>
      <c r="S32" s="62">
        <f t="shared" si="3"/>
        <v>0</v>
      </c>
      <c r="T32" s="62">
        <f t="shared" si="4"/>
        <v>0</v>
      </c>
      <c r="U32" s="62">
        <f t="shared" si="5"/>
        <v>0</v>
      </c>
      <c r="V32" s="62">
        <f t="shared" si="6"/>
        <v>0</v>
      </c>
    </row>
    <row r="33" spans="1:22">
      <c r="A33" s="63">
        <f t="shared" si="7"/>
        <v>27</v>
      </c>
      <c r="B33" s="78">
        <f>'2A'!E32</f>
        <v>0</v>
      </c>
      <c r="C33" s="78">
        <f>IFERROR(VLOOKUP(B33,BOOKS!$E$6:$E$1005,1,0),"0")</f>
        <v>0</v>
      </c>
      <c r="D33" s="78" t="str">
        <f>IF(COUNTIF($C$7:C33,C33)=1,C33,"0")</f>
        <v>0</v>
      </c>
      <c r="E33" s="64" t="e">
        <f>VLOOKUP(D33,'2A'!$E$6:$F$1005,2,0)</f>
        <v>#N/A</v>
      </c>
      <c r="F33" s="64">
        <f>SUMIF('2A'!$E$6:$E$1005,'GSTN-Diff Gross'!D33,'2A'!$I$6:$I$1005)</f>
        <v>0</v>
      </c>
      <c r="G33" s="64">
        <f>SUMIF('2A'!$E$6:$E$1005,'GSTN-Diff Gross'!D33,'2A'!$J$6:$J$1005)</f>
        <v>0</v>
      </c>
      <c r="H33" s="64">
        <f>SUMIF('2A'!$E$6:$E$1005,'GSTN-Diff Gross'!D33,'2A'!$K$6:$K$1005)</f>
        <v>0</v>
      </c>
      <c r="I33" s="64">
        <f>SUMIF('2A'!$E$6:$E$1005,'GSTN-Diff Gross'!D33,'2A'!$L$6:$L$1005)</f>
        <v>0</v>
      </c>
      <c r="J33" s="64">
        <f>SUMIF('2A'!$E$6:$E$1005,'GSTN-Diff Gross'!D33,'2A'!$M$6:$M$1005)</f>
        <v>0</v>
      </c>
      <c r="K33" s="64"/>
      <c r="L33" s="65">
        <f>SUMIF(BOOKS!$E$6:$E$1005,'GSTN-Diff Gross'!D33,BOOKS!$I$6:$I$1005)</f>
        <v>0</v>
      </c>
      <c r="M33" s="65">
        <f>SUMIF(BOOKS!$E$6:$E$1005,'GSTN-Diff Gross'!D33,BOOKS!$J$6:$J$1005)</f>
        <v>0</v>
      </c>
      <c r="N33" s="65">
        <f>SUMIF(BOOKS!$E$6:$E$1005,'GSTN-Diff Gross'!D33,BOOKS!$K$6:$K$1005)</f>
        <v>0</v>
      </c>
      <c r="O33" s="65">
        <f>SUMIF(BOOKS!$E$6:$E$1005,'GSTN-Diff Gross'!D33,BOOKS!$L$6:$L$1005)</f>
        <v>0</v>
      </c>
      <c r="P33" s="65">
        <f>SUMIF(BOOKS!$E$6:$E$1005,'GSTN-Diff Gross'!D33,BOOKS!$M$6:$M$1005)</f>
        <v>0</v>
      </c>
      <c r="R33" s="65">
        <f t="shared" si="2"/>
        <v>0</v>
      </c>
      <c r="S33" s="65">
        <f t="shared" si="3"/>
        <v>0</v>
      </c>
      <c r="T33" s="65">
        <f t="shared" si="4"/>
        <v>0</v>
      </c>
      <c r="U33" s="65">
        <f t="shared" si="5"/>
        <v>0</v>
      </c>
      <c r="V33" s="65">
        <f t="shared" si="6"/>
        <v>0</v>
      </c>
    </row>
    <row r="34" spans="1:22">
      <c r="A34" s="59">
        <f t="shared" si="7"/>
        <v>28</v>
      </c>
      <c r="B34" s="77">
        <f>'2A'!E33</f>
        <v>0</v>
      </c>
      <c r="C34" s="77">
        <f>IFERROR(VLOOKUP(B34,BOOKS!$E$6:$E$1005,1,0),"0")</f>
        <v>0</v>
      </c>
      <c r="D34" s="77" t="str">
        <f>IF(COUNTIF($C$7:C34,C34)=1,C34,"0")</f>
        <v>0</v>
      </c>
      <c r="E34" s="60" t="e">
        <f>VLOOKUP(D34,'2A'!$E$6:$F$1005,2,0)</f>
        <v>#N/A</v>
      </c>
      <c r="F34" s="60">
        <f>SUMIF('2A'!$E$6:$E$1005,'GSTN-Diff Gross'!D34,'2A'!$I$6:$I$1005)</f>
        <v>0</v>
      </c>
      <c r="G34" s="60">
        <f>SUMIF('2A'!$E$6:$E$1005,'GSTN-Diff Gross'!D34,'2A'!$J$6:$J$1005)</f>
        <v>0</v>
      </c>
      <c r="H34" s="60">
        <f>SUMIF('2A'!$E$6:$E$1005,'GSTN-Diff Gross'!D34,'2A'!$K$6:$K$1005)</f>
        <v>0</v>
      </c>
      <c r="I34" s="60">
        <f>SUMIF('2A'!$E$6:$E$1005,'GSTN-Diff Gross'!D34,'2A'!$L$6:$L$1005)</f>
        <v>0</v>
      </c>
      <c r="J34" s="60">
        <f>SUMIF('2A'!$E$6:$E$1005,'GSTN-Diff Gross'!D34,'2A'!$M$6:$M$1005)</f>
        <v>0</v>
      </c>
      <c r="K34" s="60"/>
      <c r="L34" s="62">
        <f>SUMIF(BOOKS!$E$6:$E$1005,'GSTN-Diff Gross'!D34,BOOKS!$I$6:$I$1005)</f>
        <v>0</v>
      </c>
      <c r="M34" s="62">
        <f>SUMIF(BOOKS!$E$6:$E$1005,'GSTN-Diff Gross'!D34,BOOKS!$J$6:$J$1005)</f>
        <v>0</v>
      </c>
      <c r="N34" s="62">
        <f>SUMIF(BOOKS!$E$6:$E$1005,'GSTN-Diff Gross'!D34,BOOKS!$K$6:$K$1005)</f>
        <v>0</v>
      </c>
      <c r="O34" s="62">
        <f>SUMIF(BOOKS!$E$6:$E$1005,'GSTN-Diff Gross'!D34,BOOKS!$L$6:$L$1005)</f>
        <v>0</v>
      </c>
      <c r="P34" s="62">
        <f>SUMIF(BOOKS!$E$6:$E$1005,'GSTN-Diff Gross'!D34,BOOKS!$M$6:$M$1005)</f>
        <v>0</v>
      </c>
      <c r="R34" s="62">
        <f t="shared" si="2"/>
        <v>0</v>
      </c>
      <c r="S34" s="62">
        <f t="shared" si="3"/>
        <v>0</v>
      </c>
      <c r="T34" s="62">
        <f t="shared" si="4"/>
        <v>0</v>
      </c>
      <c r="U34" s="62">
        <f t="shared" si="5"/>
        <v>0</v>
      </c>
      <c r="V34" s="62">
        <f t="shared" si="6"/>
        <v>0</v>
      </c>
    </row>
    <row r="35" spans="1:22">
      <c r="A35" s="63">
        <f t="shared" si="7"/>
        <v>29</v>
      </c>
      <c r="B35" s="78">
        <f>'2A'!E34</f>
        <v>0</v>
      </c>
      <c r="C35" s="78">
        <f>IFERROR(VLOOKUP(B35,BOOKS!$E$6:$E$1005,1,0),"0")</f>
        <v>0</v>
      </c>
      <c r="D35" s="78" t="str">
        <f>IF(COUNTIF($C$7:C35,C35)=1,C35,"0")</f>
        <v>0</v>
      </c>
      <c r="E35" s="64" t="e">
        <f>VLOOKUP(D35,'2A'!$E$6:$F$1005,2,0)</f>
        <v>#N/A</v>
      </c>
      <c r="F35" s="64">
        <f>SUMIF('2A'!$E$6:$E$1005,'GSTN-Diff Gross'!D35,'2A'!$I$6:$I$1005)</f>
        <v>0</v>
      </c>
      <c r="G35" s="64">
        <f>SUMIF('2A'!$E$6:$E$1005,'GSTN-Diff Gross'!D35,'2A'!$J$6:$J$1005)</f>
        <v>0</v>
      </c>
      <c r="H35" s="64">
        <f>SUMIF('2A'!$E$6:$E$1005,'GSTN-Diff Gross'!D35,'2A'!$K$6:$K$1005)</f>
        <v>0</v>
      </c>
      <c r="I35" s="64">
        <f>SUMIF('2A'!$E$6:$E$1005,'GSTN-Diff Gross'!D35,'2A'!$L$6:$L$1005)</f>
        <v>0</v>
      </c>
      <c r="J35" s="64">
        <f>SUMIF('2A'!$E$6:$E$1005,'GSTN-Diff Gross'!D35,'2A'!$M$6:$M$1005)</f>
        <v>0</v>
      </c>
      <c r="K35" s="64"/>
      <c r="L35" s="65">
        <f>SUMIF(BOOKS!$E$6:$E$1005,'GSTN-Diff Gross'!D35,BOOKS!$I$6:$I$1005)</f>
        <v>0</v>
      </c>
      <c r="M35" s="65">
        <f>SUMIF(BOOKS!$E$6:$E$1005,'GSTN-Diff Gross'!D35,BOOKS!$J$6:$J$1005)</f>
        <v>0</v>
      </c>
      <c r="N35" s="65">
        <f>SUMIF(BOOKS!$E$6:$E$1005,'GSTN-Diff Gross'!D35,BOOKS!$K$6:$K$1005)</f>
        <v>0</v>
      </c>
      <c r="O35" s="65">
        <f>SUMIF(BOOKS!$E$6:$E$1005,'GSTN-Diff Gross'!D35,BOOKS!$L$6:$L$1005)</f>
        <v>0</v>
      </c>
      <c r="P35" s="65">
        <f>SUMIF(BOOKS!$E$6:$E$1005,'GSTN-Diff Gross'!D35,BOOKS!$M$6:$M$1005)</f>
        <v>0</v>
      </c>
      <c r="R35" s="65">
        <f t="shared" si="2"/>
        <v>0</v>
      </c>
      <c r="S35" s="65">
        <f t="shared" si="3"/>
        <v>0</v>
      </c>
      <c r="T35" s="65">
        <f t="shared" si="4"/>
        <v>0</v>
      </c>
      <c r="U35" s="65">
        <f t="shared" si="5"/>
        <v>0</v>
      </c>
      <c r="V35" s="65">
        <f t="shared" si="6"/>
        <v>0</v>
      </c>
    </row>
    <row r="36" spans="1:22">
      <c r="A36" s="59">
        <f t="shared" si="7"/>
        <v>30</v>
      </c>
      <c r="B36" s="77">
        <f>'2A'!E35</f>
        <v>0</v>
      </c>
      <c r="C36" s="77">
        <f>IFERROR(VLOOKUP(B36,BOOKS!$E$6:$E$1005,1,0),"0")</f>
        <v>0</v>
      </c>
      <c r="D36" s="77" t="str">
        <f>IF(COUNTIF($C$7:C36,C36)=1,C36,"0")</f>
        <v>0</v>
      </c>
      <c r="E36" s="60" t="e">
        <f>VLOOKUP(D36,'2A'!$E$6:$F$1005,2,0)</f>
        <v>#N/A</v>
      </c>
      <c r="F36" s="60">
        <f>SUMIF('2A'!$E$6:$E$1005,'GSTN-Diff Gross'!D36,'2A'!$I$6:$I$1005)</f>
        <v>0</v>
      </c>
      <c r="G36" s="60">
        <f>SUMIF('2A'!$E$6:$E$1005,'GSTN-Diff Gross'!D36,'2A'!$J$6:$J$1005)</f>
        <v>0</v>
      </c>
      <c r="H36" s="60">
        <f>SUMIF('2A'!$E$6:$E$1005,'GSTN-Diff Gross'!D36,'2A'!$K$6:$K$1005)</f>
        <v>0</v>
      </c>
      <c r="I36" s="60">
        <f>SUMIF('2A'!$E$6:$E$1005,'GSTN-Diff Gross'!D36,'2A'!$L$6:$L$1005)</f>
        <v>0</v>
      </c>
      <c r="J36" s="60">
        <f>SUMIF('2A'!$E$6:$E$1005,'GSTN-Diff Gross'!D36,'2A'!$M$6:$M$1005)</f>
        <v>0</v>
      </c>
      <c r="K36" s="61"/>
      <c r="L36" s="62">
        <f>SUMIF(BOOKS!$E$6:$E$1005,'GSTN-Diff Gross'!D36,BOOKS!$I$6:$I$1005)</f>
        <v>0</v>
      </c>
      <c r="M36" s="62">
        <f>SUMIF(BOOKS!$E$6:$E$1005,'GSTN-Diff Gross'!D36,BOOKS!$J$6:$J$1005)</f>
        <v>0</v>
      </c>
      <c r="N36" s="62">
        <f>SUMIF(BOOKS!$E$6:$E$1005,'GSTN-Diff Gross'!D36,BOOKS!$K$6:$K$1005)</f>
        <v>0</v>
      </c>
      <c r="O36" s="62">
        <f>SUMIF(BOOKS!$E$6:$E$1005,'GSTN-Diff Gross'!D36,BOOKS!$L$6:$L$1005)</f>
        <v>0</v>
      </c>
      <c r="P36" s="62">
        <f>SUMIF(BOOKS!$E$6:$E$1005,'GSTN-Diff Gross'!D36,BOOKS!$M$6:$M$1005)</f>
        <v>0</v>
      </c>
      <c r="R36" s="62">
        <f t="shared" si="2"/>
        <v>0</v>
      </c>
      <c r="S36" s="62">
        <f t="shared" si="3"/>
        <v>0</v>
      </c>
      <c r="T36" s="62">
        <f t="shared" si="4"/>
        <v>0</v>
      </c>
      <c r="U36" s="62">
        <f t="shared" si="5"/>
        <v>0</v>
      </c>
      <c r="V36" s="62">
        <f t="shared" si="6"/>
        <v>0</v>
      </c>
    </row>
    <row r="37" spans="1:22">
      <c r="A37" s="63">
        <f t="shared" si="7"/>
        <v>31</v>
      </c>
      <c r="B37" s="78">
        <f>'2A'!E36</f>
        <v>0</v>
      </c>
      <c r="C37" s="78">
        <f>IFERROR(VLOOKUP(B37,BOOKS!$E$6:$E$1005,1,0),"0")</f>
        <v>0</v>
      </c>
      <c r="D37" s="78" t="str">
        <f>IF(COUNTIF($C$7:C37,C37)=1,C37,"0")</f>
        <v>0</v>
      </c>
      <c r="E37" s="64" t="e">
        <f>VLOOKUP(D37,'2A'!$E$6:$F$1005,2,0)</f>
        <v>#N/A</v>
      </c>
      <c r="F37" s="64">
        <f>SUMIF('2A'!$E$6:$E$1005,'GSTN-Diff Gross'!D37,'2A'!$I$6:$I$1005)</f>
        <v>0</v>
      </c>
      <c r="G37" s="64">
        <f>SUMIF('2A'!$E$6:$E$1005,'GSTN-Diff Gross'!D37,'2A'!$J$6:$J$1005)</f>
        <v>0</v>
      </c>
      <c r="H37" s="64">
        <f>SUMIF('2A'!$E$6:$E$1005,'GSTN-Diff Gross'!D37,'2A'!$K$6:$K$1005)</f>
        <v>0</v>
      </c>
      <c r="I37" s="64">
        <f>SUMIF('2A'!$E$6:$E$1005,'GSTN-Diff Gross'!D37,'2A'!$L$6:$L$1005)</f>
        <v>0</v>
      </c>
      <c r="J37" s="64">
        <f>SUMIF('2A'!$E$6:$E$1005,'GSTN-Diff Gross'!D37,'2A'!$M$6:$M$1005)</f>
        <v>0</v>
      </c>
      <c r="K37" s="64"/>
      <c r="L37" s="65">
        <f>SUMIF(BOOKS!$E$6:$E$1005,'GSTN-Diff Gross'!D37,BOOKS!$I$6:$I$1005)</f>
        <v>0</v>
      </c>
      <c r="M37" s="65">
        <f>SUMIF(BOOKS!$E$6:$E$1005,'GSTN-Diff Gross'!D37,BOOKS!$J$6:$J$1005)</f>
        <v>0</v>
      </c>
      <c r="N37" s="65">
        <f>SUMIF(BOOKS!$E$6:$E$1005,'GSTN-Diff Gross'!D37,BOOKS!$K$6:$K$1005)</f>
        <v>0</v>
      </c>
      <c r="O37" s="65">
        <f>SUMIF(BOOKS!$E$6:$E$1005,'GSTN-Diff Gross'!D37,BOOKS!$L$6:$L$1005)</f>
        <v>0</v>
      </c>
      <c r="P37" s="65">
        <f>SUMIF(BOOKS!$E$6:$E$1005,'GSTN-Diff Gross'!D37,BOOKS!$M$6:$M$1005)</f>
        <v>0</v>
      </c>
      <c r="R37" s="65">
        <f t="shared" si="2"/>
        <v>0</v>
      </c>
      <c r="S37" s="65">
        <f t="shared" si="3"/>
        <v>0</v>
      </c>
      <c r="T37" s="65">
        <f t="shared" si="4"/>
        <v>0</v>
      </c>
      <c r="U37" s="65">
        <f t="shared" si="5"/>
        <v>0</v>
      </c>
      <c r="V37" s="65">
        <f t="shared" si="6"/>
        <v>0</v>
      </c>
    </row>
    <row r="38" spans="1:22">
      <c r="A38" s="59">
        <f t="shared" si="7"/>
        <v>32</v>
      </c>
      <c r="B38" s="77">
        <f>'2A'!E37</f>
        <v>0</v>
      </c>
      <c r="C38" s="77">
        <f>IFERROR(VLOOKUP(B38,BOOKS!$E$6:$E$1005,1,0),"0")</f>
        <v>0</v>
      </c>
      <c r="D38" s="77" t="str">
        <f>IF(COUNTIF($C$7:C38,C38)=1,C38,"0")</f>
        <v>0</v>
      </c>
      <c r="E38" s="60" t="e">
        <f>VLOOKUP(D38,'2A'!$E$6:$F$1005,2,0)</f>
        <v>#N/A</v>
      </c>
      <c r="F38" s="60">
        <f>SUMIF('2A'!$E$6:$E$1005,'GSTN-Diff Gross'!D38,'2A'!$I$6:$I$1005)</f>
        <v>0</v>
      </c>
      <c r="G38" s="60">
        <f>SUMIF('2A'!$E$6:$E$1005,'GSTN-Diff Gross'!D38,'2A'!$J$6:$J$1005)</f>
        <v>0</v>
      </c>
      <c r="H38" s="60">
        <f>SUMIF('2A'!$E$6:$E$1005,'GSTN-Diff Gross'!D38,'2A'!$K$6:$K$1005)</f>
        <v>0</v>
      </c>
      <c r="I38" s="60">
        <f>SUMIF('2A'!$E$6:$E$1005,'GSTN-Diff Gross'!D38,'2A'!$L$6:$L$1005)</f>
        <v>0</v>
      </c>
      <c r="J38" s="60">
        <f>SUMIF('2A'!$E$6:$E$1005,'GSTN-Diff Gross'!D38,'2A'!$M$6:$M$1005)</f>
        <v>0</v>
      </c>
      <c r="K38" s="60"/>
      <c r="L38" s="62">
        <f>SUMIF(BOOKS!$E$6:$E$1005,'GSTN-Diff Gross'!D38,BOOKS!$I$6:$I$1005)</f>
        <v>0</v>
      </c>
      <c r="M38" s="62">
        <f>SUMIF(BOOKS!$E$6:$E$1005,'GSTN-Diff Gross'!D38,BOOKS!$J$6:$J$1005)</f>
        <v>0</v>
      </c>
      <c r="N38" s="62">
        <f>SUMIF(BOOKS!$E$6:$E$1005,'GSTN-Diff Gross'!D38,BOOKS!$K$6:$K$1005)</f>
        <v>0</v>
      </c>
      <c r="O38" s="62">
        <f>SUMIF(BOOKS!$E$6:$E$1005,'GSTN-Diff Gross'!D38,BOOKS!$L$6:$L$1005)</f>
        <v>0</v>
      </c>
      <c r="P38" s="62">
        <f>SUMIF(BOOKS!$E$6:$E$1005,'GSTN-Diff Gross'!D38,BOOKS!$M$6:$M$1005)</f>
        <v>0</v>
      </c>
      <c r="R38" s="62">
        <f t="shared" si="2"/>
        <v>0</v>
      </c>
      <c r="S38" s="62">
        <f t="shared" si="3"/>
        <v>0</v>
      </c>
      <c r="T38" s="62">
        <f t="shared" si="4"/>
        <v>0</v>
      </c>
      <c r="U38" s="62">
        <f t="shared" si="5"/>
        <v>0</v>
      </c>
      <c r="V38" s="62">
        <f t="shared" si="6"/>
        <v>0</v>
      </c>
    </row>
    <row r="39" spans="1:22">
      <c r="A39" s="63">
        <f t="shared" si="7"/>
        <v>33</v>
      </c>
      <c r="B39" s="78">
        <f>'2A'!E38</f>
        <v>0</v>
      </c>
      <c r="C39" s="78">
        <f>IFERROR(VLOOKUP(B39,BOOKS!$E$6:$E$1005,1,0),"0")</f>
        <v>0</v>
      </c>
      <c r="D39" s="78" t="str">
        <f>IF(COUNTIF($C$7:C39,C39)=1,C39,"0")</f>
        <v>0</v>
      </c>
      <c r="E39" s="64" t="e">
        <f>VLOOKUP(D39,'2A'!$E$6:$F$1005,2,0)</f>
        <v>#N/A</v>
      </c>
      <c r="F39" s="64">
        <f>SUMIF('2A'!$E$6:$E$1005,'GSTN-Diff Gross'!D39,'2A'!$I$6:$I$1005)</f>
        <v>0</v>
      </c>
      <c r="G39" s="64">
        <f>SUMIF('2A'!$E$6:$E$1005,'GSTN-Diff Gross'!D39,'2A'!$J$6:$J$1005)</f>
        <v>0</v>
      </c>
      <c r="H39" s="64">
        <f>SUMIF('2A'!$E$6:$E$1005,'GSTN-Diff Gross'!D39,'2A'!$K$6:$K$1005)</f>
        <v>0</v>
      </c>
      <c r="I39" s="64">
        <f>SUMIF('2A'!$E$6:$E$1005,'GSTN-Diff Gross'!D39,'2A'!$L$6:$L$1005)</f>
        <v>0</v>
      </c>
      <c r="J39" s="64">
        <f>SUMIF('2A'!$E$6:$E$1005,'GSTN-Diff Gross'!D39,'2A'!$M$6:$M$1005)</f>
        <v>0</v>
      </c>
      <c r="K39" s="64"/>
      <c r="L39" s="65">
        <f>SUMIF(BOOKS!$E$6:$E$1005,'GSTN-Diff Gross'!D39,BOOKS!$I$6:$I$1005)</f>
        <v>0</v>
      </c>
      <c r="M39" s="65">
        <f>SUMIF(BOOKS!$E$6:$E$1005,'GSTN-Diff Gross'!D39,BOOKS!$J$6:$J$1005)</f>
        <v>0</v>
      </c>
      <c r="N39" s="65">
        <f>SUMIF(BOOKS!$E$6:$E$1005,'GSTN-Diff Gross'!D39,BOOKS!$K$6:$K$1005)</f>
        <v>0</v>
      </c>
      <c r="O39" s="65">
        <f>SUMIF(BOOKS!$E$6:$E$1005,'GSTN-Diff Gross'!D39,BOOKS!$L$6:$L$1005)</f>
        <v>0</v>
      </c>
      <c r="P39" s="65">
        <f>SUMIF(BOOKS!$E$6:$E$1005,'GSTN-Diff Gross'!D39,BOOKS!$M$6:$M$1005)</f>
        <v>0</v>
      </c>
      <c r="R39" s="65">
        <f t="shared" si="2"/>
        <v>0</v>
      </c>
      <c r="S39" s="65">
        <f t="shared" si="3"/>
        <v>0</v>
      </c>
      <c r="T39" s="65">
        <f t="shared" si="4"/>
        <v>0</v>
      </c>
      <c r="U39" s="65">
        <f t="shared" si="5"/>
        <v>0</v>
      </c>
      <c r="V39" s="65">
        <f t="shared" si="6"/>
        <v>0</v>
      </c>
    </row>
    <row r="40" spans="1:22">
      <c r="A40" s="59">
        <f t="shared" si="7"/>
        <v>34</v>
      </c>
      <c r="B40" s="77">
        <f>'2A'!E39</f>
        <v>0</v>
      </c>
      <c r="C40" s="77">
        <f>IFERROR(VLOOKUP(B40,BOOKS!$E$6:$E$1005,1,0),"0")</f>
        <v>0</v>
      </c>
      <c r="D40" s="77" t="str">
        <f>IF(COUNTIF($C$7:C40,C40)=1,C40,"0")</f>
        <v>0</v>
      </c>
      <c r="E40" s="60" t="e">
        <f>VLOOKUP(D40,'2A'!$E$6:$F$1005,2,0)</f>
        <v>#N/A</v>
      </c>
      <c r="F40" s="60">
        <f>SUMIF('2A'!$E$6:$E$1005,'GSTN-Diff Gross'!D40,'2A'!$I$6:$I$1005)</f>
        <v>0</v>
      </c>
      <c r="G40" s="60">
        <f>SUMIF('2A'!$E$6:$E$1005,'GSTN-Diff Gross'!D40,'2A'!$J$6:$J$1005)</f>
        <v>0</v>
      </c>
      <c r="H40" s="60">
        <f>SUMIF('2A'!$E$6:$E$1005,'GSTN-Diff Gross'!D40,'2A'!$K$6:$K$1005)</f>
        <v>0</v>
      </c>
      <c r="I40" s="60">
        <f>SUMIF('2A'!$E$6:$E$1005,'GSTN-Diff Gross'!D40,'2A'!$L$6:$L$1005)</f>
        <v>0</v>
      </c>
      <c r="J40" s="60">
        <f>SUMIF('2A'!$E$6:$E$1005,'GSTN-Diff Gross'!D40,'2A'!$M$6:$M$1005)</f>
        <v>0</v>
      </c>
      <c r="K40" s="60"/>
      <c r="L40" s="62">
        <f>SUMIF(BOOKS!$E$6:$E$1005,'GSTN-Diff Gross'!D40,BOOKS!$I$6:$I$1005)</f>
        <v>0</v>
      </c>
      <c r="M40" s="62">
        <f>SUMIF(BOOKS!$E$6:$E$1005,'GSTN-Diff Gross'!D40,BOOKS!$J$6:$J$1005)</f>
        <v>0</v>
      </c>
      <c r="N40" s="62">
        <f>SUMIF(BOOKS!$E$6:$E$1005,'GSTN-Diff Gross'!D40,BOOKS!$K$6:$K$1005)</f>
        <v>0</v>
      </c>
      <c r="O40" s="62">
        <f>SUMIF(BOOKS!$E$6:$E$1005,'GSTN-Diff Gross'!D40,BOOKS!$L$6:$L$1005)</f>
        <v>0</v>
      </c>
      <c r="P40" s="62">
        <f>SUMIF(BOOKS!$E$6:$E$1005,'GSTN-Diff Gross'!D40,BOOKS!$M$6:$M$1005)</f>
        <v>0</v>
      </c>
      <c r="R40" s="62">
        <f t="shared" si="2"/>
        <v>0</v>
      </c>
      <c r="S40" s="62">
        <f t="shared" si="3"/>
        <v>0</v>
      </c>
      <c r="T40" s="62">
        <f t="shared" si="4"/>
        <v>0</v>
      </c>
      <c r="U40" s="62">
        <f t="shared" si="5"/>
        <v>0</v>
      </c>
      <c r="V40" s="62">
        <f t="shared" si="6"/>
        <v>0</v>
      </c>
    </row>
    <row r="41" spans="1:22">
      <c r="A41" s="63">
        <f t="shared" si="7"/>
        <v>35</v>
      </c>
      <c r="B41" s="78">
        <f>'2A'!E40</f>
        <v>0</v>
      </c>
      <c r="C41" s="78">
        <f>IFERROR(VLOOKUP(B41,BOOKS!$E$6:$E$1005,1,0),"0")</f>
        <v>0</v>
      </c>
      <c r="D41" s="78" t="str">
        <f>IF(COUNTIF($C$7:C41,C41)=1,C41,"0")</f>
        <v>0</v>
      </c>
      <c r="E41" s="64" t="e">
        <f>VLOOKUP(D41,'2A'!$E$6:$F$1005,2,0)</f>
        <v>#N/A</v>
      </c>
      <c r="F41" s="64">
        <f>SUMIF('2A'!$E$6:$E$1005,'GSTN-Diff Gross'!D41,'2A'!$I$6:$I$1005)</f>
        <v>0</v>
      </c>
      <c r="G41" s="64">
        <f>SUMIF('2A'!$E$6:$E$1005,'GSTN-Diff Gross'!D41,'2A'!$J$6:$J$1005)</f>
        <v>0</v>
      </c>
      <c r="H41" s="64">
        <f>SUMIF('2A'!$E$6:$E$1005,'GSTN-Diff Gross'!D41,'2A'!$K$6:$K$1005)</f>
        <v>0</v>
      </c>
      <c r="I41" s="64">
        <f>SUMIF('2A'!$E$6:$E$1005,'GSTN-Diff Gross'!D41,'2A'!$L$6:$L$1005)</f>
        <v>0</v>
      </c>
      <c r="J41" s="64">
        <f>SUMIF('2A'!$E$6:$E$1005,'GSTN-Diff Gross'!D41,'2A'!$M$6:$M$1005)</f>
        <v>0</v>
      </c>
      <c r="K41" s="64"/>
      <c r="L41" s="65">
        <f>SUMIF(BOOKS!$E$6:$E$1005,'GSTN-Diff Gross'!D41,BOOKS!$I$6:$I$1005)</f>
        <v>0</v>
      </c>
      <c r="M41" s="65">
        <f>SUMIF(BOOKS!$E$6:$E$1005,'GSTN-Diff Gross'!D41,BOOKS!$J$6:$J$1005)</f>
        <v>0</v>
      </c>
      <c r="N41" s="65">
        <f>SUMIF(BOOKS!$E$6:$E$1005,'GSTN-Diff Gross'!D41,BOOKS!$K$6:$K$1005)</f>
        <v>0</v>
      </c>
      <c r="O41" s="65">
        <f>SUMIF(BOOKS!$E$6:$E$1005,'GSTN-Diff Gross'!D41,BOOKS!$L$6:$L$1005)</f>
        <v>0</v>
      </c>
      <c r="P41" s="65">
        <f>SUMIF(BOOKS!$E$6:$E$1005,'GSTN-Diff Gross'!D41,BOOKS!$M$6:$M$1005)</f>
        <v>0</v>
      </c>
      <c r="R41" s="65">
        <f t="shared" si="2"/>
        <v>0</v>
      </c>
      <c r="S41" s="65">
        <f t="shared" si="3"/>
        <v>0</v>
      </c>
      <c r="T41" s="65">
        <f t="shared" si="4"/>
        <v>0</v>
      </c>
      <c r="U41" s="65">
        <f t="shared" si="5"/>
        <v>0</v>
      </c>
      <c r="V41" s="65">
        <f t="shared" si="6"/>
        <v>0</v>
      </c>
    </row>
    <row r="42" spans="1:22">
      <c r="A42" s="59">
        <f t="shared" si="7"/>
        <v>36</v>
      </c>
      <c r="B42" s="77">
        <f>'2A'!E41</f>
        <v>0</v>
      </c>
      <c r="C42" s="77">
        <f>IFERROR(VLOOKUP(B42,BOOKS!$E$6:$E$1005,1,0),"0")</f>
        <v>0</v>
      </c>
      <c r="D42" s="77" t="str">
        <f>IF(COUNTIF($C$7:C42,C42)=1,C42,"0")</f>
        <v>0</v>
      </c>
      <c r="E42" s="60" t="e">
        <f>VLOOKUP(D42,'2A'!$E$6:$F$1005,2,0)</f>
        <v>#N/A</v>
      </c>
      <c r="F42" s="60">
        <f>SUMIF('2A'!$E$6:$E$1005,'GSTN-Diff Gross'!D42,'2A'!$I$6:$I$1005)</f>
        <v>0</v>
      </c>
      <c r="G42" s="60">
        <f>SUMIF('2A'!$E$6:$E$1005,'GSTN-Diff Gross'!D42,'2A'!$J$6:$J$1005)</f>
        <v>0</v>
      </c>
      <c r="H42" s="60">
        <f>SUMIF('2A'!$E$6:$E$1005,'GSTN-Diff Gross'!D42,'2A'!$K$6:$K$1005)</f>
        <v>0</v>
      </c>
      <c r="I42" s="60">
        <f>SUMIF('2A'!$E$6:$E$1005,'GSTN-Diff Gross'!D42,'2A'!$L$6:$L$1005)</f>
        <v>0</v>
      </c>
      <c r="J42" s="60">
        <f>SUMIF('2A'!$E$6:$E$1005,'GSTN-Diff Gross'!D42,'2A'!$M$6:$M$1005)</f>
        <v>0</v>
      </c>
      <c r="K42" s="60"/>
      <c r="L42" s="62">
        <f>SUMIF(BOOKS!$E$6:$E$1005,'GSTN-Diff Gross'!D42,BOOKS!$I$6:$I$1005)</f>
        <v>0</v>
      </c>
      <c r="M42" s="62">
        <f>SUMIF(BOOKS!$E$6:$E$1005,'GSTN-Diff Gross'!D42,BOOKS!$J$6:$J$1005)</f>
        <v>0</v>
      </c>
      <c r="N42" s="62">
        <f>SUMIF(BOOKS!$E$6:$E$1005,'GSTN-Diff Gross'!D42,BOOKS!$K$6:$K$1005)</f>
        <v>0</v>
      </c>
      <c r="O42" s="62">
        <f>SUMIF(BOOKS!$E$6:$E$1005,'GSTN-Diff Gross'!D42,BOOKS!$L$6:$L$1005)</f>
        <v>0</v>
      </c>
      <c r="P42" s="62">
        <f>SUMIF(BOOKS!$E$6:$E$1005,'GSTN-Diff Gross'!D42,BOOKS!$M$6:$M$1005)</f>
        <v>0</v>
      </c>
      <c r="R42" s="62">
        <f t="shared" si="2"/>
        <v>0</v>
      </c>
      <c r="S42" s="62">
        <f t="shared" si="3"/>
        <v>0</v>
      </c>
      <c r="T42" s="62">
        <f t="shared" si="4"/>
        <v>0</v>
      </c>
      <c r="U42" s="62">
        <f t="shared" si="5"/>
        <v>0</v>
      </c>
      <c r="V42" s="62">
        <f t="shared" si="6"/>
        <v>0</v>
      </c>
    </row>
    <row r="43" spans="1:22">
      <c r="A43" s="63">
        <f t="shared" si="7"/>
        <v>37</v>
      </c>
      <c r="B43" s="78">
        <f>'2A'!E42</f>
        <v>0</v>
      </c>
      <c r="C43" s="78">
        <f>IFERROR(VLOOKUP(B43,BOOKS!$E$6:$E$1005,1,0),"0")</f>
        <v>0</v>
      </c>
      <c r="D43" s="78" t="str">
        <f>IF(COUNTIF($C$7:C43,C43)=1,C43,"0")</f>
        <v>0</v>
      </c>
      <c r="E43" s="64" t="e">
        <f>VLOOKUP(D43,'2A'!$E$6:$F$1005,2,0)</f>
        <v>#N/A</v>
      </c>
      <c r="F43" s="64">
        <f>SUMIF('2A'!$E$6:$E$1005,'GSTN-Diff Gross'!D43,'2A'!$I$6:$I$1005)</f>
        <v>0</v>
      </c>
      <c r="G43" s="64">
        <f>SUMIF('2A'!$E$6:$E$1005,'GSTN-Diff Gross'!D43,'2A'!$J$6:$J$1005)</f>
        <v>0</v>
      </c>
      <c r="H43" s="64">
        <f>SUMIF('2A'!$E$6:$E$1005,'GSTN-Diff Gross'!D43,'2A'!$K$6:$K$1005)</f>
        <v>0</v>
      </c>
      <c r="I43" s="64">
        <f>SUMIF('2A'!$E$6:$E$1005,'GSTN-Diff Gross'!D43,'2A'!$L$6:$L$1005)</f>
        <v>0</v>
      </c>
      <c r="J43" s="64">
        <f>SUMIF('2A'!$E$6:$E$1005,'GSTN-Diff Gross'!D43,'2A'!$M$6:$M$1005)</f>
        <v>0</v>
      </c>
      <c r="K43" s="64"/>
      <c r="L43" s="65">
        <f>SUMIF(BOOKS!$E$6:$E$1005,'GSTN-Diff Gross'!D43,BOOKS!$I$6:$I$1005)</f>
        <v>0</v>
      </c>
      <c r="M43" s="65">
        <f>SUMIF(BOOKS!$E$6:$E$1005,'GSTN-Diff Gross'!D43,BOOKS!$J$6:$J$1005)</f>
        <v>0</v>
      </c>
      <c r="N43" s="65">
        <f>SUMIF(BOOKS!$E$6:$E$1005,'GSTN-Diff Gross'!D43,BOOKS!$K$6:$K$1005)</f>
        <v>0</v>
      </c>
      <c r="O43" s="65">
        <f>SUMIF(BOOKS!$E$6:$E$1005,'GSTN-Diff Gross'!D43,BOOKS!$L$6:$L$1005)</f>
        <v>0</v>
      </c>
      <c r="P43" s="65">
        <f>SUMIF(BOOKS!$E$6:$E$1005,'GSTN-Diff Gross'!D43,BOOKS!$M$6:$M$1005)</f>
        <v>0</v>
      </c>
      <c r="R43" s="65">
        <f t="shared" si="2"/>
        <v>0</v>
      </c>
      <c r="S43" s="65">
        <f t="shared" si="3"/>
        <v>0</v>
      </c>
      <c r="T43" s="65">
        <f t="shared" si="4"/>
        <v>0</v>
      </c>
      <c r="U43" s="65">
        <f t="shared" si="5"/>
        <v>0</v>
      </c>
      <c r="V43" s="65">
        <f t="shared" si="6"/>
        <v>0</v>
      </c>
    </row>
    <row r="44" spans="1:22">
      <c r="A44" s="59">
        <f t="shared" si="7"/>
        <v>38</v>
      </c>
      <c r="B44" s="77">
        <f>'2A'!E43</f>
        <v>0</v>
      </c>
      <c r="C44" s="77">
        <f>IFERROR(VLOOKUP(B44,BOOKS!$E$6:$E$1005,1,0),"0")</f>
        <v>0</v>
      </c>
      <c r="D44" s="77" t="str">
        <f>IF(COUNTIF($C$7:C44,C44)=1,C44,"0")</f>
        <v>0</v>
      </c>
      <c r="E44" s="60" t="e">
        <f>VLOOKUP(D44,'2A'!$E$6:$F$1005,2,0)</f>
        <v>#N/A</v>
      </c>
      <c r="F44" s="60">
        <f>SUMIF('2A'!$E$6:$E$1005,'GSTN-Diff Gross'!D44,'2A'!$I$6:$I$1005)</f>
        <v>0</v>
      </c>
      <c r="G44" s="60">
        <f>SUMIF('2A'!$E$6:$E$1005,'GSTN-Diff Gross'!D44,'2A'!$J$6:$J$1005)</f>
        <v>0</v>
      </c>
      <c r="H44" s="60">
        <f>SUMIF('2A'!$E$6:$E$1005,'GSTN-Diff Gross'!D44,'2A'!$K$6:$K$1005)</f>
        <v>0</v>
      </c>
      <c r="I44" s="60">
        <f>SUMIF('2A'!$E$6:$E$1005,'GSTN-Diff Gross'!D44,'2A'!$L$6:$L$1005)</f>
        <v>0</v>
      </c>
      <c r="J44" s="60">
        <f>SUMIF('2A'!$E$6:$E$1005,'GSTN-Diff Gross'!D44,'2A'!$M$6:$M$1005)</f>
        <v>0</v>
      </c>
      <c r="K44" s="60"/>
      <c r="L44" s="62">
        <f>SUMIF(BOOKS!$E$6:$E$1005,'GSTN-Diff Gross'!D44,BOOKS!$I$6:$I$1005)</f>
        <v>0</v>
      </c>
      <c r="M44" s="62">
        <f>SUMIF(BOOKS!$E$6:$E$1005,'GSTN-Diff Gross'!D44,BOOKS!$J$6:$J$1005)</f>
        <v>0</v>
      </c>
      <c r="N44" s="62">
        <f>SUMIF(BOOKS!$E$6:$E$1005,'GSTN-Diff Gross'!D44,BOOKS!$K$6:$K$1005)</f>
        <v>0</v>
      </c>
      <c r="O44" s="62">
        <f>SUMIF(BOOKS!$E$6:$E$1005,'GSTN-Diff Gross'!D44,BOOKS!$L$6:$L$1005)</f>
        <v>0</v>
      </c>
      <c r="P44" s="62">
        <f>SUMIF(BOOKS!$E$6:$E$1005,'GSTN-Diff Gross'!D44,BOOKS!$M$6:$M$1005)</f>
        <v>0</v>
      </c>
      <c r="R44" s="62">
        <f t="shared" si="2"/>
        <v>0</v>
      </c>
      <c r="S44" s="62">
        <f t="shared" si="3"/>
        <v>0</v>
      </c>
      <c r="T44" s="62">
        <f t="shared" si="4"/>
        <v>0</v>
      </c>
      <c r="U44" s="62">
        <f t="shared" si="5"/>
        <v>0</v>
      </c>
      <c r="V44" s="62">
        <f t="shared" si="6"/>
        <v>0</v>
      </c>
    </row>
    <row r="45" spans="1:22">
      <c r="A45" s="63">
        <f t="shared" si="7"/>
        <v>39</v>
      </c>
      <c r="B45" s="78">
        <f>'2A'!E44</f>
        <v>0</v>
      </c>
      <c r="C45" s="78">
        <f>IFERROR(VLOOKUP(B45,BOOKS!$E$6:$E$1005,1,0),"0")</f>
        <v>0</v>
      </c>
      <c r="D45" s="78" t="str">
        <f>IF(COUNTIF($C$7:C45,C45)=1,C45,"0")</f>
        <v>0</v>
      </c>
      <c r="E45" s="64" t="e">
        <f>VLOOKUP(D45,'2A'!$E$6:$F$1005,2,0)</f>
        <v>#N/A</v>
      </c>
      <c r="F45" s="64">
        <f>SUMIF('2A'!$E$6:$E$1005,'GSTN-Diff Gross'!D45,'2A'!$I$6:$I$1005)</f>
        <v>0</v>
      </c>
      <c r="G45" s="64">
        <f>SUMIF('2A'!$E$6:$E$1005,'GSTN-Diff Gross'!D45,'2A'!$J$6:$J$1005)</f>
        <v>0</v>
      </c>
      <c r="H45" s="64">
        <f>SUMIF('2A'!$E$6:$E$1005,'GSTN-Diff Gross'!D45,'2A'!$K$6:$K$1005)</f>
        <v>0</v>
      </c>
      <c r="I45" s="64">
        <f>SUMIF('2A'!$E$6:$E$1005,'GSTN-Diff Gross'!D45,'2A'!$L$6:$L$1005)</f>
        <v>0</v>
      </c>
      <c r="J45" s="64">
        <f>SUMIF('2A'!$E$6:$E$1005,'GSTN-Diff Gross'!D45,'2A'!$M$6:$M$1005)</f>
        <v>0</v>
      </c>
      <c r="K45" s="64"/>
      <c r="L45" s="65">
        <f>SUMIF(BOOKS!$E$6:$E$1005,'GSTN-Diff Gross'!D45,BOOKS!$I$6:$I$1005)</f>
        <v>0</v>
      </c>
      <c r="M45" s="65">
        <f>SUMIF(BOOKS!$E$6:$E$1005,'GSTN-Diff Gross'!D45,BOOKS!$J$6:$J$1005)</f>
        <v>0</v>
      </c>
      <c r="N45" s="65">
        <f>SUMIF(BOOKS!$E$6:$E$1005,'GSTN-Diff Gross'!D45,BOOKS!$K$6:$K$1005)</f>
        <v>0</v>
      </c>
      <c r="O45" s="65">
        <f>SUMIF(BOOKS!$E$6:$E$1005,'GSTN-Diff Gross'!D45,BOOKS!$L$6:$L$1005)</f>
        <v>0</v>
      </c>
      <c r="P45" s="65">
        <f>SUMIF(BOOKS!$E$6:$E$1005,'GSTN-Diff Gross'!D45,BOOKS!$M$6:$M$1005)</f>
        <v>0</v>
      </c>
      <c r="R45" s="65">
        <f t="shared" si="2"/>
        <v>0</v>
      </c>
      <c r="S45" s="65">
        <f t="shared" si="3"/>
        <v>0</v>
      </c>
      <c r="T45" s="65">
        <f t="shared" si="4"/>
        <v>0</v>
      </c>
      <c r="U45" s="65">
        <f t="shared" si="5"/>
        <v>0</v>
      </c>
      <c r="V45" s="65">
        <f t="shared" si="6"/>
        <v>0</v>
      </c>
    </row>
    <row r="46" spans="1:22">
      <c r="A46" s="59">
        <f t="shared" si="7"/>
        <v>40</v>
      </c>
      <c r="B46" s="77">
        <f>'2A'!E45</f>
        <v>0</v>
      </c>
      <c r="C46" s="77">
        <f>IFERROR(VLOOKUP(B46,BOOKS!$E$6:$E$1005,1,0),"0")</f>
        <v>0</v>
      </c>
      <c r="D46" s="77" t="str">
        <f>IF(COUNTIF($C$7:C46,C46)=1,C46,"0")</f>
        <v>0</v>
      </c>
      <c r="E46" s="60" t="e">
        <f>VLOOKUP(D46,'2A'!$E$6:$F$1005,2,0)</f>
        <v>#N/A</v>
      </c>
      <c r="F46" s="60">
        <f>SUMIF('2A'!$E$6:$E$1005,'GSTN-Diff Gross'!D46,'2A'!$I$6:$I$1005)</f>
        <v>0</v>
      </c>
      <c r="G46" s="60">
        <f>SUMIF('2A'!$E$6:$E$1005,'GSTN-Diff Gross'!D46,'2A'!$J$6:$J$1005)</f>
        <v>0</v>
      </c>
      <c r="H46" s="60">
        <f>SUMIF('2A'!$E$6:$E$1005,'GSTN-Diff Gross'!D46,'2A'!$K$6:$K$1005)</f>
        <v>0</v>
      </c>
      <c r="I46" s="60">
        <f>SUMIF('2A'!$E$6:$E$1005,'GSTN-Diff Gross'!D46,'2A'!$L$6:$L$1005)</f>
        <v>0</v>
      </c>
      <c r="J46" s="60">
        <f>SUMIF('2A'!$E$6:$E$1005,'GSTN-Diff Gross'!D46,'2A'!$M$6:$M$1005)</f>
        <v>0</v>
      </c>
      <c r="K46" s="60"/>
      <c r="L46" s="62">
        <f>SUMIF(BOOKS!$E$6:$E$1005,'GSTN-Diff Gross'!D46,BOOKS!$I$6:$I$1005)</f>
        <v>0</v>
      </c>
      <c r="M46" s="62">
        <f>SUMIF(BOOKS!$E$6:$E$1005,'GSTN-Diff Gross'!D46,BOOKS!$J$6:$J$1005)</f>
        <v>0</v>
      </c>
      <c r="N46" s="62">
        <f>SUMIF(BOOKS!$E$6:$E$1005,'GSTN-Diff Gross'!D46,BOOKS!$K$6:$K$1005)</f>
        <v>0</v>
      </c>
      <c r="O46" s="62">
        <f>SUMIF(BOOKS!$E$6:$E$1005,'GSTN-Diff Gross'!D46,BOOKS!$L$6:$L$1005)</f>
        <v>0</v>
      </c>
      <c r="P46" s="62">
        <f>SUMIF(BOOKS!$E$6:$E$1005,'GSTN-Diff Gross'!D46,BOOKS!$M$6:$M$1005)</f>
        <v>0</v>
      </c>
      <c r="R46" s="62">
        <f t="shared" si="2"/>
        <v>0</v>
      </c>
      <c r="S46" s="62">
        <f t="shared" si="3"/>
        <v>0</v>
      </c>
      <c r="T46" s="62">
        <f t="shared" si="4"/>
        <v>0</v>
      </c>
      <c r="U46" s="62">
        <f t="shared" si="5"/>
        <v>0</v>
      </c>
      <c r="V46" s="62">
        <f t="shared" si="6"/>
        <v>0</v>
      </c>
    </row>
    <row r="47" spans="1:22">
      <c r="A47" s="63">
        <f t="shared" si="7"/>
        <v>41</v>
      </c>
      <c r="B47" s="78">
        <f>'2A'!E46</f>
        <v>0</v>
      </c>
      <c r="C47" s="78">
        <f>IFERROR(VLOOKUP(B47,BOOKS!$E$6:$E$1005,1,0),"0")</f>
        <v>0</v>
      </c>
      <c r="D47" s="78" t="str">
        <f>IF(COUNTIF($C$7:C47,C47)=1,C47,"0")</f>
        <v>0</v>
      </c>
      <c r="E47" s="64" t="e">
        <f>VLOOKUP(D47,'2A'!$E$6:$F$1005,2,0)</f>
        <v>#N/A</v>
      </c>
      <c r="F47" s="64">
        <f>SUMIF('2A'!$E$6:$E$1005,'GSTN-Diff Gross'!D47,'2A'!$I$6:$I$1005)</f>
        <v>0</v>
      </c>
      <c r="G47" s="64">
        <f>SUMIF('2A'!$E$6:$E$1005,'GSTN-Diff Gross'!D47,'2A'!$J$6:$J$1005)</f>
        <v>0</v>
      </c>
      <c r="H47" s="64">
        <f>SUMIF('2A'!$E$6:$E$1005,'GSTN-Diff Gross'!D47,'2A'!$K$6:$K$1005)</f>
        <v>0</v>
      </c>
      <c r="I47" s="64">
        <f>SUMIF('2A'!$E$6:$E$1005,'GSTN-Diff Gross'!D47,'2A'!$L$6:$L$1005)</f>
        <v>0</v>
      </c>
      <c r="J47" s="64">
        <f>SUMIF('2A'!$E$6:$E$1005,'GSTN-Diff Gross'!D47,'2A'!$M$6:$M$1005)</f>
        <v>0</v>
      </c>
      <c r="K47" s="64"/>
      <c r="L47" s="65">
        <f>SUMIF(BOOKS!$E$6:$E$1005,'GSTN-Diff Gross'!D47,BOOKS!$I$6:$I$1005)</f>
        <v>0</v>
      </c>
      <c r="M47" s="65">
        <f>SUMIF(BOOKS!$E$6:$E$1005,'GSTN-Diff Gross'!D47,BOOKS!$J$6:$J$1005)</f>
        <v>0</v>
      </c>
      <c r="N47" s="65">
        <f>SUMIF(BOOKS!$E$6:$E$1005,'GSTN-Diff Gross'!D47,BOOKS!$K$6:$K$1005)</f>
        <v>0</v>
      </c>
      <c r="O47" s="65">
        <f>SUMIF(BOOKS!$E$6:$E$1005,'GSTN-Diff Gross'!D47,BOOKS!$L$6:$L$1005)</f>
        <v>0</v>
      </c>
      <c r="P47" s="65">
        <f>SUMIF(BOOKS!$E$6:$E$1005,'GSTN-Diff Gross'!D47,BOOKS!$M$6:$M$1005)</f>
        <v>0</v>
      </c>
      <c r="R47" s="65">
        <f t="shared" si="2"/>
        <v>0</v>
      </c>
      <c r="S47" s="65">
        <f t="shared" si="3"/>
        <v>0</v>
      </c>
      <c r="T47" s="65">
        <f t="shared" si="4"/>
        <v>0</v>
      </c>
      <c r="U47" s="65">
        <f t="shared" si="5"/>
        <v>0</v>
      </c>
      <c r="V47" s="65">
        <f t="shared" si="6"/>
        <v>0</v>
      </c>
    </row>
    <row r="48" spans="1:22">
      <c r="A48" s="59">
        <f t="shared" si="7"/>
        <v>42</v>
      </c>
      <c r="B48" s="77">
        <f>'2A'!E47</f>
        <v>0</v>
      </c>
      <c r="C48" s="77">
        <f>IFERROR(VLOOKUP(B48,BOOKS!$E$6:$E$1005,1,0),"0")</f>
        <v>0</v>
      </c>
      <c r="D48" s="77" t="str">
        <f>IF(COUNTIF($C$7:C48,C48)=1,C48,"0")</f>
        <v>0</v>
      </c>
      <c r="E48" s="60" t="e">
        <f>VLOOKUP(D48,'2A'!$E$6:$F$1005,2,0)</f>
        <v>#N/A</v>
      </c>
      <c r="F48" s="60">
        <f>SUMIF('2A'!$E$6:$E$1005,'GSTN-Diff Gross'!D48,'2A'!$I$6:$I$1005)</f>
        <v>0</v>
      </c>
      <c r="G48" s="60">
        <f>SUMIF('2A'!$E$6:$E$1005,'GSTN-Diff Gross'!D48,'2A'!$J$6:$J$1005)</f>
        <v>0</v>
      </c>
      <c r="H48" s="60">
        <f>SUMIF('2A'!$E$6:$E$1005,'GSTN-Diff Gross'!D48,'2A'!$K$6:$K$1005)</f>
        <v>0</v>
      </c>
      <c r="I48" s="60">
        <f>SUMIF('2A'!$E$6:$E$1005,'GSTN-Diff Gross'!D48,'2A'!$L$6:$L$1005)</f>
        <v>0</v>
      </c>
      <c r="J48" s="60">
        <f>SUMIF('2A'!$E$6:$E$1005,'GSTN-Diff Gross'!D48,'2A'!$M$6:$M$1005)</f>
        <v>0</v>
      </c>
      <c r="K48" s="60"/>
      <c r="L48" s="62">
        <f>SUMIF(BOOKS!$E$6:$E$1005,'GSTN-Diff Gross'!D48,BOOKS!$I$6:$I$1005)</f>
        <v>0</v>
      </c>
      <c r="M48" s="62">
        <f>SUMIF(BOOKS!$E$6:$E$1005,'GSTN-Diff Gross'!D48,BOOKS!$J$6:$J$1005)</f>
        <v>0</v>
      </c>
      <c r="N48" s="62">
        <f>SUMIF(BOOKS!$E$6:$E$1005,'GSTN-Diff Gross'!D48,BOOKS!$K$6:$K$1005)</f>
        <v>0</v>
      </c>
      <c r="O48" s="62">
        <f>SUMIF(BOOKS!$E$6:$E$1005,'GSTN-Diff Gross'!D48,BOOKS!$L$6:$L$1005)</f>
        <v>0</v>
      </c>
      <c r="P48" s="62">
        <f>SUMIF(BOOKS!$E$6:$E$1005,'GSTN-Diff Gross'!D48,BOOKS!$M$6:$M$1005)</f>
        <v>0</v>
      </c>
      <c r="R48" s="62">
        <f t="shared" si="2"/>
        <v>0</v>
      </c>
      <c r="S48" s="62">
        <f t="shared" si="3"/>
        <v>0</v>
      </c>
      <c r="T48" s="62">
        <f t="shared" si="4"/>
        <v>0</v>
      </c>
      <c r="U48" s="62">
        <f t="shared" si="5"/>
        <v>0</v>
      </c>
      <c r="V48" s="62">
        <f t="shared" si="6"/>
        <v>0</v>
      </c>
    </row>
    <row r="49" spans="1:22">
      <c r="A49" s="63">
        <f t="shared" si="7"/>
        <v>43</v>
      </c>
      <c r="B49" s="78">
        <f>'2A'!E48</f>
        <v>0</v>
      </c>
      <c r="C49" s="78">
        <f>IFERROR(VLOOKUP(B49,BOOKS!$E$6:$E$1005,1,0),"0")</f>
        <v>0</v>
      </c>
      <c r="D49" s="78" t="str">
        <f>IF(COUNTIF($C$7:C49,C49)=1,C49,"0")</f>
        <v>0</v>
      </c>
      <c r="E49" s="64" t="e">
        <f>VLOOKUP(D49,'2A'!$E$6:$F$1005,2,0)</f>
        <v>#N/A</v>
      </c>
      <c r="F49" s="64">
        <f>SUMIF('2A'!$E$6:$E$1005,'GSTN-Diff Gross'!D49,'2A'!$I$6:$I$1005)</f>
        <v>0</v>
      </c>
      <c r="G49" s="64">
        <f>SUMIF('2A'!$E$6:$E$1005,'GSTN-Diff Gross'!D49,'2A'!$J$6:$J$1005)</f>
        <v>0</v>
      </c>
      <c r="H49" s="64">
        <f>SUMIF('2A'!$E$6:$E$1005,'GSTN-Diff Gross'!D49,'2A'!$K$6:$K$1005)</f>
        <v>0</v>
      </c>
      <c r="I49" s="64">
        <f>SUMIF('2A'!$E$6:$E$1005,'GSTN-Diff Gross'!D49,'2A'!$L$6:$L$1005)</f>
        <v>0</v>
      </c>
      <c r="J49" s="64">
        <f>SUMIF('2A'!$E$6:$E$1005,'GSTN-Diff Gross'!D49,'2A'!$M$6:$M$1005)</f>
        <v>0</v>
      </c>
      <c r="K49" s="64"/>
      <c r="L49" s="65">
        <f>SUMIF(BOOKS!$E$6:$E$1005,'GSTN-Diff Gross'!D49,BOOKS!$I$6:$I$1005)</f>
        <v>0</v>
      </c>
      <c r="M49" s="65">
        <f>SUMIF(BOOKS!$E$6:$E$1005,'GSTN-Diff Gross'!D49,BOOKS!$J$6:$J$1005)</f>
        <v>0</v>
      </c>
      <c r="N49" s="65">
        <f>SUMIF(BOOKS!$E$6:$E$1005,'GSTN-Diff Gross'!D49,BOOKS!$K$6:$K$1005)</f>
        <v>0</v>
      </c>
      <c r="O49" s="65">
        <f>SUMIF(BOOKS!$E$6:$E$1005,'GSTN-Diff Gross'!D49,BOOKS!$L$6:$L$1005)</f>
        <v>0</v>
      </c>
      <c r="P49" s="65">
        <f>SUMIF(BOOKS!$E$6:$E$1005,'GSTN-Diff Gross'!D49,BOOKS!$M$6:$M$1005)</f>
        <v>0</v>
      </c>
      <c r="R49" s="65">
        <f t="shared" si="2"/>
        <v>0</v>
      </c>
      <c r="S49" s="65">
        <f t="shared" si="3"/>
        <v>0</v>
      </c>
      <c r="T49" s="65">
        <f t="shared" si="4"/>
        <v>0</v>
      </c>
      <c r="U49" s="65">
        <f t="shared" si="5"/>
        <v>0</v>
      </c>
      <c r="V49" s="65">
        <f t="shared" si="6"/>
        <v>0</v>
      </c>
    </row>
    <row r="50" spans="1:22">
      <c r="A50" s="59">
        <f t="shared" si="7"/>
        <v>44</v>
      </c>
      <c r="B50" s="77">
        <f>'2A'!E49</f>
        <v>0</v>
      </c>
      <c r="C50" s="77">
        <f>IFERROR(VLOOKUP(B50,BOOKS!$E$6:$E$1005,1,0),"0")</f>
        <v>0</v>
      </c>
      <c r="D50" s="77" t="str">
        <f>IF(COUNTIF($C$7:C50,C50)=1,C50,"0")</f>
        <v>0</v>
      </c>
      <c r="E50" s="60" t="e">
        <f>VLOOKUP(D50,'2A'!$E$6:$F$1005,2,0)</f>
        <v>#N/A</v>
      </c>
      <c r="F50" s="60">
        <f>SUMIF('2A'!$E$6:$E$1005,'GSTN-Diff Gross'!D50,'2A'!$I$6:$I$1005)</f>
        <v>0</v>
      </c>
      <c r="G50" s="60">
        <f>SUMIF('2A'!$E$6:$E$1005,'GSTN-Diff Gross'!D50,'2A'!$J$6:$J$1005)</f>
        <v>0</v>
      </c>
      <c r="H50" s="60">
        <f>SUMIF('2A'!$E$6:$E$1005,'GSTN-Diff Gross'!D50,'2A'!$K$6:$K$1005)</f>
        <v>0</v>
      </c>
      <c r="I50" s="60">
        <f>SUMIF('2A'!$E$6:$E$1005,'GSTN-Diff Gross'!D50,'2A'!$L$6:$L$1005)</f>
        <v>0</v>
      </c>
      <c r="J50" s="60">
        <f>SUMIF('2A'!$E$6:$E$1005,'GSTN-Diff Gross'!D50,'2A'!$M$6:$M$1005)</f>
        <v>0</v>
      </c>
      <c r="K50" s="61"/>
      <c r="L50" s="62">
        <f>SUMIF(BOOKS!$E$6:$E$1005,'GSTN-Diff Gross'!D50,BOOKS!$I$6:$I$1005)</f>
        <v>0</v>
      </c>
      <c r="M50" s="62">
        <f>SUMIF(BOOKS!$E$6:$E$1005,'GSTN-Diff Gross'!D50,BOOKS!$J$6:$J$1005)</f>
        <v>0</v>
      </c>
      <c r="N50" s="62">
        <f>SUMIF(BOOKS!$E$6:$E$1005,'GSTN-Diff Gross'!D50,BOOKS!$K$6:$K$1005)</f>
        <v>0</v>
      </c>
      <c r="O50" s="62">
        <f>SUMIF(BOOKS!$E$6:$E$1005,'GSTN-Diff Gross'!D50,BOOKS!$L$6:$L$1005)</f>
        <v>0</v>
      </c>
      <c r="P50" s="62">
        <f>SUMIF(BOOKS!$E$6:$E$1005,'GSTN-Diff Gross'!D50,BOOKS!$M$6:$M$1005)</f>
        <v>0</v>
      </c>
      <c r="R50" s="62">
        <f t="shared" si="2"/>
        <v>0</v>
      </c>
      <c r="S50" s="62">
        <f t="shared" si="3"/>
        <v>0</v>
      </c>
      <c r="T50" s="62">
        <f t="shared" si="4"/>
        <v>0</v>
      </c>
      <c r="U50" s="62">
        <f t="shared" si="5"/>
        <v>0</v>
      </c>
      <c r="V50" s="62">
        <f t="shared" si="6"/>
        <v>0</v>
      </c>
    </row>
    <row r="51" spans="1:22">
      <c r="A51" s="63">
        <f t="shared" si="7"/>
        <v>45</v>
      </c>
      <c r="B51" s="78">
        <f>'2A'!E50</f>
        <v>0</v>
      </c>
      <c r="C51" s="78">
        <f>IFERROR(VLOOKUP(B51,BOOKS!$E$6:$E$1005,1,0),"0")</f>
        <v>0</v>
      </c>
      <c r="D51" s="78" t="str">
        <f>IF(COUNTIF($C$7:C51,C51)=1,C51,"0")</f>
        <v>0</v>
      </c>
      <c r="E51" s="64" t="e">
        <f>VLOOKUP(D51,'2A'!$E$6:$F$1005,2,0)</f>
        <v>#N/A</v>
      </c>
      <c r="F51" s="64">
        <f>SUMIF('2A'!$E$6:$E$1005,'GSTN-Diff Gross'!D51,'2A'!$I$6:$I$1005)</f>
        <v>0</v>
      </c>
      <c r="G51" s="64">
        <f>SUMIF('2A'!$E$6:$E$1005,'GSTN-Diff Gross'!D51,'2A'!$J$6:$J$1005)</f>
        <v>0</v>
      </c>
      <c r="H51" s="64">
        <f>SUMIF('2A'!$E$6:$E$1005,'GSTN-Diff Gross'!D51,'2A'!$K$6:$K$1005)</f>
        <v>0</v>
      </c>
      <c r="I51" s="64">
        <f>SUMIF('2A'!$E$6:$E$1005,'GSTN-Diff Gross'!D51,'2A'!$L$6:$L$1005)</f>
        <v>0</v>
      </c>
      <c r="J51" s="64">
        <f>SUMIF('2A'!$E$6:$E$1005,'GSTN-Diff Gross'!D51,'2A'!$M$6:$M$1005)</f>
        <v>0</v>
      </c>
      <c r="K51" s="64"/>
      <c r="L51" s="65">
        <f>SUMIF(BOOKS!$E$6:$E$1005,'GSTN-Diff Gross'!D51,BOOKS!$I$6:$I$1005)</f>
        <v>0</v>
      </c>
      <c r="M51" s="65">
        <f>SUMIF(BOOKS!$E$6:$E$1005,'GSTN-Diff Gross'!D51,BOOKS!$J$6:$J$1005)</f>
        <v>0</v>
      </c>
      <c r="N51" s="65">
        <f>SUMIF(BOOKS!$E$6:$E$1005,'GSTN-Diff Gross'!D51,BOOKS!$K$6:$K$1005)</f>
        <v>0</v>
      </c>
      <c r="O51" s="65">
        <f>SUMIF(BOOKS!$E$6:$E$1005,'GSTN-Diff Gross'!D51,BOOKS!$L$6:$L$1005)</f>
        <v>0</v>
      </c>
      <c r="P51" s="65">
        <f>SUMIF(BOOKS!$E$6:$E$1005,'GSTN-Diff Gross'!D51,BOOKS!$M$6:$M$1005)</f>
        <v>0</v>
      </c>
      <c r="R51" s="65">
        <f t="shared" si="2"/>
        <v>0</v>
      </c>
      <c r="S51" s="65">
        <f t="shared" si="3"/>
        <v>0</v>
      </c>
      <c r="T51" s="65">
        <f t="shared" si="4"/>
        <v>0</v>
      </c>
      <c r="U51" s="65">
        <f t="shared" si="5"/>
        <v>0</v>
      </c>
      <c r="V51" s="65">
        <f t="shared" si="6"/>
        <v>0</v>
      </c>
    </row>
    <row r="52" spans="1:22">
      <c r="A52" s="59">
        <f t="shared" si="7"/>
        <v>46</v>
      </c>
      <c r="B52" s="77">
        <f>'2A'!E51</f>
        <v>0</v>
      </c>
      <c r="C52" s="77">
        <f>IFERROR(VLOOKUP(B52,BOOKS!$E$6:$E$1005,1,0),"0")</f>
        <v>0</v>
      </c>
      <c r="D52" s="77" t="str">
        <f>IF(COUNTIF($C$7:C52,C52)=1,C52,"0")</f>
        <v>0</v>
      </c>
      <c r="E52" s="60" t="e">
        <f>VLOOKUP(D52,'2A'!$E$6:$F$1005,2,0)</f>
        <v>#N/A</v>
      </c>
      <c r="F52" s="60">
        <f>SUMIF('2A'!$E$6:$E$1005,'GSTN-Diff Gross'!D52,'2A'!$I$6:$I$1005)</f>
        <v>0</v>
      </c>
      <c r="G52" s="60">
        <f>SUMIF('2A'!$E$6:$E$1005,'GSTN-Diff Gross'!D52,'2A'!$J$6:$J$1005)</f>
        <v>0</v>
      </c>
      <c r="H52" s="60">
        <f>SUMIF('2A'!$E$6:$E$1005,'GSTN-Diff Gross'!D52,'2A'!$K$6:$K$1005)</f>
        <v>0</v>
      </c>
      <c r="I52" s="60">
        <f>SUMIF('2A'!$E$6:$E$1005,'GSTN-Diff Gross'!D52,'2A'!$L$6:$L$1005)</f>
        <v>0</v>
      </c>
      <c r="J52" s="60">
        <f>SUMIF('2A'!$E$6:$E$1005,'GSTN-Diff Gross'!D52,'2A'!$M$6:$M$1005)</f>
        <v>0</v>
      </c>
      <c r="K52" s="60"/>
      <c r="L52" s="62">
        <f>SUMIF(BOOKS!$E$6:$E$1005,'GSTN-Diff Gross'!D52,BOOKS!$I$6:$I$1005)</f>
        <v>0</v>
      </c>
      <c r="M52" s="62">
        <f>SUMIF(BOOKS!$E$6:$E$1005,'GSTN-Diff Gross'!D52,BOOKS!$J$6:$J$1005)</f>
        <v>0</v>
      </c>
      <c r="N52" s="62">
        <f>SUMIF(BOOKS!$E$6:$E$1005,'GSTN-Diff Gross'!D52,BOOKS!$K$6:$K$1005)</f>
        <v>0</v>
      </c>
      <c r="O52" s="62">
        <f>SUMIF(BOOKS!$E$6:$E$1005,'GSTN-Diff Gross'!D52,BOOKS!$L$6:$L$1005)</f>
        <v>0</v>
      </c>
      <c r="P52" s="62">
        <f>SUMIF(BOOKS!$E$6:$E$1005,'GSTN-Diff Gross'!D52,BOOKS!$M$6:$M$1005)</f>
        <v>0</v>
      </c>
      <c r="R52" s="62">
        <f t="shared" si="2"/>
        <v>0</v>
      </c>
      <c r="S52" s="62">
        <f t="shared" si="3"/>
        <v>0</v>
      </c>
      <c r="T52" s="62">
        <f t="shared" si="4"/>
        <v>0</v>
      </c>
      <c r="U52" s="62">
        <f t="shared" si="5"/>
        <v>0</v>
      </c>
      <c r="V52" s="62">
        <f t="shared" si="6"/>
        <v>0</v>
      </c>
    </row>
    <row r="53" spans="1:22">
      <c r="A53" s="63">
        <f t="shared" si="7"/>
        <v>47</v>
      </c>
      <c r="B53" s="78">
        <f>'2A'!E52</f>
        <v>0</v>
      </c>
      <c r="C53" s="78">
        <f>IFERROR(VLOOKUP(B53,BOOKS!$E$6:$E$1005,1,0),"0")</f>
        <v>0</v>
      </c>
      <c r="D53" s="78" t="str">
        <f>IF(COUNTIF($C$7:C53,C53)=1,C53,"0")</f>
        <v>0</v>
      </c>
      <c r="E53" s="64" t="e">
        <f>VLOOKUP(D53,'2A'!$E$6:$F$1005,2,0)</f>
        <v>#N/A</v>
      </c>
      <c r="F53" s="64">
        <f>SUMIF('2A'!$E$6:$E$1005,'GSTN-Diff Gross'!D53,'2A'!$I$6:$I$1005)</f>
        <v>0</v>
      </c>
      <c r="G53" s="64">
        <f>SUMIF('2A'!$E$6:$E$1005,'GSTN-Diff Gross'!D53,'2A'!$J$6:$J$1005)</f>
        <v>0</v>
      </c>
      <c r="H53" s="64">
        <f>SUMIF('2A'!$E$6:$E$1005,'GSTN-Diff Gross'!D53,'2A'!$K$6:$K$1005)</f>
        <v>0</v>
      </c>
      <c r="I53" s="64">
        <f>SUMIF('2A'!$E$6:$E$1005,'GSTN-Diff Gross'!D53,'2A'!$L$6:$L$1005)</f>
        <v>0</v>
      </c>
      <c r="J53" s="64">
        <f>SUMIF('2A'!$E$6:$E$1005,'GSTN-Diff Gross'!D53,'2A'!$M$6:$M$1005)</f>
        <v>0</v>
      </c>
      <c r="K53" s="64"/>
      <c r="L53" s="65">
        <f>SUMIF(BOOKS!$E$6:$E$1005,'GSTN-Diff Gross'!D53,BOOKS!$I$6:$I$1005)</f>
        <v>0</v>
      </c>
      <c r="M53" s="65">
        <f>SUMIF(BOOKS!$E$6:$E$1005,'GSTN-Diff Gross'!D53,BOOKS!$J$6:$J$1005)</f>
        <v>0</v>
      </c>
      <c r="N53" s="65">
        <f>SUMIF(BOOKS!$E$6:$E$1005,'GSTN-Diff Gross'!D53,BOOKS!$K$6:$K$1005)</f>
        <v>0</v>
      </c>
      <c r="O53" s="65">
        <f>SUMIF(BOOKS!$E$6:$E$1005,'GSTN-Diff Gross'!D53,BOOKS!$L$6:$L$1005)</f>
        <v>0</v>
      </c>
      <c r="P53" s="65">
        <f>SUMIF(BOOKS!$E$6:$E$1005,'GSTN-Diff Gross'!D53,BOOKS!$M$6:$M$1005)</f>
        <v>0</v>
      </c>
      <c r="R53" s="65">
        <f t="shared" si="2"/>
        <v>0</v>
      </c>
      <c r="S53" s="65">
        <f t="shared" si="3"/>
        <v>0</v>
      </c>
      <c r="T53" s="65">
        <f t="shared" si="4"/>
        <v>0</v>
      </c>
      <c r="U53" s="65">
        <f t="shared" si="5"/>
        <v>0</v>
      </c>
      <c r="V53" s="65">
        <f t="shared" si="6"/>
        <v>0</v>
      </c>
    </row>
    <row r="54" spans="1:22">
      <c r="A54" s="59">
        <f t="shared" si="7"/>
        <v>48</v>
      </c>
      <c r="B54" s="77">
        <f>'2A'!E53</f>
        <v>0</v>
      </c>
      <c r="C54" s="77">
        <f>IFERROR(VLOOKUP(B54,BOOKS!$E$6:$E$1005,1,0),"0")</f>
        <v>0</v>
      </c>
      <c r="D54" s="77" t="str">
        <f>IF(COUNTIF($C$7:C54,C54)=1,C54,"0")</f>
        <v>0</v>
      </c>
      <c r="E54" s="60" t="e">
        <f>VLOOKUP(D54,'2A'!$E$6:$F$1005,2,0)</f>
        <v>#N/A</v>
      </c>
      <c r="F54" s="60">
        <f>SUMIF('2A'!$E$6:$E$1005,'GSTN-Diff Gross'!D54,'2A'!$I$6:$I$1005)</f>
        <v>0</v>
      </c>
      <c r="G54" s="60">
        <f>SUMIF('2A'!$E$6:$E$1005,'GSTN-Diff Gross'!D54,'2A'!$J$6:$J$1005)</f>
        <v>0</v>
      </c>
      <c r="H54" s="60">
        <f>SUMIF('2A'!$E$6:$E$1005,'GSTN-Diff Gross'!D54,'2A'!$K$6:$K$1005)</f>
        <v>0</v>
      </c>
      <c r="I54" s="60">
        <f>SUMIF('2A'!$E$6:$E$1005,'GSTN-Diff Gross'!D54,'2A'!$L$6:$L$1005)</f>
        <v>0</v>
      </c>
      <c r="J54" s="60">
        <f>SUMIF('2A'!$E$6:$E$1005,'GSTN-Diff Gross'!D54,'2A'!$M$6:$M$1005)</f>
        <v>0</v>
      </c>
      <c r="K54" s="60"/>
      <c r="L54" s="62">
        <f>SUMIF(BOOKS!$E$6:$E$1005,'GSTN-Diff Gross'!D54,BOOKS!$I$6:$I$1005)</f>
        <v>0</v>
      </c>
      <c r="M54" s="62">
        <f>SUMIF(BOOKS!$E$6:$E$1005,'GSTN-Diff Gross'!D54,BOOKS!$J$6:$J$1005)</f>
        <v>0</v>
      </c>
      <c r="N54" s="62">
        <f>SUMIF(BOOKS!$E$6:$E$1005,'GSTN-Diff Gross'!D54,BOOKS!$K$6:$K$1005)</f>
        <v>0</v>
      </c>
      <c r="O54" s="62">
        <f>SUMIF(BOOKS!$E$6:$E$1005,'GSTN-Diff Gross'!D54,BOOKS!$L$6:$L$1005)</f>
        <v>0</v>
      </c>
      <c r="P54" s="62">
        <f>SUMIF(BOOKS!$E$6:$E$1005,'GSTN-Diff Gross'!D54,BOOKS!$M$6:$M$1005)</f>
        <v>0</v>
      </c>
      <c r="R54" s="62">
        <f t="shared" si="2"/>
        <v>0</v>
      </c>
      <c r="S54" s="62">
        <f t="shared" si="3"/>
        <v>0</v>
      </c>
      <c r="T54" s="62">
        <f t="shared" si="4"/>
        <v>0</v>
      </c>
      <c r="U54" s="62">
        <f t="shared" si="5"/>
        <v>0</v>
      </c>
      <c r="V54" s="62">
        <f t="shared" si="6"/>
        <v>0</v>
      </c>
    </row>
    <row r="55" spans="1:22">
      <c r="A55" s="63">
        <f t="shared" si="7"/>
        <v>49</v>
      </c>
      <c r="B55" s="78">
        <f>'2A'!E54</f>
        <v>0</v>
      </c>
      <c r="C55" s="78">
        <f>IFERROR(VLOOKUP(B55,BOOKS!$E$6:$E$1005,1,0),"0")</f>
        <v>0</v>
      </c>
      <c r="D55" s="78" t="str">
        <f>IF(COUNTIF($C$7:C55,C55)=1,C55,"0")</f>
        <v>0</v>
      </c>
      <c r="E55" s="64" t="e">
        <f>VLOOKUP(D55,'2A'!$E$6:$F$1005,2,0)</f>
        <v>#N/A</v>
      </c>
      <c r="F55" s="64">
        <f>SUMIF('2A'!$E$6:$E$1005,'GSTN-Diff Gross'!D55,'2A'!$I$6:$I$1005)</f>
        <v>0</v>
      </c>
      <c r="G55" s="64">
        <f>SUMIF('2A'!$E$6:$E$1005,'GSTN-Diff Gross'!D55,'2A'!$J$6:$J$1005)</f>
        <v>0</v>
      </c>
      <c r="H55" s="64">
        <f>SUMIF('2A'!$E$6:$E$1005,'GSTN-Diff Gross'!D55,'2A'!$K$6:$K$1005)</f>
        <v>0</v>
      </c>
      <c r="I55" s="64">
        <f>SUMIF('2A'!$E$6:$E$1005,'GSTN-Diff Gross'!D55,'2A'!$L$6:$L$1005)</f>
        <v>0</v>
      </c>
      <c r="J55" s="64">
        <f>SUMIF('2A'!$E$6:$E$1005,'GSTN-Diff Gross'!D55,'2A'!$M$6:$M$1005)</f>
        <v>0</v>
      </c>
      <c r="K55" s="64"/>
      <c r="L55" s="65">
        <f>SUMIF(BOOKS!$E$6:$E$1005,'GSTN-Diff Gross'!D55,BOOKS!$I$6:$I$1005)</f>
        <v>0</v>
      </c>
      <c r="M55" s="65">
        <f>SUMIF(BOOKS!$E$6:$E$1005,'GSTN-Diff Gross'!D55,BOOKS!$J$6:$J$1005)</f>
        <v>0</v>
      </c>
      <c r="N55" s="65">
        <f>SUMIF(BOOKS!$E$6:$E$1005,'GSTN-Diff Gross'!D55,BOOKS!$K$6:$K$1005)</f>
        <v>0</v>
      </c>
      <c r="O55" s="65">
        <f>SUMIF(BOOKS!$E$6:$E$1005,'GSTN-Diff Gross'!D55,BOOKS!$L$6:$L$1005)</f>
        <v>0</v>
      </c>
      <c r="P55" s="65">
        <f>SUMIF(BOOKS!$E$6:$E$1005,'GSTN-Diff Gross'!D55,BOOKS!$M$6:$M$1005)</f>
        <v>0</v>
      </c>
      <c r="R55" s="65">
        <f t="shared" si="2"/>
        <v>0</v>
      </c>
      <c r="S55" s="65">
        <f t="shared" si="3"/>
        <v>0</v>
      </c>
      <c r="T55" s="65">
        <f t="shared" si="4"/>
        <v>0</v>
      </c>
      <c r="U55" s="65">
        <f t="shared" si="5"/>
        <v>0</v>
      </c>
      <c r="V55" s="65">
        <f t="shared" si="6"/>
        <v>0</v>
      </c>
    </row>
    <row r="56" spans="1:22">
      <c r="A56" s="59">
        <f t="shared" si="7"/>
        <v>50</v>
      </c>
      <c r="B56" s="77">
        <f>'2A'!E55</f>
        <v>0</v>
      </c>
      <c r="C56" s="77">
        <f>IFERROR(VLOOKUP(B56,BOOKS!$E$6:$E$1005,1,0),"0")</f>
        <v>0</v>
      </c>
      <c r="D56" s="77" t="str">
        <f>IF(COUNTIF($C$7:C56,C56)=1,C56,"0")</f>
        <v>0</v>
      </c>
      <c r="E56" s="60" t="e">
        <f>VLOOKUP(D56,'2A'!$E$6:$F$1005,2,0)</f>
        <v>#N/A</v>
      </c>
      <c r="F56" s="60">
        <f>SUMIF('2A'!$E$6:$E$1005,'GSTN-Diff Gross'!D56,'2A'!$I$6:$I$1005)</f>
        <v>0</v>
      </c>
      <c r="G56" s="60">
        <f>SUMIF('2A'!$E$6:$E$1005,'GSTN-Diff Gross'!D56,'2A'!$J$6:$J$1005)</f>
        <v>0</v>
      </c>
      <c r="H56" s="60">
        <f>SUMIF('2A'!$E$6:$E$1005,'GSTN-Diff Gross'!D56,'2A'!$K$6:$K$1005)</f>
        <v>0</v>
      </c>
      <c r="I56" s="60">
        <f>SUMIF('2A'!$E$6:$E$1005,'GSTN-Diff Gross'!D56,'2A'!$L$6:$L$1005)</f>
        <v>0</v>
      </c>
      <c r="J56" s="60">
        <f>SUMIF('2A'!$E$6:$E$1005,'GSTN-Diff Gross'!D56,'2A'!$M$6:$M$1005)</f>
        <v>0</v>
      </c>
      <c r="K56" s="60"/>
      <c r="L56" s="62">
        <f>SUMIF(BOOKS!$E$6:$E$1005,'GSTN-Diff Gross'!D56,BOOKS!$I$6:$I$1005)</f>
        <v>0</v>
      </c>
      <c r="M56" s="62">
        <f>SUMIF(BOOKS!$E$6:$E$1005,'GSTN-Diff Gross'!D56,BOOKS!$J$6:$J$1005)</f>
        <v>0</v>
      </c>
      <c r="N56" s="62">
        <f>SUMIF(BOOKS!$E$6:$E$1005,'GSTN-Diff Gross'!D56,BOOKS!$K$6:$K$1005)</f>
        <v>0</v>
      </c>
      <c r="O56" s="62">
        <f>SUMIF(BOOKS!$E$6:$E$1005,'GSTN-Diff Gross'!D56,BOOKS!$L$6:$L$1005)</f>
        <v>0</v>
      </c>
      <c r="P56" s="62">
        <f>SUMIF(BOOKS!$E$6:$E$1005,'GSTN-Diff Gross'!D56,BOOKS!$M$6:$M$1005)</f>
        <v>0</v>
      </c>
      <c r="R56" s="62">
        <f t="shared" si="2"/>
        <v>0</v>
      </c>
      <c r="S56" s="62">
        <f t="shared" si="3"/>
        <v>0</v>
      </c>
      <c r="T56" s="62">
        <f t="shared" si="4"/>
        <v>0</v>
      </c>
      <c r="U56" s="62">
        <f t="shared" si="5"/>
        <v>0</v>
      </c>
      <c r="V56" s="62">
        <f t="shared" si="6"/>
        <v>0</v>
      </c>
    </row>
    <row r="57" spans="1:22">
      <c r="A57" s="63">
        <f t="shared" si="7"/>
        <v>51</v>
      </c>
      <c r="B57" s="78">
        <f>'2A'!E56</f>
        <v>0</v>
      </c>
      <c r="C57" s="78">
        <f>IFERROR(VLOOKUP(B57,BOOKS!$E$6:$E$1005,1,0),"0")</f>
        <v>0</v>
      </c>
      <c r="D57" s="78" t="str">
        <f>IF(COUNTIF($C$7:C57,C57)=1,C57,"0")</f>
        <v>0</v>
      </c>
      <c r="E57" s="64" t="e">
        <f>VLOOKUP(D57,'2A'!$E$6:$F$1005,2,0)</f>
        <v>#N/A</v>
      </c>
      <c r="F57" s="64">
        <f>SUMIF('2A'!$E$6:$E$1005,'GSTN-Diff Gross'!D57,'2A'!$I$6:$I$1005)</f>
        <v>0</v>
      </c>
      <c r="G57" s="64">
        <f>SUMIF('2A'!$E$6:$E$1005,'GSTN-Diff Gross'!D57,'2A'!$J$6:$J$1005)</f>
        <v>0</v>
      </c>
      <c r="H57" s="64">
        <f>SUMIF('2A'!$E$6:$E$1005,'GSTN-Diff Gross'!D57,'2A'!$K$6:$K$1005)</f>
        <v>0</v>
      </c>
      <c r="I57" s="64">
        <f>SUMIF('2A'!$E$6:$E$1005,'GSTN-Diff Gross'!D57,'2A'!$L$6:$L$1005)</f>
        <v>0</v>
      </c>
      <c r="J57" s="64">
        <f>SUMIF('2A'!$E$6:$E$1005,'GSTN-Diff Gross'!D57,'2A'!$M$6:$M$1005)</f>
        <v>0</v>
      </c>
      <c r="K57" s="64"/>
      <c r="L57" s="65">
        <f>SUMIF(BOOKS!$E$6:$E$1005,'GSTN-Diff Gross'!D57,BOOKS!$I$6:$I$1005)</f>
        <v>0</v>
      </c>
      <c r="M57" s="65">
        <f>SUMIF(BOOKS!$E$6:$E$1005,'GSTN-Diff Gross'!D57,BOOKS!$J$6:$J$1005)</f>
        <v>0</v>
      </c>
      <c r="N57" s="65">
        <f>SUMIF(BOOKS!$E$6:$E$1005,'GSTN-Diff Gross'!D57,BOOKS!$K$6:$K$1005)</f>
        <v>0</v>
      </c>
      <c r="O57" s="65">
        <f>SUMIF(BOOKS!$E$6:$E$1005,'GSTN-Diff Gross'!D57,BOOKS!$L$6:$L$1005)</f>
        <v>0</v>
      </c>
      <c r="P57" s="65">
        <f>SUMIF(BOOKS!$E$6:$E$1005,'GSTN-Diff Gross'!D57,BOOKS!$M$6:$M$1005)</f>
        <v>0</v>
      </c>
      <c r="R57" s="65">
        <f t="shared" si="2"/>
        <v>0</v>
      </c>
      <c r="S57" s="65">
        <f t="shared" si="3"/>
        <v>0</v>
      </c>
      <c r="T57" s="65">
        <f t="shared" si="4"/>
        <v>0</v>
      </c>
      <c r="U57" s="65">
        <f t="shared" si="5"/>
        <v>0</v>
      </c>
      <c r="V57" s="65">
        <f t="shared" si="6"/>
        <v>0</v>
      </c>
    </row>
    <row r="58" spans="1:22">
      <c r="A58" s="59">
        <f t="shared" si="7"/>
        <v>52</v>
      </c>
      <c r="B58" s="77">
        <f>'2A'!E57</f>
        <v>0</v>
      </c>
      <c r="C58" s="77">
        <f>IFERROR(VLOOKUP(B58,BOOKS!$E$6:$E$1005,1,0),"0")</f>
        <v>0</v>
      </c>
      <c r="D58" s="77" t="str">
        <f>IF(COUNTIF($C$7:C58,C58)=1,C58,"0")</f>
        <v>0</v>
      </c>
      <c r="E58" s="60" t="e">
        <f>VLOOKUP(D58,'2A'!$E$6:$F$1005,2,0)</f>
        <v>#N/A</v>
      </c>
      <c r="F58" s="60">
        <f>SUMIF('2A'!$E$6:$E$1005,'GSTN-Diff Gross'!D58,'2A'!$I$6:$I$1005)</f>
        <v>0</v>
      </c>
      <c r="G58" s="60">
        <f>SUMIF('2A'!$E$6:$E$1005,'GSTN-Diff Gross'!D58,'2A'!$J$6:$J$1005)</f>
        <v>0</v>
      </c>
      <c r="H58" s="60">
        <f>SUMIF('2A'!$E$6:$E$1005,'GSTN-Diff Gross'!D58,'2A'!$K$6:$K$1005)</f>
        <v>0</v>
      </c>
      <c r="I58" s="60">
        <f>SUMIF('2A'!$E$6:$E$1005,'GSTN-Diff Gross'!D58,'2A'!$L$6:$L$1005)</f>
        <v>0</v>
      </c>
      <c r="J58" s="60">
        <f>SUMIF('2A'!$E$6:$E$1005,'GSTN-Diff Gross'!D58,'2A'!$M$6:$M$1005)</f>
        <v>0</v>
      </c>
      <c r="K58" s="60"/>
      <c r="L58" s="62">
        <f>SUMIF(BOOKS!$E$6:$E$1005,'GSTN-Diff Gross'!D58,BOOKS!$I$6:$I$1005)</f>
        <v>0</v>
      </c>
      <c r="M58" s="62">
        <f>SUMIF(BOOKS!$E$6:$E$1005,'GSTN-Diff Gross'!D58,BOOKS!$J$6:$J$1005)</f>
        <v>0</v>
      </c>
      <c r="N58" s="62">
        <f>SUMIF(BOOKS!$E$6:$E$1005,'GSTN-Diff Gross'!D58,BOOKS!$K$6:$K$1005)</f>
        <v>0</v>
      </c>
      <c r="O58" s="62">
        <f>SUMIF(BOOKS!$E$6:$E$1005,'GSTN-Diff Gross'!D58,BOOKS!$L$6:$L$1005)</f>
        <v>0</v>
      </c>
      <c r="P58" s="62">
        <f>SUMIF(BOOKS!$E$6:$E$1005,'GSTN-Diff Gross'!D58,BOOKS!$M$6:$M$1005)</f>
        <v>0</v>
      </c>
      <c r="R58" s="62">
        <f t="shared" si="2"/>
        <v>0</v>
      </c>
      <c r="S58" s="62">
        <f t="shared" si="3"/>
        <v>0</v>
      </c>
      <c r="T58" s="62">
        <f t="shared" si="4"/>
        <v>0</v>
      </c>
      <c r="U58" s="62">
        <f t="shared" si="5"/>
        <v>0</v>
      </c>
      <c r="V58" s="62">
        <f t="shared" si="6"/>
        <v>0</v>
      </c>
    </row>
    <row r="59" spans="1:22">
      <c r="A59" s="63">
        <f t="shared" si="7"/>
        <v>53</v>
      </c>
      <c r="B59" s="78">
        <f>'2A'!E58</f>
        <v>0</v>
      </c>
      <c r="C59" s="78">
        <f>IFERROR(VLOOKUP(B59,BOOKS!$E$6:$E$1005,1,0),"0")</f>
        <v>0</v>
      </c>
      <c r="D59" s="78" t="str">
        <f>IF(COUNTIF($C$7:C59,C59)=1,C59,"0")</f>
        <v>0</v>
      </c>
      <c r="E59" s="64" t="e">
        <f>VLOOKUP(D59,'2A'!$E$6:$F$1005,2,0)</f>
        <v>#N/A</v>
      </c>
      <c r="F59" s="64">
        <f>SUMIF('2A'!$E$6:$E$1005,'GSTN-Diff Gross'!D59,'2A'!$I$6:$I$1005)</f>
        <v>0</v>
      </c>
      <c r="G59" s="64">
        <f>SUMIF('2A'!$E$6:$E$1005,'GSTN-Diff Gross'!D59,'2A'!$J$6:$J$1005)</f>
        <v>0</v>
      </c>
      <c r="H59" s="64">
        <f>SUMIF('2A'!$E$6:$E$1005,'GSTN-Diff Gross'!D59,'2A'!$K$6:$K$1005)</f>
        <v>0</v>
      </c>
      <c r="I59" s="64">
        <f>SUMIF('2A'!$E$6:$E$1005,'GSTN-Diff Gross'!D59,'2A'!$L$6:$L$1005)</f>
        <v>0</v>
      </c>
      <c r="J59" s="64">
        <f>SUMIF('2A'!$E$6:$E$1005,'GSTN-Diff Gross'!D59,'2A'!$M$6:$M$1005)</f>
        <v>0</v>
      </c>
      <c r="K59" s="64"/>
      <c r="L59" s="65">
        <f>SUMIF(BOOKS!$E$6:$E$1005,'GSTN-Diff Gross'!D59,BOOKS!$I$6:$I$1005)</f>
        <v>0</v>
      </c>
      <c r="M59" s="65">
        <f>SUMIF(BOOKS!$E$6:$E$1005,'GSTN-Diff Gross'!D59,BOOKS!$J$6:$J$1005)</f>
        <v>0</v>
      </c>
      <c r="N59" s="65">
        <f>SUMIF(BOOKS!$E$6:$E$1005,'GSTN-Diff Gross'!D59,BOOKS!$K$6:$K$1005)</f>
        <v>0</v>
      </c>
      <c r="O59" s="65">
        <f>SUMIF(BOOKS!$E$6:$E$1005,'GSTN-Diff Gross'!D59,BOOKS!$L$6:$L$1005)</f>
        <v>0</v>
      </c>
      <c r="P59" s="65">
        <f>SUMIF(BOOKS!$E$6:$E$1005,'GSTN-Diff Gross'!D59,BOOKS!$M$6:$M$1005)</f>
        <v>0</v>
      </c>
      <c r="R59" s="65">
        <f t="shared" si="2"/>
        <v>0</v>
      </c>
      <c r="S59" s="65">
        <f t="shared" si="3"/>
        <v>0</v>
      </c>
      <c r="T59" s="65">
        <f t="shared" si="4"/>
        <v>0</v>
      </c>
      <c r="U59" s="65">
        <f t="shared" si="5"/>
        <v>0</v>
      </c>
      <c r="V59" s="65">
        <f t="shared" si="6"/>
        <v>0</v>
      </c>
    </row>
    <row r="60" spans="1:22">
      <c r="A60" s="59">
        <f t="shared" si="7"/>
        <v>54</v>
      </c>
      <c r="B60" s="77">
        <f>'2A'!E59</f>
        <v>0</v>
      </c>
      <c r="C60" s="77">
        <f>IFERROR(VLOOKUP(B60,BOOKS!$E$6:$E$1005,1,0),"0")</f>
        <v>0</v>
      </c>
      <c r="D60" s="77" t="str">
        <f>IF(COUNTIF($C$7:C60,C60)=1,C60,"0")</f>
        <v>0</v>
      </c>
      <c r="E60" s="60" t="e">
        <f>VLOOKUP(D60,'2A'!$E$6:$F$1005,2,0)</f>
        <v>#N/A</v>
      </c>
      <c r="F60" s="60">
        <f>SUMIF('2A'!$E$6:$E$1005,'GSTN-Diff Gross'!D60,'2A'!$I$6:$I$1005)</f>
        <v>0</v>
      </c>
      <c r="G60" s="60">
        <f>SUMIF('2A'!$E$6:$E$1005,'GSTN-Diff Gross'!D60,'2A'!$J$6:$J$1005)</f>
        <v>0</v>
      </c>
      <c r="H60" s="60">
        <f>SUMIF('2A'!$E$6:$E$1005,'GSTN-Diff Gross'!D60,'2A'!$K$6:$K$1005)</f>
        <v>0</v>
      </c>
      <c r="I60" s="60">
        <f>SUMIF('2A'!$E$6:$E$1005,'GSTN-Diff Gross'!D60,'2A'!$L$6:$L$1005)</f>
        <v>0</v>
      </c>
      <c r="J60" s="60">
        <f>SUMIF('2A'!$E$6:$E$1005,'GSTN-Diff Gross'!D60,'2A'!$M$6:$M$1005)</f>
        <v>0</v>
      </c>
      <c r="K60" s="60"/>
      <c r="L60" s="62">
        <f>SUMIF(BOOKS!$E$6:$E$1005,'GSTN-Diff Gross'!D60,BOOKS!$I$6:$I$1005)</f>
        <v>0</v>
      </c>
      <c r="M60" s="62">
        <f>SUMIF(BOOKS!$E$6:$E$1005,'GSTN-Diff Gross'!D60,BOOKS!$J$6:$J$1005)</f>
        <v>0</v>
      </c>
      <c r="N60" s="62">
        <f>SUMIF(BOOKS!$E$6:$E$1005,'GSTN-Diff Gross'!D60,BOOKS!$K$6:$K$1005)</f>
        <v>0</v>
      </c>
      <c r="O60" s="62">
        <f>SUMIF(BOOKS!$E$6:$E$1005,'GSTN-Diff Gross'!D60,BOOKS!$L$6:$L$1005)</f>
        <v>0</v>
      </c>
      <c r="P60" s="62">
        <f>SUMIF(BOOKS!$E$6:$E$1005,'GSTN-Diff Gross'!D60,BOOKS!$M$6:$M$1005)</f>
        <v>0</v>
      </c>
      <c r="R60" s="62">
        <f t="shared" si="2"/>
        <v>0</v>
      </c>
      <c r="S60" s="62">
        <f t="shared" si="3"/>
        <v>0</v>
      </c>
      <c r="T60" s="62">
        <f t="shared" si="4"/>
        <v>0</v>
      </c>
      <c r="U60" s="62">
        <f t="shared" si="5"/>
        <v>0</v>
      </c>
      <c r="V60" s="62">
        <f t="shared" si="6"/>
        <v>0</v>
      </c>
    </row>
    <row r="61" spans="1:22">
      <c r="A61" s="63">
        <f t="shared" si="7"/>
        <v>55</v>
      </c>
      <c r="B61" s="78">
        <f>'2A'!E60</f>
        <v>0</v>
      </c>
      <c r="C61" s="78">
        <f>IFERROR(VLOOKUP(B61,BOOKS!$E$6:$E$1005,1,0),"0")</f>
        <v>0</v>
      </c>
      <c r="D61" s="78" t="str">
        <f>IF(COUNTIF($C$7:C61,C61)=1,C61,"0")</f>
        <v>0</v>
      </c>
      <c r="E61" s="64" t="e">
        <f>VLOOKUP(D61,'2A'!$E$6:$F$1005,2,0)</f>
        <v>#N/A</v>
      </c>
      <c r="F61" s="64">
        <f>SUMIF('2A'!$E$6:$E$1005,'GSTN-Diff Gross'!D61,'2A'!$I$6:$I$1005)</f>
        <v>0</v>
      </c>
      <c r="G61" s="64">
        <f>SUMIF('2A'!$E$6:$E$1005,'GSTN-Diff Gross'!D61,'2A'!$J$6:$J$1005)</f>
        <v>0</v>
      </c>
      <c r="H61" s="64">
        <f>SUMIF('2A'!$E$6:$E$1005,'GSTN-Diff Gross'!D61,'2A'!$K$6:$K$1005)</f>
        <v>0</v>
      </c>
      <c r="I61" s="64">
        <f>SUMIF('2A'!$E$6:$E$1005,'GSTN-Diff Gross'!D61,'2A'!$L$6:$L$1005)</f>
        <v>0</v>
      </c>
      <c r="J61" s="64">
        <f>SUMIF('2A'!$E$6:$E$1005,'GSTN-Diff Gross'!D61,'2A'!$M$6:$M$1005)</f>
        <v>0</v>
      </c>
      <c r="K61" s="64"/>
      <c r="L61" s="65">
        <f>SUMIF(BOOKS!$E$6:$E$1005,'GSTN-Diff Gross'!D61,BOOKS!$I$6:$I$1005)</f>
        <v>0</v>
      </c>
      <c r="M61" s="65">
        <f>SUMIF(BOOKS!$E$6:$E$1005,'GSTN-Diff Gross'!D61,BOOKS!$J$6:$J$1005)</f>
        <v>0</v>
      </c>
      <c r="N61" s="65">
        <f>SUMIF(BOOKS!$E$6:$E$1005,'GSTN-Diff Gross'!D61,BOOKS!$K$6:$K$1005)</f>
        <v>0</v>
      </c>
      <c r="O61" s="65">
        <f>SUMIF(BOOKS!$E$6:$E$1005,'GSTN-Diff Gross'!D61,BOOKS!$L$6:$L$1005)</f>
        <v>0</v>
      </c>
      <c r="P61" s="65">
        <f>SUMIF(BOOKS!$E$6:$E$1005,'GSTN-Diff Gross'!D61,BOOKS!$M$6:$M$1005)</f>
        <v>0</v>
      </c>
      <c r="R61" s="65">
        <f t="shared" si="2"/>
        <v>0</v>
      </c>
      <c r="S61" s="65">
        <f t="shared" si="3"/>
        <v>0</v>
      </c>
      <c r="T61" s="65">
        <f t="shared" si="4"/>
        <v>0</v>
      </c>
      <c r="U61" s="65">
        <f t="shared" si="5"/>
        <v>0</v>
      </c>
      <c r="V61" s="65">
        <f t="shared" si="6"/>
        <v>0</v>
      </c>
    </row>
    <row r="62" spans="1:22">
      <c r="A62" s="59">
        <f t="shared" si="7"/>
        <v>56</v>
      </c>
      <c r="B62" s="77">
        <f>'2A'!E61</f>
        <v>0</v>
      </c>
      <c r="C62" s="77">
        <f>IFERROR(VLOOKUP(B62,BOOKS!$E$6:$E$1005,1,0),"0")</f>
        <v>0</v>
      </c>
      <c r="D62" s="77" t="str">
        <f>IF(COUNTIF($C$7:C62,C62)=1,C62,"0")</f>
        <v>0</v>
      </c>
      <c r="E62" s="60" t="e">
        <f>VLOOKUP(D62,'2A'!$E$6:$F$1005,2,0)</f>
        <v>#N/A</v>
      </c>
      <c r="F62" s="60">
        <f>SUMIF('2A'!$E$6:$E$1005,'GSTN-Diff Gross'!D62,'2A'!$I$6:$I$1005)</f>
        <v>0</v>
      </c>
      <c r="G62" s="60">
        <f>SUMIF('2A'!$E$6:$E$1005,'GSTN-Diff Gross'!D62,'2A'!$J$6:$J$1005)</f>
        <v>0</v>
      </c>
      <c r="H62" s="60">
        <f>SUMIF('2A'!$E$6:$E$1005,'GSTN-Diff Gross'!D62,'2A'!$K$6:$K$1005)</f>
        <v>0</v>
      </c>
      <c r="I62" s="60">
        <f>SUMIF('2A'!$E$6:$E$1005,'GSTN-Diff Gross'!D62,'2A'!$L$6:$L$1005)</f>
        <v>0</v>
      </c>
      <c r="J62" s="60">
        <f>SUMIF('2A'!$E$6:$E$1005,'GSTN-Diff Gross'!D62,'2A'!$M$6:$M$1005)</f>
        <v>0</v>
      </c>
      <c r="K62" s="60"/>
      <c r="L62" s="62">
        <f>SUMIF(BOOKS!$E$6:$E$1005,'GSTN-Diff Gross'!D62,BOOKS!$I$6:$I$1005)</f>
        <v>0</v>
      </c>
      <c r="M62" s="62">
        <f>SUMIF(BOOKS!$E$6:$E$1005,'GSTN-Diff Gross'!D62,BOOKS!$J$6:$J$1005)</f>
        <v>0</v>
      </c>
      <c r="N62" s="62">
        <f>SUMIF(BOOKS!$E$6:$E$1005,'GSTN-Diff Gross'!D62,BOOKS!$K$6:$K$1005)</f>
        <v>0</v>
      </c>
      <c r="O62" s="62">
        <f>SUMIF(BOOKS!$E$6:$E$1005,'GSTN-Diff Gross'!D62,BOOKS!$L$6:$L$1005)</f>
        <v>0</v>
      </c>
      <c r="P62" s="62">
        <f>SUMIF(BOOKS!$E$6:$E$1005,'GSTN-Diff Gross'!D62,BOOKS!$M$6:$M$1005)</f>
        <v>0</v>
      </c>
      <c r="R62" s="62">
        <f t="shared" si="2"/>
        <v>0</v>
      </c>
      <c r="S62" s="62">
        <f t="shared" si="3"/>
        <v>0</v>
      </c>
      <c r="T62" s="62">
        <f t="shared" si="4"/>
        <v>0</v>
      </c>
      <c r="U62" s="62">
        <f t="shared" si="5"/>
        <v>0</v>
      </c>
      <c r="V62" s="62">
        <f t="shared" si="6"/>
        <v>0</v>
      </c>
    </row>
    <row r="63" spans="1:22">
      <c r="A63" s="63">
        <f t="shared" si="7"/>
        <v>57</v>
      </c>
      <c r="B63" s="78">
        <f>'2A'!E62</f>
        <v>0</v>
      </c>
      <c r="C63" s="78">
        <f>IFERROR(VLOOKUP(B63,BOOKS!$E$6:$E$1005,1,0),"0")</f>
        <v>0</v>
      </c>
      <c r="D63" s="78" t="str">
        <f>IF(COUNTIF($C$7:C63,C63)=1,C63,"0")</f>
        <v>0</v>
      </c>
      <c r="E63" s="64" t="e">
        <f>VLOOKUP(D63,'2A'!$E$6:$F$1005,2,0)</f>
        <v>#N/A</v>
      </c>
      <c r="F63" s="64">
        <f>SUMIF('2A'!$E$6:$E$1005,'GSTN-Diff Gross'!D63,'2A'!$I$6:$I$1005)</f>
        <v>0</v>
      </c>
      <c r="G63" s="64">
        <f>SUMIF('2A'!$E$6:$E$1005,'GSTN-Diff Gross'!D63,'2A'!$J$6:$J$1005)</f>
        <v>0</v>
      </c>
      <c r="H63" s="64">
        <f>SUMIF('2A'!$E$6:$E$1005,'GSTN-Diff Gross'!D63,'2A'!$K$6:$K$1005)</f>
        <v>0</v>
      </c>
      <c r="I63" s="64">
        <f>SUMIF('2A'!$E$6:$E$1005,'GSTN-Diff Gross'!D63,'2A'!$L$6:$L$1005)</f>
        <v>0</v>
      </c>
      <c r="J63" s="64">
        <f>SUMIF('2A'!$E$6:$E$1005,'GSTN-Diff Gross'!D63,'2A'!$M$6:$M$1005)</f>
        <v>0</v>
      </c>
      <c r="K63" s="64"/>
      <c r="L63" s="65">
        <f>SUMIF(BOOKS!$E$6:$E$1005,'GSTN-Diff Gross'!D63,BOOKS!$I$6:$I$1005)</f>
        <v>0</v>
      </c>
      <c r="M63" s="65">
        <f>SUMIF(BOOKS!$E$6:$E$1005,'GSTN-Diff Gross'!D63,BOOKS!$J$6:$J$1005)</f>
        <v>0</v>
      </c>
      <c r="N63" s="65">
        <f>SUMIF(BOOKS!$E$6:$E$1005,'GSTN-Diff Gross'!D63,BOOKS!$K$6:$K$1005)</f>
        <v>0</v>
      </c>
      <c r="O63" s="65">
        <f>SUMIF(BOOKS!$E$6:$E$1005,'GSTN-Diff Gross'!D63,BOOKS!$L$6:$L$1005)</f>
        <v>0</v>
      </c>
      <c r="P63" s="65">
        <f>SUMIF(BOOKS!$E$6:$E$1005,'GSTN-Diff Gross'!D63,BOOKS!$M$6:$M$1005)</f>
        <v>0</v>
      </c>
      <c r="R63" s="65">
        <f t="shared" si="2"/>
        <v>0</v>
      </c>
      <c r="S63" s="65">
        <f t="shared" si="3"/>
        <v>0</v>
      </c>
      <c r="T63" s="65">
        <f t="shared" si="4"/>
        <v>0</v>
      </c>
      <c r="U63" s="65">
        <f t="shared" si="5"/>
        <v>0</v>
      </c>
      <c r="V63" s="65">
        <f t="shared" si="6"/>
        <v>0</v>
      </c>
    </row>
    <row r="64" spans="1:22">
      <c r="A64" s="59">
        <f t="shared" si="7"/>
        <v>58</v>
      </c>
      <c r="B64" s="77">
        <f>'2A'!E63</f>
        <v>0</v>
      </c>
      <c r="C64" s="77">
        <f>IFERROR(VLOOKUP(B64,BOOKS!$E$6:$E$1005,1,0),"0")</f>
        <v>0</v>
      </c>
      <c r="D64" s="77" t="str">
        <f>IF(COUNTIF($C$7:C64,C64)=1,C64,"0")</f>
        <v>0</v>
      </c>
      <c r="E64" s="60" t="e">
        <f>VLOOKUP(D64,'2A'!$E$6:$F$1005,2,0)</f>
        <v>#N/A</v>
      </c>
      <c r="F64" s="60">
        <f>SUMIF('2A'!$E$6:$E$1005,'GSTN-Diff Gross'!D64,'2A'!$I$6:$I$1005)</f>
        <v>0</v>
      </c>
      <c r="G64" s="60">
        <f>SUMIF('2A'!$E$6:$E$1005,'GSTN-Diff Gross'!D64,'2A'!$J$6:$J$1005)</f>
        <v>0</v>
      </c>
      <c r="H64" s="60">
        <f>SUMIF('2A'!$E$6:$E$1005,'GSTN-Diff Gross'!D64,'2A'!$K$6:$K$1005)</f>
        <v>0</v>
      </c>
      <c r="I64" s="60">
        <f>SUMIF('2A'!$E$6:$E$1005,'GSTN-Diff Gross'!D64,'2A'!$L$6:$L$1005)</f>
        <v>0</v>
      </c>
      <c r="J64" s="60">
        <f>SUMIF('2A'!$E$6:$E$1005,'GSTN-Diff Gross'!D64,'2A'!$M$6:$M$1005)</f>
        <v>0</v>
      </c>
      <c r="K64" s="61"/>
      <c r="L64" s="62">
        <f>SUMIF(BOOKS!$E$6:$E$1005,'GSTN-Diff Gross'!D64,BOOKS!$I$6:$I$1005)</f>
        <v>0</v>
      </c>
      <c r="M64" s="62">
        <f>SUMIF(BOOKS!$E$6:$E$1005,'GSTN-Diff Gross'!D64,BOOKS!$J$6:$J$1005)</f>
        <v>0</v>
      </c>
      <c r="N64" s="62">
        <f>SUMIF(BOOKS!$E$6:$E$1005,'GSTN-Diff Gross'!D64,BOOKS!$K$6:$K$1005)</f>
        <v>0</v>
      </c>
      <c r="O64" s="62">
        <f>SUMIF(BOOKS!$E$6:$E$1005,'GSTN-Diff Gross'!D64,BOOKS!$L$6:$L$1005)</f>
        <v>0</v>
      </c>
      <c r="P64" s="62">
        <f>SUMIF(BOOKS!$E$6:$E$1005,'GSTN-Diff Gross'!D64,BOOKS!$M$6:$M$1005)</f>
        <v>0</v>
      </c>
      <c r="R64" s="62">
        <f t="shared" si="2"/>
        <v>0</v>
      </c>
      <c r="S64" s="62">
        <f t="shared" si="3"/>
        <v>0</v>
      </c>
      <c r="T64" s="62">
        <f t="shared" si="4"/>
        <v>0</v>
      </c>
      <c r="U64" s="62">
        <f t="shared" si="5"/>
        <v>0</v>
      </c>
      <c r="V64" s="62">
        <f t="shared" si="6"/>
        <v>0</v>
      </c>
    </row>
    <row r="65" spans="1:22">
      <c r="A65" s="63">
        <f t="shared" si="7"/>
        <v>59</v>
      </c>
      <c r="B65" s="78">
        <f>'2A'!E64</f>
        <v>0</v>
      </c>
      <c r="C65" s="78">
        <f>IFERROR(VLOOKUP(B65,BOOKS!$E$6:$E$1005,1,0),"0")</f>
        <v>0</v>
      </c>
      <c r="D65" s="78" t="str">
        <f>IF(COUNTIF($C$7:C65,C65)=1,C65,"0")</f>
        <v>0</v>
      </c>
      <c r="E65" s="64" t="e">
        <f>VLOOKUP(D65,'2A'!$E$6:$F$1005,2,0)</f>
        <v>#N/A</v>
      </c>
      <c r="F65" s="64">
        <f>SUMIF('2A'!$E$6:$E$1005,'GSTN-Diff Gross'!D65,'2A'!$I$6:$I$1005)</f>
        <v>0</v>
      </c>
      <c r="G65" s="64">
        <f>SUMIF('2A'!$E$6:$E$1005,'GSTN-Diff Gross'!D65,'2A'!$J$6:$J$1005)</f>
        <v>0</v>
      </c>
      <c r="H65" s="64">
        <f>SUMIF('2A'!$E$6:$E$1005,'GSTN-Diff Gross'!D65,'2A'!$K$6:$K$1005)</f>
        <v>0</v>
      </c>
      <c r="I65" s="64">
        <f>SUMIF('2A'!$E$6:$E$1005,'GSTN-Diff Gross'!D65,'2A'!$L$6:$L$1005)</f>
        <v>0</v>
      </c>
      <c r="J65" s="64">
        <f>SUMIF('2A'!$E$6:$E$1005,'GSTN-Diff Gross'!D65,'2A'!$M$6:$M$1005)</f>
        <v>0</v>
      </c>
      <c r="K65" s="64"/>
      <c r="L65" s="65">
        <f>SUMIF(BOOKS!$E$6:$E$1005,'GSTN-Diff Gross'!D65,BOOKS!$I$6:$I$1005)</f>
        <v>0</v>
      </c>
      <c r="M65" s="65">
        <f>SUMIF(BOOKS!$E$6:$E$1005,'GSTN-Diff Gross'!D65,BOOKS!$J$6:$J$1005)</f>
        <v>0</v>
      </c>
      <c r="N65" s="65">
        <f>SUMIF(BOOKS!$E$6:$E$1005,'GSTN-Diff Gross'!D65,BOOKS!$K$6:$K$1005)</f>
        <v>0</v>
      </c>
      <c r="O65" s="65">
        <f>SUMIF(BOOKS!$E$6:$E$1005,'GSTN-Diff Gross'!D65,BOOKS!$L$6:$L$1005)</f>
        <v>0</v>
      </c>
      <c r="P65" s="65">
        <f>SUMIF(BOOKS!$E$6:$E$1005,'GSTN-Diff Gross'!D65,BOOKS!$M$6:$M$1005)</f>
        <v>0</v>
      </c>
      <c r="R65" s="65">
        <f t="shared" si="2"/>
        <v>0</v>
      </c>
      <c r="S65" s="65">
        <f t="shared" si="3"/>
        <v>0</v>
      </c>
      <c r="T65" s="65">
        <f t="shared" si="4"/>
        <v>0</v>
      </c>
      <c r="U65" s="65">
        <f t="shared" si="5"/>
        <v>0</v>
      </c>
      <c r="V65" s="65">
        <f t="shared" si="6"/>
        <v>0</v>
      </c>
    </row>
    <row r="66" spans="1:22">
      <c r="A66" s="59">
        <f t="shared" si="7"/>
        <v>60</v>
      </c>
      <c r="B66" s="77">
        <f>'2A'!E65</f>
        <v>0</v>
      </c>
      <c r="C66" s="77">
        <f>IFERROR(VLOOKUP(B66,BOOKS!$E$6:$E$1005,1,0),"0")</f>
        <v>0</v>
      </c>
      <c r="D66" s="77" t="str">
        <f>IF(COUNTIF($C$7:C66,C66)=1,C66,"0")</f>
        <v>0</v>
      </c>
      <c r="E66" s="60" t="e">
        <f>VLOOKUP(D66,'2A'!$E$6:$F$1005,2,0)</f>
        <v>#N/A</v>
      </c>
      <c r="F66" s="60">
        <f>SUMIF('2A'!$E$6:$E$1005,'GSTN-Diff Gross'!D66,'2A'!$I$6:$I$1005)</f>
        <v>0</v>
      </c>
      <c r="G66" s="60">
        <f>SUMIF('2A'!$E$6:$E$1005,'GSTN-Diff Gross'!D66,'2A'!$J$6:$J$1005)</f>
        <v>0</v>
      </c>
      <c r="H66" s="60">
        <f>SUMIF('2A'!$E$6:$E$1005,'GSTN-Diff Gross'!D66,'2A'!$K$6:$K$1005)</f>
        <v>0</v>
      </c>
      <c r="I66" s="60">
        <f>SUMIF('2A'!$E$6:$E$1005,'GSTN-Diff Gross'!D66,'2A'!$L$6:$L$1005)</f>
        <v>0</v>
      </c>
      <c r="J66" s="60">
        <f>SUMIF('2A'!$E$6:$E$1005,'GSTN-Diff Gross'!D66,'2A'!$M$6:$M$1005)</f>
        <v>0</v>
      </c>
      <c r="K66" s="60"/>
      <c r="L66" s="62">
        <f>SUMIF(BOOKS!$E$6:$E$1005,'GSTN-Diff Gross'!D66,BOOKS!$I$6:$I$1005)</f>
        <v>0</v>
      </c>
      <c r="M66" s="62">
        <f>SUMIF(BOOKS!$E$6:$E$1005,'GSTN-Diff Gross'!D66,BOOKS!$J$6:$J$1005)</f>
        <v>0</v>
      </c>
      <c r="N66" s="62">
        <f>SUMIF(BOOKS!$E$6:$E$1005,'GSTN-Diff Gross'!D66,BOOKS!$K$6:$K$1005)</f>
        <v>0</v>
      </c>
      <c r="O66" s="62">
        <f>SUMIF(BOOKS!$E$6:$E$1005,'GSTN-Diff Gross'!D66,BOOKS!$L$6:$L$1005)</f>
        <v>0</v>
      </c>
      <c r="P66" s="62">
        <f>SUMIF(BOOKS!$E$6:$E$1005,'GSTN-Diff Gross'!D66,BOOKS!$M$6:$M$1005)</f>
        <v>0</v>
      </c>
      <c r="R66" s="62">
        <f t="shared" si="2"/>
        <v>0</v>
      </c>
      <c r="S66" s="62">
        <f t="shared" si="3"/>
        <v>0</v>
      </c>
      <c r="T66" s="62">
        <f t="shared" si="4"/>
        <v>0</v>
      </c>
      <c r="U66" s="62">
        <f t="shared" si="5"/>
        <v>0</v>
      </c>
      <c r="V66" s="62">
        <f t="shared" si="6"/>
        <v>0</v>
      </c>
    </row>
    <row r="67" spans="1:22">
      <c r="A67" s="63">
        <f t="shared" si="7"/>
        <v>61</v>
      </c>
      <c r="B67" s="78">
        <f>'2A'!E66</f>
        <v>0</v>
      </c>
      <c r="C67" s="78">
        <f>IFERROR(VLOOKUP(B67,BOOKS!$E$6:$E$1005,1,0),"0")</f>
        <v>0</v>
      </c>
      <c r="D67" s="78" t="str">
        <f>IF(COUNTIF($C$7:C67,C67)=1,C67,"0")</f>
        <v>0</v>
      </c>
      <c r="E67" s="64" t="e">
        <f>VLOOKUP(D67,'2A'!$E$6:$F$1005,2,0)</f>
        <v>#N/A</v>
      </c>
      <c r="F67" s="64">
        <f>SUMIF('2A'!$E$6:$E$1005,'GSTN-Diff Gross'!D67,'2A'!$I$6:$I$1005)</f>
        <v>0</v>
      </c>
      <c r="G67" s="64">
        <f>SUMIF('2A'!$E$6:$E$1005,'GSTN-Diff Gross'!D67,'2A'!$J$6:$J$1005)</f>
        <v>0</v>
      </c>
      <c r="H67" s="64">
        <f>SUMIF('2A'!$E$6:$E$1005,'GSTN-Diff Gross'!D67,'2A'!$K$6:$K$1005)</f>
        <v>0</v>
      </c>
      <c r="I67" s="64">
        <f>SUMIF('2A'!$E$6:$E$1005,'GSTN-Diff Gross'!D67,'2A'!$L$6:$L$1005)</f>
        <v>0</v>
      </c>
      <c r="J67" s="64">
        <f>SUMIF('2A'!$E$6:$E$1005,'GSTN-Diff Gross'!D67,'2A'!$M$6:$M$1005)</f>
        <v>0</v>
      </c>
      <c r="K67" s="64"/>
      <c r="L67" s="65">
        <f>SUMIF(BOOKS!$E$6:$E$1005,'GSTN-Diff Gross'!D67,BOOKS!$I$6:$I$1005)</f>
        <v>0</v>
      </c>
      <c r="M67" s="65">
        <f>SUMIF(BOOKS!$E$6:$E$1005,'GSTN-Diff Gross'!D67,BOOKS!$J$6:$J$1005)</f>
        <v>0</v>
      </c>
      <c r="N67" s="65">
        <f>SUMIF(BOOKS!$E$6:$E$1005,'GSTN-Diff Gross'!D67,BOOKS!$K$6:$K$1005)</f>
        <v>0</v>
      </c>
      <c r="O67" s="65">
        <f>SUMIF(BOOKS!$E$6:$E$1005,'GSTN-Diff Gross'!D67,BOOKS!$L$6:$L$1005)</f>
        <v>0</v>
      </c>
      <c r="P67" s="65">
        <f>SUMIF(BOOKS!$E$6:$E$1005,'GSTN-Diff Gross'!D67,BOOKS!$M$6:$M$1005)</f>
        <v>0</v>
      </c>
      <c r="R67" s="65">
        <f t="shared" si="2"/>
        <v>0</v>
      </c>
      <c r="S67" s="65">
        <f t="shared" si="3"/>
        <v>0</v>
      </c>
      <c r="T67" s="65">
        <f t="shared" si="4"/>
        <v>0</v>
      </c>
      <c r="U67" s="65">
        <f t="shared" si="5"/>
        <v>0</v>
      </c>
      <c r="V67" s="65">
        <f t="shared" si="6"/>
        <v>0</v>
      </c>
    </row>
    <row r="68" spans="1:22">
      <c r="A68" s="59">
        <f t="shared" si="7"/>
        <v>62</v>
      </c>
      <c r="B68" s="77">
        <f>'2A'!E67</f>
        <v>0</v>
      </c>
      <c r="C68" s="77">
        <f>IFERROR(VLOOKUP(B68,BOOKS!$E$6:$E$1005,1,0),"0")</f>
        <v>0</v>
      </c>
      <c r="D68" s="77" t="str">
        <f>IF(COUNTIF($C$7:C68,C68)=1,C68,"0")</f>
        <v>0</v>
      </c>
      <c r="E68" s="60" t="e">
        <f>VLOOKUP(D68,'2A'!$E$6:$F$1005,2,0)</f>
        <v>#N/A</v>
      </c>
      <c r="F68" s="60">
        <f>SUMIF('2A'!$E$6:$E$1005,'GSTN-Diff Gross'!D68,'2A'!$I$6:$I$1005)</f>
        <v>0</v>
      </c>
      <c r="G68" s="60">
        <f>SUMIF('2A'!$E$6:$E$1005,'GSTN-Diff Gross'!D68,'2A'!$J$6:$J$1005)</f>
        <v>0</v>
      </c>
      <c r="H68" s="60">
        <f>SUMIF('2A'!$E$6:$E$1005,'GSTN-Diff Gross'!D68,'2A'!$K$6:$K$1005)</f>
        <v>0</v>
      </c>
      <c r="I68" s="60">
        <f>SUMIF('2A'!$E$6:$E$1005,'GSTN-Diff Gross'!D68,'2A'!$L$6:$L$1005)</f>
        <v>0</v>
      </c>
      <c r="J68" s="60">
        <f>SUMIF('2A'!$E$6:$E$1005,'GSTN-Diff Gross'!D68,'2A'!$M$6:$M$1005)</f>
        <v>0</v>
      </c>
      <c r="K68" s="60"/>
      <c r="L68" s="62">
        <f>SUMIF(BOOKS!$E$6:$E$1005,'GSTN-Diff Gross'!D68,BOOKS!$I$6:$I$1005)</f>
        <v>0</v>
      </c>
      <c r="M68" s="62">
        <f>SUMIF(BOOKS!$E$6:$E$1005,'GSTN-Diff Gross'!D68,BOOKS!$J$6:$J$1005)</f>
        <v>0</v>
      </c>
      <c r="N68" s="62">
        <f>SUMIF(BOOKS!$E$6:$E$1005,'GSTN-Diff Gross'!D68,BOOKS!$K$6:$K$1005)</f>
        <v>0</v>
      </c>
      <c r="O68" s="62">
        <f>SUMIF(BOOKS!$E$6:$E$1005,'GSTN-Diff Gross'!D68,BOOKS!$L$6:$L$1005)</f>
        <v>0</v>
      </c>
      <c r="P68" s="62">
        <f>SUMIF(BOOKS!$E$6:$E$1005,'GSTN-Diff Gross'!D68,BOOKS!$M$6:$M$1005)</f>
        <v>0</v>
      </c>
      <c r="R68" s="62">
        <f t="shared" si="2"/>
        <v>0</v>
      </c>
      <c r="S68" s="62">
        <f t="shared" si="3"/>
        <v>0</v>
      </c>
      <c r="T68" s="62">
        <f t="shared" si="4"/>
        <v>0</v>
      </c>
      <c r="U68" s="62">
        <f t="shared" si="5"/>
        <v>0</v>
      </c>
      <c r="V68" s="62">
        <f t="shared" si="6"/>
        <v>0</v>
      </c>
    </row>
    <row r="69" spans="1:22">
      <c r="A69" s="63">
        <f t="shared" si="7"/>
        <v>63</v>
      </c>
      <c r="B69" s="78">
        <f>'2A'!E68</f>
        <v>0</v>
      </c>
      <c r="C69" s="78">
        <f>IFERROR(VLOOKUP(B69,BOOKS!$E$6:$E$1005,1,0),"0")</f>
        <v>0</v>
      </c>
      <c r="D69" s="78" t="str">
        <f>IF(COUNTIF($C$7:C69,C69)=1,C69,"0")</f>
        <v>0</v>
      </c>
      <c r="E69" s="64" t="e">
        <f>VLOOKUP(D69,'2A'!$E$6:$F$1005,2,0)</f>
        <v>#N/A</v>
      </c>
      <c r="F69" s="64">
        <f>SUMIF('2A'!$E$6:$E$1005,'GSTN-Diff Gross'!D69,'2A'!$I$6:$I$1005)</f>
        <v>0</v>
      </c>
      <c r="G69" s="64">
        <f>SUMIF('2A'!$E$6:$E$1005,'GSTN-Diff Gross'!D69,'2A'!$J$6:$J$1005)</f>
        <v>0</v>
      </c>
      <c r="H69" s="64">
        <f>SUMIF('2A'!$E$6:$E$1005,'GSTN-Diff Gross'!D69,'2A'!$K$6:$K$1005)</f>
        <v>0</v>
      </c>
      <c r="I69" s="64">
        <f>SUMIF('2A'!$E$6:$E$1005,'GSTN-Diff Gross'!D69,'2A'!$L$6:$L$1005)</f>
        <v>0</v>
      </c>
      <c r="J69" s="64">
        <f>SUMIF('2A'!$E$6:$E$1005,'GSTN-Diff Gross'!D69,'2A'!$M$6:$M$1005)</f>
        <v>0</v>
      </c>
      <c r="K69" s="64"/>
      <c r="L69" s="65">
        <f>SUMIF(BOOKS!$E$6:$E$1005,'GSTN-Diff Gross'!D69,BOOKS!$I$6:$I$1005)</f>
        <v>0</v>
      </c>
      <c r="M69" s="65">
        <f>SUMIF(BOOKS!$E$6:$E$1005,'GSTN-Diff Gross'!D69,BOOKS!$J$6:$J$1005)</f>
        <v>0</v>
      </c>
      <c r="N69" s="65">
        <f>SUMIF(BOOKS!$E$6:$E$1005,'GSTN-Diff Gross'!D69,BOOKS!$K$6:$K$1005)</f>
        <v>0</v>
      </c>
      <c r="O69" s="65">
        <f>SUMIF(BOOKS!$E$6:$E$1005,'GSTN-Diff Gross'!D69,BOOKS!$L$6:$L$1005)</f>
        <v>0</v>
      </c>
      <c r="P69" s="65">
        <f>SUMIF(BOOKS!$E$6:$E$1005,'GSTN-Diff Gross'!D69,BOOKS!$M$6:$M$1005)</f>
        <v>0</v>
      </c>
      <c r="R69" s="65">
        <f t="shared" si="2"/>
        <v>0</v>
      </c>
      <c r="S69" s="65">
        <f t="shared" si="3"/>
        <v>0</v>
      </c>
      <c r="T69" s="65">
        <f t="shared" si="4"/>
        <v>0</v>
      </c>
      <c r="U69" s="65">
        <f t="shared" si="5"/>
        <v>0</v>
      </c>
      <c r="V69" s="65">
        <f t="shared" si="6"/>
        <v>0</v>
      </c>
    </row>
    <row r="70" spans="1:22">
      <c r="A70" s="59">
        <f t="shared" si="7"/>
        <v>64</v>
      </c>
      <c r="B70" s="77">
        <f>'2A'!E69</f>
        <v>0</v>
      </c>
      <c r="C70" s="77">
        <f>IFERROR(VLOOKUP(B70,BOOKS!$E$6:$E$1005,1,0),"0")</f>
        <v>0</v>
      </c>
      <c r="D70" s="77" t="str">
        <f>IF(COUNTIF($C$7:C70,C70)=1,C70,"0")</f>
        <v>0</v>
      </c>
      <c r="E70" s="60" t="e">
        <f>VLOOKUP(D70,'2A'!$E$6:$F$1005,2,0)</f>
        <v>#N/A</v>
      </c>
      <c r="F70" s="60">
        <f>SUMIF('2A'!$E$6:$E$1005,'GSTN-Diff Gross'!D70,'2A'!$I$6:$I$1005)</f>
        <v>0</v>
      </c>
      <c r="G70" s="60">
        <f>SUMIF('2A'!$E$6:$E$1005,'GSTN-Diff Gross'!D70,'2A'!$J$6:$J$1005)</f>
        <v>0</v>
      </c>
      <c r="H70" s="60">
        <f>SUMIF('2A'!$E$6:$E$1005,'GSTN-Diff Gross'!D70,'2A'!$K$6:$K$1005)</f>
        <v>0</v>
      </c>
      <c r="I70" s="60">
        <f>SUMIF('2A'!$E$6:$E$1005,'GSTN-Diff Gross'!D70,'2A'!$L$6:$L$1005)</f>
        <v>0</v>
      </c>
      <c r="J70" s="60">
        <f>SUMIF('2A'!$E$6:$E$1005,'GSTN-Diff Gross'!D70,'2A'!$M$6:$M$1005)</f>
        <v>0</v>
      </c>
      <c r="K70" s="60"/>
      <c r="L70" s="62">
        <f>SUMIF(BOOKS!$E$6:$E$1005,'GSTN-Diff Gross'!D70,BOOKS!$I$6:$I$1005)</f>
        <v>0</v>
      </c>
      <c r="M70" s="62">
        <f>SUMIF(BOOKS!$E$6:$E$1005,'GSTN-Diff Gross'!D70,BOOKS!$J$6:$J$1005)</f>
        <v>0</v>
      </c>
      <c r="N70" s="62">
        <f>SUMIF(BOOKS!$E$6:$E$1005,'GSTN-Diff Gross'!D70,BOOKS!$K$6:$K$1005)</f>
        <v>0</v>
      </c>
      <c r="O70" s="62">
        <f>SUMIF(BOOKS!$E$6:$E$1005,'GSTN-Diff Gross'!D70,BOOKS!$L$6:$L$1005)</f>
        <v>0</v>
      </c>
      <c r="P70" s="62">
        <f>SUMIF(BOOKS!$E$6:$E$1005,'GSTN-Diff Gross'!D70,BOOKS!$M$6:$M$1005)</f>
        <v>0</v>
      </c>
      <c r="R70" s="62">
        <f t="shared" si="2"/>
        <v>0</v>
      </c>
      <c r="S70" s="62">
        <f t="shared" si="3"/>
        <v>0</v>
      </c>
      <c r="T70" s="62">
        <f t="shared" si="4"/>
        <v>0</v>
      </c>
      <c r="U70" s="62">
        <f t="shared" si="5"/>
        <v>0</v>
      </c>
      <c r="V70" s="62">
        <f t="shared" si="6"/>
        <v>0</v>
      </c>
    </row>
    <row r="71" spans="1:22">
      <c r="A71" s="63">
        <f t="shared" si="7"/>
        <v>65</v>
      </c>
      <c r="B71" s="78">
        <f>'2A'!E70</f>
        <v>0</v>
      </c>
      <c r="C71" s="78">
        <f>IFERROR(VLOOKUP(B71,BOOKS!$E$6:$E$1005,1,0),"0")</f>
        <v>0</v>
      </c>
      <c r="D71" s="78" t="str">
        <f>IF(COUNTIF($C$7:C71,C71)=1,C71,"0")</f>
        <v>0</v>
      </c>
      <c r="E71" s="64" t="e">
        <f>VLOOKUP(D71,'2A'!$E$6:$F$1005,2,0)</f>
        <v>#N/A</v>
      </c>
      <c r="F71" s="64">
        <f>SUMIF('2A'!$E$6:$E$1005,'GSTN-Diff Gross'!D71,'2A'!$I$6:$I$1005)</f>
        <v>0</v>
      </c>
      <c r="G71" s="64">
        <f>SUMIF('2A'!$E$6:$E$1005,'GSTN-Diff Gross'!D71,'2A'!$J$6:$J$1005)</f>
        <v>0</v>
      </c>
      <c r="H71" s="64">
        <f>SUMIF('2A'!$E$6:$E$1005,'GSTN-Diff Gross'!D71,'2A'!$K$6:$K$1005)</f>
        <v>0</v>
      </c>
      <c r="I71" s="64">
        <f>SUMIF('2A'!$E$6:$E$1005,'GSTN-Diff Gross'!D71,'2A'!$L$6:$L$1005)</f>
        <v>0</v>
      </c>
      <c r="J71" s="64">
        <f>SUMIF('2A'!$E$6:$E$1005,'GSTN-Diff Gross'!D71,'2A'!$M$6:$M$1005)</f>
        <v>0</v>
      </c>
      <c r="K71" s="64"/>
      <c r="L71" s="65">
        <f>SUMIF(BOOKS!$E$6:$E$1005,'GSTN-Diff Gross'!D71,BOOKS!$I$6:$I$1005)</f>
        <v>0</v>
      </c>
      <c r="M71" s="65">
        <f>SUMIF(BOOKS!$E$6:$E$1005,'GSTN-Diff Gross'!D71,BOOKS!$J$6:$J$1005)</f>
        <v>0</v>
      </c>
      <c r="N71" s="65">
        <f>SUMIF(BOOKS!$E$6:$E$1005,'GSTN-Diff Gross'!D71,BOOKS!$K$6:$K$1005)</f>
        <v>0</v>
      </c>
      <c r="O71" s="65">
        <f>SUMIF(BOOKS!$E$6:$E$1005,'GSTN-Diff Gross'!D71,BOOKS!$L$6:$L$1005)</f>
        <v>0</v>
      </c>
      <c r="P71" s="65">
        <f>SUMIF(BOOKS!$E$6:$E$1005,'GSTN-Diff Gross'!D71,BOOKS!$M$6:$M$1005)</f>
        <v>0</v>
      </c>
      <c r="R71" s="65">
        <f t="shared" si="2"/>
        <v>0</v>
      </c>
      <c r="S71" s="65">
        <f t="shared" si="3"/>
        <v>0</v>
      </c>
      <c r="T71" s="65">
        <f t="shared" si="4"/>
        <v>0</v>
      </c>
      <c r="U71" s="65">
        <f t="shared" si="5"/>
        <v>0</v>
      </c>
      <c r="V71" s="65">
        <f t="shared" si="6"/>
        <v>0</v>
      </c>
    </row>
    <row r="72" spans="1:22">
      <c r="A72" s="59">
        <f t="shared" si="7"/>
        <v>66</v>
      </c>
      <c r="B72" s="77">
        <f>'2A'!E71</f>
        <v>0</v>
      </c>
      <c r="C72" s="77">
        <f>IFERROR(VLOOKUP(B72,BOOKS!$E$6:$E$1005,1,0),"0")</f>
        <v>0</v>
      </c>
      <c r="D72" s="77" t="str">
        <f>IF(COUNTIF($C$7:C72,C72)=1,C72,"0")</f>
        <v>0</v>
      </c>
      <c r="E72" s="60" t="e">
        <f>VLOOKUP(D72,'2A'!$E$6:$F$1005,2,0)</f>
        <v>#N/A</v>
      </c>
      <c r="F72" s="60">
        <f>SUMIF('2A'!$E$6:$E$1005,'GSTN-Diff Gross'!D72,'2A'!$I$6:$I$1005)</f>
        <v>0</v>
      </c>
      <c r="G72" s="60">
        <f>SUMIF('2A'!$E$6:$E$1005,'GSTN-Diff Gross'!D72,'2A'!$J$6:$J$1005)</f>
        <v>0</v>
      </c>
      <c r="H72" s="60">
        <f>SUMIF('2A'!$E$6:$E$1005,'GSTN-Diff Gross'!D72,'2A'!$K$6:$K$1005)</f>
        <v>0</v>
      </c>
      <c r="I72" s="60">
        <f>SUMIF('2A'!$E$6:$E$1005,'GSTN-Diff Gross'!D72,'2A'!$L$6:$L$1005)</f>
        <v>0</v>
      </c>
      <c r="J72" s="60">
        <f>SUMIF('2A'!$E$6:$E$1005,'GSTN-Diff Gross'!D72,'2A'!$M$6:$M$1005)</f>
        <v>0</v>
      </c>
      <c r="K72" s="60"/>
      <c r="L72" s="62">
        <f>SUMIF(BOOKS!$E$6:$E$1005,'GSTN-Diff Gross'!D72,BOOKS!$I$6:$I$1005)</f>
        <v>0</v>
      </c>
      <c r="M72" s="62">
        <f>SUMIF(BOOKS!$E$6:$E$1005,'GSTN-Diff Gross'!D72,BOOKS!$J$6:$J$1005)</f>
        <v>0</v>
      </c>
      <c r="N72" s="62">
        <f>SUMIF(BOOKS!$E$6:$E$1005,'GSTN-Diff Gross'!D72,BOOKS!$K$6:$K$1005)</f>
        <v>0</v>
      </c>
      <c r="O72" s="62">
        <f>SUMIF(BOOKS!$E$6:$E$1005,'GSTN-Diff Gross'!D72,BOOKS!$L$6:$L$1005)</f>
        <v>0</v>
      </c>
      <c r="P72" s="62">
        <f>SUMIF(BOOKS!$E$6:$E$1005,'GSTN-Diff Gross'!D72,BOOKS!$M$6:$M$1005)</f>
        <v>0</v>
      </c>
      <c r="R72" s="62">
        <f t="shared" ref="R72:R135" si="8">F72-L72</f>
        <v>0</v>
      </c>
      <c r="S72" s="62">
        <f t="shared" ref="S72:S135" si="9">G72-M72</f>
        <v>0</v>
      </c>
      <c r="T72" s="62">
        <f t="shared" ref="T72:T135" si="10">H72-N72</f>
        <v>0</v>
      </c>
      <c r="U72" s="62">
        <f t="shared" ref="U72:U135" si="11">I72-O72</f>
        <v>0</v>
      </c>
      <c r="V72" s="62">
        <f t="shared" ref="V72:V135" si="12">J72-P72</f>
        <v>0</v>
      </c>
    </row>
    <row r="73" spans="1:22">
      <c r="A73" s="63">
        <f t="shared" ref="A73:A136" si="13">A72+1</f>
        <v>67</v>
      </c>
      <c r="B73" s="78">
        <f>'2A'!E72</f>
        <v>0</v>
      </c>
      <c r="C73" s="78">
        <f>IFERROR(VLOOKUP(B73,BOOKS!$E$6:$E$1005,1,0),"0")</f>
        <v>0</v>
      </c>
      <c r="D73" s="78" t="str">
        <f>IF(COUNTIF($C$7:C73,C73)=1,C73,"0")</f>
        <v>0</v>
      </c>
      <c r="E73" s="64" t="e">
        <f>VLOOKUP(D73,'2A'!$E$6:$F$1005,2,0)</f>
        <v>#N/A</v>
      </c>
      <c r="F73" s="64">
        <f>SUMIF('2A'!$E$6:$E$1005,'GSTN-Diff Gross'!D73,'2A'!$I$6:$I$1005)</f>
        <v>0</v>
      </c>
      <c r="G73" s="64">
        <f>SUMIF('2A'!$E$6:$E$1005,'GSTN-Diff Gross'!D73,'2A'!$J$6:$J$1005)</f>
        <v>0</v>
      </c>
      <c r="H73" s="64">
        <f>SUMIF('2A'!$E$6:$E$1005,'GSTN-Diff Gross'!D73,'2A'!$K$6:$K$1005)</f>
        <v>0</v>
      </c>
      <c r="I73" s="64">
        <f>SUMIF('2A'!$E$6:$E$1005,'GSTN-Diff Gross'!D73,'2A'!$L$6:$L$1005)</f>
        <v>0</v>
      </c>
      <c r="J73" s="64">
        <f>SUMIF('2A'!$E$6:$E$1005,'GSTN-Diff Gross'!D73,'2A'!$M$6:$M$1005)</f>
        <v>0</v>
      </c>
      <c r="K73" s="64"/>
      <c r="L73" s="65">
        <f>SUMIF(BOOKS!$E$6:$E$1005,'GSTN-Diff Gross'!D73,BOOKS!$I$6:$I$1005)</f>
        <v>0</v>
      </c>
      <c r="M73" s="65">
        <f>SUMIF(BOOKS!$E$6:$E$1005,'GSTN-Diff Gross'!D73,BOOKS!$J$6:$J$1005)</f>
        <v>0</v>
      </c>
      <c r="N73" s="65">
        <f>SUMIF(BOOKS!$E$6:$E$1005,'GSTN-Diff Gross'!D73,BOOKS!$K$6:$K$1005)</f>
        <v>0</v>
      </c>
      <c r="O73" s="65">
        <f>SUMIF(BOOKS!$E$6:$E$1005,'GSTN-Diff Gross'!D73,BOOKS!$L$6:$L$1005)</f>
        <v>0</v>
      </c>
      <c r="P73" s="65">
        <f>SUMIF(BOOKS!$E$6:$E$1005,'GSTN-Diff Gross'!D73,BOOKS!$M$6:$M$1005)</f>
        <v>0</v>
      </c>
      <c r="R73" s="65">
        <f t="shared" si="8"/>
        <v>0</v>
      </c>
      <c r="S73" s="65">
        <f t="shared" si="9"/>
        <v>0</v>
      </c>
      <c r="T73" s="65">
        <f t="shared" si="10"/>
        <v>0</v>
      </c>
      <c r="U73" s="65">
        <f t="shared" si="11"/>
        <v>0</v>
      </c>
      <c r="V73" s="65">
        <f t="shared" si="12"/>
        <v>0</v>
      </c>
    </row>
    <row r="74" spans="1:22">
      <c r="A74" s="59">
        <f t="shared" si="13"/>
        <v>68</v>
      </c>
      <c r="B74" s="77">
        <f>'2A'!E73</f>
        <v>0</v>
      </c>
      <c r="C74" s="77">
        <f>IFERROR(VLOOKUP(B74,BOOKS!$E$6:$E$1005,1,0),"0")</f>
        <v>0</v>
      </c>
      <c r="D74" s="77" t="str">
        <f>IF(COUNTIF($C$7:C74,C74)=1,C74,"0")</f>
        <v>0</v>
      </c>
      <c r="E74" s="60" t="e">
        <f>VLOOKUP(D74,'2A'!$E$6:$F$1005,2,0)</f>
        <v>#N/A</v>
      </c>
      <c r="F74" s="60">
        <f>SUMIF('2A'!$E$6:$E$1005,'GSTN-Diff Gross'!D74,'2A'!$I$6:$I$1005)</f>
        <v>0</v>
      </c>
      <c r="G74" s="60">
        <f>SUMIF('2A'!$E$6:$E$1005,'GSTN-Diff Gross'!D74,'2A'!$J$6:$J$1005)</f>
        <v>0</v>
      </c>
      <c r="H74" s="60">
        <f>SUMIF('2A'!$E$6:$E$1005,'GSTN-Diff Gross'!D74,'2A'!$K$6:$K$1005)</f>
        <v>0</v>
      </c>
      <c r="I74" s="60">
        <f>SUMIF('2A'!$E$6:$E$1005,'GSTN-Diff Gross'!D74,'2A'!$L$6:$L$1005)</f>
        <v>0</v>
      </c>
      <c r="J74" s="60">
        <f>SUMIF('2A'!$E$6:$E$1005,'GSTN-Diff Gross'!D74,'2A'!$M$6:$M$1005)</f>
        <v>0</v>
      </c>
      <c r="K74" s="60"/>
      <c r="L74" s="62">
        <f>SUMIF(BOOKS!$E$6:$E$1005,'GSTN-Diff Gross'!D74,BOOKS!$I$6:$I$1005)</f>
        <v>0</v>
      </c>
      <c r="M74" s="62">
        <f>SUMIF(BOOKS!$E$6:$E$1005,'GSTN-Diff Gross'!D74,BOOKS!$J$6:$J$1005)</f>
        <v>0</v>
      </c>
      <c r="N74" s="62">
        <f>SUMIF(BOOKS!$E$6:$E$1005,'GSTN-Diff Gross'!D74,BOOKS!$K$6:$K$1005)</f>
        <v>0</v>
      </c>
      <c r="O74" s="62">
        <f>SUMIF(BOOKS!$E$6:$E$1005,'GSTN-Diff Gross'!D74,BOOKS!$L$6:$L$1005)</f>
        <v>0</v>
      </c>
      <c r="P74" s="62">
        <f>SUMIF(BOOKS!$E$6:$E$1005,'GSTN-Diff Gross'!D74,BOOKS!$M$6:$M$1005)</f>
        <v>0</v>
      </c>
      <c r="R74" s="62">
        <f t="shared" si="8"/>
        <v>0</v>
      </c>
      <c r="S74" s="62">
        <f t="shared" si="9"/>
        <v>0</v>
      </c>
      <c r="T74" s="62">
        <f t="shared" si="10"/>
        <v>0</v>
      </c>
      <c r="U74" s="62">
        <f t="shared" si="11"/>
        <v>0</v>
      </c>
      <c r="V74" s="62">
        <f t="shared" si="12"/>
        <v>0</v>
      </c>
    </row>
    <row r="75" spans="1:22">
      <c r="A75" s="63">
        <f t="shared" si="13"/>
        <v>69</v>
      </c>
      <c r="B75" s="78">
        <f>'2A'!E74</f>
        <v>0</v>
      </c>
      <c r="C75" s="78">
        <f>IFERROR(VLOOKUP(B75,BOOKS!$E$6:$E$1005,1,0),"0")</f>
        <v>0</v>
      </c>
      <c r="D75" s="78" t="str">
        <f>IF(COUNTIF($C$7:C75,C75)=1,C75,"0")</f>
        <v>0</v>
      </c>
      <c r="E75" s="64" t="e">
        <f>VLOOKUP(D75,'2A'!$E$6:$F$1005,2,0)</f>
        <v>#N/A</v>
      </c>
      <c r="F75" s="64">
        <f>SUMIF('2A'!$E$6:$E$1005,'GSTN-Diff Gross'!D75,'2A'!$I$6:$I$1005)</f>
        <v>0</v>
      </c>
      <c r="G75" s="64">
        <f>SUMIF('2A'!$E$6:$E$1005,'GSTN-Diff Gross'!D75,'2A'!$J$6:$J$1005)</f>
        <v>0</v>
      </c>
      <c r="H75" s="64">
        <f>SUMIF('2A'!$E$6:$E$1005,'GSTN-Diff Gross'!D75,'2A'!$K$6:$K$1005)</f>
        <v>0</v>
      </c>
      <c r="I75" s="64">
        <f>SUMIF('2A'!$E$6:$E$1005,'GSTN-Diff Gross'!D75,'2A'!$L$6:$L$1005)</f>
        <v>0</v>
      </c>
      <c r="J75" s="64">
        <f>SUMIF('2A'!$E$6:$E$1005,'GSTN-Diff Gross'!D75,'2A'!$M$6:$M$1005)</f>
        <v>0</v>
      </c>
      <c r="K75" s="64"/>
      <c r="L75" s="65">
        <f>SUMIF(BOOKS!$E$6:$E$1005,'GSTN-Diff Gross'!D75,BOOKS!$I$6:$I$1005)</f>
        <v>0</v>
      </c>
      <c r="M75" s="65">
        <f>SUMIF(BOOKS!$E$6:$E$1005,'GSTN-Diff Gross'!D75,BOOKS!$J$6:$J$1005)</f>
        <v>0</v>
      </c>
      <c r="N75" s="65">
        <f>SUMIF(BOOKS!$E$6:$E$1005,'GSTN-Diff Gross'!D75,BOOKS!$K$6:$K$1005)</f>
        <v>0</v>
      </c>
      <c r="O75" s="65">
        <f>SUMIF(BOOKS!$E$6:$E$1005,'GSTN-Diff Gross'!D75,BOOKS!$L$6:$L$1005)</f>
        <v>0</v>
      </c>
      <c r="P75" s="65">
        <f>SUMIF(BOOKS!$E$6:$E$1005,'GSTN-Diff Gross'!D75,BOOKS!$M$6:$M$1005)</f>
        <v>0</v>
      </c>
      <c r="R75" s="65">
        <f t="shared" si="8"/>
        <v>0</v>
      </c>
      <c r="S75" s="65">
        <f t="shared" si="9"/>
        <v>0</v>
      </c>
      <c r="T75" s="65">
        <f t="shared" si="10"/>
        <v>0</v>
      </c>
      <c r="U75" s="65">
        <f t="shared" si="11"/>
        <v>0</v>
      </c>
      <c r="V75" s="65">
        <f t="shared" si="12"/>
        <v>0</v>
      </c>
    </row>
    <row r="76" spans="1:22">
      <c r="A76" s="59">
        <f t="shared" si="13"/>
        <v>70</v>
      </c>
      <c r="B76" s="77">
        <f>'2A'!E75</f>
        <v>0</v>
      </c>
      <c r="C76" s="77">
        <f>IFERROR(VLOOKUP(B76,BOOKS!$E$6:$E$1005,1,0),"0")</f>
        <v>0</v>
      </c>
      <c r="D76" s="77" t="str">
        <f>IF(COUNTIF($C$7:C76,C76)=1,C76,"0")</f>
        <v>0</v>
      </c>
      <c r="E76" s="60" t="e">
        <f>VLOOKUP(D76,'2A'!$E$6:$F$1005,2,0)</f>
        <v>#N/A</v>
      </c>
      <c r="F76" s="60">
        <f>SUMIF('2A'!$E$6:$E$1005,'GSTN-Diff Gross'!D76,'2A'!$I$6:$I$1005)</f>
        <v>0</v>
      </c>
      <c r="G76" s="60">
        <f>SUMIF('2A'!$E$6:$E$1005,'GSTN-Diff Gross'!D76,'2A'!$J$6:$J$1005)</f>
        <v>0</v>
      </c>
      <c r="H76" s="60">
        <f>SUMIF('2A'!$E$6:$E$1005,'GSTN-Diff Gross'!D76,'2A'!$K$6:$K$1005)</f>
        <v>0</v>
      </c>
      <c r="I76" s="60">
        <f>SUMIF('2A'!$E$6:$E$1005,'GSTN-Diff Gross'!D76,'2A'!$L$6:$L$1005)</f>
        <v>0</v>
      </c>
      <c r="J76" s="60">
        <f>SUMIF('2A'!$E$6:$E$1005,'GSTN-Diff Gross'!D76,'2A'!$M$6:$M$1005)</f>
        <v>0</v>
      </c>
      <c r="K76" s="60"/>
      <c r="L76" s="62">
        <f>SUMIF(BOOKS!$E$6:$E$1005,'GSTN-Diff Gross'!D76,BOOKS!$I$6:$I$1005)</f>
        <v>0</v>
      </c>
      <c r="M76" s="62">
        <f>SUMIF(BOOKS!$E$6:$E$1005,'GSTN-Diff Gross'!D76,BOOKS!$J$6:$J$1005)</f>
        <v>0</v>
      </c>
      <c r="N76" s="62">
        <f>SUMIF(BOOKS!$E$6:$E$1005,'GSTN-Diff Gross'!D76,BOOKS!$K$6:$K$1005)</f>
        <v>0</v>
      </c>
      <c r="O76" s="62">
        <f>SUMIF(BOOKS!$E$6:$E$1005,'GSTN-Diff Gross'!D76,BOOKS!$L$6:$L$1005)</f>
        <v>0</v>
      </c>
      <c r="P76" s="62">
        <f>SUMIF(BOOKS!$E$6:$E$1005,'GSTN-Diff Gross'!D76,BOOKS!$M$6:$M$1005)</f>
        <v>0</v>
      </c>
      <c r="R76" s="62">
        <f t="shared" si="8"/>
        <v>0</v>
      </c>
      <c r="S76" s="62">
        <f t="shared" si="9"/>
        <v>0</v>
      </c>
      <c r="T76" s="62">
        <f t="shared" si="10"/>
        <v>0</v>
      </c>
      <c r="U76" s="62">
        <f t="shared" si="11"/>
        <v>0</v>
      </c>
      <c r="V76" s="62">
        <f t="shared" si="12"/>
        <v>0</v>
      </c>
    </row>
    <row r="77" spans="1:22">
      <c r="A77" s="63">
        <f t="shared" si="13"/>
        <v>71</v>
      </c>
      <c r="B77" s="78">
        <f>'2A'!E76</f>
        <v>0</v>
      </c>
      <c r="C77" s="78">
        <f>IFERROR(VLOOKUP(B77,BOOKS!$E$6:$E$1005,1,0),"0")</f>
        <v>0</v>
      </c>
      <c r="D77" s="78" t="str">
        <f>IF(COUNTIF($C$7:C77,C77)=1,C77,"0")</f>
        <v>0</v>
      </c>
      <c r="E77" s="64" t="e">
        <f>VLOOKUP(D77,'2A'!$E$6:$F$1005,2,0)</f>
        <v>#N/A</v>
      </c>
      <c r="F77" s="64">
        <f>SUMIF('2A'!$E$6:$E$1005,'GSTN-Diff Gross'!D77,'2A'!$I$6:$I$1005)</f>
        <v>0</v>
      </c>
      <c r="G77" s="64">
        <f>SUMIF('2A'!$E$6:$E$1005,'GSTN-Diff Gross'!D77,'2A'!$J$6:$J$1005)</f>
        <v>0</v>
      </c>
      <c r="H77" s="64">
        <f>SUMIF('2A'!$E$6:$E$1005,'GSTN-Diff Gross'!D77,'2A'!$K$6:$K$1005)</f>
        <v>0</v>
      </c>
      <c r="I77" s="64">
        <f>SUMIF('2A'!$E$6:$E$1005,'GSTN-Diff Gross'!D77,'2A'!$L$6:$L$1005)</f>
        <v>0</v>
      </c>
      <c r="J77" s="64">
        <f>SUMIF('2A'!$E$6:$E$1005,'GSTN-Diff Gross'!D77,'2A'!$M$6:$M$1005)</f>
        <v>0</v>
      </c>
      <c r="K77" s="64"/>
      <c r="L77" s="65">
        <f>SUMIF(BOOKS!$E$6:$E$1005,'GSTN-Diff Gross'!D77,BOOKS!$I$6:$I$1005)</f>
        <v>0</v>
      </c>
      <c r="M77" s="65">
        <f>SUMIF(BOOKS!$E$6:$E$1005,'GSTN-Diff Gross'!D77,BOOKS!$J$6:$J$1005)</f>
        <v>0</v>
      </c>
      <c r="N77" s="65">
        <f>SUMIF(BOOKS!$E$6:$E$1005,'GSTN-Diff Gross'!D77,BOOKS!$K$6:$K$1005)</f>
        <v>0</v>
      </c>
      <c r="O77" s="65">
        <f>SUMIF(BOOKS!$E$6:$E$1005,'GSTN-Diff Gross'!D77,BOOKS!$L$6:$L$1005)</f>
        <v>0</v>
      </c>
      <c r="P77" s="65">
        <f>SUMIF(BOOKS!$E$6:$E$1005,'GSTN-Diff Gross'!D77,BOOKS!$M$6:$M$1005)</f>
        <v>0</v>
      </c>
      <c r="R77" s="65">
        <f t="shared" si="8"/>
        <v>0</v>
      </c>
      <c r="S77" s="65">
        <f t="shared" si="9"/>
        <v>0</v>
      </c>
      <c r="T77" s="65">
        <f t="shared" si="10"/>
        <v>0</v>
      </c>
      <c r="U77" s="65">
        <f t="shared" si="11"/>
        <v>0</v>
      </c>
      <c r="V77" s="65">
        <f t="shared" si="12"/>
        <v>0</v>
      </c>
    </row>
    <row r="78" spans="1:22">
      <c r="A78" s="59">
        <f t="shared" si="13"/>
        <v>72</v>
      </c>
      <c r="B78" s="77">
        <f>'2A'!E77</f>
        <v>0</v>
      </c>
      <c r="C78" s="77">
        <f>IFERROR(VLOOKUP(B78,BOOKS!$E$6:$E$1005,1,0),"0")</f>
        <v>0</v>
      </c>
      <c r="D78" s="77" t="str">
        <f>IF(COUNTIF($C$7:C78,C78)=1,C78,"0")</f>
        <v>0</v>
      </c>
      <c r="E78" s="60" t="e">
        <f>VLOOKUP(D78,'2A'!$E$6:$F$1005,2,0)</f>
        <v>#N/A</v>
      </c>
      <c r="F78" s="60">
        <f>SUMIF('2A'!$E$6:$E$1005,'GSTN-Diff Gross'!D78,'2A'!$I$6:$I$1005)</f>
        <v>0</v>
      </c>
      <c r="G78" s="60">
        <f>SUMIF('2A'!$E$6:$E$1005,'GSTN-Diff Gross'!D78,'2A'!$J$6:$J$1005)</f>
        <v>0</v>
      </c>
      <c r="H78" s="60">
        <f>SUMIF('2A'!$E$6:$E$1005,'GSTN-Diff Gross'!D78,'2A'!$K$6:$K$1005)</f>
        <v>0</v>
      </c>
      <c r="I78" s="60">
        <f>SUMIF('2A'!$E$6:$E$1005,'GSTN-Diff Gross'!D78,'2A'!$L$6:$L$1005)</f>
        <v>0</v>
      </c>
      <c r="J78" s="60">
        <f>SUMIF('2A'!$E$6:$E$1005,'GSTN-Diff Gross'!D78,'2A'!$M$6:$M$1005)</f>
        <v>0</v>
      </c>
      <c r="K78" s="61"/>
      <c r="L78" s="62">
        <f>SUMIF(BOOKS!$E$6:$E$1005,'GSTN-Diff Gross'!D78,BOOKS!$I$6:$I$1005)</f>
        <v>0</v>
      </c>
      <c r="M78" s="62">
        <f>SUMIF(BOOKS!$E$6:$E$1005,'GSTN-Diff Gross'!D78,BOOKS!$J$6:$J$1005)</f>
        <v>0</v>
      </c>
      <c r="N78" s="62">
        <f>SUMIF(BOOKS!$E$6:$E$1005,'GSTN-Diff Gross'!D78,BOOKS!$K$6:$K$1005)</f>
        <v>0</v>
      </c>
      <c r="O78" s="62">
        <f>SUMIF(BOOKS!$E$6:$E$1005,'GSTN-Diff Gross'!D78,BOOKS!$L$6:$L$1005)</f>
        <v>0</v>
      </c>
      <c r="P78" s="62">
        <f>SUMIF(BOOKS!$E$6:$E$1005,'GSTN-Diff Gross'!D78,BOOKS!$M$6:$M$1005)</f>
        <v>0</v>
      </c>
      <c r="R78" s="62">
        <f t="shared" si="8"/>
        <v>0</v>
      </c>
      <c r="S78" s="62">
        <f t="shared" si="9"/>
        <v>0</v>
      </c>
      <c r="T78" s="62">
        <f t="shared" si="10"/>
        <v>0</v>
      </c>
      <c r="U78" s="62">
        <f t="shared" si="11"/>
        <v>0</v>
      </c>
      <c r="V78" s="62">
        <f t="shared" si="12"/>
        <v>0</v>
      </c>
    </row>
    <row r="79" spans="1:22">
      <c r="A79" s="63">
        <f t="shared" si="13"/>
        <v>73</v>
      </c>
      <c r="B79" s="78">
        <f>'2A'!E78</f>
        <v>0</v>
      </c>
      <c r="C79" s="78">
        <f>IFERROR(VLOOKUP(B79,BOOKS!$E$6:$E$1005,1,0),"0")</f>
        <v>0</v>
      </c>
      <c r="D79" s="78" t="str">
        <f>IF(COUNTIF($C$7:C79,C79)=1,C79,"0")</f>
        <v>0</v>
      </c>
      <c r="E79" s="64" t="e">
        <f>VLOOKUP(D79,'2A'!$E$6:$F$1005,2,0)</f>
        <v>#N/A</v>
      </c>
      <c r="F79" s="64">
        <f>SUMIF('2A'!$E$6:$E$1005,'GSTN-Diff Gross'!D79,'2A'!$I$6:$I$1005)</f>
        <v>0</v>
      </c>
      <c r="G79" s="64">
        <f>SUMIF('2A'!$E$6:$E$1005,'GSTN-Diff Gross'!D79,'2A'!$J$6:$J$1005)</f>
        <v>0</v>
      </c>
      <c r="H79" s="64">
        <f>SUMIF('2A'!$E$6:$E$1005,'GSTN-Diff Gross'!D79,'2A'!$K$6:$K$1005)</f>
        <v>0</v>
      </c>
      <c r="I79" s="64">
        <f>SUMIF('2A'!$E$6:$E$1005,'GSTN-Diff Gross'!D79,'2A'!$L$6:$L$1005)</f>
        <v>0</v>
      </c>
      <c r="J79" s="64">
        <f>SUMIF('2A'!$E$6:$E$1005,'GSTN-Diff Gross'!D79,'2A'!$M$6:$M$1005)</f>
        <v>0</v>
      </c>
      <c r="K79" s="64"/>
      <c r="L79" s="65">
        <f>SUMIF(BOOKS!$E$6:$E$1005,'GSTN-Diff Gross'!D79,BOOKS!$I$6:$I$1005)</f>
        <v>0</v>
      </c>
      <c r="M79" s="65">
        <f>SUMIF(BOOKS!$E$6:$E$1005,'GSTN-Diff Gross'!D79,BOOKS!$J$6:$J$1005)</f>
        <v>0</v>
      </c>
      <c r="N79" s="65">
        <f>SUMIF(BOOKS!$E$6:$E$1005,'GSTN-Diff Gross'!D79,BOOKS!$K$6:$K$1005)</f>
        <v>0</v>
      </c>
      <c r="O79" s="65">
        <f>SUMIF(BOOKS!$E$6:$E$1005,'GSTN-Diff Gross'!D79,BOOKS!$L$6:$L$1005)</f>
        <v>0</v>
      </c>
      <c r="P79" s="65">
        <f>SUMIF(BOOKS!$E$6:$E$1005,'GSTN-Diff Gross'!D79,BOOKS!$M$6:$M$1005)</f>
        <v>0</v>
      </c>
      <c r="R79" s="65">
        <f t="shared" si="8"/>
        <v>0</v>
      </c>
      <c r="S79" s="65">
        <f t="shared" si="9"/>
        <v>0</v>
      </c>
      <c r="T79" s="65">
        <f t="shared" si="10"/>
        <v>0</v>
      </c>
      <c r="U79" s="65">
        <f t="shared" si="11"/>
        <v>0</v>
      </c>
      <c r="V79" s="65">
        <f t="shared" si="12"/>
        <v>0</v>
      </c>
    </row>
    <row r="80" spans="1:22">
      <c r="A80" s="59">
        <f t="shared" si="13"/>
        <v>74</v>
      </c>
      <c r="B80" s="77">
        <f>'2A'!E79</f>
        <v>0</v>
      </c>
      <c r="C80" s="77">
        <f>IFERROR(VLOOKUP(B80,BOOKS!$E$6:$E$1005,1,0),"0")</f>
        <v>0</v>
      </c>
      <c r="D80" s="77" t="str">
        <f>IF(COUNTIF($C$7:C80,C80)=1,C80,"0")</f>
        <v>0</v>
      </c>
      <c r="E80" s="60" t="e">
        <f>VLOOKUP(D80,'2A'!$E$6:$F$1005,2,0)</f>
        <v>#N/A</v>
      </c>
      <c r="F80" s="60">
        <f>SUMIF('2A'!$E$6:$E$1005,'GSTN-Diff Gross'!D80,'2A'!$I$6:$I$1005)</f>
        <v>0</v>
      </c>
      <c r="G80" s="60">
        <f>SUMIF('2A'!$E$6:$E$1005,'GSTN-Diff Gross'!D80,'2A'!$J$6:$J$1005)</f>
        <v>0</v>
      </c>
      <c r="H80" s="60">
        <f>SUMIF('2A'!$E$6:$E$1005,'GSTN-Diff Gross'!D80,'2A'!$K$6:$K$1005)</f>
        <v>0</v>
      </c>
      <c r="I80" s="60">
        <f>SUMIF('2A'!$E$6:$E$1005,'GSTN-Diff Gross'!D80,'2A'!$L$6:$L$1005)</f>
        <v>0</v>
      </c>
      <c r="J80" s="60">
        <f>SUMIF('2A'!$E$6:$E$1005,'GSTN-Diff Gross'!D80,'2A'!$M$6:$M$1005)</f>
        <v>0</v>
      </c>
      <c r="K80" s="60"/>
      <c r="L80" s="62">
        <f>SUMIF(BOOKS!$E$6:$E$1005,'GSTN-Diff Gross'!D80,BOOKS!$I$6:$I$1005)</f>
        <v>0</v>
      </c>
      <c r="M80" s="62">
        <f>SUMIF(BOOKS!$E$6:$E$1005,'GSTN-Diff Gross'!D80,BOOKS!$J$6:$J$1005)</f>
        <v>0</v>
      </c>
      <c r="N80" s="62">
        <f>SUMIF(BOOKS!$E$6:$E$1005,'GSTN-Diff Gross'!D80,BOOKS!$K$6:$K$1005)</f>
        <v>0</v>
      </c>
      <c r="O80" s="62">
        <f>SUMIF(BOOKS!$E$6:$E$1005,'GSTN-Diff Gross'!D80,BOOKS!$L$6:$L$1005)</f>
        <v>0</v>
      </c>
      <c r="P80" s="62">
        <f>SUMIF(BOOKS!$E$6:$E$1005,'GSTN-Diff Gross'!D80,BOOKS!$M$6:$M$1005)</f>
        <v>0</v>
      </c>
      <c r="R80" s="62">
        <f t="shared" si="8"/>
        <v>0</v>
      </c>
      <c r="S80" s="62">
        <f t="shared" si="9"/>
        <v>0</v>
      </c>
      <c r="T80" s="62">
        <f t="shared" si="10"/>
        <v>0</v>
      </c>
      <c r="U80" s="62">
        <f t="shared" si="11"/>
        <v>0</v>
      </c>
      <c r="V80" s="62">
        <f t="shared" si="12"/>
        <v>0</v>
      </c>
    </row>
    <row r="81" spans="1:22">
      <c r="A81" s="63">
        <f t="shared" si="13"/>
        <v>75</v>
      </c>
      <c r="B81" s="78">
        <f>'2A'!E80</f>
        <v>0</v>
      </c>
      <c r="C81" s="78">
        <f>IFERROR(VLOOKUP(B81,BOOKS!$E$6:$E$1005,1,0),"0")</f>
        <v>0</v>
      </c>
      <c r="D81" s="78" t="str">
        <f>IF(COUNTIF($C$7:C81,C81)=1,C81,"0")</f>
        <v>0</v>
      </c>
      <c r="E81" s="64" t="e">
        <f>VLOOKUP(D81,'2A'!$E$6:$F$1005,2,0)</f>
        <v>#N/A</v>
      </c>
      <c r="F81" s="64">
        <f>SUMIF('2A'!$E$6:$E$1005,'GSTN-Diff Gross'!D81,'2A'!$I$6:$I$1005)</f>
        <v>0</v>
      </c>
      <c r="G81" s="64">
        <f>SUMIF('2A'!$E$6:$E$1005,'GSTN-Diff Gross'!D81,'2A'!$J$6:$J$1005)</f>
        <v>0</v>
      </c>
      <c r="H81" s="64">
        <f>SUMIF('2A'!$E$6:$E$1005,'GSTN-Diff Gross'!D81,'2A'!$K$6:$K$1005)</f>
        <v>0</v>
      </c>
      <c r="I81" s="64">
        <f>SUMIF('2A'!$E$6:$E$1005,'GSTN-Diff Gross'!D81,'2A'!$L$6:$L$1005)</f>
        <v>0</v>
      </c>
      <c r="J81" s="64">
        <f>SUMIF('2A'!$E$6:$E$1005,'GSTN-Diff Gross'!D81,'2A'!$M$6:$M$1005)</f>
        <v>0</v>
      </c>
      <c r="K81" s="64"/>
      <c r="L81" s="65">
        <f>SUMIF(BOOKS!$E$6:$E$1005,'GSTN-Diff Gross'!D81,BOOKS!$I$6:$I$1005)</f>
        <v>0</v>
      </c>
      <c r="M81" s="65">
        <f>SUMIF(BOOKS!$E$6:$E$1005,'GSTN-Diff Gross'!D81,BOOKS!$J$6:$J$1005)</f>
        <v>0</v>
      </c>
      <c r="N81" s="65">
        <f>SUMIF(BOOKS!$E$6:$E$1005,'GSTN-Diff Gross'!D81,BOOKS!$K$6:$K$1005)</f>
        <v>0</v>
      </c>
      <c r="O81" s="65">
        <f>SUMIF(BOOKS!$E$6:$E$1005,'GSTN-Diff Gross'!D81,BOOKS!$L$6:$L$1005)</f>
        <v>0</v>
      </c>
      <c r="P81" s="65">
        <f>SUMIF(BOOKS!$E$6:$E$1005,'GSTN-Diff Gross'!D81,BOOKS!$M$6:$M$1005)</f>
        <v>0</v>
      </c>
      <c r="R81" s="65">
        <f t="shared" si="8"/>
        <v>0</v>
      </c>
      <c r="S81" s="65">
        <f t="shared" si="9"/>
        <v>0</v>
      </c>
      <c r="T81" s="65">
        <f t="shared" si="10"/>
        <v>0</v>
      </c>
      <c r="U81" s="65">
        <f t="shared" si="11"/>
        <v>0</v>
      </c>
      <c r="V81" s="65">
        <f t="shared" si="12"/>
        <v>0</v>
      </c>
    </row>
    <row r="82" spans="1:22">
      <c r="A82" s="59">
        <f t="shared" si="13"/>
        <v>76</v>
      </c>
      <c r="B82" s="77">
        <f>'2A'!E81</f>
        <v>0</v>
      </c>
      <c r="C82" s="77">
        <f>IFERROR(VLOOKUP(B82,BOOKS!$E$6:$E$1005,1,0),"0")</f>
        <v>0</v>
      </c>
      <c r="D82" s="77" t="str">
        <f>IF(COUNTIF($C$7:C82,C82)=1,C82,"0")</f>
        <v>0</v>
      </c>
      <c r="E82" s="60" t="e">
        <f>VLOOKUP(D82,'2A'!$E$6:$F$1005,2,0)</f>
        <v>#N/A</v>
      </c>
      <c r="F82" s="60">
        <f>SUMIF('2A'!$E$6:$E$1005,'GSTN-Diff Gross'!D82,'2A'!$I$6:$I$1005)</f>
        <v>0</v>
      </c>
      <c r="G82" s="60">
        <f>SUMIF('2A'!$E$6:$E$1005,'GSTN-Diff Gross'!D82,'2A'!$J$6:$J$1005)</f>
        <v>0</v>
      </c>
      <c r="H82" s="60">
        <f>SUMIF('2A'!$E$6:$E$1005,'GSTN-Diff Gross'!D82,'2A'!$K$6:$K$1005)</f>
        <v>0</v>
      </c>
      <c r="I82" s="60">
        <f>SUMIF('2A'!$E$6:$E$1005,'GSTN-Diff Gross'!D82,'2A'!$L$6:$L$1005)</f>
        <v>0</v>
      </c>
      <c r="J82" s="60">
        <f>SUMIF('2A'!$E$6:$E$1005,'GSTN-Diff Gross'!D82,'2A'!$M$6:$M$1005)</f>
        <v>0</v>
      </c>
      <c r="K82" s="60"/>
      <c r="L82" s="62">
        <f>SUMIF(BOOKS!$E$6:$E$1005,'GSTN-Diff Gross'!D82,BOOKS!$I$6:$I$1005)</f>
        <v>0</v>
      </c>
      <c r="M82" s="62">
        <f>SUMIF(BOOKS!$E$6:$E$1005,'GSTN-Diff Gross'!D82,BOOKS!$J$6:$J$1005)</f>
        <v>0</v>
      </c>
      <c r="N82" s="62">
        <f>SUMIF(BOOKS!$E$6:$E$1005,'GSTN-Diff Gross'!D82,BOOKS!$K$6:$K$1005)</f>
        <v>0</v>
      </c>
      <c r="O82" s="62">
        <f>SUMIF(BOOKS!$E$6:$E$1005,'GSTN-Diff Gross'!D82,BOOKS!$L$6:$L$1005)</f>
        <v>0</v>
      </c>
      <c r="P82" s="62">
        <f>SUMIF(BOOKS!$E$6:$E$1005,'GSTN-Diff Gross'!D82,BOOKS!$M$6:$M$1005)</f>
        <v>0</v>
      </c>
      <c r="R82" s="62">
        <f t="shared" si="8"/>
        <v>0</v>
      </c>
      <c r="S82" s="62">
        <f t="shared" si="9"/>
        <v>0</v>
      </c>
      <c r="T82" s="62">
        <f t="shared" si="10"/>
        <v>0</v>
      </c>
      <c r="U82" s="62">
        <f t="shared" si="11"/>
        <v>0</v>
      </c>
      <c r="V82" s="62">
        <f t="shared" si="12"/>
        <v>0</v>
      </c>
    </row>
    <row r="83" spans="1:22">
      <c r="A83" s="63">
        <f t="shared" si="13"/>
        <v>77</v>
      </c>
      <c r="B83" s="78">
        <f>'2A'!E82</f>
        <v>0</v>
      </c>
      <c r="C83" s="78">
        <f>IFERROR(VLOOKUP(B83,BOOKS!$E$6:$E$1005,1,0),"0")</f>
        <v>0</v>
      </c>
      <c r="D83" s="78" t="str">
        <f>IF(COUNTIF($C$7:C83,C83)=1,C83,"0")</f>
        <v>0</v>
      </c>
      <c r="E83" s="64" t="e">
        <f>VLOOKUP(D83,'2A'!$E$6:$F$1005,2,0)</f>
        <v>#N/A</v>
      </c>
      <c r="F83" s="64">
        <f>SUMIF('2A'!$E$6:$E$1005,'GSTN-Diff Gross'!D83,'2A'!$I$6:$I$1005)</f>
        <v>0</v>
      </c>
      <c r="G83" s="64">
        <f>SUMIF('2A'!$E$6:$E$1005,'GSTN-Diff Gross'!D83,'2A'!$J$6:$J$1005)</f>
        <v>0</v>
      </c>
      <c r="H83" s="64">
        <f>SUMIF('2A'!$E$6:$E$1005,'GSTN-Diff Gross'!D83,'2A'!$K$6:$K$1005)</f>
        <v>0</v>
      </c>
      <c r="I83" s="64">
        <f>SUMIF('2A'!$E$6:$E$1005,'GSTN-Diff Gross'!D83,'2A'!$L$6:$L$1005)</f>
        <v>0</v>
      </c>
      <c r="J83" s="64">
        <f>SUMIF('2A'!$E$6:$E$1005,'GSTN-Diff Gross'!D83,'2A'!$M$6:$M$1005)</f>
        <v>0</v>
      </c>
      <c r="K83" s="64"/>
      <c r="L83" s="65">
        <f>SUMIF(BOOKS!$E$6:$E$1005,'GSTN-Diff Gross'!D83,BOOKS!$I$6:$I$1005)</f>
        <v>0</v>
      </c>
      <c r="M83" s="65">
        <f>SUMIF(BOOKS!$E$6:$E$1005,'GSTN-Diff Gross'!D83,BOOKS!$J$6:$J$1005)</f>
        <v>0</v>
      </c>
      <c r="N83" s="65">
        <f>SUMIF(BOOKS!$E$6:$E$1005,'GSTN-Diff Gross'!D83,BOOKS!$K$6:$K$1005)</f>
        <v>0</v>
      </c>
      <c r="O83" s="65">
        <f>SUMIF(BOOKS!$E$6:$E$1005,'GSTN-Diff Gross'!D83,BOOKS!$L$6:$L$1005)</f>
        <v>0</v>
      </c>
      <c r="P83" s="65">
        <f>SUMIF(BOOKS!$E$6:$E$1005,'GSTN-Diff Gross'!D83,BOOKS!$M$6:$M$1005)</f>
        <v>0</v>
      </c>
      <c r="R83" s="65">
        <f t="shared" si="8"/>
        <v>0</v>
      </c>
      <c r="S83" s="65">
        <f t="shared" si="9"/>
        <v>0</v>
      </c>
      <c r="T83" s="65">
        <f t="shared" si="10"/>
        <v>0</v>
      </c>
      <c r="U83" s="65">
        <f t="shared" si="11"/>
        <v>0</v>
      </c>
      <c r="V83" s="65">
        <f t="shared" si="12"/>
        <v>0</v>
      </c>
    </row>
    <row r="84" spans="1:22">
      <c r="A84" s="59">
        <f t="shared" si="13"/>
        <v>78</v>
      </c>
      <c r="B84" s="77">
        <f>'2A'!E83</f>
        <v>0</v>
      </c>
      <c r="C84" s="77">
        <f>IFERROR(VLOOKUP(B84,BOOKS!$E$6:$E$1005,1,0),"0")</f>
        <v>0</v>
      </c>
      <c r="D84" s="77" t="str">
        <f>IF(COUNTIF($C$7:C84,C84)=1,C84,"0")</f>
        <v>0</v>
      </c>
      <c r="E84" s="60" t="e">
        <f>VLOOKUP(D84,'2A'!$E$6:$F$1005,2,0)</f>
        <v>#N/A</v>
      </c>
      <c r="F84" s="60">
        <f>SUMIF('2A'!$E$6:$E$1005,'GSTN-Diff Gross'!D84,'2A'!$I$6:$I$1005)</f>
        <v>0</v>
      </c>
      <c r="G84" s="60">
        <f>SUMIF('2A'!$E$6:$E$1005,'GSTN-Diff Gross'!D84,'2A'!$J$6:$J$1005)</f>
        <v>0</v>
      </c>
      <c r="H84" s="60">
        <f>SUMIF('2A'!$E$6:$E$1005,'GSTN-Diff Gross'!D84,'2A'!$K$6:$K$1005)</f>
        <v>0</v>
      </c>
      <c r="I84" s="60">
        <f>SUMIF('2A'!$E$6:$E$1005,'GSTN-Diff Gross'!D84,'2A'!$L$6:$L$1005)</f>
        <v>0</v>
      </c>
      <c r="J84" s="60">
        <f>SUMIF('2A'!$E$6:$E$1005,'GSTN-Diff Gross'!D84,'2A'!$M$6:$M$1005)</f>
        <v>0</v>
      </c>
      <c r="K84" s="60"/>
      <c r="L84" s="62">
        <f>SUMIF(BOOKS!$E$6:$E$1005,'GSTN-Diff Gross'!D84,BOOKS!$I$6:$I$1005)</f>
        <v>0</v>
      </c>
      <c r="M84" s="62">
        <f>SUMIF(BOOKS!$E$6:$E$1005,'GSTN-Diff Gross'!D84,BOOKS!$J$6:$J$1005)</f>
        <v>0</v>
      </c>
      <c r="N84" s="62">
        <f>SUMIF(BOOKS!$E$6:$E$1005,'GSTN-Diff Gross'!D84,BOOKS!$K$6:$K$1005)</f>
        <v>0</v>
      </c>
      <c r="O84" s="62">
        <f>SUMIF(BOOKS!$E$6:$E$1005,'GSTN-Diff Gross'!D84,BOOKS!$L$6:$L$1005)</f>
        <v>0</v>
      </c>
      <c r="P84" s="62">
        <f>SUMIF(BOOKS!$E$6:$E$1005,'GSTN-Diff Gross'!D84,BOOKS!$M$6:$M$1005)</f>
        <v>0</v>
      </c>
      <c r="R84" s="62">
        <f t="shared" si="8"/>
        <v>0</v>
      </c>
      <c r="S84" s="62">
        <f t="shared" si="9"/>
        <v>0</v>
      </c>
      <c r="T84" s="62">
        <f t="shared" si="10"/>
        <v>0</v>
      </c>
      <c r="U84" s="62">
        <f t="shared" si="11"/>
        <v>0</v>
      </c>
      <c r="V84" s="62">
        <f t="shared" si="12"/>
        <v>0</v>
      </c>
    </row>
    <row r="85" spans="1:22">
      <c r="A85" s="63">
        <f t="shared" si="13"/>
        <v>79</v>
      </c>
      <c r="B85" s="78">
        <f>'2A'!E84</f>
        <v>0</v>
      </c>
      <c r="C85" s="78">
        <f>IFERROR(VLOOKUP(B85,BOOKS!$E$6:$E$1005,1,0),"0")</f>
        <v>0</v>
      </c>
      <c r="D85" s="78" t="str">
        <f>IF(COUNTIF($C$7:C85,C85)=1,C85,"0")</f>
        <v>0</v>
      </c>
      <c r="E85" s="64" t="e">
        <f>VLOOKUP(D85,'2A'!$E$6:$F$1005,2,0)</f>
        <v>#N/A</v>
      </c>
      <c r="F85" s="64">
        <f>SUMIF('2A'!$E$6:$E$1005,'GSTN-Diff Gross'!D85,'2A'!$I$6:$I$1005)</f>
        <v>0</v>
      </c>
      <c r="G85" s="64">
        <f>SUMIF('2A'!$E$6:$E$1005,'GSTN-Diff Gross'!D85,'2A'!$J$6:$J$1005)</f>
        <v>0</v>
      </c>
      <c r="H85" s="64">
        <f>SUMIF('2A'!$E$6:$E$1005,'GSTN-Diff Gross'!D85,'2A'!$K$6:$K$1005)</f>
        <v>0</v>
      </c>
      <c r="I85" s="64">
        <f>SUMIF('2A'!$E$6:$E$1005,'GSTN-Diff Gross'!D85,'2A'!$L$6:$L$1005)</f>
        <v>0</v>
      </c>
      <c r="J85" s="64">
        <f>SUMIF('2A'!$E$6:$E$1005,'GSTN-Diff Gross'!D85,'2A'!$M$6:$M$1005)</f>
        <v>0</v>
      </c>
      <c r="K85" s="64"/>
      <c r="L85" s="65">
        <f>SUMIF(BOOKS!$E$6:$E$1005,'GSTN-Diff Gross'!D85,BOOKS!$I$6:$I$1005)</f>
        <v>0</v>
      </c>
      <c r="M85" s="65">
        <f>SUMIF(BOOKS!$E$6:$E$1005,'GSTN-Diff Gross'!D85,BOOKS!$J$6:$J$1005)</f>
        <v>0</v>
      </c>
      <c r="N85" s="65">
        <f>SUMIF(BOOKS!$E$6:$E$1005,'GSTN-Diff Gross'!D85,BOOKS!$K$6:$K$1005)</f>
        <v>0</v>
      </c>
      <c r="O85" s="65">
        <f>SUMIF(BOOKS!$E$6:$E$1005,'GSTN-Diff Gross'!D85,BOOKS!$L$6:$L$1005)</f>
        <v>0</v>
      </c>
      <c r="P85" s="65">
        <f>SUMIF(BOOKS!$E$6:$E$1005,'GSTN-Diff Gross'!D85,BOOKS!$M$6:$M$1005)</f>
        <v>0</v>
      </c>
      <c r="R85" s="65">
        <f t="shared" si="8"/>
        <v>0</v>
      </c>
      <c r="S85" s="65">
        <f t="shared" si="9"/>
        <v>0</v>
      </c>
      <c r="T85" s="65">
        <f t="shared" si="10"/>
        <v>0</v>
      </c>
      <c r="U85" s="65">
        <f t="shared" si="11"/>
        <v>0</v>
      </c>
      <c r="V85" s="65">
        <f t="shared" si="12"/>
        <v>0</v>
      </c>
    </row>
    <row r="86" spans="1:22">
      <c r="A86" s="59">
        <f t="shared" si="13"/>
        <v>80</v>
      </c>
      <c r="B86" s="77">
        <f>'2A'!E85</f>
        <v>0</v>
      </c>
      <c r="C86" s="77">
        <f>IFERROR(VLOOKUP(B86,BOOKS!$E$6:$E$1005,1,0),"0")</f>
        <v>0</v>
      </c>
      <c r="D86" s="77" t="str">
        <f>IF(COUNTIF($C$7:C86,C86)=1,C86,"0")</f>
        <v>0</v>
      </c>
      <c r="E86" s="60" t="e">
        <f>VLOOKUP(D86,'2A'!$E$6:$F$1005,2,0)</f>
        <v>#N/A</v>
      </c>
      <c r="F86" s="60">
        <f>SUMIF('2A'!$E$6:$E$1005,'GSTN-Diff Gross'!D86,'2A'!$I$6:$I$1005)</f>
        <v>0</v>
      </c>
      <c r="G86" s="60">
        <f>SUMIF('2A'!$E$6:$E$1005,'GSTN-Diff Gross'!D86,'2A'!$J$6:$J$1005)</f>
        <v>0</v>
      </c>
      <c r="H86" s="60">
        <f>SUMIF('2A'!$E$6:$E$1005,'GSTN-Diff Gross'!D86,'2A'!$K$6:$K$1005)</f>
        <v>0</v>
      </c>
      <c r="I86" s="60">
        <f>SUMIF('2A'!$E$6:$E$1005,'GSTN-Diff Gross'!D86,'2A'!$L$6:$L$1005)</f>
        <v>0</v>
      </c>
      <c r="J86" s="60">
        <f>SUMIF('2A'!$E$6:$E$1005,'GSTN-Diff Gross'!D86,'2A'!$M$6:$M$1005)</f>
        <v>0</v>
      </c>
      <c r="K86" s="60"/>
      <c r="L86" s="62">
        <f>SUMIF(BOOKS!$E$6:$E$1005,'GSTN-Diff Gross'!D86,BOOKS!$I$6:$I$1005)</f>
        <v>0</v>
      </c>
      <c r="M86" s="62">
        <f>SUMIF(BOOKS!$E$6:$E$1005,'GSTN-Diff Gross'!D86,BOOKS!$J$6:$J$1005)</f>
        <v>0</v>
      </c>
      <c r="N86" s="62">
        <f>SUMIF(BOOKS!$E$6:$E$1005,'GSTN-Diff Gross'!D86,BOOKS!$K$6:$K$1005)</f>
        <v>0</v>
      </c>
      <c r="O86" s="62">
        <f>SUMIF(BOOKS!$E$6:$E$1005,'GSTN-Diff Gross'!D86,BOOKS!$L$6:$L$1005)</f>
        <v>0</v>
      </c>
      <c r="P86" s="62">
        <f>SUMIF(BOOKS!$E$6:$E$1005,'GSTN-Diff Gross'!D86,BOOKS!$M$6:$M$1005)</f>
        <v>0</v>
      </c>
      <c r="R86" s="62">
        <f t="shared" si="8"/>
        <v>0</v>
      </c>
      <c r="S86" s="62">
        <f t="shared" si="9"/>
        <v>0</v>
      </c>
      <c r="T86" s="62">
        <f t="shared" si="10"/>
        <v>0</v>
      </c>
      <c r="U86" s="62">
        <f t="shared" si="11"/>
        <v>0</v>
      </c>
      <c r="V86" s="62">
        <f t="shared" si="12"/>
        <v>0</v>
      </c>
    </row>
    <row r="87" spans="1:22">
      <c r="A87" s="63">
        <f t="shared" si="13"/>
        <v>81</v>
      </c>
      <c r="B87" s="78">
        <f>'2A'!E86</f>
        <v>0</v>
      </c>
      <c r="C87" s="78">
        <f>IFERROR(VLOOKUP(B87,BOOKS!$E$6:$E$1005,1,0),"0")</f>
        <v>0</v>
      </c>
      <c r="D87" s="78" t="str">
        <f>IF(COUNTIF($C$7:C87,C87)=1,C87,"0")</f>
        <v>0</v>
      </c>
      <c r="E87" s="64" t="e">
        <f>VLOOKUP(D87,'2A'!$E$6:$F$1005,2,0)</f>
        <v>#N/A</v>
      </c>
      <c r="F87" s="64">
        <f>SUMIF('2A'!$E$6:$E$1005,'GSTN-Diff Gross'!D87,'2A'!$I$6:$I$1005)</f>
        <v>0</v>
      </c>
      <c r="G87" s="64">
        <f>SUMIF('2A'!$E$6:$E$1005,'GSTN-Diff Gross'!D87,'2A'!$J$6:$J$1005)</f>
        <v>0</v>
      </c>
      <c r="H87" s="64">
        <f>SUMIF('2A'!$E$6:$E$1005,'GSTN-Diff Gross'!D87,'2A'!$K$6:$K$1005)</f>
        <v>0</v>
      </c>
      <c r="I87" s="64">
        <f>SUMIF('2A'!$E$6:$E$1005,'GSTN-Diff Gross'!D87,'2A'!$L$6:$L$1005)</f>
        <v>0</v>
      </c>
      <c r="J87" s="64">
        <f>SUMIF('2A'!$E$6:$E$1005,'GSTN-Diff Gross'!D87,'2A'!$M$6:$M$1005)</f>
        <v>0</v>
      </c>
      <c r="K87" s="64"/>
      <c r="L87" s="65">
        <f>SUMIF(BOOKS!$E$6:$E$1005,'GSTN-Diff Gross'!D87,BOOKS!$I$6:$I$1005)</f>
        <v>0</v>
      </c>
      <c r="M87" s="65">
        <f>SUMIF(BOOKS!$E$6:$E$1005,'GSTN-Diff Gross'!D87,BOOKS!$J$6:$J$1005)</f>
        <v>0</v>
      </c>
      <c r="N87" s="65">
        <f>SUMIF(BOOKS!$E$6:$E$1005,'GSTN-Diff Gross'!D87,BOOKS!$K$6:$K$1005)</f>
        <v>0</v>
      </c>
      <c r="O87" s="65">
        <f>SUMIF(BOOKS!$E$6:$E$1005,'GSTN-Diff Gross'!D87,BOOKS!$L$6:$L$1005)</f>
        <v>0</v>
      </c>
      <c r="P87" s="65">
        <f>SUMIF(BOOKS!$E$6:$E$1005,'GSTN-Diff Gross'!D87,BOOKS!$M$6:$M$1005)</f>
        <v>0</v>
      </c>
      <c r="R87" s="65">
        <f t="shared" si="8"/>
        <v>0</v>
      </c>
      <c r="S87" s="65">
        <f t="shared" si="9"/>
        <v>0</v>
      </c>
      <c r="T87" s="65">
        <f t="shared" si="10"/>
        <v>0</v>
      </c>
      <c r="U87" s="65">
        <f t="shared" si="11"/>
        <v>0</v>
      </c>
      <c r="V87" s="65">
        <f t="shared" si="12"/>
        <v>0</v>
      </c>
    </row>
    <row r="88" spans="1:22">
      <c r="A88" s="59">
        <f t="shared" si="13"/>
        <v>82</v>
      </c>
      <c r="B88" s="77">
        <f>'2A'!E87</f>
        <v>0</v>
      </c>
      <c r="C88" s="77">
        <f>IFERROR(VLOOKUP(B88,BOOKS!$E$6:$E$1005,1,0),"0")</f>
        <v>0</v>
      </c>
      <c r="D88" s="77" t="str">
        <f>IF(COUNTIF($C$7:C88,C88)=1,C88,"0")</f>
        <v>0</v>
      </c>
      <c r="E88" s="60" t="e">
        <f>VLOOKUP(D88,'2A'!$E$6:$F$1005,2,0)</f>
        <v>#N/A</v>
      </c>
      <c r="F88" s="60">
        <f>SUMIF('2A'!$E$6:$E$1005,'GSTN-Diff Gross'!D88,'2A'!$I$6:$I$1005)</f>
        <v>0</v>
      </c>
      <c r="G88" s="60">
        <f>SUMIF('2A'!$E$6:$E$1005,'GSTN-Diff Gross'!D88,'2A'!$J$6:$J$1005)</f>
        <v>0</v>
      </c>
      <c r="H88" s="60">
        <f>SUMIF('2A'!$E$6:$E$1005,'GSTN-Diff Gross'!D88,'2A'!$K$6:$K$1005)</f>
        <v>0</v>
      </c>
      <c r="I88" s="60">
        <f>SUMIF('2A'!$E$6:$E$1005,'GSTN-Diff Gross'!D88,'2A'!$L$6:$L$1005)</f>
        <v>0</v>
      </c>
      <c r="J88" s="60">
        <f>SUMIF('2A'!$E$6:$E$1005,'GSTN-Diff Gross'!D88,'2A'!$M$6:$M$1005)</f>
        <v>0</v>
      </c>
      <c r="K88" s="60"/>
      <c r="L88" s="62">
        <f>SUMIF(BOOKS!$E$6:$E$1005,'GSTN-Diff Gross'!D88,BOOKS!$I$6:$I$1005)</f>
        <v>0</v>
      </c>
      <c r="M88" s="62">
        <f>SUMIF(BOOKS!$E$6:$E$1005,'GSTN-Diff Gross'!D88,BOOKS!$J$6:$J$1005)</f>
        <v>0</v>
      </c>
      <c r="N88" s="62">
        <f>SUMIF(BOOKS!$E$6:$E$1005,'GSTN-Diff Gross'!D88,BOOKS!$K$6:$K$1005)</f>
        <v>0</v>
      </c>
      <c r="O88" s="62">
        <f>SUMIF(BOOKS!$E$6:$E$1005,'GSTN-Diff Gross'!D88,BOOKS!$L$6:$L$1005)</f>
        <v>0</v>
      </c>
      <c r="P88" s="62">
        <f>SUMIF(BOOKS!$E$6:$E$1005,'GSTN-Diff Gross'!D88,BOOKS!$M$6:$M$1005)</f>
        <v>0</v>
      </c>
      <c r="R88" s="62">
        <f t="shared" si="8"/>
        <v>0</v>
      </c>
      <c r="S88" s="62">
        <f t="shared" si="9"/>
        <v>0</v>
      </c>
      <c r="T88" s="62">
        <f t="shared" si="10"/>
        <v>0</v>
      </c>
      <c r="U88" s="62">
        <f t="shared" si="11"/>
        <v>0</v>
      </c>
      <c r="V88" s="62">
        <f t="shared" si="12"/>
        <v>0</v>
      </c>
    </row>
    <row r="89" spans="1:22">
      <c r="A89" s="63">
        <f t="shared" si="13"/>
        <v>83</v>
      </c>
      <c r="B89" s="78">
        <f>'2A'!E88</f>
        <v>0</v>
      </c>
      <c r="C89" s="78">
        <f>IFERROR(VLOOKUP(B89,BOOKS!$E$6:$E$1005,1,0),"0")</f>
        <v>0</v>
      </c>
      <c r="D89" s="78" t="str">
        <f>IF(COUNTIF($C$7:C89,C89)=1,C89,"0")</f>
        <v>0</v>
      </c>
      <c r="E89" s="64" t="e">
        <f>VLOOKUP(D89,'2A'!$E$6:$F$1005,2,0)</f>
        <v>#N/A</v>
      </c>
      <c r="F89" s="64">
        <f>SUMIF('2A'!$E$6:$E$1005,'GSTN-Diff Gross'!D89,'2A'!$I$6:$I$1005)</f>
        <v>0</v>
      </c>
      <c r="G89" s="64">
        <f>SUMIF('2A'!$E$6:$E$1005,'GSTN-Diff Gross'!D89,'2A'!$J$6:$J$1005)</f>
        <v>0</v>
      </c>
      <c r="H89" s="64">
        <f>SUMIF('2A'!$E$6:$E$1005,'GSTN-Diff Gross'!D89,'2A'!$K$6:$K$1005)</f>
        <v>0</v>
      </c>
      <c r="I89" s="64">
        <f>SUMIF('2A'!$E$6:$E$1005,'GSTN-Diff Gross'!D89,'2A'!$L$6:$L$1005)</f>
        <v>0</v>
      </c>
      <c r="J89" s="64">
        <f>SUMIF('2A'!$E$6:$E$1005,'GSTN-Diff Gross'!D89,'2A'!$M$6:$M$1005)</f>
        <v>0</v>
      </c>
      <c r="K89" s="64"/>
      <c r="L89" s="65">
        <f>SUMIF(BOOKS!$E$6:$E$1005,'GSTN-Diff Gross'!D89,BOOKS!$I$6:$I$1005)</f>
        <v>0</v>
      </c>
      <c r="M89" s="65">
        <f>SUMIF(BOOKS!$E$6:$E$1005,'GSTN-Diff Gross'!D89,BOOKS!$J$6:$J$1005)</f>
        <v>0</v>
      </c>
      <c r="N89" s="65">
        <f>SUMIF(BOOKS!$E$6:$E$1005,'GSTN-Diff Gross'!D89,BOOKS!$K$6:$K$1005)</f>
        <v>0</v>
      </c>
      <c r="O89" s="65">
        <f>SUMIF(BOOKS!$E$6:$E$1005,'GSTN-Diff Gross'!D89,BOOKS!$L$6:$L$1005)</f>
        <v>0</v>
      </c>
      <c r="P89" s="65">
        <f>SUMIF(BOOKS!$E$6:$E$1005,'GSTN-Diff Gross'!D89,BOOKS!$M$6:$M$1005)</f>
        <v>0</v>
      </c>
      <c r="R89" s="65">
        <f t="shared" si="8"/>
        <v>0</v>
      </c>
      <c r="S89" s="65">
        <f t="shared" si="9"/>
        <v>0</v>
      </c>
      <c r="T89" s="65">
        <f t="shared" si="10"/>
        <v>0</v>
      </c>
      <c r="U89" s="65">
        <f t="shared" si="11"/>
        <v>0</v>
      </c>
      <c r="V89" s="65">
        <f t="shared" si="12"/>
        <v>0</v>
      </c>
    </row>
    <row r="90" spans="1:22">
      <c r="A90" s="59">
        <f t="shared" si="13"/>
        <v>84</v>
      </c>
      <c r="B90" s="77">
        <f>'2A'!E89</f>
        <v>0</v>
      </c>
      <c r="C90" s="77">
        <f>IFERROR(VLOOKUP(B90,BOOKS!$E$6:$E$1005,1,0),"0")</f>
        <v>0</v>
      </c>
      <c r="D90" s="77" t="str">
        <f>IF(COUNTIF($C$7:C90,C90)=1,C90,"0")</f>
        <v>0</v>
      </c>
      <c r="E90" s="60" t="e">
        <f>VLOOKUP(D90,'2A'!$E$6:$F$1005,2,0)</f>
        <v>#N/A</v>
      </c>
      <c r="F90" s="60">
        <f>SUMIF('2A'!$E$6:$E$1005,'GSTN-Diff Gross'!D90,'2A'!$I$6:$I$1005)</f>
        <v>0</v>
      </c>
      <c r="G90" s="60">
        <f>SUMIF('2A'!$E$6:$E$1005,'GSTN-Diff Gross'!D90,'2A'!$J$6:$J$1005)</f>
        <v>0</v>
      </c>
      <c r="H90" s="60">
        <f>SUMIF('2A'!$E$6:$E$1005,'GSTN-Diff Gross'!D90,'2A'!$K$6:$K$1005)</f>
        <v>0</v>
      </c>
      <c r="I90" s="60">
        <f>SUMIF('2A'!$E$6:$E$1005,'GSTN-Diff Gross'!D90,'2A'!$L$6:$L$1005)</f>
        <v>0</v>
      </c>
      <c r="J90" s="60">
        <f>SUMIF('2A'!$E$6:$E$1005,'GSTN-Diff Gross'!D90,'2A'!$M$6:$M$1005)</f>
        <v>0</v>
      </c>
      <c r="K90" s="60"/>
      <c r="L90" s="62">
        <f>SUMIF(BOOKS!$E$6:$E$1005,'GSTN-Diff Gross'!D90,BOOKS!$I$6:$I$1005)</f>
        <v>0</v>
      </c>
      <c r="M90" s="62">
        <f>SUMIF(BOOKS!$E$6:$E$1005,'GSTN-Diff Gross'!D90,BOOKS!$J$6:$J$1005)</f>
        <v>0</v>
      </c>
      <c r="N90" s="62">
        <f>SUMIF(BOOKS!$E$6:$E$1005,'GSTN-Diff Gross'!D90,BOOKS!$K$6:$K$1005)</f>
        <v>0</v>
      </c>
      <c r="O90" s="62">
        <f>SUMIF(BOOKS!$E$6:$E$1005,'GSTN-Diff Gross'!D90,BOOKS!$L$6:$L$1005)</f>
        <v>0</v>
      </c>
      <c r="P90" s="62">
        <f>SUMIF(BOOKS!$E$6:$E$1005,'GSTN-Diff Gross'!D90,BOOKS!$M$6:$M$1005)</f>
        <v>0</v>
      </c>
      <c r="R90" s="62">
        <f t="shared" si="8"/>
        <v>0</v>
      </c>
      <c r="S90" s="62">
        <f t="shared" si="9"/>
        <v>0</v>
      </c>
      <c r="T90" s="62">
        <f t="shared" si="10"/>
        <v>0</v>
      </c>
      <c r="U90" s="62">
        <f t="shared" si="11"/>
        <v>0</v>
      </c>
      <c r="V90" s="62">
        <f t="shared" si="12"/>
        <v>0</v>
      </c>
    </row>
    <row r="91" spans="1:22">
      <c r="A91" s="63">
        <f t="shared" si="13"/>
        <v>85</v>
      </c>
      <c r="B91" s="78">
        <f>'2A'!E90</f>
        <v>0</v>
      </c>
      <c r="C91" s="78">
        <f>IFERROR(VLOOKUP(B91,BOOKS!$E$6:$E$1005,1,0),"0")</f>
        <v>0</v>
      </c>
      <c r="D91" s="78" t="str">
        <f>IF(COUNTIF($C$7:C91,C91)=1,C91,"0")</f>
        <v>0</v>
      </c>
      <c r="E91" s="64" t="e">
        <f>VLOOKUP(D91,'2A'!$E$6:$F$1005,2,0)</f>
        <v>#N/A</v>
      </c>
      <c r="F91" s="64">
        <f>SUMIF('2A'!$E$6:$E$1005,'GSTN-Diff Gross'!D91,'2A'!$I$6:$I$1005)</f>
        <v>0</v>
      </c>
      <c r="G91" s="64">
        <f>SUMIF('2A'!$E$6:$E$1005,'GSTN-Diff Gross'!D91,'2A'!$J$6:$J$1005)</f>
        <v>0</v>
      </c>
      <c r="H91" s="64">
        <f>SUMIF('2A'!$E$6:$E$1005,'GSTN-Diff Gross'!D91,'2A'!$K$6:$K$1005)</f>
        <v>0</v>
      </c>
      <c r="I91" s="64">
        <f>SUMIF('2A'!$E$6:$E$1005,'GSTN-Diff Gross'!D91,'2A'!$L$6:$L$1005)</f>
        <v>0</v>
      </c>
      <c r="J91" s="64">
        <f>SUMIF('2A'!$E$6:$E$1005,'GSTN-Diff Gross'!D91,'2A'!$M$6:$M$1005)</f>
        <v>0</v>
      </c>
      <c r="K91" s="64"/>
      <c r="L91" s="65">
        <f>SUMIF(BOOKS!$E$6:$E$1005,'GSTN-Diff Gross'!D91,BOOKS!$I$6:$I$1005)</f>
        <v>0</v>
      </c>
      <c r="M91" s="65">
        <f>SUMIF(BOOKS!$E$6:$E$1005,'GSTN-Diff Gross'!D91,BOOKS!$J$6:$J$1005)</f>
        <v>0</v>
      </c>
      <c r="N91" s="65">
        <f>SUMIF(BOOKS!$E$6:$E$1005,'GSTN-Diff Gross'!D91,BOOKS!$K$6:$K$1005)</f>
        <v>0</v>
      </c>
      <c r="O91" s="65">
        <f>SUMIF(BOOKS!$E$6:$E$1005,'GSTN-Diff Gross'!D91,BOOKS!$L$6:$L$1005)</f>
        <v>0</v>
      </c>
      <c r="P91" s="65">
        <f>SUMIF(BOOKS!$E$6:$E$1005,'GSTN-Diff Gross'!D91,BOOKS!$M$6:$M$1005)</f>
        <v>0</v>
      </c>
      <c r="R91" s="65">
        <f t="shared" si="8"/>
        <v>0</v>
      </c>
      <c r="S91" s="65">
        <f t="shared" si="9"/>
        <v>0</v>
      </c>
      <c r="T91" s="65">
        <f t="shared" si="10"/>
        <v>0</v>
      </c>
      <c r="U91" s="65">
        <f t="shared" si="11"/>
        <v>0</v>
      </c>
      <c r="V91" s="65">
        <f t="shared" si="12"/>
        <v>0</v>
      </c>
    </row>
    <row r="92" spans="1:22">
      <c r="A92" s="59">
        <f t="shared" si="13"/>
        <v>86</v>
      </c>
      <c r="B92" s="77">
        <f>'2A'!E91</f>
        <v>0</v>
      </c>
      <c r="C92" s="77">
        <f>IFERROR(VLOOKUP(B92,BOOKS!$E$6:$E$1005,1,0),"0")</f>
        <v>0</v>
      </c>
      <c r="D92" s="77" t="str">
        <f>IF(COUNTIF($C$7:C92,C92)=1,C92,"0")</f>
        <v>0</v>
      </c>
      <c r="E92" s="60" t="e">
        <f>VLOOKUP(D92,'2A'!$E$6:$F$1005,2,0)</f>
        <v>#N/A</v>
      </c>
      <c r="F92" s="60">
        <f>SUMIF('2A'!$E$6:$E$1005,'GSTN-Diff Gross'!D92,'2A'!$I$6:$I$1005)</f>
        <v>0</v>
      </c>
      <c r="G92" s="60">
        <f>SUMIF('2A'!$E$6:$E$1005,'GSTN-Diff Gross'!D92,'2A'!$J$6:$J$1005)</f>
        <v>0</v>
      </c>
      <c r="H92" s="60">
        <f>SUMIF('2A'!$E$6:$E$1005,'GSTN-Diff Gross'!D92,'2A'!$K$6:$K$1005)</f>
        <v>0</v>
      </c>
      <c r="I92" s="60">
        <f>SUMIF('2A'!$E$6:$E$1005,'GSTN-Diff Gross'!D92,'2A'!$L$6:$L$1005)</f>
        <v>0</v>
      </c>
      <c r="J92" s="60">
        <f>SUMIF('2A'!$E$6:$E$1005,'GSTN-Diff Gross'!D92,'2A'!$M$6:$M$1005)</f>
        <v>0</v>
      </c>
      <c r="K92" s="61"/>
      <c r="L92" s="62">
        <f>SUMIF(BOOKS!$E$6:$E$1005,'GSTN-Diff Gross'!D92,BOOKS!$I$6:$I$1005)</f>
        <v>0</v>
      </c>
      <c r="M92" s="62">
        <f>SUMIF(BOOKS!$E$6:$E$1005,'GSTN-Diff Gross'!D92,BOOKS!$J$6:$J$1005)</f>
        <v>0</v>
      </c>
      <c r="N92" s="62">
        <f>SUMIF(BOOKS!$E$6:$E$1005,'GSTN-Diff Gross'!D92,BOOKS!$K$6:$K$1005)</f>
        <v>0</v>
      </c>
      <c r="O92" s="62">
        <f>SUMIF(BOOKS!$E$6:$E$1005,'GSTN-Diff Gross'!D92,BOOKS!$L$6:$L$1005)</f>
        <v>0</v>
      </c>
      <c r="P92" s="62">
        <f>SUMIF(BOOKS!$E$6:$E$1005,'GSTN-Diff Gross'!D92,BOOKS!$M$6:$M$1005)</f>
        <v>0</v>
      </c>
      <c r="R92" s="62">
        <f t="shared" si="8"/>
        <v>0</v>
      </c>
      <c r="S92" s="62">
        <f t="shared" si="9"/>
        <v>0</v>
      </c>
      <c r="T92" s="62">
        <f t="shared" si="10"/>
        <v>0</v>
      </c>
      <c r="U92" s="62">
        <f t="shared" si="11"/>
        <v>0</v>
      </c>
      <c r="V92" s="62">
        <f t="shared" si="12"/>
        <v>0</v>
      </c>
    </row>
    <row r="93" spans="1:22">
      <c r="A93" s="63">
        <f t="shared" si="13"/>
        <v>87</v>
      </c>
      <c r="B93" s="78">
        <f>'2A'!E92</f>
        <v>0</v>
      </c>
      <c r="C93" s="78">
        <f>IFERROR(VLOOKUP(B93,BOOKS!$E$6:$E$1005,1,0),"0")</f>
        <v>0</v>
      </c>
      <c r="D93" s="78" t="str">
        <f>IF(COUNTIF($C$7:C93,C93)=1,C93,"0")</f>
        <v>0</v>
      </c>
      <c r="E93" s="64" t="e">
        <f>VLOOKUP(D93,'2A'!$E$6:$F$1005,2,0)</f>
        <v>#N/A</v>
      </c>
      <c r="F93" s="64">
        <f>SUMIF('2A'!$E$6:$E$1005,'GSTN-Diff Gross'!D93,'2A'!$I$6:$I$1005)</f>
        <v>0</v>
      </c>
      <c r="G93" s="64">
        <f>SUMIF('2A'!$E$6:$E$1005,'GSTN-Diff Gross'!D93,'2A'!$J$6:$J$1005)</f>
        <v>0</v>
      </c>
      <c r="H93" s="64">
        <f>SUMIF('2A'!$E$6:$E$1005,'GSTN-Diff Gross'!D93,'2A'!$K$6:$K$1005)</f>
        <v>0</v>
      </c>
      <c r="I93" s="64">
        <f>SUMIF('2A'!$E$6:$E$1005,'GSTN-Diff Gross'!D93,'2A'!$L$6:$L$1005)</f>
        <v>0</v>
      </c>
      <c r="J93" s="64">
        <f>SUMIF('2A'!$E$6:$E$1005,'GSTN-Diff Gross'!D93,'2A'!$M$6:$M$1005)</f>
        <v>0</v>
      </c>
      <c r="K93" s="64"/>
      <c r="L93" s="65">
        <f>SUMIF(BOOKS!$E$6:$E$1005,'GSTN-Diff Gross'!D93,BOOKS!$I$6:$I$1005)</f>
        <v>0</v>
      </c>
      <c r="M93" s="65">
        <f>SUMIF(BOOKS!$E$6:$E$1005,'GSTN-Diff Gross'!D93,BOOKS!$J$6:$J$1005)</f>
        <v>0</v>
      </c>
      <c r="N93" s="65">
        <f>SUMIF(BOOKS!$E$6:$E$1005,'GSTN-Diff Gross'!D93,BOOKS!$K$6:$K$1005)</f>
        <v>0</v>
      </c>
      <c r="O93" s="65">
        <f>SUMIF(BOOKS!$E$6:$E$1005,'GSTN-Diff Gross'!D93,BOOKS!$L$6:$L$1005)</f>
        <v>0</v>
      </c>
      <c r="P93" s="65">
        <f>SUMIF(BOOKS!$E$6:$E$1005,'GSTN-Diff Gross'!D93,BOOKS!$M$6:$M$1005)</f>
        <v>0</v>
      </c>
      <c r="R93" s="65">
        <f t="shared" si="8"/>
        <v>0</v>
      </c>
      <c r="S93" s="65">
        <f t="shared" si="9"/>
        <v>0</v>
      </c>
      <c r="T93" s="65">
        <f t="shared" si="10"/>
        <v>0</v>
      </c>
      <c r="U93" s="65">
        <f t="shared" si="11"/>
        <v>0</v>
      </c>
      <c r="V93" s="65">
        <f t="shared" si="12"/>
        <v>0</v>
      </c>
    </row>
    <row r="94" spans="1:22">
      <c r="A94" s="59">
        <f t="shared" si="13"/>
        <v>88</v>
      </c>
      <c r="B94" s="77">
        <f>'2A'!E93</f>
        <v>0</v>
      </c>
      <c r="C94" s="77">
        <f>IFERROR(VLOOKUP(B94,BOOKS!$E$6:$E$1005,1,0),"0")</f>
        <v>0</v>
      </c>
      <c r="D94" s="77" t="str">
        <f>IF(COUNTIF($C$7:C94,C94)=1,C94,"0")</f>
        <v>0</v>
      </c>
      <c r="E94" s="60" t="e">
        <f>VLOOKUP(D94,'2A'!$E$6:$F$1005,2,0)</f>
        <v>#N/A</v>
      </c>
      <c r="F94" s="60">
        <f>SUMIF('2A'!$E$6:$E$1005,'GSTN-Diff Gross'!D94,'2A'!$I$6:$I$1005)</f>
        <v>0</v>
      </c>
      <c r="G94" s="60">
        <f>SUMIF('2A'!$E$6:$E$1005,'GSTN-Diff Gross'!D94,'2A'!$J$6:$J$1005)</f>
        <v>0</v>
      </c>
      <c r="H94" s="60">
        <f>SUMIF('2A'!$E$6:$E$1005,'GSTN-Diff Gross'!D94,'2A'!$K$6:$K$1005)</f>
        <v>0</v>
      </c>
      <c r="I94" s="60">
        <f>SUMIF('2A'!$E$6:$E$1005,'GSTN-Diff Gross'!D94,'2A'!$L$6:$L$1005)</f>
        <v>0</v>
      </c>
      <c r="J94" s="60">
        <f>SUMIF('2A'!$E$6:$E$1005,'GSTN-Diff Gross'!D94,'2A'!$M$6:$M$1005)</f>
        <v>0</v>
      </c>
      <c r="K94" s="60"/>
      <c r="L94" s="62">
        <f>SUMIF(BOOKS!$E$6:$E$1005,'GSTN-Diff Gross'!D94,BOOKS!$I$6:$I$1005)</f>
        <v>0</v>
      </c>
      <c r="M94" s="62">
        <f>SUMIF(BOOKS!$E$6:$E$1005,'GSTN-Diff Gross'!D94,BOOKS!$J$6:$J$1005)</f>
        <v>0</v>
      </c>
      <c r="N94" s="62">
        <f>SUMIF(BOOKS!$E$6:$E$1005,'GSTN-Diff Gross'!D94,BOOKS!$K$6:$K$1005)</f>
        <v>0</v>
      </c>
      <c r="O94" s="62">
        <f>SUMIF(BOOKS!$E$6:$E$1005,'GSTN-Diff Gross'!D94,BOOKS!$L$6:$L$1005)</f>
        <v>0</v>
      </c>
      <c r="P94" s="62">
        <f>SUMIF(BOOKS!$E$6:$E$1005,'GSTN-Diff Gross'!D94,BOOKS!$M$6:$M$1005)</f>
        <v>0</v>
      </c>
      <c r="R94" s="62">
        <f t="shared" si="8"/>
        <v>0</v>
      </c>
      <c r="S94" s="62">
        <f t="shared" si="9"/>
        <v>0</v>
      </c>
      <c r="T94" s="62">
        <f t="shared" si="10"/>
        <v>0</v>
      </c>
      <c r="U94" s="62">
        <f t="shared" si="11"/>
        <v>0</v>
      </c>
      <c r="V94" s="62">
        <f t="shared" si="12"/>
        <v>0</v>
      </c>
    </row>
    <row r="95" spans="1:22">
      <c r="A95" s="63">
        <f t="shared" si="13"/>
        <v>89</v>
      </c>
      <c r="B95" s="78">
        <f>'2A'!E94</f>
        <v>0</v>
      </c>
      <c r="C95" s="78">
        <f>IFERROR(VLOOKUP(B95,BOOKS!$E$6:$E$1005,1,0),"0")</f>
        <v>0</v>
      </c>
      <c r="D95" s="78" t="str">
        <f>IF(COUNTIF($C$7:C95,C95)=1,C95,"0")</f>
        <v>0</v>
      </c>
      <c r="E95" s="64" t="e">
        <f>VLOOKUP(D95,'2A'!$E$6:$F$1005,2,0)</f>
        <v>#N/A</v>
      </c>
      <c r="F95" s="64">
        <f>SUMIF('2A'!$E$6:$E$1005,'GSTN-Diff Gross'!D95,'2A'!$I$6:$I$1005)</f>
        <v>0</v>
      </c>
      <c r="G95" s="64">
        <f>SUMIF('2A'!$E$6:$E$1005,'GSTN-Diff Gross'!D95,'2A'!$J$6:$J$1005)</f>
        <v>0</v>
      </c>
      <c r="H95" s="64">
        <f>SUMIF('2A'!$E$6:$E$1005,'GSTN-Diff Gross'!D95,'2A'!$K$6:$K$1005)</f>
        <v>0</v>
      </c>
      <c r="I95" s="64">
        <f>SUMIF('2A'!$E$6:$E$1005,'GSTN-Diff Gross'!D95,'2A'!$L$6:$L$1005)</f>
        <v>0</v>
      </c>
      <c r="J95" s="64">
        <f>SUMIF('2A'!$E$6:$E$1005,'GSTN-Diff Gross'!D95,'2A'!$M$6:$M$1005)</f>
        <v>0</v>
      </c>
      <c r="K95" s="64"/>
      <c r="L95" s="65">
        <f>SUMIF(BOOKS!$E$6:$E$1005,'GSTN-Diff Gross'!D95,BOOKS!$I$6:$I$1005)</f>
        <v>0</v>
      </c>
      <c r="M95" s="65">
        <f>SUMIF(BOOKS!$E$6:$E$1005,'GSTN-Diff Gross'!D95,BOOKS!$J$6:$J$1005)</f>
        <v>0</v>
      </c>
      <c r="N95" s="65">
        <f>SUMIF(BOOKS!$E$6:$E$1005,'GSTN-Diff Gross'!D95,BOOKS!$K$6:$K$1005)</f>
        <v>0</v>
      </c>
      <c r="O95" s="65">
        <f>SUMIF(BOOKS!$E$6:$E$1005,'GSTN-Diff Gross'!D95,BOOKS!$L$6:$L$1005)</f>
        <v>0</v>
      </c>
      <c r="P95" s="65">
        <f>SUMIF(BOOKS!$E$6:$E$1005,'GSTN-Diff Gross'!D95,BOOKS!$M$6:$M$1005)</f>
        <v>0</v>
      </c>
      <c r="R95" s="65">
        <f t="shared" si="8"/>
        <v>0</v>
      </c>
      <c r="S95" s="65">
        <f t="shared" si="9"/>
        <v>0</v>
      </c>
      <c r="T95" s="65">
        <f t="shared" si="10"/>
        <v>0</v>
      </c>
      <c r="U95" s="65">
        <f t="shared" si="11"/>
        <v>0</v>
      </c>
      <c r="V95" s="65">
        <f t="shared" si="12"/>
        <v>0</v>
      </c>
    </row>
    <row r="96" spans="1:22">
      <c r="A96" s="59">
        <f t="shared" si="13"/>
        <v>90</v>
      </c>
      <c r="B96" s="77">
        <f>'2A'!E95</f>
        <v>0</v>
      </c>
      <c r="C96" s="77">
        <f>IFERROR(VLOOKUP(B96,BOOKS!$E$6:$E$1005,1,0),"0")</f>
        <v>0</v>
      </c>
      <c r="D96" s="77" t="str">
        <f>IF(COUNTIF($C$7:C96,C96)=1,C96,"0")</f>
        <v>0</v>
      </c>
      <c r="E96" s="60" t="e">
        <f>VLOOKUP(D96,'2A'!$E$6:$F$1005,2,0)</f>
        <v>#N/A</v>
      </c>
      <c r="F96" s="60">
        <f>SUMIF('2A'!$E$6:$E$1005,'GSTN-Diff Gross'!D96,'2A'!$I$6:$I$1005)</f>
        <v>0</v>
      </c>
      <c r="G96" s="60">
        <f>SUMIF('2A'!$E$6:$E$1005,'GSTN-Diff Gross'!D96,'2A'!$J$6:$J$1005)</f>
        <v>0</v>
      </c>
      <c r="H96" s="60">
        <f>SUMIF('2A'!$E$6:$E$1005,'GSTN-Diff Gross'!D96,'2A'!$K$6:$K$1005)</f>
        <v>0</v>
      </c>
      <c r="I96" s="60">
        <f>SUMIF('2A'!$E$6:$E$1005,'GSTN-Diff Gross'!D96,'2A'!$L$6:$L$1005)</f>
        <v>0</v>
      </c>
      <c r="J96" s="60">
        <f>SUMIF('2A'!$E$6:$E$1005,'GSTN-Diff Gross'!D96,'2A'!$M$6:$M$1005)</f>
        <v>0</v>
      </c>
      <c r="K96" s="60"/>
      <c r="L96" s="62">
        <f>SUMIF(BOOKS!$E$6:$E$1005,'GSTN-Diff Gross'!D96,BOOKS!$I$6:$I$1005)</f>
        <v>0</v>
      </c>
      <c r="M96" s="62">
        <f>SUMIF(BOOKS!$E$6:$E$1005,'GSTN-Diff Gross'!D96,BOOKS!$J$6:$J$1005)</f>
        <v>0</v>
      </c>
      <c r="N96" s="62">
        <f>SUMIF(BOOKS!$E$6:$E$1005,'GSTN-Diff Gross'!D96,BOOKS!$K$6:$K$1005)</f>
        <v>0</v>
      </c>
      <c r="O96" s="62">
        <f>SUMIF(BOOKS!$E$6:$E$1005,'GSTN-Diff Gross'!D96,BOOKS!$L$6:$L$1005)</f>
        <v>0</v>
      </c>
      <c r="P96" s="62">
        <f>SUMIF(BOOKS!$E$6:$E$1005,'GSTN-Diff Gross'!D96,BOOKS!$M$6:$M$1005)</f>
        <v>0</v>
      </c>
      <c r="R96" s="62">
        <f t="shared" si="8"/>
        <v>0</v>
      </c>
      <c r="S96" s="62">
        <f t="shared" si="9"/>
        <v>0</v>
      </c>
      <c r="T96" s="62">
        <f t="shared" si="10"/>
        <v>0</v>
      </c>
      <c r="U96" s="62">
        <f t="shared" si="11"/>
        <v>0</v>
      </c>
      <c r="V96" s="62">
        <f t="shared" si="12"/>
        <v>0</v>
      </c>
    </row>
    <row r="97" spans="1:22">
      <c r="A97" s="63">
        <f t="shared" si="13"/>
        <v>91</v>
      </c>
      <c r="B97" s="78">
        <f>'2A'!E96</f>
        <v>0</v>
      </c>
      <c r="C97" s="78">
        <f>IFERROR(VLOOKUP(B97,BOOKS!$E$6:$E$1005,1,0),"0")</f>
        <v>0</v>
      </c>
      <c r="D97" s="78" t="str">
        <f>IF(COUNTIF($C$7:C97,C97)=1,C97,"0")</f>
        <v>0</v>
      </c>
      <c r="E97" s="64" t="e">
        <f>VLOOKUP(D97,'2A'!$E$6:$F$1005,2,0)</f>
        <v>#N/A</v>
      </c>
      <c r="F97" s="64">
        <f>SUMIF('2A'!$E$6:$E$1005,'GSTN-Diff Gross'!D97,'2A'!$I$6:$I$1005)</f>
        <v>0</v>
      </c>
      <c r="G97" s="64">
        <f>SUMIF('2A'!$E$6:$E$1005,'GSTN-Diff Gross'!D97,'2A'!$J$6:$J$1005)</f>
        <v>0</v>
      </c>
      <c r="H97" s="64">
        <f>SUMIF('2A'!$E$6:$E$1005,'GSTN-Diff Gross'!D97,'2A'!$K$6:$K$1005)</f>
        <v>0</v>
      </c>
      <c r="I97" s="64">
        <f>SUMIF('2A'!$E$6:$E$1005,'GSTN-Diff Gross'!D97,'2A'!$L$6:$L$1005)</f>
        <v>0</v>
      </c>
      <c r="J97" s="64">
        <f>SUMIF('2A'!$E$6:$E$1005,'GSTN-Diff Gross'!D97,'2A'!$M$6:$M$1005)</f>
        <v>0</v>
      </c>
      <c r="K97" s="64"/>
      <c r="L97" s="65">
        <f>SUMIF(BOOKS!$E$6:$E$1005,'GSTN-Diff Gross'!D97,BOOKS!$I$6:$I$1005)</f>
        <v>0</v>
      </c>
      <c r="M97" s="65">
        <f>SUMIF(BOOKS!$E$6:$E$1005,'GSTN-Diff Gross'!D97,BOOKS!$J$6:$J$1005)</f>
        <v>0</v>
      </c>
      <c r="N97" s="65">
        <f>SUMIF(BOOKS!$E$6:$E$1005,'GSTN-Diff Gross'!D97,BOOKS!$K$6:$K$1005)</f>
        <v>0</v>
      </c>
      <c r="O97" s="65">
        <f>SUMIF(BOOKS!$E$6:$E$1005,'GSTN-Diff Gross'!D97,BOOKS!$L$6:$L$1005)</f>
        <v>0</v>
      </c>
      <c r="P97" s="65">
        <f>SUMIF(BOOKS!$E$6:$E$1005,'GSTN-Diff Gross'!D97,BOOKS!$M$6:$M$1005)</f>
        <v>0</v>
      </c>
      <c r="R97" s="65">
        <f t="shared" si="8"/>
        <v>0</v>
      </c>
      <c r="S97" s="65">
        <f t="shared" si="9"/>
        <v>0</v>
      </c>
      <c r="T97" s="65">
        <f t="shared" si="10"/>
        <v>0</v>
      </c>
      <c r="U97" s="65">
        <f t="shared" si="11"/>
        <v>0</v>
      </c>
      <c r="V97" s="65">
        <f t="shared" si="12"/>
        <v>0</v>
      </c>
    </row>
    <row r="98" spans="1:22">
      <c r="A98" s="59">
        <f t="shared" si="13"/>
        <v>92</v>
      </c>
      <c r="B98" s="77">
        <f>'2A'!E97</f>
        <v>0</v>
      </c>
      <c r="C98" s="77">
        <f>IFERROR(VLOOKUP(B98,BOOKS!$E$6:$E$1005,1,0),"0")</f>
        <v>0</v>
      </c>
      <c r="D98" s="77" t="str">
        <f>IF(COUNTIF($C$7:C98,C98)=1,C98,"0")</f>
        <v>0</v>
      </c>
      <c r="E98" s="60" t="e">
        <f>VLOOKUP(D98,'2A'!$E$6:$F$1005,2,0)</f>
        <v>#N/A</v>
      </c>
      <c r="F98" s="60">
        <f>SUMIF('2A'!$E$6:$E$1005,'GSTN-Diff Gross'!D98,'2A'!$I$6:$I$1005)</f>
        <v>0</v>
      </c>
      <c r="G98" s="60">
        <f>SUMIF('2A'!$E$6:$E$1005,'GSTN-Diff Gross'!D98,'2A'!$J$6:$J$1005)</f>
        <v>0</v>
      </c>
      <c r="H98" s="60">
        <f>SUMIF('2A'!$E$6:$E$1005,'GSTN-Diff Gross'!D98,'2A'!$K$6:$K$1005)</f>
        <v>0</v>
      </c>
      <c r="I98" s="60">
        <f>SUMIF('2A'!$E$6:$E$1005,'GSTN-Diff Gross'!D98,'2A'!$L$6:$L$1005)</f>
        <v>0</v>
      </c>
      <c r="J98" s="60">
        <f>SUMIF('2A'!$E$6:$E$1005,'GSTN-Diff Gross'!D98,'2A'!$M$6:$M$1005)</f>
        <v>0</v>
      </c>
      <c r="K98" s="60"/>
      <c r="L98" s="62">
        <f>SUMIF(BOOKS!$E$6:$E$1005,'GSTN-Diff Gross'!D98,BOOKS!$I$6:$I$1005)</f>
        <v>0</v>
      </c>
      <c r="M98" s="62">
        <f>SUMIF(BOOKS!$E$6:$E$1005,'GSTN-Diff Gross'!D98,BOOKS!$J$6:$J$1005)</f>
        <v>0</v>
      </c>
      <c r="N98" s="62">
        <f>SUMIF(BOOKS!$E$6:$E$1005,'GSTN-Diff Gross'!D98,BOOKS!$K$6:$K$1005)</f>
        <v>0</v>
      </c>
      <c r="O98" s="62">
        <f>SUMIF(BOOKS!$E$6:$E$1005,'GSTN-Diff Gross'!D98,BOOKS!$L$6:$L$1005)</f>
        <v>0</v>
      </c>
      <c r="P98" s="62">
        <f>SUMIF(BOOKS!$E$6:$E$1005,'GSTN-Diff Gross'!D98,BOOKS!$M$6:$M$1005)</f>
        <v>0</v>
      </c>
      <c r="R98" s="62">
        <f t="shared" si="8"/>
        <v>0</v>
      </c>
      <c r="S98" s="62">
        <f t="shared" si="9"/>
        <v>0</v>
      </c>
      <c r="T98" s="62">
        <f t="shared" si="10"/>
        <v>0</v>
      </c>
      <c r="U98" s="62">
        <f t="shared" si="11"/>
        <v>0</v>
      </c>
      <c r="V98" s="62">
        <f t="shared" si="12"/>
        <v>0</v>
      </c>
    </row>
    <row r="99" spans="1:22">
      <c r="A99" s="63">
        <f t="shared" si="13"/>
        <v>93</v>
      </c>
      <c r="B99" s="78">
        <f>'2A'!E98</f>
        <v>0</v>
      </c>
      <c r="C99" s="78">
        <f>IFERROR(VLOOKUP(B99,BOOKS!$E$6:$E$1005,1,0),"0")</f>
        <v>0</v>
      </c>
      <c r="D99" s="78" t="str">
        <f>IF(COUNTIF($C$7:C99,C99)=1,C99,"0")</f>
        <v>0</v>
      </c>
      <c r="E99" s="64" t="e">
        <f>VLOOKUP(D99,'2A'!$E$6:$F$1005,2,0)</f>
        <v>#N/A</v>
      </c>
      <c r="F99" s="64">
        <f>SUMIF('2A'!$E$6:$E$1005,'GSTN-Diff Gross'!D99,'2A'!$I$6:$I$1005)</f>
        <v>0</v>
      </c>
      <c r="G99" s="64">
        <f>SUMIF('2A'!$E$6:$E$1005,'GSTN-Diff Gross'!D99,'2A'!$J$6:$J$1005)</f>
        <v>0</v>
      </c>
      <c r="H99" s="64">
        <f>SUMIF('2A'!$E$6:$E$1005,'GSTN-Diff Gross'!D99,'2A'!$K$6:$K$1005)</f>
        <v>0</v>
      </c>
      <c r="I99" s="64">
        <f>SUMIF('2A'!$E$6:$E$1005,'GSTN-Diff Gross'!D99,'2A'!$L$6:$L$1005)</f>
        <v>0</v>
      </c>
      <c r="J99" s="64">
        <f>SUMIF('2A'!$E$6:$E$1005,'GSTN-Diff Gross'!D99,'2A'!$M$6:$M$1005)</f>
        <v>0</v>
      </c>
      <c r="K99" s="64"/>
      <c r="L99" s="65">
        <f>SUMIF(BOOKS!$E$6:$E$1005,'GSTN-Diff Gross'!D99,BOOKS!$I$6:$I$1005)</f>
        <v>0</v>
      </c>
      <c r="M99" s="65">
        <f>SUMIF(BOOKS!$E$6:$E$1005,'GSTN-Diff Gross'!D99,BOOKS!$J$6:$J$1005)</f>
        <v>0</v>
      </c>
      <c r="N99" s="65">
        <f>SUMIF(BOOKS!$E$6:$E$1005,'GSTN-Diff Gross'!D99,BOOKS!$K$6:$K$1005)</f>
        <v>0</v>
      </c>
      <c r="O99" s="65">
        <f>SUMIF(BOOKS!$E$6:$E$1005,'GSTN-Diff Gross'!D99,BOOKS!$L$6:$L$1005)</f>
        <v>0</v>
      </c>
      <c r="P99" s="65">
        <f>SUMIF(BOOKS!$E$6:$E$1005,'GSTN-Diff Gross'!D99,BOOKS!$M$6:$M$1005)</f>
        <v>0</v>
      </c>
      <c r="R99" s="65">
        <f t="shared" si="8"/>
        <v>0</v>
      </c>
      <c r="S99" s="65">
        <f t="shared" si="9"/>
        <v>0</v>
      </c>
      <c r="T99" s="65">
        <f t="shared" si="10"/>
        <v>0</v>
      </c>
      <c r="U99" s="65">
        <f t="shared" si="11"/>
        <v>0</v>
      </c>
      <c r="V99" s="65">
        <f t="shared" si="12"/>
        <v>0</v>
      </c>
    </row>
    <row r="100" spans="1:22">
      <c r="A100" s="59">
        <f t="shared" si="13"/>
        <v>94</v>
      </c>
      <c r="B100" s="77">
        <f>'2A'!E99</f>
        <v>0</v>
      </c>
      <c r="C100" s="77">
        <f>IFERROR(VLOOKUP(B100,BOOKS!$E$6:$E$1005,1,0),"0")</f>
        <v>0</v>
      </c>
      <c r="D100" s="77" t="str">
        <f>IF(COUNTIF($C$7:C100,C100)=1,C100,"0")</f>
        <v>0</v>
      </c>
      <c r="E100" s="60" t="e">
        <f>VLOOKUP(D100,'2A'!$E$6:$F$1005,2,0)</f>
        <v>#N/A</v>
      </c>
      <c r="F100" s="60">
        <f>SUMIF('2A'!$E$6:$E$1005,'GSTN-Diff Gross'!D100,'2A'!$I$6:$I$1005)</f>
        <v>0</v>
      </c>
      <c r="G100" s="60">
        <f>SUMIF('2A'!$E$6:$E$1005,'GSTN-Diff Gross'!D100,'2A'!$J$6:$J$1005)</f>
        <v>0</v>
      </c>
      <c r="H100" s="60">
        <f>SUMIF('2A'!$E$6:$E$1005,'GSTN-Diff Gross'!D100,'2A'!$K$6:$K$1005)</f>
        <v>0</v>
      </c>
      <c r="I100" s="60">
        <f>SUMIF('2A'!$E$6:$E$1005,'GSTN-Diff Gross'!D100,'2A'!$L$6:$L$1005)</f>
        <v>0</v>
      </c>
      <c r="J100" s="60">
        <f>SUMIF('2A'!$E$6:$E$1005,'GSTN-Diff Gross'!D100,'2A'!$M$6:$M$1005)</f>
        <v>0</v>
      </c>
      <c r="K100" s="60"/>
      <c r="L100" s="62">
        <f>SUMIF(BOOKS!$E$6:$E$1005,'GSTN-Diff Gross'!D100,BOOKS!$I$6:$I$1005)</f>
        <v>0</v>
      </c>
      <c r="M100" s="62">
        <f>SUMIF(BOOKS!$E$6:$E$1005,'GSTN-Diff Gross'!D100,BOOKS!$J$6:$J$1005)</f>
        <v>0</v>
      </c>
      <c r="N100" s="62">
        <f>SUMIF(BOOKS!$E$6:$E$1005,'GSTN-Diff Gross'!D100,BOOKS!$K$6:$K$1005)</f>
        <v>0</v>
      </c>
      <c r="O100" s="62">
        <f>SUMIF(BOOKS!$E$6:$E$1005,'GSTN-Diff Gross'!D100,BOOKS!$L$6:$L$1005)</f>
        <v>0</v>
      </c>
      <c r="P100" s="62">
        <f>SUMIF(BOOKS!$E$6:$E$1005,'GSTN-Diff Gross'!D100,BOOKS!$M$6:$M$1005)</f>
        <v>0</v>
      </c>
      <c r="R100" s="62">
        <f t="shared" si="8"/>
        <v>0</v>
      </c>
      <c r="S100" s="62">
        <f t="shared" si="9"/>
        <v>0</v>
      </c>
      <c r="T100" s="62">
        <f t="shared" si="10"/>
        <v>0</v>
      </c>
      <c r="U100" s="62">
        <f t="shared" si="11"/>
        <v>0</v>
      </c>
      <c r="V100" s="62">
        <f t="shared" si="12"/>
        <v>0</v>
      </c>
    </row>
    <row r="101" spans="1:22">
      <c r="A101" s="63">
        <f t="shared" si="13"/>
        <v>95</v>
      </c>
      <c r="B101" s="78">
        <f>'2A'!E100</f>
        <v>0</v>
      </c>
      <c r="C101" s="78">
        <f>IFERROR(VLOOKUP(B101,BOOKS!$E$6:$E$1005,1,0),"0")</f>
        <v>0</v>
      </c>
      <c r="D101" s="78" t="str">
        <f>IF(COUNTIF($C$7:C101,C101)=1,C101,"0")</f>
        <v>0</v>
      </c>
      <c r="E101" s="64" t="e">
        <f>VLOOKUP(D101,'2A'!$E$6:$F$1005,2,0)</f>
        <v>#N/A</v>
      </c>
      <c r="F101" s="64">
        <f>SUMIF('2A'!$E$6:$E$1005,'GSTN-Diff Gross'!D101,'2A'!$I$6:$I$1005)</f>
        <v>0</v>
      </c>
      <c r="G101" s="64">
        <f>SUMIF('2A'!$E$6:$E$1005,'GSTN-Diff Gross'!D101,'2A'!$J$6:$J$1005)</f>
        <v>0</v>
      </c>
      <c r="H101" s="64">
        <f>SUMIF('2A'!$E$6:$E$1005,'GSTN-Diff Gross'!D101,'2A'!$K$6:$K$1005)</f>
        <v>0</v>
      </c>
      <c r="I101" s="64">
        <f>SUMIF('2A'!$E$6:$E$1005,'GSTN-Diff Gross'!D101,'2A'!$L$6:$L$1005)</f>
        <v>0</v>
      </c>
      <c r="J101" s="64">
        <f>SUMIF('2A'!$E$6:$E$1005,'GSTN-Diff Gross'!D101,'2A'!$M$6:$M$1005)</f>
        <v>0</v>
      </c>
      <c r="K101" s="64"/>
      <c r="L101" s="65">
        <f>SUMIF(BOOKS!$E$6:$E$1005,'GSTN-Diff Gross'!D101,BOOKS!$I$6:$I$1005)</f>
        <v>0</v>
      </c>
      <c r="M101" s="65">
        <f>SUMIF(BOOKS!$E$6:$E$1005,'GSTN-Diff Gross'!D101,BOOKS!$J$6:$J$1005)</f>
        <v>0</v>
      </c>
      <c r="N101" s="65">
        <f>SUMIF(BOOKS!$E$6:$E$1005,'GSTN-Diff Gross'!D101,BOOKS!$K$6:$K$1005)</f>
        <v>0</v>
      </c>
      <c r="O101" s="65">
        <f>SUMIF(BOOKS!$E$6:$E$1005,'GSTN-Diff Gross'!D101,BOOKS!$L$6:$L$1005)</f>
        <v>0</v>
      </c>
      <c r="P101" s="65">
        <f>SUMIF(BOOKS!$E$6:$E$1005,'GSTN-Diff Gross'!D101,BOOKS!$M$6:$M$1005)</f>
        <v>0</v>
      </c>
      <c r="R101" s="65">
        <f t="shared" si="8"/>
        <v>0</v>
      </c>
      <c r="S101" s="65">
        <f t="shared" si="9"/>
        <v>0</v>
      </c>
      <c r="T101" s="65">
        <f t="shared" si="10"/>
        <v>0</v>
      </c>
      <c r="U101" s="65">
        <f t="shared" si="11"/>
        <v>0</v>
      </c>
      <c r="V101" s="65">
        <f t="shared" si="12"/>
        <v>0</v>
      </c>
    </row>
    <row r="102" spans="1:22">
      <c r="A102" s="59">
        <f t="shared" si="13"/>
        <v>96</v>
      </c>
      <c r="B102" s="77">
        <f>'2A'!E101</f>
        <v>0</v>
      </c>
      <c r="C102" s="77">
        <f>IFERROR(VLOOKUP(B102,BOOKS!$E$6:$E$1005,1,0),"0")</f>
        <v>0</v>
      </c>
      <c r="D102" s="77" t="str">
        <f>IF(COUNTIF($C$7:C102,C102)=1,C102,"0")</f>
        <v>0</v>
      </c>
      <c r="E102" s="60" t="e">
        <f>VLOOKUP(D102,'2A'!$E$6:$F$1005,2,0)</f>
        <v>#N/A</v>
      </c>
      <c r="F102" s="60">
        <f>SUMIF('2A'!$E$6:$E$1005,'GSTN-Diff Gross'!D102,'2A'!$I$6:$I$1005)</f>
        <v>0</v>
      </c>
      <c r="G102" s="60">
        <f>SUMIF('2A'!$E$6:$E$1005,'GSTN-Diff Gross'!D102,'2A'!$J$6:$J$1005)</f>
        <v>0</v>
      </c>
      <c r="H102" s="60">
        <f>SUMIF('2A'!$E$6:$E$1005,'GSTN-Diff Gross'!D102,'2A'!$K$6:$K$1005)</f>
        <v>0</v>
      </c>
      <c r="I102" s="60">
        <f>SUMIF('2A'!$E$6:$E$1005,'GSTN-Diff Gross'!D102,'2A'!$L$6:$L$1005)</f>
        <v>0</v>
      </c>
      <c r="J102" s="60">
        <f>SUMIF('2A'!$E$6:$E$1005,'GSTN-Diff Gross'!D102,'2A'!$M$6:$M$1005)</f>
        <v>0</v>
      </c>
      <c r="K102" s="60"/>
      <c r="L102" s="62">
        <f>SUMIF(BOOKS!$E$6:$E$1005,'GSTN-Diff Gross'!D102,BOOKS!$I$6:$I$1005)</f>
        <v>0</v>
      </c>
      <c r="M102" s="62">
        <f>SUMIF(BOOKS!$E$6:$E$1005,'GSTN-Diff Gross'!D102,BOOKS!$J$6:$J$1005)</f>
        <v>0</v>
      </c>
      <c r="N102" s="62">
        <f>SUMIF(BOOKS!$E$6:$E$1005,'GSTN-Diff Gross'!D102,BOOKS!$K$6:$K$1005)</f>
        <v>0</v>
      </c>
      <c r="O102" s="62">
        <f>SUMIF(BOOKS!$E$6:$E$1005,'GSTN-Diff Gross'!D102,BOOKS!$L$6:$L$1005)</f>
        <v>0</v>
      </c>
      <c r="P102" s="62">
        <f>SUMIF(BOOKS!$E$6:$E$1005,'GSTN-Diff Gross'!D102,BOOKS!$M$6:$M$1005)</f>
        <v>0</v>
      </c>
      <c r="R102" s="62">
        <f t="shared" si="8"/>
        <v>0</v>
      </c>
      <c r="S102" s="62">
        <f t="shared" si="9"/>
        <v>0</v>
      </c>
      <c r="T102" s="62">
        <f t="shared" si="10"/>
        <v>0</v>
      </c>
      <c r="U102" s="62">
        <f t="shared" si="11"/>
        <v>0</v>
      </c>
      <c r="V102" s="62">
        <f t="shared" si="12"/>
        <v>0</v>
      </c>
    </row>
    <row r="103" spans="1:22">
      <c r="A103" s="63">
        <f t="shared" si="13"/>
        <v>97</v>
      </c>
      <c r="B103" s="78">
        <f>'2A'!E102</f>
        <v>0</v>
      </c>
      <c r="C103" s="78">
        <f>IFERROR(VLOOKUP(B103,BOOKS!$E$6:$E$1005,1,0),"0")</f>
        <v>0</v>
      </c>
      <c r="D103" s="78" t="str">
        <f>IF(COUNTIF($C$7:C103,C103)=1,C103,"0")</f>
        <v>0</v>
      </c>
      <c r="E103" s="64" t="e">
        <f>VLOOKUP(D103,'2A'!$E$6:$F$1005,2,0)</f>
        <v>#N/A</v>
      </c>
      <c r="F103" s="64">
        <f>SUMIF('2A'!$E$6:$E$1005,'GSTN-Diff Gross'!D103,'2A'!$I$6:$I$1005)</f>
        <v>0</v>
      </c>
      <c r="G103" s="64">
        <f>SUMIF('2A'!$E$6:$E$1005,'GSTN-Diff Gross'!D103,'2A'!$J$6:$J$1005)</f>
        <v>0</v>
      </c>
      <c r="H103" s="64">
        <f>SUMIF('2A'!$E$6:$E$1005,'GSTN-Diff Gross'!D103,'2A'!$K$6:$K$1005)</f>
        <v>0</v>
      </c>
      <c r="I103" s="64">
        <f>SUMIF('2A'!$E$6:$E$1005,'GSTN-Diff Gross'!D103,'2A'!$L$6:$L$1005)</f>
        <v>0</v>
      </c>
      <c r="J103" s="64">
        <f>SUMIF('2A'!$E$6:$E$1005,'GSTN-Diff Gross'!D103,'2A'!$M$6:$M$1005)</f>
        <v>0</v>
      </c>
      <c r="K103" s="64"/>
      <c r="L103" s="65">
        <f>SUMIF(BOOKS!$E$6:$E$1005,'GSTN-Diff Gross'!D103,BOOKS!$I$6:$I$1005)</f>
        <v>0</v>
      </c>
      <c r="M103" s="65">
        <f>SUMIF(BOOKS!$E$6:$E$1005,'GSTN-Diff Gross'!D103,BOOKS!$J$6:$J$1005)</f>
        <v>0</v>
      </c>
      <c r="N103" s="65">
        <f>SUMIF(BOOKS!$E$6:$E$1005,'GSTN-Diff Gross'!D103,BOOKS!$K$6:$K$1005)</f>
        <v>0</v>
      </c>
      <c r="O103" s="65">
        <f>SUMIF(BOOKS!$E$6:$E$1005,'GSTN-Diff Gross'!D103,BOOKS!$L$6:$L$1005)</f>
        <v>0</v>
      </c>
      <c r="P103" s="65">
        <f>SUMIF(BOOKS!$E$6:$E$1005,'GSTN-Diff Gross'!D103,BOOKS!$M$6:$M$1005)</f>
        <v>0</v>
      </c>
      <c r="R103" s="65">
        <f t="shared" si="8"/>
        <v>0</v>
      </c>
      <c r="S103" s="65">
        <f t="shared" si="9"/>
        <v>0</v>
      </c>
      <c r="T103" s="65">
        <f t="shared" si="10"/>
        <v>0</v>
      </c>
      <c r="U103" s="65">
        <f t="shared" si="11"/>
        <v>0</v>
      </c>
      <c r="V103" s="65">
        <f t="shared" si="12"/>
        <v>0</v>
      </c>
    </row>
    <row r="104" spans="1:22">
      <c r="A104" s="59">
        <f t="shared" si="13"/>
        <v>98</v>
      </c>
      <c r="B104" s="77">
        <f>'2A'!E103</f>
        <v>0</v>
      </c>
      <c r="C104" s="77">
        <f>IFERROR(VLOOKUP(B104,BOOKS!$E$6:$E$1005,1,0),"0")</f>
        <v>0</v>
      </c>
      <c r="D104" s="77" t="str">
        <f>IF(COUNTIF($C$7:C104,C104)=1,C104,"0")</f>
        <v>0</v>
      </c>
      <c r="E104" s="60" t="e">
        <f>VLOOKUP(D104,'2A'!$E$6:$F$1005,2,0)</f>
        <v>#N/A</v>
      </c>
      <c r="F104" s="60">
        <f>SUMIF('2A'!$E$6:$E$1005,'GSTN-Diff Gross'!D104,'2A'!$I$6:$I$1005)</f>
        <v>0</v>
      </c>
      <c r="G104" s="60">
        <f>SUMIF('2A'!$E$6:$E$1005,'GSTN-Diff Gross'!D104,'2A'!$J$6:$J$1005)</f>
        <v>0</v>
      </c>
      <c r="H104" s="60">
        <f>SUMIF('2A'!$E$6:$E$1005,'GSTN-Diff Gross'!D104,'2A'!$K$6:$K$1005)</f>
        <v>0</v>
      </c>
      <c r="I104" s="60">
        <f>SUMIF('2A'!$E$6:$E$1005,'GSTN-Diff Gross'!D104,'2A'!$L$6:$L$1005)</f>
        <v>0</v>
      </c>
      <c r="J104" s="60">
        <f>SUMIF('2A'!$E$6:$E$1005,'GSTN-Diff Gross'!D104,'2A'!$M$6:$M$1005)</f>
        <v>0</v>
      </c>
      <c r="K104" s="60"/>
      <c r="L104" s="62">
        <f>SUMIF(BOOKS!$E$6:$E$1005,'GSTN-Diff Gross'!D104,BOOKS!$I$6:$I$1005)</f>
        <v>0</v>
      </c>
      <c r="M104" s="62">
        <f>SUMIF(BOOKS!$E$6:$E$1005,'GSTN-Diff Gross'!D104,BOOKS!$J$6:$J$1005)</f>
        <v>0</v>
      </c>
      <c r="N104" s="62">
        <f>SUMIF(BOOKS!$E$6:$E$1005,'GSTN-Diff Gross'!D104,BOOKS!$K$6:$K$1005)</f>
        <v>0</v>
      </c>
      <c r="O104" s="62">
        <f>SUMIF(BOOKS!$E$6:$E$1005,'GSTN-Diff Gross'!D104,BOOKS!$L$6:$L$1005)</f>
        <v>0</v>
      </c>
      <c r="P104" s="62">
        <f>SUMIF(BOOKS!$E$6:$E$1005,'GSTN-Diff Gross'!D104,BOOKS!$M$6:$M$1005)</f>
        <v>0</v>
      </c>
      <c r="R104" s="62">
        <f t="shared" si="8"/>
        <v>0</v>
      </c>
      <c r="S104" s="62">
        <f t="shared" si="9"/>
        <v>0</v>
      </c>
      <c r="T104" s="62">
        <f t="shared" si="10"/>
        <v>0</v>
      </c>
      <c r="U104" s="62">
        <f t="shared" si="11"/>
        <v>0</v>
      </c>
      <c r="V104" s="62">
        <f t="shared" si="12"/>
        <v>0</v>
      </c>
    </row>
    <row r="105" spans="1:22">
      <c r="A105" s="63">
        <f t="shared" si="13"/>
        <v>99</v>
      </c>
      <c r="B105" s="78">
        <f>'2A'!E104</f>
        <v>0</v>
      </c>
      <c r="C105" s="78">
        <f>IFERROR(VLOOKUP(B105,BOOKS!$E$6:$E$1005,1,0),"0")</f>
        <v>0</v>
      </c>
      <c r="D105" s="78" t="str">
        <f>IF(COUNTIF($C$7:C105,C105)=1,C105,"0")</f>
        <v>0</v>
      </c>
      <c r="E105" s="64" t="e">
        <f>VLOOKUP(D105,'2A'!$E$6:$F$1005,2,0)</f>
        <v>#N/A</v>
      </c>
      <c r="F105" s="64">
        <f>SUMIF('2A'!$E$6:$E$1005,'GSTN-Diff Gross'!D105,'2A'!$I$6:$I$1005)</f>
        <v>0</v>
      </c>
      <c r="G105" s="64">
        <f>SUMIF('2A'!$E$6:$E$1005,'GSTN-Diff Gross'!D105,'2A'!$J$6:$J$1005)</f>
        <v>0</v>
      </c>
      <c r="H105" s="64">
        <f>SUMIF('2A'!$E$6:$E$1005,'GSTN-Diff Gross'!D105,'2A'!$K$6:$K$1005)</f>
        <v>0</v>
      </c>
      <c r="I105" s="64">
        <f>SUMIF('2A'!$E$6:$E$1005,'GSTN-Diff Gross'!D105,'2A'!$L$6:$L$1005)</f>
        <v>0</v>
      </c>
      <c r="J105" s="64">
        <f>SUMIF('2A'!$E$6:$E$1005,'GSTN-Diff Gross'!D105,'2A'!$M$6:$M$1005)</f>
        <v>0</v>
      </c>
      <c r="K105" s="64"/>
      <c r="L105" s="65">
        <f>SUMIF(BOOKS!$E$6:$E$1005,'GSTN-Diff Gross'!D105,BOOKS!$I$6:$I$1005)</f>
        <v>0</v>
      </c>
      <c r="M105" s="65">
        <f>SUMIF(BOOKS!$E$6:$E$1005,'GSTN-Diff Gross'!D105,BOOKS!$J$6:$J$1005)</f>
        <v>0</v>
      </c>
      <c r="N105" s="65">
        <f>SUMIF(BOOKS!$E$6:$E$1005,'GSTN-Diff Gross'!D105,BOOKS!$K$6:$K$1005)</f>
        <v>0</v>
      </c>
      <c r="O105" s="65">
        <f>SUMIF(BOOKS!$E$6:$E$1005,'GSTN-Diff Gross'!D105,BOOKS!$L$6:$L$1005)</f>
        <v>0</v>
      </c>
      <c r="P105" s="65">
        <f>SUMIF(BOOKS!$E$6:$E$1005,'GSTN-Diff Gross'!D105,BOOKS!$M$6:$M$1005)</f>
        <v>0</v>
      </c>
      <c r="R105" s="65">
        <f t="shared" si="8"/>
        <v>0</v>
      </c>
      <c r="S105" s="65">
        <f t="shared" si="9"/>
        <v>0</v>
      </c>
      <c r="T105" s="65">
        <f t="shared" si="10"/>
        <v>0</v>
      </c>
      <c r="U105" s="65">
        <f t="shared" si="11"/>
        <v>0</v>
      </c>
      <c r="V105" s="65">
        <f t="shared" si="12"/>
        <v>0</v>
      </c>
    </row>
    <row r="106" spans="1:22">
      <c r="A106" s="59">
        <f t="shared" si="13"/>
        <v>100</v>
      </c>
      <c r="B106" s="77">
        <f>'2A'!E105</f>
        <v>0</v>
      </c>
      <c r="C106" s="77">
        <f>IFERROR(VLOOKUP(B106,BOOKS!$E$6:$E$1005,1,0),"0")</f>
        <v>0</v>
      </c>
      <c r="D106" s="77" t="str">
        <f>IF(COUNTIF($C$7:C106,C106)=1,C106,"0")</f>
        <v>0</v>
      </c>
      <c r="E106" s="60" t="e">
        <f>VLOOKUP(D106,'2A'!$E$6:$F$1005,2,0)</f>
        <v>#N/A</v>
      </c>
      <c r="F106" s="60">
        <f>SUMIF('2A'!$E$6:$E$1005,'GSTN-Diff Gross'!D106,'2A'!$I$6:$I$1005)</f>
        <v>0</v>
      </c>
      <c r="G106" s="60">
        <f>SUMIF('2A'!$E$6:$E$1005,'GSTN-Diff Gross'!D106,'2A'!$J$6:$J$1005)</f>
        <v>0</v>
      </c>
      <c r="H106" s="60">
        <f>SUMIF('2A'!$E$6:$E$1005,'GSTN-Diff Gross'!D106,'2A'!$K$6:$K$1005)</f>
        <v>0</v>
      </c>
      <c r="I106" s="60">
        <f>SUMIF('2A'!$E$6:$E$1005,'GSTN-Diff Gross'!D106,'2A'!$L$6:$L$1005)</f>
        <v>0</v>
      </c>
      <c r="J106" s="60">
        <f>SUMIF('2A'!$E$6:$E$1005,'GSTN-Diff Gross'!D106,'2A'!$M$6:$M$1005)</f>
        <v>0</v>
      </c>
      <c r="K106" s="61"/>
      <c r="L106" s="62">
        <f>SUMIF(BOOKS!$E$6:$E$1005,'GSTN-Diff Gross'!D106,BOOKS!$I$6:$I$1005)</f>
        <v>0</v>
      </c>
      <c r="M106" s="62">
        <f>SUMIF(BOOKS!$E$6:$E$1005,'GSTN-Diff Gross'!D106,BOOKS!$J$6:$J$1005)</f>
        <v>0</v>
      </c>
      <c r="N106" s="62">
        <f>SUMIF(BOOKS!$E$6:$E$1005,'GSTN-Diff Gross'!D106,BOOKS!$K$6:$K$1005)</f>
        <v>0</v>
      </c>
      <c r="O106" s="62">
        <f>SUMIF(BOOKS!$E$6:$E$1005,'GSTN-Diff Gross'!D106,BOOKS!$L$6:$L$1005)</f>
        <v>0</v>
      </c>
      <c r="P106" s="62">
        <f>SUMIF(BOOKS!$E$6:$E$1005,'GSTN-Diff Gross'!D106,BOOKS!$M$6:$M$1005)</f>
        <v>0</v>
      </c>
      <c r="R106" s="62">
        <f t="shared" si="8"/>
        <v>0</v>
      </c>
      <c r="S106" s="62">
        <f t="shared" si="9"/>
        <v>0</v>
      </c>
      <c r="T106" s="62">
        <f t="shared" si="10"/>
        <v>0</v>
      </c>
      <c r="U106" s="62">
        <f t="shared" si="11"/>
        <v>0</v>
      </c>
      <c r="V106" s="62">
        <f t="shared" si="12"/>
        <v>0</v>
      </c>
    </row>
    <row r="107" spans="1:22">
      <c r="A107" s="63">
        <f t="shared" si="13"/>
        <v>101</v>
      </c>
      <c r="B107" s="78">
        <f>'2A'!E106</f>
        <v>0</v>
      </c>
      <c r="C107" s="78">
        <f>IFERROR(VLOOKUP(B107,BOOKS!$E$6:$E$1005,1,0),"0")</f>
        <v>0</v>
      </c>
      <c r="D107" s="78" t="str">
        <f>IF(COUNTIF($C$7:C107,C107)=1,C107,"0")</f>
        <v>0</v>
      </c>
      <c r="E107" s="64" t="e">
        <f>VLOOKUP(D107,'2A'!$E$6:$F$1005,2,0)</f>
        <v>#N/A</v>
      </c>
      <c r="F107" s="64">
        <f>SUMIF('2A'!$E$6:$E$1005,'GSTN-Diff Gross'!D107,'2A'!$I$6:$I$1005)</f>
        <v>0</v>
      </c>
      <c r="G107" s="64">
        <f>SUMIF('2A'!$E$6:$E$1005,'GSTN-Diff Gross'!D107,'2A'!$J$6:$J$1005)</f>
        <v>0</v>
      </c>
      <c r="H107" s="64">
        <f>SUMIF('2A'!$E$6:$E$1005,'GSTN-Diff Gross'!D107,'2A'!$K$6:$K$1005)</f>
        <v>0</v>
      </c>
      <c r="I107" s="64">
        <f>SUMIF('2A'!$E$6:$E$1005,'GSTN-Diff Gross'!D107,'2A'!$L$6:$L$1005)</f>
        <v>0</v>
      </c>
      <c r="J107" s="64">
        <f>SUMIF('2A'!$E$6:$E$1005,'GSTN-Diff Gross'!D107,'2A'!$M$6:$M$1005)</f>
        <v>0</v>
      </c>
      <c r="K107" s="64"/>
      <c r="L107" s="65">
        <f>SUMIF(BOOKS!$E$6:$E$1005,'GSTN-Diff Gross'!D107,BOOKS!$I$6:$I$1005)</f>
        <v>0</v>
      </c>
      <c r="M107" s="65">
        <f>SUMIF(BOOKS!$E$6:$E$1005,'GSTN-Diff Gross'!D107,BOOKS!$J$6:$J$1005)</f>
        <v>0</v>
      </c>
      <c r="N107" s="65">
        <f>SUMIF(BOOKS!$E$6:$E$1005,'GSTN-Diff Gross'!D107,BOOKS!$K$6:$K$1005)</f>
        <v>0</v>
      </c>
      <c r="O107" s="65">
        <f>SUMIF(BOOKS!$E$6:$E$1005,'GSTN-Diff Gross'!D107,BOOKS!$L$6:$L$1005)</f>
        <v>0</v>
      </c>
      <c r="P107" s="65">
        <f>SUMIF(BOOKS!$E$6:$E$1005,'GSTN-Diff Gross'!D107,BOOKS!$M$6:$M$1005)</f>
        <v>0</v>
      </c>
      <c r="R107" s="65">
        <f t="shared" si="8"/>
        <v>0</v>
      </c>
      <c r="S107" s="65">
        <f t="shared" si="9"/>
        <v>0</v>
      </c>
      <c r="T107" s="65">
        <f t="shared" si="10"/>
        <v>0</v>
      </c>
      <c r="U107" s="65">
        <f t="shared" si="11"/>
        <v>0</v>
      </c>
      <c r="V107" s="65">
        <f t="shared" si="12"/>
        <v>0</v>
      </c>
    </row>
    <row r="108" spans="1:22">
      <c r="A108" s="59">
        <f t="shared" si="13"/>
        <v>102</v>
      </c>
      <c r="B108" s="77">
        <f>'2A'!E107</f>
        <v>0</v>
      </c>
      <c r="C108" s="77">
        <f>IFERROR(VLOOKUP(B108,BOOKS!$E$6:$E$1005,1,0),"0")</f>
        <v>0</v>
      </c>
      <c r="D108" s="77" t="str">
        <f>IF(COUNTIF($C$7:C108,C108)=1,C108,"0")</f>
        <v>0</v>
      </c>
      <c r="E108" s="60" t="e">
        <f>VLOOKUP(D108,'2A'!$E$6:$F$1005,2,0)</f>
        <v>#N/A</v>
      </c>
      <c r="F108" s="60">
        <f>SUMIF('2A'!$E$6:$E$1005,'GSTN-Diff Gross'!D108,'2A'!$I$6:$I$1005)</f>
        <v>0</v>
      </c>
      <c r="G108" s="60">
        <f>SUMIF('2A'!$E$6:$E$1005,'GSTN-Diff Gross'!D108,'2A'!$J$6:$J$1005)</f>
        <v>0</v>
      </c>
      <c r="H108" s="60">
        <f>SUMIF('2A'!$E$6:$E$1005,'GSTN-Diff Gross'!D108,'2A'!$K$6:$K$1005)</f>
        <v>0</v>
      </c>
      <c r="I108" s="60">
        <f>SUMIF('2A'!$E$6:$E$1005,'GSTN-Diff Gross'!D108,'2A'!$L$6:$L$1005)</f>
        <v>0</v>
      </c>
      <c r="J108" s="60">
        <f>SUMIF('2A'!$E$6:$E$1005,'GSTN-Diff Gross'!D108,'2A'!$M$6:$M$1005)</f>
        <v>0</v>
      </c>
      <c r="K108" s="60"/>
      <c r="L108" s="62">
        <f>SUMIF(BOOKS!$E$6:$E$1005,'GSTN-Diff Gross'!D108,BOOKS!$I$6:$I$1005)</f>
        <v>0</v>
      </c>
      <c r="M108" s="62">
        <f>SUMIF(BOOKS!$E$6:$E$1005,'GSTN-Diff Gross'!D108,BOOKS!$J$6:$J$1005)</f>
        <v>0</v>
      </c>
      <c r="N108" s="62">
        <f>SUMIF(BOOKS!$E$6:$E$1005,'GSTN-Diff Gross'!D108,BOOKS!$K$6:$K$1005)</f>
        <v>0</v>
      </c>
      <c r="O108" s="62">
        <f>SUMIF(BOOKS!$E$6:$E$1005,'GSTN-Diff Gross'!D108,BOOKS!$L$6:$L$1005)</f>
        <v>0</v>
      </c>
      <c r="P108" s="62">
        <f>SUMIF(BOOKS!$E$6:$E$1005,'GSTN-Diff Gross'!D108,BOOKS!$M$6:$M$1005)</f>
        <v>0</v>
      </c>
      <c r="R108" s="62">
        <f t="shared" si="8"/>
        <v>0</v>
      </c>
      <c r="S108" s="62">
        <f t="shared" si="9"/>
        <v>0</v>
      </c>
      <c r="T108" s="62">
        <f t="shared" si="10"/>
        <v>0</v>
      </c>
      <c r="U108" s="62">
        <f t="shared" si="11"/>
        <v>0</v>
      </c>
      <c r="V108" s="62">
        <f t="shared" si="12"/>
        <v>0</v>
      </c>
    </row>
    <row r="109" spans="1:22">
      <c r="A109" s="63">
        <f t="shared" si="13"/>
        <v>103</v>
      </c>
      <c r="B109" s="78">
        <f>'2A'!E108</f>
        <v>0</v>
      </c>
      <c r="C109" s="78">
        <f>IFERROR(VLOOKUP(B109,BOOKS!$E$6:$E$1005,1,0),"0")</f>
        <v>0</v>
      </c>
      <c r="D109" s="78" t="str">
        <f>IF(COUNTIF($C$7:C109,C109)=1,C109,"0")</f>
        <v>0</v>
      </c>
      <c r="E109" s="64" t="e">
        <f>VLOOKUP(D109,'2A'!$E$6:$F$1005,2,0)</f>
        <v>#N/A</v>
      </c>
      <c r="F109" s="64">
        <f>SUMIF('2A'!$E$6:$E$1005,'GSTN-Diff Gross'!D109,'2A'!$I$6:$I$1005)</f>
        <v>0</v>
      </c>
      <c r="G109" s="64">
        <f>SUMIF('2A'!$E$6:$E$1005,'GSTN-Diff Gross'!D109,'2A'!$J$6:$J$1005)</f>
        <v>0</v>
      </c>
      <c r="H109" s="64">
        <f>SUMIF('2A'!$E$6:$E$1005,'GSTN-Diff Gross'!D109,'2A'!$K$6:$K$1005)</f>
        <v>0</v>
      </c>
      <c r="I109" s="64">
        <f>SUMIF('2A'!$E$6:$E$1005,'GSTN-Diff Gross'!D109,'2A'!$L$6:$L$1005)</f>
        <v>0</v>
      </c>
      <c r="J109" s="64">
        <f>SUMIF('2A'!$E$6:$E$1005,'GSTN-Diff Gross'!D109,'2A'!$M$6:$M$1005)</f>
        <v>0</v>
      </c>
      <c r="K109" s="64"/>
      <c r="L109" s="65">
        <f>SUMIF(BOOKS!$E$6:$E$1005,'GSTN-Diff Gross'!D109,BOOKS!$I$6:$I$1005)</f>
        <v>0</v>
      </c>
      <c r="M109" s="65">
        <f>SUMIF(BOOKS!$E$6:$E$1005,'GSTN-Diff Gross'!D109,BOOKS!$J$6:$J$1005)</f>
        <v>0</v>
      </c>
      <c r="N109" s="65">
        <f>SUMIF(BOOKS!$E$6:$E$1005,'GSTN-Diff Gross'!D109,BOOKS!$K$6:$K$1005)</f>
        <v>0</v>
      </c>
      <c r="O109" s="65">
        <f>SUMIF(BOOKS!$E$6:$E$1005,'GSTN-Diff Gross'!D109,BOOKS!$L$6:$L$1005)</f>
        <v>0</v>
      </c>
      <c r="P109" s="65">
        <f>SUMIF(BOOKS!$E$6:$E$1005,'GSTN-Diff Gross'!D109,BOOKS!$M$6:$M$1005)</f>
        <v>0</v>
      </c>
      <c r="R109" s="65">
        <f t="shared" si="8"/>
        <v>0</v>
      </c>
      <c r="S109" s="65">
        <f t="shared" si="9"/>
        <v>0</v>
      </c>
      <c r="T109" s="65">
        <f t="shared" si="10"/>
        <v>0</v>
      </c>
      <c r="U109" s="65">
        <f t="shared" si="11"/>
        <v>0</v>
      </c>
      <c r="V109" s="65">
        <f t="shared" si="12"/>
        <v>0</v>
      </c>
    </row>
    <row r="110" spans="1:22">
      <c r="A110" s="59">
        <f t="shared" si="13"/>
        <v>104</v>
      </c>
      <c r="B110" s="77">
        <f>'2A'!E109</f>
        <v>0</v>
      </c>
      <c r="C110" s="77">
        <f>IFERROR(VLOOKUP(B110,BOOKS!$E$6:$E$1005,1,0),"0")</f>
        <v>0</v>
      </c>
      <c r="D110" s="77" t="str">
        <f>IF(COUNTIF($C$7:C110,C110)=1,C110,"0")</f>
        <v>0</v>
      </c>
      <c r="E110" s="60" t="e">
        <f>VLOOKUP(D110,'2A'!$E$6:$F$1005,2,0)</f>
        <v>#N/A</v>
      </c>
      <c r="F110" s="60">
        <f>SUMIF('2A'!$E$6:$E$1005,'GSTN-Diff Gross'!D110,'2A'!$I$6:$I$1005)</f>
        <v>0</v>
      </c>
      <c r="G110" s="60">
        <f>SUMIF('2A'!$E$6:$E$1005,'GSTN-Diff Gross'!D110,'2A'!$J$6:$J$1005)</f>
        <v>0</v>
      </c>
      <c r="H110" s="60">
        <f>SUMIF('2A'!$E$6:$E$1005,'GSTN-Diff Gross'!D110,'2A'!$K$6:$K$1005)</f>
        <v>0</v>
      </c>
      <c r="I110" s="60">
        <f>SUMIF('2A'!$E$6:$E$1005,'GSTN-Diff Gross'!D110,'2A'!$L$6:$L$1005)</f>
        <v>0</v>
      </c>
      <c r="J110" s="60">
        <f>SUMIF('2A'!$E$6:$E$1005,'GSTN-Diff Gross'!D110,'2A'!$M$6:$M$1005)</f>
        <v>0</v>
      </c>
      <c r="K110" s="60"/>
      <c r="L110" s="62">
        <f>SUMIF(BOOKS!$E$6:$E$1005,'GSTN-Diff Gross'!D110,BOOKS!$I$6:$I$1005)</f>
        <v>0</v>
      </c>
      <c r="M110" s="62">
        <f>SUMIF(BOOKS!$E$6:$E$1005,'GSTN-Diff Gross'!D110,BOOKS!$J$6:$J$1005)</f>
        <v>0</v>
      </c>
      <c r="N110" s="62">
        <f>SUMIF(BOOKS!$E$6:$E$1005,'GSTN-Diff Gross'!D110,BOOKS!$K$6:$K$1005)</f>
        <v>0</v>
      </c>
      <c r="O110" s="62">
        <f>SUMIF(BOOKS!$E$6:$E$1005,'GSTN-Diff Gross'!D110,BOOKS!$L$6:$L$1005)</f>
        <v>0</v>
      </c>
      <c r="P110" s="62">
        <f>SUMIF(BOOKS!$E$6:$E$1005,'GSTN-Diff Gross'!D110,BOOKS!$M$6:$M$1005)</f>
        <v>0</v>
      </c>
      <c r="R110" s="62">
        <f t="shared" si="8"/>
        <v>0</v>
      </c>
      <c r="S110" s="62">
        <f t="shared" si="9"/>
        <v>0</v>
      </c>
      <c r="T110" s="62">
        <f t="shared" si="10"/>
        <v>0</v>
      </c>
      <c r="U110" s="62">
        <f t="shared" si="11"/>
        <v>0</v>
      </c>
      <c r="V110" s="62">
        <f t="shared" si="12"/>
        <v>0</v>
      </c>
    </row>
    <row r="111" spans="1:22">
      <c r="A111" s="63">
        <f t="shared" si="13"/>
        <v>105</v>
      </c>
      <c r="B111" s="78">
        <f>'2A'!E110</f>
        <v>0</v>
      </c>
      <c r="C111" s="78">
        <f>IFERROR(VLOOKUP(B111,BOOKS!$E$6:$E$1005,1,0),"0")</f>
        <v>0</v>
      </c>
      <c r="D111" s="78" t="str">
        <f>IF(COUNTIF($C$7:C111,C111)=1,C111,"0")</f>
        <v>0</v>
      </c>
      <c r="E111" s="64" t="e">
        <f>VLOOKUP(D111,'2A'!$E$6:$F$1005,2,0)</f>
        <v>#N/A</v>
      </c>
      <c r="F111" s="64">
        <f>SUMIF('2A'!$E$6:$E$1005,'GSTN-Diff Gross'!D111,'2A'!$I$6:$I$1005)</f>
        <v>0</v>
      </c>
      <c r="G111" s="64">
        <f>SUMIF('2A'!$E$6:$E$1005,'GSTN-Diff Gross'!D111,'2A'!$J$6:$J$1005)</f>
        <v>0</v>
      </c>
      <c r="H111" s="64">
        <f>SUMIF('2A'!$E$6:$E$1005,'GSTN-Diff Gross'!D111,'2A'!$K$6:$K$1005)</f>
        <v>0</v>
      </c>
      <c r="I111" s="64">
        <f>SUMIF('2A'!$E$6:$E$1005,'GSTN-Diff Gross'!D111,'2A'!$L$6:$L$1005)</f>
        <v>0</v>
      </c>
      <c r="J111" s="64">
        <f>SUMIF('2A'!$E$6:$E$1005,'GSTN-Diff Gross'!D111,'2A'!$M$6:$M$1005)</f>
        <v>0</v>
      </c>
      <c r="K111" s="64"/>
      <c r="L111" s="65">
        <f>SUMIF(BOOKS!$E$6:$E$1005,'GSTN-Diff Gross'!D111,BOOKS!$I$6:$I$1005)</f>
        <v>0</v>
      </c>
      <c r="M111" s="65">
        <f>SUMIF(BOOKS!$E$6:$E$1005,'GSTN-Diff Gross'!D111,BOOKS!$J$6:$J$1005)</f>
        <v>0</v>
      </c>
      <c r="N111" s="65">
        <f>SUMIF(BOOKS!$E$6:$E$1005,'GSTN-Diff Gross'!D111,BOOKS!$K$6:$K$1005)</f>
        <v>0</v>
      </c>
      <c r="O111" s="65">
        <f>SUMIF(BOOKS!$E$6:$E$1005,'GSTN-Diff Gross'!D111,BOOKS!$L$6:$L$1005)</f>
        <v>0</v>
      </c>
      <c r="P111" s="65">
        <f>SUMIF(BOOKS!$E$6:$E$1005,'GSTN-Diff Gross'!D111,BOOKS!$M$6:$M$1005)</f>
        <v>0</v>
      </c>
      <c r="R111" s="65">
        <f t="shared" si="8"/>
        <v>0</v>
      </c>
      <c r="S111" s="65">
        <f t="shared" si="9"/>
        <v>0</v>
      </c>
      <c r="T111" s="65">
        <f t="shared" si="10"/>
        <v>0</v>
      </c>
      <c r="U111" s="65">
        <f t="shared" si="11"/>
        <v>0</v>
      </c>
      <c r="V111" s="65">
        <f t="shared" si="12"/>
        <v>0</v>
      </c>
    </row>
    <row r="112" spans="1:22">
      <c r="A112" s="59">
        <f t="shared" si="13"/>
        <v>106</v>
      </c>
      <c r="B112" s="77">
        <f>'2A'!E111</f>
        <v>0</v>
      </c>
      <c r="C112" s="77">
        <f>IFERROR(VLOOKUP(B112,BOOKS!$E$6:$E$1005,1,0),"0")</f>
        <v>0</v>
      </c>
      <c r="D112" s="77" t="str">
        <f>IF(COUNTIF($C$7:C112,C112)=1,C112,"0")</f>
        <v>0</v>
      </c>
      <c r="E112" s="60" t="e">
        <f>VLOOKUP(D112,'2A'!$E$6:$F$1005,2,0)</f>
        <v>#N/A</v>
      </c>
      <c r="F112" s="60">
        <f>SUMIF('2A'!$E$6:$E$1005,'GSTN-Diff Gross'!D112,'2A'!$I$6:$I$1005)</f>
        <v>0</v>
      </c>
      <c r="G112" s="60">
        <f>SUMIF('2A'!$E$6:$E$1005,'GSTN-Diff Gross'!D112,'2A'!$J$6:$J$1005)</f>
        <v>0</v>
      </c>
      <c r="H112" s="60">
        <f>SUMIF('2A'!$E$6:$E$1005,'GSTN-Diff Gross'!D112,'2A'!$K$6:$K$1005)</f>
        <v>0</v>
      </c>
      <c r="I112" s="60">
        <f>SUMIF('2A'!$E$6:$E$1005,'GSTN-Diff Gross'!D112,'2A'!$L$6:$L$1005)</f>
        <v>0</v>
      </c>
      <c r="J112" s="60">
        <f>SUMIF('2A'!$E$6:$E$1005,'GSTN-Diff Gross'!D112,'2A'!$M$6:$M$1005)</f>
        <v>0</v>
      </c>
      <c r="K112" s="60"/>
      <c r="L112" s="62">
        <f>SUMIF(BOOKS!$E$6:$E$1005,'GSTN-Diff Gross'!D112,BOOKS!$I$6:$I$1005)</f>
        <v>0</v>
      </c>
      <c r="M112" s="62">
        <f>SUMIF(BOOKS!$E$6:$E$1005,'GSTN-Diff Gross'!D112,BOOKS!$J$6:$J$1005)</f>
        <v>0</v>
      </c>
      <c r="N112" s="62">
        <f>SUMIF(BOOKS!$E$6:$E$1005,'GSTN-Diff Gross'!D112,BOOKS!$K$6:$K$1005)</f>
        <v>0</v>
      </c>
      <c r="O112" s="62">
        <f>SUMIF(BOOKS!$E$6:$E$1005,'GSTN-Diff Gross'!D112,BOOKS!$L$6:$L$1005)</f>
        <v>0</v>
      </c>
      <c r="P112" s="62">
        <f>SUMIF(BOOKS!$E$6:$E$1005,'GSTN-Diff Gross'!D112,BOOKS!$M$6:$M$1005)</f>
        <v>0</v>
      </c>
      <c r="R112" s="62">
        <f t="shared" si="8"/>
        <v>0</v>
      </c>
      <c r="S112" s="62">
        <f t="shared" si="9"/>
        <v>0</v>
      </c>
      <c r="T112" s="62">
        <f t="shared" si="10"/>
        <v>0</v>
      </c>
      <c r="U112" s="62">
        <f t="shared" si="11"/>
        <v>0</v>
      </c>
      <c r="V112" s="62">
        <f t="shared" si="12"/>
        <v>0</v>
      </c>
    </row>
    <row r="113" spans="1:22">
      <c r="A113" s="63">
        <f t="shared" si="13"/>
        <v>107</v>
      </c>
      <c r="B113" s="78">
        <f>'2A'!E112</f>
        <v>0</v>
      </c>
      <c r="C113" s="78">
        <f>IFERROR(VLOOKUP(B113,BOOKS!$E$6:$E$1005,1,0),"0")</f>
        <v>0</v>
      </c>
      <c r="D113" s="78" t="str">
        <f>IF(COUNTIF($C$7:C113,C113)=1,C113,"0")</f>
        <v>0</v>
      </c>
      <c r="E113" s="64" t="e">
        <f>VLOOKUP(D113,'2A'!$E$6:$F$1005,2,0)</f>
        <v>#N/A</v>
      </c>
      <c r="F113" s="64">
        <f>SUMIF('2A'!$E$6:$E$1005,'GSTN-Diff Gross'!D113,'2A'!$I$6:$I$1005)</f>
        <v>0</v>
      </c>
      <c r="G113" s="64">
        <f>SUMIF('2A'!$E$6:$E$1005,'GSTN-Diff Gross'!D113,'2A'!$J$6:$J$1005)</f>
        <v>0</v>
      </c>
      <c r="H113" s="64">
        <f>SUMIF('2A'!$E$6:$E$1005,'GSTN-Diff Gross'!D113,'2A'!$K$6:$K$1005)</f>
        <v>0</v>
      </c>
      <c r="I113" s="64">
        <f>SUMIF('2A'!$E$6:$E$1005,'GSTN-Diff Gross'!D113,'2A'!$L$6:$L$1005)</f>
        <v>0</v>
      </c>
      <c r="J113" s="64">
        <f>SUMIF('2A'!$E$6:$E$1005,'GSTN-Diff Gross'!D113,'2A'!$M$6:$M$1005)</f>
        <v>0</v>
      </c>
      <c r="K113" s="64"/>
      <c r="L113" s="65">
        <f>SUMIF(BOOKS!$E$6:$E$1005,'GSTN-Diff Gross'!D113,BOOKS!$I$6:$I$1005)</f>
        <v>0</v>
      </c>
      <c r="M113" s="65">
        <f>SUMIF(BOOKS!$E$6:$E$1005,'GSTN-Diff Gross'!D113,BOOKS!$J$6:$J$1005)</f>
        <v>0</v>
      </c>
      <c r="N113" s="65">
        <f>SUMIF(BOOKS!$E$6:$E$1005,'GSTN-Diff Gross'!D113,BOOKS!$K$6:$K$1005)</f>
        <v>0</v>
      </c>
      <c r="O113" s="65">
        <f>SUMIF(BOOKS!$E$6:$E$1005,'GSTN-Diff Gross'!D113,BOOKS!$L$6:$L$1005)</f>
        <v>0</v>
      </c>
      <c r="P113" s="65">
        <f>SUMIF(BOOKS!$E$6:$E$1005,'GSTN-Diff Gross'!D113,BOOKS!$M$6:$M$1005)</f>
        <v>0</v>
      </c>
      <c r="R113" s="65">
        <f t="shared" si="8"/>
        <v>0</v>
      </c>
      <c r="S113" s="65">
        <f t="shared" si="9"/>
        <v>0</v>
      </c>
      <c r="T113" s="65">
        <f t="shared" si="10"/>
        <v>0</v>
      </c>
      <c r="U113" s="65">
        <f t="shared" si="11"/>
        <v>0</v>
      </c>
      <c r="V113" s="65">
        <f t="shared" si="12"/>
        <v>0</v>
      </c>
    </row>
    <row r="114" spans="1:22">
      <c r="A114" s="59">
        <f t="shared" si="13"/>
        <v>108</v>
      </c>
      <c r="B114" s="77">
        <f>'2A'!E113</f>
        <v>0</v>
      </c>
      <c r="C114" s="77">
        <f>IFERROR(VLOOKUP(B114,BOOKS!$E$6:$E$1005,1,0),"0")</f>
        <v>0</v>
      </c>
      <c r="D114" s="77" t="str">
        <f>IF(COUNTIF($C$7:C114,C114)=1,C114,"0")</f>
        <v>0</v>
      </c>
      <c r="E114" s="60" t="e">
        <f>VLOOKUP(D114,'2A'!$E$6:$F$1005,2,0)</f>
        <v>#N/A</v>
      </c>
      <c r="F114" s="60">
        <f>SUMIF('2A'!$E$6:$E$1005,'GSTN-Diff Gross'!D114,'2A'!$I$6:$I$1005)</f>
        <v>0</v>
      </c>
      <c r="G114" s="60">
        <f>SUMIF('2A'!$E$6:$E$1005,'GSTN-Diff Gross'!D114,'2A'!$J$6:$J$1005)</f>
        <v>0</v>
      </c>
      <c r="H114" s="60">
        <f>SUMIF('2A'!$E$6:$E$1005,'GSTN-Diff Gross'!D114,'2A'!$K$6:$K$1005)</f>
        <v>0</v>
      </c>
      <c r="I114" s="60">
        <f>SUMIF('2A'!$E$6:$E$1005,'GSTN-Diff Gross'!D114,'2A'!$L$6:$L$1005)</f>
        <v>0</v>
      </c>
      <c r="J114" s="60">
        <f>SUMIF('2A'!$E$6:$E$1005,'GSTN-Diff Gross'!D114,'2A'!$M$6:$M$1005)</f>
        <v>0</v>
      </c>
      <c r="K114" s="60"/>
      <c r="L114" s="62">
        <f>SUMIF(BOOKS!$E$6:$E$1005,'GSTN-Diff Gross'!D114,BOOKS!$I$6:$I$1005)</f>
        <v>0</v>
      </c>
      <c r="M114" s="62">
        <f>SUMIF(BOOKS!$E$6:$E$1005,'GSTN-Diff Gross'!D114,BOOKS!$J$6:$J$1005)</f>
        <v>0</v>
      </c>
      <c r="N114" s="62">
        <f>SUMIF(BOOKS!$E$6:$E$1005,'GSTN-Diff Gross'!D114,BOOKS!$K$6:$K$1005)</f>
        <v>0</v>
      </c>
      <c r="O114" s="62">
        <f>SUMIF(BOOKS!$E$6:$E$1005,'GSTN-Diff Gross'!D114,BOOKS!$L$6:$L$1005)</f>
        <v>0</v>
      </c>
      <c r="P114" s="62">
        <f>SUMIF(BOOKS!$E$6:$E$1005,'GSTN-Diff Gross'!D114,BOOKS!$M$6:$M$1005)</f>
        <v>0</v>
      </c>
      <c r="R114" s="62">
        <f t="shared" si="8"/>
        <v>0</v>
      </c>
      <c r="S114" s="62">
        <f t="shared" si="9"/>
        <v>0</v>
      </c>
      <c r="T114" s="62">
        <f t="shared" si="10"/>
        <v>0</v>
      </c>
      <c r="U114" s="62">
        <f t="shared" si="11"/>
        <v>0</v>
      </c>
      <c r="V114" s="62">
        <f t="shared" si="12"/>
        <v>0</v>
      </c>
    </row>
    <row r="115" spans="1:22">
      <c r="A115" s="63">
        <f t="shared" si="13"/>
        <v>109</v>
      </c>
      <c r="B115" s="78">
        <f>'2A'!E114</f>
        <v>0</v>
      </c>
      <c r="C115" s="78">
        <f>IFERROR(VLOOKUP(B115,BOOKS!$E$6:$E$1005,1,0),"0")</f>
        <v>0</v>
      </c>
      <c r="D115" s="78" t="str">
        <f>IF(COUNTIF($C$7:C115,C115)=1,C115,"0")</f>
        <v>0</v>
      </c>
      <c r="E115" s="64" t="e">
        <f>VLOOKUP(D115,'2A'!$E$6:$F$1005,2,0)</f>
        <v>#N/A</v>
      </c>
      <c r="F115" s="64">
        <f>SUMIF('2A'!$E$6:$E$1005,'GSTN-Diff Gross'!D115,'2A'!$I$6:$I$1005)</f>
        <v>0</v>
      </c>
      <c r="G115" s="64">
        <f>SUMIF('2A'!$E$6:$E$1005,'GSTN-Diff Gross'!D115,'2A'!$J$6:$J$1005)</f>
        <v>0</v>
      </c>
      <c r="H115" s="64">
        <f>SUMIF('2A'!$E$6:$E$1005,'GSTN-Diff Gross'!D115,'2A'!$K$6:$K$1005)</f>
        <v>0</v>
      </c>
      <c r="I115" s="64">
        <f>SUMIF('2A'!$E$6:$E$1005,'GSTN-Diff Gross'!D115,'2A'!$L$6:$L$1005)</f>
        <v>0</v>
      </c>
      <c r="J115" s="64">
        <f>SUMIF('2A'!$E$6:$E$1005,'GSTN-Diff Gross'!D115,'2A'!$M$6:$M$1005)</f>
        <v>0</v>
      </c>
      <c r="K115" s="64"/>
      <c r="L115" s="65">
        <f>SUMIF(BOOKS!$E$6:$E$1005,'GSTN-Diff Gross'!D115,BOOKS!$I$6:$I$1005)</f>
        <v>0</v>
      </c>
      <c r="M115" s="65">
        <f>SUMIF(BOOKS!$E$6:$E$1005,'GSTN-Diff Gross'!D115,BOOKS!$J$6:$J$1005)</f>
        <v>0</v>
      </c>
      <c r="N115" s="65">
        <f>SUMIF(BOOKS!$E$6:$E$1005,'GSTN-Diff Gross'!D115,BOOKS!$K$6:$K$1005)</f>
        <v>0</v>
      </c>
      <c r="O115" s="65">
        <f>SUMIF(BOOKS!$E$6:$E$1005,'GSTN-Diff Gross'!D115,BOOKS!$L$6:$L$1005)</f>
        <v>0</v>
      </c>
      <c r="P115" s="65">
        <f>SUMIF(BOOKS!$E$6:$E$1005,'GSTN-Diff Gross'!D115,BOOKS!$M$6:$M$1005)</f>
        <v>0</v>
      </c>
      <c r="R115" s="65">
        <f t="shared" si="8"/>
        <v>0</v>
      </c>
      <c r="S115" s="65">
        <f t="shared" si="9"/>
        <v>0</v>
      </c>
      <c r="T115" s="65">
        <f t="shared" si="10"/>
        <v>0</v>
      </c>
      <c r="U115" s="65">
        <f t="shared" si="11"/>
        <v>0</v>
      </c>
      <c r="V115" s="65">
        <f t="shared" si="12"/>
        <v>0</v>
      </c>
    </row>
    <row r="116" spans="1:22">
      <c r="A116" s="59">
        <f t="shared" si="13"/>
        <v>110</v>
      </c>
      <c r="B116" s="77">
        <f>'2A'!E115</f>
        <v>0</v>
      </c>
      <c r="C116" s="77">
        <f>IFERROR(VLOOKUP(B116,BOOKS!$E$6:$E$1005,1,0),"0")</f>
        <v>0</v>
      </c>
      <c r="D116" s="77" t="str">
        <f>IF(COUNTIF($C$7:C116,C116)=1,C116,"0")</f>
        <v>0</v>
      </c>
      <c r="E116" s="60" t="e">
        <f>VLOOKUP(D116,'2A'!$E$6:$F$1005,2,0)</f>
        <v>#N/A</v>
      </c>
      <c r="F116" s="60">
        <f>SUMIF('2A'!$E$6:$E$1005,'GSTN-Diff Gross'!D116,'2A'!$I$6:$I$1005)</f>
        <v>0</v>
      </c>
      <c r="G116" s="60">
        <f>SUMIF('2A'!$E$6:$E$1005,'GSTN-Diff Gross'!D116,'2A'!$J$6:$J$1005)</f>
        <v>0</v>
      </c>
      <c r="H116" s="60">
        <f>SUMIF('2A'!$E$6:$E$1005,'GSTN-Diff Gross'!D116,'2A'!$K$6:$K$1005)</f>
        <v>0</v>
      </c>
      <c r="I116" s="60">
        <f>SUMIF('2A'!$E$6:$E$1005,'GSTN-Diff Gross'!D116,'2A'!$L$6:$L$1005)</f>
        <v>0</v>
      </c>
      <c r="J116" s="60">
        <f>SUMIF('2A'!$E$6:$E$1005,'GSTN-Diff Gross'!D116,'2A'!$M$6:$M$1005)</f>
        <v>0</v>
      </c>
      <c r="K116" s="60"/>
      <c r="L116" s="62">
        <f>SUMIF(BOOKS!$E$6:$E$1005,'GSTN-Diff Gross'!D116,BOOKS!$I$6:$I$1005)</f>
        <v>0</v>
      </c>
      <c r="M116" s="62">
        <f>SUMIF(BOOKS!$E$6:$E$1005,'GSTN-Diff Gross'!D116,BOOKS!$J$6:$J$1005)</f>
        <v>0</v>
      </c>
      <c r="N116" s="62">
        <f>SUMIF(BOOKS!$E$6:$E$1005,'GSTN-Diff Gross'!D116,BOOKS!$K$6:$K$1005)</f>
        <v>0</v>
      </c>
      <c r="O116" s="62">
        <f>SUMIF(BOOKS!$E$6:$E$1005,'GSTN-Diff Gross'!D116,BOOKS!$L$6:$L$1005)</f>
        <v>0</v>
      </c>
      <c r="P116" s="62">
        <f>SUMIF(BOOKS!$E$6:$E$1005,'GSTN-Diff Gross'!D116,BOOKS!$M$6:$M$1005)</f>
        <v>0</v>
      </c>
      <c r="R116" s="62">
        <f t="shared" si="8"/>
        <v>0</v>
      </c>
      <c r="S116" s="62">
        <f t="shared" si="9"/>
        <v>0</v>
      </c>
      <c r="T116" s="62">
        <f t="shared" si="10"/>
        <v>0</v>
      </c>
      <c r="U116" s="62">
        <f t="shared" si="11"/>
        <v>0</v>
      </c>
      <c r="V116" s="62">
        <f t="shared" si="12"/>
        <v>0</v>
      </c>
    </row>
    <row r="117" spans="1:22">
      <c r="A117" s="63">
        <f t="shared" si="13"/>
        <v>111</v>
      </c>
      <c r="B117" s="78">
        <f>'2A'!E116</f>
        <v>0</v>
      </c>
      <c r="C117" s="78">
        <f>IFERROR(VLOOKUP(B117,BOOKS!$E$6:$E$1005,1,0),"0")</f>
        <v>0</v>
      </c>
      <c r="D117" s="78" t="str">
        <f>IF(COUNTIF($C$7:C117,C117)=1,C117,"0")</f>
        <v>0</v>
      </c>
      <c r="E117" s="64" t="e">
        <f>VLOOKUP(D117,'2A'!$E$6:$F$1005,2,0)</f>
        <v>#N/A</v>
      </c>
      <c r="F117" s="64">
        <f>SUMIF('2A'!$E$6:$E$1005,'GSTN-Diff Gross'!D117,'2A'!$I$6:$I$1005)</f>
        <v>0</v>
      </c>
      <c r="G117" s="64">
        <f>SUMIF('2A'!$E$6:$E$1005,'GSTN-Diff Gross'!D117,'2A'!$J$6:$J$1005)</f>
        <v>0</v>
      </c>
      <c r="H117" s="64">
        <f>SUMIF('2A'!$E$6:$E$1005,'GSTN-Diff Gross'!D117,'2A'!$K$6:$K$1005)</f>
        <v>0</v>
      </c>
      <c r="I117" s="64">
        <f>SUMIF('2A'!$E$6:$E$1005,'GSTN-Diff Gross'!D117,'2A'!$L$6:$L$1005)</f>
        <v>0</v>
      </c>
      <c r="J117" s="64">
        <f>SUMIF('2A'!$E$6:$E$1005,'GSTN-Diff Gross'!D117,'2A'!$M$6:$M$1005)</f>
        <v>0</v>
      </c>
      <c r="K117" s="64"/>
      <c r="L117" s="65">
        <f>SUMIF(BOOKS!$E$6:$E$1005,'GSTN-Diff Gross'!D117,BOOKS!$I$6:$I$1005)</f>
        <v>0</v>
      </c>
      <c r="M117" s="65">
        <f>SUMIF(BOOKS!$E$6:$E$1005,'GSTN-Diff Gross'!D117,BOOKS!$J$6:$J$1005)</f>
        <v>0</v>
      </c>
      <c r="N117" s="65">
        <f>SUMIF(BOOKS!$E$6:$E$1005,'GSTN-Diff Gross'!D117,BOOKS!$K$6:$K$1005)</f>
        <v>0</v>
      </c>
      <c r="O117" s="65">
        <f>SUMIF(BOOKS!$E$6:$E$1005,'GSTN-Diff Gross'!D117,BOOKS!$L$6:$L$1005)</f>
        <v>0</v>
      </c>
      <c r="P117" s="65">
        <f>SUMIF(BOOKS!$E$6:$E$1005,'GSTN-Diff Gross'!D117,BOOKS!$M$6:$M$1005)</f>
        <v>0</v>
      </c>
      <c r="R117" s="65">
        <f t="shared" si="8"/>
        <v>0</v>
      </c>
      <c r="S117" s="65">
        <f t="shared" si="9"/>
        <v>0</v>
      </c>
      <c r="T117" s="65">
        <f t="shared" si="10"/>
        <v>0</v>
      </c>
      <c r="U117" s="65">
        <f t="shared" si="11"/>
        <v>0</v>
      </c>
      <c r="V117" s="65">
        <f t="shared" si="12"/>
        <v>0</v>
      </c>
    </row>
    <row r="118" spans="1:22">
      <c r="A118" s="59">
        <f t="shared" si="13"/>
        <v>112</v>
      </c>
      <c r="B118" s="77">
        <f>'2A'!E117</f>
        <v>0</v>
      </c>
      <c r="C118" s="77">
        <f>IFERROR(VLOOKUP(B118,BOOKS!$E$6:$E$1005,1,0),"0")</f>
        <v>0</v>
      </c>
      <c r="D118" s="77" t="str">
        <f>IF(COUNTIF($C$7:C118,C118)=1,C118,"0")</f>
        <v>0</v>
      </c>
      <c r="E118" s="60" t="e">
        <f>VLOOKUP(D118,'2A'!$E$6:$F$1005,2,0)</f>
        <v>#N/A</v>
      </c>
      <c r="F118" s="60">
        <f>SUMIF('2A'!$E$6:$E$1005,'GSTN-Diff Gross'!D118,'2A'!$I$6:$I$1005)</f>
        <v>0</v>
      </c>
      <c r="G118" s="60">
        <f>SUMIF('2A'!$E$6:$E$1005,'GSTN-Diff Gross'!D118,'2A'!$J$6:$J$1005)</f>
        <v>0</v>
      </c>
      <c r="H118" s="60">
        <f>SUMIF('2A'!$E$6:$E$1005,'GSTN-Diff Gross'!D118,'2A'!$K$6:$K$1005)</f>
        <v>0</v>
      </c>
      <c r="I118" s="60">
        <f>SUMIF('2A'!$E$6:$E$1005,'GSTN-Diff Gross'!D118,'2A'!$L$6:$L$1005)</f>
        <v>0</v>
      </c>
      <c r="J118" s="60">
        <f>SUMIF('2A'!$E$6:$E$1005,'GSTN-Diff Gross'!D118,'2A'!$M$6:$M$1005)</f>
        <v>0</v>
      </c>
      <c r="K118" s="60"/>
      <c r="L118" s="62">
        <f>SUMIF(BOOKS!$E$6:$E$1005,'GSTN-Diff Gross'!D118,BOOKS!$I$6:$I$1005)</f>
        <v>0</v>
      </c>
      <c r="M118" s="62">
        <f>SUMIF(BOOKS!$E$6:$E$1005,'GSTN-Diff Gross'!D118,BOOKS!$J$6:$J$1005)</f>
        <v>0</v>
      </c>
      <c r="N118" s="62">
        <f>SUMIF(BOOKS!$E$6:$E$1005,'GSTN-Diff Gross'!D118,BOOKS!$K$6:$K$1005)</f>
        <v>0</v>
      </c>
      <c r="O118" s="62">
        <f>SUMIF(BOOKS!$E$6:$E$1005,'GSTN-Diff Gross'!D118,BOOKS!$L$6:$L$1005)</f>
        <v>0</v>
      </c>
      <c r="P118" s="62">
        <f>SUMIF(BOOKS!$E$6:$E$1005,'GSTN-Diff Gross'!D118,BOOKS!$M$6:$M$1005)</f>
        <v>0</v>
      </c>
      <c r="R118" s="62">
        <f t="shared" si="8"/>
        <v>0</v>
      </c>
      <c r="S118" s="62">
        <f t="shared" si="9"/>
        <v>0</v>
      </c>
      <c r="T118" s="62">
        <f t="shared" si="10"/>
        <v>0</v>
      </c>
      <c r="U118" s="62">
        <f t="shared" si="11"/>
        <v>0</v>
      </c>
      <c r="V118" s="62">
        <f t="shared" si="12"/>
        <v>0</v>
      </c>
    </row>
    <row r="119" spans="1:22">
      <c r="A119" s="63">
        <f t="shared" si="13"/>
        <v>113</v>
      </c>
      <c r="B119" s="78">
        <f>'2A'!E118</f>
        <v>0</v>
      </c>
      <c r="C119" s="78">
        <f>IFERROR(VLOOKUP(B119,BOOKS!$E$6:$E$1005,1,0),"0")</f>
        <v>0</v>
      </c>
      <c r="D119" s="78" t="str">
        <f>IF(COUNTIF($C$7:C119,C119)=1,C119,"0")</f>
        <v>0</v>
      </c>
      <c r="E119" s="64" t="e">
        <f>VLOOKUP(D119,'2A'!$E$6:$F$1005,2,0)</f>
        <v>#N/A</v>
      </c>
      <c r="F119" s="64">
        <f>SUMIF('2A'!$E$6:$E$1005,'GSTN-Diff Gross'!D119,'2A'!$I$6:$I$1005)</f>
        <v>0</v>
      </c>
      <c r="G119" s="64">
        <f>SUMIF('2A'!$E$6:$E$1005,'GSTN-Diff Gross'!D119,'2A'!$J$6:$J$1005)</f>
        <v>0</v>
      </c>
      <c r="H119" s="64">
        <f>SUMIF('2A'!$E$6:$E$1005,'GSTN-Diff Gross'!D119,'2A'!$K$6:$K$1005)</f>
        <v>0</v>
      </c>
      <c r="I119" s="64">
        <f>SUMIF('2A'!$E$6:$E$1005,'GSTN-Diff Gross'!D119,'2A'!$L$6:$L$1005)</f>
        <v>0</v>
      </c>
      <c r="J119" s="64">
        <f>SUMIF('2A'!$E$6:$E$1005,'GSTN-Diff Gross'!D119,'2A'!$M$6:$M$1005)</f>
        <v>0</v>
      </c>
      <c r="K119" s="64"/>
      <c r="L119" s="65">
        <f>SUMIF(BOOKS!$E$6:$E$1005,'GSTN-Diff Gross'!D119,BOOKS!$I$6:$I$1005)</f>
        <v>0</v>
      </c>
      <c r="M119" s="65">
        <f>SUMIF(BOOKS!$E$6:$E$1005,'GSTN-Diff Gross'!D119,BOOKS!$J$6:$J$1005)</f>
        <v>0</v>
      </c>
      <c r="N119" s="65">
        <f>SUMIF(BOOKS!$E$6:$E$1005,'GSTN-Diff Gross'!D119,BOOKS!$K$6:$K$1005)</f>
        <v>0</v>
      </c>
      <c r="O119" s="65">
        <f>SUMIF(BOOKS!$E$6:$E$1005,'GSTN-Diff Gross'!D119,BOOKS!$L$6:$L$1005)</f>
        <v>0</v>
      </c>
      <c r="P119" s="65">
        <f>SUMIF(BOOKS!$E$6:$E$1005,'GSTN-Diff Gross'!D119,BOOKS!$M$6:$M$1005)</f>
        <v>0</v>
      </c>
      <c r="R119" s="65">
        <f t="shared" si="8"/>
        <v>0</v>
      </c>
      <c r="S119" s="65">
        <f t="shared" si="9"/>
        <v>0</v>
      </c>
      <c r="T119" s="65">
        <f t="shared" si="10"/>
        <v>0</v>
      </c>
      <c r="U119" s="65">
        <f t="shared" si="11"/>
        <v>0</v>
      </c>
      <c r="V119" s="65">
        <f t="shared" si="12"/>
        <v>0</v>
      </c>
    </row>
    <row r="120" spans="1:22">
      <c r="A120" s="59">
        <f t="shared" si="13"/>
        <v>114</v>
      </c>
      <c r="B120" s="77">
        <f>'2A'!E119</f>
        <v>0</v>
      </c>
      <c r="C120" s="77">
        <f>IFERROR(VLOOKUP(B120,BOOKS!$E$6:$E$1005,1,0),"0")</f>
        <v>0</v>
      </c>
      <c r="D120" s="77" t="str">
        <f>IF(COUNTIF($C$7:C120,C120)=1,C120,"0")</f>
        <v>0</v>
      </c>
      <c r="E120" s="60" t="e">
        <f>VLOOKUP(D120,'2A'!$E$6:$F$1005,2,0)</f>
        <v>#N/A</v>
      </c>
      <c r="F120" s="60">
        <f>SUMIF('2A'!$E$6:$E$1005,'GSTN-Diff Gross'!D120,'2A'!$I$6:$I$1005)</f>
        <v>0</v>
      </c>
      <c r="G120" s="60">
        <f>SUMIF('2A'!$E$6:$E$1005,'GSTN-Diff Gross'!D120,'2A'!$J$6:$J$1005)</f>
        <v>0</v>
      </c>
      <c r="H120" s="60">
        <f>SUMIF('2A'!$E$6:$E$1005,'GSTN-Diff Gross'!D120,'2A'!$K$6:$K$1005)</f>
        <v>0</v>
      </c>
      <c r="I120" s="60">
        <f>SUMIF('2A'!$E$6:$E$1005,'GSTN-Diff Gross'!D120,'2A'!$L$6:$L$1005)</f>
        <v>0</v>
      </c>
      <c r="J120" s="60">
        <f>SUMIF('2A'!$E$6:$E$1005,'GSTN-Diff Gross'!D120,'2A'!$M$6:$M$1005)</f>
        <v>0</v>
      </c>
      <c r="K120" s="61"/>
      <c r="L120" s="62">
        <f>SUMIF(BOOKS!$E$6:$E$1005,'GSTN-Diff Gross'!D120,BOOKS!$I$6:$I$1005)</f>
        <v>0</v>
      </c>
      <c r="M120" s="62">
        <f>SUMIF(BOOKS!$E$6:$E$1005,'GSTN-Diff Gross'!D120,BOOKS!$J$6:$J$1005)</f>
        <v>0</v>
      </c>
      <c r="N120" s="62">
        <f>SUMIF(BOOKS!$E$6:$E$1005,'GSTN-Diff Gross'!D120,BOOKS!$K$6:$K$1005)</f>
        <v>0</v>
      </c>
      <c r="O120" s="62">
        <f>SUMIF(BOOKS!$E$6:$E$1005,'GSTN-Diff Gross'!D120,BOOKS!$L$6:$L$1005)</f>
        <v>0</v>
      </c>
      <c r="P120" s="62">
        <f>SUMIF(BOOKS!$E$6:$E$1005,'GSTN-Diff Gross'!D120,BOOKS!$M$6:$M$1005)</f>
        <v>0</v>
      </c>
      <c r="R120" s="62">
        <f t="shared" si="8"/>
        <v>0</v>
      </c>
      <c r="S120" s="62">
        <f t="shared" si="9"/>
        <v>0</v>
      </c>
      <c r="T120" s="62">
        <f t="shared" si="10"/>
        <v>0</v>
      </c>
      <c r="U120" s="62">
        <f t="shared" si="11"/>
        <v>0</v>
      </c>
      <c r="V120" s="62">
        <f t="shared" si="12"/>
        <v>0</v>
      </c>
    </row>
    <row r="121" spans="1:22">
      <c r="A121" s="63">
        <f t="shared" si="13"/>
        <v>115</v>
      </c>
      <c r="B121" s="78">
        <f>'2A'!E120</f>
        <v>0</v>
      </c>
      <c r="C121" s="78">
        <f>IFERROR(VLOOKUP(B121,BOOKS!$E$6:$E$1005,1,0),"0")</f>
        <v>0</v>
      </c>
      <c r="D121" s="78" t="str">
        <f>IF(COUNTIF($C$7:C121,C121)=1,C121,"0")</f>
        <v>0</v>
      </c>
      <c r="E121" s="64" t="e">
        <f>VLOOKUP(D121,'2A'!$E$6:$F$1005,2,0)</f>
        <v>#N/A</v>
      </c>
      <c r="F121" s="64">
        <f>SUMIF('2A'!$E$6:$E$1005,'GSTN-Diff Gross'!D121,'2A'!$I$6:$I$1005)</f>
        <v>0</v>
      </c>
      <c r="G121" s="64">
        <f>SUMIF('2A'!$E$6:$E$1005,'GSTN-Diff Gross'!D121,'2A'!$J$6:$J$1005)</f>
        <v>0</v>
      </c>
      <c r="H121" s="64">
        <f>SUMIF('2A'!$E$6:$E$1005,'GSTN-Diff Gross'!D121,'2A'!$K$6:$K$1005)</f>
        <v>0</v>
      </c>
      <c r="I121" s="64">
        <f>SUMIF('2A'!$E$6:$E$1005,'GSTN-Diff Gross'!D121,'2A'!$L$6:$L$1005)</f>
        <v>0</v>
      </c>
      <c r="J121" s="64">
        <f>SUMIF('2A'!$E$6:$E$1005,'GSTN-Diff Gross'!D121,'2A'!$M$6:$M$1005)</f>
        <v>0</v>
      </c>
      <c r="K121" s="64"/>
      <c r="L121" s="65">
        <f>SUMIF(BOOKS!$E$6:$E$1005,'GSTN-Diff Gross'!D121,BOOKS!$I$6:$I$1005)</f>
        <v>0</v>
      </c>
      <c r="M121" s="65">
        <f>SUMIF(BOOKS!$E$6:$E$1005,'GSTN-Diff Gross'!D121,BOOKS!$J$6:$J$1005)</f>
        <v>0</v>
      </c>
      <c r="N121" s="65">
        <f>SUMIF(BOOKS!$E$6:$E$1005,'GSTN-Diff Gross'!D121,BOOKS!$K$6:$K$1005)</f>
        <v>0</v>
      </c>
      <c r="O121" s="65">
        <f>SUMIF(BOOKS!$E$6:$E$1005,'GSTN-Diff Gross'!D121,BOOKS!$L$6:$L$1005)</f>
        <v>0</v>
      </c>
      <c r="P121" s="65">
        <f>SUMIF(BOOKS!$E$6:$E$1005,'GSTN-Diff Gross'!D121,BOOKS!$M$6:$M$1005)</f>
        <v>0</v>
      </c>
      <c r="R121" s="65">
        <f t="shared" si="8"/>
        <v>0</v>
      </c>
      <c r="S121" s="65">
        <f t="shared" si="9"/>
        <v>0</v>
      </c>
      <c r="T121" s="65">
        <f t="shared" si="10"/>
        <v>0</v>
      </c>
      <c r="U121" s="65">
        <f t="shared" si="11"/>
        <v>0</v>
      </c>
      <c r="V121" s="65">
        <f t="shared" si="12"/>
        <v>0</v>
      </c>
    </row>
    <row r="122" spans="1:22">
      <c r="A122" s="59">
        <f t="shared" si="13"/>
        <v>116</v>
      </c>
      <c r="B122" s="77">
        <f>'2A'!E121</f>
        <v>0</v>
      </c>
      <c r="C122" s="77">
        <f>IFERROR(VLOOKUP(B122,BOOKS!$E$6:$E$1005,1,0),"0")</f>
        <v>0</v>
      </c>
      <c r="D122" s="77" t="str">
        <f>IF(COUNTIF($C$7:C122,C122)=1,C122,"0")</f>
        <v>0</v>
      </c>
      <c r="E122" s="60" t="e">
        <f>VLOOKUP(D122,'2A'!$E$6:$F$1005,2,0)</f>
        <v>#N/A</v>
      </c>
      <c r="F122" s="60">
        <f>SUMIF('2A'!$E$6:$E$1005,'GSTN-Diff Gross'!D122,'2A'!$I$6:$I$1005)</f>
        <v>0</v>
      </c>
      <c r="G122" s="60">
        <f>SUMIF('2A'!$E$6:$E$1005,'GSTN-Diff Gross'!D122,'2A'!$J$6:$J$1005)</f>
        <v>0</v>
      </c>
      <c r="H122" s="60">
        <f>SUMIF('2A'!$E$6:$E$1005,'GSTN-Diff Gross'!D122,'2A'!$K$6:$K$1005)</f>
        <v>0</v>
      </c>
      <c r="I122" s="60">
        <f>SUMIF('2A'!$E$6:$E$1005,'GSTN-Diff Gross'!D122,'2A'!$L$6:$L$1005)</f>
        <v>0</v>
      </c>
      <c r="J122" s="60">
        <f>SUMIF('2A'!$E$6:$E$1005,'GSTN-Diff Gross'!D122,'2A'!$M$6:$M$1005)</f>
        <v>0</v>
      </c>
      <c r="K122" s="60"/>
      <c r="L122" s="62">
        <f>SUMIF(BOOKS!$E$6:$E$1005,'GSTN-Diff Gross'!D122,BOOKS!$I$6:$I$1005)</f>
        <v>0</v>
      </c>
      <c r="M122" s="62">
        <f>SUMIF(BOOKS!$E$6:$E$1005,'GSTN-Diff Gross'!D122,BOOKS!$J$6:$J$1005)</f>
        <v>0</v>
      </c>
      <c r="N122" s="62">
        <f>SUMIF(BOOKS!$E$6:$E$1005,'GSTN-Diff Gross'!D122,BOOKS!$K$6:$K$1005)</f>
        <v>0</v>
      </c>
      <c r="O122" s="62">
        <f>SUMIF(BOOKS!$E$6:$E$1005,'GSTN-Diff Gross'!D122,BOOKS!$L$6:$L$1005)</f>
        <v>0</v>
      </c>
      <c r="P122" s="62">
        <f>SUMIF(BOOKS!$E$6:$E$1005,'GSTN-Diff Gross'!D122,BOOKS!$M$6:$M$1005)</f>
        <v>0</v>
      </c>
      <c r="R122" s="62">
        <f t="shared" si="8"/>
        <v>0</v>
      </c>
      <c r="S122" s="62">
        <f t="shared" si="9"/>
        <v>0</v>
      </c>
      <c r="T122" s="62">
        <f t="shared" si="10"/>
        <v>0</v>
      </c>
      <c r="U122" s="62">
        <f t="shared" si="11"/>
        <v>0</v>
      </c>
      <c r="V122" s="62">
        <f t="shared" si="12"/>
        <v>0</v>
      </c>
    </row>
    <row r="123" spans="1:22">
      <c r="A123" s="63">
        <f t="shared" si="13"/>
        <v>117</v>
      </c>
      <c r="B123" s="78">
        <f>'2A'!E122</f>
        <v>0</v>
      </c>
      <c r="C123" s="78">
        <f>IFERROR(VLOOKUP(B123,BOOKS!$E$6:$E$1005,1,0),"0")</f>
        <v>0</v>
      </c>
      <c r="D123" s="78" t="str">
        <f>IF(COUNTIF($C$7:C123,C123)=1,C123,"0")</f>
        <v>0</v>
      </c>
      <c r="E123" s="64" t="e">
        <f>VLOOKUP(D123,'2A'!$E$6:$F$1005,2,0)</f>
        <v>#N/A</v>
      </c>
      <c r="F123" s="64">
        <f>SUMIF('2A'!$E$6:$E$1005,'GSTN-Diff Gross'!D123,'2A'!$I$6:$I$1005)</f>
        <v>0</v>
      </c>
      <c r="G123" s="64">
        <f>SUMIF('2A'!$E$6:$E$1005,'GSTN-Diff Gross'!D123,'2A'!$J$6:$J$1005)</f>
        <v>0</v>
      </c>
      <c r="H123" s="64">
        <f>SUMIF('2A'!$E$6:$E$1005,'GSTN-Diff Gross'!D123,'2A'!$K$6:$K$1005)</f>
        <v>0</v>
      </c>
      <c r="I123" s="64">
        <f>SUMIF('2A'!$E$6:$E$1005,'GSTN-Diff Gross'!D123,'2A'!$L$6:$L$1005)</f>
        <v>0</v>
      </c>
      <c r="J123" s="64">
        <f>SUMIF('2A'!$E$6:$E$1005,'GSTN-Diff Gross'!D123,'2A'!$M$6:$M$1005)</f>
        <v>0</v>
      </c>
      <c r="K123" s="64"/>
      <c r="L123" s="65">
        <f>SUMIF(BOOKS!$E$6:$E$1005,'GSTN-Diff Gross'!D123,BOOKS!$I$6:$I$1005)</f>
        <v>0</v>
      </c>
      <c r="M123" s="65">
        <f>SUMIF(BOOKS!$E$6:$E$1005,'GSTN-Diff Gross'!D123,BOOKS!$J$6:$J$1005)</f>
        <v>0</v>
      </c>
      <c r="N123" s="65">
        <f>SUMIF(BOOKS!$E$6:$E$1005,'GSTN-Diff Gross'!D123,BOOKS!$K$6:$K$1005)</f>
        <v>0</v>
      </c>
      <c r="O123" s="65">
        <f>SUMIF(BOOKS!$E$6:$E$1005,'GSTN-Diff Gross'!D123,BOOKS!$L$6:$L$1005)</f>
        <v>0</v>
      </c>
      <c r="P123" s="65">
        <f>SUMIF(BOOKS!$E$6:$E$1005,'GSTN-Diff Gross'!D123,BOOKS!$M$6:$M$1005)</f>
        <v>0</v>
      </c>
      <c r="R123" s="65">
        <f t="shared" si="8"/>
        <v>0</v>
      </c>
      <c r="S123" s="65">
        <f t="shared" si="9"/>
        <v>0</v>
      </c>
      <c r="T123" s="65">
        <f t="shared" si="10"/>
        <v>0</v>
      </c>
      <c r="U123" s="65">
        <f t="shared" si="11"/>
        <v>0</v>
      </c>
      <c r="V123" s="65">
        <f t="shared" si="12"/>
        <v>0</v>
      </c>
    </row>
    <row r="124" spans="1:22">
      <c r="A124" s="59">
        <f t="shared" si="13"/>
        <v>118</v>
      </c>
      <c r="B124" s="77">
        <f>'2A'!E123</f>
        <v>0</v>
      </c>
      <c r="C124" s="77">
        <f>IFERROR(VLOOKUP(B124,BOOKS!$E$6:$E$1005,1,0),"0")</f>
        <v>0</v>
      </c>
      <c r="D124" s="77" t="str">
        <f>IF(COUNTIF($C$7:C124,C124)=1,C124,"0")</f>
        <v>0</v>
      </c>
      <c r="E124" s="60" t="e">
        <f>VLOOKUP(D124,'2A'!$E$6:$F$1005,2,0)</f>
        <v>#N/A</v>
      </c>
      <c r="F124" s="60">
        <f>SUMIF('2A'!$E$6:$E$1005,'GSTN-Diff Gross'!D124,'2A'!$I$6:$I$1005)</f>
        <v>0</v>
      </c>
      <c r="G124" s="60">
        <f>SUMIF('2A'!$E$6:$E$1005,'GSTN-Diff Gross'!D124,'2A'!$J$6:$J$1005)</f>
        <v>0</v>
      </c>
      <c r="H124" s="60">
        <f>SUMIF('2A'!$E$6:$E$1005,'GSTN-Diff Gross'!D124,'2A'!$K$6:$K$1005)</f>
        <v>0</v>
      </c>
      <c r="I124" s="60">
        <f>SUMIF('2A'!$E$6:$E$1005,'GSTN-Diff Gross'!D124,'2A'!$L$6:$L$1005)</f>
        <v>0</v>
      </c>
      <c r="J124" s="60">
        <f>SUMIF('2A'!$E$6:$E$1005,'GSTN-Diff Gross'!D124,'2A'!$M$6:$M$1005)</f>
        <v>0</v>
      </c>
      <c r="K124" s="60"/>
      <c r="L124" s="62">
        <f>SUMIF(BOOKS!$E$6:$E$1005,'GSTN-Diff Gross'!D124,BOOKS!$I$6:$I$1005)</f>
        <v>0</v>
      </c>
      <c r="M124" s="62">
        <f>SUMIF(BOOKS!$E$6:$E$1005,'GSTN-Diff Gross'!D124,BOOKS!$J$6:$J$1005)</f>
        <v>0</v>
      </c>
      <c r="N124" s="62">
        <f>SUMIF(BOOKS!$E$6:$E$1005,'GSTN-Diff Gross'!D124,BOOKS!$K$6:$K$1005)</f>
        <v>0</v>
      </c>
      <c r="O124" s="62">
        <f>SUMIF(BOOKS!$E$6:$E$1005,'GSTN-Diff Gross'!D124,BOOKS!$L$6:$L$1005)</f>
        <v>0</v>
      </c>
      <c r="P124" s="62">
        <f>SUMIF(BOOKS!$E$6:$E$1005,'GSTN-Diff Gross'!D124,BOOKS!$M$6:$M$1005)</f>
        <v>0</v>
      </c>
      <c r="R124" s="62">
        <f t="shared" si="8"/>
        <v>0</v>
      </c>
      <c r="S124" s="62">
        <f t="shared" si="9"/>
        <v>0</v>
      </c>
      <c r="T124" s="62">
        <f t="shared" si="10"/>
        <v>0</v>
      </c>
      <c r="U124" s="62">
        <f t="shared" si="11"/>
        <v>0</v>
      </c>
      <c r="V124" s="62">
        <f t="shared" si="12"/>
        <v>0</v>
      </c>
    </row>
    <row r="125" spans="1:22">
      <c r="A125" s="63">
        <f t="shared" si="13"/>
        <v>119</v>
      </c>
      <c r="B125" s="78">
        <f>'2A'!E124</f>
        <v>0</v>
      </c>
      <c r="C125" s="78">
        <f>IFERROR(VLOOKUP(B125,BOOKS!$E$6:$E$1005,1,0),"0")</f>
        <v>0</v>
      </c>
      <c r="D125" s="78" t="str">
        <f>IF(COUNTIF($C$7:C125,C125)=1,C125,"0")</f>
        <v>0</v>
      </c>
      <c r="E125" s="64" t="e">
        <f>VLOOKUP(D125,'2A'!$E$6:$F$1005,2,0)</f>
        <v>#N/A</v>
      </c>
      <c r="F125" s="64">
        <f>SUMIF('2A'!$E$6:$E$1005,'GSTN-Diff Gross'!D125,'2A'!$I$6:$I$1005)</f>
        <v>0</v>
      </c>
      <c r="G125" s="64">
        <f>SUMIF('2A'!$E$6:$E$1005,'GSTN-Diff Gross'!D125,'2A'!$J$6:$J$1005)</f>
        <v>0</v>
      </c>
      <c r="H125" s="64">
        <f>SUMIF('2A'!$E$6:$E$1005,'GSTN-Diff Gross'!D125,'2A'!$K$6:$K$1005)</f>
        <v>0</v>
      </c>
      <c r="I125" s="64">
        <f>SUMIF('2A'!$E$6:$E$1005,'GSTN-Diff Gross'!D125,'2A'!$L$6:$L$1005)</f>
        <v>0</v>
      </c>
      <c r="J125" s="64">
        <f>SUMIF('2A'!$E$6:$E$1005,'GSTN-Diff Gross'!D125,'2A'!$M$6:$M$1005)</f>
        <v>0</v>
      </c>
      <c r="K125" s="64"/>
      <c r="L125" s="65">
        <f>SUMIF(BOOKS!$E$6:$E$1005,'GSTN-Diff Gross'!D125,BOOKS!$I$6:$I$1005)</f>
        <v>0</v>
      </c>
      <c r="M125" s="65">
        <f>SUMIF(BOOKS!$E$6:$E$1005,'GSTN-Diff Gross'!D125,BOOKS!$J$6:$J$1005)</f>
        <v>0</v>
      </c>
      <c r="N125" s="65">
        <f>SUMIF(BOOKS!$E$6:$E$1005,'GSTN-Diff Gross'!D125,BOOKS!$K$6:$K$1005)</f>
        <v>0</v>
      </c>
      <c r="O125" s="65">
        <f>SUMIF(BOOKS!$E$6:$E$1005,'GSTN-Diff Gross'!D125,BOOKS!$L$6:$L$1005)</f>
        <v>0</v>
      </c>
      <c r="P125" s="65">
        <f>SUMIF(BOOKS!$E$6:$E$1005,'GSTN-Diff Gross'!D125,BOOKS!$M$6:$M$1005)</f>
        <v>0</v>
      </c>
      <c r="R125" s="65">
        <f t="shared" si="8"/>
        <v>0</v>
      </c>
      <c r="S125" s="65">
        <f t="shared" si="9"/>
        <v>0</v>
      </c>
      <c r="T125" s="65">
        <f t="shared" si="10"/>
        <v>0</v>
      </c>
      <c r="U125" s="65">
        <f t="shared" si="11"/>
        <v>0</v>
      </c>
      <c r="V125" s="65">
        <f t="shared" si="12"/>
        <v>0</v>
      </c>
    </row>
    <row r="126" spans="1:22">
      <c r="A126" s="59">
        <f t="shared" si="13"/>
        <v>120</v>
      </c>
      <c r="B126" s="77">
        <f>'2A'!E125</f>
        <v>0</v>
      </c>
      <c r="C126" s="77">
        <f>IFERROR(VLOOKUP(B126,BOOKS!$E$6:$E$1005,1,0),"0")</f>
        <v>0</v>
      </c>
      <c r="D126" s="77" t="str">
        <f>IF(COUNTIF($C$7:C126,C126)=1,C126,"0")</f>
        <v>0</v>
      </c>
      <c r="E126" s="60" t="e">
        <f>VLOOKUP(D126,'2A'!$E$6:$F$1005,2,0)</f>
        <v>#N/A</v>
      </c>
      <c r="F126" s="60">
        <f>SUMIF('2A'!$E$6:$E$1005,'GSTN-Diff Gross'!D126,'2A'!$I$6:$I$1005)</f>
        <v>0</v>
      </c>
      <c r="G126" s="60">
        <f>SUMIF('2A'!$E$6:$E$1005,'GSTN-Diff Gross'!D126,'2A'!$J$6:$J$1005)</f>
        <v>0</v>
      </c>
      <c r="H126" s="60">
        <f>SUMIF('2A'!$E$6:$E$1005,'GSTN-Diff Gross'!D126,'2A'!$K$6:$K$1005)</f>
        <v>0</v>
      </c>
      <c r="I126" s="60">
        <f>SUMIF('2A'!$E$6:$E$1005,'GSTN-Diff Gross'!D126,'2A'!$L$6:$L$1005)</f>
        <v>0</v>
      </c>
      <c r="J126" s="60">
        <f>SUMIF('2A'!$E$6:$E$1005,'GSTN-Diff Gross'!D126,'2A'!$M$6:$M$1005)</f>
        <v>0</v>
      </c>
      <c r="K126" s="60"/>
      <c r="L126" s="62">
        <f>SUMIF(BOOKS!$E$6:$E$1005,'GSTN-Diff Gross'!D126,BOOKS!$I$6:$I$1005)</f>
        <v>0</v>
      </c>
      <c r="M126" s="62">
        <f>SUMIF(BOOKS!$E$6:$E$1005,'GSTN-Diff Gross'!D126,BOOKS!$J$6:$J$1005)</f>
        <v>0</v>
      </c>
      <c r="N126" s="62">
        <f>SUMIF(BOOKS!$E$6:$E$1005,'GSTN-Diff Gross'!D126,BOOKS!$K$6:$K$1005)</f>
        <v>0</v>
      </c>
      <c r="O126" s="62">
        <f>SUMIF(BOOKS!$E$6:$E$1005,'GSTN-Diff Gross'!D126,BOOKS!$L$6:$L$1005)</f>
        <v>0</v>
      </c>
      <c r="P126" s="62">
        <f>SUMIF(BOOKS!$E$6:$E$1005,'GSTN-Diff Gross'!D126,BOOKS!$M$6:$M$1005)</f>
        <v>0</v>
      </c>
      <c r="R126" s="62">
        <f t="shared" si="8"/>
        <v>0</v>
      </c>
      <c r="S126" s="62">
        <f t="shared" si="9"/>
        <v>0</v>
      </c>
      <c r="T126" s="62">
        <f t="shared" si="10"/>
        <v>0</v>
      </c>
      <c r="U126" s="62">
        <f t="shared" si="11"/>
        <v>0</v>
      </c>
      <c r="V126" s="62">
        <f t="shared" si="12"/>
        <v>0</v>
      </c>
    </row>
    <row r="127" spans="1:22">
      <c r="A127" s="63">
        <f t="shared" si="13"/>
        <v>121</v>
      </c>
      <c r="B127" s="78">
        <f>'2A'!E126</f>
        <v>0</v>
      </c>
      <c r="C127" s="78">
        <f>IFERROR(VLOOKUP(B127,BOOKS!$E$6:$E$1005,1,0),"0")</f>
        <v>0</v>
      </c>
      <c r="D127" s="78" t="str">
        <f>IF(COUNTIF($C$7:C127,C127)=1,C127,"0")</f>
        <v>0</v>
      </c>
      <c r="E127" s="64" t="e">
        <f>VLOOKUP(D127,'2A'!$E$6:$F$1005,2,0)</f>
        <v>#N/A</v>
      </c>
      <c r="F127" s="64">
        <f>SUMIF('2A'!$E$6:$E$1005,'GSTN-Diff Gross'!D127,'2A'!$I$6:$I$1005)</f>
        <v>0</v>
      </c>
      <c r="G127" s="64">
        <f>SUMIF('2A'!$E$6:$E$1005,'GSTN-Diff Gross'!D127,'2A'!$J$6:$J$1005)</f>
        <v>0</v>
      </c>
      <c r="H127" s="64">
        <f>SUMIF('2A'!$E$6:$E$1005,'GSTN-Diff Gross'!D127,'2A'!$K$6:$K$1005)</f>
        <v>0</v>
      </c>
      <c r="I127" s="64">
        <f>SUMIF('2A'!$E$6:$E$1005,'GSTN-Diff Gross'!D127,'2A'!$L$6:$L$1005)</f>
        <v>0</v>
      </c>
      <c r="J127" s="64">
        <f>SUMIF('2A'!$E$6:$E$1005,'GSTN-Diff Gross'!D127,'2A'!$M$6:$M$1005)</f>
        <v>0</v>
      </c>
      <c r="K127" s="64"/>
      <c r="L127" s="65">
        <f>SUMIF(BOOKS!$E$6:$E$1005,'GSTN-Diff Gross'!D127,BOOKS!$I$6:$I$1005)</f>
        <v>0</v>
      </c>
      <c r="M127" s="65">
        <f>SUMIF(BOOKS!$E$6:$E$1005,'GSTN-Diff Gross'!D127,BOOKS!$J$6:$J$1005)</f>
        <v>0</v>
      </c>
      <c r="N127" s="65">
        <f>SUMIF(BOOKS!$E$6:$E$1005,'GSTN-Diff Gross'!D127,BOOKS!$K$6:$K$1005)</f>
        <v>0</v>
      </c>
      <c r="O127" s="65">
        <f>SUMIF(BOOKS!$E$6:$E$1005,'GSTN-Diff Gross'!D127,BOOKS!$L$6:$L$1005)</f>
        <v>0</v>
      </c>
      <c r="P127" s="65">
        <f>SUMIF(BOOKS!$E$6:$E$1005,'GSTN-Diff Gross'!D127,BOOKS!$M$6:$M$1005)</f>
        <v>0</v>
      </c>
      <c r="R127" s="65">
        <f t="shared" si="8"/>
        <v>0</v>
      </c>
      <c r="S127" s="65">
        <f t="shared" si="9"/>
        <v>0</v>
      </c>
      <c r="T127" s="65">
        <f t="shared" si="10"/>
        <v>0</v>
      </c>
      <c r="U127" s="65">
        <f t="shared" si="11"/>
        <v>0</v>
      </c>
      <c r="V127" s="65">
        <f t="shared" si="12"/>
        <v>0</v>
      </c>
    </row>
    <row r="128" spans="1:22">
      <c r="A128" s="59">
        <f t="shared" si="13"/>
        <v>122</v>
      </c>
      <c r="B128" s="77">
        <f>'2A'!E127</f>
        <v>0</v>
      </c>
      <c r="C128" s="77">
        <f>IFERROR(VLOOKUP(B128,BOOKS!$E$6:$E$1005,1,0),"0")</f>
        <v>0</v>
      </c>
      <c r="D128" s="77" t="str">
        <f>IF(COUNTIF($C$7:C128,C128)=1,C128,"0")</f>
        <v>0</v>
      </c>
      <c r="E128" s="60" t="e">
        <f>VLOOKUP(D128,'2A'!$E$6:$F$1005,2,0)</f>
        <v>#N/A</v>
      </c>
      <c r="F128" s="60">
        <f>SUMIF('2A'!$E$6:$E$1005,'GSTN-Diff Gross'!D128,'2A'!$I$6:$I$1005)</f>
        <v>0</v>
      </c>
      <c r="G128" s="60">
        <f>SUMIF('2A'!$E$6:$E$1005,'GSTN-Diff Gross'!D128,'2A'!$J$6:$J$1005)</f>
        <v>0</v>
      </c>
      <c r="H128" s="60">
        <f>SUMIF('2A'!$E$6:$E$1005,'GSTN-Diff Gross'!D128,'2A'!$K$6:$K$1005)</f>
        <v>0</v>
      </c>
      <c r="I128" s="60">
        <f>SUMIF('2A'!$E$6:$E$1005,'GSTN-Diff Gross'!D128,'2A'!$L$6:$L$1005)</f>
        <v>0</v>
      </c>
      <c r="J128" s="60">
        <f>SUMIF('2A'!$E$6:$E$1005,'GSTN-Diff Gross'!D128,'2A'!$M$6:$M$1005)</f>
        <v>0</v>
      </c>
      <c r="K128" s="60"/>
      <c r="L128" s="62">
        <f>SUMIF(BOOKS!$E$6:$E$1005,'GSTN-Diff Gross'!D128,BOOKS!$I$6:$I$1005)</f>
        <v>0</v>
      </c>
      <c r="M128" s="62">
        <f>SUMIF(BOOKS!$E$6:$E$1005,'GSTN-Diff Gross'!D128,BOOKS!$J$6:$J$1005)</f>
        <v>0</v>
      </c>
      <c r="N128" s="62">
        <f>SUMIF(BOOKS!$E$6:$E$1005,'GSTN-Diff Gross'!D128,BOOKS!$K$6:$K$1005)</f>
        <v>0</v>
      </c>
      <c r="O128" s="62">
        <f>SUMIF(BOOKS!$E$6:$E$1005,'GSTN-Diff Gross'!D128,BOOKS!$L$6:$L$1005)</f>
        <v>0</v>
      </c>
      <c r="P128" s="62">
        <f>SUMIF(BOOKS!$E$6:$E$1005,'GSTN-Diff Gross'!D128,BOOKS!$M$6:$M$1005)</f>
        <v>0</v>
      </c>
      <c r="R128" s="62">
        <f t="shared" si="8"/>
        <v>0</v>
      </c>
      <c r="S128" s="62">
        <f t="shared" si="9"/>
        <v>0</v>
      </c>
      <c r="T128" s="62">
        <f t="shared" si="10"/>
        <v>0</v>
      </c>
      <c r="U128" s="62">
        <f t="shared" si="11"/>
        <v>0</v>
      </c>
      <c r="V128" s="62">
        <f t="shared" si="12"/>
        <v>0</v>
      </c>
    </row>
    <row r="129" spans="1:22">
      <c r="A129" s="63">
        <f t="shared" si="13"/>
        <v>123</v>
      </c>
      <c r="B129" s="78">
        <f>'2A'!E128</f>
        <v>0</v>
      </c>
      <c r="C129" s="78">
        <f>IFERROR(VLOOKUP(B129,BOOKS!$E$6:$E$1005,1,0),"0")</f>
        <v>0</v>
      </c>
      <c r="D129" s="78" t="str">
        <f>IF(COUNTIF($C$7:C129,C129)=1,C129,"0")</f>
        <v>0</v>
      </c>
      <c r="E129" s="64" t="e">
        <f>VLOOKUP(D129,'2A'!$E$6:$F$1005,2,0)</f>
        <v>#N/A</v>
      </c>
      <c r="F129" s="64">
        <f>SUMIF('2A'!$E$6:$E$1005,'GSTN-Diff Gross'!D129,'2A'!$I$6:$I$1005)</f>
        <v>0</v>
      </c>
      <c r="G129" s="64">
        <f>SUMIF('2A'!$E$6:$E$1005,'GSTN-Diff Gross'!D129,'2A'!$J$6:$J$1005)</f>
        <v>0</v>
      </c>
      <c r="H129" s="64">
        <f>SUMIF('2A'!$E$6:$E$1005,'GSTN-Diff Gross'!D129,'2A'!$K$6:$K$1005)</f>
        <v>0</v>
      </c>
      <c r="I129" s="64">
        <f>SUMIF('2A'!$E$6:$E$1005,'GSTN-Diff Gross'!D129,'2A'!$L$6:$L$1005)</f>
        <v>0</v>
      </c>
      <c r="J129" s="64">
        <f>SUMIF('2A'!$E$6:$E$1005,'GSTN-Diff Gross'!D129,'2A'!$M$6:$M$1005)</f>
        <v>0</v>
      </c>
      <c r="K129" s="64"/>
      <c r="L129" s="65">
        <f>SUMIF(BOOKS!$E$6:$E$1005,'GSTN-Diff Gross'!D129,BOOKS!$I$6:$I$1005)</f>
        <v>0</v>
      </c>
      <c r="M129" s="65">
        <f>SUMIF(BOOKS!$E$6:$E$1005,'GSTN-Diff Gross'!D129,BOOKS!$J$6:$J$1005)</f>
        <v>0</v>
      </c>
      <c r="N129" s="65">
        <f>SUMIF(BOOKS!$E$6:$E$1005,'GSTN-Diff Gross'!D129,BOOKS!$K$6:$K$1005)</f>
        <v>0</v>
      </c>
      <c r="O129" s="65">
        <f>SUMIF(BOOKS!$E$6:$E$1005,'GSTN-Diff Gross'!D129,BOOKS!$L$6:$L$1005)</f>
        <v>0</v>
      </c>
      <c r="P129" s="65">
        <f>SUMIF(BOOKS!$E$6:$E$1005,'GSTN-Diff Gross'!D129,BOOKS!$M$6:$M$1005)</f>
        <v>0</v>
      </c>
      <c r="R129" s="65">
        <f t="shared" si="8"/>
        <v>0</v>
      </c>
      <c r="S129" s="65">
        <f t="shared" si="9"/>
        <v>0</v>
      </c>
      <c r="T129" s="65">
        <f t="shared" si="10"/>
        <v>0</v>
      </c>
      <c r="U129" s="65">
        <f t="shared" si="11"/>
        <v>0</v>
      </c>
      <c r="V129" s="65">
        <f t="shared" si="12"/>
        <v>0</v>
      </c>
    </row>
    <row r="130" spans="1:22">
      <c r="A130" s="59">
        <f t="shared" si="13"/>
        <v>124</v>
      </c>
      <c r="B130" s="77">
        <f>'2A'!E129</f>
        <v>0</v>
      </c>
      <c r="C130" s="77">
        <f>IFERROR(VLOOKUP(B130,BOOKS!$E$6:$E$1005,1,0),"0")</f>
        <v>0</v>
      </c>
      <c r="D130" s="77" t="str">
        <f>IF(COUNTIF($C$7:C130,C130)=1,C130,"0")</f>
        <v>0</v>
      </c>
      <c r="E130" s="60" t="e">
        <f>VLOOKUP(D130,'2A'!$E$6:$F$1005,2,0)</f>
        <v>#N/A</v>
      </c>
      <c r="F130" s="60">
        <f>SUMIF('2A'!$E$6:$E$1005,'GSTN-Diff Gross'!D130,'2A'!$I$6:$I$1005)</f>
        <v>0</v>
      </c>
      <c r="G130" s="60">
        <f>SUMIF('2A'!$E$6:$E$1005,'GSTN-Diff Gross'!D130,'2A'!$J$6:$J$1005)</f>
        <v>0</v>
      </c>
      <c r="H130" s="60">
        <f>SUMIF('2A'!$E$6:$E$1005,'GSTN-Diff Gross'!D130,'2A'!$K$6:$K$1005)</f>
        <v>0</v>
      </c>
      <c r="I130" s="60">
        <f>SUMIF('2A'!$E$6:$E$1005,'GSTN-Diff Gross'!D130,'2A'!$L$6:$L$1005)</f>
        <v>0</v>
      </c>
      <c r="J130" s="60">
        <f>SUMIF('2A'!$E$6:$E$1005,'GSTN-Diff Gross'!D130,'2A'!$M$6:$M$1005)</f>
        <v>0</v>
      </c>
      <c r="K130" s="60"/>
      <c r="L130" s="62">
        <f>SUMIF(BOOKS!$E$6:$E$1005,'GSTN-Diff Gross'!D130,BOOKS!$I$6:$I$1005)</f>
        <v>0</v>
      </c>
      <c r="M130" s="62">
        <f>SUMIF(BOOKS!$E$6:$E$1005,'GSTN-Diff Gross'!D130,BOOKS!$J$6:$J$1005)</f>
        <v>0</v>
      </c>
      <c r="N130" s="62">
        <f>SUMIF(BOOKS!$E$6:$E$1005,'GSTN-Diff Gross'!D130,BOOKS!$K$6:$K$1005)</f>
        <v>0</v>
      </c>
      <c r="O130" s="62">
        <f>SUMIF(BOOKS!$E$6:$E$1005,'GSTN-Diff Gross'!D130,BOOKS!$L$6:$L$1005)</f>
        <v>0</v>
      </c>
      <c r="P130" s="62">
        <f>SUMIF(BOOKS!$E$6:$E$1005,'GSTN-Diff Gross'!D130,BOOKS!$M$6:$M$1005)</f>
        <v>0</v>
      </c>
      <c r="R130" s="62">
        <f t="shared" si="8"/>
        <v>0</v>
      </c>
      <c r="S130" s="62">
        <f t="shared" si="9"/>
        <v>0</v>
      </c>
      <c r="T130" s="62">
        <f t="shared" si="10"/>
        <v>0</v>
      </c>
      <c r="U130" s="62">
        <f t="shared" si="11"/>
        <v>0</v>
      </c>
      <c r="V130" s="62">
        <f t="shared" si="12"/>
        <v>0</v>
      </c>
    </row>
    <row r="131" spans="1:22">
      <c r="A131" s="63">
        <f t="shared" si="13"/>
        <v>125</v>
      </c>
      <c r="B131" s="78">
        <f>'2A'!E130</f>
        <v>0</v>
      </c>
      <c r="C131" s="78">
        <f>IFERROR(VLOOKUP(B131,BOOKS!$E$6:$E$1005,1,0),"0")</f>
        <v>0</v>
      </c>
      <c r="D131" s="78" t="str">
        <f>IF(COUNTIF($C$7:C131,C131)=1,C131,"0")</f>
        <v>0</v>
      </c>
      <c r="E131" s="64" t="e">
        <f>VLOOKUP(D131,'2A'!$E$6:$F$1005,2,0)</f>
        <v>#N/A</v>
      </c>
      <c r="F131" s="64">
        <f>SUMIF('2A'!$E$6:$E$1005,'GSTN-Diff Gross'!D131,'2A'!$I$6:$I$1005)</f>
        <v>0</v>
      </c>
      <c r="G131" s="64">
        <f>SUMIF('2A'!$E$6:$E$1005,'GSTN-Diff Gross'!D131,'2A'!$J$6:$J$1005)</f>
        <v>0</v>
      </c>
      <c r="H131" s="64">
        <f>SUMIF('2A'!$E$6:$E$1005,'GSTN-Diff Gross'!D131,'2A'!$K$6:$K$1005)</f>
        <v>0</v>
      </c>
      <c r="I131" s="64">
        <f>SUMIF('2A'!$E$6:$E$1005,'GSTN-Diff Gross'!D131,'2A'!$L$6:$L$1005)</f>
        <v>0</v>
      </c>
      <c r="J131" s="64">
        <f>SUMIF('2A'!$E$6:$E$1005,'GSTN-Diff Gross'!D131,'2A'!$M$6:$M$1005)</f>
        <v>0</v>
      </c>
      <c r="K131" s="64"/>
      <c r="L131" s="65">
        <f>SUMIF(BOOKS!$E$6:$E$1005,'GSTN-Diff Gross'!D131,BOOKS!$I$6:$I$1005)</f>
        <v>0</v>
      </c>
      <c r="M131" s="65">
        <f>SUMIF(BOOKS!$E$6:$E$1005,'GSTN-Diff Gross'!D131,BOOKS!$J$6:$J$1005)</f>
        <v>0</v>
      </c>
      <c r="N131" s="65">
        <f>SUMIF(BOOKS!$E$6:$E$1005,'GSTN-Diff Gross'!D131,BOOKS!$K$6:$K$1005)</f>
        <v>0</v>
      </c>
      <c r="O131" s="65">
        <f>SUMIF(BOOKS!$E$6:$E$1005,'GSTN-Diff Gross'!D131,BOOKS!$L$6:$L$1005)</f>
        <v>0</v>
      </c>
      <c r="P131" s="65">
        <f>SUMIF(BOOKS!$E$6:$E$1005,'GSTN-Diff Gross'!D131,BOOKS!$M$6:$M$1005)</f>
        <v>0</v>
      </c>
      <c r="R131" s="65">
        <f t="shared" si="8"/>
        <v>0</v>
      </c>
      <c r="S131" s="65">
        <f t="shared" si="9"/>
        <v>0</v>
      </c>
      <c r="T131" s="65">
        <f t="shared" si="10"/>
        <v>0</v>
      </c>
      <c r="U131" s="65">
        <f t="shared" si="11"/>
        <v>0</v>
      </c>
      <c r="V131" s="65">
        <f t="shared" si="12"/>
        <v>0</v>
      </c>
    </row>
    <row r="132" spans="1:22">
      <c r="A132" s="59">
        <f t="shared" si="13"/>
        <v>126</v>
      </c>
      <c r="B132" s="77">
        <f>'2A'!E131</f>
        <v>0</v>
      </c>
      <c r="C132" s="77">
        <f>IFERROR(VLOOKUP(B132,BOOKS!$E$6:$E$1005,1,0),"0")</f>
        <v>0</v>
      </c>
      <c r="D132" s="77" t="str">
        <f>IF(COUNTIF($C$7:C132,C132)=1,C132,"0")</f>
        <v>0</v>
      </c>
      <c r="E132" s="60" t="e">
        <f>VLOOKUP(D132,'2A'!$E$6:$F$1005,2,0)</f>
        <v>#N/A</v>
      </c>
      <c r="F132" s="60">
        <f>SUMIF('2A'!$E$6:$E$1005,'GSTN-Diff Gross'!D132,'2A'!$I$6:$I$1005)</f>
        <v>0</v>
      </c>
      <c r="G132" s="60">
        <f>SUMIF('2A'!$E$6:$E$1005,'GSTN-Diff Gross'!D132,'2A'!$J$6:$J$1005)</f>
        <v>0</v>
      </c>
      <c r="H132" s="60">
        <f>SUMIF('2A'!$E$6:$E$1005,'GSTN-Diff Gross'!D132,'2A'!$K$6:$K$1005)</f>
        <v>0</v>
      </c>
      <c r="I132" s="60">
        <f>SUMIF('2A'!$E$6:$E$1005,'GSTN-Diff Gross'!D132,'2A'!$L$6:$L$1005)</f>
        <v>0</v>
      </c>
      <c r="J132" s="60">
        <f>SUMIF('2A'!$E$6:$E$1005,'GSTN-Diff Gross'!D132,'2A'!$M$6:$M$1005)</f>
        <v>0</v>
      </c>
      <c r="K132" s="60"/>
      <c r="L132" s="62">
        <f>SUMIF(BOOKS!$E$6:$E$1005,'GSTN-Diff Gross'!D132,BOOKS!$I$6:$I$1005)</f>
        <v>0</v>
      </c>
      <c r="M132" s="62">
        <f>SUMIF(BOOKS!$E$6:$E$1005,'GSTN-Diff Gross'!D132,BOOKS!$J$6:$J$1005)</f>
        <v>0</v>
      </c>
      <c r="N132" s="62">
        <f>SUMIF(BOOKS!$E$6:$E$1005,'GSTN-Diff Gross'!D132,BOOKS!$K$6:$K$1005)</f>
        <v>0</v>
      </c>
      <c r="O132" s="62">
        <f>SUMIF(BOOKS!$E$6:$E$1005,'GSTN-Diff Gross'!D132,BOOKS!$L$6:$L$1005)</f>
        <v>0</v>
      </c>
      <c r="P132" s="62">
        <f>SUMIF(BOOKS!$E$6:$E$1005,'GSTN-Diff Gross'!D132,BOOKS!$M$6:$M$1005)</f>
        <v>0</v>
      </c>
      <c r="R132" s="62">
        <f t="shared" si="8"/>
        <v>0</v>
      </c>
      <c r="S132" s="62">
        <f t="shared" si="9"/>
        <v>0</v>
      </c>
      <c r="T132" s="62">
        <f t="shared" si="10"/>
        <v>0</v>
      </c>
      <c r="U132" s="62">
        <f t="shared" si="11"/>
        <v>0</v>
      </c>
      <c r="V132" s="62">
        <f t="shared" si="12"/>
        <v>0</v>
      </c>
    </row>
    <row r="133" spans="1:22">
      <c r="A133" s="63">
        <f t="shared" si="13"/>
        <v>127</v>
      </c>
      <c r="B133" s="78">
        <f>'2A'!E132</f>
        <v>0</v>
      </c>
      <c r="C133" s="78">
        <f>IFERROR(VLOOKUP(B133,BOOKS!$E$6:$E$1005,1,0),"0")</f>
        <v>0</v>
      </c>
      <c r="D133" s="78" t="str">
        <f>IF(COUNTIF($C$7:C133,C133)=1,C133,"0")</f>
        <v>0</v>
      </c>
      <c r="E133" s="64" t="e">
        <f>VLOOKUP(D133,'2A'!$E$6:$F$1005,2,0)</f>
        <v>#N/A</v>
      </c>
      <c r="F133" s="64">
        <f>SUMIF('2A'!$E$6:$E$1005,'GSTN-Diff Gross'!D133,'2A'!$I$6:$I$1005)</f>
        <v>0</v>
      </c>
      <c r="G133" s="64">
        <f>SUMIF('2A'!$E$6:$E$1005,'GSTN-Diff Gross'!D133,'2A'!$J$6:$J$1005)</f>
        <v>0</v>
      </c>
      <c r="H133" s="64">
        <f>SUMIF('2A'!$E$6:$E$1005,'GSTN-Diff Gross'!D133,'2A'!$K$6:$K$1005)</f>
        <v>0</v>
      </c>
      <c r="I133" s="64">
        <f>SUMIF('2A'!$E$6:$E$1005,'GSTN-Diff Gross'!D133,'2A'!$L$6:$L$1005)</f>
        <v>0</v>
      </c>
      <c r="J133" s="64">
        <f>SUMIF('2A'!$E$6:$E$1005,'GSTN-Diff Gross'!D133,'2A'!$M$6:$M$1005)</f>
        <v>0</v>
      </c>
      <c r="K133" s="64"/>
      <c r="L133" s="65">
        <f>SUMIF(BOOKS!$E$6:$E$1005,'GSTN-Diff Gross'!D133,BOOKS!$I$6:$I$1005)</f>
        <v>0</v>
      </c>
      <c r="M133" s="65">
        <f>SUMIF(BOOKS!$E$6:$E$1005,'GSTN-Diff Gross'!D133,BOOKS!$J$6:$J$1005)</f>
        <v>0</v>
      </c>
      <c r="N133" s="65">
        <f>SUMIF(BOOKS!$E$6:$E$1005,'GSTN-Diff Gross'!D133,BOOKS!$K$6:$K$1005)</f>
        <v>0</v>
      </c>
      <c r="O133" s="65">
        <f>SUMIF(BOOKS!$E$6:$E$1005,'GSTN-Diff Gross'!D133,BOOKS!$L$6:$L$1005)</f>
        <v>0</v>
      </c>
      <c r="P133" s="65">
        <f>SUMIF(BOOKS!$E$6:$E$1005,'GSTN-Diff Gross'!D133,BOOKS!$M$6:$M$1005)</f>
        <v>0</v>
      </c>
      <c r="R133" s="65">
        <f t="shared" si="8"/>
        <v>0</v>
      </c>
      <c r="S133" s="65">
        <f t="shared" si="9"/>
        <v>0</v>
      </c>
      <c r="T133" s="65">
        <f t="shared" si="10"/>
        <v>0</v>
      </c>
      <c r="U133" s="65">
        <f t="shared" si="11"/>
        <v>0</v>
      </c>
      <c r="V133" s="65">
        <f t="shared" si="12"/>
        <v>0</v>
      </c>
    </row>
    <row r="134" spans="1:22">
      <c r="A134" s="59">
        <f t="shared" si="13"/>
        <v>128</v>
      </c>
      <c r="B134" s="77">
        <f>'2A'!E133</f>
        <v>0</v>
      </c>
      <c r="C134" s="77">
        <f>IFERROR(VLOOKUP(B134,BOOKS!$E$6:$E$1005,1,0),"0")</f>
        <v>0</v>
      </c>
      <c r="D134" s="77" t="str">
        <f>IF(COUNTIF($C$7:C134,C134)=1,C134,"0")</f>
        <v>0</v>
      </c>
      <c r="E134" s="60" t="e">
        <f>VLOOKUP(D134,'2A'!$E$6:$F$1005,2,0)</f>
        <v>#N/A</v>
      </c>
      <c r="F134" s="60">
        <f>SUMIF('2A'!$E$6:$E$1005,'GSTN-Diff Gross'!D134,'2A'!$I$6:$I$1005)</f>
        <v>0</v>
      </c>
      <c r="G134" s="60">
        <f>SUMIF('2A'!$E$6:$E$1005,'GSTN-Diff Gross'!D134,'2A'!$J$6:$J$1005)</f>
        <v>0</v>
      </c>
      <c r="H134" s="60">
        <f>SUMIF('2A'!$E$6:$E$1005,'GSTN-Diff Gross'!D134,'2A'!$K$6:$K$1005)</f>
        <v>0</v>
      </c>
      <c r="I134" s="60">
        <f>SUMIF('2A'!$E$6:$E$1005,'GSTN-Diff Gross'!D134,'2A'!$L$6:$L$1005)</f>
        <v>0</v>
      </c>
      <c r="J134" s="60">
        <f>SUMIF('2A'!$E$6:$E$1005,'GSTN-Diff Gross'!D134,'2A'!$M$6:$M$1005)</f>
        <v>0</v>
      </c>
      <c r="K134" s="61"/>
      <c r="L134" s="62">
        <f>SUMIF(BOOKS!$E$6:$E$1005,'GSTN-Diff Gross'!D134,BOOKS!$I$6:$I$1005)</f>
        <v>0</v>
      </c>
      <c r="M134" s="62">
        <f>SUMIF(BOOKS!$E$6:$E$1005,'GSTN-Diff Gross'!D134,BOOKS!$J$6:$J$1005)</f>
        <v>0</v>
      </c>
      <c r="N134" s="62">
        <f>SUMIF(BOOKS!$E$6:$E$1005,'GSTN-Diff Gross'!D134,BOOKS!$K$6:$K$1005)</f>
        <v>0</v>
      </c>
      <c r="O134" s="62">
        <f>SUMIF(BOOKS!$E$6:$E$1005,'GSTN-Diff Gross'!D134,BOOKS!$L$6:$L$1005)</f>
        <v>0</v>
      </c>
      <c r="P134" s="62">
        <f>SUMIF(BOOKS!$E$6:$E$1005,'GSTN-Diff Gross'!D134,BOOKS!$M$6:$M$1005)</f>
        <v>0</v>
      </c>
      <c r="R134" s="62">
        <f t="shared" si="8"/>
        <v>0</v>
      </c>
      <c r="S134" s="62">
        <f t="shared" si="9"/>
        <v>0</v>
      </c>
      <c r="T134" s="62">
        <f t="shared" si="10"/>
        <v>0</v>
      </c>
      <c r="U134" s="62">
        <f t="shared" si="11"/>
        <v>0</v>
      </c>
      <c r="V134" s="62">
        <f t="shared" si="12"/>
        <v>0</v>
      </c>
    </row>
    <row r="135" spans="1:22">
      <c r="A135" s="63">
        <f t="shared" si="13"/>
        <v>129</v>
      </c>
      <c r="B135" s="78">
        <f>'2A'!E134</f>
        <v>0</v>
      </c>
      <c r="C135" s="78">
        <f>IFERROR(VLOOKUP(B135,BOOKS!$E$6:$E$1005,1,0),"0")</f>
        <v>0</v>
      </c>
      <c r="D135" s="78" t="str">
        <f>IF(COUNTIF($C$7:C135,C135)=1,C135,"0")</f>
        <v>0</v>
      </c>
      <c r="E135" s="64" t="e">
        <f>VLOOKUP(D135,'2A'!$E$6:$F$1005,2,0)</f>
        <v>#N/A</v>
      </c>
      <c r="F135" s="64">
        <f>SUMIF('2A'!$E$6:$E$1005,'GSTN-Diff Gross'!D135,'2A'!$I$6:$I$1005)</f>
        <v>0</v>
      </c>
      <c r="G135" s="64">
        <f>SUMIF('2A'!$E$6:$E$1005,'GSTN-Diff Gross'!D135,'2A'!$J$6:$J$1005)</f>
        <v>0</v>
      </c>
      <c r="H135" s="64">
        <f>SUMIF('2A'!$E$6:$E$1005,'GSTN-Diff Gross'!D135,'2A'!$K$6:$K$1005)</f>
        <v>0</v>
      </c>
      <c r="I135" s="64">
        <f>SUMIF('2A'!$E$6:$E$1005,'GSTN-Diff Gross'!D135,'2A'!$L$6:$L$1005)</f>
        <v>0</v>
      </c>
      <c r="J135" s="64">
        <f>SUMIF('2A'!$E$6:$E$1005,'GSTN-Diff Gross'!D135,'2A'!$M$6:$M$1005)</f>
        <v>0</v>
      </c>
      <c r="K135" s="64"/>
      <c r="L135" s="65">
        <f>SUMIF(BOOKS!$E$6:$E$1005,'GSTN-Diff Gross'!D135,BOOKS!$I$6:$I$1005)</f>
        <v>0</v>
      </c>
      <c r="M135" s="65">
        <f>SUMIF(BOOKS!$E$6:$E$1005,'GSTN-Diff Gross'!D135,BOOKS!$J$6:$J$1005)</f>
        <v>0</v>
      </c>
      <c r="N135" s="65">
        <f>SUMIF(BOOKS!$E$6:$E$1005,'GSTN-Diff Gross'!D135,BOOKS!$K$6:$K$1005)</f>
        <v>0</v>
      </c>
      <c r="O135" s="65">
        <f>SUMIF(BOOKS!$E$6:$E$1005,'GSTN-Diff Gross'!D135,BOOKS!$L$6:$L$1005)</f>
        <v>0</v>
      </c>
      <c r="P135" s="65">
        <f>SUMIF(BOOKS!$E$6:$E$1005,'GSTN-Diff Gross'!D135,BOOKS!$M$6:$M$1005)</f>
        <v>0</v>
      </c>
      <c r="R135" s="65">
        <f t="shared" si="8"/>
        <v>0</v>
      </c>
      <c r="S135" s="65">
        <f t="shared" si="9"/>
        <v>0</v>
      </c>
      <c r="T135" s="65">
        <f t="shared" si="10"/>
        <v>0</v>
      </c>
      <c r="U135" s="65">
        <f t="shared" si="11"/>
        <v>0</v>
      </c>
      <c r="V135" s="65">
        <f t="shared" si="12"/>
        <v>0</v>
      </c>
    </row>
    <row r="136" spans="1:22">
      <c r="A136" s="59">
        <f t="shared" si="13"/>
        <v>130</v>
      </c>
      <c r="B136" s="77">
        <f>'2A'!E135</f>
        <v>0</v>
      </c>
      <c r="C136" s="77">
        <f>IFERROR(VLOOKUP(B136,BOOKS!$E$6:$E$1005,1,0),"0")</f>
        <v>0</v>
      </c>
      <c r="D136" s="77" t="str">
        <f>IF(COUNTIF($C$7:C136,C136)=1,C136,"0")</f>
        <v>0</v>
      </c>
      <c r="E136" s="60" t="e">
        <f>VLOOKUP(D136,'2A'!$E$6:$F$1005,2,0)</f>
        <v>#N/A</v>
      </c>
      <c r="F136" s="60">
        <f>SUMIF('2A'!$E$6:$E$1005,'GSTN-Diff Gross'!D136,'2A'!$I$6:$I$1005)</f>
        <v>0</v>
      </c>
      <c r="G136" s="60">
        <f>SUMIF('2A'!$E$6:$E$1005,'GSTN-Diff Gross'!D136,'2A'!$J$6:$J$1005)</f>
        <v>0</v>
      </c>
      <c r="H136" s="60">
        <f>SUMIF('2A'!$E$6:$E$1005,'GSTN-Diff Gross'!D136,'2A'!$K$6:$K$1005)</f>
        <v>0</v>
      </c>
      <c r="I136" s="60">
        <f>SUMIF('2A'!$E$6:$E$1005,'GSTN-Diff Gross'!D136,'2A'!$L$6:$L$1005)</f>
        <v>0</v>
      </c>
      <c r="J136" s="60">
        <f>SUMIF('2A'!$E$6:$E$1005,'GSTN-Diff Gross'!D136,'2A'!$M$6:$M$1005)</f>
        <v>0</v>
      </c>
      <c r="K136" s="60"/>
      <c r="L136" s="62">
        <f>SUMIF(BOOKS!$E$6:$E$1005,'GSTN-Diff Gross'!D136,BOOKS!$I$6:$I$1005)</f>
        <v>0</v>
      </c>
      <c r="M136" s="62">
        <f>SUMIF(BOOKS!$E$6:$E$1005,'GSTN-Diff Gross'!D136,BOOKS!$J$6:$J$1005)</f>
        <v>0</v>
      </c>
      <c r="N136" s="62">
        <f>SUMIF(BOOKS!$E$6:$E$1005,'GSTN-Diff Gross'!D136,BOOKS!$K$6:$K$1005)</f>
        <v>0</v>
      </c>
      <c r="O136" s="62">
        <f>SUMIF(BOOKS!$E$6:$E$1005,'GSTN-Diff Gross'!D136,BOOKS!$L$6:$L$1005)</f>
        <v>0</v>
      </c>
      <c r="P136" s="62">
        <f>SUMIF(BOOKS!$E$6:$E$1005,'GSTN-Diff Gross'!D136,BOOKS!$M$6:$M$1005)</f>
        <v>0</v>
      </c>
      <c r="R136" s="62">
        <f t="shared" ref="R136:R199" si="14">F136-L136</f>
        <v>0</v>
      </c>
      <c r="S136" s="62">
        <f t="shared" ref="S136:S199" si="15">G136-M136</f>
        <v>0</v>
      </c>
      <c r="T136" s="62">
        <f t="shared" ref="T136:T199" si="16">H136-N136</f>
        <v>0</v>
      </c>
      <c r="U136" s="62">
        <f t="shared" ref="U136:U199" si="17">I136-O136</f>
        <v>0</v>
      </c>
      <c r="V136" s="62">
        <f t="shared" ref="V136:V199" si="18">J136-P136</f>
        <v>0</v>
      </c>
    </row>
    <row r="137" spans="1:22">
      <c r="A137" s="63">
        <f t="shared" ref="A137:A200" si="19">A136+1</f>
        <v>131</v>
      </c>
      <c r="B137" s="78">
        <f>'2A'!E136</f>
        <v>0</v>
      </c>
      <c r="C137" s="78">
        <f>IFERROR(VLOOKUP(B137,BOOKS!$E$6:$E$1005,1,0),"0")</f>
        <v>0</v>
      </c>
      <c r="D137" s="78" t="str">
        <f>IF(COUNTIF($C$7:C137,C137)=1,C137,"0")</f>
        <v>0</v>
      </c>
      <c r="E137" s="64" t="e">
        <f>VLOOKUP(D137,'2A'!$E$6:$F$1005,2,0)</f>
        <v>#N/A</v>
      </c>
      <c r="F137" s="64">
        <f>SUMIF('2A'!$E$6:$E$1005,'GSTN-Diff Gross'!D137,'2A'!$I$6:$I$1005)</f>
        <v>0</v>
      </c>
      <c r="G137" s="64">
        <f>SUMIF('2A'!$E$6:$E$1005,'GSTN-Diff Gross'!D137,'2A'!$J$6:$J$1005)</f>
        <v>0</v>
      </c>
      <c r="H137" s="64">
        <f>SUMIF('2A'!$E$6:$E$1005,'GSTN-Diff Gross'!D137,'2A'!$K$6:$K$1005)</f>
        <v>0</v>
      </c>
      <c r="I137" s="64">
        <f>SUMIF('2A'!$E$6:$E$1005,'GSTN-Diff Gross'!D137,'2A'!$L$6:$L$1005)</f>
        <v>0</v>
      </c>
      <c r="J137" s="64">
        <f>SUMIF('2A'!$E$6:$E$1005,'GSTN-Diff Gross'!D137,'2A'!$M$6:$M$1005)</f>
        <v>0</v>
      </c>
      <c r="K137" s="64"/>
      <c r="L137" s="65">
        <f>SUMIF(BOOKS!$E$6:$E$1005,'GSTN-Diff Gross'!D137,BOOKS!$I$6:$I$1005)</f>
        <v>0</v>
      </c>
      <c r="M137" s="65">
        <f>SUMIF(BOOKS!$E$6:$E$1005,'GSTN-Diff Gross'!D137,BOOKS!$J$6:$J$1005)</f>
        <v>0</v>
      </c>
      <c r="N137" s="65">
        <f>SUMIF(BOOKS!$E$6:$E$1005,'GSTN-Diff Gross'!D137,BOOKS!$K$6:$K$1005)</f>
        <v>0</v>
      </c>
      <c r="O137" s="65">
        <f>SUMIF(BOOKS!$E$6:$E$1005,'GSTN-Diff Gross'!D137,BOOKS!$L$6:$L$1005)</f>
        <v>0</v>
      </c>
      <c r="P137" s="65">
        <f>SUMIF(BOOKS!$E$6:$E$1005,'GSTN-Diff Gross'!D137,BOOKS!$M$6:$M$1005)</f>
        <v>0</v>
      </c>
      <c r="R137" s="65">
        <f t="shared" si="14"/>
        <v>0</v>
      </c>
      <c r="S137" s="65">
        <f t="shared" si="15"/>
        <v>0</v>
      </c>
      <c r="T137" s="65">
        <f t="shared" si="16"/>
        <v>0</v>
      </c>
      <c r="U137" s="65">
        <f t="shared" si="17"/>
        <v>0</v>
      </c>
      <c r="V137" s="65">
        <f t="shared" si="18"/>
        <v>0</v>
      </c>
    </row>
    <row r="138" spans="1:22">
      <c r="A138" s="59">
        <f t="shared" si="19"/>
        <v>132</v>
      </c>
      <c r="B138" s="77">
        <f>'2A'!E137</f>
        <v>0</v>
      </c>
      <c r="C138" s="77">
        <f>IFERROR(VLOOKUP(B138,BOOKS!$E$6:$E$1005,1,0),"0")</f>
        <v>0</v>
      </c>
      <c r="D138" s="77" t="str">
        <f>IF(COUNTIF($C$7:C138,C138)=1,C138,"0")</f>
        <v>0</v>
      </c>
      <c r="E138" s="60" t="e">
        <f>VLOOKUP(D138,'2A'!$E$6:$F$1005,2,0)</f>
        <v>#N/A</v>
      </c>
      <c r="F138" s="60">
        <f>SUMIF('2A'!$E$6:$E$1005,'GSTN-Diff Gross'!D138,'2A'!$I$6:$I$1005)</f>
        <v>0</v>
      </c>
      <c r="G138" s="60">
        <f>SUMIF('2A'!$E$6:$E$1005,'GSTN-Diff Gross'!D138,'2A'!$J$6:$J$1005)</f>
        <v>0</v>
      </c>
      <c r="H138" s="60">
        <f>SUMIF('2A'!$E$6:$E$1005,'GSTN-Diff Gross'!D138,'2A'!$K$6:$K$1005)</f>
        <v>0</v>
      </c>
      <c r="I138" s="60">
        <f>SUMIF('2A'!$E$6:$E$1005,'GSTN-Diff Gross'!D138,'2A'!$L$6:$L$1005)</f>
        <v>0</v>
      </c>
      <c r="J138" s="60">
        <f>SUMIF('2A'!$E$6:$E$1005,'GSTN-Diff Gross'!D138,'2A'!$M$6:$M$1005)</f>
        <v>0</v>
      </c>
      <c r="K138" s="60"/>
      <c r="L138" s="62">
        <f>SUMIF(BOOKS!$E$6:$E$1005,'GSTN-Diff Gross'!D138,BOOKS!$I$6:$I$1005)</f>
        <v>0</v>
      </c>
      <c r="M138" s="62">
        <f>SUMIF(BOOKS!$E$6:$E$1005,'GSTN-Diff Gross'!D138,BOOKS!$J$6:$J$1005)</f>
        <v>0</v>
      </c>
      <c r="N138" s="62">
        <f>SUMIF(BOOKS!$E$6:$E$1005,'GSTN-Diff Gross'!D138,BOOKS!$K$6:$K$1005)</f>
        <v>0</v>
      </c>
      <c r="O138" s="62">
        <f>SUMIF(BOOKS!$E$6:$E$1005,'GSTN-Diff Gross'!D138,BOOKS!$L$6:$L$1005)</f>
        <v>0</v>
      </c>
      <c r="P138" s="62">
        <f>SUMIF(BOOKS!$E$6:$E$1005,'GSTN-Diff Gross'!D138,BOOKS!$M$6:$M$1005)</f>
        <v>0</v>
      </c>
      <c r="R138" s="62">
        <f t="shared" si="14"/>
        <v>0</v>
      </c>
      <c r="S138" s="62">
        <f t="shared" si="15"/>
        <v>0</v>
      </c>
      <c r="T138" s="62">
        <f t="shared" si="16"/>
        <v>0</v>
      </c>
      <c r="U138" s="62">
        <f t="shared" si="17"/>
        <v>0</v>
      </c>
      <c r="V138" s="62">
        <f t="shared" si="18"/>
        <v>0</v>
      </c>
    </row>
    <row r="139" spans="1:22">
      <c r="A139" s="63">
        <f t="shared" si="19"/>
        <v>133</v>
      </c>
      <c r="B139" s="78">
        <f>'2A'!E138</f>
        <v>0</v>
      </c>
      <c r="C139" s="78">
        <f>IFERROR(VLOOKUP(B139,BOOKS!$E$6:$E$1005,1,0),"0")</f>
        <v>0</v>
      </c>
      <c r="D139" s="78" t="str">
        <f>IF(COUNTIF($C$7:C139,C139)=1,C139,"0")</f>
        <v>0</v>
      </c>
      <c r="E139" s="64" t="e">
        <f>VLOOKUP(D139,'2A'!$E$6:$F$1005,2,0)</f>
        <v>#N/A</v>
      </c>
      <c r="F139" s="64">
        <f>SUMIF('2A'!$E$6:$E$1005,'GSTN-Diff Gross'!D139,'2A'!$I$6:$I$1005)</f>
        <v>0</v>
      </c>
      <c r="G139" s="64">
        <f>SUMIF('2A'!$E$6:$E$1005,'GSTN-Diff Gross'!D139,'2A'!$J$6:$J$1005)</f>
        <v>0</v>
      </c>
      <c r="H139" s="64">
        <f>SUMIF('2A'!$E$6:$E$1005,'GSTN-Diff Gross'!D139,'2A'!$K$6:$K$1005)</f>
        <v>0</v>
      </c>
      <c r="I139" s="64">
        <f>SUMIF('2A'!$E$6:$E$1005,'GSTN-Diff Gross'!D139,'2A'!$L$6:$L$1005)</f>
        <v>0</v>
      </c>
      <c r="J139" s="64">
        <f>SUMIF('2A'!$E$6:$E$1005,'GSTN-Diff Gross'!D139,'2A'!$M$6:$M$1005)</f>
        <v>0</v>
      </c>
      <c r="K139" s="64"/>
      <c r="L139" s="65">
        <f>SUMIF(BOOKS!$E$6:$E$1005,'GSTN-Diff Gross'!D139,BOOKS!$I$6:$I$1005)</f>
        <v>0</v>
      </c>
      <c r="M139" s="65">
        <f>SUMIF(BOOKS!$E$6:$E$1005,'GSTN-Diff Gross'!D139,BOOKS!$J$6:$J$1005)</f>
        <v>0</v>
      </c>
      <c r="N139" s="65">
        <f>SUMIF(BOOKS!$E$6:$E$1005,'GSTN-Diff Gross'!D139,BOOKS!$K$6:$K$1005)</f>
        <v>0</v>
      </c>
      <c r="O139" s="65">
        <f>SUMIF(BOOKS!$E$6:$E$1005,'GSTN-Diff Gross'!D139,BOOKS!$L$6:$L$1005)</f>
        <v>0</v>
      </c>
      <c r="P139" s="65">
        <f>SUMIF(BOOKS!$E$6:$E$1005,'GSTN-Diff Gross'!D139,BOOKS!$M$6:$M$1005)</f>
        <v>0</v>
      </c>
      <c r="R139" s="65">
        <f t="shared" si="14"/>
        <v>0</v>
      </c>
      <c r="S139" s="65">
        <f t="shared" si="15"/>
        <v>0</v>
      </c>
      <c r="T139" s="65">
        <f t="shared" si="16"/>
        <v>0</v>
      </c>
      <c r="U139" s="65">
        <f t="shared" si="17"/>
        <v>0</v>
      </c>
      <c r="V139" s="65">
        <f t="shared" si="18"/>
        <v>0</v>
      </c>
    </row>
    <row r="140" spans="1:22">
      <c r="A140" s="59">
        <f t="shared" si="19"/>
        <v>134</v>
      </c>
      <c r="B140" s="77">
        <f>'2A'!E139</f>
        <v>0</v>
      </c>
      <c r="C140" s="77">
        <f>IFERROR(VLOOKUP(B140,BOOKS!$E$6:$E$1005,1,0),"0")</f>
        <v>0</v>
      </c>
      <c r="D140" s="77" t="str">
        <f>IF(COUNTIF($C$7:C140,C140)=1,C140,"0")</f>
        <v>0</v>
      </c>
      <c r="E140" s="60" t="e">
        <f>VLOOKUP(D140,'2A'!$E$6:$F$1005,2,0)</f>
        <v>#N/A</v>
      </c>
      <c r="F140" s="60">
        <f>SUMIF('2A'!$E$6:$E$1005,'GSTN-Diff Gross'!D140,'2A'!$I$6:$I$1005)</f>
        <v>0</v>
      </c>
      <c r="G140" s="60">
        <f>SUMIF('2A'!$E$6:$E$1005,'GSTN-Diff Gross'!D140,'2A'!$J$6:$J$1005)</f>
        <v>0</v>
      </c>
      <c r="H140" s="60">
        <f>SUMIF('2A'!$E$6:$E$1005,'GSTN-Diff Gross'!D140,'2A'!$K$6:$K$1005)</f>
        <v>0</v>
      </c>
      <c r="I140" s="60">
        <f>SUMIF('2A'!$E$6:$E$1005,'GSTN-Diff Gross'!D140,'2A'!$L$6:$L$1005)</f>
        <v>0</v>
      </c>
      <c r="J140" s="60">
        <f>SUMIF('2A'!$E$6:$E$1005,'GSTN-Diff Gross'!D140,'2A'!$M$6:$M$1005)</f>
        <v>0</v>
      </c>
      <c r="K140" s="60"/>
      <c r="L140" s="62">
        <f>SUMIF(BOOKS!$E$6:$E$1005,'GSTN-Diff Gross'!D140,BOOKS!$I$6:$I$1005)</f>
        <v>0</v>
      </c>
      <c r="M140" s="62">
        <f>SUMIF(BOOKS!$E$6:$E$1005,'GSTN-Diff Gross'!D140,BOOKS!$J$6:$J$1005)</f>
        <v>0</v>
      </c>
      <c r="N140" s="62">
        <f>SUMIF(BOOKS!$E$6:$E$1005,'GSTN-Diff Gross'!D140,BOOKS!$K$6:$K$1005)</f>
        <v>0</v>
      </c>
      <c r="O140" s="62">
        <f>SUMIF(BOOKS!$E$6:$E$1005,'GSTN-Diff Gross'!D140,BOOKS!$L$6:$L$1005)</f>
        <v>0</v>
      </c>
      <c r="P140" s="62">
        <f>SUMIF(BOOKS!$E$6:$E$1005,'GSTN-Diff Gross'!D140,BOOKS!$M$6:$M$1005)</f>
        <v>0</v>
      </c>
      <c r="R140" s="62">
        <f t="shared" si="14"/>
        <v>0</v>
      </c>
      <c r="S140" s="62">
        <f t="shared" si="15"/>
        <v>0</v>
      </c>
      <c r="T140" s="62">
        <f t="shared" si="16"/>
        <v>0</v>
      </c>
      <c r="U140" s="62">
        <f t="shared" si="17"/>
        <v>0</v>
      </c>
      <c r="V140" s="62">
        <f t="shared" si="18"/>
        <v>0</v>
      </c>
    </row>
    <row r="141" spans="1:22">
      <c r="A141" s="63">
        <f t="shared" si="19"/>
        <v>135</v>
      </c>
      <c r="B141" s="78">
        <f>'2A'!E140</f>
        <v>0</v>
      </c>
      <c r="C141" s="78">
        <f>IFERROR(VLOOKUP(B141,BOOKS!$E$6:$E$1005,1,0),"0")</f>
        <v>0</v>
      </c>
      <c r="D141" s="78" t="str">
        <f>IF(COUNTIF($C$7:C141,C141)=1,C141,"0")</f>
        <v>0</v>
      </c>
      <c r="E141" s="64" t="e">
        <f>VLOOKUP(D141,'2A'!$E$6:$F$1005,2,0)</f>
        <v>#N/A</v>
      </c>
      <c r="F141" s="64">
        <f>SUMIF('2A'!$E$6:$E$1005,'GSTN-Diff Gross'!D141,'2A'!$I$6:$I$1005)</f>
        <v>0</v>
      </c>
      <c r="G141" s="64">
        <f>SUMIF('2A'!$E$6:$E$1005,'GSTN-Diff Gross'!D141,'2A'!$J$6:$J$1005)</f>
        <v>0</v>
      </c>
      <c r="H141" s="64">
        <f>SUMIF('2A'!$E$6:$E$1005,'GSTN-Diff Gross'!D141,'2A'!$K$6:$K$1005)</f>
        <v>0</v>
      </c>
      <c r="I141" s="64">
        <f>SUMIF('2A'!$E$6:$E$1005,'GSTN-Diff Gross'!D141,'2A'!$L$6:$L$1005)</f>
        <v>0</v>
      </c>
      <c r="J141" s="64">
        <f>SUMIF('2A'!$E$6:$E$1005,'GSTN-Diff Gross'!D141,'2A'!$M$6:$M$1005)</f>
        <v>0</v>
      </c>
      <c r="K141" s="64"/>
      <c r="L141" s="65">
        <f>SUMIF(BOOKS!$E$6:$E$1005,'GSTN-Diff Gross'!D141,BOOKS!$I$6:$I$1005)</f>
        <v>0</v>
      </c>
      <c r="M141" s="65">
        <f>SUMIF(BOOKS!$E$6:$E$1005,'GSTN-Diff Gross'!D141,BOOKS!$J$6:$J$1005)</f>
        <v>0</v>
      </c>
      <c r="N141" s="65">
        <f>SUMIF(BOOKS!$E$6:$E$1005,'GSTN-Diff Gross'!D141,BOOKS!$K$6:$K$1005)</f>
        <v>0</v>
      </c>
      <c r="O141" s="65">
        <f>SUMIF(BOOKS!$E$6:$E$1005,'GSTN-Diff Gross'!D141,BOOKS!$L$6:$L$1005)</f>
        <v>0</v>
      </c>
      <c r="P141" s="65">
        <f>SUMIF(BOOKS!$E$6:$E$1005,'GSTN-Diff Gross'!D141,BOOKS!$M$6:$M$1005)</f>
        <v>0</v>
      </c>
      <c r="R141" s="65">
        <f t="shared" si="14"/>
        <v>0</v>
      </c>
      <c r="S141" s="65">
        <f t="shared" si="15"/>
        <v>0</v>
      </c>
      <c r="T141" s="65">
        <f t="shared" si="16"/>
        <v>0</v>
      </c>
      <c r="U141" s="65">
        <f t="shared" si="17"/>
        <v>0</v>
      </c>
      <c r="V141" s="65">
        <f t="shared" si="18"/>
        <v>0</v>
      </c>
    </row>
    <row r="142" spans="1:22">
      <c r="A142" s="59">
        <f t="shared" si="19"/>
        <v>136</v>
      </c>
      <c r="B142" s="77">
        <f>'2A'!E141</f>
        <v>0</v>
      </c>
      <c r="C142" s="77">
        <f>IFERROR(VLOOKUP(B142,BOOKS!$E$6:$E$1005,1,0),"0")</f>
        <v>0</v>
      </c>
      <c r="D142" s="77" t="str">
        <f>IF(COUNTIF($C$7:C142,C142)=1,C142,"0")</f>
        <v>0</v>
      </c>
      <c r="E142" s="60" t="e">
        <f>VLOOKUP(D142,'2A'!$E$6:$F$1005,2,0)</f>
        <v>#N/A</v>
      </c>
      <c r="F142" s="60">
        <f>SUMIF('2A'!$E$6:$E$1005,'GSTN-Diff Gross'!D142,'2A'!$I$6:$I$1005)</f>
        <v>0</v>
      </c>
      <c r="G142" s="60">
        <f>SUMIF('2A'!$E$6:$E$1005,'GSTN-Diff Gross'!D142,'2A'!$J$6:$J$1005)</f>
        <v>0</v>
      </c>
      <c r="H142" s="60">
        <f>SUMIF('2A'!$E$6:$E$1005,'GSTN-Diff Gross'!D142,'2A'!$K$6:$K$1005)</f>
        <v>0</v>
      </c>
      <c r="I142" s="60">
        <f>SUMIF('2A'!$E$6:$E$1005,'GSTN-Diff Gross'!D142,'2A'!$L$6:$L$1005)</f>
        <v>0</v>
      </c>
      <c r="J142" s="60">
        <f>SUMIF('2A'!$E$6:$E$1005,'GSTN-Diff Gross'!D142,'2A'!$M$6:$M$1005)</f>
        <v>0</v>
      </c>
      <c r="K142" s="60"/>
      <c r="L142" s="62">
        <f>SUMIF(BOOKS!$E$6:$E$1005,'GSTN-Diff Gross'!D142,BOOKS!$I$6:$I$1005)</f>
        <v>0</v>
      </c>
      <c r="M142" s="62">
        <f>SUMIF(BOOKS!$E$6:$E$1005,'GSTN-Diff Gross'!D142,BOOKS!$J$6:$J$1005)</f>
        <v>0</v>
      </c>
      <c r="N142" s="62">
        <f>SUMIF(BOOKS!$E$6:$E$1005,'GSTN-Diff Gross'!D142,BOOKS!$K$6:$K$1005)</f>
        <v>0</v>
      </c>
      <c r="O142" s="62">
        <f>SUMIF(BOOKS!$E$6:$E$1005,'GSTN-Diff Gross'!D142,BOOKS!$L$6:$L$1005)</f>
        <v>0</v>
      </c>
      <c r="P142" s="62">
        <f>SUMIF(BOOKS!$E$6:$E$1005,'GSTN-Diff Gross'!D142,BOOKS!$M$6:$M$1005)</f>
        <v>0</v>
      </c>
      <c r="R142" s="62">
        <f t="shared" si="14"/>
        <v>0</v>
      </c>
      <c r="S142" s="62">
        <f t="shared" si="15"/>
        <v>0</v>
      </c>
      <c r="T142" s="62">
        <f t="shared" si="16"/>
        <v>0</v>
      </c>
      <c r="U142" s="62">
        <f t="shared" si="17"/>
        <v>0</v>
      </c>
      <c r="V142" s="62">
        <f t="shared" si="18"/>
        <v>0</v>
      </c>
    </row>
    <row r="143" spans="1:22">
      <c r="A143" s="63">
        <f t="shared" si="19"/>
        <v>137</v>
      </c>
      <c r="B143" s="78">
        <f>'2A'!E142</f>
        <v>0</v>
      </c>
      <c r="C143" s="78">
        <f>IFERROR(VLOOKUP(B143,BOOKS!$E$6:$E$1005,1,0),"0")</f>
        <v>0</v>
      </c>
      <c r="D143" s="78" t="str">
        <f>IF(COUNTIF($C$7:C143,C143)=1,C143,"0")</f>
        <v>0</v>
      </c>
      <c r="E143" s="64" t="e">
        <f>VLOOKUP(D143,'2A'!$E$6:$F$1005,2,0)</f>
        <v>#N/A</v>
      </c>
      <c r="F143" s="64">
        <f>SUMIF('2A'!$E$6:$E$1005,'GSTN-Diff Gross'!D143,'2A'!$I$6:$I$1005)</f>
        <v>0</v>
      </c>
      <c r="G143" s="64">
        <f>SUMIF('2A'!$E$6:$E$1005,'GSTN-Diff Gross'!D143,'2A'!$J$6:$J$1005)</f>
        <v>0</v>
      </c>
      <c r="H143" s="64">
        <f>SUMIF('2A'!$E$6:$E$1005,'GSTN-Diff Gross'!D143,'2A'!$K$6:$K$1005)</f>
        <v>0</v>
      </c>
      <c r="I143" s="64">
        <f>SUMIF('2A'!$E$6:$E$1005,'GSTN-Diff Gross'!D143,'2A'!$L$6:$L$1005)</f>
        <v>0</v>
      </c>
      <c r="J143" s="64">
        <f>SUMIF('2A'!$E$6:$E$1005,'GSTN-Diff Gross'!D143,'2A'!$M$6:$M$1005)</f>
        <v>0</v>
      </c>
      <c r="K143" s="64"/>
      <c r="L143" s="65">
        <f>SUMIF(BOOKS!$E$6:$E$1005,'GSTN-Diff Gross'!D143,BOOKS!$I$6:$I$1005)</f>
        <v>0</v>
      </c>
      <c r="M143" s="65">
        <f>SUMIF(BOOKS!$E$6:$E$1005,'GSTN-Diff Gross'!D143,BOOKS!$J$6:$J$1005)</f>
        <v>0</v>
      </c>
      <c r="N143" s="65">
        <f>SUMIF(BOOKS!$E$6:$E$1005,'GSTN-Diff Gross'!D143,BOOKS!$K$6:$K$1005)</f>
        <v>0</v>
      </c>
      <c r="O143" s="65">
        <f>SUMIF(BOOKS!$E$6:$E$1005,'GSTN-Diff Gross'!D143,BOOKS!$L$6:$L$1005)</f>
        <v>0</v>
      </c>
      <c r="P143" s="65">
        <f>SUMIF(BOOKS!$E$6:$E$1005,'GSTN-Diff Gross'!D143,BOOKS!$M$6:$M$1005)</f>
        <v>0</v>
      </c>
      <c r="R143" s="65">
        <f t="shared" si="14"/>
        <v>0</v>
      </c>
      <c r="S143" s="65">
        <f t="shared" si="15"/>
        <v>0</v>
      </c>
      <c r="T143" s="65">
        <f t="shared" si="16"/>
        <v>0</v>
      </c>
      <c r="U143" s="65">
        <f t="shared" si="17"/>
        <v>0</v>
      </c>
      <c r="V143" s="65">
        <f t="shared" si="18"/>
        <v>0</v>
      </c>
    </row>
    <row r="144" spans="1:22">
      <c r="A144" s="59">
        <f t="shared" si="19"/>
        <v>138</v>
      </c>
      <c r="B144" s="77">
        <f>'2A'!E143</f>
        <v>0</v>
      </c>
      <c r="C144" s="77">
        <f>IFERROR(VLOOKUP(B144,BOOKS!$E$6:$E$1005,1,0),"0")</f>
        <v>0</v>
      </c>
      <c r="D144" s="77" t="str">
        <f>IF(COUNTIF($C$7:C144,C144)=1,C144,"0")</f>
        <v>0</v>
      </c>
      <c r="E144" s="60" t="e">
        <f>VLOOKUP(D144,'2A'!$E$6:$F$1005,2,0)</f>
        <v>#N/A</v>
      </c>
      <c r="F144" s="60">
        <f>SUMIF('2A'!$E$6:$E$1005,'GSTN-Diff Gross'!D144,'2A'!$I$6:$I$1005)</f>
        <v>0</v>
      </c>
      <c r="G144" s="60">
        <f>SUMIF('2A'!$E$6:$E$1005,'GSTN-Diff Gross'!D144,'2A'!$J$6:$J$1005)</f>
        <v>0</v>
      </c>
      <c r="H144" s="60">
        <f>SUMIF('2A'!$E$6:$E$1005,'GSTN-Diff Gross'!D144,'2A'!$K$6:$K$1005)</f>
        <v>0</v>
      </c>
      <c r="I144" s="60">
        <f>SUMIF('2A'!$E$6:$E$1005,'GSTN-Diff Gross'!D144,'2A'!$L$6:$L$1005)</f>
        <v>0</v>
      </c>
      <c r="J144" s="60">
        <f>SUMIF('2A'!$E$6:$E$1005,'GSTN-Diff Gross'!D144,'2A'!$M$6:$M$1005)</f>
        <v>0</v>
      </c>
      <c r="K144" s="60"/>
      <c r="L144" s="62">
        <f>SUMIF(BOOKS!$E$6:$E$1005,'GSTN-Diff Gross'!D144,BOOKS!$I$6:$I$1005)</f>
        <v>0</v>
      </c>
      <c r="M144" s="62">
        <f>SUMIF(BOOKS!$E$6:$E$1005,'GSTN-Diff Gross'!D144,BOOKS!$J$6:$J$1005)</f>
        <v>0</v>
      </c>
      <c r="N144" s="62">
        <f>SUMIF(BOOKS!$E$6:$E$1005,'GSTN-Diff Gross'!D144,BOOKS!$K$6:$K$1005)</f>
        <v>0</v>
      </c>
      <c r="O144" s="62">
        <f>SUMIF(BOOKS!$E$6:$E$1005,'GSTN-Diff Gross'!D144,BOOKS!$L$6:$L$1005)</f>
        <v>0</v>
      </c>
      <c r="P144" s="62">
        <f>SUMIF(BOOKS!$E$6:$E$1005,'GSTN-Diff Gross'!D144,BOOKS!$M$6:$M$1005)</f>
        <v>0</v>
      </c>
      <c r="R144" s="62">
        <f t="shared" si="14"/>
        <v>0</v>
      </c>
      <c r="S144" s="62">
        <f t="shared" si="15"/>
        <v>0</v>
      </c>
      <c r="T144" s="62">
        <f t="shared" si="16"/>
        <v>0</v>
      </c>
      <c r="U144" s="62">
        <f t="shared" si="17"/>
        <v>0</v>
      </c>
      <c r="V144" s="62">
        <f t="shared" si="18"/>
        <v>0</v>
      </c>
    </row>
    <row r="145" spans="1:22">
      <c r="A145" s="63">
        <f t="shared" si="19"/>
        <v>139</v>
      </c>
      <c r="B145" s="78">
        <f>'2A'!E144</f>
        <v>0</v>
      </c>
      <c r="C145" s="78">
        <f>IFERROR(VLOOKUP(B145,BOOKS!$E$6:$E$1005,1,0),"0")</f>
        <v>0</v>
      </c>
      <c r="D145" s="78" t="str">
        <f>IF(COUNTIF($C$7:C145,C145)=1,C145,"0")</f>
        <v>0</v>
      </c>
      <c r="E145" s="64" t="e">
        <f>VLOOKUP(D145,'2A'!$E$6:$F$1005,2,0)</f>
        <v>#N/A</v>
      </c>
      <c r="F145" s="64">
        <f>SUMIF('2A'!$E$6:$E$1005,'GSTN-Diff Gross'!D145,'2A'!$I$6:$I$1005)</f>
        <v>0</v>
      </c>
      <c r="G145" s="64">
        <f>SUMIF('2A'!$E$6:$E$1005,'GSTN-Diff Gross'!D145,'2A'!$J$6:$J$1005)</f>
        <v>0</v>
      </c>
      <c r="H145" s="64">
        <f>SUMIF('2A'!$E$6:$E$1005,'GSTN-Diff Gross'!D145,'2A'!$K$6:$K$1005)</f>
        <v>0</v>
      </c>
      <c r="I145" s="64">
        <f>SUMIF('2A'!$E$6:$E$1005,'GSTN-Diff Gross'!D145,'2A'!$L$6:$L$1005)</f>
        <v>0</v>
      </c>
      <c r="J145" s="64">
        <f>SUMIF('2A'!$E$6:$E$1005,'GSTN-Diff Gross'!D145,'2A'!$M$6:$M$1005)</f>
        <v>0</v>
      </c>
      <c r="K145" s="64"/>
      <c r="L145" s="65">
        <f>SUMIF(BOOKS!$E$6:$E$1005,'GSTN-Diff Gross'!D145,BOOKS!$I$6:$I$1005)</f>
        <v>0</v>
      </c>
      <c r="M145" s="65">
        <f>SUMIF(BOOKS!$E$6:$E$1005,'GSTN-Diff Gross'!D145,BOOKS!$J$6:$J$1005)</f>
        <v>0</v>
      </c>
      <c r="N145" s="65">
        <f>SUMIF(BOOKS!$E$6:$E$1005,'GSTN-Diff Gross'!D145,BOOKS!$K$6:$K$1005)</f>
        <v>0</v>
      </c>
      <c r="O145" s="65">
        <f>SUMIF(BOOKS!$E$6:$E$1005,'GSTN-Diff Gross'!D145,BOOKS!$L$6:$L$1005)</f>
        <v>0</v>
      </c>
      <c r="P145" s="65">
        <f>SUMIF(BOOKS!$E$6:$E$1005,'GSTN-Diff Gross'!D145,BOOKS!$M$6:$M$1005)</f>
        <v>0</v>
      </c>
      <c r="R145" s="65">
        <f t="shared" si="14"/>
        <v>0</v>
      </c>
      <c r="S145" s="65">
        <f t="shared" si="15"/>
        <v>0</v>
      </c>
      <c r="T145" s="65">
        <f t="shared" si="16"/>
        <v>0</v>
      </c>
      <c r="U145" s="65">
        <f t="shared" si="17"/>
        <v>0</v>
      </c>
      <c r="V145" s="65">
        <f t="shared" si="18"/>
        <v>0</v>
      </c>
    </row>
    <row r="146" spans="1:22">
      <c r="A146" s="59">
        <f t="shared" si="19"/>
        <v>140</v>
      </c>
      <c r="B146" s="77">
        <f>'2A'!E145</f>
        <v>0</v>
      </c>
      <c r="C146" s="77">
        <f>IFERROR(VLOOKUP(B146,BOOKS!$E$6:$E$1005,1,0),"0")</f>
        <v>0</v>
      </c>
      <c r="D146" s="77" t="str">
        <f>IF(COUNTIF($C$7:C146,C146)=1,C146,"0")</f>
        <v>0</v>
      </c>
      <c r="E146" s="60" t="e">
        <f>VLOOKUP(D146,'2A'!$E$6:$F$1005,2,0)</f>
        <v>#N/A</v>
      </c>
      <c r="F146" s="60">
        <f>SUMIF('2A'!$E$6:$E$1005,'GSTN-Diff Gross'!D146,'2A'!$I$6:$I$1005)</f>
        <v>0</v>
      </c>
      <c r="G146" s="60">
        <f>SUMIF('2A'!$E$6:$E$1005,'GSTN-Diff Gross'!D146,'2A'!$J$6:$J$1005)</f>
        <v>0</v>
      </c>
      <c r="H146" s="60">
        <f>SUMIF('2A'!$E$6:$E$1005,'GSTN-Diff Gross'!D146,'2A'!$K$6:$K$1005)</f>
        <v>0</v>
      </c>
      <c r="I146" s="60">
        <f>SUMIF('2A'!$E$6:$E$1005,'GSTN-Diff Gross'!D146,'2A'!$L$6:$L$1005)</f>
        <v>0</v>
      </c>
      <c r="J146" s="60">
        <f>SUMIF('2A'!$E$6:$E$1005,'GSTN-Diff Gross'!D146,'2A'!$M$6:$M$1005)</f>
        <v>0</v>
      </c>
      <c r="K146" s="60"/>
      <c r="L146" s="62">
        <f>SUMIF(BOOKS!$E$6:$E$1005,'GSTN-Diff Gross'!D146,BOOKS!$I$6:$I$1005)</f>
        <v>0</v>
      </c>
      <c r="M146" s="62">
        <f>SUMIF(BOOKS!$E$6:$E$1005,'GSTN-Diff Gross'!D146,BOOKS!$J$6:$J$1005)</f>
        <v>0</v>
      </c>
      <c r="N146" s="62">
        <f>SUMIF(BOOKS!$E$6:$E$1005,'GSTN-Diff Gross'!D146,BOOKS!$K$6:$K$1005)</f>
        <v>0</v>
      </c>
      <c r="O146" s="62">
        <f>SUMIF(BOOKS!$E$6:$E$1005,'GSTN-Diff Gross'!D146,BOOKS!$L$6:$L$1005)</f>
        <v>0</v>
      </c>
      <c r="P146" s="62">
        <f>SUMIF(BOOKS!$E$6:$E$1005,'GSTN-Diff Gross'!D146,BOOKS!$M$6:$M$1005)</f>
        <v>0</v>
      </c>
      <c r="R146" s="62">
        <f t="shared" si="14"/>
        <v>0</v>
      </c>
      <c r="S146" s="62">
        <f t="shared" si="15"/>
        <v>0</v>
      </c>
      <c r="T146" s="62">
        <f t="shared" si="16"/>
        <v>0</v>
      </c>
      <c r="U146" s="62">
        <f t="shared" si="17"/>
        <v>0</v>
      </c>
      <c r="V146" s="62">
        <f t="shared" si="18"/>
        <v>0</v>
      </c>
    </row>
    <row r="147" spans="1:22">
      <c r="A147" s="63">
        <f t="shared" si="19"/>
        <v>141</v>
      </c>
      <c r="B147" s="78">
        <f>'2A'!E146</f>
        <v>0</v>
      </c>
      <c r="C147" s="78">
        <f>IFERROR(VLOOKUP(B147,BOOKS!$E$6:$E$1005,1,0),"0")</f>
        <v>0</v>
      </c>
      <c r="D147" s="78" t="str">
        <f>IF(COUNTIF($C$7:C147,C147)=1,C147,"0")</f>
        <v>0</v>
      </c>
      <c r="E147" s="64" t="e">
        <f>VLOOKUP(D147,'2A'!$E$6:$F$1005,2,0)</f>
        <v>#N/A</v>
      </c>
      <c r="F147" s="64">
        <f>SUMIF('2A'!$E$6:$E$1005,'GSTN-Diff Gross'!D147,'2A'!$I$6:$I$1005)</f>
        <v>0</v>
      </c>
      <c r="G147" s="64">
        <f>SUMIF('2A'!$E$6:$E$1005,'GSTN-Diff Gross'!D147,'2A'!$J$6:$J$1005)</f>
        <v>0</v>
      </c>
      <c r="H147" s="64">
        <f>SUMIF('2A'!$E$6:$E$1005,'GSTN-Diff Gross'!D147,'2A'!$K$6:$K$1005)</f>
        <v>0</v>
      </c>
      <c r="I147" s="64">
        <f>SUMIF('2A'!$E$6:$E$1005,'GSTN-Diff Gross'!D147,'2A'!$L$6:$L$1005)</f>
        <v>0</v>
      </c>
      <c r="J147" s="64">
        <f>SUMIF('2A'!$E$6:$E$1005,'GSTN-Diff Gross'!D147,'2A'!$M$6:$M$1005)</f>
        <v>0</v>
      </c>
      <c r="K147" s="64"/>
      <c r="L147" s="65">
        <f>SUMIF(BOOKS!$E$6:$E$1005,'GSTN-Diff Gross'!D147,BOOKS!$I$6:$I$1005)</f>
        <v>0</v>
      </c>
      <c r="M147" s="65">
        <f>SUMIF(BOOKS!$E$6:$E$1005,'GSTN-Diff Gross'!D147,BOOKS!$J$6:$J$1005)</f>
        <v>0</v>
      </c>
      <c r="N147" s="65">
        <f>SUMIF(BOOKS!$E$6:$E$1005,'GSTN-Diff Gross'!D147,BOOKS!$K$6:$K$1005)</f>
        <v>0</v>
      </c>
      <c r="O147" s="65">
        <f>SUMIF(BOOKS!$E$6:$E$1005,'GSTN-Diff Gross'!D147,BOOKS!$L$6:$L$1005)</f>
        <v>0</v>
      </c>
      <c r="P147" s="65">
        <f>SUMIF(BOOKS!$E$6:$E$1005,'GSTN-Diff Gross'!D147,BOOKS!$M$6:$M$1005)</f>
        <v>0</v>
      </c>
      <c r="R147" s="65">
        <f t="shared" si="14"/>
        <v>0</v>
      </c>
      <c r="S147" s="65">
        <f t="shared" si="15"/>
        <v>0</v>
      </c>
      <c r="T147" s="65">
        <f t="shared" si="16"/>
        <v>0</v>
      </c>
      <c r="U147" s="65">
        <f t="shared" si="17"/>
        <v>0</v>
      </c>
      <c r="V147" s="65">
        <f t="shared" si="18"/>
        <v>0</v>
      </c>
    </row>
    <row r="148" spans="1:22">
      <c r="A148" s="59">
        <f t="shared" si="19"/>
        <v>142</v>
      </c>
      <c r="B148" s="77">
        <f>'2A'!E147</f>
        <v>0</v>
      </c>
      <c r="C148" s="77">
        <f>IFERROR(VLOOKUP(B148,BOOKS!$E$6:$E$1005,1,0),"0")</f>
        <v>0</v>
      </c>
      <c r="D148" s="77" t="str">
        <f>IF(COUNTIF($C$7:C148,C148)=1,C148,"0")</f>
        <v>0</v>
      </c>
      <c r="E148" s="60" t="e">
        <f>VLOOKUP(D148,'2A'!$E$6:$F$1005,2,0)</f>
        <v>#N/A</v>
      </c>
      <c r="F148" s="60">
        <f>SUMIF('2A'!$E$6:$E$1005,'GSTN-Diff Gross'!D148,'2A'!$I$6:$I$1005)</f>
        <v>0</v>
      </c>
      <c r="G148" s="60">
        <f>SUMIF('2A'!$E$6:$E$1005,'GSTN-Diff Gross'!D148,'2A'!$J$6:$J$1005)</f>
        <v>0</v>
      </c>
      <c r="H148" s="60">
        <f>SUMIF('2A'!$E$6:$E$1005,'GSTN-Diff Gross'!D148,'2A'!$K$6:$K$1005)</f>
        <v>0</v>
      </c>
      <c r="I148" s="60">
        <f>SUMIF('2A'!$E$6:$E$1005,'GSTN-Diff Gross'!D148,'2A'!$L$6:$L$1005)</f>
        <v>0</v>
      </c>
      <c r="J148" s="60">
        <f>SUMIF('2A'!$E$6:$E$1005,'GSTN-Diff Gross'!D148,'2A'!$M$6:$M$1005)</f>
        <v>0</v>
      </c>
      <c r="K148" s="61"/>
      <c r="L148" s="62">
        <f>SUMIF(BOOKS!$E$6:$E$1005,'GSTN-Diff Gross'!D148,BOOKS!$I$6:$I$1005)</f>
        <v>0</v>
      </c>
      <c r="M148" s="62">
        <f>SUMIF(BOOKS!$E$6:$E$1005,'GSTN-Diff Gross'!D148,BOOKS!$J$6:$J$1005)</f>
        <v>0</v>
      </c>
      <c r="N148" s="62">
        <f>SUMIF(BOOKS!$E$6:$E$1005,'GSTN-Diff Gross'!D148,BOOKS!$K$6:$K$1005)</f>
        <v>0</v>
      </c>
      <c r="O148" s="62">
        <f>SUMIF(BOOKS!$E$6:$E$1005,'GSTN-Diff Gross'!D148,BOOKS!$L$6:$L$1005)</f>
        <v>0</v>
      </c>
      <c r="P148" s="62">
        <f>SUMIF(BOOKS!$E$6:$E$1005,'GSTN-Diff Gross'!D148,BOOKS!$M$6:$M$1005)</f>
        <v>0</v>
      </c>
      <c r="R148" s="62">
        <f t="shared" si="14"/>
        <v>0</v>
      </c>
      <c r="S148" s="62">
        <f t="shared" si="15"/>
        <v>0</v>
      </c>
      <c r="T148" s="62">
        <f t="shared" si="16"/>
        <v>0</v>
      </c>
      <c r="U148" s="62">
        <f t="shared" si="17"/>
        <v>0</v>
      </c>
      <c r="V148" s="62">
        <f t="shared" si="18"/>
        <v>0</v>
      </c>
    </row>
    <row r="149" spans="1:22">
      <c r="A149" s="63">
        <f t="shared" si="19"/>
        <v>143</v>
      </c>
      <c r="B149" s="78">
        <f>'2A'!E148</f>
        <v>0</v>
      </c>
      <c r="C149" s="78">
        <f>IFERROR(VLOOKUP(B149,BOOKS!$E$6:$E$1005,1,0),"0")</f>
        <v>0</v>
      </c>
      <c r="D149" s="78" t="str">
        <f>IF(COUNTIF($C$7:C149,C149)=1,C149,"0")</f>
        <v>0</v>
      </c>
      <c r="E149" s="64" t="e">
        <f>VLOOKUP(D149,'2A'!$E$6:$F$1005,2,0)</f>
        <v>#N/A</v>
      </c>
      <c r="F149" s="64">
        <f>SUMIF('2A'!$E$6:$E$1005,'GSTN-Diff Gross'!D149,'2A'!$I$6:$I$1005)</f>
        <v>0</v>
      </c>
      <c r="G149" s="64">
        <f>SUMIF('2A'!$E$6:$E$1005,'GSTN-Diff Gross'!D149,'2A'!$J$6:$J$1005)</f>
        <v>0</v>
      </c>
      <c r="H149" s="64">
        <f>SUMIF('2A'!$E$6:$E$1005,'GSTN-Diff Gross'!D149,'2A'!$K$6:$K$1005)</f>
        <v>0</v>
      </c>
      <c r="I149" s="64">
        <f>SUMIF('2A'!$E$6:$E$1005,'GSTN-Diff Gross'!D149,'2A'!$L$6:$L$1005)</f>
        <v>0</v>
      </c>
      <c r="J149" s="64">
        <f>SUMIF('2A'!$E$6:$E$1005,'GSTN-Diff Gross'!D149,'2A'!$M$6:$M$1005)</f>
        <v>0</v>
      </c>
      <c r="K149" s="64"/>
      <c r="L149" s="65">
        <f>SUMIF(BOOKS!$E$6:$E$1005,'GSTN-Diff Gross'!D149,BOOKS!$I$6:$I$1005)</f>
        <v>0</v>
      </c>
      <c r="M149" s="65">
        <f>SUMIF(BOOKS!$E$6:$E$1005,'GSTN-Diff Gross'!D149,BOOKS!$J$6:$J$1005)</f>
        <v>0</v>
      </c>
      <c r="N149" s="65">
        <f>SUMIF(BOOKS!$E$6:$E$1005,'GSTN-Diff Gross'!D149,BOOKS!$K$6:$K$1005)</f>
        <v>0</v>
      </c>
      <c r="O149" s="65">
        <f>SUMIF(BOOKS!$E$6:$E$1005,'GSTN-Diff Gross'!D149,BOOKS!$L$6:$L$1005)</f>
        <v>0</v>
      </c>
      <c r="P149" s="65">
        <f>SUMIF(BOOKS!$E$6:$E$1005,'GSTN-Diff Gross'!D149,BOOKS!$M$6:$M$1005)</f>
        <v>0</v>
      </c>
      <c r="R149" s="65">
        <f t="shared" si="14"/>
        <v>0</v>
      </c>
      <c r="S149" s="65">
        <f t="shared" si="15"/>
        <v>0</v>
      </c>
      <c r="T149" s="65">
        <f t="shared" si="16"/>
        <v>0</v>
      </c>
      <c r="U149" s="65">
        <f t="shared" si="17"/>
        <v>0</v>
      </c>
      <c r="V149" s="65">
        <f t="shared" si="18"/>
        <v>0</v>
      </c>
    </row>
    <row r="150" spans="1:22">
      <c r="A150" s="59">
        <f t="shared" si="19"/>
        <v>144</v>
      </c>
      <c r="B150" s="77">
        <f>'2A'!E149</f>
        <v>0</v>
      </c>
      <c r="C150" s="77">
        <f>IFERROR(VLOOKUP(B150,BOOKS!$E$6:$E$1005,1,0),"0")</f>
        <v>0</v>
      </c>
      <c r="D150" s="77" t="str">
        <f>IF(COUNTIF($C$7:C150,C150)=1,C150,"0")</f>
        <v>0</v>
      </c>
      <c r="E150" s="60" t="e">
        <f>VLOOKUP(D150,'2A'!$E$6:$F$1005,2,0)</f>
        <v>#N/A</v>
      </c>
      <c r="F150" s="60">
        <f>SUMIF('2A'!$E$6:$E$1005,'GSTN-Diff Gross'!D150,'2A'!$I$6:$I$1005)</f>
        <v>0</v>
      </c>
      <c r="G150" s="60">
        <f>SUMIF('2A'!$E$6:$E$1005,'GSTN-Diff Gross'!D150,'2A'!$J$6:$J$1005)</f>
        <v>0</v>
      </c>
      <c r="H150" s="60">
        <f>SUMIF('2A'!$E$6:$E$1005,'GSTN-Diff Gross'!D150,'2A'!$K$6:$K$1005)</f>
        <v>0</v>
      </c>
      <c r="I150" s="60">
        <f>SUMIF('2A'!$E$6:$E$1005,'GSTN-Diff Gross'!D150,'2A'!$L$6:$L$1005)</f>
        <v>0</v>
      </c>
      <c r="J150" s="60">
        <f>SUMIF('2A'!$E$6:$E$1005,'GSTN-Diff Gross'!D150,'2A'!$M$6:$M$1005)</f>
        <v>0</v>
      </c>
      <c r="K150" s="60"/>
      <c r="L150" s="62">
        <f>SUMIF(BOOKS!$E$6:$E$1005,'GSTN-Diff Gross'!D150,BOOKS!$I$6:$I$1005)</f>
        <v>0</v>
      </c>
      <c r="M150" s="62">
        <f>SUMIF(BOOKS!$E$6:$E$1005,'GSTN-Diff Gross'!D150,BOOKS!$J$6:$J$1005)</f>
        <v>0</v>
      </c>
      <c r="N150" s="62">
        <f>SUMIF(BOOKS!$E$6:$E$1005,'GSTN-Diff Gross'!D150,BOOKS!$K$6:$K$1005)</f>
        <v>0</v>
      </c>
      <c r="O150" s="62">
        <f>SUMIF(BOOKS!$E$6:$E$1005,'GSTN-Diff Gross'!D150,BOOKS!$L$6:$L$1005)</f>
        <v>0</v>
      </c>
      <c r="P150" s="62">
        <f>SUMIF(BOOKS!$E$6:$E$1005,'GSTN-Diff Gross'!D150,BOOKS!$M$6:$M$1005)</f>
        <v>0</v>
      </c>
      <c r="R150" s="62">
        <f t="shared" si="14"/>
        <v>0</v>
      </c>
      <c r="S150" s="62">
        <f t="shared" si="15"/>
        <v>0</v>
      </c>
      <c r="T150" s="62">
        <f t="shared" si="16"/>
        <v>0</v>
      </c>
      <c r="U150" s="62">
        <f t="shared" si="17"/>
        <v>0</v>
      </c>
      <c r="V150" s="62">
        <f t="shared" si="18"/>
        <v>0</v>
      </c>
    </row>
    <row r="151" spans="1:22">
      <c r="A151" s="63">
        <f t="shared" si="19"/>
        <v>145</v>
      </c>
      <c r="B151" s="78">
        <f>'2A'!E150</f>
        <v>0</v>
      </c>
      <c r="C151" s="78">
        <f>IFERROR(VLOOKUP(B151,BOOKS!$E$6:$E$1005,1,0),"0")</f>
        <v>0</v>
      </c>
      <c r="D151" s="78" t="str">
        <f>IF(COUNTIF($C$7:C151,C151)=1,C151,"0")</f>
        <v>0</v>
      </c>
      <c r="E151" s="64" t="e">
        <f>VLOOKUP(D151,'2A'!$E$6:$F$1005,2,0)</f>
        <v>#N/A</v>
      </c>
      <c r="F151" s="64">
        <f>SUMIF('2A'!$E$6:$E$1005,'GSTN-Diff Gross'!D151,'2A'!$I$6:$I$1005)</f>
        <v>0</v>
      </c>
      <c r="G151" s="64">
        <f>SUMIF('2A'!$E$6:$E$1005,'GSTN-Diff Gross'!D151,'2A'!$J$6:$J$1005)</f>
        <v>0</v>
      </c>
      <c r="H151" s="64">
        <f>SUMIF('2A'!$E$6:$E$1005,'GSTN-Diff Gross'!D151,'2A'!$K$6:$K$1005)</f>
        <v>0</v>
      </c>
      <c r="I151" s="64">
        <f>SUMIF('2A'!$E$6:$E$1005,'GSTN-Diff Gross'!D151,'2A'!$L$6:$L$1005)</f>
        <v>0</v>
      </c>
      <c r="J151" s="64">
        <f>SUMIF('2A'!$E$6:$E$1005,'GSTN-Diff Gross'!D151,'2A'!$M$6:$M$1005)</f>
        <v>0</v>
      </c>
      <c r="K151" s="64"/>
      <c r="L151" s="65">
        <f>SUMIF(BOOKS!$E$6:$E$1005,'GSTN-Diff Gross'!D151,BOOKS!$I$6:$I$1005)</f>
        <v>0</v>
      </c>
      <c r="M151" s="65">
        <f>SUMIF(BOOKS!$E$6:$E$1005,'GSTN-Diff Gross'!D151,BOOKS!$J$6:$J$1005)</f>
        <v>0</v>
      </c>
      <c r="N151" s="65">
        <f>SUMIF(BOOKS!$E$6:$E$1005,'GSTN-Diff Gross'!D151,BOOKS!$K$6:$K$1005)</f>
        <v>0</v>
      </c>
      <c r="O151" s="65">
        <f>SUMIF(BOOKS!$E$6:$E$1005,'GSTN-Diff Gross'!D151,BOOKS!$L$6:$L$1005)</f>
        <v>0</v>
      </c>
      <c r="P151" s="65">
        <f>SUMIF(BOOKS!$E$6:$E$1005,'GSTN-Diff Gross'!D151,BOOKS!$M$6:$M$1005)</f>
        <v>0</v>
      </c>
      <c r="R151" s="65">
        <f t="shared" si="14"/>
        <v>0</v>
      </c>
      <c r="S151" s="65">
        <f t="shared" si="15"/>
        <v>0</v>
      </c>
      <c r="T151" s="65">
        <f t="shared" si="16"/>
        <v>0</v>
      </c>
      <c r="U151" s="65">
        <f t="shared" si="17"/>
        <v>0</v>
      </c>
      <c r="V151" s="65">
        <f t="shared" si="18"/>
        <v>0</v>
      </c>
    </row>
    <row r="152" spans="1:22">
      <c r="A152" s="59">
        <f t="shared" si="19"/>
        <v>146</v>
      </c>
      <c r="B152" s="77">
        <f>'2A'!E151</f>
        <v>0</v>
      </c>
      <c r="C152" s="77">
        <f>IFERROR(VLOOKUP(B152,BOOKS!$E$6:$E$1005,1,0),"0")</f>
        <v>0</v>
      </c>
      <c r="D152" s="77" t="str">
        <f>IF(COUNTIF($C$7:C152,C152)=1,C152,"0")</f>
        <v>0</v>
      </c>
      <c r="E152" s="60" t="e">
        <f>VLOOKUP(D152,'2A'!$E$6:$F$1005,2,0)</f>
        <v>#N/A</v>
      </c>
      <c r="F152" s="60">
        <f>SUMIF('2A'!$E$6:$E$1005,'GSTN-Diff Gross'!D152,'2A'!$I$6:$I$1005)</f>
        <v>0</v>
      </c>
      <c r="G152" s="60">
        <f>SUMIF('2A'!$E$6:$E$1005,'GSTN-Diff Gross'!D152,'2A'!$J$6:$J$1005)</f>
        <v>0</v>
      </c>
      <c r="H152" s="60">
        <f>SUMIF('2A'!$E$6:$E$1005,'GSTN-Diff Gross'!D152,'2A'!$K$6:$K$1005)</f>
        <v>0</v>
      </c>
      <c r="I152" s="60">
        <f>SUMIF('2A'!$E$6:$E$1005,'GSTN-Diff Gross'!D152,'2A'!$L$6:$L$1005)</f>
        <v>0</v>
      </c>
      <c r="J152" s="60">
        <f>SUMIF('2A'!$E$6:$E$1005,'GSTN-Diff Gross'!D152,'2A'!$M$6:$M$1005)</f>
        <v>0</v>
      </c>
      <c r="K152" s="60"/>
      <c r="L152" s="62">
        <f>SUMIF(BOOKS!$E$6:$E$1005,'GSTN-Diff Gross'!D152,BOOKS!$I$6:$I$1005)</f>
        <v>0</v>
      </c>
      <c r="M152" s="62">
        <f>SUMIF(BOOKS!$E$6:$E$1005,'GSTN-Diff Gross'!D152,BOOKS!$J$6:$J$1005)</f>
        <v>0</v>
      </c>
      <c r="N152" s="62">
        <f>SUMIF(BOOKS!$E$6:$E$1005,'GSTN-Diff Gross'!D152,BOOKS!$K$6:$K$1005)</f>
        <v>0</v>
      </c>
      <c r="O152" s="62">
        <f>SUMIF(BOOKS!$E$6:$E$1005,'GSTN-Diff Gross'!D152,BOOKS!$L$6:$L$1005)</f>
        <v>0</v>
      </c>
      <c r="P152" s="62">
        <f>SUMIF(BOOKS!$E$6:$E$1005,'GSTN-Diff Gross'!D152,BOOKS!$M$6:$M$1005)</f>
        <v>0</v>
      </c>
      <c r="R152" s="62">
        <f t="shared" si="14"/>
        <v>0</v>
      </c>
      <c r="S152" s="62">
        <f t="shared" si="15"/>
        <v>0</v>
      </c>
      <c r="T152" s="62">
        <f t="shared" si="16"/>
        <v>0</v>
      </c>
      <c r="U152" s="62">
        <f t="shared" si="17"/>
        <v>0</v>
      </c>
      <c r="V152" s="62">
        <f t="shared" si="18"/>
        <v>0</v>
      </c>
    </row>
    <row r="153" spans="1:22">
      <c r="A153" s="63">
        <f t="shared" si="19"/>
        <v>147</v>
      </c>
      <c r="B153" s="78">
        <f>'2A'!E152</f>
        <v>0</v>
      </c>
      <c r="C153" s="78">
        <f>IFERROR(VLOOKUP(B153,BOOKS!$E$6:$E$1005,1,0),"0")</f>
        <v>0</v>
      </c>
      <c r="D153" s="78" t="str">
        <f>IF(COUNTIF($C$7:C153,C153)=1,C153,"0")</f>
        <v>0</v>
      </c>
      <c r="E153" s="64" t="e">
        <f>VLOOKUP(D153,'2A'!$E$6:$F$1005,2,0)</f>
        <v>#N/A</v>
      </c>
      <c r="F153" s="64">
        <f>SUMIF('2A'!$E$6:$E$1005,'GSTN-Diff Gross'!D153,'2A'!$I$6:$I$1005)</f>
        <v>0</v>
      </c>
      <c r="G153" s="64">
        <f>SUMIF('2A'!$E$6:$E$1005,'GSTN-Diff Gross'!D153,'2A'!$J$6:$J$1005)</f>
        <v>0</v>
      </c>
      <c r="H153" s="64">
        <f>SUMIF('2A'!$E$6:$E$1005,'GSTN-Diff Gross'!D153,'2A'!$K$6:$K$1005)</f>
        <v>0</v>
      </c>
      <c r="I153" s="64">
        <f>SUMIF('2A'!$E$6:$E$1005,'GSTN-Diff Gross'!D153,'2A'!$L$6:$L$1005)</f>
        <v>0</v>
      </c>
      <c r="J153" s="64">
        <f>SUMIF('2A'!$E$6:$E$1005,'GSTN-Diff Gross'!D153,'2A'!$M$6:$M$1005)</f>
        <v>0</v>
      </c>
      <c r="K153" s="64"/>
      <c r="L153" s="65">
        <f>SUMIF(BOOKS!$E$6:$E$1005,'GSTN-Diff Gross'!D153,BOOKS!$I$6:$I$1005)</f>
        <v>0</v>
      </c>
      <c r="M153" s="65">
        <f>SUMIF(BOOKS!$E$6:$E$1005,'GSTN-Diff Gross'!D153,BOOKS!$J$6:$J$1005)</f>
        <v>0</v>
      </c>
      <c r="N153" s="65">
        <f>SUMIF(BOOKS!$E$6:$E$1005,'GSTN-Diff Gross'!D153,BOOKS!$K$6:$K$1005)</f>
        <v>0</v>
      </c>
      <c r="O153" s="65">
        <f>SUMIF(BOOKS!$E$6:$E$1005,'GSTN-Diff Gross'!D153,BOOKS!$L$6:$L$1005)</f>
        <v>0</v>
      </c>
      <c r="P153" s="65">
        <f>SUMIF(BOOKS!$E$6:$E$1005,'GSTN-Diff Gross'!D153,BOOKS!$M$6:$M$1005)</f>
        <v>0</v>
      </c>
      <c r="R153" s="65">
        <f t="shared" si="14"/>
        <v>0</v>
      </c>
      <c r="S153" s="65">
        <f t="shared" si="15"/>
        <v>0</v>
      </c>
      <c r="T153" s="65">
        <f t="shared" si="16"/>
        <v>0</v>
      </c>
      <c r="U153" s="65">
        <f t="shared" si="17"/>
        <v>0</v>
      </c>
      <c r="V153" s="65">
        <f t="shared" si="18"/>
        <v>0</v>
      </c>
    </row>
    <row r="154" spans="1:22">
      <c r="A154" s="59">
        <f t="shared" si="19"/>
        <v>148</v>
      </c>
      <c r="B154" s="77">
        <f>'2A'!E153</f>
        <v>0</v>
      </c>
      <c r="C154" s="77">
        <f>IFERROR(VLOOKUP(B154,BOOKS!$E$6:$E$1005,1,0),"0")</f>
        <v>0</v>
      </c>
      <c r="D154" s="77" t="str">
        <f>IF(COUNTIF($C$7:C154,C154)=1,C154,"0")</f>
        <v>0</v>
      </c>
      <c r="E154" s="60" t="e">
        <f>VLOOKUP(D154,'2A'!$E$6:$F$1005,2,0)</f>
        <v>#N/A</v>
      </c>
      <c r="F154" s="60">
        <f>SUMIF('2A'!$E$6:$E$1005,'GSTN-Diff Gross'!D154,'2A'!$I$6:$I$1005)</f>
        <v>0</v>
      </c>
      <c r="G154" s="60">
        <f>SUMIF('2A'!$E$6:$E$1005,'GSTN-Diff Gross'!D154,'2A'!$J$6:$J$1005)</f>
        <v>0</v>
      </c>
      <c r="H154" s="60">
        <f>SUMIF('2A'!$E$6:$E$1005,'GSTN-Diff Gross'!D154,'2A'!$K$6:$K$1005)</f>
        <v>0</v>
      </c>
      <c r="I154" s="60">
        <f>SUMIF('2A'!$E$6:$E$1005,'GSTN-Diff Gross'!D154,'2A'!$L$6:$L$1005)</f>
        <v>0</v>
      </c>
      <c r="J154" s="60">
        <f>SUMIF('2A'!$E$6:$E$1005,'GSTN-Diff Gross'!D154,'2A'!$M$6:$M$1005)</f>
        <v>0</v>
      </c>
      <c r="K154" s="60"/>
      <c r="L154" s="62">
        <f>SUMIF(BOOKS!$E$6:$E$1005,'GSTN-Diff Gross'!D154,BOOKS!$I$6:$I$1005)</f>
        <v>0</v>
      </c>
      <c r="M154" s="62">
        <f>SUMIF(BOOKS!$E$6:$E$1005,'GSTN-Diff Gross'!D154,BOOKS!$J$6:$J$1005)</f>
        <v>0</v>
      </c>
      <c r="N154" s="62">
        <f>SUMIF(BOOKS!$E$6:$E$1005,'GSTN-Diff Gross'!D154,BOOKS!$K$6:$K$1005)</f>
        <v>0</v>
      </c>
      <c r="O154" s="62">
        <f>SUMIF(BOOKS!$E$6:$E$1005,'GSTN-Diff Gross'!D154,BOOKS!$L$6:$L$1005)</f>
        <v>0</v>
      </c>
      <c r="P154" s="62">
        <f>SUMIF(BOOKS!$E$6:$E$1005,'GSTN-Diff Gross'!D154,BOOKS!$M$6:$M$1005)</f>
        <v>0</v>
      </c>
      <c r="R154" s="62">
        <f t="shared" si="14"/>
        <v>0</v>
      </c>
      <c r="S154" s="62">
        <f t="shared" si="15"/>
        <v>0</v>
      </c>
      <c r="T154" s="62">
        <f t="shared" si="16"/>
        <v>0</v>
      </c>
      <c r="U154" s="62">
        <f t="shared" si="17"/>
        <v>0</v>
      </c>
      <c r="V154" s="62">
        <f t="shared" si="18"/>
        <v>0</v>
      </c>
    </row>
    <row r="155" spans="1:22">
      <c r="A155" s="63">
        <f t="shared" si="19"/>
        <v>149</v>
      </c>
      <c r="B155" s="78">
        <f>'2A'!E154</f>
        <v>0</v>
      </c>
      <c r="C155" s="78">
        <f>IFERROR(VLOOKUP(B155,BOOKS!$E$6:$E$1005,1,0),"0")</f>
        <v>0</v>
      </c>
      <c r="D155" s="78" t="str">
        <f>IF(COUNTIF($C$7:C155,C155)=1,C155,"0")</f>
        <v>0</v>
      </c>
      <c r="E155" s="64" t="e">
        <f>VLOOKUP(D155,'2A'!$E$6:$F$1005,2,0)</f>
        <v>#N/A</v>
      </c>
      <c r="F155" s="64">
        <f>SUMIF('2A'!$E$6:$E$1005,'GSTN-Diff Gross'!D155,'2A'!$I$6:$I$1005)</f>
        <v>0</v>
      </c>
      <c r="G155" s="64">
        <f>SUMIF('2A'!$E$6:$E$1005,'GSTN-Diff Gross'!D155,'2A'!$J$6:$J$1005)</f>
        <v>0</v>
      </c>
      <c r="H155" s="64">
        <f>SUMIF('2A'!$E$6:$E$1005,'GSTN-Diff Gross'!D155,'2A'!$K$6:$K$1005)</f>
        <v>0</v>
      </c>
      <c r="I155" s="64">
        <f>SUMIF('2A'!$E$6:$E$1005,'GSTN-Diff Gross'!D155,'2A'!$L$6:$L$1005)</f>
        <v>0</v>
      </c>
      <c r="J155" s="64">
        <f>SUMIF('2A'!$E$6:$E$1005,'GSTN-Diff Gross'!D155,'2A'!$M$6:$M$1005)</f>
        <v>0</v>
      </c>
      <c r="K155" s="64"/>
      <c r="L155" s="65">
        <f>SUMIF(BOOKS!$E$6:$E$1005,'GSTN-Diff Gross'!D155,BOOKS!$I$6:$I$1005)</f>
        <v>0</v>
      </c>
      <c r="M155" s="65">
        <f>SUMIF(BOOKS!$E$6:$E$1005,'GSTN-Diff Gross'!D155,BOOKS!$J$6:$J$1005)</f>
        <v>0</v>
      </c>
      <c r="N155" s="65">
        <f>SUMIF(BOOKS!$E$6:$E$1005,'GSTN-Diff Gross'!D155,BOOKS!$K$6:$K$1005)</f>
        <v>0</v>
      </c>
      <c r="O155" s="65">
        <f>SUMIF(BOOKS!$E$6:$E$1005,'GSTN-Diff Gross'!D155,BOOKS!$L$6:$L$1005)</f>
        <v>0</v>
      </c>
      <c r="P155" s="65">
        <f>SUMIF(BOOKS!$E$6:$E$1005,'GSTN-Diff Gross'!D155,BOOKS!$M$6:$M$1005)</f>
        <v>0</v>
      </c>
      <c r="R155" s="65">
        <f t="shared" si="14"/>
        <v>0</v>
      </c>
      <c r="S155" s="65">
        <f t="shared" si="15"/>
        <v>0</v>
      </c>
      <c r="T155" s="65">
        <f t="shared" si="16"/>
        <v>0</v>
      </c>
      <c r="U155" s="65">
        <f t="shared" si="17"/>
        <v>0</v>
      </c>
      <c r="V155" s="65">
        <f t="shared" si="18"/>
        <v>0</v>
      </c>
    </row>
    <row r="156" spans="1:22">
      <c r="A156" s="59">
        <f t="shared" si="19"/>
        <v>150</v>
      </c>
      <c r="B156" s="77">
        <f>'2A'!E155</f>
        <v>0</v>
      </c>
      <c r="C156" s="77">
        <f>IFERROR(VLOOKUP(B156,BOOKS!$E$6:$E$1005,1,0),"0")</f>
        <v>0</v>
      </c>
      <c r="D156" s="77" t="str">
        <f>IF(COUNTIF($C$7:C156,C156)=1,C156,"0")</f>
        <v>0</v>
      </c>
      <c r="E156" s="60" t="e">
        <f>VLOOKUP(D156,'2A'!$E$6:$F$1005,2,0)</f>
        <v>#N/A</v>
      </c>
      <c r="F156" s="60">
        <f>SUMIF('2A'!$E$6:$E$1005,'GSTN-Diff Gross'!D156,'2A'!$I$6:$I$1005)</f>
        <v>0</v>
      </c>
      <c r="G156" s="60">
        <f>SUMIF('2A'!$E$6:$E$1005,'GSTN-Diff Gross'!D156,'2A'!$J$6:$J$1005)</f>
        <v>0</v>
      </c>
      <c r="H156" s="60">
        <f>SUMIF('2A'!$E$6:$E$1005,'GSTN-Diff Gross'!D156,'2A'!$K$6:$K$1005)</f>
        <v>0</v>
      </c>
      <c r="I156" s="60">
        <f>SUMIF('2A'!$E$6:$E$1005,'GSTN-Diff Gross'!D156,'2A'!$L$6:$L$1005)</f>
        <v>0</v>
      </c>
      <c r="J156" s="60">
        <f>SUMIF('2A'!$E$6:$E$1005,'GSTN-Diff Gross'!D156,'2A'!$M$6:$M$1005)</f>
        <v>0</v>
      </c>
      <c r="K156" s="60"/>
      <c r="L156" s="62">
        <f>SUMIF(BOOKS!$E$6:$E$1005,'GSTN-Diff Gross'!D156,BOOKS!$I$6:$I$1005)</f>
        <v>0</v>
      </c>
      <c r="M156" s="62">
        <f>SUMIF(BOOKS!$E$6:$E$1005,'GSTN-Diff Gross'!D156,BOOKS!$J$6:$J$1005)</f>
        <v>0</v>
      </c>
      <c r="N156" s="62">
        <f>SUMIF(BOOKS!$E$6:$E$1005,'GSTN-Diff Gross'!D156,BOOKS!$K$6:$K$1005)</f>
        <v>0</v>
      </c>
      <c r="O156" s="62">
        <f>SUMIF(BOOKS!$E$6:$E$1005,'GSTN-Diff Gross'!D156,BOOKS!$L$6:$L$1005)</f>
        <v>0</v>
      </c>
      <c r="P156" s="62">
        <f>SUMIF(BOOKS!$E$6:$E$1005,'GSTN-Diff Gross'!D156,BOOKS!$M$6:$M$1005)</f>
        <v>0</v>
      </c>
      <c r="R156" s="62">
        <f t="shared" si="14"/>
        <v>0</v>
      </c>
      <c r="S156" s="62">
        <f t="shared" si="15"/>
        <v>0</v>
      </c>
      <c r="T156" s="62">
        <f t="shared" si="16"/>
        <v>0</v>
      </c>
      <c r="U156" s="62">
        <f t="shared" si="17"/>
        <v>0</v>
      </c>
      <c r="V156" s="62">
        <f t="shared" si="18"/>
        <v>0</v>
      </c>
    </row>
    <row r="157" spans="1:22">
      <c r="A157" s="63">
        <f t="shared" si="19"/>
        <v>151</v>
      </c>
      <c r="B157" s="78">
        <f>'2A'!E156</f>
        <v>0</v>
      </c>
      <c r="C157" s="78">
        <f>IFERROR(VLOOKUP(B157,BOOKS!$E$6:$E$1005,1,0),"0")</f>
        <v>0</v>
      </c>
      <c r="D157" s="78" t="str">
        <f>IF(COUNTIF($C$7:C157,C157)=1,C157,"0")</f>
        <v>0</v>
      </c>
      <c r="E157" s="64" t="e">
        <f>VLOOKUP(D157,'2A'!$E$6:$F$1005,2,0)</f>
        <v>#N/A</v>
      </c>
      <c r="F157" s="64">
        <f>SUMIF('2A'!$E$6:$E$1005,'GSTN-Diff Gross'!D157,'2A'!$I$6:$I$1005)</f>
        <v>0</v>
      </c>
      <c r="G157" s="64">
        <f>SUMIF('2A'!$E$6:$E$1005,'GSTN-Diff Gross'!D157,'2A'!$J$6:$J$1005)</f>
        <v>0</v>
      </c>
      <c r="H157" s="64">
        <f>SUMIF('2A'!$E$6:$E$1005,'GSTN-Diff Gross'!D157,'2A'!$K$6:$K$1005)</f>
        <v>0</v>
      </c>
      <c r="I157" s="64">
        <f>SUMIF('2A'!$E$6:$E$1005,'GSTN-Diff Gross'!D157,'2A'!$L$6:$L$1005)</f>
        <v>0</v>
      </c>
      <c r="J157" s="64">
        <f>SUMIF('2A'!$E$6:$E$1005,'GSTN-Diff Gross'!D157,'2A'!$M$6:$M$1005)</f>
        <v>0</v>
      </c>
      <c r="K157" s="64"/>
      <c r="L157" s="65">
        <f>SUMIF(BOOKS!$E$6:$E$1005,'GSTN-Diff Gross'!D157,BOOKS!$I$6:$I$1005)</f>
        <v>0</v>
      </c>
      <c r="M157" s="65">
        <f>SUMIF(BOOKS!$E$6:$E$1005,'GSTN-Diff Gross'!D157,BOOKS!$J$6:$J$1005)</f>
        <v>0</v>
      </c>
      <c r="N157" s="65">
        <f>SUMIF(BOOKS!$E$6:$E$1005,'GSTN-Diff Gross'!D157,BOOKS!$K$6:$K$1005)</f>
        <v>0</v>
      </c>
      <c r="O157" s="65">
        <f>SUMIF(BOOKS!$E$6:$E$1005,'GSTN-Diff Gross'!D157,BOOKS!$L$6:$L$1005)</f>
        <v>0</v>
      </c>
      <c r="P157" s="65">
        <f>SUMIF(BOOKS!$E$6:$E$1005,'GSTN-Diff Gross'!D157,BOOKS!$M$6:$M$1005)</f>
        <v>0</v>
      </c>
      <c r="R157" s="65">
        <f t="shared" si="14"/>
        <v>0</v>
      </c>
      <c r="S157" s="65">
        <f t="shared" si="15"/>
        <v>0</v>
      </c>
      <c r="T157" s="65">
        <f t="shared" si="16"/>
        <v>0</v>
      </c>
      <c r="U157" s="65">
        <f t="shared" si="17"/>
        <v>0</v>
      </c>
      <c r="V157" s="65">
        <f t="shared" si="18"/>
        <v>0</v>
      </c>
    </row>
    <row r="158" spans="1:22">
      <c r="A158" s="59">
        <f t="shared" si="19"/>
        <v>152</v>
      </c>
      <c r="B158" s="77">
        <f>'2A'!E157</f>
        <v>0</v>
      </c>
      <c r="C158" s="77">
        <f>IFERROR(VLOOKUP(B158,BOOKS!$E$6:$E$1005,1,0),"0")</f>
        <v>0</v>
      </c>
      <c r="D158" s="77" t="str">
        <f>IF(COUNTIF($C$7:C158,C158)=1,C158,"0")</f>
        <v>0</v>
      </c>
      <c r="E158" s="60" t="e">
        <f>VLOOKUP(D158,'2A'!$E$6:$F$1005,2,0)</f>
        <v>#N/A</v>
      </c>
      <c r="F158" s="60">
        <f>SUMIF('2A'!$E$6:$E$1005,'GSTN-Diff Gross'!D158,'2A'!$I$6:$I$1005)</f>
        <v>0</v>
      </c>
      <c r="G158" s="60">
        <f>SUMIF('2A'!$E$6:$E$1005,'GSTN-Diff Gross'!D158,'2A'!$J$6:$J$1005)</f>
        <v>0</v>
      </c>
      <c r="H158" s="60">
        <f>SUMIF('2A'!$E$6:$E$1005,'GSTN-Diff Gross'!D158,'2A'!$K$6:$K$1005)</f>
        <v>0</v>
      </c>
      <c r="I158" s="60">
        <f>SUMIF('2A'!$E$6:$E$1005,'GSTN-Diff Gross'!D158,'2A'!$L$6:$L$1005)</f>
        <v>0</v>
      </c>
      <c r="J158" s="60">
        <f>SUMIF('2A'!$E$6:$E$1005,'GSTN-Diff Gross'!D158,'2A'!$M$6:$M$1005)</f>
        <v>0</v>
      </c>
      <c r="K158" s="60"/>
      <c r="L158" s="62">
        <f>SUMIF(BOOKS!$E$6:$E$1005,'GSTN-Diff Gross'!D158,BOOKS!$I$6:$I$1005)</f>
        <v>0</v>
      </c>
      <c r="M158" s="62">
        <f>SUMIF(BOOKS!$E$6:$E$1005,'GSTN-Diff Gross'!D158,BOOKS!$J$6:$J$1005)</f>
        <v>0</v>
      </c>
      <c r="N158" s="62">
        <f>SUMIF(BOOKS!$E$6:$E$1005,'GSTN-Diff Gross'!D158,BOOKS!$K$6:$K$1005)</f>
        <v>0</v>
      </c>
      <c r="O158" s="62">
        <f>SUMIF(BOOKS!$E$6:$E$1005,'GSTN-Diff Gross'!D158,BOOKS!$L$6:$L$1005)</f>
        <v>0</v>
      </c>
      <c r="P158" s="62">
        <f>SUMIF(BOOKS!$E$6:$E$1005,'GSTN-Diff Gross'!D158,BOOKS!$M$6:$M$1005)</f>
        <v>0</v>
      </c>
      <c r="R158" s="62">
        <f t="shared" si="14"/>
        <v>0</v>
      </c>
      <c r="S158" s="62">
        <f t="shared" si="15"/>
        <v>0</v>
      </c>
      <c r="T158" s="62">
        <f t="shared" si="16"/>
        <v>0</v>
      </c>
      <c r="U158" s="62">
        <f t="shared" si="17"/>
        <v>0</v>
      </c>
      <c r="V158" s="62">
        <f t="shared" si="18"/>
        <v>0</v>
      </c>
    </row>
    <row r="159" spans="1:22">
      <c r="A159" s="63">
        <f t="shared" si="19"/>
        <v>153</v>
      </c>
      <c r="B159" s="78">
        <f>'2A'!E158</f>
        <v>0</v>
      </c>
      <c r="C159" s="78">
        <f>IFERROR(VLOOKUP(B159,BOOKS!$E$6:$E$1005,1,0),"0")</f>
        <v>0</v>
      </c>
      <c r="D159" s="78" t="str">
        <f>IF(COUNTIF($C$7:C159,C159)=1,C159,"0")</f>
        <v>0</v>
      </c>
      <c r="E159" s="64" t="e">
        <f>VLOOKUP(D159,'2A'!$E$6:$F$1005,2,0)</f>
        <v>#N/A</v>
      </c>
      <c r="F159" s="64">
        <f>SUMIF('2A'!$E$6:$E$1005,'GSTN-Diff Gross'!D159,'2A'!$I$6:$I$1005)</f>
        <v>0</v>
      </c>
      <c r="G159" s="64">
        <f>SUMIF('2A'!$E$6:$E$1005,'GSTN-Diff Gross'!D159,'2A'!$J$6:$J$1005)</f>
        <v>0</v>
      </c>
      <c r="H159" s="64">
        <f>SUMIF('2A'!$E$6:$E$1005,'GSTN-Diff Gross'!D159,'2A'!$K$6:$K$1005)</f>
        <v>0</v>
      </c>
      <c r="I159" s="64">
        <f>SUMIF('2A'!$E$6:$E$1005,'GSTN-Diff Gross'!D159,'2A'!$L$6:$L$1005)</f>
        <v>0</v>
      </c>
      <c r="J159" s="64">
        <f>SUMIF('2A'!$E$6:$E$1005,'GSTN-Diff Gross'!D159,'2A'!$M$6:$M$1005)</f>
        <v>0</v>
      </c>
      <c r="K159" s="64"/>
      <c r="L159" s="65">
        <f>SUMIF(BOOKS!$E$6:$E$1005,'GSTN-Diff Gross'!D159,BOOKS!$I$6:$I$1005)</f>
        <v>0</v>
      </c>
      <c r="M159" s="65">
        <f>SUMIF(BOOKS!$E$6:$E$1005,'GSTN-Diff Gross'!D159,BOOKS!$J$6:$J$1005)</f>
        <v>0</v>
      </c>
      <c r="N159" s="65">
        <f>SUMIF(BOOKS!$E$6:$E$1005,'GSTN-Diff Gross'!D159,BOOKS!$K$6:$K$1005)</f>
        <v>0</v>
      </c>
      <c r="O159" s="65">
        <f>SUMIF(BOOKS!$E$6:$E$1005,'GSTN-Diff Gross'!D159,BOOKS!$L$6:$L$1005)</f>
        <v>0</v>
      </c>
      <c r="P159" s="65">
        <f>SUMIF(BOOKS!$E$6:$E$1005,'GSTN-Diff Gross'!D159,BOOKS!$M$6:$M$1005)</f>
        <v>0</v>
      </c>
      <c r="R159" s="65">
        <f t="shared" si="14"/>
        <v>0</v>
      </c>
      <c r="S159" s="65">
        <f t="shared" si="15"/>
        <v>0</v>
      </c>
      <c r="T159" s="65">
        <f t="shared" si="16"/>
        <v>0</v>
      </c>
      <c r="U159" s="65">
        <f t="shared" si="17"/>
        <v>0</v>
      </c>
      <c r="V159" s="65">
        <f t="shared" si="18"/>
        <v>0</v>
      </c>
    </row>
    <row r="160" spans="1:22">
      <c r="A160" s="59">
        <f t="shared" si="19"/>
        <v>154</v>
      </c>
      <c r="B160" s="77">
        <f>'2A'!E159</f>
        <v>0</v>
      </c>
      <c r="C160" s="77">
        <f>IFERROR(VLOOKUP(B160,BOOKS!$E$6:$E$1005,1,0),"0")</f>
        <v>0</v>
      </c>
      <c r="D160" s="77" t="str">
        <f>IF(COUNTIF($C$7:C160,C160)=1,C160,"0")</f>
        <v>0</v>
      </c>
      <c r="E160" s="60" t="e">
        <f>VLOOKUP(D160,'2A'!$E$6:$F$1005,2,0)</f>
        <v>#N/A</v>
      </c>
      <c r="F160" s="60">
        <f>SUMIF('2A'!$E$6:$E$1005,'GSTN-Diff Gross'!D160,'2A'!$I$6:$I$1005)</f>
        <v>0</v>
      </c>
      <c r="G160" s="60">
        <f>SUMIF('2A'!$E$6:$E$1005,'GSTN-Diff Gross'!D160,'2A'!$J$6:$J$1005)</f>
        <v>0</v>
      </c>
      <c r="H160" s="60">
        <f>SUMIF('2A'!$E$6:$E$1005,'GSTN-Diff Gross'!D160,'2A'!$K$6:$K$1005)</f>
        <v>0</v>
      </c>
      <c r="I160" s="60">
        <f>SUMIF('2A'!$E$6:$E$1005,'GSTN-Diff Gross'!D160,'2A'!$L$6:$L$1005)</f>
        <v>0</v>
      </c>
      <c r="J160" s="60">
        <f>SUMIF('2A'!$E$6:$E$1005,'GSTN-Diff Gross'!D160,'2A'!$M$6:$M$1005)</f>
        <v>0</v>
      </c>
      <c r="K160" s="60"/>
      <c r="L160" s="62">
        <f>SUMIF(BOOKS!$E$6:$E$1005,'GSTN-Diff Gross'!D160,BOOKS!$I$6:$I$1005)</f>
        <v>0</v>
      </c>
      <c r="M160" s="62">
        <f>SUMIF(BOOKS!$E$6:$E$1005,'GSTN-Diff Gross'!D160,BOOKS!$J$6:$J$1005)</f>
        <v>0</v>
      </c>
      <c r="N160" s="62">
        <f>SUMIF(BOOKS!$E$6:$E$1005,'GSTN-Diff Gross'!D160,BOOKS!$K$6:$K$1005)</f>
        <v>0</v>
      </c>
      <c r="O160" s="62">
        <f>SUMIF(BOOKS!$E$6:$E$1005,'GSTN-Diff Gross'!D160,BOOKS!$L$6:$L$1005)</f>
        <v>0</v>
      </c>
      <c r="P160" s="62">
        <f>SUMIF(BOOKS!$E$6:$E$1005,'GSTN-Diff Gross'!D160,BOOKS!$M$6:$M$1005)</f>
        <v>0</v>
      </c>
      <c r="R160" s="62">
        <f t="shared" si="14"/>
        <v>0</v>
      </c>
      <c r="S160" s="62">
        <f t="shared" si="15"/>
        <v>0</v>
      </c>
      <c r="T160" s="62">
        <f t="shared" si="16"/>
        <v>0</v>
      </c>
      <c r="U160" s="62">
        <f t="shared" si="17"/>
        <v>0</v>
      </c>
      <c r="V160" s="62">
        <f t="shared" si="18"/>
        <v>0</v>
      </c>
    </row>
    <row r="161" spans="1:22">
      <c r="A161" s="63">
        <f t="shared" si="19"/>
        <v>155</v>
      </c>
      <c r="B161" s="78">
        <f>'2A'!E160</f>
        <v>0</v>
      </c>
      <c r="C161" s="78">
        <f>IFERROR(VLOOKUP(B161,BOOKS!$E$6:$E$1005,1,0),"0")</f>
        <v>0</v>
      </c>
      <c r="D161" s="78" t="str">
        <f>IF(COUNTIF($C$7:C161,C161)=1,C161,"0")</f>
        <v>0</v>
      </c>
      <c r="E161" s="64" t="e">
        <f>VLOOKUP(D161,'2A'!$E$6:$F$1005,2,0)</f>
        <v>#N/A</v>
      </c>
      <c r="F161" s="64">
        <f>SUMIF('2A'!$E$6:$E$1005,'GSTN-Diff Gross'!D161,'2A'!$I$6:$I$1005)</f>
        <v>0</v>
      </c>
      <c r="G161" s="64">
        <f>SUMIF('2A'!$E$6:$E$1005,'GSTN-Diff Gross'!D161,'2A'!$J$6:$J$1005)</f>
        <v>0</v>
      </c>
      <c r="H161" s="64">
        <f>SUMIF('2A'!$E$6:$E$1005,'GSTN-Diff Gross'!D161,'2A'!$K$6:$K$1005)</f>
        <v>0</v>
      </c>
      <c r="I161" s="64">
        <f>SUMIF('2A'!$E$6:$E$1005,'GSTN-Diff Gross'!D161,'2A'!$L$6:$L$1005)</f>
        <v>0</v>
      </c>
      <c r="J161" s="64">
        <f>SUMIF('2A'!$E$6:$E$1005,'GSTN-Diff Gross'!D161,'2A'!$M$6:$M$1005)</f>
        <v>0</v>
      </c>
      <c r="K161" s="64"/>
      <c r="L161" s="65">
        <f>SUMIF(BOOKS!$E$6:$E$1005,'GSTN-Diff Gross'!D161,BOOKS!$I$6:$I$1005)</f>
        <v>0</v>
      </c>
      <c r="M161" s="65">
        <f>SUMIF(BOOKS!$E$6:$E$1005,'GSTN-Diff Gross'!D161,BOOKS!$J$6:$J$1005)</f>
        <v>0</v>
      </c>
      <c r="N161" s="65">
        <f>SUMIF(BOOKS!$E$6:$E$1005,'GSTN-Diff Gross'!D161,BOOKS!$K$6:$K$1005)</f>
        <v>0</v>
      </c>
      <c r="O161" s="65">
        <f>SUMIF(BOOKS!$E$6:$E$1005,'GSTN-Diff Gross'!D161,BOOKS!$L$6:$L$1005)</f>
        <v>0</v>
      </c>
      <c r="P161" s="65">
        <f>SUMIF(BOOKS!$E$6:$E$1005,'GSTN-Diff Gross'!D161,BOOKS!$M$6:$M$1005)</f>
        <v>0</v>
      </c>
      <c r="R161" s="65">
        <f t="shared" si="14"/>
        <v>0</v>
      </c>
      <c r="S161" s="65">
        <f t="shared" si="15"/>
        <v>0</v>
      </c>
      <c r="T161" s="65">
        <f t="shared" si="16"/>
        <v>0</v>
      </c>
      <c r="U161" s="65">
        <f t="shared" si="17"/>
        <v>0</v>
      </c>
      <c r="V161" s="65">
        <f t="shared" si="18"/>
        <v>0</v>
      </c>
    </row>
    <row r="162" spans="1:22">
      <c r="A162" s="59">
        <f t="shared" si="19"/>
        <v>156</v>
      </c>
      <c r="B162" s="77">
        <f>'2A'!E161</f>
        <v>0</v>
      </c>
      <c r="C162" s="77">
        <f>IFERROR(VLOOKUP(B162,BOOKS!$E$6:$E$1005,1,0),"0")</f>
        <v>0</v>
      </c>
      <c r="D162" s="77" t="str">
        <f>IF(COUNTIF($C$7:C162,C162)=1,C162,"0")</f>
        <v>0</v>
      </c>
      <c r="E162" s="60" t="e">
        <f>VLOOKUP(D162,'2A'!$E$6:$F$1005,2,0)</f>
        <v>#N/A</v>
      </c>
      <c r="F162" s="60">
        <f>SUMIF('2A'!$E$6:$E$1005,'GSTN-Diff Gross'!D162,'2A'!$I$6:$I$1005)</f>
        <v>0</v>
      </c>
      <c r="G162" s="60">
        <f>SUMIF('2A'!$E$6:$E$1005,'GSTN-Diff Gross'!D162,'2A'!$J$6:$J$1005)</f>
        <v>0</v>
      </c>
      <c r="H162" s="60">
        <f>SUMIF('2A'!$E$6:$E$1005,'GSTN-Diff Gross'!D162,'2A'!$K$6:$K$1005)</f>
        <v>0</v>
      </c>
      <c r="I162" s="60">
        <f>SUMIF('2A'!$E$6:$E$1005,'GSTN-Diff Gross'!D162,'2A'!$L$6:$L$1005)</f>
        <v>0</v>
      </c>
      <c r="J162" s="60">
        <f>SUMIF('2A'!$E$6:$E$1005,'GSTN-Diff Gross'!D162,'2A'!$M$6:$M$1005)</f>
        <v>0</v>
      </c>
      <c r="K162" s="61"/>
      <c r="L162" s="62">
        <f>SUMIF(BOOKS!$E$6:$E$1005,'GSTN-Diff Gross'!D162,BOOKS!$I$6:$I$1005)</f>
        <v>0</v>
      </c>
      <c r="M162" s="62">
        <f>SUMIF(BOOKS!$E$6:$E$1005,'GSTN-Diff Gross'!D162,BOOKS!$J$6:$J$1005)</f>
        <v>0</v>
      </c>
      <c r="N162" s="62">
        <f>SUMIF(BOOKS!$E$6:$E$1005,'GSTN-Diff Gross'!D162,BOOKS!$K$6:$K$1005)</f>
        <v>0</v>
      </c>
      <c r="O162" s="62">
        <f>SUMIF(BOOKS!$E$6:$E$1005,'GSTN-Diff Gross'!D162,BOOKS!$L$6:$L$1005)</f>
        <v>0</v>
      </c>
      <c r="P162" s="62">
        <f>SUMIF(BOOKS!$E$6:$E$1005,'GSTN-Diff Gross'!D162,BOOKS!$M$6:$M$1005)</f>
        <v>0</v>
      </c>
      <c r="R162" s="62">
        <f t="shared" si="14"/>
        <v>0</v>
      </c>
      <c r="S162" s="62">
        <f t="shared" si="15"/>
        <v>0</v>
      </c>
      <c r="T162" s="62">
        <f t="shared" si="16"/>
        <v>0</v>
      </c>
      <c r="U162" s="62">
        <f t="shared" si="17"/>
        <v>0</v>
      </c>
      <c r="V162" s="62">
        <f t="shared" si="18"/>
        <v>0</v>
      </c>
    </row>
    <row r="163" spans="1:22">
      <c r="A163" s="63">
        <f t="shared" si="19"/>
        <v>157</v>
      </c>
      <c r="B163" s="78">
        <f>'2A'!E162</f>
        <v>0</v>
      </c>
      <c r="C163" s="78">
        <f>IFERROR(VLOOKUP(B163,BOOKS!$E$6:$E$1005,1,0),"0")</f>
        <v>0</v>
      </c>
      <c r="D163" s="78" t="str">
        <f>IF(COUNTIF($C$7:C163,C163)=1,C163,"0")</f>
        <v>0</v>
      </c>
      <c r="E163" s="64" t="e">
        <f>VLOOKUP(D163,'2A'!$E$6:$F$1005,2,0)</f>
        <v>#N/A</v>
      </c>
      <c r="F163" s="64">
        <f>SUMIF('2A'!$E$6:$E$1005,'GSTN-Diff Gross'!D163,'2A'!$I$6:$I$1005)</f>
        <v>0</v>
      </c>
      <c r="G163" s="64">
        <f>SUMIF('2A'!$E$6:$E$1005,'GSTN-Diff Gross'!D163,'2A'!$J$6:$J$1005)</f>
        <v>0</v>
      </c>
      <c r="H163" s="64">
        <f>SUMIF('2A'!$E$6:$E$1005,'GSTN-Diff Gross'!D163,'2A'!$K$6:$K$1005)</f>
        <v>0</v>
      </c>
      <c r="I163" s="64">
        <f>SUMIF('2A'!$E$6:$E$1005,'GSTN-Diff Gross'!D163,'2A'!$L$6:$L$1005)</f>
        <v>0</v>
      </c>
      <c r="J163" s="64">
        <f>SUMIF('2A'!$E$6:$E$1005,'GSTN-Diff Gross'!D163,'2A'!$M$6:$M$1005)</f>
        <v>0</v>
      </c>
      <c r="K163" s="64"/>
      <c r="L163" s="65">
        <f>SUMIF(BOOKS!$E$6:$E$1005,'GSTN-Diff Gross'!D163,BOOKS!$I$6:$I$1005)</f>
        <v>0</v>
      </c>
      <c r="M163" s="65">
        <f>SUMIF(BOOKS!$E$6:$E$1005,'GSTN-Diff Gross'!D163,BOOKS!$J$6:$J$1005)</f>
        <v>0</v>
      </c>
      <c r="N163" s="65">
        <f>SUMIF(BOOKS!$E$6:$E$1005,'GSTN-Diff Gross'!D163,BOOKS!$K$6:$K$1005)</f>
        <v>0</v>
      </c>
      <c r="O163" s="65">
        <f>SUMIF(BOOKS!$E$6:$E$1005,'GSTN-Diff Gross'!D163,BOOKS!$L$6:$L$1005)</f>
        <v>0</v>
      </c>
      <c r="P163" s="65">
        <f>SUMIF(BOOKS!$E$6:$E$1005,'GSTN-Diff Gross'!D163,BOOKS!$M$6:$M$1005)</f>
        <v>0</v>
      </c>
      <c r="R163" s="65">
        <f t="shared" si="14"/>
        <v>0</v>
      </c>
      <c r="S163" s="65">
        <f t="shared" si="15"/>
        <v>0</v>
      </c>
      <c r="T163" s="65">
        <f t="shared" si="16"/>
        <v>0</v>
      </c>
      <c r="U163" s="65">
        <f t="shared" si="17"/>
        <v>0</v>
      </c>
      <c r="V163" s="65">
        <f t="shared" si="18"/>
        <v>0</v>
      </c>
    </row>
    <row r="164" spans="1:22">
      <c r="A164" s="59">
        <f t="shared" si="19"/>
        <v>158</v>
      </c>
      <c r="B164" s="77">
        <f>'2A'!E163</f>
        <v>0</v>
      </c>
      <c r="C164" s="77">
        <f>IFERROR(VLOOKUP(B164,BOOKS!$E$6:$E$1005,1,0),"0")</f>
        <v>0</v>
      </c>
      <c r="D164" s="77" t="str">
        <f>IF(COUNTIF($C$7:C164,C164)=1,C164,"0")</f>
        <v>0</v>
      </c>
      <c r="E164" s="60" t="e">
        <f>VLOOKUP(D164,'2A'!$E$6:$F$1005,2,0)</f>
        <v>#N/A</v>
      </c>
      <c r="F164" s="60">
        <f>SUMIF('2A'!$E$6:$E$1005,'GSTN-Diff Gross'!D164,'2A'!$I$6:$I$1005)</f>
        <v>0</v>
      </c>
      <c r="G164" s="60">
        <f>SUMIF('2A'!$E$6:$E$1005,'GSTN-Diff Gross'!D164,'2A'!$J$6:$J$1005)</f>
        <v>0</v>
      </c>
      <c r="H164" s="60">
        <f>SUMIF('2A'!$E$6:$E$1005,'GSTN-Diff Gross'!D164,'2A'!$K$6:$K$1005)</f>
        <v>0</v>
      </c>
      <c r="I164" s="60">
        <f>SUMIF('2A'!$E$6:$E$1005,'GSTN-Diff Gross'!D164,'2A'!$L$6:$L$1005)</f>
        <v>0</v>
      </c>
      <c r="J164" s="60">
        <f>SUMIF('2A'!$E$6:$E$1005,'GSTN-Diff Gross'!D164,'2A'!$M$6:$M$1005)</f>
        <v>0</v>
      </c>
      <c r="K164" s="60"/>
      <c r="L164" s="62">
        <f>SUMIF(BOOKS!$E$6:$E$1005,'GSTN-Diff Gross'!D164,BOOKS!$I$6:$I$1005)</f>
        <v>0</v>
      </c>
      <c r="M164" s="62">
        <f>SUMIF(BOOKS!$E$6:$E$1005,'GSTN-Diff Gross'!D164,BOOKS!$J$6:$J$1005)</f>
        <v>0</v>
      </c>
      <c r="N164" s="62">
        <f>SUMIF(BOOKS!$E$6:$E$1005,'GSTN-Diff Gross'!D164,BOOKS!$K$6:$K$1005)</f>
        <v>0</v>
      </c>
      <c r="O164" s="62">
        <f>SUMIF(BOOKS!$E$6:$E$1005,'GSTN-Diff Gross'!D164,BOOKS!$L$6:$L$1005)</f>
        <v>0</v>
      </c>
      <c r="P164" s="62">
        <f>SUMIF(BOOKS!$E$6:$E$1005,'GSTN-Diff Gross'!D164,BOOKS!$M$6:$M$1005)</f>
        <v>0</v>
      </c>
      <c r="R164" s="62">
        <f t="shared" si="14"/>
        <v>0</v>
      </c>
      <c r="S164" s="62">
        <f t="shared" si="15"/>
        <v>0</v>
      </c>
      <c r="T164" s="62">
        <f t="shared" si="16"/>
        <v>0</v>
      </c>
      <c r="U164" s="62">
        <f t="shared" si="17"/>
        <v>0</v>
      </c>
      <c r="V164" s="62">
        <f t="shared" si="18"/>
        <v>0</v>
      </c>
    </row>
    <row r="165" spans="1:22">
      <c r="A165" s="63">
        <f t="shared" si="19"/>
        <v>159</v>
      </c>
      <c r="B165" s="78">
        <f>'2A'!E164</f>
        <v>0</v>
      </c>
      <c r="C165" s="78">
        <f>IFERROR(VLOOKUP(B165,BOOKS!$E$6:$E$1005,1,0),"0")</f>
        <v>0</v>
      </c>
      <c r="D165" s="78" t="str">
        <f>IF(COUNTIF($C$7:C165,C165)=1,C165,"0")</f>
        <v>0</v>
      </c>
      <c r="E165" s="64" t="e">
        <f>VLOOKUP(D165,'2A'!$E$6:$F$1005,2,0)</f>
        <v>#N/A</v>
      </c>
      <c r="F165" s="64">
        <f>SUMIF('2A'!$E$6:$E$1005,'GSTN-Diff Gross'!D165,'2A'!$I$6:$I$1005)</f>
        <v>0</v>
      </c>
      <c r="G165" s="64">
        <f>SUMIF('2A'!$E$6:$E$1005,'GSTN-Diff Gross'!D165,'2A'!$J$6:$J$1005)</f>
        <v>0</v>
      </c>
      <c r="H165" s="64">
        <f>SUMIF('2A'!$E$6:$E$1005,'GSTN-Diff Gross'!D165,'2A'!$K$6:$K$1005)</f>
        <v>0</v>
      </c>
      <c r="I165" s="64">
        <f>SUMIF('2A'!$E$6:$E$1005,'GSTN-Diff Gross'!D165,'2A'!$L$6:$L$1005)</f>
        <v>0</v>
      </c>
      <c r="J165" s="64">
        <f>SUMIF('2A'!$E$6:$E$1005,'GSTN-Diff Gross'!D165,'2A'!$M$6:$M$1005)</f>
        <v>0</v>
      </c>
      <c r="K165" s="64"/>
      <c r="L165" s="65">
        <f>SUMIF(BOOKS!$E$6:$E$1005,'GSTN-Diff Gross'!D165,BOOKS!$I$6:$I$1005)</f>
        <v>0</v>
      </c>
      <c r="M165" s="65">
        <f>SUMIF(BOOKS!$E$6:$E$1005,'GSTN-Diff Gross'!D165,BOOKS!$J$6:$J$1005)</f>
        <v>0</v>
      </c>
      <c r="N165" s="65">
        <f>SUMIF(BOOKS!$E$6:$E$1005,'GSTN-Diff Gross'!D165,BOOKS!$K$6:$K$1005)</f>
        <v>0</v>
      </c>
      <c r="O165" s="65">
        <f>SUMIF(BOOKS!$E$6:$E$1005,'GSTN-Diff Gross'!D165,BOOKS!$L$6:$L$1005)</f>
        <v>0</v>
      </c>
      <c r="P165" s="65">
        <f>SUMIF(BOOKS!$E$6:$E$1005,'GSTN-Diff Gross'!D165,BOOKS!$M$6:$M$1005)</f>
        <v>0</v>
      </c>
      <c r="R165" s="65">
        <f t="shared" si="14"/>
        <v>0</v>
      </c>
      <c r="S165" s="65">
        <f t="shared" si="15"/>
        <v>0</v>
      </c>
      <c r="T165" s="65">
        <f t="shared" si="16"/>
        <v>0</v>
      </c>
      <c r="U165" s="65">
        <f t="shared" si="17"/>
        <v>0</v>
      </c>
      <c r="V165" s="65">
        <f t="shared" si="18"/>
        <v>0</v>
      </c>
    </row>
    <row r="166" spans="1:22">
      <c r="A166" s="59">
        <f t="shared" si="19"/>
        <v>160</v>
      </c>
      <c r="B166" s="77">
        <f>'2A'!E165</f>
        <v>0</v>
      </c>
      <c r="C166" s="77">
        <f>IFERROR(VLOOKUP(B166,BOOKS!$E$6:$E$1005,1,0),"0")</f>
        <v>0</v>
      </c>
      <c r="D166" s="77" t="str">
        <f>IF(COUNTIF($C$7:C166,C166)=1,C166,"0")</f>
        <v>0</v>
      </c>
      <c r="E166" s="60" t="e">
        <f>VLOOKUP(D166,'2A'!$E$6:$F$1005,2,0)</f>
        <v>#N/A</v>
      </c>
      <c r="F166" s="60">
        <f>SUMIF('2A'!$E$6:$E$1005,'GSTN-Diff Gross'!D166,'2A'!$I$6:$I$1005)</f>
        <v>0</v>
      </c>
      <c r="G166" s="60">
        <f>SUMIF('2A'!$E$6:$E$1005,'GSTN-Diff Gross'!D166,'2A'!$J$6:$J$1005)</f>
        <v>0</v>
      </c>
      <c r="H166" s="60">
        <f>SUMIF('2A'!$E$6:$E$1005,'GSTN-Diff Gross'!D166,'2A'!$K$6:$K$1005)</f>
        <v>0</v>
      </c>
      <c r="I166" s="60">
        <f>SUMIF('2A'!$E$6:$E$1005,'GSTN-Diff Gross'!D166,'2A'!$L$6:$L$1005)</f>
        <v>0</v>
      </c>
      <c r="J166" s="60">
        <f>SUMIF('2A'!$E$6:$E$1005,'GSTN-Diff Gross'!D166,'2A'!$M$6:$M$1005)</f>
        <v>0</v>
      </c>
      <c r="K166" s="60"/>
      <c r="L166" s="62">
        <f>SUMIF(BOOKS!$E$6:$E$1005,'GSTN-Diff Gross'!D166,BOOKS!$I$6:$I$1005)</f>
        <v>0</v>
      </c>
      <c r="M166" s="62">
        <f>SUMIF(BOOKS!$E$6:$E$1005,'GSTN-Diff Gross'!D166,BOOKS!$J$6:$J$1005)</f>
        <v>0</v>
      </c>
      <c r="N166" s="62">
        <f>SUMIF(BOOKS!$E$6:$E$1005,'GSTN-Diff Gross'!D166,BOOKS!$K$6:$K$1005)</f>
        <v>0</v>
      </c>
      <c r="O166" s="62">
        <f>SUMIF(BOOKS!$E$6:$E$1005,'GSTN-Diff Gross'!D166,BOOKS!$L$6:$L$1005)</f>
        <v>0</v>
      </c>
      <c r="P166" s="62">
        <f>SUMIF(BOOKS!$E$6:$E$1005,'GSTN-Diff Gross'!D166,BOOKS!$M$6:$M$1005)</f>
        <v>0</v>
      </c>
      <c r="R166" s="62">
        <f t="shared" si="14"/>
        <v>0</v>
      </c>
      <c r="S166" s="62">
        <f t="shared" si="15"/>
        <v>0</v>
      </c>
      <c r="T166" s="62">
        <f t="shared" si="16"/>
        <v>0</v>
      </c>
      <c r="U166" s="62">
        <f t="shared" si="17"/>
        <v>0</v>
      </c>
      <c r="V166" s="62">
        <f t="shared" si="18"/>
        <v>0</v>
      </c>
    </row>
    <row r="167" spans="1:22">
      <c r="A167" s="63">
        <f t="shared" si="19"/>
        <v>161</v>
      </c>
      <c r="B167" s="78">
        <f>'2A'!E166</f>
        <v>0</v>
      </c>
      <c r="C167" s="78">
        <f>IFERROR(VLOOKUP(B167,BOOKS!$E$6:$E$1005,1,0),"0")</f>
        <v>0</v>
      </c>
      <c r="D167" s="78" t="str">
        <f>IF(COUNTIF($C$7:C167,C167)=1,C167,"0")</f>
        <v>0</v>
      </c>
      <c r="E167" s="64" t="e">
        <f>VLOOKUP(D167,'2A'!$E$6:$F$1005,2,0)</f>
        <v>#N/A</v>
      </c>
      <c r="F167" s="64">
        <f>SUMIF('2A'!$E$6:$E$1005,'GSTN-Diff Gross'!D167,'2A'!$I$6:$I$1005)</f>
        <v>0</v>
      </c>
      <c r="G167" s="64">
        <f>SUMIF('2A'!$E$6:$E$1005,'GSTN-Diff Gross'!D167,'2A'!$J$6:$J$1005)</f>
        <v>0</v>
      </c>
      <c r="H167" s="64">
        <f>SUMIF('2A'!$E$6:$E$1005,'GSTN-Diff Gross'!D167,'2A'!$K$6:$K$1005)</f>
        <v>0</v>
      </c>
      <c r="I167" s="64">
        <f>SUMIF('2A'!$E$6:$E$1005,'GSTN-Diff Gross'!D167,'2A'!$L$6:$L$1005)</f>
        <v>0</v>
      </c>
      <c r="J167" s="64">
        <f>SUMIF('2A'!$E$6:$E$1005,'GSTN-Diff Gross'!D167,'2A'!$M$6:$M$1005)</f>
        <v>0</v>
      </c>
      <c r="K167" s="64"/>
      <c r="L167" s="65">
        <f>SUMIF(BOOKS!$E$6:$E$1005,'GSTN-Diff Gross'!D167,BOOKS!$I$6:$I$1005)</f>
        <v>0</v>
      </c>
      <c r="M167" s="65">
        <f>SUMIF(BOOKS!$E$6:$E$1005,'GSTN-Diff Gross'!D167,BOOKS!$J$6:$J$1005)</f>
        <v>0</v>
      </c>
      <c r="N167" s="65">
        <f>SUMIF(BOOKS!$E$6:$E$1005,'GSTN-Diff Gross'!D167,BOOKS!$K$6:$K$1005)</f>
        <v>0</v>
      </c>
      <c r="O167" s="65">
        <f>SUMIF(BOOKS!$E$6:$E$1005,'GSTN-Diff Gross'!D167,BOOKS!$L$6:$L$1005)</f>
        <v>0</v>
      </c>
      <c r="P167" s="65">
        <f>SUMIF(BOOKS!$E$6:$E$1005,'GSTN-Diff Gross'!D167,BOOKS!$M$6:$M$1005)</f>
        <v>0</v>
      </c>
      <c r="R167" s="65">
        <f t="shared" si="14"/>
        <v>0</v>
      </c>
      <c r="S167" s="65">
        <f t="shared" si="15"/>
        <v>0</v>
      </c>
      <c r="T167" s="65">
        <f t="shared" si="16"/>
        <v>0</v>
      </c>
      <c r="U167" s="65">
        <f t="shared" si="17"/>
        <v>0</v>
      </c>
      <c r="V167" s="65">
        <f t="shared" si="18"/>
        <v>0</v>
      </c>
    </row>
    <row r="168" spans="1:22">
      <c r="A168" s="59">
        <f t="shared" si="19"/>
        <v>162</v>
      </c>
      <c r="B168" s="77">
        <f>'2A'!E167</f>
        <v>0</v>
      </c>
      <c r="C168" s="77">
        <f>IFERROR(VLOOKUP(B168,BOOKS!$E$6:$E$1005,1,0),"0")</f>
        <v>0</v>
      </c>
      <c r="D168" s="77" t="str">
        <f>IF(COUNTIF($C$7:C168,C168)=1,C168,"0")</f>
        <v>0</v>
      </c>
      <c r="E168" s="60" t="e">
        <f>VLOOKUP(D168,'2A'!$E$6:$F$1005,2,0)</f>
        <v>#N/A</v>
      </c>
      <c r="F168" s="60">
        <f>SUMIF('2A'!$E$6:$E$1005,'GSTN-Diff Gross'!D168,'2A'!$I$6:$I$1005)</f>
        <v>0</v>
      </c>
      <c r="G168" s="60">
        <f>SUMIF('2A'!$E$6:$E$1005,'GSTN-Diff Gross'!D168,'2A'!$J$6:$J$1005)</f>
        <v>0</v>
      </c>
      <c r="H168" s="60">
        <f>SUMIF('2A'!$E$6:$E$1005,'GSTN-Diff Gross'!D168,'2A'!$K$6:$K$1005)</f>
        <v>0</v>
      </c>
      <c r="I168" s="60">
        <f>SUMIF('2A'!$E$6:$E$1005,'GSTN-Diff Gross'!D168,'2A'!$L$6:$L$1005)</f>
        <v>0</v>
      </c>
      <c r="J168" s="60">
        <f>SUMIF('2A'!$E$6:$E$1005,'GSTN-Diff Gross'!D168,'2A'!$M$6:$M$1005)</f>
        <v>0</v>
      </c>
      <c r="K168" s="60"/>
      <c r="L168" s="62">
        <f>SUMIF(BOOKS!$E$6:$E$1005,'GSTN-Diff Gross'!D168,BOOKS!$I$6:$I$1005)</f>
        <v>0</v>
      </c>
      <c r="M168" s="62">
        <f>SUMIF(BOOKS!$E$6:$E$1005,'GSTN-Diff Gross'!D168,BOOKS!$J$6:$J$1005)</f>
        <v>0</v>
      </c>
      <c r="N168" s="62">
        <f>SUMIF(BOOKS!$E$6:$E$1005,'GSTN-Diff Gross'!D168,BOOKS!$K$6:$K$1005)</f>
        <v>0</v>
      </c>
      <c r="O168" s="62">
        <f>SUMIF(BOOKS!$E$6:$E$1005,'GSTN-Diff Gross'!D168,BOOKS!$L$6:$L$1005)</f>
        <v>0</v>
      </c>
      <c r="P168" s="62">
        <f>SUMIF(BOOKS!$E$6:$E$1005,'GSTN-Diff Gross'!D168,BOOKS!$M$6:$M$1005)</f>
        <v>0</v>
      </c>
      <c r="R168" s="62">
        <f t="shared" si="14"/>
        <v>0</v>
      </c>
      <c r="S168" s="62">
        <f t="shared" si="15"/>
        <v>0</v>
      </c>
      <c r="T168" s="62">
        <f t="shared" si="16"/>
        <v>0</v>
      </c>
      <c r="U168" s="62">
        <f t="shared" si="17"/>
        <v>0</v>
      </c>
      <c r="V168" s="62">
        <f t="shared" si="18"/>
        <v>0</v>
      </c>
    </row>
    <row r="169" spans="1:22">
      <c r="A169" s="63">
        <f t="shared" si="19"/>
        <v>163</v>
      </c>
      <c r="B169" s="78">
        <f>'2A'!E168</f>
        <v>0</v>
      </c>
      <c r="C169" s="78">
        <f>IFERROR(VLOOKUP(B169,BOOKS!$E$6:$E$1005,1,0),"0")</f>
        <v>0</v>
      </c>
      <c r="D169" s="78" t="str">
        <f>IF(COUNTIF($C$7:C169,C169)=1,C169,"0")</f>
        <v>0</v>
      </c>
      <c r="E169" s="64" t="e">
        <f>VLOOKUP(D169,'2A'!$E$6:$F$1005,2,0)</f>
        <v>#N/A</v>
      </c>
      <c r="F169" s="64">
        <f>SUMIF('2A'!$E$6:$E$1005,'GSTN-Diff Gross'!D169,'2A'!$I$6:$I$1005)</f>
        <v>0</v>
      </c>
      <c r="G169" s="64">
        <f>SUMIF('2A'!$E$6:$E$1005,'GSTN-Diff Gross'!D169,'2A'!$J$6:$J$1005)</f>
        <v>0</v>
      </c>
      <c r="H169" s="64">
        <f>SUMIF('2A'!$E$6:$E$1005,'GSTN-Diff Gross'!D169,'2A'!$K$6:$K$1005)</f>
        <v>0</v>
      </c>
      <c r="I169" s="64">
        <f>SUMIF('2A'!$E$6:$E$1005,'GSTN-Diff Gross'!D169,'2A'!$L$6:$L$1005)</f>
        <v>0</v>
      </c>
      <c r="J169" s="64">
        <f>SUMIF('2A'!$E$6:$E$1005,'GSTN-Diff Gross'!D169,'2A'!$M$6:$M$1005)</f>
        <v>0</v>
      </c>
      <c r="K169" s="64"/>
      <c r="L169" s="65">
        <f>SUMIF(BOOKS!$E$6:$E$1005,'GSTN-Diff Gross'!D169,BOOKS!$I$6:$I$1005)</f>
        <v>0</v>
      </c>
      <c r="M169" s="65">
        <f>SUMIF(BOOKS!$E$6:$E$1005,'GSTN-Diff Gross'!D169,BOOKS!$J$6:$J$1005)</f>
        <v>0</v>
      </c>
      <c r="N169" s="65">
        <f>SUMIF(BOOKS!$E$6:$E$1005,'GSTN-Diff Gross'!D169,BOOKS!$K$6:$K$1005)</f>
        <v>0</v>
      </c>
      <c r="O169" s="65">
        <f>SUMIF(BOOKS!$E$6:$E$1005,'GSTN-Diff Gross'!D169,BOOKS!$L$6:$L$1005)</f>
        <v>0</v>
      </c>
      <c r="P169" s="65">
        <f>SUMIF(BOOKS!$E$6:$E$1005,'GSTN-Diff Gross'!D169,BOOKS!$M$6:$M$1005)</f>
        <v>0</v>
      </c>
      <c r="R169" s="65">
        <f t="shared" si="14"/>
        <v>0</v>
      </c>
      <c r="S169" s="65">
        <f t="shared" si="15"/>
        <v>0</v>
      </c>
      <c r="T169" s="65">
        <f t="shared" si="16"/>
        <v>0</v>
      </c>
      <c r="U169" s="65">
        <f t="shared" si="17"/>
        <v>0</v>
      </c>
      <c r="V169" s="65">
        <f t="shared" si="18"/>
        <v>0</v>
      </c>
    </row>
    <row r="170" spans="1:22">
      <c r="A170" s="59">
        <f t="shared" si="19"/>
        <v>164</v>
      </c>
      <c r="B170" s="77">
        <f>'2A'!E169</f>
        <v>0</v>
      </c>
      <c r="C170" s="77">
        <f>IFERROR(VLOOKUP(B170,BOOKS!$E$6:$E$1005,1,0),"0")</f>
        <v>0</v>
      </c>
      <c r="D170" s="77" t="str">
        <f>IF(COUNTIF($C$7:C170,C170)=1,C170,"0")</f>
        <v>0</v>
      </c>
      <c r="E170" s="60" t="e">
        <f>VLOOKUP(D170,'2A'!$E$6:$F$1005,2,0)</f>
        <v>#N/A</v>
      </c>
      <c r="F170" s="60">
        <f>SUMIF('2A'!$E$6:$E$1005,'GSTN-Diff Gross'!D170,'2A'!$I$6:$I$1005)</f>
        <v>0</v>
      </c>
      <c r="G170" s="60">
        <f>SUMIF('2A'!$E$6:$E$1005,'GSTN-Diff Gross'!D170,'2A'!$J$6:$J$1005)</f>
        <v>0</v>
      </c>
      <c r="H170" s="60">
        <f>SUMIF('2A'!$E$6:$E$1005,'GSTN-Diff Gross'!D170,'2A'!$K$6:$K$1005)</f>
        <v>0</v>
      </c>
      <c r="I170" s="60">
        <f>SUMIF('2A'!$E$6:$E$1005,'GSTN-Diff Gross'!D170,'2A'!$L$6:$L$1005)</f>
        <v>0</v>
      </c>
      <c r="J170" s="60">
        <f>SUMIF('2A'!$E$6:$E$1005,'GSTN-Diff Gross'!D170,'2A'!$M$6:$M$1005)</f>
        <v>0</v>
      </c>
      <c r="K170" s="60"/>
      <c r="L170" s="62">
        <f>SUMIF(BOOKS!$E$6:$E$1005,'GSTN-Diff Gross'!D170,BOOKS!$I$6:$I$1005)</f>
        <v>0</v>
      </c>
      <c r="M170" s="62">
        <f>SUMIF(BOOKS!$E$6:$E$1005,'GSTN-Diff Gross'!D170,BOOKS!$J$6:$J$1005)</f>
        <v>0</v>
      </c>
      <c r="N170" s="62">
        <f>SUMIF(BOOKS!$E$6:$E$1005,'GSTN-Diff Gross'!D170,BOOKS!$K$6:$K$1005)</f>
        <v>0</v>
      </c>
      <c r="O170" s="62">
        <f>SUMIF(BOOKS!$E$6:$E$1005,'GSTN-Diff Gross'!D170,BOOKS!$L$6:$L$1005)</f>
        <v>0</v>
      </c>
      <c r="P170" s="62">
        <f>SUMIF(BOOKS!$E$6:$E$1005,'GSTN-Diff Gross'!D170,BOOKS!$M$6:$M$1005)</f>
        <v>0</v>
      </c>
      <c r="R170" s="62">
        <f t="shared" si="14"/>
        <v>0</v>
      </c>
      <c r="S170" s="62">
        <f t="shared" si="15"/>
        <v>0</v>
      </c>
      <c r="T170" s="62">
        <f t="shared" si="16"/>
        <v>0</v>
      </c>
      <c r="U170" s="62">
        <f t="shared" si="17"/>
        <v>0</v>
      </c>
      <c r="V170" s="62">
        <f t="shared" si="18"/>
        <v>0</v>
      </c>
    </row>
    <row r="171" spans="1:22">
      <c r="A171" s="63">
        <f t="shared" si="19"/>
        <v>165</v>
      </c>
      <c r="B171" s="78">
        <f>'2A'!E170</f>
        <v>0</v>
      </c>
      <c r="C171" s="78">
        <f>IFERROR(VLOOKUP(B171,BOOKS!$E$6:$E$1005,1,0),"0")</f>
        <v>0</v>
      </c>
      <c r="D171" s="78" t="str">
        <f>IF(COUNTIF($C$7:C171,C171)=1,C171,"0")</f>
        <v>0</v>
      </c>
      <c r="E171" s="64" t="e">
        <f>VLOOKUP(D171,'2A'!$E$6:$F$1005,2,0)</f>
        <v>#N/A</v>
      </c>
      <c r="F171" s="64">
        <f>SUMIF('2A'!$E$6:$E$1005,'GSTN-Diff Gross'!D171,'2A'!$I$6:$I$1005)</f>
        <v>0</v>
      </c>
      <c r="G171" s="64">
        <f>SUMIF('2A'!$E$6:$E$1005,'GSTN-Diff Gross'!D171,'2A'!$J$6:$J$1005)</f>
        <v>0</v>
      </c>
      <c r="H171" s="64">
        <f>SUMIF('2A'!$E$6:$E$1005,'GSTN-Diff Gross'!D171,'2A'!$K$6:$K$1005)</f>
        <v>0</v>
      </c>
      <c r="I171" s="64">
        <f>SUMIF('2A'!$E$6:$E$1005,'GSTN-Diff Gross'!D171,'2A'!$L$6:$L$1005)</f>
        <v>0</v>
      </c>
      <c r="J171" s="64">
        <f>SUMIF('2A'!$E$6:$E$1005,'GSTN-Diff Gross'!D171,'2A'!$M$6:$M$1005)</f>
        <v>0</v>
      </c>
      <c r="K171" s="64"/>
      <c r="L171" s="65">
        <f>SUMIF(BOOKS!$E$6:$E$1005,'GSTN-Diff Gross'!D171,BOOKS!$I$6:$I$1005)</f>
        <v>0</v>
      </c>
      <c r="M171" s="65">
        <f>SUMIF(BOOKS!$E$6:$E$1005,'GSTN-Diff Gross'!D171,BOOKS!$J$6:$J$1005)</f>
        <v>0</v>
      </c>
      <c r="N171" s="65">
        <f>SUMIF(BOOKS!$E$6:$E$1005,'GSTN-Diff Gross'!D171,BOOKS!$K$6:$K$1005)</f>
        <v>0</v>
      </c>
      <c r="O171" s="65">
        <f>SUMIF(BOOKS!$E$6:$E$1005,'GSTN-Diff Gross'!D171,BOOKS!$L$6:$L$1005)</f>
        <v>0</v>
      </c>
      <c r="P171" s="65">
        <f>SUMIF(BOOKS!$E$6:$E$1005,'GSTN-Diff Gross'!D171,BOOKS!$M$6:$M$1005)</f>
        <v>0</v>
      </c>
      <c r="R171" s="65">
        <f t="shared" si="14"/>
        <v>0</v>
      </c>
      <c r="S171" s="65">
        <f t="shared" si="15"/>
        <v>0</v>
      </c>
      <c r="T171" s="65">
        <f t="shared" si="16"/>
        <v>0</v>
      </c>
      <c r="U171" s="65">
        <f t="shared" si="17"/>
        <v>0</v>
      </c>
      <c r="V171" s="65">
        <f t="shared" si="18"/>
        <v>0</v>
      </c>
    </row>
    <row r="172" spans="1:22">
      <c r="A172" s="59">
        <f t="shared" si="19"/>
        <v>166</v>
      </c>
      <c r="B172" s="77">
        <f>'2A'!E171</f>
        <v>0</v>
      </c>
      <c r="C172" s="77">
        <f>IFERROR(VLOOKUP(B172,BOOKS!$E$6:$E$1005,1,0),"0")</f>
        <v>0</v>
      </c>
      <c r="D172" s="77" t="str">
        <f>IF(COUNTIF($C$7:C172,C172)=1,C172,"0")</f>
        <v>0</v>
      </c>
      <c r="E172" s="60" t="e">
        <f>VLOOKUP(D172,'2A'!$E$6:$F$1005,2,0)</f>
        <v>#N/A</v>
      </c>
      <c r="F172" s="60">
        <f>SUMIF('2A'!$E$6:$E$1005,'GSTN-Diff Gross'!D172,'2A'!$I$6:$I$1005)</f>
        <v>0</v>
      </c>
      <c r="G172" s="60">
        <f>SUMIF('2A'!$E$6:$E$1005,'GSTN-Diff Gross'!D172,'2A'!$J$6:$J$1005)</f>
        <v>0</v>
      </c>
      <c r="H172" s="60">
        <f>SUMIF('2A'!$E$6:$E$1005,'GSTN-Diff Gross'!D172,'2A'!$K$6:$K$1005)</f>
        <v>0</v>
      </c>
      <c r="I172" s="60">
        <f>SUMIF('2A'!$E$6:$E$1005,'GSTN-Diff Gross'!D172,'2A'!$L$6:$L$1005)</f>
        <v>0</v>
      </c>
      <c r="J172" s="60">
        <f>SUMIF('2A'!$E$6:$E$1005,'GSTN-Diff Gross'!D172,'2A'!$M$6:$M$1005)</f>
        <v>0</v>
      </c>
      <c r="K172" s="60"/>
      <c r="L172" s="62">
        <f>SUMIF(BOOKS!$E$6:$E$1005,'GSTN-Diff Gross'!D172,BOOKS!$I$6:$I$1005)</f>
        <v>0</v>
      </c>
      <c r="M172" s="62">
        <f>SUMIF(BOOKS!$E$6:$E$1005,'GSTN-Diff Gross'!D172,BOOKS!$J$6:$J$1005)</f>
        <v>0</v>
      </c>
      <c r="N172" s="62">
        <f>SUMIF(BOOKS!$E$6:$E$1005,'GSTN-Diff Gross'!D172,BOOKS!$K$6:$K$1005)</f>
        <v>0</v>
      </c>
      <c r="O172" s="62">
        <f>SUMIF(BOOKS!$E$6:$E$1005,'GSTN-Diff Gross'!D172,BOOKS!$L$6:$L$1005)</f>
        <v>0</v>
      </c>
      <c r="P172" s="62">
        <f>SUMIF(BOOKS!$E$6:$E$1005,'GSTN-Diff Gross'!D172,BOOKS!$M$6:$M$1005)</f>
        <v>0</v>
      </c>
      <c r="R172" s="62">
        <f t="shared" si="14"/>
        <v>0</v>
      </c>
      <c r="S172" s="62">
        <f t="shared" si="15"/>
        <v>0</v>
      </c>
      <c r="T172" s="62">
        <f t="shared" si="16"/>
        <v>0</v>
      </c>
      <c r="U172" s="62">
        <f t="shared" si="17"/>
        <v>0</v>
      </c>
      <c r="V172" s="62">
        <f t="shared" si="18"/>
        <v>0</v>
      </c>
    </row>
    <row r="173" spans="1:22">
      <c r="A173" s="63">
        <f t="shared" si="19"/>
        <v>167</v>
      </c>
      <c r="B173" s="78">
        <f>'2A'!E172</f>
        <v>0</v>
      </c>
      <c r="C173" s="78">
        <f>IFERROR(VLOOKUP(B173,BOOKS!$E$6:$E$1005,1,0),"0")</f>
        <v>0</v>
      </c>
      <c r="D173" s="78" t="str">
        <f>IF(COUNTIF($C$7:C173,C173)=1,C173,"0")</f>
        <v>0</v>
      </c>
      <c r="E173" s="64" t="e">
        <f>VLOOKUP(D173,'2A'!$E$6:$F$1005,2,0)</f>
        <v>#N/A</v>
      </c>
      <c r="F173" s="64">
        <f>SUMIF('2A'!$E$6:$E$1005,'GSTN-Diff Gross'!D173,'2A'!$I$6:$I$1005)</f>
        <v>0</v>
      </c>
      <c r="G173" s="64">
        <f>SUMIF('2A'!$E$6:$E$1005,'GSTN-Diff Gross'!D173,'2A'!$J$6:$J$1005)</f>
        <v>0</v>
      </c>
      <c r="H173" s="64">
        <f>SUMIF('2A'!$E$6:$E$1005,'GSTN-Diff Gross'!D173,'2A'!$K$6:$K$1005)</f>
        <v>0</v>
      </c>
      <c r="I173" s="64">
        <f>SUMIF('2A'!$E$6:$E$1005,'GSTN-Diff Gross'!D173,'2A'!$L$6:$L$1005)</f>
        <v>0</v>
      </c>
      <c r="J173" s="64">
        <f>SUMIF('2A'!$E$6:$E$1005,'GSTN-Diff Gross'!D173,'2A'!$M$6:$M$1005)</f>
        <v>0</v>
      </c>
      <c r="K173" s="64"/>
      <c r="L173" s="65">
        <f>SUMIF(BOOKS!$E$6:$E$1005,'GSTN-Diff Gross'!D173,BOOKS!$I$6:$I$1005)</f>
        <v>0</v>
      </c>
      <c r="M173" s="65">
        <f>SUMIF(BOOKS!$E$6:$E$1005,'GSTN-Diff Gross'!D173,BOOKS!$J$6:$J$1005)</f>
        <v>0</v>
      </c>
      <c r="N173" s="65">
        <f>SUMIF(BOOKS!$E$6:$E$1005,'GSTN-Diff Gross'!D173,BOOKS!$K$6:$K$1005)</f>
        <v>0</v>
      </c>
      <c r="O173" s="65">
        <f>SUMIF(BOOKS!$E$6:$E$1005,'GSTN-Diff Gross'!D173,BOOKS!$L$6:$L$1005)</f>
        <v>0</v>
      </c>
      <c r="P173" s="65">
        <f>SUMIF(BOOKS!$E$6:$E$1005,'GSTN-Diff Gross'!D173,BOOKS!$M$6:$M$1005)</f>
        <v>0</v>
      </c>
      <c r="R173" s="65">
        <f t="shared" si="14"/>
        <v>0</v>
      </c>
      <c r="S173" s="65">
        <f t="shared" si="15"/>
        <v>0</v>
      </c>
      <c r="T173" s="65">
        <f t="shared" si="16"/>
        <v>0</v>
      </c>
      <c r="U173" s="65">
        <f t="shared" si="17"/>
        <v>0</v>
      </c>
      <c r="V173" s="65">
        <f t="shared" si="18"/>
        <v>0</v>
      </c>
    </row>
    <row r="174" spans="1:22">
      <c r="A174" s="59">
        <f t="shared" si="19"/>
        <v>168</v>
      </c>
      <c r="B174" s="77">
        <f>'2A'!E173</f>
        <v>0</v>
      </c>
      <c r="C174" s="77">
        <f>IFERROR(VLOOKUP(B174,BOOKS!$E$6:$E$1005,1,0),"0")</f>
        <v>0</v>
      </c>
      <c r="D174" s="77" t="str">
        <f>IF(COUNTIF($C$7:C174,C174)=1,C174,"0")</f>
        <v>0</v>
      </c>
      <c r="E174" s="60" t="e">
        <f>VLOOKUP(D174,'2A'!$E$6:$F$1005,2,0)</f>
        <v>#N/A</v>
      </c>
      <c r="F174" s="60">
        <f>SUMIF('2A'!$E$6:$E$1005,'GSTN-Diff Gross'!D174,'2A'!$I$6:$I$1005)</f>
        <v>0</v>
      </c>
      <c r="G174" s="60">
        <f>SUMIF('2A'!$E$6:$E$1005,'GSTN-Diff Gross'!D174,'2A'!$J$6:$J$1005)</f>
        <v>0</v>
      </c>
      <c r="H174" s="60">
        <f>SUMIF('2A'!$E$6:$E$1005,'GSTN-Diff Gross'!D174,'2A'!$K$6:$K$1005)</f>
        <v>0</v>
      </c>
      <c r="I174" s="60">
        <f>SUMIF('2A'!$E$6:$E$1005,'GSTN-Diff Gross'!D174,'2A'!$L$6:$L$1005)</f>
        <v>0</v>
      </c>
      <c r="J174" s="60">
        <f>SUMIF('2A'!$E$6:$E$1005,'GSTN-Diff Gross'!D174,'2A'!$M$6:$M$1005)</f>
        <v>0</v>
      </c>
      <c r="K174" s="60"/>
      <c r="L174" s="62">
        <f>SUMIF(BOOKS!$E$6:$E$1005,'GSTN-Diff Gross'!D174,BOOKS!$I$6:$I$1005)</f>
        <v>0</v>
      </c>
      <c r="M174" s="62">
        <f>SUMIF(BOOKS!$E$6:$E$1005,'GSTN-Diff Gross'!D174,BOOKS!$J$6:$J$1005)</f>
        <v>0</v>
      </c>
      <c r="N174" s="62">
        <f>SUMIF(BOOKS!$E$6:$E$1005,'GSTN-Diff Gross'!D174,BOOKS!$K$6:$K$1005)</f>
        <v>0</v>
      </c>
      <c r="O174" s="62">
        <f>SUMIF(BOOKS!$E$6:$E$1005,'GSTN-Diff Gross'!D174,BOOKS!$L$6:$L$1005)</f>
        <v>0</v>
      </c>
      <c r="P174" s="62">
        <f>SUMIF(BOOKS!$E$6:$E$1005,'GSTN-Diff Gross'!D174,BOOKS!$M$6:$M$1005)</f>
        <v>0</v>
      </c>
      <c r="R174" s="62">
        <f t="shared" si="14"/>
        <v>0</v>
      </c>
      <c r="S174" s="62">
        <f t="shared" si="15"/>
        <v>0</v>
      </c>
      <c r="T174" s="62">
        <f t="shared" si="16"/>
        <v>0</v>
      </c>
      <c r="U174" s="62">
        <f t="shared" si="17"/>
        <v>0</v>
      </c>
      <c r="V174" s="62">
        <f t="shared" si="18"/>
        <v>0</v>
      </c>
    </row>
    <row r="175" spans="1:22">
      <c r="A175" s="63">
        <f t="shared" si="19"/>
        <v>169</v>
      </c>
      <c r="B175" s="78">
        <f>'2A'!E174</f>
        <v>0</v>
      </c>
      <c r="C175" s="78">
        <f>IFERROR(VLOOKUP(B175,BOOKS!$E$6:$E$1005,1,0),"0")</f>
        <v>0</v>
      </c>
      <c r="D175" s="78" t="str">
        <f>IF(COUNTIF($C$7:C175,C175)=1,C175,"0")</f>
        <v>0</v>
      </c>
      <c r="E175" s="64" t="e">
        <f>VLOOKUP(D175,'2A'!$E$6:$F$1005,2,0)</f>
        <v>#N/A</v>
      </c>
      <c r="F175" s="64">
        <f>SUMIF('2A'!$E$6:$E$1005,'GSTN-Diff Gross'!D175,'2A'!$I$6:$I$1005)</f>
        <v>0</v>
      </c>
      <c r="G175" s="64">
        <f>SUMIF('2A'!$E$6:$E$1005,'GSTN-Diff Gross'!D175,'2A'!$J$6:$J$1005)</f>
        <v>0</v>
      </c>
      <c r="H175" s="64">
        <f>SUMIF('2A'!$E$6:$E$1005,'GSTN-Diff Gross'!D175,'2A'!$K$6:$K$1005)</f>
        <v>0</v>
      </c>
      <c r="I175" s="64">
        <f>SUMIF('2A'!$E$6:$E$1005,'GSTN-Diff Gross'!D175,'2A'!$L$6:$L$1005)</f>
        <v>0</v>
      </c>
      <c r="J175" s="64">
        <f>SUMIF('2A'!$E$6:$E$1005,'GSTN-Diff Gross'!D175,'2A'!$M$6:$M$1005)</f>
        <v>0</v>
      </c>
      <c r="K175" s="64"/>
      <c r="L175" s="65">
        <f>SUMIF(BOOKS!$E$6:$E$1005,'GSTN-Diff Gross'!D175,BOOKS!$I$6:$I$1005)</f>
        <v>0</v>
      </c>
      <c r="M175" s="65">
        <f>SUMIF(BOOKS!$E$6:$E$1005,'GSTN-Diff Gross'!D175,BOOKS!$J$6:$J$1005)</f>
        <v>0</v>
      </c>
      <c r="N175" s="65">
        <f>SUMIF(BOOKS!$E$6:$E$1005,'GSTN-Diff Gross'!D175,BOOKS!$K$6:$K$1005)</f>
        <v>0</v>
      </c>
      <c r="O175" s="65">
        <f>SUMIF(BOOKS!$E$6:$E$1005,'GSTN-Diff Gross'!D175,BOOKS!$L$6:$L$1005)</f>
        <v>0</v>
      </c>
      <c r="P175" s="65">
        <f>SUMIF(BOOKS!$E$6:$E$1005,'GSTN-Diff Gross'!D175,BOOKS!$M$6:$M$1005)</f>
        <v>0</v>
      </c>
      <c r="R175" s="65">
        <f t="shared" si="14"/>
        <v>0</v>
      </c>
      <c r="S175" s="65">
        <f t="shared" si="15"/>
        <v>0</v>
      </c>
      <c r="T175" s="65">
        <f t="shared" si="16"/>
        <v>0</v>
      </c>
      <c r="U175" s="65">
        <f t="shared" si="17"/>
        <v>0</v>
      </c>
      <c r="V175" s="65">
        <f t="shared" si="18"/>
        <v>0</v>
      </c>
    </row>
    <row r="176" spans="1:22">
      <c r="A176" s="59">
        <f t="shared" si="19"/>
        <v>170</v>
      </c>
      <c r="B176" s="77">
        <f>'2A'!E175</f>
        <v>0</v>
      </c>
      <c r="C176" s="77">
        <f>IFERROR(VLOOKUP(B176,BOOKS!$E$6:$E$1005,1,0),"0")</f>
        <v>0</v>
      </c>
      <c r="D176" s="77" t="str">
        <f>IF(COUNTIF($C$7:C176,C176)=1,C176,"0")</f>
        <v>0</v>
      </c>
      <c r="E176" s="60" t="e">
        <f>VLOOKUP(D176,'2A'!$E$6:$F$1005,2,0)</f>
        <v>#N/A</v>
      </c>
      <c r="F176" s="60">
        <f>SUMIF('2A'!$E$6:$E$1005,'GSTN-Diff Gross'!D176,'2A'!$I$6:$I$1005)</f>
        <v>0</v>
      </c>
      <c r="G176" s="60">
        <f>SUMIF('2A'!$E$6:$E$1005,'GSTN-Diff Gross'!D176,'2A'!$J$6:$J$1005)</f>
        <v>0</v>
      </c>
      <c r="H176" s="60">
        <f>SUMIF('2A'!$E$6:$E$1005,'GSTN-Diff Gross'!D176,'2A'!$K$6:$K$1005)</f>
        <v>0</v>
      </c>
      <c r="I176" s="60">
        <f>SUMIF('2A'!$E$6:$E$1005,'GSTN-Diff Gross'!D176,'2A'!$L$6:$L$1005)</f>
        <v>0</v>
      </c>
      <c r="J176" s="60">
        <f>SUMIF('2A'!$E$6:$E$1005,'GSTN-Diff Gross'!D176,'2A'!$M$6:$M$1005)</f>
        <v>0</v>
      </c>
      <c r="K176" s="61"/>
      <c r="L176" s="62">
        <f>SUMIF(BOOKS!$E$6:$E$1005,'GSTN-Diff Gross'!D176,BOOKS!$I$6:$I$1005)</f>
        <v>0</v>
      </c>
      <c r="M176" s="62">
        <f>SUMIF(BOOKS!$E$6:$E$1005,'GSTN-Diff Gross'!D176,BOOKS!$J$6:$J$1005)</f>
        <v>0</v>
      </c>
      <c r="N176" s="62">
        <f>SUMIF(BOOKS!$E$6:$E$1005,'GSTN-Diff Gross'!D176,BOOKS!$K$6:$K$1005)</f>
        <v>0</v>
      </c>
      <c r="O176" s="62">
        <f>SUMIF(BOOKS!$E$6:$E$1005,'GSTN-Diff Gross'!D176,BOOKS!$L$6:$L$1005)</f>
        <v>0</v>
      </c>
      <c r="P176" s="62">
        <f>SUMIF(BOOKS!$E$6:$E$1005,'GSTN-Diff Gross'!D176,BOOKS!$M$6:$M$1005)</f>
        <v>0</v>
      </c>
      <c r="R176" s="62">
        <f t="shared" si="14"/>
        <v>0</v>
      </c>
      <c r="S176" s="62">
        <f t="shared" si="15"/>
        <v>0</v>
      </c>
      <c r="T176" s="62">
        <f t="shared" si="16"/>
        <v>0</v>
      </c>
      <c r="U176" s="62">
        <f t="shared" si="17"/>
        <v>0</v>
      </c>
      <c r="V176" s="62">
        <f t="shared" si="18"/>
        <v>0</v>
      </c>
    </row>
    <row r="177" spans="1:22">
      <c r="A177" s="63">
        <f t="shared" si="19"/>
        <v>171</v>
      </c>
      <c r="B177" s="78">
        <f>'2A'!E176</f>
        <v>0</v>
      </c>
      <c r="C177" s="78">
        <f>IFERROR(VLOOKUP(B177,BOOKS!$E$6:$E$1005,1,0),"0")</f>
        <v>0</v>
      </c>
      <c r="D177" s="78" t="str">
        <f>IF(COUNTIF($C$7:C177,C177)=1,C177,"0")</f>
        <v>0</v>
      </c>
      <c r="E177" s="64" t="e">
        <f>VLOOKUP(D177,'2A'!$E$6:$F$1005,2,0)</f>
        <v>#N/A</v>
      </c>
      <c r="F177" s="64">
        <f>SUMIF('2A'!$E$6:$E$1005,'GSTN-Diff Gross'!D177,'2A'!$I$6:$I$1005)</f>
        <v>0</v>
      </c>
      <c r="G177" s="64">
        <f>SUMIF('2A'!$E$6:$E$1005,'GSTN-Diff Gross'!D177,'2A'!$J$6:$J$1005)</f>
        <v>0</v>
      </c>
      <c r="H177" s="64">
        <f>SUMIF('2A'!$E$6:$E$1005,'GSTN-Diff Gross'!D177,'2A'!$K$6:$K$1005)</f>
        <v>0</v>
      </c>
      <c r="I177" s="64">
        <f>SUMIF('2A'!$E$6:$E$1005,'GSTN-Diff Gross'!D177,'2A'!$L$6:$L$1005)</f>
        <v>0</v>
      </c>
      <c r="J177" s="64">
        <f>SUMIF('2A'!$E$6:$E$1005,'GSTN-Diff Gross'!D177,'2A'!$M$6:$M$1005)</f>
        <v>0</v>
      </c>
      <c r="K177" s="64"/>
      <c r="L177" s="65">
        <f>SUMIF(BOOKS!$E$6:$E$1005,'GSTN-Diff Gross'!D177,BOOKS!$I$6:$I$1005)</f>
        <v>0</v>
      </c>
      <c r="M177" s="65">
        <f>SUMIF(BOOKS!$E$6:$E$1005,'GSTN-Diff Gross'!D177,BOOKS!$J$6:$J$1005)</f>
        <v>0</v>
      </c>
      <c r="N177" s="65">
        <f>SUMIF(BOOKS!$E$6:$E$1005,'GSTN-Diff Gross'!D177,BOOKS!$K$6:$K$1005)</f>
        <v>0</v>
      </c>
      <c r="O177" s="65">
        <f>SUMIF(BOOKS!$E$6:$E$1005,'GSTN-Diff Gross'!D177,BOOKS!$L$6:$L$1005)</f>
        <v>0</v>
      </c>
      <c r="P177" s="65">
        <f>SUMIF(BOOKS!$E$6:$E$1005,'GSTN-Diff Gross'!D177,BOOKS!$M$6:$M$1005)</f>
        <v>0</v>
      </c>
      <c r="R177" s="65">
        <f t="shared" si="14"/>
        <v>0</v>
      </c>
      <c r="S177" s="65">
        <f t="shared" si="15"/>
        <v>0</v>
      </c>
      <c r="T177" s="65">
        <f t="shared" si="16"/>
        <v>0</v>
      </c>
      <c r="U177" s="65">
        <f t="shared" si="17"/>
        <v>0</v>
      </c>
      <c r="V177" s="65">
        <f t="shared" si="18"/>
        <v>0</v>
      </c>
    </row>
    <row r="178" spans="1:22">
      <c r="A178" s="59">
        <f t="shared" si="19"/>
        <v>172</v>
      </c>
      <c r="B178" s="77">
        <f>'2A'!E177</f>
        <v>0</v>
      </c>
      <c r="C178" s="77">
        <f>IFERROR(VLOOKUP(B178,BOOKS!$E$6:$E$1005,1,0),"0")</f>
        <v>0</v>
      </c>
      <c r="D178" s="77" t="str">
        <f>IF(COUNTIF($C$7:C178,C178)=1,C178,"0")</f>
        <v>0</v>
      </c>
      <c r="E178" s="60" t="e">
        <f>VLOOKUP(D178,'2A'!$E$6:$F$1005,2,0)</f>
        <v>#N/A</v>
      </c>
      <c r="F178" s="60">
        <f>SUMIF('2A'!$E$6:$E$1005,'GSTN-Diff Gross'!D178,'2A'!$I$6:$I$1005)</f>
        <v>0</v>
      </c>
      <c r="G178" s="60">
        <f>SUMIF('2A'!$E$6:$E$1005,'GSTN-Diff Gross'!D178,'2A'!$J$6:$J$1005)</f>
        <v>0</v>
      </c>
      <c r="H178" s="60">
        <f>SUMIF('2A'!$E$6:$E$1005,'GSTN-Diff Gross'!D178,'2A'!$K$6:$K$1005)</f>
        <v>0</v>
      </c>
      <c r="I178" s="60">
        <f>SUMIF('2A'!$E$6:$E$1005,'GSTN-Diff Gross'!D178,'2A'!$L$6:$L$1005)</f>
        <v>0</v>
      </c>
      <c r="J178" s="60">
        <f>SUMIF('2A'!$E$6:$E$1005,'GSTN-Diff Gross'!D178,'2A'!$M$6:$M$1005)</f>
        <v>0</v>
      </c>
      <c r="K178" s="60"/>
      <c r="L178" s="62">
        <f>SUMIF(BOOKS!$E$6:$E$1005,'GSTN-Diff Gross'!D178,BOOKS!$I$6:$I$1005)</f>
        <v>0</v>
      </c>
      <c r="M178" s="62">
        <f>SUMIF(BOOKS!$E$6:$E$1005,'GSTN-Diff Gross'!D178,BOOKS!$J$6:$J$1005)</f>
        <v>0</v>
      </c>
      <c r="N178" s="62">
        <f>SUMIF(BOOKS!$E$6:$E$1005,'GSTN-Diff Gross'!D178,BOOKS!$K$6:$K$1005)</f>
        <v>0</v>
      </c>
      <c r="O178" s="62">
        <f>SUMIF(BOOKS!$E$6:$E$1005,'GSTN-Diff Gross'!D178,BOOKS!$L$6:$L$1005)</f>
        <v>0</v>
      </c>
      <c r="P178" s="62">
        <f>SUMIF(BOOKS!$E$6:$E$1005,'GSTN-Diff Gross'!D178,BOOKS!$M$6:$M$1005)</f>
        <v>0</v>
      </c>
      <c r="R178" s="62">
        <f t="shared" si="14"/>
        <v>0</v>
      </c>
      <c r="S178" s="62">
        <f t="shared" si="15"/>
        <v>0</v>
      </c>
      <c r="T178" s="62">
        <f t="shared" si="16"/>
        <v>0</v>
      </c>
      <c r="U178" s="62">
        <f t="shared" si="17"/>
        <v>0</v>
      </c>
      <c r="V178" s="62">
        <f t="shared" si="18"/>
        <v>0</v>
      </c>
    </row>
    <row r="179" spans="1:22">
      <c r="A179" s="63">
        <f t="shared" si="19"/>
        <v>173</v>
      </c>
      <c r="B179" s="78">
        <f>'2A'!E178</f>
        <v>0</v>
      </c>
      <c r="C179" s="78">
        <f>IFERROR(VLOOKUP(B179,BOOKS!$E$6:$E$1005,1,0),"0")</f>
        <v>0</v>
      </c>
      <c r="D179" s="78" t="str">
        <f>IF(COUNTIF($C$7:C179,C179)=1,C179,"0")</f>
        <v>0</v>
      </c>
      <c r="E179" s="64" t="e">
        <f>VLOOKUP(D179,'2A'!$E$6:$F$1005,2,0)</f>
        <v>#N/A</v>
      </c>
      <c r="F179" s="64">
        <f>SUMIF('2A'!$E$6:$E$1005,'GSTN-Diff Gross'!D179,'2A'!$I$6:$I$1005)</f>
        <v>0</v>
      </c>
      <c r="G179" s="64">
        <f>SUMIF('2A'!$E$6:$E$1005,'GSTN-Diff Gross'!D179,'2A'!$J$6:$J$1005)</f>
        <v>0</v>
      </c>
      <c r="H179" s="64">
        <f>SUMIF('2A'!$E$6:$E$1005,'GSTN-Diff Gross'!D179,'2A'!$K$6:$K$1005)</f>
        <v>0</v>
      </c>
      <c r="I179" s="64">
        <f>SUMIF('2A'!$E$6:$E$1005,'GSTN-Diff Gross'!D179,'2A'!$L$6:$L$1005)</f>
        <v>0</v>
      </c>
      <c r="J179" s="64">
        <f>SUMIF('2A'!$E$6:$E$1005,'GSTN-Diff Gross'!D179,'2A'!$M$6:$M$1005)</f>
        <v>0</v>
      </c>
      <c r="K179" s="64"/>
      <c r="L179" s="65">
        <f>SUMIF(BOOKS!$E$6:$E$1005,'GSTN-Diff Gross'!D179,BOOKS!$I$6:$I$1005)</f>
        <v>0</v>
      </c>
      <c r="M179" s="65">
        <f>SUMIF(BOOKS!$E$6:$E$1005,'GSTN-Diff Gross'!D179,BOOKS!$J$6:$J$1005)</f>
        <v>0</v>
      </c>
      <c r="N179" s="65">
        <f>SUMIF(BOOKS!$E$6:$E$1005,'GSTN-Diff Gross'!D179,BOOKS!$K$6:$K$1005)</f>
        <v>0</v>
      </c>
      <c r="O179" s="65">
        <f>SUMIF(BOOKS!$E$6:$E$1005,'GSTN-Diff Gross'!D179,BOOKS!$L$6:$L$1005)</f>
        <v>0</v>
      </c>
      <c r="P179" s="65">
        <f>SUMIF(BOOKS!$E$6:$E$1005,'GSTN-Diff Gross'!D179,BOOKS!$M$6:$M$1005)</f>
        <v>0</v>
      </c>
      <c r="R179" s="65">
        <f t="shared" si="14"/>
        <v>0</v>
      </c>
      <c r="S179" s="65">
        <f t="shared" si="15"/>
        <v>0</v>
      </c>
      <c r="T179" s="65">
        <f t="shared" si="16"/>
        <v>0</v>
      </c>
      <c r="U179" s="65">
        <f t="shared" si="17"/>
        <v>0</v>
      </c>
      <c r="V179" s="65">
        <f t="shared" si="18"/>
        <v>0</v>
      </c>
    </row>
    <row r="180" spans="1:22">
      <c r="A180" s="59">
        <f t="shared" si="19"/>
        <v>174</v>
      </c>
      <c r="B180" s="77">
        <f>'2A'!E179</f>
        <v>0</v>
      </c>
      <c r="C180" s="77">
        <f>IFERROR(VLOOKUP(B180,BOOKS!$E$6:$E$1005,1,0),"0")</f>
        <v>0</v>
      </c>
      <c r="D180" s="77" t="str">
        <f>IF(COUNTIF($C$7:C180,C180)=1,C180,"0")</f>
        <v>0</v>
      </c>
      <c r="E180" s="60" t="e">
        <f>VLOOKUP(D180,'2A'!$E$6:$F$1005,2,0)</f>
        <v>#N/A</v>
      </c>
      <c r="F180" s="60">
        <f>SUMIF('2A'!$E$6:$E$1005,'GSTN-Diff Gross'!D180,'2A'!$I$6:$I$1005)</f>
        <v>0</v>
      </c>
      <c r="G180" s="60">
        <f>SUMIF('2A'!$E$6:$E$1005,'GSTN-Diff Gross'!D180,'2A'!$J$6:$J$1005)</f>
        <v>0</v>
      </c>
      <c r="H180" s="60">
        <f>SUMIF('2A'!$E$6:$E$1005,'GSTN-Diff Gross'!D180,'2A'!$K$6:$K$1005)</f>
        <v>0</v>
      </c>
      <c r="I180" s="60">
        <f>SUMIF('2A'!$E$6:$E$1005,'GSTN-Diff Gross'!D180,'2A'!$L$6:$L$1005)</f>
        <v>0</v>
      </c>
      <c r="J180" s="60">
        <f>SUMIF('2A'!$E$6:$E$1005,'GSTN-Diff Gross'!D180,'2A'!$M$6:$M$1005)</f>
        <v>0</v>
      </c>
      <c r="K180" s="60"/>
      <c r="L180" s="62">
        <f>SUMIF(BOOKS!$E$6:$E$1005,'GSTN-Diff Gross'!D180,BOOKS!$I$6:$I$1005)</f>
        <v>0</v>
      </c>
      <c r="M180" s="62">
        <f>SUMIF(BOOKS!$E$6:$E$1005,'GSTN-Diff Gross'!D180,BOOKS!$J$6:$J$1005)</f>
        <v>0</v>
      </c>
      <c r="N180" s="62">
        <f>SUMIF(BOOKS!$E$6:$E$1005,'GSTN-Diff Gross'!D180,BOOKS!$K$6:$K$1005)</f>
        <v>0</v>
      </c>
      <c r="O180" s="62">
        <f>SUMIF(BOOKS!$E$6:$E$1005,'GSTN-Diff Gross'!D180,BOOKS!$L$6:$L$1005)</f>
        <v>0</v>
      </c>
      <c r="P180" s="62">
        <f>SUMIF(BOOKS!$E$6:$E$1005,'GSTN-Diff Gross'!D180,BOOKS!$M$6:$M$1005)</f>
        <v>0</v>
      </c>
      <c r="R180" s="62">
        <f t="shared" si="14"/>
        <v>0</v>
      </c>
      <c r="S180" s="62">
        <f t="shared" si="15"/>
        <v>0</v>
      </c>
      <c r="T180" s="62">
        <f t="shared" si="16"/>
        <v>0</v>
      </c>
      <c r="U180" s="62">
        <f t="shared" si="17"/>
        <v>0</v>
      </c>
      <c r="V180" s="62">
        <f t="shared" si="18"/>
        <v>0</v>
      </c>
    </row>
    <row r="181" spans="1:22">
      <c r="A181" s="63">
        <f t="shared" si="19"/>
        <v>175</v>
      </c>
      <c r="B181" s="78">
        <f>'2A'!E180</f>
        <v>0</v>
      </c>
      <c r="C181" s="78">
        <f>IFERROR(VLOOKUP(B181,BOOKS!$E$6:$E$1005,1,0),"0")</f>
        <v>0</v>
      </c>
      <c r="D181" s="78" t="str">
        <f>IF(COUNTIF($C$7:C181,C181)=1,C181,"0")</f>
        <v>0</v>
      </c>
      <c r="E181" s="64" t="e">
        <f>VLOOKUP(D181,'2A'!$E$6:$F$1005,2,0)</f>
        <v>#N/A</v>
      </c>
      <c r="F181" s="64">
        <f>SUMIF('2A'!$E$6:$E$1005,'GSTN-Diff Gross'!D181,'2A'!$I$6:$I$1005)</f>
        <v>0</v>
      </c>
      <c r="G181" s="64">
        <f>SUMIF('2A'!$E$6:$E$1005,'GSTN-Diff Gross'!D181,'2A'!$J$6:$J$1005)</f>
        <v>0</v>
      </c>
      <c r="H181" s="64">
        <f>SUMIF('2A'!$E$6:$E$1005,'GSTN-Diff Gross'!D181,'2A'!$K$6:$K$1005)</f>
        <v>0</v>
      </c>
      <c r="I181" s="64">
        <f>SUMIF('2A'!$E$6:$E$1005,'GSTN-Diff Gross'!D181,'2A'!$L$6:$L$1005)</f>
        <v>0</v>
      </c>
      <c r="J181" s="64">
        <f>SUMIF('2A'!$E$6:$E$1005,'GSTN-Diff Gross'!D181,'2A'!$M$6:$M$1005)</f>
        <v>0</v>
      </c>
      <c r="K181" s="64"/>
      <c r="L181" s="65">
        <f>SUMIF(BOOKS!$E$6:$E$1005,'GSTN-Diff Gross'!D181,BOOKS!$I$6:$I$1005)</f>
        <v>0</v>
      </c>
      <c r="M181" s="65">
        <f>SUMIF(BOOKS!$E$6:$E$1005,'GSTN-Diff Gross'!D181,BOOKS!$J$6:$J$1005)</f>
        <v>0</v>
      </c>
      <c r="N181" s="65">
        <f>SUMIF(BOOKS!$E$6:$E$1005,'GSTN-Diff Gross'!D181,BOOKS!$K$6:$K$1005)</f>
        <v>0</v>
      </c>
      <c r="O181" s="65">
        <f>SUMIF(BOOKS!$E$6:$E$1005,'GSTN-Diff Gross'!D181,BOOKS!$L$6:$L$1005)</f>
        <v>0</v>
      </c>
      <c r="P181" s="65">
        <f>SUMIF(BOOKS!$E$6:$E$1005,'GSTN-Diff Gross'!D181,BOOKS!$M$6:$M$1005)</f>
        <v>0</v>
      </c>
      <c r="R181" s="65">
        <f t="shared" si="14"/>
        <v>0</v>
      </c>
      <c r="S181" s="65">
        <f t="shared" si="15"/>
        <v>0</v>
      </c>
      <c r="T181" s="65">
        <f t="shared" si="16"/>
        <v>0</v>
      </c>
      <c r="U181" s="65">
        <f t="shared" si="17"/>
        <v>0</v>
      </c>
      <c r="V181" s="65">
        <f t="shared" si="18"/>
        <v>0</v>
      </c>
    </row>
    <row r="182" spans="1:22">
      <c r="A182" s="59">
        <f t="shared" si="19"/>
        <v>176</v>
      </c>
      <c r="B182" s="77">
        <f>'2A'!E181</f>
        <v>0</v>
      </c>
      <c r="C182" s="77">
        <f>IFERROR(VLOOKUP(B182,BOOKS!$E$6:$E$1005,1,0),"0")</f>
        <v>0</v>
      </c>
      <c r="D182" s="77" t="str">
        <f>IF(COUNTIF($C$7:C182,C182)=1,C182,"0")</f>
        <v>0</v>
      </c>
      <c r="E182" s="60" t="e">
        <f>VLOOKUP(D182,'2A'!$E$6:$F$1005,2,0)</f>
        <v>#N/A</v>
      </c>
      <c r="F182" s="60">
        <f>SUMIF('2A'!$E$6:$E$1005,'GSTN-Diff Gross'!D182,'2A'!$I$6:$I$1005)</f>
        <v>0</v>
      </c>
      <c r="G182" s="60">
        <f>SUMIF('2A'!$E$6:$E$1005,'GSTN-Diff Gross'!D182,'2A'!$J$6:$J$1005)</f>
        <v>0</v>
      </c>
      <c r="H182" s="60">
        <f>SUMIF('2A'!$E$6:$E$1005,'GSTN-Diff Gross'!D182,'2A'!$K$6:$K$1005)</f>
        <v>0</v>
      </c>
      <c r="I182" s="60">
        <f>SUMIF('2A'!$E$6:$E$1005,'GSTN-Diff Gross'!D182,'2A'!$L$6:$L$1005)</f>
        <v>0</v>
      </c>
      <c r="J182" s="60">
        <f>SUMIF('2A'!$E$6:$E$1005,'GSTN-Diff Gross'!D182,'2A'!$M$6:$M$1005)</f>
        <v>0</v>
      </c>
      <c r="K182" s="60"/>
      <c r="L182" s="62">
        <f>SUMIF(BOOKS!$E$6:$E$1005,'GSTN-Diff Gross'!D182,BOOKS!$I$6:$I$1005)</f>
        <v>0</v>
      </c>
      <c r="M182" s="62">
        <f>SUMIF(BOOKS!$E$6:$E$1005,'GSTN-Diff Gross'!D182,BOOKS!$J$6:$J$1005)</f>
        <v>0</v>
      </c>
      <c r="N182" s="62">
        <f>SUMIF(BOOKS!$E$6:$E$1005,'GSTN-Diff Gross'!D182,BOOKS!$K$6:$K$1005)</f>
        <v>0</v>
      </c>
      <c r="O182" s="62">
        <f>SUMIF(BOOKS!$E$6:$E$1005,'GSTN-Diff Gross'!D182,BOOKS!$L$6:$L$1005)</f>
        <v>0</v>
      </c>
      <c r="P182" s="62">
        <f>SUMIF(BOOKS!$E$6:$E$1005,'GSTN-Diff Gross'!D182,BOOKS!$M$6:$M$1005)</f>
        <v>0</v>
      </c>
      <c r="R182" s="62">
        <f t="shared" si="14"/>
        <v>0</v>
      </c>
      <c r="S182" s="62">
        <f t="shared" si="15"/>
        <v>0</v>
      </c>
      <c r="T182" s="62">
        <f t="shared" si="16"/>
        <v>0</v>
      </c>
      <c r="U182" s="62">
        <f t="shared" si="17"/>
        <v>0</v>
      </c>
      <c r="V182" s="62">
        <f t="shared" si="18"/>
        <v>0</v>
      </c>
    </row>
    <row r="183" spans="1:22">
      <c r="A183" s="63">
        <f t="shared" si="19"/>
        <v>177</v>
      </c>
      <c r="B183" s="78">
        <f>'2A'!E182</f>
        <v>0</v>
      </c>
      <c r="C183" s="78">
        <f>IFERROR(VLOOKUP(B183,BOOKS!$E$6:$E$1005,1,0),"0")</f>
        <v>0</v>
      </c>
      <c r="D183" s="78" t="str">
        <f>IF(COUNTIF($C$7:C183,C183)=1,C183,"0")</f>
        <v>0</v>
      </c>
      <c r="E183" s="64" t="e">
        <f>VLOOKUP(D183,'2A'!$E$6:$F$1005,2,0)</f>
        <v>#N/A</v>
      </c>
      <c r="F183" s="64">
        <f>SUMIF('2A'!$E$6:$E$1005,'GSTN-Diff Gross'!D183,'2A'!$I$6:$I$1005)</f>
        <v>0</v>
      </c>
      <c r="G183" s="64">
        <f>SUMIF('2A'!$E$6:$E$1005,'GSTN-Diff Gross'!D183,'2A'!$J$6:$J$1005)</f>
        <v>0</v>
      </c>
      <c r="H183" s="64">
        <f>SUMIF('2A'!$E$6:$E$1005,'GSTN-Diff Gross'!D183,'2A'!$K$6:$K$1005)</f>
        <v>0</v>
      </c>
      <c r="I183" s="64">
        <f>SUMIF('2A'!$E$6:$E$1005,'GSTN-Diff Gross'!D183,'2A'!$L$6:$L$1005)</f>
        <v>0</v>
      </c>
      <c r="J183" s="64">
        <f>SUMIF('2A'!$E$6:$E$1005,'GSTN-Diff Gross'!D183,'2A'!$M$6:$M$1005)</f>
        <v>0</v>
      </c>
      <c r="K183" s="64"/>
      <c r="L183" s="65">
        <f>SUMIF(BOOKS!$E$6:$E$1005,'GSTN-Diff Gross'!D183,BOOKS!$I$6:$I$1005)</f>
        <v>0</v>
      </c>
      <c r="M183" s="65">
        <f>SUMIF(BOOKS!$E$6:$E$1005,'GSTN-Diff Gross'!D183,BOOKS!$J$6:$J$1005)</f>
        <v>0</v>
      </c>
      <c r="N183" s="65">
        <f>SUMIF(BOOKS!$E$6:$E$1005,'GSTN-Diff Gross'!D183,BOOKS!$K$6:$K$1005)</f>
        <v>0</v>
      </c>
      <c r="O183" s="65">
        <f>SUMIF(BOOKS!$E$6:$E$1005,'GSTN-Diff Gross'!D183,BOOKS!$L$6:$L$1005)</f>
        <v>0</v>
      </c>
      <c r="P183" s="65">
        <f>SUMIF(BOOKS!$E$6:$E$1005,'GSTN-Diff Gross'!D183,BOOKS!$M$6:$M$1005)</f>
        <v>0</v>
      </c>
      <c r="R183" s="65">
        <f t="shared" si="14"/>
        <v>0</v>
      </c>
      <c r="S183" s="65">
        <f t="shared" si="15"/>
        <v>0</v>
      </c>
      <c r="T183" s="65">
        <f t="shared" si="16"/>
        <v>0</v>
      </c>
      <c r="U183" s="65">
        <f t="shared" si="17"/>
        <v>0</v>
      </c>
      <c r="V183" s="65">
        <f t="shared" si="18"/>
        <v>0</v>
      </c>
    </row>
    <row r="184" spans="1:22">
      <c r="A184" s="59">
        <f t="shared" si="19"/>
        <v>178</v>
      </c>
      <c r="B184" s="77">
        <f>'2A'!E183</f>
        <v>0</v>
      </c>
      <c r="C184" s="77">
        <f>IFERROR(VLOOKUP(B184,BOOKS!$E$6:$E$1005,1,0),"0")</f>
        <v>0</v>
      </c>
      <c r="D184" s="77" t="str">
        <f>IF(COUNTIF($C$7:C184,C184)=1,C184,"0")</f>
        <v>0</v>
      </c>
      <c r="E184" s="60" t="e">
        <f>VLOOKUP(D184,'2A'!$E$6:$F$1005,2,0)</f>
        <v>#N/A</v>
      </c>
      <c r="F184" s="60">
        <f>SUMIF('2A'!$E$6:$E$1005,'GSTN-Diff Gross'!D184,'2A'!$I$6:$I$1005)</f>
        <v>0</v>
      </c>
      <c r="G184" s="60">
        <f>SUMIF('2A'!$E$6:$E$1005,'GSTN-Diff Gross'!D184,'2A'!$J$6:$J$1005)</f>
        <v>0</v>
      </c>
      <c r="H184" s="60">
        <f>SUMIF('2A'!$E$6:$E$1005,'GSTN-Diff Gross'!D184,'2A'!$K$6:$K$1005)</f>
        <v>0</v>
      </c>
      <c r="I184" s="60">
        <f>SUMIF('2A'!$E$6:$E$1005,'GSTN-Diff Gross'!D184,'2A'!$L$6:$L$1005)</f>
        <v>0</v>
      </c>
      <c r="J184" s="60">
        <f>SUMIF('2A'!$E$6:$E$1005,'GSTN-Diff Gross'!D184,'2A'!$M$6:$M$1005)</f>
        <v>0</v>
      </c>
      <c r="K184" s="60"/>
      <c r="L184" s="62">
        <f>SUMIF(BOOKS!$E$6:$E$1005,'GSTN-Diff Gross'!D184,BOOKS!$I$6:$I$1005)</f>
        <v>0</v>
      </c>
      <c r="M184" s="62">
        <f>SUMIF(BOOKS!$E$6:$E$1005,'GSTN-Diff Gross'!D184,BOOKS!$J$6:$J$1005)</f>
        <v>0</v>
      </c>
      <c r="N184" s="62">
        <f>SUMIF(BOOKS!$E$6:$E$1005,'GSTN-Diff Gross'!D184,BOOKS!$K$6:$K$1005)</f>
        <v>0</v>
      </c>
      <c r="O184" s="62">
        <f>SUMIF(BOOKS!$E$6:$E$1005,'GSTN-Diff Gross'!D184,BOOKS!$L$6:$L$1005)</f>
        <v>0</v>
      </c>
      <c r="P184" s="62">
        <f>SUMIF(BOOKS!$E$6:$E$1005,'GSTN-Diff Gross'!D184,BOOKS!$M$6:$M$1005)</f>
        <v>0</v>
      </c>
      <c r="R184" s="62">
        <f t="shared" si="14"/>
        <v>0</v>
      </c>
      <c r="S184" s="62">
        <f t="shared" si="15"/>
        <v>0</v>
      </c>
      <c r="T184" s="62">
        <f t="shared" si="16"/>
        <v>0</v>
      </c>
      <c r="U184" s="62">
        <f t="shared" si="17"/>
        <v>0</v>
      </c>
      <c r="V184" s="62">
        <f t="shared" si="18"/>
        <v>0</v>
      </c>
    </row>
    <row r="185" spans="1:22">
      <c r="A185" s="63">
        <f t="shared" si="19"/>
        <v>179</v>
      </c>
      <c r="B185" s="78">
        <f>'2A'!E184</f>
        <v>0</v>
      </c>
      <c r="C185" s="78">
        <f>IFERROR(VLOOKUP(B185,BOOKS!$E$6:$E$1005,1,0),"0")</f>
        <v>0</v>
      </c>
      <c r="D185" s="78" t="str">
        <f>IF(COUNTIF($C$7:C185,C185)=1,C185,"0")</f>
        <v>0</v>
      </c>
      <c r="E185" s="64" t="e">
        <f>VLOOKUP(D185,'2A'!$E$6:$F$1005,2,0)</f>
        <v>#N/A</v>
      </c>
      <c r="F185" s="64">
        <f>SUMIF('2A'!$E$6:$E$1005,'GSTN-Diff Gross'!D185,'2A'!$I$6:$I$1005)</f>
        <v>0</v>
      </c>
      <c r="G185" s="64">
        <f>SUMIF('2A'!$E$6:$E$1005,'GSTN-Diff Gross'!D185,'2A'!$J$6:$J$1005)</f>
        <v>0</v>
      </c>
      <c r="H185" s="64">
        <f>SUMIF('2A'!$E$6:$E$1005,'GSTN-Diff Gross'!D185,'2A'!$K$6:$K$1005)</f>
        <v>0</v>
      </c>
      <c r="I185" s="64">
        <f>SUMIF('2A'!$E$6:$E$1005,'GSTN-Diff Gross'!D185,'2A'!$L$6:$L$1005)</f>
        <v>0</v>
      </c>
      <c r="J185" s="64">
        <f>SUMIF('2A'!$E$6:$E$1005,'GSTN-Diff Gross'!D185,'2A'!$M$6:$M$1005)</f>
        <v>0</v>
      </c>
      <c r="K185" s="64"/>
      <c r="L185" s="65">
        <f>SUMIF(BOOKS!$E$6:$E$1005,'GSTN-Diff Gross'!D185,BOOKS!$I$6:$I$1005)</f>
        <v>0</v>
      </c>
      <c r="M185" s="65">
        <f>SUMIF(BOOKS!$E$6:$E$1005,'GSTN-Diff Gross'!D185,BOOKS!$J$6:$J$1005)</f>
        <v>0</v>
      </c>
      <c r="N185" s="65">
        <f>SUMIF(BOOKS!$E$6:$E$1005,'GSTN-Diff Gross'!D185,BOOKS!$K$6:$K$1005)</f>
        <v>0</v>
      </c>
      <c r="O185" s="65">
        <f>SUMIF(BOOKS!$E$6:$E$1005,'GSTN-Diff Gross'!D185,BOOKS!$L$6:$L$1005)</f>
        <v>0</v>
      </c>
      <c r="P185" s="65">
        <f>SUMIF(BOOKS!$E$6:$E$1005,'GSTN-Diff Gross'!D185,BOOKS!$M$6:$M$1005)</f>
        <v>0</v>
      </c>
      <c r="R185" s="65">
        <f t="shared" si="14"/>
        <v>0</v>
      </c>
      <c r="S185" s="65">
        <f t="shared" si="15"/>
        <v>0</v>
      </c>
      <c r="T185" s="65">
        <f t="shared" si="16"/>
        <v>0</v>
      </c>
      <c r="U185" s="65">
        <f t="shared" si="17"/>
        <v>0</v>
      </c>
      <c r="V185" s="65">
        <f t="shared" si="18"/>
        <v>0</v>
      </c>
    </row>
    <row r="186" spans="1:22">
      <c r="A186" s="59">
        <f t="shared" si="19"/>
        <v>180</v>
      </c>
      <c r="B186" s="77">
        <f>'2A'!E185</f>
        <v>0</v>
      </c>
      <c r="C186" s="77">
        <f>IFERROR(VLOOKUP(B186,BOOKS!$E$6:$E$1005,1,0),"0")</f>
        <v>0</v>
      </c>
      <c r="D186" s="77" t="str">
        <f>IF(COUNTIF($C$7:C186,C186)=1,C186,"0")</f>
        <v>0</v>
      </c>
      <c r="E186" s="60" t="e">
        <f>VLOOKUP(D186,'2A'!$E$6:$F$1005,2,0)</f>
        <v>#N/A</v>
      </c>
      <c r="F186" s="60">
        <f>SUMIF('2A'!$E$6:$E$1005,'GSTN-Diff Gross'!D186,'2A'!$I$6:$I$1005)</f>
        <v>0</v>
      </c>
      <c r="G186" s="60">
        <f>SUMIF('2A'!$E$6:$E$1005,'GSTN-Diff Gross'!D186,'2A'!$J$6:$J$1005)</f>
        <v>0</v>
      </c>
      <c r="H186" s="60">
        <f>SUMIF('2A'!$E$6:$E$1005,'GSTN-Diff Gross'!D186,'2A'!$K$6:$K$1005)</f>
        <v>0</v>
      </c>
      <c r="I186" s="60">
        <f>SUMIF('2A'!$E$6:$E$1005,'GSTN-Diff Gross'!D186,'2A'!$L$6:$L$1005)</f>
        <v>0</v>
      </c>
      <c r="J186" s="60">
        <f>SUMIF('2A'!$E$6:$E$1005,'GSTN-Diff Gross'!D186,'2A'!$M$6:$M$1005)</f>
        <v>0</v>
      </c>
      <c r="K186" s="60"/>
      <c r="L186" s="62">
        <f>SUMIF(BOOKS!$E$6:$E$1005,'GSTN-Diff Gross'!D186,BOOKS!$I$6:$I$1005)</f>
        <v>0</v>
      </c>
      <c r="M186" s="62">
        <f>SUMIF(BOOKS!$E$6:$E$1005,'GSTN-Diff Gross'!D186,BOOKS!$J$6:$J$1005)</f>
        <v>0</v>
      </c>
      <c r="N186" s="62">
        <f>SUMIF(BOOKS!$E$6:$E$1005,'GSTN-Diff Gross'!D186,BOOKS!$K$6:$K$1005)</f>
        <v>0</v>
      </c>
      <c r="O186" s="62">
        <f>SUMIF(BOOKS!$E$6:$E$1005,'GSTN-Diff Gross'!D186,BOOKS!$L$6:$L$1005)</f>
        <v>0</v>
      </c>
      <c r="P186" s="62">
        <f>SUMIF(BOOKS!$E$6:$E$1005,'GSTN-Diff Gross'!D186,BOOKS!$M$6:$M$1005)</f>
        <v>0</v>
      </c>
      <c r="R186" s="62">
        <f t="shared" si="14"/>
        <v>0</v>
      </c>
      <c r="S186" s="62">
        <f t="shared" si="15"/>
        <v>0</v>
      </c>
      <c r="T186" s="62">
        <f t="shared" si="16"/>
        <v>0</v>
      </c>
      <c r="U186" s="62">
        <f t="shared" si="17"/>
        <v>0</v>
      </c>
      <c r="V186" s="62">
        <f t="shared" si="18"/>
        <v>0</v>
      </c>
    </row>
    <row r="187" spans="1:22">
      <c r="A187" s="63">
        <f t="shared" si="19"/>
        <v>181</v>
      </c>
      <c r="B187" s="78">
        <f>'2A'!E186</f>
        <v>0</v>
      </c>
      <c r="C187" s="78">
        <f>IFERROR(VLOOKUP(B187,BOOKS!$E$6:$E$1005,1,0),"0")</f>
        <v>0</v>
      </c>
      <c r="D187" s="78" t="str">
        <f>IF(COUNTIF($C$7:C187,C187)=1,C187,"0")</f>
        <v>0</v>
      </c>
      <c r="E187" s="64" t="e">
        <f>VLOOKUP(D187,'2A'!$E$6:$F$1005,2,0)</f>
        <v>#N/A</v>
      </c>
      <c r="F187" s="64">
        <f>SUMIF('2A'!$E$6:$E$1005,'GSTN-Diff Gross'!D187,'2A'!$I$6:$I$1005)</f>
        <v>0</v>
      </c>
      <c r="G187" s="64">
        <f>SUMIF('2A'!$E$6:$E$1005,'GSTN-Diff Gross'!D187,'2A'!$J$6:$J$1005)</f>
        <v>0</v>
      </c>
      <c r="H187" s="64">
        <f>SUMIF('2A'!$E$6:$E$1005,'GSTN-Diff Gross'!D187,'2A'!$K$6:$K$1005)</f>
        <v>0</v>
      </c>
      <c r="I187" s="64">
        <f>SUMIF('2A'!$E$6:$E$1005,'GSTN-Diff Gross'!D187,'2A'!$L$6:$L$1005)</f>
        <v>0</v>
      </c>
      <c r="J187" s="64">
        <f>SUMIF('2A'!$E$6:$E$1005,'GSTN-Diff Gross'!D187,'2A'!$M$6:$M$1005)</f>
        <v>0</v>
      </c>
      <c r="K187" s="64"/>
      <c r="L187" s="65">
        <f>SUMIF(BOOKS!$E$6:$E$1005,'GSTN-Diff Gross'!D187,BOOKS!$I$6:$I$1005)</f>
        <v>0</v>
      </c>
      <c r="M187" s="65">
        <f>SUMIF(BOOKS!$E$6:$E$1005,'GSTN-Diff Gross'!D187,BOOKS!$J$6:$J$1005)</f>
        <v>0</v>
      </c>
      <c r="N187" s="65">
        <f>SUMIF(BOOKS!$E$6:$E$1005,'GSTN-Diff Gross'!D187,BOOKS!$K$6:$K$1005)</f>
        <v>0</v>
      </c>
      <c r="O187" s="65">
        <f>SUMIF(BOOKS!$E$6:$E$1005,'GSTN-Diff Gross'!D187,BOOKS!$L$6:$L$1005)</f>
        <v>0</v>
      </c>
      <c r="P187" s="65">
        <f>SUMIF(BOOKS!$E$6:$E$1005,'GSTN-Diff Gross'!D187,BOOKS!$M$6:$M$1005)</f>
        <v>0</v>
      </c>
      <c r="R187" s="65">
        <f t="shared" si="14"/>
        <v>0</v>
      </c>
      <c r="S187" s="65">
        <f t="shared" si="15"/>
        <v>0</v>
      </c>
      <c r="T187" s="65">
        <f t="shared" si="16"/>
        <v>0</v>
      </c>
      <c r="U187" s="65">
        <f t="shared" si="17"/>
        <v>0</v>
      </c>
      <c r="V187" s="65">
        <f t="shared" si="18"/>
        <v>0</v>
      </c>
    </row>
    <row r="188" spans="1:22">
      <c r="A188" s="59">
        <f t="shared" si="19"/>
        <v>182</v>
      </c>
      <c r="B188" s="77">
        <f>'2A'!E187</f>
        <v>0</v>
      </c>
      <c r="C188" s="77">
        <f>IFERROR(VLOOKUP(B188,BOOKS!$E$6:$E$1005,1,0),"0")</f>
        <v>0</v>
      </c>
      <c r="D188" s="77" t="str">
        <f>IF(COUNTIF($C$7:C188,C188)=1,C188,"0")</f>
        <v>0</v>
      </c>
      <c r="E188" s="60" t="e">
        <f>VLOOKUP(D188,'2A'!$E$6:$F$1005,2,0)</f>
        <v>#N/A</v>
      </c>
      <c r="F188" s="60">
        <f>SUMIF('2A'!$E$6:$E$1005,'GSTN-Diff Gross'!D188,'2A'!$I$6:$I$1005)</f>
        <v>0</v>
      </c>
      <c r="G188" s="60">
        <f>SUMIF('2A'!$E$6:$E$1005,'GSTN-Diff Gross'!D188,'2A'!$J$6:$J$1005)</f>
        <v>0</v>
      </c>
      <c r="H188" s="60">
        <f>SUMIF('2A'!$E$6:$E$1005,'GSTN-Diff Gross'!D188,'2A'!$K$6:$K$1005)</f>
        <v>0</v>
      </c>
      <c r="I188" s="60">
        <f>SUMIF('2A'!$E$6:$E$1005,'GSTN-Diff Gross'!D188,'2A'!$L$6:$L$1005)</f>
        <v>0</v>
      </c>
      <c r="J188" s="60">
        <f>SUMIF('2A'!$E$6:$E$1005,'GSTN-Diff Gross'!D188,'2A'!$M$6:$M$1005)</f>
        <v>0</v>
      </c>
      <c r="K188" s="60"/>
      <c r="L188" s="62">
        <f>SUMIF(BOOKS!$E$6:$E$1005,'GSTN-Diff Gross'!D188,BOOKS!$I$6:$I$1005)</f>
        <v>0</v>
      </c>
      <c r="M188" s="62">
        <f>SUMIF(BOOKS!$E$6:$E$1005,'GSTN-Diff Gross'!D188,BOOKS!$J$6:$J$1005)</f>
        <v>0</v>
      </c>
      <c r="N188" s="62">
        <f>SUMIF(BOOKS!$E$6:$E$1005,'GSTN-Diff Gross'!D188,BOOKS!$K$6:$K$1005)</f>
        <v>0</v>
      </c>
      <c r="O188" s="62">
        <f>SUMIF(BOOKS!$E$6:$E$1005,'GSTN-Diff Gross'!D188,BOOKS!$L$6:$L$1005)</f>
        <v>0</v>
      </c>
      <c r="P188" s="62">
        <f>SUMIF(BOOKS!$E$6:$E$1005,'GSTN-Diff Gross'!D188,BOOKS!$M$6:$M$1005)</f>
        <v>0</v>
      </c>
      <c r="R188" s="62">
        <f t="shared" si="14"/>
        <v>0</v>
      </c>
      <c r="S188" s="62">
        <f t="shared" si="15"/>
        <v>0</v>
      </c>
      <c r="T188" s="62">
        <f t="shared" si="16"/>
        <v>0</v>
      </c>
      <c r="U188" s="62">
        <f t="shared" si="17"/>
        <v>0</v>
      </c>
      <c r="V188" s="62">
        <f t="shared" si="18"/>
        <v>0</v>
      </c>
    </row>
    <row r="189" spans="1:22">
      <c r="A189" s="63">
        <f t="shared" si="19"/>
        <v>183</v>
      </c>
      <c r="B189" s="78">
        <f>'2A'!E188</f>
        <v>0</v>
      </c>
      <c r="C189" s="78">
        <f>IFERROR(VLOOKUP(B189,BOOKS!$E$6:$E$1005,1,0),"0")</f>
        <v>0</v>
      </c>
      <c r="D189" s="78" t="str">
        <f>IF(COUNTIF($C$7:C189,C189)=1,C189,"0")</f>
        <v>0</v>
      </c>
      <c r="E189" s="64" t="e">
        <f>VLOOKUP(D189,'2A'!$E$6:$F$1005,2,0)</f>
        <v>#N/A</v>
      </c>
      <c r="F189" s="64">
        <f>SUMIF('2A'!$E$6:$E$1005,'GSTN-Diff Gross'!D189,'2A'!$I$6:$I$1005)</f>
        <v>0</v>
      </c>
      <c r="G189" s="64">
        <f>SUMIF('2A'!$E$6:$E$1005,'GSTN-Diff Gross'!D189,'2A'!$J$6:$J$1005)</f>
        <v>0</v>
      </c>
      <c r="H189" s="64">
        <f>SUMIF('2A'!$E$6:$E$1005,'GSTN-Diff Gross'!D189,'2A'!$K$6:$K$1005)</f>
        <v>0</v>
      </c>
      <c r="I189" s="64">
        <f>SUMIF('2A'!$E$6:$E$1005,'GSTN-Diff Gross'!D189,'2A'!$L$6:$L$1005)</f>
        <v>0</v>
      </c>
      <c r="J189" s="64">
        <f>SUMIF('2A'!$E$6:$E$1005,'GSTN-Diff Gross'!D189,'2A'!$M$6:$M$1005)</f>
        <v>0</v>
      </c>
      <c r="K189" s="64"/>
      <c r="L189" s="65">
        <f>SUMIF(BOOKS!$E$6:$E$1005,'GSTN-Diff Gross'!D189,BOOKS!$I$6:$I$1005)</f>
        <v>0</v>
      </c>
      <c r="M189" s="65">
        <f>SUMIF(BOOKS!$E$6:$E$1005,'GSTN-Diff Gross'!D189,BOOKS!$J$6:$J$1005)</f>
        <v>0</v>
      </c>
      <c r="N189" s="65">
        <f>SUMIF(BOOKS!$E$6:$E$1005,'GSTN-Diff Gross'!D189,BOOKS!$K$6:$K$1005)</f>
        <v>0</v>
      </c>
      <c r="O189" s="65">
        <f>SUMIF(BOOKS!$E$6:$E$1005,'GSTN-Diff Gross'!D189,BOOKS!$L$6:$L$1005)</f>
        <v>0</v>
      </c>
      <c r="P189" s="65">
        <f>SUMIF(BOOKS!$E$6:$E$1005,'GSTN-Diff Gross'!D189,BOOKS!$M$6:$M$1005)</f>
        <v>0</v>
      </c>
      <c r="R189" s="65">
        <f t="shared" si="14"/>
        <v>0</v>
      </c>
      <c r="S189" s="65">
        <f t="shared" si="15"/>
        <v>0</v>
      </c>
      <c r="T189" s="65">
        <f t="shared" si="16"/>
        <v>0</v>
      </c>
      <c r="U189" s="65">
        <f t="shared" si="17"/>
        <v>0</v>
      </c>
      <c r="V189" s="65">
        <f t="shared" si="18"/>
        <v>0</v>
      </c>
    </row>
    <row r="190" spans="1:22">
      <c r="A190" s="59">
        <f t="shared" si="19"/>
        <v>184</v>
      </c>
      <c r="B190" s="77">
        <f>'2A'!E189</f>
        <v>0</v>
      </c>
      <c r="C190" s="77">
        <f>IFERROR(VLOOKUP(B190,BOOKS!$E$6:$E$1005,1,0),"0")</f>
        <v>0</v>
      </c>
      <c r="D190" s="77" t="str">
        <f>IF(COUNTIF($C$7:C190,C190)=1,C190,"0")</f>
        <v>0</v>
      </c>
      <c r="E190" s="60" t="e">
        <f>VLOOKUP(D190,'2A'!$E$6:$F$1005,2,0)</f>
        <v>#N/A</v>
      </c>
      <c r="F190" s="60">
        <f>SUMIF('2A'!$E$6:$E$1005,'GSTN-Diff Gross'!D190,'2A'!$I$6:$I$1005)</f>
        <v>0</v>
      </c>
      <c r="G190" s="60">
        <f>SUMIF('2A'!$E$6:$E$1005,'GSTN-Diff Gross'!D190,'2A'!$J$6:$J$1005)</f>
        <v>0</v>
      </c>
      <c r="H190" s="60">
        <f>SUMIF('2A'!$E$6:$E$1005,'GSTN-Diff Gross'!D190,'2A'!$K$6:$K$1005)</f>
        <v>0</v>
      </c>
      <c r="I190" s="60">
        <f>SUMIF('2A'!$E$6:$E$1005,'GSTN-Diff Gross'!D190,'2A'!$L$6:$L$1005)</f>
        <v>0</v>
      </c>
      <c r="J190" s="60">
        <f>SUMIF('2A'!$E$6:$E$1005,'GSTN-Diff Gross'!D190,'2A'!$M$6:$M$1005)</f>
        <v>0</v>
      </c>
      <c r="K190" s="61"/>
      <c r="L190" s="62">
        <f>SUMIF(BOOKS!$E$6:$E$1005,'GSTN-Diff Gross'!D190,BOOKS!$I$6:$I$1005)</f>
        <v>0</v>
      </c>
      <c r="M190" s="62">
        <f>SUMIF(BOOKS!$E$6:$E$1005,'GSTN-Diff Gross'!D190,BOOKS!$J$6:$J$1005)</f>
        <v>0</v>
      </c>
      <c r="N190" s="62">
        <f>SUMIF(BOOKS!$E$6:$E$1005,'GSTN-Diff Gross'!D190,BOOKS!$K$6:$K$1005)</f>
        <v>0</v>
      </c>
      <c r="O190" s="62">
        <f>SUMIF(BOOKS!$E$6:$E$1005,'GSTN-Diff Gross'!D190,BOOKS!$L$6:$L$1005)</f>
        <v>0</v>
      </c>
      <c r="P190" s="62">
        <f>SUMIF(BOOKS!$E$6:$E$1005,'GSTN-Diff Gross'!D190,BOOKS!$M$6:$M$1005)</f>
        <v>0</v>
      </c>
      <c r="R190" s="62">
        <f t="shared" si="14"/>
        <v>0</v>
      </c>
      <c r="S190" s="62">
        <f t="shared" si="15"/>
        <v>0</v>
      </c>
      <c r="T190" s="62">
        <f t="shared" si="16"/>
        <v>0</v>
      </c>
      <c r="U190" s="62">
        <f t="shared" si="17"/>
        <v>0</v>
      </c>
      <c r="V190" s="62">
        <f t="shared" si="18"/>
        <v>0</v>
      </c>
    </row>
    <row r="191" spans="1:22">
      <c r="A191" s="63">
        <f t="shared" si="19"/>
        <v>185</v>
      </c>
      <c r="B191" s="78">
        <f>'2A'!E190</f>
        <v>0</v>
      </c>
      <c r="C191" s="78">
        <f>IFERROR(VLOOKUP(B191,BOOKS!$E$6:$E$1005,1,0),"0")</f>
        <v>0</v>
      </c>
      <c r="D191" s="78" t="str">
        <f>IF(COUNTIF($C$7:C191,C191)=1,C191,"0")</f>
        <v>0</v>
      </c>
      <c r="E191" s="64" t="e">
        <f>VLOOKUP(D191,'2A'!$E$6:$F$1005,2,0)</f>
        <v>#N/A</v>
      </c>
      <c r="F191" s="64">
        <f>SUMIF('2A'!$E$6:$E$1005,'GSTN-Diff Gross'!D191,'2A'!$I$6:$I$1005)</f>
        <v>0</v>
      </c>
      <c r="G191" s="64">
        <f>SUMIF('2A'!$E$6:$E$1005,'GSTN-Diff Gross'!D191,'2A'!$J$6:$J$1005)</f>
        <v>0</v>
      </c>
      <c r="H191" s="64">
        <f>SUMIF('2A'!$E$6:$E$1005,'GSTN-Diff Gross'!D191,'2A'!$K$6:$K$1005)</f>
        <v>0</v>
      </c>
      <c r="I191" s="64">
        <f>SUMIF('2A'!$E$6:$E$1005,'GSTN-Diff Gross'!D191,'2A'!$L$6:$L$1005)</f>
        <v>0</v>
      </c>
      <c r="J191" s="64">
        <f>SUMIF('2A'!$E$6:$E$1005,'GSTN-Diff Gross'!D191,'2A'!$M$6:$M$1005)</f>
        <v>0</v>
      </c>
      <c r="K191" s="64"/>
      <c r="L191" s="65">
        <f>SUMIF(BOOKS!$E$6:$E$1005,'GSTN-Diff Gross'!D191,BOOKS!$I$6:$I$1005)</f>
        <v>0</v>
      </c>
      <c r="M191" s="65">
        <f>SUMIF(BOOKS!$E$6:$E$1005,'GSTN-Diff Gross'!D191,BOOKS!$J$6:$J$1005)</f>
        <v>0</v>
      </c>
      <c r="N191" s="65">
        <f>SUMIF(BOOKS!$E$6:$E$1005,'GSTN-Diff Gross'!D191,BOOKS!$K$6:$K$1005)</f>
        <v>0</v>
      </c>
      <c r="O191" s="65">
        <f>SUMIF(BOOKS!$E$6:$E$1005,'GSTN-Diff Gross'!D191,BOOKS!$L$6:$L$1005)</f>
        <v>0</v>
      </c>
      <c r="P191" s="65">
        <f>SUMIF(BOOKS!$E$6:$E$1005,'GSTN-Diff Gross'!D191,BOOKS!$M$6:$M$1005)</f>
        <v>0</v>
      </c>
      <c r="R191" s="65">
        <f t="shared" si="14"/>
        <v>0</v>
      </c>
      <c r="S191" s="65">
        <f t="shared" si="15"/>
        <v>0</v>
      </c>
      <c r="T191" s="65">
        <f t="shared" si="16"/>
        <v>0</v>
      </c>
      <c r="U191" s="65">
        <f t="shared" si="17"/>
        <v>0</v>
      </c>
      <c r="V191" s="65">
        <f t="shared" si="18"/>
        <v>0</v>
      </c>
    </row>
    <row r="192" spans="1:22">
      <c r="A192" s="59">
        <f t="shared" si="19"/>
        <v>186</v>
      </c>
      <c r="B192" s="77">
        <f>'2A'!E191</f>
        <v>0</v>
      </c>
      <c r="C192" s="77">
        <f>IFERROR(VLOOKUP(B192,BOOKS!$E$6:$E$1005,1,0),"0")</f>
        <v>0</v>
      </c>
      <c r="D192" s="77" t="str">
        <f>IF(COUNTIF($C$7:C192,C192)=1,C192,"0")</f>
        <v>0</v>
      </c>
      <c r="E192" s="60" t="e">
        <f>VLOOKUP(D192,'2A'!$E$6:$F$1005,2,0)</f>
        <v>#N/A</v>
      </c>
      <c r="F192" s="60">
        <f>SUMIF('2A'!$E$6:$E$1005,'GSTN-Diff Gross'!D192,'2A'!$I$6:$I$1005)</f>
        <v>0</v>
      </c>
      <c r="G192" s="60">
        <f>SUMIF('2A'!$E$6:$E$1005,'GSTN-Diff Gross'!D192,'2A'!$J$6:$J$1005)</f>
        <v>0</v>
      </c>
      <c r="H192" s="60">
        <f>SUMIF('2A'!$E$6:$E$1005,'GSTN-Diff Gross'!D192,'2A'!$K$6:$K$1005)</f>
        <v>0</v>
      </c>
      <c r="I192" s="60">
        <f>SUMIF('2A'!$E$6:$E$1005,'GSTN-Diff Gross'!D192,'2A'!$L$6:$L$1005)</f>
        <v>0</v>
      </c>
      <c r="J192" s="60">
        <f>SUMIF('2A'!$E$6:$E$1005,'GSTN-Diff Gross'!D192,'2A'!$M$6:$M$1005)</f>
        <v>0</v>
      </c>
      <c r="K192" s="60"/>
      <c r="L192" s="62">
        <f>SUMIF(BOOKS!$E$6:$E$1005,'GSTN-Diff Gross'!D192,BOOKS!$I$6:$I$1005)</f>
        <v>0</v>
      </c>
      <c r="M192" s="62">
        <f>SUMIF(BOOKS!$E$6:$E$1005,'GSTN-Diff Gross'!D192,BOOKS!$J$6:$J$1005)</f>
        <v>0</v>
      </c>
      <c r="N192" s="62">
        <f>SUMIF(BOOKS!$E$6:$E$1005,'GSTN-Diff Gross'!D192,BOOKS!$K$6:$K$1005)</f>
        <v>0</v>
      </c>
      <c r="O192" s="62">
        <f>SUMIF(BOOKS!$E$6:$E$1005,'GSTN-Diff Gross'!D192,BOOKS!$L$6:$L$1005)</f>
        <v>0</v>
      </c>
      <c r="P192" s="62">
        <f>SUMIF(BOOKS!$E$6:$E$1005,'GSTN-Diff Gross'!D192,BOOKS!$M$6:$M$1005)</f>
        <v>0</v>
      </c>
      <c r="R192" s="62">
        <f t="shared" si="14"/>
        <v>0</v>
      </c>
      <c r="S192" s="62">
        <f t="shared" si="15"/>
        <v>0</v>
      </c>
      <c r="T192" s="62">
        <f t="shared" si="16"/>
        <v>0</v>
      </c>
      <c r="U192" s="62">
        <f t="shared" si="17"/>
        <v>0</v>
      </c>
      <c r="V192" s="62">
        <f t="shared" si="18"/>
        <v>0</v>
      </c>
    </row>
    <row r="193" spans="1:22">
      <c r="A193" s="63">
        <f t="shared" si="19"/>
        <v>187</v>
      </c>
      <c r="B193" s="78">
        <f>'2A'!E192</f>
        <v>0</v>
      </c>
      <c r="C193" s="78">
        <f>IFERROR(VLOOKUP(B193,BOOKS!$E$6:$E$1005,1,0),"0")</f>
        <v>0</v>
      </c>
      <c r="D193" s="78" t="str">
        <f>IF(COUNTIF($C$7:C193,C193)=1,C193,"0")</f>
        <v>0</v>
      </c>
      <c r="E193" s="64" t="e">
        <f>VLOOKUP(D193,'2A'!$E$6:$F$1005,2,0)</f>
        <v>#N/A</v>
      </c>
      <c r="F193" s="64">
        <f>SUMIF('2A'!$E$6:$E$1005,'GSTN-Diff Gross'!D193,'2A'!$I$6:$I$1005)</f>
        <v>0</v>
      </c>
      <c r="G193" s="64">
        <f>SUMIF('2A'!$E$6:$E$1005,'GSTN-Diff Gross'!D193,'2A'!$J$6:$J$1005)</f>
        <v>0</v>
      </c>
      <c r="H193" s="64">
        <f>SUMIF('2A'!$E$6:$E$1005,'GSTN-Diff Gross'!D193,'2A'!$K$6:$K$1005)</f>
        <v>0</v>
      </c>
      <c r="I193" s="64">
        <f>SUMIF('2A'!$E$6:$E$1005,'GSTN-Diff Gross'!D193,'2A'!$L$6:$L$1005)</f>
        <v>0</v>
      </c>
      <c r="J193" s="64">
        <f>SUMIF('2A'!$E$6:$E$1005,'GSTN-Diff Gross'!D193,'2A'!$M$6:$M$1005)</f>
        <v>0</v>
      </c>
      <c r="K193" s="64"/>
      <c r="L193" s="65">
        <f>SUMIF(BOOKS!$E$6:$E$1005,'GSTN-Diff Gross'!D193,BOOKS!$I$6:$I$1005)</f>
        <v>0</v>
      </c>
      <c r="M193" s="65">
        <f>SUMIF(BOOKS!$E$6:$E$1005,'GSTN-Diff Gross'!D193,BOOKS!$J$6:$J$1005)</f>
        <v>0</v>
      </c>
      <c r="N193" s="65">
        <f>SUMIF(BOOKS!$E$6:$E$1005,'GSTN-Diff Gross'!D193,BOOKS!$K$6:$K$1005)</f>
        <v>0</v>
      </c>
      <c r="O193" s="65">
        <f>SUMIF(BOOKS!$E$6:$E$1005,'GSTN-Diff Gross'!D193,BOOKS!$L$6:$L$1005)</f>
        <v>0</v>
      </c>
      <c r="P193" s="65">
        <f>SUMIF(BOOKS!$E$6:$E$1005,'GSTN-Diff Gross'!D193,BOOKS!$M$6:$M$1005)</f>
        <v>0</v>
      </c>
      <c r="R193" s="65">
        <f t="shared" si="14"/>
        <v>0</v>
      </c>
      <c r="S193" s="65">
        <f t="shared" si="15"/>
        <v>0</v>
      </c>
      <c r="T193" s="65">
        <f t="shared" si="16"/>
        <v>0</v>
      </c>
      <c r="U193" s="65">
        <f t="shared" si="17"/>
        <v>0</v>
      </c>
      <c r="V193" s="65">
        <f t="shared" si="18"/>
        <v>0</v>
      </c>
    </row>
    <row r="194" spans="1:22">
      <c r="A194" s="59">
        <f t="shared" si="19"/>
        <v>188</v>
      </c>
      <c r="B194" s="77">
        <f>'2A'!E193</f>
        <v>0</v>
      </c>
      <c r="C194" s="77">
        <f>IFERROR(VLOOKUP(B194,BOOKS!$E$6:$E$1005,1,0),"0")</f>
        <v>0</v>
      </c>
      <c r="D194" s="77" t="str">
        <f>IF(COUNTIF($C$7:C194,C194)=1,C194,"0")</f>
        <v>0</v>
      </c>
      <c r="E194" s="60" t="e">
        <f>VLOOKUP(D194,'2A'!$E$6:$F$1005,2,0)</f>
        <v>#N/A</v>
      </c>
      <c r="F194" s="60">
        <f>SUMIF('2A'!$E$6:$E$1005,'GSTN-Diff Gross'!D194,'2A'!$I$6:$I$1005)</f>
        <v>0</v>
      </c>
      <c r="G194" s="60">
        <f>SUMIF('2A'!$E$6:$E$1005,'GSTN-Diff Gross'!D194,'2A'!$J$6:$J$1005)</f>
        <v>0</v>
      </c>
      <c r="H194" s="60">
        <f>SUMIF('2A'!$E$6:$E$1005,'GSTN-Diff Gross'!D194,'2A'!$K$6:$K$1005)</f>
        <v>0</v>
      </c>
      <c r="I194" s="60">
        <f>SUMIF('2A'!$E$6:$E$1005,'GSTN-Diff Gross'!D194,'2A'!$L$6:$L$1005)</f>
        <v>0</v>
      </c>
      <c r="J194" s="60">
        <f>SUMIF('2A'!$E$6:$E$1005,'GSTN-Diff Gross'!D194,'2A'!$M$6:$M$1005)</f>
        <v>0</v>
      </c>
      <c r="K194" s="60"/>
      <c r="L194" s="62">
        <f>SUMIF(BOOKS!$E$6:$E$1005,'GSTN-Diff Gross'!D194,BOOKS!$I$6:$I$1005)</f>
        <v>0</v>
      </c>
      <c r="M194" s="62">
        <f>SUMIF(BOOKS!$E$6:$E$1005,'GSTN-Diff Gross'!D194,BOOKS!$J$6:$J$1005)</f>
        <v>0</v>
      </c>
      <c r="N194" s="62">
        <f>SUMIF(BOOKS!$E$6:$E$1005,'GSTN-Diff Gross'!D194,BOOKS!$K$6:$K$1005)</f>
        <v>0</v>
      </c>
      <c r="O194" s="62">
        <f>SUMIF(BOOKS!$E$6:$E$1005,'GSTN-Diff Gross'!D194,BOOKS!$L$6:$L$1005)</f>
        <v>0</v>
      </c>
      <c r="P194" s="62">
        <f>SUMIF(BOOKS!$E$6:$E$1005,'GSTN-Diff Gross'!D194,BOOKS!$M$6:$M$1005)</f>
        <v>0</v>
      </c>
      <c r="R194" s="62">
        <f t="shared" si="14"/>
        <v>0</v>
      </c>
      <c r="S194" s="62">
        <f t="shared" si="15"/>
        <v>0</v>
      </c>
      <c r="T194" s="62">
        <f t="shared" si="16"/>
        <v>0</v>
      </c>
      <c r="U194" s="62">
        <f t="shared" si="17"/>
        <v>0</v>
      </c>
      <c r="V194" s="62">
        <f t="shared" si="18"/>
        <v>0</v>
      </c>
    </row>
    <row r="195" spans="1:22">
      <c r="A195" s="63">
        <f t="shared" si="19"/>
        <v>189</v>
      </c>
      <c r="B195" s="78">
        <f>'2A'!E194</f>
        <v>0</v>
      </c>
      <c r="C195" s="78">
        <f>IFERROR(VLOOKUP(B195,BOOKS!$E$6:$E$1005,1,0),"0")</f>
        <v>0</v>
      </c>
      <c r="D195" s="78" t="str">
        <f>IF(COUNTIF($C$7:C195,C195)=1,C195,"0")</f>
        <v>0</v>
      </c>
      <c r="E195" s="64" t="e">
        <f>VLOOKUP(D195,'2A'!$E$6:$F$1005,2,0)</f>
        <v>#N/A</v>
      </c>
      <c r="F195" s="64">
        <f>SUMIF('2A'!$E$6:$E$1005,'GSTN-Diff Gross'!D195,'2A'!$I$6:$I$1005)</f>
        <v>0</v>
      </c>
      <c r="G195" s="64">
        <f>SUMIF('2A'!$E$6:$E$1005,'GSTN-Diff Gross'!D195,'2A'!$J$6:$J$1005)</f>
        <v>0</v>
      </c>
      <c r="H195" s="64">
        <f>SUMIF('2A'!$E$6:$E$1005,'GSTN-Diff Gross'!D195,'2A'!$K$6:$K$1005)</f>
        <v>0</v>
      </c>
      <c r="I195" s="64">
        <f>SUMIF('2A'!$E$6:$E$1005,'GSTN-Diff Gross'!D195,'2A'!$L$6:$L$1005)</f>
        <v>0</v>
      </c>
      <c r="J195" s="64">
        <f>SUMIF('2A'!$E$6:$E$1005,'GSTN-Diff Gross'!D195,'2A'!$M$6:$M$1005)</f>
        <v>0</v>
      </c>
      <c r="K195" s="64"/>
      <c r="L195" s="65">
        <f>SUMIF(BOOKS!$E$6:$E$1005,'GSTN-Diff Gross'!D195,BOOKS!$I$6:$I$1005)</f>
        <v>0</v>
      </c>
      <c r="M195" s="65">
        <f>SUMIF(BOOKS!$E$6:$E$1005,'GSTN-Diff Gross'!D195,BOOKS!$J$6:$J$1005)</f>
        <v>0</v>
      </c>
      <c r="N195" s="65">
        <f>SUMIF(BOOKS!$E$6:$E$1005,'GSTN-Diff Gross'!D195,BOOKS!$K$6:$K$1005)</f>
        <v>0</v>
      </c>
      <c r="O195" s="65">
        <f>SUMIF(BOOKS!$E$6:$E$1005,'GSTN-Diff Gross'!D195,BOOKS!$L$6:$L$1005)</f>
        <v>0</v>
      </c>
      <c r="P195" s="65">
        <f>SUMIF(BOOKS!$E$6:$E$1005,'GSTN-Diff Gross'!D195,BOOKS!$M$6:$M$1005)</f>
        <v>0</v>
      </c>
      <c r="R195" s="65">
        <f t="shared" si="14"/>
        <v>0</v>
      </c>
      <c r="S195" s="65">
        <f t="shared" si="15"/>
        <v>0</v>
      </c>
      <c r="T195" s="65">
        <f t="shared" si="16"/>
        <v>0</v>
      </c>
      <c r="U195" s="65">
        <f t="shared" si="17"/>
        <v>0</v>
      </c>
      <c r="V195" s="65">
        <f t="shared" si="18"/>
        <v>0</v>
      </c>
    </row>
    <row r="196" spans="1:22">
      <c r="A196" s="59">
        <f t="shared" si="19"/>
        <v>190</v>
      </c>
      <c r="B196" s="77">
        <f>'2A'!E195</f>
        <v>0</v>
      </c>
      <c r="C196" s="77">
        <f>IFERROR(VLOOKUP(B196,BOOKS!$E$6:$E$1005,1,0),"0")</f>
        <v>0</v>
      </c>
      <c r="D196" s="77" t="str">
        <f>IF(COUNTIF($C$7:C196,C196)=1,C196,"0")</f>
        <v>0</v>
      </c>
      <c r="E196" s="60" t="e">
        <f>VLOOKUP(D196,'2A'!$E$6:$F$1005,2,0)</f>
        <v>#N/A</v>
      </c>
      <c r="F196" s="60">
        <f>SUMIF('2A'!$E$6:$E$1005,'GSTN-Diff Gross'!D196,'2A'!$I$6:$I$1005)</f>
        <v>0</v>
      </c>
      <c r="G196" s="60">
        <f>SUMIF('2A'!$E$6:$E$1005,'GSTN-Diff Gross'!D196,'2A'!$J$6:$J$1005)</f>
        <v>0</v>
      </c>
      <c r="H196" s="60">
        <f>SUMIF('2A'!$E$6:$E$1005,'GSTN-Diff Gross'!D196,'2A'!$K$6:$K$1005)</f>
        <v>0</v>
      </c>
      <c r="I196" s="60">
        <f>SUMIF('2A'!$E$6:$E$1005,'GSTN-Diff Gross'!D196,'2A'!$L$6:$L$1005)</f>
        <v>0</v>
      </c>
      <c r="J196" s="60">
        <f>SUMIF('2A'!$E$6:$E$1005,'GSTN-Diff Gross'!D196,'2A'!$M$6:$M$1005)</f>
        <v>0</v>
      </c>
      <c r="K196" s="60"/>
      <c r="L196" s="62">
        <f>SUMIF(BOOKS!$E$6:$E$1005,'GSTN-Diff Gross'!D196,BOOKS!$I$6:$I$1005)</f>
        <v>0</v>
      </c>
      <c r="M196" s="62">
        <f>SUMIF(BOOKS!$E$6:$E$1005,'GSTN-Diff Gross'!D196,BOOKS!$J$6:$J$1005)</f>
        <v>0</v>
      </c>
      <c r="N196" s="62">
        <f>SUMIF(BOOKS!$E$6:$E$1005,'GSTN-Diff Gross'!D196,BOOKS!$K$6:$K$1005)</f>
        <v>0</v>
      </c>
      <c r="O196" s="62">
        <f>SUMIF(BOOKS!$E$6:$E$1005,'GSTN-Diff Gross'!D196,BOOKS!$L$6:$L$1005)</f>
        <v>0</v>
      </c>
      <c r="P196" s="62">
        <f>SUMIF(BOOKS!$E$6:$E$1005,'GSTN-Diff Gross'!D196,BOOKS!$M$6:$M$1005)</f>
        <v>0</v>
      </c>
      <c r="R196" s="62">
        <f t="shared" si="14"/>
        <v>0</v>
      </c>
      <c r="S196" s="62">
        <f t="shared" si="15"/>
        <v>0</v>
      </c>
      <c r="T196" s="62">
        <f t="shared" si="16"/>
        <v>0</v>
      </c>
      <c r="U196" s="62">
        <f t="shared" si="17"/>
        <v>0</v>
      </c>
      <c r="V196" s="62">
        <f t="shared" si="18"/>
        <v>0</v>
      </c>
    </row>
    <row r="197" spans="1:22">
      <c r="A197" s="63">
        <f t="shared" si="19"/>
        <v>191</v>
      </c>
      <c r="B197" s="78">
        <f>'2A'!E196</f>
        <v>0</v>
      </c>
      <c r="C197" s="78">
        <f>IFERROR(VLOOKUP(B197,BOOKS!$E$6:$E$1005,1,0),"0")</f>
        <v>0</v>
      </c>
      <c r="D197" s="78" t="str">
        <f>IF(COUNTIF($C$7:C197,C197)=1,C197,"0")</f>
        <v>0</v>
      </c>
      <c r="E197" s="64" t="e">
        <f>VLOOKUP(D197,'2A'!$E$6:$F$1005,2,0)</f>
        <v>#N/A</v>
      </c>
      <c r="F197" s="64">
        <f>SUMIF('2A'!$E$6:$E$1005,'GSTN-Diff Gross'!D197,'2A'!$I$6:$I$1005)</f>
        <v>0</v>
      </c>
      <c r="G197" s="64">
        <f>SUMIF('2A'!$E$6:$E$1005,'GSTN-Diff Gross'!D197,'2A'!$J$6:$J$1005)</f>
        <v>0</v>
      </c>
      <c r="H197" s="64">
        <f>SUMIF('2A'!$E$6:$E$1005,'GSTN-Diff Gross'!D197,'2A'!$K$6:$K$1005)</f>
        <v>0</v>
      </c>
      <c r="I197" s="64">
        <f>SUMIF('2A'!$E$6:$E$1005,'GSTN-Diff Gross'!D197,'2A'!$L$6:$L$1005)</f>
        <v>0</v>
      </c>
      <c r="J197" s="64">
        <f>SUMIF('2A'!$E$6:$E$1005,'GSTN-Diff Gross'!D197,'2A'!$M$6:$M$1005)</f>
        <v>0</v>
      </c>
      <c r="K197" s="64"/>
      <c r="L197" s="65">
        <f>SUMIF(BOOKS!$E$6:$E$1005,'GSTN-Diff Gross'!D197,BOOKS!$I$6:$I$1005)</f>
        <v>0</v>
      </c>
      <c r="M197" s="65">
        <f>SUMIF(BOOKS!$E$6:$E$1005,'GSTN-Diff Gross'!D197,BOOKS!$J$6:$J$1005)</f>
        <v>0</v>
      </c>
      <c r="N197" s="65">
        <f>SUMIF(BOOKS!$E$6:$E$1005,'GSTN-Diff Gross'!D197,BOOKS!$K$6:$K$1005)</f>
        <v>0</v>
      </c>
      <c r="O197" s="65">
        <f>SUMIF(BOOKS!$E$6:$E$1005,'GSTN-Diff Gross'!D197,BOOKS!$L$6:$L$1005)</f>
        <v>0</v>
      </c>
      <c r="P197" s="65">
        <f>SUMIF(BOOKS!$E$6:$E$1005,'GSTN-Diff Gross'!D197,BOOKS!$M$6:$M$1005)</f>
        <v>0</v>
      </c>
      <c r="R197" s="65">
        <f t="shared" si="14"/>
        <v>0</v>
      </c>
      <c r="S197" s="65">
        <f t="shared" si="15"/>
        <v>0</v>
      </c>
      <c r="T197" s="65">
        <f t="shared" si="16"/>
        <v>0</v>
      </c>
      <c r="U197" s="65">
        <f t="shared" si="17"/>
        <v>0</v>
      </c>
      <c r="V197" s="65">
        <f t="shared" si="18"/>
        <v>0</v>
      </c>
    </row>
    <row r="198" spans="1:22">
      <c r="A198" s="59">
        <f t="shared" si="19"/>
        <v>192</v>
      </c>
      <c r="B198" s="77">
        <f>'2A'!E197</f>
        <v>0</v>
      </c>
      <c r="C198" s="77">
        <f>IFERROR(VLOOKUP(B198,BOOKS!$E$6:$E$1005,1,0),"0")</f>
        <v>0</v>
      </c>
      <c r="D198" s="77" t="str">
        <f>IF(COUNTIF($C$7:C198,C198)=1,C198,"0")</f>
        <v>0</v>
      </c>
      <c r="E198" s="60" t="e">
        <f>VLOOKUP(D198,'2A'!$E$6:$F$1005,2,0)</f>
        <v>#N/A</v>
      </c>
      <c r="F198" s="60">
        <f>SUMIF('2A'!$E$6:$E$1005,'GSTN-Diff Gross'!D198,'2A'!$I$6:$I$1005)</f>
        <v>0</v>
      </c>
      <c r="G198" s="60">
        <f>SUMIF('2A'!$E$6:$E$1005,'GSTN-Diff Gross'!D198,'2A'!$J$6:$J$1005)</f>
        <v>0</v>
      </c>
      <c r="H198" s="60">
        <f>SUMIF('2A'!$E$6:$E$1005,'GSTN-Diff Gross'!D198,'2A'!$K$6:$K$1005)</f>
        <v>0</v>
      </c>
      <c r="I198" s="60">
        <f>SUMIF('2A'!$E$6:$E$1005,'GSTN-Diff Gross'!D198,'2A'!$L$6:$L$1005)</f>
        <v>0</v>
      </c>
      <c r="J198" s="60">
        <f>SUMIF('2A'!$E$6:$E$1005,'GSTN-Diff Gross'!D198,'2A'!$M$6:$M$1005)</f>
        <v>0</v>
      </c>
      <c r="K198" s="60"/>
      <c r="L198" s="62">
        <f>SUMIF(BOOKS!$E$6:$E$1005,'GSTN-Diff Gross'!D198,BOOKS!$I$6:$I$1005)</f>
        <v>0</v>
      </c>
      <c r="M198" s="62">
        <f>SUMIF(BOOKS!$E$6:$E$1005,'GSTN-Diff Gross'!D198,BOOKS!$J$6:$J$1005)</f>
        <v>0</v>
      </c>
      <c r="N198" s="62">
        <f>SUMIF(BOOKS!$E$6:$E$1005,'GSTN-Diff Gross'!D198,BOOKS!$K$6:$K$1005)</f>
        <v>0</v>
      </c>
      <c r="O198" s="62">
        <f>SUMIF(BOOKS!$E$6:$E$1005,'GSTN-Diff Gross'!D198,BOOKS!$L$6:$L$1005)</f>
        <v>0</v>
      </c>
      <c r="P198" s="62">
        <f>SUMIF(BOOKS!$E$6:$E$1005,'GSTN-Diff Gross'!D198,BOOKS!$M$6:$M$1005)</f>
        <v>0</v>
      </c>
      <c r="R198" s="62">
        <f t="shared" si="14"/>
        <v>0</v>
      </c>
      <c r="S198" s="62">
        <f t="shared" si="15"/>
        <v>0</v>
      </c>
      <c r="T198" s="62">
        <f t="shared" si="16"/>
        <v>0</v>
      </c>
      <c r="U198" s="62">
        <f t="shared" si="17"/>
        <v>0</v>
      </c>
      <c r="V198" s="62">
        <f t="shared" si="18"/>
        <v>0</v>
      </c>
    </row>
    <row r="199" spans="1:22">
      <c r="A199" s="63">
        <f t="shared" si="19"/>
        <v>193</v>
      </c>
      <c r="B199" s="78">
        <f>'2A'!E198</f>
        <v>0</v>
      </c>
      <c r="C199" s="78">
        <f>IFERROR(VLOOKUP(B199,BOOKS!$E$6:$E$1005,1,0),"0")</f>
        <v>0</v>
      </c>
      <c r="D199" s="78" t="str">
        <f>IF(COUNTIF($C$7:C199,C199)=1,C199,"0")</f>
        <v>0</v>
      </c>
      <c r="E199" s="64" t="e">
        <f>VLOOKUP(D199,'2A'!$E$6:$F$1005,2,0)</f>
        <v>#N/A</v>
      </c>
      <c r="F199" s="64">
        <f>SUMIF('2A'!$E$6:$E$1005,'GSTN-Diff Gross'!D199,'2A'!$I$6:$I$1005)</f>
        <v>0</v>
      </c>
      <c r="G199" s="64">
        <f>SUMIF('2A'!$E$6:$E$1005,'GSTN-Diff Gross'!D199,'2A'!$J$6:$J$1005)</f>
        <v>0</v>
      </c>
      <c r="H199" s="64">
        <f>SUMIF('2A'!$E$6:$E$1005,'GSTN-Diff Gross'!D199,'2A'!$K$6:$K$1005)</f>
        <v>0</v>
      </c>
      <c r="I199" s="64">
        <f>SUMIF('2A'!$E$6:$E$1005,'GSTN-Diff Gross'!D199,'2A'!$L$6:$L$1005)</f>
        <v>0</v>
      </c>
      <c r="J199" s="64">
        <f>SUMIF('2A'!$E$6:$E$1005,'GSTN-Diff Gross'!D199,'2A'!$M$6:$M$1005)</f>
        <v>0</v>
      </c>
      <c r="K199" s="64"/>
      <c r="L199" s="65">
        <f>SUMIF(BOOKS!$E$6:$E$1005,'GSTN-Diff Gross'!D199,BOOKS!$I$6:$I$1005)</f>
        <v>0</v>
      </c>
      <c r="M199" s="65">
        <f>SUMIF(BOOKS!$E$6:$E$1005,'GSTN-Diff Gross'!D199,BOOKS!$J$6:$J$1005)</f>
        <v>0</v>
      </c>
      <c r="N199" s="65">
        <f>SUMIF(BOOKS!$E$6:$E$1005,'GSTN-Diff Gross'!D199,BOOKS!$K$6:$K$1005)</f>
        <v>0</v>
      </c>
      <c r="O199" s="65">
        <f>SUMIF(BOOKS!$E$6:$E$1005,'GSTN-Diff Gross'!D199,BOOKS!$L$6:$L$1005)</f>
        <v>0</v>
      </c>
      <c r="P199" s="65">
        <f>SUMIF(BOOKS!$E$6:$E$1005,'GSTN-Diff Gross'!D199,BOOKS!$M$6:$M$1005)</f>
        <v>0</v>
      </c>
      <c r="R199" s="65">
        <f t="shared" si="14"/>
        <v>0</v>
      </c>
      <c r="S199" s="65">
        <f t="shared" si="15"/>
        <v>0</v>
      </c>
      <c r="T199" s="65">
        <f t="shared" si="16"/>
        <v>0</v>
      </c>
      <c r="U199" s="65">
        <f t="shared" si="17"/>
        <v>0</v>
      </c>
      <c r="V199" s="65">
        <f t="shared" si="18"/>
        <v>0</v>
      </c>
    </row>
    <row r="200" spans="1:22">
      <c r="A200" s="59">
        <f t="shared" si="19"/>
        <v>194</v>
      </c>
      <c r="B200" s="77">
        <f>'2A'!E199</f>
        <v>0</v>
      </c>
      <c r="C200" s="77">
        <f>IFERROR(VLOOKUP(B200,BOOKS!$E$6:$E$1005,1,0),"0")</f>
        <v>0</v>
      </c>
      <c r="D200" s="77" t="str">
        <f>IF(COUNTIF($C$7:C200,C200)=1,C200,"0")</f>
        <v>0</v>
      </c>
      <c r="E200" s="60" t="e">
        <f>VLOOKUP(D200,'2A'!$E$6:$F$1005,2,0)</f>
        <v>#N/A</v>
      </c>
      <c r="F200" s="60">
        <f>SUMIF('2A'!$E$6:$E$1005,'GSTN-Diff Gross'!D200,'2A'!$I$6:$I$1005)</f>
        <v>0</v>
      </c>
      <c r="G200" s="60">
        <f>SUMIF('2A'!$E$6:$E$1005,'GSTN-Diff Gross'!D200,'2A'!$J$6:$J$1005)</f>
        <v>0</v>
      </c>
      <c r="H200" s="60">
        <f>SUMIF('2A'!$E$6:$E$1005,'GSTN-Diff Gross'!D200,'2A'!$K$6:$K$1005)</f>
        <v>0</v>
      </c>
      <c r="I200" s="60">
        <f>SUMIF('2A'!$E$6:$E$1005,'GSTN-Diff Gross'!D200,'2A'!$L$6:$L$1005)</f>
        <v>0</v>
      </c>
      <c r="J200" s="60">
        <f>SUMIF('2A'!$E$6:$E$1005,'GSTN-Diff Gross'!D200,'2A'!$M$6:$M$1005)</f>
        <v>0</v>
      </c>
      <c r="K200" s="60"/>
      <c r="L200" s="62">
        <f>SUMIF(BOOKS!$E$6:$E$1005,'GSTN-Diff Gross'!D200,BOOKS!$I$6:$I$1005)</f>
        <v>0</v>
      </c>
      <c r="M200" s="62">
        <f>SUMIF(BOOKS!$E$6:$E$1005,'GSTN-Diff Gross'!D200,BOOKS!$J$6:$J$1005)</f>
        <v>0</v>
      </c>
      <c r="N200" s="62">
        <f>SUMIF(BOOKS!$E$6:$E$1005,'GSTN-Diff Gross'!D200,BOOKS!$K$6:$K$1005)</f>
        <v>0</v>
      </c>
      <c r="O200" s="62">
        <f>SUMIF(BOOKS!$E$6:$E$1005,'GSTN-Diff Gross'!D200,BOOKS!$L$6:$L$1005)</f>
        <v>0</v>
      </c>
      <c r="P200" s="62">
        <f>SUMIF(BOOKS!$E$6:$E$1005,'GSTN-Diff Gross'!D200,BOOKS!$M$6:$M$1005)</f>
        <v>0</v>
      </c>
      <c r="R200" s="62">
        <f t="shared" ref="R200:R263" si="20">F200-L200</f>
        <v>0</v>
      </c>
      <c r="S200" s="62">
        <f t="shared" ref="S200:S263" si="21">G200-M200</f>
        <v>0</v>
      </c>
      <c r="T200" s="62">
        <f t="shared" ref="T200:T263" si="22">H200-N200</f>
        <v>0</v>
      </c>
      <c r="U200" s="62">
        <f t="shared" ref="U200:U263" si="23">I200-O200</f>
        <v>0</v>
      </c>
      <c r="V200" s="62">
        <f t="shared" ref="V200:V263" si="24">J200-P200</f>
        <v>0</v>
      </c>
    </row>
    <row r="201" spans="1:22">
      <c r="A201" s="63">
        <f t="shared" ref="A201:A264" si="25">A200+1</f>
        <v>195</v>
      </c>
      <c r="B201" s="78">
        <f>'2A'!E200</f>
        <v>0</v>
      </c>
      <c r="C201" s="78">
        <f>IFERROR(VLOOKUP(B201,BOOKS!$E$6:$E$1005,1,0),"0")</f>
        <v>0</v>
      </c>
      <c r="D201" s="78" t="str">
        <f>IF(COUNTIF($C$7:C201,C201)=1,C201,"0")</f>
        <v>0</v>
      </c>
      <c r="E201" s="64" t="e">
        <f>VLOOKUP(D201,'2A'!$E$6:$F$1005,2,0)</f>
        <v>#N/A</v>
      </c>
      <c r="F201" s="64">
        <f>SUMIF('2A'!$E$6:$E$1005,'GSTN-Diff Gross'!D201,'2A'!$I$6:$I$1005)</f>
        <v>0</v>
      </c>
      <c r="G201" s="64">
        <f>SUMIF('2A'!$E$6:$E$1005,'GSTN-Diff Gross'!D201,'2A'!$J$6:$J$1005)</f>
        <v>0</v>
      </c>
      <c r="H201" s="64">
        <f>SUMIF('2A'!$E$6:$E$1005,'GSTN-Diff Gross'!D201,'2A'!$K$6:$K$1005)</f>
        <v>0</v>
      </c>
      <c r="I201" s="64">
        <f>SUMIF('2A'!$E$6:$E$1005,'GSTN-Diff Gross'!D201,'2A'!$L$6:$L$1005)</f>
        <v>0</v>
      </c>
      <c r="J201" s="64">
        <f>SUMIF('2A'!$E$6:$E$1005,'GSTN-Diff Gross'!D201,'2A'!$M$6:$M$1005)</f>
        <v>0</v>
      </c>
      <c r="K201" s="64"/>
      <c r="L201" s="65">
        <f>SUMIF(BOOKS!$E$6:$E$1005,'GSTN-Diff Gross'!D201,BOOKS!$I$6:$I$1005)</f>
        <v>0</v>
      </c>
      <c r="M201" s="65">
        <f>SUMIF(BOOKS!$E$6:$E$1005,'GSTN-Diff Gross'!D201,BOOKS!$J$6:$J$1005)</f>
        <v>0</v>
      </c>
      <c r="N201" s="65">
        <f>SUMIF(BOOKS!$E$6:$E$1005,'GSTN-Diff Gross'!D201,BOOKS!$K$6:$K$1005)</f>
        <v>0</v>
      </c>
      <c r="O201" s="65">
        <f>SUMIF(BOOKS!$E$6:$E$1005,'GSTN-Diff Gross'!D201,BOOKS!$L$6:$L$1005)</f>
        <v>0</v>
      </c>
      <c r="P201" s="65">
        <f>SUMIF(BOOKS!$E$6:$E$1005,'GSTN-Diff Gross'!D201,BOOKS!$M$6:$M$1005)</f>
        <v>0</v>
      </c>
      <c r="R201" s="65">
        <f t="shared" si="20"/>
        <v>0</v>
      </c>
      <c r="S201" s="65">
        <f t="shared" si="21"/>
        <v>0</v>
      </c>
      <c r="T201" s="65">
        <f t="shared" si="22"/>
        <v>0</v>
      </c>
      <c r="U201" s="65">
        <f t="shared" si="23"/>
        <v>0</v>
      </c>
      <c r="V201" s="65">
        <f t="shared" si="24"/>
        <v>0</v>
      </c>
    </row>
    <row r="202" spans="1:22">
      <c r="A202" s="59">
        <f t="shared" si="25"/>
        <v>196</v>
      </c>
      <c r="B202" s="77">
        <f>'2A'!E201</f>
        <v>0</v>
      </c>
      <c r="C202" s="77">
        <f>IFERROR(VLOOKUP(B202,BOOKS!$E$6:$E$1005,1,0),"0")</f>
        <v>0</v>
      </c>
      <c r="D202" s="77" t="str">
        <f>IF(COUNTIF($C$7:C202,C202)=1,C202,"0")</f>
        <v>0</v>
      </c>
      <c r="E202" s="60" t="e">
        <f>VLOOKUP(D202,'2A'!$E$6:$F$1005,2,0)</f>
        <v>#N/A</v>
      </c>
      <c r="F202" s="60">
        <f>SUMIF('2A'!$E$6:$E$1005,'GSTN-Diff Gross'!D202,'2A'!$I$6:$I$1005)</f>
        <v>0</v>
      </c>
      <c r="G202" s="60">
        <f>SUMIF('2A'!$E$6:$E$1005,'GSTN-Diff Gross'!D202,'2A'!$J$6:$J$1005)</f>
        <v>0</v>
      </c>
      <c r="H202" s="60">
        <f>SUMIF('2A'!$E$6:$E$1005,'GSTN-Diff Gross'!D202,'2A'!$K$6:$K$1005)</f>
        <v>0</v>
      </c>
      <c r="I202" s="60">
        <f>SUMIF('2A'!$E$6:$E$1005,'GSTN-Diff Gross'!D202,'2A'!$L$6:$L$1005)</f>
        <v>0</v>
      </c>
      <c r="J202" s="60">
        <f>SUMIF('2A'!$E$6:$E$1005,'GSTN-Diff Gross'!D202,'2A'!$M$6:$M$1005)</f>
        <v>0</v>
      </c>
      <c r="K202" s="60"/>
      <c r="L202" s="62">
        <f>SUMIF(BOOKS!$E$6:$E$1005,'GSTN-Diff Gross'!D202,BOOKS!$I$6:$I$1005)</f>
        <v>0</v>
      </c>
      <c r="M202" s="62">
        <f>SUMIF(BOOKS!$E$6:$E$1005,'GSTN-Diff Gross'!D202,BOOKS!$J$6:$J$1005)</f>
        <v>0</v>
      </c>
      <c r="N202" s="62">
        <f>SUMIF(BOOKS!$E$6:$E$1005,'GSTN-Diff Gross'!D202,BOOKS!$K$6:$K$1005)</f>
        <v>0</v>
      </c>
      <c r="O202" s="62">
        <f>SUMIF(BOOKS!$E$6:$E$1005,'GSTN-Diff Gross'!D202,BOOKS!$L$6:$L$1005)</f>
        <v>0</v>
      </c>
      <c r="P202" s="62">
        <f>SUMIF(BOOKS!$E$6:$E$1005,'GSTN-Diff Gross'!D202,BOOKS!$M$6:$M$1005)</f>
        <v>0</v>
      </c>
      <c r="R202" s="62">
        <f t="shared" si="20"/>
        <v>0</v>
      </c>
      <c r="S202" s="62">
        <f t="shared" si="21"/>
        <v>0</v>
      </c>
      <c r="T202" s="62">
        <f t="shared" si="22"/>
        <v>0</v>
      </c>
      <c r="U202" s="62">
        <f t="shared" si="23"/>
        <v>0</v>
      </c>
      <c r="V202" s="62">
        <f t="shared" si="24"/>
        <v>0</v>
      </c>
    </row>
    <row r="203" spans="1:22">
      <c r="A203" s="63">
        <f t="shared" si="25"/>
        <v>197</v>
      </c>
      <c r="B203" s="78">
        <f>'2A'!E202</f>
        <v>0</v>
      </c>
      <c r="C203" s="78">
        <f>IFERROR(VLOOKUP(B203,BOOKS!$E$6:$E$1005,1,0),"0")</f>
        <v>0</v>
      </c>
      <c r="D203" s="78" t="str">
        <f>IF(COUNTIF($C$7:C203,C203)=1,C203,"0")</f>
        <v>0</v>
      </c>
      <c r="E203" s="64" t="e">
        <f>VLOOKUP(D203,'2A'!$E$6:$F$1005,2,0)</f>
        <v>#N/A</v>
      </c>
      <c r="F203" s="64">
        <f>SUMIF('2A'!$E$6:$E$1005,'GSTN-Diff Gross'!D203,'2A'!$I$6:$I$1005)</f>
        <v>0</v>
      </c>
      <c r="G203" s="64">
        <f>SUMIF('2A'!$E$6:$E$1005,'GSTN-Diff Gross'!D203,'2A'!$J$6:$J$1005)</f>
        <v>0</v>
      </c>
      <c r="H203" s="64">
        <f>SUMIF('2A'!$E$6:$E$1005,'GSTN-Diff Gross'!D203,'2A'!$K$6:$K$1005)</f>
        <v>0</v>
      </c>
      <c r="I203" s="64">
        <f>SUMIF('2A'!$E$6:$E$1005,'GSTN-Diff Gross'!D203,'2A'!$L$6:$L$1005)</f>
        <v>0</v>
      </c>
      <c r="J203" s="64">
        <f>SUMIF('2A'!$E$6:$E$1005,'GSTN-Diff Gross'!D203,'2A'!$M$6:$M$1005)</f>
        <v>0</v>
      </c>
      <c r="K203" s="64"/>
      <c r="L203" s="65">
        <f>SUMIF(BOOKS!$E$6:$E$1005,'GSTN-Diff Gross'!D203,BOOKS!$I$6:$I$1005)</f>
        <v>0</v>
      </c>
      <c r="M203" s="65">
        <f>SUMIF(BOOKS!$E$6:$E$1005,'GSTN-Diff Gross'!D203,BOOKS!$J$6:$J$1005)</f>
        <v>0</v>
      </c>
      <c r="N203" s="65">
        <f>SUMIF(BOOKS!$E$6:$E$1005,'GSTN-Diff Gross'!D203,BOOKS!$K$6:$K$1005)</f>
        <v>0</v>
      </c>
      <c r="O203" s="65">
        <f>SUMIF(BOOKS!$E$6:$E$1005,'GSTN-Diff Gross'!D203,BOOKS!$L$6:$L$1005)</f>
        <v>0</v>
      </c>
      <c r="P203" s="65">
        <f>SUMIF(BOOKS!$E$6:$E$1005,'GSTN-Diff Gross'!D203,BOOKS!$M$6:$M$1005)</f>
        <v>0</v>
      </c>
      <c r="R203" s="65">
        <f t="shared" si="20"/>
        <v>0</v>
      </c>
      <c r="S203" s="65">
        <f t="shared" si="21"/>
        <v>0</v>
      </c>
      <c r="T203" s="65">
        <f t="shared" si="22"/>
        <v>0</v>
      </c>
      <c r="U203" s="65">
        <f t="shared" si="23"/>
        <v>0</v>
      </c>
      <c r="V203" s="65">
        <f t="shared" si="24"/>
        <v>0</v>
      </c>
    </row>
    <row r="204" spans="1:22">
      <c r="A204" s="59">
        <f t="shared" si="25"/>
        <v>198</v>
      </c>
      <c r="B204" s="77">
        <f>'2A'!E203</f>
        <v>0</v>
      </c>
      <c r="C204" s="77">
        <f>IFERROR(VLOOKUP(B204,BOOKS!$E$6:$E$1005,1,0),"0")</f>
        <v>0</v>
      </c>
      <c r="D204" s="77" t="str">
        <f>IF(COUNTIF($C$7:C204,C204)=1,C204,"0")</f>
        <v>0</v>
      </c>
      <c r="E204" s="60" t="e">
        <f>VLOOKUP(D204,'2A'!$E$6:$F$1005,2,0)</f>
        <v>#N/A</v>
      </c>
      <c r="F204" s="60">
        <f>SUMIF('2A'!$E$6:$E$1005,'GSTN-Diff Gross'!D204,'2A'!$I$6:$I$1005)</f>
        <v>0</v>
      </c>
      <c r="G204" s="60">
        <f>SUMIF('2A'!$E$6:$E$1005,'GSTN-Diff Gross'!D204,'2A'!$J$6:$J$1005)</f>
        <v>0</v>
      </c>
      <c r="H204" s="60">
        <f>SUMIF('2A'!$E$6:$E$1005,'GSTN-Diff Gross'!D204,'2A'!$K$6:$K$1005)</f>
        <v>0</v>
      </c>
      <c r="I204" s="60">
        <f>SUMIF('2A'!$E$6:$E$1005,'GSTN-Diff Gross'!D204,'2A'!$L$6:$L$1005)</f>
        <v>0</v>
      </c>
      <c r="J204" s="60">
        <f>SUMIF('2A'!$E$6:$E$1005,'GSTN-Diff Gross'!D204,'2A'!$M$6:$M$1005)</f>
        <v>0</v>
      </c>
      <c r="K204" s="61"/>
      <c r="L204" s="62">
        <f>SUMIF(BOOKS!$E$6:$E$1005,'GSTN-Diff Gross'!D204,BOOKS!$I$6:$I$1005)</f>
        <v>0</v>
      </c>
      <c r="M204" s="62">
        <f>SUMIF(BOOKS!$E$6:$E$1005,'GSTN-Diff Gross'!D204,BOOKS!$J$6:$J$1005)</f>
        <v>0</v>
      </c>
      <c r="N204" s="62">
        <f>SUMIF(BOOKS!$E$6:$E$1005,'GSTN-Diff Gross'!D204,BOOKS!$K$6:$K$1005)</f>
        <v>0</v>
      </c>
      <c r="O204" s="62">
        <f>SUMIF(BOOKS!$E$6:$E$1005,'GSTN-Diff Gross'!D204,BOOKS!$L$6:$L$1005)</f>
        <v>0</v>
      </c>
      <c r="P204" s="62">
        <f>SUMIF(BOOKS!$E$6:$E$1005,'GSTN-Diff Gross'!D204,BOOKS!$M$6:$M$1005)</f>
        <v>0</v>
      </c>
      <c r="R204" s="62">
        <f t="shared" si="20"/>
        <v>0</v>
      </c>
      <c r="S204" s="62">
        <f t="shared" si="21"/>
        <v>0</v>
      </c>
      <c r="T204" s="62">
        <f t="shared" si="22"/>
        <v>0</v>
      </c>
      <c r="U204" s="62">
        <f t="shared" si="23"/>
        <v>0</v>
      </c>
      <c r="V204" s="62">
        <f t="shared" si="24"/>
        <v>0</v>
      </c>
    </row>
    <row r="205" spans="1:22">
      <c r="A205" s="63">
        <f t="shared" si="25"/>
        <v>199</v>
      </c>
      <c r="B205" s="78">
        <f>'2A'!E204</f>
        <v>0</v>
      </c>
      <c r="C205" s="78">
        <f>IFERROR(VLOOKUP(B205,BOOKS!$E$6:$E$1005,1,0),"0")</f>
        <v>0</v>
      </c>
      <c r="D205" s="78" t="str">
        <f>IF(COUNTIF($C$7:C205,C205)=1,C205,"0")</f>
        <v>0</v>
      </c>
      <c r="E205" s="64" t="e">
        <f>VLOOKUP(D205,'2A'!$E$6:$F$1005,2,0)</f>
        <v>#N/A</v>
      </c>
      <c r="F205" s="64">
        <f>SUMIF('2A'!$E$6:$E$1005,'GSTN-Diff Gross'!D205,'2A'!$I$6:$I$1005)</f>
        <v>0</v>
      </c>
      <c r="G205" s="64">
        <f>SUMIF('2A'!$E$6:$E$1005,'GSTN-Diff Gross'!D205,'2A'!$J$6:$J$1005)</f>
        <v>0</v>
      </c>
      <c r="H205" s="64">
        <f>SUMIF('2A'!$E$6:$E$1005,'GSTN-Diff Gross'!D205,'2A'!$K$6:$K$1005)</f>
        <v>0</v>
      </c>
      <c r="I205" s="64">
        <f>SUMIF('2A'!$E$6:$E$1005,'GSTN-Diff Gross'!D205,'2A'!$L$6:$L$1005)</f>
        <v>0</v>
      </c>
      <c r="J205" s="64">
        <f>SUMIF('2A'!$E$6:$E$1005,'GSTN-Diff Gross'!D205,'2A'!$M$6:$M$1005)</f>
        <v>0</v>
      </c>
      <c r="K205" s="64"/>
      <c r="L205" s="65">
        <f>SUMIF(BOOKS!$E$6:$E$1005,'GSTN-Diff Gross'!D205,BOOKS!$I$6:$I$1005)</f>
        <v>0</v>
      </c>
      <c r="M205" s="65">
        <f>SUMIF(BOOKS!$E$6:$E$1005,'GSTN-Diff Gross'!D205,BOOKS!$J$6:$J$1005)</f>
        <v>0</v>
      </c>
      <c r="N205" s="65">
        <f>SUMIF(BOOKS!$E$6:$E$1005,'GSTN-Diff Gross'!D205,BOOKS!$K$6:$K$1005)</f>
        <v>0</v>
      </c>
      <c r="O205" s="65">
        <f>SUMIF(BOOKS!$E$6:$E$1005,'GSTN-Diff Gross'!D205,BOOKS!$L$6:$L$1005)</f>
        <v>0</v>
      </c>
      <c r="P205" s="65">
        <f>SUMIF(BOOKS!$E$6:$E$1005,'GSTN-Diff Gross'!D205,BOOKS!$M$6:$M$1005)</f>
        <v>0</v>
      </c>
      <c r="R205" s="65">
        <f t="shared" si="20"/>
        <v>0</v>
      </c>
      <c r="S205" s="65">
        <f t="shared" si="21"/>
        <v>0</v>
      </c>
      <c r="T205" s="65">
        <f t="shared" si="22"/>
        <v>0</v>
      </c>
      <c r="U205" s="65">
        <f t="shared" si="23"/>
        <v>0</v>
      </c>
      <c r="V205" s="65">
        <f t="shared" si="24"/>
        <v>0</v>
      </c>
    </row>
    <row r="206" spans="1:22">
      <c r="A206" s="59">
        <f t="shared" si="25"/>
        <v>200</v>
      </c>
      <c r="B206" s="77">
        <f>'2A'!E205</f>
        <v>0</v>
      </c>
      <c r="C206" s="77">
        <f>IFERROR(VLOOKUP(B206,BOOKS!$E$6:$E$1005,1,0),"0")</f>
        <v>0</v>
      </c>
      <c r="D206" s="77" t="str">
        <f>IF(COUNTIF($C$7:C206,C206)=1,C206,"0")</f>
        <v>0</v>
      </c>
      <c r="E206" s="60" t="e">
        <f>VLOOKUP(D206,'2A'!$E$6:$F$1005,2,0)</f>
        <v>#N/A</v>
      </c>
      <c r="F206" s="60">
        <f>SUMIF('2A'!$E$6:$E$1005,'GSTN-Diff Gross'!D206,'2A'!$I$6:$I$1005)</f>
        <v>0</v>
      </c>
      <c r="G206" s="60">
        <f>SUMIF('2A'!$E$6:$E$1005,'GSTN-Diff Gross'!D206,'2A'!$J$6:$J$1005)</f>
        <v>0</v>
      </c>
      <c r="H206" s="60">
        <f>SUMIF('2A'!$E$6:$E$1005,'GSTN-Diff Gross'!D206,'2A'!$K$6:$K$1005)</f>
        <v>0</v>
      </c>
      <c r="I206" s="60">
        <f>SUMIF('2A'!$E$6:$E$1005,'GSTN-Diff Gross'!D206,'2A'!$L$6:$L$1005)</f>
        <v>0</v>
      </c>
      <c r="J206" s="60">
        <f>SUMIF('2A'!$E$6:$E$1005,'GSTN-Diff Gross'!D206,'2A'!$M$6:$M$1005)</f>
        <v>0</v>
      </c>
      <c r="K206" s="60"/>
      <c r="L206" s="62">
        <f>SUMIF(BOOKS!$E$6:$E$1005,'GSTN-Diff Gross'!D206,BOOKS!$I$6:$I$1005)</f>
        <v>0</v>
      </c>
      <c r="M206" s="62">
        <f>SUMIF(BOOKS!$E$6:$E$1005,'GSTN-Diff Gross'!D206,BOOKS!$J$6:$J$1005)</f>
        <v>0</v>
      </c>
      <c r="N206" s="62">
        <f>SUMIF(BOOKS!$E$6:$E$1005,'GSTN-Diff Gross'!D206,BOOKS!$K$6:$K$1005)</f>
        <v>0</v>
      </c>
      <c r="O206" s="62">
        <f>SUMIF(BOOKS!$E$6:$E$1005,'GSTN-Diff Gross'!D206,BOOKS!$L$6:$L$1005)</f>
        <v>0</v>
      </c>
      <c r="P206" s="62">
        <f>SUMIF(BOOKS!$E$6:$E$1005,'GSTN-Diff Gross'!D206,BOOKS!$M$6:$M$1005)</f>
        <v>0</v>
      </c>
      <c r="R206" s="62">
        <f t="shared" si="20"/>
        <v>0</v>
      </c>
      <c r="S206" s="62">
        <f t="shared" si="21"/>
        <v>0</v>
      </c>
      <c r="T206" s="62">
        <f t="shared" si="22"/>
        <v>0</v>
      </c>
      <c r="U206" s="62">
        <f t="shared" si="23"/>
        <v>0</v>
      </c>
      <c r="V206" s="62">
        <f t="shared" si="24"/>
        <v>0</v>
      </c>
    </row>
    <row r="207" spans="1:22">
      <c r="A207" s="63">
        <f t="shared" si="25"/>
        <v>201</v>
      </c>
      <c r="B207" s="78">
        <f>'2A'!E206</f>
        <v>0</v>
      </c>
      <c r="C207" s="78">
        <f>IFERROR(VLOOKUP(B207,BOOKS!$E$6:$E$1005,1,0),"0")</f>
        <v>0</v>
      </c>
      <c r="D207" s="78" t="str">
        <f>IF(COUNTIF($C$7:C207,C207)=1,C207,"0")</f>
        <v>0</v>
      </c>
      <c r="E207" s="64" t="e">
        <f>VLOOKUP(D207,'2A'!$E$6:$F$1005,2,0)</f>
        <v>#N/A</v>
      </c>
      <c r="F207" s="64">
        <f>SUMIF('2A'!$E$6:$E$1005,'GSTN-Diff Gross'!D207,'2A'!$I$6:$I$1005)</f>
        <v>0</v>
      </c>
      <c r="G207" s="64">
        <f>SUMIF('2A'!$E$6:$E$1005,'GSTN-Diff Gross'!D207,'2A'!$J$6:$J$1005)</f>
        <v>0</v>
      </c>
      <c r="H207" s="64">
        <f>SUMIF('2A'!$E$6:$E$1005,'GSTN-Diff Gross'!D207,'2A'!$K$6:$K$1005)</f>
        <v>0</v>
      </c>
      <c r="I207" s="64">
        <f>SUMIF('2A'!$E$6:$E$1005,'GSTN-Diff Gross'!D207,'2A'!$L$6:$L$1005)</f>
        <v>0</v>
      </c>
      <c r="J207" s="64">
        <f>SUMIF('2A'!$E$6:$E$1005,'GSTN-Diff Gross'!D207,'2A'!$M$6:$M$1005)</f>
        <v>0</v>
      </c>
      <c r="K207" s="64"/>
      <c r="L207" s="65">
        <f>SUMIF(BOOKS!$E$6:$E$1005,'GSTN-Diff Gross'!D207,BOOKS!$I$6:$I$1005)</f>
        <v>0</v>
      </c>
      <c r="M207" s="65">
        <f>SUMIF(BOOKS!$E$6:$E$1005,'GSTN-Diff Gross'!D207,BOOKS!$J$6:$J$1005)</f>
        <v>0</v>
      </c>
      <c r="N207" s="65">
        <f>SUMIF(BOOKS!$E$6:$E$1005,'GSTN-Diff Gross'!D207,BOOKS!$K$6:$K$1005)</f>
        <v>0</v>
      </c>
      <c r="O207" s="65">
        <f>SUMIF(BOOKS!$E$6:$E$1005,'GSTN-Diff Gross'!D207,BOOKS!$L$6:$L$1005)</f>
        <v>0</v>
      </c>
      <c r="P207" s="65">
        <f>SUMIF(BOOKS!$E$6:$E$1005,'GSTN-Diff Gross'!D207,BOOKS!$M$6:$M$1005)</f>
        <v>0</v>
      </c>
      <c r="R207" s="65">
        <f t="shared" si="20"/>
        <v>0</v>
      </c>
      <c r="S207" s="65">
        <f t="shared" si="21"/>
        <v>0</v>
      </c>
      <c r="T207" s="65">
        <f t="shared" si="22"/>
        <v>0</v>
      </c>
      <c r="U207" s="65">
        <f t="shared" si="23"/>
        <v>0</v>
      </c>
      <c r="V207" s="65">
        <f t="shared" si="24"/>
        <v>0</v>
      </c>
    </row>
    <row r="208" spans="1:22">
      <c r="A208" s="59">
        <f t="shared" si="25"/>
        <v>202</v>
      </c>
      <c r="B208" s="77">
        <f>'2A'!E207</f>
        <v>0</v>
      </c>
      <c r="C208" s="77">
        <f>IFERROR(VLOOKUP(B208,BOOKS!$E$6:$E$1005,1,0),"0")</f>
        <v>0</v>
      </c>
      <c r="D208" s="77" t="str">
        <f>IF(COUNTIF($C$7:C208,C208)=1,C208,"0")</f>
        <v>0</v>
      </c>
      <c r="E208" s="60" t="e">
        <f>VLOOKUP(D208,'2A'!$E$6:$F$1005,2,0)</f>
        <v>#N/A</v>
      </c>
      <c r="F208" s="60">
        <f>SUMIF('2A'!$E$6:$E$1005,'GSTN-Diff Gross'!D208,'2A'!$I$6:$I$1005)</f>
        <v>0</v>
      </c>
      <c r="G208" s="60">
        <f>SUMIF('2A'!$E$6:$E$1005,'GSTN-Diff Gross'!D208,'2A'!$J$6:$J$1005)</f>
        <v>0</v>
      </c>
      <c r="H208" s="60">
        <f>SUMIF('2A'!$E$6:$E$1005,'GSTN-Diff Gross'!D208,'2A'!$K$6:$K$1005)</f>
        <v>0</v>
      </c>
      <c r="I208" s="60">
        <f>SUMIF('2A'!$E$6:$E$1005,'GSTN-Diff Gross'!D208,'2A'!$L$6:$L$1005)</f>
        <v>0</v>
      </c>
      <c r="J208" s="60">
        <f>SUMIF('2A'!$E$6:$E$1005,'GSTN-Diff Gross'!D208,'2A'!$M$6:$M$1005)</f>
        <v>0</v>
      </c>
      <c r="K208" s="60"/>
      <c r="L208" s="62">
        <f>SUMIF(BOOKS!$E$6:$E$1005,'GSTN-Diff Gross'!D208,BOOKS!$I$6:$I$1005)</f>
        <v>0</v>
      </c>
      <c r="M208" s="62">
        <f>SUMIF(BOOKS!$E$6:$E$1005,'GSTN-Diff Gross'!D208,BOOKS!$J$6:$J$1005)</f>
        <v>0</v>
      </c>
      <c r="N208" s="62">
        <f>SUMIF(BOOKS!$E$6:$E$1005,'GSTN-Diff Gross'!D208,BOOKS!$K$6:$K$1005)</f>
        <v>0</v>
      </c>
      <c r="O208" s="62">
        <f>SUMIF(BOOKS!$E$6:$E$1005,'GSTN-Diff Gross'!D208,BOOKS!$L$6:$L$1005)</f>
        <v>0</v>
      </c>
      <c r="P208" s="62">
        <f>SUMIF(BOOKS!$E$6:$E$1005,'GSTN-Diff Gross'!D208,BOOKS!$M$6:$M$1005)</f>
        <v>0</v>
      </c>
      <c r="R208" s="62">
        <f t="shared" si="20"/>
        <v>0</v>
      </c>
      <c r="S208" s="62">
        <f t="shared" si="21"/>
        <v>0</v>
      </c>
      <c r="T208" s="62">
        <f t="shared" si="22"/>
        <v>0</v>
      </c>
      <c r="U208" s="62">
        <f t="shared" si="23"/>
        <v>0</v>
      </c>
      <c r="V208" s="62">
        <f t="shared" si="24"/>
        <v>0</v>
      </c>
    </row>
    <row r="209" spans="1:22">
      <c r="A209" s="63">
        <f t="shared" si="25"/>
        <v>203</v>
      </c>
      <c r="B209" s="78">
        <f>'2A'!E208</f>
        <v>0</v>
      </c>
      <c r="C209" s="78">
        <f>IFERROR(VLOOKUP(B209,BOOKS!$E$6:$E$1005,1,0),"0")</f>
        <v>0</v>
      </c>
      <c r="D209" s="78" t="str">
        <f>IF(COUNTIF($C$7:C209,C209)=1,C209,"0")</f>
        <v>0</v>
      </c>
      <c r="E209" s="64" t="e">
        <f>VLOOKUP(D209,'2A'!$E$6:$F$1005,2,0)</f>
        <v>#N/A</v>
      </c>
      <c r="F209" s="64">
        <f>SUMIF('2A'!$E$6:$E$1005,'GSTN-Diff Gross'!D209,'2A'!$I$6:$I$1005)</f>
        <v>0</v>
      </c>
      <c r="G209" s="64">
        <f>SUMIF('2A'!$E$6:$E$1005,'GSTN-Diff Gross'!D209,'2A'!$J$6:$J$1005)</f>
        <v>0</v>
      </c>
      <c r="H209" s="64">
        <f>SUMIF('2A'!$E$6:$E$1005,'GSTN-Diff Gross'!D209,'2A'!$K$6:$K$1005)</f>
        <v>0</v>
      </c>
      <c r="I209" s="64">
        <f>SUMIF('2A'!$E$6:$E$1005,'GSTN-Diff Gross'!D209,'2A'!$L$6:$L$1005)</f>
        <v>0</v>
      </c>
      <c r="J209" s="64">
        <f>SUMIF('2A'!$E$6:$E$1005,'GSTN-Diff Gross'!D209,'2A'!$M$6:$M$1005)</f>
        <v>0</v>
      </c>
      <c r="K209" s="64"/>
      <c r="L209" s="65">
        <f>SUMIF(BOOKS!$E$6:$E$1005,'GSTN-Diff Gross'!D209,BOOKS!$I$6:$I$1005)</f>
        <v>0</v>
      </c>
      <c r="M209" s="65">
        <f>SUMIF(BOOKS!$E$6:$E$1005,'GSTN-Diff Gross'!D209,BOOKS!$J$6:$J$1005)</f>
        <v>0</v>
      </c>
      <c r="N209" s="65">
        <f>SUMIF(BOOKS!$E$6:$E$1005,'GSTN-Diff Gross'!D209,BOOKS!$K$6:$K$1005)</f>
        <v>0</v>
      </c>
      <c r="O209" s="65">
        <f>SUMIF(BOOKS!$E$6:$E$1005,'GSTN-Diff Gross'!D209,BOOKS!$L$6:$L$1005)</f>
        <v>0</v>
      </c>
      <c r="P209" s="65">
        <f>SUMIF(BOOKS!$E$6:$E$1005,'GSTN-Diff Gross'!D209,BOOKS!$M$6:$M$1005)</f>
        <v>0</v>
      </c>
      <c r="R209" s="65">
        <f t="shared" si="20"/>
        <v>0</v>
      </c>
      <c r="S209" s="65">
        <f t="shared" si="21"/>
        <v>0</v>
      </c>
      <c r="T209" s="65">
        <f t="shared" si="22"/>
        <v>0</v>
      </c>
      <c r="U209" s="65">
        <f t="shared" si="23"/>
        <v>0</v>
      </c>
      <c r="V209" s="65">
        <f t="shared" si="24"/>
        <v>0</v>
      </c>
    </row>
    <row r="210" spans="1:22">
      <c r="A210" s="59">
        <f t="shared" si="25"/>
        <v>204</v>
      </c>
      <c r="B210" s="77">
        <f>'2A'!E209</f>
        <v>0</v>
      </c>
      <c r="C210" s="77">
        <f>IFERROR(VLOOKUP(B210,BOOKS!$E$6:$E$1005,1,0),"0")</f>
        <v>0</v>
      </c>
      <c r="D210" s="77" t="str">
        <f>IF(COUNTIF($C$7:C210,C210)=1,C210,"0")</f>
        <v>0</v>
      </c>
      <c r="E210" s="60" t="e">
        <f>VLOOKUP(D210,'2A'!$E$6:$F$1005,2,0)</f>
        <v>#N/A</v>
      </c>
      <c r="F210" s="60">
        <f>SUMIF('2A'!$E$6:$E$1005,'GSTN-Diff Gross'!D210,'2A'!$I$6:$I$1005)</f>
        <v>0</v>
      </c>
      <c r="G210" s="60">
        <f>SUMIF('2A'!$E$6:$E$1005,'GSTN-Diff Gross'!D210,'2A'!$J$6:$J$1005)</f>
        <v>0</v>
      </c>
      <c r="H210" s="60">
        <f>SUMIF('2A'!$E$6:$E$1005,'GSTN-Diff Gross'!D210,'2A'!$K$6:$K$1005)</f>
        <v>0</v>
      </c>
      <c r="I210" s="60">
        <f>SUMIF('2A'!$E$6:$E$1005,'GSTN-Diff Gross'!D210,'2A'!$L$6:$L$1005)</f>
        <v>0</v>
      </c>
      <c r="J210" s="60">
        <f>SUMIF('2A'!$E$6:$E$1005,'GSTN-Diff Gross'!D210,'2A'!$M$6:$M$1005)</f>
        <v>0</v>
      </c>
      <c r="K210" s="60"/>
      <c r="L210" s="62">
        <f>SUMIF(BOOKS!$E$6:$E$1005,'GSTN-Diff Gross'!D210,BOOKS!$I$6:$I$1005)</f>
        <v>0</v>
      </c>
      <c r="M210" s="62">
        <f>SUMIF(BOOKS!$E$6:$E$1005,'GSTN-Diff Gross'!D210,BOOKS!$J$6:$J$1005)</f>
        <v>0</v>
      </c>
      <c r="N210" s="62">
        <f>SUMIF(BOOKS!$E$6:$E$1005,'GSTN-Diff Gross'!D210,BOOKS!$K$6:$K$1005)</f>
        <v>0</v>
      </c>
      <c r="O210" s="62">
        <f>SUMIF(BOOKS!$E$6:$E$1005,'GSTN-Diff Gross'!D210,BOOKS!$L$6:$L$1005)</f>
        <v>0</v>
      </c>
      <c r="P210" s="62">
        <f>SUMIF(BOOKS!$E$6:$E$1005,'GSTN-Diff Gross'!D210,BOOKS!$M$6:$M$1005)</f>
        <v>0</v>
      </c>
      <c r="R210" s="62">
        <f t="shared" si="20"/>
        <v>0</v>
      </c>
      <c r="S210" s="62">
        <f t="shared" si="21"/>
        <v>0</v>
      </c>
      <c r="T210" s="62">
        <f t="shared" si="22"/>
        <v>0</v>
      </c>
      <c r="U210" s="62">
        <f t="shared" si="23"/>
        <v>0</v>
      </c>
      <c r="V210" s="62">
        <f t="shared" si="24"/>
        <v>0</v>
      </c>
    </row>
    <row r="211" spans="1:22">
      <c r="A211" s="63">
        <f t="shared" si="25"/>
        <v>205</v>
      </c>
      <c r="B211" s="78">
        <f>'2A'!E210</f>
        <v>0</v>
      </c>
      <c r="C211" s="78">
        <f>IFERROR(VLOOKUP(B211,BOOKS!$E$6:$E$1005,1,0),"0")</f>
        <v>0</v>
      </c>
      <c r="D211" s="78" t="str">
        <f>IF(COUNTIF($C$7:C211,C211)=1,C211,"0")</f>
        <v>0</v>
      </c>
      <c r="E211" s="64" t="e">
        <f>VLOOKUP(D211,'2A'!$E$6:$F$1005,2,0)</f>
        <v>#N/A</v>
      </c>
      <c r="F211" s="64">
        <f>SUMIF('2A'!$E$6:$E$1005,'GSTN-Diff Gross'!D211,'2A'!$I$6:$I$1005)</f>
        <v>0</v>
      </c>
      <c r="G211" s="64">
        <f>SUMIF('2A'!$E$6:$E$1005,'GSTN-Diff Gross'!D211,'2A'!$J$6:$J$1005)</f>
        <v>0</v>
      </c>
      <c r="H211" s="64">
        <f>SUMIF('2A'!$E$6:$E$1005,'GSTN-Diff Gross'!D211,'2A'!$K$6:$K$1005)</f>
        <v>0</v>
      </c>
      <c r="I211" s="64">
        <f>SUMIF('2A'!$E$6:$E$1005,'GSTN-Diff Gross'!D211,'2A'!$L$6:$L$1005)</f>
        <v>0</v>
      </c>
      <c r="J211" s="64">
        <f>SUMIF('2A'!$E$6:$E$1005,'GSTN-Diff Gross'!D211,'2A'!$M$6:$M$1005)</f>
        <v>0</v>
      </c>
      <c r="K211" s="64"/>
      <c r="L211" s="65">
        <f>SUMIF(BOOKS!$E$6:$E$1005,'GSTN-Diff Gross'!D211,BOOKS!$I$6:$I$1005)</f>
        <v>0</v>
      </c>
      <c r="M211" s="65">
        <f>SUMIF(BOOKS!$E$6:$E$1005,'GSTN-Diff Gross'!D211,BOOKS!$J$6:$J$1005)</f>
        <v>0</v>
      </c>
      <c r="N211" s="65">
        <f>SUMIF(BOOKS!$E$6:$E$1005,'GSTN-Diff Gross'!D211,BOOKS!$K$6:$K$1005)</f>
        <v>0</v>
      </c>
      <c r="O211" s="65">
        <f>SUMIF(BOOKS!$E$6:$E$1005,'GSTN-Diff Gross'!D211,BOOKS!$L$6:$L$1005)</f>
        <v>0</v>
      </c>
      <c r="P211" s="65">
        <f>SUMIF(BOOKS!$E$6:$E$1005,'GSTN-Diff Gross'!D211,BOOKS!$M$6:$M$1005)</f>
        <v>0</v>
      </c>
      <c r="R211" s="65">
        <f t="shared" si="20"/>
        <v>0</v>
      </c>
      <c r="S211" s="65">
        <f t="shared" si="21"/>
        <v>0</v>
      </c>
      <c r="T211" s="65">
        <f t="shared" si="22"/>
        <v>0</v>
      </c>
      <c r="U211" s="65">
        <f t="shared" si="23"/>
        <v>0</v>
      </c>
      <c r="V211" s="65">
        <f t="shared" si="24"/>
        <v>0</v>
      </c>
    </row>
    <row r="212" spans="1:22">
      <c r="A212" s="59">
        <f t="shared" si="25"/>
        <v>206</v>
      </c>
      <c r="B212" s="77">
        <f>'2A'!E211</f>
        <v>0</v>
      </c>
      <c r="C212" s="77">
        <f>IFERROR(VLOOKUP(B212,BOOKS!$E$6:$E$1005,1,0),"0")</f>
        <v>0</v>
      </c>
      <c r="D212" s="77" t="str">
        <f>IF(COUNTIF($C$7:C212,C212)=1,C212,"0")</f>
        <v>0</v>
      </c>
      <c r="E212" s="60" t="e">
        <f>VLOOKUP(D212,'2A'!$E$6:$F$1005,2,0)</f>
        <v>#N/A</v>
      </c>
      <c r="F212" s="60">
        <f>SUMIF('2A'!$E$6:$E$1005,'GSTN-Diff Gross'!D212,'2A'!$I$6:$I$1005)</f>
        <v>0</v>
      </c>
      <c r="G212" s="60">
        <f>SUMIF('2A'!$E$6:$E$1005,'GSTN-Diff Gross'!D212,'2A'!$J$6:$J$1005)</f>
        <v>0</v>
      </c>
      <c r="H212" s="60">
        <f>SUMIF('2A'!$E$6:$E$1005,'GSTN-Diff Gross'!D212,'2A'!$K$6:$K$1005)</f>
        <v>0</v>
      </c>
      <c r="I212" s="60">
        <f>SUMIF('2A'!$E$6:$E$1005,'GSTN-Diff Gross'!D212,'2A'!$L$6:$L$1005)</f>
        <v>0</v>
      </c>
      <c r="J212" s="60">
        <f>SUMIF('2A'!$E$6:$E$1005,'GSTN-Diff Gross'!D212,'2A'!$M$6:$M$1005)</f>
        <v>0</v>
      </c>
      <c r="K212" s="60"/>
      <c r="L212" s="62">
        <f>SUMIF(BOOKS!$E$6:$E$1005,'GSTN-Diff Gross'!D212,BOOKS!$I$6:$I$1005)</f>
        <v>0</v>
      </c>
      <c r="M212" s="62">
        <f>SUMIF(BOOKS!$E$6:$E$1005,'GSTN-Diff Gross'!D212,BOOKS!$J$6:$J$1005)</f>
        <v>0</v>
      </c>
      <c r="N212" s="62">
        <f>SUMIF(BOOKS!$E$6:$E$1005,'GSTN-Diff Gross'!D212,BOOKS!$K$6:$K$1005)</f>
        <v>0</v>
      </c>
      <c r="O212" s="62">
        <f>SUMIF(BOOKS!$E$6:$E$1005,'GSTN-Diff Gross'!D212,BOOKS!$L$6:$L$1005)</f>
        <v>0</v>
      </c>
      <c r="P212" s="62">
        <f>SUMIF(BOOKS!$E$6:$E$1005,'GSTN-Diff Gross'!D212,BOOKS!$M$6:$M$1005)</f>
        <v>0</v>
      </c>
      <c r="R212" s="62">
        <f t="shared" si="20"/>
        <v>0</v>
      </c>
      <c r="S212" s="62">
        <f t="shared" si="21"/>
        <v>0</v>
      </c>
      <c r="T212" s="62">
        <f t="shared" si="22"/>
        <v>0</v>
      </c>
      <c r="U212" s="62">
        <f t="shared" si="23"/>
        <v>0</v>
      </c>
      <c r="V212" s="62">
        <f t="shared" si="24"/>
        <v>0</v>
      </c>
    </row>
    <row r="213" spans="1:22">
      <c r="A213" s="63">
        <f t="shared" si="25"/>
        <v>207</v>
      </c>
      <c r="B213" s="78">
        <f>'2A'!E212</f>
        <v>0</v>
      </c>
      <c r="C213" s="78">
        <f>IFERROR(VLOOKUP(B213,BOOKS!$E$6:$E$1005,1,0),"0")</f>
        <v>0</v>
      </c>
      <c r="D213" s="78" t="str">
        <f>IF(COUNTIF($C$7:C213,C213)=1,C213,"0")</f>
        <v>0</v>
      </c>
      <c r="E213" s="64" t="e">
        <f>VLOOKUP(D213,'2A'!$E$6:$F$1005,2,0)</f>
        <v>#N/A</v>
      </c>
      <c r="F213" s="64">
        <f>SUMIF('2A'!$E$6:$E$1005,'GSTN-Diff Gross'!D213,'2A'!$I$6:$I$1005)</f>
        <v>0</v>
      </c>
      <c r="G213" s="64">
        <f>SUMIF('2A'!$E$6:$E$1005,'GSTN-Diff Gross'!D213,'2A'!$J$6:$J$1005)</f>
        <v>0</v>
      </c>
      <c r="H213" s="64">
        <f>SUMIF('2A'!$E$6:$E$1005,'GSTN-Diff Gross'!D213,'2A'!$K$6:$K$1005)</f>
        <v>0</v>
      </c>
      <c r="I213" s="64">
        <f>SUMIF('2A'!$E$6:$E$1005,'GSTN-Diff Gross'!D213,'2A'!$L$6:$L$1005)</f>
        <v>0</v>
      </c>
      <c r="J213" s="64">
        <f>SUMIF('2A'!$E$6:$E$1005,'GSTN-Diff Gross'!D213,'2A'!$M$6:$M$1005)</f>
        <v>0</v>
      </c>
      <c r="K213" s="64"/>
      <c r="L213" s="65">
        <f>SUMIF(BOOKS!$E$6:$E$1005,'GSTN-Diff Gross'!D213,BOOKS!$I$6:$I$1005)</f>
        <v>0</v>
      </c>
      <c r="M213" s="65">
        <f>SUMIF(BOOKS!$E$6:$E$1005,'GSTN-Diff Gross'!D213,BOOKS!$J$6:$J$1005)</f>
        <v>0</v>
      </c>
      <c r="N213" s="65">
        <f>SUMIF(BOOKS!$E$6:$E$1005,'GSTN-Diff Gross'!D213,BOOKS!$K$6:$K$1005)</f>
        <v>0</v>
      </c>
      <c r="O213" s="65">
        <f>SUMIF(BOOKS!$E$6:$E$1005,'GSTN-Diff Gross'!D213,BOOKS!$L$6:$L$1005)</f>
        <v>0</v>
      </c>
      <c r="P213" s="65">
        <f>SUMIF(BOOKS!$E$6:$E$1005,'GSTN-Diff Gross'!D213,BOOKS!$M$6:$M$1005)</f>
        <v>0</v>
      </c>
      <c r="R213" s="65">
        <f t="shared" si="20"/>
        <v>0</v>
      </c>
      <c r="S213" s="65">
        <f t="shared" si="21"/>
        <v>0</v>
      </c>
      <c r="T213" s="65">
        <f t="shared" si="22"/>
        <v>0</v>
      </c>
      <c r="U213" s="65">
        <f t="shared" si="23"/>
        <v>0</v>
      </c>
      <c r="V213" s="65">
        <f t="shared" si="24"/>
        <v>0</v>
      </c>
    </row>
    <row r="214" spans="1:22">
      <c r="A214" s="59">
        <f t="shared" si="25"/>
        <v>208</v>
      </c>
      <c r="B214" s="77">
        <f>'2A'!E213</f>
        <v>0</v>
      </c>
      <c r="C214" s="77">
        <f>IFERROR(VLOOKUP(B214,BOOKS!$E$6:$E$1005,1,0),"0")</f>
        <v>0</v>
      </c>
      <c r="D214" s="77" t="str">
        <f>IF(COUNTIF($C$7:C214,C214)=1,C214,"0")</f>
        <v>0</v>
      </c>
      <c r="E214" s="60" t="e">
        <f>VLOOKUP(D214,'2A'!$E$6:$F$1005,2,0)</f>
        <v>#N/A</v>
      </c>
      <c r="F214" s="60">
        <f>SUMIF('2A'!$E$6:$E$1005,'GSTN-Diff Gross'!D214,'2A'!$I$6:$I$1005)</f>
        <v>0</v>
      </c>
      <c r="G214" s="60">
        <f>SUMIF('2A'!$E$6:$E$1005,'GSTN-Diff Gross'!D214,'2A'!$J$6:$J$1005)</f>
        <v>0</v>
      </c>
      <c r="H214" s="60">
        <f>SUMIF('2A'!$E$6:$E$1005,'GSTN-Diff Gross'!D214,'2A'!$K$6:$K$1005)</f>
        <v>0</v>
      </c>
      <c r="I214" s="60">
        <f>SUMIF('2A'!$E$6:$E$1005,'GSTN-Diff Gross'!D214,'2A'!$L$6:$L$1005)</f>
        <v>0</v>
      </c>
      <c r="J214" s="60">
        <f>SUMIF('2A'!$E$6:$E$1005,'GSTN-Diff Gross'!D214,'2A'!$M$6:$M$1005)</f>
        <v>0</v>
      </c>
      <c r="K214" s="60"/>
      <c r="L214" s="62">
        <f>SUMIF(BOOKS!$E$6:$E$1005,'GSTN-Diff Gross'!D214,BOOKS!$I$6:$I$1005)</f>
        <v>0</v>
      </c>
      <c r="M214" s="62">
        <f>SUMIF(BOOKS!$E$6:$E$1005,'GSTN-Diff Gross'!D214,BOOKS!$J$6:$J$1005)</f>
        <v>0</v>
      </c>
      <c r="N214" s="62">
        <f>SUMIF(BOOKS!$E$6:$E$1005,'GSTN-Diff Gross'!D214,BOOKS!$K$6:$K$1005)</f>
        <v>0</v>
      </c>
      <c r="O214" s="62">
        <f>SUMIF(BOOKS!$E$6:$E$1005,'GSTN-Diff Gross'!D214,BOOKS!$L$6:$L$1005)</f>
        <v>0</v>
      </c>
      <c r="P214" s="62">
        <f>SUMIF(BOOKS!$E$6:$E$1005,'GSTN-Diff Gross'!D214,BOOKS!$M$6:$M$1005)</f>
        <v>0</v>
      </c>
      <c r="R214" s="62">
        <f t="shared" si="20"/>
        <v>0</v>
      </c>
      <c r="S214" s="62">
        <f t="shared" si="21"/>
        <v>0</v>
      </c>
      <c r="T214" s="62">
        <f t="shared" si="22"/>
        <v>0</v>
      </c>
      <c r="U214" s="62">
        <f t="shared" si="23"/>
        <v>0</v>
      </c>
      <c r="V214" s="62">
        <f t="shared" si="24"/>
        <v>0</v>
      </c>
    </row>
    <row r="215" spans="1:22">
      <c r="A215" s="63">
        <f t="shared" si="25"/>
        <v>209</v>
      </c>
      <c r="B215" s="78">
        <f>'2A'!E214</f>
        <v>0</v>
      </c>
      <c r="C215" s="78">
        <f>IFERROR(VLOOKUP(B215,BOOKS!$E$6:$E$1005,1,0),"0")</f>
        <v>0</v>
      </c>
      <c r="D215" s="78" t="str">
        <f>IF(COUNTIF($C$7:C215,C215)=1,C215,"0")</f>
        <v>0</v>
      </c>
      <c r="E215" s="64" t="e">
        <f>VLOOKUP(D215,'2A'!$E$6:$F$1005,2,0)</f>
        <v>#N/A</v>
      </c>
      <c r="F215" s="64">
        <f>SUMIF('2A'!$E$6:$E$1005,'GSTN-Diff Gross'!D215,'2A'!$I$6:$I$1005)</f>
        <v>0</v>
      </c>
      <c r="G215" s="64">
        <f>SUMIF('2A'!$E$6:$E$1005,'GSTN-Diff Gross'!D215,'2A'!$J$6:$J$1005)</f>
        <v>0</v>
      </c>
      <c r="H215" s="64">
        <f>SUMIF('2A'!$E$6:$E$1005,'GSTN-Diff Gross'!D215,'2A'!$K$6:$K$1005)</f>
        <v>0</v>
      </c>
      <c r="I215" s="64">
        <f>SUMIF('2A'!$E$6:$E$1005,'GSTN-Diff Gross'!D215,'2A'!$L$6:$L$1005)</f>
        <v>0</v>
      </c>
      <c r="J215" s="64">
        <f>SUMIF('2A'!$E$6:$E$1005,'GSTN-Diff Gross'!D215,'2A'!$M$6:$M$1005)</f>
        <v>0</v>
      </c>
      <c r="K215" s="64"/>
      <c r="L215" s="65">
        <f>SUMIF(BOOKS!$E$6:$E$1005,'GSTN-Diff Gross'!D215,BOOKS!$I$6:$I$1005)</f>
        <v>0</v>
      </c>
      <c r="M215" s="65">
        <f>SUMIF(BOOKS!$E$6:$E$1005,'GSTN-Diff Gross'!D215,BOOKS!$J$6:$J$1005)</f>
        <v>0</v>
      </c>
      <c r="N215" s="65">
        <f>SUMIF(BOOKS!$E$6:$E$1005,'GSTN-Diff Gross'!D215,BOOKS!$K$6:$K$1005)</f>
        <v>0</v>
      </c>
      <c r="O215" s="65">
        <f>SUMIF(BOOKS!$E$6:$E$1005,'GSTN-Diff Gross'!D215,BOOKS!$L$6:$L$1005)</f>
        <v>0</v>
      </c>
      <c r="P215" s="65">
        <f>SUMIF(BOOKS!$E$6:$E$1005,'GSTN-Diff Gross'!D215,BOOKS!$M$6:$M$1005)</f>
        <v>0</v>
      </c>
      <c r="R215" s="65">
        <f t="shared" si="20"/>
        <v>0</v>
      </c>
      <c r="S215" s="65">
        <f t="shared" si="21"/>
        <v>0</v>
      </c>
      <c r="T215" s="65">
        <f t="shared" si="22"/>
        <v>0</v>
      </c>
      <c r="U215" s="65">
        <f t="shared" si="23"/>
        <v>0</v>
      </c>
      <c r="V215" s="65">
        <f t="shared" si="24"/>
        <v>0</v>
      </c>
    </row>
    <row r="216" spans="1:22">
      <c r="A216" s="59">
        <f t="shared" si="25"/>
        <v>210</v>
      </c>
      <c r="B216" s="77">
        <f>'2A'!E215</f>
        <v>0</v>
      </c>
      <c r="C216" s="77">
        <f>IFERROR(VLOOKUP(B216,BOOKS!$E$6:$E$1005,1,0),"0")</f>
        <v>0</v>
      </c>
      <c r="D216" s="77" t="str">
        <f>IF(COUNTIF($C$7:C216,C216)=1,C216,"0")</f>
        <v>0</v>
      </c>
      <c r="E216" s="60" t="e">
        <f>VLOOKUP(D216,'2A'!$E$6:$F$1005,2,0)</f>
        <v>#N/A</v>
      </c>
      <c r="F216" s="60">
        <f>SUMIF('2A'!$E$6:$E$1005,'GSTN-Diff Gross'!D216,'2A'!$I$6:$I$1005)</f>
        <v>0</v>
      </c>
      <c r="G216" s="60">
        <f>SUMIF('2A'!$E$6:$E$1005,'GSTN-Diff Gross'!D216,'2A'!$J$6:$J$1005)</f>
        <v>0</v>
      </c>
      <c r="H216" s="60">
        <f>SUMIF('2A'!$E$6:$E$1005,'GSTN-Diff Gross'!D216,'2A'!$K$6:$K$1005)</f>
        <v>0</v>
      </c>
      <c r="I216" s="60">
        <f>SUMIF('2A'!$E$6:$E$1005,'GSTN-Diff Gross'!D216,'2A'!$L$6:$L$1005)</f>
        <v>0</v>
      </c>
      <c r="J216" s="60">
        <f>SUMIF('2A'!$E$6:$E$1005,'GSTN-Diff Gross'!D216,'2A'!$M$6:$M$1005)</f>
        <v>0</v>
      </c>
      <c r="K216" s="60"/>
      <c r="L216" s="62">
        <f>SUMIF(BOOKS!$E$6:$E$1005,'GSTN-Diff Gross'!D216,BOOKS!$I$6:$I$1005)</f>
        <v>0</v>
      </c>
      <c r="M216" s="62">
        <f>SUMIF(BOOKS!$E$6:$E$1005,'GSTN-Diff Gross'!D216,BOOKS!$J$6:$J$1005)</f>
        <v>0</v>
      </c>
      <c r="N216" s="62">
        <f>SUMIF(BOOKS!$E$6:$E$1005,'GSTN-Diff Gross'!D216,BOOKS!$K$6:$K$1005)</f>
        <v>0</v>
      </c>
      <c r="O216" s="62">
        <f>SUMIF(BOOKS!$E$6:$E$1005,'GSTN-Diff Gross'!D216,BOOKS!$L$6:$L$1005)</f>
        <v>0</v>
      </c>
      <c r="P216" s="62">
        <f>SUMIF(BOOKS!$E$6:$E$1005,'GSTN-Diff Gross'!D216,BOOKS!$M$6:$M$1005)</f>
        <v>0</v>
      </c>
      <c r="R216" s="62">
        <f t="shared" si="20"/>
        <v>0</v>
      </c>
      <c r="S216" s="62">
        <f t="shared" si="21"/>
        <v>0</v>
      </c>
      <c r="T216" s="62">
        <f t="shared" si="22"/>
        <v>0</v>
      </c>
      <c r="U216" s="62">
        <f t="shared" si="23"/>
        <v>0</v>
      </c>
      <c r="V216" s="62">
        <f t="shared" si="24"/>
        <v>0</v>
      </c>
    </row>
    <row r="217" spans="1:22">
      <c r="A217" s="63">
        <f t="shared" si="25"/>
        <v>211</v>
      </c>
      <c r="B217" s="78">
        <f>'2A'!E216</f>
        <v>0</v>
      </c>
      <c r="C217" s="78">
        <f>IFERROR(VLOOKUP(B217,BOOKS!$E$6:$E$1005,1,0),"0")</f>
        <v>0</v>
      </c>
      <c r="D217" s="78" t="str">
        <f>IF(COUNTIF($C$7:C217,C217)=1,C217,"0")</f>
        <v>0</v>
      </c>
      <c r="E217" s="64" t="e">
        <f>VLOOKUP(D217,'2A'!$E$6:$F$1005,2,0)</f>
        <v>#N/A</v>
      </c>
      <c r="F217" s="64">
        <f>SUMIF('2A'!$E$6:$E$1005,'GSTN-Diff Gross'!D217,'2A'!$I$6:$I$1005)</f>
        <v>0</v>
      </c>
      <c r="G217" s="64">
        <f>SUMIF('2A'!$E$6:$E$1005,'GSTN-Diff Gross'!D217,'2A'!$J$6:$J$1005)</f>
        <v>0</v>
      </c>
      <c r="H217" s="64">
        <f>SUMIF('2A'!$E$6:$E$1005,'GSTN-Diff Gross'!D217,'2A'!$K$6:$K$1005)</f>
        <v>0</v>
      </c>
      <c r="I217" s="64">
        <f>SUMIF('2A'!$E$6:$E$1005,'GSTN-Diff Gross'!D217,'2A'!$L$6:$L$1005)</f>
        <v>0</v>
      </c>
      <c r="J217" s="64">
        <f>SUMIF('2A'!$E$6:$E$1005,'GSTN-Diff Gross'!D217,'2A'!$M$6:$M$1005)</f>
        <v>0</v>
      </c>
      <c r="K217" s="64"/>
      <c r="L217" s="65">
        <f>SUMIF(BOOKS!$E$6:$E$1005,'GSTN-Diff Gross'!D217,BOOKS!$I$6:$I$1005)</f>
        <v>0</v>
      </c>
      <c r="M217" s="65">
        <f>SUMIF(BOOKS!$E$6:$E$1005,'GSTN-Diff Gross'!D217,BOOKS!$J$6:$J$1005)</f>
        <v>0</v>
      </c>
      <c r="N217" s="65">
        <f>SUMIF(BOOKS!$E$6:$E$1005,'GSTN-Diff Gross'!D217,BOOKS!$K$6:$K$1005)</f>
        <v>0</v>
      </c>
      <c r="O217" s="65">
        <f>SUMIF(BOOKS!$E$6:$E$1005,'GSTN-Diff Gross'!D217,BOOKS!$L$6:$L$1005)</f>
        <v>0</v>
      </c>
      <c r="P217" s="65">
        <f>SUMIF(BOOKS!$E$6:$E$1005,'GSTN-Diff Gross'!D217,BOOKS!$M$6:$M$1005)</f>
        <v>0</v>
      </c>
      <c r="R217" s="65">
        <f t="shared" si="20"/>
        <v>0</v>
      </c>
      <c r="S217" s="65">
        <f t="shared" si="21"/>
        <v>0</v>
      </c>
      <c r="T217" s="65">
        <f t="shared" si="22"/>
        <v>0</v>
      </c>
      <c r="U217" s="65">
        <f t="shared" si="23"/>
        <v>0</v>
      </c>
      <c r="V217" s="65">
        <f t="shared" si="24"/>
        <v>0</v>
      </c>
    </row>
    <row r="218" spans="1:22">
      <c r="A218" s="59">
        <f t="shared" si="25"/>
        <v>212</v>
      </c>
      <c r="B218" s="77">
        <f>'2A'!E217</f>
        <v>0</v>
      </c>
      <c r="C218" s="77">
        <f>IFERROR(VLOOKUP(B218,BOOKS!$E$6:$E$1005,1,0),"0")</f>
        <v>0</v>
      </c>
      <c r="D218" s="77" t="str">
        <f>IF(COUNTIF($C$7:C218,C218)=1,C218,"0")</f>
        <v>0</v>
      </c>
      <c r="E218" s="60" t="e">
        <f>VLOOKUP(D218,'2A'!$E$6:$F$1005,2,0)</f>
        <v>#N/A</v>
      </c>
      <c r="F218" s="60">
        <f>SUMIF('2A'!$E$6:$E$1005,'GSTN-Diff Gross'!D218,'2A'!$I$6:$I$1005)</f>
        <v>0</v>
      </c>
      <c r="G218" s="60">
        <f>SUMIF('2A'!$E$6:$E$1005,'GSTN-Diff Gross'!D218,'2A'!$J$6:$J$1005)</f>
        <v>0</v>
      </c>
      <c r="H218" s="60">
        <f>SUMIF('2A'!$E$6:$E$1005,'GSTN-Diff Gross'!D218,'2A'!$K$6:$K$1005)</f>
        <v>0</v>
      </c>
      <c r="I218" s="60">
        <f>SUMIF('2A'!$E$6:$E$1005,'GSTN-Diff Gross'!D218,'2A'!$L$6:$L$1005)</f>
        <v>0</v>
      </c>
      <c r="J218" s="60">
        <f>SUMIF('2A'!$E$6:$E$1005,'GSTN-Diff Gross'!D218,'2A'!$M$6:$M$1005)</f>
        <v>0</v>
      </c>
      <c r="K218" s="61"/>
      <c r="L218" s="62">
        <f>SUMIF(BOOKS!$E$6:$E$1005,'GSTN-Diff Gross'!D218,BOOKS!$I$6:$I$1005)</f>
        <v>0</v>
      </c>
      <c r="M218" s="62">
        <f>SUMIF(BOOKS!$E$6:$E$1005,'GSTN-Diff Gross'!D218,BOOKS!$J$6:$J$1005)</f>
        <v>0</v>
      </c>
      <c r="N218" s="62">
        <f>SUMIF(BOOKS!$E$6:$E$1005,'GSTN-Diff Gross'!D218,BOOKS!$K$6:$K$1005)</f>
        <v>0</v>
      </c>
      <c r="O218" s="62">
        <f>SUMIF(BOOKS!$E$6:$E$1005,'GSTN-Diff Gross'!D218,BOOKS!$L$6:$L$1005)</f>
        <v>0</v>
      </c>
      <c r="P218" s="62">
        <f>SUMIF(BOOKS!$E$6:$E$1005,'GSTN-Diff Gross'!D218,BOOKS!$M$6:$M$1005)</f>
        <v>0</v>
      </c>
      <c r="R218" s="62">
        <f t="shared" si="20"/>
        <v>0</v>
      </c>
      <c r="S218" s="62">
        <f t="shared" si="21"/>
        <v>0</v>
      </c>
      <c r="T218" s="62">
        <f t="shared" si="22"/>
        <v>0</v>
      </c>
      <c r="U218" s="62">
        <f t="shared" si="23"/>
        <v>0</v>
      </c>
      <c r="V218" s="62">
        <f t="shared" si="24"/>
        <v>0</v>
      </c>
    </row>
    <row r="219" spans="1:22">
      <c r="A219" s="63">
        <f t="shared" si="25"/>
        <v>213</v>
      </c>
      <c r="B219" s="78">
        <f>'2A'!E218</f>
        <v>0</v>
      </c>
      <c r="C219" s="78">
        <f>IFERROR(VLOOKUP(B219,BOOKS!$E$6:$E$1005,1,0),"0")</f>
        <v>0</v>
      </c>
      <c r="D219" s="78" t="str">
        <f>IF(COUNTIF($C$7:C219,C219)=1,C219,"0")</f>
        <v>0</v>
      </c>
      <c r="E219" s="64" t="e">
        <f>VLOOKUP(D219,'2A'!$E$6:$F$1005,2,0)</f>
        <v>#N/A</v>
      </c>
      <c r="F219" s="64">
        <f>SUMIF('2A'!$E$6:$E$1005,'GSTN-Diff Gross'!D219,'2A'!$I$6:$I$1005)</f>
        <v>0</v>
      </c>
      <c r="G219" s="64">
        <f>SUMIF('2A'!$E$6:$E$1005,'GSTN-Diff Gross'!D219,'2A'!$J$6:$J$1005)</f>
        <v>0</v>
      </c>
      <c r="H219" s="64">
        <f>SUMIF('2A'!$E$6:$E$1005,'GSTN-Diff Gross'!D219,'2A'!$K$6:$K$1005)</f>
        <v>0</v>
      </c>
      <c r="I219" s="64">
        <f>SUMIF('2A'!$E$6:$E$1005,'GSTN-Diff Gross'!D219,'2A'!$L$6:$L$1005)</f>
        <v>0</v>
      </c>
      <c r="J219" s="64">
        <f>SUMIF('2A'!$E$6:$E$1005,'GSTN-Diff Gross'!D219,'2A'!$M$6:$M$1005)</f>
        <v>0</v>
      </c>
      <c r="K219" s="64"/>
      <c r="L219" s="65">
        <f>SUMIF(BOOKS!$E$6:$E$1005,'GSTN-Diff Gross'!D219,BOOKS!$I$6:$I$1005)</f>
        <v>0</v>
      </c>
      <c r="M219" s="65">
        <f>SUMIF(BOOKS!$E$6:$E$1005,'GSTN-Diff Gross'!D219,BOOKS!$J$6:$J$1005)</f>
        <v>0</v>
      </c>
      <c r="N219" s="65">
        <f>SUMIF(BOOKS!$E$6:$E$1005,'GSTN-Diff Gross'!D219,BOOKS!$K$6:$K$1005)</f>
        <v>0</v>
      </c>
      <c r="O219" s="65">
        <f>SUMIF(BOOKS!$E$6:$E$1005,'GSTN-Diff Gross'!D219,BOOKS!$L$6:$L$1005)</f>
        <v>0</v>
      </c>
      <c r="P219" s="65">
        <f>SUMIF(BOOKS!$E$6:$E$1005,'GSTN-Diff Gross'!D219,BOOKS!$M$6:$M$1005)</f>
        <v>0</v>
      </c>
      <c r="R219" s="65">
        <f t="shared" si="20"/>
        <v>0</v>
      </c>
      <c r="S219" s="65">
        <f t="shared" si="21"/>
        <v>0</v>
      </c>
      <c r="T219" s="65">
        <f t="shared" si="22"/>
        <v>0</v>
      </c>
      <c r="U219" s="65">
        <f t="shared" si="23"/>
        <v>0</v>
      </c>
      <c r="V219" s="65">
        <f t="shared" si="24"/>
        <v>0</v>
      </c>
    </row>
    <row r="220" spans="1:22">
      <c r="A220" s="59">
        <f t="shared" si="25"/>
        <v>214</v>
      </c>
      <c r="B220" s="77">
        <f>'2A'!E219</f>
        <v>0</v>
      </c>
      <c r="C220" s="77">
        <f>IFERROR(VLOOKUP(B220,BOOKS!$E$6:$E$1005,1,0),"0")</f>
        <v>0</v>
      </c>
      <c r="D220" s="77" t="str">
        <f>IF(COUNTIF($C$7:C220,C220)=1,C220,"0")</f>
        <v>0</v>
      </c>
      <c r="E220" s="60" t="e">
        <f>VLOOKUP(D220,'2A'!$E$6:$F$1005,2,0)</f>
        <v>#N/A</v>
      </c>
      <c r="F220" s="60">
        <f>SUMIF('2A'!$E$6:$E$1005,'GSTN-Diff Gross'!D220,'2A'!$I$6:$I$1005)</f>
        <v>0</v>
      </c>
      <c r="G220" s="60">
        <f>SUMIF('2A'!$E$6:$E$1005,'GSTN-Diff Gross'!D220,'2A'!$J$6:$J$1005)</f>
        <v>0</v>
      </c>
      <c r="H220" s="60">
        <f>SUMIF('2A'!$E$6:$E$1005,'GSTN-Diff Gross'!D220,'2A'!$K$6:$K$1005)</f>
        <v>0</v>
      </c>
      <c r="I220" s="60">
        <f>SUMIF('2A'!$E$6:$E$1005,'GSTN-Diff Gross'!D220,'2A'!$L$6:$L$1005)</f>
        <v>0</v>
      </c>
      <c r="J220" s="60">
        <f>SUMIF('2A'!$E$6:$E$1005,'GSTN-Diff Gross'!D220,'2A'!$M$6:$M$1005)</f>
        <v>0</v>
      </c>
      <c r="K220" s="60"/>
      <c r="L220" s="62">
        <f>SUMIF(BOOKS!$E$6:$E$1005,'GSTN-Diff Gross'!D220,BOOKS!$I$6:$I$1005)</f>
        <v>0</v>
      </c>
      <c r="M220" s="62">
        <f>SUMIF(BOOKS!$E$6:$E$1005,'GSTN-Diff Gross'!D220,BOOKS!$J$6:$J$1005)</f>
        <v>0</v>
      </c>
      <c r="N220" s="62">
        <f>SUMIF(BOOKS!$E$6:$E$1005,'GSTN-Diff Gross'!D220,BOOKS!$K$6:$K$1005)</f>
        <v>0</v>
      </c>
      <c r="O220" s="62">
        <f>SUMIF(BOOKS!$E$6:$E$1005,'GSTN-Diff Gross'!D220,BOOKS!$L$6:$L$1005)</f>
        <v>0</v>
      </c>
      <c r="P220" s="62">
        <f>SUMIF(BOOKS!$E$6:$E$1005,'GSTN-Diff Gross'!D220,BOOKS!$M$6:$M$1005)</f>
        <v>0</v>
      </c>
      <c r="R220" s="62">
        <f t="shared" si="20"/>
        <v>0</v>
      </c>
      <c r="S220" s="62">
        <f t="shared" si="21"/>
        <v>0</v>
      </c>
      <c r="T220" s="62">
        <f t="shared" si="22"/>
        <v>0</v>
      </c>
      <c r="U220" s="62">
        <f t="shared" si="23"/>
        <v>0</v>
      </c>
      <c r="V220" s="62">
        <f t="shared" si="24"/>
        <v>0</v>
      </c>
    </row>
    <row r="221" spans="1:22">
      <c r="A221" s="63">
        <f t="shared" si="25"/>
        <v>215</v>
      </c>
      <c r="B221" s="78">
        <f>'2A'!E220</f>
        <v>0</v>
      </c>
      <c r="C221" s="78">
        <f>IFERROR(VLOOKUP(B221,BOOKS!$E$6:$E$1005,1,0),"0")</f>
        <v>0</v>
      </c>
      <c r="D221" s="78" t="str">
        <f>IF(COUNTIF($C$7:C221,C221)=1,C221,"0")</f>
        <v>0</v>
      </c>
      <c r="E221" s="64" t="e">
        <f>VLOOKUP(D221,'2A'!$E$6:$F$1005,2,0)</f>
        <v>#N/A</v>
      </c>
      <c r="F221" s="64">
        <f>SUMIF('2A'!$E$6:$E$1005,'GSTN-Diff Gross'!D221,'2A'!$I$6:$I$1005)</f>
        <v>0</v>
      </c>
      <c r="G221" s="64">
        <f>SUMIF('2A'!$E$6:$E$1005,'GSTN-Diff Gross'!D221,'2A'!$J$6:$J$1005)</f>
        <v>0</v>
      </c>
      <c r="H221" s="64">
        <f>SUMIF('2A'!$E$6:$E$1005,'GSTN-Diff Gross'!D221,'2A'!$K$6:$K$1005)</f>
        <v>0</v>
      </c>
      <c r="I221" s="64">
        <f>SUMIF('2A'!$E$6:$E$1005,'GSTN-Diff Gross'!D221,'2A'!$L$6:$L$1005)</f>
        <v>0</v>
      </c>
      <c r="J221" s="64">
        <f>SUMIF('2A'!$E$6:$E$1005,'GSTN-Diff Gross'!D221,'2A'!$M$6:$M$1005)</f>
        <v>0</v>
      </c>
      <c r="K221" s="64"/>
      <c r="L221" s="65">
        <f>SUMIF(BOOKS!$E$6:$E$1005,'GSTN-Diff Gross'!D221,BOOKS!$I$6:$I$1005)</f>
        <v>0</v>
      </c>
      <c r="M221" s="65">
        <f>SUMIF(BOOKS!$E$6:$E$1005,'GSTN-Diff Gross'!D221,BOOKS!$J$6:$J$1005)</f>
        <v>0</v>
      </c>
      <c r="N221" s="65">
        <f>SUMIF(BOOKS!$E$6:$E$1005,'GSTN-Diff Gross'!D221,BOOKS!$K$6:$K$1005)</f>
        <v>0</v>
      </c>
      <c r="O221" s="65">
        <f>SUMIF(BOOKS!$E$6:$E$1005,'GSTN-Diff Gross'!D221,BOOKS!$L$6:$L$1005)</f>
        <v>0</v>
      </c>
      <c r="P221" s="65">
        <f>SUMIF(BOOKS!$E$6:$E$1005,'GSTN-Diff Gross'!D221,BOOKS!$M$6:$M$1005)</f>
        <v>0</v>
      </c>
      <c r="R221" s="65">
        <f t="shared" si="20"/>
        <v>0</v>
      </c>
      <c r="S221" s="65">
        <f t="shared" si="21"/>
        <v>0</v>
      </c>
      <c r="T221" s="65">
        <f t="shared" si="22"/>
        <v>0</v>
      </c>
      <c r="U221" s="65">
        <f t="shared" si="23"/>
        <v>0</v>
      </c>
      <c r="V221" s="65">
        <f t="shared" si="24"/>
        <v>0</v>
      </c>
    </row>
    <row r="222" spans="1:22">
      <c r="A222" s="59">
        <f t="shared" si="25"/>
        <v>216</v>
      </c>
      <c r="B222" s="77">
        <f>'2A'!E221</f>
        <v>0</v>
      </c>
      <c r="C222" s="77">
        <f>IFERROR(VLOOKUP(B222,BOOKS!$E$6:$E$1005,1,0),"0")</f>
        <v>0</v>
      </c>
      <c r="D222" s="77" t="str">
        <f>IF(COUNTIF($C$7:C222,C222)=1,C222,"0")</f>
        <v>0</v>
      </c>
      <c r="E222" s="60" t="e">
        <f>VLOOKUP(D222,'2A'!$E$6:$F$1005,2,0)</f>
        <v>#N/A</v>
      </c>
      <c r="F222" s="60">
        <f>SUMIF('2A'!$E$6:$E$1005,'GSTN-Diff Gross'!D222,'2A'!$I$6:$I$1005)</f>
        <v>0</v>
      </c>
      <c r="G222" s="60">
        <f>SUMIF('2A'!$E$6:$E$1005,'GSTN-Diff Gross'!D222,'2A'!$J$6:$J$1005)</f>
        <v>0</v>
      </c>
      <c r="H222" s="60">
        <f>SUMIF('2A'!$E$6:$E$1005,'GSTN-Diff Gross'!D222,'2A'!$K$6:$K$1005)</f>
        <v>0</v>
      </c>
      <c r="I222" s="60">
        <f>SUMIF('2A'!$E$6:$E$1005,'GSTN-Diff Gross'!D222,'2A'!$L$6:$L$1005)</f>
        <v>0</v>
      </c>
      <c r="J222" s="60">
        <f>SUMIF('2A'!$E$6:$E$1005,'GSTN-Diff Gross'!D222,'2A'!$M$6:$M$1005)</f>
        <v>0</v>
      </c>
      <c r="K222" s="60"/>
      <c r="L222" s="62">
        <f>SUMIF(BOOKS!$E$6:$E$1005,'GSTN-Diff Gross'!D222,BOOKS!$I$6:$I$1005)</f>
        <v>0</v>
      </c>
      <c r="M222" s="62">
        <f>SUMIF(BOOKS!$E$6:$E$1005,'GSTN-Diff Gross'!D222,BOOKS!$J$6:$J$1005)</f>
        <v>0</v>
      </c>
      <c r="N222" s="62">
        <f>SUMIF(BOOKS!$E$6:$E$1005,'GSTN-Diff Gross'!D222,BOOKS!$K$6:$K$1005)</f>
        <v>0</v>
      </c>
      <c r="O222" s="62">
        <f>SUMIF(BOOKS!$E$6:$E$1005,'GSTN-Diff Gross'!D222,BOOKS!$L$6:$L$1005)</f>
        <v>0</v>
      </c>
      <c r="P222" s="62">
        <f>SUMIF(BOOKS!$E$6:$E$1005,'GSTN-Diff Gross'!D222,BOOKS!$M$6:$M$1005)</f>
        <v>0</v>
      </c>
      <c r="R222" s="62">
        <f t="shared" si="20"/>
        <v>0</v>
      </c>
      <c r="S222" s="62">
        <f t="shared" si="21"/>
        <v>0</v>
      </c>
      <c r="T222" s="62">
        <f t="shared" si="22"/>
        <v>0</v>
      </c>
      <c r="U222" s="62">
        <f t="shared" si="23"/>
        <v>0</v>
      </c>
      <c r="V222" s="62">
        <f t="shared" si="24"/>
        <v>0</v>
      </c>
    </row>
    <row r="223" spans="1:22">
      <c r="A223" s="63">
        <f t="shared" si="25"/>
        <v>217</v>
      </c>
      <c r="B223" s="78">
        <f>'2A'!E222</f>
        <v>0</v>
      </c>
      <c r="C223" s="78">
        <f>IFERROR(VLOOKUP(B223,BOOKS!$E$6:$E$1005,1,0),"0")</f>
        <v>0</v>
      </c>
      <c r="D223" s="78" t="str">
        <f>IF(COUNTIF($C$7:C223,C223)=1,C223,"0")</f>
        <v>0</v>
      </c>
      <c r="E223" s="64" t="e">
        <f>VLOOKUP(D223,'2A'!$E$6:$F$1005,2,0)</f>
        <v>#N/A</v>
      </c>
      <c r="F223" s="64">
        <f>SUMIF('2A'!$E$6:$E$1005,'GSTN-Diff Gross'!D223,'2A'!$I$6:$I$1005)</f>
        <v>0</v>
      </c>
      <c r="G223" s="64">
        <f>SUMIF('2A'!$E$6:$E$1005,'GSTN-Diff Gross'!D223,'2A'!$J$6:$J$1005)</f>
        <v>0</v>
      </c>
      <c r="H223" s="64">
        <f>SUMIF('2A'!$E$6:$E$1005,'GSTN-Diff Gross'!D223,'2A'!$K$6:$K$1005)</f>
        <v>0</v>
      </c>
      <c r="I223" s="64">
        <f>SUMIF('2A'!$E$6:$E$1005,'GSTN-Diff Gross'!D223,'2A'!$L$6:$L$1005)</f>
        <v>0</v>
      </c>
      <c r="J223" s="64">
        <f>SUMIF('2A'!$E$6:$E$1005,'GSTN-Diff Gross'!D223,'2A'!$M$6:$M$1005)</f>
        <v>0</v>
      </c>
      <c r="K223" s="64"/>
      <c r="L223" s="65">
        <f>SUMIF(BOOKS!$E$6:$E$1005,'GSTN-Diff Gross'!D223,BOOKS!$I$6:$I$1005)</f>
        <v>0</v>
      </c>
      <c r="M223" s="65">
        <f>SUMIF(BOOKS!$E$6:$E$1005,'GSTN-Diff Gross'!D223,BOOKS!$J$6:$J$1005)</f>
        <v>0</v>
      </c>
      <c r="N223" s="65">
        <f>SUMIF(BOOKS!$E$6:$E$1005,'GSTN-Diff Gross'!D223,BOOKS!$K$6:$K$1005)</f>
        <v>0</v>
      </c>
      <c r="O223" s="65">
        <f>SUMIF(BOOKS!$E$6:$E$1005,'GSTN-Diff Gross'!D223,BOOKS!$L$6:$L$1005)</f>
        <v>0</v>
      </c>
      <c r="P223" s="65">
        <f>SUMIF(BOOKS!$E$6:$E$1005,'GSTN-Diff Gross'!D223,BOOKS!$M$6:$M$1005)</f>
        <v>0</v>
      </c>
      <c r="R223" s="65">
        <f t="shared" si="20"/>
        <v>0</v>
      </c>
      <c r="S223" s="65">
        <f t="shared" si="21"/>
        <v>0</v>
      </c>
      <c r="T223" s="65">
        <f t="shared" si="22"/>
        <v>0</v>
      </c>
      <c r="U223" s="65">
        <f t="shared" si="23"/>
        <v>0</v>
      </c>
      <c r="V223" s="65">
        <f t="shared" si="24"/>
        <v>0</v>
      </c>
    </row>
    <row r="224" spans="1:22">
      <c r="A224" s="59">
        <f t="shared" si="25"/>
        <v>218</v>
      </c>
      <c r="B224" s="77">
        <f>'2A'!E223</f>
        <v>0</v>
      </c>
      <c r="C224" s="77">
        <f>IFERROR(VLOOKUP(B224,BOOKS!$E$6:$E$1005,1,0),"0")</f>
        <v>0</v>
      </c>
      <c r="D224" s="77" t="str">
        <f>IF(COUNTIF($C$7:C224,C224)=1,C224,"0")</f>
        <v>0</v>
      </c>
      <c r="E224" s="60" t="e">
        <f>VLOOKUP(D224,'2A'!$E$6:$F$1005,2,0)</f>
        <v>#N/A</v>
      </c>
      <c r="F224" s="60">
        <f>SUMIF('2A'!$E$6:$E$1005,'GSTN-Diff Gross'!D224,'2A'!$I$6:$I$1005)</f>
        <v>0</v>
      </c>
      <c r="G224" s="60">
        <f>SUMIF('2A'!$E$6:$E$1005,'GSTN-Diff Gross'!D224,'2A'!$J$6:$J$1005)</f>
        <v>0</v>
      </c>
      <c r="H224" s="60">
        <f>SUMIF('2A'!$E$6:$E$1005,'GSTN-Diff Gross'!D224,'2A'!$K$6:$K$1005)</f>
        <v>0</v>
      </c>
      <c r="I224" s="60">
        <f>SUMIF('2A'!$E$6:$E$1005,'GSTN-Diff Gross'!D224,'2A'!$L$6:$L$1005)</f>
        <v>0</v>
      </c>
      <c r="J224" s="60">
        <f>SUMIF('2A'!$E$6:$E$1005,'GSTN-Diff Gross'!D224,'2A'!$M$6:$M$1005)</f>
        <v>0</v>
      </c>
      <c r="K224" s="60"/>
      <c r="L224" s="62">
        <f>SUMIF(BOOKS!$E$6:$E$1005,'GSTN-Diff Gross'!D224,BOOKS!$I$6:$I$1005)</f>
        <v>0</v>
      </c>
      <c r="M224" s="62">
        <f>SUMIF(BOOKS!$E$6:$E$1005,'GSTN-Diff Gross'!D224,BOOKS!$J$6:$J$1005)</f>
        <v>0</v>
      </c>
      <c r="N224" s="62">
        <f>SUMIF(BOOKS!$E$6:$E$1005,'GSTN-Diff Gross'!D224,BOOKS!$K$6:$K$1005)</f>
        <v>0</v>
      </c>
      <c r="O224" s="62">
        <f>SUMIF(BOOKS!$E$6:$E$1005,'GSTN-Diff Gross'!D224,BOOKS!$L$6:$L$1005)</f>
        <v>0</v>
      </c>
      <c r="P224" s="62">
        <f>SUMIF(BOOKS!$E$6:$E$1005,'GSTN-Diff Gross'!D224,BOOKS!$M$6:$M$1005)</f>
        <v>0</v>
      </c>
      <c r="R224" s="62">
        <f t="shared" si="20"/>
        <v>0</v>
      </c>
      <c r="S224" s="62">
        <f t="shared" si="21"/>
        <v>0</v>
      </c>
      <c r="T224" s="62">
        <f t="shared" si="22"/>
        <v>0</v>
      </c>
      <c r="U224" s="62">
        <f t="shared" si="23"/>
        <v>0</v>
      </c>
      <c r="V224" s="62">
        <f t="shared" si="24"/>
        <v>0</v>
      </c>
    </row>
    <row r="225" spans="1:22">
      <c r="A225" s="63">
        <f t="shared" si="25"/>
        <v>219</v>
      </c>
      <c r="B225" s="78">
        <f>'2A'!E224</f>
        <v>0</v>
      </c>
      <c r="C225" s="78">
        <f>IFERROR(VLOOKUP(B225,BOOKS!$E$6:$E$1005,1,0),"0")</f>
        <v>0</v>
      </c>
      <c r="D225" s="78" t="str">
        <f>IF(COUNTIF($C$7:C225,C225)=1,C225,"0")</f>
        <v>0</v>
      </c>
      <c r="E225" s="64" t="e">
        <f>VLOOKUP(D225,'2A'!$E$6:$F$1005,2,0)</f>
        <v>#N/A</v>
      </c>
      <c r="F225" s="64">
        <f>SUMIF('2A'!$E$6:$E$1005,'GSTN-Diff Gross'!D225,'2A'!$I$6:$I$1005)</f>
        <v>0</v>
      </c>
      <c r="G225" s="64">
        <f>SUMIF('2A'!$E$6:$E$1005,'GSTN-Diff Gross'!D225,'2A'!$J$6:$J$1005)</f>
        <v>0</v>
      </c>
      <c r="H225" s="64">
        <f>SUMIF('2A'!$E$6:$E$1005,'GSTN-Diff Gross'!D225,'2A'!$K$6:$K$1005)</f>
        <v>0</v>
      </c>
      <c r="I225" s="64">
        <f>SUMIF('2A'!$E$6:$E$1005,'GSTN-Diff Gross'!D225,'2A'!$L$6:$L$1005)</f>
        <v>0</v>
      </c>
      <c r="J225" s="64">
        <f>SUMIF('2A'!$E$6:$E$1005,'GSTN-Diff Gross'!D225,'2A'!$M$6:$M$1005)</f>
        <v>0</v>
      </c>
      <c r="K225" s="64"/>
      <c r="L225" s="65">
        <f>SUMIF(BOOKS!$E$6:$E$1005,'GSTN-Diff Gross'!D225,BOOKS!$I$6:$I$1005)</f>
        <v>0</v>
      </c>
      <c r="M225" s="65">
        <f>SUMIF(BOOKS!$E$6:$E$1005,'GSTN-Diff Gross'!D225,BOOKS!$J$6:$J$1005)</f>
        <v>0</v>
      </c>
      <c r="N225" s="65">
        <f>SUMIF(BOOKS!$E$6:$E$1005,'GSTN-Diff Gross'!D225,BOOKS!$K$6:$K$1005)</f>
        <v>0</v>
      </c>
      <c r="O225" s="65">
        <f>SUMIF(BOOKS!$E$6:$E$1005,'GSTN-Diff Gross'!D225,BOOKS!$L$6:$L$1005)</f>
        <v>0</v>
      </c>
      <c r="P225" s="65">
        <f>SUMIF(BOOKS!$E$6:$E$1005,'GSTN-Diff Gross'!D225,BOOKS!$M$6:$M$1005)</f>
        <v>0</v>
      </c>
      <c r="R225" s="65">
        <f t="shared" si="20"/>
        <v>0</v>
      </c>
      <c r="S225" s="65">
        <f t="shared" si="21"/>
        <v>0</v>
      </c>
      <c r="T225" s="65">
        <f t="shared" si="22"/>
        <v>0</v>
      </c>
      <c r="U225" s="65">
        <f t="shared" si="23"/>
        <v>0</v>
      </c>
      <c r="V225" s="65">
        <f t="shared" si="24"/>
        <v>0</v>
      </c>
    </row>
    <row r="226" spans="1:22">
      <c r="A226" s="59">
        <f t="shared" si="25"/>
        <v>220</v>
      </c>
      <c r="B226" s="77">
        <f>'2A'!E225</f>
        <v>0</v>
      </c>
      <c r="C226" s="77">
        <f>IFERROR(VLOOKUP(B226,BOOKS!$E$6:$E$1005,1,0),"0")</f>
        <v>0</v>
      </c>
      <c r="D226" s="77" t="str">
        <f>IF(COUNTIF($C$7:C226,C226)=1,C226,"0")</f>
        <v>0</v>
      </c>
      <c r="E226" s="60" t="e">
        <f>VLOOKUP(D226,'2A'!$E$6:$F$1005,2,0)</f>
        <v>#N/A</v>
      </c>
      <c r="F226" s="60">
        <f>SUMIF('2A'!$E$6:$E$1005,'GSTN-Diff Gross'!D226,'2A'!$I$6:$I$1005)</f>
        <v>0</v>
      </c>
      <c r="G226" s="60">
        <f>SUMIF('2A'!$E$6:$E$1005,'GSTN-Diff Gross'!D226,'2A'!$J$6:$J$1005)</f>
        <v>0</v>
      </c>
      <c r="H226" s="60">
        <f>SUMIF('2A'!$E$6:$E$1005,'GSTN-Diff Gross'!D226,'2A'!$K$6:$K$1005)</f>
        <v>0</v>
      </c>
      <c r="I226" s="60">
        <f>SUMIF('2A'!$E$6:$E$1005,'GSTN-Diff Gross'!D226,'2A'!$L$6:$L$1005)</f>
        <v>0</v>
      </c>
      <c r="J226" s="60">
        <f>SUMIF('2A'!$E$6:$E$1005,'GSTN-Diff Gross'!D226,'2A'!$M$6:$M$1005)</f>
        <v>0</v>
      </c>
      <c r="K226" s="60"/>
      <c r="L226" s="62">
        <f>SUMIF(BOOKS!$E$6:$E$1005,'GSTN-Diff Gross'!D226,BOOKS!$I$6:$I$1005)</f>
        <v>0</v>
      </c>
      <c r="M226" s="62">
        <f>SUMIF(BOOKS!$E$6:$E$1005,'GSTN-Diff Gross'!D226,BOOKS!$J$6:$J$1005)</f>
        <v>0</v>
      </c>
      <c r="N226" s="62">
        <f>SUMIF(BOOKS!$E$6:$E$1005,'GSTN-Diff Gross'!D226,BOOKS!$K$6:$K$1005)</f>
        <v>0</v>
      </c>
      <c r="O226" s="62">
        <f>SUMIF(BOOKS!$E$6:$E$1005,'GSTN-Diff Gross'!D226,BOOKS!$L$6:$L$1005)</f>
        <v>0</v>
      </c>
      <c r="P226" s="62">
        <f>SUMIF(BOOKS!$E$6:$E$1005,'GSTN-Diff Gross'!D226,BOOKS!$M$6:$M$1005)</f>
        <v>0</v>
      </c>
      <c r="R226" s="62">
        <f t="shared" si="20"/>
        <v>0</v>
      </c>
      <c r="S226" s="62">
        <f t="shared" si="21"/>
        <v>0</v>
      </c>
      <c r="T226" s="62">
        <f t="shared" si="22"/>
        <v>0</v>
      </c>
      <c r="U226" s="62">
        <f t="shared" si="23"/>
        <v>0</v>
      </c>
      <c r="V226" s="62">
        <f t="shared" si="24"/>
        <v>0</v>
      </c>
    </row>
    <row r="227" spans="1:22">
      <c r="A227" s="63">
        <f t="shared" si="25"/>
        <v>221</v>
      </c>
      <c r="B227" s="78">
        <f>'2A'!E226</f>
        <v>0</v>
      </c>
      <c r="C227" s="78">
        <f>IFERROR(VLOOKUP(B227,BOOKS!$E$6:$E$1005,1,0),"0")</f>
        <v>0</v>
      </c>
      <c r="D227" s="78" t="str">
        <f>IF(COUNTIF($C$7:C227,C227)=1,C227,"0")</f>
        <v>0</v>
      </c>
      <c r="E227" s="64" t="e">
        <f>VLOOKUP(D227,'2A'!$E$6:$F$1005,2,0)</f>
        <v>#N/A</v>
      </c>
      <c r="F227" s="64">
        <f>SUMIF('2A'!$E$6:$E$1005,'GSTN-Diff Gross'!D227,'2A'!$I$6:$I$1005)</f>
        <v>0</v>
      </c>
      <c r="G227" s="64">
        <f>SUMIF('2A'!$E$6:$E$1005,'GSTN-Diff Gross'!D227,'2A'!$J$6:$J$1005)</f>
        <v>0</v>
      </c>
      <c r="H227" s="64">
        <f>SUMIF('2A'!$E$6:$E$1005,'GSTN-Diff Gross'!D227,'2A'!$K$6:$K$1005)</f>
        <v>0</v>
      </c>
      <c r="I227" s="64">
        <f>SUMIF('2A'!$E$6:$E$1005,'GSTN-Diff Gross'!D227,'2A'!$L$6:$L$1005)</f>
        <v>0</v>
      </c>
      <c r="J227" s="64">
        <f>SUMIF('2A'!$E$6:$E$1005,'GSTN-Diff Gross'!D227,'2A'!$M$6:$M$1005)</f>
        <v>0</v>
      </c>
      <c r="K227" s="64"/>
      <c r="L227" s="65">
        <f>SUMIF(BOOKS!$E$6:$E$1005,'GSTN-Diff Gross'!D227,BOOKS!$I$6:$I$1005)</f>
        <v>0</v>
      </c>
      <c r="M227" s="65">
        <f>SUMIF(BOOKS!$E$6:$E$1005,'GSTN-Diff Gross'!D227,BOOKS!$J$6:$J$1005)</f>
        <v>0</v>
      </c>
      <c r="N227" s="65">
        <f>SUMIF(BOOKS!$E$6:$E$1005,'GSTN-Diff Gross'!D227,BOOKS!$K$6:$K$1005)</f>
        <v>0</v>
      </c>
      <c r="O227" s="65">
        <f>SUMIF(BOOKS!$E$6:$E$1005,'GSTN-Diff Gross'!D227,BOOKS!$L$6:$L$1005)</f>
        <v>0</v>
      </c>
      <c r="P227" s="65">
        <f>SUMIF(BOOKS!$E$6:$E$1005,'GSTN-Diff Gross'!D227,BOOKS!$M$6:$M$1005)</f>
        <v>0</v>
      </c>
      <c r="R227" s="65">
        <f t="shared" si="20"/>
        <v>0</v>
      </c>
      <c r="S227" s="65">
        <f t="shared" si="21"/>
        <v>0</v>
      </c>
      <c r="T227" s="65">
        <f t="shared" si="22"/>
        <v>0</v>
      </c>
      <c r="U227" s="65">
        <f t="shared" si="23"/>
        <v>0</v>
      </c>
      <c r="V227" s="65">
        <f t="shared" si="24"/>
        <v>0</v>
      </c>
    </row>
    <row r="228" spans="1:22">
      <c r="A228" s="59">
        <f t="shared" si="25"/>
        <v>222</v>
      </c>
      <c r="B228" s="77">
        <f>'2A'!E227</f>
        <v>0</v>
      </c>
      <c r="C228" s="77">
        <f>IFERROR(VLOOKUP(B228,BOOKS!$E$6:$E$1005,1,0),"0")</f>
        <v>0</v>
      </c>
      <c r="D228" s="77" t="str">
        <f>IF(COUNTIF($C$7:C228,C228)=1,C228,"0")</f>
        <v>0</v>
      </c>
      <c r="E228" s="60" t="e">
        <f>VLOOKUP(D228,'2A'!$E$6:$F$1005,2,0)</f>
        <v>#N/A</v>
      </c>
      <c r="F228" s="60">
        <f>SUMIF('2A'!$E$6:$E$1005,'GSTN-Diff Gross'!D228,'2A'!$I$6:$I$1005)</f>
        <v>0</v>
      </c>
      <c r="G228" s="60">
        <f>SUMIF('2A'!$E$6:$E$1005,'GSTN-Diff Gross'!D228,'2A'!$J$6:$J$1005)</f>
        <v>0</v>
      </c>
      <c r="H228" s="60">
        <f>SUMIF('2A'!$E$6:$E$1005,'GSTN-Diff Gross'!D228,'2A'!$K$6:$K$1005)</f>
        <v>0</v>
      </c>
      <c r="I228" s="60">
        <f>SUMIF('2A'!$E$6:$E$1005,'GSTN-Diff Gross'!D228,'2A'!$L$6:$L$1005)</f>
        <v>0</v>
      </c>
      <c r="J228" s="60">
        <f>SUMIF('2A'!$E$6:$E$1005,'GSTN-Diff Gross'!D228,'2A'!$M$6:$M$1005)</f>
        <v>0</v>
      </c>
      <c r="K228" s="60"/>
      <c r="L228" s="62">
        <f>SUMIF(BOOKS!$E$6:$E$1005,'GSTN-Diff Gross'!D228,BOOKS!$I$6:$I$1005)</f>
        <v>0</v>
      </c>
      <c r="M228" s="62">
        <f>SUMIF(BOOKS!$E$6:$E$1005,'GSTN-Diff Gross'!D228,BOOKS!$J$6:$J$1005)</f>
        <v>0</v>
      </c>
      <c r="N228" s="62">
        <f>SUMIF(BOOKS!$E$6:$E$1005,'GSTN-Diff Gross'!D228,BOOKS!$K$6:$K$1005)</f>
        <v>0</v>
      </c>
      <c r="O228" s="62">
        <f>SUMIF(BOOKS!$E$6:$E$1005,'GSTN-Diff Gross'!D228,BOOKS!$L$6:$L$1005)</f>
        <v>0</v>
      </c>
      <c r="P228" s="62">
        <f>SUMIF(BOOKS!$E$6:$E$1005,'GSTN-Diff Gross'!D228,BOOKS!$M$6:$M$1005)</f>
        <v>0</v>
      </c>
      <c r="R228" s="62">
        <f t="shared" si="20"/>
        <v>0</v>
      </c>
      <c r="S228" s="62">
        <f t="shared" si="21"/>
        <v>0</v>
      </c>
      <c r="T228" s="62">
        <f t="shared" si="22"/>
        <v>0</v>
      </c>
      <c r="U228" s="62">
        <f t="shared" si="23"/>
        <v>0</v>
      </c>
      <c r="V228" s="62">
        <f t="shared" si="24"/>
        <v>0</v>
      </c>
    </row>
    <row r="229" spans="1:22">
      <c r="A229" s="63">
        <f t="shared" si="25"/>
        <v>223</v>
      </c>
      <c r="B229" s="78">
        <f>'2A'!E228</f>
        <v>0</v>
      </c>
      <c r="C229" s="78">
        <f>IFERROR(VLOOKUP(B229,BOOKS!$E$6:$E$1005,1,0),"0")</f>
        <v>0</v>
      </c>
      <c r="D229" s="78" t="str">
        <f>IF(COUNTIF($C$7:C229,C229)=1,C229,"0")</f>
        <v>0</v>
      </c>
      <c r="E229" s="64" t="e">
        <f>VLOOKUP(D229,'2A'!$E$6:$F$1005,2,0)</f>
        <v>#N/A</v>
      </c>
      <c r="F229" s="64">
        <f>SUMIF('2A'!$E$6:$E$1005,'GSTN-Diff Gross'!D229,'2A'!$I$6:$I$1005)</f>
        <v>0</v>
      </c>
      <c r="G229" s="64">
        <f>SUMIF('2A'!$E$6:$E$1005,'GSTN-Diff Gross'!D229,'2A'!$J$6:$J$1005)</f>
        <v>0</v>
      </c>
      <c r="H229" s="64">
        <f>SUMIF('2A'!$E$6:$E$1005,'GSTN-Diff Gross'!D229,'2A'!$K$6:$K$1005)</f>
        <v>0</v>
      </c>
      <c r="I229" s="64">
        <f>SUMIF('2A'!$E$6:$E$1005,'GSTN-Diff Gross'!D229,'2A'!$L$6:$L$1005)</f>
        <v>0</v>
      </c>
      <c r="J229" s="64">
        <f>SUMIF('2A'!$E$6:$E$1005,'GSTN-Diff Gross'!D229,'2A'!$M$6:$M$1005)</f>
        <v>0</v>
      </c>
      <c r="K229" s="64"/>
      <c r="L229" s="65">
        <f>SUMIF(BOOKS!$E$6:$E$1005,'GSTN-Diff Gross'!D229,BOOKS!$I$6:$I$1005)</f>
        <v>0</v>
      </c>
      <c r="M229" s="65">
        <f>SUMIF(BOOKS!$E$6:$E$1005,'GSTN-Diff Gross'!D229,BOOKS!$J$6:$J$1005)</f>
        <v>0</v>
      </c>
      <c r="N229" s="65">
        <f>SUMIF(BOOKS!$E$6:$E$1005,'GSTN-Diff Gross'!D229,BOOKS!$K$6:$K$1005)</f>
        <v>0</v>
      </c>
      <c r="O229" s="65">
        <f>SUMIF(BOOKS!$E$6:$E$1005,'GSTN-Diff Gross'!D229,BOOKS!$L$6:$L$1005)</f>
        <v>0</v>
      </c>
      <c r="P229" s="65">
        <f>SUMIF(BOOKS!$E$6:$E$1005,'GSTN-Diff Gross'!D229,BOOKS!$M$6:$M$1005)</f>
        <v>0</v>
      </c>
      <c r="R229" s="65">
        <f t="shared" si="20"/>
        <v>0</v>
      </c>
      <c r="S229" s="65">
        <f t="shared" si="21"/>
        <v>0</v>
      </c>
      <c r="T229" s="65">
        <f t="shared" si="22"/>
        <v>0</v>
      </c>
      <c r="U229" s="65">
        <f t="shared" si="23"/>
        <v>0</v>
      </c>
      <c r="V229" s="65">
        <f t="shared" si="24"/>
        <v>0</v>
      </c>
    </row>
    <row r="230" spans="1:22">
      <c r="A230" s="59">
        <f t="shared" si="25"/>
        <v>224</v>
      </c>
      <c r="B230" s="77">
        <f>'2A'!E229</f>
        <v>0</v>
      </c>
      <c r="C230" s="77">
        <f>IFERROR(VLOOKUP(B230,BOOKS!$E$6:$E$1005,1,0),"0")</f>
        <v>0</v>
      </c>
      <c r="D230" s="77" t="str">
        <f>IF(COUNTIF($C$7:C230,C230)=1,C230,"0")</f>
        <v>0</v>
      </c>
      <c r="E230" s="60" t="e">
        <f>VLOOKUP(D230,'2A'!$E$6:$F$1005,2,0)</f>
        <v>#N/A</v>
      </c>
      <c r="F230" s="60">
        <f>SUMIF('2A'!$E$6:$E$1005,'GSTN-Diff Gross'!D230,'2A'!$I$6:$I$1005)</f>
        <v>0</v>
      </c>
      <c r="G230" s="60">
        <f>SUMIF('2A'!$E$6:$E$1005,'GSTN-Diff Gross'!D230,'2A'!$J$6:$J$1005)</f>
        <v>0</v>
      </c>
      <c r="H230" s="60">
        <f>SUMIF('2A'!$E$6:$E$1005,'GSTN-Diff Gross'!D230,'2A'!$K$6:$K$1005)</f>
        <v>0</v>
      </c>
      <c r="I230" s="60">
        <f>SUMIF('2A'!$E$6:$E$1005,'GSTN-Diff Gross'!D230,'2A'!$L$6:$L$1005)</f>
        <v>0</v>
      </c>
      <c r="J230" s="60">
        <f>SUMIF('2A'!$E$6:$E$1005,'GSTN-Diff Gross'!D230,'2A'!$M$6:$M$1005)</f>
        <v>0</v>
      </c>
      <c r="K230" s="60"/>
      <c r="L230" s="62">
        <f>SUMIF(BOOKS!$E$6:$E$1005,'GSTN-Diff Gross'!D230,BOOKS!$I$6:$I$1005)</f>
        <v>0</v>
      </c>
      <c r="M230" s="62">
        <f>SUMIF(BOOKS!$E$6:$E$1005,'GSTN-Diff Gross'!D230,BOOKS!$J$6:$J$1005)</f>
        <v>0</v>
      </c>
      <c r="N230" s="62">
        <f>SUMIF(BOOKS!$E$6:$E$1005,'GSTN-Diff Gross'!D230,BOOKS!$K$6:$K$1005)</f>
        <v>0</v>
      </c>
      <c r="O230" s="62">
        <f>SUMIF(BOOKS!$E$6:$E$1005,'GSTN-Diff Gross'!D230,BOOKS!$L$6:$L$1005)</f>
        <v>0</v>
      </c>
      <c r="P230" s="62">
        <f>SUMIF(BOOKS!$E$6:$E$1005,'GSTN-Diff Gross'!D230,BOOKS!$M$6:$M$1005)</f>
        <v>0</v>
      </c>
      <c r="R230" s="62">
        <f t="shared" si="20"/>
        <v>0</v>
      </c>
      <c r="S230" s="62">
        <f t="shared" si="21"/>
        <v>0</v>
      </c>
      <c r="T230" s="62">
        <f t="shared" si="22"/>
        <v>0</v>
      </c>
      <c r="U230" s="62">
        <f t="shared" si="23"/>
        <v>0</v>
      </c>
      <c r="V230" s="62">
        <f t="shared" si="24"/>
        <v>0</v>
      </c>
    </row>
    <row r="231" spans="1:22">
      <c r="A231" s="63">
        <f t="shared" si="25"/>
        <v>225</v>
      </c>
      <c r="B231" s="78">
        <f>'2A'!E230</f>
        <v>0</v>
      </c>
      <c r="C231" s="78">
        <f>IFERROR(VLOOKUP(B231,BOOKS!$E$6:$E$1005,1,0),"0")</f>
        <v>0</v>
      </c>
      <c r="D231" s="78" t="str">
        <f>IF(COUNTIF($C$7:C231,C231)=1,C231,"0")</f>
        <v>0</v>
      </c>
      <c r="E231" s="64" t="e">
        <f>VLOOKUP(D231,'2A'!$E$6:$F$1005,2,0)</f>
        <v>#N/A</v>
      </c>
      <c r="F231" s="64">
        <f>SUMIF('2A'!$E$6:$E$1005,'GSTN-Diff Gross'!D231,'2A'!$I$6:$I$1005)</f>
        <v>0</v>
      </c>
      <c r="G231" s="64">
        <f>SUMIF('2A'!$E$6:$E$1005,'GSTN-Diff Gross'!D231,'2A'!$J$6:$J$1005)</f>
        <v>0</v>
      </c>
      <c r="H231" s="64">
        <f>SUMIF('2A'!$E$6:$E$1005,'GSTN-Diff Gross'!D231,'2A'!$K$6:$K$1005)</f>
        <v>0</v>
      </c>
      <c r="I231" s="64">
        <f>SUMIF('2A'!$E$6:$E$1005,'GSTN-Diff Gross'!D231,'2A'!$L$6:$L$1005)</f>
        <v>0</v>
      </c>
      <c r="J231" s="64">
        <f>SUMIF('2A'!$E$6:$E$1005,'GSTN-Diff Gross'!D231,'2A'!$M$6:$M$1005)</f>
        <v>0</v>
      </c>
      <c r="K231" s="64"/>
      <c r="L231" s="65">
        <f>SUMIF(BOOKS!$E$6:$E$1005,'GSTN-Diff Gross'!D231,BOOKS!$I$6:$I$1005)</f>
        <v>0</v>
      </c>
      <c r="M231" s="65">
        <f>SUMIF(BOOKS!$E$6:$E$1005,'GSTN-Diff Gross'!D231,BOOKS!$J$6:$J$1005)</f>
        <v>0</v>
      </c>
      <c r="N231" s="65">
        <f>SUMIF(BOOKS!$E$6:$E$1005,'GSTN-Diff Gross'!D231,BOOKS!$K$6:$K$1005)</f>
        <v>0</v>
      </c>
      <c r="O231" s="65">
        <f>SUMIF(BOOKS!$E$6:$E$1005,'GSTN-Diff Gross'!D231,BOOKS!$L$6:$L$1005)</f>
        <v>0</v>
      </c>
      <c r="P231" s="65">
        <f>SUMIF(BOOKS!$E$6:$E$1005,'GSTN-Diff Gross'!D231,BOOKS!$M$6:$M$1005)</f>
        <v>0</v>
      </c>
      <c r="R231" s="65">
        <f t="shared" si="20"/>
        <v>0</v>
      </c>
      <c r="S231" s="65">
        <f t="shared" si="21"/>
        <v>0</v>
      </c>
      <c r="T231" s="65">
        <f t="shared" si="22"/>
        <v>0</v>
      </c>
      <c r="U231" s="65">
        <f t="shared" si="23"/>
        <v>0</v>
      </c>
      <c r="V231" s="65">
        <f t="shared" si="24"/>
        <v>0</v>
      </c>
    </row>
    <row r="232" spans="1:22">
      <c r="A232" s="59">
        <f t="shared" si="25"/>
        <v>226</v>
      </c>
      <c r="B232" s="77">
        <f>'2A'!E231</f>
        <v>0</v>
      </c>
      <c r="C232" s="77">
        <f>IFERROR(VLOOKUP(B232,BOOKS!$E$6:$E$1005,1,0),"0")</f>
        <v>0</v>
      </c>
      <c r="D232" s="77" t="str">
        <f>IF(COUNTIF($C$7:C232,C232)=1,C232,"0")</f>
        <v>0</v>
      </c>
      <c r="E232" s="60" t="e">
        <f>VLOOKUP(D232,'2A'!$E$6:$F$1005,2,0)</f>
        <v>#N/A</v>
      </c>
      <c r="F232" s="60">
        <f>SUMIF('2A'!$E$6:$E$1005,'GSTN-Diff Gross'!D232,'2A'!$I$6:$I$1005)</f>
        <v>0</v>
      </c>
      <c r="G232" s="60">
        <f>SUMIF('2A'!$E$6:$E$1005,'GSTN-Diff Gross'!D232,'2A'!$J$6:$J$1005)</f>
        <v>0</v>
      </c>
      <c r="H232" s="60">
        <f>SUMIF('2A'!$E$6:$E$1005,'GSTN-Diff Gross'!D232,'2A'!$K$6:$K$1005)</f>
        <v>0</v>
      </c>
      <c r="I232" s="60">
        <f>SUMIF('2A'!$E$6:$E$1005,'GSTN-Diff Gross'!D232,'2A'!$L$6:$L$1005)</f>
        <v>0</v>
      </c>
      <c r="J232" s="60">
        <f>SUMIF('2A'!$E$6:$E$1005,'GSTN-Diff Gross'!D232,'2A'!$M$6:$M$1005)</f>
        <v>0</v>
      </c>
      <c r="K232" s="61"/>
      <c r="L232" s="62">
        <f>SUMIF(BOOKS!$E$6:$E$1005,'GSTN-Diff Gross'!D232,BOOKS!$I$6:$I$1005)</f>
        <v>0</v>
      </c>
      <c r="M232" s="62">
        <f>SUMIF(BOOKS!$E$6:$E$1005,'GSTN-Diff Gross'!D232,BOOKS!$J$6:$J$1005)</f>
        <v>0</v>
      </c>
      <c r="N232" s="62">
        <f>SUMIF(BOOKS!$E$6:$E$1005,'GSTN-Diff Gross'!D232,BOOKS!$K$6:$K$1005)</f>
        <v>0</v>
      </c>
      <c r="O232" s="62">
        <f>SUMIF(BOOKS!$E$6:$E$1005,'GSTN-Diff Gross'!D232,BOOKS!$L$6:$L$1005)</f>
        <v>0</v>
      </c>
      <c r="P232" s="62">
        <f>SUMIF(BOOKS!$E$6:$E$1005,'GSTN-Diff Gross'!D232,BOOKS!$M$6:$M$1005)</f>
        <v>0</v>
      </c>
      <c r="R232" s="62">
        <f t="shared" si="20"/>
        <v>0</v>
      </c>
      <c r="S232" s="62">
        <f t="shared" si="21"/>
        <v>0</v>
      </c>
      <c r="T232" s="62">
        <f t="shared" si="22"/>
        <v>0</v>
      </c>
      <c r="U232" s="62">
        <f t="shared" si="23"/>
        <v>0</v>
      </c>
      <c r="V232" s="62">
        <f t="shared" si="24"/>
        <v>0</v>
      </c>
    </row>
    <row r="233" spans="1:22">
      <c r="A233" s="63">
        <f t="shared" si="25"/>
        <v>227</v>
      </c>
      <c r="B233" s="78">
        <f>'2A'!E232</f>
        <v>0</v>
      </c>
      <c r="C233" s="78">
        <f>IFERROR(VLOOKUP(B233,BOOKS!$E$6:$E$1005,1,0),"0")</f>
        <v>0</v>
      </c>
      <c r="D233" s="78" t="str">
        <f>IF(COUNTIF($C$7:C233,C233)=1,C233,"0")</f>
        <v>0</v>
      </c>
      <c r="E233" s="64" t="e">
        <f>VLOOKUP(D233,'2A'!$E$6:$F$1005,2,0)</f>
        <v>#N/A</v>
      </c>
      <c r="F233" s="64">
        <f>SUMIF('2A'!$E$6:$E$1005,'GSTN-Diff Gross'!D233,'2A'!$I$6:$I$1005)</f>
        <v>0</v>
      </c>
      <c r="G233" s="64">
        <f>SUMIF('2A'!$E$6:$E$1005,'GSTN-Diff Gross'!D233,'2A'!$J$6:$J$1005)</f>
        <v>0</v>
      </c>
      <c r="H233" s="64">
        <f>SUMIF('2A'!$E$6:$E$1005,'GSTN-Diff Gross'!D233,'2A'!$K$6:$K$1005)</f>
        <v>0</v>
      </c>
      <c r="I233" s="64">
        <f>SUMIF('2A'!$E$6:$E$1005,'GSTN-Diff Gross'!D233,'2A'!$L$6:$L$1005)</f>
        <v>0</v>
      </c>
      <c r="J233" s="64">
        <f>SUMIF('2A'!$E$6:$E$1005,'GSTN-Diff Gross'!D233,'2A'!$M$6:$M$1005)</f>
        <v>0</v>
      </c>
      <c r="K233" s="64"/>
      <c r="L233" s="65">
        <f>SUMIF(BOOKS!$E$6:$E$1005,'GSTN-Diff Gross'!D233,BOOKS!$I$6:$I$1005)</f>
        <v>0</v>
      </c>
      <c r="M233" s="65">
        <f>SUMIF(BOOKS!$E$6:$E$1005,'GSTN-Diff Gross'!D233,BOOKS!$J$6:$J$1005)</f>
        <v>0</v>
      </c>
      <c r="N233" s="65">
        <f>SUMIF(BOOKS!$E$6:$E$1005,'GSTN-Diff Gross'!D233,BOOKS!$K$6:$K$1005)</f>
        <v>0</v>
      </c>
      <c r="O233" s="65">
        <f>SUMIF(BOOKS!$E$6:$E$1005,'GSTN-Diff Gross'!D233,BOOKS!$L$6:$L$1005)</f>
        <v>0</v>
      </c>
      <c r="P233" s="65">
        <f>SUMIF(BOOKS!$E$6:$E$1005,'GSTN-Diff Gross'!D233,BOOKS!$M$6:$M$1005)</f>
        <v>0</v>
      </c>
      <c r="R233" s="65">
        <f t="shared" si="20"/>
        <v>0</v>
      </c>
      <c r="S233" s="65">
        <f t="shared" si="21"/>
        <v>0</v>
      </c>
      <c r="T233" s="65">
        <f t="shared" si="22"/>
        <v>0</v>
      </c>
      <c r="U233" s="65">
        <f t="shared" si="23"/>
        <v>0</v>
      </c>
      <c r="V233" s="65">
        <f t="shared" si="24"/>
        <v>0</v>
      </c>
    </row>
    <row r="234" spans="1:22">
      <c r="A234" s="59">
        <f t="shared" si="25"/>
        <v>228</v>
      </c>
      <c r="B234" s="77">
        <f>'2A'!E233</f>
        <v>0</v>
      </c>
      <c r="C234" s="77">
        <f>IFERROR(VLOOKUP(B234,BOOKS!$E$6:$E$1005,1,0),"0")</f>
        <v>0</v>
      </c>
      <c r="D234" s="77" t="str">
        <f>IF(COUNTIF($C$7:C234,C234)=1,C234,"0")</f>
        <v>0</v>
      </c>
      <c r="E234" s="60" t="e">
        <f>VLOOKUP(D234,'2A'!$E$6:$F$1005,2,0)</f>
        <v>#N/A</v>
      </c>
      <c r="F234" s="60">
        <f>SUMIF('2A'!$E$6:$E$1005,'GSTN-Diff Gross'!D234,'2A'!$I$6:$I$1005)</f>
        <v>0</v>
      </c>
      <c r="G234" s="60">
        <f>SUMIF('2A'!$E$6:$E$1005,'GSTN-Diff Gross'!D234,'2A'!$J$6:$J$1005)</f>
        <v>0</v>
      </c>
      <c r="H234" s="60">
        <f>SUMIF('2A'!$E$6:$E$1005,'GSTN-Diff Gross'!D234,'2A'!$K$6:$K$1005)</f>
        <v>0</v>
      </c>
      <c r="I234" s="60">
        <f>SUMIF('2A'!$E$6:$E$1005,'GSTN-Diff Gross'!D234,'2A'!$L$6:$L$1005)</f>
        <v>0</v>
      </c>
      <c r="J234" s="60">
        <f>SUMIF('2A'!$E$6:$E$1005,'GSTN-Diff Gross'!D234,'2A'!$M$6:$M$1005)</f>
        <v>0</v>
      </c>
      <c r="K234" s="60"/>
      <c r="L234" s="62">
        <f>SUMIF(BOOKS!$E$6:$E$1005,'GSTN-Diff Gross'!D234,BOOKS!$I$6:$I$1005)</f>
        <v>0</v>
      </c>
      <c r="M234" s="62">
        <f>SUMIF(BOOKS!$E$6:$E$1005,'GSTN-Diff Gross'!D234,BOOKS!$J$6:$J$1005)</f>
        <v>0</v>
      </c>
      <c r="N234" s="62">
        <f>SUMIF(BOOKS!$E$6:$E$1005,'GSTN-Diff Gross'!D234,BOOKS!$K$6:$K$1005)</f>
        <v>0</v>
      </c>
      <c r="O234" s="62">
        <f>SUMIF(BOOKS!$E$6:$E$1005,'GSTN-Diff Gross'!D234,BOOKS!$L$6:$L$1005)</f>
        <v>0</v>
      </c>
      <c r="P234" s="62">
        <f>SUMIF(BOOKS!$E$6:$E$1005,'GSTN-Diff Gross'!D234,BOOKS!$M$6:$M$1005)</f>
        <v>0</v>
      </c>
      <c r="R234" s="62">
        <f t="shared" si="20"/>
        <v>0</v>
      </c>
      <c r="S234" s="62">
        <f t="shared" si="21"/>
        <v>0</v>
      </c>
      <c r="T234" s="62">
        <f t="shared" si="22"/>
        <v>0</v>
      </c>
      <c r="U234" s="62">
        <f t="shared" si="23"/>
        <v>0</v>
      </c>
      <c r="V234" s="62">
        <f t="shared" si="24"/>
        <v>0</v>
      </c>
    </row>
    <row r="235" spans="1:22">
      <c r="A235" s="63">
        <f t="shared" si="25"/>
        <v>229</v>
      </c>
      <c r="B235" s="78">
        <f>'2A'!E234</f>
        <v>0</v>
      </c>
      <c r="C235" s="78">
        <f>IFERROR(VLOOKUP(B235,BOOKS!$E$6:$E$1005,1,0),"0")</f>
        <v>0</v>
      </c>
      <c r="D235" s="78" t="str">
        <f>IF(COUNTIF($C$7:C235,C235)=1,C235,"0")</f>
        <v>0</v>
      </c>
      <c r="E235" s="64" t="e">
        <f>VLOOKUP(D235,'2A'!$E$6:$F$1005,2,0)</f>
        <v>#N/A</v>
      </c>
      <c r="F235" s="64">
        <f>SUMIF('2A'!$E$6:$E$1005,'GSTN-Diff Gross'!D235,'2A'!$I$6:$I$1005)</f>
        <v>0</v>
      </c>
      <c r="G235" s="64">
        <f>SUMIF('2A'!$E$6:$E$1005,'GSTN-Diff Gross'!D235,'2A'!$J$6:$J$1005)</f>
        <v>0</v>
      </c>
      <c r="H235" s="64">
        <f>SUMIF('2A'!$E$6:$E$1005,'GSTN-Diff Gross'!D235,'2A'!$K$6:$K$1005)</f>
        <v>0</v>
      </c>
      <c r="I235" s="64">
        <f>SUMIF('2A'!$E$6:$E$1005,'GSTN-Diff Gross'!D235,'2A'!$L$6:$L$1005)</f>
        <v>0</v>
      </c>
      <c r="J235" s="64">
        <f>SUMIF('2A'!$E$6:$E$1005,'GSTN-Diff Gross'!D235,'2A'!$M$6:$M$1005)</f>
        <v>0</v>
      </c>
      <c r="K235" s="64"/>
      <c r="L235" s="65">
        <f>SUMIF(BOOKS!$E$6:$E$1005,'GSTN-Diff Gross'!D235,BOOKS!$I$6:$I$1005)</f>
        <v>0</v>
      </c>
      <c r="M235" s="65">
        <f>SUMIF(BOOKS!$E$6:$E$1005,'GSTN-Diff Gross'!D235,BOOKS!$J$6:$J$1005)</f>
        <v>0</v>
      </c>
      <c r="N235" s="65">
        <f>SUMIF(BOOKS!$E$6:$E$1005,'GSTN-Diff Gross'!D235,BOOKS!$K$6:$K$1005)</f>
        <v>0</v>
      </c>
      <c r="O235" s="65">
        <f>SUMIF(BOOKS!$E$6:$E$1005,'GSTN-Diff Gross'!D235,BOOKS!$L$6:$L$1005)</f>
        <v>0</v>
      </c>
      <c r="P235" s="65">
        <f>SUMIF(BOOKS!$E$6:$E$1005,'GSTN-Diff Gross'!D235,BOOKS!$M$6:$M$1005)</f>
        <v>0</v>
      </c>
      <c r="R235" s="65">
        <f t="shared" si="20"/>
        <v>0</v>
      </c>
      <c r="S235" s="65">
        <f t="shared" si="21"/>
        <v>0</v>
      </c>
      <c r="T235" s="65">
        <f t="shared" si="22"/>
        <v>0</v>
      </c>
      <c r="U235" s="65">
        <f t="shared" si="23"/>
        <v>0</v>
      </c>
      <c r="V235" s="65">
        <f t="shared" si="24"/>
        <v>0</v>
      </c>
    </row>
    <row r="236" spans="1:22">
      <c r="A236" s="59">
        <f t="shared" si="25"/>
        <v>230</v>
      </c>
      <c r="B236" s="77">
        <f>'2A'!E235</f>
        <v>0</v>
      </c>
      <c r="C236" s="77">
        <f>IFERROR(VLOOKUP(B236,BOOKS!$E$6:$E$1005,1,0),"0")</f>
        <v>0</v>
      </c>
      <c r="D236" s="77" t="str">
        <f>IF(COUNTIF($C$7:C236,C236)=1,C236,"0")</f>
        <v>0</v>
      </c>
      <c r="E236" s="60" t="e">
        <f>VLOOKUP(D236,'2A'!$E$6:$F$1005,2,0)</f>
        <v>#N/A</v>
      </c>
      <c r="F236" s="60">
        <f>SUMIF('2A'!$E$6:$E$1005,'GSTN-Diff Gross'!D236,'2A'!$I$6:$I$1005)</f>
        <v>0</v>
      </c>
      <c r="G236" s="60">
        <f>SUMIF('2A'!$E$6:$E$1005,'GSTN-Diff Gross'!D236,'2A'!$J$6:$J$1005)</f>
        <v>0</v>
      </c>
      <c r="H236" s="60">
        <f>SUMIF('2A'!$E$6:$E$1005,'GSTN-Diff Gross'!D236,'2A'!$K$6:$K$1005)</f>
        <v>0</v>
      </c>
      <c r="I236" s="60">
        <f>SUMIF('2A'!$E$6:$E$1005,'GSTN-Diff Gross'!D236,'2A'!$L$6:$L$1005)</f>
        <v>0</v>
      </c>
      <c r="J236" s="60">
        <f>SUMIF('2A'!$E$6:$E$1005,'GSTN-Diff Gross'!D236,'2A'!$M$6:$M$1005)</f>
        <v>0</v>
      </c>
      <c r="K236" s="60"/>
      <c r="L236" s="62">
        <f>SUMIF(BOOKS!$E$6:$E$1005,'GSTN-Diff Gross'!D236,BOOKS!$I$6:$I$1005)</f>
        <v>0</v>
      </c>
      <c r="M236" s="62">
        <f>SUMIF(BOOKS!$E$6:$E$1005,'GSTN-Diff Gross'!D236,BOOKS!$J$6:$J$1005)</f>
        <v>0</v>
      </c>
      <c r="N236" s="62">
        <f>SUMIF(BOOKS!$E$6:$E$1005,'GSTN-Diff Gross'!D236,BOOKS!$K$6:$K$1005)</f>
        <v>0</v>
      </c>
      <c r="O236" s="62">
        <f>SUMIF(BOOKS!$E$6:$E$1005,'GSTN-Diff Gross'!D236,BOOKS!$L$6:$L$1005)</f>
        <v>0</v>
      </c>
      <c r="P236" s="62">
        <f>SUMIF(BOOKS!$E$6:$E$1005,'GSTN-Diff Gross'!D236,BOOKS!$M$6:$M$1005)</f>
        <v>0</v>
      </c>
      <c r="R236" s="62">
        <f t="shared" si="20"/>
        <v>0</v>
      </c>
      <c r="S236" s="62">
        <f t="shared" si="21"/>
        <v>0</v>
      </c>
      <c r="T236" s="62">
        <f t="shared" si="22"/>
        <v>0</v>
      </c>
      <c r="U236" s="62">
        <f t="shared" si="23"/>
        <v>0</v>
      </c>
      <c r="V236" s="62">
        <f t="shared" si="24"/>
        <v>0</v>
      </c>
    </row>
    <row r="237" spans="1:22">
      <c r="A237" s="63">
        <f t="shared" si="25"/>
        <v>231</v>
      </c>
      <c r="B237" s="78">
        <f>'2A'!E236</f>
        <v>0</v>
      </c>
      <c r="C237" s="78">
        <f>IFERROR(VLOOKUP(B237,BOOKS!$E$6:$E$1005,1,0),"0")</f>
        <v>0</v>
      </c>
      <c r="D237" s="78" t="str">
        <f>IF(COUNTIF($C$7:C237,C237)=1,C237,"0")</f>
        <v>0</v>
      </c>
      <c r="E237" s="64" t="e">
        <f>VLOOKUP(D237,'2A'!$E$6:$F$1005,2,0)</f>
        <v>#N/A</v>
      </c>
      <c r="F237" s="64">
        <f>SUMIF('2A'!$E$6:$E$1005,'GSTN-Diff Gross'!D237,'2A'!$I$6:$I$1005)</f>
        <v>0</v>
      </c>
      <c r="G237" s="64">
        <f>SUMIF('2A'!$E$6:$E$1005,'GSTN-Diff Gross'!D237,'2A'!$J$6:$J$1005)</f>
        <v>0</v>
      </c>
      <c r="H237" s="64">
        <f>SUMIF('2A'!$E$6:$E$1005,'GSTN-Diff Gross'!D237,'2A'!$K$6:$K$1005)</f>
        <v>0</v>
      </c>
      <c r="I237" s="64">
        <f>SUMIF('2A'!$E$6:$E$1005,'GSTN-Diff Gross'!D237,'2A'!$L$6:$L$1005)</f>
        <v>0</v>
      </c>
      <c r="J237" s="64">
        <f>SUMIF('2A'!$E$6:$E$1005,'GSTN-Diff Gross'!D237,'2A'!$M$6:$M$1005)</f>
        <v>0</v>
      </c>
      <c r="K237" s="64"/>
      <c r="L237" s="65">
        <f>SUMIF(BOOKS!$E$6:$E$1005,'GSTN-Diff Gross'!D237,BOOKS!$I$6:$I$1005)</f>
        <v>0</v>
      </c>
      <c r="M237" s="65">
        <f>SUMIF(BOOKS!$E$6:$E$1005,'GSTN-Diff Gross'!D237,BOOKS!$J$6:$J$1005)</f>
        <v>0</v>
      </c>
      <c r="N237" s="65">
        <f>SUMIF(BOOKS!$E$6:$E$1005,'GSTN-Diff Gross'!D237,BOOKS!$K$6:$K$1005)</f>
        <v>0</v>
      </c>
      <c r="O237" s="65">
        <f>SUMIF(BOOKS!$E$6:$E$1005,'GSTN-Diff Gross'!D237,BOOKS!$L$6:$L$1005)</f>
        <v>0</v>
      </c>
      <c r="P237" s="65">
        <f>SUMIF(BOOKS!$E$6:$E$1005,'GSTN-Diff Gross'!D237,BOOKS!$M$6:$M$1005)</f>
        <v>0</v>
      </c>
      <c r="R237" s="65">
        <f t="shared" si="20"/>
        <v>0</v>
      </c>
      <c r="S237" s="65">
        <f t="shared" si="21"/>
        <v>0</v>
      </c>
      <c r="T237" s="65">
        <f t="shared" si="22"/>
        <v>0</v>
      </c>
      <c r="U237" s="65">
        <f t="shared" si="23"/>
        <v>0</v>
      </c>
      <c r="V237" s="65">
        <f t="shared" si="24"/>
        <v>0</v>
      </c>
    </row>
    <row r="238" spans="1:22">
      <c r="A238" s="59">
        <f t="shared" si="25"/>
        <v>232</v>
      </c>
      <c r="B238" s="77">
        <f>'2A'!E237</f>
        <v>0</v>
      </c>
      <c r="C238" s="77">
        <f>IFERROR(VLOOKUP(B238,BOOKS!$E$6:$E$1005,1,0),"0")</f>
        <v>0</v>
      </c>
      <c r="D238" s="77" t="str">
        <f>IF(COUNTIF($C$7:C238,C238)=1,C238,"0")</f>
        <v>0</v>
      </c>
      <c r="E238" s="60" t="e">
        <f>VLOOKUP(D238,'2A'!$E$6:$F$1005,2,0)</f>
        <v>#N/A</v>
      </c>
      <c r="F238" s="60">
        <f>SUMIF('2A'!$E$6:$E$1005,'GSTN-Diff Gross'!D238,'2A'!$I$6:$I$1005)</f>
        <v>0</v>
      </c>
      <c r="G238" s="60">
        <f>SUMIF('2A'!$E$6:$E$1005,'GSTN-Diff Gross'!D238,'2A'!$J$6:$J$1005)</f>
        <v>0</v>
      </c>
      <c r="H238" s="60">
        <f>SUMIF('2A'!$E$6:$E$1005,'GSTN-Diff Gross'!D238,'2A'!$K$6:$K$1005)</f>
        <v>0</v>
      </c>
      <c r="I238" s="60">
        <f>SUMIF('2A'!$E$6:$E$1005,'GSTN-Diff Gross'!D238,'2A'!$L$6:$L$1005)</f>
        <v>0</v>
      </c>
      <c r="J238" s="60">
        <f>SUMIF('2A'!$E$6:$E$1005,'GSTN-Diff Gross'!D238,'2A'!$M$6:$M$1005)</f>
        <v>0</v>
      </c>
      <c r="K238" s="60"/>
      <c r="L238" s="62">
        <f>SUMIF(BOOKS!$E$6:$E$1005,'GSTN-Diff Gross'!D238,BOOKS!$I$6:$I$1005)</f>
        <v>0</v>
      </c>
      <c r="M238" s="62">
        <f>SUMIF(BOOKS!$E$6:$E$1005,'GSTN-Diff Gross'!D238,BOOKS!$J$6:$J$1005)</f>
        <v>0</v>
      </c>
      <c r="N238" s="62">
        <f>SUMIF(BOOKS!$E$6:$E$1005,'GSTN-Diff Gross'!D238,BOOKS!$K$6:$K$1005)</f>
        <v>0</v>
      </c>
      <c r="O238" s="62">
        <f>SUMIF(BOOKS!$E$6:$E$1005,'GSTN-Diff Gross'!D238,BOOKS!$L$6:$L$1005)</f>
        <v>0</v>
      </c>
      <c r="P238" s="62">
        <f>SUMIF(BOOKS!$E$6:$E$1005,'GSTN-Diff Gross'!D238,BOOKS!$M$6:$M$1005)</f>
        <v>0</v>
      </c>
      <c r="R238" s="62">
        <f t="shared" si="20"/>
        <v>0</v>
      </c>
      <c r="S238" s="62">
        <f t="shared" si="21"/>
        <v>0</v>
      </c>
      <c r="T238" s="62">
        <f t="shared" si="22"/>
        <v>0</v>
      </c>
      <c r="U238" s="62">
        <f t="shared" si="23"/>
        <v>0</v>
      </c>
      <c r="V238" s="62">
        <f t="shared" si="24"/>
        <v>0</v>
      </c>
    </row>
    <row r="239" spans="1:22">
      <c r="A239" s="63">
        <f t="shared" si="25"/>
        <v>233</v>
      </c>
      <c r="B239" s="78">
        <f>'2A'!E238</f>
        <v>0</v>
      </c>
      <c r="C239" s="78">
        <f>IFERROR(VLOOKUP(B239,BOOKS!$E$6:$E$1005,1,0),"0")</f>
        <v>0</v>
      </c>
      <c r="D239" s="78" t="str">
        <f>IF(COUNTIF($C$7:C239,C239)=1,C239,"0")</f>
        <v>0</v>
      </c>
      <c r="E239" s="64" t="e">
        <f>VLOOKUP(D239,'2A'!$E$6:$F$1005,2,0)</f>
        <v>#N/A</v>
      </c>
      <c r="F239" s="64">
        <f>SUMIF('2A'!$E$6:$E$1005,'GSTN-Diff Gross'!D239,'2A'!$I$6:$I$1005)</f>
        <v>0</v>
      </c>
      <c r="G239" s="64">
        <f>SUMIF('2A'!$E$6:$E$1005,'GSTN-Diff Gross'!D239,'2A'!$J$6:$J$1005)</f>
        <v>0</v>
      </c>
      <c r="H239" s="64">
        <f>SUMIF('2A'!$E$6:$E$1005,'GSTN-Diff Gross'!D239,'2A'!$K$6:$K$1005)</f>
        <v>0</v>
      </c>
      <c r="I239" s="64">
        <f>SUMIF('2A'!$E$6:$E$1005,'GSTN-Diff Gross'!D239,'2A'!$L$6:$L$1005)</f>
        <v>0</v>
      </c>
      <c r="J239" s="64">
        <f>SUMIF('2A'!$E$6:$E$1005,'GSTN-Diff Gross'!D239,'2A'!$M$6:$M$1005)</f>
        <v>0</v>
      </c>
      <c r="K239" s="64"/>
      <c r="L239" s="65">
        <f>SUMIF(BOOKS!$E$6:$E$1005,'GSTN-Diff Gross'!D239,BOOKS!$I$6:$I$1005)</f>
        <v>0</v>
      </c>
      <c r="M239" s="65">
        <f>SUMIF(BOOKS!$E$6:$E$1005,'GSTN-Diff Gross'!D239,BOOKS!$J$6:$J$1005)</f>
        <v>0</v>
      </c>
      <c r="N239" s="65">
        <f>SUMIF(BOOKS!$E$6:$E$1005,'GSTN-Diff Gross'!D239,BOOKS!$K$6:$K$1005)</f>
        <v>0</v>
      </c>
      <c r="O239" s="65">
        <f>SUMIF(BOOKS!$E$6:$E$1005,'GSTN-Diff Gross'!D239,BOOKS!$L$6:$L$1005)</f>
        <v>0</v>
      </c>
      <c r="P239" s="65">
        <f>SUMIF(BOOKS!$E$6:$E$1005,'GSTN-Diff Gross'!D239,BOOKS!$M$6:$M$1005)</f>
        <v>0</v>
      </c>
      <c r="R239" s="65">
        <f t="shared" si="20"/>
        <v>0</v>
      </c>
      <c r="S239" s="65">
        <f t="shared" si="21"/>
        <v>0</v>
      </c>
      <c r="T239" s="65">
        <f t="shared" si="22"/>
        <v>0</v>
      </c>
      <c r="U239" s="65">
        <f t="shared" si="23"/>
        <v>0</v>
      </c>
      <c r="V239" s="65">
        <f t="shared" si="24"/>
        <v>0</v>
      </c>
    </row>
    <row r="240" spans="1:22">
      <c r="A240" s="59">
        <f t="shared" si="25"/>
        <v>234</v>
      </c>
      <c r="B240" s="77">
        <f>'2A'!E239</f>
        <v>0</v>
      </c>
      <c r="C240" s="77">
        <f>IFERROR(VLOOKUP(B240,BOOKS!$E$6:$E$1005,1,0),"0")</f>
        <v>0</v>
      </c>
      <c r="D240" s="77" t="str">
        <f>IF(COUNTIF($C$7:C240,C240)=1,C240,"0")</f>
        <v>0</v>
      </c>
      <c r="E240" s="60" t="e">
        <f>VLOOKUP(D240,'2A'!$E$6:$F$1005,2,0)</f>
        <v>#N/A</v>
      </c>
      <c r="F240" s="60">
        <f>SUMIF('2A'!$E$6:$E$1005,'GSTN-Diff Gross'!D240,'2A'!$I$6:$I$1005)</f>
        <v>0</v>
      </c>
      <c r="G240" s="60">
        <f>SUMIF('2A'!$E$6:$E$1005,'GSTN-Diff Gross'!D240,'2A'!$J$6:$J$1005)</f>
        <v>0</v>
      </c>
      <c r="H240" s="60">
        <f>SUMIF('2A'!$E$6:$E$1005,'GSTN-Diff Gross'!D240,'2A'!$K$6:$K$1005)</f>
        <v>0</v>
      </c>
      <c r="I240" s="60">
        <f>SUMIF('2A'!$E$6:$E$1005,'GSTN-Diff Gross'!D240,'2A'!$L$6:$L$1005)</f>
        <v>0</v>
      </c>
      <c r="J240" s="60">
        <f>SUMIF('2A'!$E$6:$E$1005,'GSTN-Diff Gross'!D240,'2A'!$M$6:$M$1005)</f>
        <v>0</v>
      </c>
      <c r="K240" s="60"/>
      <c r="L240" s="62">
        <f>SUMIF(BOOKS!$E$6:$E$1005,'GSTN-Diff Gross'!D240,BOOKS!$I$6:$I$1005)</f>
        <v>0</v>
      </c>
      <c r="M240" s="62">
        <f>SUMIF(BOOKS!$E$6:$E$1005,'GSTN-Diff Gross'!D240,BOOKS!$J$6:$J$1005)</f>
        <v>0</v>
      </c>
      <c r="N240" s="62">
        <f>SUMIF(BOOKS!$E$6:$E$1005,'GSTN-Diff Gross'!D240,BOOKS!$K$6:$K$1005)</f>
        <v>0</v>
      </c>
      <c r="O240" s="62">
        <f>SUMIF(BOOKS!$E$6:$E$1005,'GSTN-Diff Gross'!D240,BOOKS!$L$6:$L$1005)</f>
        <v>0</v>
      </c>
      <c r="P240" s="62">
        <f>SUMIF(BOOKS!$E$6:$E$1005,'GSTN-Diff Gross'!D240,BOOKS!$M$6:$M$1005)</f>
        <v>0</v>
      </c>
      <c r="R240" s="62">
        <f t="shared" si="20"/>
        <v>0</v>
      </c>
      <c r="S240" s="62">
        <f t="shared" si="21"/>
        <v>0</v>
      </c>
      <c r="T240" s="62">
        <f t="shared" si="22"/>
        <v>0</v>
      </c>
      <c r="U240" s="62">
        <f t="shared" si="23"/>
        <v>0</v>
      </c>
      <c r="V240" s="62">
        <f t="shared" si="24"/>
        <v>0</v>
      </c>
    </row>
    <row r="241" spans="1:22">
      <c r="A241" s="63">
        <f t="shared" si="25"/>
        <v>235</v>
      </c>
      <c r="B241" s="78">
        <f>'2A'!E240</f>
        <v>0</v>
      </c>
      <c r="C241" s="78">
        <f>IFERROR(VLOOKUP(B241,BOOKS!$E$6:$E$1005,1,0),"0")</f>
        <v>0</v>
      </c>
      <c r="D241" s="78" t="str">
        <f>IF(COUNTIF($C$7:C241,C241)=1,C241,"0")</f>
        <v>0</v>
      </c>
      <c r="E241" s="64" t="e">
        <f>VLOOKUP(D241,'2A'!$E$6:$F$1005,2,0)</f>
        <v>#N/A</v>
      </c>
      <c r="F241" s="64">
        <f>SUMIF('2A'!$E$6:$E$1005,'GSTN-Diff Gross'!D241,'2A'!$I$6:$I$1005)</f>
        <v>0</v>
      </c>
      <c r="G241" s="64">
        <f>SUMIF('2A'!$E$6:$E$1005,'GSTN-Diff Gross'!D241,'2A'!$J$6:$J$1005)</f>
        <v>0</v>
      </c>
      <c r="H241" s="64">
        <f>SUMIF('2A'!$E$6:$E$1005,'GSTN-Diff Gross'!D241,'2A'!$K$6:$K$1005)</f>
        <v>0</v>
      </c>
      <c r="I241" s="64">
        <f>SUMIF('2A'!$E$6:$E$1005,'GSTN-Diff Gross'!D241,'2A'!$L$6:$L$1005)</f>
        <v>0</v>
      </c>
      <c r="J241" s="64">
        <f>SUMIF('2A'!$E$6:$E$1005,'GSTN-Diff Gross'!D241,'2A'!$M$6:$M$1005)</f>
        <v>0</v>
      </c>
      <c r="K241" s="64"/>
      <c r="L241" s="65">
        <f>SUMIF(BOOKS!$E$6:$E$1005,'GSTN-Diff Gross'!D241,BOOKS!$I$6:$I$1005)</f>
        <v>0</v>
      </c>
      <c r="M241" s="65">
        <f>SUMIF(BOOKS!$E$6:$E$1005,'GSTN-Diff Gross'!D241,BOOKS!$J$6:$J$1005)</f>
        <v>0</v>
      </c>
      <c r="N241" s="65">
        <f>SUMIF(BOOKS!$E$6:$E$1005,'GSTN-Diff Gross'!D241,BOOKS!$K$6:$K$1005)</f>
        <v>0</v>
      </c>
      <c r="O241" s="65">
        <f>SUMIF(BOOKS!$E$6:$E$1005,'GSTN-Diff Gross'!D241,BOOKS!$L$6:$L$1005)</f>
        <v>0</v>
      </c>
      <c r="P241" s="65">
        <f>SUMIF(BOOKS!$E$6:$E$1005,'GSTN-Diff Gross'!D241,BOOKS!$M$6:$M$1005)</f>
        <v>0</v>
      </c>
      <c r="R241" s="65">
        <f t="shared" si="20"/>
        <v>0</v>
      </c>
      <c r="S241" s="65">
        <f t="shared" si="21"/>
        <v>0</v>
      </c>
      <c r="T241" s="65">
        <f t="shared" si="22"/>
        <v>0</v>
      </c>
      <c r="U241" s="65">
        <f t="shared" si="23"/>
        <v>0</v>
      </c>
      <c r="V241" s="65">
        <f t="shared" si="24"/>
        <v>0</v>
      </c>
    </row>
    <row r="242" spans="1:22">
      <c r="A242" s="59">
        <f t="shared" si="25"/>
        <v>236</v>
      </c>
      <c r="B242" s="77">
        <f>'2A'!E241</f>
        <v>0</v>
      </c>
      <c r="C242" s="77">
        <f>IFERROR(VLOOKUP(B242,BOOKS!$E$6:$E$1005,1,0),"0")</f>
        <v>0</v>
      </c>
      <c r="D242" s="77" t="str">
        <f>IF(COUNTIF($C$7:C242,C242)=1,C242,"0")</f>
        <v>0</v>
      </c>
      <c r="E242" s="60" t="e">
        <f>VLOOKUP(D242,'2A'!$E$6:$F$1005,2,0)</f>
        <v>#N/A</v>
      </c>
      <c r="F242" s="60">
        <f>SUMIF('2A'!$E$6:$E$1005,'GSTN-Diff Gross'!D242,'2A'!$I$6:$I$1005)</f>
        <v>0</v>
      </c>
      <c r="G242" s="60">
        <f>SUMIF('2A'!$E$6:$E$1005,'GSTN-Diff Gross'!D242,'2A'!$J$6:$J$1005)</f>
        <v>0</v>
      </c>
      <c r="H242" s="60">
        <f>SUMIF('2A'!$E$6:$E$1005,'GSTN-Diff Gross'!D242,'2A'!$K$6:$K$1005)</f>
        <v>0</v>
      </c>
      <c r="I242" s="60">
        <f>SUMIF('2A'!$E$6:$E$1005,'GSTN-Diff Gross'!D242,'2A'!$L$6:$L$1005)</f>
        <v>0</v>
      </c>
      <c r="J242" s="60">
        <f>SUMIF('2A'!$E$6:$E$1005,'GSTN-Diff Gross'!D242,'2A'!$M$6:$M$1005)</f>
        <v>0</v>
      </c>
      <c r="K242" s="60"/>
      <c r="L242" s="62">
        <f>SUMIF(BOOKS!$E$6:$E$1005,'GSTN-Diff Gross'!D242,BOOKS!$I$6:$I$1005)</f>
        <v>0</v>
      </c>
      <c r="M242" s="62">
        <f>SUMIF(BOOKS!$E$6:$E$1005,'GSTN-Diff Gross'!D242,BOOKS!$J$6:$J$1005)</f>
        <v>0</v>
      </c>
      <c r="N242" s="62">
        <f>SUMIF(BOOKS!$E$6:$E$1005,'GSTN-Diff Gross'!D242,BOOKS!$K$6:$K$1005)</f>
        <v>0</v>
      </c>
      <c r="O242" s="62">
        <f>SUMIF(BOOKS!$E$6:$E$1005,'GSTN-Diff Gross'!D242,BOOKS!$L$6:$L$1005)</f>
        <v>0</v>
      </c>
      <c r="P242" s="62">
        <f>SUMIF(BOOKS!$E$6:$E$1005,'GSTN-Diff Gross'!D242,BOOKS!$M$6:$M$1005)</f>
        <v>0</v>
      </c>
      <c r="R242" s="62">
        <f t="shared" si="20"/>
        <v>0</v>
      </c>
      <c r="S242" s="62">
        <f t="shared" si="21"/>
        <v>0</v>
      </c>
      <c r="T242" s="62">
        <f t="shared" si="22"/>
        <v>0</v>
      </c>
      <c r="U242" s="62">
        <f t="shared" si="23"/>
        <v>0</v>
      </c>
      <c r="V242" s="62">
        <f t="shared" si="24"/>
        <v>0</v>
      </c>
    </row>
    <row r="243" spans="1:22">
      <c r="A243" s="63">
        <f t="shared" si="25"/>
        <v>237</v>
      </c>
      <c r="B243" s="78">
        <f>'2A'!E242</f>
        <v>0</v>
      </c>
      <c r="C243" s="78">
        <f>IFERROR(VLOOKUP(B243,BOOKS!$E$6:$E$1005,1,0),"0")</f>
        <v>0</v>
      </c>
      <c r="D243" s="78" t="str">
        <f>IF(COUNTIF($C$7:C243,C243)=1,C243,"0")</f>
        <v>0</v>
      </c>
      <c r="E243" s="64" t="e">
        <f>VLOOKUP(D243,'2A'!$E$6:$F$1005,2,0)</f>
        <v>#N/A</v>
      </c>
      <c r="F243" s="64">
        <f>SUMIF('2A'!$E$6:$E$1005,'GSTN-Diff Gross'!D243,'2A'!$I$6:$I$1005)</f>
        <v>0</v>
      </c>
      <c r="G243" s="64">
        <f>SUMIF('2A'!$E$6:$E$1005,'GSTN-Diff Gross'!D243,'2A'!$J$6:$J$1005)</f>
        <v>0</v>
      </c>
      <c r="H243" s="64">
        <f>SUMIF('2A'!$E$6:$E$1005,'GSTN-Diff Gross'!D243,'2A'!$K$6:$K$1005)</f>
        <v>0</v>
      </c>
      <c r="I243" s="64">
        <f>SUMIF('2A'!$E$6:$E$1005,'GSTN-Diff Gross'!D243,'2A'!$L$6:$L$1005)</f>
        <v>0</v>
      </c>
      <c r="J243" s="64">
        <f>SUMIF('2A'!$E$6:$E$1005,'GSTN-Diff Gross'!D243,'2A'!$M$6:$M$1005)</f>
        <v>0</v>
      </c>
      <c r="K243" s="64"/>
      <c r="L243" s="65">
        <f>SUMIF(BOOKS!$E$6:$E$1005,'GSTN-Diff Gross'!D243,BOOKS!$I$6:$I$1005)</f>
        <v>0</v>
      </c>
      <c r="M243" s="65">
        <f>SUMIF(BOOKS!$E$6:$E$1005,'GSTN-Diff Gross'!D243,BOOKS!$J$6:$J$1005)</f>
        <v>0</v>
      </c>
      <c r="N243" s="65">
        <f>SUMIF(BOOKS!$E$6:$E$1005,'GSTN-Diff Gross'!D243,BOOKS!$K$6:$K$1005)</f>
        <v>0</v>
      </c>
      <c r="O243" s="65">
        <f>SUMIF(BOOKS!$E$6:$E$1005,'GSTN-Diff Gross'!D243,BOOKS!$L$6:$L$1005)</f>
        <v>0</v>
      </c>
      <c r="P243" s="65">
        <f>SUMIF(BOOKS!$E$6:$E$1005,'GSTN-Diff Gross'!D243,BOOKS!$M$6:$M$1005)</f>
        <v>0</v>
      </c>
      <c r="R243" s="65">
        <f t="shared" si="20"/>
        <v>0</v>
      </c>
      <c r="S243" s="65">
        <f t="shared" si="21"/>
        <v>0</v>
      </c>
      <c r="T243" s="65">
        <f t="shared" si="22"/>
        <v>0</v>
      </c>
      <c r="U243" s="65">
        <f t="shared" si="23"/>
        <v>0</v>
      </c>
      <c r="V243" s="65">
        <f t="shared" si="24"/>
        <v>0</v>
      </c>
    </row>
    <row r="244" spans="1:22">
      <c r="A244" s="59">
        <f t="shared" si="25"/>
        <v>238</v>
      </c>
      <c r="B244" s="77">
        <f>'2A'!E243</f>
        <v>0</v>
      </c>
      <c r="C244" s="77">
        <f>IFERROR(VLOOKUP(B244,BOOKS!$E$6:$E$1005,1,0),"0")</f>
        <v>0</v>
      </c>
      <c r="D244" s="77" t="str">
        <f>IF(COUNTIF($C$7:C244,C244)=1,C244,"0")</f>
        <v>0</v>
      </c>
      <c r="E244" s="60" t="e">
        <f>VLOOKUP(D244,'2A'!$E$6:$F$1005,2,0)</f>
        <v>#N/A</v>
      </c>
      <c r="F244" s="60">
        <f>SUMIF('2A'!$E$6:$E$1005,'GSTN-Diff Gross'!D244,'2A'!$I$6:$I$1005)</f>
        <v>0</v>
      </c>
      <c r="G244" s="60">
        <f>SUMIF('2A'!$E$6:$E$1005,'GSTN-Diff Gross'!D244,'2A'!$J$6:$J$1005)</f>
        <v>0</v>
      </c>
      <c r="H244" s="60">
        <f>SUMIF('2A'!$E$6:$E$1005,'GSTN-Diff Gross'!D244,'2A'!$K$6:$K$1005)</f>
        <v>0</v>
      </c>
      <c r="I244" s="60">
        <f>SUMIF('2A'!$E$6:$E$1005,'GSTN-Diff Gross'!D244,'2A'!$L$6:$L$1005)</f>
        <v>0</v>
      </c>
      <c r="J244" s="60">
        <f>SUMIF('2A'!$E$6:$E$1005,'GSTN-Diff Gross'!D244,'2A'!$M$6:$M$1005)</f>
        <v>0</v>
      </c>
      <c r="K244" s="60"/>
      <c r="L244" s="62">
        <f>SUMIF(BOOKS!$E$6:$E$1005,'GSTN-Diff Gross'!D244,BOOKS!$I$6:$I$1005)</f>
        <v>0</v>
      </c>
      <c r="M244" s="62">
        <f>SUMIF(BOOKS!$E$6:$E$1005,'GSTN-Diff Gross'!D244,BOOKS!$J$6:$J$1005)</f>
        <v>0</v>
      </c>
      <c r="N244" s="62">
        <f>SUMIF(BOOKS!$E$6:$E$1005,'GSTN-Diff Gross'!D244,BOOKS!$K$6:$K$1005)</f>
        <v>0</v>
      </c>
      <c r="O244" s="62">
        <f>SUMIF(BOOKS!$E$6:$E$1005,'GSTN-Diff Gross'!D244,BOOKS!$L$6:$L$1005)</f>
        <v>0</v>
      </c>
      <c r="P244" s="62">
        <f>SUMIF(BOOKS!$E$6:$E$1005,'GSTN-Diff Gross'!D244,BOOKS!$M$6:$M$1005)</f>
        <v>0</v>
      </c>
      <c r="R244" s="62">
        <f t="shared" si="20"/>
        <v>0</v>
      </c>
      <c r="S244" s="62">
        <f t="shared" si="21"/>
        <v>0</v>
      </c>
      <c r="T244" s="62">
        <f t="shared" si="22"/>
        <v>0</v>
      </c>
      <c r="U244" s="62">
        <f t="shared" si="23"/>
        <v>0</v>
      </c>
      <c r="V244" s="62">
        <f t="shared" si="24"/>
        <v>0</v>
      </c>
    </row>
    <row r="245" spans="1:22">
      <c r="A245" s="63">
        <f t="shared" si="25"/>
        <v>239</v>
      </c>
      <c r="B245" s="78">
        <f>'2A'!E244</f>
        <v>0</v>
      </c>
      <c r="C245" s="78">
        <f>IFERROR(VLOOKUP(B245,BOOKS!$E$6:$E$1005,1,0),"0")</f>
        <v>0</v>
      </c>
      <c r="D245" s="78" t="str">
        <f>IF(COUNTIF($C$7:C245,C245)=1,C245,"0")</f>
        <v>0</v>
      </c>
      <c r="E245" s="64" t="e">
        <f>VLOOKUP(D245,'2A'!$E$6:$F$1005,2,0)</f>
        <v>#N/A</v>
      </c>
      <c r="F245" s="64">
        <f>SUMIF('2A'!$E$6:$E$1005,'GSTN-Diff Gross'!D245,'2A'!$I$6:$I$1005)</f>
        <v>0</v>
      </c>
      <c r="G245" s="64">
        <f>SUMIF('2A'!$E$6:$E$1005,'GSTN-Diff Gross'!D245,'2A'!$J$6:$J$1005)</f>
        <v>0</v>
      </c>
      <c r="H245" s="64">
        <f>SUMIF('2A'!$E$6:$E$1005,'GSTN-Diff Gross'!D245,'2A'!$K$6:$K$1005)</f>
        <v>0</v>
      </c>
      <c r="I245" s="64">
        <f>SUMIF('2A'!$E$6:$E$1005,'GSTN-Diff Gross'!D245,'2A'!$L$6:$L$1005)</f>
        <v>0</v>
      </c>
      <c r="J245" s="64">
        <f>SUMIF('2A'!$E$6:$E$1005,'GSTN-Diff Gross'!D245,'2A'!$M$6:$M$1005)</f>
        <v>0</v>
      </c>
      <c r="K245" s="64"/>
      <c r="L245" s="65">
        <f>SUMIF(BOOKS!$E$6:$E$1005,'GSTN-Diff Gross'!D245,BOOKS!$I$6:$I$1005)</f>
        <v>0</v>
      </c>
      <c r="M245" s="65">
        <f>SUMIF(BOOKS!$E$6:$E$1005,'GSTN-Diff Gross'!D245,BOOKS!$J$6:$J$1005)</f>
        <v>0</v>
      </c>
      <c r="N245" s="65">
        <f>SUMIF(BOOKS!$E$6:$E$1005,'GSTN-Diff Gross'!D245,BOOKS!$K$6:$K$1005)</f>
        <v>0</v>
      </c>
      <c r="O245" s="65">
        <f>SUMIF(BOOKS!$E$6:$E$1005,'GSTN-Diff Gross'!D245,BOOKS!$L$6:$L$1005)</f>
        <v>0</v>
      </c>
      <c r="P245" s="65">
        <f>SUMIF(BOOKS!$E$6:$E$1005,'GSTN-Diff Gross'!D245,BOOKS!$M$6:$M$1005)</f>
        <v>0</v>
      </c>
      <c r="R245" s="65">
        <f t="shared" si="20"/>
        <v>0</v>
      </c>
      <c r="S245" s="65">
        <f t="shared" si="21"/>
        <v>0</v>
      </c>
      <c r="T245" s="65">
        <f t="shared" si="22"/>
        <v>0</v>
      </c>
      <c r="U245" s="65">
        <f t="shared" si="23"/>
        <v>0</v>
      </c>
      <c r="V245" s="65">
        <f t="shared" si="24"/>
        <v>0</v>
      </c>
    </row>
    <row r="246" spans="1:22">
      <c r="A246" s="59">
        <f t="shared" si="25"/>
        <v>240</v>
      </c>
      <c r="B246" s="77">
        <f>'2A'!E245</f>
        <v>0</v>
      </c>
      <c r="C246" s="77">
        <f>IFERROR(VLOOKUP(B246,BOOKS!$E$6:$E$1005,1,0),"0")</f>
        <v>0</v>
      </c>
      <c r="D246" s="77" t="str">
        <f>IF(COUNTIF($C$7:C246,C246)=1,C246,"0")</f>
        <v>0</v>
      </c>
      <c r="E246" s="60" t="e">
        <f>VLOOKUP(D246,'2A'!$E$6:$F$1005,2,0)</f>
        <v>#N/A</v>
      </c>
      <c r="F246" s="60">
        <f>SUMIF('2A'!$E$6:$E$1005,'GSTN-Diff Gross'!D246,'2A'!$I$6:$I$1005)</f>
        <v>0</v>
      </c>
      <c r="G246" s="60">
        <f>SUMIF('2A'!$E$6:$E$1005,'GSTN-Diff Gross'!D246,'2A'!$J$6:$J$1005)</f>
        <v>0</v>
      </c>
      <c r="H246" s="60">
        <f>SUMIF('2A'!$E$6:$E$1005,'GSTN-Diff Gross'!D246,'2A'!$K$6:$K$1005)</f>
        <v>0</v>
      </c>
      <c r="I246" s="60">
        <f>SUMIF('2A'!$E$6:$E$1005,'GSTN-Diff Gross'!D246,'2A'!$L$6:$L$1005)</f>
        <v>0</v>
      </c>
      <c r="J246" s="60">
        <f>SUMIF('2A'!$E$6:$E$1005,'GSTN-Diff Gross'!D246,'2A'!$M$6:$M$1005)</f>
        <v>0</v>
      </c>
      <c r="K246" s="61"/>
      <c r="L246" s="62">
        <f>SUMIF(BOOKS!$E$6:$E$1005,'GSTN-Diff Gross'!D246,BOOKS!$I$6:$I$1005)</f>
        <v>0</v>
      </c>
      <c r="M246" s="62">
        <f>SUMIF(BOOKS!$E$6:$E$1005,'GSTN-Diff Gross'!D246,BOOKS!$J$6:$J$1005)</f>
        <v>0</v>
      </c>
      <c r="N246" s="62">
        <f>SUMIF(BOOKS!$E$6:$E$1005,'GSTN-Diff Gross'!D246,BOOKS!$K$6:$K$1005)</f>
        <v>0</v>
      </c>
      <c r="O246" s="62">
        <f>SUMIF(BOOKS!$E$6:$E$1005,'GSTN-Diff Gross'!D246,BOOKS!$L$6:$L$1005)</f>
        <v>0</v>
      </c>
      <c r="P246" s="62">
        <f>SUMIF(BOOKS!$E$6:$E$1005,'GSTN-Diff Gross'!D246,BOOKS!$M$6:$M$1005)</f>
        <v>0</v>
      </c>
      <c r="R246" s="62">
        <f t="shared" si="20"/>
        <v>0</v>
      </c>
      <c r="S246" s="62">
        <f t="shared" si="21"/>
        <v>0</v>
      </c>
      <c r="T246" s="62">
        <f t="shared" si="22"/>
        <v>0</v>
      </c>
      <c r="U246" s="62">
        <f t="shared" si="23"/>
        <v>0</v>
      </c>
      <c r="V246" s="62">
        <f t="shared" si="24"/>
        <v>0</v>
      </c>
    </row>
    <row r="247" spans="1:22">
      <c r="A247" s="63">
        <f t="shared" si="25"/>
        <v>241</v>
      </c>
      <c r="B247" s="78">
        <f>'2A'!E246</f>
        <v>0</v>
      </c>
      <c r="C247" s="78">
        <f>IFERROR(VLOOKUP(B247,BOOKS!$E$6:$E$1005,1,0),"0")</f>
        <v>0</v>
      </c>
      <c r="D247" s="78" t="str">
        <f>IF(COUNTIF($C$7:C247,C247)=1,C247,"0")</f>
        <v>0</v>
      </c>
      <c r="E247" s="64" t="e">
        <f>VLOOKUP(D247,'2A'!$E$6:$F$1005,2,0)</f>
        <v>#N/A</v>
      </c>
      <c r="F247" s="64">
        <f>SUMIF('2A'!$E$6:$E$1005,'GSTN-Diff Gross'!D247,'2A'!$I$6:$I$1005)</f>
        <v>0</v>
      </c>
      <c r="G247" s="64">
        <f>SUMIF('2A'!$E$6:$E$1005,'GSTN-Diff Gross'!D247,'2A'!$J$6:$J$1005)</f>
        <v>0</v>
      </c>
      <c r="H247" s="64">
        <f>SUMIF('2A'!$E$6:$E$1005,'GSTN-Diff Gross'!D247,'2A'!$K$6:$K$1005)</f>
        <v>0</v>
      </c>
      <c r="I247" s="64">
        <f>SUMIF('2A'!$E$6:$E$1005,'GSTN-Diff Gross'!D247,'2A'!$L$6:$L$1005)</f>
        <v>0</v>
      </c>
      <c r="J247" s="64">
        <f>SUMIF('2A'!$E$6:$E$1005,'GSTN-Diff Gross'!D247,'2A'!$M$6:$M$1005)</f>
        <v>0</v>
      </c>
      <c r="K247" s="64"/>
      <c r="L247" s="65">
        <f>SUMIF(BOOKS!$E$6:$E$1005,'GSTN-Diff Gross'!D247,BOOKS!$I$6:$I$1005)</f>
        <v>0</v>
      </c>
      <c r="M247" s="65">
        <f>SUMIF(BOOKS!$E$6:$E$1005,'GSTN-Diff Gross'!D247,BOOKS!$J$6:$J$1005)</f>
        <v>0</v>
      </c>
      <c r="N247" s="65">
        <f>SUMIF(BOOKS!$E$6:$E$1005,'GSTN-Diff Gross'!D247,BOOKS!$K$6:$K$1005)</f>
        <v>0</v>
      </c>
      <c r="O247" s="65">
        <f>SUMIF(BOOKS!$E$6:$E$1005,'GSTN-Diff Gross'!D247,BOOKS!$L$6:$L$1005)</f>
        <v>0</v>
      </c>
      <c r="P247" s="65">
        <f>SUMIF(BOOKS!$E$6:$E$1005,'GSTN-Diff Gross'!D247,BOOKS!$M$6:$M$1005)</f>
        <v>0</v>
      </c>
      <c r="R247" s="65">
        <f t="shared" si="20"/>
        <v>0</v>
      </c>
      <c r="S247" s="65">
        <f t="shared" si="21"/>
        <v>0</v>
      </c>
      <c r="T247" s="65">
        <f t="shared" si="22"/>
        <v>0</v>
      </c>
      <c r="U247" s="65">
        <f t="shared" si="23"/>
        <v>0</v>
      </c>
      <c r="V247" s="65">
        <f t="shared" si="24"/>
        <v>0</v>
      </c>
    </row>
    <row r="248" spans="1:22">
      <c r="A248" s="59">
        <f t="shared" si="25"/>
        <v>242</v>
      </c>
      <c r="B248" s="77">
        <f>'2A'!E247</f>
        <v>0</v>
      </c>
      <c r="C248" s="77">
        <f>IFERROR(VLOOKUP(B248,BOOKS!$E$6:$E$1005,1,0),"0")</f>
        <v>0</v>
      </c>
      <c r="D248" s="77" t="str">
        <f>IF(COUNTIF($C$7:C248,C248)=1,C248,"0")</f>
        <v>0</v>
      </c>
      <c r="E248" s="60" t="e">
        <f>VLOOKUP(D248,'2A'!$E$6:$F$1005,2,0)</f>
        <v>#N/A</v>
      </c>
      <c r="F248" s="60">
        <f>SUMIF('2A'!$E$6:$E$1005,'GSTN-Diff Gross'!D248,'2A'!$I$6:$I$1005)</f>
        <v>0</v>
      </c>
      <c r="G248" s="60">
        <f>SUMIF('2A'!$E$6:$E$1005,'GSTN-Diff Gross'!D248,'2A'!$J$6:$J$1005)</f>
        <v>0</v>
      </c>
      <c r="H248" s="60">
        <f>SUMIF('2A'!$E$6:$E$1005,'GSTN-Diff Gross'!D248,'2A'!$K$6:$K$1005)</f>
        <v>0</v>
      </c>
      <c r="I248" s="60">
        <f>SUMIF('2A'!$E$6:$E$1005,'GSTN-Diff Gross'!D248,'2A'!$L$6:$L$1005)</f>
        <v>0</v>
      </c>
      <c r="J248" s="60">
        <f>SUMIF('2A'!$E$6:$E$1005,'GSTN-Diff Gross'!D248,'2A'!$M$6:$M$1005)</f>
        <v>0</v>
      </c>
      <c r="K248" s="60"/>
      <c r="L248" s="62">
        <f>SUMIF(BOOKS!$E$6:$E$1005,'GSTN-Diff Gross'!D248,BOOKS!$I$6:$I$1005)</f>
        <v>0</v>
      </c>
      <c r="M248" s="62">
        <f>SUMIF(BOOKS!$E$6:$E$1005,'GSTN-Diff Gross'!D248,BOOKS!$J$6:$J$1005)</f>
        <v>0</v>
      </c>
      <c r="N248" s="62">
        <f>SUMIF(BOOKS!$E$6:$E$1005,'GSTN-Diff Gross'!D248,BOOKS!$K$6:$K$1005)</f>
        <v>0</v>
      </c>
      <c r="O248" s="62">
        <f>SUMIF(BOOKS!$E$6:$E$1005,'GSTN-Diff Gross'!D248,BOOKS!$L$6:$L$1005)</f>
        <v>0</v>
      </c>
      <c r="P248" s="62">
        <f>SUMIF(BOOKS!$E$6:$E$1005,'GSTN-Diff Gross'!D248,BOOKS!$M$6:$M$1005)</f>
        <v>0</v>
      </c>
      <c r="R248" s="62">
        <f t="shared" si="20"/>
        <v>0</v>
      </c>
      <c r="S248" s="62">
        <f t="shared" si="21"/>
        <v>0</v>
      </c>
      <c r="T248" s="62">
        <f t="shared" si="22"/>
        <v>0</v>
      </c>
      <c r="U248" s="62">
        <f t="shared" si="23"/>
        <v>0</v>
      </c>
      <c r="V248" s="62">
        <f t="shared" si="24"/>
        <v>0</v>
      </c>
    </row>
    <row r="249" spans="1:22">
      <c r="A249" s="63">
        <f t="shared" si="25"/>
        <v>243</v>
      </c>
      <c r="B249" s="78">
        <f>'2A'!E248</f>
        <v>0</v>
      </c>
      <c r="C249" s="78">
        <f>IFERROR(VLOOKUP(B249,BOOKS!$E$6:$E$1005,1,0),"0")</f>
        <v>0</v>
      </c>
      <c r="D249" s="78" t="str">
        <f>IF(COUNTIF($C$7:C249,C249)=1,C249,"0")</f>
        <v>0</v>
      </c>
      <c r="E249" s="64" t="e">
        <f>VLOOKUP(D249,'2A'!$E$6:$F$1005,2,0)</f>
        <v>#N/A</v>
      </c>
      <c r="F249" s="64">
        <f>SUMIF('2A'!$E$6:$E$1005,'GSTN-Diff Gross'!D249,'2A'!$I$6:$I$1005)</f>
        <v>0</v>
      </c>
      <c r="G249" s="64">
        <f>SUMIF('2A'!$E$6:$E$1005,'GSTN-Diff Gross'!D249,'2A'!$J$6:$J$1005)</f>
        <v>0</v>
      </c>
      <c r="H249" s="64">
        <f>SUMIF('2A'!$E$6:$E$1005,'GSTN-Diff Gross'!D249,'2A'!$K$6:$K$1005)</f>
        <v>0</v>
      </c>
      <c r="I249" s="64">
        <f>SUMIF('2A'!$E$6:$E$1005,'GSTN-Diff Gross'!D249,'2A'!$L$6:$L$1005)</f>
        <v>0</v>
      </c>
      <c r="J249" s="64">
        <f>SUMIF('2A'!$E$6:$E$1005,'GSTN-Diff Gross'!D249,'2A'!$M$6:$M$1005)</f>
        <v>0</v>
      </c>
      <c r="K249" s="64"/>
      <c r="L249" s="65">
        <f>SUMIF(BOOKS!$E$6:$E$1005,'GSTN-Diff Gross'!D249,BOOKS!$I$6:$I$1005)</f>
        <v>0</v>
      </c>
      <c r="M249" s="65">
        <f>SUMIF(BOOKS!$E$6:$E$1005,'GSTN-Diff Gross'!D249,BOOKS!$J$6:$J$1005)</f>
        <v>0</v>
      </c>
      <c r="N249" s="65">
        <f>SUMIF(BOOKS!$E$6:$E$1005,'GSTN-Diff Gross'!D249,BOOKS!$K$6:$K$1005)</f>
        <v>0</v>
      </c>
      <c r="O249" s="65">
        <f>SUMIF(BOOKS!$E$6:$E$1005,'GSTN-Diff Gross'!D249,BOOKS!$L$6:$L$1005)</f>
        <v>0</v>
      </c>
      <c r="P249" s="65">
        <f>SUMIF(BOOKS!$E$6:$E$1005,'GSTN-Diff Gross'!D249,BOOKS!$M$6:$M$1005)</f>
        <v>0</v>
      </c>
      <c r="R249" s="65">
        <f t="shared" si="20"/>
        <v>0</v>
      </c>
      <c r="S249" s="65">
        <f t="shared" si="21"/>
        <v>0</v>
      </c>
      <c r="T249" s="65">
        <f t="shared" si="22"/>
        <v>0</v>
      </c>
      <c r="U249" s="65">
        <f t="shared" si="23"/>
        <v>0</v>
      </c>
      <c r="V249" s="65">
        <f t="shared" si="24"/>
        <v>0</v>
      </c>
    </row>
    <row r="250" spans="1:22">
      <c r="A250" s="59">
        <f t="shared" si="25"/>
        <v>244</v>
      </c>
      <c r="B250" s="77">
        <f>'2A'!E249</f>
        <v>0</v>
      </c>
      <c r="C250" s="77">
        <f>IFERROR(VLOOKUP(B250,BOOKS!$E$6:$E$1005,1,0),"0")</f>
        <v>0</v>
      </c>
      <c r="D250" s="77" t="str">
        <f>IF(COUNTIF($C$7:C250,C250)=1,C250,"0")</f>
        <v>0</v>
      </c>
      <c r="E250" s="60" t="e">
        <f>VLOOKUP(D250,'2A'!$E$6:$F$1005,2,0)</f>
        <v>#N/A</v>
      </c>
      <c r="F250" s="60">
        <f>SUMIF('2A'!$E$6:$E$1005,'GSTN-Diff Gross'!D250,'2A'!$I$6:$I$1005)</f>
        <v>0</v>
      </c>
      <c r="G250" s="60">
        <f>SUMIF('2A'!$E$6:$E$1005,'GSTN-Diff Gross'!D250,'2A'!$J$6:$J$1005)</f>
        <v>0</v>
      </c>
      <c r="H250" s="60">
        <f>SUMIF('2A'!$E$6:$E$1005,'GSTN-Diff Gross'!D250,'2A'!$K$6:$K$1005)</f>
        <v>0</v>
      </c>
      <c r="I250" s="60">
        <f>SUMIF('2A'!$E$6:$E$1005,'GSTN-Diff Gross'!D250,'2A'!$L$6:$L$1005)</f>
        <v>0</v>
      </c>
      <c r="J250" s="60">
        <f>SUMIF('2A'!$E$6:$E$1005,'GSTN-Diff Gross'!D250,'2A'!$M$6:$M$1005)</f>
        <v>0</v>
      </c>
      <c r="K250" s="60"/>
      <c r="L250" s="62">
        <f>SUMIF(BOOKS!$E$6:$E$1005,'GSTN-Diff Gross'!D250,BOOKS!$I$6:$I$1005)</f>
        <v>0</v>
      </c>
      <c r="M250" s="62">
        <f>SUMIF(BOOKS!$E$6:$E$1005,'GSTN-Diff Gross'!D250,BOOKS!$J$6:$J$1005)</f>
        <v>0</v>
      </c>
      <c r="N250" s="62">
        <f>SUMIF(BOOKS!$E$6:$E$1005,'GSTN-Diff Gross'!D250,BOOKS!$K$6:$K$1005)</f>
        <v>0</v>
      </c>
      <c r="O250" s="62">
        <f>SUMIF(BOOKS!$E$6:$E$1005,'GSTN-Diff Gross'!D250,BOOKS!$L$6:$L$1005)</f>
        <v>0</v>
      </c>
      <c r="P250" s="62">
        <f>SUMIF(BOOKS!$E$6:$E$1005,'GSTN-Diff Gross'!D250,BOOKS!$M$6:$M$1005)</f>
        <v>0</v>
      </c>
      <c r="R250" s="62">
        <f t="shared" si="20"/>
        <v>0</v>
      </c>
      <c r="S250" s="62">
        <f t="shared" si="21"/>
        <v>0</v>
      </c>
      <c r="T250" s="62">
        <f t="shared" si="22"/>
        <v>0</v>
      </c>
      <c r="U250" s="62">
        <f t="shared" si="23"/>
        <v>0</v>
      </c>
      <c r="V250" s="62">
        <f t="shared" si="24"/>
        <v>0</v>
      </c>
    </row>
    <row r="251" spans="1:22">
      <c r="A251" s="63">
        <f t="shared" si="25"/>
        <v>245</v>
      </c>
      <c r="B251" s="78">
        <f>'2A'!E250</f>
        <v>0</v>
      </c>
      <c r="C251" s="78">
        <f>IFERROR(VLOOKUP(B251,BOOKS!$E$6:$E$1005,1,0),"0")</f>
        <v>0</v>
      </c>
      <c r="D251" s="78" t="str">
        <f>IF(COUNTIF($C$7:C251,C251)=1,C251,"0")</f>
        <v>0</v>
      </c>
      <c r="E251" s="64" t="e">
        <f>VLOOKUP(D251,'2A'!$E$6:$F$1005,2,0)</f>
        <v>#N/A</v>
      </c>
      <c r="F251" s="64">
        <f>SUMIF('2A'!$E$6:$E$1005,'GSTN-Diff Gross'!D251,'2A'!$I$6:$I$1005)</f>
        <v>0</v>
      </c>
      <c r="G251" s="64">
        <f>SUMIF('2A'!$E$6:$E$1005,'GSTN-Diff Gross'!D251,'2A'!$J$6:$J$1005)</f>
        <v>0</v>
      </c>
      <c r="H251" s="64">
        <f>SUMIF('2A'!$E$6:$E$1005,'GSTN-Diff Gross'!D251,'2A'!$K$6:$K$1005)</f>
        <v>0</v>
      </c>
      <c r="I251" s="64">
        <f>SUMIF('2A'!$E$6:$E$1005,'GSTN-Diff Gross'!D251,'2A'!$L$6:$L$1005)</f>
        <v>0</v>
      </c>
      <c r="J251" s="64">
        <f>SUMIF('2A'!$E$6:$E$1005,'GSTN-Diff Gross'!D251,'2A'!$M$6:$M$1005)</f>
        <v>0</v>
      </c>
      <c r="K251" s="64"/>
      <c r="L251" s="65">
        <f>SUMIF(BOOKS!$E$6:$E$1005,'GSTN-Diff Gross'!D251,BOOKS!$I$6:$I$1005)</f>
        <v>0</v>
      </c>
      <c r="M251" s="65">
        <f>SUMIF(BOOKS!$E$6:$E$1005,'GSTN-Diff Gross'!D251,BOOKS!$J$6:$J$1005)</f>
        <v>0</v>
      </c>
      <c r="N251" s="65">
        <f>SUMIF(BOOKS!$E$6:$E$1005,'GSTN-Diff Gross'!D251,BOOKS!$K$6:$K$1005)</f>
        <v>0</v>
      </c>
      <c r="O251" s="65">
        <f>SUMIF(BOOKS!$E$6:$E$1005,'GSTN-Diff Gross'!D251,BOOKS!$L$6:$L$1005)</f>
        <v>0</v>
      </c>
      <c r="P251" s="65">
        <f>SUMIF(BOOKS!$E$6:$E$1005,'GSTN-Diff Gross'!D251,BOOKS!$M$6:$M$1005)</f>
        <v>0</v>
      </c>
      <c r="R251" s="65">
        <f t="shared" si="20"/>
        <v>0</v>
      </c>
      <c r="S251" s="65">
        <f t="shared" si="21"/>
        <v>0</v>
      </c>
      <c r="T251" s="65">
        <f t="shared" si="22"/>
        <v>0</v>
      </c>
      <c r="U251" s="65">
        <f t="shared" si="23"/>
        <v>0</v>
      </c>
      <c r="V251" s="65">
        <f t="shared" si="24"/>
        <v>0</v>
      </c>
    </row>
    <row r="252" spans="1:22">
      <c r="A252" s="59">
        <f t="shared" si="25"/>
        <v>246</v>
      </c>
      <c r="B252" s="77">
        <f>'2A'!E251</f>
        <v>0</v>
      </c>
      <c r="C252" s="77">
        <f>IFERROR(VLOOKUP(B252,BOOKS!$E$6:$E$1005,1,0),"0")</f>
        <v>0</v>
      </c>
      <c r="D252" s="77" t="str">
        <f>IF(COUNTIF($C$7:C252,C252)=1,C252,"0")</f>
        <v>0</v>
      </c>
      <c r="E252" s="60" t="e">
        <f>VLOOKUP(D252,'2A'!$E$6:$F$1005,2,0)</f>
        <v>#N/A</v>
      </c>
      <c r="F252" s="60">
        <f>SUMIF('2A'!$E$6:$E$1005,'GSTN-Diff Gross'!D252,'2A'!$I$6:$I$1005)</f>
        <v>0</v>
      </c>
      <c r="G252" s="60">
        <f>SUMIF('2A'!$E$6:$E$1005,'GSTN-Diff Gross'!D252,'2A'!$J$6:$J$1005)</f>
        <v>0</v>
      </c>
      <c r="H252" s="60">
        <f>SUMIF('2A'!$E$6:$E$1005,'GSTN-Diff Gross'!D252,'2A'!$K$6:$K$1005)</f>
        <v>0</v>
      </c>
      <c r="I252" s="60">
        <f>SUMIF('2A'!$E$6:$E$1005,'GSTN-Diff Gross'!D252,'2A'!$L$6:$L$1005)</f>
        <v>0</v>
      </c>
      <c r="J252" s="60">
        <f>SUMIF('2A'!$E$6:$E$1005,'GSTN-Diff Gross'!D252,'2A'!$M$6:$M$1005)</f>
        <v>0</v>
      </c>
      <c r="K252" s="60"/>
      <c r="L252" s="62">
        <f>SUMIF(BOOKS!$E$6:$E$1005,'GSTN-Diff Gross'!D252,BOOKS!$I$6:$I$1005)</f>
        <v>0</v>
      </c>
      <c r="M252" s="62">
        <f>SUMIF(BOOKS!$E$6:$E$1005,'GSTN-Diff Gross'!D252,BOOKS!$J$6:$J$1005)</f>
        <v>0</v>
      </c>
      <c r="N252" s="62">
        <f>SUMIF(BOOKS!$E$6:$E$1005,'GSTN-Diff Gross'!D252,BOOKS!$K$6:$K$1005)</f>
        <v>0</v>
      </c>
      <c r="O252" s="62">
        <f>SUMIF(BOOKS!$E$6:$E$1005,'GSTN-Diff Gross'!D252,BOOKS!$L$6:$L$1005)</f>
        <v>0</v>
      </c>
      <c r="P252" s="62">
        <f>SUMIF(BOOKS!$E$6:$E$1005,'GSTN-Diff Gross'!D252,BOOKS!$M$6:$M$1005)</f>
        <v>0</v>
      </c>
      <c r="R252" s="62">
        <f t="shared" si="20"/>
        <v>0</v>
      </c>
      <c r="S252" s="62">
        <f t="shared" si="21"/>
        <v>0</v>
      </c>
      <c r="T252" s="62">
        <f t="shared" si="22"/>
        <v>0</v>
      </c>
      <c r="U252" s="62">
        <f t="shared" si="23"/>
        <v>0</v>
      </c>
      <c r="V252" s="62">
        <f t="shared" si="24"/>
        <v>0</v>
      </c>
    </row>
    <row r="253" spans="1:22">
      <c r="A253" s="63">
        <f t="shared" si="25"/>
        <v>247</v>
      </c>
      <c r="B253" s="78">
        <f>'2A'!E252</f>
        <v>0</v>
      </c>
      <c r="C253" s="78">
        <f>IFERROR(VLOOKUP(B253,BOOKS!$E$6:$E$1005,1,0),"0")</f>
        <v>0</v>
      </c>
      <c r="D253" s="78" t="str">
        <f>IF(COUNTIF($C$7:C253,C253)=1,C253,"0")</f>
        <v>0</v>
      </c>
      <c r="E253" s="64" t="e">
        <f>VLOOKUP(D253,'2A'!$E$6:$F$1005,2,0)</f>
        <v>#N/A</v>
      </c>
      <c r="F253" s="64">
        <f>SUMIF('2A'!$E$6:$E$1005,'GSTN-Diff Gross'!D253,'2A'!$I$6:$I$1005)</f>
        <v>0</v>
      </c>
      <c r="G253" s="64">
        <f>SUMIF('2A'!$E$6:$E$1005,'GSTN-Diff Gross'!D253,'2A'!$J$6:$J$1005)</f>
        <v>0</v>
      </c>
      <c r="H253" s="64">
        <f>SUMIF('2A'!$E$6:$E$1005,'GSTN-Diff Gross'!D253,'2A'!$K$6:$K$1005)</f>
        <v>0</v>
      </c>
      <c r="I253" s="64">
        <f>SUMIF('2A'!$E$6:$E$1005,'GSTN-Diff Gross'!D253,'2A'!$L$6:$L$1005)</f>
        <v>0</v>
      </c>
      <c r="J253" s="64">
        <f>SUMIF('2A'!$E$6:$E$1005,'GSTN-Diff Gross'!D253,'2A'!$M$6:$M$1005)</f>
        <v>0</v>
      </c>
      <c r="K253" s="64"/>
      <c r="L253" s="65">
        <f>SUMIF(BOOKS!$E$6:$E$1005,'GSTN-Diff Gross'!D253,BOOKS!$I$6:$I$1005)</f>
        <v>0</v>
      </c>
      <c r="M253" s="65">
        <f>SUMIF(BOOKS!$E$6:$E$1005,'GSTN-Diff Gross'!D253,BOOKS!$J$6:$J$1005)</f>
        <v>0</v>
      </c>
      <c r="N253" s="65">
        <f>SUMIF(BOOKS!$E$6:$E$1005,'GSTN-Diff Gross'!D253,BOOKS!$K$6:$K$1005)</f>
        <v>0</v>
      </c>
      <c r="O253" s="65">
        <f>SUMIF(BOOKS!$E$6:$E$1005,'GSTN-Diff Gross'!D253,BOOKS!$L$6:$L$1005)</f>
        <v>0</v>
      </c>
      <c r="P253" s="65">
        <f>SUMIF(BOOKS!$E$6:$E$1005,'GSTN-Diff Gross'!D253,BOOKS!$M$6:$M$1005)</f>
        <v>0</v>
      </c>
      <c r="R253" s="65">
        <f t="shared" si="20"/>
        <v>0</v>
      </c>
      <c r="S253" s="65">
        <f t="shared" si="21"/>
        <v>0</v>
      </c>
      <c r="T253" s="65">
        <f t="shared" si="22"/>
        <v>0</v>
      </c>
      <c r="U253" s="65">
        <f t="shared" si="23"/>
        <v>0</v>
      </c>
      <c r="V253" s="65">
        <f t="shared" si="24"/>
        <v>0</v>
      </c>
    </row>
    <row r="254" spans="1:22">
      <c r="A254" s="59">
        <f t="shared" si="25"/>
        <v>248</v>
      </c>
      <c r="B254" s="77">
        <f>'2A'!E253</f>
        <v>0</v>
      </c>
      <c r="C254" s="77">
        <f>IFERROR(VLOOKUP(B254,BOOKS!$E$6:$E$1005,1,0),"0")</f>
        <v>0</v>
      </c>
      <c r="D254" s="77" t="str">
        <f>IF(COUNTIF($C$7:C254,C254)=1,C254,"0")</f>
        <v>0</v>
      </c>
      <c r="E254" s="60" t="e">
        <f>VLOOKUP(D254,'2A'!$E$6:$F$1005,2,0)</f>
        <v>#N/A</v>
      </c>
      <c r="F254" s="60">
        <f>SUMIF('2A'!$E$6:$E$1005,'GSTN-Diff Gross'!D254,'2A'!$I$6:$I$1005)</f>
        <v>0</v>
      </c>
      <c r="G254" s="60">
        <f>SUMIF('2A'!$E$6:$E$1005,'GSTN-Diff Gross'!D254,'2A'!$J$6:$J$1005)</f>
        <v>0</v>
      </c>
      <c r="H254" s="60">
        <f>SUMIF('2A'!$E$6:$E$1005,'GSTN-Diff Gross'!D254,'2A'!$K$6:$K$1005)</f>
        <v>0</v>
      </c>
      <c r="I254" s="60">
        <f>SUMIF('2A'!$E$6:$E$1005,'GSTN-Diff Gross'!D254,'2A'!$L$6:$L$1005)</f>
        <v>0</v>
      </c>
      <c r="J254" s="60">
        <f>SUMIF('2A'!$E$6:$E$1005,'GSTN-Diff Gross'!D254,'2A'!$M$6:$M$1005)</f>
        <v>0</v>
      </c>
      <c r="K254" s="60"/>
      <c r="L254" s="62">
        <f>SUMIF(BOOKS!$E$6:$E$1005,'GSTN-Diff Gross'!D254,BOOKS!$I$6:$I$1005)</f>
        <v>0</v>
      </c>
      <c r="M254" s="62">
        <f>SUMIF(BOOKS!$E$6:$E$1005,'GSTN-Diff Gross'!D254,BOOKS!$J$6:$J$1005)</f>
        <v>0</v>
      </c>
      <c r="N254" s="62">
        <f>SUMIF(BOOKS!$E$6:$E$1005,'GSTN-Diff Gross'!D254,BOOKS!$K$6:$K$1005)</f>
        <v>0</v>
      </c>
      <c r="O254" s="62">
        <f>SUMIF(BOOKS!$E$6:$E$1005,'GSTN-Diff Gross'!D254,BOOKS!$L$6:$L$1005)</f>
        <v>0</v>
      </c>
      <c r="P254" s="62">
        <f>SUMIF(BOOKS!$E$6:$E$1005,'GSTN-Diff Gross'!D254,BOOKS!$M$6:$M$1005)</f>
        <v>0</v>
      </c>
      <c r="R254" s="62">
        <f t="shared" si="20"/>
        <v>0</v>
      </c>
      <c r="S254" s="62">
        <f t="shared" si="21"/>
        <v>0</v>
      </c>
      <c r="T254" s="62">
        <f t="shared" si="22"/>
        <v>0</v>
      </c>
      <c r="U254" s="62">
        <f t="shared" si="23"/>
        <v>0</v>
      </c>
      <c r="V254" s="62">
        <f t="shared" si="24"/>
        <v>0</v>
      </c>
    </row>
    <row r="255" spans="1:22">
      <c r="A255" s="63">
        <f t="shared" si="25"/>
        <v>249</v>
      </c>
      <c r="B255" s="78">
        <f>'2A'!E254</f>
        <v>0</v>
      </c>
      <c r="C255" s="78">
        <f>IFERROR(VLOOKUP(B255,BOOKS!$E$6:$E$1005,1,0),"0")</f>
        <v>0</v>
      </c>
      <c r="D255" s="78" t="str">
        <f>IF(COUNTIF($C$7:C255,C255)=1,C255,"0")</f>
        <v>0</v>
      </c>
      <c r="E255" s="64" t="e">
        <f>VLOOKUP(D255,'2A'!$E$6:$F$1005,2,0)</f>
        <v>#N/A</v>
      </c>
      <c r="F255" s="64">
        <f>SUMIF('2A'!$E$6:$E$1005,'GSTN-Diff Gross'!D255,'2A'!$I$6:$I$1005)</f>
        <v>0</v>
      </c>
      <c r="G255" s="64">
        <f>SUMIF('2A'!$E$6:$E$1005,'GSTN-Diff Gross'!D255,'2A'!$J$6:$J$1005)</f>
        <v>0</v>
      </c>
      <c r="H255" s="64">
        <f>SUMIF('2A'!$E$6:$E$1005,'GSTN-Diff Gross'!D255,'2A'!$K$6:$K$1005)</f>
        <v>0</v>
      </c>
      <c r="I255" s="64">
        <f>SUMIF('2A'!$E$6:$E$1005,'GSTN-Diff Gross'!D255,'2A'!$L$6:$L$1005)</f>
        <v>0</v>
      </c>
      <c r="J255" s="64">
        <f>SUMIF('2A'!$E$6:$E$1005,'GSTN-Diff Gross'!D255,'2A'!$M$6:$M$1005)</f>
        <v>0</v>
      </c>
      <c r="K255" s="64"/>
      <c r="L255" s="65">
        <f>SUMIF(BOOKS!$E$6:$E$1005,'GSTN-Diff Gross'!D255,BOOKS!$I$6:$I$1005)</f>
        <v>0</v>
      </c>
      <c r="M255" s="65">
        <f>SUMIF(BOOKS!$E$6:$E$1005,'GSTN-Diff Gross'!D255,BOOKS!$J$6:$J$1005)</f>
        <v>0</v>
      </c>
      <c r="N255" s="65">
        <f>SUMIF(BOOKS!$E$6:$E$1005,'GSTN-Diff Gross'!D255,BOOKS!$K$6:$K$1005)</f>
        <v>0</v>
      </c>
      <c r="O255" s="65">
        <f>SUMIF(BOOKS!$E$6:$E$1005,'GSTN-Diff Gross'!D255,BOOKS!$L$6:$L$1005)</f>
        <v>0</v>
      </c>
      <c r="P255" s="65">
        <f>SUMIF(BOOKS!$E$6:$E$1005,'GSTN-Diff Gross'!D255,BOOKS!$M$6:$M$1005)</f>
        <v>0</v>
      </c>
      <c r="R255" s="65">
        <f t="shared" si="20"/>
        <v>0</v>
      </c>
      <c r="S255" s="65">
        <f t="shared" si="21"/>
        <v>0</v>
      </c>
      <c r="T255" s="65">
        <f t="shared" si="22"/>
        <v>0</v>
      </c>
      <c r="U255" s="65">
        <f t="shared" si="23"/>
        <v>0</v>
      </c>
      <c r="V255" s="65">
        <f t="shared" si="24"/>
        <v>0</v>
      </c>
    </row>
    <row r="256" spans="1:22">
      <c r="A256" s="59">
        <f t="shared" si="25"/>
        <v>250</v>
      </c>
      <c r="B256" s="77">
        <f>'2A'!E255</f>
        <v>0</v>
      </c>
      <c r="C256" s="77">
        <f>IFERROR(VLOOKUP(B256,BOOKS!$E$6:$E$1005,1,0),"0")</f>
        <v>0</v>
      </c>
      <c r="D256" s="77" t="str">
        <f>IF(COUNTIF($C$7:C256,C256)=1,C256,"0")</f>
        <v>0</v>
      </c>
      <c r="E256" s="60" t="e">
        <f>VLOOKUP(D256,'2A'!$E$6:$F$1005,2,0)</f>
        <v>#N/A</v>
      </c>
      <c r="F256" s="60">
        <f>SUMIF('2A'!$E$6:$E$1005,'GSTN-Diff Gross'!D256,'2A'!$I$6:$I$1005)</f>
        <v>0</v>
      </c>
      <c r="G256" s="60">
        <f>SUMIF('2A'!$E$6:$E$1005,'GSTN-Diff Gross'!D256,'2A'!$J$6:$J$1005)</f>
        <v>0</v>
      </c>
      <c r="H256" s="60">
        <f>SUMIF('2A'!$E$6:$E$1005,'GSTN-Diff Gross'!D256,'2A'!$K$6:$K$1005)</f>
        <v>0</v>
      </c>
      <c r="I256" s="60">
        <f>SUMIF('2A'!$E$6:$E$1005,'GSTN-Diff Gross'!D256,'2A'!$L$6:$L$1005)</f>
        <v>0</v>
      </c>
      <c r="J256" s="60">
        <f>SUMIF('2A'!$E$6:$E$1005,'GSTN-Diff Gross'!D256,'2A'!$M$6:$M$1005)</f>
        <v>0</v>
      </c>
      <c r="K256" s="60"/>
      <c r="L256" s="62">
        <f>SUMIF(BOOKS!$E$6:$E$1005,'GSTN-Diff Gross'!D256,BOOKS!$I$6:$I$1005)</f>
        <v>0</v>
      </c>
      <c r="M256" s="62">
        <f>SUMIF(BOOKS!$E$6:$E$1005,'GSTN-Diff Gross'!D256,BOOKS!$J$6:$J$1005)</f>
        <v>0</v>
      </c>
      <c r="N256" s="62">
        <f>SUMIF(BOOKS!$E$6:$E$1005,'GSTN-Diff Gross'!D256,BOOKS!$K$6:$K$1005)</f>
        <v>0</v>
      </c>
      <c r="O256" s="62">
        <f>SUMIF(BOOKS!$E$6:$E$1005,'GSTN-Diff Gross'!D256,BOOKS!$L$6:$L$1005)</f>
        <v>0</v>
      </c>
      <c r="P256" s="62">
        <f>SUMIF(BOOKS!$E$6:$E$1005,'GSTN-Diff Gross'!D256,BOOKS!$M$6:$M$1005)</f>
        <v>0</v>
      </c>
      <c r="R256" s="62">
        <f t="shared" si="20"/>
        <v>0</v>
      </c>
      <c r="S256" s="62">
        <f t="shared" si="21"/>
        <v>0</v>
      </c>
      <c r="T256" s="62">
        <f t="shared" si="22"/>
        <v>0</v>
      </c>
      <c r="U256" s="62">
        <f t="shared" si="23"/>
        <v>0</v>
      </c>
      <c r="V256" s="62">
        <f t="shared" si="24"/>
        <v>0</v>
      </c>
    </row>
    <row r="257" spans="1:22">
      <c r="A257" s="63">
        <f t="shared" si="25"/>
        <v>251</v>
      </c>
      <c r="B257" s="78">
        <f>'2A'!E256</f>
        <v>0</v>
      </c>
      <c r="C257" s="78">
        <f>IFERROR(VLOOKUP(B257,BOOKS!$E$6:$E$1005,1,0),"0")</f>
        <v>0</v>
      </c>
      <c r="D257" s="78" t="str">
        <f>IF(COUNTIF($C$7:C257,C257)=1,C257,"0")</f>
        <v>0</v>
      </c>
      <c r="E257" s="64" t="e">
        <f>VLOOKUP(D257,'2A'!$E$6:$F$1005,2,0)</f>
        <v>#N/A</v>
      </c>
      <c r="F257" s="64">
        <f>SUMIF('2A'!$E$6:$E$1005,'GSTN-Diff Gross'!D257,'2A'!$I$6:$I$1005)</f>
        <v>0</v>
      </c>
      <c r="G257" s="64">
        <f>SUMIF('2A'!$E$6:$E$1005,'GSTN-Diff Gross'!D257,'2A'!$J$6:$J$1005)</f>
        <v>0</v>
      </c>
      <c r="H257" s="64">
        <f>SUMIF('2A'!$E$6:$E$1005,'GSTN-Diff Gross'!D257,'2A'!$K$6:$K$1005)</f>
        <v>0</v>
      </c>
      <c r="I257" s="64">
        <f>SUMIF('2A'!$E$6:$E$1005,'GSTN-Diff Gross'!D257,'2A'!$L$6:$L$1005)</f>
        <v>0</v>
      </c>
      <c r="J257" s="64">
        <f>SUMIF('2A'!$E$6:$E$1005,'GSTN-Diff Gross'!D257,'2A'!$M$6:$M$1005)</f>
        <v>0</v>
      </c>
      <c r="K257" s="64"/>
      <c r="L257" s="65">
        <f>SUMIF(BOOKS!$E$6:$E$1005,'GSTN-Diff Gross'!D257,BOOKS!$I$6:$I$1005)</f>
        <v>0</v>
      </c>
      <c r="M257" s="65">
        <f>SUMIF(BOOKS!$E$6:$E$1005,'GSTN-Diff Gross'!D257,BOOKS!$J$6:$J$1005)</f>
        <v>0</v>
      </c>
      <c r="N257" s="65">
        <f>SUMIF(BOOKS!$E$6:$E$1005,'GSTN-Diff Gross'!D257,BOOKS!$K$6:$K$1005)</f>
        <v>0</v>
      </c>
      <c r="O257" s="65">
        <f>SUMIF(BOOKS!$E$6:$E$1005,'GSTN-Diff Gross'!D257,BOOKS!$L$6:$L$1005)</f>
        <v>0</v>
      </c>
      <c r="P257" s="65">
        <f>SUMIF(BOOKS!$E$6:$E$1005,'GSTN-Diff Gross'!D257,BOOKS!$M$6:$M$1005)</f>
        <v>0</v>
      </c>
      <c r="R257" s="65">
        <f t="shared" si="20"/>
        <v>0</v>
      </c>
      <c r="S257" s="65">
        <f t="shared" si="21"/>
        <v>0</v>
      </c>
      <c r="T257" s="65">
        <f t="shared" si="22"/>
        <v>0</v>
      </c>
      <c r="U257" s="65">
        <f t="shared" si="23"/>
        <v>0</v>
      </c>
      <c r="V257" s="65">
        <f t="shared" si="24"/>
        <v>0</v>
      </c>
    </row>
    <row r="258" spans="1:22">
      <c r="A258" s="59">
        <f t="shared" si="25"/>
        <v>252</v>
      </c>
      <c r="B258" s="77">
        <f>'2A'!E257</f>
        <v>0</v>
      </c>
      <c r="C258" s="77">
        <f>IFERROR(VLOOKUP(B258,BOOKS!$E$6:$E$1005,1,0),"0")</f>
        <v>0</v>
      </c>
      <c r="D258" s="77" t="str">
        <f>IF(COUNTIF($C$7:C258,C258)=1,C258,"0")</f>
        <v>0</v>
      </c>
      <c r="E258" s="60" t="e">
        <f>VLOOKUP(D258,'2A'!$E$6:$F$1005,2,0)</f>
        <v>#N/A</v>
      </c>
      <c r="F258" s="60">
        <f>SUMIF('2A'!$E$6:$E$1005,'GSTN-Diff Gross'!D258,'2A'!$I$6:$I$1005)</f>
        <v>0</v>
      </c>
      <c r="G258" s="60">
        <f>SUMIF('2A'!$E$6:$E$1005,'GSTN-Diff Gross'!D258,'2A'!$J$6:$J$1005)</f>
        <v>0</v>
      </c>
      <c r="H258" s="60">
        <f>SUMIF('2A'!$E$6:$E$1005,'GSTN-Diff Gross'!D258,'2A'!$K$6:$K$1005)</f>
        <v>0</v>
      </c>
      <c r="I258" s="60">
        <f>SUMIF('2A'!$E$6:$E$1005,'GSTN-Diff Gross'!D258,'2A'!$L$6:$L$1005)</f>
        <v>0</v>
      </c>
      <c r="J258" s="60">
        <f>SUMIF('2A'!$E$6:$E$1005,'GSTN-Diff Gross'!D258,'2A'!$M$6:$M$1005)</f>
        <v>0</v>
      </c>
      <c r="K258" s="60"/>
      <c r="L258" s="62">
        <f>SUMIF(BOOKS!$E$6:$E$1005,'GSTN-Diff Gross'!D258,BOOKS!$I$6:$I$1005)</f>
        <v>0</v>
      </c>
      <c r="M258" s="62">
        <f>SUMIF(BOOKS!$E$6:$E$1005,'GSTN-Diff Gross'!D258,BOOKS!$J$6:$J$1005)</f>
        <v>0</v>
      </c>
      <c r="N258" s="62">
        <f>SUMIF(BOOKS!$E$6:$E$1005,'GSTN-Diff Gross'!D258,BOOKS!$K$6:$K$1005)</f>
        <v>0</v>
      </c>
      <c r="O258" s="62">
        <f>SUMIF(BOOKS!$E$6:$E$1005,'GSTN-Diff Gross'!D258,BOOKS!$L$6:$L$1005)</f>
        <v>0</v>
      </c>
      <c r="P258" s="62">
        <f>SUMIF(BOOKS!$E$6:$E$1005,'GSTN-Diff Gross'!D258,BOOKS!$M$6:$M$1005)</f>
        <v>0</v>
      </c>
      <c r="R258" s="62">
        <f t="shared" si="20"/>
        <v>0</v>
      </c>
      <c r="S258" s="62">
        <f t="shared" si="21"/>
        <v>0</v>
      </c>
      <c r="T258" s="62">
        <f t="shared" si="22"/>
        <v>0</v>
      </c>
      <c r="U258" s="62">
        <f t="shared" si="23"/>
        <v>0</v>
      </c>
      <c r="V258" s="62">
        <f t="shared" si="24"/>
        <v>0</v>
      </c>
    </row>
    <row r="259" spans="1:22">
      <c r="A259" s="63">
        <f t="shared" si="25"/>
        <v>253</v>
      </c>
      <c r="B259" s="78">
        <f>'2A'!E258</f>
        <v>0</v>
      </c>
      <c r="C259" s="78">
        <f>IFERROR(VLOOKUP(B259,BOOKS!$E$6:$E$1005,1,0),"0")</f>
        <v>0</v>
      </c>
      <c r="D259" s="78" t="str">
        <f>IF(COUNTIF($C$7:C259,C259)=1,C259,"0")</f>
        <v>0</v>
      </c>
      <c r="E259" s="64" t="e">
        <f>VLOOKUP(D259,'2A'!$E$6:$F$1005,2,0)</f>
        <v>#N/A</v>
      </c>
      <c r="F259" s="64">
        <f>SUMIF('2A'!$E$6:$E$1005,'GSTN-Diff Gross'!D259,'2A'!$I$6:$I$1005)</f>
        <v>0</v>
      </c>
      <c r="G259" s="64">
        <f>SUMIF('2A'!$E$6:$E$1005,'GSTN-Diff Gross'!D259,'2A'!$J$6:$J$1005)</f>
        <v>0</v>
      </c>
      <c r="H259" s="64">
        <f>SUMIF('2A'!$E$6:$E$1005,'GSTN-Diff Gross'!D259,'2A'!$K$6:$K$1005)</f>
        <v>0</v>
      </c>
      <c r="I259" s="64">
        <f>SUMIF('2A'!$E$6:$E$1005,'GSTN-Diff Gross'!D259,'2A'!$L$6:$L$1005)</f>
        <v>0</v>
      </c>
      <c r="J259" s="64">
        <f>SUMIF('2A'!$E$6:$E$1005,'GSTN-Diff Gross'!D259,'2A'!$M$6:$M$1005)</f>
        <v>0</v>
      </c>
      <c r="K259" s="64"/>
      <c r="L259" s="65">
        <f>SUMIF(BOOKS!$E$6:$E$1005,'GSTN-Diff Gross'!D259,BOOKS!$I$6:$I$1005)</f>
        <v>0</v>
      </c>
      <c r="M259" s="65">
        <f>SUMIF(BOOKS!$E$6:$E$1005,'GSTN-Diff Gross'!D259,BOOKS!$J$6:$J$1005)</f>
        <v>0</v>
      </c>
      <c r="N259" s="65">
        <f>SUMIF(BOOKS!$E$6:$E$1005,'GSTN-Diff Gross'!D259,BOOKS!$K$6:$K$1005)</f>
        <v>0</v>
      </c>
      <c r="O259" s="65">
        <f>SUMIF(BOOKS!$E$6:$E$1005,'GSTN-Diff Gross'!D259,BOOKS!$L$6:$L$1005)</f>
        <v>0</v>
      </c>
      <c r="P259" s="65">
        <f>SUMIF(BOOKS!$E$6:$E$1005,'GSTN-Diff Gross'!D259,BOOKS!$M$6:$M$1005)</f>
        <v>0</v>
      </c>
      <c r="R259" s="65">
        <f t="shared" si="20"/>
        <v>0</v>
      </c>
      <c r="S259" s="65">
        <f t="shared" si="21"/>
        <v>0</v>
      </c>
      <c r="T259" s="65">
        <f t="shared" si="22"/>
        <v>0</v>
      </c>
      <c r="U259" s="65">
        <f t="shared" si="23"/>
        <v>0</v>
      </c>
      <c r="V259" s="65">
        <f t="shared" si="24"/>
        <v>0</v>
      </c>
    </row>
    <row r="260" spans="1:22">
      <c r="A260" s="59">
        <f t="shared" si="25"/>
        <v>254</v>
      </c>
      <c r="B260" s="77">
        <f>'2A'!E259</f>
        <v>0</v>
      </c>
      <c r="C260" s="77">
        <f>IFERROR(VLOOKUP(B260,BOOKS!$E$6:$E$1005,1,0),"0")</f>
        <v>0</v>
      </c>
      <c r="D260" s="77" t="str">
        <f>IF(COUNTIF($C$7:C260,C260)=1,C260,"0")</f>
        <v>0</v>
      </c>
      <c r="E260" s="60" t="e">
        <f>VLOOKUP(D260,'2A'!$E$6:$F$1005,2,0)</f>
        <v>#N/A</v>
      </c>
      <c r="F260" s="60">
        <f>SUMIF('2A'!$E$6:$E$1005,'GSTN-Diff Gross'!D260,'2A'!$I$6:$I$1005)</f>
        <v>0</v>
      </c>
      <c r="G260" s="60">
        <f>SUMIF('2A'!$E$6:$E$1005,'GSTN-Diff Gross'!D260,'2A'!$J$6:$J$1005)</f>
        <v>0</v>
      </c>
      <c r="H260" s="60">
        <f>SUMIF('2A'!$E$6:$E$1005,'GSTN-Diff Gross'!D260,'2A'!$K$6:$K$1005)</f>
        <v>0</v>
      </c>
      <c r="I260" s="60">
        <f>SUMIF('2A'!$E$6:$E$1005,'GSTN-Diff Gross'!D260,'2A'!$L$6:$L$1005)</f>
        <v>0</v>
      </c>
      <c r="J260" s="60">
        <f>SUMIF('2A'!$E$6:$E$1005,'GSTN-Diff Gross'!D260,'2A'!$M$6:$M$1005)</f>
        <v>0</v>
      </c>
      <c r="K260" s="61"/>
      <c r="L260" s="62">
        <f>SUMIF(BOOKS!$E$6:$E$1005,'GSTN-Diff Gross'!D260,BOOKS!$I$6:$I$1005)</f>
        <v>0</v>
      </c>
      <c r="M260" s="62">
        <f>SUMIF(BOOKS!$E$6:$E$1005,'GSTN-Diff Gross'!D260,BOOKS!$J$6:$J$1005)</f>
        <v>0</v>
      </c>
      <c r="N260" s="62">
        <f>SUMIF(BOOKS!$E$6:$E$1005,'GSTN-Diff Gross'!D260,BOOKS!$K$6:$K$1005)</f>
        <v>0</v>
      </c>
      <c r="O260" s="62">
        <f>SUMIF(BOOKS!$E$6:$E$1005,'GSTN-Diff Gross'!D260,BOOKS!$L$6:$L$1005)</f>
        <v>0</v>
      </c>
      <c r="P260" s="62">
        <f>SUMIF(BOOKS!$E$6:$E$1005,'GSTN-Diff Gross'!D260,BOOKS!$M$6:$M$1005)</f>
        <v>0</v>
      </c>
      <c r="R260" s="62">
        <f t="shared" si="20"/>
        <v>0</v>
      </c>
      <c r="S260" s="62">
        <f t="shared" si="21"/>
        <v>0</v>
      </c>
      <c r="T260" s="62">
        <f t="shared" si="22"/>
        <v>0</v>
      </c>
      <c r="U260" s="62">
        <f t="shared" si="23"/>
        <v>0</v>
      </c>
      <c r="V260" s="62">
        <f t="shared" si="24"/>
        <v>0</v>
      </c>
    </row>
    <row r="261" spans="1:22">
      <c r="A261" s="63">
        <f t="shared" si="25"/>
        <v>255</v>
      </c>
      <c r="B261" s="78">
        <f>'2A'!E260</f>
        <v>0</v>
      </c>
      <c r="C261" s="78">
        <f>IFERROR(VLOOKUP(B261,BOOKS!$E$6:$E$1005,1,0),"0")</f>
        <v>0</v>
      </c>
      <c r="D261" s="78" t="str">
        <f>IF(COUNTIF($C$7:C261,C261)=1,C261,"0")</f>
        <v>0</v>
      </c>
      <c r="E261" s="64" t="e">
        <f>VLOOKUP(D261,'2A'!$E$6:$F$1005,2,0)</f>
        <v>#N/A</v>
      </c>
      <c r="F261" s="64">
        <f>SUMIF('2A'!$E$6:$E$1005,'GSTN-Diff Gross'!D261,'2A'!$I$6:$I$1005)</f>
        <v>0</v>
      </c>
      <c r="G261" s="64">
        <f>SUMIF('2A'!$E$6:$E$1005,'GSTN-Diff Gross'!D261,'2A'!$J$6:$J$1005)</f>
        <v>0</v>
      </c>
      <c r="H261" s="64">
        <f>SUMIF('2A'!$E$6:$E$1005,'GSTN-Diff Gross'!D261,'2A'!$K$6:$K$1005)</f>
        <v>0</v>
      </c>
      <c r="I261" s="64">
        <f>SUMIF('2A'!$E$6:$E$1005,'GSTN-Diff Gross'!D261,'2A'!$L$6:$L$1005)</f>
        <v>0</v>
      </c>
      <c r="J261" s="64">
        <f>SUMIF('2A'!$E$6:$E$1005,'GSTN-Diff Gross'!D261,'2A'!$M$6:$M$1005)</f>
        <v>0</v>
      </c>
      <c r="K261" s="64"/>
      <c r="L261" s="65">
        <f>SUMIF(BOOKS!$E$6:$E$1005,'GSTN-Diff Gross'!D261,BOOKS!$I$6:$I$1005)</f>
        <v>0</v>
      </c>
      <c r="M261" s="65">
        <f>SUMIF(BOOKS!$E$6:$E$1005,'GSTN-Diff Gross'!D261,BOOKS!$J$6:$J$1005)</f>
        <v>0</v>
      </c>
      <c r="N261" s="65">
        <f>SUMIF(BOOKS!$E$6:$E$1005,'GSTN-Diff Gross'!D261,BOOKS!$K$6:$K$1005)</f>
        <v>0</v>
      </c>
      <c r="O261" s="65">
        <f>SUMIF(BOOKS!$E$6:$E$1005,'GSTN-Diff Gross'!D261,BOOKS!$L$6:$L$1005)</f>
        <v>0</v>
      </c>
      <c r="P261" s="65">
        <f>SUMIF(BOOKS!$E$6:$E$1005,'GSTN-Diff Gross'!D261,BOOKS!$M$6:$M$1005)</f>
        <v>0</v>
      </c>
      <c r="R261" s="65">
        <f t="shared" si="20"/>
        <v>0</v>
      </c>
      <c r="S261" s="65">
        <f t="shared" si="21"/>
        <v>0</v>
      </c>
      <c r="T261" s="65">
        <f t="shared" si="22"/>
        <v>0</v>
      </c>
      <c r="U261" s="65">
        <f t="shared" si="23"/>
        <v>0</v>
      </c>
      <c r="V261" s="65">
        <f t="shared" si="24"/>
        <v>0</v>
      </c>
    </row>
    <row r="262" spans="1:22">
      <c r="A262" s="59">
        <f t="shared" si="25"/>
        <v>256</v>
      </c>
      <c r="B262" s="77">
        <f>'2A'!E261</f>
        <v>0</v>
      </c>
      <c r="C262" s="77">
        <f>IFERROR(VLOOKUP(B262,BOOKS!$E$6:$E$1005,1,0),"0")</f>
        <v>0</v>
      </c>
      <c r="D262" s="77" t="str">
        <f>IF(COUNTIF($C$7:C262,C262)=1,C262,"0")</f>
        <v>0</v>
      </c>
      <c r="E262" s="60" t="e">
        <f>VLOOKUP(D262,'2A'!$E$6:$F$1005,2,0)</f>
        <v>#N/A</v>
      </c>
      <c r="F262" s="60">
        <f>SUMIF('2A'!$E$6:$E$1005,'GSTN-Diff Gross'!D262,'2A'!$I$6:$I$1005)</f>
        <v>0</v>
      </c>
      <c r="G262" s="60">
        <f>SUMIF('2A'!$E$6:$E$1005,'GSTN-Diff Gross'!D262,'2A'!$J$6:$J$1005)</f>
        <v>0</v>
      </c>
      <c r="H262" s="60">
        <f>SUMIF('2A'!$E$6:$E$1005,'GSTN-Diff Gross'!D262,'2A'!$K$6:$K$1005)</f>
        <v>0</v>
      </c>
      <c r="I262" s="60">
        <f>SUMIF('2A'!$E$6:$E$1005,'GSTN-Diff Gross'!D262,'2A'!$L$6:$L$1005)</f>
        <v>0</v>
      </c>
      <c r="J262" s="60">
        <f>SUMIF('2A'!$E$6:$E$1005,'GSTN-Diff Gross'!D262,'2A'!$M$6:$M$1005)</f>
        <v>0</v>
      </c>
      <c r="K262" s="60"/>
      <c r="L262" s="62">
        <f>SUMIF(BOOKS!$E$6:$E$1005,'GSTN-Diff Gross'!D262,BOOKS!$I$6:$I$1005)</f>
        <v>0</v>
      </c>
      <c r="M262" s="62">
        <f>SUMIF(BOOKS!$E$6:$E$1005,'GSTN-Diff Gross'!D262,BOOKS!$J$6:$J$1005)</f>
        <v>0</v>
      </c>
      <c r="N262" s="62">
        <f>SUMIF(BOOKS!$E$6:$E$1005,'GSTN-Diff Gross'!D262,BOOKS!$K$6:$K$1005)</f>
        <v>0</v>
      </c>
      <c r="O262" s="62">
        <f>SUMIF(BOOKS!$E$6:$E$1005,'GSTN-Diff Gross'!D262,BOOKS!$L$6:$L$1005)</f>
        <v>0</v>
      </c>
      <c r="P262" s="62">
        <f>SUMIF(BOOKS!$E$6:$E$1005,'GSTN-Diff Gross'!D262,BOOKS!$M$6:$M$1005)</f>
        <v>0</v>
      </c>
      <c r="R262" s="62">
        <f t="shared" si="20"/>
        <v>0</v>
      </c>
      <c r="S262" s="62">
        <f t="shared" si="21"/>
        <v>0</v>
      </c>
      <c r="T262" s="62">
        <f t="shared" si="22"/>
        <v>0</v>
      </c>
      <c r="U262" s="62">
        <f t="shared" si="23"/>
        <v>0</v>
      </c>
      <c r="V262" s="62">
        <f t="shared" si="24"/>
        <v>0</v>
      </c>
    </row>
    <row r="263" spans="1:22">
      <c r="A263" s="63">
        <f t="shared" si="25"/>
        <v>257</v>
      </c>
      <c r="B263" s="78">
        <f>'2A'!E262</f>
        <v>0</v>
      </c>
      <c r="C263" s="78">
        <f>IFERROR(VLOOKUP(B263,BOOKS!$E$6:$E$1005,1,0),"0")</f>
        <v>0</v>
      </c>
      <c r="D263" s="78" t="str">
        <f>IF(COUNTIF($C$7:C263,C263)=1,C263,"0")</f>
        <v>0</v>
      </c>
      <c r="E263" s="64" t="e">
        <f>VLOOKUP(D263,'2A'!$E$6:$F$1005,2,0)</f>
        <v>#N/A</v>
      </c>
      <c r="F263" s="64">
        <f>SUMIF('2A'!$E$6:$E$1005,'GSTN-Diff Gross'!D263,'2A'!$I$6:$I$1005)</f>
        <v>0</v>
      </c>
      <c r="G263" s="64">
        <f>SUMIF('2A'!$E$6:$E$1005,'GSTN-Diff Gross'!D263,'2A'!$J$6:$J$1005)</f>
        <v>0</v>
      </c>
      <c r="H263" s="64">
        <f>SUMIF('2A'!$E$6:$E$1005,'GSTN-Diff Gross'!D263,'2A'!$K$6:$K$1005)</f>
        <v>0</v>
      </c>
      <c r="I263" s="64">
        <f>SUMIF('2A'!$E$6:$E$1005,'GSTN-Diff Gross'!D263,'2A'!$L$6:$L$1005)</f>
        <v>0</v>
      </c>
      <c r="J263" s="64">
        <f>SUMIF('2A'!$E$6:$E$1005,'GSTN-Diff Gross'!D263,'2A'!$M$6:$M$1005)</f>
        <v>0</v>
      </c>
      <c r="K263" s="64"/>
      <c r="L263" s="65">
        <f>SUMIF(BOOKS!$E$6:$E$1005,'GSTN-Diff Gross'!D263,BOOKS!$I$6:$I$1005)</f>
        <v>0</v>
      </c>
      <c r="M263" s="65">
        <f>SUMIF(BOOKS!$E$6:$E$1005,'GSTN-Diff Gross'!D263,BOOKS!$J$6:$J$1005)</f>
        <v>0</v>
      </c>
      <c r="N263" s="65">
        <f>SUMIF(BOOKS!$E$6:$E$1005,'GSTN-Diff Gross'!D263,BOOKS!$K$6:$K$1005)</f>
        <v>0</v>
      </c>
      <c r="O263" s="65">
        <f>SUMIF(BOOKS!$E$6:$E$1005,'GSTN-Diff Gross'!D263,BOOKS!$L$6:$L$1005)</f>
        <v>0</v>
      </c>
      <c r="P263" s="65">
        <f>SUMIF(BOOKS!$E$6:$E$1005,'GSTN-Diff Gross'!D263,BOOKS!$M$6:$M$1005)</f>
        <v>0</v>
      </c>
      <c r="R263" s="65">
        <f t="shared" si="20"/>
        <v>0</v>
      </c>
      <c r="S263" s="65">
        <f t="shared" si="21"/>
        <v>0</v>
      </c>
      <c r="T263" s="65">
        <f t="shared" si="22"/>
        <v>0</v>
      </c>
      <c r="U263" s="65">
        <f t="shared" si="23"/>
        <v>0</v>
      </c>
      <c r="V263" s="65">
        <f t="shared" si="24"/>
        <v>0</v>
      </c>
    </row>
    <row r="264" spans="1:22">
      <c r="A264" s="59">
        <f t="shared" si="25"/>
        <v>258</v>
      </c>
      <c r="B264" s="77">
        <f>'2A'!E263</f>
        <v>0</v>
      </c>
      <c r="C264" s="77">
        <f>IFERROR(VLOOKUP(B264,BOOKS!$E$6:$E$1005,1,0),"0")</f>
        <v>0</v>
      </c>
      <c r="D264" s="77" t="str">
        <f>IF(COUNTIF($C$7:C264,C264)=1,C264,"0")</f>
        <v>0</v>
      </c>
      <c r="E264" s="60" t="e">
        <f>VLOOKUP(D264,'2A'!$E$6:$F$1005,2,0)</f>
        <v>#N/A</v>
      </c>
      <c r="F264" s="60">
        <f>SUMIF('2A'!$E$6:$E$1005,'GSTN-Diff Gross'!D264,'2A'!$I$6:$I$1005)</f>
        <v>0</v>
      </c>
      <c r="G264" s="60">
        <f>SUMIF('2A'!$E$6:$E$1005,'GSTN-Diff Gross'!D264,'2A'!$J$6:$J$1005)</f>
        <v>0</v>
      </c>
      <c r="H264" s="60">
        <f>SUMIF('2A'!$E$6:$E$1005,'GSTN-Diff Gross'!D264,'2A'!$K$6:$K$1005)</f>
        <v>0</v>
      </c>
      <c r="I264" s="60">
        <f>SUMIF('2A'!$E$6:$E$1005,'GSTN-Diff Gross'!D264,'2A'!$L$6:$L$1005)</f>
        <v>0</v>
      </c>
      <c r="J264" s="60">
        <f>SUMIF('2A'!$E$6:$E$1005,'GSTN-Diff Gross'!D264,'2A'!$M$6:$M$1005)</f>
        <v>0</v>
      </c>
      <c r="K264" s="60"/>
      <c r="L264" s="62">
        <f>SUMIF(BOOKS!$E$6:$E$1005,'GSTN-Diff Gross'!D264,BOOKS!$I$6:$I$1005)</f>
        <v>0</v>
      </c>
      <c r="M264" s="62">
        <f>SUMIF(BOOKS!$E$6:$E$1005,'GSTN-Diff Gross'!D264,BOOKS!$J$6:$J$1005)</f>
        <v>0</v>
      </c>
      <c r="N264" s="62">
        <f>SUMIF(BOOKS!$E$6:$E$1005,'GSTN-Diff Gross'!D264,BOOKS!$K$6:$K$1005)</f>
        <v>0</v>
      </c>
      <c r="O264" s="62">
        <f>SUMIF(BOOKS!$E$6:$E$1005,'GSTN-Diff Gross'!D264,BOOKS!$L$6:$L$1005)</f>
        <v>0</v>
      </c>
      <c r="P264" s="62">
        <f>SUMIF(BOOKS!$E$6:$E$1005,'GSTN-Diff Gross'!D264,BOOKS!$M$6:$M$1005)</f>
        <v>0</v>
      </c>
      <c r="R264" s="62">
        <f t="shared" ref="R264:R327" si="26">F264-L264</f>
        <v>0</v>
      </c>
      <c r="S264" s="62">
        <f t="shared" ref="S264:S327" si="27">G264-M264</f>
        <v>0</v>
      </c>
      <c r="T264" s="62">
        <f t="shared" ref="T264:T327" si="28">H264-N264</f>
        <v>0</v>
      </c>
      <c r="U264" s="62">
        <f t="shared" ref="U264:U327" si="29">I264-O264</f>
        <v>0</v>
      </c>
      <c r="V264" s="62">
        <f t="shared" ref="V264:V327" si="30">J264-P264</f>
        <v>0</v>
      </c>
    </row>
    <row r="265" spans="1:22">
      <c r="A265" s="63">
        <f t="shared" ref="A265:A328" si="31">A264+1</f>
        <v>259</v>
      </c>
      <c r="B265" s="78">
        <f>'2A'!E264</f>
        <v>0</v>
      </c>
      <c r="C265" s="78">
        <f>IFERROR(VLOOKUP(B265,BOOKS!$E$6:$E$1005,1,0),"0")</f>
        <v>0</v>
      </c>
      <c r="D265" s="78" t="str">
        <f>IF(COUNTIF($C$7:C265,C265)=1,C265,"0")</f>
        <v>0</v>
      </c>
      <c r="E265" s="64" t="e">
        <f>VLOOKUP(D265,'2A'!$E$6:$F$1005,2,0)</f>
        <v>#N/A</v>
      </c>
      <c r="F265" s="64">
        <f>SUMIF('2A'!$E$6:$E$1005,'GSTN-Diff Gross'!D265,'2A'!$I$6:$I$1005)</f>
        <v>0</v>
      </c>
      <c r="G265" s="64">
        <f>SUMIF('2A'!$E$6:$E$1005,'GSTN-Diff Gross'!D265,'2A'!$J$6:$J$1005)</f>
        <v>0</v>
      </c>
      <c r="H265" s="64">
        <f>SUMIF('2A'!$E$6:$E$1005,'GSTN-Diff Gross'!D265,'2A'!$K$6:$K$1005)</f>
        <v>0</v>
      </c>
      <c r="I265" s="64">
        <f>SUMIF('2A'!$E$6:$E$1005,'GSTN-Diff Gross'!D265,'2A'!$L$6:$L$1005)</f>
        <v>0</v>
      </c>
      <c r="J265" s="64">
        <f>SUMIF('2A'!$E$6:$E$1005,'GSTN-Diff Gross'!D265,'2A'!$M$6:$M$1005)</f>
        <v>0</v>
      </c>
      <c r="K265" s="64"/>
      <c r="L265" s="65">
        <f>SUMIF(BOOKS!$E$6:$E$1005,'GSTN-Diff Gross'!D265,BOOKS!$I$6:$I$1005)</f>
        <v>0</v>
      </c>
      <c r="M265" s="65">
        <f>SUMIF(BOOKS!$E$6:$E$1005,'GSTN-Diff Gross'!D265,BOOKS!$J$6:$J$1005)</f>
        <v>0</v>
      </c>
      <c r="N265" s="65">
        <f>SUMIF(BOOKS!$E$6:$E$1005,'GSTN-Diff Gross'!D265,BOOKS!$K$6:$K$1005)</f>
        <v>0</v>
      </c>
      <c r="O265" s="65">
        <f>SUMIF(BOOKS!$E$6:$E$1005,'GSTN-Diff Gross'!D265,BOOKS!$L$6:$L$1005)</f>
        <v>0</v>
      </c>
      <c r="P265" s="65">
        <f>SUMIF(BOOKS!$E$6:$E$1005,'GSTN-Diff Gross'!D265,BOOKS!$M$6:$M$1005)</f>
        <v>0</v>
      </c>
      <c r="R265" s="65">
        <f t="shared" si="26"/>
        <v>0</v>
      </c>
      <c r="S265" s="65">
        <f t="shared" si="27"/>
        <v>0</v>
      </c>
      <c r="T265" s="65">
        <f t="shared" si="28"/>
        <v>0</v>
      </c>
      <c r="U265" s="65">
        <f t="shared" si="29"/>
        <v>0</v>
      </c>
      <c r="V265" s="65">
        <f t="shared" si="30"/>
        <v>0</v>
      </c>
    </row>
    <row r="266" spans="1:22">
      <c r="A266" s="59">
        <f t="shared" si="31"/>
        <v>260</v>
      </c>
      <c r="B266" s="77">
        <f>'2A'!E265</f>
        <v>0</v>
      </c>
      <c r="C266" s="77">
        <f>IFERROR(VLOOKUP(B266,BOOKS!$E$6:$E$1005,1,0),"0")</f>
        <v>0</v>
      </c>
      <c r="D266" s="77" t="str">
        <f>IF(COUNTIF($C$7:C266,C266)=1,C266,"0")</f>
        <v>0</v>
      </c>
      <c r="E266" s="60" t="e">
        <f>VLOOKUP(D266,'2A'!$E$6:$F$1005,2,0)</f>
        <v>#N/A</v>
      </c>
      <c r="F266" s="60">
        <f>SUMIF('2A'!$E$6:$E$1005,'GSTN-Diff Gross'!D266,'2A'!$I$6:$I$1005)</f>
        <v>0</v>
      </c>
      <c r="G266" s="60">
        <f>SUMIF('2A'!$E$6:$E$1005,'GSTN-Diff Gross'!D266,'2A'!$J$6:$J$1005)</f>
        <v>0</v>
      </c>
      <c r="H266" s="60">
        <f>SUMIF('2A'!$E$6:$E$1005,'GSTN-Diff Gross'!D266,'2A'!$K$6:$K$1005)</f>
        <v>0</v>
      </c>
      <c r="I266" s="60">
        <f>SUMIF('2A'!$E$6:$E$1005,'GSTN-Diff Gross'!D266,'2A'!$L$6:$L$1005)</f>
        <v>0</v>
      </c>
      <c r="J266" s="60">
        <f>SUMIF('2A'!$E$6:$E$1005,'GSTN-Diff Gross'!D266,'2A'!$M$6:$M$1005)</f>
        <v>0</v>
      </c>
      <c r="K266" s="60"/>
      <c r="L266" s="62">
        <f>SUMIF(BOOKS!$E$6:$E$1005,'GSTN-Diff Gross'!D266,BOOKS!$I$6:$I$1005)</f>
        <v>0</v>
      </c>
      <c r="M266" s="62">
        <f>SUMIF(BOOKS!$E$6:$E$1005,'GSTN-Diff Gross'!D266,BOOKS!$J$6:$J$1005)</f>
        <v>0</v>
      </c>
      <c r="N266" s="62">
        <f>SUMIF(BOOKS!$E$6:$E$1005,'GSTN-Diff Gross'!D266,BOOKS!$K$6:$K$1005)</f>
        <v>0</v>
      </c>
      <c r="O266" s="62">
        <f>SUMIF(BOOKS!$E$6:$E$1005,'GSTN-Diff Gross'!D266,BOOKS!$L$6:$L$1005)</f>
        <v>0</v>
      </c>
      <c r="P266" s="62">
        <f>SUMIF(BOOKS!$E$6:$E$1005,'GSTN-Diff Gross'!D266,BOOKS!$M$6:$M$1005)</f>
        <v>0</v>
      </c>
      <c r="R266" s="62">
        <f t="shared" si="26"/>
        <v>0</v>
      </c>
      <c r="S266" s="62">
        <f t="shared" si="27"/>
        <v>0</v>
      </c>
      <c r="T266" s="62">
        <f t="shared" si="28"/>
        <v>0</v>
      </c>
      <c r="U266" s="62">
        <f t="shared" si="29"/>
        <v>0</v>
      </c>
      <c r="V266" s="62">
        <f t="shared" si="30"/>
        <v>0</v>
      </c>
    </row>
    <row r="267" spans="1:22">
      <c r="A267" s="63">
        <f t="shared" si="31"/>
        <v>261</v>
      </c>
      <c r="B267" s="78">
        <f>'2A'!E266</f>
        <v>0</v>
      </c>
      <c r="C267" s="78">
        <f>IFERROR(VLOOKUP(B267,BOOKS!$E$6:$E$1005,1,0),"0")</f>
        <v>0</v>
      </c>
      <c r="D267" s="78" t="str">
        <f>IF(COUNTIF($C$7:C267,C267)=1,C267,"0")</f>
        <v>0</v>
      </c>
      <c r="E267" s="64" t="e">
        <f>VLOOKUP(D267,'2A'!$E$6:$F$1005,2,0)</f>
        <v>#N/A</v>
      </c>
      <c r="F267" s="64">
        <f>SUMIF('2A'!$E$6:$E$1005,'GSTN-Diff Gross'!D267,'2A'!$I$6:$I$1005)</f>
        <v>0</v>
      </c>
      <c r="G267" s="64">
        <f>SUMIF('2A'!$E$6:$E$1005,'GSTN-Diff Gross'!D267,'2A'!$J$6:$J$1005)</f>
        <v>0</v>
      </c>
      <c r="H267" s="64">
        <f>SUMIF('2A'!$E$6:$E$1005,'GSTN-Diff Gross'!D267,'2A'!$K$6:$K$1005)</f>
        <v>0</v>
      </c>
      <c r="I267" s="64">
        <f>SUMIF('2A'!$E$6:$E$1005,'GSTN-Diff Gross'!D267,'2A'!$L$6:$L$1005)</f>
        <v>0</v>
      </c>
      <c r="J267" s="64">
        <f>SUMIF('2A'!$E$6:$E$1005,'GSTN-Diff Gross'!D267,'2A'!$M$6:$M$1005)</f>
        <v>0</v>
      </c>
      <c r="K267" s="64"/>
      <c r="L267" s="65">
        <f>SUMIF(BOOKS!$E$6:$E$1005,'GSTN-Diff Gross'!D267,BOOKS!$I$6:$I$1005)</f>
        <v>0</v>
      </c>
      <c r="M267" s="65">
        <f>SUMIF(BOOKS!$E$6:$E$1005,'GSTN-Diff Gross'!D267,BOOKS!$J$6:$J$1005)</f>
        <v>0</v>
      </c>
      <c r="N267" s="65">
        <f>SUMIF(BOOKS!$E$6:$E$1005,'GSTN-Diff Gross'!D267,BOOKS!$K$6:$K$1005)</f>
        <v>0</v>
      </c>
      <c r="O267" s="65">
        <f>SUMIF(BOOKS!$E$6:$E$1005,'GSTN-Diff Gross'!D267,BOOKS!$L$6:$L$1005)</f>
        <v>0</v>
      </c>
      <c r="P267" s="65">
        <f>SUMIF(BOOKS!$E$6:$E$1005,'GSTN-Diff Gross'!D267,BOOKS!$M$6:$M$1005)</f>
        <v>0</v>
      </c>
      <c r="R267" s="65">
        <f t="shared" si="26"/>
        <v>0</v>
      </c>
      <c r="S267" s="65">
        <f t="shared" si="27"/>
        <v>0</v>
      </c>
      <c r="T267" s="65">
        <f t="shared" si="28"/>
        <v>0</v>
      </c>
      <c r="U267" s="65">
        <f t="shared" si="29"/>
        <v>0</v>
      </c>
      <c r="V267" s="65">
        <f t="shared" si="30"/>
        <v>0</v>
      </c>
    </row>
    <row r="268" spans="1:22">
      <c r="A268" s="59">
        <f t="shared" si="31"/>
        <v>262</v>
      </c>
      <c r="B268" s="77">
        <f>'2A'!E267</f>
        <v>0</v>
      </c>
      <c r="C268" s="77">
        <f>IFERROR(VLOOKUP(B268,BOOKS!$E$6:$E$1005,1,0),"0")</f>
        <v>0</v>
      </c>
      <c r="D268" s="77" t="str">
        <f>IF(COUNTIF($C$7:C268,C268)=1,C268,"0")</f>
        <v>0</v>
      </c>
      <c r="E268" s="60" t="e">
        <f>VLOOKUP(D268,'2A'!$E$6:$F$1005,2,0)</f>
        <v>#N/A</v>
      </c>
      <c r="F268" s="60">
        <f>SUMIF('2A'!$E$6:$E$1005,'GSTN-Diff Gross'!D268,'2A'!$I$6:$I$1005)</f>
        <v>0</v>
      </c>
      <c r="G268" s="60">
        <f>SUMIF('2A'!$E$6:$E$1005,'GSTN-Diff Gross'!D268,'2A'!$J$6:$J$1005)</f>
        <v>0</v>
      </c>
      <c r="H268" s="60">
        <f>SUMIF('2A'!$E$6:$E$1005,'GSTN-Diff Gross'!D268,'2A'!$K$6:$K$1005)</f>
        <v>0</v>
      </c>
      <c r="I268" s="60">
        <f>SUMIF('2A'!$E$6:$E$1005,'GSTN-Diff Gross'!D268,'2A'!$L$6:$L$1005)</f>
        <v>0</v>
      </c>
      <c r="J268" s="60">
        <f>SUMIF('2A'!$E$6:$E$1005,'GSTN-Diff Gross'!D268,'2A'!$M$6:$M$1005)</f>
        <v>0</v>
      </c>
      <c r="K268" s="60"/>
      <c r="L268" s="62">
        <f>SUMIF(BOOKS!$E$6:$E$1005,'GSTN-Diff Gross'!D268,BOOKS!$I$6:$I$1005)</f>
        <v>0</v>
      </c>
      <c r="M268" s="62">
        <f>SUMIF(BOOKS!$E$6:$E$1005,'GSTN-Diff Gross'!D268,BOOKS!$J$6:$J$1005)</f>
        <v>0</v>
      </c>
      <c r="N268" s="62">
        <f>SUMIF(BOOKS!$E$6:$E$1005,'GSTN-Diff Gross'!D268,BOOKS!$K$6:$K$1005)</f>
        <v>0</v>
      </c>
      <c r="O268" s="62">
        <f>SUMIF(BOOKS!$E$6:$E$1005,'GSTN-Diff Gross'!D268,BOOKS!$L$6:$L$1005)</f>
        <v>0</v>
      </c>
      <c r="P268" s="62">
        <f>SUMIF(BOOKS!$E$6:$E$1005,'GSTN-Diff Gross'!D268,BOOKS!$M$6:$M$1005)</f>
        <v>0</v>
      </c>
      <c r="R268" s="62">
        <f t="shared" si="26"/>
        <v>0</v>
      </c>
      <c r="S268" s="62">
        <f t="shared" si="27"/>
        <v>0</v>
      </c>
      <c r="T268" s="62">
        <f t="shared" si="28"/>
        <v>0</v>
      </c>
      <c r="U268" s="62">
        <f t="shared" si="29"/>
        <v>0</v>
      </c>
      <c r="V268" s="62">
        <f t="shared" si="30"/>
        <v>0</v>
      </c>
    </row>
    <row r="269" spans="1:22">
      <c r="A269" s="63">
        <f t="shared" si="31"/>
        <v>263</v>
      </c>
      <c r="B269" s="78">
        <f>'2A'!E268</f>
        <v>0</v>
      </c>
      <c r="C269" s="78">
        <f>IFERROR(VLOOKUP(B269,BOOKS!$E$6:$E$1005,1,0),"0")</f>
        <v>0</v>
      </c>
      <c r="D269" s="78" t="str">
        <f>IF(COUNTIF($C$7:C269,C269)=1,C269,"0")</f>
        <v>0</v>
      </c>
      <c r="E269" s="64" t="e">
        <f>VLOOKUP(D269,'2A'!$E$6:$F$1005,2,0)</f>
        <v>#N/A</v>
      </c>
      <c r="F269" s="64">
        <f>SUMIF('2A'!$E$6:$E$1005,'GSTN-Diff Gross'!D269,'2A'!$I$6:$I$1005)</f>
        <v>0</v>
      </c>
      <c r="G269" s="64">
        <f>SUMIF('2A'!$E$6:$E$1005,'GSTN-Diff Gross'!D269,'2A'!$J$6:$J$1005)</f>
        <v>0</v>
      </c>
      <c r="H269" s="64">
        <f>SUMIF('2A'!$E$6:$E$1005,'GSTN-Diff Gross'!D269,'2A'!$K$6:$K$1005)</f>
        <v>0</v>
      </c>
      <c r="I269" s="64">
        <f>SUMIF('2A'!$E$6:$E$1005,'GSTN-Diff Gross'!D269,'2A'!$L$6:$L$1005)</f>
        <v>0</v>
      </c>
      <c r="J269" s="64">
        <f>SUMIF('2A'!$E$6:$E$1005,'GSTN-Diff Gross'!D269,'2A'!$M$6:$M$1005)</f>
        <v>0</v>
      </c>
      <c r="K269" s="64"/>
      <c r="L269" s="65">
        <f>SUMIF(BOOKS!$E$6:$E$1005,'GSTN-Diff Gross'!D269,BOOKS!$I$6:$I$1005)</f>
        <v>0</v>
      </c>
      <c r="M269" s="65">
        <f>SUMIF(BOOKS!$E$6:$E$1005,'GSTN-Diff Gross'!D269,BOOKS!$J$6:$J$1005)</f>
        <v>0</v>
      </c>
      <c r="N269" s="65">
        <f>SUMIF(BOOKS!$E$6:$E$1005,'GSTN-Diff Gross'!D269,BOOKS!$K$6:$K$1005)</f>
        <v>0</v>
      </c>
      <c r="O269" s="65">
        <f>SUMIF(BOOKS!$E$6:$E$1005,'GSTN-Diff Gross'!D269,BOOKS!$L$6:$L$1005)</f>
        <v>0</v>
      </c>
      <c r="P269" s="65">
        <f>SUMIF(BOOKS!$E$6:$E$1005,'GSTN-Diff Gross'!D269,BOOKS!$M$6:$M$1005)</f>
        <v>0</v>
      </c>
      <c r="R269" s="65">
        <f t="shared" si="26"/>
        <v>0</v>
      </c>
      <c r="S269" s="65">
        <f t="shared" si="27"/>
        <v>0</v>
      </c>
      <c r="T269" s="65">
        <f t="shared" si="28"/>
        <v>0</v>
      </c>
      <c r="U269" s="65">
        <f t="shared" si="29"/>
        <v>0</v>
      </c>
      <c r="V269" s="65">
        <f t="shared" si="30"/>
        <v>0</v>
      </c>
    </row>
    <row r="270" spans="1:22">
      <c r="A270" s="59">
        <f t="shared" si="31"/>
        <v>264</v>
      </c>
      <c r="B270" s="77">
        <f>'2A'!E269</f>
        <v>0</v>
      </c>
      <c r="C270" s="77">
        <f>IFERROR(VLOOKUP(B270,BOOKS!$E$6:$E$1005,1,0),"0")</f>
        <v>0</v>
      </c>
      <c r="D270" s="77" t="str">
        <f>IF(COUNTIF($C$7:C270,C270)=1,C270,"0")</f>
        <v>0</v>
      </c>
      <c r="E270" s="60" t="e">
        <f>VLOOKUP(D270,'2A'!$E$6:$F$1005,2,0)</f>
        <v>#N/A</v>
      </c>
      <c r="F270" s="60">
        <f>SUMIF('2A'!$E$6:$E$1005,'GSTN-Diff Gross'!D270,'2A'!$I$6:$I$1005)</f>
        <v>0</v>
      </c>
      <c r="G270" s="60">
        <f>SUMIF('2A'!$E$6:$E$1005,'GSTN-Diff Gross'!D270,'2A'!$J$6:$J$1005)</f>
        <v>0</v>
      </c>
      <c r="H270" s="60">
        <f>SUMIF('2A'!$E$6:$E$1005,'GSTN-Diff Gross'!D270,'2A'!$K$6:$K$1005)</f>
        <v>0</v>
      </c>
      <c r="I270" s="60">
        <f>SUMIF('2A'!$E$6:$E$1005,'GSTN-Diff Gross'!D270,'2A'!$L$6:$L$1005)</f>
        <v>0</v>
      </c>
      <c r="J270" s="60">
        <f>SUMIF('2A'!$E$6:$E$1005,'GSTN-Diff Gross'!D270,'2A'!$M$6:$M$1005)</f>
        <v>0</v>
      </c>
      <c r="K270" s="60"/>
      <c r="L270" s="62">
        <f>SUMIF(BOOKS!$E$6:$E$1005,'GSTN-Diff Gross'!D270,BOOKS!$I$6:$I$1005)</f>
        <v>0</v>
      </c>
      <c r="M270" s="62">
        <f>SUMIF(BOOKS!$E$6:$E$1005,'GSTN-Diff Gross'!D270,BOOKS!$J$6:$J$1005)</f>
        <v>0</v>
      </c>
      <c r="N270" s="62">
        <f>SUMIF(BOOKS!$E$6:$E$1005,'GSTN-Diff Gross'!D270,BOOKS!$K$6:$K$1005)</f>
        <v>0</v>
      </c>
      <c r="O270" s="62">
        <f>SUMIF(BOOKS!$E$6:$E$1005,'GSTN-Diff Gross'!D270,BOOKS!$L$6:$L$1005)</f>
        <v>0</v>
      </c>
      <c r="P270" s="62">
        <f>SUMIF(BOOKS!$E$6:$E$1005,'GSTN-Diff Gross'!D270,BOOKS!$M$6:$M$1005)</f>
        <v>0</v>
      </c>
      <c r="R270" s="62">
        <f t="shared" si="26"/>
        <v>0</v>
      </c>
      <c r="S270" s="62">
        <f t="shared" si="27"/>
        <v>0</v>
      </c>
      <c r="T270" s="62">
        <f t="shared" si="28"/>
        <v>0</v>
      </c>
      <c r="U270" s="62">
        <f t="shared" si="29"/>
        <v>0</v>
      </c>
      <c r="V270" s="62">
        <f t="shared" si="30"/>
        <v>0</v>
      </c>
    </row>
    <row r="271" spans="1:22">
      <c r="A271" s="63">
        <f t="shared" si="31"/>
        <v>265</v>
      </c>
      <c r="B271" s="78">
        <f>'2A'!E270</f>
        <v>0</v>
      </c>
      <c r="C271" s="78">
        <f>IFERROR(VLOOKUP(B271,BOOKS!$E$6:$E$1005,1,0),"0")</f>
        <v>0</v>
      </c>
      <c r="D271" s="78" t="str">
        <f>IF(COUNTIF($C$7:C271,C271)=1,C271,"0")</f>
        <v>0</v>
      </c>
      <c r="E271" s="64" t="e">
        <f>VLOOKUP(D271,'2A'!$E$6:$F$1005,2,0)</f>
        <v>#N/A</v>
      </c>
      <c r="F271" s="64">
        <f>SUMIF('2A'!$E$6:$E$1005,'GSTN-Diff Gross'!D271,'2A'!$I$6:$I$1005)</f>
        <v>0</v>
      </c>
      <c r="G271" s="64">
        <f>SUMIF('2A'!$E$6:$E$1005,'GSTN-Diff Gross'!D271,'2A'!$J$6:$J$1005)</f>
        <v>0</v>
      </c>
      <c r="H271" s="64">
        <f>SUMIF('2A'!$E$6:$E$1005,'GSTN-Diff Gross'!D271,'2A'!$K$6:$K$1005)</f>
        <v>0</v>
      </c>
      <c r="I271" s="64">
        <f>SUMIF('2A'!$E$6:$E$1005,'GSTN-Diff Gross'!D271,'2A'!$L$6:$L$1005)</f>
        <v>0</v>
      </c>
      <c r="J271" s="64">
        <f>SUMIF('2A'!$E$6:$E$1005,'GSTN-Diff Gross'!D271,'2A'!$M$6:$M$1005)</f>
        <v>0</v>
      </c>
      <c r="K271" s="64"/>
      <c r="L271" s="65">
        <f>SUMIF(BOOKS!$E$6:$E$1005,'GSTN-Diff Gross'!D271,BOOKS!$I$6:$I$1005)</f>
        <v>0</v>
      </c>
      <c r="M271" s="65">
        <f>SUMIF(BOOKS!$E$6:$E$1005,'GSTN-Diff Gross'!D271,BOOKS!$J$6:$J$1005)</f>
        <v>0</v>
      </c>
      <c r="N271" s="65">
        <f>SUMIF(BOOKS!$E$6:$E$1005,'GSTN-Diff Gross'!D271,BOOKS!$K$6:$K$1005)</f>
        <v>0</v>
      </c>
      <c r="O271" s="65">
        <f>SUMIF(BOOKS!$E$6:$E$1005,'GSTN-Diff Gross'!D271,BOOKS!$L$6:$L$1005)</f>
        <v>0</v>
      </c>
      <c r="P271" s="65">
        <f>SUMIF(BOOKS!$E$6:$E$1005,'GSTN-Diff Gross'!D271,BOOKS!$M$6:$M$1005)</f>
        <v>0</v>
      </c>
      <c r="R271" s="65">
        <f t="shared" si="26"/>
        <v>0</v>
      </c>
      <c r="S271" s="65">
        <f t="shared" si="27"/>
        <v>0</v>
      </c>
      <c r="T271" s="65">
        <f t="shared" si="28"/>
        <v>0</v>
      </c>
      <c r="U271" s="65">
        <f t="shared" si="29"/>
        <v>0</v>
      </c>
      <c r="V271" s="65">
        <f t="shared" si="30"/>
        <v>0</v>
      </c>
    </row>
    <row r="272" spans="1:22">
      <c r="A272" s="59">
        <f t="shared" si="31"/>
        <v>266</v>
      </c>
      <c r="B272" s="77">
        <f>'2A'!E271</f>
        <v>0</v>
      </c>
      <c r="C272" s="77">
        <f>IFERROR(VLOOKUP(B272,BOOKS!$E$6:$E$1005,1,0),"0")</f>
        <v>0</v>
      </c>
      <c r="D272" s="77" t="str">
        <f>IF(COUNTIF($C$7:C272,C272)=1,C272,"0")</f>
        <v>0</v>
      </c>
      <c r="E272" s="60" t="e">
        <f>VLOOKUP(D272,'2A'!$E$6:$F$1005,2,0)</f>
        <v>#N/A</v>
      </c>
      <c r="F272" s="60">
        <f>SUMIF('2A'!$E$6:$E$1005,'GSTN-Diff Gross'!D272,'2A'!$I$6:$I$1005)</f>
        <v>0</v>
      </c>
      <c r="G272" s="60">
        <f>SUMIF('2A'!$E$6:$E$1005,'GSTN-Diff Gross'!D272,'2A'!$J$6:$J$1005)</f>
        <v>0</v>
      </c>
      <c r="H272" s="60">
        <f>SUMIF('2A'!$E$6:$E$1005,'GSTN-Diff Gross'!D272,'2A'!$K$6:$K$1005)</f>
        <v>0</v>
      </c>
      <c r="I272" s="60">
        <f>SUMIF('2A'!$E$6:$E$1005,'GSTN-Diff Gross'!D272,'2A'!$L$6:$L$1005)</f>
        <v>0</v>
      </c>
      <c r="J272" s="60">
        <f>SUMIF('2A'!$E$6:$E$1005,'GSTN-Diff Gross'!D272,'2A'!$M$6:$M$1005)</f>
        <v>0</v>
      </c>
      <c r="K272" s="60"/>
      <c r="L272" s="62">
        <f>SUMIF(BOOKS!$E$6:$E$1005,'GSTN-Diff Gross'!D272,BOOKS!$I$6:$I$1005)</f>
        <v>0</v>
      </c>
      <c r="M272" s="62">
        <f>SUMIF(BOOKS!$E$6:$E$1005,'GSTN-Diff Gross'!D272,BOOKS!$J$6:$J$1005)</f>
        <v>0</v>
      </c>
      <c r="N272" s="62">
        <f>SUMIF(BOOKS!$E$6:$E$1005,'GSTN-Diff Gross'!D272,BOOKS!$K$6:$K$1005)</f>
        <v>0</v>
      </c>
      <c r="O272" s="62">
        <f>SUMIF(BOOKS!$E$6:$E$1005,'GSTN-Diff Gross'!D272,BOOKS!$L$6:$L$1005)</f>
        <v>0</v>
      </c>
      <c r="P272" s="62">
        <f>SUMIF(BOOKS!$E$6:$E$1005,'GSTN-Diff Gross'!D272,BOOKS!$M$6:$M$1005)</f>
        <v>0</v>
      </c>
      <c r="R272" s="62">
        <f t="shared" si="26"/>
        <v>0</v>
      </c>
      <c r="S272" s="62">
        <f t="shared" si="27"/>
        <v>0</v>
      </c>
      <c r="T272" s="62">
        <f t="shared" si="28"/>
        <v>0</v>
      </c>
      <c r="U272" s="62">
        <f t="shared" si="29"/>
        <v>0</v>
      </c>
      <c r="V272" s="62">
        <f t="shared" si="30"/>
        <v>0</v>
      </c>
    </row>
    <row r="273" spans="1:22">
      <c r="A273" s="63">
        <f t="shared" si="31"/>
        <v>267</v>
      </c>
      <c r="B273" s="78">
        <f>'2A'!E272</f>
        <v>0</v>
      </c>
      <c r="C273" s="78">
        <f>IFERROR(VLOOKUP(B273,BOOKS!$E$6:$E$1005,1,0),"0")</f>
        <v>0</v>
      </c>
      <c r="D273" s="78" t="str">
        <f>IF(COUNTIF($C$7:C273,C273)=1,C273,"0")</f>
        <v>0</v>
      </c>
      <c r="E273" s="64" t="e">
        <f>VLOOKUP(D273,'2A'!$E$6:$F$1005,2,0)</f>
        <v>#N/A</v>
      </c>
      <c r="F273" s="64">
        <f>SUMIF('2A'!$E$6:$E$1005,'GSTN-Diff Gross'!D273,'2A'!$I$6:$I$1005)</f>
        <v>0</v>
      </c>
      <c r="G273" s="64">
        <f>SUMIF('2A'!$E$6:$E$1005,'GSTN-Diff Gross'!D273,'2A'!$J$6:$J$1005)</f>
        <v>0</v>
      </c>
      <c r="H273" s="64">
        <f>SUMIF('2A'!$E$6:$E$1005,'GSTN-Diff Gross'!D273,'2A'!$K$6:$K$1005)</f>
        <v>0</v>
      </c>
      <c r="I273" s="64">
        <f>SUMIF('2A'!$E$6:$E$1005,'GSTN-Diff Gross'!D273,'2A'!$L$6:$L$1005)</f>
        <v>0</v>
      </c>
      <c r="J273" s="64">
        <f>SUMIF('2A'!$E$6:$E$1005,'GSTN-Diff Gross'!D273,'2A'!$M$6:$M$1005)</f>
        <v>0</v>
      </c>
      <c r="K273" s="64"/>
      <c r="L273" s="65">
        <f>SUMIF(BOOKS!$E$6:$E$1005,'GSTN-Diff Gross'!D273,BOOKS!$I$6:$I$1005)</f>
        <v>0</v>
      </c>
      <c r="M273" s="65">
        <f>SUMIF(BOOKS!$E$6:$E$1005,'GSTN-Diff Gross'!D273,BOOKS!$J$6:$J$1005)</f>
        <v>0</v>
      </c>
      <c r="N273" s="65">
        <f>SUMIF(BOOKS!$E$6:$E$1005,'GSTN-Diff Gross'!D273,BOOKS!$K$6:$K$1005)</f>
        <v>0</v>
      </c>
      <c r="O273" s="65">
        <f>SUMIF(BOOKS!$E$6:$E$1005,'GSTN-Diff Gross'!D273,BOOKS!$L$6:$L$1005)</f>
        <v>0</v>
      </c>
      <c r="P273" s="65">
        <f>SUMIF(BOOKS!$E$6:$E$1005,'GSTN-Diff Gross'!D273,BOOKS!$M$6:$M$1005)</f>
        <v>0</v>
      </c>
      <c r="R273" s="65">
        <f t="shared" si="26"/>
        <v>0</v>
      </c>
      <c r="S273" s="65">
        <f t="shared" si="27"/>
        <v>0</v>
      </c>
      <c r="T273" s="65">
        <f t="shared" si="28"/>
        <v>0</v>
      </c>
      <c r="U273" s="65">
        <f t="shared" si="29"/>
        <v>0</v>
      </c>
      <c r="V273" s="65">
        <f t="shared" si="30"/>
        <v>0</v>
      </c>
    </row>
    <row r="274" spans="1:22">
      <c r="A274" s="59">
        <f t="shared" si="31"/>
        <v>268</v>
      </c>
      <c r="B274" s="77">
        <f>'2A'!E273</f>
        <v>0</v>
      </c>
      <c r="C274" s="77">
        <f>IFERROR(VLOOKUP(B274,BOOKS!$E$6:$E$1005,1,0),"0")</f>
        <v>0</v>
      </c>
      <c r="D274" s="77" t="str">
        <f>IF(COUNTIF($C$7:C274,C274)=1,C274,"0")</f>
        <v>0</v>
      </c>
      <c r="E274" s="60" t="e">
        <f>VLOOKUP(D274,'2A'!$E$6:$F$1005,2,0)</f>
        <v>#N/A</v>
      </c>
      <c r="F274" s="60">
        <f>SUMIF('2A'!$E$6:$E$1005,'GSTN-Diff Gross'!D274,'2A'!$I$6:$I$1005)</f>
        <v>0</v>
      </c>
      <c r="G274" s="60">
        <f>SUMIF('2A'!$E$6:$E$1005,'GSTN-Diff Gross'!D274,'2A'!$J$6:$J$1005)</f>
        <v>0</v>
      </c>
      <c r="H274" s="60">
        <f>SUMIF('2A'!$E$6:$E$1005,'GSTN-Diff Gross'!D274,'2A'!$K$6:$K$1005)</f>
        <v>0</v>
      </c>
      <c r="I274" s="60">
        <f>SUMIF('2A'!$E$6:$E$1005,'GSTN-Diff Gross'!D274,'2A'!$L$6:$L$1005)</f>
        <v>0</v>
      </c>
      <c r="J274" s="60">
        <f>SUMIF('2A'!$E$6:$E$1005,'GSTN-Diff Gross'!D274,'2A'!$M$6:$M$1005)</f>
        <v>0</v>
      </c>
      <c r="K274" s="61"/>
      <c r="L274" s="62">
        <f>SUMIF(BOOKS!$E$6:$E$1005,'GSTN-Diff Gross'!D274,BOOKS!$I$6:$I$1005)</f>
        <v>0</v>
      </c>
      <c r="M274" s="62">
        <f>SUMIF(BOOKS!$E$6:$E$1005,'GSTN-Diff Gross'!D274,BOOKS!$J$6:$J$1005)</f>
        <v>0</v>
      </c>
      <c r="N274" s="62">
        <f>SUMIF(BOOKS!$E$6:$E$1005,'GSTN-Diff Gross'!D274,BOOKS!$K$6:$K$1005)</f>
        <v>0</v>
      </c>
      <c r="O274" s="62">
        <f>SUMIF(BOOKS!$E$6:$E$1005,'GSTN-Diff Gross'!D274,BOOKS!$L$6:$L$1005)</f>
        <v>0</v>
      </c>
      <c r="P274" s="62">
        <f>SUMIF(BOOKS!$E$6:$E$1005,'GSTN-Diff Gross'!D274,BOOKS!$M$6:$M$1005)</f>
        <v>0</v>
      </c>
      <c r="R274" s="62">
        <f t="shared" si="26"/>
        <v>0</v>
      </c>
      <c r="S274" s="62">
        <f t="shared" si="27"/>
        <v>0</v>
      </c>
      <c r="T274" s="62">
        <f t="shared" si="28"/>
        <v>0</v>
      </c>
      <c r="U274" s="62">
        <f t="shared" si="29"/>
        <v>0</v>
      </c>
      <c r="V274" s="62">
        <f t="shared" si="30"/>
        <v>0</v>
      </c>
    </row>
    <row r="275" spans="1:22">
      <c r="A275" s="63">
        <f t="shared" si="31"/>
        <v>269</v>
      </c>
      <c r="B275" s="78">
        <f>'2A'!E274</f>
        <v>0</v>
      </c>
      <c r="C275" s="78">
        <f>IFERROR(VLOOKUP(B275,BOOKS!$E$6:$E$1005,1,0),"0")</f>
        <v>0</v>
      </c>
      <c r="D275" s="78" t="str">
        <f>IF(COUNTIF($C$7:C275,C275)=1,C275,"0")</f>
        <v>0</v>
      </c>
      <c r="E275" s="64" t="e">
        <f>VLOOKUP(D275,'2A'!$E$6:$F$1005,2,0)</f>
        <v>#N/A</v>
      </c>
      <c r="F275" s="64">
        <f>SUMIF('2A'!$E$6:$E$1005,'GSTN-Diff Gross'!D275,'2A'!$I$6:$I$1005)</f>
        <v>0</v>
      </c>
      <c r="G275" s="64">
        <f>SUMIF('2A'!$E$6:$E$1005,'GSTN-Diff Gross'!D275,'2A'!$J$6:$J$1005)</f>
        <v>0</v>
      </c>
      <c r="H275" s="64">
        <f>SUMIF('2A'!$E$6:$E$1005,'GSTN-Diff Gross'!D275,'2A'!$K$6:$K$1005)</f>
        <v>0</v>
      </c>
      <c r="I275" s="64">
        <f>SUMIF('2A'!$E$6:$E$1005,'GSTN-Diff Gross'!D275,'2A'!$L$6:$L$1005)</f>
        <v>0</v>
      </c>
      <c r="J275" s="64">
        <f>SUMIF('2A'!$E$6:$E$1005,'GSTN-Diff Gross'!D275,'2A'!$M$6:$M$1005)</f>
        <v>0</v>
      </c>
      <c r="K275" s="64"/>
      <c r="L275" s="65">
        <f>SUMIF(BOOKS!$E$6:$E$1005,'GSTN-Diff Gross'!D275,BOOKS!$I$6:$I$1005)</f>
        <v>0</v>
      </c>
      <c r="M275" s="65">
        <f>SUMIF(BOOKS!$E$6:$E$1005,'GSTN-Diff Gross'!D275,BOOKS!$J$6:$J$1005)</f>
        <v>0</v>
      </c>
      <c r="N275" s="65">
        <f>SUMIF(BOOKS!$E$6:$E$1005,'GSTN-Diff Gross'!D275,BOOKS!$K$6:$K$1005)</f>
        <v>0</v>
      </c>
      <c r="O275" s="65">
        <f>SUMIF(BOOKS!$E$6:$E$1005,'GSTN-Diff Gross'!D275,BOOKS!$L$6:$L$1005)</f>
        <v>0</v>
      </c>
      <c r="P275" s="65">
        <f>SUMIF(BOOKS!$E$6:$E$1005,'GSTN-Diff Gross'!D275,BOOKS!$M$6:$M$1005)</f>
        <v>0</v>
      </c>
      <c r="R275" s="65">
        <f t="shared" si="26"/>
        <v>0</v>
      </c>
      <c r="S275" s="65">
        <f t="shared" si="27"/>
        <v>0</v>
      </c>
      <c r="T275" s="65">
        <f t="shared" si="28"/>
        <v>0</v>
      </c>
      <c r="U275" s="65">
        <f t="shared" si="29"/>
        <v>0</v>
      </c>
      <c r="V275" s="65">
        <f t="shared" si="30"/>
        <v>0</v>
      </c>
    </row>
    <row r="276" spans="1:22">
      <c r="A276" s="59">
        <f t="shared" si="31"/>
        <v>270</v>
      </c>
      <c r="B276" s="77">
        <f>'2A'!E275</f>
        <v>0</v>
      </c>
      <c r="C276" s="77">
        <f>IFERROR(VLOOKUP(B276,BOOKS!$E$6:$E$1005,1,0),"0")</f>
        <v>0</v>
      </c>
      <c r="D276" s="77" t="str">
        <f>IF(COUNTIF($C$7:C276,C276)=1,C276,"0")</f>
        <v>0</v>
      </c>
      <c r="E276" s="60" t="e">
        <f>VLOOKUP(D276,'2A'!$E$6:$F$1005,2,0)</f>
        <v>#N/A</v>
      </c>
      <c r="F276" s="60">
        <f>SUMIF('2A'!$E$6:$E$1005,'GSTN-Diff Gross'!D276,'2A'!$I$6:$I$1005)</f>
        <v>0</v>
      </c>
      <c r="G276" s="60">
        <f>SUMIF('2A'!$E$6:$E$1005,'GSTN-Diff Gross'!D276,'2A'!$J$6:$J$1005)</f>
        <v>0</v>
      </c>
      <c r="H276" s="60">
        <f>SUMIF('2A'!$E$6:$E$1005,'GSTN-Diff Gross'!D276,'2A'!$K$6:$K$1005)</f>
        <v>0</v>
      </c>
      <c r="I276" s="60">
        <f>SUMIF('2A'!$E$6:$E$1005,'GSTN-Diff Gross'!D276,'2A'!$L$6:$L$1005)</f>
        <v>0</v>
      </c>
      <c r="J276" s="60">
        <f>SUMIF('2A'!$E$6:$E$1005,'GSTN-Diff Gross'!D276,'2A'!$M$6:$M$1005)</f>
        <v>0</v>
      </c>
      <c r="K276" s="60"/>
      <c r="L276" s="62">
        <f>SUMIF(BOOKS!$E$6:$E$1005,'GSTN-Diff Gross'!D276,BOOKS!$I$6:$I$1005)</f>
        <v>0</v>
      </c>
      <c r="M276" s="62">
        <f>SUMIF(BOOKS!$E$6:$E$1005,'GSTN-Diff Gross'!D276,BOOKS!$J$6:$J$1005)</f>
        <v>0</v>
      </c>
      <c r="N276" s="62">
        <f>SUMIF(BOOKS!$E$6:$E$1005,'GSTN-Diff Gross'!D276,BOOKS!$K$6:$K$1005)</f>
        <v>0</v>
      </c>
      <c r="O276" s="62">
        <f>SUMIF(BOOKS!$E$6:$E$1005,'GSTN-Diff Gross'!D276,BOOKS!$L$6:$L$1005)</f>
        <v>0</v>
      </c>
      <c r="P276" s="62">
        <f>SUMIF(BOOKS!$E$6:$E$1005,'GSTN-Diff Gross'!D276,BOOKS!$M$6:$M$1005)</f>
        <v>0</v>
      </c>
      <c r="R276" s="62">
        <f t="shared" si="26"/>
        <v>0</v>
      </c>
      <c r="S276" s="62">
        <f t="shared" si="27"/>
        <v>0</v>
      </c>
      <c r="T276" s="62">
        <f t="shared" si="28"/>
        <v>0</v>
      </c>
      <c r="U276" s="62">
        <f t="shared" si="29"/>
        <v>0</v>
      </c>
      <c r="V276" s="62">
        <f t="shared" si="30"/>
        <v>0</v>
      </c>
    </row>
    <row r="277" spans="1:22">
      <c r="A277" s="63">
        <f t="shared" si="31"/>
        <v>271</v>
      </c>
      <c r="B277" s="78">
        <f>'2A'!E276</f>
        <v>0</v>
      </c>
      <c r="C277" s="78">
        <f>IFERROR(VLOOKUP(B277,BOOKS!$E$6:$E$1005,1,0),"0")</f>
        <v>0</v>
      </c>
      <c r="D277" s="78" t="str">
        <f>IF(COUNTIF($C$7:C277,C277)=1,C277,"0")</f>
        <v>0</v>
      </c>
      <c r="E277" s="64" t="e">
        <f>VLOOKUP(D277,'2A'!$E$6:$F$1005,2,0)</f>
        <v>#N/A</v>
      </c>
      <c r="F277" s="64">
        <f>SUMIF('2A'!$E$6:$E$1005,'GSTN-Diff Gross'!D277,'2A'!$I$6:$I$1005)</f>
        <v>0</v>
      </c>
      <c r="G277" s="64">
        <f>SUMIF('2A'!$E$6:$E$1005,'GSTN-Diff Gross'!D277,'2A'!$J$6:$J$1005)</f>
        <v>0</v>
      </c>
      <c r="H277" s="64">
        <f>SUMIF('2A'!$E$6:$E$1005,'GSTN-Diff Gross'!D277,'2A'!$K$6:$K$1005)</f>
        <v>0</v>
      </c>
      <c r="I277" s="64">
        <f>SUMIF('2A'!$E$6:$E$1005,'GSTN-Diff Gross'!D277,'2A'!$L$6:$L$1005)</f>
        <v>0</v>
      </c>
      <c r="J277" s="64">
        <f>SUMIF('2A'!$E$6:$E$1005,'GSTN-Diff Gross'!D277,'2A'!$M$6:$M$1005)</f>
        <v>0</v>
      </c>
      <c r="K277" s="64"/>
      <c r="L277" s="65">
        <f>SUMIF(BOOKS!$E$6:$E$1005,'GSTN-Diff Gross'!D277,BOOKS!$I$6:$I$1005)</f>
        <v>0</v>
      </c>
      <c r="M277" s="65">
        <f>SUMIF(BOOKS!$E$6:$E$1005,'GSTN-Diff Gross'!D277,BOOKS!$J$6:$J$1005)</f>
        <v>0</v>
      </c>
      <c r="N277" s="65">
        <f>SUMIF(BOOKS!$E$6:$E$1005,'GSTN-Diff Gross'!D277,BOOKS!$K$6:$K$1005)</f>
        <v>0</v>
      </c>
      <c r="O277" s="65">
        <f>SUMIF(BOOKS!$E$6:$E$1005,'GSTN-Diff Gross'!D277,BOOKS!$L$6:$L$1005)</f>
        <v>0</v>
      </c>
      <c r="P277" s="65">
        <f>SUMIF(BOOKS!$E$6:$E$1005,'GSTN-Diff Gross'!D277,BOOKS!$M$6:$M$1005)</f>
        <v>0</v>
      </c>
      <c r="R277" s="65">
        <f t="shared" si="26"/>
        <v>0</v>
      </c>
      <c r="S277" s="65">
        <f t="shared" si="27"/>
        <v>0</v>
      </c>
      <c r="T277" s="65">
        <f t="shared" si="28"/>
        <v>0</v>
      </c>
      <c r="U277" s="65">
        <f t="shared" si="29"/>
        <v>0</v>
      </c>
      <c r="V277" s="65">
        <f t="shared" si="30"/>
        <v>0</v>
      </c>
    </row>
    <row r="278" spans="1:22">
      <c r="A278" s="59">
        <f t="shared" si="31"/>
        <v>272</v>
      </c>
      <c r="B278" s="77">
        <f>'2A'!E277</f>
        <v>0</v>
      </c>
      <c r="C278" s="77">
        <f>IFERROR(VLOOKUP(B278,BOOKS!$E$6:$E$1005,1,0),"0")</f>
        <v>0</v>
      </c>
      <c r="D278" s="77" t="str">
        <f>IF(COUNTIF($C$7:C278,C278)=1,C278,"0")</f>
        <v>0</v>
      </c>
      <c r="E278" s="60" t="e">
        <f>VLOOKUP(D278,'2A'!$E$6:$F$1005,2,0)</f>
        <v>#N/A</v>
      </c>
      <c r="F278" s="60">
        <f>SUMIF('2A'!$E$6:$E$1005,'GSTN-Diff Gross'!D278,'2A'!$I$6:$I$1005)</f>
        <v>0</v>
      </c>
      <c r="G278" s="60">
        <f>SUMIF('2A'!$E$6:$E$1005,'GSTN-Diff Gross'!D278,'2A'!$J$6:$J$1005)</f>
        <v>0</v>
      </c>
      <c r="H278" s="60">
        <f>SUMIF('2A'!$E$6:$E$1005,'GSTN-Diff Gross'!D278,'2A'!$K$6:$K$1005)</f>
        <v>0</v>
      </c>
      <c r="I278" s="60">
        <f>SUMIF('2A'!$E$6:$E$1005,'GSTN-Diff Gross'!D278,'2A'!$L$6:$L$1005)</f>
        <v>0</v>
      </c>
      <c r="J278" s="60">
        <f>SUMIF('2A'!$E$6:$E$1005,'GSTN-Diff Gross'!D278,'2A'!$M$6:$M$1005)</f>
        <v>0</v>
      </c>
      <c r="K278" s="60"/>
      <c r="L278" s="62">
        <f>SUMIF(BOOKS!$E$6:$E$1005,'GSTN-Diff Gross'!D278,BOOKS!$I$6:$I$1005)</f>
        <v>0</v>
      </c>
      <c r="M278" s="62">
        <f>SUMIF(BOOKS!$E$6:$E$1005,'GSTN-Diff Gross'!D278,BOOKS!$J$6:$J$1005)</f>
        <v>0</v>
      </c>
      <c r="N278" s="62">
        <f>SUMIF(BOOKS!$E$6:$E$1005,'GSTN-Diff Gross'!D278,BOOKS!$K$6:$K$1005)</f>
        <v>0</v>
      </c>
      <c r="O278" s="62">
        <f>SUMIF(BOOKS!$E$6:$E$1005,'GSTN-Diff Gross'!D278,BOOKS!$L$6:$L$1005)</f>
        <v>0</v>
      </c>
      <c r="P278" s="62">
        <f>SUMIF(BOOKS!$E$6:$E$1005,'GSTN-Diff Gross'!D278,BOOKS!$M$6:$M$1005)</f>
        <v>0</v>
      </c>
      <c r="R278" s="62">
        <f t="shared" si="26"/>
        <v>0</v>
      </c>
      <c r="S278" s="62">
        <f t="shared" si="27"/>
        <v>0</v>
      </c>
      <c r="T278" s="62">
        <f t="shared" si="28"/>
        <v>0</v>
      </c>
      <c r="U278" s="62">
        <f t="shared" si="29"/>
        <v>0</v>
      </c>
      <c r="V278" s="62">
        <f t="shared" si="30"/>
        <v>0</v>
      </c>
    </row>
    <row r="279" spans="1:22">
      <c r="A279" s="63">
        <f t="shared" si="31"/>
        <v>273</v>
      </c>
      <c r="B279" s="78">
        <f>'2A'!E278</f>
        <v>0</v>
      </c>
      <c r="C279" s="78">
        <f>IFERROR(VLOOKUP(B279,BOOKS!$E$6:$E$1005,1,0),"0")</f>
        <v>0</v>
      </c>
      <c r="D279" s="78" t="str">
        <f>IF(COUNTIF($C$7:C279,C279)=1,C279,"0")</f>
        <v>0</v>
      </c>
      <c r="E279" s="64" t="e">
        <f>VLOOKUP(D279,'2A'!$E$6:$F$1005,2,0)</f>
        <v>#N/A</v>
      </c>
      <c r="F279" s="64">
        <f>SUMIF('2A'!$E$6:$E$1005,'GSTN-Diff Gross'!D279,'2A'!$I$6:$I$1005)</f>
        <v>0</v>
      </c>
      <c r="G279" s="64">
        <f>SUMIF('2A'!$E$6:$E$1005,'GSTN-Diff Gross'!D279,'2A'!$J$6:$J$1005)</f>
        <v>0</v>
      </c>
      <c r="H279" s="64">
        <f>SUMIF('2A'!$E$6:$E$1005,'GSTN-Diff Gross'!D279,'2A'!$K$6:$K$1005)</f>
        <v>0</v>
      </c>
      <c r="I279" s="64">
        <f>SUMIF('2A'!$E$6:$E$1005,'GSTN-Diff Gross'!D279,'2A'!$L$6:$L$1005)</f>
        <v>0</v>
      </c>
      <c r="J279" s="64">
        <f>SUMIF('2A'!$E$6:$E$1005,'GSTN-Diff Gross'!D279,'2A'!$M$6:$M$1005)</f>
        <v>0</v>
      </c>
      <c r="K279" s="64"/>
      <c r="L279" s="65">
        <f>SUMIF(BOOKS!$E$6:$E$1005,'GSTN-Diff Gross'!D279,BOOKS!$I$6:$I$1005)</f>
        <v>0</v>
      </c>
      <c r="M279" s="65">
        <f>SUMIF(BOOKS!$E$6:$E$1005,'GSTN-Diff Gross'!D279,BOOKS!$J$6:$J$1005)</f>
        <v>0</v>
      </c>
      <c r="N279" s="65">
        <f>SUMIF(BOOKS!$E$6:$E$1005,'GSTN-Diff Gross'!D279,BOOKS!$K$6:$K$1005)</f>
        <v>0</v>
      </c>
      <c r="O279" s="65">
        <f>SUMIF(BOOKS!$E$6:$E$1005,'GSTN-Diff Gross'!D279,BOOKS!$L$6:$L$1005)</f>
        <v>0</v>
      </c>
      <c r="P279" s="65">
        <f>SUMIF(BOOKS!$E$6:$E$1005,'GSTN-Diff Gross'!D279,BOOKS!$M$6:$M$1005)</f>
        <v>0</v>
      </c>
      <c r="R279" s="65">
        <f t="shared" si="26"/>
        <v>0</v>
      </c>
      <c r="S279" s="65">
        <f t="shared" si="27"/>
        <v>0</v>
      </c>
      <c r="T279" s="65">
        <f t="shared" si="28"/>
        <v>0</v>
      </c>
      <c r="U279" s="65">
        <f t="shared" si="29"/>
        <v>0</v>
      </c>
      <c r="V279" s="65">
        <f t="shared" si="30"/>
        <v>0</v>
      </c>
    </row>
    <row r="280" spans="1:22">
      <c r="A280" s="59">
        <f t="shared" si="31"/>
        <v>274</v>
      </c>
      <c r="B280" s="77">
        <f>'2A'!E279</f>
        <v>0</v>
      </c>
      <c r="C280" s="77">
        <f>IFERROR(VLOOKUP(B280,BOOKS!$E$6:$E$1005,1,0),"0")</f>
        <v>0</v>
      </c>
      <c r="D280" s="77" t="str">
        <f>IF(COUNTIF($C$7:C280,C280)=1,C280,"0")</f>
        <v>0</v>
      </c>
      <c r="E280" s="60" t="e">
        <f>VLOOKUP(D280,'2A'!$E$6:$F$1005,2,0)</f>
        <v>#N/A</v>
      </c>
      <c r="F280" s="60">
        <f>SUMIF('2A'!$E$6:$E$1005,'GSTN-Diff Gross'!D280,'2A'!$I$6:$I$1005)</f>
        <v>0</v>
      </c>
      <c r="G280" s="60">
        <f>SUMIF('2A'!$E$6:$E$1005,'GSTN-Diff Gross'!D280,'2A'!$J$6:$J$1005)</f>
        <v>0</v>
      </c>
      <c r="H280" s="60">
        <f>SUMIF('2A'!$E$6:$E$1005,'GSTN-Diff Gross'!D280,'2A'!$K$6:$K$1005)</f>
        <v>0</v>
      </c>
      <c r="I280" s="60">
        <f>SUMIF('2A'!$E$6:$E$1005,'GSTN-Diff Gross'!D280,'2A'!$L$6:$L$1005)</f>
        <v>0</v>
      </c>
      <c r="J280" s="60">
        <f>SUMIF('2A'!$E$6:$E$1005,'GSTN-Diff Gross'!D280,'2A'!$M$6:$M$1005)</f>
        <v>0</v>
      </c>
      <c r="K280" s="60"/>
      <c r="L280" s="62">
        <f>SUMIF(BOOKS!$E$6:$E$1005,'GSTN-Diff Gross'!D280,BOOKS!$I$6:$I$1005)</f>
        <v>0</v>
      </c>
      <c r="M280" s="62">
        <f>SUMIF(BOOKS!$E$6:$E$1005,'GSTN-Diff Gross'!D280,BOOKS!$J$6:$J$1005)</f>
        <v>0</v>
      </c>
      <c r="N280" s="62">
        <f>SUMIF(BOOKS!$E$6:$E$1005,'GSTN-Diff Gross'!D280,BOOKS!$K$6:$K$1005)</f>
        <v>0</v>
      </c>
      <c r="O280" s="62">
        <f>SUMIF(BOOKS!$E$6:$E$1005,'GSTN-Diff Gross'!D280,BOOKS!$L$6:$L$1005)</f>
        <v>0</v>
      </c>
      <c r="P280" s="62">
        <f>SUMIF(BOOKS!$E$6:$E$1005,'GSTN-Diff Gross'!D280,BOOKS!$M$6:$M$1005)</f>
        <v>0</v>
      </c>
      <c r="R280" s="62">
        <f t="shared" si="26"/>
        <v>0</v>
      </c>
      <c r="S280" s="62">
        <f t="shared" si="27"/>
        <v>0</v>
      </c>
      <c r="T280" s="62">
        <f t="shared" si="28"/>
        <v>0</v>
      </c>
      <c r="U280" s="62">
        <f t="shared" si="29"/>
        <v>0</v>
      </c>
      <c r="V280" s="62">
        <f t="shared" si="30"/>
        <v>0</v>
      </c>
    </row>
    <row r="281" spans="1:22">
      <c r="A281" s="63">
        <f t="shared" si="31"/>
        <v>275</v>
      </c>
      <c r="B281" s="78">
        <f>'2A'!E280</f>
        <v>0</v>
      </c>
      <c r="C281" s="78">
        <f>IFERROR(VLOOKUP(B281,BOOKS!$E$6:$E$1005,1,0),"0")</f>
        <v>0</v>
      </c>
      <c r="D281" s="78" t="str">
        <f>IF(COUNTIF($C$7:C281,C281)=1,C281,"0")</f>
        <v>0</v>
      </c>
      <c r="E281" s="64" t="e">
        <f>VLOOKUP(D281,'2A'!$E$6:$F$1005,2,0)</f>
        <v>#N/A</v>
      </c>
      <c r="F281" s="64">
        <f>SUMIF('2A'!$E$6:$E$1005,'GSTN-Diff Gross'!D281,'2A'!$I$6:$I$1005)</f>
        <v>0</v>
      </c>
      <c r="G281" s="64">
        <f>SUMIF('2A'!$E$6:$E$1005,'GSTN-Diff Gross'!D281,'2A'!$J$6:$J$1005)</f>
        <v>0</v>
      </c>
      <c r="H281" s="64">
        <f>SUMIF('2A'!$E$6:$E$1005,'GSTN-Diff Gross'!D281,'2A'!$K$6:$K$1005)</f>
        <v>0</v>
      </c>
      <c r="I281" s="64">
        <f>SUMIF('2A'!$E$6:$E$1005,'GSTN-Diff Gross'!D281,'2A'!$L$6:$L$1005)</f>
        <v>0</v>
      </c>
      <c r="J281" s="64">
        <f>SUMIF('2A'!$E$6:$E$1005,'GSTN-Diff Gross'!D281,'2A'!$M$6:$M$1005)</f>
        <v>0</v>
      </c>
      <c r="K281" s="64"/>
      <c r="L281" s="65">
        <f>SUMIF(BOOKS!$E$6:$E$1005,'GSTN-Diff Gross'!D281,BOOKS!$I$6:$I$1005)</f>
        <v>0</v>
      </c>
      <c r="M281" s="65">
        <f>SUMIF(BOOKS!$E$6:$E$1005,'GSTN-Diff Gross'!D281,BOOKS!$J$6:$J$1005)</f>
        <v>0</v>
      </c>
      <c r="N281" s="65">
        <f>SUMIF(BOOKS!$E$6:$E$1005,'GSTN-Diff Gross'!D281,BOOKS!$K$6:$K$1005)</f>
        <v>0</v>
      </c>
      <c r="O281" s="65">
        <f>SUMIF(BOOKS!$E$6:$E$1005,'GSTN-Diff Gross'!D281,BOOKS!$L$6:$L$1005)</f>
        <v>0</v>
      </c>
      <c r="P281" s="65">
        <f>SUMIF(BOOKS!$E$6:$E$1005,'GSTN-Diff Gross'!D281,BOOKS!$M$6:$M$1005)</f>
        <v>0</v>
      </c>
      <c r="R281" s="65">
        <f t="shared" si="26"/>
        <v>0</v>
      </c>
      <c r="S281" s="65">
        <f t="shared" si="27"/>
        <v>0</v>
      </c>
      <c r="T281" s="65">
        <f t="shared" si="28"/>
        <v>0</v>
      </c>
      <c r="U281" s="65">
        <f t="shared" si="29"/>
        <v>0</v>
      </c>
      <c r="V281" s="65">
        <f t="shared" si="30"/>
        <v>0</v>
      </c>
    </row>
    <row r="282" spans="1:22">
      <c r="A282" s="59">
        <f t="shared" si="31"/>
        <v>276</v>
      </c>
      <c r="B282" s="77">
        <f>'2A'!E281</f>
        <v>0</v>
      </c>
      <c r="C282" s="77">
        <f>IFERROR(VLOOKUP(B282,BOOKS!$E$6:$E$1005,1,0),"0")</f>
        <v>0</v>
      </c>
      <c r="D282" s="77" t="str">
        <f>IF(COUNTIF($C$7:C282,C282)=1,C282,"0")</f>
        <v>0</v>
      </c>
      <c r="E282" s="60" t="e">
        <f>VLOOKUP(D282,'2A'!$E$6:$F$1005,2,0)</f>
        <v>#N/A</v>
      </c>
      <c r="F282" s="60">
        <f>SUMIF('2A'!$E$6:$E$1005,'GSTN-Diff Gross'!D282,'2A'!$I$6:$I$1005)</f>
        <v>0</v>
      </c>
      <c r="G282" s="60">
        <f>SUMIF('2A'!$E$6:$E$1005,'GSTN-Diff Gross'!D282,'2A'!$J$6:$J$1005)</f>
        <v>0</v>
      </c>
      <c r="H282" s="60">
        <f>SUMIF('2A'!$E$6:$E$1005,'GSTN-Diff Gross'!D282,'2A'!$K$6:$K$1005)</f>
        <v>0</v>
      </c>
      <c r="I282" s="60">
        <f>SUMIF('2A'!$E$6:$E$1005,'GSTN-Diff Gross'!D282,'2A'!$L$6:$L$1005)</f>
        <v>0</v>
      </c>
      <c r="J282" s="60">
        <f>SUMIF('2A'!$E$6:$E$1005,'GSTN-Diff Gross'!D282,'2A'!$M$6:$M$1005)</f>
        <v>0</v>
      </c>
      <c r="K282" s="60"/>
      <c r="L282" s="62">
        <f>SUMIF(BOOKS!$E$6:$E$1005,'GSTN-Diff Gross'!D282,BOOKS!$I$6:$I$1005)</f>
        <v>0</v>
      </c>
      <c r="M282" s="62">
        <f>SUMIF(BOOKS!$E$6:$E$1005,'GSTN-Diff Gross'!D282,BOOKS!$J$6:$J$1005)</f>
        <v>0</v>
      </c>
      <c r="N282" s="62">
        <f>SUMIF(BOOKS!$E$6:$E$1005,'GSTN-Diff Gross'!D282,BOOKS!$K$6:$K$1005)</f>
        <v>0</v>
      </c>
      <c r="O282" s="62">
        <f>SUMIF(BOOKS!$E$6:$E$1005,'GSTN-Diff Gross'!D282,BOOKS!$L$6:$L$1005)</f>
        <v>0</v>
      </c>
      <c r="P282" s="62">
        <f>SUMIF(BOOKS!$E$6:$E$1005,'GSTN-Diff Gross'!D282,BOOKS!$M$6:$M$1005)</f>
        <v>0</v>
      </c>
      <c r="R282" s="62">
        <f t="shared" si="26"/>
        <v>0</v>
      </c>
      <c r="S282" s="62">
        <f t="shared" si="27"/>
        <v>0</v>
      </c>
      <c r="T282" s="62">
        <f t="shared" si="28"/>
        <v>0</v>
      </c>
      <c r="U282" s="62">
        <f t="shared" si="29"/>
        <v>0</v>
      </c>
      <c r="V282" s="62">
        <f t="shared" si="30"/>
        <v>0</v>
      </c>
    </row>
    <row r="283" spans="1:22">
      <c r="A283" s="63">
        <f t="shared" si="31"/>
        <v>277</v>
      </c>
      <c r="B283" s="78">
        <f>'2A'!E282</f>
        <v>0</v>
      </c>
      <c r="C283" s="78">
        <f>IFERROR(VLOOKUP(B283,BOOKS!$E$6:$E$1005,1,0),"0")</f>
        <v>0</v>
      </c>
      <c r="D283" s="78" t="str">
        <f>IF(COUNTIF($C$7:C283,C283)=1,C283,"0")</f>
        <v>0</v>
      </c>
      <c r="E283" s="64" t="e">
        <f>VLOOKUP(D283,'2A'!$E$6:$F$1005,2,0)</f>
        <v>#N/A</v>
      </c>
      <c r="F283" s="64">
        <f>SUMIF('2A'!$E$6:$E$1005,'GSTN-Diff Gross'!D283,'2A'!$I$6:$I$1005)</f>
        <v>0</v>
      </c>
      <c r="G283" s="64">
        <f>SUMIF('2A'!$E$6:$E$1005,'GSTN-Diff Gross'!D283,'2A'!$J$6:$J$1005)</f>
        <v>0</v>
      </c>
      <c r="H283" s="64">
        <f>SUMIF('2A'!$E$6:$E$1005,'GSTN-Diff Gross'!D283,'2A'!$K$6:$K$1005)</f>
        <v>0</v>
      </c>
      <c r="I283" s="64">
        <f>SUMIF('2A'!$E$6:$E$1005,'GSTN-Diff Gross'!D283,'2A'!$L$6:$L$1005)</f>
        <v>0</v>
      </c>
      <c r="J283" s="64">
        <f>SUMIF('2A'!$E$6:$E$1005,'GSTN-Diff Gross'!D283,'2A'!$M$6:$M$1005)</f>
        <v>0</v>
      </c>
      <c r="K283" s="64"/>
      <c r="L283" s="65">
        <f>SUMIF(BOOKS!$E$6:$E$1005,'GSTN-Diff Gross'!D283,BOOKS!$I$6:$I$1005)</f>
        <v>0</v>
      </c>
      <c r="M283" s="65">
        <f>SUMIF(BOOKS!$E$6:$E$1005,'GSTN-Diff Gross'!D283,BOOKS!$J$6:$J$1005)</f>
        <v>0</v>
      </c>
      <c r="N283" s="65">
        <f>SUMIF(BOOKS!$E$6:$E$1005,'GSTN-Diff Gross'!D283,BOOKS!$K$6:$K$1005)</f>
        <v>0</v>
      </c>
      <c r="O283" s="65">
        <f>SUMIF(BOOKS!$E$6:$E$1005,'GSTN-Diff Gross'!D283,BOOKS!$L$6:$L$1005)</f>
        <v>0</v>
      </c>
      <c r="P283" s="65">
        <f>SUMIF(BOOKS!$E$6:$E$1005,'GSTN-Diff Gross'!D283,BOOKS!$M$6:$M$1005)</f>
        <v>0</v>
      </c>
      <c r="R283" s="65">
        <f t="shared" si="26"/>
        <v>0</v>
      </c>
      <c r="S283" s="65">
        <f t="shared" si="27"/>
        <v>0</v>
      </c>
      <c r="T283" s="65">
        <f t="shared" si="28"/>
        <v>0</v>
      </c>
      <c r="U283" s="65">
        <f t="shared" si="29"/>
        <v>0</v>
      </c>
      <c r="V283" s="65">
        <f t="shared" si="30"/>
        <v>0</v>
      </c>
    </row>
    <row r="284" spans="1:22">
      <c r="A284" s="59">
        <f t="shared" si="31"/>
        <v>278</v>
      </c>
      <c r="B284" s="77">
        <f>'2A'!E283</f>
        <v>0</v>
      </c>
      <c r="C284" s="77">
        <f>IFERROR(VLOOKUP(B284,BOOKS!$E$6:$E$1005,1,0),"0")</f>
        <v>0</v>
      </c>
      <c r="D284" s="77" t="str">
        <f>IF(COUNTIF($C$7:C284,C284)=1,C284,"0")</f>
        <v>0</v>
      </c>
      <c r="E284" s="60" t="e">
        <f>VLOOKUP(D284,'2A'!$E$6:$F$1005,2,0)</f>
        <v>#N/A</v>
      </c>
      <c r="F284" s="60">
        <f>SUMIF('2A'!$E$6:$E$1005,'GSTN-Diff Gross'!D284,'2A'!$I$6:$I$1005)</f>
        <v>0</v>
      </c>
      <c r="G284" s="60">
        <f>SUMIF('2A'!$E$6:$E$1005,'GSTN-Diff Gross'!D284,'2A'!$J$6:$J$1005)</f>
        <v>0</v>
      </c>
      <c r="H284" s="60">
        <f>SUMIF('2A'!$E$6:$E$1005,'GSTN-Diff Gross'!D284,'2A'!$K$6:$K$1005)</f>
        <v>0</v>
      </c>
      <c r="I284" s="60">
        <f>SUMIF('2A'!$E$6:$E$1005,'GSTN-Diff Gross'!D284,'2A'!$L$6:$L$1005)</f>
        <v>0</v>
      </c>
      <c r="J284" s="60">
        <f>SUMIF('2A'!$E$6:$E$1005,'GSTN-Diff Gross'!D284,'2A'!$M$6:$M$1005)</f>
        <v>0</v>
      </c>
      <c r="K284" s="60"/>
      <c r="L284" s="62">
        <f>SUMIF(BOOKS!$E$6:$E$1005,'GSTN-Diff Gross'!D284,BOOKS!$I$6:$I$1005)</f>
        <v>0</v>
      </c>
      <c r="M284" s="62">
        <f>SUMIF(BOOKS!$E$6:$E$1005,'GSTN-Diff Gross'!D284,BOOKS!$J$6:$J$1005)</f>
        <v>0</v>
      </c>
      <c r="N284" s="62">
        <f>SUMIF(BOOKS!$E$6:$E$1005,'GSTN-Diff Gross'!D284,BOOKS!$K$6:$K$1005)</f>
        <v>0</v>
      </c>
      <c r="O284" s="62">
        <f>SUMIF(BOOKS!$E$6:$E$1005,'GSTN-Diff Gross'!D284,BOOKS!$L$6:$L$1005)</f>
        <v>0</v>
      </c>
      <c r="P284" s="62">
        <f>SUMIF(BOOKS!$E$6:$E$1005,'GSTN-Diff Gross'!D284,BOOKS!$M$6:$M$1005)</f>
        <v>0</v>
      </c>
      <c r="R284" s="62">
        <f t="shared" si="26"/>
        <v>0</v>
      </c>
      <c r="S284" s="62">
        <f t="shared" si="27"/>
        <v>0</v>
      </c>
      <c r="T284" s="62">
        <f t="shared" si="28"/>
        <v>0</v>
      </c>
      <c r="U284" s="62">
        <f t="shared" si="29"/>
        <v>0</v>
      </c>
      <c r="V284" s="62">
        <f t="shared" si="30"/>
        <v>0</v>
      </c>
    </row>
    <row r="285" spans="1:22">
      <c r="A285" s="63">
        <f t="shared" si="31"/>
        <v>279</v>
      </c>
      <c r="B285" s="78">
        <f>'2A'!E284</f>
        <v>0</v>
      </c>
      <c r="C285" s="78">
        <f>IFERROR(VLOOKUP(B285,BOOKS!$E$6:$E$1005,1,0),"0")</f>
        <v>0</v>
      </c>
      <c r="D285" s="78" t="str">
        <f>IF(COUNTIF($C$7:C285,C285)=1,C285,"0")</f>
        <v>0</v>
      </c>
      <c r="E285" s="64" t="e">
        <f>VLOOKUP(D285,'2A'!$E$6:$F$1005,2,0)</f>
        <v>#N/A</v>
      </c>
      <c r="F285" s="64">
        <f>SUMIF('2A'!$E$6:$E$1005,'GSTN-Diff Gross'!D285,'2A'!$I$6:$I$1005)</f>
        <v>0</v>
      </c>
      <c r="G285" s="64">
        <f>SUMIF('2A'!$E$6:$E$1005,'GSTN-Diff Gross'!D285,'2A'!$J$6:$J$1005)</f>
        <v>0</v>
      </c>
      <c r="H285" s="64">
        <f>SUMIF('2A'!$E$6:$E$1005,'GSTN-Diff Gross'!D285,'2A'!$K$6:$K$1005)</f>
        <v>0</v>
      </c>
      <c r="I285" s="64">
        <f>SUMIF('2A'!$E$6:$E$1005,'GSTN-Diff Gross'!D285,'2A'!$L$6:$L$1005)</f>
        <v>0</v>
      </c>
      <c r="J285" s="64">
        <f>SUMIF('2A'!$E$6:$E$1005,'GSTN-Diff Gross'!D285,'2A'!$M$6:$M$1005)</f>
        <v>0</v>
      </c>
      <c r="K285" s="64"/>
      <c r="L285" s="65">
        <f>SUMIF(BOOKS!$E$6:$E$1005,'GSTN-Diff Gross'!D285,BOOKS!$I$6:$I$1005)</f>
        <v>0</v>
      </c>
      <c r="M285" s="65">
        <f>SUMIF(BOOKS!$E$6:$E$1005,'GSTN-Diff Gross'!D285,BOOKS!$J$6:$J$1005)</f>
        <v>0</v>
      </c>
      <c r="N285" s="65">
        <f>SUMIF(BOOKS!$E$6:$E$1005,'GSTN-Diff Gross'!D285,BOOKS!$K$6:$K$1005)</f>
        <v>0</v>
      </c>
      <c r="O285" s="65">
        <f>SUMIF(BOOKS!$E$6:$E$1005,'GSTN-Diff Gross'!D285,BOOKS!$L$6:$L$1005)</f>
        <v>0</v>
      </c>
      <c r="P285" s="65">
        <f>SUMIF(BOOKS!$E$6:$E$1005,'GSTN-Diff Gross'!D285,BOOKS!$M$6:$M$1005)</f>
        <v>0</v>
      </c>
      <c r="R285" s="65">
        <f t="shared" si="26"/>
        <v>0</v>
      </c>
      <c r="S285" s="65">
        <f t="shared" si="27"/>
        <v>0</v>
      </c>
      <c r="T285" s="65">
        <f t="shared" si="28"/>
        <v>0</v>
      </c>
      <c r="U285" s="65">
        <f t="shared" si="29"/>
        <v>0</v>
      </c>
      <c r="V285" s="65">
        <f t="shared" si="30"/>
        <v>0</v>
      </c>
    </row>
    <row r="286" spans="1:22">
      <c r="A286" s="59">
        <f t="shared" si="31"/>
        <v>280</v>
      </c>
      <c r="B286" s="77">
        <f>'2A'!E285</f>
        <v>0</v>
      </c>
      <c r="C286" s="77">
        <f>IFERROR(VLOOKUP(B286,BOOKS!$E$6:$E$1005,1,0),"0")</f>
        <v>0</v>
      </c>
      <c r="D286" s="77" t="str">
        <f>IF(COUNTIF($C$7:C286,C286)=1,C286,"0")</f>
        <v>0</v>
      </c>
      <c r="E286" s="60" t="e">
        <f>VLOOKUP(D286,'2A'!$E$6:$F$1005,2,0)</f>
        <v>#N/A</v>
      </c>
      <c r="F286" s="60">
        <f>SUMIF('2A'!$E$6:$E$1005,'GSTN-Diff Gross'!D286,'2A'!$I$6:$I$1005)</f>
        <v>0</v>
      </c>
      <c r="G286" s="60">
        <f>SUMIF('2A'!$E$6:$E$1005,'GSTN-Diff Gross'!D286,'2A'!$J$6:$J$1005)</f>
        <v>0</v>
      </c>
      <c r="H286" s="60">
        <f>SUMIF('2A'!$E$6:$E$1005,'GSTN-Diff Gross'!D286,'2A'!$K$6:$K$1005)</f>
        <v>0</v>
      </c>
      <c r="I286" s="60">
        <f>SUMIF('2A'!$E$6:$E$1005,'GSTN-Diff Gross'!D286,'2A'!$L$6:$L$1005)</f>
        <v>0</v>
      </c>
      <c r="J286" s="60">
        <f>SUMIF('2A'!$E$6:$E$1005,'GSTN-Diff Gross'!D286,'2A'!$M$6:$M$1005)</f>
        <v>0</v>
      </c>
      <c r="K286" s="60"/>
      <c r="L286" s="62">
        <f>SUMIF(BOOKS!$E$6:$E$1005,'GSTN-Diff Gross'!D286,BOOKS!$I$6:$I$1005)</f>
        <v>0</v>
      </c>
      <c r="M286" s="62">
        <f>SUMIF(BOOKS!$E$6:$E$1005,'GSTN-Diff Gross'!D286,BOOKS!$J$6:$J$1005)</f>
        <v>0</v>
      </c>
      <c r="N286" s="62">
        <f>SUMIF(BOOKS!$E$6:$E$1005,'GSTN-Diff Gross'!D286,BOOKS!$K$6:$K$1005)</f>
        <v>0</v>
      </c>
      <c r="O286" s="62">
        <f>SUMIF(BOOKS!$E$6:$E$1005,'GSTN-Diff Gross'!D286,BOOKS!$L$6:$L$1005)</f>
        <v>0</v>
      </c>
      <c r="P286" s="62">
        <f>SUMIF(BOOKS!$E$6:$E$1005,'GSTN-Diff Gross'!D286,BOOKS!$M$6:$M$1005)</f>
        <v>0</v>
      </c>
      <c r="R286" s="62">
        <f t="shared" si="26"/>
        <v>0</v>
      </c>
      <c r="S286" s="62">
        <f t="shared" si="27"/>
        <v>0</v>
      </c>
      <c r="T286" s="62">
        <f t="shared" si="28"/>
        <v>0</v>
      </c>
      <c r="U286" s="62">
        <f t="shared" si="29"/>
        <v>0</v>
      </c>
      <c r="V286" s="62">
        <f t="shared" si="30"/>
        <v>0</v>
      </c>
    </row>
    <row r="287" spans="1:22">
      <c r="A287" s="63">
        <f t="shared" si="31"/>
        <v>281</v>
      </c>
      <c r="B287" s="78">
        <f>'2A'!E286</f>
        <v>0</v>
      </c>
      <c r="C287" s="78">
        <f>IFERROR(VLOOKUP(B287,BOOKS!$E$6:$E$1005,1,0),"0")</f>
        <v>0</v>
      </c>
      <c r="D287" s="78" t="str">
        <f>IF(COUNTIF($C$7:C287,C287)=1,C287,"0")</f>
        <v>0</v>
      </c>
      <c r="E287" s="64" t="e">
        <f>VLOOKUP(D287,'2A'!$E$6:$F$1005,2,0)</f>
        <v>#N/A</v>
      </c>
      <c r="F287" s="64">
        <f>SUMIF('2A'!$E$6:$E$1005,'GSTN-Diff Gross'!D287,'2A'!$I$6:$I$1005)</f>
        <v>0</v>
      </c>
      <c r="G287" s="64">
        <f>SUMIF('2A'!$E$6:$E$1005,'GSTN-Diff Gross'!D287,'2A'!$J$6:$J$1005)</f>
        <v>0</v>
      </c>
      <c r="H287" s="64">
        <f>SUMIF('2A'!$E$6:$E$1005,'GSTN-Diff Gross'!D287,'2A'!$K$6:$K$1005)</f>
        <v>0</v>
      </c>
      <c r="I287" s="64">
        <f>SUMIF('2A'!$E$6:$E$1005,'GSTN-Diff Gross'!D287,'2A'!$L$6:$L$1005)</f>
        <v>0</v>
      </c>
      <c r="J287" s="64">
        <f>SUMIF('2A'!$E$6:$E$1005,'GSTN-Diff Gross'!D287,'2A'!$M$6:$M$1005)</f>
        <v>0</v>
      </c>
      <c r="K287" s="64"/>
      <c r="L287" s="65">
        <f>SUMIF(BOOKS!$E$6:$E$1005,'GSTN-Diff Gross'!D287,BOOKS!$I$6:$I$1005)</f>
        <v>0</v>
      </c>
      <c r="M287" s="65">
        <f>SUMIF(BOOKS!$E$6:$E$1005,'GSTN-Diff Gross'!D287,BOOKS!$J$6:$J$1005)</f>
        <v>0</v>
      </c>
      <c r="N287" s="65">
        <f>SUMIF(BOOKS!$E$6:$E$1005,'GSTN-Diff Gross'!D287,BOOKS!$K$6:$K$1005)</f>
        <v>0</v>
      </c>
      <c r="O287" s="65">
        <f>SUMIF(BOOKS!$E$6:$E$1005,'GSTN-Diff Gross'!D287,BOOKS!$L$6:$L$1005)</f>
        <v>0</v>
      </c>
      <c r="P287" s="65">
        <f>SUMIF(BOOKS!$E$6:$E$1005,'GSTN-Diff Gross'!D287,BOOKS!$M$6:$M$1005)</f>
        <v>0</v>
      </c>
      <c r="R287" s="65">
        <f t="shared" si="26"/>
        <v>0</v>
      </c>
      <c r="S287" s="65">
        <f t="shared" si="27"/>
        <v>0</v>
      </c>
      <c r="T287" s="65">
        <f t="shared" si="28"/>
        <v>0</v>
      </c>
      <c r="U287" s="65">
        <f t="shared" si="29"/>
        <v>0</v>
      </c>
      <c r="V287" s="65">
        <f t="shared" si="30"/>
        <v>0</v>
      </c>
    </row>
    <row r="288" spans="1:22">
      <c r="A288" s="59">
        <f t="shared" si="31"/>
        <v>282</v>
      </c>
      <c r="B288" s="77">
        <f>'2A'!E287</f>
        <v>0</v>
      </c>
      <c r="C288" s="77">
        <f>IFERROR(VLOOKUP(B288,BOOKS!$E$6:$E$1005,1,0),"0")</f>
        <v>0</v>
      </c>
      <c r="D288" s="77" t="str">
        <f>IF(COUNTIF($C$7:C288,C288)=1,C288,"0")</f>
        <v>0</v>
      </c>
      <c r="E288" s="60" t="e">
        <f>VLOOKUP(D288,'2A'!$E$6:$F$1005,2,0)</f>
        <v>#N/A</v>
      </c>
      <c r="F288" s="60">
        <f>SUMIF('2A'!$E$6:$E$1005,'GSTN-Diff Gross'!D288,'2A'!$I$6:$I$1005)</f>
        <v>0</v>
      </c>
      <c r="G288" s="60">
        <f>SUMIF('2A'!$E$6:$E$1005,'GSTN-Diff Gross'!D288,'2A'!$J$6:$J$1005)</f>
        <v>0</v>
      </c>
      <c r="H288" s="60">
        <f>SUMIF('2A'!$E$6:$E$1005,'GSTN-Diff Gross'!D288,'2A'!$K$6:$K$1005)</f>
        <v>0</v>
      </c>
      <c r="I288" s="60">
        <f>SUMIF('2A'!$E$6:$E$1005,'GSTN-Diff Gross'!D288,'2A'!$L$6:$L$1005)</f>
        <v>0</v>
      </c>
      <c r="J288" s="60">
        <f>SUMIF('2A'!$E$6:$E$1005,'GSTN-Diff Gross'!D288,'2A'!$M$6:$M$1005)</f>
        <v>0</v>
      </c>
      <c r="K288" s="61"/>
      <c r="L288" s="62">
        <f>SUMIF(BOOKS!$E$6:$E$1005,'GSTN-Diff Gross'!D288,BOOKS!$I$6:$I$1005)</f>
        <v>0</v>
      </c>
      <c r="M288" s="62">
        <f>SUMIF(BOOKS!$E$6:$E$1005,'GSTN-Diff Gross'!D288,BOOKS!$J$6:$J$1005)</f>
        <v>0</v>
      </c>
      <c r="N288" s="62">
        <f>SUMIF(BOOKS!$E$6:$E$1005,'GSTN-Diff Gross'!D288,BOOKS!$K$6:$K$1005)</f>
        <v>0</v>
      </c>
      <c r="O288" s="62">
        <f>SUMIF(BOOKS!$E$6:$E$1005,'GSTN-Diff Gross'!D288,BOOKS!$L$6:$L$1005)</f>
        <v>0</v>
      </c>
      <c r="P288" s="62">
        <f>SUMIF(BOOKS!$E$6:$E$1005,'GSTN-Diff Gross'!D288,BOOKS!$M$6:$M$1005)</f>
        <v>0</v>
      </c>
      <c r="R288" s="62">
        <f t="shared" si="26"/>
        <v>0</v>
      </c>
      <c r="S288" s="62">
        <f t="shared" si="27"/>
        <v>0</v>
      </c>
      <c r="T288" s="62">
        <f t="shared" si="28"/>
        <v>0</v>
      </c>
      <c r="U288" s="62">
        <f t="shared" si="29"/>
        <v>0</v>
      </c>
      <c r="V288" s="62">
        <f t="shared" si="30"/>
        <v>0</v>
      </c>
    </row>
    <row r="289" spans="1:22">
      <c r="A289" s="63">
        <f t="shared" si="31"/>
        <v>283</v>
      </c>
      <c r="B289" s="78">
        <f>'2A'!E288</f>
        <v>0</v>
      </c>
      <c r="C289" s="78">
        <f>IFERROR(VLOOKUP(B289,BOOKS!$E$6:$E$1005,1,0),"0")</f>
        <v>0</v>
      </c>
      <c r="D289" s="78" t="str">
        <f>IF(COUNTIF($C$7:C289,C289)=1,C289,"0")</f>
        <v>0</v>
      </c>
      <c r="E289" s="64" t="e">
        <f>VLOOKUP(D289,'2A'!$E$6:$F$1005,2,0)</f>
        <v>#N/A</v>
      </c>
      <c r="F289" s="64">
        <f>SUMIF('2A'!$E$6:$E$1005,'GSTN-Diff Gross'!D289,'2A'!$I$6:$I$1005)</f>
        <v>0</v>
      </c>
      <c r="G289" s="64">
        <f>SUMIF('2A'!$E$6:$E$1005,'GSTN-Diff Gross'!D289,'2A'!$J$6:$J$1005)</f>
        <v>0</v>
      </c>
      <c r="H289" s="64">
        <f>SUMIF('2A'!$E$6:$E$1005,'GSTN-Diff Gross'!D289,'2A'!$K$6:$K$1005)</f>
        <v>0</v>
      </c>
      <c r="I289" s="64">
        <f>SUMIF('2A'!$E$6:$E$1005,'GSTN-Diff Gross'!D289,'2A'!$L$6:$L$1005)</f>
        <v>0</v>
      </c>
      <c r="J289" s="64">
        <f>SUMIF('2A'!$E$6:$E$1005,'GSTN-Diff Gross'!D289,'2A'!$M$6:$M$1005)</f>
        <v>0</v>
      </c>
      <c r="K289" s="64"/>
      <c r="L289" s="65">
        <f>SUMIF(BOOKS!$E$6:$E$1005,'GSTN-Diff Gross'!D289,BOOKS!$I$6:$I$1005)</f>
        <v>0</v>
      </c>
      <c r="M289" s="65">
        <f>SUMIF(BOOKS!$E$6:$E$1005,'GSTN-Diff Gross'!D289,BOOKS!$J$6:$J$1005)</f>
        <v>0</v>
      </c>
      <c r="N289" s="65">
        <f>SUMIF(BOOKS!$E$6:$E$1005,'GSTN-Diff Gross'!D289,BOOKS!$K$6:$K$1005)</f>
        <v>0</v>
      </c>
      <c r="O289" s="65">
        <f>SUMIF(BOOKS!$E$6:$E$1005,'GSTN-Diff Gross'!D289,BOOKS!$L$6:$L$1005)</f>
        <v>0</v>
      </c>
      <c r="P289" s="65">
        <f>SUMIF(BOOKS!$E$6:$E$1005,'GSTN-Diff Gross'!D289,BOOKS!$M$6:$M$1005)</f>
        <v>0</v>
      </c>
      <c r="R289" s="65">
        <f t="shared" si="26"/>
        <v>0</v>
      </c>
      <c r="S289" s="65">
        <f t="shared" si="27"/>
        <v>0</v>
      </c>
      <c r="T289" s="65">
        <f t="shared" si="28"/>
        <v>0</v>
      </c>
      <c r="U289" s="65">
        <f t="shared" si="29"/>
        <v>0</v>
      </c>
      <c r="V289" s="65">
        <f t="shared" si="30"/>
        <v>0</v>
      </c>
    </row>
    <row r="290" spans="1:22">
      <c r="A290" s="59">
        <f t="shared" si="31"/>
        <v>284</v>
      </c>
      <c r="B290" s="77">
        <f>'2A'!E289</f>
        <v>0</v>
      </c>
      <c r="C290" s="77">
        <f>IFERROR(VLOOKUP(B290,BOOKS!$E$6:$E$1005,1,0),"0")</f>
        <v>0</v>
      </c>
      <c r="D290" s="77" t="str">
        <f>IF(COUNTIF($C$7:C290,C290)=1,C290,"0")</f>
        <v>0</v>
      </c>
      <c r="E290" s="60" t="e">
        <f>VLOOKUP(D290,'2A'!$E$6:$F$1005,2,0)</f>
        <v>#N/A</v>
      </c>
      <c r="F290" s="60">
        <f>SUMIF('2A'!$E$6:$E$1005,'GSTN-Diff Gross'!D290,'2A'!$I$6:$I$1005)</f>
        <v>0</v>
      </c>
      <c r="G290" s="60">
        <f>SUMIF('2A'!$E$6:$E$1005,'GSTN-Diff Gross'!D290,'2A'!$J$6:$J$1005)</f>
        <v>0</v>
      </c>
      <c r="H290" s="60">
        <f>SUMIF('2A'!$E$6:$E$1005,'GSTN-Diff Gross'!D290,'2A'!$K$6:$K$1005)</f>
        <v>0</v>
      </c>
      <c r="I290" s="60">
        <f>SUMIF('2A'!$E$6:$E$1005,'GSTN-Diff Gross'!D290,'2A'!$L$6:$L$1005)</f>
        <v>0</v>
      </c>
      <c r="J290" s="60">
        <f>SUMIF('2A'!$E$6:$E$1005,'GSTN-Diff Gross'!D290,'2A'!$M$6:$M$1005)</f>
        <v>0</v>
      </c>
      <c r="K290" s="60"/>
      <c r="L290" s="62">
        <f>SUMIF(BOOKS!$E$6:$E$1005,'GSTN-Diff Gross'!D290,BOOKS!$I$6:$I$1005)</f>
        <v>0</v>
      </c>
      <c r="M290" s="62">
        <f>SUMIF(BOOKS!$E$6:$E$1005,'GSTN-Diff Gross'!D290,BOOKS!$J$6:$J$1005)</f>
        <v>0</v>
      </c>
      <c r="N290" s="62">
        <f>SUMIF(BOOKS!$E$6:$E$1005,'GSTN-Diff Gross'!D290,BOOKS!$K$6:$K$1005)</f>
        <v>0</v>
      </c>
      <c r="O290" s="62">
        <f>SUMIF(BOOKS!$E$6:$E$1005,'GSTN-Diff Gross'!D290,BOOKS!$L$6:$L$1005)</f>
        <v>0</v>
      </c>
      <c r="P290" s="62">
        <f>SUMIF(BOOKS!$E$6:$E$1005,'GSTN-Diff Gross'!D290,BOOKS!$M$6:$M$1005)</f>
        <v>0</v>
      </c>
      <c r="R290" s="62">
        <f t="shared" si="26"/>
        <v>0</v>
      </c>
      <c r="S290" s="62">
        <f t="shared" si="27"/>
        <v>0</v>
      </c>
      <c r="T290" s="62">
        <f t="shared" si="28"/>
        <v>0</v>
      </c>
      <c r="U290" s="62">
        <f t="shared" si="29"/>
        <v>0</v>
      </c>
      <c r="V290" s="62">
        <f t="shared" si="30"/>
        <v>0</v>
      </c>
    </row>
    <row r="291" spans="1:22">
      <c r="A291" s="63">
        <f t="shared" si="31"/>
        <v>285</v>
      </c>
      <c r="B291" s="78">
        <f>'2A'!E290</f>
        <v>0</v>
      </c>
      <c r="C291" s="78">
        <f>IFERROR(VLOOKUP(B291,BOOKS!$E$6:$E$1005,1,0),"0")</f>
        <v>0</v>
      </c>
      <c r="D291" s="78" t="str">
        <f>IF(COUNTIF($C$7:C291,C291)=1,C291,"0")</f>
        <v>0</v>
      </c>
      <c r="E291" s="64" t="e">
        <f>VLOOKUP(D291,'2A'!$E$6:$F$1005,2,0)</f>
        <v>#N/A</v>
      </c>
      <c r="F291" s="64">
        <f>SUMIF('2A'!$E$6:$E$1005,'GSTN-Diff Gross'!D291,'2A'!$I$6:$I$1005)</f>
        <v>0</v>
      </c>
      <c r="G291" s="64">
        <f>SUMIF('2A'!$E$6:$E$1005,'GSTN-Diff Gross'!D291,'2A'!$J$6:$J$1005)</f>
        <v>0</v>
      </c>
      <c r="H291" s="64">
        <f>SUMIF('2A'!$E$6:$E$1005,'GSTN-Diff Gross'!D291,'2A'!$K$6:$K$1005)</f>
        <v>0</v>
      </c>
      <c r="I291" s="64">
        <f>SUMIF('2A'!$E$6:$E$1005,'GSTN-Diff Gross'!D291,'2A'!$L$6:$L$1005)</f>
        <v>0</v>
      </c>
      <c r="J291" s="64">
        <f>SUMIF('2A'!$E$6:$E$1005,'GSTN-Diff Gross'!D291,'2A'!$M$6:$M$1005)</f>
        <v>0</v>
      </c>
      <c r="K291" s="64"/>
      <c r="L291" s="65">
        <f>SUMIF(BOOKS!$E$6:$E$1005,'GSTN-Diff Gross'!D291,BOOKS!$I$6:$I$1005)</f>
        <v>0</v>
      </c>
      <c r="M291" s="65">
        <f>SUMIF(BOOKS!$E$6:$E$1005,'GSTN-Diff Gross'!D291,BOOKS!$J$6:$J$1005)</f>
        <v>0</v>
      </c>
      <c r="N291" s="65">
        <f>SUMIF(BOOKS!$E$6:$E$1005,'GSTN-Diff Gross'!D291,BOOKS!$K$6:$K$1005)</f>
        <v>0</v>
      </c>
      <c r="O291" s="65">
        <f>SUMIF(BOOKS!$E$6:$E$1005,'GSTN-Diff Gross'!D291,BOOKS!$L$6:$L$1005)</f>
        <v>0</v>
      </c>
      <c r="P291" s="65">
        <f>SUMIF(BOOKS!$E$6:$E$1005,'GSTN-Diff Gross'!D291,BOOKS!$M$6:$M$1005)</f>
        <v>0</v>
      </c>
      <c r="R291" s="65">
        <f t="shared" si="26"/>
        <v>0</v>
      </c>
      <c r="S291" s="65">
        <f t="shared" si="27"/>
        <v>0</v>
      </c>
      <c r="T291" s="65">
        <f t="shared" si="28"/>
        <v>0</v>
      </c>
      <c r="U291" s="65">
        <f t="shared" si="29"/>
        <v>0</v>
      </c>
      <c r="V291" s="65">
        <f t="shared" si="30"/>
        <v>0</v>
      </c>
    </row>
    <row r="292" spans="1:22">
      <c r="A292" s="59">
        <f t="shared" si="31"/>
        <v>286</v>
      </c>
      <c r="B292" s="77">
        <f>'2A'!E291</f>
        <v>0</v>
      </c>
      <c r="C292" s="77">
        <f>IFERROR(VLOOKUP(B292,BOOKS!$E$6:$E$1005,1,0),"0")</f>
        <v>0</v>
      </c>
      <c r="D292" s="77" t="str">
        <f>IF(COUNTIF($C$7:C292,C292)=1,C292,"0")</f>
        <v>0</v>
      </c>
      <c r="E292" s="60" t="e">
        <f>VLOOKUP(D292,'2A'!$E$6:$F$1005,2,0)</f>
        <v>#N/A</v>
      </c>
      <c r="F292" s="60">
        <f>SUMIF('2A'!$E$6:$E$1005,'GSTN-Diff Gross'!D292,'2A'!$I$6:$I$1005)</f>
        <v>0</v>
      </c>
      <c r="G292" s="60">
        <f>SUMIF('2A'!$E$6:$E$1005,'GSTN-Diff Gross'!D292,'2A'!$J$6:$J$1005)</f>
        <v>0</v>
      </c>
      <c r="H292" s="60">
        <f>SUMIF('2A'!$E$6:$E$1005,'GSTN-Diff Gross'!D292,'2A'!$K$6:$K$1005)</f>
        <v>0</v>
      </c>
      <c r="I292" s="60">
        <f>SUMIF('2A'!$E$6:$E$1005,'GSTN-Diff Gross'!D292,'2A'!$L$6:$L$1005)</f>
        <v>0</v>
      </c>
      <c r="J292" s="60">
        <f>SUMIF('2A'!$E$6:$E$1005,'GSTN-Diff Gross'!D292,'2A'!$M$6:$M$1005)</f>
        <v>0</v>
      </c>
      <c r="K292" s="60"/>
      <c r="L292" s="62">
        <f>SUMIF(BOOKS!$E$6:$E$1005,'GSTN-Diff Gross'!D292,BOOKS!$I$6:$I$1005)</f>
        <v>0</v>
      </c>
      <c r="M292" s="62">
        <f>SUMIF(BOOKS!$E$6:$E$1005,'GSTN-Diff Gross'!D292,BOOKS!$J$6:$J$1005)</f>
        <v>0</v>
      </c>
      <c r="N292" s="62">
        <f>SUMIF(BOOKS!$E$6:$E$1005,'GSTN-Diff Gross'!D292,BOOKS!$K$6:$K$1005)</f>
        <v>0</v>
      </c>
      <c r="O292" s="62">
        <f>SUMIF(BOOKS!$E$6:$E$1005,'GSTN-Diff Gross'!D292,BOOKS!$L$6:$L$1005)</f>
        <v>0</v>
      </c>
      <c r="P292" s="62">
        <f>SUMIF(BOOKS!$E$6:$E$1005,'GSTN-Diff Gross'!D292,BOOKS!$M$6:$M$1005)</f>
        <v>0</v>
      </c>
      <c r="R292" s="62">
        <f t="shared" si="26"/>
        <v>0</v>
      </c>
      <c r="S292" s="62">
        <f t="shared" si="27"/>
        <v>0</v>
      </c>
      <c r="T292" s="62">
        <f t="shared" si="28"/>
        <v>0</v>
      </c>
      <c r="U292" s="62">
        <f t="shared" si="29"/>
        <v>0</v>
      </c>
      <c r="V292" s="62">
        <f t="shared" si="30"/>
        <v>0</v>
      </c>
    </row>
    <row r="293" spans="1:22">
      <c r="A293" s="63">
        <f t="shared" si="31"/>
        <v>287</v>
      </c>
      <c r="B293" s="78">
        <f>'2A'!E292</f>
        <v>0</v>
      </c>
      <c r="C293" s="78">
        <f>IFERROR(VLOOKUP(B293,BOOKS!$E$6:$E$1005,1,0),"0")</f>
        <v>0</v>
      </c>
      <c r="D293" s="78" t="str">
        <f>IF(COUNTIF($C$7:C293,C293)=1,C293,"0")</f>
        <v>0</v>
      </c>
      <c r="E293" s="64" t="e">
        <f>VLOOKUP(D293,'2A'!$E$6:$F$1005,2,0)</f>
        <v>#N/A</v>
      </c>
      <c r="F293" s="64">
        <f>SUMIF('2A'!$E$6:$E$1005,'GSTN-Diff Gross'!D293,'2A'!$I$6:$I$1005)</f>
        <v>0</v>
      </c>
      <c r="G293" s="64">
        <f>SUMIF('2A'!$E$6:$E$1005,'GSTN-Diff Gross'!D293,'2A'!$J$6:$J$1005)</f>
        <v>0</v>
      </c>
      <c r="H293" s="64">
        <f>SUMIF('2A'!$E$6:$E$1005,'GSTN-Diff Gross'!D293,'2A'!$K$6:$K$1005)</f>
        <v>0</v>
      </c>
      <c r="I293" s="64">
        <f>SUMIF('2A'!$E$6:$E$1005,'GSTN-Diff Gross'!D293,'2A'!$L$6:$L$1005)</f>
        <v>0</v>
      </c>
      <c r="J293" s="64">
        <f>SUMIF('2A'!$E$6:$E$1005,'GSTN-Diff Gross'!D293,'2A'!$M$6:$M$1005)</f>
        <v>0</v>
      </c>
      <c r="K293" s="64"/>
      <c r="L293" s="65">
        <f>SUMIF(BOOKS!$E$6:$E$1005,'GSTN-Diff Gross'!D293,BOOKS!$I$6:$I$1005)</f>
        <v>0</v>
      </c>
      <c r="M293" s="65">
        <f>SUMIF(BOOKS!$E$6:$E$1005,'GSTN-Diff Gross'!D293,BOOKS!$J$6:$J$1005)</f>
        <v>0</v>
      </c>
      <c r="N293" s="65">
        <f>SUMIF(BOOKS!$E$6:$E$1005,'GSTN-Diff Gross'!D293,BOOKS!$K$6:$K$1005)</f>
        <v>0</v>
      </c>
      <c r="O293" s="65">
        <f>SUMIF(BOOKS!$E$6:$E$1005,'GSTN-Diff Gross'!D293,BOOKS!$L$6:$L$1005)</f>
        <v>0</v>
      </c>
      <c r="P293" s="65">
        <f>SUMIF(BOOKS!$E$6:$E$1005,'GSTN-Diff Gross'!D293,BOOKS!$M$6:$M$1005)</f>
        <v>0</v>
      </c>
      <c r="R293" s="65">
        <f t="shared" si="26"/>
        <v>0</v>
      </c>
      <c r="S293" s="65">
        <f t="shared" si="27"/>
        <v>0</v>
      </c>
      <c r="T293" s="65">
        <f t="shared" si="28"/>
        <v>0</v>
      </c>
      <c r="U293" s="65">
        <f t="shared" si="29"/>
        <v>0</v>
      </c>
      <c r="V293" s="65">
        <f t="shared" si="30"/>
        <v>0</v>
      </c>
    </row>
    <row r="294" spans="1:22">
      <c r="A294" s="59">
        <f t="shared" si="31"/>
        <v>288</v>
      </c>
      <c r="B294" s="77">
        <f>'2A'!E293</f>
        <v>0</v>
      </c>
      <c r="C294" s="77">
        <f>IFERROR(VLOOKUP(B294,BOOKS!$E$6:$E$1005,1,0),"0")</f>
        <v>0</v>
      </c>
      <c r="D294" s="77" t="str">
        <f>IF(COUNTIF($C$7:C294,C294)=1,C294,"0")</f>
        <v>0</v>
      </c>
      <c r="E294" s="60" t="e">
        <f>VLOOKUP(D294,'2A'!$E$6:$F$1005,2,0)</f>
        <v>#N/A</v>
      </c>
      <c r="F294" s="60">
        <f>SUMIF('2A'!$E$6:$E$1005,'GSTN-Diff Gross'!D294,'2A'!$I$6:$I$1005)</f>
        <v>0</v>
      </c>
      <c r="G294" s="60">
        <f>SUMIF('2A'!$E$6:$E$1005,'GSTN-Diff Gross'!D294,'2A'!$J$6:$J$1005)</f>
        <v>0</v>
      </c>
      <c r="H294" s="60">
        <f>SUMIF('2A'!$E$6:$E$1005,'GSTN-Diff Gross'!D294,'2A'!$K$6:$K$1005)</f>
        <v>0</v>
      </c>
      <c r="I294" s="60">
        <f>SUMIF('2A'!$E$6:$E$1005,'GSTN-Diff Gross'!D294,'2A'!$L$6:$L$1005)</f>
        <v>0</v>
      </c>
      <c r="J294" s="60">
        <f>SUMIF('2A'!$E$6:$E$1005,'GSTN-Diff Gross'!D294,'2A'!$M$6:$M$1005)</f>
        <v>0</v>
      </c>
      <c r="K294" s="60"/>
      <c r="L294" s="62">
        <f>SUMIF(BOOKS!$E$6:$E$1005,'GSTN-Diff Gross'!D294,BOOKS!$I$6:$I$1005)</f>
        <v>0</v>
      </c>
      <c r="M294" s="62">
        <f>SUMIF(BOOKS!$E$6:$E$1005,'GSTN-Diff Gross'!D294,BOOKS!$J$6:$J$1005)</f>
        <v>0</v>
      </c>
      <c r="N294" s="62">
        <f>SUMIF(BOOKS!$E$6:$E$1005,'GSTN-Diff Gross'!D294,BOOKS!$K$6:$K$1005)</f>
        <v>0</v>
      </c>
      <c r="O294" s="62">
        <f>SUMIF(BOOKS!$E$6:$E$1005,'GSTN-Diff Gross'!D294,BOOKS!$L$6:$L$1005)</f>
        <v>0</v>
      </c>
      <c r="P294" s="62">
        <f>SUMIF(BOOKS!$E$6:$E$1005,'GSTN-Diff Gross'!D294,BOOKS!$M$6:$M$1005)</f>
        <v>0</v>
      </c>
      <c r="R294" s="62">
        <f t="shared" si="26"/>
        <v>0</v>
      </c>
      <c r="S294" s="62">
        <f t="shared" si="27"/>
        <v>0</v>
      </c>
      <c r="T294" s="62">
        <f t="shared" si="28"/>
        <v>0</v>
      </c>
      <c r="U294" s="62">
        <f t="shared" si="29"/>
        <v>0</v>
      </c>
      <c r="V294" s="62">
        <f t="shared" si="30"/>
        <v>0</v>
      </c>
    </row>
    <row r="295" spans="1:22">
      <c r="A295" s="63">
        <f t="shared" si="31"/>
        <v>289</v>
      </c>
      <c r="B295" s="78">
        <f>'2A'!E294</f>
        <v>0</v>
      </c>
      <c r="C295" s="78">
        <f>IFERROR(VLOOKUP(B295,BOOKS!$E$6:$E$1005,1,0),"0")</f>
        <v>0</v>
      </c>
      <c r="D295" s="78" t="str">
        <f>IF(COUNTIF($C$7:C295,C295)=1,C295,"0")</f>
        <v>0</v>
      </c>
      <c r="E295" s="64" t="e">
        <f>VLOOKUP(D295,'2A'!$E$6:$F$1005,2,0)</f>
        <v>#N/A</v>
      </c>
      <c r="F295" s="64">
        <f>SUMIF('2A'!$E$6:$E$1005,'GSTN-Diff Gross'!D295,'2A'!$I$6:$I$1005)</f>
        <v>0</v>
      </c>
      <c r="G295" s="64">
        <f>SUMIF('2A'!$E$6:$E$1005,'GSTN-Diff Gross'!D295,'2A'!$J$6:$J$1005)</f>
        <v>0</v>
      </c>
      <c r="H295" s="64">
        <f>SUMIF('2A'!$E$6:$E$1005,'GSTN-Diff Gross'!D295,'2A'!$K$6:$K$1005)</f>
        <v>0</v>
      </c>
      <c r="I295" s="64">
        <f>SUMIF('2A'!$E$6:$E$1005,'GSTN-Diff Gross'!D295,'2A'!$L$6:$L$1005)</f>
        <v>0</v>
      </c>
      <c r="J295" s="64">
        <f>SUMIF('2A'!$E$6:$E$1005,'GSTN-Diff Gross'!D295,'2A'!$M$6:$M$1005)</f>
        <v>0</v>
      </c>
      <c r="K295" s="64"/>
      <c r="L295" s="65">
        <f>SUMIF(BOOKS!$E$6:$E$1005,'GSTN-Diff Gross'!D295,BOOKS!$I$6:$I$1005)</f>
        <v>0</v>
      </c>
      <c r="M295" s="65">
        <f>SUMIF(BOOKS!$E$6:$E$1005,'GSTN-Diff Gross'!D295,BOOKS!$J$6:$J$1005)</f>
        <v>0</v>
      </c>
      <c r="N295" s="65">
        <f>SUMIF(BOOKS!$E$6:$E$1005,'GSTN-Diff Gross'!D295,BOOKS!$K$6:$K$1005)</f>
        <v>0</v>
      </c>
      <c r="O295" s="65">
        <f>SUMIF(BOOKS!$E$6:$E$1005,'GSTN-Diff Gross'!D295,BOOKS!$L$6:$L$1005)</f>
        <v>0</v>
      </c>
      <c r="P295" s="65">
        <f>SUMIF(BOOKS!$E$6:$E$1005,'GSTN-Diff Gross'!D295,BOOKS!$M$6:$M$1005)</f>
        <v>0</v>
      </c>
      <c r="R295" s="65">
        <f t="shared" si="26"/>
        <v>0</v>
      </c>
      <c r="S295" s="65">
        <f t="shared" si="27"/>
        <v>0</v>
      </c>
      <c r="T295" s="65">
        <f t="shared" si="28"/>
        <v>0</v>
      </c>
      <c r="U295" s="65">
        <f t="shared" si="29"/>
        <v>0</v>
      </c>
      <c r="V295" s="65">
        <f t="shared" si="30"/>
        <v>0</v>
      </c>
    </row>
    <row r="296" spans="1:22">
      <c r="A296" s="59">
        <f t="shared" si="31"/>
        <v>290</v>
      </c>
      <c r="B296" s="77">
        <f>'2A'!E295</f>
        <v>0</v>
      </c>
      <c r="C296" s="77">
        <f>IFERROR(VLOOKUP(B296,BOOKS!$E$6:$E$1005,1,0),"0")</f>
        <v>0</v>
      </c>
      <c r="D296" s="77" t="str">
        <f>IF(COUNTIF($C$7:C296,C296)=1,C296,"0")</f>
        <v>0</v>
      </c>
      <c r="E296" s="60" t="e">
        <f>VLOOKUP(D296,'2A'!$E$6:$F$1005,2,0)</f>
        <v>#N/A</v>
      </c>
      <c r="F296" s="60">
        <f>SUMIF('2A'!$E$6:$E$1005,'GSTN-Diff Gross'!D296,'2A'!$I$6:$I$1005)</f>
        <v>0</v>
      </c>
      <c r="G296" s="60">
        <f>SUMIF('2A'!$E$6:$E$1005,'GSTN-Diff Gross'!D296,'2A'!$J$6:$J$1005)</f>
        <v>0</v>
      </c>
      <c r="H296" s="60">
        <f>SUMIF('2A'!$E$6:$E$1005,'GSTN-Diff Gross'!D296,'2A'!$K$6:$K$1005)</f>
        <v>0</v>
      </c>
      <c r="I296" s="60">
        <f>SUMIF('2A'!$E$6:$E$1005,'GSTN-Diff Gross'!D296,'2A'!$L$6:$L$1005)</f>
        <v>0</v>
      </c>
      <c r="J296" s="60">
        <f>SUMIF('2A'!$E$6:$E$1005,'GSTN-Diff Gross'!D296,'2A'!$M$6:$M$1005)</f>
        <v>0</v>
      </c>
      <c r="K296" s="60"/>
      <c r="L296" s="62">
        <f>SUMIF(BOOKS!$E$6:$E$1005,'GSTN-Diff Gross'!D296,BOOKS!$I$6:$I$1005)</f>
        <v>0</v>
      </c>
      <c r="M296" s="62">
        <f>SUMIF(BOOKS!$E$6:$E$1005,'GSTN-Diff Gross'!D296,BOOKS!$J$6:$J$1005)</f>
        <v>0</v>
      </c>
      <c r="N296" s="62">
        <f>SUMIF(BOOKS!$E$6:$E$1005,'GSTN-Diff Gross'!D296,BOOKS!$K$6:$K$1005)</f>
        <v>0</v>
      </c>
      <c r="O296" s="62">
        <f>SUMIF(BOOKS!$E$6:$E$1005,'GSTN-Diff Gross'!D296,BOOKS!$L$6:$L$1005)</f>
        <v>0</v>
      </c>
      <c r="P296" s="62">
        <f>SUMIF(BOOKS!$E$6:$E$1005,'GSTN-Diff Gross'!D296,BOOKS!$M$6:$M$1005)</f>
        <v>0</v>
      </c>
      <c r="R296" s="62">
        <f t="shared" si="26"/>
        <v>0</v>
      </c>
      <c r="S296" s="62">
        <f t="shared" si="27"/>
        <v>0</v>
      </c>
      <c r="T296" s="62">
        <f t="shared" si="28"/>
        <v>0</v>
      </c>
      <c r="U296" s="62">
        <f t="shared" si="29"/>
        <v>0</v>
      </c>
      <c r="V296" s="62">
        <f t="shared" si="30"/>
        <v>0</v>
      </c>
    </row>
    <row r="297" spans="1:22">
      <c r="A297" s="63">
        <f t="shared" si="31"/>
        <v>291</v>
      </c>
      <c r="B297" s="78">
        <f>'2A'!E296</f>
        <v>0</v>
      </c>
      <c r="C297" s="78">
        <f>IFERROR(VLOOKUP(B297,BOOKS!$E$6:$E$1005,1,0),"0")</f>
        <v>0</v>
      </c>
      <c r="D297" s="78" t="str">
        <f>IF(COUNTIF($C$7:C297,C297)=1,C297,"0")</f>
        <v>0</v>
      </c>
      <c r="E297" s="64" t="e">
        <f>VLOOKUP(D297,'2A'!$E$6:$F$1005,2,0)</f>
        <v>#N/A</v>
      </c>
      <c r="F297" s="64">
        <f>SUMIF('2A'!$E$6:$E$1005,'GSTN-Diff Gross'!D297,'2A'!$I$6:$I$1005)</f>
        <v>0</v>
      </c>
      <c r="G297" s="64">
        <f>SUMIF('2A'!$E$6:$E$1005,'GSTN-Diff Gross'!D297,'2A'!$J$6:$J$1005)</f>
        <v>0</v>
      </c>
      <c r="H297" s="64">
        <f>SUMIF('2A'!$E$6:$E$1005,'GSTN-Diff Gross'!D297,'2A'!$K$6:$K$1005)</f>
        <v>0</v>
      </c>
      <c r="I297" s="64">
        <f>SUMIF('2A'!$E$6:$E$1005,'GSTN-Diff Gross'!D297,'2A'!$L$6:$L$1005)</f>
        <v>0</v>
      </c>
      <c r="J297" s="64">
        <f>SUMIF('2A'!$E$6:$E$1005,'GSTN-Diff Gross'!D297,'2A'!$M$6:$M$1005)</f>
        <v>0</v>
      </c>
      <c r="K297" s="64"/>
      <c r="L297" s="65">
        <f>SUMIF(BOOKS!$E$6:$E$1005,'GSTN-Diff Gross'!D297,BOOKS!$I$6:$I$1005)</f>
        <v>0</v>
      </c>
      <c r="M297" s="65">
        <f>SUMIF(BOOKS!$E$6:$E$1005,'GSTN-Diff Gross'!D297,BOOKS!$J$6:$J$1005)</f>
        <v>0</v>
      </c>
      <c r="N297" s="65">
        <f>SUMIF(BOOKS!$E$6:$E$1005,'GSTN-Diff Gross'!D297,BOOKS!$K$6:$K$1005)</f>
        <v>0</v>
      </c>
      <c r="O297" s="65">
        <f>SUMIF(BOOKS!$E$6:$E$1005,'GSTN-Diff Gross'!D297,BOOKS!$L$6:$L$1005)</f>
        <v>0</v>
      </c>
      <c r="P297" s="65">
        <f>SUMIF(BOOKS!$E$6:$E$1005,'GSTN-Diff Gross'!D297,BOOKS!$M$6:$M$1005)</f>
        <v>0</v>
      </c>
      <c r="R297" s="65">
        <f t="shared" si="26"/>
        <v>0</v>
      </c>
      <c r="S297" s="65">
        <f t="shared" si="27"/>
        <v>0</v>
      </c>
      <c r="T297" s="65">
        <f t="shared" si="28"/>
        <v>0</v>
      </c>
      <c r="U297" s="65">
        <f t="shared" si="29"/>
        <v>0</v>
      </c>
      <c r="V297" s="65">
        <f t="shared" si="30"/>
        <v>0</v>
      </c>
    </row>
    <row r="298" spans="1:22">
      <c r="A298" s="59">
        <f t="shared" si="31"/>
        <v>292</v>
      </c>
      <c r="B298" s="77">
        <f>'2A'!E297</f>
        <v>0</v>
      </c>
      <c r="C298" s="77">
        <f>IFERROR(VLOOKUP(B298,BOOKS!$E$6:$E$1005,1,0),"0")</f>
        <v>0</v>
      </c>
      <c r="D298" s="77" t="str">
        <f>IF(COUNTIF($C$7:C298,C298)=1,C298,"0")</f>
        <v>0</v>
      </c>
      <c r="E298" s="60" t="e">
        <f>VLOOKUP(D298,'2A'!$E$6:$F$1005,2,0)</f>
        <v>#N/A</v>
      </c>
      <c r="F298" s="60">
        <f>SUMIF('2A'!$E$6:$E$1005,'GSTN-Diff Gross'!D298,'2A'!$I$6:$I$1005)</f>
        <v>0</v>
      </c>
      <c r="G298" s="60">
        <f>SUMIF('2A'!$E$6:$E$1005,'GSTN-Diff Gross'!D298,'2A'!$J$6:$J$1005)</f>
        <v>0</v>
      </c>
      <c r="H298" s="60">
        <f>SUMIF('2A'!$E$6:$E$1005,'GSTN-Diff Gross'!D298,'2A'!$K$6:$K$1005)</f>
        <v>0</v>
      </c>
      <c r="I298" s="60">
        <f>SUMIF('2A'!$E$6:$E$1005,'GSTN-Diff Gross'!D298,'2A'!$L$6:$L$1005)</f>
        <v>0</v>
      </c>
      <c r="J298" s="60">
        <f>SUMIF('2A'!$E$6:$E$1005,'GSTN-Diff Gross'!D298,'2A'!$M$6:$M$1005)</f>
        <v>0</v>
      </c>
      <c r="K298" s="60"/>
      <c r="L298" s="62">
        <f>SUMIF(BOOKS!$E$6:$E$1005,'GSTN-Diff Gross'!D298,BOOKS!$I$6:$I$1005)</f>
        <v>0</v>
      </c>
      <c r="M298" s="62">
        <f>SUMIF(BOOKS!$E$6:$E$1005,'GSTN-Diff Gross'!D298,BOOKS!$J$6:$J$1005)</f>
        <v>0</v>
      </c>
      <c r="N298" s="62">
        <f>SUMIF(BOOKS!$E$6:$E$1005,'GSTN-Diff Gross'!D298,BOOKS!$K$6:$K$1005)</f>
        <v>0</v>
      </c>
      <c r="O298" s="62">
        <f>SUMIF(BOOKS!$E$6:$E$1005,'GSTN-Diff Gross'!D298,BOOKS!$L$6:$L$1005)</f>
        <v>0</v>
      </c>
      <c r="P298" s="62">
        <f>SUMIF(BOOKS!$E$6:$E$1005,'GSTN-Diff Gross'!D298,BOOKS!$M$6:$M$1005)</f>
        <v>0</v>
      </c>
      <c r="R298" s="62">
        <f t="shared" si="26"/>
        <v>0</v>
      </c>
      <c r="S298" s="62">
        <f t="shared" si="27"/>
        <v>0</v>
      </c>
      <c r="T298" s="62">
        <f t="shared" si="28"/>
        <v>0</v>
      </c>
      <c r="U298" s="62">
        <f t="shared" si="29"/>
        <v>0</v>
      </c>
      <c r="V298" s="62">
        <f t="shared" si="30"/>
        <v>0</v>
      </c>
    </row>
    <row r="299" spans="1:22">
      <c r="A299" s="63">
        <f t="shared" si="31"/>
        <v>293</v>
      </c>
      <c r="B299" s="78">
        <f>'2A'!E298</f>
        <v>0</v>
      </c>
      <c r="C299" s="78">
        <f>IFERROR(VLOOKUP(B299,BOOKS!$E$6:$E$1005,1,0),"0")</f>
        <v>0</v>
      </c>
      <c r="D299" s="78" t="str">
        <f>IF(COUNTIF($C$7:C299,C299)=1,C299,"0")</f>
        <v>0</v>
      </c>
      <c r="E299" s="64" t="e">
        <f>VLOOKUP(D299,'2A'!$E$6:$F$1005,2,0)</f>
        <v>#N/A</v>
      </c>
      <c r="F299" s="64">
        <f>SUMIF('2A'!$E$6:$E$1005,'GSTN-Diff Gross'!D299,'2A'!$I$6:$I$1005)</f>
        <v>0</v>
      </c>
      <c r="G299" s="64">
        <f>SUMIF('2A'!$E$6:$E$1005,'GSTN-Diff Gross'!D299,'2A'!$J$6:$J$1005)</f>
        <v>0</v>
      </c>
      <c r="H299" s="64">
        <f>SUMIF('2A'!$E$6:$E$1005,'GSTN-Diff Gross'!D299,'2A'!$K$6:$K$1005)</f>
        <v>0</v>
      </c>
      <c r="I299" s="64">
        <f>SUMIF('2A'!$E$6:$E$1005,'GSTN-Diff Gross'!D299,'2A'!$L$6:$L$1005)</f>
        <v>0</v>
      </c>
      <c r="J299" s="64">
        <f>SUMIF('2A'!$E$6:$E$1005,'GSTN-Diff Gross'!D299,'2A'!$M$6:$M$1005)</f>
        <v>0</v>
      </c>
      <c r="K299" s="64"/>
      <c r="L299" s="65">
        <f>SUMIF(BOOKS!$E$6:$E$1005,'GSTN-Diff Gross'!D299,BOOKS!$I$6:$I$1005)</f>
        <v>0</v>
      </c>
      <c r="M299" s="65">
        <f>SUMIF(BOOKS!$E$6:$E$1005,'GSTN-Diff Gross'!D299,BOOKS!$J$6:$J$1005)</f>
        <v>0</v>
      </c>
      <c r="N299" s="65">
        <f>SUMIF(BOOKS!$E$6:$E$1005,'GSTN-Diff Gross'!D299,BOOKS!$K$6:$K$1005)</f>
        <v>0</v>
      </c>
      <c r="O299" s="65">
        <f>SUMIF(BOOKS!$E$6:$E$1005,'GSTN-Diff Gross'!D299,BOOKS!$L$6:$L$1005)</f>
        <v>0</v>
      </c>
      <c r="P299" s="65">
        <f>SUMIF(BOOKS!$E$6:$E$1005,'GSTN-Diff Gross'!D299,BOOKS!$M$6:$M$1005)</f>
        <v>0</v>
      </c>
      <c r="R299" s="65">
        <f t="shared" si="26"/>
        <v>0</v>
      </c>
      <c r="S299" s="65">
        <f t="shared" si="27"/>
        <v>0</v>
      </c>
      <c r="T299" s="65">
        <f t="shared" si="28"/>
        <v>0</v>
      </c>
      <c r="U299" s="65">
        <f t="shared" si="29"/>
        <v>0</v>
      </c>
      <c r="V299" s="65">
        <f t="shared" si="30"/>
        <v>0</v>
      </c>
    </row>
    <row r="300" spans="1:22">
      <c r="A300" s="59">
        <f t="shared" si="31"/>
        <v>294</v>
      </c>
      <c r="B300" s="77">
        <f>'2A'!E299</f>
        <v>0</v>
      </c>
      <c r="C300" s="77">
        <f>IFERROR(VLOOKUP(B300,BOOKS!$E$6:$E$1005,1,0),"0")</f>
        <v>0</v>
      </c>
      <c r="D300" s="77" t="str">
        <f>IF(COUNTIF($C$7:C300,C300)=1,C300,"0")</f>
        <v>0</v>
      </c>
      <c r="E300" s="60" t="e">
        <f>VLOOKUP(D300,'2A'!$E$6:$F$1005,2,0)</f>
        <v>#N/A</v>
      </c>
      <c r="F300" s="60">
        <f>SUMIF('2A'!$E$6:$E$1005,'GSTN-Diff Gross'!D300,'2A'!$I$6:$I$1005)</f>
        <v>0</v>
      </c>
      <c r="G300" s="60">
        <f>SUMIF('2A'!$E$6:$E$1005,'GSTN-Diff Gross'!D300,'2A'!$J$6:$J$1005)</f>
        <v>0</v>
      </c>
      <c r="H300" s="60">
        <f>SUMIF('2A'!$E$6:$E$1005,'GSTN-Diff Gross'!D300,'2A'!$K$6:$K$1005)</f>
        <v>0</v>
      </c>
      <c r="I300" s="60">
        <f>SUMIF('2A'!$E$6:$E$1005,'GSTN-Diff Gross'!D300,'2A'!$L$6:$L$1005)</f>
        <v>0</v>
      </c>
      <c r="J300" s="60">
        <f>SUMIF('2A'!$E$6:$E$1005,'GSTN-Diff Gross'!D300,'2A'!$M$6:$M$1005)</f>
        <v>0</v>
      </c>
      <c r="K300" s="60"/>
      <c r="L300" s="62">
        <f>SUMIF(BOOKS!$E$6:$E$1005,'GSTN-Diff Gross'!D300,BOOKS!$I$6:$I$1005)</f>
        <v>0</v>
      </c>
      <c r="M300" s="62">
        <f>SUMIF(BOOKS!$E$6:$E$1005,'GSTN-Diff Gross'!D300,BOOKS!$J$6:$J$1005)</f>
        <v>0</v>
      </c>
      <c r="N300" s="62">
        <f>SUMIF(BOOKS!$E$6:$E$1005,'GSTN-Diff Gross'!D300,BOOKS!$K$6:$K$1005)</f>
        <v>0</v>
      </c>
      <c r="O300" s="62">
        <f>SUMIF(BOOKS!$E$6:$E$1005,'GSTN-Diff Gross'!D300,BOOKS!$L$6:$L$1005)</f>
        <v>0</v>
      </c>
      <c r="P300" s="62">
        <f>SUMIF(BOOKS!$E$6:$E$1005,'GSTN-Diff Gross'!D300,BOOKS!$M$6:$M$1005)</f>
        <v>0</v>
      </c>
      <c r="R300" s="62">
        <f t="shared" si="26"/>
        <v>0</v>
      </c>
      <c r="S300" s="62">
        <f t="shared" si="27"/>
        <v>0</v>
      </c>
      <c r="T300" s="62">
        <f t="shared" si="28"/>
        <v>0</v>
      </c>
      <c r="U300" s="62">
        <f t="shared" si="29"/>
        <v>0</v>
      </c>
      <c r="V300" s="62">
        <f t="shared" si="30"/>
        <v>0</v>
      </c>
    </row>
    <row r="301" spans="1:22">
      <c r="A301" s="63">
        <f t="shared" si="31"/>
        <v>295</v>
      </c>
      <c r="B301" s="78">
        <f>'2A'!E300</f>
        <v>0</v>
      </c>
      <c r="C301" s="78">
        <f>IFERROR(VLOOKUP(B301,BOOKS!$E$6:$E$1005,1,0),"0")</f>
        <v>0</v>
      </c>
      <c r="D301" s="78" t="str">
        <f>IF(COUNTIF($C$7:C301,C301)=1,C301,"0")</f>
        <v>0</v>
      </c>
      <c r="E301" s="64" t="e">
        <f>VLOOKUP(D301,'2A'!$E$6:$F$1005,2,0)</f>
        <v>#N/A</v>
      </c>
      <c r="F301" s="64">
        <f>SUMIF('2A'!$E$6:$E$1005,'GSTN-Diff Gross'!D301,'2A'!$I$6:$I$1005)</f>
        <v>0</v>
      </c>
      <c r="G301" s="64">
        <f>SUMIF('2A'!$E$6:$E$1005,'GSTN-Diff Gross'!D301,'2A'!$J$6:$J$1005)</f>
        <v>0</v>
      </c>
      <c r="H301" s="64">
        <f>SUMIF('2A'!$E$6:$E$1005,'GSTN-Diff Gross'!D301,'2A'!$K$6:$K$1005)</f>
        <v>0</v>
      </c>
      <c r="I301" s="64">
        <f>SUMIF('2A'!$E$6:$E$1005,'GSTN-Diff Gross'!D301,'2A'!$L$6:$L$1005)</f>
        <v>0</v>
      </c>
      <c r="J301" s="64">
        <f>SUMIF('2A'!$E$6:$E$1005,'GSTN-Diff Gross'!D301,'2A'!$M$6:$M$1005)</f>
        <v>0</v>
      </c>
      <c r="K301" s="64"/>
      <c r="L301" s="65">
        <f>SUMIF(BOOKS!$E$6:$E$1005,'GSTN-Diff Gross'!D301,BOOKS!$I$6:$I$1005)</f>
        <v>0</v>
      </c>
      <c r="M301" s="65">
        <f>SUMIF(BOOKS!$E$6:$E$1005,'GSTN-Diff Gross'!D301,BOOKS!$J$6:$J$1005)</f>
        <v>0</v>
      </c>
      <c r="N301" s="65">
        <f>SUMIF(BOOKS!$E$6:$E$1005,'GSTN-Diff Gross'!D301,BOOKS!$K$6:$K$1005)</f>
        <v>0</v>
      </c>
      <c r="O301" s="65">
        <f>SUMIF(BOOKS!$E$6:$E$1005,'GSTN-Diff Gross'!D301,BOOKS!$L$6:$L$1005)</f>
        <v>0</v>
      </c>
      <c r="P301" s="65">
        <f>SUMIF(BOOKS!$E$6:$E$1005,'GSTN-Diff Gross'!D301,BOOKS!$M$6:$M$1005)</f>
        <v>0</v>
      </c>
      <c r="R301" s="65">
        <f t="shared" si="26"/>
        <v>0</v>
      </c>
      <c r="S301" s="65">
        <f t="shared" si="27"/>
        <v>0</v>
      </c>
      <c r="T301" s="65">
        <f t="shared" si="28"/>
        <v>0</v>
      </c>
      <c r="U301" s="65">
        <f t="shared" si="29"/>
        <v>0</v>
      </c>
      <c r="V301" s="65">
        <f t="shared" si="30"/>
        <v>0</v>
      </c>
    </row>
    <row r="302" spans="1:22">
      <c r="A302" s="59">
        <f t="shared" si="31"/>
        <v>296</v>
      </c>
      <c r="B302" s="77">
        <f>'2A'!E301</f>
        <v>0</v>
      </c>
      <c r="C302" s="77">
        <f>IFERROR(VLOOKUP(B302,BOOKS!$E$6:$E$1005,1,0),"0")</f>
        <v>0</v>
      </c>
      <c r="D302" s="77" t="str">
        <f>IF(COUNTIF($C$7:C302,C302)=1,C302,"0")</f>
        <v>0</v>
      </c>
      <c r="E302" s="60" t="e">
        <f>VLOOKUP(D302,'2A'!$E$6:$F$1005,2,0)</f>
        <v>#N/A</v>
      </c>
      <c r="F302" s="60">
        <f>SUMIF('2A'!$E$6:$E$1005,'GSTN-Diff Gross'!D302,'2A'!$I$6:$I$1005)</f>
        <v>0</v>
      </c>
      <c r="G302" s="60">
        <f>SUMIF('2A'!$E$6:$E$1005,'GSTN-Diff Gross'!D302,'2A'!$J$6:$J$1005)</f>
        <v>0</v>
      </c>
      <c r="H302" s="60">
        <f>SUMIF('2A'!$E$6:$E$1005,'GSTN-Diff Gross'!D302,'2A'!$K$6:$K$1005)</f>
        <v>0</v>
      </c>
      <c r="I302" s="60">
        <f>SUMIF('2A'!$E$6:$E$1005,'GSTN-Diff Gross'!D302,'2A'!$L$6:$L$1005)</f>
        <v>0</v>
      </c>
      <c r="J302" s="60">
        <f>SUMIF('2A'!$E$6:$E$1005,'GSTN-Diff Gross'!D302,'2A'!$M$6:$M$1005)</f>
        <v>0</v>
      </c>
      <c r="K302" s="61"/>
      <c r="L302" s="62">
        <f>SUMIF(BOOKS!$E$6:$E$1005,'GSTN-Diff Gross'!D302,BOOKS!$I$6:$I$1005)</f>
        <v>0</v>
      </c>
      <c r="M302" s="62">
        <f>SUMIF(BOOKS!$E$6:$E$1005,'GSTN-Diff Gross'!D302,BOOKS!$J$6:$J$1005)</f>
        <v>0</v>
      </c>
      <c r="N302" s="62">
        <f>SUMIF(BOOKS!$E$6:$E$1005,'GSTN-Diff Gross'!D302,BOOKS!$K$6:$K$1005)</f>
        <v>0</v>
      </c>
      <c r="O302" s="62">
        <f>SUMIF(BOOKS!$E$6:$E$1005,'GSTN-Diff Gross'!D302,BOOKS!$L$6:$L$1005)</f>
        <v>0</v>
      </c>
      <c r="P302" s="62">
        <f>SUMIF(BOOKS!$E$6:$E$1005,'GSTN-Diff Gross'!D302,BOOKS!$M$6:$M$1005)</f>
        <v>0</v>
      </c>
      <c r="R302" s="62">
        <f t="shared" si="26"/>
        <v>0</v>
      </c>
      <c r="S302" s="62">
        <f t="shared" si="27"/>
        <v>0</v>
      </c>
      <c r="T302" s="62">
        <f t="shared" si="28"/>
        <v>0</v>
      </c>
      <c r="U302" s="62">
        <f t="shared" si="29"/>
        <v>0</v>
      </c>
      <c r="V302" s="62">
        <f t="shared" si="30"/>
        <v>0</v>
      </c>
    </row>
    <row r="303" spans="1:22">
      <c r="A303" s="63">
        <f t="shared" si="31"/>
        <v>297</v>
      </c>
      <c r="B303" s="78">
        <f>'2A'!E302</f>
        <v>0</v>
      </c>
      <c r="C303" s="78">
        <f>IFERROR(VLOOKUP(B303,BOOKS!$E$6:$E$1005,1,0),"0")</f>
        <v>0</v>
      </c>
      <c r="D303" s="78" t="str">
        <f>IF(COUNTIF($C$7:C303,C303)=1,C303,"0")</f>
        <v>0</v>
      </c>
      <c r="E303" s="64" t="e">
        <f>VLOOKUP(D303,'2A'!$E$6:$F$1005,2,0)</f>
        <v>#N/A</v>
      </c>
      <c r="F303" s="64">
        <f>SUMIF('2A'!$E$6:$E$1005,'GSTN-Diff Gross'!D303,'2A'!$I$6:$I$1005)</f>
        <v>0</v>
      </c>
      <c r="G303" s="64">
        <f>SUMIF('2A'!$E$6:$E$1005,'GSTN-Diff Gross'!D303,'2A'!$J$6:$J$1005)</f>
        <v>0</v>
      </c>
      <c r="H303" s="64">
        <f>SUMIF('2A'!$E$6:$E$1005,'GSTN-Diff Gross'!D303,'2A'!$K$6:$K$1005)</f>
        <v>0</v>
      </c>
      <c r="I303" s="64">
        <f>SUMIF('2A'!$E$6:$E$1005,'GSTN-Diff Gross'!D303,'2A'!$L$6:$L$1005)</f>
        <v>0</v>
      </c>
      <c r="J303" s="64">
        <f>SUMIF('2A'!$E$6:$E$1005,'GSTN-Diff Gross'!D303,'2A'!$M$6:$M$1005)</f>
        <v>0</v>
      </c>
      <c r="K303" s="64"/>
      <c r="L303" s="65">
        <f>SUMIF(BOOKS!$E$6:$E$1005,'GSTN-Diff Gross'!D303,BOOKS!$I$6:$I$1005)</f>
        <v>0</v>
      </c>
      <c r="M303" s="65">
        <f>SUMIF(BOOKS!$E$6:$E$1005,'GSTN-Diff Gross'!D303,BOOKS!$J$6:$J$1005)</f>
        <v>0</v>
      </c>
      <c r="N303" s="65">
        <f>SUMIF(BOOKS!$E$6:$E$1005,'GSTN-Diff Gross'!D303,BOOKS!$K$6:$K$1005)</f>
        <v>0</v>
      </c>
      <c r="O303" s="65">
        <f>SUMIF(BOOKS!$E$6:$E$1005,'GSTN-Diff Gross'!D303,BOOKS!$L$6:$L$1005)</f>
        <v>0</v>
      </c>
      <c r="P303" s="65">
        <f>SUMIF(BOOKS!$E$6:$E$1005,'GSTN-Diff Gross'!D303,BOOKS!$M$6:$M$1005)</f>
        <v>0</v>
      </c>
      <c r="R303" s="65">
        <f t="shared" si="26"/>
        <v>0</v>
      </c>
      <c r="S303" s="65">
        <f t="shared" si="27"/>
        <v>0</v>
      </c>
      <c r="T303" s="65">
        <f t="shared" si="28"/>
        <v>0</v>
      </c>
      <c r="U303" s="65">
        <f t="shared" si="29"/>
        <v>0</v>
      </c>
      <c r="V303" s="65">
        <f t="shared" si="30"/>
        <v>0</v>
      </c>
    </row>
    <row r="304" spans="1:22">
      <c r="A304" s="59">
        <f t="shared" si="31"/>
        <v>298</v>
      </c>
      <c r="B304" s="77">
        <f>'2A'!E303</f>
        <v>0</v>
      </c>
      <c r="C304" s="77">
        <f>IFERROR(VLOOKUP(B304,BOOKS!$E$6:$E$1005,1,0),"0")</f>
        <v>0</v>
      </c>
      <c r="D304" s="77" t="str">
        <f>IF(COUNTIF($C$7:C304,C304)=1,C304,"0")</f>
        <v>0</v>
      </c>
      <c r="E304" s="60" t="e">
        <f>VLOOKUP(D304,'2A'!$E$6:$F$1005,2,0)</f>
        <v>#N/A</v>
      </c>
      <c r="F304" s="60">
        <f>SUMIF('2A'!$E$6:$E$1005,'GSTN-Diff Gross'!D304,'2A'!$I$6:$I$1005)</f>
        <v>0</v>
      </c>
      <c r="G304" s="60">
        <f>SUMIF('2A'!$E$6:$E$1005,'GSTN-Diff Gross'!D304,'2A'!$J$6:$J$1005)</f>
        <v>0</v>
      </c>
      <c r="H304" s="60">
        <f>SUMIF('2A'!$E$6:$E$1005,'GSTN-Diff Gross'!D304,'2A'!$K$6:$K$1005)</f>
        <v>0</v>
      </c>
      <c r="I304" s="60">
        <f>SUMIF('2A'!$E$6:$E$1005,'GSTN-Diff Gross'!D304,'2A'!$L$6:$L$1005)</f>
        <v>0</v>
      </c>
      <c r="J304" s="60">
        <f>SUMIF('2A'!$E$6:$E$1005,'GSTN-Diff Gross'!D304,'2A'!$M$6:$M$1005)</f>
        <v>0</v>
      </c>
      <c r="K304" s="60"/>
      <c r="L304" s="62">
        <f>SUMIF(BOOKS!$E$6:$E$1005,'GSTN-Diff Gross'!D304,BOOKS!$I$6:$I$1005)</f>
        <v>0</v>
      </c>
      <c r="M304" s="62">
        <f>SUMIF(BOOKS!$E$6:$E$1005,'GSTN-Diff Gross'!D304,BOOKS!$J$6:$J$1005)</f>
        <v>0</v>
      </c>
      <c r="N304" s="62">
        <f>SUMIF(BOOKS!$E$6:$E$1005,'GSTN-Diff Gross'!D304,BOOKS!$K$6:$K$1005)</f>
        <v>0</v>
      </c>
      <c r="O304" s="62">
        <f>SUMIF(BOOKS!$E$6:$E$1005,'GSTN-Diff Gross'!D304,BOOKS!$L$6:$L$1005)</f>
        <v>0</v>
      </c>
      <c r="P304" s="62">
        <f>SUMIF(BOOKS!$E$6:$E$1005,'GSTN-Diff Gross'!D304,BOOKS!$M$6:$M$1005)</f>
        <v>0</v>
      </c>
      <c r="R304" s="62">
        <f t="shared" si="26"/>
        <v>0</v>
      </c>
      <c r="S304" s="62">
        <f t="shared" si="27"/>
        <v>0</v>
      </c>
      <c r="T304" s="62">
        <f t="shared" si="28"/>
        <v>0</v>
      </c>
      <c r="U304" s="62">
        <f t="shared" si="29"/>
        <v>0</v>
      </c>
      <c r="V304" s="62">
        <f t="shared" si="30"/>
        <v>0</v>
      </c>
    </row>
    <row r="305" spans="1:22">
      <c r="A305" s="63">
        <f t="shared" si="31"/>
        <v>299</v>
      </c>
      <c r="B305" s="78">
        <f>'2A'!E304</f>
        <v>0</v>
      </c>
      <c r="C305" s="78">
        <f>IFERROR(VLOOKUP(B305,BOOKS!$E$6:$E$1005,1,0),"0")</f>
        <v>0</v>
      </c>
      <c r="D305" s="78" t="str">
        <f>IF(COUNTIF($C$7:C305,C305)=1,C305,"0")</f>
        <v>0</v>
      </c>
      <c r="E305" s="64" t="e">
        <f>VLOOKUP(D305,'2A'!$E$6:$F$1005,2,0)</f>
        <v>#N/A</v>
      </c>
      <c r="F305" s="64">
        <f>SUMIF('2A'!$E$6:$E$1005,'GSTN-Diff Gross'!D305,'2A'!$I$6:$I$1005)</f>
        <v>0</v>
      </c>
      <c r="G305" s="64">
        <f>SUMIF('2A'!$E$6:$E$1005,'GSTN-Diff Gross'!D305,'2A'!$J$6:$J$1005)</f>
        <v>0</v>
      </c>
      <c r="H305" s="64">
        <f>SUMIF('2A'!$E$6:$E$1005,'GSTN-Diff Gross'!D305,'2A'!$K$6:$K$1005)</f>
        <v>0</v>
      </c>
      <c r="I305" s="64">
        <f>SUMIF('2A'!$E$6:$E$1005,'GSTN-Diff Gross'!D305,'2A'!$L$6:$L$1005)</f>
        <v>0</v>
      </c>
      <c r="J305" s="64">
        <f>SUMIF('2A'!$E$6:$E$1005,'GSTN-Diff Gross'!D305,'2A'!$M$6:$M$1005)</f>
        <v>0</v>
      </c>
      <c r="K305" s="64"/>
      <c r="L305" s="65">
        <f>SUMIF(BOOKS!$E$6:$E$1005,'GSTN-Diff Gross'!D305,BOOKS!$I$6:$I$1005)</f>
        <v>0</v>
      </c>
      <c r="M305" s="65">
        <f>SUMIF(BOOKS!$E$6:$E$1005,'GSTN-Diff Gross'!D305,BOOKS!$J$6:$J$1005)</f>
        <v>0</v>
      </c>
      <c r="N305" s="65">
        <f>SUMIF(BOOKS!$E$6:$E$1005,'GSTN-Diff Gross'!D305,BOOKS!$K$6:$K$1005)</f>
        <v>0</v>
      </c>
      <c r="O305" s="65">
        <f>SUMIF(BOOKS!$E$6:$E$1005,'GSTN-Diff Gross'!D305,BOOKS!$L$6:$L$1005)</f>
        <v>0</v>
      </c>
      <c r="P305" s="65">
        <f>SUMIF(BOOKS!$E$6:$E$1005,'GSTN-Diff Gross'!D305,BOOKS!$M$6:$M$1005)</f>
        <v>0</v>
      </c>
      <c r="R305" s="65">
        <f t="shared" si="26"/>
        <v>0</v>
      </c>
      <c r="S305" s="65">
        <f t="shared" si="27"/>
        <v>0</v>
      </c>
      <c r="T305" s="65">
        <f t="shared" si="28"/>
        <v>0</v>
      </c>
      <c r="U305" s="65">
        <f t="shared" si="29"/>
        <v>0</v>
      </c>
      <c r="V305" s="65">
        <f t="shared" si="30"/>
        <v>0</v>
      </c>
    </row>
    <row r="306" spans="1:22">
      <c r="A306" s="59">
        <f t="shared" si="31"/>
        <v>300</v>
      </c>
      <c r="B306" s="77">
        <f>'2A'!E305</f>
        <v>0</v>
      </c>
      <c r="C306" s="77">
        <f>IFERROR(VLOOKUP(B306,BOOKS!$E$6:$E$1005,1,0),"0")</f>
        <v>0</v>
      </c>
      <c r="D306" s="77" t="str">
        <f>IF(COUNTIF($C$7:C306,C306)=1,C306,"0")</f>
        <v>0</v>
      </c>
      <c r="E306" s="60" t="e">
        <f>VLOOKUP(D306,'2A'!$E$6:$F$1005,2,0)</f>
        <v>#N/A</v>
      </c>
      <c r="F306" s="60">
        <f>SUMIF('2A'!$E$6:$E$1005,'GSTN-Diff Gross'!D306,'2A'!$I$6:$I$1005)</f>
        <v>0</v>
      </c>
      <c r="G306" s="60">
        <f>SUMIF('2A'!$E$6:$E$1005,'GSTN-Diff Gross'!D306,'2A'!$J$6:$J$1005)</f>
        <v>0</v>
      </c>
      <c r="H306" s="60">
        <f>SUMIF('2A'!$E$6:$E$1005,'GSTN-Diff Gross'!D306,'2A'!$K$6:$K$1005)</f>
        <v>0</v>
      </c>
      <c r="I306" s="60">
        <f>SUMIF('2A'!$E$6:$E$1005,'GSTN-Diff Gross'!D306,'2A'!$L$6:$L$1005)</f>
        <v>0</v>
      </c>
      <c r="J306" s="60">
        <f>SUMIF('2A'!$E$6:$E$1005,'GSTN-Diff Gross'!D306,'2A'!$M$6:$M$1005)</f>
        <v>0</v>
      </c>
      <c r="K306" s="60"/>
      <c r="L306" s="62">
        <f>SUMIF(BOOKS!$E$6:$E$1005,'GSTN-Diff Gross'!D306,BOOKS!$I$6:$I$1005)</f>
        <v>0</v>
      </c>
      <c r="M306" s="62">
        <f>SUMIF(BOOKS!$E$6:$E$1005,'GSTN-Diff Gross'!D306,BOOKS!$J$6:$J$1005)</f>
        <v>0</v>
      </c>
      <c r="N306" s="62">
        <f>SUMIF(BOOKS!$E$6:$E$1005,'GSTN-Diff Gross'!D306,BOOKS!$K$6:$K$1005)</f>
        <v>0</v>
      </c>
      <c r="O306" s="62">
        <f>SUMIF(BOOKS!$E$6:$E$1005,'GSTN-Diff Gross'!D306,BOOKS!$L$6:$L$1005)</f>
        <v>0</v>
      </c>
      <c r="P306" s="62">
        <f>SUMIF(BOOKS!$E$6:$E$1005,'GSTN-Diff Gross'!D306,BOOKS!$M$6:$M$1005)</f>
        <v>0</v>
      </c>
      <c r="R306" s="62">
        <f t="shared" si="26"/>
        <v>0</v>
      </c>
      <c r="S306" s="62">
        <f t="shared" si="27"/>
        <v>0</v>
      </c>
      <c r="T306" s="62">
        <f t="shared" si="28"/>
        <v>0</v>
      </c>
      <c r="U306" s="62">
        <f t="shared" si="29"/>
        <v>0</v>
      </c>
      <c r="V306" s="62">
        <f t="shared" si="30"/>
        <v>0</v>
      </c>
    </row>
    <row r="307" spans="1:22">
      <c r="A307" s="63">
        <f t="shared" si="31"/>
        <v>301</v>
      </c>
      <c r="B307" s="78">
        <f>'2A'!E306</f>
        <v>0</v>
      </c>
      <c r="C307" s="78">
        <f>IFERROR(VLOOKUP(B307,BOOKS!$E$6:$E$1005,1,0),"0")</f>
        <v>0</v>
      </c>
      <c r="D307" s="78" t="str">
        <f>IF(COUNTIF($C$7:C307,C307)=1,C307,"0")</f>
        <v>0</v>
      </c>
      <c r="E307" s="64" t="e">
        <f>VLOOKUP(D307,'2A'!$E$6:$F$1005,2,0)</f>
        <v>#N/A</v>
      </c>
      <c r="F307" s="64">
        <f>SUMIF('2A'!$E$6:$E$1005,'GSTN-Diff Gross'!D307,'2A'!$I$6:$I$1005)</f>
        <v>0</v>
      </c>
      <c r="G307" s="64">
        <f>SUMIF('2A'!$E$6:$E$1005,'GSTN-Diff Gross'!D307,'2A'!$J$6:$J$1005)</f>
        <v>0</v>
      </c>
      <c r="H307" s="64">
        <f>SUMIF('2A'!$E$6:$E$1005,'GSTN-Diff Gross'!D307,'2A'!$K$6:$K$1005)</f>
        <v>0</v>
      </c>
      <c r="I307" s="64">
        <f>SUMIF('2A'!$E$6:$E$1005,'GSTN-Diff Gross'!D307,'2A'!$L$6:$L$1005)</f>
        <v>0</v>
      </c>
      <c r="J307" s="64">
        <f>SUMIF('2A'!$E$6:$E$1005,'GSTN-Diff Gross'!D307,'2A'!$M$6:$M$1005)</f>
        <v>0</v>
      </c>
      <c r="K307" s="64"/>
      <c r="L307" s="65">
        <f>SUMIF(BOOKS!$E$6:$E$1005,'GSTN-Diff Gross'!D307,BOOKS!$I$6:$I$1005)</f>
        <v>0</v>
      </c>
      <c r="M307" s="65">
        <f>SUMIF(BOOKS!$E$6:$E$1005,'GSTN-Diff Gross'!D307,BOOKS!$J$6:$J$1005)</f>
        <v>0</v>
      </c>
      <c r="N307" s="65">
        <f>SUMIF(BOOKS!$E$6:$E$1005,'GSTN-Diff Gross'!D307,BOOKS!$K$6:$K$1005)</f>
        <v>0</v>
      </c>
      <c r="O307" s="65">
        <f>SUMIF(BOOKS!$E$6:$E$1005,'GSTN-Diff Gross'!D307,BOOKS!$L$6:$L$1005)</f>
        <v>0</v>
      </c>
      <c r="P307" s="65">
        <f>SUMIF(BOOKS!$E$6:$E$1005,'GSTN-Diff Gross'!D307,BOOKS!$M$6:$M$1005)</f>
        <v>0</v>
      </c>
      <c r="R307" s="65">
        <f t="shared" si="26"/>
        <v>0</v>
      </c>
      <c r="S307" s="65">
        <f t="shared" si="27"/>
        <v>0</v>
      </c>
      <c r="T307" s="65">
        <f t="shared" si="28"/>
        <v>0</v>
      </c>
      <c r="U307" s="65">
        <f t="shared" si="29"/>
        <v>0</v>
      </c>
      <c r="V307" s="65">
        <f t="shared" si="30"/>
        <v>0</v>
      </c>
    </row>
    <row r="308" spans="1:22">
      <c r="A308" s="59">
        <f t="shared" si="31"/>
        <v>302</v>
      </c>
      <c r="B308" s="77">
        <f>'2A'!E307</f>
        <v>0</v>
      </c>
      <c r="C308" s="77">
        <f>IFERROR(VLOOKUP(B308,BOOKS!$E$6:$E$1005,1,0),"0")</f>
        <v>0</v>
      </c>
      <c r="D308" s="77" t="str">
        <f>IF(COUNTIF($C$7:C308,C308)=1,C308,"0")</f>
        <v>0</v>
      </c>
      <c r="E308" s="60" t="e">
        <f>VLOOKUP(D308,'2A'!$E$6:$F$1005,2,0)</f>
        <v>#N/A</v>
      </c>
      <c r="F308" s="60">
        <f>SUMIF('2A'!$E$6:$E$1005,'GSTN-Diff Gross'!D308,'2A'!$I$6:$I$1005)</f>
        <v>0</v>
      </c>
      <c r="G308" s="60">
        <f>SUMIF('2A'!$E$6:$E$1005,'GSTN-Diff Gross'!D308,'2A'!$J$6:$J$1005)</f>
        <v>0</v>
      </c>
      <c r="H308" s="60">
        <f>SUMIF('2A'!$E$6:$E$1005,'GSTN-Diff Gross'!D308,'2A'!$K$6:$K$1005)</f>
        <v>0</v>
      </c>
      <c r="I308" s="60">
        <f>SUMIF('2A'!$E$6:$E$1005,'GSTN-Diff Gross'!D308,'2A'!$L$6:$L$1005)</f>
        <v>0</v>
      </c>
      <c r="J308" s="60">
        <f>SUMIF('2A'!$E$6:$E$1005,'GSTN-Diff Gross'!D308,'2A'!$M$6:$M$1005)</f>
        <v>0</v>
      </c>
      <c r="K308" s="60"/>
      <c r="L308" s="62">
        <f>SUMIF(BOOKS!$E$6:$E$1005,'GSTN-Diff Gross'!D308,BOOKS!$I$6:$I$1005)</f>
        <v>0</v>
      </c>
      <c r="M308" s="62">
        <f>SUMIF(BOOKS!$E$6:$E$1005,'GSTN-Diff Gross'!D308,BOOKS!$J$6:$J$1005)</f>
        <v>0</v>
      </c>
      <c r="N308" s="62">
        <f>SUMIF(BOOKS!$E$6:$E$1005,'GSTN-Diff Gross'!D308,BOOKS!$K$6:$K$1005)</f>
        <v>0</v>
      </c>
      <c r="O308" s="62">
        <f>SUMIF(BOOKS!$E$6:$E$1005,'GSTN-Diff Gross'!D308,BOOKS!$L$6:$L$1005)</f>
        <v>0</v>
      </c>
      <c r="P308" s="62">
        <f>SUMIF(BOOKS!$E$6:$E$1005,'GSTN-Diff Gross'!D308,BOOKS!$M$6:$M$1005)</f>
        <v>0</v>
      </c>
      <c r="R308" s="62">
        <f t="shared" si="26"/>
        <v>0</v>
      </c>
      <c r="S308" s="62">
        <f t="shared" si="27"/>
        <v>0</v>
      </c>
      <c r="T308" s="62">
        <f t="shared" si="28"/>
        <v>0</v>
      </c>
      <c r="U308" s="62">
        <f t="shared" si="29"/>
        <v>0</v>
      </c>
      <c r="V308" s="62">
        <f t="shared" si="30"/>
        <v>0</v>
      </c>
    </row>
    <row r="309" spans="1:22">
      <c r="A309" s="63">
        <f t="shared" si="31"/>
        <v>303</v>
      </c>
      <c r="B309" s="78">
        <f>'2A'!E308</f>
        <v>0</v>
      </c>
      <c r="C309" s="78">
        <f>IFERROR(VLOOKUP(B309,BOOKS!$E$6:$E$1005,1,0),"0")</f>
        <v>0</v>
      </c>
      <c r="D309" s="78" t="str">
        <f>IF(COUNTIF($C$7:C309,C309)=1,C309,"0")</f>
        <v>0</v>
      </c>
      <c r="E309" s="64" t="e">
        <f>VLOOKUP(D309,'2A'!$E$6:$F$1005,2,0)</f>
        <v>#N/A</v>
      </c>
      <c r="F309" s="64">
        <f>SUMIF('2A'!$E$6:$E$1005,'GSTN-Diff Gross'!D309,'2A'!$I$6:$I$1005)</f>
        <v>0</v>
      </c>
      <c r="G309" s="64">
        <f>SUMIF('2A'!$E$6:$E$1005,'GSTN-Diff Gross'!D309,'2A'!$J$6:$J$1005)</f>
        <v>0</v>
      </c>
      <c r="H309" s="64">
        <f>SUMIF('2A'!$E$6:$E$1005,'GSTN-Diff Gross'!D309,'2A'!$K$6:$K$1005)</f>
        <v>0</v>
      </c>
      <c r="I309" s="64">
        <f>SUMIF('2A'!$E$6:$E$1005,'GSTN-Diff Gross'!D309,'2A'!$L$6:$L$1005)</f>
        <v>0</v>
      </c>
      <c r="J309" s="64">
        <f>SUMIF('2A'!$E$6:$E$1005,'GSTN-Diff Gross'!D309,'2A'!$M$6:$M$1005)</f>
        <v>0</v>
      </c>
      <c r="K309" s="64"/>
      <c r="L309" s="65">
        <f>SUMIF(BOOKS!$E$6:$E$1005,'GSTN-Diff Gross'!D309,BOOKS!$I$6:$I$1005)</f>
        <v>0</v>
      </c>
      <c r="M309" s="65">
        <f>SUMIF(BOOKS!$E$6:$E$1005,'GSTN-Diff Gross'!D309,BOOKS!$J$6:$J$1005)</f>
        <v>0</v>
      </c>
      <c r="N309" s="65">
        <f>SUMIF(BOOKS!$E$6:$E$1005,'GSTN-Diff Gross'!D309,BOOKS!$K$6:$K$1005)</f>
        <v>0</v>
      </c>
      <c r="O309" s="65">
        <f>SUMIF(BOOKS!$E$6:$E$1005,'GSTN-Diff Gross'!D309,BOOKS!$L$6:$L$1005)</f>
        <v>0</v>
      </c>
      <c r="P309" s="65">
        <f>SUMIF(BOOKS!$E$6:$E$1005,'GSTN-Diff Gross'!D309,BOOKS!$M$6:$M$1005)</f>
        <v>0</v>
      </c>
      <c r="R309" s="65">
        <f t="shared" si="26"/>
        <v>0</v>
      </c>
      <c r="S309" s="65">
        <f t="shared" si="27"/>
        <v>0</v>
      </c>
      <c r="T309" s="65">
        <f t="shared" si="28"/>
        <v>0</v>
      </c>
      <c r="U309" s="65">
        <f t="shared" si="29"/>
        <v>0</v>
      </c>
      <c r="V309" s="65">
        <f t="shared" si="30"/>
        <v>0</v>
      </c>
    </row>
    <row r="310" spans="1:22">
      <c r="A310" s="59">
        <f t="shared" si="31"/>
        <v>304</v>
      </c>
      <c r="B310" s="77">
        <f>'2A'!E309</f>
        <v>0</v>
      </c>
      <c r="C310" s="77">
        <f>IFERROR(VLOOKUP(B310,BOOKS!$E$6:$E$1005,1,0),"0")</f>
        <v>0</v>
      </c>
      <c r="D310" s="77" t="str">
        <f>IF(COUNTIF($C$7:C310,C310)=1,C310,"0")</f>
        <v>0</v>
      </c>
      <c r="E310" s="60" t="e">
        <f>VLOOKUP(D310,'2A'!$E$6:$F$1005,2,0)</f>
        <v>#N/A</v>
      </c>
      <c r="F310" s="60">
        <f>SUMIF('2A'!$E$6:$E$1005,'GSTN-Diff Gross'!D310,'2A'!$I$6:$I$1005)</f>
        <v>0</v>
      </c>
      <c r="G310" s="60">
        <f>SUMIF('2A'!$E$6:$E$1005,'GSTN-Diff Gross'!D310,'2A'!$J$6:$J$1005)</f>
        <v>0</v>
      </c>
      <c r="H310" s="60">
        <f>SUMIF('2A'!$E$6:$E$1005,'GSTN-Diff Gross'!D310,'2A'!$K$6:$K$1005)</f>
        <v>0</v>
      </c>
      <c r="I310" s="60">
        <f>SUMIF('2A'!$E$6:$E$1005,'GSTN-Diff Gross'!D310,'2A'!$L$6:$L$1005)</f>
        <v>0</v>
      </c>
      <c r="J310" s="60">
        <f>SUMIF('2A'!$E$6:$E$1005,'GSTN-Diff Gross'!D310,'2A'!$M$6:$M$1005)</f>
        <v>0</v>
      </c>
      <c r="K310" s="60"/>
      <c r="L310" s="62">
        <f>SUMIF(BOOKS!$E$6:$E$1005,'GSTN-Diff Gross'!D310,BOOKS!$I$6:$I$1005)</f>
        <v>0</v>
      </c>
      <c r="M310" s="62">
        <f>SUMIF(BOOKS!$E$6:$E$1005,'GSTN-Diff Gross'!D310,BOOKS!$J$6:$J$1005)</f>
        <v>0</v>
      </c>
      <c r="N310" s="62">
        <f>SUMIF(BOOKS!$E$6:$E$1005,'GSTN-Diff Gross'!D310,BOOKS!$K$6:$K$1005)</f>
        <v>0</v>
      </c>
      <c r="O310" s="62">
        <f>SUMIF(BOOKS!$E$6:$E$1005,'GSTN-Diff Gross'!D310,BOOKS!$L$6:$L$1005)</f>
        <v>0</v>
      </c>
      <c r="P310" s="62">
        <f>SUMIF(BOOKS!$E$6:$E$1005,'GSTN-Diff Gross'!D310,BOOKS!$M$6:$M$1005)</f>
        <v>0</v>
      </c>
      <c r="R310" s="62">
        <f t="shared" si="26"/>
        <v>0</v>
      </c>
      <c r="S310" s="62">
        <f t="shared" si="27"/>
        <v>0</v>
      </c>
      <c r="T310" s="62">
        <f t="shared" si="28"/>
        <v>0</v>
      </c>
      <c r="U310" s="62">
        <f t="shared" si="29"/>
        <v>0</v>
      </c>
      <c r="V310" s="62">
        <f t="shared" si="30"/>
        <v>0</v>
      </c>
    </row>
    <row r="311" spans="1:22">
      <c r="A311" s="63">
        <f t="shared" si="31"/>
        <v>305</v>
      </c>
      <c r="B311" s="78">
        <f>'2A'!E310</f>
        <v>0</v>
      </c>
      <c r="C311" s="78">
        <f>IFERROR(VLOOKUP(B311,BOOKS!$E$6:$E$1005,1,0),"0")</f>
        <v>0</v>
      </c>
      <c r="D311" s="78" t="str">
        <f>IF(COUNTIF($C$7:C311,C311)=1,C311,"0")</f>
        <v>0</v>
      </c>
      <c r="E311" s="64" t="e">
        <f>VLOOKUP(D311,'2A'!$E$6:$F$1005,2,0)</f>
        <v>#N/A</v>
      </c>
      <c r="F311" s="64">
        <f>SUMIF('2A'!$E$6:$E$1005,'GSTN-Diff Gross'!D311,'2A'!$I$6:$I$1005)</f>
        <v>0</v>
      </c>
      <c r="G311" s="64">
        <f>SUMIF('2A'!$E$6:$E$1005,'GSTN-Diff Gross'!D311,'2A'!$J$6:$J$1005)</f>
        <v>0</v>
      </c>
      <c r="H311" s="64">
        <f>SUMIF('2A'!$E$6:$E$1005,'GSTN-Diff Gross'!D311,'2A'!$K$6:$K$1005)</f>
        <v>0</v>
      </c>
      <c r="I311" s="64">
        <f>SUMIF('2A'!$E$6:$E$1005,'GSTN-Diff Gross'!D311,'2A'!$L$6:$L$1005)</f>
        <v>0</v>
      </c>
      <c r="J311" s="64">
        <f>SUMIF('2A'!$E$6:$E$1005,'GSTN-Diff Gross'!D311,'2A'!$M$6:$M$1005)</f>
        <v>0</v>
      </c>
      <c r="K311" s="64"/>
      <c r="L311" s="65">
        <f>SUMIF(BOOKS!$E$6:$E$1005,'GSTN-Diff Gross'!D311,BOOKS!$I$6:$I$1005)</f>
        <v>0</v>
      </c>
      <c r="M311" s="65">
        <f>SUMIF(BOOKS!$E$6:$E$1005,'GSTN-Diff Gross'!D311,BOOKS!$J$6:$J$1005)</f>
        <v>0</v>
      </c>
      <c r="N311" s="65">
        <f>SUMIF(BOOKS!$E$6:$E$1005,'GSTN-Diff Gross'!D311,BOOKS!$K$6:$K$1005)</f>
        <v>0</v>
      </c>
      <c r="O311" s="65">
        <f>SUMIF(BOOKS!$E$6:$E$1005,'GSTN-Diff Gross'!D311,BOOKS!$L$6:$L$1005)</f>
        <v>0</v>
      </c>
      <c r="P311" s="65">
        <f>SUMIF(BOOKS!$E$6:$E$1005,'GSTN-Diff Gross'!D311,BOOKS!$M$6:$M$1005)</f>
        <v>0</v>
      </c>
      <c r="R311" s="65">
        <f t="shared" si="26"/>
        <v>0</v>
      </c>
      <c r="S311" s="65">
        <f t="shared" si="27"/>
        <v>0</v>
      </c>
      <c r="T311" s="65">
        <f t="shared" si="28"/>
        <v>0</v>
      </c>
      <c r="U311" s="65">
        <f t="shared" si="29"/>
        <v>0</v>
      </c>
      <c r="V311" s="65">
        <f t="shared" si="30"/>
        <v>0</v>
      </c>
    </row>
    <row r="312" spans="1:22">
      <c r="A312" s="59">
        <f t="shared" si="31"/>
        <v>306</v>
      </c>
      <c r="B312" s="77">
        <f>'2A'!E311</f>
        <v>0</v>
      </c>
      <c r="C312" s="77">
        <f>IFERROR(VLOOKUP(B312,BOOKS!$E$6:$E$1005,1,0),"0")</f>
        <v>0</v>
      </c>
      <c r="D312" s="77" t="str">
        <f>IF(COUNTIF($C$7:C312,C312)=1,C312,"0")</f>
        <v>0</v>
      </c>
      <c r="E312" s="60" t="e">
        <f>VLOOKUP(D312,'2A'!$E$6:$F$1005,2,0)</f>
        <v>#N/A</v>
      </c>
      <c r="F312" s="60">
        <f>SUMIF('2A'!$E$6:$E$1005,'GSTN-Diff Gross'!D312,'2A'!$I$6:$I$1005)</f>
        <v>0</v>
      </c>
      <c r="G312" s="60">
        <f>SUMIF('2A'!$E$6:$E$1005,'GSTN-Diff Gross'!D312,'2A'!$J$6:$J$1005)</f>
        <v>0</v>
      </c>
      <c r="H312" s="60">
        <f>SUMIF('2A'!$E$6:$E$1005,'GSTN-Diff Gross'!D312,'2A'!$K$6:$K$1005)</f>
        <v>0</v>
      </c>
      <c r="I312" s="60">
        <f>SUMIF('2A'!$E$6:$E$1005,'GSTN-Diff Gross'!D312,'2A'!$L$6:$L$1005)</f>
        <v>0</v>
      </c>
      <c r="J312" s="60">
        <f>SUMIF('2A'!$E$6:$E$1005,'GSTN-Diff Gross'!D312,'2A'!$M$6:$M$1005)</f>
        <v>0</v>
      </c>
      <c r="K312" s="60"/>
      <c r="L312" s="62">
        <f>SUMIF(BOOKS!$E$6:$E$1005,'GSTN-Diff Gross'!D312,BOOKS!$I$6:$I$1005)</f>
        <v>0</v>
      </c>
      <c r="M312" s="62">
        <f>SUMIF(BOOKS!$E$6:$E$1005,'GSTN-Diff Gross'!D312,BOOKS!$J$6:$J$1005)</f>
        <v>0</v>
      </c>
      <c r="N312" s="62">
        <f>SUMIF(BOOKS!$E$6:$E$1005,'GSTN-Diff Gross'!D312,BOOKS!$K$6:$K$1005)</f>
        <v>0</v>
      </c>
      <c r="O312" s="62">
        <f>SUMIF(BOOKS!$E$6:$E$1005,'GSTN-Diff Gross'!D312,BOOKS!$L$6:$L$1005)</f>
        <v>0</v>
      </c>
      <c r="P312" s="62">
        <f>SUMIF(BOOKS!$E$6:$E$1005,'GSTN-Diff Gross'!D312,BOOKS!$M$6:$M$1005)</f>
        <v>0</v>
      </c>
      <c r="R312" s="62">
        <f t="shared" si="26"/>
        <v>0</v>
      </c>
      <c r="S312" s="62">
        <f t="shared" si="27"/>
        <v>0</v>
      </c>
      <c r="T312" s="62">
        <f t="shared" si="28"/>
        <v>0</v>
      </c>
      <c r="U312" s="62">
        <f t="shared" si="29"/>
        <v>0</v>
      </c>
      <c r="V312" s="62">
        <f t="shared" si="30"/>
        <v>0</v>
      </c>
    </row>
    <row r="313" spans="1:22">
      <c r="A313" s="63">
        <f t="shared" si="31"/>
        <v>307</v>
      </c>
      <c r="B313" s="78">
        <f>'2A'!E312</f>
        <v>0</v>
      </c>
      <c r="C313" s="78">
        <f>IFERROR(VLOOKUP(B313,BOOKS!$E$6:$E$1005,1,0),"0")</f>
        <v>0</v>
      </c>
      <c r="D313" s="78" t="str">
        <f>IF(COUNTIF($C$7:C313,C313)=1,C313,"0")</f>
        <v>0</v>
      </c>
      <c r="E313" s="64" t="e">
        <f>VLOOKUP(D313,'2A'!$E$6:$F$1005,2,0)</f>
        <v>#N/A</v>
      </c>
      <c r="F313" s="64">
        <f>SUMIF('2A'!$E$6:$E$1005,'GSTN-Diff Gross'!D313,'2A'!$I$6:$I$1005)</f>
        <v>0</v>
      </c>
      <c r="G313" s="64">
        <f>SUMIF('2A'!$E$6:$E$1005,'GSTN-Diff Gross'!D313,'2A'!$J$6:$J$1005)</f>
        <v>0</v>
      </c>
      <c r="H313" s="64">
        <f>SUMIF('2A'!$E$6:$E$1005,'GSTN-Diff Gross'!D313,'2A'!$K$6:$K$1005)</f>
        <v>0</v>
      </c>
      <c r="I313" s="64">
        <f>SUMIF('2A'!$E$6:$E$1005,'GSTN-Diff Gross'!D313,'2A'!$L$6:$L$1005)</f>
        <v>0</v>
      </c>
      <c r="J313" s="64">
        <f>SUMIF('2A'!$E$6:$E$1005,'GSTN-Diff Gross'!D313,'2A'!$M$6:$M$1005)</f>
        <v>0</v>
      </c>
      <c r="K313" s="64"/>
      <c r="L313" s="65">
        <f>SUMIF(BOOKS!$E$6:$E$1005,'GSTN-Diff Gross'!D313,BOOKS!$I$6:$I$1005)</f>
        <v>0</v>
      </c>
      <c r="M313" s="65">
        <f>SUMIF(BOOKS!$E$6:$E$1005,'GSTN-Diff Gross'!D313,BOOKS!$J$6:$J$1005)</f>
        <v>0</v>
      </c>
      <c r="N313" s="65">
        <f>SUMIF(BOOKS!$E$6:$E$1005,'GSTN-Diff Gross'!D313,BOOKS!$K$6:$K$1005)</f>
        <v>0</v>
      </c>
      <c r="O313" s="65">
        <f>SUMIF(BOOKS!$E$6:$E$1005,'GSTN-Diff Gross'!D313,BOOKS!$L$6:$L$1005)</f>
        <v>0</v>
      </c>
      <c r="P313" s="65">
        <f>SUMIF(BOOKS!$E$6:$E$1005,'GSTN-Diff Gross'!D313,BOOKS!$M$6:$M$1005)</f>
        <v>0</v>
      </c>
      <c r="R313" s="65">
        <f t="shared" si="26"/>
        <v>0</v>
      </c>
      <c r="S313" s="65">
        <f t="shared" si="27"/>
        <v>0</v>
      </c>
      <c r="T313" s="65">
        <f t="shared" si="28"/>
        <v>0</v>
      </c>
      <c r="U313" s="65">
        <f t="shared" si="29"/>
        <v>0</v>
      </c>
      <c r="V313" s="65">
        <f t="shared" si="30"/>
        <v>0</v>
      </c>
    </row>
    <row r="314" spans="1:22">
      <c r="A314" s="59">
        <f t="shared" si="31"/>
        <v>308</v>
      </c>
      <c r="B314" s="77">
        <f>'2A'!E313</f>
        <v>0</v>
      </c>
      <c r="C314" s="77">
        <f>IFERROR(VLOOKUP(B314,BOOKS!$E$6:$E$1005,1,0),"0")</f>
        <v>0</v>
      </c>
      <c r="D314" s="77" t="str">
        <f>IF(COUNTIF($C$7:C314,C314)=1,C314,"0")</f>
        <v>0</v>
      </c>
      <c r="E314" s="60" t="e">
        <f>VLOOKUP(D314,'2A'!$E$6:$F$1005,2,0)</f>
        <v>#N/A</v>
      </c>
      <c r="F314" s="60">
        <f>SUMIF('2A'!$E$6:$E$1005,'GSTN-Diff Gross'!D314,'2A'!$I$6:$I$1005)</f>
        <v>0</v>
      </c>
      <c r="G314" s="60">
        <f>SUMIF('2A'!$E$6:$E$1005,'GSTN-Diff Gross'!D314,'2A'!$J$6:$J$1005)</f>
        <v>0</v>
      </c>
      <c r="H314" s="60">
        <f>SUMIF('2A'!$E$6:$E$1005,'GSTN-Diff Gross'!D314,'2A'!$K$6:$K$1005)</f>
        <v>0</v>
      </c>
      <c r="I314" s="60">
        <f>SUMIF('2A'!$E$6:$E$1005,'GSTN-Diff Gross'!D314,'2A'!$L$6:$L$1005)</f>
        <v>0</v>
      </c>
      <c r="J314" s="60">
        <f>SUMIF('2A'!$E$6:$E$1005,'GSTN-Diff Gross'!D314,'2A'!$M$6:$M$1005)</f>
        <v>0</v>
      </c>
      <c r="K314" s="60"/>
      <c r="L314" s="62">
        <f>SUMIF(BOOKS!$E$6:$E$1005,'GSTN-Diff Gross'!D314,BOOKS!$I$6:$I$1005)</f>
        <v>0</v>
      </c>
      <c r="M314" s="62">
        <f>SUMIF(BOOKS!$E$6:$E$1005,'GSTN-Diff Gross'!D314,BOOKS!$J$6:$J$1005)</f>
        <v>0</v>
      </c>
      <c r="N314" s="62">
        <f>SUMIF(BOOKS!$E$6:$E$1005,'GSTN-Diff Gross'!D314,BOOKS!$K$6:$K$1005)</f>
        <v>0</v>
      </c>
      <c r="O314" s="62">
        <f>SUMIF(BOOKS!$E$6:$E$1005,'GSTN-Diff Gross'!D314,BOOKS!$L$6:$L$1005)</f>
        <v>0</v>
      </c>
      <c r="P314" s="62">
        <f>SUMIF(BOOKS!$E$6:$E$1005,'GSTN-Diff Gross'!D314,BOOKS!$M$6:$M$1005)</f>
        <v>0</v>
      </c>
      <c r="R314" s="62">
        <f t="shared" si="26"/>
        <v>0</v>
      </c>
      <c r="S314" s="62">
        <f t="shared" si="27"/>
        <v>0</v>
      </c>
      <c r="T314" s="62">
        <f t="shared" si="28"/>
        <v>0</v>
      </c>
      <c r="U314" s="62">
        <f t="shared" si="29"/>
        <v>0</v>
      </c>
      <c r="V314" s="62">
        <f t="shared" si="30"/>
        <v>0</v>
      </c>
    </row>
    <row r="315" spans="1:22">
      <c r="A315" s="63">
        <f t="shared" si="31"/>
        <v>309</v>
      </c>
      <c r="B315" s="78">
        <f>'2A'!E314</f>
        <v>0</v>
      </c>
      <c r="C315" s="78">
        <f>IFERROR(VLOOKUP(B315,BOOKS!$E$6:$E$1005,1,0),"0")</f>
        <v>0</v>
      </c>
      <c r="D315" s="78" t="str">
        <f>IF(COUNTIF($C$7:C315,C315)=1,C315,"0")</f>
        <v>0</v>
      </c>
      <c r="E315" s="64" t="e">
        <f>VLOOKUP(D315,'2A'!$E$6:$F$1005,2,0)</f>
        <v>#N/A</v>
      </c>
      <c r="F315" s="64">
        <f>SUMIF('2A'!$E$6:$E$1005,'GSTN-Diff Gross'!D315,'2A'!$I$6:$I$1005)</f>
        <v>0</v>
      </c>
      <c r="G315" s="64">
        <f>SUMIF('2A'!$E$6:$E$1005,'GSTN-Diff Gross'!D315,'2A'!$J$6:$J$1005)</f>
        <v>0</v>
      </c>
      <c r="H315" s="64">
        <f>SUMIF('2A'!$E$6:$E$1005,'GSTN-Diff Gross'!D315,'2A'!$K$6:$K$1005)</f>
        <v>0</v>
      </c>
      <c r="I315" s="64">
        <f>SUMIF('2A'!$E$6:$E$1005,'GSTN-Diff Gross'!D315,'2A'!$L$6:$L$1005)</f>
        <v>0</v>
      </c>
      <c r="J315" s="64">
        <f>SUMIF('2A'!$E$6:$E$1005,'GSTN-Diff Gross'!D315,'2A'!$M$6:$M$1005)</f>
        <v>0</v>
      </c>
      <c r="K315" s="64"/>
      <c r="L315" s="65">
        <f>SUMIF(BOOKS!$E$6:$E$1005,'GSTN-Diff Gross'!D315,BOOKS!$I$6:$I$1005)</f>
        <v>0</v>
      </c>
      <c r="M315" s="65">
        <f>SUMIF(BOOKS!$E$6:$E$1005,'GSTN-Diff Gross'!D315,BOOKS!$J$6:$J$1005)</f>
        <v>0</v>
      </c>
      <c r="N315" s="65">
        <f>SUMIF(BOOKS!$E$6:$E$1005,'GSTN-Diff Gross'!D315,BOOKS!$K$6:$K$1005)</f>
        <v>0</v>
      </c>
      <c r="O315" s="65">
        <f>SUMIF(BOOKS!$E$6:$E$1005,'GSTN-Diff Gross'!D315,BOOKS!$L$6:$L$1005)</f>
        <v>0</v>
      </c>
      <c r="P315" s="65">
        <f>SUMIF(BOOKS!$E$6:$E$1005,'GSTN-Diff Gross'!D315,BOOKS!$M$6:$M$1005)</f>
        <v>0</v>
      </c>
      <c r="R315" s="65">
        <f t="shared" si="26"/>
        <v>0</v>
      </c>
      <c r="S315" s="65">
        <f t="shared" si="27"/>
        <v>0</v>
      </c>
      <c r="T315" s="65">
        <f t="shared" si="28"/>
        <v>0</v>
      </c>
      <c r="U315" s="65">
        <f t="shared" si="29"/>
        <v>0</v>
      </c>
      <c r="V315" s="65">
        <f t="shared" si="30"/>
        <v>0</v>
      </c>
    </row>
    <row r="316" spans="1:22">
      <c r="A316" s="59">
        <f t="shared" si="31"/>
        <v>310</v>
      </c>
      <c r="B316" s="77">
        <f>'2A'!E315</f>
        <v>0</v>
      </c>
      <c r="C316" s="77">
        <f>IFERROR(VLOOKUP(B316,BOOKS!$E$6:$E$1005,1,0),"0")</f>
        <v>0</v>
      </c>
      <c r="D316" s="77" t="str">
        <f>IF(COUNTIF($C$7:C316,C316)=1,C316,"0")</f>
        <v>0</v>
      </c>
      <c r="E316" s="60" t="e">
        <f>VLOOKUP(D316,'2A'!$E$6:$F$1005,2,0)</f>
        <v>#N/A</v>
      </c>
      <c r="F316" s="60">
        <f>SUMIF('2A'!$E$6:$E$1005,'GSTN-Diff Gross'!D316,'2A'!$I$6:$I$1005)</f>
        <v>0</v>
      </c>
      <c r="G316" s="60">
        <f>SUMIF('2A'!$E$6:$E$1005,'GSTN-Diff Gross'!D316,'2A'!$J$6:$J$1005)</f>
        <v>0</v>
      </c>
      <c r="H316" s="60">
        <f>SUMIF('2A'!$E$6:$E$1005,'GSTN-Diff Gross'!D316,'2A'!$K$6:$K$1005)</f>
        <v>0</v>
      </c>
      <c r="I316" s="60">
        <f>SUMIF('2A'!$E$6:$E$1005,'GSTN-Diff Gross'!D316,'2A'!$L$6:$L$1005)</f>
        <v>0</v>
      </c>
      <c r="J316" s="60">
        <f>SUMIF('2A'!$E$6:$E$1005,'GSTN-Diff Gross'!D316,'2A'!$M$6:$M$1005)</f>
        <v>0</v>
      </c>
      <c r="K316" s="61"/>
      <c r="L316" s="62">
        <f>SUMIF(BOOKS!$E$6:$E$1005,'GSTN-Diff Gross'!D316,BOOKS!$I$6:$I$1005)</f>
        <v>0</v>
      </c>
      <c r="M316" s="62">
        <f>SUMIF(BOOKS!$E$6:$E$1005,'GSTN-Diff Gross'!D316,BOOKS!$J$6:$J$1005)</f>
        <v>0</v>
      </c>
      <c r="N316" s="62">
        <f>SUMIF(BOOKS!$E$6:$E$1005,'GSTN-Diff Gross'!D316,BOOKS!$K$6:$K$1005)</f>
        <v>0</v>
      </c>
      <c r="O316" s="62">
        <f>SUMIF(BOOKS!$E$6:$E$1005,'GSTN-Diff Gross'!D316,BOOKS!$L$6:$L$1005)</f>
        <v>0</v>
      </c>
      <c r="P316" s="62">
        <f>SUMIF(BOOKS!$E$6:$E$1005,'GSTN-Diff Gross'!D316,BOOKS!$M$6:$M$1005)</f>
        <v>0</v>
      </c>
      <c r="R316" s="62">
        <f t="shared" si="26"/>
        <v>0</v>
      </c>
      <c r="S316" s="62">
        <f t="shared" si="27"/>
        <v>0</v>
      </c>
      <c r="T316" s="62">
        <f t="shared" si="28"/>
        <v>0</v>
      </c>
      <c r="U316" s="62">
        <f t="shared" si="29"/>
        <v>0</v>
      </c>
      <c r="V316" s="62">
        <f t="shared" si="30"/>
        <v>0</v>
      </c>
    </row>
    <row r="317" spans="1:22">
      <c r="A317" s="63">
        <f t="shared" si="31"/>
        <v>311</v>
      </c>
      <c r="B317" s="78">
        <f>'2A'!E316</f>
        <v>0</v>
      </c>
      <c r="C317" s="78">
        <f>IFERROR(VLOOKUP(B317,BOOKS!$E$6:$E$1005,1,0),"0")</f>
        <v>0</v>
      </c>
      <c r="D317" s="78" t="str">
        <f>IF(COUNTIF($C$7:C317,C317)=1,C317,"0")</f>
        <v>0</v>
      </c>
      <c r="E317" s="64" t="e">
        <f>VLOOKUP(D317,'2A'!$E$6:$F$1005,2,0)</f>
        <v>#N/A</v>
      </c>
      <c r="F317" s="64">
        <f>SUMIF('2A'!$E$6:$E$1005,'GSTN-Diff Gross'!D317,'2A'!$I$6:$I$1005)</f>
        <v>0</v>
      </c>
      <c r="G317" s="64">
        <f>SUMIF('2A'!$E$6:$E$1005,'GSTN-Diff Gross'!D317,'2A'!$J$6:$J$1005)</f>
        <v>0</v>
      </c>
      <c r="H317" s="64">
        <f>SUMIF('2A'!$E$6:$E$1005,'GSTN-Diff Gross'!D317,'2A'!$K$6:$K$1005)</f>
        <v>0</v>
      </c>
      <c r="I317" s="64">
        <f>SUMIF('2A'!$E$6:$E$1005,'GSTN-Diff Gross'!D317,'2A'!$L$6:$L$1005)</f>
        <v>0</v>
      </c>
      <c r="J317" s="64">
        <f>SUMIF('2A'!$E$6:$E$1005,'GSTN-Diff Gross'!D317,'2A'!$M$6:$M$1005)</f>
        <v>0</v>
      </c>
      <c r="K317" s="64"/>
      <c r="L317" s="65">
        <f>SUMIF(BOOKS!$E$6:$E$1005,'GSTN-Diff Gross'!D317,BOOKS!$I$6:$I$1005)</f>
        <v>0</v>
      </c>
      <c r="M317" s="65">
        <f>SUMIF(BOOKS!$E$6:$E$1005,'GSTN-Diff Gross'!D317,BOOKS!$J$6:$J$1005)</f>
        <v>0</v>
      </c>
      <c r="N317" s="65">
        <f>SUMIF(BOOKS!$E$6:$E$1005,'GSTN-Diff Gross'!D317,BOOKS!$K$6:$K$1005)</f>
        <v>0</v>
      </c>
      <c r="O317" s="65">
        <f>SUMIF(BOOKS!$E$6:$E$1005,'GSTN-Diff Gross'!D317,BOOKS!$L$6:$L$1005)</f>
        <v>0</v>
      </c>
      <c r="P317" s="65">
        <f>SUMIF(BOOKS!$E$6:$E$1005,'GSTN-Diff Gross'!D317,BOOKS!$M$6:$M$1005)</f>
        <v>0</v>
      </c>
      <c r="R317" s="65">
        <f t="shared" si="26"/>
        <v>0</v>
      </c>
      <c r="S317" s="65">
        <f t="shared" si="27"/>
        <v>0</v>
      </c>
      <c r="T317" s="65">
        <f t="shared" si="28"/>
        <v>0</v>
      </c>
      <c r="U317" s="65">
        <f t="shared" si="29"/>
        <v>0</v>
      </c>
      <c r="V317" s="65">
        <f t="shared" si="30"/>
        <v>0</v>
      </c>
    </row>
    <row r="318" spans="1:22">
      <c r="A318" s="59">
        <f t="shared" si="31"/>
        <v>312</v>
      </c>
      <c r="B318" s="77">
        <f>'2A'!E317</f>
        <v>0</v>
      </c>
      <c r="C318" s="77">
        <f>IFERROR(VLOOKUP(B318,BOOKS!$E$6:$E$1005,1,0),"0")</f>
        <v>0</v>
      </c>
      <c r="D318" s="77" t="str">
        <f>IF(COUNTIF($C$7:C318,C318)=1,C318,"0")</f>
        <v>0</v>
      </c>
      <c r="E318" s="60" t="e">
        <f>VLOOKUP(D318,'2A'!$E$6:$F$1005,2,0)</f>
        <v>#N/A</v>
      </c>
      <c r="F318" s="60">
        <f>SUMIF('2A'!$E$6:$E$1005,'GSTN-Diff Gross'!D318,'2A'!$I$6:$I$1005)</f>
        <v>0</v>
      </c>
      <c r="G318" s="60">
        <f>SUMIF('2A'!$E$6:$E$1005,'GSTN-Diff Gross'!D318,'2A'!$J$6:$J$1005)</f>
        <v>0</v>
      </c>
      <c r="H318" s="60">
        <f>SUMIF('2A'!$E$6:$E$1005,'GSTN-Diff Gross'!D318,'2A'!$K$6:$K$1005)</f>
        <v>0</v>
      </c>
      <c r="I318" s="60">
        <f>SUMIF('2A'!$E$6:$E$1005,'GSTN-Diff Gross'!D318,'2A'!$L$6:$L$1005)</f>
        <v>0</v>
      </c>
      <c r="J318" s="60">
        <f>SUMIF('2A'!$E$6:$E$1005,'GSTN-Diff Gross'!D318,'2A'!$M$6:$M$1005)</f>
        <v>0</v>
      </c>
      <c r="K318" s="60"/>
      <c r="L318" s="62">
        <f>SUMIF(BOOKS!$E$6:$E$1005,'GSTN-Diff Gross'!D318,BOOKS!$I$6:$I$1005)</f>
        <v>0</v>
      </c>
      <c r="M318" s="62">
        <f>SUMIF(BOOKS!$E$6:$E$1005,'GSTN-Diff Gross'!D318,BOOKS!$J$6:$J$1005)</f>
        <v>0</v>
      </c>
      <c r="N318" s="62">
        <f>SUMIF(BOOKS!$E$6:$E$1005,'GSTN-Diff Gross'!D318,BOOKS!$K$6:$K$1005)</f>
        <v>0</v>
      </c>
      <c r="O318" s="62">
        <f>SUMIF(BOOKS!$E$6:$E$1005,'GSTN-Diff Gross'!D318,BOOKS!$L$6:$L$1005)</f>
        <v>0</v>
      </c>
      <c r="P318" s="62">
        <f>SUMIF(BOOKS!$E$6:$E$1005,'GSTN-Diff Gross'!D318,BOOKS!$M$6:$M$1005)</f>
        <v>0</v>
      </c>
      <c r="R318" s="62">
        <f t="shared" si="26"/>
        <v>0</v>
      </c>
      <c r="S318" s="62">
        <f t="shared" si="27"/>
        <v>0</v>
      </c>
      <c r="T318" s="62">
        <f t="shared" si="28"/>
        <v>0</v>
      </c>
      <c r="U318" s="62">
        <f t="shared" si="29"/>
        <v>0</v>
      </c>
      <c r="V318" s="62">
        <f t="shared" si="30"/>
        <v>0</v>
      </c>
    </row>
    <row r="319" spans="1:22">
      <c r="A319" s="63">
        <f t="shared" si="31"/>
        <v>313</v>
      </c>
      <c r="B319" s="78">
        <f>'2A'!E318</f>
        <v>0</v>
      </c>
      <c r="C319" s="78">
        <f>IFERROR(VLOOKUP(B319,BOOKS!$E$6:$E$1005,1,0),"0")</f>
        <v>0</v>
      </c>
      <c r="D319" s="78" t="str">
        <f>IF(COUNTIF($C$7:C319,C319)=1,C319,"0")</f>
        <v>0</v>
      </c>
      <c r="E319" s="64" t="e">
        <f>VLOOKUP(D319,'2A'!$E$6:$F$1005,2,0)</f>
        <v>#N/A</v>
      </c>
      <c r="F319" s="64">
        <f>SUMIF('2A'!$E$6:$E$1005,'GSTN-Diff Gross'!D319,'2A'!$I$6:$I$1005)</f>
        <v>0</v>
      </c>
      <c r="G319" s="64">
        <f>SUMIF('2A'!$E$6:$E$1005,'GSTN-Diff Gross'!D319,'2A'!$J$6:$J$1005)</f>
        <v>0</v>
      </c>
      <c r="H319" s="64">
        <f>SUMIF('2A'!$E$6:$E$1005,'GSTN-Diff Gross'!D319,'2A'!$K$6:$K$1005)</f>
        <v>0</v>
      </c>
      <c r="I319" s="64">
        <f>SUMIF('2A'!$E$6:$E$1005,'GSTN-Diff Gross'!D319,'2A'!$L$6:$L$1005)</f>
        <v>0</v>
      </c>
      <c r="J319" s="64">
        <f>SUMIF('2A'!$E$6:$E$1005,'GSTN-Diff Gross'!D319,'2A'!$M$6:$M$1005)</f>
        <v>0</v>
      </c>
      <c r="K319" s="64"/>
      <c r="L319" s="65">
        <f>SUMIF(BOOKS!$E$6:$E$1005,'GSTN-Diff Gross'!D319,BOOKS!$I$6:$I$1005)</f>
        <v>0</v>
      </c>
      <c r="M319" s="65">
        <f>SUMIF(BOOKS!$E$6:$E$1005,'GSTN-Diff Gross'!D319,BOOKS!$J$6:$J$1005)</f>
        <v>0</v>
      </c>
      <c r="N319" s="65">
        <f>SUMIF(BOOKS!$E$6:$E$1005,'GSTN-Diff Gross'!D319,BOOKS!$K$6:$K$1005)</f>
        <v>0</v>
      </c>
      <c r="O319" s="65">
        <f>SUMIF(BOOKS!$E$6:$E$1005,'GSTN-Diff Gross'!D319,BOOKS!$L$6:$L$1005)</f>
        <v>0</v>
      </c>
      <c r="P319" s="65">
        <f>SUMIF(BOOKS!$E$6:$E$1005,'GSTN-Diff Gross'!D319,BOOKS!$M$6:$M$1005)</f>
        <v>0</v>
      </c>
      <c r="R319" s="65">
        <f t="shared" si="26"/>
        <v>0</v>
      </c>
      <c r="S319" s="65">
        <f t="shared" si="27"/>
        <v>0</v>
      </c>
      <c r="T319" s="65">
        <f t="shared" si="28"/>
        <v>0</v>
      </c>
      <c r="U319" s="65">
        <f t="shared" si="29"/>
        <v>0</v>
      </c>
      <c r="V319" s="65">
        <f t="shared" si="30"/>
        <v>0</v>
      </c>
    </row>
    <row r="320" spans="1:22">
      <c r="A320" s="59">
        <f t="shared" si="31"/>
        <v>314</v>
      </c>
      <c r="B320" s="77">
        <f>'2A'!E319</f>
        <v>0</v>
      </c>
      <c r="C320" s="77">
        <f>IFERROR(VLOOKUP(B320,BOOKS!$E$6:$E$1005,1,0),"0")</f>
        <v>0</v>
      </c>
      <c r="D320" s="77" t="str">
        <f>IF(COUNTIF($C$7:C320,C320)=1,C320,"0")</f>
        <v>0</v>
      </c>
      <c r="E320" s="60" t="e">
        <f>VLOOKUP(D320,'2A'!$E$6:$F$1005,2,0)</f>
        <v>#N/A</v>
      </c>
      <c r="F320" s="60">
        <f>SUMIF('2A'!$E$6:$E$1005,'GSTN-Diff Gross'!D320,'2A'!$I$6:$I$1005)</f>
        <v>0</v>
      </c>
      <c r="G320" s="60">
        <f>SUMIF('2A'!$E$6:$E$1005,'GSTN-Diff Gross'!D320,'2A'!$J$6:$J$1005)</f>
        <v>0</v>
      </c>
      <c r="H320" s="60">
        <f>SUMIF('2A'!$E$6:$E$1005,'GSTN-Diff Gross'!D320,'2A'!$K$6:$K$1005)</f>
        <v>0</v>
      </c>
      <c r="I320" s="60">
        <f>SUMIF('2A'!$E$6:$E$1005,'GSTN-Diff Gross'!D320,'2A'!$L$6:$L$1005)</f>
        <v>0</v>
      </c>
      <c r="J320" s="60">
        <f>SUMIF('2A'!$E$6:$E$1005,'GSTN-Diff Gross'!D320,'2A'!$M$6:$M$1005)</f>
        <v>0</v>
      </c>
      <c r="K320" s="60"/>
      <c r="L320" s="62">
        <f>SUMIF(BOOKS!$E$6:$E$1005,'GSTN-Diff Gross'!D320,BOOKS!$I$6:$I$1005)</f>
        <v>0</v>
      </c>
      <c r="M320" s="62">
        <f>SUMIF(BOOKS!$E$6:$E$1005,'GSTN-Diff Gross'!D320,BOOKS!$J$6:$J$1005)</f>
        <v>0</v>
      </c>
      <c r="N320" s="62">
        <f>SUMIF(BOOKS!$E$6:$E$1005,'GSTN-Diff Gross'!D320,BOOKS!$K$6:$K$1005)</f>
        <v>0</v>
      </c>
      <c r="O320" s="62">
        <f>SUMIF(BOOKS!$E$6:$E$1005,'GSTN-Diff Gross'!D320,BOOKS!$L$6:$L$1005)</f>
        <v>0</v>
      </c>
      <c r="P320" s="62">
        <f>SUMIF(BOOKS!$E$6:$E$1005,'GSTN-Diff Gross'!D320,BOOKS!$M$6:$M$1005)</f>
        <v>0</v>
      </c>
      <c r="R320" s="62">
        <f t="shared" si="26"/>
        <v>0</v>
      </c>
      <c r="S320" s="62">
        <f t="shared" si="27"/>
        <v>0</v>
      </c>
      <c r="T320" s="62">
        <f t="shared" si="28"/>
        <v>0</v>
      </c>
      <c r="U320" s="62">
        <f t="shared" si="29"/>
        <v>0</v>
      </c>
      <c r="V320" s="62">
        <f t="shared" si="30"/>
        <v>0</v>
      </c>
    </row>
    <row r="321" spans="1:22">
      <c r="A321" s="63">
        <f t="shared" si="31"/>
        <v>315</v>
      </c>
      <c r="B321" s="78">
        <f>'2A'!E320</f>
        <v>0</v>
      </c>
      <c r="C321" s="78">
        <f>IFERROR(VLOOKUP(B321,BOOKS!$E$6:$E$1005,1,0),"0")</f>
        <v>0</v>
      </c>
      <c r="D321" s="78" t="str">
        <f>IF(COUNTIF($C$7:C321,C321)=1,C321,"0")</f>
        <v>0</v>
      </c>
      <c r="E321" s="64" t="e">
        <f>VLOOKUP(D321,'2A'!$E$6:$F$1005,2,0)</f>
        <v>#N/A</v>
      </c>
      <c r="F321" s="64">
        <f>SUMIF('2A'!$E$6:$E$1005,'GSTN-Diff Gross'!D321,'2A'!$I$6:$I$1005)</f>
        <v>0</v>
      </c>
      <c r="G321" s="64">
        <f>SUMIF('2A'!$E$6:$E$1005,'GSTN-Diff Gross'!D321,'2A'!$J$6:$J$1005)</f>
        <v>0</v>
      </c>
      <c r="H321" s="64">
        <f>SUMIF('2A'!$E$6:$E$1005,'GSTN-Diff Gross'!D321,'2A'!$K$6:$K$1005)</f>
        <v>0</v>
      </c>
      <c r="I321" s="64">
        <f>SUMIF('2A'!$E$6:$E$1005,'GSTN-Diff Gross'!D321,'2A'!$L$6:$L$1005)</f>
        <v>0</v>
      </c>
      <c r="J321" s="64">
        <f>SUMIF('2A'!$E$6:$E$1005,'GSTN-Diff Gross'!D321,'2A'!$M$6:$M$1005)</f>
        <v>0</v>
      </c>
      <c r="K321" s="64"/>
      <c r="L321" s="65">
        <f>SUMIF(BOOKS!$E$6:$E$1005,'GSTN-Diff Gross'!D321,BOOKS!$I$6:$I$1005)</f>
        <v>0</v>
      </c>
      <c r="M321" s="65">
        <f>SUMIF(BOOKS!$E$6:$E$1005,'GSTN-Diff Gross'!D321,BOOKS!$J$6:$J$1005)</f>
        <v>0</v>
      </c>
      <c r="N321" s="65">
        <f>SUMIF(BOOKS!$E$6:$E$1005,'GSTN-Diff Gross'!D321,BOOKS!$K$6:$K$1005)</f>
        <v>0</v>
      </c>
      <c r="O321" s="65">
        <f>SUMIF(BOOKS!$E$6:$E$1005,'GSTN-Diff Gross'!D321,BOOKS!$L$6:$L$1005)</f>
        <v>0</v>
      </c>
      <c r="P321" s="65">
        <f>SUMIF(BOOKS!$E$6:$E$1005,'GSTN-Diff Gross'!D321,BOOKS!$M$6:$M$1005)</f>
        <v>0</v>
      </c>
      <c r="R321" s="65">
        <f t="shared" si="26"/>
        <v>0</v>
      </c>
      <c r="S321" s="65">
        <f t="shared" si="27"/>
        <v>0</v>
      </c>
      <c r="T321" s="65">
        <f t="shared" si="28"/>
        <v>0</v>
      </c>
      <c r="U321" s="65">
        <f t="shared" si="29"/>
        <v>0</v>
      </c>
      <c r="V321" s="65">
        <f t="shared" si="30"/>
        <v>0</v>
      </c>
    </row>
    <row r="322" spans="1:22">
      <c r="A322" s="59">
        <f t="shared" si="31"/>
        <v>316</v>
      </c>
      <c r="B322" s="77">
        <f>'2A'!E321</f>
        <v>0</v>
      </c>
      <c r="C322" s="77">
        <f>IFERROR(VLOOKUP(B322,BOOKS!$E$6:$E$1005,1,0),"0")</f>
        <v>0</v>
      </c>
      <c r="D322" s="77" t="str">
        <f>IF(COUNTIF($C$7:C322,C322)=1,C322,"0")</f>
        <v>0</v>
      </c>
      <c r="E322" s="60" t="e">
        <f>VLOOKUP(D322,'2A'!$E$6:$F$1005,2,0)</f>
        <v>#N/A</v>
      </c>
      <c r="F322" s="60">
        <f>SUMIF('2A'!$E$6:$E$1005,'GSTN-Diff Gross'!D322,'2A'!$I$6:$I$1005)</f>
        <v>0</v>
      </c>
      <c r="G322" s="60">
        <f>SUMIF('2A'!$E$6:$E$1005,'GSTN-Diff Gross'!D322,'2A'!$J$6:$J$1005)</f>
        <v>0</v>
      </c>
      <c r="H322" s="60">
        <f>SUMIF('2A'!$E$6:$E$1005,'GSTN-Diff Gross'!D322,'2A'!$K$6:$K$1005)</f>
        <v>0</v>
      </c>
      <c r="I322" s="60">
        <f>SUMIF('2A'!$E$6:$E$1005,'GSTN-Diff Gross'!D322,'2A'!$L$6:$L$1005)</f>
        <v>0</v>
      </c>
      <c r="J322" s="60">
        <f>SUMIF('2A'!$E$6:$E$1005,'GSTN-Diff Gross'!D322,'2A'!$M$6:$M$1005)</f>
        <v>0</v>
      </c>
      <c r="K322" s="60"/>
      <c r="L322" s="62">
        <f>SUMIF(BOOKS!$E$6:$E$1005,'GSTN-Diff Gross'!D322,BOOKS!$I$6:$I$1005)</f>
        <v>0</v>
      </c>
      <c r="M322" s="62">
        <f>SUMIF(BOOKS!$E$6:$E$1005,'GSTN-Diff Gross'!D322,BOOKS!$J$6:$J$1005)</f>
        <v>0</v>
      </c>
      <c r="N322" s="62">
        <f>SUMIF(BOOKS!$E$6:$E$1005,'GSTN-Diff Gross'!D322,BOOKS!$K$6:$K$1005)</f>
        <v>0</v>
      </c>
      <c r="O322" s="62">
        <f>SUMIF(BOOKS!$E$6:$E$1005,'GSTN-Diff Gross'!D322,BOOKS!$L$6:$L$1005)</f>
        <v>0</v>
      </c>
      <c r="P322" s="62">
        <f>SUMIF(BOOKS!$E$6:$E$1005,'GSTN-Diff Gross'!D322,BOOKS!$M$6:$M$1005)</f>
        <v>0</v>
      </c>
      <c r="R322" s="62">
        <f t="shared" si="26"/>
        <v>0</v>
      </c>
      <c r="S322" s="62">
        <f t="shared" si="27"/>
        <v>0</v>
      </c>
      <c r="T322" s="62">
        <f t="shared" si="28"/>
        <v>0</v>
      </c>
      <c r="U322" s="62">
        <f t="shared" si="29"/>
        <v>0</v>
      </c>
      <c r="V322" s="62">
        <f t="shared" si="30"/>
        <v>0</v>
      </c>
    </row>
    <row r="323" spans="1:22">
      <c r="A323" s="63">
        <f t="shared" si="31"/>
        <v>317</v>
      </c>
      <c r="B323" s="78">
        <f>'2A'!E322</f>
        <v>0</v>
      </c>
      <c r="C323" s="78">
        <f>IFERROR(VLOOKUP(B323,BOOKS!$E$6:$E$1005,1,0),"0")</f>
        <v>0</v>
      </c>
      <c r="D323" s="78" t="str">
        <f>IF(COUNTIF($C$7:C323,C323)=1,C323,"0")</f>
        <v>0</v>
      </c>
      <c r="E323" s="64" t="e">
        <f>VLOOKUP(D323,'2A'!$E$6:$F$1005,2,0)</f>
        <v>#N/A</v>
      </c>
      <c r="F323" s="64">
        <f>SUMIF('2A'!$E$6:$E$1005,'GSTN-Diff Gross'!D323,'2A'!$I$6:$I$1005)</f>
        <v>0</v>
      </c>
      <c r="G323" s="64">
        <f>SUMIF('2A'!$E$6:$E$1005,'GSTN-Diff Gross'!D323,'2A'!$J$6:$J$1005)</f>
        <v>0</v>
      </c>
      <c r="H323" s="64">
        <f>SUMIF('2A'!$E$6:$E$1005,'GSTN-Diff Gross'!D323,'2A'!$K$6:$K$1005)</f>
        <v>0</v>
      </c>
      <c r="I323" s="64">
        <f>SUMIF('2A'!$E$6:$E$1005,'GSTN-Diff Gross'!D323,'2A'!$L$6:$L$1005)</f>
        <v>0</v>
      </c>
      <c r="J323" s="64">
        <f>SUMIF('2A'!$E$6:$E$1005,'GSTN-Diff Gross'!D323,'2A'!$M$6:$M$1005)</f>
        <v>0</v>
      </c>
      <c r="K323" s="64"/>
      <c r="L323" s="65">
        <f>SUMIF(BOOKS!$E$6:$E$1005,'GSTN-Diff Gross'!D323,BOOKS!$I$6:$I$1005)</f>
        <v>0</v>
      </c>
      <c r="M323" s="65">
        <f>SUMIF(BOOKS!$E$6:$E$1005,'GSTN-Diff Gross'!D323,BOOKS!$J$6:$J$1005)</f>
        <v>0</v>
      </c>
      <c r="N323" s="65">
        <f>SUMIF(BOOKS!$E$6:$E$1005,'GSTN-Diff Gross'!D323,BOOKS!$K$6:$K$1005)</f>
        <v>0</v>
      </c>
      <c r="O323" s="65">
        <f>SUMIF(BOOKS!$E$6:$E$1005,'GSTN-Diff Gross'!D323,BOOKS!$L$6:$L$1005)</f>
        <v>0</v>
      </c>
      <c r="P323" s="65">
        <f>SUMIF(BOOKS!$E$6:$E$1005,'GSTN-Diff Gross'!D323,BOOKS!$M$6:$M$1005)</f>
        <v>0</v>
      </c>
      <c r="R323" s="65">
        <f t="shared" si="26"/>
        <v>0</v>
      </c>
      <c r="S323" s="65">
        <f t="shared" si="27"/>
        <v>0</v>
      </c>
      <c r="T323" s="65">
        <f t="shared" si="28"/>
        <v>0</v>
      </c>
      <c r="U323" s="65">
        <f t="shared" si="29"/>
        <v>0</v>
      </c>
      <c r="V323" s="65">
        <f t="shared" si="30"/>
        <v>0</v>
      </c>
    </row>
    <row r="324" spans="1:22">
      <c r="A324" s="59">
        <f t="shared" si="31"/>
        <v>318</v>
      </c>
      <c r="B324" s="77">
        <f>'2A'!E323</f>
        <v>0</v>
      </c>
      <c r="C324" s="77">
        <f>IFERROR(VLOOKUP(B324,BOOKS!$E$6:$E$1005,1,0),"0")</f>
        <v>0</v>
      </c>
      <c r="D324" s="77" t="str">
        <f>IF(COUNTIF($C$7:C324,C324)=1,C324,"0")</f>
        <v>0</v>
      </c>
      <c r="E324" s="60" t="e">
        <f>VLOOKUP(D324,'2A'!$E$6:$F$1005,2,0)</f>
        <v>#N/A</v>
      </c>
      <c r="F324" s="60">
        <f>SUMIF('2A'!$E$6:$E$1005,'GSTN-Diff Gross'!D324,'2A'!$I$6:$I$1005)</f>
        <v>0</v>
      </c>
      <c r="G324" s="60">
        <f>SUMIF('2A'!$E$6:$E$1005,'GSTN-Diff Gross'!D324,'2A'!$J$6:$J$1005)</f>
        <v>0</v>
      </c>
      <c r="H324" s="60">
        <f>SUMIF('2A'!$E$6:$E$1005,'GSTN-Diff Gross'!D324,'2A'!$K$6:$K$1005)</f>
        <v>0</v>
      </c>
      <c r="I324" s="60">
        <f>SUMIF('2A'!$E$6:$E$1005,'GSTN-Diff Gross'!D324,'2A'!$L$6:$L$1005)</f>
        <v>0</v>
      </c>
      <c r="J324" s="60">
        <f>SUMIF('2A'!$E$6:$E$1005,'GSTN-Diff Gross'!D324,'2A'!$M$6:$M$1005)</f>
        <v>0</v>
      </c>
      <c r="K324" s="60"/>
      <c r="L324" s="62">
        <f>SUMIF(BOOKS!$E$6:$E$1005,'GSTN-Diff Gross'!D324,BOOKS!$I$6:$I$1005)</f>
        <v>0</v>
      </c>
      <c r="M324" s="62">
        <f>SUMIF(BOOKS!$E$6:$E$1005,'GSTN-Diff Gross'!D324,BOOKS!$J$6:$J$1005)</f>
        <v>0</v>
      </c>
      <c r="N324" s="62">
        <f>SUMIF(BOOKS!$E$6:$E$1005,'GSTN-Diff Gross'!D324,BOOKS!$K$6:$K$1005)</f>
        <v>0</v>
      </c>
      <c r="O324" s="62">
        <f>SUMIF(BOOKS!$E$6:$E$1005,'GSTN-Diff Gross'!D324,BOOKS!$L$6:$L$1005)</f>
        <v>0</v>
      </c>
      <c r="P324" s="62">
        <f>SUMIF(BOOKS!$E$6:$E$1005,'GSTN-Diff Gross'!D324,BOOKS!$M$6:$M$1005)</f>
        <v>0</v>
      </c>
      <c r="R324" s="62">
        <f t="shared" si="26"/>
        <v>0</v>
      </c>
      <c r="S324" s="62">
        <f t="shared" si="27"/>
        <v>0</v>
      </c>
      <c r="T324" s="62">
        <f t="shared" si="28"/>
        <v>0</v>
      </c>
      <c r="U324" s="62">
        <f t="shared" si="29"/>
        <v>0</v>
      </c>
      <c r="V324" s="62">
        <f t="shared" si="30"/>
        <v>0</v>
      </c>
    </row>
    <row r="325" spans="1:22">
      <c r="A325" s="63">
        <f t="shared" si="31"/>
        <v>319</v>
      </c>
      <c r="B325" s="78">
        <f>'2A'!E324</f>
        <v>0</v>
      </c>
      <c r="C325" s="78">
        <f>IFERROR(VLOOKUP(B325,BOOKS!$E$6:$E$1005,1,0),"0")</f>
        <v>0</v>
      </c>
      <c r="D325" s="78" t="str">
        <f>IF(COUNTIF($C$7:C325,C325)=1,C325,"0")</f>
        <v>0</v>
      </c>
      <c r="E325" s="64" t="e">
        <f>VLOOKUP(D325,'2A'!$E$6:$F$1005,2,0)</f>
        <v>#N/A</v>
      </c>
      <c r="F325" s="64">
        <f>SUMIF('2A'!$E$6:$E$1005,'GSTN-Diff Gross'!D325,'2A'!$I$6:$I$1005)</f>
        <v>0</v>
      </c>
      <c r="G325" s="64">
        <f>SUMIF('2A'!$E$6:$E$1005,'GSTN-Diff Gross'!D325,'2A'!$J$6:$J$1005)</f>
        <v>0</v>
      </c>
      <c r="H325" s="64">
        <f>SUMIF('2A'!$E$6:$E$1005,'GSTN-Diff Gross'!D325,'2A'!$K$6:$K$1005)</f>
        <v>0</v>
      </c>
      <c r="I325" s="64">
        <f>SUMIF('2A'!$E$6:$E$1005,'GSTN-Diff Gross'!D325,'2A'!$L$6:$L$1005)</f>
        <v>0</v>
      </c>
      <c r="J325" s="64">
        <f>SUMIF('2A'!$E$6:$E$1005,'GSTN-Diff Gross'!D325,'2A'!$M$6:$M$1005)</f>
        <v>0</v>
      </c>
      <c r="K325" s="64"/>
      <c r="L325" s="65">
        <f>SUMIF(BOOKS!$E$6:$E$1005,'GSTN-Diff Gross'!D325,BOOKS!$I$6:$I$1005)</f>
        <v>0</v>
      </c>
      <c r="M325" s="65">
        <f>SUMIF(BOOKS!$E$6:$E$1005,'GSTN-Diff Gross'!D325,BOOKS!$J$6:$J$1005)</f>
        <v>0</v>
      </c>
      <c r="N325" s="65">
        <f>SUMIF(BOOKS!$E$6:$E$1005,'GSTN-Diff Gross'!D325,BOOKS!$K$6:$K$1005)</f>
        <v>0</v>
      </c>
      <c r="O325" s="65">
        <f>SUMIF(BOOKS!$E$6:$E$1005,'GSTN-Diff Gross'!D325,BOOKS!$L$6:$L$1005)</f>
        <v>0</v>
      </c>
      <c r="P325" s="65">
        <f>SUMIF(BOOKS!$E$6:$E$1005,'GSTN-Diff Gross'!D325,BOOKS!$M$6:$M$1005)</f>
        <v>0</v>
      </c>
      <c r="R325" s="65">
        <f t="shared" si="26"/>
        <v>0</v>
      </c>
      <c r="S325" s="65">
        <f t="shared" si="27"/>
        <v>0</v>
      </c>
      <c r="T325" s="65">
        <f t="shared" si="28"/>
        <v>0</v>
      </c>
      <c r="U325" s="65">
        <f t="shared" si="29"/>
        <v>0</v>
      </c>
      <c r="V325" s="65">
        <f t="shared" si="30"/>
        <v>0</v>
      </c>
    </row>
    <row r="326" spans="1:22">
      <c r="A326" s="59">
        <f t="shared" si="31"/>
        <v>320</v>
      </c>
      <c r="B326" s="77">
        <f>'2A'!E325</f>
        <v>0</v>
      </c>
      <c r="C326" s="77">
        <f>IFERROR(VLOOKUP(B326,BOOKS!$E$6:$E$1005,1,0),"0")</f>
        <v>0</v>
      </c>
      <c r="D326" s="77" t="str">
        <f>IF(COUNTIF($C$7:C326,C326)=1,C326,"0")</f>
        <v>0</v>
      </c>
      <c r="E326" s="60" t="e">
        <f>VLOOKUP(D326,'2A'!$E$6:$F$1005,2,0)</f>
        <v>#N/A</v>
      </c>
      <c r="F326" s="60">
        <f>SUMIF('2A'!$E$6:$E$1005,'GSTN-Diff Gross'!D326,'2A'!$I$6:$I$1005)</f>
        <v>0</v>
      </c>
      <c r="G326" s="60">
        <f>SUMIF('2A'!$E$6:$E$1005,'GSTN-Diff Gross'!D326,'2A'!$J$6:$J$1005)</f>
        <v>0</v>
      </c>
      <c r="H326" s="60">
        <f>SUMIF('2A'!$E$6:$E$1005,'GSTN-Diff Gross'!D326,'2A'!$K$6:$K$1005)</f>
        <v>0</v>
      </c>
      <c r="I326" s="60">
        <f>SUMIF('2A'!$E$6:$E$1005,'GSTN-Diff Gross'!D326,'2A'!$L$6:$L$1005)</f>
        <v>0</v>
      </c>
      <c r="J326" s="60">
        <f>SUMIF('2A'!$E$6:$E$1005,'GSTN-Diff Gross'!D326,'2A'!$M$6:$M$1005)</f>
        <v>0</v>
      </c>
      <c r="K326" s="60"/>
      <c r="L326" s="62">
        <f>SUMIF(BOOKS!$E$6:$E$1005,'GSTN-Diff Gross'!D326,BOOKS!$I$6:$I$1005)</f>
        <v>0</v>
      </c>
      <c r="M326" s="62">
        <f>SUMIF(BOOKS!$E$6:$E$1005,'GSTN-Diff Gross'!D326,BOOKS!$J$6:$J$1005)</f>
        <v>0</v>
      </c>
      <c r="N326" s="62">
        <f>SUMIF(BOOKS!$E$6:$E$1005,'GSTN-Diff Gross'!D326,BOOKS!$K$6:$K$1005)</f>
        <v>0</v>
      </c>
      <c r="O326" s="62">
        <f>SUMIF(BOOKS!$E$6:$E$1005,'GSTN-Diff Gross'!D326,BOOKS!$L$6:$L$1005)</f>
        <v>0</v>
      </c>
      <c r="P326" s="62">
        <f>SUMIF(BOOKS!$E$6:$E$1005,'GSTN-Diff Gross'!D326,BOOKS!$M$6:$M$1005)</f>
        <v>0</v>
      </c>
      <c r="R326" s="62">
        <f t="shared" si="26"/>
        <v>0</v>
      </c>
      <c r="S326" s="62">
        <f t="shared" si="27"/>
        <v>0</v>
      </c>
      <c r="T326" s="62">
        <f t="shared" si="28"/>
        <v>0</v>
      </c>
      <c r="U326" s="62">
        <f t="shared" si="29"/>
        <v>0</v>
      </c>
      <c r="V326" s="62">
        <f t="shared" si="30"/>
        <v>0</v>
      </c>
    </row>
    <row r="327" spans="1:22">
      <c r="A327" s="63">
        <f t="shared" si="31"/>
        <v>321</v>
      </c>
      <c r="B327" s="78">
        <f>'2A'!E326</f>
        <v>0</v>
      </c>
      <c r="C327" s="78">
        <f>IFERROR(VLOOKUP(B327,BOOKS!$E$6:$E$1005,1,0),"0")</f>
        <v>0</v>
      </c>
      <c r="D327" s="78" t="str">
        <f>IF(COUNTIF($C$7:C327,C327)=1,C327,"0")</f>
        <v>0</v>
      </c>
      <c r="E327" s="64" t="e">
        <f>VLOOKUP(D327,'2A'!$E$6:$F$1005,2,0)</f>
        <v>#N/A</v>
      </c>
      <c r="F327" s="64">
        <f>SUMIF('2A'!$E$6:$E$1005,'GSTN-Diff Gross'!D327,'2A'!$I$6:$I$1005)</f>
        <v>0</v>
      </c>
      <c r="G327" s="64">
        <f>SUMIF('2A'!$E$6:$E$1005,'GSTN-Diff Gross'!D327,'2A'!$J$6:$J$1005)</f>
        <v>0</v>
      </c>
      <c r="H327" s="64">
        <f>SUMIF('2A'!$E$6:$E$1005,'GSTN-Diff Gross'!D327,'2A'!$K$6:$K$1005)</f>
        <v>0</v>
      </c>
      <c r="I327" s="64">
        <f>SUMIF('2A'!$E$6:$E$1005,'GSTN-Diff Gross'!D327,'2A'!$L$6:$L$1005)</f>
        <v>0</v>
      </c>
      <c r="J327" s="64">
        <f>SUMIF('2A'!$E$6:$E$1005,'GSTN-Diff Gross'!D327,'2A'!$M$6:$M$1005)</f>
        <v>0</v>
      </c>
      <c r="K327" s="64"/>
      <c r="L327" s="65">
        <f>SUMIF(BOOKS!$E$6:$E$1005,'GSTN-Diff Gross'!D327,BOOKS!$I$6:$I$1005)</f>
        <v>0</v>
      </c>
      <c r="M327" s="65">
        <f>SUMIF(BOOKS!$E$6:$E$1005,'GSTN-Diff Gross'!D327,BOOKS!$J$6:$J$1005)</f>
        <v>0</v>
      </c>
      <c r="N327" s="65">
        <f>SUMIF(BOOKS!$E$6:$E$1005,'GSTN-Diff Gross'!D327,BOOKS!$K$6:$K$1005)</f>
        <v>0</v>
      </c>
      <c r="O327" s="65">
        <f>SUMIF(BOOKS!$E$6:$E$1005,'GSTN-Diff Gross'!D327,BOOKS!$L$6:$L$1005)</f>
        <v>0</v>
      </c>
      <c r="P327" s="65">
        <f>SUMIF(BOOKS!$E$6:$E$1005,'GSTN-Diff Gross'!D327,BOOKS!$M$6:$M$1005)</f>
        <v>0</v>
      </c>
      <c r="R327" s="65">
        <f t="shared" si="26"/>
        <v>0</v>
      </c>
      <c r="S327" s="65">
        <f t="shared" si="27"/>
        <v>0</v>
      </c>
      <c r="T327" s="65">
        <f t="shared" si="28"/>
        <v>0</v>
      </c>
      <c r="U327" s="65">
        <f t="shared" si="29"/>
        <v>0</v>
      </c>
      <c r="V327" s="65">
        <f t="shared" si="30"/>
        <v>0</v>
      </c>
    </row>
    <row r="328" spans="1:22">
      <c r="A328" s="59">
        <f t="shared" si="31"/>
        <v>322</v>
      </c>
      <c r="B328" s="77">
        <f>'2A'!E327</f>
        <v>0</v>
      </c>
      <c r="C328" s="77">
        <f>IFERROR(VLOOKUP(B328,BOOKS!$E$6:$E$1005,1,0),"0")</f>
        <v>0</v>
      </c>
      <c r="D328" s="77" t="str">
        <f>IF(COUNTIF($C$7:C328,C328)=1,C328,"0")</f>
        <v>0</v>
      </c>
      <c r="E328" s="60" t="e">
        <f>VLOOKUP(D328,'2A'!$E$6:$F$1005,2,0)</f>
        <v>#N/A</v>
      </c>
      <c r="F328" s="60">
        <f>SUMIF('2A'!$E$6:$E$1005,'GSTN-Diff Gross'!D328,'2A'!$I$6:$I$1005)</f>
        <v>0</v>
      </c>
      <c r="G328" s="60">
        <f>SUMIF('2A'!$E$6:$E$1005,'GSTN-Diff Gross'!D328,'2A'!$J$6:$J$1005)</f>
        <v>0</v>
      </c>
      <c r="H328" s="60">
        <f>SUMIF('2A'!$E$6:$E$1005,'GSTN-Diff Gross'!D328,'2A'!$K$6:$K$1005)</f>
        <v>0</v>
      </c>
      <c r="I328" s="60">
        <f>SUMIF('2A'!$E$6:$E$1005,'GSTN-Diff Gross'!D328,'2A'!$L$6:$L$1005)</f>
        <v>0</v>
      </c>
      <c r="J328" s="60">
        <f>SUMIF('2A'!$E$6:$E$1005,'GSTN-Diff Gross'!D328,'2A'!$M$6:$M$1005)</f>
        <v>0</v>
      </c>
      <c r="K328" s="60"/>
      <c r="L328" s="62">
        <f>SUMIF(BOOKS!$E$6:$E$1005,'GSTN-Diff Gross'!D328,BOOKS!$I$6:$I$1005)</f>
        <v>0</v>
      </c>
      <c r="M328" s="62">
        <f>SUMIF(BOOKS!$E$6:$E$1005,'GSTN-Diff Gross'!D328,BOOKS!$J$6:$J$1005)</f>
        <v>0</v>
      </c>
      <c r="N328" s="62">
        <f>SUMIF(BOOKS!$E$6:$E$1005,'GSTN-Diff Gross'!D328,BOOKS!$K$6:$K$1005)</f>
        <v>0</v>
      </c>
      <c r="O328" s="62">
        <f>SUMIF(BOOKS!$E$6:$E$1005,'GSTN-Diff Gross'!D328,BOOKS!$L$6:$L$1005)</f>
        <v>0</v>
      </c>
      <c r="P328" s="62">
        <f>SUMIF(BOOKS!$E$6:$E$1005,'GSTN-Diff Gross'!D328,BOOKS!$M$6:$M$1005)</f>
        <v>0</v>
      </c>
      <c r="R328" s="62">
        <f t="shared" ref="R328:R391" si="32">F328-L328</f>
        <v>0</v>
      </c>
      <c r="S328" s="62">
        <f t="shared" ref="S328:S391" si="33">G328-M328</f>
        <v>0</v>
      </c>
      <c r="T328" s="62">
        <f t="shared" ref="T328:T391" si="34">H328-N328</f>
        <v>0</v>
      </c>
      <c r="U328" s="62">
        <f t="shared" ref="U328:U391" si="35">I328-O328</f>
        <v>0</v>
      </c>
      <c r="V328" s="62">
        <f t="shared" ref="V328:V391" si="36">J328-P328</f>
        <v>0</v>
      </c>
    </row>
    <row r="329" spans="1:22">
      <c r="A329" s="63">
        <f t="shared" ref="A329:A392" si="37">A328+1</f>
        <v>323</v>
      </c>
      <c r="B329" s="78">
        <f>'2A'!E328</f>
        <v>0</v>
      </c>
      <c r="C329" s="78">
        <f>IFERROR(VLOOKUP(B329,BOOKS!$E$6:$E$1005,1,0),"0")</f>
        <v>0</v>
      </c>
      <c r="D329" s="78" t="str">
        <f>IF(COUNTIF($C$7:C329,C329)=1,C329,"0")</f>
        <v>0</v>
      </c>
      <c r="E329" s="64" t="e">
        <f>VLOOKUP(D329,'2A'!$E$6:$F$1005,2,0)</f>
        <v>#N/A</v>
      </c>
      <c r="F329" s="64">
        <f>SUMIF('2A'!$E$6:$E$1005,'GSTN-Diff Gross'!D329,'2A'!$I$6:$I$1005)</f>
        <v>0</v>
      </c>
      <c r="G329" s="64">
        <f>SUMIF('2A'!$E$6:$E$1005,'GSTN-Diff Gross'!D329,'2A'!$J$6:$J$1005)</f>
        <v>0</v>
      </c>
      <c r="H329" s="64">
        <f>SUMIF('2A'!$E$6:$E$1005,'GSTN-Diff Gross'!D329,'2A'!$K$6:$K$1005)</f>
        <v>0</v>
      </c>
      <c r="I329" s="64">
        <f>SUMIF('2A'!$E$6:$E$1005,'GSTN-Diff Gross'!D329,'2A'!$L$6:$L$1005)</f>
        <v>0</v>
      </c>
      <c r="J329" s="64">
        <f>SUMIF('2A'!$E$6:$E$1005,'GSTN-Diff Gross'!D329,'2A'!$M$6:$M$1005)</f>
        <v>0</v>
      </c>
      <c r="K329" s="64"/>
      <c r="L329" s="65">
        <f>SUMIF(BOOKS!$E$6:$E$1005,'GSTN-Diff Gross'!D329,BOOKS!$I$6:$I$1005)</f>
        <v>0</v>
      </c>
      <c r="M329" s="65">
        <f>SUMIF(BOOKS!$E$6:$E$1005,'GSTN-Diff Gross'!D329,BOOKS!$J$6:$J$1005)</f>
        <v>0</v>
      </c>
      <c r="N329" s="65">
        <f>SUMIF(BOOKS!$E$6:$E$1005,'GSTN-Diff Gross'!D329,BOOKS!$K$6:$K$1005)</f>
        <v>0</v>
      </c>
      <c r="O329" s="65">
        <f>SUMIF(BOOKS!$E$6:$E$1005,'GSTN-Diff Gross'!D329,BOOKS!$L$6:$L$1005)</f>
        <v>0</v>
      </c>
      <c r="P329" s="65">
        <f>SUMIF(BOOKS!$E$6:$E$1005,'GSTN-Diff Gross'!D329,BOOKS!$M$6:$M$1005)</f>
        <v>0</v>
      </c>
      <c r="R329" s="65">
        <f t="shared" si="32"/>
        <v>0</v>
      </c>
      <c r="S329" s="65">
        <f t="shared" si="33"/>
        <v>0</v>
      </c>
      <c r="T329" s="65">
        <f t="shared" si="34"/>
        <v>0</v>
      </c>
      <c r="U329" s="65">
        <f t="shared" si="35"/>
        <v>0</v>
      </c>
      <c r="V329" s="65">
        <f t="shared" si="36"/>
        <v>0</v>
      </c>
    </row>
    <row r="330" spans="1:22">
      <c r="A330" s="59">
        <f t="shared" si="37"/>
        <v>324</v>
      </c>
      <c r="B330" s="77">
        <f>'2A'!E329</f>
        <v>0</v>
      </c>
      <c r="C330" s="77">
        <f>IFERROR(VLOOKUP(B330,BOOKS!$E$6:$E$1005,1,0),"0")</f>
        <v>0</v>
      </c>
      <c r="D330" s="77" t="str">
        <f>IF(COUNTIF($C$7:C330,C330)=1,C330,"0")</f>
        <v>0</v>
      </c>
      <c r="E330" s="60" t="e">
        <f>VLOOKUP(D330,'2A'!$E$6:$F$1005,2,0)</f>
        <v>#N/A</v>
      </c>
      <c r="F330" s="60">
        <f>SUMIF('2A'!$E$6:$E$1005,'GSTN-Diff Gross'!D330,'2A'!$I$6:$I$1005)</f>
        <v>0</v>
      </c>
      <c r="G330" s="60">
        <f>SUMIF('2A'!$E$6:$E$1005,'GSTN-Diff Gross'!D330,'2A'!$J$6:$J$1005)</f>
        <v>0</v>
      </c>
      <c r="H330" s="60">
        <f>SUMIF('2A'!$E$6:$E$1005,'GSTN-Diff Gross'!D330,'2A'!$K$6:$K$1005)</f>
        <v>0</v>
      </c>
      <c r="I330" s="60">
        <f>SUMIF('2A'!$E$6:$E$1005,'GSTN-Diff Gross'!D330,'2A'!$L$6:$L$1005)</f>
        <v>0</v>
      </c>
      <c r="J330" s="60">
        <f>SUMIF('2A'!$E$6:$E$1005,'GSTN-Diff Gross'!D330,'2A'!$M$6:$M$1005)</f>
        <v>0</v>
      </c>
      <c r="K330" s="61"/>
      <c r="L330" s="62">
        <f>SUMIF(BOOKS!$E$6:$E$1005,'GSTN-Diff Gross'!D330,BOOKS!$I$6:$I$1005)</f>
        <v>0</v>
      </c>
      <c r="M330" s="62">
        <f>SUMIF(BOOKS!$E$6:$E$1005,'GSTN-Diff Gross'!D330,BOOKS!$J$6:$J$1005)</f>
        <v>0</v>
      </c>
      <c r="N330" s="62">
        <f>SUMIF(BOOKS!$E$6:$E$1005,'GSTN-Diff Gross'!D330,BOOKS!$K$6:$K$1005)</f>
        <v>0</v>
      </c>
      <c r="O330" s="62">
        <f>SUMIF(BOOKS!$E$6:$E$1005,'GSTN-Diff Gross'!D330,BOOKS!$L$6:$L$1005)</f>
        <v>0</v>
      </c>
      <c r="P330" s="62">
        <f>SUMIF(BOOKS!$E$6:$E$1005,'GSTN-Diff Gross'!D330,BOOKS!$M$6:$M$1005)</f>
        <v>0</v>
      </c>
      <c r="R330" s="62">
        <f t="shared" si="32"/>
        <v>0</v>
      </c>
      <c r="S330" s="62">
        <f t="shared" si="33"/>
        <v>0</v>
      </c>
      <c r="T330" s="62">
        <f t="shared" si="34"/>
        <v>0</v>
      </c>
      <c r="U330" s="62">
        <f t="shared" si="35"/>
        <v>0</v>
      </c>
      <c r="V330" s="62">
        <f t="shared" si="36"/>
        <v>0</v>
      </c>
    </row>
    <row r="331" spans="1:22">
      <c r="A331" s="63">
        <f t="shared" si="37"/>
        <v>325</v>
      </c>
      <c r="B331" s="78">
        <f>'2A'!E330</f>
        <v>0</v>
      </c>
      <c r="C331" s="78">
        <f>IFERROR(VLOOKUP(B331,BOOKS!$E$6:$E$1005,1,0),"0")</f>
        <v>0</v>
      </c>
      <c r="D331" s="78" t="str">
        <f>IF(COUNTIF($C$7:C331,C331)=1,C331,"0")</f>
        <v>0</v>
      </c>
      <c r="E331" s="64" t="e">
        <f>VLOOKUP(D331,'2A'!$E$6:$F$1005,2,0)</f>
        <v>#N/A</v>
      </c>
      <c r="F331" s="64">
        <f>SUMIF('2A'!$E$6:$E$1005,'GSTN-Diff Gross'!D331,'2A'!$I$6:$I$1005)</f>
        <v>0</v>
      </c>
      <c r="G331" s="64">
        <f>SUMIF('2A'!$E$6:$E$1005,'GSTN-Diff Gross'!D331,'2A'!$J$6:$J$1005)</f>
        <v>0</v>
      </c>
      <c r="H331" s="64">
        <f>SUMIF('2A'!$E$6:$E$1005,'GSTN-Diff Gross'!D331,'2A'!$K$6:$K$1005)</f>
        <v>0</v>
      </c>
      <c r="I331" s="64">
        <f>SUMIF('2A'!$E$6:$E$1005,'GSTN-Diff Gross'!D331,'2A'!$L$6:$L$1005)</f>
        <v>0</v>
      </c>
      <c r="J331" s="64">
        <f>SUMIF('2A'!$E$6:$E$1005,'GSTN-Diff Gross'!D331,'2A'!$M$6:$M$1005)</f>
        <v>0</v>
      </c>
      <c r="K331" s="64"/>
      <c r="L331" s="65">
        <f>SUMIF(BOOKS!$E$6:$E$1005,'GSTN-Diff Gross'!D331,BOOKS!$I$6:$I$1005)</f>
        <v>0</v>
      </c>
      <c r="M331" s="65">
        <f>SUMIF(BOOKS!$E$6:$E$1005,'GSTN-Diff Gross'!D331,BOOKS!$J$6:$J$1005)</f>
        <v>0</v>
      </c>
      <c r="N331" s="65">
        <f>SUMIF(BOOKS!$E$6:$E$1005,'GSTN-Diff Gross'!D331,BOOKS!$K$6:$K$1005)</f>
        <v>0</v>
      </c>
      <c r="O331" s="65">
        <f>SUMIF(BOOKS!$E$6:$E$1005,'GSTN-Diff Gross'!D331,BOOKS!$L$6:$L$1005)</f>
        <v>0</v>
      </c>
      <c r="P331" s="65">
        <f>SUMIF(BOOKS!$E$6:$E$1005,'GSTN-Diff Gross'!D331,BOOKS!$M$6:$M$1005)</f>
        <v>0</v>
      </c>
      <c r="R331" s="65">
        <f t="shared" si="32"/>
        <v>0</v>
      </c>
      <c r="S331" s="65">
        <f t="shared" si="33"/>
        <v>0</v>
      </c>
      <c r="T331" s="65">
        <f t="shared" si="34"/>
        <v>0</v>
      </c>
      <c r="U331" s="65">
        <f t="shared" si="35"/>
        <v>0</v>
      </c>
      <c r="V331" s="65">
        <f t="shared" si="36"/>
        <v>0</v>
      </c>
    </row>
    <row r="332" spans="1:22">
      <c r="A332" s="59">
        <f t="shared" si="37"/>
        <v>326</v>
      </c>
      <c r="B332" s="77">
        <f>'2A'!E331</f>
        <v>0</v>
      </c>
      <c r="C332" s="77">
        <f>IFERROR(VLOOKUP(B332,BOOKS!$E$6:$E$1005,1,0),"0")</f>
        <v>0</v>
      </c>
      <c r="D332" s="77" t="str">
        <f>IF(COUNTIF($C$7:C332,C332)=1,C332,"0")</f>
        <v>0</v>
      </c>
      <c r="E332" s="60" t="e">
        <f>VLOOKUP(D332,'2A'!$E$6:$F$1005,2,0)</f>
        <v>#N/A</v>
      </c>
      <c r="F332" s="60">
        <f>SUMIF('2A'!$E$6:$E$1005,'GSTN-Diff Gross'!D332,'2A'!$I$6:$I$1005)</f>
        <v>0</v>
      </c>
      <c r="G332" s="60">
        <f>SUMIF('2A'!$E$6:$E$1005,'GSTN-Diff Gross'!D332,'2A'!$J$6:$J$1005)</f>
        <v>0</v>
      </c>
      <c r="H332" s="60">
        <f>SUMIF('2A'!$E$6:$E$1005,'GSTN-Diff Gross'!D332,'2A'!$K$6:$K$1005)</f>
        <v>0</v>
      </c>
      <c r="I332" s="60">
        <f>SUMIF('2A'!$E$6:$E$1005,'GSTN-Diff Gross'!D332,'2A'!$L$6:$L$1005)</f>
        <v>0</v>
      </c>
      <c r="J332" s="60">
        <f>SUMIF('2A'!$E$6:$E$1005,'GSTN-Diff Gross'!D332,'2A'!$M$6:$M$1005)</f>
        <v>0</v>
      </c>
      <c r="K332" s="60"/>
      <c r="L332" s="62">
        <f>SUMIF(BOOKS!$E$6:$E$1005,'GSTN-Diff Gross'!D332,BOOKS!$I$6:$I$1005)</f>
        <v>0</v>
      </c>
      <c r="M332" s="62">
        <f>SUMIF(BOOKS!$E$6:$E$1005,'GSTN-Diff Gross'!D332,BOOKS!$J$6:$J$1005)</f>
        <v>0</v>
      </c>
      <c r="N332" s="62">
        <f>SUMIF(BOOKS!$E$6:$E$1005,'GSTN-Diff Gross'!D332,BOOKS!$K$6:$K$1005)</f>
        <v>0</v>
      </c>
      <c r="O332" s="62">
        <f>SUMIF(BOOKS!$E$6:$E$1005,'GSTN-Diff Gross'!D332,BOOKS!$L$6:$L$1005)</f>
        <v>0</v>
      </c>
      <c r="P332" s="62">
        <f>SUMIF(BOOKS!$E$6:$E$1005,'GSTN-Diff Gross'!D332,BOOKS!$M$6:$M$1005)</f>
        <v>0</v>
      </c>
      <c r="R332" s="62">
        <f t="shared" si="32"/>
        <v>0</v>
      </c>
      <c r="S332" s="62">
        <f t="shared" si="33"/>
        <v>0</v>
      </c>
      <c r="T332" s="62">
        <f t="shared" si="34"/>
        <v>0</v>
      </c>
      <c r="U332" s="62">
        <f t="shared" si="35"/>
        <v>0</v>
      </c>
      <c r="V332" s="62">
        <f t="shared" si="36"/>
        <v>0</v>
      </c>
    </row>
    <row r="333" spans="1:22">
      <c r="A333" s="63">
        <f t="shared" si="37"/>
        <v>327</v>
      </c>
      <c r="B333" s="78">
        <f>'2A'!E332</f>
        <v>0</v>
      </c>
      <c r="C333" s="78">
        <f>IFERROR(VLOOKUP(B333,BOOKS!$E$6:$E$1005,1,0),"0")</f>
        <v>0</v>
      </c>
      <c r="D333" s="78" t="str">
        <f>IF(COUNTIF($C$7:C333,C333)=1,C333,"0")</f>
        <v>0</v>
      </c>
      <c r="E333" s="64" t="e">
        <f>VLOOKUP(D333,'2A'!$E$6:$F$1005,2,0)</f>
        <v>#N/A</v>
      </c>
      <c r="F333" s="64">
        <f>SUMIF('2A'!$E$6:$E$1005,'GSTN-Diff Gross'!D333,'2A'!$I$6:$I$1005)</f>
        <v>0</v>
      </c>
      <c r="G333" s="64">
        <f>SUMIF('2A'!$E$6:$E$1005,'GSTN-Diff Gross'!D333,'2A'!$J$6:$J$1005)</f>
        <v>0</v>
      </c>
      <c r="H333" s="64">
        <f>SUMIF('2A'!$E$6:$E$1005,'GSTN-Diff Gross'!D333,'2A'!$K$6:$K$1005)</f>
        <v>0</v>
      </c>
      <c r="I333" s="64">
        <f>SUMIF('2A'!$E$6:$E$1005,'GSTN-Diff Gross'!D333,'2A'!$L$6:$L$1005)</f>
        <v>0</v>
      </c>
      <c r="J333" s="64">
        <f>SUMIF('2A'!$E$6:$E$1005,'GSTN-Diff Gross'!D333,'2A'!$M$6:$M$1005)</f>
        <v>0</v>
      </c>
      <c r="K333" s="64"/>
      <c r="L333" s="65">
        <f>SUMIF(BOOKS!$E$6:$E$1005,'GSTN-Diff Gross'!D333,BOOKS!$I$6:$I$1005)</f>
        <v>0</v>
      </c>
      <c r="M333" s="65">
        <f>SUMIF(BOOKS!$E$6:$E$1005,'GSTN-Diff Gross'!D333,BOOKS!$J$6:$J$1005)</f>
        <v>0</v>
      </c>
      <c r="N333" s="65">
        <f>SUMIF(BOOKS!$E$6:$E$1005,'GSTN-Diff Gross'!D333,BOOKS!$K$6:$K$1005)</f>
        <v>0</v>
      </c>
      <c r="O333" s="65">
        <f>SUMIF(BOOKS!$E$6:$E$1005,'GSTN-Diff Gross'!D333,BOOKS!$L$6:$L$1005)</f>
        <v>0</v>
      </c>
      <c r="P333" s="65">
        <f>SUMIF(BOOKS!$E$6:$E$1005,'GSTN-Diff Gross'!D333,BOOKS!$M$6:$M$1005)</f>
        <v>0</v>
      </c>
      <c r="R333" s="65">
        <f t="shared" si="32"/>
        <v>0</v>
      </c>
      <c r="S333" s="65">
        <f t="shared" si="33"/>
        <v>0</v>
      </c>
      <c r="T333" s="65">
        <f t="shared" si="34"/>
        <v>0</v>
      </c>
      <c r="U333" s="65">
        <f t="shared" si="35"/>
        <v>0</v>
      </c>
      <c r="V333" s="65">
        <f t="shared" si="36"/>
        <v>0</v>
      </c>
    </row>
    <row r="334" spans="1:22">
      <c r="A334" s="59">
        <f t="shared" si="37"/>
        <v>328</v>
      </c>
      <c r="B334" s="77">
        <f>'2A'!E333</f>
        <v>0</v>
      </c>
      <c r="C334" s="77">
        <f>IFERROR(VLOOKUP(B334,BOOKS!$E$6:$E$1005,1,0),"0")</f>
        <v>0</v>
      </c>
      <c r="D334" s="77" t="str">
        <f>IF(COUNTIF($C$7:C334,C334)=1,C334,"0")</f>
        <v>0</v>
      </c>
      <c r="E334" s="60" t="e">
        <f>VLOOKUP(D334,'2A'!$E$6:$F$1005,2,0)</f>
        <v>#N/A</v>
      </c>
      <c r="F334" s="60">
        <f>SUMIF('2A'!$E$6:$E$1005,'GSTN-Diff Gross'!D334,'2A'!$I$6:$I$1005)</f>
        <v>0</v>
      </c>
      <c r="G334" s="60">
        <f>SUMIF('2A'!$E$6:$E$1005,'GSTN-Diff Gross'!D334,'2A'!$J$6:$J$1005)</f>
        <v>0</v>
      </c>
      <c r="H334" s="60">
        <f>SUMIF('2A'!$E$6:$E$1005,'GSTN-Diff Gross'!D334,'2A'!$K$6:$K$1005)</f>
        <v>0</v>
      </c>
      <c r="I334" s="60">
        <f>SUMIF('2A'!$E$6:$E$1005,'GSTN-Diff Gross'!D334,'2A'!$L$6:$L$1005)</f>
        <v>0</v>
      </c>
      <c r="J334" s="60">
        <f>SUMIF('2A'!$E$6:$E$1005,'GSTN-Diff Gross'!D334,'2A'!$M$6:$M$1005)</f>
        <v>0</v>
      </c>
      <c r="K334" s="60"/>
      <c r="L334" s="62">
        <f>SUMIF(BOOKS!$E$6:$E$1005,'GSTN-Diff Gross'!D334,BOOKS!$I$6:$I$1005)</f>
        <v>0</v>
      </c>
      <c r="M334" s="62">
        <f>SUMIF(BOOKS!$E$6:$E$1005,'GSTN-Diff Gross'!D334,BOOKS!$J$6:$J$1005)</f>
        <v>0</v>
      </c>
      <c r="N334" s="62">
        <f>SUMIF(BOOKS!$E$6:$E$1005,'GSTN-Diff Gross'!D334,BOOKS!$K$6:$K$1005)</f>
        <v>0</v>
      </c>
      <c r="O334" s="62">
        <f>SUMIF(BOOKS!$E$6:$E$1005,'GSTN-Diff Gross'!D334,BOOKS!$L$6:$L$1005)</f>
        <v>0</v>
      </c>
      <c r="P334" s="62">
        <f>SUMIF(BOOKS!$E$6:$E$1005,'GSTN-Diff Gross'!D334,BOOKS!$M$6:$M$1005)</f>
        <v>0</v>
      </c>
      <c r="R334" s="62">
        <f t="shared" si="32"/>
        <v>0</v>
      </c>
      <c r="S334" s="62">
        <f t="shared" si="33"/>
        <v>0</v>
      </c>
      <c r="T334" s="62">
        <f t="shared" si="34"/>
        <v>0</v>
      </c>
      <c r="U334" s="62">
        <f t="shared" si="35"/>
        <v>0</v>
      </c>
      <c r="V334" s="62">
        <f t="shared" si="36"/>
        <v>0</v>
      </c>
    </row>
    <row r="335" spans="1:22">
      <c r="A335" s="63">
        <f t="shared" si="37"/>
        <v>329</v>
      </c>
      <c r="B335" s="78">
        <f>'2A'!E334</f>
        <v>0</v>
      </c>
      <c r="C335" s="78">
        <f>IFERROR(VLOOKUP(B335,BOOKS!$E$6:$E$1005,1,0),"0")</f>
        <v>0</v>
      </c>
      <c r="D335" s="78" t="str">
        <f>IF(COUNTIF($C$7:C335,C335)=1,C335,"0")</f>
        <v>0</v>
      </c>
      <c r="E335" s="64" t="e">
        <f>VLOOKUP(D335,'2A'!$E$6:$F$1005,2,0)</f>
        <v>#N/A</v>
      </c>
      <c r="F335" s="64">
        <f>SUMIF('2A'!$E$6:$E$1005,'GSTN-Diff Gross'!D335,'2A'!$I$6:$I$1005)</f>
        <v>0</v>
      </c>
      <c r="G335" s="64">
        <f>SUMIF('2A'!$E$6:$E$1005,'GSTN-Diff Gross'!D335,'2A'!$J$6:$J$1005)</f>
        <v>0</v>
      </c>
      <c r="H335" s="64">
        <f>SUMIF('2A'!$E$6:$E$1005,'GSTN-Diff Gross'!D335,'2A'!$K$6:$K$1005)</f>
        <v>0</v>
      </c>
      <c r="I335" s="64">
        <f>SUMIF('2A'!$E$6:$E$1005,'GSTN-Diff Gross'!D335,'2A'!$L$6:$L$1005)</f>
        <v>0</v>
      </c>
      <c r="J335" s="64">
        <f>SUMIF('2A'!$E$6:$E$1005,'GSTN-Diff Gross'!D335,'2A'!$M$6:$M$1005)</f>
        <v>0</v>
      </c>
      <c r="K335" s="64"/>
      <c r="L335" s="65">
        <f>SUMIF(BOOKS!$E$6:$E$1005,'GSTN-Diff Gross'!D335,BOOKS!$I$6:$I$1005)</f>
        <v>0</v>
      </c>
      <c r="M335" s="65">
        <f>SUMIF(BOOKS!$E$6:$E$1005,'GSTN-Diff Gross'!D335,BOOKS!$J$6:$J$1005)</f>
        <v>0</v>
      </c>
      <c r="N335" s="65">
        <f>SUMIF(BOOKS!$E$6:$E$1005,'GSTN-Diff Gross'!D335,BOOKS!$K$6:$K$1005)</f>
        <v>0</v>
      </c>
      <c r="O335" s="65">
        <f>SUMIF(BOOKS!$E$6:$E$1005,'GSTN-Diff Gross'!D335,BOOKS!$L$6:$L$1005)</f>
        <v>0</v>
      </c>
      <c r="P335" s="65">
        <f>SUMIF(BOOKS!$E$6:$E$1005,'GSTN-Diff Gross'!D335,BOOKS!$M$6:$M$1005)</f>
        <v>0</v>
      </c>
      <c r="R335" s="65">
        <f t="shared" si="32"/>
        <v>0</v>
      </c>
      <c r="S335" s="65">
        <f t="shared" si="33"/>
        <v>0</v>
      </c>
      <c r="T335" s="65">
        <f t="shared" si="34"/>
        <v>0</v>
      </c>
      <c r="U335" s="65">
        <f t="shared" si="35"/>
        <v>0</v>
      </c>
      <c r="V335" s="65">
        <f t="shared" si="36"/>
        <v>0</v>
      </c>
    </row>
    <row r="336" spans="1:22">
      <c r="A336" s="59">
        <f t="shared" si="37"/>
        <v>330</v>
      </c>
      <c r="B336" s="77">
        <f>'2A'!E335</f>
        <v>0</v>
      </c>
      <c r="C336" s="77">
        <f>IFERROR(VLOOKUP(B336,BOOKS!$E$6:$E$1005,1,0),"0")</f>
        <v>0</v>
      </c>
      <c r="D336" s="77" t="str">
        <f>IF(COUNTIF($C$7:C336,C336)=1,C336,"0")</f>
        <v>0</v>
      </c>
      <c r="E336" s="60" t="e">
        <f>VLOOKUP(D336,'2A'!$E$6:$F$1005,2,0)</f>
        <v>#N/A</v>
      </c>
      <c r="F336" s="60">
        <f>SUMIF('2A'!$E$6:$E$1005,'GSTN-Diff Gross'!D336,'2A'!$I$6:$I$1005)</f>
        <v>0</v>
      </c>
      <c r="G336" s="60">
        <f>SUMIF('2A'!$E$6:$E$1005,'GSTN-Diff Gross'!D336,'2A'!$J$6:$J$1005)</f>
        <v>0</v>
      </c>
      <c r="H336" s="60">
        <f>SUMIF('2A'!$E$6:$E$1005,'GSTN-Diff Gross'!D336,'2A'!$K$6:$K$1005)</f>
        <v>0</v>
      </c>
      <c r="I336" s="60">
        <f>SUMIF('2A'!$E$6:$E$1005,'GSTN-Diff Gross'!D336,'2A'!$L$6:$L$1005)</f>
        <v>0</v>
      </c>
      <c r="J336" s="60">
        <f>SUMIF('2A'!$E$6:$E$1005,'GSTN-Diff Gross'!D336,'2A'!$M$6:$M$1005)</f>
        <v>0</v>
      </c>
      <c r="K336" s="60"/>
      <c r="L336" s="62">
        <f>SUMIF(BOOKS!$E$6:$E$1005,'GSTN-Diff Gross'!D336,BOOKS!$I$6:$I$1005)</f>
        <v>0</v>
      </c>
      <c r="M336" s="62">
        <f>SUMIF(BOOKS!$E$6:$E$1005,'GSTN-Diff Gross'!D336,BOOKS!$J$6:$J$1005)</f>
        <v>0</v>
      </c>
      <c r="N336" s="62">
        <f>SUMIF(BOOKS!$E$6:$E$1005,'GSTN-Diff Gross'!D336,BOOKS!$K$6:$K$1005)</f>
        <v>0</v>
      </c>
      <c r="O336" s="62">
        <f>SUMIF(BOOKS!$E$6:$E$1005,'GSTN-Diff Gross'!D336,BOOKS!$L$6:$L$1005)</f>
        <v>0</v>
      </c>
      <c r="P336" s="62">
        <f>SUMIF(BOOKS!$E$6:$E$1005,'GSTN-Diff Gross'!D336,BOOKS!$M$6:$M$1005)</f>
        <v>0</v>
      </c>
      <c r="R336" s="62">
        <f t="shared" si="32"/>
        <v>0</v>
      </c>
      <c r="S336" s="62">
        <f t="shared" si="33"/>
        <v>0</v>
      </c>
      <c r="T336" s="62">
        <f t="shared" si="34"/>
        <v>0</v>
      </c>
      <c r="U336" s="62">
        <f t="shared" si="35"/>
        <v>0</v>
      </c>
      <c r="V336" s="62">
        <f t="shared" si="36"/>
        <v>0</v>
      </c>
    </row>
    <row r="337" spans="1:22">
      <c r="A337" s="63">
        <f t="shared" si="37"/>
        <v>331</v>
      </c>
      <c r="B337" s="78">
        <f>'2A'!E336</f>
        <v>0</v>
      </c>
      <c r="C337" s="78">
        <f>IFERROR(VLOOKUP(B337,BOOKS!$E$6:$E$1005,1,0),"0")</f>
        <v>0</v>
      </c>
      <c r="D337" s="78" t="str">
        <f>IF(COUNTIF($C$7:C337,C337)=1,C337,"0")</f>
        <v>0</v>
      </c>
      <c r="E337" s="64" t="e">
        <f>VLOOKUP(D337,'2A'!$E$6:$F$1005,2,0)</f>
        <v>#N/A</v>
      </c>
      <c r="F337" s="64">
        <f>SUMIF('2A'!$E$6:$E$1005,'GSTN-Diff Gross'!D337,'2A'!$I$6:$I$1005)</f>
        <v>0</v>
      </c>
      <c r="G337" s="64">
        <f>SUMIF('2A'!$E$6:$E$1005,'GSTN-Diff Gross'!D337,'2A'!$J$6:$J$1005)</f>
        <v>0</v>
      </c>
      <c r="H337" s="64">
        <f>SUMIF('2A'!$E$6:$E$1005,'GSTN-Diff Gross'!D337,'2A'!$K$6:$K$1005)</f>
        <v>0</v>
      </c>
      <c r="I337" s="64">
        <f>SUMIF('2A'!$E$6:$E$1005,'GSTN-Diff Gross'!D337,'2A'!$L$6:$L$1005)</f>
        <v>0</v>
      </c>
      <c r="J337" s="64">
        <f>SUMIF('2A'!$E$6:$E$1005,'GSTN-Diff Gross'!D337,'2A'!$M$6:$M$1005)</f>
        <v>0</v>
      </c>
      <c r="K337" s="64"/>
      <c r="L337" s="65">
        <f>SUMIF(BOOKS!$E$6:$E$1005,'GSTN-Diff Gross'!D337,BOOKS!$I$6:$I$1005)</f>
        <v>0</v>
      </c>
      <c r="M337" s="65">
        <f>SUMIF(BOOKS!$E$6:$E$1005,'GSTN-Diff Gross'!D337,BOOKS!$J$6:$J$1005)</f>
        <v>0</v>
      </c>
      <c r="N337" s="65">
        <f>SUMIF(BOOKS!$E$6:$E$1005,'GSTN-Diff Gross'!D337,BOOKS!$K$6:$K$1005)</f>
        <v>0</v>
      </c>
      <c r="O337" s="65">
        <f>SUMIF(BOOKS!$E$6:$E$1005,'GSTN-Diff Gross'!D337,BOOKS!$L$6:$L$1005)</f>
        <v>0</v>
      </c>
      <c r="P337" s="65">
        <f>SUMIF(BOOKS!$E$6:$E$1005,'GSTN-Diff Gross'!D337,BOOKS!$M$6:$M$1005)</f>
        <v>0</v>
      </c>
      <c r="R337" s="65">
        <f t="shared" si="32"/>
        <v>0</v>
      </c>
      <c r="S337" s="65">
        <f t="shared" si="33"/>
        <v>0</v>
      </c>
      <c r="T337" s="65">
        <f t="shared" si="34"/>
        <v>0</v>
      </c>
      <c r="U337" s="65">
        <f t="shared" si="35"/>
        <v>0</v>
      </c>
      <c r="V337" s="65">
        <f t="shared" si="36"/>
        <v>0</v>
      </c>
    </row>
    <row r="338" spans="1:22">
      <c r="A338" s="59">
        <f t="shared" si="37"/>
        <v>332</v>
      </c>
      <c r="B338" s="77">
        <f>'2A'!E337</f>
        <v>0</v>
      </c>
      <c r="C338" s="77">
        <f>IFERROR(VLOOKUP(B338,BOOKS!$E$6:$E$1005,1,0),"0")</f>
        <v>0</v>
      </c>
      <c r="D338" s="77" t="str">
        <f>IF(COUNTIF($C$7:C338,C338)=1,C338,"0")</f>
        <v>0</v>
      </c>
      <c r="E338" s="60" t="e">
        <f>VLOOKUP(D338,'2A'!$E$6:$F$1005,2,0)</f>
        <v>#N/A</v>
      </c>
      <c r="F338" s="60">
        <f>SUMIF('2A'!$E$6:$E$1005,'GSTN-Diff Gross'!D338,'2A'!$I$6:$I$1005)</f>
        <v>0</v>
      </c>
      <c r="G338" s="60">
        <f>SUMIF('2A'!$E$6:$E$1005,'GSTN-Diff Gross'!D338,'2A'!$J$6:$J$1005)</f>
        <v>0</v>
      </c>
      <c r="H338" s="60">
        <f>SUMIF('2A'!$E$6:$E$1005,'GSTN-Diff Gross'!D338,'2A'!$K$6:$K$1005)</f>
        <v>0</v>
      </c>
      <c r="I338" s="60">
        <f>SUMIF('2A'!$E$6:$E$1005,'GSTN-Diff Gross'!D338,'2A'!$L$6:$L$1005)</f>
        <v>0</v>
      </c>
      <c r="J338" s="60">
        <f>SUMIF('2A'!$E$6:$E$1005,'GSTN-Diff Gross'!D338,'2A'!$M$6:$M$1005)</f>
        <v>0</v>
      </c>
      <c r="K338" s="60"/>
      <c r="L338" s="62">
        <f>SUMIF(BOOKS!$E$6:$E$1005,'GSTN-Diff Gross'!D338,BOOKS!$I$6:$I$1005)</f>
        <v>0</v>
      </c>
      <c r="M338" s="62">
        <f>SUMIF(BOOKS!$E$6:$E$1005,'GSTN-Diff Gross'!D338,BOOKS!$J$6:$J$1005)</f>
        <v>0</v>
      </c>
      <c r="N338" s="62">
        <f>SUMIF(BOOKS!$E$6:$E$1005,'GSTN-Diff Gross'!D338,BOOKS!$K$6:$K$1005)</f>
        <v>0</v>
      </c>
      <c r="O338" s="62">
        <f>SUMIF(BOOKS!$E$6:$E$1005,'GSTN-Diff Gross'!D338,BOOKS!$L$6:$L$1005)</f>
        <v>0</v>
      </c>
      <c r="P338" s="62">
        <f>SUMIF(BOOKS!$E$6:$E$1005,'GSTN-Diff Gross'!D338,BOOKS!$M$6:$M$1005)</f>
        <v>0</v>
      </c>
      <c r="R338" s="62">
        <f t="shared" si="32"/>
        <v>0</v>
      </c>
      <c r="S338" s="62">
        <f t="shared" si="33"/>
        <v>0</v>
      </c>
      <c r="T338" s="62">
        <f t="shared" si="34"/>
        <v>0</v>
      </c>
      <c r="U338" s="62">
        <f t="shared" si="35"/>
        <v>0</v>
      </c>
      <c r="V338" s="62">
        <f t="shared" si="36"/>
        <v>0</v>
      </c>
    </row>
    <row r="339" spans="1:22">
      <c r="A339" s="63">
        <f t="shared" si="37"/>
        <v>333</v>
      </c>
      <c r="B339" s="78">
        <f>'2A'!E338</f>
        <v>0</v>
      </c>
      <c r="C339" s="78">
        <f>IFERROR(VLOOKUP(B339,BOOKS!$E$6:$E$1005,1,0),"0")</f>
        <v>0</v>
      </c>
      <c r="D339" s="78" t="str">
        <f>IF(COUNTIF($C$7:C339,C339)=1,C339,"0")</f>
        <v>0</v>
      </c>
      <c r="E339" s="64" t="e">
        <f>VLOOKUP(D339,'2A'!$E$6:$F$1005,2,0)</f>
        <v>#N/A</v>
      </c>
      <c r="F339" s="64">
        <f>SUMIF('2A'!$E$6:$E$1005,'GSTN-Diff Gross'!D339,'2A'!$I$6:$I$1005)</f>
        <v>0</v>
      </c>
      <c r="G339" s="64">
        <f>SUMIF('2A'!$E$6:$E$1005,'GSTN-Diff Gross'!D339,'2A'!$J$6:$J$1005)</f>
        <v>0</v>
      </c>
      <c r="H339" s="64">
        <f>SUMIF('2A'!$E$6:$E$1005,'GSTN-Diff Gross'!D339,'2A'!$K$6:$K$1005)</f>
        <v>0</v>
      </c>
      <c r="I339" s="64">
        <f>SUMIF('2A'!$E$6:$E$1005,'GSTN-Diff Gross'!D339,'2A'!$L$6:$L$1005)</f>
        <v>0</v>
      </c>
      <c r="J339" s="64">
        <f>SUMIF('2A'!$E$6:$E$1005,'GSTN-Diff Gross'!D339,'2A'!$M$6:$M$1005)</f>
        <v>0</v>
      </c>
      <c r="K339" s="64"/>
      <c r="L339" s="65">
        <f>SUMIF(BOOKS!$E$6:$E$1005,'GSTN-Diff Gross'!D339,BOOKS!$I$6:$I$1005)</f>
        <v>0</v>
      </c>
      <c r="M339" s="65">
        <f>SUMIF(BOOKS!$E$6:$E$1005,'GSTN-Diff Gross'!D339,BOOKS!$J$6:$J$1005)</f>
        <v>0</v>
      </c>
      <c r="N339" s="65">
        <f>SUMIF(BOOKS!$E$6:$E$1005,'GSTN-Diff Gross'!D339,BOOKS!$K$6:$K$1005)</f>
        <v>0</v>
      </c>
      <c r="O339" s="65">
        <f>SUMIF(BOOKS!$E$6:$E$1005,'GSTN-Diff Gross'!D339,BOOKS!$L$6:$L$1005)</f>
        <v>0</v>
      </c>
      <c r="P339" s="65">
        <f>SUMIF(BOOKS!$E$6:$E$1005,'GSTN-Diff Gross'!D339,BOOKS!$M$6:$M$1005)</f>
        <v>0</v>
      </c>
      <c r="R339" s="65">
        <f t="shared" si="32"/>
        <v>0</v>
      </c>
      <c r="S339" s="65">
        <f t="shared" si="33"/>
        <v>0</v>
      </c>
      <c r="T339" s="65">
        <f t="shared" si="34"/>
        <v>0</v>
      </c>
      <c r="U339" s="65">
        <f t="shared" si="35"/>
        <v>0</v>
      </c>
      <c r="V339" s="65">
        <f t="shared" si="36"/>
        <v>0</v>
      </c>
    </row>
    <row r="340" spans="1:22">
      <c r="A340" s="59">
        <f t="shared" si="37"/>
        <v>334</v>
      </c>
      <c r="B340" s="77">
        <f>'2A'!E339</f>
        <v>0</v>
      </c>
      <c r="C340" s="77">
        <f>IFERROR(VLOOKUP(B340,BOOKS!$E$6:$E$1005,1,0),"0")</f>
        <v>0</v>
      </c>
      <c r="D340" s="77" t="str">
        <f>IF(COUNTIF($C$7:C340,C340)=1,C340,"0")</f>
        <v>0</v>
      </c>
      <c r="E340" s="60" t="e">
        <f>VLOOKUP(D340,'2A'!$E$6:$F$1005,2,0)</f>
        <v>#N/A</v>
      </c>
      <c r="F340" s="60">
        <f>SUMIF('2A'!$E$6:$E$1005,'GSTN-Diff Gross'!D340,'2A'!$I$6:$I$1005)</f>
        <v>0</v>
      </c>
      <c r="G340" s="60">
        <f>SUMIF('2A'!$E$6:$E$1005,'GSTN-Diff Gross'!D340,'2A'!$J$6:$J$1005)</f>
        <v>0</v>
      </c>
      <c r="H340" s="60">
        <f>SUMIF('2A'!$E$6:$E$1005,'GSTN-Diff Gross'!D340,'2A'!$K$6:$K$1005)</f>
        <v>0</v>
      </c>
      <c r="I340" s="60">
        <f>SUMIF('2A'!$E$6:$E$1005,'GSTN-Diff Gross'!D340,'2A'!$L$6:$L$1005)</f>
        <v>0</v>
      </c>
      <c r="J340" s="60">
        <f>SUMIF('2A'!$E$6:$E$1005,'GSTN-Diff Gross'!D340,'2A'!$M$6:$M$1005)</f>
        <v>0</v>
      </c>
      <c r="K340" s="60"/>
      <c r="L340" s="62">
        <f>SUMIF(BOOKS!$E$6:$E$1005,'GSTN-Diff Gross'!D340,BOOKS!$I$6:$I$1005)</f>
        <v>0</v>
      </c>
      <c r="M340" s="62">
        <f>SUMIF(BOOKS!$E$6:$E$1005,'GSTN-Diff Gross'!D340,BOOKS!$J$6:$J$1005)</f>
        <v>0</v>
      </c>
      <c r="N340" s="62">
        <f>SUMIF(BOOKS!$E$6:$E$1005,'GSTN-Diff Gross'!D340,BOOKS!$K$6:$K$1005)</f>
        <v>0</v>
      </c>
      <c r="O340" s="62">
        <f>SUMIF(BOOKS!$E$6:$E$1005,'GSTN-Diff Gross'!D340,BOOKS!$L$6:$L$1005)</f>
        <v>0</v>
      </c>
      <c r="P340" s="62">
        <f>SUMIF(BOOKS!$E$6:$E$1005,'GSTN-Diff Gross'!D340,BOOKS!$M$6:$M$1005)</f>
        <v>0</v>
      </c>
      <c r="R340" s="62">
        <f t="shared" si="32"/>
        <v>0</v>
      </c>
      <c r="S340" s="62">
        <f t="shared" si="33"/>
        <v>0</v>
      </c>
      <c r="T340" s="62">
        <f t="shared" si="34"/>
        <v>0</v>
      </c>
      <c r="U340" s="62">
        <f t="shared" si="35"/>
        <v>0</v>
      </c>
      <c r="V340" s="62">
        <f t="shared" si="36"/>
        <v>0</v>
      </c>
    </row>
    <row r="341" spans="1:22">
      <c r="A341" s="63">
        <f t="shared" si="37"/>
        <v>335</v>
      </c>
      <c r="B341" s="78">
        <f>'2A'!E340</f>
        <v>0</v>
      </c>
      <c r="C341" s="78">
        <f>IFERROR(VLOOKUP(B341,BOOKS!$E$6:$E$1005,1,0),"0")</f>
        <v>0</v>
      </c>
      <c r="D341" s="78" t="str">
        <f>IF(COUNTIF($C$7:C341,C341)=1,C341,"0")</f>
        <v>0</v>
      </c>
      <c r="E341" s="64" t="e">
        <f>VLOOKUP(D341,'2A'!$E$6:$F$1005,2,0)</f>
        <v>#N/A</v>
      </c>
      <c r="F341" s="64">
        <f>SUMIF('2A'!$E$6:$E$1005,'GSTN-Diff Gross'!D341,'2A'!$I$6:$I$1005)</f>
        <v>0</v>
      </c>
      <c r="G341" s="64">
        <f>SUMIF('2A'!$E$6:$E$1005,'GSTN-Diff Gross'!D341,'2A'!$J$6:$J$1005)</f>
        <v>0</v>
      </c>
      <c r="H341" s="64">
        <f>SUMIF('2A'!$E$6:$E$1005,'GSTN-Diff Gross'!D341,'2A'!$K$6:$K$1005)</f>
        <v>0</v>
      </c>
      <c r="I341" s="64">
        <f>SUMIF('2A'!$E$6:$E$1005,'GSTN-Diff Gross'!D341,'2A'!$L$6:$L$1005)</f>
        <v>0</v>
      </c>
      <c r="J341" s="64">
        <f>SUMIF('2A'!$E$6:$E$1005,'GSTN-Diff Gross'!D341,'2A'!$M$6:$M$1005)</f>
        <v>0</v>
      </c>
      <c r="K341" s="64"/>
      <c r="L341" s="65">
        <f>SUMIF(BOOKS!$E$6:$E$1005,'GSTN-Diff Gross'!D341,BOOKS!$I$6:$I$1005)</f>
        <v>0</v>
      </c>
      <c r="M341" s="65">
        <f>SUMIF(BOOKS!$E$6:$E$1005,'GSTN-Diff Gross'!D341,BOOKS!$J$6:$J$1005)</f>
        <v>0</v>
      </c>
      <c r="N341" s="65">
        <f>SUMIF(BOOKS!$E$6:$E$1005,'GSTN-Diff Gross'!D341,BOOKS!$K$6:$K$1005)</f>
        <v>0</v>
      </c>
      <c r="O341" s="65">
        <f>SUMIF(BOOKS!$E$6:$E$1005,'GSTN-Diff Gross'!D341,BOOKS!$L$6:$L$1005)</f>
        <v>0</v>
      </c>
      <c r="P341" s="65">
        <f>SUMIF(BOOKS!$E$6:$E$1005,'GSTN-Diff Gross'!D341,BOOKS!$M$6:$M$1005)</f>
        <v>0</v>
      </c>
      <c r="R341" s="65">
        <f t="shared" si="32"/>
        <v>0</v>
      </c>
      <c r="S341" s="65">
        <f t="shared" si="33"/>
        <v>0</v>
      </c>
      <c r="T341" s="65">
        <f t="shared" si="34"/>
        <v>0</v>
      </c>
      <c r="U341" s="65">
        <f t="shared" si="35"/>
        <v>0</v>
      </c>
      <c r="V341" s="65">
        <f t="shared" si="36"/>
        <v>0</v>
      </c>
    </row>
    <row r="342" spans="1:22">
      <c r="A342" s="59">
        <f t="shared" si="37"/>
        <v>336</v>
      </c>
      <c r="B342" s="77">
        <f>'2A'!E341</f>
        <v>0</v>
      </c>
      <c r="C342" s="77">
        <f>IFERROR(VLOOKUP(B342,BOOKS!$E$6:$E$1005,1,0),"0")</f>
        <v>0</v>
      </c>
      <c r="D342" s="77" t="str">
        <f>IF(COUNTIF($C$7:C342,C342)=1,C342,"0")</f>
        <v>0</v>
      </c>
      <c r="E342" s="60" t="e">
        <f>VLOOKUP(D342,'2A'!$E$6:$F$1005,2,0)</f>
        <v>#N/A</v>
      </c>
      <c r="F342" s="60">
        <f>SUMIF('2A'!$E$6:$E$1005,'GSTN-Diff Gross'!D342,'2A'!$I$6:$I$1005)</f>
        <v>0</v>
      </c>
      <c r="G342" s="60">
        <f>SUMIF('2A'!$E$6:$E$1005,'GSTN-Diff Gross'!D342,'2A'!$J$6:$J$1005)</f>
        <v>0</v>
      </c>
      <c r="H342" s="60">
        <f>SUMIF('2A'!$E$6:$E$1005,'GSTN-Diff Gross'!D342,'2A'!$K$6:$K$1005)</f>
        <v>0</v>
      </c>
      <c r="I342" s="60">
        <f>SUMIF('2A'!$E$6:$E$1005,'GSTN-Diff Gross'!D342,'2A'!$L$6:$L$1005)</f>
        <v>0</v>
      </c>
      <c r="J342" s="60">
        <f>SUMIF('2A'!$E$6:$E$1005,'GSTN-Diff Gross'!D342,'2A'!$M$6:$M$1005)</f>
        <v>0</v>
      </c>
      <c r="K342" s="60"/>
      <c r="L342" s="62">
        <f>SUMIF(BOOKS!$E$6:$E$1005,'GSTN-Diff Gross'!D342,BOOKS!$I$6:$I$1005)</f>
        <v>0</v>
      </c>
      <c r="M342" s="62">
        <f>SUMIF(BOOKS!$E$6:$E$1005,'GSTN-Diff Gross'!D342,BOOKS!$J$6:$J$1005)</f>
        <v>0</v>
      </c>
      <c r="N342" s="62">
        <f>SUMIF(BOOKS!$E$6:$E$1005,'GSTN-Diff Gross'!D342,BOOKS!$K$6:$K$1005)</f>
        <v>0</v>
      </c>
      <c r="O342" s="62">
        <f>SUMIF(BOOKS!$E$6:$E$1005,'GSTN-Diff Gross'!D342,BOOKS!$L$6:$L$1005)</f>
        <v>0</v>
      </c>
      <c r="P342" s="62">
        <f>SUMIF(BOOKS!$E$6:$E$1005,'GSTN-Diff Gross'!D342,BOOKS!$M$6:$M$1005)</f>
        <v>0</v>
      </c>
      <c r="R342" s="62">
        <f t="shared" si="32"/>
        <v>0</v>
      </c>
      <c r="S342" s="62">
        <f t="shared" si="33"/>
        <v>0</v>
      </c>
      <c r="T342" s="62">
        <f t="shared" si="34"/>
        <v>0</v>
      </c>
      <c r="U342" s="62">
        <f t="shared" si="35"/>
        <v>0</v>
      </c>
      <c r="V342" s="62">
        <f t="shared" si="36"/>
        <v>0</v>
      </c>
    </row>
    <row r="343" spans="1:22">
      <c r="A343" s="63">
        <f t="shared" si="37"/>
        <v>337</v>
      </c>
      <c r="B343" s="78">
        <f>'2A'!E342</f>
        <v>0</v>
      </c>
      <c r="C343" s="78">
        <f>IFERROR(VLOOKUP(B343,BOOKS!$E$6:$E$1005,1,0),"0")</f>
        <v>0</v>
      </c>
      <c r="D343" s="78" t="str">
        <f>IF(COUNTIF($C$7:C343,C343)=1,C343,"0")</f>
        <v>0</v>
      </c>
      <c r="E343" s="64" t="e">
        <f>VLOOKUP(D343,'2A'!$E$6:$F$1005,2,0)</f>
        <v>#N/A</v>
      </c>
      <c r="F343" s="64">
        <f>SUMIF('2A'!$E$6:$E$1005,'GSTN-Diff Gross'!D343,'2A'!$I$6:$I$1005)</f>
        <v>0</v>
      </c>
      <c r="G343" s="64">
        <f>SUMIF('2A'!$E$6:$E$1005,'GSTN-Diff Gross'!D343,'2A'!$J$6:$J$1005)</f>
        <v>0</v>
      </c>
      <c r="H343" s="64">
        <f>SUMIF('2A'!$E$6:$E$1005,'GSTN-Diff Gross'!D343,'2A'!$K$6:$K$1005)</f>
        <v>0</v>
      </c>
      <c r="I343" s="64">
        <f>SUMIF('2A'!$E$6:$E$1005,'GSTN-Diff Gross'!D343,'2A'!$L$6:$L$1005)</f>
        <v>0</v>
      </c>
      <c r="J343" s="64">
        <f>SUMIF('2A'!$E$6:$E$1005,'GSTN-Diff Gross'!D343,'2A'!$M$6:$M$1005)</f>
        <v>0</v>
      </c>
      <c r="K343" s="64"/>
      <c r="L343" s="65">
        <f>SUMIF(BOOKS!$E$6:$E$1005,'GSTN-Diff Gross'!D343,BOOKS!$I$6:$I$1005)</f>
        <v>0</v>
      </c>
      <c r="M343" s="65">
        <f>SUMIF(BOOKS!$E$6:$E$1005,'GSTN-Diff Gross'!D343,BOOKS!$J$6:$J$1005)</f>
        <v>0</v>
      </c>
      <c r="N343" s="65">
        <f>SUMIF(BOOKS!$E$6:$E$1005,'GSTN-Diff Gross'!D343,BOOKS!$K$6:$K$1005)</f>
        <v>0</v>
      </c>
      <c r="O343" s="65">
        <f>SUMIF(BOOKS!$E$6:$E$1005,'GSTN-Diff Gross'!D343,BOOKS!$L$6:$L$1005)</f>
        <v>0</v>
      </c>
      <c r="P343" s="65">
        <f>SUMIF(BOOKS!$E$6:$E$1005,'GSTN-Diff Gross'!D343,BOOKS!$M$6:$M$1005)</f>
        <v>0</v>
      </c>
      <c r="R343" s="65">
        <f t="shared" si="32"/>
        <v>0</v>
      </c>
      <c r="S343" s="65">
        <f t="shared" si="33"/>
        <v>0</v>
      </c>
      <c r="T343" s="65">
        <f t="shared" si="34"/>
        <v>0</v>
      </c>
      <c r="U343" s="65">
        <f t="shared" si="35"/>
        <v>0</v>
      </c>
      <c r="V343" s="65">
        <f t="shared" si="36"/>
        <v>0</v>
      </c>
    </row>
    <row r="344" spans="1:22">
      <c r="A344" s="59">
        <f t="shared" si="37"/>
        <v>338</v>
      </c>
      <c r="B344" s="77">
        <f>'2A'!E343</f>
        <v>0</v>
      </c>
      <c r="C344" s="77">
        <f>IFERROR(VLOOKUP(B344,BOOKS!$E$6:$E$1005,1,0),"0")</f>
        <v>0</v>
      </c>
      <c r="D344" s="77" t="str">
        <f>IF(COUNTIF($C$7:C344,C344)=1,C344,"0")</f>
        <v>0</v>
      </c>
      <c r="E344" s="60" t="e">
        <f>VLOOKUP(D344,'2A'!$E$6:$F$1005,2,0)</f>
        <v>#N/A</v>
      </c>
      <c r="F344" s="60">
        <f>SUMIF('2A'!$E$6:$E$1005,'GSTN-Diff Gross'!D344,'2A'!$I$6:$I$1005)</f>
        <v>0</v>
      </c>
      <c r="G344" s="60">
        <f>SUMIF('2A'!$E$6:$E$1005,'GSTN-Diff Gross'!D344,'2A'!$J$6:$J$1005)</f>
        <v>0</v>
      </c>
      <c r="H344" s="60">
        <f>SUMIF('2A'!$E$6:$E$1005,'GSTN-Diff Gross'!D344,'2A'!$K$6:$K$1005)</f>
        <v>0</v>
      </c>
      <c r="I344" s="60">
        <f>SUMIF('2A'!$E$6:$E$1005,'GSTN-Diff Gross'!D344,'2A'!$L$6:$L$1005)</f>
        <v>0</v>
      </c>
      <c r="J344" s="60">
        <f>SUMIF('2A'!$E$6:$E$1005,'GSTN-Diff Gross'!D344,'2A'!$M$6:$M$1005)</f>
        <v>0</v>
      </c>
      <c r="K344" s="61"/>
      <c r="L344" s="62">
        <f>SUMIF(BOOKS!$E$6:$E$1005,'GSTN-Diff Gross'!D344,BOOKS!$I$6:$I$1005)</f>
        <v>0</v>
      </c>
      <c r="M344" s="62">
        <f>SUMIF(BOOKS!$E$6:$E$1005,'GSTN-Diff Gross'!D344,BOOKS!$J$6:$J$1005)</f>
        <v>0</v>
      </c>
      <c r="N344" s="62">
        <f>SUMIF(BOOKS!$E$6:$E$1005,'GSTN-Diff Gross'!D344,BOOKS!$K$6:$K$1005)</f>
        <v>0</v>
      </c>
      <c r="O344" s="62">
        <f>SUMIF(BOOKS!$E$6:$E$1005,'GSTN-Diff Gross'!D344,BOOKS!$L$6:$L$1005)</f>
        <v>0</v>
      </c>
      <c r="P344" s="62">
        <f>SUMIF(BOOKS!$E$6:$E$1005,'GSTN-Diff Gross'!D344,BOOKS!$M$6:$M$1005)</f>
        <v>0</v>
      </c>
      <c r="R344" s="62">
        <f t="shared" si="32"/>
        <v>0</v>
      </c>
      <c r="S344" s="62">
        <f t="shared" si="33"/>
        <v>0</v>
      </c>
      <c r="T344" s="62">
        <f t="shared" si="34"/>
        <v>0</v>
      </c>
      <c r="U344" s="62">
        <f t="shared" si="35"/>
        <v>0</v>
      </c>
      <c r="V344" s="62">
        <f t="shared" si="36"/>
        <v>0</v>
      </c>
    </row>
    <row r="345" spans="1:22">
      <c r="A345" s="63">
        <f t="shared" si="37"/>
        <v>339</v>
      </c>
      <c r="B345" s="78">
        <f>'2A'!E344</f>
        <v>0</v>
      </c>
      <c r="C345" s="78">
        <f>IFERROR(VLOOKUP(B345,BOOKS!$E$6:$E$1005,1,0),"0")</f>
        <v>0</v>
      </c>
      <c r="D345" s="78" t="str">
        <f>IF(COUNTIF($C$7:C345,C345)=1,C345,"0")</f>
        <v>0</v>
      </c>
      <c r="E345" s="64" t="e">
        <f>VLOOKUP(D345,'2A'!$E$6:$F$1005,2,0)</f>
        <v>#N/A</v>
      </c>
      <c r="F345" s="64">
        <f>SUMIF('2A'!$E$6:$E$1005,'GSTN-Diff Gross'!D345,'2A'!$I$6:$I$1005)</f>
        <v>0</v>
      </c>
      <c r="G345" s="64">
        <f>SUMIF('2A'!$E$6:$E$1005,'GSTN-Diff Gross'!D345,'2A'!$J$6:$J$1005)</f>
        <v>0</v>
      </c>
      <c r="H345" s="64">
        <f>SUMIF('2A'!$E$6:$E$1005,'GSTN-Diff Gross'!D345,'2A'!$K$6:$K$1005)</f>
        <v>0</v>
      </c>
      <c r="I345" s="64">
        <f>SUMIF('2A'!$E$6:$E$1005,'GSTN-Diff Gross'!D345,'2A'!$L$6:$L$1005)</f>
        <v>0</v>
      </c>
      <c r="J345" s="64">
        <f>SUMIF('2A'!$E$6:$E$1005,'GSTN-Diff Gross'!D345,'2A'!$M$6:$M$1005)</f>
        <v>0</v>
      </c>
      <c r="K345" s="64"/>
      <c r="L345" s="65">
        <f>SUMIF(BOOKS!$E$6:$E$1005,'GSTN-Diff Gross'!D345,BOOKS!$I$6:$I$1005)</f>
        <v>0</v>
      </c>
      <c r="M345" s="65">
        <f>SUMIF(BOOKS!$E$6:$E$1005,'GSTN-Diff Gross'!D345,BOOKS!$J$6:$J$1005)</f>
        <v>0</v>
      </c>
      <c r="N345" s="65">
        <f>SUMIF(BOOKS!$E$6:$E$1005,'GSTN-Diff Gross'!D345,BOOKS!$K$6:$K$1005)</f>
        <v>0</v>
      </c>
      <c r="O345" s="65">
        <f>SUMIF(BOOKS!$E$6:$E$1005,'GSTN-Diff Gross'!D345,BOOKS!$L$6:$L$1005)</f>
        <v>0</v>
      </c>
      <c r="P345" s="65">
        <f>SUMIF(BOOKS!$E$6:$E$1005,'GSTN-Diff Gross'!D345,BOOKS!$M$6:$M$1005)</f>
        <v>0</v>
      </c>
      <c r="R345" s="65">
        <f t="shared" si="32"/>
        <v>0</v>
      </c>
      <c r="S345" s="65">
        <f t="shared" si="33"/>
        <v>0</v>
      </c>
      <c r="T345" s="65">
        <f t="shared" si="34"/>
        <v>0</v>
      </c>
      <c r="U345" s="65">
        <f t="shared" si="35"/>
        <v>0</v>
      </c>
      <c r="V345" s="65">
        <f t="shared" si="36"/>
        <v>0</v>
      </c>
    </row>
    <row r="346" spans="1:22">
      <c r="A346" s="59">
        <f t="shared" si="37"/>
        <v>340</v>
      </c>
      <c r="B346" s="77">
        <f>'2A'!E345</f>
        <v>0</v>
      </c>
      <c r="C346" s="77">
        <f>IFERROR(VLOOKUP(B346,BOOKS!$E$6:$E$1005,1,0),"0")</f>
        <v>0</v>
      </c>
      <c r="D346" s="77" t="str">
        <f>IF(COUNTIF($C$7:C346,C346)=1,C346,"0")</f>
        <v>0</v>
      </c>
      <c r="E346" s="60" t="e">
        <f>VLOOKUP(D346,'2A'!$E$6:$F$1005,2,0)</f>
        <v>#N/A</v>
      </c>
      <c r="F346" s="60">
        <f>SUMIF('2A'!$E$6:$E$1005,'GSTN-Diff Gross'!D346,'2A'!$I$6:$I$1005)</f>
        <v>0</v>
      </c>
      <c r="G346" s="60">
        <f>SUMIF('2A'!$E$6:$E$1005,'GSTN-Diff Gross'!D346,'2A'!$J$6:$J$1005)</f>
        <v>0</v>
      </c>
      <c r="H346" s="60">
        <f>SUMIF('2A'!$E$6:$E$1005,'GSTN-Diff Gross'!D346,'2A'!$K$6:$K$1005)</f>
        <v>0</v>
      </c>
      <c r="I346" s="60">
        <f>SUMIF('2A'!$E$6:$E$1005,'GSTN-Diff Gross'!D346,'2A'!$L$6:$L$1005)</f>
        <v>0</v>
      </c>
      <c r="J346" s="60">
        <f>SUMIF('2A'!$E$6:$E$1005,'GSTN-Diff Gross'!D346,'2A'!$M$6:$M$1005)</f>
        <v>0</v>
      </c>
      <c r="K346" s="60"/>
      <c r="L346" s="62">
        <f>SUMIF(BOOKS!$E$6:$E$1005,'GSTN-Diff Gross'!D346,BOOKS!$I$6:$I$1005)</f>
        <v>0</v>
      </c>
      <c r="M346" s="62">
        <f>SUMIF(BOOKS!$E$6:$E$1005,'GSTN-Diff Gross'!D346,BOOKS!$J$6:$J$1005)</f>
        <v>0</v>
      </c>
      <c r="N346" s="62">
        <f>SUMIF(BOOKS!$E$6:$E$1005,'GSTN-Diff Gross'!D346,BOOKS!$K$6:$K$1005)</f>
        <v>0</v>
      </c>
      <c r="O346" s="62">
        <f>SUMIF(BOOKS!$E$6:$E$1005,'GSTN-Diff Gross'!D346,BOOKS!$L$6:$L$1005)</f>
        <v>0</v>
      </c>
      <c r="P346" s="62">
        <f>SUMIF(BOOKS!$E$6:$E$1005,'GSTN-Diff Gross'!D346,BOOKS!$M$6:$M$1005)</f>
        <v>0</v>
      </c>
      <c r="R346" s="62">
        <f t="shared" si="32"/>
        <v>0</v>
      </c>
      <c r="S346" s="62">
        <f t="shared" si="33"/>
        <v>0</v>
      </c>
      <c r="T346" s="62">
        <f t="shared" si="34"/>
        <v>0</v>
      </c>
      <c r="U346" s="62">
        <f t="shared" si="35"/>
        <v>0</v>
      </c>
      <c r="V346" s="62">
        <f t="shared" si="36"/>
        <v>0</v>
      </c>
    </row>
    <row r="347" spans="1:22">
      <c r="A347" s="63">
        <f t="shared" si="37"/>
        <v>341</v>
      </c>
      <c r="B347" s="78">
        <f>'2A'!E346</f>
        <v>0</v>
      </c>
      <c r="C347" s="78">
        <f>IFERROR(VLOOKUP(B347,BOOKS!$E$6:$E$1005,1,0),"0")</f>
        <v>0</v>
      </c>
      <c r="D347" s="78" t="str">
        <f>IF(COUNTIF($C$7:C347,C347)=1,C347,"0")</f>
        <v>0</v>
      </c>
      <c r="E347" s="64" t="e">
        <f>VLOOKUP(D347,'2A'!$E$6:$F$1005,2,0)</f>
        <v>#N/A</v>
      </c>
      <c r="F347" s="64">
        <f>SUMIF('2A'!$E$6:$E$1005,'GSTN-Diff Gross'!D347,'2A'!$I$6:$I$1005)</f>
        <v>0</v>
      </c>
      <c r="G347" s="64">
        <f>SUMIF('2A'!$E$6:$E$1005,'GSTN-Diff Gross'!D347,'2A'!$J$6:$J$1005)</f>
        <v>0</v>
      </c>
      <c r="H347" s="64">
        <f>SUMIF('2A'!$E$6:$E$1005,'GSTN-Diff Gross'!D347,'2A'!$K$6:$K$1005)</f>
        <v>0</v>
      </c>
      <c r="I347" s="64">
        <f>SUMIF('2A'!$E$6:$E$1005,'GSTN-Diff Gross'!D347,'2A'!$L$6:$L$1005)</f>
        <v>0</v>
      </c>
      <c r="J347" s="64">
        <f>SUMIF('2A'!$E$6:$E$1005,'GSTN-Diff Gross'!D347,'2A'!$M$6:$M$1005)</f>
        <v>0</v>
      </c>
      <c r="K347" s="64"/>
      <c r="L347" s="65">
        <f>SUMIF(BOOKS!$E$6:$E$1005,'GSTN-Diff Gross'!D347,BOOKS!$I$6:$I$1005)</f>
        <v>0</v>
      </c>
      <c r="M347" s="65">
        <f>SUMIF(BOOKS!$E$6:$E$1005,'GSTN-Diff Gross'!D347,BOOKS!$J$6:$J$1005)</f>
        <v>0</v>
      </c>
      <c r="N347" s="65">
        <f>SUMIF(BOOKS!$E$6:$E$1005,'GSTN-Diff Gross'!D347,BOOKS!$K$6:$K$1005)</f>
        <v>0</v>
      </c>
      <c r="O347" s="65">
        <f>SUMIF(BOOKS!$E$6:$E$1005,'GSTN-Diff Gross'!D347,BOOKS!$L$6:$L$1005)</f>
        <v>0</v>
      </c>
      <c r="P347" s="65">
        <f>SUMIF(BOOKS!$E$6:$E$1005,'GSTN-Diff Gross'!D347,BOOKS!$M$6:$M$1005)</f>
        <v>0</v>
      </c>
      <c r="R347" s="65">
        <f t="shared" si="32"/>
        <v>0</v>
      </c>
      <c r="S347" s="65">
        <f t="shared" si="33"/>
        <v>0</v>
      </c>
      <c r="T347" s="65">
        <f t="shared" si="34"/>
        <v>0</v>
      </c>
      <c r="U347" s="65">
        <f t="shared" si="35"/>
        <v>0</v>
      </c>
      <c r="V347" s="65">
        <f t="shared" si="36"/>
        <v>0</v>
      </c>
    </row>
    <row r="348" spans="1:22">
      <c r="A348" s="59">
        <f t="shared" si="37"/>
        <v>342</v>
      </c>
      <c r="B348" s="77">
        <f>'2A'!E347</f>
        <v>0</v>
      </c>
      <c r="C348" s="77">
        <f>IFERROR(VLOOKUP(B348,BOOKS!$E$6:$E$1005,1,0),"0")</f>
        <v>0</v>
      </c>
      <c r="D348" s="77" t="str">
        <f>IF(COUNTIF($C$7:C348,C348)=1,C348,"0")</f>
        <v>0</v>
      </c>
      <c r="E348" s="60" t="e">
        <f>VLOOKUP(D348,'2A'!$E$6:$F$1005,2,0)</f>
        <v>#N/A</v>
      </c>
      <c r="F348" s="60">
        <f>SUMIF('2A'!$E$6:$E$1005,'GSTN-Diff Gross'!D348,'2A'!$I$6:$I$1005)</f>
        <v>0</v>
      </c>
      <c r="G348" s="60">
        <f>SUMIF('2A'!$E$6:$E$1005,'GSTN-Diff Gross'!D348,'2A'!$J$6:$J$1005)</f>
        <v>0</v>
      </c>
      <c r="H348" s="60">
        <f>SUMIF('2A'!$E$6:$E$1005,'GSTN-Diff Gross'!D348,'2A'!$K$6:$K$1005)</f>
        <v>0</v>
      </c>
      <c r="I348" s="60">
        <f>SUMIF('2A'!$E$6:$E$1005,'GSTN-Diff Gross'!D348,'2A'!$L$6:$L$1005)</f>
        <v>0</v>
      </c>
      <c r="J348" s="60">
        <f>SUMIF('2A'!$E$6:$E$1005,'GSTN-Diff Gross'!D348,'2A'!$M$6:$M$1005)</f>
        <v>0</v>
      </c>
      <c r="K348" s="60"/>
      <c r="L348" s="62">
        <f>SUMIF(BOOKS!$E$6:$E$1005,'GSTN-Diff Gross'!D348,BOOKS!$I$6:$I$1005)</f>
        <v>0</v>
      </c>
      <c r="M348" s="62">
        <f>SUMIF(BOOKS!$E$6:$E$1005,'GSTN-Diff Gross'!D348,BOOKS!$J$6:$J$1005)</f>
        <v>0</v>
      </c>
      <c r="N348" s="62">
        <f>SUMIF(BOOKS!$E$6:$E$1005,'GSTN-Diff Gross'!D348,BOOKS!$K$6:$K$1005)</f>
        <v>0</v>
      </c>
      <c r="O348" s="62">
        <f>SUMIF(BOOKS!$E$6:$E$1005,'GSTN-Diff Gross'!D348,BOOKS!$L$6:$L$1005)</f>
        <v>0</v>
      </c>
      <c r="P348" s="62">
        <f>SUMIF(BOOKS!$E$6:$E$1005,'GSTN-Diff Gross'!D348,BOOKS!$M$6:$M$1005)</f>
        <v>0</v>
      </c>
      <c r="R348" s="62">
        <f t="shared" si="32"/>
        <v>0</v>
      </c>
      <c r="S348" s="62">
        <f t="shared" si="33"/>
        <v>0</v>
      </c>
      <c r="T348" s="62">
        <f t="shared" si="34"/>
        <v>0</v>
      </c>
      <c r="U348" s="62">
        <f t="shared" si="35"/>
        <v>0</v>
      </c>
      <c r="V348" s="62">
        <f t="shared" si="36"/>
        <v>0</v>
      </c>
    </row>
    <row r="349" spans="1:22">
      <c r="A349" s="63">
        <f t="shared" si="37"/>
        <v>343</v>
      </c>
      <c r="B349" s="78">
        <f>'2A'!E348</f>
        <v>0</v>
      </c>
      <c r="C349" s="78">
        <f>IFERROR(VLOOKUP(B349,BOOKS!$E$6:$E$1005,1,0),"0")</f>
        <v>0</v>
      </c>
      <c r="D349" s="78" t="str">
        <f>IF(COUNTIF($C$7:C349,C349)=1,C349,"0")</f>
        <v>0</v>
      </c>
      <c r="E349" s="64" t="e">
        <f>VLOOKUP(D349,'2A'!$E$6:$F$1005,2,0)</f>
        <v>#N/A</v>
      </c>
      <c r="F349" s="64">
        <f>SUMIF('2A'!$E$6:$E$1005,'GSTN-Diff Gross'!D349,'2A'!$I$6:$I$1005)</f>
        <v>0</v>
      </c>
      <c r="G349" s="64">
        <f>SUMIF('2A'!$E$6:$E$1005,'GSTN-Diff Gross'!D349,'2A'!$J$6:$J$1005)</f>
        <v>0</v>
      </c>
      <c r="H349" s="64">
        <f>SUMIF('2A'!$E$6:$E$1005,'GSTN-Diff Gross'!D349,'2A'!$K$6:$K$1005)</f>
        <v>0</v>
      </c>
      <c r="I349" s="64">
        <f>SUMIF('2A'!$E$6:$E$1005,'GSTN-Diff Gross'!D349,'2A'!$L$6:$L$1005)</f>
        <v>0</v>
      </c>
      <c r="J349" s="64">
        <f>SUMIF('2A'!$E$6:$E$1005,'GSTN-Diff Gross'!D349,'2A'!$M$6:$M$1005)</f>
        <v>0</v>
      </c>
      <c r="K349" s="64"/>
      <c r="L349" s="65">
        <f>SUMIF(BOOKS!$E$6:$E$1005,'GSTN-Diff Gross'!D349,BOOKS!$I$6:$I$1005)</f>
        <v>0</v>
      </c>
      <c r="M349" s="65">
        <f>SUMIF(BOOKS!$E$6:$E$1005,'GSTN-Diff Gross'!D349,BOOKS!$J$6:$J$1005)</f>
        <v>0</v>
      </c>
      <c r="N349" s="65">
        <f>SUMIF(BOOKS!$E$6:$E$1005,'GSTN-Diff Gross'!D349,BOOKS!$K$6:$K$1005)</f>
        <v>0</v>
      </c>
      <c r="O349" s="65">
        <f>SUMIF(BOOKS!$E$6:$E$1005,'GSTN-Diff Gross'!D349,BOOKS!$L$6:$L$1005)</f>
        <v>0</v>
      </c>
      <c r="P349" s="65">
        <f>SUMIF(BOOKS!$E$6:$E$1005,'GSTN-Diff Gross'!D349,BOOKS!$M$6:$M$1005)</f>
        <v>0</v>
      </c>
      <c r="R349" s="65">
        <f t="shared" si="32"/>
        <v>0</v>
      </c>
      <c r="S349" s="65">
        <f t="shared" si="33"/>
        <v>0</v>
      </c>
      <c r="T349" s="65">
        <f t="shared" si="34"/>
        <v>0</v>
      </c>
      <c r="U349" s="65">
        <f t="shared" si="35"/>
        <v>0</v>
      </c>
      <c r="V349" s="65">
        <f t="shared" si="36"/>
        <v>0</v>
      </c>
    </row>
    <row r="350" spans="1:22">
      <c r="A350" s="59">
        <f t="shared" si="37"/>
        <v>344</v>
      </c>
      <c r="B350" s="77">
        <f>'2A'!E349</f>
        <v>0</v>
      </c>
      <c r="C350" s="77">
        <f>IFERROR(VLOOKUP(B350,BOOKS!$E$6:$E$1005,1,0),"0")</f>
        <v>0</v>
      </c>
      <c r="D350" s="77" t="str">
        <f>IF(COUNTIF($C$7:C350,C350)=1,C350,"0")</f>
        <v>0</v>
      </c>
      <c r="E350" s="60" t="e">
        <f>VLOOKUP(D350,'2A'!$E$6:$F$1005,2,0)</f>
        <v>#N/A</v>
      </c>
      <c r="F350" s="60">
        <f>SUMIF('2A'!$E$6:$E$1005,'GSTN-Diff Gross'!D350,'2A'!$I$6:$I$1005)</f>
        <v>0</v>
      </c>
      <c r="G350" s="60">
        <f>SUMIF('2A'!$E$6:$E$1005,'GSTN-Diff Gross'!D350,'2A'!$J$6:$J$1005)</f>
        <v>0</v>
      </c>
      <c r="H350" s="60">
        <f>SUMIF('2A'!$E$6:$E$1005,'GSTN-Diff Gross'!D350,'2A'!$K$6:$K$1005)</f>
        <v>0</v>
      </c>
      <c r="I350" s="60">
        <f>SUMIF('2A'!$E$6:$E$1005,'GSTN-Diff Gross'!D350,'2A'!$L$6:$L$1005)</f>
        <v>0</v>
      </c>
      <c r="J350" s="60">
        <f>SUMIF('2A'!$E$6:$E$1005,'GSTN-Diff Gross'!D350,'2A'!$M$6:$M$1005)</f>
        <v>0</v>
      </c>
      <c r="K350" s="60"/>
      <c r="L350" s="62">
        <f>SUMIF(BOOKS!$E$6:$E$1005,'GSTN-Diff Gross'!D350,BOOKS!$I$6:$I$1005)</f>
        <v>0</v>
      </c>
      <c r="M350" s="62">
        <f>SUMIF(BOOKS!$E$6:$E$1005,'GSTN-Diff Gross'!D350,BOOKS!$J$6:$J$1005)</f>
        <v>0</v>
      </c>
      <c r="N350" s="62">
        <f>SUMIF(BOOKS!$E$6:$E$1005,'GSTN-Diff Gross'!D350,BOOKS!$K$6:$K$1005)</f>
        <v>0</v>
      </c>
      <c r="O350" s="62">
        <f>SUMIF(BOOKS!$E$6:$E$1005,'GSTN-Diff Gross'!D350,BOOKS!$L$6:$L$1005)</f>
        <v>0</v>
      </c>
      <c r="P350" s="62">
        <f>SUMIF(BOOKS!$E$6:$E$1005,'GSTN-Diff Gross'!D350,BOOKS!$M$6:$M$1005)</f>
        <v>0</v>
      </c>
      <c r="R350" s="62">
        <f t="shared" si="32"/>
        <v>0</v>
      </c>
      <c r="S350" s="62">
        <f t="shared" si="33"/>
        <v>0</v>
      </c>
      <c r="T350" s="62">
        <f t="shared" si="34"/>
        <v>0</v>
      </c>
      <c r="U350" s="62">
        <f t="shared" si="35"/>
        <v>0</v>
      </c>
      <c r="V350" s="62">
        <f t="shared" si="36"/>
        <v>0</v>
      </c>
    </row>
    <row r="351" spans="1:22">
      <c r="A351" s="63">
        <f t="shared" si="37"/>
        <v>345</v>
      </c>
      <c r="B351" s="78">
        <f>'2A'!E350</f>
        <v>0</v>
      </c>
      <c r="C351" s="78">
        <f>IFERROR(VLOOKUP(B351,BOOKS!$E$6:$E$1005,1,0),"0")</f>
        <v>0</v>
      </c>
      <c r="D351" s="78" t="str">
        <f>IF(COUNTIF($C$7:C351,C351)=1,C351,"0")</f>
        <v>0</v>
      </c>
      <c r="E351" s="64" t="e">
        <f>VLOOKUP(D351,'2A'!$E$6:$F$1005,2,0)</f>
        <v>#N/A</v>
      </c>
      <c r="F351" s="64">
        <f>SUMIF('2A'!$E$6:$E$1005,'GSTN-Diff Gross'!D351,'2A'!$I$6:$I$1005)</f>
        <v>0</v>
      </c>
      <c r="G351" s="64">
        <f>SUMIF('2A'!$E$6:$E$1005,'GSTN-Diff Gross'!D351,'2A'!$J$6:$J$1005)</f>
        <v>0</v>
      </c>
      <c r="H351" s="64">
        <f>SUMIF('2A'!$E$6:$E$1005,'GSTN-Diff Gross'!D351,'2A'!$K$6:$K$1005)</f>
        <v>0</v>
      </c>
      <c r="I351" s="64">
        <f>SUMIF('2A'!$E$6:$E$1005,'GSTN-Diff Gross'!D351,'2A'!$L$6:$L$1005)</f>
        <v>0</v>
      </c>
      <c r="J351" s="64">
        <f>SUMIF('2A'!$E$6:$E$1005,'GSTN-Diff Gross'!D351,'2A'!$M$6:$M$1005)</f>
        <v>0</v>
      </c>
      <c r="K351" s="64"/>
      <c r="L351" s="65">
        <f>SUMIF(BOOKS!$E$6:$E$1005,'GSTN-Diff Gross'!D351,BOOKS!$I$6:$I$1005)</f>
        <v>0</v>
      </c>
      <c r="M351" s="65">
        <f>SUMIF(BOOKS!$E$6:$E$1005,'GSTN-Diff Gross'!D351,BOOKS!$J$6:$J$1005)</f>
        <v>0</v>
      </c>
      <c r="N351" s="65">
        <f>SUMIF(BOOKS!$E$6:$E$1005,'GSTN-Diff Gross'!D351,BOOKS!$K$6:$K$1005)</f>
        <v>0</v>
      </c>
      <c r="O351" s="65">
        <f>SUMIF(BOOKS!$E$6:$E$1005,'GSTN-Diff Gross'!D351,BOOKS!$L$6:$L$1005)</f>
        <v>0</v>
      </c>
      <c r="P351" s="65">
        <f>SUMIF(BOOKS!$E$6:$E$1005,'GSTN-Diff Gross'!D351,BOOKS!$M$6:$M$1005)</f>
        <v>0</v>
      </c>
      <c r="R351" s="65">
        <f t="shared" si="32"/>
        <v>0</v>
      </c>
      <c r="S351" s="65">
        <f t="shared" si="33"/>
        <v>0</v>
      </c>
      <c r="T351" s="65">
        <f t="shared" si="34"/>
        <v>0</v>
      </c>
      <c r="U351" s="65">
        <f t="shared" si="35"/>
        <v>0</v>
      </c>
      <c r="V351" s="65">
        <f t="shared" si="36"/>
        <v>0</v>
      </c>
    </row>
    <row r="352" spans="1:22">
      <c r="A352" s="59">
        <f t="shared" si="37"/>
        <v>346</v>
      </c>
      <c r="B352" s="77">
        <f>'2A'!E351</f>
        <v>0</v>
      </c>
      <c r="C352" s="77">
        <f>IFERROR(VLOOKUP(B352,BOOKS!$E$6:$E$1005,1,0),"0")</f>
        <v>0</v>
      </c>
      <c r="D352" s="77" t="str">
        <f>IF(COUNTIF($C$7:C352,C352)=1,C352,"0")</f>
        <v>0</v>
      </c>
      <c r="E352" s="60" t="e">
        <f>VLOOKUP(D352,'2A'!$E$6:$F$1005,2,0)</f>
        <v>#N/A</v>
      </c>
      <c r="F352" s="60">
        <f>SUMIF('2A'!$E$6:$E$1005,'GSTN-Diff Gross'!D352,'2A'!$I$6:$I$1005)</f>
        <v>0</v>
      </c>
      <c r="G352" s="60">
        <f>SUMIF('2A'!$E$6:$E$1005,'GSTN-Diff Gross'!D352,'2A'!$J$6:$J$1005)</f>
        <v>0</v>
      </c>
      <c r="H352" s="60">
        <f>SUMIF('2A'!$E$6:$E$1005,'GSTN-Diff Gross'!D352,'2A'!$K$6:$K$1005)</f>
        <v>0</v>
      </c>
      <c r="I352" s="60">
        <f>SUMIF('2A'!$E$6:$E$1005,'GSTN-Diff Gross'!D352,'2A'!$L$6:$L$1005)</f>
        <v>0</v>
      </c>
      <c r="J352" s="60">
        <f>SUMIF('2A'!$E$6:$E$1005,'GSTN-Diff Gross'!D352,'2A'!$M$6:$M$1005)</f>
        <v>0</v>
      </c>
      <c r="K352" s="60"/>
      <c r="L352" s="62">
        <f>SUMIF(BOOKS!$E$6:$E$1005,'GSTN-Diff Gross'!D352,BOOKS!$I$6:$I$1005)</f>
        <v>0</v>
      </c>
      <c r="M352" s="62">
        <f>SUMIF(BOOKS!$E$6:$E$1005,'GSTN-Diff Gross'!D352,BOOKS!$J$6:$J$1005)</f>
        <v>0</v>
      </c>
      <c r="N352" s="62">
        <f>SUMIF(BOOKS!$E$6:$E$1005,'GSTN-Diff Gross'!D352,BOOKS!$K$6:$K$1005)</f>
        <v>0</v>
      </c>
      <c r="O352" s="62">
        <f>SUMIF(BOOKS!$E$6:$E$1005,'GSTN-Diff Gross'!D352,BOOKS!$L$6:$L$1005)</f>
        <v>0</v>
      </c>
      <c r="P352" s="62">
        <f>SUMIF(BOOKS!$E$6:$E$1005,'GSTN-Diff Gross'!D352,BOOKS!$M$6:$M$1005)</f>
        <v>0</v>
      </c>
      <c r="R352" s="62">
        <f t="shared" si="32"/>
        <v>0</v>
      </c>
      <c r="S352" s="62">
        <f t="shared" si="33"/>
        <v>0</v>
      </c>
      <c r="T352" s="62">
        <f t="shared" si="34"/>
        <v>0</v>
      </c>
      <c r="U352" s="62">
        <f t="shared" si="35"/>
        <v>0</v>
      </c>
      <c r="V352" s="62">
        <f t="shared" si="36"/>
        <v>0</v>
      </c>
    </row>
    <row r="353" spans="1:22">
      <c r="A353" s="63">
        <f t="shared" si="37"/>
        <v>347</v>
      </c>
      <c r="B353" s="78">
        <f>'2A'!E352</f>
        <v>0</v>
      </c>
      <c r="C353" s="78">
        <f>IFERROR(VLOOKUP(B353,BOOKS!$E$6:$E$1005,1,0),"0")</f>
        <v>0</v>
      </c>
      <c r="D353" s="78" t="str">
        <f>IF(COUNTIF($C$7:C353,C353)=1,C353,"0")</f>
        <v>0</v>
      </c>
      <c r="E353" s="64" t="e">
        <f>VLOOKUP(D353,'2A'!$E$6:$F$1005,2,0)</f>
        <v>#N/A</v>
      </c>
      <c r="F353" s="64">
        <f>SUMIF('2A'!$E$6:$E$1005,'GSTN-Diff Gross'!D353,'2A'!$I$6:$I$1005)</f>
        <v>0</v>
      </c>
      <c r="G353" s="64">
        <f>SUMIF('2A'!$E$6:$E$1005,'GSTN-Diff Gross'!D353,'2A'!$J$6:$J$1005)</f>
        <v>0</v>
      </c>
      <c r="H353" s="64">
        <f>SUMIF('2A'!$E$6:$E$1005,'GSTN-Diff Gross'!D353,'2A'!$K$6:$K$1005)</f>
        <v>0</v>
      </c>
      <c r="I353" s="64">
        <f>SUMIF('2A'!$E$6:$E$1005,'GSTN-Diff Gross'!D353,'2A'!$L$6:$L$1005)</f>
        <v>0</v>
      </c>
      <c r="J353" s="64">
        <f>SUMIF('2A'!$E$6:$E$1005,'GSTN-Diff Gross'!D353,'2A'!$M$6:$M$1005)</f>
        <v>0</v>
      </c>
      <c r="K353" s="64"/>
      <c r="L353" s="65">
        <f>SUMIF(BOOKS!$E$6:$E$1005,'GSTN-Diff Gross'!D353,BOOKS!$I$6:$I$1005)</f>
        <v>0</v>
      </c>
      <c r="M353" s="65">
        <f>SUMIF(BOOKS!$E$6:$E$1005,'GSTN-Diff Gross'!D353,BOOKS!$J$6:$J$1005)</f>
        <v>0</v>
      </c>
      <c r="N353" s="65">
        <f>SUMIF(BOOKS!$E$6:$E$1005,'GSTN-Diff Gross'!D353,BOOKS!$K$6:$K$1005)</f>
        <v>0</v>
      </c>
      <c r="O353" s="65">
        <f>SUMIF(BOOKS!$E$6:$E$1005,'GSTN-Diff Gross'!D353,BOOKS!$L$6:$L$1005)</f>
        <v>0</v>
      </c>
      <c r="P353" s="65">
        <f>SUMIF(BOOKS!$E$6:$E$1005,'GSTN-Diff Gross'!D353,BOOKS!$M$6:$M$1005)</f>
        <v>0</v>
      </c>
      <c r="R353" s="65">
        <f t="shared" si="32"/>
        <v>0</v>
      </c>
      <c r="S353" s="65">
        <f t="shared" si="33"/>
        <v>0</v>
      </c>
      <c r="T353" s="65">
        <f t="shared" si="34"/>
        <v>0</v>
      </c>
      <c r="U353" s="65">
        <f t="shared" si="35"/>
        <v>0</v>
      </c>
      <c r="V353" s="65">
        <f t="shared" si="36"/>
        <v>0</v>
      </c>
    </row>
    <row r="354" spans="1:22">
      <c r="A354" s="59">
        <f t="shared" si="37"/>
        <v>348</v>
      </c>
      <c r="B354" s="77">
        <f>'2A'!E353</f>
        <v>0</v>
      </c>
      <c r="C354" s="77">
        <f>IFERROR(VLOOKUP(B354,BOOKS!$E$6:$E$1005,1,0),"0")</f>
        <v>0</v>
      </c>
      <c r="D354" s="77" t="str">
        <f>IF(COUNTIF($C$7:C354,C354)=1,C354,"0")</f>
        <v>0</v>
      </c>
      <c r="E354" s="60" t="e">
        <f>VLOOKUP(D354,'2A'!$E$6:$F$1005,2,0)</f>
        <v>#N/A</v>
      </c>
      <c r="F354" s="60">
        <f>SUMIF('2A'!$E$6:$E$1005,'GSTN-Diff Gross'!D354,'2A'!$I$6:$I$1005)</f>
        <v>0</v>
      </c>
      <c r="G354" s="60">
        <f>SUMIF('2A'!$E$6:$E$1005,'GSTN-Diff Gross'!D354,'2A'!$J$6:$J$1005)</f>
        <v>0</v>
      </c>
      <c r="H354" s="60">
        <f>SUMIF('2A'!$E$6:$E$1005,'GSTN-Diff Gross'!D354,'2A'!$K$6:$K$1005)</f>
        <v>0</v>
      </c>
      <c r="I354" s="60">
        <f>SUMIF('2A'!$E$6:$E$1005,'GSTN-Diff Gross'!D354,'2A'!$L$6:$L$1005)</f>
        <v>0</v>
      </c>
      <c r="J354" s="60">
        <f>SUMIF('2A'!$E$6:$E$1005,'GSTN-Diff Gross'!D354,'2A'!$M$6:$M$1005)</f>
        <v>0</v>
      </c>
      <c r="K354" s="60"/>
      <c r="L354" s="62">
        <f>SUMIF(BOOKS!$E$6:$E$1005,'GSTN-Diff Gross'!D354,BOOKS!$I$6:$I$1005)</f>
        <v>0</v>
      </c>
      <c r="M354" s="62">
        <f>SUMIF(BOOKS!$E$6:$E$1005,'GSTN-Diff Gross'!D354,BOOKS!$J$6:$J$1005)</f>
        <v>0</v>
      </c>
      <c r="N354" s="62">
        <f>SUMIF(BOOKS!$E$6:$E$1005,'GSTN-Diff Gross'!D354,BOOKS!$K$6:$K$1005)</f>
        <v>0</v>
      </c>
      <c r="O354" s="62">
        <f>SUMIF(BOOKS!$E$6:$E$1005,'GSTN-Diff Gross'!D354,BOOKS!$L$6:$L$1005)</f>
        <v>0</v>
      </c>
      <c r="P354" s="62">
        <f>SUMIF(BOOKS!$E$6:$E$1005,'GSTN-Diff Gross'!D354,BOOKS!$M$6:$M$1005)</f>
        <v>0</v>
      </c>
      <c r="R354" s="62">
        <f t="shared" si="32"/>
        <v>0</v>
      </c>
      <c r="S354" s="62">
        <f t="shared" si="33"/>
        <v>0</v>
      </c>
      <c r="T354" s="62">
        <f t="shared" si="34"/>
        <v>0</v>
      </c>
      <c r="U354" s="62">
        <f t="shared" si="35"/>
        <v>0</v>
      </c>
      <c r="V354" s="62">
        <f t="shared" si="36"/>
        <v>0</v>
      </c>
    </row>
    <row r="355" spans="1:22">
      <c r="A355" s="63">
        <f t="shared" si="37"/>
        <v>349</v>
      </c>
      <c r="B355" s="78">
        <f>'2A'!E354</f>
        <v>0</v>
      </c>
      <c r="C355" s="78">
        <f>IFERROR(VLOOKUP(B355,BOOKS!$E$6:$E$1005,1,0),"0")</f>
        <v>0</v>
      </c>
      <c r="D355" s="78" t="str">
        <f>IF(COUNTIF($C$7:C355,C355)=1,C355,"0")</f>
        <v>0</v>
      </c>
      <c r="E355" s="64" t="e">
        <f>VLOOKUP(D355,'2A'!$E$6:$F$1005,2,0)</f>
        <v>#N/A</v>
      </c>
      <c r="F355" s="64">
        <f>SUMIF('2A'!$E$6:$E$1005,'GSTN-Diff Gross'!D355,'2A'!$I$6:$I$1005)</f>
        <v>0</v>
      </c>
      <c r="G355" s="64">
        <f>SUMIF('2A'!$E$6:$E$1005,'GSTN-Diff Gross'!D355,'2A'!$J$6:$J$1005)</f>
        <v>0</v>
      </c>
      <c r="H355" s="64">
        <f>SUMIF('2A'!$E$6:$E$1005,'GSTN-Diff Gross'!D355,'2A'!$K$6:$K$1005)</f>
        <v>0</v>
      </c>
      <c r="I355" s="64">
        <f>SUMIF('2A'!$E$6:$E$1005,'GSTN-Diff Gross'!D355,'2A'!$L$6:$L$1005)</f>
        <v>0</v>
      </c>
      <c r="J355" s="64">
        <f>SUMIF('2A'!$E$6:$E$1005,'GSTN-Diff Gross'!D355,'2A'!$M$6:$M$1005)</f>
        <v>0</v>
      </c>
      <c r="K355" s="64"/>
      <c r="L355" s="65">
        <f>SUMIF(BOOKS!$E$6:$E$1005,'GSTN-Diff Gross'!D355,BOOKS!$I$6:$I$1005)</f>
        <v>0</v>
      </c>
      <c r="M355" s="65">
        <f>SUMIF(BOOKS!$E$6:$E$1005,'GSTN-Diff Gross'!D355,BOOKS!$J$6:$J$1005)</f>
        <v>0</v>
      </c>
      <c r="N355" s="65">
        <f>SUMIF(BOOKS!$E$6:$E$1005,'GSTN-Diff Gross'!D355,BOOKS!$K$6:$K$1005)</f>
        <v>0</v>
      </c>
      <c r="O355" s="65">
        <f>SUMIF(BOOKS!$E$6:$E$1005,'GSTN-Diff Gross'!D355,BOOKS!$L$6:$L$1005)</f>
        <v>0</v>
      </c>
      <c r="P355" s="65">
        <f>SUMIF(BOOKS!$E$6:$E$1005,'GSTN-Diff Gross'!D355,BOOKS!$M$6:$M$1005)</f>
        <v>0</v>
      </c>
      <c r="R355" s="65">
        <f t="shared" si="32"/>
        <v>0</v>
      </c>
      <c r="S355" s="65">
        <f t="shared" si="33"/>
        <v>0</v>
      </c>
      <c r="T355" s="65">
        <f t="shared" si="34"/>
        <v>0</v>
      </c>
      <c r="U355" s="65">
        <f t="shared" si="35"/>
        <v>0</v>
      </c>
      <c r="V355" s="65">
        <f t="shared" si="36"/>
        <v>0</v>
      </c>
    </row>
    <row r="356" spans="1:22">
      <c r="A356" s="59">
        <f t="shared" si="37"/>
        <v>350</v>
      </c>
      <c r="B356" s="77">
        <f>'2A'!E355</f>
        <v>0</v>
      </c>
      <c r="C356" s="77">
        <f>IFERROR(VLOOKUP(B356,BOOKS!$E$6:$E$1005,1,0),"0")</f>
        <v>0</v>
      </c>
      <c r="D356" s="77" t="str">
        <f>IF(COUNTIF($C$7:C356,C356)=1,C356,"0")</f>
        <v>0</v>
      </c>
      <c r="E356" s="60" t="e">
        <f>VLOOKUP(D356,'2A'!$E$6:$F$1005,2,0)</f>
        <v>#N/A</v>
      </c>
      <c r="F356" s="60">
        <f>SUMIF('2A'!$E$6:$E$1005,'GSTN-Diff Gross'!D356,'2A'!$I$6:$I$1005)</f>
        <v>0</v>
      </c>
      <c r="G356" s="60">
        <f>SUMIF('2A'!$E$6:$E$1005,'GSTN-Diff Gross'!D356,'2A'!$J$6:$J$1005)</f>
        <v>0</v>
      </c>
      <c r="H356" s="60">
        <f>SUMIF('2A'!$E$6:$E$1005,'GSTN-Diff Gross'!D356,'2A'!$K$6:$K$1005)</f>
        <v>0</v>
      </c>
      <c r="I356" s="60">
        <f>SUMIF('2A'!$E$6:$E$1005,'GSTN-Diff Gross'!D356,'2A'!$L$6:$L$1005)</f>
        <v>0</v>
      </c>
      <c r="J356" s="60">
        <f>SUMIF('2A'!$E$6:$E$1005,'GSTN-Diff Gross'!D356,'2A'!$M$6:$M$1005)</f>
        <v>0</v>
      </c>
      <c r="K356" s="60"/>
      <c r="L356" s="62">
        <f>SUMIF(BOOKS!$E$6:$E$1005,'GSTN-Diff Gross'!D356,BOOKS!$I$6:$I$1005)</f>
        <v>0</v>
      </c>
      <c r="M356" s="62">
        <f>SUMIF(BOOKS!$E$6:$E$1005,'GSTN-Diff Gross'!D356,BOOKS!$J$6:$J$1005)</f>
        <v>0</v>
      </c>
      <c r="N356" s="62">
        <f>SUMIF(BOOKS!$E$6:$E$1005,'GSTN-Diff Gross'!D356,BOOKS!$K$6:$K$1005)</f>
        <v>0</v>
      </c>
      <c r="O356" s="62">
        <f>SUMIF(BOOKS!$E$6:$E$1005,'GSTN-Diff Gross'!D356,BOOKS!$L$6:$L$1005)</f>
        <v>0</v>
      </c>
      <c r="P356" s="62">
        <f>SUMIF(BOOKS!$E$6:$E$1005,'GSTN-Diff Gross'!D356,BOOKS!$M$6:$M$1005)</f>
        <v>0</v>
      </c>
      <c r="R356" s="62">
        <f t="shared" si="32"/>
        <v>0</v>
      </c>
      <c r="S356" s="62">
        <f t="shared" si="33"/>
        <v>0</v>
      </c>
      <c r="T356" s="62">
        <f t="shared" si="34"/>
        <v>0</v>
      </c>
      <c r="U356" s="62">
        <f t="shared" si="35"/>
        <v>0</v>
      </c>
      <c r="V356" s="62">
        <f t="shared" si="36"/>
        <v>0</v>
      </c>
    </row>
    <row r="357" spans="1:22">
      <c r="A357" s="63">
        <f t="shared" si="37"/>
        <v>351</v>
      </c>
      <c r="B357" s="78">
        <f>'2A'!E356</f>
        <v>0</v>
      </c>
      <c r="C357" s="78">
        <f>IFERROR(VLOOKUP(B357,BOOKS!$E$6:$E$1005,1,0),"0")</f>
        <v>0</v>
      </c>
      <c r="D357" s="78" t="str">
        <f>IF(COUNTIF($C$7:C357,C357)=1,C357,"0")</f>
        <v>0</v>
      </c>
      <c r="E357" s="64" t="e">
        <f>VLOOKUP(D357,'2A'!$E$6:$F$1005,2,0)</f>
        <v>#N/A</v>
      </c>
      <c r="F357" s="64">
        <f>SUMIF('2A'!$E$6:$E$1005,'GSTN-Diff Gross'!D357,'2A'!$I$6:$I$1005)</f>
        <v>0</v>
      </c>
      <c r="G357" s="64">
        <f>SUMIF('2A'!$E$6:$E$1005,'GSTN-Diff Gross'!D357,'2A'!$J$6:$J$1005)</f>
        <v>0</v>
      </c>
      <c r="H357" s="64">
        <f>SUMIF('2A'!$E$6:$E$1005,'GSTN-Diff Gross'!D357,'2A'!$K$6:$K$1005)</f>
        <v>0</v>
      </c>
      <c r="I357" s="64">
        <f>SUMIF('2A'!$E$6:$E$1005,'GSTN-Diff Gross'!D357,'2A'!$L$6:$L$1005)</f>
        <v>0</v>
      </c>
      <c r="J357" s="64">
        <f>SUMIF('2A'!$E$6:$E$1005,'GSTN-Diff Gross'!D357,'2A'!$M$6:$M$1005)</f>
        <v>0</v>
      </c>
      <c r="K357" s="64"/>
      <c r="L357" s="65">
        <f>SUMIF(BOOKS!$E$6:$E$1005,'GSTN-Diff Gross'!D357,BOOKS!$I$6:$I$1005)</f>
        <v>0</v>
      </c>
      <c r="M357" s="65">
        <f>SUMIF(BOOKS!$E$6:$E$1005,'GSTN-Diff Gross'!D357,BOOKS!$J$6:$J$1005)</f>
        <v>0</v>
      </c>
      <c r="N357" s="65">
        <f>SUMIF(BOOKS!$E$6:$E$1005,'GSTN-Diff Gross'!D357,BOOKS!$K$6:$K$1005)</f>
        <v>0</v>
      </c>
      <c r="O357" s="65">
        <f>SUMIF(BOOKS!$E$6:$E$1005,'GSTN-Diff Gross'!D357,BOOKS!$L$6:$L$1005)</f>
        <v>0</v>
      </c>
      <c r="P357" s="65">
        <f>SUMIF(BOOKS!$E$6:$E$1005,'GSTN-Diff Gross'!D357,BOOKS!$M$6:$M$1005)</f>
        <v>0</v>
      </c>
      <c r="R357" s="65">
        <f t="shared" si="32"/>
        <v>0</v>
      </c>
      <c r="S357" s="65">
        <f t="shared" si="33"/>
        <v>0</v>
      </c>
      <c r="T357" s="65">
        <f t="shared" si="34"/>
        <v>0</v>
      </c>
      <c r="U357" s="65">
        <f t="shared" si="35"/>
        <v>0</v>
      </c>
      <c r="V357" s="65">
        <f t="shared" si="36"/>
        <v>0</v>
      </c>
    </row>
    <row r="358" spans="1:22">
      <c r="A358" s="59">
        <f t="shared" si="37"/>
        <v>352</v>
      </c>
      <c r="B358" s="77">
        <f>'2A'!E357</f>
        <v>0</v>
      </c>
      <c r="C358" s="77">
        <f>IFERROR(VLOOKUP(B358,BOOKS!$E$6:$E$1005,1,0),"0")</f>
        <v>0</v>
      </c>
      <c r="D358" s="77" t="str">
        <f>IF(COUNTIF($C$7:C358,C358)=1,C358,"0")</f>
        <v>0</v>
      </c>
      <c r="E358" s="60" t="e">
        <f>VLOOKUP(D358,'2A'!$E$6:$F$1005,2,0)</f>
        <v>#N/A</v>
      </c>
      <c r="F358" s="60">
        <f>SUMIF('2A'!$E$6:$E$1005,'GSTN-Diff Gross'!D358,'2A'!$I$6:$I$1005)</f>
        <v>0</v>
      </c>
      <c r="G358" s="60">
        <f>SUMIF('2A'!$E$6:$E$1005,'GSTN-Diff Gross'!D358,'2A'!$J$6:$J$1005)</f>
        <v>0</v>
      </c>
      <c r="H358" s="60">
        <f>SUMIF('2A'!$E$6:$E$1005,'GSTN-Diff Gross'!D358,'2A'!$K$6:$K$1005)</f>
        <v>0</v>
      </c>
      <c r="I358" s="60">
        <f>SUMIF('2A'!$E$6:$E$1005,'GSTN-Diff Gross'!D358,'2A'!$L$6:$L$1005)</f>
        <v>0</v>
      </c>
      <c r="J358" s="60">
        <f>SUMIF('2A'!$E$6:$E$1005,'GSTN-Diff Gross'!D358,'2A'!$M$6:$M$1005)</f>
        <v>0</v>
      </c>
      <c r="K358" s="61"/>
      <c r="L358" s="62">
        <f>SUMIF(BOOKS!$E$6:$E$1005,'GSTN-Diff Gross'!D358,BOOKS!$I$6:$I$1005)</f>
        <v>0</v>
      </c>
      <c r="M358" s="62">
        <f>SUMIF(BOOKS!$E$6:$E$1005,'GSTN-Diff Gross'!D358,BOOKS!$J$6:$J$1005)</f>
        <v>0</v>
      </c>
      <c r="N358" s="62">
        <f>SUMIF(BOOKS!$E$6:$E$1005,'GSTN-Diff Gross'!D358,BOOKS!$K$6:$K$1005)</f>
        <v>0</v>
      </c>
      <c r="O358" s="62">
        <f>SUMIF(BOOKS!$E$6:$E$1005,'GSTN-Diff Gross'!D358,BOOKS!$L$6:$L$1005)</f>
        <v>0</v>
      </c>
      <c r="P358" s="62">
        <f>SUMIF(BOOKS!$E$6:$E$1005,'GSTN-Diff Gross'!D358,BOOKS!$M$6:$M$1005)</f>
        <v>0</v>
      </c>
      <c r="R358" s="62">
        <f t="shared" si="32"/>
        <v>0</v>
      </c>
      <c r="S358" s="62">
        <f t="shared" si="33"/>
        <v>0</v>
      </c>
      <c r="T358" s="62">
        <f t="shared" si="34"/>
        <v>0</v>
      </c>
      <c r="U358" s="62">
        <f t="shared" si="35"/>
        <v>0</v>
      </c>
      <c r="V358" s="62">
        <f t="shared" si="36"/>
        <v>0</v>
      </c>
    </row>
    <row r="359" spans="1:22">
      <c r="A359" s="63">
        <f t="shared" si="37"/>
        <v>353</v>
      </c>
      <c r="B359" s="78">
        <f>'2A'!E358</f>
        <v>0</v>
      </c>
      <c r="C359" s="78">
        <f>IFERROR(VLOOKUP(B359,BOOKS!$E$6:$E$1005,1,0),"0")</f>
        <v>0</v>
      </c>
      <c r="D359" s="78" t="str">
        <f>IF(COUNTIF($C$7:C359,C359)=1,C359,"0")</f>
        <v>0</v>
      </c>
      <c r="E359" s="64" t="e">
        <f>VLOOKUP(D359,'2A'!$E$6:$F$1005,2,0)</f>
        <v>#N/A</v>
      </c>
      <c r="F359" s="64">
        <f>SUMIF('2A'!$E$6:$E$1005,'GSTN-Diff Gross'!D359,'2A'!$I$6:$I$1005)</f>
        <v>0</v>
      </c>
      <c r="G359" s="64">
        <f>SUMIF('2A'!$E$6:$E$1005,'GSTN-Diff Gross'!D359,'2A'!$J$6:$J$1005)</f>
        <v>0</v>
      </c>
      <c r="H359" s="64">
        <f>SUMIF('2A'!$E$6:$E$1005,'GSTN-Diff Gross'!D359,'2A'!$K$6:$K$1005)</f>
        <v>0</v>
      </c>
      <c r="I359" s="64">
        <f>SUMIF('2A'!$E$6:$E$1005,'GSTN-Diff Gross'!D359,'2A'!$L$6:$L$1005)</f>
        <v>0</v>
      </c>
      <c r="J359" s="64">
        <f>SUMIF('2A'!$E$6:$E$1005,'GSTN-Diff Gross'!D359,'2A'!$M$6:$M$1005)</f>
        <v>0</v>
      </c>
      <c r="K359" s="64"/>
      <c r="L359" s="65">
        <f>SUMIF(BOOKS!$E$6:$E$1005,'GSTN-Diff Gross'!D359,BOOKS!$I$6:$I$1005)</f>
        <v>0</v>
      </c>
      <c r="M359" s="65">
        <f>SUMIF(BOOKS!$E$6:$E$1005,'GSTN-Diff Gross'!D359,BOOKS!$J$6:$J$1005)</f>
        <v>0</v>
      </c>
      <c r="N359" s="65">
        <f>SUMIF(BOOKS!$E$6:$E$1005,'GSTN-Diff Gross'!D359,BOOKS!$K$6:$K$1005)</f>
        <v>0</v>
      </c>
      <c r="O359" s="65">
        <f>SUMIF(BOOKS!$E$6:$E$1005,'GSTN-Diff Gross'!D359,BOOKS!$L$6:$L$1005)</f>
        <v>0</v>
      </c>
      <c r="P359" s="65">
        <f>SUMIF(BOOKS!$E$6:$E$1005,'GSTN-Diff Gross'!D359,BOOKS!$M$6:$M$1005)</f>
        <v>0</v>
      </c>
      <c r="R359" s="65">
        <f t="shared" si="32"/>
        <v>0</v>
      </c>
      <c r="S359" s="65">
        <f t="shared" si="33"/>
        <v>0</v>
      </c>
      <c r="T359" s="65">
        <f t="shared" si="34"/>
        <v>0</v>
      </c>
      <c r="U359" s="65">
        <f t="shared" si="35"/>
        <v>0</v>
      </c>
      <c r="V359" s="65">
        <f t="shared" si="36"/>
        <v>0</v>
      </c>
    </row>
    <row r="360" spans="1:22">
      <c r="A360" s="59">
        <f t="shared" si="37"/>
        <v>354</v>
      </c>
      <c r="B360" s="77">
        <f>'2A'!E359</f>
        <v>0</v>
      </c>
      <c r="C360" s="77">
        <f>IFERROR(VLOOKUP(B360,BOOKS!$E$6:$E$1005,1,0),"0")</f>
        <v>0</v>
      </c>
      <c r="D360" s="77" t="str">
        <f>IF(COUNTIF($C$7:C360,C360)=1,C360,"0")</f>
        <v>0</v>
      </c>
      <c r="E360" s="60" t="e">
        <f>VLOOKUP(D360,'2A'!$E$6:$F$1005,2,0)</f>
        <v>#N/A</v>
      </c>
      <c r="F360" s="60">
        <f>SUMIF('2A'!$E$6:$E$1005,'GSTN-Diff Gross'!D360,'2A'!$I$6:$I$1005)</f>
        <v>0</v>
      </c>
      <c r="G360" s="60">
        <f>SUMIF('2A'!$E$6:$E$1005,'GSTN-Diff Gross'!D360,'2A'!$J$6:$J$1005)</f>
        <v>0</v>
      </c>
      <c r="H360" s="60">
        <f>SUMIF('2A'!$E$6:$E$1005,'GSTN-Diff Gross'!D360,'2A'!$K$6:$K$1005)</f>
        <v>0</v>
      </c>
      <c r="I360" s="60">
        <f>SUMIF('2A'!$E$6:$E$1005,'GSTN-Diff Gross'!D360,'2A'!$L$6:$L$1005)</f>
        <v>0</v>
      </c>
      <c r="J360" s="60">
        <f>SUMIF('2A'!$E$6:$E$1005,'GSTN-Diff Gross'!D360,'2A'!$M$6:$M$1005)</f>
        <v>0</v>
      </c>
      <c r="K360" s="60"/>
      <c r="L360" s="62">
        <f>SUMIF(BOOKS!$E$6:$E$1005,'GSTN-Diff Gross'!D360,BOOKS!$I$6:$I$1005)</f>
        <v>0</v>
      </c>
      <c r="M360" s="62">
        <f>SUMIF(BOOKS!$E$6:$E$1005,'GSTN-Diff Gross'!D360,BOOKS!$J$6:$J$1005)</f>
        <v>0</v>
      </c>
      <c r="N360" s="62">
        <f>SUMIF(BOOKS!$E$6:$E$1005,'GSTN-Diff Gross'!D360,BOOKS!$K$6:$K$1005)</f>
        <v>0</v>
      </c>
      <c r="O360" s="62">
        <f>SUMIF(BOOKS!$E$6:$E$1005,'GSTN-Diff Gross'!D360,BOOKS!$L$6:$L$1005)</f>
        <v>0</v>
      </c>
      <c r="P360" s="62">
        <f>SUMIF(BOOKS!$E$6:$E$1005,'GSTN-Diff Gross'!D360,BOOKS!$M$6:$M$1005)</f>
        <v>0</v>
      </c>
      <c r="R360" s="62">
        <f t="shared" si="32"/>
        <v>0</v>
      </c>
      <c r="S360" s="62">
        <f t="shared" si="33"/>
        <v>0</v>
      </c>
      <c r="T360" s="62">
        <f t="shared" si="34"/>
        <v>0</v>
      </c>
      <c r="U360" s="62">
        <f t="shared" si="35"/>
        <v>0</v>
      </c>
      <c r="V360" s="62">
        <f t="shared" si="36"/>
        <v>0</v>
      </c>
    </row>
    <row r="361" spans="1:22">
      <c r="A361" s="63">
        <f t="shared" si="37"/>
        <v>355</v>
      </c>
      <c r="B361" s="78">
        <f>'2A'!E360</f>
        <v>0</v>
      </c>
      <c r="C361" s="78">
        <f>IFERROR(VLOOKUP(B361,BOOKS!$E$6:$E$1005,1,0),"0")</f>
        <v>0</v>
      </c>
      <c r="D361" s="78" t="str">
        <f>IF(COUNTIF($C$7:C361,C361)=1,C361,"0")</f>
        <v>0</v>
      </c>
      <c r="E361" s="64" t="e">
        <f>VLOOKUP(D361,'2A'!$E$6:$F$1005,2,0)</f>
        <v>#N/A</v>
      </c>
      <c r="F361" s="64">
        <f>SUMIF('2A'!$E$6:$E$1005,'GSTN-Diff Gross'!D361,'2A'!$I$6:$I$1005)</f>
        <v>0</v>
      </c>
      <c r="G361" s="64">
        <f>SUMIF('2A'!$E$6:$E$1005,'GSTN-Diff Gross'!D361,'2A'!$J$6:$J$1005)</f>
        <v>0</v>
      </c>
      <c r="H361" s="64">
        <f>SUMIF('2A'!$E$6:$E$1005,'GSTN-Diff Gross'!D361,'2A'!$K$6:$K$1005)</f>
        <v>0</v>
      </c>
      <c r="I361" s="64">
        <f>SUMIF('2A'!$E$6:$E$1005,'GSTN-Diff Gross'!D361,'2A'!$L$6:$L$1005)</f>
        <v>0</v>
      </c>
      <c r="J361" s="64">
        <f>SUMIF('2A'!$E$6:$E$1005,'GSTN-Diff Gross'!D361,'2A'!$M$6:$M$1005)</f>
        <v>0</v>
      </c>
      <c r="K361" s="64"/>
      <c r="L361" s="65">
        <f>SUMIF(BOOKS!$E$6:$E$1005,'GSTN-Diff Gross'!D361,BOOKS!$I$6:$I$1005)</f>
        <v>0</v>
      </c>
      <c r="M361" s="65">
        <f>SUMIF(BOOKS!$E$6:$E$1005,'GSTN-Diff Gross'!D361,BOOKS!$J$6:$J$1005)</f>
        <v>0</v>
      </c>
      <c r="N361" s="65">
        <f>SUMIF(BOOKS!$E$6:$E$1005,'GSTN-Diff Gross'!D361,BOOKS!$K$6:$K$1005)</f>
        <v>0</v>
      </c>
      <c r="O361" s="65">
        <f>SUMIF(BOOKS!$E$6:$E$1005,'GSTN-Diff Gross'!D361,BOOKS!$L$6:$L$1005)</f>
        <v>0</v>
      </c>
      <c r="P361" s="65">
        <f>SUMIF(BOOKS!$E$6:$E$1005,'GSTN-Diff Gross'!D361,BOOKS!$M$6:$M$1005)</f>
        <v>0</v>
      </c>
      <c r="R361" s="65">
        <f t="shared" si="32"/>
        <v>0</v>
      </c>
      <c r="S361" s="65">
        <f t="shared" si="33"/>
        <v>0</v>
      </c>
      <c r="T361" s="65">
        <f t="shared" si="34"/>
        <v>0</v>
      </c>
      <c r="U361" s="65">
        <f t="shared" si="35"/>
        <v>0</v>
      </c>
      <c r="V361" s="65">
        <f t="shared" si="36"/>
        <v>0</v>
      </c>
    </row>
    <row r="362" spans="1:22">
      <c r="A362" s="59">
        <f t="shared" si="37"/>
        <v>356</v>
      </c>
      <c r="B362" s="77">
        <f>'2A'!E361</f>
        <v>0</v>
      </c>
      <c r="C362" s="77">
        <f>IFERROR(VLOOKUP(B362,BOOKS!$E$6:$E$1005,1,0),"0")</f>
        <v>0</v>
      </c>
      <c r="D362" s="77" t="str">
        <f>IF(COUNTIF($C$7:C362,C362)=1,C362,"0")</f>
        <v>0</v>
      </c>
      <c r="E362" s="60" t="e">
        <f>VLOOKUP(D362,'2A'!$E$6:$F$1005,2,0)</f>
        <v>#N/A</v>
      </c>
      <c r="F362" s="60">
        <f>SUMIF('2A'!$E$6:$E$1005,'GSTN-Diff Gross'!D362,'2A'!$I$6:$I$1005)</f>
        <v>0</v>
      </c>
      <c r="G362" s="60">
        <f>SUMIF('2A'!$E$6:$E$1005,'GSTN-Diff Gross'!D362,'2A'!$J$6:$J$1005)</f>
        <v>0</v>
      </c>
      <c r="H362" s="60">
        <f>SUMIF('2A'!$E$6:$E$1005,'GSTN-Diff Gross'!D362,'2A'!$K$6:$K$1005)</f>
        <v>0</v>
      </c>
      <c r="I362" s="60">
        <f>SUMIF('2A'!$E$6:$E$1005,'GSTN-Diff Gross'!D362,'2A'!$L$6:$L$1005)</f>
        <v>0</v>
      </c>
      <c r="J362" s="60">
        <f>SUMIF('2A'!$E$6:$E$1005,'GSTN-Diff Gross'!D362,'2A'!$M$6:$M$1005)</f>
        <v>0</v>
      </c>
      <c r="K362" s="60"/>
      <c r="L362" s="62">
        <f>SUMIF(BOOKS!$E$6:$E$1005,'GSTN-Diff Gross'!D362,BOOKS!$I$6:$I$1005)</f>
        <v>0</v>
      </c>
      <c r="M362" s="62">
        <f>SUMIF(BOOKS!$E$6:$E$1005,'GSTN-Diff Gross'!D362,BOOKS!$J$6:$J$1005)</f>
        <v>0</v>
      </c>
      <c r="N362" s="62">
        <f>SUMIF(BOOKS!$E$6:$E$1005,'GSTN-Diff Gross'!D362,BOOKS!$K$6:$K$1005)</f>
        <v>0</v>
      </c>
      <c r="O362" s="62">
        <f>SUMIF(BOOKS!$E$6:$E$1005,'GSTN-Diff Gross'!D362,BOOKS!$L$6:$L$1005)</f>
        <v>0</v>
      </c>
      <c r="P362" s="62">
        <f>SUMIF(BOOKS!$E$6:$E$1005,'GSTN-Diff Gross'!D362,BOOKS!$M$6:$M$1005)</f>
        <v>0</v>
      </c>
      <c r="R362" s="62">
        <f t="shared" si="32"/>
        <v>0</v>
      </c>
      <c r="S362" s="62">
        <f t="shared" si="33"/>
        <v>0</v>
      </c>
      <c r="T362" s="62">
        <f t="shared" si="34"/>
        <v>0</v>
      </c>
      <c r="U362" s="62">
        <f t="shared" si="35"/>
        <v>0</v>
      </c>
      <c r="V362" s="62">
        <f t="shared" si="36"/>
        <v>0</v>
      </c>
    </row>
    <row r="363" spans="1:22">
      <c r="A363" s="63">
        <f t="shared" si="37"/>
        <v>357</v>
      </c>
      <c r="B363" s="78">
        <f>'2A'!E362</f>
        <v>0</v>
      </c>
      <c r="C363" s="78">
        <f>IFERROR(VLOOKUP(B363,BOOKS!$E$6:$E$1005,1,0),"0")</f>
        <v>0</v>
      </c>
      <c r="D363" s="78" t="str">
        <f>IF(COUNTIF($C$7:C363,C363)=1,C363,"0")</f>
        <v>0</v>
      </c>
      <c r="E363" s="64" t="e">
        <f>VLOOKUP(D363,'2A'!$E$6:$F$1005,2,0)</f>
        <v>#N/A</v>
      </c>
      <c r="F363" s="64">
        <f>SUMIF('2A'!$E$6:$E$1005,'GSTN-Diff Gross'!D363,'2A'!$I$6:$I$1005)</f>
        <v>0</v>
      </c>
      <c r="G363" s="64">
        <f>SUMIF('2A'!$E$6:$E$1005,'GSTN-Diff Gross'!D363,'2A'!$J$6:$J$1005)</f>
        <v>0</v>
      </c>
      <c r="H363" s="64">
        <f>SUMIF('2A'!$E$6:$E$1005,'GSTN-Diff Gross'!D363,'2A'!$K$6:$K$1005)</f>
        <v>0</v>
      </c>
      <c r="I363" s="64">
        <f>SUMIF('2A'!$E$6:$E$1005,'GSTN-Diff Gross'!D363,'2A'!$L$6:$L$1005)</f>
        <v>0</v>
      </c>
      <c r="J363" s="64">
        <f>SUMIF('2A'!$E$6:$E$1005,'GSTN-Diff Gross'!D363,'2A'!$M$6:$M$1005)</f>
        <v>0</v>
      </c>
      <c r="K363" s="64"/>
      <c r="L363" s="65">
        <f>SUMIF(BOOKS!$E$6:$E$1005,'GSTN-Diff Gross'!D363,BOOKS!$I$6:$I$1005)</f>
        <v>0</v>
      </c>
      <c r="M363" s="65">
        <f>SUMIF(BOOKS!$E$6:$E$1005,'GSTN-Diff Gross'!D363,BOOKS!$J$6:$J$1005)</f>
        <v>0</v>
      </c>
      <c r="N363" s="65">
        <f>SUMIF(BOOKS!$E$6:$E$1005,'GSTN-Diff Gross'!D363,BOOKS!$K$6:$K$1005)</f>
        <v>0</v>
      </c>
      <c r="O363" s="65">
        <f>SUMIF(BOOKS!$E$6:$E$1005,'GSTN-Diff Gross'!D363,BOOKS!$L$6:$L$1005)</f>
        <v>0</v>
      </c>
      <c r="P363" s="65">
        <f>SUMIF(BOOKS!$E$6:$E$1005,'GSTN-Diff Gross'!D363,BOOKS!$M$6:$M$1005)</f>
        <v>0</v>
      </c>
      <c r="R363" s="65">
        <f t="shared" si="32"/>
        <v>0</v>
      </c>
      <c r="S363" s="65">
        <f t="shared" si="33"/>
        <v>0</v>
      </c>
      <c r="T363" s="65">
        <f t="shared" si="34"/>
        <v>0</v>
      </c>
      <c r="U363" s="65">
        <f t="shared" si="35"/>
        <v>0</v>
      </c>
      <c r="V363" s="65">
        <f t="shared" si="36"/>
        <v>0</v>
      </c>
    </row>
    <row r="364" spans="1:22">
      <c r="A364" s="59">
        <f t="shared" si="37"/>
        <v>358</v>
      </c>
      <c r="B364" s="77">
        <f>'2A'!E363</f>
        <v>0</v>
      </c>
      <c r="C364" s="77">
        <f>IFERROR(VLOOKUP(B364,BOOKS!$E$6:$E$1005,1,0),"0")</f>
        <v>0</v>
      </c>
      <c r="D364" s="77" t="str">
        <f>IF(COUNTIF($C$7:C364,C364)=1,C364,"0")</f>
        <v>0</v>
      </c>
      <c r="E364" s="60" t="e">
        <f>VLOOKUP(D364,'2A'!$E$6:$F$1005,2,0)</f>
        <v>#N/A</v>
      </c>
      <c r="F364" s="60">
        <f>SUMIF('2A'!$E$6:$E$1005,'GSTN-Diff Gross'!D364,'2A'!$I$6:$I$1005)</f>
        <v>0</v>
      </c>
      <c r="G364" s="60">
        <f>SUMIF('2A'!$E$6:$E$1005,'GSTN-Diff Gross'!D364,'2A'!$J$6:$J$1005)</f>
        <v>0</v>
      </c>
      <c r="H364" s="60">
        <f>SUMIF('2A'!$E$6:$E$1005,'GSTN-Diff Gross'!D364,'2A'!$K$6:$K$1005)</f>
        <v>0</v>
      </c>
      <c r="I364" s="60">
        <f>SUMIF('2A'!$E$6:$E$1005,'GSTN-Diff Gross'!D364,'2A'!$L$6:$L$1005)</f>
        <v>0</v>
      </c>
      <c r="J364" s="60">
        <f>SUMIF('2A'!$E$6:$E$1005,'GSTN-Diff Gross'!D364,'2A'!$M$6:$M$1005)</f>
        <v>0</v>
      </c>
      <c r="K364" s="60"/>
      <c r="L364" s="62">
        <f>SUMIF(BOOKS!$E$6:$E$1005,'GSTN-Diff Gross'!D364,BOOKS!$I$6:$I$1005)</f>
        <v>0</v>
      </c>
      <c r="M364" s="62">
        <f>SUMIF(BOOKS!$E$6:$E$1005,'GSTN-Diff Gross'!D364,BOOKS!$J$6:$J$1005)</f>
        <v>0</v>
      </c>
      <c r="N364" s="62">
        <f>SUMIF(BOOKS!$E$6:$E$1005,'GSTN-Diff Gross'!D364,BOOKS!$K$6:$K$1005)</f>
        <v>0</v>
      </c>
      <c r="O364" s="62">
        <f>SUMIF(BOOKS!$E$6:$E$1005,'GSTN-Diff Gross'!D364,BOOKS!$L$6:$L$1005)</f>
        <v>0</v>
      </c>
      <c r="P364" s="62">
        <f>SUMIF(BOOKS!$E$6:$E$1005,'GSTN-Diff Gross'!D364,BOOKS!$M$6:$M$1005)</f>
        <v>0</v>
      </c>
      <c r="R364" s="62">
        <f t="shared" si="32"/>
        <v>0</v>
      </c>
      <c r="S364" s="62">
        <f t="shared" si="33"/>
        <v>0</v>
      </c>
      <c r="T364" s="62">
        <f t="shared" si="34"/>
        <v>0</v>
      </c>
      <c r="U364" s="62">
        <f t="shared" si="35"/>
        <v>0</v>
      </c>
      <c r="V364" s="62">
        <f t="shared" si="36"/>
        <v>0</v>
      </c>
    </row>
    <row r="365" spans="1:22">
      <c r="A365" s="63">
        <f t="shared" si="37"/>
        <v>359</v>
      </c>
      <c r="B365" s="78">
        <f>'2A'!E364</f>
        <v>0</v>
      </c>
      <c r="C365" s="78">
        <f>IFERROR(VLOOKUP(B365,BOOKS!$E$6:$E$1005,1,0),"0")</f>
        <v>0</v>
      </c>
      <c r="D365" s="78" t="str">
        <f>IF(COUNTIF($C$7:C365,C365)=1,C365,"0")</f>
        <v>0</v>
      </c>
      <c r="E365" s="64" t="e">
        <f>VLOOKUP(D365,'2A'!$E$6:$F$1005,2,0)</f>
        <v>#N/A</v>
      </c>
      <c r="F365" s="64">
        <f>SUMIF('2A'!$E$6:$E$1005,'GSTN-Diff Gross'!D365,'2A'!$I$6:$I$1005)</f>
        <v>0</v>
      </c>
      <c r="G365" s="64">
        <f>SUMIF('2A'!$E$6:$E$1005,'GSTN-Diff Gross'!D365,'2A'!$J$6:$J$1005)</f>
        <v>0</v>
      </c>
      <c r="H365" s="64">
        <f>SUMIF('2A'!$E$6:$E$1005,'GSTN-Diff Gross'!D365,'2A'!$K$6:$K$1005)</f>
        <v>0</v>
      </c>
      <c r="I365" s="64">
        <f>SUMIF('2A'!$E$6:$E$1005,'GSTN-Diff Gross'!D365,'2A'!$L$6:$L$1005)</f>
        <v>0</v>
      </c>
      <c r="J365" s="64">
        <f>SUMIF('2A'!$E$6:$E$1005,'GSTN-Diff Gross'!D365,'2A'!$M$6:$M$1005)</f>
        <v>0</v>
      </c>
      <c r="K365" s="64"/>
      <c r="L365" s="65">
        <f>SUMIF(BOOKS!$E$6:$E$1005,'GSTN-Diff Gross'!D365,BOOKS!$I$6:$I$1005)</f>
        <v>0</v>
      </c>
      <c r="M365" s="65">
        <f>SUMIF(BOOKS!$E$6:$E$1005,'GSTN-Diff Gross'!D365,BOOKS!$J$6:$J$1005)</f>
        <v>0</v>
      </c>
      <c r="N365" s="65">
        <f>SUMIF(BOOKS!$E$6:$E$1005,'GSTN-Diff Gross'!D365,BOOKS!$K$6:$K$1005)</f>
        <v>0</v>
      </c>
      <c r="O365" s="65">
        <f>SUMIF(BOOKS!$E$6:$E$1005,'GSTN-Diff Gross'!D365,BOOKS!$L$6:$L$1005)</f>
        <v>0</v>
      </c>
      <c r="P365" s="65">
        <f>SUMIF(BOOKS!$E$6:$E$1005,'GSTN-Diff Gross'!D365,BOOKS!$M$6:$M$1005)</f>
        <v>0</v>
      </c>
      <c r="R365" s="65">
        <f t="shared" si="32"/>
        <v>0</v>
      </c>
      <c r="S365" s="65">
        <f t="shared" si="33"/>
        <v>0</v>
      </c>
      <c r="T365" s="65">
        <f t="shared" si="34"/>
        <v>0</v>
      </c>
      <c r="U365" s="65">
        <f t="shared" si="35"/>
        <v>0</v>
      </c>
      <c r="V365" s="65">
        <f t="shared" si="36"/>
        <v>0</v>
      </c>
    </row>
    <row r="366" spans="1:22">
      <c r="A366" s="59">
        <f t="shared" si="37"/>
        <v>360</v>
      </c>
      <c r="B366" s="77">
        <f>'2A'!E365</f>
        <v>0</v>
      </c>
      <c r="C366" s="77">
        <f>IFERROR(VLOOKUP(B366,BOOKS!$E$6:$E$1005,1,0),"0")</f>
        <v>0</v>
      </c>
      <c r="D366" s="77" t="str">
        <f>IF(COUNTIF($C$7:C366,C366)=1,C366,"0")</f>
        <v>0</v>
      </c>
      <c r="E366" s="60" t="e">
        <f>VLOOKUP(D366,'2A'!$E$6:$F$1005,2,0)</f>
        <v>#N/A</v>
      </c>
      <c r="F366" s="60">
        <f>SUMIF('2A'!$E$6:$E$1005,'GSTN-Diff Gross'!D366,'2A'!$I$6:$I$1005)</f>
        <v>0</v>
      </c>
      <c r="G366" s="60">
        <f>SUMIF('2A'!$E$6:$E$1005,'GSTN-Diff Gross'!D366,'2A'!$J$6:$J$1005)</f>
        <v>0</v>
      </c>
      <c r="H366" s="60">
        <f>SUMIF('2A'!$E$6:$E$1005,'GSTN-Diff Gross'!D366,'2A'!$K$6:$K$1005)</f>
        <v>0</v>
      </c>
      <c r="I366" s="60">
        <f>SUMIF('2A'!$E$6:$E$1005,'GSTN-Diff Gross'!D366,'2A'!$L$6:$L$1005)</f>
        <v>0</v>
      </c>
      <c r="J366" s="60">
        <f>SUMIF('2A'!$E$6:$E$1005,'GSTN-Diff Gross'!D366,'2A'!$M$6:$M$1005)</f>
        <v>0</v>
      </c>
      <c r="K366" s="60"/>
      <c r="L366" s="62">
        <f>SUMIF(BOOKS!$E$6:$E$1005,'GSTN-Diff Gross'!D366,BOOKS!$I$6:$I$1005)</f>
        <v>0</v>
      </c>
      <c r="M366" s="62">
        <f>SUMIF(BOOKS!$E$6:$E$1005,'GSTN-Diff Gross'!D366,BOOKS!$J$6:$J$1005)</f>
        <v>0</v>
      </c>
      <c r="N366" s="62">
        <f>SUMIF(BOOKS!$E$6:$E$1005,'GSTN-Diff Gross'!D366,BOOKS!$K$6:$K$1005)</f>
        <v>0</v>
      </c>
      <c r="O366" s="62">
        <f>SUMIF(BOOKS!$E$6:$E$1005,'GSTN-Diff Gross'!D366,BOOKS!$L$6:$L$1005)</f>
        <v>0</v>
      </c>
      <c r="P366" s="62">
        <f>SUMIF(BOOKS!$E$6:$E$1005,'GSTN-Diff Gross'!D366,BOOKS!$M$6:$M$1005)</f>
        <v>0</v>
      </c>
      <c r="R366" s="62">
        <f t="shared" si="32"/>
        <v>0</v>
      </c>
      <c r="S366" s="62">
        <f t="shared" si="33"/>
        <v>0</v>
      </c>
      <c r="T366" s="62">
        <f t="shared" si="34"/>
        <v>0</v>
      </c>
      <c r="U366" s="62">
        <f t="shared" si="35"/>
        <v>0</v>
      </c>
      <c r="V366" s="62">
        <f t="shared" si="36"/>
        <v>0</v>
      </c>
    </row>
    <row r="367" spans="1:22">
      <c r="A367" s="63">
        <f t="shared" si="37"/>
        <v>361</v>
      </c>
      <c r="B367" s="78">
        <f>'2A'!E366</f>
        <v>0</v>
      </c>
      <c r="C367" s="78">
        <f>IFERROR(VLOOKUP(B367,BOOKS!$E$6:$E$1005,1,0),"0")</f>
        <v>0</v>
      </c>
      <c r="D367" s="78" t="str">
        <f>IF(COUNTIF($C$7:C367,C367)=1,C367,"0")</f>
        <v>0</v>
      </c>
      <c r="E367" s="64" t="e">
        <f>VLOOKUP(D367,'2A'!$E$6:$F$1005,2,0)</f>
        <v>#N/A</v>
      </c>
      <c r="F367" s="64">
        <f>SUMIF('2A'!$E$6:$E$1005,'GSTN-Diff Gross'!D367,'2A'!$I$6:$I$1005)</f>
        <v>0</v>
      </c>
      <c r="G367" s="64">
        <f>SUMIF('2A'!$E$6:$E$1005,'GSTN-Diff Gross'!D367,'2A'!$J$6:$J$1005)</f>
        <v>0</v>
      </c>
      <c r="H367" s="64">
        <f>SUMIF('2A'!$E$6:$E$1005,'GSTN-Diff Gross'!D367,'2A'!$K$6:$K$1005)</f>
        <v>0</v>
      </c>
      <c r="I367" s="64">
        <f>SUMIF('2A'!$E$6:$E$1005,'GSTN-Diff Gross'!D367,'2A'!$L$6:$L$1005)</f>
        <v>0</v>
      </c>
      <c r="J367" s="64">
        <f>SUMIF('2A'!$E$6:$E$1005,'GSTN-Diff Gross'!D367,'2A'!$M$6:$M$1005)</f>
        <v>0</v>
      </c>
      <c r="K367" s="64"/>
      <c r="L367" s="65">
        <f>SUMIF(BOOKS!$E$6:$E$1005,'GSTN-Diff Gross'!D367,BOOKS!$I$6:$I$1005)</f>
        <v>0</v>
      </c>
      <c r="M367" s="65">
        <f>SUMIF(BOOKS!$E$6:$E$1005,'GSTN-Diff Gross'!D367,BOOKS!$J$6:$J$1005)</f>
        <v>0</v>
      </c>
      <c r="N367" s="65">
        <f>SUMIF(BOOKS!$E$6:$E$1005,'GSTN-Diff Gross'!D367,BOOKS!$K$6:$K$1005)</f>
        <v>0</v>
      </c>
      <c r="O367" s="65">
        <f>SUMIF(BOOKS!$E$6:$E$1005,'GSTN-Diff Gross'!D367,BOOKS!$L$6:$L$1005)</f>
        <v>0</v>
      </c>
      <c r="P367" s="65">
        <f>SUMIF(BOOKS!$E$6:$E$1005,'GSTN-Diff Gross'!D367,BOOKS!$M$6:$M$1005)</f>
        <v>0</v>
      </c>
      <c r="R367" s="65">
        <f t="shared" si="32"/>
        <v>0</v>
      </c>
      <c r="S367" s="65">
        <f t="shared" si="33"/>
        <v>0</v>
      </c>
      <c r="T367" s="65">
        <f t="shared" si="34"/>
        <v>0</v>
      </c>
      <c r="U367" s="65">
        <f t="shared" si="35"/>
        <v>0</v>
      </c>
      <c r="V367" s="65">
        <f t="shared" si="36"/>
        <v>0</v>
      </c>
    </row>
    <row r="368" spans="1:22">
      <c r="A368" s="59">
        <f t="shared" si="37"/>
        <v>362</v>
      </c>
      <c r="B368" s="77">
        <f>'2A'!E367</f>
        <v>0</v>
      </c>
      <c r="C368" s="77">
        <f>IFERROR(VLOOKUP(B368,BOOKS!$E$6:$E$1005,1,0),"0")</f>
        <v>0</v>
      </c>
      <c r="D368" s="77" t="str">
        <f>IF(COUNTIF($C$7:C368,C368)=1,C368,"0")</f>
        <v>0</v>
      </c>
      <c r="E368" s="60" t="e">
        <f>VLOOKUP(D368,'2A'!$E$6:$F$1005,2,0)</f>
        <v>#N/A</v>
      </c>
      <c r="F368" s="60">
        <f>SUMIF('2A'!$E$6:$E$1005,'GSTN-Diff Gross'!D368,'2A'!$I$6:$I$1005)</f>
        <v>0</v>
      </c>
      <c r="G368" s="60">
        <f>SUMIF('2A'!$E$6:$E$1005,'GSTN-Diff Gross'!D368,'2A'!$J$6:$J$1005)</f>
        <v>0</v>
      </c>
      <c r="H368" s="60">
        <f>SUMIF('2A'!$E$6:$E$1005,'GSTN-Diff Gross'!D368,'2A'!$K$6:$K$1005)</f>
        <v>0</v>
      </c>
      <c r="I368" s="60">
        <f>SUMIF('2A'!$E$6:$E$1005,'GSTN-Diff Gross'!D368,'2A'!$L$6:$L$1005)</f>
        <v>0</v>
      </c>
      <c r="J368" s="60">
        <f>SUMIF('2A'!$E$6:$E$1005,'GSTN-Diff Gross'!D368,'2A'!$M$6:$M$1005)</f>
        <v>0</v>
      </c>
      <c r="K368" s="60"/>
      <c r="L368" s="62">
        <f>SUMIF(BOOKS!$E$6:$E$1005,'GSTN-Diff Gross'!D368,BOOKS!$I$6:$I$1005)</f>
        <v>0</v>
      </c>
      <c r="M368" s="62">
        <f>SUMIF(BOOKS!$E$6:$E$1005,'GSTN-Diff Gross'!D368,BOOKS!$J$6:$J$1005)</f>
        <v>0</v>
      </c>
      <c r="N368" s="62">
        <f>SUMIF(BOOKS!$E$6:$E$1005,'GSTN-Diff Gross'!D368,BOOKS!$K$6:$K$1005)</f>
        <v>0</v>
      </c>
      <c r="O368" s="62">
        <f>SUMIF(BOOKS!$E$6:$E$1005,'GSTN-Diff Gross'!D368,BOOKS!$L$6:$L$1005)</f>
        <v>0</v>
      </c>
      <c r="P368" s="62">
        <f>SUMIF(BOOKS!$E$6:$E$1005,'GSTN-Diff Gross'!D368,BOOKS!$M$6:$M$1005)</f>
        <v>0</v>
      </c>
      <c r="R368" s="62">
        <f t="shared" si="32"/>
        <v>0</v>
      </c>
      <c r="S368" s="62">
        <f t="shared" si="33"/>
        <v>0</v>
      </c>
      <c r="T368" s="62">
        <f t="shared" si="34"/>
        <v>0</v>
      </c>
      <c r="U368" s="62">
        <f t="shared" si="35"/>
        <v>0</v>
      </c>
      <c r="V368" s="62">
        <f t="shared" si="36"/>
        <v>0</v>
      </c>
    </row>
    <row r="369" spans="1:22">
      <c r="A369" s="63">
        <f t="shared" si="37"/>
        <v>363</v>
      </c>
      <c r="B369" s="78">
        <f>'2A'!E368</f>
        <v>0</v>
      </c>
      <c r="C369" s="78">
        <f>IFERROR(VLOOKUP(B369,BOOKS!$E$6:$E$1005,1,0),"0")</f>
        <v>0</v>
      </c>
      <c r="D369" s="78" t="str">
        <f>IF(COUNTIF($C$7:C369,C369)=1,C369,"0")</f>
        <v>0</v>
      </c>
      <c r="E369" s="64" t="e">
        <f>VLOOKUP(D369,'2A'!$E$6:$F$1005,2,0)</f>
        <v>#N/A</v>
      </c>
      <c r="F369" s="64">
        <f>SUMIF('2A'!$E$6:$E$1005,'GSTN-Diff Gross'!D369,'2A'!$I$6:$I$1005)</f>
        <v>0</v>
      </c>
      <c r="G369" s="64">
        <f>SUMIF('2A'!$E$6:$E$1005,'GSTN-Diff Gross'!D369,'2A'!$J$6:$J$1005)</f>
        <v>0</v>
      </c>
      <c r="H369" s="64">
        <f>SUMIF('2A'!$E$6:$E$1005,'GSTN-Diff Gross'!D369,'2A'!$K$6:$K$1005)</f>
        <v>0</v>
      </c>
      <c r="I369" s="64">
        <f>SUMIF('2A'!$E$6:$E$1005,'GSTN-Diff Gross'!D369,'2A'!$L$6:$L$1005)</f>
        <v>0</v>
      </c>
      <c r="J369" s="64">
        <f>SUMIF('2A'!$E$6:$E$1005,'GSTN-Diff Gross'!D369,'2A'!$M$6:$M$1005)</f>
        <v>0</v>
      </c>
      <c r="K369" s="64"/>
      <c r="L369" s="65">
        <f>SUMIF(BOOKS!$E$6:$E$1005,'GSTN-Diff Gross'!D369,BOOKS!$I$6:$I$1005)</f>
        <v>0</v>
      </c>
      <c r="M369" s="65">
        <f>SUMIF(BOOKS!$E$6:$E$1005,'GSTN-Diff Gross'!D369,BOOKS!$J$6:$J$1005)</f>
        <v>0</v>
      </c>
      <c r="N369" s="65">
        <f>SUMIF(BOOKS!$E$6:$E$1005,'GSTN-Diff Gross'!D369,BOOKS!$K$6:$K$1005)</f>
        <v>0</v>
      </c>
      <c r="O369" s="65">
        <f>SUMIF(BOOKS!$E$6:$E$1005,'GSTN-Diff Gross'!D369,BOOKS!$L$6:$L$1005)</f>
        <v>0</v>
      </c>
      <c r="P369" s="65">
        <f>SUMIF(BOOKS!$E$6:$E$1005,'GSTN-Diff Gross'!D369,BOOKS!$M$6:$M$1005)</f>
        <v>0</v>
      </c>
      <c r="R369" s="65">
        <f t="shared" si="32"/>
        <v>0</v>
      </c>
      <c r="S369" s="65">
        <f t="shared" si="33"/>
        <v>0</v>
      </c>
      <c r="T369" s="65">
        <f t="shared" si="34"/>
        <v>0</v>
      </c>
      <c r="U369" s="65">
        <f t="shared" si="35"/>
        <v>0</v>
      </c>
      <c r="V369" s="65">
        <f t="shared" si="36"/>
        <v>0</v>
      </c>
    </row>
    <row r="370" spans="1:22">
      <c r="A370" s="59">
        <f t="shared" si="37"/>
        <v>364</v>
      </c>
      <c r="B370" s="77">
        <f>'2A'!E369</f>
        <v>0</v>
      </c>
      <c r="C370" s="77">
        <f>IFERROR(VLOOKUP(B370,BOOKS!$E$6:$E$1005,1,0),"0")</f>
        <v>0</v>
      </c>
      <c r="D370" s="77" t="str">
        <f>IF(COUNTIF($C$7:C370,C370)=1,C370,"0")</f>
        <v>0</v>
      </c>
      <c r="E370" s="60" t="e">
        <f>VLOOKUP(D370,'2A'!$E$6:$F$1005,2,0)</f>
        <v>#N/A</v>
      </c>
      <c r="F370" s="60">
        <f>SUMIF('2A'!$E$6:$E$1005,'GSTN-Diff Gross'!D370,'2A'!$I$6:$I$1005)</f>
        <v>0</v>
      </c>
      <c r="G370" s="60">
        <f>SUMIF('2A'!$E$6:$E$1005,'GSTN-Diff Gross'!D370,'2A'!$J$6:$J$1005)</f>
        <v>0</v>
      </c>
      <c r="H370" s="60">
        <f>SUMIF('2A'!$E$6:$E$1005,'GSTN-Diff Gross'!D370,'2A'!$K$6:$K$1005)</f>
        <v>0</v>
      </c>
      <c r="I370" s="60">
        <f>SUMIF('2A'!$E$6:$E$1005,'GSTN-Diff Gross'!D370,'2A'!$L$6:$L$1005)</f>
        <v>0</v>
      </c>
      <c r="J370" s="60">
        <f>SUMIF('2A'!$E$6:$E$1005,'GSTN-Diff Gross'!D370,'2A'!$M$6:$M$1005)</f>
        <v>0</v>
      </c>
      <c r="K370" s="60"/>
      <c r="L370" s="62">
        <f>SUMIF(BOOKS!$E$6:$E$1005,'GSTN-Diff Gross'!D370,BOOKS!$I$6:$I$1005)</f>
        <v>0</v>
      </c>
      <c r="M370" s="62">
        <f>SUMIF(BOOKS!$E$6:$E$1005,'GSTN-Diff Gross'!D370,BOOKS!$J$6:$J$1005)</f>
        <v>0</v>
      </c>
      <c r="N370" s="62">
        <f>SUMIF(BOOKS!$E$6:$E$1005,'GSTN-Diff Gross'!D370,BOOKS!$K$6:$K$1005)</f>
        <v>0</v>
      </c>
      <c r="O370" s="62">
        <f>SUMIF(BOOKS!$E$6:$E$1005,'GSTN-Diff Gross'!D370,BOOKS!$L$6:$L$1005)</f>
        <v>0</v>
      </c>
      <c r="P370" s="62">
        <f>SUMIF(BOOKS!$E$6:$E$1005,'GSTN-Diff Gross'!D370,BOOKS!$M$6:$M$1005)</f>
        <v>0</v>
      </c>
      <c r="R370" s="62">
        <f t="shared" si="32"/>
        <v>0</v>
      </c>
      <c r="S370" s="62">
        <f t="shared" si="33"/>
        <v>0</v>
      </c>
      <c r="T370" s="62">
        <f t="shared" si="34"/>
        <v>0</v>
      </c>
      <c r="U370" s="62">
        <f t="shared" si="35"/>
        <v>0</v>
      </c>
      <c r="V370" s="62">
        <f t="shared" si="36"/>
        <v>0</v>
      </c>
    </row>
    <row r="371" spans="1:22">
      <c r="A371" s="63">
        <f t="shared" si="37"/>
        <v>365</v>
      </c>
      <c r="B371" s="78">
        <f>'2A'!E370</f>
        <v>0</v>
      </c>
      <c r="C371" s="78">
        <f>IFERROR(VLOOKUP(B371,BOOKS!$E$6:$E$1005,1,0),"0")</f>
        <v>0</v>
      </c>
      <c r="D371" s="78" t="str">
        <f>IF(COUNTIF($C$7:C371,C371)=1,C371,"0")</f>
        <v>0</v>
      </c>
      <c r="E371" s="64" t="e">
        <f>VLOOKUP(D371,'2A'!$E$6:$F$1005,2,0)</f>
        <v>#N/A</v>
      </c>
      <c r="F371" s="64">
        <f>SUMIF('2A'!$E$6:$E$1005,'GSTN-Diff Gross'!D371,'2A'!$I$6:$I$1005)</f>
        <v>0</v>
      </c>
      <c r="G371" s="64">
        <f>SUMIF('2A'!$E$6:$E$1005,'GSTN-Diff Gross'!D371,'2A'!$J$6:$J$1005)</f>
        <v>0</v>
      </c>
      <c r="H371" s="64">
        <f>SUMIF('2A'!$E$6:$E$1005,'GSTN-Diff Gross'!D371,'2A'!$K$6:$K$1005)</f>
        <v>0</v>
      </c>
      <c r="I371" s="64">
        <f>SUMIF('2A'!$E$6:$E$1005,'GSTN-Diff Gross'!D371,'2A'!$L$6:$L$1005)</f>
        <v>0</v>
      </c>
      <c r="J371" s="64">
        <f>SUMIF('2A'!$E$6:$E$1005,'GSTN-Diff Gross'!D371,'2A'!$M$6:$M$1005)</f>
        <v>0</v>
      </c>
      <c r="K371" s="64"/>
      <c r="L371" s="65">
        <f>SUMIF(BOOKS!$E$6:$E$1005,'GSTN-Diff Gross'!D371,BOOKS!$I$6:$I$1005)</f>
        <v>0</v>
      </c>
      <c r="M371" s="65">
        <f>SUMIF(BOOKS!$E$6:$E$1005,'GSTN-Diff Gross'!D371,BOOKS!$J$6:$J$1005)</f>
        <v>0</v>
      </c>
      <c r="N371" s="65">
        <f>SUMIF(BOOKS!$E$6:$E$1005,'GSTN-Diff Gross'!D371,BOOKS!$K$6:$K$1005)</f>
        <v>0</v>
      </c>
      <c r="O371" s="65">
        <f>SUMIF(BOOKS!$E$6:$E$1005,'GSTN-Diff Gross'!D371,BOOKS!$L$6:$L$1005)</f>
        <v>0</v>
      </c>
      <c r="P371" s="65">
        <f>SUMIF(BOOKS!$E$6:$E$1005,'GSTN-Diff Gross'!D371,BOOKS!$M$6:$M$1005)</f>
        <v>0</v>
      </c>
      <c r="R371" s="65">
        <f t="shared" si="32"/>
        <v>0</v>
      </c>
      <c r="S371" s="65">
        <f t="shared" si="33"/>
        <v>0</v>
      </c>
      <c r="T371" s="65">
        <f t="shared" si="34"/>
        <v>0</v>
      </c>
      <c r="U371" s="65">
        <f t="shared" si="35"/>
        <v>0</v>
      </c>
      <c r="V371" s="65">
        <f t="shared" si="36"/>
        <v>0</v>
      </c>
    </row>
    <row r="372" spans="1:22">
      <c r="A372" s="59">
        <f t="shared" si="37"/>
        <v>366</v>
      </c>
      <c r="B372" s="77">
        <f>'2A'!E371</f>
        <v>0</v>
      </c>
      <c r="C372" s="77">
        <f>IFERROR(VLOOKUP(B372,BOOKS!$E$6:$E$1005,1,0),"0")</f>
        <v>0</v>
      </c>
      <c r="D372" s="77" t="str">
        <f>IF(COUNTIF($C$7:C372,C372)=1,C372,"0")</f>
        <v>0</v>
      </c>
      <c r="E372" s="60" t="e">
        <f>VLOOKUP(D372,'2A'!$E$6:$F$1005,2,0)</f>
        <v>#N/A</v>
      </c>
      <c r="F372" s="60">
        <f>SUMIF('2A'!$E$6:$E$1005,'GSTN-Diff Gross'!D372,'2A'!$I$6:$I$1005)</f>
        <v>0</v>
      </c>
      <c r="G372" s="60">
        <f>SUMIF('2A'!$E$6:$E$1005,'GSTN-Diff Gross'!D372,'2A'!$J$6:$J$1005)</f>
        <v>0</v>
      </c>
      <c r="H372" s="60">
        <f>SUMIF('2A'!$E$6:$E$1005,'GSTN-Diff Gross'!D372,'2A'!$K$6:$K$1005)</f>
        <v>0</v>
      </c>
      <c r="I372" s="60">
        <f>SUMIF('2A'!$E$6:$E$1005,'GSTN-Diff Gross'!D372,'2A'!$L$6:$L$1005)</f>
        <v>0</v>
      </c>
      <c r="J372" s="60">
        <f>SUMIF('2A'!$E$6:$E$1005,'GSTN-Diff Gross'!D372,'2A'!$M$6:$M$1005)</f>
        <v>0</v>
      </c>
      <c r="K372" s="61"/>
      <c r="L372" s="62">
        <f>SUMIF(BOOKS!$E$6:$E$1005,'GSTN-Diff Gross'!D372,BOOKS!$I$6:$I$1005)</f>
        <v>0</v>
      </c>
      <c r="M372" s="62">
        <f>SUMIF(BOOKS!$E$6:$E$1005,'GSTN-Diff Gross'!D372,BOOKS!$J$6:$J$1005)</f>
        <v>0</v>
      </c>
      <c r="N372" s="62">
        <f>SUMIF(BOOKS!$E$6:$E$1005,'GSTN-Diff Gross'!D372,BOOKS!$K$6:$K$1005)</f>
        <v>0</v>
      </c>
      <c r="O372" s="62">
        <f>SUMIF(BOOKS!$E$6:$E$1005,'GSTN-Diff Gross'!D372,BOOKS!$L$6:$L$1005)</f>
        <v>0</v>
      </c>
      <c r="P372" s="62">
        <f>SUMIF(BOOKS!$E$6:$E$1005,'GSTN-Diff Gross'!D372,BOOKS!$M$6:$M$1005)</f>
        <v>0</v>
      </c>
      <c r="R372" s="62">
        <f t="shared" si="32"/>
        <v>0</v>
      </c>
      <c r="S372" s="62">
        <f t="shared" si="33"/>
        <v>0</v>
      </c>
      <c r="T372" s="62">
        <f t="shared" si="34"/>
        <v>0</v>
      </c>
      <c r="U372" s="62">
        <f t="shared" si="35"/>
        <v>0</v>
      </c>
      <c r="V372" s="62">
        <f t="shared" si="36"/>
        <v>0</v>
      </c>
    </row>
    <row r="373" spans="1:22">
      <c r="A373" s="63">
        <f t="shared" si="37"/>
        <v>367</v>
      </c>
      <c r="B373" s="78">
        <f>'2A'!E372</f>
        <v>0</v>
      </c>
      <c r="C373" s="78">
        <f>IFERROR(VLOOKUP(B373,BOOKS!$E$6:$E$1005,1,0),"0")</f>
        <v>0</v>
      </c>
      <c r="D373" s="78" t="str">
        <f>IF(COUNTIF($C$7:C373,C373)=1,C373,"0")</f>
        <v>0</v>
      </c>
      <c r="E373" s="64" t="e">
        <f>VLOOKUP(D373,'2A'!$E$6:$F$1005,2,0)</f>
        <v>#N/A</v>
      </c>
      <c r="F373" s="64">
        <f>SUMIF('2A'!$E$6:$E$1005,'GSTN-Diff Gross'!D373,'2A'!$I$6:$I$1005)</f>
        <v>0</v>
      </c>
      <c r="G373" s="64">
        <f>SUMIF('2A'!$E$6:$E$1005,'GSTN-Diff Gross'!D373,'2A'!$J$6:$J$1005)</f>
        <v>0</v>
      </c>
      <c r="H373" s="64">
        <f>SUMIF('2A'!$E$6:$E$1005,'GSTN-Diff Gross'!D373,'2A'!$K$6:$K$1005)</f>
        <v>0</v>
      </c>
      <c r="I373" s="64">
        <f>SUMIF('2A'!$E$6:$E$1005,'GSTN-Diff Gross'!D373,'2A'!$L$6:$L$1005)</f>
        <v>0</v>
      </c>
      <c r="J373" s="64">
        <f>SUMIF('2A'!$E$6:$E$1005,'GSTN-Diff Gross'!D373,'2A'!$M$6:$M$1005)</f>
        <v>0</v>
      </c>
      <c r="K373" s="64"/>
      <c r="L373" s="65">
        <f>SUMIF(BOOKS!$E$6:$E$1005,'GSTN-Diff Gross'!D373,BOOKS!$I$6:$I$1005)</f>
        <v>0</v>
      </c>
      <c r="M373" s="65">
        <f>SUMIF(BOOKS!$E$6:$E$1005,'GSTN-Diff Gross'!D373,BOOKS!$J$6:$J$1005)</f>
        <v>0</v>
      </c>
      <c r="N373" s="65">
        <f>SUMIF(BOOKS!$E$6:$E$1005,'GSTN-Diff Gross'!D373,BOOKS!$K$6:$K$1005)</f>
        <v>0</v>
      </c>
      <c r="O373" s="65">
        <f>SUMIF(BOOKS!$E$6:$E$1005,'GSTN-Diff Gross'!D373,BOOKS!$L$6:$L$1005)</f>
        <v>0</v>
      </c>
      <c r="P373" s="65">
        <f>SUMIF(BOOKS!$E$6:$E$1005,'GSTN-Diff Gross'!D373,BOOKS!$M$6:$M$1005)</f>
        <v>0</v>
      </c>
      <c r="R373" s="65">
        <f t="shared" si="32"/>
        <v>0</v>
      </c>
      <c r="S373" s="65">
        <f t="shared" si="33"/>
        <v>0</v>
      </c>
      <c r="T373" s="65">
        <f t="shared" si="34"/>
        <v>0</v>
      </c>
      <c r="U373" s="65">
        <f t="shared" si="35"/>
        <v>0</v>
      </c>
      <c r="V373" s="65">
        <f t="shared" si="36"/>
        <v>0</v>
      </c>
    </row>
    <row r="374" spans="1:22">
      <c r="A374" s="59">
        <f t="shared" si="37"/>
        <v>368</v>
      </c>
      <c r="B374" s="77">
        <f>'2A'!E373</f>
        <v>0</v>
      </c>
      <c r="C374" s="77">
        <f>IFERROR(VLOOKUP(B374,BOOKS!$E$6:$E$1005,1,0),"0")</f>
        <v>0</v>
      </c>
      <c r="D374" s="77" t="str">
        <f>IF(COUNTIF($C$7:C374,C374)=1,C374,"0")</f>
        <v>0</v>
      </c>
      <c r="E374" s="60" t="e">
        <f>VLOOKUP(D374,'2A'!$E$6:$F$1005,2,0)</f>
        <v>#N/A</v>
      </c>
      <c r="F374" s="60">
        <f>SUMIF('2A'!$E$6:$E$1005,'GSTN-Diff Gross'!D374,'2A'!$I$6:$I$1005)</f>
        <v>0</v>
      </c>
      <c r="G374" s="60">
        <f>SUMIF('2A'!$E$6:$E$1005,'GSTN-Diff Gross'!D374,'2A'!$J$6:$J$1005)</f>
        <v>0</v>
      </c>
      <c r="H374" s="60">
        <f>SUMIF('2A'!$E$6:$E$1005,'GSTN-Diff Gross'!D374,'2A'!$K$6:$K$1005)</f>
        <v>0</v>
      </c>
      <c r="I374" s="60">
        <f>SUMIF('2A'!$E$6:$E$1005,'GSTN-Diff Gross'!D374,'2A'!$L$6:$L$1005)</f>
        <v>0</v>
      </c>
      <c r="J374" s="60">
        <f>SUMIF('2A'!$E$6:$E$1005,'GSTN-Diff Gross'!D374,'2A'!$M$6:$M$1005)</f>
        <v>0</v>
      </c>
      <c r="K374" s="60"/>
      <c r="L374" s="62">
        <f>SUMIF(BOOKS!$E$6:$E$1005,'GSTN-Diff Gross'!D374,BOOKS!$I$6:$I$1005)</f>
        <v>0</v>
      </c>
      <c r="M374" s="62">
        <f>SUMIF(BOOKS!$E$6:$E$1005,'GSTN-Diff Gross'!D374,BOOKS!$J$6:$J$1005)</f>
        <v>0</v>
      </c>
      <c r="N374" s="62">
        <f>SUMIF(BOOKS!$E$6:$E$1005,'GSTN-Diff Gross'!D374,BOOKS!$K$6:$K$1005)</f>
        <v>0</v>
      </c>
      <c r="O374" s="62">
        <f>SUMIF(BOOKS!$E$6:$E$1005,'GSTN-Diff Gross'!D374,BOOKS!$L$6:$L$1005)</f>
        <v>0</v>
      </c>
      <c r="P374" s="62">
        <f>SUMIF(BOOKS!$E$6:$E$1005,'GSTN-Diff Gross'!D374,BOOKS!$M$6:$M$1005)</f>
        <v>0</v>
      </c>
      <c r="R374" s="62">
        <f t="shared" si="32"/>
        <v>0</v>
      </c>
      <c r="S374" s="62">
        <f t="shared" si="33"/>
        <v>0</v>
      </c>
      <c r="T374" s="62">
        <f t="shared" si="34"/>
        <v>0</v>
      </c>
      <c r="U374" s="62">
        <f t="shared" si="35"/>
        <v>0</v>
      </c>
      <c r="V374" s="62">
        <f t="shared" si="36"/>
        <v>0</v>
      </c>
    </row>
    <row r="375" spans="1:22">
      <c r="A375" s="63">
        <f t="shared" si="37"/>
        <v>369</v>
      </c>
      <c r="B375" s="78">
        <f>'2A'!E374</f>
        <v>0</v>
      </c>
      <c r="C375" s="78">
        <f>IFERROR(VLOOKUP(B375,BOOKS!$E$6:$E$1005,1,0),"0")</f>
        <v>0</v>
      </c>
      <c r="D375" s="78" t="str">
        <f>IF(COUNTIF($C$7:C375,C375)=1,C375,"0")</f>
        <v>0</v>
      </c>
      <c r="E375" s="64" t="e">
        <f>VLOOKUP(D375,'2A'!$E$6:$F$1005,2,0)</f>
        <v>#N/A</v>
      </c>
      <c r="F375" s="64">
        <f>SUMIF('2A'!$E$6:$E$1005,'GSTN-Diff Gross'!D375,'2A'!$I$6:$I$1005)</f>
        <v>0</v>
      </c>
      <c r="G375" s="64">
        <f>SUMIF('2A'!$E$6:$E$1005,'GSTN-Diff Gross'!D375,'2A'!$J$6:$J$1005)</f>
        <v>0</v>
      </c>
      <c r="H375" s="64">
        <f>SUMIF('2A'!$E$6:$E$1005,'GSTN-Diff Gross'!D375,'2A'!$K$6:$K$1005)</f>
        <v>0</v>
      </c>
      <c r="I375" s="64">
        <f>SUMIF('2A'!$E$6:$E$1005,'GSTN-Diff Gross'!D375,'2A'!$L$6:$L$1005)</f>
        <v>0</v>
      </c>
      <c r="J375" s="64">
        <f>SUMIF('2A'!$E$6:$E$1005,'GSTN-Diff Gross'!D375,'2A'!$M$6:$M$1005)</f>
        <v>0</v>
      </c>
      <c r="K375" s="64"/>
      <c r="L375" s="65">
        <f>SUMIF(BOOKS!$E$6:$E$1005,'GSTN-Diff Gross'!D375,BOOKS!$I$6:$I$1005)</f>
        <v>0</v>
      </c>
      <c r="M375" s="65">
        <f>SUMIF(BOOKS!$E$6:$E$1005,'GSTN-Diff Gross'!D375,BOOKS!$J$6:$J$1005)</f>
        <v>0</v>
      </c>
      <c r="N375" s="65">
        <f>SUMIF(BOOKS!$E$6:$E$1005,'GSTN-Diff Gross'!D375,BOOKS!$K$6:$K$1005)</f>
        <v>0</v>
      </c>
      <c r="O375" s="65">
        <f>SUMIF(BOOKS!$E$6:$E$1005,'GSTN-Diff Gross'!D375,BOOKS!$L$6:$L$1005)</f>
        <v>0</v>
      </c>
      <c r="P375" s="65">
        <f>SUMIF(BOOKS!$E$6:$E$1005,'GSTN-Diff Gross'!D375,BOOKS!$M$6:$M$1005)</f>
        <v>0</v>
      </c>
      <c r="R375" s="65">
        <f t="shared" si="32"/>
        <v>0</v>
      </c>
      <c r="S375" s="65">
        <f t="shared" si="33"/>
        <v>0</v>
      </c>
      <c r="T375" s="65">
        <f t="shared" si="34"/>
        <v>0</v>
      </c>
      <c r="U375" s="65">
        <f t="shared" si="35"/>
        <v>0</v>
      </c>
      <c r="V375" s="65">
        <f t="shared" si="36"/>
        <v>0</v>
      </c>
    </row>
    <row r="376" spans="1:22">
      <c r="A376" s="59">
        <f t="shared" si="37"/>
        <v>370</v>
      </c>
      <c r="B376" s="77">
        <f>'2A'!E375</f>
        <v>0</v>
      </c>
      <c r="C376" s="77">
        <f>IFERROR(VLOOKUP(B376,BOOKS!$E$6:$E$1005,1,0),"0")</f>
        <v>0</v>
      </c>
      <c r="D376" s="77" t="str">
        <f>IF(COUNTIF($C$7:C376,C376)=1,C376,"0")</f>
        <v>0</v>
      </c>
      <c r="E376" s="60" t="e">
        <f>VLOOKUP(D376,'2A'!$E$6:$F$1005,2,0)</f>
        <v>#N/A</v>
      </c>
      <c r="F376" s="60">
        <f>SUMIF('2A'!$E$6:$E$1005,'GSTN-Diff Gross'!D376,'2A'!$I$6:$I$1005)</f>
        <v>0</v>
      </c>
      <c r="G376" s="60">
        <f>SUMIF('2A'!$E$6:$E$1005,'GSTN-Diff Gross'!D376,'2A'!$J$6:$J$1005)</f>
        <v>0</v>
      </c>
      <c r="H376" s="60">
        <f>SUMIF('2A'!$E$6:$E$1005,'GSTN-Diff Gross'!D376,'2A'!$K$6:$K$1005)</f>
        <v>0</v>
      </c>
      <c r="I376" s="60">
        <f>SUMIF('2A'!$E$6:$E$1005,'GSTN-Diff Gross'!D376,'2A'!$L$6:$L$1005)</f>
        <v>0</v>
      </c>
      <c r="J376" s="60">
        <f>SUMIF('2A'!$E$6:$E$1005,'GSTN-Diff Gross'!D376,'2A'!$M$6:$M$1005)</f>
        <v>0</v>
      </c>
      <c r="K376" s="60"/>
      <c r="L376" s="62">
        <f>SUMIF(BOOKS!$E$6:$E$1005,'GSTN-Diff Gross'!D376,BOOKS!$I$6:$I$1005)</f>
        <v>0</v>
      </c>
      <c r="M376" s="62">
        <f>SUMIF(BOOKS!$E$6:$E$1005,'GSTN-Diff Gross'!D376,BOOKS!$J$6:$J$1005)</f>
        <v>0</v>
      </c>
      <c r="N376" s="62">
        <f>SUMIF(BOOKS!$E$6:$E$1005,'GSTN-Diff Gross'!D376,BOOKS!$K$6:$K$1005)</f>
        <v>0</v>
      </c>
      <c r="O376" s="62">
        <f>SUMIF(BOOKS!$E$6:$E$1005,'GSTN-Diff Gross'!D376,BOOKS!$L$6:$L$1005)</f>
        <v>0</v>
      </c>
      <c r="P376" s="62">
        <f>SUMIF(BOOKS!$E$6:$E$1005,'GSTN-Diff Gross'!D376,BOOKS!$M$6:$M$1005)</f>
        <v>0</v>
      </c>
      <c r="R376" s="62">
        <f t="shared" si="32"/>
        <v>0</v>
      </c>
      <c r="S376" s="62">
        <f t="shared" si="33"/>
        <v>0</v>
      </c>
      <c r="T376" s="62">
        <f t="shared" si="34"/>
        <v>0</v>
      </c>
      <c r="U376" s="62">
        <f t="shared" si="35"/>
        <v>0</v>
      </c>
      <c r="V376" s="62">
        <f t="shared" si="36"/>
        <v>0</v>
      </c>
    </row>
    <row r="377" spans="1:22">
      <c r="A377" s="63">
        <f t="shared" si="37"/>
        <v>371</v>
      </c>
      <c r="B377" s="78">
        <f>'2A'!E376</f>
        <v>0</v>
      </c>
      <c r="C377" s="78">
        <f>IFERROR(VLOOKUP(B377,BOOKS!$E$6:$E$1005,1,0),"0")</f>
        <v>0</v>
      </c>
      <c r="D377" s="78" t="str">
        <f>IF(COUNTIF($C$7:C377,C377)=1,C377,"0")</f>
        <v>0</v>
      </c>
      <c r="E377" s="64" t="e">
        <f>VLOOKUP(D377,'2A'!$E$6:$F$1005,2,0)</f>
        <v>#N/A</v>
      </c>
      <c r="F377" s="64">
        <f>SUMIF('2A'!$E$6:$E$1005,'GSTN-Diff Gross'!D377,'2A'!$I$6:$I$1005)</f>
        <v>0</v>
      </c>
      <c r="G377" s="64">
        <f>SUMIF('2A'!$E$6:$E$1005,'GSTN-Diff Gross'!D377,'2A'!$J$6:$J$1005)</f>
        <v>0</v>
      </c>
      <c r="H377" s="64">
        <f>SUMIF('2A'!$E$6:$E$1005,'GSTN-Diff Gross'!D377,'2A'!$K$6:$K$1005)</f>
        <v>0</v>
      </c>
      <c r="I377" s="64">
        <f>SUMIF('2A'!$E$6:$E$1005,'GSTN-Diff Gross'!D377,'2A'!$L$6:$L$1005)</f>
        <v>0</v>
      </c>
      <c r="J377" s="64">
        <f>SUMIF('2A'!$E$6:$E$1005,'GSTN-Diff Gross'!D377,'2A'!$M$6:$M$1005)</f>
        <v>0</v>
      </c>
      <c r="K377" s="64"/>
      <c r="L377" s="65">
        <f>SUMIF(BOOKS!$E$6:$E$1005,'GSTN-Diff Gross'!D377,BOOKS!$I$6:$I$1005)</f>
        <v>0</v>
      </c>
      <c r="M377" s="65">
        <f>SUMIF(BOOKS!$E$6:$E$1005,'GSTN-Diff Gross'!D377,BOOKS!$J$6:$J$1005)</f>
        <v>0</v>
      </c>
      <c r="N377" s="65">
        <f>SUMIF(BOOKS!$E$6:$E$1005,'GSTN-Diff Gross'!D377,BOOKS!$K$6:$K$1005)</f>
        <v>0</v>
      </c>
      <c r="O377" s="65">
        <f>SUMIF(BOOKS!$E$6:$E$1005,'GSTN-Diff Gross'!D377,BOOKS!$L$6:$L$1005)</f>
        <v>0</v>
      </c>
      <c r="P377" s="65">
        <f>SUMIF(BOOKS!$E$6:$E$1005,'GSTN-Diff Gross'!D377,BOOKS!$M$6:$M$1005)</f>
        <v>0</v>
      </c>
      <c r="R377" s="65">
        <f t="shared" si="32"/>
        <v>0</v>
      </c>
      <c r="S377" s="65">
        <f t="shared" si="33"/>
        <v>0</v>
      </c>
      <c r="T377" s="65">
        <f t="shared" si="34"/>
        <v>0</v>
      </c>
      <c r="U377" s="65">
        <f t="shared" si="35"/>
        <v>0</v>
      </c>
      <c r="V377" s="65">
        <f t="shared" si="36"/>
        <v>0</v>
      </c>
    </row>
    <row r="378" spans="1:22">
      <c r="A378" s="59">
        <f t="shared" si="37"/>
        <v>372</v>
      </c>
      <c r="B378" s="77">
        <f>'2A'!E377</f>
        <v>0</v>
      </c>
      <c r="C378" s="77">
        <f>IFERROR(VLOOKUP(B378,BOOKS!$E$6:$E$1005,1,0),"0")</f>
        <v>0</v>
      </c>
      <c r="D378" s="77" t="str">
        <f>IF(COUNTIF($C$7:C378,C378)=1,C378,"0")</f>
        <v>0</v>
      </c>
      <c r="E378" s="60" t="e">
        <f>VLOOKUP(D378,'2A'!$E$6:$F$1005,2,0)</f>
        <v>#N/A</v>
      </c>
      <c r="F378" s="60">
        <f>SUMIF('2A'!$E$6:$E$1005,'GSTN-Diff Gross'!D378,'2A'!$I$6:$I$1005)</f>
        <v>0</v>
      </c>
      <c r="G378" s="60">
        <f>SUMIF('2A'!$E$6:$E$1005,'GSTN-Diff Gross'!D378,'2A'!$J$6:$J$1005)</f>
        <v>0</v>
      </c>
      <c r="H378" s="60">
        <f>SUMIF('2A'!$E$6:$E$1005,'GSTN-Diff Gross'!D378,'2A'!$K$6:$K$1005)</f>
        <v>0</v>
      </c>
      <c r="I378" s="60">
        <f>SUMIF('2A'!$E$6:$E$1005,'GSTN-Diff Gross'!D378,'2A'!$L$6:$L$1005)</f>
        <v>0</v>
      </c>
      <c r="J378" s="60">
        <f>SUMIF('2A'!$E$6:$E$1005,'GSTN-Diff Gross'!D378,'2A'!$M$6:$M$1005)</f>
        <v>0</v>
      </c>
      <c r="K378" s="60"/>
      <c r="L378" s="62">
        <f>SUMIF(BOOKS!$E$6:$E$1005,'GSTN-Diff Gross'!D378,BOOKS!$I$6:$I$1005)</f>
        <v>0</v>
      </c>
      <c r="M378" s="62">
        <f>SUMIF(BOOKS!$E$6:$E$1005,'GSTN-Diff Gross'!D378,BOOKS!$J$6:$J$1005)</f>
        <v>0</v>
      </c>
      <c r="N378" s="62">
        <f>SUMIF(BOOKS!$E$6:$E$1005,'GSTN-Diff Gross'!D378,BOOKS!$K$6:$K$1005)</f>
        <v>0</v>
      </c>
      <c r="O378" s="62">
        <f>SUMIF(BOOKS!$E$6:$E$1005,'GSTN-Diff Gross'!D378,BOOKS!$L$6:$L$1005)</f>
        <v>0</v>
      </c>
      <c r="P378" s="62">
        <f>SUMIF(BOOKS!$E$6:$E$1005,'GSTN-Diff Gross'!D378,BOOKS!$M$6:$M$1005)</f>
        <v>0</v>
      </c>
      <c r="R378" s="62">
        <f t="shared" si="32"/>
        <v>0</v>
      </c>
      <c r="S378" s="62">
        <f t="shared" si="33"/>
        <v>0</v>
      </c>
      <c r="T378" s="62">
        <f t="shared" si="34"/>
        <v>0</v>
      </c>
      <c r="U378" s="62">
        <f t="shared" si="35"/>
        <v>0</v>
      </c>
      <c r="V378" s="62">
        <f t="shared" si="36"/>
        <v>0</v>
      </c>
    </row>
    <row r="379" spans="1:22">
      <c r="A379" s="63">
        <f t="shared" si="37"/>
        <v>373</v>
      </c>
      <c r="B379" s="78">
        <f>'2A'!E378</f>
        <v>0</v>
      </c>
      <c r="C379" s="78">
        <f>IFERROR(VLOOKUP(B379,BOOKS!$E$6:$E$1005,1,0),"0")</f>
        <v>0</v>
      </c>
      <c r="D379" s="78" t="str">
        <f>IF(COUNTIF($C$7:C379,C379)=1,C379,"0")</f>
        <v>0</v>
      </c>
      <c r="E379" s="64" t="e">
        <f>VLOOKUP(D379,'2A'!$E$6:$F$1005,2,0)</f>
        <v>#N/A</v>
      </c>
      <c r="F379" s="64">
        <f>SUMIF('2A'!$E$6:$E$1005,'GSTN-Diff Gross'!D379,'2A'!$I$6:$I$1005)</f>
        <v>0</v>
      </c>
      <c r="G379" s="64">
        <f>SUMIF('2A'!$E$6:$E$1005,'GSTN-Diff Gross'!D379,'2A'!$J$6:$J$1005)</f>
        <v>0</v>
      </c>
      <c r="H379" s="64">
        <f>SUMIF('2A'!$E$6:$E$1005,'GSTN-Diff Gross'!D379,'2A'!$K$6:$K$1005)</f>
        <v>0</v>
      </c>
      <c r="I379" s="64">
        <f>SUMIF('2A'!$E$6:$E$1005,'GSTN-Diff Gross'!D379,'2A'!$L$6:$L$1005)</f>
        <v>0</v>
      </c>
      <c r="J379" s="64">
        <f>SUMIF('2A'!$E$6:$E$1005,'GSTN-Diff Gross'!D379,'2A'!$M$6:$M$1005)</f>
        <v>0</v>
      </c>
      <c r="K379" s="64"/>
      <c r="L379" s="65">
        <f>SUMIF(BOOKS!$E$6:$E$1005,'GSTN-Diff Gross'!D379,BOOKS!$I$6:$I$1005)</f>
        <v>0</v>
      </c>
      <c r="M379" s="65">
        <f>SUMIF(BOOKS!$E$6:$E$1005,'GSTN-Diff Gross'!D379,BOOKS!$J$6:$J$1005)</f>
        <v>0</v>
      </c>
      <c r="N379" s="65">
        <f>SUMIF(BOOKS!$E$6:$E$1005,'GSTN-Diff Gross'!D379,BOOKS!$K$6:$K$1005)</f>
        <v>0</v>
      </c>
      <c r="O379" s="65">
        <f>SUMIF(BOOKS!$E$6:$E$1005,'GSTN-Diff Gross'!D379,BOOKS!$L$6:$L$1005)</f>
        <v>0</v>
      </c>
      <c r="P379" s="65">
        <f>SUMIF(BOOKS!$E$6:$E$1005,'GSTN-Diff Gross'!D379,BOOKS!$M$6:$M$1005)</f>
        <v>0</v>
      </c>
      <c r="R379" s="65">
        <f t="shared" si="32"/>
        <v>0</v>
      </c>
      <c r="S379" s="65">
        <f t="shared" si="33"/>
        <v>0</v>
      </c>
      <c r="T379" s="65">
        <f t="shared" si="34"/>
        <v>0</v>
      </c>
      <c r="U379" s="65">
        <f t="shared" si="35"/>
        <v>0</v>
      </c>
      <c r="V379" s="65">
        <f t="shared" si="36"/>
        <v>0</v>
      </c>
    </row>
    <row r="380" spans="1:22">
      <c r="A380" s="59">
        <f t="shared" si="37"/>
        <v>374</v>
      </c>
      <c r="B380" s="77">
        <f>'2A'!E379</f>
        <v>0</v>
      </c>
      <c r="C380" s="77">
        <f>IFERROR(VLOOKUP(B380,BOOKS!$E$6:$E$1005,1,0),"0")</f>
        <v>0</v>
      </c>
      <c r="D380" s="77" t="str">
        <f>IF(COUNTIF($C$7:C380,C380)=1,C380,"0")</f>
        <v>0</v>
      </c>
      <c r="E380" s="60" t="e">
        <f>VLOOKUP(D380,'2A'!$E$6:$F$1005,2,0)</f>
        <v>#N/A</v>
      </c>
      <c r="F380" s="60">
        <f>SUMIF('2A'!$E$6:$E$1005,'GSTN-Diff Gross'!D380,'2A'!$I$6:$I$1005)</f>
        <v>0</v>
      </c>
      <c r="G380" s="60">
        <f>SUMIF('2A'!$E$6:$E$1005,'GSTN-Diff Gross'!D380,'2A'!$J$6:$J$1005)</f>
        <v>0</v>
      </c>
      <c r="H380" s="60">
        <f>SUMIF('2A'!$E$6:$E$1005,'GSTN-Diff Gross'!D380,'2A'!$K$6:$K$1005)</f>
        <v>0</v>
      </c>
      <c r="I380" s="60">
        <f>SUMIF('2A'!$E$6:$E$1005,'GSTN-Diff Gross'!D380,'2A'!$L$6:$L$1005)</f>
        <v>0</v>
      </c>
      <c r="J380" s="60">
        <f>SUMIF('2A'!$E$6:$E$1005,'GSTN-Diff Gross'!D380,'2A'!$M$6:$M$1005)</f>
        <v>0</v>
      </c>
      <c r="K380" s="60"/>
      <c r="L380" s="62">
        <f>SUMIF(BOOKS!$E$6:$E$1005,'GSTN-Diff Gross'!D380,BOOKS!$I$6:$I$1005)</f>
        <v>0</v>
      </c>
      <c r="M380" s="62">
        <f>SUMIF(BOOKS!$E$6:$E$1005,'GSTN-Diff Gross'!D380,BOOKS!$J$6:$J$1005)</f>
        <v>0</v>
      </c>
      <c r="N380" s="62">
        <f>SUMIF(BOOKS!$E$6:$E$1005,'GSTN-Diff Gross'!D380,BOOKS!$K$6:$K$1005)</f>
        <v>0</v>
      </c>
      <c r="O380" s="62">
        <f>SUMIF(BOOKS!$E$6:$E$1005,'GSTN-Diff Gross'!D380,BOOKS!$L$6:$L$1005)</f>
        <v>0</v>
      </c>
      <c r="P380" s="62">
        <f>SUMIF(BOOKS!$E$6:$E$1005,'GSTN-Diff Gross'!D380,BOOKS!$M$6:$M$1005)</f>
        <v>0</v>
      </c>
      <c r="R380" s="62">
        <f t="shared" si="32"/>
        <v>0</v>
      </c>
      <c r="S380" s="62">
        <f t="shared" si="33"/>
        <v>0</v>
      </c>
      <c r="T380" s="62">
        <f t="shared" si="34"/>
        <v>0</v>
      </c>
      <c r="U380" s="62">
        <f t="shared" si="35"/>
        <v>0</v>
      </c>
      <c r="V380" s="62">
        <f t="shared" si="36"/>
        <v>0</v>
      </c>
    </row>
    <row r="381" spans="1:22">
      <c r="A381" s="63">
        <f t="shared" si="37"/>
        <v>375</v>
      </c>
      <c r="B381" s="78">
        <f>'2A'!E380</f>
        <v>0</v>
      </c>
      <c r="C381" s="78">
        <f>IFERROR(VLOOKUP(B381,BOOKS!$E$6:$E$1005,1,0),"0")</f>
        <v>0</v>
      </c>
      <c r="D381" s="78" t="str">
        <f>IF(COUNTIF($C$7:C381,C381)=1,C381,"0")</f>
        <v>0</v>
      </c>
      <c r="E381" s="64" t="e">
        <f>VLOOKUP(D381,'2A'!$E$6:$F$1005,2,0)</f>
        <v>#N/A</v>
      </c>
      <c r="F381" s="64">
        <f>SUMIF('2A'!$E$6:$E$1005,'GSTN-Diff Gross'!D381,'2A'!$I$6:$I$1005)</f>
        <v>0</v>
      </c>
      <c r="G381" s="64">
        <f>SUMIF('2A'!$E$6:$E$1005,'GSTN-Diff Gross'!D381,'2A'!$J$6:$J$1005)</f>
        <v>0</v>
      </c>
      <c r="H381" s="64">
        <f>SUMIF('2A'!$E$6:$E$1005,'GSTN-Diff Gross'!D381,'2A'!$K$6:$K$1005)</f>
        <v>0</v>
      </c>
      <c r="I381" s="64">
        <f>SUMIF('2A'!$E$6:$E$1005,'GSTN-Diff Gross'!D381,'2A'!$L$6:$L$1005)</f>
        <v>0</v>
      </c>
      <c r="J381" s="64">
        <f>SUMIF('2A'!$E$6:$E$1005,'GSTN-Diff Gross'!D381,'2A'!$M$6:$M$1005)</f>
        <v>0</v>
      </c>
      <c r="K381" s="64"/>
      <c r="L381" s="65">
        <f>SUMIF(BOOKS!$E$6:$E$1005,'GSTN-Diff Gross'!D381,BOOKS!$I$6:$I$1005)</f>
        <v>0</v>
      </c>
      <c r="M381" s="65">
        <f>SUMIF(BOOKS!$E$6:$E$1005,'GSTN-Diff Gross'!D381,BOOKS!$J$6:$J$1005)</f>
        <v>0</v>
      </c>
      <c r="N381" s="65">
        <f>SUMIF(BOOKS!$E$6:$E$1005,'GSTN-Diff Gross'!D381,BOOKS!$K$6:$K$1005)</f>
        <v>0</v>
      </c>
      <c r="O381" s="65">
        <f>SUMIF(BOOKS!$E$6:$E$1005,'GSTN-Diff Gross'!D381,BOOKS!$L$6:$L$1005)</f>
        <v>0</v>
      </c>
      <c r="P381" s="65">
        <f>SUMIF(BOOKS!$E$6:$E$1005,'GSTN-Diff Gross'!D381,BOOKS!$M$6:$M$1005)</f>
        <v>0</v>
      </c>
      <c r="R381" s="65">
        <f t="shared" si="32"/>
        <v>0</v>
      </c>
      <c r="S381" s="65">
        <f t="shared" si="33"/>
        <v>0</v>
      </c>
      <c r="T381" s="65">
        <f t="shared" si="34"/>
        <v>0</v>
      </c>
      <c r="U381" s="65">
        <f t="shared" si="35"/>
        <v>0</v>
      </c>
      <c r="V381" s="65">
        <f t="shared" si="36"/>
        <v>0</v>
      </c>
    </row>
    <row r="382" spans="1:22">
      <c r="A382" s="59">
        <f t="shared" si="37"/>
        <v>376</v>
      </c>
      <c r="B382" s="77">
        <f>'2A'!E381</f>
        <v>0</v>
      </c>
      <c r="C382" s="77">
        <f>IFERROR(VLOOKUP(B382,BOOKS!$E$6:$E$1005,1,0),"0")</f>
        <v>0</v>
      </c>
      <c r="D382" s="77" t="str">
        <f>IF(COUNTIF($C$7:C382,C382)=1,C382,"0")</f>
        <v>0</v>
      </c>
      <c r="E382" s="60" t="e">
        <f>VLOOKUP(D382,'2A'!$E$6:$F$1005,2,0)</f>
        <v>#N/A</v>
      </c>
      <c r="F382" s="60">
        <f>SUMIF('2A'!$E$6:$E$1005,'GSTN-Diff Gross'!D382,'2A'!$I$6:$I$1005)</f>
        <v>0</v>
      </c>
      <c r="G382" s="60">
        <f>SUMIF('2A'!$E$6:$E$1005,'GSTN-Diff Gross'!D382,'2A'!$J$6:$J$1005)</f>
        <v>0</v>
      </c>
      <c r="H382" s="60">
        <f>SUMIF('2A'!$E$6:$E$1005,'GSTN-Diff Gross'!D382,'2A'!$K$6:$K$1005)</f>
        <v>0</v>
      </c>
      <c r="I382" s="60">
        <f>SUMIF('2A'!$E$6:$E$1005,'GSTN-Diff Gross'!D382,'2A'!$L$6:$L$1005)</f>
        <v>0</v>
      </c>
      <c r="J382" s="60">
        <f>SUMIF('2A'!$E$6:$E$1005,'GSTN-Diff Gross'!D382,'2A'!$M$6:$M$1005)</f>
        <v>0</v>
      </c>
      <c r="K382" s="60"/>
      <c r="L382" s="62">
        <f>SUMIF(BOOKS!$E$6:$E$1005,'GSTN-Diff Gross'!D382,BOOKS!$I$6:$I$1005)</f>
        <v>0</v>
      </c>
      <c r="M382" s="62">
        <f>SUMIF(BOOKS!$E$6:$E$1005,'GSTN-Diff Gross'!D382,BOOKS!$J$6:$J$1005)</f>
        <v>0</v>
      </c>
      <c r="N382" s="62">
        <f>SUMIF(BOOKS!$E$6:$E$1005,'GSTN-Diff Gross'!D382,BOOKS!$K$6:$K$1005)</f>
        <v>0</v>
      </c>
      <c r="O382" s="62">
        <f>SUMIF(BOOKS!$E$6:$E$1005,'GSTN-Diff Gross'!D382,BOOKS!$L$6:$L$1005)</f>
        <v>0</v>
      </c>
      <c r="P382" s="62">
        <f>SUMIF(BOOKS!$E$6:$E$1005,'GSTN-Diff Gross'!D382,BOOKS!$M$6:$M$1005)</f>
        <v>0</v>
      </c>
      <c r="R382" s="62">
        <f t="shared" si="32"/>
        <v>0</v>
      </c>
      <c r="S382" s="62">
        <f t="shared" si="33"/>
        <v>0</v>
      </c>
      <c r="T382" s="62">
        <f t="shared" si="34"/>
        <v>0</v>
      </c>
      <c r="U382" s="62">
        <f t="shared" si="35"/>
        <v>0</v>
      </c>
      <c r="V382" s="62">
        <f t="shared" si="36"/>
        <v>0</v>
      </c>
    </row>
    <row r="383" spans="1:22">
      <c r="A383" s="63">
        <f t="shared" si="37"/>
        <v>377</v>
      </c>
      <c r="B383" s="78">
        <f>'2A'!E382</f>
        <v>0</v>
      </c>
      <c r="C383" s="78">
        <f>IFERROR(VLOOKUP(B383,BOOKS!$E$6:$E$1005,1,0),"0")</f>
        <v>0</v>
      </c>
      <c r="D383" s="78" t="str">
        <f>IF(COUNTIF($C$7:C383,C383)=1,C383,"0")</f>
        <v>0</v>
      </c>
      <c r="E383" s="64" t="e">
        <f>VLOOKUP(D383,'2A'!$E$6:$F$1005,2,0)</f>
        <v>#N/A</v>
      </c>
      <c r="F383" s="64">
        <f>SUMIF('2A'!$E$6:$E$1005,'GSTN-Diff Gross'!D383,'2A'!$I$6:$I$1005)</f>
        <v>0</v>
      </c>
      <c r="G383" s="64">
        <f>SUMIF('2A'!$E$6:$E$1005,'GSTN-Diff Gross'!D383,'2A'!$J$6:$J$1005)</f>
        <v>0</v>
      </c>
      <c r="H383" s="64">
        <f>SUMIF('2A'!$E$6:$E$1005,'GSTN-Diff Gross'!D383,'2A'!$K$6:$K$1005)</f>
        <v>0</v>
      </c>
      <c r="I383" s="64">
        <f>SUMIF('2A'!$E$6:$E$1005,'GSTN-Diff Gross'!D383,'2A'!$L$6:$L$1005)</f>
        <v>0</v>
      </c>
      <c r="J383" s="64">
        <f>SUMIF('2A'!$E$6:$E$1005,'GSTN-Diff Gross'!D383,'2A'!$M$6:$M$1005)</f>
        <v>0</v>
      </c>
      <c r="K383" s="64"/>
      <c r="L383" s="65">
        <f>SUMIF(BOOKS!$E$6:$E$1005,'GSTN-Diff Gross'!D383,BOOKS!$I$6:$I$1005)</f>
        <v>0</v>
      </c>
      <c r="M383" s="65">
        <f>SUMIF(BOOKS!$E$6:$E$1005,'GSTN-Diff Gross'!D383,BOOKS!$J$6:$J$1005)</f>
        <v>0</v>
      </c>
      <c r="N383" s="65">
        <f>SUMIF(BOOKS!$E$6:$E$1005,'GSTN-Diff Gross'!D383,BOOKS!$K$6:$K$1005)</f>
        <v>0</v>
      </c>
      <c r="O383" s="65">
        <f>SUMIF(BOOKS!$E$6:$E$1005,'GSTN-Diff Gross'!D383,BOOKS!$L$6:$L$1005)</f>
        <v>0</v>
      </c>
      <c r="P383" s="65">
        <f>SUMIF(BOOKS!$E$6:$E$1005,'GSTN-Diff Gross'!D383,BOOKS!$M$6:$M$1005)</f>
        <v>0</v>
      </c>
      <c r="R383" s="65">
        <f t="shared" si="32"/>
        <v>0</v>
      </c>
      <c r="S383" s="65">
        <f t="shared" si="33"/>
        <v>0</v>
      </c>
      <c r="T383" s="65">
        <f t="shared" si="34"/>
        <v>0</v>
      </c>
      <c r="U383" s="65">
        <f t="shared" si="35"/>
        <v>0</v>
      </c>
      <c r="V383" s="65">
        <f t="shared" si="36"/>
        <v>0</v>
      </c>
    </row>
    <row r="384" spans="1:22">
      <c r="A384" s="59">
        <f t="shared" si="37"/>
        <v>378</v>
      </c>
      <c r="B384" s="77">
        <f>'2A'!E383</f>
        <v>0</v>
      </c>
      <c r="C384" s="77">
        <f>IFERROR(VLOOKUP(B384,BOOKS!$E$6:$E$1005,1,0),"0")</f>
        <v>0</v>
      </c>
      <c r="D384" s="77" t="str">
        <f>IF(COUNTIF($C$7:C384,C384)=1,C384,"0")</f>
        <v>0</v>
      </c>
      <c r="E384" s="60" t="e">
        <f>VLOOKUP(D384,'2A'!$E$6:$F$1005,2,0)</f>
        <v>#N/A</v>
      </c>
      <c r="F384" s="60">
        <f>SUMIF('2A'!$E$6:$E$1005,'GSTN-Diff Gross'!D384,'2A'!$I$6:$I$1005)</f>
        <v>0</v>
      </c>
      <c r="G384" s="60">
        <f>SUMIF('2A'!$E$6:$E$1005,'GSTN-Diff Gross'!D384,'2A'!$J$6:$J$1005)</f>
        <v>0</v>
      </c>
      <c r="H384" s="60">
        <f>SUMIF('2A'!$E$6:$E$1005,'GSTN-Diff Gross'!D384,'2A'!$K$6:$K$1005)</f>
        <v>0</v>
      </c>
      <c r="I384" s="60">
        <f>SUMIF('2A'!$E$6:$E$1005,'GSTN-Diff Gross'!D384,'2A'!$L$6:$L$1005)</f>
        <v>0</v>
      </c>
      <c r="J384" s="60">
        <f>SUMIF('2A'!$E$6:$E$1005,'GSTN-Diff Gross'!D384,'2A'!$M$6:$M$1005)</f>
        <v>0</v>
      </c>
      <c r="K384" s="60"/>
      <c r="L384" s="62">
        <f>SUMIF(BOOKS!$E$6:$E$1005,'GSTN-Diff Gross'!D384,BOOKS!$I$6:$I$1005)</f>
        <v>0</v>
      </c>
      <c r="M384" s="62">
        <f>SUMIF(BOOKS!$E$6:$E$1005,'GSTN-Diff Gross'!D384,BOOKS!$J$6:$J$1005)</f>
        <v>0</v>
      </c>
      <c r="N384" s="62">
        <f>SUMIF(BOOKS!$E$6:$E$1005,'GSTN-Diff Gross'!D384,BOOKS!$K$6:$K$1005)</f>
        <v>0</v>
      </c>
      <c r="O384" s="62">
        <f>SUMIF(BOOKS!$E$6:$E$1005,'GSTN-Diff Gross'!D384,BOOKS!$L$6:$L$1005)</f>
        <v>0</v>
      </c>
      <c r="P384" s="62">
        <f>SUMIF(BOOKS!$E$6:$E$1005,'GSTN-Diff Gross'!D384,BOOKS!$M$6:$M$1005)</f>
        <v>0</v>
      </c>
      <c r="R384" s="62">
        <f t="shared" si="32"/>
        <v>0</v>
      </c>
      <c r="S384" s="62">
        <f t="shared" si="33"/>
        <v>0</v>
      </c>
      <c r="T384" s="62">
        <f t="shared" si="34"/>
        <v>0</v>
      </c>
      <c r="U384" s="62">
        <f t="shared" si="35"/>
        <v>0</v>
      </c>
      <c r="V384" s="62">
        <f t="shared" si="36"/>
        <v>0</v>
      </c>
    </row>
    <row r="385" spans="1:22">
      <c r="A385" s="63">
        <f t="shared" si="37"/>
        <v>379</v>
      </c>
      <c r="B385" s="78">
        <f>'2A'!E384</f>
        <v>0</v>
      </c>
      <c r="C385" s="78">
        <f>IFERROR(VLOOKUP(B385,BOOKS!$E$6:$E$1005,1,0),"0")</f>
        <v>0</v>
      </c>
      <c r="D385" s="78" t="str">
        <f>IF(COUNTIF($C$7:C385,C385)=1,C385,"0")</f>
        <v>0</v>
      </c>
      <c r="E385" s="64" t="e">
        <f>VLOOKUP(D385,'2A'!$E$6:$F$1005,2,0)</f>
        <v>#N/A</v>
      </c>
      <c r="F385" s="64">
        <f>SUMIF('2A'!$E$6:$E$1005,'GSTN-Diff Gross'!D385,'2A'!$I$6:$I$1005)</f>
        <v>0</v>
      </c>
      <c r="G385" s="64">
        <f>SUMIF('2A'!$E$6:$E$1005,'GSTN-Diff Gross'!D385,'2A'!$J$6:$J$1005)</f>
        <v>0</v>
      </c>
      <c r="H385" s="64">
        <f>SUMIF('2A'!$E$6:$E$1005,'GSTN-Diff Gross'!D385,'2A'!$K$6:$K$1005)</f>
        <v>0</v>
      </c>
      <c r="I385" s="64">
        <f>SUMIF('2A'!$E$6:$E$1005,'GSTN-Diff Gross'!D385,'2A'!$L$6:$L$1005)</f>
        <v>0</v>
      </c>
      <c r="J385" s="64">
        <f>SUMIF('2A'!$E$6:$E$1005,'GSTN-Diff Gross'!D385,'2A'!$M$6:$M$1005)</f>
        <v>0</v>
      </c>
      <c r="K385" s="64"/>
      <c r="L385" s="65">
        <f>SUMIF(BOOKS!$E$6:$E$1005,'GSTN-Diff Gross'!D385,BOOKS!$I$6:$I$1005)</f>
        <v>0</v>
      </c>
      <c r="M385" s="65">
        <f>SUMIF(BOOKS!$E$6:$E$1005,'GSTN-Diff Gross'!D385,BOOKS!$J$6:$J$1005)</f>
        <v>0</v>
      </c>
      <c r="N385" s="65">
        <f>SUMIF(BOOKS!$E$6:$E$1005,'GSTN-Diff Gross'!D385,BOOKS!$K$6:$K$1005)</f>
        <v>0</v>
      </c>
      <c r="O385" s="65">
        <f>SUMIF(BOOKS!$E$6:$E$1005,'GSTN-Diff Gross'!D385,BOOKS!$L$6:$L$1005)</f>
        <v>0</v>
      </c>
      <c r="P385" s="65">
        <f>SUMIF(BOOKS!$E$6:$E$1005,'GSTN-Diff Gross'!D385,BOOKS!$M$6:$M$1005)</f>
        <v>0</v>
      </c>
      <c r="R385" s="65">
        <f t="shared" si="32"/>
        <v>0</v>
      </c>
      <c r="S385" s="65">
        <f t="shared" si="33"/>
        <v>0</v>
      </c>
      <c r="T385" s="65">
        <f t="shared" si="34"/>
        <v>0</v>
      </c>
      <c r="U385" s="65">
        <f t="shared" si="35"/>
        <v>0</v>
      </c>
      <c r="V385" s="65">
        <f t="shared" si="36"/>
        <v>0</v>
      </c>
    </row>
    <row r="386" spans="1:22">
      <c r="A386" s="59">
        <f t="shared" si="37"/>
        <v>380</v>
      </c>
      <c r="B386" s="77">
        <f>'2A'!E385</f>
        <v>0</v>
      </c>
      <c r="C386" s="77">
        <f>IFERROR(VLOOKUP(B386,BOOKS!$E$6:$E$1005,1,0),"0")</f>
        <v>0</v>
      </c>
      <c r="D386" s="77" t="str">
        <f>IF(COUNTIF($C$7:C386,C386)=1,C386,"0")</f>
        <v>0</v>
      </c>
      <c r="E386" s="60" t="e">
        <f>VLOOKUP(D386,'2A'!$E$6:$F$1005,2,0)</f>
        <v>#N/A</v>
      </c>
      <c r="F386" s="60">
        <f>SUMIF('2A'!$E$6:$E$1005,'GSTN-Diff Gross'!D386,'2A'!$I$6:$I$1005)</f>
        <v>0</v>
      </c>
      <c r="G386" s="60">
        <f>SUMIF('2A'!$E$6:$E$1005,'GSTN-Diff Gross'!D386,'2A'!$J$6:$J$1005)</f>
        <v>0</v>
      </c>
      <c r="H386" s="60">
        <f>SUMIF('2A'!$E$6:$E$1005,'GSTN-Diff Gross'!D386,'2A'!$K$6:$K$1005)</f>
        <v>0</v>
      </c>
      <c r="I386" s="60">
        <f>SUMIF('2A'!$E$6:$E$1005,'GSTN-Diff Gross'!D386,'2A'!$L$6:$L$1005)</f>
        <v>0</v>
      </c>
      <c r="J386" s="60">
        <f>SUMIF('2A'!$E$6:$E$1005,'GSTN-Diff Gross'!D386,'2A'!$M$6:$M$1005)</f>
        <v>0</v>
      </c>
      <c r="K386" s="61"/>
      <c r="L386" s="62">
        <f>SUMIF(BOOKS!$E$6:$E$1005,'GSTN-Diff Gross'!D386,BOOKS!$I$6:$I$1005)</f>
        <v>0</v>
      </c>
      <c r="M386" s="62">
        <f>SUMIF(BOOKS!$E$6:$E$1005,'GSTN-Diff Gross'!D386,BOOKS!$J$6:$J$1005)</f>
        <v>0</v>
      </c>
      <c r="N386" s="62">
        <f>SUMIF(BOOKS!$E$6:$E$1005,'GSTN-Diff Gross'!D386,BOOKS!$K$6:$K$1005)</f>
        <v>0</v>
      </c>
      <c r="O386" s="62">
        <f>SUMIF(BOOKS!$E$6:$E$1005,'GSTN-Diff Gross'!D386,BOOKS!$L$6:$L$1005)</f>
        <v>0</v>
      </c>
      <c r="P386" s="62">
        <f>SUMIF(BOOKS!$E$6:$E$1005,'GSTN-Diff Gross'!D386,BOOKS!$M$6:$M$1005)</f>
        <v>0</v>
      </c>
      <c r="R386" s="62">
        <f t="shared" si="32"/>
        <v>0</v>
      </c>
      <c r="S386" s="62">
        <f t="shared" si="33"/>
        <v>0</v>
      </c>
      <c r="T386" s="62">
        <f t="shared" si="34"/>
        <v>0</v>
      </c>
      <c r="U386" s="62">
        <f t="shared" si="35"/>
        <v>0</v>
      </c>
      <c r="V386" s="62">
        <f t="shared" si="36"/>
        <v>0</v>
      </c>
    </row>
    <row r="387" spans="1:22">
      <c r="A387" s="63">
        <f t="shared" si="37"/>
        <v>381</v>
      </c>
      <c r="B387" s="78">
        <f>'2A'!E386</f>
        <v>0</v>
      </c>
      <c r="C387" s="78">
        <f>IFERROR(VLOOKUP(B387,BOOKS!$E$6:$E$1005,1,0),"0")</f>
        <v>0</v>
      </c>
      <c r="D387" s="78" t="str">
        <f>IF(COUNTIF($C$7:C387,C387)=1,C387,"0")</f>
        <v>0</v>
      </c>
      <c r="E387" s="64" t="e">
        <f>VLOOKUP(D387,'2A'!$E$6:$F$1005,2,0)</f>
        <v>#N/A</v>
      </c>
      <c r="F387" s="64">
        <f>SUMIF('2A'!$E$6:$E$1005,'GSTN-Diff Gross'!D387,'2A'!$I$6:$I$1005)</f>
        <v>0</v>
      </c>
      <c r="G387" s="64">
        <f>SUMIF('2A'!$E$6:$E$1005,'GSTN-Diff Gross'!D387,'2A'!$J$6:$J$1005)</f>
        <v>0</v>
      </c>
      <c r="H387" s="64">
        <f>SUMIF('2A'!$E$6:$E$1005,'GSTN-Diff Gross'!D387,'2A'!$K$6:$K$1005)</f>
        <v>0</v>
      </c>
      <c r="I387" s="64">
        <f>SUMIF('2A'!$E$6:$E$1005,'GSTN-Diff Gross'!D387,'2A'!$L$6:$L$1005)</f>
        <v>0</v>
      </c>
      <c r="J387" s="64">
        <f>SUMIF('2A'!$E$6:$E$1005,'GSTN-Diff Gross'!D387,'2A'!$M$6:$M$1005)</f>
        <v>0</v>
      </c>
      <c r="K387" s="64"/>
      <c r="L387" s="65">
        <f>SUMIF(BOOKS!$E$6:$E$1005,'GSTN-Diff Gross'!D387,BOOKS!$I$6:$I$1005)</f>
        <v>0</v>
      </c>
      <c r="M387" s="65">
        <f>SUMIF(BOOKS!$E$6:$E$1005,'GSTN-Diff Gross'!D387,BOOKS!$J$6:$J$1005)</f>
        <v>0</v>
      </c>
      <c r="N387" s="65">
        <f>SUMIF(BOOKS!$E$6:$E$1005,'GSTN-Diff Gross'!D387,BOOKS!$K$6:$K$1005)</f>
        <v>0</v>
      </c>
      <c r="O387" s="65">
        <f>SUMIF(BOOKS!$E$6:$E$1005,'GSTN-Diff Gross'!D387,BOOKS!$L$6:$L$1005)</f>
        <v>0</v>
      </c>
      <c r="P387" s="65">
        <f>SUMIF(BOOKS!$E$6:$E$1005,'GSTN-Diff Gross'!D387,BOOKS!$M$6:$M$1005)</f>
        <v>0</v>
      </c>
      <c r="R387" s="65">
        <f t="shared" si="32"/>
        <v>0</v>
      </c>
      <c r="S387" s="65">
        <f t="shared" si="33"/>
        <v>0</v>
      </c>
      <c r="T387" s="65">
        <f t="shared" si="34"/>
        <v>0</v>
      </c>
      <c r="U387" s="65">
        <f t="shared" si="35"/>
        <v>0</v>
      </c>
      <c r="V387" s="65">
        <f t="shared" si="36"/>
        <v>0</v>
      </c>
    </row>
    <row r="388" spans="1:22">
      <c r="A388" s="59">
        <f t="shared" si="37"/>
        <v>382</v>
      </c>
      <c r="B388" s="77">
        <f>'2A'!E387</f>
        <v>0</v>
      </c>
      <c r="C388" s="77">
        <f>IFERROR(VLOOKUP(B388,BOOKS!$E$6:$E$1005,1,0),"0")</f>
        <v>0</v>
      </c>
      <c r="D388" s="77" t="str">
        <f>IF(COUNTIF($C$7:C388,C388)=1,C388,"0")</f>
        <v>0</v>
      </c>
      <c r="E388" s="60" t="e">
        <f>VLOOKUP(D388,'2A'!$E$6:$F$1005,2,0)</f>
        <v>#N/A</v>
      </c>
      <c r="F388" s="60">
        <f>SUMIF('2A'!$E$6:$E$1005,'GSTN-Diff Gross'!D388,'2A'!$I$6:$I$1005)</f>
        <v>0</v>
      </c>
      <c r="G388" s="60">
        <f>SUMIF('2A'!$E$6:$E$1005,'GSTN-Diff Gross'!D388,'2A'!$J$6:$J$1005)</f>
        <v>0</v>
      </c>
      <c r="H388" s="60">
        <f>SUMIF('2A'!$E$6:$E$1005,'GSTN-Diff Gross'!D388,'2A'!$K$6:$K$1005)</f>
        <v>0</v>
      </c>
      <c r="I388" s="60">
        <f>SUMIF('2A'!$E$6:$E$1005,'GSTN-Diff Gross'!D388,'2A'!$L$6:$L$1005)</f>
        <v>0</v>
      </c>
      <c r="J388" s="60">
        <f>SUMIF('2A'!$E$6:$E$1005,'GSTN-Diff Gross'!D388,'2A'!$M$6:$M$1005)</f>
        <v>0</v>
      </c>
      <c r="K388" s="60"/>
      <c r="L388" s="62">
        <f>SUMIF(BOOKS!$E$6:$E$1005,'GSTN-Diff Gross'!D388,BOOKS!$I$6:$I$1005)</f>
        <v>0</v>
      </c>
      <c r="M388" s="62">
        <f>SUMIF(BOOKS!$E$6:$E$1005,'GSTN-Diff Gross'!D388,BOOKS!$J$6:$J$1005)</f>
        <v>0</v>
      </c>
      <c r="N388" s="62">
        <f>SUMIF(BOOKS!$E$6:$E$1005,'GSTN-Diff Gross'!D388,BOOKS!$K$6:$K$1005)</f>
        <v>0</v>
      </c>
      <c r="O388" s="62">
        <f>SUMIF(BOOKS!$E$6:$E$1005,'GSTN-Diff Gross'!D388,BOOKS!$L$6:$L$1005)</f>
        <v>0</v>
      </c>
      <c r="P388" s="62">
        <f>SUMIF(BOOKS!$E$6:$E$1005,'GSTN-Diff Gross'!D388,BOOKS!$M$6:$M$1005)</f>
        <v>0</v>
      </c>
      <c r="R388" s="62">
        <f t="shared" si="32"/>
        <v>0</v>
      </c>
      <c r="S388" s="62">
        <f t="shared" si="33"/>
        <v>0</v>
      </c>
      <c r="T388" s="62">
        <f t="shared" si="34"/>
        <v>0</v>
      </c>
      <c r="U388" s="62">
        <f t="shared" si="35"/>
        <v>0</v>
      </c>
      <c r="V388" s="62">
        <f t="shared" si="36"/>
        <v>0</v>
      </c>
    </row>
    <row r="389" spans="1:22">
      <c r="A389" s="63">
        <f t="shared" si="37"/>
        <v>383</v>
      </c>
      <c r="B389" s="78">
        <f>'2A'!E388</f>
        <v>0</v>
      </c>
      <c r="C389" s="78">
        <f>IFERROR(VLOOKUP(B389,BOOKS!$E$6:$E$1005,1,0),"0")</f>
        <v>0</v>
      </c>
      <c r="D389" s="78" t="str">
        <f>IF(COUNTIF($C$7:C389,C389)=1,C389,"0")</f>
        <v>0</v>
      </c>
      <c r="E389" s="64" t="e">
        <f>VLOOKUP(D389,'2A'!$E$6:$F$1005,2,0)</f>
        <v>#N/A</v>
      </c>
      <c r="F389" s="64">
        <f>SUMIF('2A'!$E$6:$E$1005,'GSTN-Diff Gross'!D389,'2A'!$I$6:$I$1005)</f>
        <v>0</v>
      </c>
      <c r="G389" s="64">
        <f>SUMIF('2A'!$E$6:$E$1005,'GSTN-Diff Gross'!D389,'2A'!$J$6:$J$1005)</f>
        <v>0</v>
      </c>
      <c r="H389" s="64">
        <f>SUMIF('2A'!$E$6:$E$1005,'GSTN-Diff Gross'!D389,'2A'!$K$6:$K$1005)</f>
        <v>0</v>
      </c>
      <c r="I389" s="64">
        <f>SUMIF('2A'!$E$6:$E$1005,'GSTN-Diff Gross'!D389,'2A'!$L$6:$L$1005)</f>
        <v>0</v>
      </c>
      <c r="J389" s="64">
        <f>SUMIF('2A'!$E$6:$E$1005,'GSTN-Diff Gross'!D389,'2A'!$M$6:$M$1005)</f>
        <v>0</v>
      </c>
      <c r="K389" s="64"/>
      <c r="L389" s="65">
        <f>SUMIF(BOOKS!$E$6:$E$1005,'GSTN-Diff Gross'!D389,BOOKS!$I$6:$I$1005)</f>
        <v>0</v>
      </c>
      <c r="M389" s="65">
        <f>SUMIF(BOOKS!$E$6:$E$1005,'GSTN-Diff Gross'!D389,BOOKS!$J$6:$J$1005)</f>
        <v>0</v>
      </c>
      <c r="N389" s="65">
        <f>SUMIF(BOOKS!$E$6:$E$1005,'GSTN-Diff Gross'!D389,BOOKS!$K$6:$K$1005)</f>
        <v>0</v>
      </c>
      <c r="O389" s="65">
        <f>SUMIF(BOOKS!$E$6:$E$1005,'GSTN-Diff Gross'!D389,BOOKS!$L$6:$L$1005)</f>
        <v>0</v>
      </c>
      <c r="P389" s="65">
        <f>SUMIF(BOOKS!$E$6:$E$1005,'GSTN-Diff Gross'!D389,BOOKS!$M$6:$M$1005)</f>
        <v>0</v>
      </c>
      <c r="R389" s="65">
        <f t="shared" si="32"/>
        <v>0</v>
      </c>
      <c r="S389" s="65">
        <f t="shared" si="33"/>
        <v>0</v>
      </c>
      <c r="T389" s="65">
        <f t="shared" si="34"/>
        <v>0</v>
      </c>
      <c r="U389" s="65">
        <f t="shared" si="35"/>
        <v>0</v>
      </c>
      <c r="V389" s="65">
        <f t="shared" si="36"/>
        <v>0</v>
      </c>
    </row>
    <row r="390" spans="1:22">
      <c r="A390" s="59">
        <f t="shared" si="37"/>
        <v>384</v>
      </c>
      <c r="B390" s="77">
        <f>'2A'!E389</f>
        <v>0</v>
      </c>
      <c r="C390" s="77">
        <f>IFERROR(VLOOKUP(B390,BOOKS!$E$6:$E$1005,1,0),"0")</f>
        <v>0</v>
      </c>
      <c r="D390" s="77" t="str">
        <f>IF(COUNTIF($C$7:C390,C390)=1,C390,"0")</f>
        <v>0</v>
      </c>
      <c r="E390" s="60" t="e">
        <f>VLOOKUP(D390,'2A'!$E$6:$F$1005,2,0)</f>
        <v>#N/A</v>
      </c>
      <c r="F390" s="60">
        <f>SUMIF('2A'!$E$6:$E$1005,'GSTN-Diff Gross'!D390,'2A'!$I$6:$I$1005)</f>
        <v>0</v>
      </c>
      <c r="G390" s="60">
        <f>SUMIF('2A'!$E$6:$E$1005,'GSTN-Diff Gross'!D390,'2A'!$J$6:$J$1005)</f>
        <v>0</v>
      </c>
      <c r="H390" s="60">
        <f>SUMIF('2A'!$E$6:$E$1005,'GSTN-Diff Gross'!D390,'2A'!$K$6:$K$1005)</f>
        <v>0</v>
      </c>
      <c r="I390" s="60">
        <f>SUMIF('2A'!$E$6:$E$1005,'GSTN-Diff Gross'!D390,'2A'!$L$6:$L$1005)</f>
        <v>0</v>
      </c>
      <c r="J390" s="60">
        <f>SUMIF('2A'!$E$6:$E$1005,'GSTN-Diff Gross'!D390,'2A'!$M$6:$M$1005)</f>
        <v>0</v>
      </c>
      <c r="K390" s="60"/>
      <c r="L390" s="62">
        <f>SUMIF(BOOKS!$E$6:$E$1005,'GSTN-Diff Gross'!D390,BOOKS!$I$6:$I$1005)</f>
        <v>0</v>
      </c>
      <c r="M390" s="62">
        <f>SUMIF(BOOKS!$E$6:$E$1005,'GSTN-Diff Gross'!D390,BOOKS!$J$6:$J$1005)</f>
        <v>0</v>
      </c>
      <c r="N390" s="62">
        <f>SUMIF(BOOKS!$E$6:$E$1005,'GSTN-Diff Gross'!D390,BOOKS!$K$6:$K$1005)</f>
        <v>0</v>
      </c>
      <c r="O390" s="62">
        <f>SUMIF(BOOKS!$E$6:$E$1005,'GSTN-Diff Gross'!D390,BOOKS!$L$6:$L$1005)</f>
        <v>0</v>
      </c>
      <c r="P390" s="62">
        <f>SUMIF(BOOKS!$E$6:$E$1005,'GSTN-Diff Gross'!D390,BOOKS!$M$6:$M$1005)</f>
        <v>0</v>
      </c>
      <c r="R390" s="62">
        <f t="shared" si="32"/>
        <v>0</v>
      </c>
      <c r="S390" s="62">
        <f t="shared" si="33"/>
        <v>0</v>
      </c>
      <c r="T390" s="62">
        <f t="shared" si="34"/>
        <v>0</v>
      </c>
      <c r="U390" s="62">
        <f t="shared" si="35"/>
        <v>0</v>
      </c>
      <c r="V390" s="62">
        <f t="shared" si="36"/>
        <v>0</v>
      </c>
    </row>
    <row r="391" spans="1:22">
      <c r="A391" s="63">
        <f t="shared" si="37"/>
        <v>385</v>
      </c>
      <c r="B391" s="78">
        <f>'2A'!E390</f>
        <v>0</v>
      </c>
      <c r="C391" s="78">
        <f>IFERROR(VLOOKUP(B391,BOOKS!$E$6:$E$1005,1,0),"0")</f>
        <v>0</v>
      </c>
      <c r="D391" s="78" t="str">
        <f>IF(COUNTIF($C$7:C391,C391)=1,C391,"0")</f>
        <v>0</v>
      </c>
      <c r="E391" s="64" t="e">
        <f>VLOOKUP(D391,'2A'!$E$6:$F$1005,2,0)</f>
        <v>#N/A</v>
      </c>
      <c r="F391" s="64">
        <f>SUMIF('2A'!$E$6:$E$1005,'GSTN-Diff Gross'!D391,'2A'!$I$6:$I$1005)</f>
        <v>0</v>
      </c>
      <c r="G391" s="64">
        <f>SUMIF('2A'!$E$6:$E$1005,'GSTN-Diff Gross'!D391,'2A'!$J$6:$J$1005)</f>
        <v>0</v>
      </c>
      <c r="H391" s="64">
        <f>SUMIF('2A'!$E$6:$E$1005,'GSTN-Diff Gross'!D391,'2A'!$K$6:$K$1005)</f>
        <v>0</v>
      </c>
      <c r="I391" s="64">
        <f>SUMIF('2A'!$E$6:$E$1005,'GSTN-Diff Gross'!D391,'2A'!$L$6:$L$1005)</f>
        <v>0</v>
      </c>
      <c r="J391" s="64">
        <f>SUMIF('2A'!$E$6:$E$1005,'GSTN-Diff Gross'!D391,'2A'!$M$6:$M$1005)</f>
        <v>0</v>
      </c>
      <c r="K391" s="64"/>
      <c r="L391" s="65">
        <f>SUMIF(BOOKS!$E$6:$E$1005,'GSTN-Diff Gross'!D391,BOOKS!$I$6:$I$1005)</f>
        <v>0</v>
      </c>
      <c r="M391" s="65">
        <f>SUMIF(BOOKS!$E$6:$E$1005,'GSTN-Diff Gross'!D391,BOOKS!$J$6:$J$1005)</f>
        <v>0</v>
      </c>
      <c r="N391" s="65">
        <f>SUMIF(BOOKS!$E$6:$E$1005,'GSTN-Diff Gross'!D391,BOOKS!$K$6:$K$1005)</f>
        <v>0</v>
      </c>
      <c r="O391" s="65">
        <f>SUMIF(BOOKS!$E$6:$E$1005,'GSTN-Diff Gross'!D391,BOOKS!$L$6:$L$1005)</f>
        <v>0</v>
      </c>
      <c r="P391" s="65">
        <f>SUMIF(BOOKS!$E$6:$E$1005,'GSTN-Diff Gross'!D391,BOOKS!$M$6:$M$1005)</f>
        <v>0</v>
      </c>
      <c r="R391" s="65">
        <f t="shared" si="32"/>
        <v>0</v>
      </c>
      <c r="S391" s="65">
        <f t="shared" si="33"/>
        <v>0</v>
      </c>
      <c r="T391" s="65">
        <f t="shared" si="34"/>
        <v>0</v>
      </c>
      <c r="U391" s="65">
        <f t="shared" si="35"/>
        <v>0</v>
      </c>
      <c r="V391" s="65">
        <f t="shared" si="36"/>
        <v>0</v>
      </c>
    </row>
    <row r="392" spans="1:22">
      <c r="A392" s="59">
        <f t="shared" si="37"/>
        <v>386</v>
      </c>
      <c r="B392" s="77">
        <f>'2A'!E391</f>
        <v>0</v>
      </c>
      <c r="C392" s="77">
        <f>IFERROR(VLOOKUP(B392,BOOKS!$E$6:$E$1005,1,0),"0")</f>
        <v>0</v>
      </c>
      <c r="D392" s="77" t="str">
        <f>IF(COUNTIF($C$7:C392,C392)=1,C392,"0")</f>
        <v>0</v>
      </c>
      <c r="E392" s="60" t="e">
        <f>VLOOKUP(D392,'2A'!$E$6:$F$1005,2,0)</f>
        <v>#N/A</v>
      </c>
      <c r="F392" s="60">
        <f>SUMIF('2A'!$E$6:$E$1005,'GSTN-Diff Gross'!D392,'2A'!$I$6:$I$1005)</f>
        <v>0</v>
      </c>
      <c r="G392" s="60">
        <f>SUMIF('2A'!$E$6:$E$1005,'GSTN-Diff Gross'!D392,'2A'!$J$6:$J$1005)</f>
        <v>0</v>
      </c>
      <c r="H392" s="60">
        <f>SUMIF('2A'!$E$6:$E$1005,'GSTN-Diff Gross'!D392,'2A'!$K$6:$K$1005)</f>
        <v>0</v>
      </c>
      <c r="I392" s="60">
        <f>SUMIF('2A'!$E$6:$E$1005,'GSTN-Diff Gross'!D392,'2A'!$L$6:$L$1005)</f>
        <v>0</v>
      </c>
      <c r="J392" s="60">
        <f>SUMIF('2A'!$E$6:$E$1005,'GSTN-Diff Gross'!D392,'2A'!$M$6:$M$1005)</f>
        <v>0</v>
      </c>
      <c r="K392" s="60"/>
      <c r="L392" s="62">
        <f>SUMIF(BOOKS!$E$6:$E$1005,'GSTN-Diff Gross'!D392,BOOKS!$I$6:$I$1005)</f>
        <v>0</v>
      </c>
      <c r="M392" s="62">
        <f>SUMIF(BOOKS!$E$6:$E$1005,'GSTN-Diff Gross'!D392,BOOKS!$J$6:$J$1005)</f>
        <v>0</v>
      </c>
      <c r="N392" s="62">
        <f>SUMIF(BOOKS!$E$6:$E$1005,'GSTN-Diff Gross'!D392,BOOKS!$K$6:$K$1005)</f>
        <v>0</v>
      </c>
      <c r="O392" s="62">
        <f>SUMIF(BOOKS!$E$6:$E$1005,'GSTN-Diff Gross'!D392,BOOKS!$L$6:$L$1005)</f>
        <v>0</v>
      </c>
      <c r="P392" s="62">
        <f>SUMIF(BOOKS!$E$6:$E$1005,'GSTN-Diff Gross'!D392,BOOKS!$M$6:$M$1005)</f>
        <v>0</v>
      </c>
      <c r="R392" s="62">
        <f t="shared" ref="R392:R455" si="38">F392-L392</f>
        <v>0</v>
      </c>
      <c r="S392" s="62">
        <f t="shared" ref="S392:S455" si="39">G392-M392</f>
        <v>0</v>
      </c>
      <c r="T392" s="62">
        <f t="shared" ref="T392:T455" si="40">H392-N392</f>
        <v>0</v>
      </c>
      <c r="U392" s="62">
        <f t="shared" ref="U392:U455" si="41">I392-O392</f>
        <v>0</v>
      </c>
      <c r="V392" s="62">
        <f t="shared" ref="V392:V455" si="42">J392-P392</f>
        <v>0</v>
      </c>
    </row>
    <row r="393" spans="1:22">
      <c r="A393" s="63">
        <f t="shared" ref="A393:A456" si="43">A392+1</f>
        <v>387</v>
      </c>
      <c r="B393" s="78">
        <f>'2A'!E392</f>
        <v>0</v>
      </c>
      <c r="C393" s="78">
        <f>IFERROR(VLOOKUP(B393,BOOKS!$E$6:$E$1005,1,0),"0")</f>
        <v>0</v>
      </c>
      <c r="D393" s="78" t="str">
        <f>IF(COUNTIF($C$7:C393,C393)=1,C393,"0")</f>
        <v>0</v>
      </c>
      <c r="E393" s="64" t="e">
        <f>VLOOKUP(D393,'2A'!$E$6:$F$1005,2,0)</f>
        <v>#N/A</v>
      </c>
      <c r="F393" s="64">
        <f>SUMIF('2A'!$E$6:$E$1005,'GSTN-Diff Gross'!D393,'2A'!$I$6:$I$1005)</f>
        <v>0</v>
      </c>
      <c r="G393" s="64">
        <f>SUMIF('2A'!$E$6:$E$1005,'GSTN-Diff Gross'!D393,'2A'!$J$6:$J$1005)</f>
        <v>0</v>
      </c>
      <c r="H393" s="64">
        <f>SUMIF('2A'!$E$6:$E$1005,'GSTN-Diff Gross'!D393,'2A'!$K$6:$K$1005)</f>
        <v>0</v>
      </c>
      <c r="I393" s="64">
        <f>SUMIF('2A'!$E$6:$E$1005,'GSTN-Diff Gross'!D393,'2A'!$L$6:$L$1005)</f>
        <v>0</v>
      </c>
      <c r="J393" s="64">
        <f>SUMIF('2A'!$E$6:$E$1005,'GSTN-Diff Gross'!D393,'2A'!$M$6:$M$1005)</f>
        <v>0</v>
      </c>
      <c r="K393" s="64"/>
      <c r="L393" s="65">
        <f>SUMIF(BOOKS!$E$6:$E$1005,'GSTN-Diff Gross'!D393,BOOKS!$I$6:$I$1005)</f>
        <v>0</v>
      </c>
      <c r="M393" s="65">
        <f>SUMIF(BOOKS!$E$6:$E$1005,'GSTN-Diff Gross'!D393,BOOKS!$J$6:$J$1005)</f>
        <v>0</v>
      </c>
      <c r="N393" s="65">
        <f>SUMIF(BOOKS!$E$6:$E$1005,'GSTN-Diff Gross'!D393,BOOKS!$K$6:$K$1005)</f>
        <v>0</v>
      </c>
      <c r="O393" s="65">
        <f>SUMIF(BOOKS!$E$6:$E$1005,'GSTN-Diff Gross'!D393,BOOKS!$L$6:$L$1005)</f>
        <v>0</v>
      </c>
      <c r="P393" s="65">
        <f>SUMIF(BOOKS!$E$6:$E$1005,'GSTN-Diff Gross'!D393,BOOKS!$M$6:$M$1005)</f>
        <v>0</v>
      </c>
      <c r="R393" s="65">
        <f t="shared" si="38"/>
        <v>0</v>
      </c>
      <c r="S393" s="65">
        <f t="shared" si="39"/>
        <v>0</v>
      </c>
      <c r="T393" s="65">
        <f t="shared" si="40"/>
        <v>0</v>
      </c>
      <c r="U393" s="65">
        <f t="shared" si="41"/>
        <v>0</v>
      </c>
      <c r="V393" s="65">
        <f t="shared" si="42"/>
        <v>0</v>
      </c>
    </row>
    <row r="394" spans="1:22">
      <c r="A394" s="59">
        <f t="shared" si="43"/>
        <v>388</v>
      </c>
      <c r="B394" s="77">
        <f>'2A'!E393</f>
        <v>0</v>
      </c>
      <c r="C394" s="77">
        <f>IFERROR(VLOOKUP(B394,BOOKS!$E$6:$E$1005,1,0),"0")</f>
        <v>0</v>
      </c>
      <c r="D394" s="77" t="str">
        <f>IF(COUNTIF($C$7:C394,C394)=1,C394,"0")</f>
        <v>0</v>
      </c>
      <c r="E394" s="60" t="e">
        <f>VLOOKUP(D394,'2A'!$E$6:$F$1005,2,0)</f>
        <v>#N/A</v>
      </c>
      <c r="F394" s="60">
        <f>SUMIF('2A'!$E$6:$E$1005,'GSTN-Diff Gross'!D394,'2A'!$I$6:$I$1005)</f>
        <v>0</v>
      </c>
      <c r="G394" s="60">
        <f>SUMIF('2A'!$E$6:$E$1005,'GSTN-Diff Gross'!D394,'2A'!$J$6:$J$1005)</f>
        <v>0</v>
      </c>
      <c r="H394" s="60">
        <f>SUMIF('2A'!$E$6:$E$1005,'GSTN-Diff Gross'!D394,'2A'!$K$6:$K$1005)</f>
        <v>0</v>
      </c>
      <c r="I394" s="60">
        <f>SUMIF('2A'!$E$6:$E$1005,'GSTN-Diff Gross'!D394,'2A'!$L$6:$L$1005)</f>
        <v>0</v>
      </c>
      <c r="J394" s="60">
        <f>SUMIF('2A'!$E$6:$E$1005,'GSTN-Diff Gross'!D394,'2A'!$M$6:$M$1005)</f>
        <v>0</v>
      </c>
      <c r="K394" s="60"/>
      <c r="L394" s="62">
        <f>SUMIF(BOOKS!$E$6:$E$1005,'GSTN-Diff Gross'!D394,BOOKS!$I$6:$I$1005)</f>
        <v>0</v>
      </c>
      <c r="M394" s="62">
        <f>SUMIF(BOOKS!$E$6:$E$1005,'GSTN-Diff Gross'!D394,BOOKS!$J$6:$J$1005)</f>
        <v>0</v>
      </c>
      <c r="N394" s="62">
        <f>SUMIF(BOOKS!$E$6:$E$1005,'GSTN-Diff Gross'!D394,BOOKS!$K$6:$K$1005)</f>
        <v>0</v>
      </c>
      <c r="O394" s="62">
        <f>SUMIF(BOOKS!$E$6:$E$1005,'GSTN-Diff Gross'!D394,BOOKS!$L$6:$L$1005)</f>
        <v>0</v>
      </c>
      <c r="P394" s="62">
        <f>SUMIF(BOOKS!$E$6:$E$1005,'GSTN-Diff Gross'!D394,BOOKS!$M$6:$M$1005)</f>
        <v>0</v>
      </c>
      <c r="R394" s="62">
        <f t="shared" si="38"/>
        <v>0</v>
      </c>
      <c r="S394" s="62">
        <f t="shared" si="39"/>
        <v>0</v>
      </c>
      <c r="T394" s="62">
        <f t="shared" si="40"/>
        <v>0</v>
      </c>
      <c r="U394" s="62">
        <f t="shared" si="41"/>
        <v>0</v>
      </c>
      <c r="V394" s="62">
        <f t="shared" si="42"/>
        <v>0</v>
      </c>
    </row>
    <row r="395" spans="1:22">
      <c r="A395" s="63">
        <f t="shared" si="43"/>
        <v>389</v>
      </c>
      <c r="B395" s="78">
        <f>'2A'!E394</f>
        <v>0</v>
      </c>
      <c r="C395" s="78">
        <f>IFERROR(VLOOKUP(B395,BOOKS!$E$6:$E$1005,1,0),"0")</f>
        <v>0</v>
      </c>
      <c r="D395" s="78" t="str">
        <f>IF(COUNTIF($C$7:C395,C395)=1,C395,"0")</f>
        <v>0</v>
      </c>
      <c r="E395" s="64" t="e">
        <f>VLOOKUP(D395,'2A'!$E$6:$F$1005,2,0)</f>
        <v>#N/A</v>
      </c>
      <c r="F395" s="64">
        <f>SUMIF('2A'!$E$6:$E$1005,'GSTN-Diff Gross'!D395,'2A'!$I$6:$I$1005)</f>
        <v>0</v>
      </c>
      <c r="G395" s="64">
        <f>SUMIF('2A'!$E$6:$E$1005,'GSTN-Diff Gross'!D395,'2A'!$J$6:$J$1005)</f>
        <v>0</v>
      </c>
      <c r="H395" s="64">
        <f>SUMIF('2A'!$E$6:$E$1005,'GSTN-Diff Gross'!D395,'2A'!$K$6:$K$1005)</f>
        <v>0</v>
      </c>
      <c r="I395" s="64">
        <f>SUMIF('2A'!$E$6:$E$1005,'GSTN-Diff Gross'!D395,'2A'!$L$6:$L$1005)</f>
        <v>0</v>
      </c>
      <c r="J395" s="64">
        <f>SUMIF('2A'!$E$6:$E$1005,'GSTN-Diff Gross'!D395,'2A'!$M$6:$M$1005)</f>
        <v>0</v>
      </c>
      <c r="K395" s="64"/>
      <c r="L395" s="65">
        <f>SUMIF(BOOKS!$E$6:$E$1005,'GSTN-Diff Gross'!D395,BOOKS!$I$6:$I$1005)</f>
        <v>0</v>
      </c>
      <c r="M395" s="65">
        <f>SUMIF(BOOKS!$E$6:$E$1005,'GSTN-Diff Gross'!D395,BOOKS!$J$6:$J$1005)</f>
        <v>0</v>
      </c>
      <c r="N395" s="65">
        <f>SUMIF(BOOKS!$E$6:$E$1005,'GSTN-Diff Gross'!D395,BOOKS!$K$6:$K$1005)</f>
        <v>0</v>
      </c>
      <c r="O395" s="65">
        <f>SUMIF(BOOKS!$E$6:$E$1005,'GSTN-Diff Gross'!D395,BOOKS!$L$6:$L$1005)</f>
        <v>0</v>
      </c>
      <c r="P395" s="65">
        <f>SUMIF(BOOKS!$E$6:$E$1005,'GSTN-Diff Gross'!D395,BOOKS!$M$6:$M$1005)</f>
        <v>0</v>
      </c>
      <c r="R395" s="65">
        <f t="shared" si="38"/>
        <v>0</v>
      </c>
      <c r="S395" s="65">
        <f t="shared" si="39"/>
        <v>0</v>
      </c>
      <c r="T395" s="65">
        <f t="shared" si="40"/>
        <v>0</v>
      </c>
      <c r="U395" s="65">
        <f t="shared" si="41"/>
        <v>0</v>
      </c>
      <c r="V395" s="65">
        <f t="shared" si="42"/>
        <v>0</v>
      </c>
    </row>
    <row r="396" spans="1:22">
      <c r="A396" s="59">
        <f t="shared" si="43"/>
        <v>390</v>
      </c>
      <c r="B396" s="77">
        <f>'2A'!E395</f>
        <v>0</v>
      </c>
      <c r="C396" s="77">
        <f>IFERROR(VLOOKUP(B396,BOOKS!$E$6:$E$1005,1,0),"0")</f>
        <v>0</v>
      </c>
      <c r="D396" s="77" t="str">
        <f>IF(COUNTIF($C$7:C396,C396)=1,C396,"0")</f>
        <v>0</v>
      </c>
      <c r="E396" s="60" t="e">
        <f>VLOOKUP(D396,'2A'!$E$6:$F$1005,2,0)</f>
        <v>#N/A</v>
      </c>
      <c r="F396" s="60">
        <f>SUMIF('2A'!$E$6:$E$1005,'GSTN-Diff Gross'!D396,'2A'!$I$6:$I$1005)</f>
        <v>0</v>
      </c>
      <c r="G396" s="60">
        <f>SUMIF('2A'!$E$6:$E$1005,'GSTN-Diff Gross'!D396,'2A'!$J$6:$J$1005)</f>
        <v>0</v>
      </c>
      <c r="H396" s="60">
        <f>SUMIF('2A'!$E$6:$E$1005,'GSTN-Diff Gross'!D396,'2A'!$K$6:$K$1005)</f>
        <v>0</v>
      </c>
      <c r="I396" s="60">
        <f>SUMIF('2A'!$E$6:$E$1005,'GSTN-Diff Gross'!D396,'2A'!$L$6:$L$1005)</f>
        <v>0</v>
      </c>
      <c r="J396" s="60">
        <f>SUMIF('2A'!$E$6:$E$1005,'GSTN-Diff Gross'!D396,'2A'!$M$6:$M$1005)</f>
        <v>0</v>
      </c>
      <c r="K396" s="60"/>
      <c r="L396" s="62">
        <f>SUMIF(BOOKS!$E$6:$E$1005,'GSTN-Diff Gross'!D396,BOOKS!$I$6:$I$1005)</f>
        <v>0</v>
      </c>
      <c r="M396" s="62">
        <f>SUMIF(BOOKS!$E$6:$E$1005,'GSTN-Diff Gross'!D396,BOOKS!$J$6:$J$1005)</f>
        <v>0</v>
      </c>
      <c r="N396" s="62">
        <f>SUMIF(BOOKS!$E$6:$E$1005,'GSTN-Diff Gross'!D396,BOOKS!$K$6:$K$1005)</f>
        <v>0</v>
      </c>
      <c r="O396" s="62">
        <f>SUMIF(BOOKS!$E$6:$E$1005,'GSTN-Diff Gross'!D396,BOOKS!$L$6:$L$1005)</f>
        <v>0</v>
      </c>
      <c r="P396" s="62">
        <f>SUMIF(BOOKS!$E$6:$E$1005,'GSTN-Diff Gross'!D396,BOOKS!$M$6:$M$1005)</f>
        <v>0</v>
      </c>
      <c r="R396" s="62">
        <f t="shared" si="38"/>
        <v>0</v>
      </c>
      <c r="S396" s="62">
        <f t="shared" si="39"/>
        <v>0</v>
      </c>
      <c r="T396" s="62">
        <f t="shared" si="40"/>
        <v>0</v>
      </c>
      <c r="U396" s="62">
        <f t="shared" si="41"/>
        <v>0</v>
      </c>
      <c r="V396" s="62">
        <f t="shared" si="42"/>
        <v>0</v>
      </c>
    </row>
    <row r="397" spans="1:22">
      <c r="A397" s="63">
        <f t="shared" si="43"/>
        <v>391</v>
      </c>
      <c r="B397" s="78">
        <f>'2A'!E396</f>
        <v>0</v>
      </c>
      <c r="C397" s="78">
        <f>IFERROR(VLOOKUP(B397,BOOKS!$E$6:$E$1005,1,0),"0")</f>
        <v>0</v>
      </c>
      <c r="D397" s="78" t="str">
        <f>IF(COUNTIF($C$7:C397,C397)=1,C397,"0")</f>
        <v>0</v>
      </c>
      <c r="E397" s="64" t="e">
        <f>VLOOKUP(D397,'2A'!$E$6:$F$1005,2,0)</f>
        <v>#N/A</v>
      </c>
      <c r="F397" s="64">
        <f>SUMIF('2A'!$E$6:$E$1005,'GSTN-Diff Gross'!D397,'2A'!$I$6:$I$1005)</f>
        <v>0</v>
      </c>
      <c r="G397" s="64">
        <f>SUMIF('2A'!$E$6:$E$1005,'GSTN-Diff Gross'!D397,'2A'!$J$6:$J$1005)</f>
        <v>0</v>
      </c>
      <c r="H397" s="64">
        <f>SUMIF('2A'!$E$6:$E$1005,'GSTN-Diff Gross'!D397,'2A'!$K$6:$K$1005)</f>
        <v>0</v>
      </c>
      <c r="I397" s="64">
        <f>SUMIF('2A'!$E$6:$E$1005,'GSTN-Diff Gross'!D397,'2A'!$L$6:$L$1005)</f>
        <v>0</v>
      </c>
      <c r="J397" s="64">
        <f>SUMIF('2A'!$E$6:$E$1005,'GSTN-Diff Gross'!D397,'2A'!$M$6:$M$1005)</f>
        <v>0</v>
      </c>
      <c r="K397" s="64"/>
      <c r="L397" s="65">
        <f>SUMIF(BOOKS!$E$6:$E$1005,'GSTN-Diff Gross'!D397,BOOKS!$I$6:$I$1005)</f>
        <v>0</v>
      </c>
      <c r="M397" s="65">
        <f>SUMIF(BOOKS!$E$6:$E$1005,'GSTN-Diff Gross'!D397,BOOKS!$J$6:$J$1005)</f>
        <v>0</v>
      </c>
      <c r="N397" s="65">
        <f>SUMIF(BOOKS!$E$6:$E$1005,'GSTN-Diff Gross'!D397,BOOKS!$K$6:$K$1005)</f>
        <v>0</v>
      </c>
      <c r="O397" s="65">
        <f>SUMIF(BOOKS!$E$6:$E$1005,'GSTN-Diff Gross'!D397,BOOKS!$L$6:$L$1005)</f>
        <v>0</v>
      </c>
      <c r="P397" s="65">
        <f>SUMIF(BOOKS!$E$6:$E$1005,'GSTN-Diff Gross'!D397,BOOKS!$M$6:$M$1005)</f>
        <v>0</v>
      </c>
      <c r="R397" s="65">
        <f t="shared" si="38"/>
        <v>0</v>
      </c>
      <c r="S397" s="65">
        <f t="shared" si="39"/>
        <v>0</v>
      </c>
      <c r="T397" s="65">
        <f t="shared" si="40"/>
        <v>0</v>
      </c>
      <c r="U397" s="65">
        <f t="shared" si="41"/>
        <v>0</v>
      </c>
      <c r="V397" s="65">
        <f t="shared" si="42"/>
        <v>0</v>
      </c>
    </row>
    <row r="398" spans="1:22">
      <c r="A398" s="59">
        <f t="shared" si="43"/>
        <v>392</v>
      </c>
      <c r="B398" s="77">
        <f>'2A'!E397</f>
        <v>0</v>
      </c>
      <c r="C398" s="77">
        <f>IFERROR(VLOOKUP(B398,BOOKS!$E$6:$E$1005,1,0),"0")</f>
        <v>0</v>
      </c>
      <c r="D398" s="77" t="str">
        <f>IF(COUNTIF($C$7:C398,C398)=1,C398,"0")</f>
        <v>0</v>
      </c>
      <c r="E398" s="60" t="e">
        <f>VLOOKUP(D398,'2A'!$E$6:$F$1005,2,0)</f>
        <v>#N/A</v>
      </c>
      <c r="F398" s="60">
        <f>SUMIF('2A'!$E$6:$E$1005,'GSTN-Diff Gross'!D398,'2A'!$I$6:$I$1005)</f>
        <v>0</v>
      </c>
      <c r="G398" s="60">
        <f>SUMIF('2A'!$E$6:$E$1005,'GSTN-Diff Gross'!D398,'2A'!$J$6:$J$1005)</f>
        <v>0</v>
      </c>
      <c r="H398" s="60">
        <f>SUMIF('2A'!$E$6:$E$1005,'GSTN-Diff Gross'!D398,'2A'!$K$6:$K$1005)</f>
        <v>0</v>
      </c>
      <c r="I398" s="60">
        <f>SUMIF('2A'!$E$6:$E$1005,'GSTN-Diff Gross'!D398,'2A'!$L$6:$L$1005)</f>
        <v>0</v>
      </c>
      <c r="J398" s="60">
        <f>SUMIF('2A'!$E$6:$E$1005,'GSTN-Diff Gross'!D398,'2A'!$M$6:$M$1005)</f>
        <v>0</v>
      </c>
      <c r="K398" s="60"/>
      <c r="L398" s="62">
        <f>SUMIF(BOOKS!$E$6:$E$1005,'GSTN-Diff Gross'!D398,BOOKS!$I$6:$I$1005)</f>
        <v>0</v>
      </c>
      <c r="M398" s="62">
        <f>SUMIF(BOOKS!$E$6:$E$1005,'GSTN-Diff Gross'!D398,BOOKS!$J$6:$J$1005)</f>
        <v>0</v>
      </c>
      <c r="N398" s="62">
        <f>SUMIF(BOOKS!$E$6:$E$1005,'GSTN-Diff Gross'!D398,BOOKS!$K$6:$K$1005)</f>
        <v>0</v>
      </c>
      <c r="O398" s="62">
        <f>SUMIF(BOOKS!$E$6:$E$1005,'GSTN-Diff Gross'!D398,BOOKS!$L$6:$L$1005)</f>
        <v>0</v>
      </c>
      <c r="P398" s="62">
        <f>SUMIF(BOOKS!$E$6:$E$1005,'GSTN-Diff Gross'!D398,BOOKS!$M$6:$M$1005)</f>
        <v>0</v>
      </c>
      <c r="R398" s="62">
        <f t="shared" si="38"/>
        <v>0</v>
      </c>
      <c r="S398" s="62">
        <f t="shared" si="39"/>
        <v>0</v>
      </c>
      <c r="T398" s="62">
        <f t="shared" si="40"/>
        <v>0</v>
      </c>
      <c r="U398" s="62">
        <f t="shared" si="41"/>
        <v>0</v>
      </c>
      <c r="V398" s="62">
        <f t="shared" si="42"/>
        <v>0</v>
      </c>
    </row>
    <row r="399" spans="1:22">
      <c r="A399" s="63">
        <f t="shared" si="43"/>
        <v>393</v>
      </c>
      <c r="B399" s="78">
        <f>'2A'!E398</f>
        <v>0</v>
      </c>
      <c r="C399" s="78">
        <f>IFERROR(VLOOKUP(B399,BOOKS!$E$6:$E$1005,1,0),"0")</f>
        <v>0</v>
      </c>
      <c r="D399" s="78" t="str">
        <f>IF(COUNTIF($C$7:C399,C399)=1,C399,"0")</f>
        <v>0</v>
      </c>
      <c r="E399" s="64" t="e">
        <f>VLOOKUP(D399,'2A'!$E$6:$F$1005,2,0)</f>
        <v>#N/A</v>
      </c>
      <c r="F399" s="64">
        <f>SUMIF('2A'!$E$6:$E$1005,'GSTN-Diff Gross'!D399,'2A'!$I$6:$I$1005)</f>
        <v>0</v>
      </c>
      <c r="G399" s="64">
        <f>SUMIF('2A'!$E$6:$E$1005,'GSTN-Diff Gross'!D399,'2A'!$J$6:$J$1005)</f>
        <v>0</v>
      </c>
      <c r="H399" s="64">
        <f>SUMIF('2A'!$E$6:$E$1005,'GSTN-Diff Gross'!D399,'2A'!$K$6:$K$1005)</f>
        <v>0</v>
      </c>
      <c r="I399" s="64">
        <f>SUMIF('2A'!$E$6:$E$1005,'GSTN-Diff Gross'!D399,'2A'!$L$6:$L$1005)</f>
        <v>0</v>
      </c>
      <c r="J399" s="64">
        <f>SUMIF('2A'!$E$6:$E$1005,'GSTN-Diff Gross'!D399,'2A'!$M$6:$M$1005)</f>
        <v>0</v>
      </c>
      <c r="K399" s="64"/>
      <c r="L399" s="65">
        <f>SUMIF(BOOKS!$E$6:$E$1005,'GSTN-Diff Gross'!D399,BOOKS!$I$6:$I$1005)</f>
        <v>0</v>
      </c>
      <c r="M399" s="65">
        <f>SUMIF(BOOKS!$E$6:$E$1005,'GSTN-Diff Gross'!D399,BOOKS!$J$6:$J$1005)</f>
        <v>0</v>
      </c>
      <c r="N399" s="65">
        <f>SUMIF(BOOKS!$E$6:$E$1005,'GSTN-Diff Gross'!D399,BOOKS!$K$6:$K$1005)</f>
        <v>0</v>
      </c>
      <c r="O399" s="65">
        <f>SUMIF(BOOKS!$E$6:$E$1005,'GSTN-Diff Gross'!D399,BOOKS!$L$6:$L$1005)</f>
        <v>0</v>
      </c>
      <c r="P399" s="65">
        <f>SUMIF(BOOKS!$E$6:$E$1005,'GSTN-Diff Gross'!D399,BOOKS!$M$6:$M$1005)</f>
        <v>0</v>
      </c>
      <c r="R399" s="65">
        <f t="shared" si="38"/>
        <v>0</v>
      </c>
      <c r="S399" s="65">
        <f t="shared" si="39"/>
        <v>0</v>
      </c>
      <c r="T399" s="65">
        <f t="shared" si="40"/>
        <v>0</v>
      </c>
      <c r="U399" s="65">
        <f t="shared" si="41"/>
        <v>0</v>
      </c>
      <c r="V399" s="65">
        <f t="shared" si="42"/>
        <v>0</v>
      </c>
    </row>
    <row r="400" spans="1:22">
      <c r="A400" s="59">
        <f t="shared" si="43"/>
        <v>394</v>
      </c>
      <c r="B400" s="77">
        <f>'2A'!E399</f>
        <v>0</v>
      </c>
      <c r="C400" s="77">
        <f>IFERROR(VLOOKUP(B400,BOOKS!$E$6:$E$1005,1,0),"0")</f>
        <v>0</v>
      </c>
      <c r="D400" s="77" t="str">
        <f>IF(COUNTIF($C$7:C400,C400)=1,C400,"0")</f>
        <v>0</v>
      </c>
      <c r="E400" s="60" t="e">
        <f>VLOOKUP(D400,'2A'!$E$6:$F$1005,2,0)</f>
        <v>#N/A</v>
      </c>
      <c r="F400" s="60">
        <f>SUMIF('2A'!$E$6:$E$1005,'GSTN-Diff Gross'!D400,'2A'!$I$6:$I$1005)</f>
        <v>0</v>
      </c>
      <c r="G400" s="60">
        <f>SUMIF('2A'!$E$6:$E$1005,'GSTN-Diff Gross'!D400,'2A'!$J$6:$J$1005)</f>
        <v>0</v>
      </c>
      <c r="H400" s="60">
        <f>SUMIF('2A'!$E$6:$E$1005,'GSTN-Diff Gross'!D400,'2A'!$K$6:$K$1005)</f>
        <v>0</v>
      </c>
      <c r="I400" s="60">
        <f>SUMIF('2A'!$E$6:$E$1005,'GSTN-Diff Gross'!D400,'2A'!$L$6:$L$1005)</f>
        <v>0</v>
      </c>
      <c r="J400" s="60">
        <f>SUMIF('2A'!$E$6:$E$1005,'GSTN-Diff Gross'!D400,'2A'!$M$6:$M$1005)</f>
        <v>0</v>
      </c>
      <c r="K400" s="61"/>
      <c r="L400" s="62">
        <f>SUMIF(BOOKS!$E$6:$E$1005,'GSTN-Diff Gross'!D400,BOOKS!$I$6:$I$1005)</f>
        <v>0</v>
      </c>
      <c r="M400" s="62">
        <f>SUMIF(BOOKS!$E$6:$E$1005,'GSTN-Diff Gross'!D400,BOOKS!$J$6:$J$1005)</f>
        <v>0</v>
      </c>
      <c r="N400" s="62">
        <f>SUMIF(BOOKS!$E$6:$E$1005,'GSTN-Diff Gross'!D400,BOOKS!$K$6:$K$1005)</f>
        <v>0</v>
      </c>
      <c r="O400" s="62">
        <f>SUMIF(BOOKS!$E$6:$E$1005,'GSTN-Diff Gross'!D400,BOOKS!$L$6:$L$1005)</f>
        <v>0</v>
      </c>
      <c r="P400" s="62">
        <f>SUMIF(BOOKS!$E$6:$E$1005,'GSTN-Diff Gross'!D400,BOOKS!$M$6:$M$1005)</f>
        <v>0</v>
      </c>
      <c r="R400" s="62">
        <f t="shared" si="38"/>
        <v>0</v>
      </c>
      <c r="S400" s="62">
        <f t="shared" si="39"/>
        <v>0</v>
      </c>
      <c r="T400" s="62">
        <f t="shared" si="40"/>
        <v>0</v>
      </c>
      <c r="U400" s="62">
        <f t="shared" si="41"/>
        <v>0</v>
      </c>
      <c r="V400" s="62">
        <f t="shared" si="42"/>
        <v>0</v>
      </c>
    </row>
    <row r="401" spans="1:22">
      <c r="A401" s="63">
        <f t="shared" si="43"/>
        <v>395</v>
      </c>
      <c r="B401" s="78">
        <f>'2A'!E400</f>
        <v>0</v>
      </c>
      <c r="C401" s="78">
        <f>IFERROR(VLOOKUP(B401,BOOKS!$E$6:$E$1005,1,0),"0")</f>
        <v>0</v>
      </c>
      <c r="D401" s="78" t="str">
        <f>IF(COUNTIF($C$7:C401,C401)=1,C401,"0")</f>
        <v>0</v>
      </c>
      <c r="E401" s="64" t="e">
        <f>VLOOKUP(D401,'2A'!$E$6:$F$1005,2,0)</f>
        <v>#N/A</v>
      </c>
      <c r="F401" s="64">
        <f>SUMIF('2A'!$E$6:$E$1005,'GSTN-Diff Gross'!D401,'2A'!$I$6:$I$1005)</f>
        <v>0</v>
      </c>
      <c r="G401" s="64">
        <f>SUMIF('2A'!$E$6:$E$1005,'GSTN-Diff Gross'!D401,'2A'!$J$6:$J$1005)</f>
        <v>0</v>
      </c>
      <c r="H401" s="64">
        <f>SUMIF('2A'!$E$6:$E$1005,'GSTN-Diff Gross'!D401,'2A'!$K$6:$K$1005)</f>
        <v>0</v>
      </c>
      <c r="I401" s="64">
        <f>SUMIF('2A'!$E$6:$E$1005,'GSTN-Diff Gross'!D401,'2A'!$L$6:$L$1005)</f>
        <v>0</v>
      </c>
      <c r="J401" s="64">
        <f>SUMIF('2A'!$E$6:$E$1005,'GSTN-Diff Gross'!D401,'2A'!$M$6:$M$1005)</f>
        <v>0</v>
      </c>
      <c r="K401" s="64"/>
      <c r="L401" s="65">
        <f>SUMIF(BOOKS!$E$6:$E$1005,'GSTN-Diff Gross'!D401,BOOKS!$I$6:$I$1005)</f>
        <v>0</v>
      </c>
      <c r="M401" s="65">
        <f>SUMIF(BOOKS!$E$6:$E$1005,'GSTN-Diff Gross'!D401,BOOKS!$J$6:$J$1005)</f>
        <v>0</v>
      </c>
      <c r="N401" s="65">
        <f>SUMIF(BOOKS!$E$6:$E$1005,'GSTN-Diff Gross'!D401,BOOKS!$K$6:$K$1005)</f>
        <v>0</v>
      </c>
      <c r="O401" s="65">
        <f>SUMIF(BOOKS!$E$6:$E$1005,'GSTN-Diff Gross'!D401,BOOKS!$L$6:$L$1005)</f>
        <v>0</v>
      </c>
      <c r="P401" s="65">
        <f>SUMIF(BOOKS!$E$6:$E$1005,'GSTN-Diff Gross'!D401,BOOKS!$M$6:$M$1005)</f>
        <v>0</v>
      </c>
      <c r="R401" s="65">
        <f t="shared" si="38"/>
        <v>0</v>
      </c>
      <c r="S401" s="65">
        <f t="shared" si="39"/>
        <v>0</v>
      </c>
      <c r="T401" s="65">
        <f t="shared" si="40"/>
        <v>0</v>
      </c>
      <c r="U401" s="65">
        <f t="shared" si="41"/>
        <v>0</v>
      </c>
      <c r="V401" s="65">
        <f t="shared" si="42"/>
        <v>0</v>
      </c>
    </row>
    <row r="402" spans="1:22">
      <c r="A402" s="59">
        <f t="shared" si="43"/>
        <v>396</v>
      </c>
      <c r="B402" s="77">
        <f>'2A'!E401</f>
        <v>0</v>
      </c>
      <c r="C402" s="77">
        <f>IFERROR(VLOOKUP(B402,BOOKS!$E$6:$E$1005,1,0),"0")</f>
        <v>0</v>
      </c>
      <c r="D402" s="77" t="str">
        <f>IF(COUNTIF($C$7:C402,C402)=1,C402,"0")</f>
        <v>0</v>
      </c>
      <c r="E402" s="60" t="e">
        <f>VLOOKUP(D402,'2A'!$E$6:$F$1005,2,0)</f>
        <v>#N/A</v>
      </c>
      <c r="F402" s="60">
        <f>SUMIF('2A'!$E$6:$E$1005,'GSTN-Diff Gross'!D402,'2A'!$I$6:$I$1005)</f>
        <v>0</v>
      </c>
      <c r="G402" s="60">
        <f>SUMIF('2A'!$E$6:$E$1005,'GSTN-Diff Gross'!D402,'2A'!$J$6:$J$1005)</f>
        <v>0</v>
      </c>
      <c r="H402" s="60">
        <f>SUMIF('2A'!$E$6:$E$1005,'GSTN-Diff Gross'!D402,'2A'!$K$6:$K$1005)</f>
        <v>0</v>
      </c>
      <c r="I402" s="60">
        <f>SUMIF('2A'!$E$6:$E$1005,'GSTN-Diff Gross'!D402,'2A'!$L$6:$L$1005)</f>
        <v>0</v>
      </c>
      <c r="J402" s="60">
        <f>SUMIF('2A'!$E$6:$E$1005,'GSTN-Diff Gross'!D402,'2A'!$M$6:$M$1005)</f>
        <v>0</v>
      </c>
      <c r="K402" s="60"/>
      <c r="L402" s="62">
        <f>SUMIF(BOOKS!$E$6:$E$1005,'GSTN-Diff Gross'!D402,BOOKS!$I$6:$I$1005)</f>
        <v>0</v>
      </c>
      <c r="M402" s="62">
        <f>SUMIF(BOOKS!$E$6:$E$1005,'GSTN-Diff Gross'!D402,BOOKS!$J$6:$J$1005)</f>
        <v>0</v>
      </c>
      <c r="N402" s="62">
        <f>SUMIF(BOOKS!$E$6:$E$1005,'GSTN-Diff Gross'!D402,BOOKS!$K$6:$K$1005)</f>
        <v>0</v>
      </c>
      <c r="O402" s="62">
        <f>SUMIF(BOOKS!$E$6:$E$1005,'GSTN-Diff Gross'!D402,BOOKS!$L$6:$L$1005)</f>
        <v>0</v>
      </c>
      <c r="P402" s="62">
        <f>SUMIF(BOOKS!$E$6:$E$1005,'GSTN-Diff Gross'!D402,BOOKS!$M$6:$M$1005)</f>
        <v>0</v>
      </c>
      <c r="R402" s="62">
        <f t="shared" si="38"/>
        <v>0</v>
      </c>
      <c r="S402" s="62">
        <f t="shared" si="39"/>
        <v>0</v>
      </c>
      <c r="T402" s="62">
        <f t="shared" si="40"/>
        <v>0</v>
      </c>
      <c r="U402" s="62">
        <f t="shared" si="41"/>
        <v>0</v>
      </c>
      <c r="V402" s="62">
        <f t="shared" si="42"/>
        <v>0</v>
      </c>
    </row>
    <row r="403" spans="1:22">
      <c r="A403" s="63">
        <f t="shared" si="43"/>
        <v>397</v>
      </c>
      <c r="B403" s="78">
        <f>'2A'!E402</f>
        <v>0</v>
      </c>
      <c r="C403" s="78">
        <f>IFERROR(VLOOKUP(B403,BOOKS!$E$6:$E$1005,1,0),"0")</f>
        <v>0</v>
      </c>
      <c r="D403" s="78" t="str">
        <f>IF(COUNTIF($C$7:C403,C403)=1,C403,"0")</f>
        <v>0</v>
      </c>
      <c r="E403" s="64" t="e">
        <f>VLOOKUP(D403,'2A'!$E$6:$F$1005,2,0)</f>
        <v>#N/A</v>
      </c>
      <c r="F403" s="64">
        <f>SUMIF('2A'!$E$6:$E$1005,'GSTN-Diff Gross'!D403,'2A'!$I$6:$I$1005)</f>
        <v>0</v>
      </c>
      <c r="G403" s="64">
        <f>SUMIF('2A'!$E$6:$E$1005,'GSTN-Diff Gross'!D403,'2A'!$J$6:$J$1005)</f>
        <v>0</v>
      </c>
      <c r="H403" s="64">
        <f>SUMIF('2A'!$E$6:$E$1005,'GSTN-Diff Gross'!D403,'2A'!$K$6:$K$1005)</f>
        <v>0</v>
      </c>
      <c r="I403" s="64">
        <f>SUMIF('2A'!$E$6:$E$1005,'GSTN-Diff Gross'!D403,'2A'!$L$6:$L$1005)</f>
        <v>0</v>
      </c>
      <c r="J403" s="64">
        <f>SUMIF('2A'!$E$6:$E$1005,'GSTN-Diff Gross'!D403,'2A'!$M$6:$M$1005)</f>
        <v>0</v>
      </c>
      <c r="K403" s="64"/>
      <c r="L403" s="65">
        <f>SUMIF(BOOKS!$E$6:$E$1005,'GSTN-Diff Gross'!D403,BOOKS!$I$6:$I$1005)</f>
        <v>0</v>
      </c>
      <c r="M403" s="65">
        <f>SUMIF(BOOKS!$E$6:$E$1005,'GSTN-Diff Gross'!D403,BOOKS!$J$6:$J$1005)</f>
        <v>0</v>
      </c>
      <c r="N403" s="65">
        <f>SUMIF(BOOKS!$E$6:$E$1005,'GSTN-Diff Gross'!D403,BOOKS!$K$6:$K$1005)</f>
        <v>0</v>
      </c>
      <c r="O403" s="65">
        <f>SUMIF(BOOKS!$E$6:$E$1005,'GSTN-Diff Gross'!D403,BOOKS!$L$6:$L$1005)</f>
        <v>0</v>
      </c>
      <c r="P403" s="65">
        <f>SUMIF(BOOKS!$E$6:$E$1005,'GSTN-Diff Gross'!D403,BOOKS!$M$6:$M$1005)</f>
        <v>0</v>
      </c>
      <c r="R403" s="65">
        <f t="shared" si="38"/>
        <v>0</v>
      </c>
      <c r="S403" s="65">
        <f t="shared" si="39"/>
        <v>0</v>
      </c>
      <c r="T403" s="65">
        <f t="shared" si="40"/>
        <v>0</v>
      </c>
      <c r="U403" s="65">
        <f t="shared" si="41"/>
        <v>0</v>
      </c>
      <c r="V403" s="65">
        <f t="shared" si="42"/>
        <v>0</v>
      </c>
    </row>
    <row r="404" spans="1:22">
      <c r="A404" s="59">
        <f t="shared" si="43"/>
        <v>398</v>
      </c>
      <c r="B404" s="77">
        <f>'2A'!E403</f>
        <v>0</v>
      </c>
      <c r="C404" s="77">
        <f>IFERROR(VLOOKUP(B404,BOOKS!$E$6:$E$1005,1,0),"0")</f>
        <v>0</v>
      </c>
      <c r="D404" s="77" t="str">
        <f>IF(COUNTIF($C$7:C404,C404)=1,C404,"0")</f>
        <v>0</v>
      </c>
      <c r="E404" s="60" t="e">
        <f>VLOOKUP(D404,'2A'!$E$6:$F$1005,2,0)</f>
        <v>#N/A</v>
      </c>
      <c r="F404" s="60">
        <f>SUMIF('2A'!$E$6:$E$1005,'GSTN-Diff Gross'!D404,'2A'!$I$6:$I$1005)</f>
        <v>0</v>
      </c>
      <c r="G404" s="60">
        <f>SUMIF('2A'!$E$6:$E$1005,'GSTN-Diff Gross'!D404,'2A'!$J$6:$J$1005)</f>
        <v>0</v>
      </c>
      <c r="H404" s="60">
        <f>SUMIF('2A'!$E$6:$E$1005,'GSTN-Diff Gross'!D404,'2A'!$K$6:$K$1005)</f>
        <v>0</v>
      </c>
      <c r="I404" s="60">
        <f>SUMIF('2A'!$E$6:$E$1005,'GSTN-Diff Gross'!D404,'2A'!$L$6:$L$1005)</f>
        <v>0</v>
      </c>
      <c r="J404" s="60">
        <f>SUMIF('2A'!$E$6:$E$1005,'GSTN-Diff Gross'!D404,'2A'!$M$6:$M$1005)</f>
        <v>0</v>
      </c>
      <c r="K404" s="60"/>
      <c r="L404" s="62">
        <f>SUMIF(BOOKS!$E$6:$E$1005,'GSTN-Diff Gross'!D404,BOOKS!$I$6:$I$1005)</f>
        <v>0</v>
      </c>
      <c r="M404" s="62">
        <f>SUMIF(BOOKS!$E$6:$E$1005,'GSTN-Diff Gross'!D404,BOOKS!$J$6:$J$1005)</f>
        <v>0</v>
      </c>
      <c r="N404" s="62">
        <f>SUMIF(BOOKS!$E$6:$E$1005,'GSTN-Diff Gross'!D404,BOOKS!$K$6:$K$1005)</f>
        <v>0</v>
      </c>
      <c r="O404" s="62">
        <f>SUMIF(BOOKS!$E$6:$E$1005,'GSTN-Diff Gross'!D404,BOOKS!$L$6:$L$1005)</f>
        <v>0</v>
      </c>
      <c r="P404" s="62">
        <f>SUMIF(BOOKS!$E$6:$E$1005,'GSTN-Diff Gross'!D404,BOOKS!$M$6:$M$1005)</f>
        <v>0</v>
      </c>
      <c r="R404" s="62">
        <f t="shared" si="38"/>
        <v>0</v>
      </c>
      <c r="S404" s="62">
        <f t="shared" si="39"/>
        <v>0</v>
      </c>
      <c r="T404" s="62">
        <f t="shared" si="40"/>
        <v>0</v>
      </c>
      <c r="U404" s="62">
        <f t="shared" si="41"/>
        <v>0</v>
      </c>
      <c r="V404" s="62">
        <f t="shared" si="42"/>
        <v>0</v>
      </c>
    </row>
    <row r="405" spans="1:22">
      <c r="A405" s="63">
        <f t="shared" si="43"/>
        <v>399</v>
      </c>
      <c r="B405" s="78">
        <f>'2A'!E404</f>
        <v>0</v>
      </c>
      <c r="C405" s="78">
        <f>IFERROR(VLOOKUP(B405,BOOKS!$E$6:$E$1005,1,0),"0")</f>
        <v>0</v>
      </c>
      <c r="D405" s="78" t="str">
        <f>IF(COUNTIF($C$7:C405,C405)=1,C405,"0")</f>
        <v>0</v>
      </c>
      <c r="E405" s="64" t="e">
        <f>VLOOKUP(D405,'2A'!$E$6:$F$1005,2,0)</f>
        <v>#N/A</v>
      </c>
      <c r="F405" s="64">
        <f>SUMIF('2A'!$E$6:$E$1005,'GSTN-Diff Gross'!D405,'2A'!$I$6:$I$1005)</f>
        <v>0</v>
      </c>
      <c r="G405" s="64">
        <f>SUMIF('2A'!$E$6:$E$1005,'GSTN-Diff Gross'!D405,'2A'!$J$6:$J$1005)</f>
        <v>0</v>
      </c>
      <c r="H405" s="64">
        <f>SUMIF('2A'!$E$6:$E$1005,'GSTN-Diff Gross'!D405,'2A'!$K$6:$K$1005)</f>
        <v>0</v>
      </c>
      <c r="I405" s="64">
        <f>SUMIF('2A'!$E$6:$E$1005,'GSTN-Diff Gross'!D405,'2A'!$L$6:$L$1005)</f>
        <v>0</v>
      </c>
      <c r="J405" s="64">
        <f>SUMIF('2A'!$E$6:$E$1005,'GSTN-Diff Gross'!D405,'2A'!$M$6:$M$1005)</f>
        <v>0</v>
      </c>
      <c r="K405" s="64"/>
      <c r="L405" s="65">
        <f>SUMIF(BOOKS!$E$6:$E$1005,'GSTN-Diff Gross'!D405,BOOKS!$I$6:$I$1005)</f>
        <v>0</v>
      </c>
      <c r="M405" s="65">
        <f>SUMIF(BOOKS!$E$6:$E$1005,'GSTN-Diff Gross'!D405,BOOKS!$J$6:$J$1005)</f>
        <v>0</v>
      </c>
      <c r="N405" s="65">
        <f>SUMIF(BOOKS!$E$6:$E$1005,'GSTN-Diff Gross'!D405,BOOKS!$K$6:$K$1005)</f>
        <v>0</v>
      </c>
      <c r="O405" s="65">
        <f>SUMIF(BOOKS!$E$6:$E$1005,'GSTN-Diff Gross'!D405,BOOKS!$L$6:$L$1005)</f>
        <v>0</v>
      </c>
      <c r="P405" s="65">
        <f>SUMIF(BOOKS!$E$6:$E$1005,'GSTN-Diff Gross'!D405,BOOKS!$M$6:$M$1005)</f>
        <v>0</v>
      </c>
      <c r="R405" s="65">
        <f t="shared" si="38"/>
        <v>0</v>
      </c>
      <c r="S405" s="65">
        <f t="shared" si="39"/>
        <v>0</v>
      </c>
      <c r="T405" s="65">
        <f t="shared" si="40"/>
        <v>0</v>
      </c>
      <c r="U405" s="65">
        <f t="shared" si="41"/>
        <v>0</v>
      </c>
      <c r="V405" s="65">
        <f t="shared" si="42"/>
        <v>0</v>
      </c>
    </row>
    <row r="406" spans="1:22">
      <c r="A406" s="59">
        <f t="shared" si="43"/>
        <v>400</v>
      </c>
      <c r="B406" s="77">
        <f>'2A'!E405</f>
        <v>0</v>
      </c>
      <c r="C406" s="77">
        <f>IFERROR(VLOOKUP(B406,BOOKS!$E$6:$E$1005,1,0),"0")</f>
        <v>0</v>
      </c>
      <c r="D406" s="77" t="str">
        <f>IF(COUNTIF($C$7:C406,C406)=1,C406,"0")</f>
        <v>0</v>
      </c>
      <c r="E406" s="60" t="e">
        <f>VLOOKUP(D406,'2A'!$E$6:$F$1005,2,0)</f>
        <v>#N/A</v>
      </c>
      <c r="F406" s="60">
        <f>SUMIF('2A'!$E$6:$E$1005,'GSTN-Diff Gross'!D406,'2A'!$I$6:$I$1005)</f>
        <v>0</v>
      </c>
      <c r="G406" s="60">
        <f>SUMIF('2A'!$E$6:$E$1005,'GSTN-Diff Gross'!D406,'2A'!$J$6:$J$1005)</f>
        <v>0</v>
      </c>
      <c r="H406" s="60">
        <f>SUMIF('2A'!$E$6:$E$1005,'GSTN-Diff Gross'!D406,'2A'!$K$6:$K$1005)</f>
        <v>0</v>
      </c>
      <c r="I406" s="60">
        <f>SUMIF('2A'!$E$6:$E$1005,'GSTN-Diff Gross'!D406,'2A'!$L$6:$L$1005)</f>
        <v>0</v>
      </c>
      <c r="J406" s="60">
        <f>SUMIF('2A'!$E$6:$E$1005,'GSTN-Diff Gross'!D406,'2A'!$M$6:$M$1005)</f>
        <v>0</v>
      </c>
      <c r="K406" s="60"/>
      <c r="L406" s="62">
        <f>SUMIF(BOOKS!$E$6:$E$1005,'GSTN-Diff Gross'!D406,BOOKS!$I$6:$I$1005)</f>
        <v>0</v>
      </c>
      <c r="M406" s="62">
        <f>SUMIF(BOOKS!$E$6:$E$1005,'GSTN-Diff Gross'!D406,BOOKS!$J$6:$J$1005)</f>
        <v>0</v>
      </c>
      <c r="N406" s="62">
        <f>SUMIF(BOOKS!$E$6:$E$1005,'GSTN-Diff Gross'!D406,BOOKS!$K$6:$K$1005)</f>
        <v>0</v>
      </c>
      <c r="O406" s="62">
        <f>SUMIF(BOOKS!$E$6:$E$1005,'GSTN-Diff Gross'!D406,BOOKS!$L$6:$L$1005)</f>
        <v>0</v>
      </c>
      <c r="P406" s="62">
        <f>SUMIF(BOOKS!$E$6:$E$1005,'GSTN-Diff Gross'!D406,BOOKS!$M$6:$M$1005)</f>
        <v>0</v>
      </c>
      <c r="R406" s="62">
        <f t="shared" si="38"/>
        <v>0</v>
      </c>
      <c r="S406" s="62">
        <f t="shared" si="39"/>
        <v>0</v>
      </c>
      <c r="T406" s="62">
        <f t="shared" si="40"/>
        <v>0</v>
      </c>
      <c r="U406" s="62">
        <f t="shared" si="41"/>
        <v>0</v>
      </c>
      <c r="V406" s="62">
        <f t="shared" si="42"/>
        <v>0</v>
      </c>
    </row>
    <row r="407" spans="1:22">
      <c r="A407" s="63">
        <f t="shared" si="43"/>
        <v>401</v>
      </c>
      <c r="B407" s="78">
        <f>'2A'!E406</f>
        <v>0</v>
      </c>
      <c r="C407" s="78">
        <f>IFERROR(VLOOKUP(B407,BOOKS!$E$6:$E$1005,1,0),"0")</f>
        <v>0</v>
      </c>
      <c r="D407" s="78" t="str">
        <f>IF(COUNTIF($C$7:C407,C407)=1,C407,"0")</f>
        <v>0</v>
      </c>
      <c r="E407" s="64" t="e">
        <f>VLOOKUP(D407,'2A'!$E$6:$F$1005,2,0)</f>
        <v>#N/A</v>
      </c>
      <c r="F407" s="64">
        <f>SUMIF('2A'!$E$6:$E$1005,'GSTN-Diff Gross'!D407,'2A'!$I$6:$I$1005)</f>
        <v>0</v>
      </c>
      <c r="G407" s="64">
        <f>SUMIF('2A'!$E$6:$E$1005,'GSTN-Diff Gross'!D407,'2A'!$J$6:$J$1005)</f>
        <v>0</v>
      </c>
      <c r="H407" s="64">
        <f>SUMIF('2A'!$E$6:$E$1005,'GSTN-Diff Gross'!D407,'2A'!$K$6:$K$1005)</f>
        <v>0</v>
      </c>
      <c r="I407" s="64">
        <f>SUMIF('2A'!$E$6:$E$1005,'GSTN-Diff Gross'!D407,'2A'!$L$6:$L$1005)</f>
        <v>0</v>
      </c>
      <c r="J407" s="64">
        <f>SUMIF('2A'!$E$6:$E$1005,'GSTN-Diff Gross'!D407,'2A'!$M$6:$M$1005)</f>
        <v>0</v>
      </c>
      <c r="K407" s="64"/>
      <c r="L407" s="65">
        <f>SUMIF(BOOKS!$E$6:$E$1005,'GSTN-Diff Gross'!D407,BOOKS!$I$6:$I$1005)</f>
        <v>0</v>
      </c>
      <c r="M407" s="65">
        <f>SUMIF(BOOKS!$E$6:$E$1005,'GSTN-Diff Gross'!D407,BOOKS!$J$6:$J$1005)</f>
        <v>0</v>
      </c>
      <c r="N407" s="65">
        <f>SUMIF(BOOKS!$E$6:$E$1005,'GSTN-Diff Gross'!D407,BOOKS!$K$6:$K$1005)</f>
        <v>0</v>
      </c>
      <c r="O407" s="65">
        <f>SUMIF(BOOKS!$E$6:$E$1005,'GSTN-Diff Gross'!D407,BOOKS!$L$6:$L$1005)</f>
        <v>0</v>
      </c>
      <c r="P407" s="65">
        <f>SUMIF(BOOKS!$E$6:$E$1005,'GSTN-Diff Gross'!D407,BOOKS!$M$6:$M$1005)</f>
        <v>0</v>
      </c>
      <c r="R407" s="65">
        <f t="shared" si="38"/>
        <v>0</v>
      </c>
      <c r="S407" s="65">
        <f t="shared" si="39"/>
        <v>0</v>
      </c>
      <c r="T407" s="65">
        <f t="shared" si="40"/>
        <v>0</v>
      </c>
      <c r="U407" s="65">
        <f t="shared" si="41"/>
        <v>0</v>
      </c>
      <c r="V407" s="65">
        <f t="shared" si="42"/>
        <v>0</v>
      </c>
    </row>
    <row r="408" spans="1:22">
      <c r="A408" s="59">
        <f t="shared" si="43"/>
        <v>402</v>
      </c>
      <c r="B408" s="77">
        <f>'2A'!E407</f>
        <v>0</v>
      </c>
      <c r="C408" s="77">
        <f>IFERROR(VLOOKUP(B408,BOOKS!$E$6:$E$1005,1,0),"0")</f>
        <v>0</v>
      </c>
      <c r="D408" s="77" t="str">
        <f>IF(COUNTIF($C$7:C408,C408)=1,C408,"0")</f>
        <v>0</v>
      </c>
      <c r="E408" s="60" t="e">
        <f>VLOOKUP(D408,'2A'!$E$6:$F$1005,2,0)</f>
        <v>#N/A</v>
      </c>
      <c r="F408" s="60">
        <f>SUMIF('2A'!$E$6:$E$1005,'GSTN-Diff Gross'!D408,'2A'!$I$6:$I$1005)</f>
        <v>0</v>
      </c>
      <c r="G408" s="60">
        <f>SUMIF('2A'!$E$6:$E$1005,'GSTN-Diff Gross'!D408,'2A'!$J$6:$J$1005)</f>
        <v>0</v>
      </c>
      <c r="H408" s="60">
        <f>SUMIF('2A'!$E$6:$E$1005,'GSTN-Diff Gross'!D408,'2A'!$K$6:$K$1005)</f>
        <v>0</v>
      </c>
      <c r="I408" s="60">
        <f>SUMIF('2A'!$E$6:$E$1005,'GSTN-Diff Gross'!D408,'2A'!$L$6:$L$1005)</f>
        <v>0</v>
      </c>
      <c r="J408" s="60">
        <f>SUMIF('2A'!$E$6:$E$1005,'GSTN-Diff Gross'!D408,'2A'!$M$6:$M$1005)</f>
        <v>0</v>
      </c>
      <c r="K408" s="60"/>
      <c r="L408" s="62">
        <f>SUMIF(BOOKS!$E$6:$E$1005,'GSTN-Diff Gross'!D408,BOOKS!$I$6:$I$1005)</f>
        <v>0</v>
      </c>
      <c r="M408" s="62">
        <f>SUMIF(BOOKS!$E$6:$E$1005,'GSTN-Diff Gross'!D408,BOOKS!$J$6:$J$1005)</f>
        <v>0</v>
      </c>
      <c r="N408" s="62">
        <f>SUMIF(BOOKS!$E$6:$E$1005,'GSTN-Diff Gross'!D408,BOOKS!$K$6:$K$1005)</f>
        <v>0</v>
      </c>
      <c r="O408" s="62">
        <f>SUMIF(BOOKS!$E$6:$E$1005,'GSTN-Diff Gross'!D408,BOOKS!$L$6:$L$1005)</f>
        <v>0</v>
      </c>
      <c r="P408" s="62">
        <f>SUMIF(BOOKS!$E$6:$E$1005,'GSTN-Diff Gross'!D408,BOOKS!$M$6:$M$1005)</f>
        <v>0</v>
      </c>
      <c r="R408" s="62">
        <f t="shared" si="38"/>
        <v>0</v>
      </c>
      <c r="S408" s="62">
        <f t="shared" si="39"/>
        <v>0</v>
      </c>
      <c r="T408" s="62">
        <f t="shared" si="40"/>
        <v>0</v>
      </c>
      <c r="U408" s="62">
        <f t="shared" si="41"/>
        <v>0</v>
      </c>
      <c r="V408" s="62">
        <f t="shared" si="42"/>
        <v>0</v>
      </c>
    </row>
    <row r="409" spans="1:22">
      <c r="A409" s="63">
        <f t="shared" si="43"/>
        <v>403</v>
      </c>
      <c r="B409" s="78">
        <f>'2A'!E408</f>
        <v>0</v>
      </c>
      <c r="C409" s="78">
        <f>IFERROR(VLOOKUP(B409,BOOKS!$E$6:$E$1005,1,0),"0")</f>
        <v>0</v>
      </c>
      <c r="D409" s="78" t="str">
        <f>IF(COUNTIF($C$7:C409,C409)=1,C409,"0")</f>
        <v>0</v>
      </c>
      <c r="E409" s="64" t="e">
        <f>VLOOKUP(D409,'2A'!$E$6:$F$1005,2,0)</f>
        <v>#N/A</v>
      </c>
      <c r="F409" s="64">
        <f>SUMIF('2A'!$E$6:$E$1005,'GSTN-Diff Gross'!D409,'2A'!$I$6:$I$1005)</f>
        <v>0</v>
      </c>
      <c r="G409" s="64">
        <f>SUMIF('2A'!$E$6:$E$1005,'GSTN-Diff Gross'!D409,'2A'!$J$6:$J$1005)</f>
        <v>0</v>
      </c>
      <c r="H409" s="64">
        <f>SUMIF('2A'!$E$6:$E$1005,'GSTN-Diff Gross'!D409,'2A'!$K$6:$K$1005)</f>
        <v>0</v>
      </c>
      <c r="I409" s="64">
        <f>SUMIF('2A'!$E$6:$E$1005,'GSTN-Diff Gross'!D409,'2A'!$L$6:$L$1005)</f>
        <v>0</v>
      </c>
      <c r="J409" s="64">
        <f>SUMIF('2A'!$E$6:$E$1005,'GSTN-Diff Gross'!D409,'2A'!$M$6:$M$1005)</f>
        <v>0</v>
      </c>
      <c r="K409" s="64"/>
      <c r="L409" s="65">
        <f>SUMIF(BOOKS!$E$6:$E$1005,'GSTN-Diff Gross'!D409,BOOKS!$I$6:$I$1005)</f>
        <v>0</v>
      </c>
      <c r="M409" s="65">
        <f>SUMIF(BOOKS!$E$6:$E$1005,'GSTN-Diff Gross'!D409,BOOKS!$J$6:$J$1005)</f>
        <v>0</v>
      </c>
      <c r="N409" s="65">
        <f>SUMIF(BOOKS!$E$6:$E$1005,'GSTN-Diff Gross'!D409,BOOKS!$K$6:$K$1005)</f>
        <v>0</v>
      </c>
      <c r="O409" s="65">
        <f>SUMIF(BOOKS!$E$6:$E$1005,'GSTN-Diff Gross'!D409,BOOKS!$L$6:$L$1005)</f>
        <v>0</v>
      </c>
      <c r="P409" s="65">
        <f>SUMIF(BOOKS!$E$6:$E$1005,'GSTN-Diff Gross'!D409,BOOKS!$M$6:$M$1005)</f>
        <v>0</v>
      </c>
      <c r="R409" s="65">
        <f t="shared" si="38"/>
        <v>0</v>
      </c>
      <c r="S409" s="65">
        <f t="shared" si="39"/>
        <v>0</v>
      </c>
      <c r="T409" s="65">
        <f t="shared" si="40"/>
        <v>0</v>
      </c>
      <c r="U409" s="65">
        <f t="shared" si="41"/>
        <v>0</v>
      </c>
      <c r="V409" s="65">
        <f t="shared" si="42"/>
        <v>0</v>
      </c>
    </row>
    <row r="410" spans="1:22">
      <c r="A410" s="59">
        <f t="shared" si="43"/>
        <v>404</v>
      </c>
      <c r="B410" s="77">
        <f>'2A'!E409</f>
        <v>0</v>
      </c>
      <c r="C410" s="77">
        <f>IFERROR(VLOOKUP(B410,BOOKS!$E$6:$E$1005,1,0),"0")</f>
        <v>0</v>
      </c>
      <c r="D410" s="77" t="str">
        <f>IF(COUNTIF($C$7:C410,C410)=1,C410,"0")</f>
        <v>0</v>
      </c>
      <c r="E410" s="60" t="e">
        <f>VLOOKUP(D410,'2A'!$E$6:$F$1005,2,0)</f>
        <v>#N/A</v>
      </c>
      <c r="F410" s="60">
        <f>SUMIF('2A'!$E$6:$E$1005,'GSTN-Diff Gross'!D410,'2A'!$I$6:$I$1005)</f>
        <v>0</v>
      </c>
      <c r="G410" s="60">
        <f>SUMIF('2A'!$E$6:$E$1005,'GSTN-Diff Gross'!D410,'2A'!$J$6:$J$1005)</f>
        <v>0</v>
      </c>
      <c r="H410" s="60">
        <f>SUMIF('2A'!$E$6:$E$1005,'GSTN-Diff Gross'!D410,'2A'!$K$6:$K$1005)</f>
        <v>0</v>
      </c>
      <c r="I410" s="60">
        <f>SUMIF('2A'!$E$6:$E$1005,'GSTN-Diff Gross'!D410,'2A'!$L$6:$L$1005)</f>
        <v>0</v>
      </c>
      <c r="J410" s="60">
        <f>SUMIF('2A'!$E$6:$E$1005,'GSTN-Diff Gross'!D410,'2A'!$M$6:$M$1005)</f>
        <v>0</v>
      </c>
      <c r="K410" s="60"/>
      <c r="L410" s="62">
        <f>SUMIF(BOOKS!$E$6:$E$1005,'GSTN-Diff Gross'!D410,BOOKS!$I$6:$I$1005)</f>
        <v>0</v>
      </c>
      <c r="M410" s="62">
        <f>SUMIF(BOOKS!$E$6:$E$1005,'GSTN-Diff Gross'!D410,BOOKS!$J$6:$J$1005)</f>
        <v>0</v>
      </c>
      <c r="N410" s="62">
        <f>SUMIF(BOOKS!$E$6:$E$1005,'GSTN-Diff Gross'!D410,BOOKS!$K$6:$K$1005)</f>
        <v>0</v>
      </c>
      <c r="O410" s="62">
        <f>SUMIF(BOOKS!$E$6:$E$1005,'GSTN-Diff Gross'!D410,BOOKS!$L$6:$L$1005)</f>
        <v>0</v>
      </c>
      <c r="P410" s="62">
        <f>SUMIF(BOOKS!$E$6:$E$1005,'GSTN-Diff Gross'!D410,BOOKS!$M$6:$M$1005)</f>
        <v>0</v>
      </c>
      <c r="R410" s="62">
        <f t="shared" si="38"/>
        <v>0</v>
      </c>
      <c r="S410" s="62">
        <f t="shared" si="39"/>
        <v>0</v>
      </c>
      <c r="T410" s="62">
        <f t="shared" si="40"/>
        <v>0</v>
      </c>
      <c r="U410" s="62">
        <f t="shared" si="41"/>
        <v>0</v>
      </c>
      <c r="V410" s="62">
        <f t="shared" si="42"/>
        <v>0</v>
      </c>
    </row>
    <row r="411" spans="1:22">
      <c r="A411" s="63">
        <f t="shared" si="43"/>
        <v>405</v>
      </c>
      <c r="B411" s="78">
        <f>'2A'!E410</f>
        <v>0</v>
      </c>
      <c r="C411" s="78">
        <f>IFERROR(VLOOKUP(B411,BOOKS!$E$6:$E$1005,1,0),"0")</f>
        <v>0</v>
      </c>
      <c r="D411" s="78" t="str">
        <f>IF(COUNTIF($C$7:C411,C411)=1,C411,"0")</f>
        <v>0</v>
      </c>
      <c r="E411" s="64" t="e">
        <f>VLOOKUP(D411,'2A'!$E$6:$F$1005,2,0)</f>
        <v>#N/A</v>
      </c>
      <c r="F411" s="64">
        <f>SUMIF('2A'!$E$6:$E$1005,'GSTN-Diff Gross'!D411,'2A'!$I$6:$I$1005)</f>
        <v>0</v>
      </c>
      <c r="G411" s="64">
        <f>SUMIF('2A'!$E$6:$E$1005,'GSTN-Diff Gross'!D411,'2A'!$J$6:$J$1005)</f>
        <v>0</v>
      </c>
      <c r="H411" s="64">
        <f>SUMIF('2A'!$E$6:$E$1005,'GSTN-Diff Gross'!D411,'2A'!$K$6:$K$1005)</f>
        <v>0</v>
      </c>
      <c r="I411" s="64">
        <f>SUMIF('2A'!$E$6:$E$1005,'GSTN-Diff Gross'!D411,'2A'!$L$6:$L$1005)</f>
        <v>0</v>
      </c>
      <c r="J411" s="64">
        <f>SUMIF('2A'!$E$6:$E$1005,'GSTN-Diff Gross'!D411,'2A'!$M$6:$M$1005)</f>
        <v>0</v>
      </c>
      <c r="K411" s="64"/>
      <c r="L411" s="65">
        <f>SUMIF(BOOKS!$E$6:$E$1005,'GSTN-Diff Gross'!D411,BOOKS!$I$6:$I$1005)</f>
        <v>0</v>
      </c>
      <c r="M411" s="65">
        <f>SUMIF(BOOKS!$E$6:$E$1005,'GSTN-Diff Gross'!D411,BOOKS!$J$6:$J$1005)</f>
        <v>0</v>
      </c>
      <c r="N411" s="65">
        <f>SUMIF(BOOKS!$E$6:$E$1005,'GSTN-Diff Gross'!D411,BOOKS!$K$6:$K$1005)</f>
        <v>0</v>
      </c>
      <c r="O411" s="65">
        <f>SUMIF(BOOKS!$E$6:$E$1005,'GSTN-Diff Gross'!D411,BOOKS!$L$6:$L$1005)</f>
        <v>0</v>
      </c>
      <c r="P411" s="65">
        <f>SUMIF(BOOKS!$E$6:$E$1005,'GSTN-Diff Gross'!D411,BOOKS!$M$6:$M$1005)</f>
        <v>0</v>
      </c>
      <c r="R411" s="65">
        <f t="shared" si="38"/>
        <v>0</v>
      </c>
      <c r="S411" s="65">
        <f t="shared" si="39"/>
        <v>0</v>
      </c>
      <c r="T411" s="65">
        <f t="shared" si="40"/>
        <v>0</v>
      </c>
      <c r="U411" s="65">
        <f t="shared" si="41"/>
        <v>0</v>
      </c>
      <c r="V411" s="65">
        <f t="shared" si="42"/>
        <v>0</v>
      </c>
    </row>
    <row r="412" spans="1:22">
      <c r="A412" s="59">
        <f t="shared" si="43"/>
        <v>406</v>
      </c>
      <c r="B412" s="77">
        <f>'2A'!E411</f>
        <v>0</v>
      </c>
      <c r="C412" s="77">
        <f>IFERROR(VLOOKUP(B412,BOOKS!$E$6:$E$1005,1,0),"0")</f>
        <v>0</v>
      </c>
      <c r="D412" s="77" t="str">
        <f>IF(COUNTIF($C$7:C412,C412)=1,C412,"0")</f>
        <v>0</v>
      </c>
      <c r="E412" s="60" t="e">
        <f>VLOOKUP(D412,'2A'!$E$6:$F$1005,2,0)</f>
        <v>#N/A</v>
      </c>
      <c r="F412" s="60">
        <f>SUMIF('2A'!$E$6:$E$1005,'GSTN-Diff Gross'!D412,'2A'!$I$6:$I$1005)</f>
        <v>0</v>
      </c>
      <c r="G412" s="60">
        <f>SUMIF('2A'!$E$6:$E$1005,'GSTN-Diff Gross'!D412,'2A'!$J$6:$J$1005)</f>
        <v>0</v>
      </c>
      <c r="H412" s="60">
        <f>SUMIF('2A'!$E$6:$E$1005,'GSTN-Diff Gross'!D412,'2A'!$K$6:$K$1005)</f>
        <v>0</v>
      </c>
      <c r="I412" s="60">
        <f>SUMIF('2A'!$E$6:$E$1005,'GSTN-Diff Gross'!D412,'2A'!$L$6:$L$1005)</f>
        <v>0</v>
      </c>
      <c r="J412" s="60">
        <f>SUMIF('2A'!$E$6:$E$1005,'GSTN-Diff Gross'!D412,'2A'!$M$6:$M$1005)</f>
        <v>0</v>
      </c>
      <c r="K412" s="60"/>
      <c r="L412" s="62">
        <f>SUMIF(BOOKS!$E$6:$E$1005,'GSTN-Diff Gross'!D412,BOOKS!$I$6:$I$1005)</f>
        <v>0</v>
      </c>
      <c r="M412" s="62">
        <f>SUMIF(BOOKS!$E$6:$E$1005,'GSTN-Diff Gross'!D412,BOOKS!$J$6:$J$1005)</f>
        <v>0</v>
      </c>
      <c r="N412" s="62">
        <f>SUMIF(BOOKS!$E$6:$E$1005,'GSTN-Diff Gross'!D412,BOOKS!$K$6:$K$1005)</f>
        <v>0</v>
      </c>
      <c r="O412" s="62">
        <f>SUMIF(BOOKS!$E$6:$E$1005,'GSTN-Diff Gross'!D412,BOOKS!$L$6:$L$1005)</f>
        <v>0</v>
      </c>
      <c r="P412" s="62">
        <f>SUMIF(BOOKS!$E$6:$E$1005,'GSTN-Diff Gross'!D412,BOOKS!$M$6:$M$1005)</f>
        <v>0</v>
      </c>
      <c r="R412" s="62">
        <f t="shared" si="38"/>
        <v>0</v>
      </c>
      <c r="S412" s="62">
        <f t="shared" si="39"/>
        <v>0</v>
      </c>
      <c r="T412" s="62">
        <f t="shared" si="40"/>
        <v>0</v>
      </c>
      <c r="U412" s="62">
        <f t="shared" si="41"/>
        <v>0</v>
      </c>
      <c r="V412" s="62">
        <f t="shared" si="42"/>
        <v>0</v>
      </c>
    </row>
    <row r="413" spans="1:22">
      <c r="A413" s="63">
        <f t="shared" si="43"/>
        <v>407</v>
      </c>
      <c r="B413" s="78">
        <f>'2A'!E412</f>
        <v>0</v>
      </c>
      <c r="C413" s="78">
        <f>IFERROR(VLOOKUP(B413,BOOKS!$E$6:$E$1005,1,0),"0")</f>
        <v>0</v>
      </c>
      <c r="D413" s="78" t="str">
        <f>IF(COUNTIF($C$7:C413,C413)=1,C413,"0")</f>
        <v>0</v>
      </c>
      <c r="E413" s="64" t="e">
        <f>VLOOKUP(D413,'2A'!$E$6:$F$1005,2,0)</f>
        <v>#N/A</v>
      </c>
      <c r="F413" s="64">
        <f>SUMIF('2A'!$E$6:$E$1005,'GSTN-Diff Gross'!D413,'2A'!$I$6:$I$1005)</f>
        <v>0</v>
      </c>
      <c r="G413" s="64">
        <f>SUMIF('2A'!$E$6:$E$1005,'GSTN-Diff Gross'!D413,'2A'!$J$6:$J$1005)</f>
        <v>0</v>
      </c>
      <c r="H413" s="64">
        <f>SUMIF('2A'!$E$6:$E$1005,'GSTN-Diff Gross'!D413,'2A'!$K$6:$K$1005)</f>
        <v>0</v>
      </c>
      <c r="I413" s="64">
        <f>SUMIF('2A'!$E$6:$E$1005,'GSTN-Diff Gross'!D413,'2A'!$L$6:$L$1005)</f>
        <v>0</v>
      </c>
      <c r="J413" s="64">
        <f>SUMIF('2A'!$E$6:$E$1005,'GSTN-Diff Gross'!D413,'2A'!$M$6:$M$1005)</f>
        <v>0</v>
      </c>
      <c r="K413" s="64"/>
      <c r="L413" s="65">
        <f>SUMIF(BOOKS!$E$6:$E$1005,'GSTN-Diff Gross'!D413,BOOKS!$I$6:$I$1005)</f>
        <v>0</v>
      </c>
      <c r="M413" s="65">
        <f>SUMIF(BOOKS!$E$6:$E$1005,'GSTN-Diff Gross'!D413,BOOKS!$J$6:$J$1005)</f>
        <v>0</v>
      </c>
      <c r="N413" s="65">
        <f>SUMIF(BOOKS!$E$6:$E$1005,'GSTN-Diff Gross'!D413,BOOKS!$K$6:$K$1005)</f>
        <v>0</v>
      </c>
      <c r="O413" s="65">
        <f>SUMIF(BOOKS!$E$6:$E$1005,'GSTN-Diff Gross'!D413,BOOKS!$L$6:$L$1005)</f>
        <v>0</v>
      </c>
      <c r="P413" s="65">
        <f>SUMIF(BOOKS!$E$6:$E$1005,'GSTN-Diff Gross'!D413,BOOKS!$M$6:$M$1005)</f>
        <v>0</v>
      </c>
      <c r="R413" s="65">
        <f t="shared" si="38"/>
        <v>0</v>
      </c>
      <c r="S413" s="65">
        <f t="shared" si="39"/>
        <v>0</v>
      </c>
      <c r="T413" s="65">
        <f t="shared" si="40"/>
        <v>0</v>
      </c>
      <c r="U413" s="65">
        <f t="shared" si="41"/>
        <v>0</v>
      </c>
      <c r="V413" s="65">
        <f t="shared" si="42"/>
        <v>0</v>
      </c>
    </row>
    <row r="414" spans="1:22">
      <c r="A414" s="59">
        <f t="shared" si="43"/>
        <v>408</v>
      </c>
      <c r="B414" s="77">
        <f>'2A'!E413</f>
        <v>0</v>
      </c>
      <c r="C414" s="77">
        <f>IFERROR(VLOOKUP(B414,BOOKS!$E$6:$E$1005,1,0),"0")</f>
        <v>0</v>
      </c>
      <c r="D414" s="77" t="str">
        <f>IF(COUNTIF($C$7:C414,C414)=1,C414,"0")</f>
        <v>0</v>
      </c>
      <c r="E414" s="60" t="e">
        <f>VLOOKUP(D414,'2A'!$E$6:$F$1005,2,0)</f>
        <v>#N/A</v>
      </c>
      <c r="F414" s="60">
        <f>SUMIF('2A'!$E$6:$E$1005,'GSTN-Diff Gross'!D414,'2A'!$I$6:$I$1005)</f>
        <v>0</v>
      </c>
      <c r="G414" s="60">
        <f>SUMIF('2A'!$E$6:$E$1005,'GSTN-Diff Gross'!D414,'2A'!$J$6:$J$1005)</f>
        <v>0</v>
      </c>
      <c r="H414" s="60">
        <f>SUMIF('2A'!$E$6:$E$1005,'GSTN-Diff Gross'!D414,'2A'!$K$6:$K$1005)</f>
        <v>0</v>
      </c>
      <c r="I414" s="60">
        <f>SUMIF('2A'!$E$6:$E$1005,'GSTN-Diff Gross'!D414,'2A'!$L$6:$L$1005)</f>
        <v>0</v>
      </c>
      <c r="J414" s="60">
        <f>SUMIF('2A'!$E$6:$E$1005,'GSTN-Diff Gross'!D414,'2A'!$M$6:$M$1005)</f>
        <v>0</v>
      </c>
      <c r="K414" s="61"/>
      <c r="L414" s="62">
        <f>SUMIF(BOOKS!$E$6:$E$1005,'GSTN-Diff Gross'!D414,BOOKS!$I$6:$I$1005)</f>
        <v>0</v>
      </c>
      <c r="M414" s="62">
        <f>SUMIF(BOOKS!$E$6:$E$1005,'GSTN-Diff Gross'!D414,BOOKS!$J$6:$J$1005)</f>
        <v>0</v>
      </c>
      <c r="N414" s="62">
        <f>SUMIF(BOOKS!$E$6:$E$1005,'GSTN-Diff Gross'!D414,BOOKS!$K$6:$K$1005)</f>
        <v>0</v>
      </c>
      <c r="O414" s="62">
        <f>SUMIF(BOOKS!$E$6:$E$1005,'GSTN-Diff Gross'!D414,BOOKS!$L$6:$L$1005)</f>
        <v>0</v>
      </c>
      <c r="P414" s="62">
        <f>SUMIF(BOOKS!$E$6:$E$1005,'GSTN-Diff Gross'!D414,BOOKS!$M$6:$M$1005)</f>
        <v>0</v>
      </c>
      <c r="R414" s="62">
        <f t="shared" si="38"/>
        <v>0</v>
      </c>
      <c r="S414" s="62">
        <f t="shared" si="39"/>
        <v>0</v>
      </c>
      <c r="T414" s="62">
        <f t="shared" si="40"/>
        <v>0</v>
      </c>
      <c r="U414" s="62">
        <f t="shared" si="41"/>
        <v>0</v>
      </c>
      <c r="V414" s="62">
        <f t="shared" si="42"/>
        <v>0</v>
      </c>
    </row>
    <row r="415" spans="1:22">
      <c r="A415" s="63">
        <f t="shared" si="43"/>
        <v>409</v>
      </c>
      <c r="B415" s="78">
        <f>'2A'!E414</f>
        <v>0</v>
      </c>
      <c r="C415" s="78">
        <f>IFERROR(VLOOKUP(B415,BOOKS!$E$6:$E$1005,1,0),"0")</f>
        <v>0</v>
      </c>
      <c r="D415" s="78" t="str">
        <f>IF(COUNTIF($C$7:C415,C415)=1,C415,"0")</f>
        <v>0</v>
      </c>
      <c r="E415" s="64" t="e">
        <f>VLOOKUP(D415,'2A'!$E$6:$F$1005,2,0)</f>
        <v>#N/A</v>
      </c>
      <c r="F415" s="64">
        <f>SUMIF('2A'!$E$6:$E$1005,'GSTN-Diff Gross'!D415,'2A'!$I$6:$I$1005)</f>
        <v>0</v>
      </c>
      <c r="G415" s="64">
        <f>SUMIF('2A'!$E$6:$E$1005,'GSTN-Diff Gross'!D415,'2A'!$J$6:$J$1005)</f>
        <v>0</v>
      </c>
      <c r="H415" s="64">
        <f>SUMIF('2A'!$E$6:$E$1005,'GSTN-Diff Gross'!D415,'2A'!$K$6:$K$1005)</f>
        <v>0</v>
      </c>
      <c r="I415" s="64">
        <f>SUMIF('2A'!$E$6:$E$1005,'GSTN-Diff Gross'!D415,'2A'!$L$6:$L$1005)</f>
        <v>0</v>
      </c>
      <c r="J415" s="64">
        <f>SUMIF('2A'!$E$6:$E$1005,'GSTN-Diff Gross'!D415,'2A'!$M$6:$M$1005)</f>
        <v>0</v>
      </c>
      <c r="K415" s="64"/>
      <c r="L415" s="65">
        <f>SUMIF(BOOKS!$E$6:$E$1005,'GSTN-Diff Gross'!D415,BOOKS!$I$6:$I$1005)</f>
        <v>0</v>
      </c>
      <c r="M415" s="65">
        <f>SUMIF(BOOKS!$E$6:$E$1005,'GSTN-Diff Gross'!D415,BOOKS!$J$6:$J$1005)</f>
        <v>0</v>
      </c>
      <c r="N415" s="65">
        <f>SUMIF(BOOKS!$E$6:$E$1005,'GSTN-Diff Gross'!D415,BOOKS!$K$6:$K$1005)</f>
        <v>0</v>
      </c>
      <c r="O415" s="65">
        <f>SUMIF(BOOKS!$E$6:$E$1005,'GSTN-Diff Gross'!D415,BOOKS!$L$6:$L$1005)</f>
        <v>0</v>
      </c>
      <c r="P415" s="65">
        <f>SUMIF(BOOKS!$E$6:$E$1005,'GSTN-Diff Gross'!D415,BOOKS!$M$6:$M$1005)</f>
        <v>0</v>
      </c>
      <c r="R415" s="65">
        <f t="shared" si="38"/>
        <v>0</v>
      </c>
      <c r="S415" s="65">
        <f t="shared" si="39"/>
        <v>0</v>
      </c>
      <c r="T415" s="65">
        <f t="shared" si="40"/>
        <v>0</v>
      </c>
      <c r="U415" s="65">
        <f t="shared" si="41"/>
        <v>0</v>
      </c>
      <c r="V415" s="65">
        <f t="shared" si="42"/>
        <v>0</v>
      </c>
    </row>
    <row r="416" spans="1:22">
      <c r="A416" s="59">
        <f t="shared" si="43"/>
        <v>410</v>
      </c>
      <c r="B416" s="77">
        <f>'2A'!E415</f>
        <v>0</v>
      </c>
      <c r="C416" s="77">
        <f>IFERROR(VLOOKUP(B416,BOOKS!$E$6:$E$1005,1,0),"0")</f>
        <v>0</v>
      </c>
      <c r="D416" s="77" t="str">
        <f>IF(COUNTIF($C$7:C416,C416)=1,C416,"0")</f>
        <v>0</v>
      </c>
      <c r="E416" s="60" t="e">
        <f>VLOOKUP(D416,'2A'!$E$6:$F$1005,2,0)</f>
        <v>#N/A</v>
      </c>
      <c r="F416" s="60">
        <f>SUMIF('2A'!$E$6:$E$1005,'GSTN-Diff Gross'!D416,'2A'!$I$6:$I$1005)</f>
        <v>0</v>
      </c>
      <c r="G416" s="60">
        <f>SUMIF('2A'!$E$6:$E$1005,'GSTN-Diff Gross'!D416,'2A'!$J$6:$J$1005)</f>
        <v>0</v>
      </c>
      <c r="H416" s="60">
        <f>SUMIF('2A'!$E$6:$E$1005,'GSTN-Diff Gross'!D416,'2A'!$K$6:$K$1005)</f>
        <v>0</v>
      </c>
      <c r="I416" s="60">
        <f>SUMIF('2A'!$E$6:$E$1005,'GSTN-Diff Gross'!D416,'2A'!$L$6:$L$1005)</f>
        <v>0</v>
      </c>
      <c r="J416" s="60">
        <f>SUMIF('2A'!$E$6:$E$1005,'GSTN-Diff Gross'!D416,'2A'!$M$6:$M$1005)</f>
        <v>0</v>
      </c>
      <c r="K416" s="60"/>
      <c r="L416" s="62">
        <f>SUMIF(BOOKS!$E$6:$E$1005,'GSTN-Diff Gross'!D416,BOOKS!$I$6:$I$1005)</f>
        <v>0</v>
      </c>
      <c r="M416" s="62">
        <f>SUMIF(BOOKS!$E$6:$E$1005,'GSTN-Diff Gross'!D416,BOOKS!$J$6:$J$1005)</f>
        <v>0</v>
      </c>
      <c r="N416" s="62">
        <f>SUMIF(BOOKS!$E$6:$E$1005,'GSTN-Diff Gross'!D416,BOOKS!$K$6:$K$1005)</f>
        <v>0</v>
      </c>
      <c r="O416" s="62">
        <f>SUMIF(BOOKS!$E$6:$E$1005,'GSTN-Diff Gross'!D416,BOOKS!$L$6:$L$1005)</f>
        <v>0</v>
      </c>
      <c r="P416" s="62">
        <f>SUMIF(BOOKS!$E$6:$E$1005,'GSTN-Diff Gross'!D416,BOOKS!$M$6:$M$1005)</f>
        <v>0</v>
      </c>
      <c r="R416" s="62">
        <f t="shared" si="38"/>
        <v>0</v>
      </c>
      <c r="S416" s="62">
        <f t="shared" si="39"/>
        <v>0</v>
      </c>
      <c r="T416" s="62">
        <f t="shared" si="40"/>
        <v>0</v>
      </c>
      <c r="U416" s="62">
        <f t="shared" si="41"/>
        <v>0</v>
      </c>
      <c r="V416" s="62">
        <f t="shared" si="42"/>
        <v>0</v>
      </c>
    </row>
    <row r="417" spans="1:22">
      <c r="A417" s="63">
        <f t="shared" si="43"/>
        <v>411</v>
      </c>
      <c r="B417" s="78">
        <f>'2A'!E416</f>
        <v>0</v>
      </c>
      <c r="C417" s="78">
        <f>IFERROR(VLOOKUP(B417,BOOKS!$E$6:$E$1005,1,0),"0")</f>
        <v>0</v>
      </c>
      <c r="D417" s="78" t="str">
        <f>IF(COUNTIF($C$7:C417,C417)=1,C417,"0")</f>
        <v>0</v>
      </c>
      <c r="E417" s="64" t="e">
        <f>VLOOKUP(D417,'2A'!$E$6:$F$1005,2,0)</f>
        <v>#N/A</v>
      </c>
      <c r="F417" s="64">
        <f>SUMIF('2A'!$E$6:$E$1005,'GSTN-Diff Gross'!D417,'2A'!$I$6:$I$1005)</f>
        <v>0</v>
      </c>
      <c r="G417" s="64">
        <f>SUMIF('2A'!$E$6:$E$1005,'GSTN-Diff Gross'!D417,'2A'!$J$6:$J$1005)</f>
        <v>0</v>
      </c>
      <c r="H417" s="64">
        <f>SUMIF('2A'!$E$6:$E$1005,'GSTN-Diff Gross'!D417,'2A'!$K$6:$K$1005)</f>
        <v>0</v>
      </c>
      <c r="I417" s="64">
        <f>SUMIF('2A'!$E$6:$E$1005,'GSTN-Diff Gross'!D417,'2A'!$L$6:$L$1005)</f>
        <v>0</v>
      </c>
      <c r="J417" s="64">
        <f>SUMIF('2A'!$E$6:$E$1005,'GSTN-Diff Gross'!D417,'2A'!$M$6:$M$1005)</f>
        <v>0</v>
      </c>
      <c r="K417" s="64"/>
      <c r="L417" s="65">
        <f>SUMIF(BOOKS!$E$6:$E$1005,'GSTN-Diff Gross'!D417,BOOKS!$I$6:$I$1005)</f>
        <v>0</v>
      </c>
      <c r="M417" s="65">
        <f>SUMIF(BOOKS!$E$6:$E$1005,'GSTN-Diff Gross'!D417,BOOKS!$J$6:$J$1005)</f>
        <v>0</v>
      </c>
      <c r="N417" s="65">
        <f>SUMIF(BOOKS!$E$6:$E$1005,'GSTN-Diff Gross'!D417,BOOKS!$K$6:$K$1005)</f>
        <v>0</v>
      </c>
      <c r="O417" s="65">
        <f>SUMIF(BOOKS!$E$6:$E$1005,'GSTN-Diff Gross'!D417,BOOKS!$L$6:$L$1005)</f>
        <v>0</v>
      </c>
      <c r="P417" s="65">
        <f>SUMIF(BOOKS!$E$6:$E$1005,'GSTN-Diff Gross'!D417,BOOKS!$M$6:$M$1005)</f>
        <v>0</v>
      </c>
      <c r="R417" s="65">
        <f t="shared" si="38"/>
        <v>0</v>
      </c>
      <c r="S417" s="65">
        <f t="shared" si="39"/>
        <v>0</v>
      </c>
      <c r="T417" s="65">
        <f t="shared" si="40"/>
        <v>0</v>
      </c>
      <c r="U417" s="65">
        <f t="shared" si="41"/>
        <v>0</v>
      </c>
      <c r="V417" s="65">
        <f t="shared" si="42"/>
        <v>0</v>
      </c>
    </row>
    <row r="418" spans="1:22">
      <c r="A418" s="59">
        <f t="shared" si="43"/>
        <v>412</v>
      </c>
      <c r="B418" s="77">
        <f>'2A'!E417</f>
        <v>0</v>
      </c>
      <c r="C418" s="77">
        <f>IFERROR(VLOOKUP(B418,BOOKS!$E$6:$E$1005,1,0),"0")</f>
        <v>0</v>
      </c>
      <c r="D418" s="77" t="str">
        <f>IF(COUNTIF($C$7:C418,C418)=1,C418,"0")</f>
        <v>0</v>
      </c>
      <c r="E418" s="60" t="e">
        <f>VLOOKUP(D418,'2A'!$E$6:$F$1005,2,0)</f>
        <v>#N/A</v>
      </c>
      <c r="F418" s="60">
        <f>SUMIF('2A'!$E$6:$E$1005,'GSTN-Diff Gross'!D418,'2A'!$I$6:$I$1005)</f>
        <v>0</v>
      </c>
      <c r="G418" s="60">
        <f>SUMIF('2A'!$E$6:$E$1005,'GSTN-Diff Gross'!D418,'2A'!$J$6:$J$1005)</f>
        <v>0</v>
      </c>
      <c r="H418" s="60">
        <f>SUMIF('2A'!$E$6:$E$1005,'GSTN-Diff Gross'!D418,'2A'!$K$6:$K$1005)</f>
        <v>0</v>
      </c>
      <c r="I418" s="60">
        <f>SUMIF('2A'!$E$6:$E$1005,'GSTN-Diff Gross'!D418,'2A'!$L$6:$L$1005)</f>
        <v>0</v>
      </c>
      <c r="J418" s="60">
        <f>SUMIF('2A'!$E$6:$E$1005,'GSTN-Diff Gross'!D418,'2A'!$M$6:$M$1005)</f>
        <v>0</v>
      </c>
      <c r="K418" s="60"/>
      <c r="L418" s="62">
        <f>SUMIF(BOOKS!$E$6:$E$1005,'GSTN-Diff Gross'!D418,BOOKS!$I$6:$I$1005)</f>
        <v>0</v>
      </c>
      <c r="M418" s="62">
        <f>SUMIF(BOOKS!$E$6:$E$1005,'GSTN-Diff Gross'!D418,BOOKS!$J$6:$J$1005)</f>
        <v>0</v>
      </c>
      <c r="N418" s="62">
        <f>SUMIF(BOOKS!$E$6:$E$1005,'GSTN-Diff Gross'!D418,BOOKS!$K$6:$K$1005)</f>
        <v>0</v>
      </c>
      <c r="O418" s="62">
        <f>SUMIF(BOOKS!$E$6:$E$1005,'GSTN-Diff Gross'!D418,BOOKS!$L$6:$L$1005)</f>
        <v>0</v>
      </c>
      <c r="P418" s="62">
        <f>SUMIF(BOOKS!$E$6:$E$1005,'GSTN-Diff Gross'!D418,BOOKS!$M$6:$M$1005)</f>
        <v>0</v>
      </c>
      <c r="R418" s="62">
        <f t="shared" si="38"/>
        <v>0</v>
      </c>
      <c r="S418" s="62">
        <f t="shared" si="39"/>
        <v>0</v>
      </c>
      <c r="T418" s="62">
        <f t="shared" si="40"/>
        <v>0</v>
      </c>
      <c r="U418" s="62">
        <f t="shared" si="41"/>
        <v>0</v>
      </c>
      <c r="V418" s="62">
        <f t="shared" si="42"/>
        <v>0</v>
      </c>
    </row>
    <row r="419" spans="1:22">
      <c r="A419" s="63">
        <f t="shared" si="43"/>
        <v>413</v>
      </c>
      <c r="B419" s="78">
        <f>'2A'!E418</f>
        <v>0</v>
      </c>
      <c r="C419" s="78">
        <f>IFERROR(VLOOKUP(B419,BOOKS!$E$6:$E$1005,1,0),"0")</f>
        <v>0</v>
      </c>
      <c r="D419" s="78" t="str">
        <f>IF(COUNTIF($C$7:C419,C419)=1,C419,"0")</f>
        <v>0</v>
      </c>
      <c r="E419" s="64" t="e">
        <f>VLOOKUP(D419,'2A'!$E$6:$F$1005,2,0)</f>
        <v>#N/A</v>
      </c>
      <c r="F419" s="64">
        <f>SUMIF('2A'!$E$6:$E$1005,'GSTN-Diff Gross'!D419,'2A'!$I$6:$I$1005)</f>
        <v>0</v>
      </c>
      <c r="G419" s="64">
        <f>SUMIF('2A'!$E$6:$E$1005,'GSTN-Diff Gross'!D419,'2A'!$J$6:$J$1005)</f>
        <v>0</v>
      </c>
      <c r="H419" s="64">
        <f>SUMIF('2A'!$E$6:$E$1005,'GSTN-Diff Gross'!D419,'2A'!$K$6:$K$1005)</f>
        <v>0</v>
      </c>
      <c r="I419" s="64">
        <f>SUMIF('2A'!$E$6:$E$1005,'GSTN-Diff Gross'!D419,'2A'!$L$6:$L$1005)</f>
        <v>0</v>
      </c>
      <c r="J419" s="64">
        <f>SUMIF('2A'!$E$6:$E$1005,'GSTN-Diff Gross'!D419,'2A'!$M$6:$M$1005)</f>
        <v>0</v>
      </c>
      <c r="K419" s="64"/>
      <c r="L419" s="65">
        <f>SUMIF(BOOKS!$E$6:$E$1005,'GSTN-Diff Gross'!D419,BOOKS!$I$6:$I$1005)</f>
        <v>0</v>
      </c>
      <c r="M419" s="65">
        <f>SUMIF(BOOKS!$E$6:$E$1005,'GSTN-Diff Gross'!D419,BOOKS!$J$6:$J$1005)</f>
        <v>0</v>
      </c>
      <c r="N419" s="65">
        <f>SUMIF(BOOKS!$E$6:$E$1005,'GSTN-Diff Gross'!D419,BOOKS!$K$6:$K$1005)</f>
        <v>0</v>
      </c>
      <c r="O419" s="65">
        <f>SUMIF(BOOKS!$E$6:$E$1005,'GSTN-Diff Gross'!D419,BOOKS!$L$6:$L$1005)</f>
        <v>0</v>
      </c>
      <c r="P419" s="65">
        <f>SUMIF(BOOKS!$E$6:$E$1005,'GSTN-Diff Gross'!D419,BOOKS!$M$6:$M$1005)</f>
        <v>0</v>
      </c>
      <c r="R419" s="65">
        <f t="shared" si="38"/>
        <v>0</v>
      </c>
      <c r="S419" s="65">
        <f t="shared" si="39"/>
        <v>0</v>
      </c>
      <c r="T419" s="65">
        <f t="shared" si="40"/>
        <v>0</v>
      </c>
      <c r="U419" s="65">
        <f t="shared" si="41"/>
        <v>0</v>
      </c>
      <c r="V419" s="65">
        <f t="shared" si="42"/>
        <v>0</v>
      </c>
    </row>
    <row r="420" spans="1:22">
      <c r="A420" s="59">
        <f t="shared" si="43"/>
        <v>414</v>
      </c>
      <c r="B420" s="77">
        <f>'2A'!E419</f>
        <v>0</v>
      </c>
      <c r="C420" s="77">
        <f>IFERROR(VLOOKUP(B420,BOOKS!$E$6:$E$1005,1,0),"0")</f>
        <v>0</v>
      </c>
      <c r="D420" s="77" t="str">
        <f>IF(COUNTIF($C$7:C420,C420)=1,C420,"0")</f>
        <v>0</v>
      </c>
      <c r="E420" s="60" t="e">
        <f>VLOOKUP(D420,'2A'!$E$6:$F$1005,2,0)</f>
        <v>#N/A</v>
      </c>
      <c r="F420" s="60">
        <f>SUMIF('2A'!$E$6:$E$1005,'GSTN-Diff Gross'!D420,'2A'!$I$6:$I$1005)</f>
        <v>0</v>
      </c>
      <c r="G420" s="60">
        <f>SUMIF('2A'!$E$6:$E$1005,'GSTN-Diff Gross'!D420,'2A'!$J$6:$J$1005)</f>
        <v>0</v>
      </c>
      <c r="H420" s="60">
        <f>SUMIF('2A'!$E$6:$E$1005,'GSTN-Diff Gross'!D420,'2A'!$K$6:$K$1005)</f>
        <v>0</v>
      </c>
      <c r="I420" s="60">
        <f>SUMIF('2A'!$E$6:$E$1005,'GSTN-Diff Gross'!D420,'2A'!$L$6:$L$1005)</f>
        <v>0</v>
      </c>
      <c r="J420" s="60">
        <f>SUMIF('2A'!$E$6:$E$1005,'GSTN-Diff Gross'!D420,'2A'!$M$6:$M$1005)</f>
        <v>0</v>
      </c>
      <c r="K420" s="60"/>
      <c r="L420" s="62">
        <f>SUMIF(BOOKS!$E$6:$E$1005,'GSTN-Diff Gross'!D420,BOOKS!$I$6:$I$1005)</f>
        <v>0</v>
      </c>
      <c r="M420" s="62">
        <f>SUMIF(BOOKS!$E$6:$E$1005,'GSTN-Diff Gross'!D420,BOOKS!$J$6:$J$1005)</f>
        <v>0</v>
      </c>
      <c r="N420" s="62">
        <f>SUMIF(BOOKS!$E$6:$E$1005,'GSTN-Diff Gross'!D420,BOOKS!$K$6:$K$1005)</f>
        <v>0</v>
      </c>
      <c r="O420" s="62">
        <f>SUMIF(BOOKS!$E$6:$E$1005,'GSTN-Diff Gross'!D420,BOOKS!$L$6:$L$1005)</f>
        <v>0</v>
      </c>
      <c r="P420" s="62">
        <f>SUMIF(BOOKS!$E$6:$E$1005,'GSTN-Diff Gross'!D420,BOOKS!$M$6:$M$1005)</f>
        <v>0</v>
      </c>
      <c r="R420" s="62">
        <f t="shared" si="38"/>
        <v>0</v>
      </c>
      <c r="S420" s="62">
        <f t="shared" si="39"/>
        <v>0</v>
      </c>
      <c r="T420" s="62">
        <f t="shared" si="40"/>
        <v>0</v>
      </c>
      <c r="U420" s="62">
        <f t="shared" si="41"/>
        <v>0</v>
      </c>
      <c r="V420" s="62">
        <f t="shared" si="42"/>
        <v>0</v>
      </c>
    </row>
    <row r="421" spans="1:22">
      <c r="A421" s="63">
        <f t="shared" si="43"/>
        <v>415</v>
      </c>
      <c r="B421" s="78">
        <f>'2A'!E420</f>
        <v>0</v>
      </c>
      <c r="C421" s="78">
        <f>IFERROR(VLOOKUP(B421,BOOKS!$E$6:$E$1005,1,0),"0")</f>
        <v>0</v>
      </c>
      <c r="D421" s="78" t="str">
        <f>IF(COUNTIF($C$7:C421,C421)=1,C421,"0")</f>
        <v>0</v>
      </c>
      <c r="E421" s="64" t="e">
        <f>VLOOKUP(D421,'2A'!$E$6:$F$1005,2,0)</f>
        <v>#N/A</v>
      </c>
      <c r="F421" s="64">
        <f>SUMIF('2A'!$E$6:$E$1005,'GSTN-Diff Gross'!D421,'2A'!$I$6:$I$1005)</f>
        <v>0</v>
      </c>
      <c r="G421" s="64">
        <f>SUMIF('2A'!$E$6:$E$1005,'GSTN-Diff Gross'!D421,'2A'!$J$6:$J$1005)</f>
        <v>0</v>
      </c>
      <c r="H421" s="64">
        <f>SUMIF('2A'!$E$6:$E$1005,'GSTN-Diff Gross'!D421,'2A'!$K$6:$K$1005)</f>
        <v>0</v>
      </c>
      <c r="I421" s="64">
        <f>SUMIF('2A'!$E$6:$E$1005,'GSTN-Diff Gross'!D421,'2A'!$L$6:$L$1005)</f>
        <v>0</v>
      </c>
      <c r="J421" s="64">
        <f>SUMIF('2A'!$E$6:$E$1005,'GSTN-Diff Gross'!D421,'2A'!$M$6:$M$1005)</f>
        <v>0</v>
      </c>
      <c r="K421" s="64"/>
      <c r="L421" s="65">
        <f>SUMIF(BOOKS!$E$6:$E$1005,'GSTN-Diff Gross'!D421,BOOKS!$I$6:$I$1005)</f>
        <v>0</v>
      </c>
      <c r="M421" s="65">
        <f>SUMIF(BOOKS!$E$6:$E$1005,'GSTN-Diff Gross'!D421,BOOKS!$J$6:$J$1005)</f>
        <v>0</v>
      </c>
      <c r="N421" s="65">
        <f>SUMIF(BOOKS!$E$6:$E$1005,'GSTN-Diff Gross'!D421,BOOKS!$K$6:$K$1005)</f>
        <v>0</v>
      </c>
      <c r="O421" s="65">
        <f>SUMIF(BOOKS!$E$6:$E$1005,'GSTN-Diff Gross'!D421,BOOKS!$L$6:$L$1005)</f>
        <v>0</v>
      </c>
      <c r="P421" s="65">
        <f>SUMIF(BOOKS!$E$6:$E$1005,'GSTN-Diff Gross'!D421,BOOKS!$M$6:$M$1005)</f>
        <v>0</v>
      </c>
      <c r="R421" s="65">
        <f t="shared" si="38"/>
        <v>0</v>
      </c>
      <c r="S421" s="65">
        <f t="shared" si="39"/>
        <v>0</v>
      </c>
      <c r="T421" s="65">
        <f t="shared" si="40"/>
        <v>0</v>
      </c>
      <c r="U421" s="65">
        <f t="shared" si="41"/>
        <v>0</v>
      </c>
      <c r="V421" s="65">
        <f t="shared" si="42"/>
        <v>0</v>
      </c>
    </row>
    <row r="422" spans="1:22">
      <c r="A422" s="59">
        <f t="shared" si="43"/>
        <v>416</v>
      </c>
      <c r="B422" s="77">
        <f>'2A'!E421</f>
        <v>0</v>
      </c>
      <c r="C422" s="77">
        <f>IFERROR(VLOOKUP(B422,BOOKS!$E$6:$E$1005,1,0),"0")</f>
        <v>0</v>
      </c>
      <c r="D422" s="77" t="str">
        <f>IF(COUNTIF($C$7:C422,C422)=1,C422,"0")</f>
        <v>0</v>
      </c>
      <c r="E422" s="60" t="e">
        <f>VLOOKUP(D422,'2A'!$E$6:$F$1005,2,0)</f>
        <v>#N/A</v>
      </c>
      <c r="F422" s="60">
        <f>SUMIF('2A'!$E$6:$E$1005,'GSTN-Diff Gross'!D422,'2A'!$I$6:$I$1005)</f>
        <v>0</v>
      </c>
      <c r="G422" s="60">
        <f>SUMIF('2A'!$E$6:$E$1005,'GSTN-Diff Gross'!D422,'2A'!$J$6:$J$1005)</f>
        <v>0</v>
      </c>
      <c r="H422" s="60">
        <f>SUMIF('2A'!$E$6:$E$1005,'GSTN-Diff Gross'!D422,'2A'!$K$6:$K$1005)</f>
        <v>0</v>
      </c>
      <c r="I422" s="60">
        <f>SUMIF('2A'!$E$6:$E$1005,'GSTN-Diff Gross'!D422,'2A'!$L$6:$L$1005)</f>
        <v>0</v>
      </c>
      <c r="J422" s="60">
        <f>SUMIF('2A'!$E$6:$E$1005,'GSTN-Diff Gross'!D422,'2A'!$M$6:$M$1005)</f>
        <v>0</v>
      </c>
      <c r="K422" s="60"/>
      <c r="L422" s="62">
        <f>SUMIF(BOOKS!$E$6:$E$1005,'GSTN-Diff Gross'!D422,BOOKS!$I$6:$I$1005)</f>
        <v>0</v>
      </c>
      <c r="M422" s="62">
        <f>SUMIF(BOOKS!$E$6:$E$1005,'GSTN-Diff Gross'!D422,BOOKS!$J$6:$J$1005)</f>
        <v>0</v>
      </c>
      <c r="N422" s="62">
        <f>SUMIF(BOOKS!$E$6:$E$1005,'GSTN-Diff Gross'!D422,BOOKS!$K$6:$K$1005)</f>
        <v>0</v>
      </c>
      <c r="O422" s="62">
        <f>SUMIF(BOOKS!$E$6:$E$1005,'GSTN-Diff Gross'!D422,BOOKS!$L$6:$L$1005)</f>
        <v>0</v>
      </c>
      <c r="P422" s="62">
        <f>SUMIF(BOOKS!$E$6:$E$1005,'GSTN-Diff Gross'!D422,BOOKS!$M$6:$M$1005)</f>
        <v>0</v>
      </c>
      <c r="R422" s="62">
        <f t="shared" si="38"/>
        <v>0</v>
      </c>
      <c r="S422" s="62">
        <f t="shared" si="39"/>
        <v>0</v>
      </c>
      <c r="T422" s="62">
        <f t="shared" si="40"/>
        <v>0</v>
      </c>
      <c r="U422" s="62">
        <f t="shared" si="41"/>
        <v>0</v>
      </c>
      <c r="V422" s="62">
        <f t="shared" si="42"/>
        <v>0</v>
      </c>
    </row>
    <row r="423" spans="1:22">
      <c r="A423" s="63">
        <f t="shared" si="43"/>
        <v>417</v>
      </c>
      <c r="B423" s="78">
        <f>'2A'!E422</f>
        <v>0</v>
      </c>
      <c r="C423" s="78">
        <f>IFERROR(VLOOKUP(B423,BOOKS!$E$6:$E$1005,1,0),"0")</f>
        <v>0</v>
      </c>
      <c r="D423" s="78" t="str">
        <f>IF(COUNTIF($C$7:C423,C423)=1,C423,"0")</f>
        <v>0</v>
      </c>
      <c r="E423" s="64" t="e">
        <f>VLOOKUP(D423,'2A'!$E$6:$F$1005,2,0)</f>
        <v>#N/A</v>
      </c>
      <c r="F423" s="64">
        <f>SUMIF('2A'!$E$6:$E$1005,'GSTN-Diff Gross'!D423,'2A'!$I$6:$I$1005)</f>
        <v>0</v>
      </c>
      <c r="G423" s="64">
        <f>SUMIF('2A'!$E$6:$E$1005,'GSTN-Diff Gross'!D423,'2A'!$J$6:$J$1005)</f>
        <v>0</v>
      </c>
      <c r="H423" s="64">
        <f>SUMIF('2A'!$E$6:$E$1005,'GSTN-Diff Gross'!D423,'2A'!$K$6:$K$1005)</f>
        <v>0</v>
      </c>
      <c r="I423" s="64">
        <f>SUMIF('2A'!$E$6:$E$1005,'GSTN-Diff Gross'!D423,'2A'!$L$6:$L$1005)</f>
        <v>0</v>
      </c>
      <c r="J423" s="64">
        <f>SUMIF('2A'!$E$6:$E$1005,'GSTN-Diff Gross'!D423,'2A'!$M$6:$M$1005)</f>
        <v>0</v>
      </c>
      <c r="K423" s="64"/>
      <c r="L423" s="65">
        <f>SUMIF(BOOKS!$E$6:$E$1005,'GSTN-Diff Gross'!D423,BOOKS!$I$6:$I$1005)</f>
        <v>0</v>
      </c>
      <c r="M423" s="65">
        <f>SUMIF(BOOKS!$E$6:$E$1005,'GSTN-Diff Gross'!D423,BOOKS!$J$6:$J$1005)</f>
        <v>0</v>
      </c>
      <c r="N423" s="65">
        <f>SUMIF(BOOKS!$E$6:$E$1005,'GSTN-Diff Gross'!D423,BOOKS!$K$6:$K$1005)</f>
        <v>0</v>
      </c>
      <c r="O423" s="65">
        <f>SUMIF(BOOKS!$E$6:$E$1005,'GSTN-Diff Gross'!D423,BOOKS!$L$6:$L$1005)</f>
        <v>0</v>
      </c>
      <c r="P423" s="65">
        <f>SUMIF(BOOKS!$E$6:$E$1005,'GSTN-Diff Gross'!D423,BOOKS!$M$6:$M$1005)</f>
        <v>0</v>
      </c>
      <c r="R423" s="65">
        <f t="shared" si="38"/>
        <v>0</v>
      </c>
      <c r="S423" s="65">
        <f t="shared" si="39"/>
        <v>0</v>
      </c>
      <c r="T423" s="65">
        <f t="shared" si="40"/>
        <v>0</v>
      </c>
      <c r="U423" s="65">
        <f t="shared" si="41"/>
        <v>0</v>
      </c>
      <c r="V423" s="65">
        <f t="shared" si="42"/>
        <v>0</v>
      </c>
    </row>
    <row r="424" spans="1:22">
      <c r="A424" s="59">
        <f t="shared" si="43"/>
        <v>418</v>
      </c>
      <c r="B424" s="77">
        <f>'2A'!E423</f>
        <v>0</v>
      </c>
      <c r="C424" s="77">
        <f>IFERROR(VLOOKUP(B424,BOOKS!$E$6:$E$1005,1,0),"0")</f>
        <v>0</v>
      </c>
      <c r="D424" s="77" t="str">
        <f>IF(COUNTIF($C$7:C424,C424)=1,C424,"0")</f>
        <v>0</v>
      </c>
      <c r="E424" s="60" t="e">
        <f>VLOOKUP(D424,'2A'!$E$6:$F$1005,2,0)</f>
        <v>#N/A</v>
      </c>
      <c r="F424" s="60">
        <f>SUMIF('2A'!$E$6:$E$1005,'GSTN-Diff Gross'!D424,'2A'!$I$6:$I$1005)</f>
        <v>0</v>
      </c>
      <c r="G424" s="60">
        <f>SUMIF('2A'!$E$6:$E$1005,'GSTN-Diff Gross'!D424,'2A'!$J$6:$J$1005)</f>
        <v>0</v>
      </c>
      <c r="H424" s="60">
        <f>SUMIF('2A'!$E$6:$E$1005,'GSTN-Diff Gross'!D424,'2A'!$K$6:$K$1005)</f>
        <v>0</v>
      </c>
      <c r="I424" s="60">
        <f>SUMIF('2A'!$E$6:$E$1005,'GSTN-Diff Gross'!D424,'2A'!$L$6:$L$1005)</f>
        <v>0</v>
      </c>
      <c r="J424" s="60">
        <f>SUMIF('2A'!$E$6:$E$1005,'GSTN-Diff Gross'!D424,'2A'!$M$6:$M$1005)</f>
        <v>0</v>
      </c>
      <c r="K424" s="60"/>
      <c r="L424" s="62">
        <f>SUMIF(BOOKS!$E$6:$E$1005,'GSTN-Diff Gross'!D424,BOOKS!$I$6:$I$1005)</f>
        <v>0</v>
      </c>
      <c r="M424" s="62">
        <f>SUMIF(BOOKS!$E$6:$E$1005,'GSTN-Diff Gross'!D424,BOOKS!$J$6:$J$1005)</f>
        <v>0</v>
      </c>
      <c r="N424" s="62">
        <f>SUMIF(BOOKS!$E$6:$E$1005,'GSTN-Diff Gross'!D424,BOOKS!$K$6:$K$1005)</f>
        <v>0</v>
      </c>
      <c r="O424" s="62">
        <f>SUMIF(BOOKS!$E$6:$E$1005,'GSTN-Diff Gross'!D424,BOOKS!$L$6:$L$1005)</f>
        <v>0</v>
      </c>
      <c r="P424" s="62">
        <f>SUMIF(BOOKS!$E$6:$E$1005,'GSTN-Diff Gross'!D424,BOOKS!$M$6:$M$1005)</f>
        <v>0</v>
      </c>
      <c r="R424" s="62">
        <f t="shared" si="38"/>
        <v>0</v>
      </c>
      <c r="S424" s="62">
        <f t="shared" si="39"/>
        <v>0</v>
      </c>
      <c r="T424" s="62">
        <f t="shared" si="40"/>
        <v>0</v>
      </c>
      <c r="U424" s="62">
        <f t="shared" si="41"/>
        <v>0</v>
      </c>
      <c r="V424" s="62">
        <f t="shared" si="42"/>
        <v>0</v>
      </c>
    </row>
    <row r="425" spans="1:22">
      <c r="A425" s="63">
        <f t="shared" si="43"/>
        <v>419</v>
      </c>
      <c r="B425" s="78">
        <f>'2A'!E424</f>
        <v>0</v>
      </c>
      <c r="C425" s="78">
        <f>IFERROR(VLOOKUP(B425,BOOKS!$E$6:$E$1005,1,0),"0")</f>
        <v>0</v>
      </c>
      <c r="D425" s="78" t="str">
        <f>IF(COUNTIF($C$7:C425,C425)=1,C425,"0")</f>
        <v>0</v>
      </c>
      <c r="E425" s="64" t="e">
        <f>VLOOKUP(D425,'2A'!$E$6:$F$1005,2,0)</f>
        <v>#N/A</v>
      </c>
      <c r="F425" s="64">
        <f>SUMIF('2A'!$E$6:$E$1005,'GSTN-Diff Gross'!D425,'2A'!$I$6:$I$1005)</f>
        <v>0</v>
      </c>
      <c r="G425" s="64">
        <f>SUMIF('2A'!$E$6:$E$1005,'GSTN-Diff Gross'!D425,'2A'!$J$6:$J$1005)</f>
        <v>0</v>
      </c>
      <c r="H425" s="64">
        <f>SUMIF('2A'!$E$6:$E$1005,'GSTN-Diff Gross'!D425,'2A'!$K$6:$K$1005)</f>
        <v>0</v>
      </c>
      <c r="I425" s="64">
        <f>SUMIF('2A'!$E$6:$E$1005,'GSTN-Diff Gross'!D425,'2A'!$L$6:$L$1005)</f>
        <v>0</v>
      </c>
      <c r="J425" s="64">
        <f>SUMIF('2A'!$E$6:$E$1005,'GSTN-Diff Gross'!D425,'2A'!$M$6:$M$1005)</f>
        <v>0</v>
      </c>
      <c r="K425" s="64"/>
      <c r="L425" s="65">
        <f>SUMIF(BOOKS!$E$6:$E$1005,'GSTN-Diff Gross'!D425,BOOKS!$I$6:$I$1005)</f>
        <v>0</v>
      </c>
      <c r="M425" s="65">
        <f>SUMIF(BOOKS!$E$6:$E$1005,'GSTN-Diff Gross'!D425,BOOKS!$J$6:$J$1005)</f>
        <v>0</v>
      </c>
      <c r="N425" s="65">
        <f>SUMIF(BOOKS!$E$6:$E$1005,'GSTN-Diff Gross'!D425,BOOKS!$K$6:$K$1005)</f>
        <v>0</v>
      </c>
      <c r="O425" s="65">
        <f>SUMIF(BOOKS!$E$6:$E$1005,'GSTN-Diff Gross'!D425,BOOKS!$L$6:$L$1005)</f>
        <v>0</v>
      </c>
      <c r="P425" s="65">
        <f>SUMIF(BOOKS!$E$6:$E$1005,'GSTN-Diff Gross'!D425,BOOKS!$M$6:$M$1005)</f>
        <v>0</v>
      </c>
      <c r="R425" s="65">
        <f t="shared" si="38"/>
        <v>0</v>
      </c>
      <c r="S425" s="65">
        <f t="shared" si="39"/>
        <v>0</v>
      </c>
      <c r="T425" s="65">
        <f t="shared" si="40"/>
        <v>0</v>
      </c>
      <c r="U425" s="65">
        <f t="shared" si="41"/>
        <v>0</v>
      </c>
      <c r="V425" s="65">
        <f t="shared" si="42"/>
        <v>0</v>
      </c>
    </row>
    <row r="426" spans="1:22">
      <c r="A426" s="59">
        <f t="shared" si="43"/>
        <v>420</v>
      </c>
      <c r="B426" s="77">
        <f>'2A'!E425</f>
        <v>0</v>
      </c>
      <c r="C426" s="77">
        <f>IFERROR(VLOOKUP(B426,BOOKS!$E$6:$E$1005,1,0),"0")</f>
        <v>0</v>
      </c>
      <c r="D426" s="77" t="str">
        <f>IF(COUNTIF($C$7:C426,C426)=1,C426,"0")</f>
        <v>0</v>
      </c>
      <c r="E426" s="60" t="e">
        <f>VLOOKUP(D426,'2A'!$E$6:$F$1005,2,0)</f>
        <v>#N/A</v>
      </c>
      <c r="F426" s="60">
        <f>SUMIF('2A'!$E$6:$E$1005,'GSTN-Diff Gross'!D426,'2A'!$I$6:$I$1005)</f>
        <v>0</v>
      </c>
      <c r="G426" s="60">
        <f>SUMIF('2A'!$E$6:$E$1005,'GSTN-Diff Gross'!D426,'2A'!$J$6:$J$1005)</f>
        <v>0</v>
      </c>
      <c r="H426" s="60">
        <f>SUMIF('2A'!$E$6:$E$1005,'GSTN-Diff Gross'!D426,'2A'!$K$6:$K$1005)</f>
        <v>0</v>
      </c>
      <c r="I426" s="60">
        <f>SUMIF('2A'!$E$6:$E$1005,'GSTN-Diff Gross'!D426,'2A'!$L$6:$L$1005)</f>
        <v>0</v>
      </c>
      <c r="J426" s="60">
        <f>SUMIF('2A'!$E$6:$E$1005,'GSTN-Diff Gross'!D426,'2A'!$M$6:$M$1005)</f>
        <v>0</v>
      </c>
      <c r="K426" s="60"/>
      <c r="L426" s="62">
        <f>SUMIF(BOOKS!$E$6:$E$1005,'GSTN-Diff Gross'!D426,BOOKS!$I$6:$I$1005)</f>
        <v>0</v>
      </c>
      <c r="M426" s="62">
        <f>SUMIF(BOOKS!$E$6:$E$1005,'GSTN-Diff Gross'!D426,BOOKS!$J$6:$J$1005)</f>
        <v>0</v>
      </c>
      <c r="N426" s="62">
        <f>SUMIF(BOOKS!$E$6:$E$1005,'GSTN-Diff Gross'!D426,BOOKS!$K$6:$K$1005)</f>
        <v>0</v>
      </c>
      <c r="O426" s="62">
        <f>SUMIF(BOOKS!$E$6:$E$1005,'GSTN-Diff Gross'!D426,BOOKS!$L$6:$L$1005)</f>
        <v>0</v>
      </c>
      <c r="P426" s="62">
        <f>SUMIF(BOOKS!$E$6:$E$1005,'GSTN-Diff Gross'!D426,BOOKS!$M$6:$M$1005)</f>
        <v>0</v>
      </c>
      <c r="R426" s="62">
        <f t="shared" si="38"/>
        <v>0</v>
      </c>
      <c r="S426" s="62">
        <f t="shared" si="39"/>
        <v>0</v>
      </c>
      <c r="T426" s="62">
        <f t="shared" si="40"/>
        <v>0</v>
      </c>
      <c r="U426" s="62">
        <f t="shared" si="41"/>
        <v>0</v>
      </c>
      <c r="V426" s="62">
        <f t="shared" si="42"/>
        <v>0</v>
      </c>
    </row>
    <row r="427" spans="1:22">
      <c r="A427" s="63">
        <f t="shared" si="43"/>
        <v>421</v>
      </c>
      <c r="B427" s="78">
        <f>'2A'!E426</f>
        <v>0</v>
      </c>
      <c r="C427" s="78">
        <f>IFERROR(VLOOKUP(B427,BOOKS!$E$6:$E$1005,1,0),"0")</f>
        <v>0</v>
      </c>
      <c r="D427" s="78" t="str">
        <f>IF(COUNTIF($C$7:C427,C427)=1,C427,"0")</f>
        <v>0</v>
      </c>
      <c r="E427" s="64" t="e">
        <f>VLOOKUP(D427,'2A'!$E$6:$F$1005,2,0)</f>
        <v>#N/A</v>
      </c>
      <c r="F427" s="64">
        <f>SUMIF('2A'!$E$6:$E$1005,'GSTN-Diff Gross'!D427,'2A'!$I$6:$I$1005)</f>
        <v>0</v>
      </c>
      <c r="G427" s="64">
        <f>SUMIF('2A'!$E$6:$E$1005,'GSTN-Diff Gross'!D427,'2A'!$J$6:$J$1005)</f>
        <v>0</v>
      </c>
      <c r="H427" s="64">
        <f>SUMIF('2A'!$E$6:$E$1005,'GSTN-Diff Gross'!D427,'2A'!$K$6:$K$1005)</f>
        <v>0</v>
      </c>
      <c r="I427" s="64">
        <f>SUMIF('2A'!$E$6:$E$1005,'GSTN-Diff Gross'!D427,'2A'!$L$6:$L$1005)</f>
        <v>0</v>
      </c>
      <c r="J427" s="64">
        <f>SUMIF('2A'!$E$6:$E$1005,'GSTN-Diff Gross'!D427,'2A'!$M$6:$M$1005)</f>
        <v>0</v>
      </c>
      <c r="K427" s="64"/>
      <c r="L427" s="65">
        <f>SUMIF(BOOKS!$E$6:$E$1005,'GSTN-Diff Gross'!D427,BOOKS!$I$6:$I$1005)</f>
        <v>0</v>
      </c>
      <c r="M427" s="65">
        <f>SUMIF(BOOKS!$E$6:$E$1005,'GSTN-Diff Gross'!D427,BOOKS!$J$6:$J$1005)</f>
        <v>0</v>
      </c>
      <c r="N427" s="65">
        <f>SUMIF(BOOKS!$E$6:$E$1005,'GSTN-Diff Gross'!D427,BOOKS!$K$6:$K$1005)</f>
        <v>0</v>
      </c>
      <c r="O427" s="65">
        <f>SUMIF(BOOKS!$E$6:$E$1005,'GSTN-Diff Gross'!D427,BOOKS!$L$6:$L$1005)</f>
        <v>0</v>
      </c>
      <c r="P427" s="65">
        <f>SUMIF(BOOKS!$E$6:$E$1005,'GSTN-Diff Gross'!D427,BOOKS!$M$6:$M$1005)</f>
        <v>0</v>
      </c>
      <c r="R427" s="65">
        <f t="shared" si="38"/>
        <v>0</v>
      </c>
      <c r="S427" s="65">
        <f t="shared" si="39"/>
        <v>0</v>
      </c>
      <c r="T427" s="65">
        <f t="shared" si="40"/>
        <v>0</v>
      </c>
      <c r="U427" s="65">
        <f t="shared" si="41"/>
        <v>0</v>
      </c>
      <c r="V427" s="65">
        <f t="shared" si="42"/>
        <v>0</v>
      </c>
    </row>
    <row r="428" spans="1:22">
      <c r="A428" s="59">
        <f t="shared" si="43"/>
        <v>422</v>
      </c>
      <c r="B428" s="77">
        <f>'2A'!E427</f>
        <v>0</v>
      </c>
      <c r="C428" s="77">
        <f>IFERROR(VLOOKUP(B428,BOOKS!$E$6:$E$1005,1,0),"0")</f>
        <v>0</v>
      </c>
      <c r="D428" s="77" t="str">
        <f>IF(COUNTIF($C$7:C428,C428)=1,C428,"0")</f>
        <v>0</v>
      </c>
      <c r="E428" s="60" t="e">
        <f>VLOOKUP(D428,'2A'!$E$6:$F$1005,2,0)</f>
        <v>#N/A</v>
      </c>
      <c r="F428" s="60">
        <f>SUMIF('2A'!$E$6:$E$1005,'GSTN-Diff Gross'!D428,'2A'!$I$6:$I$1005)</f>
        <v>0</v>
      </c>
      <c r="G428" s="60">
        <f>SUMIF('2A'!$E$6:$E$1005,'GSTN-Diff Gross'!D428,'2A'!$J$6:$J$1005)</f>
        <v>0</v>
      </c>
      <c r="H428" s="60">
        <f>SUMIF('2A'!$E$6:$E$1005,'GSTN-Diff Gross'!D428,'2A'!$K$6:$K$1005)</f>
        <v>0</v>
      </c>
      <c r="I428" s="60">
        <f>SUMIF('2A'!$E$6:$E$1005,'GSTN-Diff Gross'!D428,'2A'!$L$6:$L$1005)</f>
        <v>0</v>
      </c>
      <c r="J428" s="60">
        <f>SUMIF('2A'!$E$6:$E$1005,'GSTN-Diff Gross'!D428,'2A'!$M$6:$M$1005)</f>
        <v>0</v>
      </c>
      <c r="K428" s="61"/>
      <c r="L428" s="62">
        <f>SUMIF(BOOKS!$E$6:$E$1005,'GSTN-Diff Gross'!D428,BOOKS!$I$6:$I$1005)</f>
        <v>0</v>
      </c>
      <c r="M428" s="62">
        <f>SUMIF(BOOKS!$E$6:$E$1005,'GSTN-Diff Gross'!D428,BOOKS!$J$6:$J$1005)</f>
        <v>0</v>
      </c>
      <c r="N428" s="62">
        <f>SUMIF(BOOKS!$E$6:$E$1005,'GSTN-Diff Gross'!D428,BOOKS!$K$6:$K$1005)</f>
        <v>0</v>
      </c>
      <c r="O428" s="62">
        <f>SUMIF(BOOKS!$E$6:$E$1005,'GSTN-Diff Gross'!D428,BOOKS!$L$6:$L$1005)</f>
        <v>0</v>
      </c>
      <c r="P428" s="62">
        <f>SUMIF(BOOKS!$E$6:$E$1005,'GSTN-Diff Gross'!D428,BOOKS!$M$6:$M$1005)</f>
        <v>0</v>
      </c>
      <c r="R428" s="62">
        <f t="shared" si="38"/>
        <v>0</v>
      </c>
      <c r="S428" s="62">
        <f t="shared" si="39"/>
        <v>0</v>
      </c>
      <c r="T428" s="62">
        <f t="shared" si="40"/>
        <v>0</v>
      </c>
      <c r="U428" s="62">
        <f t="shared" si="41"/>
        <v>0</v>
      </c>
      <c r="V428" s="62">
        <f t="shared" si="42"/>
        <v>0</v>
      </c>
    </row>
    <row r="429" spans="1:22">
      <c r="A429" s="63">
        <f t="shared" si="43"/>
        <v>423</v>
      </c>
      <c r="B429" s="78">
        <f>'2A'!E428</f>
        <v>0</v>
      </c>
      <c r="C429" s="78">
        <f>IFERROR(VLOOKUP(B429,BOOKS!$E$6:$E$1005,1,0),"0")</f>
        <v>0</v>
      </c>
      <c r="D429" s="78" t="str">
        <f>IF(COUNTIF($C$7:C429,C429)=1,C429,"0")</f>
        <v>0</v>
      </c>
      <c r="E429" s="64" t="e">
        <f>VLOOKUP(D429,'2A'!$E$6:$F$1005,2,0)</f>
        <v>#N/A</v>
      </c>
      <c r="F429" s="64">
        <f>SUMIF('2A'!$E$6:$E$1005,'GSTN-Diff Gross'!D429,'2A'!$I$6:$I$1005)</f>
        <v>0</v>
      </c>
      <c r="G429" s="64">
        <f>SUMIF('2A'!$E$6:$E$1005,'GSTN-Diff Gross'!D429,'2A'!$J$6:$J$1005)</f>
        <v>0</v>
      </c>
      <c r="H429" s="64">
        <f>SUMIF('2A'!$E$6:$E$1005,'GSTN-Diff Gross'!D429,'2A'!$K$6:$K$1005)</f>
        <v>0</v>
      </c>
      <c r="I429" s="64">
        <f>SUMIF('2A'!$E$6:$E$1005,'GSTN-Diff Gross'!D429,'2A'!$L$6:$L$1005)</f>
        <v>0</v>
      </c>
      <c r="J429" s="64">
        <f>SUMIF('2A'!$E$6:$E$1005,'GSTN-Diff Gross'!D429,'2A'!$M$6:$M$1005)</f>
        <v>0</v>
      </c>
      <c r="K429" s="64"/>
      <c r="L429" s="65">
        <f>SUMIF(BOOKS!$E$6:$E$1005,'GSTN-Diff Gross'!D429,BOOKS!$I$6:$I$1005)</f>
        <v>0</v>
      </c>
      <c r="M429" s="65">
        <f>SUMIF(BOOKS!$E$6:$E$1005,'GSTN-Diff Gross'!D429,BOOKS!$J$6:$J$1005)</f>
        <v>0</v>
      </c>
      <c r="N429" s="65">
        <f>SUMIF(BOOKS!$E$6:$E$1005,'GSTN-Diff Gross'!D429,BOOKS!$K$6:$K$1005)</f>
        <v>0</v>
      </c>
      <c r="O429" s="65">
        <f>SUMIF(BOOKS!$E$6:$E$1005,'GSTN-Diff Gross'!D429,BOOKS!$L$6:$L$1005)</f>
        <v>0</v>
      </c>
      <c r="P429" s="65">
        <f>SUMIF(BOOKS!$E$6:$E$1005,'GSTN-Diff Gross'!D429,BOOKS!$M$6:$M$1005)</f>
        <v>0</v>
      </c>
      <c r="R429" s="65">
        <f t="shared" si="38"/>
        <v>0</v>
      </c>
      <c r="S429" s="65">
        <f t="shared" si="39"/>
        <v>0</v>
      </c>
      <c r="T429" s="65">
        <f t="shared" si="40"/>
        <v>0</v>
      </c>
      <c r="U429" s="65">
        <f t="shared" si="41"/>
        <v>0</v>
      </c>
      <c r="V429" s="65">
        <f t="shared" si="42"/>
        <v>0</v>
      </c>
    </row>
    <row r="430" spans="1:22">
      <c r="A430" s="59">
        <f t="shared" si="43"/>
        <v>424</v>
      </c>
      <c r="B430" s="77">
        <f>'2A'!E429</f>
        <v>0</v>
      </c>
      <c r="C430" s="77">
        <f>IFERROR(VLOOKUP(B430,BOOKS!$E$6:$E$1005,1,0),"0")</f>
        <v>0</v>
      </c>
      <c r="D430" s="77" t="str">
        <f>IF(COUNTIF($C$7:C430,C430)=1,C430,"0")</f>
        <v>0</v>
      </c>
      <c r="E430" s="60" t="e">
        <f>VLOOKUP(D430,'2A'!$E$6:$F$1005,2,0)</f>
        <v>#N/A</v>
      </c>
      <c r="F430" s="60">
        <f>SUMIF('2A'!$E$6:$E$1005,'GSTN-Diff Gross'!D430,'2A'!$I$6:$I$1005)</f>
        <v>0</v>
      </c>
      <c r="G430" s="60">
        <f>SUMIF('2A'!$E$6:$E$1005,'GSTN-Diff Gross'!D430,'2A'!$J$6:$J$1005)</f>
        <v>0</v>
      </c>
      <c r="H430" s="60">
        <f>SUMIF('2A'!$E$6:$E$1005,'GSTN-Diff Gross'!D430,'2A'!$K$6:$K$1005)</f>
        <v>0</v>
      </c>
      <c r="I430" s="60">
        <f>SUMIF('2A'!$E$6:$E$1005,'GSTN-Diff Gross'!D430,'2A'!$L$6:$L$1005)</f>
        <v>0</v>
      </c>
      <c r="J430" s="60">
        <f>SUMIF('2A'!$E$6:$E$1005,'GSTN-Diff Gross'!D430,'2A'!$M$6:$M$1005)</f>
        <v>0</v>
      </c>
      <c r="K430" s="60"/>
      <c r="L430" s="62">
        <f>SUMIF(BOOKS!$E$6:$E$1005,'GSTN-Diff Gross'!D430,BOOKS!$I$6:$I$1005)</f>
        <v>0</v>
      </c>
      <c r="M430" s="62">
        <f>SUMIF(BOOKS!$E$6:$E$1005,'GSTN-Diff Gross'!D430,BOOKS!$J$6:$J$1005)</f>
        <v>0</v>
      </c>
      <c r="N430" s="62">
        <f>SUMIF(BOOKS!$E$6:$E$1005,'GSTN-Diff Gross'!D430,BOOKS!$K$6:$K$1005)</f>
        <v>0</v>
      </c>
      <c r="O430" s="62">
        <f>SUMIF(BOOKS!$E$6:$E$1005,'GSTN-Diff Gross'!D430,BOOKS!$L$6:$L$1005)</f>
        <v>0</v>
      </c>
      <c r="P430" s="62">
        <f>SUMIF(BOOKS!$E$6:$E$1005,'GSTN-Diff Gross'!D430,BOOKS!$M$6:$M$1005)</f>
        <v>0</v>
      </c>
      <c r="R430" s="62">
        <f t="shared" si="38"/>
        <v>0</v>
      </c>
      <c r="S430" s="62">
        <f t="shared" si="39"/>
        <v>0</v>
      </c>
      <c r="T430" s="62">
        <f t="shared" si="40"/>
        <v>0</v>
      </c>
      <c r="U430" s="62">
        <f t="shared" si="41"/>
        <v>0</v>
      </c>
      <c r="V430" s="62">
        <f t="shared" si="42"/>
        <v>0</v>
      </c>
    </row>
    <row r="431" spans="1:22">
      <c r="A431" s="63">
        <f t="shared" si="43"/>
        <v>425</v>
      </c>
      <c r="B431" s="78">
        <f>'2A'!E430</f>
        <v>0</v>
      </c>
      <c r="C431" s="78">
        <f>IFERROR(VLOOKUP(B431,BOOKS!$E$6:$E$1005,1,0),"0")</f>
        <v>0</v>
      </c>
      <c r="D431" s="78" t="str">
        <f>IF(COUNTIF($C$7:C431,C431)=1,C431,"0")</f>
        <v>0</v>
      </c>
      <c r="E431" s="64" t="e">
        <f>VLOOKUP(D431,'2A'!$E$6:$F$1005,2,0)</f>
        <v>#N/A</v>
      </c>
      <c r="F431" s="64">
        <f>SUMIF('2A'!$E$6:$E$1005,'GSTN-Diff Gross'!D431,'2A'!$I$6:$I$1005)</f>
        <v>0</v>
      </c>
      <c r="G431" s="64">
        <f>SUMIF('2A'!$E$6:$E$1005,'GSTN-Diff Gross'!D431,'2A'!$J$6:$J$1005)</f>
        <v>0</v>
      </c>
      <c r="H431" s="64">
        <f>SUMIF('2A'!$E$6:$E$1005,'GSTN-Diff Gross'!D431,'2A'!$K$6:$K$1005)</f>
        <v>0</v>
      </c>
      <c r="I431" s="64">
        <f>SUMIF('2A'!$E$6:$E$1005,'GSTN-Diff Gross'!D431,'2A'!$L$6:$L$1005)</f>
        <v>0</v>
      </c>
      <c r="J431" s="64">
        <f>SUMIF('2A'!$E$6:$E$1005,'GSTN-Diff Gross'!D431,'2A'!$M$6:$M$1005)</f>
        <v>0</v>
      </c>
      <c r="K431" s="64"/>
      <c r="L431" s="65">
        <f>SUMIF(BOOKS!$E$6:$E$1005,'GSTN-Diff Gross'!D431,BOOKS!$I$6:$I$1005)</f>
        <v>0</v>
      </c>
      <c r="M431" s="65">
        <f>SUMIF(BOOKS!$E$6:$E$1005,'GSTN-Diff Gross'!D431,BOOKS!$J$6:$J$1005)</f>
        <v>0</v>
      </c>
      <c r="N431" s="65">
        <f>SUMIF(BOOKS!$E$6:$E$1005,'GSTN-Diff Gross'!D431,BOOKS!$K$6:$K$1005)</f>
        <v>0</v>
      </c>
      <c r="O431" s="65">
        <f>SUMIF(BOOKS!$E$6:$E$1005,'GSTN-Diff Gross'!D431,BOOKS!$L$6:$L$1005)</f>
        <v>0</v>
      </c>
      <c r="P431" s="65">
        <f>SUMIF(BOOKS!$E$6:$E$1005,'GSTN-Diff Gross'!D431,BOOKS!$M$6:$M$1005)</f>
        <v>0</v>
      </c>
      <c r="R431" s="65">
        <f t="shared" si="38"/>
        <v>0</v>
      </c>
      <c r="S431" s="65">
        <f t="shared" si="39"/>
        <v>0</v>
      </c>
      <c r="T431" s="65">
        <f t="shared" si="40"/>
        <v>0</v>
      </c>
      <c r="U431" s="65">
        <f t="shared" si="41"/>
        <v>0</v>
      </c>
      <c r="V431" s="65">
        <f t="shared" si="42"/>
        <v>0</v>
      </c>
    </row>
    <row r="432" spans="1:22">
      <c r="A432" s="59">
        <f t="shared" si="43"/>
        <v>426</v>
      </c>
      <c r="B432" s="77">
        <f>'2A'!E431</f>
        <v>0</v>
      </c>
      <c r="C432" s="77">
        <f>IFERROR(VLOOKUP(B432,BOOKS!$E$6:$E$1005,1,0),"0")</f>
        <v>0</v>
      </c>
      <c r="D432" s="77" t="str">
        <f>IF(COUNTIF($C$7:C432,C432)=1,C432,"0")</f>
        <v>0</v>
      </c>
      <c r="E432" s="60" t="e">
        <f>VLOOKUP(D432,'2A'!$E$6:$F$1005,2,0)</f>
        <v>#N/A</v>
      </c>
      <c r="F432" s="60">
        <f>SUMIF('2A'!$E$6:$E$1005,'GSTN-Diff Gross'!D432,'2A'!$I$6:$I$1005)</f>
        <v>0</v>
      </c>
      <c r="G432" s="60">
        <f>SUMIF('2A'!$E$6:$E$1005,'GSTN-Diff Gross'!D432,'2A'!$J$6:$J$1005)</f>
        <v>0</v>
      </c>
      <c r="H432" s="60">
        <f>SUMIF('2A'!$E$6:$E$1005,'GSTN-Diff Gross'!D432,'2A'!$K$6:$K$1005)</f>
        <v>0</v>
      </c>
      <c r="I432" s="60">
        <f>SUMIF('2A'!$E$6:$E$1005,'GSTN-Diff Gross'!D432,'2A'!$L$6:$L$1005)</f>
        <v>0</v>
      </c>
      <c r="J432" s="60">
        <f>SUMIF('2A'!$E$6:$E$1005,'GSTN-Diff Gross'!D432,'2A'!$M$6:$M$1005)</f>
        <v>0</v>
      </c>
      <c r="K432" s="60"/>
      <c r="L432" s="62">
        <f>SUMIF(BOOKS!$E$6:$E$1005,'GSTN-Diff Gross'!D432,BOOKS!$I$6:$I$1005)</f>
        <v>0</v>
      </c>
      <c r="M432" s="62">
        <f>SUMIF(BOOKS!$E$6:$E$1005,'GSTN-Diff Gross'!D432,BOOKS!$J$6:$J$1005)</f>
        <v>0</v>
      </c>
      <c r="N432" s="62">
        <f>SUMIF(BOOKS!$E$6:$E$1005,'GSTN-Diff Gross'!D432,BOOKS!$K$6:$K$1005)</f>
        <v>0</v>
      </c>
      <c r="O432" s="62">
        <f>SUMIF(BOOKS!$E$6:$E$1005,'GSTN-Diff Gross'!D432,BOOKS!$L$6:$L$1005)</f>
        <v>0</v>
      </c>
      <c r="P432" s="62">
        <f>SUMIF(BOOKS!$E$6:$E$1005,'GSTN-Diff Gross'!D432,BOOKS!$M$6:$M$1005)</f>
        <v>0</v>
      </c>
      <c r="R432" s="62">
        <f t="shared" si="38"/>
        <v>0</v>
      </c>
      <c r="S432" s="62">
        <f t="shared" si="39"/>
        <v>0</v>
      </c>
      <c r="T432" s="62">
        <f t="shared" si="40"/>
        <v>0</v>
      </c>
      <c r="U432" s="62">
        <f t="shared" si="41"/>
        <v>0</v>
      </c>
      <c r="V432" s="62">
        <f t="shared" si="42"/>
        <v>0</v>
      </c>
    </row>
    <row r="433" spans="1:22">
      <c r="A433" s="63">
        <f t="shared" si="43"/>
        <v>427</v>
      </c>
      <c r="B433" s="78">
        <f>'2A'!E432</f>
        <v>0</v>
      </c>
      <c r="C433" s="78">
        <f>IFERROR(VLOOKUP(B433,BOOKS!$E$6:$E$1005,1,0),"0")</f>
        <v>0</v>
      </c>
      <c r="D433" s="78" t="str">
        <f>IF(COUNTIF($C$7:C433,C433)=1,C433,"0")</f>
        <v>0</v>
      </c>
      <c r="E433" s="64" t="e">
        <f>VLOOKUP(D433,'2A'!$E$6:$F$1005,2,0)</f>
        <v>#N/A</v>
      </c>
      <c r="F433" s="64">
        <f>SUMIF('2A'!$E$6:$E$1005,'GSTN-Diff Gross'!D433,'2A'!$I$6:$I$1005)</f>
        <v>0</v>
      </c>
      <c r="G433" s="64">
        <f>SUMIF('2A'!$E$6:$E$1005,'GSTN-Diff Gross'!D433,'2A'!$J$6:$J$1005)</f>
        <v>0</v>
      </c>
      <c r="H433" s="64">
        <f>SUMIF('2A'!$E$6:$E$1005,'GSTN-Diff Gross'!D433,'2A'!$K$6:$K$1005)</f>
        <v>0</v>
      </c>
      <c r="I433" s="64">
        <f>SUMIF('2A'!$E$6:$E$1005,'GSTN-Diff Gross'!D433,'2A'!$L$6:$L$1005)</f>
        <v>0</v>
      </c>
      <c r="J433" s="64">
        <f>SUMIF('2A'!$E$6:$E$1005,'GSTN-Diff Gross'!D433,'2A'!$M$6:$M$1005)</f>
        <v>0</v>
      </c>
      <c r="K433" s="64"/>
      <c r="L433" s="65">
        <f>SUMIF(BOOKS!$E$6:$E$1005,'GSTN-Diff Gross'!D433,BOOKS!$I$6:$I$1005)</f>
        <v>0</v>
      </c>
      <c r="M433" s="65">
        <f>SUMIF(BOOKS!$E$6:$E$1005,'GSTN-Diff Gross'!D433,BOOKS!$J$6:$J$1005)</f>
        <v>0</v>
      </c>
      <c r="N433" s="65">
        <f>SUMIF(BOOKS!$E$6:$E$1005,'GSTN-Diff Gross'!D433,BOOKS!$K$6:$K$1005)</f>
        <v>0</v>
      </c>
      <c r="O433" s="65">
        <f>SUMIF(BOOKS!$E$6:$E$1005,'GSTN-Diff Gross'!D433,BOOKS!$L$6:$L$1005)</f>
        <v>0</v>
      </c>
      <c r="P433" s="65">
        <f>SUMIF(BOOKS!$E$6:$E$1005,'GSTN-Diff Gross'!D433,BOOKS!$M$6:$M$1005)</f>
        <v>0</v>
      </c>
      <c r="R433" s="65">
        <f t="shared" si="38"/>
        <v>0</v>
      </c>
      <c r="S433" s="65">
        <f t="shared" si="39"/>
        <v>0</v>
      </c>
      <c r="T433" s="65">
        <f t="shared" si="40"/>
        <v>0</v>
      </c>
      <c r="U433" s="65">
        <f t="shared" si="41"/>
        <v>0</v>
      </c>
      <c r="V433" s="65">
        <f t="shared" si="42"/>
        <v>0</v>
      </c>
    </row>
    <row r="434" spans="1:22">
      <c r="A434" s="59">
        <f t="shared" si="43"/>
        <v>428</v>
      </c>
      <c r="B434" s="77">
        <f>'2A'!E433</f>
        <v>0</v>
      </c>
      <c r="C434" s="77">
        <f>IFERROR(VLOOKUP(B434,BOOKS!$E$6:$E$1005,1,0),"0")</f>
        <v>0</v>
      </c>
      <c r="D434" s="77" t="str">
        <f>IF(COUNTIF($C$7:C434,C434)=1,C434,"0")</f>
        <v>0</v>
      </c>
      <c r="E434" s="60" t="e">
        <f>VLOOKUP(D434,'2A'!$E$6:$F$1005,2,0)</f>
        <v>#N/A</v>
      </c>
      <c r="F434" s="60">
        <f>SUMIF('2A'!$E$6:$E$1005,'GSTN-Diff Gross'!D434,'2A'!$I$6:$I$1005)</f>
        <v>0</v>
      </c>
      <c r="G434" s="60">
        <f>SUMIF('2A'!$E$6:$E$1005,'GSTN-Diff Gross'!D434,'2A'!$J$6:$J$1005)</f>
        <v>0</v>
      </c>
      <c r="H434" s="60">
        <f>SUMIF('2A'!$E$6:$E$1005,'GSTN-Diff Gross'!D434,'2A'!$K$6:$K$1005)</f>
        <v>0</v>
      </c>
      <c r="I434" s="60">
        <f>SUMIF('2A'!$E$6:$E$1005,'GSTN-Diff Gross'!D434,'2A'!$L$6:$L$1005)</f>
        <v>0</v>
      </c>
      <c r="J434" s="60">
        <f>SUMIF('2A'!$E$6:$E$1005,'GSTN-Diff Gross'!D434,'2A'!$M$6:$M$1005)</f>
        <v>0</v>
      </c>
      <c r="K434" s="60"/>
      <c r="L434" s="62">
        <f>SUMIF(BOOKS!$E$6:$E$1005,'GSTN-Diff Gross'!D434,BOOKS!$I$6:$I$1005)</f>
        <v>0</v>
      </c>
      <c r="M434" s="62">
        <f>SUMIF(BOOKS!$E$6:$E$1005,'GSTN-Diff Gross'!D434,BOOKS!$J$6:$J$1005)</f>
        <v>0</v>
      </c>
      <c r="N434" s="62">
        <f>SUMIF(BOOKS!$E$6:$E$1005,'GSTN-Diff Gross'!D434,BOOKS!$K$6:$K$1005)</f>
        <v>0</v>
      </c>
      <c r="O434" s="62">
        <f>SUMIF(BOOKS!$E$6:$E$1005,'GSTN-Diff Gross'!D434,BOOKS!$L$6:$L$1005)</f>
        <v>0</v>
      </c>
      <c r="P434" s="62">
        <f>SUMIF(BOOKS!$E$6:$E$1005,'GSTN-Diff Gross'!D434,BOOKS!$M$6:$M$1005)</f>
        <v>0</v>
      </c>
      <c r="R434" s="62">
        <f t="shared" si="38"/>
        <v>0</v>
      </c>
      <c r="S434" s="62">
        <f t="shared" si="39"/>
        <v>0</v>
      </c>
      <c r="T434" s="62">
        <f t="shared" si="40"/>
        <v>0</v>
      </c>
      <c r="U434" s="62">
        <f t="shared" si="41"/>
        <v>0</v>
      </c>
      <c r="V434" s="62">
        <f t="shared" si="42"/>
        <v>0</v>
      </c>
    </row>
    <row r="435" spans="1:22">
      <c r="A435" s="63">
        <f t="shared" si="43"/>
        <v>429</v>
      </c>
      <c r="B435" s="78">
        <f>'2A'!E434</f>
        <v>0</v>
      </c>
      <c r="C435" s="78">
        <f>IFERROR(VLOOKUP(B435,BOOKS!$E$6:$E$1005,1,0),"0")</f>
        <v>0</v>
      </c>
      <c r="D435" s="78" t="str">
        <f>IF(COUNTIF($C$7:C435,C435)=1,C435,"0")</f>
        <v>0</v>
      </c>
      <c r="E435" s="64" t="e">
        <f>VLOOKUP(D435,'2A'!$E$6:$F$1005,2,0)</f>
        <v>#N/A</v>
      </c>
      <c r="F435" s="64">
        <f>SUMIF('2A'!$E$6:$E$1005,'GSTN-Diff Gross'!D435,'2A'!$I$6:$I$1005)</f>
        <v>0</v>
      </c>
      <c r="G435" s="64">
        <f>SUMIF('2A'!$E$6:$E$1005,'GSTN-Diff Gross'!D435,'2A'!$J$6:$J$1005)</f>
        <v>0</v>
      </c>
      <c r="H435" s="64">
        <f>SUMIF('2A'!$E$6:$E$1005,'GSTN-Diff Gross'!D435,'2A'!$K$6:$K$1005)</f>
        <v>0</v>
      </c>
      <c r="I435" s="64">
        <f>SUMIF('2A'!$E$6:$E$1005,'GSTN-Diff Gross'!D435,'2A'!$L$6:$L$1005)</f>
        <v>0</v>
      </c>
      <c r="J435" s="64">
        <f>SUMIF('2A'!$E$6:$E$1005,'GSTN-Diff Gross'!D435,'2A'!$M$6:$M$1005)</f>
        <v>0</v>
      </c>
      <c r="K435" s="64"/>
      <c r="L435" s="65">
        <f>SUMIF(BOOKS!$E$6:$E$1005,'GSTN-Diff Gross'!D435,BOOKS!$I$6:$I$1005)</f>
        <v>0</v>
      </c>
      <c r="M435" s="65">
        <f>SUMIF(BOOKS!$E$6:$E$1005,'GSTN-Diff Gross'!D435,BOOKS!$J$6:$J$1005)</f>
        <v>0</v>
      </c>
      <c r="N435" s="65">
        <f>SUMIF(BOOKS!$E$6:$E$1005,'GSTN-Diff Gross'!D435,BOOKS!$K$6:$K$1005)</f>
        <v>0</v>
      </c>
      <c r="O435" s="65">
        <f>SUMIF(BOOKS!$E$6:$E$1005,'GSTN-Diff Gross'!D435,BOOKS!$L$6:$L$1005)</f>
        <v>0</v>
      </c>
      <c r="P435" s="65">
        <f>SUMIF(BOOKS!$E$6:$E$1005,'GSTN-Diff Gross'!D435,BOOKS!$M$6:$M$1005)</f>
        <v>0</v>
      </c>
      <c r="R435" s="65">
        <f t="shared" si="38"/>
        <v>0</v>
      </c>
      <c r="S435" s="65">
        <f t="shared" si="39"/>
        <v>0</v>
      </c>
      <c r="T435" s="65">
        <f t="shared" si="40"/>
        <v>0</v>
      </c>
      <c r="U435" s="65">
        <f t="shared" si="41"/>
        <v>0</v>
      </c>
      <c r="V435" s="65">
        <f t="shared" si="42"/>
        <v>0</v>
      </c>
    </row>
    <row r="436" spans="1:22">
      <c r="A436" s="59">
        <f t="shared" si="43"/>
        <v>430</v>
      </c>
      <c r="B436" s="77">
        <f>'2A'!E435</f>
        <v>0</v>
      </c>
      <c r="C436" s="77">
        <f>IFERROR(VLOOKUP(B436,BOOKS!$E$6:$E$1005,1,0),"0")</f>
        <v>0</v>
      </c>
      <c r="D436" s="77" t="str">
        <f>IF(COUNTIF($C$7:C436,C436)=1,C436,"0")</f>
        <v>0</v>
      </c>
      <c r="E436" s="60" t="e">
        <f>VLOOKUP(D436,'2A'!$E$6:$F$1005,2,0)</f>
        <v>#N/A</v>
      </c>
      <c r="F436" s="60">
        <f>SUMIF('2A'!$E$6:$E$1005,'GSTN-Diff Gross'!D436,'2A'!$I$6:$I$1005)</f>
        <v>0</v>
      </c>
      <c r="G436" s="60">
        <f>SUMIF('2A'!$E$6:$E$1005,'GSTN-Diff Gross'!D436,'2A'!$J$6:$J$1005)</f>
        <v>0</v>
      </c>
      <c r="H436" s="60">
        <f>SUMIF('2A'!$E$6:$E$1005,'GSTN-Diff Gross'!D436,'2A'!$K$6:$K$1005)</f>
        <v>0</v>
      </c>
      <c r="I436" s="60">
        <f>SUMIF('2A'!$E$6:$E$1005,'GSTN-Diff Gross'!D436,'2A'!$L$6:$L$1005)</f>
        <v>0</v>
      </c>
      <c r="J436" s="60">
        <f>SUMIF('2A'!$E$6:$E$1005,'GSTN-Diff Gross'!D436,'2A'!$M$6:$M$1005)</f>
        <v>0</v>
      </c>
      <c r="K436" s="60"/>
      <c r="L436" s="62">
        <f>SUMIF(BOOKS!$E$6:$E$1005,'GSTN-Diff Gross'!D436,BOOKS!$I$6:$I$1005)</f>
        <v>0</v>
      </c>
      <c r="M436" s="62">
        <f>SUMIF(BOOKS!$E$6:$E$1005,'GSTN-Diff Gross'!D436,BOOKS!$J$6:$J$1005)</f>
        <v>0</v>
      </c>
      <c r="N436" s="62">
        <f>SUMIF(BOOKS!$E$6:$E$1005,'GSTN-Diff Gross'!D436,BOOKS!$K$6:$K$1005)</f>
        <v>0</v>
      </c>
      <c r="O436" s="62">
        <f>SUMIF(BOOKS!$E$6:$E$1005,'GSTN-Diff Gross'!D436,BOOKS!$L$6:$L$1005)</f>
        <v>0</v>
      </c>
      <c r="P436" s="62">
        <f>SUMIF(BOOKS!$E$6:$E$1005,'GSTN-Diff Gross'!D436,BOOKS!$M$6:$M$1005)</f>
        <v>0</v>
      </c>
      <c r="R436" s="62">
        <f t="shared" si="38"/>
        <v>0</v>
      </c>
      <c r="S436" s="62">
        <f t="shared" si="39"/>
        <v>0</v>
      </c>
      <c r="T436" s="62">
        <f t="shared" si="40"/>
        <v>0</v>
      </c>
      <c r="U436" s="62">
        <f t="shared" si="41"/>
        <v>0</v>
      </c>
      <c r="V436" s="62">
        <f t="shared" si="42"/>
        <v>0</v>
      </c>
    </row>
    <row r="437" spans="1:22">
      <c r="A437" s="63">
        <f t="shared" si="43"/>
        <v>431</v>
      </c>
      <c r="B437" s="78">
        <f>'2A'!E436</f>
        <v>0</v>
      </c>
      <c r="C437" s="78">
        <f>IFERROR(VLOOKUP(B437,BOOKS!$E$6:$E$1005,1,0),"0")</f>
        <v>0</v>
      </c>
      <c r="D437" s="78" t="str">
        <f>IF(COUNTIF($C$7:C437,C437)=1,C437,"0")</f>
        <v>0</v>
      </c>
      <c r="E437" s="64" t="e">
        <f>VLOOKUP(D437,'2A'!$E$6:$F$1005,2,0)</f>
        <v>#N/A</v>
      </c>
      <c r="F437" s="64">
        <f>SUMIF('2A'!$E$6:$E$1005,'GSTN-Diff Gross'!D437,'2A'!$I$6:$I$1005)</f>
        <v>0</v>
      </c>
      <c r="G437" s="64">
        <f>SUMIF('2A'!$E$6:$E$1005,'GSTN-Diff Gross'!D437,'2A'!$J$6:$J$1005)</f>
        <v>0</v>
      </c>
      <c r="H437" s="64">
        <f>SUMIF('2A'!$E$6:$E$1005,'GSTN-Diff Gross'!D437,'2A'!$K$6:$K$1005)</f>
        <v>0</v>
      </c>
      <c r="I437" s="64">
        <f>SUMIF('2A'!$E$6:$E$1005,'GSTN-Diff Gross'!D437,'2A'!$L$6:$L$1005)</f>
        <v>0</v>
      </c>
      <c r="J437" s="64">
        <f>SUMIF('2A'!$E$6:$E$1005,'GSTN-Diff Gross'!D437,'2A'!$M$6:$M$1005)</f>
        <v>0</v>
      </c>
      <c r="K437" s="64"/>
      <c r="L437" s="65">
        <f>SUMIF(BOOKS!$E$6:$E$1005,'GSTN-Diff Gross'!D437,BOOKS!$I$6:$I$1005)</f>
        <v>0</v>
      </c>
      <c r="M437" s="65">
        <f>SUMIF(BOOKS!$E$6:$E$1005,'GSTN-Diff Gross'!D437,BOOKS!$J$6:$J$1005)</f>
        <v>0</v>
      </c>
      <c r="N437" s="65">
        <f>SUMIF(BOOKS!$E$6:$E$1005,'GSTN-Diff Gross'!D437,BOOKS!$K$6:$K$1005)</f>
        <v>0</v>
      </c>
      <c r="O437" s="65">
        <f>SUMIF(BOOKS!$E$6:$E$1005,'GSTN-Diff Gross'!D437,BOOKS!$L$6:$L$1005)</f>
        <v>0</v>
      </c>
      <c r="P437" s="65">
        <f>SUMIF(BOOKS!$E$6:$E$1005,'GSTN-Diff Gross'!D437,BOOKS!$M$6:$M$1005)</f>
        <v>0</v>
      </c>
      <c r="R437" s="65">
        <f t="shared" si="38"/>
        <v>0</v>
      </c>
      <c r="S437" s="65">
        <f t="shared" si="39"/>
        <v>0</v>
      </c>
      <c r="T437" s="65">
        <f t="shared" si="40"/>
        <v>0</v>
      </c>
      <c r="U437" s="65">
        <f t="shared" si="41"/>
        <v>0</v>
      </c>
      <c r="V437" s="65">
        <f t="shared" si="42"/>
        <v>0</v>
      </c>
    </row>
    <row r="438" spans="1:22">
      <c r="A438" s="59">
        <f t="shared" si="43"/>
        <v>432</v>
      </c>
      <c r="B438" s="77">
        <f>'2A'!E437</f>
        <v>0</v>
      </c>
      <c r="C438" s="77">
        <f>IFERROR(VLOOKUP(B438,BOOKS!$E$6:$E$1005,1,0),"0")</f>
        <v>0</v>
      </c>
      <c r="D438" s="77" t="str">
        <f>IF(COUNTIF($C$7:C438,C438)=1,C438,"0")</f>
        <v>0</v>
      </c>
      <c r="E438" s="60" t="e">
        <f>VLOOKUP(D438,'2A'!$E$6:$F$1005,2,0)</f>
        <v>#N/A</v>
      </c>
      <c r="F438" s="60">
        <f>SUMIF('2A'!$E$6:$E$1005,'GSTN-Diff Gross'!D438,'2A'!$I$6:$I$1005)</f>
        <v>0</v>
      </c>
      <c r="G438" s="60">
        <f>SUMIF('2A'!$E$6:$E$1005,'GSTN-Diff Gross'!D438,'2A'!$J$6:$J$1005)</f>
        <v>0</v>
      </c>
      <c r="H438" s="60">
        <f>SUMIF('2A'!$E$6:$E$1005,'GSTN-Diff Gross'!D438,'2A'!$K$6:$K$1005)</f>
        <v>0</v>
      </c>
      <c r="I438" s="60">
        <f>SUMIF('2A'!$E$6:$E$1005,'GSTN-Diff Gross'!D438,'2A'!$L$6:$L$1005)</f>
        <v>0</v>
      </c>
      <c r="J438" s="60">
        <f>SUMIF('2A'!$E$6:$E$1005,'GSTN-Diff Gross'!D438,'2A'!$M$6:$M$1005)</f>
        <v>0</v>
      </c>
      <c r="K438" s="60"/>
      <c r="L438" s="62">
        <f>SUMIF(BOOKS!$E$6:$E$1005,'GSTN-Diff Gross'!D438,BOOKS!$I$6:$I$1005)</f>
        <v>0</v>
      </c>
      <c r="M438" s="62">
        <f>SUMIF(BOOKS!$E$6:$E$1005,'GSTN-Diff Gross'!D438,BOOKS!$J$6:$J$1005)</f>
        <v>0</v>
      </c>
      <c r="N438" s="62">
        <f>SUMIF(BOOKS!$E$6:$E$1005,'GSTN-Diff Gross'!D438,BOOKS!$K$6:$K$1005)</f>
        <v>0</v>
      </c>
      <c r="O438" s="62">
        <f>SUMIF(BOOKS!$E$6:$E$1005,'GSTN-Diff Gross'!D438,BOOKS!$L$6:$L$1005)</f>
        <v>0</v>
      </c>
      <c r="P438" s="62">
        <f>SUMIF(BOOKS!$E$6:$E$1005,'GSTN-Diff Gross'!D438,BOOKS!$M$6:$M$1005)</f>
        <v>0</v>
      </c>
      <c r="R438" s="62">
        <f t="shared" si="38"/>
        <v>0</v>
      </c>
      <c r="S438" s="62">
        <f t="shared" si="39"/>
        <v>0</v>
      </c>
      <c r="T438" s="62">
        <f t="shared" si="40"/>
        <v>0</v>
      </c>
      <c r="U438" s="62">
        <f t="shared" si="41"/>
        <v>0</v>
      </c>
      <c r="V438" s="62">
        <f t="shared" si="42"/>
        <v>0</v>
      </c>
    </row>
    <row r="439" spans="1:22">
      <c r="A439" s="63">
        <f t="shared" si="43"/>
        <v>433</v>
      </c>
      <c r="B439" s="78">
        <f>'2A'!E438</f>
        <v>0</v>
      </c>
      <c r="C439" s="78">
        <f>IFERROR(VLOOKUP(B439,BOOKS!$E$6:$E$1005,1,0),"0")</f>
        <v>0</v>
      </c>
      <c r="D439" s="78" t="str">
        <f>IF(COUNTIF($C$7:C439,C439)=1,C439,"0")</f>
        <v>0</v>
      </c>
      <c r="E439" s="64" t="e">
        <f>VLOOKUP(D439,'2A'!$E$6:$F$1005,2,0)</f>
        <v>#N/A</v>
      </c>
      <c r="F439" s="64">
        <f>SUMIF('2A'!$E$6:$E$1005,'GSTN-Diff Gross'!D439,'2A'!$I$6:$I$1005)</f>
        <v>0</v>
      </c>
      <c r="G439" s="64">
        <f>SUMIF('2A'!$E$6:$E$1005,'GSTN-Diff Gross'!D439,'2A'!$J$6:$J$1005)</f>
        <v>0</v>
      </c>
      <c r="H439" s="64">
        <f>SUMIF('2A'!$E$6:$E$1005,'GSTN-Diff Gross'!D439,'2A'!$K$6:$K$1005)</f>
        <v>0</v>
      </c>
      <c r="I439" s="64">
        <f>SUMIF('2A'!$E$6:$E$1005,'GSTN-Diff Gross'!D439,'2A'!$L$6:$L$1005)</f>
        <v>0</v>
      </c>
      <c r="J439" s="64">
        <f>SUMIF('2A'!$E$6:$E$1005,'GSTN-Diff Gross'!D439,'2A'!$M$6:$M$1005)</f>
        <v>0</v>
      </c>
      <c r="K439" s="64"/>
      <c r="L439" s="65">
        <f>SUMIF(BOOKS!$E$6:$E$1005,'GSTN-Diff Gross'!D439,BOOKS!$I$6:$I$1005)</f>
        <v>0</v>
      </c>
      <c r="M439" s="65">
        <f>SUMIF(BOOKS!$E$6:$E$1005,'GSTN-Diff Gross'!D439,BOOKS!$J$6:$J$1005)</f>
        <v>0</v>
      </c>
      <c r="N439" s="65">
        <f>SUMIF(BOOKS!$E$6:$E$1005,'GSTN-Diff Gross'!D439,BOOKS!$K$6:$K$1005)</f>
        <v>0</v>
      </c>
      <c r="O439" s="65">
        <f>SUMIF(BOOKS!$E$6:$E$1005,'GSTN-Diff Gross'!D439,BOOKS!$L$6:$L$1005)</f>
        <v>0</v>
      </c>
      <c r="P439" s="65">
        <f>SUMIF(BOOKS!$E$6:$E$1005,'GSTN-Diff Gross'!D439,BOOKS!$M$6:$M$1005)</f>
        <v>0</v>
      </c>
      <c r="R439" s="65">
        <f t="shared" si="38"/>
        <v>0</v>
      </c>
      <c r="S439" s="65">
        <f t="shared" si="39"/>
        <v>0</v>
      </c>
      <c r="T439" s="65">
        <f t="shared" si="40"/>
        <v>0</v>
      </c>
      <c r="U439" s="65">
        <f t="shared" si="41"/>
        <v>0</v>
      </c>
      <c r="V439" s="65">
        <f t="shared" si="42"/>
        <v>0</v>
      </c>
    </row>
    <row r="440" spans="1:22">
      <c r="A440" s="59">
        <f t="shared" si="43"/>
        <v>434</v>
      </c>
      <c r="B440" s="77">
        <f>'2A'!E439</f>
        <v>0</v>
      </c>
      <c r="C440" s="77">
        <f>IFERROR(VLOOKUP(B440,BOOKS!$E$6:$E$1005,1,0),"0")</f>
        <v>0</v>
      </c>
      <c r="D440" s="77" t="str">
        <f>IF(COUNTIF($C$7:C440,C440)=1,C440,"0")</f>
        <v>0</v>
      </c>
      <c r="E440" s="60" t="e">
        <f>VLOOKUP(D440,'2A'!$E$6:$F$1005,2,0)</f>
        <v>#N/A</v>
      </c>
      <c r="F440" s="60">
        <f>SUMIF('2A'!$E$6:$E$1005,'GSTN-Diff Gross'!D440,'2A'!$I$6:$I$1005)</f>
        <v>0</v>
      </c>
      <c r="G440" s="60">
        <f>SUMIF('2A'!$E$6:$E$1005,'GSTN-Diff Gross'!D440,'2A'!$J$6:$J$1005)</f>
        <v>0</v>
      </c>
      <c r="H440" s="60">
        <f>SUMIF('2A'!$E$6:$E$1005,'GSTN-Diff Gross'!D440,'2A'!$K$6:$K$1005)</f>
        <v>0</v>
      </c>
      <c r="I440" s="60">
        <f>SUMIF('2A'!$E$6:$E$1005,'GSTN-Diff Gross'!D440,'2A'!$L$6:$L$1005)</f>
        <v>0</v>
      </c>
      <c r="J440" s="60">
        <f>SUMIF('2A'!$E$6:$E$1005,'GSTN-Diff Gross'!D440,'2A'!$M$6:$M$1005)</f>
        <v>0</v>
      </c>
      <c r="K440" s="60"/>
      <c r="L440" s="62">
        <f>SUMIF(BOOKS!$E$6:$E$1005,'GSTN-Diff Gross'!D440,BOOKS!$I$6:$I$1005)</f>
        <v>0</v>
      </c>
      <c r="M440" s="62">
        <f>SUMIF(BOOKS!$E$6:$E$1005,'GSTN-Diff Gross'!D440,BOOKS!$J$6:$J$1005)</f>
        <v>0</v>
      </c>
      <c r="N440" s="62">
        <f>SUMIF(BOOKS!$E$6:$E$1005,'GSTN-Diff Gross'!D440,BOOKS!$K$6:$K$1005)</f>
        <v>0</v>
      </c>
      <c r="O440" s="62">
        <f>SUMIF(BOOKS!$E$6:$E$1005,'GSTN-Diff Gross'!D440,BOOKS!$L$6:$L$1005)</f>
        <v>0</v>
      </c>
      <c r="P440" s="62">
        <f>SUMIF(BOOKS!$E$6:$E$1005,'GSTN-Diff Gross'!D440,BOOKS!$M$6:$M$1005)</f>
        <v>0</v>
      </c>
      <c r="R440" s="62">
        <f t="shared" si="38"/>
        <v>0</v>
      </c>
      <c r="S440" s="62">
        <f t="shared" si="39"/>
        <v>0</v>
      </c>
      <c r="T440" s="62">
        <f t="shared" si="40"/>
        <v>0</v>
      </c>
      <c r="U440" s="62">
        <f t="shared" si="41"/>
        <v>0</v>
      </c>
      <c r="V440" s="62">
        <f t="shared" si="42"/>
        <v>0</v>
      </c>
    </row>
    <row r="441" spans="1:22">
      <c r="A441" s="63">
        <f t="shared" si="43"/>
        <v>435</v>
      </c>
      <c r="B441" s="78">
        <f>'2A'!E440</f>
        <v>0</v>
      </c>
      <c r="C441" s="78">
        <f>IFERROR(VLOOKUP(B441,BOOKS!$E$6:$E$1005,1,0),"0")</f>
        <v>0</v>
      </c>
      <c r="D441" s="78" t="str">
        <f>IF(COUNTIF($C$7:C441,C441)=1,C441,"0")</f>
        <v>0</v>
      </c>
      <c r="E441" s="64" t="e">
        <f>VLOOKUP(D441,'2A'!$E$6:$F$1005,2,0)</f>
        <v>#N/A</v>
      </c>
      <c r="F441" s="64">
        <f>SUMIF('2A'!$E$6:$E$1005,'GSTN-Diff Gross'!D441,'2A'!$I$6:$I$1005)</f>
        <v>0</v>
      </c>
      <c r="G441" s="64">
        <f>SUMIF('2A'!$E$6:$E$1005,'GSTN-Diff Gross'!D441,'2A'!$J$6:$J$1005)</f>
        <v>0</v>
      </c>
      <c r="H441" s="64">
        <f>SUMIF('2A'!$E$6:$E$1005,'GSTN-Diff Gross'!D441,'2A'!$K$6:$K$1005)</f>
        <v>0</v>
      </c>
      <c r="I441" s="64">
        <f>SUMIF('2A'!$E$6:$E$1005,'GSTN-Diff Gross'!D441,'2A'!$L$6:$L$1005)</f>
        <v>0</v>
      </c>
      <c r="J441" s="64">
        <f>SUMIF('2A'!$E$6:$E$1005,'GSTN-Diff Gross'!D441,'2A'!$M$6:$M$1005)</f>
        <v>0</v>
      </c>
      <c r="K441" s="64"/>
      <c r="L441" s="65">
        <f>SUMIF(BOOKS!$E$6:$E$1005,'GSTN-Diff Gross'!D441,BOOKS!$I$6:$I$1005)</f>
        <v>0</v>
      </c>
      <c r="M441" s="65">
        <f>SUMIF(BOOKS!$E$6:$E$1005,'GSTN-Diff Gross'!D441,BOOKS!$J$6:$J$1005)</f>
        <v>0</v>
      </c>
      <c r="N441" s="65">
        <f>SUMIF(BOOKS!$E$6:$E$1005,'GSTN-Diff Gross'!D441,BOOKS!$K$6:$K$1005)</f>
        <v>0</v>
      </c>
      <c r="O441" s="65">
        <f>SUMIF(BOOKS!$E$6:$E$1005,'GSTN-Diff Gross'!D441,BOOKS!$L$6:$L$1005)</f>
        <v>0</v>
      </c>
      <c r="P441" s="65">
        <f>SUMIF(BOOKS!$E$6:$E$1005,'GSTN-Diff Gross'!D441,BOOKS!$M$6:$M$1005)</f>
        <v>0</v>
      </c>
      <c r="R441" s="65">
        <f t="shared" si="38"/>
        <v>0</v>
      </c>
      <c r="S441" s="65">
        <f t="shared" si="39"/>
        <v>0</v>
      </c>
      <c r="T441" s="65">
        <f t="shared" si="40"/>
        <v>0</v>
      </c>
      <c r="U441" s="65">
        <f t="shared" si="41"/>
        <v>0</v>
      </c>
      <c r="V441" s="65">
        <f t="shared" si="42"/>
        <v>0</v>
      </c>
    </row>
    <row r="442" spans="1:22">
      <c r="A442" s="59">
        <f t="shared" si="43"/>
        <v>436</v>
      </c>
      <c r="B442" s="77">
        <f>'2A'!E441</f>
        <v>0</v>
      </c>
      <c r="C442" s="77">
        <f>IFERROR(VLOOKUP(B442,BOOKS!$E$6:$E$1005,1,0),"0")</f>
        <v>0</v>
      </c>
      <c r="D442" s="77" t="str">
        <f>IF(COUNTIF($C$7:C442,C442)=1,C442,"0")</f>
        <v>0</v>
      </c>
      <c r="E442" s="60" t="e">
        <f>VLOOKUP(D442,'2A'!$E$6:$F$1005,2,0)</f>
        <v>#N/A</v>
      </c>
      <c r="F442" s="60">
        <f>SUMIF('2A'!$E$6:$E$1005,'GSTN-Diff Gross'!D442,'2A'!$I$6:$I$1005)</f>
        <v>0</v>
      </c>
      <c r="G442" s="60">
        <f>SUMIF('2A'!$E$6:$E$1005,'GSTN-Diff Gross'!D442,'2A'!$J$6:$J$1005)</f>
        <v>0</v>
      </c>
      <c r="H442" s="60">
        <f>SUMIF('2A'!$E$6:$E$1005,'GSTN-Diff Gross'!D442,'2A'!$K$6:$K$1005)</f>
        <v>0</v>
      </c>
      <c r="I442" s="60">
        <f>SUMIF('2A'!$E$6:$E$1005,'GSTN-Diff Gross'!D442,'2A'!$L$6:$L$1005)</f>
        <v>0</v>
      </c>
      <c r="J442" s="60">
        <f>SUMIF('2A'!$E$6:$E$1005,'GSTN-Diff Gross'!D442,'2A'!$M$6:$M$1005)</f>
        <v>0</v>
      </c>
      <c r="K442" s="61"/>
      <c r="L442" s="62">
        <f>SUMIF(BOOKS!$E$6:$E$1005,'GSTN-Diff Gross'!D442,BOOKS!$I$6:$I$1005)</f>
        <v>0</v>
      </c>
      <c r="M442" s="62">
        <f>SUMIF(BOOKS!$E$6:$E$1005,'GSTN-Diff Gross'!D442,BOOKS!$J$6:$J$1005)</f>
        <v>0</v>
      </c>
      <c r="N442" s="62">
        <f>SUMIF(BOOKS!$E$6:$E$1005,'GSTN-Diff Gross'!D442,BOOKS!$K$6:$K$1005)</f>
        <v>0</v>
      </c>
      <c r="O442" s="62">
        <f>SUMIF(BOOKS!$E$6:$E$1005,'GSTN-Diff Gross'!D442,BOOKS!$L$6:$L$1005)</f>
        <v>0</v>
      </c>
      <c r="P442" s="62">
        <f>SUMIF(BOOKS!$E$6:$E$1005,'GSTN-Diff Gross'!D442,BOOKS!$M$6:$M$1005)</f>
        <v>0</v>
      </c>
      <c r="R442" s="62">
        <f t="shared" si="38"/>
        <v>0</v>
      </c>
      <c r="S442" s="62">
        <f t="shared" si="39"/>
        <v>0</v>
      </c>
      <c r="T442" s="62">
        <f t="shared" si="40"/>
        <v>0</v>
      </c>
      <c r="U442" s="62">
        <f t="shared" si="41"/>
        <v>0</v>
      </c>
      <c r="V442" s="62">
        <f t="shared" si="42"/>
        <v>0</v>
      </c>
    </row>
    <row r="443" spans="1:22">
      <c r="A443" s="63">
        <f t="shared" si="43"/>
        <v>437</v>
      </c>
      <c r="B443" s="78">
        <f>'2A'!E442</f>
        <v>0</v>
      </c>
      <c r="C443" s="78">
        <f>IFERROR(VLOOKUP(B443,BOOKS!$E$6:$E$1005,1,0),"0")</f>
        <v>0</v>
      </c>
      <c r="D443" s="78" t="str">
        <f>IF(COUNTIF($C$7:C443,C443)=1,C443,"0")</f>
        <v>0</v>
      </c>
      <c r="E443" s="64" t="e">
        <f>VLOOKUP(D443,'2A'!$E$6:$F$1005,2,0)</f>
        <v>#N/A</v>
      </c>
      <c r="F443" s="64">
        <f>SUMIF('2A'!$E$6:$E$1005,'GSTN-Diff Gross'!D443,'2A'!$I$6:$I$1005)</f>
        <v>0</v>
      </c>
      <c r="G443" s="64">
        <f>SUMIF('2A'!$E$6:$E$1005,'GSTN-Diff Gross'!D443,'2A'!$J$6:$J$1005)</f>
        <v>0</v>
      </c>
      <c r="H443" s="64">
        <f>SUMIF('2A'!$E$6:$E$1005,'GSTN-Diff Gross'!D443,'2A'!$K$6:$K$1005)</f>
        <v>0</v>
      </c>
      <c r="I443" s="64">
        <f>SUMIF('2A'!$E$6:$E$1005,'GSTN-Diff Gross'!D443,'2A'!$L$6:$L$1005)</f>
        <v>0</v>
      </c>
      <c r="J443" s="64">
        <f>SUMIF('2A'!$E$6:$E$1005,'GSTN-Diff Gross'!D443,'2A'!$M$6:$M$1005)</f>
        <v>0</v>
      </c>
      <c r="K443" s="64"/>
      <c r="L443" s="65">
        <f>SUMIF(BOOKS!$E$6:$E$1005,'GSTN-Diff Gross'!D443,BOOKS!$I$6:$I$1005)</f>
        <v>0</v>
      </c>
      <c r="M443" s="65">
        <f>SUMIF(BOOKS!$E$6:$E$1005,'GSTN-Diff Gross'!D443,BOOKS!$J$6:$J$1005)</f>
        <v>0</v>
      </c>
      <c r="N443" s="65">
        <f>SUMIF(BOOKS!$E$6:$E$1005,'GSTN-Diff Gross'!D443,BOOKS!$K$6:$K$1005)</f>
        <v>0</v>
      </c>
      <c r="O443" s="65">
        <f>SUMIF(BOOKS!$E$6:$E$1005,'GSTN-Diff Gross'!D443,BOOKS!$L$6:$L$1005)</f>
        <v>0</v>
      </c>
      <c r="P443" s="65">
        <f>SUMIF(BOOKS!$E$6:$E$1005,'GSTN-Diff Gross'!D443,BOOKS!$M$6:$M$1005)</f>
        <v>0</v>
      </c>
      <c r="R443" s="65">
        <f t="shared" si="38"/>
        <v>0</v>
      </c>
      <c r="S443" s="65">
        <f t="shared" si="39"/>
        <v>0</v>
      </c>
      <c r="T443" s="65">
        <f t="shared" si="40"/>
        <v>0</v>
      </c>
      <c r="U443" s="65">
        <f t="shared" si="41"/>
        <v>0</v>
      </c>
      <c r="V443" s="65">
        <f t="shared" si="42"/>
        <v>0</v>
      </c>
    </row>
    <row r="444" spans="1:22">
      <c r="A444" s="59">
        <f t="shared" si="43"/>
        <v>438</v>
      </c>
      <c r="B444" s="77">
        <f>'2A'!E443</f>
        <v>0</v>
      </c>
      <c r="C444" s="77">
        <f>IFERROR(VLOOKUP(B444,BOOKS!$E$6:$E$1005,1,0),"0")</f>
        <v>0</v>
      </c>
      <c r="D444" s="77" t="str">
        <f>IF(COUNTIF($C$7:C444,C444)=1,C444,"0")</f>
        <v>0</v>
      </c>
      <c r="E444" s="60" t="e">
        <f>VLOOKUP(D444,'2A'!$E$6:$F$1005,2,0)</f>
        <v>#N/A</v>
      </c>
      <c r="F444" s="60">
        <f>SUMIF('2A'!$E$6:$E$1005,'GSTN-Diff Gross'!D444,'2A'!$I$6:$I$1005)</f>
        <v>0</v>
      </c>
      <c r="G444" s="60">
        <f>SUMIF('2A'!$E$6:$E$1005,'GSTN-Diff Gross'!D444,'2A'!$J$6:$J$1005)</f>
        <v>0</v>
      </c>
      <c r="H444" s="60">
        <f>SUMIF('2A'!$E$6:$E$1005,'GSTN-Diff Gross'!D444,'2A'!$K$6:$K$1005)</f>
        <v>0</v>
      </c>
      <c r="I444" s="60">
        <f>SUMIF('2A'!$E$6:$E$1005,'GSTN-Diff Gross'!D444,'2A'!$L$6:$L$1005)</f>
        <v>0</v>
      </c>
      <c r="J444" s="60">
        <f>SUMIF('2A'!$E$6:$E$1005,'GSTN-Diff Gross'!D444,'2A'!$M$6:$M$1005)</f>
        <v>0</v>
      </c>
      <c r="K444" s="60"/>
      <c r="L444" s="62">
        <f>SUMIF(BOOKS!$E$6:$E$1005,'GSTN-Diff Gross'!D444,BOOKS!$I$6:$I$1005)</f>
        <v>0</v>
      </c>
      <c r="M444" s="62">
        <f>SUMIF(BOOKS!$E$6:$E$1005,'GSTN-Diff Gross'!D444,BOOKS!$J$6:$J$1005)</f>
        <v>0</v>
      </c>
      <c r="N444" s="62">
        <f>SUMIF(BOOKS!$E$6:$E$1005,'GSTN-Diff Gross'!D444,BOOKS!$K$6:$K$1005)</f>
        <v>0</v>
      </c>
      <c r="O444" s="62">
        <f>SUMIF(BOOKS!$E$6:$E$1005,'GSTN-Diff Gross'!D444,BOOKS!$L$6:$L$1005)</f>
        <v>0</v>
      </c>
      <c r="P444" s="62">
        <f>SUMIF(BOOKS!$E$6:$E$1005,'GSTN-Diff Gross'!D444,BOOKS!$M$6:$M$1005)</f>
        <v>0</v>
      </c>
      <c r="R444" s="62">
        <f t="shared" si="38"/>
        <v>0</v>
      </c>
      <c r="S444" s="62">
        <f t="shared" si="39"/>
        <v>0</v>
      </c>
      <c r="T444" s="62">
        <f t="shared" si="40"/>
        <v>0</v>
      </c>
      <c r="U444" s="62">
        <f t="shared" si="41"/>
        <v>0</v>
      </c>
      <c r="V444" s="62">
        <f t="shared" si="42"/>
        <v>0</v>
      </c>
    </row>
    <row r="445" spans="1:22">
      <c r="A445" s="63">
        <f t="shared" si="43"/>
        <v>439</v>
      </c>
      <c r="B445" s="78">
        <f>'2A'!E444</f>
        <v>0</v>
      </c>
      <c r="C445" s="78">
        <f>IFERROR(VLOOKUP(B445,BOOKS!$E$6:$E$1005,1,0),"0")</f>
        <v>0</v>
      </c>
      <c r="D445" s="78" t="str">
        <f>IF(COUNTIF($C$7:C445,C445)=1,C445,"0")</f>
        <v>0</v>
      </c>
      <c r="E445" s="64" t="e">
        <f>VLOOKUP(D445,'2A'!$E$6:$F$1005,2,0)</f>
        <v>#N/A</v>
      </c>
      <c r="F445" s="64">
        <f>SUMIF('2A'!$E$6:$E$1005,'GSTN-Diff Gross'!D445,'2A'!$I$6:$I$1005)</f>
        <v>0</v>
      </c>
      <c r="G445" s="64">
        <f>SUMIF('2A'!$E$6:$E$1005,'GSTN-Diff Gross'!D445,'2A'!$J$6:$J$1005)</f>
        <v>0</v>
      </c>
      <c r="H445" s="64">
        <f>SUMIF('2A'!$E$6:$E$1005,'GSTN-Diff Gross'!D445,'2A'!$K$6:$K$1005)</f>
        <v>0</v>
      </c>
      <c r="I445" s="64">
        <f>SUMIF('2A'!$E$6:$E$1005,'GSTN-Diff Gross'!D445,'2A'!$L$6:$L$1005)</f>
        <v>0</v>
      </c>
      <c r="J445" s="64">
        <f>SUMIF('2A'!$E$6:$E$1005,'GSTN-Diff Gross'!D445,'2A'!$M$6:$M$1005)</f>
        <v>0</v>
      </c>
      <c r="K445" s="64"/>
      <c r="L445" s="65">
        <f>SUMIF(BOOKS!$E$6:$E$1005,'GSTN-Diff Gross'!D445,BOOKS!$I$6:$I$1005)</f>
        <v>0</v>
      </c>
      <c r="M445" s="65">
        <f>SUMIF(BOOKS!$E$6:$E$1005,'GSTN-Diff Gross'!D445,BOOKS!$J$6:$J$1005)</f>
        <v>0</v>
      </c>
      <c r="N445" s="65">
        <f>SUMIF(BOOKS!$E$6:$E$1005,'GSTN-Diff Gross'!D445,BOOKS!$K$6:$K$1005)</f>
        <v>0</v>
      </c>
      <c r="O445" s="65">
        <f>SUMIF(BOOKS!$E$6:$E$1005,'GSTN-Diff Gross'!D445,BOOKS!$L$6:$L$1005)</f>
        <v>0</v>
      </c>
      <c r="P445" s="65">
        <f>SUMIF(BOOKS!$E$6:$E$1005,'GSTN-Diff Gross'!D445,BOOKS!$M$6:$M$1005)</f>
        <v>0</v>
      </c>
      <c r="R445" s="65">
        <f t="shared" si="38"/>
        <v>0</v>
      </c>
      <c r="S445" s="65">
        <f t="shared" si="39"/>
        <v>0</v>
      </c>
      <c r="T445" s="65">
        <f t="shared" si="40"/>
        <v>0</v>
      </c>
      <c r="U445" s="65">
        <f t="shared" si="41"/>
        <v>0</v>
      </c>
      <c r="V445" s="65">
        <f t="shared" si="42"/>
        <v>0</v>
      </c>
    </row>
    <row r="446" spans="1:22">
      <c r="A446" s="59">
        <f t="shared" si="43"/>
        <v>440</v>
      </c>
      <c r="B446" s="77">
        <f>'2A'!E445</f>
        <v>0</v>
      </c>
      <c r="C446" s="77">
        <f>IFERROR(VLOOKUP(B446,BOOKS!$E$6:$E$1005,1,0),"0")</f>
        <v>0</v>
      </c>
      <c r="D446" s="77" t="str">
        <f>IF(COUNTIF($C$7:C446,C446)=1,C446,"0")</f>
        <v>0</v>
      </c>
      <c r="E446" s="60" t="e">
        <f>VLOOKUP(D446,'2A'!$E$6:$F$1005,2,0)</f>
        <v>#N/A</v>
      </c>
      <c r="F446" s="60">
        <f>SUMIF('2A'!$E$6:$E$1005,'GSTN-Diff Gross'!D446,'2A'!$I$6:$I$1005)</f>
        <v>0</v>
      </c>
      <c r="G446" s="60">
        <f>SUMIF('2A'!$E$6:$E$1005,'GSTN-Diff Gross'!D446,'2A'!$J$6:$J$1005)</f>
        <v>0</v>
      </c>
      <c r="H446" s="60">
        <f>SUMIF('2A'!$E$6:$E$1005,'GSTN-Diff Gross'!D446,'2A'!$K$6:$K$1005)</f>
        <v>0</v>
      </c>
      <c r="I446" s="60">
        <f>SUMIF('2A'!$E$6:$E$1005,'GSTN-Diff Gross'!D446,'2A'!$L$6:$L$1005)</f>
        <v>0</v>
      </c>
      <c r="J446" s="60">
        <f>SUMIF('2A'!$E$6:$E$1005,'GSTN-Diff Gross'!D446,'2A'!$M$6:$M$1005)</f>
        <v>0</v>
      </c>
      <c r="K446" s="60"/>
      <c r="L446" s="62">
        <f>SUMIF(BOOKS!$E$6:$E$1005,'GSTN-Diff Gross'!D446,BOOKS!$I$6:$I$1005)</f>
        <v>0</v>
      </c>
      <c r="M446" s="62">
        <f>SUMIF(BOOKS!$E$6:$E$1005,'GSTN-Diff Gross'!D446,BOOKS!$J$6:$J$1005)</f>
        <v>0</v>
      </c>
      <c r="N446" s="62">
        <f>SUMIF(BOOKS!$E$6:$E$1005,'GSTN-Diff Gross'!D446,BOOKS!$K$6:$K$1005)</f>
        <v>0</v>
      </c>
      <c r="O446" s="62">
        <f>SUMIF(BOOKS!$E$6:$E$1005,'GSTN-Diff Gross'!D446,BOOKS!$L$6:$L$1005)</f>
        <v>0</v>
      </c>
      <c r="P446" s="62">
        <f>SUMIF(BOOKS!$E$6:$E$1005,'GSTN-Diff Gross'!D446,BOOKS!$M$6:$M$1005)</f>
        <v>0</v>
      </c>
      <c r="R446" s="62">
        <f t="shared" si="38"/>
        <v>0</v>
      </c>
      <c r="S446" s="62">
        <f t="shared" si="39"/>
        <v>0</v>
      </c>
      <c r="T446" s="62">
        <f t="shared" si="40"/>
        <v>0</v>
      </c>
      <c r="U446" s="62">
        <f t="shared" si="41"/>
        <v>0</v>
      </c>
      <c r="V446" s="62">
        <f t="shared" si="42"/>
        <v>0</v>
      </c>
    </row>
    <row r="447" spans="1:22">
      <c r="A447" s="63">
        <f t="shared" si="43"/>
        <v>441</v>
      </c>
      <c r="B447" s="78">
        <f>'2A'!E446</f>
        <v>0</v>
      </c>
      <c r="C447" s="78">
        <f>IFERROR(VLOOKUP(B447,BOOKS!$E$6:$E$1005,1,0),"0")</f>
        <v>0</v>
      </c>
      <c r="D447" s="78" t="str">
        <f>IF(COUNTIF($C$7:C447,C447)=1,C447,"0")</f>
        <v>0</v>
      </c>
      <c r="E447" s="64" t="e">
        <f>VLOOKUP(D447,'2A'!$E$6:$F$1005,2,0)</f>
        <v>#N/A</v>
      </c>
      <c r="F447" s="64">
        <f>SUMIF('2A'!$E$6:$E$1005,'GSTN-Diff Gross'!D447,'2A'!$I$6:$I$1005)</f>
        <v>0</v>
      </c>
      <c r="G447" s="64">
        <f>SUMIF('2A'!$E$6:$E$1005,'GSTN-Diff Gross'!D447,'2A'!$J$6:$J$1005)</f>
        <v>0</v>
      </c>
      <c r="H447" s="64">
        <f>SUMIF('2A'!$E$6:$E$1005,'GSTN-Diff Gross'!D447,'2A'!$K$6:$K$1005)</f>
        <v>0</v>
      </c>
      <c r="I447" s="64">
        <f>SUMIF('2A'!$E$6:$E$1005,'GSTN-Diff Gross'!D447,'2A'!$L$6:$L$1005)</f>
        <v>0</v>
      </c>
      <c r="J447" s="64">
        <f>SUMIF('2A'!$E$6:$E$1005,'GSTN-Diff Gross'!D447,'2A'!$M$6:$M$1005)</f>
        <v>0</v>
      </c>
      <c r="K447" s="64"/>
      <c r="L447" s="65">
        <f>SUMIF(BOOKS!$E$6:$E$1005,'GSTN-Diff Gross'!D447,BOOKS!$I$6:$I$1005)</f>
        <v>0</v>
      </c>
      <c r="M447" s="65">
        <f>SUMIF(BOOKS!$E$6:$E$1005,'GSTN-Diff Gross'!D447,BOOKS!$J$6:$J$1005)</f>
        <v>0</v>
      </c>
      <c r="N447" s="65">
        <f>SUMIF(BOOKS!$E$6:$E$1005,'GSTN-Diff Gross'!D447,BOOKS!$K$6:$K$1005)</f>
        <v>0</v>
      </c>
      <c r="O447" s="65">
        <f>SUMIF(BOOKS!$E$6:$E$1005,'GSTN-Diff Gross'!D447,BOOKS!$L$6:$L$1005)</f>
        <v>0</v>
      </c>
      <c r="P447" s="65">
        <f>SUMIF(BOOKS!$E$6:$E$1005,'GSTN-Diff Gross'!D447,BOOKS!$M$6:$M$1005)</f>
        <v>0</v>
      </c>
      <c r="R447" s="65">
        <f t="shared" si="38"/>
        <v>0</v>
      </c>
      <c r="S447" s="65">
        <f t="shared" si="39"/>
        <v>0</v>
      </c>
      <c r="T447" s="65">
        <f t="shared" si="40"/>
        <v>0</v>
      </c>
      <c r="U447" s="65">
        <f t="shared" si="41"/>
        <v>0</v>
      </c>
      <c r="V447" s="65">
        <f t="shared" si="42"/>
        <v>0</v>
      </c>
    </row>
    <row r="448" spans="1:22">
      <c r="A448" s="59">
        <f t="shared" si="43"/>
        <v>442</v>
      </c>
      <c r="B448" s="77">
        <f>'2A'!E447</f>
        <v>0</v>
      </c>
      <c r="C448" s="77">
        <f>IFERROR(VLOOKUP(B448,BOOKS!$E$6:$E$1005,1,0),"0")</f>
        <v>0</v>
      </c>
      <c r="D448" s="77" t="str">
        <f>IF(COUNTIF($C$7:C448,C448)=1,C448,"0")</f>
        <v>0</v>
      </c>
      <c r="E448" s="60" t="e">
        <f>VLOOKUP(D448,'2A'!$E$6:$F$1005,2,0)</f>
        <v>#N/A</v>
      </c>
      <c r="F448" s="60">
        <f>SUMIF('2A'!$E$6:$E$1005,'GSTN-Diff Gross'!D448,'2A'!$I$6:$I$1005)</f>
        <v>0</v>
      </c>
      <c r="G448" s="60">
        <f>SUMIF('2A'!$E$6:$E$1005,'GSTN-Diff Gross'!D448,'2A'!$J$6:$J$1005)</f>
        <v>0</v>
      </c>
      <c r="H448" s="60">
        <f>SUMIF('2A'!$E$6:$E$1005,'GSTN-Diff Gross'!D448,'2A'!$K$6:$K$1005)</f>
        <v>0</v>
      </c>
      <c r="I448" s="60">
        <f>SUMIF('2A'!$E$6:$E$1005,'GSTN-Diff Gross'!D448,'2A'!$L$6:$L$1005)</f>
        <v>0</v>
      </c>
      <c r="J448" s="60">
        <f>SUMIF('2A'!$E$6:$E$1005,'GSTN-Diff Gross'!D448,'2A'!$M$6:$M$1005)</f>
        <v>0</v>
      </c>
      <c r="K448" s="60"/>
      <c r="L448" s="62">
        <f>SUMIF(BOOKS!$E$6:$E$1005,'GSTN-Diff Gross'!D448,BOOKS!$I$6:$I$1005)</f>
        <v>0</v>
      </c>
      <c r="M448" s="62">
        <f>SUMIF(BOOKS!$E$6:$E$1005,'GSTN-Diff Gross'!D448,BOOKS!$J$6:$J$1005)</f>
        <v>0</v>
      </c>
      <c r="N448" s="62">
        <f>SUMIF(BOOKS!$E$6:$E$1005,'GSTN-Diff Gross'!D448,BOOKS!$K$6:$K$1005)</f>
        <v>0</v>
      </c>
      <c r="O448" s="62">
        <f>SUMIF(BOOKS!$E$6:$E$1005,'GSTN-Diff Gross'!D448,BOOKS!$L$6:$L$1005)</f>
        <v>0</v>
      </c>
      <c r="P448" s="62">
        <f>SUMIF(BOOKS!$E$6:$E$1005,'GSTN-Diff Gross'!D448,BOOKS!$M$6:$M$1005)</f>
        <v>0</v>
      </c>
      <c r="R448" s="62">
        <f t="shared" si="38"/>
        <v>0</v>
      </c>
      <c r="S448" s="62">
        <f t="shared" si="39"/>
        <v>0</v>
      </c>
      <c r="T448" s="62">
        <f t="shared" si="40"/>
        <v>0</v>
      </c>
      <c r="U448" s="62">
        <f t="shared" si="41"/>
        <v>0</v>
      </c>
      <c r="V448" s="62">
        <f t="shared" si="42"/>
        <v>0</v>
      </c>
    </row>
    <row r="449" spans="1:22">
      <c r="A449" s="63">
        <f t="shared" si="43"/>
        <v>443</v>
      </c>
      <c r="B449" s="78">
        <f>'2A'!E448</f>
        <v>0</v>
      </c>
      <c r="C449" s="78">
        <f>IFERROR(VLOOKUP(B449,BOOKS!$E$6:$E$1005,1,0),"0")</f>
        <v>0</v>
      </c>
      <c r="D449" s="78" t="str">
        <f>IF(COUNTIF($C$7:C449,C449)=1,C449,"0")</f>
        <v>0</v>
      </c>
      <c r="E449" s="64" t="e">
        <f>VLOOKUP(D449,'2A'!$E$6:$F$1005,2,0)</f>
        <v>#N/A</v>
      </c>
      <c r="F449" s="64">
        <f>SUMIF('2A'!$E$6:$E$1005,'GSTN-Diff Gross'!D449,'2A'!$I$6:$I$1005)</f>
        <v>0</v>
      </c>
      <c r="G449" s="64">
        <f>SUMIF('2A'!$E$6:$E$1005,'GSTN-Diff Gross'!D449,'2A'!$J$6:$J$1005)</f>
        <v>0</v>
      </c>
      <c r="H449" s="64">
        <f>SUMIF('2A'!$E$6:$E$1005,'GSTN-Diff Gross'!D449,'2A'!$K$6:$K$1005)</f>
        <v>0</v>
      </c>
      <c r="I449" s="64">
        <f>SUMIF('2A'!$E$6:$E$1005,'GSTN-Diff Gross'!D449,'2A'!$L$6:$L$1005)</f>
        <v>0</v>
      </c>
      <c r="J449" s="64">
        <f>SUMIF('2A'!$E$6:$E$1005,'GSTN-Diff Gross'!D449,'2A'!$M$6:$M$1005)</f>
        <v>0</v>
      </c>
      <c r="K449" s="64"/>
      <c r="L449" s="65">
        <f>SUMIF(BOOKS!$E$6:$E$1005,'GSTN-Diff Gross'!D449,BOOKS!$I$6:$I$1005)</f>
        <v>0</v>
      </c>
      <c r="M449" s="65">
        <f>SUMIF(BOOKS!$E$6:$E$1005,'GSTN-Diff Gross'!D449,BOOKS!$J$6:$J$1005)</f>
        <v>0</v>
      </c>
      <c r="N449" s="65">
        <f>SUMIF(BOOKS!$E$6:$E$1005,'GSTN-Diff Gross'!D449,BOOKS!$K$6:$K$1005)</f>
        <v>0</v>
      </c>
      <c r="O449" s="65">
        <f>SUMIF(BOOKS!$E$6:$E$1005,'GSTN-Diff Gross'!D449,BOOKS!$L$6:$L$1005)</f>
        <v>0</v>
      </c>
      <c r="P449" s="65">
        <f>SUMIF(BOOKS!$E$6:$E$1005,'GSTN-Diff Gross'!D449,BOOKS!$M$6:$M$1005)</f>
        <v>0</v>
      </c>
      <c r="R449" s="65">
        <f t="shared" si="38"/>
        <v>0</v>
      </c>
      <c r="S449" s="65">
        <f t="shared" si="39"/>
        <v>0</v>
      </c>
      <c r="T449" s="65">
        <f t="shared" si="40"/>
        <v>0</v>
      </c>
      <c r="U449" s="65">
        <f t="shared" si="41"/>
        <v>0</v>
      </c>
      <c r="V449" s="65">
        <f t="shared" si="42"/>
        <v>0</v>
      </c>
    </row>
    <row r="450" spans="1:22">
      <c r="A450" s="59">
        <f t="shared" si="43"/>
        <v>444</v>
      </c>
      <c r="B450" s="77">
        <f>'2A'!E449</f>
        <v>0</v>
      </c>
      <c r="C450" s="77">
        <f>IFERROR(VLOOKUP(B450,BOOKS!$E$6:$E$1005,1,0),"0")</f>
        <v>0</v>
      </c>
      <c r="D450" s="77" t="str">
        <f>IF(COUNTIF($C$7:C450,C450)=1,C450,"0")</f>
        <v>0</v>
      </c>
      <c r="E450" s="60" t="e">
        <f>VLOOKUP(D450,'2A'!$E$6:$F$1005,2,0)</f>
        <v>#N/A</v>
      </c>
      <c r="F450" s="60">
        <f>SUMIF('2A'!$E$6:$E$1005,'GSTN-Diff Gross'!D450,'2A'!$I$6:$I$1005)</f>
        <v>0</v>
      </c>
      <c r="G450" s="60">
        <f>SUMIF('2A'!$E$6:$E$1005,'GSTN-Diff Gross'!D450,'2A'!$J$6:$J$1005)</f>
        <v>0</v>
      </c>
      <c r="H450" s="60">
        <f>SUMIF('2A'!$E$6:$E$1005,'GSTN-Diff Gross'!D450,'2A'!$K$6:$K$1005)</f>
        <v>0</v>
      </c>
      <c r="I450" s="60">
        <f>SUMIF('2A'!$E$6:$E$1005,'GSTN-Diff Gross'!D450,'2A'!$L$6:$L$1005)</f>
        <v>0</v>
      </c>
      <c r="J450" s="60">
        <f>SUMIF('2A'!$E$6:$E$1005,'GSTN-Diff Gross'!D450,'2A'!$M$6:$M$1005)</f>
        <v>0</v>
      </c>
      <c r="K450" s="60"/>
      <c r="L450" s="62">
        <f>SUMIF(BOOKS!$E$6:$E$1005,'GSTN-Diff Gross'!D450,BOOKS!$I$6:$I$1005)</f>
        <v>0</v>
      </c>
      <c r="M450" s="62">
        <f>SUMIF(BOOKS!$E$6:$E$1005,'GSTN-Diff Gross'!D450,BOOKS!$J$6:$J$1005)</f>
        <v>0</v>
      </c>
      <c r="N450" s="62">
        <f>SUMIF(BOOKS!$E$6:$E$1005,'GSTN-Diff Gross'!D450,BOOKS!$K$6:$K$1005)</f>
        <v>0</v>
      </c>
      <c r="O450" s="62">
        <f>SUMIF(BOOKS!$E$6:$E$1005,'GSTN-Diff Gross'!D450,BOOKS!$L$6:$L$1005)</f>
        <v>0</v>
      </c>
      <c r="P450" s="62">
        <f>SUMIF(BOOKS!$E$6:$E$1005,'GSTN-Diff Gross'!D450,BOOKS!$M$6:$M$1005)</f>
        <v>0</v>
      </c>
      <c r="R450" s="62">
        <f t="shared" si="38"/>
        <v>0</v>
      </c>
      <c r="S450" s="62">
        <f t="shared" si="39"/>
        <v>0</v>
      </c>
      <c r="T450" s="62">
        <f t="shared" si="40"/>
        <v>0</v>
      </c>
      <c r="U450" s="62">
        <f t="shared" si="41"/>
        <v>0</v>
      </c>
      <c r="V450" s="62">
        <f t="shared" si="42"/>
        <v>0</v>
      </c>
    </row>
    <row r="451" spans="1:22">
      <c r="A451" s="63">
        <f t="shared" si="43"/>
        <v>445</v>
      </c>
      <c r="B451" s="78">
        <f>'2A'!E450</f>
        <v>0</v>
      </c>
      <c r="C451" s="78">
        <f>IFERROR(VLOOKUP(B451,BOOKS!$E$6:$E$1005,1,0),"0")</f>
        <v>0</v>
      </c>
      <c r="D451" s="78" t="str">
        <f>IF(COUNTIF($C$7:C451,C451)=1,C451,"0")</f>
        <v>0</v>
      </c>
      <c r="E451" s="64" t="e">
        <f>VLOOKUP(D451,'2A'!$E$6:$F$1005,2,0)</f>
        <v>#N/A</v>
      </c>
      <c r="F451" s="64">
        <f>SUMIF('2A'!$E$6:$E$1005,'GSTN-Diff Gross'!D451,'2A'!$I$6:$I$1005)</f>
        <v>0</v>
      </c>
      <c r="G451" s="64">
        <f>SUMIF('2A'!$E$6:$E$1005,'GSTN-Diff Gross'!D451,'2A'!$J$6:$J$1005)</f>
        <v>0</v>
      </c>
      <c r="H451" s="64">
        <f>SUMIF('2A'!$E$6:$E$1005,'GSTN-Diff Gross'!D451,'2A'!$K$6:$K$1005)</f>
        <v>0</v>
      </c>
      <c r="I451" s="64">
        <f>SUMIF('2A'!$E$6:$E$1005,'GSTN-Diff Gross'!D451,'2A'!$L$6:$L$1005)</f>
        <v>0</v>
      </c>
      <c r="J451" s="64">
        <f>SUMIF('2A'!$E$6:$E$1005,'GSTN-Diff Gross'!D451,'2A'!$M$6:$M$1005)</f>
        <v>0</v>
      </c>
      <c r="K451" s="64"/>
      <c r="L451" s="65">
        <f>SUMIF(BOOKS!$E$6:$E$1005,'GSTN-Diff Gross'!D451,BOOKS!$I$6:$I$1005)</f>
        <v>0</v>
      </c>
      <c r="M451" s="65">
        <f>SUMIF(BOOKS!$E$6:$E$1005,'GSTN-Diff Gross'!D451,BOOKS!$J$6:$J$1005)</f>
        <v>0</v>
      </c>
      <c r="N451" s="65">
        <f>SUMIF(BOOKS!$E$6:$E$1005,'GSTN-Diff Gross'!D451,BOOKS!$K$6:$K$1005)</f>
        <v>0</v>
      </c>
      <c r="O451" s="65">
        <f>SUMIF(BOOKS!$E$6:$E$1005,'GSTN-Diff Gross'!D451,BOOKS!$L$6:$L$1005)</f>
        <v>0</v>
      </c>
      <c r="P451" s="65">
        <f>SUMIF(BOOKS!$E$6:$E$1005,'GSTN-Diff Gross'!D451,BOOKS!$M$6:$M$1005)</f>
        <v>0</v>
      </c>
      <c r="R451" s="65">
        <f t="shared" si="38"/>
        <v>0</v>
      </c>
      <c r="S451" s="65">
        <f t="shared" si="39"/>
        <v>0</v>
      </c>
      <c r="T451" s="65">
        <f t="shared" si="40"/>
        <v>0</v>
      </c>
      <c r="U451" s="65">
        <f t="shared" si="41"/>
        <v>0</v>
      </c>
      <c r="V451" s="65">
        <f t="shared" si="42"/>
        <v>0</v>
      </c>
    </row>
    <row r="452" spans="1:22">
      <c r="A452" s="59">
        <f t="shared" si="43"/>
        <v>446</v>
      </c>
      <c r="B452" s="77">
        <f>'2A'!E451</f>
        <v>0</v>
      </c>
      <c r="C452" s="77">
        <f>IFERROR(VLOOKUP(B452,BOOKS!$E$6:$E$1005,1,0),"0")</f>
        <v>0</v>
      </c>
      <c r="D452" s="77" t="str">
        <f>IF(COUNTIF($C$7:C452,C452)=1,C452,"0")</f>
        <v>0</v>
      </c>
      <c r="E452" s="60" t="e">
        <f>VLOOKUP(D452,'2A'!$E$6:$F$1005,2,0)</f>
        <v>#N/A</v>
      </c>
      <c r="F452" s="60">
        <f>SUMIF('2A'!$E$6:$E$1005,'GSTN-Diff Gross'!D452,'2A'!$I$6:$I$1005)</f>
        <v>0</v>
      </c>
      <c r="G452" s="60">
        <f>SUMIF('2A'!$E$6:$E$1005,'GSTN-Diff Gross'!D452,'2A'!$J$6:$J$1005)</f>
        <v>0</v>
      </c>
      <c r="H452" s="60">
        <f>SUMIF('2A'!$E$6:$E$1005,'GSTN-Diff Gross'!D452,'2A'!$K$6:$K$1005)</f>
        <v>0</v>
      </c>
      <c r="I452" s="60">
        <f>SUMIF('2A'!$E$6:$E$1005,'GSTN-Diff Gross'!D452,'2A'!$L$6:$L$1005)</f>
        <v>0</v>
      </c>
      <c r="J452" s="60">
        <f>SUMIF('2A'!$E$6:$E$1005,'GSTN-Diff Gross'!D452,'2A'!$M$6:$M$1005)</f>
        <v>0</v>
      </c>
      <c r="K452" s="60"/>
      <c r="L452" s="62">
        <f>SUMIF(BOOKS!$E$6:$E$1005,'GSTN-Diff Gross'!D452,BOOKS!$I$6:$I$1005)</f>
        <v>0</v>
      </c>
      <c r="M452" s="62">
        <f>SUMIF(BOOKS!$E$6:$E$1005,'GSTN-Diff Gross'!D452,BOOKS!$J$6:$J$1005)</f>
        <v>0</v>
      </c>
      <c r="N452" s="62">
        <f>SUMIF(BOOKS!$E$6:$E$1005,'GSTN-Diff Gross'!D452,BOOKS!$K$6:$K$1005)</f>
        <v>0</v>
      </c>
      <c r="O452" s="62">
        <f>SUMIF(BOOKS!$E$6:$E$1005,'GSTN-Diff Gross'!D452,BOOKS!$L$6:$L$1005)</f>
        <v>0</v>
      </c>
      <c r="P452" s="62">
        <f>SUMIF(BOOKS!$E$6:$E$1005,'GSTN-Diff Gross'!D452,BOOKS!$M$6:$M$1005)</f>
        <v>0</v>
      </c>
      <c r="R452" s="62">
        <f t="shared" si="38"/>
        <v>0</v>
      </c>
      <c r="S452" s="62">
        <f t="shared" si="39"/>
        <v>0</v>
      </c>
      <c r="T452" s="62">
        <f t="shared" si="40"/>
        <v>0</v>
      </c>
      <c r="U452" s="62">
        <f t="shared" si="41"/>
        <v>0</v>
      </c>
      <c r="V452" s="62">
        <f t="shared" si="42"/>
        <v>0</v>
      </c>
    </row>
    <row r="453" spans="1:22">
      <c r="A453" s="63">
        <f t="shared" si="43"/>
        <v>447</v>
      </c>
      <c r="B453" s="78">
        <f>'2A'!E452</f>
        <v>0</v>
      </c>
      <c r="C453" s="78">
        <f>IFERROR(VLOOKUP(B453,BOOKS!$E$6:$E$1005,1,0),"0")</f>
        <v>0</v>
      </c>
      <c r="D453" s="78" t="str">
        <f>IF(COUNTIF($C$7:C453,C453)=1,C453,"0")</f>
        <v>0</v>
      </c>
      <c r="E453" s="64" t="e">
        <f>VLOOKUP(D453,'2A'!$E$6:$F$1005,2,0)</f>
        <v>#N/A</v>
      </c>
      <c r="F453" s="64">
        <f>SUMIF('2A'!$E$6:$E$1005,'GSTN-Diff Gross'!D453,'2A'!$I$6:$I$1005)</f>
        <v>0</v>
      </c>
      <c r="G453" s="64">
        <f>SUMIF('2A'!$E$6:$E$1005,'GSTN-Diff Gross'!D453,'2A'!$J$6:$J$1005)</f>
        <v>0</v>
      </c>
      <c r="H453" s="64">
        <f>SUMIF('2A'!$E$6:$E$1005,'GSTN-Diff Gross'!D453,'2A'!$K$6:$K$1005)</f>
        <v>0</v>
      </c>
      <c r="I453" s="64">
        <f>SUMIF('2A'!$E$6:$E$1005,'GSTN-Diff Gross'!D453,'2A'!$L$6:$L$1005)</f>
        <v>0</v>
      </c>
      <c r="J453" s="64">
        <f>SUMIF('2A'!$E$6:$E$1005,'GSTN-Diff Gross'!D453,'2A'!$M$6:$M$1005)</f>
        <v>0</v>
      </c>
      <c r="K453" s="64"/>
      <c r="L453" s="65">
        <f>SUMIF(BOOKS!$E$6:$E$1005,'GSTN-Diff Gross'!D453,BOOKS!$I$6:$I$1005)</f>
        <v>0</v>
      </c>
      <c r="M453" s="65">
        <f>SUMIF(BOOKS!$E$6:$E$1005,'GSTN-Diff Gross'!D453,BOOKS!$J$6:$J$1005)</f>
        <v>0</v>
      </c>
      <c r="N453" s="65">
        <f>SUMIF(BOOKS!$E$6:$E$1005,'GSTN-Diff Gross'!D453,BOOKS!$K$6:$K$1005)</f>
        <v>0</v>
      </c>
      <c r="O453" s="65">
        <f>SUMIF(BOOKS!$E$6:$E$1005,'GSTN-Diff Gross'!D453,BOOKS!$L$6:$L$1005)</f>
        <v>0</v>
      </c>
      <c r="P453" s="65">
        <f>SUMIF(BOOKS!$E$6:$E$1005,'GSTN-Diff Gross'!D453,BOOKS!$M$6:$M$1005)</f>
        <v>0</v>
      </c>
      <c r="R453" s="65">
        <f t="shared" si="38"/>
        <v>0</v>
      </c>
      <c r="S453" s="65">
        <f t="shared" si="39"/>
        <v>0</v>
      </c>
      <c r="T453" s="65">
        <f t="shared" si="40"/>
        <v>0</v>
      </c>
      <c r="U453" s="65">
        <f t="shared" si="41"/>
        <v>0</v>
      </c>
      <c r="V453" s="65">
        <f t="shared" si="42"/>
        <v>0</v>
      </c>
    </row>
    <row r="454" spans="1:22">
      <c r="A454" s="59">
        <f t="shared" si="43"/>
        <v>448</v>
      </c>
      <c r="B454" s="77">
        <f>'2A'!E453</f>
        <v>0</v>
      </c>
      <c r="C454" s="77">
        <f>IFERROR(VLOOKUP(B454,BOOKS!$E$6:$E$1005,1,0),"0")</f>
        <v>0</v>
      </c>
      <c r="D454" s="77" t="str">
        <f>IF(COUNTIF($C$7:C454,C454)=1,C454,"0")</f>
        <v>0</v>
      </c>
      <c r="E454" s="60" t="e">
        <f>VLOOKUP(D454,'2A'!$E$6:$F$1005,2,0)</f>
        <v>#N/A</v>
      </c>
      <c r="F454" s="60">
        <f>SUMIF('2A'!$E$6:$E$1005,'GSTN-Diff Gross'!D454,'2A'!$I$6:$I$1005)</f>
        <v>0</v>
      </c>
      <c r="G454" s="60">
        <f>SUMIF('2A'!$E$6:$E$1005,'GSTN-Diff Gross'!D454,'2A'!$J$6:$J$1005)</f>
        <v>0</v>
      </c>
      <c r="H454" s="60">
        <f>SUMIF('2A'!$E$6:$E$1005,'GSTN-Diff Gross'!D454,'2A'!$K$6:$K$1005)</f>
        <v>0</v>
      </c>
      <c r="I454" s="60">
        <f>SUMIF('2A'!$E$6:$E$1005,'GSTN-Diff Gross'!D454,'2A'!$L$6:$L$1005)</f>
        <v>0</v>
      </c>
      <c r="J454" s="60">
        <f>SUMIF('2A'!$E$6:$E$1005,'GSTN-Diff Gross'!D454,'2A'!$M$6:$M$1005)</f>
        <v>0</v>
      </c>
      <c r="K454" s="60"/>
      <c r="L454" s="62">
        <f>SUMIF(BOOKS!$E$6:$E$1005,'GSTN-Diff Gross'!D454,BOOKS!$I$6:$I$1005)</f>
        <v>0</v>
      </c>
      <c r="M454" s="62">
        <f>SUMIF(BOOKS!$E$6:$E$1005,'GSTN-Diff Gross'!D454,BOOKS!$J$6:$J$1005)</f>
        <v>0</v>
      </c>
      <c r="N454" s="62">
        <f>SUMIF(BOOKS!$E$6:$E$1005,'GSTN-Diff Gross'!D454,BOOKS!$K$6:$K$1005)</f>
        <v>0</v>
      </c>
      <c r="O454" s="62">
        <f>SUMIF(BOOKS!$E$6:$E$1005,'GSTN-Diff Gross'!D454,BOOKS!$L$6:$L$1005)</f>
        <v>0</v>
      </c>
      <c r="P454" s="62">
        <f>SUMIF(BOOKS!$E$6:$E$1005,'GSTN-Diff Gross'!D454,BOOKS!$M$6:$M$1005)</f>
        <v>0</v>
      </c>
      <c r="R454" s="62">
        <f t="shared" si="38"/>
        <v>0</v>
      </c>
      <c r="S454" s="62">
        <f t="shared" si="39"/>
        <v>0</v>
      </c>
      <c r="T454" s="62">
        <f t="shared" si="40"/>
        <v>0</v>
      </c>
      <c r="U454" s="62">
        <f t="shared" si="41"/>
        <v>0</v>
      </c>
      <c r="V454" s="62">
        <f t="shared" si="42"/>
        <v>0</v>
      </c>
    </row>
    <row r="455" spans="1:22">
      <c r="A455" s="63">
        <f t="shared" si="43"/>
        <v>449</v>
      </c>
      <c r="B455" s="78">
        <f>'2A'!E454</f>
        <v>0</v>
      </c>
      <c r="C455" s="78">
        <f>IFERROR(VLOOKUP(B455,BOOKS!$E$6:$E$1005,1,0),"0")</f>
        <v>0</v>
      </c>
      <c r="D455" s="78" t="str">
        <f>IF(COUNTIF($C$7:C455,C455)=1,C455,"0")</f>
        <v>0</v>
      </c>
      <c r="E455" s="64" t="e">
        <f>VLOOKUP(D455,'2A'!$E$6:$F$1005,2,0)</f>
        <v>#N/A</v>
      </c>
      <c r="F455" s="64">
        <f>SUMIF('2A'!$E$6:$E$1005,'GSTN-Diff Gross'!D455,'2A'!$I$6:$I$1005)</f>
        <v>0</v>
      </c>
      <c r="G455" s="64">
        <f>SUMIF('2A'!$E$6:$E$1005,'GSTN-Diff Gross'!D455,'2A'!$J$6:$J$1005)</f>
        <v>0</v>
      </c>
      <c r="H455" s="64">
        <f>SUMIF('2A'!$E$6:$E$1005,'GSTN-Diff Gross'!D455,'2A'!$K$6:$K$1005)</f>
        <v>0</v>
      </c>
      <c r="I455" s="64">
        <f>SUMIF('2A'!$E$6:$E$1005,'GSTN-Diff Gross'!D455,'2A'!$L$6:$L$1005)</f>
        <v>0</v>
      </c>
      <c r="J455" s="64">
        <f>SUMIF('2A'!$E$6:$E$1005,'GSTN-Diff Gross'!D455,'2A'!$M$6:$M$1005)</f>
        <v>0</v>
      </c>
      <c r="K455" s="64"/>
      <c r="L455" s="65">
        <f>SUMIF(BOOKS!$E$6:$E$1005,'GSTN-Diff Gross'!D455,BOOKS!$I$6:$I$1005)</f>
        <v>0</v>
      </c>
      <c r="M455" s="65">
        <f>SUMIF(BOOKS!$E$6:$E$1005,'GSTN-Diff Gross'!D455,BOOKS!$J$6:$J$1005)</f>
        <v>0</v>
      </c>
      <c r="N455" s="65">
        <f>SUMIF(BOOKS!$E$6:$E$1005,'GSTN-Diff Gross'!D455,BOOKS!$K$6:$K$1005)</f>
        <v>0</v>
      </c>
      <c r="O455" s="65">
        <f>SUMIF(BOOKS!$E$6:$E$1005,'GSTN-Diff Gross'!D455,BOOKS!$L$6:$L$1005)</f>
        <v>0</v>
      </c>
      <c r="P455" s="65">
        <f>SUMIF(BOOKS!$E$6:$E$1005,'GSTN-Diff Gross'!D455,BOOKS!$M$6:$M$1005)</f>
        <v>0</v>
      </c>
      <c r="R455" s="65">
        <f t="shared" si="38"/>
        <v>0</v>
      </c>
      <c r="S455" s="65">
        <f t="shared" si="39"/>
        <v>0</v>
      </c>
      <c r="T455" s="65">
        <f t="shared" si="40"/>
        <v>0</v>
      </c>
      <c r="U455" s="65">
        <f t="shared" si="41"/>
        <v>0</v>
      </c>
      <c r="V455" s="65">
        <f t="shared" si="42"/>
        <v>0</v>
      </c>
    </row>
    <row r="456" spans="1:22">
      <c r="A456" s="59">
        <f t="shared" si="43"/>
        <v>450</v>
      </c>
      <c r="B456" s="77">
        <f>'2A'!E455</f>
        <v>0</v>
      </c>
      <c r="C456" s="77">
        <f>IFERROR(VLOOKUP(B456,BOOKS!$E$6:$E$1005,1,0),"0")</f>
        <v>0</v>
      </c>
      <c r="D456" s="77" t="str">
        <f>IF(COUNTIF($C$7:C456,C456)=1,C456,"0")</f>
        <v>0</v>
      </c>
      <c r="E456" s="60" t="e">
        <f>VLOOKUP(D456,'2A'!$E$6:$F$1005,2,0)</f>
        <v>#N/A</v>
      </c>
      <c r="F456" s="60">
        <f>SUMIF('2A'!$E$6:$E$1005,'GSTN-Diff Gross'!D456,'2A'!$I$6:$I$1005)</f>
        <v>0</v>
      </c>
      <c r="G456" s="60">
        <f>SUMIF('2A'!$E$6:$E$1005,'GSTN-Diff Gross'!D456,'2A'!$J$6:$J$1005)</f>
        <v>0</v>
      </c>
      <c r="H456" s="60">
        <f>SUMIF('2A'!$E$6:$E$1005,'GSTN-Diff Gross'!D456,'2A'!$K$6:$K$1005)</f>
        <v>0</v>
      </c>
      <c r="I456" s="60">
        <f>SUMIF('2A'!$E$6:$E$1005,'GSTN-Diff Gross'!D456,'2A'!$L$6:$L$1005)</f>
        <v>0</v>
      </c>
      <c r="J456" s="60">
        <f>SUMIF('2A'!$E$6:$E$1005,'GSTN-Diff Gross'!D456,'2A'!$M$6:$M$1005)</f>
        <v>0</v>
      </c>
      <c r="K456" s="61"/>
      <c r="L456" s="62">
        <f>SUMIF(BOOKS!$E$6:$E$1005,'GSTN-Diff Gross'!D456,BOOKS!$I$6:$I$1005)</f>
        <v>0</v>
      </c>
      <c r="M456" s="62">
        <f>SUMIF(BOOKS!$E$6:$E$1005,'GSTN-Diff Gross'!D456,BOOKS!$J$6:$J$1005)</f>
        <v>0</v>
      </c>
      <c r="N456" s="62">
        <f>SUMIF(BOOKS!$E$6:$E$1005,'GSTN-Diff Gross'!D456,BOOKS!$K$6:$K$1005)</f>
        <v>0</v>
      </c>
      <c r="O456" s="62">
        <f>SUMIF(BOOKS!$E$6:$E$1005,'GSTN-Diff Gross'!D456,BOOKS!$L$6:$L$1005)</f>
        <v>0</v>
      </c>
      <c r="P456" s="62">
        <f>SUMIF(BOOKS!$E$6:$E$1005,'GSTN-Diff Gross'!D456,BOOKS!$M$6:$M$1005)</f>
        <v>0</v>
      </c>
      <c r="R456" s="62">
        <f t="shared" ref="R456:R519" si="44">F456-L456</f>
        <v>0</v>
      </c>
      <c r="S456" s="62">
        <f t="shared" ref="S456:S519" si="45">G456-M456</f>
        <v>0</v>
      </c>
      <c r="T456" s="62">
        <f t="shared" ref="T456:T519" si="46">H456-N456</f>
        <v>0</v>
      </c>
      <c r="U456" s="62">
        <f t="shared" ref="U456:U519" si="47">I456-O456</f>
        <v>0</v>
      </c>
      <c r="V456" s="62">
        <f t="shared" ref="V456:V519" si="48">J456-P456</f>
        <v>0</v>
      </c>
    </row>
    <row r="457" spans="1:22">
      <c r="A457" s="63">
        <f t="shared" ref="A457:A520" si="49">A456+1</f>
        <v>451</v>
      </c>
      <c r="B457" s="78">
        <f>'2A'!E456</f>
        <v>0</v>
      </c>
      <c r="C457" s="78">
        <f>IFERROR(VLOOKUP(B457,BOOKS!$E$6:$E$1005,1,0),"0")</f>
        <v>0</v>
      </c>
      <c r="D457" s="78" t="str">
        <f>IF(COUNTIF($C$7:C457,C457)=1,C457,"0")</f>
        <v>0</v>
      </c>
      <c r="E457" s="64" t="e">
        <f>VLOOKUP(D457,'2A'!$E$6:$F$1005,2,0)</f>
        <v>#N/A</v>
      </c>
      <c r="F457" s="64">
        <f>SUMIF('2A'!$E$6:$E$1005,'GSTN-Diff Gross'!D457,'2A'!$I$6:$I$1005)</f>
        <v>0</v>
      </c>
      <c r="G457" s="64">
        <f>SUMIF('2A'!$E$6:$E$1005,'GSTN-Diff Gross'!D457,'2A'!$J$6:$J$1005)</f>
        <v>0</v>
      </c>
      <c r="H457" s="64">
        <f>SUMIF('2A'!$E$6:$E$1005,'GSTN-Diff Gross'!D457,'2A'!$K$6:$K$1005)</f>
        <v>0</v>
      </c>
      <c r="I457" s="64">
        <f>SUMIF('2A'!$E$6:$E$1005,'GSTN-Diff Gross'!D457,'2A'!$L$6:$L$1005)</f>
        <v>0</v>
      </c>
      <c r="J457" s="64">
        <f>SUMIF('2A'!$E$6:$E$1005,'GSTN-Diff Gross'!D457,'2A'!$M$6:$M$1005)</f>
        <v>0</v>
      </c>
      <c r="K457" s="64"/>
      <c r="L457" s="65">
        <f>SUMIF(BOOKS!$E$6:$E$1005,'GSTN-Diff Gross'!D457,BOOKS!$I$6:$I$1005)</f>
        <v>0</v>
      </c>
      <c r="M457" s="65">
        <f>SUMIF(BOOKS!$E$6:$E$1005,'GSTN-Diff Gross'!D457,BOOKS!$J$6:$J$1005)</f>
        <v>0</v>
      </c>
      <c r="N457" s="65">
        <f>SUMIF(BOOKS!$E$6:$E$1005,'GSTN-Diff Gross'!D457,BOOKS!$K$6:$K$1005)</f>
        <v>0</v>
      </c>
      <c r="O457" s="65">
        <f>SUMIF(BOOKS!$E$6:$E$1005,'GSTN-Diff Gross'!D457,BOOKS!$L$6:$L$1005)</f>
        <v>0</v>
      </c>
      <c r="P457" s="65">
        <f>SUMIF(BOOKS!$E$6:$E$1005,'GSTN-Diff Gross'!D457,BOOKS!$M$6:$M$1005)</f>
        <v>0</v>
      </c>
      <c r="R457" s="65">
        <f t="shared" si="44"/>
        <v>0</v>
      </c>
      <c r="S457" s="65">
        <f t="shared" si="45"/>
        <v>0</v>
      </c>
      <c r="T457" s="65">
        <f t="shared" si="46"/>
        <v>0</v>
      </c>
      <c r="U457" s="65">
        <f t="shared" si="47"/>
        <v>0</v>
      </c>
      <c r="V457" s="65">
        <f t="shared" si="48"/>
        <v>0</v>
      </c>
    </row>
    <row r="458" spans="1:22">
      <c r="A458" s="59">
        <f t="shared" si="49"/>
        <v>452</v>
      </c>
      <c r="B458" s="77">
        <f>'2A'!E457</f>
        <v>0</v>
      </c>
      <c r="C458" s="77">
        <f>IFERROR(VLOOKUP(B458,BOOKS!$E$6:$E$1005,1,0),"0")</f>
        <v>0</v>
      </c>
      <c r="D458" s="77" t="str">
        <f>IF(COUNTIF($C$7:C458,C458)=1,C458,"0")</f>
        <v>0</v>
      </c>
      <c r="E458" s="60" t="e">
        <f>VLOOKUP(D458,'2A'!$E$6:$F$1005,2,0)</f>
        <v>#N/A</v>
      </c>
      <c r="F458" s="60">
        <f>SUMIF('2A'!$E$6:$E$1005,'GSTN-Diff Gross'!D458,'2A'!$I$6:$I$1005)</f>
        <v>0</v>
      </c>
      <c r="G458" s="60">
        <f>SUMIF('2A'!$E$6:$E$1005,'GSTN-Diff Gross'!D458,'2A'!$J$6:$J$1005)</f>
        <v>0</v>
      </c>
      <c r="H458" s="60">
        <f>SUMIF('2A'!$E$6:$E$1005,'GSTN-Diff Gross'!D458,'2A'!$K$6:$K$1005)</f>
        <v>0</v>
      </c>
      <c r="I458" s="60">
        <f>SUMIF('2A'!$E$6:$E$1005,'GSTN-Diff Gross'!D458,'2A'!$L$6:$L$1005)</f>
        <v>0</v>
      </c>
      <c r="J458" s="60">
        <f>SUMIF('2A'!$E$6:$E$1005,'GSTN-Diff Gross'!D458,'2A'!$M$6:$M$1005)</f>
        <v>0</v>
      </c>
      <c r="K458" s="60"/>
      <c r="L458" s="62">
        <f>SUMIF(BOOKS!$E$6:$E$1005,'GSTN-Diff Gross'!D458,BOOKS!$I$6:$I$1005)</f>
        <v>0</v>
      </c>
      <c r="M458" s="62">
        <f>SUMIF(BOOKS!$E$6:$E$1005,'GSTN-Diff Gross'!D458,BOOKS!$J$6:$J$1005)</f>
        <v>0</v>
      </c>
      <c r="N458" s="62">
        <f>SUMIF(BOOKS!$E$6:$E$1005,'GSTN-Diff Gross'!D458,BOOKS!$K$6:$K$1005)</f>
        <v>0</v>
      </c>
      <c r="O458" s="62">
        <f>SUMIF(BOOKS!$E$6:$E$1005,'GSTN-Diff Gross'!D458,BOOKS!$L$6:$L$1005)</f>
        <v>0</v>
      </c>
      <c r="P458" s="62">
        <f>SUMIF(BOOKS!$E$6:$E$1005,'GSTN-Diff Gross'!D458,BOOKS!$M$6:$M$1005)</f>
        <v>0</v>
      </c>
      <c r="R458" s="62">
        <f t="shared" si="44"/>
        <v>0</v>
      </c>
      <c r="S458" s="62">
        <f t="shared" si="45"/>
        <v>0</v>
      </c>
      <c r="T458" s="62">
        <f t="shared" si="46"/>
        <v>0</v>
      </c>
      <c r="U458" s="62">
        <f t="shared" si="47"/>
        <v>0</v>
      </c>
      <c r="V458" s="62">
        <f t="shared" si="48"/>
        <v>0</v>
      </c>
    </row>
    <row r="459" spans="1:22">
      <c r="A459" s="63">
        <f t="shared" si="49"/>
        <v>453</v>
      </c>
      <c r="B459" s="78">
        <f>'2A'!E458</f>
        <v>0</v>
      </c>
      <c r="C459" s="78">
        <f>IFERROR(VLOOKUP(B459,BOOKS!$E$6:$E$1005,1,0),"0")</f>
        <v>0</v>
      </c>
      <c r="D459" s="78" t="str">
        <f>IF(COUNTIF($C$7:C459,C459)=1,C459,"0")</f>
        <v>0</v>
      </c>
      <c r="E459" s="64" t="e">
        <f>VLOOKUP(D459,'2A'!$E$6:$F$1005,2,0)</f>
        <v>#N/A</v>
      </c>
      <c r="F459" s="64">
        <f>SUMIF('2A'!$E$6:$E$1005,'GSTN-Diff Gross'!D459,'2A'!$I$6:$I$1005)</f>
        <v>0</v>
      </c>
      <c r="G459" s="64">
        <f>SUMIF('2A'!$E$6:$E$1005,'GSTN-Diff Gross'!D459,'2A'!$J$6:$J$1005)</f>
        <v>0</v>
      </c>
      <c r="H459" s="64">
        <f>SUMIF('2A'!$E$6:$E$1005,'GSTN-Diff Gross'!D459,'2A'!$K$6:$K$1005)</f>
        <v>0</v>
      </c>
      <c r="I459" s="64">
        <f>SUMIF('2A'!$E$6:$E$1005,'GSTN-Diff Gross'!D459,'2A'!$L$6:$L$1005)</f>
        <v>0</v>
      </c>
      <c r="J459" s="64">
        <f>SUMIF('2A'!$E$6:$E$1005,'GSTN-Diff Gross'!D459,'2A'!$M$6:$M$1005)</f>
        <v>0</v>
      </c>
      <c r="K459" s="64"/>
      <c r="L459" s="65">
        <f>SUMIF(BOOKS!$E$6:$E$1005,'GSTN-Diff Gross'!D459,BOOKS!$I$6:$I$1005)</f>
        <v>0</v>
      </c>
      <c r="M459" s="65">
        <f>SUMIF(BOOKS!$E$6:$E$1005,'GSTN-Diff Gross'!D459,BOOKS!$J$6:$J$1005)</f>
        <v>0</v>
      </c>
      <c r="N459" s="65">
        <f>SUMIF(BOOKS!$E$6:$E$1005,'GSTN-Diff Gross'!D459,BOOKS!$K$6:$K$1005)</f>
        <v>0</v>
      </c>
      <c r="O459" s="65">
        <f>SUMIF(BOOKS!$E$6:$E$1005,'GSTN-Diff Gross'!D459,BOOKS!$L$6:$L$1005)</f>
        <v>0</v>
      </c>
      <c r="P459" s="65">
        <f>SUMIF(BOOKS!$E$6:$E$1005,'GSTN-Diff Gross'!D459,BOOKS!$M$6:$M$1005)</f>
        <v>0</v>
      </c>
      <c r="R459" s="65">
        <f t="shared" si="44"/>
        <v>0</v>
      </c>
      <c r="S459" s="65">
        <f t="shared" si="45"/>
        <v>0</v>
      </c>
      <c r="T459" s="65">
        <f t="shared" si="46"/>
        <v>0</v>
      </c>
      <c r="U459" s="65">
        <f t="shared" si="47"/>
        <v>0</v>
      </c>
      <c r="V459" s="65">
        <f t="shared" si="48"/>
        <v>0</v>
      </c>
    </row>
    <row r="460" spans="1:22">
      <c r="A460" s="59">
        <f t="shared" si="49"/>
        <v>454</v>
      </c>
      <c r="B460" s="77">
        <f>'2A'!E459</f>
        <v>0</v>
      </c>
      <c r="C460" s="77">
        <f>IFERROR(VLOOKUP(B460,BOOKS!$E$6:$E$1005,1,0),"0")</f>
        <v>0</v>
      </c>
      <c r="D460" s="77" t="str">
        <f>IF(COUNTIF($C$7:C460,C460)=1,C460,"0")</f>
        <v>0</v>
      </c>
      <c r="E460" s="60" t="e">
        <f>VLOOKUP(D460,'2A'!$E$6:$F$1005,2,0)</f>
        <v>#N/A</v>
      </c>
      <c r="F460" s="60">
        <f>SUMIF('2A'!$E$6:$E$1005,'GSTN-Diff Gross'!D460,'2A'!$I$6:$I$1005)</f>
        <v>0</v>
      </c>
      <c r="G460" s="60">
        <f>SUMIF('2A'!$E$6:$E$1005,'GSTN-Diff Gross'!D460,'2A'!$J$6:$J$1005)</f>
        <v>0</v>
      </c>
      <c r="H460" s="60">
        <f>SUMIF('2A'!$E$6:$E$1005,'GSTN-Diff Gross'!D460,'2A'!$K$6:$K$1005)</f>
        <v>0</v>
      </c>
      <c r="I460" s="60">
        <f>SUMIF('2A'!$E$6:$E$1005,'GSTN-Diff Gross'!D460,'2A'!$L$6:$L$1005)</f>
        <v>0</v>
      </c>
      <c r="J460" s="60">
        <f>SUMIF('2A'!$E$6:$E$1005,'GSTN-Diff Gross'!D460,'2A'!$M$6:$M$1005)</f>
        <v>0</v>
      </c>
      <c r="K460" s="60"/>
      <c r="L460" s="62">
        <f>SUMIF(BOOKS!$E$6:$E$1005,'GSTN-Diff Gross'!D460,BOOKS!$I$6:$I$1005)</f>
        <v>0</v>
      </c>
      <c r="M460" s="62">
        <f>SUMIF(BOOKS!$E$6:$E$1005,'GSTN-Diff Gross'!D460,BOOKS!$J$6:$J$1005)</f>
        <v>0</v>
      </c>
      <c r="N460" s="62">
        <f>SUMIF(BOOKS!$E$6:$E$1005,'GSTN-Diff Gross'!D460,BOOKS!$K$6:$K$1005)</f>
        <v>0</v>
      </c>
      <c r="O460" s="62">
        <f>SUMIF(BOOKS!$E$6:$E$1005,'GSTN-Diff Gross'!D460,BOOKS!$L$6:$L$1005)</f>
        <v>0</v>
      </c>
      <c r="P460" s="62">
        <f>SUMIF(BOOKS!$E$6:$E$1005,'GSTN-Diff Gross'!D460,BOOKS!$M$6:$M$1005)</f>
        <v>0</v>
      </c>
      <c r="R460" s="62">
        <f t="shared" si="44"/>
        <v>0</v>
      </c>
      <c r="S460" s="62">
        <f t="shared" si="45"/>
        <v>0</v>
      </c>
      <c r="T460" s="62">
        <f t="shared" si="46"/>
        <v>0</v>
      </c>
      <c r="U460" s="62">
        <f t="shared" si="47"/>
        <v>0</v>
      </c>
      <c r="V460" s="62">
        <f t="shared" si="48"/>
        <v>0</v>
      </c>
    </row>
    <row r="461" spans="1:22">
      <c r="A461" s="63">
        <f t="shared" si="49"/>
        <v>455</v>
      </c>
      <c r="B461" s="78">
        <f>'2A'!E460</f>
        <v>0</v>
      </c>
      <c r="C461" s="78">
        <f>IFERROR(VLOOKUP(B461,BOOKS!$E$6:$E$1005,1,0),"0")</f>
        <v>0</v>
      </c>
      <c r="D461" s="78" t="str">
        <f>IF(COUNTIF($C$7:C461,C461)=1,C461,"0")</f>
        <v>0</v>
      </c>
      <c r="E461" s="64" t="e">
        <f>VLOOKUP(D461,'2A'!$E$6:$F$1005,2,0)</f>
        <v>#N/A</v>
      </c>
      <c r="F461" s="64">
        <f>SUMIF('2A'!$E$6:$E$1005,'GSTN-Diff Gross'!D461,'2A'!$I$6:$I$1005)</f>
        <v>0</v>
      </c>
      <c r="G461" s="64">
        <f>SUMIF('2A'!$E$6:$E$1005,'GSTN-Diff Gross'!D461,'2A'!$J$6:$J$1005)</f>
        <v>0</v>
      </c>
      <c r="H461" s="64">
        <f>SUMIF('2A'!$E$6:$E$1005,'GSTN-Diff Gross'!D461,'2A'!$K$6:$K$1005)</f>
        <v>0</v>
      </c>
      <c r="I461" s="64">
        <f>SUMIF('2A'!$E$6:$E$1005,'GSTN-Diff Gross'!D461,'2A'!$L$6:$L$1005)</f>
        <v>0</v>
      </c>
      <c r="J461" s="64">
        <f>SUMIF('2A'!$E$6:$E$1005,'GSTN-Diff Gross'!D461,'2A'!$M$6:$M$1005)</f>
        <v>0</v>
      </c>
      <c r="K461" s="64"/>
      <c r="L461" s="65">
        <f>SUMIF(BOOKS!$E$6:$E$1005,'GSTN-Diff Gross'!D461,BOOKS!$I$6:$I$1005)</f>
        <v>0</v>
      </c>
      <c r="M461" s="65">
        <f>SUMIF(BOOKS!$E$6:$E$1005,'GSTN-Diff Gross'!D461,BOOKS!$J$6:$J$1005)</f>
        <v>0</v>
      </c>
      <c r="N461" s="65">
        <f>SUMIF(BOOKS!$E$6:$E$1005,'GSTN-Diff Gross'!D461,BOOKS!$K$6:$K$1005)</f>
        <v>0</v>
      </c>
      <c r="O461" s="65">
        <f>SUMIF(BOOKS!$E$6:$E$1005,'GSTN-Diff Gross'!D461,BOOKS!$L$6:$L$1005)</f>
        <v>0</v>
      </c>
      <c r="P461" s="65">
        <f>SUMIF(BOOKS!$E$6:$E$1005,'GSTN-Diff Gross'!D461,BOOKS!$M$6:$M$1005)</f>
        <v>0</v>
      </c>
      <c r="R461" s="65">
        <f t="shared" si="44"/>
        <v>0</v>
      </c>
      <c r="S461" s="65">
        <f t="shared" si="45"/>
        <v>0</v>
      </c>
      <c r="T461" s="65">
        <f t="shared" si="46"/>
        <v>0</v>
      </c>
      <c r="U461" s="65">
        <f t="shared" si="47"/>
        <v>0</v>
      </c>
      <c r="V461" s="65">
        <f t="shared" si="48"/>
        <v>0</v>
      </c>
    </row>
    <row r="462" spans="1:22">
      <c r="A462" s="59">
        <f t="shared" si="49"/>
        <v>456</v>
      </c>
      <c r="B462" s="77">
        <f>'2A'!E461</f>
        <v>0</v>
      </c>
      <c r="C462" s="77">
        <f>IFERROR(VLOOKUP(B462,BOOKS!$E$6:$E$1005,1,0),"0")</f>
        <v>0</v>
      </c>
      <c r="D462" s="77" t="str">
        <f>IF(COUNTIF($C$7:C462,C462)=1,C462,"0")</f>
        <v>0</v>
      </c>
      <c r="E462" s="60" t="e">
        <f>VLOOKUP(D462,'2A'!$E$6:$F$1005,2,0)</f>
        <v>#N/A</v>
      </c>
      <c r="F462" s="60">
        <f>SUMIF('2A'!$E$6:$E$1005,'GSTN-Diff Gross'!D462,'2A'!$I$6:$I$1005)</f>
        <v>0</v>
      </c>
      <c r="G462" s="60">
        <f>SUMIF('2A'!$E$6:$E$1005,'GSTN-Diff Gross'!D462,'2A'!$J$6:$J$1005)</f>
        <v>0</v>
      </c>
      <c r="H462" s="60">
        <f>SUMIF('2A'!$E$6:$E$1005,'GSTN-Diff Gross'!D462,'2A'!$K$6:$K$1005)</f>
        <v>0</v>
      </c>
      <c r="I462" s="60">
        <f>SUMIF('2A'!$E$6:$E$1005,'GSTN-Diff Gross'!D462,'2A'!$L$6:$L$1005)</f>
        <v>0</v>
      </c>
      <c r="J462" s="60">
        <f>SUMIF('2A'!$E$6:$E$1005,'GSTN-Diff Gross'!D462,'2A'!$M$6:$M$1005)</f>
        <v>0</v>
      </c>
      <c r="K462" s="60"/>
      <c r="L462" s="62">
        <f>SUMIF(BOOKS!$E$6:$E$1005,'GSTN-Diff Gross'!D462,BOOKS!$I$6:$I$1005)</f>
        <v>0</v>
      </c>
      <c r="M462" s="62">
        <f>SUMIF(BOOKS!$E$6:$E$1005,'GSTN-Diff Gross'!D462,BOOKS!$J$6:$J$1005)</f>
        <v>0</v>
      </c>
      <c r="N462" s="62">
        <f>SUMIF(BOOKS!$E$6:$E$1005,'GSTN-Diff Gross'!D462,BOOKS!$K$6:$K$1005)</f>
        <v>0</v>
      </c>
      <c r="O462" s="62">
        <f>SUMIF(BOOKS!$E$6:$E$1005,'GSTN-Diff Gross'!D462,BOOKS!$L$6:$L$1005)</f>
        <v>0</v>
      </c>
      <c r="P462" s="62">
        <f>SUMIF(BOOKS!$E$6:$E$1005,'GSTN-Diff Gross'!D462,BOOKS!$M$6:$M$1005)</f>
        <v>0</v>
      </c>
      <c r="R462" s="62">
        <f t="shared" si="44"/>
        <v>0</v>
      </c>
      <c r="S462" s="62">
        <f t="shared" si="45"/>
        <v>0</v>
      </c>
      <c r="T462" s="62">
        <f t="shared" si="46"/>
        <v>0</v>
      </c>
      <c r="U462" s="62">
        <f t="shared" si="47"/>
        <v>0</v>
      </c>
      <c r="V462" s="62">
        <f t="shared" si="48"/>
        <v>0</v>
      </c>
    </row>
    <row r="463" spans="1:22">
      <c r="A463" s="63">
        <f t="shared" si="49"/>
        <v>457</v>
      </c>
      <c r="B463" s="78">
        <f>'2A'!E462</f>
        <v>0</v>
      </c>
      <c r="C463" s="78">
        <f>IFERROR(VLOOKUP(B463,BOOKS!$E$6:$E$1005,1,0),"0")</f>
        <v>0</v>
      </c>
      <c r="D463" s="78" t="str">
        <f>IF(COUNTIF($C$7:C463,C463)=1,C463,"0")</f>
        <v>0</v>
      </c>
      <c r="E463" s="64" t="e">
        <f>VLOOKUP(D463,'2A'!$E$6:$F$1005,2,0)</f>
        <v>#N/A</v>
      </c>
      <c r="F463" s="64">
        <f>SUMIF('2A'!$E$6:$E$1005,'GSTN-Diff Gross'!D463,'2A'!$I$6:$I$1005)</f>
        <v>0</v>
      </c>
      <c r="G463" s="64">
        <f>SUMIF('2A'!$E$6:$E$1005,'GSTN-Diff Gross'!D463,'2A'!$J$6:$J$1005)</f>
        <v>0</v>
      </c>
      <c r="H463" s="64">
        <f>SUMIF('2A'!$E$6:$E$1005,'GSTN-Diff Gross'!D463,'2A'!$K$6:$K$1005)</f>
        <v>0</v>
      </c>
      <c r="I463" s="64">
        <f>SUMIF('2A'!$E$6:$E$1005,'GSTN-Diff Gross'!D463,'2A'!$L$6:$L$1005)</f>
        <v>0</v>
      </c>
      <c r="J463" s="64">
        <f>SUMIF('2A'!$E$6:$E$1005,'GSTN-Diff Gross'!D463,'2A'!$M$6:$M$1005)</f>
        <v>0</v>
      </c>
      <c r="K463" s="64"/>
      <c r="L463" s="65">
        <f>SUMIF(BOOKS!$E$6:$E$1005,'GSTN-Diff Gross'!D463,BOOKS!$I$6:$I$1005)</f>
        <v>0</v>
      </c>
      <c r="M463" s="65">
        <f>SUMIF(BOOKS!$E$6:$E$1005,'GSTN-Diff Gross'!D463,BOOKS!$J$6:$J$1005)</f>
        <v>0</v>
      </c>
      <c r="N463" s="65">
        <f>SUMIF(BOOKS!$E$6:$E$1005,'GSTN-Diff Gross'!D463,BOOKS!$K$6:$K$1005)</f>
        <v>0</v>
      </c>
      <c r="O463" s="65">
        <f>SUMIF(BOOKS!$E$6:$E$1005,'GSTN-Diff Gross'!D463,BOOKS!$L$6:$L$1005)</f>
        <v>0</v>
      </c>
      <c r="P463" s="65">
        <f>SUMIF(BOOKS!$E$6:$E$1005,'GSTN-Diff Gross'!D463,BOOKS!$M$6:$M$1005)</f>
        <v>0</v>
      </c>
      <c r="R463" s="65">
        <f t="shared" si="44"/>
        <v>0</v>
      </c>
      <c r="S463" s="65">
        <f t="shared" si="45"/>
        <v>0</v>
      </c>
      <c r="T463" s="65">
        <f t="shared" si="46"/>
        <v>0</v>
      </c>
      <c r="U463" s="65">
        <f t="shared" si="47"/>
        <v>0</v>
      </c>
      <c r="V463" s="65">
        <f t="shared" si="48"/>
        <v>0</v>
      </c>
    </row>
    <row r="464" spans="1:22">
      <c r="A464" s="59">
        <f t="shared" si="49"/>
        <v>458</v>
      </c>
      <c r="B464" s="77">
        <f>'2A'!E463</f>
        <v>0</v>
      </c>
      <c r="C464" s="77">
        <f>IFERROR(VLOOKUP(B464,BOOKS!$E$6:$E$1005,1,0),"0")</f>
        <v>0</v>
      </c>
      <c r="D464" s="77" t="str">
        <f>IF(COUNTIF($C$7:C464,C464)=1,C464,"0")</f>
        <v>0</v>
      </c>
      <c r="E464" s="60" t="e">
        <f>VLOOKUP(D464,'2A'!$E$6:$F$1005,2,0)</f>
        <v>#N/A</v>
      </c>
      <c r="F464" s="60">
        <f>SUMIF('2A'!$E$6:$E$1005,'GSTN-Diff Gross'!D464,'2A'!$I$6:$I$1005)</f>
        <v>0</v>
      </c>
      <c r="G464" s="60">
        <f>SUMIF('2A'!$E$6:$E$1005,'GSTN-Diff Gross'!D464,'2A'!$J$6:$J$1005)</f>
        <v>0</v>
      </c>
      <c r="H464" s="60">
        <f>SUMIF('2A'!$E$6:$E$1005,'GSTN-Diff Gross'!D464,'2A'!$K$6:$K$1005)</f>
        <v>0</v>
      </c>
      <c r="I464" s="60">
        <f>SUMIF('2A'!$E$6:$E$1005,'GSTN-Diff Gross'!D464,'2A'!$L$6:$L$1005)</f>
        <v>0</v>
      </c>
      <c r="J464" s="60">
        <f>SUMIF('2A'!$E$6:$E$1005,'GSTN-Diff Gross'!D464,'2A'!$M$6:$M$1005)</f>
        <v>0</v>
      </c>
      <c r="K464" s="60"/>
      <c r="L464" s="62">
        <f>SUMIF(BOOKS!$E$6:$E$1005,'GSTN-Diff Gross'!D464,BOOKS!$I$6:$I$1005)</f>
        <v>0</v>
      </c>
      <c r="M464" s="62">
        <f>SUMIF(BOOKS!$E$6:$E$1005,'GSTN-Diff Gross'!D464,BOOKS!$J$6:$J$1005)</f>
        <v>0</v>
      </c>
      <c r="N464" s="62">
        <f>SUMIF(BOOKS!$E$6:$E$1005,'GSTN-Diff Gross'!D464,BOOKS!$K$6:$K$1005)</f>
        <v>0</v>
      </c>
      <c r="O464" s="62">
        <f>SUMIF(BOOKS!$E$6:$E$1005,'GSTN-Diff Gross'!D464,BOOKS!$L$6:$L$1005)</f>
        <v>0</v>
      </c>
      <c r="P464" s="62">
        <f>SUMIF(BOOKS!$E$6:$E$1005,'GSTN-Diff Gross'!D464,BOOKS!$M$6:$M$1005)</f>
        <v>0</v>
      </c>
      <c r="R464" s="62">
        <f t="shared" si="44"/>
        <v>0</v>
      </c>
      <c r="S464" s="62">
        <f t="shared" si="45"/>
        <v>0</v>
      </c>
      <c r="T464" s="62">
        <f t="shared" si="46"/>
        <v>0</v>
      </c>
      <c r="U464" s="62">
        <f t="shared" si="47"/>
        <v>0</v>
      </c>
      <c r="V464" s="62">
        <f t="shared" si="48"/>
        <v>0</v>
      </c>
    </row>
    <row r="465" spans="1:22">
      <c r="A465" s="63">
        <f t="shared" si="49"/>
        <v>459</v>
      </c>
      <c r="B465" s="78">
        <f>'2A'!E464</f>
        <v>0</v>
      </c>
      <c r="C465" s="78">
        <f>IFERROR(VLOOKUP(B465,BOOKS!$E$6:$E$1005,1,0),"0")</f>
        <v>0</v>
      </c>
      <c r="D465" s="78" t="str">
        <f>IF(COUNTIF($C$7:C465,C465)=1,C465,"0")</f>
        <v>0</v>
      </c>
      <c r="E465" s="64" t="e">
        <f>VLOOKUP(D465,'2A'!$E$6:$F$1005,2,0)</f>
        <v>#N/A</v>
      </c>
      <c r="F465" s="64">
        <f>SUMIF('2A'!$E$6:$E$1005,'GSTN-Diff Gross'!D465,'2A'!$I$6:$I$1005)</f>
        <v>0</v>
      </c>
      <c r="G465" s="64">
        <f>SUMIF('2A'!$E$6:$E$1005,'GSTN-Diff Gross'!D465,'2A'!$J$6:$J$1005)</f>
        <v>0</v>
      </c>
      <c r="H465" s="64">
        <f>SUMIF('2A'!$E$6:$E$1005,'GSTN-Diff Gross'!D465,'2A'!$K$6:$K$1005)</f>
        <v>0</v>
      </c>
      <c r="I465" s="64">
        <f>SUMIF('2A'!$E$6:$E$1005,'GSTN-Diff Gross'!D465,'2A'!$L$6:$L$1005)</f>
        <v>0</v>
      </c>
      <c r="J465" s="64">
        <f>SUMIF('2A'!$E$6:$E$1005,'GSTN-Diff Gross'!D465,'2A'!$M$6:$M$1005)</f>
        <v>0</v>
      </c>
      <c r="K465" s="64"/>
      <c r="L465" s="65">
        <f>SUMIF(BOOKS!$E$6:$E$1005,'GSTN-Diff Gross'!D465,BOOKS!$I$6:$I$1005)</f>
        <v>0</v>
      </c>
      <c r="M465" s="65">
        <f>SUMIF(BOOKS!$E$6:$E$1005,'GSTN-Diff Gross'!D465,BOOKS!$J$6:$J$1005)</f>
        <v>0</v>
      </c>
      <c r="N465" s="65">
        <f>SUMIF(BOOKS!$E$6:$E$1005,'GSTN-Diff Gross'!D465,BOOKS!$K$6:$K$1005)</f>
        <v>0</v>
      </c>
      <c r="O465" s="65">
        <f>SUMIF(BOOKS!$E$6:$E$1005,'GSTN-Diff Gross'!D465,BOOKS!$L$6:$L$1005)</f>
        <v>0</v>
      </c>
      <c r="P465" s="65">
        <f>SUMIF(BOOKS!$E$6:$E$1005,'GSTN-Diff Gross'!D465,BOOKS!$M$6:$M$1005)</f>
        <v>0</v>
      </c>
      <c r="R465" s="65">
        <f t="shared" si="44"/>
        <v>0</v>
      </c>
      <c r="S465" s="65">
        <f t="shared" si="45"/>
        <v>0</v>
      </c>
      <c r="T465" s="65">
        <f t="shared" si="46"/>
        <v>0</v>
      </c>
      <c r="U465" s="65">
        <f t="shared" si="47"/>
        <v>0</v>
      </c>
      <c r="V465" s="65">
        <f t="shared" si="48"/>
        <v>0</v>
      </c>
    </row>
    <row r="466" spans="1:22">
      <c r="A466" s="59">
        <f t="shared" si="49"/>
        <v>460</v>
      </c>
      <c r="B466" s="77">
        <f>'2A'!E465</f>
        <v>0</v>
      </c>
      <c r="C466" s="77">
        <f>IFERROR(VLOOKUP(B466,BOOKS!$E$6:$E$1005,1,0),"0")</f>
        <v>0</v>
      </c>
      <c r="D466" s="77" t="str">
        <f>IF(COUNTIF($C$7:C466,C466)=1,C466,"0")</f>
        <v>0</v>
      </c>
      <c r="E466" s="60" t="e">
        <f>VLOOKUP(D466,'2A'!$E$6:$F$1005,2,0)</f>
        <v>#N/A</v>
      </c>
      <c r="F466" s="60">
        <f>SUMIF('2A'!$E$6:$E$1005,'GSTN-Diff Gross'!D466,'2A'!$I$6:$I$1005)</f>
        <v>0</v>
      </c>
      <c r="G466" s="60">
        <f>SUMIF('2A'!$E$6:$E$1005,'GSTN-Diff Gross'!D466,'2A'!$J$6:$J$1005)</f>
        <v>0</v>
      </c>
      <c r="H466" s="60">
        <f>SUMIF('2A'!$E$6:$E$1005,'GSTN-Diff Gross'!D466,'2A'!$K$6:$K$1005)</f>
        <v>0</v>
      </c>
      <c r="I466" s="60">
        <f>SUMIF('2A'!$E$6:$E$1005,'GSTN-Diff Gross'!D466,'2A'!$L$6:$L$1005)</f>
        <v>0</v>
      </c>
      <c r="J466" s="60">
        <f>SUMIF('2A'!$E$6:$E$1005,'GSTN-Diff Gross'!D466,'2A'!$M$6:$M$1005)</f>
        <v>0</v>
      </c>
      <c r="K466" s="60"/>
      <c r="L466" s="62">
        <f>SUMIF(BOOKS!$E$6:$E$1005,'GSTN-Diff Gross'!D466,BOOKS!$I$6:$I$1005)</f>
        <v>0</v>
      </c>
      <c r="M466" s="62">
        <f>SUMIF(BOOKS!$E$6:$E$1005,'GSTN-Diff Gross'!D466,BOOKS!$J$6:$J$1005)</f>
        <v>0</v>
      </c>
      <c r="N466" s="62">
        <f>SUMIF(BOOKS!$E$6:$E$1005,'GSTN-Diff Gross'!D466,BOOKS!$K$6:$K$1005)</f>
        <v>0</v>
      </c>
      <c r="O466" s="62">
        <f>SUMIF(BOOKS!$E$6:$E$1005,'GSTN-Diff Gross'!D466,BOOKS!$L$6:$L$1005)</f>
        <v>0</v>
      </c>
      <c r="P466" s="62">
        <f>SUMIF(BOOKS!$E$6:$E$1005,'GSTN-Diff Gross'!D466,BOOKS!$M$6:$M$1005)</f>
        <v>0</v>
      </c>
      <c r="R466" s="62">
        <f t="shared" si="44"/>
        <v>0</v>
      </c>
      <c r="S466" s="62">
        <f t="shared" si="45"/>
        <v>0</v>
      </c>
      <c r="T466" s="62">
        <f t="shared" si="46"/>
        <v>0</v>
      </c>
      <c r="U466" s="62">
        <f t="shared" si="47"/>
        <v>0</v>
      </c>
      <c r="V466" s="62">
        <f t="shared" si="48"/>
        <v>0</v>
      </c>
    </row>
    <row r="467" spans="1:22">
      <c r="A467" s="63">
        <f t="shared" si="49"/>
        <v>461</v>
      </c>
      <c r="B467" s="78">
        <f>'2A'!E466</f>
        <v>0</v>
      </c>
      <c r="C467" s="78">
        <f>IFERROR(VLOOKUP(B467,BOOKS!$E$6:$E$1005,1,0),"0")</f>
        <v>0</v>
      </c>
      <c r="D467" s="78" t="str">
        <f>IF(COUNTIF($C$7:C467,C467)=1,C467,"0")</f>
        <v>0</v>
      </c>
      <c r="E467" s="64" t="e">
        <f>VLOOKUP(D467,'2A'!$E$6:$F$1005,2,0)</f>
        <v>#N/A</v>
      </c>
      <c r="F467" s="64">
        <f>SUMIF('2A'!$E$6:$E$1005,'GSTN-Diff Gross'!D467,'2A'!$I$6:$I$1005)</f>
        <v>0</v>
      </c>
      <c r="G467" s="64">
        <f>SUMIF('2A'!$E$6:$E$1005,'GSTN-Diff Gross'!D467,'2A'!$J$6:$J$1005)</f>
        <v>0</v>
      </c>
      <c r="H467" s="64">
        <f>SUMIF('2A'!$E$6:$E$1005,'GSTN-Diff Gross'!D467,'2A'!$K$6:$K$1005)</f>
        <v>0</v>
      </c>
      <c r="I467" s="64">
        <f>SUMIF('2A'!$E$6:$E$1005,'GSTN-Diff Gross'!D467,'2A'!$L$6:$L$1005)</f>
        <v>0</v>
      </c>
      <c r="J467" s="64">
        <f>SUMIF('2A'!$E$6:$E$1005,'GSTN-Diff Gross'!D467,'2A'!$M$6:$M$1005)</f>
        <v>0</v>
      </c>
      <c r="K467" s="64"/>
      <c r="L467" s="65">
        <f>SUMIF(BOOKS!$E$6:$E$1005,'GSTN-Diff Gross'!D467,BOOKS!$I$6:$I$1005)</f>
        <v>0</v>
      </c>
      <c r="M467" s="65">
        <f>SUMIF(BOOKS!$E$6:$E$1005,'GSTN-Diff Gross'!D467,BOOKS!$J$6:$J$1005)</f>
        <v>0</v>
      </c>
      <c r="N467" s="65">
        <f>SUMIF(BOOKS!$E$6:$E$1005,'GSTN-Diff Gross'!D467,BOOKS!$K$6:$K$1005)</f>
        <v>0</v>
      </c>
      <c r="O467" s="65">
        <f>SUMIF(BOOKS!$E$6:$E$1005,'GSTN-Diff Gross'!D467,BOOKS!$L$6:$L$1005)</f>
        <v>0</v>
      </c>
      <c r="P467" s="65">
        <f>SUMIF(BOOKS!$E$6:$E$1005,'GSTN-Diff Gross'!D467,BOOKS!$M$6:$M$1005)</f>
        <v>0</v>
      </c>
      <c r="R467" s="65">
        <f t="shared" si="44"/>
        <v>0</v>
      </c>
      <c r="S467" s="65">
        <f t="shared" si="45"/>
        <v>0</v>
      </c>
      <c r="T467" s="65">
        <f t="shared" si="46"/>
        <v>0</v>
      </c>
      <c r="U467" s="65">
        <f t="shared" si="47"/>
        <v>0</v>
      </c>
      <c r="V467" s="65">
        <f t="shared" si="48"/>
        <v>0</v>
      </c>
    </row>
    <row r="468" spans="1:22">
      <c r="A468" s="59">
        <f t="shared" si="49"/>
        <v>462</v>
      </c>
      <c r="B468" s="77">
        <f>'2A'!E467</f>
        <v>0</v>
      </c>
      <c r="C468" s="77">
        <f>IFERROR(VLOOKUP(B468,BOOKS!$E$6:$E$1005,1,0),"0")</f>
        <v>0</v>
      </c>
      <c r="D468" s="77" t="str">
        <f>IF(COUNTIF($C$7:C468,C468)=1,C468,"0")</f>
        <v>0</v>
      </c>
      <c r="E468" s="60" t="e">
        <f>VLOOKUP(D468,'2A'!$E$6:$F$1005,2,0)</f>
        <v>#N/A</v>
      </c>
      <c r="F468" s="60">
        <f>SUMIF('2A'!$E$6:$E$1005,'GSTN-Diff Gross'!D468,'2A'!$I$6:$I$1005)</f>
        <v>0</v>
      </c>
      <c r="G468" s="60">
        <f>SUMIF('2A'!$E$6:$E$1005,'GSTN-Diff Gross'!D468,'2A'!$J$6:$J$1005)</f>
        <v>0</v>
      </c>
      <c r="H468" s="60">
        <f>SUMIF('2A'!$E$6:$E$1005,'GSTN-Diff Gross'!D468,'2A'!$K$6:$K$1005)</f>
        <v>0</v>
      </c>
      <c r="I468" s="60">
        <f>SUMIF('2A'!$E$6:$E$1005,'GSTN-Diff Gross'!D468,'2A'!$L$6:$L$1005)</f>
        <v>0</v>
      </c>
      <c r="J468" s="60">
        <f>SUMIF('2A'!$E$6:$E$1005,'GSTN-Diff Gross'!D468,'2A'!$M$6:$M$1005)</f>
        <v>0</v>
      </c>
      <c r="K468" s="60"/>
      <c r="L468" s="62">
        <f>SUMIF(BOOKS!$E$6:$E$1005,'GSTN-Diff Gross'!D468,BOOKS!$I$6:$I$1005)</f>
        <v>0</v>
      </c>
      <c r="M468" s="62">
        <f>SUMIF(BOOKS!$E$6:$E$1005,'GSTN-Diff Gross'!D468,BOOKS!$J$6:$J$1005)</f>
        <v>0</v>
      </c>
      <c r="N468" s="62">
        <f>SUMIF(BOOKS!$E$6:$E$1005,'GSTN-Diff Gross'!D468,BOOKS!$K$6:$K$1005)</f>
        <v>0</v>
      </c>
      <c r="O468" s="62">
        <f>SUMIF(BOOKS!$E$6:$E$1005,'GSTN-Diff Gross'!D468,BOOKS!$L$6:$L$1005)</f>
        <v>0</v>
      </c>
      <c r="P468" s="62">
        <f>SUMIF(BOOKS!$E$6:$E$1005,'GSTN-Diff Gross'!D468,BOOKS!$M$6:$M$1005)</f>
        <v>0</v>
      </c>
      <c r="R468" s="62">
        <f t="shared" si="44"/>
        <v>0</v>
      </c>
      <c r="S468" s="62">
        <f t="shared" si="45"/>
        <v>0</v>
      </c>
      <c r="T468" s="62">
        <f t="shared" si="46"/>
        <v>0</v>
      </c>
      <c r="U468" s="62">
        <f t="shared" si="47"/>
        <v>0</v>
      </c>
      <c r="V468" s="62">
        <f t="shared" si="48"/>
        <v>0</v>
      </c>
    </row>
    <row r="469" spans="1:22">
      <c r="A469" s="63">
        <f t="shared" si="49"/>
        <v>463</v>
      </c>
      <c r="B469" s="78">
        <f>'2A'!E468</f>
        <v>0</v>
      </c>
      <c r="C469" s="78">
        <f>IFERROR(VLOOKUP(B469,BOOKS!$E$6:$E$1005,1,0),"0")</f>
        <v>0</v>
      </c>
      <c r="D469" s="78" t="str">
        <f>IF(COUNTIF($C$7:C469,C469)=1,C469,"0")</f>
        <v>0</v>
      </c>
      <c r="E469" s="64" t="e">
        <f>VLOOKUP(D469,'2A'!$E$6:$F$1005,2,0)</f>
        <v>#N/A</v>
      </c>
      <c r="F469" s="64">
        <f>SUMIF('2A'!$E$6:$E$1005,'GSTN-Diff Gross'!D469,'2A'!$I$6:$I$1005)</f>
        <v>0</v>
      </c>
      <c r="G469" s="64">
        <f>SUMIF('2A'!$E$6:$E$1005,'GSTN-Diff Gross'!D469,'2A'!$J$6:$J$1005)</f>
        <v>0</v>
      </c>
      <c r="H469" s="64">
        <f>SUMIF('2A'!$E$6:$E$1005,'GSTN-Diff Gross'!D469,'2A'!$K$6:$K$1005)</f>
        <v>0</v>
      </c>
      <c r="I469" s="64">
        <f>SUMIF('2A'!$E$6:$E$1005,'GSTN-Diff Gross'!D469,'2A'!$L$6:$L$1005)</f>
        <v>0</v>
      </c>
      <c r="J469" s="64">
        <f>SUMIF('2A'!$E$6:$E$1005,'GSTN-Diff Gross'!D469,'2A'!$M$6:$M$1005)</f>
        <v>0</v>
      </c>
      <c r="K469" s="64"/>
      <c r="L469" s="65">
        <f>SUMIF(BOOKS!$E$6:$E$1005,'GSTN-Diff Gross'!D469,BOOKS!$I$6:$I$1005)</f>
        <v>0</v>
      </c>
      <c r="M469" s="65">
        <f>SUMIF(BOOKS!$E$6:$E$1005,'GSTN-Diff Gross'!D469,BOOKS!$J$6:$J$1005)</f>
        <v>0</v>
      </c>
      <c r="N469" s="65">
        <f>SUMIF(BOOKS!$E$6:$E$1005,'GSTN-Diff Gross'!D469,BOOKS!$K$6:$K$1005)</f>
        <v>0</v>
      </c>
      <c r="O469" s="65">
        <f>SUMIF(BOOKS!$E$6:$E$1005,'GSTN-Diff Gross'!D469,BOOKS!$L$6:$L$1005)</f>
        <v>0</v>
      </c>
      <c r="P469" s="65">
        <f>SUMIF(BOOKS!$E$6:$E$1005,'GSTN-Diff Gross'!D469,BOOKS!$M$6:$M$1005)</f>
        <v>0</v>
      </c>
      <c r="R469" s="65">
        <f t="shared" si="44"/>
        <v>0</v>
      </c>
      <c r="S469" s="65">
        <f t="shared" si="45"/>
        <v>0</v>
      </c>
      <c r="T469" s="65">
        <f t="shared" si="46"/>
        <v>0</v>
      </c>
      <c r="U469" s="65">
        <f t="shared" si="47"/>
        <v>0</v>
      </c>
      <c r="V469" s="65">
        <f t="shared" si="48"/>
        <v>0</v>
      </c>
    </row>
    <row r="470" spans="1:22">
      <c r="A470" s="59">
        <f t="shared" si="49"/>
        <v>464</v>
      </c>
      <c r="B470" s="77">
        <f>'2A'!E469</f>
        <v>0</v>
      </c>
      <c r="C470" s="77">
        <f>IFERROR(VLOOKUP(B470,BOOKS!$E$6:$E$1005,1,0),"0")</f>
        <v>0</v>
      </c>
      <c r="D470" s="77" t="str">
        <f>IF(COUNTIF($C$7:C470,C470)=1,C470,"0")</f>
        <v>0</v>
      </c>
      <c r="E470" s="60" t="e">
        <f>VLOOKUP(D470,'2A'!$E$6:$F$1005,2,0)</f>
        <v>#N/A</v>
      </c>
      <c r="F470" s="60">
        <f>SUMIF('2A'!$E$6:$E$1005,'GSTN-Diff Gross'!D470,'2A'!$I$6:$I$1005)</f>
        <v>0</v>
      </c>
      <c r="G470" s="60">
        <f>SUMIF('2A'!$E$6:$E$1005,'GSTN-Diff Gross'!D470,'2A'!$J$6:$J$1005)</f>
        <v>0</v>
      </c>
      <c r="H470" s="60">
        <f>SUMIF('2A'!$E$6:$E$1005,'GSTN-Diff Gross'!D470,'2A'!$K$6:$K$1005)</f>
        <v>0</v>
      </c>
      <c r="I470" s="60">
        <f>SUMIF('2A'!$E$6:$E$1005,'GSTN-Diff Gross'!D470,'2A'!$L$6:$L$1005)</f>
        <v>0</v>
      </c>
      <c r="J470" s="60">
        <f>SUMIF('2A'!$E$6:$E$1005,'GSTN-Diff Gross'!D470,'2A'!$M$6:$M$1005)</f>
        <v>0</v>
      </c>
      <c r="K470" s="61"/>
      <c r="L470" s="62">
        <f>SUMIF(BOOKS!$E$6:$E$1005,'GSTN-Diff Gross'!D470,BOOKS!$I$6:$I$1005)</f>
        <v>0</v>
      </c>
      <c r="M470" s="62">
        <f>SUMIF(BOOKS!$E$6:$E$1005,'GSTN-Diff Gross'!D470,BOOKS!$J$6:$J$1005)</f>
        <v>0</v>
      </c>
      <c r="N470" s="62">
        <f>SUMIF(BOOKS!$E$6:$E$1005,'GSTN-Diff Gross'!D470,BOOKS!$K$6:$K$1005)</f>
        <v>0</v>
      </c>
      <c r="O470" s="62">
        <f>SUMIF(BOOKS!$E$6:$E$1005,'GSTN-Diff Gross'!D470,BOOKS!$L$6:$L$1005)</f>
        <v>0</v>
      </c>
      <c r="P470" s="62">
        <f>SUMIF(BOOKS!$E$6:$E$1005,'GSTN-Diff Gross'!D470,BOOKS!$M$6:$M$1005)</f>
        <v>0</v>
      </c>
      <c r="R470" s="62">
        <f t="shared" si="44"/>
        <v>0</v>
      </c>
      <c r="S470" s="62">
        <f t="shared" si="45"/>
        <v>0</v>
      </c>
      <c r="T470" s="62">
        <f t="shared" si="46"/>
        <v>0</v>
      </c>
      <c r="U470" s="62">
        <f t="shared" si="47"/>
        <v>0</v>
      </c>
      <c r="V470" s="62">
        <f t="shared" si="48"/>
        <v>0</v>
      </c>
    </row>
    <row r="471" spans="1:22">
      <c r="A471" s="63">
        <f t="shared" si="49"/>
        <v>465</v>
      </c>
      <c r="B471" s="78">
        <f>'2A'!E470</f>
        <v>0</v>
      </c>
      <c r="C471" s="78">
        <f>IFERROR(VLOOKUP(B471,BOOKS!$E$6:$E$1005,1,0),"0")</f>
        <v>0</v>
      </c>
      <c r="D471" s="78" t="str">
        <f>IF(COUNTIF($C$7:C471,C471)=1,C471,"0")</f>
        <v>0</v>
      </c>
      <c r="E471" s="64" t="e">
        <f>VLOOKUP(D471,'2A'!$E$6:$F$1005,2,0)</f>
        <v>#N/A</v>
      </c>
      <c r="F471" s="64">
        <f>SUMIF('2A'!$E$6:$E$1005,'GSTN-Diff Gross'!D471,'2A'!$I$6:$I$1005)</f>
        <v>0</v>
      </c>
      <c r="G471" s="64">
        <f>SUMIF('2A'!$E$6:$E$1005,'GSTN-Diff Gross'!D471,'2A'!$J$6:$J$1005)</f>
        <v>0</v>
      </c>
      <c r="H471" s="64">
        <f>SUMIF('2A'!$E$6:$E$1005,'GSTN-Diff Gross'!D471,'2A'!$K$6:$K$1005)</f>
        <v>0</v>
      </c>
      <c r="I471" s="64">
        <f>SUMIF('2A'!$E$6:$E$1005,'GSTN-Diff Gross'!D471,'2A'!$L$6:$L$1005)</f>
        <v>0</v>
      </c>
      <c r="J471" s="64">
        <f>SUMIF('2A'!$E$6:$E$1005,'GSTN-Diff Gross'!D471,'2A'!$M$6:$M$1005)</f>
        <v>0</v>
      </c>
      <c r="K471" s="64"/>
      <c r="L471" s="65">
        <f>SUMIF(BOOKS!$E$6:$E$1005,'GSTN-Diff Gross'!D471,BOOKS!$I$6:$I$1005)</f>
        <v>0</v>
      </c>
      <c r="M471" s="65">
        <f>SUMIF(BOOKS!$E$6:$E$1005,'GSTN-Diff Gross'!D471,BOOKS!$J$6:$J$1005)</f>
        <v>0</v>
      </c>
      <c r="N471" s="65">
        <f>SUMIF(BOOKS!$E$6:$E$1005,'GSTN-Diff Gross'!D471,BOOKS!$K$6:$K$1005)</f>
        <v>0</v>
      </c>
      <c r="O471" s="65">
        <f>SUMIF(BOOKS!$E$6:$E$1005,'GSTN-Diff Gross'!D471,BOOKS!$L$6:$L$1005)</f>
        <v>0</v>
      </c>
      <c r="P471" s="65">
        <f>SUMIF(BOOKS!$E$6:$E$1005,'GSTN-Diff Gross'!D471,BOOKS!$M$6:$M$1005)</f>
        <v>0</v>
      </c>
      <c r="R471" s="65">
        <f t="shared" si="44"/>
        <v>0</v>
      </c>
      <c r="S471" s="65">
        <f t="shared" si="45"/>
        <v>0</v>
      </c>
      <c r="T471" s="65">
        <f t="shared" si="46"/>
        <v>0</v>
      </c>
      <c r="U471" s="65">
        <f t="shared" si="47"/>
        <v>0</v>
      </c>
      <c r="V471" s="65">
        <f t="shared" si="48"/>
        <v>0</v>
      </c>
    </row>
    <row r="472" spans="1:22">
      <c r="A472" s="59">
        <f t="shared" si="49"/>
        <v>466</v>
      </c>
      <c r="B472" s="77">
        <f>'2A'!E471</f>
        <v>0</v>
      </c>
      <c r="C472" s="77">
        <f>IFERROR(VLOOKUP(B472,BOOKS!$E$6:$E$1005,1,0),"0")</f>
        <v>0</v>
      </c>
      <c r="D472" s="77" t="str">
        <f>IF(COUNTIF($C$7:C472,C472)=1,C472,"0")</f>
        <v>0</v>
      </c>
      <c r="E472" s="60" t="e">
        <f>VLOOKUP(D472,'2A'!$E$6:$F$1005,2,0)</f>
        <v>#N/A</v>
      </c>
      <c r="F472" s="60">
        <f>SUMIF('2A'!$E$6:$E$1005,'GSTN-Diff Gross'!D472,'2A'!$I$6:$I$1005)</f>
        <v>0</v>
      </c>
      <c r="G472" s="60">
        <f>SUMIF('2A'!$E$6:$E$1005,'GSTN-Diff Gross'!D472,'2A'!$J$6:$J$1005)</f>
        <v>0</v>
      </c>
      <c r="H472" s="60">
        <f>SUMIF('2A'!$E$6:$E$1005,'GSTN-Diff Gross'!D472,'2A'!$K$6:$K$1005)</f>
        <v>0</v>
      </c>
      <c r="I472" s="60">
        <f>SUMIF('2A'!$E$6:$E$1005,'GSTN-Diff Gross'!D472,'2A'!$L$6:$L$1005)</f>
        <v>0</v>
      </c>
      <c r="J472" s="60">
        <f>SUMIF('2A'!$E$6:$E$1005,'GSTN-Diff Gross'!D472,'2A'!$M$6:$M$1005)</f>
        <v>0</v>
      </c>
      <c r="K472" s="60"/>
      <c r="L472" s="62">
        <f>SUMIF(BOOKS!$E$6:$E$1005,'GSTN-Diff Gross'!D472,BOOKS!$I$6:$I$1005)</f>
        <v>0</v>
      </c>
      <c r="M472" s="62">
        <f>SUMIF(BOOKS!$E$6:$E$1005,'GSTN-Diff Gross'!D472,BOOKS!$J$6:$J$1005)</f>
        <v>0</v>
      </c>
      <c r="N472" s="62">
        <f>SUMIF(BOOKS!$E$6:$E$1005,'GSTN-Diff Gross'!D472,BOOKS!$K$6:$K$1005)</f>
        <v>0</v>
      </c>
      <c r="O472" s="62">
        <f>SUMIF(BOOKS!$E$6:$E$1005,'GSTN-Diff Gross'!D472,BOOKS!$L$6:$L$1005)</f>
        <v>0</v>
      </c>
      <c r="P472" s="62">
        <f>SUMIF(BOOKS!$E$6:$E$1005,'GSTN-Diff Gross'!D472,BOOKS!$M$6:$M$1005)</f>
        <v>0</v>
      </c>
      <c r="R472" s="62">
        <f t="shared" si="44"/>
        <v>0</v>
      </c>
      <c r="S472" s="62">
        <f t="shared" si="45"/>
        <v>0</v>
      </c>
      <c r="T472" s="62">
        <f t="shared" si="46"/>
        <v>0</v>
      </c>
      <c r="U472" s="62">
        <f t="shared" si="47"/>
        <v>0</v>
      </c>
      <c r="V472" s="62">
        <f t="shared" si="48"/>
        <v>0</v>
      </c>
    </row>
    <row r="473" spans="1:22">
      <c r="A473" s="63">
        <f t="shared" si="49"/>
        <v>467</v>
      </c>
      <c r="B473" s="78">
        <f>'2A'!E472</f>
        <v>0</v>
      </c>
      <c r="C473" s="78">
        <f>IFERROR(VLOOKUP(B473,BOOKS!$E$6:$E$1005,1,0),"0")</f>
        <v>0</v>
      </c>
      <c r="D473" s="78" t="str">
        <f>IF(COUNTIF($C$7:C473,C473)=1,C473,"0")</f>
        <v>0</v>
      </c>
      <c r="E473" s="64" t="e">
        <f>VLOOKUP(D473,'2A'!$E$6:$F$1005,2,0)</f>
        <v>#N/A</v>
      </c>
      <c r="F473" s="64">
        <f>SUMIF('2A'!$E$6:$E$1005,'GSTN-Diff Gross'!D473,'2A'!$I$6:$I$1005)</f>
        <v>0</v>
      </c>
      <c r="G473" s="64">
        <f>SUMIF('2A'!$E$6:$E$1005,'GSTN-Diff Gross'!D473,'2A'!$J$6:$J$1005)</f>
        <v>0</v>
      </c>
      <c r="H473" s="64">
        <f>SUMIF('2A'!$E$6:$E$1005,'GSTN-Diff Gross'!D473,'2A'!$K$6:$K$1005)</f>
        <v>0</v>
      </c>
      <c r="I473" s="64">
        <f>SUMIF('2A'!$E$6:$E$1005,'GSTN-Diff Gross'!D473,'2A'!$L$6:$L$1005)</f>
        <v>0</v>
      </c>
      <c r="J473" s="64">
        <f>SUMIF('2A'!$E$6:$E$1005,'GSTN-Diff Gross'!D473,'2A'!$M$6:$M$1005)</f>
        <v>0</v>
      </c>
      <c r="K473" s="64"/>
      <c r="L473" s="65">
        <f>SUMIF(BOOKS!$E$6:$E$1005,'GSTN-Diff Gross'!D473,BOOKS!$I$6:$I$1005)</f>
        <v>0</v>
      </c>
      <c r="M473" s="65">
        <f>SUMIF(BOOKS!$E$6:$E$1005,'GSTN-Diff Gross'!D473,BOOKS!$J$6:$J$1005)</f>
        <v>0</v>
      </c>
      <c r="N473" s="65">
        <f>SUMIF(BOOKS!$E$6:$E$1005,'GSTN-Diff Gross'!D473,BOOKS!$K$6:$K$1005)</f>
        <v>0</v>
      </c>
      <c r="O473" s="65">
        <f>SUMIF(BOOKS!$E$6:$E$1005,'GSTN-Diff Gross'!D473,BOOKS!$L$6:$L$1005)</f>
        <v>0</v>
      </c>
      <c r="P473" s="65">
        <f>SUMIF(BOOKS!$E$6:$E$1005,'GSTN-Diff Gross'!D473,BOOKS!$M$6:$M$1005)</f>
        <v>0</v>
      </c>
      <c r="R473" s="65">
        <f t="shared" si="44"/>
        <v>0</v>
      </c>
      <c r="S473" s="65">
        <f t="shared" si="45"/>
        <v>0</v>
      </c>
      <c r="T473" s="65">
        <f t="shared" si="46"/>
        <v>0</v>
      </c>
      <c r="U473" s="65">
        <f t="shared" si="47"/>
        <v>0</v>
      </c>
      <c r="V473" s="65">
        <f t="shared" si="48"/>
        <v>0</v>
      </c>
    </row>
    <row r="474" spans="1:22">
      <c r="A474" s="59">
        <f t="shared" si="49"/>
        <v>468</v>
      </c>
      <c r="B474" s="77">
        <f>'2A'!E473</f>
        <v>0</v>
      </c>
      <c r="C474" s="77">
        <f>IFERROR(VLOOKUP(B474,BOOKS!$E$6:$E$1005,1,0),"0")</f>
        <v>0</v>
      </c>
      <c r="D474" s="77" t="str">
        <f>IF(COUNTIF($C$7:C474,C474)=1,C474,"0")</f>
        <v>0</v>
      </c>
      <c r="E474" s="60" t="e">
        <f>VLOOKUP(D474,'2A'!$E$6:$F$1005,2,0)</f>
        <v>#N/A</v>
      </c>
      <c r="F474" s="60">
        <f>SUMIF('2A'!$E$6:$E$1005,'GSTN-Diff Gross'!D474,'2A'!$I$6:$I$1005)</f>
        <v>0</v>
      </c>
      <c r="G474" s="60">
        <f>SUMIF('2A'!$E$6:$E$1005,'GSTN-Diff Gross'!D474,'2A'!$J$6:$J$1005)</f>
        <v>0</v>
      </c>
      <c r="H474" s="60">
        <f>SUMIF('2A'!$E$6:$E$1005,'GSTN-Diff Gross'!D474,'2A'!$K$6:$K$1005)</f>
        <v>0</v>
      </c>
      <c r="I474" s="60">
        <f>SUMIF('2A'!$E$6:$E$1005,'GSTN-Diff Gross'!D474,'2A'!$L$6:$L$1005)</f>
        <v>0</v>
      </c>
      <c r="J474" s="60">
        <f>SUMIF('2A'!$E$6:$E$1005,'GSTN-Diff Gross'!D474,'2A'!$M$6:$M$1005)</f>
        <v>0</v>
      </c>
      <c r="K474" s="60"/>
      <c r="L474" s="62">
        <f>SUMIF(BOOKS!$E$6:$E$1005,'GSTN-Diff Gross'!D474,BOOKS!$I$6:$I$1005)</f>
        <v>0</v>
      </c>
      <c r="M474" s="62">
        <f>SUMIF(BOOKS!$E$6:$E$1005,'GSTN-Diff Gross'!D474,BOOKS!$J$6:$J$1005)</f>
        <v>0</v>
      </c>
      <c r="N474" s="62">
        <f>SUMIF(BOOKS!$E$6:$E$1005,'GSTN-Diff Gross'!D474,BOOKS!$K$6:$K$1005)</f>
        <v>0</v>
      </c>
      <c r="O474" s="62">
        <f>SUMIF(BOOKS!$E$6:$E$1005,'GSTN-Diff Gross'!D474,BOOKS!$L$6:$L$1005)</f>
        <v>0</v>
      </c>
      <c r="P474" s="62">
        <f>SUMIF(BOOKS!$E$6:$E$1005,'GSTN-Diff Gross'!D474,BOOKS!$M$6:$M$1005)</f>
        <v>0</v>
      </c>
      <c r="R474" s="62">
        <f t="shared" si="44"/>
        <v>0</v>
      </c>
      <c r="S474" s="62">
        <f t="shared" si="45"/>
        <v>0</v>
      </c>
      <c r="T474" s="62">
        <f t="shared" si="46"/>
        <v>0</v>
      </c>
      <c r="U474" s="62">
        <f t="shared" si="47"/>
        <v>0</v>
      </c>
      <c r="V474" s="62">
        <f t="shared" si="48"/>
        <v>0</v>
      </c>
    </row>
    <row r="475" spans="1:22">
      <c r="A475" s="63">
        <f t="shared" si="49"/>
        <v>469</v>
      </c>
      <c r="B475" s="78">
        <f>'2A'!E474</f>
        <v>0</v>
      </c>
      <c r="C475" s="78">
        <f>IFERROR(VLOOKUP(B475,BOOKS!$E$6:$E$1005,1,0),"0")</f>
        <v>0</v>
      </c>
      <c r="D475" s="78" t="str">
        <f>IF(COUNTIF($C$7:C475,C475)=1,C475,"0")</f>
        <v>0</v>
      </c>
      <c r="E475" s="64" t="e">
        <f>VLOOKUP(D475,'2A'!$E$6:$F$1005,2,0)</f>
        <v>#N/A</v>
      </c>
      <c r="F475" s="64">
        <f>SUMIF('2A'!$E$6:$E$1005,'GSTN-Diff Gross'!D475,'2A'!$I$6:$I$1005)</f>
        <v>0</v>
      </c>
      <c r="G475" s="64">
        <f>SUMIF('2A'!$E$6:$E$1005,'GSTN-Diff Gross'!D475,'2A'!$J$6:$J$1005)</f>
        <v>0</v>
      </c>
      <c r="H475" s="64">
        <f>SUMIF('2A'!$E$6:$E$1005,'GSTN-Diff Gross'!D475,'2A'!$K$6:$K$1005)</f>
        <v>0</v>
      </c>
      <c r="I475" s="64">
        <f>SUMIF('2A'!$E$6:$E$1005,'GSTN-Diff Gross'!D475,'2A'!$L$6:$L$1005)</f>
        <v>0</v>
      </c>
      <c r="J475" s="64">
        <f>SUMIF('2A'!$E$6:$E$1005,'GSTN-Diff Gross'!D475,'2A'!$M$6:$M$1005)</f>
        <v>0</v>
      </c>
      <c r="K475" s="64"/>
      <c r="L475" s="65">
        <f>SUMIF(BOOKS!$E$6:$E$1005,'GSTN-Diff Gross'!D475,BOOKS!$I$6:$I$1005)</f>
        <v>0</v>
      </c>
      <c r="M475" s="65">
        <f>SUMIF(BOOKS!$E$6:$E$1005,'GSTN-Diff Gross'!D475,BOOKS!$J$6:$J$1005)</f>
        <v>0</v>
      </c>
      <c r="N475" s="65">
        <f>SUMIF(BOOKS!$E$6:$E$1005,'GSTN-Diff Gross'!D475,BOOKS!$K$6:$K$1005)</f>
        <v>0</v>
      </c>
      <c r="O475" s="65">
        <f>SUMIF(BOOKS!$E$6:$E$1005,'GSTN-Diff Gross'!D475,BOOKS!$L$6:$L$1005)</f>
        <v>0</v>
      </c>
      <c r="P475" s="65">
        <f>SUMIF(BOOKS!$E$6:$E$1005,'GSTN-Diff Gross'!D475,BOOKS!$M$6:$M$1005)</f>
        <v>0</v>
      </c>
      <c r="R475" s="65">
        <f t="shared" si="44"/>
        <v>0</v>
      </c>
      <c r="S475" s="65">
        <f t="shared" si="45"/>
        <v>0</v>
      </c>
      <c r="T475" s="65">
        <f t="shared" si="46"/>
        <v>0</v>
      </c>
      <c r="U475" s="65">
        <f t="shared" si="47"/>
        <v>0</v>
      </c>
      <c r="V475" s="65">
        <f t="shared" si="48"/>
        <v>0</v>
      </c>
    </row>
    <row r="476" spans="1:22">
      <c r="A476" s="59">
        <f t="shared" si="49"/>
        <v>470</v>
      </c>
      <c r="B476" s="77">
        <f>'2A'!E475</f>
        <v>0</v>
      </c>
      <c r="C476" s="77">
        <f>IFERROR(VLOOKUP(B476,BOOKS!$E$6:$E$1005,1,0),"0")</f>
        <v>0</v>
      </c>
      <c r="D476" s="77" t="str">
        <f>IF(COUNTIF($C$7:C476,C476)=1,C476,"0")</f>
        <v>0</v>
      </c>
      <c r="E476" s="60" t="e">
        <f>VLOOKUP(D476,'2A'!$E$6:$F$1005,2,0)</f>
        <v>#N/A</v>
      </c>
      <c r="F476" s="60">
        <f>SUMIF('2A'!$E$6:$E$1005,'GSTN-Diff Gross'!D476,'2A'!$I$6:$I$1005)</f>
        <v>0</v>
      </c>
      <c r="G476" s="60">
        <f>SUMIF('2A'!$E$6:$E$1005,'GSTN-Diff Gross'!D476,'2A'!$J$6:$J$1005)</f>
        <v>0</v>
      </c>
      <c r="H476" s="60">
        <f>SUMIF('2A'!$E$6:$E$1005,'GSTN-Diff Gross'!D476,'2A'!$K$6:$K$1005)</f>
        <v>0</v>
      </c>
      <c r="I476" s="60">
        <f>SUMIF('2A'!$E$6:$E$1005,'GSTN-Diff Gross'!D476,'2A'!$L$6:$L$1005)</f>
        <v>0</v>
      </c>
      <c r="J476" s="60">
        <f>SUMIF('2A'!$E$6:$E$1005,'GSTN-Diff Gross'!D476,'2A'!$M$6:$M$1005)</f>
        <v>0</v>
      </c>
      <c r="K476" s="60"/>
      <c r="L476" s="62">
        <f>SUMIF(BOOKS!$E$6:$E$1005,'GSTN-Diff Gross'!D476,BOOKS!$I$6:$I$1005)</f>
        <v>0</v>
      </c>
      <c r="M476" s="62">
        <f>SUMIF(BOOKS!$E$6:$E$1005,'GSTN-Diff Gross'!D476,BOOKS!$J$6:$J$1005)</f>
        <v>0</v>
      </c>
      <c r="N476" s="62">
        <f>SUMIF(BOOKS!$E$6:$E$1005,'GSTN-Diff Gross'!D476,BOOKS!$K$6:$K$1005)</f>
        <v>0</v>
      </c>
      <c r="O476" s="62">
        <f>SUMIF(BOOKS!$E$6:$E$1005,'GSTN-Diff Gross'!D476,BOOKS!$L$6:$L$1005)</f>
        <v>0</v>
      </c>
      <c r="P476" s="62">
        <f>SUMIF(BOOKS!$E$6:$E$1005,'GSTN-Diff Gross'!D476,BOOKS!$M$6:$M$1005)</f>
        <v>0</v>
      </c>
      <c r="R476" s="62">
        <f t="shared" si="44"/>
        <v>0</v>
      </c>
      <c r="S476" s="62">
        <f t="shared" si="45"/>
        <v>0</v>
      </c>
      <c r="T476" s="62">
        <f t="shared" si="46"/>
        <v>0</v>
      </c>
      <c r="U476" s="62">
        <f t="shared" si="47"/>
        <v>0</v>
      </c>
      <c r="V476" s="62">
        <f t="shared" si="48"/>
        <v>0</v>
      </c>
    </row>
    <row r="477" spans="1:22">
      <c r="A477" s="63">
        <f t="shared" si="49"/>
        <v>471</v>
      </c>
      <c r="B477" s="78">
        <f>'2A'!E476</f>
        <v>0</v>
      </c>
      <c r="C477" s="78">
        <f>IFERROR(VLOOKUP(B477,BOOKS!$E$6:$E$1005,1,0),"0")</f>
        <v>0</v>
      </c>
      <c r="D477" s="78" t="str">
        <f>IF(COUNTIF($C$7:C477,C477)=1,C477,"0")</f>
        <v>0</v>
      </c>
      <c r="E477" s="64" t="e">
        <f>VLOOKUP(D477,'2A'!$E$6:$F$1005,2,0)</f>
        <v>#N/A</v>
      </c>
      <c r="F477" s="64">
        <f>SUMIF('2A'!$E$6:$E$1005,'GSTN-Diff Gross'!D477,'2A'!$I$6:$I$1005)</f>
        <v>0</v>
      </c>
      <c r="G477" s="64">
        <f>SUMIF('2A'!$E$6:$E$1005,'GSTN-Diff Gross'!D477,'2A'!$J$6:$J$1005)</f>
        <v>0</v>
      </c>
      <c r="H477" s="64">
        <f>SUMIF('2A'!$E$6:$E$1005,'GSTN-Diff Gross'!D477,'2A'!$K$6:$K$1005)</f>
        <v>0</v>
      </c>
      <c r="I477" s="64">
        <f>SUMIF('2A'!$E$6:$E$1005,'GSTN-Diff Gross'!D477,'2A'!$L$6:$L$1005)</f>
        <v>0</v>
      </c>
      <c r="J477" s="64">
        <f>SUMIF('2A'!$E$6:$E$1005,'GSTN-Diff Gross'!D477,'2A'!$M$6:$M$1005)</f>
        <v>0</v>
      </c>
      <c r="K477" s="64"/>
      <c r="L477" s="65">
        <f>SUMIF(BOOKS!$E$6:$E$1005,'GSTN-Diff Gross'!D477,BOOKS!$I$6:$I$1005)</f>
        <v>0</v>
      </c>
      <c r="M477" s="65">
        <f>SUMIF(BOOKS!$E$6:$E$1005,'GSTN-Diff Gross'!D477,BOOKS!$J$6:$J$1005)</f>
        <v>0</v>
      </c>
      <c r="N477" s="65">
        <f>SUMIF(BOOKS!$E$6:$E$1005,'GSTN-Diff Gross'!D477,BOOKS!$K$6:$K$1005)</f>
        <v>0</v>
      </c>
      <c r="O477" s="65">
        <f>SUMIF(BOOKS!$E$6:$E$1005,'GSTN-Diff Gross'!D477,BOOKS!$L$6:$L$1005)</f>
        <v>0</v>
      </c>
      <c r="P477" s="65">
        <f>SUMIF(BOOKS!$E$6:$E$1005,'GSTN-Diff Gross'!D477,BOOKS!$M$6:$M$1005)</f>
        <v>0</v>
      </c>
      <c r="R477" s="65">
        <f t="shared" si="44"/>
        <v>0</v>
      </c>
      <c r="S477" s="65">
        <f t="shared" si="45"/>
        <v>0</v>
      </c>
      <c r="T477" s="65">
        <f t="shared" si="46"/>
        <v>0</v>
      </c>
      <c r="U477" s="65">
        <f t="shared" si="47"/>
        <v>0</v>
      </c>
      <c r="V477" s="65">
        <f t="shared" si="48"/>
        <v>0</v>
      </c>
    </row>
    <row r="478" spans="1:22">
      <c r="A478" s="59">
        <f t="shared" si="49"/>
        <v>472</v>
      </c>
      <c r="B478" s="77">
        <f>'2A'!E477</f>
        <v>0</v>
      </c>
      <c r="C478" s="77">
        <f>IFERROR(VLOOKUP(B478,BOOKS!$E$6:$E$1005,1,0),"0")</f>
        <v>0</v>
      </c>
      <c r="D478" s="77" t="str">
        <f>IF(COUNTIF($C$7:C478,C478)=1,C478,"0")</f>
        <v>0</v>
      </c>
      <c r="E478" s="60" t="e">
        <f>VLOOKUP(D478,'2A'!$E$6:$F$1005,2,0)</f>
        <v>#N/A</v>
      </c>
      <c r="F478" s="60">
        <f>SUMIF('2A'!$E$6:$E$1005,'GSTN-Diff Gross'!D478,'2A'!$I$6:$I$1005)</f>
        <v>0</v>
      </c>
      <c r="G478" s="60">
        <f>SUMIF('2A'!$E$6:$E$1005,'GSTN-Diff Gross'!D478,'2A'!$J$6:$J$1005)</f>
        <v>0</v>
      </c>
      <c r="H478" s="60">
        <f>SUMIF('2A'!$E$6:$E$1005,'GSTN-Diff Gross'!D478,'2A'!$K$6:$K$1005)</f>
        <v>0</v>
      </c>
      <c r="I478" s="60">
        <f>SUMIF('2A'!$E$6:$E$1005,'GSTN-Diff Gross'!D478,'2A'!$L$6:$L$1005)</f>
        <v>0</v>
      </c>
      <c r="J478" s="60">
        <f>SUMIF('2A'!$E$6:$E$1005,'GSTN-Diff Gross'!D478,'2A'!$M$6:$M$1005)</f>
        <v>0</v>
      </c>
      <c r="K478" s="60"/>
      <c r="L478" s="62">
        <f>SUMIF(BOOKS!$E$6:$E$1005,'GSTN-Diff Gross'!D478,BOOKS!$I$6:$I$1005)</f>
        <v>0</v>
      </c>
      <c r="M478" s="62">
        <f>SUMIF(BOOKS!$E$6:$E$1005,'GSTN-Diff Gross'!D478,BOOKS!$J$6:$J$1005)</f>
        <v>0</v>
      </c>
      <c r="N478" s="62">
        <f>SUMIF(BOOKS!$E$6:$E$1005,'GSTN-Diff Gross'!D478,BOOKS!$K$6:$K$1005)</f>
        <v>0</v>
      </c>
      <c r="O478" s="62">
        <f>SUMIF(BOOKS!$E$6:$E$1005,'GSTN-Diff Gross'!D478,BOOKS!$L$6:$L$1005)</f>
        <v>0</v>
      </c>
      <c r="P478" s="62">
        <f>SUMIF(BOOKS!$E$6:$E$1005,'GSTN-Diff Gross'!D478,BOOKS!$M$6:$M$1005)</f>
        <v>0</v>
      </c>
      <c r="R478" s="62">
        <f t="shared" si="44"/>
        <v>0</v>
      </c>
      <c r="S478" s="62">
        <f t="shared" si="45"/>
        <v>0</v>
      </c>
      <c r="T478" s="62">
        <f t="shared" si="46"/>
        <v>0</v>
      </c>
      <c r="U478" s="62">
        <f t="shared" si="47"/>
        <v>0</v>
      </c>
      <c r="V478" s="62">
        <f t="shared" si="48"/>
        <v>0</v>
      </c>
    </row>
    <row r="479" spans="1:22">
      <c r="A479" s="63">
        <f t="shared" si="49"/>
        <v>473</v>
      </c>
      <c r="B479" s="78">
        <f>'2A'!E478</f>
        <v>0</v>
      </c>
      <c r="C479" s="78">
        <f>IFERROR(VLOOKUP(B479,BOOKS!$E$6:$E$1005,1,0),"0")</f>
        <v>0</v>
      </c>
      <c r="D479" s="78" t="str">
        <f>IF(COUNTIF($C$7:C479,C479)=1,C479,"0")</f>
        <v>0</v>
      </c>
      <c r="E479" s="64" t="e">
        <f>VLOOKUP(D479,'2A'!$E$6:$F$1005,2,0)</f>
        <v>#N/A</v>
      </c>
      <c r="F479" s="64">
        <f>SUMIF('2A'!$E$6:$E$1005,'GSTN-Diff Gross'!D479,'2A'!$I$6:$I$1005)</f>
        <v>0</v>
      </c>
      <c r="G479" s="64">
        <f>SUMIF('2A'!$E$6:$E$1005,'GSTN-Diff Gross'!D479,'2A'!$J$6:$J$1005)</f>
        <v>0</v>
      </c>
      <c r="H479" s="64">
        <f>SUMIF('2A'!$E$6:$E$1005,'GSTN-Diff Gross'!D479,'2A'!$K$6:$K$1005)</f>
        <v>0</v>
      </c>
      <c r="I479" s="64">
        <f>SUMIF('2A'!$E$6:$E$1005,'GSTN-Diff Gross'!D479,'2A'!$L$6:$L$1005)</f>
        <v>0</v>
      </c>
      <c r="J479" s="64">
        <f>SUMIF('2A'!$E$6:$E$1005,'GSTN-Diff Gross'!D479,'2A'!$M$6:$M$1005)</f>
        <v>0</v>
      </c>
      <c r="K479" s="64"/>
      <c r="L479" s="65">
        <f>SUMIF(BOOKS!$E$6:$E$1005,'GSTN-Diff Gross'!D479,BOOKS!$I$6:$I$1005)</f>
        <v>0</v>
      </c>
      <c r="M479" s="65">
        <f>SUMIF(BOOKS!$E$6:$E$1005,'GSTN-Diff Gross'!D479,BOOKS!$J$6:$J$1005)</f>
        <v>0</v>
      </c>
      <c r="N479" s="65">
        <f>SUMIF(BOOKS!$E$6:$E$1005,'GSTN-Diff Gross'!D479,BOOKS!$K$6:$K$1005)</f>
        <v>0</v>
      </c>
      <c r="O479" s="65">
        <f>SUMIF(BOOKS!$E$6:$E$1005,'GSTN-Diff Gross'!D479,BOOKS!$L$6:$L$1005)</f>
        <v>0</v>
      </c>
      <c r="P479" s="65">
        <f>SUMIF(BOOKS!$E$6:$E$1005,'GSTN-Diff Gross'!D479,BOOKS!$M$6:$M$1005)</f>
        <v>0</v>
      </c>
      <c r="R479" s="65">
        <f t="shared" si="44"/>
        <v>0</v>
      </c>
      <c r="S479" s="65">
        <f t="shared" si="45"/>
        <v>0</v>
      </c>
      <c r="T479" s="65">
        <f t="shared" si="46"/>
        <v>0</v>
      </c>
      <c r="U479" s="65">
        <f t="shared" si="47"/>
        <v>0</v>
      </c>
      <c r="V479" s="65">
        <f t="shared" si="48"/>
        <v>0</v>
      </c>
    </row>
    <row r="480" spans="1:22">
      <c r="A480" s="59">
        <f t="shared" si="49"/>
        <v>474</v>
      </c>
      <c r="B480" s="77">
        <f>'2A'!E479</f>
        <v>0</v>
      </c>
      <c r="C480" s="77">
        <f>IFERROR(VLOOKUP(B480,BOOKS!$E$6:$E$1005,1,0),"0")</f>
        <v>0</v>
      </c>
      <c r="D480" s="77" t="str">
        <f>IF(COUNTIF($C$7:C480,C480)=1,C480,"0")</f>
        <v>0</v>
      </c>
      <c r="E480" s="60" t="e">
        <f>VLOOKUP(D480,'2A'!$E$6:$F$1005,2,0)</f>
        <v>#N/A</v>
      </c>
      <c r="F480" s="60">
        <f>SUMIF('2A'!$E$6:$E$1005,'GSTN-Diff Gross'!D480,'2A'!$I$6:$I$1005)</f>
        <v>0</v>
      </c>
      <c r="G480" s="60">
        <f>SUMIF('2A'!$E$6:$E$1005,'GSTN-Diff Gross'!D480,'2A'!$J$6:$J$1005)</f>
        <v>0</v>
      </c>
      <c r="H480" s="60">
        <f>SUMIF('2A'!$E$6:$E$1005,'GSTN-Diff Gross'!D480,'2A'!$K$6:$K$1005)</f>
        <v>0</v>
      </c>
      <c r="I480" s="60">
        <f>SUMIF('2A'!$E$6:$E$1005,'GSTN-Diff Gross'!D480,'2A'!$L$6:$L$1005)</f>
        <v>0</v>
      </c>
      <c r="J480" s="60">
        <f>SUMIF('2A'!$E$6:$E$1005,'GSTN-Diff Gross'!D480,'2A'!$M$6:$M$1005)</f>
        <v>0</v>
      </c>
      <c r="K480" s="60"/>
      <c r="L480" s="62">
        <f>SUMIF(BOOKS!$E$6:$E$1005,'GSTN-Diff Gross'!D480,BOOKS!$I$6:$I$1005)</f>
        <v>0</v>
      </c>
      <c r="M480" s="62">
        <f>SUMIF(BOOKS!$E$6:$E$1005,'GSTN-Diff Gross'!D480,BOOKS!$J$6:$J$1005)</f>
        <v>0</v>
      </c>
      <c r="N480" s="62">
        <f>SUMIF(BOOKS!$E$6:$E$1005,'GSTN-Diff Gross'!D480,BOOKS!$K$6:$K$1005)</f>
        <v>0</v>
      </c>
      <c r="O480" s="62">
        <f>SUMIF(BOOKS!$E$6:$E$1005,'GSTN-Diff Gross'!D480,BOOKS!$L$6:$L$1005)</f>
        <v>0</v>
      </c>
      <c r="P480" s="62">
        <f>SUMIF(BOOKS!$E$6:$E$1005,'GSTN-Diff Gross'!D480,BOOKS!$M$6:$M$1005)</f>
        <v>0</v>
      </c>
      <c r="R480" s="62">
        <f t="shared" si="44"/>
        <v>0</v>
      </c>
      <c r="S480" s="62">
        <f t="shared" si="45"/>
        <v>0</v>
      </c>
      <c r="T480" s="62">
        <f t="shared" si="46"/>
        <v>0</v>
      </c>
      <c r="U480" s="62">
        <f t="shared" si="47"/>
        <v>0</v>
      </c>
      <c r="V480" s="62">
        <f t="shared" si="48"/>
        <v>0</v>
      </c>
    </row>
    <row r="481" spans="1:22">
      <c r="A481" s="63">
        <f t="shared" si="49"/>
        <v>475</v>
      </c>
      <c r="B481" s="78">
        <f>'2A'!E480</f>
        <v>0</v>
      </c>
      <c r="C481" s="78">
        <f>IFERROR(VLOOKUP(B481,BOOKS!$E$6:$E$1005,1,0),"0")</f>
        <v>0</v>
      </c>
      <c r="D481" s="78" t="str">
        <f>IF(COUNTIF($C$7:C481,C481)=1,C481,"0")</f>
        <v>0</v>
      </c>
      <c r="E481" s="64" t="e">
        <f>VLOOKUP(D481,'2A'!$E$6:$F$1005,2,0)</f>
        <v>#N/A</v>
      </c>
      <c r="F481" s="64">
        <f>SUMIF('2A'!$E$6:$E$1005,'GSTN-Diff Gross'!D481,'2A'!$I$6:$I$1005)</f>
        <v>0</v>
      </c>
      <c r="G481" s="64">
        <f>SUMIF('2A'!$E$6:$E$1005,'GSTN-Diff Gross'!D481,'2A'!$J$6:$J$1005)</f>
        <v>0</v>
      </c>
      <c r="H481" s="64">
        <f>SUMIF('2A'!$E$6:$E$1005,'GSTN-Diff Gross'!D481,'2A'!$K$6:$K$1005)</f>
        <v>0</v>
      </c>
      <c r="I481" s="64">
        <f>SUMIF('2A'!$E$6:$E$1005,'GSTN-Diff Gross'!D481,'2A'!$L$6:$L$1005)</f>
        <v>0</v>
      </c>
      <c r="J481" s="64">
        <f>SUMIF('2A'!$E$6:$E$1005,'GSTN-Diff Gross'!D481,'2A'!$M$6:$M$1005)</f>
        <v>0</v>
      </c>
      <c r="K481" s="64"/>
      <c r="L481" s="65">
        <f>SUMIF(BOOKS!$E$6:$E$1005,'GSTN-Diff Gross'!D481,BOOKS!$I$6:$I$1005)</f>
        <v>0</v>
      </c>
      <c r="M481" s="65">
        <f>SUMIF(BOOKS!$E$6:$E$1005,'GSTN-Diff Gross'!D481,BOOKS!$J$6:$J$1005)</f>
        <v>0</v>
      </c>
      <c r="N481" s="65">
        <f>SUMIF(BOOKS!$E$6:$E$1005,'GSTN-Diff Gross'!D481,BOOKS!$K$6:$K$1005)</f>
        <v>0</v>
      </c>
      <c r="O481" s="65">
        <f>SUMIF(BOOKS!$E$6:$E$1005,'GSTN-Diff Gross'!D481,BOOKS!$L$6:$L$1005)</f>
        <v>0</v>
      </c>
      <c r="P481" s="65">
        <f>SUMIF(BOOKS!$E$6:$E$1005,'GSTN-Diff Gross'!D481,BOOKS!$M$6:$M$1005)</f>
        <v>0</v>
      </c>
      <c r="R481" s="65">
        <f t="shared" si="44"/>
        <v>0</v>
      </c>
      <c r="S481" s="65">
        <f t="shared" si="45"/>
        <v>0</v>
      </c>
      <c r="T481" s="65">
        <f t="shared" si="46"/>
        <v>0</v>
      </c>
      <c r="U481" s="65">
        <f t="shared" si="47"/>
        <v>0</v>
      </c>
      <c r="V481" s="65">
        <f t="shared" si="48"/>
        <v>0</v>
      </c>
    </row>
    <row r="482" spans="1:22">
      <c r="A482" s="59">
        <f t="shared" si="49"/>
        <v>476</v>
      </c>
      <c r="B482" s="77">
        <f>'2A'!E481</f>
        <v>0</v>
      </c>
      <c r="C482" s="77">
        <f>IFERROR(VLOOKUP(B482,BOOKS!$E$6:$E$1005,1,0),"0")</f>
        <v>0</v>
      </c>
      <c r="D482" s="77" t="str">
        <f>IF(COUNTIF($C$7:C482,C482)=1,C482,"0")</f>
        <v>0</v>
      </c>
      <c r="E482" s="60" t="e">
        <f>VLOOKUP(D482,'2A'!$E$6:$F$1005,2,0)</f>
        <v>#N/A</v>
      </c>
      <c r="F482" s="60">
        <f>SUMIF('2A'!$E$6:$E$1005,'GSTN-Diff Gross'!D482,'2A'!$I$6:$I$1005)</f>
        <v>0</v>
      </c>
      <c r="G482" s="60">
        <f>SUMIF('2A'!$E$6:$E$1005,'GSTN-Diff Gross'!D482,'2A'!$J$6:$J$1005)</f>
        <v>0</v>
      </c>
      <c r="H482" s="60">
        <f>SUMIF('2A'!$E$6:$E$1005,'GSTN-Diff Gross'!D482,'2A'!$K$6:$K$1005)</f>
        <v>0</v>
      </c>
      <c r="I482" s="60">
        <f>SUMIF('2A'!$E$6:$E$1005,'GSTN-Diff Gross'!D482,'2A'!$L$6:$L$1005)</f>
        <v>0</v>
      </c>
      <c r="J482" s="60">
        <f>SUMIF('2A'!$E$6:$E$1005,'GSTN-Diff Gross'!D482,'2A'!$M$6:$M$1005)</f>
        <v>0</v>
      </c>
      <c r="K482" s="60"/>
      <c r="L482" s="62">
        <f>SUMIF(BOOKS!$E$6:$E$1005,'GSTN-Diff Gross'!D482,BOOKS!$I$6:$I$1005)</f>
        <v>0</v>
      </c>
      <c r="M482" s="62">
        <f>SUMIF(BOOKS!$E$6:$E$1005,'GSTN-Diff Gross'!D482,BOOKS!$J$6:$J$1005)</f>
        <v>0</v>
      </c>
      <c r="N482" s="62">
        <f>SUMIF(BOOKS!$E$6:$E$1005,'GSTN-Diff Gross'!D482,BOOKS!$K$6:$K$1005)</f>
        <v>0</v>
      </c>
      <c r="O482" s="62">
        <f>SUMIF(BOOKS!$E$6:$E$1005,'GSTN-Diff Gross'!D482,BOOKS!$L$6:$L$1005)</f>
        <v>0</v>
      </c>
      <c r="P482" s="62">
        <f>SUMIF(BOOKS!$E$6:$E$1005,'GSTN-Diff Gross'!D482,BOOKS!$M$6:$M$1005)</f>
        <v>0</v>
      </c>
      <c r="R482" s="62">
        <f t="shared" si="44"/>
        <v>0</v>
      </c>
      <c r="S482" s="62">
        <f t="shared" si="45"/>
        <v>0</v>
      </c>
      <c r="T482" s="62">
        <f t="shared" si="46"/>
        <v>0</v>
      </c>
      <c r="U482" s="62">
        <f t="shared" si="47"/>
        <v>0</v>
      </c>
      <c r="V482" s="62">
        <f t="shared" si="48"/>
        <v>0</v>
      </c>
    </row>
    <row r="483" spans="1:22">
      <c r="A483" s="63">
        <f t="shared" si="49"/>
        <v>477</v>
      </c>
      <c r="B483" s="78">
        <f>'2A'!E482</f>
        <v>0</v>
      </c>
      <c r="C483" s="78">
        <f>IFERROR(VLOOKUP(B483,BOOKS!$E$6:$E$1005,1,0),"0")</f>
        <v>0</v>
      </c>
      <c r="D483" s="78" t="str">
        <f>IF(COUNTIF($C$7:C483,C483)=1,C483,"0")</f>
        <v>0</v>
      </c>
      <c r="E483" s="64" t="e">
        <f>VLOOKUP(D483,'2A'!$E$6:$F$1005,2,0)</f>
        <v>#N/A</v>
      </c>
      <c r="F483" s="64">
        <f>SUMIF('2A'!$E$6:$E$1005,'GSTN-Diff Gross'!D483,'2A'!$I$6:$I$1005)</f>
        <v>0</v>
      </c>
      <c r="G483" s="64">
        <f>SUMIF('2A'!$E$6:$E$1005,'GSTN-Diff Gross'!D483,'2A'!$J$6:$J$1005)</f>
        <v>0</v>
      </c>
      <c r="H483" s="64">
        <f>SUMIF('2A'!$E$6:$E$1005,'GSTN-Diff Gross'!D483,'2A'!$K$6:$K$1005)</f>
        <v>0</v>
      </c>
      <c r="I483" s="64">
        <f>SUMIF('2A'!$E$6:$E$1005,'GSTN-Diff Gross'!D483,'2A'!$L$6:$L$1005)</f>
        <v>0</v>
      </c>
      <c r="J483" s="64">
        <f>SUMIF('2A'!$E$6:$E$1005,'GSTN-Diff Gross'!D483,'2A'!$M$6:$M$1005)</f>
        <v>0</v>
      </c>
      <c r="K483" s="64"/>
      <c r="L483" s="65">
        <f>SUMIF(BOOKS!$E$6:$E$1005,'GSTN-Diff Gross'!D483,BOOKS!$I$6:$I$1005)</f>
        <v>0</v>
      </c>
      <c r="M483" s="65">
        <f>SUMIF(BOOKS!$E$6:$E$1005,'GSTN-Diff Gross'!D483,BOOKS!$J$6:$J$1005)</f>
        <v>0</v>
      </c>
      <c r="N483" s="65">
        <f>SUMIF(BOOKS!$E$6:$E$1005,'GSTN-Diff Gross'!D483,BOOKS!$K$6:$K$1005)</f>
        <v>0</v>
      </c>
      <c r="O483" s="65">
        <f>SUMIF(BOOKS!$E$6:$E$1005,'GSTN-Diff Gross'!D483,BOOKS!$L$6:$L$1005)</f>
        <v>0</v>
      </c>
      <c r="P483" s="65">
        <f>SUMIF(BOOKS!$E$6:$E$1005,'GSTN-Diff Gross'!D483,BOOKS!$M$6:$M$1005)</f>
        <v>0</v>
      </c>
      <c r="R483" s="65">
        <f t="shared" si="44"/>
        <v>0</v>
      </c>
      <c r="S483" s="65">
        <f t="shared" si="45"/>
        <v>0</v>
      </c>
      <c r="T483" s="65">
        <f t="shared" si="46"/>
        <v>0</v>
      </c>
      <c r="U483" s="65">
        <f t="shared" si="47"/>
        <v>0</v>
      </c>
      <c r="V483" s="65">
        <f t="shared" si="48"/>
        <v>0</v>
      </c>
    </row>
    <row r="484" spans="1:22">
      <c r="A484" s="59">
        <f t="shared" si="49"/>
        <v>478</v>
      </c>
      <c r="B484" s="77">
        <f>'2A'!E483</f>
        <v>0</v>
      </c>
      <c r="C484" s="77">
        <f>IFERROR(VLOOKUP(B484,BOOKS!$E$6:$E$1005,1,0),"0")</f>
        <v>0</v>
      </c>
      <c r="D484" s="77" t="str">
        <f>IF(COUNTIF($C$7:C484,C484)=1,C484,"0")</f>
        <v>0</v>
      </c>
      <c r="E484" s="60" t="e">
        <f>VLOOKUP(D484,'2A'!$E$6:$F$1005,2,0)</f>
        <v>#N/A</v>
      </c>
      <c r="F484" s="60">
        <f>SUMIF('2A'!$E$6:$E$1005,'GSTN-Diff Gross'!D484,'2A'!$I$6:$I$1005)</f>
        <v>0</v>
      </c>
      <c r="G484" s="60">
        <f>SUMIF('2A'!$E$6:$E$1005,'GSTN-Diff Gross'!D484,'2A'!$J$6:$J$1005)</f>
        <v>0</v>
      </c>
      <c r="H484" s="60">
        <f>SUMIF('2A'!$E$6:$E$1005,'GSTN-Diff Gross'!D484,'2A'!$K$6:$K$1005)</f>
        <v>0</v>
      </c>
      <c r="I484" s="60">
        <f>SUMIF('2A'!$E$6:$E$1005,'GSTN-Diff Gross'!D484,'2A'!$L$6:$L$1005)</f>
        <v>0</v>
      </c>
      <c r="J484" s="60">
        <f>SUMIF('2A'!$E$6:$E$1005,'GSTN-Diff Gross'!D484,'2A'!$M$6:$M$1005)</f>
        <v>0</v>
      </c>
      <c r="K484" s="61"/>
      <c r="L484" s="62">
        <f>SUMIF(BOOKS!$E$6:$E$1005,'GSTN-Diff Gross'!D484,BOOKS!$I$6:$I$1005)</f>
        <v>0</v>
      </c>
      <c r="M484" s="62">
        <f>SUMIF(BOOKS!$E$6:$E$1005,'GSTN-Diff Gross'!D484,BOOKS!$J$6:$J$1005)</f>
        <v>0</v>
      </c>
      <c r="N484" s="62">
        <f>SUMIF(BOOKS!$E$6:$E$1005,'GSTN-Diff Gross'!D484,BOOKS!$K$6:$K$1005)</f>
        <v>0</v>
      </c>
      <c r="O484" s="62">
        <f>SUMIF(BOOKS!$E$6:$E$1005,'GSTN-Diff Gross'!D484,BOOKS!$L$6:$L$1005)</f>
        <v>0</v>
      </c>
      <c r="P484" s="62">
        <f>SUMIF(BOOKS!$E$6:$E$1005,'GSTN-Diff Gross'!D484,BOOKS!$M$6:$M$1005)</f>
        <v>0</v>
      </c>
      <c r="R484" s="62">
        <f t="shared" si="44"/>
        <v>0</v>
      </c>
      <c r="S484" s="62">
        <f t="shared" si="45"/>
        <v>0</v>
      </c>
      <c r="T484" s="62">
        <f t="shared" si="46"/>
        <v>0</v>
      </c>
      <c r="U484" s="62">
        <f t="shared" si="47"/>
        <v>0</v>
      </c>
      <c r="V484" s="62">
        <f t="shared" si="48"/>
        <v>0</v>
      </c>
    </row>
    <row r="485" spans="1:22">
      <c r="A485" s="63">
        <f t="shared" si="49"/>
        <v>479</v>
      </c>
      <c r="B485" s="78">
        <f>'2A'!E484</f>
        <v>0</v>
      </c>
      <c r="C485" s="78">
        <f>IFERROR(VLOOKUP(B485,BOOKS!$E$6:$E$1005,1,0),"0")</f>
        <v>0</v>
      </c>
      <c r="D485" s="78" t="str">
        <f>IF(COUNTIF($C$7:C485,C485)=1,C485,"0")</f>
        <v>0</v>
      </c>
      <c r="E485" s="64" t="e">
        <f>VLOOKUP(D485,'2A'!$E$6:$F$1005,2,0)</f>
        <v>#N/A</v>
      </c>
      <c r="F485" s="64">
        <f>SUMIF('2A'!$E$6:$E$1005,'GSTN-Diff Gross'!D485,'2A'!$I$6:$I$1005)</f>
        <v>0</v>
      </c>
      <c r="G485" s="64">
        <f>SUMIF('2A'!$E$6:$E$1005,'GSTN-Diff Gross'!D485,'2A'!$J$6:$J$1005)</f>
        <v>0</v>
      </c>
      <c r="H485" s="64">
        <f>SUMIF('2A'!$E$6:$E$1005,'GSTN-Diff Gross'!D485,'2A'!$K$6:$K$1005)</f>
        <v>0</v>
      </c>
      <c r="I485" s="64">
        <f>SUMIF('2A'!$E$6:$E$1005,'GSTN-Diff Gross'!D485,'2A'!$L$6:$L$1005)</f>
        <v>0</v>
      </c>
      <c r="J485" s="64">
        <f>SUMIF('2A'!$E$6:$E$1005,'GSTN-Diff Gross'!D485,'2A'!$M$6:$M$1005)</f>
        <v>0</v>
      </c>
      <c r="K485" s="64"/>
      <c r="L485" s="65">
        <f>SUMIF(BOOKS!$E$6:$E$1005,'GSTN-Diff Gross'!D485,BOOKS!$I$6:$I$1005)</f>
        <v>0</v>
      </c>
      <c r="M485" s="65">
        <f>SUMIF(BOOKS!$E$6:$E$1005,'GSTN-Diff Gross'!D485,BOOKS!$J$6:$J$1005)</f>
        <v>0</v>
      </c>
      <c r="N485" s="65">
        <f>SUMIF(BOOKS!$E$6:$E$1005,'GSTN-Diff Gross'!D485,BOOKS!$K$6:$K$1005)</f>
        <v>0</v>
      </c>
      <c r="O485" s="65">
        <f>SUMIF(BOOKS!$E$6:$E$1005,'GSTN-Diff Gross'!D485,BOOKS!$L$6:$L$1005)</f>
        <v>0</v>
      </c>
      <c r="P485" s="65">
        <f>SUMIF(BOOKS!$E$6:$E$1005,'GSTN-Diff Gross'!D485,BOOKS!$M$6:$M$1005)</f>
        <v>0</v>
      </c>
      <c r="R485" s="65">
        <f t="shared" si="44"/>
        <v>0</v>
      </c>
      <c r="S485" s="65">
        <f t="shared" si="45"/>
        <v>0</v>
      </c>
      <c r="T485" s="65">
        <f t="shared" si="46"/>
        <v>0</v>
      </c>
      <c r="U485" s="65">
        <f t="shared" si="47"/>
        <v>0</v>
      </c>
      <c r="V485" s="65">
        <f t="shared" si="48"/>
        <v>0</v>
      </c>
    </row>
    <row r="486" spans="1:22">
      <c r="A486" s="59">
        <f t="shared" si="49"/>
        <v>480</v>
      </c>
      <c r="B486" s="77">
        <f>'2A'!E485</f>
        <v>0</v>
      </c>
      <c r="C486" s="77">
        <f>IFERROR(VLOOKUP(B486,BOOKS!$E$6:$E$1005,1,0),"0")</f>
        <v>0</v>
      </c>
      <c r="D486" s="77" t="str">
        <f>IF(COUNTIF($C$7:C486,C486)=1,C486,"0")</f>
        <v>0</v>
      </c>
      <c r="E486" s="60" t="e">
        <f>VLOOKUP(D486,'2A'!$E$6:$F$1005,2,0)</f>
        <v>#N/A</v>
      </c>
      <c r="F486" s="60">
        <f>SUMIF('2A'!$E$6:$E$1005,'GSTN-Diff Gross'!D486,'2A'!$I$6:$I$1005)</f>
        <v>0</v>
      </c>
      <c r="G486" s="60">
        <f>SUMIF('2A'!$E$6:$E$1005,'GSTN-Diff Gross'!D486,'2A'!$J$6:$J$1005)</f>
        <v>0</v>
      </c>
      <c r="H486" s="60">
        <f>SUMIF('2A'!$E$6:$E$1005,'GSTN-Diff Gross'!D486,'2A'!$K$6:$K$1005)</f>
        <v>0</v>
      </c>
      <c r="I486" s="60">
        <f>SUMIF('2A'!$E$6:$E$1005,'GSTN-Diff Gross'!D486,'2A'!$L$6:$L$1005)</f>
        <v>0</v>
      </c>
      <c r="J486" s="60">
        <f>SUMIF('2A'!$E$6:$E$1005,'GSTN-Diff Gross'!D486,'2A'!$M$6:$M$1005)</f>
        <v>0</v>
      </c>
      <c r="K486" s="60"/>
      <c r="L486" s="62">
        <f>SUMIF(BOOKS!$E$6:$E$1005,'GSTN-Diff Gross'!D486,BOOKS!$I$6:$I$1005)</f>
        <v>0</v>
      </c>
      <c r="M486" s="62">
        <f>SUMIF(BOOKS!$E$6:$E$1005,'GSTN-Diff Gross'!D486,BOOKS!$J$6:$J$1005)</f>
        <v>0</v>
      </c>
      <c r="N486" s="62">
        <f>SUMIF(BOOKS!$E$6:$E$1005,'GSTN-Diff Gross'!D486,BOOKS!$K$6:$K$1005)</f>
        <v>0</v>
      </c>
      <c r="O486" s="62">
        <f>SUMIF(BOOKS!$E$6:$E$1005,'GSTN-Diff Gross'!D486,BOOKS!$L$6:$L$1005)</f>
        <v>0</v>
      </c>
      <c r="P486" s="62">
        <f>SUMIF(BOOKS!$E$6:$E$1005,'GSTN-Diff Gross'!D486,BOOKS!$M$6:$M$1005)</f>
        <v>0</v>
      </c>
      <c r="R486" s="62">
        <f t="shared" si="44"/>
        <v>0</v>
      </c>
      <c r="S486" s="62">
        <f t="shared" si="45"/>
        <v>0</v>
      </c>
      <c r="T486" s="62">
        <f t="shared" si="46"/>
        <v>0</v>
      </c>
      <c r="U486" s="62">
        <f t="shared" si="47"/>
        <v>0</v>
      </c>
      <c r="V486" s="62">
        <f t="shared" si="48"/>
        <v>0</v>
      </c>
    </row>
    <row r="487" spans="1:22">
      <c r="A487" s="63">
        <f t="shared" si="49"/>
        <v>481</v>
      </c>
      <c r="B487" s="78">
        <f>'2A'!E486</f>
        <v>0</v>
      </c>
      <c r="C487" s="78">
        <f>IFERROR(VLOOKUP(B487,BOOKS!$E$6:$E$1005,1,0),"0")</f>
        <v>0</v>
      </c>
      <c r="D487" s="78" t="str">
        <f>IF(COUNTIF($C$7:C487,C487)=1,C487,"0")</f>
        <v>0</v>
      </c>
      <c r="E487" s="64" t="e">
        <f>VLOOKUP(D487,'2A'!$E$6:$F$1005,2,0)</f>
        <v>#N/A</v>
      </c>
      <c r="F487" s="64">
        <f>SUMIF('2A'!$E$6:$E$1005,'GSTN-Diff Gross'!D487,'2A'!$I$6:$I$1005)</f>
        <v>0</v>
      </c>
      <c r="G487" s="64">
        <f>SUMIF('2A'!$E$6:$E$1005,'GSTN-Diff Gross'!D487,'2A'!$J$6:$J$1005)</f>
        <v>0</v>
      </c>
      <c r="H487" s="64">
        <f>SUMIF('2A'!$E$6:$E$1005,'GSTN-Diff Gross'!D487,'2A'!$K$6:$K$1005)</f>
        <v>0</v>
      </c>
      <c r="I487" s="64">
        <f>SUMIF('2A'!$E$6:$E$1005,'GSTN-Diff Gross'!D487,'2A'!$L$6:$L$1005)</f>
        <v>0</v>
      </c>
      <c r="J487" s="64">
        <f>SUMIF('2A'!$E$6:$E$1005,'GSTN-Diff Gross'!D487,'2A'!$M$6:$M$1005)</f>
        <v>0</v>
      </c>
      <c r="K487" s="64"/>
      <c r="L487" s="65">
        <f>SUMIF(BOOKS!$E$6:$E$1005,'GSTN-Diff Gross'!D487,BOOKS!$I$6:$I$1005)</f>
        <v>0</v>
      </c>
      <c r="M487" s="65">
        <f>SUMIF(BOOKS!$E$6:$E$1005,'GSTN-Diff Gross'!D487,BOOKS!$J$6:$J$1005)</f>
        <v>0</v>
      </c>
      <c r="N487" s="65">
        <f>SUMIF(BOOKS!$E$6:$E$1005,'GSTN-Diff Gross'!D487,BOOKS!$K$6:$K$1005)</f>
        <v>0</v>
      </c>
      <c r="O487" s="65">
        <f>SUMIF(BOOKS!$E$6:$E$1005,'GSTN-Diff Gross'!D487,BOOKS!$L$6:$L$1005)</f>
        <v>0</v>
      </c>
      <c r="P487" s="65">
        <f>SUMIF(BOOKS!$E$6:$E$1005,'GSTN-Diff Gross'!D487,BOOKS!$M$6:$M$1005)</f>
        <v>0</v>
      </c>
      <c r="R487" s="65">
        <f t="shared" si="44"/>
        <v>0</v>
      </c>
      <c r="S487" s="65">
        <f t="shared" si="45"/>
        <v>0</v>
      </c>
      <c r="T487" s="65">
        <f t="shared" si="46"/>
        <v>0</v>
      </c>
      <c r="U487" s="65">
        <f t="shared" si="47"/>
        <v>0</v>
      </c>
      <c r="V487" s="65">
        <f t="shared" si="48"/>
        <v>0</v>
      </c>
    </row>
    <row r="488" spans="1:22">
      <c r="A488" s="59">
        <f t="shared" si="49"/>
        <v>482</v>
      </c>
      <c r="B488" s="77">
        <f>'2A'!E487</f>
        <v>0</v>
      </c>
      <c r="C488" s="77">
        <f>IFERROR(VLOOKUP(B488,BOOKS!$E$6:$E$1005,1,0),"0")</f>
        <v>0</v>
      </c>
      <c r="D488" s="77" t="str">
        <f>IF(COUNTIF($C$7:C488,C488)=1,C488,"0")</f>
        <v>0</v>
      </c>
      <c r="E488" s="60" t="e">
        <f>VLOOKUP(D488,'2A'!$E$6:$F$1005,2,0)</f>
        <v>#N/A</v>
      </c>
      <c r="F488" s="60">
        <f>SUMIF('2A'!$E$6:$E$1005,'GSTN-Diff Gross'!D488,'2A'!$I$6:$I$1005)</f>
        <v>0</v>
      </c>
      <c r="G488" s="60">
        <f>SUMIF('2A'!$E$6:$E$1005,'GSTN-Diff Gross'!D488,'2A'!$J$6:$J$1005)</f>
        <v>0</v>
      </c>
      <c r="H488" s="60">
        <f>SUMIF('2A'!$E$6:$E$1005,'GSTN-Diff Gross'!D488,'2A'!$K$6:$K$1005)</f>
        <v>0</v>
      </c>
      <c r="I488" s="60">
        <f>SUMIF('2A'!$E$6:$E$1005,'GSTN-Diff Gross'!D488,'2A'!$L$6:$L$1005)</f>
        <v>0</v>
      </c>
      <c r="J488" s="60">
        <f>SUMIF('2A'!$E$6:$E$1005,'GSTN-Diff Gross'!D488,'2A'!$M$6:$M$1005)</f>
        <v>0</v>
      </c>
      <c r="K488" s="60"/>
      <c r="L488" s="62">
        <f>SUMIF(BOOKS!$E$6:$E$1005,'GSTN-Diff Gross'!D488,BOOKS!$I$6:$I$1005)</f>
        <v>0</v>
      </c>
      <c r="M488" s="62">
        <f>SUMIF(BOOKS!$E$6:$E$1005,'GSTN-Diff Gross'!D488,BOOKS!$J$6:$J$1005)</f>
        <v>0</v>
      </c>
      <c r="N488" s="62">
        <f>SUMIF(BOOKS!$E$6:$E$1005,'GSTN-Diff Gross'!D488,BOOKS!$K$6:$K$1005)</f>
        <v>0</v>
      </c>
      <c r="O488" s="62">
        <f>SUMIF(BOOKS!$E$6:$E$1005,'GSTN-Diff Gross'!D488,BOOKS!$L$6:$L$1005)</f>
        <v>0</v>
      </c>
      <c r="P488" s="62">
        <f>SUMIF(BOOKS!$E$6:$E$1005,'GSTN-Diff Gross'!D488,BOOKS!$M$6:$M$1005)</f>
        <v>0</v>
      </c>
      <c r="R488" s="62">
        <f t="shared" si="44"/>
        <v>0</v>
      </c>
      <c r="S488" s="62">
        <f t="shared" si="45"/>
        <v>0</v>
      </c>
      <c r="T488" s="62">
        <f t="shared" si="46"/>
        <v>0</v>
      </c>
      <c r="U488" s="62">
        <f t="shared" si="47"/>
        <v>0</v>
      </c>
      <c r="V488" s="62">
        <f t="shared" si="48"/>
        <v>0</v>
      </c>
    </row>
    <row r="489" spans="1:22">
      <c r="A489" s="63">
        <f t="shared" si="49"/>
        <v>483</v>
      </c>
      <c r="B489" s="78">
        <f>'2A'!E488</f>
        <v>0</v>
      </c>
      <c r="C489" s="78">
        <f>IFERROR(VLOOKUP(B489,BOOKS!$E$6:$E$1005,1,0),"0")</f>
        <v>0</v>
      </c>
      <c r="D489" s="78" t="str">
        <f>IF(COUNTIF($C$7:C489,C489)=1,C489,"0")</f>
        <v>0</v>
      </c>
      <c r="E489" s="64" t="e">
        <f>VLOOKUP(D489,'2A'!$E$6:$F$1005,2,0)</f>
        <v>#N/A</v>
      </c>
      <c r="F489" s="64">
        <f>SUMIF('2A'!$E$6:$E$1005,'GSTN-Diff Gross'!D489,'2A'!$I$6:$I$1005)</f>
        <v>0</v>
      </c>
      <c r="G489" s="64">
        <f>SUMIF('2A'!$E$6:$E$1005,'GSTN-Diff Gross'!D489,'2A'!$J$6:$J$1005)</f>
        <v>0</v>
      </c>
      <c r="H489" s="64">
        <f>SUMIF('2A'!$E$6:$E$1005,'GSTN-Diff Gross'!D489,'2A'!$K$6:$K$1005)</f>
        <v>0</v>
      </c>
      <c r="I489" s="64">
        <f>SUMIF('2A'!$E$6:$E$1005,'GSTN-Diff Gross'!D489,'2A'!$L$6:$L$1005)</f>
        <v>0</v>
      </c>
      <c r="J489" s="64">
        <f>SUMIF('2A'!$E$6:$E$1005,'GSTN-Diff Gross'!D489,'2A'!$M$6:$M$1005)</f>
        <v>0</v>
      </c>
      <c r="K489" s="64"/>
      <c r="L489" s="65">
        <f>SUMIF(BOOKS!$E$6:$E$1005,'GSTN-Diff Gross'!D489,BOOKS!$I$6:$I$1005)</f>
        <v>0</v>
      </c>
      <c r="M489" s="65">
        <f>SUMIF(BOOKS!$E$6:$E$1005,'GSTN-Diff Gross'!D489,BOOKS!$J$6:$J$1005)</f>
        <v>0</v>
      </c>
      <c r="N489" s="65">
        <f>SUMIF(BOOKS!$E$6:$E$1005,'GSTN-Diff Gross'!D489,BOOKS!$K$6:$K$1005)</f>
        <v>0</v>
      </c>
      <c r="O489" s="65">
        <f>SUMIF(BOOKS!$E$6:$E$1005,'GSTN-Diff Gross'!D489,BOOKS!$L$6:$L$1005)</f>
        <v>0</v>
      </c>
      <c r="P489" s="65">
        <f>SUMIF(BOOKS!$E$6:$E$1005,'GSTN-Diff Gross'!D489,BOOKS!$M$6:$M$1005)</f>
        <v>0</v>
      </c>
      <c r="R489" s="65">
        <f t="shared" si="44"/>
        <v>0</v>
      </c>
      <c r="S489" s="65">
        <f t="shared" si="45"/>
        <v>0</v>
      </c>
      <c r="T489" s="65">
        <f t="shared" si="46"/>
        <v>0</v>
      </c>
      <c r="U489" s="65">
        <f t="shared" si="47"/>
        <v>0</v>
      </c>
      <c r="V489" s="65">
        <f t="shared" si="48"/>
        <v>0</v>
      </c>
    </row>
    <row r="490" spans="1:22">
      <c r="A490" s="59">
        <f t="shared" si="49"/>
        <v>484</v>
      </c>
      <c r="B490" s="77">
        <f>'2A'!E489</f>
        <v>0</v>
      </c>
      <c r="C490" s="77">
        <f>IFERROR(VLOOKUP(B490,BOOKS!$E$6:$E$1005,1,0),"0")</f>
        <v>0</v>
      </c>
      <c r="D490" s="77" t="str">
        <f>IF(COUNTIF($C$7:C490,C490)=1,C490,"0")</f>
        <v>0</v>
      </c>
      <c r="E490" s="60" t="e">
        <f>VLOOKUP(D490,'2A'!$E$6:$F$1005,2,0)</f>
        <v>#N/A</v>
      </c>
      <c r="F490" s="60">
        <f>SUMIF('2A'!$E$6:$E$1005,'GSTN-Diff Gross'!D490,'2A'!$I$6:$I$1005)</f>
        <v>0</v>
      </c>
      <c r="G490" s="60">
        <f>SUMIF('2A'!$E$6:$E$1005,'GSTN-Diff Gross'!D490,'2A'!$J$6:$J$1005)</f>
        <v>0</v>
      </c>
      <c r="H490" s="60">
        <f>SUMIF('2A'!$E$6:$E$1005,'GSTN-Diff Gross'!D490,'2A'!$K$6:$K$1005)</f>
        <v>0</v>
      </c>
      <c r="I490" s="60">
        <f>SUMIF('2A'!$E$6:$E$1005,'GSTN-Diff Gross'!D490,'2A'!$L$6:$L$1005)</f>
        <v>0</v>
      </c>
      <c r="J490" s="60">
        <f>SUMIF('2A'!$E$6:$E$1005,'GSTN-Diff Gross'!D490,'2A'!$M$6:$M$1005)</f>
        <v>0</v>
      </c>
      <c r="K490" s="60"/>
      <c r="L490" s="62">
        <f>SUMIF(BOOKS!$E$6:$E$1005,'GSTN-Diff Gross'!D490,BOOKS!$I$6:$I$1005)</f>
        <v>0</v>
      </c>
      <c r="M490" s="62">
        <f>SUMIF(BOOKS!$E$6:$E$1005,'GSTN-Diff Gross'!D490,BOOKS!$J$6:$J$1005)</f>
        <v>0</v>
      </c>
      <c r="N490" s="62">
        <f>SUMIF(BOOKS!$E$6:$E$1005,'GSTN-Diff Gross'!D490,BOOKS!$K$6:$K$1005)</f>
        <v>0</v>
      </c>
      <c r="O490" s="62">
        <f>SUMIF(BOOKS!$E$6:$E$1005,'GSTN-Diff Gross'!D490,BOOKS!$L$6:$L$1005)</f>
        <v>0</v>
      </c>
      <c r="P490" s="62">
        <f>SUMIF(BOOKS!$E$6:$E$1005,'GSTN-Diff Gross'!D490,BOOKS!$M$6:$M$1005)</f>
        <v>0</v>
      </c>
      <c r="R490" s="62">
        <f t="shared" si="44"/>
        <v>0</v>
      </c>
      <c r="S490" s="62">
        <f t="shared" si="45"/>
        <v>0</v>
      </c>
      <c r="T490" s="62">
        <f t="shared" si="46"/>
        <v>0</v>
      </c>
      <c r="U490" s="62">
        <f t="shared" si="47"/>
        <v>0</v>
      </c>
      <c r="V490" s="62">
        <f t="shared" si="48"/>
        <v>0</v>
      </c>
    </row>
    <row r="491" spans="1:22">
      <c r="A491" s="63">
        <f t="shared" si="49"/>
        <v>485</v>
      </c>
      <c r="B491" s="78">
        <f>'2A'!E490</f>
        <v>0</v>
      </c>
      <c r="C491" s="78">
        <f>IFERROR(VLOOKUP(B491,BOOKS!$E$6:$E$1005,1,0),"0")</f>
        <v>0</v>
      </c>
      <c r="D491" s="78" t="str">
        <f>IF(COUNTIF($C$7:C491,C491)=1,C491,"0")</f>
        <v>0</v>
      </c>
      <c r="E491" s="64" t="e">
        <f>VLOOKUP(D491,'2A'!$E$6:$F$1005,2,0)</f>
        <v>#N/A</v>
      </c>
      <c r="F491" s="64">
        <f>SUMIF('2A'!$E$6:$E$1005,'GSTN-Diff Gross'!D491,'2A'!$I$6:$I$1005)</f>
        <v>0</v>
      </c>
      <c r="G491" s="64">
        <f>SUMIF('2A'!$E$6:$E$1005,'GSTN-Diff Gross'!D491,'2A'!$J$6:$J$1005)</f>
        <v>0</v>
      </c>
      <c r="H491" s="64">
        <f>SUMIF('2A'!$E$6:$E$1005,'GSTN-Diff Gross'!D491,'2A'!$K$6:$K$1005)</f>
        <v>0</v>
      </c>
      <c r="I491" s="64">
        <f>SUMIF('2A'!$E$6:$E$1005,'GSTN-Diff Gross'!D491,'2A'!$L$6:$L$1005)</f>
        <v>0</v>
      </c>
      <c r="J491" s="64">
        <f>SUMIF('2A'!$E$6:$E$1005,'GSTN-Diff Gross'!D491,'2A'!$M$6:$M$1005)</f>
        <v>0</v>
      </c>
      <c r="K491" s="64"/>
      <c r="L491" s="65">
        <f>SUMIF(BOOKS!$E$6:$E$1005,'GSTN-Diff Gross'!D491,BOOKS!$I$6:$I$1005)</f>
        <v>0</v>
      </c>
      <c r="M491" s="65">
        <f>SUMIF(BOOKS!$E$6:$E$1005,'GSTN-Diff Gross'!D491,BOOKS!$J$6:$J$1005)</f>
        <v>0</v>
      </c>
      <c r="N491" s="65">
        <f>SUMIF(BOOKS!$E$6:$E$1005,'GSTN-Diff Gross'!D491,BOOKS!$K$6:$K$1005)</f>
        <v>0</v>
      </c>
      <c r="O491" s="65">
        <f>SUMIF(BOOKS!$E$6:$E$1005,'GSTN-Diff Gross'!D491,BOOKS!$L$6:$L$1005)</f>
        <v>0</v>
      </c>
      <c r="P491" s="65">
        <f>SUMIF(BOOKS!$E$6:$E$1005,'GSTN-Diff Gross'!D491,BOOKS!$M$6:$M$1005)</f>
        <v>0</v>
      </c>
      <c r="R491" s="65">
        <f t="shared" si="44"/>
        <v>0</v>
      </c>
      <c r="S491" s="65">
        <f t="shared" si="45"/>
        <v>0</v>
      </c>
      <c r="T491" s="65">
        <f t="shared" si="46"/>
        <v>0</v>
      </c>
      <c r="U491" s="65">
        <f t="shared" si="47"/>
        <v>0</v>
      </c>
      <c r="V491" s="65">
        <f t="shared" si="48"/>
        <v>0</v>
      </c>
    </row>
    <row r="492" spans="1:22">
      <c r="A492" s="59">
        <f t="shared" si="49"/>
        <v>486</v>
      </c>
      <c r="B492" s="77">
        <f>'2A'!E491</f>
        <v>0</v>
      </c>
      <c r="C492" s="77">
        <f>IFERROR(VLOOKUP(B492,BOOKS!$E$6:$E$1005,1,0),"0")</f>
        <v>0</v>
      </c>
      <c r="D492" s="77" t="str">
        <f>IF(COUNTIF($C$7:C492,C492)=1,C492,"0")</f>
        <v>0</v>
      </c>
      <c r="E492" s="60" t="e">
        <f>VLOOKUP(D492,'2A'!$E$6:$F$1005,2,0)</f>
        <v>#N/A</v>
      </c>
      <c r="F492" s="60">
        <f>SUMIF('2A'!$E$6:$E$1005,'GSTN-Diff Gross'!D492,'2A'!$I$6:$I$1005)</f>
        <v>0</v>
      </c>
      <c r="G492" s="60">
        <f>SUMIF('2A'!$E$6:$E$1005,'GSTN-Diff Gross'!D492,'2A'!$J$6:$J$1005)</f>
        <v>0</v>
      </c>
      <c r="H492" s="60">
        <f>SUMIF('2A'!$E$6:$E$1005,'GSTN-Diff Gross'!D492,'2A'!$K$6:$K$1005)</f>
        <v>0</v>
      </c>
      <c r="I492" s="60">
        <f>SUMIF('2A'!$E$6:$E$1005,'GSTN-Diff Gross'!D492,'2A'!$L$6:$L$1005)</f>
        <v>0</v>
      </c>
      <c r="J492" s="60">
        <f>SUMIF('2A'!$E$6:$E$1005,'GSTN-Diff Gross'!D492,'2A'!$M$6:$M$1005)</f>
        <v>0</v>
      </c>
      <c r="K492" s="60"/>
      <c r="L492" s="62">
        <f>SUMIF(BOOKS!$E$6:$E$1005,'GSTN-Diff Gross'!D492,BOOKS!$I$6:$I$1005)</f>
        <v>0</v>
      </c>
      <c r="M492" s="62">
        <f>SUMIF(BOOKS!$E$6:$E$1005,'GSTN-Diff Gross'!D492,BOOKS!$J$6:$J$1005)</f>
        <v>0</v>
      </c>
      <c r="N492" s="62">
        <f>SUMIF(BOOKS!$E$6:$E$1005,'GSTN-Diff Gross'!D492,BOOKS!$K$6:$K$1005)</f>
        <v>0</v>
      </c>
      <c r="O492" s="62">
        <f>SUMIF(BOOKS!$E$6:$E$1005,'GSTN-Diff Gross'!D492,BOOKS!$L$6:$L$1005)</f>
        <v>0</v>
      </c>
      <c r="P492" s="62">
        <f>SUMIF(BOOKS!$E$6:$E$1005,'GSTN-Diff Gross'!D492,BOOKS!$M$6:$M$1005)</f>
        <v>0</v>
      </c>
      <c r="R492" s="62">
        <f t="shared" si="44"/>
        <v>0</v>
      </c>
      <c r="S492" s="62">
        <f t="shared" si="45"/>
        <v>0</v>
      </c>
      <c r="T492" s="62">
        <f t="shared" si="46"/>
        <v>0</v>
      </c>
      <c r="U492" s="62">
        <f t="shared" si="47"/>
        <v>0</v>
      </c>
      <c r="V492" s="62">
        <f t="shared" si="48"/>
        <v>0</v>
      </c>
    </row>
    <row r="493" spans="1:22">
      <c r="A493" s="63">
        <f t="shared" si="49"/>
        <v>487</v>
      </c>
      <c r="B493" s="78">
        <f>'2A'!E492</f>
        <v>0</v>
      </c>
      <c r="C493" s="78">
        <f>IFERROR(VLOOKUP(B493,BOOKS!$E$6:$E$1005,1,0),"0")</f>
        <v>0</v>
      </c>
      <c r="D493" s="78" t="str">
        <f>IF(COUNTIF($C$7:C493,C493)=1,C493,"0")</f>
        <v>0</v>
      </c>
      <c r="E493" s="64" t="e">
        <f>VLOOKUP(D493,'2A'!$E$6:$F$1005,2,0)</f>
        <v>#N/A</v>
      </c>
      <c r="F493" s="64">
        <f>SUMIF('2A'!$E$6:$E$1005,'GSTN-Diff Gross'!D493,'2A'!$I$6:$I$1005)</f>
        <v>0</v>
      </c>
      <c r="G493" s="64">
        <f>SUMIF('2A'!$E$6:$E$1005,'GSTN-Diff Gross'!D493,'2A'!$J$6:$J$1005)</f>
        <v>0</v>
      </c>
      <c r="H493" s="64">
        <f>SUMIF('2A'!$E$6:$E$1005,'GSTN-Diff Gross'!D493,'2A'!$K$6:$K$1005)</f>
        <v>0</v>
      </c>
      <c r="I493" s="64">
        <f>SUMIF('2A'!$E$6:$E$1005,'GSTN-Diff Gross'!D493,'2A'!$L$6:$L$1005)</f>
        <v>0</v>
      </c>
      <c r="J493" s="64">
        <f>SUMIF('2A'!$E$6:$E$1005,'GSTN-Diff Gross'!D493,'2A'!$M$6:$M$1005)</f>
        <v>0</v>
      </c>
      <c r="K493" s="64"/>
      <c r="L493" s="65">
        <f>SUMIF(BOOKS!$E$6:$E$1005,'GSTN-Diff Gross'!D493,BOOKS!$I$6:$I$1005)</f>
        <v>0</v>
      </c>
      <c r="M493" s="65">
        <f>SUMIF(BOOKS!$E$6:$E$1005,'GSTN-Diff Gross'!D493,BOOKS!$J$6:$J$1005)</f>
        <v>0</v>
      </c>
      <c r="N493" s="65">
        <f>SUMIF(BOOKS!$E$6:$E$1005,'GSTN-Diff Gross'!D493,BOOKS!$K$6:$K$1005)</f>
        <v>0</v>
      </c>
      <c r="O493" s="65">
        <f>SUMIF(BOOKS!$E$6:$E$1005,'GSTN-Diff Gross'!D493,BOOKS!$L$6:$L$1005)</f>
        <v>0</v>
      </c>
      <c r="P493" s="65">
        <f>SUMIF(BOOKS!$E$6:$E$1005,'GSTN-Diff Gross'!D493,BOOKS!$M$6:$M$1005)</f>
        <v>0</v>
      </c>
      <c r="R493" s="65">
        <f t="shared" si="44"/>
        <v>0</v>
      </c>
      <c r="S493" s="65">
        <f t="shared" si="45"/>
        <v>0</v>
      </c>
      <c r="T493" s="65">
        <f t="shared" si="46"/>
        <v>0</v>
      </c>
      <c r="U493" s="65">
        <f t="shared" si="47"/>
        <v>0</v>
      </c>
      <c r="V493" s="65">
        <f t="shared" si="48"/>
        <v>0</v>
      </c>
    </row>
    <row r="494" spans="1:22">
      <c r="A494" s="59">
        <f t="shared" si="49"/>
        <v>488</v>
      </c>
      <c r="B494" s="77">
        <f>'2A'!E493</f>
        <v>0</v>
      </c>
      <c r="C494" s="77">
        <f>IFERROR(VLOOKUP(B494,BOOKS!$E$6:$E$1005,1,0),"0")</f>
        <v>0</v>
      </c>
      <c r="D494" s="77" t="str">
        <f>IF(COUNTIF($C$7:C494,C494)=1,C494,"0")</f>
        <v>0</v>
      </c>
      <c r="E494" s="60" t="e">
        <f>VLOOKUP(D494,'2A'!$E$6:$F$1005,2,0)</f>
        <v>#N/A</v>
      </c>
      <c r="F494" s="60">
        <f>SUMIF('2A'!$E$6:$E$1005,'GSTN-Diff Gross'!D494,'2A'!$I$6:$I$1005)</f>
        <v>0</v>
      </c>
      <c r="G494" s="60">
        <f>SUMIF('2A'!$E$6:$E$1005,'GSTN-Diff Gross'!D494,'2A'!$J$6:$J$1005)</f>
        <v>0</v>
      </c>
      <c r="H494" s="60">
        <f>SUMIF('2A'!$E$6:$E$1005,'GSTN-Diff Gross'!D494,'2A'!$K$6:$K$1005)</f>
        <v>0</v>
      </c>
      <c r="I494" s="60">
        <f>SUMIF('2A'!$E$6:$E$1005,'GSTN-Diff Gross'!D494,'2A'!$L$6:$L$1005)</f>
        <v>0</v>
      </c>
      <c r="J494" s="60">
        <f>SUMIF('2A'!$E$6:$E$1005,'GSTN-Diff Gross'!D494,'2A'!$M$6:$M$1005)</f>
        <v>0</v>
      </c>
      <c r="K494" s="60"/>
      <c r="L494" s="62">
        <f>SUMIF(BOOKS!$E$6:$E$1005,'GSTN-Diff Gross'!D494,BOOKS!$I$6:$I$1005)</f>
        <v>0</v>
      </c>
      <c r="M494" s="62">
        <f>SUMIF(BOOKS!$E$6:$E$1005,'GSTN-Diff Gross'!D494,BOOKS!$J$6:$J$1005)</f>
        <v>0</v>
      </c>
      <c r="N494" s="62">
        <f>SUMIF(BOOKS!$E$6:$E$1005,'GSTN-Diff Gross'!D494,BOOKS!$K$6:$K$1005)</f>
        <v>0</v>
      </c>
      <c r="O494" s="62">
        <f>SUMIF(BOOKS!$E$6:$E$1005,'GSTN-Diff Gross'!D494,BOOKS!$L$6:$L$1005)</f>
        <v>0</v>
      </c>
      <c r="P494" s="62">
        <f>SUMIF(BOOKS!$E$6:$E$1005,'GSTN-Diff Gross'!D494,BOOKS!$M$6:$M$1005)</f>
        <v>0</v>
      </c>
      <c r="R494" s="62">
        <f t="shared" si="44"/>
        <v>0</v>
      </c>
      <c r="S494" s="62">
        <f t="shared" si="45"/>
        <v>0</v>
      </c>
      <c r="T494" s="62">
        <f t="shared" si="46"/>
        <v>0</v>
      </c>
      <c r="U494" s="62">
        <f t="shared" si="47"/>
        <v>0</v>
      </c>
      <c r="V494" s="62">
        <f t="shared" si="48"/>
        <v>0</v>
      </c>
    </row>
    <row r="495" spans="1:22">
      <c r="A495" s="63">
        <f t="shared" si="49"/>
        <v>489</v>
      </c>
      <c r="B495" s="78">
        <f>'2A'!E494</f>
        <v>0</v>
      </c>
      <c r="C495" s="78">
        <f>IFERROR(VLOOKUP(B495,BOOKS!$E$6:$E$1005,1,0),"0")</f>
        <v>0</v>
      </c>
      <c r="D495" s="78" t="str">
        <f>IF(COUNTIF($C$7:C495,C495)=1,C495,"0")</f>
        <v>0</v>
      </c>
      <c r="E495" s="64" t="e">
        <f>VLOOKUP(D495,'2A'!$E$6:$F$1005,2,0)</f>
        <v>#N/A</v>
      </c>
      <c r="F495" s="64">
        <f>SUMIF('2A'!$E$6:$E$1005,'GSTN-Diff Gross'!D495,'2A'!$I$6:$I$1005)</f>
        <v>0</v>
      </c>
      <c r="G495" s="64">
        <f>SUMIF('2A'!$E$6:$E$1005,'GSTN-Diff Gross'!D495,'2A'!$J$6:$J$1005)</f>
        <v>0</v>
      </c>
      <c r="H495" s="64">
        <f>SUMIF('2A'!$E$6:$E$1005,'GSTN-Diff Gross'!D495,'2A'!$K$6:$K$1005)</f>
        <v>0</v>
      </c>
      <c r="I495" s="64">
        <f>SUMIF('2A'!$E$6:$E$1005,'GSTN-Diff Gross'!D495,'2A'!$L$6:$L$1005)</f>
        <v>0</v>
      </c>
      <c r="J495" s="64">
        <f>SUMIF('2A'!$E$6:$E$1005,'GSTN-Diff Gross'!D495,'2A'!$M$6:$M$1005)</f>
        <v>0</v>
      </c>
      <c r="K495" s="64"/>
      <c r="L495" s="65">
        <f>SUMIF(BOOKS!$E$6:$E$1005,'GSTN-Diff Gross'!D495,BOOKS!$I$6:$I$1005)</f>
        <v>0</v>
      </c>
      <c r="M495" s="65">
        <f>SUMIF(BOOKS!$E$6:$E$1005,'GSTN-Diff Gross'!D495,BOOKS!$J$6:$J$1005)</f>
        <v>0</v>
      </c>
      <c r="N495" s="65">
        <f>SUMIF(BOOKS!$E$6:$E$1005,'GSTN-Diff Gross'!D495,BOOKS!$K$6:$K$1005)</f>
        <v>0</v>
      </c>
      <c r="O495" s="65">
        <f>SUMIF(BOOKS!$E$6:$E$1005,'GSTN-Diff Gross'!D495,BOOKS!$L$6:$L$1005)</f>
        <v>0</v>
      </c>
      <c r="P495" s="65">
        <f>SUMIF(BOOKS!$E$6:$E$1005,'GSTN-Diff Gross'!D495,BOOKS!$M$6:$M$1005)</f>
        <v>0</v>
      </c>
      <c r="R495" s="65">
        <f t="shared" si="44"/>
        <v>0</v>
      </c>
      <c r="S495" s="65">
        <f t="shared" si="45"/>
        <v>0</v>
      </c>
      <c r="T495" s="65">
        <f t="shared" si="46"/>
        <v>0</v>
      </c>
      <c r="U495" s="65">
        <f t="shared" si="47"/>
        <v>0</v>
      </c>
      <c r="V495" s="65">
        <f t="shared" si="48"/>
        <v>0</v>
      </c>
    </row>
    <row r="496" spans="1:22">
      <c r="A496" s="59">
        <f t="shared" si="49"/>
        <v>490</v>
      </c>
      <c r="B496" s="77">
        <f>'2A'!E495</f>
        <v>0</v>
      </c>
      <c r="C496" s="77">
        <f>IFERROR(VLOOKUP(B496,BOOKS!$E$6:$E$1005,1,0),"0")</f>
        <v>0</v>
      </c>
      <c r="D496" s="77" t="str">
        <f>IF(COUNTIF($C$7:C496,C496)=1,C496,"0")</f>
        <v>0</v>
      </c>
      <c r="E496" s="60" t="e">
        <f>VLOOKUP(D496,'2A'!$E$6:$F$1005,2,0)</f>
        <v>#N/A</v>
      </c>
      <c r="F496" s="60">
        <f>SUMIF('2A'!$E$6:$E$1005,'GSTN-Diff Gross'!D496,'2A'!$I$6:$I$1005)</f>
        <v>0</v>
      </c>
      <c r="G496" s="60">
        <f>SUMIF('2A'!$E$6:$E$1005,'GSTN-Diff Gross'!D496,'2A'!$J$6:$J$1005)</f>
        <v>0</v>
      </c>
      <c r="H496" s="60">
        <f>SUMIF('2A'!$E$6:$E$1005,'GSTN-Diff Gross'!D496,'2A'!$K$6:$K$1005)</f>
        <v>0</v>
      </c>
      <c r="I496" s="60">
        <f>SUMIF('2A'!$E$6:$E$1005,'GSTN-Diff Gross'!D496,'2A'!$L$6:$L$1005)</f>
        <v>0</v>
      </c>
      <c r="J496" s="60">
        <f>SUMIF('2A'!$E$6:$E$1005,'GSTN-Diff Gross'!D496,'2A'!$M$6:$M$1005)</f>
        <v>0</v>
      </c>
      <c r="K496" s="60"/>
      <c r="L496" s="62">
        <f>SUMIF(BOOKS!$E$6:$E$1005,'GSTN-Diff Gross'!D496,BOOKS!$I$6:$I$1005)</f>
        <v>0</v>
      </c>
      <c r="M496" s="62">
        <f>SUMIF(BOOKS!$E$6:$E$1005,'GSTN-Diff Gross'!D496,BOOKS!$J$6:$J$1005)</f>
        <v>0</v>
      </c>
      <c r="N496" s="62">
        <f>SUMIF(BOOKS!$E$6:$E$1005,'GSTN-Diff Gross'!D496,BOOKS!$K$6:$K$1005)</f>
        <v>0</v>
      </c>
      <c r="O496" s="62">
        <f>SUMIF(BOOKS!$E$6:$E$1005,'GSTN-Diff Gross'!D496,BOOKS!$L$6:$L$1005)</f>
        <v>0</v>
      </c>
      <c r="P496" s="62">
        <f>SUMIF(BOOKS!$E$6:$E$1005,'GSTN-Diff Gross'!D496,BOOKS!$M$6:$M$1005)</f>
        <v>0</v>
      </c>
      <c r="R496" s="62">
        <f t="shared" si="44"/>
        <v>0</v>
      </c>
      <c r="S496" s="62">
        <f t="shared" si="45"/>
        <v>0</v>
      </c>
      <c r="T496" s="62">
        <f t="shared" si="46"/>
        <v>0</v>
      </c>
      <c r="U496" s="62">
        <f t="shared" si="47"/>
        <v>0</v>
      </c>
      <c r="V496" s="62">
        <f t="shared" si="48"/>
        <v>0</v>
      </c>
    </row>
    <row r="497" spans="1:22">
      <c r="A497" s="63">
        <f t="shared" si="49"/>
        <v>491</v>
      </c>
      <c r="B497" s="78">
        <f>'2A'!E496</f>
        <v>0</v>
      </c>
      <c r="C497" s="78">
        <f>IFERROR(VLOOKUP(B497,BOOKS!$E$6:$E$1005,1,0),"0")</f>
        <v>0</v>
      </c>
      <c r="D497" s="78" t="str">
        <f>IF(COUNTIF($C$7:C497,C497)=1,C497,"0")</f>
        <v>0</v>
      </c>
      <c r="E497" s="64" t="e">
        <f>VLOOKUP(D497,'2A'!$E$6:$F$1005,2,0)</f>
        <v>#N/A</v>
      </c>
      <c r="F497" s="64">
        <f>SUMIF('2A'!$E$6:$E$1005,'GSTN-Diff Gross'!D497,'2A'!$I$6:$I$1005)</f>
        <v>0</v>
      </c>
      <c r="G497" s="64">
        <f>SUMIF('2A'!$E$6:$E$1005,'GSTN-Diff Gross'!D497,'2A'!$J$6:$J$1005)</f>
        <v>0</v>
      </c>
      <c r="H497" s="64">
        <f>SUMIF('2A'!$E$6:$E$1005,'GSTN-Diff Gross'!D497,'2A'!$K$6:$K$1005)</f>
        <v>0</v>
      </c>
      <c r="I497" s="64">
        <f>SUMIF('2A'!$E$6:$E$1005,'GSTN-Diff Gross'!D497,'2A'!$L$6:$L$1005)</f>
        <v>0</v>
      </c>
      <c r="J497" s="64">
        <f>SUMIF('2A'!$E$6:$E$1005,'GSTN-Diff Gross'!D497,'2A'!$M$6:$M$1005)</f>
        <v>0</v>
      </c>
      <c r="K497" s="64"/>
      <c r="L497" s="65">
        <f>SUMIF(BOOKS!$E$6:$E$1005,'GSTN-Diff Gross'!D497,BOOKS!$I$6:$I$1005)</f>
        <v>0</v>
      </c>
      <c r="M497" s="65">
        <f>SUMIF(BOOKS!$E$6:$E$1005,'GSTN-Diff Gross'!D497,BOOKS!$J$6:$J$1005)</f>
        <v>0</v>
      </c>
      <c r="N497" s="65">
        <f>SUMIF(BOOKS!$E$6:$E$1005,'GSTN-Diff Gross'!D497,BOOKS!$K$6:$K$1005)</f>
        <v>0</v>
      </c>
      <c r="O497" s="65">
        <f>SUMIF(BOOKS!$E$6:$E$1005,'GSTN-Diff Gross'!D497,BOOKS!$L$6:$L$1005)</f>
        <v>0</v>
      </c>
      <c r="P497" s="65">
        <f>SUMIF(BOOKS!$E$6:$E$1005,'GSTN-Diff Gross'!D497,BOOKS!$M$6:$M$1005)</f>
        <v>0</v>
      </c>
      <c r="R497" s="65">
        <f t="shared" si="44"/>
        <v>0</v>
      </c>
      <c r="S497" s="65">
        <f t="shared" si="45"/>
        <v>0</v>
      </c>
      <c r="T497" s="65">
        <f t="shared" si="46"/>
        <v>0</v>
      </c>
      <c r="U497" s="65">
        <f t="shared" si="47"/>
        <v>0</v>
      </c>
      <c r="V497" s="65">
        <f t="shared" si="48"/>
        <v>0</v>
      </c>
    </row>
    <row r="498" spans="1:22">
      <c r="A498" s="59">
        <f t="shared" si="49"/>
        <v>492</v>
      </c>
      <c r="B498" s="77">
        <f>'2A'!E497</f>
        <v>0</v>
      </c>
      <c r="C498" s="77">
        <f>IFERROR(VLOOKUP(B498,BOOKS!$E$6:$E$1005,1,0),"0")</f>
        <v>0</v>
      </c>
      <c r="D498" s="77" t="str">
        <f>IF(COUNTIF($C$7:C498,C498)=1,C498,"0")</f>
        <v>0</v>
      </c>
      <c r="E498" s="60" t="e">
        <f>VLOOKUP(D498,'2A'!$E$6:$F$1005,2,0)</f>
        <v>#N/A</v>
      </c>
      <c r="F498" s="60">
        <f>SUMIF('2A'!$E$6:$E$1005,'GSTN-Diff Gross'!D498,'2A'!$I$6:$I$1005)</f>
        <v>0</v>
      </c>
      <c r="G498" s="60">
        <f>SUMIF('2A'!$E$6:$E$1005,'GSTN-Diff Gross'!D498,'2A'!$J$6:$J$1005)</f>
        <v>0</v>
      </c>
      <c r="H498" s="60">
        <f>SUMIF('2A'!$E$6:$E$1005,'GSTN-Diff Gross'!D498,'2A'!$K$6:$K$1005)</f>
        <v>0</v>
      </c>
      <c r="I498" s="60">
        <f>SUMIF('2A'!$E$6:$E$1005,'GSTN-Diff Gross'!D498,'2A'!$L$6:$L$1005)</f>
        <v>0</v>
      </c>
      <c r="J498" s="60">
        <f>SUMIF('2A'!$E$6:$E$1005,'GSTN-Diff Gross'!D498,'2A'!$M$6:$M$1005)</f>
        <v>0</v>
      </c>
      <c r="K498" s="61"/>
      <c r="L498" s="62">
        <f>SUMIF(BOOKS!$E$6:$E$1005,'GSTN-Diff Gross'!D498,BOOKS!$I$6:$I$1005)</f>
        <v>0</v>
      </c>
      <c r="M498" s="62">
        <f>SUMIF(BOOKS!$E$6:$E$1005,'GSTN-Diff Gross'!D498,BOOKS!$J$6:$J$1005)</f>
        <v>0</v>
      </c>
      <c r="N498" s="62">
        <f>SUMIF(BOOKS!$E$6:$E$1005,'GSTN-Diff Gross'!D498,BOOKS!$K$6:$K$1005)</f>
        <v>0</v>
      </c>
      <c r="O498" s="62">
        <f>SUMIF(BOOKS!$E$6:$E$1005,'GSTN-Diff Gross'!D498,BOOKS!$L$6:$L$1005)</f>
        <v>0</v>
      </c>
      <c r="P498" s="62">
        <f>SUMIF(BOOKS!$E$6:$E$1005,'GSTN-Diff Gross'!D498,BOOKS!$M$6:$M$1005)</f>
        <v>0</v>
      </c>
      <c r="R498" s="62">
        <f t="shared" si="44"/>
        <v>0</v>
      </c>
      <c r="S498" s="62">
        <f t="shared" si="45"/>
        <v>0</v>
      </c>
      <c r="T498" s="62">
        <f t="shared" si="46"/>
        <v>0</v>
      </c>
      <c r="U498" s="62">
        <f t="shared" si="47"/>
        <v>0</v>
      </c>
      <c r="V498" s="62">
        <f t="shared" si="48"/>
        <v>0</v>
      </c>
    </row>
    <row r="499" spans="1:22">
      <c r="A499" s="63">
        <f t="shared" si="49"/>
        <v>493</v>
      </c>
      <c r="B499" s="78">
        <f>'2A'!E498</f>
        <v>0</v>
      </c>
      <c r="C499" s="78">
        <f>IFERROR(VLOOKUP(B499,BOOKS!$E$6:$E$1005,1,0),"0")</f>
        <v>0</v>
      </c>
      <c r="D499" s="78" t="str">
        <f>IF(COUNTIF($C$7:C499,C499)=1,C499,"0")</f>
        <v>0</v>
      </c>
      <c r="E499" s="64" t="e">
        <f>VLOOKUP(D499,'2A'!$E$6:$F$1005,2,0)</f>
        <v>#N/A</v>
      </c>
      <c r="F499" s="64">
        <f>SUMIF('2A'!$E$6:$E$1005,'GSTN-Diff Gross'!D499,'2A'!$I$6:$I$1005)</f>
        <v>0</v>
      </c>
      <c r="G499" s="64">
        <f>SUMIF('2A'!$E$6:$E$1005,'GSTN-Diff Gross'!D499,'2A'!$J$6:$J$1005)</f>
        <v>0</v>
      </c>
      <c r="H499" s="64">
        <f>SUMIF('2A'!$E$6:$E$1005,'GSTN-Diff Gross'!D499,'2A'!$K$6:$K$1005)</f>
        <v>0</v>
      </c>
      <c r="I499" s="64">
        <f>SUMIF('2A'!$E$6:$E$1005,'GSTN-Diff Gross'!D499,'2A'!$L$6:$L$1005)</f>
        <v>0</v>
      </c>
      <c r="J499" s="64">
        <f>SUMIF('2A'!$E$6:$E$1005,'GSTN-Diff Gross'!D499,'2A'!$M$6:$M$1005)</f>
        <v>0</v>
      </c>
      <c r="K499" s="64"/>
      <c r="L499" s="65">
        <f>SUMIF(BOOKS!$E$6:$E$1005,'GSTN-Diff Gross'!D499,BOOKS!$I$6:$I$1005)</f>
        <v>0</v>
      </c>
      <c r="M499" s="65">
        <f>SUMIF(BOOKS!$E$6:$E$1005,'GSTN-Diff Gross'!D499,BOOKS!$J$6:$J$1005)</f>
        <v>0</v>
      </c>
      <c r="N499" s="65">
        <f>SUMIF(BOOKS!$E$6:$E$1005,'GSTN-Diff Gross'!D499,BOOKS!$K$6:$K$1005)</f>
        <v>0</v>
      </c>
      <c r="O499" s="65">
        <f>SUMIF(BOOKS!$E$6:$E$1005,'GSTN-Diff Gross'!D499,BOOKS!$L$6:$L$1005)</f>
        <v>0</v>
      </c>
      <c r="P499" s="65">
        <f>SUMIF(BOOKS!$E$6:$E$1005,'GSTN-Diff Gross'!D499,BOOKS!$M$6:$M$1005)</f>
        <v>0</v>
      </c>
      <c r="R499" s="65">
        <f t="shared" si="44"/>
        <v>0</v>
      </c>
      <c r="S499" s="65">
        <f t="shared" si="45"/>
        <v>0</v>
      </c>
      <c r="T499" s="65">
        <f t="shared" si="46"/>
        <v>0</v>
      </c>
      <c r="U499" s="65">
        <f t="shared" si="47"/>
        <v>0</v>
      </c>
      <c r="V499" s="65">
        <f t="shared" si="48"/>
        <v>0</v>
      </c>
    </row>
    <row r="500" spans="1:22">
      <c r="A500" s="59">
        <f t="shared" si="49"/>
        <v>494</v>
      </c>
      <c r="B500" s="77">
        <f>'2A'!E499</f>
        <v>0</v>
      </c>
      <c r="C500" s="77">
        <f>IFERROR(VLOOKUP(B500,BOOKS!$E$6:$E$1005,1,0),"0")</f>
        <v>0</v>
      </c>
      <c r="D500" s="77" t="str">
        <f>IF(COUNTIF($C$7:C500,C500)=1,C500,"0")</f>
        <v>0</v>
      </c>
      <c r="E500" s="60" t="e">
        <f>VLOOKUP(D500,'2A'!$E$6:$F$1005,2,0)</f>
        <v>#N/A</v>
      </c>
      <c r="F500" s="60">
        <f>SUMIF('2A'!$E$6:$E$1005,'GSTN-Diff Gross'!D500,'2A'!$I$6:$I$1005)</f>
        <v>0</v>
      </c>
      <c r="G500" s="60">
        <f>SUMIF('2A'!$E$6:$E$1005,'GSTN-Diff Gross'!D500,'2A'!$J$6:$J$1005)</f>
        <v>0</v>
      </c>
      <c r="H500" s="60">
        <f>SUMIF('2A'!$E$6:$E$1005,'GSTN-Diff Gross'!D500,'2A'!$K$6:$K$1005)</f>
        <v>0</v>
      </c>
      <c r="I500" s="60">
        <f>SUMIF('2A'!$E$6:$E$1005,'GSTN-Diff Gross'!D500,'2A'!$L$6:$L$1005)</f>
        <v>0</v>
      </c>
      <c r="J500" s="60">
        <f>SUMIF('2A'!$E$6:$E$1005,'GSTN-Diff Gross'!D500,'2A'!$M$6:$M$1005)</f>
        <v>0</v>
      </c>
      <c r="K500" s="60"/>
      <c r="L500" s="62">
        <f>SUMIF(BOOKS!$E$6:$E$1005,'GSTN-Diff Gross'!D500,BOOKS!$I$6:$I$1005)</f>
        <v>0</v>
      </c>
      <c r="M500" s="62">
        <f>SUMIF(BOOKS!$E$6:$E$1005,'GSTN-Diff Gross'!D500,BOOKS!$J$6:$J$1005)</f>
        <v>0</v>
      </c>
      <c r="N500" s="62">
        <f>SUMIF(BOOKS!$E$6:$E$1005,'GSTN-Diff Gross'!D500,BOOKS!$K$6:$K$1005)</f>
        <v>0</v>
      </c>
      <c r="O500" s="62">
        <f>SUMIF(BOOKS!$E$6:$E$1005,'GSTN-Diff Gross'!D500,BOOKS!$L$6:$L$1005)</f>
        <v>0</v>
      </c>
      <c r="P500" s="62">
        <f>SUMIF(BOOKS!$E$6:$E$1005,'GSTN-Diff Gross'!D500,BOOKS!$M$6:$M$1005)</f>
        <v>0</v>
      </c>
      <c r="R500" s="62">
        <f t="shared" si="44"/>
        <v>0</v>
      </c>
      <c r="S500" s="62">
        <f t="shared" si="45"/>
        <v>0</v>
      </c>
      <c r="T500" s="62">
        <f t="shared" si="46"/>
        <v>0</v>
      </c>
      <c r="U500" s="62">
        <f t="shared" si="47"/>
        <v>0</v>
      </c>
      <c r="V500" s="62">
        <f t="shared" si="48"/>
        <v>0</v>
      </c>
    </row>
    <row r="501" spans="1:22">
      <c r="A501" s="63">
        <f t="shared" si="49"/>
        <v>495</v>
      </c>
      <c r="B501" s="78">
        <f>'2A'!E500</f>
        <v>0</v>
      </c>
      <c r="C501" s="78">
        <f>IFERROR(VLOOKUP(B501,BOOKS!$E$6:$E$1005,1,0),"0")</f>
        <v>0</v>
      </c>
      <c r="D501" s="78" t="str">
        <f>IF(COUNTIF($C$7:C501,C501)=1,C501,"0")</f>
        <v>0</v>
      </c>
      <c r="E501" s="64" t="e">
        <f>VLOOKUP(D501,'2A'!$E$6:$F$1005,2,0)</f>
        <v>#N/A</v>
      </c>
      <c r="F501" s="64">
        <f>SUMIF('2A'!$E$6:$E$1005,'GSTN-Diff Gross'!D501,'2A'!$I$6:$I$1005)</f>
        <v>0</v>
      </c>
      <c r="G501" s="64">
        <f>SUMIF('2A'!$E$6:$E$1005,'GSTN-Diff Gross'!D501,'2A'!$J$6:$J$1005)</f>
        <v>0</v>
      </c>
      <c r="H501" s="64">
        <f>SUMIF('2A'!$E$6:$E$1005,'GSTN-Diff Gross'!D501,'2A'!$K$6:$K$1005)</f>
        <v>0</v>
      </c>
      <c r="I501" s="64">
        <f>SUMIF('2A'!$E$6:$E$1005,'GSTN-Diff Gross'!D501,'2A'!$L$6:$L$1005)</f>
        <v>0</v>
      </c>
      <c r="J501" s="64">
        <f>SUMIF('2A'!$E$6:$E$1005,'GSTN-Diff Gross'!D501,'2A'!$M$6:$M$1005)</f>
        <v>0</v>
      </c>
      <c r="K501" s="64"/>
      <c r="L501" s="65">
        <f>SUMIF(BOOKS!$E$6:$E$1005,'GSTN-Diff Gross'!D501,BOOKS!$I$6:$I$1005)</f>
        <v>0</v>
      </c>
      <c r="M501" s="65">
        <f>SUMIF(BOOKS!$E$6:$E$1005,'GSTN-Diff Gross'!D501,BOOKS!$J$6:$J$1005)</f>
        <v>0</v>
      </c>
      <c r="N501" s="65">
        <f>SUMIF(BOOKS!$E$6:$E$1005,'GSTN-Diff Gross'!D501,BOOKS!$K$6:$K$1005)</f>
        <v>0</v>
      </c>
      <c r="O501" s="65">
        <f>SUMIF(BOOKS!$E$6:$E$1005,'GSTN-Diff Gross'!D501,BOOKS!$L$6:$L$1005)</f>
        <v>0</v>
      </c>
      <c r="P501" s="65">
        <f>SUMIF(BOOKS!$E$6:$E$1005,'GSTN-Diff Gross'!D501,BOOKS!$M$6:$M$1005)</f>
        <v>0</v>
      </c>
      <c r="R501" s="65">
        <f t="shared" si="44"/>
        <v>0</v>
      </c>
      <c r="S501" s="65">
        <f t="shared" si="45"/>
        <v>0</v>
      </c>
      <c r="T501" s="65">
        <f t="shared" si="46"/>
        <v>0</v>
      </c>
      <c r="U501" s="65">
        <f t="shared" si="47"/>
        <v>0</v>
      </c>
      <c r="V501" s="65">
        <f t="shared" si="48"/>
        <v>0</v>
      </c>
    </row>
    <row r="502" spans="1:22">
      <c r="A502" s="59">
        <f t="shared" si="49"/>
        <v>496</v>
      </c>
      <c r="B502" s="77">
        <f>'2A'!E501</f>
        <v>0</v>
      </c>
      <c r="C502" s="77">
        <f>IFERROR(VLOOKUP(B502,BOOKS!$E$6:$E$1005,1,0),"0")</f>
        <v>0</v>
      </c>
      <c r="D502" s="77" t="str">
        <f>IF(COUNTIF($C$7:C502,C502)=1,C502,"0")</f>
        <v>0</v>
      </c>
      <c r="E502" s="60" t="e">
        <f>VLOOKUP(D502,'2A'!$E$6:$F$1005,2,0)</f>
        <v>#N/A</v>
      </c>
      <c r="F502" s="60">
        <f>SUMIF('2A'!$E$6:$E$1005,'GSTN-Diff Gross'!D502,'2A'!$I$6:$I$1005)</f>
        <v>0</v>
      </c>
      <c r="G502" s="60">
        <f>SUMIF('2A'!$E$6:$E$1005,'GSTN-Diff Gross'!D502,'2A'!$J$6:$J$1005)</f>
        <v>0</v>
      </c>
      <c r="H502" s="60">
        <f>SUMIF('2A'!$E$6:$E$1005,'GSTN-Diff Gross'!D502,'2A'!$K$6:$K$1005)</f>
        <v>0</v>
      </c>
      <c r="I502" s="60">
        <f>SUMIF('2A'!$E$6:$E$1005,'GSTN-Diff Gross'!D502,'2A'!$L$6:$L$1005)</f>
        <v>0</v>
      </c>
      <c r="J502" s="60">
        <f>SUMIF('2A'!$E$6:$E$1005,'GSTN-Diff Gross'!D502,'2A'!$M$6:$M$1005)</f>
        <v>0</v>
      </c>
      <c r="K502" s="60"/>
      <c r="L502" s="62">
        <f>SUMIF(BOOKS!$E$6:$E$1005,'GSTN-Diff Gross'!D502,BOOKS!$I$6:$I$1005)</f>
        <v>0</v>
      </c>
      <c r="M502" s="62">
        <f>SUMIF(BOOKS!$E$6:$E$1005,'GSTN-Diff Gross'!D502,BOOKS!$J$6:$J$1005)</f>
        <v>0</v>
      </c>
      <c r="N502" s="62">
        <f>SUMIF(BOOKS!$E$6:$E$1005,'GSTN-Diff Gross'!D502,BOOKS!$K$6:$K$1005)</f>
        <v>0</v>
      </c>
      <c r="O502" s="62">
        <f>SUMIF(BOOKS!$E$6:$E$1005,'GSTN-Diff Gross'!D502,BOOKS!$L$6:$L$1005)</f>
        <v>0</v>
      </c>
      <c r="P502" s="62">
        <f>SUMIF(BOOKS!$E$6:$E$1005,'GSTN-Diff Gross'!D502,BOOKS!$M$6:$M$1005)</f>
        <v>0</v>
      </c>
      <c r="R502" s="62">
        <f t="shared" si="44"/>
        <v>0</v>
      </c>
      <c r="S502" s="62">
        <f t="shared" si="45"/>
        <v>0</v>
      </c>
      <c r="T502" s="62">
        <f t="shared" si="46"/>
        <v>0</v>
      </c>
      <c r="U502" s="62">
        <f t="shared" si="47"/>
        <v>0</v>
      </c>
      <c r="V502" s="62">
        <f t="shared" si="48"/>
        <v>0</v>
      </c>
    </row>
    <row r="503" spans="1:22">
      <c r="A503" s="63">
        <f t="shared" si="49"/>
        <v>497</v>
      </c>
      <c r="B503" s="78">
        <f>'2A'!E502</f>
        <v>0</v>
      </c>
      <c r="C503" s="78">
        <f>IFERROR(VLOOKUP(B503,BOOKS!$E$6:$E$1005,1,0),"0")</f>
        <v>0</v>
      </c>
      <c r="D503" s="78" t="str">
        <f>IF(COUNTIF($C$7:C503,C503)=1,C503,"0")</f>
        <v>0</v>
      </c>
      <c r="E503" s="64" t="e">
        <f>VLOOKUP(D503,'2A'!$E$6:$F$1005,2,0)</f>
        <v>#N/A</v>
      </c>
      <c r="F503" s="64">
        <f>SUMIF('2A'!$E$6:$E$1005,'GSTN-Diff Gross'!D503,'2A'!$I$6:$I$1005)</f>
        <v>0</v>
      </c>
      <c r="G503" s="64">
        <f>SUMIF('2A'!$E$6:$E$1005,'GSTN-Diff Gross'!D503,'2A'!$J$6:$J$1005)</f>
        <v>0</v>
      </c>
      <c r="H503" s="64">
        <f>SUMIF('2A'!$E$6:$E$1005,'GSTN-Diff Gross'!D503,'2A'!$K$6:$K$1005)</f>
        <v>0</v>
      </c>
      <c r="I503" s="64">
        <f>SUMIF('2A'!$E$6:$E$1005,'GSTN-Diff Gross'!D503,'2A'!$L$6:$L$1005)</f>
        <v>0</v>
      </c>
      <c r="J503" s="64">
        <f>SUMIF('2A'!$E$6:$E$1005,'GSTN-Diff Gross'!D503,'2A'!$M$6:$M$1005)</f>
        <v>0</v>
      </c>
      <c r="K503" s="64"/>
      <c r="L503" s="65">
        <f>SUMIF(BOOKS!$E$6:$E$1005,'GSTN-Diff Gross'!D503,BOOKS!$I$6:$I$1005)</f>
        <v>0</v>
      </c>
      <c r="M503" s="65">
        <f>SUMIF(BOOKS!$E$6:$E$1005,'GSTN-Diff Gross'!D503,BOOKS!$J$6:$J$1005)</f>
        <v>0</v>
      </c>
      <c r="N503" s="65">
        <f>SUMIF(BOOKS!$E$6:$E$1005,'GSTN-Diff Gross'!D503,BOOKS!$K$6:$K$1005)</f>
        <v>0</v>
      </c>
      <c r="O503" s="65">
        <f>SUMIF(BOOKS!$E$6:$E$1005,'GSTN-Diff Gross'!D503,BOOKS!$L$6:$L$1005)</f>
        <v>0</v>
      </c>
      <c r="P503" s="65">
        <f>SUMIF(BOOKS!$E$6:$E$1005,'GSTN-Diff Gross'!D503,BOOKS!$M$6:$M$1005)</f>
        <v>0</v>
      </c>
      <c r="R503" s="65">
        <f t="shared" si="44"/>
        <v>0</v>
      </c>
      <c r="S503" s="65">
        <f t="shared" si="45"/>
        <v>0</v>
      </c>
      <c r="T503" s="65">
        <f t="shared" si="46"/>
        <v>0</v>
      </c>
      <c r="U503" s="65">
        <f t="shared" si="47"/>
        <v>0</v>
      </c>
      <c r="V503" s="65">
        <f t="shared" si="48"/>
        <v>0</v>
      </c>
    </row>
    <row r="504" spans="1:22">
      <c r="A504" s="59">
        <f t="shared" si="49"/>
        <v>498</v>
      </c>
      <c r="B504" s="77">
        <f>'2A'!E503</f>
        <v>0</v>
      </c>
      <c r="C504" s="77">
        <f>IFERROR(VLOOKUP(B504,BOOKS!$E$6:$E$1005,1,0),"0")</f>
        <v>0</v>
      </c>
      <c r="D504" s="77" t="str">
        <f>IF(COUNTIF($C$7:C504,C504)=1,C504,"0")</f>
        <v>0</v>
      </c>
      <c r="E504" s="60" t="e">
        <f>VLOOKUP(D504,'2A'!$E$6:$F$1005,2,0)</f>
        <v>#N/A</v>
      </c>
      <c r="F504" s="60">
        <f>SUMIF('2A'!$E$6:$E$1005,'GSTN-Diff Gross'!D504,'2A'!$I$6:$I$1005)</f>
        <v>0</v>
      </c>
      <c r="G504" s="60">
        <f>SUMIF('2A'!$E$6:$E$1005,'GSTN-Diff Gross'!D504,'2A'!$J$6:$J$1005)</f>
        <v>0</v>
      </c>
      <c r="H504" s="60">
        <f>SUMIF('2A'!$E$6:$E$1005,'GSTN-Diff Gross'!D504,'2A'!$K$6:$K$1005)</f>
        <v>0</v>
      </c>
      <c r="I504" s="60">
        <f>SUMIF('2A'!$E$6:$E$1005,'GSTN-Diff Gross'!D504,'2A'!$L$6:$L$1005)</f>
        <v>0</v>
      </c>
      <c r="J504" s="60">
        <f>SUMIF('2A'!$E$6:$E$1005,'GSTN-Diff Gross'!D504,'2A'!$M$6:$M$1005)</f>
        <v>0</v>
      </c>
      <c r="K504" s="60"/>
      <c r="L504" s="62">
        <f>SUMIF(BOOKS!$E$6:$E$1005,'GSTN-Diff Gross'!D504,BOOKS!$I$6:$I$1005)</f>
        <v>0</v>
      </c>
      <c r="M504" s="62">
        <f>SUMIF(BOOKS!$E$6:$E$1005,'GSTN-Diff Gross'!D504,BOOKS!$J$6:$J$1005)</f>
        <v>0</v>
      </c>
      <c r="N504" s="62">
        <f>SUMIF(BOOKS!$E$6:$E$1005,'GSTN-Diff Gross'!D504,BOOKS!$K$6:$K$1005)</f>
        <v>0</v>
      </c>
      <c r="O504" s="62">
        <f>SUMIF(BOOKS!$E$6:$E$1005,'GSTN-Diff Gross'!D504,BOOKS!$L$6:$L$1005)</f>
        <v>0</v>
      </c>
      <c r="P504" s="62">
        <f>SUMIF(BOOKS!$E$6:$E$1005,'GSTN-Diff Gross'!D504,BOOKS!$M$6:$M$1005)</f>
        <v>0</v>
      </c>
      <c r="R504" s="62">
        <f t="shared" si="44"/>
        <v>0</v>
      </c>
      <c r="S504" s="62">
        <f t="shared" si="45"/>
        <v>0</v>
      </c>
      <c r="T504" s="62">
        <f t="shared" si="46"/>
        <v>0</v>
      </c>
      <c r="U504" s="62">
        <f t="shared" si="47"/>
        <v>0</v>
      </c>
      <c r="V504" s="62">
        <f t="shared" si="48"/>
        <v>0</v>
      </c>
    </row>
    <row r="505" spans="1:22">
      <c r="A505" s="63">
        <f t="shared" si="49"/>
        <v>499</v>
      </c>
      <c r="B505" s="78">
        <f>'2A'!E504</f>
        <v>0</v>
      </c>
      <c r="C505" s="78">
        <f>IFERROR(VLOOKUP(B505,BOOKS!$E$6:$E$1005,1,0),"0")</f>
        <v>0</v>
      </c>
      <c r="D505" s="78" t="str">
        <f>IF(COUNTIF($C$7:C505,C505)=1,C505,"0")</f>
        <v>0</v>
      </c>
      <c r="E505" s="64" t="e">
        <f>VLOOKUP(D505,'2A'!$E$6:$F$1005,2,0)</f>
        <v>#N/A</v>
      </c>
      <c r="F505" s="64">
        <f>SUMIF('2A'!$E$6:$E$1005,'GSTN-Diff Gross'!D505,'2A'!$I$6:$I$1005)</f>
        <v>0</v>
      </c>
      <c r="G505" s="64">
        <f>SUMIF('2A'!$E$6:$E$1005,'GSTN-Diff Gross'!D505,'2A'!$J$6:$J$1005)</f>
        <v>0</v>
      </c>
      <c r="H505" s="64">
        <f>SUMIF('2A'!$E$6:$E$1005,'GSTN-Diff Gross'!D505,'2A'!$K$6:$K$1005)</f>
        <v>0</v>
      </c>
      <c r="I505" s="64">
        <f>SUMIF('2A'!$E$6:$E$1005,'GSTN-Diff Gross'!D505,'2A'!$L$6:$L$1005)</f>
        <v>0</v>
      </c>
      <c r="J505" s="64">
        <f>SUMIF('2A'!$E$6:$E$1005,'GSTN-Diff Gross'!D505,'2A'!$M$6:$M$1005)</f>
        <v>0</v>
      </c>
      <c r="K505" s="64"/>
      <c r="L505" s="65">
        <f>SUMIF(BOOKS!$E$6:$E$1005,'GSTN-Diff Gross'!D505,BOOKS!$I$6:$I$1005)</f>
        <v>0</v>
      </c>
      <c r="M505" s="65">
        <f>SUMIF(BOOKS!$E$6:$E$1005,'GSTN-Diff Gross'!D505,BOOKS!$J$6:$J$1005)</f>
        <v>0</v>
      </c>
      <c r="N505" s="65">
        <f>SUMIF(BOOKS!$E$6:$E$1005,'GSTN-Diff Gross'!D505,BOOKS!$K$6:$K$1005)</f>
        <v>0</v>
      </c>
      <c r="O505" s="65">
        <f>SUMIF(BOOKS!$E$6:$E$1005,'GSTN-Diff Gross'!D505,BOOKS!$L$6:$L$1005)</f>
        <v>0</v>
      </c>
      <c r="P505" s="65">
        <f>SUMIF(BOOKS!$E$6:$E$1005,'GSTN-Diff Gross'!D505,BOOKS!$M$6:$M$1005)</f>
        <v>0</v>
      </c>
      <c r="R505" s="65">
        <f t="shared" si="44"/>
        <v>0</v>
      </c>
      <c r="S505" s="65">
        <f t="shared" si="45"/>
        <v>0</v>
      </c>
      <c r="T505" s="65">
        <f t="shared" si="46"/>
        <v>0</v>
      </c>
      <c r="U505" s="65">
        <f t="shared" si="47"/>
        <v>0</v>
      </c>
      <c r="V505" s="65">
        <f t="shared" si="48"/>
        <v>0</v>
      </c>
    </row>
    <row r="506" spans="1:22">
      <c r="A506" s="59">
        <f t="shared" si="49"/>
        <v>500</v>
      </c>
      <c r="B506" s="77">
        <f>'2A'!E505</f>
        <v>0</v>
      </c>
      <c r="C506" s="77">
        <f>IFERROR(VLOOKUP(B506,BOOKS!$E$6:$E$1005,1,0),"0")</f>
        <v>0</v>
      </c>
      <c r="D506" s="77" t="str">
        <f>IF(COUNTIF($C$7:C506,C506)=1,C506,"0")</f>
        <v>0</v>
      </c>
      <c r="E506" s="60" t="e">
        <f>VLOOKUP(D506,'2A'!$E$6:$F$1005,2,0)</f>
        <v>#N/A</v>
      </c>
      <c r="F506" s="60">
        <f>SUMIF('2A'!$E$6:$E$1005,'GSTN-Diff Gross'!D506,'2A'!$I$6:$I$1005)</f>
        <v>0</v>
      </c>
      <c r="G506" s="60">
        <f>SUMIF('2A'!$E$6:$E$1005,'GSTN-Diff Gross'!D506,'2A'!$J$6:$J$1005)</f>
        <v>0</v>
      </c>
      <c r="H506" s="60">
        <f>SUMIF('2A'!$E$6:$E$1005,'GSTN-Diff Gross'!D506,'2A'!$K$6:$K$1005)</f>
        <v>0</v>
      </c>
      <c r="I506" s="60">
        <f>SUMIF('2A'!$E$6:$E$1005,'GSTN-Diff Gross'!D506,'2A'!$L$6:$L$1005)</f>
        <v>0</v>
      </c>
      <c r="J506" s="60">
        <f>SUMIF('2A'!$E$6:$E$1005,'GSTN-Diff Gross'!D506,'2A'!$M$6:$M$1005)</f>
        <v>0</v>
      </c>
      <c r="K506" s="60"/>
      <c r="L506" s="62">
        <f>SUMIF(BOOKS!$E$6:$E$1005,'GSTN-Diff Gross'!D506,BOOKS!$I$6:$I$1005)</f>
        <v>0</v>
      </c>
      <c r="M506" s="62">
        <f>SUMIF(BOOKS!$E$6:$E$1005,'GSTN-Diff Gross'!D506,BOOKS!$J$6:$J$1005)</f>
        <v>0</v>
      </c>
      <c r="N506" s="62">
        <f>SUMIF(BOOKS!$E$6:$E$1005,'GSTN-Diff Gross'!D506,BOOKS!$K$6:$K$1005)</f>
        <v>0</v>
      </c>
      <c r="O506" s="62">
        <f>SUMIF(BOOKS!$E$6:$E$1005,'GSTN-Diff Gross'!D506,BOOKS!$L$6:$L$1005)</f>
        <v>0</v>
      </c>
      <c r="P506" s="62">
        <f>SUMIF(BOOKS!$E$6:$E$1005,'GSTN-Diff Gross'!D506,BOOKS!$M$6:$M$1005)</f>
        <v>0</v>
      </c>
      <c r="R506" s="62">
        <f t="shared" si="44"/>
        <v>0</v>
      </c>
      <c r="S506" s="62">
        <f t="shared" si="45"/>
        <v>0</v>
      </c>
      <c r="T506" s="62">
        <f t="shared" si="46"/>
        <v>0</v>
      </c>
      <c r="U506" s="62">
        <f t="shared" si="47"/>
        <v>0</v>
      </c>
      <c r="V506" s="62">
        <f t="shared" si="48"/>
        <v>0</v>
      </c>
    </row>
    <row r="507" spans="1:22">
      <c r="A507" s="63">
        <f t="shared" si="49"/>
        <v>501</v>
      </c>
      <c r="B507" s="78">
        <f>'2A'!E506</f>
        <v>0</v>
      </c>
      <c r="C507" s="78">
        <f>IFERROR(VLOOKUP(B507,BOOKS!$E$6:$E$1005,1,0),"0")</f>
        <v>0</v>
      </c>
      <c r="D507" s="78" t="str">
        <f>IF(COUNTIF($C$7:C507,C507)=1,C507,"0")</f>
        <v>0</v>
      </c>
      <c r="E507" s="64" t="e">
        <f>VLOOKUP(D507,'2A'!$E$6:$F$1005,2,0)</f>
        <v>#N/A</v>
      </c>
      <c r="F507" s="64">
        <f>SUMIF('2A'!$E$6:$E$1005,'GSTN-Diff Gross'!D507,'2A'!$I$6:$I$1005)</f>
        <v>0</v>
      </c>
      <c r="G507" s="64">
        <f>SUMIF('2A'!$E$6:$E$1005,'GSTN-Diff Gross'!D507,'2A'!$J$6:$J$1005)</f>
        <v>0</v>
      </c>
      <c r="H507" s="64">
        <f>SUMIF('2A'!$E$6:$E$1005,'GSTN-Diff Gross'!D507,'2A'!$K$6:$K$1005)</f>
        <v>0</v>
      </c>
      <c r="I507" s="64">
        <f>SUMIF('2A'!$E$6:$E$1005,'GSTN-Diff Gross'!D507,'2A'!$L$6:$L$1005)</f>
        <v>0</v>
      </c>
      <c r="J507" s="64">
        <f>SUMIF('2A'!$E$6:$E$1005,'GSTN-Diff Gross'!D507,'2A'!$M$6:$M$1005)</f>
        <v>0</v>
      </c>
      <c r="K507" s="64"/>
      <c r="L507" s="65">
        <f>SUMIF(BOOKS!$E$6:$E$1005,'GSTN-Diff Gross'!D507,BOOKS!$I$6:$I$1005)</f>
        <v>0</v>
      </c>
      <c r="M507" s="65">
        <f>SUMIF(BOOKS!$E$6:$E$1005,'GSTN-Diff Gross'!D507,BOOKS!$J$6:$J$1005)</f>
        <v>0</v>
      </c>
      <c r="N507" s="65">
        <f>SUMIF(BOOKS!$E$6:$E$1005,'GSTN-Diff Gross'!D507,BOOKS!$K$6:$K$1005)</f>
        <v>0</v>
      </c>
      <c r="O507" s="65">
        <f>SUMIF(BOOKS!$E$6:$E$1005,'GSTN-Diff Gross'!D507,BOOKS!$L$6:$L$1005)</f>
        <v>0</v>
      </c>
      <c r="P507" s="65">
        <f>SUMIF(BOOKS!$E$6:$E$1005,'GSTN-Diff Gross'!D507,BOOKS!$M$6:$M$1005)</f>
        <v>0</v>
      </c>
      <c r="R507" s="65">
        <f t="shared" si="44"/>
        <v>0</v>
      </c>
      <c r="S507" s="65">
        <f t="shared" si="45"/>
        <v>0</v>
      </c>
      <c r="T507" s="65">
        <f t="shared" si="46"/>
        <v>0</v>
      </c>
      <c r="U507" s="65">
        <f t="shared" si="47"/>
        <v>0</v>
      </c>
      <c r="V507" s="65">
        <f t="shared" si="48"/>
        <v>0</v>
      </c>
    </row>
    <row r="508" spans="1:22">
      <c r="A508" s="59">
        <f t="shared" si="49"/>
        <v>502</v>
      </c>
      <c r="B508" s="77">
        <f>'2A'!E507</f>
        <v>0</v>
      </c>
      <c r="C508" s="77">
        <f>IFERROR(VLOOKUP(B508,BOOKS!$E$6:$E$1005,1,0),"0")</f>
        <v>0</v>
      </c>
      <c r="D508" s="77" t="str">
        <f>IF(COUNTIF($C$7:C508,C508)=1,C508,"0")</f>
        <v>0</v>
      </c>
      <c r="E508" s="60" t="e">
        <f>VLOOKUP(D508,'2A'!$E$6:$F$1005,2,0)</f>
        <v>#N/A</v>
      </c>
      <c r="F508" s="60">
        <f>SUMIF('2A'!$E$6:$E$1005,'GSTN-Diff Gross'!D508,'2A'!$I$6:$I$1005)</f>
        <v>0</v>
      </c>
      <c r="G508" s="60">
        <f>SUMIF('2A'!$E$6:$E$1005,'GSTN-Diff Gross'!D508,'2A'!$J$6:$J$1005)</f>
        <v>0</v>
      </c>
      <c r="H508" s="60">
        <f>SUMIF('2A'!$E$6:$E$1005,'GSTN-Diff Gross'!D508,'2A'!$K$6:$K$1005)</f>
        <v>0</v>
      </c>
      <c r="I508" s="60">
        <f>SUMIF('2A'!$E$6:$E$1005,'GSTN-Diff Gross'!D508,'2A'!$L$6:$L$1005)</f>
        <v>0</v>
      </c>
      <c r="J508" s="60">
        <f>SUMIF('2A'!$E$6:$E$1005,'GSTN-Diff Gross'!D508,'2A'!$M$6:$M$1005)</f>
        <v>0</v>
      </c>
      <c r="K508" s="60"/>
      <c r="L508" s="62">
        <f>SUMIF(BOOKS!$E$6:$E$1005,'GSTN-Diff Gross'!D508,BOOKS!$I$6:$I$1005)</f>
        <v>0</v>
      </c>
      <c r="M508" s="62">
        <f>SUMIF(BOOKS!$E$6:$E$1005,'GSTN-Diff Gross'!D508,BOOKS!$J$6:$J$1005)</f>
        <v>0</v>
      </c>
      <c r="N508" s="62">
        <f>SUMIF(BOOKS!$E$6:$E$1005,'GSTN-Diff Gross'!D508,BOOKS!$K$6:$K$1005)</f>
        <v>0</v>
      </c>
      <c r="O508" s="62">
        <f>SUMIF(BOOKS!$E$6:$E$1005,'GSTN-Diff Gross'!D508,BOOKS!$L$6:$L$1005)</f>
        <v>0</v>
      </c>
      <c r="P508" s="62">
        <f>SUMIF(BOOKS!$E$6:$E$1005,'GSTN-Diff Gross'!D508,BOOKS!$M$6:$M$1005)</f>
        <v>0</v>
      </c>
      <c r="R508" s="62">
        <f t="shared" si="44"/>
        <v>0</v>
      </c>
      <c r="S508" s="62">
        <f t="shared" si="45"/>
        <v>0</v>
      </c>
      <c r="T508" s="62">
        <f t="shared" si="46"/>
        <v>0</v>
      </c>
      <c r="U508" s="62">
        <f t="shared" si="47"/>
        <v>0</v>
      </c>
      <c r="V508" s="62">
        <f t="shared" si="48"/>
        <v>0</v>
      </c>
    </row>
    <row r="509" spans="1:22">
      <c r="A509" s="63">
        <f t="shared" si="49"/>
        <v>503</v>
      </c>
      <c r="B509" s="78">
        <f>'2A'!E508</f>
        <v>0</v>
      </c>
      <c r="C509" s="78">
        <f>IFERROR(VLOOKUP(B509,BOOKS!$E$6:$E$1005,1,0),"0")</f>
        <v>0</v>
      </c>
      <c r="D509" s="78" t="str">
        <f>IF(COUNTIF($C$7:C509,C509)=1,C509,"0")</f>
        <v>0</v>
      </c>
      <c r="E509" s="64" t="e">
        <f>VLOOKUP(D509,'2A'!$E$6:$F$1005,2,0)</f>
        <v>#N/A</v>
      </c>
      <c r="F509" s="64">
        <f>SUMIF('2A'!$E$6:$E$1005,'GSTN-Diff Gross'!D509,'2A'!$I$6:$I$1005)</f>
        <v>0</v>
      </c>
      <c r="G509" s="64">
        <f>SUMIF('2A'!$E$6:$E$1005,'GSTN-Diff Gross'!D509,'2A'!$J$6:$J$1005)</f>
        <v>0</v>
      </c>
      <c r="H509" s="64">
        <f>SUMIF('2A'!$E$6:$E$1005,'GSTN-Diff Gross'!D509,'2A'!$K$6:$K$1005)</f>
        <v>0</v>
      </c>
      <c r="I509" s="64">
        <f>SUMIF('2A'!$E$6:$E$1005,'GSTN-Diff Gross'!D509,'2A'!$L$6:$L$1005)</f>
        <v>0</v>
      </c>
      <c r="J509" s="64">
        <f>SUMIF('2A'!$E$6:$E$1005,'GSTN-Diff Gross'!D509,'2A'!$M$6:$M$1005)</f>
        <v>0</v>
      </c>
      <c r="K509" s="64"/>
      <c r="L509" s="65">
        <f>SUMIF(BOOKS!$E$6:$E$1005,'GSTN-Diff Gross'!D509,BOOKS!$I$6:$I$1005)</f>
        <v>0</v>
      </c>
      <c r="M509" s="65">
        <f>SUMIF(BOOKS!$E$6:$E$1005,'GSTN-Diff Gross'!D509,BOOKS!$J$6:$J$1005)</f>
        <v>0</v>
      </c>
      <c r="N509" s="65">
        <f>SUMIF(BOOKS!$E$6:$E$1005,'GSTN-Diff Gross'!D509,BOOKS!$K$6:$K$1005)</f>
        <v>0</v>
      </c>
      <c r="O509" s="65">
        <f>SUMIF(BOOKS!$E$6:$E$1005,'GSTN-Diff Gross'!D509,BOOKS!$L$6:$L$1005)</f>
        <v>0</v>
      </c>
      <c r="P509" s="65">
        <f>SUMIF(BOOKS!$E$6:$E$1005,'GSTN-Diff Gross'!D509,BOOKS!$M$6:$M$1005)</f>
        <v>0</v>
      </c>
      <c r="R509" s="65">
        <f t="shared" si="44"/>
        <v>0</v>
      </c>
      <c r="S509" s="65">
        <f t="shared" si="45"/>
        <v>0</v>
      </c>
      <c r="T509" s="65">
        <f t="shared" si="46"/>
        <v>0</v>
      </c>
      <c r="U509" s="65">
        <f t="shared" si="47"/>
        <v>0</v>
      </c>
      <c r="V509" s="65">
        <f t="shared" si="48"/>
        <v>0</v>
      </c>
    </row>
    <row r="510" spans="1:22">
      <c r="A510" s="59">
        <f t="shared" si="49"/>
        <v>504</v>
      </c>
      <c r="B510" s="77">
        <f>'2A'!E509</f>
        <v>0</v>
      </c>
      <c r="C510" s="77">
        <f>IFERROR(VLOOKUP(B510,BOOKS!$E$6:$E$1005,1,0),"0")</f>
        <v>0</v>
      </c>
      <c r="D510" s="77" t="str">
        <f>IF(COUNTIF($C$7:C510,C510)=1,C510,"0")</f>
        <v>0</v>
      </c>
      <c r="E510" s="60" t="e">
        <f>VLOOKUP(D510,'2A'!$E$6:$F$1005,2,0)</f>
        <v>#N/A</v>
      </c>
      <c r="F510" s="60">
        <f>SUMIF('2A'!$E$6:$E$1005,'GSTN-Diff Gross'!D510,'2A'!$I$6:$I$1005)</f>
        <v>0</v>
      </c>
      <c r="G510" s="60">
        <f>SUMIF('2A'!$E$6:$E$1005,'GSTN-Diff Gross'!D510,'2A'!$J$6:$J$1005)</f>
        <v>0</v>
      </c>
      <c r="H510" s="60">
        <f>SUMIF('2A'!$E$6:$E$1005,'GSTN-Diff Gross'!D510,'2A'!$K$6:$K$1005)</f>
        <v>0</v>
      </c>
      <c r="I510" s="60">
        <f>SUMIF('2A'!$E$6:$E$1005,'GSTN-Diff Gross'!D510,'2A'!$L$6:$L$1005)</f>
        <v>0</v>
      </c>
      <c r="J510" s="60">
        <f>SUMIF('2A'!$E$6:$E$1005,'GSTN-Diff Gross'!D510,'2A'!$M$6:$M$1005)</f>
        <v>0</v>
      </c>
      <c r="K510" s="60"/>
      <c r="L510" s="62">
        <f>SUMIF(BOOKS!$E$6:$E$1005,'GSTN-Diff Gross'!D510,BOOKS!$I$6:$I$1005)</f>
        <v>0</v>
      </c>
      <c r="M510" s="62">
        <f>SUMIF(BOOKS!$E$6:$E$1005,'GSTN-Diff Gross'!D510,BOOKS!$J$6:$J$1005)</f>
        <v>0</v>
      </c>
      <c r="N510" s="62">
        <f>SUMIF(BOOKS!$E$6:$E$1005,'GSTN-Diff Gross'!D510,BOOKS!$K$6:$K$1005)</f>
        <v>0</v>
      </c>
      <c r="O510" s="62">
        <f>SUMIF(BOOKS!$E$6:$E$1005,'GSTN-Diff Gross'!D510,BOOKS!$L$6:$L$1005)</f>
        <v>0</v>
      </c>
      <c r="P510" s="62">
        <f>SUMIF(BOOKS!$E$6:$E$1005,'GSTN-Diff Gross'!D510,BOOKS!$M$6:$M$1005)</f>
        <v>0</v>
      </c>
      <c r="R510" s="62">
        <f t="shared" si="44"/>
        <v>0</v>
      </c>
      <c r="S510" s="62">
        <f t="shared" si="45"/>
        <v>0</v>
      </c>
      <c r="T510" s="62">
        <f t="shared" si="46"/>
        <v>0</v>
      </c>
      <c r="U510" s="62">
        <f t="shared" si="47"/>
        <v>0</v>
      </c>
      <c r="V510" s="62">
        <f t="shared" si="48"/>
        <v>0</v>
      </c>
    </row>
    <row r="511" spans="1:22">
      <c r="A511" s="63">
        <f t="shared" si="49"/>
        <v>505</v>
      </c>
      <c r="B511" s="78">
        <f>'2A'!E510</f>
        <v>0</v>
      </c>
      <c r="C511" s="78">
        <f>IFERROR(VLOOKUP(B511,BOOKS!$E$6:$E$1005,1,0),"0")</f>
        <v>0</v>
      </c>
      <c r="D511" s="78" t="str">
        <f>IF(COUNTIF($C$7:C511,C511)=1,C511,"0")</f>
        <v>0</v>
      </c>
      <c r="E511" s="64" t="e">
        <f>VLOOKUP(D511,'2A'!$E$6:$F$1005,2,0)</f>
        <v>#N/A</v>
      </c>
      <c r="F511" s="64">
        <f>SUMIF('2A'!$E$6:$E$1005,'GSTN-Diff Gross'!D511,'2A'!$I$6:$I$1005)</f>
        <v>0</v>
      </c>
      <c r="G511" s="64">
        <f>SUMIF('2A'!$E$6:$E$1005,'GSTN-Diff Gross'!D511,'2A'!$J$6:$J$1005)</f>
        <v>0</v>
      </c>
      <c r="H511" s="64">
        <f>SUMIF('2A'!$E$6:$E$1005,'GSTN-Diff Gross'!D511,'2A'!$K$6:$K$1005)</f>
        <v>0</v>
      </c>
      <c r="I511" s="64">
        <f>SUMIF('2A'!$E$6:$E$1005,'GSTN-Diff Gross'!D511,'2A'!$L$6:$L$1005)</f>
        <v>0</v>
      </c>
      <c r="J511" s="64">
        <f>SUMIF('2A'!$E$6:$E$1005,'GSTN-Diff Gross'!D511,'2A'!$M$6:$M$1005)</f>
        <v>0</v>
      </c>
      <c r="K511" s="64"/>
      <c r="L511" s="65">
        <f>SUMIF(BOOKS!$E$6:$E$1005,'GSTN-Diff Gross'!D511,BOOKS!$I$6:$I$1005)</f>
        <v>0</v>
      </c>
      <c r="M511" s="65">
        <f>SUMIF(BOOKS!$E$6:$E$1005,'GSTN-Diff Gross'!D511,BOOKS!$J$6:$J$1005)</f>
        <v>0</v>
      </c>
      <c r="N511" s="65">
        <f>SUMIF(BOOKS!$E$6:$E$1005,'GSTN-Diff Gross'!D511,BOOKS!$K$6:$K$1005)</f>
        <v>0</v>
      </c>
      <c r="O511" s="65">
        <f>SUMIF(BOOKS!$E$6:$E$1005,'GSTN-Diff Gross'!D511,BOOKS!$L$6:$L$1005)</f>
        <v>0</v>
      </c>
      <c r="P511" s="65">
        <f>SUMIF(BOOKS!$E$6:$E$1005,'GSTN-Diff Gross'!D511,BOOKS!$M$6:$M$1005)</f>
        <v>0</v>
      </c>
      <c r="R511" s="65">
        <f t="shared" si="44"/>
        <v>0</v>
      </c>
      <c r="S511" s="65">
        <f t="shared" si="45"/>
        <v>0</v>
      </c>
      <c r="T511" s="65">
        <f t="shared" si="46"/>
        <v>0</v>
      </c>
      <c r="U511" s="65">
        <f t="shared" si="47"/>
        <v>0</v>
      </c>
      <c r="V511" s="65">
        <f t="shared" si="48"/>
        <v>0</v>
      </c>
    </row>
    <row r="512" spans="1:22">
      <c r="A512" s="59">
        <f t="shared" si="49"/>
        <v>506</v>
      </c>
      <c r="B512" s="77">
        <f>'2A'!E511</f>
        <v>0</v>
      </c>
      <c r="C512" s="77">
        <f>IFERROR(VLOOKUP(B512,BOOKS!$E$6:$E$1005,1,0),"0")</f>
        <v>0</v>
      </c>
      <c r="D512" s="77" t="str">
        <f>IF(COUNTIF($C$7:C512,C512)=1,C512,"0")</f>
        <v>0</v>
      </c>
      <c r="E512" s="60" t="e">
        <f>VLOOKUP(D512,'2A'!$E$6:$F$1005,2,0)</f>
        <v>#N/A</v>
      </c>
      <c r="F512" s="60">
        <f>SUMIF('2A'!$E$6:$E$1005,'GSTN-Diff Gross'!D512,'2A'!$I$6:$I$1005)</f>
        <v>0</v>
      </c>
      <c r="G512" s="60">
        <f>SUMIF('2A'!$E$6:$E$1005,'GSTN-Diff Gross'!D512,'2A'!$J$6:$J$1005)</f>
        <v>0</v>
      </c>
      <c r="H512" s="60">
        <f>SUMIF('2A'!$E$6:$E$1005,'GSTN-Diff Gross'!D512,'2A'!$K$6:$K$1005)</f>
        <v>0</v>
      </c>
      <c r="I512" s="60">
        <f>SUMIF('2A'!$E$6:$E$1005,'GSTN-Diff Gross'!D512,'2A'!$L$6:$L$1005)</f>
        <v>0</v>
      </c>
      <c r="J512" s="60">
        <f>SUMIF('2A'!$E$6:$E$1005,'GSTN-Diff Gross'!D512,'2A'!$M$6:$M$1005)</f>
        <v>0</v>
      </c>
      <c r="K512" s="61"/>
      <c r="L512" s="62">
        <f>SUMIF(BOOKS!$E$6:$E$1005,'GSTN-Diff Gross'!D512,BOOKS!$I$6:$I$1005)</f>
        <v>0</v>
      </c>
      <c r="M512" s="62">
        <f>SUMIF(BOOKS!$E$6:$E$1005,'GSTN-Diff Gross'!D512,BOOKS!$J$6:$J$1005)</f>
        <v>0</v>
      </c>
      <c r="N512" s="62">
        <f>SUMIF(BOOKS!$E$6:$E$1005,'GSTN-Diff Gross'!D512,BOOKS!$K$6:$K$1005)</f>
        <v>0</v>
      </c>
      <c r="O512" s="62">
        <f>SUMIF(BOOKS!$E$6:$E$1005,'GSTN-Diff Gross'!D512,BOOKS!$L$6:$L$1005)</f>
        <v>0</v>
      </c>
      <c r="P512" s="62">
        <f>SUMIF(BOOKS!$E$6:$E$1005,'GSTN-Diff Gross'!D512,BOOKS!$M$6:$M$1005)</f>
        <v>0</v>
      </c>
      <c r="R512" s="62">
        <f t="shared" si="44"/>
        <v>0</v>
      </c>
      <c r="S512" s="62">
        <f t="shared" si="45"/>
        <v>0</v>
      </c>
      <c r="T512" s="62">
        <f t="shared" si="46"/>
        <v>0</v>
      </c>
      <c r="U512" s="62">
        <f t="shared" si="47"/>
        <v>0</v>
      </c>
      <c r="V512" s="62">
        <f t="shared" si="48"/>
        <v>0</v>
      </c>
    </row>
    <row r="513" spans="1:22">
      <c r="A513" s="63">
        <f t="shared" si="49"/>
        <v>507</v>
      </c>
      <c r="B513" s="78">
        <f>'2A'!E512</f>
        <v>0</v>
      </c>
      <c r="C513" s="78">
        <f>IFERROR(VLOOKUP(B513,BOOKS!$E$6:$E$1005,1,0),"0")</f>
        <v>0</v>
      </c>
      <c r="D513" s="78" t="str">
        <f>IF(COUNTIF($C$7:C513,C513)=1,C513,"0")</f>
        <v>0</v>
      </c>
      <c r="E513" s="64" t="e">
        <f>VLOOKUP(D513,'2A'!$E$6:$F$1005,2,0)</f>
        <v>#N/A</v>
      </c>
      <c r="F513" s="64">
        <f>SUMIF('2A'!$E$6:$E$1005,'GSTN-Diff Gross'!D513,'2A'!$I$6:$I$1005)</f>
        <v>0</v>
      </c>
      <c r="G513" s="64">
        <f>SUMIF('2A'!$E$6:$E$1005,'GSTN-Diff Gross'!D513,'2A'!$J$6:$J$1005)</f>
        <v>0</v>
      </c>
      <c r="H513" s="64">
        <f>SUMIF('2A'!$E$6:$E$1005,'GSTN-Diff Gross'!D513,'2A'!$K$6:$K$1005)</f>
        <v>0</v>
      </c>
      <c r="I513" s="64">
        <f>SUMIF('2A'!$E$6:$E$1005,'GSTN-Diff Gross'!D513,'2A'!$L$6:$L$1005)</f>
        <v>0</v>
      </c>
      <c r="J513" s="64">
        <f>SUMIF('2A'!$E$6:$E$1005,'GSTN-Diff Gross'!D513,'2A'!$M$6:$M$1005)</f>
        <v>0</v>
      </c>
      <c r="K513" s="64"/>
      <c r="L513" s="65">
        <f>SUMIF(BOOKS!$E$6:$E$1005,'GSTN-Diff Gross'!D513,BOOKS!$I$6:$I$1005)</f>
        <v>0</v>
      </c>
      <c r="M513" s="65">
        <f>SUMIF(BOOKS!$E$6:$E$1005,'GSTN-Diff Gross'!D513,BOOKS!$J$6:$J$1005)</f>
        <v>0</v>
      </c>
      <c r="N513" s="65">
        <f>SUMIF(BOOKS!$E$6:$E$1005,'GSTN-Diff Gross'!D513,BOOKS!$K$6:$K$1005)</f>
        <v>0</v>
      </c>
      <c r="O513" s="65">
        <f>SUMIF(BOOKS!$E$6:$E$1005,'GSTN-Diff Gross'!D513,BOOKS!$L$6:$L$1005)</f>
        <v>0</v>
      </c>
      <c r="P513" s="65">
        <f>SUMIF(BOOKS!$E$6:$E$1005,'GSTN-Diff Gross'!D513,BOOKS!$M$6:$M$1005)</f>
        <v>0</v>
      </c>
      <c r="R513" s="65">
        <f t="shared" si="44"/>
        <v>0</v>
      </c>
      <c r="S513" s="65">
        <f t="shared" si="45"/>
        <v>0</v>
      </c>
      <c r="T513" s="65">
        <f t="shared" si="46"/>
        <v>0</v>
      </c>
      <c r="U513" s="65">
        <f t="shared" si="47"/>
        <v>0</v>
      </c>
      <c r="V513" s="65">
        <f t="shared" si="48"/>
        <v>0</v>
      </c>
    </row>
    <row r="514" spans="1:22">
      <c r="A514" s="59">
        <f t="shared" si="49"/>
        <v>508</v>
      </c>
      <c r="B514" s="77">
        <f>'2A'!E513</f>
        <v>0</v>
      </c>
      <c r="C514" s="77">
        <f>IFERROR(VLOOKUP(B514,BOOKS!$E$6:$E$1005,1,0),"0")</f>
        <v>0</v>
      </c>
      <c r="D514" s="77" t="str">
        <f>IF(COUNTIF($C$7:C514,C514)=1,C514,"0")</f>
        <v>0</v>
      </c>
      <c r="E514" s="60" t="e">
        <f>VLOOKUP(D514,'2A'!$E$6:$F$1005,2,0)</f>
        <v>#N/A</v>
      </c>
      <c r="F514" s="60">
        <f>SUMIF('2A'!$E$6:$E$1005,'GSTN-Diff Gross'!D514,'2A'!$I$6:$I$1005)</f>
        <v>0</v>
      </c>
      <c r="G514" s="60">
        <f>SUMIF('2A'!$E$6:$E$1005,'GSTN-Diff Gross'!D514,'2A'!$J$6:$J$1005)</f>
        <v>0</v>
      </c>
      <c r="H514" s="60">
        <f>SUMIF('2A'!$E$6:$E$1005,'GSTN-Diff Gross'!D514,'2A'!$K$6:$K$1005)</f>
        <v>0</v>
      </c>
      <c r="I514" s="60">
        <f>SUMIF('2A'!$E$6:$E$1005,'GSTN-Diff Gross'!D514,'2A'!$L$6:$L$1005)</f>
        <v>0</v>
      </c>
      <c r="J514" s="60">
        <f>SUMIF('2A'!$E$6:$E$1005,'GSTN-Diff Gross'!D514,'2A'!$M$6:$M$1005)</f>
        <v>0</v>
      </c>
      <c r="K514" s="60"/>
      <c r="L514" s="62">
        <f>SUMIF(BOOKS!$E$6:$E$1005,'GSTN-Diff Gross'!D514,BOOKS!$I$6:$I$1005)</f>
        <v>0</v>
      </c>
      <c r="M514" s="62">
        <f>SUMIF(BOOKS!$E$6:$E$1005,'GSTN-Diff Gross'!D514,BOOKS!$J$6:$J$1005)</f>
        <v>0</v>
      </c>
      <c r="N514" s="62">
        <f>SUMIF(BOOKS!$E$6:$E$1005,'GSTN-Diff Gross'!D514,BOOKS!$K$6:$K$1005)</f>
        <v>0</v>
      </c>
      <c r="O514" s="62">
        <f>SUMIF(BOOKS!$E$6:$E$1005,'GSTN-Diff Gross'!D514,BOOKS!$L$6:$L$1005)</f>
        <v>0</v>
      </c>
      <c r="P514" s="62">
        <f>SUMIF(BOOKS!$E$6:$E$1005,'GSTN-Diff Gross'!D514,BOOKS!$M$6:$M$1005)</f>
        <v>0</v>
      </c>
      <c r="R514" s="62">
        <f t="shared" si="44"/>
        <v>0</v>
      </c>
      <c r="S514" s="62">
        <f t="shared" si="45"/>
        <v>0</v>
      </c>
      <c r="T514" s="62">
        <f t="shared" si="46"/>
        <v>0</v>
      </c>
      <c r="U514" s="62">
        <f t="shared" si="47"/>
        <v>0</v>
      </c>
      <c r="V514" s="62">
        <f t="shared" si="48"/>
        <v>0</v>
      </c>
    </row>
    <row r="515" spans="1:22">
      <c r="A515" s="63">
        <f t="shared" si="49"/>
        <v>509</v>
      </c>
      <c r="B515" s="78">
        <f>'2A'!E514</f>
        <v>0</v>
      </c>
      <c r="C515" s="78">
        <f>IFERROR(VLOOKUP(B515,BOOKS!$E$6:$E$1005,1,0),"0")</f>
        <v>0</v>
      </c>
      <c r="D515" s="78" t="str">
        <f>IF(COUNTIF($C$7:C515,C515)=1,C515,"0")</f>
        <v>0</v>
      </c>
      <c r="E515" s="64" t="e">
        <f>VLOOKUP(D515,'2A'!$E$6:$F$1005,2,0)</f>
        <v>#N/A</v>
      </c>
      <c r="F515" s="64">
        <f>SUMIF('2A'!$E$6:$E$1005,'GSTN-Diff Gross'!D515,'2A'!$I$6:$I$1005)</f>
        <v>0</v>
      </c>
      <c r="G515" s="64">
        <f>SUMIF('2A'!$E$6:$E$1005,'GSTN-Diff Gross'!D515,'2A'!$J$6:$J$1005)</f>
        <v>0</v>
      </c>
      <c r="H515" s="64">
        <f>SUMIF('2A'!$E$6:$E$1005,'GSTN-Diff Gross'!D515,'2A'!$K$6:$K$1005)</f>
        <v>0</v>
      </c>
      <c r="I515" s="64">
        <f>SUMIF('2A'!$E$6:$E$1005,'GSTN-Diff Gross'!D515,'2A'!$L$6:$L$1005)</f>
        <v>0</v>
      </c>
      <c r="J515" s="64">
        <f>SUMIF('2A'!$E$6:$E$1005,'GSTN-Diff Gross'!D515,'2A'!$M$6:$M$1005)</f>
        <v>0</v>
      </c>
      <c r="K515" s="64"/>
      <c r="L515" s="65">
        <f>SUMIF(BOOKS!$E$6:$E$1005,'GSTN-Diff Gross'!D515,BOOKS!$I$6:$I$1005)</f>
        <v>0</v>
      </c>
      <c r="M515" s="65">
        <f>SUMIF(BOOKS!$E$6:$E$1005,'GSTN-Diff Gross'!D515,BOOKS!$J$6:$J$1005)</f>
        <v>0</v>
      </c>
      <c r="N515" s="65">
        <f>SUMIF(BOOKS!$E$6:$E$1005,'GSTN-Diff Gross'!D515,BOOKS!$K$6:$K$1005)</f>
        <v>0</v>
      </c>
      <c r="O515" s="65">
        <f>SUMIF(BOOKS!$E$6:$E$1005,'GSTN-Diff Gross'!D515,BOOKS!$L$6:$L$1005)</f>
        <v>0</v>
      </c>
      <c r="P515" s="65">
        <f>SUMIF(BOOKS!$E$6:$E$1005,'GSTN-Diff Gross'!D515,BOOKS!$M$6:$M$1005)</f>
        <v>0</v>
      </c>
      <c r="R515" s="65">
        <f t="shared" si="44"/>
        <v>0</v>
      </c>
      <c r="S515" s="65">
        <f t="shared" si="45"/>
        <v>0</v>
      </c>
      <c r="T515" s="65">
        <f t="shared" si="46"/>
        <v>0</v>
      </c>
      <c r="U515" s="65">
        <f t="shared" si="47"/>
        <v>0</v>
      </c>
      <c r="V515" s="65">
        <f t="shared" si="48"/>
        <v>0</v>
      </c>
    </row>
    <row r="516" spans="1:22">
      <c r="A516" s="59">
        <f t="shared" si="49"/>
        <v>510</v>
      </c>
      <c r="B516" s="77">
        <f>'2A'!E515</f>
        <v>0</v>
      </c>
      <c r="C516" s="77">
        <f>IFERROR(VLOOKUP(B516,BOOKS!$E$6:$E$1005,1,0),"0")</f>
        <v>0</v>
      </c>
      <c r="D516" s="77" t="str">
        <f>IF(COUNTIF($C$7:C516,C516)=1,C516,"0")</f>
        <v>0</v>
      </c>
      <c r="E516" s="60" t="e">
        <f>VLOOKUP(D516,'2A'!$E$6:$F$1005,2,0)</f>
        <v>#N/A</v>
      </c>
      <c r="F516" s="60">
        <f>SUMIF('2A'!$E$6:$E$1005,'GSTN-Diff Gross'!D516,'2A'!$I$6:$I$1005)</f>
        <v>0</v>
      </c>
      <c r="G516" s="60">
        <f>SUMIF('2A'!$E$6:$E$1005,'GSTN-Diff Gross'!D516,'2A'!$J$6:$J$1005)</f>
        <v>0</v>
      </c>
      <c r="H516" s="60">
        <f>SUMIF('2A'!$E$6:$E$1005,'GSTN-Diff Gross'!D516,'2A'!$K$6:$K$1005)</f>
        <v>0</v>
      </c>
      <c r="I516" s="60">
        <f>SUMIF('2A'!$E$6:$E$1005,'GSTN-Diff Gross'!D516,'2A'!$L$6:$L$1005)</f>
        <v>0</v>
      </c>
      <c r="J516" s="60">
        <f>SUMIF('2A'!$E$6:$E$1005,'GSTN-Diff Gross'!D516,'2A'!$M$6:$M$1005)</f>
        <v>0</v>
      </c>
      <c r="K516" s="60"/>
      <c r="L516" s="62">
        <f>SUMIF(BOOKS!$E$6:$E$1005,'GSTN-Diff Gross'!D516,BOOKS!$I$6:$I$1005)</f>
        <v>0</v>
      </c>
      <c r="M516" s="62">
        <f>SUMIF(BOOKS!$E$6:$E$1005,'GSTN-Diff Gross'!D516,BOOKS!$J$6:$J$1005)</f>
        <v>0</v>
      </c>
      <c r="N516" s="62">
        <f>SUMIF(BOOKS!$E$6:$E$1005,'GSTN-Diff Gross'!D516,BOOKS!$K$6:$K$1005)</f>
        <v>0</v>
      </c>
      <c r="O516" s="62">
        <f>SUMIF(BOOKS!$E$6:$E$1005,'GSTN-Diff Gross'!D516,BOOKS!$L$6:$L$1005)</f>
        <v>0</v>
      </c>
      <c r="P516" s="62">
        <f>SUMIF(BOOKS!$E$6:$E$1005,'GSTN-Diff Gross'!D516,BOOKS!$M$6:$M$1005)</f>
        <v>0</v>
      </c>
      <c r="R516" s="62">
        <f t="shared" si="44"/>
        <v>0</v>
      </c>
      <c r="S516" s="62">
        <f t="shared" si="45"/>
        <v>0</v>
      </c>
      <c r="T516" s="62">
        <f t="shared" si="46"/>
        <v>0</v>
      </c>
      <c r="U516" s="62">
        <f t="shared" si="47"/>
        <v>0</v>
      </c>
      <c r="V516" s="62">
        <f t="shared" si="48"/>
        <v>0</v>
      </c>
    </row>
    <row r="517" spans="1:22">
      <c r="A517" s="63">
        <f t="shared" si="49"/>
        <v>511</v>
      </c>
      <c r="B517" s="78">
        <f>'2A'!E516</f>
        <v>0</v>
      </c>
      <c r="C517" s="78">
        <f>IFERROR(VLOOKUP(B517,BOOKS!$E$6:$E$1005,1,0),"0")</f>
        <v>0</v>
      </c>
      <c r="D517" s="78" t="str">
        <f>IF(COUNTIF($C$7:C517,C517)=1,C517,"0")</f>
        <v>0</v>
      </c>
      <c r="E517" s="64" t="e">
        <f>VLOOKUP(D517,'2A'!$E$6:$F$1005,2,0)</f>
        <v>#N/A</v>
      </c>
      <c r="F517" s="64">
        <f>SUMIF('2A'!$E$6:$E$1005,'GSTN-Diff Gross'!D517,'2A'!$I$6:$I$1005)</f>
        <v>0</v>
      </c>
      <c r="G517" s="64">
        <f>SUMIF('2A'!$E$6:$E$1005,'GSTN-Diff Gross'!D517,'2A'!$J$6:$J$1005)</f>
        <v>0</v>
      </c>
      <c r="H517" s="64">
        <f>SUMIF('2A'!$E$6:$E$1005,'GSTN-Diff Gross'!D517,'2A'!$K$6:$K$1005)</f>
        <v>0</v>
      </c>
      <c r="I517" s="64">
        <f>SUMIF('2A'!$E$6:$E$1005,'GSTN-Diff Gross'!D517,'2A'!$L$6:$L$1005)</f>
        <v>0</v>
      </c>
      <c r="J517" s="64">
        <f>SUMIF('2A'!$E$6:$E$1005,'GSTN-Diff Gross'!D517,'2A'!$M$6:$M$1005)</f>
        <v>0</v>
      </c>
      <c r="K517" s="64"/>
      <c r="L517" s="65">
        <f>SUMIF(BOOKS!$E$6:$E$1005,'GSTN-Diff Gross'!D517,BOOKS!$I$6:$I$1005)</f>
        <v>0</v>
      </c>
      <c r="M517" s="65">
        <f>SUMIF(BOOKS!$E$6:$E$1005,'GSTN-Diff Gross'!D517,BOOKS!$J$6:$J$1005)</f>
        <v>0</v>
      </c>
      <c r="N517" s="65">
        <f>SUMIF(BOOKS!$E$6:$E$1005,'GSTN-Diff Gross'!D517,BOOKS!$K$6:$K$1005)</f>
        <v>0</v>
      </c>
      <c r="O517" s="65">
        <f>SUMIF(BOOKS!$E$6:$E$1005,'GSTN-Diff Gross'!D517,BOOKS!$L$6:$L$1005)</f>
        <v>0</v>
      </c>
      <c r="P517" s="65">
        <f>SUMIF(BOOKS!$E$6:$E$1005,'GSTN-Diff Gross'!D517,BOOKS!$M$6:$M$1005)</f>
        <v>0</v>
      </c>
      <c r="R517" s="65">
        <f t="shared" si="44"/>
        <v>0</v>
      </c>
      <c r="S517" s="65">
        <f t="shared" si="45"/>
        <v>0</v>
      </c>
      <c r="T517" s="65">
        <f t="shared" si="46"/>
        <v>0</v>
      </c>
      <c r="U517" s="65">
        <f t="shared" si="47"/>
        <v>0</v>
      </c>
      <c r="V517" s="65">
        <f t="shared" si="48"/>
        <v>0</v>
      </c>
    </row>
    <row r="518" spans="1:22">
      <c r="A518" s="59">
        <f t="shared" si="49"/>
        <v>512</v>
      </c>
      <c r="B518" s="77">
        <f>'2A'!E517</f>
        <v>0</v>
      </c>
      <c r="C518" s="77">
        <f>IFERROR(VLOOKUP(B518,BOOKS!$E$6:$E$1005,1,0),"0")</f>
        <v>0</v>
      </c>
      <c r="D518" s="77" t="str">
        <f>IF(COUNTIF($C$7:C518,C518)=1,C518,"0")</f>
        <v>0</v>
      </c>
      <c r="E518" s="60" t="e">
        <f>VLOOKUP(D518,'2A'!$E$6:$F$1005,2,0)</f>
        <v>#N/A</v>
      </c>
      <c r="F518" s="60">
        <f>SUMIF('2A'!$E$6:$E$1005,'GSTN-Diff Gross'!D518,'2A'!$I$6:$I$1005)</f>
        <v>0</v>
      </c>
      <c r="G518" s="60">
        <f>SUMIF('2A'!$E$6:$E$1005,'GSTN-Diff Gross'!D518,'2A'!$J$6:$J$1005)</f>
        <v>0</v>
      </c>
      <c r="H518" s="60">
        <f>SUMIF('2A'!$E$6:$E$1005,'GSTN-Diff Gross'!D518,'2A'!$K$6:$K$1005)</f>
        <v>0</v>
      </c>
      <c r="I518" s="60">
        <f>SUMIF('2A'!$E$6:$E$1005,'GSTN-Diff Gross'!D518,'2A'!$L$6:$L$1005)</f>
        <v>0</v>
      </c>
      <c r="J518" s="60">
        <f>SUMIF('2A'!$E$6:$E$1005,'GSTN-Diff Gross'!D518,'2A'!$M$6:$M$1005)</f>
        <v>0</v>
      </c>
      <c r="K518" s="60"/>
      <c r="L518" s="62">
        <f>SUMIF(BOOKS!$E$6:$E$1005,'GSTN-Diff Gross'!D518,BOOKS!$I$6:$I$1005)</f>
        <v>0</v>
      </c>
      <c r="M518" s="62">
        <f>SUMIF(BOOKS!$E$6:$E$1005,'GSTN-Diff Gross'!D518,BOOKS!$J$6:$J$1005)</f>
        <v>0</v>
      </c>
      <c r="N518" s="62">
        <f>SUMIF(BOOKS!$E$6:$E$1005,'GSTN-Diff Gross'!D518,BOOKS!$K$6:$K$1005)</f>
        <v>0</v>
      </c>
      <c r="O518" s="62">
        <f>SUMIF(BOOKS!$E$6:$E$1005,'GSTN-Diff Gross'!D518,BOOKS!$L$6:$L$1005)</f>
        <v>0</v>
      </c>
      <c r="P518" s="62">
        <f>SUMIF(BOOKS!$E$6:$E$1005,'GSTN-Diff Gross'!D518,BOOKS!$M$6:$M$1005)</f>
        <v>0</v>
      </c>
      <c r="R518" s="62">
        <f t="shared" si="44"/>
        <v>0</v>
      </c>
      <c r="S518" s="62">
        <f t="shared" si="45"/>
        <v>0</v>
      </c>
      <c r="T518" s="62">
        <f t="shared" si="46"/>
        <v>0</v>
      </c>
      <c r="U518" s="62">
        <f t="shared" si="47"/>
        <v>0</v>
      </c>
      <c r="V518" s="62">
        <f t="shared" si="48"/>
        <v>0</v>
      </c>
    </row>
    <row r="519" spans="1:22">
      <c r="A519" s="63">
        <f t="shared" si="49"/>
        <v>513</v>
      </c>
      <c r="B519" s="78">
        <f>'2A'!E518</f>
        <v>0</v>
      </c>
      <c r="C519" s="78">
        <f>IFERROR(VLOOKUP(B519,BOOKS!$E$6:$E$1005,1,0),"0")</f>
        <v>0</v>
      </c>
      <c r="D519" s="78" t="str">
        <f>IF(COUNTIF($C$7:C519,C519)=1,C519,"0")</f>
        <v>0</v>
      </c>
      <c r="E519" s="64" t="e">
        <f>VLOOKUP(D519,'2A'!$E$6:$F$1005,2,0)</f>
        <v>#N/A</v>
      </c>
      <c r="F519" s="64">
        <f>SUMIF('2A'!$E$6:$E$1005,'GSTN-Diff Gross'!D519,'2A'!$I$6:$I$1005)</f>
        <v>0</v>
      </c>
      <c r="G519" s="64">
        <f>SUMIF('2A'!$E$6:$E$1005,'GSTN-Diff Gross'!D519,'2A'!$J$6:$J$1005)</f>
        <v>0</v>
      </c>
      <c r="H519" s="64">
        <f>SUMIF('2A'!$E$6:$E$1005,'GSTN-Diff Gross'!D519,'2A'!$K$6:$K$1005)</f>
        <v>0</v>
      </c>
      <c r="I519" s="64">
        <f>SUMIF('2A'!$E$6:$E$1005,'GSTN-Diff Gross'!D519,'2A'!$L$6:$L$1005)</f>
        <v>0</v>
      </c>
      <c r="J519" s="64">
        <f>SUMIF('2A'!$E$6:$E$1005,'GSTN-Diff Gross'!D519,'2A'!$M$6:$M$1005)</f>
        <v>0</v>
      </c>
      <c r="K519" s="64"/>
      <c r="L519" s="65">
        <f>SUMIF(BOOKS!$E$6:$E$1005,'GSTN-Diff Gross'!D519,BOOKS!$I$6:$I$1005)</f>
        <v>0</v>
      </c>
      <c r="M519" s="65">
        <f>SUMIF(BOOKS!$E$6:$E$1005,'GSTN-Diff Gross'!D519,BOOKS!$J$6:$J$1005)</f>
        <v>0</v>
      </c>
      <c r="N519" s="65">
        <f>SUMIF(BOOKS!$E$6:$E$1005,'GSTN-Diff Gross'!D519,BOOKS!$K$6:$K$1005)</f>
        <v>0</v>
      </c>
      <c r="O519" s="65">
        <f>SUMIF(BOOKS!$E$6:$E$1005,'GSTN-Diff Gross'!D519,BOOKS!$L$6:$L$1005)</f>
        <v>0</v>
      </c>
      <c r="P519" s="65">
        <f>SUMIF(BOOKS!$E$6:$E$1005,'GSTN-Diff Gross'!D519,BOOKS!$M$6:$M$1005)</f>
        <v>0</v>
      </c>
      <c r="R519" s="65">
        <f t="shared" si="44"/>
        <v>0</v>
      </c>
      <c r="S519" s="65">
        <f t="shared" si="45"/>
        <v>0</v>
      </c>
      <c r="T519" s="65">
        <f t="shared" si="46"/>
        <v>0</v>
      </c>
      <c r="U519" s="65">
        <f t="shared" si="47"/>
        <v>0</v>
      </c>
      <c r="V519" s="65">
        <f t="shared" si="48"/>
        <v>0</v>
      </c>
    </row>
    <row r="520" spans="1:22">
      <c r="A520" s="59">
        <f t="shared" si="49"/>
        <v>514</v>
      </c>
      <c r="B520" s="77">
        <f>'2A'!E519</f>
        <v>0</v>
      </c>
      <c r="C520" s="77">
        <f>IFERROR(VLOOKUP(B520,BOOKS!$E$6:$E$1005,1,0),"0")</f>
        <v>0</v>
      </c>
      <c r="D520" s="77" t="str">
        <f>IF(COUNTIF($C$7:C520,C520)=1,C520,"0")</f>
        <v>0</v>
      </c>
      <c r="E520" s="60" t="e">
        <f>VLOOKUP(D520,'2A'!$E$6:$F$1005,2,0)</f>
        <v>#N/A</v>
      </c>
      <c r="F520" s="60">
        <f>SUMIF('2A'!$E$6:$E$1005,'GSTN-Diff Gross'!D520,'2A'!$I$6:$I$1005)</f>
        <v>0</v>
      </c>
      <c r="G520" s="60">
        <f>SUMIF('2A'!$E$6:$E$1005,'GSTN-Diff Gross'!D520,'2A'!$J$6:$J$1005)</f>
        <v>0</v>
      </c>
      <c r="H520" s="60">
        <f>SUMIF('2A'!$E$6:$E$1005,'GSTN-Diff Gross'!D520,'2A'!$K$6:$K$1005)</f>
        <v>0</v>
      </c>
      <c r="I520" s="60">
        <f>SUMIF('2A'!$E$6:$E$1005,'GSTN-Diff Gross'!D520,'2A'!$L$6:$L$1005)</f>
        <v>0</v>
      </c>
      <c r="J520" s="60">
        <f>SUMIF('2A'!$E$6:$E$1005,'GSTN-Diff Gross'!D520,'2A'!$M$6:$M$1005)</f>
        <v>0</v>
      </c>
      <c r="K520" s="60"/>
      <c r="L520" s="62">
        <f>SUMIF(BOOKS!$E$6:$E$1005,'GSTN-Diff Gross'!D520,BOOKS!$I$6:$I$1005)</f>
        <v>0</v>
      </c>
      <c r="M520" s="62">
        <f>SUMIF(BOOKS!$E$6:$E$1005,'GSTN-Diff Gross'!D520,BOOKS!$J$6:$J$1005)</f>
        <v>0</v>
      </c>
      <c r="N520" s="62">
        <f>SUMIF(BOOKS!$E$6:$E$1005,'GSTN-Diff Gross'!D520,BOOKS!$K$6:$K$1005)</f>
        <v>0</v>
      </c>
      <c r="O520" s="62">
        <f>SUMIF(BOOKS!$E$6:$E$1005,'GSTN-Diff Gross'!D520,BOOKS!$L$6:$L$1005)</f>
        <v>0</v>
      </c>
      <c r="P520" s="62">
        <f>SUMIF(BOOKS!$E$6:$E$1005,'GSTN-Diff Gross'!D520,BOOKS!$M$6:$M$1005)</f>
        <v>0</v>
      </c>
      <c r="R520" s="62">
        <f t="shared" ref="R520:R583" si="50">F520-L520</f>
        <v>0</v>
      </c>
      <c r="S520" s="62">
        <f t="shared" ref="S520:S583" si="51">G520-M520</f>
        <v>0</v>
      </c>
      <c r="T520" s="62">
        <f t="shared" ref="T520:T583" si="52">H520-N520</f>
        <v>0</v>
      </c>
      <c r="U520" s="62">
        <f t="shared" ref="U520:U583" si="53">I520-O520</f>
        <v>0</v>
      </c>
      <c r="V520" s="62">
        <f t="shared" ref="V520:V583" si="54">J520-P520</f>
        <v>0</v>
      </c>
    </row>
    <row r="521" spans="1:22">
      <c r="A521" s="63">
        <f t="shared" ref="A521:A584" si="55">A520+1</f>
        <v>515</v>
      </c>
      <c r="B521" s="78">
        <f>'2A'!E520</f>
        <v>0</v>
      </c>
      <c r="C521" s="78">
        <f>IFERROR(VLOOKUP(B521,BOOKS!$E$6:$E$1005,1,0),"0")</f>
        <v>0</v>
      </c>
      <c r="D521" s="78" t="str">
        <f>IF(COUNTIF($C$7:C521,C521)=1,C521,"0")</f>
        <v>0</v>
      </c>
      <c r="E521" s="64" t="e">
        <f>VLOOKUP(D521,'2A'!$E$6:$F$1005,2,0)</f>
        <v>#N/A</v>
      </c>
      <c r="F521" s="64">
        <f>SUMIF('2A'!$E$6:$E$1005,'GSTN-Diff Gross'!D521,'2A'!$I$6:$I$1005)</f>
        <v>0</v>
      </c>
      <c r="G521" s="64">
        <f>SUMIF('2A'!$E$6:$E$1005,'GSTN-Diff Gross'!D521,'2A'!$J$6:$J$1005)</f>
        <v>0</v>
      </c>
      <c r="H521" s="64">
        <f>SUMIF('2A'!$E$6:$E$1005,'GSTN-Diff Gross'!D521,'2A'!$K$6:$K$1005)</f>
        <v>0</v>
      </c>
      <c r="I521" s="64">
        <f>SUMIF('2A'!$E$6:$E$1005,'GSTN-Diff Gross'!D521,'2A'!$L$6:$L$1005)</f>
        <v>0</v>
      </c>
      <c r="J521" s="64">
        <f>SUMIF('2A'!$E$6:$E$1005,'GSTN-Diff Gross'!D521,'2A'!$M$6:$M$1005)</f>
        <v>0</v>
      </c>
      <c r="K521" s="64"/>
      <c r="L521" s="65">
        <f>SUMIF(BOOKS!$E$6:$E$1005,'GSTN-Diff Gross'!D521,BOOKS!$I$6:$I$1005)</f>
        <v>0</v>
      </c>
      <c r="M521" s="65">
        <f>SUMIF(BOOKS!$E$6:$E$1005,'GSTN-Diff Gross'!D521,BOOKS!$J$6:$J$1005)</f>
        <v>0</v>
      </c>
      <c r="N521" s="65">
        <f>SUMIF(BOOKS!$E$6:$E$1005,'GSTN-Diff Gross'!D521,BOOKS!$K$6:$K$1005)</f>
        <v>0</v>
      </c>
      <c r="O521" s="65">
        <f>SUMIF(BOOKS!$E$6:$E$1005,'GSTN-Diff Gross'!D521,BOOKS!$L$6:$L$1005)</f>
        <v>0</v>
      </c>
      <c r="P521" s="65">
        <f>SUMIF(BOOKS!$E$6:$E$1005,'GSTN-Diff Gross'!D521,BOOKS!$M$6:$M$1005)</f>
        <v>0</v>
      </c>
      <c r="R521" s="65">
        <f t="shared" si="50"/>
        <v>0</v>
      </c>
      <c r="S521" s="65">
        <f t="shared" si="51"/>
        <v>0</v>
      </c>
      <c r="T521" s="65">
        <f t="shared" si="52"/>
        <v>0</v>
      </c>
      <c r="U521" s="65">
        <f t="shared" si="53"/>
        <v>0</v>
      </c>
      <c r="V521" s="65">
        <f t="shared" si="54"/>
        <v>0</v>
      </c>
    </row>
    <row r="522" spans="1:22">
      <c r="A522" s="59">
        <f t="shared" si="55"/>
        <v>516</v>
      </c>
      <c r="B522" s="77">
        <f>'2A'!E521</f>
        <v>0</v>
      </c>
      <c r="C522" s="77">
        <f>IFERROR(VLOOKUP(B522,BOOKS!$E$6:$E$1005,1,0),"0")</f>
        <v>0</v>
      </c>
      <c r="D522" s="77" t="str">
        <f>IF(COUNTIF($C$7:C522,C522)=1,C522,"0")</f>
        <v>0</v>
      </c>
      <c r="E522" s="60" t="e">
        <f>VLOOKUP(D522,'2A'!$E$6:$F$1005,2,0)</f>
        <v>#N/A</v>
      </c>
      <c r="F522" s="60">
        <f>SUMIF('2A'!$E$6:$E$1005,'GSTN-Diff Gross'!D522,'2A'!$I$6:$I$1005)</f>
        <v>0</v>
      </c>
      <c r="G522" s="60">
        <f>SUMIF('2A'!$E$6:$E$1005,'GSTN-Diff Gross'!D522,'2A'!$J$6:$J$1005)</f>
        <v>0</v>
      </c>
      <c r="H522" s="60">
        <f>SUMIF('2A'!$E$6:$E$1005,'GSTN-Diff Gross'!D522,'2A'!$K$6:$K$1005)</f>
        <v>0</v>
      </c>
      <c r="I522" s="60">
        <f>SUMIF('2A'!$E$6:$E$1005,'GSTN-Diff Gross'!D522,'2A'!$L$6:$L$1005)</f>
        <v>0</v>
      </c>
      <c r="J522" s="60">
        <f>SUMIF('2A'!$E$6:$E$1005,'GSTN-Diff Gross'!D522,'2A'!$M$6:$M$1005)</f>
        <v>0</v>
      </c>
      <c r="K522" s="60"/>
      <c r="L522" s="62">
        <f>SUMIF(BOOKS!$E$6:$E$1005,'GSTN-Diff Gross'!D522,BOOKS!$I$6:$I$1005)</f>
        <v>0</v>
      </c>
      <c r="M522" s="62">
        <f>SUMIF(BOOKS!$E$6:$E$1005,'GSTN-Diff Gross'!D522,BOOKS!$J$6:$J$1005)</f>
        <v>0</v>
      </c>
      <c r="N522" s="62">
        <f>SUMIF(BOOKS!$E$6:$E$1005,'GSTN-Diff Gross'!D522,BOOKS!$K$6:$K$1005)</f>
        <v>0</v>
      </c>
      <c r="O522" s="62">
        <f>SUMIF(BOOKS!$E$6:$E$1005,'GSTN-Diff Gross'!D522,BOOKS!$L$6:$L$1005)</f>
        <v>0</v>
      </c>
      <c r="P522" s="62">
        <f>SUMIF(BOOKS!$E$6:$E$1005,'GSTN-Diff Gross'!D522,BOOKS!$M$6:$M$1005)</f>
        <v>0</v>
      </c>
      <c r="R522" s="62">
        <f t="shared" si="50"/>
        <v>0</v>
      </c>
      <c r="S522" s="62">
        <f t="shared" si="51"/>
        <v>0</v>
      </c>
      <c r="T522" s="62">
        <f t="shared" si="52"/>
        <v>0</v>
      </c>
      <c r="U522" s="62">
        <f t="shared" si="53"/>
        <v>0</v>
      </c>
      <c r="V522" s="62">
        <f t="shared" si="54"/>
        <v>0</v>
      </c>
    </row>
    <row r="523" spans="1:22">
      <c r="A523" s="63">
        <f t="shared" si="55"/>
        <v>517</v>
      </c>
      <c r="B523" s="78">
        <f>'2A'!E522</f>
        <v>0</v>
      </c>
      <c r="C523" s="78">
        <f>IFERROR(VLOOKUP(B523,BOOKS!$E$6:$E$1005,1,0),"0")</f>
        <v>0</v>
      </c>
      <c r="D523" s="78" t="str">
        <f>IF(COUNTIF($C$7:C523,C523)=1,C523,"0")</f>
        <v>0</v>
      </c>
      <c r="E523" s="64" t="e">
        <f>VLOOKUP(D523,'2A'!$E$6:$F$1005,2,0)</f>
        <v>#N/A</v>
      </c>
      <c r="F523" s="64">
        <f>SUMIF('2A'!$E$6:$E$1005,'GSTN-Diff Gross'!D523,'2A'!$I$6:$I$1005)</f>
        <v>0</v>
      </c>
      <c r="G523" s="64">
        <f>SUMIF('2A'!$E$6:$E$1005,'GSTN-Diff Gross'!D523,'2A'!$J$6:$J$1005)</f>
        <v>0</v>
      </c>
      <c r="H523" s="64">
        <f>SUMIF('2A'!$E$6:$E$1005,'GSTN-Diff Gross'!D523,'2A'!$K$6:$K$1005)</f>
        <v>0</v>
      </c>
      <c r="I523" s="64">
        <f>SUMIF('2A'!$E$6:$E$1005,'GSTN-Diff Gross'!D523,'2A'!$L$6:$L$1005)</f>
        <v>0</v>
      </c>
      <c r="J523" s="64">
        <f>SUMIF('2A'!$E$6:$E$1005,'GSTN-Diff Gross'!D523,'2A'!$M$6:$M$1005)</f>
        <v>0</v>
      </c>
      <c r="K523" s="64"/>
      <c r="L523" s="65">
        <f>SUMIF(BOOKS!$E$6:$E$1005,'GSTN-Diff Gross'!D523,BOOKS!$I$6:$I$1005)</f>
        <v>0</v>
      </c>
      <c r="M523" s="65">
        <f>SUMIF(BOOKS!$E$6:$E$1005,'GSTN-Diff Gross'!D523,BOOKS!$J$6:$J$1005)</f>
        <v>0</v>
      </c>
      <c r="N523" s="65">
        <f>SUMIF(BOOKS!$E$6:$E$1005,'GSTN-Diff Gross'!D523,BOOKS!$K$6:$K$1005)</f>
        <v>0</v>
      </c>
      <c r="O523" s="65">
        <f>SUMIF(BOOKS!$E$6:$E$1005,'GSTN-Diff Gross'!D523,BOOKS!$L$6:$L$1005)</f>
        <v>0</v>
      </c>
      <c r="P523" s="65">
        <f>SUMIF(BOOKS!$E$6:$E$1005,'GSTN-Diff Gross'!D523,BOOKS!$M$6:$M$1005)</f>
        <v>0</v>
      </c>
      <c r="R523" s="65">
        <f t="shared" si="50"/>
        <v>0</v>
      </c>
      <c r="S523" s="65">
        <f t="shared" si="51"/>
        <v>0</v>
      </c>
      <c r="T523" s="65">
        <f t="shared" si="52"/>
        <v>0</v>
      </c>
      <c r="U523" s="65">
        <f t="shared" si="53"/>
        <v>0</v>
      </c>
      <c r="V523" s="65">
        <f t="shared" si="54"/>
        <v>0</v>
      </c>
    </row>
    <row r="524" spans="1:22">
      <c r="A524" s="59">
        <f t="shared" si="55"/>
        <v>518</v>
      </c>
      <c r="B524" s="77">
        <f>'2A'!E523</f>
        <v>0</v>
      </c>
      <c r="C524" s="77">
        <f>IFERROR(VLOOKUP(B524,BOOKS!$E$6:$E$1005,1,0),"0")</f>
        <v>0</v>
      </c>
      <c r="D524" s="77" t="str">
        <f>IF(COUNTIF($C$7:C524,C524)=1,C524,"0")</f>
        <v>0</v>
      </c>
      <c r="E524" s="60" t="e">
        <f>VLOOKUP(D524,'2A'!$E$6:$F$1005,2,0)</f>
        <v>#N/A</v>
      </c>
      <c r="F524" s="60">
        <f>SUMIF('2A'!$E$6:$E$1005,'GSTN-Diff Gross'!D524,'2A'!$I$6:$I$1005)</f>
        <v>0</v>
      </c>
      <c r="G524" s="60">
        <f>SUMIF('2A'!$E$6:$E$1005,'GSTN-Diff Gross'!D524,'2A'!$J$6:$J$1005)</f>
        <v>0</v>
      </c>
      <c r="H524" s="60">
        <f>SUMIF('2A'!$E$6:$E$1005,'GSTN-Diff Gross'!D524,'2A'!$K$6:$K$1005)</f>
        <v>0</v>
      </c>
      <c r="I524" s="60">
        <f>SUMIF('2A'!$E$6:$E$1005,'GSTN-Diff Gross'!D524,'2A'!$L$6:$L$1005)</f>
        <v>0</v>
      </c>
      <c r="J524" s="60">
        <f>SUMIF('2A'!$E$6:$E$1005,'GSTN-Diff Gross'!D524,'2A'!$M$6:$M$1005)</f>
        <v>0</v>
      </c>
      <c r="K524" s="60"/>
      <c r="L524" s="62">
        <f>SUMIF(BOOKS!$E$6:$E$1005,'GSTN-Diff Gross'!D524,BOOKS!$I$6:$I$1005)</f>
        <v>0</v>
      </c>
      <c r="M524" s="62">
        <f>SUMIF(BOOKS!$E$6:$E$1005,'GSTN-Diff Gross'!D524,BOOKS!$J$6:$J$1005)</f>
        <v>0</v>
      </c>
      <c r="N524" s="62">
        <f>SUMIF(BOOKS!$E$6:$E$1005,'GSTN-Diff Gross'!D524,BOOKS!$K$6:$K$1005)</f>
        <v>0</v>
      </c>
      <c r="O524" s="62">
        <f>SUMIF(BOOKS!$E$6:$E$1005,'GSTN-Diff Gross'!D524,BOOKS!$L$6:$L$1005)</f>
        <v>0</v>
      </c>
      <c r="P524" s="62">
        <f>SUMIF(BOOKS!$E$6:$E$1005,'GSTN-Diff Gross'!D524,BOOKS!$M$6:$M$1005)</f>
        <v>0</v>
      </c>
      <c r="R524" s="62">
        <f t="shared" si="50"/>
        <v>0</v>
      </c>
      <c r="S524" s="62">
        <f t="shared" si="51"/>
        <v>0</v>
      </c>
      <c r="T524" s="62">
        <f t="shared" si="52"/>
        <v>0</v>
      </c>
      <c r="U524" s="62">
        <f t="shared" si="53"/>
        <v>0</v>
      </c>
      <c r="V524" s="62">
        <f t="shared" si="54"/>
        <v>0</v>
      </c>
    </row>
    <row r="525" spans="1:22">
      <c r="A525" s="63">
        <f t="shared" si="55"/>
        <v>519</v>
      </c>
      <c r="B525" s="78">
        <f>'2A'!E524</f>
        <v>0</v>
      </c>
      <c r="C525" s="78">
        <f>IFERROR(VLOOKUP(B525,BOOKS!$E$6:$E$1005,1,0),"0")</f>
        <v>0</v>
      </c>
      <c r="D525" s="78" t="str">
        <f>IF(COUNTIF($C$7:C525,C525)=1,C525,"0")</f>
        <v>0</v>
      </c>
      <c r="E525" s="64" t="e">
        <f>VLOOKUP(D525,'2A'!$E$6:$F$1005,2,0)</f>
        <v>#N/A</v>
      </c>
      <c r="F525" s="64">
        <f>SUMIF('2A'!$E$6:$E$1005,'GSTN-Diff Gross'!D525,'2A'!$I$6:$I$1005)</f>
        <v>0</v>
      </c>
      <c r="G525" s="64">
        <f>SUMIF('2A'!$E$6:$E$1005,'GSTN-Diff Gross'!D525,'2A'!$J$6:$J$1005)</f>
        <v>0</v>
      </c>
      <c r="H525" s="64">
        <f>SUMIF('2A'!$E$6:$E$1005,'GSTN-Diff Gross'!D525,'2A'!$K$6:$K$1005)</f>
        <v>0</v>
      </c>
      <c r="I525" s="64">
        <f>SUMIF('2A'!$E$6:$E$1005,'GSTN-Diff Gross'!D525,'2A'!$L$6:$L$1005)</f>
        <v>0</v>
      </c>
      <c r="J525" s="64">
        <f>SUMIF('2A'!$E$6:$E$1005,'GSTN-Diff Gross'!D525,'2A'!$M$6:$M$1005)</f>
        <v>0</v>
      </c>
      <c r="K525" s="64"/>
      <c r="L525" s="65">
        <f>SUMIF(BOOKS!$E$6:$E$1005,'GSTN-Diff Gross'!D525,BOOKS!$I$6:$I$1005)</f>
        <v>0</v>
      </c>
      <c r="M525" s="65">
        <f>SUMIF(BOOKS!$E$6:$E$1005,'GSTN-Diff Gross'!D525,BOOKS!$J$6:$J$1005)</f>
        <v>0</v>
      </c>
      <c r="N525" s="65">
        <f>SUMIF(BOOKS!$E$6:$E$1005,'GSTN-Diff Gross'!D525,BOOKS!$K$6:$K$1005)</f>
        <v>0</v>
      </c>
      <c r="O525" s="65">
        <f>SUMIF(BOOKS!$E$6:$E$1005,'GSTN-Diff Gross'!D525,BOOKS!$L$6:$L$1005)</f>
        <v>0</v>
      </c>
      <c r="P525" s="65">
        <f>SUMIF(BOOKS!$E$6:$E$1005,'GSTN-Diff Gross'!D525,BOOKS!$M$6:$M$1005)</f>
        <v>0</v>
      </c>
      <c r="R525" s="65">
        <f t="shared" si="50"/>
        <v>0</v>
      </c>
      <c r="S525" s="65">
        <f t="shared" si="51"/>
        <v>0</v>
      </c>
      <c r="T525" s="65">
        <f t="shared" si="52"/>
        <v>0</v>
      </c>
      <c r="U525" s="65">
        <f t="shared" si="53"/>
        <v>0</v>
      </c>
      <c r="V525" s="65">
        <f t="shared" si="54"/>
        <v>0</v>
      </c>
    </row>
    <row r="526" spans="1:22">
      <c r="A526" s="59">
        <f t="shared" si="55"/>
        <v>520</v>
      </c>
      <c r="B526" s="77">
        <f>'2A'!E525</f>
        <v>0</v>
      </c>
      <c r="C526" s="77">
        <f>IFERROR(VLOOKUP(B526,BOOKS!$E$6:$E$1005,1,0),"0")</f>
        <v>0</v>
      </c>
      <c r="D526" s="77" t="str">
        <f>IF(COUNTIF($C$7:C526,C526)=1,C526,"0")</f>
        <v>0</v>
      </c>
      <c r="E526" s="60" t="e">
        <f>VLOOKUP(D526,'2A'!$E$6:$F$1005,2,0)</f>
        <v>#N/A</v>
      </c>
      <c r="F526" s="60">
        <f>SUMIF('2A'!$E$6:$E$1005,'GSTN-Diff Gross'!D526,'2A'!$I$6:$I$1005)</f>
        <v>0</v>
      </c>
      <c r="G526" s="60">
        <f>SUMIF('2A'!$E$6:$E$1005,'GSTN-Diff Gross'!D526,'2A'!$J$6:$J$1005)</f>
        <v>0</v>
      </c>
      <c r="H526" s="60">
        <f>SUMIF('2A'!$E$6:$E$1005,'GSTN-Diff Gross'!D526,'2A'!$K$6:$K$1005)</f>
        <v>0</v>
      </c>
      <c r="I526" s="60">
        <f>SUMIF('2A'!$E$6:$E$1005,'GSTN-Diff Gross'!D526,'2A'!$L$6:$L$1005)</f>
        <v>0</v>
      </c>
      <c r="J526" s="60">
        <f>SUMIF('2A'!$E$6:$E$1005,'GSTN-Diff Gross'!D526,'2A'!$M$6:$M$1005)</f>
        <v>0</v>
      </c>
      <c r="K526" s="61"/>
      <c r="L526" s="62">
        <f>SUMIF(BOOKS!$E$6:$E$1005,'GSTN-Diff Gross'!D526,BOOKS!$I$6:$I$1005)</f>
        <v>0</v>
      </c>
      <c r="M526" s="62">
        <f>SUMIF(BOOKS!$E$6:$E$1005,'GSTN-Diff Gross'!D526,BOOKS!$J$6:$J$1005)</f>
        <v>0</v>
      </c>
      <c r="N526" s="62">
        <f>SUMIF(BOOKS!$E$6:$E$1005,'GSTN-Diff Gross'!D526,BOOKS!$K$6:$K$1005)</f>
        <v>0</v>
      </c>
      <c r="O526" s="62">
        <f>SUMIF(BOOKS!$E$6:$E$1005,'GSTN-Diff Gross'!D526,BOOKS!$L$6:$L$1005)</f>
        <v>0</v>
      </c>
      <c r="P526" s="62">
        <f>SUMIF(BOOKS!$E$6:$E$1005,'GSTN-Diff Gross'!D526,BOOKS!$M$6:$M$1005)</f>
        <v>0</v>
      </c>
      <c r="R526" s="62">
        <f t="shared" si="50"/>
        <v>0</v>
      </c>
      <c r="S526" s="62">
        <f t="shared" si="51"/>
        <v>0</v>
      </c>
      <c r="T526" s="62">
        <f t="shared" si="52"/>
        <v>0</v>
      </c>
      <c r="U526" s="62">
        <f t="shared" si="53"/>
        <v>0</v>
      </c>
      <c r="V526" s="62">
        <f t="shared" si="54"/>
        <v>0</v>
      </c>
    </row>
    <row r="527" spans="1:22">
      <c r="A527" s="63">
        <f t="shared" si="55"/>
        <v>521</v>
      </c>
      <c r="B527" s="78">
        <f>'2A'!E526</f>
        <v>0</v>
      </c>
      <c r="C527" s="78">
        <f>IFERROR(VLOOKUP(B527,BOOKS!$E$6:$E$1005,1,0),"0")</f>
        <v>0</v>
      </c>
      <c r="D527" s="78" t="str">
        <f>IF(COUNTIF($C$7:C527,C527)=1,C527,"0")</f>
        <v>0</v>
      </c>
      <c r="E527" s="64" t="e">
        <f>VLOOKUP(D527,'2A'!$E$6:$F$1005,2,0)</f>
        <v>#N/A</v>
      </c>
      <c r="F527" s="64">
        <f>SUMIF('2A'!$E$6:$E$1005,'GSTN-Diff Gross'!D527,'2A'!$I$6:$I$1005)</f>
        <v>0</v>
      </c>
      <c r="G527" s="64">
        <f>SUMIF('2A'!$E$6:$E$1005,'GSTN-Diff Gross'!D527,'2A'!$J$6:$J$1005)</f>
        <v>0</v>
      </c>
      <c r="H527" s="64">
        <f>SUMIF('2A'!$E$6:$E$1005,'GSTN-Diff Gross'!D527,'2A'!$K$6:$K$1005)</f>
        <v>0</v>
      </c>
      <c r="I527" s="64">
        <f>SUMIF('2A'!$E$6:$E$1005,'GSTN-Diff Gross'!D527,'2A'!$L$6:$L$1005)</f>
        <v>0</v>
      </c>
      <c r="J527" s="64">
        <f>SUMIF('2A'!$E$6:$E$1005,'GSTN-Diff Gross'!D527,'2A'!$M$6:$M$1005)</f>
        <v>0</v>
      </c>
      <c r="K527" s="64"/>
      <c r="L527" s="65">
        <f>SUMIF(BOOKS!$E$6:$E$1005,'GSTN-Diff Gross'!D527,BOOKS!$I$6:$I$1005)</f>
        <v>0</v>
      </c>
      <c r="M527" s="65">
        <f>SUMIF(BOOKS!$E$6:$E$1005,'GSTN-Diff Gross'!D527,BOOKS!$J$6:$J$1005)</f>
        <v>0</v>
      </c>
      <c r="N527" s="65">
        <f>SUMIF(BOOKS!$E$6:$E$1005,'GSTN-Diff Gross'!D527,BOOKS!$K$6:$K$1005)</f>
        <v>0</v>
      </c>
      <c r="O527" s="65">
        <f>SUMIF(BOOKS!$E$6:$E$1005,'GSTN-Diff Gross'!D527,BOOKS!$L$6:$L$1005)</f>
        <v>0</v>
      </c>
      <c r="P527" s="65">
        <f>SUMIF(BOOKS!$E$6:$E$1005,'GSTN-Diff Gross'!D527,BOOKS!$M$6:$M$1005)</f>
        <v>0</v>
      </c>
      <c r="R527" s="65">
        <f t="shared" si="50"/>
        <v>0</v>
      </c>
      <c r="S527" s="65">
        <f t="shared" si="51"/>
        <v>0</v>
      </c>
      <c r="T527" s="65">
        <f t="shared" si="52"/>
        <v>0</v>
      </c>
      <c r="U527" s="65">
        <f t="shared" si="53"/>
        <v>0</v>
      </c>
      <c r="V527" s="65">
        <f t="shared" si="54"/>
        <v>0</v>
      </c>
    </row>
    <row r="528" spans="1:22">
      <c r="A528" s="59">
        <f t="shared" si="55"/>
        <v>522</v>
      </c>
      <c r="B528" s="77">
        <f>'2A'!E527</f>
        <v>0</v>
      </c>
      <c r="C528" s="77">
        <f>IFERROR(VLOOKUP(B528,BOOKS!$E$6:$E$1005,1,0),"0")</f>
        <v>0</v>
      </c>
      <c r="D528" s="77" t="str">
        <f>IF(COUNTIF($C$7:C528,C528)=1,C528,"0")</f>
        <v>0</v>
      </c>
      <c r="E528" s="60" t="e">
        <f>VLOOKUP(D528,'2A'!$E$6:$F$1005,2,0)</f>
        <v>#N/A</v>
      </c>
      <c r="F528" s="60">
        <f>SUMIF('2A'!$E$6:$E$1005,'GSTN-Diff Gross'!D528,'2A'!$I$6:$I$1005)</f>
        <v>0</v>
      </c>
      <c r="G528" s="60">
        <f>SUMIF('2A'!$E$6:$E$1005,'GSTN-Diff Gross'!D528,'2A'!$J$6:$J$1005)</f>
        <v>0</v>
      </c>
      <c r="H528" s="60">
        <f>SUMIF('2A'!$E$6:$E$1005,'GSTN-Diff Gross'!D528,'2A'!$K$6:$K$1005)</f>
        <v>0</v>
      </c>
      <c r="I528" s="60">
        <f>SUMIF('2A'!$E$6:$E$1005,'GSTN-Diff Gross'!D528,'2A'!$L$6:$L$1005)</f>
        <v>0</v>
      </c>
      <c r="J528" s="60">
        <f>SUMIF('2A'!$E$6:$E$1005,'GSTN-Diff Gross'!D528,'2A'!$M$6:$M$1005)</f>
        <v>0</v>
      </c>
      <c r="K528" s="60"/>
      <c r="L528" s="62">
        <f>SUMIF(BOOKS!$E$6:$E$1005,'GSTN-Diff Gross'!D528,BOOKS!$I$6:$I$1005)</f>
        <v>0</v>
      </c>
      <c r="M528" s="62">
        <f>SUMIF(BOOKS!$E$6:$E$1005,'GSTN-Diff Gross'!D528,BOOKS!$J$6:$J$1005)</f>
        <v>0</v>
      </c>
      <c r="N528" s="62">
        <f>SUMIF(BOOKS!$E$6:$E$1005,'GSTN-Diff Gross'!D528,BOOKS!$K$6:$K$1005)</f>
        <v>0</v>
      </c>
      <c r="O528" s="62">
        <f>SUMIF(BOOKS!$E$6:$E$1005,'GSTN-Diff Gross'!D528,BOOKS!$L$6:$L$1005)</f>
        <v>0</v>
      </c>
      <c r="P528" s="62">
        <f>SUMIF(BOOKS!$E$6:$E$1005,'GSTN-Diff Gross'!D528,BOOKS!$M$6:$M$1005)</f>
        <v>0</v>
      </c>
      <c r="R528" s="62">
        <f t="shared" si="50"/>
        <v>0</v>
      </c>
      <c r="S528" s="62">
        <f t="shared" si="51"/>
        <v>0</v>
      </c>
      <c r="T528" s="62">
        <f t="shared" si="52"/>
        <v>0</v>
      </c>
      <c r="U528" s="62">
        <f t="shared" si="53"/>
        <v>0</v>
      </c>
      <c r="V528" s="62">
        <f t="shared" si="54"/>
        <v>0</v>
      </c>
    </row>
    <row r="529" spans="1:22">
      <c r="A529" s="63">
        <f t="shared" si="55"/>
        <v>523</v>
      </c>
      <c r="B529" s="78">
        <f>'2A'!E528</f>
        <v>0</v>
      </c>
      <c r="C529" s="78">
        <f>IFERROR(VLOOKUP(B529,BOOKS!$E$6:$E$1005,1,0),"0")</f>
        <v>0</v>
      </c>
      <c r="D529" s="78" t="str">
        <f>IF(COUNTIF($C$7:C529,C529)=1,C529,"0")</f>
        <v>0</v>
      </c>
      <c r="E529" s="64" t="e">
        <f>VLOOKUP(D529,'2A'!$E$6:$F$1005,2,0)</f>
        <v>#N/A</v>
      </c>
      <c r="F529" s="64">
        <f>SUMIF('2A'!$E$6:$E$1005,'GSTN-Diff Gross'!D529,'2A'!$I$6:$I$1005)</f>
        <v>0</v>
      </c>
      <c r="G529" s="64">
        <f>SUMIF('2A'!$E$6:$E$1005,'GSTN-Diff Gross'!D529,'2A'!$J$6:$J$1005)</f>
        <v>0</v>
      </c>
      <c r="H529" s="64">
        <f>SUMIF('2A'!$E$6:$E$1005,'GSTN-Diff Gross'!D529,'2A'!$K$6:$K$1005)</f>
        <v>0</v>
      </c>
      <c r="I529" s="64">
        <f>SUMIF('2A'!$E$6:$E$1005,'GSTN-Diff Gross'!D529,'2A'!$L$6:$L$1005)</f>
        <v>0</v>
      </c>
      <c r="J529" s="64">
        <f>SUMIF('2A'!$E$6:$E$1005,'GSTN-Diff Gross'!D529,'2A'!$M$6:$M$1005)</f>
        <v>0</v>
      </c>
      <c r="K529" s="64"/>
      <c r="L529" s="65">
        <f>SUMIF(BOOKS!$E$6:$E$1005,'GSTN-Diff Gross'!D529,BOOKS!$I$6:$I$1005)</f>
        <v>0</v>
      </c>
      <c r="M529" s="65">
        <f>SUMIF(BOOKS!$E$6:$E$1005,'GSTN-Diff Gross'!D529,BOOKS!$J$6:$J$1005)</f>
        <v>0</v>
      </c>
      <c r="N529" s="65">
        <f>SUMIF(BOOKS!$E$6:$E$1005,'GSTN-Diff Gross'!D529,BOOKS!$K$6:$K$1005)</f>
        <v>0</v>
      </c>
      <c r="O529" s="65">
        <f>SUMIF(BOOKS!$E$6:$E$1005,'GSTN-Diff Gross'!D529,BOOKS!$L$6:$L$1005)</f>
        <v>0</v>
      </c>
      <c r="P529" s="65">
        <f>SUMIF(BOOKS!$E$6:$E$1005,'GSTN-Diff Gross'!D529,BOOKS!$M$6:$M$1005)</f>
        <v>0</v>
      </c>
      <c r="R529" s="65">
        <f t="shared" si="50"/>
        <v>0</v>
      </c>
      <c r="S529" s="65">
        <f t="shared" si="51"/>
        <v>0</v>
      </c>
      <c r="T529" s="65">
        <f t="shared" si="52"/>
        <v>0</v>
      </c>
      <c r="U529" s="65">
        <f t="shared" si="53"/>
        <v>0</v>
      </c>
      <c r="V529" s="65">
        <f t="shared" si="54"/>
        <v>0</v>
      </c>
    </row>
    <row r="530" spans="1:22">
      <c r="A530" s="59">
        <f t="shared" si="55"/>
        <v>524</v>
      </c>
      <c r="B530" s="77">
        <f>'2A'!E529</f>
        <v>0</v>
      </c>
      <c r="C530" s="77">
        <f>IFERROR(VLOOKUP(B530,BOOKS!$E$6:$E$1005,1,0),"0")</f>
        <v>0</v>
      </c>
      <c r="D530" s="77" t="str">
        <f>IF(COUNTIF($C$7:C530,C530)=1,C530,"0")</f>
        <v>0</v>
      </c>
      <c r="E530" s="60" t="e">
        <f>VLOOKUP(D530,'2A'!$E$6:$F$1005,2,0)</f>
        <v>#N/A</v>
      </c>
      <c r="F530" s="60">
        <f>SUMIF('2A'!$E$6:$E$1005,'GSTN-Diff Gross'!D530,'2A'!$I$6:$I$1005)</f>
        <v>0</v>
      </c>
      <c r="G530" s="60">
        <f>SUMIF('2A'!$E$6:$E$1005,'GSTN-Diff Gross'!D530,'2A'!$J$6:$J$1005)</f>
        <v>0</v>
      </c>
      <c r="H530" s="60">
        <f>SUMIF('2A'!$E$6:$E$1005,'GSTN-Diff Gross'!D530,'2A'!$K$6:$K$1005)</f>
        <v>0</v>
      </c>
      <c r="I530" s="60">
        <f>SUMIF('2A'!$E$6:$E$1005,'GSTN-Diff Gross'!D530,'2A'!$L$6:$L$1005)</f>
        <v>0</v>
      </c>
      <c r="J530" s="60">
        <f>SUMIF('2A'!$E$6:$E$1005,'GSTN-Diff Gross'!D530,'2A'!$M$6:$M$1005)</f>
        <v>0</v>
      </c>
      <c r="K530" s="60"/>
      <c r="L530" s="62">
        <f>SUMIF(BOOKS!$E$6:$E$1005,'GSTN-Diff Gross'!D530,BOOKS!$I$6:$I$1005)</f>
        <v>0</v>
      </c>
      <c r="M530" s="62">
        <f>SUMIF(BOOKS!$E$6:$E$1005,'GSTN-Diff Gross'!D530,BOOKS!$J$6:$J$1005)</f>
        <v>0</v>
      </c>
      <c r="N530" s="62">
        <f>SUMIF(BOOKS!$E$6:$E$1005,'GSTN-Diff Gross'!D530,BOOKS!$K$6:$K$1005)</f>
        <v>0</v>
      </c>
      <c r="O530" s="62">
        <f>SUMIF(BOOKS!$E$6:$E$1005,'GSTN-Diff Gross'!D530,BOOKS!$L$6:$L$1005)</f>
        <v>0</v>
      </c>
      <c r="P530" s="62">
        <f>SUMIF(BOOKS!$E$6:$E$1005,'GSTN-Diff Gross'!D530,BOOKS!$M$6:$M$1005)</f>
        <v>0</v>
      </c>
      <c r="R530" s="62">
        <f t="shared" si="50"/>
        <v>0</v>
      </c>
      <c r="S530" s="62">
        <f t="shared" si="51"/>
        <v>0</v>
      </c>
      <c r="T530" s="62">
        <f t="shared" si="52"/>
        <v>0</v>
      </c>
      <c r="U530" s="62">
        <f t="shared" si="53"/>
        <v>0</v>
      </c>
      <c r="V530" s="62">
        <f t="shared" si="54"/>
        <v>0</v>
      </c>
    </row>
    <row r="531" spans="1:22">
      <c r="A531" s="63">
        <f t="shared" si="55"/>
        <v>525</v>
      </c>
      <c r="B531" s="78">
        <f>'2A'!E530</f>
        <v>0</v>
      </c>
      <c r="C531" s="78">
        <f>IFERROR(VLOOKUP(B531,BOOKS!$E$6:$E$1005,1,0),"0")</f>
        <v>0</v>
      </c>
      <c r="D531" s="78" t="str">
        <f>IF(COUNTIF($C$7:C531,C531)=1,C531,"0")</f>
        <v>0</v>
      </c>
      <c r="E531" s="64" t="e">
        <f>VLOOKUP(D531,'2A'!$E$6:$F$1005,2,0)</f>
        <v>#N/A</v>
      </c>
      <c r="F531" s="64">
        <f>SUMIF('2A'!$E$6:$E$1005,'GSTN-Diff Gross'!D531,'2A'!$I$6:$I$1005)</f>
        <v>0</v>
      </c>
      <c r="G531" s="64">
        <f>SUMIF('2A'!$E$6:$E$1005,'GSTN-Diff Gross'!D531,'2A'!$J$6:$J$1005)</f>
        <v>0</v>
      </c>
      <c r="H531" s="64">
        <f>SUMIF('2A'!$E$6:$E$1005,'GSTN-Diff Gross'!D531,'2A'!$K$6:$K$1005)</f>
        <v>0</v>
      </c>
      <c r="I531" s="64">
        <f>SUMIF('2A'!$E$6:$E$1005,'GSTN-Diff Gross'!D531,'2A'!$L$6:$L$1005)</f>
        <v>0</v>
      </c>
      <c r="J531" s="64">
        <f>SUMIF('2A'!$E$6:$E$1005,'GSTN-Diff Gross'!D531,'2A'!$M$6:$M$1005)</f>
        <v>0</v>
      </c>
      <c r="K531" s="64"/>
      <c r="L531" s="65">
        <f>SUMIF(BOOKS!$E$6:$E$1005,'GSTN-Diff Gross'!D531,BOOKS!$I$6:$I$1005)</f>
        <v>0</v>
      </c>
      <c r="M531" s="65">
        <f>SUMIF(BOOKS!$E$6:$E$1005,'GSTN-Diff Gross'!D531,BOOKS!$J$6:$J$1005)</f>
        <v>0</v>
      </c>
      <c r="N531" s="65">
        <f>SUMIF(BOOKS!$E$6:$E$1005,'GSTN-Diff Gross'!D531,BOOKS!$K$6:$K$1005)</f>
        <v>0</v>
      </c>
      <c r="O531" s="65">
        <f>SUMIF(BOOKS!$E$6:$E$1005,'GSTN-Diff Gross'!D531,BOOKS!$L$6:$L$1005)</f>
        <v>0</v>
      </c>
      <c r="P531" s="65">
        <f>SUMIF(BOOKS!$E$6:$E$1005,'GSTN-Diff Gross'!D531,BOOKS!$M$6:$M$1005)</f>
        <v>0</v>
      </c>
      <c r="R531" s="65">
        <f t="shared" si="50"/>
        <v>0</v>
      </c>
      <c r="S531" s="65">
        <f t="shared" si="51"/>
        <v>0</v>
      </c>
      <c r="T531" s="65">
        <f t="shared" si="52"/>
        <v>0</v>
      </c>
      <c r="U531" s="65">
        <f t="shared" si="53"/>
        <v>0</v>
      </c>
      <c r="V531" s="65">
        <f t="shared" si="54"/>
        <v>0</v>
      </c>
    </row>
    <row r="532" spans="1:22">
      <c r="A532" s="59">
        <f t="shared" si="55"/>
        <v>526</v>
      </c>
      <c r="B532" s="77">
        <f>'2A'!E531</f>
        <v>0</v>
      </c>
      <c r="C532" s="77">
        <f>IFERROR(VLOOKUP(B532,BOOKS!$E$6:$E$1005,1,0),"0")</f>
        <v>0</v>
      </c>
      <c r="D532" s="77" t="str">
        <f>IF(COUNTIF($C$7:C532,C532)=1,C532,"0")</f>
        <v>0</v>
      </c>
      <c r="E532" s="60" t="e">
        <f>VLOOKUP(D532,'2A'!$E$6:$F$1005,2,0)</f>
        <v>#N/A</v>
      </c>
      <c r="F532" s="60">
        <f>SUMIF('2A'!$E$6:$E$1005,'GSTN-Diff Gross'!D532,'2A'!$I$6:$I$1005)</f>
        <v>0</v>
      </c>
      <c r="G532" s="60">
        <f>SUMIF('2A'!$E$6:$E$1005,'GSTN-Diff Gross'!D532,'2A'!$J$6:$J$1005)</f>
        <v>0</v>
      </c>
      <c r="H532" s="60">
        <f>SUMIF('2A'!$E$6:$E$1005,'GSTN-Diff Gross'!D532,'2A'!$K$6:$K$1005)</f>
        <v>0</v>
      </c>
      <c r="I532" s="60">
        <f>SUMIF('2A'!$E$6:$E$1005,'GSTN-Diff Gross'!D532,'2A'!$L$6:$L$1005)</f>
        <v>0</v>
      </c>
      <c r="J532" s="60">
        <f>SUMIF('2A'!$E$6:$E$1005,'GSTN-Diff Gross'!D532,'2A'!$M$6:$M$1005)</f>
        <v>0</v>
      </c>
      <c r="K532" s="60"/>
      <c r="L532" s="62">
        <f>SUMIF(BOOKS!$E$6:$E$1005,'GSTN-Diff Gross'!D532,BOOKS!$I$6:$I$1005)</f>
        <v>0</v>
      </c>
      <c r="M532" s="62">
        <f>SUMIF(BOOKS!$E$6:$E$1005,'GSTN-Diff Gross'!D532,BOOKS!$J$6:$J$1005)</f>
        <v>0</v>
      </c>
      <c r="N532" s="62">
        <f>SUMIF(BOOKS!$E$6:$E$1005,'GSTN-Diff Gross'!D532,BOOKS!$K$6:$K$1005)</f>
        <v>0</v>
      </c>
      <c r="O532" s="62">
        <f>SUMIF(BOOKS!$E$6:$E$1005,'GSTN-Diff Gross'!D532,BOOKS!$L$6:$L$1005)</f>
        <v>0</v>
      </c>
      <c r="P532" s="62">
        <f>SUMIF(BOOKS!$E$6:$E$1005,'GSTN-Diff Gross'!D532,BOOKS!$M$6:$M$1005)</f>
        <v>0</v>
      </c>
      <c r="R532" s="62">
        <f t="shared" si="50"/>
        <v>0</v>
      </c>
      <c r="S532" s="62">
        <f t="shared" si="51"/>
        <v>0</v>
      </c>
      <c r="T532" s="62">
        <f t="shared" si="52"/>
        <v>0</v>
      </c>
      <c r="U532" s="62">
        <f t="shared" si="53"/>
        <v>0</v>
      </c>
      <c r="V532" s="62">
        <f t="shared" si="54"/>
        <v>0</v>
      </c>
    </row>
    <row r="533" spans="1:22">
      <c r="A533" s="63">
        <f t="shared" si="55"/>
        <v>527</v>
      </c>
      <c r="B533" s="78">
        <f>'2A'!E532</f>
        <v>0</v>
      </c>
      <c r="C533" s="78">
        <f>IFERROR(VLOOKUP(B533,BOOKS!$E$6:$E$1005,1,0),"0")</f>
        <v>0</v>
      </c>
      <c r="D533" s="78" t="str">
        <f>IF(COUNTIF($C$7:C533,C533)=1,C533,"0")</f>
        <v>0</v>
      </c>
      <c r="E533" s="64" t="e">
        <f>VLOOKUP(D533,'2A'!$E$6:$F$1005,2,0)</f>
        <v>#N/A</v>
      </c>
      <c r="F533" s="64">
        <f>SUMIF('2A'!$E$6:$E$1005,'GSTN-Diff Gross'!D533,'2A'!$I$6:$I$1005)</f>
        <v>0</v>
      </c>
      <c r="G533" s="64">
        <f>SUMIF('2A'!$E$6:$E$1005,'GSTN-Diff Gross'!D533,'2A'!$J$6:$J$1005)</f>
        <v>0</v>
      </c>
      <c r="H533" s="64">
        <f>SUMIF('2A'!$E$6:$E$1005,'GSTN-Diff Gross'!D533,'2A'!$K$6:$K$1005)</f>
        <v>0</v>
      </c>
      <c r="I533" s="64">
        <f>SUMIF('2A'!$E$6:$E$1005,'GSTN-Diff Gross'!D533,'2A'!$L$6:$L$1005)</f>
        <v>0</v>
      </c>
      <c r="J533" s="64">
        <f>SUMIF('2A'!$E$6:$E$1005,'GSTN-Diff Gross'!D533,'2A'!$M$6:$M$1005)</f>
        <v>0</v>
      </c>
      <c r="K533" s="64"/>
      <c r="L533" s="65">
        <f>SUMIF(BOOKS!$E$6:$E$1005,'GSTN-Diff Gross'!D533,BOOKS!$I$6:$I$1005)</f>
        <v>0</v>
      </c>
      <c r="M533" s="65">
        <f>SUMIF(BOOKS!$E$6:$E$1005,'GSTN-Diff Gross'!D533,BOOKS!$J$6:$J$1005)</f>
        <v>0</v>
      </c>
      <c r="N533" s="65">
        <f>SUMIF(BOOKS!$E$6:$E$1005,'GSTN-Diff Gross'!D533,BOOKS!$K$6:$K$1005)</f>
        <v>0</v>
      </c>
      <c r="O533" s="65">
        <f>SUMIF(BOOKS!$E$6:$E$1005,'GSTN-Diff Gross'!D533,BOOKS!$L$6:$L$1005)</f>
        <v>0</v>
      </c>
      <c r="P533" s="65">
        <f>SUMIF(BOOKS!$E$6:$E$1005,'GSTN-Diff Gross'!D533,BOOKS!$M$6:$M$1005)</f>
        <v>0</v>
      </c>
      <c r="R533" s="65">
        <f t="shared" si="50"/>
        <v>0</v>
      </c>
      <c r="S533" s="65">
        <f t="shared" si="51"/>
        <v>0</v>
      </c>
      <c r="T533" s="65">
        <f t="shared" si="52"/>
        <v>0</v>
      </c>
      <c r="U533" s="65">
        <f t="shared" si="53"/>
        <v>0</v>
      </c>
      <c r="V533" s="65">
        <f t="shared" si="54"/>
        <v>0</v>
      </c>
    </row>
    <row r="534" spans="1:22">
      <c r="A534" s="59">
        <f t="shared" si="55"/>
        <v>528</v>
      </c>
      <c r="B534" s="77">
        <f>'2A'!E533</f>
        <v>0</v>
      </c>
      <c r="C534" s="77">
        <f>IFERROR(VLOOKUP(B534,BOOKS!$E$6:$E$1005,1,0),"0")</f>
        <v>0</v>
      </c>
      <c r="D534" s="77" t="str">
        <f>IF(COUNTIF($C$7:C534,C534)=1,C534,"0")</f>
        <v>0</v>
      </c>
      <c r="E534" s="60" t="e">
        <f>VLOOKUP(D534,'2A'!$E$6:$F$1005,2,0)</f>
        <v>#N/A</v>
      </c>
      <c r="F534" s="60">
        <f>SUMIF('2A'!$E$6:$E$1005,'GSTN-Diff Gross'!D534,'2A'!$I$6:$I$1005)</f>
        <v>0</v>
      </c>
      <c r="G534" s="60">
        <f>SUMIF('2A'!$E$6:$E$1005,'GSTN-Diff Gross'!D534,'2A'!$J$6:$J$1005)</f>
        <v>0</v>
      </c>
      <c r="H534" s="60">
        <f>SUMIF('2A'!$E$6:$E$1005,'GSTN-Diff Gross'!D534,'2A'!$K$6:$K$1005)</f>
        <v>0</v>
      </c>
      <c r="I534" s="60">
        <f>SUMIF('2A'!$E$6:$E$1005,'GSTN-Diff Gross'!D534,'2A'!$L$6:$L$1005)</f>
        <v>0</v>
      </c>
      <c r="J534" s="60">
        <f>SUMIF('2A'!$E$6:$E$1005,'GSTN-Diff Gross'!D534,'2A'!$M$6:$M$1005)</f>
        <v>0</v>
      </c>
      <c r="K534" s="60"/>
      <c r="L534" s="62">
        <f>SUMIF(BOOKS!$E$6:$E$1005,'GSTN-Diff Gross'!D534,BOOKS!$I$6:$I$1005)</f>
        <v>0</v>
      </c>
      <c r="M534" s="62">
        <f>SUMIF(BOOKS!$E$6:$E$1005,'GSTN-Diff Gross'!D534,BOOKS!$J$6:$J$1005)</f>
        <v>0</v>
      </c>
      <c r="N534" s="62">
        <f>SUMIF(BOOKS!$E$6:$E$1005,'GSTN-Diff Gross'!D534,BOOKS!$K$6:$K$1005)</f>
        <v>0</v>
      </c>
      <c r="O534" s="62">
        <f>SUMIF(BOOKS!$E$6:$E$1005,'GSTN-Diff Gross'!D534,BOOKS!$L$6:$L$1005)</f>
        <v>0</v>
      </c>
      <c r="P534" s="62">
        <f>SUMIF(BOOKS!$E$6:$E$1005,'GSTN-Diff Gross'!D534,BOOKS!$M$6:$M$1005)</f>
        <v>0</v>
      </c>
      <c r="R534" s="62">
        <f t="shared" si="50"/>
        <v>0</v>
      </c>
      <c r="S534" s="62">
        <f t="shared" si="51"/>
        <v>0</v>
      </c>
      <c r="T534" s="62">
        <f t="shared" si="52"/>
        <v>0</v>
      </c>
      <c r="U534" s="62">
        <f t="shared" si="53"/>
        <v>0</v>
      </c>
      <c r="V534" s="62">
        <f t="shared" si="54"/>
        <v>0</v>
      </c>
    </row>
    <row r="535" spans="1:22">
      <c r="A535" s="63">
        <f t="shared" si="55"/>
        <v>529</v>
      </c>
      <c r="B535" s="78">
        <f>'2A'!E534</f>
        <v>0</v>
      </c>
      <c r="C535" s="78">
        <f>IFERROR(VLOOKUP(B535,BOOKS!$E$6:$E$1005,1,0),"0")</f>
        <v>0</v>
      </c>
      <c r="D535" s="78" t="str">
        <f>IF(COUNTIF($C$7:C535,C535)=1,C535,"0")</f>
        <v>0</v>
      </c>
      <c r="E535" s="64" t="e">
        <f>VLOOKUP(D535,'2A'!$E$6:$F$1005,2,0)</f>
        <v>#N/A</v>
      </c>
      <c r="F535" s="64">
        <f>SUMIF('2A'!$E$6:$E$1005,'GSTN-Diff Gross'!D535,'2A'!$I$6:$I$1005)</f>
        <v>0</v>
      </c>
      <c r="G535" s="64">
        <f>SUMIF('2A'!$E$6:$E$1005,'GSTN-Diff Gross'!D535,'2A'!$J$6:$J$1005)</f>
        <v>0</v>
      </c>
      <c r="H535" s="64">
        <f>SUMIF('2A'!$E$6:$E$1005,'GSTN-Diff Gross'!D535,'2A'!$K$6:$K$1005)</f>
        <v>0</v>
      </c>
      <c r="I535" s="64">
        <f>SUMIF('2A'!$E$6:$E$1005,'GSTN-Diff Gross'!D535,'2A'!$L$6:$L$1005)</f>
        <v>0</v>
      </c>
      <c r="J535" s="64">
        <f>SUMIF('2A'!$E$6:$E$1005,'GSTN-Diff Gross'!D535,'2A'!$M$6:$M$1005)</f>
        <v>0</v>
      </c>
      <c r="K535" s="64"/>
      <c r="L535" s="65">
        <f>SUMIF(BOOKS!$E$6:$E$1005,'GSTN-Diff Gross'!D535,BOOKS!$I$6:$I$1005)</f>
        <v>0</v>
      </c>
      <c r="M535" s="65">
        <f>SUMIF(BOOKS!$E$6:$E$1005,'GSTN-Diff Gross'!D535,BOOKS!$J$6:$J$1005)</f>
        <v>0</v>
      </c>
      <c r="N535" s="65">
        <f>SUMIF(BOOKS!$E$6:$E$1005,'GSTN-Diff Gross'!D535,BOOKS!$K$6:$K$1005)</f>
        <v>0</v>
      </c>
      <c r="O535" s="65">
        <f>SUMIF(BOOKS!$E$6:$E$1005,'GSTN-Diff Gross'!D535,BOOKS!$L$6:$L$1005)</f>
        <v>0</v>
      </c>
      <c r="P535" s="65">
        <f>SUMIF(BOOKS!$E$6:$E$1005,'GSTN-Diff Gross'!D535,BOOKS!$M$6:$M$1005)</f>
        <v>0</v>
      </c>
      <c r="R535" s="65">
        <f t="shared" si="50"/>
        <v>0</v>
      </c>
      <c r="S535" s="65">
        <f t="shared" si="51"/>
        <v>0</v>
      </c>
      <c r="T535" s="65">
        <f t="shared" si="52"/>
        <v>0</v>
      </c>
      <c r="U535" s="65">
        <f t="shared" si="53"/>
        <v>0</v>
      </c>
      <c r="V535" s="65">
        <f t="shared" si="54"/>
        <v>0</v>
      </c>
    </row>
    <row r="536" spans="1:22">
      <c r="A536" s="59">
        <f t="shared" si="55"/>
        <v>530</v>
      </c>
      <c r="B536" s="77">
        <f>'2A'!E535</f>
        <v>0</v>
      </c>
      <c r="C536" s="77">
        <f>IFERROR(VLOOKUP(B536,BOOKS!$E$6:$E$1005,1,0),"0")</f>
        <v>0</v>
      </c>
      <c r="D536" s="77" t="str">
        <f>IF(COUNTIF($C$7:C536,C536)=1,C536,"0")</f>
        <v>0</v>
      </c>
      <c r="E536" s="60" t="e">
        <f>VLOOKUP(D536,'2A'!$E$6:$F$1005,2,0)</f>
        <v>#N/A</v>
      </c>
      <c r="F536" s="60">
        <f>SUMIF('2A'!$E$6:$E$1005,'GSTN-Diff Gross'!D536,'2A'!$I$6:$I$1005)</f>
        <v>0</v>
      </c>
      <c r="G536" s="60">
        <f>SUMIF('2A'!$E$6:$E$1005,'GSTN-Diff Gross'!D536,'2A'!$J$6:$J$1005)</f>
        <v>0</v>
      </c>
      <c r="H536" s="60">
        <f>SUMIF('2A'!$E$6:$E$1005,'GSTN-Diff Gross'!D536,'2A'!$K$6:$K$1005)</f>
        <v>0</v>
      </c>
      <c r="I536" s="60">
        <f>SUMIF('2A'!$E$6:$E$1005,'GSTN-Diff Gross'!D536,'2A'!$L$6:$L$1005)</f>
        <v>0</v>
      </c>
      <c r="J536" s="60">
        <f>SUMIF('2A'!$E$6:$E$1005,'GSTN-Diff Gross'!D536,'2A'!$M$6:$M$1005)</f>
        <v>0</v>
      </c>
      <c r="K536" s="60"/>
      <c r="L536" s="62">
        <f>SUMIF(BOOKS!$E$6:$E$1005,'GSTN-Diff Gross'!D536,BOOKS!$I$6:$I$1005)</f>
        <v>0</v>
      </c>
      <c r="M536" s="62">
        <f>SUMIF(BOOKS!$E$6:$E$1005,'GSTN-Diff Gross'!D536,BOOKS!$J$6:$J$1005)</f>
        <v>0</v>
      </c>
      <c r="N536" s="62">
        <f>SUMIF(BOOKS!$E$6:$E$1005,'GSTN-Diff Gross'!D536,BOOKS!$K$6:$K$1005)</f>
        <v>0</v>
      </c>
      <c r="O536" s="62">
        <f>SUMIF(BOOKS!$E$6:$E$1005,'GSTN-Diff Gross'!D536,BOOKS!$L$6:$L$1005)</f>
        <v>0</v>
      </c>
      <c r="P536" s="62">
        <f>SUMIF(BOOKS!$E$6:$E$1005,'GSTN-Diff Gross'!D536,BOOKS!$M$6:$M$1005)</f>
        <v>0</v>
      </c>
      <c r="R536" s="62">
        <f t="shared" si="50"/>
        <v>0</v>
      </c>
      <c r="S536" s="62">
        <f t="shared" si="51"/>
        <v>0</v>
      </c>
      <c r="T536" s="62">
        <f t="shared" si="52"/>
        <v>0</v>
      </c>
      <c r="U536" s="62">
        <f t="shared" si="53"/>
        <v>0</v>
      </c>
      <c r="V536" s="62">
        <f t="shared" si="54"/>
        <v>0</v>
      </c>
    </row>
    <row r="537" spans="1:22">
      <c r="A537" s="63">
        <f t="shared" si="55"/>
        <v>531</v>
      </c>
      <c r="B537" s="78">
        <f>'2A'!E536</f>
        <v>0</v>
      </c>
      <c r="C537" s="78">
        <f>IFERROR(VLOOKUP(B537,BOOKS!$E$6:$E$1005,1,0),"0")</f>
        <v>0</v>
      </c>
      <c r="D537" s="78" t="str">
        <f>IF(COUNTIF($C$7:C537,C537)=1,C537,"0")</f>
        <v>0</v>
      </c>
      <c r="E537" s="64" t="e">
        <f>VLOOKUP(D537,'2A'!$E$6:$F$1005,2,0)</f>
        <v>#N/A</v>
      </c>
      <c r="F537" s="64">
        <f>SUMIF('2A'!$E$6:$E$1005,'GSTN-Diff Gross'!D537,'2A'!$I$6:$I$1005)</f>
        <v>0</v>
      </c>
      <c r="G537" s="64">
        <f>SUMIF('2A'!$E$6:$E$1005,'GSTN-Diff Gross'!D537,'2A'!$J$6:$J$1005)</f>
        <v>0</v>
      </c>
      <c r="H537" s="64">
        <f>SUMIF('2A'!$E$6:$E$1005,'GSTN-Diff Gross'!D537,'2A'!$K$6:$K$1005)</f>
        <v>0</v>
      </c>
      <c r="I537" s="64">
        <f>SUMIF('2A'!$E$6:$E$1005,'GSTN-Diff Gross'!D537,'2A'!$L$6:$L$1005)</f>
        <v>0</v>
      </c>
      <c r="J537" s="64">
        <f>SUMIF('2A'!$E$6:$E$1005,'GSTN-Diff Gross'!D537,'2A'!$M$6:$M$1005)</f>
        <v>0</v>
      </c>
      <c r="K537" s="64"/>
      <c r="L537" s="65">
        <f>SUMIF(BOOKS!$E$6:$E$1005,'GSTN-Diff Gross'!D537,BOOKS!$I$6:$I$1005)</f>
        <v>0</v>
      </c>
      <c r="M537" s="65">
        <f>SUMIF(BOOKS!$E$6:$E$1005,'GSTN-Diff Gross'!D537,BOOKS!$J$6:$J$1005)</f>
        <v>0</v>
      </c>
      <c r="N537" s="65">
        <f>SUMIF(BOOKS!$E$6:$E$1005,'GSTN-Diff Gross'!D537,BOOKS!$K$6:$K$1005)</f>
        <v>0</v>
      </c>
      <c r="O537" s="65">
        <f>SUMIF(BOOKS!$E$6:$E$1005,'GSTN-Diff Gross'!D537,BOOKS!$L$6:$L$1005)</f>
        <v>0</v>
      </c>
      <c r="P537" s="65">
        <f>SUMIF(BOOKS!$E$6:$E$1005,'GSTN-Diff Gross'!D537,BOOKS!$M$6:$M$1005)</f>
        <v>0</v>
      </c>
      <c r="R537" s="65">
        <f t="shared" si="50"/>
        <v>0</v>
      </c>
      <c r="S537" s="65">
        <f t="shared" si="51"/>
        <v>0</v>
      </c>
      <c r="T537" s="65">
        <f t="shared" si="52"/>
        <v>0</v>
      </c>
      <c r="U537" s="65">
        <f t="shared" si="53"/>
        <v>0</v>
      </c>
      <c r="V537" s="65">
        <f t="shared" si="54"/>
        <v>0</v>
      </c>
    </row>
    <row r="538" spans="1:22">
      <c r="A538" s="59">
        <f t="shared" si="55"/>
        <v>532</v>
      </c>
      <c r="B538" s="77">
        <f>'2A'!E537</f>
        <v>0</v>
      </c>
      <c r="C538" s="77">
        <f>IFERROR(VLOOKUP(B538,BOOKS!$E$6:$E$1005,1,0),"0")</f>
        <v>0</v>
      </c>
      <c r="D538" s="77" t="str">
        <f>IF(COUNTIF($C$7:C538,C538)=1,C538,"0")</f>
        <v>0</v>
      </c>
      <c r="E538" s="60" t="e">
        <f>VLOOKUP(D538,'2A'!$E$6:$F$1005,2,0)</f>
        <v>#N/A</v>
      </c>
      <c r="F538" s="60">
        <f>SUMIF('2A'!$E$6:$E$1005,'GSTN-Diff Gross'!D538,'2A'!$I$6:$I$1005)</f>
        <v>0</v>
      </c>
      <c r="G538" s="60">
        <f>SUMIF('2A'!$E$6:$E$1005,'GSTN-Diff Gross'!D538,'2A'!$J$6:$J$1005)</f>
        <v>0</v>
      </c>
      <c r="H538" s="60">
        <f>SUMIF('2A'!$E$6:$E$1005,'GSTN-Diff Gross'!D538,'2A'!$K$6:$K$1005)</f>
        <v>0</v>
      </c>
      <c r="I538" s="60">
        <f>SUMIF('2A'!$E$6:$E$1005,'GSTN-Diff Gross'!D538,'2A'!$L$6:$L$1005)</f>
        <v>0</v>
      </c>
      <c r="J538" s="60">
        <f>SUMIF('2A'!$E$6:$E$1005,'GSTN-Diff Gross'!D538,'2A'!$M$6:$M$1005)</f>
        <v>0</v>
      </c>
      <c r="K538" s="60"/>
      <c r="L538" s="62">
        <f>SUMIF(BOOKS!$E$6:$E$1005,'GSTN-Diff Gross'!D538,BOOKS!$I$6:$I$1005)</f>
        <v>0</v>
      </c>
      <c r="M538" s="62">
        <f>SUMIF(BOOKS!$E$6:$E$1005,'GSTN-Diff Gross'!D538,BOOKS!$J$6:$J$1005)</f>
        <v>0</v>
      </c>
      <c r="N538" s="62">
        <f>SUMIF(BOOKS!$E$6:$E$1005,'GSTN-Diff Gross'!D538,BOOKS!$K$6:$K$1005)</f>
        <v>0</v>
      </c>
      <c r="O538" s="62">
        <f>SUMIF(BOOKS!$E$6:$E$1005,'GSTN-Diff Gross'!D538,BOOKS!$L$6:$L$1005)</f>
        <v>0</v>
      </c>
      <c r="P538" s="62">
        <f>SUMIF(BOOKS!$E$6:$E$1005,'GSTN-Diff Gross'!D538,BOOKS!$M$6:$M$1005)</f>
        <v>0</v>
      </c>
      <c r="R538" s="62">
        <f t="shared" si="50"/>
        <v>0</v>
      </c>
      <c r="S538" s="62">
        <f t="shared" si="51"/>
        <v>0</v>
      </c>
      <c r="T538" s="62">
        <f t="shared" si="52"/>
        <v>0</v>
      </c>
      <c r="U538" s="62">
        <f t="shared" si="53"/>
        <v>0</v>
      </c>
      <c r="V538" s="62">
        <f t="shared" si="54"/>
        <v>0</v>
      </c>
    </row>
    <row r="539" spans="1:22">
      <c r="A539" s="63">
        <f t="shared" si="55"/>
        <v>533</v>
      </c>
      <c r="B539" s="78">
        <f>'2A'!E538</f>
        <v>0</v>
      </c>
      <c r="C539" s="78">
        <f>IFERROR(VLOOKUP(B539,BOOKS!$E$6:$E$1005,1,0),"0")</f>
        <v>0</v>
      </c>
      <c r="D539" s="78" t="str">
        <f>IF(COUNTIF($C$7:C539,C539)=1,C539,"0")</f>
        <v>0</v>
      </c>
      <c r="E539" s="64" t="e">
        <f>VLOOKUP(D539,'2A'!$E$6:$F$1005,2,0)</f>
        <v>#N/A</v>
      </c>
      <c r="F539" s="64">
        <f>SUMIF('2A'!$E$6:$E$1005,'GSTN-Diff Gross'!D539,'2A'!$I$6:$I$1005)</f>
        <v>0</v>
      </c>
      <c r="G539" s="64">
        <f>SUMIF('2A'!$E$6:$E$1005,'GSTN-Diff Gross'!D539,'2A'!$J$6:$J$1005)</f>
        <v>0</v>
      </c>
      <c r="H539" s="64">
        <f>SUMIF('2A'!$E$6:$E$1005,'GSTN-Diff Gross'!D539,'2A'!$K$6:$K$1005)</f>
        <v>0</v>
      </c>
      <c r="I539" s="64">
        <f>SUMIF('2A'!$E$6:$E$1005,'GSTN-Diff Gross'!D539,'2A'!$L$6:$L$1005)</f>
        <v>0</v>
      </c>
      <c r="J539" s="64">
        <f>SUMIF('2A'!$E$6:$E$1005,'GSTN-Diff Gross'!D539,'2A'!$M$6:$M$1005)</f>
        <v>0</v>
      </c>
      <c r="K539" s="64"/>
      <c r="L539" s="65">
        <f>SUMIF(BOOKS!$E$6:$E$1005,'GSTN-Diff Gross'!D539,BOOKS!$I$6:$I$1005)</f>
        <v>0</v>
      </c>
      <c r="M539" s="65">
        <f>SUMIF(BOOKS!$E$6:$E$1005,'GSTN-Diff Gross'!D539,BOOKS!$J$6:$J$1005)</f>
        <v>0</v>
      </c>
      <c r="N539" s="65">
        <f>SUMIF(BOOKS!$E$6:$E$1005,'GSTN-Diff Gross'!D539,BOOKS!$K$6:$K$1005)</f>
        <v>0</v>
      </c>
      <c r="O539" s="65">
        <f>SUMIF(BOOKS!$E$6:$E$1005,'GSTN-Diff Gross'!D539,BOOKS!$L$6:$L$1005)</f>
        <v>0</v>
      </c>
      <c r="P539" s="65">
        <f>SUMIF(BOOKS!$E$6:$E$1005,'GSTN-Diff Gross'!D539,BOOKS!$M$6:$M$1005)</f>
        <v>0</v>
      </c>
      <c r="R539" s="65">
        <f t="shared" si="50"/>
        <v>0</v>
      </c>
      <c r="S539" s="65">
        <f t="shared" si="51"/>
        <v>0</v>
      </c>
      <c r="T539" s="65">
        <f t="shared" si="52"/>
        <v>0</v>
      </c>
      <c r="U539" s="65">
        <f t="shared" si="53"/>
        <v>0</v>
      </c>
      <c r="V539" s="65">
        <f t="shared" si="54"/>
        <v>0</v>
      </c>
    </row>
    <row r="540" spans="1:22">
      <c r="A540" s="59">
        <f t="shared" si="55"/>
        <v>534</v>
      </c>
      <c r="B540" s="77">
        <f>'2A'!E539</f>
        <v>0</v>
      </c>
      <c r="C540" s="77">
        <f>IFERROR(VLOOKUP(B540,BOOKS!$E$6:$E$1005,1,0),"0")</f>
        <v>0</v>
      </c>
      <c r="D540" s="77" t="str">
        <f>IF(COUNTIF($C$7:C540,C540)=1,C540,"0")</f>
        <v>0</v>
      </c>
      <c r="E540" s="60" t="e">
        <f>VLOOKUP(D540,'2A'!$E$6:$F$1005,2,0)</f>
        <v>#N/A</v>
      </c>
      <c r="F540" s="60">
        <f>SUMIF('2A'!$E$6:$E$1005,'GSTN-Diff Gross'!D540,'2A'!$I$6:$I$1005)</f>
        <v>0</v>
      </c>
      <c r="G540" s="60">
        <f>SUMIF('2A'!$E$6:$E$1005,'GSTN-Diff Gross'!D540,'2A'!$J$6:$J$1005)</f>
        <v>0</v>
      </c>
      <c r="H540" s="60">
        <f>SUMIF('2A'!$E$6:$E$1005,'GSTN-Diff Gross'!D540,'2A'!$K$6:$K$1005)</f>
        <v>0</v>
      </c>
      <c r="I540" s="60">
        <f>SUMIF('2A'!$E$6:$E$1005,'GSTN-Diff Gross'!D540,'2A'!$L$6:$L$1005)</f>
        <v>0</v>
      </c>
      <c r="J540" s="60">
        <f>SUMIF('2A'!$E$6:$E$1005,'GSTN-Diff Gross'!D540,'2A'!$M$6:$M$1005)</f>
        <v>0</v>
      </c>
      <c r="K540" s="61"/>
      <c r="L540" s="62">
        <f>SUMIF(BOOKS!$E$6:$E$1005,'GSTN-Diff Gross'!D540,BOOKS!$I$6:$I$1005)</f>
        <v>0</v>
      </c>
      <c r="M540" s="62">
        <f>SUMIF(BOOKS!$E$6:$E$1005,'GSTN-Diff Gross'!D540,BOOKS!$J$6:$J$1005)</f>
        <v>0</v>
      </c>
      <c r="N540" s="62">
        <f>SUMIF(BOOKS!$E$6:$E$1005,'GSTN-Diff Gross'!D540,BOOKS!$K$6:$K$1005)</f>
        <v>0</v>
      </c>
      <c r="O540" s="62">
        <f>SUMIF(BOOKS!$E$6:$E$1005,'GSTN-Diff Gross'!D540,BOOKS!$L$6:$L$1005)</f>
        <v>0</v>
      </c>
      <c r="P540" s="62">
        <f>SUMIF(BOOKS!$E$6:$E$1005,'GSTN-Diff Gross'!D540,BOOKS!$M$6:$M$1005)</f>
        <v>0</v>
      </c>
      <c r="R540" s="62">
        <f t="shared" si="50"/>
        <v>0</v>
      </c>
      <c r="S540" s="62">
        <f t="shared" si="51"/>
        <v>0</v>
      </c>
      <c r="T540" s="62">
        <f t="shared" si="52"/>
        <v>0</v>
      </c>
      <c r="U540" s="62">
        <f t="shared" si="53"/>
        <v>0</v>
      </c>
      <c r="V540" s="62">
        <f t="shared" si="54"/>
        <v>0</v>
      </c>
    </row>
    <row r="541" spans="1:22">
      <c r="A541" s="63">
        <f t="shared" si="55"/>
        <v>535</v>
      </c>
      <c r="B541" s="78">
        <f>'2A'!E540</f>
        <v>0</v>
      </c>
      <c r="C541" s="78">
        <f>IFERROR(VLOOKUP(B541,BOOKS!$E$6:$E$1005,1,0),"0")</f>
        <v>0</v>
      </c>
      <c r="D541" s="78" t="str">
        <f>IF(COUNTIF($C$7:C541,C541)=1,C541,"0")</f>
        <v>0</v>
      </c>
      <c r="E541" s="64" t="e">
        <f>VLOOKUP(D541,'2A'!$E$6:$F$1005,2,0)</f>
        <v>#N/A</v>
      </c>
      <c r="F541" s="64">
        <f>SUMIF('2A'!$E$6:$E$1005,'GSTN-Diff Gross'!D541,'2A'!$I$6:$I$1005)</f>
        <v>0</v>
      </c>
      <c r="G541" s="64">
        <f>SUMIF('2A'!$E$6:$E$1005,'GSTN-Diff Gross'!D541,'2A'!$J$6:$J$1005)</f>
        <v>0</v>
      </c>
      <c r="H541" s="64">
        <f>SUMIF('2A'!$E$6:$E$1005,'GSTN-Diff Gross'!D541,'2A'!$K$6:$K$1005)</f>
        <v>0</v>
      </c>
      <c r="I541" s="64">
        <f>SUMIF('2A'!$E$6:$E$1005,'GSTN-Diff Gross'!D541,'2A'!$L$6:$L$1005)</f>
        <v>0</v>
      </c>
      <c r="J541" s="64">
        <f>SUMIF('2A'!$E$6:$E$1005,'GSTN-Diff Gross'!D541,'2A'!$M$6:$M$1005)</f>
        <v>0</v>
      </c>
      <c r="K541" s="64"/>
      <c r="L541" s="65">
        <f>SUMIF(BOOKS!$E$6:$E$1005,'GSTN-Diff Gross'!D541,BOOKS!$I$6:$I$1005)</f>
        <v>0</v>
      </c>
      <c r="M541" s="65">
        <f>SUMIF(BOOKS!$E$6:$E$1005,'GSTN-Diff Gross'!D541,BOOKS!$J$6:$J$1005)</f>
        <v>0</v>
      </c>
      <c r="N541" s="65">
        <f>SUMIF(BOOKS!$E$6:$E$1005,'GSTN-Diff Gross'!D541,BOOKS!$K$6:$K$1005)</f>
        <v>0</v>
      </c>
      <c r="O541" s="65">
        <f>SUMIF(BOOKS!$E$6:$E$1005,'GSTN-Diff Gross'!D541,BOOKS!$L$6:$L$1005)</f>
        <v>0</v>
      </c>
      <c r="P541" s="65">
        <f>SUMIF(BOOKS!$E$6:$E$1005,'GSTN-Diff Gross'!D541,BOOKS!$M$6:$M$1005)</f>
        <v>0</v>
      </c>
      <c r="R541" s="65">
        <f t="shared" si="50"/>
        <v>0</v>
      </c>
      <c r="S541" s="65">
        <f t="shared" si="51"/>
        <v>0</v>
      </c>
      <c r="T541" s="65">
        <f t="shared" si="52"/>
        <v>0</v>
      </c>
      <c r="U541" s="65">
        <f t="shared" si="53"/>
        <v>0</v>
      </c>
      <c r="V541" s="65">
        <f t="shared" si="54"/>
        <v>0</v>
      </c>
    </row>
    <row r="542" spans="1:22">
      <c r="A542" s="59">
        <f t="shared" si="55"/>
        <v>536</v>
      </c>
      <c r="B542" s="77">
        <f>'2A'!E541</f>
        <v>0</v>
      </c>
      <c r="C542" s="77">
        <f>IFERROR(VLOOKUP(B542,BOOKS!$E$6:$E$1005,1,0),"0")</f>
        <v>0</v>
      </c>
      <c r="D542" s="77" t="str">
        <f>IF(COUNTIF($C$7:C542,C542)=1,C542,"0")</f>
        <v>0</v>
      </c>
      <c r="E542" s="60" t="e">
        <f>VLOOKUP(D542,'2A'!$E$6:$F$1005,2,0)</f>
        <v>#N/A</v>
      </c>
      <c r="F542" s="60">
        <f>SUMIF('2A'!$E$6:$E$1005,'GSTN-Diff Gross'!D542,'2A'!$I$6:$I$1005)</f>
        <v>0</v>
      </c>
      <c r="G542" s="60">
        <f>SUMIF('2A'!$E$6:$E$1005,'GSTN-Diff Gross'!D542,'2A'!$J$6:$J$1005)</f>
        <v>0</v>
      </c>
      <c r="H542" s="60">
        <f>SUMIF('2A'!$E$6:$E$1005,'GSTN-Diff Gross'!D542,'2A'!$K$6:$K$1005)</f>
        <v>0</v>
      </c>
      <c r="I542" s="60">
        <f>SUMIF('2A'!$E$6:$E$1005,'GSTN-Diff Gross'!D542,'2A'!$L$6:$L$1005)</f>
        <v>0</v>
      </c>
      <c r="J542" s="60">
        <f>SUMIF('2A'!$E$6:$E$1005,'GSTN-Diff Gross'!D542,'2A'!$M$6:$M$1005)</f>
        <v>0</v>
      </c>
      <c r="K542" s="60"/>
      <c r="L542" s="62">
        <f>SUMIF(BOOKS!$E$6:$E$1005,'GSTN-Diff Gross'!D542,BOOKS!$I$6:$I$1005)</f>
        <v>0</v>
      </c>
      <c r="M542" s="62">
        <f>SUMIF(BOOKS!$E$6:$E$1005,'GSTN-Diff Gross'!D542,BOOKS!$J$6:$J$1005)</f>
        <v>0</v>
      </c>
      <c r="N542" s="62">
        <f>SUMIF(BOOKS!$E$6:$E$1005,'GSTN-Diff Gross'!D542,BOOKS!$K$6:$K$1005)</f>
        <v>0</v>
      </c>
      <c r="O542" s="62">
        <f>SUMIF(BOOKS!$E$6:$E$1005,'GSTN-Diff Gross'!D542,BOOKS!$L$6:$L$1005)</f>
        <v>0</v>
      </c>
      <c r="P542" s="62">
        <f>SUMIF(BOOKS!$E$6:$E$1005,'GSTN-Diff Gross'!D542,BOOKS!$M$6:$M$1005)</f>
        <v>0</v>
      </c>
      <c r="R542" s="62">
        <f t="shared" si="50"/>
        <v>0</v>
      </c>
      <c r="S542" s="62">
        <f t="shared" si="51"/>
        <v>0</v>
      </c>
      <c r="T542" s="62">
        <f t="shared" si="52"/>
        <v>0</v>
      </c>
      <c r="U542" s="62">
        <f t="shared" si="53"/>
        <v>0</v>
      </c>
      <c r="V542" s="62">
        <f t="shared" si="54"/>
        <v>0</v>
      </c>
    </row>
    <row r="543" spans="1:22">
      <c r="A543" s="63">
        <f t="shared" si="55"/>
        <v>537</v>
      </c>
      <c r="B543" s="78">
        <f>'2A'!E542</f>
        <v>0</v>
      </c>
      <c r="C543" s="78">
        <f>IFERROR(VLOOKUP(B543,BOOKS!$E$6:$E$1005,1,0),"0")</f>
        <v>0</v>
      </c>
      <c r="D543" s="78" t="str">
        <f>IF(COUNTIF($C$7:C543,C543)=1,C543,"0")</f>
        <v>0</v>
      </c>
      <c r="E543" s="64" t="e">
        <f>VLOOKUP(D543,'2A'!$E$6:$F$1005,2,0)</f>
        <v>#N/A</v>
      </c>
      <c r="F543" s="64">
        <f>SUMIF('2A'!$E$6:$E$1005,'GSTN-Diff Gross'!D543,'2A'!$I$6:$I$1005)</f>
        <v>0</v>
      </c>
      <c r="G543" s="64">
        <f>SUMIF('2A'!$E$6:$E$1005,'GSTN-Diff Gross'!D543,'2A'!$J$6:$J$1005)</f>
        <v>0</v>
      </c>
      <c r="H543" s="64">
        <f>SUMIF('2A'!$E$6:$E$1005,'GSTN-Diff Gross'!D543,'2A'!$K$6:$K$1005)</f>
        <v>0</v>
      </c>
      <c r="I543" s="64">
        <f>SUMIF('2A'!$E$6:$E$1005,'GSTN-Diff Gross'!D543,'2A'!$L$6:$L$1005)</f>
        <v>0</v>
      </c>
      <c r="J543" s="64">
        <f>SUMIF('2A'!$E$6:$E$1005,'GSTN-Diff Gross'!D543,'2A'!$M$6:$M$1005)</f>
        <v>0</v>
      </c>
      <c r="K543" s="64"/>
      <c r="L543" s="65">
        <f>SUMIF(BOOKS!$E$6:$E$1005,'GSTN-Diff Gross'!D543,BOOKS!$I$6:$I$1005)</f>
        <v>0</v>
      </c>
      <c r="M543" s="65">
        <f>SUMIF(BOOKS!$E$6:$E$1005,'GSTN-Diff Gross'!D543,BOOKS!$J$6:$J$1005)</f>
        <v>0</v>
      </c>
      <c r="N543" s="65">
        <f>SUMIF(BOOKS!$E$6:$E$1005,'GSTN-Diff Gross'!D543,BOOKS!$K$6:$K$1005)</f>
        <v>0</v>
      </c>
      <c r="O543" s="65">
        <f>SUMIF(BOOKS!$E$6:$E$1005,'GSTN-Diff Gross'!D543,BOOKS!$L$6:$L$1005)</f>
        <v>0</v>
      </c>
      <c r="P543" s="65">
        <f>SUMIF(BOOKS!$E$6:$E$1005,'GSTN-Diff Gross'!D543,BOOKS!$M$6:$M$1005)</f>
        <v>0</v>
      </c>
      <c r="R543" s="65">
        <f t="shared" si="50"/>
        <v>0</v>
      </c>
      <c r="S543" s="65">
        <f t="shared" si="51"/>
        <v>0</v>
      </c>
      <c r="T543" s="65">
        <f t="shared" si="52"/>
        <v>0</v>
      </c>
      <c r="U543" s="65">
        <f t="shared" si="53"/>
        <v>0</v>
      </c>
      <c r="V543" s="65">
        <f t="shared" si="54"/>
        <v>0</v>
      </c>
    </row>
    <row r="544" spans="1:22">
      <c r="A544" s="59">
        <f t="shared" si="55"/>
        <v>538</v>
      </c>
      <c r="B544" s="77">
        <f>'2A'!E543</f>
        <v>0</v>
      </c>
      <c r="C544" s="77">
        <f>IFERROR(VLOOKUP(B544,BOOKS!$E$6:$E$1005,1,0),"0")</f>
        <v>0</v>
      </c>
      <c r="D544" s="77" t="str">
        <f>IF(COUNTIF($C$7:C544,C544)=1,C544,"0")</f>
        <v>0</v>
      </c>
      <c r="E544" s="60" t="e">
        <f>VLOOKUP(D544,'2A'!$E$6:$F$1005,2,0)</f>
        <v>#N/A</v>
      </c>
      <c r="F544" s="60">
        <f>SUMIF('2A'!$E$6:$E$1005,'GSTN-Diff Gross'!D544,'2A'!$I$6:$I$1005)</f>
        <v>0</v>
      </c>
      <c r="G544" s="60">
        <f>SUMIF('2A'!$E$6:$E$1005,'GSTN-Diff Gross'!D544,'2A'!$J$6:$J$1005)</f>
        <v>0</v>
      </c>
      <c r="H544" s="60">
        <f>SUMIF('2A'!$E$6:$E$1005,'GSTN-Diff Gross'!D544,'2A'!$K$6:$K$1005)</f>
        <v>0</v>
      </c>
      <c r="I544" s="60">
        <f>SUMIF('2A'!$E$6:$E$1005,'GSTN-Diff Gross'!D544,'2A'!$L$6:$L$1005)</f>
        <v>0</v>
      </c>
      <c r="J544" s="60">
        <f>SUMIF('2A'!$E$6:$E$1005,'GSTN-Diff Gross'!D544,'2A'!$M$6:$M$1005)</f>
        <v>0</v>
      </c>
      <c r="K544" s="60"/>
      <c r="L544" s="62">
        <f>SUMIF(BOOKS!$E$6:$E$1005,'GSTN-Diff Gross'!D544,BOOKS!$I$6:$I$1005)</f>
        <v>0</v>
      </c>
      <c r="M544" s="62">
        <f>SUMIF(BOOKS!$E$6:$E$1005,'GSTN-Diff Gross'!D544,BOOKS!$J$6:$J$1005)</f>
        <v>0</v>
      </c>
      <c r="N544" s="62">
        <f>SUMIF(BOOKS!$E$6:$E$1005,'GSTN-Diff Gross'!D544,BOOKS!$K$6:$K$1005)</f>
        <v>0</v>
      </c>
      <c r="O544" s="62">
        <f>SUMIF(BOOKS!$E$6:$E$1005,'GSTN-Diff Gross'!D544,BOOKS!$L$6:$L$1005)</f>
        <v>0</v>
      </c>
      <c r="P544" s="62">
        <f>SUMIF(BOOKS!$E$6:$E$1005,'GSTN-Diff Gross'!D544,BOOKS!$M$6:$M$1005)</f>
        <v>0</v>
      </c>
      <c r="R544" s="62">
        <f t="shared" si="50"/>
        <v>0</v>
      </c>
      <c r="S544" s="62">
        <f t="shared" si="51"/>
        <v>0</v>
      </c>
      <c r="T544" s="62">
        <f t="shared" si="52"/>
        <v>0</v>
      </c>
      <c r="U544" s="62">
        <f t="shared" si="53"/>
        <v>0</v>
      </c>
      <c r="V544" s="62">
        <f t="shared" si="54"/>
        <v>0</v>
      </c>
    </row>
    <row r="545" spans="1:22">
      <c r="A545" s="63">
        <f t="shared" si="55"/>
        <v>539</v>
      </c>
      <c r="B545" s="78">
        <f>'2A'!E544</f>
        <v>0</v>
      </c>
      <c r="C545" s="78">
        <f>IFERROR(VLOOKUP(B545,BOOKS!$E$6:$E$1005,1,0),"0")</f>
        <v>0</v>
      </c>
      <c r="D545" s="78" t="str">
        <f>IF(COUNTIF($C$7:C545,C545)=1,C545,"0")</f>
        <v>0</v>
      </c>
      <c r="E545" s="64" t="e">
        <f>VLOOKUP(D545,'2A'!$E$6:$F$1005,2,0)</f>
        <v>#N/A</v>
      </c>
      <c r="F545" s="64">
        <f>SUMIF('2A'!$E$6:$E$1005,'GSTN-Diff Gross'!D545,'2A'!$I$6:$I$1005)</f>
        <v>0</v>
      </c>
      <c r="G545" s="64">
        <f>SUMIF('2A'!$E$6:$E$1005,'GSTN-Diff Gross'!D545,'2A'!$J$6:$J$1005)</f>
        <v>0</v>
      </c>
      <c r="H545" s="64">
        <f>SUMIF('2A'!$E$6:$E$1005,'GSTN-Diff Gross'!D545,'2A'!$K$6:$K$1005)</f>
        <v>0</v>
      </c>
      <c r="I545" s="64">
        <f>SUMIF('2A'!$E$6:$E$1005,'GSTN-Diff Gross'!D545,'2A'!$L$6:$L$1005)</f>
        <v>0</v>
      </c>
      <c r="J545" s="64">
        <f>SUMIF('2A'!$E$6:$E$1005,'GSTN-Diff Gross'!D545,'2A'!$M$6:$M$1005)</f>
        <v>0</v>
      </c>
      <c r="K545" s="64"/>
      <c r="L545" s="65">
        <f>SUMIF(BOOKS!$E$6:$E$1005,'GSTN-Diff Gross'!D545,BOOKS!$I$6:$I$1005)</f>
        <v>0</v>
      </c>
      <c r="M545" s="65">
        <f>SUMIF(BOOKS!$E$6:$E$1005,'GSTN-Diff Gross'!D545,BOOKS!$J$6:$J$1005)</f>
        <v>0</v>
      </c>
      <c r="N545" s="65">
        <f>SUMIF(BOOKS!$E$6:$E$1005,'GSTN-Diff Gross'!D545,BOOKS!$K$6:$K$1005)</f>
        <v>0</v>
      </c>
      <c r="O545" s="65">
        <f>SUMIF(BOOKS!$E$6:$E$1005,'GSTN-Diff Gross'!D545,BOOKS!$L$6:$L$1005)</f>
        <v>0</v>
      </c>
      <c r="P545" s="65">
        <f>SUMIF(BOOKS!$E$6:$E$1005,'GSTN-Diff Gross'!D545,BOOKS!$M$6:$M$1005)</f>
        <v>0</v>
      </c>
      <c r="R545" s="65">
        <f t="shared" si="50"/>
        <v>0</v>
      </c>
      <c r="S545" s="65">
        <f t="shared" si="51"/>
        <v>0</v>
      </c>
      <c r="T545" s="65">
        <f t="shared" si="52"/>
        <v>0</v>
      </c>
      <c r="U545" s="65">
        <f t="shared" si="53"/>
        <v>0</v>
      </c>
      <c r="V545" s="65">
        <f t="shared" si="54"/>
        <v>0</v>
      </c>
    </row>
    <row r="546" spans="1:22">
      <c r="A546" s="59">
        <f t="shared" si="55"/>
        <v>540</v>
      </c>
      <c r="B546" s="77">
        <f>'2A'!E545</f>
        <v>0</v>
      </c>
      <c r="C546" s="77">
        <f>IFERROR(VLOOKUP(B546,BOOKS!$E$6:$E$1005,1,0),"0")</f>
        <v>0</v>
      </c>
      <c r="D546" s="77" t="str">
        <f>IF(COUNTIF($C$7:C546,C546)=1,C546,"0")</f>
        <v>0</v>
      </c>
      <c r="E546" s="60" t="e">
        <f>VLOOKUP(D546,'2A'!$E$6:$F$1005,2,0)</f>
        <v>#N/A</v>
      </c>
      <c r="F546" s="60">
        <f>SUMIF('2A'!$E$6:$E$1005,'GSTN-Diff Gross'!D546,'2A'!$I$6:$I$1005)</f>
        <v>0</v>
      </c>
      <c r="G546" s="60">
        <f>SUMIF('2A'!$E$6:$E$1005,'GSTN-Diff Gross'!D546,'2A'!$J$6:$J$1005)</f>
        <v>0</v>
      </c>
      <c r="H546" s="60">
        <f>SUMIF('2A'!$E$6:$E$1005,'GSTN-Diff Gross'!D546,'2A'!$K$6:$K$1005)</f>
        <v>0</v>
      </c>
      <c r="I546" s="60">
        <f>SUMIF('2A'!$E$6:$E$1005,'GSTN-Diff Gross'!D546,'2A'!$L$6:$L$1005)</f>
        <v>0</v>
      </c>
      <c r="J546" s="60">
        <f>SUMIF('2A'!$E$6:$E$1005,'GSTN-Diff Gross'!D546,'2A'!$M$6:$M$1005)</f>
        <v>0</v>
      </c>
      <c r="K546" s="60"/>
      <c r="L546" s="62">
        <f>SUMIF(BOOKS!$E$6:$E$1005,'GSTN-Diff Gross'!D546,BOOKS!$I$6:$I$1005)</f>
        <v>0</v>
      </c>
      <c r="M546" s="62">
        <f>SUMIF(BOOKS!$E$6:$E$1005,'GSTN-Diff Gross'!D546,BOOKS!$J$6:$J$1005)</f>
        <v>0</v>
      </c>
      <c r="N546" s="62">
        <f>SUMIF(BOOKS!$E$6:$E$1005,'GSTN-Diff Gross'!D546,BOOKS!$K$6:$K$1005)</f>
        <v>0</v>
      </c>
      <c r="O546" s="62">
        <f>SUMIF(BOOKS!$E$6:$E$1005,'GSTN-Diff Gross'!D546,BOOKS!$L$6:$L$1005)</f>
        <v>0</v>
      </c>
      <c r="P546" s="62">
        <f>SUMIF(BOOKS!$E$6:$E$1005,'GSTN-Diff Gross'!D546,BOOKS!$M$6:$M$1005)</f>
        <v>0</v>
      </c>
      <c r="R546" s="62">
        <f t="shared" si="50"/>
        <v>0</v>
      </c>
      <c r="S546" s="62">
        <f t="shared" si="51"/>
        <v>0</v>
      </c>
      <c r="T546" s="62">
        <f t="shared" si="52"/>
        <v>0</v>
      </c>
      <c r="U546" s="62">
        <f t="shared" si="53"/>
        <v>0</v>
      </c>
      <c r="V546" s="62">
        <f t="shared" si="54"/>
        <v>0</v>
      </c>
    </row>
    <row r="547" spans="1:22">
      <c r="A547" s="63">
        <f t="shared" si="55"/>
        <v>541</v>
      </c>
      <c r="B547" s="78">
        <f>'2A'!E546</f>
        <v>0</v>
      </c>
      <c r="C547" s="78">
        <f>IFERROR(VLOOKUP(B547,BOOKS!$E$6:$E$1005,1,0),"0")</f>
        <v>0</v>
      </c>
      <c r="D547" s="78" t="str">
        <f>IF(COUNTIF($C$7:C547,C547)=1,C547,"0")</f>
        <v>0</v>
      </c>
      <c r="E547" s="64" t="e">
        <f>VLOOKUP(D547,'2A'!$E$6:$F$1005,2,0)</f>
        <v>#N/A</v>
      </c>
      <c r="F547" s="64">
        <f>SUMIF('2A'!$E$6:$E$1005,'GSTN-Diff Gross'!D547,'2A'!$I$6:$I$1005)</f>
        <v>0</v>
      </c>
      <c r="G547" s="64">
        <f>SUMIF('2A'!$E$6:$E$1005,'GSTN-Diff Gross'!D547,'2A'!$J$6:$J$1005)</f>
        <v>0</v>
      </c>
      <c r="H547" s="64">
        <f>SUMIF('2A'!$E$6:$E$1005,'GSTN-Diff Gross'!D547,'2A'!$K$6:$K$1005)</f>
        <v>0</v>
      </c>
      <c r="I547" s="64">
        <f>SUMIF('2A'!$E$6:$E$1005,'GSTN-Diff Gross'!D547,'2A'!$L$6:$L$1005)</f>
        <v>0</v>
      </c>
      <c r="J547" s="64">
        <f>SUMIF('2A'!$E$6:$E$1005,'GSTN-Diff Gross'!D547,'2A'!$M$6:$M$1005)</f>
        <v>0</v>
      </c>
      <c r="K547" s="64"/>
      <c r="L547" s="65">
        <f>SUMIF(BOOKS!$E$6:$E$1005,'GSTN-Diff Gross'!D547,BOOKS!$I$6:$I$1005)</f>
        <v>0</v>
      </c>
      <c r="M547" s="65">
        <f>SUMIF(BOOKS!$E$6:$E$1005,'GSTN-Diff Gross'!D547,BOOKS!$J$6:$J$1005)</f>
        <v>0</v>
      </c>
      <c r="N547" s="65">
        <f>SUMIF(BOOKS!$E$6:$E$1005,'GSTN-Diff Gross'!D547,BOOKS!$K$6:$K$1005)</f>
        <v>0</v>
      </c>
      <c r="O547" s="65">
        <f>SUMIF(BOOKS!$E$6:$E$1005,'GSTN-Diff Gross'!D547,BOOKS!$L$6:$L$1005)</f>
        <v>0</v>
      </c>
      <c r="P547" s="65">
        <f>SUMIF(BOOKS!$E$6:$E$1005,'GSTN-Diff Gross'!D547,BOOKS!$M$6:$M$1005)</f>
        <v>0</v>
      </c>
      <c r="R547" s="65">
        <f t="shared" si="50"/>
        <v>0</v>
      </c>
      <c r="S547" s="65">
        <f t="shared" si="51"/>
        <v>0</v>
      </c>
      <c r="T547" s="65">
        <f t="shared" si="52"/>
        <v>0</v>
      </c>
      <c r="U547" s="65">
        <f t="shared" si="53"/>
        <v>0</v>
      </c>
      <c r="V547" s="65">
        <f t="shared" si="54"/>
        <v>0</v>
      </c>
    </row>
    <row r="548" spans="1:22">
      <c r="A548" s="59">
        <f t="shared" si="55"/>
        <v>542</v>
      </c>
      <c r="B548" s="77">
        <f>'2A'!E547</f>
        <v>0</v>
      </c>
      <c r="C548" s="77">
        <f>IFERROR(VLOOKUP(B548,BOOKS!$E$6:$E$1005,1,0),"0")</f>
        <v>0</v>
      </c>
      <c r="D548" s="77" t="str">
        <f>IF(COUNTIF($C$7:C548,C548)=1,C548,"0")</f>
        <v>0</v>
      </c>
      <c r="E548" s="60" t="e">
        <f>VLOOKUP(D548,'2A'!$E$6:$F$1005,2,0)</f>
        <v>#N/A</v>
      </c>
      <c r="F548" s="60">
        <f>SUMIF('2A'!$E$6:$E$1005,'GSTN-Diff Gross'!D548,'2A'!$I$6:$I$1005)</f>
        <v>0</v>
      </c>
      <c r="G548" s="60">
        <f>SUMIF('2A'!$E$6:$E$1005,'GSTN-Diff Gross'!D548,'2A'!$J$6:$J$1005)</f>
        <v>0</v>
      </c>
      <c r="H548" s="60">
        <f>SUMIF('2A'!$E$6:$E$1005,'GSTN-Diff Gross'!D548,'2A'!$K$6:$K$1005)</f>
        <v>0</v>
      </c>
      <c r="I548" s="60">
        <f>SUMIF('2A'!$E$6:$E$1005,'GSTN-Diff Gross'!D548,'2A'!$L$6:$L$1005)</f>
        <v>0</v>
      </c>
      <c r="J548" s="60">
        <f>SUMIF('2A'!$E$6:$E$1005,'GSTN-Diff Gross'!D548,'2A'!$M$6:$M$1005)</f>
        <v>0</v>
      </c>
      <c r="K548" s="60"/>
      <c r="L548" s="62">
        <f>SUMIF(BOOKS!$E$6:$E$1005,'GSTN-Diff Gross'!D548,BOOKS!$I$6:$I$1005)</f>
        <v>0</v>
      </c>
      <c r="M548" s="62">
        <f>SUMIF(BOOKS!$E$6:$E$1005,'GSTN-Diff Gross'!D548,BOOKS!$J$6:$J$1005)</f>
        <v>0</v>
      </c>
      <c r="N548" s="62">
        <f>SUMIF(BOOKS!$E$6:$E$1005,'GSTN-Diff Gross'!D548,BOOKS!$K$6:$K$1005)</f>
        <v>0</v>
      </c>
      <c r="O548" s="62">
        <f>SUMIF(BOOKS!$E$6:$E$1005,'GSTN-Diff Gross'!D548,BOOKS!$L$6:$L$1005)</f>
        <v>0</v>
      </c>
      <c r="P548" s="62">
        <f>SUMIF(BOOKS!$E$6:$E$1005,'GSTN-Diff Gross'!D548,BOOKS!$M$6:$M$1005)</f>
        <v>0</v>
      </c>
      <c r="R548" s="62">
        <f t="shared" si="50"/>
        <v>0</v>
      </c>
      <c r="S548" s="62">
        <f t="shared" si="51"/>
        <v>0</v>
      </c>
      <c r="T548" s="62">
        <f t="shared" si="52"/>
        <v>0</v>
      </c>
      <c r="U548" s="62">
        <f t="shared" si="53"/>
        <v>0</v>
      </c>
      <c r="V548" s="62">
        <f t="shared" si="54"/>
        <v>0</v>
      </c>
    </row>
    <row r="549" spans="1:22">
      <c r="A549" s="63">
        <f t="shared" si="55"/>
        <v>543</v>
      </c>
      <c r="B549" s="78">
        <f>'2A'!E548</f>
        <v>0</v>
      </c>
      <c r="C549" s="78">
        <f>IFERROR(VLOOKUP(B549,BOOKS!$E$6:$E$1005,1,0),"0")</f>
        <v>0</v>
      </c>
      <c r="D549" s="78" t="str">
        <f>IF(COUNTIF($C$7:C549,C549)=1,C549,"0")</f>
        <v>0</v>
      </c>
      <c r="E549" s="64" t="e">
        <f>VLOOKUP(D549,'2A'!$E$6:$F$1005,2,0)</f>
        <v>#N/A</v>
      </c>
      <c r="F549" s="64">
        <f>SUMIF('2A'!$E$6:$E$1005,'GSTN-Diff Gross'!D549,'2A'!$I$6:$I$1005)</f>
        <v>0</v>
      </c>
      <c r="G549" s="64">
        <f>SUMIF('2A'!$E$6:$E$1005,'GSTN-Diff Gross'!D549,'2A'!$J$6:$J$1005)</f>
        <v>0</v>
      </c>
      <c r="H549" s="64">
        <f>SUMIF('2A'!$E$6:$E$1005,'GSTN-Diff Gross'!D549,'2A'!$K$6:$K$1005)</f>
        <v>0</v>
      </c>
      <c r="I549" s="64">
        <f>SUMIF('2A'!$E$6:$E$1005,'GSTN-Diff Gross'!D549,'2A'!$L$6:$L$1005)</f>
        <v>0</v>
      </c>
      <c r="J549" s="64">
        <f>SUMIF('2A'!$E$6:$E$1005,'GSTN-Diff Gross'!D549,'2A'!$M$6:$M$1005)</f>
        <v>0</v>
      </c>
      <c r="K549" s="64"/>
      <c r="L549" s="65">
        <f>SUMIF(BOOKS!$E$6:$E$1005,'GSTN-Diff Gross'!D549,BOOKS!$I$6:$I$1005)</f>
        <v>0</v>
      </c>
      <c r="M549" s="65">
        <f>SUMIF(BOOKS!$E$6:$E$1005,'GSTN-Diff Gross'!D549,BOOKS!$J$6:$J$1005)</f>
        <v>0</v>
      </c>
      <c r="N549" s="65">
        <f>SUMIF(BOOKS!$E$6:$E$1005,'GSTN-Diff Gross'!D549,BOOKS!$K$6:$K$1005)</f>
        <v>0</v>
      </c>
      <c r="O549" s="65">
        <f>SUMIF(BOOKS!$E$6:$E$1005,'GSTN-Diff Gross'!D549,BOOKS!$L$6:$L$1005)</f>
        <v>0</v>
      </c>
      <c r="P549" s="65">
        <f>SUMIF(BOOKS!$E$6:$E$1005,'GSTN-Diff Gross'!D549,BOOKS!$M$6:$M$1005)</f>
        <v>0</v>
      </c>
      <c r="R549" s="65">
        <f t="shared" si="50"/>
        <v>0</v>
      </c>
      <c r="S549" s="65">
        <f t="shared" si="51"/>
        <v>0</v>
      </c>
      <c r="T549" s="65">
        <f t="shared" si="52"/>
        <v>0</v>
      </c>
      <c r="U549" s="65">
        <f t="shared" si="53"/>
        <v>0</v>
      </c>
      <c r="V549" s="65">
        <f t="shared" si="54"/>
        <v>0</v>
      </c>
    </row>
    <row r="550" spans="1:22">
      <c r="A550" s="59">
        <f t="shared" si="55"/>
        <v>544</v>
      </c>
      <c r="B550" s="77">
        <f>'2A'!E549</f>
        <v>0</v>
      </c>
      <c r="C550" s="77">
        <f>IFERROR(VLOOKUP(B550,BOOKS!$E$6:$E$1005,1,0),"0")</f>
        <v>0</v>
      </c>
      <c r="D550" s="77" t="str">
        <f>IF(COUNTIF($C$7:C550,C550)=1,C550,"0")</f>
        <v>0</v>
      </c>
      <c r="E550" s="60" t="e">
        <f>VLOOKUP(D550,'2A'!$E$6:$F$1005,2,0)</f>
        <v>#N/A</v>
      </c>
      <c r="F550" s="60">
        <f>SUMIF('2A'!$E$6:$E$1005,'GSTN-Diff Gross'!D550,'2A'!$I$6:$I$1005)</f>
        <v>0</v>
      </c>
      <c r="G550" s="60">
        <f>SUMIF('2A'!$E$6:$E$1005,'GSTN-Diff Gross'!D550,'2A'!$J$6:$J$1005)</f>
        <v>0</v>
      </c>
      <c r="H550" s="60">
        <f>SUMIF('2A'!$E$6:$E$1005,'GSTN-Diff Gross'!D550,'2A'!$K$6:$K$1005)</f>
        <v>0</v>
      </c>
      <c r="I550" s="60">
        <f>SUMIF('2A'!$E$6:$E$1005,'GSTN-Diff Gross'!D550,'2A'!$L$6:$L$1005)</f>
        <v>0</v>
      </c>
      <c r="J550" s="60">
        <f>SUMIF('2A'!$E$6:$E$1005,'GSTN-Diff Gross'!D550,'2A'!$M$6:$M$1005)</f>
        <v>0</v>
      </c>
      <c r="K550" s="60"/>
      <c r="L550" s="62">
        <f>SUMIF(BOOKS!$E$6:$E$1005,'GSTN-Diff Gross'!D550,BOOKS!$I$6:$I$1005)</f>
        <v>0</v>
      </c>
      <c r="M550" s="62">
        <f>SUMIF(BOOKS!$E$6:$E$1005,'GSTN-Diff Gross'!D550,BOOKS!$J$6:$J$1005)</f>
        <v>0</v>
      </c>
      <c r="N550" s="62">
        <f>SUMIF(BOOKS!$E$6:$E$1005,'GSTN-Diff Gross'!D550,BOOKS!$K$6:$K$1005)</f>
        <v>0</v>
      </c>
      <c r="O550" s="62">
        <f>SUMIF(BOOKS!$E$6:$E$1005,'GSTN-Diff Gross'!D550,BOOKS!$L$6:$L$1005)</f>
        <v>0</v>
      </c>
      <c r="P550" s="62">
        <f>SUMIF(BOOKS!$E$6:$E$1005,'GSTN-Diff Gross'!D550,BOOKS!$M$6:$M$1005)</f>
        <v>0</v>
      </c>
      <c r="R550" s="62">
        <f t="shared" si="50"/>
        <v>0</v>
      </c>
      <c r="S550" s="62">
        <f t="shared" si="51"/>
        <v>0</v>
      </c>
      <c r="T550" s="62">
        <f t="shared" si="52"/>
        <v>0</v>
      </c>
      <c r="U550" s="62">
        <f t="shared" si="53"/>
        <v>0</v>
      </c>
      <c r="V550" s="62">
        <f t="shared" si="54"/>
        <v>0</v>
      </c>
    </row>
    <row r="551" spans="1:22">
      <c r="A551" s="63">
        <f t="shared" si="55"/>
        <v>545</v>
      </c>
      <c r="B551" s="78">
        <f>'2A'!E550</f>
        <v>0</v>
      </c>
      <c r="C551" s="78">
        <f>IFERROR(VLOOKUP(B551,BOOKS!$E$6:$E$1005,1,0),"0")</f>
        <v>0</v>
      </c>
      <c r="D551" s="78" t="str">
        <f>IF(COUNTIF($C$7:C551,C551)=1,C551,"0")</f>
        <v>0</v>
      </c>
      <c r="E551" s="64" t="e">
        <f>VLOOKUP(D551,'2A'!$E$6:$F$1005,2,0)</f>
        <v>#N/A</v>
      </c>
      <c r="F551" s="64">
        <f>SUMIF('2A'!$E$6:$E$1005,'GSTN-Diff Gross'!D551,'2A'!$I$6:$I$1005)</f>
        <v>0</v>
      </c>
      <c r="G551" s="64">
        <f>SUMIF('2A'!$E$6:$E$1005,'GSTN-Diff Gross'!D551,'2A'!$J$6:$J$1005)</f>
        <v>0</v>
      </c>
      <c r="H551" s="64">
        <f>SUMIF('2A'!$E$6:$E$1005,'GSTN-Diff Gross'!D551,'2A'!$K$6:$K$1005)</f>
        <v>0</v>
      </c>
      <c r="I551" s="64">
        <f>SUMIF('2A'!$E$6:$E$1005,'GSTN-Diff Gross'!D551,'2A'!$L$6:$L$1005)</f>
        <v>0</v>
      </c>
      <c r="J551" s="64">
        <f>SUMIF('2A'!$E$6:$E$1005,'GSTN-Diff Gross'!D551,'2A'!$M$6:$M$1005)</f>
        <v>0</v>
      </c>
      <c r="K551" s="64"/>
      <c r="L551" s="65">
        <f>SUMIF(BOOKS!$E$6:$E$1005,'GSTN-Diff Gross'!D551,BOOKS!$I$6:$I$1005)</f>
        <v>0</v>
      </c>
      <c r="M551" s="65">
        <f>SUMIF(BOOKS!$E$6:$E$1005,'GSTN-Diff Gross'!D551,BOOKS!$J$6:$J$1005)</f>
        <v>0</v>
      </c>
      <c r="N551" s="65">
        <f>SUMIF(BOOKS!$E$6:$E$1005,'GSTN-Diff Gross'!D551,BOOKS!$K$6:$K$1005)</f>
        <v>0</v>
      </c>
      <c r="O551" s="65">
        <f>SUMIF(BOOKS!$E$6:$E$1005,'GSTN-Diff Gross'!D551,BOOKS!$L$6:$L$1005)</f>
        <v>0</v>
      </c>
      <c r="P551" s="65">
        <f>SUMIF(BOOKS!$E$6:$E$1005,'GSTN-Diff Gross'!D551,BOOKS!$M$6:$M$1005)</f>
        <v>0</v>
      </c>
      <c r="R551" s="65">
        <f t="shared" si="50"/>
        <v>0</v>
      </c>
      <c r="S551" s="65">
        <f t="shared" si="51"/>
        <v>0</v>
      </c>
      <c r="T551" s="65">
        <f t="shared" si="52"/>
        <v>0</v>
      </c>
      <c r="U551" s="65">
        <f t="shared" si="53"/>
        <v>0</v>
      </c>
      <c r="V551" s="65">
        <f t="shared" si="54"/>
        <v>0</v>
      </c>
    </row>
    <row r="552" spans="1:22">
      <c r="A552" s="59">
        <f t="shared" si="55"/>
        <v>546</v>
      </c>
      <c r="B552" s="77">
        <f>'2A'!E551</f>
        <v>0</v>
      </c>
      <c r="C552" s="77">
        <f>IFERROR(VLOOKUP(B552,BOOKS!$E$6:$E$1005,1,0),"0")</f>
        <v>0</v>
      </c>
      <c r="D552" s="77" t="str">
        <f>IF(COUNTIF($C$7:C552,C552)=1,C552,"0")</f>
        <v>0</v>
      </c>
      <c r="E552" s="60" t="e">
        <f>VLOOKUP(D552,'2A'!$E$6:$F$1005,2,0)</f>
        <v>#N/A</v>
      </c>
      <c r="F552" s="60">
        <f>SUMIF('2A'!$E$6:$E$1005,'GSTN-Diff Gross'!D552,'2A'!$I$6:$I$1005)</f>
        <v>0</v>
      </c>
      <c r="G552" s="60">
        <f>SUMIF('2A'!$E$6:$E$1005,'GSTN-Diff Gross'!D552,'2A'!$J$6:$J$1005)</f>
        <v>0</v>
      </c>
      <c r="H552" s="60">
        <f>SUMIF('2A'!$E$6:$E$1005,'GSTN-Diff Gross'!D552,'2A'!$K$6:$K$1005)</f>
        <v>0</v>
      </c>
      <c r="I552" s="60">
        <f>SUMIF('2A'!$E$6:$E$1005,'GSTN-Diff Gross'!D552,'2A'!$L$6:$L$1005)</f>
        <v>0</v>
      </c>
      <c r="J552" s="60">
        <f>SUMIF('2A'!$E$6:$E$1005,'GSTN-Diff Gross'!D552,'2A'!$M$6:$M$1005)</f>
        <v>0</v>
      </c>
      <c r="K552" s="60"/>
      <c r="L552" s="62">
        <f>SUMIF(BOOKS!$E$6:$E$1005,'GSTN-Diff Gross'!D552,BOOKS!$I$6:$I$1005)</f>
        <v>0</v>
      </c>
      <c r="M552" s="62">
        <f>SUMIF(BOOKS!$E$6:$E$1005,'GSTN-Diff Gross'!D552,BOOKS!$J$6:$J$1005)</f>
        <v>0</v>
      </c>
      <c r="N552" s="62">
        <f>SUMIF(BOOKS!$E$6:$E$1005,'GSTN-Diff Gross'!D552,BOOKS!$K$6:$K$1005)</f>
        <v>0</v>
      </c>
      <c r="O552" s="62">
        <f>SUMIF(BOOKS!$E$6:$E$1005,'GSTN-Diff Gross'!D552,BOOKS!$L$6:$L$1005)</f>
        <v>0</v>
      </c>
      <c r="P552" s="62">
        <f>SUMIF(BOOKS!$E$6:$E$1005,'GSTN-Diff Gross'!D552,BOOKS!$M$6:$M$1005)</f>
        <v>0</v>
      </c>
      <c r="R552" s="62">
        <f t="shared" si="50"/>
        <v>0</v>
      </c>
      <c r="S552" s="62">
        <f t="shared" si="51"/>
        <v>0</v>
      </c>
      <c r="T552" s="62">
        <f t="shared" si="52"/>
        <v>0</v>
      </c>
      <c r="U552" s="62">
        <f t="shared" si="53"/>
        <v>0</v>
      </c>
      <c r="V552" s="62">
        <f t="shared" si="54"/>
        <v>0</v>
      </c>
    </row>
    <row r="553" spans="1:22">
      <c r="A553" s="63">
        <f t="shared" si="55"/>
        <v>547</v>
      </c>
      <c r="B553" s="78">
        <f>'2A'!E552</f>
        <v>0</v>
      </c>
      <c r="C553" s="78">
        <f>IFERROR(VLOOKUP(B553,BOOKS!$E$6:$E$1005,1,0),"0")</f>
        <v>0</v>
      </c>
      <c r="D553" s="78" t="str">
        <f>IF(COUNTIF($C$7:C553,C553)=1,C553,"0")</f>
        <v>0</v>
      </c>
      <c r="E553" s="64" t="e">
        <f>VLOOKUP(D553,'2A'!$E$6:$F$1005,2,0)</f>
        <v>#N/A</v>
      </c>
      <c r="F553" s="64">
        <f>SUMIF('2A'!$E$6:$E$1005,'GSTN-Diff Gross'!D553,'2A'!$I$6:$I$1005)</f>
        <v>0</v>
      </c>
      <c r="G553" s="64">
        <f>SUMIF('2A'!$E$6:$E$1005,'GSTN-Diff Gross'!D553,'2A'!$J$6:$J$1005)</f>
        <v>0</v>
      </c>
      <c r="H553" s="64">
        <f>SUMIF('2A'!$E$6:$E$1005,'GSTN-Diff Gross'!D553,'2A'!$K$6:$K$1005)</f>
        <v>0</v>
      </c>
      <c r="I553" s="64">
        <f>SUMIF('2A'!$E$6:$E$1005,'GSTN-Diff Gross'!D553,'2A'!$L$6:$L$1005)</f>
        <v>0</v>
      </c>
      <c r="J553" s="64">
        <f>SUMIF('2A'!$E$6:$E$1005,'GSTN-Diff Gross'!D553,'2A'!$M$6:$M$1005)</f>
        <v>0</v>
      </c>
      <c r="K553" s="64"/>
      <c r="L553" s="65">
        <f>SUMIF(BOOKS!$E$6:$E$1005,'GSTN-Diff Gross'!D553,BOOKS!$I$6:$I$1005)</f>
        <v>0</v>
      </c>
      <c r="M553" s="65">
        <f>SUMIF(BOOKS!$E$6:$E$1005,'GSTN-Diff Gross'!D553,BOOKS!$J$6:$J$1005)</f>
        <v>0</v>
      </c>
      <c r="N553" s="65">
        <f>SUMIF(BOOKS!$E$6:$E$1005,'GSTN-Diff Gross'!D553,BOOKS!$K$6:$K$1005)</f>
        <v>0</v>
      </c>
      <c r="O553" s="65">
        <f>SUMIF(BOOKS!$E$6:$E$1005,'GSTN-Diff Gross'!D553,BOOKS!$L$6:$L$1005)</f>
        <v>0</v>
      </c>
      <c r="P553" s="65">
        <f>SUMIF(BOOKS!$E$6:$E$1005,'GSTN-Diff Gross'!D553,BOOKS!$M$6:$M$1005)</f>
        <v>0</v>
      </c>
      <c r="R553" s="65">
        <f t="shared" si="50"/>
        <v>0</v>
      </c>
      <c r="S553" s="65">
        <f t="shared" si="51"/>
        <v>0</v>
      </c>
      <c r="T553" s="65">
        <f t="shared" si="52"/>
        <v>0</v>
      </c>
      <c r="U553" s="65">
        <f t="shared" si="53"/>
        <v>0</v>
      </c>
      <c r="V553" s="65">
        <f t="shared" si="54"/>
        <v>0</v>
      </c>
    </row>
    <row r="554" spans="1:22">
      <c r="A554" s="59">
        <f t="shared" si="55"/>
        <v>548</v>
      </c>
      <c r="B554" s="77">
        <f>'2A'!E553</f>
        <v>0</v>
      </c>
      <c r="C554" s="77">
        <f>IFERROR(VLOOKUP(B554,BOOKS!$E$6:$E$1005,1,0),"0")</f>
        <v>0</v>
      </c>
      <c r="D554" s="77" t="str">
        <f>IF(COUNTIF($C$7:C554,C554)=1,C554,"0")</f>
        <v>0</v>
      </c>
      <c r="E554" s="60" t="e">
        <f>VLOOKUP(D554,'2A'!$E$6:$F$1005,2,0)</f>
        <v>#N/A</v>
      </c>
      <c r="F554" s="60">
        <f>SUMIF('2A'!$E$6:$E$1005,'GSTN-Diff Gross'!D554,'2A'!$I$6:$I$1005)</f>
        <v>0</v>
      </c>
      <c r="G554" s="60">
        <f>SUMIF('2A'!$E$6:$E$1005,'GSTN-Diff Gross'!D554,'2A'!$J$6:$J$1005)</f>
        <v>0</v>
      </c>
      <c r="H554" s="60">
        <f>SUMIF('2A'!$E$6:$E$1005,'GSTN-Diff Gross'!D554,'2A'!$K$6:$K$1005)</f>
        <v>0</v>
      </c>
      <c r="I554" s="60">
        <f>SUMIF('2A'!$E$6:$E$1005,'GSTN-Diff Gross'!D554,'2A'!$L$6:$L$1005)</f>
        <v>0</v>
      </c>
      <c r="J554" s="60">
        <f>SUMIF('2A'!$E$6:$E$1005,'GSTN-Diff Gross'!D554,'2A'!$M$6:$M$1005)</f>
        <v>0</v>
      </c>
      <c r="K554" s="61"/>
      <c r="L554" s="62">
        <f>SUMIF(BOOKS!$E$6:$E$1005,'GSTN-Diff Gross'!D554,BOOKS!$I$6:$I$1005)</f>
        <v>0</v>
      </c>
      <c r="M554" s="62">
        <f>SUMIF(BOOKS!$E$6:$E$1005,'GSTN-Diff Gross'!D554,BOOKS!$J$6:$J$1005)</f>
        <v>0</v>
      </c>
      <c r="N554" s="62">
        <f>SUMIF(BOOKS!$E$6:$E$1005,'GSTN-Diff Gross'!D554,BOOKS!$K$6:$K$1005)</f>
        <v>0</v>
      </c>
      <c r="O554" s="62">
        <f>SUMIF(BOOKS!$E$6:$E$1005,'GSTN-Diff Gross'!D554,BOOKS!$L$6:$L$1005)</f>
        <v>0</v>
      </c>
      <c r="P554" s="62">
        <f>SUMIF(BOOKS!$E$6:$E$1005,'GSTN-Diff Gross'!D554,BOOKS!$M$6:$M$1005)</f>
        <v>0</v>
      </c>
      <c r="R554" s="62">
        <f t="shared" si="50"/>
        <v>0</v>
      </c>
      <c r="S554" s="62">
        <f t="shared" si="51"/>
        <v>0</v>
      </c>
      <c r="T554" s="62">
        <f t="shared" si="52"/>
        <v>0</v>
      </c>
      <c r="U554" s="62">
        <f t="shared" si="53"/>
        <v>0</v>
      </c>
      <c r="V554" s="62">
        <f t="shared" si="54"/>
        <v>0</v>
      </c>
    </row>
    <row r="555" spans="1:22">
      <c r="A555" s="63">
        <f t="shared" si="55"/>
        <v>549</v>
      </c>
      <c r="B555" s="78">
        <f>'2A'!E554</f>
        <v>0</v>
      </c>
      <c r="C555" s="78">
        <f>IFERROR(VLOOKUP(B555,BOOKS!$E$6:$E$1005,1,0),"0")</f>
        <v>0</v>
      </c>
      <c r="D555" s="78" t="str">
        <f>IF(COUNTIF($C$7:C555,C555)=1,C555,"0")</f>
        <v>0</v>
      </c>
      <c r="E555" s="64" t="e">
        <f>VLOOKUP(D555,'2A'!$E$6:$F$1005,2,0)</f>
        <v>#N/A</v>
      </c>
      <c r="F555" s="64">
        <f>SUMIF('2A'!$E$6:$E$1005,'GSTN-Diff Gross'!D555,'2A'!$I$6:$I$1005)</f>
        <v>0</v>
      </c>
      <c r="G555" s="64">
        <f>SUMIF('2A'!$E$6:$E$1005,'GSTN-Diff Gross'!D555,'2A'!$J$6:$J$1005)</f>
        <v>0</v>
      </c>
      <c r="H555" s="64">
        <f>SUMIF('2A'!$E$6:$E$1005,'GSTN-Diff Gross'!D555,'2A'!$K$6:$K$1005)</f>
        <v>0</v>
      </c>
      <c r="I555" s="64">
        <f>SUMIF('2A'!$E$6:$E$1005,'GSTN-Diff Gross'!D555,'2A'!$L$6:$L$1005)</f>
        <v>0</v>
      </c>
      <c r="J555" s="64">
        <f>SUMIF('2A'!$E$6:$E$1005,'GSTN-Diff Gross'!D555,'2A'!$M$6:$M$1005)</f>
        <v>0</v>
      </c>
      <c r="K555" s="64"/>
      <c r="L555" s="65">
        <f>SUMIF(BOOKS!$E$6:$E$1005,'GSTN-Diff Gross'!D555,BOOKS!$I$6:$I$1005)</f>
        <v>0</v>
      </c>
      <c r="M555" s="65">
        <f>SUMIF(BOOKS!$E$6:$E$1005,'GSTN-Diff Gross'!D555,BOOKS!$J$6:$J$1005)</f>
        <v>0</v>
      </c>
      <c r="N555" s="65">
        <f>SUMIF(BOOKS!$E$6:$E$1005,'GSTN-Diff Gross'!D555,BOOKS!$K$6:$K$1005)</f>
        <v>0</v>
      </c>
      <c r="O555" s="65">
        <f>SUMIF(BOOKS!$E$6:$E$1005,'GSTN-Diff Gross'!D555,BOOKS!$L$6:$L$1005)</f>
        <v>0</v>
      </c>
      <c r="P555" s="65">
        <f>SUMIF(BOOKS!$E$6:$E$1005,'GSTN-Diff Gross'!D555,BOOKS!$M$6:$M$1005)</f>
        <v>0</v>
      </c>
      <c r="R555" s="65">
        <f t="shared" si="50"/>
        <v>0</v>
      </c>
      <c r="S555" s="65">
        <f t="shared" si="51"/>
        <v>0</v>
      </c>
      <c r="T555" s="65">
        <f t="shared" si="52"/>
        <v>0</v>
      </c>
      <c r="U555" s="65">
        <f t="shared" si="53"/>
        <v>0</v>
      </c>
      <c r="V555" s="65">
        <f t="shared" si="54"/>
        <v>0</v>
      </c>
    </row>
    <row r="556" spans="1:22">
      <c r="A556" s="59">
        <f t="shared" si="55"/>
        <v>550</v>
      </c>
      <c r="B556" s="77">
        <f>'2A'!E555</f>
        <v>0</v>
      </c>
      <c r="C556" s="77">
        <f>IFERROR(VLOOKUP(B556,BOOKS!$E$6:$E$1005,1,0),"0")</f>
        <v>0</v>
      </c>
      <c r="D556" s="77" t="str">
        <f>IF(COUNTIF($C$7:C556,C556)=1,C556,"0")</f>
        <v>0</v>
      </c>
      <c r="E556" s="60" t="e">
        <f>VLOOKUP(D556,'2A'!$E$6:$F$1005,2,0)</f>
        <v>#N/A</v>
      </c>
      <c r="F556" s="60">
        <f>SUMIF('2A'!$E$6:$E$1005,'GSTN-Diff Gross'!D556,'2A'!$I$6:$I$1005)</f>
        <v>0</v>
      </c>
      <c r="G556" s="60">
        <f>SUMIF('2A'!$E$6:$E$1005,'GSTN-Diff Gross'!D556,'2A'!$J$6:$J$1005)</f>
        <v>0</v>
      </c>
      <c r="H556" s="60">
        <f>SUMIF('2A'!$E$6:$E$1005,'GSTN-Diff Gross'!D556,'2A'!$K$6:$K$1005)</f>
        <v>0</v>
      </c>
      <c r="I556" s="60">
        <f>SUMIF('2A'!$E$6:$E$1005,'GSTN-Diff Gross'!D556,'2A'!$L$6:$L$1005)</f>
        <v>0</v>
      </c>
      <c r="J556" s="60">
        <f>SUMIF('2A'!$E$6:$E$1005,'GSTN-Diff Gross'!D556,'2A'!$M$6:$M$1005)</f>
        <v>0</v>
      </c>
      <c r="K556" s="60"/>
      <c r="L556" s="62">
        <f>SUMIF(BOOKS!$E$6:$E$1005,'GSTN-Diff Gross'!D556,BOOKS!$I$6:$I$1005)</f>
        <v>0</v>
      </c>
      <c r="M556" s="62">
        <f>SUMIF(BOOKS!$E$6:$E$1005,'GSTN-Diff Gross'!D556,BOOKS!$J$6:$J$1005)</f>
        <v>0</v>
      </c>
      <c r="N556" s="62">
        <f>SUMIF(BOOKS!$E$6:$E$1005,'GSTN-Diff Gross'!D556,BOOKS!$K$6:$K$1005)</f>
        <v>0</v>
      </c>
      <c r="O556" s="62">
        <f>SUMIF(BOOKS!$E$6:$E$1005,'GSTN-Diff Gross'!D556,BOOKS!$L$6:$L$1005)</f>
        <v>0</v>
      </c>
      <c r="P556" s="62">
        <f>SUMIF(BOOKS!$E$6:$E$1005,'GSTN-Diff Gross'!D556,BOOKS!$M$6:$M$1005)</f>
        <v>0</v>
      </c>
      <c r="R556" s="62">
        <f t="shared" si="50"/>
        <v>0</v>
      </c>
      <c r="S556" s="62">
        <f t="shared" si="51"/>
        <v>0</v>
      </c>
      <c r="T556" s="62">
        <f t="shared" si="52"/>
        <v>0</v>
      </c>
      <c r="U556" s="62">
        <f t="shared" si="53"/>
        <v>0</v>
      </c>
      <c r="V556" s="62">
        <f t="shared" si="54"/>
        <v>0</v>
      </c>
    </row>
    <row r="557" spans="1:22">
      <c r="A557" s="63">
        <f t="shared" si="55"/>
        <v>551</v>
      </c>
      <c r="B557" s="78">
        <f>'2A'!E556</f>
        <v>0</v>
      </c>
      <c r="C557" s="78">
        <f>IFERROR(VLOOKUP(B557,BOOKS!$E$6:$E$1005,1,0),"0")</f>
        <v>0</v>
      </c>
      <c r="D557" s="78" t="str">
        <f>IF(COUNTIF($C$7:C557,C557)=1,C557,"0")</f>
        <v>0</v>
      </c>
      <c r="E557" s="64" t="e">
        <f>VLOOKUP(D557,'2A'!$E$6:$F$1005,2,0)</f>
        <v>#N/A</v>
      </c>
      <c r="F557" s="64">
        <f>SUMIF('2A'!$E$6:$E$1005,'GSTN-Diff Gross'!D557,'2A'!$I$6:$I$1005)</f>
        <v>0</v>
      </c>
      <c r="G557" s="64">
        <f>SUMIF('2A'!$E$6:$E$1005,'GSTN-Diff Gross'!D557,'2A'!$J$6:$J$1005)</f>
        <v>0</v>
      </c>
      <c r="H557" s="64">
        <f>SUMIF('2A'!$E$6:$E$1005,'GSTN-Diff Gross'!D557,'2A'!$K$6:$K$1005)</f>
        <v>0</v>
      </c>
      <c r="I557" s="64">
        <f>SUMIF('2A'!$E$6:$E$1005,'GSTN-Diff Gross'!D557,'2A'!$L$6:$L$1005)</f>
        <v>0</v>
      </c>
      <c r="J557" s="64">
        <f>SUMIF('2A'!$E$6:$E$1005,'GSTN-Diff Gross'!D557,'2A'!$M$6:$M$1005)</f>
        <v>0</v>
      </c>
      <c r="K557" s="64"/>
      <c r="L557" s="65">
        <f>SUMIF(BOOKS!$E$6:$E$1005,'GSTN-Diff Gross'!D557,BOOKS!$I$6:$I$1005)</f>
        <v>0</v>
      </c>
      <c r="M557" s="65">
        <f>SUMIF(BOOKS!$E$6:$E$1005,'GSTN-Diff Gross'!D557,BOOKS!$J$6:$J$1005)</f>
        <v>0</v>
      </c>
      <c r="N557" s="65">
        <f>SUMIF(BOOKS!$E$6:$E$1005,'GSTN-Diff Gross'!D557,BOOKS!$K$6:$K$1005)</f>
        <v>0</v>
      </c>
      <c r="O557" s="65">
        <f>SUMIF(BOOKS!$E$6:$E$1005,'GSTN-Diff Gross'!D557,BOOKS!$L$6:$L$1005)</f>
        <v>0</v>
      </c>
      <c r="P557" s="65">
        <f>SUMIF(BOOKS!$E$6:$E$1005,'GSTN-Diff Gross'!D557,BOOKS!$M$6:$M$1005)</f>
        <v>0</v>
      </c>
      <c r="R557" s="65">
        <f t="shared" si="50"/>
        <v>0</v>
      </c>
      <c r="S557" s="65">
        <f t="shared" si="51"/>
        <v>0</v>
      </c>
      <c r="T557" s="65">
        <f t="shared" si="52"/>
        <v>0</v>
      </c>
      <c r="U557" s="65">
        <f t="shared" si="53"/>
        <v>0</v>
      </c>
      <c r="V557" s="65">
        <f t="shared" si="54"/>
        <v>0</v>
      </c>
    </row>
    <row r="558" spans="1:22">
      <c r="A558" s="59">
        <f t="shared" si="55"/>
        <v>552</v>
      </c>
      <c r="B558" s="77">
        <f>'2A'!E557</f>
        <v>0</v>
      </c>
      <c r="C558" s="77">
        <f>IFERROR(VLOOKUP(B558,BOOKS!$E$6:$E$1005,1,0),"0")</f>
        <v>0</v>
      </c>
      <c r="D558" s="77" t="str">
        <f>IF(COUNTIF($C$7:C558,C558)=1,C558,"0")</f>
        <v>0</v>
      </c>
      <c r="E558" s="60" t="e">
        <f>VLOOKUP(D558,'2A'!$E$6:$F$1005,2,0)</f>
        <v>#N/A</v>
      </c>
      <c r="F558" s="60">
        <f>SUMIF('2A'!$E$6:$E$1005,'GSTN-Diff Gross'!D558,'2A'!$I$6:$I$1005)</f>
        <v>0</v>
      </c>
      <c r="G558" s="60">
        <f>SUMIF('2A'!$E$6:$E$1005,'GSTN-Diff Gross'!D558,'2A'!$J$6:$J$1005)</f>
        <v>0</v>
      </c>
      <c r="H558" s="60">
        <f>SUMIF('2A'!$E$6:$E$1005,'GSTN-Diff Gross'!D558,'2A'!$K$6:$K$1005)</f>
        <v>0</v>
      </c>
      <c r="I558" s="60">
        <f>SUMIF('2A'!$E$6:$E$1005,'GSTN-Diff Gross'!D558,'2A'!$L$6:$L$1005)</f>
        <v>0</v>
      </c>
      <c r="J558" s="60">
        <f>SUMIF('2A'!$E$6:$E$1005,'GSTN-Diff Gross'!D558,'2A'!$M$6:$M$1005)</f>
        <v>0</v>
      </c>
      <c r="K558" s="60"/>
      <c r="L558" s="62">
        <f>SUMIF(BOOKS!$E$6:$E$1005,'GSTN-Diff Gross'!D558,BOOKS!$I$6:$I$1005)</f>
        <v>0</v>
      </c>
      <c r="M558" s="62">
        <f>SUMIF(BOOKS!$E$6:$E$1005,'GSTN-Diff Gross'!D558,BOOKS!$J$6:$J$1005)</f>
        <v>0</v>
      </c>
      <c r="N558" s="62">
        <f>SUMIF(BOOKS!$E$6:$E$1005,'GSTN-Diff Gross'!D558,BOOKS!$K$6:$K$1005)</f>
        <v>0</v>
      </c>
      <c r="O558" s="62">
        <f>SUMIF(BOOKS!$E$6:$E$1005,'GSTN-Diff Gross'!D558,BOOKS!$L$6:$L$1005)</f>
        <v>0</v>
      </c>
      <c r="P558" s="62">
        <f>SUMIF(BOOKS!$E$6:$E$1005,'GSTN-Diff Gross'!D558,BOOKS!$M$6:$M$1005)</f>
        <v>0</v>
      </c>
      <c r="R558" s="62">
        <f t="shared" si="50"/>
        <v>0</v>
      </c>
      <c r="S558" s="62">
        <f t="shared" si="51"/>
        <v>0</v>
      </c>
      <c r="T558" s="62">
        <f t="shared" si="52"/>
        <v>0</v>
      </c>
      <c r="U558" s="62">
        <f t="shared" si="53"/>
        <v>0</v>
      </c>
      <c r="V558" s="62">
        <f t="shared" si="54"/>
        <v>0</v>
      </c>
    </row>
    <row r="559" spans="1:22">
      <c r="A559" s="63">
        <f t="shared" si="55"/>
        <v>553</v>
      </c>
      <c r="B559" s="78">
        <f>'2A'!E558</f>
        <v>0</v>
      </c>
      <c r="C559" s="78">
        <f>IFERROR(VLOOKUP(B559,BOOKS!$E$6:$E$1005,1,0),"0")</f>
        <v>0</v>
      </c>
      <c r="D559" s="78" t="str">
        <f>IF(COUNTIF($C$7:C559,C559)=1,C559,"0")</f>
        <v>0</v>
      </c>
      <c r="E559" s="64" t="e">
        <f>VLOOKUP(D559,'2A'!$E$6:$F$1005,2,0)</f>
        <v>#N/A</v>
      </c>
      <c r="F559" s="64">
        <f>SUMIF('2A'!$E$6:$E$1005,'GSTN-Diff Gross'!D559,'2A'!$I$6:$I$1005)</f>
        <v>0</v>
      </c>
      <c r="G559" s="64">
        <f>SUMIF('2A'!$E$6:$E$1005,'GSTN-Diff Gross'!D559,'2A'!$J$6:$J$1005)</f>
        <v>0</v>
      </c>
      <c r="H559" s="64">
        <f>SUMIF('2A'!$E$6:$E$1005,'GSTN-Diff Gross'!D559,'2A'!$K$6:$K$1005)</f>
        <v>0</v>
      </c>
      <c r="I559" s="64">
        <f>SUMIF('2A'!$E$6:$E$1005,'GSTN-Diff Gross'!D559,'2A'!$L$6:$L$1005)</f>
        <v>0</v>
      </c>
      <c r="J559" s="64">
        <f>SUMIF('2A'!$E$6:$E$1005,'GSTN-Diff Gross'!D559,'2A'!$M$6:$M$1005)</f>
        <v>0</v>
      </c>
      <c r="K559" s="64"/>
      <c r="L559" s="65">
        <f>SUMIF(BOOKS!$E$6:$E$1005,'GSTN-Diff Gross'!D559,BOOKS!$I$6:$I$1005)</f>
        <v>0</v>
      </c>
      <c r="M559" s="65">
        <f>SUMIF(BOOKS!$E$6:$E$1005,'GSTN-Diff Gross'!D559,BOOKS!$J$6:$J$1005)</f>
        <v>0</v>
      </c>
      <c r="N559" s="65">
        <f>SUMIF(BOOKS!$E$6:$E$1005,'GSTN-Diff Gross'!D559,BOOKS!$K$6:$K$1005)</f>
        <v>0</v>
      </c>
      <c r="O559" s="65">
        <f>SUMIF(BOOKS!$E$6:$E$1005,'GSTN-Diff Gross'!D559,BOOKS!$L$6:$L$1005)</f>
        <v>0</v>
      </c>
      <c r="P559" s="65">
        <f>SUMIF(BOOKS!$E$6:$E$1005,'GSTN-Diff Gross'!D559,BOOKS!$M$6:$M$1005)</f>
        <v>0</v>
      </c>
      <c r="R559" s="65">
        <f t="shared" si="50"/>
        <v>0</v>
      </c>
      <c r="S559" s="65">
        <f t="shared" si="51"/>
        <v>0</v>
      </c>
      <c r="T559" s="65">
        <f t="shared" si="52"/>
        <v>0</v>
      </c>
      <c r="U559" s="65">
        <f t="shared" si="53"/>
        <v>0</v>
      </c>
      <c r="V559" s="65">
        <f t="shared" si="54"/>
        <v>0</v>
      </c>
    </row>
    <row r="560" spans="1:22">
      <c r="A560" s="59">
        <f t="shared" si="55"/>
        <v>554</v>
      </c>
      <c r="B560" s="77">
        <f>'2A'!E559</f>
        <v>0</v>
      </c>
      <c r="C560" s="77">
        <f>IFERROR(VLOOKUP(B560,BOOKS!$E$6:$E$1005,1,0),"0")</f>
        <v>0</v>
      </c>
      <c r="D560" s="77" t="str">
        <f>IF(COUNTIF($C$7:C560,C560)=1,C560,"0")</f>
        <v>0</v>
      </c>
      <c r="E560" s="60" t="e">
        <f>VLOOKUP(D560,'2A'!$E$6:$F$1005,2,0)</f>
        <v>#N/A</v>
      </c>
      <c r="F560" s="60">
        <f>SUMIF('2A'!$E$6:$E$1005,'GSTN-Diff Gross'!D560,'2A'!$I$6:$I$1005)</f>
        <v>0</v>
      </c>
      <c r="G560" s="60">
        <f>SUMIF('2A'!$E$6:$E$1005,'GSTN-Diff Gross'!D560,'2A'!$J$6:$J$1005)</f>
        <v>0</v>
      </c>
      <c r="H560" s="60">
        <f>SUMIF('2A'!$E$6:$E$1005,'GSTN-Diff Gross'!D560,'2A'!$K$6:$K$1005)</f>
        <v>0</v>
      </c>
      <c r="I560" s="60">
        <f>SUMIF('2A'!$E$6:$E$1005,'GSTN-Diff Gross'!D560,'2A'!$L$6:$L$1005)</f>
        <v>0</v>
      </c>
      <c r="J560" s="60">
        <f>SUMIF('2A'!$E$6:$E$1005,'GSTN-Diff Gross'!D560,'2A'!$M$6:$M$1005)</f>
        <v>0</v>
      </c>
      <c r="K560" s="60"/>
      <c r="L560" s="62">
        <f>SUMIF(BOOKS!$E$6:$E$1005,'GSTN-Diff Gross'!D560,BOOKS!$I$6:$I$1005)</f>
        <v>0</v>
      </c>
      <c r="M560" s="62">
        <f>SUMIF(BOOKS!$E$6:$E$1005,'GSTN-Diff Gross'!D560,BOOKS!$J$6:$J$1005)</f>
        <v>0</v>
      </c>
      <c r="N560" s="62">
        <f>SUMIF(BOOKS!$E$6:$E$1005,'GSTN-Diff Gross'!D560,BOOKS!$K$6:$K$1005)</f>
        <v>0</v>
      </c>
      <c r="O560" s="62">
        <f>SUMIF(BOOKS!$E$6:$E$1005,'GSTN-Diff Gross'!D560,BOOKS!$L$6:$L$1005)</f>
        <v>0</v>
      </c>
      <c r="P560" s="62">
        <f>SUMIF(BOOKS!$E$6:$E$1005,'GSTN-Diff Gross'!D560,BOOKS!$M$6:$M$1005)</f>
        <v>0</v>
      </c>
      <c r="R560" s="62">
        <f t="shared" si="50"/>
        <v>0</v>
      </c>
      <c r="S560" s="62">
        <f t="shared" si="51"/>
        <v>0</v>
      </c>
      <c r="T560" s="62">
        <f t="shared" si="52"/>
        <v>0</v>
      </c>
      <c r="U560" s="62">
        <f t="shared" si="53"/>
        <v>0</v>
      </c>
      <c r="V560" s="62">
        <f t="shared" si="54"/>
        <v>0</v>
      </c>
    </row>
    <row r="561" spans="1:22">
      <c r="A561" s="63">
        <f t="shared" si="55"/>
        <v>555</v>
      </c>
      <c r="B561" s="78">
        <f>'2A'!E560</f>
        <v>0</v>
      </c>
      <c r="C561" s="78">
        <f>IFERROR(VLOOKUP(B561,BOOKS!$E$6:$E$1005,1,0),"0")</f>
        <v>0</v>
      </c>
      <c r="D561" s="78" t="str">
        <f>IF(COUNTIF($C$7:C561,C561)=1,C561,"0")</f>
        <v>0</v>
      </c>
      <c r="E561" s="64" t="e">
        <f>VLOOKUP(D561,'2A'!$E$6:$F$1005,2,0)</f>
        <v>#N/A</v>
      </c>
      <c r="F561" s="64">
        <f>SUMIF('2A'!$E$6:$E$1005,'GSTN-Diff Gross'!D561,'2A'!$I$6:$I$1005)</f>
        <v>0</v>
      </c>
      <c r="G561" s="64">
        <f>SUMIF('2A'!$E$6:$E$1005,'GSTN-Diff Gross'!D561,'2A'!$J$6:$J$1005)</f>
        <v>0</v>
      </c>
      <c r="H561" s="64">
        <f>SUMIF('2A'!$E$6:$E$1005,'GSTN-Diff Gross'!D561,'2A'!$K$6:$K$1005)</f>
        <v>0</v>
      </c>
      <c r="I561" s="64">
        <f>SUMIF('2A'!$E$6:$E$1005,'GSTN-Diff Gross'!D561,'2A'!$L$6:$L$1005)</f>
        <v>0</v>
      </c>
      <c r="J561" s="64">
        <f>SUMIF('2A'!$E$6:$E$1005,'GSTN-Diff Gross'!D561,'2A'!$M$6:$M$1005)</f>
        <v>0</v>
      </c>
      <c r="K561" s="64"/>
      <c r="L561" s="65">
        <f>SUMIF(BOOKS!$E$6:$E$1005,'GSTN-Diff Gross'!D561,BOOKS!$I$6:$I$1005)</f>
        <v>0</v>
      </c>
      <c r="M561" s="65">
        <f>SUMIF(BOOKS!$E$6:$E$1005,'GSTN-Diff Gross'!D561,BOOKS!$J$6:$J$1005)</f>
        <v>0</v>
      </c>
      <c r="N561" s="65">
        <f>SUMIF(BOOKS!$E$6:$E$1005,'GSTN-Diff Gross'!D561,BOOKS!$K$6:$K$1005)</f>
        <v>0</v>
      </c>
      <c r="O561" s="65">
        <f>SUMIF(BOOKS!$E$6:$E$1005,'GSTN-Diff Gross'!D561,BOOKS!$L$6:$L$1005)</f>
        <v>0</v>
      </c>
      <c r="P561" s="65">
        <f>SUMIF(BOOKS!$E$6:$E$1005,'GSTN-Diff Gross'!D561,BOOKS!$M$6:$M$1005)</f>
        <v>0</v>
      </c>
      <c r="R561" s="65">
        <f t="shared" si="50"/>
        <v>0</v>
      </c>
      <c r="S561" s="65">
        <f t="shared" si="51"/>
        <v>0</v>
      </c>
      <c r="T561" s="65">
        <f t="shared" si="52"/>
        <v>0</v>
      </c>
      <c r="U561" s="65">
        <f t="shared" si="53"/>
        <v>0</v>
      </c>
      <c r="V561" s="65">
        <f t="shared" si="54"/>
        <v>0</v>
      </c>
    </row>
    <row r="562" spans="1:22">
      <c r="A562" s="59">
        <f t="shared" si="55"/>
        <v>556</v>
      </c>
      <c r="B562" s="77">
        <f>'2A'!E561</f>
        <v>0</v>
      </c>
      <c r="C562" s="77">
        <f>IFERROR(VLOOKUP(B562,BOOKS!$E$6:$E$1005,1,0),"0")</f>
        <v>0</v>
      </c>
      <c r="D562" s="77" t="str">
        <f>IF(COUNTIF($C$7:C562,C562)=1,C562,"0")</f>
        <v>0</v>
      </c>
      <c r="E562" s="60" t="e">
        <f>VLOOKUP(D562,'2A'!$E$6:$F$1005,2,0)</f>
        <v>#N/A</v>
      </c>
      <c r="F562" s="60">
        <f>SUMIF('2A'!$E$6:$E$1005,'GSTN-Diff Gross'!D562,'2A'!$I$6:$I$1005)</f>
        <v>0</v>
      </c>
      <c r="G562" s="60">
        <f>SUMIF('2A'!$E$6:$E$1005,'GSTN-Diff Gross'!D562,'2A'!$J$6:$J$1005)</f>
        <v>0</v>
      </c>
      <c r="H562" s="60">
        <f>SUMIF('2A'!$E$6:$E$1005,'GSTN-Diff Gross'!D562,'2A'!$K$6:$K$1005)</f>
        <v>0</v>
      </c>
      <c r="I562" s="60">
        <f>SUMIF('2A'!$E$6:$E$1005,'GSTN-Diff Gross'!D562,'2A'!$L$6:$L$1005)</f>
        <v>0</v>
      </c>
      <c r="J562" s="60">
        <f>SUMIF('2A'!$E$6:$E$1005,'GSTN-Diff Gross'!D562,'2A'!$M$6:$M$1005)</f>
        <v>0</v>
      </c>
      <c r="K562" s="60"/>
      <c r="L562" s="62">
        <f>SUMIF(BOOKS!$E$6:$E$1005,'GSTN-Diff Gross'!D562,BOOKS!$I$6:$I$1005)</f>
        <v>0</v>
      </c>
      <c r="M562" s="62">
        <f>SUMIF(BOOKS!$E$6:$E$1005,'GSTN-Diff Gross'!D562,BOOKS!$J$6:$J$1005)</f>
        <v>0</v>
      </c>
      <c r="N562" s="62">
        <f>SUMIF(BOOKS!$E$6:$E$1005,'GSTN-Diff Gross'!D562,BOOKS!$K$6:$K$1005)</f>
        <v>0</v>
      </c>
      <c r="O562" s="62">
        <f>SUMIF(BOOKS!$E$6:$E$1005,'GSTN-Diff Gross'!D562,BOOKS!$L$6:$L$1005)</f>
        <v>0</v>
      </c>
      <c r="P562" s="62">
        <f>SUMIF(BOOKS!$E$6:$E$1005,'GSTN-Diff Gross'!D562,BOOKS!$M$6:$M$1005)</f>
        <v>0</v>
      </c>
      <c r="R562" s="62">
        <f t="shared" si="50"/>
        <v>0</v>
      </c>
      <c r="S562" s="62">
        <f t="shared" si="51"/>
        <v>0</v>
      </c>
      <c r="T562" s="62">
        <f t="shared" si="52"/>
        <v>0</v>
      </c>
      <c r="U562" s="62">
        <f t="shared" si="53"/>
        <v>0</v>
      </c>
      <c r="V562" s="62">
        <f t="shared" si="54"/>
        <v>0</v>
      </c>
    </row>
    <row r="563" spans="1:22">
      <c r="A563" s="63">
        <f t="shared" si="55"/>
        <v>557</v>
      </c>
      <c r="B563" s="78">
        <f>'2A'!E562</f>
        <v>0</v>
      </c>
      <c r="C563" s="78">
        <f>IFERROR(VLOOKUP(B563,BOOKS!$E$6:$E$1005,1,0),"0")</f>
        <v>0</v>
      </c>
      <c r="D563" s="78" t="str">
        <f>IF(COUNTIF($C$7:C563,C563)=1,C563,"0")</f>
        <v>0</v>
      </c>
      <c r="E563" s="64" t="e">
        <f>VLOOKUP(D563,'2A'!$E$6:$F$1005,2,0)</f>
        <v>#N/A</v>
      </c>
      <c r="F563" s="64">
        <f>SUMIF('2A'!$E$6:$E$1005,'GSTN-Diff Gross'!D563,'2A'!$I$6:$I$1005)</f>
        <v>0</v>
      </c>
      <c r="G563" s="64">
        <f>SUMIF('2A'!$E$6:$E$1005,'GSTN-Diff Gross'!D563,'2A'!$J$6:$J$1005)</f>
        <v>0</v>
      </c>
      <c r="H563" s="64">
        <f>SUMIF('2A'!$E$6:$E$1005,'GSTN-Diff Gross'!D563,'2A'!$K$6:$K$1005)</f>
        <v>0</v>
      </c>
      <c r="I563" s="64">
        <f>SUMIF('2A'!$E$6:$E$1005,'GSTN-Diff Gross'!D563,'2A'!$L$6:$L$1005)</f>
        <v>0</v>
      </c>
      <c r="J563" s="64">
        <f>SUMIF('2A'!$E$6:$E$1005,'GSTN-Diff Gross'!D563,'2A'!$M$6:$M$1005)</f>
        <v>0</v>
      </c>
      <c r="K563" s="64"/>
      <c r="L563" s="65">
        <f>SUMIF(BOOKS!$E$6:$E$1005,'GSTN-Diff Gross'!D563,BOOKS!$I$6:$I$1005)</f>
        <v>0</v>
      </c>
      <c r="M563" s="65">
        <f>SUMIF(BOOKS!$E$6:$E$1005,'GSTN-Diff Gross'!D563,BOOKS!$J$6:$J$1005)</f>
        <v>0</v>
      </c>
      <c r="N563" s="65">
        <f>SUMIF(BOOKS!$E$6:$E$1005,'GSTN-Diff Gross'!D563,BOOKS!$K$6:$K$1005)</f>
        <v>0</v>
      </c>
      <c r="O563" s="65">
        <f>SUMIF(BOOKS!$E$6:$E$1005,'GSTN-Diff Gross'!D563,BOOKS!$L$6:$L$1005)</f>
        <v>0</v>
      </c>
      <c r="P563" s="65">
        <f>SUMIF(BOOKS!$E$6:$E$1005,'GSTN-Diff Gross'!D563,BOOKS!$M$6:$M$1005)</f>
        <v>0</v>
      </c>
      <c r="R563" s="65">
        <f t="shared" si="50"/>
        <v>0</v>
      </c>
      <c r="S563" s="65">
        <f t="shared" si="51"/>
        <v>0</v>
      </c>
      <c r="T563" s="65">
        <f t="shared" si="52"/>
        <v>0</v>
      </c>
      <c r="U563" s="65">
        <f t="shared" si="53"/>
        <v>0</v>
      </c>
      <c r="V563" s="65">
        <f t="shared" si="54"/>
        <v>0</v>
      </c>
    </row>
    <row r="564" spans="1:22">
      <c r="A564" s="59">
        <f t="shared" si="55"/>
        <v>558</v>
      </c>
      <c r="B564" s="77">
        <f>'2A'!E563</f>
        <v>0</v>
      </c>
      <c r="C564" s="77">
        <f>IFERROR(VLOOKUP(B564,BOOKS!$E$6:$E$1005,1,0),"0")</f>
        <v>0</v>
      </c>
      <c r="D564" s="77" t="str">
        <f>IF(COUNTIF($C$7:C564,C564)=1,C564,"0")</f>
        <v>0</v>
      </c>
      <c r="E564" s="60" t="e">
        <f>VLOOKUP(D564,'2A'!$E$6:$F$1005,2,0)</f>
        <v>#N/A</v>
      </c>
      <c r="F564" s="60">
        <f>SUMIF('2A'!$E$6:$E$1005,'GSTN-Diff Gross'!D564,'2A'!$I$6:$I$1005)</f>
        <v>0</v>
      </c>
      <c r="G564" s="60">
        <f>SUMIF('2A'!$E$6:$E$1005,'GSTN-Diff Gross'!D564,'2A'!$J$6:$J$1005)</f>
        <v>0</v>
      </c>
      <c r="H564" s="60">
        <f>SUMIF('2A'!$E$6:$E$1005,'GSTN-Diff Gross'!D564,'2A'!$K$6:$K$1005)</f>
        <v>0</v>
      </c>
      <c r="I564" s="60">
        <f>SUMIF('2A'!$E$6:$E$1005,'GSTN-Diff Gross'!D564,'2A'!$L$6:$L$1005)</f>
        <v>0</v>
      </c>
      <c r="J564" s="60">
        <f>SUMIF('2A'!$E$6:$E$1005,'GSTN-Diff Gross'!D564,'2A'!$M$6:$M$1005)</f>
        <v>0</v>
      </c>
      <c r="K564" s="60"/>
      <c r="L564" s="62">
        <f>SUMIF(BOOKS!$E$6:$E$1005,'GSTN-Diff Gross'!D564,BOOKS!$I$6:$I$1005)</f>
        <v>0</v>
      </c>
      <c r="M564" s="62">
        <f>SUMIF(BOOKS!$E$6:$E$1005,'GSTN-Diff Gross'!D564,BOOKS!$J$6:$J$1005)</f>
        <v>0</v>
      </c>
      <c r="N564" s="62">
        <f>SUMIF(BOOKS!$E$6:$E$1005,'GSTN-Diff Gross'!D564,BOOKS!$K$6:$K$1005)</f>
        <v>0</v>
      </c>
      <c r="O564" s="62">
        <f>SUMIF(BOOKS!$E$6:$E$1005,'GSTN-Diff Gross'!D564,BOOKS!$L$6:$L$1005)</f>
        <v>0</v>
      </c>
      <c r="P564" s="62">
        <f>SUMIF(BOOKS!$E$6:$E$1005,'GSTN-Diff Gross'!D564,BOOKS!$M$6:$M$1005)</f>
        <v>0</v>
      </c>
      <c r="R564" s="62">
        <f t="shared" si="50"/>
        <v>0</v>
      </c>
      <c r="S564" s="62">
        <f t="shared" si="51"/>
        <v>0</v>
      </c>
      <c r="T564" s="62">
        <f t="shared" si="52"/>
        <v>0</v>
      </c>
      <c r="U564" s="62">
        <f t="shared" si="53"/>
        <v>0</v>
      </c>
      <c r="V564" s="62">
        <f t="shared" si="54"/>
        <v>0</v>
      </c>
    </row>
    <row r="565" spans="1:22">
      <c r="A565" s="63">
        <f t="shared" si="55"/>
        <v>559</v>
      </c>
      <c r="B565" s="78">
        <f>'2A'!E564</f>
        <v>0</v>
      </c>
      <c r="C565" s="78">
        <f>IFERROR(VLOOKUP(B565,BOOKS!$E$6:$E$1005,1,0),"0")</f>
        <v>0</v>
      </c>
      <c r="D565" s="78" t="str">
        <f>IF(COUNTIF($C$7:C565,C565)=1,C565,"0")</f>
        <v>0</v>
      </c>
      <c r="E565" s="64" t="e">
        <f>VLOOKUP(D565,'2A'!$E$6:$F$1005,2,0)</f>
        <v>#N/A</v>
      </c>
      <c r="F565" s="64">
        <f>SUMIF('2A'!$E$6:$E$1005,'GSTN-Diff Gross'!D565,'2A'!$I$6:$I$1005)</f>
        <v>0</v>
      </c>
      <c r="G565" s="64">
        <f>SUMIF('2A'!$E$6:$E$1005,'GSTN-Diff Gross'!D565,'2A'!$J$6:$J$1005)</f>
        <v>0</v>
      </c>
      <c r="H565" s="64">
        <f>SUMIF('2A'!$E$6:$E$1005,'GSTN-Diff Gross'!D565,'2A'!$K$6:$K$1005)</f>
        <v>0</v>
      </c>
      <c r="I565" s="64">
        <f>SUMIF('2A'!$E$6:$E$1005,'GSTN-Diff Gross'!D565,'2A'!$L$6:$L$1005)</f>
        <v>0</v>
      </c>
      <c r="J565" s="64">
        <f>SUMIF('2A'!$E$6:$E$1005,'GSTN-Diff Gross'!D565,'2A'!$M$6:$M$1005)</f>
        <v>0</v>
      </c>
      <c r="K565" s="64"/>
      <c r="L565" s="65">
        <f>SUMIF(BOOKS!$E$6:$E$1005,'GSTN-Diff Gross'!D565,BOOKS!$I$6:$I$1005)</f>
        <v>0</v>
      </c>
      <c r="M565" s="65">
        <f>SUMIF(BOOKS!$E$6:$E$1005,'GSTN-Diff Gross'!D565,BOOKS!$J$6:$J$1005)</f>
        <v>0</v>
      </c>
      <c r="N565" s="65">
        <f>SUMIF(BOOKS!$E$6:$E$1005,'GSTN-Diff Gross'!D565,BOOKS!$K$6:$K$1005)</f>
        <v>0</v>
      </c>
      <c r="O565" s="65">
        <f>SUMIF(BOOKS!$E$6:$E$1005,'GSTN-Diff Gross'!D565,BOOKS!$L$6:$L$1005)</f>
        <v>0</v>
      </c>
      <c r="P565" s="65">
        <f>SUMIF(BOOKS!$E$6:$E$1005,'GSTN-Diff Gross'!D565,BOOKS!$M$6:$M$1005)</f>
        <v>0</v>
      </c>
      <c r="R565" s="65">
        <f t="shared" si="50"/>
        <v>0</v>
      </c>
      <c r="S565" s="65">
        <f t="shared" si="51"/>
        <v>0</v>
      </c>
      <c r="T565" s="65">
        <f t="shared" si="52"/>
        <v>0</v>
      </c>
      <c r="U565" s="65">
        <f t="shared" si="53"/>
        <v>0</v>
      </c>
      <c r="V565" s="65">
        <f t="shared" si="54"/>
        <v>0</v>
      </c>
    </row>
    <row r="566" spans="1:22">
      <c r="A566" s="59">
        <f t="shared" si="55"/>
        <v>560</v>
      </c>
      <c r="B566" s="77">
        <f>'2A'!E565</f>
        <v>0</v>
      </c>
      <c r="C566" s="77">
        <f>IFERROR(VLOOKUP(B566,BOOKS!$E$6:$E$1005,1,0),"0")</f>
        <v>0</v>
      </c>
      <c r="D566" s="77" t="str">
        <f>IF(COUNTIF($C$7:C566,C566)=1,C566,"0")</f>
        <v>0</v>
      </c>
      <c r="E566" s="60" t="e">
        <f>VLOOKUP(D566,'2A'!$E$6:$F$1005,2,0)</f>
        <v>#N/A</v>
      </c>
      <c r="F566" s="60">
        <f>SUMIF('2A'!$E$6:$E$1005,'GSTN-Diff Gross'!D566,'2A'!$I$6:$I$1005)</f>
        <v>0</v>
      </c>
      <c r="G566" s="60">
        <f>SUMIF('2A'!$E$6:$E$1005,'GSTN-Diff Gross'!D566,'2A'!$J$6:$J$1005)</f>
        <v>0</v>
      </c>
      <c r="H566" s="60">
        <f>SUMIF('2A'!$E$6:$E$1005,'GSTN-Diff Gross'!D566,'2A'!$K$6:$K$1005)</f>
        <v>0</v>
      </c>
      <c r="I566" s="60">
        <f>SUMIF('2A'!$E$6:$E$1005,'GSTN-Diff Gross'!D566,'2A'!$L$6:$L$1005)</f>
        <v>0</v>
      </c>
      <c r="J566" s="60">
        <f>SUMIF('2A'!$E$6:$E$1005,'GSTN-Diff Gross'!D566,'2A'!$M$6:$M$1005)</f>
        <v>0</v>
      </c>
      <c r="K566" s="60"/>
      <c r="L566" s="62">
        <f>SUMIF(BOOKS!$E$6:$E$1005,'GSTN-Diff Gross'!D566,BOOKS!$I$6:$I$1005)</f>
        <v>0</v>
      </c>
      <c r="M566" s="62">
        <f>SUMIF(BOOKS!$E$6:$E$1005,'GSTN-Diff Gross'!D566,BOOKS!$J$6:$J$1005)</f>
        <v>0</v>
      </c>
      <c r="N566" s="62">
        <f>SUMIF(BOOKS!$E$6:$E$1005,'GSTN-Diff Gross'!D566,BOOKS!$K$6:$K$1005)</f>
        <v>0</v>
      </c>
      <c r="O566" s="62">
        <f>SUMIF(BOOKS!$E$6:$E$1005,'GSTN-Diff Gross'!D566,BOOKS!$L$6:$L$1005)</f>
        <v>0</v>
      </c>
      <c r="P566" s="62">
        <f>SUMIF(BOOKS!$E$6:$E$1005,'GSTN-Diff Gross'!D566,BOOKS!$M$6:$M$1005)</f>
        <v>0</v>
      </c>
      <c r="R566" s="62">
        <f t="shared" si="50"/>
        <v>0</v>
      </c>
      <c r="S566" s="62">
        <f t="shared" si="51"/>
        <v>0</v>
      </c>
      <c r="T566" s="62">
        <f t="shared" si="52"/>
        <v>0</v>
      </c>
      <c r="U566" s="62">
        <f t="shared" si="53"/>
        <v>0</v>
      </c>
      <c r="V566" s="62">
        <f t="shared" si="54"/>
        <v>0</v>
      </c>
    </row>
    <row r="567" spans="1:22">
      <c r="A567" s="63">
        <f t="shared" si="55"/>
        <v>561</v>
      </c>
      <c r="B567" s="78">
        <f>'2A'!E566</f>
        <v>0</v>
      </c>
      <c r="C567" s="78">
        <f>IFERROR(VLOOKUP(B567,BOOKS!$E$6:$E$1005,1,0),"0")</f>
        <v>0</v>
      </c>
      <c r="D567" s="78" t="str">
        <f>IF(COUNTIF($C$7:C567,C567)=1,C567,"0")</f>
        <v>0</v>
      </c>
      <c r="E567" s="64" t="e">
        <f>VLOOKUP(D567,'2A'!$E$6:$F$1005,2,0)</f>
        <v>#N/A</v>
      </c>
      <c r="F567" s="64">
        <f>SUMIF('2A'!$E$6:$E$1005,'GSTN-Diff Gross'!D567,'2A'!$I$6:$I$1005)</f>
        <v>0</v>
      </c>
      <c r="G567" s="64">
        <f>SUMIF('2A'!$E$6:$E$1005,'GSTN-Diff Gross'!D567,'2A'!$J$6:$J$1005)</f>
        <v>0</v>
      </c>
      <c r="H567" s="64">
        <f>SUMIF('2A'!$E$6:$E$1005,'GSTN-Diff Gross'!D567,'2A'!$K$6:$K$1005)</f>
        <v>0</v>
      </c>
      <c r="I567" s="64">
        <f>SUMIF('2A'!$E$6:$E$1005,'GSTN-Diff Gross'!D567,'2A'!$L$6:$L$1005)</f>
        <v>0</v>
      </c>
      <c r="J567" s="64">
        <f>SUMIF('2A'!$E$6:$E$1005,'GSTN-Diff Gross'!D567,'2A'!$M$6:$M$1005)</f>
        <v>0</v>
      </c>
      <c r="K567" s="64"/>
      <c r="L567" s="65">
        <f>SUMIF(BOOKS!$E$6:$E$1005,'GSTN-Diff Gross'!D567,BOOKS!$I$6:$I$1005)</f>
        <v>0</v>
      </c>
      <c r="M567" s="65">
        <f>SUMIF(BOOKS!$E$6:$E$1005,'GSTN-Diff Gross'!D567,BOOKS!$J$6:$J$1005)</f>
        <v>0</v>
      </c>
      <c r="N567" s="65">
        <f>SUMIF(BOOKS!$E$6:$E$1005,'GSTN-Diff Gross'!D567,BOOKS!$K$6:$K$1005)</f>
        <v>0</v>
      </c>
      <c r="O567" s="65">
        <f>SUMIF(BOOKS!$E$6:$E$1005,'GSTN-Diff Gross'!D567,BOOKS!$L$6:$L$1005)</f>
        <v>0</v>
      </c>
      <c r="P567" s="65">
        <f>SUMIF(BOOKS!$E$6:$E$1005,'GSTN-Diff Gross'!D567,BOOKS!$M$6:$M$1005)</f>
        <v>0</v>
      </c>
      <c r="R567" s="65">
        <f t="shared" si="50"/>
        <v>0</v>
      </c>
      <c r="S567" s="65">
        <f t="shared" si="51"/>
        <v>0</v>
      </c>
      <c r="T567" s="65">
        <f t="shared" si="52"/>
        <v>0</v>
      </c>
      <c r="U567" s="65">
        <f t="shared" si="53"/>
        <v>0</v>
      </c>
      <c r="V567" s="65">
        <f t="shared" si="54"/>
        <v>0</v>
      </c>
    </row>
    <row r="568" spans="1:22">
      <c r="A568" s="59">
        <f t="shared" si="55"/>
        <v>562</v>
      </c>
      <c r="B568" s="77">
        <f>'2A'!E567</f>
        <v>0</v>
      </c>
      <c r="C568" s="77">
        <f>IFERROR(VLOOKUP(B568,BOOKS!$E$6:$E$1005,1,0),"0")</f>
        <v>0</v>
      </c>
      <c r="D568" s="77" t="str">
        <f>IF(COUNTIF($C$7:C568,C568)=1,C568,"0")</f>
        <v>0</v>
      </c>
      <c r="E568" s="60" t="e">
        <f>VLOOKUP(D568,'2A'!$E$6:$F$1005,2,0)</f>
        <v>#N/A</v>
      </c>
      <c r="F568" s="60">
        <f>SUMIF('2A'!$E$6:$E$1005,'GSTN-Diff Gross'!D568,'2A'!$I$6:$I$1005)</f>
        <v>0</v>
      </c>
      <c r="G568" s="60">
        <f>SUMIF('2A'!$E$6:$E$1005,'GSTN-Diff Gross'!D568,'2A'!$J$6:$J$1005)</f>
        <v>0</v>
      </c>
      <c r="H568" s="60">
        <f>SUMIF('2A'!$E$6:$E$1005,'GSTN-Diff Gross'!D568,'2A'!$K$6:$K$1005)</f>
        <v>0</v>
      </c>
      <c r="I568" s="60">
        <f>SUMIF('2A'!$E$6:$E$1005,'GSTN-Diff Gross'!D568,'2A'!$L$6:$L$1005)</f>
        <v>0</v>
      </c>
      <c r="J568" s="60">
        <f>SUMIF('2A'!$E$6:$E$1005,'GSTN-Diff Gross'!D568,'2A'!$M$6:$M$1005)</f>
        <v>0</v>
      </c>
      <c r="K568" s="61"/>
      <c r="L568" s="62">
        <f>SUMIF(BOOKS!$E$6:$E$1005,'GSTN-Diff Gross'!D568,BOOKS!$I$6:$I$1005)</f>
        <v>0</v>
      </c>
      <c r="M568" s="62">
        <f>SUMIF(BOOKS!$E$6:$E$1005,'GSTN-Diff Gross'!D568,BOOKS!$J$6:$J$1005)</f>
        <v>0</v>
      </c>
      <c r="N568" s="62">
        <f>SUMIF(BOOKS!$E$6:$E$1005,'GSTN-Diff Gross'!D568,BOOKS!$K$6:$K$1005)</f>
        <v>0</v>
      </c>
      <c r="O568" s="62">
        <f>SUMIF(BOOKS!$E$6:$E$1005,'GSTN-Diff Gross'!D568,BOOKS!$L$6:$L$1005)</f>
        <v>0</v>
      </c>
      <c r="P568" s="62">
        <f>SUMIF(BOOKS!$E$6:$E$1005,'GSTN-Diff Gross'!D568,BOOKS!$M$6:$M$1005)</f>
        <v>0</v>
      </c>
      <c r="R568" s="62">
        <f t="shared" si="50"/>
        <v>0</v>
      </c>
      <c r="S568" s="62">
        <f t="shared" si="51"/>
        <v>0</v>
      </c>
      <c r="T568" s="62">
        <f t="shared" si="52"/>
        <v>0</v>
      </c>
      <c r="U568" s="62">
        <f t="shared" si="53"/>
        <v>0</v>
      </c>
      <c r="V568" s="62">
        <f t="shared" si="54"/>
        <v>0</v>
      </c>
    </row>
    <row r="569" spans="1:22">
      <c r="A569" s="63">
        <f t="shared" si="55"/>
        <v>563</v>
      </c>
      <c r="B569" s="78">
        <f>'2A'!E568</f>
        <v>0</v>
      </c>
      <c r="C569" s="78">
        <f>IFERROR(VLOOKUP(B569,BOOKS!$E$6:$E$1005,1,0),"0")</f>
        <v>0</v>
      </c>
      <c r="D569" s="78" t="str">
        <f>IF(COUNTIF($C$7:C569,C569)=1,C569,"0")</f>
        <v>0</v>
      </c>
      <c r="E569" s="64" t="e">
        <f>VLOOKUP(D569,'2A'!$E$6:$F$1005,2,0)</f>
        <v>#N/A</v>
      </c>
      <c r="F569" s="64">
        <f>SUMIF('2A'!$E$6:$E$1005,'GSTN-Diff Gross'!D569,'2A'!$I$6:$I$1005)</f>
        <v>0</v>
      </c>
      <c r="G569" s="64">
        <f>SUMIF('2A'!$E$6:$E$1005,'GSTN-Diff Gross'!D569,'2A'!$J$6:$J$1005)</f>
        <v>0</v>
      </c>
      <c r="H569" s="64">
        <f>SUMIF('2A'!$E$6:$E$1005,'GSTN-Diff Gross'!D569,'2A'!$K$6:$K$1005)</f>
        <v>0</v>
      </c>
      <c r="I569" s="64">
        <f>SUMIF('2A'!$E$6:$E$1005,'GSTN-Diff Gross'!D569,'2A'!$L$6:$L$1005)</f>
        <v>0</v>
      </c>
      <c r="J569" s="64">
        <f>SUMIF('2A'!$E$6:$E$1005,'GSTN-Diff Gross'!D569,'2A'!$M$6:$M$1005)</f>
        <v>0</v>
      </c>
      <c r="K569" s="64"/>
      <c r="L569" s="65">
        <f>SUMIF(BOOKS!$E$6:$E$1005,'GSTN-Diff Gross'!D569,BOOKS!$I$6:$I$1005)</f>
        <v>0</v>
      </c>
      <c r="M569" s="65">
        <f>SUMIF(BOOKS!$E$6:$E$1005,'GSTN-Diff Gross'!D569,BOOKS!$J$6:$J$1005)</f>
        <v>0</v>
      </c>
      <c r="N569" s="65">
        <f>SUMIF(BOOKS!$E$6:$E$1005,'GSTN-Diff Gross'!D569,BOOKS!$K$6:$K$1005)</f>
        <v>0</v>
      </c>
      <c r="O569" s="65">
        <f>SUMIF(BOOKS!$E$6:$E$1005,'GSTN-Diff Gross'!D569,BOOKS!$L$6:$L$1005)</f>
        <v>0</v>
      </c>
      <c r="P569" s="65">
        <f>SUMIF(BOOKS!$E$6:$E$1005,'GSTN-Diff Gross'!D569,BOOKS!$M$6:$M$1005)</f>
        <v>0</v>
      </c>
      <c r="R569" s="65">
        <f t="shared" si="50"/>
        <v>0</v>
      </c>
      <c r="S569" s="65">
        <f t="shared" si="51"/>
        <v>0</v>
      </c>
      <c r="T569" s="65">
        <f t="shared" si="52"/>
        <v>0</v>
      </c>
      <c r="U569" s="65">
        <f t="shared" si="53"/>
        <v>0</v>
      </c>
      <c r="V569" s="65">
        <f t="shared" si="54"/>
        <v>0</v>
      </c>
    </row>
    <row r="570" spans="1:22">
      <c r="A570" s="59">
        <f t="shared" si="55"/>
        <v>564</v>
      </c>
      <c r="B570" s="77">
        <f>'2A'!E569</f>
        <v>0</v>
      </c>
      <c r="C570" s="77">
        <f>IFERROR(VLOOKUP(B570,BOOKS!$E$6:$E$1005,1,0),"0")</f>
        <v>0</v>
      </c>
      <c r="D570" s="77" t="str">
        <f>IF(COUNTIF($C$7:C570,C570)=1,C570,"0")</f>
        <v>0</v>
      </c>
      <c r="E570" s="60" t="e">
        <f>VLOOKUP(D570,'2A'!$E$6:$F$1005,2,0)</f>
        <v>#N/A</v>
      </c>
      <c r="F570" s="60">
        <f>SUMIF('2A'!$E$6:$E$1005,'GSTN-Diff Gross'!D570,'2A'!$I$6:$I$1005)</f>
        <v>0</v>
      </c>
      <c r="G570" s="60">
        <f>SUMIF('2A'!$E$6:$E$1005,'GSTN-Diff Gross'!D570,'2A'!$J$6:$J$1005)</f>
        <v>0</v>
      </c>
      <c r="H570" s="60">
        <f>SUMIF('2A'!$E$6:$E$1005,'GSTN-Diff Gross'!D570,'2A'!$K$6:$K$1005)</f>
        <v>0</v>
      </c>
      <c r="I570" s="60">
        <f>SUMIF('2A'!$E$6:$E$1005,'GSTN-Diff Gross'!D570,'2A'!$L$6:$L$1005)</f>
        <v>0</v>
      </c>
      <c r="J570" s="60">
        <f>SUMIF('2A'!$E$6:$E$1005,'GSTN-Diff Gross'!D570,'2A'!$M$6:$M$1005)</f>
        <v>0</v>
      </c>
      <c r="K570" s="60"/>
      <c r="L570" s="62">
        <f>SUMIF(BOOKS!$E$6:$E$1005,'GSTN-Diff Gross'!D570,BOOKS!$I$6:$I$1005)</f>
        <v>0</v>
      </c>
      <c r="M570" s="62">
        <f>SUMIF(BOOKS!$E$6:$E$1005,'GSTN-Diff Gross'!D570,BOOKS!$J$6:$J$1005)</f>
        <v>0</v>
      </c>
      <c r="N570" s="62">
        <f>SUMIF(BOOKS!$E$6:$E$1005,'GSTN-Diff Gross'!D570,BOOKS!$K$6:$K$1005)</f>
        <v>0</v>
      </c>
      <c r="O570" s="62">
        <f>SUMIF(BOOKS!$E$6:$E$1005,'GSTN-Diff Gross'!D570,BOOKS!$L$6:$L$1005)</f>
        <v>0</v>
      </c>
      <c r="P570" s="62">
        <f>SUMIF(BOOKS!$E$6:$E$1005,'GSTN-Diff Gross'!D570,BOOKS!$M$6:$M$1005)</f>
        <v>0</v>
      </c>
      <c r="R570" s="62">
        <f t="shared" si="50"/>
        <v>0</v>
      </c>
      <c r="S570" s="62">
        <f t="shared" si="51"/>
        <v>0</v>
      </c>
      <c r="T570" s="62">
        <f t="shared" si="52"/>
        <v>0</v>
      </c>
      <c r="U570" s="62">
        <f t="shared" si="53"/>
        <v>0</v>
      </c>
      <c r="V570" s="62">
        <f t="shared" si="54"/>
        <v>0</v>
      </c>
    </row>
    <row r="571" spans="1:22">
      <c r="A571" s="63">
        <f t="shared" si="55"/>
        <v>565</v>
      </c>
      <c r="B571" s="78">
        <f>'2A'!E570</f>
        <v>0</v>
      </c>
      <c r="C571" s="78">
        <f>IFERROR(VLOOKUP(B571,BOOKS!$E$6:$E$1005,1,0),"0")</f>
        <v>0</v>
      </c>
      <c r="D571" s="78" t="str">
        <f>IF(COUNTIF($C$7:C571,C571)=1,C571,"0")</f>
        <v>0</v>
      </c>
      <c r="E571" s="64" t="e">
        <f>VLOOKUP(D571,'2A'!$E$6:$F$1005,2,0)</f>
        <v>#N/A</v>
      </c>
      <c r="F571" s="64">
        <f>SUMIF('2A'!$E$6:$E$1005,'GSTN-Diff Gross'!D571,'2A'!$I$6:$I$1005)</f>
        <v>0</v>
      </c>
      <c r="G571" s="64">
        <f>SUMIF('2A'!$E$6:$E$1005,'GSTN-Diff Gross'!D571,'2A'!$J$6:$J$1005)</f>
        <v>0</v>
      </c>
      <c r="H571" s="64">
        <f>SUMIF('2A'!$E$6:$E$1005,'GSTN-Diff Gross'!D571,'2A'!$K$6:$K$1005)</f>
        <v>0</v>
      </c>
      <c r="I571" s="64">
        <f>SUMIF('2A'!$E$6:$E$1005,'GSTN-Diff Gross'!D571,'2A'!$L$6:$L$1005)</f>
        <v>0</v>
      </c>
      <c r="J571" s="64">
        <f>SUMIF('2A'!$E$6:$E$1005,'GSTN-Diff Gross'!D571,'2A'!$M$6:$M$1005)</f>
        <v>0</v>
      </c>
      <c r="K571" s="64"/>
      <c r="L571" s="65">
        <f>SUMIF(BOOKS!$E$6:$E$1005,'GSTN-Diff Gross'!D571,BOOKS!$I$6:$I$1005)</f>
        <v>0</v>
      </c>
      <c r="M571" s="65">
        <f>SUMIF(BOOKS!$E$6:$E$1005,'GSTN-Diff Gross'!D571,BOOKS!$J$6:$J$1005)</f>
        <v>0</v>
      </c>
      <c r="N571" s="65">
        <f>SUMIF(BOOKS!$E$6:$E$1005,'GSTN-Diff Gross'!D571,BOOKS!$K$6:$K$1005)</f>
        <v>0</v>
      </c>
      <c r="O571" s="65">
        <f>SUMIF(BOOKS!$E$6:$E$1005,'GSTN-Diff Gross'!D571,BOOKS!$L$6:$L$1005)</f>
        <v>0</v>
      </c>
      <c r="P571" s="65">
        <f>SUMIF(BOOKS!$E$6:$E$1005,'GSTN-Diff Gross'!D571,BOOKS!$M$6:$M$1005)</f>
        <v>0</v>
      </c>
      <c r="R571" s="65">
        <f t="shared" si="50"/>
        <v>0</v>
      </c>
      <c r="S571" s="65">
        <f t="shared" si="51"/>
        <v>0</v>
      </c>
      <c r="T571" s="65">
        <f t="shared" si="52"/>
        <v>0</v>
      </c>
      <c r="U571" s="65">
        <f t="shared" si="53"/>
        <v>0</v>
      </c>
      <c r="V571" s="65">
        <f t="shared" si="54"/>
        <v>0</v>
      </c>
    </row>
    <row r="572" spans="1:22">
      <c r="A572" s="59">
        <f t="shared" si="55"/>
        <v>566</v>
      </c>
      <c r="B572" s="77">
        <f>'2A'!E571</f>
        <v>0</v>
      </c>
      <c r="C572" s="77">
        <f>IFERROR(VLOOKUP(B572,BOOKS!$E$6:$E$1005,1,0),"0")</f>
        <v>0</v>
      </c>
      <c r="D572" s="77" t="str">
        <f>IF(COUNTIF($C$7:C572,C572)=1,C572,"0")</f>
        <v>0</v>
      </c>
      <c r="E572" s="60" t="e">
        <f>VLOOKUP(D572,'2A'!$E$6:$F$1005,2,0)</f>
        <v>#N/A</v>
      </c>
      <c r="F572" s="60">
        <f>SUMIF('2A'!$E$6:$E$1005,'GSTN-Diff Gross'!D572,'2A'!$I$6:$I$1005)</f>
        <v>0</v>
      </c>
      <c r="G572" s="60">
        <f>SUMIF('2A'!$E$6:$E$1005,'GSTN-Diff Gross'!D572,'2A'!$J$6:$J$1005)</f>
        <v>0</v>
      </c>
      <c r="H572" s="60">
        <f>SUMIF('2A'!$E$6:$E$1005,'GSTN-Diff Gross'!D572,'2A'!$K$6:$K$1005)</f>
        <v>0</v>
      </c>
      <c r="I572" s="60">
        <f>SUMIF('2A'!$E$6:$E$1005,'GSTN-Diff Gross'!D572,'2A'!$L$6:$L$1005)</f>
        <v>0</v>
      </c>
      <c r="J572" s="60">
        <f>SUMIF('2A'!$E$6:$E$1005,'GSTN-Diff Gross'!D572,'2A'!$M$6:$M$1005)</f>
        <v>0</v>
      </c>
      <c r="K572" s="60"/>
      <c r="L572" s="62">
        <f>SUMIF(BOOKS!$E$6:$E$1005,'GSTN-Diff Gross'!D572,BOOKS!$I$6:$I$1005)</f>
        <v>0</v>
      </c>
      <c r="M572" s="62">
        <f>SUMIF(BOOKS!$E$6:$E$1005,'GSTN-Diff Gross'!D572,BOOKS!$J$6:$J$1005)</f>
        <v>0</v>
      </c>
      <c r="N572" s="62">
        <f>SUMIF(BOOKS!$E$6:$E$1005,'GSTN-Diff Gross'!D572,BOOKS!$K$6:$K$1005)</f>
        <v>0</v>
      </c>
      <c r="O572" s="62">
        <f>SUMIF(BOOKS!$E$6:$E$1005,'GSTN-Diff Gross'!D572,BOOKS!$L$6:$L$1005)</f>
        <v>0</v>
      </c>
      <c r="P572" s="62">
        <f>SUMIF(BOOKS!$E$6:$E$1005,'GSTN-Diff Gross'!D572,BOOKS!$M$6:$M$1005)</f>
        <v>0</v>
      </c>
      <c r="R572" s="62">
        <f t="shared" si="50"/>
        <v>0</v>
      </c>
      <c r="S572" s="62">
        <f t="shared" si="51"/>
        <v>0</v>
      </c>
      <c r="T572" s="62">
        <f t="shared" si="52"/>
        <v>0</v>
      </c>
      <c r="U572" s="62">
        <f t="shared" si="53"/>
        <v>0</v>
      </c>
      <c r="V572" s="62">
        <f t="shared" si="54"/>
        <v>0</v>
      </c>
    </row>
    <row r="573" spans="1:22">
      <c r="A573" s="63">
        <f t="shared" si="55"/>
        <v>567</v>
      </c>
      <c r="B573" s="78">
        <f>'2A'!E572</f>
        <v>0</v>
      </c>
      <c r="C573" s="78">
        <f>IFERROR(VLOOKUP(B573,BOOKS!$E$6:$E$1005,1,0),"0")</f>
        <v>0</v>
      </c>
      <c r="D573" s="78" t="str">
        <f>IF(COUNTIF($C$7:C573,C573)=1,C573,"0")</f>
        <v>0</v>
      </c>
      <c r="E573" s="64" t="e">
        <f>VLOOKUP(D573,'2A'!$E$6:$F$1005,2,0)</f>
        <v>#N/A</v>
      </c>
      <c r="F573" s="64">
        <f>SUMIF('2A'!$E$6:$E$1005,'GSTN-Diff Gross'!D573,'2A'!$I$6:$I$1005)</f>
        <v>0</v>
      </c>
      <c r="G573" s="64">
        <f>SUMIF('2A'!$E$6:$E$1005,'GSTN-Diff Gross'!D573,'2A'!$J$6:$J$1005)</f>
        <v>0</v>
      </c>
      <c r="H573" s="64">
        <f>SUMIF('2A'!$E$6:$E$1005,'GSTN-Diff Gross'!D573,'2A'!$K$6:$K$1005)</f>
        <v>0</v>
      </c>
      <c r="I573" s="64">
        <f>SUMIF('2A'!$E$6:$E$1005,'GSTN-Diff Gross'!D573,'2A'!$L$6:$L$1005)</f>
        <v>0</v>
      </c>
      <c r="J573" s="64">
        <f>SUMIF('2A'!$E$6:$E$1005,'GSTN-Diff Gross'!D573,'2A'!$M$6:$M$1005)</f>
        <v>0</v>
      </c>
      <c r="K573" s="64"/>
      <c r="L573" s="65">
        <f>SUMIF(BOOKS!$E$6:$E$1005,'GSTN-Diff Gross'!D573,BOOKS!$I$6:$I$1005)</f>
        <v>0</v>
      </c>
      <c r="M573" s="65">
        <f>SUMIF(BOOKS!$E$6:$E$1005,'GSTN-Diff Gross'!D573,BOOKS!$J$6:$J$1005)</f>
        <v>0</v>
      </c>
      <c r="N573" s="65">
        <f>SUMIF(BOOKS!$E$6:$E$1005,'GSTN-Diff Gross'!D573,BOOKS!$K$6:$K$1005)</f>
        <v>0</v>
      </c>
      <c r="O573" s="65">
        <f>SUMIF(BOOKS!$E$6:$E$1005,'GSTN-Diff Gross'!D573,BOOKS!$L$6:$L$1005)</f>
        <v>0</v>
      </c>
      <c r="P573" s="65">
        <f>SUMIF(BOOKS!$E$6:$E$1005,'GSTN-Diff Gross'!D573,BOOKS!$M$6:$M$1005)</f>
        <v>0</v>
      </c>
      <c r="R573" s="65">
        <f t="shared" si="50"/>
        <v>0</v>
      </c>
      <c r="S573" s="65">
        <f t="shared" si="51"/>
        <v>0</v>
      </c>
      <c r="T573" s="65">
        <f t="shared" si="52"/>
        <v>0</v>
      </c>
      <c r="U573" s="65">
        <f t="shared" si="53"/>
        <v>0</v>
      </c>
      <c r="V573" s="65">
        <f t="shared" si="54"/>
        <v>0</v>
      </c>
    </row>
    <row r="574" spans="1:22">
      <c r="A574" s="59">
        <f t="shared" si="55"/>
        <v>568</v>
      </c>
      <c r="B574" s="77">
        <f>'2A'!E573</f>
        <v>0</v>
      </c>
      <c r="C574" s="77">
        <f>IFERROR(VLOOKUP(B574,BOOKS!$E$6:$E$1005,1,0),"0")</f>
        <v>0</v>
      </c>
      <c r="D574" s="77" t="str">
        <f>IF(COUNTIF($C$7:C574,C574)=1,C574,"0")</f>
        <v>0</v>
      </c>
      <c r="E574" s="60" t="e">
        <f>VLOOKUP(D574,'2A'!$E$6:$F$1005,2,0)</f>
        <v>#N/A</v>
      </c>
      <c r="F574" s="60">
        <f>SUMIF('2A'!$E$6:$E$1005,'GSTN-Diff Gross'!D574,'2A'!$I$6:$I$1005)</f>
        <v>0</v>
      </c>
      <c r="G574" s="60">
        <f>SUMIF('2A'!$E$6:$E$1005,'GSTN-Diff Gross'!D574,'2A'!$J$6:$J$1005)</f>
        <v>0</v>
      </c>
      <c r="H574" s="60">
        <f>SUMIF('2A'!$E$6:$E$1005,'GSTN-Diff Gross'!D574,'2A'!$K$6:$K$1005)</f>
        <v>0</v>
      </c>
      <c r="I574" s="60">
        <f>SUMIF('2A'!$E$6:$E$1005,'GSTN-Diff Gross'!D574,'2A'!$L$6:$L$1005)</f>
        <v>0</v>
      </c>
      <c r="J574" s="60">
        <f>SUMIF('2A'!$E$6:$E$1005,'GSTN-Diff Gross'!D574,'2A'!$M$6:$M$1005)</f>
        <v>0</v>
      </c>
      <c r="K574" s="60"/>
      <c r="L574" s="62">
        <f>SUMIF(BOOKS!$E$6:$E$1005,'GSTN-Diff Gross'!D574,BOOKS!$I$6:$I$1005)</f>
        <v>0</v>
      </c>
      <c r="M574" s="62">
        <f>SUMIF(BOOKS!$E$6:$E$1005,'GSTN-Diff Gross'!D574,BOOKS!$J$6:$J$1005)</f>
        <v>0</v>
      </c>
      <c r="N574" s="62">
        <f>SUMIF(BOOKS!$E$6:$E$1005,'GSTN-Diff Gross'!D574,BOOKS!$K$6:$K$1005)</f>
        <v>0</v>
      </c>
      <c r="O574" s="62">
        <f>SUMIF(BOOKS!$E$6:$E$1005,'GSTN-Diff Gross'!D574,BOOKS!$L$6:$L$1005)</f>
        <v>0</v>
      </c>
      <c r="P574" s="62">
        <f>SUMIF(BOOKS!$E$6:$E$1005,'GSTN-Diff Gross'!D574,BOOKS!$M$6:$M$1005)</f>
        <v>0</v>
      </c>
      <c r="R574" s="62">
        <f t="shared" si="50"/>
        <v>0</v>
      </c>
      <c r="S574" s="62">
        <f t="shared" si="51"/>
        <v>0</v>
      </c>
      <c r="T574" s="62">
        <f t="shared" si="52"/>
        <v>0</v>
      </c>
      <c r="U574" s="62">
        <f t="shared" si="53"/>
        <v>0</v>
      </c>
      <c r="V574" s="62">
        <f t="shared" si="54"/>
        <v>0</v>
      </c>
    </row>
    <row r="575" spans="1:22">
      <c r="A575" s="63">
        <f t="shared" si="55"/>
        <v>569</v>
      </c>
      <c r="B575" s="78">
        <f>'2A'!E574</f>
        <v>0</v>
      </c>
      <c r="C575" s="78">
        <f>IFERROR(VLOOKUP(B575,BOOKS!$E$6:$E$1005,1,0),"0")</f>
        <v>0</v>
      </c>
      <c r="D575" s="78" t="str">
        <f>IF(COUNTIF($C$7:C575,C575)=1,C575,"0")</f>
        <v>0</v>
      </c>
      <c r="E575" s="64" t="e">
        <f>VLOOKUP(D575,'2A'!$E$6:$F$1005,2,0)</f>
        <v>#N/A</v>
      </c>
      <c r="F575" s="64">
        <f>SUMIF('2A'!$E$6:$E$1005,'GSTN-Diff Gross'!D575,'2A'!$I$6:$I$1005)</f>
        <v>0</v>
      </c>
      <c r="G575" s="64">
        <f>SUMIF('2A'!$E$6:$E$1005,'GSTN-Diff Gross'!D575,'2A'!$J$6:$J$1005)</f>
        <v>0</v>
      </c>
      <c r="H575" s="64">
        <f>SUMIF('2A'!$E$6:$E$1005,'GSTN-Diff Gross'!D575,'2A'!$K$6:$K$1005)</f>
        <v>0</v>
      </c>
      <c r="I575" s="64">
        <f>SUMIF('2A'!$E$6:$E$1005,'GSTN-Diff Gross'!D575,'2A'!$L$6:$L$1005)</f>
        <v>0</v>
      </c>
      <c r="J575" s="64">
        <f>SUMIF('2A'!$E$6:$E$1005,'GSTN-Diff Gross'!D575,'2A'!$M$6:$M$1005)</f>
        <v>0</v>
      </c>
      <c r="K575" s="64"/>
      <c r="L575" s="65">
        <f>SUMIF(BOOKS!$E$6:$E$1005,'GSTN-Diff Gross'!D575,BOOKS!$I$6:$I$1005)</f>
        <v>0</v>
      </c>
      <c r="M575" s="65">
        <f>SUMIF(BOOKS!$E$6:$E$1005,'GSTN-Diff Gross'!D575,BOOKS!$J$6:$J$1005)</f>
        <v>0</v>
      </c>
      <c r="N575" s="65">
        <f>SUMIF(BOOKS!$E$6:$E$1005,'GSTN-Diff Gross'!D575,BOOKS!$K$6:$K$1005)</f>
        <v>0</v>
      </c>
      <c r="O575" s="65">
        <f>SUMIF(BOOKS!$E$6:$E$1005,'GSTN-Diff Gross'!D575,BOOKS!$L$6:$L$1005)</f>
        <v>0</v>
      </c>
      <c r="P575" s="65">
        <f>SUMIF(BOOKS!$E$6:$E$1005,'GSTN-Diff Gross'!D575,BOOKS!$M$6:$M$1005)</f>
        <v>0</v>
      </c>
      <c r="R575" s="65">
        <f t="shared" si="50"/>
        <v>0</v>
      </c>
      <c r="S575" s="65">
        <f t="shared" si="51"/>
        <v>0</v>
      </c>
      <c r="T575" s="65">
        <f t="shared" si="52"/>
        <v>0</v>
      </c>
      <c r="U575" s="65">
        <f t="shared" si="53"/>
        <v>0</v>
      </c>
      <c r="V575" s="65">
        <f t="shared" si="54"/>
        <v>0</v>
      </c>
    </row>
    <row r="576" spans="1:22">
      <c r="A576" s="59">
        <f t="shared" si="55"/>
        <v>570</v>
      </c>
      <c r="B576" s="77">
        <f>'2A'!E575</f>
        <v>0</v>
      </c>
      <c r="C576" s="77">
        <f>IFERROR(VLOOKUP(B576,BOOKS!$E$6:$E$1005,1,0),"0")</f>
        <v>0</v>
      </c>
      <c r="D576" s="77" t="str">
        <f>IF(COUNTIF($C$7:C576,C576)=1,C576,"0")</f>
        <v>0</v>
      </c>
      <c r="E576" s="60" t="e">
        <f>VLOOKUP(D576,'2A'!$E$6:$F$1005,2,0)</f>
        <v>#N/A</v>
      </c>
      <c r="F576" s="60">
        <f>SUMIF('2A'!$E$6:$E$1005,'GSTN-Diff Gross'!D576,'2A'!$I$6:$I$1005)</f>
        <v>0</v>
      </c>
      <c r="G576" s="60">
        <f>SUMIF('2A'!$E$6:$E$1005,'GSTN-Diff Gross'!D576,'2A'!$J$6:$J$1005)</f>
        <v>0</v>
      </c>
      <c r="H576" s="60">
        <f>SUMIF('2A'!$E$6:$E$1005,'GSTN-Diff Gross'!D576,'2A'!$K$6:$K$1005)</f>
        <v>0</v>
      </c>
      <c r="I576" s="60">
        <f>SUMIF('2A'!$E$6:$E$1005,'GSTN-Diff Gross'!D576,'2A'!$L$6:$L$1005)</f>
        <v>0</v>
      </c>
      <c r="J576" s="60">
        <f>SUMIF('2A'!$E$6:$E$1005,'GSTN-Diff Gross'!D576,'2A'!$M$6:$M$1005)</f>
        <v>0</v>
      </c>
      <c r="K576" s="60"/>
      <c r="L576" s="62">
        <f>SUMIF(BOOKS!$E$6:$E$1005,'GSTN-Diff Gross'!D576,BOOKS!$I$6:$I$1005)</f>
        <v>0</v>
      </c>
      <c r="M576" s="62">
        <f>SUMIF(BOOKS!$E$6:$E$1005,'GSTN-Diff Gross'!D576,BOOKS!$J$6:$J$1005)</f>
        <v>0</v>
      </c>
      <c r="N576" s="62">
        <f>SUMIF(BOOKS!$E$6:$E$1005,'GSTN-Diff Gross'!D576,BOOKS!$K$6:$K$1005)</f>
        <v>0</v>
      </c>
      <c r="O576" s="62">
        <f>SUMIF(BOOKS!$E$6:$E$1005,'GSTN-Diff Gross'!D576,BOOKS!$L$6:$L$1005)</f>
        <v>0</v>
      </c>
      <c r="P576" s="62">
        <f>SUMIF(BOOKS!$E$6:$E$1005,'GSTN-Diff Gross'!D576,BOOKS!$M$6:$M$1005)</f>
        <v>0</v>
      </c>
      <c r="R576" s="62">
        <f t="shared" si="50"/>
        <v>0</v>
      </c>
      <c r="S576" s="62">
        <f t="shared" si="51"/>
        <v>0</v>
      </c>
      <c r="T576" s="62">
        <f t="shared" si="52"/>
        <v>0</v>
      </c>
      <c r="U576" s="62">
        <f t="shared" si="53"/>
        <v>0</v>
      </c>
      <c r="V576" s="62">
        <f t="shared" si="54"/>
        <v>0</v>
      </c>
    </row>
    <row r="577" spans="1:22">
      <c r="A577" s="63">
        <f t="shared" si="55"/>
        <v>571</v>
      </c>
      <c r="B577" s="78">
        <f>'2A'!E576</f>
        <v>0</v>
      </c>
      <c r="C577" s="78">
        <f>IFERROR(VLOOKUP(B577,BOOKS!$E$6:$E$1005,1,0),"0")</f>
        <v>0</v>
      </c>
      <c r="D577" s="78" t="str">
        <f>IF(COUNTIF($C$7:C577,C577)=1,C577,"0")</f>
        <v>0</v>
      </c>
      <c r="E577" s="64" t="e">
        <f>VLOOKUP(D577,'2A'!$E$6:$F$1005,2,0)</f>
        <v>#N/A</v>
      </c>
      <c r="F577" s="64">
        <f>SUMIF('2A'!$E$6:$E$1005,'GSTN-Diff Gross'!D577,'2A'!$I$6:$I$1005)</f>
        <v>0</v>
      </c>
      <c r="G577" s="64">
        <f>SUMIF('2A'!$E$6:$E$1005,'GSTN-Diff Gross'!D577,'2A'!$J$6:$J$1005)</f>
        <v>0</v>
      </c>
      <c r="H577" s="64">
        <f>SUMIF('2A'!$E$6:$E$1005,'GSTN-Diff Gross'!D577,'2A'!$K$6:$K$1005)</f>
        <v>0</v>
      </c>
      <c r="I577" s="64">
        <f>SUMIF('2A'!$E$6:$E$1005,'GSTN-Diff Gross'!D577,'2A'!$L$6:$L$1005)</f>
        <v>0</v>
      </c>
      <c r="J577" s="64">
        <f>SUMIF('2A'!$E$6:$E$1005,'GSTN-Diff Gross'!D577,'2A'!$M$6:$M$1005)</f>
        <v>0</v>
      </c>
      <c r="K577" s="64"/>
      <c r="L577" s="65">
        <f>SUMIF(BOOKS!$E$6:$E$1005,'GSTN-Diff Gross'!D577,BOOKS!$I$6:$I$1005)</f>
        <v>0</v>
      </c>
      <c r="M577" s="65">
        <f>SUMIF(BOOKS!$E$6:$E$1005,'GSTN-Diff Gross'!D577,BOOKS!$J$6:$J$1005)</f>
        <v>0</v>
      </c>
      <c r="N577" s="65">
        <f>SUMIF(BOOKS!$E$6:$E$1005,'GSTN-Diff Gross'!D577,BOOKS!$K$6:$K$1005)</f>
        <v>0</v>
      </c>
      <c r="O577" s="65">
        <f>SUMIF(BOOKS!$E$6:$E$1005,'GSTN-Diff Gross'!D577,BOOKS!$L$6:$L$1005)</f>
        <v>0</v>
      </c>
      <c r="P577" s="65">
        <f>SUMIF(BOOKS!$E$6:$E$1005,'GSTN-Diff Gross'!D577,BOOKS!$M$6:$M$1005)</f>
        <v>0</v>
      </c>
      <c r="R577" s="65">
        <f t="shared" si="50"/>
        <v>0</v>
      </c>
      <c r="S577" s="65">
        <f t="shared" si="51"/>
        <v>0</v>
      </c>
      <c r="T577" s="65">
        <f t="shared" si="52"/>
        <v>0</v>
      </c>
      <c r="U577" s="65">
        <f t="shared" si="53"/>
        <v>0</v>
      </c>
      <c r="V577" s="65">
        <f t="shared" si="54"/>
        <v>0</v>
      </c>
    </row>
    <row r="578" spans="1:22">
      <c r="A578" s="59">
        <f t="shared" si="55"/>
        <v>572</v>
      </c>
      <c r="B578" s="77">
        <f>'2A'!E577</f>
        <v>0</v>
      </c>
      <c r="C578" s="77">
        <f>IFERROR(VLOOKUP(B578,BOOKS!$E$6:$E$1005,1,0),"0")</f>
        <v>0</v>
      </c>
      <c r="D578" s="77" t="str">
        <f>IF(COUNTIF($C$7:C578,C578)=1,C578,"0")</f>
        <v>0</v>
      </c>
      <c r="E578" s="60" t="e">
        <f>VLOOKUP(D578,'2A'!$E$6:$F$1005,2,0)</f>
        <v>#N/A</v>
      </c>
      <c r="F578" s="60">
        <f>SUMIF('2A'!$E$6:$E$1005,'GSTN-Diff Gross'!D578,'2A'!$I$6:$I$1005)</f>
        <v>0</v>
      </c>
      <c r="G578" s="60">
        <f>SUMIF('2A'!$E$6:$E$1005,'GSTN-Diff Gross'!D578,'2A'!$J$6:$J$1005)</f>
        <v>0</v>
      </c>
      <c r="H578" s="60">
        <f>SUMIF('2A'!$E$6:$E$1005,'GSTN-Diff Gross'!D578,'2A'!$K$6:$K$1005)</f>
        <v>0</v>
      </c>
      <c r="I578" s="60">
        <f>SUMIF('2A'!$E$6:$E$1005,'GSTN-Diff Gross'!D578,'2A'!$L$6:$L$1005)</f>
        <v>0</v>
      </c>
      <c r="J578" s="60">
        <f>SUMIF('2A'!$E$6:$E$1005,'GSTN-Diff Gross'!D578,'2A'!$M$6:$M$1005)</f>
        <v>0</v>
      </c>
      <c r="K578" s="60"/>
      <c r="L578" s="62">
        <f>SUMIF(BOOKS!$E$6:$E$1005,'GSTN-Diff Gross'!D578,BOOKS!$I$6:$I$1005)</f>
        <v>0</v>
      </c>
      <c r="M578" s="62">
        <f>SUMIF(BOOKS!$E$6:$E$1005,'GSTN-Diff Gross'!D578,BOOKS!$J$6:$J$1005)</f>
        <v>0</v>
      </c>
      <c r="N578" s="62">
        <f>SUMIF(BOOKS!$E$6:$E$1005,'GSTN-Diff Gross'!D578,BOOKS!$K$6:$K$1005)</f>
        <v>0</v>
      </c>
      <c r="O578" s="62">
        <f>SUMIF(BOOKS!$E$6:$E$1005,'GSTN-Diff Gross'!D578,BOOKS!$L$6:$L$1005)</f>
        <v>0</v>
      </c>
      <c r="P578" s="62">
        <f>SUMIF(BOOKS!$E$6:$E$1005,'GSTN-Diff Gross'!D578,BOOKS!$M$6:$M$1005)</f>
        <v>0</v>
      </c>
      <c r="R578" s="62">
        <f t="shared" si="50"/>
        <v>0</v>
      </c>
      <c r="S578" s="62">
        <f t="shared" si="51"/>
        <v>0</v>
      </c>
      <c r="T578" s="62">
        <f t="shared" si="52"/>
        <v>0</v>
      </c>
      <c r="U578" s="62">
        <f t="shared" si="53"/>
        <v>0</v>
      </c>
      <c r="V578" s="62">
        <f t="shared" si="54"/>
        <v>0</v>
      </c>
    </row>
    <row r="579" spans="1:22">
      <c r="A579" s="63">
        <f t="shared" si="55"/>
        <v>573</v>
      </c>
      <c r="B579" s="78">
        <f>'2A'!E578</f>
        <v>0</v>
      </c>
      <c r="C579" s="78">
        <f>IFERROR(VLOOKUP(B579,BOOKS!$E$6:$E$1005,1,0),"0")</f>
        <v>0</v>
      </c>
      <c r="D579" s="78" t="str">
        <f>IF(COUNTIF($C$7:C579,C579)=1,C579,"0")</f>
        <v>0</v>
      </c>
      <c r="E579" s="64" t="e">
        <f>VLOOKUP(D579,'2A'!$E$6:$F$1005,2,0)</f>
        <v>#N/A</v>
      </c>
      <c r="F579" s="64">
        <f>SUMIF('2A'!$E$6:$E$1005,'GSTN-Diff Gross'!D579,'2A'!$I$6:$I$1005)</f>
        <v>0</v>
      </c>
      <c r="G579" s="64">
        <f>SUMIF('2A'!$E$6:$E$1005,'GSTN-Diff Gross'!D579,'2A'!$J$6:$J$1005)</f>
        <v>0</v>
      </c>
      <c r="H579" s="64">
        <f>SUMIF('2A'!$E$6:$E$1005,'GSTN-Diff Gross'!D579,'2A'!$K$6:$K$1005)</f>
        <v>0</v>
      </c>
      <c r="I579" s="64">
        <f>SUMIF('2A'!$E$6:$E$1005,'GSTN-Diff Gross'!D579,'2A'!$L$6:$L$1005)</f>
        <v>0</v>
      </c>
      <c r="J579" s="64">
        <f>SUMIF('2A'!$E$6:$E$1005,'GSTN-Diff Gross'!D579,'2A'!$M$6:$M$1005)</f>
        <v>0</v>
      </c>
      <c r="K579" s="64"/>
      <c r="L579" s="65">
        <f>SUMIF(BOOKS!$E$6:$E$1005,'GSTN-Diff Gross'!D579,BOOKS!$I$6:$I$1005)</f>
        <v>0</v>
      </c>
      <c r="M579" s="65">
        <f>SUMIF(BOOKS!$E$6:$E$1005,'GSTN-Diff Gross'!D579,BOOKS!$J$6:$J$1005)</f>
        <v>0</v>
      </c>
      <c r="N579" s="65">
        <f>SUMIF(BOOKS!$E$6:$E$1005,'GSTN-Diff Gross'!D579,BOOKS!$K$6:$K$1005)</f>
        <v>0</v>
      </c>
      <c r="O579" s="65">
        <f>SUMIF(BOOKS!$E$6:$E$1005,'GSTN-Diff Gross'!D579,BOOKS!$L$6:$L$1005)</f>
        <v>0</v>
      </c>
      <c r="P579" s="65">
        <f>SUMIF(BOOKS!$E$6:$E$1005,'GSTN-Diff Gross'!D579,BOOKS!$M$6:$M$1005)</f>
        <v>0</v>
      </c>
      <c r="R579" s="65">
        <f t="shared" si="50"/>
        <v>0</v>
      </c>
      <c r="S579" s="65">
        <f t="shared" si="51"/>
        <v>0</v>
      </c>
      <c r="T579" s="65">
        <f t="shared" si="52"/>
        <v>0</v>
      </c>
      <c r="U579" s="65">
        <f t="shared" si="53"/>
        <v>0</v>
      </c>
      <c r="V579" s="65">
        <f t="shared" si="54"/>
        <v>0</v>
      </c>
    </row>
    <row r="580" spans="1:22">
      <c r="A580" s="59">
        <f t="shared" si="55"/>
        <v>574</v>
      </c>
      <c r="B580" s="77">
        <f>'2A'!E579</f>
        <v>0</v>
      </c>
      <c r="C580" s="77">
        <f>IFERROR(VLOOKUP(B580,BOOKS!$E$6:$E$1005,1,0),"0")</f>
        <v>0</v>
      </c>
      <c r="D580" s="77" t="str">
        <f>IF(COUNTIF($C$7:C580,C580)=1,C580,"0")</f>
        <v>0</v>
      </c>
      <c r="E580" s="60" t="e">
        <f>VLOOKUP(D580,'2A'!$E$6:$F$1005,2,0)</f>
        <v>#N/A</v>
      </c>
      <c r="F580" s="60">
        <f>SUMIF('2A'!$E$6:$E$1005,'GSTN-Diff Gross'!D580,'2A'!$I$6:$I$1005)</f>
        <v>0</v>
      </c>
      <c r="G580" s="60">
        <f>SUMIF('2A'!$E$6:$E$1005,'GSTN-Diff Gross'!D580,'2A'!$J$6:$J$1005)</f>
        <v>0</v>
      </c>
      <c r="H580" s="60">
        <f>SUMIF('2A'!$E$6:$E$1005,'GSTN-Diff Gross'!D580,'2A'!$K$6:$K$1005)</f>
        <v>0</v>
      </c>
      <c r="I580" s="60">
        <f>SUMIF('2A'!$E$6:$E$1005,'GSTN-Diff Gross'!D580,'2A'!$L$6:$L$1005)</f>
        <v>0</v>
      </c>
      <c r="J580" s="60">
        <f>SUMIF('2A'!$E$6:$E$1005,'GSTN-Diff Gross'!D580,'2A'!$M$6:$M$1005)</f>
        <v>0</v>
      </c>
      <c r="K580" s="60"/>
      <c r="L580" s="62">
        <f>SUMIF(BOOKS!$E$6:$E$1005,'GSTN-Diff Gross'!D580,BOOKS!$I$6:$I$1005)</f>
        <v>0</v>
      </c>
      <c r="M580" s="62">
        <f>SUMIF(BOOKS!$E$6:$E$1005,'GSTN-Diff Gross'!D580,BOOKS!$J$6:$J$1005)</f>
        <v>0</v>
      </c>
      <c r="N580" s="62">
        <f>SUMIF(BOOKS!$E$6:$E$1005,'GSTN-Diff Gross'!D580,BOOKS!$K$6:$K$1005)</f>
        <v>0</v>
      </c>
      <c r="O580" s="62">
        <f>SUMIF(BOOKS!$E$6:$E$1005,'GSTN-Diff Gross'!D580,BOOKS!$L$6:$L$1005)</f>
        <v>0</v>
      </c>
      <c r="P580" s="62">
        <f>SUMIF(BOOKS!$E$6:$E$1005,'GSTN-Diff Gross'!D580,BOOKS!$M$6:$M$1005)</f>
        <v>0</v>
      </c>
      <c r="R580" s="62">
        <f t="shared" si="50"/>
        <v>0</v>
      </c>
      <c r="S580" s="62">
        <f t="shared" si="51"/>
        <v>0</v>
      </c>
      <c r="T580" s="62">
        <f t="shared" si="52"/>
        <v>0</v>
      </c>
      <c r="U580" s="62">
        <f t="shared" si="53"/>
        <v>0</v>
      </c>
      <c r="V580" s="62">
        <f t="shared" si="54"/>
        <v>0</v>
      </c>
    </row>
    <row r="581" spans="1:22">
      <c r="A581" s="63">
        <f t="shared" si="55"/>
        <v>575</v>
      </c>
      <c r="B581" s="78">
        <f>'2A'!E580</f>
        <v>0</v>
      </c>
      <c r="C581" s="78">
        <f>IFERROR(VLOOKUP(B581,BOOKS!$E$6:$E$1005,1,0),"0")</f>
        <v>0</v>
      </c>
      <c r="D581" s="78" t="str">
        <f>IF(COUNTIF($C$7:C581,C581)=1,C581,"0")</f>
        <v>0</v>
      </c>
      <c r="E581" s="64" t="e">
        <f>VLOOKUP(D581,'2A'!$E$6:$F$1005,2,0)</f>
        <v>#N/A</v>
      </c>
      <c r="F581" s="64">
        <f>SUMIF('2A'!$E$6:$E$1005,'GSTN-Diff Gross'!D581,'2A'!$I$6:$I$1005)</f>
        <v>0</v>
      </c>
      <c r="G581" s="64">
        <f>SUMIF('2A'!$E$6:$E$1005,'GSTN-Diff Gross'!D581,'2A'!$J$6:$J$1005)</f>
        <v>0</v>
      </c>
      <c r="H581" s="64">
        <f>SUMIF('2A'!$E$6:$E$1005,'GSTN-Diff Gross'!D581,'2A'!$K$6:$K$1005)</f>
        <v>0</v>
      </c>
      <c r="I581" s="64">
        <f>SUMIF('2A'!$E$6:$E$1005,'GSTN-Diff Gross'!D581,'2A'!$L$6:$L$1005)</f>
        <v>0</v>
      </c>
      <c r="J581" s="64">
        <f>SUMIF('2A'!$E$6:$E$1005,'GSTN-Diff Gross'!D581,'2A'!$M$6:$M$1005)</f>
        <v>0</v>
      </c>
      <c r="K581" s="64"/>
      <c r="L581" s="65">
        <f>SUMIF(BOOKS!$E$6:$E$1005,'GSTN-Diff Gross'!D581,BOOKS!$I$6:$I$1005)</f>
        <v>0</v>
      </c>
      <c r="M581" s="65">
        <f>SUMIF(BOOKS!$E$6:$E$1005,'GSTN-Diff Gross'!D581,BOOKS!$J$6:$J$1005)</f>
        <v>0</v>
      </c>
      <c r="N581" s="65">
        <f>SUMIF(BOOKS!$E$6:$E$1005,'GSTN-Diff Gross'!D581,BOOKS!$K$6:$K$1005)</f>
        <v>0</v>
      </c>
      <c r="O581" s="65">
        <f>SUMIF(BOOKS!$E$6:$E$1005,'GSTN-Diff Gross'!D581,BOOKS!$L$6:$L$1005)</f>
        <v>0</v>
      </c>
      <c r="P581" s="65">
        <f>SUMIF(BOOKS!$E$6:$E$1005,'GSTN-Diff Gross'!D581,BOOKS!$M$6:$M$1005)</f>
        <v>0</v>
      </c>
      <c r="R581" s="65">
        <f t="shared" si="50"/>
        <v>0</v>
      </c>
      <c r="S581" s="65">
        <f t="shared" si="51"/>
        <v>0</v>
      </c>
      <c r="T581" s="65">
        <f t="shared" si="52"/>
        <v>0</v>
      </c>
      <c r="U581" s="65">
        <f t="shared" si="53"/>
        <v>0</v>
      </c>
      <c r="V581" s="65">
        <f t="shared" si="54"/>
        <v>0</v>
      </c>
    </row>
    <row r="582" spans="1:22">
      <c r="A582" s="59">
        <f t="shared" si="55"/>
        <v>576</v>
      </c>
      <c r="B582" s="77">
        <f>'2A'!E581</f>
        <v>0</v>
      </c>
      <c r="C582" s="77">
        <f>IFERROR(VLOOKUP(B582,BOOKS!$E$6:$E$1005,1,0),"0")</f>
        <v>0</v>
      </c>
      <c r="D582" s="77" t="str">
        <f>IF(COUNTIF($C$7:C582,C582)=1,C582,"0")</f>
        <v>0</v>
      </c>
      <c r="E582" s="60" t="e">
        <f>VLOOKUP(D582,'2A'!$E$6:$F$1005,2,0)</f>
        <v>#N/A</v>
      </c>
      <c r="F582" s="60">
        <f>SUMIF('2A'!$E$6:$E$1005,'GSTN-Diff Gross'!D582,'2A'!$I$6:$I$1005)</f>
        <v>0</v>
      </c>
      <c r="G582" s="60">
        <f>SUMIF('2A'!$E$6:$E$1005,'GSTN-Diff Gross'!D582,'2A'!$J$6:$J$1005)</f>
        <v>0</v>
      </c>
      <c r="H582" s="60">
        <f>SUMIF('2A'!$E$6:$E$1005,'GSTN-Diff Gross'!D582,'2A'!$K$6:$K$1005)</f>
        <v>0</v>
      </c>
      <c r="I582" s="60">
        <f>SUMIF('2A'!$E$6:$E$1005,'GSTN-Diff Gross'!D582,'2A'!$L$6:$L$1005)</f>
        <v>0</v>
      </c>
      <c r="J582" s="60">
        <f>SUMIF('2A'!$E$6:$E$1005,'GSTN-Diff Gross'!D582,'2A'!$M$6:$M$1005)</f>
        <v>0</v>
      </c>
      <c r="K582" s="61"/>
      <c r="L582" s="62">
        <f>SUMIF(BOOKS!$E$6:$E$1005,'GSTN-Diff Gross'!D582,BOOKS!$I$6:$I$1005)</f>
        <v>0</v>
      </c>
      <c r="M582" s="62">
        <f>SUMIF(BOOKS!$E$6:$E$1005,'GSTN-Diff Gross'!D582,BOOKS!$J$6:$J$1005)</f>
        <v>0</v>
      </c>
      <c r="N582" s="62">
        <f>SUMIF(BOOKS!$E$6:$E$1005,'GSTN-Diff Gross'!D582,BOOKS!$K$6:$K$1005)</f>
        <v>0</v>
      </c>
      <c r="O582" s="62">
        <f>SUMIF(BOOKS!$E$6:$E$1005,'GSTN-Diff Gross'!D582,BOOKS!$L$6:$L$1005)</f>
        <v>0</v>
      </c>
      <c r="P582" s="62">
        <f>SUMIF(BOOKS!$E$6:$E$1005,'GSTN-Diff Gross'!D582,BOOKS!$M$6:$M$1005)</f>
        <v>0</v>
      </c>
      <c r="R582" s="62">
        <f t="shared" si="50"/>
        <v>0</v>
      </c>
      <c r="S582" s="62">
        <f t="shared" si="51"/>
        <v>0</v>
      </c>
      <c r="T582" s="62">
        <f t="shared" si="52"/>
        <v>0</v>
      </c>
      <c r="U582" s="62">
        <f t="shared" si="53"/>
        <v>0</v>
      </c>
      <c r="V582" s="62">
        <f t="shared" si="54"/>
        <v>0</v>
      </c>
    </row>
    <row r="583" spans="1:22">
      <c r="A583" s="63">
        <f t="shared" si="55"/>
        <v>577</v>
      </c>
      <c r="B583" s="78">
        <f>'2A'!E582</f>
        <v>0</v>
      </c>
      <c r="C583" s="78">
        <f>IFERROR(VLOOKUP(B583,BOOKS!$E$6:$E$1005,1,0),"0")</f>
        <v>0</v>
      </c>
      <c r="D583" s="78" t="str">
        <f>IF(COUNTIF($C$7:C583,C583)=1,C583,"0")</f>
        <v>0</v>
      </c>
      <c r="E583" s="64" t="e">
        <f>VLOOKUP(D583,'2A'!$E$6:$F$1005,2,0)</f>
        <v>#N/A</v>
      </c>
      <c r="F583" s="64">
        <f>SUMIF('2A'!$E$6:$E$1005,'GSTN-Diff Gross'!D583,'2A'!$I$6:$I$1005)</f>
        <v>0</v>
      </c>
      <c r="G583" s="64">
        <f>SUMIF('2A'!$E$6:$E$1005,'GSTN-Diff Gross'!D583,'2A'!$J$6:$J$1005)</f>
        <v>0</v>
      </c>
      <c r="H583" s="64">
        <f>SUMIF('2A'!$E$6:$E$1005,'GSTN-Diff Gross'!D583,'2A'!$K$6:$K$1005)</f>
        <v>0</v>
      </c>
      <c r="I583" s="64">
        <f>SUMIF('2A'!$E$6:$E$1005,'GSTN-Diff Gross'!D583,'2A'!$L$6:$L$1005)</f>
        <v>0</v>
      </c>
      <c r="J583" s="64">
        <f>SUMIF('2A'!$E$6:$E$1005,'GSTN-Diff Gross'!D583,'2A'!$M$6:$M$1005)</f>
        <v>0</v>
      </c>
      <c r="K583" s="64"/>
      <c r="L583" s="65">
        <f>SUMIF(BOOKS!$E$6:$E$1005,'GSTN-Diff Gross'!D583,BOOKS!$I$6:$I$1005)</f>
        <v>0</v>
      </c>
      <c r="M583" s="65">
        <f>SUMIF(BOOKS!$E$6:$E$1005,'GSTN-Diff Gross'!D583,BOOKS!$J$6:$J$1005)</f>
        <v>0</v>
      </c>
      <c r="N583" s="65">
        <f>SUMIF(BOOKS!$E$6:$E$1005,'GSTN-Diff Gross'!D583,BOOKS!$K$6:$K$1005)</f>
        <v>0</v>
      </c>
      <c r="O583" s="65">
        <f>SUMIF(BOOKS!$E$6:$E$1005,'GSTN-Diff Gross'!D583,BOOKS!$L$6:$L$1005)</f>
        <v>0</v>
      </c>
      <c r="P583" s="65">
        <f>SUMIF(BOOKS!$E$6:$E$1005,'GSTN-Diff Gross'!D583,BOOKS!$M$6:$M$1005)</f>
        <v>0</v>
      </c>
      <c r="R583" s="65">
        <f t="shared" si="50"/>
        <v>0</v>
      </c>
      <c r="S583" s="65">
        <f t="shared" si="51"/>
        <v>0</v>
      </c>
      <c r="T583" s="65">
        <f t="shared" si="52"/>
        <v>0</v>
      </c>
      <c r="U583" s="65">
        <f t="shared" si="53"/>
        <v>0</v>
      </c>
      <c r="V583" s="65">
        <f t="shared" si="54"/>
        <v>0</v>
      </c>
    </row>
    <row r="584" spans="1:22">
      <c r="A584" s="59">
        <f t="shared" si="55"/>
        <v>578</v>
      </c>
      <c r="B584" s="77">
        <f>'2A'!E583</f>
        <v>0</v>
      </c>
      <c r="C584" s="77">
        <f>IFERROR(VLOOKUP(B584,BOOKS!$E$6:$E$1005,1,0),"0")</f>
        <v>0</v>
      </c>
      <c r="D584" s="77" t="str">
        <f>IF(COUNTIF($C$7:C584,C584)=1,C584,"0")</f>
        <v>0</v>
      </c>
      <c r="E584" s="60" t="e">
        <f>VLOOKUP(D584,'2A'!$E$6:$F$1005,2,0)</f>
        <v>#N/A</v>
      </c>
      <c r="F584" s="60">
        <f>SUMIF('2A'!$E$6:$E$1005,'GSTN-Diff Gross'!D584,'2A'!$I$6:$I$1005)</f>
        <v>0</v>
      </c>
      <c r="G584" s="60">
        <f>SUMIF('2A'!$E$6:$E$1005,'GSTN-Diff Gross'!D584,'2A'!$J$6:$J$1005)</f>
        <v>0</v>
      </c>
      <c r="H584" s="60">
        <f>SUMIF('2A'!$E$6:$E$1005,'GSTN-Diff Gross'!D584,'2A'!$K$6:$K$1005)</f>
        <v>0</v>
      </c>
      <c r="I584" s="60">
        <f>SUMIF('2A'!$E$6:$E$1005,'GSTN-Diff Gross'!D584,'2A'!$L$6:$L$1005)</f>
        <v>0</v>
      </c>
      <c r="J584" s="60">
        <f>SUMIF('2A'!$E$6:$E$1005,'GSTN-Diff Gross'!D584,'2A'!$M$6:$M$1005)</f>
        <v>0</v>
      </c>
      <c r="K584" s="60"/>
      <c r="L584" s="62">
        <f>SUMIF(BOOKS!$E$6:$E$1005,'GSTN-Diff Gross'!D584,BOOKS!$I$6:$I$1005)</f>
        <v>0</v>
      </c>
      <c r="M584" s="62">
        <f>SUMIF(BOOKS!$E$6:$E$1005,'GSTN-Diff Gross'!D584,BOOKS!$J$6:$J$1005)</f>
        <v>0</v>
      </c>
      <c r="N584" s="62">
        <f>SUMIF(BOOKS!$E$6:$E$1005,'GSTN-Diff Gross'!D584,BOOKS!$K$6:$K$1005)</f>
        <v>0</v>
      </c>
      <c r="O584" s="62">
        <f>SUMIF(BOOKS!$E$6:$E$1005,'GSTN-Diff Gross'!D584,BOOKS!$L$6:$L$1005)</f>
        <v>0</v>
      </c>
      <c r="P584" s="62">
        <f>SUMIF(BOOKS!$E$6:$E$1005,'GSTN-Diff Gross'!D584,BOOKS!$M$6:$M$1005)</f>
        <v>0</v>
      </c>
      <c r="R584" s="62">
        <f t="shared" ref="R584:R647" si="56">F584-L584</f>
        <v>0</v>
      </c>
      <c r="S584" s="62">
        <f t="shared" ref="S584:S647" si="57">G584-M584</f>
        <v>0</v>
      </c>
      <c r="T584" s="62">
        <f t="shared" ref="T584:T647" si="58">H584-N584</f>
        <v>0</v>
      </c>
      <c r="U584" s="62">
        <f t="shared" ref="U584:U647" si="59">I584-O584</f>
        <v>0</v>
      </c>
      <c r="V584" s="62">
        <f t="shared" ref="V584:V647" si="60">J584-P584</f>
        <v>0</v>
      </c>
    </row>
    <row r="585" spans="1:22">
      <c r="A585" s="63">
        <f t="shared" ref="A585:A648" si="61">A584+1</f>
        <v>579</v>
      </c>
      <c r="B585" s="78">
        <f>'2A'!E584</f>
        <v>0</v>
      </c>
      <c r="C585" s="78">
        <f>IFERROR(VLOOKUP(B585,BOOKS!$E$6:$E$1005,1,0),"0")</f>
        <v>0</v>
      </c>
      <c r="D585" s="78" t="str">
        <f>IF(COUNTIF($C$7:C585,C585)=1,C585,"0")</f>
        <v>0</v>
      </c>
      <c r="E585" s="64" t="e">
        <f>VLOOKUP(D585,'2A'!$E$6:$F$1005,2,0)</f>
        <v>#N/A</v>
      </c>
      <c r="F585" s="64">
        <f>SUMIF('2A'!$E$6:$E$1005,'GSTN-Diff Gross'!D585,'2A'!$I$6:$I$1005)</f>
        <v>0</v>
      </c>
      <c r="G585" s="64">
        <f>SUMIF('2A'!$E$6:$E$1005,'GSTN-Diff Gross'!D585,'2A'!$J$6:$J$1005)</f>
        <v>0</v>
      </c>
      <c r="H585" s="64">
        <f>SUMIF('2A'!$E$6:$E$1005,'GSTN-Diff Gross'!D585,'2A'!$K$6:$K$1005)</f>
        <v>0</v>
      </c>
      <c r="I585" s="64">
        <f>SUMIF('2A'!$E$6:$E$1005,'GSTN-Diff Gross'!D585,'2A'!$L$6:$L$1005)</f>
        <v>0</v>
      </c>
      <c r="J585" s="64">
        <f>SUMIF('2A'!$E$6:$E$1005,'GSTN-Diff Gross'!D585,'2A'!$M$6:$M$1005)</f>
        <v>0</v>
      </c>
      <c r="K585" s="64"/>
      <c r="L585" s="65">
        <f>SUMIF(BOOKS!$E$6:$E$1005,'GSTN-Diff Gross'!D585,BOOKS!$I$6:$I$1005)</f>
        <v>0</v>
      </c>
      <c r="M585" s="65">
        <f>SUMIF(BOOKS!$E$6:$E$1005,'GSTN-Diff Gross'!D585,BOOKS!$J$6:$J$1005)</f>
        <v>0</v>
      </c>
      <c r="N585" s="65">
        <f>SUMIF(BOOKS!$E$6:$E$1005,'GSTN-Diff Gross'!D585,BOOKS!$K$6:$K$1005)</f>
        <v>0</v>
      </c>
      <c r="O585" s="65">
        <f>SUMIF(BOOKS!$E$6:$E$1005,'GSTN-Diff Gross'!D585,BOOKS!$L$6:$L$1005)</f>
        <v>0</v>
      </c>
      <c r="P585" s="65">
        <f>SUMIF(BOOKS!$E$6:$E$1005,'GSTN-Diff Gross'!D585,BOOKS!$M$6:$M$1005)</f>
        <v>0</v>
      </c>
      <c r="R585" s="65">
        <f t="shared" si="56"/>
        <v>0</v>
      </c>
      <c r="S585" s="65">
        <f t="shared" si="57"/>
        <v>0</v>
      </c>
      <c r="T585" s="65">
        <f t="shared" si="58"/>
        <v>0</v>
      </c>
      <c r="U585" s="65">
        <f t="shared" si="59"/>
        <v>0</v>
      </c>
      <c r="V585" s="65">
        <f t="shared" si="60"/>
        <v>0</v>
      </c>
    </row>
    <row r="586" spans="1:22">
      <c r="A586" s="59">
        <f t="shared" si="61"/>
        <v>580</v>
      </c>
      <c r="B586" s="77">
        <f>'2A'!E585</f>
        <v>0</v>
      </c>
      <c r="C586" s="77">
        <f>IFERROR(VLOOKUP(B586,BOOKS!$E$6:$E$1005,1,0),"0")</f>
        <v>0</v>
      </c>
      <c r="D586" s="77" t="str">
        <f>IF(COUNTIF($C$7:C586,C586)=1,C586,"0")</f>
        <v>0</v>
      </c>
      <c r="E586" s="60" t="e">
        <f>VLOOKUP(D586,'2A'!$E$6:$F$1005,2,0)</f>
        <v>#N/A</v>
      </c>
      <c r="F586" s="60">
        <f>SUMIF('2A'!$E$6:$E$1005,'GSTN-Diff Gross'!D586,'2A'!$I$6:$I$1005)</f>
        <v>0</v>
      </c>
      <c r="G586" s="60">
        <f>SUMIF('2A'!$E$6:$E$1005,'GSTN-Diff Gross'!D586,'2A'!$J$6:$J$1005)</f>
        <v>0</v>
      </c>
      <c r="H586" s="60">
        <f>SUMIF('2A'!$E$6:$E$1005,'GSTN-Diff Gross'!D586,'2A'!$K$6:$K$1005)</f>
        <v>0</v>
      </c>
      <c r="I586" s="60">
        <f>SUMIF('2A'!$E$6:$E$1005,'GSTN-Diff Gross'!D586,'2A'!$L$6:$L$1005)</f>
        <v>0</v>
      </c>
      <c r="J586" s="60">
        <f>SUMIF('2A'!$E$6:$E$1005,'GSTN-Diff Gross'!D586,'2A'!$M$6:$M$1005)</f>
        <v>0</v>
      </c>
      <c r="K586" s="60"/>
      <c r="L586" s="62">
        <f>SUMIF(BOOKS!$E$6:$E$1005,'GSTN-Diff Gross'!D586,BOOKS!$I$6:$I$1005)</f>
        <v>0</v>
      </c>
      <c r="M586" s="62">
        <f>SUMIF(BOOKS!$E$6:$E$1005,'GSTN-Diff Gross'!D586,BOOKS!$J$6:$J$1005)</f>
        <v>0</v>
      </c>
      <c r="N586" s="62">
        <f>SUMIF(BOOKS!$E$6:$E$1005,'GSTN-Diff Gross'!D586,BOOKS!$K$6:$K$1005)</f>
        <v>0</v>
      </c>
      <c r="O586" s="62">
        <f>SUMIF(BOOKS!$E$6:$E$1005,'GSTN-Diff Gross'!D586,BOOKS!$L$6:$L$1005)</f>
        <v>0</v>
      </c>
      <c r="P586" s="62">
        <f>SUMIF(BOOKS!$E$6:$E$1005,'GSTN-Diff Gross'!D586,BOOKS!$M$6:$M$1005)</f>
        <v>0</v>
      </c>
      <c r="R586" s="62">
        <f t="shared" si="56"/>
        <v>0</v>
      </c>
      <c r="S586" s="62">
        <f t="shared" si="57"/>
        <v>0</v>
      </c>
      <c r="T586" s="62">
        <f t="shared" si="58"/>
        <v>0</v>
      </c>
      <c r="U586" s="62">
        <f t="shared" si="59"/>
        <v>0</v>
      </c>
      <c r="V586" s="62">
        <f t="shared" si="60"/>
        <v>0</v>
      </c>
    </row>
    <row r="587" spans="1:22">
      <c r="A587" s="63">
        <f t="shared" si="61"/>
        <v>581</v>
      </c>
      <c r="B587" s="78">
        <f>'2A'!E586</f>
        <v>0</v>
      </c>
      <c r="C587" s="78">
        <f>IFERROR(VLOOKUP(B587,BOOKS!$E$6:$E$1005,1,0),"0")</f>
        <v>0</v>
      </c>
      <c r="D587" s="78" t="str">
        <f>IF(COUNTIF($C$7:C587,C587)=1,C587,"0")</f>
        <v>0</v>
      </c>
      <c r="E587" s="64" t="e">
        <f>VLOOKUP(D587,'2A'!$E$6:$F$1005,2,0)</f>
        <v>#N/A</v>
      </c>
      <c r="F587" s="64">
        <f>SUMIF('2A'!$E$6:$E$1005,'GSTN-Diff Gross'!D587,'2A'!$I$6:$I$1005)</f>
        <v>0</v>
      </c>
      <c r="G587" s="64">
        <f>SUMIF('2A'!$E$6:$E$1005,'GSTN-Diff Gross'!D587,'2A'!$J$6:$J$1005)</f>
        <v>0</v>
      </c>
      <c r="H587" s="64">
        <f>SUMIF('2A'!$E$6:$E$1005,'GSTN-Diff Gross'!D587,'2A'!$K$6:$K$1005)</f>
        <v>0</v>
      </c>
      <c r="I587" s="64">
        <f>SUMIF('2A'!$E$6:$E$1005,'GSTN-Diff Gross'!D587,'2A'!$L$6:$L$1005)</f>
        <v>0</v>
      </c>
      <c r="J587" s="64">
        <f>SUMIF('2A'!$E$6:$E$1005,'GSTN-Diff Gross'!D587,'2A'!$M$6:$M$1005)</f>
        <v>0</v>
      </c>
      <c r="K587" s="64"/>
      <c r="L587" s="65">
        <f>SUMIF(BOOKS!$E$6:$E$1005,'GSTN-Diff Gross'!D587,BOOKS!$I$6:$I$1005)</f>
        <v>0</v>
      </c>
      <c r="M587" s="65">
        <f>SUMIF(BOOKS!$E$6:$E$1005,'GSTN-Diff Gross'!D587,BOOKS!$J$6:$J$1005)</f>
        <v>0</v>
      </c>
      <c r="N587" s="65">
        <f>SUMIF(BOOKS!$E$6:$E$1005,'GSTN-Diff Gross'!D587,BOOKS!$K$6:$K$1005)</f>
        <v>0</v>
      </c>
      <c r="O587" s="65">
        <f>SUMIF(BOOKS!$E$6:$E$1005,'GSTN-Diff Gross'!D587,BOOKS!$L$6:$L$1005)</f>
        <v>0</v>
      </c>
      <c r="P587" s="65">
        <f>SUMIF(BOOKS!$E$6:$E$1005,'GSTN-Diff Gross'!D587,BOOKS!$M$6:$M$1005)</f>
        <v>0</v>
      </c>
      <c r="R587" s="65">
        <f t="shared" si="56"/>
        <v>0</v>
      </c>
      <c r="S587" s="65">
        <f t="shared" si="57"/>
        <v>0</v>
      </c>
      <c r="T587" s="65">
        <f t="shared" si="58"/>
        <v>0</v>
      </c>
      <c r="U587" s="65">
        <f t="shared" si="59"/>
        <v>0</v>
      </c>
      <c r="V587" s="65">
        <f t="shared" si="60"/>
        <v>0</v>
      </c>
    </row>
    <row r="588" spans="1:22">
      <c r="A588" s="59">
        <f t="shared" si="61"/>
        <v>582</v>
      </c>
      <c r="B588" s="77">
        <f>'2A'!E587</f>
        <v>0</v>
      </c>
      <c r="C588" s="77">
        <f>IFERROR(VLOOKUP(B588,BOOKS!$E$6:$E$1005,1,0),"0")</f>
        <v>0</v>
      </c>
      <c r="D588" s="77" t="str">
        <f>IF(COUNTIF($C$7:C588,C588)=1,C588,"0")</f>
        <v>0</v>
      </c>
      <c r="E588" s="60" t="e">
        <f>VLOOKUP(D588,'2A'!$E$6:$F$1005,2,0)</f>
        <v>#N/A</v>
      </c>
      <c r="F588" s="60">
        <f>SUMIF('2A'!$E$6:$E$1005,'GSTN-Diff Gross'!D588,'2A'!$I$6:$I$1005)</f>
        <v>0</v>
      </c>
      <c r="G588" s="60">
        <f>SUMIF('2A'!$E$6:$E$1005,'GSTN-Diff Gross'!D588,'2A'!$J$6:$J$1005)</f>
        <v>0</v>
      </c>
      <c r="H588" s="60">
        <f>SUMIF('2A'!$E$6:$E$1005,'GSTN-Diff Gross'!D588,'2A'!$K$6:$K$1005)</f>
        <v>0</v>
      </c>
      <c r="I588" s="60">
        <f>SUMIF('2A'!$E$6:$E$1005,'GSTN-Diff Gross'!D588,'2A'!$L$6:$L$1005)</f>
        <v>0</v>
      </c>
      <c r="J588" s="60">
        <f>SUMIF('2A'!$E$6:$E$1005,'GSTN-Diff Gross'!D588,'2A'!$M$6:$M$1005)</f>
        <v>0</v>
      </c>
      <c r="K588" s="60"/>
      <c r="L588" s="62">
        <f>SUMIF(BOOKS!$E$6:$E$1005,'GSTN-Diff Gross'!D588,BOOKS!$I$6:$I$1005)</f>
        <v>0</v>
      </c>
      <c r="M588" s="62">
        <f>SUMIF(BOOKS!$E$6:$E$1005,'GSTN-Diff Gross'!D588,BOOKS!$J$6:$J$1005)</f>
        <v>0</v>
      </c>
      <c r="N588" s="62">
        <f>SUMIF(BOOKS!$E$6:$E$1005,'GSTN-Diff Gross'!D588,BOOKS!$K$6:$K$1005)</f>
        <v>0</v>
      </c>
      <c r="O588" s="62">
        <f>SUMIF(BOOKS!$E$6:$E$1005,'GSTN-Diff Gross'!D588,BOOKS!$L$6:$L$1005)</f>
        <v>0</v>
      </c>
      <c r="P588" s="62">
        <f>SUMIF(BOOKS!$E$6:$E$1005,'GSTN-Diff Gross'!D588,BOOKS!$M$6:$M$1005)</f>
        <v>0</v>
      </c>
      <c r="R588" s="62">
        <f t="shared" si="56"/>
        <v>0</v>
      </c>
      <c r="S588" s="62">
        <f t="shared" si="57"/>
        <v>0</v>
      </c>
      <c r="T588" s="62">
        <f t="shared" si="58"/>
        <v>0</v>
      </c>
      <c r="U588" s="62">
        <f t="shared" si="59"/>
        <v>0</v>
      </c>
      <c r="V588" s="62">
        <f t="shared" si="60"/>
        <v>0</v>
      </c>
    </row>
    <row r="589" spans="1:22">
      <c r="A589" s="63">
        <f t="shared" si="61"/>
        <v>583</v>
      </c>
      <c r="B589" s="78">
        <f>'2A'!E588</f>
        <v>0</v>
      </c>
      <c r="C589" s="78">
        <f>IFERROR(VLOOKUP(B589,BOOKS!$E$6:$E$1005,1,0),"0")</f>
        <v>0</v>
      </c>
      <c r="D589" s="78" t="str">
        <f>IF(COUNTIF($C$7:C589,C589)=1,C589,"0")</f>
        <v>0</v>
      </c>
      <c r="E589" s="64" t="e">
        <f>VLOOKUP(D589,'2A'!$E$6:$F$1005,2,0)</f>
        <v>#N/A</v>
      </c>
      <c r="F589" s="64">
        <f>SUMIF('2A'!$E$6:$E$1005,'GSTN-Diff Gross'!D589,'2A'!$I$6:$I$1005)</f>
        <v>0</v>
      </c>
      <c r="G589" s="64">
        <f>SUMIF('2A'!$E$6:$E$1005,'GSTN-Diff Gross'!D589,'2A'!$J$6:$J$1005)</f>
        <v>0</v>
      </c>
      <c r="H589" s="64">
        <f>SUMIF('2A'!$E$6:$E$1005,'GSTN-Diff Gross'!D589,'2A'!$K$6:$K$1005)</f>
        <v>0</v>
      </c>
      <c r="I589" s="64">
        <f>SUMIF('2A'!$E$6:$E$1005,'GSTN-Diff Gross'!D589,'2A'!$L$6:$L$1005)</f>
        <v>0</v>
      </c>
      <c r="J589" s="64">
        <f>SUMIF('2A'!$E$6:$E$1005,'GSTN-Diff Gross'!D589,'2A'!$M$6:$M$1005)</f>
        <v>0</v>
      </c>
      <c r="K589" s="64"/>
      <c r="L589" s="65">
        <f>SUMIF(BOOKS!$E$6:$E$1005,'GSTN-Diff Gross'!D589,BOOKS!$I$6:$I$1005)</f>
        <v>0</v>
      </c>
      <c r="M589" s="65">
        <f>SUMIF(BOOKS!$E$6:$E$1005,'GSTN-Diff Gross'!D589,BOOKS!$J$6:$J$1005)</f>
        <v>0</v>
      </c>
      <c r="N589" s="65">
        <f>SUMIF(BOOKS!$E$6:$E$1005,'GSTN-Diff Gross'!D589,BOOKS!$K$6:$K$1005)</f>
        <v>0</v>
      </c>
      <c r="O589" s="65">
        <f>SUMIF(BOOKS!$E$6:$E$1005,'GSTN-Diff Gross'!D589,BOOKS!$L$6:$L$1005)</f>
        <v>0</v>
      </c>
      <c r="P589" s="65">
        <f>SUMIF(BOOKS!$E$6:$E$1005,'GSTN-Diff Gross'!D589,BOOKS!$M$6:$M$1005)</f>
        <v>0</v>
      </c>
      <c r="R589" s="65">
        <f t="shared" si="56"/>
        <v>0</v>
      </c>
      <c r="S589" s="65">
        <f t="shared" si="57"/>
        <v>0</v>
      </c>
      <c r="T589" s="65">
        <f t="shared" si="58"/>
        <v>0</v>
      </c>
      <c r="U589" s="65">
        <f t="shared" si="59"/>
        <v>0</v>
      </c>
      <c r="V589" s="65">
        <f t="shared" si="60"/>
        <v>0</v>
      </c>
    </row>
    <row r="590" spans="1:22">
      <c r="A590" s="59">
        <f t="shared" si="61"/>
        <v>584</v>
      </c>
      <c r="B590" s="77">
        <f>'2A'!E589</f>
        <v>0</v>
      </c>
      <c r="C590" s="77">
        <f>IFERROR(VLOOKUP(B590,BOOKS!$E$6:$E$1005,1,0),"0")</f>
        <v>0</v>
      </c>
      <c r="D590" s="77" t="str">
        <f>IF(COUNTIF($C$7:C590,C590)=1,C590,"0")</f>
        <v>0</v>
      </c>
      <c r="E590" s="60" t="e">
        <f>VLOOKUP(D590,'2A'!$E$6:$F$1005,2,0)</f>
        <v>#N/A</v>
      </c>
      <c r="F590" s="60">
        <f>SUMIF('2A'!$E$6:$E$1005,'GSTN-Diff Gross'!D590,'2A'!$I$6:$I$1005)</f>
        <v>0</v>
      </c>
      <c r="G590" s="60">
        <f>SUMIF('2A'!$E$6:$E$1005,'GSTN-Diff Gross'!D590,'2A'!$J$6:$J$1005)</f>
        <v>0</v>
      </c>
      <c r="H590" s="60">
        <f>SUMIF('2A'!$E$6:$E$1005,'GSTN-Diff Gross'!D590,'2A'!$K$6:$K$1005)</f>
        <v>0</v>
      </c>
      <c r="I590" s="60">
        <f>SUMIF('2A'!$E$6:$E$1005,'GSTN-Diff Gross'!D590,'2A'!$L$6:$L$1005)</f>
        <v>0</v>
      </c>
      <c r="J590" s="60">
        <f>SUMIF('2A'!$E$6:$E$1005,'GSTN-Diff Gross'!D590,'2A'!$M$6:$M$1005)</f>
        <v>0</v>
      </c>
      <c r="K590" s="60"/>
      <c r="L590" s="62">
        <f>SUMIF(BOOKS!$E$6:$E$1005,'GSTN-Diff Gross'!D590,BOOKS!$I$6:$I$1005)</f>
        <v>0</v>
      </c>
      <c r="M590" s="62">
        <f>SUMIF(BOOKS!$E$6:$E$1005,'GSTN-Diff Gross'!D590,BOOKS!$J$6:$J$1005)</f>
        <v>0</v>
      </c>
      <c r="N590" s="62">
        <f>SUMIF(BOOKS!$E$6:$E$1005,'GSTN-Diff Gross'!D590,BOOKS!$K$6:$K$1005)</f>
        <v>0</v>
      </c>
      <c r="O590" s="62">
        <f>SUMIF(BOOKS!$E$6:$E$1005,'GSTN-Diff Gross'!D590,BOOKS!$L$6:$L$1005)</f>
        <v>0</v>
      </c>
      <c r="P590" s="62">
        <f>SUMIF(BOOKS!$E$6:$E$1005,'GSTN-Diff Gross'!D590,BOOKS!$M$6:$M$1005)</f>
        <v>0</v>
      </c>
      <c r="R590" s="62">
        <f t="shared" si="56"/>
        <v>0</v>
      </c>
      <c r="S590" s="62">
        <f t="shared" si="57"/>
        <v>0</v>
      </c>
      <c r="T590" s="62">
        <f t="shared" si="58"/>
        <v>0</v>
      </c>
      <c r="U590" s="62">
        <f t="shared" si="59"/>
        <v>0</v>
      </c>
      <c r="V590" s="62">
        <f t="shared" si="60"/>
        <v>0</v>
      </c>
    </row>
    <row r="591" spans="1:22">
      <c r="A591" s="63">
        <f t="shared" si="61"/>
        <v>585</v>
      </c>
      <c r="B591" s="78">
        <f>'2A'!E590</f>
        <v>0</v>
      </c>
      <c r="C591" s="78">
        <f>IFERROR(VLOOKUP(B591,BOOKS!$E$6:$E$1005,1,0),"0")</f>
        <v>0</v>
      </c>
      <c r="D591" s="78" t="str">
        <f>IF(COUNTIF($C$7:C591,C591)=1,C591,"0")</f>
        <v>0</v>
      </c>
      <c r="E591" s="64" t="e">
        <f>VLOOKUP(D591,'2A'!$E$6:$F$1005,2,0)</f>
        <v>#N/A</v>
      </c>
      <c r="F591" s="64">
        <f>SUMIF('2A'!$E$6:$E$1005,'GSTN-Diff Gross'!D591,'2A'!$I$6:$I$1005)</f>
        <v>0</v>
      </c>
      <c r="G591" s="64">
        <f>SUMIF('2A'!$E$6:$E$1005,'GSTN-Diff Gross'!D591,'2A'!$J$6:$J$1005)</f>
        <v>0</v>
      </c>
      <c r="H591" s="64">
        <f>SUMIF('2A'!$E$6:$E$1005,'GSTN-Diff Gross'!D591,'2A'!$K$6:$K$1005)</f>
        <v>0</v>
      </c>
      <c r="I591" s="64">
        <f>SUMIF('2A'!$E$6:$E$1005,'GSTN-Diff Gross'!D591,'2A'!$L$6:$L$1005)</f>
        <v>0</v>
      </c>
      <c r="J591" s="64">
        <f>SUMIF('2A'!$E$6:$E$1005,'GSTN-Diff Gross'!D591,'2A'!$M$6:$M$1005)</f>
        <v>0</v>
      </c>
      <c r="K591" s="64"/>
      <c r="L591" s="65">
        <f>SUMIF(BOOKS!$E$6:$E$1005,'GSTN-Diff Gross'!D591,BOOKS!$I$6:$I$1005)</f>
        <v>0</v>
      </c>
      <c r="M591" s="65">
        <f>SUMIF(BOOKS!$E$6:$E$1005,'GSTN-Diff Gross'!D591,BOOKS!$J$6:$J$1005)</f>
        <v>0</v>
      </c>
      <c r="N591" s="65">
        <f>SUMIF(BOOKS!$E$6:$E$1005,'GSTN-Diff Gross'!D591,BOOKS!$K$6:$K$1005)</f>
        <v>0</v>
      </c>
      <c r="O591" s="65">
        <f>SUMIF(BOOKS!$E$6:$E$1005,'GSTN-Diff Gross'!D591,BOOKS!$L$6:$L$1005)</f>
        <v>0</v>
      </c>
      <c r="P591" s="65">
        <f>SUMIF(BOOKS!$E$6:$E$1005,'GSTN-Diff Gross'!D591,BOOKS!$M$6:$M$1005)</f>
        <v>0</v>
      </c>
      <c r="R591" s="65">
        <f t="shared" si="56"/>
        <v>0</v>
      </c>
      <c r="S591" s="65">
        <f t="shared" si="57"/>
        <v>0</v>
      </c>
      <c r="T591" s="65">
        <f t="shared" si="58"/>
        <v>0</v>
      </c>
      <c r="U591" s="65">
        <f t="shared" si="59"/>
        <v>0</v>
      </c>
      <c r="V591" s="65">
        <f t="shared" si="60"/>
        <v>0</v>
      </c>
    </row>
    <row r="592" spans="1:22">
      <c r="A592" s="59">
        <f t="shared" si="61"/>
        <v>586</v>
      </c>
      <c r="B592" s="77">
        <f>'2A'!E591</f>
        <v>0</v>
      </c>
      <c r="C592" s="77">
        <f>IFERROR(VLOOKUP(B592,BOOKS!$E$6:$E$1005,1,0),"0")</f>
        <v>0</v>
      </c>
      <c r="D592" s="77" t="str">
        <f>IF(COUNTIF($C$7:C592,C592)=1,C592,"0")</f>
        <v>0</v>
      </c>
      <c r="E592" s="60" t="e">
        <f>VLOOKUP(D592,'2A'!$E$6:$F$1005,2,0)</f>
        <v>#N/A</v>
      </c>
      <c r="F592" s="60">
        <f>SUMIF('2A'!$E$6:$E$1005,'GSTN-Diff Gross'!D592,'2A'!$I$6:$I$1005)</f>
        <v>0</v>
      </c>
      <c r="G592" s="60">
        <f>SUMIF('2A'!$E$6:$E$1005,'GSTN-Diff Gross'!D592,'2A'!$J$6:$J$1005)</f>
        <v>0</v>
      </c>
      <c r="H592" s="60">
        <f>SUMIF('2A'!$E$6:$E$1005,'GSTN-Diff Gross'!D592,'2A'!$K$6:$K$1005)</f>
        <v>0</v>
      </c>
      <c r="I592" s="60">
        <f>SUMIF('2A'!$E$6:$E$1005,'GSTN-Diff Gross'!D592,'2A'!$L$6:$L$1005)</f>
        <v>0</v>
      </c>
      <c r="J592" s="60">
        <f>SUMIF('2A'!$E$6:$E$1005,'GSTN-Diff Gross'!D592,'2A'!$M$6:$M$1005)</f>
        <v>0</v>
      </c>
      <c r="K592" s="60"/>
      <c r="L592" s="62">
        <f>SUMIF(BOOKS!$E$6:$E$1005,'GSTN-Diff Gross'!D592,BOOKS!$I$6:$I$1005)</f>
        <v>0</v>
      </c>
      <c r="M592" s="62">
        <f>SUMIF(BOOKS!$E$6:$E$1005,'GSTN-Diff Gross'!D592,BOOKS!$J$6:$J$1005)</f>
        <v>0</v>
      </c>
      <c r="N592" s="62">
        <f>SUMIF(BOOKS!$E$6:$E$1005,'GSTN-Diff Gross'!D592,BOOKS!$K$6:$K$1005)</f>
        <v>0</v>
      </c>
      <c r="O592" s="62">
        <f>SUMIF(BOOKS!$E$6:$E$1005,'GSTN-Diff Gross'!D592,BOOKS!$L$6:$L$1005)</f>
        <v>0</v>
      </c>
      <c r="P592" s="62">
        <f>SUMIF(BOOKS!$E$6:$E$1005,'GSTN-Diff Gross'!D592,BOOKS!$M$6:$M$1005)</f>
        <v>0</v>
      </c>
      <c r="R592" s="62">
        <f t="shared" si="56"/>
        <v>0</v>
      </c>
      <c r="S592" s="62">
        <f t="shared" si="57"/>
        <v>0</v>
      </c>
      <c r="T592" s="62">
        <f t="shared" si="58"/>
        <v>0</v>
      </c>
      <c r="U592" s="62">
        <f t="shared" si="59"/>
        <v>0</v>
      </c>
      <c r="V592" s="62">
        <f t="shared" si="60"/>
        <v>0</v>
      </c>
    </row>
    <row r="593" spans="1:22">
      <c r="A593" s="63">
        <f t="shared" si="61"/>
        <v>587</v>
      </c>
      <c r="B593" s="78">
        <f>'2A'!E592</f>
        <v>0</v>
      </c>
      <c r="C593" s="78">
        <f>IFERROR(VLOOKUP(B593,BOOKS!$E$6:$E$1005,1,0),"0")</f>
        <v>0</v>
      </c>
      <c r="D593" s="78" t="str">
        <f>IF(COUNTIF($C$7:C593,C593)=1,C593,"0")</f>
        <v>0</v>
      </c>
      <c r="E593" s="64" t="e">
        <f>VLOOKUP(D593,'2A'!$E$6:$F$1005,2,0)</f>
        <v>#N/A</v>
      </c>
      <c r="F593" s="64">
        <f>SUMIF('2A'!$E$6:$E$1005,'GSTN-Diff Gross'!D593,'2A'!$I$6:$I$1005)</f>
        <v>0</v>
      </c>
      <c r="G593" s="64">
        <f>SUMIF('2A'!$E$6:$E$1005,'GSTN-Diff Gross'!D593,'2A'!$J$6:$J$1005)</f>
        <v>0</v>
      </c>
      <c r="H593" s="64">
        <f>SUMIF('2A'!$E$6:$E$1005,'GSTN-Diff Gross'!D593,'2A'!$K$6:$K$1005)</f>
        <v>0</v>
      </c>
      <c r="I593" s="64">
        <f>SUMIF('2A'!$E$6:$E$1005,'GSTN-Diff Gross'!D593,'2A'!$L$6:$L$1005)</f>
        <v>0</v>
      </c>
      <c r="J593" s="64">
        <f>SUMIF('2A'!$E$6:$E$1005,'GSTN-Diff Gross'!D593,'2A'!$M$6:$M$1005)</f>
        <v>0</v>
      </c>
      <c r="K593" s="64"/>
      <c r="L593" s="65">
        <f>SUMIF(BOOKS!$E$6:$E$1005,'GSTN-Diff Gross'!D593,BOOKS!$I$6:$I$1005)</f>
        <v>0</v>
      </c>
      <c r="M593" s="65">
        <f>SUMIF(BOOKS!$E$6:$E$1005,'GSTN-Diff Gross'!D593,BOOKS!$J$6:$J$1005)</f>
        <v>0</v>
      </c>
      <c r="N593" s="65">
        <f>SUMIF(BOOKS!$E$6:$E$1005,'GSTN-Diff Gross'!D593,BOOKS!$K$6:$K$1005)</f>
        <v>0</v>
      </c>
      <c r="O593" s="65">
        <f>SUMIF(BOOKS!$E$6:$E$1005,'GSTN-Diff Gross'!D593,BOOKS!$L$6:$L$1005)</f>
        <v>0</v>
      </c>
      <c r="P593" s="65">
        <f>SUMIF(BOOKS!$E$6:$E$1005,'GSTN-Diff Gross'!D593,BOOKS!$M$6:$M$1005)</f>
        <v>0</v>
      </c>
      <c r="R593" s="65">
        <f t="shared" si="56"/>
        <v>0</v>
      </c>
      <c r="S593" s="65">
        <f t="shared" si="57"/>
        <v>0</v>
      </c>
      <c r="T593" s="65">
        <f t="shared" si="58"/>
        <v>0</v>
      </c>
      <c r="U593" s="65">
        <f t="shared" si="59"/>
        <v>0</v>
      </c>
      <c r="V593" s="65">
        <f t="shared" si="60"/>
        <v>0</v>
      </c>
    </row>
    <row r="594" spans="1:22">
      <c r="A594" s="59">
        <f t="shared" si="61"/>
        <v>588</v>
      </c>
      <c r="B594" s="77">
        <f>'2A'!E593</f>
        <v>0</v>
      </c>
      <c r="C594" s="77">
        <f>IFERROR(VLOOKUP(B594,BOOKS!$E$6:$E$1005,1,0),"0")</f>
        <v>0</v>
      </c>
      <c r="D594" s="77" t="str">
        <f>IF(COUNTIF($C$7:C594,C594)=1,C594,"0")</f>
        <v>0</v>
      </c>
      <c r="E594" s="60" t="e">
        <f>VLOOKUP(D594,'2A'!$E$6:$F$1005,2,0)</f>
        <v>#N/A</v>
      </c>
      <c r="F594" s="60">
        <f>SUMIF('2A'!$E$6:$E$1005,'GSTN-Diff Gross'!D594,'2A'!$I$6:$I$1005)</f>
        <v>0</v>
      </c>
      <c r="G594" s="60">
        <f>SUMIF('2A'!$E$6:$E$1005,'GSTN-Diff Gross'!D594,'2A'!$J$6:$J$1005)</f>
        <v>0</v>
      </c>
      <c r="H594" s="60">
        <f>SUMIF('2A'!$E$6:$E$1005,'GSTN-Diff Gross'!D594,'2A'!$K$6:$K$1005)</f>
        <v>0</v>
      </c>
      <c r="I594" s="60">
        <f>SUMIF('2A'!$E$6:$E$1005,'GSTN-Diff Gross'!D594,'2A'!$L$6:$L$1005)</f>
        <v>0</v>
      </c>
      <c r="J594" s="60">
        <f>SUMIF('2A'!$E$6:$E$1005,'GSTN-Diff Gross'!D594,'2A'!$M$6:$M$1005)</f>
        <v>0</v>
      </c>
      <c r="K594" s="60"/>
      <c r="L594" s="62">
        <f>SUMIF(BOOKS!$E$6:$E$1005,'GSTN-Diff Gross'!D594,BOOKS!$I$6:$I$1005)</f>
        <v>0</v>
      </c>
      <c r="M594" s="62">
        <f>SUMIF(BOOKS!$E$6:$E$1005,'GSTN-Diff Gross'!D594,BOOKS!$J$6:$J$1005)</f>
        <v>0</v>
      </c>
      <c r="N594" s="62">
        <f>SUMIF(BOOKS!$E$6:$E$1005,'GSTN-Diff Gross'!D594,BOOKS!$K$6:$K$1005)</f>
        <v>0</v>
      </c>
      <c r="O594" s="62">
        <f>SUMIF(BOOKS!$E$6:$E$1005,'GSTN-Diff Gross'!D594,BOOKS!$L$6:$L$1005)</f>
        <v>0</v>
      </c>
      <c r="P594" s="62">
        <f>SUMIF(BOOKS!$E$6:$E$1005,'GSTN-Diff Gross'!D594,BOOKS!$M$6:$M$1005)</f>
        <v>0</v>
      </c>
      <c r="R594" s="62">
        <f t="shared" si="56"/>
        <v>0</v>
      </c>
      <c r="S594" s="62">
        <f t="shared" si="57"/>
        <v>0</v>
      </c>
      <c r="T594" s="62">
        <f t="shared" si="58"/>
        <v>0</v>
      </c>
      <c r="U594" s="62">
        <f t="shared" si="59"/>
        <v>0</v>
      </c>
      <c r="V594" s="62">
        <f t="shared" si="60"/>
        <v>0</v>
      </c>
    </row>
    <row r="595" spans="1:22">
      <c r="A595" s="63">
        <f t="shared" si="61"/>
        <v>589</v>
      </c>
      <c r="B595" s="78">
        <f>'2A'!E594</f>
        <v>0</v>
      </c>
      <c r="C595" s="78">
        <f>IFERROR(VLOOKUP(B595,BOOKS!$E$6:$E$1005,1,0),"0")</f>
        <v>0</v>
      </c>
      <c r="D595" s="78" t="str">
        <f>IF(COUNTIF($C$7:C595,C595)=1,C595,"0")</f>
        <v>0</v>
      </c>
      <c r="E595" s="64" t="e">
        <f>VLOOKUP(D595,'2A'!$E$6:$F$1005,2,0)</f>
        <v>#N/A</v>
      </c>
      <c r="F595" s="64">
        <f>SUMIF('2A'!$E$6:$E$1005,'GSTN-Diff Gross'!D595,'2A'!$I$6:$I$1005)</f>
        <v>0</v>
      </c>
      <c r="G595" s="64">
        <f>SUMIF('2A'!$E$6:$E$1005,'GSTN-Diff Gross'!D595,'2A'!$J$6:$J$1005)</f>
        <v>0</v>
      </c>
      <c r="H595" s="64">
        <f>SUMIF('2A'!$E$6:$E$1005,'GSTN-Diff Gross'!D595,'2A'!$K$6:$K$1005)</f>
        <v>0</v>
      </c>
      <c r="I595" s="64">
        <f>SUMIF('2A'!$E$6:$E$1005,'GSTN-Diff Gross'!D595,'2A'!$L$6:$L$1005)</f>
        <v>0</v>
      </c>
      <c r="J595" s="64">
        <f>SUMIF('2A'!$E$6:$E$1005,'GSTN-Diff Gross'!D595,'2A'!$M$6:$M$1005)</f>
        <v>0</v>
      </c>
      <c r="K595" s="64"/>
      <c r="L595" s="65">
        <f>SUMIF(BOOKS!$E$6:$E$1005,'GSTN-Diff Gross'!D595,BOOKS!$I$6:$I$1005)</f>
        <v>0</v>
      </c>
      <c r="M595" s="65">
        <f>SUMIF(BOOKS!$E$6:$E$1005,'GSTN-Diff Gross'!D595,BOOKS!$J$6:$J$1005)</f>
        <v>0</v>
      </c>
      <c r="N595" s="65">
        <f>SUMIF(BOOKS!$E$6:$E$1005,'GSTN-Diff Gross'!D595,BOOKS!$K$6:$K$1005)</f>
        <v>0</v>
      </c>
      <c r="O595" s="65">
        <f>SUMIF(BOOKS!$E$6:$E$1005,'GSTN-Diff Gross'!D595,BOOKS!$L$6:$L$1005)</f>
        <v>0</v>
      </c>
      <c r="P595" s="65">
        <f>SUMIF(BOOKS!$E$6:$E$1005,'GSTN-Diff Gross'!D595,BOOKS!$M$6:$M$1005)</f>
        <v>0</v>
      </c>
      <c r="R595" s="65">
        <f t="shared" si="56"/>
        <v>0</v>
      </c>
      <c r="S595" s="65">
        <f t="shared" si="57"/>
        <v>0</v>
      </c>
      <c r="T595" s="65">
        <f t="shared" si="58"/>
        <v>0</v>
      </c>
      <c r="U595" s="65">
        <f t="shared" si="59"/>
        <v>0</v>
      </c>
      <c r="V595" s="65">
        <f t="shared" si="60"/>
        <v>0</v>
      </c>
    </row>
    <row r="596" spans="1:22">
      <c r="A596" s="59">
        <f t="shared" si="61"/>
        <v>590</v>
      </c>
      <c r="B596" s="77">
        <f>'2A'!E595</f>
        <v>0</v>
      </c>
      <c r="C596" s="77">
        <f>IFERROR(VLOOKUP(B596,BOOKS!$E$6:$E$1005,1,0),"0")</f>
        <v>0</v>
      </c>
      <c r="D596" s="77" t="str">
        <f>IF(COUNTIF($C$7:C596,C596)=1,C596,"0")</f>
        <v>0</v>
      </c>
      <c r="E596" s="60" t="e">
        <f>VLOOKUP(D596,'2A'!$E$6:$F$1005,2,0)</f>
        <v>#N/A</v>
      </c>
      <c r="F596" s="60">
        <f>SUMIF('2A'!$E$6:$E$1005,'GSTN-Diff Gross'!D596,'2A'!$I$6:$I$1005)</f>
        <v>0</v>
      </c>
      <c r="G596" s="60">
        <f>SUMIF('2A'!$E$6:$E$1005,'GSTN-Diff Gross'!D596,'2A'!$J$6:$J$1005)</f>
        <v>0</v>
      </c>
      <c r="H596" s="60">
        <f>SUMIF('2A'!$E$6:$E$1005,'GSTN-Diff Gross'!D596,'2A'!$K$6:$K$1005)</f>
        <v>0</v>
      </c>
      <c r="I596" s="60">
        <f>SUMIF('2A'!$E$6:$E$1005,'GSTN-Diff Gross'!D596,'2A'!$L$6:$L$1005)</f>
        <v>0</v>
      </c>
      <c r="J596" s="60">
        <f>SUMIF('2A'!$E$6:$E$1005,'GSTN-Diff Gross'!D596,'2A'!$M$6:$M$1005)</f>
        <v>0</v>
      </c>
      <c r="K596" s="61"/>
      <c r="L596" s="62">
        <f>SUMIF(BOOKS!$E$6:$E$1005,'GSTN-Diff Gross'!D596,BOOKS!$I$6:$I$1005)</f>
        <v>0</v>
      </c>
      <c r="M596" s="62">
        <f>SUMIF(BOOKS!$E$6:$E$1005,'GSTN-Diff Gross'!D596,BOOKS!$J$6:$J$1005)</f>
        <v>0</v>
      </c>
      <c r="N596" s="62">
        <f>SUMIF(BOOKS!$E$6:$E$1005,'GSTN-Diff Gross'!D596,BOOKS!$K$6:$K$1005)</f>
        <v>0</v>
      </c>
      <c r="O596" s="62">
        <f>SUMIF(BOOKS!$E$6:$E$1005,'GSTN-Diff Gross'!D596,BOOKS!$L$6:$L$1005)</f>
        <v>0</v>
      </c>
      <c r="P596" s="62">
        <f>SUMIF(BOOKS!$E$6:$E$1005,'GSTN-Diff Gross'!D596,BOOKS!$M$6:$M$1005)</f>
        <v>0</v>
      </c>
      <c r="R596" s="62">
        <f t="shared" si="56"/>
        <v>0</v>
      </c>
      <c r="S596" s="62">
        <f t="shared" si="57"/>
        <v>0</v>
      </c>
      <c r="T596" s="62">
        <f t="shared" si="58"/>
        <v>0</v>
      </c>
      <c r="U596" s="62">
        <f t="shared" si="59"/>
        <v>0</v>
      </c>
      <c r="V596" s="62">
        <f t="shared" si="60"/>
        <v>0</v>
      </c>
    </row>
    <row r="597" spans="1:22">
      <c r="A597" s="63">
        <f t="shared" si="61"/>
        <v>591</v>
      </c>
      <c r="B597" s="78">
        <f>'2A'!E596</f>
        <v>0</v>
      </c>
      <c r="C597" s="78">
        <f>IFERROR(VLOOKUP(B597,BOOKS!$E$6:$E$1005,1,0),"0")</f>
        <v>0</v>
      </c>
      <c r="D597" s="78" t="str">
        <f>IF(COUNTIF($C$7:C597,C597)=1,C597,"0")</f>
        <v>0</v>
      </c>
      <c r="E597" s="64" t="e">
        <f>VLOOKUP(D597,'2A'!$E$6:$F$1005,2,0)</f>
        <v>#N/A</v>
      </c>
      <c r="F597" s="64">
        <f>SUMIF('2A'!$E$6:$E$1005,'GSTN-Diff Gross'!D597,'2A'!$I$6:$I$1005)</f>
        <v>0</v>
      </c>
      <c r="G597" s="64">
        <f>SUMIF('2A'!$E$6:$E$1005,'GSTN-Diff Gross'!D597,'2A'!$J$6:$J$1005)</f>
        <v>0</v>
      </c>
      <c r="H597" s="64">
        <f>SUMIF('2A'!$E$6:$E$1005,'GSTN-Diff Gross'!D597,'2A'!$K$6:$K$1005)</f>
        <v>0</v>
      </c>
      <c r="I597" s="64">
        <f>SUMIF('2A'!$E$6:$E$1005,'GSTN-Diff Gross'!D597,'2A'!$L$6:$L$1005)</f>
        <v>0</v>
      </c>
      <c r="J597" s="64">
        <f>SUMIF('2A'!$E$6:$E$1005,'GSTN-Diff Gross'!D597,'2A'!$M$6:$M$1005)</f>
        <v>0</v>
      </c>
      <c r="K597" s="64"/>
      <c r="L597" s="65">
        <f>SUMIF(BOOKS!$E$6:$E$1005,'GSTN-Diff Gross'!D597,BOOKS!$I$6:$I$1005)</f>
        <v>0</v>
      </c>
      <c r="M597" s="65">
        <f>SUMIF(BOOKS!$E$6:$E$1005,'GSTN-Diff Gross'!D597,BOOKS!$J$6:$J$1005)</f>
        <v>0</v>
      </c>
      <c r="N597" s="65">
        <f>SUMIF(BOOKS!$E$6:$E$1005,'GSTN-Diff Gross'!D597,BOOKS!$K$6:$K$1005)</f>
        <v>0</v>
      </c>
      <c r="O597" s="65">
        <f>SUMIF(BOOKS!$E$6:$E$1005,'GSTN-Diff Gross'!D597,BOOKS!$L$6:$L$1005)</f>
        <v>0</v>
      </c>
      <c r="P597" s="65">
        <f>SUMIF(BOOKS!$E$6:$E$1005,'GSTN-Diff Gross'!D597,BOOKS!$M$6:$M$1005)</f>
        <v>0</v>
      </c>
      <c r="R597" s="65">
        <f t="shared" si="56"/>
        <v>0</v>
      </c>
      <c r="S597" s="65">
        <f t="shared" si="57"/>
        <v>0</v>
      </c>
      <c r="T597" s="65">
        <f t="shared" si="58"/>
        <v>0</v>
      </c>
      <c r="U597" s="65">
        <f t="shared" si="59"/>
        <v>0</v>
      </c>
      <c r="V597" s="65">
        <f t="shared" si="60"/>
        <v>0</v>
      </c>
    </row>
    <row r="598" spans="1:22">
      <c r="A598" s="59">
        <f t="shared" si="61"/>
        <v>592</v>
      </c>
      <c r="B598" s="77">
        <f>'2A'!E597</f>
        <v>0</v>
      </c>
      <c r="C598" s="77">
        <f>IFERROR(VLOOKUP(B598,BOOKS!$E$6:$E$1005,1,0),"0")</f>
        <v>0</v>
      </c>
      <c r="D598" s="77" t="str">
        <f>IF(COUNTIF($C$7:C598,C598)=1,C598,"0")</f>
        <v>0</v>
      </c>
      <c r="E598" s="60" t="e">
        <f>VLOOKUP(D598,'2A'!$E$6:$F$1005,2,0)</f>
        <v>#N/A</v>
      </c>
      <c r="F598" s="60">
        <f>SUMIF('2A'!$E$6:$E$1005,'GSTN-Diff Gross'!D598,'2A'!$I$6:$I$1005)</f>
        <v>0</v>
      </c>
      <c r="G598" s="60">
        <f>SUMIF('2A'!$E$6:$E$1005,'GSTN-Diff Gross'!D598,'2A'!$J$6:$J$1005)</f>
        <v>0</v>
      </c>
      <c r="H598" s="60">
        <f>SUMIF('2A'!$E$6:$E$1005,'GSTN-Diff Gross'!D598,'2A'!$K$6:$K$1005)</f>
        <v>0</v>
      </c>
      <c r="I598" s="60">
        <f>SUMIF('2A'!$E$6:$E$1005,'GSTN-Diff Gross'!D598,'2A'!$L$6:$L$1005)</f>
        <v>0</v>
      </c>
      <c r="J598" s="60">
        <f>SUMIF('2A'!$E$6:$E$1005,'GSTN-Diff Gross'!D598,'2A'!$M$6:$M$1005)</f>
        <v>0</v>
      </c>
      <c r="K598" s="60"/>
      <c r="L598" s="62">
        <f>SUMIF(BOOKS!$E$6:$E$1005,'GSTN-Diff Gross'!D598,BOOKS!$I$6:$I$1005)</f>
        <v>0</v>
      </c>
      <c r="M598" s="62">
        <f>SUMIF(BOOKS!$E$6:$E$1005,'GSTN-Diff Gross'!D598,BOOKS!$J$6:$J$1005)</f>
        <v>0</v>
      </c>
      <c r="N598" s="62">
        <f>SUMIF(BOOKS!$E$6:$E$1005,'GSTN-Diff Gross'!D598,BOOKS!$K$6:$K$1005)</f>
        <v>0</v>
      </c>
      <c r="O598" s="62">
        <f>SUMIF(BOOKS!$E$6:$E$1005,'GSTN-Diff Gross'!D598,BOOKS!$L$6:$L$1005)</f>
        <v>0</v>
      </c>
      <c r="P598" s="62">
        <f>SUMIF(BOOKS!$E$6:$E$1005,'GSTN-Diff Gross'!D598,BOOKS!$M$6:$M$1005)</f>
        <v>0</v>
      </c>
      <c r="R598" s="62">
        <f t="shared" si="56"/>
        <v>0</v>
      </c>
      <c r="S598" s="62">
        <f t="shared" si="57"/>
        <v>0</v>
      </c>
      <c r="T598" s="62">
        <f t="shared" si="58"/>
        <v>0</v>
      </c>
      <c r="U598" s="62">
        <f t="shared" si="59"/>
        <v>0</v>
      </c>
      <c r="V598" s="62">
        <f t="shared" si="60"/>
        <v>0</v>
      </c>
    </row>
    <row r="599" spans="1:22">
      <c r="A599" s="63">
        <f t="shared" si="61"/>
        <v>593</v>
      </c>
      <c r="B599" s="78">
        <f>'2A'!E598</f>
        <v>0</v>
      </c>
      <c r="C599" s="78">
        <f>IFERROR(VLOOKUP(B599,BOOKS!$E$6:$E$1005,1,0),"0")</f>
        <v>0</v>
      </c>
      <c r="D599" s="78" t="str">
        <f>IF(COUNTIF($C$7:C599,C599)=1,C599,"0")</f>
        <v>0</v>
      </c>
      <c r="E599" s="64" t="e">
        <f>VLOOKUP(D599,'2A'!$E$6:$F$1005,2,0)</f>
        <v>#N/A</v>
      </c>
      <c r="F599" s="64">
        <f>SUMIF('2A'!$E$6:$E$1005,'GSTN-Diff Gross'!D599,'2A'!$I$6:$I$1005)</f>
        <v>0</v>
      </c>
      <c r="G599" s="64">
        <f>SUMIF('2A'!$E$6:$E$1005,'GSTN-Diff Gross'!D599,'2A'!$J$6:$J$1005)</f>
        <v>0</v>
      </c>
      <c r="H599" s="64">
        <f>SUMIF('2A'!$E$6:$E$1005,'GSTN-Diff Gross'!D599,'2A'!$K$6:$K$1005)</f>
        <v>0</v>
      </c>
      <c r="I599" s="64">
        <f>SUMIF('2A'!$E$6:$E$1005,'GSTN-Diff Gross'!D599,'2A'!$L$6:$L$1005)</f>
        <v>0</v>
      </c>
      <c r="J599" s="64">
        <f>SUMIF('2A'!$E$6:$E$1005,'GSTN-Diff Gross'!D599,'2A'!$M$6:$M$1005)</f>
        <v>0</v>
      </c>
      <c r="K599" s="64"/>
      <c r="L599" s="65">
        <f>SUMIF(BOOKS!$E$6:$E$1005,'GSTN-Diff Gross'!D599,BOOKS!$I$6:$I$1005)</f>
        <v>0</v>
      </c>
      <c r="M599" s="65">
        <f>SUMIF(BOOKS!$E$6:$E$1005,'GSTN-Diff Gross'!D599,BOOKS!$J$6:$J$1005)</f>
        <v>0</v>
      </c>
      <c r="N599" s="65">
        <f>SUMIF(BOOKS!$E$6:$E$1005,'GSTN-Diff Gross'!D599,BOOKS!$K$6:$K$1005)</f>
        <v>0</v>
      </c>
      <c r="O599" s="65">
        <f>SUMIF(BOOKS!$E$6:$E$1005,'GSTN-Diff Gross'!D599,BOOKS!$L$6:$L$1005)</f>
        <v>0</v>
      </c>
      <c r="P599" s="65">
        <f>SUMIF(BOOKS!$E$6:$E$1005,'GSTN-Diff Gross'!D599,BOOKS!$M$6:$M$1005)</f>
        <v>0</v>
      </c>
      <c r="R599" s="65">
        <f t="shared" si="56"/>
        <v>0</v>
      </c>
      <c r="S599" s="65">
        <f t="shared" si="57"/>
        <v>0</v>
      </c>
      <c r="T599" s="65">
        <f t="shared" si="58"/>
        <v>0</v>
      </c>
      <c r="U599" s="65">
        <f t="shared" si="59"/>
        <v>0</v>
      </c>
      <c r="V599" s="65">
        <f t="shared" si="60"/>
        <v>0</v>
      </c>
    </row>
    <row r="600" spans="1:22">
      <c r="A600" s="59">
        <f t="shared" si="61"/>
        <v>594</v>
      </c>
      <c r="B600" s="77">
        <f>'2A'!E599</f>
        <v>0</v>
      </c>
      <c r="C600" s="77">
        <f>IFERROR(VLOOKUP(B600,BOOKS!$E$6:$E$1005,1,0),"0")</f>
        <v>0</v>
      </c>
      <c r="D600" s="77" t="str">
        <f>IF(COUNTIF($C$7:C600,C600)=1,C600,"0")</f>
        <v>0</v>
      </c>
      <c r="E600" s="60" t="e">
        <f>VLOOKUP(D600,'2A'!$E$6:$F$1005,2,0)</f>
        <v>#N/A</v>
      </c>
      <c r="F600" s="60">
        <f>SUMIF('2A'!$E$6:$E$1005,'GSTN-Diff Gross'!D600,'2A'!$I$6:$I$1005)</f>
        <v>0</v>
      </c>
      <c r="G600" s="60">
        <f>SUMIF('2A'!$E$6:$E$1005,'GSTN-Diff Gross'!D600,'2A'!$J$6:$J$1005)</f>
        <v>0</v>
      </c>
      <c r="H600" s="60">
        <f>SUMIF('2A'!$E$6:$E$1005,'GSTN-Diff Gross'!D600,'2A'!$K$6:$K$1005)</f>
        <v>0</v>
      </c>
      <c r="I600" s="60">
        <f>SUMIF('2A'!$E$6:$E$1005,'GSTN-Diff Gross'!D600,'2A'!$L$6:$L$1005)</f>
        <v>0</v>
      </c>
      <c r="J600" s="60">
        <f>SUMIF('2A'!$E$6:$E$1005,'GSTN-Diff Gross'!D600,'2A'!$M$6:$M$1005)</f>
        <v>0</v>
      </c>
      <c r="K600" s="60"/>
      <c r="L600" s="62">
        <f>SUMIF(BOOKS!$E$6:$E$1005,'GSTN-Diff Gross'!D600,BOOKS!$I$6:$I$1005)</f>
        <v>0</v>
      </c>
      <c r="M600" s="62">
        <f>SUMIF(BOOKS!$E$6:$E$1005,'GSTN-Diff Gross'!D600,BOOKS!$J$6:$J$1005)</f>
        <v>0</v>
      </c>
      <c r="N600" s="62">
        <f>SUMIF(BOOKS!$E$6:$E$1005,'GSTN-Diff Gross'!D600,BOOKS!$K$6:$K$1005)</f>
        <v>0</v>
      </c>
      <c r="O600" s="62">
        <f>SUMIF(BOOKS!$E$6:$E$1005,'GSTN-Diff Gross'!D600,BOOKS!$L$6:$L$1005)</f>
        <v>0</v>
      </c>
      <c r="P600" s="62">
        <f>SUMIF(BOOKS!$E$6:$E$1005,'GSTN-Diff Gross'!D600,BOOKS!$M$6:$M$1005)</f>
        <v>0</v>
      </c>
      <c r="R600" s="62">
        <f t="shared" si="56"/>
        <v>0</v>
      </c>
      <c r="S600" s="62">
        <f t="shared" si="57"/>
        <v>0</v>
      </c>
      <c r="T600" s="62">
        <f t="shared" si="58"/>
        <v>0</v>
      </c>
      <c r="U600" s="62">
        <f t="shared" si="59"/>
        <v>0</v>
      </c>
      <c r="V600" s="62">
        <f t="shared" si="60"/>
        <v>0</v>
      </c>
    </row>
    <row r="601" spans="1:22">
      <c r="A601" s="63">
        <f t="shared" si="61"/>
        <v>595</v>
      </c>
      <c r="B601" s="78">
        <f>'2A'!E600</f>
        <v>0</v>
      </c>
      <c r="C601" s="78">
        <f>IFERROR(VLOOKUP(B601,BOOKS!$E$6:$E$1005,1,0),"0")</f>
        <v>0</v>
      </c>
      <c r="D601" s="78" t="str">
        <f>IF(COUNTIF($C$7:C601,C601)=1,C601,"0")</f>
        <v>0</v>
      </c>
      <c r="E601" s="64" t="e">
        <f>VLOOKUP(D601,'2A'!$E$6:$F$1005,2,0)</f>
        <v>#N/A</v>
      </c>
      <c r="F601" s="64">
        <f>SUMIF('2A'!$E$6:$E$1005,'GSTN-Diff Gross'!D601,'2A'!$I$6:$I$1005)</f>
        <v>0</v>
      </c>
      <c r="G601" s="64">
        <f>SUMIF('2A'!$E$6:$E$1005,'GSTN-Diff Gross'!D601,'2A'!$J$6:$J$1005)</f>
        <v>0</v>
      </c>
      <c r="H601" s="64">
        <f>SUMIF('2A'!$E$6:$E$1005,'GSTN-Diff Gross'!D601,'2A'!$K$6:$K$1005)</f>
        <v>0</v>
      </c>
      <c r="I601" s="64">
        <f>SUMIF('2A'!$E$6:$E$1005,'GSTN-Diff Gross'!D601,'2A'!$L$6:$L$1005)</f>
        <v>0</v>
      </c>
      <c r="J601" s="64">
        <f>SUMIF('2A'!$E$6:$E$1005,'GSTN-Diff Gross'!D601,'2A'!$M$6:$M$1005)</f>
        <v>0</v>
      </c>
      <c r="K601" s="64"/>
      <c r="L601" s="65">
        <f>SUMIF(BOOKS!$E$6:$E$1005,'GSTN-Diff Gross'!D601,BOOKS!$I$6:$I$1005)</f>
        <v>0</v>
      </c>
      <c r="M601" s="65">
        <f>SUMIF(BOOKS!$E$6:$E$1005,'GSTN-Diff Gross'!D601,BOOKS!$J$6:$J$1005)</f>
        <v>0</v>
      </c>
      <c r="N601" s="65">
        <f>SUMIF(BOOKS!$E$6:$E$1005,'GSTN-Diff Gross'!D601,BOOKS!$K$6:$K$1005)</f>
        <v>0</v>
      </c>
      <c r="O601" s="65">
        <f>SUMIF(BOOKS!$E$6:$E$1005,'GSTN-Diff Gross'!D601,BOOKS!$L$6:$L$1005)</f>
        <v>0</v>
      </c>
      <c r="P601" s="65">
        <f>SUMIF(BOOKS!$E$6:$E$1005,'GSTN-Diff Gross'!D601,BOOKS!$M$6:$M$1005)</f>
        <v>0</v>
      </c>
      <c r="R601" s="65">
        <f t="shared" si="56"/>
        <v>0</v>
      </c>
      <c r="S601" s="65">
        <f t="shared" si="57"/>
        <v>0</v>
      </c>
      <c r="T601" s="65">
        <f t="shared" si="58"/>
        <v>0</v>
      </c>
      <c r="U601" s="65">
        <f t="shared" si="59"/>
        <v>0</v>
      </c>
      <c r="V601" s="65">
        <f t="shared" si="60"/>
        <v>0</v>
      </c>
    </row>
    <row r="602" spans="1:22">
      <c r="A602" s="59">
        <f t="shared" si="61"/>
        <v>596</v>
      </c>
      <c r="B602" s="77">
        <f>'2A'!E601</f>
        <v>0</v>
      </c>
      <c r="C602" s="77">
        <f>IFERROR(VLOOKUP(B602,BOOKS!$E$6:$E$1005,1,0),"0")</f>
        <v>0</v>
      </c>
      <c r="D602" s="77" t="str">
        <f>IF(COUNTIF($C$7:C602,C602)=1,C602,"0")</f>
        <v>0</v>
      </c>
      <c r="E602" s="60" t="e">
        <f>VLOOKUP(D602,'2A'!$E$6:$F$1005,2,0)</f>
        <v>#N/A</v>
      </c>
      <c r="F602" s="60">
        <f>SUMIF('2A'!$E$6:$E$1005,'GSTN-Diff Gross'!D602,'2A'!$I$6:$I$1005)</f>
        <v>0</v>
      </c>
      <c r="G602" s="60">
        <f>SUMIF('2A'!$E$6:$E$1005,'GSTN-Diff Gross'!D602,'2A'!$J$6:$J$1005)</f>
        <v>0</v>
      </c>
      <c r="H602" s="60">
        <f>SUMIF('2A'!$E$6:$E$1005,'GSTN-Diff Gross'!D602,'2A'!$K$6:$K$1005)</f>
        <v>0</v>
      </c>
      <c r="I602" s="60">
        <f>SUMIF('2A'!$E$6:$E$1005,'GSTN-Diff Gross'!D602,'2A'!$L$6:$L$1005)</f>
        <v>0</v>
      </c>
      <c r="J602" s="60">
        <f>SUMIF('2A'!$E$6:$E$1005,'GSTN-Diff Gross'!D602,'2A'!$M$6:$M$1005)</f>
        <v>0</v>
      </c>
      <c r="K602" s="60"/>
      <c r="L602" s="62">
        <f>SUMIF(BOOKS!$E$6:$E$1005,'GSTN-Diff Gross'!D602,BOOKS!$I$6:$I$1005)</f>
        <v>0</v>
      </c>
      <c r="M602" s="62">
        <f>SUMIF(BOOKS!$E$6:$E$1005,'GSTN-Diff Gross'!D602,BOOKS!$J$6:$J$1005)</f>
        <v>0</v>
      </c>
      <c r="N602" s="62">
        <f>SUMIF(BOOKS!$E$6:$E$1005,'GSTN-Diff Gross'!D602,BOOKS!$K$6:$K$1005)</f>
        <v>0</v>
      </c>
      <c r="O602" s="62">
        <f>SUMIF(BOOKS!$E$6:$E$1005,'GSTN-Diff Gross'!D602,BOOKS!$L$6:$L$1005)</f>
        <v>0</v>
      </c>
      <c r="P602" s="62">
        <f>SUMIF(BOOKS!$E$6:$E$1005,'GSTN-Diff Gross'!D602,BOOKS!$M$6:$M$1005)</f>
        <v>0</v>
      </c>
      <c r="R602" s="62">
        <f t="shared" si="56"/>
        <v>0</v>
      </c>
      <c r="S602" s="62">
        <f t="shared" si="57"/>
        <v>0</v>
      </c>
      <c r="T602" s="62">
        <f t="shared" si="58"/>
        <v>0</v>
      </c>
      <c r="U602" s="62">
        <f t="shared" si="59"/>
        <v>0</v>
      </c>
      <c r="V602" s="62">
        <f t="shared" si="60"/>
        <v>0</v>
      </c>
    </row>
    <row r="603" spans="1:22">
      <c r="A603" s="63">
        <f t="shared" si="61"/>
        <v>597</v>
      </c>
      <c r="B603" s="78">
        <f>'2A'!E602</f>
        <v>0</v>
      </c>
      <c r="C603" s="78">
        <f>IFERROR(VLOOKUP(B603,BOOKS!$E$6:$E$1005,1,0),"0")</f>
        <v>0</v>
      </c>
      <c r="D603" s="78" t="str">
        <f>IF(COUNTIF($C$7:C603,C603)=1,C603,"0")</f>
        <v>0</v>
      </c>
      <c r="E603" s="64" t="e">
        <f>VLOOKUP(D603,'2A'!$E$6:$F$1005,2,0)</f>
        <v>#N/A</v>
      </c>
      <c r="F603" s="64">
        <f>SUMIF('2A'!$E$6:$E$1005,'GSTN-Diff Gross'!D603,'2A'!$I$6:$I$1005)</f>
        <v>0</v>
      </c>
      <c r="G603" s="64">
        <f>SUMIF('2A'!$E$6:$E$1005,'GSTN-Diff Gross'!D603,'2A'!$J$6:$J$1005)</f>
        <v>0</v>
      </c>
      <c r="H603" s="64">
        <f>SUMIF('2A'!$E$6:$E$1005,'GSTN-Diff Gross'!D603,'2A'!$K$6:$K$1005)</f>
        <v>0</v>
      </c>
      <c r="I603" s="64">
        <f>SUMIF('2A'!$E$6:$E$1005,'GSTN-Diff Gross'!D603,'2A'!$L$6:$L$1005)</f>
        <v>0</v>
      </c>
      <c r="J603" s="64">
        <f>SUMIF('2A'!$E$6:$E$1005,'GSTN-Diff Gross'!D603,'2A'!$M$6:$M$1005)</f>
        <v>0</v>
      </c>
      <c r="K603" s="64"/>
      <c r="L603" s="65">
        <f>SUMIF(BOOKS!$E$6:$E$1005,'GSTN-Diff Gross'!D603,BOOKS!$I$6:$I$1005)</f>
        <v>0</v>
      </c>
      <c r="M603" s="65">
        <f>SUMIF(BOOKS!$E$6:$E$1005,'GSTN-Diff Gross'!D603,BOOKS!$J$6:$J$1005)</f>
        <v>0</v>
      </c>
      <c r="N603" s="65">
        <f>SUMIF(BOOKS!$E$6:$E$1005,'GSTN-Diff Gross'!D603,BOOKS!$K$6:$K$1005)</f>
        <v>0</v>
      </c>
      <c r="O603" s="65">
        <f>SUMIF(BOOKS!$E$6:$E$1005,'GSTN-Diff Gross'!D603,BOOKS!$L$6:$L$1005)</f>
        <v>0</v>
      </c>
      <c r="P603" s="65">
        <f>SUMIF(BOOKS!$E$6:$E$1005,'GSTN-Diff Gross'!D603,BOOKS!$M$6:$M$1005)</f>
        <v>0</v>
      </c>
      <c r="R603" s="65">
        <f t="shared" si="56"/>
        <v>0</v>
      </c>
      <c r="S603" s="65">
        <f t="shared" si="57"/>
        <v>0</v>
      </c>
      <c r="T603" s="65">
        <f t="shared" si="58"/>
        <v>0</v>
      </c>
      <c r="U603" s="65">
        <f t="shared" si="59"/>
        <v>0</v>
      </c>
      <c r="V603" s="65">
        <f t="shared" si="60"/>
        <v>0</v>
      </c>
    </row>
    <row r="604" spans="1:22">
      <c r="A604" s="59">
        <f t="shared" si="61"/>
        <v>598</v>
      </c>
      <c r="B604" s="77">
        <f>'2A'!E603</f>
        <v>0</v>
      </c>
      <c r="C604" s="77">
        <f>IFERROR(VLOOKUP(B604,BOOKS!$E$6:$E$1005,1,0),"0")</f>
        <v>0</v>
      </c>
      <c r="D604" s="77" t="str">
        <f>IF(COUNTIF($C$7:C604,C604)=1,C604,"0")</f>
        <v>0</v>
      </c>
      <c r="E604" s="60" t="e">
        <f>VLOOKUP(D604,'2A'!$E$6:$F$1005,2,0)</f>
        <v>#N/A</v>
      </c>
      <c r="F604" s="60">
        <f>SUMIF('2A'!$E$6:$E$1005,'GSTN-Diff Gross'!D604,'2A'!$I$6:$I$1005)</f>
        <v>0</v>
      </c>
      <c r="G604" s="60">
        <f>SUMIF('2A'!$E$6:$E$1005,'GSTN-Diff Gross'!D604,'2A'!$J$6:$J$1005)</f>
        <v>0</v>
      </c>
      <c r="H604" s="60">
        <f>SUMIF('2A'!$E$6:$E$1005,'GSTN-Diff Gross'!D604,'2A'!$K$6:$K$1005)</f>
        <v>0</v>
      </c>
      <c r="I604" s="60">
        <f>SUMIF('2A'!$E$6:$E$1005,'GSTN-Diff Gross'!D604,'2A'!$L$6:$L$1005)</f>
        <v>0</v>
      </c>
      <c r="J604" s="60">
        <f>SUMIF('2A'!$E$6:$E$1005,'GSTN-Diff Gross'!D604,'2A'!$M$6:$M$1005)</f>
        <v>0</v>
      </c>
      <c r="K604" s="60"/>
      <c r="L604" s="62">
        <f>SUMIF(BOOKS!$E$6:$E$1005,'GSTN-Diff Gross'!D604,BOOKS!$I$6:$I$1005)</f>
        <v>0</v>
      </c>
      <c r="M604" s="62">
        <f>SUMIF(BOOKS!$E$6:$E$1005,'GSTN-Diff Gross'!D604,BOOKS!$J$6:$J$1005)</f>
        <v>0</v>
      </c>
      <c r="N604" s="62">
        <f>SUMIF(BOOKS!$E$6:$E$1005,'GSTN-Diff Gross'!D604,BOOKS!$K$6:$K$1005)</f>
        <v>0</v>
      </c>
      <c r="O604" s="62">
        <f>SUMIF(BOOKS!$E$6:$E$1005,'GSTN-Diff Gross'!D604,BOOKS!$L$6:$L$1005)</f>
        <v>0</v>
      </c>
      <c r="P604" s="62">
        <f>SUMIF(BOOKS!$E$6:$E$1005,'GSTN-Diff Gross'!D604,BOOKS!$M$6:$M$1005)</f>
        <v>0</v>
      </c>
      <c r="R604" s="62">
        <f t="shared" si="56"/>
        <v>0</v>
      </c>
      <c r="S604" s="62">
        <f t="shared" si="57"/>
        <v>0</v>
      </c>
      <c r="T604" s="62">
        <f t="shared" si="58"/>
        <v>0</v>
      </c>
      <c r="U604" s="62">
        <f t="shared" si="59"/>
        <v>0</v>
      </c>
      <c r="V604" s="62">
        <f t="shared" si="60"/>
        <v>0</v>
      </c>
    </row>
    <row r="605" spans="1:22">
      <c r="A605" s="63">
        <f t="shared" si="61"/>
        <v>599</v>
      </c>
      <c r="B605" s="78">
        <f>'2A'!E604</f>
        <v>0</v>
      </c>
      <c r="C605" s="78">
        <f>IFERROR(VLOOKUP(B605,BOOKS!$E$6:$E$1005,1,0),"0")</f>
        <v>0</v>
      </c>
      <c r="D605" s="78" t="str">
        <f>IF(COUNTIF($C$7:C605,C605)=1,C605,"0")</f>
        <v>0</v>
      </c>
      <c r="E605" s="64" t="e">
        <f>VLOOKUP(D605,'2A'!$E$6:$F$1005,2,0)</f>
        <v>#N/A</v>
      </c>
      <c r="F605" s="64">
        <f>SUMIF('2A'!$E$6:$E$1005,'GSTN-Diff Gross'!D605,'2A'!$I$6:$I$1005)</f>
        <v>0</v>
      </c>
      <c r="G605" s="64">
        <f>SUMIF('2A'!$E$6:$E$1005,'GSTN-Diff Gross'!D605,'2A'!$J$6:$J$1005)</f>
        <v>0</v>
      </c>
      <c r="H605" s="64">
        <f>SUMIF('2A'!$E$6:$E$1005,'GSTN-Diff Gross'!D605,'2A'!$K$6:$K$1005)</f>
        <v>0</v>
      </c>
      <c r="I605" s="64">
        <f>SUMIF('2A'!$E$6:$E$1005,'GSTN-Diff Gross'!D605,'2A'!$L$6:$L$1005)</f>
        <v>0</v>
      </c>
      <c r="J605" s="64">
        <f>SUMIF('2A'!$E$6:$E$1005,'GSTN-Diff Gross'!D605,'2A'!$M$6:$M$1005)</f>
        <v>0</v>
      </c>
      <c r="K605" s="64"/>
      <c r="L605" s="65">
        <f>SUMIF(BOOKS!$E$6:$E$1005,'GSTN-Diff Gross'!D605,BOOKS!$I$6:$I$1005)</f>
        <v>0</v>
      </c>
      <c r="M605" s="65">
        <f>SUMIF(BOOKS!$E$6:$E$1005,'GSTN-Diff Gross'!D605,BOOKS!$J$6:$J$1005)</f>
        <v>0</v>
      </c>
      <c r="N605" s="65">
        <f>SUMIF(BOOKS!$E$6:$E$1005,'GSTN-Diff Gross'!D605,BOOKS!$K$6:$K$1005)</f>
        <v>0</v>
      </c>
      <c r="O605" s="65">
        <f>SUMIF(BOOKS!$E$6:$E$1005,'GSTN-Diff Gross'!D605,BOOKS!$L$6:$L$1005)</f>
        <v>0</v>
      </c>
      <c r="P605" s="65">
        <f>SUMIF(BOOKS!$E$6:$E$1005,'GSTN-Diff Gross'!D605,BOOKS!$M$6:$M$1005)</f>
        <v>0</v>
      </c>
      <c r="R605" s="65">
        <f t="shared" si="56"/>
        <v>0</v>
      </c>
      <c r="S605" s="65">
        <f t="shared" si="57"/>
        <v>0</v>
      </c>
      <c r="T605" s="65">
        <f t="shared" si="58"/>
        <v>0</v>
      </c>
      <c r="U605" s="65">
        <f t="shared" si="59"/>
        <v>0</v>
      </c>
      <c r="V605" s="65">
        <f t="shared" si="60"/>
        <v>0</v>
      </c>
    </row>
    <row r="606" spans="1:22">
      <c r="A606" s="59">
        <f t="shared" si="61"/>
        <v>600</v>
      </c>
      <c r="B606" s="77">
        <f>'2A'!E605</f>
        <v>0</v>
      </c>
      <c r="C606" s="77">
        <f>IFERROR(VLOOKUP(B606,BOOKS!$E$6:$E$1005,1,0),"0")</f>
        <v>0</v>
      </c>
      <c r="D606" s="77" t="str">
        <f>IF(COUNTIF($C$7:C606,C606)=1,C606,"0")</f>
        <v>0</v>
      </c>
      <c r="E606" s="60" t="e">
        <f>VLOOKUP(D606,'2A'!$E$6:$F$1005,2,0)</f>
        <v>#N/A</v>
      </c>
      <c r="F606" s="60">
        <f>SUMIF('2A'!$E$6:$E$1005,'GSTN-Diff Gross'!D606,'2A'!$I$6:$I$1005)</f>
        <v>0</v>
      </c>
      <c r="G606" s="60">
        <f>SUMIF('2A'!$E$6:$E$1005,'GSTN-Diff Gross'!D606,'2A'!$J$6:$J$1005)</f>
        <v>0</v>
      </c>
      <c r="H606" s="60">
        <f>SUMIF('2A'!$E$6:$E$1005,'GSTN-Diff Gross'!D606,'2A'!$K$6:$K$1005)</f>
        <v>0</v>
      </c>
      <c r="I606" s="60">
        <f>SUMIF('2A'!$E$6:$E$1005,'GSTN-Diff Gross'!D606,'2A'!$L$6:$L$1005)</f>
        <v>0</v>
      </c>
      <c r="J606" s="60">
        <f>SUMIF('2A'!$E$6:$E$1005,'GSTN-Diff Gross'!D606,'2A'!$M$6:$M$1005)</f>
        <v>0</v>
      </c>
      <c r="K606" s="60"/>
      <c r="L606" s="62">
        <f>SUMIF(BOOKS!$E$6:$E$1005,'GSTN-Diff Gross'!D606,BOOKS!$I$6:$I$1005)</f>
        <v>0</v>
      </c>
      <c r="M606" s="62">
        <f>SUMIF(BOOKS!$E$6:$E$1005,'GSTN-Diff Gross'!D606,BOOKS!$J$6:$J$1005)</f>
        <v>0</v>
      </c>
      <c r="N606" s="62">
        <f>SUMIF(BOOKS!$E$6:$E$1005,'GSTN-Diff Gross'!D606,BOOKS!$K$6:$K$1005)</f>
        <v>0</v>
      </c>
      <c r="O606" s="62">
        <f>SUMIF(BOOKS!$E$6:$E$1005,'GSTN-Diff Gross'!D606,BOOKS!$L$6:$L$1005)</f>
        <v>0</v>
      </c>
      <c r="P606" s="62">
        <f>SUMIF(BOOKS!$E$6:$E$1005,'GSTN-Diff Gross'!D606,BOOKS!$M$6:$M$1005)</f>
        <v>0</v>
      </c>
      <c r="R606" s="62">
        <f t="shared" si="56"/>
        <v>0</v>
      </c>
      <c r="S606" s="62">
        <f t="shared" si="57"/>
        <v>0</v>
      </c>
      <c r="T606" s="62">
        <f t="shared" si="58"/>
        <v>0</v>
      </c>
      <c r="U606" s="62">
        <f t="shared" si="59"/>
        <v>0</v>
      </c>
      <c r="V606" s="62">
        <f t="shared" si="60"/>
        <v>0</v>
      </c>
    </row>
    <row r="607" spans="1:22">
      <c r="A607" s="63">
        <f t="shared" si="61"/>
        <v>601</v>
      </c>
      <c r="B607" s="78">
        <f>'2A'!E606</f>
        <v>0</v>
      </c>
      <c r="C607" s="78">
        <f>IFERROR(VLOOKUP(B607,BOOKS!$E$6:$E$1005,1,0),"0")</f>
        <v>0</v>
      </c>
      <c r="D607" s="78" t="str">
        <f>IF(COUNTIF($C$7:C607,C607)=1,C607,"0")</f>
        <v>0</v>
      </c>
      <c r="E607" s="64" t="e">
        <f>VLOOKUP(D607,'2A'!$E$6:$F$1005,2,0)</f>
        <v>#N/A</v>
      </c>
      <c r="F607" s="64">
        <f>SUMIF('2A'!$E$6:$E$1005,'GSTN-Diff Gross'!D607,'2A'!$I$6:$I$1005)</f>
        <v>0</v>
      </c>
      <c r="G607" s="64">
        <f>SUMIF('2A'!$E$6:$E$1005,'GSTN-Diff Gross'!D607,'2A'!$J$6:$J$1005)</f>
        <v>0</v>
      </c>
      <c r="H607" s="64">
        <f>SUMIF('2A'!$E$6:$E$1005,'GSTN-Diff Gross'!D607,'2A'!$K$6:$K$1005)</f>
        <v>0</v>
      </c>
      <c r="I607" s="64">
        <f>SUMIF('2A'!$E$6:$E$1005,'GSTN-Diff Gross'!D607,'2A'!$L$6:$L$1005)</f>
        <v>0</v>
      </c>
      <c r="J607" s="64">
        <f>SUMIF('2A'!$E$6:$E$1005,'GSTN-Diff Gross'!D607,'2A'!$M$6:$M$1005)</f>
        <v>0</v>
      </c>
      <c r="K607" s="64"/>
      <c r="L607" s="65">
        <f>SUMIF(BOOKS!$E$6:$E$1005,'GSTN-Diff Gross'!D607,BOOKS!$I$6:$I$1005)</f>
        <v>0</v>
      </c>
      <c r="M607" s="65">
        <f>SUMIF(BOOKS!$E$6:$E$1005,'GSTN-Diff Gross'!D607,BOOKS!$J$6:$J$1005)</f>
        <v>0</v>
      </c>
      <c r="N607" s="65">
        <f>SUMIF(BOOKS!$E$6:$E$1005,'GSTN-Diff Gross'!D607,BOOKS!$K$6:$K$1005)</f>
        <v>0</v>
      </c>
      <c r="O607" s="65">
        <f>SUMIF(BOOKS!$E$6:$E$1005,'GSTN-Diff Gross'!D607,BOOKS!$L$6:$L$1005)</f>
        <v>0</v>
      </c>
      <c r="P607" s="65">
        <f>SUMIF(BOOKS!$E$6:$E$1005,'GSTN-Diff Gross'!D607,BOOKS!$M$6:$M$1005)</f>
        <v>0</v>
      </c>
      <c r="R607" s="65">
        <f t="shared" si="56"/>
        <v>0</v>
      </c>
      <c r="S607" s="65">
        <f t="shared" si="57"/>
        <v>0</v>
      </c>
      <c r="T607" s="65">
        <f t="shared" si="58"/>
        <v>0</v>
      </c>
      <c r="U607" s="65">
        <f t="shared" si="59"/>
        <v>0</v>
      </c>
      <c r="V607" s="65">
        <f t="shared" si="60"/>
        <v>0</v>
      </c>
    </row>
    <row r="608" spans="1:22">
      <c r="A608" s="59">
        <f t="shared" si="61"/>
        <v>602</v>
      </c>
      <c r="B608" s="77">
        <f>'2A'!E607</f>
        <v>0</v>
      </c>
      <c r="C608" s="77">
        <f>IFERROR(VLOOKUP(B608,BOOKS!$E$6:$E$1005,1,0),"0")</f>
        <v>0</v>
      </c>
      <c r="D608" s="77" t="str">
        <f>IF(COUNTIF($C$7:C608,C608)=1,C608,"0")</f>
        <v>0</v>
      </c>
      <c r="E608" s="60" t="e">
        <f>VLOOKUP(D608,'2A'!$E$6:$F$1005,2,0)</f>
        <v>#N/A</v>
      </c>
      <c r="F608" s="60">
        <f>SUMIF('2A'!$E$6:$E$1005,'GSTN-Diff Gross'!D608,'2A'!$I$6:$I$1005)</f>
        <v>0</v>
      </c>
      <c r="G608" s="60">
        <f>SUMIF('2A'!$E$6:$E$1005,'GSTN-Diff Gross'!D608,'2A'!$J$6:$J$1005)</f>
        <v>0</v>
      </c>
      <c r="H608" s="60">
        <f>SUMIF('2A'!$E$6:$E$1005,'GSTN-Diff Gross'!D608,'2A'!$K$6:$K$1005)</f>
        <v>0</v>
      </c>
      <c r="I608" s="60">
        <f>SUMIF('2A'!$E$6:$E$1005,'GSTN-Diff Gross'!D608,'2A'!$L$6:$L$1005)</f>
        <v>0</v>
      </c>
      <c r="J608" s="60">
        <f>SUMIF('2A'!$E$6:$E$1005,'GSTN-Diff Gross'!D608,'2A'!$M$6:$M$1005)</f>
        <v>0</v>
      </c>
      <c r="K608" s="60"/>
      <c r="L608" s="62">
        <f>SUMIF(BOOKS!$E$6:$E$1005,'GSTN-Diff Gross'!D608,BOOKS!$I$6:$I$1005)</f>
        <v>0</v>
      </c>
      <c r="M608" s="62">
        <f>SUMIF(BOOKS!$E$6:$E$1005,'GSTN-Diff Gross'!D608,BOOKS!$J$6:$J$1005)</f>
        <v>0</v>
      </c>
      <c r="N608" s="62">
        <f>SUMIF(BOOKS!$E$6:$E$1005,'GSTN-Diff Gross'!D608,BOOKS!$K$6:$K$1005)</f>
        <v>0</v>
      </c>
      <c r="O608" s="62">
        <f>SUMIF(BOOKS!$E$6:$E$1005,'GSTN-Diff Gross'!D608,BOOKS!$L$6:$L$1005)</f>
        <v>0</v>
      </c>
      <c r="P608" s="62">
        <f>SUMIF(BOOKS!$E$6:$E$1005,'GSTN-Diff Gross'!D608,BOOKS!$M$6:$M$1005)</f>
        <v>0</v>
      </c>
      <c r="R608" s="62">
        <f t="shared" si="56"/>
        <v>0</v>
      </c>
      <c r="S608" s="62">
        <f t="shared" si="57"/>
        <v>0</v>
      </c>
      <c r="T608" s="62">
        <f t="shared" si="58"/>
        <v>0</v>
      </c>
      <c r="U608" s="62">
        <f t="shared" si="59"/>
        <v>0</v>
      </c>
      <c r="V608" s="62">
        <f t="shared" si="60"/>
        <v>0</v>
      </c>
    </row>
    <row r="609" spans="1:22">
      <c r="A609" s="63">
        <f t="shared" si="61"/>
        <v>603</v>
      </c>
      <c r="B609" s="78">
        <f>'2A'!E608</f>
        <v>0</v>
      </c>
      <c r="C609" s="78">
        <f>IFERROR(VLOOKUP(B609,BOOKS!$E$6:$E$1005,1,0),"0")</f>
        <v>0</v>
      </c>
      <c r="D609" s="78" t="str">
        <f>IF(COUNTIF($C$7:C609,C609)=1,C609,"0")</f>
        <v>0</v>
      </c>
      <c r="E609" s="64" t="e">
        <f>VLOOKUP(D609,'2A'!$E$6:$F$1005,2,0)</f>
        <v>#N/A</v>
      </c>
      <c r="F609" s="64">
        <f>SUMIF('2A'!$E$6:$E$1005,'GSTN-Diff Gross'!D609,'2A'!$I$6:$I$1005)</f>
        <v>0</v>
      </c>
      <c r="G609" s="64">
        <f>SUMIF('2A'!$E$6:$E$1005,'GSTN-Diff Gross'!D609,'2A'!$J$6:$J$1005)</f>
        <v>0</v>
      </c>
      <c r="H609" s="64">
        <f>SUMIF('2A'!$E$6:$E$1005,'GSTN-Diff Gross'!D609,'2A'!$K$6:$K$1005)</f>
        <v>0</v>
      </c>
      <c r="I609" s="64">
        <f>SUMIF('2A'!$E$6:$E$1005,'GSTN-Diff Gross'!D609,'2A'!$L$6:$L$1005)</f>
        <v>0</v>
      </c>
      <c r="J609" s="64">
        <f>SUMIF('2A'!$E$6:$E$1005,'GSTN-Diff Gross'!D609,'2A'!$M$6:$M$1005)</f>
        <v>0</v>
      </c>
      <c r="K609" s="64"/>
      <c r="L609" s="65">
        <f>SUMIF(BOOKS!$E$6:$E$1005,'GSTN-Diff Gross'!D609,BOOKS!$I$6:$I$1005)</f>
        <v>0</v>
      </c>
      <c r="M609" s="65">
        <f>SUMIF(BOOKS!$E$6:$E$1005,'GSTN-Diff Gross'!D609,BOOKS!$J$6:$J$1005)</f>
        <v>0</v>
      </c>
      <c r="N609" s="65">
        <f>SUMIF(BOOKS!$E$6:$E$1005,'GSTN-Diff Gross'!D609,BOOKS!$K$6:$K$1005)</f>
        <v>0</v>
      </c>
      <c r="O609" s="65">
        <f>SUMIF(BOOKS!$E$6:$E$1005,'GSTN-Diff Gross'!D609,BOOKS!$L$6:$L$1005)</f>
        <v>0</v>
      </c>
      <c r="P609" s="65">
        <f>SUMIF(BOOKS!$E$6:$E$1005,'GSTN-Diff Gross'!D609,BOOKS!$M$6:$M$1005)</f>
        <v>0</v>
      </c>
      <c r="R609" s="65">
        <f t="shared" si="56"/>
        <v>0</v>
      </c>
      <c r="S609" s="65">
        <f t="shared" si="57"/>
        <v>0</v>
      </c>
      <c r="T609" s="65">
        <f t="shared" si="58"/>
        <v>0</v>
      </c>
      <c r="U609" s="65">
        <f t="shared" si="59"/>
        <v>0</v>
      </c>
      <c r="V609" s="65">
        <f t="shared" si="60"/>
        <v>0</v>
      </c>
    </row>
    <row r="610" spans="1:22">
      <c r="A610" s="59">
        <f t="shared" si="61"/>
        <v>604</v>
      </c>
      <c r="B610" s="77">
        <f>'2A'!E609</f>
        <v>0</v>
      </c>
      <c r="C610" s="77">
        <f>IFERROR(VLOOKUP(B610,BOOKS!$E$6:$E$1005,1,0),"0")</f>
        <v>0</v>
      </c>
      <c r="D610" s="77" t="str">
        <f>IF(COUNTIF($C$7:C610,C610)=1,C610,"0")</f>
        <v>0</v>
      </c>
      <c r="E610" s="60" t="e">
        <f>VLOOKUP(D610,'2A'!$E$6:$F$1005,2,0)</f>
        <v>#N/A</v>
      </c>
      <c r="F610" s="60">
        <f>SUMIF('2A'!$E$6:$E$1005,'GSTN-Diff Gross'!D610,'2A'!$I$6:$I$1005)</f>
        <v>0</v>
      </c>
      <c r="G610" s="60">
        <f>SUMIF('2A'!$E$6:$E$1005,'GSTN-Diff Gross'!D610,'2A'!$J$6:$J$1005)</f>
        <v>0</v>
      </c>
      <c r="H610" s="60">
        <f>SUMIF('2A'!$E$6:$E$1005,'GSTN-Diff Gross'!D610,'2A'!$K$6:$K$1005)</f>
        <v>0</v>
      </c>
      <c r="I610" s="60">
        <f>SUMIF('2A'!$E$6:$E$1005,'GSTN-Diff Gross'!D610,'2A'!$L$6:$L$1005)</f>
        <v>0</v>
      </c>
      <c r="J610" s="60">
        <f>SUMIF('2A'!$E$6:$E$1005,'GSTN-Diff Gross'!D610,'2A'!$M$6:$M$1005)</f>
        <v>0</v>
      </c>
      <c r="K610" s="61"/>
      <c r="L610" s="62">
        <f>SUMIF(BOOKS!$E$6:$E$1005,'GSTN-Diff Gross'!D610,BOOKS!$I$6:$I$1005)</f>
        <v>0</v>
      </c>
      <c r="M610" s="62">
        <f>SUMIF(BOOKS!$E$6:$E$1005,'GSTN-Diff Gross'!D610,BOOKS!$J$6:$J$1005)</f>
        <v>0</v>
      </c>
      <c r="N610" s="62">
        <f>SUMIF(BOOKS!$E$6:$E$1005,'GSTN-Diff Gross'!D610,BOOKS!$K$6:$K$1005)</f>
        <v>0</v>
      </c>
      <c r="O610" s="62">
        <f>SUMIF(BOOKS!$E$6:$E$1005,'GSTN-Diff Gross'!D610,BOOKS!$L$6:$L$1005)</f>
        <v>0</v>
      </c>
      <c r="P610" s="62">
        <f>SUMIF(BOOKS!$E$6:$E$1005,'GSTN-Diff Gross'!D610,BOOKS!$M$6:$M$1005)</f>
        <v>0</v>
      </c>
      <c r="R610" s="62">
        <f t="shared" si="56"/>
        <v>0</v>
      </c>
      <c r="S610" s="62">
        <f t="shared" si="57"/>
        <v>0</v>
      </c>
      <c r="T610" s="62">
        <f t="shared" si="58"/>
        <v>0</v>
      </c>
      <c r="U610" s="62">
        <f t="shared" si="59"/>
        <v>0</v>
      </c>
      <c r="V610" s="62">
        <f t="shared" si="60"/>
        <v>0</v>
      </c>
    </row>
    <row r="611" spans="1:22">
      <c r="A611" s="63">
        <f t="shared" si="61"/>
        <v>605</v>
      </c>
      <c r="B611" s="78">
        <f>'2A'!E610</f>
        <v>0</v>
      </c>
      <c r="C611" s="78">
        <f>IFERROR(VLOOKUP(B611,BOOKS!$E$6:$E$1005,1,0),"0")</f>
        <v>0</v>
      </c>
      <c r="D611" s="78" t="str">
        <f>IF(COUNTIF($C$7:C611,C611)=1,C611,"0")</f>
        <v>0</v>
      </c>
      <c r="E611" s="64" t="e">
        <f>VLOOKUP(D611,'2A'!$E$6:$F$1005,2,0)</f>
        <v>#N/A</v>
      </c>
      <c r="F611" s="64">
        <f>SUMIF('2A'!$E$6:$E$1005,'GSTN-Diff Gross'!D611,'2A'!$I$6:$I$1005)</f>
        <v>0</v>
      </c>
      <c r="G611" s="64">
        <f>SUMIF('2A'!$E$6:$E$1005,'GSTN-Diff Gross'!D611,'2A'!$J$6:$J$1005)</f>
        <v>0</v>
      </c>
      <c r="H611" s="64">
        <f>SUMIF('2A'!$E$6:$E$1005,'GSTN-Diff Gross'!D611,'2A'!$K$6:$K$1005)</f>
        <v>0</v>
      </c>
      <c r="I611" s="64">
        <f>SUMIF('2A'!$E$6:$E$1005,'GSTN-Diff Gross'!D611,'2A'!$L$6:$L$1005)</f>
        <v>0</v>
      </c>
      <c r="J611" s="64">
        <f>SUMIF('2A'!$E$6:$E$1005,'GSTN-Diff Gross'!D611,'2A'!$M$6:$M$1005)</f>
        <v>0</v>
      </c>
      <c r="K611" s="64"/>
      <c r="L611" s="65">
        <f>SUMIF(BOOKS!$E$6:$E$1005,'GSTN-Diff Gross'!D611,BOOKS!$I$6:$I$1005)</f>
        <v>0</v>
      </c>
      <c r="M611" s="65">
        <f>SUMIF(BOOKS!$E$6:$E$1005,'GSTN-Diff Gross'!D611,BOOKS!$J$6:$J$1005)</f>
        <v>0</v>
      </c>
      <c r="N611" s="65">
        <f>SUMIF(BOOKS!$E$6:$E$1005,'GSTN-Diff Gross'!D611,BOOKS!$K$6:$K$1005)</f>
        <v>0</v>
      </c>
      <c r="O611" s="65">
        <f>SUMIF(BOOKS!$E$6:$E$1005,'GSTN-Diff Gross'!D611,BOOKS!$L$6:$L$1005)</f>
        <v>0</v>
      </c>
      <c r="P611" s="65">
        <f>SUMIF(BOOKS!$E$6:$E$1005,'GSTN-Diff Gross'!D611,BOOKS!$M$6:$M$1005)</f>
        <v>0</v>
      </c>
      <c r="R611" s="65">
        <f t="shared" si="56"/>
        <v>0</v>
      </c>
      <c r="S611" s="65">
        <f t="shared" si="57"/>
        <v>0</v>
      </c>
      <c r="T611" s="65">
        <f t="shared" si="58"/>
        <v>0</v>
      </c>
      <c r="U611" s="65">
        <f t="shared" si="59"/>
        <v>0</v>
      </c>
      <c r="V611" s="65">
        <f t="shared" si="60"/>
        <v>0</v>
      </c>
    </row>
    <row r="612" spans="1:22">
      <c r="A612" s="59">
        <f t="shared" si="61"/>
        <v>606</v>
      </c>
      <c r="B612" s="77">
        <f>'2A'!E611</f>
        <v>0</v>
      </c>
      <c r="C612" s="77">
        <f>IFERROR(VLOOKUP(B612,BOOKS!$E$6:$E$1005,1,0),"0")</f>
        <v>0</v>
      </c>
      <c r="D612" s="77" t="str">
        <f>IF(COUNTIF($C$7:C612,C612)=1,C612,"0")</f>
        <v>0</v>
      </c>
      <c r="E612" s="60" t="e">
        <f>VLOOKUP(D612,'2A'!$E$6:$F$1005,2,0)</f>
        <v>#N/A</v>
      </c>
      <c r="F612" s="60">
        <f>SUMIF('2A'!$E$6:$E$1005,'GSTN-Diff Gross'!D612,'2A'!$I$6:$I$1005)</f>
        <v>0</v>
      </c>
      <c r="G612" s="60">
        <f>SUMIF('2A'!$E$6:$E$1005,'GSTN-Diff Gross'!D612,'2A'!$J$6:$J$1005)</f>
        <v>0</v>
      </c>
      <c r="H612" s="60">
        <f>SUMIF('2A'!$E$6:$E$1005,'GSTN-Diff Gross'!D612,'2A'!$K$6:$K$1005)</f>
        <v>0</v>
      </c>
      <c r="I612" s="60">
        <f>SUMIF('2A'!$E$6:$E$1005,'GSTN-Diff Gross'!D612,'2A'!$L$6:$L$1005)</f>
        <v>0</v>
      </c>
      <c r="J612" s="60">
        <f>SUMIF('2A'!$E$6:$E$1005,'GSTN-Diff Gross'!D612,'2A'!$M$6:$M$1005)</f>
        <v>0</v>
      </c>
      <c r="K612" s="60"/>
      <c r="L612" s="62">
        <f>SUMIF(BOOKS!$E$6:$E$1005,'GSTN-Diff Gross'!D612,BOOKS!$I$6:$I$1005)</f>
        <v>0</v>
      </c>
      <c r="M612" s="62">
        <f>SUMIF(BOOKS!$E$6:$E$1005,'GSTN-Diff Gross'!D612,BOOKS!$J$6:$J$1005)</f>
        <v>0</v>
      </c>
      <c r="N612" s="62">
        <f>SUMIF(BOOKS!$E$6:$E$1005,'GSTN-Diff Gross'!D612,BOOKS!$K$6:$K$1005)</f>
        <v>0</v>
      </c>
      <c r="O612" s="62">
        <f>SUMIF(BOOKS!$E$6:$E$1005,'GSTN-Diff Gross'!D612,BOOKS!$L$6:$L$1005)</f>
        <v>0</v>
      </c>
      <c r="P612" s="62">
        <f>SUMIF(BOOKS!$E$6:$E$1005,'GSTN-Diff Gross'!D612,BOOKS!$M$6:$M$1005)</f>
        <v>0</v>
      </c>
      <c r="R612" s="62">
        <f t="shared" si="56"/>
        <v>0</v>
      </c>
      <c r="S612" s="62">
        <f t="shared" si="57"/>
        <v>0</v>
      </c>
      <c r="T612" s="62">
        <f t="shared" si="58"/>
        <v>0</v>
      </c>
      <c r="U612" s="62">
        <f t="shared" si="59"/>
        <v>0</v>
      </c>
      <c r="V612" s="62">
        <f t="shared" si="60"/>
        <v>0</v>
      </c>
    </row>
    <row r="613" spans="1:22">
      <c r="A613" s="63">
        <f t="shared" si="61"/>
        <v>607</v>
      </c>
      <c r="B613" s="78">
        <f>'2A'!E612</f>
        <v>0</v>
      </c>
      <c r="C613" s="78">
        <f>IFERROR(VLOOKUP(B613,BOOKS!$E$6:$E$1005,1,0),"0")</f>
        <v>0</v>
      </c>
      <c r="D613" s="78" t="str">
        <f>IF(COUNTIF($C$7:C613,C613)=1,C613,"0")</f>
        <v>0</v>
      </c>
      <c r="E613" s="64" t="e">
        <f>VLOOKUP(D613,'2A'!$E$6:$F$1005,2,0)</f>
        <v>#N/A</v>
      </c>
      <c r="F613" s="64">
        <f>SUMIF('2A'!$E$6:$E$1005,'GSTN-Diff Gross'!D613,'2A'!$I$6:$I$1005)</f>
        <v>0</v>
      </c>
      <c r="G613" s="64">
        <f>SUMIF('2A'!$E$6:$E$1005,'GSTN-Diff Gross'!D613,'2A'!$J$6:$J$1005)</f>
        <v>0</v>
      </c>
      <c r="H613" s="64">
        <f>SUMIF('2A'!$E$6:$E$1005,'GSTN-Diff Gross'!D613,'2A'!$K$6:$K$1005)</f>
        <v>0</v>
      </c>
      <c r="I613" s="64">
        <f>SUMIF('2A'!$E$6:$E$1005,'GSTN-Diff Gross'!D613,'2A'!$L$6:$L$1005)</f>
        <v>0</v>
      </c>
      <c r="J613" s="64">
        <f>SUMIF('2A'!$E$6:$E$1005,'GSTN-Diff Gross'!D613,'2A'!$M$6:$M$1005)</f>
        <v>0</v>
      </c>
      <c r="K613" s="64"/>
      <c r="L613" s="65">
        <f>SUMIF(BOOKS!$E$6:$E$1005,'GSTN-Diff Gross'!D613,BOOKS!$I$6:$I$1005)</f>
        <v>0</v>
      </c>
      <c r="M613" s="65">
        <f>SUMIF(BOOKS!$E$6:$E$1005,'GSTN-Diff Gross'!D613,BOOKS!$J$6:$J$1005)</f>
        <v>0</v>
      </c>
      <c r="N613" s="65">
        <f>SUMIF(BOOKS!$E$6:$E$1005,'GSTN-Diff Gross'!D613,BOOKS!$K$6:$K$1005)</f>
        <v>0</v>
      </c>
      <c r="O613" s="65">
        <f>SUMIF(BOOKS!$E$6:$E$1005,'GSTN-Diff Gross'!D613,BOOKS!$L$6:$L$1005)</f>
        <v>0</v>
      </c>
      <c r="P613" s="65">
        <f>SUMIF(BOOKS!$E$6:$E$1005,'GSTN-Diff Gross'!D613,BOOKS!$M$6:$M$1005)</f>
        <v>0</v>
      </c>
      <c r="R613" s="65">
        <f t="shared" si="56"/>
        <v>0</v>
      </c>
      <c r="S613" s="65">
        <f t="shared" si="57"/>
        <v>0</v>
      </c>
      <c r="T613" s="65">
        <f t="shared" si="58"/>
        <v>0</v>
      </c>
      <c r="U613" s="65">
        <f t="shared" si="59"/>
        <v>0</v>
      </c>
      <c r="V613" s="65">
        <f t="shared" si="60"/>
        <v>0</v>
      </c>
    </row>
    <row r="614" spans="1:22">
      <c r="A614" s="59">
        <f t="shared" si="61"/>
        <v>608</v>
      </c>
      <c r="B614" s="77">
        <f>'2A'!E613</f>
        <v>0</v>
      </c>
      <c r="C614" s="77">
        <f>IFERROR(VLOOKUP(B614,BOOKS!$E$6:$E$1005,1,0),"0")</f>
        <v>0</v>
      </c>
      <c r="D614" s="77" t="str">
        <f>IF(COUNTIF($C$7:C614,C614)=1,C614,"0")</f>
        <v>0</v>
      </c>
      <c r="E614" s="60" t="e">
        <f>VLOOKUP(D614,'2A'!$E$6:$F$1005,2,0)</f>
        <v>#N/A</v>
      </c>
      <c r="F614" s="60">
        <f>SUMIF('2A'!$E$6:$E$1005,'GSTN-Diff Gross'!D614,'2A'!$I$6:$I$1005)</f>
        <v>0</v>
      </c>
      <c r="G614" s="60">
        <f>SUMIF('2A'!$E$6:$E$1005,'GSTN-Diff Gross'!D614,'2A'!$J$6:$J$1005)</f>
        <v>0</v>
      </c>
      <c r="H614" s="60">
        <f>SUMIF('2A'!$E$6:$E$1005,'GSTN-Diff Gross'!D614,'2A'!$K$6:$K$1005)</f>
        <v>0</v>
      </c>
      <c r="I614" s="60">
        <f>SUMIF('2A'!$E$6:$E$1005,'GSTN-Diff Gross'!D614,'2A'!$L$6:$L$1005)</f>
        <v>0</v>
      </c>
      <c r="J614" s="60">
        <f>SUMIF('2A'!$E$6:$E$1005,'GSTN-Diff Gross'!D614,'2A'!$M$6:$M$1005)</f>
        <v>0</v>
      </c>
      <c r="K614" s="60"/>
      <c r="L614" s="62">
        <f>SUMIF(BOOKS!$E$6:$E$1005,'GSTN-Diff Gross'!D614,BOOKS!$I$6:$I$1005)</f>
        <v>0</v>
      </c>
      <c r="M614" s="62">
        <f>SUMIF(BOOKS!$E$6:$E$1005,'GSTN-Diff Gross'!D614,BOOKS!$J$6:$J$1005)</f>
        <v>0</v>
      </c>
      <c r="N614" s="62">
        <f>SUMIF(BOOKS!$E$6:$E$1005,'GSTN-Diff Gross'!D614,BOOKS!$K$6:$K$1005)</f>
        <v>0</v>
      </c>
      <c r="O614" s="62">
        <f>SUMIF(BOOKS!$E$6:$E$1005,'GSTN-Diff Gross'!D614,BOOKS!$L$6:$L$1005)</f>
        <v>0</v>
      </c>
      <c r="P614" s="62">
        <f>SUMIF(BOOKS!$E$6:$E$1005,'GSTN-Diff Gross'!D614,BOOKS!$M$6:$M$1005)</f>
        <v>0</v>
      </c>
      <c r="R614" s="62">
        <f t="shared" si="56"/>
        <v>0</v>
      </c>
      <c r="S614" s="62">
        <f t="shared" si="57"/>
        <v>0</v>
      </c>
      <c r="T614" s="62">
        <f t="shared" si="58"/>
        <v>0</v>
      </c>
      <c r="U614" s="62">
        <f t="shared" si="59"/>
        <v>0</v>
      </c>
      <c r="V614" s="62">
        <f t="shared" si="60"/>
        <v>0</v>
      </c>
    </row>
    <row r="615" spans="1:22">
      <c r="A615" s="63">
        <f t="shared" si="61"/>
        <v>609</v>
      </c>
      <c r="B615" s="78">
        <f>'2A'!E614</f>
        <v>0</v>
      </c>
      <c r="C615" s="78">
        <f>IFERROR(VLOOKUP(B615,BOOKS!$E$6:$E$1005,1,0),"0")</f>
        <v>0</v>
      </c>
      <c r="D615" s="78" t="str">
        <f>IF(COUNTIF($C$7:C615,C615)=1,C615,"0")</f>
        <v>0</v>
      </c>
      <c r="E615" s="64" t="e">
        <f>VLOOKUP(D615,'2A'!$E$6:$F$1005,2,0)</f>
        <v>#N/A</v>
      </c>
      <c r="F615" s="64">
        <f>SUMIF('2A'!$E$6:$E$1005,'GSTN-Diff Gross'!D615,'2A'!$I$6:$I$1005)</f>
        <v>0</v>
      </c>
      <c r="G615" s="64">
        <f>SUMIF('2A'!$E$6:$E$1005,'GSTN-Diff Gross'!D615,'2A'!$J$6:$J$1005)</f>
        <v>0</v>
      </c>
      <c r="H615" s="64">
        <f>SUMIF('2A'!$E$6:$E$1005,'GSTN-Diff Gross'!D615,'2A'!$K$6:$K$1005)</f>
        <v>0</v>
      </c>
      <c r="I615" s="64">
        <f>SUMIF('2A'!$E$6:$E$1005,'GSTN-Diff Gross'!D615,'2A'!$L$6:$L$1005)</f>
        <v>0</v>
      </c>
      <c r="J615" s="64">
        <f>SUMIF('2A'!$E$6:$E$1005,'GSTN-Diff Gross'!D615,'2A'!$M$6:$M$1005)</f>
        <v>0</v>
      </c>
      <c r="K615" s="64"/>
      <c r="L615" s="65">
        <f>SUMIF(BOOKS!$E$6:$E$1005,'GSTN-Diff Gross'!D615,BOOKS!$I$6:$I$1005)</f>
        <v>0</v>
      </c>
      <c r="M615" s="65">
        <f>SUMIF(BOOKS!$E$6:$E$1005,'GSTN-Diff Gross'!D615,BOOKS!$J$6:$J$1005)</f>
        <v>0</v>
      </c>
      <c r="N615" s="65">
        <f>SUMIF(BOOKS!$E$6:$E$1005,'GSTN-Diff Gross'!D615,BOOKS!$K$6:$K$1005)</f>
        <v>0</v>
      </c>
      <c r="O615" s="65">
        <f>SUMIF(BOOKS!$E$6:$E$1005,'GSTN-Diff Gross'!D615,BOOKS!$L$6:$L$1005)</f>
        <v>0</v>
      </c>
      <c r="P615" s="65">
        <f>SUMIF(BOOKS!$E$6:$E$1005,'GSTN-Diff Gross'!D615,BOOKS!$M$6:$M$1005)</f>
        <v>0</v>
      </c>
      <c r="R615" s="65">
        <f t="shared" si="56"/>
        <v>0</v>
      </c>
      <c r="S615" s="65">
        <f t="shared" si="57"/>
        <v>0</v>
      </c>
      <c r="T615" s="65">
        <f t="shared" si="58"/>
        <v>0</v>
      </c>
      <c r="U615" s="65">
        <f t="shared" si="59"/>
        <v>0</v>
      </c>
      <c r="V615" s="65">
        <f t="shared" si="60"/>
        <v>0</v>
      </c>
    </row>
    <row r="616" spans="1:22">
      <c r="A616" s="59">
        <f t="shared" si="61"/>
        <v>610</v>
      </c>
      <c r="B616" s="77">
        <f>'2A'!E615</f>
        <v>0</v>
      </c>
      <c r="C616" s="77">
        <f>IFERROR(VLOOKUP(B616,BOOKS!$E$6:$E$1005,1,0),"0")</f>
        <v>0</v>
      </c>
      <c r="D616" s="77" t="str">
        <f>IF(COUNTIF($C$7:C616,C616)=1,C616,"0")</f>
        <v>0</v>
      </c>
      <c r="E616" s="60" t="e">
        <f>VLOOKUP(D616,'2A'!$E$6:$F$1005,2,0)</f>
        <v>#N/A</v>
      </c>
      <c r="F616" s="60">
        <f>SUMIF('2A'!$E$6:$E$1005,'GSTN-Diff Gross'!D616,'2A'!$I$6:$I$1005)</f>
        <v>0</v>
      </c>
      <c r="G616" s="60">
        <f>SUMIF('2A'!$E$6:$E$1005,'GSTN-Diff Gross'!D616,'2A'!$J$6:$J$1005)</f>
        <v>0</v>
      </c>
      <c r="H616" s="60">
        <f>SUMIF('2A'!$E$6:$E$1005,'GSTN-Diff Gross'!D616,'2A'!$K$6:$K$1005)</f>
        <v>0</v>
      </c>
      <c r="I616" s="60">
        <f>SUMIF('2A'!$E$6:$E$1005,'GSTN-Diff Gross'!D616,'2A'!$L$6:$L$1005)</f>
        <v>0</v>
      </c>
      <c r="J616" s="60">
        <f>SUMIF('2A'!$E$6:$E$1005,'GSTN-Diff Gross'!D616,'2A'!$M$6:$M$1005)</f>
        <v>0</v>
      </c>
      <c r="K616" s="60"/>
      <c r="L616" s="62">
        <f>SUMIF(BOOKS!$E$6:$E$1005,'GSTN-Diff Gross'!D616,BOOKS!$I$6:$I$1005)</f>
        <v>0</v>
      </c>
      <c r="M616" s="62">
        <f>SUMIF(BOOKS!$E$6:$E$1005,'GSTN-Diff Gross'!D616,BOOKS!$J$6:$J$1005)</f>
        <v>0</v>
      </c>
      <c r="N616" s="62">
        <f>SUMIF(BOOKS!$E$6:$E$1005,'GSTN-Diff Gross'!D616,BOOKS!$K$6:$K$1005)</f>
        <v>0</v>
      </c>
      <c r="O616" s="62">
        <f>SUMIF(BOOKS!$E$6:$E$1005,'GSTN-Diff Gross'!D616,BOOKS!$L$6:$L$1005)</f>
        <v>0</v>
      </c>
      <c r="P616" s="62">
        <f>SUMIF(BOOKS!$E$6:$E$1005,'GSTN-Diff Gross'!D616,BOOKS!$M$6:$M$1005)</f>
        <v>0</v>
      </c>
      <c r="R616" s="62">
        <f t="shared" si="56"/>
        <v>0</v>
      </c>
      <c r="S616" s="62">
        <f t="shared" si="57"/>
        <v>0</v>
      </c>
      <c r="T616" s="62">
        <f t="shared" si="58"/>
        <v>0</v>
      </c>
      <c r="U616" s="62">
        <f t="shared" si="59"/>
        <v>0</v>
      </c>
      <c r="V616" s="62">
        <f t="shared" si="60"/>
        <v>0</v>
      </c>
    </row>
    <row r="617" spans="1:22">
      <c r="A617" s="63">
        <f t="shared" si="61"/>
        <v>611</v>
      </c>
      <c r="B617" s="78">
        <f>'2A'!E616</f>
        <v>0</v>
      </c>
      <c r="C617" s="78">
        <f>IFERROR(VLOOKUP(B617,BOOKS!$E$6:$E$1005,1,0),"0")</f>
        <v>0</v>
      </c>
      <c r="D617" s="78" t="str">
        <f>IF(COUNTIF($C$7:C617,C617)=1,C617,"0")</f>
        <v>0</v>
      </c>
      <c r="E617" s="64" t="e">
        <f>VLOOKUP(D617,'2A'!$E$6:$F$1005,2,0)</f>
        <v>#N/A</v>
      </c>
      <c r="F617" s="64">
        <f>SUMIF('2A'!$E$6:$E$1005,'GSTN-Diff Gross'!D617,'2A'!$I$6:$I$1005)</f>
        <v>0</v>
      </c>
      <c r="G617" s="64">
        <f>SUMIF('2A'!$E$6:$E$1005,'GSTN-Diff Gross'!D617,'2A'!$J$6:$J$1005)</f>
        <v>0</v>
      </c>
      <c r="H617" s="64">
        <f>SUMIF('2A'!$E$6:$E$1005,'GSTN-Diff Gross'!D617,'2A'!$K$6:$K$1005)</f>
        <v>0</v>
      </c>
      <c r="I617" s="64">
        <f>SUMIF('2A'!$E$6:$E$1005,'GSTN-Diff Gross'!D617,'2A'!$L$6:$L$1005)</f>
        <v>0</v>
      </c>
      <c r="J617" s="64">
        <f>SUMIF('2A'!$E$6:$E$1005,'GSTN-Diff Gross'!D617,'2A'!$M$6:$M$1005)</f>
        <v>0</v>
      </c>
      <c r="K617" s="64"/>
      <c r="L617" s="65">
        <f>SUMIF(BOOKS!$E$6:$E$1005,'GSTN-Diff Gross'!D617,BOOKS!$I$6:$I$1005)</f>
        <v>0</v>
      </c>
      <c r="M617" s="65">
        <f>SUMIF(BOOKS!$E$6:$E$1005,'GSTN-Diff Gross'!D617,BOOKS!$J$6:$J$1005)</f>
        <v>0</v>
      </c>
      <c r="N617" s="65">
        <f>SUMIF(BOOKS!$E$6:$E$1005,'GSTN-Diff Gross'!D617,BOOKS!$K$6:$K$1005)</f>
        <v>0</v>
      </c>
      <c r="O617" s="65">
        <f>SUMIF(BOOKS!$E$6:$E$1005,'GSTN-Diff Gross'!D617,BOOKS!$L$6:$L$1005)</f>
        <v>0</v>
      </c>
      <c r="P617" s="65">
        <f>SUMIF(BOOKS!$E$6:$E$1005,'GSTN-Diff Gross'!D617,BOOKS!$M$6:$M$1005)</f>
        <v>0</v>
      </c>
      <c r="R617" s="65">
        <f t="shared" si="56"/>
        <v>0</v>
      </c>
      <c r="S617" s="65">
        <f t="shared" si="57"/>
        <v>0</v>
      </c>
      <c r="T617" s="65">
        <f t="shared" si="58"/>
        <v>0</v>
      </c>
      <c r="U617" s="65">
        <f t="shared" si="59"/>
        <v>0</v>
      </c>
      <c r="V617" s="65">
        <f t="shared" si="60"/>
        <v>0</v>
      </c>
    </row>
    <row r="618" spans="1:22">
      <c r="A618" s="59">
        <f t="shared" si="61"/>
        <v>612</v>
      </c>
      <c r="B618" s="77">
        <f>'2A'!E617</f>
        <v>0</v>
      </c>
      <c r="C618" s="77">
        <f>IFERROR(VLOOKUP(B618,BOOKS!$E$6:$E$1005,1,0),"0")</f>
        <v>0</v>
      </c>
      <c r="D618" s="77" t="str">
        <f>IF(COUNTIF($C$7:C618,C618)=1,C618,"0")</f>
        <v>0</v>
      </c>
      <c r="E618" s="60" t="e">
        <f>VLOOKUP(D618,'2A'!$E$6:$F$1005,2,0)</f>
        <v>#N/A</v>
      </c>
      <c r="F618" s="60">
        <f>SUMIF('2A'!$E$6:$E$1005,'GSTN-Diff Gross'!D618,'2A'!$I$6:$I$1005)</f>
        <v>0</v>
      </c>
      <c r="G618" s="60">
        <f>SUMIF('2A'!$E$6:$E$1005,'GSTN-Diff Gross'!D618,'2A'!$J$6:$J$1005)</f>
        <v>0</v>
      </c>
      <c r="H618" s="60">
        <f>SUMIF('2A'!$E$6:$E$1005,'GSTN-Diff Gross'!D618,'2A'!$K$6:$K$1005)</f>
        <v>0</v>
      </c>
      <c r="I618" s="60">
        <f>SUMIF('2A'!$E$6:$E$1005,'GSTN-Diff Gross'!D618,'2A'!$L$6:$L$1005)</f>
        <v>0</v>
      </c>
      <c r="J618" s="60">
        <f>SUMIF('2A'!$E$6:$E$1005,'GSTN-Diff Gross'!D618,'2A'!$M$6:$M$1005)</f>
        <v>0</v>
      </c>
      <c r="K618" s="60"/>
      <c r="L618" s="62">
        <f>SUMIF(BOOKS!$E$6:$E$1005,'GSTN-Diff Gross'!D618,BOOKS!$I$6:$I$1005)</f>
        <v>0</v>
      </c>
      <c r="M618" s="62">
        <f>SUMIF(BOOKS!$E$6:$E$1005,'GSTN-Diff Gross'!D618,BOOKS!$J$6:$J$1005)</f>
        <v>0</v>
      </c>
      <c r="N618" s="62">
        <f>SUMIF(BOOKS!$E$6:$E$1005,'GSTN-Diff Gross'!D618,BOOKS!$K$6:$K$1005)</f>
        <v>0</v>
      </c>
      <c r="O618" s="62">
        <f>SUMIF(BOOKS!$E$6:$E$1005,'GSTN-Diff Gross'!D618,BOOKS!$L$6:$L$1005)</f>
        <v>0</v>
      </c>
      <c r="P618" s="62">
        <f>SUMIF(BOOKS!$E$6:$E$1005,'GSTN-Diff Gross'!D618,BOOKS!$M$6:$M$1005)</f>
        <v>0</v>
      </c>
      <c r="R618" s="62">
        <f t="shared" si="56"/>
        <v>0</v>
      </c>
      <c r="S618" s="62">
        <f t="shared" si="57"/>
        <v>0</v>
      </c>
      <c r="T618" s="62">
        <f t="shared" si="58"/>
        <v>0</v>
      </c>
      <c r="U618" s="62">
        <f t="shared" si="59"/>
        <v>0</v>
      </c>
      <c r="V618" s="62">
        <f t="shared" si="60"/>
        <v>0</v>
      </c>
    </row>
    <row r="619" spans="1:22">
      <c r="A619" s="63">
        <f t="shared" si="61"/>
        <v>613</v>
      </c>
      <c r="B619" s="78">
        <f>'2A'!E618</f>
        <v>0</v>
      </c>
      <c r="C619" s="78">
        <f>IFERROR(VLOOKUP(B619,BOOKS!$E$6:$E$1005,1,0),"0")</f>
        <v>0</v>
      </c>
      <c r="D619" s="78" t="str">
        <f>IF(COUNTIF($C$7:C619,C619)=1,C619,"0")</f>
        <v>0</v>
      </c>
      <c r="E619" s="64" t="e">
        <f>VLOOKUP(D619,'2A'!$E$6:$F$1005,2,0)</f>
        <v>#N/A</v>
      </c>
      <c r="F619" s="64">
        <f>SUMIF('2A'!$E$6:$E$1005,'GSTN-Diff Gross'!D619,'2A'!$I$6:$I$1005)</f>
        <v>0</v>
      </c>
      <c r="G619" s="64">
        <f>SUMIF('2A'!$E$6:$E$1005,'GSTN-Diff Gross'!D619,'2A'!$J$6:$J$1005)</f>
        <v>0</v>
      </c>
      <c r="H619" s="64">
        <f>SUMIF('2A'!$E$6:$E$1005,'GSTN-Diff Gross'!D619,'2A'!$K$6:$K$1005)</f>
        <v>0</v>
      </c>
      <c r="I619" s="64">
        <f>SUMIF('2A'!$E$6:$E$1005,'GSTN-Diff Gross'!D619,'2A'!$L$6:$L$1005)</f>
        <v>0</v>
      </c>
      <c r="J619" s="64">
        <f>SUMIF('2A'!$E$6:$E$1005,'GSTN-Diff Gross'!D619,'2A'!$M$6:$M$1005)</f>
        <v>0</v>
      </c>
      <c r="K619" s="64"/>
      <c r="L619" s="65">
        <f>SUMIF(BOOKS!$E$6:$E$1005,'GSTN-Diff Gross'!D619,BOOKS!$I$6:$I$1005)</f>
        <v>0</v>
      </c>
      <c r="M619" s="65">
        <f>SUMIF(BOOKS!$E$6:$E$1005,'GSTN-Diff Gross'!D619,BOOKS!$J$6:$J$1005)</f>
        <v>0</v>
      </c>
      <c r="N619" s="65">
        <f>SUMIF(BOOKS!$E$6:$E$1005,'GSTN-Diff Gross'!D619,BOOKS!$K$6:$K$1005)</f>
        <v>0</v>
      </c>
      <c r="O619" s="65">
        <f>SUMIF(BOOKS!$E$6:$E$1005,'GSTN-Diff Gross'!D619,BOOKS!$L$6:$L$1005)</f>
        <v>0</v>
      </c>
      <c r="P619" s="65">
        <f>SUMIF(BOOKS!$E$6:$E$1005,'GSTN-Diff Gross'!D619,BOOKS!$M$6:$M$1005)</f>
        <v>0</v>
      </c>
      <c r="R619" s="65">
        <f t="shared" si="56"/>
        <v>0</v>
      </c>
      <c r="S619" s="65">
        <f t="shared" si="57"/>
        <v>0</v>
      </c>
      <c r="T619" s="65">
        <f t="shared" si="58"/>
        <v>0</v>
      </c>
      <c r="U619" s="65">
        <f t="shared" si="59"/>
        <v>0</v>
      </c>
      <c r="V619" s="65">
        <f t="shared" si="60"/>
        <v>0</v>
      </c>
    </row>
    <row r="620" spans="1:22">
      <c r="A620" s="59">
        <f t="shared" si="61"/>
        <v>614</v>
      </c>
      <c r="B620" s="77">
        <f>'2A'!E619</f>
        <v>0</v>
      </c>
      <c r="C620" s="77">
        <f>IFERROR(VLOOKUP(B620,BOOKS!$E$6:$E$1005,1,0),"0")</f>
        <v>0</v>
      </c>
      <c r="D620" s="77" t="str">
        <f>IF(COUNTIF($C$7:C620,C620)=1,C620,"0")</f>
        <v>0</v>
      </c>
      <c r="E620" s="60" t="e">
        <f>VLOOKUP(D620,'2A'!$E$6:$F$1005,2,0)</f>
        <v>#N/A</v>
      </c>
      <c r="F620" s="60">
        <f>SUMIF('2A'!$E$6:$E$1005,'GSTN-Diff Gross'!D620,'2A'!$I$6:$I$1005)</f>
        <v>0</v>
      </c>
      <c r="G620" s="60">
        <f>SUMIF('2A'!$E$6:$E$1005,'GSTN-Diff Gross'!D620,'2A'!$J$6:$J$1005)</f>
        <v>0</v>
      </c>
      <c r="H620" s="60">
        <f>SUMIF('2A'!$E$6:$E$1005,'GSTN-Diff Gross'!D620,'2A'!$K$6:$K$1005)</f>
        <v>0</v>
      </c>
      <c r="I620" s="60">
        <f>SUMIF('2A'!$E$6:$E$1005,'GSTN-Diff Gross'!D620,'2A'!$L$6:$L$1005)</f>
        <v>0</v>
      </c>
      <c r="J620" s="60">
        <f>SUMIF('2A'!$E$6:$E$1005,'GSTN-Diff Gross'!D620,'2A'!$M$6:$M$1005)</f>
        <v>0</v>
      </c>
      <c r="K620" s="60"/>
      <c r="L620" s="62">
        <f>SUMIF(BOOKS!$E$6:$E$1005,'GSTN-Diff Gross'!D620,BOOKS!$I$6:$I$1005)</f>
        <v>0</v>
      </c>
      <c r="M620" s="62">
        <f>SUMIF(BOOKS!$E$6:$E$1005,'GSTN-Diff Gross'!D620,BOOKS!$J$6:$J$1005)</f>
        <v>0</v>
      </c>
      <c r="N620" s="62">
        <f>SUMIF(BOOKS!$E$6:$E$1005,'GSTN-Diff Gross'!D620,BOOKS!$K$6:$K$1005)</f>
        <v>0</v>
      </c>
      <c r="O620" s="62">
        <f>SUMIF(BOOKS!$E$6:$E$1005,'GSTN-Diff Gross'!D620,BOOKS!$L$6:$L$1005)</f>
        <v>0</v>
      </c>
      <c r="P620" s="62">
        <f>SUMIF(BOOKS!$E$6:$E$1005,'GSTN-Diff Gross'!D620,BOOKS!$M$6:$M$1005)</f>
        <v>0</v>
      </c>
      <c r="R620" s="62">
        <f t="shared" si="56"/>
        <v>0</v>
      </c>
      <c r="S620" s="62">
        <f t="shared" si="57"/>
        <v>0</v>
      </c>
      <c r="T620" s="62">
        <f t="shared" si="58"/>
        <v>0</v>
      </c>
      <c r="U620" s="62">
        <f t="shared" si="59"/>
        <v>0</v>
      </c>
      <c r="V620" s="62">
        <f t="shared" si="60"/>
        <v>0</v>
      </c>
    </row>
    <row r="621" spans="1:22">
      <c r="A621" s="63">
        <f t="shared" si="61"/>
        <v>615</v>
      </c>
      <c r="B621" s="78">
        <f>'2A'!E620</f>
        <v>0</v>
      </c>
      <c r="C621" s="78">
        <f>IFERROR(VLOOKUP(B621,BOOKS!$E$6:$E$1005,1,0),"0")</f>
        <v>0</v>
      </c>
      <c r="D621" s="78" t="str">
        <f>IF(COUNTIF($C$7:C621,C621)=1,C621,"0")</f>
        <v>0</v>
      </c>
      <c r="E621" s="64" t="e">
        <f>VLOOKUP(D621,'2A'!$E$6:$F$1005,2,0)</f>
        <v>#N/A</v>
      </c>
      <c r="F621" s="64">
        <f>SUMIF('2A'!$E$6:$E$1005,'GSTN-Diff Gross'!D621,'2A'!$I$6:$I$1005)</f>
        <v>0</v>
      </c>
      <c r="G621" s="64">
        <f>SUMIF('2A'!$E$6:$E$1005,'GSTN-Diff Gross'!D621,'2A'!$J$6:$J$1005)</f>
        <v>0</v>
      </c>
      <c r="H621" s="64">
        <f>SUMIF('2A'!$E$6:$E$1005,'GSTN-Diff Gross'!D621,'2A'!$K$6:$K$1005)</f>
        <v>0</v>
      </c>
      <c r="I621" s="64">
        <f>SUMIF('2A'!$E$6:$E$1005,'GSTN-Diff Gross'!D621,'2A'!$L$6:$L$1005)</f>
        <v>0</v>
      </c>
      <c r="J621" s="64">
        <f>SUMIF('2A'!$E$6:$E$1005,'GSTN-Diff Gross'!D621,'2A'!$M$6:$M$1005)</f>
        <v>0</v>
      </c>
      <c r="K621" s="64"/>
      <c r="L621" s="65">
        <f>SUMIF(BOOKS!$E$6:$E$1005,'GSTN-Diff Gross'!D621,BOOKS!$I$6:$I$1005)</f>
        <v>0</v>
      </c>
      <c r="M621" s="65">
        <f>SUMIF(BOOKS!$E$6:$E$1005,'GSTN-Diff Gross'!D621,BOOKS!$J$6:$J$1005)</f>
        <v>0</v>
      </c>
      <c r="N621" s="65">
        <f>SUMIF(BOOKS!$E$6:$E$1005,'GSTN-Diff Gross'!D621,BOOKS!$K$6:$K$1005)</f>
        <v>0</v>
      </c>
      <c r="O621" s="65">
        <f>SUMIF(BOOKS!$E$6:$E$1005,'GSTN-Diff Gross'!D621,BOOKS!$L$6:$L$1005)</f>
        <v>0</v>
      </c>
      <c r="P621" s="65">
        <f>SUMIF(BOOKS!$E$6:$E$1005,'GSTN-Diff Gross'!D621,BOOKS!$M$6:$M$1005)</f>
        <v>0</v>
      </c>
      <c r="R621" s="65">
        <f t="shared" si="56"/>
        <v>0</v>
      </c>
      <c r="S621" s="65">
        <f t="shared" si="57"/>
        <v>0</v>
      </c>
      <c r="T621" s="65">
        <f t="shared" si="58"/>
        <v>0</v>
      </c>
      <c r="U621" s="65">
        <f t="shared" si="59"/>
        <v>0</v>
      </c>
      <c r="V621" s="65">
        <f t="shared" si="60"/>
        <v>0</v>
      </c>
    </row>
    <row r="622" spans="1:22">
      <c r="A622" s="59">
        <f t="shared" si="61"/>
        <v>616</v>
      </c>
      <c r="B622" s="77">
        <f>'2A'!E621</f>
        <v>0</v>
      </c>
      <c r="C622" s="77">
        <f>IFERROR(VLOOKUP(B622,BOOKS!$E$6:$E$1005,1,0),"0")</f>
        <v>0</v>
      </c>
      <c r="D622" s="77" t="str">
        <f>IF(COUNTIF($C$7:C622,C622)=1,C622,"0")</f>
        <v>0</v>
      </c>
      <c r="E622" s="60" t="e">
        <f>VLOOKUP(D622,'2A'!$E$6:$F$1005,2,0)</f>
        <v>#N/A</v>
      </c>
      <c r="F622" s="60">
        <f>SUMIF('2A'!$E$6:$E$1005,'GSTN-Diff Gross'!D622,'2A'!$I$6:$I$1005)</f>
        <v>0</v>
      </c>
      <c r="G622" s="60">
        <f>SUMIF('2A'!$E$6:$E$1005,'GSTN-Diff Gross'!D622,'2A'!$J$6:$J$1005)</f>
        <v>0</v>
      </c>
      <c r="H622" s="60">
        <f>SUMIF('2A'!$E$6:$E$1005,'GSTN-Diff Gross'!D622,'2A'!$K$6:$K$1005)</f>
        <v>0</v>
      </c>
      <c r="I622" s="60">
        <f>SUMIF('2A'!$E$6:$E$1005,'GSTN-Diff Gross'!D622,'2A'!$L$6:$L$1005)</f>
        <v>0</v>
      </c>
      <c r="J622" s="60">
        <f>SUMIF('2A'!$E$6:$E$1005,'GSTN-Diff Gross'!D622,'2A'!$M$6:$M$1005)</f>
        <v>0</v>
      </c>
      <c r="K622" s="60"/>
      <c r="L622" s="62">
        <f>SUMIF(BOOKS!$E$6:$E$1005,'GSTN-Diff Gross'!D622,BOOKS!$I$6:$I$1005)</f>
        <v>0</v>
      </c>
      <c r="M622" s="62">
        <f>SUMIF(BOOKS!$E$6:$E$1005,'GSTN-Diff Gross'!D622,BOOKS!$J$6:$J$1005)</f>
        <v>0</v>
      </c>
      <c r="N622" s="62">
        <f>SUMIF(BOOKS!$E$6:$E$1005,'GSTN-Diff Gross'!D622,BOOKS!$K$6:$K$1005)</f>
        <v>0</v>
      </c>
      <c r="O622" s="62">
        <f>SUMIF(BOOKS!$E$6:$E$1005,'GSTN-Diff Gross'!D622,BOOKS!$L$6:$L$1005)</f>
        <v>0</v>
      </c>
      <c r="P622" s="62">
        <f>SUMIF(BOOKS!$E$6:$E$1005,'GSTN-Diff Gross'!D622,BOOKS!$M$6:$M$1005)</f>
        <v>0</v>
      </c>
      <c r="R622" s="62">
        <f t="shared" si="56"/>
        <v>0</v>
      </c>
      <c r="S622" s="62">
        <f t="shared" si="57"/>
        <v>0</v>
      </c>
      <c r="T622" s="62">
        <f t="shared" si="58"/>
        <v>0</v>
      </c>
      <c r="U622" s="62">
        <f t="shared" si="59"/>
        <v>0</v>
      </c>
      <c r="V622" s="62">
        <f t="shared" si="60"/>
        <v>0</v>
      </c>
    </row>
    <row r="623" spans="1:22">
      <c r="A623" s="63">
        <f t="shared" si="61"/>
        <v>617</v>
      </c>
      <c r="B623" s="78">
        <f>'2A'!E622</f>
        <v>0</v>
      </c>
      <c r="C623" s="78">
        <f>IFERROR(VLOOKUP(B623,BOOKS!$E$6:$E$1005,1,0),"0")</f>
        <v>0</v>
      </c>
      <c r="D623" s="78" t="str">
        <f>IF(COUNTIF($C$7:C623,C623)=1,C623,"0")</f>
        <v>0</v>
      </c>
      <c r="E623" s="64" t="e">
        <f>VLOOKUP(D623,'2A'!$E$6:$F$1005,2,0)</f>
        <v>#N/A</v>
      </c>
      <c r="F623" s="64">
        <f>SUMIF('2A'!$E$6:$E$1005,'GSTN-Diff Gross'!D623,'2A'!$I$6:$I$1005)</f>
        <v>0</v>
      </c>
      <c r="G623" s="64">
        <f>SUMIF('2A'!$E$6:$E$1005,'GSTN-Diff Gross'!D623,'2A'!$J$6:$J$1005)</f>
        <v>0</v>
      </c>
      <c r="H623" s="64">
        <f>SUMIF('2A'!$E$6:$E$1005,'GSTN-Diff Gross'!D623,'2A'!$K$6:$K$1005)</f>
        <v>0</v>
      </c>
      <c r="I623" s="64">
        <f>SUMIF('2A'!$E$6:$E$1005,'GSTN-Diff Gross'!D623,'2A'!$L$6:$L$1005)</f>
        <v>0</v>
      </c>
      <c r="J623" s="64">
        <f>SUMIF('2A'!$E$6:$E$1005,'GSTN-Diff Gross'!D623,'2A'!$M$6:$M$1005)</f>
        <v>0</v>
      </c>
      <c r="K623" s="64"/>
      <c r="L623" s="65">
        <f>SUMIF(BOOKS!$E$6:$E$1005,'GSTN-Diff Gross'!D623,BOOKS!$I$6:$I$1005)</f>
        <v>0</v>
      </c>
      <c r="M623" s="65">
        <f>SUMIF(BOOKS!$E$6:$E$1005,'GSTN-Diff Gross'!D623,BOOKS!$J$6:$J$1005)</f>
        <v>0</v>
      </c>
      <c r="N623" s="65">
        <f>SUMIF(BOOKS!$E$6:$E$1005,'GSTN-Diff Gross'!D623,BOOKS!$K$6:$K$1005)</f>
        <v>0</v>
      </c>
      <c r="O623" s="65">
        <f>SUMIF(BOOKS!$E$6:$E$1005,'GSTN-Diff Gross'!D623,BOOKS!$L$6:$L$1005)</f>
        <v>0</v>
      </c>
      <c r="P623" s="65">
        <f>SUMIF(BOOKS!$E$6:$E$1005,'GSTN-Diff Gross'!D623,BOOKS!$M$6:$M$1005)</f>
        <v>0</v>
      </c>
      <c r="R623" s="65">
        <f t="shared" si="56"/>
        <v>0</v>
      </c>
      <c r="S623" s="65">
        <f t="shared" si="57"/>
        <v>0</v>
      </c>
      <c r="T623" s="65">
        <f t="shared" si="58"/>
        <v>0</v>
      </c>
      <c r="U623" s="65">
        <f t="shared" si="59"/>
        <v>0</v>
      </c>
      <c r="V623" s="65">
        <f t="shared" si="60"/>
        <v>0</v>
      </c>
    </row>
    <row r="624" spans="1:22">
      <c r="A624" s="59">
        <f t="shared" si="61"/>
        <v>618</v>
      </c>
      <c r="B624" s="77">
        <f>'2A'!E623</f>
        <v>0</v>
      </c>
      <c r="C624" s="77">
        <f>IFERROR(VLOOKUP(B624,BOOKS!$E$6:$E$1005,1,0),"0")</f>
        <v>0</v>
      </c>
      <c r="D624" s="77" t="str">
        <f>IF(COUNTIF($C$7:C624,C624)=1,C624,"0")</f>
        <v>0</v>
      </c>
      <c r="E624" s="60" t="e">
        <f>VLOOKUP(D624,'2A'!$E$6:$F$1005,2,0)</f>
        <v>#N/A</v>
      </c>
      <c r="F624" s="60">
        <f>SUMIF('2A'!$E$6:$E$1005,'GSTN-Diff Gross'!D624,'2A'!$I$6:$I$1005)</f>
        <v>0</v>
      </c>
      <c r="G624" s="60">
        <f>SUMIF('2A'!$E$6:$E$1005,'GSTN-Diff Gross'!D624,'2A'!$J$6:$J$1005)</f>
        <v>0</v>
      </c>
      <c r="H624" s="60">
        <f>SUMIF('2A'!$E$6:$E$1005,'GSTN-Diff Gross'!D624,'2A'!$K$6:$K$1005)</f>
        <v>0</v>
      </c>
      <c r="I624" s="60">
        <f>SUMIF('2A'!$E$6:$E$1005,'GSTN-Diff Gross'!D624,'2A'!$L$6:$L$1005)</f>
        <v>0</v>
      </c>
      <c r="J624" s="60">
        <f>SUMIF('2A'!$E$6:$E$1005,'GSTN-Diff Gross'!D624,'2A'!$M$6:$M$1005)</f>
        <v>0</v>
      </c>
      <c r="K624" s="61"/>
      <c r="L624" s="62">
        <f>SUMIF(BOOKS!$E$6:$E$1005,'GSTN-Diff Gross'!D624,BOOKS!$I$6:$I$1005)</f>
        <v>0</v>
      </c>
      <c r="M624" s="62">
        <f>SUMIF(BOOKS!$E$6:$E$1005,'GSTN-Diff Gross'!D624,BOOKS!$J$6:$J$1005)</f>
        <v>0</v>
      </c>
      <c r="N624" s="62">
        <f>SUMIF(BOOKS!$E$6:$E$1005,'GSTN-Diff Gross'!D624,BOOKS!$K$6:$K$1005)</f>
        <v>0</v>
      </c>
      <c r="O624" s="62">
        <f>SUMIF(BOOKS!$E$6:$E$1005,'GSTN-Diff Gross'!D624,BOOKS!$L$6:$L$1005)</f>
        <v>0</v>
      </c>
      <c r="P624" s="62">
        <f>SUMIF(BOOKS!$E$6:$E$1005,'GSTN-Diff Gross'!D624,BOOKS!$M$6:$M$1005)</f>
        <v>0</v>
      </c>
      <c r="R624" s="62">
        <f t="shared" si="56"/>
        <v>0</v>
      </c>
      <c r="S624" s="62">
        <f t="shared" si="57"/>
        <v>0</v>
      </c>
      <c r="T624" s="62">
        <f t="shared" si="58"/>
        <v>0</v>
      </c>
      <c r="U624" s="62">
        <f t="shared" si="59"/>
        <v>0</v>
      </c>
      <c r="V624" s="62">
        <f t="shared" si="60"/>
        <v>0</v>
      </c>
    </row>
    <row r="625" spans="1:22">
      <c r="A625" s="63">
        <f t="shared" si="61"/>
        <v>619</v>
      </c>
      <c r="B625" s="78">
        <f>'2A'!E624</f>
        <v>0</v>
      </c>
      <c r="C625" s="78">
        <f>IFERROR(VLOOKUP(B625,BOOKS!$E$6:$E$1005,1,0),"0")</f>
        <v>0</v>
      </c>
      <c r="D625" s="78" t="str">
        <f>IF(COUNTIF($C$7:C625,C625)=1,C625,"0")</f>
        <v>0</v>
      </c>
      <c r="E625" s="64" t="e">
        <f>VLOOKUP(D625,'2A'!$E$6:$F$1005,2,0)</f>
        <v>#N/A</v>
      </c>
      <c r="F625" s="64">
        <f>SUMIF('2A'!$E$6:$E$1005,'GSTN-Diff Gross'!D625,'2A'!$I$6:$I$1005)</f>
        <v>0</v>
      </c>
      <c r="G625" s="64">
        <f>SUMIF('2A'!$E$6:$E$1005,'GSTN-Diff Gross'!D625,'2A'!$J$6:$J$1005)</f>
        <v>0</v>
      </c>
      <c r="H625" s="64">
        <f>SUMIF('2A'!$E$6:$E$1005,'GSTN-Diff Gross'!D625,'2A'!$K$6:$K$1005)</f>
        <v>0</v>
      </c>
      <c r="I625" s="64">
        <f>SUMIF('2A'!$E$6:$E$1005,'GSTN-Diff Gross'!D625,'2A'!$L$6:$L$1005)</f>
        <v>0</v>
      </c>
      <c r="J625" s="64">
        <f>SUMIF('2A'!$E$6:$E$1005,'GSTN-Diff Gross'!D625,'2A'!$M$6:$M$1005)</f>
        <v>0</v>
      </c>
      <c r="K625" s="64"/>
      <c r="L625" s="65">
        <f>SUMIF(BOOKS!$E$6:$E$1005,'GSTN-Diff Gross'!D625,BOOKS!$I$6:$I$1005)</f>
        <v>0</v>
      </c>
      <c r="M625" s="65">
        <f>SUMIF(BOOKS!$E$6:$E$1005,'GSTN-Diff Gross'!D625,BOOKS!$J$6:$J$1005)</f>
        <v>0</v>
      </c>
      <c r="N625" s="65">
        <f>SUMIF(BOOKS!$E$6:$E$1005,'GSTN-Diff Gross'!D625,BOOKS!$K$6:$K$1005)</f>
        <v>0</v>
      </c>
      <c r="O625" s="65">
        <f>SUMIF(BOOKS!$E$6:$E$1005,'GSTN-Diff Gross'!D625,BOOKS!$L$6:$L$1005)</f>
        <v>0</v>
      </c>
      <c r="P625" s="65">
        <f>SUMIF(BOOKS!$E$6:$E$1005,'GSTN-Diff Gross'!D625,BOOKS!$M$6:$M$1005)</f>
        <v>0</v>
      </c>
      <c r="R625" s="65">
        <f t="shared" si="56"/>
        <v>0</v>
      </c>
      <c r="S625" s="65">
        <f t="shared" si="57"/>
        <v>0</v>
      </c>
      <c r="T625" s="65">
        <f t="shared" si="58"/>
        <v>0</v>
      </c>
      <c r="U625" s="65">
        <f t="shared" si="59"/>
        <v>0</v>
      </c>
      <c r="V625" s="65">
        <f t="shared" si="60"/>
        <v>0</v>
      </c>
    </row>
    <row r="626" spans="1:22">
      <c r="A626" s="59">
        <f t="shared" si="61"/>
        <v>620</v>
      </c>
      <c r="B626" s="77">
        <f>'2A'!E625</f>
        <v>0</v>
      </c>
      <c r="C626" s="77">
        <f>IFERROR(VLOOKUP(B626,BOOKS!$E$6:$E$1005,1,0),"0")</f>
        <v>0</v>
      </c>
      <c r="D626" s="77" t="str">
        <f>IF(COUNTIF($C$7:C626,C626)=1,C626,"0")</f>
        <v>0</v>
      </c>
      <c r="E626" s="60" t="e">
        <f>VLOOKUP(D626,'2A'!$E$6:$F$1005,2,0)</f>
        <v>#N/A</v>
      </c>
      <c r="F626" s="60">
        <f>SUMIF('2A'!$E$6:$E$1005,'GSTN-Diff Gross'!D626,'2A'!$I$6:$I$1005)</f>
        <v>0</v>
      </c>
      <c r="G626" s="60">
        <f>SUMIF('2A'!$E$6:$E$1005,'GSTN-Diff Gross'!D626,'2A'!$J$6:$J$1005)</f>
        <v>0</v>
      </c>
      <c r="H626" s="60">
        <f>SUMIF('2A'!$E$6:$E$1005,'GSTN-Diff Gross'!D626,'2A'!$K$6:$K$1005)</f>
        <v>0</v>
      </c>
      <c r="I626" s="60">
        <f>SUMIF('2A'!$E$6:$E$1005,'GSTN-Diff Gross'!D626,'2A'!$L$6:$L$1005)</f>
        <v>0</v>
      </c>
      <c r="J626" s="60">
        <f>SUMIF('2A'!$E$6:$E$1005,'GSTN-Diff Gross'!D626,'2A'!$M$6:$M$1005)</f>
        <v>0</v>
      </c>
      <c r="K626" s="60"/>
      <c r="L626" s="62">
        <f>SUMIF(BOOKS!$E$6:$E$1005,'GSTN-Diff Gross'!D626,BOOKS!$I$6:$I$1005)</f>
        <v>0</v>
      </c>
      <c r="M626" s="62">
        <f>SUMIF(BOOKS!$E$6:$E$1005,'GSTN-Diff Gross'!D626,BOOKS!$J$6:$J$1005)</f>
        <v>0</v>
      </c>
      <c r="N626" s="62">
        <f>SUMIF(BOOKS!$E$6:$E$1005,'GSTN-Diff Gross'!D626,BOOKS!$K$6:$K$1005)</f>
        <v>0</v>
      </c>
      <c r="O626" s="62">
        <f>SUMIF(BOOKS!$E$6:$E$1005,'GSTN-Diff Gross'!D626,BOOKS!$L$6:$L$1005)</f>
        <v>0</v>
      </c>
      <c r="P626" s="62">
        <f>SUMIF(BOOKS!$E$6:$E$1005,'GSTN-Diff Gross'!D626,BOOKS!$M$6:$M$1005)</f>
        <v>0</v>
      </c>
      <c r="R626" s="62">
        <f t="shared" si="56"/>
        <v>0</v>
      </c>
      <c r="S626" s="62">
        <f t="shared" si="57"/>
        <v>0</v>
      </c>
      <c r="T626" s="62">
        <f t="shared" si="58"/>
        <v>0</v>
      </c>
      <c r="U626" s="62">
        <f t="shared" si="59"/>
        <v>0</v>
      </c>
      <c r="V626" s="62">
        <f t="shared" si="60"/>
        <v>0</v>
      </c>
    </row>
    <row r="627" spans="1:22">
      <c r="A627" s="63">
        <f t="shared" si="61"/>
        <v>621</v>
      </c>
      <c r="B627" s="78">
        <f>'2A'!E626</f>
        <v>0</v>
      </c>
      <c r="C627" s="78">
        <f>IFERROR(VLOOKUP(B627,BOOKS!$E$6:$E$1005,1,0),"0")</f>
        <v>0</v>
      </c>
      <c r="D627" s="78" t="str">
        <f>IF(COUNTIF($C$7:C627,C627)=1,C627,"0")</f>
        <v>0</v>
      </c>
      <c r="E627" s="64" t="e">
        <f>VLOOKUP(D627,'2A'!$E$6:$F$1005,2,0)</f>
        <v>#N/A</v>
      </c>
      <c r="F627" s="64">
        <f>SUMIF('2A'!$E$6:$E$1005,'GSTN-Diff Gross'!D627,'2A'!$I$6:$I$1005)</f>
        <v>0</v>
      </c>
      <c r="G627" s="64">
        <f>SUMIF('2A'!$E$6:$E$1005,'GSTN-Diff Gross'!D627,'2A'!$J$6:$J$1005)</f>
        <v>0</v>
      </c>
      <c r="H627" s="64">
        <f>SUMIF('2A'!$E$6:$E$1005,'GSTN-Diff Gross'!D627,'2A'!$K$6:$K$1005)</f>
        <v>0</v>
      </c>
      <c r="I627" s="64">
        <f>SUMIF('2A'!$E$6:$E$1005,'GSTN-Diff Gross'!D627,'2A'!$L$6:$L$1005)</f>
        <v>0</v>
      </c>
      <c r="J627" s="64">
        <f>SUMIF('2A'!$E$6:$E$1005,'GSTN-Diff Gross'!D627,'2A'!$M$6:$M$1005)</f>
        <v>0</v>
      </c>
      <c r="K627" s="64"/>
      <c r="L627" s="65">
        <f>SUMIF(BOOKS!$E$6:$E$1005,'GSTN-Diff Gross'!D627,BOOKS!$I$6:$I$1005)</f>
        <v>0</v>
      </c>
      <c r="M627" s="65">
        <f>SUMIF(BOOKS!$E$6:$E$1005,'GSTN-Diff Gross'!D627,BOOKS!$J$6:$J$1005)</f>
        <v>0</v>
      </c>
      <c r="N627" s="65">
        <f>SUMIF(BOOKS!$E$6:$E$1005,'GSTN-Diff Gross'!D627,BOOKS!$K$6:$K$1005)</f>
        <v>0</v>
      </c>
      <c r="O627" s="65">
        <f>SUMIF(BOOKS!$E$6:$E$1005,'GSTN-Diff Gross'!D627,BOOKS!$L$6:$L$1005)</f>
        <v>0</v>
      </c>
      <c r="P627" s="65">
        <f>SUMIF(BOOKS!$E$6:$E$1005,'GSTN-Diff Gross'!D627,BOOKS!$M$6:$M$1005)</f>
        <v>0</v>
      </c>
      <c r="R627" s="65">
        <f t="shared" si="56"/>
        <v>0</v>
      </c>
      <c r="S627" s="65">
        <f t="shared" si="57"/>
        <v>0</v>
      </c>
      <c r="T627" s="65">
        <f t="shared" si="58"/>
        <v>0</v>
      </c>
      <c r="U627" s="65">
        <f t="shared" si="59"/>
        <v>0</v>
      </c>
      <c r="V627" s="65">
        <f t="shared" si="60"/>
        <v>0</v>
      </c>
    </row>
    <row r="628" spans="1:22">
      <c r="A628" s="59">
        <f t="shared" si="61"/>
        <v>622</v>
      </c>
      <c r="B628" s="77">
        <f>'2A'!E627</f>
        <v>0</v>
      </c>
      <c r="C628" s="77">
        <f>IFERROR(VLOOKUP(B628,BOOKS!$E$6:$E$1005,1,0),"0")</f>
        <v>0</v>
      </c>
      <c r="D628" s="77" t="str">
        <f>IF(COUNTIF($C$7:C628,C628)=1,C628,"0")</f>
        <v>0</v>
      </c>
      <c r="E628" s="60" t="e">
        <f>VLOOKUP(D628,'2A'!$E$6:$F$1005,2,0)</f>
        <v>#N/A</v>
      </c>
      <c r="F628" s="60">
        <f>SUMIF('2A'!$E$6:$E$1005,'GSTN-Diff Gross'!D628,'2A'!$I$6:$I$1005)</f>
        <v>0</v>
      </c>
      <c r="G628" s="60">
        <f>SUMIF('2A'!$E$6:$E$1005,'GSTN-Diff Gross'!D628,'2A'!$J$6:$J$1005)</f>
        <v>0</v>
      </c>
      <c r="H628" s="60">
        <f>SUMIF('2A'!$E$6:$E$1005,'GSTN-Diff Gross'!D628,'2A'!$K$6:$K$1005)</f>
        <v>0</v>
      </c>
      <c r="I628" s="60">
        <f>SUMIF('2A'!$E$6:$E$1005,'GSTN-Diff Gross'!D628,'2A'!$L$6:$L$1005)</f>
        <v>0</v>
      </c>
      <c r="J628" s="60">
        <f>SUMIF('2A'!$E$6:$E$1005,'GSTN-Diff Gross'!D628,'2A'!$M$6:$M$1005)</f>
        <v>0</v>
      </c>
      <c r="K628" s="60"/>
      <c r="L628" s="62">
        <f>SUMIF(BOOKS!$E$6:$E$1005,'GSTN-Diff Gross'!D628,BOOKS!$I$6:$I$1005)</f>
        <v>0</v>
      </c>
      <c r="M628" s="62">
        <f>SUMIF(BOOKS!$E$6:$E$1005,'GSTN-Diff Gross'!D628,BOOKS!$J$6:$J$1005)</f>
        <v>0</v>
      </c>
      <c r="N628" s="62">
        <f>SUMIF(BOOKS!$E$6:$E$1005,'GSTN-Diff Gross'!D628,BOOKS!$K$6:$K$1005)</f>
        <v>0</v>
      </c>
      <c r="O628" s="62">
        <f>SUMIF(BOOKS!$E$6:$E$1005,'GSTN-Diff Gross'!D628,BOOKS!$L$6:$L$1005)</f>
        <v>0</v>
      </c>
      <c r="P628" s="62">
        <f>SUMIF(BOOKS!$E$6:$E$1005,'GSTN-Diff Gross'!D628,BOOKS!$M$6:$M$1005)</f>
        <v>0</v>
      </c>
      <c r="R628" s="62">
        <f t="shared" si="56"/>
        <v>0</v>
      </c>
      <c r="S628" s="62">
        <f t="shared" si="57"/>
        <v>0</v>
      </c>
      <c r="T628" s="62">
        <f t="shared" si="58"/>
        <v>0</v>
      </c>
      <c r="U628" s="62">
        <f t="shared" si="59"/>
        <v>0</v>
      </c>
      <c r="V628" s="62">
        <f t="shared" si="60"/>
        <v>0</v>
      </c>
    </row>
    <row r="629" spans="1:22">
      <c r="A629" s="63">
        <f t="shared" si="61"/>
        <v>623</v>
      </c>
      <c r="B629" s="78">
        <f>'2A'!E628</f>
        <v>0</v>
      </c>
      <c r="C629" s="78">
        <f>IFERROR(VLOOKUP(B629,BOOKS!$E$6:$E$1005,1,0),"0")</f>
        <v>0</v>
      </c>
      <c r="D629" s="78" t="str">
        <f>IF(COUNTIF($C$7:C629,C629)=1,C629,"0")</f>
        <v>0</v>
      </c>
      <c r="E629" s="64" t="e">
        <f>VLOOKUP(D629,'2A'!$E$6:$F$1005,2,0)</f>
        <v>#N/A</v>
      </c>
      <c r="F629" s="64">
        <f>SUMIF('2A'!$E$6:$E$1005,'GSTN-Diff Gross'!D629,'2A'!$I$6:$I$1005)</f>
        <v>0</v>
      </c>
      <c r="G629" s="64">
        <f>SUMIF('2A'!$E$6:$E$1005,'GSTN-Diff Gross'!D629,'2A'!$J$6:$J$1005)</f>
        <v>0</v>
      </c>
      <c r="H629" s="64">
        <f>SUMIF('2A'!$E$6:$E$1005,'GSTN-Diff Gross'!D629,'2A'!$K$6:$K$1005)</f>
        <v>0</v>
      </c>
      <c r="I629" s="64">
        <f>SUMIF('2A'!$E$6:$E$1005,'GSTN-Diff Gross'!D629,'2A'!$L$6:$L$1005)</f>
        <v>0</v>
      </c>
      <c r="J629" s="64">
        <f>SUMIF('2A'!$E$6:$E$1005,'GSTN-Diff Gross'!D629,'2A'!$M$6:$M$1005)</f>
        <v>0</v>
      </c>
      <c r="K629" s="64"/>
      <c r="L629" s="65">
        <f>SUMIF(BOOKS!$E$6:$E$1005,'GSTN-Diff Gross'!D629,BOOKS!$I$6:$I$1005)</f>
        <v>0</v>
      </c>
      <c r="M629" s="65">
        <f>SUMIF(BOOKS!$E$6:$E$1005,'GSTN-Diff Gross'!D629,BOOKS!$J$6:$J$1005)</f>
        <v>0</v>
      </c>
      <c r="N629" s="65">
        <f>SUMIF(BOOKS!$E$6:$E$1005,'GSTN-Diff Gross'!D629,BOOKS!$K$6:$K$1005)</f>
        <v>0</v>
      </c>
      <c r="O629" s="65">
        <f>SUMIF(BOOKS!$E$6:$E$1005,'GSTN-Diff Gross'!D629,BOOKS!$L$6:$L$1005)</f>
        <v>0</v>
      </c>
      <c r="P629" s="65">
        <f>SUMIF(BOOKS!$E$6:$E$1005,'GSTN-Diff Gross'!D629,BOOKS!$M$6:$M$1005)</f>
        <v>0</v>
      </c>
      <c r="R629" s="65">
        <f t="shared" si="56"/>
        <v>0</v>
      </c>
      <c r="S629" s="65">
        <f t="shared" si="57"/>
        <v>0</v>
      </c>
      <c r="T629" s="65">
        <f t="shared" si="58"/>
        <v>0</v>
      </c>
      <c r="U629" s="65">
        <f t="shared" si="59"/>
        <v>0</v>
      </c>
      <c r="V629" s="65">
        <f t="shared" si="60"/>
        <v>0</v>
      </c>
    </row>
    <row r="630" spans="1:22">
      <c r="A630" s="59">
        <f t="shared" si="61"/>
        <v>624</v>
      </c>
      <c r="B630" s="77">
        <f>'2A'!E629</f>
        <v>0</v>
      </c>
      <c r="C630" s="77">
        <f>IFERROR(VLOOKUP(B630,BOOKS!$E$6:$E$1005,1,0),"0")</f>
        <v>0</v>
      </c>
      <c r="D630" s="77" t="str">
        <f>IF(COUNTIF($C$7:C630,C630)=1,C630,"0")</f>
        <v>0</v>
      </c>
      <c r="E630" s="60" t="e">
        <f>VLOOKUP(D630,'2A'!$E$6:$F$1005,2,0)</f>
        <v>#N/A</v>
      </c>
      <c r="F630" s="60">
        <f>SUMIF('2A'!$E$6:$E$1005,'GSTN-Diff Gross'!D630,'2A'!$I$6:$I$1005)</f>
        <v>0</v>
      </c>
      <c r="G630" s="60">
        <f>SUMIF('2A'!$E$6:$E$1005,'GSTN-Diff Gross'!D630,'2A'!$J$6:$J$1005)</f>
        <v>0</v>
      </c>
      <c r="H630" s="60">
        <f>SUMIF('2A'!$E$6:$E$1005,'GSTN-Diff Gross'!D630,'2A'!$K$6:$K$1005)</f>
        <v>0</v>
      </c>
      <c r="I630" s="60">
        <f>SUMIF('2A'!$E$6:$E$1005,'GSTN-Diff Gross'!D630,'2A'!$L$6:$L$1005)</f>
        <v>0</v>
      </c>
      <c r="J630" s="60">
        <f>SUMIF('2A'!$E$6:$E$1005,'GSTN-Diff Gross'!D630,'2A'!$M$6:$M$1005)</f>
        <v>0</v>
      </c>
      <c r="K630" s="60"/>
      <c r="L630" s="62">
        <f>SUMIF(BOOKS!$E$6:$E$1005,'GSTN-Diff Gross'!D630,BOOKS!$I$6:$I$1005)</f>
        <v>0</v>
      </c>
      <c r="M630" s="62">
        <f>SUMIF(BOOKS!$E$6:$E$1005,'GSTN-Diff Gross'!D630,BOOKS!$J$6:$J$1005)</f>
        <v>0</v>
      </c>
      <c r="N630" s="62">
        <f>SUMIF(BOOKS!$E$6:$E$1005,'GSTN-Diff Gross'!D630,BOOKS!$K$6:$K$1005)</f>
        <v>0</v>
      </c>
      <c r="O630" s="62">
        <f>SUMIF(BOOKS!$E$6:$E$1005,'GSTN-Diff Gross'!D630,BOOKS!$L$6:$L$1005)</f>
        <v>0</v>
      </c>
      <c r="P630" s="62">
        <f>SUMIF(BOOKS!$E$6:$E$1005,'GSTN-Diff Gross'!D630,BOOKS!$M$6:$M$1005)</f>
        <v>0</v>
      </c>
      <c r="R630" s="62">
        <f t="shared" si="56"/>
        <v>0</v>
      </c>
      <c r="S630" s="62">
        <f t="shared" si="57"/>
        <v>0</v>
      </c>
      <c r="T630" s="62">
        <f t="shared" si="58"/>
        <v>0</v>
      </c>
      <c r="U630" s="62">
        <f t="shared" si="59"/>
        <v>0</v>
      </c>
      <c r="V630" s="62">
        <f t="shared" si="60"/>
        <v>0</v>
      </c>
    </row>
    <row r="631" spans="1:22">
      <c r="A631" s="63">
        <f t="shared" si="61"/>
        <v>625</v>
      </c>
      <c r="B631" s="78">
        <f>'2A'!E630</f>
        <v>0</v>
      </c>
      <c r="C631" s="78">
        <f>IFERROR(VLOOKUP(B631,BOOKS!$E$6:$E$1005,1,0),"0")</f>
        <v>0</v>
      </c>
      <c r="D631" s="78" t="str">
        <f>IF(COUNTIF($C$7:C631,C631)=1,C631,"0")</f>
        <v>0</v>
      </c>
      <c r="E631" s="64" t="e">
        <f>VLOOKUP(D631,'2A'!$E$6:$F$1005,2,0)</f>
        <v>#N/A</v>
      </c>
      <c r="F631" s="64">
        <f>SUMIF('2A'!$E$6:$E$1005,'GSTN-Diff Gross'!D631,'2A'!$I$6:$I$1005)</f>
        <v>0</v>
      </c>
      <c r="G631" s="64">
        <f>SUMIF('2A'!$E$6:$E$1005,'GSTN-Diff Gross'!D631,'2A'!$J$6:$J$1005)</f>
        <v>0</v>
      </c>
      <c r="H631" s="64">
        <f>SUMIF('2A'!$E$6:$E$1005,'GSTN-Diff Gross'!D631,'2A'!$K$6:$K$1005)</f>
        <v>0</v>
      </c>
      <c r="I631" s="64">
        <f>SUMIF('2A'!$E$6:$E$1005,'GSTN-Diff Gross'!D631,'2A'!$L$6:$L$1005)</f>
        <v>0</v>
      </c>
      <c r="J631" s="64">
        <f>SUMIF('2A'!$E$6:$E$1005,'GSTN-Diff Gross'!D631,'2A'!$M$6:$M$1005)</f>
        <v>0</v>
      </c>
      <c r="K631" s="64"/>
      <c r="L631" s="65">
        <f>SUMIF(BOOKS!$E$6:$E$1005,'GSTN-Diff Gross'!D631,BOOKS!$I$6:$I$1005)</f>
        <v>0</v>
      </c>
      <c r="M631" s="65">
        <f>SUMIF(BOOKS!$E$6:$E$1005,'GSTN-Diff Gross'!D631,BOOKS!$J$6:$J$1005)</f>
        <v>0</v>
      </c>
      <c r="N631" s="65">
        <f>SUMIF(BOOKS!$E$6:$E$1005,'GSTN-Diff Gross'!D631,BOOKS!$K$6:$K$1005)</f>
        <v>0</v>
      </c>
      <c r="O631" s="65">
        <f>SUMIF(BOOKS!$E$6:$E$1005,'GSTN-Diff Gross'!D631,BOOKS!$L$6:$L$1005)</f>
        <v>0</v>
      </c>
      <c r="P631" s="65">
        <f>SUMIF(BOOKS!$E$6:$E$1005,'GSTN-Diff Gross'!D631,BOOKS!$M$6:$M$1005)</f>
        <v>0</v>
      </c>
      <c r="R631" s="65">
        <f t="shared" si="56"/>
        <v>0</v>
      </c>
      <c r="S631" s="65">
        <f t="shared" si="57"/>
        <v>0</v>
      </c>
      <c r="T631" s="65">
        <f t="shared" si="58"/>
        <v>0</v>
      </c>
      <c r="U631" s="65">
        <f t="shared" si="59"/>
        <v>0</v>
      </c>
      <c r="V631" s="65">
        <f t="shared" si="60"/>
        <v>0</v>
      </c>
    </row>
    <row r="632" spans="1:22">
      <c r="A632" s="59">
        <f t="shared" si="61"/>
        <v>626</v>
      </c>
      <c r="B632" s="77">
        <f>'2A'!E631</f>
        <v>0</v>
      </c>
      <c r="C632" s="77">
        <f>IFERROR(VLOOKUP(B632,BOOKS!$E$6:$E$1005,1,0),"0")</f>
        <v>0</v>
      </c>
      <c r="D632" s="77" t="str">
        <f>IF(COUNTIF($C$7:C632,C632)=1,C632,"0")</f>
        <v>0</v>
      </c>
      <c r="E632" s="60" t="e">
        <f>VLOOKUP(D632,'2A'!$E$6:$F$1005,2,0)</f>
        <v>#N/A</v>
      </c>
      <c r="F632" s="60">
        <f>SUMIF('2A'!$E$6:$E$1005,'GSTN-Diff Gross'!D632,'2A'!$I$6:$I$1005)</f>
        <v>0</v>
      </c>
      <c r="G632" s="60">
        <f>SUMIF('2A'!$E$6:$E$1005,'GSTN-Diff Gross'!D632,'2A'!$J$6:$J$1005)</f>
        <v>0</v>
      </c>
      <c r="H632" s="60">
        <f>SUMIF('2A'!$E$6:$E$1005,'GSTN-Diff Gross'!D632,'2A'!$K$6:$K$1005)</f>
        <v>0</v>
      </c>
      <c r="I632" s="60">
        <f>SUMIF('2A'!$E$6:$E$1005,'GSTN-Diff Gross'!D632,'2A'!$L$6:$L$1005)</f>
        <v>0</v>
      </c>
      <c r="J632" s="60">
        <f>SUMIF('2A'!$E$6:$E$1005,'GSTN-Diff Gross'!D632,'2A'!$M$6:$M$1005)</f>
        <v>0</v>
      </c>
      <c r="K632" s="60"/>
      <c r="L632" s="62">
        <f>SUMIF(BOOKS!$E$6:$E$1005,'GSTN-Diff Gross'!D632,BOOKS!$I$6:$I$1005)</f>
        <v>0</v>
      </c>
      <c r="M632" s="62">
        <f>SUMIF(BOOKS!$E$6:$E$1005,'GSTN-Diff Gross'!D632,BOOKS!$J$6:$J$1005)</f>
        <v>0</v>
      </c>
      <c r="N632" s="62">
        <f>SUMIF(BOOKS!$E$6:$E$1005,'GSTN-Diff Gross'!D632,BOOKS!$K$6:$K$1005)</f>
        <v>0</v>
      </c>
      <c r="O632" s="62">
        <f>SUMIF(BOOKS!$E$6:$E$1005,'GSTN-Diff Gross'!D632,BOOKS!$L$6:$L$1005)</f>
        <v>0</v>
      </c>
      <c r="P632" s="62">
        <f>SUMIF(BOOKS!$E$6:$E$1005,'GSTN-Diff Gross'!D632,BOOKS!$M$6:$M$1005)</f>
        <v>0</v>
      </c>
      <c r="R632" s="62">
        <f t="shared" si="56"/>
        <v>0</v>
      </c>
      <c r="S632" s="62">
        <f t="shared" si="57"/>
        <v>0</v>
      </c>
      <c r="T632" s="62">
        <f t="shared" si="58"/>
        <v>0</v>
      </c>
      <c r="U632" s="62">
        <f t="shared" si="59"/>
        <v>0</v>
      </c>
      <c r="V632" s="62">
        <f t="shared" si="60"/>
        <v>0</v>
      </c>
    </row>
    <row r="633" spans="1:22">
      <c r="A633" s="63">
        <f t="shared" si="61"/>
        <v>627</v>
      </c>
      <c r="B633" s="78">
        <f>'2A'!E632</f>
        <v>0</v>
      </c>
      <c r="C633" s="78">
        <f>IFERROR(VLOOKUP(B633,BOOKS!$E$6:$E$1005,1,0),"0")</f>
        <v>0</v>
      </c>
      <c r="D633" s="78" t="str">
        <f>IF(COUNTIF($C$7:C633,C633)=1,C633,"0")</f>
        <v>0</v>
      </c>
      <c r="E633" s="64" t="e">
        <f>VLOOKUP(D633,'2A'!$E$6:$F$1005,2,0)</f>
        <v>#N/A</v>
      </c>
      <c r="F633" s="64">
        <f>SUMIF('2A'!$E$6:$E$1005,'GSTN-Diff Gross'!D633,'2A'!$I$6:$I$1005)</f>
        <v>0</v>
      </c>
      <c r="G633" s="64">
        <f>SUMIF('2A'!$E$6:$E$1005,'GSTN-Diff Gross'!D633,'2A'!$J$6:$J$1005)</f>
        <v>0</v>
      </c>
      <c r="H633" s="64">
        <f>SUMIF('2A'!$E$6:$E$1005,'GSTN-Diff Gross'!D633,'2A'!$K$6:$K$1005)</f>
        <v>0</v>
      </c>
      <c r="I633" s="64">
        <f>SUMIF('2A'!$E$6:$E$1005,'GSTN-Diff Gross'!D633,'2A'!$L$6:$L$1005)</f>
        <v>0</v>
      </c>
      <c r="J633" s="64">
        <f>SUMIF('2A'!$E$6:$E$1005,'GSTN-Diff Gross'!D633,'2A'!$M$6:$M$1005)</f>
        <v>0</v>
      </c>
      <c r="K633" s="64"/>
      <c r="L633" s="65">
        <f>SUMIF(BOOKS!$E$6:$E$1005,'GSTN-Diff Gross'!D633,BOOKS!$I$6:$I$1005)</f>
        <v>0</v>
      </c>
      <c r="M633" s="65">
        <f>SUMIF(BOOKS!$E$6:$E$1005,'GSTN-Diff Gross'!D633,BOOKS!$J$6:$J$1005)</f>
        <v>0</v>
      </c>
      <c r="N633" s="65">
        <f>SUMIF(BOOKS!$E$6:$E$1005,'GSTN-Diff Gross'!D633,BOOKS!$K$6:$K$1005)</f>
        <v>0</v>
      </c>
      <c r="O633" s="65">
        <f>SUMIF(BOOKS!$E$6:$E$1005,'GSTN-Diff Gross'!D633,BOOKS!$L$6:$L$1005)</f>
        <v>0</v>
      </c>
      <c r="P633" s="65">
        <f>SUMIF(BOOKS!$E$6:$E$1005,'GSTN-Diff Gross'!D633,BOOKS!$M$6:$M$1005)</f>
        <v>0</v>
      </c>
      <c r="R633" s="65">
        <f t="shared" si="56"/>
        <v>0</v>
      </c>
      <c r="S633" s="65">
        <f t="shared" si="57"/>
        <v>0</v>
      </c>
      <c r="T633" s="65">
        <f t="shared" si="58"/>
        <v>0</v>
      </c>
      <c r="U633" s="65">
        <f t="shared" si="59"/>
        <v>0</v>
      </c>
      <c r="V633" s="65">
        <f t="shared" si="60"/>
        <v>0</v>
      </c>
    </row>
    <row r="634" spans="1:22">
      <c r="A634" s="59">
        <f t="shared" si="61"/>
        <v>628</v>
      </c>
      <c r="B634" s="77">
        <f>'2A'!E633</f>
        <v>0</v>
      </c>
      <c r="C634" s="77">
        <f>IFERROR(VLOOKUP(B634,BOOKS!$E$6:$E$1005,1,0),"0")</f>
        <v>0</v>
      </c>
      <c r="D634" s="77" t="str">
        <f>IF(COUNTIF($C$7:C634,C634)=1,C634,"0")</f>
        <v>0</v>
      </c>
      <c r="E634" s="60" t="e">
        <f>VLOOKUP(D634,'2A'!$E$6:$F$1005,2,0)</f>
        <v>#N/A</v>
      </c>
      <c r="F634" s="60">
        <f>SUMIF('2A'!$E$6:$E$1005,'GSTN-Diff Gross'!D634,'2A'!$I$6:$I$1005)</f>
        <v>0</v>
      </c>
      <c r="G634" s="60">
        <f>SUMIF('2A'!$E$6:$E$1005,'GSTN-Diff Gross'!D634,'2A'!$J$6:$J$1005)</f>
        <v>0</v>
      </c>
      <c r="H634" s="60">
        <f>SUMIF('2A'!$E$6:$E$1005,'GSTN-Diff Gross'!D634,'2A'!$K$6:$K$1005)</f>
        <v>0</v>
      </c>
      <c r="I634" s="60">
        <f>SUMIF('2A'!$E$6:$E$1005,'GSTN-Diff Gross'!D634,'2A'!$L$6:$L$1005)</f>
        <v>0</v>
      </c>
      <c r="J634" s="60">
        <f>SUMIF('2A'!$E$6:$E$1005,'GSTN-Diff Gross'!D634,'2A'!$M$6:$M$1005)</f>
        <v>0</v>
      </c>
      <c r="K634" s="60"/>
      <c r="L634" s="62">
        <f>SUMIF(BOOKS!$E$6:$E$1005,'GSTN-Diff Gross'!D634,BOOKS!$I$6:$I$1005)</f>
        <v>0</v>
      </c>
      <c r="M634" s="62">
        <f>SUMIF(BOOKS!$E$6:$E$1005,'GSTN-Diff Gross'!D634,BOOKS!$J$6:$J$1005)</f>
        <v>0</v>
      </c>
      <c r="N634" s="62">
        <f>SUMIF(BOOKS!$E$6:$E$1005,'GSTN-Diff Gross'!D634,BOOKS!$K$6:$K$1005)</f>
        <v>0</v>
      </c>
      <c r="O634" s="62">
        <f>SUMIF(BOOKS!$E$6:$E$1005,'GSTN-Diff Gross'!D634,BOOKS!$L$6:$L$1005)</f>
        <v>0</v>
      </c>
      <c r="P634" s="62">
        <f>SUMIF(BOOKS!$E$6:$E$1005,'GSTN-Diff Gross'!D634,BOOKS!$M$6:$M$1005)</f>
        <v>0</v>
      </c>
      <c r="R634" s="62">
        <f t="shared" si="56"/>
        <v>0</v>
      </c>
      <c r="S634" s="62">
        <f t="shared" si="57"/>
        <v>0</v>
      </c>
      <c r="T634" s="62">
        <f t="shared" si="58"/>
        <v>0</v>
      </c>
      <c r="U634" s="62">
        <f t="shared" si="59"/>
        <v>0</v>
      </c>
      <c r="V634" s="62">
        <f t="shared" si="60"/>
        <v>0</v>
      </c>
    </row>
    <row r="635" spans="1:22">
      <c r="A635" s="63">
        <f t="shared" si="61"/>
        <v>629</v>
      </c>
      <c r="B635" s="78">
        <f>'2A'!E634</f>
        <v>0</v>
      </c>
      <c r="C635" s="78">
        <f>IFERROR(VLOOKUP(B635,BOOKS!$E$6:$E$1005,1,0),"0")</f>
        <v>0</v>
      </c>
      <c r="D635" s="78" t="str">
        <f>IF(COUNTIF($C$7:C635,C635)=1,C635,"0")</f>
        <v>0</v>
      </c>
      <c r="E635" s="64" t="e">
        <f>VLOOKUP(D635,'2A'!$E$6:$F$1005,2,0)</f>
        <v>#N/A</v>
      </c>
      <c r="F635" s="64">
        <f>SUMIF('2A'!$E$6:$E$1005,'GSTN-Diff Gross'!D635,'2A'!$I$6:$I$1005)</f>
        <v>0</v>
      </c>
      <c r="G635" s="64">
        <f>SUMIF('2A'!$E$6:$E$1005,'GSTN-Diff Gross'!D635,'2A'!$J$6:$J$1005)</f>
        <v>0</v>
      </c>
      <c r="H635" s="64">
        <f>SUMIF('2A'!$E$6:$E$1005,'GSTN-Diff Gross'!D635,'2A'!$K$6:$K$1005)</f>
        <v>0</v>
      </c>
      <c r="I635" s="64">
        <f>SUMIF('2A'!$E$6:$E$1005,'GSTN-Diff Gross'!D635,'2A'!$L$6:$L$1005)</f>
        <v>0</v>
      </c>
      <c r="J635" s="64">
        <f>SUMIF('2A'!$E$6:$E$1005,'GSTN-Diff Gross'!D635,'2A'!$M$6:$M$1005)</f>
        <v>0</v>
      </c>
      <c r="K635" s="64"/>
      <c r="L635" s="65">
        <f>SUMIF(BOOKS!$E$6:$E$1005,'GSTN-Diff Gross'!D635,BOOKS!$I$6:$I$1005)</f>
        <v>0</v>
      </c>
      <c r="M635" s="65">
        <f>SUMIF(BOOKS!$E$6:$E$1005,'GSTN-Diff Gross'!D635,BOOKS!$J$6:$J$1005)</f>
        <v>0</v>
      </c>
      <c r="N635" s="65">
        <f>SUMIF(BOOKS!$E$6:$E$1005,'GSTN-Diff Gross'!D635,BOOKS!$K$6:$K$1005)</f>
        <v>0</v>
      </c>
      <c r="O635" s="65">
        <f>SUMIF(BOOKS!$E$6:$E$1005,'GSTN-Diff Gross'!D635,BOOKS!$L$6:$L$1005)</f>
        <v>0</v>
      </c>
      <c r="P635" s="65">
        <f>SUMIF(BOOKS!$E$6:$E$1005,'GSTN-Diff Gross'!D635,BOOKS!$M$6:$M$1005)</f>
        <v>0</v>
      </c>
      <c r="R635" s="65">
        <f t="shared" si="56"/>
        <v>0</v>
      </c>
      <c r="S635" s="65">
        <f t="shared" si="57"/>
        <v>0</v>
      </c>
      <c r="T635" s="65">
        <f t="shared" si="58"/>
        <v>0</v>
      </c>
      <c r="U635" s="65">
        <f t="shared" si="59"/>
        <v>0</v>
      </c>
      <c r="V635" s="65">
        <f t="shared" si="60"/>
        <v>0</v>
      </c>
    </row>
    <row r="636" spans="1:22">
      <c r="A636" s="59">
        <f t="shared" si="61"/>
        <v>630</v>
      </c>
      <c r="B636" s="77">
        <f>'2A'!E635</f>
        <v>0</v>
      </c>
      <c r="C636" s="77">
        <f>IFERROR(VLOOKUP(B636,BOOKS!$E$6:$E$1005,1,0),"0")</f>
        <v>0</v>
      </c>
      <c r="D636" s="77" t="str">
        <f>IF(COUNTIF($C$7:C636,C636)=1,C636,"0")</f>
        <v>0</v>
      </c>
      <c r="E636" s="60" t="e">
        <f>VLOOKUP(D636,'2A'!$E$6:$F$1005,2,0)</f>
        <v>#N/A</v>
      </c>
      <c r="F636" s="60">
        <f>SUMIF('2A'!$E$6:$E$1005,'GSTN-Diff Gross'!D636,'2A'!$I$6:$I$1005)</f>
        <v>0</v>
      </c>
      <c r="G636" s="60">
        <f>SUMIF('2A'!$E$6:$E$1005,'GSTN-Diff Gross'!D636,'2A'!$J$6:$J$1005)</f>
        <v>0</v>
      </c>
      <c r="H636" s="60">
        <f>SUMIF('2A'!$E$6:$E$1005,'GSTN-Diff Gross'!D636,'2A'!$K$6:$K$1005)</f>
        <v>0</v>
      </c>
      <c r="I636" s="60">
        <f>SUMIF('2A'!$E$6:$E$1005,'GSTN-Diff Gross'!D636,'2A'!$L$6:$L$1005)</f>
        <v>0</v>
      </c>
      <c r="J636" s="60">
        <f>SUMIF('2A'!$E$6:$E$1005,'GSTN-Diff Gross'!D636,'2A'!$M$6:$M$1005)</f>
        <v>0</v>
      </c>
      <c r="K636" s="60"/>
      <c r="L636" s="62">
        <f>SUMIF(BOOKS!$E$6:$E$1005,'GSTN-Diff Gross'!D636,BOOKS!$I$6:$I$1005)</f>
        <v>0</v>
      </c>
      <c r="M636" s="62">
        <f>SUMIF(BOOKS!$E$6:$E$1005,'GSTN-Diff Gross'!D636,BOOKS!$J$6:$J$1005)</f>
        <v>0</v>
      </c>
      <c r="N636" s="62">
        <f>SUMIF(BOOKS!$E$6:$E$1005,'GSTN-Diff Gross'!D636,BOOKS!$K$6:$K$1005)</f>
        <v>0</v>
      </c>
      <c r="O636" s="62">
        <f>SUMIF(BOOKS!$E$6:$E$1005,'GSTN-Diff Gross'!D636,BOOKS!$L$6:$L$1005)</f>
        <v>0</v>
      </c>
      <c r="P636" s="62">
        <f>SUMIF(BOOKS!$E$6:$E$1005,'GSTN-Diff Gross'!D636,BOOKS!$M$6:$M$1005)</f>
        <v>0</v>
      </c>
      <c r="R636" s="62">
        <f t="shared" si="56"/>
        <v>0</v>
      </c>
      <c r="S636" s="62">
        <f t="shared" si="57"/>
        <v>0</v>
      </c>
      <c r="T636" s="62">
        <f t="shared" si="58"/>
        <v>0</v>
      </c>
      <c r="U636" s="62">
        <f t="shared" si="59"/>
        <v>0</v>
      </c>
      <c r="V636" s="62">
        <f t="shared" si="60"/>
        <v>0</v>
      </c>
    </row>
    <row r="637" spans="1:22">
      <c r="A637" s="63">
        <f t="shared" si="61"/>
        <v>631</v>
      </c>
      <c r="B637" s="78">
        <f>'2A'!E636</f>
        <v>0</v>
      </c>
      <c r="C637" s="78">
        <f>IFERROR(VLOOKUP(B637,BOOKS!$E$6:$E$1005,1,0),"0")</f>
        <v>0</v>
      </c>
      <c r="D637" s="78" t="str">
        <f>IF(COUNTIF($C$7:C637,C637)=1,C637,"0")</f>
        <v>0</v>
      </c>
      <c r="E637" s="64" t="e">
        <f>VLOOKUP(D637,'2A'!$E$6:$F$1005,2,0)</f>
        <v>#N/A</v>
      </c>
      <c r="F637" s="64">
        <f>SUMIF('2A'!$E$6:$E$1005,'GSTN-Diff Gross'!D637,'2A'!$I$6:$I$1005)</f>
        <v>0</v>
      </c>
      <c r="G637" s="64">
        <f>SUMIF('2A'!$E$6:$E$1005,'GSTN-Diff Gross'!D637,'2A'!$J$6:$J$1005)</f>
        <v>0</v>
      </c>
      <c r="H637" s="64">
        <f>SUMIF('2A'!$E$6:$E$1005,'GSTN-Diff Gross'!D637,'2A'!$K$6:$K$1005)</f>
        <v>0</v>
      </c>
      <c r="I637" s="64">
        <f>SUMIF('2A'!$E$6:$E$1005,'GSTN-Diff Gross'!D637,'2A'!$L$6:$L$1005)</f>
        <v>0</v>
      </c>
      <c r="J637" s="64">
        <f>SUMIF('2A'!$E$6:$E$1005,'GSTN-Diff Gross'!D637,'2A'!$M$6:$M$1005)</f>
        <v>0</v>
      </c>
      <c r="K637" s="64"/>
      <c r="L637" s="65">
        <f>SUMIF(BOOKS!$E$6:$E$1005,'GSTN-Diff Gross'!D637,BOOKS!$I$6:$I$1005)</f>
        <v>0</v>
      </c>
      <c r="M637" s="65">
        <f>SUMIF(BOOKS!$E$6:$E$1005,'GSTN-Diff Gross'!D637,BOOKS!$J$6:$J$1005)</f>
        <v>0</v>
      </c>
      <c r="N637" s="65">
        <f>SUMIF(BOOKS!$E$6:$E$1005,'GSTN-Diff Gross'!D637,BOOKS!$K$6:$K$1005)</f>
        <v>0</v>
      </c>
      <c r="O637" s="65">
        <f>SUMIF(BOOKS!$E$6:$E$1005,'GSTN-Diff Gross'!D637,BOOKS!$L$6:$L$1005)</f>
        <v>0</v>
      </c>
      <c r="P637" s="65">
        <f>SUMIF(BOOKS!$E$6:$E$1005,'GSTN-Diff Gross'!D637,BOOKS!$M$6:$M$1005)</f>
        <v>0</v>
      </c>
      <c r="R637" s="65">
        <f t="shared" si="56"/>
        <v>0</v>
      </c>
      <c r="S637" s="65">
        <f t="shared" si="57"/>
        <v>0</v>
      </c>
      <c r="T637" s="65">
        <f t="shared" si="58"/>
        <v>0</v>
      </c>
      <c r="U637" s="65">
        <f t="shared" si="59"/>
        <v>0</v>
      </c>
      <c r="V637" s="65">
        <f t="shared" si="60"/>
        <v>0</v>
      </c>
    </row>
    <row r="638" spans="1:22">
      <c r="A638" s="59">
        <f t="shared" si="61"/>
        <v>632</v>
      </c>
      <c r="B638" s="77">
        <f>'2A'!E637</f>
        <v>0</v>
      </c>
      <c r="C638" s="77">
        <f>IFERROR(VLOOKUP(B638,BOOKS!$E$6:$E$1005,1,0),"0")</f>
        <v>0</v>
      </c>
      <c r="D638" s="77" t="str">
        <f>IF(COUNTIF($C$7:C638,C638)=1,C638,"0")</f>
        <v>0</v>
      </c>
      <c r="E638" s="60" t="e">
        <f>VLOOKUP(D638,'2A'!$E$6:$F$1005,2,0)</f>
        <v>#N/A</v>
      </c>
      <c r="F638" s="60">
        <f>SUMIF('2A'!$E$6:$E$1005,'GSTN-Diff Gross'!D638,'2A'!$I$6:$I$1005)</f>
        <v>0</v>
      </c>
      <c r="G638" s="60">
        <f>SUMIF('2A'!$E$6:$E$1005,'GSTN-Diff Gross'!D638,'2A'!$J$6:$J$1005)</f>
        <v>0</v>
      </c>
      <c r="H638" s="60">
        <f>SUMIF('2A'!$E$6:$E$1005,'GSTN-Diff Gross'!D638,'2A'!$K$6:$K$1005)</f>
        <v>0</v>
      </c>
      <c r="I638" s="60">
        <f>SUMIF('2A'!$E$6:$E$1005,'GSTN-Diff Gross'!D638,'2A'!$L$6:$L$1005)</f>
        <v>0</v>
      </c>
      <c r="J638" s="60">
        <f>SUMIF('2A'!$E$6:$E$1005,'GSTN-Diff Gross'!D638,'2A'!$M$6:$M$1005)</f>
        <v>0</v>
      </c>
      <c r="K638" s="61"/>
      <c r="L638" s="62">
        <f>SUMIF(BOOKS!$E$6:$E$1005,'GSTN-Diff Gross'!D638,BOOKS!$I$6:$I$1005)</f>
        <v>0</v>
      </c>
      <c r="M638" s="62">
        <f>SUMIF(BOOKS!$E$6:$E$1005,'GSTN-Diff Gross'!D638,BOOKS!$J$6:$J$1005)</f>
        <v>0</v>
      </c>
      <c r="N638" s="62">
        <f>SUMIF(BOOKS!$E$6:$E$1005,'GSTN-Diff Gross'!D638,BOOKS!$K$6:$K$1005)</f>
        <v>0</v>
      </c>
      <c r="O638" s="62">
        <f>SUMIF(BOOKS!$E$6:$E$1005,'GSTN-Diff Gross'!D638,BOOKS!$L$6:$L$1005)</f>
        <v>0</v>
      </c>
      <c r="P638" s="62">
        <f>SUMIF(BOOKS!$E$6:$E$1005,'GSTN-Diff Gross'!D638,BOOKS!$M$6:$M$1005)</f>
        <v>0</v>
      </c>
      <c r="R638" s="62">
        <f t="shared" si="56"/>
        <v>0</v>
      </c>
      <c r="S638" s="62">
        <f t="shared" si="57"/>
        <v>0</v>
      </c>
      <c r="T638" s="62">
        <f t="shared" si="58"/>
        <v>0</v>
      </c>
      <c r="U638" s="62">
        <f t="shared" si="59"/>
        <v>0</v>
      </c>
      <c r="V638" s="62">
        <f t="shared" si="60"/>
        <v>0</v>
      </c>
    </row>
    <row r="639" spans="1:22">
      <c r="A639" s="63">
        <f t="shared" si="61"/>
        <v>633</v>
      </c>
      <c r="B639" s="78">
        <f>'2A'!E638</f>
        <v>0</v>
      </c>
      <c r="C639" s="78">
        <f>IFERROR(VLOOKUP(B639,BOOKS!$E$6:$E$1005,1,0),"0")</f>
        <v>0</v>
      </c>
      <c r="D639" s="78" t="str">
        <f>IF(COUNTIF($C$7:C639,C639)=1,C639,"0")</f>
        <v>0</v>
      </c>
      <c r="E639" s="64" t="e">
        <f>VLOOKUP(D639,'2A'!$E$6:$F$1005,2,0)</f>
        <v>#N/A</v>
      </c>
      <c r="F639" s="64">
        <f>SUMIF('2A'!$E$6:$E$1005,'GSTN-Diff Gross'!D639,'2A'!$I$6:$I$1005)</f>
        <v>0</v>
      </c>
      <c r="G639" s="64">
        <f>SUMIF('2A'!$E$6:$E$1005,'GSTN-Diff Gross'!D639,'2A'!$J$6:$J$1005)</f>
        <v>0</v>
      </c>
      <c r="H639" s="64">
        <f>SUMIF('2A'!$E$6:$E$1005,'GSTN-Diff Gross'!D639,'2A'!$K$6:$K$1005)</f>
        <v>0</v>
      </c>
      <c r="I639" s="64">
        <f>SUMIF('2A'!$E$6:$E$1005,'GSTN-Diff Gross'!D639,'2A'!$L$6:$L$1005)</f>
        <v>0</v>
      </c>
      <c r="J639" s="64">
        <f>SUMIF('2A'!$E$6:$E$1005,'GSTN-Diff Gross'!D639,'2A'!$M$6:$M$1005)</f>
        <v>0</v>
      </c>
      <c r="K639" s="64"/>
      <c r="L639" s="65">
        <f>SUMIF(BOOKS!$E$6:$E$1005,'GSTN-Diff Gross'!D639,BOOKS!$I$6:$I$1005)</f>
        <v>0</v>
      </c>
      <c r="M639" s="65">
        <f>SUMIF(BOOKS!$E$6:$E$1005,'GSTN-Diff Gross'!D639,BOOKS!$J$6:$J$1005)</f>
        <v>0</v>
      </c>
      <c r="N639" s="65">
        <f>SUMIF(BOOKS!$E$6:$E$1005,'GSTN-Diff Gross'!D639,BOOKS!$K$6:$K$1005)</f>
        <v>0</v>
      </c>
      <c r="O639" s="65">
        <f>SUMIF(BOOKS!$E$6:$E$1005,'GSTN-Diff Gross'!D639,BOOKS!$L$6:$L$1005)</f>
        <v>0</v>
      </c>
      <c r="P639" s="65">
        <f>SUMIF(BOOKS!$E$6:$E$1005,'GSTN-Diff Gross'!D639,BOOKS!$M$6:$M$1005)</f>
        <v>0</v>
      </c>
      <c r="R639" s="65">
        <f t="shared" si="56"/>
        <v>0</v>
      </c>
      <c r="S639" s="65">
        <f t="shared" si="57"/>
        <v>0</v>
      </c>
      <c r="T639" s="65">
        <f t="shared" si="58"/>
        <v>0</v>
      </c>
      <c r="U639" s="65">
        <f t="shared" si="59"/>
        <v>0</v>
      </c>
      <c r="V639" s="65">
        <f t="shared" si="60"/>
        <v>0</v>
      </c>
    </row>
    <row r="640" spans="1:22">
      <c r="A640" s="59">
        <f t="shared" si="61"/>
        <v>634</v>
      </c>
      <c r="B640" s="77">
        <f>'2A'!E639</f>
        <v>0</v>
      </c>
      <c r="C640" s="77">
        <f>IFERROR(VLOOKUP(B640,BOOKS!$E$6:$E$1005,1,0),"0")</f>
        <v>0</v>
      </c>
      <c r="D640" s="77" t="str">
        <f>IF(COUNTIF($C$7:C640,C640)=1,C640,"0")</f>
        <v>0</v>
      </c>
      <c r="E640" s="60" t="e">
        <f>VLOOKUP(D640,'2A'!$E$6:$F$1005,2,0)</f>
        <v>#N/A</v>
      </c>
      <c r="F640" s="60">
        <f>SUMIF('2A'!$E$6:$E$1005,'GSTN-Diff Gross'!D640,'2A'!$I$6:$I$1005)</f>
        <v>0</v>
      </c>
      <c r="G640" s="60">
        <f>SUMIF('2A'!$E$6:$E$1005,'GSTN-Diff Gross'!D640,'2A'!$J$6:$J$1005)</f>
        <v>0</v>
      </c>
      <c r="H640" s="60">
        <f>SUMIF('2A'!$E$6:$E$1005,'GSTN-Diff Gross'!D640,'2A'!$K$6:$K$1005)</f>
        <v>0</v>
      </c>
      <c r="I640" s="60">
        <f>SUMIF('2A'!$E$6:$E$1005,'GSTN-Diff Gross'!D640,'2A'!$L$6:$L$1005)</f>
        <v>0</v>
      </c>
      <c r="J640" s="60">
        <f>SUMIF('2A'!$E$6:$E$1005,'GSTN-Diff Gross'!D640,'2A'!$M$6:$M$1005)</f>
        <v>0</v>
      </c>
      <c r="K640" s="60"/>
      <c r="L640" s="62">
        <f>SUMIF(BOOKS!$E$6:$E$1005,'GSTN-Diff Gross'!D640,BOOKS!$I$6:$I$1005)</f>
        <v>0</v>
      </c>
      <c r="M640" s="62">
        <f>SUMIF(BOOKS!$E$6:$E$1005,'GSTN-Diff Gross'!D640,BOOKS!$J$6:$J$1005)</f>
        <v>0</v>
      </c>
      <c r="N640" s="62">
        <f>SUMIF(BOOKS!$E$6:$E$1005,'GSTN-Diff Gross'!D640,BOOKS!$K$6:$K$1005)</f>
        <v>0</v>
      </c>
      <c r="O640" s="62">
        <f>SUMIF(BOOKS!$E$6:$E$1005,'GSTN-Diff Gross'!D640,BOOKS!$L$6:$L$1005)</f>
        <v>0</v>
      </c>
      <c r="P640" s="62">
        <f>SUMIF(BOOKS!$E$6:$E$1005,'GSTN-Diff Gross'!D640,BOOKS!$M$6:$M$1005)</f>
        <v>0</v>
      </c>
      <c r="R640" s="62">
        <f t="shared" si="56"/>
        <v>0</v>
      </c>
      <c r="S640" s="62">
        <f t="shared" si="57"/>
        <v>0</v>
      </c>
      <c r="T640" s="62">
        <f t="shared" si="58"/>
        <v>0</v>
      </c>
      <c r="U640" s="62">
        <f t="shared" si="59"/>
        <v>0</v>
      </c>
      <c r="V640" s="62">
        <f t="shared" si="60"/>
        <v>0</v>
      </c>
    </row>
    <row r="641" spans="1:22">
      <c r="A641" s="63">
        <f t="shared" si="61"/>
        <v>635</v>
      </c>
      <c r="B641" s="78">
        <f>'2A'!E640</f>
        <v>0</v>
      </c>
      <c r="C641" s="78">
        <f>IFERROR(VLOOKUP(B641,BOOKS!$E$6:$E$1005,1,0),"0")</f>
        <v>0</v>
      </c>
      <c r="D641" s="78" t="str">
        <f>IF(COUNTIF($C$7:C641,C641)=1,C641,"0")</f>
        <v>0</v>
      </c>
      <c r="E641" s="64" t="e">
        <f>VLOOKUP(D641,'2A'!$E$6:$F$1005,2,0)</f>
        <v>#N/A</v>
      </c>
      <c r="F641" s="64">
        <f>SUMIF('2A'!$E$6:$E$1005,'GSTN-Diff Gross'!D641,'2A'!$I$6:$I$1005)</f>
        <v>0</v>
      </c>
      <c r="G641" s="64">
        <f>SUMIF('2A'!$E$6:$E$1005,'GSTN-Diff Gross'!D641,'2A'!$J$6:$J$1005)</f>
        <v>0</v>
      </c>
      <c r="H641" s="64">
        <f>SUMIF('2A'!$E$6:$E$1005,'GSTN-Diff Gross'!D641,'2A'!$K$6:$K$1005)</f>
        <v>0</v>
      </c>
      <c r="I641" s="64">
        <f>SUMIF('2A'!$E$6:$E$1005,'GSTN-Diff Gross'!D641,'2A'!$L$6:$L$1005)</f>
        <v>0</v>
      </c>
      <c r="J641" s="64">
        <f>SUMIF('2A'!$E$6:$E$1005,'GSTN-Diff Gross'!D641,'2A'!$M$6:$M$1005)</f>
        <v>0</v>
      </c>
      <c r="K641" s="64"/>
      <c r="L641" s="65">
        <f>SUMIF(BOOKS!$E$6:$E$1005,'GSTN-Diff Gross'!D641,BOOKS!$I$6:$I$1005)</f>
        <v>0</v>
      </c>
      <c r="M641" s="65">
        <f>SUMIF(BOOKS!$E$6:$E$1005,'GSTN-Diff Gross'!D641,BOOKS!$J$6:$J$1005)</f>
        <v>0</v>
      </c>
      <c r="N641" s="65">
        <f>SUMIF(BOOKS!$E$6:$E$1005,'GSTN-Diff Gross'!D641,BOOKS!$K$6:$K$1005)</f>
        <v>0</v>
      </c>
      <c r="O641" s="65">
        <f>SUMIF(BOOKS!$E$6:$E$1005,'GSTN-Diff Gross'!D641,BOOKS!$L$6:$L$1005)</f>
        <v>0</v>
      </c>
      <c r="P641" s="65">
        <f>SUMIF(BOOKS!$E$6:$E$1005,'GSTN-Diff Gross'!D641,BOOKS!$M$6:$M$1005)</f>
        <v>0</v>
      </c>
      <c r="R641" s="65">
        <f t="shared" si="56"/>
        <v>0</v>
      </c>
      <c r="S641" s="65">
        <f t="shared" si="57"/>
        <v>0</v>
      </c>
      <c r="T641" s="65">
        <f t="shared" si="58"/>
        <v>0</v>
      </c>
      <c r="U641" s="65">
        <f t="shared" si="59"/>
        <v>0</v>
      </c>
      <c r="V641" s="65">
        <f t="shared" si="60"/>
        <v>0</v>
      </c>
    </row>
    <row r="642" spans="1:22">
      <c r="A642" s="59">
        <f t="shared" si="61"/>
        <v>636</v>
      </c>
      <c r="B642" s="77">
        <f>'2A'!E641</f>
        <v>0</v>
      </c>
      <c r="C642" s="77">
        <f>IFERROR(VLOOKUP(B642,BOOKS!$E$6:$E$1005,1,0),"0")</f>
        <v>0</v>
      </c>
      <c r="D642" s="77" t="str">
        <f>IF(COUNTIF($C$7:C642,C642)=1,C642,"0")</f>
        <v>0</v>
      </c>
      <c r="E642" s="60" t="e">
        <f>VLOOKUP(D642,'2A'!$E$6:$F$1005,2,0)</f>
        <v>#N/A</v>
      </c>
      <c r="F642" s="60">
        <f>SUMIF('2A'!$E$6:$E$1005,'GSTN-Diff Gross'!D642,'2A'!$I$6:$I$1005)</f>
        <v>0</v>
      </c>
      <c r="G642" s="60">
        <f>SUMIF('2A'!$E$6:$E$1005,'GSTN-Diff Gross'!D642,'2A'!$J$6:$J$1005)</f>
        <v>0</v>
      </c>
      <c r="H642" s="60">
        <f>SUMIF('2A'!$E$6:$E$1005,'GSTN-Diff Gross'!D642,'2A'!$K$6:$K$1005)</f>
        <v>0</v>
      </c>
      <c r="I642" s="60">
        <f>SUMIF('2A'!$E$6:$E$1005,'GSTN-Diff Gross'!D642,'2A'!$L$6:$L$1005)</f>
        <v>0</v>
      </c>
      <c r="J642" s="60">
        <f>SUMIF('2A'!$E$6:$E$1005,'GSTN-Diff Gross'!D642,'2A'!$M$6:$M$1005)</f>
        <v>0</v>
      </c>
      <c r="K642" s="60"/>
      <c r="L642" s="62">
        <f>SUMIF(BOOKS!$E$6:$E$1005,'GSTN-Diff Gross'!D642,BOOKS!$I$6:$I$1005)</f>
        <v>0</v>
      </c>
      <c r="M642" s="62">
        <f>SUMIF(BOOKS!$E$6:$E$1005,'GSTN-Diff Gross'!D642,BOOKS!$J$6:$J$1005)</f>
        <v>0</v>
      </c>
      <c r="N642" s="62">
        <f>SUMIF(BOOKS!$E$6:$E$1005,'GSTN-Diff Gross'!D642,BOOKS!$K$6:$K$1005)</f>
        <v>0</v>
      </c>
      <c r="O642" s="62">
        <f>SUMIF(BOOKS!$E$6:$E$1005,'GSTN-Diff Gross'!D642,BOOKS!$L$6:$L$1005)</f>
        <v>0</v>
      </c>
      <c r="P642" s="62">
        <f>SUMIF(BOOKS!$E$6:$E$1005,'GSTN-Diff Gross'!D642,BOOKS!$M$6:$M$1005)</f>
        <v>0</v>
      </c>
      <c r="R642" s="62">
        <f t="shared" si="56"/>
        <v>0</v>
      </c>
      <c r="S642" s="62">
        <f t="shared" si="57"/>
        <v>0</v>
      </c>
      <c r="T642" s="62">
        <f t="shared" si="58"/>
        <v>0</v>
      </c>
      <c r="U642" s="62">
        <f t="shared" si="59"/>
        <v>0</v>
      </c>
      <c r="V642" s="62">
        <f t="shared" si="60"/>
        <v>0</v>
      </c>
    </row>
    <row r="643" spans="1:22">
      <c r="A643" s="63">
        <f t="shared" si="61"/>
        <v>637</v>
      </c>
      <c r="B643" s="78">
        <f>'2A'!E642</f>
        <v>0</v>
      </c>
      <c r="C643" s="78">
        <f>IFERROR(VLOOKUP(B643,BOOKS!$E$6:$E$1005,1,0),"0")</f>
        <v>0</v>
      </c>
      <c r="D643" s="78" t="str">
        <f>IF(COUNTIF($C$7:C643,C643)=1,C643,"0")</f>
        <v>0</v>
      </c>
      <c r="E643" s="64" t="e">
        <f>VLOOKUP(D643,'2A'!$E$6:$F$1005,2,0)</f>
        <v>#N/A</v>
      </c>
      <c r="F643" s="64">
        <f>SUMIF('2A'!$E$6:$E$1005,'GSTN-Diff Gross'!D643,'2A'!$I$6:$I$1005)</f>
        <v>0</v>
      </c>
      <c r="G643" s="64">
        <f>SUMIF('2A'!$E$6:$E$1005,'GSTN-Diff Gross'!D643,'2A'!$J$6:$J$1005)</f>
        <v>0</v>
      </c>
      <c r="H643" s="64">
        <f>SUMIF('2A'!$E$6:$E$1005,'GSTN-Diff Gross'!D643,'2A'!$K$6:$K$1005)</f>
        <v>0</v>
      </c>
      <c r="I643" s="64">
        <f>SUMIF('2A'!$E$6:$E$1005,'GSTN-Diff Gross'!D643,'2A'!$L$6:$L$1005)</f>
        <v>0</v>
      </c>
      <c r="J643" s="64">
        <f>SUMIF('2A'!$E$6:$E$1005,'GSTN-Diff Gross'!D643,'2A'!$M$6:$M$1005)</f>
        <v>0</v>
      </c>
      <c r="K643" s="64"/>
      <c r="L643" s="65">
        <f>SUMIF(BOOKS!$E$6:$E$1005,'GSTN-Diff Gross'!D643,BOOKS!$I$6:$I$1005)</f>
        <v>0</v>
      </c>
      <c r="M643" s="65">
        <f>SUMIF(BOOKS!$E$6:$E$1005,'GSTN-Diff Gross'!D643,BOOKS!$J$6:$J$1005)</f>
        <v>0</v>
      </c>
      <c r="N643" s="65">
        <f>SUMIF(BOOKS!$E$6:$E$1005,'GSTN-Diff Gross'!D643,BOOKS!$K$6:$K$1005)</f>
        <v>0</v>
      </c>
      <c r="O643" s="65">
        <f>SUMIF(BOOKS!$E$6:$E$1005,'GSTN-Diff Gross'!D643,BOOKS!$L$6:$L$1005)</f>
        <v>0</v>
      </c>
      <c r="P643" s="65">
        <f>SUMIF(BOOKS!$E$6:$E$1005,'GSTN-Diff Gross'!D643,BOOKS!$M$6:$M$1005)</f>
        <v>0</v>
      </c>
      <c r="R643" s="65">
        <f t="shared" si="56"/>
        <v>0</v>
      </c>
      <c r="S643" s="65">
        <f t="shared" si="57"/>
        <v>0</v>
      </c>
      <c r="T643" s="65">
        <f t="shared" si="58"/>
        <v>0</v>
      </c>
      <c r="U643" s="65">
        <f t="shared" si="59"/>
        <v>0</v>
      </c>
      <c r="V643" s="65">
        <f t="shared" si="60"/>
        <v>0</v>
      </c>
    </row>
    <row r="644" spans="1:22">
      <c r="A644" s="59">
        <f t="shared" si="61"/>
        <v>638</v>
      </c>
      <c r="B644" s="77">
        <f>'2A'!E643</f>
        <v>0</v>
      </c>
      <c r="C644" s="77">
        <f>IFERROR(VLOOKUP(B644,BOOKS!$E$6:$E$1005,1,0),"0")</f>
        <v>0</v>
      </c>
      <c r="D644" s="77" t="str">
        <f>IF(COUNTIF($C$7:C644,C644)=1,C644,"0")</f>
        <v>0</v>
      </c>
      <c r="E644" s="60" t="e">
        <f>VLOOKUP(D644,'2A'!$E$6:$F$1005,2,0)</f>
        <v>#N/A</v>
      </c>
      <c r="F644" s="60">
        <f>SUMIF('2A'!$E$6:$E$1005,'GSTN-Diff Gross'!D644,'2A'!$I$6:$I$1005)</f>
        <v>0</v>
      </c>
      <c r="G644" s="60">
        <f>SUMIF('2A'!$E$6:$E$1005,'GSTN-Diff Gross'!D644,'2A'!$J$6:$J$1005)</f>
        <v>0</v>
      </c>
      <c r="H644" s="60">
        <f>SUMIF('2A'!$E$6:$E$1005,'GSTN-Diff Gross'!D644,'2A'!$K$6:$K$1005)</f>
        <v>0</v>
      </c>
      <c r="I644" s="60">
        <f>SUMIF('2A'!$E$6:$E$1005,'GSTN-Diff Gross'!D644,'2A'!$L$6:$L$1005)</f>
        <v>0</v>
      </c>
      <c r="J644" s="60">
        <f>SUMIF('2A'!$E$6:$E$1005,'GSTN-Diff Gross'!D644,'2A'!$M$6:$M$1005)</f>
        <v>0</v>
      </c>
      <c r="K644" s="60"/>
      <c r="L644" s="62">
        <f>SUMIF(BOOKS!$E$6:$E$1005,'GSTN-Diff Gross'!D644,BOOKS!$I$6:$I$1005)</f>
        <v>0</v>
      </c>
      <c r="M644" s="62">
        <f>SUMIF(BOOKS!$E$6:$E$1005,'GSTN-Diff Gross'!D644,BOOKS!$J$6:$J$1005)</f>
        <v>0</v>
      </c>
      <c r="N644" s="62">
        <f>SUMIF(BOOKS!$E$6:$E$1005,'GSTN-Diff Gross'!D644,BOOKS!$K$6:$K$1005)</f>
        <v>0</v>
      </c>
      <c r="O644" s="62">
        <f>SUMIF(BOOKS!$E$6:$E$1005,'GSTN-Diff Gross'!D644,BOOKS!$L$6:$L$1005)</f>
        <v>0</v>
      </c>
      <c r="P644" s="62">
        <f>SUMIF(BOOKS!$E$6:$E$1005,'GSTN-Diff Gross'!D644,BOOKS!$M$6:$M$1005)</f>
        <v>0</v>
      </c>
      <c r="R644" s="62">
        <f t="shared" si="56"/>
        <v>0</v>
      </c>
      <c r="S644" s="62">
        <f t="shared" si="57"/>
        <v>0</v>
      </c>
      <c r="T644" s="62">
        <f t="shared" si="58"/>
        <v>0</v>
      </c>
      <c r="U644" s="62">
        <f t="shared" si="59"/>
        <v>0</v>
      </c>
      <c r="V644" s="62">
        <f t="shared" si="60"/>
        <v>0</v>
      </c>
    </row>
    <row r="645" spans="1:22">
      <c r="A645" s="63">
        <f t="shared" si="61"/>
        <v>639</v>
      </c>
      <c r="B645" s="78">
        <f>'2A'!E644</f>
        <v>0</v>
      </c>
      <c r="C645" s="78">
        <f>IFERROR(VLOOKUP(B645,BOOKS!$E$6:$E$1005,1,0),"0")</f>
        <v>0</v>
      </c>
      <c r="D645" s="78" t="str">
        <f>IF(COUNTIF($C$7:C645,C645)=1,C645,"0")</f>
        <v>0</v>
      </c>
      <c r="E645" s="64" t="e">
        <f>VLOOKUP(D645,'2A'!$E$6:$F$1005,2,0)</f>
        <v>#N/A</v>
      </c>
      <c r="F645" s="64">
        <f>SUMIF('2A'!$E$6:$E$1005,'GSTN-Diff Gross'!D645,'2A'!$I$6:$I$1005)</f>
        <v>0</v>
      </c>
      <c r="G645" s="64">
        <f>SUMIF('2A'!$E$6:$E$1005,'GSTN-Diff Gross'!D645,'2A'!$J$6:$J$1005)</f>
        <v>0</v>
      </c>
      <c r="H645" s="64">
        <f>SUMIF('2A'!$E$6:$E$1005,'GSTN-Diff Gross'!D645,'2A'!$K$6:$K$1005)</f>
        <v>0</v>
      </c>
      <c r="I645" s="64">
        <f>SUMIF('2A'!$E$6:$E$1005,'GSTN-Diff Gross'!D645,'2A'!$L$6:$L$1005)</f>
        <v>0</v>
      </c>
      <c r="J645" s="64">
        <f>SUMIF('2A'!$E$6:$E$1005,'GSTN-Diff Gross'!D645,'2A'!$M$6:$M$1005)</f>
        <v>0</v>
      </c>
      <c r="K645" s="64"/>
      <c r="L645" s="65">
        <f>SUMIF(BOOKS!$E$6:$E$1005,'GSTN-Diff Gross'!D645,BOOKS!$I$6:$I$1005)</f>
        <v>0</v>
      </c>
      <c r="M645" s="65">
        <f>SUMIF(BOOKS!$E$6:$E$1005,'GSTN-Diff Gross'!D645,BOOKS!$J$6:$J$1005)</f>
        <v>0</v>
      </c>
      <c r="N645" s="65">
        <f>SUMIF(BOOKS!$E$6:$E$1005,'GSTN-Diff Gross'!D645,BOOKS!$K$6:$K$1005)</f>
        <v>0</v>
      </c>
      <c r="O645" s="65">
        <f>SUMIF(BOOKS!$E$6:$E$1005,'GSTN-Diff Gross'!D645,BOOKS!$L$6:$L$1005)</f>
        <v>0</v>
      </c>
      <c r="P645" s="65">
        <f>SUMIF(BOOKS!$E$6:$E$1005,'GSTN-Diff Gross'!D645,BOOKS!$M$6:$M$1005)</f>
        <v>0</v>
      </c>
      <c r="R645" s="65">
        <f t="shared" si="56"/>
        <v>0</v>
      </c>
      <c r="S645" s="65">
        <f t="shared" si="57"/>
        <v>0</v>
      </c>
      <c r="T645" s="65">
        <f t="shared" si="58"/>
        <v>0</v>
      </c>
      <c r="U645" s="65">
        <f t="shared" si="59"/>
        <v>0</v>
      </c>
      <c r="V645" s="65">
        <f t="shared" si="60"/>
        <v>0</v>
      </c>
    </row>
    <row r="646" spans="1:22">
      <c r="A646" s="59">
        <f t="shared" si="61"/>
        <v>640</v>
      </c>
      <c r="B646" s="77">
        <f>'2A'!E645</f>
        <v>0</v>
      </c>
      <c r="C646" s="77">
        <f>IFERROR(VLOOKUP(B646,BOOKS!$E$6:$E$1005,1,0),"0")</f>
        <v>0</v>
      </c>
      <c r="D646" s="77" t="str">
        <f>IF(COUNTIF($C$7:C646,C646)=1,C646,"0")</f>
        <v>0</v>
      </c>
      <c r="E646" s="60" t="e">
        <f>VLOOKUP(D646,'2A'!$E$6:$F$1005,2,0)</f>
        <v>#N/A</v>
      </c>
      <c r="F646" s="60">
        <f>SUMIF('2A'!$E$6:$E$1005,'GSTN-Diff Gross'!D646,'2A'!$I$6:$I$1005)</f>
        <v>0</v>
      </c>
      <c r="G646" s="60">
        <f>SUMIF('2A'!$E$6:$E$1005,'GSTN-Diff Gross'!D646,'2A'!$J$6:$J$1005)</f>
        <v>0</v>
      </c>
      <c r="H646" s="60">
        <f>SUMIF('2A'!$E$6:$E$1005,'GSTN-Diff Gross'!D646,'2A'!$K$6:$K$1005)</f>
        <v>0</v>
      </c>
      <c r="I646" s="60">
        <f>SUMIF('2A'!$E$6:$E$1005,'GSTN-Diff Gross'!D646,'2A'!$L$6:$L$1005)</f>
        <v>0</v>
      </c>
      <c r="J646" s="60">
        <f>SUMIF('2A'!$E$6:$E$1005,'GSTN-Diff Gross'!D646,'2A'!$M$6:$M$1005)</f>
        <v>0</v>
      </c>
      <c r="K646" s="60"/>
      <c r="L646" s="62">
        <f>SUMIF(BOOKS!$E$6:$E$1005,'GSTN-Diff Gross'!D646,BOOKS!$I$6:$I$1005)</f>
        <v>0</v>
      </c>
      <c r="M646" s="62">
        <f>SUMIF(BOOKS!$E$6:$E$1005,'GSTN-Diff Gross'!D646,BOOKS!$J$6:$J$1005)</f>
        <v>0</v>
      </c>
      <c r="N646" s="62">
        <f>SUMIF(BOOKS!$E$6:$E$1005,'GSTN-Diff Gross'!D646,BOOKS!$K$6:$K$1005)</f>
        <v>0</v>
      </c>
      <c r="O646" s="62">
        <f>SUMIF(BOOKS!$E$6:$E$1005,'GSTN-Diff Gross'!D646,BOOKS!$L$6:$L$1005)</f>
        <v>0</v>
      </c>
      <c r="P646" s="62">
        <f>SUMIF(BOOKS!$E$6:$E$1005,'GSTN-Diff Gross'!D646,BOOKS!$M$6:$M$1005)</f>
        <v>0</v>
      </c>
      <c r="R646" s="62">
        <f t="shared" si="56"/>
        <v>0</v>
      </c>
      <c r="S646" s="62">
        <f t="shared" si="57"/>
        <v>0</v>
      </c>
      <c r="T646" s="62">
        <f t="shared" si="58"/>
        <v>0</v>
      </c>
      <c r="U646" s="62">
        <f t="shared" si="59"/>
        <v>0</v>
      </c>
      <c r="V646" s="62">
        <f t="shared" si="60"/>
        <v>0</v>
      </c>
    </row>
    <row r="647" spans="1:22">
      <c r="A647" s="63">
        <f t="shared" si="61"/>
        <v>641</v>
      </c>
      <c r="B647" s="78">
        <f>'2A'!E646</f>
        <v>0</v>
      </c>
      <c r="C647" s="78">
        <f>IFERROR(VLOOKUP(B647,BOOKS!$E$6:$E$1005,1,0),"0")</f>
        <v>0</v>
      </c>
      <c r="D647" s="78" t="str">
        <f>IF(COUNTIF($C$7:C647,C647)=1,C647,"0")</f>
        <v>0</v>
      </c>
      <c r="E647" s="64" t="e">
        <f>VLOOKUP(D647,'2A'!$E$6:$F$1005,2,0)</f>
        <v>#N/A</v>
      </c>
      <c r="F647" s="64">
        <f>SUMIF('2A'!$E$6:$E$1005,'GSTN-Diff Gross'!D647,'2A'!$I$6:$I$1005)</f>
        <v>0</v>
      </c>
      <c r="G647" s="64">
        <f>SUMIF('2A'!$E$6:$E$1005,'GSTN-Diff Gross'!D647,'2A'!$J$6:$J$1005)</f>
        <v>0</v>
      </c>
      <c r="H647" s="64">
        <f>SUMIF('2A'!$E$6:$E$1005,'GSTN-Diff Gross'!D647,'2A'!$K$6:$K$1005)</f>
        <v>0</v>
      </c>
      <c r="I647" s="64">
        <f>SUMIF('2A'!$E$6:$E$1005,'GSTN-Diff Gross'!D647,'2A'!$L$6:$L$1005)</f>
        <v>0</v>
      </c>
      <c r="J647" s="64">
        <f>SUMIF('2A'!$E$6:$E$1005,'GSTN-Diff Gross'!D647,'2A'!$M$6:$M$1005)</f>
        <v>0</v>
      </c>
      <c r="K647" s="64"/>
      <c r="L647" s="65">
        <f>SUMIF(BOOKS!$E$6:$E$1005,'GSTN-Diff Gross'!D647,BOOKS!$I$6:$I$1005)</f>
        <v>0</v>
      </c>
      <c r="M647" s="65">
        <f>SUMIF(BOOKS!$E$6:$E$1005,'GSTN-Diff Gross'!D647,BOOKS!$J$6:$J$1005)</f>
        <v>0</v>
      </c>
      <c r="N647" s="65">
        <f>SUMIF(BOOKS!$E$6:$E$1005,'GSTN-Diff Gross'!D647,BOOKS!$K$6:$K$1005)</f>
        <v>0</v>
      </c>
      <c r="O647" s="65">
        <f>SUMIF(BOOKS!$E$6:$E$1005,'GSTN-Diff Gross'!D647,BOOKS!$L$6:$L$1005)</f>
        <v>0</v>
      </c>
      <c r="P647" s="65">
        <f>SUMIF(BOOKS!$E$6:$E$1005,'GSTN-Diff Gross'!D647,BOOKS!$M$6:$M$1005)</f>
        <v>0</v>
      </c>
      <c r="R647" s="65">
        <f t="shared" si="56"/>
        <v>0</v>
      </c>
      <c r="S647" s="65">
        <f t="shared" si="57"/>
        <v>0</v>
      </c>
      <c r="T647" s="65">
        <f t="shared" si="58"/>
        <v>0</v>
      </c>
      <c r="U647" s="65">
        <f t="shared" si="59"/>
        <v>0</v>
      </c>
      <c r="V647" s="65">
        <f t="shared" si="60"/>
        <v>0</v>
      </c>
    </row>
    <row r="648" spans="1:22">
      <c r="A648" s="59">
        <f t="shared" si="61"/>
        <v>642</v>
      </c>
      <c r="B648" s="77">
        <f>'2A'!E647</f>
        <v>0</v>
      </c>
      <c r="C648" s="77">
        <f>IFERROR(VLOOKUP(B648,BOOKS!$E$6:$E$1005,1,0),"0")</f>
        <v>0</v>
      </c>
      <c r="D648" s="77" t="str">
        <f>IF(COUNTIF($C$7:C648,C648)=1,C648,"0")</f>
        <v>0</v>
      </c>
      <c r="E648" s="60" t="e">
        <f>VLOOKUP(D648,'2A'!$E$6:$F$1005,2,0)</f>
        <v>#N/A</v>
      </c>
      <c r="F648" s="60">
        <f>SUMIF('2A'!$E$6:$E$1005,'GSTN-Diff Gross'!D648,'2A'!$I$6:$I$1005)</f>
        <v>0</v>
      </c>
      <c r="G648" s="60">
        <f>SUMIF('2A'!$E$6:$E$1005,'GSTN-Diff Gross'!D648,'2A'!$J$6:$J$1005)</f>
        <v>0</v>
      </c>
      <c r="H648" s="60">
        <f>SUMIF('2A'!$E$6:$E$1005,'GSTN-Diff Gross'!D648,'2A'!$K$6:$K$1005)</f>
        <v>0</v>
      </c>
      <c r="I648" s="60">
        <f>SUMIF('2A'!$E$6:$E$1005,'GSTN-Diff Gross'!D648,'2A'!$L$6:$L$1005)</f>
        <v>0</v>
      </c>
      <c r="J648" s="60">
        <f>SUMIF('2A'!$E$6:$E$1005,'GSTN-Diff Gross'!D648,'2A'!$M$6:$M$1005)</f>
        <v>0</v>
      </c>
      <c r="K648" s="60"/>
      <c r="L648" s="62">
        <f>SUMIF(BOOKS!$E$6:$E$1005,'GSTN-Diff Gross'!D648,BOOKS!$I$6:$I$1005)</f>
        <v>0</v>
      </c>
      <c r="M648" s="62">
        <f>SUMIF(BOOKS!$E$6:$E$1005,'GSTN-Diff Gross'!D648,BOOKS!$J$6:$J$1005)</f>
        <v>0</v>
      </c>
      <c r="N648" s="62">
        <f>SUMIF(BOOKS!$E$6:$E$1005,'GSTN-Diff Gross'!D648,BOOKS!$K$6:$K$1005)</f>
        <v>0</v>
      </c>
      <c r="O648" s="62">
        <f>SUMIF(BOOKS!$E$6:$E$1005,'GSTN-Diff Gross'!D648,BOOKS!$L$6:$L$1005)</f>
        <v>0</v>
      </c>
      <c r="P648" s="62">
        <f>SUMIF(BOOKS!$E$6:$E$1005,'GSTN-Diff Gross'!D648,BOOKS!$M$6:$M$1005)</f>
        <v>0</v>
      </c>
      <c r="R648" s="62">
        <f t="shared" ref="R648:R711" si="62">F648-L648</f>
        <v>0</v>
      </c>
      <c r="S648" s="62">
        <f t="shared" ref="S648:S711" si="63">G648-M648</f>
        <v>0</v>
      </c>
      <c r="T648" s="62">
        <f t="shared" ref="T648:T711" si="64">H648-N648</f>
        <v>0</v>
      </c>
      <c r="U648" s="62">
        <f t="shared" ref="U648:U711" si="65">I648-O648</f>
        <v>0</v>
      </c>
      <c r="V648" s="62">
        <f t="shared" ref="V648:V711" si="66">J648-P648</f>
        <v>0</v>
      </c>
    </row>
    <row r="649" spans="1:22">
      <c r="A649" s="63">
        <f t="shared" ref="A649:A712" si="67">A648+1</f>
        <v>643</v>
      </c>
      <c r="B649" s="78">
        <f>'2A'!E648</f>
        <v>0</v>
      </c>
      <c r="C649" s="78">
        <f>IFERROR(VLOOKUP(B649,BOOKS!$E$6:$E$1005,1,0),"0")</f>
        <v>0</v>
      </c>
      <c r="D649" s="78" t="str">
        <f>IF(COUNTIF($C$7:C649,C649)=1,C649,"0")</f>
        <v>0</v>
      </c>
      <c r="E649" s="64" t="e">
        <f>VLOOKUP(D649,'2A'!$E$6:$F$1005,2,0)</f>
        <v>#N/A</v>
      </c>
      <c r="F649" s="64">
        <f>SUMIF('2A'!$E$6:$E$1005,'GSTN-Diff Gross'!D649,'2A'!$I$6:$I$1005)</f>
        <v>0</v>
      </c>
      <c r="G649" s="64">
        <f>SUMIF('2A'!$E$6:$E$1005,'GSTN-Diff Gross'!D649,'2A'!$J$6:$J$1005)</f>
        <v>0</v>
      </c>
      <c r="H649" s="64">
        <f>SUMIF('2A'!$E$6:$E$1005,'GSTN-Diff Gross'!D649,'2A'!$K$6:$K$1005)</f>
        <v>0</v>
      </c>
      <c r="I649" s="64">
        <f>SUMIF('2A'!$E$6:$E$1005,'GSTN-Diff Gross'!D649,'2A'!$L$6:$L$1005)</f>
        <v>0</v>
      </c>
      <c r="J649" s="64">
        <f>SUMIF('2A'!$E$6:$E$1005,'GSTN-Diff Gross'!D649,'2A'!$M$6:$M$1005)</f>
        <v>0</v>
      </c>
      <c r="K649" s="64"/>
      <c r="L649" s="65">
        <f>SUMIF(BOOKS!$E$6:$E$1005,'GSTN-Diff Gross'!D649,BOOKS!$I$6:$I$1005)</f>
        <v>0</v>
      </c>
      <c r="M649" s="65">
        <f>SUMIF(BOOKS!$E$6:$E$1005,'GSTN-Diff Gross'!D649,BOOKS!$J$6:$J$1005)</f>
        <v>0</v>
      </c>
      <c r="N649" s="65">
        <f>SUMIF(BOOKS!$E$6:$E$1005,'GSTN-Diff Gross'!D649,BOOKS!$K$6:$K$1005)</f>
        <v>0</v>
      </c>
      <c r="O649" s="65">
        <f>SUMIF(BOOKS!$E$6:$E$1005,'GSTN-Diff Gross'!D649,BOOKS!$L$6:$L$1005)</f>
        <v>0</v>
      </c>
      <c r="P649" s="65">
        <f>SUMIF(BOOKS!$E$6:$E$1005,'GSTN-Diff Gross'!D649,BOOKS!$M$6:$M$1005)</f>
        <v>0</v>
      </c>
      <c r="R649" s="65">
        <f t="shared" si="62"/>
        <v>0</v>
      </c>
      <c r="S649" s="65">
        <f t="shared" si="63"/>
        <v>0</v>
      </c>
      <c r="T649" s="65">
        <f t="shared" si="64"/>
        <v>0</v>
      </c>
      <c r="U649" s="65">
        <f t="shared" si="65"/>
        <v>0</v>
      </c>
      <c r="V649" s="65">
        <f t="shared" si="66"/>
        <v>0</v>
      </c>
    </row>
    <row r="650" spans="1:22">
      <c r="A650" s="59">
        <f t="shared" si="67"/>
        <v>644</v>
      </c>
      <c r="B650" s="77">
        <f>'2A'!E649</f>
        <v>0</v>
      </c>
      <c r="C650" s="77">
        <f>IFERROR(VLOOKUP(B650,BOOKS!$E$6:$E$1005,1,0),"0")</f>
        <v>0</v>
      </c>
      <c r="D650" s="77" t="str">
        <f>IF(COUNTIF($C$7:C650,C650)=1,C650,"0")</f>
        <v>0</v>
      </c>
      <c r="E650" s="60" t="e">
        <f>VLOOKUP(D650,'2A'!$E$6:$F$1005,2,0)</f>
        <v>#N/A</v>
      </c>
      <c r="F650" s="60">
        <f>SUMIF('2A'!$E$6:$E$1005,'GSTN-Diff Gross'!D650,'2A'!$I$6:$I$1005)</f>
        <v>0</v>
      </c>
      <c r="G650" s="60">
        <f>SUMIF('2A'!$E$6:$E$1005,'GSTN-Diff Gross'!D650,'2A'!$J$6:$J$1005)</f>
        <v>0</v>
      </c>
      <c r="H650" s="60">
        <f>SUMIF('2A'!$E$6:$E$1005,'GSTN-Diff Gross'!D650,'2A'!$K$6:$K$1005)</f>
        <v>0</v>
      </c>
      <c r="I650" s="60">
        <f>SUMIF('2A'!$E$6:$E$1005,'GSTN-Diff Gross'!D650,'2A'!$L$6:$L$1005)</f>
        <v>0</v>
      </c>
      <c r="J650" s="60">
        <f>SUMIF('2A'!$E$6:$E$1005,'GSTN-Diff Gross'!D650,'2A'!$M$6:$M$1005)</f>
        <v>0</v>
      </c>
      <c r="K650" s="60"/>
      <c r="L650" s="62">
        <f>SUMIF(BOOKS!$E$6:$E$1005,'GSTN-Diff Gross'!D650,BOOKS!$I$6:$I$1005)</f>
        <v>0</v>
      </c>
      <c r="M650" s="62">
        <f>SUMIF(BOOKS!$E$6:$E$1005,'GSTN-Diff Gross'!D650,BOOKS!$J$6:$J$1005)</f>
        <v>0</v>
      </c>
      <c r="N650" s="62">
        <f>SUMIF(BOOKS!$E$6:$E$1005,'GSTN-Diff Gross'!D650,BOOKS!$K$6:$K$1005)</f>
        <v>0</v>
      </c>
      <c r="O650" s="62">
        <f>SUMIF(BOOKS!$E$6:$E$1005,'GSTN-Diff Gross'!D650,BOOKS!$L$6:$L$1005)</f>
        <v>0</v>
      </c>
      <c r="P650" s="62">
        <f>SUMIF(BOOKS!$E$6:$E$1005,'GSTN-Diff Gross'!D650,BOOKS!$M$6:$M$1005)</f>
        <v>0</v>
      </c>
      <c r="R650" s="62">
        <f t="shared" si="62"/>
        <v>0</v>
      </c>
      <c r="S650" s="62">
        <f t="shared" si="63"/>
        <v>0</v>
      </c>
      <c r="T650" s="62">
        <f t="shared" si="64"/>
        <v>0</v>
      </c>
      <c r="U650" s="62">
        <f t="shared" si="65"/>
        <v>0</v>
      </c>
      <c r="V650" s="62">
        <f t="shared" si="66"/>
        <v>0</v>
      </c>
    </row>
    <row r="651" spans="1:22">
      <c r="A651" s="63">
        <f t="shared" si="67"/>
        <v>645</v>
      </c>
      <c r="B651" s="78">
        <f>'2A'!E650</f>
        <v>0</v>
      </c>
      <c r="C651" s="78">
        <f>IFERROR(VLOOKUP(B651,BOOKS!$E$6:$E$1005,1,0),"0")</f>
        <v>0</v>
      </c>
      <c r="D651" s="78" t="str">
        <f>IF(COUNTIF($C$7:C651,C651)=1,C651,"0")</f>
        <v>0</v>
      </c>
      <c r="E651" s="64" t="e">
        <f>VLOOKUP(D651,'2A'!$E$6:$F$1005,2,0)</f>
        <v>#N/A</v>
      </c>
      <c r="F651" s="64">
        <f>SUMIF('2A'!$E$6:$E$1005,'GSTN-Diff Gross'!D651,'2A'!$I$6:$I$1005)</f>
        <v>0</v>
      </c>
      <c r="G651" s="64">
        <f>SUMIF('2A'!$E$6:$E$1005,'GSTN-Diff Gross'!D651,'2A'!$J$6:$J$1005)</f>
        <v>0</v>
      </c>
      <c r="H651" s="64">
        <f>SUMIF('2A'!$E$6:$E$1005,'GSTN-Diff Gross'!D651,'2A'!$K$6:$K$1005)</f>
        <v>0</v>
      </c>
      <c r="I651" s="64">
        <f>SUMIF('2A'!$E$6:$E$1005,'GSTN-Diff Gross'!D651,'2A'!$L$6:$L$1005)</f>
        <v>0</v>
      </c>
      <c r="J651" s="64">
        <f>SUMIF('2A'!$E$6:$E$1005,'GSTN-Diff Gross'!D651,'2A'!$M$6:$M$1005)</f>
        <v>0</v>
      </c>
      <c r="K651" s="64"/>
      <c r="L651" s="65">
        <f>SUMIF(BOOKS!$E$6:$E$1005,'GSTN-Diff Gross'!D651,BOOKS!$I$6:$I$1005)</f>
        <v>0</v>
      </c>
      <c r="M651" s="65">
        <f>SUMIF(BOOKS!$E$6:$E$1005,'GSTN-Diff Gross'!D651,BOOKS!$J$6:$J$1005)</f>
        <v>0</v>
      </c>
      <c r="N651" s="65">
        <f>SUMIF(BOOKS!$E$6:$E$1005,'GSTN-Diff Gross'!D651,BOOKS!$K$6:$K$1005)</f>
        <v>0</v>
      </c>
      <c r="O651" s="65">
        <f>SUMIF(BOOKS!$E$6:$E$1005,'GSTN-Diff Gross'!D651,BOOKS!$L$6:$L$1005)</f>
        <v>0</v>
      </c>
      <c r="P651" s="65">
        <f>SUMIF(BOOKS!$E$6:$E$1005,'GSTN-Diff Gross'!D651,BOOKS!$M$6:$M$1005)</f>
        <v>0</v>
      </c>
      <c r="R651" s="65">
        <f t="shared" si="62"/>
        <v>0</v>
      </c>
      <c r="S651" s="65">
        <f t="shared" si="63"/>
        <v>0</v>
      </c>
      <c r="T651" s="65">
        <f t="shared" si="64"/>
        <v>0</v>
      </c>
      <c r="U651" s="65">
        <f t="shared" si="65"/>
        <v>0</v>
      </c>
      <c r="V651" s="65">
        <f t="shared" si="66"/>
        <v>0</v>
      </c>
    </row>
    <row r="652" spans="1:22">
      <c r="A652" s="59">
        <f t="shared" si="67"/>
        <v>646</v>
      </c>
      <c r="B652" s="77">
        <f>'2A'!E651</f>
        <v>0</v>
      </c>
      <c r="C652" s="77">
        <f>IFERROR(VLOOKUP(B652,BOOKS!$E$6:$E$1005,1,0),"0")</f>
        <v>0</v>
      </c>
      <c r="D652" s="77" t="str">
        <f>IF(COUNTIF($C$7:C652,C652)=1,C652,"0")</f>
        <v>0</v>
      </c>
      <c r="E652" s="60" t="e">
        <f>VLOOKUP(D652,'2A'!$E$6:$F$1005,2,0)</f>
        <v>#N/A</v>
      </c>
      <c r="F652" s="60">
        <f>SUMIF('2A'!$E$6:$E$1005,'GSTN-Diff Gross'!D652,'2A'!$I$6:$I$1005)</f>
        <v>0</v>
      </c>
      <c r="G652" s="60">
        <f>SUMIF('2A'!$E$6:$E$1005,'GSTN-Diff Gross'!D652,'2A'!$J$6:$J$1005)</f>
        <v>0</v>
      </c>
      <c r="H652" s="60">
        <f>SUMIF('2A'!$E$6:$E$1005,'GSTN-Diff Gross'!D652,'2A'!$K$6:$K$1005)</f>
        <v>0</v>
      </c>
      <c r="I652" s="60">
        <f>SUMIF('2A'!$E$6:$E$1005,'GSTN-Diff Gross'!D652,'2A'!$L$6:$L$1005)</f>
        <v>0</v>
      </c>
      <c r="J652" s="60">
        <f>SUMIF('2A'!$E$6:$E$1005,'GSTN-Diff Gross'!D652,'2A'!$M$6:$M$1005)</f>
        <v>0</v>
      </c>
      <c r="K652" s="61"/>
      <c r="L652" s="62">
        <f>SUMIF(BOOKS!$E$6:$E$1005,'GSTN-Diff Gross'!D652,BOOKS!$I$6:$I$1005)</f>
        <v>0</v>
      </c>
      <c r="M652" s="62">
        <f>SUMIF(BOOKS!$E$6:$E$1005,'GSTN-Diff Gross'!D652,BOOKS!$J$6:$J$1005)</f>
        <v>0</v>
      </c>
      <c r="N652" s="62">
        <f>SUMIF(BOOKS!$E$6:$E$1005,'GSTN-Diff Gross'!D652,BOOKS!$K$6:$K$1005)</f>
        <v>0</v>
      </c>
      <c r="O652" s="62">
        <f>SUMIF(BOOKS!$E$6:$E$1005,'GSTN-Diff Gross'!D652,BOOKS!$L$6:$L$1005)</f>
        <v>0</v>
      </c>
      <c r="P652" s="62">
        <f>SUMIF(BOOKS!$E$6:$E$1005,'GSTN-Diff Gross'!D652,BOOKS!$M$6:$M$1005)</f>
        <v>0</v>
      </c>
      <c r="R652" s="62">
        <f t="shared" si="62"/>
        <v>0</v>
      </c>
      <c r="S652" s="62">
        <f t="shared" si="63"/>
        <v>0</v>
      </c>
      <c r="T652" s="62">
        <f t="shared" si="64"/>
        <v>0</v>
      </c>
      <c r="U652" s="62">
        <f t="shared" si="65"/>
        <v>0</v>
      </c>
      <c r="V652" s="62">
        <f t="shared" si="66"/>
        <v>0</v>
      </c>
    </row>
    <row r="653" spans="1:22">
      <c r="A653" s="63">
        <f t="shared" si="67"/>
        <v>647</v>
      </c>
      <c r="B653" s="78">
        <f>'2A'!E652</f>
        <v>0</v>
      </c>
      <c r="C653" s="78">
        <f>IFERROR(VLOOKUP(B653,BOOKS!$E$6:$E$1005,1,0),"0")</f>
        <v>0</v>
      </c>
      <c r="D653" s="78" t="str">
        <f>IF(COUNTIF($C$7:C653,C653)=1,C653,"0")</f>
        <v>0</v>
      </c>
      <c r="E653" s="64" t="e">
        <f>VLOOKUP(D653,'2A'!$E$6:$F$1005,2,0)</f>
        <v>#N/A</v>
      </c>
      <c r="F653" s="64">
        <f>SUMIF('2A'!$E$6:$E$1005,'GSTN-Diff Gross'!D653,'2A'!$I$6:$I$1005)</f>
        <v>0</v>
      </c>
      <c r="G653" s="64">
        <f>SUMIF('2A'!$E$6:$E$1005,'GSTN-Diff Gross'!D653,'2A'!$J$6:$J$1005)</f>
        <v>0</v>
      </c>
      <c r="H653" s="64">
        <f>SUMIF('2A'!$E$6:$E$1005,'GSTN-Diff Gross'!D653,'2A'!$K$6:$K$1005)</f>
        <v>0</v>
      </c>
      <c r="I653" s="64">
        <f>SUMIF('2A'!$E$6:$E$1005,'GSTN-Diff Gross'!D653,'2A'!$L$6:$L$1005)</f>
        <v>0</v>
      </c>
      <c r="J653" s="64">
        <f>SUMIF('2A'!$E$6:$E$1005,'GSTN-Diff Gross'!D653,'2A'!$M$6:$M$1005)</f>
        <v>0</v>
      </c>
      <c r="K653" s="64"/>
      <c r="L653" s="65">
        <f>SUMIF(BOOKS!$E$6:$E$1005,'GSTN-Diff Gross'!D653,BOOKS!$I$6:$I$1005)</f>
        <v>0</v>
      </c>
      <c r="M653" s="65">
        <f>SUMIF(BOOKS!$E$6:$E$1005,'GSTN-Diff Gross'!D653,BOOKS!$J$6:$J$1005)</f>
        <v>0</v>
      </c>
      <c r="N653" s="65">
        <f>SUMIF(BOOKS!$E$6:$E$1005,'GSTN-Diff Gross'!D653,BOOKS!$K$6:$K$1005)</f>
        <v>0</v>
      </c>
      <c r="O653" s="65">
        <f>SUMIF(BOOKS!$E$6:$E$1005,'GSTN-Diff Gross'!D653,BOOKS!$L$6:$L$1005)</f>
        <v>0</v>
      </c>
      <c r="P653" s="65">
        <f>SUMIF(BOOKS!$E$6:$E$1005,'GSTN-Diff Gross'!D653,BOOKS!$M$6:$M$1005)</f>
        <v>0</v>
      </c>
      <c r="R653" s="65">
        <f t="shared" si="62"/>
        <v>0</v>
      </c>
      <c r="S653" s="65">
        <f t="shared" si="63"/>
        <v>0</v>
      </c>
      <c r="T653" s="65">
        <f t="shared" si="64"/>
        <v>0</v>
      </c>
      <c r="U653" s="65">
        <f t="shared" si="65"/>
        <v>0</v>
      </c>
      <c r="V653" s="65">
        <f t="shared" si="66"/>
        <v>0</v>
      </c>
    </row>
    <row r="654" spans="1:22">
      <c r="A654" s="59">
        <f t="shared" si="67"/>
        <v>648</v>
      </c>
      <c r="B654" s="77">
        <f>'2A'!E653</f>
        <v>0</v>
      </c>
      <c r="C654" s="77">
        <f>IFERROR(VLOOKUP(B654,BOOKS!$E$6:$E$1005,1,0),"0")</f>
        <v>0</v>
      </c>
      <c r="D654" s="77" t="str">
        <f>IF(COUNTIF($C$7:C654,C654)=1,C654,"0")</f>
        <v>0</v>
      </c>
      <c r="E654" s="60" t="e">
        <f>VLOOKUP(D654,'2A'!$E$6:$F$1005,2,0)</f>
        <v>#N/A</v>
      </c>
      <c r="F654" s="60">
        <f>SUMIF('2A'!$E$6:$E$1005,'GSTN-Diff Gross'!D654,'2A'!$I$6:$I$1005)</f>
        <v>0</v>
      </c>
      <c r="G654" s="60">
        <f>SUMIF('2A'!$E$6:$E$1005,'GSTN-Diff Gross'!D654,'2A'!$J$6:$J$1005)</f>
        <v>0</v>
      </c>
      <c r="H654" s="60">
        <f>SUMIF('2A'!$E$6:$E$1005,'GSTN-Diff Gross'!D654,'2A'!$K$6:$K$1005)</f>
        <v>0</v>
      </c>
      <c r="I654" s="60">
        <f>SUMIF('2A'!$E$6:$E$1005,'GSTN-Diff Gross'!D654,'2A'!$L$6:$L$1005)</f>
        <v>0</v>
      </c>
      <c r="J654" s="60">
        <f>SUMIF('2A'!$E$6:$E$1005,'GSTN-Diff Gross'!D654,'2A'!$M$6:$M$1005)</f>
        <v>0</v>
      </c>
      <c r="K654" s="60"/>
      <c r="L654" s="62">
        <f>SUMIF(BOOKS!$E$6:$E$1005,'GSTN-Diff Gross'!D654,BOOKS!$I$6:$I$1005)</f>
        <v>0</v>
      </c>
      <c r="M654" s="62">
        <f>SUMIF(BOOKS!$E$6:$E$1005,'GSTN-Diff Gross'!D654,BOOKS!$J$6:$J$1005)</f>
        <v>0</v>
      </c>
      <c r="N654" s="62">
        <f>SUMIF(BOOKS!$E$6:$E$1005,'GSTN-Diff Gross'!D654,BOOKS!$K$6:$K$1005)</f>
        <v>0</v>
      </c>
      <c r="O654" s="62">
        <f>SUMIF(BOOKS!$E$6:$E$1005,'GSTN-Diff Gross'!D654,BOOKS!$L$6:$L$1005)</f>
        <v>0</v>
      </c>
      <c r="P654" s="62">
        <f>SUMIF(BOOKS!$E$6:$E$1005,'GSTN-Diff Gross'!D654,BOOKS!$M$6:$M$1005)</f>
        <v>0</v>
      </c>
      <c r="R654" s="62">
        <f t="shared" si="62"/>
        <v>0</v>
      </c>
      <c r="S654" s="62">
        <f t="shared" si="63"/>
        <v>0</v>
      </c>
      <c r="T654" s="62">
        <f t="shared" si="64"/>
        <v>0</v>
      </c>
      <c r="U654" s="62">
        <f t="shared" si="65"/>
        <v>0</v>
      </c>
      <c r="V654" s="62">
        <f t="shared" si="66"/>
        <v>0</v>
      </c>
    </row>
    <row r="655" spans="1:22">
      <c r="A655" s="63">
        <f t="shared" si="67"/>
        <v>649</v>
      </c>
      <c r="B655" s="78">
        <f>'2A'!E654</f>
        <v>0</v>
      </c>
      <c r="C655" s="78">
        <f>IFERROR(VLOOKUP(B655,BOOKS!$E$6:$E$1005,1,0),"0")</f>
        <v>0</v>
      </c>
      <c r="D655" s="78" t="str">
        <f>IF(COUNTIF($C$7:C655,C655)=1,C655,"0")</f>
        <v>0</v>
      </c>
      <c r="E655" s="64" t="e">
        <f>VLOOKUP(D655,'2A'!$E$6:$F$1005,2,0)</f>
        <v>#N/A</v>
      </c>
      <c r="F655" s="64">
        <f>SUMIF('2A'!$E$6:$E$1005,'GSTN-Diff Gross'!D655,'2A'!$I$6:$I$1005)</f>
        <v>0</v>
      </c>
      <c r="G655" s="64">
        <f>SUMIF('2A'!$E$6:$E$1005,'GSTN-Diff Gross'!D655,'2A'!$J$6:$J$1005)</f>
        <v>0</v>
      </c>
      <c r="H655" s="64">
        <f>SUMIF('2A'!$E$6:$E$1005,'GSTN-Diff Gross'!D655,'2A'!$K$6:$K$1005)</f>
        <v>0</v>
      </c>
      <c r="I655" s="64">
        <f>SUMIF('2A'!$E$6:$E$1005,'GSTN-Diff Gross'!D655,'2A'!$L$6:$L$1005)</f>
        <v>0</v>
      </c>
      <c r="J655" s="64">
        <f>SUMIF('2A'!$E$6:$E$1005,'GSTN-Diff Gross'!D655,'2A'!$M$6:$M$1005)</f>
        <v>0</v>
      </c>
      <c r="K655" s="64"/>
      <c r="L655" s="65">
        <f>SUMIF(BOOKS!$E$6:$E$1005,'GSTN-Diff Gross'!D655,BOOKS!$I$6:$I$1005)</f>
        <v>0</v>
      </c>
      <c r="M655" s="65">
        <f>SUMIF(BOOKS!$E$6:$E$1005,'GSTN-Diff Gross'!D655,BOOKS!$J$6:$J$1005)</f>
        <v>0</v>
      </c>
      <c r="N655" s="65">
        <f>SUMIF(BOOKS!$E$6:$E$1005,'GSTN-Diff Gross'!D655,BOOKS!$K$6:$K$1005)</f>
        <v>0</v>
      </c>
      <c r="O655" s="65">
        <f>SUMIF(BOOKS!$E$6:$E$1005,'GSTN-Diff Gross'!D655,BOOKS!$L$6:$L$1005)</f>
        <v>0</v>
      </c>
      <c r="P655" s="65">
        <f>SUMIF(BOOKS!$E$6:$E$1005,'GSTN-Diff Gross'!D655,BOOKS!$M$6:$M$1005)</f>
        <v>0</v>
      </c>
      <c r="R655" s="65">
        <f t="shared" si="62"/>
        <v>0</v>
      </c>
      <c r="S655" s="65">
        <f t="shared" si="63"/>
        <v>0</v>
      </c>
      <c r="T655" s="65">
        <f t="shared" si="64"/>
        <v>0</v>
      </c>
      <c r="U655" s="65">
        <f t="shared" si="65"/>
        <v>0</v>
      </c>
      <c r="V655" s="65">
        <f t="shared" si="66"/>
        <v>0</v>
      </c>
    </row>
    <row r="656" spans="1:22">
      <c r="A656" s="59">
        <f t="shared" si="67"/>
        <v>650</v>
      </c>
      <c r="B656" s="77">
        <f>'2A'!E655</f>
        <v>0</v>
      </c>
      <c r="C656" s="77">
        <f>IFERROR(VLOOKUP(B656,BOOKS!$E$6:$E$1005,1,0),"0")</f>
        <v>0</v>
      </c>
      <c r="D656" s="77" t="str">
        <f>IF(COUNTIF($C$7:C656,C656)=1,C656,"0")</f>
        <v>0</v>
      </c>
      <c r="E656" s="60" t="e">
        <f>VLOOKUP(D656,'2A'!$E$6:$F$1005,2,0)</f>
        <v>#N/A</v>
      </c>
      <c r="F656" s="60">
        <f>SUMIF('2A'!$E$6:$E$1005,'GSTN-Diff Gross'!D656,'2A'!$I$6:$I$1005)</f>
        <v>0</v>
      </c>
      <c r="G656" s="60">
        <f>SUMIF('2A'!$E$6:$E$1005,'GSTN-Diff Gross'!D656,'2A'!$J$6:$J$1005)</f>
        <v>0</v>
      </c>
      <c r="H656" s="60">
        <f>SUMIF('2A'!$E$6:$E$1005,'GSTN-Diff Gross'!D656,'2A'!$K$6:$K$1005)</f>
        <v>0</v>
      </c>
      <c r="I656" s="60">
        <f>SUMIF('2A'!$E$6:$E$1005,'GSTN-Diff Gross'!D656,'2A'!$L$6:$L$1005)</f>
        <v>0</v>
      </c>
      <c r="J656" s="60">
        <f>SUMIF('2A'!$E$6:$E$1005,'GSTN-Diff Gross'!D656,'2A'!$M$6:$M$1005)</f>
        <v>0</v>
      </c>
      <c r="K656" s="60"/>
      <c r="L656" s="62">
        <f>SUMIF(BOOKS!$E$6:$E$1005,'GSTN-Diff Gross'!D656,BOOKS!$I$6:$I$1005)</f>
        <v>0</v>
      </c>
      <c r="M656" s="62">
        <f>SUMIF(BOOKS!$E$6:$E$1005,'GSTN-Diff Gross'!D656,BOOKS!$J$6:$J$1005)</f>
        <v>0</v>
      </c>
      <c r="N656" s="62">
        <f>SUMIF(BOOKS!$E$6:$E$1005,'GSTN-Diff Gross'!D656,BOOKS!$K$6:$K$1005)</f>
        <v>0</v>
      </c>
      <c r="O656" s="62">
        <f>SUMIF(BOOKS!$E$6:$E$1005,'GSTN-Diff Gross'!D656,BOOKS!$L$6:$L$1005)</f>
        <v>0</v>
      </c>
      <c r="P656" s="62">
        <f>SUMIF(BOOKS!$E$6:$E$1005,'GSTN-Diff Gross'!D656,BOOKS!$M$6:$M$1005)</f>
        <v>0</v>
      </c>
      <c r="R656" s="62">
        <f t="shared" si="62"/>
        <v>0</v>
      </c>
      <c r="S656" s="62">
        <f t="shared" si="63"/>
        <v>0</v>
      </c>
      <c r="T656" s="62">
        <f t="shared" si="64"/>
        <v>0</v>
      </c>
      <c r="U656" s="62">
        <f t="shared" si="65"/>
        <v>0</v>
      </c>
      <c r="V656" s="62">
        <f t="shared" si="66"/>
        <v>0</v>
      </c>
    </row>
    <row r="657" spans="1:22">
      <c r="A657" s="63">
        <f t="shared" si="67"/>
        <v>651</v>
      </c>
      <c r="B657" s="78">
        <f>'2A'!E656</f>
        <v>0</v>
      </c>
      <c r="C657" s="78">
        <f>IFERROR(VLOOKUP(B657,BOOKS!$E$6:$E$1005,1,0),"0")</f>
        <v>0</v>
      </c>
      <c r="D657" s="78" t="str">
        <f>IF(COUNTIF($C$7:C657,C657)=1,C657,"0")</f>
        <v>0</v>
      </c>
      <c r="E657" s="64" t="e">
        <f>VLOOKUP(D657,'2A'!$E$6:$F$1005,2,0)</f>
        <v>#N/A</v>
      </c>
      <c r="F657" s="64">
        <f>SUMIF('2A'!$E$6:$E$1005,'GSTN-Diff Gross'!D657,'2A'!$I$6:$I$1005)</f>
        <v>0</v>
      </c>
      <c r="G657" s="64">
        <f>SUMIF('2A'!$E$6:$E$1005,'GSTN-Diff Gross'!D657,'2A'!$J$6:$J$1005)</f>
        <v>0</v>
      </c>
      <c r="H657" s="64">
        <f>SUMIF('2A'!$E$6:$E$1005,'GSTN-Diff Gross'!D657,'2A'!$K$6:$K$1005)</f>
        <v>0</v>
      </c>
      <c r="I657" s="64">
        <f>SUMIF('2A'!$E$6:$E$1005,'GSTN-Diff Gross'!D657,'2A'!$L$6:$L$1005)</f>
        <v>0</v>
      </c>
      <c r="J657" s="64">
        <f>SUMIF('2A'!$E$6:$E$1005,'GSTN-Diff Gross'!D657,'2A'!$M$6:$M$1005)</f>
        <v>0</v>
      </c>
      <c r="K657" s="64"/>
      <c r="L657" s="65">
        <f>SUMIF(BOOKS!$E$6:$E$1005,'GSTN-Diff Gross'!D657,BOOKS!$I$6:$I$1005)</f>
        <v>0</v>
      </c>
      <c r="M657" s="65">
        <f>SUMIF(BOOKS!$E$6:$E$1005,'GSTN-Diff Gross'!D657,BOOKS!$J$6:$J$1005)</f>
        <v>0</v>
      </c>
      <c r="N657" s="65">
        <f>SUMIF(BOOKS!$E$6:$E$1005,'GSTN-Diff Gross'!D657,BOOKS!$K$6:$K$1005)</f>
        <v>0</v>
      </c>
      <c r="O657" s="65">
        <f>SUMIF(BOOKS!$E$6:$E$1005,'GSTN-Diff Gross'!D657,BOOKS!$L$6:$L$1005)</f>
        <v>0</v>
      </c>
      <c r="P657" s="65">
        <f>SUMIF(BOOKS!$E$6:$E$1005,'GSTN-Diff Gross'!D657,BOOKS!$M$6:$M$1005)</f>
        <v>0</v>
      </c>
      <c r="R657" s="65">
        <f t="shared" si="62"/>
        <v>0</v>
      </c>
      <c r="S657" s="65">
        <f t="shared" si="63"/>
        <v>0</v>
      </c>
      <c r="T657" s="65">
        <f t="shared" si="64"/>
        <v>0</v>
      </c>
      <c r="U657" s="65">
        <f t="shared" si="65"/>
        <v>0</v>
      </c>
      <c r="V657" s="65">
        <f t="shared" si="66"/>
        <v>0</v>
      </c>
    </row>
    <row r="658" spans="1:22">
      <c r="A658" s="59">
        <f t="shared" si="67"/>
        <v>652</v>
      </c>
      <c r="B658" s="77">
        <f>'2A'!E657</f>
        <v>0</v>
      </c>
      <c r="C658" s="77">
        <f>IFERROR(VLOOKUP(B658,BOOKS!$E$6:$E$1005,1,0),"0")</f>
        <v>0</v>
      </c>
      <c r="D658" s="77" t="str">
        <f>IF(COUNTIF($C$7:C658,C658)=1,C658,"0")</f>
        <v>0</v>
      </c>
      <c r="E658" s="60" t="e">
        <f>VLOOKUP(D658,'2A'!$E$6:$F$1005,2,0)</f>
        <v>#N/A</v>
      </c>
      <c r="F658" s="60">
        <f>SUMIF('2A'!$E$6:$E$1005,'GSTN-Diff Gross'!D658,'2A'!$I$6:$I$1005)</f>
        <v>0</v>
      </c>
      <c r="G658" s="60">
        <f>SUMIF('2A'!$E$6:$E$1005,'GSTN-Diff Gross'!D658,'2A'!$J$6:$J$1005)</f>
        <v>0</v>
      </c>
      <c r="H658" s="60">
        <f>SUMIF('2A'!$E$6:$E$1005,'GSTN-Diff Gross'!D658,'2A'!$K$6:$K$1005)</f>
        <v>0</v>
      </c>
      <c r="I658" s="60">
        <f>SUMIF('2A'!$E$6:$E$1005,'GSTN-Diff Gross'!D658,'2A'!$L$6:$L$1005)</f>
        <v>0</v>
      </c>
      <c r="J658" s="60">
        <f>SUMIF('2A'!$E$6:$E$1005,'GSTN-Diff Gross'!D658,'2A'!$M$6:$M$1005)</f>
        <v>0</v>
      </c>
      <c r="K658" s="60"/>
      <c r="L658" s="62">
        <f>SUMIF(BOOKS!$E$6:$E$1005,'GSTN-Diff Gross'!D658,BOOKS!$I$6:$I$1005)</f>
        <v>0</v>
      </c>
      <c r="M658" s="62">
        <f>SUMIF(BOOKS!$E$6:$E$1005,'GSTN-Diff Gross'!D658,BOOKS!$J$6:$J$1005)</f>
        <v>0</v>
      </c>
      <c r="N658" s="62">
        <f>SUMIF(BOOKS!$E$6:$E$1005,'GSTN-Diff Gross'!D658,BOOKS!$K$6:$K$1005)</f>
        <v>0</v>
      </c>
      <c r="O658" s="62">
        <f>SUMIF(BOOKS!$E$6:$E$1005,'GSTN-Diff Gross'!D658,BOOKS!$L$6:$L$1005)</f>
        <v>0</v>
      </c>
      <c r="P658" s="62">
        <f>SUMIF(BOOKS!$E$6:$E$1005,'GSTN-Diff Gross'!D658,BOOKS!$M$6:$M$1005)</f>
        <v>0</v>
      </c>
      <c r="R658" s="62">
        <f t="shared" si="62"/>
        <v>0</v>
      </c>
      <c r="S658" s="62">
        <f t="shared" si="63"/>
        <v>0</v>
      </c>
      <c r="T658" s="62">
        <f t="shared" si="64"/>
        <v>0</v>
      </c>
      <c r="U658" s="62">
        <f t="shared" si="65"/>
        <v>0</v>
      </c>
      <c r="V658" s="62">
        <f t="shared" si="66"/>
        <v>0</v>
      </c>
    </row>
    <row r="659" spans="1:22">
      <c r="A659" s="63">
        <f t="shared" si="67"/>
        <v>653</v>
      </c>
      <c r="B659" s="78">
        <f>'2A'!E658</f>
        <v>0</v>
      </c>
      <c r="C659" s="78">
        <f>IFERROR(VLOOKUP(B659,BOOKS!$E$6:$E$1005,1,0),"0")</f>
        <v>0</v>
      </c>
      <c r="D659" s="78" t="str">
        <f>IF(COUNTIF($C$7:C659,C659)=1,C659,"0")</f>
        <v>0</v>
      </c>
      <c r="E659" s="64" t="e">
        <f>VLOOKUP(D659,'2A'!$E$6:$F$1005,2,0)</f>
        <v>#N/A</v>
      </c>
      <c r="F659" s="64">
        <f>SUMIF('2A'!$E$6:$E$1005,'GSTN-Diff Gross'!D659,'2A'!$I$6:$I$1005)</f>
        <v>0</v>
      </c>
      <c r="G659" s="64">
        <f>SUMIF('2A'!$E$6:$E$1005,'GSTN-Diff Gross'!D659,'2A'!$J$6:$J$1005)</f>
        <v>0</v>
      </c>
      <c r="H659" s="64">
        <f>SUMIF('2A'!$E$6:$E$1005,'GSTN-Diff Gross'!D659,'2A'!$K$6:$K$1005)</f>
        <v>0</v>
      </c>
      <c r="I659" s="64">
        <f>SUMIF('2A'!$E$6:$E$1005,'GSTN-Diff Gross'!D659,'2A'!$L$6:$L$1005)</f>
        <v>0</v>
      </c>
      <c r="J659" s="64">
        <f>SUMIF('2A'!$E$6:$E$1005,'GSTN-Diff Gross'!D659,'2A'!$M$6:$M$1005)</f>
        <v>0</v>
      </c>
      <c r="K659" s="64"/>
      <c r="L659" s="65">
        <f>SUMIF(BOOKS!$E$6:$E$1005,'GSTN-Diff Gross'!D659,BOOKS!$I$6:$I$1005)</f>
        <v>0</v>
      </c>
      <c r="M659" s="65">
        <f>SUMIF(BOOKS!$E$6:$E$1005,'GSTN-Diff Gross'!D659,BOOKS!$J$6:$J$1005)</f>
        <v>0</v>
      </c>
      <c r="N659" s="65">
        <f>SUMIF(BOOKS!$E$6:$E$1005,'GSTN-Diff Gross'!D659,BOOKS!$K$6:$K$1005)</f>
        <v>0</v>
      </c>
      <c r="O659" s="65">
        <f>SUMIF(BOOKS!$E$6:$E$1005,'GSTN-Diff Gross'!D659,BOOKS!$L$6:$L$1005)</f>
        <v>0</v>
      </c>
      <c r="P659" s="65">
        <f>SUMIF(BOOKS!$E$6:$E$1005,'GSTN-Diff Gross'!D659,BOOKS!$M$6:$M$1005)</f>
        <v>0</v>
      </c>
      <c r="R659" s="65">
        <f t="shared" si="62"/>
        <v>0</v>
      </c>
      <c r="S659" s="65">
        <f t="shared" si="63"/>
        <v>0</v>
      </c>
      <c r="T659" s="65">
        <f t="shared" si="64"/>
        <v>0</v>
      </c>
      <c r="U659" s="65">
        <f t="shared" si="65"/>
        <v>0</v>
      </c>
      <c r="V659" s="65">
        <f t="shared" si="66"/>
        <v>0</v>
      </c>
    </row>
    <row r="660" spans="1:22">
      <c r="A660" s="59">
        <f t="shared" si="67"/>
        <v>654</v>
      </c>
      <c r="B660" s="77">
        <f>'2A'!E659</f>
        <v>0</v>
      </c>
      <c r="C660" s="77">
        <f>IFERROR(VLOOKUP(B660,BOOKS!$E$6:$E$1005,1,0),"0")</f>
        <v>0</v>
      </c>
      <c r="D660" s="77" t="str">
        <f>IF(COUNTIF($C$7:C660,C660)=1,C660,"0")</f>
        <v>0</v>
      </c>
      <c r="E660" s="60" t="e">
        <f>VLOOKUP(D660,'2A'!$E$6:$F$1005,2,0)</f>
        <v>#N/A</v>
      </c>
      <c r="F660" s="60">
        <f>SUMIF('2A'!$E$6:$E$1005,'GSTN-Diff Gross'!D660,'2A'!$I$6:$I$1005)</f>
        <v>0</v>
      </c>
      <c r="G660" s="60">
        <f>SUMIF('2A'!$E$6:$E$1005,'GSTN-Diff Gross'!D660,'2A'!$J$6:$J$1005)</f>
        <v>0</v>
      </c>
      <c r="H660" s="60">
        <f>SUMIF('2A'!$E$6:$E$1005,'GSTN-Diff Gross'!D660,'2A'!$K$6:$K$1005)</f>
        <v>0</v>
      </c>
      <c r="I660" s="60">
        <f>SUMIF('2A'!$E$6:$E$1005,'GSTN-Diff Gross'!D660,'2A'!$L$6:$L$1005)</f>
        <v>0</v>
      </c>
      <c r="J660" s="60">
        <f>SUMIF('2A'!$E$6:$E$1005,'GSTN-Diff Gross'!D660,'2A'!$M$6:$M$1005)</f>
        <v>0</v>
      </c>
      <c r="K660" s="60"/>
      <c r="L660" s="62">
        <f>SUMIF(BOOKS!$E$6:$E$1005,'GSTN-Diff Gross'!D660,BOOKS!$I$6:$I$1005)</f>
        <v>0</v>
      </c>
      <c r="M660" s="62">
        <f>SUMIF(BOOKS!$E$6:$E$1005,'GSTN-Diff Gross'!D660,BOOKS!$J$6:$J$1005)</f>
        <v>0</v>
      </c>
      <c r="N660" s="62">
        <f>SUMIF(BOOKS!$E$6:$E$1005,'GSTN-Diff Gross'!D660,BOOKS!$K$6:$K$1005)</f>
        <v>0</v>
      </c>
      <c r="O660" s="62">
        <f>SUMIF(BOOKS!$E$6:$E$1005,'GSTN-Diff Gross'!D660,BOOKS!$L$6:$L$1005)</f>
        <v>0</v>
      </c>
      <c r="P660" s="62">
        <f>SUMIF(BOOKS!$E$6:$E$1005,'GSTN-Diff Gross'!D660,BOOKS!$M$6:$M$1005)</f>
        <v>0</v>
      </c>
      <c r="R660" s="62">
        <f t="shared" si="62"/>
        <v>0</v>
      </c>
      <c r="S660" s="62">
        <f t="shared" si="63"/>
        <v>0</v>
      </c>
      <c r="T660" s="62">
        <f t="shared" si="64"/>
        <v>0</v>
      </c>
      <c r="U660" s="62">
        <f t="shared" si="65"/>
        <v>0</v>
      </c>
      <c r="V660" s="62">
        <f t="shared" si="66"/>
        <v>0</v>
      </c>
    </row>
    <row r="661" spans="1:22">
      <c r="A661" s="63">
        <f t="shared" si="67"/>
        <v>655</v>
      </c>
      <c r="B661" s="78">
        <f>'2A'!E660</f>
        <v>0</v>
      </c>
      <c r="C661" s="78">
        <f>IFERROR(VLOOKUP(B661,BOOKS!$E$6:$E$1005,1,0),"0")</f>
        <v>0</v>
      </c>
      <c r="D661" s="78" t="str">
        <f>IF(COUNTIF($C$7:C661,C661)=1,C661,"0")</f>
        <v>0</v>
      </c>
      <c r="E661" s="64" t="e">
        <f>VLOOKUP(D661,'2A'!$E$6:$F$1005,2,0)</f>
        <v>#N/A</v>
      </c>
      <c r="F661" s="64">
        <f>SUMIF('2A'!$E$6:$E$1005,'GSTN-Diff Gross'!D661,'2A'!$I$6:$I$1005)</f>
        <v>0</v>
      </c>
      <c r="G661" s="64">
        <f>SUMIF('2A'!$E$6:$E$1005,'GSTN-Diff Gross'!D661,'2A'!$J$6:$J$1005)</f>
        <v>0</v>
      </c>
      <c r="H661" s="64">
        <f>SUMIF('2A'!$E$6:$E$1005,'GSTN-Diff Gross'!D661,'2A'!$K$6:$K$1005)</f>
        <v>0</v>
      </c>
      <c r="I661" s="64">
        <f>SUMIF('2A'!$E$6:$E$1005,'GSTN-Diff Gross'!D661,'2A'!$L$6:$L$1005)</f>
        <v>0</v>
      </c>
      <c r="J661" s="64">
        <f>SUMIF('2A'!$E$6:$E$1005,'GSTN-Diff Gross'!D661,'2A'!$M$6:$M$1005)</f>
        <v>0</v>
      </c>
      <c r="K661" s="64"/>
      <c r="L661" s="65">
        <f>SUMIF(BOOKS!$E$6:$E$1005,'GSTN-Diff Gross'!D661,BOOKS!$I$6:$I$1005)</f>
        <v>0</v>
      </c>
      <c r="M661" s="65">
        <f>SUMIF(BOOKS!$E$6:$E$1005,'GSTN-Diff Gross'!D661,BOOKS!$J$6:$J$1005)</f>
        <v>0</v>
      </c>
      <c r="N661" s="65">
        <f>SUMIF(BOOKS!$E$6:$E$1005,'GSTN-Diff Gross'!D661,BOOKS!$K$6:$K$1005)</f>
        <v>0</v>
      </c>
      <c r="O661" s="65">
        <f>SUMIF(BOOKS!$E$6:$E$1005,'GSTN-Diff Gross'!D661,BOOKS!$L$6:$L$1005)</f>
        <v>0</v>
      </c>
      <c r="P661" s="65">
        <f>SUMIF(BOOKS!$E$6:$E$1005,'GSTN-Diff Gross'!D661,BOOKS!$M$6:$M$1005)</f>
        <v>0</v>
      </c>
      <c r="R661" s="65">
        <f t="shared" si="62"/>
        <v>0</v>
      </c>
      <c r="S661" s="65">
        <f t="shared" si="63"/>
        <v>0</v>
      </c>
      <c r="T661" s="65">
        <f t="shared" si="64"/>
        <v>0</v>
      </c>
      <c r="U661" s="65">
        <f t="shared" si="65"/>
        <v>0</v>
      </c>
      <c r="V661" s="65">
        <f t="shared" si="66"/>
        <v>0</v>
      </c>
    </row>
    <row r="662" spans="1:22">
      <c r="A662" s="59">
        <f t="shared" si="67"/>
        <v>656</v>
      </c>
      <c r="B662" s="77">
        <f>'2A'!E661</f>
        <v>0</v>
      </c>
      <c r="C662" s="77">
        <f>IFERROR(VLOOKUP(B662,BOOKS!$E$6:$E$1005,1,0),"0")</f>
        <v>0</v>
      </c>
      <c r="D662" s="77" t="str">
        <f>IF(COUNTIF($C$7:C662,C662)=1,C662,"0")</f>
        <v>0</v>
      </c>
      <c r="E662" s="60" t="e">
        <f>VLOOKUP(D662,'2A'!$E$6:$F$1005,2,0)</f>
        <v>#N/A</v>
      </c>
      <c r="F662" s="60">
        <f>SUMIF('2A'!$E$6:$E$1005,'GSTN-Diff Gross'!D662,'2A'!$I$6:$I$1005)</f>
        <v>0</v>
      </c>
      <c r="G662" s="60">
        <f>SUMIF('2A'!$E$6:$E$1005,'GSTN-Diff Gross'!D662,'2A'!$J$6:$J$1005)</f>
        <v>0</v>
      </c>
      <c r="H662" s="60">
        <f>SUMIF('2A'!$E$6:$E$1005,'GSTN-Diff Gross'!D662,'2A'!$K$6:$K$1005)</f>
        <v>0</v>
      </c>
      <c r="I662" s="60">
        <f>SUMIF('2A'!$E$6:$E$1005,'GSTN-Diff Gross'!D662,'2A'!$L$6:$L$1005)</f>
        <v>0</v>
      </c>
      <c r="J662" s="60">
        <f>SUMIF('2A'!$E$6:$E$1005,'GSTN-Diff Gross'!D662,'2A'!$M$6:$M$1005)</f>
        <v>0</v>
      </c>
      <c r="K662" s="60"/>
      <c r="L662" s="62">
        <f>SUMIF(BOOKS!$E$6:$E$1005,'GSTN-Diff Gross'!D662,BOOKS!$I$6:$I$1005)</f>
        <v>0</v>
      </c>
      <c r="M662" s="62">
        <f>SUMIF(BOOKS!$E$6:$E$1005,'GSTN-Diff Gross'!D662,BOOKS!$J$6:$J$1005)</f>
        <v>0</v>
      </c>
      <c r="N662" s="62">
        <f>SUMIF(BOOKS!$E$6:$E$1005,'GSTN-Diff Gross'!D662,BOOKS!$K$6:$K$1005)</f>
        <v>0</v>
      </c>
      <c r="O662" s="62">
        <f>SUMIF(BOOKS!$E$6:$E$1005,'GSTN-Diff Gross'!D662,BOOKS!$L$6:$L$1005)</f>
        <v>0</v>
      </c>
      <c r="P662" s="62">
        <f>SUMIF(BOOKS!$E$6:$E$1005,'GSTN-Diff Gross'!D662,BOOKS!$M$6:$M$1005)</f>
        <v>0</v>
      </c>
      <c r="R662" s="62">
        <f t="shared" si="62"/>
        <v>0</v>
      </c>
      <c r="S662" s="62">
        <f t="shared" si="63"/>
        <v>0</v>
      </c>
      <c r="T662" s="62">
        <f t="shared" si="64"/>
        <v>0</v>
      </c>
      <c r="U662" s="62">
        <f t="shared" si="65"/>
        <v>0</v>
      </c>
      <c r="V662" s="62">
        <f t="shared" si="66"/>
        <v>0</v>
      </c>
    </row>
    <row r="663" spans="1:22">
      <c r="A663" s="63">
        <f t="shared" si="67"/>
        <v>657</v>
      </c>
      <c r="B663" s="78">
        <f>'2A'!E662</f>
        <v>0</v>
      </c>
      <c r="C663" s="78">
        <f>IFERROR(VLOOKUP(B663,BOOKS!$E$6:$E$1005,1,0),"0")</f>
        <v>0</v>
      </c>
      <c r="D663" s="78" t="str">
        <f>IF(COUNTIF($C$7:C663,C663)=1,C663,"0")</f>
        <v>0</v>
      </c>
      <c r="E663" s="64" t="e">
        <f>VLOOKUP(D663,'2A'!$E$6:$F$1005,2,0)</f>
        <v>#N/A</v>
      </c>
      <c r="F663" s="64">
        <f>SUMIF('2A'!$E$6:$E$1005,'GSTN-Diff Gross'!D663,'2A'!$I$6:$I$1005)</f>
        <v>0</v>
      </c>
      <c r="G663" s="64">
        <f>SUMIF('2A'!$E$6:$E$1005,'GSTN-Diff Gross'!D663,'2A'!$J$6:$J$1005)</f>
        <v>0</v>
      </c>
      <c r="H663" s="64">
        <f>SUMIF('2A'!$E$6:$E$1005,'GSTN-Diff Gross'!D663,'2A'!$K$6:$K$1005)</f>
        <v>0</v>
      </c>
      <c r="I663" s="64">
        <f>SUMIF('2A'!$E$6:$E$1005,'GSTN-Diff Gross'!D663,'2A'!$L$6:$L$1005)</f>
        <v>0</v>
      </c>
      <c r="J663" s="64">
        <f>SUMIF('2A'!$E$6:$E$1005,'GSTN-Diff Gross'!D663,'2A'!$M$6:$M$1005)</f>
        <v>0</v>
      </c>
      <c r="K663" s="64"/>
      <c r="L663" s="65">
        <f>SUMIF(BOOKS!$E$6:$E$1005,'GSTN-Diff Gross'!D663,BOOKS!$I$6:$I$1005)</f>
        <v>0</v>
      </c>
      <c r="M663" s="65">
        <f>SUMIF(BOOKS!$E$6:$E$1005,'GSTN-Diff Gross'!D663,BOOKS!$J$6:$J$1005)</f>
        <v>0</v>
      </c>
      <c r="N663" s="65">
        <f>SUMIF(BOOKS!$E$6:$E$1005,'GSTN-Diff Gross'!D663,BOOKS!$K$6:$K$1005)</f>
        <v>0</v>
      </c>
      <c r="O663" s="65">
        <f>SUMIF(BOOKS!$E$6:$E$1005,'GSTN-Diff Gross'!D663,BOOKS!$L$6:$L$1005)</f>
        <v>0</v>
      </c>
      <c r="P663" s="65">
        <f>SUMIF(BOOKS!$E$6:$E$1005,'GSTN-Diff Gross'!D663,BOOKS!$M$6:$M$1005)</f>
        <v>0</v>
      </c>
      <c r="R663" s="65">
        <f t="shared" si="62"/>
        <v>0</v>
      </c>
      <c r="S663" s="65">
        <f t="shared" si="63"/>
        <v>0</v>
      </c>
      <c r="T663" s="65">
        <f t="shared" si="64"/>
        <v>0</v>
      </c>
      <c r="U663" s="65">
        <f t="shared" si="65"/>
        <v>0</v>
      </c>
      <c r="V663" s="65">
        <f t="shared" si="66"/>
        <v>0</v>
      </c>
    </row>
    <row r="664" spans="1:22">
      <c r="A664" s="59">
        <f t="shared" si="67"/>
        <v>658</v>
      </c>
      <c r="B664" s="77">
        <f>'2A'!E663</f>
        <v>0</v>
      </c>
      <c r="C664" s="77">
        <f>IFERROR(VLOOKUP(B664,BOOKS!$E$6:$E$1005,1,0),"0")</f>
        <v>0</v>
      </c>
      <c r="D664" s="77" t="str">
        <f>IF(COUNTIF($C$7:C664,C664)=1,C664,"0")</f>
        <v>0</v>
      </c>
      <c r="E664" s="60" t="e">
        <f>VLOOKUP(D664,'2A'!$E$6:$F$1005,2,0)</f>
        <v>#N/A</v>
      </c>
      <c r="F664" s="60">
        <f>SUMIF('2A'!$E$6:$E$1005,'GSTN-Diff Gross'!D664,'2A'!$I$6:$I$1005)</f>
        <v>0</v>
      </c>
      <c r="G664" s="60">
        <f>SUMIF('2A'!$E$6:$E$1005,'GSTN-Diff Gross'!D664,'2A'!$J$6:$J$1005)</f>
        <v>0</v>
      </c>
      <c r="H664" s="60">
        <f>SUMIF('2A'!$E$6:$E$1005,'GSTN-Diff Gross'!D664,'2A'!$K$6:$K$1005)</f>
        <v>0</v>
      </c>
      <c r="I664" s="60">
        <f>SUMIF('2A'!$E$6:$E$1005,'GSTN-Diff Gross'!D664,'2A'!$L$6:$L$1005)</f>
        <v>0</v>
      </c>
      <c r="J664" s="60">
        <f>SUMIF('2A'!$E$6:$E$1005,'GSTN-Diff Gross'!D664,'2A'!$M$6:$M$1005)</f>
        <v>0</v>
      </c>
      <c r="K664" s="60"/>
      <c r="L664" s="62">
        <f>SUMIF(BOOKS!$E$6:$E$1005,'GSTN-Diff Gross'!D664,BOOKS!$I$6:$I$1005)</f>
        <v>0</v>
      </c>
      <c r="M664" s="62">
        <f>SUMIF(BOOKS!$E$6:$E$1005,'GSTN-Diff Gross'!D664,BOOKS!$J$6:$J$1005)</f>
        <v>0</v>
      </c>
      <c r="N664" s="62">
        <f>SUMIF(BOOKS!$E$6:$E$1005,'GSTN-Diff Gross'!D664,BOOKS!$K$6:$K$1005)</f>
        <v>0</v>
      </c>
      <c r="O664" s="62">
        <f>SUMIF(BOOKS!$E$6:$E$1005,'GSTN-Diff Gross'!D664,BOOKS!$L$6:$L$1005)</f>
        <v>0</v>
      </c>
      <c r="P664" s="62">
        <f>SUMIF(BOOKS!$E$6:$E$1005,'GSTN-Diff Gross'!D664,BOOKS!$M$6:$M$1005)</f>
        <v>0</v>
      </c>
      <c r="R664" s="62">
        <f t="shared" si="62"/>
        <v>0</v>
      </c>
      <c r="S664" s="62">
        <f t="shared" si="63"/>
        <v>0</v>
      </c>
      <c r="T664" s="62">
        <f t="shared" si="64"/>
        <v>0</v>
      </c>
      <c r="U664" s="62">
        <f t="shared" si="65"/>
        <v>0</v>
      </c>
      <c r="V664" s="62">
        <f t="shared" si="66"/>
        <v>0</v>
      </c>
    </row>
    <row r="665" spans="1:22">
      <c r="A665" s="63">
        <f t="shared" si="67"/>
        <v>659</v>
      </c>
      <c r="B665" s="78">
        <f>'2A'!E664</f>
        <v>0</v>
      </c>
      <c r="C665" s="78">
        <f>IFERROR(VLOOKUP(B665,BOOKS!$E$6:$E$1005,1,0),"0")</f>
        <v>0</v>
      </c>
      <c r="D665" s="78" t="str">
        <f>IF(COUNTIF($C$7:C665,C665)=1,C665,"0")</f>
        <v>0</v>
      </c>
      <c r="E665" s="64" t="e">
        <f>VLOOKUP(D665,'2A'!$E$6:$F$1005,2,0)</f>
        <v>#N/A</v>
      </c>
      <c r="F665" s="64">
        <f>SUMIF('2A'!$E$6:$E$1005,'GSTN-Diff Gross'!D665,'2A'!$I$6:$I$1005)</f>
        <v>0</v>
      </c>
      <c r="G665" s="64">
        <f>SUMIF('2A'!$E$6:$E$1005,'GSTN-Diff Gross'!D665,'2A'!$J$6:$J$1005)</f>
        <v>0</v>
      </c>
      <c r="H665" s="64">
        <f>SUMIF('2A'!$E$6:$E$1005,'GSTN-Diff Gross'!D665,'2A'!$K$6:$K$1005)</f>
        <v>0</v>
      </c>
      <c r="I665" s="64">
        <f>SUMIF('2A'!$E$6:$E$1005,'GSTN-Diff Gross'!D665,'2A'!$L$6:$L$1005)</f>
        <v>0</v>
      </c>
      <c r="J665" s="64">
        <f>SUMIF('2A'!$E$6:$E$1005,'GSTN-Diff Gross'!D665,'2A'!$M$6:$M$1005)</f>
        <v>0</v>
      </c>
      <c r="K665" s="64"/>
      <c r="L665" s="65">
        <f>SUMIF(BOOKS!$E$6:$E$1005,'GSTN-Diff Gross'!D665,BOOKS!$I$6:$I$1005)</f>
        <v>0</v>
      </c>
      <c r="M665" s="65">
        <f>SUMIF(BOOKS!$E$6:$E$1005,'GSTN-Diff Gross'!D665,BOOKS!$J$6:$J$1005)</f>
        <v>0</v>
      </c>
      <c r="N665" s="65">
        <f>SUMIF(BOOKS!$E$6:$E$1005,'GSTN-Diff Gross'!D665,BOOKS!$K$6:$K$1005)</f>
        <v>0</v>
      </c>
      <c r="O665" s="65">
        <f>SUMIF(BOOKS!$E$6:$E$1005,'GSTN-Diff Gross'!D665,BOOKS!$L$6:$L$1005)</f>
        <v>0</v>
      </c>
      <c r="P665" s="65">
        <f>SUMIF(BOOKS!$E$6:$E$1005,'GSTN-Diff Gross'!D665,BOOKS!$M$6:$M$1005)</f>
        <v>0</v>
      </c>
      <c r="R665" s="65">
        <f t="shared" si="62"/>
        <v>0</v>
      </c>
      <c r="S665" s="65">
        <f t="shared" si="63"/>
        <v>0</v>
      </c>
      <c r="T665" s="65">
        <f t="shared" si="64"/>
        <v>0</v>
      </c>
      <c r="U665" s="65">
        <f t="shared" si="65"/>
        <v>0</v>
      </c>
      <c r="V665" s="65">
        <f t="shared" si="66"/>
        <v>0</v>
      </c>
    </row>
    <row r="666" spans="1:22">
      <c r="A666" s="59">
        <f t="shared" si="67"/>
        <v>660</v>
      </c>
      <c r="B666" s="77">
        <f>'2A'!E665</f>
        <v>0</v>
      </c>
      <c r="C666" s="77">
        <f>IFERROR(VLOOKUP(B666,BOOKS!$E$6:$E$1005,1,0),"0")</f>
        <v>0</v>
      </c>
      <c r="D666" s="77" t="str">
        <f>IF(COUNTIF($C$7:C666,C666)=1,C666,"0")</f>
        <v>0</v>
      </c>
      <c r="E666" s="60" t="e">
        <f>VLOOKUP(D666,'2A'!$E$6:$F$1005,2,0)</f>
        <v>#N/A</v>
      </c>
      <c r="F666" s="60">
        <f>SUMIF('2A'!$E$6:$E$1005,'GSTN-Diff Gross'!D666,'2A'!$I$6:$I$1005)</f>
        <v>0</v>
      </c>
      <c r="G666" s="60">
        <f>SUMIF('2A'!$E$6:$E$1005,'GSTN-Diff Gross'!D666,'2A'!$J$6:$J$1005)</f>
        <v>0</v>
      </c>
      <c r="H666" s="60">
        <f>SUMIF('2A'!$E$6:$E$1005,'GSTN-Diff Gross'!D666,'2A'!$K$6:$K$1005)</f>
        <v>0</v>
      </c>
      <c r="I666" s="60">
        <f>SUMIF('2A'!$E$6:$E$1005,'GSTN-Diff Gross'!D666,'2A'!$L$6:$L$1005)</f>
        <v>0</v>
      </c>
      <c r="J666" s="60">
        <f>SUMIF('2A'!$E$6:$E$1005,'GSTN-Diff Gross'!D666,'2A'!$M$6:$M$1005)</f>
        <v>0</v>
      </c>
      <c r="K666" s="61"/>
      <c r="L666" s="62">
        <f>SUMIF(BOOKS!$E$6:$E$1005,'GSTN-Diff Gross'!D666,BOOKS!$I$6:$I$1005)</f>
        <v>0</v>
      </c>
      <c r="M666" s="62">
        <f>SUMIF(BOOKS!$E$6:$E$1005,'GSTN-Diff Gross'!D666,BOOKS!$J$6:$J$1005)</f>
        <v>0</v>
      </c>
      <c r="N666" s="62">
        <f>SUMIF(BOOKS!$E$6:$E$1005,'GSTN-Diff Gross'!D666,BOOKS!$K$6:$K$1005)</f>
        <v>0</v>
      </c>
      <c r="O666" s="62">
        <f>SUMIF(BOOKS!$E$6:$E$1005,'GSTN-Diff Gross'!D666,BOOKS!$L$6:$L$1005)</f>
        <v>0</v>
      </c>
      <c r="P666" s="62">
        <f>SUMIF(BOOKS!$E$6:$E$1005,'GSTN-Diff Gross'!D666,BOOKS!$M$6:$M$1005)</f>
        <v>0</v>
      </c>
      <c r="R666" s="62">
        <f t="shared" si="62"/>
        <v>0</v>
      </c>
      <c r="S666" s="62">
        <f t="shared" si="63"/>
        <v>0</v>
      </c>
      <c r="T666" s="62">
        <f t="shared" si="64"/>
        <v>0</v>
      </c>
      <c r="U666" s="62">
        <f t="shared" si="65"/>
        <v>0</v>
      </c>
      <c r="V666" s="62">
        <f t="shared" si="66"/>
        <v>0</v>
      </c>
    </row>
    <row r="667" spans="1:22">
      <c r="A667" s="63">
        <f t="shared" si="67"/>
        <v>661</v>
      </c>
      <c r="B667" s="78">
        <f>'2A'!E666</f>
        <v>0</v>
      </c>
      <c r="C667" s="78">
        <f>IFERROR(VLOOKUP(B667,BOOKS!$E$6:$E$1005,1,0),"0")</f>
        <v>0</v>
      </c>
      <c r="D667" s="78" t="str">
        <f>IF(COUNTIF($C$7:C667,C667)=1,C667,"0")</f>
        <v>0</v>
      </c>
      <c r="E667" s="64" t="e">
        <f>VLOOKUP(D667,'2A'!$E$6:$F$1005,2,0)</f>
        <v>#N/A</v>
      </c>
      <c r="F667" s="64">
        <f>SUMIF('2A'!$E$6:$E$1005,'GSTN-Diff Gross'!D667,'2A'!$I$6:$I$1005)</f>
        <v>0</v>
      </c>
      <c r="G667" s="64">
        <f>SUMIF('2A'!$E$6:$E$1005,'GSTN-Diff Gross'!D667,'2A'!$J$6:$J$1005)</f>
        <v>0</v>
      </c>
      <c r="H667" s="64">
        <f>SUMIF('2A'!$E$6:$E$1005,'GSTN-Diff Gross'!D667,'2A'!$K$6:$K$1005)</f>
        <v>0</v>
      </c>
      <c r="I667" s="64">
        <f>SUMIF('2A'!$E$6:$E$1005,'GSTN-Diff Gross'!D667,'2A'!$L$6:$L$1005)</f>
        <v>0</v>
      </c>
      <c r="J667" s="64">
        <f>SUMIF('2A'!$E$6:$E$1005,'GSTN-Diff Gross'!D667,'2A'!$M$6:$M$1005)</f>
        <v>0</v>
      </c>
      <c r="K667" s="64"/>
      <c r="L667" s="65">
        <f>SUMIF(BOOKS!$E$6:$E$1005,'GSTN-Diff Gross'!D667,BOOKS!$I$6:$I$1005)</f>
        <v>0</v>
      </c>
      <c r="M667" s="65">
        <f>SUMIF(BOOKS!$E$6:$E$1005,'GSTN-Diff Gross'!D667,BOOKS!$J$6:$J$1005)</f>
        <v>0</v>
      </c>
      <c r="N667" s="65">
        <f>SUMIF(BOOKS!$E$6:$E$1005,'GSTN-Diff Gross'!D667,BOOKS!$K$6:$K$1005)</f>
        <v>0</v>
      </c>
      <c r="O667" s="65">
        <f>SUMIF(BOOKS!$E$6:$E$1005,'GSTN-Diff Gross'!D667,BOOKS!$L$6:$L$1005)</f>
        <v>0</v>
      </c>
      <c r="P667" s="65">
        <f>SUMIF(BOOKS!$E$6:$E$1005,'GSTN-Diff Gross'!D667,BOOKS!$M$6:$M$1005)</f>
        <v>0</v>
      </c>
      <c r="R667" s="65">
        <f t="shared" si="62"/>
        <v>0</v>
      </c>
      <c r="S667" s="65">
        <f t="shared" si="63"/>
        <v>0</v>
      </c>
      <c r="T667" s="65">
        <f t="shared" si="64"/>
        <v>0</v>
      </c>
      <c r="U667" s="65">
        <f t="shared" si="65"/>
        <v>0</v>
      </c>
      <c r="V667" s="65">
        <f t="shared" si="66"/>
        <v>0</v>
      </c>
    </row>
    <row r="668" spans="1:22">
      <c r="A668" s="59">
        <f t="shared" si="67"/>
        <v>662</v>
      </c>
      <c r="B668" s="77">
        <f>'2A'!E667</f>
        <v>0</v>
      </c>
      <c r="C668" s="77">
        <f>IFERROR(VLOOKUP(B668,BOOKS!$E$6:$E$1005,1,0),"0")</f>
        <v>0</v>
      </c>
      <c r="D668" s="77" t="str">
        <f>IF(COUNTIF($C$7:C668,C668)=1,C668,"0")</f>
        <v>0</v>
      </c>
      <c r="E668" s="60" t="e">
        <f>VLOOKUP(D668,'2A'!$E$6:$F$1005,2,0)</f>
        <v>#N/A</v>
      </c>
      <c r="F668" s="60">
        <f>SUMIF('2A'!$E$6:$E$1005,'GSTN-Diff Gross'!D668,'2A'!$I$6:$I$1005)</f>
        <v>0</v>
      </c>
      <c r="G668" s="60">
        <f>SUMIF('2A'!$E$6:$E$1005,'GSTN-Diff Gross'!D668,'2A'!$J$6:$J$1005)</f>
        <v>0</v>
      </c>
      <c r="H668" s="60">
        <f>SUMIF('2A'!$E$6:$E$1005,'GSTN-Diff Gross'!D668,'2A'!$K$6:$K$1005)</f>
        <v>0</v>
      </c>
      <c r="I668" s="60">
        <f>SUMIF('2A'!$E$6:$E$1005,'GSTN-Diff Gross'!D668,'2A'!$L$6:$L$1005)</f>
        <v>0</v>
      </c>
      <c r="J668" s="60">
        <f>SUMIF('2A'!$E$6:$E$1005,'GSTN-Diff Gross'!D668,'2A'!$M$6:$M$1005)</f>
        <v>0</v>
      </c>
      <c r="K668" s="60"/>
      <c r="L668" s="62">
        <f>SUMIF(BOOKS!$E$6:$E$1005,'GSTN-Diff Gross'!D668,BOOKS!$I$6:$I$1005)</f>
        <v>0</v>
      </c>
      <c r="M668" s="62">
        <f>SUMIF(BOOKS!$E$6:$E$1005,'GSTN-Diff Gross'!D668,BOOKS!$J$6:$J$1005)</f>
        <v>0</v>
      </c>
      <c r="N668" s="62">
        <f>SUMIF(BOOKS!$E$6:$E$1005,'GSTN-Diff Gross'!D668,BOOKS!$K$6:$K$1005)</f>
        <v>0</v>
      </c>
      <c r="O668" s="62">
        <f>SUMIF(BOOKS!$E$6:$E$1005,'GSTN-Diff Gross'!D668,BOOKS!$L$6:$L$1005)</f>
        <v>0</v>
      </c>
      <c r="P668" s="62">
        <f>SUMIF(BOOKS!$E$6:$E$1005,'GSTN-Diff Gross'!D668,BOOKS!$M$6:$M$1005)</f>
        <v>0</v>
      </c>
      <c r="R668" s="62">
        <f t="shared" si="62"/>
        <v>0</v>
      </c>
      <c r="S668" s="62">
        <f t="shared" si="63"/>
        <v>0</v>
      </c>
      <c r="T668" s="62">
        <f t="shared" si="64"/>
        <v>0</v>
      </c>
      <c r="U668" s="62">
        <f t="shared" si="65"/>
        <v>0</v>
      </c>
      <c r="V668" s="62">
        <f t="shared" si="66"/>
        <v>0</v>
      </c>
    </row>
    <row r="669" spans="1:22">
      <c r="A669" s="63">
        <f t="shared" si="67"/>
        <v>663</v>
      </c>
      <c r="B669" s="78">
        <f>'2A'!E668</f>
        <v>0</v>
      </c>
      <c r="C669" s="78">
        <f>IFERROR(VLOOKUP(B669,BOOKS!$E$6:$E$1005,1,0),"0")</f>
        <v>0</v>
      </c>
      <c r="D669" s="78" t="str">
        <f>IF(COUNTIF($C$7:C669,C669)=1,C669,"0")</f>
        <v>0</v>
      </c>
      <c r="E669" s="64" t="e">
        <f>VLOOKUP(D669,'2A'!$E$6:$F$1005,2,0)</f>
        <v>#N/A</v>
      </c>
      <c r="F669" s="64">
        <f>SUMIF('2A'!$E$6:$E$1005,'GSTN-Diff Gross'!D669,'2A'!$I$6:$I$1005)</f>
        <v>0</v>
      </c>
      <c r="G669" s="64">
        <f>SUMIF('2A'!$E$6:$E$1005,'GSTN-Diff Gross'!D669,'2A'!$J$6:$J$1005)</f>
        <v>0</v>
      </c>
      <c r="H669" s="64">
        <f>SUMIF('2A'!$E$6:$E$1005,'GSTN-Diff Gross'!D669,'2A'!$K$6:$K$1005)</f>
        <v>0</v>
      </c>
      <c r="I669" s="64">
        <f>SUMIF('2A'!$E$6:$E$1005,'GSTN-Diff Gross'!D669,'2A'!$L$6:$L$1005)</f>
        <v>0</v>
      </c>
      <c r="J669" s="64">
        <f>SUMIF('2A'!$E$6:$E$1005,'GSTN-Diff Gross'!D669,'2A'!$M$6:$M$1005)</f>
        <v>0</v>
      </c>
      <c r="K669" s="64"/>
      <c r="L669" s="65">
        <f>SUMIF(BOOKS!$E$6:$E$1005,'GSTN-Diff Gross'!D669,BOOKS!$I$6:$I$1005)</f>
        <v>0</v>
      </c>
      <c r="M669" s="65">
        <f>SUMIF(BOOKS!$E$6:$E$1005,'GSTN-Diff Gross'!D669,BOOKS!$J$6:$J$1005)</f>
        <v>0</v>
      </c>
      <c r="N669" s="65">
        <f>SUMIF(BOOKS!$E$6:$E$1005,'GSTN-Diff Gross'!D669,BOOKS!$K$6:$K$1005)</f>
        <v>0</v>
      </c>
      <c r="O669" s="65">
        <f>SUMIF(BOOKS!$E$6:$E$1005,'GSTN-Diff Gross'!D669,BOOKS!$L$6:$L$1005)</f>
        <v>0</v>
      </c>
      <c r="P669" s="65">
        <f>SUMIF(BOOKS!$E$6:$E$1005,'GSTN-Diff Gross'!D669,BOOKS!$M$6:$M$1005)</f>
        <v>0</v>
      </c>
      <c r="R669" s="65">
        <f t="shared" si="62"/>
        <v>0</v>
      </c>
      <c r="S669" s="65">
        <f t="shared" si="63"/>
        <v>0</v>
      </c>
      <c r="T669" s="65">
        <f t="shared" si="64"/>
        <v>0</v>
      </c>
      <c r="U669" s="65">
        <f t="shared" si="65"/>
        <v>0</v>
      </c>
      <c r="V669" s="65">
        <f t="shared" si="66"/>
        <v>0</v>
      </c>
    </row>
    <row r="670" spans="1:22">
      <c r="A670" s="59">
        <f t="shared" si="67"/>
        <v>664</v>
      </c>
      <c r="B670" s="77">
        <f>'2A'!E669</f>
        <v>0</v>
      </c>
      <c r="C670" s="77">
        <f>IFERROR(VLOOKUP(B670,BOOKS!$E$6:$E$1005,1,0),"0")</f>
        <v>0</v>
      </c>
      <c r="D670" s="77" t="str">
        <f>IF(COUNTIF($C$7:C670,C670)=1,C670,"0")</f>
        <v>0</v>
      </c>
      <c r="E670" s="60" t="e">
        <f>VLOOKUP(D670,'2A'!$E$6:$F$1005,2,0)</f>
        <v>#N/A</v>
      </c>
      <c r="F670" s="60">
        <f>SUMIF('2A'!$E$6:$E$1005,'GSTN-Diff Gross'!D670,'2A'!$I$6:$I$1005)</f>
        <v>0</v>
      </c>
      <c r="G670" s="60">
        <f>SUMIF('2A'!$E$6:$E$1005,'GSTN-Diff Gross'!D670,'2A'!$J$6:$J$1005)</f>
        <v>0</v>
      </c>
      <c r="H670" s="60">
        <f>SUMIF('2A'!$E$6:$E$1005,'GSTN-Diff Gross'!D670,'2A'!$K$6:$K$1005)</f>
        <v>0</v>
      </c>
      <c r="I670" s="60">
        <f>SUMIF('2A'!$E$6:$E$1005,'GSTN-Diff Gross'!D670,'2A'!$L$6:$L$1005)</f>
        <v>0</v>
      </c>
      <c r="J670" s="60">
        <f>SUMIF('2A'!$E$6:$E$1005,'GSTN-Diff Gross'!D670,'2A'!$M$6:$M$1005)</f>
        <v>0</v>
      </c>
      <c r="K670" s="60"/>
      <c r="L670" s="62">
        <f>SUMIF(BOOKS!$E$6:$E$1005,'GSTN-Diff Gross'!D670,BOOKS!$I$6:$I$1005)</f>
        <v>0</v>
      </c>
      <c r="M670" s="62">
        <f>SUMIF(BOOKS!$E$6:$E$1005,'GSTN-Diff Gross'!D670,BOOKS!$J$6:$J$1005)</f>
        <v>0</v>
      </c>
      <c r="N670" s="62">
        <f>SUMIF(BOOKS!$E$6:$E$1005,'GSTN-Diff Gross'!D670,BOOKS!$K$6:$K$1005)</f>
        <v>0</v>
      </c>
      <c r="O670" s="62">
        <f>SUMIF(BOOKS!$E$6:$E$1005,'GSTN-Diff Gross'!D670,BOOKS!$L$6:$L$1005)</f>
        <v>0</v>
      </c>
      <c r="P670" s="62">
        <f>SUMIF(BOOKS!$E$6:$E$1005,'GSTN-Diff Gross'!D670,BOOKS!$M$6:$M$1005)</f>
        <v>0</v>
      </c>
      <c r="R670" s="62">
        <f t="shared" si="62"/>
        <v>0</v>
      </c>
      <c r="S670" s="62">
        <f t="shared" si="63"/>
        <v>0</v>
      </c>
      <c r="T670" s="62">
        <f t="shared" si="64"/>
        <v>0</v>
      </c>
      <c r="U670" s="62">
        <f t="shared" si="65"/>
        <v>0</v>
      </c>
      <c r="V670" s="62">
        <f t="shared" si="66"/>
        <v>0</v>
      </c>
    </row>
    <row r="671" spans="1:22">
      <c r="A671" s="63">
        <f t="shared" si="67"/>
        <v>665</v>
      </c>
      <c r="B671" s="78">
        <f>'2A'!E670</f>
        <v>0</v>
      </c>
      <c r="C671" s="78">
        <f>IFERROR(VLOOKUP(B671,BOOKS!$E$6:$E$1005,1,0),"0")</f>
        <v>0</v>
      </c>
      <c r="D671" s="78" t="str">
        <f>IF(COUNTIF($C$7:C671,C671)=1,C671,"0")</f>
        <v>0</v>
      </c>
      <c r="E671" s="64" t="e">
        <f>VLOOKUP(D671,'2A'!$E$6:$F$1005,2,0)</f>
        <v>#N/A</v>
      </c>
      <c r="F671" s="64">
        <f>SUMIF('2A'!$E$6:$E$1005,'GSTN-Diff Gross'!D671,'2A'!$I$6:$I$1005)</f>
        <v>0</v>
      </c>
      <c r="G671" s="64">
        <f>SUMIF('2A'!$E$6:$E$1005,'GSTN-Diff Gross'!D671,'2A'!$J$6:$J$1005)</f>
        <v>0</v>
      </c>
      <c r="H671" s="64">
        <f>SUMIF('2A'!$E$6:$E$1005,'GSTN-Diff Gross'!D671,'2A'!$K$6:$K$1005)</f>
        <v>0</v>
      </c>
      <c r="I671" s="64">
        <f>SUMIF('2A'!$E$6:$E$1005,'GSTN-Diff Gross'!D671,'2A'!$L$6:$L$1005)</f>
        <v>0</v>
      </c>
      <c r="J671" s="64">
        <f>SUMIF('2A'!$E$6:$E$1005,'GSTN-Diff Gross'!D671,'2A'!$M$6:$M$1005)</f>
        <v>0</v>
      </c>
      <c r="K671" s="64"/>
      <c r="L671" s="65">
        <f>SUMIF(BOOKS!$E$6:$E$1005,'GSTN-Diff Gross'!D671,BOOKS!$I$6:$I$1005)</f>
        <v>0</v>
      </c>
      <c r="M671" s="65">
        <f>SUMIF(BOOKS!$E$6:$E$1005,'GSTN-Diff Gross'!D671,BOOKS!$J$6:$J$1005)</f>
        <v>0</v>
      </c>
      <c r="N671" s="65">
        <f>SUMIF(BOOKS!$E$6:$E$1005,'GSTN-Diff Gross'!D671,BOOKS!$K$6:$K$1005)</f>
        <v>0</v>
      </c>
      <c r="O671" s="65">
        <f>SUMIF(BOOKS!$E$6:$E$1005,'GSTN-Diff Gross'!D671,BOOKS!$L$6:$L$1005)</f>
        <v>0</v>
      </c>
      <c r="P671" s="65">
        <f>SUMIF(BOOKS!$E$6:$E$1005,'GSTN-Diff Gross'!D671,BOOKS!$M$6:$M$1005)</f>
        <v>0</v>
      </c>
      <c r="R671" s="65">
        <f t="shared" si="62"/>
        <v>0</v>
      </c>
      <c r="S671" s="65">
        <f t="shared" si="63"/>
        <v>0</v>
      </c>
      <c r="T671" s="65">
        <f t="shared" si="64"/>
        <v>0</v>
      </c>
      <c r="U671" s="65">
        <f t="shared" si="65"/>
        <v>0</v>
      </c>
      <c r="V671" s="65">
        <f t="shared" si="66"/>
        <v>0</v>
      </c>
    </row>
    <row r="672" spans="1:22">
      <c r="A672" s="59">
        <f t="shared" si="67"/>
        <v>666</v>
      </c>
      <c r="B672" s="77">
        <f>'2A'!E671</f>
        <v>0</v>
      </c>
      <c r="C672" s="77">
        <f>IFERROR(VLOOKUP(B672,BOOKS!$E$6:$E$1005,1,0),"0")</f>
        <v>0</v>
      </c>
      <c r="D672" s="77" t="str">
        <f>IF(COUNTIF($C$7:C672,C672)=1,C672,"0")</f>
        <v>0</v>
      </c>
      <c r="E672" s="60" t="e">
        <f>VLOOKUP(D672,'2A'!$E$6:$F$1005,2,0)</f>
        <v>#N/A</v>
      </c>
      <c r="F672" s="60">
        <f>SUMIF('2A'!$E$6:$E$1005,'GSTN-Diff Gross'!D672,'2A'!$I$6:$I$1005)</f>
        <v>0</v>
      </c>
      <c r="G672" s="60">
        <f>SUMIF('2A'!$E$6:$E$1005,'GSTN-Diff Gross'!D672,'2A'!$J$6:$J$1005)</f>
        <v>0</v>
      </c>
      <c r="H672" s="60">
        <f>SUMIF('2A'!$E$6:$E$1005,'GSTN-Diff Gross'!D672,'2A'!$K$6:$K$1005)</f>
        <v>0</v>
      </c>
      <c r="I672" s="60">
        <f>SUMIF('2A'!$E$6:$E$1005,'GSTN-Diff Gross'!D672,'2A'!$L$6:$L$1005)</f>
        <v>0</v>
      </c>
      <c r="J672" s="60">
        <f>SUMIF('2A'!$E$6:$E$1005,'GSTN-Diff Gross'!D672,'2A'!$M$6:$M$1005)</f>
        <v>0</v>
      </c>
      <c r="K672" s="60"/>
      <c r="L672" s="62">
        <f>SUMIF(BOOKS!$E$6:$E$1005,'GSTN-Diff Gross'!D672,BOOKS!$I$6:$I$1005)</f>
        <v>0</v>
      </c>
      <c r="M672" s="62">
        <f>SUMIF(BOOKS!$E$6:$E$1005,'GSTN-Diff Gross'!D672,BOOKS!$J$6:$J$1005)</f>
        <v>0</v>
      </c>
      <c r="N672" s="62">
        <f>SUMIF(BOOKS!$E$6:$E$1005,'GSTN-Diff Gross'!D672,BOOKS!$K$6:$K$1005)</f>
        <v>0</v>
      </c>
      <c r="O672" s="62">
        <f>SUMIF(BOOKS!$E$6:$E$1005,'GSTN-Diff Gross'!D672,BOOKS!$L$6:$L$1005)</f>
        <v>0</v>
      </c>
      <c r="P672" s="62">
        <f>SUMIF(BOOKS!$E$6:$E$1005,'GSTN-Diff Gross'!D672,BOOKS!$M$6:$M$1005)</f>
        <v>0</v>
      </c>
      <c r="R672" s="62">
        <f t="shared" si="62"/>
        <v>0</v>
      </c>
      <c r="S672" s="62">
        <f t="shared" si="63"/>
        <v>0</v>
      </c>
      <c r="T672" s="62">
        <f t="shared" si="64"/>
        <v>0</v>
      </c>
      <c r="U672" s="62">
        <f t="shared" si="65"/>
        <v>0</v>
      </c>
      <c r="V672" s="62">
        <f t="shared" si="66"/>
        <v>0</v>
      </c>
    </row>
    <row r="673" spans="1:22">
      <c r="A673" s="63">
        <f t="shared" si="67"/>
        <v>667</v>
      </c>
      <c r="B673" s="78">
        <f>'2A'!E672</f>
        <v>0</v>
      </c>
      <c r="C673" s="78">
        <f>IFERROR(VLOOKUP(B673,BOOKS!$E$6:$E$1005,1,0),"0")</f>
        <v>0</v>
      </c>
      <c r="D673" s="78" t="str">
        <f>IF(COUNTIF($C$7:C673,C673)=1,C673,"0")</f>
        <v>0</v>
      </c>
      <c r="E673" s="64" t="e">
        <f>VLOOKUP(D673,'2A'!$E$6:$F$1005,2,0)</f>
        <v>#N/A</v>
      </c>
      <c r="F673" s="64">
        <f>SUMIF('2A'!$E$6:$E$1005,'GSTN-Diff Gross'!D673,'2A'!$I$6:$I$1005)</f>
        <v>0</v>
      </c>
      <c r="G673" s="64">
        <f>SUMIF('2A'!$E$6:$E$1005,'GSTN-Diff Gross'!D673,'2A'!$J$6:$J$1005)</f>
        <v>0</v>
      </c>
      <c r="H673" s="64">
        <f>SUMIF('2A'!$E$6:$E$1005,'GSTN-Diff Gross'!D673,'2A'!$K$6:$K$1005)</f>
        <v>0</v>
      </c>
      <c r="I673" s="64">
        <f>SUMIF('2A'!$E$6:$E$1005,'GSTN-Diff Gross'!D673,'2A'!$L$6:$L$1005)</f>
        <v>0</v>
      </c>
      <c r="J673" s="64">
        <f>SUMIF('2A'!$E$6:$E$1005,'GSTN-Diff Gross'!D673,'2A'!$M$6:$M$1005)</f>
        <v>0</v>
      </c>
      <c r="K673" s="64"/>
      <c r="L673" s="65">
        <f>SUMIF(BOOKS!$E$6:$E$1005,'GSTN-Diff Gross'!D673,BOOKS!$I$6:$I$1005)</f>
        <v>0</v>
      </c>
      <c r="M673" s="65">
        <f>SUMIF(BOOKS!$E$6:$E$1005,'GSTN-Diff Gross'!D673,BOOKS!$J$6:$J$1005)</f>
        <v>0</v>
      </c>
      <c r="N673" s="65">
        <f>SUMIF(BOOKS!$E$6:$E$1005,'GSTN-Diff Gross'!D673,BOOKS!$K$6:$K$1005)</f>
        <v>0</v>
      </c>
      <c r="O673" s="65">
        <f>SUMIF(BOOKS!$E$6:$E$1005,'GSTN-Diff Gross'!D673,BOOKS!$L$6:$L$1005)</f>
        <v>0</v>
      </c>
      <c r="P673" s="65">
        <f>SUMIF(BOOKS!$E$6:$E$1005,'GSTN-Diff Gross'!D673,BOOKS!$M$6:$M$1005)</f>
        <v>0</v>
      </c>
      <c r="R673" s="65">
        <f t="shared" si="62"/>
        <v>0</v>
      </c>
      <c r="S673" s="65">
        <f t="shared" si="63"/>
        <v>0</v>
      </c>
      <c r="T673" s="65">
        <f t="shared" si="64"/>
        <v>0</v>
      </c>
      <c r="U673" s="65">
        <f t="shared" si="65"/>
        <v>0</v>
      </c>
      <c r="V673" s="65">
        <f t="shared" si="66"/>
        <v>0</v>
      </c>
    </row>
    <row r="674" spans="1:22">
      <c r="A674" s="59">
        <f t="shared" si="67"/>
        <v>668</v>
      </c>
      <c r="B674" s="77">
        <f>'2A'!E673</f>
        <v>0</v>
      </c>
      <c r="C674" s="77">
        <f>IFERROR(VLOOKUP(B674,BOOKS!$E$6:$E$1005,1,0),"0")</f>
        <v>0</v>
      </c>
      <c r="D674" s="77" t="str">
        <f>IF(COUNTIF($C$7:C674,C674)=1,C674,"0")</f>
        <v>0</v>
      </c>
      <c r="E674" s="60" t="e">
        <f>VLOOKUP(D674,'2A'!$E$6:$F$1005,2,0)</f>
        <v>#N/A</v>
      </c>
      <c r="F674" s="60">
        <f>SUMIF('2A'!$E$6:$E$1005,'GSTN-Diff Gross'!D674,'2A'!$I$6:$I$1005)</f>
        <v>0</v>
      </c>
      <c r="G674" s="60">
        <f>SUMIF('2A'!$E$6:$E$1005,'GSTN-Diff Gross'!D674,'2A'!$J$6:$J$1005)</f>
        <v>0</v>
      </c>
      <c r="H674" s="60">
        <f>SUMIF('2A'!$E$6:$E$1005,'GSTN-Diff Gross'!D674,'2A'!$K$6:$K$1005)</f>
        <v>0</v>
      </c>
      <c r="I674" s="60">
        <f>SUMIF('2A'!$E$6:$E$1005,'GSTN-Diff Gross'!D674,'2A'!$L$6:$L$1005)</f>
        <v>0</v>
      </c>
      <c r="J674" s="60">
        <f>SUMIF('2A'!$E$6:$E$1005,'GSTN-Diff Gross'!D674,'2A'!$M$6:$M$1005)</f>
        <v>0</v>
      </c>
      <c r="K674" s="60"/>
      <c r="L674" s="62">
        <f>SUMIF(BOOKS!$E$6:$E$1005,'GSTN-Diff Gross'!D674,BOOKS!$I$6:$I$1005)</f>
        <v>0</v>
      </c>
      <c r="M674" s="62">
        <f>SUMIF(BOOKS!$E$6:$E$1005,'GSTN-Diff Gross'!D674,BOOKS!$J$6:$J$1005)</f>
        <v>0</v>
      </c>
      <c r="N674" s="62">
        <f>SUMIF(BOOKS!$E$6:$E$1005,'GSTN-Diff Gross'!D674,BOOKS!$K$6:$K$1005)</f>
        <v>0</v>
      </c>
      <c r="O674" s="62">
        <f>SUMIF(BOOKS!$E$6:$E$1005,'GSTN-Diff Gross'!D674,BOOKS!$L$6:$L$1005)</f>
        <v>0</v>
      </c>
      <c r="P674" s="62">
        <f>SUMIF(BOOKS!$E$6:$E$1005,'GSTN-Diff Gross'!D674,BOOKS!$M$6:$M$1005)</f>
        <v>0</v>
      </c>
      <c r="R674" s="62">
        <f t="shared" si="62"/>
        <v>0</v>
      </c>
      <c r="S674" s="62">
        <f t="shared" si="63"/>
        <v>0</v>
      </c>
      <c r="T674" s="62">
        <f t="shared" si="64"/>
        <v>0</v>
      </c>
      <c r="U674" s="62">
        <f t="shared" si="65"/>
        <v>0</v>
      </c>
      <c r="V674" s="62">
        <f t="shared" si="66"/>
        <v>0</v>
      </c>
    </row>
    <row r="675" spans="1:22">
      <c r="A675" s="63">
        <f t="shared" si="67"/>
        <v>669</v>
      </c>
      <c r="B675" s="78">
        <f>'2A'!E674</f>
        <v>0</v>
      </c>
      <c r="C675" s="78">
        <f>IFERROR(VLOOKUP(B675,BOOKS!$E$6:$E$1005,1,0),"0")</f>
        <v>0</v>
      </c>
      <c r="D675" s="78" t="str">
        <f>IF(COUNTIF($C$7:C675,C675)=1,C675,"0")</f>
        <v>0</v>
      </c>
      <c r="E675" s="64" t="e">
        <f>VLOOKUP(D675,'2A'!$E$6:$F$1005,2,0)</f>
        <v>#N/A</v>
      </c>
      <c r="F675" s="64">
        <f>SUMIF('2A'!$E$6:$E$1005,'GSTN-Diff Gross'!D675,'2A'!$I$6:$I$1005)</f>
        <v>0</v>
      </c>
      <c r="G675" s="64">
        <f>SUMIF('2A'!$E$6:$E$1005,'GSTN-Diff Gross'!D675,'2A'!$J$6:$J$1005)</f>
        <v>0</v>
      </c>
      <c r="H675" s="64">
        <f>SUMIF('2A'!$E$6:$E$1005,'GSTN-Diff Gross'!D675,'2A'!$K$6:$K$1005)</f>
        <v>0</v>
      </c>
      <c r="I675" s="64">
        <f>SUMIF('2A'!$E$6:$E$1005,'GSTN-Diff Gross'!D675,'2A'!$L$6:$L$1005)</f>
        <v>0</v>
      </c>
      <c r="J675" s="64">
        <f>SUMIF('2A'!$E$6:$E$1005,'GSTN-Diff Gross'!D675,'2A'!$M$6:$M$1005)</f>
        <v>0</v>
      </c>
      <c r="K675" s="64"/>
      <c r="L675" s="65">
        <f>SUMIF(BOOKS!$E$6:$E$1005,'GSTN-Diff Gross'!D675,BOOKS!$I$6:$I$1005)</f>
        <v>0</v>
      </c>
      <c r="M675" s="65">
        <f>SUMIF(BOOKS!$E$6:$E$1005,'GSTN-Diff Gross'!D675,BOOKS!$J$6:$J$1005)</f>
        <v>0</v>
      </c>
      <c r="N675" s="65">
        <f>SUMIF(BOOKS!$E$6:$E$1005,'GSTN-Diff Gross'!D675,BOOKS!$K$6:$K$1005)</f>
        <v>0</v>
      </c>
      <c r="O675" s="65">
        <f>SUMIF(BOOKS!$E$6:$E$1005,'GSTN-Diff Gross'!D675,BOOKS!$L$6:$L$1005)</f>
        <v>0</v>
      </c>
      <c r="P675" s="65">
        <f>SUMIF(BOOKS!$E$6:$E$1005,'GSTN-Diff Gross'!D675,BOOKS!$M$6:$M$1005)</f>
        <v>0</v>
      </c>
      <c r="R675" s="65">
        <f t="shared" si="62"/>
        <v>0</v>
      </c>
      <c r="S675" s="65">
        <f t="shared" si="63"/>
        <v>0</v>
      </c>
      <c r="T675" s="65">
        <f t="shared" si="64"/>
        <v>0</v>
      </c>
      <c r="U675" s="65">
        <f t="shared" si="65"/>
        <v>0</v>
      </c>
      <c r="V675" s="65">
        <f t="shared" si="66"/>
        <v>0</v>
      </c>
    </row>
    <row r="676" spans="1:22">
      <c r="A676" s="59">
        <f t="shared" si="67"/>
        <v>670</v>
      </c>
      <c r="B676" s="77">
        <f>'2A'!E675</f>
        <v>0</v>
      </c>
      <c r="C676" s="77">
        <f>IFERROR(VLOOKUP(B676,BOOKS!$E$6:$E$1005,1,0),"0")</f>
        <v>0</v>
      </c>
      <c r="D676" s="77" t="str">
        <f>IF(COUNTIF($C$7:C676,C676)=1,C676,"0")</f>
        <v>0</v>
      </c>
      <c r="E676" s="60" t="e">
        <f>VLOOKUP(D676,'2A'!$E$6:$F$1005,2,0)</f>
        <v>#N/A</v>
      </c>
      <c r="F676" s="60">
        <f>SUMIF('2A'!$E$6:$E$1005,'GSTN-Diff Gross'!D676,'2A'!$I$6:$I$1005)</f>
        <v>0</v>
      </c>
      <c r="G676" s="60">
        <f>SUMIF('2A'!$E$6:$E$1005,'GSTN-Diff Gross'!D676,'2A'!$J$6:$J$1005)</f>
        <v>0</v>
      </c>
      <c r="H676" s="60">
        <f>SUMIF('2A'!$E$6:$E$1005,'GSTN-Diff Gross'!D676,'2A'!$K$6:$K$1005)</f>
        <v>0</v>
      </c>
      <c r="I676" s="60">
        <f>SUMIF('2A'!$E$6:$E$1005,'GSTN-Diff Gross'!D676,'2A'!$L$6:$L$1005)</f>
        <v>0</v>
      </c>
      <c r="J676" s="60">
        <f>SUMIF('2A'!$E$6:$E$1005,'GSTN-Diff Gross'!D676,'2A'!$M$6:$M$1005)</f>
        <v>0</v>
      </c>
      <c r="K676" s="60"/>
      <c r="L676" s="62">
        <f>SUMIF(BOOKS!$E$6:$E$1005,'GSTN-Diff Gross'!D676,BOOKS!$I$6:$I$1005)</f>
        <v>0</v>
      </c>
      <c r="M676" s="62">
        <f>SUMIF(BOOKS!$E$6:$E$1005,'GSTN-Diff Gross'!D676,BOOKS!$J$6:$J$1005)</f>
        <v>0</v>
      </c>
      <c r="N676" s="62">
        <f>SUMIF(BOOKS!$E$6:$E$1005,'GSTN-Diff Gross'!D676,BOOKS!$K$6:$K$1005)</f>
        <v>0</v>
      </c>
      <c r="O676" s="62">
        <f>SUMIF(BOOKS!$E$6:$E$1005,'GSTN-Diff Gross'!D676,BOOKS!$L$6:$L$1005)</f>
        <v>0</v>
      </c>
      <c r="P676" s="62">
        <f>SUMIF(BOOKS!$E$6:$E$1005,'GSTN-Diff Gross'!D676,BOOKS!$M$6:$M$1005)</f>
        <v>0</v>
      </c>
      <c r="R676" s="62">
        <f t="shared" si="62"/>
        <v>0</v>
      </c>
      <c r="S676" s="62">
        <f t="shared" si="63"/>
        <v>0</v>
      </c>
      <c r="T676" s="62">
        <f t="shared" si="64"/>
        <v>0</v>
      </c>
      <c r="U676" s="62">
        <f t="shared" si="65"/>
        <v>0</v>
      </c>
      <c r="V676" s="62">
        <f t="shared" si="66"/>
        <v>0</v>
      </c>
    </row>
    <row r="677" spans="1:22">
      <c r="A677" s="63">
        <f t="shared" si="67"/>
        <v>671</v>
      </c>
      <c r="B677" s="78">
        <f>'2A'!E676</f>
        <v>0</v>
      </c>
      <c r="C677" s="78">
        <f>IFERROR(VLOOKUP(B677,BOOKS!$E$6:$E$1005,1,0),"0")</f>
        <v>0</v>
      </c>
      <c r="D677" s="78" t="str">
        <f>IF(COUNTIF($C$7:C677,C677)=1,C677,"0")</f>
        <v>0</v>
      </c>
      <c r="E677" s="64" t="e">
        <f>VLOOKUP(D677,'2A'!$E$6:$F$1005,2,0)</f>
        <v>#N/A</v>
      </c>
      <c r="F677" s="64">
        <f>SUMIF('2A'!$E$6:$E$1005,'GSTN-Diff Gross'!D677,'2A'!$I$6:$I$1005)</f>
        <v>0</v>
      </c>
      <c r="G677" s="64">
        <f>SUMIF('2A'!$E$6:$E$1005,'GSTN-Diff Gross'!D677,'2A'!$J$6:$J$1005)</f>
        <v>0</v>
      </c>
      <c r="H677" s="64">
        <f>SUMIF('2A'!$E$6:$E$1005,'GSTN-Diff Gross'!D677,'2A'!$K$6:$K$1005)</f>
        <v>0</v>
      </c>
      <c r="I677" s="64">
        <f>SUMIF('2A'!$E$6:$E$1005,'GSTN-Diff Gross'!D677,'2A'!$L$6:$L$1005)</f>
        <v>0</v>
      </c>
      <c r="J677" s="64">
        <f>SUMIF('2A'!$E$6:$E$1005,'GSTN-Diff Gross'!D677,'2A'!$M$6:$M$1005)</f>
        <v>0</v>
      </c>
      <c r="K677" s="64"/>
      <c r="L677" s="65">
        <f>SUMIF(BOOKS!$E$6:$E$1005,'GSTN-Diff Gross'!D677,BOOKS!$I$6:$I$1005)</f>
        <v>0</v>
      </c>
      <c r="M677" s="65">
        <f>SUMIF(BOOKS!$E$6:$E$1005,'GSTN-Diff Gross'!D677,BOOKS!$J$6:$J$1005)</f>
        <v>0</v>
      </c>
      <c r="N677" s="65">
        <f>SUMIF(BOOKS!$E$6:$E$1005,'GSTN-Diff Gross'!D677,BOOKS!$K$6:$K$1005)</f>
        <v>0</v>
      </c>
      <c r="O677" s="65">
        <f>SUMIF(BOOKS!$E$6:$E$1005,'GSTN-Diff Gross'!D677,BOOKS!$L$6:$L$1005)</f>
        <v>0</v>
      </c>
      <c r="P677" s="65">
        <f>SUMIF(BOOKS!$E$6:$E$1005,'GSTN-Diff Gross'!D677,BOOKS!$M$6:$M$1005)</f>
        <v>0</v>
      </c>
      <c r="R677" s="65">
        <f t="shared" si="62"/>
        <v>0</v>
      </c>
      <c r="S677" s="65">
        <f t="shared" si="63"/>
        <v>0</v>
      </c>
      <c r="T677" s="65">
        <f t="shared" si="64"/>
        <v>0</v>
      </c>
      <c r="U677" s="65">
        <f t="shared" si="65"/>
        <v>0</v>
      </c>
      <c r="V677" s="65">
        <f t="shared" si="66"/>
        <v>0</v>
      </c>
    </row>
    <row r="678" spans="1:22">
      <c r="A678" s="59">
        <f t="shared" si="67"/>
        <v>672</v>
      </c>
      <c r="B678" s="77">
        <f>'2A'!E677</f>
        <v>0</v>
      </c>
      <c r="C678" s="77">
        <f>IFERROR(VLOOKUP(B678,BOOKS!$E$6:$E$1005,1,0),"0")</f>
        <v>0</v>
      </c>
      <c r="D678" s="77" t="str">
        <f>IF(COUNTIF($C$7:C678,C678)=1,C678,"0")</f>
        <v>0</v>
      </c>
      <c r="E678" s="60" t="e">
        <f>VLOOKUP(D678,'2A'!$E$6:$F$1005,2,0)</f>
        <v>#N/A</v>
      </c>
      <c r="F678" s="60">
        <f>SUMIF('2A'!$E$6:$E$1005,'GSTN-Diff Gross'!D678,'2A'!$I$6:$I$1005)</f>
        <v>0</v>
      </c>
      <c r="G678" s="60">
        <f>SUMIF('2A'!$E$6:$E$1005,'GSTN-Diff Gross'!D678,'2A'!$J$6:$J$1005)</f>
        <v>0</v>
      </c>
      <c r="H678" s="60">
        <f>SUMIF('2A'!$E$6:$E$1005,'GSTN-Diff Gross'!D678,'2A'!$K$6:$K$1005)</f>
        <v>0</v>
      </c>
      <c r="I678" s="60">
        <f>SUMIF('2A'!$E$6:$E$1005,'GSTN-Diff Gross'!D678,'2A'!$L$6:$L$1005)</f>
        <v>0</v>
      </c>
      <c r="J678" s="60">
        <f>SUMIF('2A'!$E$6:$E$1005,'GSTN-Diff Gross'!D678,'2A'!$M$6:$M$1005)</f>
        <v>0</v>
      </c>
      <c r="K678" s="60"/>
      <c r="L678" s="62">
        <f>SUMIF(BOOKS!$E$6:$E$1005,'GSTN-Diff Gross'!D678,BOOKS!$I$6:$I$1005)</f>
        <v>0</v>
      </c>
      <c r="M678" s="62">
        <f>SUMIF(BOOKS!$E$6:$E$1005,'GSTN-Diff Gross'!D678,BOOKS!$J$6:$J$1005)</f>
        <v>0</v>
      </c>
      <c r="N678" s="62">
        <f>SUMIF(BOOKS!$E$6:$E$1005,'GSTN-Diff Gross'!D678,BOOKS!$K$6:$K$1005)</f>
        <v>0</v>
      </c>
      <c r="O678" s="62">
        <f>SUMIF(BOOKS!$E$6:$E$1005,'GSTN-Diff Gross'!D678,BOOKS!$L$6:$L$1005)</f>
        <v>0</v>
      </c>
      <c r="P678" s="62">
        <f>SUMIF(BOOKS!$E$6:$E$1005,'GSTN-Diff Gross'!D678,BOOKS!$M$6:$M$1005)</f>
        <v>0</v>
      </c>
      <c r="R678" s="62">
        <f t="shared" si="62"/>
        <v>0</v>
      </c>
      <c r="S678" s="62">
        <f t="shared" si="63"/>
        <v>0</v>
      </c>
      <c r="T678" s="62">
        <f t="shared" si="64"/>
        <v>0</v>
      </c>
      <c r="U678" s="62">
        <f t="shared" si="65"/>
        <v>0</v>
      </c>
      <c r="V678" s="62">
        <f t="shared" si="66"/>
        <v>0</v>
      </c>
    </row>
    <row r="679" spans="1:22">
      <c r="A679" s="63">
        <f t="shared" si="67"/>
        <v>673</v>
      </c>
      <c r="B679" s="78">
        <f>'2A'!E678</f>
        <v>0</v>
      </c>
      <c r="C679" s="78">
        <f>IFERROR(VLOOKUP(B679,BOOKS!$E$6:$E$1005,1,0),"0")</f>
        <v>0</v>
      </c>
      <c r="D679" s="78" t="str">
        <f>IF(COUNTIF($C$7:C679,C679)=1,C679,"0")</f>
        <v>0</v>
      </c>
      <c r="E679" s="64" t="e">
        <f>VLOOKUP(D679,'2A'!$E$6:$F$1005,2,0)</f>
        <v>#N/A</v>
      </c>
      <c r="F679" s="64">
        <f>SUMIF('2A'!$E$6:$E$1005,'GSTN-Diff Gross'!D679,'2A'!$I$6:$I$1005)</f>
        <v>0</v>
      </c>
      <c r="G679" s="64">
        <f>SUMIF('2A'!$E$6:$E$1005,'GSTN-Diff Gross'!D679,'2A'!$J$6:$J$1005)</f>
        <v>0</v>
      </c>
      <c r="H679" s="64">
        <f>SUMIF('2A'!$E$6:$E$1005,'GSTN-Diff Gross'!D679,'2A'!$K$6:$K$1005)</f>
        <v>0</v>
      </c>
      <c r="I679" s="64">
        <f>SUMIF('2A'!$E$6:$E$1005,'GSTN-Diff Gross'!D679,'2A'!$L$6:$L$1005)</f>
        <v>0</v>
      </c>
      <c r="J679" s="64">
        <f>SUMIF('2A'!$E$6:$E$1005,'GSTN-Diff Gross'!D679,'2A'!$M$6:$M$1005)</f>
        <v>0</v>
      </c>
      <c r="K679" s="64"/>
      <c r="L679" s="65">
        <f>SUMIF(BOOKS!$E$6:$E$1005,'GSTN-Diff Gross'!D679,BOOKS!$I$6:$I$1005)</f>
        <v>0</v>
      </c>
      <c r="M679" s="65">
        <f>SUMIF(BOOKS!$E$6:$E$1005,'GSTN-Diff Gross'!D679,BOOKS!$J$6:$J$1005)</f>
        <v>0</v>
      </c>
      <c r="N679" s="65">
        <f>SUMIF(BOOKS!$E$6:$E$1005,'GSTN-Diff Gross'!D679,BOOKS!$K$6:$K$1005)</f>
        <v>0</v>
      </c>
      <c r="O679" s="65">
        <f>SUMIF(BOOKS!$E$6:$E$1005,'GSTN-Diff Gross'!D679,BOOKS!$L$6:$L$1005)</f>
        <v>0</v>
      </c>
      <c r="P679" s="65">
        <f>SUMIF(BOOKS!$E$6:$E$1005,'GSTN-Diff Gross'!D679,BOOKS!$M$6:$M$1005)</f>
        <v>0</v>
      </c>
      <c r="R679" s="65">
        <f t="shared" si="62"/>
        <v>0</v>
      </c>
      <c r="S679" s="65">
        <f t="shared" si="63"/>
        <v>0</v>
      </c>
      <c r="T679" s="65">
        <f t="shared" si="64"/>
        <v>0</v>
      </c>
      <c r="U679" s="65">
        <f t="shared" si="65"/>
        <v>0</v>
      </c>
      <c r="V679" s="65">
        <f t="shared" si="66"/>
        <v>0</v>
      </c>
    </row>
    <row r="680" spans="1:22">
      <c r="A680" s="59">
        <f t="shared" si="67"/>
        <v>674</v>
      </c>
      <c r="B680" s="77">
        <f>'2A'!E679</f>
        <v>0</v>
      </c>
      <c r="C680" s="77">
        <f>IFERROR(VLOOKUP(B680,BOOKS!$E$6:$E$1005,1,0),"0")</f>
        <v>0</v>
      </c>
      <c r="D680" s="77" t="str">
        <f>IF(COUNTIF($C$7:C680,C680)=1,C680,"0")</f>
        <v>0</v>
      </c>
      <c r="E680" s="60" t="e">
        <f>VLOOKUP(D680,'2A'!$E$6:$F$1005,2,0)</f>
        <v>#N/A</v>
      </c>
      <c r="F680" s="60">
        <f>SUMIF('2A'!$E$6:$E$1005,'GSTN-Diff Gross'!D680,'2A'!$I$6:$I$1005)</f>
        <v>0</v>
      </c>
      <c r="G680" s="60">
        <f>SUMIF('2A'!$E$6:$E$1005,'GSTN-Diff Gross'!D680,'2A'!$J$6:$J$1005)</f>
        <v>0</v>
      </c>
      <c r="H680" s="60">
        <f>SUMIF('2A'!$E$6:$E$1005,'GSTN-Diff Gross'!D680,'2A'!$K$6:$K$1005)</f>
        <v>0</v>
      </c>
      <c r="I680" s="60">
        <f>SUMIF('2A'!$E$6:$E$1005,'GSTN-Diff Gross'!D680,'2A'!$L$6:$L$1005)</f>
        <v>0</v>
      </c>
      <c r="J680" s="60">
        <f>SUMIF('2A'!$E$6:$E$1005,'GSTN-Diff Gross'!D680,'2A'!$M$6:$M$1005)</f>
        <v>0</v>
      </c>
      <c r="K680" s="61"/>
      <c r="L680" s="62">
        <f>SUMIF(BOOKS!$E$6:$E$1005,'GSTN-Diff Gross'!D680,BOOKS!$I$6:$I$1005)</f>
        <v>0</v>
      </c>
      <c r="M680" s="62">
        <f>SUMIF(BOOKS!$E$6:$E$1005,'GSTN-Diff Gross'!D680,BOOKS!$J$6:$J$1005)</f>
        <v>0</v>
      </c>
      <c r="N680" s="62">
        <f>SUMIF(BOOKS!$E$6:$E$1005,'GSTN-Diff Gross'!D680,BOOKS!$K$6:$K$1005)</f>
        <v>0</v>
      </c>
      <c r="O680" s="62">
        <f>SUMIF(BOOKS!$E$6:$E$1005,'GSTN-Diff Gross'!D680,BOOKS!$L$6:$L$1005)</f>
        <v>0</v>
      </c>
      <c r="P680" s="62">
        <f>SUMIF(BOOKS!$E$6:$E$1005,'GSTN-Diff Gross'!D680,BOOKS!$M$6:$M$1005)</f>
        <v>0</v>
      </c>
      <c r="R680" s="62">
        <f t="shared" si="62"/>
        <v>0</v>
      </c>
      <c r="S680" s="62">
        <f t="shared" si="63"/>
        <v>0</v>
      </c>
      <c r="T680" s="62">
        <f t="shared" si="64"/>
        <v>0</v>
      </c>
      <c r="U680" s="62">
        <f t="shared" si="65"/>
        <v>0</v>
      </c>
      <c r="V680" s="62">
        <f t="shared" si="66"/>
        <v>0</v>
      </c>
    </row>
    <row r="681" spans="1:22">
      <c r="A681" s="63">
        <f t="shared" si="67"/>
        <v>675</v>
      </c>
      <c r="B681" s="78">
        <f>'2A'!E680</f>
        <v>0</v>
      </c>
      <c r="C681" s="78">
        <f>IFERROR(VLOOKUP(B681,BOOKS!$E$6:$E$1005,1,0),"0")</f>
        <v>0</v>
      </c>
      <c r="D681" s="78" t="str">
        <f>IF(COUNTIF($C$7:C681,C681)=1,C681,"0")</f>
        <v>0</v>
      </c>
      <c r="E681" s="64" t="e">
        <f>VLOOKUP(D681,'2A'!$E$6:$F$1005,2,0)</f>
        <v>#N/A</v>
      </c>
      <c r="F681" s="64">
        <f>SUMIF('2A'!$E$6:$E$1005,'GSTN-Diff Gross'!D681,'2A'!$I$6:$I$1005)</f>
        <v>0</v>
      </c>
      <c r="G681" s="64">
        <f>SUMIF('2A'!$E$6:$E$1005,'GSTN-Diff Gross'!D681,'2A'!$J$6:$J$1005)</f>
        <v>0</v>
      </c>
      <c r="H681" s="64">
        <f>SUMIF('2A'!$E$6:$E$1005,'GSTN-Diff Gross'!D681,'2A'!$K$6:$K$1005)</f>
        <v>0</v>
      </c>
      <c r="I681" s="64">
        <f>SUMIF('2A'!$E$6:$E$1005,'GSTN-Diff Gross'!D681,'2A'!$L$6:$L$1005)</f>
        <v>0</v>
      </c>
      <c r="J681" s="64">
        <f>SUMIF('2A'!$E$6:$E$1005,'GSTN-Diff Gross'!D681,'2A'!$M$6:$M$1005)</f>
        <v>0</v>
      </c>
      <c r="K681" s="64"/>
      <c r="L681" s="65">
        <f>SUMIF(BOOKS!$E$6:$E$1005,'GSTN-Diff Gross'!D681,BOOKS!$I$6:$I$1005)</f>
        <v>0</v>
      </c>
      <c r="M681" s="65">
        <f>SUMIF(BOOKS!$E$6:$E$1005,'GSTN-Diff Gross'!D681,BOOKS!$J$6:$J$1005)</f>
        <v>0</v>
      </c>
      <c r="N681" s="65">
        <f>SUMIF(BOOKS!$E$6:$E$1005,'GSTN-Diff Gross'!D681,BOOKS!$K$6:$K$1005)</f>
        <v>0</v>
      </c>
      <c r="O681" s="65">
        <f>SUMIF(BOOKS!$E$6:$E$1005,'GSTN-Diff Gross'!D681,BOOKS!$L$6:$L$1005)</f>
        <v>0</v>
      </c>
      <c r="P681" s="65">
        <f>SUMIF(BOOKS!$E$6:$E$1005,'GSTN-Diff Gross'!D681,BOOKS!$M$6:$M$1005)</f>
        <v>0</v>
      </c>
      <c r="R681" s="65">
        <f t="shared" si="62"/>
        <v>0</v>
      </c>
      <c r="S681" s="65">
        <f t="shared" si="63"/>
        <v>0</v>
      </c>
      <c r="T681" s="65">
        <f t="shared" si="64"/>
        <v>0</v>
      </c>
      <c r="U681" s="65">
        <f t="shared" si="65"/>
        <v>0</v>
      </c>
      <c r="V681" s="65">
        <f t="shared" si="66"/>
        <v>0</v>
      </c>
    </row>
    <row r="682" spans="1:22">
      <c r="A682" s="59">
        <f t="shared" si="67"/>
        <v>676</v>
      </c>
      <c r="B682" s="77">
        <f>'2A'!E681</f>
        <v>0</v>
      </c>
      <c r="C682" s="77">
        <f>IFERROR(VLOOKUP(B682,BOOKS!$E$6:$E$1005,1,0),"0")</f>
        <v>0</v>
      </c>
      <c r="D682" s="77" t="str">
        <f>IF(COUNTIF($C$7:C682,C682)=1,C682,"0")</f>
        <v>0</v>
      </c>
      <c r="E682" s="60" t="e">
        <f>VLOOKUP(D682,'2A'!$E$6:$F$1005,2,0)</f>
        <v>#N/A</v>
      </c>
      <c r="F682" s="60">
        <f>SUMIF('2A'!$E$6:$E$1005,'GSTN-Diff Gross'!D682,'2A'!$I$6:$I$1005)</f>
        <v>0</v>
      </c>
      <c r="G682" s="60">
        <f>SUMIF('2A'!$E$6:$E$1005,'GSTN-Diff Gross'!D682,'2A'!$J$6:$J$1005)</f>
        <v>0</v>
      </c>
      <c r="H682" s="60">
        <f>SUMIF('2A'!$E$6:$E$1005,'GSTN-Diff Gross'!D682,'2A'!$K$6:$K$1005)</f>
        <v>0</v>
      </c>
      <c r="I682" s="60">
        <f>SUMIF('2A'!$E$6:$E$1005,'GSTN-Diff Gross'!D682,'2A'!$L$6:$L$1005)</f>
        <v>0</v>
      </c>
      <c r="J682" s="60">
        <f>SUMIF('2A'!$E$6:$E$1005,'GSTN-Diff Gross'!D682,'2A'!$M$6:$M$1005)</f>
        <v>0</v>
      </c>
      <c r="K682" s="60"/>
      <c r="L682" s="62">
        <f>SUMIF(BOOKS!$E$6:$E$1005,'GSTN-Diff Gross'!D682,BOOKS!$I$6:$I$1005)</f>
        <v>0</v>
      </c>
      <c r="M682" s="62">
        <f>SUMIF(BOOKS!$E$6:$E$1005,'GSTN-Diff Gross'!D682,BOOKS!$J$6:$J$1005)</f>
        <v>0</v>
      </c>
      <c r="N682" s="62">
        <f>SUMIF(BOOKS!$E$6:$E$1005,'GSTN-Diff Gross'!D682,BOOKS!$K$6:$K$1005)</f>
        <v>0</v>
      </c>
      <c r="O682" s="62">
        <f>SUMIF(BOOKS!$E$6:$E$1005,'GSTN-Diff Gross'!D682,BOOKS!$L$6:$L$1005)</f>
        <v>0</v>
      </c>
      <c r="P682" s="62">
        <f>SUMIF(BOOKS!$E$6:$E$1005,'GSTN-Diff Gross'!D682,BOOKS!$M$6:$M$1005)</f>
        <v>0</v>
      </c>
      <c r="R682" s="62">
        <f t="shared" si="62"/>
        <v>0</v>
      </c>
      <c r="S682" s="62">
        <f t="shared" si="63"/>
        <v>0</v>
      </c>
      <c r="T682" s="62">
        <f t="shared" si="64"/>
        <v>0</v>
      </c>
      <c r="U682" s="62">
        <f t="shared" si="65"/>
        <v>0</v>
      </c>
      <c r="V682" s="62">
        <f t="shared" si="66"/>
        <v>0</v>
      </c>
    </row>
    <row r="683" spans="1:22">
      <c r="A683" s="63">
        <f t="shared" si="67"/>
        <v>677</v>
      </c>
      <c r="B683" s="78">
        <f>'2A'!E682</f>
        <v>0</v>
      </c>
      <c r="C683" s="78">
        <f>IFERROR(VLOOKUP(B683,BOOKS!$E$6:$E$1005,1,0),"0")</f>
        <v>0</v>
      </c>
      <c r="D683" s="78" t="str">
        <f>IF(COUNTIF($C$7:C683,C683)=1,C683,"0")</f>
        <v>0</v>
      </c>
      <c r="E683" s="64" t="e">
        <f>VLOOKUP(D683,'2A'!$E$6:$F$1005,2,0)</f>
        <v>#N/A</v>
      </c>
      <c r="F683" s="64">
        <f>SUMIF('2A'!$E$6:$E$1005,'GSTN-Diff Gross'!D683,'2A'!$I$6:$I$1005)</f>
        <v>0</v>
      </c>
      <c r="G683" s="64">
        <f>SUMIF('2A'!$E$6:$E$1005,'GSTN-Diff Gross'!D683,'2A'!$J$6:$J$1005)</f>
        <v>0</v>
      </c>
      <c r="H683" s="64">
        <f>SUMIF('2A'!$E$6:$E$1005,'GSTN-Diff Gross'!D683,'2A'!$K$6:$K$1005)</f>
        <v>0</v>
      </c>
      <c r="I683" s="64">
        <f>SUMIF('2A'!$E$6:$E$1005,'GSTN-Diff Gross'!D683,'2A'!$L$6:$L$1005)</f>
        <v>0</v>
      </c>
      <c r="J683" s="64">
        <f>SUMIF('2A'!$E$6:$E$1005,'GSTN-Diff Gross'!D683,'2A'!$M$6:$M$1005)</f>
        <v>0</v>
      </c>
      <c r="K683" s="64"/>
      <c r="L683" s="65">
        <f>SUMIF(BOOKS!$E$6:$E$1005,'GSTN-Diff Gross'!D683,BOOKS!$I$6:$I$1005)</f>
        <v>0</v>
      </c>
      <c r="M683" s="65">
        <f>SUMIF(BOOKS!$E$6:$E$1005,'GSTN-Diff Gross'!D683,BOOKS!$J$6:$J$1005)</f>
        <v>0</v>
      </c>
      <c r="N683" s="65">
        <f>SUMIF(BOOKS!$E$6:$E$1005,'GSTN-Diff Gross'!D683,BOOKS!$K$6:$K$1005)</f>
        <v>0</v>
      </c>
      <c r="O683" s="65">
        <f>SUMIF(BOOKS!$E$6:$E$1005,'GSTN-Diff Gross'!D683,BOOKS!$L$6:$L$1005)</f>
        <v>0</v>
      </c>
      <c r="P683" s="65">
        <f>SUMIF(BOOKS!$E$6:$E$1005,'GSTN-Diff Gross'!D683,BOOKS!$M$6:$M$1005)</f>
        <v>0</v>
      </c>
      <c r="R683" s="65">
        <f t="shared" si="62"/>
        <v>0</v>
      </c>
      <c r="S683" s="65">
        <f t="shared" si="63"/>
        <v>0</v>
      </c>
      <c r="T683" s="65">
        <f t="shared" si="64"/>
        <v>0</v>
      </c>
      <c r="U683" s="65">
        <f t="shared" si="65"/>
        <v>0</v>
      </c>
      <c r="V683" s="65">
        <f t="shared" si="66"/>
        <v>0</v>
      </c>
    </row>
    <row r="684" spans="1:22">
      <c r="A684" s="59">
        <f t="shared" si="67"/>
        <v>678</v>
      </c>
      <c r="B684" s="77">
        <f>'2A'!E683</f>
        <v>0</v>
      </c>
      <c r="C684" s="77">
        <f>IFERROR(VLOOKUP(B684,BOOKS!$E$6:$E$1005,1,0),"0")</f>
        <v>0</v>
      </c>
      <c r="D684" s="77" t="str">
        <f>IF(COUNTIF($C$7:C684,C684)=1,C684,"0")</f>
        <v>0</v>
      </c>
      <c r="E684" s="60" t="e">
        <f>VLOOKUP(D684,'2A'!$E$6:$F$1005,2,0)</f>
        <v>#N/A</v>
      </c>
      <c r="F684" s="60">
        <f>SUMIF('2A'!$E$6:$E$1005,'GSTN-Diff Gross'!D684,'2A'!$I$6:$I$1005)</f>
        <v>0</v>
      </c>
      <c r="G684" s="60">
        <f>SUMIF('2A'!$E$6:$E$1005,'GSTN-Diff Gross'!D684,'2A'!$J$6:$J$1005)</f>
        <v>0</v>
      </c>
      <c r="H684" s="60">
        <f>SUMIF('2A'!$E$6:$E$1005,'GSTN-Diff Gross'!D684,'2A'!$K$6:$K$1005)</f>
        <v>0</v>
      </c>
      <c r="I684" s="60">
        <f>SUMIF('2A'!$E$6:$E$1005,'GSTN-Diff Gross'!D684,'2A'!$L$6:$L$1005)</f>
        <v>0</v>
      </c>
      <c r="J684" s="60">
        <f>SUMIF('2A'!$E$6:$E$1005,'GSTN-Diff Gross'!D684,'2A'!$M$6:$M$1005)</f>
        <v>0</v>
      </c>
      <c r="K684" s="60"/>
      <c r="L684" s="62">
        <f>SUMIF(BOOKS!$E$6:$E$1005,'GSTN-Diff Gross'!D684,BOOKS!$I$6:$I$1005)</f>
        <v>0</v>
      </c>
      <c r="M684" s="62">
        <f>SUMIF(BOOKS!$E$6:$E$1005,'GSTN-Diff Gross'!D684,BOOKS!$J$6:$J$1005)</f>
        <v>0</v>
      </c>
      <c r="N684" s="62">
        <f>SUMIF(BOOKS!$E$6:$E$1005,'GSTN-Diff Gross'!D684,BOOKS!$K$6:$K$1005)</f>
        <v>0</v>
      </c>
      <c r="O684" s="62">
        <f>SUMIF(BOOKS!$E$6:$E$1005,'GSTN-Diff Gross'!D684,BOOKS!$L$6:$L$1005)</f>
        <v>0</v>
      </c>
      <c r="P684" s="62">
        <f>SUMIF(BOOKS!$E$6:$E$1005,'GSTN-Diff Gross'!D684,BOOKS!$M$6:$M$1005)</f>
        <v>0</v>
      </c>
      <c r="R684" s="62">
        <f t="shared" si="62"/>
        <v>0</v>
      </c>
      <c r="S684" s="62">
        <f t="shared" si="63"/>
        <v>0</v>
      </c>
      <c r="T684" s="62">
        <f t="shared" si="64"/>
        <v>0</v>
      </c>
      <c r="U684" s="62">
        <f t="shared" si="65"/>
        <v>0</v>
      </c>
      <c r="V684" s="62">
        <f t="shared" si="66"/>
        <v>0</v>
      </c>
    </row>
    <row r="685" spans="1:22">
      <c r="A685" s="63">
        <f t="shared" si="67"/>
        <v>679</v>
      </c>
      <c r="B685" s="78">
        <f>'2A'!E684</f>
        <v>0</v>
      </c>
      <c r="C685" s="78">
        <f>IFERROR(VLOOKUP(B685,BOOKS!$E$6:$E$1005,1,0),"0")</f>
        <v>0</v>
      </c>
      <c r="D685" s="78" t="str">
        <f>IF(COUNTIF($C$7:C685,C685)=1,C685,"0")</f>
        <v>0</v>
      </c>
      <c r="E685" s="64" t="e">
        <f>VLOOKUP(D685,'2A'!$E$6:$F$1005,2,0)</f>
        <v>#N/A</v>
      </c>
      <c r="F685" s="64">
        <f>SUMIF('2A'!$E$6:$E$1005,'GSTN-Diff Gross'!D685,'2A'!$I$6:$I$1005)</f>
        <v>0</v>
      </c>
      <c r="G685" s="64">
        <f>SUMIF('2A'!$E$6:$E$1005,'GSTN-Diff Gross'!D685,'2A'!$J$6:$J$1005)</f>
        <v>0</v>
      </c>
      <c r="H685" s="64">
        <f>SUMIF('2A'!$E$6:$E$1005,'GSTN-Diff Gross'!D685,'2A'!$K$6:$K$1005)</f>
        <v>0</v>
      </c>
      <c r="I685" s="64">
        <f>SUMIF('2A'!$E$6:$E$1005,'GSTN-Diff Gross'!D685,'2A'!$L$6:$L$1005)</f>
        <v>0</v>
      </c>
      <c r="J685" s="64">
        <f>SUMIF('2A'!$E$6:$E$1005,'GSTN-Diff Gross'!D685,'2A'!$M$6:$M$1005)</f>
        <v>0</v>
      </c>
      <c r="K685" s="64"/>
      <c r="L685" s="65">
        <f>SUMIF(BOOKS!$E$6:$E$1005,'GSTN-Diff Gross'!D685,BOOKS!$I$6:$I$1005)</f>
        <v>0</v>
      </c>
      <c r="M685" s="65">
        <f>SUMIF(BOOKS!$E$6:$E$1005,'GSTN-Diff Gross'!D685,BOOKS!$J$6:$J$1005)</f>
        <v>0</v>
      </c>
      <c r="N685" s="65">
        <f>SUMIF(BOOKS!$E$6:$E$1005,'GSTN-Diff Gross'!D685,BOOKS!$K$6:$K$1005)</f>
        <v>0</v>
      </c>
      <c r="O685" s="65">
        <f>SUMIF(BOOKS!$E$6:$E$1005,'GSTN-Diff Gross'!D685,BOOKS!$L$6:$L$1005)</f>
        <v>0</v>
      </c>
      <c r="P685" s="65">
        <f>SUMIF(BOOKS!$E$6:$E$1005,'GSTN-Diff Gross'!D685,BOOKS!$M$6:$M$1005)</f>
        <v>0</v>
      </c>
      <c r="R685" s="65">
        <f t="shared" si="62"/>
        <v>0</v>
      </c>
      <c r="S685" s="65">
        <f t="shared" si="63"/>
        <v>0</v>
      </c>
      <c r="T685" s="65">
        <f t="shared" si="64"/>
        <v>0</v>
      </c>
      <c r="U685" s="65">
        <f t="shared" si="65"/>
        <v>0</v>
      </c>
      <c r="V685" s="65">
        <f t="shared" si="66"/>
        <v>0</v>
      </c>
    </row>
    <row r="686" spans="1:22">
      <c r="A686" s="59">
        <f t="shared" si="67"/>
        <v>680</v>
      </c>
      <c r="B686" s="77">
        <f>'2A'!E685</f>
        <v>0</v>
      </c>
      <c r="C686" s="77">
        <f>IFERROR(VLOOKUP(B686,BOOKS!$E$6:$E$1005,1,0),"0")</f>
        <v>0</v>
      </c>
      <c r="D686" s="77" t="str">
        <f>IF(COUNTIF($C$7:C686,C686)=1,C686,"0")</f>
        <v>0</v>
      </c>
      <c r="E686" s="60" t="e">
        <f>VLOOKUP(D686,'2A'!$E$6:$F$1005,2,0)</f>
        <v>#N/A</v>
      </c>
      <c r="F686" s="60">
        <f>SUMIF('2A'!$E$6:$E$1005,'GSTN-Diff Gross'!D686,'2A'!$I$6:$I$1005)</f>
        <v>0</v>
      </c>
      <c r="G686" s="60">
        <f>SUMIF('2A'!$E$6:$E$1005,'GSTN-Diff Gross'!D686,'2A'!$J$6:$J$1005)</f>
        <v>0</v>
      </c>
      <c r="H686" s="60">
        <f>SUMIF('2A'!$E$6:$E$1005,'GSTN-Diff Gross'!D686,'2A'!$K$6:$K$1005)</f>
        <v>0</v>
      </c>
      <c r="I686" s="60">
        <f>SUMIF('2A'!$E$6:$E$1005,'GSTN-Diff Gross'!D686,'2A'!$L$6:$L$1005)</f>
        <v>0</v>
      </c>
      <c r="J686" s="60">
        <f>SUMIF('2A'!$E$6:$E$1005,'GSTN-Diff Gross'!D686,'2A'!$M$6:$M$1005)</f>
        <v>0</v>
      </c>
      <c r="K686" s="60"/>
      <c r="L686" s="62">
        <f>SUMIF(BOOKS!$E$6:$E$1005,'GSTN-Diff Gross'!D686,BOOKS!$I$6:$I$1005)</f>
        <v>0</v>
      </c>
      <c r="M686" s="62">
        <f>SUMIF(BOOKS!$E$6:$E$1005,'GSTN-Diff Gross'!D686,BOOKS!$J$6:$J$1005)</f>
        <v>0</v>
      </c>
      <c r="N686" s="62">
        <f>SUMIF(BOOKS!$E$6:$E$1005,'GSTN-Diff Gross'!D686,BOOKS!$K$6:$K$1005)</f>
        <v>0</v>
      </c>
      <c r="O686" s="62">
        <f>SUMIF(BOOKS!$E$6:$E$1005,'GSTN-Diff Gross'!D686,BOOKS!$L$6:$L$1005)</f>
        <v>0</v>
      </c>
      <c r="P686" s="62">
        <f>SUMIF(BOOKS!$E$6:$E$1005,'GSTN-Diff Gross'!D686,BOOKS!$M$6:$M$1005)</f>
        <v>0</v>
      </c>
      <c r="R686" s="62">
        <f t="shared" si="62"/>
        <v>0</v>
      </c>
      <c r="S686" s="62">
        <f t="shared" si="63"/>
        <v>0</v>
      </c>
      <c r="T686" s="62">
        <f t="shared" si="64"/>
        <v>0</v>
      </c>
      <c r="U686" s="62">
        <f t="shared" si="65"/>
        <v>0</v>
      </c>
      <c r="V686" s="62">
        <f t="shared" si="66"/>
        <v>0</v>
      </c>
    </row>
    <row r="687" spans="1:22">
      <c r="A687" s="63">
        <f t="shared" si="67"/>
        <v>681</v>
      </c>
      <c r="B687" s="78">
        <f>'2A'!E686</f>
        <v>0</v>
      </c>
      <c r="C687" s="78">
        <f>IFERROR(VLOOKUP(B687,BOOKS!$E$6:$E$1005,1,0),"0")</f>
        <v>0</v>
      </c>
      <c r="D687" s="78" t="str">
        <f>IF(COUNTIF($C$7:C687,C687)=1,C687,"0")</f>
        <v>0</v>
      </c>
      <c r="E687" s="64" t="e">
        <f>VLOOKUP(D687,'2A'!$E$6:$F$1005,2,0)</f>
        <v>#N/A</v>
      </c>
      <c r="F687" s="64">
        <f>SUMIF('2A'!$E$6:$E$1005,'GSTN-Diff Gross'!D687,'2A'!$I$6:$I$1005)</f>
        <v>0</v>
      </c>
      <c r="G687" s="64">
        <f>SUMIF('2A'!$E$6:$E$1005,'GSTN-Diff Gross'!D687,'2A'!$J$6:$J$1005)</f>
        <v>0</v>
      </c>
      <c r="H687" s="64">
        <f>SUMIF('2A'!$E$6:$E$1005,'GSTN-Diff Gross'!D687,'2A'!$K$6:$K$1005)</f>
        <v>0</v>
      </c>
      <c r="I687" s="64">
        <f>SUMIF('2A'!$E$6:$E$1005,'GSTN-Diff Gross'!D687,'2A'!$L$6:$L$1005)</f>
        <v>0</v>
      </c>
      <c r="J687" s="64">
        <f>SUMIF('2A'!$E$6:$E$1005,'GSTN-Diff Gross'!D687,'2A'!$M$6:$M$1005)</f>
        <v>0</v>
      </c>
      <c r="K687" s="64"/>
      <c r="L687" s="65">
        <f>SUMIF(BOOKS!$E$6:$E$1005,'GSTN-Diff Gross'!D687,BOOKS!$I$6:$I$1005)</f>
        <v>0</v>
      </c>
      <c r="M687" s="65">
        <f>SUMIF(BOOKS!$E$6:$E$1005,'GSTN-Diff Gross'!D687,BOOKS!$J$6:$J$1005)</f>
        <v>0</v>
      </c>
      <c r="N687" s="65">
        <f>SUMIF(BOOKS!$E$6:$E$1005,'GSTN-Diff Gross'!D687,BOOKS!$K$6:$K$1005)</f>
        <v>0</v>
      </c>
      <c r="O687" s="65">
        <f>SUMIF(BOOKS!$E$6:$E$1005,'GSTN-Diff Gross'!D687,BOOKS!$L$6:$L$1005)</f>
        <v>0</v>
      </c>
      <c r="P687" s="65">
        <f>SUMIF(BOOKS!$E$6:$E$1005,'GSTN-Diff Gross'!D687,BOOKS!$M$6:$M$1005)</f>
        <v>0</v>
      </c>
      <c r="R687" s="65">
        <f t="shared" si="62"/>
        <v>0</v>
      </c>
      <c r="S687" s="65">
        <f t="shared" si="63"/>
        <v>0</v>
      </c>
      <c r="T687" s="65">
        <f t="shared" si="64"/>
        <v>0</v>
      </c>
      <c r="U687" s="65">
        <f t="shared" si="65"/>
        <v>0</v>
      </c>
      <c r="V687" s="65">
        <f t="shared" si="66"/>
        <v>0</v>
      </c>
    </row>
    <row r="688" spans="1:22">
      <c r="A688" s="59">
        <f t="shared" si="67"/>
        <v>682</v>
      </c>
      <c r="B688" s="77">
        <f>'2A'!E687</f>
        <v>0</v>
      </c>
      <c r="C688" s="77">
        <f>IFERROR(VLOOKUP(B688,BOOKS!$E$6:$E$1005,1,0),"0")</f>
        <v>0</v>
      </c>
      <c r="D688" s="77" t="str">
        <f>IF(COUNTIF($C$7:C688,C688)=1,C688,"0")</f>
        <v>0</v>
      </c>
      <c r="E688" s="60" t="e">
        <f>VLOOKUP(D688,'2A'!$E$6:$F$1005,2,0)</f>
        <v>#N/A</v>
      </c>
      <c r="F688" s="60">
        <f>SUMIF('2A'!$E$6:$E$1005,'GSTN-Diff Gross'!D688,'2A'!$I$6:$I$1005)</f>
        <v>0</v>
      </c>
      <c r="G688" s="60">
        <f>SUMIF('2A'!$E$6:$E$1005,'GSTN-Diff Gross'!D688,'2A'!$J$6:$J$1005)</f>
        <v>0</v>
      </c>
      <c r="H688" s="60">
        <f>SUMIF('2A'!$E$6:$E$1005,'GSTN-Diff Gross'!D688,'2A'!$K$6:$K$1005)</f>
        <v>0</v>
      </c>
      <c r="I688" s="60">
        <f>SUMIF('2A'!$E$6:$E$1005,'GSTN-Diff Gross'!D688,'2A'!$L$6:$L$1005)</f>
        <v>0</v>
      </c>
      <c r="J688" s="60">
        <f>SUMIF('2A'!$E$6:$E$1005,'GSTN-Diff Gross'!D688,'2A'!$M$6:$M$1005)</f>
        <v>0</v>
      </c>
      <c r="K688" s="60"/>
      <c r="L688" s="62">
        <f>SUMIF(BOOKS!$E$6:$E$1005,'GSTN-Diff Gross'!D688,BOOKS!$I$6:$I$1005)</f>
        <v>0</v>
      </c>
      <c r="M688" s="62">
        <f>SUMIF(BOOKS!$E$6:$E$1005,'GSTN-Diff Gross'!D688,BOOKS!$J$6:$J$1005)</f>
        <v>0</v>
      </c>
      <c r="N688" s="62">
        <f>SUMIF(BOOKS!$E$6:$E$1005,'GSTN-Diff Gross'!D688,BOOKS!$K$6:$K$1005)</f>
        <v>0</v>
      </c>
      <c r="O688" s="62">
        <f>SUMIF(BOOKS!$E$6:$E$1005,'GSTN-Diff Gross'!D688,BOOKS!$L$6:$L$1005)</f>
        <v>0</v>
      </c>
      <c r="P688" s="62">
        <f>SUMIF(BOOKS!$E$6:$E$1005,'GSTN-Diff Gross'!D688,BOOKS!$M$6:$M$1005)</f>
        <v>0</v>
      </c>
      <c r="R688" s="62">
        <f t="shared" si="62"/>
        <v>0</v>
      </c>
      <c r="S688" s="62">
        <f t="shared" si="63"/>
        <v>0</v>
      </c>
      <c r="T688" s="62">
        <f t="shared" si="64"/>
        <v>0</v>
      </c>
      <c r="U688" s="62">
        <f t="shared" si="65"/>
        <v>0</v>
      </c>
      <c r="V688" s="62">
        <f t="shared" si="66"/>
        <v>0</v>
      </c>
    </row>
    <row r="689" spans="1:22">
      <c r="A689" s="63">
        <f t="shared" si="67"/>
        <v>683</v>
      </c>
      <c r="B689" s="78">
        <f>'2A'!E688</f>
        <v>0</v>
      </c>
      <c r="C689" s="78">
        <f>IFERROR(VLOOKUP(B689,BOOKS!$E$6:$E$1005,1,0),"0")</f>
        <v>0</v>
      </c>
      <c r="D689" s="78" t="str">
        <f>IF(COUNTIF($C$7:C689,C689)=1,C689,"0")</f>
        <v>0</v>
      </c>
      <c r="E689" s="64" t="e">
        <f>VLOOKUP(D689,'2A'!$E$6:$F$1005,2,0)</f>
        <v>#N/A</v>
      </c>
      <c r="F689" s="64">
        <f>SUMIF('2A'!$E$6:$E$1005,'GSTN-Diff Gross'!D689,'2A'!$I$6:$I$1005)</f>
        <v>0</v>
      </c>
      <c r="G689" s="64">
        <f>SUMIF('2A'!$E$6:$E$1005,'GSTN-Diff Gross'!D689,'2A'!$J$6:$J$1005)</f>
        <v>0</v>
      </c>
      <c r="H689" s="64">
        <f>SUMIF('2A'!$E$6:$E$1005,'GSTN-Diff Gross'!D689,'2A'!$K$6:$K$1005)</f>
        <v>0</v>
      </c>
      <c r="I689" s="64">
        <f>SUMIF('2A'!$E$6:$E$1005,'GSTN-Diff Gross'!D689,'2A'!$L$6:$L$1005)</f>
        <v>0</v>
      </c>
      <c r="J689" s="64">
        <f>SUMIF('2A'!$E$6:$E$1005,'GSTN-Diff Gross'!D689,'2A'!$M$6:$M$1005)</f>
        <v>0</v>
      </c>
      <c r="K689" s="64"/>
      <c r="L689" s="65">
        <f>SUMIF(BOOKS!$E$6:$E$1005,'GSTN-Diff Gross'!D689,BOOKS!$I$6:$I$1005)</f>
        <v>0</v>
      </c>
      <c r="M689" s="65">
        <f>SUMIF(BOOKS!$E$6:$E$1005,'GSTN-Diff Gross'!D689,BOOKS!$J$6:$J$1005)</f>
        <v>0</v>
      </c>
      <c r="N689" s="65">
        <f>SUMIF(BOOKS!$E$6:$E$1005,'GSTN-Diff Gross'!D689,BOOKS!$K$6:$K$1005)</f>
        <v>0</v>
      </c>
      <c r="O689" s="65">
        <f>SUMIF(BOOKS!$E$6:$E$1005,'GSTN-Diff Gross'!D689,BOOKS!$L$6:$L$1005)</f>
        <v>0</v>
      </c>
      <c r="P689" s="65">
        <f>SUMIF(BOOKS!$E$6:$E$1005,'GSTN-Diff Gross'!D689,BOOKS!$M$6:$M$1005)</f>
        <v>0</v>
      </c>
      <c r="R689" s="65">
        <f t="shared" si="62"/>
        <v>0</v>
      </c>
      <c r="S689" s="65">
        <f t="shared" si="63"/>
        <v>0</v>
      </c>
      <c r="T689" s="65">
        <f t="shared" si="64"/>
        <v>0</v>
      </c>
      <c r="U689" s="65">
        <f t="shared" si="65"/>
        <v>0</v>
      </c>
      <c r="V689" s="65">
        <f t="shared" si="66"/>
        <v>0</v>
      </c>
    </row>
    <row r="690" spans="1:22">
      <c r="A690" s="59">
        <f t="shared" si="67"/>
        <v>684</v>
      </c>
      <c r="B690" s="77">
        <f>'2A'!E689</f>
        <v>0</v>
      </c>
      <c r="C690" s="77">
        <f>IFERROR(VLOOKUP(B690,BOOKS!$E$6:$E$1005,1,0),"0")</f>
        <v>0</v>
      </c>
      <c r="D690" s="77" t="str">
        <f>IF(COUNTIF($C$7:C690,C690)=1,C690,"0")</f>
        <v>0</v>
      </c>
      <c r="E690" s="60" t="e">
        <f>VLOOKUP(D690,'2A'!$E$6:$F$1005,2,0)</f>
        <v>#N/A</v>
      </c>
      <c r="F690" s="60">
        <f>SUMIF('2A'!$E$6:$E$1005,'GSTN-Diff Gross'!D690,'2A'!$I$6:$I$1005)</f>
        <v>0</v>
      </c>
      <c r="G690" s="60">
        <f>SUMIF('2A'!$E$6:$E$1005,'GSTN-Diff Gross'!D690,'2A'!$J$6:$J$1005)</f>
        <v>0</v>
      </c>
      <c r="H690" s="60">
        <f>SUMIF('2A'!$E$6:$E$1005,'GSTN-Diff Gross'!D690,'2A'!$K$6:$K$1005)</f>
        <v>0</v>
      </c>
      <c r="I690" s="60">
        <f>SUMIF('2A'!$E$6:$E$1005,'GSTN-Diff Gross'!D690,'2A'!$L$6:$L$1005)</f>
        <v>0</v>
      </c>
      <c r="J690" s="60">
        <f>SUMIF('2A'!$E$6:$E$1005,'GSTN-Diff Gross'!D690,'2A'!$M$6:$M$1005)</f>
        <v>0</v>
      </c>
      <c r="K690" s="60"/>
      <c r="L690" s="62">
        <f>SUMIF(BOOKS!$E$6:$E$1005,'GSTN-Diff Gross'!D690,BOOKS!$I$6:$I$1005)</f>
        <v>0</v>
      </c>
      <c r="M690" s="62">
        <f>SUMIF(BOOKS!$E$6:$E$1005,'GSTN-Diff Gross'!D690,BOOKS!$J$6:$J$1005)</f>
        <v>0</v>
      </c>
      <c r="N690" s="62">
        <f>SUMIF(BOOKS!$E$6:$E$1005,'GSTN-Diff Gross'!D690,BOOKS!$K$6:$K$1005)</f>
        <v>0</v>
      </c>
      <c r="O690" s="62">
        <f>SUMIF(BOOKS!$E$6:$E$1005,'GSTN-Diff Gross'!D690,BOOKS!$L$6:$L$1005)</f>
        <v>0</v>
      </c>
      <c r="P690" s="62">
        <f>SUMIF(BOOKS!$E$6:$E$1005,'GSTN-Diff Gross'!D690,BOOKS!$M$6:$M$1005)</f>
        <v>0</v>
      </c>
      <c r="R690" s="62">
        <f t="shared" si="62"/>
        <v>0</v>
      </c>
      <c r="S690" s="62">
        <f t="shared" si="63"/>
        <v>0</v>
      </c>
      <c r="T690" s="62">
        <f t="shared" si="64"/>
        <v>0</v>
      </c>
      <c r="U690" s="62">
        <f t="shared" si="65"/>
        <v>0</v>
      </c>
      <c r="V690" s="62">
        <f t="shared" si="66"/>
        <v>0</v>
      </c>
    </row>
    <row r="691" spans="1:22">
      <c r="A691" s="63">
        <f t="shared" si="67"/>
        <v>685</v>
      </c>
      <c r="B691" s="78">
        <f>'2A'!E690</f>
        <v>0</v>
      </c>
      <c r="C691" s="78">
        <f>IFERROR(VLOOKUP(B691,BOOKS!$E$6:$E$1005,1,0),"0")</f>
        <v>0</v>
      </c>
      <c r="D691" s="78" t="str">
        <f>IF(COUNTIF($C$7:C691,C691)=1,C691,"0")</f>
        <v>0</v>
      </c>
      <c r="E691" s="64" t="e">
        <f>VLOOKUP(D691,'2A'!$E$6:$F$1005,2,0)</f>
        <v>#N/A</v>
      </c>
      <c r="F691" s="64">
        <f>SUMIF('2A'!$E$6:$E$1005,'GSTN-Diff Gross'!D691,'2A'!$I$6:$I$1005)</f>
        <v>0</v>
      </c>
      <c r="G691" s="64">
        <f>SUMIF('2A'!$E$6:$E$1005,'GSTN-Diff Gross'!D691,'2A'!$J$6:$J$1005)</f>
        <v>0</v>
      </c>
      <c r="H691" s="64">
        <f>SUMIF('2A'!$E$6:$E$1005,'GSTN-Diff Gross'!D691,'2A'!$K$6:$K$1005)</f>
        <v>0</v>
      </c>
      <c r="I691" s="64">
        <f>SUMIF('2A'!$E$6:$E$1005,'GSTN-Diff Gross'!D691,'2A'!$L$6:$L$1005)</f>
        <v>0</v>
      </c>
      <c r="J691" s="64">
        <f>SUMIF('2A'!$E$6:$E$1005,'GSTN-Diff Gross'!D691,'2A'!$M$6:$M$1005)</f>
        <v>0</v>
      </c>
      <c r="K691" s="64"/>
      <c r="L691" s="65">
        <f>SUMIF(BOOKS!$E$6:$E$1005,'GSTN-Diff Gross'!D691,BOOKS!$I$6:$I$1005)</f>
        <v>0</v>
      </c>
      <c r="M691" s="65">
        <f>SUMIF(BOOKS!$E$6:$E$1005,'GSTN-Diff Gross'!D691,BOOKS!$J$6:$J$1005)</f>
        <v>0</v>
      </c>
      <c r="N691" s="65">
        <f>SUMIF(BOOKS!$E$6:$E$1005,'GSTN-Diff Gross'!D691,BOOKS!$K$6:$K$1005)</f>
        <v>0</v>
      </c>
      <c r="O691" s="65">
        <f>SUMIF(BOOKS!$E$6:$E$1005,'GSTN-Diff Gross'!D691,BOOKS!$L$6:$L$1005)</f>
        <v>0</v>
      </c>
      <c r="P691" s="65">
        <f>SUMIF(BOOKS!$E$6:$E$1005,'GSTN-Diff Gross'!D691,BOOKS!$M$6:$M$1005)</f>
        <v>0</v>
      </c>
      <c r="R691" s="65">
        <f t="shared" si="62"/>
        <v>0</v>
      </c>
      <c r="S691" s="65">
        <f t="shared" si="63"/>
        <v>0</v>
      </c>
      <c r="T691" s="65">
        <f t="shared" si="64"/>
        <v>0</v>
      </c>
      <c r="U691" s="65">
        <f t="shared" si="65"/>
        <v>0</v>
      </c>
      <c r="V691" s="65">
        <f t="shared" si="66"/>
        <v>0</v>
      </c>
    </row>
    <row r="692" spans="1:22">
      <c r="A692" s="59">
        <f t="shared" si="67"/>
        <v>686</v>
      </c>
      <c r="B692" s="77">
        <f>'2A'!E691</f>
        <v>0</v>
      </c>
      <c r="C692" s="77">
        <f>IFERROR(VLOOKUP(B692,BOOKS!$E$6:$E$1005,1,0),"0")</f>
        <v>0</v>
      </c>
      <c r="D692" s="77" t="str">
        <f>IF(COUNTIF($C$7:C692,C692)=1,C692,"0")</f>
        <v>0</v>
      </c>
      <c r="E692" s="60" t="e">
        <f>VLOOKUP(D692,'2A'!$E$6:$F$1005,2,0)</f>
        <v>#N/A</v>
      </c>
      <c r="F692" s="60">
        <f>SUMIF('2A'!$E$6:$E$1005,'GSTN-Diff Gross'!D692,'2A'!$I$6:$I$1005)</f>
        <v>0</v>
      </c>
      <c r="G692" s="60">
        <f>SUMIF('2A'!$E$6:$E$1005,'GSTN-Diff Gross'!D692,'2A'!$J$6:$J$1005)</f>
        <v>0</v>
      </c>
      <c r="H692" s="60">
        <f>SUMIF('2A'!$E$6:$E$1005,'GSTN-Diff Gross'!D692,'2A'!$K$6:$K$1005)</f>
        <v>0</v>
      </c>
      <c r="I692" s="60">
        <f>SUMIF('2A'!$E$6:$E$1005,'GSTN-Diff Gross'!D692,'2A'!$L$6:$L$1005)</f>
        <v>0</v>
      </c>
      <c r="J692" s="60">
        <f>SUMIF('2A'!$E$6:$E$1005,'GSTN-Diff Gross'!D692,'2A'!$M$6:$M$1005)</f>
        <v>0</v>
      </c>
      <c r="K692" s="60"/>
      <c r="L692" s="62">
        <f>SUMIF(BOOKS!$E$6:$E$1005,'GSTN-Diff Gross'!D692,BOOKS!$I$6:$I$1005)</f>
        <v>0</v>
      </c>
      <c r="M692" s="62">
        <f>SUMIF(BOOKS!$E$6:$E$1005,'GSTN-Diff Gross'!D692,BOOKS!$J$6:$J$1005)</f>
        <v>0</v>
      </c>
      <c r="N692" s="62">
        <f>SUMIF(BOOKS!$E$6:$E$1005,'GSTN-Diff Gross'!D692,BOOKS!$K$6:$K$1005)</f>
        <v>0</v>
      </c>
      <c r="O692" s="62">
        <f>SUMIF(BOOKS!$E$6:$E$1005,'GSTN-Diff Gross'!D692,BOOKS!$L$6:$L$1005)</f>
        <v>0</v>
      </c>
      <c r="P692" s="62">
        <f>SUMIF(BOOKS!$E$6:$E$1005,'GSTN-Diff Gross'!D692,BOOKS!$M$6:$M$1005)</f>
        <v>0</v>
      </c>
      <c r="R692" s="62">
        <f t="shared" si="62"/>
        <v>0</v>
      </c>
      <c r="S692" s="62">
        <f t="shared" si="63"/>
        <v>0</v>
      </c>
      <c r="T692" s="62">
        <f t="shared" si="64"/>
        <v>0</v>
      </c>
      <c r="U692" s="62">
        <f t="shared" si="65"/>
        <v>0</v>
      </c>
      <c r="V692" s="62">
        <f t="shared" si="66"/>
        <v>0</v>
      </c>
    </row>
    <row r="693" spans="1:22">
      <c r="A693" s="63">
        <f t="shared" si="67"/>
        <v>687</v>
      </c>
      <c r="B693" s="78">
        <f>'2A'!E692</f>
        <v>0</v>
      </c>
      <c r="C693" s="78">
        <f>IFERROR(VLOOKUP(B693,BOOKS!$E$6:$E$1005,1,0),"0")</f>
        <v>0</v>
      </c>
      <c r="D693" s="78" t="str">
        <f>IF(COUNTIF($C$7:C693,C693)=1,C693,"0")</f>
        <v>0</v>
      </c>
      <c r="E693" s="64" t="e">
        <f>VLOOKUP(D693,'2A'!$E$6:$F$1005,2,0)</f>
        <v>#N/A</v>
      </c>
      <c r="F693" s="64">
        <f>SUMIF('2A'!$E$6:$E$1005,'GSTN-Diff Gross'!D693,'2A'!$I$6:$I$1005)</f>
        <v>0</v>
      </c>
      <c r="G693" s="64">
        <f>SUMIF('2A'!$E$6:$E$1005,'GSTN-Diff Gross'!D693,'2A'!$J$6:$J$1005)</f>
        <v>0</v>
      </c>
      <c r="H693" s="64">
        <f>SUMIF('2A'!$E$6:$E$1005,'GSTN-Diff Gross'!D693,'2A'!$K$6:$K$1005)</f>
        <v>0</v>
      </c>
      <c r="I693" s="64">
        <f>SUMIF('2A'!$E$6:$E$1005,'GSTN-Diff Gross'!D693,'2A'!$L$6:$L$1005)</f>
        <v>0</v>
      </c>
      <c r="J693" s="64">
        <f>SUMIF('2A'!$E$6:$E$1005,'GSTN-Diff Gross'!D693,'2A'!$M$6:$M$1005)</f>
        <v>0</v>
      </c>
      <c r="K693" s="64"/>
      <c r="L693" s="65">
        <f>SUMIF(BOOKS!$E$6:$E$1005,'GSTN-Diff Gross'!D693,BOOKS!$I$6:$I$1005)</f>
        <v>0</v>
      </c>
      <c r="M693" s="65">
        <f>SUMIF(BOOKS!$E$6:$E$1005,'GSTN-Diff Gross'!D693,BOOKS!$J$6:$J$1005)</f>
        <v>0</v>
      </c>
      <c r="N693" s="65">
        <f>SUMIF(BOOKS!$E$6:$E$1005,'GSTN-Diff Gross'!D693,BOOKS!$K$6:$K$1005)</f>
        <v>0</v>
      </c>
      <c r="O693" s="65">
        <f>SUMIF(BOOKS!$E$6:$E$1005,'GSTN-Diff Gross'!D693,BOOKS!$L$6:$L$1005)</f>
        <v>0</v>
      </c>
      <c r="P693" s="65">
        <f>SUMIF(BOOKS!$E$6:$E$1005,'GSTN-Diff Gross'!D693,BOOKS!$M$6:$M$1005)</f>
        <v>0</v>
      </c>
      <c r="R693" s="65">
        <f t="shared" si="62"/>
        <v>0</v>
      </c>
      <c r="S693" s="65">
        <f t="shared" si="63"/>
        <v>0</v>
      </c>
      <c r="T693" s="65">
        <f t="shared" si="64"/>
        <v>0</v>
      </c>
      <c r="U693" s="65">
        <f t="shared" si="65"/>
        <v>0</v>
      </c>
      <c r="V693" s="65">
        <f t="shared" si="66"/>
        <v>0</v>
      </c>
    </row>
    <row r="694" spans="1:22">
      <c r="A694" s="59">
        <f t="shared" si="67"/>
        <v>688</v>
      </c>
      <c r="B694" s="77">
        <f>'2A'!E693</f>
        <v>0</v>
      </c>
      <c r="C694" s="77">
        <f>IFERROR(VLOOKUP(B694,BOOKS!$E$6:$E$1005,1,0),"0")</f>
        <v>0</v>
      </c>
      <c r="D694" s="77" t="str">
        <f>IF(COUNTIF($C$7:C694,C694)=1,C694,"0")</f>
        <v>0</v>
      </c>
      <c r="E694" s="60" t="e">
        <f>VLOOKUP(D694,'2A'!$E$6:$F$1005,2,0)</f>
        <v>#N/A</v>
      </c>
      <c r="F694" s="60">
        <f>SUMIF('2A'!$E$6:$E$1005,'GSTN-Diff Gross'!D694,'2A'!$I$6:$I$1005)</f>
        <v>0</v>
      </c>
      <c r="G694" s="60">
        <f>SUMIF('2A'!$E$6:$E$1005,'GSTN-Diff Gross'!D694,'2A'!$J$6:$J$1005)</f>
        <v>0</v>
      </c>
      <c r="H694" s="60">
        <f>SUMIF('2A'!$E$6:$E$1005,'GSTN-Diff Gross'!D694,'2A'!$K$6:$K$1005)</f>
        <v>0</v>
      </c>
      <c r="I694" s="60">
        <f>SUMIF('2A'!$E$6:$E$1005,'GSTN-Diff Gross'!D694,'2A'!$L$6:$L$1005)</f>
        <v>0</v>
      </c>
      <c r="J694" s="60">
        <f>SUMIF('2A'!$E$6:$E$1005,'GSTN-Diff Gross'!D694,'2A'!$M$6:$M$1005)</f>
        <v>0</v>
      </c>
      <c r="K694" s="61"/>
      <c r="L694" s="62">
        <f>SUMIF(BOOKS!$E$6:$E$1005,'GSTN-Diff Gross'!D694,BOOKS!$I$6:$I$1005)</f>
        <v>0</v>
      </c>
      <c r="M694" s="62">
        <f>SUMIF(BOOKS!$E$6:$E$1005,'GSTN-Diff Gross'!D694,BOOKS!$J$6:$J$1005)</f>
        <v>0</v>
      </c>
      <c r="N694" s="62">
        <f>SUMIF(BOOKS!$E$6:$E$1005,'GSTN-Diff Gross'!D694,BOOKS!$K$6:$K$1005)</f>
        <v>0</v>
      </c>
      <c r="O694" s="62">
        <f>SUMIF(BOOKS!$E$6:$E$1005,'GSTN-Diff Gross'!D694,BOOKS!$L$6:$L$1005)</f>
        <v>0</v>
      </c>
      <c r="P694" s="62">
        <f>SUMIF(BOOKS!$E$6:$E$1005,'GSTN-Diff Gross'!D694,BOOKS!$M$6:$M$1005)</f>
        <v>0</v>
      </c>
      <c r="R694" s="62">
        <f t="shared" si="62"/>
        <v>0</v>
      </c>
      <c r="S694" s="62">
        <f t="shared" si="63"/>
        <v>0</v>
      </c>
      <c r="T694" s="62">
        <f t="shared" si="64"/>
        <v>0</v>
      </c>
      <c r="U694" s="62">
        <f t="shared" si="65"/>
        <v>0</v>
      </c>
      <c r="V694" s="62">
        <f t="shared" si="66"/>
        <v>0</v>
      </c>
    </row>
    <row r="695" spans="1:22">
      <c r="A695" s="63">
        <f t="shared" si="67"/>
        <v>689</v>
      </c>
      <c r="B695" s="78">
        <f>'2A'!E694</f>
        <v>0</v>
      </c>
      <c r="C695" s="78">
        <f>IFERROR(VLOOKUP(B695,BOOKS!$E$6:$E$1005,1,0),"0")</f>
        <v>0</v>
      </c>
      <c r="D695" s="78" t="str">
        <f>IF(COUNTIF($C$7:C695,C695)=1,C695,"0")</f>
        <v>0</v>
      </c>
      <c r="E695" s="64" t="e">
        <f>VLOOKUP(D695,'2A'!$E$6:$F$1005,2,0)</f>
        <v>#N/A</v>
      </c>
      <c r="F695" s="64">
        <f>SUMIF('2A'!$E$6:$E$1005,'GSTN-Diff Gross'!D695,'2A'!$I$6:$I$1005)</f>
        <v>0</v>
      </c>
      <c r="G695" s="64">
        <f>SUMIF('2A'!$E$6:$E$1005,'GSTN-Diff Gross'!D695,'2A'!$J$6:$J$1005)</f>
        <v>0</v>
      </c>
      <c r="H695" s="64">
        <f>SUMIF('2A'!$E$6:$E$1005,'GSTN-Diff Gross'!D695,'2A'!$K$6:$K$1005)</f>
        <v>0</v>
      </c>
      <c r="I695" s="64">
        <f>SUMIF('2A'!$E$6:$E$1005,'GSTN-Diff Gross'!D695,'2A'!$L$6:$L$1005)</f>
        <v>0</v>
      </c>
      <c r="J695" s="64">
        <f>SUMIF('2A'!$E$6:$E$1005,'GSTN-Diff Gross'!D695,'2A'!$M$6:$M$1005)</f>
        <v>0</v>
      </c>
      <c r="K695" s="64"/>
      <c r="L695" s="65">
        <f>SUMIF(BOOKS!$E$6:$E$1005,'GSTN-Diff Gross'!D695,BOOKS!$I$6:$I$1005)</f>
        <v>0</v>
      </c>
      <c r="M695" s="65">
        <f>SUMIF(BOOKS!$E$6:$E$1005,'GSTN-Diff Gross'!D695,BOOKS!$J$6:$J$1005)</f>
        <v>0</v>
      </c>
      <c r="N695" s="65">
        <f>SUMIF(BOOKS!$E$6:$E$1005,'GSTN-Diff Gross'!D695,BOOKS!$K$6:$K$1005)</f>
        <v>0</v>
      </c>
      <c r="O695" s="65">
        <f>SUMIF(BOOKS!$E$6:$E$1005,'GSTN-Diff Gross'!D695,BOOKS!$L$6:$L$1005)</f>
        <v>0</v>
      </c>
      <c r="P695" s="65">
        <f>SUMIF(BOOKS!$E$6:$E$1005,'GSTN-Diff Gross'!D695,BOOKS!$M$6:$M$1005)</f>
        <v>0</v>
      </c>
      <c r="R695" s="65">
        <f t="shared" si="62"/>
        <v>0</v>
      </c>
      <c r="S695" s="65">
        <f t="shared" si="63"/>
        <v>0</v>
      </c>
      <c r="T695" s="65">
        <f t="shared" si="64"/>
        <v>0</v>
      </c>
      <c r="U695" s="65">
        <f t="shared" si="65"/>
        <v>0</v>
      </c>
      <c r="V695" s="65">
        <f t="shared" si="66"/>
        <v>0</v>
      </c>
    </row>
    <row r="696" spans="1:22">
      <c r="A696" s="59">
        <f t="shared" si="67"/>
        <v>690</v>
      </c>
      <c r="B696" s="77">
        <f>'2A'!E695</f>
        <v>0</v>
      </c>
      <c r="C696" s="77">
        <f>IFERROR(VLOOKUP(B696,BOOKS!$E$6:$E$1005,1,0),"0")</f>
        <v>0</v>
      </c>
      <c r="D696" s="77" t="str">
        <f>IF(COUNTIF($C$7:C696,C696)=1,C696,"0")</f>
        <v>0</v>
      </c>
      <c r="E696" s="60" t="e">
        <f>VLOOKUP(D696,'2A'!$E$6:$F$1005,2,0)</f>
        <v>#N/A</v>
      </c>
      <c r="F696" s="60">
        <f>SUMIF('2A'!$E$6:$E$1005,'GSTN-Diff Gross'!D696,'2A'!$I$6:$I$1005)</f>
        <v>0</v>
      </c>
      <c r="G696" s="60">
        <f>SUMIF('2A'!$E$6:$E$1005,'GSTN-Diff Gross'!D696,'2A'!$J$6:$J$1005)</f>
        <v>0</v>
      </c>
      <c r="H696" s="60">
        <f>SUMIF('2A'!$E$6:$E$1005,'GSTN-Diff Gross'!D696,'2A'!$K$6:$K$1005)</f>
        <v>0</v>
      </c>
      <c r="I696" s="60">
        <f>SUMIF('2A'!$E$6:$E$1005,'GSTN-Diff Gross'!D696,'2A'!$L$6:$L$1005)</f>
        <v>0</v>
      </c>
      <c r="J696" s="60">
        <f>SUMIF('2A'!$E$6:$E$1005,'GSTN-Diff Gross'!D696,'2A'!$M$6:$M$1005)</f>
        <v>0</v>
      </c>
      <c r="K696" s="60"/>
      <c r="L696" s="62">
        <f>SUMIF(BOOKS!$E$6:$E$1005,'GSTN-Diff Gross'!D696,BOOKS!$I$6:$I$1005)</f>
        <v>0</v>
      </c>
      <c r="M696" s="62">
        <f>SUMIF(BOOKS!$E$6:$E$1005,'GSTN-Diff Gross'!D696,BOOKS!$J$6:$J$1005)</f>
        <v>0</v>
      </c>
      <c r="N696" s="62">
        <f>SUMIF(BOOKS!$E$6:$E$1005,'GSTN-Diff Gross'!D696,BOOKS!$K$6:$K$1005)</f>
        <v>0</v>
      </c>
      <c r="O696" s="62">
        <f>SUMIF(BOOKS!$E$6:$E$1005,'GSTN-Diff Gross'!D696,BOOKS!$L$6:$L$1005)</f>
        <v>0</v>
      </c>
      <c r="P696" s="62">
        <f>SUMIF(BOOKS!$E$6:$E$1005,'GSTN-Diff Gross'!D696,BOOKS!$M$6:$M$1005)</f>
        <v>0</v>
      </c>
      <c r="R696" s="62">
        <f t="shared" si="62"/>
        <v>0</v>
      </c>
      <c r="S696" s="62">
        <f t="shared" si="63"/>
        <v>0</v>
      </c>
      <c r="T696" s="62">
        <f t="shared" si="64"/>
        <v>0</v>
      </c>
      <c r="U696" s="62">
        <f t="shared" si="65"/>
        <v>0</v>
      </c>
      <c r="V696" s="62">
        <f t="shared" si="66"/>
        <v>0</v>
      </c>
    </row>
    <row r="697" spans="1:22">
      <c r="A697" s="63">
        <f t="shared" si="67"/>
        <v>691</v>
      </c>
      <c r="B697" s="78">
        <f>'2A'!E696</f>
        <v>0</v>
      </c>
      <c r="C697" s="78">
        <f>IFERROR(VLOOKUP(B697,BOOKS!$E$6:$E$1005,1,0),"0")</f>
        <v>0</v>
      </c>
      <c r="D697" s="78" t="str">
        <f>IF(COUNTIF($C$7:C697,C697)=1,C697,"0")</f>
        <v>0</v>
      </c>
      <c r="E697" s="64" t="e">
        <f>VLOOKUP(D697,'2A'!$E$6:$F$1005,2,0)</f>
        <v>#N/A</v>
      </c>
      <c r="F697" s="64">
        <f>SUMIF('2A'!$E$6:$E$1005,'GSTN-Diff Gross'!D697,'2A'!$I$6:$I$1005)</f>
        <v>0</v>
      </c>
      <c r="G697" s="64">
        <f>SUMIF('2A'!$E$6:$E$1005,'GSTN-Diff Gross'!D697,'2A'!$J$6:$J$1005)</f>
        <v>0</v>
      </c>
      <c r="H697" s="64">
        <f>SUMIF('2A'!$E$6:$E$1005,'GSTN-Diff Gross'!D697,'2A'!$K$6:$K$1005)</f>
        <v>0</v>
      </c>
      <c r="I697" s="64">
        <f>SUMIF('2A'!$E$6:$E$1005,'GSTN-Diff Gross'!D697,'2A'!$L$6:$L$1005)</f>
        <v>0</v>
      </c>
      <c r="J697" s="64">
        <f>SUMIF('2A'!$E$6:$E$1005,'GSTN-Diff Gross'!D697,'2A'!$M$6:$M$1005)</f>
        <v>0</v>
      </c>
      <c r="K697" s="64"/>
      <c r="L697" s="65">
        <f>SUMIF(BOOKS!$E$6:$E$1005,'GSTN-Diff Gross'!D697,BOOKS!$I$6:$I$1005)</f>
        <v>0</v>
      </c>
      <c r="M697" s="65">
        <f>SUMIF(BOOKS!$E$6:$E$1005,'GSTN-Diff Gross'!D697,BOOKS!$J$6:$J$1005)</f>
        <v>0</v>
      </c>
      <c r="N697" s="65">
        <f>SUMIF(BOOKS!$E$6:$E$1005,'GSTN-Diff Gross'!D697,BOOKS!$K$6:$K$1005)</f>
        <v>0</v>
      </c>
      <c r="O697" s="65">
        <f>SUMIF(BOOKS!$E$6:$E$1005,'GSTN-Diff Gross'!D697,BOOKS!$L$6:$L$1005)</f>
        <v>0</v>
      </c>
      <c r="P697" s="65">
        <f>SUMIF(BOOKS!$E$6:$E$1005,'GSTN-Diff Gross'!D697,BOOKS!$M$6:$M$1005)</f>
        <v>0</v>
      </c>
      <c r="R697" s="65">
        <f t="shared" si="62"/>
        <v>0</v>
      </c>
      <c r="S697" s="65">
        <f t="shared" si="63"/>
        <v>0</v>
      </c>
      <c r="T697" s="65">
        <f t="shared" si="64"/>
        <v>0</v>
      </c>
      <c r="U697" s="65">
        <f t="shared" si="65"/>
        <v>0</v>
      </c>
      <c r="V697" s="65">
        <f t="shared" si="66"/>
        <v>0</v>
      </c>
    </row>
    <row r="698" spans="1:22">
      <c r="A698" s="59">
        <f t="shared" si="67"/>
        <v>692</v>
      </c>
      <c r="B698" s="77">
        <f>'2A'!E697</f>
        <v>0</v>
      </c>
      <c r="C698" s="77">
        <f>IFERROR(VLOOKUP(B698,BOOKS!$E$6:$E$1005,1,0),"0")</f>
        <v>0</v>
      </c>
      <c r="D698" s="77" t="str">
        <f>IF(COUNTIF($C$7:C698,C698)=1,C698,"0")</f>
        <v>0</v>
      </c>
      <c r="E698" s="60" t="e">
        <f>VLOOKUP(D698,'2A'!$E$6:$F$1005,2,0)</f>
        <v>#N/A</v>
      </c>
      <c r="F698" s="60">
        <f>SUMIF('2A'!$E$6:$E$1005,'GSTN-Diff Gross'!D698,'2A'!$I$6:$I$1005)</f>
        <v>0</v>
      </c>
      <c r="G698" s="60">
        <f>SUMIF('2A'!$E$6:$E$1005,'GSTN-Diff Gross'!D698,'2A'!$J$6:$J$1005)</f>
        <v>0</v>
      </c>
      <c r="H698" s="60">
        <f>SUMIF('2A'!$E$6:$E$1005,'GSTN-Diff Gross'!D698,'2A'!$K$6:$K$1005)</f>
        <v>0</v>
      </c>
      <c r="I698" s="60">
        <f>SUMIF('2A'!$E$6:$E$1005,'GSTN-Diff Gross'!D698,'2A'!$L$6:$L$1005)</f>
        <v>0</v>
      </c>
      <c r="J698" s="60">
        <f>SUMIF('2A'!$E$6:$E$1005,'GSTN-Diff Gross'!D698,'2A'!$M$6:$M$1005)</f>
        <v>0</v>
      </c>
      <c r="K698" s="60"/>
      <c r="L698" s="62">
        <f>SUMIF(BOOKS!$E$6:$E$1005,'GSTN-Diff Gross'!D698,BOOKS!$I$6:$I$1005)</f>
        <v>0</v>
      </c>
      <c r="M698" s="62">
        <f>SUMIF(BOOKS!$E$6:$E$1005,'GSTN-Diff Gross'!D698,BOOKS!$J$6:$J$1005)</f>
        <v>0</v>
      </c>
      <c r="N698" s="62">
        <f>SUMIF(BOOKS!$E$6:$E$1005,'GSTN-Diff Gross'!D698,BOOKS!$K$6:$K$1005)</f>
        <v>0</v>
      </c>
      <c r="O698" s="62">
        <f>SUMIF(BOOKS!$E$6:$E$1005,'GSTN-Diff Gross'!D698,BOOKS!$L$6:$L$1005)</f>
        <v>0</v>
      </c>
      <c r="P698" s="62">
        <f>SUMIF(BOOKS!$E$6:$E$1005,'GSTN-Diff Gross'!D698,BOOKS!$M$6:$M$1005)</f>
        <v>0</v>
      </c>
      <c r="R698" s="62">
        <f t="shared" si="62"/>
        <v>0</v>
      </c>
      <c r="S698" s="62">
        <f t="shared" si="63"/>
        <v>0</v>
      </c>
      <c r="T698" s="62">
        <f t="shared" si="64"/>
        <v>0</v>
      </c>
      <c r="U698" s="62">
        <f t="shared" si="65"/>
        <v>0</v>
      </c>
      <c r="V698" s="62">
        <f t="shared" si="66"/>
        <v>0</v>
      </c>
    </row>
    <row r="699" spans="1:22">
      <c r="A699" s="63">
        <f t="shared" si="67"/>
        <v>693</v>
      </c>
      <c r="B699" s="78">
        <f>'2A'!E698</f>
        <v>0</v>
      </c>
      <c r="C699" s="78">
        <f>IFERROR(VLOOKUP(B699,BOOKS!$E$6:$E$1005,1,0),"0")</f>
        <v>0</v>
      </c>
      <c r="D699" s="78" t="str">
        <f>IF(COUNTIF($C$7:C699,C699)=1,C699,"0")</f>
        <v>0</v>
      </c>
      <c r="E699" s="64" t="e">
        <f>VLOOKUP(D699,'2A'!$E$6:$F$1005,2,0)</f>
        <v>#N/A</v>
      </c>
      <c r="F699" s="64">
        <f>SUMIF('2A'!$E$6:$E$1005,'GSTN-Diff Gross'!D699,'2A'!$I$6:$I$1005)</f>
        <v>0</v>
      </c>
      <c r="G699" s="64">
        <f>SUMIF('2A'!$E$6:$E$1005,'GSTN-Diff Gross'!D699,'2A'!$J$6:$J$1005)</f>
        <v>0</v>
      </c>
      <c r="H699" s="64">
        <f>SUMIF('2A'!$E$6:$E$1005,'GSTN-Diff Gross'!D699,'2A'!$K$6:$K$1005)</f>
        <v>0</v>
      </c>
      <c r="I699" s="64">
        <f>SUMIF('2A'!$E$6:$E$1005,'GSTN-Diff Gross'!D699,'2A'!$L$6:$L$1005)</f>
        <v>0</v>
      </c>
      <c r="J699" s="64">
        <f>SUMIF('2A'!$E$6:$E$1005,'GSTN-Diff Gross'!D699,'2A'!$M$6:$M$1005)</f>
        <v>0</v>
      </c>
      <c r="K699" s="64"/>
      <c r="L699" s="65">
        <f>SUMIF(BOOKS!$E$6:$E$1005,'GSTN-Diff Gross'!D699,BOOKS!$I$6:$I$1005)</f>
        <v>0</v>
      </c>
      <c r="M699" s="65">
        <f>SUMIF(BOOKS!$E$6:$E$1005,'GSTN-Diff Gross'!D699,BOOKS!$J$6:$J$1005)</f>
        <v>0</v>
      </c>
      <c r="N699" s="65">
        <f>SUMIF(BOOKS!$E$6:$E$1005,'GSTN-Diff Gross'!D699,BOOKS!$K$6:$K$1005)</f>
        <v>0</v>
      </c>
      <c r="O699" s="65">
        <f>SUMIF(BOOKS!$E$6:$E$1005,'GSTN-Diff Gross'!D699,BOOKS!$L$6:$L$1005)</f>
        <v>0</v>
      </c>
      <c r="P699" s="65">
        <f>SUMIF(BOOKS!$E$6:$E$1005,'GSTN-Diff Gross'!D699,BOOKS!$M$6:$M$1005)</f>
        <v>0</v>
      </c>
      <c r="R699" s="65">
        <f t="shared" si="62"/>
        <v>0</v>
      </c>
      <c r="S699" s="65">
        <f t="shared" si="63"/>
        <v>0</v>
      </c>
      <c r="T699" s="65">
        <f t="shared" si="64"/>
        <v>0</v>
      </c>
      <c r="U699" s="65">
        <f t="shared" si="65"/>
        <v>0</v>
      </c>
      <c r="V699" s="65">
        <f t="shared" si="66"/>
        <v>0</v>
      </c>
    </row>
    <row r="700" spans="1:22">
      <c r="A700" s="59">
        <f t="shared" si="67"/>
        <v>694</v>
      </c>
      <c r="B700" s="77">
        <f>'2A'!E699</f>
        <v>0</v>
      </c>
      <c r="C700" s="77">
        <f>IFERROR(VLOOKUP(B700,BOOKS!$E$6:$E$1005,1,0),"0")</f>
        <v>0</v>
      </c>
      <c r="D700" s="77" t="str">
        <f>IF(COUNTIF($C$7:C700,C700)=1,C700,"0")</f>
        <v>0</v>
      </c>
      <c r="E700" s="60" t="e">
        <f>VLOOKUP(D700,'2A'!$E$6:$F$1005,2,0)</f>
        <v>#N/A</v>
      </c>
      <c r="F700" s="60">
        <f>SUMIF('2A'!$E$6:$E$1005,'GSTN-Diff Gross'!D700,'2A'!$I$6:$I$1005)</f>
        <v>0</v>
      </c>
      <c r="G700" s="60">
        <f>SUMIF('2A'!$E$6:$E$1005,'GSTN-Diff Gross'!D700,'2A'!$J$6:$J$1005)</f>
        <v>0</v>
      </c>
      <c r="H700" s="60">
        <f>SUMIF('2A'!$E$6:$E$1005,'GSTN-Diff Gross'!D700,'2A'!$K$6:$K$1005)</f>
        <v>0</v>
      </c>
      <c r="I700" s="60">
        <f>SUMIF('2A'!$E$6:$E$1005,'GSTN-Diff Gross'!D700,'2A'!$L$6:$L$1005)</f>
        <v>0</v>
      </c>
      <c r="J700" s="60">
        <f>SUMIF('2A'!$E$6:$E$1005,'GSTN-Diff Gross'!D700,'2A'!$M$6:$M$1005)</f>
        <v>0</v>
      </c>
      <c r="K700" s="60"/>
      <c r="L700" s="62">
        <f>SUMIF(BOOKS!$E$6:$E$1005,'GSTN-Diff Gross'!D700,BOOKS!$I$6:$I$1005)</f>
        <v>0</v>
      </c>
      <c r="M700" s="62">
        <f>SUMIF(BOOKS!$E$6:$E$1005,'GSTN-Diff Gross'!D700,BOOKS!$J$6:$J$1005)</f>
        <v>0</v>
      </c>
      <c r="N700" s="62">
        <f>SUMIF(BOOKS!$E$6:$E$1005,'GSTN-Diff Gross'!D700,BOOKS!$K$6:$K$1005)</f>
        <v>0</v>
      </c>
      <c r="O700" s="62">
        <f>SUMIF(BOOKS!$E$6:$E$1005,'GSTN-Diff Gross'!D700,BOOKS!$L$6:$L$1005)</f>
        <v>0</v>
      </c>
      <c r="P700" s="62">
        <f>SUMIF(BOOKS!$E$6:$E$1005,'GSTN-Diff Gross'!D700,BOOKS!$M$6:$M$1005)</f>
        <v>0</v>
      </c>
      <c r="R700" s="62">
        <f t="shared" si="62"/>
        <v>0</v>
      </c>
      <c r="S700" s="62">
        <f t="shared" si="63"/>
        <v>0</v>
      </c>
      <c r="T700" s="62">
        <f t="shared" si="64"/>
        <v>0</v>
      </c>
      <c r="U700" s="62">
        <f t="shared" si="65"/>
        <v>0</v>
      </c>
      <c r="V700" s="62">
        <f t="shared" si="66"/>
        <v>0</v>
      </c>
    </row>
    <row r="701" spans="1:22">
      <c r="A701" s="63">
        <f t="shared" si="67"/>
        <v>695</v>
      </c>
      <c r="B701" s="78">
        <f>'2A'!E700</f>
        <v>0</v>
      </c>
      <c r="C701" s="78">
        <f>IFERROR(VLOOKUP(B701,BOOKS!$E$6:$E$1005,1,0),"0")</f>
        <v>0</v>
      </c>
      <c r="D701" s="78" t="str">
        <f>IF(COUNTIF($C$7:C701,C701)=1,C701,"0")</f>
        <v>0</v>
      </c>
      <c r="E701" s="64" t="e">
        <f>VLOOKUP(D701,'2A'!$E$6:$F$1005,2,0)</f>
        <v>#N/A</v>
      </c>
      <c r="F701" s="64">
        <f>SUMIF('2A'!$E$6:$E$1005,'GSTN-Diff Gross'!D701,'2A'!$I$6:$I$1005)</f>
        <v>0</v>
      </c>
      <c r="G701" s="64">
        <f>SUMIF('2A'!$E$6:$E$1005,'GSTN-Diff Gross'!D701,'2A'!$J$6:$J$1005)</f>
        <v>0</v>
      </c>
      <c r="H701" s="64">
        <f>SUMIF('2A'!$E$6:$E$1005,'GSTN-Diff Gross'!D701,'2A'!$K$6:$K$1005)</f>
        <v>0</v>
      </c>
      <c r="I701" s="64">
        <f>SUMIF('2A'!$E$6:$E$1005,'GSTN-Diff Gross'!D701,'2A'!$L$6:$L$1005)</f>
        <v>0</v>
      </c>
      <c r="J701" s="64">
        <f>SUMIF('2A'!$E$6:$E$1005,'GSTN-Diff Gross'!D701,'2A'!$M$6:$M$1005)</f>
        <v>0</v>
      </c>
      <c r="K701" s="64"/>
      <c r="L701" s="65">
        <f>SUMIF(BOOKS!$E$6:$E$1005,'GSTN-Diff Gross'!D701,BOOKS!$I$6:$I$1005)</f>
        <v>0</v>
      </c>
      <c r="M701" s="65">
        <f>SUMIF(BOOKS!$E$6:$E$1005,'GSTN-Diff Gross'!D701,BOOKS!$J$6:$J$1005)</f>
        <v>0</v>
      </c>
      <c r="N701" s="65">
        <f>SUMIF(BOOKS!$E$6:$E$1005,'GSTN-Diff Gross'!D701,BOOKS!$K$6:$K$1005)</f>
        <v>0</v>
      </c>
      <c r="O701" s="65">
        <f>SUMIF(BOOKS!$E$6:$E$1005,'GSTN-Diff Gross'!D701,BOOKS!$L$6:$L$1005)</f>
        <v>0</v>
      </c>
      <c r="P701" s="65">
        <f>SUMIF(BOOKS!$E$6:$E$1005,'GSTN-Diff Gross'!D701,BOOKS!$M$6:$M$1005)</f>
        <v>0</v>
      </c>
      <c r="R701" s="65">
        <f t="shared" si="62"/>
        <v>0</v>
      </c>
      <c r="S701" s="65">
        <f t="shared" si="63"/>
        <v>0</v>
      </c>
      <c r="T701" s="65">
        <f t="shared" si="64"/>
        <v>0</v>
      </c>
      <c r="U701" s="65">
        <f t="shared" si="65"/>
        <v>0</v>
      </c>
      <c r="V701" s="65">
        <f t="shared" si="66"/>
        <v>0</v>
      </c>
    </row>
    <row r="702" spans="1:22">
      <c r="A702" s="59">
        <f t="shared" si="67"/>
        <v>696</v>
      </c>
      <c r="B702" s="77">
        <f>'2A'!E701</f>
        <v>0</v>
      </c>
      <c r="C702" s="77">
        <f>IFERROR(VLOOKUP(B702,BOOKS!$E$6:$E$1005,1,0),"0")</f>
        <v>0</v>
      </c>
      <c r="D702" s="77" t="str">
        <f>IF(COUNTIF($C$7:C702,C702)=1,C702,"0")</f>
        <v>0</v>
      </c>
      <c r="E702" s="60" t="e">
        <f>VLOOKUP(D702,'2A'!$E$6:$F$1005,2,0)</f>
        <v>#N/A</v>
      </c>
      <c r="F702" s="60">
        <f>SUMIF('2A'!$E$6:$E$1005,'GSTN-Diff Gross'!D702,'2A'!$I$6:$I$1005)</f>
        <v>0</v>
      </c>
      <c r="G702" s="60">
        <f>SUMIF('2A'!$E$6:$E$1005,'GSTN-Diff Gross'!D702,'2A'!$J$6:$J$1005)</f>
        <v>0</v>
      </c>
      <c r="H702" s="60">
        <f>SUMIF('2A'!$E$6:$E$1005,'GSTN-Diff Gross'!D702,'2A'!$K$6:$K$1005)</f>
        <v>0</v>
      </c>
      <c r="I702" s="60">
        <f>SUMIF('2A'!$E$6:$E$1005,'GSTN-Diff Gross'!D702,'2A'!$L$6:$L$1005)</f>
        <v>0</v>
      </c>
      <c r="J702" s="60">
        <f>SUMIF('2A'!$E$6:$E$1005,'GSTN-Diff Gross'!D702,'2A'!$M$6:$M$1005)</f>
        <v>0</v>
      </c>
      <c r="K702" s="60"/>
      <c r="L702" s="62">
        <f>SUMIF(BOOKS!$E$6:$E$1005,'GSTN-Diff Gross'!D702,BOOKS!$I$6:$I$1005)</f>
        <v>0</v>
      </c>
      <c r="M702" s="62">
        <f>SUMIF(BOOKS!$E$6:$E$1005,'GSTN-Diff Gross'!D702,BOOKS!$J$6:$J$1005)</f>
        <v>0</v>
      </c>
      <c r="N702" s="62">
        <f>SUMIF(BOOKS!$E$6:$E$1005,'GSTN-Diff Gross'!D702,BOOKS!$K$6:$K$1005)</f>
        <v>0</v>
      </c>
      <c r="O702" s="62">
        <f>SUMIF(BOOKS!$E$6:$E$1005,'GSTN-Diff Gross'!D702,BOOKS!$L$6:$L$1005)</f>
        <v>0</v>
      </c>
      <c r="P702" s="62">
        <f>SUMIF(BOOKS!$E$6:$E$1005,'GSTN-Diff Gross'!D702,BOOKS!$M$6:$M$1005)</f>
        <v>0</v>
      </c>
      <c r="R702" s="62">
        <f t="shared" si="62"/>
        <v>0</v>
      </c>
      <c r="S702" s="62">
        <f t="shared" si="63"/>
        <v>0</v>
      </c>
      <c r="T702" s="62">
        <f t="shared" si="64"/>
        <v>0</v>
      </c>
      <c r="U702" s="62">
        <f t="shared" si="65"/>
        <v>0</v>
      </c>
      <c r="V702" s="62">
        <f t="shared" si="66"/>
        <v>0</v>
      </c>
    </row>
    <row r="703" spans="1:22">
      <c r="A703" s="63">
        <f t="shared" si="67"/>
        <v>697</v>
      </c>
      <c r="B703" s="78">
        <f>'2A'!E702</f>
        <v>0</v>
      </c>
      <c r="C703" s="78">
        <f>IFERROR(VLOOKUP(B703,BOOKS!$E$6:$E$1005,1,0),"0")</f>
        <v>0</v>
      </c>
      <c r="D703" s="78" t="str">
        <f>IF(COUNTIF($C$7:C703,C703)=1,C703,"0")</f>
        <v>0</v>
      </c>
      <c r="E703" s="64" t="e">
        <f>VLOOKUP(D703,'2A'!$E$6:$F$1005,2,0)</f>
        <v>#N/A</v>
      </c>
      <c r="F703" s="64">
        <f>SUMIF('2A'!$E$6:$E$1005,'GSTN-Diff Gross'!D703,'2A'!$I$6:$I$1005)</f>
        <v>0</v>
      </c>
      <c r="G703" s="64">
        <f>SUMIF('2A'!$E$6:$E$1005,'GSTN-Diff Gross'!D703,'2A'!$J$6:$J$1005)</f>
        <v>0</v>
      </c>
      <c r="H703" s="64">
        <f>SUMIF('2A'!$E$6:$E$1005,'GSTN-Diff Gross'!D703,'2A'!$K$6:$K$1005)</f>
        <v>0</v>
      </c>
      <c r="I703" s="64">
        <f>SUMIF('2A'!$E$6:$E$1005,'GSTN-Diff Gross'!D703,'2A'!$L$6:$L$1005)</f>
        <v>0</v>
      </c>
      <c r="J703" s="64">
        <f>SUMIF('2A'!$E$6:$E$1005,'GSTN-Diff Gross'!D703,'2A'!$M$6:$M$1005)</f>
        <v>0</v>
      </c>
      <c r="K703" s="64"/>
      <c r="L703" s="65">
        <f>SUMIF(BOOKS!$E$6:$E$1005,'GSTN-Diff Gross'!D703,BOOKS!$I$6:$I$1005)</f>
        <v>0</v>
      </c>
      <c r="M703" s="65">
        <f>SUMIF(BOOKS!$E$6:$E$1005,'GSTN-Diff Gross'!D703,BOOKS!$J$6:$J$1005)</f>
        <v>0</v>
      </c>
      <c r="N703" s="65">
        <f>SUMIF(BOOKS!$E$6:$E$1005,'GSTN-Diff Gross'!D703,BOOKS!$K$6:$K$1005)</f>
        <v>0</v>
      </c>
      <c r="O703" s="65">
        <f>SUMIF(BOOKS!$E$6:$E$1005,'GSTN-Diff Gross'!D703,BOOKS!$L$6:$L$1005)</f>
        <v>0</v>
      </c>
      <c r="P703" s="65">
        <f>SUMIF(BOOKS!$E$6:$E$1005,'GSTN-Diff Gross'!D703,BOOKS!$M$6:$M$1005)</f>
        <v>0</v>
      </c>
      <c r="R703" s="65">
        <f t="shared" si="62"/>
        <v>0</v>
      </c>
      <c r="S703" s="65">
        <f t="shared" si="63"/>
        <v>0</v>
      </c>
      <c r="T703" s="65">
        <f t="shared" si="64"/>
        <v>0</v>
      </c>
      <c r="U703" s="65">
        <f t="shared" si="65"/>
        <v>0</v>
      </c>
      <c r="V703" s="65">
        <f t="shared" si="66"/>
        <v>0</v>
      </c>
    </row>
    <row r="704" spans="1:22">
      <c r="A704" s="59">
        <f t="shared" si="67"/>
        <v>698</v>
      </c>
      <c r="B704" s="77">
        <f>'2A'!E703</f>
        <v>0</v>
      </c>
      <c r="C704" s="77">
        <f>IFERROR(VLOOKUP(B704,BOOKS!$E$6:$E$1005,1,0),"0")</f>
        <v>0</v>
      </c>
      <c r="D704" s="77" t="str">
        <f>IF(COUNTIF($C$7:C704,C704)=1,C704,"0")</f>
        <v>0</v>
      </c>
      <c r="E704" s="60" t="e">
        <f>VLOOKUP(D704,'2A'!$E$6:$F$1005,2,0)</f>
        <v>#N/A</v>
      </c>
      <c r="F704" s="60">
        <f>SUMIF('2A'!$E$6:$E$1005,'GSTN-Diff Gross'!D704,'2A'!$I$6:$I$1005)</f>
        <v>0</v>
      </c>
      <c r="G704" s="60">
        <f>SUMIF('2A'!$E$6:$E$1005,'GSTN-Diff Gross'!D704,'2A'!$J$6:$J$1005)</f>
        <v>0</v>
      </c>
      <c r="H704" s="60">
        <f>SUMIF('2A'!$E$6:$E$1005,'GSTN-Diff Gross'!D704,'2A'!$K$6:$K$1005)</f>
        <v>0</v>
      </c>
      <c r="I704" s="60">
        <f>SUMIF('2A'!$E$6:$E$1005,'GSTN-Diff Gross'!D704,'2A'!$L$6:$L$1005)</f>
        <v>0</v>
      </c>
      <c r="J704" s="60">
        <f>SUMIF('2A'!$E$6:$E$1005,'GSTN-Diff Gross'!D704,'2A'!$M$6:$M$1005)</f>
        <v>0</v>
      </c>
      <c r="K704" s="60"/>
      <c r="L704" s="62">
        <f>SUMIF(BOOKS!$E$6:$E$1005,'GSTN-Diff Gross'!D704,BOOKS!$I$6:$I$1005)</f>
        <v>0</v>
      </c>
      <c r="M704" s="62">
        <f>SUMIF(BOOKS!$E$6:$E$1005,'GSTN-Diff Gross'!D704,BOOKS!$J$6:$J$1005)</f>
        <v>0</v>
      </c>
      <c r="N704" s="62">
        <f>SUMIF(BOOKS!$E$6:$E$1005,'GSTN-Diff Gross'!D704,BOOKS!$K$6:$K$1005)</f>
        <v>0</v>
      </c>
      <c r="O704" s="62">
        <f>SUMIF(BOOKS!$E$6:$E$1005,'GSTN-Diff Gross'!D704,BOOKS!$L$6:$L$1005)</f>
        <v>0</v>
      </c>
      <c r="P704" s="62">
        <f>SUMIF(BOOKS!$E$6:$E$1005,'GSTN-Diff Gross'!D704,BOOKS!$M$6:$M$1005)</f>
        <v>0</v>
      </c>
      <c r="R704" s="62">
        <f t="shared" si="62"/>
        <v>0</v>
      </c>
      <c r="S704" s="62">
        <f t="shared" si="63"/>
        <v>0</v>
      </c>
      <c r="T704" s="62">
        <f t="shared" si="64"/>
        <v>0</v>
      </c>
      <c r="U704" s="62">
        <f t="shared" si="65"/>
        <v>0</v>
      </c>
      <c r="V704" s="62">
        <f t="shared" si="66"/>
        <v>0</v>
      </c>
    </row>
    <row r="705" spans="1:22">
      <c r="A705" s="63">
        <f t="shared" si="67"/>
        <v>699</v>
      </c>
      <c r="B705" s="78">
        <f>'2A'!E704</f>
        <v>0</v>
      </c>
      <c r="C705" s="78">
        <f>IFERROR(VLOOKUP(B705,BOOKS!$E$6:$E$1005,1,0),"0")</f>
        <v>0</v>
      </c>
      <c r="D705" s="78" t="str">
        <f>IF(COUNTIF($C$7:C705,C705)=1,C705,"0")</f>
        <v>0</v>
      </c>
      <c r="E705" s="64" t="e">
        <f>VLOOKUP(D705,'2A'!$E$6:$F$1005,2,0)</f>
        <v>#N/A</v>
      </c>
      <c r="F705" s="64">
        <f>SUMIF('2A'!$E$6:$E$1005,'GSTN-Diff Gross'!D705,'2A'!$I$6:$I$1005)</f>
        <v>0</v>
      </c>
      <c r="G705" s="64">
        <f>SUMIF('2A'!$E$6:$E$1005,'GSTN-Diff Gross'!D705,'2A'!$J$6:$J$1005)</f>
        <v>0</v>
      </c>
      <c r="H705" s="64">
        <f>SUMIF('2A'!$E$6:$E$1005,'GSTN-Diff Gross'!D705,'2A'!$K$6:$K$1005)</f>
        <v>0</v>
      </c>
      <c r="I705" s="64">
        <f>SUMIF('2A'!$E$6:$E$1005,'GSTN-Diff Gross'!D705,'2A'!$L$6:$L$1005)</f>
        <v>0</v>
      </c>
      <c r="J705" s="64">
        <f>SUMIF('2A'!$E$6:$E$1005,'GSTN-Diff Gross'!D705,'2A'!$M$6:$M$1005)</f>
        <v>0</v>
      </c>
      <c r="K705" s="64"/>
      <c r="L705" s="65">
        <f>SUMIF(BOOKS!$E$6:$E$1005,'GSTN-Diff Gross'!D705,BOOKS!$I$6:$I$1005)</f>
        <v>0</v>
      </c>
      <c r="M705" s="65">
        <f>SUMIF(BOOKS!$E$6:$E$1005,'GSTN-Diff Gross'!D705,BOOKS!$J$6:$J$1005)</f>
        <v>0</v>
      </c>
      <c r="N705" s="65">
        <f>SUMIF(BOOKS!$E$6:$E$1005,'GSTN-Diff Gross'!D705,BOOKS!$K$6:$K$1005)</f>
        <v>0</v>
      </c>
      <c r="O705" s="65">
        <f>SUMIF(BOOKS!$E$6:$E$1005,'GSTN-Diff Gross'!D705,BOOKS!$L$6:$L$1005)</f>
        <v>0</v>
      </c>
      <c r="P705" s="65">
        <f>SUMIF(BOOKS!$E$6:$E$1005,'GSTN-Diff Gross'!D705,BOOKS!$M$6:$M$1005)</f>
        <v>0</v>
      </c>
      <c r="R705" s="65">
        <f t="shared" si="62"/>
        <v>0</v>
      </c>
      <c r="S705" s="65">
        <f t="shared" si="63"/>
        <v>0</v>
      </c>
      <c r="T705" s="65">
        <f t="shared" si="64"/>
        <v>0</v>
      </c>
      <c r="U705" s="65">
        <f t="shared" si="65"/>
        <v>0</v>
      </c>
      <c r="V705" s="65">
        <f t="shared" si="66"/>
        <v>0</v>
      </c>
    </row>
    <row r="706" spans="1:22">
      <c r="A706" s="59">
        <f t="shared" si="67"/>
        <v>700</v>
      </c>
      <c r="B706" s="77">
        <f>'2A'!E705</f>
        <v>0</v>
      </c>
      <c r="C706" s="77">
        <f>IFERROR(VLOOKUP(B706,BOOKS!$E$6:$E$1005,1,0),"0")</f>
        <v>0</v>
      </c>
      <c r="D706" s="77" t="str">
        <f>IF(COUNTIF($C$7:C706,C706)=1,C706,"0")</f>
        <v>0</v>
      </c>
      <c r="E706" s="60" t="e">
        <f>VLOOKUP(D706,'2A'!$E$6:$F$1005,2,0)</f>
        <v>#N/A</v>
      </c>
      <c r="F706" s="60">
        <f>SUMIF('2A'!$E$6:$E$1005,'GSTN-Diff Gross'!D706,'2A'!$I$6:$I$1005)</f>
        <v>0</v>
      </c>
      <c r="G706" s="60">
        <f>SUMIF('2A'!$E$6:$E$1005,'GSTN-Diff Gross'!D706,'2A'!$J$6:$J$1005)</f>
        <v>0</v>
      </c>
      <c r="H706" s="60">
        <f>SUMIF('2A'!$E$6:$E$1005,'GSTN-Diff Gross'!D706,'2A'!$K$6:$K$1005)</f>
        <v>0</v>
      </c>
      <c r="I706" s="60">
        <f>SUMIF('2A'!$E$6:$E$1005,'GSTN-Diff Gross'!D706,'2A'!$L$6:$L$1005)</f>
        <v>0</v>
      </c>
      <c r="J706" s="60">
        <f>SUMIF('2A'!$E$6:$E$1005,'GSTN-Diff Gross'!D706,'2A'!$M$6:$M$1005)</f>
        <v>0</v>
      </c>
      <c r="K706" s="60"/>
      <c r="L706" s="62">
        <f>SUMIF(BOOKS!$E$6:$E$1005,'GSTN-Diff Gross'!D706,BOOKS!$I$6:$I$1005)</f>
        <v>0</v>
      </c>
      <c r="M706" s="62">
        <f>SUMIF(BOOKS!$E$6:$E$1005,'GSTN-Diff Gross'!D706,BOOKS!$J$6:$J$1005)</f>
        <v>0</v>
      </c>
      <c r="N706" s="62">
        <f>SUMIF(BOOKS!$E$6:$E$1005,'GSTN-Diff Gross'!D706,BOOKS!$K$6:$K$1005)</f>
        <v>0</v>
      </c>
      <c r="O706" s="62">
        <f>SUMIF(BOOKS!$E$6:$E$1005,'GSTN-Diff Gross'!D706,BOOKS!$L$6:$L$1005)</f>
        <v>0</v>
      </c>
      <c r="P706" s="62">
        <f>SUMIF(BOOKS!$E$6:$E$1005,'GSTN-Diff Gross'!D706,BOOKS!$M$6:$M$1005)</f>
        <v>0</v>
      </c>
      <c r="R706" s="62">
        <f t="shared" si="62"/>
        <v>0</v>
      </c>
      <c r="S706" s="62">
        <f t="shared" si="63"/>
        <v>0</v>
      </c>
      <c r="T706" s="62">
        <f t="shared" si="64"/>
        <v>0</v>
      </c>
      <c r="U706" s="62">
        <f t="shared" si="65"/>
        <v>0</v>
      </c>
      <c r="V706" s="62">
        <f t="shared" si="66"/>
        <v>0</v>
      </c>
    </row>
    <row r="707" spans="1:22">
      <c r="A707" s="63">
        <f t="shared" si="67"/>
        <v>701</v>
      </c>
      <c r="B707" s="78">
        <f>'2A'!E706</f>
        <v>0</v>
      </c>
      <c r="C707" s="78">
        <f>IFERROR(VLOOKUP(B707,BOOKS!$E$6:$E$1005,1,0),"0")</f>
        <v>0</v>
      </c>
      <c r="D707" s="78" t="str">
        <f>IF(COUNTIF($C$7:C707,C707)=1,C707,"0")</f>
        <v>0</v>
      </c>
      <c r="E707" s="64" t="e">
        <f>VLOOKUP(D707,'2A'!$E$6:$F$1005,2,0)</f>
        <v>#N/A</v>
      </c>
      <c r="F707" s="64">
        <f>SUMIF('2A'!$E$6:$E$1005,'GSTN-Diff Gross'!D707,'2A'!$I$6:$I$1005)</f>
        <v>0</v>
      </c>
      <c r="G707" s="64">
        <f>SUMIF('2A'!$E$6:$E$1005,'GSTN-Diff Gross'!D707,'2A'!$J$6:$J$1005)</f>
        <v>0</v>
      </c>
      <c r="H707" s="64">
        <f>SUMIF('2A'!$E$6:$E$1005,'GSTN-Diff Gross'!D707,'2A'!$K$6:$K$1005)</f>
        <v>0</v>
      </c>
      <c r="I707" s="64">
        <f>SUMIF('2A'!$E$6:$E$1005,'GSTN-Diff Gross'!D707,'2A'!$L$6:$L$1005)</f>
        <v>0</v>
      </c>
      <c r="J707" s="64">
        <f>SUMIF('2A'!$E$6:$E$1005,'GSTN-Diff Gross'!D707,'2A'!$M$6:$M$1005)</f>
        <v>0</v>
      </c>
      <c r="K707" s="64"/>
      <c r="L707" s="65">
        <f>SUMIF(BOOKS!$E$6:$E$1005,'GSTN-Diff Gross'!D707,BOOKS!$I$6:$I$1005)</f>
        <v>0</v>
      </c>
      <c r="M707" s="65">
        <f>SUMIF(BOOKS!$E$6:$E$1005,'GSTN-Diff Gross'!D707,BOOKS!$J$6:$J$1005)</f>
        <v>0</v>
      </c>
      <c r="N707" s="65">
        <f>SUMIF(BOOKS!$E$6:$E$1005,'GSTN-Diff Gross'!D707,BOOKS!$K$6:$K$1005)</f>
        <v>0</v>
      </c>
      <c r="O707" s="65">
        <f>SUMIF(BOOKS!$E$6:$E$1005,'GSTN-Diff Gross'!D707,BOOKS!$L$6:$L$1005)</f>
        <v>0</v>
      </c>
      <c r="P707" s="65">
        <f>SUMIF(BOOKS!$E$6:$E$1005,'GSTN-Diff Gross'!D707,BOOKS!$M$6:$M$1005)</f>
        <v>0</v>
      </c>
      <c r="R707" s="65">
        <f t="shared" si="62"/>
        <v>0</v>
      </c>
      <c r="S707" s="65">
        <f t="shared" si="63"/>
        <v>0</v>
      </c>
      <c r="T707" s="65">
        <f t="shared" si="64"/>
        <v>0</v>
      </c>
      <c r="U707" s="65">
        <f t="shared" si="65"/>
        <v>0</v>
      </c>
      <c r="V707" s="65">
        <f t="shared" si="66"/>
        <v>0</v>
      </c>
    </row>
    <row r="708" spans="1:22">
      <c r="A708" s="59">
        <f t="shared" si="67"/>
        <v>702</v>
      </c>
      <c r="B708" s="77">
        <f>'2A'!E707</f>
        <v>0</v>
      </c>
      <c r="C708" s="77">
        <f>IFERROR(VLOOKUP(B708,BOOKS!$E$6:$E$1005,1,0),"0")</f>
        <v>0</v>
      </c>
      <c r="D708" s="77" t="str">
        <f>IF(COUNTIF($C$7:C708,C708)=1,C708,"0")</f>
        <v>0</v>
      </c>
      <c r="E708" s="60" t="e">
        <f>VLOOKUP(D708,'2A'!$E$6:$F$1005,2,0)</f>
        <v>#N/A</v>
      </c>
      <c r="F708" s="60">
        <f>SUMIF('2A'!$E$6:$E$1005,'GSTN-Diff Gross'!D708,'2A'!$I$6:$I$1005)</f>
        <v>0</v>
      </c>
      <c r="G708" s="60">
        <f>SUMIF('2A'!$E$6:$E$1005,'GSTN-Diff Gross'!D708,'2A'!$J$6:$J$1005)</f>
        <v>0</v>
      </c>
      <c r="H708" s="60">
        <f>SUMIF('2A'!$E$6:$E$1005,'GSTN-Diff Gross'!D708,'2A'!$K$6:$K$1005)</f>
        <v>0</v>
      </c>
      <c r="I708" s="60">
        <f>SUMIF('2A'!$E$6:$E$1005,'GSTN-Diff Gross'!D708,'2A'!$L$6:$L$1005)</f>
        <v>0</v>
      </c>
      <c r="J708" s="60">
        <f>SUMIF('2A'!$E$6:$E$1005,'GSTN-Diff Gross'!D708,'2A'!$M$6:$M$1005)</f>
        <v>0</v>
      </c>
      <c r="K708" s="61"/>
      <c r="L708" s="62">
        <f>SUMIF(BOOKS!$E$6:$E$1005,'GSTN-Diff Gross'!D708,BOOKS!$I$6:$I$1005)</f>
        <v>0</v>
      </c>
      <c r="M708" s="62">
        <f>SUMIF(BOOKS!$E$6:$E$1005,'GSTN-Diff Gross'!D708,BOOKS!$J$6:$J$1005)</f>
        <v>0</v>
      </c>
      <c r="N708" s="62">
        <f>SUMIF(BOOKS!$E$6:$E$1005,'GSTN-Diff Gross'!D708,BOOKS!$K$6:$K$1005)</f>
        <v>0</v>
      </c>
      <c r="O708" s="62">
        <f>SUMIF(BOOKS!$E$6:$E$1005,'GSTN-Diff Gross'!D708,BOOKS!$L$6:$L$1005)</f>
        <v>0</v>
      </c>
      <c r="P708" s="62">
        <f>SUMIF(BOOKS!$E$6:$E$1005,'GSTN-Diff Gross'!D708,BOOKS!$M$6:$M$1005)</f>
        <v>0</v>
      </c>
      <c r="R708" s="62">
        <f t="shared" si="62"/>
        <v>0</v>
      </c>
      <c r="S708" s="62">
        <f t="shared" si="63"/>
        <v>0</v>
      </c>
      <c r="T708" s="62">
        <f t="shared" si="64"/>
        <v>0</v>
      </c>
      <c r="U708" s="62">
        <f t="shared" si="65"/>
        <v>0</v>
      </c>
      <c r="V708" s="62">
        <f t="shared" si="66"/>
        <v>0</v>
      </c>
    </row>
    <row r="709" spans="1:22">
      <c r="A709" s="63">
        <f t="shared" si="67"/>
        <v>703</v>
      </c>
      <c r="B709" s="78">
        <f>'2A'!E708</f>
        <v>0</v>
      </c>
      <c r="C709" s="78">
        <f>IFERROR(VLOOKUP(B709,BOOKS!$E$6:$E$1005,1,0),"0")</f>
        <v>0</v>
      </c>
      <c r="D709" s="78" t="str">
        <f>IF(COUNTIF($C$7:C709,C709)=1,C709,"0")</f>
        <v>0</v>
      </c>
      <c r="E709" s="64" t="e">
        <f>VLOOKUP(D709,'2A'!$E$6:$F$1005,2,0)</f>
        <v>#N/A</v>
      </c>
      <c r="F709" s="64">
        <f>SUMIF('2A'!$E$6:$E$1005,'GSTN-Diff Gross'!D709,'2A'!$I$6:$I$1005)</f>
        <v>0</v>
      </c>
      <c r="G709" s="64">
        <f>SUMIF('2A'!$E$6:$E$1005,'GSTN-Diff Gross'!D709,'2A'!$J$6:$J$1005)</f>
        <v>0</v>
      </c>
      <c r="H709" s="64">
        <f>SUMIF('2A'!$E$6:$E$1005,'GSTN-Diff Gross'!D709,'2A'!$K$6:$K$1005)</f>
        <v>0</v>
      </c>
      <c r="I709" s="64">
        <f>SUMIF('2A'!$E$6:$E$1005,'GSTN-Diff Gross'!D709,'2A'!$L$6:$L$1005)</f>
        <v>0</v>
      </c>
      <c r="J709" s="64">
        <f>SUMIF('2A'!$E$6:$E$1005,'GSTN-Diff Gross'!D709,'2A'!$M$6:$M$1005)</f>
        <v>0</v>
      </c>
      <c r="K709" s="64"/>
      <c r="L709" s="65">
        <f>SUMIF(BOOKS!$E$6:$E$1005,'GSTN-Diff Gross'!D709,BOOKS!$I$6:$I$1005)</f>
        <v>0</v>
      </c>
      <c r="M709" s="65">
        <f>SUMIF(BOOKS!$E$6:$E$1005,'GSTN-Diff Gross'!D709,BOOKS!$J$6:$J$1005)</f>
        <v>0</v>
      </c>
      <c r="N709" s="65">
        <f>SUMIF(BOOKS!$E$6:$E$1005,'GSTN-Diff Gross'!D709,BOOKS!$K$6:$K$1005)</f>
        <v>0</v>
      </c>
      <c r="O709" s="65">
        <f>SUMIF(BOOKS!$E$6:$E$1005,'GSTN-Diff Gross'!D709,BOOKS!$L$6:$L$1005)</f>
        <v>0</v>
      </c>
      <c r="P709" s="65">
        <f>SUMIF(BOOKS!$E$6:$E$1005,'GSTN-Diff Gross'!D709,BOOKS!$M$6:$M$1005)</f>
        <v>0</v>
      </c>
      <c r="R709" s="65">
        <f t="shared" si="62"/>
        <v>0</v>
      </c>
      <c r="S709" s="65">
        <f t="shared" si="63"/>
        <v>0</v>
      </c>
      <c r="T709" s="65">
        <f t="shared" si="64"/>
        <v>0</v>
      </c>
      <c r="U709" s="65">
        <f t="shared" si="65"/>
        <v>0</v>
      </c>
      <c r="V709" s="65">
        <f t="shared" si="66"/>
        <v>0</v>
      </c>
    </row>
    <row r="710" spans="1:22">
      <c r="A710" s="59">
        <f t="shared" si="67"/>
        <v>704</v>
      </c>
      <c r="B710" s="77">
        <f>'2A'!E709</f>
        <v>0</v>
      </c>
      <c r="C710" s="77">
        <f>IFERROR(VLOOKUP(B710,BOOKS!$E$6:$E$1005,1,0),"0")</f>
        <v>0</v>
      </c>
      <c r="D710" s="77" t="str">
        <f>IF(COUNTIF($C$7:C710,C710)=1,C710,"0")</f>
        <v>0</v>
      </c>
      <c r="E710" s="60" t="e">
        <f>VLOOKUP(D710,'2A'!$E$6:$F$1005,2,0)</f>
        <v>#N/A</v>
      </c>
      <c r="F710" s="60">
        <f>SUMIF('2A'!$E$6:$E$1005,'GSTN-Diff Gross'!D710,'2A'!$I$6:$I$1005)</f>
        <v>0</v>
      </c>
      <c r="G710" s="60">
        <f>SUMIF('2A'!$E$6:$E$1005,'GSTN-Diff Gross'!D710,'2A'!$J$6:$J$1005)</f>
        <v>0</v>
      </c>
      <c r="H710" s="60">
        <f>SUMIF('2A'!$E$6:$E$1005,'GSTN-Diff Gross'!D710,'2A'!$K$6:$K$1005)</f>
        <v>0</v>
      </c>
      <c r="I710" s="60">
        <f>SUMIF('2A'!$E$6:$E$1005,'GSTN-Diff Gross'!D710,'2A'!$L$6:$L$1005)</f>
        <v>0</v>
      </c>
      <c r="J710" s="60">
        <f>SUMIF('2A'!$E$6:$E$1005,'GSTN-Diff Gross'!D710,'2A'!$M$6:$M$1005)</f>
        <v>0</v>
      </c>
      <c r="K710" s="60"/>
      <c r="L710" s="62">
        <f>SUMIF(BOOKS!$E$6:$E$1005,'GSTN-Diff Gross'!D710,BOOKS!$I$6:$I$1005)</f>
        <v>0</v>
      </c>
      <c r="M710" s="62">
        <f>SUMIF(BOOKS!$E$6:$E$1005,'GSTN-Diff Gross'!D710,BOOKS!$J$6:$J$1005)</f>
        <v>0</v>
      </c>
      <c r="N710" s="62">
        <f>SUMIF(BOOKS!$E$6:$E$1005,'GSTN-Diff Gross'!D710,BOOKS!$K$6:$K$1005)</f>
        <v>0</v>
      </c>
      <c r="O710" s="62">
        <f>SUMIF(BOOKS!$E$6:$E$1005,'GSTN-Diff Gross'!D710,BOOKS!$L$6:$L$1005)</f>
        <v>0</v>
      </c>
      <c r="P710" s="62">
        <f>SUMIF(BOOKS!$E$6:$E$1005,'GSTN-Diff Gross'!D710,BOOKS!$M$6:$M$1005)</f>
        <v>0</v>
      </c>
      <c r="R710" s="62">
        <f t="shared" si="62"/>
        <v>0</v>
      </c>
      <c r="S710" s="62">
        <f t="shared" si="63"/>
        <v>0</v>
      </c>
      <c r="T710" s="62">
        <f t="shared" si="64"/>
        <v>0</v>
      </c>
      <c r="U710" s="62">
        <f t="shared" si="65"/>
        <v>0</v>
      </c>
      <c r="V710" s="62">
        <f t="shared" si="66"/>
        <v>0</v>
      </c>
    </row>
    <row r="711" spans="1:22">
      <c r="A711" s="63">
        <f t="shared" si="67"/>
        <v>705</v>
      </c>
      <c r="B711" s="78">
        <f>'2A'!E710</f>
        <v>0</v>
      </c>
      <c r="C711" s="78">
        <f>IFERROR(VLOOKUP(B711,BOOKS!$E$6:$E$1005,1,0),"0")</f>
        <v>0</v>
      </c>
      <c r="D711" s="78" t="str">
        <f>IF(COUNTIF($C$7:C711,C711)=1,C711,"0")</f>
        <v>0</v>
      </c>
      <c r="E711" s="64" t="e">
        <f>VLOOKUP(D711,'2A'!$E$6:$F$1005,2,0)</f>
        <v>#N/A</v>
      </c>
      <c r="F711" s="64">
        <f>SUMIF('2A'!$E$6:$E$1005,'GSTN-Diff Gross'!D711,'2A'!$I$6:$I$1005)</f>
        <v>0</v>
      </c>
      <c r="G711" s="64">
        <f>SUMIF('2A'!$E$6:$E$1005,'GSTN-Diff Gross'!D711,'2A'!$J$6:$J$1005)</f>
        <v>0</v>
      </c>
      <c r="H711" s="64">
        <f>SUMIF('2A'!$E$6:$E$1005,'GSTN-Diff Gross'!D711,'2A'!$K$6:$K$1005)</f>
        <v>0</v>
      </c>
      <c r="I711" s="64">
        <f>SUMIF('2A'!$E$6:$E$1005,'GSTN-Diff Gross'!D711,'2A'!$L$6:$L$1005)</f>
        <v>0</v>
      </c>
      <c r="J711" s="64">
        <f>SUMIF('2A'!$E$6:$E$1005,'GSTN-Diff Gross'!D711,'2A'!$M$6:$M$1005)</f>
        <v>0</v>
      </c>
      <c r="K711" s="64"/>
      <c r="L711" s="65">
        <f>SUMIF(BOOKS!$E$6:$E$1005,'GSTN-Diff Gross'!D711,BOOKS!$I$6:$I$1005)</f>
        <v>0</v>
      </c>
      <c r="M711" s="65">
        <f>SUMIF(BOOKS!$E$6:$E$1005,'GSTN-Diff Gross'!D711,BOOKS!$J$6:$J$1005)</f>
        <v>0</v>
      </c>
      <c r="N711" s="65">
        <f>SUMIF(BOOKS!$E$6:$E$1005,'GSTN-Diff Gross'!D711,BOOKS!$K$6:$K$1005)</f>
        <v>0</v>
      </c>
      <c r="O711" s="65">
        <f>SUMIF(BOOKS!$E$6:$E$1005,'GSTN-Diff Gross'!D711,BOOKS!$L$6:$L$1005)</f>
        <v>0</v>
      </c>
      <c r="P711" s="65">
        <f>SUMIF(BOOKS!$E$6:$E$1005,'GSTN-Diff Gross'!D711,BOOKS!$M$6:$M$1005)</f>
        <v>0</v>
      </c>
      <c r="R711" s="65">
        <f t="shared" si="62"/>
        <v>0</v>
      </c>
      <c r="S711" s="65">
        <f t="shared" si="63"/>
        <v>0</v>
      </c>
      <c r="T711" s="65">
        <f t="shared" si="64"/>
        <v>0</v>
      </c>
      <c r="U711" s="65">
        <f t="shared" si="65"/>
        <v>0</v>
      </c>
      <c r="V711" s="65">
        <f t="shared" si="66"/>
        <v>0</v>
      </c>
    </row>
    <row r="712" spans="1:22">
      <c r="A712" s="59">
        <f t="shared" si="67"/>
        <v>706</v>
      </c>
      <c r="B712" s="77">
        <f>'2A'!E711</f>
        <v>0</v>
      </c>
      <c r="C712" s="77">
        <f>IFERROR(VLOOKUP(B712,BOOKS!$E$6:$E$1005,1,0),"0")</f>
        <v>0</v>
      </c>
      <c r="D712" s="77" t="str">
        <f>IF(COUNTIF($C$7:C712,C712)=1,C712,"0")</f>
        <v>0</v>
      </c>
      <c r="E712" s="60" t="e">
        <f>VLOOKUP(D712,'2A'!$E$6:$F$1005,2,0)</f>
        <v>#N/A</v>
      </c>
      <c r="F712" s="60">
        <f>SUMIF('2A'!$E$6:$E$1005,'GSTN-Diff Gross'!D712,'2A'!$I$6:$I$1005)</f>
        <v>0</v>
      </c>
      <c r="G712" s="60">
        <f>SUMIF('2A'!$E$6:$E$1005,'GSTN-Diff Gross'!D712,'2A'!$J$6:$J$1005)</f>
        <v>0</v>
      </c>
      <c r="H712" s="60">
        <f>SUMIF('2A'!$E$6:$E$1005,'GSTN-Diff Gross'!D712,'2A'!$K$6:$K$1005)</f>
        <v>0</v>
      </c>
      <c r="I712" s="60">
        <f>SUMIF('2A'!$E$6:$E$1005,'GSTN-Diff Gross'!D712,'2A'!$L$6:$L$1005)</f>
        <v>0</v>
      </c>
      <c r="J712" s="60">
        <f>SUMIF('2A'!$E$6:$E$1005,'GSTN-Diff Gross'!D712,'2A'!$M$6:$M$1005)</f>
        <v>0</v>
      </c>
      <c r="K712" s="60"/>
      <c r="L712" s="62">
        <f>SUMIF(BOOKS!$E$6:$E$1005,'GSTN-Diff Gross'!D712,BOOKS!$I$6:$I$1005)</f>
        <v>0</v>
      </c>
      <c r="M712" s="62">
        <f>SUMIF(BOOKS!$E$6:$E$1005,'GSTN-Diff Gross'!D712,BOOKS!$J$6:$J$1005)</f>
        <v>0</v>
      </c>
      <c r="N712" s="62">
        <f>SUMIF(BOOKS!$E$6:$E$1005,'GSTN-Diff Gross'!D712,BOOKS!$K$6:$K$1005)</f>
        <v>0</v>
      </c>
      <c r="O712" s="62">
        <f>SUMIF(BOOKS!$E$6:$E$1005,'GSTN-Diff Gross'!D712,BOOKS!$L$6:$L$1005)</f>
        <v>0</v>
      </c>
      <c r="P712" s="62">
        <f>SUMIF(BOOKS!$E$6:$E$1005,'GSTN-Diff Gross'!D712,BOOKS!$M$6:$M$1005)</f>
        <v>0</v>
      </c>
      <c r="R712" s="62">
        <f t="shared" ref="R712:R775" si="68">F712-L712</f>
        <v>0</v>
      </c>
      <c r="S712" s="62">
        <f t="shared" ref="S712:S775" si="69">G712-M712</f>
        <v>0</v>
      </c>
      <c r="T712" s="62">
        <f t="shared" ref="T712:T775" si="70">H712-N712</f>
        <v>0</v>
      </c>
      <c r="U712" s="62">
        <f t="shared" ref="U712:U775" si="71">I712-O712</f>
        <v>0</v>
      </c>
      <c r="V712" s="62">
        <f t="shared" ref="V712:V775" si="72">J712-P712</f>
        <v>0</v>
      </c>
    </row>
    <row r="713" spans="1:22">
      <c r="A713" s="63">
        <f t="shared" ref="A713:A776" si="73">A712+1</f>
        <v>707</v>
      </c>
      <c r="B713" s="78">
        <f>'2A'!E712</f>
        <v>0</v>
      </c>
      <c r="C713" s="78">
        <f>IFERROR(VLOOKUP(B713,BOOKS!$E$6:$E$1005,1,0),"0")</f>
        <v>0</v>
      </c>
      <c r="D713" s="78" t="str">
        <f>IF(COUNTIF($C$7:C713,C713)=1,C713,"0")</f>
        <v>0</v>
      </c>
      <c r="E713" s="64" t="e">
        <f>VLOOKUP(D713,'2A'!$E$6:$F$1005,2,0)</f>
        <v>#N/A</v>
      </c>
      <c r="F713" s="64">
        <f>SUMIF('2A'!$E$6:$E$1005,'GSTN-Diff Gross'!D713,'2A'!$I$6:$I$1005)</f>
        <v>0</v>
      </c>
      <c r="G713" s="64">
        <f>SUMIF('2A'!$E$6:$E$1005,'GSTN-Diff Gross'!D713,'2A'!$J$6:$J$1005)</f>
        <v>0</v>
      </c>
      <c r="H713" s="64">
        <f>SUMIF('2A'!$E$6:$E$1005,'GSTN-Diff Gross'!D713,'2A'!$K$6:$K$1005)</f>
        <v>0</v>
      </c>
      <c r="I713" s="64">
        <f>SUMIF('2A'!$E$6:$E$1005,'GSTN-Diff Gross'!D713,'2A'!$L$6:$L$1005)</f>
        <v>0</v>
      </c>
      <c r="J713" s="64">
        <f>SUMIF('2A'!$E$6:$E$1005,'GSTN-Diff Gross'!D713,'2A'!$M$6:$M$1005)</f>
        <v>0</v>
      </c>
      <c r="K713" s="64"/>
      <c r="L713" s="65">
        <f>SUMIF(BOOKS!$E$6:$E$1005,'GSTN-Diff Gross'!D713,BOOKS!$I$6:$I$1005)</f>
        <v>0</v>
      </c>
      <c r="M713" s="65">
        <f>SUMIF(BOOKS!$E$6:$E$1005,'GSTN-Diff Gross'!D713,BOOKS!$J$6:$J$1005)</f>
        <v>0</v>
      </c>
      <c r="N713" s="65">
        <f>SUMIF(BOOKS!$E$6:$E$1005,'GSTN-Diff Gross'!D713,BOOKS!$K$6:$K$1005)</f>
        <v>0</v>
      </c>
      <c r="O713" s="65">
        <f>SUMIF(BOOKS!$E$6:$E$1005,'GSTN-Diff Gross'!D713,BOOKS!$L$6:$L$1005)</f>
        <v>0</v>
      </c>
      <c r="P713" s="65">
        <f>SUMIF(BOOKS!$E$6:$E$1005,'GSTN-Diff Gross'!D713,BOOKS!$M$6:$M$1005)</f>
        <v>0</v>
      </c>
      <c r="R713" s="65">
        <f t="shared" si="68"/>
        <v>0</v>
      </c>
      <c r="S713" s="65">
        <f t="shared" si="69"/>
        <v>0</v>
      </c>
      <c r="T713" s="65">
        <f t="shared" si="70"/>
        <v>0</v>
      </c>
      <c r="U713" s="65">
        <f t="shared" si="71"/>
        <v>0</v>
      </c>
      <c r="V713" s="65">
        <f t="shared" si="72"/>
        <v>0</v>
      </c>
    </row>
    <row r="714" spans="1:22">
      <c r="A714" s="59">
        <f t="shared" si="73"/>
        <v>708</v>
      </c>
      <c r="B714" s="77">
        <f>'2A'!E713</f>
        <v>0</v>
      </c>
      <c r="C714" s="77">
        <f>IFERROR(VLOOKUP(B714,BOOKS!$E$6:$E$1005,1,0),"0")</f>
        <v>0</v>
      </c>
      <c r="D714" s="77" t="str">
        <f>IF(COUNTIF($C$7:C714,C714)=1,C714,"0")</f>
        <v>0</v>
      </c>
      <c r="E714" s="60" t="e">
        <f>VLOOKUP(D714,'2A'!$E$6:$F$1005,2,0)</f>
        <v>#N/A</v>
      </c>
      <c r="F714" s="60">
        <f>SUMIF('2A'!$E$6:$E$1005,'GSTN-Diff Gross'!D714,'2A'!$I$6:$I$1005)</f>
        <v>0</v>
      </c>
      <c r="G714" s="60">
        <f>SUMIF('2A'!$E$6:$E$1005,'GSTN-Diff Gross'!D714,'2A'!$J$6:$J$1005)</f>
        <v>0</v>
      </c>
      <c r="H714" s="60">
        <f>SUMIF('2A'!$E$6:$E$1005,'GSTN-Diff Gross'!D714,'2A'!$K$6:$K$1005)</f>
        <v>0</v>
      </c>
      <c r="I714" s="60">
        <f>SUMIF('2A'!$E$6:$E$1005,'GSTN-Diff Gross'!D714,'2A'!$L$6:$L$1005)</f>
        <v>0</v>
      </c>
      <c r="J714" s="60">
        <f>SUMIF('2A'!$E$6:$E$1005,'GSTN-Diff Gross'!D714,'2A'!$M$6:$M$1005)</f>
        <v>0</v>
      </c>
      <c r="K714" s="60"/>
      <c r="L714" s="62">
        <f>SUMIF(BOOKS!$E$6:$E$1005,'GSTN-Diff Gross'!D714,BOOKS!$I$6:$I$1005)</f>
        <v>0</v>
      </c>
      <c r="M714" s="62">
        <f>SUMIF(BOOKS!$E$6:$E$1005,'GSTN-Diff Gross'!D714,BOOKS!$J$6:$J$1005)</f>
        <v>0</v>
      </c>
      <c r="N714" s="62">
        <f>SUMIF(BOOKS!$E$6:$E$1005,'GSTN-Diff Gross'!D714,BOOKS!$K$6:$K$1005)</f>
        <v>0</v>
      </c>
      <c r="O714" s="62">
        <f>SUMIF(BOOKS!$E$6:$E$1005,'GSTN-Diff Gross'!D714,BOOKS!$L$6:$L$1005)</f>
        <v>0</v>
      </c>
      <c r="P714" s="62">
        <f>SUMIF(BOOKS!$E$6:$E$1005,'GSTN-Diff Gross'!D714,BOOKS!$M$6:$M$1005)</f>
        <v>0</v>
      </c>
      <c r="R714" s="62">
        <f t="shared" si="68"/>
        <v>0</v>
      </c>
      <c r="S714" s="62">
        <f t="shared" si="69"/>
        <v>0</v>
      </c>
      <c r="T714" s="62">
        <f t="shared" si="70"/>
        <v>0</v>
      </c>
      <c r="U714" s="62">
        <f t="shared" si="71"/>
        <v>0</v>
      </c>
      <c r="V714" s="62">
        <f t="shared" si="72"/>
        <v>0</v>
      </c>
    </row>
    <row r="715" spans="1:22">
      <c r="A715" s="63">
        <f t="shared" si="73"/>
        <v>709</v>
      </c>
      <c r="B715" s="78">
        <f>'2A'!E714</f>
        <v>0</v>
      </c>
      <c r="C715" s="78">
        <f>IFERROR(VLOOKUP(B715,BOOKS!$E$6:$E$1005,1,0),"0")</f>
        <v>0</v>
      </c>
      <c r="D715" s="78" t="str">
        <f>IF(COUNTIF($C$7:C715,C715)=1,C715,"0")</f>
        <v>0</v>
      </c>
      <c r="E715" s="64" t="e">
        <f>VLOOKUP(D715,'2A'!$E$6:$F$1005,2,0)</f>
        <v>#N/A</v>
      </c>
      <c r="F715" s="64">
        <f>SUMIF('2A'!$E$6:$E$1005,'GSTN-Diff Gross'!D715,'2A'!$I$6:$I$1005)</f>
        <v>0</v>
      </c>
      <c r="G715" s="64">
        <f>SUMIF('2A'!$E$6:$E$1005,'GSTN-Diff Gross'!D715,'2A'!$J$6:$J$1005)</f>
        <v>0</v>
      </c>
      <c r="H715" s="64">
        <f>SUMIF('2A'!$E$6:$E$1005,'GSTN-Diff Gross'!D715,'2A'!$K$6:$K$1005)</f>
        <v>0</v>
      </c>
      <c r="I715" s="64">
        <f>SUMIF('2A'!$E$6:$E$1005,'GSTN-Diff Gross'!D715,'2A'!$L$6:$L$1005)</f>
        <v>0</v>
      </c>
      <c r="J715" s="64">
        <f>SUMIF('2A'!$E$6:$E$1005,'GSTN-Diff Gross'!D715,'2A'!$M$6:$M$1005)</f>
        <v>0</v>
      </c>
      <c r="K715" s="64"/>
      <c r="L715" s="65">
        <f>SUMIF(BOOKS!$E$6:$E$1005,'GSTN-Diff Gross'!D715,BOOKS!$I$6:$I$1005)</f>
        <v>0</v>
      </c>
      <c r="M715" s="65">
        <f>SUMIF(BOOKS!$E$6:$E$1005,'GSTN-Diff Gross'!D715,BOOKS!$J$6:$J$1005)</f>
        <v>0</v>
      </c>
      <c r="N715" s="65">
        <f>SUMIF(BOOKS!$E$6:$E$1005,'GSTN-Diff Gross'!D715,BOOKS!$K$6:$K$1005)</f>
        <v>0</v>
      </c>
      <c r="O715" s="65">
        <f>SUMIF(BOOKS!$E$6:$E$1005,'GSTN-Diff Gross'!D715,BOOKS!$L$6:$L$1005)</f>
        <v>0</v>
      </c>
      <c r="P715" s="65">
        <f>SUMIF(BOOKS!$E$6:$E$1005,'GSTN-Diff Gross'!D715,BOOKS!$M$6:$M$1005)</f>
        <v>0</v>
      </c>
      <c r="R715" s="65">
        <f t="shared" si="68"/>
        <v>0</v>
      </c>
      <c r="S715" s="65">
        <f t="shared" si="69"/>
        <v>0</v>
      </c>
      <c r="T715" s="65">
        <f t="shared" si="70"/>
        <v>0</v>
      </c>
      <c r="U715" s="65">
        <f t="shared" si="71"/>
        <v>0</v>
      </c>
      <c r="V715" s="65">
        <f t="shared" si="72"/>
        <v>0</v>
      </c>
    </row>
    <row r="716" spans="1:22">
      <c r="A716" s="59">
        <f t="shared" si="73"/>
        <v>710</v>
      </c>
      <c r="B716" s="77">
        <f>'2A'!E715</f>
        <v>0</v>
      </c>
      <c r="C716" s="77">
        <f>IFERROR(VLOOKUP(B716,BOOKS!$E$6:$E$1005,1,0),"0")</f>
        <v>0</v>
      </c>
      <c r="D716" s="77" t="str">
        <f>IF(COUNTIF($C$7:C716,C716)=1,C716,"0")</f>
        <v>0</v>
      </c>
      <c r="E716" s="60" t="e">
        <f>VLOOKUP(D716,'2A'!$E$6:$F$1005,2,0)</f>
        <v>#N/A</v>
      </c>
      <c r="F716" s="60">
        <f>SUMIF('2A'!$E$6:$E$1005,'GSTN-Diff Gross'!D716,'2A'!$I$6:$I$1005)</f>
        <v>0</v>
      </c>
      <c r="G716" s="60">
        <f>SUMIF('2A'!$E$6:$E$1005,'GSTN-Diff Gross'!D716,'2A'!$J$6:$J$1005)</f>
        <v>0</v>
      </c>
      <c r="H716" s="60">
        <f>SUMIF('2A'!$E$6:$E$1005,'GSTN-Diff Gross'!D716,'2A'!$K$6:$K$1005)</f>
        <v>0</v>
      </c>
      <c r="I716" s="60">
        <f>SUMIF('2A'!$E$6:$E$1005,'GSTN-Diff Gross'!D716,'2A'!$L$6:$L$1005)</f>
        <v>0</v>
      </c>
      <c r="J716" s="60">
        <f>SUMIF('2A'!$E$6:$E$1005,'GSTN-Diff Gross'!D716,'2A'!$M$6:$M$1005)</f>
        <v>0</v>
      </c>
      <c r="K716" s="60"/>
      <c r="L716" s="62">
        <f>SUMIF(BOOKS!$E$6:$E$1005,'GSTN-Diff Gross'!D716,BOOKS!$I$6:$I$1005)</f>
        <v>0</v>
      </c>
      <c r="M716" s="62">
        <f>SUMIF(BOOKS!$E$6:$E$1005,'GSTN-Diff Gross'!D716,BOOKS!$J$6:$J$1005)</f>
        <v>0</v>
      </c>
      <c r="N716" s="62">
        <f>SUMIF(BOOKS!$E$6:$E$1005,'GSTN-Diff Gross'!D716,BOOKS!$K$6:$K$1005)</f>
        <v>0</v>
      </c>
      <c r="O716" s="62">
        <f>SUMIF(BOOKS!$E$6:$E$1005,'GSTN-Diff Gross'!D716,BOOKS!$L$6:$L$1005)</f>
        <v>0</v>
      </c>
      <c r="P716" s="62">
        <f>SUMIF(BOOKS!$E$6:$E$1005,'GSTN-Diff Gross'!D716,BOOKS!$M$6:$M$1005)</f>
        <v>0</v>
      </c>
      <c r="R716" s="62">
        <f t="shared" si="68"/>
        <v>0</v>
      </c>
      <c r="S716" s="62">
        <f t="shared" si="69"/>
        <v>0</v>
      </c>
      <c r="T716" s="62">
        <f t="shared" si="70"/>
        <v>0</v>
      </c>
      <c r="U716" s="62">
        <f t="shared" si="71"/>
        <v>0</v>
      </c>
      <c r="V716" s="62">
        <f t="shared" si="72"/>
        <v>0</v>
      </c>
    </row>
    <row r="717" spans="1:22">
      <c r="A717" s="63">
        <f t="shared" si="73"/>
        <v>711</v>
      </c>
      <c r="B717" s="78">
        <f>'2A'!E716</f>
        <v>0</v>
      </c>
      <c r="C717" s="78">
        <f>IFERROR(VLOOKUP(B717,BOOKS!$E$6:$E$1005,1,0),"0")</f>
        <v>0</v>
      </c>
      <c r="D717" s="78" t="str">
        <f>IF(COUNTIF($C$7:C717,C717)=1,C717,"0")</f>
        <v>0</v>
      </c>
      <c r="E717" s="64" t="e">
        <f>VLOOKUP(D717,'2A'!$E$6:$F$1005,2,0)</f>
        <v>#N/A</v>
      </c>
      <c r="F717" s="64">
        <f>SUMIF('2A'!$E$6:$E$1005,'GSTN-Diff Gross'!D717,'2A'!$I$6:$I$1005)</f>
        <v>0</v>
      </c>
      <c r="G717" s="64">
        <f>SUMIF('2A'!$E$6:$E$1005,'GSTN-Diff Gross'!D717,'2A'!$J$6:$J$1005)</f>
        <v>0</v>
      </c>
      <c r="H717" s="64">
        <f>SUMIF('2A'!$E$6:$E$1005,'GSTN-Diff Gross'!D717,'2A'!$K$6:$K$1005)</f>
        <v>0</v>
      </c>
      <c r="I717" s="64">
        <f>SUMIF('2A'!$E$6:$E$1005,'GSTN-Diff Gross'!D717,'2A'!$L$6:$L$1005)</f>
        <v>0</v>
      </c>
      <c r="J717" s="64">
        <f>SUMIF('2A'!$E$6:$E$1005,'GSTN-Diff Gross'!D717,'2A'!$M$6:$M$1005)</f>
        <v>0</v>
      </c>
      <c r="K717" s="64"/>
      <c r="L717" s="65">
        <f>SUMIF(BOOKS!$E$6:$E$1005,'GSTN-Diff Gross'!D717,BOOKS!$I$6:$I$1005)</f>
        <v>0</v>
      </c>
      <c r="M717" s="65">
        <f>SUMIF(BOOKS!$E$6:$E$1005,'GSTN-Diff Gross'!D717,BOOKS!$J$6:$J$1005)</f>
        <v>0</v>
      </c>
      <c r="N717" s="65">
        <f>SUMIF(BOOKS!$E$6:$E$1005,'GSTN-Diff Gross'!D717,BOOKS!$K$6:$K$1005)</f>
        <v>0</v>
      </c>
      <c r="O717" s="65">
        <f>SUMIF(BOOKS!$E$6:$E$1005,'GSTN-Diff Gross'!D717,BOOKS!$L$6:$L$1005)</f>
        <v>0</v>
      </c>
      <c r="P717" s="65">
        <f>SUMIF(BOOKS!$E$6:$E$1005,'GSTN-Diff Gross'!D717,BOOKS!$M$6:$M$1005)</f>
        <v>0</v>
      </c>
      <c r="R717" s="65">
        <f t="shared" si="68"/>
        <v>0</v>
      </c>
      <c r="S717" s="65">
        <f t="shared" si="69"/>
        <v>0</v>
      </c>
      <c r="T717" s="65">
        <f t="shared" si="70"/>
        <v>0</v>
      </c>
      <c r="U717" s="65">
        <f t="shared" si="71"/>
        <v>0</v>
      </c>
      <c r="V717" s="65">
        <f t="shared" si="72"/>
        <v>0</v>
      </c>
    </row>
    <row r="718" spans="1:22">
      <c r="A718" s="59">
        <f t="shared" si="73"/>
        <v>712</v>
      </c>
      <c r="B718" s="77">
        <f>'2A'!E717</f>
        <v>0</v>
      </c>
      <c r="C718" s="77">
        <f>IFERROR(VLOOKUP(B718,BOOKS!$E$6:$E$1005,1,0),"0")</f>
        <v>0</v>
      </c>
      <c r="D718" s="77" t="str">
        <f>IF(COUNTIF($C$7:C718,C718)=1,C718,"0")</f>
        <v>0</v>
      </c>
      <c r="E718" s="60" t="e">
        <f>VLOOKUP(D718,'2A'!$E$6:$F$1005,2,0)</f>
        <v>#N/A</v>
      </c>
      <c r="F718" s="60">
        <f>SUMIF('2A'!$E$6:$E$1005,'GSTN-Diff Gross'!D718,'2A'!$I$6:$I$1005)</f>
        <v>0</v>
      </c>
      <c r="G718" s="60">
        <f>SUMIF('2A'!$E$6:$E$1005,'GSTN-Diff Gross'!D718,'2A'!$J$6:$J$1005)</f>
        <v>0</v>
      </c>
      <c r="H718" s="60">
        <f>SUMIF('2A'!$E$6:$E$1005,'GSTN-Diff Gross'!D718,'2A'!$K$6:$K$1005)</f>
        <v>0</v>
      </c>
      <c r="I718" s="60">
        <f>SUMIF('2A'!$E$6:$E$1005,'GSTN-Diff Gross'!D718,'2A'!$L$6:$L$1005)</f>
        <v>0</v>
      </c>
      <c r="J718" s="60">
        <f>SUMIF('2A'!$E$6:$E$1005,'GSTN-Diff Gross'!D718,'2A'!$M$6:$M$1005)</f>
        <v>0</v>
      </c>
      <c r="K718" s="60"/>
      <c r="L718" s="62">
        <f>SUMIF(BOOKS!$E$6:$E$1005,'GSTN-Diff Gross'!D718,BOOKS!$I$6:$I$1005)</f>
        <v>0</v>
      </c>
      <c r="M718" s="62">
        <f>SUMIF(BOOKS!$E$6:$E$1005,'GSTN-Diff Gross'!D718,BOOKS!$J$6:$J$1005)</f>
        <v>0</v>
      </c>
      <c r="N718" s="62">
        <f>SUMIF(BOOKS!$E$6:$E$1005,'GSTN-Diff Gross'!D718,BOOKS!$K$6:$K$1005)</f>
        <v>0</v>
      </c>
      <c r="O718" s="62">
        <f>SUMIF(BOOKS!$E$6:$E$1005,'GSTN-Diff Gross'!D718,BOOKS!$L$6:$L$1005)</f>
        <v>0</v>
      </c>
      <c r="P718" s="62">
        <f>SUMIF(BOOKS!$E$6:$E$1005,'GSTN-Diff Gross'!D718,BOOKS!$M$6:$M$1005)</f>
        <v>0</v>
      </c>
      <c r="R718" s="62">
        <f t="shared" si="68"/>
        <v>0</v>
      </c>
      <c r="S718" s="62">
        <f t="shared" si="69"/>
        <v>0</v>
      </c>
      <c r="T718" s="62">
        <f t="shared" si="70"/>
        <v>0</v>
      </c>
      <c r="U718" s="62">
        <f t="shared" si="71"/>
        <v>0</v>
      </c>
      <c r="V718" s="62">
        <f t="shared" si="72"/>
        <v>0</v>
      </c>
    </row>
    <row r="719" spans="1:22">
      <c r="A719" s="63">
        <f t="shared" si="73"/>
        <v>713</v>
      </c>
      <c r="B719" s="78">
        <f>'2A'!E718</f>
        <v>0</v>
      </c>
      <c r="C719" s="78">
        <f>IFERROR(VLOOKUP(B719,BOOKS!$E$6:$E$1005,1,0),"0")</f>
        <v>0</v>
      </c>
      <c r="D719" s="78" t="str">
        <f>IF(COUNTIF($C$7:C719,C719)=1,C719,"0")</f>
        <v>0</v>
      </c>
      <c r="E719" s="64" t="e">
        <f>VLOOKUP(D719,'2A'!$E$6:$F$1005,2,0)</f>
        <v>#N/A</v>
      </c>
      <c r="F719" s="64">
        <f>SUMIF('2A'!$E$6:$E$1005,'GSTN-Diff Gross'!D719,'2A'!$I$6:$I$1005)</f>
        <v>0</v>
      </c>
      <c r="G719" s="64">
        <f>SUMIF('2A'!$E$6:$E$1005,'GSTN-Diff Gross'!D719,'2A'!$J$6:$J$1005)</f>
        <v>0</v>
      </c>
      <c r="H719" s="64">
        <f>SUMIF('2A'!$E$6:$E$1005,'GSTN-Diff Gross'!D719,'2A'!$K$6:$K$1005)</f>
        <v>0</v>
      </c>
      <c r="I719" s="64">
        <f>SUMIF('2A'!$E$6:$E$1005,'GSTN-Diff Gross'!D719,'2A'!$L$6:$L$1005)</f>
        <v>0</v>
      </c>
      <c r="J719" s="64">
        <f>SUMIF('2A'!$E$6:$E$1005,'GSTN-Diff Gross'!D719,'2A'!$M$6:$M$1005)</f>
        <v>0</v>
      </c>
      <c r="K719" s="64"/>
      <c r="L719" s="65">
        <f>SUMIF(BOOKS!$E$6:$E$1005,'GSTN-Diff Gross'!D719,BOOKS!$I$6:$I$1005)</f>
        <v>0</v>
      </c>
      <c r="M719" s="65">
        <f>SUMIF(BOOKS!$E$6:$E$1005,'GSTN-Diff Gross'!D719,BOOKS!$J$6:$J$1005)</f>
        <v>0</v>
      </c>
      <c r="N719" s="65">
        <f>SUMIF(BOOKS!$E$6:$E$1005,'GSTN-Diff Gross'!D719,BOOKS!$K$6:$K$1005)</f>
        <v>0</v>
      </c>
      <c r="O719" s="65">
        <f>SUMIF(BOOKS!$E$6:$E$1005,'GSTN-Diff Gross'!D719,BOOKS!$L$6:$L$1005)</f>
        <v>0</v>
      </c>
      <c r="P719" s="65">
        <f>SUMIF(BOOKS!$E$6:$E$1005,'GSTN-Diff Gross'!D719,BOOKS!$M$6:$M$1005)</f>
        <v>0</v>
      </c>
      <c r="R719" s="65">
        <f t="shared" si="68"/>
        <v>0</v>
      </c>
      <c r="S719" s="65">
        <f t="shared" si="69"/>
        <v>0</v>
      </c>
      <c r="T719" s="65">
        <f t="shared" si="70"/>
        <v>0</v>
      </c>
      <c r="U719" s="65">
        <f t="shared" si="71"/>
        <v>0</v>
      </c>
      <c r="V719" s="65">
        <f t="shared" si="72"/>
        <v>0</v>
      </c>
    </row>
    <row r="720" spans="1:22">
      <c r="A720" s="59">
        <f t="shared" si="73"/>
        <v>714</v>
      </c>
      <c r="B720" s="77">
        <f>'2A'!E719</f>
        <v>0</v>
      </c>
      <c r="C720" s="77">
        <f>IFERROR(VLOOKUP(B720,BOOKS!$E$6:$E$1005,1,0),"0")</f>
        <v>0</v>
      </c>
      <c r="D720" s="77" t="str">
        <f>IF(COUNTIF($C$7:C720,C720)=1,C720,"0")</f>
        <v>0</v>
      </c>
      <c r="E720" s="60" t="e">
        <f>VLOOKUP(D720,'2A'!$E$6:$F$1005,2,0)</f>
        <v>#N/A</v>
      </c>
      <c r="F720" s="60">
        <f>SUMIF('2A'!$E$6:$E$1005,'GSTN-Diff Gross'!D720,'2A'!$I$6:$I$1005)</f>
        <v>0</v>
      </c>
      <c r="G720" s="60">
        <f>SUMIF('2A'!$E$6:$E$1005,'GSTN-Diff Gross'!D720,'2A'!$J$6:$J$1005)</f>
        <v>0</v>
      </c>
      <c r="H720" s="60">
        <f>SUMIF('2A'!$E$6:$E$1005,'GSTN-Diff Gross'!D720,'2A'!$K$6:$K$1005)</f>
        <v>0</v>
      </c>
      <c r="I720" s="60">
        <f>SUMIF('2A'!$E$6:$E$1005,'GSTN-Diff Gross'!D720,'2A'!$L$6:$L$1005)</f>
        <v>0</v>
      </c>
      <c r="J720" s="60">
        <f>SUMIF('2A'!$E$6:$E$1005,'GSTN-Diff Gross'!D720,'2A'!$M$6:$M$1005)</f>
        <v>0</v>
      </c>
      <c r="K720" s="60"/>
      <c r="L720" s="62">
        <f>SUMIF(BOOKS!$E$6:$E$1005,'GSTN-Diff Gross'!D720,BOOKS!$I$6:$I$1005)</f>
        <v>0</v>
      </c>
      <c r="M720" s="62">
        <f>SUMIF(BOOKS!$E$6:$E$1005,'GSTN-Diff Gross'!D720,BOOKS!$J$6:$J$1005)</f>
        <v>0</v>
      </c>
      <c r="N720" s="62">
        <f>SUMIF(BOOKS!$E$6:$E$1005,'GSTN-Diff Gross'!D720,BOOKS!$K$6:$K$1005)</f>
        <v>0</v>
      </c>
      <c r="O720" s="62">
        <f>SUMIF(BOOKS!$E$6:$E$1005,'GSTN-Diff Gross'!D720,BOOKS!$L$6:$L$1005)</f>
        <v>0</v>
      </c>
      <c r="P720" s="62">
        <f>SUMIF(BOOKS!$E$6:$E$1005,'GSTN-Diff Gross'!D720,BOOKS!$M$6:$M$1005)</f>
        <v>0</v>
      </c>
      <c r="R720" s="62">
        <f t="shared" si="68"/>
        <v>0</v>
      </c>
      <c r="S720" s="62">
        <f t="shared" si="69"/>
        <v>0</v>
      </c>
      <c r="T720" s="62">
        <f t="shared" si="70"/>
        <v>0</v>
      </c>
      <c r="U720" s="62">
        <f t="shared" si="71"/>
        <v>0</v>
      </c>
      <c r="V720" s="62">
        <f t="shared" si="72"/>
        <v>0</v>
      </c>
    </row>
    <row r="721" spans="1:22">
      <c r="A721" s="63">
        <f t="shared" si="73"/>
        <v>715</v>
      </c>
      <c r="B721" s="78">
        <f>'2A'!E720</f>
        <v>0</v>
      </c>
      <c r="C721" s="78">
        <f>IFERROR(VLOOKUP(B721,BOOKS!$E$6:$E$1005,1,0),"0")</f>
        <v>0</v>
      </c>
      <c r="D721" s="78" t="str">
        <f>IF(COUNTIF($C$7:C721,C721)=1,C721,"0")</f>
        <v>0</v>
      </c>
      <c r="E721" s="64" t="e">
        <f>VLOOKUP(D721,'2A'!$E$6:$F$1005,2,0)</f>
        <v>#N/A</v>
      </c>
      <c r="F721" s="64">
        <f>SUMIF('2A'!$E$6:$E$1005,'GSTN-Diff Gross'!D721,'2A'!$I$6:$I$1005)</f>
        <v>0</v>
      </c>
      <c r="G721" s="64">
        <f>SUMIF('2A'!$E$6:$E$1005,'GSTN-Diff Gross'!D721,'2A'!$J$6:$J$1005)</f>
        <v>0</v>
      </c>
      <c r="H721" s="64">
        <f>SUMIF('2A'!$E$6:$E$1005,'GSTN-Diff Gross'!D721,'2A'!$K$6:$K$1005)</f>
        <v>0</v>
      </c>
      <c r="I721" s="64">
        <f>SUMIF('2A'!$E$6:$E$1005,'GSTN-Diff Gross'!D721,'2A'!$L$6:$L$1005)</f>
        <v>0</v>
      </c>
      <c r="J721" s="64">
        <f>SUMIF('2A'!$E$6:$E$1005,'GSTN-Diff Gross'!D721,'2A'!$M$6:$M$1005)</f>
        <v>0</v>
      </c>
      <c r="K721" s="64"/>
      <c r="L721" s="65">
        <f>SUMIF(BOOKS!$E$6:$E$1005,'GSTN-Diff Gross'!D721,BOOKS!$I$6:$I$1005)</f>
        <v>0</v>
      </c>
      <c r="M721" s="65">
        <f>SUMIF(BOOKS!$E$6:$E$1005,'GSTN-Diff Gross'!D721,BOOKS!$J$6:$J$1005)</f>
        <v>0</v>
      </c>
      <c r="N721" s="65">
        <f>SUMIF(BOOKS!$E$6:$E$1005,'GSTN-Diff Gross'!D721,BOOKS!$K$6:$K$1005)</f>
        <v>0</v>
      </c>
      <c r="O721" s="65">
        <f>SUMIF(BOOKS!$E$6:$E$1005,'GSTN-Diff Gross'!D721,BOOKS!$L$6:$L$1005)</f>
        <v>0</v>
      </c>
      <c r="P721" s="65">
        <f>SUMIF(BOOKS!$E$6:$E$1005,'GSTN-Diff Gross'!D721,BOOKS!$M$6:$M$1005)</f>
        <v>0</v>
      </c>
      <c r="R721" s="65">
        <f t="shared" si="68"/>
        <v>0</v>
      </c>
      <c r="S721" s="65">
        <f t="shared" si="69"/>
        <v>0</v>
      </c>
      <c r="T721" s="65">
        <f t="shared" si="70"/>
        <v>0</v>
      </c>
      <c r="U721" s="65">
        <f t="shared" si="71"/>
        <v>0</v>
      </c>
      <c r="V721" s="65">
        <f t="shared" si="72"/>
        <v>0</v>
      </c>
    </row>
    <row r="722" spans="1:22">
      <c r="A722" s="59">
        <f t="shared" si="73"/>
        <v>716</v>
      </c>
      <c r="B722" s="77">
        <f>'2A'!E721</f>
        <v>0</v>
      </c>
      <c r="C722" s="77">
        <f>IFERROR(VLOOKUP(B722,BOOKS!$E$6:$E$1005,1,0),"0")</f>
        <v>0</v>
      </c>
      <c r="D722" s="77" t="str">
        <f>IF(COUNTIF($C$7:C722,C722)=1,C722,"0")</f>
        <v>0</v>
      </c>
      <c r="E722" s="60" t="e">
        <f>VLOOKUP(D722,'2A'!$E$6:$F$1005,2,0)</f>
        <v>#N/A</v>
      </c>
      <c r="F722" s="60">
        <f>SUMIF('2A'!$E$6:$E$1005,'GSTN-Diff Gross'!D722,'2A'!$I$6:$I$1005)</f>
        <v>0</v>
      </c>
      <c r="G722" s="60">
        <f>SUMIF('2A'!$E$6:$E$1005,'GSTN-Diff Gross'!D722,'2A'!$J$6:$J$1005)</f>
        <v>0</v>
      </c>
      <c r="H722" s="60">
        <f>SUMIF('2A'!$E$6:$E$1005,'GSTN-Diff Gross'!D722,'2A'!$K$6:$K$1005)</f>
        <v>0</v>
      </c>
      <c r="I722" s="60">
        <f>SUMIF('2A'!$E$6:$E$1005,'GSTN-Diff Gross'!D722,'2A'!$L$6:$L$1005)</f>
        <v>0</v>
      </c>
      <c r="J722" s="60">
        <f>SUMIF('2A'!$E$6:$E$1005,'GSTN-Diff Gross'!D722,'2A'!$M$6:$M$1005)</f>
        <v>0</v>
      </c>
      <c r="K722" s="61"/>
      <c r="L722" s="62">
        <f>SUMIF(BOOKS!$E$6:$E$1005,'GSTN-Diff Gross'!D722,BOOKS!$I$6:$I$1005)</f>
        <v>0</v>
      </c>
      <c r="M722" s="62">
        <f>SUMIF(BOOKS!$E$6:$E$1005,'GSTN-Diff Gross'!D722,BOOKS!$J$6:$J$1005)</f>
        <v>0</v>
      </c>
      <c r="N722" s="62">
        <f>SUMIF(BOOKS!$E$6:$E$1005,'GSTN-Diff Gross'!D722,BOOKS!$K$6:$K$1005)</f>
        <v>0</v>
      </c>
      <c r="O722" s="62">
        <f>SUMIF(BOOKS!$E$6:$E$1005,'GSTN-Diff Gross'!D722,BOOKS!$L$6:$L$1005)</f>
        <v>0</v>
      </c>
      <c r="P722" s="62">
        <f>SUMIF(BOOKS!$E$6:$E$1005,'GSTN-Diff Gross'!D722,BOOKS!$M$6:$M$1005)</f>
        <v>0</v>
      </c>
      <c r="R722" s="62">
        <f t="shared" si="68"/>
        <v>0</v>
      </c>
      <c r="S722" s="62">
        <f t="shared" si="69"/>
        <v>0</v>
      </c>
      <c r="T722" s="62">
        <f t="shared" si="70"/>
        <v>0</v>
      </c>
      <c r="U722" s="62">
        <f t="shared" si="71"/>
        <v>0</v>
      </c>
      <c r="V722" s="62">
        <f t="shared" si="72"/>
        <v>0</v>
      </c>
    </row>
    <row r="723" spans="1:22">
      <c r="A723" s="63">
        <f t="shared" si="73"/>
        <v>717</v>
      </c>
      <c r="B723" s="78">
        <f>'2A'!E722</f>
        <v>0</v>
      </c>
      <c r="C723" s="78">
        <f>IFERROR(VLOOKUP(B723,BOOKS!$E$6:$E$1005,1,0),"0")</f>
        <v>0</v>
      </c>
      <c r="D723" s="78" t="str">
        <f>IF(COUNTIF($C$7:C723,C723)=1,C723,"0")</f>
        <v>0</v>
      </c>
      <c r="E723" s="64" t="e">
        <f>VLOOKUP(D723,'2A'!$E$6:$F$1005,2,0)</f>
        <v>#N/A</v>
      </c>
      <c r="F723" s="64">
        <f>SUMIF('2A'!$E$6:$E$1005,'GSTN-Diff Gross'!D723,'2A'!$I$6:$I$1005)</f>
        <v>0</v>
      </c>
      <c r="G723" s="64">
        <f>SUMIF('2A'!$E$6:$E$1005,'GSTN-Diff Gross'!D723,'2A'!$J$6:$J$1005)</f>
        <v>0</v>
      </c>
      <c r="H723" s="64">
        <f>SUMIF('2A'!$E$6:$E$1005,'GSTN-Diff Gross'!D723,'2A'!$K$6:$K$1005)</f>
        <v>0</v>
      </c>
      <c r="I723" s="64">
        <f>SUMIF('2A'!$E$6:$E$1005,'GSTN-Diff Gross'!D723,'2A'!$L$6:$L$1005)</f>
        <v>0</v>
      </c>
      <c r="J723" s="64">
        <f>SUMIF('2A'!$E$6:$E$1005,'GSTN-Diff Gross'!D723,'2A'!$M$6:$M$1005)</f>
        <v>0</v>
      </c>
      <c r="K723" s="64"/>
      <c r="L723" s="65">
        <f>SUMIF(BOOKS!$E$6:$E$1005,'GSTN-Diff Gross'!D723,BOOKS!$I$6:$I$1005)</f>
        <v>0</v>
      </c>
      <c r="M723" s="65">
        <f>SUMIF(BOOKS!$E$6:$E$1005,'GSTN-Diff Gross'!D723,BOOKS!$J$6:$J$1005)</f>
        <v>0</v>
      </c>
      <c r="N723" s="65">
        <f>SUMIF(BOOKS!$E$6:$E$1005,'GSTN-Diff Gross'!D723,BOOKS!$K$6:$K$1005)</f>
        <v>0</v>
      </c>
      <c r="O723" s="65">
        <f>SUMIF(BOOKS!$E$6:$E$1005,'GSTN-Diff Gross'!D723,BOOKS!$L$6:$L$1005)</f>
        <v>0</v>
      </c>
      <c r="P723" s="65">
        <f>SUMIF(BOOKS!$E$6:$E$1005,'GSTN-Diff Gross'!D723,BOOKS!$M$6:$M$1005)</f>
        <v>0</v>
      </c>
      <c r="R723" s="65">
        <f t="shared" si="68"/>
        <v>0</v>
      </c>
      <c r="S723" s="65">
        <f t="shared" si="69"/>
        <v>0</v>
      </c>
      <c r="T723" s="65">
        <f t="shared" si="70"/>
        <v>0</v>
      </c>
      <c r="U723" s="65">
        <f t="shared" si="71"/>
        <v>0</v>
      </c>
      <c r="V723" s="65">
        <f t="shared" si="72"/>
        <v>0</v>
      </c>
    </row>
    <row r="724" spans="1:22">
      <c r="A724" s="59">
        <f t="shared" si="73"/>
        <v>718</v>
      </c>
      <c r="B724" s="77">
        <f>'2A'!E723</f>
        <v>0</v>
      </c>
      <c r="C724" s="77">
        <f>IFERROR(VLOOKUP(B724,BOOKS!$E$6:$E$1005,1,0),"0")</f>
        <v>0</v>
      </c>
      <c r="D724" s="77" t="str">
        <f>IF(COUNTIF($C$7:C724,C724)=1,C724,"0")</f>
        <v>0</v>
      </c>
      <c r="E724" s="60" t="e">
        <f>VLOOKUP(D724,'2A'!$E$6:$F$1005,2,0)</f>
        <v>#N/A</v>
      </c>
      <c r="F724" s="60">
        <f>SUMIF('2A'!$E$6:$E$1005,'GSTN-Diff Gross'!D724,'2A'!$I$6:$I$1005)</f>
        <v>0</v>
      </c>
      <c r="G724" s="60">
        <f>SUMIF('2A'!$E$6:$E$1005,'GSTN-Diff Gross'!D724,'2A'!$J$6:$J$1005)</f>
        <v>0</v>
      </c>
      <c r="H724" s="60">
        <f>SUMIF('2A'!$E$6:$E$1005,'GSTN-Diff Gross'!D724,'2A'!$K$6:$K$1005)</f>
        <v>0</v>
      </c>
      <c r="I724" s="60">
        <f>SUMIF('2A'!$E$6:$E$1005,'GSTN-Diff Gross'!D724,'2A'!$L$6:$L$1005)</f>
        <v>0</v>
      </c>
      <c r="J724" s="60">
        <f>SUMIF('2A'!$E$6:$E$1005,'GSTN-Diff Gross'!D724,'2A'!$M$6:$M$1005)</f>
        <v>0</v>
      </c>
      <c r="K724" s="60"/>
      <c r="L724" s="62">
        <f>SUMIF(BOOKS!$E$6:$E$1005,'GSTN-Diff Gross'!D724,BOOKS!$I$6:$I$1005)</f>
        <v>0</v>
      </c>
      <c r="M724" s="62">
        <f>SUMIF(BOOKS!$E$6:$E$1005,'GSTN-Diff Gross'!D724,BOOKS!$J$6:$J$1005)</f>
        <v>0</v>
      </c>
      <c r="N724" s="62">
        <f>SUMIF(BOOKS!$E$6:$E$1005,'GSTN-Diff Gross'!D724,BOOKS!$K$6:$K$1005)</f>
        <v>0</v>
      </c>
      <c r="O724" s="62">
        <f>SUMIF(BOOKS!$E$6:$E$1005,'GSTN-Diff Gross'!D724,BOOKS!$L$6:$L$1005)</f>
        <v>0</v>
      </c>
      <c r="P724" s="62">
        <f>SUMIF(BOOKS!$E$6:$E$1005,'GSTN-Diff Gross'!D724,BOOKS!$M$6:$M$1005)</f>
        <v>0</v>
      </c>
      <c r="R724" s="62">
        <f t="shared" si="68"/>
        <v>0</v>
      </c>
      <c r="S724" s="62">
        <f t="shared" si="69"/>
        <v>0</v>
      </c>
      <c r="T724" s="62">
        <f t="shared" si="70"/>
        <v>0</v>
      </c>
      <c r="U724" s="62">
        <f t="shared" si="71"/>
        <v>0</v>
      </c>
      <c r="V724" s="62">
        <f t="shared" si="72"/>
        <v>0</v>
      </c>
    </row>
    <row r="725" spans="1:22">
      <c r="A725" s="63">
        <f t="shared" si="73"/>
        <v>719</v>
      </c>
      <c r="B725" s="78">
        <f>'2A'!E724</f>
        <v>0</v>
      </c>
      <c r="C725" s="78">
        <f>IFERROR(VLOOKUP(B725,BOOKS!$E$6:$E$1005,1,0),"0")</f>
        <v>0</v>
      </c>
      <c r="D725" s="78" t="str">
        <f>IF(COUNTIF($C$7:C725,C725)=1,C725,"0")</f>
        <v>0</v>
      </c>
      <c r="E725" s="64" t="e">
        <f>VLOOKUP(D725,'2A'!$E$6:$F$1005,2,0)</f>
        <v>#N/A</v>
      </c>
      <c r="F725" s="64">
        <f>SUMIF('2A'!$E$6:$E$1005,'GSTN-Diff Gross'!D725,'2A'!$I$6:$I$1005)</f>
        <v>0</v>
      </c>
      <c r="G725" s="64">
        <f>SUMIF('2A'!$E$6:$E$1005,'GSTN-Diff Gross'!D725,'2A'!$J$6:$J$1005)</f>
        <v>0</v>
      </c>
      <c r="H725" s="64">
        <f>SUMIF('2A'!$E$6:$E$1005,'GSTN-Diff Gross'!D725,'2A'!$K$6:$K$1005)</f>
        <v>0</v>
      </c>
      <c r="I725" s="64">
        <f>SUMIF('2A'!$E$6:$E$1005,'GSTN-Diff Gross'!D725,'2A'!$L$6:$L$1005)</f>
        <v>0</v>
      </c>
      <c r="J725" s="64">
        <f>SUMIF('2A'!$E$6:$E$1005,'GSTN-Diff Gross'!D725,'2A'!$M$6:$M$1005)</f>
        <v>0</v>
      </c>
      <c r="K725" s="64"/>
      <c r="L725" s="65">
        <f>SUMIF(BOOKS!$E$6:$E$1005,'GSTN-Diff Gross'!D725,BOOKS!$I$6:$I$1005)</f>
        <v>0</v>
      </c>
      <c r="M725" s="65">
        <f>SUMIF(BOOKS!$E$6:$E$1005,'GSTN-Diff Gross'!D725,BOOKS!$J$6:$J$1005)</f>
        <v>0</v>
      </c>
      <c r="N725" s="65">
        <f>SUMIF(BOOKS!$E$6:$E$1005,'GSTN-Diff Gross'!D725,BOOKS!$K$6:$K$1005)</f>
        <v>0</v>
      </c>
      <c r="O725" s="65">
        <f>SUMIF(BOOKS!$E$6:$E$1005,'GSTN-Diff Gross'!D725,BOOKS!$L$6:$L$1005)</f>
        <v>0</v>
      </c>
      <c r="P725" s="65">
        <f>SUMIF(BOOKS!$E$6:$E$1005,'GSTN-Diff Gross'!D725,BOOKS!$M$6:$M$1005)</f>
        <v>0</v>
      </c>
      <c r="R725" s="65">
        <f t="shared" si="68"/>
        <v>0</v>
      </c>
      <c r="S725" s="65">
        <f t="shared" si="69"/>
        <v>0</v>
      </c>
      <c r="T725" s="65">
        <f t="shared" si="70"/>
        <v>0</v>
      </c>
      <c r="U725" s="65">
        <f t="shared" si="71"/>
        <v>0</v>
      </c>
      <c r="V725" s="65">
        <f t="shared" si="72"/>
        <v>0</v>
      </c>
    </row>
    <row r="726" spans="1:22">
      <c r="A726" s="59">
        <f t="shared" si="73"/>
        <v>720</v>
      </c>
      <c r="B726" s="77">
        <f>'2A'!E725</f>
        <v>0</v>
      </c>
      <c r="C726" s="77">
        <f>IFERROR(VLOOKUP(B726,BOOKS!$E$6:$E$1005,1,0),"0")</f>
        <v>0</v>
      </c>
      <c r="D726" s="77" t="str">
        <f>IF(COUNTIF($C$7:C726,C726)=1,C726,"0")</f>
        <v>0</v>
      </c>
      <c r="E726" s="60" t="e">
        <f>VLOOKUP(D726,'2A'!$E$6:$F$1005,2,0)</f>
        <v>#N/A</v>
      </c>
      <c r="F726" s="60">
        <f>SUMIF('2A'!$E$6:$E$1005,'GSTN-Diff Gross'!D726,'2A'!$I$6:$I$1005)</f>
        <v>0</v>
      </c>
      <c r="G726" s="60">
        <f>SUMIF('2A'!$E$6:$E$1005,'GSTN-Diff Gross'!D726,'2A'!$J$6:$J$1005)</f>
        <v>0</v>
      </c>
      <c r="H726" s="60">
        <f>SUMIF('2A'!$E$6:$E$1005,'GSTN-Diff Gross'!D726,'2A'!$K$6:$K$1005)</f>
        <v>0</v>
      </c>
      <c r="I726" s="60">
        <f>SUMIF('2A'!$E$6:$E$1005,'GSTN-Diff Gross'!D726,'2A'!$L$6:$L$1005)</f>
        <v>0</v>
      </c>
      <c r="J726" s="60">
        <f>SUMIF('2A'!$E$6:$E$1005,'GSTN-Diff Gross'!D726,'2A'!$M$6:$M$1005)</f>
        <v>0</v>
      </c>
      <c r="K726" s="60"/>
      <c r="L726" s="62">
        <f>SUMIF(BOOKS!$E$6:$E$1005,'GSTN-Diff Gross'!D726,BOOKS!$I$6:$I$1005)</f>
        <v>0</v>
      </c>
      <c r="M726" s="62">
        <f>SUMIF(BOOKS!$E$6:$E$1005,'GSTN-Diff Gross'!D726,BOOKS!$J$6:$J$1005)</f>
        <v>0</v>
      </c>
      <c r="N726" s="62">
        <f>SUMIF(BOOKS!$E$6:$E$1005,'GSTN-Diff Gross'!D726,BOOKS!$K$6:$K$1005)</f>
        <v>0</v>
      </c>
      <c r="O726" s="62">
        <f>SUMIF(BOOKS!$E$6:$E$1005,'GSTN-Diff Gross'!D726,BOOKS!$L$6:$L$1005)</f>
        <v>0</v>
      </c>
      <c r="P726" s="62">
        <f>SUMIF(BOOKS!$E$6:$E$1005,'GSTN-Diff Gross'!D726,BOOKS!$M$6:$M$1005)</f>
        <v>0</v>
      </c>
      <c r="R726" s="62">
        <f t="shared" si="68"/>
        <v>0</v>
      </c>
      <c r="S726" s="62">
        <f t="shared" si="69"/>
        <v>0</v>
      </c>
      <c r="T726" s="62">
        <f t="shared" si="70"/>
        <v>0</v>
      </c>
      <c r="U726" s="62">
        <f t="shared" si="71"/>
        <v>0</v>
      </c>
      <c r="V726" s="62">
        <f t="shared" si="72"/>
        <v>0</v>
      </c>
    </row>
    <row r="727" spans="1:22">
      <c r="A727" s="63">
        <f t="shared" si="73"/>
        <v>721</v>
      </c>
      <c r="B727" s="78">
        <f>'2A'!E726</f>
        <v>0</v>
      </c>
      <c r="C727" s="78">
        <f>IFERROR(VLOOKUP(B727,BOOKS!$E$6:$E$1005,1,0),"0")</f>
        <v>0</v>
      </c>
      <c r="D727" s="78" t="str">
        <f>IF(COUNTIF($C$7:C727,C727)=1,C727,"0")</f>
        <v>0</v>
      </c>
      <c r="E727" s="64" t="e">
        <f>VLOOKUP(D727,'2A'!$E$6:$F$1005,2,0)</f>
        <v>#N/A</v>
      </c>
      <c r="F727" s="64">
        <f>SUMIF('2A'!$E$6:$E$1005,'GSTN-Diff Gross'!D727,'2A'!$I$6:$I$1005)</f>
        <v>0</v>
      </c>
      <c r="G727" s="64">
        <f>SUMIF('2A'!$E$6:$E$1005,'GSTN-Diff Gross'!D727,'2A'!$J$6:$J$1005)</f>
        <v>0</v>
      </c>
      <c r="H727" s="64">
        <f>SUMIF('2A'!$E$6:$E$1005,'GSTN-Diff Gross'!D727,'2A'!$K$6:$K$1005)</f>
        <v>0</v>
      </c>
      <c r="I727" s="64">
        <f>SUMIF('2A'!$E$6:$E$1005,'GSTN-Diff Gross'!D727,'2A'!$L$6:$L$1005)</f>
        <v>0</v>
      </c>
      <c r="J727" s="64">
        <f>SUMIF('2A'!$E$6:$E$1005,'GSTN-Diff Gross'!D727,'2A'!$M$6:$M$1005)</f>
        <v>0</v>
      </c>
      <c r="K727" s="64"/>
      <c r="L727" s="65">
        <f>SUMIF(BOOKS!$E$6:$E$1005,'GSTN-Diff Gross'!D727,BOOKS!$I$6:$I$1005)</f>
        <v>0</v>
      </c>
      <c r="M727" s="65">
        <f>SUMIF(BOOKS!$E$6:$E$1005,'GSTN-Diff Gross'!D727,BOOKS!$J$6:$J$1005)</f>
        <v>0</v>
      </c>
      <c r="N727" s="65">
        <f>SUMIF(BOOKS!$E$6:$E$1005,'GSTN-Diff Gross'!D727,BOOKS!$K$6:$K$1005)</f>
        <v>0</v>
      </c>
      <c r="O727" s="65">
        <f>SUMIF(BOOKS!$E$6:$E$1005,'GSTN-Diff Gross'!D727,BOOKS!$L$6:$L$1005)</f>
        <v>0</v>
      </c>
      <c r="P727" s="65">
        <f>SUMIF(BOOKS!$E$6:$E$1005,'GSTN-Diff Gross'!D727,BOOKS!$M$6:$M$1005)</f>
        <v>0</v>
      </c>
      <c r="R727" s="65">
        <f t="shared" si="68"/>
        <v>0</v>
      </c>
      <c r="S727" s="65">
        <f t="shared" si="69"/>
        <v>0</v>
      </c>
      <c r="T727" s="65">
        <f t="shared" si="70"/>
        <v>0</v>
      </c>
      <c r="U727" s="65">
        <f t="shared" si="71"/>
        <v>0</v>
      </c>
      <c r="V727" s="65">
        <f t="shared" si="72"/>
        <v>0</v>
      </c>
    </row>
    <row r="728" spans="1:22">
      <c r="A728" s="59">
        <f t="shared" si="73"/>
        <v>722</v>
      </c>
      <c r="B728" s="77">
        <f>'2A'!E727</f>
        <v>0</v>
      </c>
      <c r="C728" s="77">
        <f>IFERROR(VLOOKUP(B728,BOOKS!$E$6:$E$1005,1,0),"0")</f>
        <v>0</v>
      </c>
      <c r="D728" s="77" t="str">
        <f>IF(COUNTIF($C$7:C728,C728)=1,C728,"0")</f>
        <v>0</v>
      </c>
      <c r="E728" s="60" t="e">
        <f>VLOOKUP(D728,'2A'!$E$6:$F$1005,2,0)</f>
        <v>#N/A</v>
      </c>
      <c r="F728" s="60">
        <f>SUMIF('2A'!$E$6:$E$1005,'GSTN-Diff Gross'!D728,'2A'!$I$6:$I$1005)</f>
        <v>0</v>
      </c>
      <c r="G728" s="60">
        <f>SUMIF('2A'!$E$6:$E$1005,'GSTN-Diff Gross'!D728,'2A'!$J$6:$J$1005)</f>
        <v>0</v>
      </c>
      <c r="H728" s="60">
        <f>SUMIF('2A'!$E$6:$E$1005,'GSTN-Diff Gross'!D728,'2A'!$K$6:$K$1005)</f>
        <v>0</v>
      </c>
      <c r="I728" s="60">
        <f>SUMIF('2A'!$E$6:$E$1005,'GSTN-Diff Gross'!D728,'2A'!$L$6:$L$1005)</f>
        <v>0</v>
      </c>
      <c r="J728" s="60">
        <f>SUMIF('2A'!$E$6:$E$1005,'GSTN-Diff Gross'!D728,'2A'!$M$6:$M$1005)</f>
        <v>0</v>
      </c>
      <c r="K728" s="60"/>
      <c r="L728" s="62">
        <f>SUMIF(BOOKS!$E$6:$E$1005,'GSTN-Diff Gross'!D728,BOOKS!$I$6:$I$1005)</f>
        <v>0</v>
      </c>
      <c r="M728" s="62">
        <f>SUMIF(BOOKS!$E$6:$E$1005,'GSTN-Diff Gross'!D728,BOOKS!$J$6:$J$1005)</f>
        <v>0</v>
      </c>
      <c r="N728" s="62">
        <f>SUMIF(BOOKS!$E$6:$E$1005,'GSTN-Diff Gross'!D728,BOOKS!$K$6:$K$1005)</f>
        <v>0</v>
      </c>
      <c r="O728" s="62">
        <f>SUMIF(BOOKS!$E$6:$E$1005,'GSTN-Diff Gross'!D728,BOOKS!$L$6:$L$1005)</f>
        <v>0</v>
      </c>
      <c r="P728" s="62">
        <f>SUMIF(BOOKS!$E$6:$E$1005,'GSTN-Diff Gross'!D728,BOOKS!$M$6:$M$1005)</f>
        <v>0</v>
      </c>
      <c r="R728" s="62">
        <f t="shared" si="68"/>
        <v>0</v>
      </c>
      <c r="S728" s="62">
        <f t="shared" si="69"/>
        <v>0</v>
      </c>
      <c r="T728" s="62">
        <f t="shared" si="70"/>
        <v>0</v>
      </c>
      <c r="U728" s="62">
        <f t="shared" si="71"/>
        <v>0</v>
      </c>
      <c r="V728" s="62">
        <f t="shared" si="72"/>
        <v>0</v>
      </c>
    </row>
    <row r="729" spans="1:22">
      <c r="A729" s="63">
        <f t="shared" si="73"/>
        <v>723</v>
      </c>
      <c r="B729" s="78">
        <f>'2A'!E728</f>
        <v>0</v>
      </c>
      <c r="C729" s="78">
        <f>IFERROR(VLOOKUP(B729,BOOKS!$E$6:$E$1005,1,0),"0")</f>
        <v>0</v>
      </c>
      <c r="D729" s="78" t="str">
        <f>IF(COUNTIF($C$7:C729,C729)=1,C729,"0")</f>
        <v>0</v>
      </c>
      <c r="E729" s="64" t="e">
        <f>VLOOKUP(D729,'2A'!$E$6:$F$1005,2,0)</f>
        <v>#N/A</v>
      </c>
      <c r="F729" s="64">
        <f>SUMIF('2A'!$E$6:$E$1005,'GSTN-Diff Gross'!D729,'2A'!$I$6:$I$1005)</f>
        <v>0</v>
      </c>
      <c r="G729" s="64">
        <f>SUMIF('2A'!$E$6:$E$1005,'GSTN-Diff Gross'!D729,'2A'!$J$6:$J$1005)</f>
        <v>0</v>
      </c>
      <c r="H729" s="64">
        <f>SUMIF('2A'!$E$6:$E$1005,'GSTN-Diff Gross'!D729,'2A'!$K$6:$K$1005)</f>
        <v>0</v>
      </c>
      <c r="I729" s="64">
        <f>SUMIF('2A'!$E$6:$E$1005,'GSTN-Diff Gross'!D729,'2A'!$L$6:$L$1005)</f>
        <v>0</v>
      </c>
      <c r="J729" s="64">
        <f>SUMIF('2A'!$E$6:$E$1005,'GSTN-Diff Gross'!D729,'2A'!$M$6:$M$1005)</f>
        <v>0</v>
      </c>
      <c r="K729" s="64"/>
      <c r="L729" s="65">
        <f>SUMIF(BOOKS!$E$6:$E$1005,'GSTN-Diff Gross'!D729,BOOKS!$I$6:$I$1005)</f>
        <v>0</v>
      </c>
      <c r="M729" s="65">
        <f>SUMIF(BOOKS!$E$6:$E$1005,'GSTN-Diff Gross'!D729,BOOKS!$J$6:$J$1005)</f>
        <v>0</v>
      </c>
      <c r="N729" s="65">
        <f>SUMIF(BOOKS!$E$6:$E$1005,'GSTN-Diff Gross'!D729,BOOKS!$K$6:$K$1005)</f>
        <v>0</v>
      </c>
      <c r="O729" s="65">
        <f>SUMIF(BOOKS!$E$6:$E$1005,'GSTN-Diff Gross'!D729,BOOKS!$L$6:$L$1005)</f>
        <v>0</v>
      </c>
      <c r="P729" s="65">
        <f>SUMIF(BOOKS!$E$6:$E$1005,'GSTN-Diff Gross'!D729,BOOKS!$M$6:$M$1005)</f>
        <v>0</v>
      </c>
      <c r="R729" s="65">
        <f t="shared" si="68"/>
        <v>0</v>
      </c>
      <c r="S729" s="65">
        <f t="shared" si="69"/>
        <v>0</v>
      </c>
      <c r="T729" s="65">
        <f t="shared" si="70"/>
        <v>0</v>
      </c>
      <c r="U729" s="65">
        <f t="shared" si="71"/>
        <v>0</v>
      </c>
      <c r="V729" s="65">
        <f t="shared" si="72"/>
        <v>0</v>
      </c>
    </row>
    <row r="730" spans="1:22">
      <c r="A730" s="59">
        <f t="shared" si="73"/>
        <v>724</v>
      </c>
      <c r="B730" s="77">
        <f>'2A'!E729</f>
        <v>0</v>
      </c>
      <c r="C730" s="77">
        <f>IFERROR(VLOOKUP(B730,BOOKS!$E$6:$E$1005,1,0),"0")</f>
        <v>0</v>
      </c>
      <c r="D730" s="77" t="str">
        <f>IF(COUNTIF($C$7:C730,C730)=1,C730,"0")</f>
        <v>0</v>
      </c>
      <c r="E730" s="60" t="e">
        <f>VLOOKUP(D730,'2A'!$E$6:$F$1005,2,0)</f>
        <v>#N/A</v>
      </c>
      <c r="F730" s="60">
        <f>SUMIF('2A'!$E$6:$E$1005,'GSTN-Diff Gross'!D730,'2A'!$I$6:$I$1005)</f>
        <v>0</v>
      </c>
      <c r="G730" s="60">
        <f>SUMIF('2A'!$E$6:$E$1005,'GSTN-Diff Gross'!D730,'2A'!$J$6:$J$1005)</f>
        <v>0</v>
      </c>
      <c r="H730" s="60">
        <f>SUMIF('2A'!$E$6:$E$1005,'GSTN-Diff Gross'!D730,'2A'!$K$6:$K$1005)</f>
        <v>0</v>
      </c>
      <c r="I730" s="60">
        <f>SUMIF('2A'!$E$6:$E$1005,'GSTN-Diff Gross'!D730,'2A'!$L$6:$L$1005)</f>
        <v>0</v>
      </c>
      <c r="J730" s="60">
        <f>SUMIF('2A'!$E$6:$E$1005,'GSTN-Diff Gross'!D730,'2A'!$M$6:$M$1005)</f>
        <v>0</v>
      </c>
      <c r="K730" s="60"/>
      <c r="L730" s="62">
        <f>SUMIF(BOOKS!$E$6:$E$1005,'GSTN-Diff Gross'!D730,BOOKS!$I$6:$I$1005)</f>
        <v>0</v>
      </c>
      <c r="M730" s="62">
        <f>SUMIF(BOOKS!$E$6:$E$1005,'GSTN-Diff Gross'!D730,BOOKS!$J$6:$J$1005)</f>
        <v>0</v>
      </c>
      <c r="N730" s="62">
        <f>SUMIF(BOOKS!$E$6:$E$1005,'GSTN-Diff Gross'!D730,BOOKS!$K$6:$K$1005)</f>
        <v>0</v>
      </c>
      <c r="O730" s="62">
        <f>SUMIF(BOOKS!$E$6:$E$1005,'GSTN-Diff Gross'!D730,BOOKS!$L$6:$L$1005)</f>
        <v>0</v>
      </c>
      <c r="P730" s="62">
        <f>SUMIF(BOOKS!$E$6:$E$1005,'GSTN-Diff Gross'!D730,BOOKS!$M$6:$M$1005)</f>
        <v>0</v>
      </c>
      <c r="R730" s="62">
        <f t="shared" si="68"/>
        <v>0</v>
      </c>
      <c r="S730" s="62">
        <f t="shared" si="69"/>
        <v>0</v>
      </c>
      <c r="T730" s="62">
        <f t="shared" si="70"/>
        <v>0</v>
      </c>
      <c r="U730" s="62">
        <f t="shared" si="71"/>
        <v>0</v>
      </c>
      <c r="V730" s="62">
        <f t="shared" si="72"/>
        <v>0</v>
      </c>
    </row>
    <row r="731" spans="1:22">
      <c r="A731" s="63">
        <f t="shared" si="73"/>
        <v>725</v>
      </c>
      <c r="B731" s="78">
        <f>'2A'!E730</f>
        <v>0</v>
      </c>
      <c r="C731" s="78">
        <f>IFERROR(VLOOKUP(B731,BOOKS!$E$6:$E$1005,1,0),"0")</f>
        <v>0</v>
      </c>
      <c r="D731" s="78" t="str">
        <f>IF(COUNTIF($C$7:C731,C731)=1,C731,"0")</f>
        <v>0</v>
      </c>
      <c r="E731" s="64" t="e">
        <f>VLOOKUP(D731,'2A'!$E$6:$F$1005,2,0)</f>
        <v>#N/A</v>
      </c>
      <c r="F731" s="64">
        <f>SUMIF('2A'!$E$6:$E$1005,'GSTN-Diff Gross'!D731,'2A'!$I$6:$I$1005)</f>
        <v>0</v>
      </c>
      <c r="G731" s="64">
        <f>SUMIF('2A'!$E$6:$E$1005,'GSTN-Diff Gross'!D731,'2A'!$J$6:$J$1005)</f>
        <v>0</v>
      </c>
      <c r="H731" s="64">
        <f>SUMIF('2A'!$E$6:$E$1005,'GSTN-Diff Gross'!D731,'2A'!$K$6:$K$1005)</f>
        <v>0</v>
      </c>
      <c r="I731" s="64">
        <f>SUMIF('2A'!$E$6:$E$1005,'GSTN-Diff Gross'!D731,'2A'!$L$6:$L$1005)</f>
        <v>0</v>
      </c>
      <c r="J731" s="64">
        <f>SUMIF('2A'!$E$6:$E$1005,'GSTN-Diff Gross'!D731,'2A'!$M$6:$M$1005)</f>
        <v>0</v>
      </c>
      <c r="K731" s="64"/>
      <c r="L731" s="65">
        <f>SUMIF(BOOKS!$E$6:$E$1005,'GSTN-Diff Gross'!D731,BOOKS!$I$6:$I$1005)</f>
        <v>0</v>
      </c>
      <c r="M731" s="65">
        <f>SUMIF(BOOKS!$E$6:$E$1005,'GSTN-Diff Gross'!D731,BOOKS!$J$6:$J$1005)</f>
        <v>0</v>
      </c>
      <c r="N731" s="65">
        <f>SUMIF(BOOKS!$E$6:$E$1005,'GSTN-Diff Gross'!D731,BOOKS!$K$6:$K$1005)</f>
        <v>0</v>
      </c>
      <c r="O731" s="65">
        <f>SUMIF(BOOKS!$E$6:$E$1005,'GSTN-Diff Gross'!D731,BOOKS!$L$6:$L$1005)</f>
        <v>0</v>
      </c>
      <c r="P731" s="65">
        <f>SUMIF(BOOKS!$E$6:$E$1005,'GSTN-Diff Gross'!D731,BOOKS!$M$6:$M$1005)</f>
        <v>0</v>
      </c>
      <c r="R731" s="65">
        <f t="shared" si="68"/>
        <v>0</v>
      </c>
      <c r="S731" s="65">
        <f t="shared" si="69"/>
        <v>0</v>
      </c>
      <c r="T731" s="65">
        <f t="shared" si="70"/>
        <v>0</v>
      </c>
      <c r="U731" s="65">
        <f t="shared" si="71"/>
        <v>0</v>
      </c>
      <c r="V731" s="65">
        <f t="shared" si="72"/>
        <v>0</v>
      </c>
    </row>
    <row r="732" spans="1:22">
      <c r="A732" s="59">
        <f t="shared" si="73"/>
        <v>726</v>
      </c>
      <c r="B732" s="77">
        <f>'2A'!E731</f>
        <v>0</v>
      </c>
      <c r="C732" s="77">
        <f>IFERROR(VLOOKUP(B732,BOOKS!$E$6:$E$1005,1,0),"0")</f>
        <v>0</v>
      </c>
      <c r="D732" s="77" t="str">
        <f>IF(COUNTIF($C$7:C732,C732)=1,C732,"0")</f>
        <v>0</v>
      </c>
      <c r="E732" s="60" t="e">
        <f>VLOOKUP(D732,'2A'!$E$6:$F$1005,2,0)</f>
        <v>#N/A</v>
      </c>
      <c r="F732" s="60">
        <f>SUMIF('2A'!$E$6:$E$1005,'GSTN-Diff Gross'!D732,'2A'!$I$6:$I$1005)</f>
        <v>0</v>
      </c>
      <c r="G732" s="60">
        <f>SUMIF('2A'!$E$6:$E$1005,'GSTN-Diff Gross'!D732,'2A'!$J$6:$J$1005)</f>
        <v>0</v>
      </c>
      <c r="H732" s="60">
        <f>SUMIF('2A'!$E$6:$E$1005,'GSTN-Diff Gross'!D732,'2A'!$K$6:$K$1005)</f>
        <v>0</v>
      </c>
      <c r="I732" s="60">
        <f>SUMIF('2A'!$E$6:$E$1005,'GSTN-Diff Gross'!D732,'2A'!$L$6:$L$1005)</f>
        <v>0</v>
      </c>
      <c r="J732" s="60">
        <f>SUMIF('2A'!$E$6:$E$1005,'GSTN-Diff Gross'!D732,'2A'!$M$6:$M$1005)</f>
        <v>0</v>
      </c>
      <c r="K732" s="60"/>
      <c r="L732" s="62">
        <f>SUMIF(BOOKS!$E$6:$E$1005,'GSTN-Diff Gross'!D732,BOOKS!$I$6:$I$1005)</f>
        <v>0</v>
      </c>
      <c r="M732" s="62">
        <f>SUMIF(BOOKS!$E$6:$E$1005,'GSTN-Diff Gross'!D732,BOOKS!$J$6:$J$1005)</f>
        <v>0</v>
      </c>
      <c r="N732" s="62">
        <f>SUMIF(BOOKS!$E$6:$E$1005,'GSTN-Diff Gross'!D732,BOOKS!$K$6:$K$1005)</f>
        <v>0</v>
      </c>
      <c r="O732" s="62">
        <f>SUMIF(BOOKS!$E$6:$E$1005,'GSTN-Diff Gross'!D732,BOOKS!$L$6:$L$1005)</f>
        <v>0</v>
      </c>
      <c r="P732" s="62">
        <f>SUMIF(BOOKS!$E$6:$E$1005,'GSTN-Diff Gross'!D732,BOOKS!$M$6:$M$1005)</f>
        <v>0</v>
      </c>
      <c r="R732" s="62">
        <f t="shared" si="68"/>
        <v>0</v>
      </c>
      <c r="S732" s="62">
        <f t="shared" si="69"/>
        <v>0</v>
      </c>
      <c r="T732" s="62">
        <f t="shared" si="70"/>
        <v>0</v>
      </c>
      <c r="U732" s="62">
        <f t="shared" si="71"/>
        <v>0</v>
      </c>
      <c r="V732" s="62">
        <f t="shared" si="72"/>
        <v>0</v>
      </c>
    </row>
    <row r="733" spans="1:22">
      <c r="A733" s="63">
        <f t="shared" si="73"/>
        <v>727</v>
      </c>
      <c r="B733" s="78">
        <f>'2A'!E732</f>
        <v>0</v>
      </c>
      <c r="C733" s="78">
        <f>IFERROR(VLOOKUP(B733,BOOKS!$E$6:$E$1005,1,0),"0")</f>
        <v>0</v>
      </c>
      <c r="D733" s="78" t="str">
        <f>IF(COUNTIF($C$7:C733,C733)=1,C733,"0")</f>
        <v>0</v>
      </c>
      <c r="E733" s="64" t="e">
        <f>VLOOKUP(D733,'2A'!$E$6:$F$1005,2,0)</f>
        <v>#N/A</v>
      </c>
      <c r="F733" s="64">
        <f>SUMIF('2A'!$E$6:$E$1005,'GSTN-Diff Gross'!D733,'2A'!$I$6:$I$1005)</f>
        <v>0</v>
      </c>
      <c r="G733" s="64">
        <f>SUMIF('2A'!$E$6:$E$1005,'GSTN-Diff Gross'!D733,'2A'!$J$6:$J$1005)</f>
        <v>0</v>
      </c>
      <c r="H733" s="64">
        <f>SUMIF('2A'!$E$6:$E$1005,'GSTN-Diff Gross'!D733,'2A'!$K$6:$K$1005)</f>
        <v>0</v>
      </c>
      <c r="I733" s="64">
        <f>SUMIF('2A'!$E$6:$E$1005,'GSTN-Diff Gross'!D733,'2A'!$L$6:$L$1005)</f>
        <v>0</v>
      </c>
      <c r="J733" s="64">
        <f>SUMIF('2A'!$E$6:$E$1005,'GSTN-Diff Gross'!D733,'2A'!$M$6:$M$1005)</f>
        <v>0</v>
      </c>
      <c r="K733" s="64"/>
      <c r="L733" s="65">
        <f>SUMIF(BOOKS!$E$6:$E$1005,'GSTN-Diff Gross'!D733,BOOKS!$I$6:$I$1005)</f>
        <v>0</v>
      </c>
      <c r="M733" s="65">
        <f>SUMIF(BOOKS!$E$6:$E$1005,'GSTN-Diff Gross'!D733,BOOKS!$J$6:$J$1005)</f>
        <v>0</v>
      </c>
      <c r="N733" s="65">
        <f>SUMIF(BOOKS!$E$6:$E$1005,'GSTN-Diff Gross'!D733,BOOKS!$K$6:$K$1005)</f>
        <v>0</v>
      </c>
      <c r="O733" s="65">
        <f>SUMIF(BOOKS!$E$6:$E$1005,'GSTN-Diff Gross'!D733,BOOKS!$L$6:$L$1005)</f>
        <v>0</v>
      </c>
      <c r="P733" s="65">
        <f>SUMIF(BOOKS!$E$6:$E$1005,'GSTN-Diff Gross'!D733,BOOKS!$M$6:$M$1005)</f>
        <v>0</v>
      </c>
      <c r="R733" s="65">
        <f t="shared" si="68"/>
        <v>0</v>
      </c>
      <c r="S733" s="65">
        <f t="shared" si="69"/>
        <v>0</v>
      </c>
      <c r="T733" s="65">
        <f t="shared" si="70"/>
        <v>0</v>
      </c>
      <c r="U733" s="65">
        <f t="shared" si="71"/>
        <v>0</v>
      </c>
      <c r="V733" s="65">
        <f t="shared" si="72"/>
        <v>0</v>
      </c>
    </row>
    <row r="734" spans="1:22">
      <c r="A734" s="59">
        <f t="shared" si="73"/>
        <v>728</v>
      </c>
      <c r="B734" s="77">
        <f>'2A'!E733</f>
        <v>0</v>
      </c>
      <c r="C734" s="77">
        <f>IFERROR(VLOOKUP(B734,BOOKS!$E$6:$E$1005,1,0),"0")</f>
        <v>0</v>
      </c>
      <c r="D734" s="77" t="str">
        <f>IF(COUNTIF($C$7:C734,C734)=1,C734,"0")</f>
        <v>0</v>
      </c>
      <c r="E734" s="60" t="e">
        <f>VLOOKUP(D734,'2A'!$E$6:$F$1005,2,0)</f>
        <v>#N/A</v>
      </c>
      <c r="F734" s="60">
        <f>SUMIF('2A'!$E$6:$E$1005,'GSTN-Diff Gross'!D734,'2A'!$I$6:$I$1005)</f>
        <v>0</v>
      </c>
      <c r="G734" s="60">
        <f>SUMIF('2A'!$E$6:$E$1005,'GSTN-Diff Gross'!D734,'2A'!$J$6:$J$1005)</f>
        <v>0</v>
      </c>
      <c r="H734" s="60">
        <f>SUMIF('2A'!$E$6:$E$1005,'GSTN-Diff Gross'!D734,'2A'!$K$6:$K$1005)</f>
        <v>0</v>
      </c>
      <c r="I734" s="60">
        <f>SUMIF('2A'!$E$6:$E$1005,'GSTN-Diff Gross'!D734,'2A'!$L$6:$L$1005)</f>
        <v>0</v>
      </c>
      <c r="J734" s="60">
        <f>SUMIF('2A'!$E$6:$E$1005,'GSTN-Diff Gross'!D734,'2A'!$M$6:$M$1005)</f>
        <v>0</v>
      </c>
      <c r="K734" s="60"/>
      <c r="L734" s="62">
        <f>SUMIF(BOOKS!$E$6:$E$1005,'GSTN-Diff Gross'!D734,BOOKS!$I$6:$I$1005)</f>
        <v>0</v>
      </c>
      <c r="M734" s="62">
        <f>SUMIF(BOOKS!$E$6:$E$1005,'GSTN-Diff Gross'!D734,BOOKS!$J$6:$J$1005)</f>
        <v>0</v>
      </c>
      <c r="N734" s="62">
        <f>SUMIF(BOOKS!$E$6:$E$1005,'GSTN-Diff Gross'!D734,BOOKS!$K$6:$K$1005)</f>
        <v>0</v>
      </c>
      <c r="O734" s="62">
        <f>SUMIF(BOOKS!$E$6:$E$1005,'GSTN-Diff Gross'!D734,BOOKS!$L$6:$L$1005)</f>
        <v>0</v>
      </c>
      <c r="P734" s="62">
        <f>SUMIF(BOOKS!$E$6:$E$1005,'GSTN-Diff Gross'!D734,BOOKS!$M$6:$M$1005)</f>
        <v>0</v>
      </c>
      <c r="R734" s="62">
        <f t="shared" si="68"/>
        <v>0</v>
      </c>
      <c r="S734" s="62">
        <f t="shared" si="69"/>
        <v>0</v>
      </c>
      <c r="T734" s="62">
        <f t="shared" si="70"/>
        <v>0</v>
      </c>
      <c r="U734" s="62">
        <f t="shared" si="71"/>
        <v>0</v>
      </c>
      <c r="V734" s="62">
        <f t="shared" si="72"/>
        <v>0</v>
      </c>
    </row>
    <row r="735" spans="1:22">
      <c r="A735" s="63">
        <f t="shared" si="73"/>
        <v>729</v>
      </c>
      <c r="B735" s="78">
        <f>'2A'!E734</f>
        <v>0</v>
      </c>
      <c r="C735" s="78">
        <f>IFERROR(VLOOKUP(B735,BOOKS!$E$6:$E$1005,1,0),"0")</f>
        <v>0</v>
      </c>
      <c r="D735" s="78" t="str">
        <f>IF(COUNTIF($C$7:C735,C735)=1,C735,"0")</f>
        <v>0</v>
      </c>
      <c r="E735" s="64" t="e">
        <f>VLOOKUP(D735,'2A'!$E$6:$F$1005,2,0)</f>
        <v>#N/A</v>
      </c>
      <c r="F735" s="64">
        <f>SUMIF('2A'!$E$6:$E$1005,'GSTN-Diff Gross'!D735,'2A'!$I$6:$I$1005)</f>
        <v>0</v>
      </c>
      <c r="G735" s="64">
        <f>SUMIF('2A'!$E$6:$E$1005,'GSTN-Diff Gross'!D735,'2A'!$J$6:$J$1005)</f>
        <v>0</v>
      </c>
      <c r="H735" s="64">
        <f>SUMIF('2A'!$E$6:$E$1005,'GSTN-Diff Gross'!D735,'2A'!$K$6:$K$1005)</f>
        <v>0</v>
      </c>
      <c r="I735" s="64">
        <f>SUMIF('2A'!$E$6:$E$1005,'GSTN-Diff Gross'!D735,'2A'!$L$6:$L$1005)</f>
        <v>0</v>
      </c>
      <c r="J735" s="64">
        <f>SUMIF('2A'!$E$6:$E$1005,'GSTN-Diff Gross'!D735,'2A'!$M$6:$M$1005)</f>
        <v>0</v>
      </c>
      <c r="K735" s="64"/>
      <c r="L735" s="65">
        <f>SUMIF(BOOKS!$E$6:$E$1005,'GSTN-Diff Gross'!D735,BOOKS!$I$6:$I$1005)</f>
        <v>0</v>
      </c>
      <c r="M735" s="65">
        <f>SUMIF(BOOKS!$E$6:$E$1005,'GSTN-Diff Gross'!D735,BOOKS!$J$6:$J$1005)</f>
        <v>0</v>
      </c>
      <c r="N735" s="65">
        <f>SUMIF(BOOKS!$E$6:$E$1005,'GSTN-Diff Gross'!D735,BOOKS!$K$6:$K$1005)</f>
        <v>0</v>
      </c>
      <c r="O735" s="65">
        <f>SUMIF(BOOKS!$E$6:$E$1005,'GSTN-Diff Gross'!D735,BOOKS!$L$6:$L$1005)</f>
        <v>0</v>
      </c>
      <c r="P735" s="65">
        <f>SUMIF(BOOKS!$E$6:$E$1005,'GSTN-Diff Gross'!D735,BOOKS!$M$6:$M$1005)</f>
        <v>0</v>
      </c>
      <c r="R735" s="65">
        <f t="shared" si="68"/>
        <v>0</v>
      </c>
      <c r="S735" s="65">
        <f t="shared" si="69"/>
        <v>0</v>
      </c>
      <c r="T735" s="65">
        <f t="shared" si="70"/>
        <v>0</v>
      </c>
      <c r="U735" s="65">
        <f t="shared" si="71"/>
        <v>0</v>
      </c>
      <c r="V735" s="65">
        <f t="shared" si="72"/>
        <v>0</v>
      </c>
    </row>
    <row r="736" spans="1:22">
      <c r="A736" s="59">
        <f t="shared" si="73"/>
        <v>730</v>
      </c>
      <c r="B736" s="77">
        <f>'2A'!E735</f>
        <v>0</v>
      </c>
      <c r="C736" s="77">
        <f>IFERROR(VLOOKUP(B736,BOOKS!$E$6:$E$1005,1,0),"0")</f>
        <v>0</v>
      </c>
      <c r="D736" s="77" t="str">
        <f>IF(COUNTIF($C$7:C736,C736)=1,C736,"0")</f>
        <v>0</v>
      </c>
      <c r="E736" s="60" t="e">
        <f>VLOOKUP(D736,'2A'!$E$6:$F$1005,2,0)</f>
        <v>#N/A</v>
      </c>
      <c r="F736" s="60">
        <f>SUMIF('2A'!$E$6:$E$1005,'GSTN-Diff Gross'!D736,'2A'!$I$6:$I$1005)</f>
        <v>0</v>
      </c>
      <c r="G736" s="60">
        <f>SUMIF('2A'!$E$6:$E$1005,'GSTN-Diff Gross'!D736,'2A'!$J$6:$J$1005)</f>
        <v>0</v>
      </c>
      <c r="H736" s="60">
        <f>SUMIF('2A'!$E$6:$E$1005,'GSTN-Diff Gross'!D736,'2A'!$K$6:$K$1005)</f>
        <v>0</v>
      </c>
      <c r="I736" s="60">
        <f>SUMIF('2A'!$E$6:$E$1005,'GSTN-Diff Gross'!D736,'2A'!$L$6:$L$1005)</f>
        <v>0</v>
      </c>
      <c r="J736" s="60">
        <f>SUMIF('2A'!$E$6:$E$1005,'GSTN-Diff Gross'!D736,'2A'!$M$6:$M$1005)</f>
        <v>0</v>
      </c>
      <c r="K736" s="61"/>
      <c r="L736" s="62">
        <f>SUMIF(BOOKS!$E$6:$E$1005,'GSTN-Diff Gross'!D736,BOOKS!$I$6:$I$1005)</f>
        <v>0</v>
      </c>
      <c r="M736" s="62">
        <f>SUMIF(BOOKS!$E$6:$E$1005,'GSTN-Diff Gross'!D736,BOOKS!$J$6:$J$1005)</f>
        <v>0</v>
      </c>
      <c r="N736" s="62">
        <f>SUMIF(BOOKS!$E$6:$E$1005,'GSTN-Diff Gross'!D736,BOOKS!$K$6:$K$1005)</f>
        <v>0</v>
      </c>
      <c r="O736" s="62">
        <f>SUMIF(BOOKS!$E$6:$E$1005,'GSTN-Diff Gross'!D736,BOOKS!$L$6:$L$1005)</f>
        <v>0</v>
      </c>
      <c r="P736" s="62">
        <f>SUMIF(BOOKS!$E$6:$E$1005,'GSTN-Diff Gross'!D736,BOOKS!$M$6:$M$1005)</f>
        <v>0</v>
      </c>
      <c r="R736" s="62">
        <f t="shared" si="68"/>
        <v>0</v>
      </c>
      <c r="S736" s="62">
        <f t="shared" si="69"/>
        <v>0</v>
      </c>
      <c r="T736" s="62">
        <f t="shared" si="70"/>
        <v>0</v>
      </c>
      <c r="U736" s="62">
        <f t="shared" si="71"/>
        <v>0</v>
      </c>
      <c r="V736" s="62">
        <f t="shared" si="72"/>
        <v>0</v>
      </c>
    </row>
    <row r="737" spans="1:22">
      <c r="A737" s="63">
        <f t="shared" si="73"/>
        <v>731</v>
      </c>
      <c r="B737" s="78">
        <f>'2A'!E736</f>
        <v>0</v>
      </c>
      <c r="C737" s="78">
        <f>IFERROR(VLOOKUP(B737,BOOKS!$E$6:$E$1005,1,0),"0")</f>
        <v>0</v>
      </c>
      <c r="D737" s="78" t="str">
        <f>IF(COUNTIF($C$7:C737,C737)=1,C737,"0")</f>
        <v>0</v>
      </c>
      <c r="E737" s="64" t="e">
        <f>VLOOKUP(D737,'2A'!$E$6:$F$1005,2,0)</f>
        <v>#N/A</v>
      </c>
      <c r="F737" s="64">
        <f>SUMIF('2A'!$E$6:$E$1005,'GSTN-Diff Gross'!D737,'2A'!$I$6:$I$1005)</f>
        <v>0</v>
      </c>
      <c r="G737" s="64">
        <f>SUMIF('2A'!$E$6:$E$1005,'GSTN-Diff Gross'!D737,'2A'!$J$6:$J$1005)</f>
        <v>0</v>
      </c>
      <c r="H737" s="64">
        <f>SUMIF('2A'!$E$6:$E$1005,'GSTN-Diff Gross'!D737,'2A'!$K$6:$K$1005)</f>
        <v>0</v>
      </c>
      <c r="I737" s="64">
        <f>SUMIF('2A'!$E$6:$E$1005,'GSTN-Diff Gross'!D737,'2A'!$L$6:$L$1005)</f>
        <v>0</v>
      </c>
      <c r="J737" s="64">
        <f>SUMIF('2A'!$E$6:$E$1005,'GSTN-Diff Gross'!D737,'2A'!$M$6:$M$1005)</f>
        <v>0</v>
      </c>
      <c r="K737" s="64"/>
      <c r="L737" s="65">
        <f>SUMIF(BOOKS!$E$6:$E$1005,'GSTN-Diff Gross'!D737,BOOKS!$I$6:$I$1005)</f>
        <v>0</v>
      </c>
      <c r="M737" s="65">
        <f>SUMIF(BOOKS!$E$6:$E$1005,'GSTN-Diff Gross'!D737,BOOKS!$J$6:$J$1005)</f>
        <v>0</v>
      </c>
      <c r="N737" s="65">
        <f>SUMIF(BOOKS!$E$6:$E$1005,'GSTN-Diff Gross'!D737,BOOKS!$K$6:$K$1005)</f>
        <v>0</v>
      </c>
      <c r="O737" s="65">
        <f>SUMIF(BOOKS!$E$6:$E$1005,'GSTN-Diff Gross'!D737,BOOKS!$L$6:$L$1005)</f>
        <v>0</v>
      </c>
      <c r="P737" s="65">
        <f>SUMIF(BOOKS!$E$6:$E$1005,'GSTN-Diff Gross'!D737,BOOKS!$M$6:$M$1005)</f>
        <v>0</v>
      </c>
      <c r="R737" s="65">
        <f t="shared" si="68"/>
        <v>0</v>
      </c>
      <c r="S737" s="65">
        <f t="shared" si="69"/>
        <v>0</v>
      </c>
      <c r="T737" s="65">
        <f t="shared" si="70"/>
        <v>0</v>
      </c>
      <c r="U737" s="65">
        <f t="shared" si="71"/>
        <v>0</v>
      </c>
      <c r="V737" s="65">
        <f t="shared" si="72"/>
        <v>0</v>
      </c>
    </row>
    <row r="738" spans="1:22">
      <c r="A738" s="59">
        <f t="shared" si="73"/>
        <v>732</v>
      </c>
      <c r="B738" s="77">
        <f>'2A'!E737</f>
        <v>0</v>
      </c>
      <c r="C738" s="77">
        <f>IFERROR(VLOOKUP(B738,BOOKS!$E$6:$E$1005,1,0),"0")</f>
        <v>0</v>
      </c>
      <c r="D738" s="77" t="str">
        <f>IF(COUNTIF($C$7:C738,C738)=1,C738,"0")</f>
        <v>0</v>
      </c>
      <c r="E738" s="60" t="e">
        <f>VLOOKUP(D738,'2A'!$E$6:$F$1005,2,0)</f>
        <v>#N/A</v>
      </c>
      <c r="F738" s="60">
        <f>SUMIF('2A'!$E$6:$E$1005,'GSTN-Diff Gross'!D738,'2A'!$I$6:$I$1005)</f>
        <v>0</v>
      </c>
      <c r="G738" s="60">
        <f>SUMIF('2A'!$E$6:$E$1005,'GSTN-Diff Gross'!D738,'2A'!$J$6:$J$1005)</f>
        <v>0</v>
      </c>
      <c r="H738" s="60">
        <f>SUMIF('2A'!$E$6:$E$1005,'GSTN-Diff Gross'!D738,'2A'!$K$6:$K$1005)</f>
        <v>0</v>
      </c>
      <c r="I738" s="60">
        <f>SUMIF('2A'!$E$6:$E$1005,'GSTN-Diff Gross'!D738,'2A'!$L$6:$L$1005)</f>
        <v>0</v>
      </c>
      <c r="J738" s="60">
        <f>SUMIF('2A'!$E$6:$E$1005,'GSTN-Diff Gross'!D738,'2A'!$M$6:$M$1005)</f>
        <v>0</v>
      </c>
      <c r="K738" s="60"/>
      <c r="L738" s="62">
        <f>SUMIF(BOOKS!$E$6:$E$1005,'GSTN-Diff Gross'!D738,BOOKS!$I$6:$I$1005)</f>
        <v>0</v>
      </c>
      <c r="M738" s="62">
        <f>SUMIF(BOOKS!$E$6:$E$1005,'GSTN-Diff Gross'!D738,BOOKS!$J$6:$J$1005)</f>
        <v>0</v>
      </c>
      <c r="N738" s="62">
        <f>SUMIF(BOOKS!$E$6:$E$1005,'GSTN-Diff Gross'!D738,BOOKS!$K$6:$K$1005)</f>
        <v>0</v>
      </c>
      <c r="O738" s="62">
        <f>SUMIF(BOOKS!$E$6:$E$1005,'GSTN-Diff Gross'!D738,BOOKS!$L$6:$L$1005)</f>
        <v>0</v>
      </c>
      <c r="P738" s="62">
        <f>SUMIF(BOOKS!$E$6:$E$1005,'GSTN-Diff Gross'!D738,BOOKS!$M$6:$M$1005)</f>
        <v>0</v>
      </c>
      <c r="R738" s="62">
        <f t="shared" si="68"/>
        <v>0</v>
      </c>
      <c r="S738" s="62">
        <f t="shared" si="69"/>
        <v>0</v>
      </c>
      <c r="T738" s="62">
        <f t="shared" si="70"/>
        <v>0</v>
      </c>
      <c r="U738" s="62">
        <f t="shared" si="71"/>
        <v>0</v>
      </c>
      <c r="V738" s="62">
        <f t="shared" si="72"/>
        <v>0</v>
      </c>
    </row>
    <row r="739" spans="1:22">
      <c r="A739" s="63">
        <f t="shared" si="73"/>
        <v>733</v>
      </c>
      <c r="B739" s="78">
        <f>'2A'!E738</f>
        <v>0</v>
      </c>
      <c r="C739" s="78">
        <f>IFERROR(VLOOKUP(B739,BOOKS!$E$6:$E$1005,1,0),"0")</f>
        <v>0</v>
      </c>
      <c r="D739" s="78" t="str">
        <f>IF(COUNTIF($C$7:C739,C739)=1,C739,"0")</f>
        <v>0</v>
      </c>
      <c r="E739" s="64" t="e">
        <f>VLOOKUP(D739,'2A'!$E$6:$F$1005,2,0)</f>
        <v>#N/A</v>
      </c>
      <c r="F739" s="64">
        <f>SUMIF('2A'!$E$6:$E$1005,'GSTN-Diff Gross'!D739,'2A'!$I$6:$I$1005)</f>
        <v>0</v>
      </c>
      <c r="G739" s="64">
        <f>SUMIF('2A'!$E$6:$E$1005,'GSTN-Diff Gross'!D739,'2A'!$J$6:$J$1005)</f>
        <v>0</v>
      </c>
      <c r="H739" s="64">
        <f>SUMIF('2A'!$E$6:$E$1005,'GSTN-Diff Gross'!D739,'2A'!$K$6:$K$1005)</f>
        <v>0</v>
      </c>
      <c r="I739" s="64">
        <f>SUMIF('2A'!$E$6:$E$1005,'GSTN-Diff Gross'!D739,'2A'!$L$6:$L$1005)</f>
        <v>0</v>
      </c>
      <c r="J739" s="64">
        <f>SUMIF('2A'!$E$6:$E$1005,'GSTN-Diff Gross'!D739,'2A'!$M$6:$M$1005)</f>
        <v>0</v>
      </c>
      <c r="K739" s="64"/>
      <c r="L739" s="65">
        <f>SUMIF(BOOKS!$E$6:$E$1005,'GSTN-Diff Gross'!D739,BOOKS!$I$6:$I$1005)</f>
        <v>0</v>
      </c>
      <c r="M739" s="65">
        <f>SUMIF(BOOKS!$E$6:$E$1005,'GSTN-Diff Gross'!D739,BOOKS!$J$6:$J$1005)</f>
        <v>0</v>
      </c>
      <c r="N739" s="65">
        <f>SUMIF(BOOKS!$E$6:$E$1005,'GSTN-Diff Gross'!D739,BOOKS!$K$6:$K$1005)</f>
        <v>0</v>
      </c>
      <c r="O739" s="65">
        <f>SUMIF(BOOKS!$E$6:$E$1005,'GSTN-Diff Gross'!D739,BOOKS!$L$6:$L$1005)</f>
        <v>0</v>
      </c>
      <c r="P739" s="65">
        <f>SUMIF(BOOKS!$E$6:$E$1005,'GSTN-Diff Gross'!D739,BOOKS!$M$6:$M$1005)</f>
        <v>0</v>
      </c>
      <c r="R739" s="65">
        <f t="shared" si="68"/>
        <v>0</v>
      </c>
      <c r="S739" s="65">
        <f t="shared" si="69"/>
        <v>0</v>
      </c>
      <c r="T739" s="65">
        <f t="shared" si="70"/>
        <v>0</v>
      </c>
      <c r="U739" s="65">
        <f t="shared" si="71"/>
        <v>0</v>
      </c>
      <c r="V739" s="65">
        <f t="shared" si="72"/>
        <v>0</v>
      </c>
    </row>
    <row r="740" spans="1:22">
      <c r="A740" s="59">
        <f t="shared" si="73"/>
        <v>734</v>
      </c>
      <c r="B740" s="77">
        <f>'2A'!E739</f>
        <v>0</v>
      </c>
      <c r="C740" s="77">
        <f>IFERROR(VLOOKUP(B740,BOOKS!$E$6:$E$1005,1,0),"0")</f>
        <v>0</v>
      </c>
      <c r="D740" s="77" t="str">
        <f>IF(COUNTIF($C$7:C740,C740)=1,C740,"0")</f>
        <v>0</v>
      </c>
      <c r="E740" s="60" t="e">
        <f>VLOOKUP(D740,'2A'!$E$6:$F$1005,2,0)</f>
        <v>#N/A</v>
      </c>
      <c r="F740" s="60">
        <f>SUMIF('2A'!$E$6:$E$1005,'GSTN-Diff Gross'!D740,'2A'!$I$6:$I$1005)</f>
        <v>0</v>
      </c>
      <c r="G740" s="60">
        <f>SUMIF('2A'!$E$6:$E$1005,'GSTN-Diff Gross'!D740,'2A'!$J$6:$J$1005)</f>
        <v>0</v>
      </c>
      <c r="H740" s="60">
        <f>SUMIF('2A'!$E$6:$E$1005,'GSTN-Diff Gross'!D740,'2A'!$K$6:$K$1005)</f>
        <v>0</v>
      </c>
      <c r="I740" s="60">
        <f>SUMIF('2A'!$E$6:$E$1005,'GSTN-Diff Gross'!D740,'2A'!$L$6:$L$1005)</f>
        <v>0</v>
      </c>
      <c r="J740" s="60">
        <f>SUMIF('2A'!$E$6:$E$1005,'GSTN-Diff Gross'!D740,'2A'!$M$6:$M$1005)</f>
        <v>0</v>
      </c>
      <c r="K740" s="60"/>
      <c r="L740" s="62">
        <f>SUMIF(BOOKS!$E$6:$E$1005,'GSTN-Diff Gross'!D740,BOOKS!$I$6:$I$1005)</f>
        <v>0</v>
      </c>
      <c r="M740" s="62">
        <f>SUMIF(BOOKS!$E$6:$E$1005,'GSTN-Diff Gross'!D740,BOOKS!$J$6:$J$1005)</f>
        <v>0</v>
      </c>
      <c r="N740" s="62">
        <f>SUMIF(BOOKS!$E$6:$E$1005,'GSTN-Diff Gross'!D740,BOOKS!$K$6:$K$1005)</f>
        <v>0</v>
      </c>
      <c r="O740" s="62">
        <f>SUMIF(BOOKS!$E$6:$E$1005,'GSTN-Diff Gross'!D740,BOOKS!$L$6:$L$1005)</f>
        <v>0</v>
      </c>
      <c r="P740" s="62">
        <f>SUMIF(BOOKS!$E$6:$E$1005,'GSTN-Diff Gross'!D740,BOOKS!$M$6:$M$1005)</f>
        <v>0</v>
      </c>
      <c r="R740" s="62">
        <f t="shared" si="68"/>
        <v>0</v>
      </c>
      <c r="S740" s="62">
        <f t="shared" si="69"/>
        <v>0</v>
      </c>
      <c r="T740" s="62">
        <f t="shared" si="70"/>
        <v>0</v>
      </c>
      <c r="U740" s="62">
        <f t="shared" si="71"/>
        <v>0</v>
      </c>
      <c r="V740" s="62">
        <f t="shared" si="72"/>
        <v>0</v>
      </c>
    </row>
    <row r="741" spans="1:22">
      <c r="A741" s="63">
        <f t="shared" si="73"/>
        <v>735</v>
      </c>
      <c r="B741" s="78">
        <f>'2A'!E740</f>
        <v>0</v>
      </c>
      <c r="C741" s="78">
        <f>IFERROR(VLOOKUP(B741,BOOKS!$E$6:$E$1005,1,0),"0")</f>
        <v>0</v>
      </c>
      <c r="D741" s="78" t="str">
        <f>IF(COUNTIF($C$7:C741,C741)=1,C741,"0")</f>
        <v>0</v>
      </c>
      <c r="E741" s="64" t="e">
        <f>VLOOKUP(D741,'2A'!$E$6:$F$1005,2,0)</f>
        <v>#N/A</v>
      </c>
      <c r="F741" s="64">
        <f>SUMIF('2A'!$E$6:$E$1005,'GSTN-Diff Gross'!D741,'2A'!$I$6:$I$1005)</f>
        <v>0</v>
      </c>
      <c r="G741" s="64">
        <f>SUMIF('2A'!$E$6:$E$1005,'GSTN-Diff Gross'!D741,'2A'!$J$6:$J$1005)</f>
        <v>0</v>
      </c>
      <c r="H741" s="64">
        <f>SUMIF('2A'!$E$6:$E$1005,'GSTN-Diff Gross'!D741,'2A'!$K$6:$K$1005)</f>
        <v>0</v>
      </c>
      <c r="I741" s="64">
        <f>SUMIF('2A'!$E$6:$E$1005,'GSTN-Diff Gross'!D741,'2A'!$L$6:$L$1005)</f>
        <v>0</v>
      </c>
      <c r="J741" s="64">
        <f>SUMIF('2A'!$E$6:$E$1005,'GSTN-Diff Gross'!D741,'2A'!$M$6:$M$1005)</f>
        <v>0</v>
      </c>
      <c r="K741" s="64"/>
      <c r="L741" s="65">
        <f>SUMIF(BOOKS!$E$6:$E$1005,'GSTN-Diff Gross'!D741,BOOKS!$I$6:$I$1005)</f>
        <v>0</v>
      </c>
      <c r="M741" s="65">
        <f>SUMIF(BOOKS!$E$6:$E$1005,'GSTN-Diff Gross'!D741,BOOKS!$J$6:$J$1005)</f>
        <v>0</v>
      </c>
      <c r="N741" s="65">
        <f>SUMIF(BOOKS!$E$6:$E$1005,'GSTN-Diff Gross'!D741,BOOKS!$K$6:$K$1005)</f>
        <v>0</v>
      </c>
      <c r="O741" s="65">
        <f>SUMIF(BOOKS!$E$6:$E$1005,'GSTN-Diff Gross'!D741,BOOKS!$L$6:$L$1005)</f>
        <v>0</v>
      </c>
      <c r="P741" s="65">
        <f>SUMIF(BOOKS!$E$6:$E$1005,'GSTN-Diff Gross'!D741,BOOKS!$M$6:$M$1005)</f>
        <v>0</v>
      </c>
      <c r="R741" s="65">
        <f t="shared" si="68"/>
        <v>0</v>
      </c>
      <c r="S741" s="65">
        <f t="shared" si="69"/>
        <v>0</v>
      </c>
      <c r="T741" s="65">
        <f t="shared" si="70"/>
        <v>0</v>
      </c>
      <c r="U741" s="65">
        <f t="shared" si="71"/>
        <v>0</v>
      </c>
      <c r="V741" s="65">
        <f t="shared" si="72"/>
        <v>0</v>
      </c>
    </row>
    <row r="742" spans="1:22">
      <c r="A742" s="59">
        <f t="shared" si="73"/>
        <v>736</v>
      </c>
      <c r="B742" s="77">
        <f>'2A'!E741</f>
        <v>0</v>
      </c>
      <c r="C742" s="77">
        <f>IFERROR(VLOOKUP(B742,BOOKS!$E$6:$E$1005,1,0),"0")</f>
        <v>0</v>
      </c>
      <c r="D742" s="77" t="str">
        <f>IF(COUNTIF($C$7:C742,C742)=1,C742,"0")</f>
        <v>0</v>
      </c>
      <c r="E742" s="60" t="e">
        <f>VLOOKUP(D742,'2A'!$E$6:$F$1005,2,0)</f>
        <v>#N/A</v>
      </c>
      <c r="F742" s="60">
        <f>SUMIF('2A'!$E$6:$E$1005,'GSTN-Diff Gross'!D742,'2A'!$I$6:$I$1005)</f>
        <v>0</v>
      </c>
      <c r="G742" s="60">
        <f>SUMIF('2A'!$E$6:$E$1005,'GSTN-Diff Gross'!D742,'2A'!$J$6:$J$1005)</f>
        <v>0</v>
      </c>
      <c r="H742" s="60">
        <f>SUMIF('2A'!$E$6:$E$1005,'GSTN-Diff Gross'!D742,'2A'!$K$6:$K$1005)</f>
        <v>0</v>
      </c>
      <c r="I742" s="60">
        <f>SUMIF('2A'!$E$6:$E$1005,'GSTN-Diff Gross'!D742,'2A'!$L$6:$L$1005)</f>
        <v>0</v>
      </c>
      <c r="J742" s="60">
        <f>SUMIF('2A'!$E$6:$E$1005,'GSTN-Diff Gross'!D742,'2A'!$M$6:$M$1005)</f>
        <v>0</v>
      </c>
      <c r="K742" s="60"/>
      <c r="L742" s="62">
        <f>SUMIF(BOOKS!$E$6:$E$1005,'GSTN-Diff Gross'!D742,BOOKS!$I$6:$I$1005)</f>
        <v>0</v>
      </c>
      <c r="M742" s="62">
        <f>SUMIF(BOOKS!$E$6:$E$1005,'GSTN-Diff Gross'!D742,BOOKS!$J$6:$J$1005)</f>
        <v>0</v>
      </c>
      <c r="N742" s="62">
        <f>SUMIF(BOOKS!$E$6:$E$1005,'GSTN-Diff Gross'!D742,BOOKS!$K$6:$K$1005)</f>
        <v>0</v>
      </c>
      <c r="O742" s="62">
        <f>SUMIF(BOOKS!$E$6:$E$1005,'GSTN-Diff Gross'!D742,BOOKS!$L$6:$L$1005)</f>
        <v>0</v>
      </c>
      <c r="P742" s="62">
        <f>SUMIF(BOOKS!$E$6:$E$1005,'GSTN-Diff Gross'!D742,BOOKS!$M$6:$M$1005)</f>
        <v>0</v>
      </c>
      <c r="R742" s="62">
        <f t="shared" si="68"/>
        <v>0</v>
      </c>
      <c r="S742" s="62">
        <f t="shared" si="69"/>
        <v>0</v>
      </c>
      <c r="T742" s="62">
        <f t="shared" si="70"/>
        <v>0</v>
      </c>
      <c r="U742" s="62">
        <f t="shared" si="71"/>
        <v>0</v>
      </c>
      <c r="V742" s="62">
        <f t="shared" si="72"/>
        <v>0</v>
      </c>
    </row>
    <row r="743" spans="1:22">
      <c r="A743" s="63">
        <f t="shared" si="73"/>
        <v>737</v>
      </c>
      <c r="B743" s="78">
        <f>'2A'!E742</f>
        <v>0</v>
      </c>
      <c r="C743" s="78">
        <f>IFERROR(VLOOKUP(B743,BOOKS!$E$6:$E$1005,1,0),"0")</f>
        <v>0</v>
      </c>
      <c r="D743" s="78" t="str">
        <f>IF(COUNTIF($C$7:C743,C743)=1,C743,"0")</f>
        <v>0</v>
      </c>
      <c r="E743" s="64" t="e">
        <f>VLOOKUP(D743,'2A'!$E$6:$F$1005,2,0)</f>
        <v>#N/A</v>
      </c>
      <c r="F743" s="64">
        <f>SUMIF('2A'!$E$6:$E$1005,'GSTN-Diff Gross'!D743,'2A'!$I$6:$I$1005)</f>
        <v>0</v>
      </c>
      <c r="G743" s="64">
        <f>SUMIF('2A'!$E$6:$E$1005,'GSTN-Diff Gross'!D743,'2A'!$J$6:$J$1005)</f>
        <v>0</v>
      </c>
      <c r="H743" s="64">
        <f>SUMIF('2A'!$E$6:$E$1005,'GSTN-Diff Gross'!D743,'2A'!$K$6:$K$1005)</f>
        <v>0</v>
      </c>
      <c r="I743" s="64">
        <f>SUMIF('2A'!$E$6:$E$1005,'GSTN-Diff Gross'!D743,'2A'!$L$6:$L$1005)</f>
        <v>0</v>
      </c>
      <c r="J743" s="64">
        <f>SUMIF('2A'!$E$6:$E$1005,'GSTN-Diff Gross'!D743,'2A'!$M$6:$M$1005)</f>
        <v>0</v>
      </c>
      <c r="K743" s="64"/>
      <c r="L743" s="65">
        <f>SUMIF(BOOKS!$E$6:$E$1005,'GSTN-Diff Gross'!D743,BOOKS!$I$6:$I$1005)</f>
        <v>0</v>
      </c>
      <c r="M743" s="65">
        <f>SUMIF(BOOKS!$E$6:$E$1005,'GSTN-Diff Gross'!D743,BOOKS!$J$6:$J$1005)</f>
        <v>0</v>
      </c>
      <c r="N743" s="65">
        <f>SUMIF(BOOKS!$E$6:$E$1005,'GSTN-Diff Gross'!D743,BOOKS!$K$6:$K$1005)</f>
        <v>0</v>
      </c>
      <c r="O743" s="65">
        <f>SUMIF(BOOKS!$E$6:$E$1005,'GSTN-Diff Gross'!D743,BOOKS!$L$6:$L$1005)</f>
        <v>0</v>
      </c>
      <c r="P743" s="65">
        <f>SUMIF(BOOKS!$E$6:$E$1005,'GSTN-Diff Gross'!D743,BOOKS!$M$6:$M$1005)</f>
        <v>0</v>
      </c>
      <c r="R743" s="65">
        <f t="shared" si="68"/>
        <v>0</v>
      </c>
      <c r="S743" s="65">
        <f t="shared" si="69"/>
        <v>0</v>
      </c>
      <c r="T743" s="65">
        <f t="shared" si="70"/>
        <v>0</v>
      </c>
      <c r="U743" s="65">
        <f t="shared" si="71"/>
        <v>0</v>
      </c>
      <c r="V743" s="65">
        <f t="shared" si="72"/>
        <v>0</v>
      </c>
    </row>
    <row r="744" spans="1:22">
      <c r="A744" s="59">
        <f t="shared" si="73"/>
        <v>738</v>
      </c>
      <c r="B744" s="77">
        <f>'2A'!E743</f>
        <v>0</v>
      </c>
      <c r="C744" s="77">
        <f>IFERROR(VLOOKUP(B744,BOOKS!$E$6:$E$1005,1,0),"0")</f>
        <v>0</v>
      </c>
      <c r="D744" s="77" t="str">
        <f>IF(COUNTIF($C$7:C744,C744)=1,C744,"0")</f>
        <v>0</v>
      </c>
      <c r="E744" s="60" t="e">
        <f>VLOOKUP(D744,'2A'!$E$6:$F$1005,2,0)</f>
        <v>#N/A</v>
      </c>
      <c r="F744" s="60">
        <f>SUMIF('2A'!$E$6:$E$1005,'GSTN-Diff Gross'!D744,'2A'!$I$6:$I$1005)</f>
        <v>0</v>
      </c>
      <c r="G744" s="60">
        <f>SUMIF('2A'!$E$6:$E$1005,'GSTN-Diff Gross'!D744,'2A'!$J$6:$J$1005)</f>
        <v>0</v>
      </c>
      <c r="H744" s="60">
        <f>SUMIF('2A'!$E$6:$E$1005,'GSTN-Diff Gross'!D744,'2A'!$K$6:$K$1005)</f>
        <v>0</v>
      </c>
      <c r="I744" s="60">
        <f>SUMIF('2A'!$E$6:$E$1005,'GSTN-Diff Gross'!D744,'2A'!$L$6:$L$1005)</f>
        <v>0</v>
      </c>
      <c r="J744" s="60">
        <f>SUMIF('2A'!$E$6:$E$1005,'GSTN-Diff Gross'!D744,'2A'!$M$6:$M$1005)</f>
        <v>0</v>
      </c>
      <c r="K744" s="60"/>
      <c r="L744" s="62">
        <f>SUMIF(BOOKS!$E$6:$E$1005,'GSTN-Diff Gross'!D744,BOOKS!$I$6:$I$1005)</f>
        <v>0</v>
      </c>
      <c r="M744" s="62">
        <f>SUMIF(BOOKS!$E$6:$E$1005,'GSTN-Diff Gross'!D744,BOOKS!$J$6:$J$1005)</f>
        <v>0</v>
      </c>
      <c r="N744" s="62">
        <f>SUMIF(BOOKS!$E$6:$E$1005,'GSTN-Diff Gross'!D744,BOOKS!$K$6:$K$1005)</f>
        <v>0</v>
      </c>
      <c r="O744" s="62">
        <f>SUMIF(BOOKS!$E$6:$E$1005,'GSTN-Diff Gross'!D744,BOOKS!$L$6:$L$1005)</f>
        <v>0</v>
      </c>
      <c r="P744" s="62">
        <f>SUMIF(BOOKS!$E$6:$E$1005,'GSTN-Diff Gross'!D744,BOOKS!$M$6:$M$1005)</f>
        <v>0</v>
      </c>
      <c r="R744" s="62">
        <f t="shared" si="68"/>
        <v>0</v>
      </c>
      <c r="S744" s="62">
        <f t="shared" si="69"/>
        <v>0</v>
      </c>
      <c r="T744" s="62">
        <f t="shared" si="70"/>
        <v>0</v>
      </c>
      <c r="U744" s="62">
        <f t="shared" si="71"/>
        <v>0</v>
      </c>
      <c r="V744" s="62">
        <f t="shared" si="72"/>
        <v>0</v>
      </c>
    </row>
    <row r="745" spans="1:22">
      <c r="A745" s="63">
        <f t="shared" si="73"/>
        <v>739</v>
      </c>
      <c r="B745" s="78">
        <f>'2A'!E744</f>
        <v>0</v>
      </c>
      <c r="C745" s="78">
        <f>IFERROR(VLOOKUP(B745,BOOKS!$E$6:$E$1005,1,0),"0")</f>
        <v>0</v>
      </c>
      <c r="D745" s="78" t="str">
        <f>IF(COUNTIF($C$7:C745,C745)=1,C745,"0")</f>
        <v>0</v>
      </c>
      <c r="E745" s="64" t="e">
        <f>VLOOKUP(D745,'2A'!$E$6:$F$1005,2,0)</f>
        <v>#N/A</v>
      </c>
      <c r="F745" s="64">
        <f>SUMIF('2A'!$E$6:$E$1005,'GSTN-Diff Gross'!D745,'2A'!$I$6:$I$1005)</f>
        <v>0</v>
      </c>
      <c r="G745" s="64">
        <f>SUMIF('2A'!$E$6:$E$1005,'GSTN-Diff Gross'!D745,'2A'!$J$6:$J$1005)</f>
        <v>0</v>
      </c>
      <c r="H745" s="64">
        <f>SUMIF('2A'!$E$6:$E$1005,'GSTN-Diff Gross'!D745,'2A'!$K$6:$K$1005)</f>
        <v>0</v>
      </c>
      <c r="I745" s="64">
        <f>SUMIF('2A'!$E$6:$E$1005,'GSTN-Diff Gross'!D745,'2A'!$L$6:$L$1005)</f>
        <v>0</v>
      </c>
      <c r="J745" s="64">
        <f>SUMIF('2A'!$E$6:$E$1005,'GSTN-Diff Gross'!D745,'2A'!$M$6:$M$1005)</f>
        <v>0</v>
      </c>
      <c r="K745" s="64"/>
      <c r="L745" s="65">
        <f>SUMIF(BOOKS!$E$6:$E$1005,'GSTN-Diff Gross'!D745,BOOKS!$I$6:$I$1005)</f>
        <v>0</v>
      </c>
      <c r="M745" s="65">
        <f>SUMIF(BOOKS!$E$6:$E$1005,'GSTN-Diff Gross'!D745,BOOKS!$J$6:$J$1005)</f>
        <v>0</v>
      </c>
      <c r="N745" s="65">
        <f>SUMIF(BOOKS!$E$6:$E$1005,'GSTN-Diff Gross'!D745,BOOKS!$K$6:$K$1005)</f>
        <v>0</v>
      </c>
      <c r="O745" s="65">
        <f>SUMIF(BOOKS!$E$6:$E$1005,'GSTN-Diff Gross'!D745,BOOKS!$L$6:$L$1005)</f>
        <v>0</v>
      </c>
      <c r="P745" s="65">
        <f>SUMIF(BOOKS!$E$6:$E$1005,'GSTN-Diff Gross'!D745,BOOKS!$M$6:$M$1005)</f>
        <v>0</v>
      </c>
      <c r="R745" s="65">
        <f t="shared" si="68"/>
        <v>0</v>
      </c>
      <c r="S745" s="65">
        <f t="shared" si="69"/>
        <v>0</v>
      </c>
      <c r="T745" s="65">
        <f t="shared" si="70"/>
        <v>0</v>
      </c>
      <c r="U745" s="65">
        <f t="shared" si="71"/>
        <v>0</v>
      </c>
      <c r="V745" s="65">
        <f t="shared" si="72"/>
        <v>0</v>
      </c>
    </row>
    <row r="746" spans="1:22">
      <c r="A746" s="59">
        <f t="shared" si="73"/>
        <v>740</v>
      </c>
      <c r="B746" s="77">
        <f>'2A'!E745</f>
        <v>0</v>
      </c>
      <c r="C746" s="77">
        <f>IFERROR(VLOOKUP(B746,BOOKS!$E$6:$E$1005,1,0),"0")</f>
        <v>0</v>
      </c>
      <c r="D746" s="77" t="str">
        <f>IF(COUNTIF($C$7:C746,C746)=1,C746,"0")</f>
        <v>0</v>
      </c>
      <c r="E746" s="60" t="e">
        <f>VLOOKUP(D746,'2A'!$E$6:$F$1005,2,0)</f>
        <v>#N/A</v>
      </c>
      <c r="F746" s="60">
        <f>SUMIF('2A'!$E$6:$E$1005,'GSTN-Diff Gross'!D746,'2A'!$I$6:$I$1005)</f>
        <v>0</v>
      </c>
      <c r="G746" s="60">
        <f>SUMIF('2A'!$E$6:$E$1005,'GSTN-Diff Gross'!D746,'2A'!$J$6:$J$1005)</f>
        <v>0</v>
      </c>
      <c r="H746" s="60">
        <f>SUMIF('2A'!$E$6:$E$1005,'GSTN-Diff Gross'!D746,'2A'!$K$6:$K$1005)</f>
        <v>0</v>
      </c>
      <c r="I746" s="60">
        <f>SUMIF('2A'!$E$6:$E$1005,'GSTN-Diff Gross'!D746,'2A'!$L$6:$L$1005)</f>
        <v>0</v>
      </c>
      <c r="J746" s="60">
        <f>SUMIF('2A'!$E$6:$E$1005,'GSTN-Diff Gross'!D746,'2A'!$M$6:$M$1005)</f>
        <v>0</v>
      </c>
      <c r="K746" s="60"/>
      <c r="L746" s="62">
        <f>SUMIF(BOOKS!$E$6:$E$1005,'GSTN-Diff Gross'!D746,BOOKS!$I$6:$I$1005)</f>
        <v>0</v>
      </c>
      <c r="M746" s="62">
        <f>SUMIF(BOOKS!$E$6:$E$1005,'GSTN-Diff Gross'!D746,BOOKS!$J$6:$J$1005)</f>
        <v>0</v>
      </c>
      <c r="N746" s="62">
        <f>SUMIF(BOOKS!$E$6:$E$1005,'GSTN-Diff Gross'!D746,BOOKS!$K$6:$K$1005)</f>
        <v>0</v>
      </c>
      <c r="O746" s="62">
        <f>SUMIF(BOOKS!$E$6:$E$1005,'GSTN-Diff Gross'!D746,BOOKS!$L$6:$L$1005)</f>
        <v>0</v>
      </c>
      <c r="P746" s="62">
        <f>SUMIF(BOOKS!$E$6:$E$1005,'GSTN-Diff Gross'!D746,BOOKS!$M$6:$M$1005)</f>
        <v>0</v>
      </c>
      <c r="R746" s="62">
        <f t="shared" si="68"/>
        <v>0</v>
      </c>
      <c r="S746" s="62">
        <f t="shared" si="69"/>
        <v>0</v>
      </c>
      <c r="T746" s="62">
        <f t="shared" si="70"/>
        <v>0</v>
      </c>
      <c r="U746" s="62">
        <f t="shared" si="71"/>
        <v>0</v>
      </c>
      <c r="V746" s="62">
        <f t="shared" si="72"/>
        <v>0</v>
      </c>
    </row>
    <row r="747" spans="1:22">
      <c r="A747" s="63">
        <f t="shared" si="73"/>
        <v>741</v>
      </c>
      <c r="B747" s="78">
        <f>'2A'!E746</f>
        <v>0</v>
      </c>
      <c r="C747" s="78">
        <f>IFERROR(VLOOKUP(B747,BOOKS!$E$6:$E$1005,1,0),"0")</f>
        <v>0</v>
      </c>
      <c r="D747" s="78" t="str">
        <f>IF(COUNTIF($C$7:C747,C747)=1,C747,"0")</f>
        <v>0</v>
      </c>
      <c r="E747" s="64" t="e">
        <f>VLOOKUP(D747,'2A'!$E$6:$F$1005,2,0)</f>
        <v>#N/A</v>
      </c>
      <c r="F747" s="64">
        <f>SUMIF('2A'!$E$6:$E$1005,'GSTN-Diff Gross'!D747,'2A'!$I$6:$I$1005)</f>
        <v>0</v>
      </c>
      <c r="G747" s="64">
        <f>SUMIF('2A'!$E$6:$E$1005,'GSTN-Diff Gross'!D747,'2A'!$J$6:$J$1005)</f>
        <v>0</v>
      </c>
      <c r="H747" s="64">
        <f>SUMIF('2A'!$E$6:$E$1005,'GSTN-Diff Gross'!D747,'2A'!$K$6:$K$1005)</f>
        <v>0</v>
      </c>
      <c r="I747" s="64">
        <f>SUMIF('2A'!$E$6:$E$1005,'GSTN-Diff Gross'!D747,'2A'!$L$6:$L$1005)</f>
        <v>0</v>
      </c>
      <c r="J747" s="64">
        <f>SUMIF('2A'!$E$6:$E$1005,'GSTN-Diff Gross'!D747,'2A'!$M$6:$M$1005)</f>
        <v>0</v>
      </c>
      <c r="K747" s="64"/>
      <c r="L747" s="65">
        <f>SUMIF(BOOKS!$E$6:$E$1005,'GSTN-Diff Gross'!D747,BOOKS!$I$6:$I$1005)</f>
        <v>0</v>
      </c>
      <c r="M747" s="65">
        <f>SUMIF(BOOKS!$E$6:$E$1005,'GSTN-Diff Gross'!D747,BOOKS!$J$6:$J$1005)</f>
        <v>0</v>
      </c>
      <c r="N747" s="65">
        <f>SUMIF(BOOKS!$E$6:$E$1005,'GSTN-Diff Gross'!D747,BOOKS!$K$6:$K$1005)</f>
        <v>0</v>
      </c>
      <c r="O747" s="65">
        <f>SUMIF(BOOKS!$E$6:$E$1005,'GSTN-Diff Gross'!D747,BOOKS!$L$6:$L$1005)</f>
        <v>0</v>
      </c>
      <c r="P747" s="65">
        <f>SUMIF(BOOKS!$E$6:$E$1005,'GSTN-Diff Gross'!D747,BOOKS!$M$6:$M$1005)</f>
        <v>0</v>
      </c>
      <c r="R747" s="65">
        <f t="shared" si="68"/>
        <v>0</v>
      </c>
      <c r="S747" s="65">
        <f t="shared" si="69"/>
        <v>0</v>
      </c>
      <c r="T747" s="65">
        <f t="shared" si="70"/>
        <v>0</v>
      </c>
      <c r="U747" s="65">
        <f t="shared" si="71"/>
        <v>0</v>
      </c>
      <c r="V747" s="65">
        <f t="shared" si="72"/>
        <v>0</v>
      </c>
    </row>
    <row r="748" spans="1:22">
      <c r="A748" s="59">
        <f t="shared" si="73"/>
        <v>742</v>
      </c>
      <c r="B748" s="77">
        <f>'2A'!E747</f>
        <v>0</v>
      </c>
      <c r="C748" s="77">
        <f>IFERROR(VLOOKUP(B748,BOOKS!$E$6:$E$1005,1,0),"0")</f>
        <v>0</v>
      </c>
      <c r="D748" s="77" t="str">
        <f>IF(COUNTIF($C$7:C748,C748)=1,C748,"0")</f>
        <v>0</v>
      </c>
      <c r="E748" s="60" t="e">
        <f>VLOOKUP(D748,'2A'!$E$6:$F$1005,2,0)</f>
        <v>#N/A</v>
      </c>
      <c r="F748" s="60">
        <f>SUMIF('2A'!$E$6:$E$1005,'GSTN-Diff Gross'!D748,'2A'!$I$6:$I$1005)</f>
        <v>0</v>
      </c>
      <c r="G748" s="60">
        <f>SUMIF('2A'!$E$6:$E$1005,'GSTN-Diff Gross'!D748,'2A'!$J$6:$J$1005)</f>
        <v>0</v>
      </c>
      <c r="H748" s="60">
        <f>SUMIF('2A'!$E$6:$E$1005,'GSTN-Diff Gross'!D748,'2A'!$K$6:$K$1005)</f>
        <v>0</v>
      </c>
      <c r="I748" s="60">
        <f>SUMIF('2A'!$E$6:$E$1005,'GSTN-Diff Gross'!D748,'2A'!$L$6:$L$1005)</f>
        <v>0</v>
      </c>
      <c r="J748" s="60">
        <f>SUMIF('2A'!$E$6:$E$1005,'GSTN-Diff Gross'!D748,'2A'!$M$6:$M$1005)</f>
        <v>0</v>
      </c>
      <c r="K748" s="60"/>
      <c r="L748" s="62">
        <f>SUMIF(BOOKS!$E$6:$E$1005,'GSTN-Diff Gross'!D748,BOOKS!$I$6:$I$1005)</f>
        <v>0</v>
      </c>
      <c r="M748" s="62">
        <f>SUMIF(BOOKS!$E$6:$E$1005,'GSTN-Diff Gross'!D748,BOOKS!$J$6:$J$1005)</f>
        <v>0</v>
      </c>
      <c r="N748" s="62">
        <f>SUMIF(BOOKS!$E$6:$E$1005,'GSTN-Diff Gross'!D748,BOOKS!$K$6:$K$1005)</f>
        <v>0</v>
      </c>
      <c r="O748" s="62">
        <f>SUMIF(BOOKS!$E$6:$E$1005,'GSTN-Diff Gross'!D748,BOOKS!$L$6:$L$1005)</f>
        <v>0</v>
      </c>
      <c r="P748" s="62">
        <f>SUMIF(BOOKS!$E$6:$E$1005,'GSTN-Diff Gross'!D748,BOOKS!$M$6:$M$1005)</f>
        <v>0</v>
      </c>
      <c r="R748" s="62">
        <f t="shared" si="68"/>
        <v>0</v>
      </c>
      <c r="S748" s="62">
        <f t="shared" si="69"/>
        <v>0</v>
      </c>
      <c r="T748" s="62">
        <f t="shared" si="70"/>
        <v>0</v>
      </c>
      <c r="U748" s="62">
        <f t="shared" si="71"/>
        <v>0</v>
      </c>
      <c r="V748" s="62">
        <f t="shared" si="72"/>
        <v>0</v>
      </c>
    </row>
    <row r="749" spans="1:22">
      <c r="A749" s="63">
        <f t="shared" si="73"/>
        <v>743</v>
      </c>
      <c r="B749" s="78">
        <f>'2A'!E748</f>
        <v>0</v>
      </c>
      <c r="C749" s="78">
        <f>IFERROR(VLOOKUP(B749,BOOKS!$E$6:$E$1005,1,0),"0")</f>
        <v>0</v>
      </c>
      <c r="D749" s="78" t="str">
        <f>IF(COUNTIF($C$7:C749,C749)=1,C749,"0")</f>
        <v>0</v>
      </c>
      <c r="E749" s="64" t="e">
        <f>VLOOKUP(D749,'2A'!$E$6:$F$1005,2,0)</f>
        <v>#N/A</v>
      </c>
      <c r="F749" s="64">
        <f>SUMIF('2A'!$E$6:$E$1005,'GSTN-Diff Gross'!D749,'2A'!$I$6:$I$1005)</f>
        <v>0</v>
      </c>
      <c r="G749" s="64">
        <f>SUMIF('2A'!$E$6:$E$1005,'GSTN-Diff Gross'!D749,'2A'!$J$6:$J$1005)</f>
        <v>0</v>
      </c>
      <c r="H749" s="64">
        <f>SUMIF('2A'!$E$6:$E$1005,'GSTN-Diff Gross'!D749,'2A'!$K$6:$K$1005)</f>
        <v>0</v>
      </c>
      <c r="I749" s="64">
        <f>SUMIF('2A'!$E$6:$E$1005,'GSTN-Diff Gross'!D749,'2A'!$L$6:$L$1005)</f>
        <v>0</v>
      </c>
      <c r="J749" s="64">
        <f>SUMIF('2A'!$E$6:$E$1005,'GSTN-Diff Gross'!D749,'2A'!$M$6:$M$1005)</f>
        <v>0</v>
      </c>
      <c r="K749" s="64"/>
      <c r="L749" s="65">
        <f>SUMIF(BOOKS!$E$6:$E$1005,'GSTN-Diff Gross'!D749,BOOKS!$I$6:$I$1005)</f>
        <v>0</v>
      </c>
      <c r="M749" s="65">
        <f>SUMIF(BOOKS!$E$6:$E$1005,'GSTN-Diff Gross'!D749,BOOKS!$J$6:$J$1005)</f>
        <v>0</v>
      </c>
      <c r="N749" s="65">
        <f>SUMIF(BOOKS!$E$6:$E$1005,'GSTN-Diff Gross'!D749,BOOKS!$K$6:$K$1005)</f>
        <v>0</v>
      </c>
      <c r="O749" s="65">
        <f>SUMIF(BOOKS!$E$6:$E$1005,'GSTN-Diff Gross'!D749,BOOKS!$L$6:$L$1005)</f>
        <v>0</v>
      </c>
      <c r="P749" s="65">
        <f>SUMIF(BOOKS!$E$6:$E$1005,'GSTN-Diff Gross'!D749,BOOKS!$M$6:$M$1005)</f>
        <v>0</v>
      </c>
      <c r="R749" s="65">
        <f t="shared" si="68"/>
        <v>0</v>
      </c>
      <c r="S749" s="65">
        <f t="shared" si="69"/>
        <v>0</v>
      </c>
      <c r="T749" s="65">
        <f t="shared" si="70"/>
        <v>0</v>
      </c>
      <c r="U749" s="65">
        <f t="shared" si="71"/>
        <v>0</v>
      </c>
      <c r="V749" s="65">
        <f t="shared" si="72"/>
        <v>0</v>
      </c>
    </row>
    <row r="750" spans="1:22">
      <c r="A750" s="59">
        <f t="shared" si="73"/>
        <v>744</v>
      </c>
      <c r="B750" s="77">
        <f>'2A'!E749</f>
        <v>0</v>
      </c>
      <c r="C750" s="77">
        <f>IFERROR(VLOOKUP(B750,BOOKS!$E$6:$E$1005,1,0),"0")</f>
        <v>0</v>
      </c>
      <c r="D750" s="77" t="str">
        <f>IF(COUNTIF($C$7:C750,C750)=1,C750,"0")</f>
        <v>0</v>
      </c>
      <c r="E750" s="60" t="e">
        <f>VLOOKUP(D750,'2A'!$E$6:$F$1005,2,0)</f>
        <v>#N/A</v>
      </c>
      <c r="F750" s="60">
        <f>SUMIF('2A'!$E$6:$E$1005,'GSTN-Diff Gross'!D750,'2A'!$I$6:$I$1005)</f>
        <v>0</v>
      </c>
      <c r="G750" s="60">
        <f>SUMIF('2A'!$E$6:$E$1005,'GSTN-Diff Gross'!D750,'2A'!$J$6:$J$1005)</f>
        <v>0</v>
      </c>
      <c r="H750" s="60">
        <f>SUMIF('2A'!$E$6:$E$1005,'GSTN-Diff Gross'!D750,'2A'!$K$6:$K$1005)</f>
        <v>0</v>
      </c>
      <c r="I750" s="60">
        <f>SUMIF('2A'!$E$6:$E$1005,'GSTN-Diff Gross'!D750,'2A'!$L$6:$L$1005)</f>
        <v>0</v>
      </c>
      <c r="J750" s="60">
        <f>SUMIF('2A'!$E$6:$E$1005,'GSTN-Diff Gross'!D750,'2A'!$M$6:$M$1005)</f>
        <v>0</v>
      </c>
      <c r="K750" s="61"/>
      <c r="L750" s="62">
        <f>SUMIF(BOOKS!$E$6:$E$1005,'GSTN-Diff Gross'!D750,BOOKS!$I$6:$I$1005)</f>
        <v>0</v>
      </c>
      <c r="M750" s="62">
        <f>SUMIF(BOOKS!$E$6:$E$1005,'GSTN-Diff Gross'!D750,BOOKS!$J$6:$J$1005)</f>
        <v>0</v>
      </c>
      <c r="N750" s="62">
        <f>SUMIF(BOOKS!$E$6:$E$1005,'GSTN-Diff Gross'!D750,BOOKS!$K$6:$K$1005)</f>
        <v>0</v>
      </c>
      <c r="O750" s="62">
        <f>SUMIF(BOOKS!$E$6:$E$1005,'GSTN-Diff Gross'!D750,BOOKS!$L$6:$L$1005)</f>
        <v>0</v>
      </c>
      <c r="P750" s="62">
        <f>SUMIF(BOOKS!$E$6:$E$1005,'GSTN-Diff Gross'!D750,BOOKS!$M$6:$M$1005)</f>
        <v>0</v>
      </c>
      <c r="R750" s="62">
        <f t="shared" si="68"/>
        <v>0</v>
      </c>
      <c r="S750" s="62">
        <f t="shared" si="69"/>
        <v>0</v>
      </c>
      <c r="T750" s="62">
        <f t="shared" si="70"/>
        <v>0</v>
      </c>
      <c r="U750" s="62">
        <f t="shared" si="71"/>
        <v>0</v>
      </c>
      <c r="V750" s="62">
        <f t="shared" si="72"/>
        <v>0</v>
      </c>
    </row>
    <row r="751" spans="1:22">
      <c r="A751" s="63">
        <f t="shared" si="73"/>
        <v>745</v>
      </c>
      <c r="B751" s="78">
        <f>'2A'!E750</f>
        <v>0</v>
      </c>
      <c r="C751" s="78">
        <f>IFERROR(VLOOKUP(B751,BOOKS!$E$6:$E$1005,1,0),"0")</f>
        <v>0</v>
      </c>
      <c r="D751" s="78" t="str">
        <f>IF(COUNTIF($C$7:C751,C751)=1,C751,"0")</f>
        <v>0</v>
      </c>
      <c r="E751" s="64" t="e">
        <f>VLOOKUP(D751,'2A'!$E$6:$F$1005,2,0)</f>
        <v>#N/A</v>
      </c>
      <c r="F751" s="64">
        <f>SUMIF('2A'!$E$6:$E$1005,'GSTN-Diff Gross'!D751,'2A'!$I$6:$I$1005)</f>
        <v>0</v>
      </c>
      <c r="G751" s="64">
        <f>SUMIF('2A'!$E$6:$E$1005,'GSTN-Diff Gross'!D751,'2A'!$J$6:$J$1005)</f>
        <v>0</v>
      </c>
      <c r="H751" s="64">
        <f>SUMIF('2A'!$E$6:$E$1005,'GSTN-Diff Gross'!D751,'2A'!$K$6:$K$1005)</f>
        <v>0</v>
      </c>
      <c r="I751" s="64">
        <f>SUMIF('2A'!$E$6:$E$1005,'GSTN-Diff Gross'!D751,'2A'!$L$6:$L$1005)</f>
        <v>0</v>
      </c>
      <c r="J751" s="64">
        <f>SUMIF('2A'!$E$6:$E$1005,'GSTN-Diff Gross'!D751,'2A'!$M$6:$M$1005)</f>
        <v>0</v>
      </c>
      <c r="K751" s="64"/>
      <c r="L751" s="65">
        <f>SUMIF(BOOKS!$E$6:$E$1005,'GSTN-Diff Gross'!D751,BOOKS!$I$6:$I$1005)</f>
        <v>0</v>
      </c>
      <c r="M751" s="65">
        <f>SUMIF(BOOKS!$E$6:$E$1005,'GSTN-Diff Gross'!D751,BOOKS!$J$6:$J$1005)</f>
        <v>0</v>
      </c>
      <c r="N751" s="65">
        <f>SUMIF(BOOKS!$E$6:$E$1005,'GSTN-Diff Gross'!D751,BOOKS!$K$6:$K$1005)</f>
        <v>0</v>
      </c>
      <c r="O751" s="65">
        <f>SUMIF(BOOKS!$E$6:$E$1005,'GSTN-Diff Gross'!D751,BOOKS!$L$6:$L$1005)</f>
        <v>0</v>
      </c>
      <c r="P751" s="65">
        <f>SUMIF(BOOKS!$E$6:$E$1005,'GSTN-Diff Gross'!D751,BOOKS!$M$6:$M$1005)</f>
        <v>0</v>
      </c>
      <c r="R751" s="65">
        <f t="shared" si="68"/>
        <v>0</v>
      </c>
      <c r="S751" s="65">
        <f t="shared" si="69"/>
        <v>0</v>
      </c>
      <c r="T751" s="65">
        <f t="shared" si="70"/>
        <v>0</v>
      </c>
      <c r="U751" s="65">
        <f t="shared" si="71"/>
        <v>0</v>
      </c>
      <c r="V751" s="65">
        <f t="shared" si="72"/>
        <v>0</v>
      </c>
    </row>
    <row r="752" spans="1:22">
      <c r="A752" s="59">
        <f t="shared" si="73"/>
        <v>746</v>
      </c>
      <c r="B752" s="77">
        <f>'2A'!E751</f>
        <v>0</v>
      </c>
      <c r="C752" s="77">
        <f>IFERROR(VLOOKUP(B752,BOOKS!$E$6:$E$1005,1,0),"0")</f>
        <v>0</v>
      </c>
      <c r="D752" s="77" t="str">
        <f>IF(COUNTIF($C$7:C752,C752)=1,C752,"0")</f>
        <v>0</v>
      </c>
      <c r="E752" s="60" t="e">
        <f>VLOOKUP(D752,'2A'!$E$6:$F$1005,2,0)</f>
        <v>#N/A</v>
      </c>
      <c r="F752" s="60">
        <f>SUMIF('2A'!$E$6:$E$1005,'GSTN-Diff Gross'!D752,'2A'!$I$6:$I$1005)</f>
        <v>0</v>
      </c>
      <c r="G752" s="60">
        <f>SUMIF('2A'!$E$6:$E$1005,'GSTN-Diff Gross'!D752,'2A'!$J$6:$J$1005)</f>
        <v>0</v>
      </c>
      <c r="H752" s="60">
        <f>SUMIF('2A'!$E$6:$E$1005,'GSTN-Diff Gross'!D752,'2A'!$K$6:$K$1005)</f>
        <v>0</v>
      </c>
      <c r="I752" s="60">
        <f>SUMIF('2A'!$E$6:$E$1005,'GSTN-Diff Gross'!D752,'2A'!$L$6:$L$1005)</f>
        <v>0</v>
      </c>
      <c r="J752" s="60">
        <f>SUMIF('2A'!$E$6:$E$1005,'GSTN-Diff Gross'!D752,'2A'!$M$6:$M$1005)</f>
        <v>0</v>
      </c>
      <c r="K752" s="60"/>
      <c r="L752" s="62">
        <f>SUMIF(BOOKS!$E$6:$E$1005,'GSTN-Diff Gross'!D752,BOOKS!$I$6:$I$1005)</f>
        <v>0</v>
      </c>
      <c r="M752" s="62">
        <f>SUMIF(BOOKS!$E$6:$E$1005,'GSTN-Diff Gross'!D752,BOOKS!$J$6:$J$1005)</f>
        <v>0</v>
      </c>
      <c r="N752" s="62">
        <f>SUMIF(BOOKS!$E$6:$E$1005,'GSTN-Diff Gross'!D752,BOOKS!$K$6:$K$1005)</f>
        <v>0</v>
      </c>
      <c r="O752" s="62">
        <f>SUMIF(BOOKS!$E$6:$E$1005,'GSTN-Diff Gross'!D752,BOOKS!$L$6:$L$1005)</f>
        <v>0</v>
      </c>
      <c r="P752" s="62">
        <f>SUMIF(BOOKS!$E$6:$E$1005,'GSTN-Diff Gross'!D752,BOOKS!$M$6:$M$1005)</f>
        <v>0</v>
      </c>
      <c r="R752" s="62">
        <f t="shared" si="68"/>
        <v>0</v>
      </c>
      <c r="S752" s="62">
        <f t="shared" si="69"/>
        <v>0</v>
      </c>
      <c r="T752" s="62">
        <f t="shared" si="70"/>
        <v>0</v>
      </c>
      <c r="U752" s="62">
        <f t="shared" si="71"/>
        <v>0</v>
      </c>
      <c r="V752" s="62">
        <f t="shared" si="72"/>
        <v>0</v>
      </c>
    </row>
    <row r="753" spans="1:22">
      <c r="A753" s="63">
        <f t="shared" si="73"/>
        <v>747</v>
      </c>
      <c r="B753" s="78">
        <f>'2A'!E752</f>
        <v>0</v>
      </c>
      <c r="C753" s="78">
        <f>IFERROR(VLOOKUP(B753,BOOKS!$E$6:$E$1005,1,0),"0")</f>
        <v>0</v>
      </c>
      <c r="D753" s="78" t="str">
        <f>IF(COUNTIF($C$7:C753,C753)=1,C753,"0")</f>
        <v>0</v>
      </c>
      <c r="E753" s="64" t="e">
        <f>VLOOKUP(D753,'2A'!$E$6:$F$1005,2,0)</f>
        <v>#N/A</v>
      </c>
      <c r="F753" s="64">
        <f>SUMIF('2A'!$E$6:$E$1005,'GSTN-Diff Gross'!D753,'2A'!$I$6:$I$1005)</f>
        <v>0</v>
      </c>
      <c r="G753" s="64">
        <f>SUMIF('2A'!$E$6:$E$1005,'GSTN-Diff Gross'!D753,'2A'!$J$6:$J$1005)</f>
        <v>0</v>
      </c>
      <c r="H753" s="64">
        <f>SUMIF('2A'!$E$6:$E$1005,'GSTN-Diff Gross'!D753,'2A'!$K$6:$K$1005)</f>
        <v>0</v>
      </c>
      <c r="I753" s="64">
        <f>SUMIF('2A'!$E$6:$E$1005,'GSTN-Diff Gross'!D753,'2A'!$L$6:$L$1005)</f>
        <v>0</v>
      </c>
      <c r="J753" s="64">
        <f>SUMIF('2A'!$E$6:$E$1005,'GSTN-Diff Gross'!D753,'2A'!$M$6:$M$1005)</f>
        <v>0</v>
      </c>
      <c r="K753" s="64"/>
      <c r="L753" s="65">
        <f>SUMIF(BOOKS!$E$6:$E$1005,'GSTN-Diff Gross'!D753,BOOKS!$I$6:$I$1005)</f>
        <v>0</v>
      </c>
      <c r="M753" s="65">
        <f>SUMIF(BOOKS!$E$6:$E$1005,'GSTN-Diff Gross'!D753,BOOKS!$J$6:$J$1005)</f>
        <v>0</v>
      </c>
      <c r="N753" s="65">
        <f>SUMIF(BOOKS!$E$6:$E$1005,'GSTN-Diff Gross'!D753,BOOKS!$K$6:$K$1005)</f>
        <v>0</v>
      </c>
      <c r="O753" s="65">
        <f>SUMIF(BOOKS!$E$6:$E$1005,'GSTN-Diff Gross'!D753,BOOKS!$L$6:$L$1005)</f>
        <v>0</v>
      </c>
      <c r="P753" s="65">
        <f>SUMIF(BOOKS!$E$6:$E$1005,'GSTN-Diff Gross'!D753,BOOKS!$M$6:$M$1005)</f>
        <v>0</v>
      </c>
      <c r="R753" s="65">
        <f t="shared" si="68"/>
        <v>0</v>
      </c>
      <c r="S753" s="65">
        <f t="shared" si="69"/>
        <v>0</v>
      </c>
      <c r="T753" s="65">
        <f t="shared" si="70"/>
        <v>0</v>
      </c>
      <c r="U753" s="65">
        <f t="shared" si="71"/>
        <v>0</v>
      </c>
      <c r="V753" s="65">
        <f t="shared" si="72"/>
        <v>0</v>
      </c>
    </row>
    <row r="754" spans="1:22">
      <c r="A754" s="59">
        <f t="shared" si="73"/>
        <v>748</v>
      </c>
      <c r="B754" s="77">
        <f>'2A'!E753</f>
        <v>0</v>
      </c>
      <c r="C754" s="77">
        <f>IFERROR(VLOOKUP(B754,BOOKS!$E$6:$E$1005,1,0),"0")</f>
        <v>0</v>
      </c>
      <c r="D754" s="77" t="str">
        <f>IF(COUNTIF($C$7:C754,C754)=1,C754,"0")</f>
        <v>0</v>
      </c>
      <c r="E754" s="60" t="e">
        <f>VLOOKUP(D754,'2A'!$E$6:$F$1005,2,0)</f>
        <v>#N/A</v>
      </c>
      <c r="F754" s="60">
        <f>SUMIF('2A'!$E$6:$E$1005,'GSTN-Diff Gross'!D754,'2A'!$I$6:$I$1005)</f>
        <v>0</v>
      </c>
      <c r="G754" s="60">
        <f>SUMIF('2A'!$E$6:$E$1005,'GSTN-Diff Gross'!D754,'2A'!$J$6:$J$1005)</f>
        <v>0</v>
      </c>
      <c r="H754" s="60">
        <f>SUMIF('2A'!$E$6:$E$1005,'GSTN-Diff Gross'!D754,'2A'!$K$6:$K$1005)</f>
        <v>0</v>
      </c>
      <c r="I754" s="60">
        <f>SUMIF('2A'!$E$6:$E$1005,'GSTN-Diff Gross'!D754,'2A'!$L$6:$L$1005)</f>
        <v>0</v>
      </c>
      <c r="J754" s="60">
        <f>SUMIF('2A'!$E$6:$E$1005,'GSTN-Diff Gross'!D754,'2A'!$M$6:$M$1005)</f>
        <v>0</v>
      </c>
      <c r="K754" s="60"/>
      <c r="L754" s="62">
        <f>SUMIF(BOOKS!$E$6:$E$1005,'GSTN-Diff Gross'!D754,BOOKS!$I$6:$I$1005)</f>
        <v>0</v>
      </c>
      <c r="M754" s="62">
        <f>SUMIF(BOOKS!$E$6:$E$1005,'GSTN-Diff Gross'!D754,BOOKS!$J$6:$J$1005)</f>
        <v>0</v>
      </c>
      <c r="N754" s="62">
        <f>SUMIF(BOOKS!$E$6:$E$1005,'GSTN-Diff Gross'!D754,BOOKS!$K$6:$K$1005)</f>
        <v>0</v>
      </c>
      <c r="O754" s="62">
        <f>SUMIF(BOOKS!$E$6:$E$1005,'GSTN-Diff Gross'!D754,BOOKS!$L$6:$L$1005)</f>
        <v>0</v>
      </c>
      <c r="P754" s="62">
        <f>SUMIF(BOOKS!$E$6:$E$1005,'GSTN-Diff Gross'!D754,BOOKS!$M$6:$M$1005)</f>
        <v>0</v>
      </c>
      <c r="R754" s="62">
        <f t="shared" si="68"/>
        <v>0</v>
      </c>
      <c r="S754" s="62">
        <f t="shared" si="69"/>
        <v>0</v>
      </c>
      <c r="T754" s="62">
        <f t="shared" si="70"/>
        <v>0</v>
      </c>
      <c r="U754" s="62">
        <f t="shared" si="71"/>
        <v>0</v>
      </c>
      <c r="V754" s="62">
        <f t="shared" si="72"/>
        <v>0</v>
      </c>
    </row>
    <row r="755" spans="1:22">
      <c r="A755" s="63">
        <f t="shared" si="73"/>
        <v>749</v>
      </c>
      <c r="B755" s="78">
        <f>'2A'!E754</f>
        <v>0</v>
      </c>
      <c r="C755" s="78">
        <f>IFERROR(VLOOKUP(B755,BOOKS!$E$6:$E$1005,1,0),"0")</f>
        <v>0</v>
      </c>
      <c r="D755" s="78" t="str">
        <f>IF(COUNTIF($C$7:C755,C755)=1,C755,"0")</f>
        <v>0</v>
      </c>
      <c r="E755" s="64" t="e">
        <f>VLOOKUP(D755,'2A'!$E$6:$F$1005,2,0)</f>
        <v>#N/A</v>
      </c>
      <c r="F755" s="64">
        <f>SUMIF('2A'!$E$6:$E$1005,'GSTN-Diff Gross'!D755,'2A'!$I$6:$I$1005)</f>
        <v>0</v>
      </c>
      <c r="G755" s="64">
        <f>SUMIF('2A'!$E$6:$E$1005,'GSTN-Diff Gross'!D755,'2A'!$J$6:$J$1005)</f>
        <v>0</v>
      </c>
      <c r="H755" s="64">
        <f>SUMIF('2A'!$E$6:$E$1005,'GSTN-Diff Gross'!D755,'2A'!$K$6:$K$1005)</f>
        <v>0</v>
      </c>
      <c r="I755" s="64">
        <f>SUMIF('2A'!$E$6:$E$1005,'GSTN-Diff Gross'!D755,'2A'!$L$6:$L$1005)</f>
        <v>0</v>
      </c>
      <c r="J755" s="64">
        <f>SUMIF('2A'!$E$6:$E$1005,'GSTN-Diff Gross'!D755,'2A'!$M$6:$M$1005)</f>
        <v>0</v>
      </c>
      <c r="K755" s="64"/>
      <c r="L755" s="65">
        <f>SUMIF(BOOKS!$E$6:$E$1005,'GSTN-Diff Gross'!D755,BOOKS!$I$6:$I$1005)</f>
        <v>0</v>
      </c>
      <c r="M755" s="65">
        <f>SUMIF(BOOKS!$E$6:$E$1005,'GSTN-Diff Gross'!D755,BOOKS!$J$6:$J$1005)</f>
        <v>0</v>
      </c>
      <c r="N755" s="65">
        <f>SUMIF(BOOKS!$E$6:$E$1005,'GSTN-Diff Gross'!D755,BOOKS!$K$6:$K$1005)</f>
        <v>0</v>
      </c>
      <c r="O755" s="65">
        <f>SUMIF(BOOKS!$E$6:$E$1005,'GSTN-Diff Gross'!D755,BOOKS!$L$6:$L$1005)</f>
        <v>0</v>
      </c>
      <c r="P755" s="65">
        <f>SUMIF(BOOKS!$E$6:$E$1005,'GSTN-Diff Gross'!D755,BOOKS!$M$6:$M$1005)</f>
        <v>0</v>
      </c>
      <c r="R755" s="65">
        <f t="shared" si="68"/>
        <v>0</v>
      </c>
      <c r="S755" s="65">
        <f t="shared" si="69"/>
        <v>0</v>
      </c>
      <c r="T755" s="65">
        <f t="shared" si="70"/>
        <v>0</v>
      </c>
      <c r="U755" s="65">
        <f t="shared" si="71"/>
        <v>0</v>
      </c>
      <c r="V755" s="65">
        <f t="shared" si="72"/>
        <v>0</v>
      </c>
    </row>
    <row r="756" spans="1:22">
      <c r="A756" s="59">
        <f t="shared" si="73"/>
        <v>750</v>
      </c>
      <c r="B756" s="77">
        <f>'2A'!E755</f>
        <v>0</v>
      </c>
      <c r="C756" s="77">
        <f>IFERROR(VLOOKUP(B756,BOOKS!$E$6:$E$1005,1,0),"0")</f>
        <v>0</v>
      </c>
      <c r="D756" s="77" t="str">
        <f>IF(COUNTIF($C$7:C756,C756)=1,C756,"0")</f>
        <v>0</v>
      </c>
      <c r="E756" s="60" t="e">
        <f>VLOOKUP(D756,'2A'!$E$6:$F$1005,2,0)</f>
        <v>#N/A</v>
      </c>
      <c r="F756" s="60">
        <f>SUMIF('2A'!$E$6:$E$1005,'GSTN-Diff Gross'!D756,'2A'!$I$6:$I$1005)</f>
        <v>0</v>
      </c>
      <c r="G756" s="60">
        <f>SUMIF('2A'!$E$6:$E$1005,'GSTN-Diff Gross'!D756,'2A'!$J$6:$J$1005)</f>
        <v>0</v>
      </c>
      <c r="H756" s="60">
        <f>SUMIF('2A'!$E$6:$E$1005,'GSTN-Diff Gross'!D756,'2A'!$K$6:$K$1005)</f>
        <v>0</v>
      </c>
      <c r="I756" s="60">
        <f>SUMIF('2A'!$E$6:$E$1005,'GSTN-Diff Gross'!D756,'2A'!$L$6:$L$1005)</f>
        <v>0</v>
      </c>
      <c r="J756" s="60">
        <f>SUMIF('2A'!$E$6:$E$1005,'GSTN-Diff Gross'!D756,'2A'!$M$6:$M$1005)</f>
        <v>0</v>
      </c>
      <c r="K756" s="60"/>
      <c r="L756" s="62">
        <f>SUMIF(BOOKS!$E$6:$E$1005,'GSTN-Diff Gross'!D756,BOOKS!$I$6:$I$1005)</f>
        <v>0</v>
      </c>
      <c r="M756" s="62">
        <f>SUMIF(BOOKS!$E$6:$E$1005,'GSTN-Diff Gross'!D756,BOOKS!$J$6:$J$1005)</f>
        <v>0</v>
      </c>
      <c r="N756" s="62">
        <f>SUMIF(BOOKS!$E$6:$E$1005,'GSTN-Diff Gross'!D756,BOOKS!$K$6:$K$1005)</f>
        <v>0</v>
      </c>
      <c r="O756" s="62">
        <f>SUMIF(BOOKS!$E$6:$E$1005,'GSTN-Diff Gross'!D756,BOOKS!$L$6:$L$1005)</f>
        <v>0</v>
      </c>
      <c r="P756" s="62">
        <f>SUMIF(BOOKS!$E$6:$E$1005,'GSTN-Diff Gross'!D756,BOOKS!$M$6:$M$1005)</f>
        <v>0</v>
      </c>
      <c r="R756" s="62">
        <f t="shared" si="68"/>
        <v>0</v>
      </c>
      <c r="S756" s="62">
        <f t="shared" si="69"/>
        <v>0</v>
      </c>
      <c r="T756" s="62">
        <f t="shared" si="70"/>
        <v>0</v>
      </c>
      <c r="U756" s="62">
        <f t="shared" si="71"/>
        <v>0</v>
      </c>
      <c r="V756" s="62">
        <f t="shared" si="72"/>
        <v>0</v>
      </c>
    </row>
    <row r="757" spans="1:22">
      <c r="A757" s="63">
        <f t="shared" si="73"/>
        <v>751</v>
      </c>
      <c r="B757" s="78">
        <f>'2A'!E756</f>
        <v>0</v>
      </c>
      <c r="C757" s="78">
        <f>IFERROR(VLOOKUP(B757,BOOKS!$E$6:$E$1005,1,0),"0")</f>
        <v>0</v>
      </c>
      <c r="D757" s="78" t="str">
        <f>IF(COUNTIF($C$7:C757,C757)=1,C757,"0")</f>
        <v>0</v>
      </c>
      <c r="E757" s="64" t="e">
        <f>VLOOKUP(D757,'2A'!$E$6:$F$1005,2,0)</f>
        <v>#N/A</v>
      </c>
      <c r="F757" s="64">
        <f>SUMIF('2A'!$E$6:$E$1005,'GSTN-Diff Gross'!D757,'2A'!$I$6:$I$1005)</f>
        <v>0</v>
      </c>
      <c r="G757" s="64">
        <f>SUMIF('2A'!$E$6:$E$1005,'GSTN-Diff Gross'!D757,'2A'!$J$6:$J$1005)</f>
        <v>0</v>
      </c>
      <c r="H757" s="64">
        <f>SUMIF('2A'!$E$6:$E$1005,'GSTN-Diff Gross'!D757,'2A'!$K$6:$K$1005)</f>
        <v>0</v>
      </c>
      <c r="I757" s="64">
        <f>SUMIF('2A'!$E$6:$E$1005,'GSTN-Diff Gross'!D757,'2A'!$L$6:$L$1005)</f>
        <v>0</v>
      </c>
      <c r="J757" s="64">
        <f>SUMIF('2A'!$E$6:$E$1005,'GSTN-Diff Gross'!D757,'2A'!$M$6:$M$1005)</f>
        <v>0</v>
      </c>
      <c r="K757" s="64"/>
      <c r="L757" s="65">
        <f>SUMIF(BOOKS!$E$6:$E$1005,'GSTN-Diff Gross'!D757,BOOKS!$I$6:$I$1005)</f>
        <v>0</v>
      </c>
      <c r="M757" s="65">
        <f>SUMIF(BOOKS!$E$6:$E$1005,'GSTN-Diff Gross'!D757,BOOKS!$J$6:$J$1005)</f>
        <v>0</v>
      </c>
      <c r="N757" s="65">
        <f>SUMIF(BOOKS!$E$6:$E$1005,'GSTN-Diff Gross'!D757,BOOKS!$K$6:$K$1005)</f>
        <v>0</v>
      </c>
      <c r="O757" s="65">
        <f>SUMIF(BOOKS!$E$6:$E$1005,'GSTN-Diff Gross'!D757,BOOKS!$L$6:$L$1005)</f>
        <v>0</v>
      </c>
      <c r="P757" s="65">
        <f>SUMIF(BOOKS!$E$6:$E$1005,'GSTN-Diff Gross'!D757,BOOKS!$M$6:$M$1005)</f>
        <v>0</v>
      </c>
      <c r="R757" s="65">
        <f t="shared" si="68"/>
        <v>0</v>
      </c>
      <c r="S757" s="65">
        <f t="shared" si="69"/>
        <v>0</v>
      </c>
      <c r="T757" s="65">
        <f t="shared" si="70"/>
        <v>0</v>
      </c>
      <c r="U757" s="65">
        <f t="shared" si="71"/>
        <v>0</v>
      </c>
      <c r="V757" s="65">
        <f t="shared" si="72"/>
        <v>0</v>
      </c>
    </row>
    <row r="758" spans="1:22">
      <c r="A758" s="59">
        <f t="shared" si="73"/>
        <v>752</v>
      </c>
      <c r="B758" s="77">
        <f>'2A'!E757</f>
        <v>0</v>
      </c>
      <c r="C758" s="77">
        <f>IFERROR(VLOOKUP(B758,BOOKS!$E$6:$E$1005,1,0),"0")</f>
        <v>0</v>
      </c>
      <c r="D758" s="77" t="str">
        <f>IF(COUNTIF($C$7:C758,C758)=1,C758,"0")</f>
        <v>0</v>
      </c>
      <c r="E758" s="60" t="e">
        <f>VLOOKUP(D758,'2A'!$E$6:$F$1005,2,0)</f>
        <v>#N/A</v>
      </c>
      <c r="F758" s="60">
        <f>SUMIF('2A'!$E$6:$E$1005,'GSTN-Diff Gross'!D758,'2A'!$I$6:$I$1005)</f>
        <v>0</v>
      </c>
      <c r="G758" s="60">
        <f>SUMIF('2A'!$E$6:$E$1005,'GSTN-Diff Gross'!D758,'2A'!$J$6:$J$1005)</f>
        <v>0</v>
      </c>
      <c r="H758" s="60">
        <f>SUMIF('2A'!$E$6:$E$1005,'GSTN-Diff Gross'!D758,'2A'!$K$6:$K$1005)</f>
        <v>0</v>
      </c>
      <c r="I758" s="60">
        <f>SUMIF('2A'!$E$6:$E$1005,'GSTN-Diff Gross'!D758,'2A'!$L$6:$L$1005)</f>
        <v>0</v>
      </c>
      <c r="J758" s="60">
        <f>SUMIF('2A'!$E$6:$E$1005,'GSTN-Diff Gross'!D758,'2A'!$M$6:$M$1005)</f>
        <v>0</v>
      </c>
      <c r="K758" s="60"/>
      <c r="L758" s="62">
        <f>SUMIF(BOOKS!$E$6:$E$1005,'GSTN-Diff Gross'!D758,BOOKS!$I$6:$I$1005)</f>
        <v>0</v>
      </c>
      <c r="M758" s="62">
        <f>SUMIF(BOOKS!$E$6:$E$1005,'GSTN-Diff Gross'!D758,BOOKS!$J$6:$J$1005)</f>
        <v>0</v>
      </c>
      <c r="N758" s="62">
        <f>SUMIF(BOOKS!$E$6:$E$1005,'GSTN-Diff Gross'!D758,BOOKS!$K$6:$K$1005)</f>
        <v>0</v>
      </c>
      <c r="O758" s="62">
        <f>SUMIF(BOOKS!$E$6:$E$1005,'GSTN-Diff Gross'!D758,BOOKS!$L$6:$L$1005)</f>
        <v>0</v>
      </c>
      <c r="P758" s="62">
        <f>SUMIF(BOOKS!$E$6:$E$1005,'GSTN-Diff Gross'!D758,BOOKS!$M$6:$M$1005)</f>
        <v>0</v>
      </c>
      <c r="R758" s="62">
        <f t="shared" si="68"/>
        <v>0</v>
      </c>
      <c r="S758" s="62">
        <f t="shared" si="69"/>
        <v>0</v>
      </c>
      <c r="T758" s="62">
        <f t="shared" si="70"/>
        <v>0</v>
      </c>
      <c r="U758" s="62">
        <f t="shared" si="71"/>
        <v>0</v>
      </c>
      <c r="V758" s="62">
        <f t="shared" si="72"/>
        <v>0</v>
      </c>
    </row>
    <row r="759" spans="1:22">
      <c r="A759" s="63">
        <f t="shared" si="73"/>
        <v>753</v>
      </c>
      <c r="B759" s="78">
        <f>'2A'!E758</f>
        <v>0</v>
      </c>
      <c r="C759" s="78">
        <f>IFERROR(VLOOKUP(B759,BOOKS!$E$6:$E$1005,1,0),"0")</f>
        <v>0</v>
      </c>
      <c r="D759" s="78" t="str">
        <f>IF(COUNTIF($C$7:C759,C759)=1,C759,"0")</f>
        <v>0</v>
      </c>
      <c r="E759" s="64" t="e">
        <f>VLOOKUP(D759,'2A'!$E$6:$F$1005,2,0)</f>
        <v>#N/A</v>
      </c>
      <c r="F759" s="64">
        <f>SUMIF('2A'!$E$6:$E$1005,'GSTN-Diff Gross'!D759,'2A'!$I$6:$I$1005)</f>
        <v>0</v>
      </c>
      <c r="G759" s="64">
        <f>SUMIF('2A'!$E$6:$E$1005,'GSTN-Diff Gross'!D759,'2A'!$J$6:$J$1005)</f>
        <v>0</v>
      </c>
      <c r="H759" s="64">
        <f>SUMIF('2A'!$E$6:$E$1005,'GSTN-Diff Gross'!D759,'2A'!$K$6:$K$1005)</f>
        <v>0</v>
      </c>
      <c r="I759" s="64">
        <f>SUMIF('2A'!$E$6:$E$1005,'GSTN-Diff Gross'!D759,'2A'!$L$6:$L$1005)</f>
        <v>0</v>
      </c>
      <c r="J759" s="64">
        <f>SUMIF('2A'!$E$6:$E$1005,'GSTN-Diff Gross'!D759,'2A'!$M$6:$M$1005)</f>
        <v>0</v>
      </c>
      <c r="K759" s="64"/>
      <c r="L759" s="65">
        <f>SUMIF(BOOKS!$E$6:$E$1005,'GSTN-Diff Gross'!D759,BOOKS!$I$6:$I$1005)</f>
        <v>0</v>
      </c>
      <c r="M759" s="65">
        <f>SUMIF(BOOKS!$E$6:$E$1005,'GSTN-Diff Gross'!D759,BOOKS!$J$6:$J$1005)</f>
        <v>0</v>
      </c>
      <c r="N759" s="65">
        <f>SUMIF(BOOKS!$E$6:$E$1005,'GSTN-Diff Gross'!D759,BOOKS!$K$6:$K$1005)</f>
        <v>0</v>
      </c>
      <c r="O759" s="65">
        <f>SUMIF(BOOKS!$E$6:$E$1005,'GSTN-Diff Gross'!D759,BOOKS!$L$6:$L$1005)</f>
        <v>0</v>
      </c>
      <c r="P759" s="65">
        <f>SUMIF(BOOKS!$E$6:$E$1005,'GSTN-Diff Gross'!D759,BOOKS!$M$6:$M$1005)</f>
        <v>0</v>
      </c>
      <c r="R759" s="65">
        <f t="shared" si="68"/>
        <v>0</v>
      </c>
      <c r="S759" s="65">
        <f t="shared" si="69"/>
        <v>0</v>
      </c>
      <c r="T759" s="65">
        <f t="shared" si="70"/>
        <v>0</v>
      </c>
      <c r="U759" s="65">
        <f t="shared" si="71"/>
        <v>0</v>
      </c>
      <c r="V759" s="65">
        <f t="shared" si="72"/>
        <v>0</v>
      </c>
    </row>
    <row r="760" spans="1:22">
      <c r="A760" s="59">
        <f t="shared" si="73"/>
        <v>754</v>
      </c>
      <c r="B760" s="77">
        <f>'2A'!E759</f>
        <v>0</v>
      </c>
      <c r="C760" s="77">
        <f>IFERROR(VLOOKUP(B760,BOOKS!$E$6:$E$1005,1,0),"0")</f>
        <v>0</v>
      </c>
      <c r="D760" s="77" t="str">
        <f>IF(COUNTIF($C$7:C760,C760)=1,C760,"0")</f>
        <v>0</v>
      </c>
      <c r="E760" s="60" t="e">
        <f>VLOOKUP(D760,'2A'!$E$6:$F$1005,2,0)</f>
        <v>#N/A</v>
      </c>
      <c r="F760" s="60">
        <f>SUMIF('2A'!$E$6:$E$1005,'GSTN-Diff Gross'!D760,'2A'!$I$6:$I$1005)</f>
        <v>0</v>
      </c>
      <c r="G760" s="60">
        <f>SUMIF('2A'!$E$6:$E$1005,'GSTN-Diff Gross'!D760,'2A'!$J$6:$J$1005)</f>
        <v>0</v>
      </c>
      <c r="H760" s="60">
        <f>SUMIF('2A'!$E$6:$E$1005,'GSTN-Diff Gross'!D760,'2A'!$K$6:$K$1005)</f>
        <v>0</v>
      </c>
      <c r="I760" s="60">
        <f>SUMIF('2A'!$E$6:$E$1005,'GSTN-Diff Gross'!D760,'2A'!$L$6:$L$1005)</f>
        <v>0</v>
      </c>
      <c r="J760" s="60">
        <f>SUMIF('2A'!$E$6:$E$1005,'GSTN-Diff Gross'!D760,'2A'!$M$6:$M$1005)</f>
        <v>0</v>
      </c>
      <c r="K760" s="60"/>
      <c r="L760" s="62">
        <f>SUMIF(BOOKS!$E$6:$E$1005,'GSTN-Diff Gross'!D760,BOOKS!$I$6:$I$1005)</f>
        <v>0</v>
      </c>
      <c r="M760" s="62">
        <f>SUMIF(BOOKS!$E$6:$E$1005,'GSTN-Diff Gross'!D760,BOOKS!$J$6:$J$1005)</f>
        <v>0</v>
      </c>
      <c r="N760" s="62">
        <f>SUMIF(BOOKS!$E$6:$E$1005,'GSTN-Diff Gross'!D760,BOOKS!$K$6:$K$1005)</f>
        <v>0</v>
      </c>
      <c r="O760" s="62">
        <f>SUMIF(BOOKS!$E$6:$E$1005,'GSTN-Diff Gross'!D760,BOOKS!$L$6:$L$1005)</f>
        <v>0</v>
      </c>
      <c r="P760" s="62">
        <f>SUMIF(BOOKS!$E$6:$E$1005,'GSTN-Diff Gross'!D760,BOOKS!$M$6:$M$1005)</f>
        <v>0</v>
      </c>
      <c r="R760" s="62">
        <f t="shared" si="68"/>
        <v>0</v>
      </c>
      <c r="S760" s="62">
        <f t="shared" si="69"/>
        <v>0</v>
      </c>
      <c r="T760" s="62">
        <f t="shared" si="70"/>
        <v>0</v>
      </c>
      <c r="U760" s="62">
        <f t="shared" si="71"/>
        <v>0</v>
      </c>
      <c r="V760" s="62">
        <f t="shared" si="72"/>
        <v>0</v>
      </c>
    </row>
    <row r="761" spans="1:22">
      <c r="A761" s="63">
        <f t="shared" si="73"/>
        <v>755</v>
      </c>
      <c r="B761" s="78">
        <f>'2A'!E760</f>
        <v>0</v>
      </c>
      <c r="C761" s="78">
        <f>IFERROR(VLOOKUP(B761,BOOKS!$E$6:$E$1005,1,0),"0")</f>
        <v>0</v>
      </c>
      <c r="D761" s="78" t="str">
        <f>IF(COUNTIF($C$7:C761,C761)=1,C761,"0")</f>
        <v>0</v>
      </c>
      <c r="E761" s="64" t="e">
        <f>VLOOKUP(D761,'2A'!$E$6:$F$1005,2,0)</f>
        <v>#N/A</v>
      </c>
      <c r="F761" s="64">
        <f>SUMIF('2A'!$E$6:$E$1005,'GSTN-Diff Gross'!D761,'2A'!$I$6:$I$1005)</f>
        <v>0</v>
      </c>
      <c r="G761" s="64">
        <f>SUMIF('2A'!$E$6:$E$1005,'GSTN-Diff Gross'!D761,'2A'!$J$6:$J$1005)</f>
        <v>0</v>
      </c>
      <c r="H761" s="64">
        <f>SUMIF('2A'!$E$6:$E$1005,'GSTN-Diff Gross'!D761,'2A'!$K$6:$K$1005)</f>
        <v>0</v>
      </c>
      <c r="I761" s="64">
        <f>SUMIF('2A'!$E$6:$E$1005,'GSTN-Diff Gross'!D761,'2A'!$L$6:$L$1005)</f>
        <v>0</v>
      </c>
      <c r="J761" s="64">
        <f>SUMIF('2A'!$E$6:$E$1005,'GSTN-Diff Gross'!D761,'2A'!$M$6:$M$1005)</f>
        <v>0</v>
      </c>
      <c r="K761" s="64"/>
      <c r="L761" s="65">
        <f>SUMIF(BOOKS!$E$6:$E$1005,'GSTN-Diff Gross'!D761,BOOKS!$I$6:$I$1005)</f>
        <v>0</v>
      </c>
      <c r="M761" s="65">
        <f>SUMIF(BOOKS!$E$6:$E$1005,'GSTN-Diff Gross'!D761,BOOKS!$J$6:$J$1005)</f>
        <v>0</v>
      </c>
      <c r="N761" s="65">
        <f>SUMIF(BOOKS!$E$6:$E$1005,'GSTN-Diff Gross'!D761,BOOKS!$K$6:$K$1005)</f>
        <v>0</v>
      </c>
      <c r="O761" s="65">
        <f>SUMIF(BOOKS!$E$6:$E$1005,'GSTN-Diff Gross'!D761,BOOKS!$L$6:$L$1005)</f>
        <v>0</v>
      </c>
      <c r="P761" s="65">
        <f>SUMIF(BOOKS!$E$6:$E$1005,'GSTN-Diff Gross'!D761,BOOKS!$M$6:$M$1005)</f>
        <v>0</v>
      </c>
      <c r="R761" s="65">
        <f t="shared" si="68"/>
        <v>0</v>
      </c>
      <c r="S761" s="65">
        <f t="shared" si="69"/>
        <v>0</v>
      </c>
      <c r="T761" s="65">
        <f t="shared" si="70"/>
        <v>0</v>
      </c>
      <c r="U761" s="65">
        <f t="shared" si="71"/>
        <v>0</v>
      </c>
      <c r="V761" s="65">
        <f t="shared" si="72"/>
        <v>0</v>
      </c>
    </row>
    <row r="762" spans="1:22">
      <c r="A762" s="59">
        <f t="shared" si="73"/>
        <v>756</v>
      </c>
      <c r="B762" s="77">
        <f>'2A'!E761</f>
        <v>0</v>
      </c>
      <c r="C762" s="77">
        <f>IFERROR(VLOOKUP(B762,BOOKS!$E$6:$E$1005,1,0),"0")</f>
        <v>0</v>
      </c>
      <c r="D762" s="77" t="str">
        <f>IF(COUNTIF($C$7:C762,C762)=1,C762,"0")</f>
        <v>0</v>
      </c>
      <c r="E762" s="60" t="e">
        <f>VLOOKUP(D762,'2A'!$E$6:$F$1005,2,0)</f>
        <v>#N/A</v>
      </c>
      <c r="F762" s="60">
        <f>SUMIF('2A'!$E$6:$E$1005,'GSTN-Diff Gross'!D762,'2A'!$I$6:$I$1005)</f>
        <v>0</v>
      </c>
      <c r="G762" s="60">
        <f>SUMIF('2A'!$E$6:$E$1005,'GSTN-Diff Gross'!D762,'2A'!$J$6:$J$1005)</f>
        <v>0</v>
      </c>
      <c r="H762" s="60">
        <f>SUMIF('2A'!$E$6:$E$1005,'GSTN-Diff Gross'!D762,'2A'!$K$6:$K$1005)</f>
        <v>0</v>
      </c>
      <c r="I762" s="60">
        <f>SUMIF('2A'!$E$6:$E$1005,'GSTN-Diff Gross'!D762,'2A'!$L$6:$L$1005)</f>
        <v>0</v>
      </c>
      <c r="J762" s="60">
        <f>SUMIF('2A'!$E$6:$E$1005,'GSTN-Diff Gross'!D762,'2A'!$M$6:$M$1005)</f>
        <v>0</v>
      </c>
      <c r="K762" s="60"/>
      <c r="L762" s="62">
        <f>SUMIF(BOOKS!$E$6:$E$1005,'GSTN-Diff Gross'!D762,BOOKS!$I$6:$I$1005)</f>
        <v>0</v>
      </c>
      <c r="M762" s="62">
        <f>SUMIF(BOOKS!$E$6:$E$1005,'GSTN-Diff Gross'!D762,BOOKS!$J$6:$J$1005)</f>
        <v>0</v>
      </c>
      <c r="N762" s="62">
        <f>SUMIF(BOOKS!$E$6:$E$1005,'GSTN-Diff Gross'!D762,BOOKS!$K$6:$K$1005)</f>
        <v>0</v>
      </c>
      <c r="O762" s="62">
        <f>SUMIF(BOOKS!$E$6:$E$1005,'GSTN-Diff Gross'!D762,BOOKS!$L$6:$L$1005)</f>
        <v>0</v>
      </c>
      <c r="P762" s="62">
        <f>SUMIF(BOOKS!$E$6:$E$1005,'GSTN-Diff Gross'!D762,BOOKS!$M$6:$M$1005)</f>
        <v>0</v>
      </c>
      <c r="R762" s="62">
        <f t="shared" si="68"/>
        <v>0</v>
      </c>
      <c r="S762" s="62">
        <f t="shared" si="69"/>
        <v>0</v>
      </c>
      <c r="T762" s="62">
        <f t="shared" si="70"/>
        <v>0</v>
      </c>
      <c r="U762" s="62">
        <f t="shared" si="71"/>
        <v>0</v>
      </c>
      <c r="V762" s="62">
        <f t="shared" si="72"/>
        <v>0</v>
      </c>
    </row>
    <row r="763" spans="1:22">
      <c r="A763" s="63">
        <f t="shared" si="73"/>
        <v>757</v>
      </c>
      <c r="B763" s="78">
        <f>'2A'!E762</f>
        <v>0</v>
      </c>
      <c r="C763" s="78">
        <f>IFERROR(VLOOKUP(B763,BOOKS!$E$6:$E$1005,1,0),"0")</f>
        <v>0</v>
      </c>
      <c r="D763" s="78" t="str">
        <f>IF(COUNTIF($C$7:C763,C763)=1,C763,"0")</f>
        <v>0</v>
      </c>
      <c r="E763" s="64" t="e">
        <f>VLOOKUP(D763,'2A'!$E$6:$F$1005,2,0)</f>
        <v>#N/A</v>
      </c>
      <c r="F763" s="64">
        <f>SUMIF('2A'!$E$6:$E$1005,'GSTN-Diff Gross'!D763,'2A'!$I$6:$I$1005)</f>
        <v>0</v>
      </c>
      <c r="G763" s="64">
        <f>SUMIF('2A'!$E$6:$E$1005,'GSTN-Diff Gross'!D763,'2A'!$J$6:$J$1005)</f>
        <v>0</v>
      </c>
      <c r="H763" s="64">
        <f>SUMIF('2A'!$E$6:$E$1005,'GSTN-Diff Gross'!D763,'2A'!$K$6:$K$1005)</f>
        <v>0</v>
      </c>
      <c r="I763" s="64">
        <f>SUMIF('2A'!$E$6:$E$1005,'GSTN-Diff Gross'!D763,'2A'!$L$6:$L$1005)</f>
        <v>0</v>
      </c>
      <c r="J763" s="64">
        <f>SUMIF('2A'!$E$6:$E$1005,'GSTN-Diff Gross'!D763,'2A'!$M$6:$M$1005)</f>
        <v>0</v>
      </c>
      <c r="K763" s="64"/>
      <c r="L763" s="65">
        <f>SUMIF(BOOKS!$E$6:$E$1005,'GSTN-Diff Gross'!D763,BOOKS!$I$6:$I$1005)</f>
        <v>0</v>
      </c>
      <c r="M763" s="65">
        <f>SUMIF(BOOKS!$E$6:$E$1005,'GSTN-Diff Gross'!D763,BOOKS!$J$6:$J$1005)</f>
        <v>0</v>
      </c>
      <c r="N763" s="65">
        <f>SUMIF(BOOKS!$E$6:$E$1005,'GSTN-Diff Gross'!D763,BOOKS!$K$6:$K$1005)</f>
        <v>0</v>
      </c>
      <c r="O763" s="65">
        <f>SUMIF(BOOKS!$E$6:$E$1005,'GSTN-Diff Gross'!D763,BOOKS!$L$6:$L$1005)</f>
        <v>0</v>
      </c>
      <c r="P763" s="65">
        <f>SUMIF(BOOKS!$E$6:$E$1005,'GSTN-Diff Gross'!D763,BOOKS!$M$6:$M$1005)</f>
        <v>0</v>
      </c>
      <c r="R763" s="65">
        <f t="shared" si="68"/>
        <v>0</v>
      </c>
      <c r="S763" s="65">
        <f t="shared" si="69"/>
        <v>0</v>
      </c>
      <c r="T763" s="65">
        <f t="shared" si="70"/>
        <v>0</v>
      </c>
      <c r="U763" s="65">
        <f t="shared" si="71"/>
        <v>0</v>
      </c>
      <c r="V763" s="65">
        <f t="shared" si="72"/>
        <v>0</v>
      </c>
    </row>
    <row r="764" spans="1:22">
      <c r="A764" s="59">
        <f t="shared" si="73"/>
        <v>758</v>
      </c>
      <c r="B764" s="77">
        <f>'2A'!E763</f>
        <v>0</v>
      </c>
      <c r="C764" s="77">
        <f>IFERROR(VLOOKUP(B764,BOOKS!$E$6:$E$1005,1,0),"0")</f>
        <v>0</v>
      </c>
      <c r="D764" s="77" t="str">
        <f>IF(COUNTIF($C$7:C764,C764)=1,C764,"0")</f>
        <v>0</v>
      </c>
      <c r="E764" s="60" t="e">
        <f>VLOOKUP(D764,'2A'!$E$6:$F$1005,2,0)</f>
        <v>#N/A</v>
      </c>
      <c r="F764" s="60">
        <f>SUMIF('2A'!$E$6:$E$1005,'GSTN-Diff Gross'!D764,'2A'!$I$6:$I$1005)</f>
        <v>0</v>
      </c>
      <c r="G764" s="60">
        <f>SUMIF('2A'!$E$6:$E$1005,'GSTN-Diff Gross'!D764,'2A'!$J$6:$J$1005)</f>
        <v>0</v>
      </c>
      <c r="H764" s="60">
        <f>SUMIF('2A'!$E$6:$E$1005,'GSTN-Diff Gross'!D764,'2A'!$K$6:$K$1005)</f>
        <v>0</v>
      </c>
      <c r="I764" s="60">
        <f>SUMIF('2A'!$E$6:$E$1005,'GSTN-Diff Gross'!D764,'2A'!$L$6:$L$1005)</f>
        <v>0</v>
      </c>
      <c r="J764" s="60">
        <f>SUMIF('2A'!$E$6:$E$1005,'GSTN-Diff Gross'!D764,'2A'!$M$6:$M$1005)</f>
        <v>0</v>
      </c>
      <c r="K764" s="61"/>
      <c r="L764" s="62">
        <f>SUMIF(BOOKS!$E$6:$E$1005,'GSTN-Diff Gross'!D764,BOOKS!$I$6:$I$1005)</f>
        <v>0</v>
      </c>
      <c r="M764" s="62">
        <f>SUMIF(BOOKS!$E$6:$E$1005,'GSTN-Diff Gross'!D764,BOOKS!$J$6:$J$1005)</f>
        <v>0</v>
      </c>
      <c r="N764" s="62">
        <f>SUMIF(BOOKS!$E$6:$E$1005,'GSTN-Diff Gross'!D764,BOOKS!$K$6:$K$1005)</f>
        <v>0</v>
      </c>
      <c r="O764" s="62">
        <f>SUMIF(BOOKS!$E$6:$E$1005,'GSTN-Diff Gross'!D764,BOOKS!$L$6:$L$1005)</f>
        <v>0</v>
      </c>
      <c r="P764" s="62">
        <f>SUMIF(BOOKS!$E$6:$E$1005,'GSTN-Diff Gross'!D764,BOOKS!$M$6:$M$1005)</f>
        <v>0</v>
      </c>
      <c r="R764" s="62">
        <f t="shared" si="68"/>
        <v>0</v>
      </c>
      <c r="S764" s="62">
        <f t="shared" si="69"/>
        <v>0</v>
      </c>
      <c r="T764" s="62">
        <f t="shared" si="70"/>
        <v>0</v>
      </c>
      <c r="U764" s="62">
        <f t="shared" si="71"/>
        <v>0</v>
      </c>
      <c r="V764" s="62">
        <f t="shared" si="72"/>
        <v>0</v>
      </c>
    </row>
    <row r="765" spans="1:22">
      <c r="A765" s="63">
        <f t="shared" si="73"/>
        <v>759</v>
      </c>
      <c r="B765" s="78">
        <f>'2A'!E764</f>
        <v>0</v>
      </c>
      <c r="C765" s="78">
        <f>IFERROR(VLOOKUP(B765,BOOKS!$E$6:$E$1005,1,0),"0")</f>
        <v>0</v>
      </c>
      <c r="D765" s="78" t="str">
        <f>IF(COUNTIF($C$7:C765,C765)=1,C765,"0")</f>
        <v>0</v>
      </c>
      <c r="E765" s="64" t="e">
        <f>VLOOKUP(D765,'2A'!$E$6:$F$1005,2,0)</f>
        <v>#N/A</v>
      </c>
      <c r="F765" s="64">
        <f>SUMIF('2A'!$E$6:$E$1005,'GSTN-Diff Gross'!D765,'2A'!$I$6:$I$1005)</f>
        <v>0</v>
      </c>
      <c r="G765" s="64">
        <f>SUMIF('2A'!$E$6:$E$1005,'GSTN-Diff Gross'!D765,'2A'!$J$6:$J$1005)</f>
        <v>0</v>
      </c>
      <c r="H765" s="64">
        <f>SUMIF('2A'!$E$6:$E$1005,'GSTN-Diff Gross'!D765,'2A'!$K$6:$K$1005)</f>
        <v>0</v>
      </c>
      <c r="I765" s="64">
        <f>SUMIF('2A'!$E$6:$E$1005,'GSTN-Diff Gross'!D765,'2A'!$L$6:$L$1005)</f>
        <v>0</v>
      </c>
      <c r="J765" s="64">
        <f>SUMIF('2A'!$E$6:$E$1005,'GSTN-Diff Gross'!D765,'2A'!$M$6:$M$1005)</f>
        <v>0</v>
      </c>
      <c r="K765" s="64"/>
      <c r="L765" s="65">
        <f>SUMIF(BOOKS!$E$6:$E$1005,'GSTN-Diff Gross'!D765,BOOKS!$I$6:$I$1005)</f>
        <v>0</v>
      </c>
      <c r="M765" s="65">
        <f>SUMIF(BOOKS!$E$6:$E$1005,'GSTN-Diff Gross'!D765,BOOKS!$J$6:$J$1005)</f>
        <v>0</v>
      </c>
      <c r="N765" s="65">
        <f>SUMIF(BOOKS!$E$6:$E$1005,'GSTN-Diff Gross'!D765,BOOKS!$K$6:$K$1005)</f>
        <v>0</v>
      </c>
      <c r="O765" s="65">
        <f>SUMIF(BOOKS!$E$6:$E$1005,'GSTN-Diff Gross'!D765,BOOKS!$L$6:$L$1005)</f>
        <v>0</v>
      </c>
      <c r="P765" s="65">
        <f>SUMIF(BOOKS!$E$6:$E$1005,'GSTN-Diff Gross'!D765,BOOKS!$M$6:$M$1005)</f>
        <v>0</v>
      </c>
      <c r="R765" s="65">
        <f t="shared" si="68"/>
        <v>0</v>
      </c>
      <c r="S765" s="65">
        <f t="shared" si="69"/>
        <v>0</v>
      </c>
      <c r="T765" s="65">
        <f t="shared" si="70"/>
        <v>0</v>
      </c>
      <c r="U765" s="65">
        <f t="shared" si="71"/>
        <v>0</v>
      </c>
      <c r="V765" s="65">
        <f t="shared" si="72"/>
        <v>0</v>
      </c>
    </row>
    <row r="766" spans="1:22">
      <c r="A766" s="59">
        <f t="shared" si="73"/>
        <v>760</v>
      </c>
      <c r="B766" s="77">
        <f>'2A'!E765</f>
        <v>0</v>
      </c>
      <c r="C766" s="77">
        <f>IFERROR(VLOOKUP(B766,BOOKS!$E$6:$E$1005,1,0),"0")</f>
        <v>0</v>
      </c>
      <c r="D766" s="77" t="str">
        <f>IF(COUNTIF($C$7:C766,C766)=1,C766,"0")</f>
        <v>0</v>
      </c>
      <c r="E766" s="60" t="e">
        <f>VLOOKUP(D766,'2A'!$E$6:$F$1005,2,0)</f>
        <v>#N/A</v>
      </c>
      <c r="F766" s="60">
        <f>SUMIF('2A'!$E$6:$E$1005,'GSTN-Diff Gross'!D766,'2A'!$I$6:$I$1005)</f>
        <v>0</v>
      </c>
      <c r="G766" s="60">
        <f>SUMIF('2A'!$E$6:$E$1005,'GSTN-Diff Gross'!D766,'2A'!$J$6:$J$1005)</f>
        <v>0</v>
      </c>
      <c r="H766" s="60">
        <f>SUMIF('2A'!$E$6:$E$1005,'GSTN-Diff Gross'!D766,'2A'!$K$6:$K$1005)</f>
        <v>0</v>
      </c>
      <c r="I766" s="60">
        <f>SUMIF('2A'!$E$6:$E$1005,'GSTN-Diff Gross'!D766,'2A'!$L$6:$L$1005)</f>
        <v>0</v>
      </c>
      <c r="J766" s="60">
        <f>SUMIF('2A'!$E$6:$E$1005,'GSTN-Diff Gross'!D766,'2A'!$M$6:$M$1005)</f>
        <v>0</v>
      </c>
      <c r="K766" s="60"/>
      <c r="L766" s="62">
        <f>SUMIF(BOOKS!$E$6:$E$1005,'GSTN-Diff Gross'!D766,BOOKS!$I$6:$I$1005)</f>
        <v>0</v>
      </c>
      <c r="M766" s="62">
        <f>SUMIF(BOOKS!$E$6:$E$1005,'GSTN-Diff Gross'!D766,BOOKS!$J$6:$J$1005)</f>
        <v>0</v>
      </c>
      <c r="N766" s="62">
        <f>SUMIF(BOOKS!$E$6:$E$1005,'GSTN-Diff Gross'!D766,BOOKS!$K$6:$K$1005)</f>
        <v>0</v>
      </c>
      <c r="O766" s="62">
        <f>SUMIF(BOOKS!$E$6:$E$1005,'GSTN-Diff Gross'!D766,BOOKS!$L$6:$L$1005)</f>
        <v>0</v>
      </c>
      <c r="P766" s="62">
        <f>SUMIF(BOOKS!$E$6:$E$1005,'GSTN-Diff Gross'!D766,BOOKS!$M$6:$M$1005)</f>
        <v>0</v>
      </c>
      <c r="R766" s="62">
        <f t="shared" si="68"/>
        <v>0</v>
      </c>
      <c r="S766" s="62">
        <f t="shared" si="69"/>
        <v>0</v>
      </c>
      <c r="T766" s="62">
        <f t="shared" si="70"/>
        <v>0</v>
      </c>
      <c r="U766" s="62">
        <f t="shared" si="71"/>
        <v>0</v>
      </c>
      <c r="V766" s="62">
        <f t="shared" si="72"/>
        <v>0</v>
      </c>
    </row>
    <row r="767" spans="1:22">
      <c r="A767" s="63">
        <f t="shared" si="73"/>
        <v>761</v>
      </c>
      <c r="B767" s="78">
        <f>'2A'!E766</f>
        <v>0</v>
      </c>
      <c r="C767" s="78">
        <f>IFERROR(VLOOKUP(B767,BOOKS!$E$6:$E$1005,1,0),"0")</f>
        <v>0</v>
      </c>
      <c r="D767" s="78" t="str">
        <f>IF(COUNTIF($C$7:C767,C767)=1,C767,"0")</f>
        <v>0</v>
      </c>
      <c r="E767" s="64" t="e">
        <f>VLOOKUP(D767,'2A'!$E$6:$F$1005,2,0)</f>
        <v>#N/A</v>
      </c>
      <c r="F767" s="64">
        <f>SUMIF('2A'!$E$6:$E$1005,'GSTN-Diff Gross'!D767,'2A'!$I$6:$I$1005)</f>
        <v>0</v>
      </c>
      <c r="G767" s="64">
        <f>SUMIF('2A'!$E$6:$E$1005,'GSTN-Diff Gross'!D767,'2A'!$J$6:$J$1005)</f>
        <v>0</v>
      </c>
      <c r="H767" s="64">
        <f>SUMIF('2A'!$E$6:$E$1005,'GSTN-Diff Gross'!D767,'2A'!$K$6:$K$1005)</f>
        <v>0</v>
      </c>
      <c r="I767" s="64">
        <f>SUMIF('2A'!$E$6:$E$1005,'GSTN-Diff Gross'!D767,'2A'!$L$6:$L$1005)</f>
        <v>0</v>
      </c>
      <c r="J767" s="64">
        <f>SUMIF('2A'!$E$6:$E$1005,'GSTN-Diff Gross'!D767,'2A'!$M$6:$M$1005)</f>
        <v>0</v>
      </c>
      <c r="K767" s="64"/>
      <c r="L767" s="65">
        <f>SUMIF(BOOKS!$E$6:$E$1005,'GSTN-Diff Gross'!D767,BOOKS!$I$6:$I$1005)</f>
        <v>0</v>
      </c>
      <c r="M767" s="65">
        <f>SUMIF(BOOKS!$E$6:$E$1005,'GSTN-Diff Gross'!D767,BOOKS!$J$6:$J$1005)</f>
        <v>0</v>
      </c>
      <c r="N767" s="65">
        <f>SUMIF(BOOKS!$E$6:$E$1005,'GSTN-Diff Gross'!D767,BOOKS!$K$6:$K$1005)</f>
        <v>0</v>
      </c>
      <c r="O767" s="65">
        <f>SUMIF(BOOKS!$E$6:$E$1005,'GSTN-Diff Gross'!D767,BOOKS!$L$6:$L$1005)</f>
        <v>0</v>
      </c>
      <c r="P767" s="65">
        <f>SUMIF(BOOKS!$E$6:$E$1005,'GSTN-Diff Gross'!D767,BOOKS!$M$6:$M$1005)</f>
        <v>0</v>
      </c>
      <c r="R767" s="65">
        <f t="shared" si="68"/>
        <v>0</v>
      </c>
      <c r="S767" s="65">
        <f t="shared" si="69"/>
        <v>0</v>
      </c>
      <c r="T767" s="65">
        <f t="shared" si="70"/>
        <v>0</v>
      </c>
      <c r="U767" s="65">
        <f t="shared" si="71"/>
        <v>0</v>
      </c>
      <c r="V767" s="65">
        <f t="shared" si="72"/>
        <v>0</v>
      </c>
    </row>
    <row r="768" spans="1:22">
      <c r="A768" s="59">
        <f t="shared" si="73"/>
        <v>762</v>
      </c>
      <c r="B768" s="77">
        <f>'2A'!E767</f>
        <v>0</v>
      </c>
      <c r="C768" s="77">
        <f>IFERROR(VLOOKUP(B768,BOOKS!$E$6:$E$1005,1,0),"0")</f>
        <v>0</v>
      </c>
      <c r="D768" s="77" t="str">
        <f>IF(COUNTIF($C$7:C768,C768)=1,C768,"0")</f>
        <v>0</v>
      </c>
      <c r="E768" s="60" t="e">
        <f>VLOOKUP(D768,'2A'!$E$6:$F$1005,2,0)</f>
        <v>#N/A</v>
      </c>
      <c r="F768" s="60">
        <f>SUMIF('2A'!$E$6:$E$1005,'GSTN-Diff Gross'!D768,'2A'!$I$6:$I$1005)</f>
        <v>0</v>
      </c>
      <c r="G768" s="60">
        <f>SUMIF('2A'!$E$6:$E$1005,'GSTN-Diff Gross'!D768,'2A'!$J$6:$J$1005)</f>
        <v>0</v>
      </c>
      <c r="H768" s="60">
        <f>SUMIF('2A'!$E$6:$E$1005,'GSTN-Diff Gross'!D768,'2A'!$K$6:$K$1005)</f>
        <v>0</v>
      </c>
      <c r="I768" s="60">
        <f>SUMIF('2A'!$E$6:$E$1005,'GSTN-Diff Gross'!D768,'2A'!$L$6:$L$1005)</f>
        <v>0</v>
      </c>
      <c r="J768" s="60">
        <f>SUMIF('2A'!$E$6:$E$1005,'GSTN-Diff Gross'!D768,'2A'!$M$6:$M$1005)</f>
        <v>0</v>
      </c>
      <c r="K768" s="60"/>
      <c r="L768" s="62">
        <f>SUMIF(BOOKS!$E$6:$E$1005,'GSTN-Diff Gross'!D768,BOOKS!$I$6:$I$1005)</f>
        <v>0</v>
      </c>
      <c r="M768" s="62">
        <f>SUMIF(BOOKS!$E$6:$E$1005,'GSTN-Diff Gross'!D768,BOOKS!$J$6:$J$1005)</f>
        <v>0</v>
      </c>
      <c r="N768" s="62">
        <f>SUMIF(BOOKS!$E$6:$E$1005,'GSTN-Diff Gross'!D768,BOOKS!$K$6:$K$1005)</f>
        <v>0</v>
      </c>
      <c r="O768" s="62">
        <f>SUMIF(BOOKS!$E$6:$E$1005,'GSTN-Diff Gross'!D768,BOOKS!$L$6:$L$1005)</f>
        <v>0</v>
      </c>
      <c r="P768" s="62">
        <f>SUMIF(BOOKS!$E$6:$E$1005,'GSTN-Diff Gross'!D768,BOOKS!$M$6:$M$1005)</f>
        <v>0</v>
      </c>
      <c r="R768" s="62">
        <f t="shared" si="68"/>
        <v>0</v>
      </c>
      <c r="S768" s="62">
        <f t="shared" si="69"/>
        <v>0</v>
      </c>
      <c r="T768" s="62">
        <f t="shared" si="70"/>
        <v>0</v>
      </c>
      <c r="U768" s="62">
        <f t="shared" si="71"/>
        <v>0</v>
      </c>
      <c r="V768" s="62">
        <f t="shared" si="72"/>
        <v>0</v>
      </c>
    </row>
    <row r="769" spans="1:22">
      <c r="A769" s="63">
        <f t="shared" si="73"/>
        <v>763</v>
      </c>
      <c r="B769" s="78">
        <f>'2A'!E768</f>
        <v>0</v>
      </c>
      <c r="C769" s="78">
        <f>IFERROR(VLOOKUP(B769,BOOKS!$E$6:$E$1005,1,0),"0")</f>
        <v>0</v>
      </c>
      <c r="D769" s="78" t="str">
        <f>IF(COUNTIF($C$7:C769,C769)=1,C769,"0")</f>
        <v>0</v>
      </c>
      <c r="E769" s="64" t="e">
        <f>VLOOKUP(D769,'2A'!$E$6:$F$1005,2,0)</f>
        <v>#N/A</v>
      </c>
      <c r="F769" s="64">
        <f>SUMIF('2A'!$E$6:$E$1005,'GSTN-Diff Gross'!D769,'2A'!$I$6:$I$1005)</f>
        <v>0</v>
      </c>
      <c r="G769" s="64">
        <f>SUMIF('2A'!$E$6:$E$1005,'GSTN-Diff Gross'!D769,'2A'!$J$6:$J$1005)</f>
        <v>0</v>
      </c>
      <c r="H769" s="64">
        <f>SUMIF('2A'!$E$6:$E$1005,'GSTN-Diff Gross'!D769,'2A'!$K$6:$K$1005)</f>
        <v>0</v>
      </c>
      <c r="I769" s="64">
        <f>SUMIF('2A'!$E$6:$E$1005,'GSTN-Diff Gross'!D769,'2A'!$L$6:$L$1005)</f>
        <v>0</v>
      </c>
      <c r="J769" s="64">
        <f>SUMIF('2A'!$E$6:$E$1005,'GSTN-Diff Gross'!D769,'2A'!$M$6:$M$1005)</f>
        <v>0</v>
      </c>
      <c r="K769" s="64"/>
      <c r="L769" s="65">
        <f>SUMIF(BOOKS!$E$6:$E$1005,'GSTN-Diff Gross'!D769,BOOKS!$I$6:$I$1005)</f>
        <v>0</v>
      </c>
      <c r="M769" s="65">
        <f>SUMIF(BOOKS!$E$6:$E$1005,'GSTN-Diff Gross'!D769,BOOKS!$J$6:$J$1005)</f>
        <v>0</v>
      </c>
      <c r="N769" s="65">
        <f>SUMIF(BOOKS!$E$6:$E$1005,'GSTN-Diff Gross'!D769,BOOKS!$K$6:$K$1005)</f>
        <v>0</v>
      </c>
      <c r="O769" s="65">
        <f>SUMIF(BOOKS!$E$6:$E$1005,'GSTN-Diff Gross'!D769,BOOKS!$L$6:$L$1005)</f>
        <v>0</v>
      </c>
      <c r="P769" s="65">
        <f>SUMIF(BOOKS!$E$6:$E$1005,'GSTN-Diff Gross'!D769,BOOKS!$M$6:$M$1005)</f>
        <v>0</v>
      </c>
      <c r="R769" s="65">
        <f t="shared" si="68"/>
        <v>0</v>
      </c>
      <c r="S769" s="65">
        <f t="shared" si="69"/>
        <v>0</v>
      </c>
      <c r="T769" s="65">
        <f t="shared" si="70"/>
        <v>0</v>
      </c>
      <c r="U769" s="65">
        <f t="shared" si="71"/>
        <v>0</v>
      </c>
      <c r="V769" s="65">
        <f t="shared" si="72"/>
        <v>0</v>
      </c>
    </row>
    <row r="770" spans="1:22">
      <c r="A770" s="59">
        <f t="shared" si="73"/>
        <v>764</v>
      </c>
      <c r="B770" s="77">
        <f>'2A'!E769</f>
        <v>0</v>
      </c>
      <c r="C770" s="77">
        <f>IFERROR(VLOOKUP(B770,BOOKS!$E$6:$E$1005,1,0),"0")</f>
        <v>0</v>
      </c>
      <c r="D770" s="77" t="str">
        <f>IF(COUNTIF($C$7:C770,C770)=1,C770,"0")</f>
        <v>0</v>
      </c>
      <c r="E770" s="60" t="e">
        <f>VLOOKUP(D770,'2A'!$E$6:$F$1005,2,0)</f>
        <v>#N/A</v>
      </c>
      <c r="F770" s="60">
        <f>SUMIF('2A'!$E$6:$E$1005,'GSTN-Diff Gross'!D770,'2A'!$I$6:$I$1005)</f>
        <v>0</v>
      </c>
      <c r="G770" s="60">
        <f>SUMIF('2A'!$E$6:$E$1005,'GSTN-Diff Gross'!D770,'2A'!$J$6:$J$1005)</f>
        <v>0</v>
      </c>
      <c r="H770" s="60">
        <f>SUMIF('2A'!$E$6:$E$1005,'GSTN-Diff Gross'!D770,'2A'!$K$6:$K$1005)</f>
        <v>0</v>
      </c>
      <c r="I770" s="60">
        <f>SUMIF('2A'!$E$6:$E$1005,'GSTN-Diff Gross'!D770,'2A'!$L$6:$L$1005)</f>
        <v>0</v>
      </c>
      <c r="J770" s="60">
        <f>SUMIF('2A'!$E$6:$E$1005,'GSTN-Diff Gross'!D770,'2A'!$M$6:$M$1005)</f>
        <v>0</v>
      </c>
      <c r="K770" s="60"/>
      <c r="L770" s="62">
        <f>SUMIF(BOOKS!$E$6:$E$1005,'GSTN-Diff Gross'!D770,BOOKS!$I$6:$I$1005)</f>
        <v>0</v>
      </c>
      <c r="M770" s="62">
        <f>SUMIF(BOOKS!$E$6:$E$1005,'GSTN-Diff Gross'!D770,BOOKS!$J$6:$J$1005)</f>
        <v>0</v>
      </c>
      <c r="N770" s="62">
        <f>SUMIF(BOOKS!$E$6:$E$1005,'GSTN-Diff Gross'!D770,BOOKS!$K$6:$K$1005)</f>
        <v>0</v>
      </c>
      <c r="O770" s="62">
        <f>SUMIF(BOOKS!$E$6:$E$1005,'GSTN-Diff Gross'!D770,BOOKS!$L$6:$L$1005)</f>
        <v>0</v>
      </c>
      <c r="P770" s="62">
        <f>SUMIF(BOOKS!$E$6:$E$1005,'GSTN-Diff Gross'!D770,BOOKS!$M$6:$M$1005)</f>
        <v>0</v>
      </c>
      <c r="R770" s="62">
        <f t="shared" si="68"/>
        <v>0</v>
      </c>
      <c r="S770" s="62">
        <f t="shared" si="69"/>
        <v>0</v>
      </c>
      <c r="T770" s="62">
        <f t="shared" si="70"/>
        <v>0</v>
      </c>
      <c r="U770" s="62">
        <f t="shared" si="71"/>
        <v>0</v>
      </c>
      <c r="V770" s="62">
        <f t="shared" si="72"/>
        <v>0</v>
      </c>
    </row>
    <row r="771" spans="1:22">
      <c r="A771" s="63">
        <f t="shared" si="73"/>
        <v>765</v>
      </c>
      <c r="B771" s="78">
        <f>'2A'!E770</f>
        <v>0</v>
      </c>
      <c r="C771" s="78">
        <f>IFERROR(VLOOKUP(B771,BOOKS!$E$6:$E$1005,1,0),"0")</f>
        <v>0</v>
      </c>
      <c r="D771" s="78" t="str">
        <f>IF(COUNTIF($C$7:C771,C771)=1,C771,"0")</f>
        <v>0</v>
      </c>
      <c r="E771" s="64" t="e">
        <f>VLOOKUP(D771,'2A'!$E$6:$F$1005,2,0)</f>
        <v>#N/A</v>
      </c>
      <c r="F771" s="64">
        <f>SUMIF('2A'!$E$6:$E$1005,'GSTN-Diff Gross'!D771,'2A'!$I$6:$I$1005)</f>
        <v>0</v>
      </c>
      <c r="G771" s="64">
        <f>SUMIF('2A'!$E$6:$E$1005,'GSTN-Diff Gross'!D771,'2A'!$J$6:$J$1005)</f>
        <v>0</v>
      </c>
      <c r="H771" s="64">
        <f>SUMIF('2A'!$E$6:$E$1005,'GSTN-Diff Gross'!D771,'2A'!$K$6:$K$1005)</f>
        <v>0</v>
      </c>
      <c r="I771" s="64">
        <f>SUMIF('2A'!$E$6:$E$1005,'GSTN-Diff Gross'!D771,'2A'!$L$6:$L$1005)</f>
        <v>0</v>
      </c>
      <c r="J771" s="64">
        <f>SUMIF('2A'!$E$6:$E$1005,'GSTN-Diff Gross'!D771,'2A'!$M$6:$M$1005)</f>
        <v>0</v>
      </c>
      <c r="K771" s="64"/>
      <c r="L771" s="65">
        <f>SUMIF(BOOKS!$E$6:$E$1005,'GSTN-Diff Gross'!D771,BOOKS!$I$6:$I$1005)</f>
        <v>0</v>
      </c>
      <c r="M771" s="65">
        <f>SUMIF(BOOKS!$E$6:$E$1005,'GSTN-Diff Gross'!D771,BOOKS!$J$6:$J$1005)</f>
        <v>0</v>
      </c>
      <c r="N771" s="65">
        <f>SUMIF(BOOKS!$E$6:$E$1005,'GSTN-Diff Gross'!D771,BOOKS!$K$6:$K$1005)</f>
        <v>0</v>
      </c>
      <c r="O771" s="65">
        <f>SUMIF(BOOKS!$E$6:$E$1005,'GSTN-Diff Gross'!D771,BOOKS!$L$6:$L$1005)</f>
        <v>0</v>
      </c>
      <c r="P771" s="65">
        <f>SUMIF(BOOKS!$E$6:$E$1005,'GSTN-Diff Gross'!D771,BOOKS!$M$6:$M$1005)</f>
        <v>0</v>
      </c>
      <c r="R771" s="65">
        <f t="shared" si="68"/>
        <v>0</v>
      </c>
      <c r="S771" s="65">
        <f t="shared" si="69"/>
        <v>0</v>
      </c>
      <c r="T771" s="65">
        <f t="shared" si="70"/>
        <v>0</v>
      </c>
      <c r="U771" s="65">
        <f t="shared" si="71"/>
        <v>0</v>
      </c>
      <c r="V771" s="65">
        <f t="shared" si="72"/>
        <v>0</v>
      </c>
    </row>
    <row r="772" spans="1:22">
      <c r="A772" s="59">
        <f t="shared" si="73"/>
        <v>766</v>
      </c>
      <c r="B772" s="77">
        <f>'2A'!E771</f>
        <v>0</v>
      </c>
      <c r="C772" s="77">
        <f>IFERROR(VLOOKUP(B772,BOOKS!$E$6:$E$1005,1,0),"0")</f>
        <v>0</v>
      </c>
      <c r="D772" s="77" t="str">
        <f>IF(COUNTIF($C$7:C772,C772)=1,C772,"0")</f>
        <v>0</v>
      </c>
      <c r="E772" s="60" t="e">
        <f>VLOOKUP(D772,'2A'!$E$6:$F$1005,2,0)</f>
        <v>#N/A</v>
      </c>
      <c r="F772" s="60">
        <f>SUMIF('2A'!$E$6:$E$1005,'GSTN-Diff Gross'!D772,'2A'!$I$6:$I$1005)</f>
        <v>0</v>
      </c>
      <c r="G772" s="60">
        <f>SUMIF('2A'!$E$6:$E$1005,'GSTN-Diff Gross'!D772,'2A'!$J$6:$J$1005)</f>
        <v>0</v>
      </c>
      <c r="H772" s="60">
        <f>SUMIF('2A'!$E$6:$E$1005,'GSTN-Diff Gross'!D772,'2A'!$K$6:$K$1005)</f>
        <v>0</v>
      </c>
      <c r="I772" s="60">
        <f>SUMIF('2A'!$E$6:$E$1005,'GSTN-Diff Gross'!D772,'2A'!$L$6:$L$1005)</f>
        <v>0</v>
      </c>
      <c r="J772" s="60">
        <f>SUMIF('2A'!$E$6:$E$1005,'GSTN-Diff Gross'!D772,'2A'!$M$6:$M$1005)</f>
        <v>0</v>
      </c>
      <c r="K772" s="60"/>
      <c r="L772" s="62">
        <f>SUMIF(BOOKS!$E$6:$E$1005,'GSTN-Diff Gross'!D772,BOOKS!$I$6:$I$1005)</f>
        <v>0</v>
      </c>
      <c r="M772" s="62">
        <f>SUMIF(BOOKS!$E$6:$E$1005,'GSTN-Diff Gross'!D772,BOOKS!$J$6:$J$1005)</f>
        <v>0</v>
      </c>
      <c r="N772" s="62">
        <f>SUMIF(BOOKS!$E$6:$E$1005,'GSTN-Diff Gross'!D772,BOOKS!$K$6:$K$1005)</f>
        <v>0</v>
      </c>
      <c r="O772" s="62">
        <f>SUMIF(BOOKS!$E$6:$E$1005,'GSTN-Diff Gross'!D772,BOOKS!$L$6:$L$1005)</f>
        <v>0</v>
      </c>
      <c r="P772" s="62">
        <f>SUMIF(BOOKS!$E$6:$E$1005,'GSTN-Diff Gross'!D772,BOOKS!$M$6:$M$1005)</f>
        <v>0</v>
      </c>
      <c r="R772" s="62">
        <f t="shared" si="68"/>
        <v>0</v>
      </c>
      <c r="S772" s="62">
        <f t="shared" si="69"/>
        <v>0</v>
      </c>
      <c r="T772" s="62">
        <f t="shared" si="70"/>
        <v>0</v>
      </c>
      <c r="U772" s="62">
        <f t="shared" si="71"/>
        <v>0</v>
      </c>
      <c r="V772" s="62">
        <f t="shared" si="72"/>
        <v>0</v>
      </c>
    </row>
    <row r="773" spans="1:22">
      <c r="A773" s="63">
        <f t="shared" si="73"/>
        <v>767</v>
      </c>
      <c r="B773" s="78">
        <f>'2A'!E772</f>
        <v>0</v>
      </c>
      <c r="C773" s="78">
        <f>IFERROR(VLOOKUP(B773,BOOKS!$E$6:$E$1005,1,0),"0")</f>
        <v>0</v>
      </c>
      <c r="D773" s="78" t="str">
        <f>IF(COUNTIF($C$7:C773,C773)=1,C773,"0")</f>
        <v>0</v>
      </c>
      <c r="E773" s="64" t="e">
        <f>VLOOKUP(D773,'2A'!$E$6:$F$1005,2,0)</f>
        <v>#N/A</v>
      </c>
      <c r="F773" s="64">
        <f>SUMIF('2A'!$E$6:$E$1005,'GSTN-Diff Gross'!D773,'2A'!$I$6:$I$1005)</f>
        <v>0</v>
      </c>
      <c r="G773" s="64">
        <f>SUMIF('2A'!$E$6:$E$1005,'GSTN-Diff Gross'!D773,'2A'!$J$6:$J$1005)</f>
        <v>0</v>
      </c>
      <c r="H773" s="64">
        <f>SUMIF('2A'!$E$6:$E$1005,'GSTN-Diff Gross'!D773,'2A'!$K$6:$K$1005)</f>
        <v>0</v>
      </c>
      <c r="I773" s="64">
        <f>SUMIF('2A'!$E$6:$E$1005,'GSTN-Diff Gross'!D773,'2A'!$L$6:$L$1005)</f>
        <v>0</v>
      </c>
      <c r="J773" s="64">
        <f>SUMIF('2A'!$E$6:$E$1005,'GSTN-Diff Gross'!D773,'2A'!$M$6:$M$1005)</f>
        <v>0</v>
      </c>
      <c r="K773" s="64"/>
      <c r="L773" s="65">
        <f>SUMIF(BOOKS!$E$6:$E$1005,'GSTN-Diff Gross'!D773,BOOKS!$I$6:$I$1005)</f>
        <v>0</v>
      </c>
      <c r="M773" s="65">
        <f>SUMIF(BOOKS!$E$6:$E$1005,'GSTN-Diff Gross'!D773,BOOKS!$J$6:$J$1005)</f>
        <v>0</v>
      </c>
      <c r="N773" s="65">
        <f>SUMIF(BOOKS!$E$6:$E$1005,'GSTN-Diff Gross'!D773,BOOKS!$K$6:$K$1005)</f>
        <v>0</v>
      </c>
      <c r="O773" s="65">
        <f>SUMIF(BOOKS!$E$6:$E$1005,'GSTN-Diff Gross'!D773,BOOKS!$L$6:$L$1005)</f>
        <v>0</v>
      </c>
      <c r="P773" s="65">
        <f>SUMIF(BOOKS!$E$6:$E$1005,'GSTN-Diff Gross'!D773,BOOKS!$M$6:$M$1005)</f>
        <v>0</v>
      </c>
      <c r="R773" s="65">
        <f t="shared" si="68"/>
        <v>0</v>
      </c>
      <c r="S773" s="65">
        <f t="shared" si="69"/>
        <v>0</v>
      </c>
      <c r="T773" s="65">
        <f t="shared" si="70"/>
        <v>0</v>
      </c>
      <c r="U773" s="65">
        <f t="shared" si="71"/>
        <v>0</v>
      </c>
      <c r="V773" s="65">
        <f t="shared" si="72"/>
        <v>0</v>
      </c>
    </row>
    <row r="774" spans="1:22">
      <c r="A774" s="59">
        <f t="shared" si="73"/>
        <v>768</v>
      </c>
      <c r="B774" s="77">
        <f>'2A'!E773</f>
        <v>0</v>
      </c>
      <c r="C774" s="77">
        <f>IFERROR(VLOOKUP(B774,BOOKS!$E$6:$E$1005,1,0),"0")</f>
        <v>0</v>
      </c>
      <c r="D774" s="77" t="str">
        <f>IF(COUNTIF($C$7:C774,C774)=1,C774,"0")</f>
        <v>0</v>
      </c>
      <c r="E774" s="60" t="e">
        <f>VLOOKUP(D774,'2A'!$E$6:$F$1005,2,0)</f>
        <v>#N/A</v>
      </c>
      <c r="F774" s="60">
        <f>SUMIF('2A'!$E$6:$E$1005,'GSTN-Diff Gross'!D774,'2A'!$I$6:$I$1005)</f>
        <v>0</v>
      </c>
      <c r="G774" s="60">
        <f>SUMIF('2A'!$E$6:$E$1005,'GSTN-Diff Gross'!D774,'2A'!$J$6:$J$1005)</f>
        <v>0</v>
      </c>
      <c r="H774" s="60">
        <f>SUMIF('2A'!$E$6:$E$1005,'GSTN-Diff Gross'!D774,'2A'!$K$6:$K$1005)</f>
        <v>0</v>
      </c>
      <c r="I774" s="60">
        <f>SUMIF('2A'!$E$6:$E$1005,'GSTN-Diff Gross'!D774,'2A'!$L$6:$L$1005)</f>
        <v>0</v>
      </c>
      <c r="J774" s="60">
        <f>SUMIF('2A'!$E$6:$E$1005,'GSTN-Diff Gross'!D774,'2A'!$M$6:$M$1005)</f>
        <v>0</v>
      </c>
      <c r="K774" s="60"/>
      <c r="L774" s="62">
        <f>SUMIF(BOOKS!$E$6:$E$1005,'GSTN-Diff Gross'!D774,BOOKS!$I$6:$I$1005)</f>
        <v>0</v>
      </c>
      <c r="M774" s="62">
        <f>SUMIF(BOOKS!$E$6:$E$1005,'GSTN-Diff Gross'!D774,BOOKS!$J$6:$J$1005)</f>
        <v>0</v>
      </c>
      <c r="N774" s="62">
        <f>SUMIF(BOOKS!$E$6:$E$1005,'GSTN-Diff Gross'!D774,BOOKS!$K$6:$K$1005)</f>
        <v>0</v>
      </c>
      <c r="O774" s="62">
        <f>SUMIF(BOOKS!$E$6:$E$1005,'GSTN-Diff Gross'!D774,BOOKS!$L$6:$L$1005)</f>
        <v>0</v>
      </c>
      <c r="P774" s="62">
        <f>SUMIF(BOOKS!$E$6:$E$1005,'GSTN-Diff Gross'!D774,BOOKS!$M$6:$M$1005)</f>
        <v>0</v>
      </c>
      <c r="R774" s="62">
        <f t="shared" si="68"/>
        <v>0</v>
      </c>
      <c r="S774" s="62">
        <f t="shared" si="69"/>
        <v>0</v>
      </c>
      <c r="T774" s="62">
        <f t="shared" si="70"/>
        <v>0</v>
      </c>
      <c r="U774" s="62">
        <f t="shared" si="71"/>
        <v>0</v>
      </c>
      <c r="V774" s="62">
        <f t="shared" si="72"/>
        <v>0</v>
      </c>
    </row>
    <row r="775" spans="1:22">
      <c r="A775" s="63">
        <f t="shared" si="73"/>
        <v>769</v>
      </c>
      <c r="B775" s="78">
        <f>'2A'!E774</f>
        <v>0</v>
      </c>
      <c r="C775" s="78">
        <f>IFERROR(VLOOKUP(B775,BOOKS!$E$6:$E$1005,1,0),"0")</f>
        <v>0</v>
      </c>
      <c r="D775" s="78" t="str">
        <f>IF(COUNTIF($C$7:C775,C775)=1,C775,"0")</f>
        <v>0</v>
      </c>
      <c r="E775" s="64" t="e">
        <f>VLOOKUP(D775,'2A'!$E$6:$F$1005,2,0)</f>
        <v>#N/A</v>
      </c>
      <c r="F775" s="64">
        <f>SUMIF('2A'!$E$6:$E$1005,'GSTN-Diff Gross'!D775,'2A'!$I$6:$I$1005)</f>
        <v>0</v>
      </c>
      <c r="G775" s="64">
        <f>SUMIF('2A'!$E$6:$E$1005,'GSTN-Diff Gross'!D775,'2A'!$J$6:$J$1005)</f>
        <v>0</v>
      </c>
      <c r="H775" s="64">
        <f>SUMIF('2A'!$E$6:$E$1005,'GSTN-Diff Gross'!D775,'2A'!$K$6:$K$1005)</f>
        <v>0</v>
      </c>
      <c r="I775" s="64">
        <f>SUMIF('2A'!$E$6:$E$1005,'GSTN-Diff Gross'!D775,'2A'!$L$6:$L$1005)</f>
        <v>0</v>
      </c>
      <c r="J775" s="64">
        <f>SUMIF('2A'!$E$6:$E$1005,'GSTN-Diff Gross'!D775,'2A'!$M$6:$M$1005)</f>
        <v>0</v>
      </c>
      <c r="K775" s="64"/>
      <c r="L775" s="65">
        <f>SUMIF(BOOKS!$E$6:$E$1005,'GSTN-Diff Gross'!D775,BOOKS!$I$6:$I$1005)</f>
        <v>0</v>
      </c>
      <c r="M775" s="65">
        <f>SUMIF(BOOKS!$E$6:$E$1005,'GSTN-Diff Gross'!D775,BOOKS!$J$6:$J$1005)</f>
        <v>0</v>
      </c>
      <c r="N775" s="65">
        <f>SUMIF(BOOKS!$E$6:$E$1005,'GSTN-Diff Gross'!D775,BOOKS!$K$6:$K$1005)</f>
        <v>0</v>
      </c>
      <c r="O775" s="65">
        <f>SUMIF(BOOKS!$E$6:$E$1005,'GSTN-Diff Gross'!D775,BOOKS!$L$6:$L$1005)</f>
        <v>0</v>
      </c>
      <c r="P775" s="65">
        <f>SUMIF(BOOKS!$E$6:$E$1005,'GSTN-Diff Gross'!D775,BOOKS!$M$6:$M$1005)</f>
        <v>0</v>
      </c>
      <c r="R775" s="65">
        <f t="shared" si="68"/>
        <v>0</v>
      </c>
      <c r="S775" s="65">
        <f t="shared" si="69"/>
        <v>0</v>
      </c>
      <c r="T775" s="65">
        <f t="shared" si="70"/>
        <v>0</v>
      </c>
      <c r="U775" s="65">
        <f t="shared" si="71"/>
        <v>0</v>
      </c>
      <c r="V775" s="65">
        <f t="shared" si="72"/>
        <v>0</v>
      </c>
    </row>
    <row r="776" spans="1:22">
      <c r="A776" s="59">
        <f t="shared" si="73"/>
        <v>770</v>
      </c>
      <c r="B776" s="77">
        <f>'2A'!E775</f>
        <v>0</v>
      </c>
      <c r="C776" s="77">
        <f>IFERROR(VLOOKUP(B776,BOOKS!$E$6:$E$1005,1,0),"0")</f>
        <v>0</v>
      </c>
      <c r="D776" s="77" t="str">
        <f>IF(COUNTIF($C$7:C776,C776)=1,C776,"0")</f>
        <v>0</v>
      </c>
      <c r="E776" s="60" t="e">
        <f>VLOOKUP(D776,'2A'!$E$6:$F$1005,2,0)</f>
        <v>#N/A</v>
      </c>
      <c r="F776" s="60">
        <f>SUMIF('2A'!$E$6:$E$1005,'GSTN-Diff Gross'!D776,'2A'!$I$6:$I$1005)</f>
        <v>0</v>
      </c>
      <c r="G776" s="60">
        <f>SUMIF('2A'!$E$6:$E$1005,'GSTN-Diff Gross'!D776,'2A'!$J$6:$J$1005)</f>
        <v>0</v>
      </c>
      <c r="H776" s="60">
        <f>SUMIF('2A'!$E$6:$E$1005,'GSTN-Diff Gross'!D776,'2A'!$K$6:$K$1005)</f>
        <v>0</v>
      </c>
      <c r="I776" s="60">
        <f>SUMIF('2A'!$E$6:$E$1005,'GSTN-Diff Gross'!D776,'2A'!$L$6:$L$1005)</f>
        <v>0</v>
      </c>
      <c r="J776" s="60">
        <f>SUMIF('2A'!$E$6:$E$1005,'GSTN-Diff Gross'!D776,'2A'!$M$6:$M$1005)</f>
        <v>0</v>
      </c>
      <c r="K776" s="60"/>
      <c r="L776" s="62">
        <f>SUMIF(BOOKS!$E$6:$E$1005,'GSTN-Diff Gross'!D776,BOOKS!$I$6:$I$1005)</f>
        <v>0</v>
      </c>
      <c r="M776" s="62">
        <f>SUMIF(BOOKS!$E$6:$E$1005,'GSTN-Diff Gross'!D776,BOOKS!$J$6:$J$1005)</f>
        <v>0</v>
      </c>
      <c r="N776" s="62">
        <f>SUMIF(BOOKS!$E$6:$E$1005,'GSTN-Diff Gross'!D776,BOOKS!$K$6:$K$1005)</f>
        <v>0</v>
      </c>
      <c r="O776" s="62">
        <f>SUMIF(BOOKS!$E$6:$E$1005,'GSTN-Diff Gross'!D776,BOOKS!$L$6:$L$1005)</f>
        <v>0</v>
      </c>
      <c r="P776" s="62">
        <f>SUMIF(BOOKS!$E$6:$E$1005,'GSTN-Diff Gross'!D776,BOOKS!$M$6:$M$1005)</f>
        <v>0</v>
      </c>
      <c r="R776" s="62">
        <f t="shared" ref="R776:R839" si="74">F776-L776</f>
        <v>0</v>
      </c>
      <c r="S776" s="62">
        <f t="shared" ref="S776:S839" si="75">G776-M776</f>
        <v>0</v>
      </c>
      <c r="T776" s="62">
        <f t="shared" ref="T776:T839" si="76">H776-N776</f>
        <v>0</v>
      </c>
      <c r="U776" s="62">
        <f t="shared" ref="U776:U839" si="77">I776-O776</f>
        <v>0</v>
      </c>
      <c r="V776" s="62">
        <f t="shared" ref="V776:V839" si="78">J776-P776</f>
        <v>0</v>
      </c>
    </row>
    <row r="777" spans="1:22">
      <c r="A777" s="63">
        <f t="shared" ref="A777:A840" si="79">A776+1</f>
        <v>771</v>
      </c>
      <c r="B777" s="78">
        <f>'2A'!E776</f>
        <v>0</v>
      </c>
      <c r="C777" s="78">
        <f>IFERROR(VLOOKUP(B777,BOOKS!$E$6:$E$1005,1,0),"0")</f>
        <v>0</v>
      </c>
      <c r="D777" s="78" t="str">
        <f>IF(COUNTIF($C$7:C777,C777)=1,C777,"0")</f>
        <v>0</v>
      </c>
      <c r="E777" s="64" t="e">
        <f>VLOOKUP(D777,'2A'!$E$6:$F$1005,2,0)</f>
        <v>#N/A</v>
      </c>
      <c r="F777" s="64">
        <f>SUMIF('2A'!$E$6:$E$1005,'GSTN-Diff Gross'!D777,'2A'!$I$6:$I$1005)</f>
        <v>0</v>
      </c>
      <c r="G777" s="64">
        <f>SUMIF('2A'!$E$6:$E$1005,'GSTN-Diff Gross'!D777,'2A'!$J$6:$J$1005)</f>
        <v>0</v>
      </c>
      <c r="H777" s="64">
        <f>SUMIF('2A'!$E$6:$E$1005,'GSTN-Diff Gross'!D777,'2A'!$K$6:$K$1005)</f>
        <v>0</v>
      </c>
      <c r="I777" s="64">
        <f>SUMIF('2A'!$E$6:$E$1005,'GSTN-Diff Gross'!D777,'2A'!$L$6:$L$1005)</f>
        <v>0</v>
      </c>
      <c r="J777" s="64">
        <f>SUMIF('2A'!$E$6:$E$1005,'GSTN-Diff Gross'!D777,'2A'!$M$6:$M$1005)</f>
        <v>0</v>
      </c>
      <c r="K777" s="64"/>
      <c r="L777" s="65">
        <f>SUMIF(BOOKS!$E$6:$E$1005,'GSTN-Diff Gross'!D777,BOOKS!$I$6:$I$1005)</f>
        <v>0</v>
      </c>
      <c r="M777" s="65">
        <f>SUMIF(BOOKS!$E$6:$E$1005,'GSTN-Diff Gross'!D777,BOOKS!$J$6:$J$1005)</f>
        <v>0</v>
      </c>
      <c r="N777" s="65">
        <f>SUMIF(BOOKS!$E$6:$E$1005,'GSTN-Diff Gross'!D777,BOOKS!$K$6:$K$1005)</f>
        <v>0</v>
      </c>
      <c r="O777" s="65">
        <f>SUMIF(BOOKS!$E$6:$E$1005,'GSTN-Diff Gross'!D777,BOOKS!$L$6:$L$1005)</f>
        <v>0</v>
      </c>
      <c r="P777" s="65">
        <f>SUMIF(BOOKS!$E$6:$E$1005,'GSTN-Diff Gross'!D777,BOOKS!$M$6:$M$1005)</f>
        <v>0</v>
      </c>
      <c r="R777" s="65">
        <f t="shared" si="74"/>
        <v>0</v>
      </c>
      <c r="S777" s="65">
        <f t="shared" si="75"/>
        <v>0</v>
      </c>
      <c r="T777" s="65">
        <f t="shared" si="76"/>
        <v>0</v>
      </c>
      <c r="U777" s="65">
        <f t="shared" si="77"/>
        <v>0</v>
      </c>
      <c r="V777" s="65">
        <f t="shared" si="78"/>
        <v>0</v>
      </c>
    </row>
    <row r="778" spans="1:22">
      <c r="A778" s="59">
        <f t="shared" si="79"/>
        <v>772</v>
      </c>
      <c r="B778" s="77">
        <f>'2A'!E777</f>
        <v>0</v>
      </c>
      <c r="C778" s="77">
        <f>IFERROR(VLOOKUP(B778,BOOKS!$E$6:$E$1005,1,0),"0")</f>
        <v>0</v>
      </c>
      <c r="D778" s="77" t="str">
        <f>IF(COUNTIF($C$7:C778,C778)=1,C778,"0")</f>
        <v>0</v>
      </c>
      <c r="E778" s="60" t="e">
        <f>VLOOKUP(D778,'2A'!$E$6:$F$1005,2,0)</f>
        <v>#N/A</v>
      </c>
      <c r="F778" s="60">
        <f>SUMIF('2A'!$E$6:$E$1005,'GSTN-Diff Gross'!D778,'2A'!$I$6:$I$1005)</f>
        <v>0</v>
      </c>
      <c r="G778" s="60">
        <f>SUMIF('2A'!$E$6:$E$1005,'GSTN-Diff Gross'!D778,'2A'!$J$6:$J$1005)</f>
        <v>0</v>
      </c>
      <c r="H778" s="60">
        <f>SUMIF('2A'!$E$6:$E$1005,'GSTN-Diff Gross'!D778,'2A'!$K$6:$K$1005)</f>
        <v>0</v>
      </c>
      <c r="I778" s="60">
        <f>SUMIF('2A'!$E$6:$E$1005,'GSTN-Diff Gross'!D778,'2A'!$L$6:$L$1005)</f>
        <v>0</v>
      </c>
      <c r="J778" s="60">
        <f>SUMIF('2A'!$E$6:$E$1005,'GSTN-Diff Gross'!D778,'2A'!$M$6:$M$1005)</f>
        <v>0</v>
      </c>
      <c r="K778" s="61"/>
      <c r="L778" s="62">
        <f>SUMIF(BOOKS!$E$6:$E$1005,'GSTN-Diff Gross'!D778,BOOKS!$I$6:$I$1005)</f>
        <v>0</v>
      </c>
      <c r="M778" s="62">
        <f>SUMIF(BOOKS!$E$6:$E$1005,'GSTN-Diff Gross'!D778,BOOKS!$J$6:$J$1005)</f>
        <v>0</v>
      </c>
      <c r="N778" s="62">
        <f>SUMIF(BOOKS!$E$6:$E$1005,'GSTN-Diff Gross'!D778,BOOKS!$K$6:$K$1005)</f>
        <v>0</v>
      </c>
      <c r="O778" s="62">
        <f>SUMIF(BOOKS!$E$6:$E$1005,'GSTN-Diff Gross'!D778,BOOKS!$L$6:$L$1005)</f>
        <v>0</v>
      </c>
      <c r="P778" s="62">
        <f>SUMIF(BOOKS!$E$6:$E$1005,'GSTN-Diff Gross'!D778,BOOKS!$M$6:$M$1005)</f>
        <v>0</v>
      </c>
      <c r="R778" s="62">
        <f t="shared" si="74"/>
        <v>0</v>
      </c>
      <c r="S778" s="62">
        <f t="shared" si="75"/>
        <v>0</v>
      </c>
      <c r="T778" s="62">
        <f t="shared" si="76"/>
        <v>0</v>
      </c>
      <c r="U778" s="62">
        <f t="shared" si="77"/>
        <v>0</v>
      </c>
      <c r="V778" s="62">
        <f t="shared" si="78"/>
        <v>0</v>
      </c>
    </row>
    <row r="779" spans="1:22">
      <c r="A779" s="63">
        <f t="shared" si="79"/>
        <v>773</v>
      </c>
      <c r="B779" s="78">
        <f>'2A'!E778</f>
        <v>0</v>
      </c>
      <c r="C779" s="78">
        <f>IFERROR(VLOOKUP(B779,BOOKS!$E$6:$E$1005,1,0),"0")</f>
        <v>0</v>
      </c>
      <c r="D779" s="78" t="str">
        <f>IF(COUNTIF($C$7:C779,C779)=1,C779,"0")</f>
        <v>0</v>
      </c>
      <c r="E779" s="64" t="e">
        <f>VLOOKUP(D779,'2A'!$E$6:$F$1005,2,0)</f>
        <v>#N/A</v>
      </c>
      <c r="F779" s="64">
        <f>SUMIF('2A'!$E$6:$E$1005,'GSTN-Diff Gross'!D779,'2A'!$I$6:$I$1005)</f>
        <v>0</v>
      </c>
      <c r="G779" s="64">
        <f>SUMIF('2A'!$E$6:$E$1005,'GSTN-Diff Gross'!D779,'2A'!$J$6:$J$1005)</f>
        <v>0</v>
      </c>
      <c r="H779" s="64">
        <f>SUMIF('2A'!$E$6:$E$1005,'GSTN-Diff Gross'!D779,'2A'!$K$6:$K$1005)</f>
        <v>0</v>
      </c>
      <c r="I779" s="64">
        <f>SUMIF('2A'!$E$6:$E$1005,'GSTN-Diff Gross'!D779,'2A'!$L$6:$L$1005)</f>
        <v>0</v>
      </c>
      <c r="J779" s="64">
        <f>SUMIF('2A'!$E$6:$E$1005,'GSTN-Diff Gross'!D779,'2A'!$M$6:$M$1005)</f>
        <v>0</v>
      </c>
      <c r="K779" s="64"/>
      <c r="L779" s="65">
        <f>SUMIF(BOOKS!$E$6:$E$1005,'GSTN-Diff Gross'!D779,BOOKS!$I$6:$I$1005)</f>
        <v>0</v>
      </c>
      <c r="M779" s="65">
        <f>SUMIF(BOOKS!$E$6:$E$1005,'GSTN-Diff Gross'!D779,BOOKS!$J$6:$J$1005)</f>
        <v>0</v>
      </c>
      <c r="N779" s="65">
        <f>SUMIF(BOOKS!$E$6:$E$1005,'GSTN-Diff Gross'!D779,BOOKS!$K$6:$K$1005)</f>
        <v>0</v>
      </c>
      <c r="O779" s="65">
        <f>SUMIF(BOOKS!$E$6:$E$1005,'GSTN-Diff Gross'!D779,BOOKS!$L$6:$L$1005)</f>
        <v>0</v>
      </c>
      <c r="P779" s="65">
        <f>SUMIF(BOOKS!$E$6:$E$1005,'GSTN-Diff Gross'!D779,BOOKS!$M$6:$M$1005)</f>
        <v>0</v>
      </c>
      <c r="R779" s="65">
        <f t="shared" si="74"/>
        <v>0</v>
      </c>
      <c r="S779" s="65">
        <f t="shared" si="75"/>
        <v>0</v>
      </c>
      <c r="T779" s="65">
        <f t="shared" si="76"/>
        <v>0</v>
      </c>
      <c r="U779" s="65">
        <f t="shared" si="77"/>
        <v>0</v>
      </c>
      <c r="V779" s="65">
        <f t="shared" si="78"/>
        <v>0</v>
      </c>
    </row>
    <row r="780" spans="1:22">
      <c r="A780" s="59">
        <f t="shared" si="79"/>
        <v>774</v>
      </c>
      <c r="B780" s="77">
        <f>'2A'!E779</f>
        <v>0</v>
      </c>
      <c r="C780" s="77">
        <f>IFERROR(VLOOKUP(B780,BOOKS!$E$6:$E$1005,1,0),"0")</f>
        <v>0</v>
      </c>
      <c r="D780" s="77" t="str">
        <f>IF(COUNTIF($C$7:C780,C780)=1,C780,"0")</f>
        <v>0</v>
      </c>
      <c r="E780" s="60" t="e">
        <f>VLOOKUP(D780,'2A'!$E$6:$F$1005,2,0)</f>
        <v>#N/A</v>
      </c>
      <c r="F780" s="60">
        <f>SUMIF('2A'!$E$6:$E$1005,'GSTN-Diff Gross'!D780,'2A'!$I$6:$I$1005)</f>
        <v>0</v>
      </c>
      <c r="G780" s="60">
        <f>SUMIF('2A'!$E$6:$E$1005,'GSTN-Diff Gross'!D780,'2A'!$J$6:$J$1005)</f>
        <v>0</v>
      </c>
      <c r="H780" s="60">
        <f>SUMIF('2A'!$E$6:$E$1005,'GSTN-Diff Gross'!D780,'2A'!$K$6:$K$1005)</f>
        <v>0</v>
      </c>
      <c r="I780" s="60">
        <f>SUMIF('2A'!$E$6:$E$1005,'GSTN-Diff Gross'!D780,'2A'!$L$6:$L$1005)</f>
        <v>0</v>
      </c>
      <c r="J780" s="60">
        <f>SUMIF('2A'!$E$6:$E$1005,'GSTN-Diff Gross'!D780,'2A'!$M$6:$M$1005)</f>
        <v>0</v>
      </c>
      <c r="K780" s="60"/>
      <c r="L780" s="62">
        <f>SUMIF(BOOKS!$E$6:$E$1005,'GSTN-Diff Gross'!D780,BOOKS!$I$6:$I$1005)</f>
        <v>0</v>
      </c>
      <c r="M780" s="62">
        <f>SUMIF(BOOKS!$E$6:$E$1005,'GSTN-Diff Gross'!D780,BOOKS!$J$6:$J$1005)</f>
        <v>0</v>
      </c>
      <c r="N780" s="62">
        <f>SUMIF(BOOKS!$E$6:$E$1005,'GSTN-Diff Gross'!D780,BOOKS!$K$6:$K$1005)</f>
        <v>0</v>
      </c>
      <c r="O780" s="62">
        <f>SUMIF(BOOKS!$E$6:$E$1005,'GSTN-Diff Gross'!D780,BOOKS!$L$6:$L$1005)</f>
        <v>0</v>
      </c>
      <c r="P780" s="62">
        <f>SUMIF(BOOKS!$E$6:$E$1005,'GSTN-Diff Gross'!D780,BOOKS!$M$6:$M$1005)</f>
        <v>0</v>
      </c>
      <c r="R780" s="62">
        <f t="shared" si="74"/>
        <v>0</v>
      </c>
      <c r="S780" s="62">
        <f t="shared" si="75"/>
        <v>0</v>
      </c>
      <c r="T780" s="62">
        <f t="shared" si="76"/>
        <v>0</v>
      </c>
      <c r="U780" s="62">
        <f t="shared" si="77"/>
        <v>0</v>
      </c>
      <c r="V780" s="62">
        <f t="shared" si="78"/>
        <v>0</v>
      </c>
    </row>
    <row r="781" spans="1:22">
      <c r="A781" s="63">
        <f t="shared" si="79"/>
        <v>775</v>
      </c>
      <c r="B781" s="78">
        <f>'2A'!E780</f>
        <v>0</v>
      </c>
      <c r="C781" s="78">
        <f>IFERROR(VLOOKUP(B781,BOOKS!$E$6:$E$1005,1,0),"0")</f>
        <v>0</v>
      </c>
      <c r="D781" s="78" t="str">
        <f>IF(COUNTIF($C$7:C781,C781)=1,C781,"0")</f>
        <v>0</v>
      </c>
      <c r="E781" s="64" t="e">
        <f>VLOOKUP(D781,'2A'!$E$6:$F$1005,2,0)</f>
        <v>#N/A</v>
      </c>
      <c r="F781" s="64">
        <f>SUMIF('2A'!$E$6:$E$1005,'GSTN-Diff Gross'!D781,'2A'!$I$6:$I$1005)</f>
        <v>0</v>
      </c>
      <c r="G781" s="64">
        <f>SUMIF('2A'!$E$6:$E$1005,'GSTN-Diff Gross'!D781,'2A'!$J$6:$J$1005)</f>
        <v>0</v>
      </c>
      <c r="H781" s="64">
        <f>SUMIF('2A'!$E$6:$E$1005,'GSTN-Diff Gross'!D781,'2A'!$K$6:$K$1005)</f>
        <v>0</v>
      </c>
      <c r="I781" s="64">
        <f>SUMIF('2A'!$E$6:$E$1005,'GSTN-Diff Gross'!D781,'2A'!$L$6:$L$1005)</f>
        <v>0</v>
      </c>
      <c r="J781" s="64">
        <f>SUMIF('2A'!$E$6:$E$1005,'GSTN-Diff Gross'!D781,'2A'!$M$6:$M$1005)</f>
        <v>0</v>
      </c>
      <c r="K781" s="64"/>
      <c r="L781" s="65">
        <f>SUMIF(BOOKS!$E$6:$E$1005,'GSTN-Diff Gross'!D781,BOOKS!$I$6:$I$1005)</f>
        <v>0</v>
      </c>
      <c r="M781" s="65">
        <f>SUMIF(BOOKS!$E$6:$E$1005,'GSTN-Diff Gross'!D781,BOOKS!$J$6:$J$1005)</f>
        <v>0</v>
      </c>
      <c r="N781" s="65">
        <f>SUMIF(BOOKS!$E$6:$E$1005,'GSTN-Diff Gross'!D781,BOOKS!$K$6:$K$1005)</f>
        <v>0</v>
      </c>
      <c r="O781" s="65">
        <f>SUMIF(BOOKS!$E$6:$E$1005,'GSTN-Diff Gross'!D781,BOOKS!$L$6:$L$1005)</f>
        <v>0</v>
      </c>
      <c r="P781" s="65">
        <f>SUMIF(BOOKS!$E$6:$E$1005,'GSTN-Diff Gross'!D781,BOOKS!$M$6:$M$1005)</f>
        <v>0</v>
      </c>
      <c r="R781" s="65">
        <f t="shared" si="74"/>
        <v>0</v>
      </c>
      <c r="S781" s="65">
        <f t="shared" si="75"/>
        <v>0</v>
      </c>
      <c r="T781" s="65">
        <f t="shared" si="76"/>
        <v>0</v>
      </c>
      <c r="U781" s="65">
        <f t="shared" si="77"/>
        <v>0</v>
      </c>
      <c r="V781" s="65">
        <f t="shared" si="78"/>
        <v>0</v>
      </c>
    </row>
    <row r="782" spans="1:22">
      <c r="A782" s="59">
        <f t="shared" si="79"/>
        <v>776</v>
      </c>
      <c r="B782" s="77">
        <f>'2A'!E781</f>
        <v>0</v>
      </c>
      <c r="C782" s="77">
        <f>IFERROR(VLOOKUP(B782,BOOKS!$E$6:$E$1005,1,0),"0")</f>
        <v>0</v>
      </c>
      <c r="D782" s="77" t="str">
        <f>IF(COUNTIF($C$7:C782,C782)=1,C782,"0")</f>
        <v>0</v>
      </c>
      <c r="E782" s="60" t="e">
        <f>VLOOKUP(D782,'2A'!$E$6:$F$1005,2,0)</f>
        <v>#N/A</v>
      </c>
      <c r="F782" s="60">
        <f>SUMIF('2A'!$E$6:$E$1005,'GSTN-Diff Gross'!D782,'2A'!$I$6:$I$1005)</f>
        <v>0</v>
      </c>
      <c r="G782" s="60">
        <f>SUMIF('2A'!$E$6:$E$1005,'GSTN-Diff Gross'!D782,'2A'!$J$6:$J$1005)</f>
        <v>0</v>
      </c>
      <c r="H782" s="60">
        <f>SUMIF('2A'!$E$6:$E$1005,'GSTN-Diff Gross'!D782,'2A'!$K$6:$K$1005)</f>
        <v>0</v>
      </c>
      <c r="I782" s="60">
        <f>SUMIF('2A'!$E$6:$E$1005,'GSTN-Diff Gross'!D782,'2A'!$L$6:$L$1005)</f>
        <v>0</v>
      </c>
      <c r="J782" s="60">
        <f>SUMIF('2A'!$E$6:$E$1005,'GSTN-Diff Gross'!D782,'2A'!$M$6:$M$1005)</f>
        <v>0</v>
      </c>
      <c r="K782" s="60"/>
      <c r="L782" s="62">
        <f>SUMIF(BOOKS!$E$6:$E$1005,'GSTN-Diff Gross'!D782,BOOKS!$I$6:$I$1005)</f>
        <v>0</v>
      </c>
      <c r="M782" s="62">
        <f>SUMIF(BOOKS!$E$6:$E$1005,'GSTN-Diff Gross'!D782,BOOKS!$J$6:$J$1005)</f>
        <v>0</v>
      </c>
      <c r="N782" s="62">
        <f>SUMIF(BOOKS!$E$6:$E$1005,'GSTN-Diff Gross'!D782,BOOKS!$K$6:$K$1005)</f>
        <v>0</v>
      </c>
      <c r="O782" s="62">
        <f>SUMIF(BOOKS!$E$6:$E$1005,'GSTN-Diff Gross'!D782,BOOKS!$L$6:$L$1005)</f>
        <v>0</v>
      </c>
      <c r="P782" s="62">
        <f>SUMIF(BOOKS!$E$6:$E$1005,'GSTN-Diff Gross'!D782,BOOKS!$M$6:$M$1005)</f>
        <v>0</v>
      </c>
      <c r="R782" s="62">
        <f t="shared" si="74"/>
        <v>0</v>
      </c>
      <c r="S782" s="62">
        <f t="shared" si="75"/>
        <v>0</v>
      </c>
      <c r="T782" s="62">
        <f t="shared" si="76"/>
        <v>0</v>
      </c>
      <c r="U782" s="62">
        <f t="shared" si="77"/>
        <v>0</v>
      </c>
      <c r="V782" s="62">
        <f t="shared" si="78"/>
        <v>0</v>
      </c>
    </row>
    <row r="783" spans="1:22">
      <c r="A783" s="63">
        <f t="shared" si="79"/>
        <v>777</v>
      </c>
      <c r="B783" s="78">
        <f>'2A'!E782</f>
        <v>0</v>
      </c>
      <c r="C783" s="78">
        <f>IFERROR(VLOOKUP(B783,BOOKS!$E$6:$E$1005,1,0),"0")</f>
        <v>0</v>
      </c>
      <c r="D783" s="78" t="str">
        <f>IF(COUNTIF($C$7:C783,C783)=1,C783,"0")</f>
        <v>0</v>
      </c>
      <c r="E783" s="64" t="e">
        <f>VLOOKUP(D783,'2A'!$E$6:$F$1005,2,0)</f>
        <v>#N/A</v>
      </c>
      <c r="F783" s="64">
        <f>SUMIF('2A'!$E$6:$E$1005,'GSTN-Diff Gross'!D783,'2A'!$I$6:$I$1005)</f>
        <v>0</v>
      </c>
      <c r="G783" s="64">
        <f>SUMIF('2A'!$E$6:$E$1005,'GSTN-Diff Gross'!D783,'2A'!$J$6:$J$1005)</f>
        <v>0</v>
      </c>
      <c r="H783" s="64">
        <f>SUMIF('2A'!$E$6:$E$1005,'GSTN-Diff Gross'!D783,'2A'!$K$6:$K$1005)</f>
        <v>0</v>
      </c>
      <c r="I783" s="64">
        <f>SUMIF('2A'!$E$6:$E$1005,'GSTN-Diff Gross'!D783,'2A'!$L$6:$L$1005)</f>
        <v>0</v>
      </c>
      <c r="J783" s="64">
        <f>SUMIF('2A'!$E$6:$E$1005,'GSTN-Diff Gross'!D783,'2A'!$M$6:$M$1005)</f>
        <v>0</v>
      </c>
      <c r="K783" s="64"/>
      <c r="L783" s="65">
        <f>SUMIF(BOOKS!$E$6:$E$1005,'GSTN-Diff Gross'!D783,BOOKS!$I$6:$I$1005)</f>
        <v>0</v>
      </c>
      <c r="M783" s="65">
        <f>SUMIF(BOOKS!$E$6:$E$1005,'GSTN-Diff Gross'!D783,BOOKS!$J$6:$J$1005)</f>
        <v>0</v>
      </c>
      <c r="N783" s="65">
        <f>SUMIF(BOOKS!$E$6:$E$1005,'GSTN-Diff Gross'!D783,BOOKS!$K$6:$K$1005)</f>
        <v>0</v>
      </c>
      <c r="O783" s="65">
        <f>SUMIF(BOOKS!$E$6:$E$1005,'GSTN-Diff Gross'!D783,BOOKS!$L$6:$L$1005)</f>
        <v>0</v>
      </c>
      <c r="P783" s="65">
        <f>SUMIF(BOOKS!$E$6:$E$1005,'GSTN-Diff Gross'!D783,BOOKS!$M$6:$M$1005)</f>
        <v>0</v>
      </c>
      <c r="R783" s="65">
        <f t="shared" si="74"/>
        <v>0</v>
      </c>
      <c r="S783" s="65">
        <f t="shared" si="75"/>
        <v>0</v>
      </c>
      <c r="T783" s="65">
        <f t="shared" si="76"/>
        <v>0</v>
      </c>
      <c r="U783" s="65">
        <f t="shared" si="77"/>
        <v>0</v>
      </c>
      <c r="V783" s="65">
        <f t="shared" si="78"/>
        <v>0</v>
      </c>
    </row>
    <row r="784" spans="1:22">
      <c r="A784" s="59">
        <f t="shared" si="79"/>
        <v>778</v>
      </c>
      <c r="B784" s="77">
        <f>'2A'!E783</f>
        <v>0</v>
      </c>
      <c r="C784" s="77">
        <f>IFERROR(VLOOKUP(B784,BOOKS!$E$6:$E$1005,1,0),"0")</f>
        <v>0</v>
      </c>
      <c r="D784" s="77" t="str">
        <f>IF(COUNTIF($C$7:C784,C784)=1,C784,"0")</f>
        <v>0</v>
      </c>
      <c r="E784" s="60" t="e">
        <f>VLOOKUP(D784,'2A'!$E$6:$F$1005,2,0)</f>
        <v>#N/A</v>
      </c>
      <c r="F784" s="60">
        <f>SUMIF('2A'!$E$6:$E$1005,'GSTN-Diff Gross'!D784,'2A'!$I$6:$I$1005)</f>
        <v>0</v>
      </c>
      <c r="G784" s="60">
        <f>SUMIF('2A'!$E$6:$E$1005,'GSTN-Diff Gross'!D784,'2A'!$J$6:$J$1005)</f>
        <v>0</v>
      </c>
      <c r="H784" s="60">
        <f>SUMIF('2A'!$E$6:$E$1005,'GSTN-Diff Gross'!D784,'2A'!$K$6:$K$1005)</f>
        <v>0</v>
      </c>
      <c r="I784" s="60">
        <f>SUMIF('2A'!$E$6:$E$1005,'GSTN-Diff Gross'!D784,'2A'!$L$6:$L$1005)</f>
        <v>0</v>
      </c>
      <c r="J784" s="60">
        <f>SUMIF('2A'!$E$6:$E$1005,'GSTN-Diff Gross'!D784,'2A'!$M$6:$M$1005)</f>
        <v>0</v>
      </c>
      <c r="K784" s="60"/>
      <c r="L784" s="62">
        <f>SUMIF(BOOKS!$E$6:$E$1005,'GSTN-Diff Gross'!D784,BOOKS!$I$6:$I$1005)</f>
        <v>0</v>
      </c>
      <c r="M784" s="62">
        <f>SUMIF(BOOKS!$E$6:$E$1005,'GSTN-Diff Gross'!D784,BOOKS!$J$6:$J$1005)</f>
        <v>0</v>
      </c>
      <c r="N784" s="62">
        <f>SUMIF(BOOKS!$E$6:$E$1005,'GSTN-Diff Gross'!D784,BOOKS!$K$6:$K$1005)</f>
        <v>0</v>
      </c>
      <c r="O784" s="62">
        <f>SUMIF(BOOKS!$E$6:$E$1005,'GSTN-Diff Gross'!D784,BOOKS!$L$6:$L$1005)</f>
        <v>0</v>
      </c>
      <c r="P784" s="62">
        <f>SUMIF(BOOKS!$E$6:$E$1005,'GSTN-Diff Gross'!D784,BOOKS!$M$6:$M$1005)</f>
        <v>0</v>
      </c>
      <c r="R784" s="62">
        <f t="shared" si="74"/>
        <v>0</v>
      </c>
      <c r="S784" s="62">
        <f t="shared" si="75"/>
        <v>0</v>
      </c>
      <c r="T784" s="62">
        <f t="shared" si="76"/>
        <v>0</v>
      </c>
      <c r="U784" s="62">
        <f t="shared" si="77"/>
        <v>0</v>
      </c>
      <c r="V784" s="62">
        <f t="shared" si="78"/>
        <v>0</v>
      </c>
    </row>
    <row r="785" spans="1:22">
      <c r="A785" s="63">
        <f t="shared" si="79"/>
        <v>779</v>
      </c>
      <c r="B785" s="78">
        <f>'2A'!E784</f>
        <v>0</v>
      </c>
      <c r="C785" s="78">
        <f>IFERROR(VLOOKUP(B785,BOOKS!$E$6:$E$1005,1,0),"0")</f>
        <v>0</v>
      </c>
      <c r="D785" s="78" t="str">
        <f>IF(COUNTIF($C$7:C785,C785)=1,C785,"0")</f>
        <v>0</v>
      </c>
      <c r="E785" s="64" t="e">
        <f>VLOOKUP(D785,'2A'!$E$6:$F$1005,2,0)</f>
        <v>#N/A</v>
      </c>
      <c r="F785" s="64">
        <f>SUMIF('2A'!$E$6:$E$1005,'GSTN-Diff Gross'!D785,'2A'!$I$6:$I$1005)</f>
        <v>0</v>
      </c>
      <c r="G785" s="64">
        <f>SUMIF('2A'!$E$6:$E$1005,'GSTN-Diff Gross'!D785,'2A'!$J$6:$J$1005)</f>
        <v>0</v>
      </c>
      <c r="H785" s="64">
        <f>SUMIF('2A'!$E$6:$E$1005,'GSTN-Diff Gross'!D785,'2A'!$K$6:$K$1005)</f>
        <v>0</v>
      </c>
      <c r="I785" s="64">
        <f>SUMIF('2A'!$E$6:$E$1005,'GSTN-Diff Gross'!D785,'2A'!$L$6:$L$1005)</f>
        <v>0</v>
      </c>
      <c r="J785" s="64">
        <f>SUMIF('2A'!$E$6:$E$1005,'GSTN-Diff Gross'!D785,'2A'!$M$6:$M$1005)</f>
        <v>0</v>
      </c>
      <c r="K785" s="64"/>
      <c r="L785" s="65">
        <f>SUMIF(BOOKS!$E$6:$E$1005,'GSTN-Diff Gross'!D785,BOOKS!$I$6:$I$1005)</f>
        <v>0</v>
      </c>
      <c r="M785" s="65">
        <f>SUMIF(BOOKS!$E$6:$E$1005,'GSTN-Diff Gross'!D785,BOOKS!$J$6:$J$1005)</f>
        <v>0</v>
      </c>
      <c r="N785" s="65">
        <f>SUMIF(BOOKS!$E$6:$E$1005,'GSTN-Diff Gross'!D785,BOOKS!$K$6:$K$1005)</f>
        <v>0</v>
      </c>
      <c r="O785" s="65">
        <f>SUMIF(BOOKS!$E$6:$E$1005,'GSTN-Diff Gross'!D785,BOOKS!$L$6:$L$1005)</f>
        <v>0</v>
      </c>
      <c r="P785" s="65">
        <f>SUMIF(BOOKS!$E$6:$E$1005,'GSTN-Diff Gross'!D785,BOOKS!$M$6:$M$1005)</f>
        <v>0</v>
      </c>
      <c r="R785" s="65">
        <f t="shared" si="74"/>
        <v>0</v>
      </c>
      <c r="S785" s="65">
        <f t="shared" si="75"/>
        <v>0</v>
      </c>
      <c r="T785" s="65">
        <f t="shared" si="76"/>
        <v>0</v>
      </c>
      <c r="U785" s="65">
        <f t="shared" si="77"/>
        <v>0</v>
      </c>
      <c r="V785" s="65">
        <f t="shared" si="78"/>
        <v>0</v>
      </c>
    </row>
    <row r="786" spans="1:22">
      <c r="A786" s="59">
        <f t="shared" si="79"/>
        <v>780</v>
      </c>
      <c r="B786" s="77">
        <f>'2A'!E785</f>
        <v>0</v>
      </c>
      <c r="C786" s="77">
        <f>IFERROR(VLOOKUP(B786,BOOKS!$E$6:$E$1005,1,0),"0")</f>
        <v>0</v>
      </c>
      <c r="D786" s="77" t="str">
        <f>IF(COUNTIF($C$7:C786,C786)=1,C786,"0")</f>
        <v>0</v>
      </c>
      <c r="E786" s="60" t="e">
        <f>VLOOKUP(D786,'2A'!$E$6:$F$1005,2,0)</f>
        <v>#N/A</v>
      </c>
      <c r="F786" s="60">
        <f>SUMIF('2A'!$E$6:$E$1005,'GSTN-Diff Gross'!D786,'2A'!$I$6:$I$1005)</f>
        <v>0</v>
      </c>
      <c r="G786" s="60">
        <f>SUMIF('2A'!$E$6:$E$1005,'GSTN-Diff Gross'!D786,'2A'!$J$6:$J$1005)</f>
        <v>0</v>
      </c>
      <c r="H786" s="60">
        <f>SUMIF('2A'!$E$6:$E$1005,'GSTN-Diff Gross'!D786,'2A'!$K$6:$K$1005)</f>
        <v>0</v>
      </c>
      <c r="I786" s="60">
        <f>SUMIF('2A'!$E$6:$E$1005,'GSTN-Diff Gross'!D786,'2A'!$L$6:$L$1005)</f>
        <v>0</v>
      </c>
      <c r="J786" s="60">
        <f>SUMIF('2A'!$E$6:$E$1005,'GSTN-Diff Gross'!D786,'2A'!$M$6:$M$1005)</f>
        <v>0</v>
      </c>
      <c r="K786" s="60"/>
      <c r="L786" s="62">
        <f>SUMIF(BOOKS!$E$6:$E$1005,'GSTN-Diff Gross'!D786,BOOKS!$I$6:$I$1005)</f>
        <v>0</v>
      </c>
      <c r="M786" s="62">
        <f>SUMIF(BOOKS!$E$6:$E$1005,'GSTN-Diff Gross'!D786,BOOKS!$J$6:$J$1005)</f>
        <v>0</v>
      </c>
      <c r="N786" s="62">
        <f>SUMIF(BOOKS!$E$6:$E$1005,'GSTN-Diff Gross'!D786,BOOKS!$K$6:$K$1005)</f>
        <v>0</v>
      </c>
      <c r="O786" s="62">
        <f>SUMIF(BOOKS!$E$6:$E$1005,'GSTN-Diff Gross'!D786,BOOKS!$L$6:$L$1005)</f>
        <v>0</v>
      </c>
      <c r="P786" s="62">
        <f>SUMIF(BOOKS!$E$6:$E$1005,'GSTN-Diff Gross'!D786,BOOKS!$M$6:$M$1005)</f>
        <v>0</v>
      </c>
      <c r="R786" s="62">
        <f t="shared" si="74"/>
        <v>0</v>
      </c>
      <c r="S786" s="62">
        <f t="shared" si="75"/>
        <v>0</v>
      </c>
      <c r="T786" s="62">
        <f t="shared" si="76"/>
        <v>0</v>
      </c>
      <c r="U786" s="62">
        <f t="shared" si="77"/>
        <v>0</v>
      </c>
      <c r="V786" s="62">
        <f t="shared" si="78"/>
        <v>0</v>
      </c>
    </row>
    <row r="787" spans="1:22">
      <c r="A787" s="63">
        <f t="shared" si="79"/>
        <v>781</v>
      </c>
      <c r="B787" s="78">
        <f>'2A'!E786</f>
        <v>0</v>
      </c>
      <c r="C787" s="78">
        <f>IFERROR(VLOOKUP(B787,BOOKS!$E$6:$E$1005,1,0),"0")</f>
        <v>0</v>
      </c>
      <c r="D787" s="78" t="str">
        <f>IF(COUNTIF($C$7:C787,C787)=1,C787,"0")</f>
        <v>0</v>
      </c>
      <c r="E787" s="64" t="e">
        <f>VLOOKUP(D787,'2A'!$E$6:$F$1005,2,0)</f>
        <v>#N/A</v>
      </c>
      <c r="F787" s="64">
        <f>SUMIF('2A'!$E$6:$E$1005,'GSTN-Diff Gross'!D787,'2A'!$I$6:$I$1005)</f>
        <v>0</v>
      </c>
      <c r="G787" s="64">
        <f>SUMIF('2A'!$E$6:$E$1005,'GSTN-Diff Gross'!D787,'2A'!$J$6:$J$1005)</f>
        <v>0</v>
      </c>
      <c r="H787" s="64">
        <f>SUMIF('2A'!$E$6:$E$1005,'GSTN-Diff Gross'!D787,'2A'!$K$6:$K$1005)</f>
        <v>0</v>
      </c>
      <c r="I787" s="64">
        <f>SUMIF('2A'!$E$6:$E$1005,'GSTN-Diff Gross'!D787,'2A'!$L$6:$L$1005)</f>
        <v>0</v>
      </c>
      <c r="J787" s="64">
        <f>SUMIF('2A'!$E$6:$E$1005,'GSTN-Diff Gross'!D787,'2A'!$M$6:$M$1005)</f>
        <v>0</v>
      </c>
      <c r="K787" s="64"/>
      <c r="L787" s="65">
        <f>SUMIF(BOOKS!$E$6:$E$1005,'GSTN-Diff Gross'!D787,BOOKS!$I$6:$I$1005)</f>
        <v>0</v>
      </c>
      <c r="M787" s="65">
        <f>SUMIF(BOOKS!$E$6:$E$1005,'GSTN-Diff Gross'!D787,BOOKS!$J$6:$J$1005)</f>
        <v>0</v>
      </c>
      <c r="N787" s="65">
        <f>SUMIF(BOOKS!$E$6:$E$1005,'GSTN-Diff Gross'!D787,BOOKS!$K$6:$K$1005)</f>
        <v>0</v>
      </c>
      <c r="O787" s="65">
        <f>SUMIF(BOOKS!$E$6:$E$1005,'GSTN-Diff Gross'!D787,BOOKS!$L$6:$L$1005)</f>
        <v>0</v>
      </c>
      <c r="P787" s="65">
        <f>SUMIF(BOOKS!$E$6:$E$1005,'GSTN-Diff Gross'!D787,BOOKS!$M$6:$M$1005)</f>
        <v>0</v>
      </c>
      <c r="R787" s="65">
        <f t="shared" si="74"/>
        <v>0</v>
      </c>
      <c r="S787" s="65">
        <f t="shared" si="75"/>
        <v>0</v>
      </c>
      <c r="T787" s="65">
        <f t="shared" si="76"/>
        <v>0</v>
      </c>
      <c r="U787" s="65">
        <f t="shared" si="77"/>
        <v>0</v>
      </c>
      <c r="V787" s="65">
        <f t="shared" si="78"/>
        <v>0</v>
      </c>
    </row>
    <row r="788" spans="1:22">
      <c r="A788" s="59">
        <f t="shared" si="79"/>
        <v>782</v>
      </c>
      <c r="B788" s="77">
        <f>'2A'!E787</f>
        <v>0</v>
      </c>
      <c r="C788" s="77">
        <f>IFERROR(VLOOKUP(B788,BOOKS!$E$6:$E$1005,1,0),"0")</f>
        <v>0</v>
      </c>
      <c r="D788" s="77" t="str">
        <f>IF(COUNTIF($C$7:C788,C788)=1,C788,"0")</f>
        <v>0</v>
      </c>
      <c r="E788" s="60" t="e">
        <f>VLOOKUP(D788,'2A'!$E$6:$F$1005,2,0)</f>
        <v>#N/A</v>
      </c>
      <c r="F788" s="60">
        <f>SUMIF('2A'!$E$6:$E$1005,'GSTN-Diff Gross'!D788,'2A'!$I$6:$I$1005)</f>
        <v>0</v>
      </c>
      <c r="G788" s="60">
        <f>SUMIF('2A'!$E$6:$E$1005,'GSTN-Diff Gross'!D788,'2A'!$J$6:$J$1005)</f>
        <v>0</v>
      </c>
      <c r="H788" s="60">
        <f>SUMIF('2A'!$E$6:$E$1005,'GSTN-Diff Gross'!D788,'2A'!$K$6:$K$1005)</f>
        <v>0</v>
      </c>
      <c r="I788" s="60">
        <f>SUMIF('2A'!$E$6:$E$1005,'GSTN-Diff Gross'!D788,'2A'!$L$6:$L$1005)</f>
        <v>0</v>
      </c>
      <c r="J788" s="60">
        <f>SUMIF('2A'!$E$6:$E$1005,'GSTN-Diff Gross'!D788,'2A'!$M$6:$M$1005)</f>
        <v>0</v>
      </c>
      <c r="K788" s="60"/>
      <c r="L788" s="62">
        <f>SUMIF(BOOKS!$E$6:$E$1005,'GSTN-Diff Gross'!D788,BOOKS!$I$6:$I$1005)</f>
        <v>0</v>
      </c>
      <c r="M788" s="62">
        <f>SUMIF(BOOKS!$E$6:$E$1005,'GSTN-Diff Gross'!D788,BOOKS!$J$6:$J$1005)</f>
        <v>0</v>
      </c>
      <c r="N788" s="62">
        <f>SUMIF(BOOKS!$E$6:$E$1005,'GSTN-Diff Gross'!D788,BOOKS!$K$6:$K$1005)</f>
        <v>0</v>
      </c>
      <c r="O788" s="62">
        <f>SUMIF(BOOKS!$E$6:$E$1005,'GSTN-Diff Gross'!D788,BOOKS!$L$6:$L$1005)</f>
        <v>0</v>
      </c>
      <c r="P788" s="62">
        <f>SUMIF(BOOKS!$E$6:$E$1005,'GSTN-Diff Gross'!D788,BOOKS!$M$6:$M$1005)</f>
        <v>0</v>
      </c>
      <c r="R788" s="62">
        <f t="shared" si="74"/>
        <v>0</v>
      </c>
      <c r="S788" s="62">
        <f t="shared" si="75"/>
        <v>0</v>
      </c>
      <c r="T788" s="62">
        <f t="shared" si="76"/>
        <v>0</v>
      </c>
      <c r="U788" s="62">
        <f t="shared" si="77"/>
        <v>0</v>
      </c>
      <c r="V788" s="62">
        <f t="shared" si="78"/>
        <v>0</v>
      </c>
    </row>
    <row r="789" spans="1:22">
      <c r="A789" s="63">
        <f t="shared" si="79"/>
        <v>783</v>
      </c>
      <c r="B789" s="78">
        <f>'2A'!E788</f>
        <v>0</v>
      </c>
      <c r="C789" s="78">
        <f>IFERROR(VLOOKUP(B789,BOOKS!$E$6:$E$1005,1,0),"0")</f>
        <v>0</v>
      </c>
      <c r="D789" s="78" t="str">
        <f>IF(COUNTIF($C$7:C789,C789)=1,C789,"0")</f>
        <v>0</v>
      </c>
      <c r="E789" s="64" t="e">
        <f>VLOOKUP(D789,'2A'!$E$6:$F$1005,2,0)</f>
        <v>#N/A</v>
      </c>
      <c r="F789" s="64">
        <f>SUMIF('2A'!$E$6:$E$1005,'GSTN-Diff Gross'!D789,'2A'!$I$6:$I$1005)</f>
        <v>0</v>
      </c>
      <c r="G789" s="64">
        <f>SUMIF('2A'!$E$6:$E$1005,'GSTN-Diff Gross'!D789,'2A'!$J$6:$J$1005)</f>
        <v>0</v>
      </c>
      <c r="H789" s="64">
        <f>SUMIF('2A'!$E$6:$E$1005,'GSTN-Diff Gross'!D789,'2A'!$K$6:$K$1005)</f>
        <v>0</v>
      </c>
      <c r="I789" s="64">
        <f>SUMIF('2A'!$E$6:$E$1005,'GSTN-Diff Gross'!D789,'2A'!$L$6:$L$1005)</f>
        <v>0</v>
      </c>
      <c r="J789" s="64">
        <f>SUMIF('2A'!$E$6:$E$1005,'GSTN-Diff Gross'!D789,'2A'!$M$6:$M$1005)</f>
        <v>0</v>
      </c>
      <c r="K789" s="64"/>
      <c r="L789" s="65">
        <f>SUMIF(BOOKS!$E$6:$E$1005,'GSTN-Diff Gross'!D789,BOOKS!$I$6:$I$1005)</f>
        <v>0</v>
      </c>
      <c r="M789" s="65">
        <f>SUMIF(BOOKS!$E$6:$E$1005,'GSTN-Diff Gross'!D789,BOOKS!$J$6:$J$1005)</f>
        <v>0</v>
      </c>
      <c r="N789" s="65">
        <f>SUMIF(BOOKS!$E$6:$E$1005,'GSTN-Diff Gross'!D789,BOOKS!$K$6:$K$1005)</f>
        <v>0</v>
      </c>
      <c r="O789" s="65">
        <f>SUMIF(BOOKS!$E$6:$E$1005,'GSTN-Diff Gross'!D789,BOOKS!$L$6:$L$1005)</f>
        <v>0</v>
      </c>
      <c r="P789" s="65">
        <f>SUMIF(BOOKS!$E$6:$E$1005,'GSTN-Diff Gross'!D789,BOOKS!$M$6:$M$1005)</f>
        <v>0</v>
      </c>
      <c r="R789" s="65">
        <f t="shared" si="74"/>
        <v>0</v>
      </c>
      <c r="S789" s="65">
        <f t="shared" si="75"/>
        <v>0</v>
      </c>
      <c r="T789" s="65">
        <f t="shared" si="76"/>
        <v>0</v>
      </c>
      <c r="U789" s="65">
        <f t="shared" si="77"/>
        <v>0</v>
      </c>
      <c r="V789" s="65">
        <f t="shared" si="78"/>
        <v>0</v>
      </c>
    </row>
    <row r="790" spans="1:22">
      <c r="A790" s="59">
        <f t="shared" si="79"/>
        <v>784</v>
      </c>
      <c r="B790" s="77">
        <f>'2A'!E789</f>
        <v>0</v>
      </c>
      <c r="C790" s="77">
        <f>IFERROR(VLOOKUP(B790,BOOKS!$E$6:$E$1005,1,0),"0")</f>
        <v>0</v>
      </c>
      <c r="D790" s="77" t="str">
        <f>IF(COUNTIF($C$7:C790,C790)=1,C790,"0")</f>
        <v>0</v>
      </c>
      <c r="E790" s="60" t="e">
        <f>VLOOKUP(D790,'2A'!$E$6:$F$1005,2,0)</f>
        <v>#N/A</v>
      </c>
      <c r="F790" s="60">
        <f>SUMIF('2A'!$E$6:$E$1005,'GSTN-Diff Gross'!D790,'2A'!$I$6:$I$1005)</f>
        <v>0</v>
      </c>
      <c r="G790" s="60">
        <f>SUMIF('2A'!$E$6:$E$1005,'GSTN-Diff Gross'!D790,'2A'!$J$6:$J$1005)</f>
        <v>0</v>
      </c>
      <c r="H790" s="60">
        <f>SUMIF('2A'!$E$6:$E$1005,'GSTN-Diff Gross'!D790,'2A'!$K$6:$K$1005)</f>
        <v>0</v>
      </c>
      <c r="I790" s="60">
        <f>SUMIF('2A'!$E$6:$E$1005,'GSTN-Diff Gross'!D790,'2A'!$L$6:$L$1005)</f>
        <v>0</v>
      </c>
      <c r="J790" s="60">
        <f>SUMIF('2A'!$E$6:$E$1005,'GSTN-Diff Gross'!D790,'2A'!$M$6:$M$1005)</f>
        <v>0</v>
      </c>
      <c r="K790" s="60"/>
      <c r="L790" s="62">
        <f>SUMIF(BOOKS!$E$6:$E$1005,'GSTN-Diff Gross'!D790,BOOKS!$I$6:$I$1005)</f>
        <v>0</v>
      </c>
      <c r="M790" s="62">
        <f>SUMIF(BOOKS!$E$6:$E$1005,'GSTN-Diff Gross'!D790,BOOKS!$J$6:$J$1005)</f>
        <v>0</v>
      </c>
      <c r="N790" s="62">
        <f>SUMIF(BOOKS!$E$6:$E$1005,'GSTN-Diff Gross'!D790,BOOKS!$K$6:$K$1005)</f>
        <v>0</v>
      </c>
      <c r="O790" s="62">
        <f>SUMIF(BOOKS!$E$6:$E$1005,'GSTN-Diff Gross'!D790,BOOKS!$L$6:$L$1005)</f>
        <v>0</v>
      </c>
      <c r="P790" s="62">
        <f>SUMIF(BOOKS!$E$6:$E$1005,'GSTN-Diff Gross'!D790,BOOKS!$M$6:$M$1005)</f>
        <v>0</v>
      </c>
      <c r="R790" s="62">
        <f t="shared" si="74"/>
        <v>0</v>
      </c>
      <c r="S790" s="62">
        <f t="shared" si="75"/>
        <v>0</v>
      </c>
      <c r="T790" s="62">
        <f t="shared" si="76"/>
        <v>0</v>
      </c>
      <c r="U790" s="62">
        <f t="shared" si="77"/>
        <v>0</v>
      </c>
      <c r="V790" s="62">
        <f t="shared" si="78"/>
        <v>0</v>
      </c>
    </row>
    <row r="791" spans="1:22">
      <c r="A791" s="63">
        <f t="shared" si="79"/>
        <v>785</v>
      </c>
      <c r="B791" s="78">
        <f>'2A'!E790</f>
        <v>0</v>
      </c>
      <c r="C791" s="78">
        <f>IFERROR(VLOOKUP(B791,BOOKS!$E$6:$E$1005,1,0),"0")</f>
        <v>0</v>
      </c>
      <c r="D791" s="78" t="str">
        <f>IF(COUNTIF($C$7:C791,C791)=1,C791,"0")</f>
        <v>0</v>
      </c>
      <c r="E791" s="64" t="e">
        <f>VLOOKUP(D791,'2A'!$E$6:$F$1005,2,0)</f>
        <v>#N/A</v>
      </c>
      <c r="F791" s="64">
        <f>SUMIF('2A'!$E$6:$E$1005,'GSTN-Diff Gross'!D791,'2A'!$I$6:$I$1005)</f>
        <v>0</v>
      </c>
      <c r="G791" s="64">
        <f>SUMIF('2A'!$E$6:$E$1005,'GSTN-Diff Gross'!D791,'2A'!$J$6:$J$1005)</f>
        <v>0</v>
      </c>
      <c r="H791" s="64">
        <f>SUMIF('2A'!$E$6:$E$1005,'GSTN-Diff Gross'!D791,'2A'!$K$6:$K$1005)</f>
        <v>0</v>
      </c>
      <c r="I791" s="64">
        <f>SUMIF('2A'!$E$6:$E$1005,'GSTN-Diff Gross'!D791,'2A'!$L$6:$L$1005)</f>
        <v>0</v>
      </c>
      <c r="J791" s="64">
        <f>SUMIF('2A'!$E$6:$E$1005,'GSTN-Diff Gross'!D791,'2A'!$M$6:$M$1005)</f>
        <v>0</v>
      </c>
      <c r="K791" s="64"/>
      <c r="L791" s="65">
        <f>SUMIF(BOOKS!$E$6:$E$1005,'GSTN-Diff Gross'!D791,BOOKS!$I$6:$I$1005)</f>
        <v>0</v>
      </c>
      <c r="M791" s="65">
        <f>SUMIF(BOOKS!$E$6:$E$1005,'GSTN-Diff Gross'!D791,BOOKS!$J$6:$J$1005)</f>
        <v>0</v>
      </c>
      <c r="N791" s="65">
        <f>SUMIF(BOOKS!$E$6:$E$1005,'GSTN-Diff Gross'!D791,BOOKS!$K$6:$K$1005)</f>
        <v>0</v>
      </c>
      <c r="O791" s="65">
        <f>SUMIF(BOOKS!$E$6:$E$1005,'GSTN-Diff Gross'!D791,BOOKS!$L$6:$L$1005)</f>
        <v>0</v>
      </c>
      <c r="P791" s="65">
        <f>SUMIF(BOOKS!$E$6:$E$1005,'GSTN-Diff Gross'!D791,BOOKS!$M$6:$M$1005)</f>
        <v>0</v>
      </c>
      <c r="R791" s="65">
        <f t="shared" si="74"/>
        <v>0</v>
      </c>
      <c r="S791" s="65">
        <f t="shared" si="75"/>
        <v>0</v>
      </c>
      <c r="T791" s="65">
        <f t="shared" si="76"/>
        <v>0</v>
      </c>
      <c r="U791" s="65">
        <f t="shared" si="77"/>
        <v>0</v>
      </c>
      <c r="V791" s="65">
        <f t="shared" si="78"/>
        <v>0</v>
      </c>
    </row>
    <row r="792" spans="1:22">
      <c r="A792" s="59">
        <f t="shared" si="79"/>
        <v>786</v>
      </c>
      <c r="B792" s="77">
        <f>'2A'!E791</f>
        <v>0</v>
      </c>
      <c r="C792" s="77">
        <f>IFERROR(VLOOKUP(B792,BOOKS!$E$6:$E$1005,1,0),"0")</f>
        <v>0</v>
      </c>
      <c r="D792" s="77" t="str">
        <f>IF(COUNTIF($C$7:C792,C792)=1,C792,"0")</f>
        <v>0</v>
      </c>
      <c r="E792" s="60" t="e">
        <f>VLOOKUP(D792,'2A'!$E$6:$F$1005,2,0)</f>
        <v>#N/A</v>
      </c>
      <c r="F792" s="60">
        <f>SUMIF('2A'!$E$6:$E$1005,'GSTN-Diff Gross'!D792,'2A'!$I$6:$I$1005)</f>
        <v>0</v>
      </c>
      <c r="G792" s="60">
        <f>SUMIF('2A'!$E$6:$E$1005,'GSTN-Diff Gross'!D792,'2A'!$J$6:$J$1005)</f>
        <v>0</v>
      </c>
      <c r="H792" s="60">
        <f>SUMIF('2A'!$E$6:$E$1005,'GSTN-Diff Gross'!D792,'2A'!$K$6:$K$1005)</f>
        <v>0</v>
      </c>
      <c r="I792" s="60">
        <f>SUMIF('2A'!$E$6:$E$1005,'GSTN-Diff Gross'!D792,'2A'!$L$6:$L$1005)</f>
        <v>0</v>
      </c>
      <c r="J792" s="60">
        <f>SUMIF('2A'!$E$6:$E$1005,'GSTN-Diff Gross'!D792,'2A'!$M$6:$M$1005)</f>
        <v>0</v>
      </c>
      <c r="K792" s="61"/>
      <c r="L792" s="62">
        <f>SUMIF(BOOKS!$E$6:$E$1005,'GSTN-Diff Gross'!D792,BOOKS!$I$6:$I$1005)</f>
        <v>0</v>
      </c>
      <c r="M792" s="62">
        <f>SUMIF(BOOKS!$E$6:$E$1005,'GSTN-Diff Gross'!D792,BOOKS!$J$6:$J$1005)</f>
        <v>0</v>
      </c>
      <c r="N792" s="62">
        <f>SUMIF(BOOKS!$E$6:$E$1005,'GSTN-Diff Gross'!D792,BOOKS!$K$6:$K$1005)</f>
        <v>0</v>
      </c>
      <c r="O792" s="62">
        <f>SUMIF(BOOKS!$E$6:$E$1005,'GSTN-Diff Gross'!D792,BOOKS!$L$6:$L$1005)</f>
        <v>0</v>
      </c>
      <c r="P792" s="62">
        <f>SUMIF(BOOKS!$E$6:$E$1005,'GSTN-Diff Gross'!D792,BOOKS!$M$6:$M$1005)</f>
        <v>0</v>
      </c>
      <c r="R792" s="62">
        <f t="shared" si="74"/>
        <v>0</v>
      </c>
      <c r="S792" s="62">
        <f t="shared" si="75"/>
        <v>0</v>
      </c>
      <c r="T792" s="62">
        <f t="shared" si="76"/>
        <v>0</v>
      </c>
      <c r="U792" s="62">
        <f t="shared" si="77"/>
        <v>0</v>
      </c>
      <c r="V792" s="62">
        <f t="shared" si="78"/>
        <v>0</v>
      </c>
    </row>
    <row r="793" spans="1:22">
      <c r="A793" s="63">
        <f t="shared" si="79"/>
        <v>787</v>
      </c>
      <c r="B793" s="78">
        <f>'2A'!E792</f>
        <v>0</v>
      </c>
      <c r="C793" s="78">
        <f>IFERROR(VLOOKUP(B793,BOOKS!$E$6:$E$1005,1,0),"0")</f>
        <v>0</v>
      </c>
      <c r="D793" s="78" t="str">
        <f>IF(COUNTIF($C$7:C793,C793)=1,C793,"0")</f>
        <v>0</v>
      </c>
      <c r="E793" s="64" t="e">
        <f>VLOOKUP(D793,'2A'!$E$6:$F$1005,2,0)</f>
        <v>#N/A</v>
      </c>
      <c r="F793" s="64">
        <f>SUMIF('2A'!$E$6:$E$1005,'GSTN-Diff Gross'!D793,'2A'!$I$6:$I$1005)</f>
        <v>0</v>
      </c>
      <c r="G793" s="64">
        <f>SUMIF('2A'!$E$6:$E$1005,'GSTN-Diff Gross'!D793,'2A'!$J$6:$J$1005)</f>
        <v>0</v>
      </c>
      <c r="H793" s="64">
        <f>SUMIF('2A'!$E$6:$E$1005,'GSTN-Diff Gross'!D793,'2A'!$K$6:$K$1005)</f>
        <v>0</v>
      </c>
      <c r="I793" s="64">
        <f>SUMIF('2A'!$E$6:$E$1005,'GSTN-Diff Gross'!D793,'2A'!$L$6:$L$1005)</f>
        <v>0</v>
      </c>
      <c r="J793" s="64">
        <f>SUMIF('2A'!$E$6:$E$1005,'GSTN-Diff Gross'!D793,'2A'!$M$6:$M$1005)</f>
        <v>0</v>
      </c>
      <c r="K793" s="64"/>
      <c r="L793" s="65">
        <f>SUMIF(BOOKS!$E$6:$E$1005,'GSTN-Diff Gross'!D793,BOOKS!$I$6:$I$1005)</f>
        <v>0</v>
      </c>
      <c r="M793" s="65">
        <f>SUMIF(BOOKS!$E$6:$E$1005,'GSTN-Diff Gross'!D793,BOOKS!$J$6:$J$1005)</f>
        <v>0</v>
      </c>
      <c r="N793" s="65">
        <f>SUMIF(BOOKS!$E$6:$E$1005,'GSTN-Diff Gross'!D793,BOOKS!$K$6:$K$1005)</f>
        <v>0</v>
      </c>
      <c r="O793" s="65">
        <f>SUMIF(BOOKS!$E$6:$E$1005,'GSTN-Diff Gross'!D793,BOOKS!$L$6:$L$1005)</f>
        <v>0</v>
      </c>
      <c r="P793" s="65">
        <f>SUMIF(BOOKS!$E$6:$E$1005,'GSTN-Diff Gross'!D793,BOOKS!$M$6:$M$1005)</f>
        <v>0</v>
      </c>
      <c r="R793" s="65">
        <f t="shared" si="74"/>
        <v>0</v>
      </c>
      <c r="S793" s="65">
        <f t="shared" si="75"/>
        <v>0</v>
      </c>
      <c r="T793" s="65">
        <f t="shared" si="76"/>
        <v>0</v>
      </c>
      <c r="U793" s="65">
        <f t="shared" si="77"/>
        <v>0</v>
      </c>
      <c r="V793" s="65">
        <f t="shared" si="78"/>
        <v>0</v>
      </c>
    </row>
    <row r="794" spans="1:22">
      <c r="A794" s="59">
        <f t="shared" si="79"/>
        <v>788</v>
      </c>
      <c r="B794" s="77">
        <f>'2A'!E793</f>
        <v>0</v>
      </c>
      <c r="C794" s="77">
        <f>IFERROR(VLOOKUP(B794,BOOKS!$E$6:$E$1005,1,0),"0")</f>
        <v>0</v>
      </c>
      <c r="D794" s="77" t="str">
        <f>IF(COUNTIF($C$7:C794,C794)=1,C794,"0")</f>
        <v>0</v>
      </c>
      <c r="E794" s="60" t="e">
        <f>VLOOKUP(D794,'2A'!$E$6:$F$1005,2,0)</f>
        <v>#N/A</v>
      </c>
      <c r="F794" s="60">
        <f>SUMIF('2A'!$E$6:$E$1005,'GSTN-Diff Gross'!D794,'2A'!$I$6:$I$1005)</f>
        <v>0</v>
      </c>
      <c r="G794" s="60">
        <f>SUMIF('2A'!$E$6:$E$1005,'GSTN-Diff Gross'!D794,'2A'!$J$6:$J$1005)</f>
        <v>0</v>
      </c>
      <c r="H794" s="60">
        <f>SUMIF('2A'!$E$6:$E$1005,'GSTN-Diff Gross'!D794,'2A'!$K$6:$K$1005)</f>
        <v>0</v>
      </c>
      <c r="I794" s="60">
        <f>SUMIF('2A'!$E$6:$E$1005,'GSTN-Diff Gross'!D794,'2A'!$L$6:$L$1005)</f>
        <v>0</v>
      </c>
      <c r="J794" s="60">
        <f>SUMIF('2A'!$E$6:$E$1005,'GSTN-Diff Gross'!D794,'2A'!$M$6:$M$1005)</f>
        <v>0</v>
      </c>
      <c r="K794" s="60"/>
      <c r="L794" s="62">
        <f>SUMIF(BOOKS!$E$6:$E$1005,'GSTN-Diff Gross'!D794,BOOKS!$I$6:$I$1005)</f>
        <v>0</v>
      </c>
      <c r="M794" s="62">
        <f>SUMIF(BOOKS!$E$6:$E$1005,'GSTN-Diff Gross'!D794,BOOKS!$J$6:$J$1005)</f>
        <v>0</v>
      </c>
      <c r="N794" s="62">
        <f>SUMIF(BOOKS!$E$6:$E$1005,'GSTN-Diff Gross'!D794,BOOKS!$K$6:$K$1005)</f>
        <v>0</v>
      </c>
      <c r="O794" s="62">
        <f>SUMIF(BOOKS!$E$6:$E$1005,'GSTN-Diff Gross'!D794,BOOKS!$L$6:$L$1005)</f>
        <v>0</v>
      </c>
      <c r="P794" s="62">
        <f>SUMIF(BOOKS!$E$6:$E$1005,'GSTN-Diff Gross'!D794,BOOKS!$M$6:$M$1005)</f>
        <v>0</v>
      </c>
      <c r="R794" s="62">
        <f t="shared" si="74"/>
        <v>0</v>
      </c>
      <c r="S794" s="62">
        <f t="shared" si="75"/>
        <v>0</v>
      </c>
      <c r="T794" s="62">
        <f t="shared" si="76"/>
        <v>0</v>
      </c>
      <c r="U794" s="62">
        <f t="shared" si="77"/>
        <v>0</v>
      </c>
      <c r="V794" s="62">
        <f t="shared" si="78"/>
        <v>0</v>
      </c>
    </row>
    <row r="795" spans="1:22">
      <c r="A795" s="63">
        <f t="shared" si="79"/>
        <v>789</v>
      </c>
      <c r="B795" s="78">
        <f>'2A'!E794</f>
        <v>0</v>
      </c>
      <c r="C795" s="78">
        <f>IFERROR(VLOOKUP(B795,BOOKS!$E$6:$E$1005,1,0),"0")</f>
        <v>0</v>
      </c>
      <c r="D795" s="78" t="str">
        <f>IF(COUNTIF($C$7:C795,C795)=1,C795,"0")</f>
        <v>0</v>
      </c>
      <c r="E795" s="64" t="e">
        <f>VLOOKUP(D795,'2A'!$E$6:$F$1005,2,0)</f>
        <v>#N/A</v>
      </c>
      <c r="F795" s="64">
        <f>SUMIF('2A'!$E$6:$E$1005,'GSTN-Diff Gross'!D795,'2A'!$I$6:$I$1005)</f>
        <v>0</v>
      </c>
      <c r="G795" s="64">
        <f>SUMIF('2A'!$E$6:$E$1005,'GSTN-Diff Gross'!D795,'2A'!$J$6:$J$1005)</f>
        <v>0</v>
      </c>
      <c r="H795" s="64">
        <f>SUMIF('2A'!$E$6:$E$1005,'GSTN-Diff Gross'!D795,'2A'!$K$6:$K$1005)</f>
        <v>0</v>
      </c>
      <c r="I795" s="64">
        <f>SUMIF('2A'!$E$6:$E$1005,'GSTN-Diff Gross'!D795,'2A'!$L$6:$L$1005)</f>
        <v>0</v>
      </c>
      <c r="J795" s="64">
        <f>SUMIF('2A'!$E$6:$E$1005,'GSTN-Diff Gross'!D795,'2A'!$M$6:$M$1005)</f>
        <v>0</v>
      </c>
      <c r="K795" s="64"/>
      <c r="L795" s="65">
        <f>SUMIF(BOOKS!$E$6:$E$1005,'GSTN-Diff Gross'!D795,BOOKS!$I$6:$I$1005)</f>
        <v>0</v>
      </c>
      <c r="M795" s="65">
        <f>SUMIF(BOOKS!$E$6:$E$1005,'GSTN-Diff Gross'!D795,BOOKS!$J$6:$J$1005)</f>
        <v>0</v>
      </c>
      <c r="N795" s="65">
        <f>SUMIF(BOOKS!$E$6:$E$1005,'GSTN-Diff Gross'!D795,BOOKS!$K$6:$K$1005)</f>
        <v>0</v>
      </c>
      <c r="O795" s="65">
        <f>SUMIF(BOOKS!$E$6:$E$1005,'GSTN-Diff Gross'!D795,BOOKS!$L$6:$L$1005)</f>
        <v>0</v>
      </c>
      <c r="P795" s="65">
        <f>SUMIF(BOOKS!$E$6:$E$1005,'GSTN-Diff Gross'!D795,BOOKS!$M$6:$M$1005)</f>
        <v>0</v>
      </c>
      <c r="R795" s="65">
        <f t="shared" si="74"/>
        <v>0</v>
      </c>
      <c r="S795" s="65">
        <f t="shared" si="75"/>
        <v>0</v>
      </c>
      <c r="T795" s="65">
        <f t="shared" si="76"/>
        <v>0</v>
      </c>
      <c r="U795" s="65">
        <f t="shared" si="77"/>
        <v>0</v>
      </c>
      <c r="V795" s="65">
        <f t="shared" si="78"/>
        <v>0</v>
      </c>
    </row>
    <row r="796" spans="1:22">
      <c r="A796" s="59">
        <f t="shared" si="79"/>
        <v>790</v>
      </c>
      <c r="B796" s="77">
        <f>'2A'!E795</f>
        <v>0</v>
      </c>
      <c r="C796" s="77">
        <f>IFERROR(VLOOKUP(B796,BOOKS!$E$6:$E$1005,1,0),"0")</f>
        <v>0</v>
      </c>
      <c r="D796" s="77" t="str">
        <f>IF(COUNTIF($C$7:C796,C796)=1,C796,"0")</f>
        <v>0</v>
      </c>
      <c r="E796" s="60" t="e">
        <f>VLOOKUP(D796,'2A'!$E$6:$F$1005,2,0)</f>
        <v>#N/A</v>
      </c>
      <c r="F796" s="60">
        <f>SUMIF('2A'!$E$6:$E$1005,'GSTN-Diff Gross'!D796,'2A'!$I$6:$I$1005)</f>
        <v>0</v>
      </c>
      <c r="G796" s="60">
        <f>SUMIF('2A'!$E$6:$E$1005,'GSTN-Diff Gross'!D796,'2A'!$J$6:$J$1005)</f>
        <v>0</v>
      </c>
      <c r="H796" s="60">
        <f>SUMIF('2A'!$E$6:$E$1005,'GSTN-Diff Gross'!D796,'2A'!$K$6:$K$1005)</f>
        <v>0</v>
      </c>
      <c r="I796" s="60">
        <f>SUMIF('2A'!$E$6:$E$1005,'GSTN-Diff Gross'!D796,'2A'!$L$6:$L$1005)</f>
        <v>0</v>
      </c>
      <c r="J796" s="60">
        <f>SUMIF('2A'!$E$6:$E$1005,'GSTN-Diff Gross'!D796,'2A'!$M$6:$M$1005)</f>
        <v>0</v>
      </c>
      <c r="K796" s="60"/>
      <c r="L796" s="62">
        <f>SUMIF(BOOKS!$E$6:$E$1005,'GSTN-Diff Gross'!D796,BOOKS!$I$6:$I$1005)</f>
        <v>0</v>
      </c>
      <c r="M796" s="62">
        <f>SUMIF(BOOKS!$E$6:$E$1005,'GSTN-Diff Gross'!D796,BOOKS!$J$6:$J$1005)</f>
        <v>0</v>
      </c>
      <c r="N796" s="62">
        <f>SUMIF(BOOKS!$E$6:$E$1005,'GSTN-Diff Gross'!D796,BOOKS!$K$6:$K$1005)</f>
        <v>0</v>
      </c>
      <c r="O796" s="62">
        <f>SUMIF(BOOKS!$E$6:$E$1005,'GSTN-Diff Gross'!D796,BOOKS!$L$6:$L$1005)</f>
        <v>0</v>
      </c>
      <c r="P796" s="62">
        <f>SUMIF(BOOKS!$E$6:$E$1005,'GSTN-Diff Gross'!D796,BOOKS!$M$6:$M$1005)</f>
        <v>0</v>
      </c>
      <c r="R796" s="62">
        <f t="shared" si="74"/>
        <v>0</v>
      </c>
      <c r="S796" s="62">
        <f t="shared" si="75"/>
        <v>0</v>
      </c>
      <c r="T796" s="62">
        <f t="shared" si="76"/>
        <v>0</v>
      </c>
      <c r="U796" s="62">
        <f t="shared" si="77"/>
        <v>0</v>
      </c>
      <c r="V796" s="62">
        <f t="shared" si="78"/>
        <v>0</v>
      </c>
    </row>
    <row r="797" spans="1:22">
      <c r="A797" s="63">
        <f t="shared" si="79"/>
        <v>791</v>
      </c>
      <c r="B797" s="78">
        <f>'2A'!E796</f>
        <v>0</v>
      </c>
      <c r="C797" s="78">
        <f>IFERROR(VLOOKUP(B797,BOOKS!$E$6:$E$1005,1,0),"0")</f>
        <v>0</v>
      </c>
      <c r="D797" s="78" t="str">
        <f>IF(COUNTIF($C$7:C797,C797)=1,C797,"0")</f>
        <v>0</v>
      </c>
      <c r="E797" s="64" t="e">
        <f>VLOOKUP(D797,'2A'!$E$6:$F$1005,2,0)</f>
        <v>#N/A</v>
      </c>
      <c r="F797" s="64">
        <f>SUMIF('2A'!$E$6:$E$1005,'GSTN-Diff Gross'!D797,'2A'!$I$6:$I$1005)</f>
        <v>0</v>
      </c>
      <c r="G797" s="64">
        <f>SUMIF('2A'!$E$6:$E$1005,'GSTN-Diff Gross'!D797,'2A'!$J$6:$J$1005)</f>
        <v>0</v>
      </c>
      <c r="H797" s="64">
        <f>SUMIF('2A'!$E$6:$E$1005,'GSTN-Diff Gross'!D797,'2A'!$K$6:$K$1005)</f>
        <v>0</v>
      </c>
      <c r="I797" s="64">
        <f>SUMIF('2A'!$E$6:$E$1005,'GSTN-Diff Gross'!D797,'2A'!$L$6:$L$1005)</f>
        <v>0</v>
      </c>
      <c r="J797" s="64">
        <f>SUMIF('2A'!$E$6:$E$1005,'GSTN-Diff Gross'!D797,'2A'!$M$6:$M$1005)</f>
        <v>0</v>
      </c>
      <c r="K797" s="64"/>
      <c r="L797" s="65">
        <f>SUMIF(BOOKS!$E$6:$E$1005,'GSTN-Diff Gross'!D797,BOOKS!$I$6:$I$1005)</f>
        <v>0</v>
      </c>
      <c r="M797" s="65">
        <f>SUMIF(BOOKS!$E$6:$E$1005,'GSTN-Diff Gross'!D797,BOOKS!$J$6:$J$1005)</f>
        <v>0</v>
      </c>
      <c r="N797" s="65">
        <f>SUMIF(BOOKS!$E$6:$E$1005,'GSTN-Diff Gross'!D797,BOOKS!$K$6:$K$1005)</f>
        <v>0</v>
      </c>
      <c r="O797" s="65">
        <f>SUMIF(BOOKS!$E$6:$E$1005,'GSTN-Diff Gross'!D797,BOOKS!$L$6:$L$1005)</f>
        <v>0</v>
      </c>
      <c r="P797" s="65">
        <f>SUMIF(BOOKS!$E$6:$E$1005,'GSTN-Diff Gross'!D797,BOOKS!$M$6:$M$1005)</f>
        <v>0</v>
      </c>
      <c r="R797" s="65">
        <f t="shared" si="74"/>
        <v>0</v>
      </c>
      <c r="S797" s="65">
        <f t="shared" si="75"/>
        <v>0</v>
      </c>
      <c r="T797" s="65">
        <f t="shared" si="76"/>
        <v>0</v>
      </c>
      <c r="U797" s="65">
        <f t="shared" si="77"/>
        <v>0</v>
      </c>
      <c r="V797" s="65">
        <f t="shared" si="78"/>
        <v>0</v>
      </c>
    </row>
    <row r="798" spans="1:22">
      <c r="A798" s="59">
        <f t="shared" si="79"/>
        <v>792</v>
      </c>
      <c r="B798" s="77">
        <f>'2A'!E797</f>
        <v>0</v>
      </c>
      <c r="C798" s="77">
        <f>IFERROR(VLOOKUP(B798,BOOKS!$E$6:$E$1005,1,0),"0")</f>
        <v>0</v>
      </c>
      <c r="D798" s="77" t="str">
        <f>IF(COUNTIF($C$7:C798,C798)=1,C798,"0")</f>
        <v>0</v>
      </c>
      <c r="E798" s="60" t="e">
        <f>VLOOKUP(D798,'2A'!$E$6:$F$1005,2,0)</f>
        <v>#N/A</v>
      </c>
      <c r="F798" s="60">
        <f>SUMIF('2A'!$E$6:$E$1005,'GSTN-Diff Gross'!D798,'2A'!$I$6:$I$1005)</f>
        <v>0</v>
      </c>
      <c r="G798" s="60">
        <f>SUMIF('2A'!$E$6:$E$1005,'GSTN-Diff Gross'!D798,'2A'!$J$6:$J$1005)</f>
        <v>0</v>
      </c>
      <c r="H798" s="60">
        <f>SUMIF('2A'!$E$6:$E$1005,'GSTN-Diff Gross'!D798,'2A'!$K$6:$K$1005)</f>
        <v>0</v>
      </c>
      <c r="I798" s="60">
        <f>SUMIF('2A'!$E$6:$E$1005,'GSTN-Diff Gross'!D798,'2A'!$L$6:$L$1005)</f>
        <v>0</v>
      </c>
      <c r="J798" s="60">
        <f>SUMIF('2A'!$E$6:$E$1005,'GSTN-Diff Gross'!D798,'2A'!$M$6:$M$1005)</f>
        <v>0</v>
      </c>
      <c r="K798" s="60"/>
      <c r="L798" s="62">
        <f>SUMIF(BOOKS!$E$6:$E$1005,'GSTN-Diff Gross'!D798,BOOKS!$I$6:$I$1005)</f>
        <v>0</v>
      </c>
      <c r="M798" s="62">
        <f>SUMIF(BOOKS!$E$6:$E$1005,'GSTN-Diff Gross'!D798,BOOKS!$J$6:$J$1005)</f>
        <v>0</v>
      </c>
      <c r="N798" s="62">
        <f>SUMIF(BOOKS!$E$6:$E$1005,'GSTN-Diff Gross'!D798,BOOKS!$K$6:$K$1005)</f>
        <v>0</v>
      </c>
      <c r="O798" s="62">
        <f>SUMIF(BOOKS!$E$6:$E$1005,'GSTN-Diff Gross'!D798,BOOKS!$L$6:$L$1005)</f>
        <v>0</v>
      </c>
      <c r="P798" s="62">
        <f>SUMIF(BOOKS!$E$6:$E$1005,'GSTN-Diff Gross'!D798,BOOKS!$M$6:$M$1005)</f>
        <v>0</v>
      </c>
      <c r="R798" s="62">
        <f t="shared" si="74"/>
        <v>0</v>
      </c>
      <c r="S798" s="62">
        <f t="shared" si="75"/>
        <v>0</v>
      </c>
      <c r="T798" s="62">
        <f t="shared" si="76"/>
        <v>0</v>
      </c>
      <c r="U798" s="62">
        <f t="shared" si="77"/>
        <v>0</v>
      </c>
      <c r="V798" s="62">
        <f t="shared" si="78"/>
        <v>0</v>
      </c>
    </row>
    <row r="799" spans="1:22">
      <c r="A799" s="63">
        <f t="shared" si="79"/>
        <v>793</v>
      </c>
      <c r="B799" s="78">
        <f>'2A'!E798</f>
        <v>0</v>
      </c>
      <c r="C799" s="78">
        <f>IFERROR(VLOOKUP(B799,BOOKS!$E$6:$E$1005,1,0),"0")</f>
        <v>0</v>
      </c>
      <c r="D799" s="78" t="str">
        <f>IF(COUNTIF($C$7:C799,C799)=1,C799,"0")</f>
        <v>0</v>
      </c>
      <c r="E799" s="64" t="e">
        <f>VLOOKUP(D799,'2A'!$E$6:$F$1005,2,0)</f>
        <v>#N/A</v>
      </c>
      <c r="F799" s="64">
        <f>SUMIF('2A'!$E$6:$E$1005,'GSTN-Diff Gross'!D799,'2A'!$I$6:$I$1005)</f>
        <v>0</v>
      </c>
      <c r="G799" s="64">
        <f>SUMIF('2A'!$E$6:$E$1005,'GSTN-Diff Gross'!D799,'2A'!$J$6:$J$1005)</f>
        <v>0</v>
      </c>
      <c r="H799" s="64">
        <f>SUMIF('2A'!$E$6:$E$1005,'GSTN-Diff Gross'!D799,'2A'!$K$6:$K$1005)</f>
        <v>0</v>
      </c>
      <c r="I799" s="64">
        <f>SUMIF('2A'!$E$6:$E$1005,'GSTN-Diff Gross'!D799,'2A'!$L$6:$L$1005)</f>
        <v>0</v>
      </c>
      <c r="J799" s="64">
        <f>SUMIF('2A'!$E$6:$E$1005,'GSTN-Diff Gross'!D799,'2A'!$M$6:$M$1005)</f>
        <v>0</v>
      </c>
      <c r="K799" s="64"/>
      <c r="L799" s="65">
        <f>SUMIF(BOOKS!$E$6:$E$1005,'GSTN-Diff Gross'!D799,BOOKS!$I$6:$I$1005)</f>
        <v>0</v>
      </c>
      <c r="M799" s="65">
        <f>SUMIF(BOOKS!$E$6:$E$1005,'GSTN-Diff Gross'!D799,BOOKS!$J$6:$J$1005)</f>
        <v>0</v>
      </c>
      <c r="N799" s="65">
        <f>SUMIF(BOOKS!$E$6:$E$1005,'GSTN-Diff Gross'!D799,BOOKS!$K$6:$K$1005)</f>
        <v>0</v>
      </c>
      <c r="O799" s="65">
        <f>SUMIF(BOOKS!$E$6:$E$1005,'GSTN-Diff Gross'!D799,BOOKS!$L$6:$L$1005)</f>
        <v>0</v>
      </c>
      <c r="P799" s="65">
        <f>SUMIF(BOOKS!$E$6:$E$1005,'GSTN-Diff Gross'!D799,BOOKS!$M$6:$M$1005)</f>
        <v>0</v>
      </c>
      <c r="R799" s="65">
        <f t="shared" si="74"/>
        <v>0</v>
      </c>
      <c r="S799" s="65">
        <f t="shared" si="75"/>
        <v>0</v>
      </c>
      <c r="T799" s="65">
        <f t="shared" si="76"/>
        <v>0</v>
      </c>
      <c r="U799" s="65">
        <f t="shared" si="77"/>
        <v>0</v>
      </c>
      <c r="V799" s="65">
        <f t="shared" si="78"/>
        <v>0</v>
      </c>
    </row>
    <row r="800" spans="1:22">
      <c r="A800" s="59">
        <f t="shared" si="79"/>
        <v>794</v>
      </c>
      <c r="B800" s="77">
        <f>'2A'!E799</f>
        <v>0</v>
      </c>
      <c r="C800" s="77">
        <f>IFERROR(VLOOKUP(B800,BOOKS!$E$6:$E$1005,1,0),"0")</f>
        <v>0</v>
      </c>
      <c r="D800" s="77" t="str">
        <f>IF(COUNTIF($C$7:C800,C800)=1,C800,"0")</f>
        <v>0</v>
      </c>
      <c r="E800" s="60" t="e">
        <f>VLOOKUP(D800,'2A'!$E$6:$F$1005,2,0)</f>
        <v>#N/A</v>
      </c>
      <c r="F800" s="60">
        <f>SUMIF('2A'!$E$6:$E$1005,'GSTN-Diff Gross'!D800,'2A'!$I$6:$I$1005)</f>
        <v>0</v>
      </c>
      <c r="G800" s="60">
        <f>SUMIF('2A'!$E$6:$E$1005,'GSTN-Diff Gross'!D800,'2A'!$J$6:$J$1005)</f>
        <v>0</v>
      </c>
      <c r="H800" s="60">
        <f>SUMIF('2A'!$E$6:$E$1005,'GSTN-Diff Gross'!D800,'2A'!$K$6:$K$1005)</f>
        <v>0</v>
      </c>
      <c r="I800" s="60">
        <f>SUMIF('2A'!$E$6:$E$1005,'GSTN-Diff Gross'!D800,'2A'!$L$6:$L$1005)</f>
        <v>0</v>
      </c>
      <c r="J800" s="60">
        <f>SUMIF('2A'!$E$6:$E$1005,'GSTN-Diff Gross'!D800,'2A'!$M$6:$M$1005)</f>
        <v>0</v>
      </c>
      <c r="K800" s="60"/>
      <c r="L800" s="62">
        <f>SUMIF(BOOKS!$E$6:$E$1005,'GSTN-Diff Gross'!D800,BOOKS!$I$6:$I$1005)</f>
        <v>0</v>
      </c>
      <c r="M800" s="62">
        <f>SUMIF(BOOKS!$E$6:$E$1005,'GSTN-Diff Gross'!D800,BOOKS!$J$6:$J$1005)</f>
        <v>0</v>
      </c>
      <c r="N800" s="62">
        <f>SUMIF(BOOKS!$E$6:$E$1005,'GSTN-Diff Gross'!D800,BOOKS!$K$6:$K$1005)</f>
        <v>0</v>
      </c>
      <c r="O800" s="62">
        <f>SUMIF(BOOKS!$E$6:$E$1005,'GSTN-Diff Gross'!D800,BOOKS!$L$6:$L$1005)</f>
        <v>0</v>
      </c>
      <c r="P800" s="62">
        <f>SUMIF(BOOKS!$E$6:$E$1005,'GSTN-Diff Gross'!D800,BOOKS!$M$6:$M$1005)</f>
        <v>0</v>
      </c>
      <c r="R800" s="62">
        <f t="shared" si="74"/>
        <v>0</v>
      </c>
      <c r="S800" s="62">
        <f t="shared" si="75"/>
        <v>0</v>
      </c>
      <c r="T800" s="62">
        <f t="shared" si="76"/>
        <v>0</v>
      </c>
      <c r="U800" s="62">
        <f t="shared" si="77"/>
        <v>0</v>
      </c>
      <c r="V800" s="62">
        <f t="shared" si="78"/>
        <v>0</v>
      </c>
    </row>
    <row r="801" spans="1:22">
      <c r="A801" s="63">
        <f t="shared" si="79"/>
        <v>795</v>
      </c>
      <c r="B801" s="78">
        <f>'2A'!E800</f>
        <v>0</v>
      </c>
      <c r="C801" s="78">
        <f>IFERROR(VLOOKUP(B801,BOOKS!$E$6:$E$1005,1,0),"0")</f>
        <v>0</v>
      </c>
      <c r="D801" s="78" t="str">
        <f>IF(COUNTIF($C$7:C801,C801)=1,C801,"0")</f>
        <v>0</v>
      </c>
      <c r="E801" s="64" t="e">
        <f>VLOOKUP(D801,'2A'!$E$6:$F$1005,2,0)</f>
        <v>#N/A</v>
      </c>
      <c r="F801" s="64">
        <f>SUMIF('2A'!$E$6:$E$1005,'GSTN-Diff Gross'!D801,'2A'!$I$6:$I$1005)</f>
        <v>0</v>
      </c>
      <c r="G801" s="64">
        <f>SUMIF('2A'!$E$6:$E$1005,'GSTN-Diff Gross'!D801,'2A'!$J$6:$J$1005)</f>
        <v>0</v>
      </c>
      <c r="H801" s="64">
        <f>SUMIF('2A'!$E$6:$E$1005,'GSTN-Diff Gross'!D801,'2A'!$K$6:$K$1005)</f>
        <v>0</v>
      </c>
      <c r="I801" s="64">
        <f>SUMIF('2A'!$E$6:$E$1005,'GSTN-Diff Gross'!D801,'2A'!$L$6:$L$1005)</f>
        <v>0</v>
      </c>
      <c r="J801" s="64">
        <f>SUMIF('2A'!$E$6:$E$1005,'GSTN-Diff Gross'!D801,'2A'!$M$6:$M$1005)</f>
        <v>0</v>
      </c>
      <c r="K801" s="64"/>
      <c r="L801" s="65">
        <f>SUMIF(BOOKS!$E$6:$E$1005,'GSTN-Diff Gross'!D801,BOOKS!$I$6:$I$1005)</f>
        <v>0</v>
      </c>
      <c r="M801" s="65">
        <f>SUMIF(BOOKS!$E$6:$E$1005,'GSTN-Diff Gross'!D801,BOOKS!$J$6:$J$1005)</f>
        <v>0</v>
      </c>
      <c r="N801" s="65">
        <f>SUMIF(BOOKS!$E$6:$E$1005,'GSTN-Diff Gross'!D801,BOOKS!$K$6:$K$1005)</f>
        <v>0</v>
      </c>
      <c r="O801" s="65">
        <f>SUMIF(BOOKS!$E$6:$E$1005,'GSTN-Diff Gross'!D801,BOOKS!$L$6:$L$1005)</f>
        <v>0</v>
      </c>
      <c r="P801" s="65">
        <f>SUMIF(BOOKS!$E$6:$E$1005,'GSTN-Diff Gross'!D801,BOOKS!$M$6:$M$1005)</f>
        <v>0</v>
      </c>
      <c r="R801" s="65">
        <f t="shared" si="74"/>
        <v>0</v>
      </c>
      <c r="S801" s="65">
        <f t="shared" si="75"/>
        <v>0</v>
      </c>
      <c r="T801" s="65">
        <f t="shared" si="76"/>
        <v>0</v>
      </c>
      <c r="U801" s="65">
        <f t="shared" si="77"/>
        <v>0</v>
      </c>
      <c r="V801" s="65">
        <f t="shared" si="78"/>
        <v>0</v>
      </c>
    </row>
    <row r="802" spans="1:22">
      <c r="A802" s="59">
        <f t="shared" si="79"/>
        <v>796</v>
      </c>
      <c r="B802" s="77">
        <f>'2A'!E801</f>
        <v>0</v>
      </c>
      <c r="C802" s="77">
        <f>IFERROR(VLOOKUP(B802,BOOKS!$E$6:$E$1005,1,0),"0")</f>
        <v>0</v>
      </c>
      <c r="D802" s="77" t="str">
        <f>IF(COUNTIF($C$7:C802,C802)=1,C802,"0")</f>
        <v>0</v>
      </c>
      <c r="E802" s="60" t="e">
        <f>VLOOKUP(D802,'2A'!$E$6:$F$1005,2,0)</f>
        <v>#N/A</v>
      </c>
      <c r="F802" s="60">
        <f>SUMIF('2A'!$E$6:$E$1005,'GSTN-Diff Gross'!D802,'2A'!$I$6:$I$1005)</f>
        <v>0</v>
      </c>
      <c r="G802" s="60">
        <f>SUMIF('2A'!$E$6:$E$1005,'GSTN-Diff Gross'!D802,'2A'!$J$6:$J$1005)</f>
        <v>0</v>
      </c>
      <c r="H802" s="60">
        <f>SUMIF('2A'!$E$6:$E$1005,'GSTN-Diff Gross'!D802,'2A'!$K$6:$K$1005)</f>
        <v>0</v>
      </c>
      <c r="I802" s="60">
        <f>SUMIF('2A'!$E$6:$E$1005,'GSTN-Diff Gross'!D802,'2A'!$L$6:$L$1005)</f>
        <v>0</v>
      </c>
      <c r="J802" s="60">
        <f>SUMIF('2A'!$E$6:$E$1005,'GSTN-Diff Gross'!D802,'2A'!$M$6:$M$1005)</f>
        <v>0</v>
      </c>
      <c r="K802" s="60"/>
      <c r="L802" s="62">
        <f>SUMIF(BOOKS!$E$6:$E$1005,'GSTN-Diff Gross'!D802,BOOKS!$I$6:$I$1005)</f>
        <v>0</v>
      </c>
      <c r="M802" s="62">
        <f>SUMIF(BOOKS!$E$6:$E$1005,'GSTN-Diff Gross'!D802,BOOKS!$J$6:$J$1005)</f>
        <v>0</v>
      </c>
      <c r="N802" s="62">
        <f>SUMIF(BOOKS!$E$6:$E$1005,'GSTN-Diff Gross'!D802,BOOKS!$K$6:$K$1005)</f>
        <v>0</v>
      </c>
      <c r="O802" s="62">
        <f>SUMIF(BOOKS!$E$6:$E$1005,'GSTN-Diff Gross'!D802,BOOKS!$L$6:$L$1005)</f>
        <v>0</v>
      </c>
      <c r="P802" s="62">
        <f>SUMIF(BOOKS!$E$6:$E$1005,'GSTN-Diff Gross'!D802,BOOKS!$M$6:$M$1005)</f>
        <v>0</v>
      </c>
      <c r="R802" s="62">
        <f t="shared" si="74"/>
        <v>0</v>
      </c>
      <c r="S802" s="62">
        <f t="shared" si="75"/>
        <v>0</v>
      </c>
      <c r="T802" s="62">
        <f t="shared" si="76"/>
        <v>0</v>
      </c>
      <c r="U802" s="62">
        <f t="shared" si="77"/>
        <v>0</v>
      </c>
      <c r="V802" s="62">
        <f t="shared" si="78"/>
        <v>0</v>
      </c>
    </row>
    <row r="803" spans="1:22">
      <c r="A803" s="63">
        <f t="shared" si="79"/>
        <v>797</v>
      </c>
      <c r="B803" s="78">
        <f>'2A'!E802</f>
        <v>0</v>
      </c>
      <c r="C803" s="78">
        <f>IFERROR(VLOOKUP(B803,BOOKS!$E$6:$E$1005,1,0),"0")</f>
        <v>0</v>
      </c>
      <c r="D803" s="78" t="str">
        <f>IF(COUNTIF($C$7:C803,C803)=1,C803,"0")</f>
        <v>0</v>
      </c>
      <c r="E803" s="64" t="e">
        <f>VLOOKUP(D803,'2A'!$E$6:$F$1005,2,0)</f>
        <v>#N/A</v>
      </c>
      <c r="F803" s="64">
        <f>SUMIF('2A'!$E$6:$E$1005,'GSTN-Diff Gross'!D803,'2A'!$I$6:$I$1005)</f>
        <v>0</v>
      </c>
      <c r="G803" s="64">
        <f>SUMIF('2A'!$E$6:$E$1005,'GSTN-Diff Gross'!D803,'2A'!$J$6:$J$1005)</f>
        <v>0</v>
      </c>
      <c r="H803" s="64">
        <f>SUMIF('2A'!$E$6:$E$1005,'GSTN-Diff Gross'!D803,'2A'!$K$6:$K$1005)</f>
        <v>0</v>
      </c>
      <c r="I803" s="64">
        <f>SUMIF('2A'!$E$6:$E$1005,'GSTN-Diff Gross'!D803,'2A'!$L$6:$L$1005)</f>
        <v>0</v>
      </c>
      <c r="J803" s="64">
        <f>SUMIF('2A'!$E$6:$E$1005,'GSTN-Diff Gross'!D803,'2A'!$M$6:$M$1005)</f>
        <v>0</v>
      </c>
      <c r="K803" s="64"/>
      <c r="L803" s="65">
        <f>SUMIF(BOOKS!$E$6:$E$1005,'GSTN-Diff Gross'!D803,BOOKS!$I$6:$I$1005)</f>
        <v>0</v>
      </c>
      <c r="M803" s="65">
        <f>SUMIF(BOOKS!$E$6:$E$1005,'GSTN-Diff Gross'!D803,BOOKS!$J$6:$J$1005)</f>
        <v>0</v>
      </c>
      <c r="N803" s="65">
        <f>SUMIF(BOOKS!$E$6:$E$1005,'GSTN-Diff Gross'!D803,BOOKS!$K$6:$K$1005)</f>
        <v>0</v>
      </c>
      <c r="O803" s="65">
        <f>SUMIF(BOOKS!$E$6:$E$1005,'GSTN-Diff Gross'!D803,BOOKS!$L$6:$L$1005)</f>
        <v>0</v>
      </c>
      <c r="P803" s="65">
        <f>SUMIF(BOOKS!$E$6:$E$1005,'GSTN-Diff Gross'!D803,BOOKS!$M$6:$M$1005)</f>
        <v>0</v>
      </c>
      <c r="R803" s="65">
        <f t="shared" si="74"/>
        <v>0</v>
      </c>
      <c r="S803" s="65">
        <f t="shared" si="75"/>
        <v>0</v>
      </c>
      <c r="T803" s="65">
        <f t="shared" si="76"/>
        <v>0</v>
      </c>
      <c r="U803" s="65">
        <f t="shared" si="77"/>
        <v>0</v>
      </c>
      <c r="V803" s="65">
        <f t="shared" si="78"/>
        <v>0</v>
      </c>
    </row>
    <row r="804" spans="1:22">
      <c r="A804" s="59">
        <f t="shared" si="79"/>
        <v>798</v>
      </c>
      <c r="B804" s="77">
        <f>'2A'!E803</f>
        <v>0</v>
      </c>
      <c r="C804" s="77">
        <f>IFERROR(VLOOKUP(B804,BOOKS!$E$6:$E$1005,1,0),"0")</f>
        <v>0</v>
      </c>
      <c r="D804" s="77" t="str">
        <f>IF(COUNTIF($C$7:C804,C804)=1,C804,"0")</f>
        <v>0</v>
      </c>
      <c r="E804" s="60" t="e">
        <f>VLOOKUP(D804,'2A'!$E$6:$F$1005,2,0)</f>
        <v>#N/A</v>
      </c>
      <c r="F804" s="60">
        <f>SUMIF('2A'!$E$6:$E$1005,'GSTN-Diff Gross'!D804,'2A'!$I$6:$I$1005)</f>
        <v>0</v>
      </c>
      <c r="G804" s="60">
        <f>SUMIF('2A'!$E$6:$E$1005,'GSTN-Diff Gross'!D804,'2A'!$J$6:$J$1005)</f>
        <v>0</v>
      </c>
      <c r="H804" s="60">
        <f>SUMIF('2A'!$E$6:$E$1005,'GSTN-Diff Gross'!D804,'2A'!$K$6:$K$1005)</f>
        <v>0</v>
      </c>
      <c r="I804" s="60">
        <f>SUMIF('2A'!$E$6:$E$1005,'GSTN-Diff Gross'!D804,'2A'!$L$6:$L$1005)</f>
        <v>0</v>
      </c>
      <c r="J804" s="60">
        <f>SUMIF('2A'!$E$6:$E$1005,'GSTN-Diff Gross'!D804,'2A'!$M$6:$M$1005)</f>
        <v>0</v>
      </c>
      <c r="K804" s="60"/>
      <c r="L804" s="62">
        <f>SUMIF(BOOKS!$E$6:$E$1005,'GSTN-Diff Gross'!D804,BOOKS!$I$6:$I$1005)</f>
        <v>0</v>
      </c>
      <c r="M804" s="62">
        <f>SUMIF(BOOKS!$E$6:$E$1005,'GSTN-Diff Gross'!D804,BOOKS!$J$6:$J$1005)</f>
        <v>0</v>
      </c>
      <c r="N804" s="62">
        <f>SUMIF(BOOKS!$E$6:$E$1005,'GSTN-Diff Gross'!D804,BOOKS!$K$6:$K$1005)</f>
        <v>0</v>
      </c>
      <c r="O804" s="62">
        <f>SUMIF(BOOKS!$E$6:$E$1005,'GSTN-Diff Gross'!D804,BOOKS!$L$6:$L$1005)</f>
        <v>0</v>
      </c>
      <c r="P804" s="62">
        <f>SUMIF(BOOKS!$E$6:$E$1005,'GSTN-Diff Gross'!D804,BOOKS!$M$6:$M$1005)</f>
        <v>0</v>
      </c>
      <c r="R804" s="62">
        <f t="shared" si="74"/>
        <v>0</v>
      </c>
      <c r="S804" s="62">
        <f t="shared" si="75"/>
        <v>0</v>
      </c>
      <c r="T804" s="62">
        <f t="shared" si="76"/>
        <v>0</v>
      </c>
      <c r="U804" s="62">
        <f t="shared" si="77"/>
        <v>0</v>
      </c>
      <c r="V804" s="62">
        <f t="shared" si="78"/>
        <v>0</v>
      </c>
    </row>
    <row r="805" spans="1:22">
      <c r="A805" s="63">
        <f t="shared" si="79"/>
        <v>799</v>
      </c>
      <c r="B805" s="78">
        <f>'2A'!E804</f>
        <v>0</v>
      </c>
      <c r="C805" s="78">
        <f>IFERROR(VLOOKUP(B805,BOOKS!$E$6:$E$1005,1,0),"0")</f>
        <v>0</v>
      </c>
      <c r="D805" s="78" t="str">
        <f>IF(COUNTIF($C$7:C805,C805)=1,C805,"0")</f>
        <v>0</v>
      </c>
      <c r="E805" s="64" t="e">
        <f>VLOOKUP(D805,'2A'!$E$6:$F$1005,2,0)</f>
        <v>#N/A</v>
      </c>
      <c r="F805" s="64">
        <f>SUMIF('2A'!$E$6:$E$1005,'GSTN-Diff Gross'!D805,'2A'!$I$6:$I$1005)</f>
        <v>0</v>
      </c>
      <c r="G805" s="64">
        <f>SUMIF('2A'!$E$6:$E$1005,'GSTN-Diff Gross'!D805,'2A'!$J$6:$J$1005)</f>
        <v>0</v>
      </c>
      <c r="H805" s="64">
        <f>SUMIF('2A'!$E$6:$E$1005,'GSTN-Diff Gross'!D805,'2A'!$K$6:$K$1005)</f>
        <v>0</v>
      </c>
      <c r="I805" s="64">
        <f>SUMIF('2A'!$E$6:$E$1005,'GSTN-Diff Gross'!D805,'2A'!$L$6:$L$1005)</f>
        <v>0</v>
      </c>
      <c r="J805" s="64">
        <f>SUMIF('2A'!$E$6:$E$1005,'GSTN-Diff Gross'!D805,'2A'!$M$6:$M$1005)</f>
        <v>0</v>
      </c>
      <c r="K805" s="64"/>
      <c r="L805" s="65">
        <f>SUMIF(BOOKS!$E$6:$E$1005,'GSTN-Diff Gross'!D805,BOOKS!$I$6:$I$1005)</f>
        <v>0</v>
      </c>
      <c r="M805" s="65">
        <f>SUMIF(BOOKS!$E$6:$E$1005,'GSTN-Diff Gross'!D805,BOOKS!$J$6:$J$1005)</f>
        <v>0</v>
      </c>
      <c r="N805" s="65">
        <f>SUMIF(BOOKS!$E$6:$E$1005,'GSTN-Diff Gross'!D805,BOOKS!$K$6:$K$1005)</f>
        <v>0</v>
      </c>
      <c r="O805" s="65">
        <f>SUMIF(BOOKS!$E$6:$E$1005,'GSTN-Diff Gross'!D805,BOOKS!$L$6:$L$1005)</f>
        <v>0</v>
      </c>
      <c r="P805" s="65">
        <f>SUMIF(BOOKS!$E$6:$E$1005,'GSTN-Diff Gross'!D805,BOOKS!$M$6:$M$1005)</f>
        <v>0</v>
      </c>
      <c r="R805" s="65">
        <f t="shared" si="74"/>
        <v>0</v>
      </c>
      <c r="S805" s="65">
        <f t="shared" si="75"/>
        <v>0</v>
      </c>
      <c r="T805" s="65">
        <f t="shared" si="76"/>
        <v>0</v>
      </c>
      <c r="U805" s="65">
        <f t="shared" si="77"/>
        <v>0</v>
      </c>
      <c r="V805" s="65">
        <f t="shared" si="78"/>
        <v>0</v>
      </c>
    </row>
    <row r="806" spans="1:22">
      <c r="A806" s="59">
        <f t="shared" si="79"/>
        <v>800</v>
      </c>
      <c r="B806" s="77">
        <f>'2A'!E805</f>
        <v>0</v>
      </c>
      <c r="C806" s="77">
        <f>IFERROR(VLOOKUP(B806,BOOKS!$E$6:$E$1005,1,0),"0")</f>
        <v>0</v>
      </c>
      <c r="D806" s="77" t="str">
        <f>IF(COUNTIF($C$7:C806,C806)=1,C806,"0")</f>
        <v>0</v>
      </c>
      <c r="E806" s="60" t="e">
        <f>VLOOKUP(D806,'2A'!$E$6:$F$1005,2,0)</f>
        <v>#N/A</v>
      </c>
      <c r="F806" s="60">
        <f>SUMIF('2A'!$E$6:$E$1005,'GSTN-Diff Gross'!D806,'2A'!$I$6:$I$1005)</f>
        <v>0</v>
      </c>
      <c r="G806" s="60">
        <f>SUMIF('2A'!$E$6:$E$1005,'GSTN-Diff Gross'!D806,'2A'!$J$6:$J$1005)</f>
        <v>0</v>
      </c>
      <c r="H806" s="60">
        <f>SUMIF('2A'!$E$6:$E$1005,'GSTN-Diff Gross'!D806,'2A'!$K$6:$K$1005)</f>
        <v>0</v>
      </c>
      <c r="I806" s="60">
        <f>SUMIF('2A'!$E$6:$E$1005,'GSTN-Diff Gross'!D806,'2A'!$L$6:$L$1005)</f>
        <v>0</v>
      </c>
      <c r="J806" s="60">
        <f>SUMIF('2A'!$E$6:$E$1005,'GSTN-Diff Gross'!D806,'2A'!$M$6:$M$1005)</f>
        <v>0</v>
      </c>
      <c r="K806" s="61"/>
      <c r="L806" s="62">
        <f>SUMIF(BOOKS!$E$6:$E$1005,'GSTN-Diff Gross'!D806,BOOKS!$I$6:$I$1005)</f>
        <v>0</v>
      </c>
      <c r="M806" s="62">
        <f>SUMIF(BOOKS!$E$6:$E$1005,'GSTN-Diff Gross'!D806,BOOKS!$J$6:$J$1005)</f>
        <v>0</v>
      </c>
      <c r="N806" s="62">
        <f>SUMIF(BOOKS!$E$6:$E$1005,'GSTN-Diff Gross'!D806,BOOKS!$K$6:$K$1005)</f>
        <v>0</v>
      </c>
      <c r="O806" s="62">
        <f>SUMIF(BOOKS!$E$6:$E$1005,'GSTN-Diff Gross'!D806,BOOKS!$L$6:$L$1005)</f>
        <v>0</v>
      </c>
      <c r="P806" s="62">
        <f>SUMIF(BOOKS!$E$6:$E$1005,'GSTN-Diff Gross'!D806,BOOKS!$M$6:$M$1005)</f>
        <v>0</v>
      </c>
      <c r="R806" s="62">
        <f t="shared" si="74"/>
        <v>0</v>
      </c>
      <c r="S806" s="62">
        <f t="shared" si="75"/>
        <v>0</v>
      </c>
      <c r="T806" s="62">
        <f t="shared" si="76"/>
        <v>0</v>
      </c>
      <c r="U806" s="62">
        <f t="shared" si="77"/>
        <v>0</v>
      </c>
      <c r="V806" s="62">
        <f t="shared" si="78"/>
        <v>0</v>
      </c>
    </row>
    <row r="807" spans="1:22">
      <c r="A807" s="63">
        <f t="shared" si="79"/>
        <v>801</v>
      </c>
      <c r="B807" s="78">
        <f>'2A'!E806</f>
        <v>0</v>
      </c>
      <c r="C807" s="78">
        <f>IFERROR(VLOOKUP(B807,BOOKS!$E$6:$E$1005,1,0),"0")</f>
        <v>0</v>
      </c>
      <c r="D807" s="78" t="str">
        <f>IF(COUNTIF($C$7:C807,C807)=1,C807,"0")</f>
        <v>0</v>
      </c>
      <c r="E807" s="64" t="e">
        <f>VLOOKUP(D807,'2A'!$E$6:$F$1005,2,0)</f>
        <v>#N/A</v>
      </c>
      <c r="F807" s="64">
        <f>SUMIF('2A'!$E$6:$E$1005,'GSTN-Diff Gross'!D807,'2A'!$I$6:$I$1005)</f>
        <v>0</v>
      </c>
      <c r="G807" s="64">
        <f>SUMIF('2A'!$E$6:$E$1005,'GSTN-Diff Gross'!D807,'2A'!$J$6:$J$1005)</f>
        <v>0</v>
      </c>
      <c r="H807" s="64">
        <f>SUMIF('2A'!$E$6:$E$1005,'GSTN-Diff Gross'!D807,'2A'!$K$6:$K$1005)</f>
        <v>0</v>
      </c>
      <c r="I807" s="64">
        <f>SUMIF('2A'!$E$6:$E$1005,'GSTN-Diff Gross'!D807,'2A'!$L$6:$L$1005)</f>
        <v>0</v>
      </c>
      <c r="J807" s="64">
        <f>SUMIF('2A'!$E$6:$E$1005,'GSTN-Diff Gross'!D807,'2A'!$M$6:$M$1005)</f>
        <v>0</v>
      </c>
      <c r="K807" s="64"/>
      <c r="L807" s="65">
        <f>SUMIF(BOOKS!$E$6:$E$1005,'GSTN-Diff Gross'!D807,BOOKS!$I$6:$I$1005)</f>
        <v>0</v>
      </c>
      <c r="M807" s="65">
        <f>SUMIF(BOOKS!$E$6:$E$1005,'GSTN-Diff Gross'!D807,BOOKS!$J$6:$J$1005)</f>
        <v>0</v>
      </c>
      <c r="N807" s="65">
        <f>SUMIF(BOOKS!$E$6:$E$1005,'GSTN-Diff Gross'!D807,BOOKS!$K$6:$K$1005)</f>
        <v>0</v>
      </c>
      <c r="O807" s="65">
        <f>SUMIF(BOOKS!$E$6:$E$1005,'GSTN-Diff Gross'!D807,BOOKS!$L$6:$L$1005)</f>
        <v>0</v>
      </c>
      <c r="P807" s="65">
        <f>SUMIF(BOOKS!$E$6:$E$1005,'GSTN-Diff Gross'!D807,BOOKS!$M$6:$M$1005)</f>
        <v>0</v>
      </c>
      <c r="R807" s="65">
        <f t="shared" si="74"/>
        <v>0</v>
      </c>
      <c r="S807" s="65">
        <f t="shared" si="75"/>
        <v>0</v>
      </c>
      <c r="T807" s="65">
        <f t="shared" si="76"/>
        <v>0</v>
      </c>
      <c r="U807" s="65">
        <f t="shared" si="77"/>
        <v>0</v>
      </c>
      <c r="V807" s="65">
        <f t="shared" si="78"/>
        <v>0</v>
      </c>
    </row>
    <row r="808" spans="1:22">
      <c r="A808" s="59">
        <f t="shared" si="79"/>
        <v>802</v>
      </c>
      <c r="B808" s="77">
        <f>'2A'!E807</f>
        <v>0</v>
      </c>
      <c r="C808" s="77">
        <f>IFERROR(VLOOKUP(B808,BOOKS!$E$6:$E$1005,1,0),"0")</f>
        <v>0</v>
      </c>
      <c r="D808" s="77" t="str">
        <f>IF(COUNTIF($C$7:C808,C808)=1,C808,"0")</f>
        <v>0</v>
      </c>
      <c r="E808" s="60" t="e">
        <f>VLOOKUP(D808,'2A'!$E$6:$F$1005,2,0)</f>
        <v>#N/A</v>
      </c>
      <c r="F808" s="60">
        <f>SUMIF('2A'!$E$6:$E$1005,'GSTN-Diff Gross'!D808,'2A'!$I$6:$I$1005)</f>
        <v>0</v>
      </c>
      <c r="G808" s="60">
        <f>SUMIF('2A'!$E$6:$E$1005,'GSTN-Diff Gross'!D808,'2A'!$J$6:$J$1005)</f>
        <v>0</v>
      </c>
      <c r="H808" s="60">
        <f>SUMIF('2A'!$E$6:$E$1005,'GSTN-Diff Gross'!D808,'2A'!$K$6:$K$1005)</f>
        <v>0</v>
      </c>
      <c r="I808" s="60">
        <f>SUMIF('2A'!$E$6:$E$1005,'GSTN-Diff Gross'!D808,'2A'!$L$6:$L$1005)</f>
        <v>0</v>
      </c>
      <c r="J808" s="60">
        <f>SUMIF('2A'!$E$6:$E$1005,'GSTN-Diff Gross'!D808,'2A'!$M$6:$M$1005)</f>
        <v>0</v>
      </c>
      <c r="K808" s="60"/>
      <c r="L808" s="62">
        <f>SUMIF(BOOKS!$E$6:$E$1005,'GSTN-Diff Gross'!D808,BOOKS!$I$6:$I$1005)</f>
        <v>0</v>
      </c>
      <c r="M808" s="62">
        <f>SUMIF(BOOKS!$E$6:$E$1005,'GSTN-Diff Gross'!D808,BOOKS!$J$6:$J$1005)</f>
        <v>0</v>
      </c>
      <c r="N808" s="62">
        <f>SUMIF(BOOKS!$E$6:$E$1005,'GSTN-Diff Gross'!D808,BOOKS!$K$6:$K$1005)</f>
        <v>0</v>
      </c>
      <c r="O808" s="62">
        <f>SUMIF(BOOKS!$E$6:$E$1005,'GSTN-Diff Gross'!D808,BOOKS!$L$6:$L$1005)</f>
        <v>0</v>
      </c>
      <c r="P808" s="62">
        <f>SUMIF(BOOKS!$E$6:$E$1005,'GSTN-Diff Gross'!D808,BOOKS!$M$6:$M$1005)</f>
        <v>0</v>
      </c>
      <c r="R808" s="62">
        <f t="shared" si="74"/>
        <v>0</v>
      </c>
      <c r="S808" s="62">
        <f t="shared" si="75"/>
        <v>0</v>
      </c>
      <c r="T808" s="62">
        <f t="shared" si="76"/>
        <v>0</v>
      </c>
      <c r="U808" s="62">
        <f t="shared" si="77"/>
        <v>0</v>
      </c>
      <c r="V808" s="62">
        <f t="shared" si="78"/>
        <v>0</v>
      </c>
    </row>
    <row r="809" spans="1:22">
      <c r="A809" s="63">
        <f t="shared" si="79"/>
        <v>803</v>
      </c>
      <c r="B809" s="78">
        <f>'2A'!E808</f>
        <v>0</v>
      </c>
      <c r="C809" s="78">
        <f>IFERROR(VLOOKUP(B809,BOOKS!$E$6:$E$1005,1,0),"0")</f>
        <v>0</v>
      </c>
      <c r="D809" s="78" t="str">
        <f>IF(COUNTIF($C$7:C809,C809)=1,C809,"0")</f>
        <v>0</v>
      </c>
      <c r="E809" s="64" t="e">
        <f>VLOOKUP(D809,'2A'!$E$6:$F$1005,2,0)</f>
        <v>#N/A</v>
      </c>
      <c r="F809" s="64">
        <f>SUMIF('2A'!$E$6:$E$1005,'GSTN-Diff Gross'!D809,'2A'!$I$6:$I$1005)</f>
        <v>0</v>
      </c>
      <c r="G809" s="64">
        <f>SUMIF('2A'!$E$6:$E$1005,'GSTN-Diff Gross'!D809,'2A'!$J$6:$J$1005)</f>
        <v>0</v>
      </c>
      <c r="H809" s="64">
        <f>SUMIF('2A'!$E$6:$E$1005,'GSTN-Diff Gross'!D809,'2A'!$K$6:$K$1005)</f>
        <v>0</v>
      </c>
      <c r="I809" s="64">
        <f>SUMIF('2A'!$E$6:$E$1005,'GSTN-Diff Gross'!D809,'2A'!$L$6:$L$1005)</f>
        <v>0</v>
      </c>
      <c r="J809" s="64">
        <f>SUMIF('2A'!$E$6:$E$1005,'GSTN-Diff Gross'!D809,'2A'!$M$6:$M$1005)</f>
        <v>0</v>
      </c>
      <c r="K809" s="64"/>
      <c r="L809" s="65">
        <f>SUMIF(BOOKS!$E$6:$E$1005,'GSTN-Diff Gross'!D809,BOOKS!$I$6:$I$1005)</f>
        <v>0</v>
      </c>
      <c r="M809" s="65">
        <f>SUMIF(BOOKS!$E$6:$E$1005,'GSTN-Diff Gross'!D809,BOOKS!$J$6:$J$1005)</f>
        <v>0</v>
      </c>
      <c r="N809" s="65">
        <f>SUMIF(BOOKS!$E$6:$E$1005,'GSTN-Diff Gross'!D809,BOOKS!$K$6:$K$1005)</f>
        <v>0</v>
      </c>
      <c r="O809" s="65">
        <f>SUMIF(BOOKS!$E$6:$E$1005,'GSTN-Diff Gross'!D809,BOOKS!$L$6:$L$1005)</f>
        <v>0</v>
      </c>
      <c r="P809" s="65">
        <f>SUMIF(BOOKS!$E$6:$E$1005,'GSTN-Diff Gross'!D809,BOOKS!$M$6:$M$1005)</f>
        <v>0</v>
      </c>
      <c r="R809" s="65">
        <f t="shared" si="74"/>
        <v>0</v>
      </c>
      <c r="S809" s="65">
        <f t="shared" si="75"/>
        <v>0</v>
      </c>
      <c r="T809" s="65">
        <f t="shared" si="76"/>
        <v>0</v>
      </c>
      <c r="U809" s="65">
        <f t="shared" si="77"/>
        <v>0</v>
      </c>
      <c r="V809" s="65">
        <f t="shared" si="78"/>
        <v>0</v>
      </c>
    </row>
    <row r="810" spans="1:22">
      <c r="A810" s="59">
        <f t="shared" si="79"/>
        <v>804</v>
      </c>
      <c r="B810" s="77">
        <f>'2A'!E809</f>
        <v>0</v>
      </c>
      <c r="C810" s="77">
        <f>IFERROR(VLOOKUP(B810,BOOKS!$E$6:$E$1005,1,0),"0")</f>
        <v>0</v>
      </c>
      <c r="D810" s="77" t="str">
        <f>IF(COUNTIF($C$7:C810,C810)=1,C810,"0")</f>
        <v>0</v>
      </c>
      <c r="E810" s="60" t="e">
        <f>VLOOKUP(D810,'2A'!$E$6:$F$1005,2,0)</f>
        <v>#N/A</v>
      </c>
      <c r="F810" s="60">
        <f>SUMIF('2A'!$E$6:$E$1005,'GSTN-Diff Gross'!D810,'2A'!$I$6:$I$1005)</f>
        <v>0</v>
      </c>
      <c r="G810" s="60">
        <f>SUMIF('2A'!$E$6:$E$1005,'GSTN-Diff Gross'!D810,'2A'!$J$6:$J$1005)</f>
        <v>0</v>
      </c>
      <c r="H810" s="60">
        <f>SUMIF('2A'!$E$6:$E$1005,'GSTN-Diff Gross'!D810,'2A'!$K$6:$K$1005)</f>
        <v>0</v>
      </c>
      <c r="I810" s="60">
        <f>SUMIF('2A'!$E$6:$E$1005,'GSTN-Diff Gross'!D810,'2A'!$L$6:$L$1005)</f>
        <v>0</v>
      </c>
      <c r="J810" s="60">
        <f>SUMIF('2A'!$E$6:$E$1005,'GSTN-Diff Gross'!D810,'2A'!$M$6:$M$1005)</f>
        <v>0</v>
      </c>
      <c r="K810" s="60"/>
      <c r="L810" s="62">
        <f>SUMIF(BOOKS!$E$6:$E$1005,'GSTN-Diff Gross'!D810,BOOKS!$I$6:$I$1005)</f>
        <v>0</v>
      </c>
      <c r="M810" s="62">
        <f>SUMIF(BOOKS!$E$6:$E$1005,'GSTN-Diff Gross'!D810,BOOKS!$J$6:$J$1005)</f>
        <v>0</v>
      </c>
      <c r="N810" s="62">
        <f>SUMIF(BOOKS!$E$6:$E$1005,'GSTN-Diff Gross'!D810,BOOKS!$K$6:$K$1005)</f>
        <v>0</v>
      </c>
      <c r="O810" s="62">
        <f>SUMIF(BOOKS!$E$6:$E$1005,'GSTN-Diff Gross'!D810,BOOKS!$L$6:$L$1005)</f>
        <v>0</v>
      </c>
      <c r="P810" s="62">
        <f>SUMIF(BOOKS!$E$6:$E$1005,'GSTN-Diff Gross'!D810,BOOKS!$M$6:$M$1005)</f>
        <v>0</v>
      </c>
      <c r="R810" s="62">
        <f t="shared" si="74"/>
        <v>0</v>
      </c>
      <c r="S810" s="62">
        <f t="shared" si="75"/>
        <v>0</v>
      </c>
      <c r="T810" s="62">
        <f t="shared" si="76"/>
        <v>0</v>
      </c>
      <c r="U810" s="62">
        <f t="shared" si="77"/>
        <v>0</v>
      </c>
      <c r="V810" s="62">
        <f t="shared" si="78"/>
        <v>0</v>
      </c>
    </row>
    <row r="811" spans="1:22">
      <c r="A811" s="63">
        <f t="shared" si="79"/>
        <v>805</v>
      </c>
      <c r="B811" s="78">
        <f>'2A'!E810</f>
        <v>0</v>
      </c>
      <c r="C811" s="78">
        <f>IFERROR(VLOOKUP(B811,BOOKS!$E$6:$E$1005,1,0),"0")</f>
        <v>0</v>
      </c>
      <c r="D811" s="78" t="str">
        <f>IF(COUNTIF($C$7:C811,C811)=1,C811,"0")</f>
        <v>0</v>
      </c>
      <c r="E811" s="64" t="e">
        <f>VLOOKUP(D811,'2A'!$E$6:$F$1005,2,0)</f>
        <v>#N/A</v>
      </c>
      <c r="F811" s="64">
        <f>SUMIF('2A'!$E$6:$E$1005,'GSTN-Diff Gross'!D811,'2A'!$I$6:$I$1005)</f>
        <v>0</v>
      </c>
      <c r="G811" s="64">
        <f>SUMIF('2A'!$E$6:$E$1005,'GSTN-Diff Gross'!D811,'2A'!$J$6:$J$1005)</f>
        <v>0</v>
      </c>
      <c r="H811" s="64">
        <f>SUMIF('2A'!$E$6:$E$1005,'GSTN-Diff Gross'!D811,'2A'!$K$6:$K$1005)</f>
        <v>0</v>
      </c>
      <c r="I811" s="64">
        <f>SUMIF('2A'!$E$6:$E$1005,'GSTN-Diff Gross'!D811,'2A'!$L$6:$L$1005)</f>
        <v>0</v>
      </c>
      <c r="J811" s="64">
        <f>SUMIF('2A'!$E$6:$E$1005,'GSTN-Diff Gross'!D811,'2A'!$M$6:$M$1005)</f>
        <v>0</v>
      </c>
      <c r="K811" s="64"/>
      <c r="L811" s="65">
        <f>SUMIF(BOOKS!$E$6:$E$1005,'GSTN-Diff Gross'!D811,BOOKS!$I$6:$I$1005)</f>
        <v>0</v>
      </c>
      <c r="M811" s="65">
        <f>SUMIF(BOOKS!$E$6:$E$1005,'GSTN-Diff Gross'!D811,BOOKS!$J$6:$J$1005)</f>
        <v>0</v>
      </c>
      <c r="N811" s="65">
        <f>SUMIF(BOOKS!$E$6:$E$1005,'GSTN-Diff Gross'!D811,BOOKS!$K$6:$K$1005)</f>
        <v>0</v>
      </c>
      <c r="O811" s="65">
        <f>SUMIF(BOOKS!$E$6:$E$1005,'GSTN-Diff Gross'!D811,BOOKS!$L$6:$L$1005)</f>
        <v>0</v>
      </c>
      <c r="P811" s="65">
        <f>SUMIF(BOOKS!$E$6:$E$1005,'GSTN-Diff Gross'!D811,BOOKS!$M$6:$M$1005)</f>
        <v>0</v>
      </c>
      <c r="R811" s="65">
        <f t="shared" si="74"/>
        <v>0</v>
      </c>
      <c r="S811" s="65">
        <f t="shared" si="75"/>
        <v>0</v>
      </c>
      <c r="T811" s="65">
        <f t="shared" si="76"/>
        <v>0</v>
      </c>
      <c r="U811" s="65">
        <f t="shared" si="77"/>
        <v>0</v>
      </c>
      <c r="V811" s="65">
        <f t="shared" si="78"/>
        <v>0</v>
      </c>
    </row>
    <row r="812" spans="1:22">
      <c r="A812" s="59">
        <f t="shared" si="79"/>
        <v>806</v>
      </c>
      <c r="B812" s="77">
        <f>'2A'!E811</f>
        <v>0</v>
      </c>
      <c r="C812" s="77">
        <f>IFERROR(VLOOKUP(B812,BOOKS!$E$6:$E$1005,1,0),"0")</f>
        <v>0</v>
      </c>
      <c r="D812" s="77" t="str">
        <f>IF(COUNTIF($C$7:C812,C812)=1,C812,"0")</f>
        <v>0</v>
      </c>
      <c r="E812" s="60" t="e">
        <f>VLOOKUP(D812,'2A'!$E$6:$F$1005,2,0)</f>
        <v>#N/A</v>
      </c>
      <c r="F812" s="60">
        <f>SUMIF('2A'!$E$6:$E$1005,'GSTN-Diff Gross'!D812,'2A'!$I$6:$I$1005)</f>
        <v>0</v>
      </c>
      <c r="G812" s="60">
        <f>SUMIF('2A'!$E$6:$E$1005,'GSTN-Diff Gross'!D812,'2A'!$J$6:$J$1005)</f>
        <v>0</v>
      </c>
      <c r="H812" s="60">
        <f>SUMIF('2A'!$E$6:$E$1005,'GSTN-Diff Gross'!D812,'2A'!$K$6:$K$1005)</f>
        <v>0</v>
      </c>
      <c r="I812" s="60">
        <f>SUMIF('2A'!$E$6:$E$1005,'GSTN-Diff Gross'!D812,'2A'!$L$6:$L$1005)</f>
        <v>0</v>
      </c>
      <c r="J812" s="60">
        <f>SUMIF('2A'!$E$6:$E$1005,'GSTN-Diff Gross'!D812,'2A'!$M$6:$M$1005)</f>
        <v>0</v>
      </c>
      <c r="K812" s="60"/>
      <c r="L812" s="62">
        <f>SUMIF(BOOKS!$E$6:$E$1005,'GSTN-Diff Gross'!D812,BOOKS!$I$6:$I$1005)</f>
        <v>0</v>
      </c>
      <c r="M812" s="62">
        <f>SUMIF(BOOKS!$E$6:$E$1005,'GSTN-Diff Gross'!D812,BOOKS!$J$6:$J$1005)</f>
        <v>0</v>
      </c>
      <c r="N812" s="62">
        <f>SUMIF(BOOKS!$E$6:$E$1005,'GSTN-Diff Gross'!D812,BOOKS!$K$6:$K$1005)</f>
        <v>0</v>
      </c>
      <c r="O812" s="62">
        <f>SUMIF(BOOKS!$E$6:$E$1005,'GSTN-Diff Gross'!D812,BOOKS!$L$6:$L$1005)</f>
        <v>0</v>
      </c>
      <c r="P812" s="62">
        <f>SUMIF(BOOKS!$E$6:$E$1005,'GSTN-Diff Gross'!D812,BOOKS!$M$6:$M$1005)</f>
        <v>0</v>
      </c>
      <c r="R812" s="62">
        <f t="shared" si="74"/>
        <v>0</v>
      </c>
      <c r="S812" s="62">
        <f t="shared" si="75"/>
        <v>0</v>
      </c>
      <c r="T812" s="62">
        <f t="shared" si="76"/>
        <v>0</v>
      </c>
      <c r="U812" s="62">
        <f t="shared" si="77"/>
        <v>0</v>
      </c>
      <c r="V812" s="62">
        <f t="shared" si="78"/>
        <v>0</v>
      </c>
    </row>
    <row r="813" spans="1:22">
      <c r="A813" s="63">
        <f t="shared" si="79"/>
        <v>807</v>
      </c>
      <c r="B813" s="78">
        <f>'2A'!E812</f>
        <v>0</v>
      </c>
      <c r="C813" s="78">
        <f>IFERROR(VLOOKUP(B813,BOOKS!$E$6:$E$1005,1,0),"0")</f>
        <v>0</v>
      </c>
      <c r="D813" s="78" t="str">
        <f>IF(COUNTIF($C$7:C813,C813)=1,C813,"0")</f>
        <v>0</v>
      </c>
      <c r="E813" s="64" t="e">
        <f>VLOOKUP(D813,'2A'!$E$6:$F$1005,2,0)</f>
        <v>#N/A</v>
      </c>
      <c r="F813" s="64">
        <f>SUMIF('2A'!$E$6:$E$1005,'GSTN-Diff Gross'!D813,'2A'!$I$6:$I$1005)</f>
        <v>0</v>
      </c>
      <c r="G813" s="64">
        <f>SUMIF('2A'!$E$6:$E$1005,'GSTN-Diff Gross'!D813,'2A'!$J$6:$J$1005)</f>
        <v>0</v>
      </c>
      <c r="H813" s="64">
        <f>SUMIF('2A'!$E$6:$E$1005,'GSTN-Diff Gross'!D813,'2A'!$K$6:$K$1005)</f>
        <v>0</v>
      </c>
      <c r="I813" s="64">
        <f>SUMIF('2A'!$E$6:$E$1005,'GSTN-Diff Gross'!D813,'2A'!$L$6:$L$1005)</f>
        <v>0</v>
      </c>
      <c r="J813" s="64">
        <f>SUMIF('2A'!$E$6:$E$1005,'GSTN-Diff Gross'!D813,'2A'!$M$6:$M$1005)</f>
        <v>0</v>
      </c>
      <c r="K813" s="64"/>
      <c r="L813" s="65">
        <f>SUMIF(BOOKS!$E$6:$E$1005,'GSTN-Diff Gross'!D813,BOOKS!$I$6:$I$1005)</f>
        <v>0</v>
      </c>
      <c r="M813" s="65">
        <f>SUMIF(BOOKS!$E$6:$E$1005,'GSTN-Diff Gross'!D813,BOOKS!$J$6:$J$1005)</f>
        <v>0</v>
      </c>
      <c r="N813" s="65">
        <f>SUMIF(BOOKS!$E$6:$E$1005,'GSTN-Diff Gross'!D813,BOOKS!$K$6:$K$1005)</f>
        <v>0</v>
      </c>
      <c r="O813" s="65">
        <f>SUMIF(BOOKS!$E$6:$E$1005,'GSTN-Diff Gross'!D813,BOOKS!$L$6:$L$1005)</f>
        <v>0</v>
      </c>
      <c r="P813" s="65">
        <f>SUMIF(BOOKS!$E$6:$E$1005,'GSTN-Diff Gross'!D813,BOOKS!$M$6:$M$1005)</f>
        <v>0</v>
      </c>
      <c r="R813" s="65">
        <f t="shared" si="74"/>
        <v>0</v>
      </c>
      <c r="S813" s="65">
        <f t="shared" si="75"/>
        <v>0</v>
      </c>
      <c r="T813" s="65">
        <f t="shared" si="76"/>
        <v>0</v>
      </c>
      <c r="U813" s="65">
        <f t="shared" si="77"/>
        <v>0</v>
      </c>
      <c r="V813" s="65">
        <f t="shared" si="78"/>
        <v>0</v>
      </c>
    </row>
    <row r="814" spans="1:22">
      <c r="A814" s="59">
        <f t="shared" si="79"/>
        <v>808</v>
      </c>
      <c r="B814" s="77">
        <f>'2A'!E813</f>
        <v>0</v>
      </c>
      <c r="C814" s="77">
        <f>IFERROR(VLOOKUP(B814,BOOKS!$E$6:$E$1005,1,0),"0")</f>
        <v>0</v>
      </c>
      <c r="D814" s="77" t="str">
        <f>IF(COUNTIF($C$7:C814,C814)=1,C814,"0")</f>
        <v>0</v>
      </c>
      <c r="E814" s="60" t="e">
        <f>VLOOKUP(D814,'2A'!$E$6:$F$1005,2,0)</f>
        <v>#N/A</v>
      </c>
      <c r="F814" s="60">
        <f>SUMIF('2A'!$E$6:$E$1005,'GSTN-Diff Gross'!D814,'2A'!$I$6:$I$1005)</f>
        <v>0</v>
      </c>
      <c r="G814" s="60">
        <f>SUMIF('2A'!$E$6:$E$1005,'GSTN-Diff Gross'!D814,'2A'!$J$6:$J$1005)</f>
        <v>0</v>
      </c>
      <c r="H814" s="60">
        <f>SUMIF('2A'!$E$6:$E$1005,'GSTN-Diff Gross'!D814,'2A'!$K$6:$K$1005)</f>
        <v>0</v>
      </c>
      <c r="I814" s="60">
        <f>SUMIF('2A'!$E$6:$E$1005,'GSTN-Diff Gross'!D814,'2A'!$L$6:$L$1005)</f>
        <v>0</v>
      </c>
      <c r="J814" s="60">
        <f>SUMIF('2A'!$E$6:$E$1005,'GSTN-Diff Gross'!D814,'2A'!$M$6:$M$1005)</f>
        <v>0</v>
      </c>
      <c r="K814" s="60"/>
      <c r="L814" s="62">
        <f>SUMIF(BOOKS!$E$6:$E$1005,'GSTN-Diff Gross'!D814,BOOKS!$I$6:$I$1005)</f>
        <v>0</v>
      </c>
      <c r="M814" s="62">
        <f>SUMIF(BOOKS!$E$6:$E$1005,'GSTN-Diff Gross'!D814,BOOKS!$J$6:$J$1005)</f>
        <v>0</v>
      </c>
      <c r="N814" s="62">
        <f>SUMIF(BOOKS!$E$6:$E$1005,'GSTN-Diff Gross'!D814,BOOKS!$K$6:$K$1005)</f>
        <v>0</v>
      </c>
      <c r="O814" s="62">
        <f>SUMIF(BOOKS!$E$6:$E$1005,'GSTN-Diff Gross'!D814,BOOKS!$L$6:$L$1005)</f>
        <v>0</v>
      </c>
      <c r="P814" s="62">
        <f>SUMIF(BOOKS!$E$6:$E$1005,'GSTN-Diff Gross'!D814,BOOKS!$M$6:$M$1005)</f>
        <v>0</v>
      </c>
      <c r="R814" s="62">
        <f t="shared" si="74"/>
        <v>0</v>
      </c>
      <c r="S814" s="62">
        <f t="shared" si="75"/>
        <v>0</v>
      </c>
      <c r="T814" s="62">
        <f t="shared" si="76"/>
        <v>0</v>
      </c>
      <c r="U814" s="62">
        <f t="shared" si="77"/>
        <v>0</v>
      </c>
      <c r="V814" s="62">
        <f t="shared" si="78"/>
        <v>0</v>
      </c>
    </row>
    <row r="815" spans="1:22">
      <c r="A815" s="63">
        <f t="shared" si="79"/>
        <v>809</v>
      </c>
      <c r="B815" s="78">
        <f>'2A'!E814</f>
        <v>0</v>
      </c>
      <c r="C815" s="78">
        <f>IFERROR(VLOOKUP(B815,BOOKS!$E$6:$E$1005,1,0),"0")</f>
        <v>0</v>
      </c>
      <c r="D815" s="78" t="str">
        <f>IF(COUNTIF($C$7:C815,C815)=1,C815,"0")</f>
        <v>0</v>
      </c>
      <c r="E815" s="64" t="e">
        <f>VLOOKUP(D815,'2A'!$E$6:$F$1005,2,0)</f>
        <v>#N/A</v>
      </c>
      <c r="F815" s="64">
        <f>SUMIF('2A'!$E$6:$E$1005,'GSTN-Diff Gross'!D815,'2A'!$I$6:$I$1005)</f>
        <v>0</v>
      </c>
      <c r="G815" s="64">
        <f>SUMIF('2A'!$E$6:$E$1005,'GSTN-Diff Gross'!D815,'2A'!$J$6:$J$1005)</f>
        <v>0</v>
      </c>
      <c r="H815" s="64">
        <f>SUMIF('2A'!$E$6:$E$1005,'GSTN-Diff Gross'!D815,'2A'!$K$6:$K$1005)</f>
        <v>0</v>
      </c>
      <c r="I815" s="64">
        <f>SUMIF('2A'!$E$6:$E$1005,'GSTN-Diff Gross'!D815,'2A'!$L$6:$L$1005)</f>
        <v>0</v>
      </c>
      <c r="J815" s="64">
        <f>SUMIF('2A'!$E$6:$E$1005,'GSTN-Diff Gross'!D815,'2A'!$M$6:$M$1005)</f>
        <v>0</v>
      </c>
      <c r="K815" s="64"/>
      <c r="L815" s="65">
        <f>SUMIF(BOOKS!$E$6:$E$1005,'GSTN-Diff Gross'!D815,BOOKS!$I$6:$I$1005)</f>
        <v>0</v>
      </c>
      <c r="M815" s="65">
        <f>SUMIF(BOOKS!$E$6:$E$1005,'GSTN-Diff Gross'!D815,BOOKS!$J$6:$J$1005)</f>
        <v>0</v>
      </c>
      <c r="N815" s="65">
        <f>SUMIF(BOOKS!$E$6:$E$1005,'GSTN-Diff Gross'!D815,BOOKS!$K$6:$K$1005)</f>
        <v>0</v>
      </c>
      <c r="O815" s="65">
        <f>SUMIF(BOOKS!$E$6:$E$1005,'GSTN-Diff Gross'!D815,BOOKS!$L$6:$L$1005)</f>
        <v>0</v>
      </c>
      <c r="P815" s="65">
        <f>SUMIF(BOOKS!$E$6:$E$1005,'GSTN-Diff Gross'!D815,BOOKS!$M$6:$M$1005)</f>
        <v>0</v>
      </c>
      <c r="R815" s="65">
        <f t="shared" si="74"/>
        <v>0</v>
      </c>
      <c r="S815" s="65">
        <f t="shared" si="75"/>
        <v>0</v>
      </c>
      <c r="T815" s="65">
        <f t="shared" si="76"/>
        <v>0</v>
      </c>
      <c r="U815" s="65">
        <f t="shared" si="77"/>
        <v>0</v>
      </c>
      <c r="V815" s="65">
        <f t="shared" si="78"/>
        <v>0</v>
      </c>
    </row>
    <row r="816" spans="1:22">
      <c r="A816" s="59">
        <f t="shared" si="79"/>
        <v>810</v>
      </c>
      <c r="B816" s="77">
        <f>'2A'!E815</f>
        <v>0</v>
      </c>
      <c r="C816" s="77">
        <f>IFERROR(VLOOKUP(B816,BOOKS!$E$6:$E$1005,1,0),"0")</f>
        <v>0</v>
      </c>
      <c r="D816" s="77" t="str">
        <f>IF(COUNTIF($C$7:C816,C816)=1,C816,"0")</f>
        <v>0</v>
      </c>
      <c r="E816" s="60" t="e">
        <f>VLOOKUP(D816,'2A'!$E$6:$F$1005,2,0)</f>
        <v>#N/A</v>
      </c>
      <c r="F816" s="60">
        <f>SUMIF('2A'!$E$6:$E$1005,'GSTN-Diff Gross'!D816,'2A'!$I$6:$I$1005)</f>
        <v>0</v>
      </c>
      <c r="G816" s="60">
        <f>SUMIF('2A'!$E$6:$E$1005,'GSTN-Diff Gross'!D816,'2A'!$J$6:$J$1005)</f>
        <v>0</v>
      </c>
      <c r="H816" s="60">
        <f>SUMIF('2A'!$E$6:$E$1005,'GSTN-Diff Gross'!D816,'2A'!$K$6:$K$1005)</f>
        <v>0</v>
      </c>
      <c r="I816" s="60">
        <f>SUMIF('2A'!$E$6:$E$1005,'GSTN-Diff Gross'!D816,'2A'!$L$6:$L$1005)</f>
        <v>0</v>
      </c>
      <c r="J816" s="60">
        <f>SUMIF('2A'!$E$6:$E$1005,'GSTN-Diff Gross'!D816,'2A'!$M$6:$M$1005)</f>
        <v>0</v>
      </c>
      <c r="K816" s="60"/>
      <c r="L816" s="62">
        <f>SUMIF(BOOKS!$E$6:$E$1005,'GSTN-Diff Gross'!D816,BOOKS!$I$6:$I$1005)</f>
        <v>0</v>
      </c>
      <c r="M816" s="62">
        <f>SUMIF(BOOKS!$E$6:$E$1005,'GSTN-Diff Gross'!D816,BOOKS!$J$6:$J$1005)</f>
        <v>0</v>
      </c>
      <c r="N816" s="62">
        <f>SUMIF(BOOKS!$E$6:$E$1005,'GSTN-Diff Gross'!D816,BOOKS!$K$6:$K$1005)</f>
        <v>0</v>
      </c>
      <c r="O816" s="62">
        <f>SUMIF(BOOKS!$E$6:$E$1005,'GSTN-Diff Gross'!D816,BOOKS!$L$6:$L$1005)</f>
        <v>0</v>
      </c>
      <c r="P816" s="62">
        <f>SUMIF(BOOKS!$E$6:$E$1005,'GSTN-Diff Gross'!D816,BOOKS!$M$6:$M$1005)</f>
        <v>0</v>
      </c>
      <c r="R816" s="62">
        <f t="shared" si="74"/>
        <v>0</v>
      </c>
      <c r="S816" s="62">
        <f t="shared" si="75"/>
        <v>0</v>
      </c>
      <c r="T816" s="62">
        <f t="shared" si="76"/>
        <v>0</v>
      </c>
      <c r="U816" s="62">
        <f t="shared" si="77"/>
        <v>0</v>
      </c>
      <c r="V816" s="62">
        <f t="shared" si="78"/>
        <v>0</v>
      </c>
    </row>
    <row r="817" spans="1:22">
      <c r="A817" s="63">
        <f t="shared" si="79"/>
        <v>811</v>
      </c>
      <c r="B817" s="78">
        <f>'2A'!E816</f>
        <v>0</v>
      </c>
      <c r="C817" s="78">
        <f>IFERROR(VLOOKUP(B817,BOOKS!$E$6:$E$1005,1,0),"0")</f>
        <v>0</v>
      </c>
      <c r="D817" s="78" t="str">
        <f>IF(COUNTIF($C$7:C817,C817)=1,C817,"0")</f>
        <v>0</v>
      </c>
      <c r="E817" s="64" t="e">
        <f>VLOOKUP(D817,'2A'!$E$6:$F$1005,2,0)</f>
        <v>#N/A</v>
      </c>
      <c r="F817" s="64">
        <f>SUMIF('2A'!$E$6:$E$1005,'GSTN-Diff Gross'!D817,'2A'!$I$6:$I$1005)</f>
        <v>0</v>
      </c>
      <c r="G817" s="64">
        <f>SUMIF('2A'!$E$6:$E$1005,'GSTN-Diff Gross'!D817,'2A'!$J$6:$J$1005)</f>
        <v>0</v>
      </c>
      <c r="H817" s="64">
        <f>SUMIF('2A'!$E$6:$E$1005,'GSTN-Diff Gross'!D817,'2A'!$K$6:$K$1005)</f>
        <v>0</v>
      </c>
      <c r="I817" s="64">
        <f>SUMIF('2A'!$E$6:$E$1005,'GSTN-Diff Gross'!D817,'2A'!$L$6:$L$1005)</f>
        <v>0</v>
      </c>
      <c r="J817" s="64">
        <f>SUMIF('2A'!$E$6:$E$1005,'GSTN-Diff Gross'!D817,'2A'!$M$6:$M$1005)</f>
        <v>0</v>
      </c>
      <c r="K817" s="64"/>
      <c r="L817" s="65">
        <f>SUMIF(BOOKS!$E$6:$E$1005,'GSTN-Diff Gross'!D817,BOOKS!$I$6:$I$1005)</f>
        <v>0</v>
      </c>
      <c r="M817" s="65">
        <f>SUMIF(BOOKS!$E$6:$E$1005,'GSTN-Diff Gross'!D817,BOOKS!$J$6:$J$1005)</f>
        <v>0</v>
      </c>
      <c r="N817" s="65">
        <f>SUMIF(BOOKS!$E$6:$E$1005,'GSTN-Diff Gross'!D817,BOOKS!$K$6:$K$1005)</f>
        <v>0</v>
      </c>
      <c r="O817" s="65">
        <f>SUMIF(BOOKS!$E$6:$E$1005,'GSTN-Diff Gross'!D817,BOOKS!$L$6:$L$1005)</f>
        <v>0</v>
      </c>
      <c r="P817" s="65">
        <f>SUMIF(BOOKS!$E$6:$E$1005,'GSTN-Diff Gross'!D817,BOOKS!$M$6:$M$1005)</f>
        <v>0</v>
      </c>
      <c r="R817" s="65">
        <f t="shared" si="74"/>
        <v>0</v>
      </c>
      <c r="S817" s="65">
        <f t="shared" si="75"/>
        <v>0</v>
      </c>
      <c r="T817" s="65">
        <f t="shared" si="76"/>
        <v>0</v>
      </c>
      <c r="U817" s="65">
        <f t="shared" si="77"/>
        <v>0</v>
      </c>
      <c r="V817" s="65">
        <f t="shared" si="78"/>
        <v>0</v>
      </c>
    </row>
    <row r="818" spans="1:22">
      <c r="A818" s="59">
        <f t="shared" si="79"/>
        <v>812</v>
      </c>
      <c r="B818" s="77">
        <f>'2A'!E817</f>
        <v>0</v>
      </c>
      <c r="C818" s="77">
        <f>IFERROR(VLOOKUP(B818,BOOKS!$E$6:$E$1005,1,0),"0")</f>
        <v>0</v>
      </c>
      <c r="D818" s="77" t="str">
        <f>IF(COUNTIF($C$7:C818,C818)=1,C818,"0")</f>
        <v>0</v>
      </c>
      <c r="E818" s="60" t="e">
        <f>VLOOKUP(D818,'2A'!$E$6:$F$1005,2,0)</f>
        <v>#N/A</v>
      </c>
      <c r="F818" s="60">
        <f>SUMIF('2A'!$E$6:$E$1005,'GSTN-Diff Gross'!D818,'2A'!$I$6:$I$1005)</f>
        <v>0</v>
      </c>
      <c r="G818" s="60">
        <f>SUMIF('2A'!$E$6:$E$1005,'GSTN-Diff Gross'!D818,'2A'!$J$6:$J$1005)</f>
        <v>0</v>
      </c>
      <c r="H818" s="60">
        <f>SUMIF('2A'!$E$6:$E$1005,'GSTN-Diff Gross'!D818,'2A'!$K$6:$K$1005)</f>
        <v>0</v>
      </c>
      <c r="I818" s="60">
        <f>SUMIF('2A'!$E$6:$E$1005,'GSTN-Diff Gross'!D818,'2A'!$L$6:$L$1005)</f>
        <v>0</v>
      </c>
      <c r="J818" s="60">
        <f>SUMIF('2A'!$E$6:$E$1005,'GSTN-Diff Gross'!D818,'2A'!$M$6:$M$1005)</f>
        <v>0</v>
      </c>
      <c r="K818" s="60"/>
      <c r="L818" s="62">
        <f>SUMIF(BOOKS!$E$6:$E$1005,'GSTN-Diff Gross'!D818,BOOKS!$I$6:$I$1005)</f>
        <v>0</v>
      </c>
      <c r="M818" s="62">
        <f>SUMIF(BOOKS!$E$6:$E$1005,'GSTN-Diff Gross'!D818,BOOKS!$J$6:$J$1005)</f>
        <v>0</v>
      </c>
      <c r="N818" s="62">
        <f>SUMIF(BOOKS!$E$6:$E$1005,'GSTN-Diff Gross'!D818,BOOKS!$K$6:$K$1005)</f>
        <v>0</v>
      </c>
      <c r="O818" s="62">
        <f>SUMIF(BOOKS!$E$6:$E$1005,'GSTN-Diff Gross'!D818,BOOKS!$L$6:$L$1005)</f>
        <v>0</v>
      </c>
      <c r="P818" s="62">
        <f>SUMIF(BOOKS!$E$6:$E$1005,'GSTN-Diff Gross'!D818,BOOKS!$M$6:$M$1005)</f>
        <v>0</v>
      </c>
      <c r="R818" s="62">
        <f t="shared" si="74"/>
        <v>0</v>
      </c>
      <c r="S818" s="62">
        <f t="shared" si="75"/>
        <v>0</v>
      </c>
      <c r="T818" s="62">
        <f t="shared" si="76"/>
        <v>0</v>
      </c>
      <c r="U818" s="62">
        <f t="shared" si="77"/>
        <v>0</v>
      </c>
      <c r="V818" s="62">
        <f t="shared" si="78"/>
        <v>0</v>
      </c>
    </row>
    <row r="819" spans="1:22">
      <c r="A819" s="63">
        <f t="shared" si="79"/>
        <v>813</v>
      </c>
      <c r="B819" s="78">
        <f>'2A'!E818</f>
        <v>0</v>
      </c>
      <c r="C819" s="78">
        <f>IFERROR(VLOOKUP(B819,BOOKS!$E$6:$E$1005,1,0),"0")</f>
        <v>0</v>
      </c>
      <c r="D819" s="78" t="str">
        <f>IF(COUNTIF($C$7:C819,C819)=1,C819,"0")</f>
        <v>0</v>
      </c>
      <c r="E819" s="64" t="e">
        <f>VLOOKUP(D819,'2A'!$E$6:$F$1005,2,0)</f>
        <v>#N/A</v>
      </c>
      <c r="F819" s="64">
        <f>SUMIF('2A'!$E$6:$E$1005,'GSTN-Diff Gross'!D819,'2A'!$I$6:$I$1005)</f>
        <v>0</v>
      </c>
      <c r="G819" s="64">
        <f>SUMIF('2A'!$E$6:$E$1005,'GSTN-Diff Gross'!D819,'2A'!$J$6:$J$1005)</f>
        <v>0</v>
      </c>
      <c r="H819" s="64">
        <f>SUMIF('2A'!$E$6:$E$1005,'GSTN-Diff Gross'!D819,'2A'!$K$6:$K$1005)</f>
        <v>0</v>
      </c>
      <c r="I819" s="64">
        <f>SUMIF('2A'!$E$6:$E$1005,'GSTN-Diff Gross'!D819,'2A'!$L$6:$L$1005)</f>
        <v>0</v>
      </c>
      <c r="J819" s="64">
        <f>SUMIF('2A'!$E$6:$E$1005,'GSTN-Diff Gross'!D819,'2A'!$M$6:$M$1005)</f>
        <v>0</v>
      </c>
      <c r="K819" s="64"/>
      <c r="L819" s="65">
        <f>SUMIF(BOOKS!$E$6:$E$1005,'GSTN-Diff Gross'!D819,BOOKS!$I$6:$I$1005)</f>
        <v>0</v>
      </c>
      <c r="M819" s="65">
        <f>SUMIF(BOOKS!$E$6:$E$1005,'GSTN-Diff Gross'!D819,BOOKS!$J$6:$J$1005)</f>
        <v>0</v>
      </c>
      <c r="N819" s="65">
        <f>SUMIF(BOOKS!$E$6:$E$1005,'GSTN-Diff Gross'!D819,BOOKS!$K$6:$K$1005)</f>
        <v>0</v>
      </c>
      <c r="O819" s="65">
        <f>SUMIF(BOOKS!$E$6:$E$1005,'GSTN-Diff Gross'!D819,BOOKS!$L$6:$L$1005)</f>
        <v>0</v>
      </c>
      <c r="P819" s="65">
        <f>SUMIF(BOOKS!$E$6:$E$1005,'GSTN-Diff Gross'!D819,BOOKS!$M$6:$M$1005)</f>
        <v>0</v>
      </c>
      <c r="R819" s="65">
        <f t="shared" si="74"/>
        <v>0</v>
      </c>
      <c r="S819" s="65">
        <f t="shared" si="75"/>
        <v>0</v>
      </c>
      <c r="T819" s="65">
        <f t="shared" si="76"/>
        <v>0</v>
      </c>
      <c r="U819" s="65">
        <f t="shared" si="77"/>
        <v>0</v>
      </c>
      <c r="V819" s="65">
        <f t="shared" si="78"/>
        <v>0</v>
      </c>
    </row>
    <row r="820" spans="1:22">
      <c r="A820" s="59">
        <f t="shared" si="79"/>
        <v>814</v>
      </c>
      <c r="B820" s="77">
        <f>'2A'!E819</f>
        <v>0</v>
      </c>
      <c r="C820" s="77">
        <f>IFERROR(VLOOKUP(B820,BOOKS!$E$6:$E$1005,1,0),"0")</f>
        <v>0</v>
      </c>
      <c r="D820" s="77" t="str">
        <f>IF(COUNTIF($C$7:C820,C820)=1,C820,"0")</f>
        <v>0</v>
      </c>
      <c r="E820" s="60" t="e">
        <f>VLOOKUP(D820,'2A'!$E$6:$F$1005,2,0)</f>
        <v>#N/A</v>
      </c>
      <c r="F820" s="60">
        <f>SUMIF('2A'!$E$6:$E$1005,'GSTN-Diff Gross'!D820,'2A'!$I$6:$I$1005)</f>
        <v>0</v>
      </c>
      <c r="G820" s="60">
        <f>SUMIF('2A'!$E$6:$E$1005,'GSTN-Diff Gross'!D820,'2A'!$J$6:$J$1005)</f>
        <v>0</v>
      </c>
      <c r="H820" s="60">
        <f>SUMIF('2A'!$E$6:$E$1005,'GSTN-Diff Gross'!D820,'2A'!$K$6:$K$1005)</f>
        <v>0</v>
      </c>
      <c r="I820" s="60">
        <f>SUMIF('2A'!$E$6:$E$1005,'GSTN-Diff Gross'!D820,'2A'!$L$6:$L$1005)</f>
        <v>0</v>
      </c>
      <c r="J820" s="60">
        <f>SUMIF('2A'!$E$6:$E$1005,'GSTN-Diff Gross'!D820,'2A'!$M$6:$M$1005)</f>
        <v>0</v>
      </c>
      <c r="K820" s="61"/>
      <c r="L820" s="62">
        <f>SUMIF(BOOKS!$E$6:$E$1005,'GSTN-Diff Gross'!D820,BOOKS!$I$6:$I$1005)</f>
        <v>0</v>
      </c>
      <c r="M820" s="62">
        <f>SUMIF(BOOKS!$E$6:$E$1005,'GSTN-Diff Gross'!D820,BOOKS!$J$6:$J$1005)</f>
        <v>0</v>
      </c>
      <c r="N820" s="62">
        <f>SUMIF(BOOKS!$E$6:$E$1005,'GSTN-Diff Gross'!D820,BOOKS!$K$6:$K$1005)</f>
        <v>0</v>
      </c>
      <c r="O820" s="62">
        <f>SUMIF(BOOKS!$E$6:$E$1005,'GSTN-Diff Gross'!D820,BOOKS!$L$6:$L$1005)</f>
        <v>0</v>
      </c>
      <c r="P820" s="62">
        <f>SUMIF(BOOKS!$E$6:$E$1005,'GSTN-Diff Gross'!D820,BOOKS!$M$6:$M$1005)</f>
        <v>0</v>
      </c>
      <c r="R820" s="62">
        <f t="shared" si="74"/>
        <v>0</v>
      </c>
      <c r="S820" s="62">
        <f t="shared" si="75"/>
        <v>0</v>
      </c>
      <c r="T820" s="62">
        <f t="shared" si="76"/>
        <v>0</v>
      </c>
      <c r="U820" s="62">
        <f t="shared" si="77"/>
        <v>0</v>
      </c>
      <c r="V820" s="62">
        <f t="shared" si="78"/>
        <v>0</v>
      </c>
    </row>
    <row r="821" spans="1:22">
      <c r="A821" s="63">
        <f t="shared" si="79"/>
        <v>815</v>
      </c>
      <c r="B821" s="78">
        <f>'2A'!E820</f>
        <v>0</v>
      </c>
      <c r="C821" s="78">
        <f>IFERROR(VLOOKUP(B821,BOOKS!$E$6:$E$1005,1,0),"0")</f>
        <v>0</v>
      </c>
      <c r="D821" s="78" t="str">
        <f>IF(COUNTIF($C$7:C821,C821)=1,C821,"0")</f>
        <v>0</v>
      </c>
      <c r="E821" s="64" t="e">
        <f>VLOOKUP(D821,'2A'!$E$6:$F$1005,2,0)</f>
        <v>#N/A</v>
      </c>
      <c r="F821" s="64">
        <f>SUMIF('2A'!$E$6:$E$1005,'GSTN-Diff Gross'!D821,'2A'!$I$6:$I$1005)</f>
        <v>0</v>
      </c>
      <c r="G821" s="64">
        <f>SUMIF('2A'!$E$6:$E$1005,'GSTN-Diff Gross'!D821,'2A'!$J$6:$J$1005)</f>
        <v>0</v>
      </c>
      <c r="H821" s="64">
        <f>SUMIF('2A'!$E$6:$E$1005,'GSTN-Diff Gross'!D821,'2A'!$K$6:$K$1005)</f>
        <v>0</v>
      </c>
      <c r="I821" s="64">
        <f>SUMIF('2A'!$E$6:$E$1005,'GSTN-Diff Gross'!D821,'2A'!$L$6:$L$1005)</f>
        <v>0</v>
      </c>
      <c r="J821" s="64">
        <f>SUMIF('2A'!$E$6:$E$1005,'GSTN-Diff Gross'!D821,'2A'!$M$6:$M$1005)</f>
        <v>0</v>
      </c>
      <c r="K821" s="64"/>
      <c r="L821" s="65">
        <f>SUMIF(BOOKS!$E$6:$E$1005,'GSTN-Diff Gross'!D821,BOOKS!$I$6:$I$1005)</f>
        <v>0</v>
      </c>
      <c r="M821" s="65">
        <f>SUMIF(BOOKS!$E$6:$E$1005,'GSTN-Diff Gross'!D821,BOOKS!$J$6:$J$1005)</f>
        <v>0</v>
      </c>
      <c r="N821" s="65">
        <f>SUMIF(BOOKS!$E$6:$E$1005,'GSTN-Diff Gross'!D821,BOOKS!$K$6:$K$1005)</f>
        <v>0</v>
      </c>
      <c r="O821" s="65">
        <f>SUMIF(BOOKS!$E$6:$E$1005,'GSTN-Diff Gross'!D821,BOOKS!$L$6:$L$1005)</f>
        <v>0</v>
      </c>
      <c r="P821" s="65">
        <f>SUMIF(BOOKS!$E$6:$E$1005,'GSTN-Diff Gross'!D821,BOOKS!$M$6:$M$1005)</f>
        <v>0</v>
      </c>
      <c r="R821" s="65">
        <f t="shared" si="74"/>
        <v>0</v>
      </c>
      <c r="S821" s="65">
        <f t="shared" si="75"/>
        <v>0</v>
      </c>
      <c r="T821" s="65">
        <f t="shared" si="76"/>
        <v>0</v>
      </c>
      <c r="U821" s="65">
        <f t="shared" si="77"/>
        <v>0</v>
      </c>
      <c r="V821" s="65">
        <f t="shared" si="78"/>
        <v>0</v>
      </c>
    </row>
    <row r="822" spans="1:22">
      <c r="A822" s="59">
        <f t="shared" si="79"/>
        <v>816</v>
      </c>
      <c r="B822" s="77">
        <f>'2A'!E821</f>
        <v>0</v>
      </c>
      <c r="C822" s="77">
        <f>IFERROR(VLOOKUP(B822,BOOKS!$E$6:$E$1005,1,0),"0")</f>
        <v>0</v>
      </c>
      <c r="D822" s="77" t="str">
        <f>IF(COUNTIF($C$7:C822,C822)=1,C822,"0")</f>
        <v>0</v>
      </c>
      <c r="E822" s="60" t="e">
        <f>VLOOKUP(D822,'2A'!$E$6:$F$1005,2,0)</f>
        <v>#N/A</v>
      </c>
      <c r="F822" s="60">
        <f>SUMIF('2A'!$E$6:$E$1005,'GSTN-Diff Gross'!D822,'2A'!$I$6:$I$1005)</f>
        <v>0</v>
      </c>
      <c r="G822" s="60">
        <f>SUMIF('2A'!$E$6:$E$1005,'GSTN-Diff Gross'!D822,'2A'!$J$6:$J$1005)</f>
        <v>0</v>
      </c>
      <c r="H822" s="60">
        <f>SUMIF('2A'!$E$6:$E$1005,'GSTN-Diff Gross'!D822,'2A'!$K$6:$K$1005)</f>
        <v>0</v>
      </c>
      <c r="I822" s="60">
        <f>SUMIF('2A'!$E$6:$E$1005,'GSTN-Diff Gross'!D822,'2A'!$L$6:$L$1005)</f>
        <v>0</v>
      </c>
      <c r="J822" s="60">
        <f>SUMIF('2A'!$E$6:$E$1005,'GSTN-Diff Gross'!D822,'2A'!$M$6:$M$1005)</f>
        <v>0</v>
      </c>
      <c r="K822" s="60"/>
      <c r="L822" s="62">
        <f>SUMIF(BOOKS!$E$6:$E$1005,'GSTN-Diff Gross'!D822,BOOKS!$I$6:$I$1005)</f>
        <v>0</v>
      </c>
      <c r="M822" s="62">
        <f>SUMIF(BOOKS!$E$6:$E$1005,'GSTN-Diff Gross'!D822,BOOKS!$J$6:$J$1005)</f>
        <v>0</v>
      </c>
      <c r="N822" s="62">
        <f>SUMIF(BOOKS!$E$6:$E$1005,'GSTN-Diff Gross'!D822,BOOKS!$K$6:$K$1005)</f>
        <v>0</v>
      </c>
      <c r="O822" s="62">
        <f>SUMIF(BOOKS!$E$6:$E$1005,'GSTN-Diff Gross'!D822,BOOKS!$L$6:$L$1005)</f>
        <v>0</v>
      </c>
      <c r="P822" s="62">
        <f>SUMIF(BOOKS!$E$6:$E$1005,'GSTN-Diff Gross'!D822,BOOKS!$M$6:$M$1005)</f>
        <v>0</v>
      </c>
      <c r="R822" s="62">
        <f t="shared" si="74"/>
        <v>0</v>
      </c>
      <c r="S822" s="62">
        <f t="shared" si="75"/>
        <v>0</v>
      </c>
      <c r="T822" s="62">
        <f t="shared" si="76"/>
        <v>0</v>
      </c>
      <c r="U822" s="62">
        <f t="shared" si="77"/>
        <v>0</v>
      </c>
      <c r="V822" s="62">
        <f t="shared" si="78"/>
        <v>0</v>
      </c>
    </row>
    <row r="823" spans="1:22">
      <c r="A823" s="63">
        <f t="shared" si="79"/>
        <v>817</v>
      </c>
      <c r="B823" s="78">
        <f>'2A'!E822</f>
        <v>0</v>
      </c>
      <c r="C823" s="78">
        <f>IFERROR(VLOOKUP(B823,BOOKS!$E$6:$E$1005,1,0),"0")</f>
        <v>0</v>
      </c>
      <c r="D823" s="78" t="str">
        <f>IF(COUNTIF($C$7:C823,C823)=1,C823,"0")</f>
        <v>0</v>
      </c>
      <c r="E823" s="64" t="e">
        <f>VLOOKUP(D823,'2A'!$E$6:$F$1005,2,0)</f>
        <v>#N/A</v>
      </c>
      <c r="F823" s="64">
        <f>SUMIF('2A'!$E$6:$E$1005,'GSTN-Diff Gross'!D823,'2A'!$I$6:$I$1005)</f>
        <v>0</v>
      </c>
      <c r="G823" s="64">
        <f>SUMIF('2A'!$E$6:$E$1005,'GSTN-Diff Gross'!D823,'2A'!$J$6:$J$1005)</f>
        <v>0</v>
      </c>
      <c r="H823" s="64">
        <f>SUMIF('2A'!$E$6:$E$1005,'GSTN-Diff Gross'!D823,'2A'!$K$6:$K$1005)</f>
        <v>0</v>
      </c>
      <c r="I823" s="64">
        <f>SUMIF('2A'!$E$6:$E$1005,'GSTN-Diff Gross'!D823,'2A'!$L$6:$L$1005)</f>
        <v>0</v>
      </c>
      <c r="J823" s="64">
        <f>SUMIF('2A'!$E$6:$E$1005,'GSTN-Diff Gross'!D823,'2A'!$M$6:$M$1005)</f>
        <v>0</v>
      </c>
      <c r="K823" s="64"/>
      <c r="L823" s="65">
        <f>SUMIF(BOOKS!$E$6:$E$1005,'GSTN-Diff Gross'!D823,BOOKS!$I$6:$I$1005)</f>
        <v>0</v>
      </c>
      <c r="M823" s="65">
        <f>SUMIF(BOOKS!$E$6:$E$1005,'GSTN-Diff Gross'!D823,BOOKS!$J$6:$J$1005)</f>
        <v>0</v>
      </c>
      <c r="N823" s="65">
        <f>SUMIF(BOOKS!$E$6:$E$1005,'GSTN-Diff Gross'!D823,BOOKS!$K$6:$K$1005)</f>
        <v>0</v>
      </c>
      <c r="O823" s="65">
        <f>SUMIF(BOOKS!$E$6:$E$1005,'GSTN-Diff Gross'!D823,BOOKS!$L$6:$L$1005)</f>
        <v>0</v>
      </c>
      <c r="P823" s="65">
        <f>SUMIF(BOOKS!$E$6:$E$1005,'GSTN-Diff Gross'!D823,BOOKS!$M$6:$M$1005)</f>
        <v>0</v>
      </c>
      <c r="R823" s="65">
        <f t="shared" si="74"/>
        <v>0</v>
      </c>
      <c r="S823" s="65">
        <f t="shared" si="75"/>
        <v>0</v>
      </c>
      <c r="T823" s="65">
        <f t="shared" si="76"/>
        <v>0</v>
      </c>
      <c r="U823" s="65">
        <f t="shared" si="77"/>
        <v>0</v>
      </c>
      <c r="V823" s="65">
        <f t="shared" si="78"/>
        <v>0</v>
      </c>
    </row>
    <row r="824" spans="1:22">
      <c r="A824" s="59">
        <f t="shared" si="79"/>
        <v>818</v>
      </c>
      <c r="B824" s="77">
        <f>'2A'!E823</f>
        <v>0</v>
      </c>
      <c r="C824" s="77">
        <f>IFERROR(VLOOKUP(B824,BOOKS!$E$6:$E$1005,1,0),"0")</f>
        <v>0</v>
      </c>
      <c r="D824" s="77" t="str">
        <f>IF(COUNTIF($C$7:C824,C824)=1,C824,"0")</f>
        <v>0</v>
      </c>
      <c r="E824" s="60" t="e">
        <f>VLOOKUP(D824,'2A'!$E$6:$F$1005,2,0)</f>
        <v>#N/A</v>
      </c>
      <c r="F824" s="60">
        <f>SUMIF('2A'!$E$6:$E$1005,'GSTN-Diff Gross'!D824,'2A'!$I$6:$I$1005)</f>
        <v>0</v>
      </c>
      <c r="G824" s="60">
        <f>SUMIF('2A'!$E$6:$E$1005,'GSTN-Diff Gross'!D824,'2A'!$J$6:$J$1005)</f>
        <v>0</v>
      </c>
      <c r="H824" s="60">
        <f>SUMIF('2A'!$E$6:$E$1005,'GSTN-Diff Gross'!D824,'2A'!$K$6:$K$1005)</f>
        <v>0</v>
      </c>
      <c r="I824" s="60">
        <f>SUMIF('2A'!$E$6:$E$1005,'GSTN-Diff Gross'!D824,'2A'!$L$6:$L$1005)</f>
        <v>0</v>
      </c>
      <c r="J824" s="60">
        <f>SUMIF('2A'!$E$6:$E$1005,'GSTN-Diff Gross'!D824,'2A'!$M$6:$M$1005)</f>
        <v>0</v>
      </c>
      <c r="K824" s="60"/>
      <c r="L824" s="62">
        <f>SUMIF(BOOKS!$E$6:$E$1005,'GSTN-Diff Gross'!D824,BOOKS!$I$6:$I$1005)</f>
        <v>0</v>
      </c>
      <c r="M824" s="62">
        <f>SUMIF(BOOKS!$E$6:$E$1005,'GSTN-Diff Gross'!D824,BOOKS!$J$6:$J$1005)</f>
        <v>0</v>
      </c>
      <c r="N824" s="62">
        <f>SUMIF(BOOKS!$E$6:$E$1005,'GSTN-Diff Gross'!D824,BOOKS!$K$6:$K$1005)</f>
        <v>0</v>
      </c>
      <c r="O824" s="62">
        <f>SUMIF(BOOKS!$E$6:$E$1005,'GSTN-Diff Gross'!D824,BOOKS!$L$6:$L$1005)</f>
        <v>0</v>
      </c>
      <c r="P824" s="62">
        <f>SUMIF(BOOKS!$E$6:$E$1005,'GSTN-Diff Gross'!D824,BOOKS!$M$6:$M$1005)</f>
        <v>0</v>
      </c>
      <c r="R824" s="62">
        <f t="shared" si="74"/>
        <v>0</v>
      </c>
      <c r="S824" s="62">
        <f t="shared" si="75"/>
        <v>0</v>
      </c>
      <c r="T824" s="62">
        <f t="shared" si="76"/>
        <v>0</v>
      </c>
      <c r="U824" s="62">
        <f t="shared" si="77"/>
        <v>0</v>
      </c>
      <c r="V824" s="62">
        <f t="shared" si="78"/>
        <v>0</v>
      </c>
    </row>
    <row r="825" spans="1:22">
      <c r="A825" s="63">
        <f t="shared" si="79"/>
        <v>819</v>
      </c>
      <c r="B825" s="78">
        <f>'2A'!E824</f>
        <v>0</v>
      </c>
      <c r="C825" s="78">
        <f>IFERROR(VLOOKUP(B825,BOOKS!$E$6:$E$1005,1,0),"0")</f>
        <v>0</v>
      </c>
      <c r="D825" s="78" t="str">
        <f>IF(COUNTIF($C$7:C825,C825)=1,C825,"0")</f>
        <v>0</v>
      </c>
      <c r="E825" s="64" t="e">
        <f>VLOOKUP(D825,'2A'!$E$6:$F$1005,2,0)</f>
        <v>#N/A</v>
      </c>
      <c r="F825" s="64">
        <f>SUMIF('2A'!$E$6:$E$1005,'GSTN-Diff Gross'!D825,'2A'!$I$6:$I$1005)</f>
        <v>0</v>
      </c>
      <c r="G825" s="64">
        <f>SUMIF('2A'!$E$6:$E$1005,'GSTN-Diff Gross'!D825,'2A'!$J$6:$J$1005)</f>
        <v>0</v>
      </c>
      <c r="H825" s="64">
        <f>SUMIF('2A'!$E$6:$E$1005,'GSTN-Diff Gross'!D825,'2A'!$K$6:$K$1005)</f>
        <v>0</v>
      </c>
      <c r="I825" s="64">
        <f>SUMIF('2A'!$E$6:$E$1005,'GSTN-Diff Gross'!D825,'2A'!$L$6:$L$1005)</f>
        <v>0</v>
      </c>
      <c r="J825" s="64">
        <f>SUMIF('2A'!$E$6:$E$1005,'GSTN-Diff Gross'!D825,'2A'!$M$6:$M$1005)</f>
        <v>0</v>
      </c>
      <c r="K825" s="64"/>
      <c r="L825" s="65">
        <f>SUMIF(BOOKS!$E$6:$E$1005,'GSTN-Diff Gross'!D825,BOOKS!$I$6:$I$1005)</f>
        <v>0</v>
      </c>
      <c r="M825" s="65">
        <f>SUMIF(BOOKS!$E$6:$E$1005,'GSTN-Diff Gross'!D825,BOOKS!$J$6:$J$1005)</f>
        <v>0</v>
      </c>
      <c r="N825" s="65">
        <f>SUMIF(BOOKS!$E$6:$E$1005,'GSTN-Diff Gross'!D825,BOOKS!$K$6:$K$1005)</f>
        <v>0</v>
      </c>
      <c r="O825" s="65">
        <f>SUMIF(BOOKS!$E$6:$E$1005,'GSTN-Diff Gross'!D825,BOOKS!$L$6:$L$1005)</f>
        <v>0</v>
      </c>
      <c r="P825" s="65">
        <f>SUMIF(BOOKS!$E$6:$E$1005,'GSTN-Diff Gross'!D825,BOOKS!$M$6:$M$1005)</f>
        <v>0</v>
      </c>
      <c r="R825" s="65">
        <f t="shared" si="74"/>
        <v>0</v>
      </c>
      <c r="S825" s="65">
        <f t="shared" si="75"/>
        <v>0</v>
      </c>
      <c r="T825" s="65">
        <f t="shared" si="76"/>
        <v>0</v>
      </c>
      <c r="U825" s="65">
        <f t="shared" si="77"/>
        <v>0</v>
      </c>
      <c r="V825" s="65">
        <f t="shared" si="78"/>
        <v>0</v>
      </c>
    </row>
    <row r="826" spans="1:22">
      <c r="A826" s="59">
        <f t="shared" si="79"/>
        <v>820</v>
      </c>
      <c r="B826" s="77">
        <f>'2A'!E825</f>
        <v>0</v>
      </c>
      <c r="C826" s="77">
        <f>IFERROR(VLOOKUP(B826,BOOKS!$E$6:$E$1005,1,0),"0")</f>
        <v>0</v>
      </c>
      <c r="D826" s="77" t="str">
        <f>IF(COUNTIF($C$7:C826,C826)=1,C826,"0")</f>
        <v>0</v>
      </c>
      <c r="E826" s="60" t="e">
        <f>VLOOKUP(D826,'2A'!$E$6:$F$1005,2,0)</f>
        <v>#N/A</v>
      </c>
      <c r="F826" s="60">
        <f>SUMIF('2A'!$E$6:$E$1005,'GSTN-Diff Gross'!D826,'2A'!$I$6:$I$1005)</f>
        <v>0</v>
      </c>
      <c r="G826" s="60">
        <f>SUMIF('2A'!$E$6:$E$1005,'GSTN-Diff Gross'!D826,'2A'!$J$6:$J$1005)</f>
        <v>0</v>
      </c>
      <c r="H826" s="60">
        <f>SUMIF('2A'!$E$6:$E$1005,'GSTN-Diff Gross'!D826,'2A'!$K$6:$K$1005)</f>
        <v>0</v>
      </c>
      <c r="I826" s="60">
        <f>SUMIF('2A'!$E$6:$E$1005,'GSTN-Diff Gross'!D826,'2A'!$L$6:$L$1005)</f>
        <v>0</v>
      </c>
      <c r="J826" s="60">
        <f>SUMIF('2A'!$E$6:$E$1005,'GSTN-Diff Gross'!D826,'2A'!$M$6:$M$1005)</f>
        <v>0</v>
      </c>
      <c r="K826" s="60"/>
      <c r="L826" s="62">
        <f>SUMIF(BOOKS!$E$6:$E$1005,'GSTN-Diff Gross'!D826,BOOKS!$I$6:$I$1005)</f>
        <v>0</v>
      </c>
      <c r="M826" s="62">
        <f>SUMIF(BOOKS!$E$6:$E$1005,'GSTN-Diff Gross'!D826,BOOKS!$J$6:$J$1005)</f>
        <v>0</v>
      </c>
      <c r="N826" s="62">
        <f>SUMIF(BOOKS!$E$6:$E$1005,'GSTN-Diff Gross'!D826,BOOKS!$K$6:$K$1005)</f>
        <v>0</v>
      </c>
      <c r="O826" s="62">
        <f>SUMIF(BOOKS!$E$6:$E$1005,'GSTN-Diff Gross'!D826,BOOKS!$L$6:$L$1005)</f>
        <v>0</v>
      </c>
      <c r="P826" s="62">
        <f>SUMIF(BOOKS!$E$6:$E$1005,'GSTN-Diff Gross'!D826,BOOKS!$M$6:$M$1005)</f>
        <v>0</v>
      </c>
      <c r="R826" s="62">
        <f t="shared" si="74"/>
        <v>0</v>
      </c>
      <c r="S826" s="62">
        <f t="shared" si="75"/>
        <v>0</v>
      </c>
      <c r="T826" s="62">
        <f t="shared" si="76"/>
        <v>0</v>
      </c>
      <c r="U826" s="62">
        <f t="shared" si="77"/>
        <v>0</v>
      </c>
      <c r="V826" s="62">
        <f t="shared" si="78"/>
        <v>0</v>
      </c>
    </row>
    <row r="827" spans="1:22">
      <c r="A827" s="63">
        <f t="shared" si="79"/>
        <v>821</v>
      </c>
      <c r="B827" s="78">
        <f>'2A'!E826</f>
        <v>0</v>
      </c>
      <c r="C827" s="78">
        <f>IFERROR(VLOOKUP(B827,BOOKS!$E$6:$E$1005,1,0),"0")</f>
        <v>0</v>
      </c>
      <c r="D827" s="78" t="str">
        <f>IF(COUNTIF($C$7:C827,C827)=1,C827,"0")</f>
        <v>0</v>
      </c>
      <c r="E827" s="64" t="e">
        <f>VLOOKUP(D827,'2A'!$E$6:$F$1005,2,0)</f>
        <v>#N/A</v>
      </c>
      <c r="F827" s="64">
        <f>SUMIF('2A'!$E$6:$E$1005,'GSTN-Diff Gross'!D827,'2A'!$I$6:$I$1005)</f>
        <v>0</v>
      </c>
      <c r="G827" s="64">
        <f>SUMIF('2A'!$E$6:$E$1005,'GSTN-Diff Gross'!D827,'2A'!$J$6:$J$1005)</f>
        <v>0</v>
      </c>
      <c r="H827" s="64">
        <f>SUMIF('2A'!$E$6:$E$1005,'GSTN-Diff Gross'!D827,'2A'!$K$6:$K$1005)</f>
        <v>0</v>
      </c>
      <c r="I827" s="64">
        <f>SUMIF('2A'!$E$6:$E$1005,'GSTN-Diff Gross'!D827,'2A'!$L$6:$L$1005)</f>
        <v>0</v>
      </c>
      <c r="J827" s="64">
        <f>SUMIF('2A'!$E$6:$E$1005,'GSTN-Diff Gross'!D827,'2A'!$M$6:$M$1005)</f>
        <v>0</v>
      </c>
      <c r="K827" s="64"/>
      <c r="L827" s="65">
        <f>SUMIF(BOOKS!$E$6:$E$1005,'GSTN-Diff Gross'!D827,BOOKS!$I$6:$I$1005)</f>
        <v>0</v>
      </c>
      <c r="M827" s="65">
        <f>SUMIF(BOOKS!$E$6:$E$1005,'GSTN-Diff Gross'!D827,BOOKS!$J$6:$J$1005)</f>
        <v>0</v>
      </c>
      <c r="N827" s="65">
        <f>SUMIF(BOOKS!$E$6:$E$1005,'GSTN-Diff Gross'!D827,BOOKS!$K$6:$K$1005)</f>
        <v>0</v>
      </c>
      <c r="O827" s="65">
        <f>SUMIF(BOOKS!$E$6:$E$1005,'GSTN-Diff Gross'!D827,BOOKS!$L$6:$L$1005)</f>
        <v>0</v>
      </c>
      <c r="P827" s="65">
        <f>SUMIF(BOOKS!$E$6:$E$1005,'GSTN-Diff Gross'!D827,BOOKS!$M$6:$M$1005)</f>
        <v>0</v>
      </c>
      <c r="R827" s="65">
        <f t="shared" si="74"/>
        <v>0</v>
      </c>
      <c r="S827" s="65">
        <f t="shared" si="75"/>
        <v>0</v>
      </c>
      <c r="T827" s="65">
        <f t="shared" si="76"/>
        <v>0</v>
      </c>
      <c r="U827" s="65">
        <f t="shared" si="77"/>
        <v>0</v>
      </c>
      <c r="V827" s="65">
        <f t="shared" si="78"/>
        <v>0</v>
      </c>
    </row>
    <row r="828" spans="1:22">
      <c r="A828" s="59">
        <f t="shared" si="79"/>
        <v>822</v>
      </c>
      <c r="B828" s="77">
        <f>'2A'!E827</f>
        <v>0</v>
      </c>
      <c r="C828" s="77">
        <f>IFERROR(VLOOKUP(B828,BOOKS!$E$6:$E$1005,1,0),"0")</f>
        <v>0</v>
      </c>
      <c r="D828" s="77" t="str">
        <f>IF(COUNTIF($C$7:C828,C828)=1,C828,"0")</f>
        <v>0</v>
      </c>
      <c r="E828" s="60" t="e">
        <f>VLOOKUP(D828,'2A'!$E$6:$F$1005,2,0)</f>
        <v>#N/A</v>
      </c>
      <c r="F828" s="60">
        <f>SUMIF('2A'!$E$6:$E$1005,'GSTN-Diff Gross'!D828,'2A'!$I$6:$I$1005)</f>
        <v>0</v>
      </c>
      <c r="G828" s="60">
        <f>SUMIF('2A'!$E$6:$E$1005,'GSTN-Diff Gross'!D828,'2A'!$J$6:$J$1005)</f>
        <v>0</v>
      </c>
      <c r="H828" s="60">
        <f>SUMIF('2A'!$E$6:$E$1005,'GSTN-Diff Gross'!D828,'2A'!$K$6:$K$1005)</f>
        <v>0</v>
      </c>
      <c r="I828" s="60">
        <f>SUMIF('2A'!$E$6:$E$1005,'GSTN-Diff Gross'!D828,'2A'!$L$6:$L$1005)</f>
        <v>0</v>
      </c>
      <c r="J828" s="60">
        <f>SUMIF('2A'!$E$6:$E$1005,'GSTN-Diff Gross'!D828,'2A'!$M$6:$M$1005)</f>
        <v>0</v>
      </c>
      <c r="K828" s="60"/>
      <c r="L828" s="62">
        <f>SUMIF(BOOKS!$E$6:$E$1005,'GSTN-Diff Gross'!D828,BOOKS!$I$6:$I$1005)</f>
        <v>0</v>
      </c>
      <c r="M828" s="62">
        <f>SUMIF(BOOKS!$E$6:$E$1005,'GSTN-Diff Gross'!D828,BOOKS!$J$6:$J$1005)</f>
        <v>0</v>
      </c>
      <c r="N828" s="62">
        <f>SUMIF(BOOKS!$E$6:$E$1005,'GSTN-Diff Gross'!D828,BOOKS!$K$6:$K$1005)</f>
        <v>0</v>
      </c>
      <c r="O828" s="62">
        <f>SUMIF(BOOKS!$E$6:$E$1005,'GSTN-Diff Gross'!D828,BOOKS!$L$6:$L$1005)</f>
        <v>0</v>
      </c>
      <c r="P828" s="62">
        <f>SUMIF(BOOKS!$E$6:$E$1005,'GSTN-Diff Gross'!D828,BOOKS!$M$6:$M$1005)</f>
        <v>0</v>
      </c>
      <c r="R828" s="62">
        <f t="shared" si="74"/>
        <v>0</v>
      </c>
      <c r="S828" s="62">
        <f t="shared" si="75"/>
        <v>0</v>
      </c>
      <c r="T828" s="62">
        <f t="shared" si="76"/>
        <v>0</v>
      </c>
      <c r="U828" s="62">
        <f t="shared" si="77"/>
        <v>0</v>
      </c>
      <c r="V828" s="62">
        <f t="shared" si="78"/>
        <v>0</v>
      </c>
    </row>
    <row r="829" spans="1:22">
      <c r="A829" s="63">
        <f t="shared" si="79"/>
        <v>823</v>
      </c>
      <c r="B829" s="78">
        <f>'2A'!E828</f>
        <v>0</v>
      </c>
      <c r="C829" s="78">
        <f>IFERROR(VLOOKUP(B829,BOOKS!$E$6:$E$1005,1,0),"0")</f>
        <v>0</v>
      </c>
      <c r="D829" s="78" t="str">
        <f>IF(COUNTIF($C$7:C829,C829)=1,C829,"0")</f>
        <v>0</v>
      </c>
      <c r="E829" s="64" t="e">
        <f>VLOOKUP(D829,'2A'!$E$6:$F$1005,2,0)</f>
        <v>#N/A</v>
      </c>
      <c r="F829" s="64">
        <f>SUMIF('2A'!$E$6:$E$1005,'GSTN-Diff Gross'!D829,'2A'!$I$6:$I$1005)</f>
        <v>0</v>
      </c>
      <c r="G829" s="64">
        <f>SUMIF('2A'!$E$6:$E$1005,'GSTN-Diff Gross'!D829,'2A'!$J$6:$J$1005)</f>
        <v>0</v>
      </c>
      <c r="H829" s="64">
        <f>SUMIF('2A'!$E$6:$E$1005,'GSTN-Diff Gross'!D829,'2A'!$K$6:$K$1005)</f>
        <v>0</v>
      </c>
      <c r="I829" s="64">
        <f>SUMIF('2A'!$E$6:$E$1005,'GSTN-Diff Gross'!D829,'2A'!$L$6:$L$1005)</f>
        <v>0</v>
      </c>
      <c r="J829" s="64">
        <f>SUMIF('2A'!$E$6:$E$1005,'GSTN-Diff Gross'!D829,'2A'!$M$6:$M$1005)</f>
        <v>0</v>
      </c>
      <c r="K829" s="64"/>
      <c r="L829" s="65">
        <f>SUMIF(BOOKS!$E$6:$E$1005,'GSTN-Diff Gross'!D829,BOOKS!$I$6:$I$1005)</f>
        <v>0</v>
      </c>
      <c r="M829" s="65">
        <f>SUMIF(BOOKS!$E$6:$E$1005,'GSTN-Diff Gross'!D829,BOOKS!$J$6:$J$1005)</f>
        <v>0</v>
      </c>
      <c r="N829" s="65">
        <f>SUMIF(BOOKS!$E$6:$E$1005,'GSTN-Diff Gross'!D829,BOOKS!$K$6:$K$1005)</f>
        <v>0</v>
      </c>
      <c r="O829" s="65">
        <f>SUMIF(BOOKS!$E$6:$E$1005,'GSTN-Diff Gross'!D829,BOOKS!$L$6:$L$1005)</f>
        <v>0</v>
      </c>
      <c r="P829" s="65">
        <f>SUMIF(BOOKS!$E$6:$E$1005,'GSTN-Diff Gross'!D829,BOOKS!$M$6:$M$1005)</f>
        <v>0</v>
      </c>
      <c r="R829" s="65">
        <f t="shared" si="74"/>
        <v>0</v>
      </c>
      <c r="S829" s="65">
        <f t="shared" si="75"/>
        <v>0</v>
      </c>
      <c r="T829" s="65">
        <f t="shared" si="76"/>
        <v>0</v>
      </c>
      <c r="U829" s="65">
        <f t="shared" si="77"/>
        <v>0</v>
      </c>
      <c r="V829" s="65">
        <f t="shared" si="78"/>
        <v>0</v>
      </c>
    </row>
    <row r="830" spans="1:22">
      <c r="A830" s="59">
        <f t="shared" si="79"/>
        <v>824</v>
      </c>
      <c r="B830" s="77">
        <f>'2A'!E829</f>
        <v>0</v>
      </c>
      <c r="C830" s="77">
        <f>IFERROR(VLOOKUP(B830,BOOKS!$E$6:$E$1005,1,0),"0")</f>
        <v>0</v>
      </c>
      <c r="D830" s="77" t="str">
        <f>IF(COUNTIF($C$7:C830,C830)=1,C830,"0")</f>
        <v>0</v>
      </c>
      <c r="E830" s="60" t="e">
        <f>VLOOKUP(D830,'2A'!$E$6:$F$1005,2,0)</f>
        <v>#N/A</v>
      </c>
      <c r="F830" s="60">
        <f>SUMIF('2A'!$E$6:$E$1005,'GSTN-Diff Gross'!D830,'2A'!$I$6:$I$1005)</f>
        <v>0</v>
      </c>
      <c r="G830" s="60">
        <f>SUMIF('2A'!$E$6:$E$1005,'GSTN-Diff Gross'!D830,'2A'!$J$6:$J$1005)</f>
        <v>0</v>
      </c>
      <c r="H830" s="60">
        <f>SUMIF('2A'!$E$6:$E$1005,'GSTN-Diff Gross'!D830,'2A'!$K$6:$K$1005)</f>
        <v>0</v>
      </c>
      <c r="I830" s="60">
        <f>SUMIF('2A'!$E$6:$E$1005,'GSTN-Diff Gross'!D830,'2A'!$L$6:$L$1005)</f>
        <v>0</v>
      </c>
      <c r="J830" s="60">
        <f>SUMIF('2A'!$E$6:$E$1005,'GSTN-Diff Gross'!D830,'2A'!$M$6:$M$1005)</f>
        <v>0</v>
      </c>
      <c r="K830" s="60"/>
      <c r="L830" s="62">
        <f>SUMIF(BOOKS!$E$6:$E$1005,'GSTN-Diff Gross'!D830,BOOKS!$I$6:$I$1005)</f>
        <v>0</v>
      </c>
      <c r="M830" s="62">
        <f>SUMIF(BOOKS!$E$6:$E$1005,'GSTN-Diff Gross'!D830,BOOKS!$J$6:$J$1005)</f>
        <v>0</v>
      </c>
      <c r="N830" s="62">
        <f>SUMIF(BOOKS!$E$6:$E$1005,'GSTN-Diff Gross'!D830,BOOKS!$K$6:$K$1005)</f>
        <v>0</v>
      </c>
      <c r="O830" s="62">
        <f>SUMIF(BOOKS!$E$6:$E$1005,'GSTN-Diff Gross'!D830,BOOKS!$L$6:$L$1005)</f>
        <v>0</v>
      </c>
      <c r="P830" s="62">
        <f>SUMIF(BOOKS!$E$6:$E$1005,'GSTN-Diff Gross'!D830,BOOKS!$M$6:$M$1005)</f>
        <v>0</v>
      </c>
      <c r="R830" s="62">
        <f t="shared" si="74"/>
        <v>0</v>
      </c>
      <c r="S830" s="62">
        <f t="shared" si="75"/>
        <v>0</v>
      </c>
      <c r="T830" s="62">
        <f t="shared" si="76"/>
        <v>0</v>
      </c>
      <c r="U830" s="62">
        <f t="shared" si="77"/>
        <v>0</v>
      </c>
      <c r="V830" s="62">
        <f t="shared" si="78"/>
        <v>0</v>
      </c>
    </row>
    <row r="831" spans="1:22">
      <c r="A831" s="63">
        <f t="shared" si="79"/>
        <v>825</v>
      </c>
      <c r="B831" s="78">
        <f>'2A'!E830</f>
        <v>0</v>
      </c>
      <c r="C831" s="78">
        <f>IFERROR(VLOOKUP(B831,BOOKS!$E$6:$E$1005,1,0),"0")</f>
        <v>0</v>
      </c>
      <c r="D831" s="78" t="str">
        <f>IF(COUNTIF($C$7:C831,C831)=1,C831,"0")</f>
        <v>0</v>
      </c>
      <c r="E831" s="64" t="e">
        <f>VLOOKUP(D831,'2A'!$E$6:$F$1005,2,0)</f>
        <v>#N/A</v>
      </c>
      <c r="F831" s="64">
        <f>SUMIF('2A'!$E$6:$E$1005,'GSTN-Diff Gross'!D831,'2A'!$I$6:$I$1005)</f>
        <v>0</v>
      </c>
      <c r="G831" s="64">
        <f>SUMIF('2A'!$E$6:$E$1005,'GSTN-Diff Gross'!D831,'2A'!$J$6:$J$1005)</f>
        <v>0</v>
      </c>
      <c r="H831" s="64">
        <f>SUMIF('2A'!$E$6:$E$1005,'GSTN-Diff Gross'!D831,'2A'!$K$6:$K$1005)</f>
        <v>0</v>
      </c>
      <c r="I831" s="64">
        <f>SUMIF('2A'!$E$6:$E$1005,'GSTN-Diff Gross'!D831,'2A'!$L$6:$L$1005)</f>
        <v>0</v>
      </c>
      <c r="J831" s="64">
        <f>SUMIF('2A'!$E$6:$E$1005,'GSTN-Diff Gross'!D831,'2A'!$M$6:$M$1005)</f>
        <v>0</v>
      </c>
      <c r="K831" s="64"/>
      <c r="L831" s="65">
        <f>SUMIF(BOOKS!$E$6:$E$1005,'GSTN-Diff Gross'!D831,BOOKS!$I$6:$I$1005)</f>
        <v>0</v>
      </c>
      <c r="M831" s="65">
        <f>SUMIF(BOOKS!$E$6:$E$1005,'GSTN-Diff Gross'!D831,BOOKS!$J$6:$J$1005)</f>
        <v>0</v>
      </c>
      <c r="N831" s="65">
        <f>SUMIF(BOOKS!$E$6:$E$1005,'GSTN-Diff Gross'!D831,BOOKS!$K$6:$K$1005)</f>
        <v>0</v>
      </c>
      <c r="O831" s="65">
        <f>SUMIF(BOOKS!$E$6:$E$1005,'GSTN-Diff Gross'!D831,BOOKS!$L$6:$L$1005)</f>
        <v>0</v>
      </c>
      <c r="P831" s="65">
        <f>SUMIF(BOOKS!$E$6:$E$1005,'GSTN-Diff Gross'!D831,BOOKS!$M$6:$M$1005)</f>
        <v>0</v>
      </c>
      <c r="R831" s="65">
        <f t="shared" si="74"/>
        <v>0</v>
      </c>
      <c r="S831" s="65">
        <f t="shared" si="75"/>
        <v>0</v>
      </c>
      <c r="T831" s="65">
        <f t="shared" si="76"/>
        <v>0</v>
      </c>
      <c r="U831" s="65">
        <f t="shared" si="77"/>
        <v>0</v>
      </c>
      <c r="V831" s="65">
        <f t="shared" si="78"/>
        <v>0</v>
      </c>
    </row>
    <row r="832" spans="1:22">
      <c r="A832" s="59">
        <f t="shared" si="79"/>
        <v>826</v>
      </c>
      <c r="B832" s="77">
        <f>'2A'!E831</f>
        <v>0</v>
      </c>
      <c r="C832" s="77">
        <f>IFERROR(VLOOKUP(B832,BOOKS!$E$6:$E$1005,1,0),"0")</f>
        <v>0</v>
      </c>
      <c r="D832" s="77" t="str">
        <f>IF(COUNTIF($C$7:C832,C832)=1,C832,"0")</f>
        <v>0</v>
      </c>
      <c r="E832" s="60" t="e">
        <f>VLOOKUP(D832,'2A'!$E$6:$F$1005,2,0)</f>
        <v>#N/A</v>
      </c>
      <c r="F832" s="60">
        <f>SUMIF('2A'!$E$6:$E$1005,'GSTN-Diff Gross'!D832,'2A'!$I$6:$I$1005)</f>
        <v>0</v>
      </c>
      <c r="G832" s="60">
        <f>SUMIF('2A'!$E$6:$E$1005,'GSTN-Diff Gross'!D832,'2A'!$J$6:$J$1005)</f>
        <v>0</v>
      </c>
      <c r="H832" s="60">
        <f>SUMIF('2A'!$E$6:$E$1005,'GSTN-Diff Gross'!D832,'2A'!$K$6:$K$1005)</f>
        <v>0</v>
      </c>
      <c r="I832" s="60">
        <f>SUMIF('2A'!$E$6:$E$1005,'GSTN-Diff Gross'!D832,'2A'!$L$6:$L$1005)</f>
        <v>0</v>
      </c>
      <c r="J832" s="60">
        <f>SUMIF('2A'!$E$6:$E$1005,'GSTN-Diff Gross'!D832,'2A'!$M$6:$M$1005)</f>
        <v>0</v>
      </c>
      <c r="K832" s="60"/>
      <c r="L832" s="62">
        <f>SUMIF(BOOKS!$E$6:$E$1005,'GSTN-Diff Gross'!D832,BOOKS!$I$6:$I$1005)</f>
        <v>0</v>
      </c>
      <c r="M832" s="62">
        <f>SUMIF(BOOKS!$E$6:$E$1005,'GSTN-Diff Gross'!D832,BOOKS!$J$6:$J$1005)</f>
        <v>0</v>
      </c>
      <c r="N832" s="62">
        <f>SUMIF(BOOKS!$E$6:$E$1005,'GSTN-Diff Gross'!D832,BOOKS!$K$6:$K$1005)</f>
        <v>0</v>
      </c>
      <c r="O832" s="62">
        <f>SUMIF(BOOKS!$E$6:$E$1005,'GSTN-Diff Gross'!D832,BOOKS!$L$6:$L$1005)</f>
        <v>0</v>
      </c>
      <c r="P832" s="62">
        <f>SUMIF(BOOKS!$E$6:$E$1005,'GSTN-Diff Gross'!D832,BOOKS!$M$6:$M$1005)</f>
        <v>0</v>
      </c>
      <c r="R832" s="62">
        <f t="shared" si="74"/>
        <v>0</v>
      </c>
      <c r="S832" s="62">
        <f t="shared" si="75"/>
        <v>0</v>
      </c>
      <c r="T832" s="62">
        <f t="shared" si="76"/>
        <v>0</v>
      </c>
      <c r="U832" s="62">
        <f t="shared" si="77"/>
        <v>0</v>
      </c>
      <c r="V832" s="62">
        <f t="shared" si="78"/>
        <v>0</v>
      </c>
    </row>
    <row r="833" spans="1:22">
      <c r="A833" s="63">
        <f t="shared" si="79"/>
        <v>827</v>
      </c>
      <c r="B833" s="78">
        <f>'2A'!E832</f>
        <v>0</v>
      </c>
      <c r="C833" s="78">
        <f>IFERROR(VLOOKUP(B833,BOOKS!$E$6:$E$1005,1,0),"0")</f>
        <v>0</v>
      </c>
      <c r="D833" s="78" t="str">
        <f>IF(COUNTIF($C$7:C833,C833)=1,C833,"0")</f>
        <v>0</v>
      </c>
      <c r="E833" s="64" t="e">
        <f>VLOOKUP(D833,'2A'!$E$6:$F$1005,2,0)</f>
        <v>#N/A</v>
      </c>
      <c r="F833" s="64">
        <f>SUMIF('2A'!$E$6:$E$1005,'GSTN-Diff Gross'!D833,'2A'!$I$6:$I$1005)</f>
        <v>0</v>
      </c>
      <c r="G833" s="64">
        <f>SUMIF('2A'!$E$6:$E$1005,'GSTN-Diff Gross'!D833,'2A'!$J$6:$J$1005)</f>
        <v>0</v>
      </c>
      <c r="H833" s="64">
        <f>SUMIF('2A'!$E$6:$E$1005,'GSTN-Diff Gross'!D833,'2A'!$K$6:$K$1005)</f>
        <v>0</v>
      </c>
      <c r="I833" s="64">
        <f>SUMIF('2A'!$E$6:$E$1005,'GSTN-Diff Gross'!D833,'2A'!$L$6:$L$1005)</f>
        <v>0</v>
      </c>
      <c r="J833" s="64">
        <f>SUMIF('2A'!$E$6:$E$1005,'GSTN-Diff Gross'!D833,'2A'!$M$6:$M$1005)</f>
        <v>0</v>
      </c>
      <c r="K833" s="64"/>
      <c r="L833" s="65">
        <f>SUMIF(BOOKS!$E$6:$E$1005,'GSTN-Diff Gross'!D833,BOOKS!$I$6:$I$1005)</f>
        <v>0</v>
      </c>
      <c r="M833" s="65">
        <f>SUMIF(BOOKS!$E$6:$E$1005,'GSTN-Diff Gross'!D833,BOOKS!$J$6:$J$1005)</f>
        <v>0</v>
      </c>
      <c r="N833" s="65">
        <f>SUMIF(BOOKS!$E$6:$E$1005,'GSTN-Diff Gross'!D833,BOOKS!$K$6:$K$1005)</f>
        <v>0</v>
      </c>
      <c r="O833" s="65">
        <f>SUMIF(BOOKS!$E$6:$E$1005,'GSTN-Diff Gross'!D833,BOOKS!$L$6:$L$1005)</f>
        <v>0</v>
      </c>
      <c r="P833" s="65">
        <f>SUMIF(BOOKS!$E$6:$E$1005,'GSTN-Diff Gross'!D833,BOOKS!$M$6:$M$1005)</f>
        <v>0</v>
      </c>
      <c r="R833" s="65">
        <f t="shared" si="74"/>
        <v>0</v>
      </c>
      <c r="S833" s="65">
        <f t="shared" si="75"/>
        <v>0</v>
      </c>
      <c r="T833" s="65">
        <f t="shared" si="76"/>
        <v>0</v>
      </c>
      <c r="U833" s="65">
        <f t="shared" si="77"/>
        <v>0</v>
      </c>
      <c r="V833" s="65">
        <f t="shared" si="78"/>
        <v>0</v>
      </c>
    </row>
    <row r="834" spans="1:22">
      <c r="A834" s="59">
        <f t="shared" si="79"/>
        <v>828</v>
      </c>
      <c r="B834" s="77">
        <f>'2A'!E833</f>
        <v>0</v>
      </c>
      <c r="C834" s="77">
        <f>IFERROR(VLOOKUP(B834,BOOKS!$E$6:$E$1005,1,0),"0")</f>
        <v>0</v>
      </c>
      <c r="D834" s="77" t="str">
        <f>IF(COUNTIF($C$7:C834,C834)=1,C834,"0")</f>
        <v>0</v>
      </c>
      <c r="E834" s="60" t="e">
        <f>VLOOKUP(D834,'2A'!$E$6:$F$1005,2,0)</f>
        <v>#N/A</v>
      </c>
      <c r="F834" s="60">
        <f>SUMIF('2A'!$E$6:$E$1005,'GSTN-Diff Gross'!D834,'2A'!$I$6:$I$1005)</f>
        <v>0</v>
      </c>
      <c r="G834" s="60">
        <f>SUMIF('2A'!$E$6:$E$1005,'GSTN-Diff Gross'!D834,'2A'!$J$6:$J$1005)</f>
        <v>0</v>
      </c>
      <c r="H834" s="60">
        <f>SUMIF('2A'!$E$6:$E$1005,'GSTN-Diff Gross'!D834,'2A'!$K$6:$K$1005)</f>
        <v>0</v>
      </c>
      <c r="I834" s="60">
        <f>SUMIF('2A'!$E$6:$E$1005,'GSTN-Diff Gross'!D834,'2A'!$L$6:$L$1005)</f>
        <v>0</v>
      </c>
      <c r="J834" s="60">
        <f>SUMIF('2A'!$E$6:$E$1005,'GSTN-Diff Gross'!D834,'2A'!$M$6:$M$1005)</f>
        <v>0</v>
      </c>
      <c r="K834" s="61"/>
      <c r="L834" s="62">
        <f>SUMIF(BOOKS!$E$6:$E$1005,'GSTN-Diff Gross'!D834,BOOKS!$I$6:$I$1005)</f>
        <v>0</v>
      </c>
      <c r="M834" s="62">
        <f>SUMIF(BOOKS!$E$6:$E$1005,'GSTN-Diff Gross'!D834,BOOKS!$J$6:$J$1005)</f>
        <v>0</v>
      </c>
      <c r="N834" s="62">
        <f>SUMIF(BOOKS!$E$6:$E$1005,'GSTN-Diff Gross'!D834,BOOKS!$K$6:$K$1005)</f>
        <v>0</v>
      </c>
      <c r="O834" s="62">
        <f>SUMIF(BOOKS!$E$6:$E$1005,'GSTN-Diff Gross'!D834,BOOKS!$L$6:$L$1005)</f>
        <v>0</v>
      </c>
      <c r="P834" s="62">
        <f>SUMIF(BOOKS!$E$6:$E$1005,'GSTN-Diff Gross'!D834,BOOKS!$M$6:$M$1005)</f>
        <v>0</v>
      </c>
      <c r="R834" s="62">
        <f t="shared" si="74"/>
        <v>0</v>
      </c>
      <c r="S834" s="62">
        <f t="shared" si="75"/>
        <v>0</v>
      </c>
      <c r="T834" s="62">
        <f t="shared" si="76"/>
        <v>0</v>
      </c>
      <c r="U834" s="62">
        <f t="shared" si="77"/>
        <v>0</v>
      </c>
      <c r="V834" s="62">
        <f t="shared" si="78"/>
        <v>0</v>
      </c>
    </row>
    <row r="835" spans="1:22">
      <c r="A835" s="63">
        <f t="shared" si="79"/>
        <v>829</v>
      </c>
      <c r="B835" s="78">
        <f>'2A'!E834</f>
        <v>0</v>
      </c>
      <c r="C835" s="78">
        <f>IFERROR(VLOOKUP(B835,BOOKS!$E$6:$E$1005,1,0),"0")</f>
        <v>0</v>
      </c>
      <c r="D835" s="78" t="str">
        <f>IF(COUNTIF($C$7:C835,C835)=1,C835,"0")</f>
        <v>0</v>
      </c>
      <c r="E835" s="64" t="e">
        <f>VLOOKUP(D835,'2A'!$E$6:$F$1005,2,0)</f>
        <v>#N/A</v>
      </c>
      <c r="F835" s="64">
        <f>SUMIF('2A'!$E$6:$E$1005,'GSTN-Diff Gross'!D835,'2A'!$I$6:$I$1005)</f>
        <v>0</v>
      </c>
      <c r="G835" s="64">
        <f>SUMIF('2A'!$E$6:$E$1005,'GSTN-Diff Gross'!D835,'2A'!$J$6:$J$1005)</f>
        <v>0</v>
      </c>
      <c r="H835" s="64">
        <f>SUMIF('2A'!$E$6:$E$1005,'GSTN-Diff Gross'!D835,'2A'!$K$6:$K$1005)</f>
        <v>0</v>
      </c>
      <c r="I835" s="64">
        <f>SUMIF('2A'!$E$6:$E$1005,'GSTN-Diff Gross'!D835,'2A'!$L$6:$L$1005)</f>
        <v>0</v>
      </c>
      <c r="J835" s="64">
        <f>SUMIF('2A'!$E$6:$E$1005,'GSTN-Diff Gross'!D835,'2A'!$M$6:$M$1005)</f>
        <v>0</v>
      </c>
      <c r="K835" s="64"/>
      <c r="L835" s="65">
        <f>SUMIF(BOOKS!$E$6:$E$1005,'GSTN-Diff Gross'!D835,BOOKS!$I$6:$I$1005)</f>
        <v>0</v>
      </c>
      <c r="M835" s="65">
        <f>SUMIF(BOOKS!$E$6:$E$1005,'GSTN-Diff Gross'!D835,BOOKS!$J$6:$J$1005)</f>
        <v>0</v>
      </c>
      <c r="N835" s="65">
        <f>SUMIF(BOOKS!$E$6:$E$1005,'GSTN-Diff Gross'!D835,BOOKS!$K$6:$K$1005)</f>
        <v>0</v>
      </c>
      <c r="O835" s="65">
        <f>SUMIF(BOOKS!$E$6:$E$1005,'GSTN-Diff Gross'!D835,BOOKS!$L$6:$L$1005)</f>
        <v>0</v>
      </c>
      <c r="P835" s="65">
        <f>SUMIF(BOOKS!$E$6:$E$1005,'GSTN-Diff Gross'!D835,BOOKS!$M$6:$M$1005)</f>
        <v>0</v>
      </c>
      <c r="R835" s="65">
        <f t="shared" si="74"/>
        <v>0</v>
      </c>
      <c r="S835" s="65">
        <f t="shared" si="75"/>
        <v>0</v>
      </c>
      <c r="T835" s="65">
        <f t="shared" si="76"/>
        <v>0</v>
      </c>
      <c r="U835" s="65">
        <f t="shared" si="77"/>
        <v>0</v>
      </c>
      <c r="V835" s="65">
        <f t="shared" si="78"/>
        <v>0</v>
      </c>
    </row>
    <row r="836" spans="1:22">
      <c r="A836" s="59">
        <f t="shared" si="79"/>
        <v>830</v>
      </c>
      <c r="B836" s="77">
        <f>'2A'!E835</f>
        <v>0</v>
      </c>
      <c r="C836" s="77">
        <f>IFERROR(VLOOKUP(B836,BOOKS!$E$6:$E$1005,1,0),"0")</f>
        <v>0</v>
      </c>
      <c r="D836" s="77" t="str">
        <f>IF(COUNTIF($C$7:C836,C836)=1,C836,"0")</f>
        <v>0</v>
      </c>
      <c r="E836" s="60" t="e">
        <f>VLOOKUP(D836,'2A'!$E$6:$F$1005,2,0)</f>
        <v>#N/A</v>
      </c>
      <c r="F836" s="60">
        <f>SUMIF('2A'!$E$6:$E$1005,'GSTN-Diff Gross'!D836,'2A'!$I$6:$I$1005)</f>
        <v>0</v>
      </c>
      <c r="G836" s="60">
        <f>SUMIF('2A'!$E$6:$E$1005,'GSTN-Diff Gross'!D836,'2A'!$J$6:$J$1005)</f>
        <v>0</v>
      </c>
      <c r="H836" s="60">
        <f>SUMIF('2A'!$E$6:$E$1005,'GSTN-Diff Gross'!D836,'2A'!$K$6:$K$1005)</f>
        <v>0</v>
      </c>
      <c r="I836" s="60">
        <f>SUMIF('2A'!$E$6:$E$1005,'GSTN-Diff Gross'!D836,'2A'!$L$6:$L$1005)</f>
        <v>0</v>
      </c>
      <c r="J836" s="60">
        <f>SUMIF('2A'!$E$6:$E$1005,'GSTN-Diff Gross'!D836,'2A'!$M$6:$M$1005)</f>
        <v>0</v>
      </c>
      <c r="K836" s="60"/>
      <c r="L836" s="62">
        <f>SUMIF(BOOKS!$E$6:$E$1005,'GSTN-Diff Gross'!D836,BOOKS!$I$6:$I$1005)</f>
        <v>0</v>
      </c>
      <c r="M836" s="62">
        <f>SUMIF(BOOKS!$E$6:$E$1005,'GSTN-Diff Gross'!D836,BOOKS!$J$6:$J$1005)</f>
        <v>0</v>
      </c>
      <c r="N836" s="62">
        <f>SUMIF(BOOKS!$E$6:$E$1005,'GSTN-Diff Gross'!D836,BOOKS!$K$6:$K$1005)</f>
        <v>0</v>
      </c>
      <c r="O836" s="62">
        <f>SUMIF(BOOKS!$E$6:$E$1005,'GSTN-Diff Gross'!D836,BOOKS!$L$6:$L$1005)</f>
        <v>0</v>
      </c>
      <c r="P836" s="62">
        <f>SUMIF(BOOKS!$E$6:$E$1005,'GSTN-Diff Gross'!D836,BOOKS!$M$6:$M$1005)</f>
        <v>0</v>
      </c>
      <c r="R836" s="62">
        <f t="shared" si="74"/>
        <v>0</v>
      </c>
      <c r="S836" s="62">
        <f t="shared" si="75"/>
        <v>0</v>
      </c>
      <c r="T836" s="62">
        <f t="shared" si="76"/>
        <v>0</v>
      </c>
      <c r="U836" s="62">
        <f t="shared" si="77"/>
        <v>0</v>
      </c>
      <c r="V836" s="62">
        <f t="shared" si="78"/>
        <v>0</v>
      </c>
    </row>
    <row r="837" spans="1:22">
      <c r="A837" s="63">
        <f t="shared" si="79"/>
        <v>831</v>
      </c>
      <c r="B837" s="78">
        <f>'2A'!E836</f>
        <v>0</v>
      </c>
      <c r="C837" s="78">
        <f>IFERROR(VLOOKUP(B837,BOOKS!$E$6:$E$1005,1,0),"0")</f>
        <v>0</v>
      </c>
      <c r="D837" s="78" t="str">
        <f>IF(COUNTIF($C$7:C837,C837)=1,C837,"0")</f>
        <v>0</v>
      </c>
      <c r="E837" s="64" t="e">
        <f>VLOOKUP(D837,'2A'!$E$6:$F$1005,2,0)</f>
        <v>#N/A</v>
      </c>
      <c r="F837" s="64">
        <f>SUMIF('2A'!$E$6:$E$1005,'GSTN-Diff Gross'!D837,'2A'!$I$6:$I$1005)</f>
        <v>0</v>
      </c>
      <c r="G837" s="64">
        <f>SUMIF('2A'!$E$6:$E$1005,'GSTN-Diff Gross'!D837,'2A'!$J$6:$J$1005)</f>
        <v>0</v>
      </c>
      <c r="H837" s="64">
        <f>SUMIF('2A'!$E$6:$E$1005,'GSTN-Diff Gross'!D837,'2A'!$K$6:$K$1005)</f>
        <v>0</v>
      </c>
      <c r="I837" s="64">
        <f>SUMIF('2A'!$E$6:$E$1005,'GSTN-Diff Gross'!D837,'2A'!$L$6:$L$1005)</f>
        <v>0</v>
      </c>
      <c r="J837" s="64">
        <f>SUMIF('2A'!$E$6:$E$1005,'GSTN-Diff Gross'!D837,'2A'!$M$6:$M$1005)</f>
        <v>0</v>
      </c>
      <c r="K837" s="64"/>
      <c r="L837" s="65">
        <f>SUMIF(BOOKS!$E$6:$E$1005,'GSTN-Diff Gross'!D837,BOOKS!$I$6:$I$1005)</f>
        <v>0</v>
      </c>
      <c r="M837" s="65">
        <f>SUMIF(BOOKS!$E$6:$E$1005,'GSTN-Diff Gross'!D837,BOOKS!$J$6:$J$1005)</f>
        <v>0</v>
      </c>
      <c r="N837" s="65">
        <f>SUMIF(BOOKS!$E$6:$E$1005,'GSTN-Diff Gross'!D837,BOOKS!$K$6:$K$1005)</f>
        <v>0</v>
      </c>
      <c r="O837" s="65">
        <f>SUMIF(BOOKS!$E$6:$E$1005,'GSTN-Diff Gross'!D837,BOOKS!$L$6:$L$1005)</f>
        <v>0</v>
      </c>
      <c r="P837" s="65">
        <f>SUMIF(BOOKS!$E$6:$E$1005,'GSTN-Diff Gross'!D837,BOOKS!$M$6:$M$1005)</f>
        <v>0</v>
      </c>
      <c r="R837" s="65">
        <f t="shared" si="74"/>
        <v>0</v>
      </c>
      <c r="S837" s="65">
        <f t="shared" si="75"/>
        <v>0</v>
      </c>
      <c r="T837" s="65">
        <f t="shared" si="76"/>
        <v>0</v>
      </c>
      <c r="U837" s="65">
        <f t="shared" si="77"/>
        <v>0</v>
      </c>
      <c r="V837" s="65">
        <f t="shared" si="78"/>
        <v>0</v>
      </c>
    </row>
    <row r="838" spans="1:22">
      <c r="A838" s="59">
        <f t="shared" si="79"/>
        <v>832</v>
      </c>
      <c r="B838" s="77">
        <f>'2A'!E837</f>
        <v>0</v>
      </c>
      <c r="C838" s="77">
        <f>IFERROR(VLOOKUP(B838,BOOKS!$E$6:$E$1005,1,0),"0")</f>
        <v>0</v>
      </c>
      <c r="D838" s="77" t="str">
        <f>IF(COUNTIF($C$7:C838,C838)=1,C838,"0")</f>
        <v>0</v>
      </c>
      <c r="E838" s="60" t="e">
        <f>VLOOKUP(D838,'2A'!$E$6:$F$1005,2,0)</f>
        <v>#N/A</v>
      </c>
      <c r="F838" s="60">
        <f>SUMIF('2A'!$E$6:$E$1005,'GSTN-Diff Gross'!D838,'2A'!$I$6:$I$1005)</f>
        <v>0</v>
      </c>
      <c r="G838" s="60">
        <f>SUMIF('2A'!$E$6:$E$1005,'GSTN-Diff Gross'!D838,'2A'!$J$6:$J$1005)</f>
        <v>0</v>
      </c>
      <c r="H838" s="60">
        <f>SUMIF('2A'!$E$6:$E$1005,'GSTN-Diff Gross'!D838,'2A'!$K$6:$K$1005)</f>
        <v>0</v>
      </c>
      <c r="I838" s="60">
        <f>SUMIF('2A'!$E$6:$E$1005,'GSTN-Diff Gross'!D838,'2A'!$L$6:$L$1005)</f>
        <v>0</v>
      </c>
      <c r="J838" s="60">
        <f>SUMIF('2A'!$E$6:$E$1005,'GSTN-Diff Gross'!D838,'2A'!$M$6:$M$1005)</f>
        <v>0</v>
      </c>
      <c r="K838" s="60"/>
      <c r="L838" s="62">
        <f>SUMIF(BOOKS!$E$6:$E$1005,'GSTN-Diff Gross'!D838,BOOKS!$I$6:$I$1005)</f>
        <v>0</v>
      </c>
      <c r="M838" s="62">
        <f>SUMIF(BOOKS!$E$6:$E$1005,'GSTN-Diff Gross'!D838,BOOKS!$J$6:$J$1005)</f>
        <v>0</v>
      </c>
      <c r="N838" s="62">
        <f>SUMIF(BOOKS!$E$6:$E$1005,'GSTN-Diff Gross'!D838,BOOKS!$K$6:$K$1005)</f>
        <v>0</v>
      </c>
      <c r="O838" s="62">
        <f>SUMIF(BOOKS!$E$6:$E$1005,'GSTN-Diff Gross'!D838,BOOKS!$L$6:$L$1005)</f>
        <v>0</v>
      </c>
      <c r="P838" s="62">
        <f>SUMIF(BOOKS!$E$6:$E$1005,'GSTN-Diff Gross'!D838,BOOKS!$M$6:$M$1005)</f>
        <v>0</v>
      </c>
      <c r="R838" s="62">
        <f t="shared" si="74"/>
        <v>0</v>
      </c>
      <c r="S838" s="62">
        <f t="shared" si="75"/>
        <v>0</v>
      </c>
      <c r="T838" s="62">
        <f t="shared" si="76"/>
        <v>0</v>
      </c>
      <c r="U838" s="62">
        <f t="shared" si="77"/>
        <v>0</v>
      </c>
      <c r="V838" s="62">
        <f t="shared" si="78"/>
        <v>0</v>
      </c>
    </row>
    <row r="839" spans="1:22">
      <c r="A839" s="63">
        <f t="shared" si="79"/>
        <v>833</v>
      </c>
      <c r="B839" s="78">
        <f>'2A'!E838</f>
        <v>0</v>
      </c>
      <c r="C839" s="78">
        <f>IFERROR(VLOOKUP(B839,BOOKS!$E$6:$E$1005,1,0),"0")</f>
        <v>0</v>
      </c>
      <c r="D839" s="78" t="str">
        <f>IF(COUNTIF($C$7:C839,C839)=1,C839,"0")</f>
        <v>0</v>
      </c>
      <c r="E839" s="64" t="e">
        <f>VLOOKUP(D839,'2A'!$E$6:$F$1005,2,0)</f>
        <v>#N/A</v>
      </c>
      <c r="F839" s="64">
        <f>SUMIF('2A'!$E$6:$E$1005,'GSTN-Diff Gross'!D839,'2A'!$I$6:$I$1005)</f>
        <v>0</v>
      </c>
      <c r="G839" s="64">
        <f>SUMIF('2A'!$E$6:$E$1005,'GSTN-Diff Gross'!D839,'2A'!$J$6:$J$1005)</f>
        <v>0</v>
      </c>
      <c r="H839" s="64">
        <f>SUMIF('2A'!$E$6:$E$1005,'GSTN-Diff Gross'!D839,'2A'!$K$6:$K$1005)</f>
        <v>0</v>
      </c>
      <c r="I839" s="64">
        <f>SUMIF('2A'!$E$6:$E$1005,'GSTN-Diff Gross'!D839,'2A'!$L$6:$L$1005)</f>
        <v>0</v>
      </c>
      <c r="J839" s="64">
        <f>SUMIF('2A'!$E$6:$E$1005,'GSTN-Diff Gross'!D839,'2A'!$M$6:$M$1005)</f>
        <v>0</v>
      </c>
      <c r="K839" s="64"/>
      <c r="L839" s="65">
        <f>SUMIF(BOOKS!$E$6:$E$1005,'GSTN-Diff Gross'!D839,BOOKS!$I$6:$I$1005)</f>
        <v>0</v>
      </c>
      <c r="M839" s="65">
        <f>SUMIF(BOOKS!$E$6:$E$1005,'GSTN-Diff Gross'!D839,BOOKS!$J$6:$J$1005)</f>
        <v>0</v>
      </c>
      <c r="N839" s="65">
        <f>SUMIF(BOOKS!$E$6:$E$1005,'GSTN-Diff Gross'!D839,BOOKS!$K$6:$K$1005)</f>
        <v>0</v>
      </c>
      <c r="O839" s="65">
        <f>SUMIF(BOOKS!$E$6:$E$1005,'GSTN-Diff Gross'!D839,BOOKS!$L$6:$L$1005)</f>
        <v>0</v>
      </c>
      <c r="P839" s="65">
        <f>SUMIF(BOOKS!$E$6:$E$1005,'GSTN-Diff Gross'!D839,BOOKS!$M$6:$M$1005)</f>
        <v>0</v>
      </c>
      <c r="R839" s="65">
        <f t="shared" si="74"/>
        <v>0</v>
      </c>
      <c r="S839" s="65">
        <f t="shared" si="75"/>
        <v>0</v>
      </c>
      <c r="T839" s="65">
        <f t="shared" si="76"/>
        <v>0</v>
      </c>
      <c r="U839" s="65">
        <f t="shared" si="77"/>
        <v>0</v>
      </c>
      <c r="V839" s="65">
        <f t="shared" si="78"/>
        <v>0</v>
      </c>
    </row>
    <row r="840" spans="1:22">
      <c r="A840" s="59">
        <f t="shared" si="79"/>
        <v>834</v>
      </c>
      <c r="B840" s="77">
        <f>'2A'!E839</f>
        <v>0</v>
      </c>
      <c r="C840" s="77">
        <f>IFERROR(VLOOKUP(B840,BOOKS!$E$6:$E$1005,1,0),"0")</f>
        <v>0</v>
      </c>
      <c r="D840" s="77" t="str">
        <f>IF(COUNTIF($C$7:C840,C840)=1,C840,"0")</f>
        <v>0</v>
      </c>
      <c r="E840" s="60" t="e">
        <f>VLOOKUP(D840,'2A'!$E$6:$F$1005,2,0)</f>
        <v>#N/A</v>
      </c>
      <c r="F840" s="60">
        <f>SUMIF('2A'!$E$6:$E$1005,'GSTN-Diff Gross'!D840,'2A'!$I$6:$I$1005)</f>
        <v>0</v>
      </c>
      <c r="G840" s="60">
        <f>SUMIF('2A'!$E$6:$E$1005,'GSTN-Diff Gross'!D840,'2A'!$J$6:$J$1005)</f>
        <v>0</v>
      </c>
      <c r="H840" s="60">
        <f>SUMIF('2A'!$E$6:$E$1005,'GSTN-Diff Gross'!D840,'2A'!$K$6:$K$1005)</f>
        <v>0</v>
      </c>
      <c r="I840" s="60">
        <f>SUMIF('2A'!$E$6:$E$1005,'GSTN-Diff Gross'!D840,'2A'!$L$6:$L$1005)</f>
        <v>0</v>
      </c>
      <c r="J840" s="60">
        <f>SUMIF('2A'!$E$6:$E$1005,'GSTN-Diff Gross'!D840,'2A'!$M$6:$M$1005)</f>
        <v>0</v>
      </c>
      <c r="K840" s="60"/>
      <c r="L840" s="62">
        <f>SUMIF(BOOKS!$E$6:$E$1005,'GSTN-Diff Gross'!D840,BOOKS!$I$6:$I$1005)</f>
        <v>0</v>
      </c>
      <c r="M840" s="62">
        <f>SUMIF(BOOKS!$E$6:$E$1005,'GSTN-Diff Gross'!D840,BOOKS!$J$6:$J$1005)</f>
        <v>0</v>
      </c>
      <c r="N840" s="62">
        <f>SUMIF(BOOKS!$E$6:$E$1005,'GSTN-Diff Gross'!D840,BOOKS!$K$6:$K$1005)</f>
        <v>0</v>
      </c>
      <c r="O840" s="62">
        <f>SUMIF(BOOKS!$E$6:$E$1005,'GSTN-Diff Gross'!D840,BOOKS!$L$6:$L$1005)</f>
        <v>0</v>
      </c>
      <c r="P840" s="62">
        <f>SUMIF(BOOKS!$E$6:$E$1005,'GSTN-Diff Gross'!D840,BOOKS!$M$6:$M$1005)</f>
        <v>0</v>
      </c>
      <c r="R840" s="62">
        <f t="shared" ref="R840:R903" si="80">F840-L840</f>
        <v>0</v>
      </c>
      <c r="S840" s="62">
        <f t="shared" ref="S840:S903" si="81">G840-M840</f>
        <v>0</v>
      </c>
      <c r="T840" s="62">
        <f t="shared" ref="T840:T903" si="82">H840-N840</f>
        <v>0</v>
      </c>
      <c r="U840" s="62">
        <f t="shared" ref="U840:U903" si="83">I840-O840</f>
        <v>0</v>
      </c>
      <c r="V840" s="62">
        <f t="shared" ref="V840:V903" si="84">J840-P840</f>
        <v>0</v>
      </c>
    </row>
    <row r="841" spans="1:22">
      <c r="A841" s="63">
        <f t="shared" ref="A841:A904" si="85">A840+1</f>
        <v>835</v>
      </c>
      <c r="B841" s="78">
        <f>'2A'!E840</f>
        <v>0</v>
      </c>
      <c r="C841" s="78">
        <f>IFERROR(VLOOKUP(B841,BOOKS!$E$6:$E$1005,1,0),"0")</f>
        <v>0</v>
      </c>
      <c r="D841" s="78" t="str">
        <f>IF(COUNTIF($C$7:C841,C841)=1,C841,"0")</f>
        <v>0</v>
      </c>
      <c r="E841" s="64" t="e">
        <f>VLOOKUP(D841,'2A'!$E$6:$F$1005,2,0)</f>
        <v>#N/A</v>
      </c>
      <c r="F841" s="64">
        <f>SUMIF('2A'!$E$6:$E$1005,'GSTN-Diff Gross'!D841,'2A'!$I$6:$I$1005)</f>
        <v>0</v>
      </c>
      <c r="G841" s="64">
        <f>SUMIF('2A'!$E$6:$E$1005,'GSTN-Diff Gross'!D841,'2A'!$J$6:$J$1005)</f>
        <v>0</v>
      </c>
      <c r="H841" s="64">
        <f>SUMIF('2A'!$E$6:$E$1005,'GSTN-Diff Gross'!D841,'2A'!$K$6:$K$1005)</f>
        <v>0</v>
      </c>
      <c r="I841" s="64">
        <f>SUMIF('2A'!$E$6:$E$1005,'GSTN-Diff Gross'!D841,'2A'!$L$6:$L$1005)</f>
        <v>0</v>
      </c>
      <c r="J841" s="64">
        <f>SUMIF('2A'!$E$6:$E$1005,'GSTN-Diff Gross'!D841,'2A'!$M$6:$M$1005)</f>
        <v>0</v>
      </c>
      <c r="K841" s="64"/>
      <c r="L841" s="65">
        <f>SUMIF(BOOKS!$E$6:$E$1005,'GSTN-Diff Gross'!D841,BOOKS!$I$6:$I$1005)</f>
        <v>0</v>
      </c>
      <c r="M841" s="65">
        <f>SUMIF(BOOKS!$E$6:$E$1005,'GSTN-Diff Gross'!D841,BOOKS!$J$6:$J$1005)</f>
        <v>0</v>
      </c>
      <c r="N841" s="65">
        <f>SUMIF(BOOKS!$E$6:$E$1005,'GSTN-Diff Gross'!D841,BOOKS!$K$6:$K$1005)</f>
        <v>0</v>
      </c>
      <c r="O841" s="65">
        <f>SUMIF(BOOKS!$E$6:$E$1005,'GSTN-Diff Gross'!D841,BOOKS!$L$6:$L$1005)</f>
        <v>0</v>
      </c>
      <c r="P841" s="65">
        <f>SUMIF(BOOKS!$E$6:$E$1005,'GSTN-Diff Gross'!D841,BOOKS!$M$6:$M$1005)</f>
        <v>0</v>
      </c>
      <c r="R841" s="65">
        <f t="shared" si="80"/>
        <v>0</v>
      </c>
      <c r="S841" s="65">
        <f t="shared" si="81"/>
        <v>0</v>
      </c>
      <c r="T841" s="65">
        <f t="shared" si="82"/>
        <v>0</v>
      </c>
      <c r="U841" s="65">
        <f t="shared" si="83"/>
        <v>0</v>
      </c>
      <c r="V841" s="65">
        <f t="shared" si="84"/>
        <v>0</v>
      </c>
    </row>
    <row r="842" spans="1:22">
      <c r="A842" s="59">
        <f t="shared" si="85"/>
        <v>836</v>
      </c>
      <c r="B842" s="77">
        <f>'2A'!E841</f>
        <v>0</v>
      </c>
      <c r="C842" s="77">
        <f>IFERROR(VLOOKUP(B842,BOOKS!$E$6:$E$1005,1,0),"0")</f>
        <v>0</v>
      </c>
      <c r="D842" s="77" t="str">
        <f>IF(COUNTIF($C$7:C842,C842)=1,C842,"0")</f>
        <v>0</v>
      </c>
      <c r="E842" s="60" t="e">
        <f>VLOOKUP(D842,'2A'!$E$6:$F$1005,2,0)</f>
        <v>#N/A</v>
      </c>
      <c r="F842" s="60">
        <f>SUMIF('2A'!$E$6:$E$1005,'GSTN-Diff Gross'!D842,'2A'!$I$6:$I$1005)</f>
        <v>0</v>
      </c>
      <c r="G842" s="60">
        <f>SUMIF('2A'!$E$6:$E$1005,'GSTN-Diff Gross'!D842,'2A'!$J$6:$J$1005)</f>
        <v>0</v>
      </c>
      <c r="H842" s="60">
        <f>SUMIF('2A'!$E$6:$E$1005,'GSTN-Diff Gross'!D842,'2A'!$K$6:$K$1005)</f>
        <v>0</v>
      </c>
      <c r="I842" s="60">
        <f>SUMIF('2A'!$E$6:$E$1005,'GSTN-Diff Gross'!D842,'2A'!$L$6:$L$1005)</f>
        <v>0</v>
      </c>
      <c r="J842" s="60">
        <f>SUMIF('2A'!$E$6:$E$1005,'GSTN-Diff Gross'!D842,'2A'!$M$6:$M$1005)</f>
        <v>0</v>
      </c>
      <c r="K842" s="60"/>
      <c r="L842" s="62">
        <f>SUMIF(BOOKS!$E$6:$E$1005,'GSTN-Diff Gross'!D842,BOOKS!$I$6:$I$1005)</f>
        <v>0</v>
      </c>
      <c r="M842" s="62">
        <f>SUMIF(BOOKS!$E$6:$E$1005,'GSTN-Diff Gross'!D842,BOOKS!$J$6:$J$1005)</f>
        <v>0</v>
      </c>
      <c r="N842" s="62">
        <f>SUMIF(BOOKS!$E$6:$E$1005,'GSTN-Diff Gross'!D842,BOOKS!$K$6:$K$1005)</f>
        <v>0</v>
      </c>
      <c r="O842" s="62">
        <f>SUMIF(BOOKS!$E$6:$E$1005,'GSTN-Diff Gross'!D842,BOOKS!$L$6:$L$1005)</f>
        <v>0</v>
      </c>
      <c r="P842" s="62">
        <f>SUMIF(BOOKS!$E$6:$E$1005,'GSTN-Diff Gross'!D842,BOOKS!$M$6:$M$1005)</f>
        <v>0</v>
      </c>
      <c r="R842" s="62">
        <f t="shared" si="80"/>
        <v>0</v>
      </c>
      <c r="S842" s="62">
        <f t="shared" si="81"/>
        <v>0</v>
      </c>
      <c r="T842" s="62">
        <f t="shared" si="82"/>
        <v>0</v>
      </c>
      <c r="U842" s="62">
        <f t="shared" si="83"/>
        <v>0</v>
      </c>
      <c r="V842" s="62">
        <f t="shared" si="84"/>
        <v>0</v>
      </c>
    </row>
    <row r="843" spans="1:22">
      <c r="A843" s="63">
        <f t="shared" si="85"/>
        <v>837</v>
      </c>
      <c r="B843" s="78">
        <f>'2A'!E842</f>
        <v>0</v>
      </c>
      <c r="C843" s="78">
        <f>IFERROR(VLOOKUP(B843,BOOKS!$E$6:$E$1005,1,0),"0")</f>
        <v>0</v>
      </c>
      <c r="D843" s="78" t="str">
        <f>IF(COUNTIF($C$7:C843,C843)=1,C843,"0")</f>
        <v>0</v>
      </c>
      <c r="E843" s="64" t="e">
        <f>VLOOKUP(D843,'2A'!$E$6:$F$1005,2,0)</f>
        <v>#N/A</v>
      </c>
      <c r="F843" s="64">
        <f>SUMIF('2A'!$E$6:$E$1005,'GSTN-Diff Gross'!D843,'2A'!$I$6:$I$1005)</f>
        <v>0</v>
      </c>
      <c r="G843" s="64">
        <f>SUMIF('2A'!$E$6:$E$1005,'GSTN-Diff Gross'!D843,'2A'!$J$6:$J$1005)</f>
        <v>0</v>
      </c>
      <c r="H843" s="64">
        <f>SUMIF('2A'!$E$6:$E$1005,'GSTN-Diff Gross'!D843,'2A'!$K$6:$K$1005)</f>
        <v>0</v>
      </c>
      <c r="I843" s="64">
        <f>SUMIF('2A'!$E$6:$E$1005,'GSTN-Diff Gross'!D843,'2A'!$L$6:$L$1005)</f>
        <v>0</v>
      </c>
      <c r="J843" s="64">
        <f>SUMIF('2A'!$E$6:$E$1005,'GSTN-Diff Gross'!D843,'2A'!$M$6:$M$1005)</f>
        <v>0</v>
      </c>
      <c r="K843" s="64"/>
      <c r="L843" s="65">
        <f>SUMIF(BOOKS!$E$6:$E$1005,'GSTN-Diff Gross'!D843,BOOKS!$I$6:$I$1005)</f>
        <v>0</v>
      </c>
      <c r="M843" s="65">
        <f>SUMIF(BOOKS!$E$6:$E$1005,'GSTN-Diff Gross'!D843,BOOKS!$J$6:$J$1005)</f>
        <v>0</v>
      </c>
      <c r="N843" s="65">
        <f>SUMIF(BOOKS!$E$6:$E$1005,'GSTN-Diff Gross'!D843,BOOKS!$K$6:$K$1005)</f>
        <v>0</v>
      </c>
      <c r="O843" s="65">
        <f>SUMIF(BOOKS!$E$6:$E$1005,'GSTN-Diff Gross'!D843,BOOKS!$L$6:$L$1005)</f>
        <v>0</v>
      </c>
      <c r="P843" s="65">
        <f>SUMIF(BOOKS!$E$6:$E$1005,'GSTN-Diff Gross'!D843,BOOKS!$M$6:$M$1005)</f>
        <v>0</v>
      </c>
      <c r="R843" s="65">
        <f t="shared" si="80"/>
        <v>0</v>
      </c>
      <c r="S843" s="65">
        <f t="shared" si="81"/>
        <v>0</v>
      </c>
      <c r="T843" s="65">
        <f t="shared" si="82"/>
        <v>0</v>
      </c>
      <c r="U843" s="65">
        <f t="shared" si="83"/>
        <v>0</v>
      </c>
      <c r="V843" s="65">
        <f t="shared" si="84"/>
        <v>0</v>
      </c>
    </row>
    <row r="844" spans="1:22">
      <c r="A844" s="59">
        <f t="shared" si="85"/>
        <v>838</v>
      </c>
      <c r="B844" s="77">
        <f>'2A'!E843</f>
        <v>0</v>
      </c>
      <c r="C844" s="77">
        <f>IFERROR(VLOOKUP(B844,BOOKS!$E$6:$E$1005,1,0),"0")</f>
        <v>0</v>
      </c>
      <c r="D844" s="77" t="str">
        <f>IF(COUNTIF($C$7:C844,C844)=1,C844,"0")</f>
        <v>0</v>
      </c>
      <c r="E844" s="60" t="e">
        <f>VLOOKUP(D844,'2A'!$E$6:$F$1005,2,0)</f>
        <v>#N/A</v>
      </c>
      <c r="F844" s="60">
        <f>SUMIF('2A'!$E$6:$E$1005,'GSTN-Diff Gross'!D844,'2A'!$I$6:$I$1005)</f>
        <v>0</v>
      </c>
      <c r="G844" s="60">
        <f>SUMIF('2A'!$E$6:$E$1005,'GSTN-Diff Gross'!D844,'2A'!$J$6:$J$1005)</f>
        <v>0</v>
      </c>
      <c r="H844" s="60">
        <f>SUMIF('2A'!$E$6:$E$1005,'GSTN-Diff Gross'!D844,'2A'!$K$6:$K$1005)</f>
        <v>0</v>
      </c>
      <c r="I844" s="60">
        <f>SUMIF('2A'!$E$6:$E$1005,'GSTN-Diff Gross'!D844,'2A'!$L$6:$L$1005)</f>
        <v>0</v>
      </c>
      <c r="J844" s="60">
        <f>SUMIF('2A'!$E$6:$E$1005,'GSTN-Diff Gross'!D844,'2A'!$M$6:$M$1005)</f>
        <v>0</v>
      </c>
      <c r="K844" s="60"/>
      <c r="L844" s="62">
        <f>SUMIF(BOOKS!$E$6:$E$1005,'GSTN-Diff Gross'!D844,BOOKS!$I$6:$I$1005)</f>
        <v>0</v>
      </c>
      <c r="M844" s="62">
        <f>SUMIF(BOOKS!$E$6:$E$1005,'GSTN-Diff Gross'!D844,BOOKS!$J$6:$J$1005)</f>
        <v>0</v>
      </c>
      <c r="N844" s="62">
        <f>SUMIF(BOOKS!$E$6:$E$1005,'GSTN-Diff Gross'!D844,BOOKS!$K$6:$K$1005)</f>
        <v>0</v>
      </c>
      <c r="O844" s="62">
        <f>SUMIF(BOOKS!$E$6:$E$1005,'GSTN-Diff Gross'!D844,BOOKS!$L$6:$L$1005)</f>
        <v>0</v>
      </c>
      <c r="P844" s="62">
        <f>SUMIF(BOOKS!$E$6:$E$1005,'GSTN-Diff Gross'!D844,BOOKS!$M$6:$M$1005)</f>
        <v>0</v>
      </c>
      <c r="R844" s="62">
        <f t="shared" si="80"/>
        <v>0</v>
      </c>
      <c r="S844" s="62">
        <f t="shared" si="81"/>
        <v>0</v>
      </c>
      <c r="T844" s="62">
        <f t="shared" si="82"/>
        <v>0</v>
      </c>
      <c r="U844" s="62">
        <f t="shared" si="83"/>
        <v>0</v>
      </c>
      <c r="V844" s="62">
        <f t="shared" si="84"/>
        <v>0</v>
      </c>
    </row>
    <row r="845" spans="1:22">
      <c r="A845" s="63">
        <f t="shared" si="85"/>
        <v>839</v>
      </c>
      <c r="B845" s="78">
        <f>'2A'!E844</f>
        <v>0</v>
      </c>
      <c r="C845" s="78">
        <f>IFERROR(VLOOKUP(B845,BOOKS!$E$6:$E$1005,1,0),"0")</f>
        <v>0</v>
      </c>
      <c r="D845" s="78" t="str">
        <f>IF(COUNTIF($C$7:C845,C845)=1,C845,"0")</f>
        <v>0</v>
      </c>
      <c r="E845" s="64" t="e">
        <f>VLOOKUP(D845,'2A'!$E$6:$F$1005,2,0)</f>
        <v>#N/A</v>
      </c>
      <c r="F845" s="64">
        <f>SUMIF('2A'!$E$6:$E$1005,'GSTN-Diff Gross'!D845,'2A'!$I$6:$I$1005)</f>
        <v>0</v>
      </c>
      <c r="G845" s="64">
        <f>SUMIF('2A'!$E$6:$E$1005,'GSTN-Diff Gross'!D845,'2A'!$J$6:$J$1005)</f>
        <v>0</v>
      </c>
      <c r="H845" s="64">
        <f>SUMIF('2A'!$E$6:$E$1005,'GSTN-Diff Gross'!D845,'2A'!$K$6:$K$1005)</f>
        <v>0</v>
      </c>
      <c r="I845" s="64">
        <f>SUMIF('2A'!$E$6:$E$1005,'GSTN-Diff Gross'!D845,'2A'!$L$6:$L$1005)</f>
        <v>0</v>
      </c>
      <c r="J845" s="64">
        <f>SUMIF('2A'!$E$6:$E$1005,'GSTN-Diff Gross'!D845,'2A'!$M$6:$M$1005)</f>
        <v>0</v>
      </c>
      <c r="K845" s="64"/>
      <c r="L845" s="65">
        <f>SUMIF(BOOKS!$E$6:$E$1005,'GSTN-Diff Gross'!D845,BOOKS!$I$6:$I$1005)</f>
        <v>0</v>
      </c>
      <c r="M845" s="65">
        <f>SUMIF(BOOKS!$E$6:$E$1005,'GSTN-Diff Gross'!D845,BOOKS!$J$6:$J$1005)</f>
        <v>0</v>
      </c>
      <c r="N845" s="65">
        <f>SUMIF(BOOKS!$E$6:$E$1005,'GSTN-Diff Gross'!D845,BOOKS!$K$6:$K$1005)</f>
        <v>0</v>
      </c>
      <c r="O845" s="65">
        <f>SUMIF(BOOKS!$E$6:$E$1005,'GSTN-Diff Gross'!D845,BOOKS!$L$6:$L$1005)</f>
        <v>0</v>
      </c>
      <c r="P845" s="65">
        <f>SUMIF(BOOKS!$E$6:$E$1005,'GSTN-Diff Gross'!D845,BOOKS!$M$6:$M$1005)</f>
        <v>0</v>
      </c>
      <c r="R845" s="65">
        <f t="shared" si="80"/>
        <v>0</v>
      </c>
      <c r="S845" s="65">
        <f t="shared" si="81"/>
        <v>0</v>
      </c>
      <c r="T845" s="65">
        <f t="shared" si="82"/>
        <v>0</v>
      </c>
      <c r="U845" s="65">
        <f t="shared" si="83"/>
        <v>0</v>
      </c>
      <c r="V845" s="65">
        <f t="shared" si="84"/>
        <v>0</v>
      </c>
    </row>
    <row r="846" spans="1:22">
      <c r="A846" s="59">
        <f t="shared" si="85"/>
        <v>840</v>
      </c>
      <c r="B846" s="77">
        <f>'2A'!E845</f>
        <v>0</v>
      </c>
      <c r="C846" s="77">
        <f>IFERROR(VLOOKUP(B846,BOOKS!$E$6:$E$1005,1,0),"0")</f>
        <v>0</v>
      </c>
      <c r="D846" s="77" t="str">
        <f>IF(COUNTIF($C$7:C846,C846)=1,C846,"0")</f>
        <v>0</v>
      </c>
      <c r="E846" s="60" t="e">
        <f>VLOOKUP(D846,'2A'!$E$6:$F$1005,2,0)</f>
        <v>#N/A</v>
      </c>
      <c r="F846" s="60">
        <f>SUMIF('2A'!$E$6:$E$1005,'GSTN-Diff Gross'!D846,'2A'!$I$6:$I$1005)</f>
        <v>0</v>
      </c>
      <c r="G846" s="60">
        <f>SUMIF('2A'!$E$6:$E$1005,'GSTN-Diff Gross'!D846,'2A'!$J$6:$J$1005)</f>
        <v>0</v>
      </c>
      <c r="H846" s="60">
        <f>SUMIF('2A'!$E$6:$E$1005,'GSTN-Diff Gross'!D846,'2A'!$K$6:$K$1005)</f>
        <v>0</v>
      </c>
      <c r="I846" s="60">
        <f>SUMIF('2A'!$E$6:$E$1005,'GSTN-Diff Gross'!D846,'2A'!$L$6:$L$1005)</f>
        <v>0</v>
      </c>
      <c r="J846" s="60">
        <f>SUMIF('2A'!$E$6:$E$1005,'GSTN-Diff Gross'!D846,'2A'!$M$6:$M$1005)</f>
        <v>0</v>
      </c>
      <c r="K846" s="60"/>
      <c r="L846" s="62">
        <f>SUMIF(BOOKS!$E$6:$E$1005,'GSTN-Diff Gross'!D846,BOOKS!$I$6:$I$1005)</f>
        <v>0</v>
      </c>
      <c r="M846" s="62">
        <f>SUMIF(BOOKS!$E$6:$E$1005,'GSTN-Diff Gross'!D846,BOOKS!$J$6:$J$1005)</f>
        <v>0</v>
      </c>
      <c r="N846" s="62">
        <f>SUMIF(BOOKS!$E$6:$E$1005,'GSTN-Diff Gross'!D846,BOOKS!$K$6:$K$1005)</f>
        <v>0</v>
      </c>
      <c r="O846" s="62">
        <f>SUMIF(BOOKS!$E$6:$E$1005,'GSTN-Diff Gross'!D846,BOOKS!$L$6:$L$1005)</f>
        <v>0</v>
      </c>
      <c r="P846" s="62">
        <f>SUMIF(BOOKS!$E$6:$E$1005,'GSTN-Diff Gross'!D846,BOOKS!$M$6:$M$1005)</f>
        <v>0</v>
      </c>
      <c r="R846" s="62">
        <f t="shared" si="80"/>
        <v>0</v>
      </c>
      <c r="S846" s="62">
        <f t="shared" si="81"/>
        <v>0</v>
      </c>
      <c r="T846" s="62">
        <f t="shared" si="82"/>
        <v>0</v>
      </c>
      <c r="U846" s="62">
        <f t="shared" si="83"/>
        <v>0</v>
      </c>
      <c r="V846" s="62">
        <f t="shared" si="84"/>
        <v>0</v>
      </c>
    </row>
    <row r="847" spans="1:22">
      <c r="A847" s="63">
        <f t="shared" si="85"/>
        <v>841</v>
      </c>
      <c r="B847" s="78">
        <f>'2A'!E846</f>
        <v>0</v>
      </c>
      <c r="C847" s="78">
        <f>IFERROR(VLOOKUP(B847,BOOKS!$E$6:$E$1005,1,0),"0")</f>
        <v>0</v>
      </c>
      <c r="D847" s="78" t="str">
        <f>IF(COUNTIF($C$7:C847,C847)=1,C847,"0")</f>
        <v>0</v>
      </c>
      <c r="E847" s="64" t="e">
        <f>VLOOKUP(D847,'2A'!$E$6:$F$1005,2,0)</f>
        <v>#N/A</v>
      </c>
      <c r="F847" s="64">
        <f>SUMIF('2A'!$E$6:$E$1005,'GSTN-Diff Gross'!D847,'2A'!$I$6:$I$1005)</f>
        <v>0</v>
      </c>
      <c r="G847" s="64">
        <f>SUMIF('2A'!$E$6:$E$1005,'GSTN-Diff Gross'!D847,'2A'!$J$6:$J$1005)</f>
        <v>0</v>
      </c>
      <c r="H847" s="64">
        <f>SUMIF('2A'!$E$6:$E$1005,'GSTN-Diff Gross'!D847,'2A'!$K$6:$K$1005)</f>
        <v>0</v>
      </c>
      <c r="I847" s="64">
        <f>SUMIF('2A'!$E$6:$E$1005,'GSTN-Diff Gross'!D847,'2A'!$L$6:$L$1005)</f>
        <v>0</v>
      </c>
      <c r="J847" s="64">
        <f>SUMIF('2A'!$E$6:$E$1005,'GSTN-Diff Gross'!D847,'2A'!$M$6:$M$1005)</f>
        <v>0</v>
      </c>
      <c r="K847" s="64"/>
      <c r="L847" s="65">
        <f>SUMIF(BOOKS!$E$6:$E$1005,'GSTN-Diff Gross'!D847,BOOKS!$I$6:$I$1005)</f>
        <v>0</v>
      </c>
      <c r="M847" s="65">
        <f>SUMIF(BOOKS!$E$6:$E$1005,'GSTN-Diff Gross'!D847,BOOKS!$J$6:$J$1005)</f>
        <v>0</v>
      </c>
      <c r="N847" s="65">
        <f>SUMIF(BOOKS!$E$6:$E$1005,'GSTN-Diff Gross'!D847,BOOKS!$K$6:$K$1005)</f>
        <v>0</v>
      </c>
      <c r="O847" s="65">
        <f>SUMIF(BOOKS!$E$6:$E$1005,'GSTN-Diff Gross'!D847,BOOKS!$L$6:$L$1005)</f>
        <v>0</v>
      </c>
      <c r="P847" s="65">
        <f>SUMIF(BOOKS!$E$6:$E$1005,'GSTN-Diff Gross'!D847,BOOKS!$M$6:$M$1005)</f>
        <v>0</v>
      </c>
      <c r="R847" s="65">
        <f t="shared" si="80"/>
        <v>0</v>
      </c>
      <c r="S847" s="65">
        <f t="shared" si="81"/>
        <v>0</v>
      </c>
      <c r="T847" s="65">
        <f t="shared" si="82"/>
        <v>0</v>
      </c>
      <c r="U847" s="65">
        <f t="shared" si="83"/>
        <v>0</v>
      </c>
      <c r="V847" s="65">
        <f t="shared" si="84"/>
        <v>0</v>
      </c>
    </row>
    <row r="848" spans="1:22">
      <c r="A848" s="59">
        <f t="shared" si="85"/>
        <v>842</v>
      </c>
      <c r="B848" s="77">
        <f>'2A'!E847</f>
        <v>0</v>
      </c>
      <c r="C848" s="77">
        <f>IFERROR(VLOOKUP(B848,BOOKS!$E$6:$E$1005,1,0),"0")</f>
        <v>0</v>
      </c>
      <c r="D848" s="77" t="str">
        <f>IF(COUNTIF($C$7:C848,C848)=1,C848,"0")</f>
        <v>0</v>
      </c>
      <c r="E848" s="60" t="e">
        <f>VLOOKUP(D848,'2A'!$E$6:$F$1005,2,0)</f>
        <v>#N/A</v>
      </c>
      <c r="F848" s="60">
        <f>SUMIF('2A'!$E$6:$E$1005,'GSTN-Diff Gross'!D848,'2A'!$I$6:$I$1005)</f>
        <v>0</v>
      </c>
      <c r="G848" s="60">
        <f>SUMIF('2A'!$E$6:$E$1005,'GSTN-Diff Gross'!D848,'2A'!$J$6:$J$1005)</f>
        <v>0</v>
      </c>
      <c r="H848" s="60">
        <f>SUMIF('2A'!$E$6:$E$1005,'GSTN-Diff Gross'!D848,'2A'!$K$6:$K$1005)</f>
        <v>0</v>
      </c>
      <c r="I848" s="60">
        <f>SUMIF('2A'!$E$6:$E$1005,'GSTN-Diff Gross'!D848,'2A'!$L$6:$L$1005)</f>
        <v>0</v>
      </c>
      <c r="J848" s="60">
        <f>SUMIF('2A'!$E$6:$E$1005,'GSTN-Diff Gross'!D848,'2A'!$M$6:$M$1005)</f>
        <v>0</v>
      </c>
      <c r="K848" s="61"/>
      <c r="L848" s="62">
        <f>SUMIF(BOOKS!$E$6:$E$1005,'GSTN-Diff Gross'!D848,BOOKS!$I$6:$I$1005)</f>
        <v>0</v>
      </c>
      <c r="M848" s="62">
        <f>SUMIF(BOOKS!$E$6:$E$1005,'GSTN-Diff Gross'!D848,BOOKS!$J$6:$J$1005)</f>
        <v>0</v>
      </c>
      <c r="N848" s="62">
        <f>SUMIF(BOOKS!$E$6:$E$1005,'GSTN-Diff Gross'!D848,BOOKS!$K$6:$K$1005)</f>
        <v>0</v>
      </c>
      <c r="O848" s="62">
        <f>SUMIF(BOOKS!$E$6:$E$1005,'GSTN-Diff Gross'!D848,BOOKS!$L$6:$L$1005)</f>
        <v>0</v>
      </c>
      <c r="P848" s="62">
        <f>SUMIF(BOOKS!$E$6:$E$1005,'GSTN-Diff Gross'!D848,BOOKS!$M$6:$M$1005)</f>
        <v>0</v>
      </c>
      <c r="R848" s="62">
        <f t="shared" si="80"/>
        <v>0</v>
      </c>
      <c r="S848" s="62">
        <f t="shared" si="81"/>
        <v>0</v>
      </c>
      <c r="T848" s="62">
        <f t="shared" si="82"/>
        <v>0</v>
      </c>
      <c r="U848" s="62">
        <f t="shared" si="83"/>
        <v>0</v>
      </c>
      <c r="V848" s="62">
        <f t="shared" si="84"/>
        <v>0</v>
      </c>
    </row>
    <row r="849" spans="1:22">
      <c r="A849" s="63">
        <f t="shared" si="85"/>
        <v>843</v>
      </c>
      <c r="B849" s="78">
        <f>'2A'!E848</f>
        <v>0</v>
      </c>
      <c r="C849" s="78">
        <f>IFERROR(VLOOKUP(B849,BOOKS!$E$6:$E$1005,1,0),"0")</f>
        <v>0</v>
      </c>
      <c r="D849" s="78" t="str">
        <f>IF(COUNTIF($C$7:C849,C849)=1,C849,"0")</f>
        <v>0</v>
      </c>
      <c r="E849" s="64" t="e">
        <f>VLOOKUP(D849,'2A'!$E$6:$F$1005,2,0)</f>
        <v>#N/A</v>
      </c>
      <c r="F849" s="64">
        <f>SUMIF('2A'!$E$6:$E$1005,'GSTN-Diff Gross'!D849,'2A'!$I$6:$I$1005)</f>
        <v>0</v>
      </c>
      <c r="G849" s="64">
        <f>SUMIF('2A'!$E$6:$E$1005,'GSTN-Diff Gross'!D849,'2A'!$J$6:$J$1005)</f>
        <v>0</v>
      </c>
      <c r="H849" s="64">
        <f>SUMIF('2A'!$E$6:$E$1005,'GSTN-Diff Gross'!D849,'2A'!$K$6:$K$1005)</f>
        <v>0</v>
      </c>
      <c r="I849" s="64">
        <f>SUMIF('2A'!$E$6:$E$1005,'GSTN-Diff Gross'!D849,'2A'!$L$6:$L$1005)</f>
        <v>0</v>
      </c>
      <c r="J849" s="64">
        <f>SUMIF('2A'!$E$6:$E$1005,'GSTN-Diff Gross'!D849,'2A'!$M$6:$M$1005)</f>
        <v>0</v>
      </c>
      <c r="K849" s="64"/>
      <c r="L849" s="65">
        <f>SUMIF(BOOKS!$E$6:$E$1005,'GSTN-Diff Gross'!D849,BOOKS!$I$6:$I$1005)</f>
        <v>0</v>
      </c>
      <c r="M849" s="65">
        <f>SUMIF(BOOKS!$E$6:$E$1005,'GSTN-Diff Gross'!D849,BOOKS!$J$6:$J$1005)</f>
        <v>0</v>
      </c>
      <c r="N849" s="65">
        <f>SUMIF(BOOKS!$E$6:$E$1005,'GSTN-Diff Gross'!D849,BOOKS!$K$6:$K$1005)</f>
        <v>0</v>
      </c>
      <c r="O849" s="65">
        <f>SUMIF(BOOKS!$E$6:$E$1005,'GSTN-Diff Gross'!D849,BOOKS!$L$6:$L$1005)</f>
        <v>0</v>
      </c>
      <c r="P849" s="65">
        <f>SUMIF(BOOKS!$E$6:$E$1005,'GSTN-Diff Gross'!D849,BOOKS!$M$6:$M$1005)</f>
        <v>0</v>
      </c>
      <c r="R849" s="65">
        <f t="shared" si="80"/>
        <v>0</v>
      </c>
      <c r="S849" s="65">
        <f t="shared" si="81"/>
        <v>0</v>
      </c>
      <c r="T849" s="65">
        <f t="shared" si="82"/>
        <v>0</v>
      </c>
      <c r="U849" s="65">
        <f t="shared" si="83"/>
        <v>0</v>
      </c>
      <c r="V849" s="65">
        <f t="shared" si="84"/>
        <v>0</v>
      </c>
    </row>
    <row r="850" spans="1:22">
      <c r="A850" s="59">
        <f t="shared" si="85"/>
        <v>844</v>
      </c>
      <c r="B850" s="77">
        <f>'2A'!E849</f>
        <v>0</v>
      </c>
      <c r="C850" s="77">
        <f>IFERROR(VLOOKUP(B850,BOOKS!$E$6:$E$1005,1,0),"0")</f>
        <v>0</v>
      </c>
      <c r="D850" s="77" t="str">
        <f>IF(COUNTIF($C$7:C850,C850)=1,C850,"0")</f>
        <v>0</v>
      </c>
      <c r="E850" s="60" t="e">
        <f>VLOOKUP(D850,'2A'!$E$6:$F$1005,2,0)</f>
        <v>#N/A</v>
      </c>
      <c r="F850" s="60">
        <f>SUMIF('2A'!$E$6:$E$1005,'GSTN-Diff Gross'!D850,'2A'!$I$6:$I$1005)</f>
        <v>0</v>
      </c>
      <c r="G850" s="60">
        <f>SUMIF('2A'!$E$6:$E$1005,'GSTN-Diff Gross'!D850,'2A'!$J$6:$J$1005)</f>
        <v>0</v>
      </c>
      <c r="H850" s="60">
        <f>SUMIF('2A'!$E$6:$E$1005,'GSTN-Diff Gross'!D850,'2A'!$K$6:$K$1005)</f>
        <v>0</v>
      </c>
      <c r="I850" s="60">
        <f>SUMIF('2A'!$E$6:$E$1005,'GSTN-Diff Gross'!D850,'2A'!$L$6:$L$1005)</f>
        <v>0</v>
      </c>
      <c r="J850" s="60">
        <f>SUMIF('2A'!$E$6:$E$1005,'GSTN-Diff Gross'!D850,'2A'!$M$6:$M$1005)</f>
        <v>0</v>
      </c>
      <c r="K850" s="60"/>
      <c r="L850" s="62">
        <f>SUMIF(BOOKS!$E$6:$E$1005,'GSTN-Diff Gross'!D850,BOOKS!$I$6:$I$1005)</f>
        <v>0</v>
      </c>
      <c r="M850" s="62">
        <f>SUMIF(BOOKS!$E$6:$E$1005,'GSTN-Diff Gross'!D850,BOOKS!$J$6:$J$1005)</f>
        <v>0</v>
      </c>
      <c r="N850" s="62">
        <f>SUMIF(BOOKS!$E$6:$E$1005,'GSTN-Diff Gross'!D850,BOOKS!$K$6:$K$1005)</f>
        <v>0</v>
      </c>
      <c r="O850" s="62">
        <f>SUMIF(BOOKS!$E$6:$E$1005,'GSTN-Diff Gross'!D850,BOOKS!$L$6:$L$1005)</f>
        <v>0</v>
      </c>
      <c r="P850" s="62">
        <f>SUMIF(BOOKS!$E$6:$E$1005,'GSTN-Diff Gross'!D850,BOOKS!$M$6:$M$1005)</f>
        <v>0</v>
      </c>
      <c r="R850" s="62">
        <f t="shared" si="80"/>
        <v>0</v>
      </c>
      <c r="S850" s="62">
        <f t="shared" si="81"/>
        <v>0</v>
      </c>
      <c r="T850" s="62">
        <f t="shared" si="82"/>
        <v>0</v>
      </c>
      <c r="U850" s="62">
        <f t="shared" si="83"/>
        <v>0</v>
      </c>
      <c r="V850" s="62">
        <f t="shared" si="84"/>
        <v>0</v>
      </c>
    </row>
    <row r="851" spans="1:22">
      <c r="A851" s="63">
        <f t="shared" si="85"/>
        <v>845</v>
      </c>
      <c r="B851" s="78">
        <f>'2A'!E850</f>
        <v>0</v>
      </c>
      <c r="C851" s="78">
        <f>IFERROR(VLOOKUP(B851,BOOKS!$E$6:$E$1005,1,0),"0")</f>
        <v>0</v>
      </c>
      <c r="D851" s="78" t="str">
        <f>IF(COUNTIF($C$7:C851,C851)=1,C851,"0")</f>
        <v>0</v>
      </c>
      <c r="E851" s="64" t="e">
        <f>VLOOKUP(D851,'2A'!$E$6:$F$1005,2,0)</f>
        <v>#N/A</v>
      </c>
      <c r="F851" s="64">
        <f>SUMIF('2A'!$E$6:$E$1005,'GSTN-Diff Gross'!D851,'2A'!$I$6:$I$1005)</f>
        <v>0</v>
      </c>
      <c r="G851" s="64">
        <f>SUMIF('2A'!$E$6:$E$1005,'GSTN-Diff Gross'!D851,'2A'!$J$6:$J$1005)</f>
        <v>0</v>
      </c>
      <c r="H851" s="64">
        <f>SUMIF('2A'!$E$6:$E$1005,'GSTN-Diff Gross'!D851,'2A'!$K$6:$K$1005)</f>
        <v>0</v>
      </c>
      <c r="I851" s="64">
        <f>SUMIF('2A'!$E$6:$E$1005,'GSTN-Diff Gross'!D851,'2A'!$L$6:$L$1005)</f>
        <v>0</v>
      </c>
      <c r="J851" s="64">
        <f>SUMIF('2A'!$E$6:$E$1005,'GSTN-Diff Gross'!D851,'2A'!$M$6:$M$1005)</f>
        <v>0</v>
      </c>
      <c r="K851" s="64"/>
      <c r="L851" s="65">
        <f>SUMIF(BOOKS!$E$6:$E$1005,'GSTN-Diff Gross'!D851,BOOKS!$I$6:$I$1005)</f>
        <v>0</v>
      </c>
      <c r="M851" s="65">
        <f>SUMIF(BOOKS!$E$6:$E$1005,'GSTN-Diff Gross'!D851,BOOKS!$J$6:$J$1005)</f>
        <v>0</v>
      </c>
      <c r="N851" s="65">
        <f>SUMIF(BOOKS!$E$6:$E$1005,'GSTN-Diff Gross'!D851,BOOKS!$K$6:$K$1005)</f>
        <v>0</v>
      </c>
      <c r="O851" s="65">
        <f>SUMIF(BOOKS!$E$6:$E$1005,'GSTN-Diff Gross'!D851,BOOKS!$L$6:$L$1005)</f>
        <v>0</v>
      </c>
      <c r="P851" s="65">
        <f>SUMIF(BOOKS!$E$6:$E$1005,'GSTN-Diff Gross'!D851,BOOKS!$M$6:$M$1005)</f>
        <v>0</v>
      </c>
      <c r="R851" s="65">
        <f t="shared" si="80"/>
        <v>0</v>
      </c>
      <c r="S851" s="65">
        <f t="shared" si="81"/>
        <v>0</v>
      </c>
      <c r="T851" s="65">
        <f t="shared" si="82"/>
        <v>0</v>
      </c>
      <c r="U851" s="65">
        <f t="shared" si="83"/>
        <v>0</v>
      </c>
      <c r="V851" s="65">
        <f t="shared" si="84"/>
        <v>0</v>
      </c>
    </row>
    <row r="852" spans="1:22">
      <c r="A852" s="59">
        <f t="shared" si="85"/>
        <v>846</v>
      </c>
      <c r="B852" s="77">
        <f>'2A'!E851</f>
        <v>0</v>
      </c>
      <c r="C852" s="77">
        <f>IFERROR(VLOOKUP(B852,BOOKS!$E$6:$E$1005,1,0),"0")</f>
        <v>0</v>
      </c>
      <c r="D852" s="77" t="str">
        <f>IF(COUNTIF($C$7:C852,C852)=1,C852,"0")</f>
        <v>0</v>
      </c>
      <c r="E852" s="60" t="e">
        <f>VLOOKUP(D852,'2A'!$E$6:$F$1005,2,0)</f>
        <v>#N/A</v>
      </c>
      <c r="F852" s="60">
        <f>SUMIF('2A'!$E$6:$E$1005,'GSTN-Diff Gross'!D852,'2A'!$I$6:$I$1005)</f>
        <v>0</v>
      </c>
      <c r="G852" s="60">
        <f>SUMIF('2A'!$E$6:$E$1005,'GSTN-Diff Gross'!D852,'2A'!$J$6:$J$1005)</f>
        <v>0</v>
      </c>
      <c r="H852" s="60">
        <f>SUMIF('2A'!$E$6:$E$1005,'GSTN-Diff Gross'!D852,'2A'!$K$6:$K$1005)</f>
        <v>0</v>
      </c>
      <c r="I852" s="60">
        <f>SUMIF('2A'!$E$6:$E$1005,'GSTN-Diff Gross'!D852,'2A'!$L$6:$L$1005)</f>
        <v>0</v>
      </c>
      <c r="J852" s="60">
        <f>SUMIF('2A'!$E$6:$E$1005,'GSTN-Diff Gross'!D852,'2A'!$M$6:$M$1005)</f>
        <v>0</v>
      </c>
      <c r="K852" s="60"/>
      <c r="L852" s="62">
        <f>SUMIF(BOOKS!$E$6:$E$1005,'GSTN-Diff Gross'!D852,BOOKS!$I$6:$I$1005)</f>
        <v>0</v>
      </c>
      <c r="M852" s="62">
        <f>SUMIF(BOOKS!$E$6:$E$1005,'GSTN-Diff Gross'!D852,BOOKS!$J$6:$J$1005)</f>
        <v>0</v>
      </c>
      <c r="N852" s="62">
        <f>SUMIF(BOOKS!$E$6:$E$1005,'GSTN-Diff Gross'!D852,BOOKS!$K$6:$K$1005)</f>
        <v>0</v>
      </c>
      <c r="O852" s="62">
        <f>SUMIF(BOOKS!$E$6:$E$1005,'GSTN-Diff Gross'!D852,BOOKS!$L$6:$L$1005)</f>
        <v>0</v>
      </c>
      <c r="P852" s="62">
        <f>SUMIF(BOOKS!$E$6:$E$1005,'GSTN-Diff Gross'!D852,BOOKS!$M$6:$M$1005)</f>
        <v>0</v>
      </c>
      <c r="R852" s="62">
        <f t="shared" si="80"/>
        <v>0</v>
      </c>
      <c r="S852" s="62">
        <f t="shared" si="81"/>
        <v>0</v>
      </c>
      <c r="T852" s="62">
        <f t="shared" si="82"/>
        <v>0</v>
      </c>
      <c r="U852" s="62">
        <f t="shared" si="83"/>
        <v>0</v>
      </c>
      <c r="V852" s="62">
        <f t="shared" si="84"/>
        <v>0</v>
      </c>
    </row>
    <row r="853" spans="1:22">
      <c r="A853" s="63">
        <f t="shared" si="85"/>
        <v>847</v>
      </c>
      <c r="B853" s="78">
        <f>'2A'!E852</f>
        <v>0</v>
      </c>
      <c r="C853" s="78">
        <f>IFERROR(VLOOKUP(B853,BOOKS!$E$6:$E$1005,1,0),"0")</f>
        <v>0</v>
      </c>
      <c r="D853" s="78" t="str">
        <f>IF(COUNTIF($C$7:C853,C853)=1,C853,"0")</f>
        <v>0</v>
      </c>
      <c r="E853" s="64" t="e">
        <f>VLOOKUP(D853,'2A'!$E$6:$F$1005,2,0)</f>
        <v>#N/A</v>
      </c>
      <c r="F853" s="64">
        <f>SUMIF('2A'!$E$6:$E$1005,'GSTN-Diff Gross'!D853,'2A'!$I$6:$I$1005)</f>
        <v>0</v>
      </c>
      <c r="G853" s="64">
        <f>SUMIF('2A'!$E$6:$E$1005,'GSTN-Diff Gross'!D853,'2A'!$J$6:$J$1005)</f>
        <v>0</v>
      </c>
      <c r="H853" s="64">
        <f>SUMIF('2A'!$E$6:$E$1005,'GSTN-Diff Gross'!D853,'2A'!$K$6:$K$1005)</f>
        <v>0</v>
      </c>
      <c r="I853" s="64">
        <f>SUMIF('2A'!$E$6:$E$1005,'GSTN-Diff Gross'!D853,'2A'!$L$6:$L$1005)</f>
        <v>0</v>
      </c>
      <c r="J853" s="64">
        <f>SUMIF('2A'!$E$6:$E$1005,'GSTN-Diff Gross'!D853,'2A'!$M$6:$M$1005)</f>
        <v>0</v>
      </c>
      <c r="K853" s="64"/>
      <c r="L853" s="65">
        <f>SUMIF(BOOKS!$E$6:$E$1005,'GSTN-Diff Gross'!D853,BOOKS!$I$6:$I$1005)</f>
        <v>0</v>
      </c>
      <c r="M853" s="65">
        <f>SUMIF(BOOKS!$E$6:$E$1005,'GSTN-Diff Gross'!D853,BOOKS!$J$6:$J$1005)</f>
        <v>0</v>
      </c>
      <c r="N853" s="65">
        <f>SUMIF(BOOKS!$E$6:$E$1005,'GSTN-Diff Gross'!D853,BOOKS!$K$6:$K$1005)</f>
        <v>0</v>
      </c>
      <c r="O853" s="65">
        <f>SUMIF(BOOKS!$E$6:$E$1005,'GSTN-Diff Gross'!D853,BOOKS!$L$6:$L$1005)</f>
        <v>0</v>
      </c>
      <c r="P853" s="65">
        <f>SUMIF(BOOKS!$E$6:$E$1005,'GSTN-Diff Gross'!D853,BOOKS!$M$6:$M$1005)</f>
        <v>0</v>
      </c>
      <c r="R853" s="65">
        <f t="shared" si="80"/>
        <v>0</v>
      </c>
      <c r="S853" s="65">
        <f t="shared" si="81"/>
        <v>0</v>
      </c>
      <c r="T853" s="65">
        <f t="shared" si="82"/>
        <v>0</v>
      </c>
      <c r="U853" s="65">
        <f t="shared" si="83"/>
        <v>0</v>
      </c>
      <c r="V853" s="65">
        <f t="shared" si="84"/>
        <v>0</v>
      </c>
    </row>
    <row r="854" spans="1:22">
      <c r="A854" s="59">
        <f t="shared" si="85"/>
        <v>848</v>
      </c>
      <c r="B854" s="77">
        <f>'2A'!E853</f>
        <v>0</v>
      </c>
      <c r="C854" s="77">
        <f>IFERROR(VLOOKUP(B854,BOOKS!$E$6:$E$1005,1,0),"0")</f>
        <v>0</v>
      </c>
      <c r="D854" s="77" t="str">
        <f>IF(COUNTIF($C$7:C854,C854)=1,C854,"0")</f>
        <v>0</v>
      </c>
      <c r="E854" s="60" t="e">
        <f>VLOOKUP(D854,'2A'!$E$6:$F$1005,2,0)</f>
        <v>#N/A</v>
      </c>
      <c r="F854" s="60">
        <f>SUMIF('2A'!$E$6:$E$1005,'GSTN-Diff Gross'!D854,'2A'!$I$6:$I$1005)</f>
        <v>0</v>
      </c>
      <c r="G854" s="60">
        <f>SUMIF('2A'!$E$6:$E$1005,'GSTN-Diff Gross'!D854,'2A'!$J$6:$J$1005)</f>
        <v>0</v>
      </c>
      <c r="H854" s="60">
        <f>SUMIF('2A'!$E$6:$E$1005,'GSTN-Diff Gross'!D854,'2A'!$K$6:$K$1005)</f>
        <v>0</v>
      </c>
      <c r="I854" s="60">
        <f>SUMIF('2A'!$E$6:$E$1005,'GSTN-Diff Gross'!D854,'2A'!$L$6:$L$1005)</f>
        <v>0</v>
      </c>
      <c r="J854" s="60">
        <f>SUMIF('2A'!$E$6:$E$1005,'GSTN-Diff Gross'!D854,'2A'!$M$6:$M$1005)</f>
        <v>0</v>
      </c>
      <c r="K854" s="60"/>
      <c r="L854" s="62">
        <f>SUMIF(BOOKS!$E$6:$E$1005,'GSTN-Diff Gross'!D854,BOOKS!$I$6:$I$1005)</f>
        <v>0</v>
      </c>
      <c r="M854" s="62">
        <f>SUMIF(BOOKS!$E$6:$E$1005,'GSTN-Diff Gross'!D854,BOOKS!$J$6:$J$1005)</f>
        <v>0</v>
      </c>
      <c r="N854" s="62">
        <f>SUMIF(BOOKS!$E$6:$E$1005,'GSTN-Diff Gross'!D854,BOOKS!$K$6:$K$1005)</f>
        <v>0</v>
      </c>
      <c r="O854" s="62">
        <f>SUMIF(BOOKS!$E$6:$E$1005,'GSTN-Diff Gross'!D854,BOOKS!$L$6:$L$1005)</f>
        <v>0</v>
      </c>
      <c r="P854" s="62">
        <f>SUMIF(BOOKS!$E$6:$E$1005,'GSTN-Diff Gross'!D854,BOOKS!$M$6:$M$1005)</f>
        <v>0</v>
      </c>
      <c r="R854" s="62">
        <f t="shared" si="80"/>
        <v>0</v>
      </c>
      <c r="S854" s="62">
        <f t="shared" si="81"/>
        <v>0</v>
      </c>
      <c r="T854" s="62">
        <f t="shared" si="82"/>
        <v>0</v>
      </c>
      <c r="U854" s="62">
        <f t="shared" si="83"/>
        <v>0</v>
      </c>
      <c r="V854" s="62">
        <f t="shared" si="84"/>
        <v>0</v>
      </c>
    </row>
    <row r="855" spans="1:22">
      <c r="A855" s="63">
        <f t="shared" si="85"/>
        <v>849</v>
      </c>
      <c r="B855" s="78">
        <f>'2A'!E854</f>
        <v>0</v>
      </c>
      <c r="C855" s="78">
        <f>IFERROR(VLOOKUP(B855,BOOKS!$E$6:$E$1005,1,0),"0")</f>
        <v>0</v>
      </c>
      <c r="D855" s="78" t="str">
        <f>IF(COUNTIF($C$7:C855,C855)=1,C855,"0")</f>
        <v>0</v>
      </c>
      <c r="E855" s="64" t="e">
        <f>VLOOKUP(D855,'2A'!$E$6:$F$1005,2,0)</f>
        <v>#N/A</v>
      </c>
      <c r="F855" s="64">
        <f>SUMIF('2A'!$E$6:$E$1005,'GSTN-Diff Gross'!D855,'2A'!$I$6:$I$1005)</f>
        <v>0</v>
      </c>
      <c r="G855" s="64">
        <f>SUMIF('2A'!$E$6:$E$1005,'GSTN-Diff Gross'!D855,'2A'!$J$6:$J$1005)</f>
        <v>0</v>
      </c>
      <c r="H855" s="64">
        <f>SUMIF('2A'!$E$6:$E$1005,'GSTN-Diff Gross'!D855,'2A'!$K$6:$K$1005)</f>
        <v>0</v>
      </c>
      <c r="I855" s="64">
        <f>SUMIF('2A'!$E$6:$E$1005,'GSTN-Diff Gross'!D855,'2A'!$L$6:$L$1005)</f>
        <v>0</v>
      </c>
      <c r="J855" s="64">
        <f>SUMIF('2A'!$E$6:$E$1005,'GSTN-Diff Gross'!D855,'2A'!$M$6:$M$1005)</f>
        <v>0</v>
      </c>
      <c r="K855" s="64"/>
      <c r="L855" s="65">
        <f>SUMIF(BOOKS!$E$6:$E$1005,'GSTN-Diff Gross'!D855,BOOKS!$I$6:$I$1005)</f>
        <v>0</v>
      </c>
      <c r="M855" s="65">
        <f>SUMIF(BOOKS!$E$6:$E$1005,'GSTN-Diff Gross'!D855,BOOKS!$J$6:$J$1005)</f>
        <v>0</v>
      </c>
      <c r="N855" s="65">
        <f>SUMIF(BOOKS!$E$6:$E$1005,'GSTN-Diff Gross'!D855,BOOKS!$K$6:$K$1005)</f>
        <v>0</v>
      </c>
      <c r="O855" s="65">
        <f>SUMIF(BOOKS!$E$6:$E$1005,'GSTN-Diff Gross'!D855,BOOKS!$L$6:$L$1005)</f>
        <v>0</v>
      </c>
      <c r="P855" s="65">
        <f>SUMIF(BOOKS!$E$6:$E$1005,'GSTN-Diff Gross'!D855,BOOKS!$M$6:$M$1005)</f>
        <v>0</v>
      </c>
      <c r="R855" s="65">
        <f t="shared" si="80"/>
        <v>0</v>
      </c>
      <c r="S855" s="65">
        <f t="shared" si="81"/>
        <v>0</v>
      </c>
      <c r="T855" s="65">
        <f t="shared" si="82"/>
        <v>0</v>
      </c>
      <c r="U855" s="65">
        <f t="shared" si="83"/>
        <v>0</v>
      </c>
      <c r="V855" s="65">
        <f t="shared" si="84"/>
        <v>0</v>
      </c>
    </row>
    <row r="856" spans="1:22">
      <c r="A856" s="59">
        <f t="shared" si="85"/>
        <v>850</v>
      </c>
      <c r="B856" s="77">
        <f>'2A'!E855</f>
        <v>0</v>
      </c>
      <c r="C856" s="77">
        <f>IFERROR(VLOOKUP(B856,BOOKS!$E$6:$E$1005,1,0),"0")</f>
        <v>0</v>
      </c>
      <c r="D856" s="77" t="str">
        <f>IF(COUNTIF($C$7:C856,C856)=1,C856,"0")</f>
        <v>0</v>
      </c>
      <c r="E856" s="60" t="e">
        <f>VLOOKUP(D856,'2A'!$E$6:$F$1005,2,0)</f>
        <v>#N/A</v>
      </c>
      <c r="F856" s="60">
        <f>SUMIF('2A'!$E$6:$E$1005,'GSTN-Diff Gross'!D856,'2A'!$I$6:$I$1005)</f>
        <v>0</v>
      </c>
      <c r="G856" s="60">
        <f>SUMIF('2A'!$E$6:$E$1005,'GSTN-Diff Gross'!D856,'2A'!$J$6:$J$1005)</f>
        <v>0</v>
      </c>
      <c r="H856" s="60">
        <f>SUMIF('2A'!$E$6:$E$1005,'GSTN-Diff Gross'!D856,'2A'!$K$6:$K$1005)</f>
        <v>0</v>
      </c>
      <c r="I856" s="60">
        <f>SUMIF('2A'!$E$6:$E$1005,'GSTN-Diff Gross'!D856,'2A'!$L$6:$L$1005)</f>
        <v>0</v>
      </c>
      <c r="J856" s="60">
        <f>SUMIF('2A'!$E$6:$E$1005,'GSTN-Diff Gross'!D856,'2A'!$M$6:$M$1005)</f>
        <v>0</v>
      </c>
      <c r="K856" s="60"/>
      <c r="L856" s="62">
        <f>SUMIF(BOOKS!$E$6:$E$1005,'GSTN-Diff Gross'!D856,BOOKS!$I$6:$I$1005)</f>
        <v>0</v>
      </c>
      <c r="M856" s="62">
        <f>SUMIF(BOOKS!$E$6:$E$1005,'GSTN-Diff Gross'!D856,BOOKS!$J$6:$J$1005)</f>
        <v>0</v>
      </c>
      <c r="N856" s="62">
        <f>SUMIF(BOOKS!$E$6:$E$1005,'GSTN-Diff Gross'!D856,BOOKS!$K$6:$K$1005)</f>
        <v>0</v>
      </c>
      <c r="O856" s="62">
        <f>SUMIF(BOOKS!$E$6:$E$1005,'GSTN-Diff Gross'!D856,BOOKS!$L$6:$L$1005)</f>
        <v>0</v>
      </c>
      <c r="P856" s="62">
        <f>SUMIF(BOOKS!$E$6:$E$1005,'GSTN-Diff Gross'!D856,BOOKS!$M$6:$M$1005)</f>
        <v>0</v>
      </c>
      <c r="R856" s="62">
        <f t="shared" si="80"/>
        <v>0</v>
      </c>
      <c r="S856" s="62">
        <f t="shared" si="81"/>
        <v>0</v>
      </c>
      <c r="T856" s="62">
        <f t="shared" si="82"/>
        <v>0</v>
      </c>
      <c r="U856" s="62">
        <f t="shared" si="83"/>
        <v>0</v>
      </c>
      <c r="V856" s="62">
        <f t="shared" si="84"/>
        <v>0</v>
      </c>
    </row>
    <row r="857" spans="1:22">
      <c r="A857" s="63">
        <f t="shared" si="85"/>
        <v>851</v>
      </c>
      <c r="B857" s="78">
        <f>'2A'!E856</f>
        <v>0</v>
      </c>
      <c r="C857" s="78">
        <f>IFERROR(VLOOKUP(B857,BOOKS!$E$6:$E$1005,1,0),"0")</f>
        <v>0</v>
      </c>
      <c r="D857" s="78" t="str">
        <f>IF(COUNTIF($C$7:C857,C857)=1,C857,"0")</f>
        <v>0</v>
      </c>
      <c r="E857" s="64" t="e">
        <f>VLOOKUP(D857,'2A'!$E$6:$F$1005,2,0)</f>
        <v>#N/A</v>
      </c>
      <c r="F857" s="64">
        <f>SUMIF('2A'!$E$6:$E$1005,'GSTN-Diff Gross'!D857,'2A'!$I$6:$I$1005)</f>
        <v>0</v>
      </c>
      <c r="G857" s="64">
        <f>SUMIF('2A'!$E$6:$E$1005,'GSTN-Diff Gross'!D857,'2A'!$J$6:$J$1005)</f>
        <v>0</v>
      </c>
      <c r="H857" s="64">
        <f>SUMIF('2A'!$E$6:$E$1005,'GSTN-Diff Gross'!D857,'2A'!$K$6:$K$1005)</f>
        <v>0</v>
      </c>
      <c r="I857" s="64">
        <f>SUMIF('2A'!$E$6:$E$1005,'GSTN-Diff Gross'!D857,'2A'!$L$6:$L$1005)</f>
        <v>0</v>
      </c>
      <c r="J857" s="64">
        <f>SUMIF('2A'!$E$6:$E$1005,'GSTN-Diff Gross'!D857,'2A'!$M$6:$M$1005)</f>
        <v>0</v>
      </c>
      <c r="K857" s="64"/>
      <c r="L857" s="65">
        <f>SUMIF(BOOKS!$E$6:$E$1005,'GSTN-Diff Gross'!D857,BOOKS!$I$6:$I$1005)</f>
        <v>0</v>
      </c>
      <c r="M857" s="65">
        <f>SUMIF(BOOKS!$E$6:$E$1005,'GSTN-Diff Gross'!D857,BOOKS!$J$6:$J$1005)</f>
        <v>0</v>
      </c>
      <c r="N857" s="65">
        <f>SUMIF(BOOKS!$E$6:$E$1005,'GSTN-Diff Gross'!D857,BOOKS!$K$6:$K$1005)</f>
        <v>0</v>
      </c>
      <c r="O857" s="65">
        <f>SUMIF(BOOKS!$E$6:$E$1005,'GSTN-Diff Gross'!D857,BOOKS!$L$6:$L$1005)</f>
        <v>0</v>
      </c>
      <c r="P857" s="65">
        <f>SUMIF(BOOKS!$E$6:$E$1005,'GSTN-Diff Gross'!D857,BOOKS!$M$6:$M$1005)</f>
        <v>0</v>
      </c>
      <c r="R857" s="65">
        <f t="shared" si="80"/>
        <v>0</v>
      </c>
      <c r="S857" s="65">
        <f t="shared" si="81"/>
        <v>0</v>
      </c>
      <c r="T857" s="65">
        <f t="shared" si="82"/>
        <v>0</v>
      </c>
      <c r="U857" s="65">
        <f t="shared" si="83"/>
        <v>0</v>
      </c>
      <c r="V857" s="65">
        <f t="shared" si="84"/>
        <v>0</v>
      </c>
    </row>
    <row r="858" spans="1:22">
      <c r="A858" s="59">
        <f t="shared" si="85"/>
        <v>852</v>
      </c>
      <c r="B858" s="77">
        <f>'2A'!E857</f>
        <v>0</v>
      </c>
      <c r="C858" s="77">
        <f>IFERROR(VLOOKUP(B858,BOOKS!$E$6:$E$1005,1,0),"0")</f>
        <v>0</v>
      </c>
      <c r="D858" s="77" t="str">
        <f>IF(COUNTIF($C$7:C858,C858)=1,C858,"0")</f>
        <v>0</v>
      </c>
      <c r="E858" s="60" t="e">
        <f>VLOOKUP(D858,'2A'!$E$6:$F$1005,2,0)</f>
        <v>#N/A</v>
      </c>
      <c r="F858" s="60">
        <f>SUMIF('2A'!$E$6:$E$1005,'GSTN-Diff Gross'!D858,'2A'!$I$6:$I$1005)</f>
        <v>0</v>
      </c>
      <c r="G858" s="60">
        <f>SUMIF('2A'!$E$6:$E$1005,'GSTN-Diff Gross'!D858,'2A'!$J$6:$J$1005)</f>
        <v>0</v>
      </c>
      <c r="H858" s="60">
        <f>SUMIF('2A'!$E$6:$E$1005,'GSTN-Diff Gross'!D858,'2A'!$K$6:$K$1005)</f>
        <v>0</v>
      </c>
      <c r="I858" s="60">
        <f>SUMIF('2A'!$E$6:$E$1005,'GSTN-Diff Gross'!D858,'2A'!$L$6:$L$1005)</f>
        <v>0</v>
      </c>
      <c r="J858" s="60">
        <f>SUMIF('2A'!$E$6:$E$1005,'GSTN-Diff Gross'!D858,'2A'!$M$6:$M$1005)</f>
        <v>0</v>
      </c>
      <c r="K858" s="60"/>
      <c r="L858" s="62">
        <f>SUMIF(BOOKS!$E$6:$E$1005,'GSTN-Diff Gross'!D858,BOOKS!$I$6:$I$1005)</f>
        <v>0</v>
      </c>
      <c r="M858" s="62">
        <f>SUMIF(BOOKS!$E$6:$E$1005,'GSTN-Diff Gross'!D858,BOOKS!$J$6:$J$1005)</f>
        <v>0</v>
      </c>
      <c r="N858" s="62">
        <f>SUMIF(BOOKS!$E$6:$E$1005,'GSTN-Diff Gross'!D858,BOOKS!$K$6:$K$1005)</f>
        <v>0</v>
      </c>
      <c r="O858" s="62">
        <f>SUMIF(BOOKS!$E$6:$E$1005,'GSTN-Diff Gross'!D858,BOOKS!$L$6:$L$1005)</f>
        <v>0</v>
      </c>
      <c r="P858" s="62">
        <f>SUMIF(BOOKS!$E$6:$E$1005,'GSTN-Diff Gross'!D858,BOOKS!$M$6:$M$1005)</f>
        <v>0</v>
      </c>
      <c r="R858" s="62">
        <f t="shared" si="80"/>
        <v>0</v>
      </c>
      <c r="S858" s="62">
        <f t="shared" si="81"/>
        <v>0</v>
      </c>
      <c r="T858" s="62">
        <f t="shared" si="82"/>
        <v>0</v>
      </c>
      <c r="U858" s="62">
        <f t="shared" si="83"/>
        <v>0</v>
      </c>
      <c r="V858" s="62">
        <f t="shared" si="84"/>
        <v>0</v>
      </c>
    </row>
    <row r="859" spans="1:22">
      <c r="A859" s="63">
        <f t="shared" si="85"/>
        <v>853</v>
      </c>
      <c r="B859" s="78">
        <f>'2A'!E858</f>
        <v>0</v>
      </c>
      <c r="C859" s="78">
        <f>IFERROR(VLOOKUP(B859,BOOKS!$E$6:$E$1005,1,0),"0")</f>
        <v>0</v>
      </c>
      <c r="D859" s="78" t="str">
        <f>IF(COUNTIF($C$7:C859,C859)=1,C859,"0")</f>
        <v>0</v>
      </c>
      <c r="E859" s="64" t="e">
        <f>VLOOKUP(D859,'2A'!$E$6:$F$1005,2,0)</f>
        <v>#N/A</v>
      </c>
      <c r="F859" s="64">
        <f>SUMIF('2A'!$E$6:$E$1005,'GSTN-Diff Gross'!D859,'2A'!$I$6:$I$1005)</f>
        <v>0</v>
      </c>
      <c r="G859" s="64">
        <f>SUMIF('2A'!$E$6:$E$1005,'GSTN-Diff Gross'!D859,'2A'!$J$6:$J$1005)</f>
        <v>0</v>
      </c>
      <c r="H859" s="64">
        <f>SUMIF('2A'!$E$6:$E$1005,'GSTN-Diff Gross'!D859,'2A'!$K$6:$K$1005)</f>
        <v>0</v>
      </c>
      <c r="I859" s="64">
        <f>SUMIF('2A'!$E$6:$E$1005,'GSTN-Diff Gross'!D859,'2A'!$L$6:$L$1005)</f>
        <v>0</v>
      </c>
      <c r="J859" s="64">
        <f>SUMIF('2A'!$E$6:$E$1005,'GSTN-Diff Gross'!D859,'2A'!$M$6:$M$1005)</f>
        <v>0</v>
      </c>
      <c r="K859" s="64"/>
      <c r="L859" s="65">
        <f>SUMIF(BOOKS!$E$6:$E$1005,'GSTN-Diff Gross'!D859,BOOKS!$I$6:$I$1005)</f>
        <v>0</v>
      </c>
      <c r="M859" s="65">
        <f>SUMIF(BOOKS!$E$6:$E$1005,'GSTN-Diff Gross'!D859,BOOKS!$J$6:$J$1005)</f>
        <v>0</v>
      </c>
      <c r="N859" s="65">
        <f>SUMIF(BOOKS!$E$6:$E$1005,'GSTN-Diff Gross'!D859,BOOKS!$K$6:$K$1005)</f>
        <v>0</v>
      </c>
      <c r="O859" s="65">
        <f>SUMIF(BOOKS!$E$6:$E$1005,'GSTN-Diff Gross'!D859,BOOKS!$L$6:$L$1005)</f>
        <v>0</v>
      </c>
      <c r="P859" s="65">
        <f>SUMIF(BOOKS!$E$6:$E$1005,'GSTN-Diff Gross'!D859,BOOKS!$M$6:$M$1005)</f>
        <v>0</v>
      </c>
      <c r="R859" s="65">
        <f t="shared" si="80"/>
        <v>0</v>
      </c>
      <c r="S859" s="65">
        <f t="shared" si="81"/>
        <v>0</v>
      </c>
      <c r="T859" s="65">
        <f t="shared" si="82"/>
        <v>0</v>
      </c>
      <c r="U859" s="65">
        <f t="shared" si="83"/>
        <v>0</v>
      </c>
      <c r="V859" s="65">
        <f t="shared" si="84"/>
        <v>0</v>
      </c>
    </row>
    <row r="860" spans="1:22">
      <c r="A860" s="59">
        <f t="shared" si="85"/>
        <v>854</v>
      </c>
      <c r="B860" s="77">
        <f>'2A'!E859</f>
        <v>0</v>
      </c>
      <c r="C860" s="77">
        <f>IFERROR(VLOOKUP(B860,BOOKS!$E$6:$E$1005,1,0),"0")</f>
        <v>0</v>
      </c>
      <c r="D860" s="77" t="str">
        <f>IF(COUNTIF($C$7:C860,C860)=1,C860,"0")</f>
        <v>0</v>
      </c>
      <c r="E860" s="60" t="e">
        <f>VLOOKUP(D860,'2A'!$E$6:$F$1005,2,0)</f>
        <v>#N/A</v>
      </c>
      <c r="F860" s="60">
        <f>SUMIF('2A'!$E$6:$E$1005,'GSTN-Diff Gross'!D860,'2A'!$I$6:$I$1005)</f>
        <v>0</v>
      </c>
      <c r="G860" s="60">
        <f>SUMIF('2A'!$E$6:$E$1005,'GSTN-Diff Gross'!D860,'2A'!$J$6:$J$1005)</f>
        <v>0</v>
      </c>
      <c r="H860" s="60">
        <f>SUMIF('2A'!$E$6:$E$1005,'GSTN-Diff Gross'!D860,'2A'!$K$6:$K$1005)</f>
        <v>0</v>
      </c>
      <c r="I860" s="60">
        <f>SUMIF('2A'!$E$6:$E$1005,'GSTN-Diff Gross'!D860,'2A'!$L$6:$L$1005)</f>
        <v>0</v>
      </c>
      <c r="J860" s="60">
        <f>SUMIF('2A'!$E$6:$E$1005,'GSTN-Diff Gross'!D860,'2A'!$M$6:$M$1005)</f>
        <v>0</v>
      </c>
      <c r="K860" s="60"/>
      <c r="L860" s="62">
        <f>SUMIF(BOOKS!$E$6:$E$1005,'GSTN-Diff Gross'!D860,BOOKS!$I$6:$I$1005)</f>
        <v>0</v>
      </c>
      <c r="M860" s="62">
        <f>SUMIF(BOOKS!$E$6:$E$1005,'GSTN-Diff Gross'!D860,BOOKS!$J$6:$J$1005)</f>
        <v>0</v>
      </c>
      <c r="N860" s="62">
        <f>SUMIF(BOOKS!$E$6:$E$1005,'GSTN-Diff Gross'!D860,BOOKS!$K$6:$K$1005)</f>
        <v>0</v>
      </c>
      <c r="O860" s="62">
        <f>SUMIF(BOOKS!$E$6:$E$1005,'GSTN-Diff Gross'!D860,BOOKS!$L$6:$L$1005)</f>
        <v>0</v>
      </c>
      <c r="P860" s="62">
        <f>SUMIF(BOOKS!$E$6:$E$1005,'GSTN-Diff Gross'!D860,BOOKS!$M$6:$M$1005)</f>
        <v>0</v>
      </c>
      <c r="R860" s="62">
        <f t="shared" si="80"/>
        <v>0</v>
      </c>
      <c r="S860" s="62">
        <f t="shared" si="81"/>
        <v>0</v>
      </c>
      <c r="T860" s="62">
        <f t="shared" si="82"/>
        <v>0</v>
      </c>
      <c r="U860" s="62">
        <f t="shared" si="83"/>
        <v>0</v>
      </c>
      <c r="V860" s="62">
        <f t="shared" si="84"/>
        <v>0</v>
      </c>
    </row>
    <row r="861" spans="1:22">
      <c r="A861" s="63">
        <f t="shared" si="85"/>
        <v>855</v>
      </c>
      <c r="B861" s="78">
        <f>'2A'!E860</f>
        <v>0</v>
      </c>
      <c r="C861" s="78">
        <f>IFERROR(VLOOKUP(B861,BOOKS!$E$6:$E$1005,1,0),"0")</f>
        <v>0</v>
      </c>
      <c r="D861" s="78" t="str">
        <f>IF(COUNTIF($C$7:C861,C861)=1,C861,"0")</f>
        <v>0</v>
      </c>
      <c r="E861" s="64" t="e">
        <f>VLOOKUP(D861,'2A'!$E$6:$F$1005,2,0)</f>
        <v>#N/A</v>
      </c>
      <c r="F861" s="64">
        <f>SUMIF('2A'!$E$6:$E$1005,'GSTN-Diff Gross'!D861,'2A'!$I$6:$I$1005)</f>
        <v>0</v>
      </c>
      <c r="G861" s="64">
        <f>SUMIF('2A'!$E$6:$E$1005,'GSTN-Diff Gross'!D861,'2A'!$J$6:$J$1005)</f>
        <v>0</v>
      </c>
      <c r="H861" s="64">
        <f>SUMIF('2A'!$E$6:$E$1005,'GSTN-Diff Gross'!D861,'2A'!$K$6:$K$1005)</f>
        <v>0</v>
      </c>
      <c r="I861" s="64">
        <f>SUMIF('2A'!$E$6:$E$1005,'GSTN-Diff Gross'!D861,'2A'!$L$6:$L$1005)</f>
        <v>0</v>
      </c>
      <c r="J861" s="64">
        <f>SUMIF('2A'!$E$6:$E$1005,'GSTN-Diff Gross'!D861,'2A'!$M$6:$M$1005)</f>
        <v>0</v>
      </c>
      <c r="K861" s="64"/>
      <c r="L861" s="65">
        <f>SUMIF(BOOKS!$E$6:$E$1005,'GSTN-Diff Gross'!D861,BOOKS!$I$6:$I$1005)</f>
        <v>0</v>
      </c>
      <c r="M861" s="65">
        <f>SUMIF(BOOKS!$E$6:$E$1005,'GSTN-Diff Gross'!D861,BOOKS!$J$6:$J$1005)</f>
        <v>0</v>
      </c>
      <c r="N861" s="65">
        <f>SUMIF(BOOKS!$E$6:$E$1005,'GSTN-Diff Gross'!D861,BOOKS!$K$6:$K$1005)</f>
        <v>0</v>
      </c>
      <c r="O861" s="65">
        <f>SUMIF(BOOKS!$E$6:$E$1005,'GSTN-Diff Gross'!D861,BOOKS!$L$6:$L$1005)</f>
        <v>0</v>
      </c>
      <c r="P861" s="65">
        <f>SUMIF(BOOKS!$E$6:$E$1005,'GSTN-Diff Gross'!D861,BOOKS!$M$6:$M$1005)</f>
        <v>0</v>
      </c>
      <c r="R861" s="65">
        <f t="shared" si="80"/>
        <v>0</v>
      </c>
      <c r="S861" s="65">
        <f t="shared" si="81"/>
        <v>0</v>
      </c>
      <c r="T861" s="65">
        <f t="shared" si="82"/>
        <v>0</v>
      </c>
      <c r="U861" s="65">
        <f t="shared" si="83"/>
        <v>0</v>
      </c>
      <c r="V861" s="65">
        <f t="shared" si="84"/>
        <v>0</v>
      </c>
    </row>
    <row r="862" spans="1:22">
      <c r="A862" s="59">
        <f t="shared" si="85"/>
        <v>856</v>
      </c>
      <c r="B862" s="77">
        <f>'2A'!E861</f>
        <v>0</v>
      </c>
      <c r="C862" s="77">
        <f>IFERROR(VLOOKUP(B862,BOOKS!$E$6:$E$1005,1,0),"0")</f>
        <v>0</v>
      </c>
      <c r="D862" s="77" t="str">
        <f>IF(COUNTIF($C$7:C862,C862)=1,C862,"0")</f>
        <v>0</v>
      </c>
      <c r="E862" s="60" t="e">
        <f>VLOOKUP(D862,'2A'!$E$6:$F$1005,2,0)</f>
        <v>#N/A</v>
      </c>
      <c r="F862" s="60">
        <f>SUMIF('2A'!$E$6:$E$1005,'GSTN-Diff Gross'!D862,'2A'!$I$6:$I$1005)</f>
        <v>0</v>
      </c>
      <c r="G862" s="60">
        <f>SUMIF('2A'!$E$6:$E$1005,'GSTN-Diff Gross'!D862,'2A'!$J$6:$J$1005)</f>
        <v>0</v>
      </c>
      <c r="H862" s="60">
        <f>SUMIF('2A'!$E$6:$E$1005,'GSTN-Diff Gross'!D862,'2A'!$K$6:$K$1005)</f>
        <v>0</v>
      </c>
      <c r="I862" s="60">
        <f>SUMIF('2A'!$E$6:$E$1005,'GSTN-Diff Gross'!D862,'2A'!$L$6:$L$1005)</f>
        <v>0</v>
      </c>
      <c r="J862" s="60">
        <f>SUMIF('2A'!$E$6:$E$1005,'GSTN-Diff Gross'!D862,'2A'!$M$6:$M$1005)</f>
        <v>0</v>
      </c>
      <c r="K862" s="61"/>
      <c r="L862" s="62">
        <f>SUMIF(BOOKS!$E$6:$E$1005,'GSTN-Diff Gross'!D862,BOOKS!$I$6:$I$1005)</f>
        <v>0</v>
      </c>
      <c r="M862" s="62">
        <f>SUMIF(BOOKS!$E$6:$E$1005,'GSTN-Diff Gross'!D862,BOOKS!$J$6:$J$1005)</f>
        <v>0</v>
      </c>
      <c r="N862" s="62">
        <f>SUMIF(BOOKS!$E$6:$E$1005,'GSTN-Diff Gross'!D862,BOOKS!$K$6:$K$1005)</f>
        <v>0</v>
      </c>
      <c r="O862" s="62">
        <f>SUMIF(BOOKS!$E$6:$E$1005,'GSTN-Diff Gross'!D862,BOOKS!$L$6:$L$1005)</f>
        <v>0</v>
      </c>
      <c r="P862" s="62">
        <f>SUMIF(BOOKS!$E$6:$E$1005,'GSTN-Diff Gross'!D862,BOOKS!$M$6:$M$1005)</f>
        <v>0</v>
      </c>
      <c r="R862" s="62">
        <f t="shared" si="80"/>
        <v>0</v>
      </c>
      <c r="S862" s="62">
        <f t="shared" si="81"/>
        <v>0</v>
      </c>
      <c r="T862" s="62">
        <f t="shared" si="82"/>
        <v>0</v>
      </c>
      <c r="U862" s="62">
        <f t="shared" si="83"/>
        <v>0</v>
      </c>
      <c r="V862" s="62">
        <f t="shared" si="84"/>
        <v>0</v>
      </c>
    </row>
    <row r="863" spans="1:22">
      <c r="A863" s="63">
        <f t="shared" si="85"/>
        <v>857</v>
      </c>
      <c r="B863" s="78">
        <f>'2A'!E862</f>
        <v>0</v>
      </c>
      <c r="C863" s="78">
        <f>IFERROR(VLOOKUP(B863,BOOKS!$E$6:$E$1005,1,0),"0")</f>
        <v>0</v>
      </c>
      <c r="D863" s="78" t="str">
        <f>IF(COUNTIF($C$7:C863,C863)=1,C863,"0")</f>
        <v>0</v>
      </c>
      <c r="E863" s="64" t="e">
        <f>VLOOKUP(D863,'2A'!$E$6:$F$1005,2,0)</f>
        <v>#N/A</v>
      </c>
      <c r="F863" s="64">
        <f>SUMIF('2A'!$E$6:$E$1005,'GSTN-Diff Gross'!D863,'2A'!$I$6:$I$1005)</f>
        <v>0</v>
      </c>
      <c r="G863" s="64">
        <f>SUMIF('2A'!$E$6:$E$1005,'GSTN-Diff Gross'!D863,'2A'!$J$6:$J$1005)</f>
        <v>0</v>
      </c>
      <c r="H863" s="64">
        <f>SUMIF('2A'!$E$6:$E$1005,'GSTN-Diff Gross'!D863,'2A'!$K$6:$K$1005)</f>
        <v>0</v>
      </c>
      <c r="I863" s="64">
        <f>SUMIF('2A'!$E$6:$E$1005,'GSTN-Diff Gross'!D863,'2A'!$L$6:$L$1005)</f>
        <v>0</v>
      </c>
      <c r="J863" s="64">
        <f>SUMIF('2A'!$E$6:$E$1005,'GSTN-Diff Gross'!D863,'2A'!$M$6:$M$1005)</f>
        <v>0</v>
      </c>
      <c r="K863" s="64"/>
      <c r="L863" s="65">
        <f>SUMIF(BOOKS!$E$6:$E$1005,'GSTN-Diff Gross'!D863,BOOKS!$I$6:$I$1005)</f>
        <v>0</v>
      </c>
      <c r="M863" s="65">
        <f>SUMIF(BOOKS!$E$6:$E$1005,'GSTN-Diff Gross'!D863,BOOKS!$J$6:$J$1005)</f>
        <v>0</v>
      </c>
      <c r="N863" s="65">
        <f>SUMIF(BOOKS!$E$6:$E$1005,'GSTN-Diff Gross'!D863,BOOKS!$K$6:$K$1005)</f>
        <v>0</v>
      </c>
      <c r="O863" s="65">
        <f>SUMIF(BOOKS!$E$6:$E$1005,'GSTN-Diff Gross'!D863,BOOKS!$L$6:$L$1005)</f>
        <v>0</v>
      </c>
      <c r="P863" s="65">
        <f>SUMIF(BOOKS!$E$6:$E$1005,'GSTN-Diff Gross'!D863,BOOKS!$M$6:$M$1005)</f>
        <v>0</v>
      </c>
      <c r="R863" s="65">
        <f t="shared" si="80"/>
        <v>0</v>
      </c>
      <c r="S863" s="65">
        <f t="shared" si="81"/>
        <v>0</v>
      </c>
      <c r="T863" s="65">
        <f t="shared" si="82"/>
        <v>0</v>
      </c>
      <c r="U863" s="65">
        <f t="shared" si="83"/>
        <v>0</v>
      </c>
      <c r="V863" s="65">
        <f t="shared" si="84"/>
        <v>0</v>
      </c>
    </row>
    <row r="864" spans="1:22">
      <c r="A864" s="59">
        <f t="shared" si="85"/>
        <v>858</v>
      </c>
      <c r="B864" s="77">
        <f>'2A'!E863</f>
        <v>0</v>
      </c>
      <c r="C864" s="77">
        <f>IFERROR(VLOOKUP(B864,BOOKS!$E$6:$E$1005,1,0),"0")</f>
        <v>0</v>
      </c>
      <c r="D864" s="77" t="str">
        <f>IF(COUNTIF($C$7:C864,C864)=1,C864,"0")</f>
        <v>0</v>
      </c>
      <c r="E864" s="60" t="e">
        <f>VLOOKUP(D864,'2A'!$E$6:$F$1005,2,0)</f>
        <v>#N/A</v>
      </c>
      <c r="F864" s="60">
        <f>SUMIF('2A'!$E$6:$E$1005,'GSTN-Diff Gross'!D864,'2A'!$I$6:$I$1005)</f>
        <v>0</v>
      </c>
      <c r="G864" s="60">
        <f>SUMIF('2A'!$E$6:$E$1005,'GSTN-Diff Gross'!D864,'2A'!$J$6:$J$1005)</f>
        <v>0</v>
      </c>
      <c r="H864" s="60">
        <f>SUMIF('2A'!$E$6:$E$1005,'GSTN-Diff Gross'!D864,'2A'!$K$6:$K$1005)</f>
        <v>0</v>
      </c>
      <c r="I864" s="60">
        <f>SUMIF('2A'!$E$6:$E$1005,'GSTN-Diff Gross'!D864,'2A'!$L$6:$L$1005)</f>
        <v>0</v>
      </c>
      <c r="J864" s="60">
        <f>SUMIF('2A'!$E$6:$E$1005,'GSTN-Diff Gross'!D864,'2A'!$M$6:$M$1005)</f>
        <v>0</v>
      </c>
      <c r="K864" s="60"/>
      <c r="L864" s="62">
        <f>SUMIF(BOOKS!$E$6:$E$1005,'GSTN-Diff Gross'!D864,BOOKS!$I$6:$I$1005)</f>
        <v>0</v>
      </c>
      <c r="M864" s="62">
        <f>SUMIF(BOOKS!$E$6:$E$1005,'GSTN-Diff Gross'!D864,BOOKS!$J$6:$J$1005)</f>
        <v>0</v>
      </c>
      <c r="N864" s="62">
        <f>SUMIF(BOOKS!$E$6:$E$1005,'GSTN-Diff Gross'!D864,BOOKS!$K$6:$K$1005)</f>
        <v>0</v>
      </c>
      <c r="O864" s="62">
        <f>SUMIF(BOOKS!$E$6:$E$1005,'GSTN-Diff Gross'!D864,BOOKS!$L$6:$L$1005)</f>
        <v>0</v>
      </c>
      <c r="P864" s="62">
        <f>SUMIF(BOOKS!$E$6:$E$1005,'GSTN-Diff Gross'!D864,BOOKS!$M$6:$M$1005)</f>
        <v>0</v>
      </c>
      <c r="R864" s="62">
        <f t="shared" si="80"/>
        <v>0</v>
      </c>
      <c r="S864" s="62">
        <f t="shared" si="81"/>
        <v>0</v>
      </c>
      <c r="T864" s="62">
        <f t="shared" si="82"/>
        <v>0</v>
      </c>
      <c r="U864" s="62">
        <f t="shared" si="83"/>
        <v>0</v>
      </c>
      <c r="V864" s="62">
        <f t="shared" si="84"/>
        <v>0</v>
      </c>
    </row>
    <row r="865" spans="1:22">
      <c r="A865" s="63">
        <f t="shared" si="85"/>
        <v>859</v>
      </c>
      <c r="B865" s="78">
        <f>'2A'!E864</f>
        <v>0</v>
      </c>
      <c r="C865" s="78">
        <f>IFERROR(VLOOKUP(B865,BOOKS!$E$6:$E$1005,1,0),"0")</f>
        <v>0</v>
      </c>
      <c r="D865" s="78" t="str">
        <f>IF(COUNTIF($C$7:C865,C865)=1,C865,"0")</f>
        <v>0</v>
      </c>
      <c r="E865" s="64" t="e">
        <f>VLOOKUP(D865,'2A'!$E$6:$F$1005,2,0)</f>
        <v>#N/A</v>
      </c>
      <c r="F865" s="64">
        <f>SUMIF('2A'!$E$6:$E$1005,'GSTN-Diff Gross'!D865,'2A'!$I$6:$I$1005)</f>
        <v>0</v>
      </c>
      <c r="G865" s="64">
        <f>SUMIF('2A'!$E$6:$E$1005,'GSTN-Diff Gross'!D865,'2A'!$J$6:$J$1005)</f>
        <v>0</v>
      </c>
      <c r="H865" s="64">
        <f>SUMIF('2A'!$E$6:$E$1005,'GSTN-Diff Gross'!D865,'2A'!$K$6:$K$1005)</f>
        <v>0</v>
      </c>
      <c r="I865" s="64">
        <f>SUMIF('2A'!$E$6:$E$1005,'GSTN-Diff Gross'!D865,'2A'!$L$6:$L$1005)</f>
        <v>0</v>
      </c>
      <c r="J865" s="64">
        <f>SUMIF('2A'!$E$6:$E$1005,'GSTN-Diff Gross'!D865,'2A'!$M$6:$M$1005)</f>
        <v>0</v>
      </c>
      <c r="K865" s="64"/>
      <c r="L865" s="65">
        <f>SUMIF(BOOKS!$E$6:$E$1005,'GSTN-Diff Gross'!D865,BOOKS!$I$6:$I$1005)</f>
        <v>0</v>
      </c>
      <c r="M865" s="65">
        <f>SUMIF(BOOKS!$E$6:$E$1005,'GSTN-Diff Gross'!D865,BOOKS!$J$6:$J$1005)</f>
        <v>0</v>
      </c>
      <c r="N865" s="65">
        <f>SUMIF(BOOKS!$E$6:$E$1005,'GSTN-Diff Gross'!D865,BOOKS!$K$6:$K$1005)</f>
        <v>0</v>
      </c>
      <c r="O865" s="65">
        <f>SUMIF(BOOKS!$E$6:$E$1005,'GSTN-Diff Gross'!D865,BOOKS!$L$6:$L$1005)</f>
        <v>0</v>
      </c>
      <c r="P865" s="65">
        <f>SUMIF(BOOKS!$E$6:$E$1005,'GSTN-Diff Gross'!D865,BOOKS!$M$6:$M$1005)</f>
        <v>0</v>
      </c>
      <c r="R865" s="65">
        <f t="shared" si="80"/>
        <v>0</v>
      </c>
      <c r="S865" s="65">
        <f t="shared" si="81"/>
        <v>0</v>
      </c>
      <c r="T865" s="65">
        <f t="shared" si="82"/>
        <v>0</v>
      </c>
      <c r="U865" s="65">
        <f t="shared" si="83"/>
        <v>0</v>
      </c>
      <c r="V865" s="65">
        <f t="shared" si="84"/>
        <v>0</v>
      </c>
    </row>
    <row r="866" spans="1:22">
      <c r="A866" s="59">
        <f t="shared" si="85"/>
        <v>860</v>
      </c>
      <c r="B866" s="77">
        <f>'2A'!E865</f>
        <v>0</v>
      </c>
      <c r="C866" s="77">
        <f>IFERROR(VLOOKUP(B866,BOOKS!$E$6:$E$1005,1,0),"0")</f>
        <v>0</v>
      </c>
      <c r="D866" s="77" t="str">
        <f>IF(COUNTIF($C$7:C866,C866)=1,C866,"0")</f>
        <v>0</v>
      </c>
      <c r="E866" s="60" t="e">
        <f>VLOOKUP(D866,'2A'!$E$6:$F$1005,2,0)</f>
        <v>#N/A</v>
      </c>
      <c r="F866" s="60">
        <f>SUMIF('2A'!$E$6:$E$1005,'GSTN-Diff Gross'!D866,'2A'!$I$6:$I$1005)</f>
        <v>0</v>
      </c>
      <c r="G866" s="60">
        <f>SUMIF('2A'!$E$6:$E$1005,'GSTN-Diff Gross'!D866,'2A'!$J$6:$J$1005)</f>
        <v>0</v>
      </c>
      <c r="H866" s="60">
        <f>SUMIF('2A'!$E$6:$E$1005,'GSTN-Diff Gross'!D866,'2A'!$K$6:$K$1005)</f>
        <v>0</v>
      </c>
      <c r="I866" s="60">
        <f>SUMIF('2A'!$E$6:$E$1005,'GSTN-Diff Gross'!D866,'2A'!$L$6:$L$1005)</f>
        <v>0</v>
      </c>
      <c r="J866" s="60">
        <f>SUMIF('2A'!$E$6:$E$1005,'GSTN-Diff Gross'!D866,'2A'!$M$6:$M$1005)</f>
        <v>0</v>
      </c>
      <c r="K866" s="60"/>
      <c r="L866" s="62">
        <f>SUMIF(BOOKS!$E$6:$E$1005,'GSTN-Diff Gross'!D866,BOOKS!$I$6:$I$1005)</f>
        <v>0</v>
      </c>
      <c r="M866" s="62">
        <f>SUMIF(BOOKS!$E$6:$E$1005,'GSTN-Diff Gross'!D866,BOOKS!$J$6:$J$1005)</f>
        <v>0</v>
      </c>
      <c r="N866" s="62">
        <f>SUMIF(BOOKS!$E$6:$E$1005,'GSTN-Diff Gross'!D866,BOOKS!$K$6:$K$1005)</f>
        <v>0</v>
      </c>
      <c r="O866" s="62">
        <f>SUMIF(BOOKS!$E$6:$E$1005,'GSTN-Diff Gross'!D866,BOOKS!$L$6:$L$1005)</f>
        <v>0</v>
      </c>
      <c r="P866" s="62">
        <f>SUMIF(BOOKS!$E$6:$E$1005,'GSTN-Diff Gross'!D866,BOOKS!$M$6:$M$1005)</f>
        <v>0</v>
      </c>
      <c r="R866" s="62">
        <f t="shared" si="80"/>
        <v>0</v>
      </c>
      <c r="S866" s="62">
        <f t="shared" si="81"/>
        <v>0</v>
      </c>
      <c r="T866" s="62">
        <f t="shared" si="82"/>
        <v>0</v>
      </c>
      <c r="U866" s="62">
        <f t="shared" si="83"/>
        <v>0</v>
      </c>
      <c r="V866" s="62">
        <f t="shared" si="84"/>
        <v>0</v>
      </c>
    </row>
    <row r="867" spans="1:22">
      <c r="A867" s="63">
        <f t="shared" si="85"/>
        <v>861</v>
      </c>
      <c r="B867" s="78">
        <f>'2A'!E866</f>
        <v>0</v>
      </c>
      <c r="C867" s="78">
        <f>IFERROR(VLOOKUP(B867,BOOKS!$E$6:$E$1005,1,0),"0")</f>
        <v>0</v>
      </c>
      <c r="D867" s="78" t="str">
        <f>IF(COUNTIF($C$7:C867,C867)=1,C867,"0")</f>
        <v>0</v>
      </c>
      <c r="E867" s="64" t="e">
        <f>VLOOKUP(D867,'2A'!$E$6:$F$1005,2,0)</f>
        <v>#N/A</v>
      </c>
      <c r="F867" s="64">
        <f>SUMIF('2A'!$E$6:$E$1005,'GSTN-Diff Gross'!D867,'2A'!$I$6:$I$1005)</f>
        <v>0</v>
      </c>
      <c r="G867" s="64">
        <f>SUMIF('2A'!$E$6:$E$1005,'GSTN-Diff Gross'!D867,'2A'!$J$6:$J$1005)</f>
        <v>0</v>
      </c>
      <c r="H867" s="64">
        <f>SUMIF('2A'!$E$6:$E$1005,'GSTN-Diff Gross'!D867,'2A'!$K$6:$K$1005)</f>
        <v>0</v>
      </c>
      <c r="I867" s="64">
        <f>SUMIF('2A'!$E$6:$E$1005,'GSTN-Diff Gross'!D867,'2A'!$L$6:$L$1005)</f>
        <v>0</v>
      </c>
      <c r="J867" s="64">
        <f>SUMIF('2A'!$E$6:$E$1005,'GSTN-Diff Gross'!D867,'2A'!$M$6:$M$1005)</f>
        <v>0</v>
      </c>
      <c r="K867" s="64"/>
      <c r="L867" s="65">
        <f>SUMIF(BOOKS!$E$6:$E$1005,'GSTN-Diff Gross'!D867,BOOKS!$I$6:$I$1005)</f>
        <v>0</v>
      </c>
      <c r="M867" s="65">
        <f>SUMIF(BOOKS!$E$6:$E$1005,'GSTN-Diff Gross'!D867,BOOKS!$J$6:$J$1005)</f>
        <v>0</v>
      </c>
      <c r="N867" s="65">
        <f>SUMIF(BOOKS!$E$6:$E$1005,'GSTN-Diff Gross'!D867,BOOKS!$K$6:$K$1005)</f>
        <v>0</v>
      </c>
      <c r="O867" s="65">
        <f>SUMIF(BOOKS!$E$6:$E$1005,'GSTN-Diff Gross'!D867,BOOKS!$L$6:$L$1005)</f>
        <v>0</v>
      </c>
      <c r="P867" s="65">
        <f>SUMIF(BOOKS!$E$6:$E$1005,'GSTN-Diff Gross'!D867,BOOKS!$M$6:$M$1005)</f>
        <v>0</v>
      </c>
      <c r="R867" s="65">
        <f t="shared" si="80"/>
        <v>0</v>
      </c>
      <c r="S867" s="65">
        <f t="shared" si="81"/>
        <v>0</v>
      </c>
      <c r="T867" s="65">
        <f t="shared" si="82"/>
        <v>0</v>
      </c>
      <c r="U867" s="65">
        <f t="shared" si="83"/>
        <v>0</v>
      </c>
      <c r="V867" s="65">
        <f t="shared" si="84"/>
        <v>0</v>
      </c>
    </row>
    <row r="868" spans="1:22">
      <c r="A868" s="59">
        <f t="shared" si="85"/>
        <v>862</v>
      </c>
      <c r="B868" s="77">
        <f>'2A'!E867</f>
        <v>0</v>
      </c>
      <c r="C868" s="77">
        <f>IFERROR(VLOOKUP(B868,BOOKS!$E$6:$E$1005,1,0),"0")</f>
        <v>0</v>
      </c>
      <c r="D868" s="77" t="str">
        <f>IF(COUNTIF($C$7:C868,C868)=1,C868,"0")</f>
        <v>0</v>
      </c>
      <c r="E868" s="60" t="e">
        <f>VLOOKUP(D868,'2A'!$E$6:$F$1005,2,0)</f>
        <v>#N/A</v>
      </c>
      <c r="F868" s="60">
        <f>SUMIF('2A'!$E$6:$E$1005,'GSTN-Diff Gross'!D868,'2A'!$I$6:$I$1005)</f>
        <v>0</v>
      </c>
      <c r="G868" s="60">
        <f>SUMIF('2A'!$E$6:$E$1005,'GSTN-Diff Gross'!D868,'2A'!$J$6:$J$1005)</f>
        <v>0</v>
      </c>
      <c r="H868" s="60">
        <f>SUMIF('2A'!$E$6:$E$1005,'GSTN-Diff Gross'!D868,'2A'!$K$6:$K$1005)</f>
        <v>0</v>
      </c>
      <c r="I868" s="60">
        <f>SUMIF('2A'!$E$6:$E$1005,'GSTN-Diff Gross'!D868,'2A'!$L$6:$L$1005)</f>
        <v>0</v>
      </c>
      <c r="J868" s="60">
        <f>SUMIF('2A'!$E$6:$E$1005,'GSTN-Diff Gross'!D868,'2A'!$M$6:$M$1005)</f>
        <v>0</v>
      </c>
      <c r="K868" s="60"/>
      <c r="L868" s="62">
        <f>SUMIF(BOOKS!$E$6:$E$1005,'GSTN-Diff Gross'!D868,BOOKS!$I$6:$I$1005)</f>
        <v>0</v>
      </c>
      <c r="M868" s="62">
        <f>SUMIF(BOOKS!$E$6:$E$1005,'GSTN-Diff Gross'!D868,BOOKS!$J$6:$J$1005)</f>
        <v>0</v>
      </c>
      <c r="N868" s="62">
        <f>SUMIF(BOOKS!$E$6:$E$1005,'GSTN-Diff Gross'!D868,BOOKS!$K$6:$K$1005)</f>
        <v>0</v>
      </c>
      <c r="O868" s="62">
        <f>SUMIF(BOOKS!$E$6:$E$1005,'GSTN-Diff Gross'!D868,BOOKS!$L$6:$L$1005)</f>
        <v>0</v>
      </c>
      <c r="P868" s="62">
        <f>SUMIF(BOOKS!$E$6:$E$1005,'GSTN-Diff Gross'!D868,BOOKS!$M$6:$M$1005)</f>
        <v>0</v>
      </c>
      <c r="R868" s="62">
        <f t="shared" si="80"/>
        <v>0</v>
      </c>
      <c r="S868" s="62">
        <f t="shared" si="81"/>
        <v>0</v>
      </c>
      <c r="T868" s="62">
        <f t="shared" si="82"/>
        <v>0</v>
      </c>
      <c r="U868" s="62">
        <f t="shared" si="83"/>
        <v>0</v>
      </c>
      <c r="V868" s="62">
        <f t="shared" si="84"/>
        <v>0</v>
      </c>
    </row>
    <row r="869" spans="1:22">
      <c r="A869" s="63">
        <f t="shared" si="85"/>
        <v>863</v>
      </c>
      <c r="B869" s="78">
        <f>'2A'!E868</f>
        <v>0</v>
      </c>
      <c r="C869" s="78">
        <f>IFERROR(VLOOKUP(B869,BOOKS!$E$6:$E$1005,1,0),"0")</f>
        <v>0</v>
      </c>
      <c r="D869" s="78" t="str">
        <f>IF(COUNTIF($C$7:C869,C869)=1,C869,"0")</f>
        <v>0</v>
      </c>
      <c r="E869" s="64" t="e">
        <f>VLOOKUP(D869,'2A'!$E$6:$F$1005,2,0)</f>
        <v>#N/A</v>
      </c>
      <c r="F869" s="64">
        <f>SUMIF('2A'!$E$6:$E$1005,'GSTN-Diff Gross'!D869,'2A'!$I$6:$I$1005)</f>
        <v>0</v>
      </c>
      <c r="G869" s="64">
        <f>SUMIF('2A'!$E$6:$E$1005,'GSTN-Diff Gross'!D869,'2A'!$J$6:$J$1005)</f>
        <v>0</v>
      </c>
      <c r="H869" s="64">
        <f>SUMIF('2A'!$E$6:$E$1005,'GSTN-Diff Gross'!D869,'2A'!$K$6:$K$1005)</f>
        <v>0</v>
      </c>
      <c r="I869" s="64">
        <f>SUMIF('2A'!$E$6:$E$1005,'GSTN-Diff Gross'!D869,'2A'!$L$6:$L$1005)</f>
        <v>0</v>
      </c>
      <c r="J869" s="64">
        <f>SUMIF('2A'!$E$6:$E$1005,'GSTN-Diff Gross'!D869,'2A'!$M$6:$M$1005)</f>
        <v>0</v>
      </c>
      <c r="K869" s="64"/>
      <c r="L869" s="65">
        <f>SUMIF(BOOKS!$E$6:$E$1005,'GSTN-Diff Gross'!D869,BOOKS!$I$6:$I$1005)</f>
        <v>0</v>
      </c>
      <c r="M869" s="65">
        <f>SUMIF(BOOKS!$E$6:$E$1005,'GSTN-Diff Gross'!D869,BOOKS!$J$6:$J$1005)</f>
        <v>0</v>
      </c>
      <c r="N869" s="65">
        <f>SUMIF(BOOKS!$E$6:$E$1005,'GSTN-Diff Gross'!D869,BOOKS!$K$6:$K$1005)</f>
        <v>0</v>
      </c>
      <c r="O869" s="65">
        <f>SUMIF(BOOKS!$E$6:$E$1005,'GSTN-Diff Gross'!D869,BOOKS!$L$6:$L$1005)</f>
        <v>0</v>
      </c>
      <c r="P869" s="65">
        <f>SUMIF(BOOKS!$E$6:$E$1005,'GSTN-Diff Gross'!D869,BOOKS!$M$6:$M$1005)</f>
        <v>0</v>
      </c>
      <c r="R869" s="65">
        <f t="shared" si="80"/>
        <v>0</v>
      </c>
      <c r="S869" s="65">
        <f t="shared" si="81"/>
        <v>0</v>
      </c>
      <c r="T869" s="65">
        <f t="shared" si="82"/>
        <v>0</v>
      </c>
      <c r="U869" s="65">
        <f t="shared" si="83"/>
        <v>0</v>
      </c>
      <c r="V869" s="65">
        <f t="shared" si="84"/>
        <v>0</v>
      </c>
    </row>
    <row r="870" spans="1:22">
      <c r="A870" s="59">
        <f t="shared" si="85"/>
        <v>864</v>
      </c>
      <c r="B870" s="77">
        <f>'2A'!E869</f>
        <v>0</v>
      </c>
      <c r="C870" s="77">
        <f>IFERROR(VLOOKUP(B870,BOOKS!$E$6:$E$1005,1,0),"0")</f>
        <v>0</v>
      </c>
      <c r="D870" s="77" t="str">
        <f>IF(COUNTIF($C$7:C870,C870)=1,C870,"0")</f>
        <v>0</v>
      </c>
      <c r="E870" s="60" t="e">
        <f>VLOOKUP(D870,'2A'!$E$6:$F$1005,2,0)</f>
        <v>#N/A</v>
      </c>
      <c r="F870" s="60">
        <f>SUMIF('2A'!$E$6:$E$1005,'GSTN-Diff Gross'!D870,'2A'!$I$6:$I$1005)</f>
        <v>0</v>
      </c>
      <c r="G870" s="60">
        <f>SUMIF('2A'!$E$6:$E$1005,'GSTN-Diff Gross'!D870,'2A'!$J$6:$J$1005)</f>
        <v>0</v>
      </c>
      <c r="H870" s="60">
        <f>SUMIF('2A'!$E$6:$E$1005,'GSTN-Diff Gross'!D870,'2A'!$K$6:$K$1005)</f>
        <v>0</v>
      </c>
      <c r="I870" s="60">
        <f>SUMIF('2A'!$E$6:$E$1005,'GSTN-Diff Gross'!D870,'2A'!$L$6:$L$1005)</f>
        <v>0</v>
      </c>
      <c r="J870" s="60">
        <f>SUMIF('2A'!$E$6:$E$1005,'GSTN-Diff Gross'!D870,'2A'!$M$6:$M$1005)</f>
        <v>0</v>
      </c>
      <c r="K870" s="60"/>
      <c r="L870" s="62">
        <f>SUMIF(BOOKS!$E$6:$E$1005,'GSTN-Diff Gross'!D870,BOOKS!$I$6:$I$1005)</f>
        <v>0</v>
      </c>
      <c r="M870" s="62">
        <f>SUMIF(BOOKS!$E$6:$E$1005,'GSTN-Diff Gross'!D870,BOOKS!$J$6:$J$1005)</f>
        <v>0</v>
      </c>
      <c r="N870" s="62">
        <f>SUMIF(BOOKS!$E$6:$E$1005,'GSTN-Diff Gross'!D870,BOOKS!$K$6:$K$1005)</f>
        <v>0</v>
      </c>
      <c r="O870" s="62">
        <f>SUMIF(BOOKS!$E$6:$E$1005,'GSTN-Diff Gross'!D870,BOOKS!$L$6:$L$1005)</f>
        <v>0</v>
      </c>
      <c r="P870" s="62">
        <f>SUMIF(BOOKS!$E$6:$E$1005,'GSTN-Diff Gross'!D870,BOOKS!$M$6:$M$1005)</f>
        <v>0</v>
      </c>
      <c r="R870" s="62">
        <f t="shared" si="80"/>
        <v>0</v>
      </c>
      <c r="S870" s="62">
        <f t="shared" si="81"/>
        <v>0</v>
      </c>
      <c r="T870" s="62">
        <f t="shared" si="82"/>
        <v>0</v>
      </c>
      <c r="U870" s="62">
        <f t="shared" si="83"/>
        <v>0</v>
      </c>
      <c r="V870" s="62">
        <f t="shared" si="84"/>
        <v>0</v>
      </c>
    </row>
    <row r="871" spans="1:22">
      <c r="A871" s="63">
        <f t="shared" si="85"/>
        <v>865</v>
      </c>
      <c r="B871" s="78">
        <f>'2A'!E870</f>
        <v>0</v>
      </c>
      <c r="C871" s="78">
        <f>IFERROR(VLOOKUP(B871,BOOKS!$E$6:$E$1005,1,0),"0")</f>
        <v>0</v>
      </c>
      <c r="D871" s="78" t="str">
        <f>IF(COUNTIF($C$7:C871,C871)=1,C871,"0")</f>
        <v>0</v>
      </c>
      <c r="E871" s="64" t="e">
        <f>VLOOKUP(D871,'2A'!$E$6:$F$1005,2,0)</f>
        <v>#N/A</v>
      </c>
      <c r="F871" s="64">
        <f>SUMIF('2A'!$E$6:$E$1005,'GSTN-Diff Gross'!D871,'2A'!$I$6:$I$1005)</f>
        <v>0</v>
      </c>
      <c r="G871" s="64">
        <f>SUMIF('2A'!$E$6:$E$1005,'GSTN-Diff Gross'!D871,'2A'!$J$6:$J$1005)</f>
        <v>0</v>
      </c>
      <c r="H871" s="64">
        <f>SUMIF('2A'!$E$6:$E$1005,'GSTN-Diff Gross'!D871,'2A'!$K$6:$K$1005)</f>
        <v>0</v>
      </c>
      <c r="I871" s="64">
        <f>SUMIF('2A'!$E$6:$E$1005,'GSTN-Diff Gross'!D871,'2A'!$L$6:$L$1005)</f>
        <v>0</v>
      </c>
      <c r="J871" s="64">
        <f>SUMIF('2A'!$E$6:$E$1005,'GSTN-Diff Gross'!D871,'2A'!$M$6:$M$1005)</f>
        <v>0</v>
      </c>
      <c r="K871" s="64"/>
      <c r="L871" s="65">
        <f>SUMIF(BOOKS!$E$6:$E$1005,'GSTN-Diff Gross'!D871,BOOKS!$I$6:$I$1005)</f>
        <v>0</v>
      </c>
      <c r="M871" s="65">
        <f>SUMIF(BOOKS!$E$6:$E$1005,'GSTN-Diff Gross'!D871,BOOKS!$J$6:$J$1005)</f>
        <v>0</v>
      </c>
      <c r="N871" s="65">
        <f>SUMIF(BOOKS!$E$6:$E$1005,'GSTN-Diff Gross'!D871,BOOKS!$K$6:$K$1005)</f>
        <v>0</v>
      </c>
      <c r="O871" s="65">
        <f>SUMIF(BOOKS!$E$6:$E$1005,'GSTN-Diff Gross'!D871,BOOKS!$L$6:$L$1005)</f>
        <v>0</v>
      </c>
      <c r="P871" s="65">
        <f>SUMIF(BOOKS!$E$6:$E$1005,'GSTN-Diff Gross'!D871,BOOKS!$M$6:$M$1005)</f>
        <v>0</v>
      </c>
      <c r="R871" s="65">
        <f t="shared" si="80"/>
        <v>0</v>
      </c>
      <c r="S871" s="65">
        <f t="shared" si="81"/>
        <v>0</v>
      </c>
      <c r="T871" s="65">
        <f t="shared" si="82"/>
        <v>0</v>
      </c>
      <c r="U871" s="65">
        <f t="shared" si="83"/>
        <v>0</v>
      </c>
      <c r="V871" s="65">
        <f t="shared" si="84"/>
        <v>0</v>
      </c>
    </row>
    <row r="872" spans="1:22">
      <c r="A872" s="59">
        <f t="shared" si="85"/>
        <v>866</v>
      </c>
      <c r="B872" s="77">
        <f>'2A'!E871</f>
        <v>0</v>
      </c>
      <c r="C872" s="77">
        <f>IFERROR(VLOOKUP(B872,BOOKS!$E$6:$E$1005,1,0),"0")</f>
        <v>0</v>
      </c>
      <c r="D872" s="77" t="str">
        <f>IF(COUNTIF($C$7:C872,C872)=1,C872,"0")</f>
        <v>0</v>
      </c>
      <c r="E872" s="60" t="e">
        <f>VLOOKUP(D872,'2A'!$E$6:$F$1005,2,0)</f>
        <v>#N/A</v>
      </c>
      <c r="F872" s="60">
        <f>SUMIF('2A'!$E$6:$E$1005,'GSTN-Diff Gross'!D872,'2A'!$I$6:$I$1005)</f>
        <v>0</v>
      </c>
      <c r="G872" s="60">
        <f>SUMIF('2A'!$E$6:$E$1005,'GSTN-Diff Gross'!D872,'2A'!$J$6:$J$1005)</f>
        <v>0</v>
      </c>
      <c r="H872" s="60">
        <f>SUMIF('2A'!$E$6:$E$1005,'GSTN-Diff Gross'!D872,'2A'!$K$6:$K$1005)</f>
        <v>0</v>
      </c>
      <c r="I872" s="60">
        <f>SUMIF('2A'!$E$6:$E$1005,'GSTN-Diff Gross'!D872,'2A'!$L$6:$L$1005)</f>
        <v>0</v>
      </c>
      <c r="J872" s="60">
        <f>SUMIF('2A'!$E$6:$E$1005,'GSTN-Diff Gross'!D872,'2A'!$M$6:$M$1005)</f>
        <v>0</v>
      </c>
      <c r="K872" s="60"/>
      <c r="L872" s="62">
        <f>SUMIF(BOOKS!$E$6:$E$1005,'GSTN-Diff Gross'!D872,BOOKS!$I$6:$I$1005)</f>
        <v>0</v>
      </c>
      <c r="M872" s="62">
        <f>SUMIF(BOOKS!$E$6:$E$1005,'GSTN-Diff Gross'!D872,BOOKS!$J$6:$J$1005)</f>
        <v>0</v>
      </c>
      <c r="N872" s="62">
        <f>SUMIF(BOOKS!$E$6:$E$1005,'GSTN-Diff Gross'!D872,BOOKS!$K$6:$K$1005)</f>
        <v>0</v>
      </c>
      <c r="O872" s="62">
        <f>SUMIF(BOOKS!$E$6:$E$1005,'GSTN-Diff Gross'!D872,BOOKS!$L$6:$L$1005)</f>
        <v>0</v>
      </c>
      <c r="P872" s="62">
        <f>SUMIF(BOOKS!$E$6:$E$1005,'GSTN-Diff Gross'!D872,BOOKS!$M$6:$M$1005)</f>
        <v>0</v>
      </c>
      <c r="R872" s="62">
        <f t="shared" si="80"/>
        <v>0</v>
      </c>
      <c r="S872" s="62">
        <f t="shared" si="81"/>
        <v>0</v>
      </c>
      <c r="T872" s="62">
        <f t="shared" si="82"/>
        <v>0</v>
      </c>
      <c r="U872" s="62">
        <f t="shared" si="83"/>
        <v>0</v>
      </c>
      <c r="V872" s="62">
        <f t="shared" si="84"/>
        <v>0</v>
      </c>
    </row>
    <row r="873" spans="1:22">
      <c r="A873" s="63">
        <f t="shared" si="85"/>
        <v>867</v>
      </c>
      <c r="B873" s="78">
        <f>'2A'!E872</f>
        <v>0</v>
      </c>
      <c r="C873" s="78">
        <f>IFERROR(VLOOKUP(B873,BOOKS!$E$6:$E$1005,1,0),"0")</f>
        <v>0</v>
      </c>
      <c r="D873" s="78" t="str">
        <f>IF(COUNTIF($C$7:C873,C873)=1,C873,"0")</f>
        <v>0</v>
      </c>
      <c r="E873" s="64" t="e">
        <f>VLOOKUP(D873,'2A'!$E$6:$F$1005,2,0)</f>
        <v>#N/A</v>
      </c>
      <c r="F873" s="64">
        <f>SUMIF('2A'!$E$6:$E$1005,'GSTN-Diff Gross'!D873,'2A'!$I$6:$I$1005)</f>
        <v>0</v>
      </c>
      <c r="G873" s="64">
        <f>SUMIF('2A'!$E$6:$E$1005,'GSTN-Diff Gross'!D873,'2A'!$J$6:$J$1005)</f>
        <v>0</v>
      </c>
      <c r="H873" s="64">
        <f>SUMIF('2A'!$E$6:$E$1005,'GSTN-Diff Gross'!D873,'2A'!$K$6:$K$1005)</f>
        <v>0</v>
      </c>
      <c r="I873" s="64">
        <f>SUMIF('2A'!$E$6:$E$1005,'GSTN-Diff Gross'!D873,'2A'!$L$6:$L$1005)</f>
        <v>0</v>
      </c>
      <c r="J873" s="64">
        <f>SUMIF('2A'!$E$6:$E$1005,'GSTN-Diff Gross'!D873,'2A'!$M$6:$M$1005)</f>
        <v>0</v>
      </c>
      <c r="K873" s="64"/>
      <c r="L873" s="65">
        <f>SUMIF(BOOKS!$E$6:$E$1005,'GSTN-Diff Gross'!D873,BOOKS!$I$6:$I$1005)</f>
        <v>0</v>
      </c>
      <c r="M873" s="65">
        <f>SUMIF(BOOKS!$E$6:$E$1005,'GSTN-Diff Gross'!D873,BOOKS!$J$6:$J$1005)</f>
        <v>0</v>
      </c>
      <c r="N873" s="65">
        <f>SUMIF(BOOKS!$E$6:$E$1005,'GSTN-Diff Gross'!D873,BOOKS!$K$6:$K$1005)</f>
        <v>0</v>
      </c>
      <c r="O873" s="65">
        <f>SUMIF(BOOKS!$E$6:$E$1005,'GSTN-Diff Gross'!D873,BOOKS!$L$6:$L$1005)</f>
        <v>0</v>
      </c>
      <c r="P873" s="65">
        <f>SUMIF(BOOKS!$E$6:$E$1005,'GSTN-Diff Gross'!D873,BOOKS!$M$6:$M$1005)</f>
        <v>0</v>
      </c>
      <c r="R873" s="65">
        <f t="shared" si="80"/>
        <v>0</v>
      </c>
      <c r="S873" s="65">
        <f t="shared" si="81"/>
        <v>0</v>
      </c>
      <c r="T873" s="65">
        <f t="shared" si="82"/>
        <v>0</v>
      </c>
      <c r="U873" s="65">
        <f t="shared" si="83"/>
        <v>0</v>
      </c>
      <c r="V873" s="65">
        <f t="shared" si="84"/>
        <v>0</v>
      </c>
    </row>
    <row r="874" spans="1:22">
      <c r="A874" s="59">
        <f t="shared" si="85"/>
        <v>868</v>
      </c>
      <c r="B874" s="77">
        <f>'2A'!E873</f>
        <v>0</v>
      </c>
      <c r="C874" s="77">
        <f>IFERROR(VLOOKUP(B874,BOOKS!$E$6:$E$1005,1,0),"0")</f>
        <v>0</v>
      </c>
      <c r="D874" s="77" t="str">
        <f>IF(COUNTIF($C$7:C874,C874)=1,C874,"0")</f>
        <v>0</v>
      </c>
      <c r="E874" s="60" t="e">
        <f>VLOOKUP(D874,'2A'!$E$6:$F$1005,2,0)</f>
        <v>#N/A</v>
      </c>
      <c r="F874" s="60">
        <f>SUMIF('2A'!$E$6:$E$1005,'GSTN-Diff Gross'!D874,'2A'!$I$6:$I$1005)</f>
        <v>0</v>
      </c>
      <c r="G874" s="60">
        <f>SUMIF('2A'!$E$6:$E$1005,'GSTN-Diff Gross'!D874,'2A'!$J$6:$J$1005)</f>
        <v>0</v>
      </c>
      <c r="H874" s="60">
        <f>SUMIF('2A'!$E$6:$E$1005,'GSTN-Diff Gross'!D874,'2A'!$K$6:$K$1005)</f>
        <v>0</v>
      </c>
      <c r="I874" s="60">
        <f>SUMIF('2A'!$E$6:$E$1005,'GSTN-Diff Gross'!D874,'2A'!$L$6:$L$1005)</f>
        <v>0</v>
      </c>
      <c r="J874" s="60">
        <f>SUMIF('2A'!$E$6:$E$1005,'GSTN-Diff Gross'!D874,'2A'!$M$6:$M$1005)</f>
        <v>0</v>
      </c>
      <c r="K874" s="60"/>
      <c r="L874" s="62">
        <f>SUMIF(BOOKS!$E$6:$E$1005,'GSTN-Diff Gross'!D874,BOOKS!$I$6:$I$1005)</f>
        <v>0</v>
      </c>
      <c r="M874" s="62">
        <f>SUMIF(BOOKS!$E$6:$E$1005,'GSTN-Diff Gross'!D874,BOOKS!$J$6:$J$1005)</f>
        <v>0</v>
      </c>
      <c r="N874" s="62">
        <f>SUMIF(BOOKS!$E$6:$E$1005,'GSTN-Diff Gross'!D874,BOOKS!$K$6:$K$1005)</f>
        <v>0</v>
      </c>
      <c r="O874" s="62">
        <f>SUMIF(BOOKS!$E$6:$E$1005,'GSTN-Diff Gross'!D874,BOOKS!$L$6:$L$1005)</f>
        <v>0</v>
      </c>
      <c r="P874" s="62">
        <f>SUMIF(BOOKS!$E$6:$E$1005,'GSTN-Diff Gross'!D874,BOOKS!$M$6:$M$1005)</f>
        <v>0</v>
      </c>
      <c r="R874" s="62">
        <f t="shared" si="80"/>
        <v>0</v>
      </c>
      <c r="S874" s="62">
        <f t="shared" si="81"/>
        <v>0</v>
      </c>
      <c r="T874" s="62">
        <f t="shared" si="82"/>
        <v>0</v>
      </c>
      <c r="U874" s="62">
        <f t="shared" si="83"/>
        <v>0</v>
      </c>
      <c r="V874" s="62">
        <f t="shared" si="84"/>
        <v>0</v>
      </c>
    </row>
    <row r="875" spans="1:22">
      <c r="A875" s="63">
        <f t="shared" si="85"/>
        <v>869</v>
      </c>
      <c r="B875" s="78">
        <f>'2A'!E874</f>
        <v>0</v>
      </c>
      <c r="C875" s="78">
        <f>IFERROR(VLOOKUP(B875,BOOKS!$E$6:$E$1005,1,0),"0")</f>
        <v>0</v>
      </c>
      <c r="D875" s="78" t="str">
        <f>IF(COUNTIF($C$7:C875,C875)=1,C875,"0")</f>
        <v>0</v>
      </c>
      <c r="E875" s="64" t="e">
        <f>VLOOKUP(D875,'2A'!$E$6:$F$1005,2,0)</f>
        <v>#N/A</v>
      </c>
      <c r="F875" s="64">
        <f>SUMIF('2A'!$E$6:$E$1005,'GSTN-Diff Gross'!D875,'2A'!$I$6:$I$1005)</f>
        <v>0</v>
      </c>
      <c r="G875" s="64">
        <f>SUMIF('2A'!$E$6:$E$1005,'GSTN-Diff Gross'!D875,'2A'!$J$6:$J$1005)</f>
        <v>0</v>
      </c>
      <c r="H875" s="64">
        <f>SUMIF('2A'!$E$6:$E$1005,'GSTN-Diff Gross'!D875,'2A'!$K$6:$K$1005)</f>
        <v>0</v>
      </c>
      <c r="I875" s="64">
        <f>SUMIF('2A'!$E$6:$E$1005,'GSTN-Diff Gross'!D875,'2A'!$L$6:$L$1005)</f>
        <v>0</v>
      </c>
      <c r="J875" s="64">
        <f>SUMIF('2A'!$E$6:$E$1005,'GSTN-Diff Gross'!D875,'2A'!$M$6:$M$1005)</f>
        <v>0</v>
      </c>
      <c r="K875" s="64"/>
      <c r="L875" s="65">
        <f>SUMIF(BOOKS!$E$6:$E$1005,'GSTN-Diff Gross'!D875,BOOKS!$I$6:$I$1005)</f>
        <v>0</v>
      </c>
      <c r="M875" s="65">
        <f>SUMIF(BOOKS!$E$6:$E$1005,'GSTN-Diff Gross'!D875,BOOKS!$J$6:$J$1005)</f>
        <v>0</v>
      </c>
      <c r="N875" s="65">
        <f>SUMIF(BOOKS!$E$6:$E$1005,'GSTN-Diff Gross'!D875,BOOKS!$K$6:$K$1005)</f>
        <v>0</v>
      </c>
      <c r="O875" s="65">
        <f>SUMIF(BOOKS!$E$6:$E$1005,'GSTN-Diff Gross'!D875,BOOKS!$L$6:$L$1005)</f>
        <v>0</v>
      </c>
      <c r="P875" s="65">
        <f>SUMIF(BOOKS!$E$6:$E$1005,'GSTN-Diff Gross'!D875,BOOKS!$M$6:$M$1005)</f>
        <v>0</v>
      </c>
      <c r="R875" s="65">
        <f t="shared" si="80"/>
        <v>0</v>
      </c>
      <c r="S875" s="65">
        <f t="shared" si="81"/>
        <v>0</v>
      </c>
      <c r="T875" s="65">
        <f t="shared" si="82"/>
        <v>0</v>
      </c>
      <c r="U875" s="65">
        <f t="shared" si="83"/>
        <v>0</v>
      </c>
      <c r="V875" s="65">
        <f t="shared" si="84"/>
        <v>0</v>
      </c>
    </row>
    <row r="876" spans="1:22">
      <c r="A876" s="59">
        <f t="shared" si="85"/>
        <v>870</v>
      </c>
      <c r="B876" s="77">
        <f>'2A'!E875</f>
        <v>0</v>
      </c>
      <c r="C876" s="77">
        <f>IFERROR(VLOOKUP(B876,BOOKS!$E$6:$E$1005,1,0),"0")</f>
        <v>0</v>
      </c>
      <c r="D876" s="77" t="str">
        <f>IF(COUNTIF($C$7:C876,C876)=1,C876,"0")</f>
        <v>0</v>
      </c>
      <c r="E876" s="60" t="e">
        <f>VLOOKUP(D876,'2A'!$E$6:$F$1005,2,0)</f>
        <v>#N/A</v>
      </c>
      <c r="F876" s="60">
        <f>SUMIF('2A'!$E$6:$E$1005,'GSTN-Diff Gross'!D876,'2A'!$I$6:$I$1005)</f>
        <v>0</v>
      </c>
      <c r="G876" s="60">
        <f>SUMIF('2A'!$E$6:$E$1005,'GSTN-Diff Gross'!D876,'2A'!$J$6:$J$1005)</f>
        <v>0</v>
      </c>
      <c r="H876" s="60">
        <f>SUMIF('2A'!$E$6:$E$1005,'GSTN-Diff Gross'!D876,'2A'!$K$6:$K$1005)</f>
        <v>0</v>
      </c>
      <c r="I876" s="60">
        <f>SUMIF('2A'!$E$6:$E$1005,'GSTN-Diff Gross'!D876,'2A'!$L$6:$L$1005)</f>
        <v>0</v>
      </c>
      <c r="J876" s="60">
        <f>SUMIF('2A'!$E$6:$E$1005,'GSTN-Diff Gross'!D876,'2A'!$M$6:$M$1005)</f>
        <v>0</v>
      </c>
      <c r="K876" s="61"/>
      <c r="L876" s="62">
        <f>SUMIF(BOOKS!$E$6:$E$1005,'GSTN-Diff Gross'!D876,BOOKS!$I$6:$I$1005)</f>
        <v>0</v>
      </c>
      <c r="M876" s="62">
        <f>SUMIF(BOOKS!$E$6:$E$1005,'GSTN-Diff Gross'!D876,BOOKS!$J$6:$J$1005)</f>
        <v>0</v>
      </c>
      <c r="N876" s="62">
        <f>SUMIF(BOOKS!$E$6:$E$1005,'GSTN-Diff Gross'!D876,BOOKS!$K$6:$K$1005)</f>
        <v>0</v>
      </c>
      <c r="O876" s="62">
        <f>SUMIF(BOOKS!$E$6:$E$1005,'GSTN-Diff Gross'!D876,BOOKS!$L$6:$L$1005)</f>
        <v>0</v>
      </c>
      <c r="P876" s="62">
        <f>SUMIF(BOOKS!$E$6:$E$1005,'GSTN-Diff Gross'!D876,BOOKS!$M$6:$M$1005)</f>
        <v>0</v>
      </c>
      <c r="R876" s="62">
        <f t="shared" si="80"/>
        <v>0</v>
      </c>
      <c r="S876" s="62">
        <f t="shared" si="81"/>
        <v>0</v>
      </c>
      <c r="T876" s="62">
        <f t="shared" si="82"/>
        <v>0</v>
      </c>
      <c r="U876" s="62">
        <f t="shared" si="83"/>
        <v>0</v>
      </c>
      <c r="V876" s="62">
        <f t="shared" si="84"/>
        <v>0</v>
      </c>
    </row>
    <row r="877" spans="1:22">
      <c r="A877" s="63">
        <f t="shared" si="85"/>
        <v>871</v>
      </c>
      <c r="B877" s="78">
        <f>'2A'!E876</f>
        <v>0</v>
      </c>
      <c r="C877" s="78">
        <f>IFERROR(VLOOKUP(B877,BOOKS!$E$6:$E$1005,1,0),"0")</f>
        <v>0</v>
      </c>
      <c r="D877" s="78" t="str">
        <f>IF(COUNTIF($C$7:C877,C877)=1,C877,"0")</f>
        <v>0</v>
      </c>
      <c r="E877" s="64" t="e">
        <f>VLOOKUP(D877,'2A'!$E$6:$F$1005,2,0)</f>
        <v>#N/A</v>
      </c>
      <c r="F877" s="64">
        <f>SUMIF('2A'!$E$6:$E$1005,'GSTN-Diff Gross'!D877,'2A'!$I$6:$I$1005)</f>
        <v>0</v>
      </c>
      <c r="G877" s="64">
        <f>SUMIF('2A'!$E$6:$E$1005,'GSTN-Diff Gross'!D877,'2A'!$J$6:$J$1005)</f>
        <v>0</v>
      </c>
      <c r="H877" s="64">
        <f>SUMIF('2A'!$E$6:$E$1005,'GSTN-Diff Gross'!D877,'2A'!$K$6:$K$1005)</f>
        <v>0</v>
      </c>
      <c r="I877" s="64">
        <f>SUMIF('2A'!$E$6:$E$1005,'GSTN-Diff Gross'!D877,'2A'!$L$6:$L$1005)</f>
        <v>0</v>
      </c>
      <c r="J877" s="64">
        <f>SUMIF('2A'!$E$6:$E$1005,'GSTN-Diff Gross'!D877,'2A'!$M$6:$M$1005)</f>
        <v>0</v>
      </c>
      <c r="K877" s="64"/>
      <c r="L877" s="65">
        <f>SUMIF(BOOKS!$E$6:$E$1005,'GSTN-Diff Gross'!D877,BOOKS!$I$6:$I$1005)</f>
        <v>0</v>
      </c>
      <c r="M877" s="65">
        <f>SUMIF(BOOKS!$E$6:$E$1005,'GSTN-Diff Gross'!D877,BOOKS!$J$6:$J$1005)</f>
        <v>0</v>
      </c>
      <c r="N877" s="65">
        <f>SUMIF(BOOKS!$E$6:$E$1005,'GSTN-Diff Gross'!D877,BOOKS!$K$6:$K$1005)</f>
        <v>0</v>
      </c>
      <c r="O877" s="65">
        <f>SUMIF(BOOKS!$E$6:$E$1005,'GSTN-Diff Gross'!D877,BOOKS!$L$6:$L$1005)</f>
        <v>0</v>
      </c>
      <c r="P877" s="65">
        <f>SUMIF(BOOKS!$E$6:$E$1005,'GSTN-Diff Gross'!D877,BOOKS!$M$6:$M$1005)</f>
        <v>0</v>
      </c>
      <c r="R877" s="65">
        <f t="shared" si="80"/>
        <v>0</v>
      </c>
      <c r="S877" s="65">
        <f t="shared" si="81"/>
        <v>0</v>
      </c>
      <c r="T877" s="65">
        <f t="shared" si="82"/>
        <v>0</v>
      </c>
      <c r="U877" s="65">
        <f t="shared" si="83"/>
        <v>0</v>
      </c>
      <c r="V877" s="65">
        <f t="shared" si="84"/>
        <v>0</v>
      </c>
    </row>
    <row r="878" spans="1:22">
      <c r="A878" s="59">
        <f t="shared" si="85"/>
        <v>872</v>
      </c>
      <c r="B878" s="77">
        <f>'2A'!E877</f>
        <v>0</v>
      </c>
      <c r="C878" s="77">
        <f>IFERROR(VLOOKUP(B878,BOOKS!$E$6:$E$1005,1,0),"0")</f>
        <v>0</v>
      </c>
      <c r="D878" s="77" t="str">
        <f>IF(COUNTIF($C$7:C878,C878)=1,C878,"0")</f>
        <v>0</v>
      </c>
      <c r="E878" s="60" t="e">
        <f>VLOOKUP(D878,'2A'!$E$6:$F$1005,2,0)</f>
        <v>#N/A</v>
      </c>
      <c r="F878" s="60">
        <f>SUMIF('2A'!$E$6:$E$1005,'GSTN-Diff Gross'!D878,'2A'!$I$6:$I$1005)</f>
        <v>0</v>
      </c>
      <c r="G878" s="60">
        <f>SUMIF('2A'!$E$6:$E$1005,'GSTN-Diff Gross'!D878,'2A'!$J$6:$J$1005)</f>
        <v>0</v>
      </c>
      <c r="H878" s="60">
        <f>SUMIF('2A'!$E$6:$E$1005,'GSTN-Diff Gross'!D878,'2A'!$K$6:$K$1005)</f>
        <v>0</v>
      </c>
      <c r="I878" s="60">
        <f>SUMIF('2A'!$E$6:$E$1005,'GSTN-Diff Gross'!D878,'2A'!$L$6:$L$1005)</f>
        <v>0</v>
      </c>
      <c r="J878" s="60">
        <f>SUMIF('2A'!$E$6:$E$1005,'GSTN-Diff Gross'!D878,'2A'!$M$6:$M$1005)</f>
        <v>0</v>
      </c>
      <c r="K878" s="60"/>
      <c r="L878" s="62">
        <f>SUMIF(BOOKS!$E$6:$E$1005,'GSTN-Diff Gross'!D878,BOOKS!$I$6:$I$1005)</f>
        <v>0</v>
      </c>
      <c r="M878" s="62">
        <f>SUMIF(BOOKS!$E$6:$E$1005,'GSTN-Diff Gross'!D878,BOOKS!$J$6:$J$1005)</f>
        <v>0</v>
      </c>
      <c r="N878" s="62">
        <f>SUMIF(BOOKS!$E$6:$E$1005,'GSTN-Diff Gross'!D878,BOOKS!$K$6:$K$1005)</f>
        <v>0</v>
      </c>
      <c r="O878" s="62">
        <f>SUMIF(BOOKS!$E$6:$E$1005,'GSTN-Diff Gross'!D878,BOOKS!$L$6:$L$1005)</f>
        <v>0</v>
      </c>
      <c r="P878" s="62">
        <f>SUMIF(BOOKS!$E$6:$E$1005,'GSTN-Diff Gross'!D878,BOOKS!$M$6:$M$1005)</f>
        <v>0</v>
      </c>
      <c r="R878" s="62">
        <f t="shared" si="80"/>
        <v>0</v>
      </c>
      <c r="S878" s="62">
        <f t="shared" si="81"/>
        <v>0</v>
      </c>
      <c r="T878" s="62">
        <f t="shared" si="82"/>
        <v>0</v>
      </c>
      <c r="U878" s="62">
        <f t="shared" si="83"/>
        <v>0</v>
      </c>
      <c r="V878" s="62">
        <f t="shared" si="84"/>
        <v>0</v>
      </c>
    </row>
    <row r="879" spans="1:22">
      <c r="A879" s="63">
        <f t="shared" si="85"/>
        <v>873</v>
      </c>
      <c r="B879" s="78">
        <f>'2A'!E878</f>
        <v>0</v>
      </c>
      <c r="C879" s="78">
        <f>IFERROR(VLOOKUP(B879,BOOKS!$E$6:$E$1005,1,0),"0")</f>
        <v>0</v>
      </c>
      <c r="D879" s="78" t="str">
        <f>IF(COUNTIF($C$7:C879,C879)=1,C879,"0")</f>
        <v>0</v>
      </c>
      <c r="E879" s="64" t="e">
        <f>VLOOKUP(D879,'2A'!$E$6:$F$1005,2,0)</f>
        <v>#N/A</v>
      </c>
      <c r="F879" s="64">
        <f>SUMIF('2A'!$E$6:$E$1005,'GSTN-Diff Gross'!D879,'2A'!$I$6:$I$1005)</f>
        <v>0</v>
      </c>
      <c r="G879" s="64">
        <f>SUMIF('2A'!$E$6:$E$1005,'GSTN-Diff Gross'!D879,'2A'!$J$6:$J$1005)</f>
        <v>0</v>
      </c>
      <c r="H879" s="64">
        <f>SUMIF('2A'!$E$6:$E$1005,'GSTN-Diff Gross'!D879,'2A'!$K$6:$K$1005)</f>
        <v>0</v>
      </c>
      <c r="I879" s="64">
        <f>SUMIF('2A'!$E$6:$E$1005,'GSTN-Diff Gross'!D879,'2A'!$L$6:$L$1005)</f>
        <v>0</v>
      </c>
      <c r="J879" s="64">
        <f>SUMIF('2A'!$E$6:$E$1005,'GSTN-Diff Gross'!D879,'2A'!$M$6:$M$1005)</f>
        <v>0</v>
      </c>
      <c r="K879" s="64"/>
      <c r="L879" s="65">
        <f>SUMIF(BOOKS!$E$6:$E$1005,'GSTN-Diff Gross'!D879,BOOKS!$I$6:$I$1005)</f>
        <v>0</v>
      </c>
      <c r="M879" s="65">
        <f>SUMIF(BOOKS!$E$6:$E$1005,'GSTN-Diff Gross'!D879,BOOKS!$J$6:$J$1005)</f>
        <v>0</v>
      </c>
      <c r="N879" s="65">
        <f>SUMIF(BOOKS!$E$6:$E$1005,'GSTN-Diff Gross'!D879,BOOKS!$K$6:$K$1005)</f>
        <v>0</v>
      </c>
      <c r="O879" s="65">
        <f>SUMIF(BOOKS!$E$6:$E$1005,'GSTN-Diff Gross'!D879,BOOKS!$L$6:$L$1005)</f>
        <v>0</v>
      </c>
      <c r="P879" s="65">
        <f>SUMIF(BOOKS!$E$6:$E$1005,'GSTN-Diff Gross'!D879,BOOKS!$M$6:$M$1005)</f>
        <v>0</v>
      </c>
      <c r="R879" s="65">
        <f t="shared" si="80"/>
        <v>0</v>
      </c>
      <c r="S879" s="65">
        <f t="shared" si="81"/>
        <v>0</v>
      </c>
      <c r="T879" s="65">
        <f t="shared" si="82"/>
        <v>0</v>
      </c>
      <c r="U879" s="65">
        <f t="shared" si="83"/>
        <v>0</v>
      </c>
      <c r="V879" s="65">
        <f t="shared" si="84"/>
        <v>0</v>
      </c>
    </row>
    <row r="880" spans="1:22">
      <c r="A880" s="59">
        <f t="shared" si="85"/>
        <v>874</v>
      </c>
      <c r="B880" s="77">
        <f>'2A'!E879</f>
        <v>0</v>
      </c>
      <c r="C880" s="77">
        <f>IFERROR(VLOOKUP(B880,BOOKS!$E$6:$E$1005,1,0),"0")</f>
        <v>0</v>
      </c>
      <c r="D880" s="77" t="str">
        <f>IF(COUNTIF($C$7:C880,C880)=1,C880,"0")</f>
        <v>0</v>
      </c>
      <c r="E880" s="60" t="e">
        <f>VLOOKUP(D880,'2A'!$E$6:$F$1005,2,0)</f>
        <v>#N/A</v>
      </c>
      <c r="F880" s="60">
        <f>SUMIF('2A'!$E$6:$E$1005,'GSTN-Diff Gross'!D880,'2A'!$I$6:$I$1005)</f>
        <v>0</v>
      </c>
      <c r="G880" s="60">
        <f>SUMIF('2A'!$E$6:$E$1005,'GSTN-Diff Gross'!D880,'2A'!$J$6:$J$1005)</f>
        <v>0</v>
      </c>
      <c r="H880" s="60">
        <f>SUMIF('2A'!$E$6:$E$1005,'GSTN-Diff Gross'!D880,'2A'!$K$6:$K$1005)</f>
        <v>0</v>
      </c>
      <c r="I880" s="60">
        <f>SUMIF('2A'!$E$6:$E$1005,'GSTN-Diff Gross'!D880,'2A'!$L$6:$L$1005)</f>
        <v>0</v>
      </c>
      <c r="J880" s="60">
        <f>SUMIF('2A'!$E$6:$E$1005,'GSTN-Diff Gross'!D880,'2A'!$M$6:$M$1005)</f>
        <v>0</v>
      </c>
      <c r="K880" s="60"/>
      <c r="L880" s="62">
        <f>SUMIF(BOOKS!$E$6:$E$1005,'GSTN-Diff Gross'!D880,BOOKS!$I$6:$I$1005)</f>
        <v>0</v>
      </c>
      <c r="M880" s="62">
        <f>SUMIF(BOOKS!$E$6:$E$1005,'GSTN-Diff Gross'!D880,BOOKS!$J$6:$J$1005)</f>
        <v>0</v>
      </c>
      <c r="N880" s="62">
        <f>SUMIF(BOOKS!$E$6:$E$1005,'GSTN-Diff Gross'!D880,BOOKS!$K$6:$K$1005)</f>
        <v>0</v>
      </c>
      <c r="O880" s="62">
        <f>SUMIF(BOOKS!$E$6:$E$1005,'GSTN-Diff Gross'!D880,BOOKS!$L$6:$L$1005)</f>
        <v>0</v>
      </c>
      <c r="P880" s="62">
        <f>SUMIF(BOOKS!$E$6:$E$1005,'GSTN-Diff Gross'!D880,BOOKS!$M$6:$M$1005)</f>
        <v>0</v>
      </c>
      <c r="R880" s="62">
        <f t="shared" si="80"/>
        <v>0</v>
      </c>
      <c r="S880" s="62">
        <f t="shared" si="81"/>
        <v>0</v>
      </c>
      <c r="T880" s="62">
        <f t="shared" si="82"/>
        <v>0</v>
      </c>
      <c r="U880" s="62">
        <f t="shared" si="83"/>
        <v>0</v>
      </c>
      <c r="V880" s="62">
        <f t="shared" si="84"/>
        <v>0</v>
      </c>
    </row>
    <row r="881" spans="1:22">
      <c r="A881" s="63">
        <f t="shared" si="85"/>
        <v>875</v>
      </c>
      <c r="B881" s="78">
        <f>'2A'!E880</f>
        <v>0</v>
      </c>
      <c r="C881" s="78">
        <f>IFERROR(VLOOKUP(B881,BOOKS!$E$6:$E$1005,1,0),"0")</f>
        <v>0</v>
      </c>
      <c r="D881" s="78" t="str">
        <f>IF(COUNTIF($C$7:C881,C881)=1,C881,"0")</f>
        <v>0</v>
      </c>
      <c r="E881" s="64" t="e">
        <f>VLOOKUP(D881,'2A'!$E$6:$F$1005,2,0)</f>
        <v>#N/A</v>
      </c>
      <c r="F881" s="64">
        <f>SUMIF('2A'!$E$6:$E$1005,'GSTN-Diff Gross'!D881,'2A'!$I$6:$I$1005)</f>
        <v>0</v>
      </c>
      <c r="G881" s="64">
        <f>SUMIF('2A'!$E$6:$E$1005,'GSTN-Diff Gross'!D881,'2A'!$J$6:$J$1005)</f>
        <v>0</v>
      </c>
      <c r="H881" s="64">
        <f>SUMIF('2A'!$E$6:$E$1005,'GSTN-Diff Gross'!D881,'2A'!$K$6:$K$1005)</f>
        <v>0</v>
      </c>
      <c r="I881" s="64">
        <f>SUMIF('2A'!$E$6:$E$1005,'GSTN-Diff Gross'!D881,'2A'!$L$6:$L$1005)</f>
        <v>0</v>
      </c>
      <c r="J881" s="64">
        <f>SUMIF('2A'!$E$6:$E$1005,'GSTN-Diff Gross'!D881,'2A'!$M$6:$M$1005)</f>
        <v>0</v>
      </c>
      <c r="K881" s="64"/>
      <c r="L881" s="65">
        <f>SUMIF(BOOKS!$E$6:$E$1005,'GSTN-Diff Gross'!D881,BOOKS!$I$6:$I$1005)</f>
        <v>0</v>
      </c>
      <c r="M881" s="65">
        <f>SUMIF(BOOKS!$E$6:$E$1005,'GSTN-Diff Gross'!D881,BOOKS!$J$6:$J$1005)</f>
        <v>0</v>
      </c>
      <c r="N881" s="65">
        <f>SUMIF(BOOKS!$E$6:$E$1005,'GSTN-Diff Gross'!D881,BOOKS!$K$6:$K$1005)</f>
        <v>0</v>
      </c>
      <c r="O881" s="65">
        <f>SUMIF(BOOKS!$E$6:$E$1005,'GSTN-Diff Gross'!D881,BOOKS!$L$6:$L$1005)</f>
        <v>0</v>
      </c>
      <c r="P881" s="65">
        <f>SUMIF(BOOKS!$E$6:$E$1005,'GSTN-Diff Gross'!D881,BOOKS!$M$6:$M$1005)</f>
        <v>0</v>
      </c>
      <c r="R881" s="65">
        <f t="shared" si="80"/>
        <v>0</v>
      </c>
      <c r="S881" s="65">
        <f t="shared" si="81"/>
        <v>0</v>
      </c>
      <c r="T881" s="65">
        <f t="shared" si="82"/>
        <v>0</v>
      </c>
      <c r="U881" s="65">
        <f t="shared" si="83"/>
        <v>0</v>
      </c>
      <c r="V881" s="65">
        <f t="shared" si="84"/>
        <v>0</v>
      </c>
    </row>
    <row r="882" spans="1:22">
      <c r="A882" s="59">
        <f t="shared" si="85"/>
        <v>876</v>
      </c>
      <c r="B882" s="77">
        <f>'2A'!E881</f>
        <v>0</v>
      </c>
      <c r="C882" s="77">
        <f>IFERROR(VLOOKUP(B882,BOOKS!$E$6:$E$1005,1,0),"0")</f>
        <v>0</v>
      </c>
      <c r="D882" s="77" t="str">
        <f>IF(COUNTIF($C$7:C882,C882)=1,C882,"0")</f>
        <v>0</v>
      </c>
      <c r="E882" s="60" t="e">
        <f>VLOOKUP(D882,'2A'!$E$6:$F$1005,2,0)</f>
        <v>#N/A</v>
      </c>
      <c r="F882" s="60">
        <f>SUMIF('2A'!$E$6:$E$1005,'GSTN-Diff Gross'!D882,'2A'!$I$6:$I$1005)</f>
        <v>0</v>
      </c>
      <c r="G882" s="60">
        <f>SUMIF('2A'!$E$6:$E$1005,'GSTN-Diff Gross'!D882,'2A'!$J$6:$J$1005)</f>
        <v>0</v>
      </c>
      <c r="H882" s="60">
        <f>SUMIF('2A'!$E$6:$E$1005,'GSTN-Diff Gross'!D882,'2A'!$K$6:$K$1005)</f>
        <v>0</v>
      </c>
      <c r="I882" s="60">
        <f>SUMIF('2A'!$E$6:$E$1005,'GSTN-Diff Gross'!D882,'2A'!$L$6:$L$1005)</f>
        <v>0</v>
      </c>
      <c r="J882" s="60">
        <f>SUMIF('2A'!$E$6:$E$1005,'GSTN-Diff Gross'!D882,'2A'!$M$6:$M$1005)</f>
        <v>0</v>
      </c>
      <c r="K882" s="60"/>
      <c r="L882" s="62">
        <f>SUMIF(BOOKS!$E$6:$E$1005,'GSTN-Diff Gross'!D882,BOOKS!$I$6:$I$1005)</f>
        <v>0</v>
      </c>
      <c r="M882" s="62">
        <f>SUMIF(BOOKS!$E$6:$E$1005,'GSTN-Diff Gross'!D882,BOOKS!$J$6:$J$1005)</f>
        <v>0</v>
      </c>
      <c r="N882" s="62">
        <f>SUMIF(BOOKS!$E$6:$E$1005,'GSTN-Diff Gross'!D882,BOOKS!$K$6:$K$1005)</f>
        <v>0</v>
      </c>
      <c r="O882" s="62">
        <f>SUMIF(BOOKS!$E$6:$E$1005,'GSTN-Diff Gross'!D882,BOOKS!$L$6:$L$1005)</f>
        <v>0</v>
      </c>
      <c r="P882" s="62">
        <f>SUMIF(BOOKS!$E$6:$E$1005,'GSTN-Diff Gross'!D882,BOOKS!$M$6:$M$1005)</f>
        <v>0</v>
      </c>
      <c r="R882" s="62">
        <f t="shared" si="80"/>
        <v>0</v>
      </c>
      <c r="S882" s="62">
        <f t="shared" si="81"/>
        <v>0</v>
      </c>
      <c r="T882" s="62">
        <f t="shared" si="82"/>
        <v>0</v>
      </c>
      <c r="U882" s="62">
        <f t="shared" si="83"/>
        <v>0</v>
      </c>
      <c r="V882" s="62">
        <f t="shared" si="84"/>
        <v>0</v>
      </c>
    </row>
    <row r="883" spans="1:22">
      <c r="A883" s="63">
        <f t="shared" si="85"/>
        <v>877</v>
      </c>
      <c r="B883" s="78">
        <f>'2A'!E882</f>
        <v>0</v>
      </c>
      <c r="C883" s="78">
        <f>IFERROR(VLOOKUP(B883,BOOKS!$E$6:$E$1005,1,0),"0")</f>
        <v>0</v>
      </c>
      <c r="D883" s="78" t="str">
        <f>IF(COUNTIF($C$7:C883,C883)=1,C883,"0")</f>
        <v>0</v>
      </c>
      <c r="E883" s="64" t="e">
        <f>VLOOKUP(D883,'2A'!$E$6:$F$1005,2,0)</f>
        <v>#N/A</v>
      </c>
      <c r="F883" s="64">
        <f>SUMIF('2A'!$E$6:$E$1005,'GSTN-Diff Gross'!D883,'2A'!$I$6:$I$1005)</f>
        <v>0</v>
      </c>
      <c r="G883" s="64">
        <f>SUMIF('2A'!$E$6:$E$1005,'GSTN-Diff Gross'!D883,'2A'!$J$6:$J$1005)</f>
        <v>0</v>
      </c>
      <c r="H883" s="64">
        <f>SUMIF('2A'!$E$6:$E$1005,'GSTN-Diff Gross'!D883,'2A'!$K$6:$K$1005)</f>
        <v>0</v>
      </c>
      <c r="I883" s="64">
        <f>SUMIF('2A'!$E$6:$E$1005,'GSTN-Diff Gross'!D883,'2A'!$L$6:$L$1005)</f>
        <v>0</v>
      </c>
      <c r="J883" s="64">
        <f>SUMIF('2A'!$E$6:$E$1005,'GSTN-Diff Gross'!D883,'2A'!$M$6:$M$1005)</f>
        <v>0</v>
      </c>
      <c r="K883" s="64"/>
      <c r="L883" s="65">
        <f>SUMIF(BOOKS!$E$6:$E$1005,'GSTN-Diff Gross'!D883,BOOKS!$I$6:$I$1005)</f>
        <v>0</v>
      </c>
      <c r="M883" s="65">
        <f>SUMIF(BOOKS!$E$6:$E$1005,'GSTN-Diff Gross'!D883,BOOKS!$J$6:$J$1005)</f>
        <v>0</v>
      </c>
      <c r="N883" s="65">
        <f>SUMIF(BOOKS!$E$6:$E$1005,'GSTN-Diff Gross'!D883,BOOKS!$K$6:$K$1005)</f>
        <v>0</v>
      </c>
      <c r="O883" s="65">
        <f>SUMIF(BOOKS!$E$6:$E$1005,'GSTN-Diff Gross'!D883,BOOKS!$L$6:$L$1005)</f>
        <v>0</v>
      </c>
      <c r="P883" s="65">
        <f>SUMIF(BOOKS!$E$6:$E$1005,'GSTN-Diff Gross'!D883,BOOKS!$M$6:$M$1005)</f>
        <v>0</v>
      </c>
      <c r="R883" s="65">
        <f t="shared" si="80"/>
        <v>0</v>
      </c>
      <c r="S883" s="65">
        <f t="shared" si="81"/>
        <v>0</v>
      </c>
      <c r="T883" s="65">
        <f t="shared" si="82"/>
        <v>0</v>
      </c>
      <c r="U883" s="65">
        <f t="shared" si="83"/>
        <v>0</v>
      </c>
      <c r="V883" s="65">
        <f t="shared" si="84"/>
        <v>0</v>
      </c>
    </row>
    <row r="884" spans="1:22">
      <c r="A884" s="59">
        <f t="shared" si="85"/>
        <v>878</v>
      </c>
      <c r="B884" s="77">
        <f>'2A'!E883</f>
        <v>0</v>
      </c>
      <c r="C884" s="77">
        <f>IFERROR(VLOOKUP(B884,BOOKS!$E$6:$E$1005,1,0),"0")</f>
        <v>0</v>
      </c>
      <c r="D884" s="77" t="str">
        <f>IF(COUNTIF($C$7:C884,C884)=1,C884,"0")</f>
        <v>0</v>
      </c>
      <c r="E884" s="60" t="e">
        <f>VLOOKUP(D884,'2A'!$E$6:$F$1005,2,0)</f>
        <v>#N/A</v>
      </c>
      <c r="F884" s="60">
        <f>SUMIF('2A'!$E$6:$E$1005,'GSTN-Diff Gross'!D884,'2A'!$I$6:$I$1005)</f>
        <v>0</v>
      </c>
      <c r="G884" s="60">
        <f>SUMIF('2A'!$E$6:$E$1005,'GSTN-Diff Gross'!D884,'2A'!$J$6:$J$1005)</f>
        <v>0</v>
      </c>
      <c r="H884" s="60">
        <f>SUMIF('2A'!$E$6:$E$1005,'GSTN-Diff Gross'!D884,'2A'!$K$6:$K$1005)</f>
        <v>0</v>
      </c>
      <c r="I884" s="60">
        <f>SUMIF('2A'!$E$6:$E$1005,'GSTN-Diff Gross'!D884,'2A'!$L$6:$L$1005)</f>
        <v>0</v>
      </c>
      <c r="J884" s="60">
        <f>SUMIF('2A'!$E$6:$E$1005,'GSTN-Diff Gross'!D884,'2A'!$M$6:$M$1005)</f>
        <v>0</v>
      </c>
      <c r="K884" s="60"/>
      <c r="L884" s="62">
        <f>SUMIF(BOOKS!$E$6:$E$1005,'GSTN-Diff Gross'!D884,BOOKS!$I$6:$I$1005)</f>
        <v>0</v>
      </c>
      <c r="M884" s="62">
        <f>SUMIF(BOOKS!$E$6:$E$1005,'GSTN-Diff Gross'!D884,BOOKS!$J$6:$J$1005)</f>
        <v>0</v>
      </c>
      <c r="N884" s="62">
        <f>SUMIF(BOOKS!$E$6:$E$1005,'GSTN-Diff Gross'!D884,BOOKS!$K$6:$K$1005)</f>
        <v>0</v>
      </c>
      <c r="O884" s="62">
        <f>SUMIF(BOOKS!$E$6:$E$1005,'GSTN-Diff Gross'!D884,BOOKS!$L$6:$L$1005)</f>
        <v>0</v>
      </c>
      <c r="P884" s="62">
        <f>SUMIF(BOOKS!$E$6:$E$1005,'GSTN-Diff Gross'!D884,BOOKS!$M$6:$M$1005)</f>
        <v>0</v>
      </c>
      <c r="R884" s="62">
        <f t="shared" si="80"/>
        <v>0</v>
      </c>
      <c r="S884" s="62">
        <f t="shared" si="81"/>
        <v>0</v>
      </c>
      <c r="T884" s="62">
        <f t="shared" si="82"/>
        <v>0</v>
      </c>
      <c r="U884" s="62">
        <f t="shared" si="83"/>
        <v>0</v>
      </c>
      <c r="V884" s="62">
        <f t="shared" si="84"/>
        <v>0</v>
      </c>
    </row>
    <row r="885" spans="1:22">
      <c r="A885" s="63">
        <f t="shared" si="85"/>
        <v>879</v>
      </c>
      <c r="B885" s="78">
        <f>'2A'!E884</f>
        <v>0</v>
      </c>
      <c r="C885" s="78">
        <f>IFERROR(VLOOKUP(B885,BOOKS!$E$6:$E$1005,1,0),"0")</f>
        <v>0</v>
      </c>
      <c r="D885" s="78" t="str">
        <f>IF(COUNTIF($C$7:C885,C885)=1,C885,"0")</f>
        <v>0</v>
      </c>
      <c r="E885" s="64" t="e">
        <f>VLOOKUP(D885,'2A'!$E$6:$F$1005,2,0)</f>
        <v>#N/A</v>
      </c>
      <c r="F885" s="64">
        <f>SUMIF('2A'!$E$6:$E$1005,'GSTN-Diff Gross'!D885,'2A'!$I$6:$I$1005)</f>
        <v>0</v>
      </c>
      <c r="G885" s="64">
        <f>SUMIF('2A'!$E$6:$E$1005,'GSTN-Diff Gross'!D885,'2A'!$J$6:$J$1005)</f>
        <v>0</v>
      </c>
      <c r="H885" s="64">
        <f>SUMIF('2A'!$E$6:$E$1005,'GSTN-Diff Gross'!D885,'2A'!$K$6:$K$1005)</f>
        <v>0</v>
      </c>
      <c r="I885" s="64">
        <f>SUMIF('2A'!$E$6:$E$1005,'GSTN-Diff Gross'!D885,'2A'!$L$6:$L$1005)</f>
        <v>0</v>
      </c>
      <c r="J885" s="64">
        <f>SUMIF('2A'!$E$6:$E$1005,'GSTN-Diff Gross'!D885,'2A'!$M$6:$M$1005)</f>
        <v>0</v>
      </c>
      <c r="K885" s="64"/>
      <c r="L885" s="65">
        <f>SUMIF(BOOKS!$E$6:$E$1005,'GSTN-Diff Gross'!D885,BOOKS!$I$6:$I$1005)</f>
        <v>0</v>
      </c>
      <c r="M885" s="65">
        <f>SUMIF(BOOKS!$E$6:$E$1005,'GSTN-Diff Gross'!D885,BOOKS!$J$6:$J$1005)</f>
        <v>0</v>
      </c>
      <c r="N885" s="65">
        <f>SUMIF(BOOKS!$E$6:$E$1005,'GSTN-Diff Gross'!D885,BOOKS!$K$6:$K$1005)</f>
        <v>0</v>
      </c>
      <c r="O885" s="65">
        <f>SUMIF(BOOKS!$E$6:$E$1005,'GSTN-Diff Gross'!D885,BOOKS!$L$6:$L$1005)</f>
        <v>0</v>
      </c>
      <c r="P885" s="65">
        <f>SUMIF(BOOKS!$E$6:$E$1005,'GSTN-Diff Gross'!D885,BOOKS!$M$6:$M$1005)</f>
        <v>0</v>
      </c>
      <c r="R885" s="65">
        <f t="shared" si="80"/>
        <v>0</v>
      </c>
      <c r="S885" s="65">
        <f t="shared" si="81"/>
        <v>0</v>
      </c>
      <c r="T885" s="65">
        <f t="shared" si="82"/>
        <v>0</v>
      </c>
      <c r="U885" s="65">
        <f t="shared" si="83"/>
        <v>0</v>
      </c>
      <c r="V885" s="65">
        <f t="shared" si="84"/>
        <v>0</v>
      </c>
    </row>
    <row r="886" spans="1:22">
      <c r="A886" s="59">
        <f t="shared" si="85"/>
        <v>880</v>
      </c>
      <c r="B886" s="77">
        <f>'2A'!E885</f>
        <v>0</v>
      </c>
      <c r="C886" s="77">
        <f>IFERROR(VLOOKUP(B886,BOOKS!$E$6:$E$1005,1,0),"0")</f>
        <v>0</v>
      </c>
      <c r="D886" s="77" t="str">
        <f>IF(COUNTIF($C$7:C886,C886)=1,C886,"0")</f>
        <v>0</v>
      </c>
      <c r="E886" s="60" t="e">
        <f>VLOOKUP(D886,'2A'!$E$6:$F$1005,2,0)</f>
        <v>#N/A</v>
      </c>
      <c r="F886" s="60">
        <f>SUMIF('2A'!$E$6:$E$1005,'GSTN-Diff Gross'!D886,'2A'!$I$6:$I$1005)</f>
        <v>0</v>
      </c>
      <c r="G886" s="60">
        <f>SUMIF('2A'!$E$6:$E$1005,'GSTN-Diff Gross'!D886,'2A'!$J$6:$J$1005)</f>
        <v>0</v>
      </c>
      <c r="H886" s="60">
        <f>SUMIF('2A'!$E$6:$E$1005,'GSTN-Diff Gross'!D886,'2A'!$K$6:$K$1005)</f>
        <v>0</v>
      </c>
      <c r="I886" s="60">
        <f>SUMIF('2A'!$E$6:$E$1005,'GSTN-Diff Gross'!D886,'2A'!$L$6:$L$1005)</f>
        <v>0</v>
      </c>
      <c r="J886" s="60">
        <f>SUMIF('2A'!$E$6:$E$1005,'GSTN-Diff Gross'!D886,'2A'!$M$6:$M$1005)</f>
        <v>0</v>
      </c>
      <c r="K886" s="60"/>
      <c r="L886" s="62">
        <f>SUMIF(BOOKS!$E$6:$E$1005,'GSTN-Diff Gross'!D886,BOOKS!$I$6:$I$1005)</f>
        <v>0</v>
      </c>
      <c r="M886" s="62">
        <f>SUMIF(BOOKS!$E$6:$E$1005,'GSTN-Diff Gross'!D886,BOOKS!$J$6:$J$1005)</f>
        <v>0</v>
      </c>
      <c r="N886" s="62">
        <f>SUMIF(BOOKS!$E$6:$E$1005,'GSTN-Diff Gross'!D886,BOOKS!$K$6:$K$1005)</f>
        <v>0</v>
      </c>
      <c r="O886" s="62">
        <f>SUMIF(BOOKS!$E$6:$E$1005,'GSTN-Diff Gross'!D886,BOOKS!$L$6:$L$1005)</f>
        <v>0</v>
      </c>
      <c r="P886" s="62">
        <f>SUMIF(BOOKS!$E$6:$E$1005,'GSTN-Diff Gross'!D886,BOOKS!$M$6:$M$1005)</f>
        <v>0</v>
      </c>
      <c r="R886" s="62">
        <f t="shared" si="80"/>
        <v>0</v>
      </c>
      <c r="S886" s="62">
        <f t="shared" si="81"/>
        <v>0</v>
      </c>
      <c r="T886" s="62">
        <f t="shared" si="82"/>
        <v>0</v>
      </c>
      <c r="U886" s="62">
        <f t="shared" si="83"/>
        <v>0</v>
      </c>
      <c r="V886" s="62">
        <f t="shared" si="84"/>
        <v>0</v>
      </c>
    </row>
    <row r="887" spans="1:22">
      <c r="A887" s="63">
        <f t="shared" si="85"/>
        <v>881</v>
      </c>
      <c r="B887" s="78">
        <f>'2A'!E886</f>
        <v>0</v>
      </c>
      <c r="C887" s="78">
        <f>IFERROR(VLOOKUP(B887,BOOKS!$E$6:$E$1005,1,0),"0")</f>
        <v>0</v>
      </c>
      <c r="D887" s="78" t="str">
        <f>IF(COUNTIF($C$7:C887,C887)=1,C887,"0")</f>
        <v>0</v>
      </c>
      <c r="E887" s="64" t="e">
        <f>VLOOKUP(D887,'2A'!$E$6:$F$1005,2,0)</f>
        <v>#N/A</v>
      </c>
      <c r="F887" s="64">
        <f>SUMIF('2A'!$E$6:$E$1005,'GSTN-Diff Gross'!D887,'2A'!$I$6:$I$1005)</f>
        <v>0</v>
      </c>
      <c r="G887" s="64">
        <f>SUMIF('2A'!$E$6:$E$1005,'GSTN-Diff Gross'!D887,'2A'!$J$6:$J$1005)</f>
        <v>0</v>
      </c>
      <c r="H887" s="64">
        <f>SUMIF('2A'!$E$6:$E$1005,'GSTN-Diff Gross'!D887,'2A'!$K$6:$K$1005)</f>
        <v>0</v>
      </c>
      <c r="I887" s="64">
        <f>SUMIF('2A'!$E$6:$E$1005,'GSTN-Diff Gross'!D887,'2A'!$L$6:$L$1005)</f>
        <v>0</v>
      </c>
      <c r="J887" s="64">
        <f>SUMIF('2A'!$E$6:$E$1005,'GSTN-Diff Gross'!D887,'2A'!$M$6:$M$1005)</f>
        <v>0</v>
      </c>
      <c r="K887" s="64"/>
      <c r="L887" s="65">
        <f>SUMIF(BOOKS!$E$6:$E$1005,'GSTN-Diff Gross'!D887,BOOKS!$I$6:$I$1005)</f>
        <v>0</v>
      </c>
      <c r="M887" s="65">
        <f>SUMIF(BOOKS!$E$6:$E$1005,'GSTN-Diff Gross'!D887,BOOKS!$J$6:$J$1005)</f>
        <v>0</v>
      </c>
      <c r="N887" s="65">
        <f>SUMIF(BOOKS!$E$6:$E$1005,'GSTN-Diff Gross'!D887,BOOKS!$K$6:$K$1005)</f>
        <v>0</v>
      </c>
      <c r="O887" s="65">
        <f>SUMIF(BOOKS!$E$6:$E$1005,'GSTN-Diff Gross'!D887,BOOKS!$L$6:$L$1005)</f>
        <v>0</v>
      </c>
      <c r="P887" s="65">
        <f>SUMIF(BOOKS!$E$6:$E$1005,'GSTN-Diff Gross'!D887,BOOKS!$M$6:$M$1005)</f>
        <v>0</v>
      </c>
      <c r="R887" s="65">
        <f t="shared" si="80"/>
        <v>0</v>
      </c>
      <c r="S887" s="65">
        <f t="shared" si="81"/>
        <v>0</v>
      </c>
      <c r="T887" s="65">
        <f t="shared" si="82"/>
        <v>0</v>
      </c>
      <c r="U887" s="65">
        <f t="shared" si="83"/>
        <v>0</v>
      </c>
      <c r="V887" s="65">
        <f t="shared" si="84"/>
        <v>0</v>
      </c>
    </row>
    <row r="888" spans="1:22">
      <c r="A888" s="59">
        <f t="shared" si="85"/>
        <v>882</v>
      </c>
      <c r="B888" s="77">
        <f>'2A'!E887</f>
        <v>0</v>
      </c>
      <c r="C888" s="77">
        <f>IFERROR(VLOOKUP(B888,BOOKS!$E$6:$E$1005,1,0),"0")</f>
        <v>0</v>
      </c>
      <c r="D888" s="77" t="str">
        <f>IF(COUNTIF($C$7:C888,C888)=1,C888,"0")</f>
        <v>0</v>
      </c>
      <c r="E888" s="60" t="e">
        <f>VLOOKUP(D888,'2A'!$E$6:$F$1005,2,0)</f>
        <v>#N/A</v>
      </c>
      <c r="F888" s="60">
        <f>SUMIF('2A'!$E$6:$E$1005,'GSTN-Diff Gross'!D888,'2A'!$I$6:$I$1005)</f>
        <v>0</v>
      </c>
      <c r="G888" s="60">
        <f>SUMIF('2A'!$E$6:$E$1005,'GSTN-Diff Gross'!D888,'2A'!$J$6:$J$1005)</f>
        <v>0</v>
      </c>
      <c r="H888" s="60">
        <f>SUMIF('2A'!$E$6:$E$1005,'GSTN-Diff Gross'!D888,'2A'!$K$6:$K$1005)</f>
        <v>0</v>
      </c>
      <c r="I888" s="60">
        <f>SUMIF('2A'!$E$6:$E$1005,'GSTN-Diff Gross'!D888,'2A'!$L$6:$L$1005)</f>
        <v>0</v>
      </c>
      <c r="J888" s="60">
        <f>SUMIF('2A'!$E$6:$E$1005,'GSTN-Diff Gross'!D888,'2A'!$M$6:$M$1005)</f>
        <v>0</v>
      </c>
      <c r="K888" s="60"/>
      <c r="L888" s="62">
        <f>SUMIF(BOOKS!$E$6:$E$1005,'GSTN-Diff Gross'!D888,BOOKS!$I$6:$I$1005)</f>
        <v>0</v>
      </c>
      <c r="M888" s="62">
        <f>SUMIF(BOOKS!$E$6:$E$1005,'GSTN-Diff Gross'!D888,BOOKS!$J$6:$J$1005)</f>
        <v>0</v>
      </c>
      <c r="N888" s="62">
        <f>SUMIF(BOOKS!$E$6:$E$1005,'GSTN-Diff Gross'!D888,BOOKS!$K$6:$K$1005)</f>
        <v>0</v>
      </c>
      <c r="O888" s="62">
        <f>SUMIF(BOOKS!$E$6:$E$1005,'GSTN-Diff Gross'!D888,BOOKS!$L$6:$L$1005)</f>
        <v>0</v>
      </c>
      <c r="P888" s="62">
        <f>SUMIF(BOOKS!$E$6:$E$1005,'GSTN-Diff Gross'!D888,BOOKS!$M$6:$M$1005)</f>
        <v>0</v>
      </c>
      <c r="R888" s="62">
        <f t="shared" si="80"/>
        <v>0</v>
      </c>
      <c r="S888" s="62">
        <f t="shared" si="81"/>
        <v>0</v>
      </c>
      <c r="T888" s="62">
        <f t="shared" si="82"/>
        <v>0</v>
      </c>
      <c r="U888" s="62">
        <f t="shared" si="83"/>
        <v>0</v>
      </c>
      <c r="V888" s="62">
        <f t="shared" si="84"/>
        <v>0</v>
      </c>
    </row>
    <row r="889" spans="1:22">
      <c r="A889" s="63">
        <f t="shared" si="85"/>
        <v>883</v>
      </c>
      <c r="B889" s="78">
        <f>'2A'!E888</f>
        <v>0</v>
      </c>
      <c r="C889" s="78">
        <f>IFERROR(VLOOKUP(B889,BOOKS!$E$6:$E$1005,1,0),"0")</f>
        <v>0</v>
      </c>
      <c r="D889" s="78" t="str">
        <f>IF(COUNTIF($C$7:C889,C889)=1,C889,"0")</f>
        <v>0</v>
      </c>
      <c r="E889" s="64" t="e">
        <f>VLOOKUP(D889,'2A'!$E$6:$F$1005,2,0)</f>
        <v>#N/A</v>
      </c>
      <c r="F889" s="64">
        <f>SUMIF('2A'!$E$6:$E$1005,'GSTN-Diff Gross'!D889,'2A'!$I$6:$I$1005)</f>
        <v>0</v>
      </c>
      <c r="G889" s="64">
        <f>SUMIF('2A'!$E$6:$E$1005,'GSTN-Diff Gross'!D889,'2A'!$J$6:$J$1005)</f>
        <v>0</v>
      </c>
      <c r="H889" s="64">
        <f>SUMIF('2A'!$E$6:$E$1005,'GSTN-Diff Gross'!D889,'2A'!$K$6:$K$1005)</f>
        <v>0</v>
      </c>
      <c r="I889" s="64">
        <f>SUMIF('2A'!$E$6:$E$1005,'GSTN-Diff Gross'!D889,'2A'!$L$6:$L$1005)</f>
        <v>0</v>
      </c>
      <c r="J889" s="64">
        <f>SUMIF('2A'!$E$6:$E$1005,'GSTN-Diff Gross'!D889,'2A'!$M$6:$M$1005)</f>
        <v>0</v>
      </c>
      <c r="K889" s="64"/>
      <c r="L889" s="65">
        <f>SUMIF(BOOKS!$E$6:$E$1005,'GSTN-Diff Gross'!D889,BOOKS!$I$6:$I$1005)</f>
        <v>0</v>
      </c>
      <c r="M889" s="65">
        <f>SUMIF(BOOKS!$E$6:$E$1005,'GSTN-Diff Gross'!D889,BOOKS!$J$6:$J$1005)</f>
        <v>0</v>
      </c>
      <c r="N889" s="65">
        <f>SUMIF(BOOKS!$E$6:$E$1005,'GSTN-Diff Gross'!D889,BOOKS!$K$6:$K$1005)</f>
        <v>0</v>
      </c>
      <c r="O889" s="65">
        <f>SUMIF(BOOKS!$E$6:$E$1005,'GSTN-Diff Gross'!D889,BOOKS!$L$6:$L$1005)</f>
        <v>0</v>
      </c>
      <c r="P889" s="65">
        <f>SUMIF(BOOKS!$E$6:$E$1005,'GSTN-Diff Gross'!D889,BOOKS!$M$6:$M$1005)</f>
        <v>0</v>
      </c>
      <c r="R889" s="65">
        <f t="shared" si="80"/>
        <v>0</v>
      </c>
      <c r="S889" s="65">
        <f t="shared" si="81"/>
        <v>0</v>
      </c>
      <c r="T889" s="65">
        <f t="shared" si="82"/>
        <v>0</v>
      </c>
      <c r="U889" s="65">
        <f t="shared" si="83"/>
        <v>0</v>
      </c>
      <c r="V889" s="65">
        <f t="shared" si="84"/>
        <v>0</v>
      </c>
    </row>
    <row r="890" spans="1:22">
      <c r="A890" s="59">
        <f t="shared" si="85"/>
        <v>884</v>
      </c>
      <c r="B890" s="77">
        <f>'2A'!E889</f>
        <v>0</v>
      </c>
      <c r="C890" s="77">
        <f>IFERROR(VLOOKUP(B890,BOOKS!$E$6:$E$1005,1,0),"0")</f>
        <v>0</v>
      </c>
      <c r="D890" s="77" t="str">
        <f>IF(COUNTIF($C$7:C890,C890)=1,C890,"0")</f>
        <v>0</v>
      </c>
      <c r="E890" s="60" t="e">
        <f>VLOOKUP(D890,'2A'!$E$6:$F$1005,2,0)</f>
        <v>#N/A</v>
      </c>
      <c r="F890" s="60">
        <f>SUMIF('2A'!$E$6:$E$1005,'GSTN-Diff Gross'!D890,'2A'!$I$6:$I$1005)</f>
        <v>0</v>
      </c>
      <c r="G890" s="60">
        <f>SUMIF('2A'!$E$6:$E$1005,'GSTN-Diff Gross'!D890,'2A'!$J$6:$J$1005)</f>
        <v>0</v>
      </c>
      <c r="H890" s="60">
        <f>SUMIF('2A'!$E$6:$E$1005,'GSTN-Diff Gross'!D890,'2A'!$K$6:$K$1005)</f>
        <v>0</v>
      </c>
      <c r="I890" s="60">
        <f>SUMIF('2A'!$E$6:$E$1005,'GSTN-Diff Gross'!D890,'2A'!$L$6:$L$1005)</f>
        <v>0</v>
      </c>
      <c r="J890" s="60">
        <f>SUMIF('2A'!$E$6:$E$1005,'GSTN-Diff Gross'!D890,'2A'!$M$6:$M$1005)</f>
        <v>0</v>
      </c>
      <c r="K890" s="61"/>
      <c r="L890" s="62">
        <f>SUMIF(BOOKS!$E$6:$E$1005,'GSTN-Diff Gross'!D890,BOOKS!$I$6:$I$1005)</f>
        <v>0</v>
      </c>
      <c r="M890" s="62">
        <f>SUMIF(BOOKS!$E$6:$E$1005,'GSTN-Diff Gross'!D890,BOOKS!$J$6:$J$1005)</f>
        <v>0</v>
      </c>
      <c r="N890" s="62">
        <f>SUMIF(BOOKS!$E$6:$E$1005,'GSTN-Diff Gross'!D890,BOOKS!$K$6:$K$1005)</f>
        <v>0</v>
      </c>
      <c r="O890" s="62">
        <f>SUMIF(BOOKS!$E$6:$E$1005,'GSTN-Diff Gross'!D890,BOOKS!$L$6:$L$1005)</f>
        <v>0</v>
      </c>
      <c r="P890" s="62">
        <f>SUMIF(BOOKS!$E$6:$E$1005,'GSTN-Diff Gross'!D890,BOOKS!$M$6:$M$1005)</f>
        <v>0</v>
      </c>
      <c r="R890" s="62">
        <f t="shared" si="80"/>
        <v>0</v>
      </c>
      <c r="S890" s="62">
        <f t="shared" si="81"/>
        <v>0</v>
      </c>
      <c r="T890" s="62">
        <f t="shared" si="82"/>
        <v>0</v>
      </c>
      <c r="U890" s="62">
        <f t="shared" si="83"/>
        <v>0</v>
      </c>
      <c r="V890" s="62">
        <f t="shared" si="84"/>
        <v>0</v>
      </c>
    </row>
    <row r="891" spans="1:22">
      <c r="A891" s="63">
        <f t="shared" si="85"/>
        <v>885</v>
      </c>
      <c r="B891" s="78">
        <f>'2A'!E890</f>
        <v>0</v>
      </c>
      <c r="C891" s="78">
        <f>IFERROR(VLOOKUP(B891,BOOKS!$E$6:$E$1005,1,0),"0")</f>
        <v>0</v>
      </c>
      <c r="D891" s="78" t="str">
        <f>IF(COUNTIF($C$7:C891,C891)=1,C891,"0")</f>
        <v>0</v>
      </c>
      <c r="E891" s="64" t="e">
        <f>VLOOKUP(D891,'2A'!$E$6:$F$1005,2,0)</f>
        <v>#N/A</v>
      </c>
      <c r="F891" s="64">
        <f>SUMIF('2A'!$E$6:$E$1005,'GSTN-Diff Gross'!D891,'2A'!$I$6:$I$1005)</f>
        <v>0</v>
      </c>
      <c r="G891" s="64">
        <f>SUMIF('2A'!$E$6:$E$1005,'GSTN-Diff Gross'!D891,'2A'!$J$6:$J$1005)</f>
        <v>0</v>
      </c>
      <c r="H891" s="64">
        <f>SUMIF('2A'!$E$6:$E$1005,'GSTN-Diff Gross'!D891,'2A'!$K$6:$K$1005)</f>
        <v>0</v>
      </c>
      <c r="I891" s="64">
        <f>SUMIF('2A'!$E$6:$E$1005,'GSTN-Diff Gross'!D891,'2A'!$L$6:$L$1005)</f>
        <v>0</v>
      </c>
      <c r="J891" s="64">
        <f>SUMIF('2A'!$E$6:$E$1005,'GSTN-Diff Gross'!D891,'2A'!$M$6:$M$1005)</f>
        <v>0</v>
      </c>
      <c r="K891" s="64"/>
      <c r="L891" s="65">
        <f>SUMIF(BOOKS!$E$6:$E$1005,'GSTN-Diff Gross'!D891,BOOKS!$I$6:$I$1005)</f>
        <v>0</v>
      </c>
      <c r="M891" s="65">
        <f>SUMIF(BOOKS!$E$6:$E$1005,'GSTN-Diff Gross'!D891,BOOKS!$J$6:$J$1005)</f>
        <v>0</v>
      </c>
      <c r="N891" s="65">
        <f>SUMIF(BOOKS!$E$6:$E$1005,'GSTN-Diff Gross'!D891,BOOKS!$K$6:$K$1005)</f>
        <v>0</v>
      </c>
      <c r="O891" s="65">
        <f>SUMIF(BOOKS!$E$6:$E$1005,'GSTN-Diff Gross'!D891,BOOKS!$L$6:$L$1005)</f>
        <v>0</v>
      </c>
      <c r="P891" s="65">
        <f>SUMIF(BOOKS!$E$6:$E$1005,'GSTN-Diff Gross'!D891,BOOKS!$M$6:$M$1005)</f>
        <v>0</v>
      </c>
      <c r="R891" s="65">
        <f t="shared" si="80"/>
        <v>0</v>
      </c>
      <c r="S891" s="65">
        <f t="shared" si="81"/>
        <v>0</v>
      </c>
      <c r="T891" s="65">
        <f t="shared" si="82"/>
        <v>0</v>
      </c>
      <c r="U891" s="65">
        <f t="shared" si="83"/>
        <v>0</v>
      </c>
      <c r="V891" s="65">
        <f t="shared" si="84"/>
        <v>0</v>
      </c>
    </row>
    <row r="892" spans="1:22">
      <c r="A892" s="59">
        <f t="shared" si="85"/>
        <v>886</v>
      </c>
      <c r="B892" s="77">
        <f>'2A'!E891</f>
        <v>0</v>
      </c>
      <c r="C892" s="77">
        <f>IFERROR(VLOOKUP(B892,BOOKS!$E$6:$E$1005,1,0),"0")</f>
        <v>0</v>
      </c>
      <c r="D892" s="77" t="str">
        <f>IF(COUNTIF($C$7:C892,C892)=1,C892,"0")</f>
        <v>0</v>
      </c>
      <c r="E892" s="60" t="e">
        <f>VLOOKUP(D892,'2A'!$E$6:$F$1005,2,0)</f>
        <v>#N/A</v>
      </c>
      <c r="F892" s="60">
        <f>SUMIF('2A'!$E$6:$E$1005,'GSTN-Diff Gross'!D892,'2A'!$I$6:$I$1005)</f>
        <v>0</v>
      </c>
      <c r="G892" s="60">
        <f>SUMIF('2A'!$E$6:$E$1005,'GSTN-Diff Gross'!D892,'2A'!$J$6:$J$1005)</f>
        <v>0</v>
      </c>
      <c r="H892" s="60">
        <f>SUMIF('2A'!$E$6:$E$1005,'GSTN-Diff Gross'!D892,'2A'!$K$6:$K$1005)</f>
        <v>0</v>
      </c>
      <c r="I892" s="60">
        <f>SUMIF('2A'!$E$6:$E$1005,'GSTN-Diff Gross'!D892,'2A'!$L$6:$L$1005)</f>
        <v>0</v>
      </c>
      <c r="J892" s="60">
        <f>SUMIF('2A'!$E$6:$E$1005,'GSTN-Diff Gross'!D892,'2A'!$M$6:$M$1005)</f>
        <v>0</v>
      </c>
      <c r="K892" s="60"/>
      <c r="L892" s="62">
        <f>SUMIF(BOOKS!$E$6:$E$1005,'GSTN-Diff Gross'!D892,BOOKS!$I$6:$I$1005)</f>
        <v>0</v>
      </c>
      <c r="M892" s="62">
        <f>SUMIF(BOOKS!$E$6:$E$1005,'GSTN-Diff Gross'!D892,BOOKS!$J$6:$J$1005)</f>
        <v>0</v>
      </c>
      <c r="N892" s="62">
        <f>SUMIF(BOOKS!$E$6:$E$1005,'GSTN-Diff Gross'!D892,BOOKS!$K$6:$K$1005)</f>
        <v>0</v>
      </c>
      <c r="O892" s="62">
        <f>SUMIF(BOOKS!$E$6:$E$1005,'GSTN-Diff Gross'!D892,BOOKS!$L$6:$L$1005)</f>
        <v>0</v>
      </c>
      <c r="P892" s="62">
        <f>SUMIF(BOOKS!$E$6:$E$1005,'GSTN-Diff Gross'!D892,BOOKS!$M$6:$M$1005)</f>
        <v>0</v>
      </c>
      <c r="R892" s="62">
        <f t="shared" si="80"/>
        <v>0</v>
      </c>
      <c r="S892" s="62">
        <f t="shared" si="81"/>
        <v>0</v>
      </c>
      <c r="T892" s="62">
        <f t="shared" si="82"/>
        <v>0</v>
      </c>
      <c r="U892" s="62">
        <f t="shared" si="83"/>
        <v>0</v>
      </c>
      <c r="V892" s="62">
        <f t="shared" si="84"/>
        <v>0</v>
      </c>
    </row>
    <row r="893" spans="1:22">
      <c r="A893" s="63">
        <f t="shared" si="85"/>
        <v>887</v>
      </c>
      <c r="B893" s="78">
        <f>'2A'!E892</f>
        <v>0</v>
      </c>
      <c r="C893" s="78">
        <f>IFERROR(VLOOKUP(B893,BOOKS!$E$6:$E$1005,1,0),"0")</f>
        <v>0</v>
      </c>
      <c r="D893" s="78" t="str">
        <f>IF(COUNTIF($C$7:C893,C893)=1,C893,"0")</f>
        <v>0</v>
      </c>
      <c r="E893" s="64" t="e">
        <f>VLOOKUP(D893,'2A'!$E$6:$F$1005,2,0)</f>
        <v>#N/A</v>
      </c>
      <c r="F893" s="64">
        <f>SUMIF('2A'!$E$6:$E$1005,'GSTN-Diff Gross'!D893,'2A'!$I$6:$I$1005)</f>
        <v>0</v>
      </c>
      <c r="G893" s="64">
        <f>SUMIF('2A'!$E$6:$E$1005,'GSTN-Diff Gross'!D893,'2A'!$J$6:$J$1005)</f>
        <v>0</v>
      </c>
      <c r="H893" s="64">
        <f>SUMIF('2A'!$E$6:$E$1005,'GSTN-Diff Gross'!D893,'2A'!$K$6:$K$1005)</f>
        <v>0</v>
      </c>
      <c r="I893" s="64">
        <f>SUMIF('2A'!$E$6:$E$1005,'GSTN-Diff Gross'!D893,'2A'!$L$6:$L$1005)</f>
        <v>0</v>
      </c>
      <c r="J893" s="64">
        <f>SUMIF('2A'!$E$6:$E$1005,'GSTN-Diff Gross'!D893,'2A'!$M$6:$M$1005)</f>
        <v>0</v>
      </c>
      <c r="K893" s="64"/>
      <c r="L893" s="65">
        <f>SUMIF(BOOKS!$E$6:$E$1005,'GSTN-Diff Gross'!D893,BOOKS!$I$6:$I$1005)</f>
        <v>0</v>
      </c>
      <c r="M893" s="65">
        <f>SUMIF(BOOKS!$E$6:$E$1005,'GSTN-Diff Gross'!D893,BOOKS!$J$6:$J$1005)</f>
        <v>0</v>
      </c>
      <c r="N893" s="65">
        <f>SUMIF(BOOKS!$E$6:$E$1005,'GSTN-Diff Gross'!D893,BOOKS!$K$6:$K$1005)</f>
        <v>0</v>
      </c>
      <c r="O893" s="65">
        <f>SUMIF(BOOKS!$E$6:$E$1005,'GSTN-Diff Gross'!D893,BOOKS!$L$6:$L$1005)</f>
        <v>0</v>
      </c>
      <c r="P893" s="65">
        <f>SUMIF(BOOKS!$E$6:$E$1005,'GSTN-Diff Gross'!D893,BOOKS!$M$6:$M$1005)</f>
        <v>0</v>
      </c>
      <c r="R893" s="65">
        <f t="shared" si="80"/>
        <v>0</v>
      </c>
      <c r="S893" s="65">
        <f t="shared" si="81"/>
        <v>0</v>
      </c>
      <c r="T893" s="65">
        <f t="shared" si="82"/>
        <v>0</v>
      </c>
      <c r="U893" s="65">
        <f t="shared" si="83"/>
        <v>0</v>
      </c>
      <c r="V893" s="65">
        <f t="shared" si="84"/>
        <v>0</v>
      </c>
    </row>
    <row r="894" spans="1:22">
      <c r="A894" s="59">
        <f t="shared" si="85"/>
        <v>888</v>
      </c>
      <c r="B894" s="77">
        <f>'2A'!E893</f>
        <v>0</v>
      </c>
      <c r="C894" s="77">
        <f>IFERROR(VLOOKUP(B894,BOOKS!$E$6:$E$1005,1,0),"0")</f>
        <v>0</v>
      </c>
      <c r="D894" s="77" t="str">
        <f>IF(COUNTIF($C$7:C894,C894)=1,C894,"0")</f>
        <v>0</v>
      </c>
      <c r="E894" s="60" t="e">
        <f>VLOOKUP(D894,'2A'!$E$6:$F$1005,2,0)</f>
        <v>#N/A</v>
      </c>
      <c r="F894" s="60">
        <f>SUMIF('2A'!$E$6:$E$1005,'GSTN-Diff Gross'!D894,'2A'!$I$6:$I$1005)</f>
        <v>0</v>
      </c>
      <c r="G894" s="60">
        <f>SUMIF('2A'!$E$6:$E$1005,'GSTN-Diff Gross'!D894,'2A'!$J$6:$J$1005)</f>
        <v>0</v>
      </c>
      <c r="H894" s="60">
        <f>SUMIF('2A'!$E$6:$E$1005,'GSTN-Diff Gross'!D894,'2A'!$K$6:$K$1005)</f>
        <v>0</v>
      </c>
      <c r="I894" s="60">
        <f>SUMIF('2A'!$E$6:$E$1005,'GSTN-Diff Gross'!D894,'2A'!$L$6:$L$1005)</f>
        <v>0</v>
      </c>
      <c r="J894" s="60">
        <f>SUMIF('2A'!$E$6:$E$1005,'GSTN-Diff Gross'!D894,'2A'!$M$6:$M$1005)</f>
        <v>0</v>
      </c>
      <c r="K894" s="60"/>
      <c r="L894" s="62">
        <f>SUMIF(BOOKS!$E$6:$E$1005,'GSTN-Diff Gross'!D894,BOOKS!$I$6:$I$1005)</f>
        <v>0</v>
      </c>
      <c r="M894" s="62">
        <f>SUMIF(BOOKS!$E$6:$E$1005,'GSTN-Diff Gross'!D894,BOOKS!$J$6:$J$1005)</f>
        <v>0</v>
      </c>
      <c r="N894" s="62">
        <f>SUMIF(BOOKS!$E$6:$E$1005,'GSTN-Diff Gross'!D894,BOOKS!$K$6:$K$1005)</f>
        <v>0</v>
      </c>
      <c r="O894" s="62">
        <f>SUMIF(BOOKS!$E$6:$E$1005,'GSTN-Diff Gross'!D894,BOOKS!$L$6:$L$1005)</f>
        <v>0</v>
      </c>
      <c r="P894" s="62">
        <f>SUMIF(BOOKS!$E$6:$E$1005,'GSTN-Diff Gross'!D894,BOOKS!$M$6:$M$1005)</f>
        <v>0</v>
      </c>
      <c r="R894" s="62">
        <f t="shared" si="80"/>
        <v>0</v>
      </c>
      <c r="S894" s="62">
        <f t="shared" si="81"/>
        <v>0</v>
      </c>
      <c r="T894" s="62">
        <f t="shared" si="82"/>
        <v>0</v>
      </c>
      <c r="U894" s="62">
        <f t="shared" si="83"/>
        <v>0</v>
      </c>
      <c r="V894" s="62">
        <f t="shared" si="84"/>
        <v>0</v>
      </c>
    </row>
    <row r="895" spans="1:22">
      <c r="A895" s="63">
        <f t="shared" si="85"/>
        <v>889</v>
      </c>
      <c r="B895" s="78">
        <f>'2A'!E894</f>
        <v>0</v>
      </c>
      <c r="C895" s="78">
        <f>IFERROR(VLOOKUP(B895,BOOKS!$E$6:$E$1005,1,0),"0")</f>
        <v>0</v>
      </c>
      <c r="D895" s="78" t="str">
        <f>IF(COUNTIF($C$7:C895,C895)=1,C895,"0")</f>
        <v>0</v>
      </c>
      <c r="E895" s="64" t="e">
        <f>VLOOKUP(D895,'2A'!$E$6:$F$1005,2,0)</f>
        <v>#N/A</v>
      </c>
      <c r="F895" s="64">
        <f>SUMIF('2A'!$E$6:$E$1005,'GSTN-Diff Gross'!D895,'2A'!$I$6:$I$1005)</f>
        <v>0</v>
      </c>
      <c r="G895" s="64">
        <f>SUMIF('2A'!$E$6:$E$1005,'GSTN-Diff Gross'!D895,'2A'!$J$6:$J$1005)</f>
        <v>0</v>
      </c>
      <c r="H895" s="64">
        <f>SUMIF('2A'!$E$6:$E$1005,'GSTN-Diff Gross'!D895,'2A'!$K$6:$K$1005)</f>
        <v>0</v>
      </c>
      <c r="I895" s="64">
        <f>SUMIF('2A'!$E$6:$E$1005,'GSTN-Diff Gross'!D895,'2A'!$L$6:$L$1005)</f>
        <v>0</v>
      </c>
      <c r="J895" s="64">
        <f>SUMIF('2A'!$E$6:$E$1005,'GSTN-Diff Gross'!D895,'2A'!$M$6:$M$1005)</f>
        <v>0</v>
      </c>
      <c r="K895" s="64"/>
      <c r="L895" s="65">
        <f>SUMIF(BOOKS!$E$6:$E$1005,'GSTN-Diff Gross'!D895,BOOKS!$I$6:$I$1005)</f>
        <v>0</v>
      </c>
      <c r="M895" s="65">
        <f>SUMIF(BOOKS!$E$6:$E$1005,'GSTN-Diff Gross'!D895,BOOKS!$J$6:$J$1005)</f>
        <v>0</v>
      </c>
      <c r="N895" s="65">
        <f>SUMIF(BOOKS!$E$6:$E$1005,'GSTN-Diff Gross'!D895,BOOKS!$K$6:$K$1005)</f>
        <v>0</v>
      </c>
      <c r="O895" s="65">
        <f>SUMIF(BOOKS!$E$6:$E$1005,'GSTN-Diff Gross'!D895,BOOKS!$L$6:$L$1005)</f>
        <v>0</v>
      </c>
      <c r="P895" s="65">
        <f>SUMIF(BOOKS!$E$6:$E$1005,'GSTN-Diff Gross'!D895,BOOKS!$M$6:$M$1005)</f>
        <v>0</v>
      </c>
      <c r="R895" s="65">
        <f t="shared" si="80"/>
        <v>0</v>
      </c>
      <c r="S895" s="65">
        <f t="shared" si="81"/>
        <v>0</v>
      </c>
      <c r="T895" s="65">
        <f t="shared" si="82"/>
        <v>0</v>
      </c>
      <c r="U895" s="65">
        <f t="shared" si="83"/>
        <v>0</v>
      </c>
      <c r="V895" s="65">
        <f t="shared" si="84"/>
        <v>0</v>
      </c>
    </row>
    <row r="896" spans="1:22">
      <c r="A896" s="59">
        <f t="shared" si="85"/>
        <v>890</v>
      </c>
      <c r="B896" s="77">
        <f>'2A'!E895</f>
        <v>0</v>
      </c>
      <c r="C896" s="77">
        <f>IFERROR(VLOOKUP(B896,BOOKS!$E$6:$E$1005,1,0),"0")</f>
        <v>0</v>
      </c>
      <c r="D896" s="77" t="str">
        <f>IF(COUNTIF($C$7:C896,C896)=1,C896,"0")</f>
        <v>0</v>
      </c>
      <c r="E896" s="60" t="e">
        <f>VLOOKUP(D896,'2A'!$E$6:$F$1005,2,0)</f>
        <v>#N/A</v>
      </c>
      <c r="F896" s="60">
        <f>SUMIF('2A'!$E$6:$E$1005,'GSTN-Diff Gross'!D896,'2A'!$I$6:$I$1005)</f>
        <v>0</v>
      </c>
      <c r="G896" s="60">
        <f>SUMIF('2A'!$E$6:$E$1005,'GSTN-Diff Gross'!D896,'2A'!$J$6:$J$1005)</f>
        <v>0</v>
      </c>
      <c r="H896" s="60">
        <f>SUMIF('2A'!$E$6:$E$1005,'GSTN-Diff Gross'!D896,'2A'!$K$6:$K$1005)</f>
        <v>0</v>
      </c>
      <c r="I896" s="60">
        <f>SUMIF('2A'!$E$6:$E$1005,'GSTN-Diff Gross'!D896,'2A'!$L$6:$L$1005)</f>
        <v>0</v>
      </c>
      <c r="J896" s="60">
        <f>SUMIF('2A'!$E$6:$E$1005,'GSTN-Diff Gross'!D896,'2A'!$M$6:$M$1005)</f>
        <v>0</v>
      </c>
      <c r="K896" s="60"/>
      <c r="L896" s="62">
        <f>SUMIF(BOOKS!$E$6:$E$1005,'GSTN-Diff Gross'!D896,BOOKS!$I$6:$I$1005)</f>
        <v>0</v>
      </c>
      <c r="M896" s="62">
        <f>SUMIF(BOOKS!$E$6:$E$1005,'GSTN-Diff Gross'!D896,BOOKS!$J$6:$J$1005)</f>
        <v>0</v>
      </c>
      <c r="N896" s="62">
        <f>SUMIF(BOOKS!$E$6:$E$1005,'GSTN-Diff Gross'!D896,BOOKS!$K$6:$K$1005)</f>
        <v>0</v>
      </c>
      <c r="O896" s="62">
        <f>SUMIF(BOOKS!$E$6:$E$1005,'GSTN-Diff Gross'!D896,BOOKS!$L$6:$L$1005)</f>
        <v>0</v>
      </c>
      <c r="P896" s="62">
        <f>SUMIF(BOOKS!$E$6:$E$1005,'GSTN-Diff Gross'!D896,BOOKS!$M$6:$M$1005)</f>
        <v>0</v>
      </c>
      <c r="R896" s="62">
        <f t="shared" si="80"/>
        <v>0</v>
      </c>
      <c r="S896" s="62">
        <f t="shared" si="81"/>
        <v>0</v>
      </c>
      <c r="T896" s="62">
        <f t="shared" si="82"/>
        <v>0</v>
      </c>
      <c r="U896" s="62">
        <f t="shared" si="83"/>
        <v>0</v>
      </c>
      <c r="V896" s="62">
        <f t="shared" si="84"/>
        <v>0</v>
      </c>
    </row>
    <row r="897" spans="1:22">
      <c r="A897" s="63">
        <f t="shared" si="85"/>
        <v>891</v>
      </c>
      <c r="B897" s="78">
        <f>'2A'!E896</f>
        <v>0</v>
      </c>
      <c r="C897" s="78">
        <f>IFERROR(VLOOKUP(B897,BOOKS!$E$6:$E$1005,1,0),"0")</f>
        <v>0</v>
      </c>
      <c r="D897" s="78" t="str">
        <f>IF(COUNTIF($C$7:C897,C897)=1,C897,"0")</f>
        <v>0</v>
      </c>
      <c r="E897" s="64" t="e">
        <f>VLOOKUP(D897,'2A'!$E$6:$F$1005,2,0)</f>
        <v>#N/A</v>
      </c>
      <c r="F897" s="64">
        <f>SUMIF('2A'!$E$6:$E$1005,'GSTN-Diff Gross'!D897,'2A'!$I$6:$I$1005)</f>
        <v>0</v>
      </c>
      <c r="G897" s="64">
        <f>SUMIF('2A'!$E$6:$E$1005,'GSTN-Diff Gross'!D897,'2A'!$J$6:$J$1005)</f>
        <v>0</v>
      </c>
      <c r="H897" s="64">
        <f>SUMIF('2A'!$E$6:$E$1005,'GSTN-Diff Gross'!D897,'2A'!$K$6:$K$1005)</f>
        <v>0</v>
      </c>
      <c r="I897" s="64">
        <f>SUMIF('2A'!$E$6:$E$1005,'GSTN-Diff Gross'!D897,'2A'!$L$6:$L$1005)</f>
        <v>0</v>
      </c>
      <c r="J897" s="64">
        <f>SUMIF('2A'!$E$6:$E$1005,'GSTN-Diff Gross'!D897,'2A'!$M$6:$M$1005)</f>
        <v>0</v>
      </c>
      <c r="K897" s="64"/>
      <c r="L897" s="65">
        <f>SUMIF(BOOKS!$E$6:$E$1005,'GSTN-Diff Gross'!D897,BOOKS!$I$6:$I$1005)</f>
        <v>0</v>
      </c>
      <c r="M897" s="65">
        <f>SUMIF(BOOKS!$E$6:$E$1005,'GSTN-Diff Gross'!D897,BOOKS!$J$6:$J$1005)</f>
        <v>0</v>
      </c>
      <c r="N897" s="65">
        <f>SUMIF(BOOKS!$E$6:$E$1005,'GSTN-Diff Gross'!D897,BOOKS!$K$6:$K$1005)</f>
        <v>0</v>
      </c>
      <c r="O897" s="65">
        <f>SUMIF(BOOKS!$E$6:$E$1005,'GSTN-Diff Gross'!D897,BOOKS!$L$6:$L$1005)</f>
        <v>0</v>
      </c>
      <c r="P897" s="65">
        <f>SUMIF(BOOKS!$E$6:$E$1005,'GSTN-Diff Gross'!D897,BOOKS!$M$6:$M$1005)</f>
        <v>0</v>
      </c>
      <c r="R897" s="65">
        <f t="shared" si="80"/>
        <v>0</v>
      </c>
      <c r="S897" s="65">
        <f t="shared" si="81"/>
        <v>0</v>
      </c>
      <c r="T897" s="65">
        <f t="shared" si="82"/>
        <v>0</v>
      </c>
      <c r="U897" s="65">
        <f t="shared" si="83"/>
        <v>0</v>
      </c>
      <c r="V897" s="65">
        <f t="shared" si="84"/>
        <v>0</v>
      </c>
    </row>
    <row r="898" spans="1:22">
      <c r="A898" s="59">
        <f t="shared" si="85"/>
        <v>892</v>
      </c>
      <c r="B898" s="77">
        <f>'2A'!E897</f>
        <v>0</v>
      </c>
      <c r="C898" s="77">
        <f>IFERROR(VLOOKUP(B898,BOOKS!$E$6:$E$1005,1,0),"0")</f>
        <v>0</v>
      </c>
      <c r="D898" s="77" t="str">
        <f>IF(COUNTIF($C$7:C898,C898)=1,C898,"0")</f>
        <v>0</v>
      </c>
      <c r="E898" s="60" t="e">
        <f>VLOOKUP(D898,'2A'!$E$6:$F$1005,2,0)</f>
        <v>#N/A</v>
      </c>
      <c r="F898" s="60">
        <f>SUMIF('2A'!$E$6:$E$1005,'GSTN-Diff Gross'!D898,'2A'!$I$6:$I$1005)</f>
        <v>0</v>
      </c>
      <c r="G898" s="60">
        <f>SUMIF('2A'!$E$6:$E$1005,'GSTN-Diff Gross'!D898,'2A'!$J$6:$J$1005)</f>
        <v>0</v>
      </c>
      <c r="H898" s="60">
        <f>SUMIF('2A'!$E$6:$E$1005,'GSTN-Diff Gross'!D898,'2A'!$K$6:$K$1005)</f>
        <v>0</v>
      </c>
      <c r="I898" s="60">
        <f>SUMIF('2A'!$E$6:$E$1005,'GSTN-Diff Gross'!D898,'2A'!$L$6:$L$1005)</f>
        <v>0</v>
      </c>
      <c r="J898" s="60">
        <f>SUMIF('2A'!$E$6:$E$1005,'GSTN-Diff Gross'!D898,'2A'!$M$6:$M$1005)</f>
        <v>0</v>
      </c>
      <c r="K898" s="60"/>
      <c r="L898" s="62">
        <f>SUMIF(BOOKS!$E$6:$E$1005,'GSTN-Diff Gross'!D898,BOOKS!$I$6:$I$1005)</f>
        <v>0</v>
      </c>
      <c r="M898" s="62">
        <f>SUMIF(BOOKS!$E$6:$E$1005,'GSTN-Diff Gross'!D898,BOOKS!$J$6:$J$1005)</f>
        <v>0</v>
      </c>
      <c r="N898" s="62">
        <f>SUMIF(BOOKS!$E$6:$E$1005,'GSTN-Diff Gross'!D898,BOOKS!$K$6:$K$1005)</f>
        <v>0</v>
      </c>
      <c r="O898" s="62">
        <f>SUMIF(BOOKS!$E$6:$E$1005,'GSTN-Diff Gross'!D898,BOOKS!$L$6:$L$1005)</f>
        <v>0</v>
      </c>
      <c r="P898" s="62">
        <f>SUMIF(BOOKS!$E$6:$E$1005,'GSTN-Diff Gross'!D898,BOOKS!$M$6:$M$1005)</f>
        <v>0</v>
      </c>
      <c r="R898" s="62">
        <f t="shared" si="80"/>
        <v>0</v>
      </c>
      <c r="S898" s="62">
        <f t="shared" si="81"/>
        <v>0</v>
      </c>
      <c r="T898" s="62">
        <f t="shared" si="82"/>
        <v>0</v>
      </c>
      <c r="U898" s="62">
        <f t="shared" si="83"/>
        <v>0</v>
      </c>
      <c r="V898" s="62">
        <f t="shared" si="84"/>
        <v>0</v>
      </c>
    </row>
    <row r="899" spans="1:22">
      <c r="A899" s="63">
        <f t="shared" si="85"/>
        <v>893</v>
      </c>
      <c r="B899" s="78">
        <f>'2A'!E898</f>
        <v>0</v>
      </c>
      <c r="C899" s="78">
        <f>IFERROR(VLOOKUP(B899,BOOKS!$E$6:$E$1005,1,0),"0")</f>
        <v>0</v>
      </c>
      <c r="D899" s="78" t="str">
        <f>IF(COUNTIF($C$7:C899,C899)=1,C899,"0")</f>
        <v>0</v>
      </c>
      <c r="E899" s="64" t="e">
        <f>VLOOKUP(D899,'2A'!$E$6:$F$1005,2,0)</f>
        <v>#N/A</v>
      </c>
      <c r="F899" s="64">
        <f>SUMIF('2A'!$E$6:$E$1005,'GSTN-Diff Gross'!D899,'2A'!$I$6:$I$1005)</f>
        <v>0</v>
      </c>
      <c r="G899" s="64">
        <f>SUMIF('2A'!$E$6:$E$1005,'GSTN-Diff Gross'!D899,'2A'!$J$6:$J$1005)</f>
        <v>0</v>
      </c>
      <c r="H899" s="64">
        <f>SUMIF('2A'!$E$6:$E$1005,'GSTN-Diff Gross'!D899,'2A'!$K$6:$K$1005)</f>
        <v>0</v>
      </c>
      <c r="I899" s="64">
        <f>SUMIF('2A'!$E$6:$E$1005,'GSTN-Diff Gross'!D899,'2A'!$L$6:$L$1005)</f>
        <v>0</v>
      </c>
      <c r="J899" s="64">
        <f>SUMIF('2A'!$E$6:$E$1005,'GSTN-Diff Gross'!D899,'2A'!$M$6:$M$1005)</f>
        <v>0</v>
      </c>
      <c r="K899" s="64"/>
      <c r="L899" s="65">
        <f>SUMIF(BOOKS!$E$6:$E$1005,'GSTN-Diff Gross'!D899,BOOKS!$I$6:$I$1005)</f>
        <v>0</v>
      </c>
      <c r="M899" s="65">
        <f>SUMIF(BOOKS!$E$6:$E$1005,'GSTN-Diff Gross'!D899,BOOKS!$J$6:$J$1005)</f>
        <v>0</v>
      </c>
      <c r="N899" s="65">
        <f>SUMIF(BOOKS!$E$6:$E$1005,'GSTN-Diff Gross'!D899,BOOKS!$K$6:$K$1005)</f>
        <v>0</v>
      </c>
      <c r="O899" s="65">
        <f>SUMIF(BOOKS!$E$6:$E$1005,'GSTN-Diff Gross'!D899,BOOKS!$L$6:$L$1005)</f>
        <v>0</v>
      </c>
      <c r="P899" s="65">
        <f>SUMIF(BOOKS!$E$6:$E$1005,'GSTN-Diff Gross'!D899,BOOKS!$M$6:$M$1005)</f>
        <v>0</v>
      </c>
      <c r="R899" s="65">
        <f t="shared" si="80"/>
        <v>0</v>
      </c>
      <c r="S899" s="65">
        <f t="shared" si="81"/>
        <v>0</v>
      </c>
      <c r="T899" s="65">
        <f t="shared" si="82"/>
        <v>0</v>
      </c>
      <c r="U899" s="65">
        <f t="shared" si="83"/>
        <v>0</v>
      </c>
      <c r="V899" s="65">
        <f t="shared" si="84"/>
        <v>0</v>
      </c>
    </row>
    <row r="900" spans="1:22">
      <c r="A900" s="59">
        <f t="shared" si="85"/>
        <v>894</v>
      </c>
      <c r="B900" s="77">
        <f>'2A'!E899</f>
        <v>0</v>
      </c>
      <c r="C900" s="77">
        <f>IFERROR(VLOOKUP(B900,BOOKS!$E$6:$E$1005,1,0),"0")</f>
        <v>0</v>
      </c>
      <c r="D900" s="77" t="str">
        <f>IF(COUNTIF($C$7:C900,C900)=1,C900,"0")</f>
        <v>0</v>
      </c>
      <c r="E900" s="60" t="e">
        <f>VLOOKUP(D900,'2A'!$E$6:$F$1005,2,0)</f>
        <v>#N/A</v>
      </c>
      <c r="F900" s="60">
        <f>SUMIF('2A'!$E$6:$E$1005,'GSTN-Diff Gross'!D900,'2A'!$I$6:$I$1005)</f>
        <v>0</v>
      </c>
      <c r="G900" s="60">
        <f>SUMIF('2A'!$E$6:$E$1005,'GSTN-Diff Gross'!D900,'2A'!$J$6:$J$1005)</f>
        <v>0</v>
      </c>
      <c r="H900" s="60">
        <f>SUMIF('2A'!$E$6:$E$1005,'GSTN-Diff Gross'!D900,'2A'!$K$6:$K$1005)</f>
        <v>0</v>
      </c>
      <c r="I900" s="60">
        <f>SUMIF('2A'!$E$6:$E$1005,'GSTN-Diff Gross'!D900,'2A'!$L$6:$L$1005)</f>
        <v>0</v>
      </c>
      <c r="J900" s="60">
        <f>SUMIF('2A'!$E$6:$E$1005,'GSTN-Diff Gross'!D900,'2A'!$M$6:$M$1005)</f>
        <v>0</v>
      </c>
      <c r="K900" s="60"/>
      <c r="L900" s="62">
        <f>SUMIF(BOOKS!$E$6:$E$1005,'GSTN-Diff Gross'!D900,BOOKS!$I$6:$I$1005)</f>
        <v>0</v>
      </c>
      <c r="M900" s="62">
        <f>SUMIF(BOOKS!$E$6:$E$1005,'GSTN-Diff Gross'!D900,BOOKS!$J$6:$J$1005)</f>
        <v>0</v>
      </c>
      <c r="N900" s="62">
        <f>SUMIF(BOOKS!$E$6:$E$1005,'GSTN-Diff Gross'!D900,BOOKS!$K$6:$K$1005)</f>
        <v>0</v>
      </c>
      <c r="O900" s="62">
        <f>SUMIF(BOOKS!$E$6:$E$1005,'GSTN-Diff Gross'!D900,BOOKS!$L$6:$L$1005)</f>
        <v>0</v>
      </c>
      <c r="P900" s="62">
        <f>SUMIF(BOOKS!$E$6:$E$1005,'GSTN-Diff Gross'!D900,BOOKS!$M$6:$M$1005)</f>
        <v>0</v>
      </c>
      <c r="R900" s="62">
        <f t="shared" si="80"/>
        <v>0</v>
      </c>
      <c r="S900" s="62">
        <f t="shared" si="81"/>
        <v>0</v>
      </c>
      <c r="T900" s="62">
        <f t="shared" si="82"/>
        <v>0</v>
      </c>
      <c r="U900" s="62">
        <f t="shared" si="83"/>
        <v>0</v>
      </c>
      <c r="V900" s="62">
        <f t="shared" si="84"/>
        <v>0</v>
      </c>
    </row>
    <row r="901" spans="1:22">
      <c r="A901" s="63">
        <f t="shared" si="85"/>
        <v>895</v>
      </c>
      <c r="B901" s="78">
        <f>'2A'!E900</f>
        <v>0</v>
      </c>
      <c r="C901" s="78">
        <f>IFERROR(VLOOKUP(B901,BOOKS!$E$6:$E$1005,1,0),"0")</f>
        <v>0</v>
      </c>
      <c r="D901" s="78" t="str">
        <f>IF(COUNTIF($C$7:C901,C901)=1,C901,"0")</f>
        <v>0</v>
      </c>
      <c r="E901" s="64" t="e">
        <f>VLOOKUP(D901,'2A'!$E$6:$F$1005,2,0)</f>
        <v>#N/A</v>
      </c>
      <c r="F901" s="64">
        <f>SUMIF('2A'!$E$6:$E$1005,'GSTN-Diff Gross'!D901,'2A'!$I$6:$I$1005)</f>
        <v>0</v>
      </c>
      <c r="G901" s="64">
        <f>SUMIF('2A'!$E$6:$E$1005,'GSTN-Diff Gross'!D901,'2A'!$J$6:$J$1005)</f>
        <v>0</v>
      </c>
      <c r="H901" s="64">
        <f>SUMIF('2A'!$E$6:$E$1005,'GSTN-Diff Gross'!D901,'2A'!$K$6:$K$1005)</f>
        <v>0</v>
      </c>
      <c r="I901" s="64">
        <f>SUMIF('2A'!$E$6:$E$1005,'GSTN-Diff Gross'!D901,'2A'!$L$6:$L$1005)</f>
        <v>0</v>
      </c>
      <c r="J901" s="64">
        <f>SUMIF('2A'!$E$6:$E$1005,'GSTN-Diff Gross'!D901,'2A'!$M$6:$M$1005)</f>
        <v>0</v>
      </c>
      <c r="K901" s="64"/>
      <c r="L901" s="65">
        <f>SUMIF(BOOKS!$E$6:$E$1005,'GSTN-Diff Gross'!D901,BOOKS!$I$6:$I$1005)</f>
        <v>0</v>
      </c>
      <c r="M901" s="65">
        <f>SUMIF(BOOKS!$E$6:$E$1005,'GSTN-Diff Gross'!D901,BOOKS!$J$6:$J$1005)</f>
        <v>0</v>
      </c>
      <c r="N901" s="65">
        <f>SUMIF(BOOKS!$E$6:$E$1005,'GSTN-Diff Gross'!D901,BOOKS!$K$6:$K$1005)</f>
        <v>0</v>
      </c>
      <c r="O901" s="65">
        <f>SUMIF(BOOKS!$E$6:$E$1005,'GSTN-Diff Gross'!D901,BOOKS!$L$6:$L$1005)</f>
        <v>0</v>
      </c>
      <c r="P901" s="65">
        <f>SUMIF(BOOKS!$E$6:$E$1005,'GSTN-Diff Gross'!D901,BOOKS!$M$6:$M$1005)</f>
        <v>0</v>
      </c>
      <c r="R901" s="65">
        <f t="shared" si="80"/>
        <v>0</v>
      </c>
      <c r="S901" s="65">
        <f t="shared" si="81"/>
        <v>0</v>
      </c>
      <c r="T901" s="65">
        <f t="shared" si="82"/>
        <v>0</v>
      </c>
      <c r="U901" s="65">
        <f t="shared" si="83"/>
        <v>0</v>
      </c>
      <c r="V901" s="65">
        <f t="shared" si="84"/>
        <v>0</v>
      </c>
    </row>
    <row r="902" spans="1:22">
      <c r="A902" s="59">
        <f t="shared" si="85"/>
        <v>896</v>
      </c>
      <c r="B902" s="77">
        <f>'2A'!E901</f>
        <v>0</v>
      </c>
      <c r="C902" s="77">
        <f>IFERROR(VLOOKUP(B902,BOOKS!$E$6:$E$1005,1,0),"0")</f>
        <v>0</v>
      </c>
      <c r="D902" s="77" t="str">
        <f>IF(COUNTIF($C$7:C902,C902)=1,C902,"0")</f>
        <v>0</v>
      </c>
      <c r="E902" s="60" t="e">
        <f>VLOOKUP(D902,'2A'!$E$6:$F$1005,2,0)</f>
        <v>#N/A</v>
      </c>
      <c r="F902" s="60">
        <f>SUMIF('2A'!$E$6:$E$1005,'GSTN-Diff Gross'!D902,'2A'!$I$6:$I$1005)</f>
        <v>0</v>
      </c>
      <c r="G902" s="60">
        <f>SUMIF('2A'!$E$6:$E$1005,'GSTN-Diff Gross'!D902,'2A'!$J$6:$J$1005)</f>
        <v>0</v>
      </c>
      <c r="H902" s="60">
        <f>SUMIF('2A'!$E$6:$E$1005,'GSTN-Diff Gross'!D902,'2A'!$K$6:$K$1005)</f>
        <v>0</v>
      </c>
      <c r="I902" s="60">
        <f>SUMIF('2A'!$E$6:$E$1005,'GSTN-Diff Gross'!D902,'2A'!$L$6:$L$1005)</f>
        <v>0</v>
      </c>
      <c r="J902" s="60">
        <f>SUMIF('2A'!$E$6:$E$1005,'GSTN-Diff Gross'!D902,'2A'!$M$6:$M$1005)</f>
        <v>0</v>
      </c>
      <c r="K902" s="60"/>
      <c r="L902" s="62">
        <f>SUMIF(BOOKS!$E$6:$E$1005,'GSTN-Diff Gross'!D902,BOOKS!$I$6:$I$1005)</f>
        <v>0</v>
      </c>
      <c r="M902" s="62">
        <f>SUMIF(BOOKS!$E$6:$E$1005,'GSTN-Diff Gross'!D902,BOOKS!$J$6:$J$1005)</f>
        <v>0</v>
      </c>
      <c r="N902" s="62">
        <f>SUMIF(BOOKS!$E$6:$E$1005,'GSTN-Diff Gross'!D902,BOOKS!$K$6:$K$1005)</f>
        <v>0</v>
      </c>
      <c r="O902" s="62">
        <f>SUMIF(BOOKS!$E$6:$E$1005,'GSTN-Diff Gross'!D902,BOOKS!$L$6:$L$1005)</f>
        <v>0</v>
      </c>
      <c r="P902" s="62">
        <f>SUMIF(BOOKS!$E$6:$E$1005,'GSTN-Diff Gross'!D902,BOOKS!$M$6:$M$1005)</f>
        <v>0</v>
      </c>
      <c r="R902" s="62">
        <f t="shared" si="80"/>
        <v>0</v>
      </c>
      <c r="S902" s="62">
        <f t="shared" si="81"/>
        <v>0</v>
      </c>
      <c r="T902" s="62">
        <f t="shared" si="82"/>
        <v>0</v>
      </c>
      <c r="U902" s="62">
        <f t="shared" si="83"/>
        <v>0</v>
      </c>
      <c r="V902" s="62">
        <f t="shared" si="84"/>
        <v>0</v>
      </c>
    </row>
    <row r="903" spans="1:22">
      <c r="A903" s="63">
        <f t="shared" si="85"/>
        <v>897</v>
      </c>
      <c r="B903" s="78">
        <f>'2A'!E902</f>
        <v>0</v>
      </c>
      <c r="C903" s="78">
        <f>IFERROR(VLOOKUP(B903,BOOKS!$E$6:$E$1005,1,0),"0")</f>
        <v>0</v>
      </c>
      <c r="D903" s="78" t="str">
        <f>IF(COUNTIF($C$7:C903,C903)=1,C903,"0")</f>
        <v>0</v>
      </c>
      <c r="E903" s="64" t="e">
        <f>VLOOKUP(D903,'2A'!$E$6:$F$1005,2,0)</f>
        <v>#N/A</v>
      </c>
      <c r="F903" s="64">
        <f>SUMIF('2A'!$E$6:$E$1005,'GSTN-Diff Gross'!D903,'2A'!$I$6:$I$1005)</f>
        <v>0</v>
      </c>
      <c r="G903" s="64">
        <f>SUMIF('2A'!$E$6:$E$1005,'GSTN-Diff Gross'!D903,'2A'!$J$6:$J$1005)</f>
        <v>0</v>
      </c>
      <c r="H903" s="64">
        <f>SUMIF('2A'!$E$6:$E$1005,'GSTN-Diff Gross'!D903,'2A'!$K$6:$K$1005)</f>
        <v>0</v>
      </c>
      <c r="I903" s="64">
        <f>SUMIF('2A'!$E$6:$E$1005,'GSTN-Diff Gross'!D903,'2A'!$L$6:$L$1005)</f>
        <v>0</v>
      </c>
      <c r="J903" s="64">
        <f>SUMIF('2A'!$E$6:$E$1005,'GSTN-Diff Gross'!D903,'2A'!$M$6:$M$1005)</f>
        <v>0</v>
      </c>
      <c r="K903" s="64"/>
      <c r="L903" s="65">
        <f>SUMIF(BOOKS!$E$6:$E$1005,'GSTN-Diff Gross'!D903,BOOKS!$I$6:$I$1005)</f>
        <v>0</v>
      </c>
      <c r="M903" s="65">
        <f>SUMIF(BOOKS!$E$6:$E$1005,'GSTN-Diff Gross'!D903,BOOKS!$J$6:$J$1005)</f>
        <v>0</v>
      </c>
      <c r="N903" s="65">
        <f>SUMIF(BOOKS!$E$6:$E$1005,'GSTN-Diff Gross'!D903,BOOKS!$K$6:$K$1005)</f>
        <v>0</v>
      </c>
      <c r="O903" s="65">
        <f>SUMIF(BOOKS!$E$6:$E$1005,'GSTN-Diff Gross'!D903,BOOKS!$L$6:$L$1005)</f>
        <v>0</v>
      </c>
      <c r="P903" s="65">
        <f>SUMIF(BOOKS!$E$6:$E$1005,'GSTN-Diff Gross'!D903,BOOKS!$M$6:$M$1005)</f>
        <v>0</v>
      </c>
      <c r="R903" s="65">
        <f t="shared" si="80"/>
        <v>0</v>
      </c>
      <c r="S903" s="65">
        <f t="shared" si="81"/>
        <v>0</v>
      </c>
      <c r="T903" s="65">
        <f t="shared" si="82"/>
        <v>0</v>
      </c>
      <c r="U903" s="65">
        <f t="shared" si="83"/>
        <v>0</v>
      </c>
      <c r="V903" s="65">
        <f t="shared" si="84"/>
        <v>0</v>
      </c>
    </row>
    <row r="904" spans="1:22">
      <c r="A904" s="59">
        <f t="shared" si="85"/>
        <v>898</v>
      </c>
      <c r="B904" s="77">
        <f>'2A'!E903</f>
        <v>0</v>
      </c>
      <c r="C904" s="77">
        <f>IFERROR(VLOOKUP(B904,BOOKS!$E$6:$E$1005,1,0),"0")</f>
        <v>0</v>
      </c>
      <c r="D904" s="77" t="str">
        <f>IF(COUNTIF($C$7:C904,C904)=1,C904,"0")</f>
        <v>0</v>
      </c>
      <c r="E904" s="60" t="e">
        <f>VLOOKUP(D904,'2A'!$E$6:$F$1005,2,0)</f>
        <v>#N/A</v>
      </c>
      <c r="F904" s="60">
        <f>SUMIF('2A'!$E$6:$E$1005,'GSTN-Diff Gross'!D904,'2A'!$I$6:$I$1005)</f>
        <v>0</v>
      </c>
      <c r="G904" s="60">
        <f>SUMIF('2A'!$E$6:$E$1005,'GSTN-Diff Gross'!D904,'2A'!$J$6:$J$1005)</f>
        <v>0</v>
      </c>
      <c r="H904" s="60">
        <f>SUMIF('2A'!$E$6:$E$1005,'GSTN-Diff Gross'!D904,'2A'!$K$6:$K$1005)</f>
        <v>0</v>
      </c>
      <c r="I904" s="60">
        <f>SUMIF('2A'!$E$6:$E$1005,'GSTN-Diff Gross'!D904,'2A'!$L$6:$L$1005)</f>
        <v>0</v>
      </c>
      <c r="J904" s="60">
        <f>SUMIF('2A'!$E$6:$E$1005,'GSTN-Diff Gross'!D904,'2A'!$M$6:$M$1005)</f>
        <v>0</v>
      </c>
      <c r="K904" s="60"/>
      <c r="L904" s="62">
        <f>SUMIF(BOOKS!$E$6:$E$1005,'GSTN-Diff Gross'!D904,BOOKS!$I$6:$I$1005)</f>
        <v>0</v>
      </c>
      <c r="M904" s="62">
        <f>SUMIF(BOOKS!$E$6:$E$1005,'GSTN-Diff Gross'!D904,BOOKS!$J$6:$J$1005)</f>
        <v>0</v>
      </c>
      <c r="N904" s="62">
        <f>SUMIF(BOOKS!$E$6:$E$1005,'GSTN-Diff Gross'!D904,BOOKS!$K$6:$K$1005)</f>
        <v>0</v>
      </c>
      <c r="O904" s="62">
        <f>SUMIF(BOOKS!$E$6:$E$1005,'GSTN-Diff Gross'!D904,BOOKS!$L$6:$L$1005)</f>
        <v>0</v>
      </c>
      <c r="P904" s="62">
        <f>SUMIF(BOOKS!$E$6:$E$1005,'GSTN-Diff Gross'!D904,BOOKS!$M$6:$M$1005)</f>
        <v>0</v>
      </c>
      <c r="R904" s="62">
        <f t="shared" ref="R904:R967" si="86">F904-L904</f>
        <v>0</v>
      </c>
      <c r="S904" s="62">
        <f t="shared" ref="S904:S967" si="87">G904-M904</f>
        <v>0</v>
      </c>
      <c r="T904" s="62">
        <f t="shared" ref="T904:T967" si="88">H904-N904</f>
        <v>0</v>
      </c>
      <c r="U904" s="62">
        <f t="shared" ref="U904:U967" si="89">I904-O904</f>
        <v>0</v>
      </c>
      <c r="V904" s="62">
        <f t="shared" ref="V904:V967" si="90">J904-P904</f>
        <v>0</v>
      </c>
    </row>
    <row r="905" spans="1:22">
      <c r="A905" s="63">
        <f t="shared" ref="A905:A968" si="91">A904+1</f>
        <v>899</v>
      </c>
      <c r="B905" s="78">
        <f>'2A'!E904</f>
        <v>0</v>
      </c>
      <c r="C905" s="78">
        <f>IFERROR(VLOOKUP(B905,BOOKS!$E$6:$E$1005,1,0),"0")</f>
        <v>0</v>
      </c>
      <c r="D905" s="78" t="str">
        <f>IF(COUNTIF($C$7:C905,C905)=1,C905,"0")</f>
        <v>0</v>
      </c>
      <c r="E905" s="64" t="e">
        <f>VLOOKUP(D905,'2A'!$E$6:$F$1005,2,0)</f>
        <v>#N/A</v>
      </c>
      <c r="F905" s="64">
        <f>SUMIF('2A'!$E$6:$E$1005,'GSTN-Diff Gross'!D905,'2A'!$I$6:$I$1005)</f>
        <v>0</v>
      </c>
      <c r="G905" s="64">
        <f>SUMIF('2A'!$E$6:$E$1005,'GSTN-Diff Gross'!D905,'2A'!$J$6:$J$1005)</f>
        <v>0</v>
      </c>
      <c r="H905" s="64">
        <f>SUMIF('2A'!$E$6:$E$1005,'GSTN-Diff Gross'!D905,'2A'!$K$6:$K$1005)</f>
        <v>0</v>
      </c>
      <c r="I905" s="64">
        <f>SUMIF('2A'!$E$6:$E$1005,'GSTN-Diff Gross'!D905,'2A'!$L$6:$L$1005)</f>
        <v>0</v>
      </c>
      <c r="J905" s="64">
        <f>SUMIF('2A'!$E$6:$E$1005,'GSTN-Diff Gross'!D905,'2A'!$M$6:$M$1005)</f>
        <v>0</v>
      </c>
      <c r="K905" s="64"/>
      <c r="L905" s="65">
        <f>SUMIF(BOOKS!$E$6:$E$1005,'GSTN-Diff Gross'!D905,BOOKS!$I$6:$I$1005)</f>
        <v>0</v>
      </c>
      <c r="M905" s="65">
        <f>SUMIF(BOOKS!$E$6:$E$1005,'GSTN-Diff Gross'!D905,BOOKS!$J$6:$J$1005)</f>
        <v>0</v>
      </c>
      <c r="N905" s="65">
        <f>SUMIF(BOOKS!$E$6:$E$1005,'GSTN-Diff Gross'!D905,BOOKS!$K$6:$K$1005)</f>
        <v>0</v>
      </c>
      <c r="O905" s="65">
        <f>SUMIF(BOOKS!$E$6:$E$1005,'GSTN-Diff Gross'!D905,BOOKS!$L$6:$L$1005)</f>
        <v>0</v>
      </c>
      <c r="P905" s="65">
        <f>SUMIF(BOOKS!$E$6:$E$1005,'GSTN-Diff Gross'!D905,BOOKS!$M$6:$M$1005)</f>
        <v>0</v>
      </c>
      <c r="R905" s="65">
        <f t="shared" si="86"/>
        <v>0</v>
      </c>
      <c r="S905" s="65">
        <f t="shared" si="87"/>
        <v>0</v>
      </c>
      <c r="T905" s="65">
        <f t="shared" si="88"/>
        <v>0</v>
      </c>
      <c r="U905" s="65">
        <f t="shared" si="89"/>
        <v>0</v>
      </c>
      <c r="V905" s="65">
        <f t="shared" si="90"/>
        <v>0</v>
      </c>
    </row>
    <row r="906" spans="1:22">
      <c r="A906" s="59">
        <f t="shared" si="91"/>
        <v>900</v>
      </c>
      <c r="B906" s="77">
        <f>'2A'!E905</f>
        <v>0</v>
      </c>
      <c r="C906" s="77">
        <f>IFERROR(VLOOKUP(B906,BOOKS!$E$6:$E$1005,1,0),"0")</f>
        <v>0</v>
      </c>
      <c r="D906" s="77" t="str">
        <f>IF(COUNTIF($C$7:C906,C906)=1,C906,"0")</f>
        <v>0</v>
      </c>
      <c r="E906" s="60" t="e">
        <f>VLOOKUP(D906,'2A'!$E$6:$F$1005,2,0)</f>
        <v>#N/A</v>
      </c>
      <c r="F906" s="60">
        <f>SUMIF('2A'!$E$6:$E$1005,'GSTN-Diff Gross'!D906,'2A'!$I$6:$I$1005)</f>
        <v>0</v>
      </c>
      <c r="G906" s="60">
        <f>SUMIF('2A'!$E$6:$E$1005,'GSTN-Diff Gross'!D906,'2A'!$J$6:$J$1005)</f>
        <v>0</v>
      </c>
      <c r="H906" s="60">
        <f>SUMIF('2A'!$E$6:$E$1005,'GSTN-Diff Gross'!D906,'2A'!$K$6:$K$1005)</f>
        <v>0</v>
      </c>
      <c r="I906" s="60">
        <f>SUMIF('2A'!$E$6:$E$1005,'GSTN-Diff Gross'!D906,'2A'!$L$6:$L$1005)</f>
        <v>0</v>
      </c>
      <c r="J906" s="60">
        <f>SUMIF('2A'!$E$6:$E$1005,'GSTN-Diff Gross'!D906,'2A'!$M$6:$M$1005)</f>
        <v>0</v>
      </c>
      <c r="K906" s="60"/>
      <c r="L906" s="62">
        <f>SUMIF(BOOKS!$E$6:$E$1005,'GSTN-Diff Gross'!D906,BOOKS!$I$6:$I$1005)</f>
        <v>0</v>
      </c>
      <c r="M906" s="62">
        <f>SUMIF(BOOKS!$E$6:$E$1005,'GSTN-Diff Gross'!D906,BOOKS!$J$6:$J$1005)</f>
        <v>0</v>
      </c>
      <c r="N906" s="62">
        <f>SUMIF(BOOKS!$E$6:$E$1005,'GSTN-Diff Gross'!D906,BOOKS!$K$6:$K$1005)</f>
        <v>0</v>
      </c>
      <c r="O906" s="62">
        <f>SUMIF(BOOKS!$E$6:$E$1005,'GSTN-Diff Gross'!D906,BOOKS!$L$6:$L$1005)</f>
        <v>0</v>
      </c>
      <c r="P906" s="62">
        <f>SUMIF(BOOKS!$E$6:$E$1005,'GSTN-Diff Gross'!D906,BOOKS!$M$6:$M$1005)</f>
        <v>0</v>
      </c>
      <c r="R906" s="62">
        <f t="shared" si="86"/>
        <v>0</v>
      </c>
      <c r="S906" s="62">
        <f t="shared" si="87"/>
        <v>0</v>
      </c>
      <c r="T906" s="62">
        <f t="shared" si="88"/>
        <v>0</v>
      </c>
      <c r="U906" s="62">
        <f t="shared" si="89"/>
        <v>0</v>
      </c>
      <c r="V906" s="62">
        <f t="shared" si="90"/>
        <v>0</v>
      </c>
    </row>
    <row r="907" spans="1:22">
      <c r="A907" s="63">
        <f t="shared" si="91"/>
        <v>901</v>
      </c>
      <c r="B907" s="78">
        <f>'2A'!E906</f>
        <v>0</v>
      </c>
      <c r="C907" s="78">
        <f>IFERROR(VLOOKUP(B907,BOOKS!$E$6:$E$1005,1,0),"0")</f>
        <v>0</v>
      </c>
      <c r="D907" s="78" t="str">
        <f>IF(COUNTIF($C$7:C907,C907)=1,C907,"0")</f>
        <v>0</v>
      </c>
      <c r="E907" s="64" t="e">
        <f>VLOOKUP(D907,'2A'!$E$6:$F$1005,2,0)</f>
        <v>#N/A</v>
      </c>
      <c r="F907" s="64">
        <f>SUMIF('2A'!$E$6:$E$1005,'GSTN-Diff Gross'!D907,'2A'!$I$6:$I$1005)</f>
        <v>0</v>
      </c>
      <c r="G907" s="64">
        <f>SUMIF('2A'!$E$6:$E$1005,'GSTN-Diff Gross'!D907,'2A'!$J$6:$J$1005)</f>
        <v>0</v>
      </c>
      <c r="H907" s="64">
        <f>SUMIF('2A'!$E$6:$E$1005,'GSTN-Diff Gross'!D907,'2A'!$K$6:$K$1005)</f>
        <v>0</v>
      </c>
      <c r="I907" s="64">
        <f>SUMIF('2A'!$E$6:$E$1005,'GSTN-Diff Gross'!D907,'2A'!$L$6:$L$1005)</f>
        <v>0</v>
      </c>
      <c r="J907" s="64">
        <f>SUMIF('2A'!$E$6:$E$1005,'GSTN-Diff Gross'!D907,'2A'!$M$6:$M$1005)</f>
        <v>0</v>
      </c>
      <c r="K907" s="64"/>
      <c r="L907" s="65">
        <f>SUMIF(BOOKS!$E$6:$E$1005,'GSTN-Diff Gross'!D907,BOOKS!$I$6:$I$1005)</f>
        <v>0</v>
      </c>
      <c r="M907" s="65">
        <f>SUMIF(BOOKS!$E$6:$E$1005,'GSTN-Diff Gross'!D907,BOOKS!$J$6:$J$1005)</f>
        <v>0</v>
      </c>
      <c r="N907" s="65">
        <f>SUMIF(BOOKS!$E$6:$E$1005,'GSTN-Diff Gross'!D907,BOOKS!$K$6:$K$1005)</f>
        <v>0</v>
      </c>
      <c r="O907" s="65">
        <f>SUMIF(BOOKS!$E$6:$E$1005,'GSTN-Diff Gross'!D907,BOOKS!$L$6:$L$1005)</f>
        <v>0</v>
      </c>
      <c r="P907" s="65">
        <f>SUMIF(BOOKS!$E$6:$E$1005,'GSTN-Diff Gross'!D907,BOOKS!$M$6:$M$1005)</f>
        <v>0</v>
      </c>
      <c r="R907" s="65">
        <f t="shared" si="86"/>
        <v>0</v>
      </c>
      <c r="S907" s="65">
        <f t="shared" si="87"/>
        <v>0</v>
      </c>
      <c r="T907" s="65">
        <f t="shared" si="88"/>
        <v>0</v>
      </c>
      <c r="U907" s="65">
        <f t="shared" si="89"/>
        <v>0</v>
      </c>
      <c r="V907" s="65">
        <f t="shared" si="90"/>
        <v>0</v>
      </c>
    </row>
    <row r="908" spans="1:22">
      <c r="A908" s="59">
        <f t="shared" si="91"/>
        <v>902</v>
      </c>
      <c r="B908" s="77">
        <f>'2A'!E907</f>
        <v>0</v>
      </c>
      <c r="C908" s="77">
        <f>IFERROR(VLOOKUP(B908,BOOKS!$E$6:$E$1005,1,0),"0")</f>
        <v>0</v>
      </c>
      <c r="D908" s="77" t="str">
        <f>IF(COUNTIF($C$7:C908,C908)=1,C908,"0")</f>
        <v>0</v>
      </c>
      <c r="E908" s="60" t="e">
        <f>VLOOKUP(D908,'2A'!$E$6:$F$1005,2,0)</f>
        <v>#N/A</v>
      </c>
      <c r="F908" s="60">
        <f>SUMIF('2A'!$E$6:$E$1005,'GSTN-Diff Gross'!D908,'2A'!$I$6:$I$1005)</f>
        <v>0</v>
      </c>
      <c r="G908" s="60">
        <f>SUMIF('2A'!$E$6:$E$1005,'GSTN-Diff Gross'!D908,'2A'!$J$6:$J$1005)</f>
        <v>0</v>
      </c>
      <c r="H908" s="60">
        <f>SUMIF('2A'!$E$6:$E$1005,'GSTN-Diff Gross'!D908,'2A'!$K$6:$K$1005)</f>
        <v>0</v>
      </c>
      <c r="I908" s="60">
        <f>SUMIF('2A'!$E$6:$E$1005,'GSTN-Diff Gross'!D908,'2A'!$L$6:$L$1005)</f>
        <v>0</v>
      </c>
      <c r="J908" s="60">
        <f>SUMIF('2A'!$E$6:$E$1005,'GSTN-Diff Gross'!D908,'2A'!$M$6:$M$1005)</f>
        <v>0</v>
      </c>
      <c r="K908" s="60"/>
      <c r="L908" s="62">
        <f>SUMIF(BOOKS!$E$6:$E$1005,'GSTN-Diff Gross'!D908,BOOKS!$I$6:$I$1005)</f>
        <v>0</v>
      </c>
      <c r="M908" s="62">
        <f>SUMIF(BOOKS!$E$6:$E$1005,'GSTN-Diff Gross'!D908,BOOKS!$J$6:$J$1005)</f>
        <v>0</v>
      </c>
      <c r="N908" s="62">
        <f>SUMIF(BOOKS!$E$6:$E$1005,'GSTN-Diff Gross'!D908,BOOKS!$K$6:$K$1005)</f>
        <v>0</v>
      </c>
      <c r="O908" s="62">
        <f>SUMIF(BOOKS!$E$6:$E$1005,'GSTN-Diff Gross'!D908,BOOKS!$L$6:$L$1005)</f>
        <v>0</v>
      </c>
      <c r="P908" s="62">
        <f>SUMIF(BOOKS!$E$6:$E$1005,'GSTN-Diff Gross'!D908,BOOKS!$M$6:$M$1005)</f>
        <v>0</v>
      </c>
      <c r="R908" s="62">
        <f t="shared" si="86"/>
        <v>0</v>
      </c>
      <c r="S908" s="62">
        <f t="shared" si="87"/>
        <v>0</v>
      </c>
      <c r="T908" s="62">
        <f t="shared" si="88"/>
        <v>0</v>
      </c>
      <c r="U908" s="62">
        <f t="shared" si="89"/>
        <v>0</v>
      </c>
      <c r="V908" s="62">
        <f t="shared" si="90"/>
        <v>0</v>
      </c>
    </row>
    <row r="909" spans="1:22">
      <c r="A909" s="63">
        <f t="shared" si="91"/>
        <v>903</v>
      </c>
      <c r="B909" s="78">
        <f>'2A'!E908</f>
        <v>0</v>
      </c>
      <c r="C909" s="78">
        <f>IFERROR(VLOOKUP(B909,BOOKS!$E$6:$E$1005,1,0),"0")</f>
        <v>0</v>
      </c>
      <c r="D909" s="78" t="str">
        <f>IF(COUNTIF($C$7:C909,C909)=1,C909,"0")</f>
        <v>0</v>
      </c>
      <c r="E909" s="64" t="e">
        <f>VLOOKUP(D909,'2A'!$E$6:$F$1005,2,0)</f>
        <v>#N/A</v>
      </c>
      <c r="F909" s="64">
        <f>SUMIF('2A'!$E$6:$E$1005,'GSTN-Diff Gross'!D909,'2A'!$I$6:$I$1005)</f>
        <v>0</v>
      </c>
      <c r="G909" s="64">
        <f>SUMIF('2A'!$E$6:$E$1005,'GSTN-Diff Gross'!D909,'2A'!$J$6:$J$1005)</f>
        <v>0</v>
      </c>
      <c r="H909" s="64">
        <f>SUMIF('2A'!$E$6:$E$1005,'GSTN-Diff Gross'!D909,'2A'!$K$6:$K$1005)</f>
        <v>0</v>
      </c>
      <c r="I909" s="64">
        <f>SUMIF('2A'!$E$6:$E$1005,'GSTN-Diff Gross'!D909,'2A'!$L$6:$L$1005)</f>
        <v>0</v>
      </c>
      <c r="J909" s="64">
        <f>SUMIF('2A'!$E$6:$E$1005,'GSTN-Diff Gross'!D909,'2A'!$M$6:$M$1005)</f>
        <v>0</v>
      </c>
      <c r="K909" s="64"/>
      <c r="L909" s="65">
        <f>SUMIF(BOOKS!$E$6:$E$1005,'GSTN-Diff Gross'!D909,BOOKS!$I$6:$I$1005)</f>
        <v>0</v>
      </c>
      <c r="M909" s="65">
        <f>SUMIF(BOOKS!$E$6:$E$1005,'GSTN-Diff Gross'!D909,BOOKS!$J$6:$J$1005)</f>
        <v>0</v>
      </c>
      <c r="N909" s="65">
        <f>SUMIF(BOOKS!$E$6:$E$1005,'GSTN-Diff Gross'!D909,BOOKS!$K$6:$K$1005)</f>
        <v>0</v>
      </c>
      <c r="O909" s="65">
        <f>SUMIF(BOOKS!$E$6:$E$1005,'GSTN-Diff Gross'!D909,BOOKS!$L$6:$L$1005)</f>
        <v>0</v>
      </c>
      <c r="P909" s="65">
        <f>SUMIF(BOOKS!$E$6:$E$1005,'GSTN-Diff Gross'!D909,BOOKS!$M$6:$M$1005)</f>
        <v>0</v>
      </c>
      <c r="R909" s="65">
        <f t="shared" si="86"/>
        <v>0</v>
      </c>
      <c r="S909" s="65">
        <f t="shared" si="87"/>
        <v>0</v>
      </c>
      <c r="T909" s="65">
        <f t="shared" si="88"/>
        <v>0</v>
      </c>
      <c r="U909" s="65">
        <f t="shared" si="89"/>
        <v>0</v>
      </c>
      <c r="V909" s="65">
        <f t="shared" si="90"/>
        <v>0</v>
      </c>
    </row>
    <row r="910" spans="1:22">
      <c r="A910" s="59">
        <f t="shared" si="91"/>
        <v>904</v>
      </c>
      <c r="B910" s="77">
        <f>'2A'!E909</f>
        <v>0</v>
      </c>
      <c r="C910" s="77">
        <f>IFERROR(VLOOKUP(B910,BOOKS!$E$6:$E$1005,1,0),"0")</f>
        <v>0</v>
      </c>
      <c r="D910" s="77" t="str">
        <f>IF(COUNTIF($C$7:C910,C910)=1,C910,"0")</f>
        <v>0</v>
      </c>
      <c r="E910" s="60" t="e">
        <f>VLOOKUP(D910,'2A'!$E$6:$F$1005,2,0)</f>
        <v>#N/A</v>
      </c>
      <c r="F910" s="60">
        <f>SUMIF('2A'!$E$6:$E$1005,'GSTN-Diff Gross'!D910,'2A'!$I$6:$I$1005)</f>
        <v>0</v>
      </c>
      <c r="G910" s="60">
        <f>SUMIF('2A'!$E$6:$E$1005,'GSTN-Diff Gross'!D910,'2A'!$J$6:$J$1005)</f>
        <v>0</v>
      </c>
      <c r="H910" s="60">
        <f>SUMIF('2A'!$E$6:$E$1005,'GSTN-Diff Gross'!D910,'2A'!$K$6:$K$1005)</f>
        <v>0</v>
      </c>
      <c r="I910" s="60">
        <f>SUMIF('2A'!$E$6:$E$1005,'GSTN-Diff Gross'!D910,'2A'!$L$6:$L$1005)</f>
        <v>0</v>
      </c>
      <c r="J910" s="60">
        <f>SUMIF('2A'!$E$6:$E$1005,'GSTN-Diff Gross'!D910,'2A'!$M$6:$M$1005)</f>
        <v>0</v>
      </c>
      <c r="K910" s="60"/>
      <c r="L910" s="62">
        <f>SUMIF(BOOKS!$E$6:$E$1005,'GSTN-Diff Gross'!D910,BOOKS!$I$6:$I$1005)</f>
        <v>0</v>
      </c>
      <c r="M910" s="62">
        <f>SUMIF(BOOKS!$E$6:$E$1005,'GSTN-Diff Gross'!D910,BOOKS!$J$6:$J$1005)</f>
        <v>0</v>
      </c>
      <c r="N910" s="62">
        <f>SUMIF(BOOKS!$E$6:$E$1005,'GSTN-Diff Gross'!D910,BOOKS!$K$6:$K$1005)</f>
        <v>0</v>
      </c>
      <c r="O910" s="62">
        <f>SUMIF(BOOKS!$E$6:$E$1005,'GSTN-Diff Gross'!D910,BOOKS!$L$6:$L$1005)</f>
        <v>0</v>
      </c>
      <c r="P910" s="62">
        <f>SUMIF(BOOKS!$E$6:$E$1005,'GSTN-Diff Gross'!D910,BOOKS!$M$6:$M$1005)</f>
        <v>0</v>
      </c>
      <c r="R910" s="62">
        <f t="shared" si="86"/>
        <v>0</v>
      </c>
      <c r="S910" s="62">
        <f t="shared" si="87"/>
        <v>0</v>
      </c>
      <c r="T910" s="62">
        <f t="shared" si="88"/>
        <v>0</v>
      </c>
      <c r="U910" s="62">
        <f t="shared" si="89"/>
        <v>0</v>
      </c>
      <c r="V910" s="62">
        <f t="shared" si="90"/>
        <v>0</v>
      </c>
    </row>
    <row r="911" spans="1:22">
      <c r="A911" s="63">
        <f t="shared" si="91"/>
        <v>905</v>
      </c>
      <c r="B911" s="78">
        <f>'2A'!E910</f>
        <v>0</v>
      </c>
      <c r="C911" s="78">
        <f>IFERROR(VLOOKUP(B911,BOOKS!$E$6:$E$1005,1,0),"0")</f>
        <v>0</v>
      </c>
      <c r="D911" s="78" t="str">
        <f>IF(COUNTIF($C$7:C911,C911)=1,C911,"0")</f>
        <v>0</v>
      </c>
      <c r="E911" s="64" t="e">
        <f>VLOOKUP(D911,'2A'!$E$6:$F$1005,2,0)</f>
        <v>#N/A</v>
      </c>
      <c r="F911" s="64">
        <f>SUMIF('2A'!$E$6:$E$1005,'GSTN-Diff Gross'!D911,'2A'!$I$6:$I$1005)</f>
        <v>0</v>
      </c>
      <c r="G911" s="64">
        <f>SUMIF('2A'!$E$6:$E$1005,'GSTN-Diff Gross'!D911,'2A'!$J$6:$J$1005)</f>
        <v>0</v>
      </c>
      <c r="H911" s="64">
        <f>SUMIF('2A'!$E$6:$E$1005,'GSTN-Diff Gross'!D911,'2A'!$K$6:$K$1005)</f>
        <v>0</v>
      </c>
      <c r="I911" s="64">
        <f>SUMIF('2A'!$E$6:$E$1005,'GSTN-Diff Gross'!D911,'2A'!$L$6:$L$1005)</f>
        <v>0</v>
      </c>
      <c r="J911" s="64">
        <f>SUMIF('2A'!$E$6:$E$1005,'GSTN-Diff Gross'!D911,'2A'!$M$6:$M$1005)</f>
        <v>0</v>
      </c>
      <c r="K911" s="64"/>
      <c r="L911" s="65">
        <f>SUMIF(BOOKS!$E$6:$E$1005,'GSTN-Diff Gross'!D911,BOOKS!$I$6:$I$1005)</f>
        <v>0</v>
      </c>
      <c r="M911" s="65">
        <f>SUMIF(BOOKS!$E$6:$E$1005,'GSTN-Diff Gross'!D911,BOOKS!$J$6:$J$1005)</f>
        <v>0</v>
      </c>
      <c r="N911" s="65">
        <f>SUMIF(BOOKS!$E$6:$E$1005,'GSTN-Diff Gross'!D911,BOOKS!$K$6:$K$1005)</f>
        <v>0</v>
      </c>
      <c r="O911" s="65">
        <f>SUMIF(BOOKS!$E$6:$E$1005,'GSTN-Diff Gross'!D911,BOOKS!$L$6:$L$1005)</f>
        <v>0</v>
      </c>
      <c r="P911" s="65">
        <f>SUMIF(BOOKS!$E$6:$E$1005,'GSTN-Diff Gross'!D911,BOOKS!$M$6:$M$1005)</f>
        <v>0</v>
      </c>
      <c r="R911" s="65">
        <f t="shared" si="86"/>
        <v>0</v>
      </c>
      <c r="S911" s="65">
        <f t="shared" si="87"/>
        <v>0</v>
      </c>
      <c r="T911" s="65">
        <f t="shared" si="88"/>
        <v>0</v>
      </c>
      <c r="U911" s="65">
        <f t="shared" si="89"/>
        <v>0</v>
      </c>
      <c r="V911" s="65">
        <f t="shared" si="90"/>
        <v>0</v>
      </c>
    </row>
    <row r="912" spans="1:22">
      <c r="A912" s="59">
        <f t="shared" si="91"/>
        <v>906</v>
      </c>
      <c r="B912" s="77">
        <f>'2A'!E911</f>
        <v>0</v>
      </c>
      <c r="C912" s="77">
        <f>IFERROR(VLOOKUP(B912,BOOKS!$E$6:$E$1005,1,0),"0")</f>
        <v>0</v>
      </c>
      <c r="D912" s="77" t="str">
        <f>IF(COUNTIF($C$7:C912,C912)=1,C912,"0")</f>
        <v>0</v>
      </c>
      <c r="E912" s="60" t="e">
        <f>VLOOKUP(D912,'2A'!$E$6:$F$1005,2,0)</f>
        <v>#N/A</v>
      </c>
      <c r="F912" s="60">
        <f>SUMIF('2A'!$E$6:$E$1005,'GSTN-Diff Gross'!D912,'2A'!$I$6:$I$1005)</f>
        <v>0</v>
      </c>
      <c r="G912" s="60">
        <f>SUMIF('2A'!$E$6:$E$1005,'GSTN-Diff Gross'!D912,'2A'!$J$6:$J$1005)</f>
        <v>0</v>
      </c>
      <c r="H912" s="60">
        <f>SUMIF('2A'!$E$6:$E$1005,'GSTN-Diff Gross'!D912,'2A'!$K$6:$K$1005)</f>
        <v>0</v>
      </c>
      <c r="I912" s="60">
        <f>SUMIF('2A'!$E$6:$E$1005,'GSTN-Diff Gross'!D912,'2A'!$L$6:$L$1005)</f>
        <v>0</v>
      </c>
      <c r="J912" s="60">
        <f>SUMIF('2A'!$E$6:$E$1005,'GSTN-Diff Gross'!D912,'2A'!$M$6:$M$1005)</f>
        <v>0</v>
      </c>
      <c r="K912" s="60"/>
      <c r="L912" s="62">
        <f>SUMIF(BOOKS!$E$6:$E$1005,'GSTN-Diff Gross'!D912,BOOKS!$I$6:$I$1005)</f>
        <v>0</v>
      </c>
      <c r="M912" s="62">
        <f>SUMIF(BOOKS!$E$6:$E$1005,'GSTN-Diff Gross'!D912,BOOKS!$J$6:$J$1005)</f>
        <v>0</v>
      </c>
      <c r="N912" s="62">
        <f>SUMIF(BOOKS!$E$6:$E$1005,'GSTN-Diff Gross'!D912,BOOKS!$K$6:$K$1005)</f>
        <v>0</v>
      </c>
      <c r="O912" s="62">
        <f>SUMIF(BOOKS!$E$6:$E$1005,'GSTN-Diff Gross'!D912,BOOKS!$L$6:$L$1005)</f>
        <v>0</v>
      </c>
      <c r="P912" s="62">
        <f>SUMIF(BOOKS!$E$6:$E$1005,'GSTN-Diff Gross'!D912,BOOKS!$M$6:$M$1005)</f>
        <v>0</v>
      </c>
      <c r="R912" s="62">
        <f t="shared" si="86"/>
        <v>0</v>
      </c>
      <c r="S912" s="62">
        <f t="shared" si="87"/>
        <v>0</v>
      </c>
      <c r="T912" s="62">
        <f t="shared" si="88"/>
        <v>0</v>
      </c>
      <c r="U912" s="62">
        <f t="shared" si="89"/>
        <v>0</v>
      </c>
      <c r="V912" s="62">
        <f t="shared" si="90"/>
        <v>0</v>
      </c>
    </row>
    <row r="913" spans="1:22">
      <c r="A913" s="63">
        <f t="shared" si="91"/>
        <v>907</v>
      </c>
      <c r="B913" s="78">
        <f>'2A'!E912</f>
        <v>0</v>
      </c>
      <c r="C913" s="78">
        <f>IFERROR(VLOOKUP(B913,BOOKS!$E$6:$E$1005,1,0),"0")</f>
        <v>0</v>
      </c>
      <c r="D913" s="78" t="str">
        <f>IF(COUNTIF($C$7:C913,C913)=1,C913,"0")</f>
        <v>0</v>
      </c>
      <c r="E913" s="64" t="e">
        <f>VLOOKUP(D913,'2A'!$E$6:$F$1005,2,0)</f>
        <v>#N/A</v>
      </c>
      <c r="F913" s="64">
        <f>SUMIF('2A'!$E$6:$E$1005,'GSTN-Diff Gross'!D913,'2A'!$I$6:$I$1005)</f>
        <v>0</v>
      </c>
      <c r="G913" s="64">
        <f>SUMIF('2A'!$E$6:$E$1005,'GSTN-Diff Gross'!D913,'2A'!$J$6:$J$1005)</f>
        <v>0</v>
      </c>
      <c r="H913" s="64">
        <f>SUMIF('2A'!$E$6:$E$1005,'GSTN-Diff Gross'!D913,'2A'!$K$6:$K$1005)</f>
        <v>0</v>
      </c>
      <c r="I913" s="64">
        <f>SUMIF('2A'!$E$6:$E$1005,'GSTN-Diff Gross'!D913,'2A'!$L$6:$L$1005)</f>
        <v>0</v>
      </c>
      <c r="J913" s="64">
        <f>SUMIF('2A'!$E$6:$E$1005,'GSTN-Diff Gross'!D913,'2A'!$M$6:$M$1005)</f>
        <v>0</v>
      </c>
      <c r="K913" s="64"/>
      <c r="L913" s="65">
        <f>SUMIF(BOOKS!$E$6:$E$1005,'GSTN-Diff Gross'!D913,BOOKS!$I$6:$I$1005)</f>
        <v>0</v>
      </c>
      <c r="M913" s="65">
        <f>SUMIF(BOOKS!$E$6:$E$1005,'GSTN-Diff Gross'!D913,BOOKS!$J$6:$J$1005)</f>
        <v>0</v>
      </c>
      <c r="N913" s="65">
        <f>SUMIF(BOOKS!$E$6:$E$1005,'GSTN-Diff Gross'!D913,BOOKS!$K$6:$K$1005)</f>
        <v>0</v>
      </c>
      <c r="O913" s="65">
        <f>SUMIF(BOOKS!$E$6:$E$1005,'GSTN-Diff Gross'!D913,BOOKS!$L$6:$L$1005)</f>
        <v>0</v>
      </c>
      <c r="P913" s="65">
        <f>SUMIF(BOOKS!$E$6:$E$1005,'GSTN-Diff Gross'!D913,BOOKS!$M$6:$M$1005)</f>
        <v>0</v>
      </c>
      <c r="R913" s="65">
        <f t="shared" si="86"/>
        <v>0</v>
      </c>
      <c r="S913" s="65">
        <f t="shared" si="87"/>
        <v>0</v>
      </c>
      <c r="T913" s="65">
        <f t="shared" si="88"/>
        <v>0</v>
      </c>
      <c r="U913" s="65">
        <f t="shared" si="89"/>
        <v>0</v>
      </c>
      <c r="V913" s="65">
        <f t="shared" si="90"/>
        <v>0</v>
      </c>
    </row>
    <row r="914" spans="1:22">
      <c r="A914" s="59">
        <f t="shared" si="91"/>
        <v>908</v>
      </c>
      <c r="B914" s="77">
        <f>'2A'!E913</f>
        <v>0</v>
      </c>
      <c r="C914" s="77">
        <f>IFERROR(VLOOKUP(B914,BOOKS!$E$6:$E$1005,1,0),"0")</f>
        <v>0</v>
      </c>
      <c r="D914" s="77" t="str">
        <f>IF(COUNTIF($C$7:C914,C914)=1,C914,"0")</f>
        <v>0</v>
      </c>
      <c r="E914" s="60" t="e">
        <f>VLOOKUP(D914,'2A'!$E$6:$F$1005,2,0)</f>
        <v>#N/A</v>
      </c>
      <c r="F914" s="60">
        <f>SUMIF('2A'!$E$6:$E$1005,'GSTN-Diff Gross'!D914,'2A'!$I$6:$I$1005)</f>
        <v>0</v>
      </c>
      <c r="G914" s="60">
        <f>SUMIF('2A'!$E$6:$E$1005,'GSTN-Diff Gross'!D914,'2A'!$J$6:$J$1005)</f>
        <v>0</v>
      </c>
      <c r="H914" s="60">
        <f>SUMIF('2A'!$E$6:$E$1005,'GSTN-Diff Gross'!D914,'2A'!$K$6:$K$1005)</f>
        <v>0</v>
      </c>
      <c r="I914" s="60">
        <f>SUMIF('2A'!$E$6:$E$1005,'GSTN-Diff Gross'!D914,'2A'!$L$6:$L$1005)</f>
        <v>0</v>
      </c>
      <c r="J914" s="60">
        <f>SUMIF('2A'!$E$6:$E$1005,'GSTN-Diff Gross'!D914,'2A'!$M$6:$M$1005)</f>
        <v>0</v>
      </c>
      <c r="K914" s="60"/>
      <c r="L914" s="62">
        <f>SUMIF(BOOKS!$E$6:$E$1005,'GSTN-Diff Gross'!D914,BOOKS!$I$6:$I$1005)</f>
        <v>0</v>
      </c>
      <c r="M914" s="62">
        <f>SUMIF(BOOKS!$E$6:$E$1005,'GSTN-Diff Gross'!D914,BOOKS!$J$6:$J$1005)</f>
        <v>0</v>
      </c>
      <c r="N914" s="62">
        <f>SUMIF(BOOKS!$E$6:$E$1005,'GSTN-Diff Gross'!D914,BOOKS!$K$6:$K$1005)</f>
        <v>0</v>
      </c>
      <c r="O914" s="62">
        <f>SUMIF(BOOKS!$E$6:$E$1005,'GSTN-Diff Gross'!D914,BOOKS!$L$6:$L$1005)</f>
        <v>0</v>
      </c>
      <c r="P914" s="62">
        <f>SUMIF(BOOKS!$E$6:$E$1005,'GSTN-Diff Gross'!D914,BOOKS!$M$6:$M$1005)</f>
        <v>0</v>
      </c>
      <c r="R914" s="62">
        <f t="shared" si="86"/>
        <v>0</v>
      </c>
      <c r="S914" s="62">
        <f t="shared" si="87"/>
        <v>0</v>
      </c>
      <c r="T914" s="62">
        <f t="shared" si="88"/>
        <v>0</v>
      </c>
      <c r="U914" s="62">
        <f t="shared" si="89"/>
        <v>0</v>
      </c>
      <c r="V914" s="62">
        <f t="shared" si="90"/>
        <v>0</v>
      </c>
    </row>
    <row r="915" spans="1:22">
      <c r="A915" s="63">
        <f t="shared" si="91"/>
        <v>909</v>
      </c>
      <c r="B915" s="78">
        <f>'2A'!E914</f>
        <v>0</v>
      </c>
      <c r="C915" s="78">
        <f>IFERROR(VLOOKUP(B915,BOOKS!$E$6:$E$1005,1,0),"0")</f>
        <v>0</v>
      </c>
      <c r="D915" s="78" t="str">
        <f>IF(COUNTIF($C$7:C915,C915)=1,C915,"0")</f>
        <v>0</v>
      </c>
      <c r="E915" s="64" t="e">
        <f>VLOOKUP(D915,'2A'!$E$6:$F$1005,2,0)</f>
        <v>#N/A</v>
      </c>
      <c r="F915" s="64">
        <f>SUMIF('2A'!$E$6:$E$1005,'GSTN-Diff Gross'!D915,'2A'!$I$6:$I$1005)</f>
        <v>0</v>
      </c>
      <c r="G915" s="64">
        <f>SUMIF('2A'!$E$6:$E$1005,'GSTN-Diff Gross'!D915,'2A'!$J$6:$J$1005)</f>
        <v>0</v>
      </c>
      <c r="H915" s="64">
        <f>SUMIF('2A'!$E$6:$E$1005,'GSTN-Diff Gross'!D915,'2A'!$K$6:$K$1005)</f>
        <v>0</v>
      </c>
      <c r="I915" s="64">
        <f>SUMIF('2A'!$E$6:$E$1005,'GSTN-Diff Gross'!D915,'2A'!$L$6:$L$1005)</f>
        <v>0</v>
      </c>
      <c r="J915" s="64">
        <f>SUMIF('2A'!$E$6:$E$1005,'GSTN-Diff Gross'!D915,'2A'!$M$6:$M$1005)</f>
        <v>0</v>
      </c>
      <c r="K915" s="64"/>
      <c r="L915" s="65">
        <f>SUMIF(BOOKS!$E$6:$E$1005,'GSTN-Diff Gross'!D915,BOOKS!$I$6:$I$1005)</f>
        <v>0</v>
      </c>
      <c r="M915" s="65">
        <f>SUMIF(BOOKS!$E$6:$E$1005,'GSTN-Diff Gross'!D915,BOOKS!$J$6:$J$1005)</f>
        <v>0</v>
      </c>
      <c r="N915" s="65">
        <f>SUMIF(BOOKS!$E$6:$E$1005,'GSTN-Diff Gross'!D915,BOOKS!$K$6:$K$1005)</f>
        <v>0</v>
      </c>
      <c r="O915" s="65">
        <f>SUMIF(BOOKS!$E$6:$E$1005,'GSTN-Diff Gross'!D915,BOOKS!$L$6:$L$1005)</f>
        <v>0</v>
      </c>
      <c r="P915" s="65">
        <f>SUMIF(BOOKS!$E$6:$E$1005,'GSTN-Diff Gross'!D915,BOOKS!$M$6:$M$1005)</f>
        <v>0</v>
      </c>
      <c r="R915" s="65">
        <f t="shared" si="86"/>
        <v>0</v>
      </c>
      <c r="S915" s="65">
        <f t="shared" si="87"/>
        <v>0</v>
      </c>
      <c r="T915" s="65">
        <f t="shared" si="88"/>
        <v>0</v>
      </c>
      <c r="U915" s="65">
        <f t="shared" si="89"/>
        <v>0</v>
      </c>
      <c r="V915" s="65">
        <f t="shared" si="90"/>
        <v>0</v>
      </c>
    </row>
    <row r="916" spans="1:22">
      <c r="A916" s="59">
        <f t="shared" si="91"/>
        <v>910</v>
      </c>
      <c r="B916" s="77">
        <f>'2A'!E915</f>
        <v>0</v>
      </c>
      <c r="C916" s="77">
        <f>IFERROR(VLOOKUP(B916,BOOKS!$E$6:$E$1005,1,0),"0")</f>
        <v>0</v>
      </c>
      <c r="D916" s="77" t="str">
        <f>IF(COUNTIF($C$7:C916,C916)=1,C916,"0")</f>
        <v>0</v>
      </c>
      <c r="E916" s="60" t="e">
        <f>VLOOKUP(D916,'2A'!$E$6:$F$1005,2,0)</f>
        <v>#N/A</v>
      </c>
      <c r="F916" s="60">
        <f>SUMIF('2A'!$E$6:$E$1005,'GSTN-Diff Gross'!D916,'2A'!$I$6:$I$1005)</f>
        <v>0</v>
      </c>
      <c r="G916" s="60">
        <f>SUMIF('2A'!$E$6:$E$1005,'GSTN-Diff Gross'!D916,'2A'!$J$6:$J$1005)</f>
        <v>0</v>
      </c>
      <c r="H916" s="60">
        <f>SUMIF('2A'!$E$6:$E$1005,'GSTN-Diff Gross'!D916,'2A'!$K$6:$K$1005)</f>
        <v>0</v>
      </c>
      <c r="I916" s="60">
        <f>SUMIF('2A'!$E$6:$E$1005,'GSTN-Diff Gross'!D916,'2A'!$L$6:$L$1005)</f>
        <v>0</v>
      </c>
      <c r="J916" s="60">
        <f>SUMIF('2A'!$E$6:$E$1005,'GSTN-Diff Gross'!D916,'2A'!$M$6:$M$1005)</f>
        <v>0</v>
      </c>
      <c r="K916" s="61"/>
      <c r="L916" s="62">
        <f>SUMIF(BOOKS!$E$6:$E$1005,'GSTN-Diff Gross'!D916,BOOKS!$I$6:$I$1005)</f>
        <v>0</v>
      </c>
      <c r="M916" s="62">
        <f>SUMIF(BOOKS!$E$6:$E$1005,'GSTN-Diff Gross'!D916,BOOKS!$J$6:$J$1005)</f>
        <v>0</v>
      </c>
      <c r="N916" s="62">
        <f>SUMIF(BOOKS!$E$6:$E$1005,'GSTN-Diff Gross'!D916,BOOKS!$K$6:$K$1005)</f>
        <v>0</v>
      </c>
      <c r="O916" s="62">
        <f>SUMIF(BOOKS!$E$6:$E$1005,'GSTN-Diff Gross'!D916,BOOKS!$L$6:$L$1005)</f>
        <v>0</v>
      </c>
      <c r="P916" s="62">
        <f>SUMIF(BOOKS!$E$6:$E$1005,'GSTN-Diff Gross'!D916,BOOKS!$M$6:$M$1005)</f>
        <v>0</v>
      </c>
      <c r="R916" s="62">
        <f t="shared" si="86"/>
        <v>0</v>
      </c>
      <c r="S916" s="62">
        <f t="shared" si="87"/>
        <v>0</v>
      </c>
      <c r="T916" s="62">
        <f t="shared" si="88"/>
        <v>0</v>
      </c>
      <c r="U916" s="62">
        <f t="shared" si="89"/>
        <v>0</v>
      </c>
      <c r="V916" s="62">
        <f t="shared" si="90"/>
        <v>0</v>
      </c>
    </row>
    <row r="917" spans="1:22">
      <c r="A917" s="63">
        <f t="shared" si="91"/>
        <v>911</v>
      </c>
      <c r="B917" s="78">
        <f>'2A'!E916</f>
        <v>0</v>
      </c>
      <c r="C917" s="78">
        <f>IFERROR(VLOOKUP(B917,BOOKS!$E$6:$E$1005,1,0),"0")</f>
        <v>0</v>
      </c>
      <c r="D917" s="78" t="str">
        <f>IF(COUNTIF($C$7:C917,C917)=1,C917,"0")</f>
        <v>0</v>
      </c>
      <c r="E917" s="64" t="e">
        <f>VLOOKUP(D917,'2A'!$E$6:$F$1005,2,0)</f>
        <v>#N/A</v>
      </c>
      <c r="F917" s="64">
        <f>SUMIF('2A'!$E$6:$E$1005,'GSTN-Diff Gross'!D917,'2A'!$I$6:$I$1005)</f>
        <v>0</v>
      </c>
      <c r="G917" s="64">
        <f>SUMIF('2A'!$E$6:$E$1005,'GSTN-Diff Gross'!D917,'2A'!$J$6:$J$1005)</f>
        <v>0</v>
      </c>
      <c r="H917" s="64">
        <f>SUMIF('2A'!$E$6:$E$1005,'GSTN-Diff Gross'!D917,'2A'!$K$6:$K$1005)</f>
        <v>0</v>
      </c>
      <c r="I917" s="64">
        <f>SUMIF('2A'!$E$6:$E$1005,'GSTN-Diff Gross'!D917,'2A'!$L$6:$L$1005)</f>
        <v>0</v>
      </c>
      <c r="J917" s="64">
        <f>SUMIF('2A'!$E$6:$E$1005,'GSTN-Diff Gross'!D917,'2A'!$M$6:$M$1005)</f>
        <v>0</v>
      </c>
      <c r="K917" s="64"/>
      <c r="L917" s="65">
        <f>SUMIF(BOOKS!$E$6:$E$1005,'GSTN-Diff Gross'!D917,BOOKS!$I$6:$I$1005)</f>
        <v>0</v>
      </c>
      <c r="M917" s="65">
        <f>SUMIF(BOOKS!$E$6:$E$1005,'GSTN-Diff Gross'!D917,BOOKS!$J$6:$J$1005)</f>
        <v>0</v>
      </c>
      <c r="N917" s="65">
        <f>SUMIF(BOOKS!$E$6:$E$1005,'GSTN-Diff Gross'!D917,BOOKS!$K$6:$K$1005)</f>
        <v>0</v>
      </c>
      <c r="O917" s="65">
        <f>SUMIF(BOOKS!$E$6:$E$1005,'GSTN-Diff Gross'!D917,BOOKS!$L$6:$L$1005)</f>
        <v>0</v>
      </c>
      <c r="P917" s="65">
        <f>SUMIF(BOOKS!$E$6:$E$1005,'GSTN-Diff Gross'!D917,BOOKS!$M$6:$M$1005)</f>
        <v>0</v>
      </c>
      <c r="R917" s="65">
        <f t="shared" si="86"/>
        <v>0</v>
      </c>
      <c r="S917" s="65">
        <f t="shared" si="87"/>
        <v>0</v>
      </c>
      <c r="T917" s="65">
        <f t="shared" si="88"/>
        <v>0</v>
      </c>
      <c r="U917" s="65">
        <f t="shared" si="89"/>
        <v>0</v>
      </c>
      <c r="V917" s="65">
        <f t="shared" si="90"/>
        <v>0</v>
      </c>
    </row>
    <row r="918" spans="1:22">
      <c r="A918" s="59">
        <f t="shared" si="91"/>
        <v>912</v>
      </c>
      <c r="B918" s="77">
        <f>'2A'!E917</f>
        <v>0</v>
      </c>
      <c r="C918" s="77">
        <f>IFERROR(VLOOKUP(B918,BOOKS!$E$6:$E$1005,1,0),"0")</f>
        <v>0</v>
      </c>
      <c r="D918" s="77" t="str">
        <f>IF(COUNTIF($C$7:C918,C918)=1,C918,"0")</f>
        <v>0</v>
      </c>
      <c r="E918" s="60" t="e">
        <f>VLOOKUP(D918,'2A'!$E$6:$F$1005,2,0)</f>
        <v>#N/A</v>
      </c>
      <c r="F918" s="60">
        <f>SUMIF('2A'!$E$6:$E$1005,'GSTN-Diff Gross'!D918,'2A'!$I$6:$I$1005)</f>
        <v>0</v>
      </c>
      <c r="G918" s="60">
        <f>SUMIF('2A'!$E$6:$E$1005,'GSTN-Diff Gross'!D918,'2A'!$J$6:$J$1005)</f>
        <v>0</v>
      </c>
      <c r="H918" s="60">
        <f>SUMIF('2A'!$E$6:$E$1005,'GSTN-Diff Gross'!D918,'2A'!$K$6:$K$1005)</f>
        <v>0</v>
      </c>
      <c r="I918" s="60">
        <f>SUMIF('2A'!$E$6:$E$1005,'GSTN-Diff Gross'!D918,'2A'!$L$6:$L$1005)</f>
        <v>0</v>
      </c>
      <c r="J918" s="60">
        <f>SUMIF('2A'!$E$6:$E$1005,'GSTN-Diff Gross'!D918,'2A'!$M$6:$M$1005)</f>
        <v>0</v>
      </c>
      <c r="K918" s="60"/>
      <c r="L918" s="62">
        <f>SUMIF(BOOKS!$E$6:$E$1005,'GSTN-Diff Gross'!D918,BOOKS!$I$6:$I$1005)</f>
        <v>0</v>
      </c>
      <c r="M918" s="62">
        <f>SUMIF(BOOKS!$E$6:$E$1005,'GSTN-Diff Gross'!D918,BOOKS!$J$6:$J$1005)</f>
        <v>0</v>
      </c>
      <c r="N918" s="62">
        <f>SUMIF(BOOKS!$E$6:$E$1005,'GSTN-Diff Gross'!D918,BOOKS!$K$6:$K$1005)</f>
        <v>0</v>
      </c>
      <c r="O918" s="62">
        <f>SUMIF(BOOKS!$E$6:$E$1005,'GSTN-Diff Gross'!D918,BOOKS!$L$6:$L$1005)</f>
        <v>0</v>
      </c>
      <c r="P918" s="62">
        <f>SUMIF(BOOKS!$E$6:$E$1005,'GSTN-Diff Gross'!D918,BOOKS!$M$6:$M$1005)</f>
        <v>0</v>
      </c>
      <c r="R918" s="62">
        <f t="shared" si="86"/>
        <v>0</v>
      </c>
      <c r="S918" s="62">
        <f t="shared" si="87"/>
        <v>0</v>
      </c>
      <c r="T918" s="62">
        <f t="shared" si="88"/>
        <v>0</v>
      </c>
      <c r="U918" s="62">
        <f t="shared" si="89"/>
        <v>0</v>
      </c>
      <c r="V918" s="62">
        <f t="shared" si="90"/>
        <v>0</v>
      </c>
    </row>
    <row r="919" spans="1:22">
      <c r="A919" s="63">
        <f t="shared" si="91"/>
        <v>913</v>
      </c>
      <c r="B919" s="78">
        <f>'2A'!E918</f>
        <v>0</v>
      </c>
      <c r="C919" s="78">
        <f>IFERROR(VLOOKUP(B919,BOOKS!$E$6:$E$1005,1,0),"0")</f>
        <v>0</v>
      </c>
      <c r="D919" s="78" t="str">
        <f>IF(COUNTIF($C$7:C919,C919)=1,C919,"0")</f>
        <v>0</v>
      </c>
      <c r="E919" s="64" t="e">
        <f>VLOOKUP(D919,'2A'!$E$6:$F$1005,2,0)</f>
        <v>#N/A</v>
      </c>
      <c r="F919" s="64">
        <f>SUMIF('2A'!$E$6:$E$1005,'GSTN-Diff Gross'!D919,'2A'!$I$6:$I$1005)</f>
        <v>0</v>
      </c>
      <c r="G919" s="64">
        <f>SUMIF('2A'!$E$6:$E$1005,'GSTN-Diff Gross'!D919,'2A'!$J$6:$J$1005)</f>
        <v>0</v>
      </c>
      <c r="H919" s="64">
        <f>SUMIF('2A'!$E$6:$E$1005,'GSTN-Diff Gross'!D919,'2A'!$K$6:$K$1005)</f>
        <v>0</v>
      </c>
      <c r="I919" s="64">
        <f>SUMIF('2A'!$E$6:$E$1005,'GSTN-Diff Gross'!D919,'2A'!$L$6:$L$1005)</f>
        <v>0</v>
      </c>
      <c r="J919" s="64">
        <f>SUMIF('2A'!$E$6:$E$1005,'GSTN-Diff Gross'!D919,'2A'!$M$6:$M$1005)</f>
        <v>0</v>
      </c>
      <c r="K919" s="64"/>
      <c r="L919" s="65">
        <f>SUMIF(BOOKS!$E$6:$E$1005,'GSTN-Diff Gross'!D919,BOOKS!$I$6:$I$1005)</f>
        <v>0</v>
      </c>
      <c r="M919" s="65">
        <f>SUMIF(BOOKS!$E$6:$E$1005,'GSTN-Diff Gross'!D919,BOOKS!$J$6:$J$1005)</f>
        <v>0</v>
      </c>
      <c r="N919" s="65">
        <f>SUMIF(BOOKS!$E$6:$E$1005,'GSTN-Diff Gross'!D919,BOOKS!$K$6:$K$1005)</f>
        <v>0</v>
      </c>
      <c r="O919" s="65">
        <f>SUMIF(BOOKS!$E$6:$E$1005,'GSTN-Diff Gross'!D919,BOOKS!$L$6:$L$1005)</f>
        <v>0</v>
      </c>
      <c r="P919" s="65">
        <f>SUMIF(BOOKS!$E$6:$E$1005,'GSTN-Diff Gross'!D919,BOOKS!$M$6:$M$1005)</f>
        <v>0</v>
      </c>
      <c r="R919" s="65">
        <f t="shared" si="86"/>
        <v>0</v>
      </c>
      <c r="S919" s="65">
        <f t="shared" si="87"/>
        <v>0</v>
      </c>
      <c r="T919" s="65">
        <f t="shared" si="88"/>
        <v>0</v>
      </c>
      <c r="U919" s="65">
        <f t="shared" si="89"/>
        <v>0</v>
      </c>
      <c r="V919" s="65">
        <f t="shared" si="90"/>
        <v>0</v>
      </c>
    </row>
    <row r="920" spans="1:22">
      <c r="A920" s="59">
        <f t="shared" si="91"/>
        <v>914</v>
      </c>
      <c r="B920" s="77">
        <f>'2A'!E919</f>
        <v>0</v>
      </c>
      <c r="C920" s="77">
        <f>IFERROR(VLOOKUP(B920,BOOKS!$E$6:$E$1005,1,0),"0")</f>
        <v>0</v>
      </c>
      <c r="D920" s="77" t="str">
        <f>IF(COUNTIF($C$7:C920,C920)=1,C920,"0")</f>
        <v>0</v>
      </c>
      <c r="E920" s="60" t="e">
        <f>VLOOKUP(D920,'2A'!$E$6:$F$1005,2,0)</f>
        <v>#N/A</v>
      </c>
      <c r="F920" s="60">
        <f>SUMIF('2A'!$E$6:$E$1005,'GSTN-Diff Gross'!D920,'2A'!$I$6:$I$1005)</f>
        <v>0</v>
      </c>
      <c r="G920" s="60">
        <f>SUMIF('2A'!$E$6:$E$1005,'GSTN-Diff Gross'!D920,'2A'!$J$6:$J$1005)</f>
        <v>0</v>
      </c>
      <c r="H920" s="60">
        <f>SUMIF('2A'!$E$6:$E$1005,'GSTN-Diff Gross'!D920,'2A'!$K$6:$K$1005)</f>
        <v>0</v>
      </c>
      <c r="I920" s="60">
        <f>SUMIF('2A'!$E$6:$E$1005,'GSTN-Diff Gross'!D920,'2A'!$L$6:$L$1005)</f>
        <v>0</v>
      </c>
      <c r="J920" s="60">
        <f>SUMIF('2A'!$E$6:$E$1005,'GSTN-Diff Gross'!D920,'2A'!$M$6:$M$1005)</f>
        <v>0</v>
      </c>
      <c r="K920" s="60"/>
      <c r="L920" s="62">
        <f>SUMIF(BOOKS!$E$6:$E$1005,'GSTN-Diff Gross'!D920,BOOKS!$I$6:$I$1005)</f>
        <v>0</v>
      </c>
      <c r="M920" s="62">
        <f>SUMIF(BOOKS!$E$6:$E$1005,'GSTN-Diff Gross'!D920,BOOKS!$J$6:$J$1005)</f>
        <v>0</v>
      </c>
      <c r="N920" s="62">
        <f>SUMIF(BOOKS!$E$6:$E$1005,'GSTN-Diff Gross'!D920,BOOKS!$K$6:$K$1005)</f>
        <v>0</v>
      </c>
      <c r="O920" s="62">
        <f>SUMIF(BOOKS!$E$6:$E$1005,'GSTN-Diff Gross'!D920,BOOKS!$L$6:$L$1005)</f>
        <v>0</v>
      </c>
      <c r="P920" s="62">
        <f>SUMIF(BOOKS!$E$6:$E$1005,'GSTN-Diff Gross'!D920,BOOKS!$M$6:$M$1005)</f>
        <v>0</v>
      </c>
      <c r="R920" s="62">
        <f t="shared" si="86"/>
        <v>0</v>
      </c>
      <c r="S920" s="62">
        <f t="shared" si="87"/>
        <v>0</v>
      </c>
      <c r="T920" s="62">
        <f t="shared" si="88"/>
        <v>0</v>
      </c>
      <c r="U920" s="62">
        <f t="shared" si="89"/>
        <v>0</v>
      </c>
      <c r="V920" s="62">
        <f t="shared" si="90"/>
        <v>0</v>
      </c>
    </row>
    <row r="921" spans="1:22">
      <c r="A921" s="63">
        <f t="shared" si="91"/>
        <v>915</v>
      </c>
      <c r="B921" s="78">
        <f>'2A'!E920</f>
        <v>0</v>
      </c>
      <c r="C921" s="78">
        <f>IFERROR(VLOOKUP(B921,BOOKS!$E$6:$E$1005,1,0),"0")</f>
        <v>0</v>
      </c>
      <c r="D921" s="78" t="str">
        <f>IF(COUNTIF($C$7:C921,C921)=1,C921,"0")</f>
        <v>0</v>
      </c>
      <c r="E921" s="64" t="e">
        <f>VLOOKUP(D921,'2A'!$E$6:$F$1005,2,0)</f>
        <v>#N/A</v>
      </c>
      <c r="F921" s="64">
        <f>SUMIF('2A'!$E$6:$E$1005,'GSTN-Diff Gross'!D921,'2A'!$I$6:$I$1005)</f>
        <v>0</v>
      </c>
      <c r="G921" s="64">
        <f>SUMIF('2A'!$E$6:$E$1005,'GSTN-Diff Gross'!D921,'2A'!$J$6:$J$1005)</f>
        <v>0</v>
      </c>
      <c r="H921" s="64">
        <f>SUMIF('2A'!$E$6:$E$1005,'GSTN-Diff Gross'!D921,'2A'!$K$6:$K$1005)</f>
        <v>0</v>
      </c>
      <c r="I921" s="64">
        <f>SUMIF('2A'!$E$6:$E$1005,'GSTN-Diff Gross'!D921,'2A'!$L$6:$L$1005)</f>
        <v>0</v>
      </c>
      <c r="J921" s="64">
        <f>SUMIF('2A'!$E$6:$E$1005,'GSTN-Diff Gross'!D921,'2A'!$M$6:$M$1005)</f>
        <v>0</v>
      </c>
      <c r="K921" s="64"/>
      <c r="L921" s="65">
        <f>SUMIF(BOOKS!$E$6:$E$1005,'GSTN-Diff Gross'!D921,BOOKS!$I$6:$I$1005)</f>
        <v>0</v>
      </c>
      <c r="M921" s="65">
        <f>SUMIF(BOOKS!$E$6:$E$1005,'GSTN-Diff Gross'!D921,BOOKS!$J$6:$J$1005)</f>
        <v>0</v>
      </c>
      <c r="N921" s="65">
        <f>SUMIF(BOOKS!$E$6:$E$1005,'GSTN-Diff Gross'!D921,BOOKS!$K$6:$K$1005)</f>
        <v>0</v>
      </c>
      <c r="O921" s="65">
        <f>SUMIF(BOOKS!$E$6:$E$1005,'GSTN-Diff Gross'!D921,BOOKS!$L$6:$L$1005)</f>
        <v>0</v>
      </c>
      <c r="P921" s="65">
        <f>SUMIF(BOOKS!$E$6:$E$1005,'GSTN-Diff Gross'!D921,BOOKS!$M$6:$M$1005)</f>
        <v>0</v>
      </c>
      <c r="R921" s="65">
        <f t="shared" si="86"/>
        <v>0</v>
      </c>
      <c r="S921" s="65">
        <f t="shared" si="87"/>
        <v>0</v>
      </c>
      <c r="T921" s="65">
        <f t="shared" si="88"/>
        <v>0</v>
      </c>
      <c r="U921" s="65">
        <f t="shared" si="89"/>
        <v>0</v>
      </c>
      <c r="V921" s="65">
        <f t="shared" si="90"/>
        <v>0</v>
      </c>
    </row>
    <row r="922" spans="1:22">
      <c r="A922" s="59">
        <f t="shared" si="91"/>
        <v>916</v>
      </c>
      <c r="B922" s="77">
        <f>'2A'!E921</f>
        <v>0</v>
      </c>
      <c r="C922" s="77">
        <f>IFERROR(VLOOKUP(B922,BOOKS!$E$6:$E$1005,1,0),"0")</f>
        <v>0</v>
      </c>
      <c r="D922" s="77" t="str">
        <f>IF(COUNTIF($C$7:C922,C922)=1,C922,"0")</f>
        <v>0</v>
      </c>
      <c r="E922" s="60" t="e">
        <f>VLOOKUP(D922,'2A'!$E$6:$F$1005,2,0)</f>
        <v>#N/A</v>
      </c>
      <c r="F922" s="60">
        <f>SUMIF('2A'!$E$6:$E$1005,'GSTN-Diff Gross'!D922,'2A'!$I$6:$I$1005)</f>
        <v>0</v>
      </c>
      <c r="G922" s="60">
        <f>SUMIF('2A'!$E$6:$E$1005,'GSTN-Diff Gross'!D922,'2A'!$J$6:$J$1005)</f>
        <v>0</v>
      </c>
      <c r="H922" s="60">
        <f>SUMIF('2A'!$E$6:$E$1005,'GSTN-Diff Gross'!D922,'2A'!$K$6:$K$1005)</f>
        <v>0</v>
      </c>
      <c r="I922" s="60">
        <f>SUMIF('2A'!$E$6:$E$1005,'GSTN-Diff Gross'!D922,'2A'!$L$6:$L$1005)</f>
        <v>0</v>
      </c>
      <c r="J922" s="60">
        <f>SUMIF('2A'!$E$6:$E$1005,'GSTN-Diff Gross'!D922,'2A'!$M$6:$M$1005)</f>
        <v>0</v>
      </c>
      <c r="K922" s="60"/>
      <c r="L922" s="62">
        <f>SUMIF(BOOKS!$E$6:$E$1005,'GSTN-Diff Gross'!D922,BOOKS!$I$6:$I$1005)</f>
        <v>0</v>
      </c>
      <c r="M922" s="62">
        <f>SUMIF(BOOKS!$E$6:$E$1005,'GSTN-Diff Gross'!D922,BOOKS!$J$6:$J$1005)</f>
        <v>0</v>
      </c>
      <c r="N922" s="62">
        <f>SUMIF(BOOKS!$E$6:$E$1005,'GSTN-Diff Gross'!D922,BOOKS!$K$6:$K$1005)</f>
        <v>0</v>
      </c>
      <c r="O922" s="62">
        <f>SUMIF(BOOKS!$E$6:$E$1005,'GSTN-Diff Gross'!D922,BOOKS!$L$6:$L$1005)</f>
        <v>0</v>
      </c>
      <c r="P922" s="62">
        <f>SUMIF(BOOKS!$E$6:$E$1005,'GSTN-Diff Gross'!D922,BOOKS!$M$6:$M$1005)</f>
        <v>0</v>
      </c>
      <c r="R922" s="62">
        <f t="shared" si="86"/>
        <v>0</v>
      </c>
      <c r="S922" s="62">
        <f t="shared" si="87"/>
        <v>0</v>
      </c>
      <c r="T922" s="62">
        <f t="shared" si="88"/>
        <v>0</v>
      </c>
      <c r="U922" s="62">
        <f t="shared" si="89"/>
        <v>0</v>
      </c>
      <c r="V922" s="62">
        <f t="shared" si="90"/>
        <v>0</v>
      </c>
    </row>
    <row r="923" spans="1:22">
      <c r="A923" s="63">
        <f t="shared" si="91"/>
        <v>917</v>
      </c>
      <c r="B923" s="78">
        <f>'2A'!E922</f>
        <v>0</v>
      </c>
      <c r="C923" s="78">
        <f>IFERROR(VLOOKUP(B923,BOOKS!$E$6:$E$1005,1,0),"0")</f>
        <v>0</v>
      </c>
      <c r="D923" s="78" t="str">
        <f>IF(COUNTIF($C$7:C923,C923)=1,C923,"0")</f>
        <v>0</v>
      </c>
      <c r="E923" s="64" t="e">
        <f>VLOOKUP(D923,'2A'!$E$6:$F$1005,2,0)</f>
        <v>#N/A</v>
      </c>
      <c r="F923" s="64">
        <f>SUMIF('2A'!$E$6:$E$1005,'GSTN-Diff Gross'!D923,'2A'!$I$6:$I$1005)</f>
        <v>0</v>
      </c>
      <c r="G923" s="64">
        <f>SUMIF('2A'!$E$6:$E$1005,'GSTN-Diff Gross'!D923,'2A'!$J$6:$J$1005)</f>
        <v>0</v>
      </c>
      <c r="H923" s="64">
        <f>SUMIF('2A'!$E$6:$E$1005,'GSTN-Diff Gross'!D923,'2A'!$K$6:$K$1005)</f>
        <v>0</v>
      </c>
      <c r="I923" s="64">
        <f>SUMIF('2A'!$E$6:$E$1005,'GSTN-Diff Gross'!D923,'2A'!$L$6:$L$1005)</f>
        <v>0</v>
      </c>
      <c r="J923" s="64">
        <f>SUMIF('2A'!$E$6:$E$1005,'GSTN-Diff Gross'!D923,'2A'!$M$6:$M$1005)</f>
        <v>0</v>
      </c>
      <c r="K923" s="64"/>
      <c r="L923" s="65">
        <f>SUMIF(BOOKS!$E$6:$E$1005,'GSTN-Diff Gross'!D923,BOOKS!$I$6:$I$1005)</f>
        <v>0</v>
      </c>
      <c r="M923" s="65">
        <f>SUMIF(BOOKS!$E$6:$E$1005,'GSTN-Diff Gross'!D923,BOOKS!$J$6:$J$1005)</f>
        <v>0</v>
      </c>
      <c r="N923" s="65">
        <f>SUMIF(BOOKS!$E$6:$E$1005,'GSTN-Diff Gross'!D923,BOOKS!$K$6:$K$1005)</f>
        <v>0</v>
      </c>
      <c r="O923" s="65">
        <f>SUMIF(BOOKS!$E$6:$E$1005,'GSTN-Diff Gross'!D923,BOOKS!$L$6:$L$1005)</f>
        <v>0</v>
      </c>
      <c r="P923" s="65">
        <f>SUMIF(BOOKS!$E$6:$E$1005,'GSTN-Diff Gross'!D923,BOOKS!$M$6:$M$1005)</f>
        <v>0</v>
      </c>
      <c r="R923" s="65">
        <f t="shared" si="86"/>
        <v>0</v>
      </c>
      <c r="S923" s="65">
        <f t="shared" si="87"/>
        <v>0</v>
      </c>
      <c r="T923" s="65">
        <f t="shared" si="88"/>
        <v>0</v>
      </c>
      <c r="U923" s="65">
        <f t="shared" si="89"/>
        <v>0</v>
      </c>
      <c r="V923" s="65">
        <f t="shared" si="90"/>
        <v>0</v>
      </c>
    </row>
    <row r="924" spans="1:22">
      <c r="A924" s="59">
        <f t="shared" si="91"/>
        <v>918</v>
      </c>
      <c r="B924" s="77">
        <f>'2A'!E923</f>
        <v>0</v>
      </c>
      <c r="C924" s="77">
        <f>IFERROR(VLOOKUP(B924,BOOKS!$E$6:$E$1005,1,0),"0")</f>
        <v>0</v>
      </c>
      <c r="D924" s="77" t="str">
        <f>IF(COUNTIF($C$7:C924,C924)=1,C924,"0")</f>
        <v>0</v>
      </c>
      <c r="E924" s="60" t="e">
        <f>VLOOKUP(D924,'2A'!$E$6:$F$1005,2,0)</f>
        <v>#N/A</v>
      </c>
      <c r="F924" s="60">
        <f>SUMIF('2A'!$E$6:$E$1005,'GSTN-Diff Gross'!D924,'2A'!$I$6:$I$1005)</f>
        <v>0</v>
      </c>
      <c r="G924" s="60">
        <f>SUMIF('2A'!$E$6:$E$1005,'GSTN-Diff Gross'!D924,'2A'!$J$6:$J$1005)</f>
        <v>0</v>
      </c>
      <c r="H924" s="60">
        <f>SUMIF('2A'!$E$6:$E$1005,'GSTN-Diff Gross'!D924,'2A'!$K$6:$K$1005)</f>
        <v>0</v>
      </c>
      <c r="I924" s="60">
        <f>SUMIF('2A'!$E$6:$E$1005,'GSTN-Diff Gross'!D924,'2A'!$L$6:$L$1005)</f>
        <v>0</v>
      </c>
      <c r="J924" s="60">
        <f>SUMIF('2A'!$E$6:$E$1005,'GSTN-Diff Gross'!D924,'2A'!$M$6:$M$1005)</f>
        <v>0</v>
      </c>
      <c r="K924" s="60"/>
      <c r="L924" s="62">
        <f>SUMIF(BOOKS!$E$6:$E$1005,'GSTN-Diff Gross'!D924,BOOKS!$I$6:$I$1005)</f>
        <v>0</v>
      </c>
      <c r="M924" s="62">
        <f>SUMIF(BOOKS!$E$6:$E$1005,'GSTN-Diff Gross'!D924,BOOKS!$J$6:$J$1005)</f>
        <v>0</v>
      </c>
      <c r="N924" s="62">
        <f>SUMIF(BOOKS!$E$6:$E$1005,'GSTN-Diff Gross'!D924,BOOKS!$K$6:$K$1005)</f>
        <v>0</v>
      </c>
      <c r="O924" s="62">
        <f>SUMIF(BOOKS!$E$6:$E$1005,'GSTN-Diff Gross'!D924,BOOKS!$L$6:$L$1005)</f>
        <v>0</v>
      </c>
      <c r="P924" s="62">
        <f>SUMIF(BOOKS!$E$6:$E$1005,'GSTN-Diff Gross'!D924,BOOKS!$M$6:$M$1005)</f>
        <v>0</v>
      </c>
      <c r="R924" s="62">
        <f t="shared" si="86"/>
        <v>0</v>
      </c>
      <c r="S924" s="62">
        <f t="shared" si="87"/>
        <v>0</v>
      </c>
      <c r="T924" s="62">
        <f t="shared" si="88"/>
        <v>0</v>
      </c>
      <c r="U924" s="62">
        <f t="shared" si="89"/>
        <v>0</v>
      </c>
      <c r="V924" s="62">
        <f t="shared" si="90"/>
        <v>0</v>
      </c>
    </row>
    <row r="925" spans="1:22">
      <c r="A925" s="63">
        <f t="shared" si="91"/>
        <v>919</v>
      </c>
      <c r="B925" s="78">
        <f>'2A'!E924</f>
        <v>0</v>
      </c>
      <c r="C925" s="78">
        <f>IFERROR(VLOOKUP(B925,BOOKS!$E$6:$E$1005,1,0),"0")</f>
        <v>0</v>
      </c>
      <c r="D925" s="78" t="str">
        <f>IF(COUNTIF($C$7:C925,C925)=1,C925,"0")</f>
        <v>0</v>
      </c>
      <c r="E925" s="64" t="e">
        <f>VLOOKUP(D925,'2A'!$E$6:$F$1005,2,0)</f>
        <v>#N/A</v>
      </c>
      <c r="F925" s="64">
        <f>SUMIF('2A'!$E$6:$E$1005,'GSTN-Diff Gross'!D925,'2A'!$I$6:$I$1005)</f>
        <v>0</v>
      </c>
      <c r="G925" s="64">
        <f>SUMIF('2A'!$E$6:$E$1005,'GSTN-Diff Gross'!D925,'2A'!$J$6:$J$1005)</f>
        <v>0</v>
      </c>
      <c r="H925" s="64">
        <f>SUMIF('2A'!$E$6:$E$1005,'GSTN-Diff Gross'!D925,'2A'!$K$6:$K$1005)</f>
        <v>0</v>
      </c>
      <c r="I925" s="64">
        <f>SUMIF('2A'!$E$6:$E$1005,'GSTN-Diff Gross'!D925,'2A'!$L$6:$L$1005)</f>
        <v>0</v>
      </c>
      <c r="J925" s="64">
        <f>SUMIF('2A'!$E$6:$E$1005,'GSTN-Diff Gross'!D925,'2A'!$M$6:$M$1005)</f>
        <v>0</v>
      </c>
      <c r="K925" s="64"/>
      <c r="L925" s="65">
        <f>SUMIF(BOOKS!$E$6:$E$1005,'GSTN-Diff Gross'!D925,BOOKS!$I$6:$I$1005)</f>
        <v>0</v>
      </c>
      <c r="M925" s="65">
        <f>SUMIF(BOOKS!$E$6:$E$1005,'GSTN-Diff Gross'!D925,BOOKS!$J$6:$J$1005)</f>
        <v>0</v>
      </c>
      <c r="N925" s="65">
        <f>SUMIF(BOOKS!$E$6:$E$1005,'GSTN-Diff Gross'!D925,BOOKS!$K$6:$K$1005)</f>
        <v>0</v>
      </c>
      <c r="O925" s="65">
        <f>SUMIF(BOOKS!$E$6:$E$1005,'GSTN-Diff Gross'!D925,BOOKS!$L$6:$L$1005)</f>
        <v>0</v>
      </c>
      <c r="P925" s="65">
        <f>SUMIF(BOOKS!$E$6:$E$1005,'GSTN-Diff Gross'!D925,BOOKS!$M$6:$M$1005)</f>
        <v>0</v>
      </c>
      <c r="R925" s="65">
        <f t="shared" si="86"/>
        <v>0</v>
      </c>
      <c r="S925" s="65">
        <f t="shared" si="87"/>
        <v>0</v>
      </c>
      <c r="T925" s="65">
        <f t="shared" si="88"/>
        <v>0</v>
      </c>
      <c r="U925" s="65">
        <f t="shared" si="89"/>
        <v>0</v>
      </c>
      <c r="V925" s="65">
        <f t="shared" si="90"/>
        <v>0</v>
      </c>
    </row>
    <row r="926" spans="1:22">
      <c r="A926" s="59">
        <f t="shared" si="91"/>
        <v>920</v>
      </c>
      <c r="B926" s="77">
        <f>'2A'!E925</f>
        <v>0</v>
      </c>
      <c r="C926" s="77">
        <f>IFERROR(VLOOKUP(B926,BOOKS!$E$6:$E$1005,1,0),"0")</f>
        <v>0</v>
      </c>
      <c r="D926" s="77" t="str">
        <f>IF(COUNTIF($C$7:C926,C926)=1,C926,"0")</f>
        <v>0</v>
      </c>
      <c r="E926" s="60" t="e">
        <f>VLOOKUP(D926,'2A'!$E$6:$F$1005,2,0)</f>
        <v>#N/A</v>
      </c>
      <c r="F926" s="60">
        <f>SUMIF('2A'!$E$6:$E$1005,'GSTN-Diff Gross'!D926,'2A'!$I$6:$I$1005)</f>
        <v>0</v>
      </c>
      <c r="G926" s="60">
        <f>SUMIF('2A'!$E$6:$E$1005,'GSTN-Diff Gross'!D926,'2A'!$J$6:$J$1005)</f>
        <v>0</v>
      </c>
      <c r="H926" s="60">
        <f>SUMIF('2A'!$E$6:$E$1005,'GSTN-Diff Gross'!D926,'2A'!$K$6:$K$1005)</f>
        <v>0</v>
      </c>
      <c r="I926" s="60">
        <f>SUMIF('2A'!$E$6:$E$1005,'GSTN-Diff Gross'!D926,'2A'!$L$6:$L$1005)</f>
        <v>0</v>
      </c>
      <c r="J926" s="60">
        <f>SUMIF('2A'!$E$6:$E$1005,'GSTN-Diff Gross'!D926,'2A'!$M$6:$M$1005)</f>
        <v>0</v>
      </c>
      <c r="K926" s="60"/>
      <c r="L926" s="62">
        <f>SUMIF(BOOKS!$E$6:$E$1005,'GSTN-Diff Gross'!D926,BOOKS!$I$6:$I$1005)</f>
        <v>0</v>
      </c>
      <c r="M926" s="62">
        <f>SUMIF(BOOKS!$E$6:$E$1005,'GSTN-Diff Gross'!D926,BOOKS!$J$6:$J$1005)</f>
        <v>0</v>
      </c>
      <c r="N926" s="62">
        <f>SUMIF(BOOKS!$E$6:$E$1005,'GSTN-Diff Gross'!D926,BOOKS!$K$6:$K$1005)</f>
        <v>0</v>
      </c>
      <c r="O926" s="62">
        <f>SUMIF(BOOKS!$E$6:$E$1005,'GSTN-Diff Gross'!D926,BOOKS!$L$6:$L$1005)</f>
        <v>0</v>
      </c>
      <c r="P926" s="62">
        <f>SUMIF(BOOKS!$E$6:$E$1005,'GSTN-Diff Gross'!D926,BOOKS!$M$6:$M$1005)</f>
        <v>0</v>
      </c>
      <c r="R926" s="62">
        <f t="shared" si="86"/>
        <v>0</v>
      </c>
      <c r="S926" s="62">
        <f t="shared" si="87"/>
        <v>0</v>
      </c>
      <c r="T926" s="62">
        <f t="shared" si="88"/>
        <v>0</v>
      </c>
      <c r="U926" s="62">
        <f t="shared" si="89"/>
        <v>0</v>
      </c>
      <c r="V926" s="62">
        <f t="shared" si="90"/>
        <v>0</v>
      </c>
    </row>
    <row r="927" spans="1:22">
      <c r="A927" s="63">
        <f t="shared" si="91"/>
        <v>921</v>
      </c>
      <c r="B927" s="78">
        <f>'2A'!E926</f>
        <v>0</v>
      </c>
      <c r="C927" s="78">
        <f>IFERROR(VLOOKUP(B927,BOOKS!$E$6:$E$1005,1,0),"0")</f>
        <v>0</v>
      </c>
      <c r="D927" s="78" t="str">
        <f>IF(COUNTIF($C$7:C927,C927)=1,C927,"0")</f>
        <v>0</v>
      </c>
      <c r="E927" s="64" t="e">
        <f>VLOOKUP(D927,'2A'!$E$6:$F$1005,2,0)</f>
        <v>#N/A</v>
      </c>
      <c r="F927" s="64">
        <f>SUMIF('2A'!$E$6:$E$1005,'GSTN-Diff Gross'!D927,'2A'!$I$6:$I$1005)</f>
        <v>0</v>
      </c>
      <c r="G927" s="64">
        <f>SUMIF('2A'!$E$6:$E$1005,'GSTN-Diff Gross'!D927,'2A'!$J$6:$J$1005)</f>
        <v>0</v>
      </c>
      <c r="H927" s="64">
        <f>SUMIF('2A'!$E$6:$E$1005,'GSTN-Diff Gross'!D927,'2A'!$K$6:$K$1005)</f>
        <v>0</v>
      </c>
      <c r="I927" s="64">
        <f>SUMIF('2A'!$E$6:$E$1005,'GSTN-Diff Gross'!D927,'2A'!$L$6:$L$1005)</f>
        <v>0</v>
      </c>
      <c r="J927" s="64">
        <f>SUMIF('2A'!$E$6:$E$1005,'GSTN-Diff Gross'!D927,'2A'!$M$6:$M$1005)</f>
        <v>0</v>
      </c>
      <c r="K927" s="64"/>
      <c r="L927" s="65">
        <f>SUMIF(BOOKS!$E$6:$E$1005,'GSTN-Diff Gross'!D927,BOOKS!$I$6:$I$1005)</f>
        <v>0</v>
      </c>
      <c r="M927" s="65">
        <f>SUMIF(BOOKS!$E$6:$E$1005,'GSTN-Diff Gross'!D927,BOOKS!$J$6:$J$1005)</f>
        <v>0</v>
      </c>
      <c r="N927" s="65">
        <f>SUMIF(BOOKS!$E$6:$E$1005,'GSTN-Diff Gross'!D927,BOOKS!$K$6:$K$1005)</f>
        <v>0</v>
      </c>
      <c r="O927" s="65">
        <f>SUMIF(BOOKS!$E$6:$E$1005,'GSTN-Diff Gross'!D927,BOOKS!$L$6:$L$1005)</f>
        <v>0</v>
      </c>
      <c r="P927" s="65">
        <f>SUMIF(BOOKS!$E$6:$E$1005,'GSTN-Diff Gross'!D927,BOOKS!$M$6:$M$1005)</f>
        <v>0</v>
      </c>
      <c r="R927" s="65">
        <f t="shared" si="86"/>
        <v>0</v>
      </c>
      <c r="S927" s="65">
        <f t="shared" si="87"/>
        <v>0</v>
      </c>
      <c r="T927" s="65">
        <f t="shared" si="88"/>
        <v>0</v>
      </c>
      <c r="U927" s="65">
        <f t="shared" si="89"/>
        <v>0</v>
      </c>
      <c r="V927" s="65">
        <f t="shared" si="90"/>
        <v>0</v>
      </c>
    </row>
    <row r="928" spans="1:22">
      <c r="A928" s="59">
        <f t="shared" si="91"/>
        <v>922</v>
      </c>
      <c r="B928" s="77">
        <f>'2A'!E927</f>
        <v>0</v>
      </c>
      <c r="C928" s="77">
        <f>IFERROR(VLOOKUP(B928,BOOKS!$E$6:$E$1005,1,0),"0")</f>
        <v>0</v>
      </c>
      <c r="D928" s="77" t="str">
        <f>IF(COUNTIF($C$7:C928,C928)=1,C928,"0")</f>
        <v>0</v>
      </c>
      <c r="E928" s="60" t="e">
        <f>VLOOKUP(D928,'2A'!$E$6:$F$1005,2,0)</f>
        <v>#N/A</v>
      </c>
      <c r="F928" s="60">
        <f>SUMIF('2A'!$E$6:$E$1005,'GSTN-Diff Gross'!D928,'2A'!$I$6:$I$1005)</f>
        <v>0</v>
      </c>
      <c r="G928" s="60">
        <f>SUMIF('2A'!$E$6:$E$1005,'GSTN-Diff Gross'!D928,'2A'!$J$6:$J$1005)</f>
        <v>0</v>
      </c>
      <c r="H928" s="60">
        <f>SUMIF('2A'!$E$6:$E$1005,'GSTN-Diff Gross'!D928,'2A'!$K$6:$K$1005)</f>
        <v>0</v>
      </c>
      <c r="I928" s="60">
        <f>SUMIF('2A'!$E$6:$E$1005,'GSTN-Diff Gross'!D928,'2A'!$L$6:$L$1005)</f>
        <v>0</v>
      </c>
      <c r="J928" s="60">
        <f>SUMIF('2A'!$E$6:$E$1005,'GSTN-Diff Gross'!D928,'2A'!$M$6:$M$1005)</f>
        <v>0</v>
      </c>
      <c r="K928" s="60"/>
      <c r="L928" s="62">
        <f>SUMIF(BOOKS!$E$6:$E$1005,'GSTN-Diff Gross'!D928,BOOKS!$I$6:$I$1005)</f>
        <v>0</v>
      </c>
      <c r="M928" s="62">
        <f>SUMIF(BOOKS!$E$6:$E$1005,'GSTN-Diff Gross'!D928,BOOKS!$J$6:$J$1005)</f>
        <v>0</v>
      </c>
      <c r="N928" s="62">
        <f>SUMIF(BOOKS!$E$6:$E$1005,'GSTN-Diff Gross'!D928,BOOKS!$K$6:$K$1005)</f>
        <v>0</v>
      </c>
      <c r="O928" s="62">
        <f>SUMIF(BOOKS!$E$6:$E$1005,'GSTN-Diff Gross'!D928,BOOKS!$L$6:$L$1005)</f>
        <v>0</v>
      </c>
      <c r="P928" s="62">
        <f>SUMIF(BOOKS!$E$6:$E$1005,'GSTN-Diff Gross'!D928,BOOKS!$M$6:$M$1005)</f>
        <v>0</v>
      </c>
      <c r="R928" s="62">
        <f t="shared" si="86"/>
        <v>0</v>
      </c>
      <c r="S928" s="62">
        <f t="shared" si="87"/>
        <v>0</v>
      </c>
      <c r="T928" s="62">
        <f t="shared" si="88"/>
        <v>0</v>
      </c>
      <c r="U928" s="62">
        <f t="shared" si="89"/>
        <v>0</v>
      </c>
      <c r="V928" s="62">
        <f t="shared" si="90"/>
        <v>0</v>
      </c>
    </row>
    <row r="929" spans="1:22">
      <c r="A929" s="63">
        <f t="shared" si="91"/>
        <v>923</v>
      </c>
      <c r="B929" s="78">
        <f>'2A'!E928</f>
        <v>0</v>
      </c>
      <c r="C929" s="78">
        <f>IFERROR(VLOOKUP(B929,BOOKS!$E$6:$E$1005,1,0),"0")</f>
        <v>0</v>
      </c>
      <c r="D929" s="78" t="str">
        <f>IF(COUNTIF($C$7:C929,C929)=1,C929,"0")</f>
        <v>0</v>
      </c>
      <c r="E929" s="64" t="e">
        <f>VLOOKUP(D929,'2A'!$E$6:$F$1005,2,0)</f>
        <v>#N/A</v>
      </c>
      <c r="F929" s="64">
        <f>SUMIF('2A'!$E$6:$E$1005,'GSTN-Diff Gross'!D929,'2A'!$I$6:$I$1005)</f>
        <v>0</v>
      </c>
      <c r="G929" s="64">
        <f>SUMIF('2A'!$E$6:$E$1005,'GSTN-Diff Gross'!D929,'2A'!$J$6:$J$1005)</f>
        <v>0</v>
      </c>
      <c r="H929" s="64">
        <f>SUMIF('2A'!$E$6:$E$1005,'GSTN-Diff Gross'!D929,'2A'!$K$6:$K$1005)</f>
        <v>0</v>
      </c>
      <c r="I929" s="64">
        <f>SUMIF('2A'!$E$6:$E$1005,'GSTN-Diff Gross'!D929,'2A'!$L$6:$L$1005)</f>
        <v>0</v>
      </c>
      <c r="J929" s="64">
        <f>SUMIF('2A'!$E$6:$E$1005,'GSTN-Diff Gross'!D929,'2A'!$M$6:$M$1005)</f>
        <v>0</v>
      </c>
      <c r="K929" s="64"/>
      <c r="L929" s="65">
        <f>SUMIF(BOOKS!$E$6:$E$1005,'GSTN-Diff Gross'!D929,BOOKS!$I$6:$I$1005)</f>
        <v>0</v>
      </c>
      <c r="M929" s="65">
        <f>SUMIF(BOOKS!$E$6:$E$1005,'GSTN-Diff Gross'!D929,BOOKS!$J$6:$J$1005)</f>
        <v>0</v>
      </c>
      <c r="N929" s="65">
        <f>SUMIF(BOOKS!$E$6:$E$1005,'GSTN-Diff Gross'!D929,BOOKS!$K$6:$K$1005)</f>
        <v>0</v>
      </c>
      <c r="O929" s="65">
        <f>SUMIF(BOOKS!$E$6:$E$1005,'GSTN-Diff Gross'!D929,BOOKS!$L$6:$L$1005)</f>
        <v>0</v>
      </c>
      <c r="P929" s="65">
        <f>SUMIF(BOOKS!$E$6:$E$1005,'GSTN-Diff Gross'!D929,BOOKS!$M$6:$M$1005)</f>
        <v>0</v>
      </c>
      <c r="R929" s="65">
        <f t="shared" si="86"/>
        <v>0</v>
      </c>
      <c r="S929" s="65">
        <f t="shared" si="87"/>
        <v>0</v>
      </c>
      <c r="T929" s="65">
        <f t="shared" si="88"/>
        <v>0</v>
      </c>
      <c r="U929" s="65">
        <f t="shared" si="89"/>
        <v>0</v>
      </c>
      <c r="V929" s="65">
        <f t="shared" si="90"/>
        <v>0</v>
      </c>
    </row>
    <row r="930" spans="1:22">
      <c r="A930" s="59">
        <f t="shared" si="91"/>
        <v>924</v>
      </c>
      <c r="B930" s="77">
        <f>'2A'!E929</f>
        <v>0</v>
      </c>
      <c r="C930" s="77">
        <f>IFERROR(VLOOKUP(B930,BOOKS!$E$6:$E$1005,1,0),"0")</f>
        <v>0</v>
      </c>
      <c r="D930" s="77" t="str">
        <f>IF(COUNTIF($C$7:C930,C930)=1,C930,"0")</f>
        <v>0</v>
      </c>
      <c r="E930" s="60" t="e">
        <f>VLOOKUP(D930,'2A'!$E$6:$F$1005,2,0)</f>
        <v>#N/A</v>
      </c>
      <c r="F930" s="60">
        <f>SUMIF('2A'!$E$6:$E$1005,'GSTN-Diff Gross'!D930,'2A'!$I$6:$I$1005)</f>
        <v>0</v>
      </c>
      <c r="G930" s="60">
        <f>SUMIF('2A'!$E$6:$E$1005,'GSTN-Diff Gross'!D930,'2A'!$J$6:$J$1005)</f>
        <v>0</v>
      </c>
      <c r="H930" s="60">
        <f>SUMIF('2A'!$E$6:$E$1005,'GSTN-Diff Gross'!D930,'2A'!$K$6:$K$1005)</f>
        <v>0</v>
      </c>
      <c r="I930" s="60">
        <f>SUMIF('2A'!$E$6:$E$1005,'GSTN-Diff Gross'!D930,'2A'!$L$6:$L$1005)</f>
        <v>0</v>
      </c>
      <c r="J930" s="60">
        <f>SUMIF('2A'!$E$6:$E$1005,'GSTN-Diff Gross'!D930,'2A'!$M$6:$M$1005)</f>
        <v>0</v>
      </c>
      <c r="K930" s="61"/>
      <c r="L930" s="62">
        <f>SUMIF(BOOKS!$E$6:$E$1005,'GSTN-Diff Gross'!D930,BOOKS!$I$6:$I$1005)</f>
        <v>0</v>
      </c>
      <c r="M930" s="62">
        <f>SUMIF(BOOKS!$E$6:$E$1005,'GSTN-Diff Gross'!D930,BOOKS!$J$6:$J$1005)</f>
        <v>0</v>
      </c>
      <c r="N930" s="62">
        <f>SUMIF(BOOKS!$E$6:$E$1005,'GSTN-Diff Gross'!D930,BOOKS!$K$6:$K$1005)</f>
        <v>0</v>
      </c>
      <c r="O930" s="62">
        <f>SUMIF(BOOKS!$E$6:$E$1005,'GSTN-Diff Gross'!D930,BOOKS!$L$6:$L$1005)</f>
        <v>0</v>
      </c>
      <c r="P930" s="62">
        <f>SUMIF(BOOKS!$E$6:$E$1005,'GSTN-Diff Gross'!D930,BOOKS!$M$6:$M$1005)</f>
        <v>0</v>
      </c>
      <c r="R930" s="62">
        <f t="shared" si="86"/>
        <v>0</v>
      </c>
      <c r="S930" s="62">
        <f t="shared" si="87"/>
        <v>0</v>
      </c>
      <c r="T930" s="62">
        <f t="shared" si="88"/>
        <v>0</v>
      </c>
      <c r="U930" s="62">
        <f t="shared" si="89"/>
        <v>0</v>
      </c>
      <c r="V930" s="62">
        <f t="shared" si="90"/>
        <v>0</v>
      </c>
    </row>
    <row r="931" spans="1:22">
      <c r="A931" s="63">
        <f t="shared" si="91"/>
        <v>925</v>
      </c>
      <c r="B931" s="78">
        <f>'2A'!E930</f>
        <v>0</v>
      </c>
      <c r="C931" s="78">
        <f>IFERROR(VLOOKUP(B931,BOOKS!$E$6:$E$1005,1,0),"0")</f>
        <v>0</v>
      </c>
      <c r="D931" s="78" t="str">
        <f>IF(COUNTIF($C$7:C931,C931)=1,C931,"0")</f>
        <v>0</v>
      </c>
      <c r="E931" s="64" t="e">
        <f>VLOOKUP(D931,'2A'!$E$6:$F$1005,2,0)</f>
        <v>#N/A</v>
      </c>
      <c r="F931" s="64">
        <f>SUMIF('2A'!$E$6:$E$1005,'GSTN-Diff Gross'!D931,'2A'!$I$6:$I$1005)</f>
        <v>0</v>
      </c>
      <c r="G931" s="64">
        <f>SUMIF('2A'!$E$6:$E$1005,'GSTN-Diff Gross'!D931,'2A'!$J$6:$J$1005)</f>
        <v>0</v>
      </c>
      <c r="H931" s="64">
        <f>SUMIF('2A'!$E$6:$E$1005,'GSTN-Diff Gross'!D931,'2A'!$K$6:$K$1005)</f>
        <v>0</v>
      </c>
      <c r="I931" s="64">
        <f>SUMIF('2A'!$E$6:$E$1005,'GSTN-Diff Gross'!D931,'2A'!$L$6:$L$1005)</f>
        <v>0</v>
      </c>
      <c r="J931" s="64">
        <f>SUMIF('2A'!$E$6:$E$1005,'GSTN-Diff Gross'!D931,'2A'!$M$6:$M$1005)</f>
        <v>0</v>
      </c>
      <c r="K931" s="64"/>
      <c r="L931" s="65">
        <f>SUMIF(BOOKS!$E$6:$E$1005,'GSTN-Diff Gross'!D931,BOOKS!$I$6:$I$1005)</f>
        <v>0</v>
      </c>
      <c r="M931" s="65">
        <f>SUMIF(BOOKS!$E$6:$E$1005,'GSTN-Diff Gross'!D931,BOOKS!$J$6:$J$1005)</f>
        <v>0</v>
      </c>
      <c r="N931" s="65">
        <f>SUMIF(BOOKS!$E$6:$E$1005,'GSTN-Diff Gross'!D931,BOOKS!$K$6:$K$1005)</f>
        <v>0</v>
      </c>
      <c r="O931" s="65">
        <f>SUMIF(BOOKS!$E$6:$E$1005,'GSTN-Diff Gross'!D931,BOOKS!$L$6:$L$1005)</f>
        <v>0</v>
      </c>
      <c r="P931" s="65">
        <f>SUMIF(BOOKS!$E$6:$E$1005,'GSTN-Diff Gross'!D931,BOOKS!$M$6:$M$1005)</f>
        <v>0</v>
      </c>
      <c r="R931" s="65">
        <f t="shared" si="86"/>
        <v>0</v>
      </c>
      <c r="S931" s="65">
        <f t="shared" si="87"/>
        <v>0</v>
      </c>
      <c r="T931" s="65">
        <f t="shared" si="88"/>
        <v>0</v>
      </c>
      <c r="U931" s="65">
        <f t="shared" si="89"/>
        <v>0</v>
      </c>
      <c r="V931" s="65">
        <f t="shared" si="90"/>
        <v>0</v>
      </c>
    </row>
    <row r="932" spans="1:22">
      <c r="A932" s="59">
        <f t="shared" si="91"/>
        <v>926</v>
      </c>
      <c r="B932" s="77">
        <f>'2A'!E931</f>
        <v>0</v>
      </c>
      <c r="C932" s="77">
        <f>IFERROR(VLOOKUP(B932,BOOKS!$E$6:$E$1005,1,0),"0")</f>
        <v>0</v>
      </c>
      <c r="D932" s="77" t="str">
        <f>IF(COUNTIF($C$7:C932,C932)=1,C932,"0")</f>
        <v>0</v>
      </c>
      <c r="E932" s="60" t="e">
        <f>VLOOKUP(D932,'2A'!$E$6:$F$1005,2,0)</f>
        <v>#N/A</v>
      </c>
      <c r="F932" s="60">
        <f>SUMIF('2A'!$E$6:$E$1005,'GSTN-Diff Gross'!D932,'2A'!$I$6:$I$1005)</f>
        <v>0</v>
      </c>
      <c r="G932" s="60">
        <f>SUMIF('2A'!$E$6:$E$1005,'GSTN-Diff Gross'!D932,'2A'!$J$6:$J$1005)</f>
        <v>0</v>
      </c>
      <c r="H932" s="60">
        <f>SUMIF('2A'!$E$6:$E$1005,'GSTN-Diff Gross'!D932,'2A'!$K$6:$K$1005)</f>
        <v>0</v>
      </c>
      <c r="I932" s="60">
        <f>SUMIF('2A'!$E$6:$E$1005,'GSTN-Diff Gross'!D932,'2A'!$L$6:$L$1005)</f>
        <v>0</v>
      </c>
      <c r="J932" s="60">
        <f>SUMIF('2A'!$E$6:$E$1005,'GSTN-Diff Gross'!D932,'2A'!$M$6:$M$1005)</f>
        <v>0</v>
      </c>
      <c r="K932" s="60"/>
      <c r="L932" s="62">
        <f>SUMIF(BOOKS!$E$6:$E$1005,'GSTN-Diff Gross'!D932,BOOKS!$I$6:$I$1005)</f>
        <v>0</v>
      </c>
      <c r="M932" s="62">
        <f>SUMIF(BOOKS!$E$6:$E$1005,'GSTN-Diff Gross'!D932,BOOKS!$J$6:$J$1005)</f>
        <v>0</v>
      </c>
      <c r="N932" s="62">
        <f>SUMIF(BOOKS!$E$6:$E$1005,'GSTN-Diff Gross'!D932,BOOKS!$K$6:$K$1005)</f>
        <v>0</v>
      </c>
      <c r="O932" s="62">
        <f>SUMIF(BOOKS!$E$6:$E$1005,'GSTN-Diff Gross'!D932,BOOKS!$L$6:$L$1005)</f>
        <v>0</v>
      </c>
      <c r="P932" s="62">
        <f>SUMIF(BOOKS!$E$6:$E$1005,'GSTN-Diff Gross'!D932,BOOKS!$M$6:$M$1005)</f>
        <v>0</v>
      </c>
      <c r="R932" s="62">
        <f t="shared" si="86"/>
        <v>0</v>
      </c>
      <c r="S932" s="62">
        <f t="shared" si="87"/>
        <v>0</v>
      </c>
      <c r="T932" s="62">
        <f t="shared" si="88"/>
        <v>0</v>
      </c>
      <c r="U932" s="62">
        <f t="shared" si="89"/>
        <v>0</v>
      </c>
      <c r="V932" s="62">
        <f t="shared" si="90"/>
        <v>0</v>
      </c>
    </row>
    <row r="933" spans="1:22">
      <c r="A933" s="63">
        <f t="shared" si="91"/>
        <v>927</v>
      </c>
      <c r="B933" s="78">
        <f>'2A'!E932</f>
        <v>0</v>
      </c>
      <c r="C933" s="78">
        <f>IFERROR(VLOOKUP(B933,BOOKS!$E$6:$E$1005,1,0),"0")</f>
        <v>0</v>
      </c>
      <c r="D933" s="78" t="str">
        <f>IF(COUNTIF($C$7:C933,C933)=1,C933,"0")</f>
        <v>0</v>
      </c>
      <c r="E933" s="64" t="e">
        <f>VLOOKUP(D933,'2A'!$E$6:$F$1005,2,0)</f>
        <v>#N/A</v>
      </c>
      <c r="F933" s="64">
        <f>SUMIF('2A'!$E$6:$E$1005,'GSTN-Diff Gross'!D933,'2A'!$I$6:$I$1005)</f>
        <v>0</v>
      </c>
      <c r="G933" s="64">
        <f>SUMIF('2A'!$E$6:$E$1005,'GSTN-Diff Gross'!D933,'2A'!$J$6:$J$1005)</f>
        <v>0</v>
      </c>
      <c r="H933" s="64">
        <f>SUMIF('2A'!$E$6:$E$1005,'GSTN-Diff Gross'!D933,'2A'!$K$6:$K$1005)</f>
        <v>0</v>
      </c>
      <c r="I933" s="64">
        <f>SUMIF('2A'!$E$6:$E$1005,'GSTN-Diff Gross'!D933,'2A'!$L$6:$L$1005)</f>
        <v>0</v>
      </c>
      <c r="J933" s="64">
        <f>SUMIF('2A'!$E$6:$E$1005,'GSTN-Diff Gross'!D933,'2A'!$M$6:$M$1005)</f>
        <v>0</v>
      </c>
      <c r="K933" s="64"/>
      <c r="L933" s="65">
        <f>SUMIF(BOOKS!$E$6:$E$1005,'GSTN-Diff Gross'!D933,BOOKS!$I$6:$I$1005)</f>
        <v>0</v>
      </c>
      <c r="M933" s="65">
        <f>SUMIF(BOOKS!$E$6:$E$1005,'GSTN-Diff Gross'!D933,BOOKS!$J$6:$J$1005)</f>
        <v>0</v>
      </c>
      <c r="N933" s="65">
        <f>SUMIF(BOOKS!$E$6:$E$1005,'GSTN-Diff Gross'!D933,BOOKS!$K$6:$K$1005)</f>
        <v>0</v>
      </c>
      <c r="O933" s="65">
        <f>SUMIF(BOOKS!$E$6:$E$1005,'GSTN-Diff Gross'!D933,BOOKS!$L$6:$L$1005)</f>
        <v>0</v>
      </c>
      <c r="P933" s="65">
        <f>SUMIF(BOOKS!$E$6:$E$1005,'GSTN-Diff Gross'!D933,BOOKS!$M$6:$M$1005)</f>
        <v>0</v>
      </c>
      <c r="R933" s="65">
        <f t="shared" si="86"/>
        <v>0</v>
      </c>
      <c r="S933" s="65">
        <f t="shared" si="87"/>
        <v>0</v>
      </c>
      <c r="T933" s="65">
        <f t="shared" si="88"/>
        <v>0</v>
      </c>
      <c r="U933" s="65">
        <f t="shared" si="89"/>
        <v>0</v>
      </c>
      <c r="V933" s="65">
        <f t="shared" si="90"/>
        <v>0</v>
      </c>
    </row>
    <row r="934" spans="1:22">
      <c r="A934" s="59">
        <f t="shared" si="91"/>
        <v>928</v>
      </c>
      <c r="B934" s="77">
        <f>'2A'!E933</f>
        <v>0</v>
      </c>
      <c r="C934" s="77">
        <f>IFERROR(VLOOKUP(B934,BOOKS!$E$6:$E$1005,1,0),"0")</f>
        <v>0</v>
      </c>
      <c r="D934" s="77" t="str">
        <f>IF(COUNTIF($C$7:C934,C934)=1,C934,"0")</f>
        <v>0</v>
      </c>
      <c r="E934" s="60" t="e">
        <f>VLOOKUP(D934,'2A'!$E$6:$F$1005,2,0)</f>
        <v>#N/A</v>
      </c>
      <c r="F934" s="60">
        <f>SUMIF('2A'!$E$6:$E$1005,'GSTN-Diff Gross'!D934,'2A'!$I$6:$I$1005)</f>
        <v>0</v>
      </c>
      <c r="G934" s="60">
        <f>SUMIF('2A'!$E$6:$E$1005,'GSTN-Diff Gross'!D934,'2A'!$J$6:$J$1005)</f>
        <v>0</v>
      </c>
      <c r="H934" s="60">
        <f>SUMIF('2A'!$E$6:$E$1005,'GSTN-Diff Gross'!D934,'2A'!$K$6:$K$1005)</f>
        <v>0</v>
      </c>
      <c r="I934" s="60">
        <f>SUMIF('2A'!$E$6:$E$1005,'GSTN-Diff Gross'!D934,'2A'!$L$6:$L$1005)</f>
        <v>0</v>
      </c>
      <c r="J934" s="60">
        <f>SUMIF('2A'!$E$6:$E$1005,'GSTN-Diff Gross'!D934,'2A'!$M$6:$M$1005)</f>
        <v>0</v>
      </c>
      <c r="K934" s="60"/>
      <c r="L934" s="62">
        <f>SUMIF(BOOKS!$E$6:$E$1005,'GSTN-Diff Gross'!D934,BOOKS!$I$6:$I$1005)</f>
        <v>0</v>
      </c>
      <c r="M934" s="62">
        <f>SUMIF(BOOKS!$E$6:$E$1005,'GSTN-Diff Gross'!D934,BOOKS!$J$6:$J$1005)</f>
        <v>0</v>
      </c>
      <c r="N934" s="62">
        <f>SUMIF(BOOKS!$E$6:$E$1005,'GSTN-Diff Gross'!D934,BOOKS!$K$6:$K$1005)</f>
        <v>0</v>
      </c>
      <c r="O934" s="62">
        <f>SUMIF(BOOKS!$E$6:$E$1005,'GSTN-Diff Gross'!D934,BOOKS!$L$6:$L$1005)</f>
        <v>0</v>
      </c>
      <c r="P934" s="62">
        <f>SUMIF(BOOKS!$E$6:$E$1005,'GSTN-Diff Gross'!D934,BOOKS!$M$6:$M$1005)</f>
        <v>0</v>
      </c>
      <c r="R934" s="62">
        <f t="shared" si="86"/>
        <v>0</v>
      </c>
      <c r="S934" s="62">
        <f t="shared" si="87"/>
        <v>0</v>
      </c>
      <c r="T934" s="62">
        <f t="shared" si="88"/>
        <v>0</v>
      </c>
      <c r="U934" s="62">
        <f t="shared" si="89"/>
        <v>0</v>
      </c>
      <c r="V934" s="62">
        <f t="shared" si="90"/>
        <v>0</v>
      </c>
    </row>
    <row r="935" spans="1:22">
      <c r="A935" s="63">
        <f t="shared" si="91"/>
        <v>929</v>
      </c>
      <c r="B935" s="78">
        <f>'2A'!E934</f>
        <v>0</v>
      </c>
      <c r="C935" s="78">
        <f>IFERROR(VLOOKUP(B935,BOOKS!$E$6:$E$1005,1,0),"0")</f>
        <v>0</v>
      </c>
      <c r="D935" s="78" t="str">
        <f>IF(COUNTIF($C$7:C935,C935)=1,C935,"0")</f>
        <v>0</v>
      </c>
      <c r="E935" s="64" t="e">
        <f>VLOOKUP(D935,'2A'!$E$6:$F$1005,2,0)</f>
        <v>#N/A</v>
      </c>
      <c r="F935" s="64">
        <f>SUMIF('2A'!$E$6:$E$1005,'GSTN-Diff Gross'!D935,'2A'!$I$6:$I$1005)</f>
        <v>0</v>
      </c>
      <c r="G935" s="64">
        <f>SUMIF('2A'!$E$6:$E$1005,'GSTN-Diff Gross'!D935,'2A'!$J$6:$J$1005)</f>
        <v>0</v>
      </c>
      <c r="H935" s="64">
        <f>SUMIF('2A'!$E$6:$E$1005,'GSTN-Diff Gross'!D935,'2A'!$K$6:$K$1005)</f>
        <v>0</v>
      </c>
      <c r="I935" s="64">
        <f>SUMIF('2A'!$E$6:$E$1005,'GSTN-Diff Gross'!D935,'2A'!$L$6:$L$1005)</f>
        <v>0</v>
      </c>
      <c r="J935" s="64">
        <f>SUMIF('2A'!$E$6:$E$1005,'GSTN-Diff Gross'!D935,'2A'!$M$6:$M$1005)</f>
        <v>0</v>
      </c>
      <c r="K935" s="64"/>
      <c r="L935" s="65">
        <f>SUMIF(BOOKS!$E$6:$E$1005,'GSTN-Diff Gross'!D935,BOOKS!$I$6:$I$1005)</f>
        <v>0</v>
      </c>
      <c r="M935" s="65">
        <f>SUMIF(BOOKS!$E$6:$E$1005,'GSTN-Diff Gross'!D935,BOOKS!$J$6:$J$1005)</f>
        <v>0</v>
      </c>
      <c r="N935" s="65">
        <f>SUMIF(BOOKS!$E$6:$E$1005,'GSTN-Diff Gross'!D935,BOOKS!$K$6:$K$1005)</f>
        <v>0</v>
      </c>
      <c r="O935" s="65">
        <f>SUMIF(BOOKS!$E$6:$E$1005,'GSTN-Diff Gross'!D935,BOOKS!$L$6:$L$1005)</f>
        <v>0</v>
      </c>
      <c r="P935" s="65">
        <f>SUMIF(BOOKS!$E$6:$E$1005,'GSTN-Diff Gross'!D935,BOOKS!$M$6:$M$1005)</f>
        <v>0</v>
      </c>
      <c r="R935" s="65">
        <f t="shared" si="86"/>
        <v>0</v>
      </c>
      <c r="S935" s="65">
        <f t="shared" si="87"/>
        <v>0</v>
      </c>
      <c r="T935" s="65">
        <f t="shared" si="88"/>
        <v>0</v>
      </c>
      <c r="U935" s="65">
        <f t="shared" si="89"/>
        <v>0</v>
      </c>
      <c r="V935" s="65">
        <f t="shared" si="90"/>
        <v>0</v>
      </c>
    </row>
    <row r="936" spans="1:22">
      <c r="A936" s="59">
        <f t="shared" si="91"/>
        <v>930</v>
      </c>
      <c r="B936" s="77">
        <f>'2A'!E935</f>
        <v>0</v>
      </c>
      <c r="C936" s="77">
        <f>IFERROR(VLOOKUP(B936,BOOKS!$E$6:$E$1005,1,0),"0")</f>
        <v>0</v>
      </c>
      <c r="D936" s="77" t="str">
        <f>IF(COUNTIF($C$7:C936,C936)=1,C936,"0")</f>
        <v>0</v>
      </c>
      <c r="E936" s="60" t="e">
        <f>VLOOKUP(D936,'2A'!$E$6:$F$1005,2,0)</f>
        <v>#N/A</v>
      </c>
      <c r="F936" s="60">
        <f>SUMIF('2A'!$E$6:$E$1005,'GSTN-Diff Gross'!D936,'2A'!$I$6:$I$1005)</f>
        <v>0</v>
      </c>
      <c r="G936" s="60">
        <f>SUMIF('2A'!$E$6:$E$1005,'GSTN-Diff Gross'!D936,'2A'!$J$6:$J$1005)</f>
        <v>0</v>
      </c>
      <c r="H936" s="60">
        <f>SUMIF('2A'!$E$6:$E$1005,'GSTN-Diff Gross'!D936,'2A'!$K$6:$K$1005)</f>
        <v>0</v>
      </c>
      <c r="I936" s="60">
        <f>SUMIF('2A'!$E$6:$E$1005,'GSTN-Diff Gross'!D936,'2A'!$L$6:$L$1005)</f>
        <v>0</v>
      </c>
      <c r="J936" s="60">
        <f>SUMIF('2A'!$E$6:$E$1005,'GSTN-Diff Gross'!D936,'2A'!$M$6:$M$1005)</f>
        <v>0</v>
      </c>
      <c r="K936" s="60"/>
      <c r="L936" s="62">
        <f>SUMIF(BOOKS!$E$6:$E$1005,'GSTN-Diff Gross'!D936,BOOKS!$I$6:$I$1005)</f>
        <v>0</v>
      </c>
      <c r="M936" s="62">
        <f>SUMIF(BOOKS!$E$6:$E$1005,'GSTN-Diff Gross'!D936,BOOKS!$J$6:$J$1005)</f>
        <v>0</v>
      </c>
      <c r="N936" s="62">
        <f>SUMIF(BOOKS!$E$6:$E$1005,'GSTN-Diff Gross'!D936,BOOKS!$K$6:$K$1005)</f>
        <v>0</v>
      </c>
      <c r="O936" s="62">
        <f>SUMIF(BOOKS!$E$6:$E$1005,'GSTN-Diff Gross'!D936,BOOKS!$L$6:$L$1005)</f>
        <v>0</v>
      </c>
      <c r="P936" s="62">
        <f>SUMIF(BOOKS!$E$6:$E$1005,'GSTN-Diff Gross'!D936,BOOKS!$M$6:$M$1005)</f>
        <v>0</v>
      </c>
      <c r="R936" s="62">
        <f t="shared" si="86"/>
        <v>0</v>
      </c>
      <c r="S936" s="62">
        <f t="shared" si="87"/>
        <v>0</v>
      </c>
      <c r="T936" s="62">
        <f t="shared" si="88"/>
        <v>0</v>
      </c>
      <c r="U936" s="62">
        <f t="shared" si="89"/>
        <v>0</v>
      </c>
      <c r="V936" s="62">
        <f t="shared" si="90"/>
        <v>0</v>
      </c>
    </row>
    <row r="937" spans="1:22">
      <c r="A937" s="63">
        <f t="shared" si="91"/>
        <v>931</v>
      </c>
      <c r="B937" s="78">
        <f>'2A'!E936</f>
        <v>0</v>
      </c>
      <c r="C937" s="78">
        <f>IFERROR(VLOOKUP(B937,BOOKS!$E$6:$E$1005,1,0),"0")</f>
        <v>0</v>
      </c>
      <c r="D937" s="78" t="str">
        <f>IF(COUNTIF($C$7:C937,C937)=1,C937,"0")</f>
        <v>0</v>
      </c>
      <c r="E937" s="64" t="e">
        <f>VLOOKUP(D937,'2A'!$E$6:$F$1005,2,0)</f>
        <v>#N/A</v>
      </c>
      <c r="F937" s="64">
        <f>SUMIF('2A'!$E$6:$E$1005,'GSTN-Diff Gross'!D937,'2A'!$I$6:$I$1005)</f>
        <v>0</v>
      </c>
      <c r="G937" s="64">
        <f>SUMIF('2A'!$E$6:$E$1005,'GSTN-Diff Gross'!D937,'2A'!$J$6:$J$1005)</f>
        <v>0</v>
      </c>
      <c r="H937" s="64">
        <f>SUMIF('2A'!$E$6:$E$1005,'GSTN-Diff Gross'!D937,'2A'!$K$6:$K$1005)</f>
        <v>0</v>
      </c>
      <c r="I937" s="64">
        <f>SUMIF('2A'!$E$6:$E$1005,'GSTN-Diff Gross'!D937,'2A'!$L$6:$L$1005)</f>
        <v>0</v>
      </c>
      <c r="J937" s="64">
        <f>SUMIF('2A'!$E$6:$E$1005,'GSTN-Diff Gross'!D937,'2A'!$M$6:$M$1005)</f>
        <v>0</v>
      </c>
      <c r="K937" s="64"/>
      <c r="L937" s="65">
        <f>SUMIF(BOOKS!$E$6:$E$1005,'GSTN-Diff Gross'!D937,BOOKS!$I$6:$I$1005)</f>
        <v>0</v>
      </c>
      <c r="M937" s="65">
        <f>SUMIF(BOOKS!$E$6:$E$1005,'GSTN-Diff Gross'!D937,BOOKS!$J$6:$J$1005)</f>
        <v>0</v>
      </c>
      <c r="N937" s="65">
        <f>SUMIF(BOOKS!$E$6:$E$1005,'GSTN-Diff Gross'!D937,BOOKS!$K$6:$K$1005)</f>
        <v>0</v>
      </c>
      <c r="O937" s="65">
        <f>SUMIF(BOOKS!$E$6:$E$1005,'GSTN-Diff Gross'!D937,BOOKS!$L$6:$L$1005)</f>
        <v>0</v>
      </c>
      <c r="P937" s="65">
        <f>SUMIF(BOOKS!$E$6:$E$1005,'GSTN-Diff Gross'!D937,BOOKS!$M$6:$M$1005)</f>
        <v>0</v>
      </c>
      <c r="R937" s="65">
        <f t="shared" si="86"/>
        <v>0</v>
      </c>
      <c r="S937" s="65">
        <f t="shared" si="87"/>
        <v>0</v>
      </c>
      <c r="T937" s="65">
        <f t="shared" si="88"/>
        <v>0</v>
      </c>
      <c r="U937" s="65">
        <f t="shared" si="89"/>
        <v>0</v>
      </c>
      <c r="V937" s="65">
        <f t="shared" si="90"/>
        <v>0</v>
      </c>
    </row>
    <row r="938" spans="1:22">
      <c r="A938" s="59">
        <f t="shared" si="91"/>
        <v>932</v>
      </c>
      <c r="B938" s="77">
        <f>'2A'!E937</f>
        <v>0</v>
      </c>
      <c r="C938" s="77">
        <f>IFERROR(VLOOKUP(B938,BOOKS!$E$6:$E$1005,1,0),"0")</f>
        <v>0</v>
      </c>
      <c r="D938" s="77" t="str">
        <f>IF(COUNTIF($C$7:C938,C938)=1,C938,"0")</f>
        <v>0</v>
      </c>
      <c r="E938" s="60" t="e">
        <f>VLOOKUP(D938,'2A'!$E$6:$F$1005,2,0)</f>
        <v>#N/A</v>
      </c>
      <c r="F938" s="60">
        <f>SUMIF('2A'!$E$6:$E$1005,'GSTN-Diff Gross'!D938,'2A'!$I$6:$I$1005)</f>
        <v>0</v>
      </c>
      <c r="G938" s="60">
        <f>SUMIF('2A'!$E$6:$E$1005,'GSTN-Diff Gross'!D938,'2A'!$J$6:$J$1005)</f>
        <v>0</v>
      </c>
      <c r="H938" s="60">
        <f>SUMIF('2A'!$E$6:$E$1005,'GSTN-Diff Gross'!D938,'2A'!$K$6:$K$1005)</f>
        <v>0</v>
      </c>
      <c r="I938" s="60">
        <f>SUMIF('2A'!$E$6:$E$1005,'GSTN-Diff Gross'!D938,'2A'!$L$6:$L$1005)</f>
        <v>0</v>
      </c>
      <c r="J938" s="60">
        <f>SUMIF('2A'!$E$6:$E$1005,'GSTN-Diff Gross'!D938,'2A'!$M$6:$M$1005)</f>
        <v>0</v>
      </c>
      <c r="K938" s="60"/>
      <c r="L938" s="62">
        <f>SUMIF(BOOKS!$E$6:$E$1005,'GSTN-Diff Gross'!D938,BOOKS!$I$6:$I$1005)</f>
        <v>0</v>
      </c>
      <c r="M938" s="62">
        <f>SUMIF(BOOKS!$E$6:$E$1005,'GSTN-Diff Gross'!D938,BOOKS!$J$6:$J$1005)</f>
        <v>0</v>
      </c>
      <c r="N938" s="62">
        <f>SUMIF(BOOKS!$E$6:$E$1005,'GSTN-Diff Gross'!D938,BOOKS!$K$6:$K$1005)</f>
        <v>0</v>
      </c>
      <c r="O938" s="62">
        <f>SUMIF(BOOKS!$E$6:$E$1005,'GSTN-Diff Gross'!D938,BOOKS!$L$6:$L$1005)</f>
        <v>0</v>
      </c>
      <c r="P938" s="62">
        <f>SUMIF(BOOKS!$E$6:$E$1005,'GSTN-Diff Gross'!D938,BOOKS!$M$6:$M$1005)</f>
        <v>0</v>
      </c>
      <c r="R938" s="62">
        <f t="shared" si="86"/>
        <v>0</v>
      </c>
      <c r="S938" s="62">
        <f t="shared" si="87"/>
        <v>0</v>
      </c>
      <c r="T938" s="62">
        <f t="shared" si="88"/>
        <v>0</v>
      </c>
      <c r="U938" s="62">
        <f t="shared" si="89"/>
        <v>0</v>
      </c>
      <c r="V938" s="62">
        <f t="shared" si="90"/>
        <v>0</v>
      </c>
    </row>
    <row r="939" spans="1:22">
      <c r="A939" s="63">
        <f t="shared" si="91"/>
        <v>933</v>
      </c>
      <c r="B939" s="78">
        <f>'2A'!E938</f>
        <v>0</v>
      </c>
      <c r="C939" s="78">
        <f>IFERROR(VLOOKUP(B939,BOOKS!$E$6:$E$1005,1,0),"0")</f>
        <v>0</v>
      </c>
      <c r="D939" s="78" t="str">
        <f>IF(COUNTIF($C$7:C939,C939)=1,C939,"0")</f>
        <v>0</v>
      </c>
      <c r="E939" s="64" t="e">
        <f>VLOOKUP(D939,'2A'!$E$6:$F$1005,2,0)</f>
        <v>#N/A</v>
      </c>
      <c r="F939" s="64">
        <f>SUMIF('2A'!$E$6:$E$1005,'GSTN-Diff Gross'!D939,'2A'!$I$6:$I$1005)</f>
        <v>0</v>
      </c>
      <c r="G939" s="64">
        <f>SUMIF('2A'!$E$6:$E$1005,'GSTN-Diff Gross'!D939,'2A'!$J$6:$J$1005)</f>
        <v>0</v>
      </c>
      <c r="H939" s="64">
        <f>SUMIF('2A'!$E$6:$E$1005,'GSTN-Diff Gross'!D939,'2A'!$K$6:$K$1005)</f>
        <v>0</v>
      </c>
      <c r="I939" s="64">
        <f>SUMIF('2A'!$E$6:$E$1005,'GSTN-Diff Gross'!D939,'2A'!$L$6:$L$1005)</f>
        <v>0</v>
      </c>
      <c r="J939" s="64">
        <f>SUMIF('2A'!$E$6:$E$1005,'GSTN-Diff Gross'!D939,'2A'!$M$6:$M$1005)</f>
        <v>0</v>
      </c>
      <c r="K939" s="64"/>
      <c r="L939" s="65">
        <f>SUMIF(BOOKS!$E$6:$E$1005,'GSTN-Diff Gross'!D939,BOOKS!$I$6:$I$1005)</f>
        <v>0</v>
      </c>
      <c r="M939" s="65">
        <f>SUMIF(BOOKS!$E$6:$E$1005,'GSTN-Diff Gross'!D939,BOOKS!$J$6:$J$1005)</f>
        <v>0</v>
      </c>
      <c r="N939" s="65">
        <f>SUMIF(BOOKS!$E$6:$E$1005,'GSTN-Diff Gross'!D939,BOOKS!$K$6:$K$1005)</f>
        <v>0</v>
      </c>
      <c r="O939" s="65">
        <f>SUMIF(BOOKS!$E$6:$E$1005,'GSTN-Diff Gross'!D939,BOOKS!$L$6:$L$1005)</f>
        <v>0</v>
      </c>
      <c r="P939" s="65">
        <f>SUMIF(BOOKS!$E$6:$E$1005,'GSTN-Diff Gross'!D939,BOOKS!$M$6:$M$1005)</f>
        <v>0</v>
      </c>
      <c r="R939" s="65">
        <f t="shared" si="86"/>
        <v>0</v>
      </c>
      <c r="S939" s="65">
        <f t="shared" si="87"/>
        <v>0</v>
      </c>
      <c r="T939" s="65">
        <f t="shared" si="88"/>
        <v>0</v>
      </c>
      <c r="U939" s="65">
        <f t="shared" si="89"/>
        <v>0</v>
      </c>
      <c r="V939" s="65">
        <f t="shared" si="90"/>
        <v>0</v>
      </c>
    </row>
    <row r="940" spans="1:22">
      <c r="A940" s="59">
        <f t="shared" si="91"/>
        <v>934</v>
      </c>
      <c r="B940" s="77">
        <f>'2A'!E939</f>
        <v>0</v>
      </c>
      <c r="C940" s="77">
        <f>IFERROR(VLOOKUP(B940,BOOKS!$E$6:$E$1005,1,0),"0")</f>
        <v>0</v>
      </c>
      <c r="D940" s="77" t="str">
        <f>IF(COUNTIF($C$7:C940,C940)=1,C940,"0")</f>
        <v>0</v>
      </c>
      <c r="E940" s="60" t="e">
        <f>VLOOKUP(D940,'2A'!$E$6:$F$1005,2,0)</f>
        <v>#N/A</v>
      </c>
      <c r="F940" s="60">
        <f>SUMIF('2A'!$E$6:$E$1005,'GSTN-Diff Gross'!D940,'2A'!$I$6:$I$1005)</f>
        <v>0</v>
      </c>
      <c r="G940" s="60">
        <f>SUMIF('2A'!$E$6:$E$1005,'GSTN-Diff Gross'!D940,'2A'!$J$6:$J$1005)</f>
        <v>0</v>
      </c>
      <c r="H940" s="60">
        <f>SUMIF('2A'!$E$6:$E$1005,'GSTN-Diff Gross'!D940,'2A'!$K$6:$K$1005)</f>
        <v>0</v>
      </c>
      <c r="I940" s="60">
        <f>SUMIF('2A'!$E$6:$E$1005,'GSTN-Diff Gross'!D940,'2A'!$L$6:$L$1005)</f>
        <v>0</v>
      </c>
      <c r="J940" s="60">
        <f>SUMIF('2A'!$E$6:$E$1005,'GSTN-Diff Gross'!D940,'2A'!$M$6:$M$1005)</f>
        <v>0</v>
      </c>
      <c r="K940" s="60"/>
      <c r="L940" s="62">
        <f>SUMIF(BOOKS!$E$6:$E$1005,'GSTN-Diff Gross'!D940,BOOKS!$I$6:$I$1005)</f>
        <v>0</v>
      </c>
      <c r="M940" s="62">
        <f>SUMIF(BOOKS!$E$6:$E$1005,'GSTN-Diff Gross'!D940,BOOKS!$J$6:$J$1005)</f>
        <v>0</v>
      </c>
      <c r="N940" s="62">
        <f>SUMIF(BOOKS!$E$6:$E$1005,'GSTN-Diff Gross'!D940,BOOKS!$K$6:$K$1005)</f>
        <v>0</v>
      </c>
      <c r="O940" s="62">
        <f>SUMIF(BOOKS!$E$6:$E$1005,'GSTN-Diff Gross'!D940,BOOKS!$L$6:$L$1005)</f>
        <v>0</v>
      </c>
      <c r="P940" s="62">
        <f>SUMIF(BOOKS!$E$6:$E$1005,'GSTN-Diff Gross'!D940,BOOKS!$M$6:$M$1005)</f>
        <v>0</v>
      </c>
      <c r="R940" s="62">
        <f t="shared" si="86"/>
        <v>0</v>
      </c>
      <c r="S940" s="62">
        <f t="shared" si="87"/>
        <v>0</v>
      </c>
      <c r="T940" s="62">
        <f t="shared" si="88"/>
        <v>0</v>
      </c>
      <c r="U940" s="62">
        <f t="shared" si="89"/>
        <v>0</v>
      </c>
      <c r="V940" s="62">
        <f t="shared" si="90"/>
        <v>0</v>
      </c>
    </row>
    <row r="941" spans="1:22">
      <c r="A941" s="63">
        <f t="shared" si="91"/>
        <v>935</v>
      </c>
      <c r="B941" s="78">
        <f>'2A'!E940</f>
        <v>0</v>
      </c>
      <c r="C941" s="78">
        <f>IFERROR(VLOOKUP(B941,BOOKS!$E$6:$E$1005,1,0),"0")</f>
        <v>0</v>
      </c>
      <c r="D941" s="78" t="str">
        <f>IF(COUNTIF($C$7:C941,C941)=1,C941,"0")</f>
        <v>0</v>
      </c>
      <c r="E941" s="64" t="e">
        <f>VLOOKUP(D941,'2A'!$E$6:$F$1005,2,0)</f>
        <v>#N/A</v>
      </c>
      <c r="F941" s="64">
        <f>SUMIF('2A'!$E$6:$E$1005,'GSTN-Diff Gross'!D941,'2A'!$I$6:$I$1005)</f>
        <v>0</v>
      </c>
      <c r="G941" s="64">
        <f>SUMIF('2A'!$E$6:$E$1005,'GSTN-Diff Gross'!D941,'2A'!$J$6:$J$1005)</f>
        <v>0</v>
      </c>
      <c r="H941" s="64">
        <f>SUMIF('2A'!$E$6:$E$1005,'GSTN-Diff Gross'!D941,'2A'!$K$6:$K$1005)</f>
        <v>0</v>
      </c>
      <c r="I941" s="64">
        <f>SUMIF('2A'!$E$6:$E$1005,'GSTN-Diff Gross'!D941,'2A'!$L$6:$L$1005)</f>
        <v>0</v>
      </c>
      <c r="J941" s="64">
        <f>SUMIF('2A'!$E$6:$E$1005,'GSTN-Diff Gross'!D941,'2A'!$M$6:$M$1005)</f>
        <v>0</v>
      </c>
      <c r="K941" s="64"/>
      <c r="L941" s="65">
        <f>SUMIF(BOOKS!$E$6:$E$1005,'GSTN-Diff Gross'!D941,BOOKS!$I$6:$I$1005)</f>
        <v>0</v>
      </c>
      <c r="M941" s="65">
        <f>SUMIF(BOOKS!$E$6:$E$1005,'GSTN-Diff Gross'!D941,BOOKS!$J$6:$J$1005)</f>
        <v>0</v>
      </c>
      <c r="N941" s="65">
        <f>SUMIF(BOOKS!$E$6:$E$1005,'GSTN-Diff Gross'!D941,BOOKS!$K$6:$K$1005)</f>
        <v>0</v>
      </c>
      <c r="O941" s="65">
        <f>SUMIF(BOOKS!$E$6:$E$1005,'GSTN-Diff Gross'!D941,BOOKS!$L$6:$L$1005)</f>
        <v>0</v>
      </c>
      <c r="P941" s="65">
        <f>SUMIF(BOOKS!$E$6:$E$1005,'GSTN-Diff Gross'!D941,BOOKS!$M$6:$M$1005)</f>
        <v>0</v>
      </c>
      <c r="R941" s="65">
        <f t="shared" si="86"/>
        <v>0</v>
      </c>
      <c r="S941" s="65">
        <f t="shared" si="87"/>
        <v>0</v>
      </c>
      <c r="T941" s="65">
        <f t="shared" si="88"/>
        <v>0</v>
      </c>
      <c r="U941" s="65">
        <f t="shared" si="89"/>
        <v>0</v>
      </c>
      <c r="V941" s="65">
        <f t="shared" si="90"/>
        <v>0</v>
      </c>
    </row>
    <row r="942" spans="1:22">
      <c r="A942" s="59">
        <f t="shared" si="91"/>
        <v>936</v>
      </c>
      <c r="B942" s="77">
        <f>'2A'!E941</f>
        <v>0</v>
      </c>
      <c r="C942" s="77">
        <f>IFERROR(VLOOKUP(B942,BOOKS!$E$6:$E$1005,1,0),"0")</f>
        <v>0</v>
      </c>
      <c r="D942" s="77" t="str">
        <f>IF(COUNTIF($C$7:C942,C942)=1,C942,"0")</f>
        <v>0</v>
      </c>
      <c r="E942" s="60" t="e">
        <f>VLOOKUP(D942,'2A'!$E$6:$F$1005,2,0)</f>
        <v>#N/A</v>
      </c>
      <c r="F942" s="60">
        <f>SUMIF('2A'!$E$6:$E$1005,'GSTN-Diff Gross'!D942,'2A'!$I$6:$I$1005)</f>
        <v>0</v>
      </c>
      <c r="G942" s="60">
        <f>SUMIF('2A'!$E$6:$E$1005,'GSTN-Diff Gross'!D942,'2A'!$J$6:$J$1005)</f>
        <v>0</v>
      </c>
      <c r="H942" s="60">
        <f>SUMIF('2A'!$E$6:$E$1005,'GSTN-Diff Gross'!D942,'2A'!$K$6:$K$1005)</f>
        <v>0</v>
      </c>
      <c r="I942" s="60">
        <f>SUMIF('2A'!$E$6:$E$1005,'GSTN-Diff Gross'!D942,'2A'!$L$6:$L$1005)</f>
        <v>0</v>
      </c>
      <c r="J942" s="60">
        <f>SUMIF('2A'!$E$6:$E$1005,'GSTN-Diff Gross'!D942,'2A'!$M$6:$M$1005)</f>
        <v>0</v>
      </c>
      <c r="K942" s="60"/>
      <c r="L942" s="62">
        <f>SUMIF(BOOKS!$E$6:$E$1005,'GSTN-Diff Gross'!D942,BOOKS!$I$6:$I$1005)</f>
        <v>0</v>
      </c>
      <c r="M942" s="62">
        <f>SUMIF(BOOKS!$E$6:$E$1005,'GSTN-Diff Gross'!D942,BOOKS!$J$6:$J$1005)</f>
        <v>0</v>
      </c>
      <c r="N942" s="62">
        <f>SUMIF(BOOKS!$E$6:$E$1005,'GSTN-Diff Gross'!D942,BOOKS!$K$6:$K$1005)</f>
        <v>0</v>
      </c>
      <c r="O942" s="62">
        <f>SUMIF(BOOKS!$E$6:$E$1005,'GSTN-Diff Gross'!D942,BOOKS!$L$6:$L$1005)</f>
        <v>0</v>
      </c>
      <c r="P942" s="62">
        <f>SUMIF(BOOKS!$E$6:$E$1005,'GSTN-Diff Gross'!D942,BOOKS!$M$6:$M$1005)</f>
        <v>0</v>
      </c>
      <c r="R942" s="62">
        <f t="shared" si="86"/>
        <v>0</v>
      </c>
      <c r="S942" s="62">
        <f t="shared" si="87"/>
        <v>0</v>
      </c>
      <c r="T942" s="62">
        <f t="shared" si="88"/>
        <v>0</v>
      </c>
      <c r="U942" s="62">
        <f t="shared" si="89"/>
        <v>0</v>
      </c>
      <c r="V942" s="62">
        <f t="shared" si="90"/>
        <v>0</v>
      </c>
    </row>
    <row r="943" spans="1:22">
      <c r="A943" s="63">
        <f t="shared" si="91"/>
        <v>937</v>
      </c>
      <c r="B943" s="78">
        <f>'2A'!E942</f>
        <v>0</v>
      </c>
      <c r="C943" s="78">
        <f>IFERROR(VLOOKUP(B943,BOOKS!$E$6:$E$1005,1,0),"0")</f>
        <v>0</v>
      </c>
      <c r="D943" s="78" t="str">
        <f>IF(COUNTIF($C$7:C943,C943)=1,C943,"0")</f>
        <v>0</v>
      </c>
      <c r="E943" s="64" t="e">
        <f>VLOOKUP(D943,'2A'!$E$6:$F$1005,2,0)</f>
        <v>#N/A</v>
      </c>
      <c r="F943" s="64">
        <f>SUMIF('2A'!$E$6:$E$1005,'GSTN-Diff Gross'!D943,'2A'!$I$6:$I$1005)</f>
        <v>0</v>
      </c>
      <c r="G943" s="64">
        <f>SUMIF('2A'!$E$6:$E$1005,'GSTN-Diff Gross'!D943,'2A'!$J$6:$J$1005)</f>
        <v>0</v>
      </c>
      <c r="H943" s="64">
        <f>SUMIF('2A'!$E$6:$E$1005,'GSTN-Diff Gross'!D943,'2A'!$K$6:$K$1005)</f>
        <v>0</v>
      </c>
      <c r="I943" s="64">
        <f>SUMIF('2A'!$E$6:$E$1005,'GSTN-Diff Gross'!D943,'2A'!$L$6:$L$1005)</f>
        <v>0</v>
      </c>
      <c r="J943" s="64">
        <f>SUMIF('2A'!$E$6:$E$1005,'GSTN-Diff Gross'!D943,'2A'!$M$6:$M$1005)</f>
        <v>0</v>
      </c>
      <c r="K943" s="64"/>
      <c r="L943" s="65">
        <f>SUMIF(BOOKS!$E$6:$E$1005,'GSTN-Diff Gross'!D943,BOOKS!$I$6:$I$1005)</f>
        <v>0</v>
      </c>
      <c r="M943" s="65">
        <f>SUMIF(BOOKS!$E$6:$E$1005,'GSTN-Diff Gross'!D943,BOOKS!$J$6:$J$1005)</f>
        <v>0</v>
      </c>
      <c r="N943" s="65">
        <f>SUMIF(BOOKS!$E$6:$E$1005,'GSTN-Diff Gross'!D943,BOOKS!$K$6:$K$1005)</f>
        <v>0</v>
      </c>
      <c r="O943" s="65">
        <f>SUMIF(BOOKS!$E$6:$E$1005,'GSTN-Diff Gross'!D943,BOOKS!$L$6:$L$1005)</f>
        <v>0</v>
      </c>
      <c r="P943" s="65">
        <f>SUMIF(BOOKS!$E$6:$E$1005,'GSTN-Diff Gross'!D943,BOOKS!$M$6:$M$1005)</f>
        <v>0</v>
      </c>
      <c r="R943" s="65">
        <f t="shared" si="86"/>
        <v>0</v>
      </c>
      <c r="S943" s="65">
        <f t="shared" si="87"/>
        <v>0</v>
      </c>
      <c r="T943" s="65">
        <f t="shared" si="88"/>
        <v>0</v>
      </c>
      <c r="U943" s="65">
        <f t="shared" si="89"/>
        <v>0</v>
      </c>
      <c r="V943" s="65">
        <f t="shared" si="90"/>
        <v>0</v>
      </c>
    </row>
    <row r="944" spans="1:22">
      <c r="A944" s="59">
        <f t="shared" si="91"/>
        <v>938</v>
      </c>
      <c r="B944" s="77">
        <f>'2A'!E943</f>
        <v>0</v>
      </c>
      <c r="C944" s="77">
        <f>IFERROR(VLOOKUP(B944,BOOKS!$E$6:$E$1005,1,0),"0")</f>
        <v>0</v>
      </c>
      <c r="D944" s="77" t="str">
        <f>IF(COUNTIF($C$7:C944,C944)=1,C944,"0")</f>
        <v>0</v>
      </c>
      <c r="E944" s="60" t="e">
        <f>VLOOKUP(D944,'2A'!$E$6:$F$1005,2,0)</f>
        <v>#N/A</v>
      </c>
      <c r="F944" s="60">
        <f>SUMIF('2A'!$E$6:$E$1005,'GSTN-Diff Gross'!D944,'2A'!$I$6:$I$1005)</f>
        <v>0</v>
      </c>
      <c r="G944" s="60">
        <f>SUMIF('2A'!$E$6:$E$1005,'GSTN-Diff Gross'!D944,'2A'!$J$6:$J$1005)</f>
        <v>0</v>
      </c>
      <c r="H944" s="60">
        <f>SUMIF('2A'!$E$6:$E$1005,'GSTN-Diff Gross'!D944,'2A'!$K$6:$K$1005)</f>
        <v>0</v>
      </c>
      <c r="I944" s="60">
        <f>SUMIF('2A'!$E$6:$E$1005,'GSTN-Diff Gross'!D944,'2A'!$L$6:$L$1005)</f>
        <v>0</v>
      </c>
      <c r="J944" s="60">
        <f>SUMIF('2A'!$E$6:$E$1005,'GSTN-Diff Gross'!D944,'2A'!$M$6:$M$1005)</f>
        <v>0</v>
      </c>
      <c r="K944" s="61"/>
      <c r="L944" s="62">
        <f>SUMIF(BOOKS!$E$6:$E$1005,'GSTN-Diff Gross'!D944,BOOKS!$I$6:$I$1005)</f>
        <v>0</v>
      </c>
      <c r="M944" s="62">
        <f>SUMIF(BOOKS!$E$6:$E$1005,'GSTN-Diff Gross'!D944,BOOKS!$J$6:$J$1005)</f>
        <v>0</v>
      </c>
      <c r="N944" s="62">
        <f>SUMIF(BOOKS!$E$6:$E$1005,'GSTN-Diff Gross'!D944,BOOKS!$K$6:$K$1005)</f>
        <v>0</v>
      </c>
      <c r="O944" s="62">
        <f>SUMIF(BOOKS!$E$6:$E$1005,'GSTN-Diff Gross'!D944,BOOKS!$L$6:$L$1005)</f>
        <v>0</v>
      </c>
      <c r="P944" s="62">
        <f>SUMIF(BOOKS!$E$6:$E$1005,'GSTN-Diff Gross'!D944,BOOKS!$M$6:$M$1005)</f>
        <v>0</v>
      </c>
      <c r="R944" s="62">
        <f t="shared" si="86"/>
        <v>0</v>
      </c>
      <c r="S944" s="62">
        <f t="shared" si="87"/>
        <v>0</v>
      </c>
      <c r="T944" s="62">
        <f t="shared" si="88"/>
        <v>0</v>
      </c>
      <c r="U944" s="62">
        <f t="shared" si="89"/>
        <v>0</v>
      </c>
      <c r="V944" s="62">
        <f t="shared" si="90"/>
        <v>0</v>
      </c>
    </row>
    <row r="945" spans="1:22">
      <c r="A945" s="63">
        <f t="shared" si="91"/>
        <v>939</v>
      </c>
      <c r="B945" s="78">
        <f>'2A'!E944</f>
        <v>0</v>
      </c>
      <c r="C945" s="78">
        <f>IFERROR(VLOOKUP(B945,BOOKS!$E$6:$E$1005,1,0),"0")</f>
        <v>0</v>
      </c>
      <c r="D945" s="78" t="str">
        <f>IF(COUNTIF($C$7:C945,C945)=1,C945,"0")</f>
        <v>0</v>
      </c>
      <c r="E945" s="64" t="e">
        <f>VLOOKUP(D945,'2A'!$E$6:$F$1005,2,0)</f>
        <v>#N/A</v>
      </c>
      <c r="F945" s="64">
        <f>SUMIF('2A'!$E$6:$E$1005,'GSTN-Diff Gross'!D945,'2A'!$I$6:$I$1005)</f>
        <v>0</v>
      </c>
      <c r="G945" s="64">
        <f>SUMIF('2A'!$E$6:$E$1005,'GSTN-Diff Gross'!D945,'2A'!$J$6:$J$1005)</f>
        <v>0</v>
      </c>
      <c r="H945" s="64">
        <f>SUMIF('2A'!$E$6:$E$1005,'GSTN-Diff Gross'!D945,'2A'!$K$6:$K$1005)</f>
        <v>0</v>
      </c>
      <c r="I945" s="64">
        <f>SUMIF('2A'!$E$6:$E$1005,'GSTN-Diff Gross'!D945,'2A'!$L$6:$L$1005)</f>
        <v>0</v>
      </c>
      <c r="J945" s="64">
        <f>SUMIF('2A'!$E$6:$E$1005,'GSTN-Diff Gross'!D945,'2A'!$M$6:$M$1005)</f>
        <v>0</v>
      </c>
      <c r="K945" s="64"/>
      <c r="L945" s="65">
        <f>SUMIF(BOOKS!$E$6:$E$1005,'GSTN-Diff Gross'!D945,BOOKS!$I$6:$I$1005)</f>
        <v>0</v>
      </c>
      <c r="M945" s="65">
        <f>SUMIF(BOOKS!$E$6:$E$1005,'GSTN-Diff Gross'!D945,BOOKS!$J$6:$J$1005)</f>
        <v>0</v>
      </c>
      <c r="N945" s="65">
        <f>SUMIF(BOOKS!$E$6:$E$1005,'GSTN-Diff Gross'!D945,BOOKS!$K$6:$K$1005)</f>
        <v>0</v>
      </c>
      <c r="O945" s="65">
        <f>SUMIF(BOOKS!$E$6:$E$1005,'GSTN-Diff Gross'!D945,BOOKS!$L$6:$L$1005)</f>
        <v>0</v>
      </c>
      <c r="P945" s="65">
        <f>SUMIF(BOOKS!$E$6:$E$1005,'GSTN-Diff Gross'!D945,BOOKS!$M$6:$M$1005)</f>
        <v>0</v>
      </c>
      <c r="R945" s="65">
        <f t="shared" si="86"/>
        <v>0</v>
      </c>
      <c r="S945" s="65">
        <f t="shared" si="87"/>
        <v>0</v>
      </c>
      <c r="T945" s="65">
        <f t="shared" si="88"/>
        <v>0</v>
      </c>
      <c r="U945" s="65">
        <f t="shared" si="89"/>
        <v>0</v>
      </c>
      <c r="V945" s="65">
        <f t="shared" si="90"/>
        <v>0</v>
      </c>
    </row>
    <row r="946" spans="1:22">
      <c r="A946" s="59">
        <f t="shared" si="91"/>
        <v>940</v>
      </c>
      <c r="B946" s="77">
        <f>'2A'!E945</f>
        <v>0</v>
      </c>
      <c r="C946" s="77">
        <f>IFERROR(VLOOKUP(B946,BOOKS!$E$6:$E$1005,1,0),"0")</f>
        <v>0</v>
      </c>
      <c r="D946" s="77" t="str">
        <f>IF(COUNTIF($C$7:C946,C946)=1,C946,"0")</f>
        <v>0</v>
      </c>
      <c r="E946" s="60" t="e">
        <f>VLOOKUP(D946,'2A'!$E$6:$F$1005,2,0)</f>
        <v>#N/A</v>
      </c>
      <c r="F946" s="60">
        <f>SUMIF('2A'!$E$6:$E$1005,'GSTN-Diff Gross'!D946,'2A'!$I$6:$I$1005)</f>
        <v>0</v>
      </c>
      <c r="G946" s="60">
        <f>SUMIF('2A'!$E$6:$E$1005,'GSTN-Diff Gross'!D946,'2A'!$J$6:$J$1005)</f>
        <v>0</v>
      </c>
      <c r="H946" s="60">
        <f>SUMIF('2A'!$E$6:$E$1005,'GSTN-Diff Gross'!D946,'2A'!$K$6:$K$1005)</f>
        <v>0</v>
      </c>
      <c r="I946" s="60">
        <f>SUMIF('2A'!$E$6:$E$1005,'GSTN-Diff Gross'!D946,'2A'!$L$6:$L$1005)</f>
        <v>0</v>
      </c>
      <c r="J946" s="60">
        <f>SUMIF('2A'!$E$6:$E$1005,'GSTN-Diff Gross'!D946,'2A'!$M$6:$M$1005)</f>
        <v>0</v>
      </c>
      <c r="K946" s="60"/>
      <c r="L946" s="62">
        <f>SUMIF(BOOKS!$E$6:$E$1005,'GSTN-Diff Gross'!D946,BOOKS!$I$6:$I$1005)</f>
        <v>0</v>
      </c>
      <c r="M946" s="62">
        <f>SUMIF(BOOKS!$E$6:$E$1005,'GSTN-Diff Gross'!D946,BOOKS!$J$6:$J$1005)</f>
        <v>0</v>
      </c>
      <c r="N946" s="62">
        <f>SUMIF(BOOKS!$E$6:$E$1005,'GSTN-Diff Gross'!D946,BOOKS!$K$6:$K$1005)</f>
        <v>0</v>
      </c>
      <c r="O946" s="62">
        <f>SUMIF(BOOKS!$E$6:$E$1005,'GSTN-Diff Gross'!D946,BOOKS!$L$6:$L$1005)</f>
        <v>0</v>
      </c>
      <c r="P946" s="62">
        <f>SUMIF(BOOKS!$E$6:$E$1005,'GSTN-Diff Gross'!D946,BOOKS!$M$6:$M$1005)</f>
        <v>0</v>
      </c>
      <c r="R946" s="62">
        <f t="shared" si="86"/>
        <v>0</v>
      </c>
      <c r="S946" s="62">
        <f t="shared" si="87"/>
        <v>0</v>
      </c>
      <c r="T946" s="62">
        <f t="shared" si="88"/>
        <v>0</v>
      </c>
      <c r="U946" s="62">
        <f t="shared" si="89"/>
        <v>0</v>
      </c>
      <c r="V946" s="62">
        <f t="shared" si="90"/>
        <v>0</v>
      </c>
    </row>
    <row r="947" spans="1:22">
      <c r="A947" s="63">
        <f t="shared" si="91"/>
        <v>941</v>
      </c>
      <c r="B947" s="78">
        <f>'2A'!E946</f>
        <v>0</v>
      </c>
      <c r="C947" s="78">
        <f>IFERROR(VLOOKUP(B947,BOOKS!$E$6:$E$1005,1,0),"0")</f>
        <v>0</v>
      </c>
      <c r="D947" s="78" t="str">
        <f>IF(COUNTIF($C$7:C947,C947)=1,C947,"0")</f>
        <v>0</v>
      </c>
      <c r="E947" s="64" t="e">
        <f>VLOOKUP(D947,'2A'!$E$6:$F$1005,2,0)</f>
        <v>#N/A</v>
      </c>
      <c r="F947" s="64">
        <f>SUMIF('2A'!$E$6:$E$1005,'GSTN-Diff Gross'!D947,'2A'!$I$6:$I$1005)</f>
        <v>0</v>
      </c>
      <c r="G947" s="64">
        <f>SUMIF('2A'!$E$6:$E$1005,'GSTN-Diff Gross'!D947,'2A'!$J$6:$J$1005)</f>
        <v>0</v>
      </c>
      <c r="H947" s="64">
        <f>SUMIF('2A'!$E$6:$E$1005,'GSTN-Diff Gross'!D947,'2A'!$K$6:$K$1005)</f>
        <v>0</v>
      </c>
      <c r="I947" s="64">
        <f>SUMIF('2A'!$E$6:$E$1005,'GSTN-Diff Gross'!D947,'2A'!$L$6:$L$1005)</f>
        <v>0</v>
      </c>
      <c r="J947" s="64">
        <f>SUMIF('2A'!$E$6:$E$1005,'GSTN-Diff Gross'!D947,'2A'!$M$6:$M$1005)</f>
        <v>0</v>
      </c>
      <c r="K947" s="64"/>
      <c r="L947" s="65">
        <f>SUMIF(BOOKS!$E$6:$E$1005,'GSTN-Diff Gross'!D947,BOOKS!$I$6:$I$1005)</f>
        <v>0</v>
      </c>
      <c r="M947" s="65">
        <f>SUMIF(BOOKS!$E$6:$E$1005,'GSTN-Diff Gross'!D947,BOOKS!$J$6:$J$1005)</f>
        <v>0</v>
      </c>
      <c r="N947" s="65">
        <f>SUMIF(BOOKS!$E$6:$E$1005,'GSTN-Diff Gross'!D947,BOOKS!$K$6:$K$1005)</f>
        <v>0</v>
      </c>
      <c r="O947" s="65">
        <f>SUMIF(BOOKS!$E$6:$E$1005,'GSTN-Diff Gross'!D947,BOOKS!$L$6:$L$1005)</f>
        <v>0</v>
      </c>
      <c r="P947" s="65">
        <f>SUMIF(BOOKS!$E$6:$E$1005,'GSTN-Diff Gross'!D947,BOOKS!$M$6:$M$1005)</f>
        <v>0</v>
      </c>
      <c r="R947" s="65">
        <f t="shared" si="86"/>
        <v>0</v>
      </c>
      <c r="S947" s="65">
        <f t="shared" si="87"/>
        <v>0</v>
      </c>
      <c r="T947" s="65">
        <f t="shared" si="88"/>
        <v>0</v>
      </c>
      <c r="U947" s="65">
        <f t="shared" si="89"/>
        <v>0</v>
      </c>
      <c r="V947" s="65">
        <f t="shared" si="90"/>
        <v>0</v>
      </c>
    </row>
    <row r="948" spans="1:22">
      <c r="A948" s="59">
        <f t="shared" si="91"/>
        <v>942</v>
      </c>
      <c r="B948" s="77">
        <f>'2A'!E947</f>
        <v>0</v>
      </c>
      <c r="C948" s="77">
        <f>IFERROR(VLOOKUP(B948,BOOKS!$E$6:$E$1005,1,0),"0")</f>
        <v>0</v>
      </c>
      <c r="D948" s="77" t="str">
        <f>IF(COUNTIF($C$7:C948,C948)=1,C948,"0")</f>
        <v>0</v>
      </c>
      <c r="E948" s="60" t="e">
        <f>VLOOKUP(D948,'2A'!$E$6:$F$1005,2,0)</f>
        <v>#N/A</v>
      </c>
      <c r="F948" s="60">
        <f>SUMIF('2A'!$E$6:$E$1005,'GSTN-Diff Gross'!D948,'2A'!$I$6:$I$1005)</f>
        <v>0</v>
      </c>
      <c r="G948" s="60">
        <f>SUMIF('2A'!$E$6:$E$1005,'GSTN-Diff Gross'!D948,'2A'!$J$6:$J$1005)</f>
        <v>0</v>
      </c>
      <c r="H948" s="60">
        <f>SUMIF('2A'!$E$6:$E$1005,'GSTN-Diff Gross'!D948,'2A'!$K$6:$K$1005)</f>
        <v>0</v>
      </c>
      <c r="I948" s="60">
        <f>SUMIF('2A'!$E$6:$E$1005,'GSTN-Diff Gross'!D948,'2A'!$L$6:$L$1005)</f>
        <v>0</v>
      </c>
      <c r="J948" s="60">
        <f>SUMIF('2A'!$E$6:$E$1005,'GSTN-Diff Gross'!D948,'2A'!$M$6:$M$1005)</f>
        <v>0</v>
      </c>
      <c r="K948" s="60"/>
      <c r="L948" s="62">
        <f>SUMIF(BOOKS!$E$6:$E$1005,'GSTN-Diff Gross'!D948,BOOKS!$I$6:$I$1005)</f>
        <v>0</v>
      </c>
      <c r="M948" s="62">
        <f>SUMIF(BOOKS!$E$6:$E$1005,'GSTN-Diff Gross'!D948,BOOKS!$J$6:$J$1005)</f>
        <v>0</v>
      </c>
      <c r="N948" s="62">
        <f>SUMIF(BOOKS!$E$6:$E$1005,'GSTN-Diff Gross'!D948,BOOKS!$K$6:$K$1005)</f>
        <v>0</v>
      </c>
      <c r="O948" s="62">
        <f>SUMIF(BOOKS!$E$6:$E$1005,'GSTN-Diff Gross'!D948,BOOKS!$L$6:$L$1005)</f>
        <v>0</v>
      </c>
      <c r="P948" s="62">
        <f>SUMIF(BOOKS!$E$6:$E$1005,'GSTN-Diff Gross'!D948,BOOKS!$M$6:$M$1005)</f>
        <v>0</v>
      </c>
      <c r="R948" s="62">
        <f t="shared" si="86"/>
        <v>0</v>
      </c>
      <c r="S948" s="62">
        <f t="shared" si="87"/>
        <v>0</v>
      </c>
      <c r="T948" s="62">
        <f t="shared" si="88"/>
        <v>0</v>
      </c>
      <c r="U948" s="62">
        <f t="shared" si="89"/>
        <v>0</v>
      </c>
      <c r="V948" s="62">
        <f t="shared" si="90"/>
        <v>0</v>
      </c>
    </row>
    <row r="949" spans="1:22">
      <c r="A949" s="63">
        <f t="shared" si="91"/>
        <v>943</v>
      </c>
      <c r="B949" s="78">
        <f>'2A'!E948</f>
        <v>0</v>
      </c>
      <c r="C949" s="78">
        <f>IFERROR(VLOOKUP(B949,BOOKS!$E$6:$E$1005,1,0),"0")</f>
        <v>0</v>
      </c>
      <c r="D949" s="78" t="str">
        <f>IF(COUNTIF($C$7:C949,C949)=1,C949,"0")</f>
        <v>0</v>
      </c>
      <c r="E949" s="64" t="e">
        <f>VLOOKUP(D949,'2A'!$E$6:$F$1005,2,0)</f>
        <v>#N/A</v>
      </c>
      <c r="F949" s="64">
        <f>SUMIF('2A'!$E$6:$E$1005,'GSTN-Diff Gross'!D949,'2A'!$I$6:$I$1005)</f>
        <v>0</v>
      </c>
      <c r="G949" s="64">
        <f>SUMIF('2A'!$E$6:$E$1005,'GSTN-Diff Gross'!D949,'2A'!$J$6:$J$1005)</f>
        <v>0</v>
      </c>
      <c r="H949" s="64">
        <f>SUMIF('2A'!$E$6:$E$1005,'GSTN-Diff Gross'!D949,'2A'!$K$6:$K$1005)</f>
        <v>0</v>
      </c>
      <c r="I949" s="64">
        <f>SUMIF('2A'!$E$6:$E$1005,'GSTN-Diff Gross'!D949,'2A'!$L$6:$L$1005)</f>
        <v>0</v>
      </c>
      <c r="J949" s="64">
        <f>SUMIF('2A'!$E$6:$E$1005,'GSTN-Diff Gross'!D949,'2A'!$M$6:$M$1005)</f>
        <v>0</v>
      </c>
      <c r="K949" s="64"/>
      <c r="L949" s="65">
        <f>SUMIF(BOOKS!$E$6:$E$1005,'GSTN-Diff Gross'!D949,BOOKS!$I$6:$I$1005)</f>
        <v>0</v>
      </c>
      <c r="M949" s="65">
        <f>SUMIF(BOOKS!$E$6:$E$1005,'GSTN-Diff Gross'!D949,BOOKS!$J$6:$J$1005)</f>
        <v>0</v>
      </c>
      <c r="N949" s="65">
        <f>SUMIF(BOOKS!$E$6:$E$1005,'GSTN-Diff Gross'!D949,BOOKS!$K$6:$K$1005)</f>
        <v>0</v>
      </c>
      <c r="O949" s="65">
        <f>SUMIF(BOOKS!$E$6:$E$1005,'GSTN-Diff Gross'!D949,BOOKS!$L$6:$L$1005)</f>
        <v>0</v>
      </c>
      <c r="P949" s="65">
        <f>SUMIF(BOOKS!$E$6:$E$1005,'GSTN-Diff Gross'!D949,BOOKS!$M$6:$M$1005)</f>
        <v>0</v>
      </c>
      <c r="R949" s="65">
        <f t="shared" si="86"/>
        <v>0</v>
      </c>
      <c r="S949" s="65">
        <f t="shared" si="87"/>
        <v>0</v>
      </c>
      <c r="T949" s="65">
        <f t="shared" si="88"/>
        <v>0</v>
      </c>
      <c r="U949" s="65">
        <f t="shared" si="89"/>
        <v>0</v>
      </c>
      <c r="V949" s="65">
        <f t="shared" si="90"/>
        <v>0</v>
      </c>
    </row>
    <row r="950" spans="1:22">
      <c r="A950" s="59">
        <f t="shared" si="91"/>
        <v>944</v>
      </c>
      <c r="B950" s="77">
        <f>'2A'!E949</f>
        <v>0</v>
      </c>
      <c r="C950" s="77">
        <f>IFERROR(VLOOKUP(B950,BOOKS!$E$6:$E$1005,1,0),"0")</f>
        <v>0</v>
      </c>
      <c r="D950" s="77" t="str">
        <f>IF(COUNTIF($C$7:C950,C950)=1,C950,"0")</f>
        <v>0</v>
      </c>
      <c r="E950" s="60" t="e">
        <f>VLOOKUP(D950,'2A'!$E$6:$F$1005,2,0)</f>
        <v>#N/A</v>
      </c>
      <c r="F950" s="60">
        <f>SUMIF('2A'!$E$6:$E$1005,'GSTN-Diff Gross'!D950,'2A'!$I$6:$I$1005)</f>
        <v>0</v>
      </c>
      <c r="G950" s="60">
        <f>SUMIF('2A'!$E$6:$E$1005,'GSTN-Diff Gross'!D950,'2A'!$J$6:$J$1005)</f>
        <v>0</v>
      </c>
      <c r="H950" s="60">
        <f>SUMIF('2A'!$E$6:$E$1005,'GSTN-Diff Gross'!D950,'2A'!$K$6:$K$1005)</f>
        <v>0</v>
      </c>
      <c r="I950" s="60">
        <f>SUMIF('2A'!$E$6:$E$1005,'GSTN-Diff Gross'!D950,'2A'!$L$6:$L$1005)</f>
        <v>0</v>
      </c>
      <c r="J950" s="60">
        <f>SUMIF('2A'!$E$6:$E$1005,'GSTN-Diff Gross'!D950,'2A'!$M$6:$M$1005)</f>
        <v>0</v>
      </c>
      <c r="K950" s="60"/>
      <c r="L950" s="62">
        <f>SUMIF(BOOKS!$E$6:$E$1005,'GSTN-Diff Gross'!D950,BOOKS!$I$6:$I$1005)</f>
        <v>0</v>
      </c>
      <c r="M950" s="62">
        <f>SUMIF(BOOKS!$E$6:$E$1005,'GSTN-Diff Gross'!D950,BOOKS!$J$6:$J$1005)</f>
        <v>0</v>
      </c>
      <c r="N950" s="62">
        <f>SUMIF(BOOKS!$E$6:$E$1005,'GSTN-Diff Gross'!D950,BOOKS!$K$6:$K$1005)</f>
        <v>0</v>
      </c>
      <c r="O950" s="62">
        <f>SUMIF(BOOKS!$E$6:$E$1005,'GSTN-Diff Gross'!D950,BOOKS!$L$6:$L$1005)</f>
        <v>0</v>
      </c>
      <c r="P950" s="62">
        <f>SUMIF(BOOKS!$E$6:$E$1005,'GSTN-Diff Gross'!D950,BOOKS!$M$6:$M$1005)</f>
        <v>0</v>
      </c>
      <c r="R950" s="62">
        <f t="shared" si="86"/>
        <v>0</v>
      </c>
      <c r="S950" s="62">
        <f t="shared" si="87"/>
        <v>0</v>
      </c>
      <c r="T950" s="62">
        <f t="shared" si="88"/>
        <v>0</v>
      </c>
      <c r="U950" s="62">
        <f t="shared" si="89"/>
        <v>0</v>
      </c>
      <c r="V950" s="62">
        <f t="shared" si="90"/>
        <v>0</v>
      </c>
    </row>
    <row r="951" spans="1:22">
      <c r="A951" s="63">
        <f t="shared" si="91"/>
        <v>945</v>
      </c>
      <c r="B951" s="78">
        <f>'2A'!E950</f>
        <v>0</v>
      </c>
      <c r="C951" s="78">
        <f>IFERROR(VLOOKUP(B951,BOOKS!$E$6:$E$1005,1,0),"0")</f>
        <v>0</v>
      </c>
      <c r="D951" s="78" t="str">
        <f>IF(COUNTIF($C$7:C951,C951)=1,C951,"0")</f>
        <v>0</v>
      </c>
      <c r="E951" s="64" t="e">
        <f>VLOOKUP(D951,'2A'!$E$6:$F$1005,2,0)</f>
        <v>#N/A</v>
      </c>
      <c r="F951" s="64">
        <f>SUMIF('2A'!$E$6:$E$1005,'GSTN-Diff Gross'!D951,'2A'!$I$6:$I$1005)</f>
        <v>0</v>
      </c>
      <c r="G951" s="64">
        <f>SUMIF('2A'!$E$6:$E$1005,'GSTN-Diff Gross'!D951,'2A'!$J$6:$J$1005)</f>
        <v>0</v>
      </c>
      <c r="H951" s="64">
        <f>SUMIF('2A'!$E$6:$E$1005,'GSTN-Diff Gross'!D951,'2A'!$K$6:$K$1005)</f>
        <v>0</v>
      </c>
      <c r="I951" s="64">
        <f>SUMIF('2A'!$E$6:$E$1005,'GSTN-Diff Gross'!D951,'2A'!$L$6:$L$1005)</f>
        <v>0</v>
      </c>
      <c r="J951" s="64">
        <f>SUMIF('2A'!$E$6:$E$1005,'GSTN-Diff Gross'!D951,'2A'!$M$6:$M$1005)</f>
        <v>0</v>
      </c>
      <c r="K951" s="64"/>
      <c r="L951" s="65">
        <f>SUMIF(BOOKS!$E$6:$E$1005,'GSTN-Diff Gross'!D951,BOOKS!$I$6:$I$1005)</f>
        <v>0</v>
      </c>
      <c r="M951" s="65">
        <f>SUMIF(BOOKS!$E$6:$E$1005,'GSTN-Diff Gross'!D951,BOOKS!$J$6:$J$1005)</f>
        <v>0</v>
      </c>
      <c r="N951" s="65">
        <f>SUMIF(BOOKS!$E$6:$E$1005,'GSTN-Diff Gross'!D951,BOOKS!$K$6:$K$1005)</f>
        <v>0</v>
      </c>
      <c r="O951" s="65">
        <f>SUMIF(BOOKS!$E$6:$E$1005,'GSTN-Diff Gross'!D951,BOOKS!$L$6:$L$1005)</f>
        <v>0</v>
      </c>
      <c r="P951" s="65">
        <f>SUMIF(BOOKS!$E$6:$E$1005,'GSTN-Diff Gross'!D951,BOOKS!$M$6:$M$1005)</f>
        <v>0</v>
      </c>
      <c r="R951" s="65">
        <f t="shared" si="86"/>
        <v>0</v>
      </c>
      <c r="S951" s="65">
        <f t="shared" si="87"/>
        <v>0</v>
      </c>
      <c r="T951" s="65">
        <f t="shared" si="88"/>
        <v>0</v>
      </c>
      <c r="U951" s="65">
        <f t="shared" si="89"/>
        <v>0</v>
      </c>
      <c r="V951" s="65">
        <f t="shared" si="90"/>
        <v>0</v>
      </c>
    </row>
    <row r="952" spans="1:22">
      <c r="A952" s="59">
        <f t="shared" si="91"/>
        <v>946</v>
      </c>
      <c r="B952" s="77">
        <f>'2A'!E951</f>
        <v>0</v>
      </c>
      <c r="C952" s="77">
        <f>IFERROR(VLOOKUP(B952,BOOKS!$E$6:$E$1005,1,0),"0")</f>
        <v>0</v>
      </c>
      <c r="D952" s="77" t="str">
        <f>IF(COUNTIF($C$7:C952,C952)=1,C952,"0")</f>
        <v>0</v>
      </c>
      <c r="E952" s="60" t="e">
        <f>VLOOKUP(D952,'2A'!$E$6:$F$1005,2,0)</f>
        <v>#N/A</v>
      </c>
      <c r="F952" s="60">
        <f>SUMIF('2A'!$E$6:$E$1005,'GSTN-Diff Gross'!D952,'2A'!$I$6:$I$1005)</f>
        <v>0</v>
      </c>
      <c r="G952" s="60">
        <f>SUMIF('2A'!$E$6:$E$1005,'GSTN-Diff Gross'!D952,'2A'!$J$6:$J$1005)</f>
        <v>0</v>
      </c>
      <c r="H952" s="60">
        <f>SUMIF('2A'!$E$6:$E$1005,'GSTN-Diff Gross'!D952,'2A'!$K$6:$K$1005)</f>
        <v>0</v>
      </c>
      <c r="I952" s="60">
        <f>SUMIF('2A'!$E$6:$E$1005,'GSTN-Diff Gross'!D952,'2A'!$L$6:$L$1005)</f>
        <v>0</v>
      </c>
      <c r="J952" s="60">
        <f>SUMIF('2A'!$E$6:$E$1005,'GSTN-Diff Gross'!D952,'2A'!$M$6:$M$1005)</f>
        <v>0</v>
      </c>
      <c r="K952" s="60"/>
      <c r="L952" s="62">
        <f>SUMIF(BOOKS!$E$6:$E$1005,'GSTN-Diff Gross'!D952,BOOKS!$I$6:$I$1005)</f>
        <v>0</v>
      </c>
      <c r="M952" s="62">
        <f>SUMIF(BOOKS!$E$6:$E$1005,'GSTN-Diff Gross'!D952,BOOKS!$J$6:$J$1005)</f>
        <v>0</v>
      </c>
      <c r="N952" s="62">
        <f>SUMIF(BOOKS!$E$6:$E$1005,'GSTN-Diff Gross'!D952,BOOKS!$K$6:$K$1005)</f>
        <v>0</v>
      </c>
      <c r="O952" s="62">
        <f>SUMIF(BOOKS!$E$6:$E$1005,'GSTN-Diff Gross'!D952,BOOKS!$L$6:$L$1005)</f>
        <v>0</v>
      </c>
      <c r="P952" s="62">
        <f>SUMIF(BOOKS!$E$6:$E$1005,'GSTN-Diff Gross'!D952,BOOKS!$M$6:$M$1005)</f>
        <v>0</v>
      </c>
      <c r="R952" s="62">
        <f t="shared" si="86"/>
        <v>0</v>
      </c>
      <c r="S952" s="62">
        <f t="shared" si="87"/>
        <v>0</v>
      </c>
      <c r="T952" s="62">
        <f t="shared" si="88"/>
        <v>0</v>
      </c>
      <c r="U952" s="62">
        <f t="shared" si="89"/>
        <v>0</v>
      </c>
      <c r="V952" s="62">
        <f t="shared" si="90"/>
        <v>0</v>
      </c>
    </row>
    <row r="953" spans="1:22">
      <c r="A953" s="63">
        <f t="shared" si="91"/>
        <v>947</v>
      </c>
      <c r="B953" s="78">
        <f>'2A'!E952</f>
        <v>0</v>
      </c>
      <c r="C953" s="78">
        <f>IFERROR(VLOOKUP(B953,BOOKS!$E$6:$E$1005,1,0),"0")</f>
        <v>0</v>
      </c>
      <c r="D953" s="78" t="str">
        <f>IF(COUNTIF($C$7:C953,C953)=1,C953,"0")</f>
        <v>0</v>
      </c>
      <c r="E953" s="64" t="e">
        <f>VLOOKUP(D953,'2A'!$E$6:$F$1005,2,0)</f>
        <v>#N/A</v>
      </c>
      <c r="F953" s="64">
        <f>SUMIF('2A'!$E$6:$E$1005,'GSTN-Diff Gross'!D953,'2A'!$I$6:$I$1005)</f>
        <v>0</v>
      </c>
      <c r="G953" s="64">
        <f>SUMIF('2A'!$E$6:$E$1005,'GSTN-Diff Gross'!D953,'2A'!$J$6:$J$1005)</f>
        <v>0</v>
      </c>
      <c r="H953" s="64">
        <f>SUMIF('2A'!$E$6:$E$1005,'GSTN-Diff Gross'!D953,'2A'!$K$6:$K$1005)</f>
        <v>0</v>
      </c>
      <c r="I953" s="64">
        <f>SUMIF('2A'!$E$6:$E$1005,'GSTN-Diff Gross'!D953,'2A'!$L$6:$L$1005)</f>
        <v>0</v>
      </c>
      <c r="J953" s="64">
        <f>SUMIF('2A'!$E$6:$E$1005,'GSTN-Diff Gross'!D953,'2A'!$M$6:$M$1005)</f>
        <v>0</v>
      </c>
      <c r="K953" s="64"/>
      <c r="L953" s="65">
        <f>SUMIF(BOOKS!$E$6:$E$1005,'GSTN-Diff Gross'!D953,BOOKS!$I$6:$I$1005)</f>
        <v>0</v>
      </c>
      <c r="M953" s="65">
        <f>SUMIF(BOOKS!$E$6:$E$1005,'GSTN-Diff Gross'!D953,BOOKS!$J$6:$J$1005)</f>
        <v>0</v>
      </c>
      <c r="N953" s="65">
        <f>SUMIF(BOOKS!$E$6:$E$1005,'GSTN-Diff Gross'!D953,BOOKS!$K$6:$K$1005)</f>
        <v>0</v>
      </c>
      <c r="O953" s="65">
        <f>SUMIF(BOOKS!$E$6:$E$1005,'GSTN-Diff Gross'!D953,BOOKS!$L$6:$L$1005)</f>
        <v>0</v>
      </c>
      <c r="P953" s="65">
        <f>SUMIF(BOOKS!$E$6:$E$1005,'GSTN-Diff Gross'!D953,BOOKS!$M$6:$M$1005)</f>
        <v>0</v>
      </c>
      <c r="R953" s="65">
        <f t="shared" si="86"/>
        <v>0</v>
      </c>
      <c r="S953" s="65">
        <f t="shared" si="87"/>
        <v>0</v>
      </c>
      <c r="T953" s="65">
        <f t="shared" si="88"/>
        <v>0</v>
      </c>
      <c r="U953" s="65">
        <f t="shared" si="89"/>
        <v>0</v>
      </c>
      <c r="V953" s="65">
        <f t="shared" si="90"/>
        <v>0</v>
      </c>
    </row>
    <row r="954" spans="1:22">
      <c r="A954" s="59">
        <f t="shared" si="91"/>
        <v>948</v>
      </c>
      <c r="B954" s="77">
        <f>'2A'!E953</f>
        <v>0</v>
      </c>
      <c r="C954" s="77">
        <f>IFERROR(VLOOKUP(B954,BOOKS!$E$6:$E$1005,1,0),"0")</f>
        <v>0</v>
      </c>
      <c r="D954" s="77" t="str">
        <f>IF(COUNTIF($C$7:C954,C954)=1,C954,"0")</f>
        <v>0</v>
      </c>
      <c r="E954" s="60" t="e">
        <f>VLOOKUP(D954,'2A'!$E$6:$F$1005,2,0)</f>
        <v>#N/A</v>
      </c>
      <c r="F954" s="60">
        <f>SUMIF('2A'!$E$6:$E$1005,'GSTN-Diff Gross'!D954,'2A'!$I$6:$I$1005)</f>
        <v>0</v>
      </c>
      <c r="G954" s="60">
        <f>SUMIF('2A'!$E$6:$E$1005,'GSTN-Diff Gross'!D954,'2A'!$J$6:$J$1005)</f>
        <v>0</v>
      </c>
      <c r="H954" s="60">
        <f>SUMIF('2A'!$E$6:$E$1005,'GSTN-Diff Gross'!D954,'2A'!$K$6:$K$1005)</f>
        <v>0</v>
      </c>
      <c r="I954" s="60">
        <f>SUMIF('2A'!$E$6:$E$1005,'GSTN-Diff Gross'!D954,'2A'!$L$6:$L$1005)</f>
        <v>0</v>
      </c>
      <c r="J954" s="60">
        <f>SUMIF('2A'!$E$6:$E$1005,'GSTN-Diff Gross'!D954,'2A'!$M$6:$M$1005)</f>
        <v>0</v>
      </c>
      <c r="K954" s="60"/>
      <c r="L954" s="62">
        <f>SUMIF(BOOKS!$E$6:$E$1005,'GSTN-Diff Gross'!D954,BOOKS!$I$6:$I$1005)</f>
        <v>0</v>
      </c>
      <c r="M954" s="62">
        <f>SUMIF(BOOKS!$E$6:$E$1005,'GSTN-Diff Gross'!D954,BOOKS!$J$6:$J$1005)</f>
        <v>0</v>
      </c>
      <c r="N954" s="62">
        <f>SUMIF(BOOKS!$E$6:$E$1005,'GSTN-Diff Gross'!D954,BOOKS!$K$6:$K$1005)</f>
        <v>0</v>
      </c>
      <c r="O954" s="62">
        <f>SUMIF(BOOKS!$E$6:$E$1005,'GSTN-Diff Gross'!D954,BOOKS!$L$6:$L$1005)</f>
        <v>0</v>
      </c>
      <c r="P954" s="62">
        <f>SUMIF(BOOKS!$E$6:$E$1005,'GSTN-Diff Gross'!D954,BOOKS!$M$6:$M$1005)</f>
        <v>0</v>
      </c>
      <c r="R954" s="62">
        <f t="shared" si="86"/>
        <v>0</v>
      </c>
      <c r="S954" s="62">
        <f t="shared" si="87"/>
        <v>0</v>
      </c>
      <c r="T954" s="62">
        <f t="shared" si="88"/>
        <v>0</v>
      </c>
      <c r="U954" s="62">
        <f t="shared" si="89"/>
        <v>0</v>
      </c>
      <c r="V954" s="62">
        <f t="shared" si="90"/>
        <v>0</v>
      </c>
    </row>
    <row r="955" spans="1:22">
      <c r="A955" s="63">
        <f t="shared" si="91"/>
        <v>949</v>
      </c>
      <c r="B955" s="78">
        <f>'2A'!E954</f>
        <v>0</v>
      </c>
      <c r="C955" s="78">
        <f>IFERROR(VLOOKUP(B955,BOOKS!$E$6:$E$1005,1,0),"0")</f>
        <v>0</v>
      </c>
      <c r="D955" s="78" t="str">
        <f>IF(COUNTIF($C$7:C955,C955)=1,C955,"0")</f>
        <v>0</v>
      </c>
      <c r="E955" s="64" t="e">
        <f>VLOOKUP(D955,'2A'!$E$6:$F$1005,2,0)</f>
        <v>#N/A</v>
      </c>
      <c r="F955" s="64">
        <f>SUMIF('2A'!$E$6:$E$1005,'GSTN-Diff Gross'!D955,'2A'!$I$6:$I$1005)</f>
        <v>0</v>
      </c>
      <c r="G955" s="64">
        <f>SUMIF('2A'!$E$6:$E$1005,'GSTN-Diff Gross'!D955,'2A'!$J$6:$J$1005)</f>
        <v>0</v>
      </c>
      <c r="H955" s="64">
        <f>SUMIF('2A'!$E$6:$E$1005,'GSTN-Diff Gross'!D955,'2A'!$K$6:$K$1005)</f>
        <v>0</v>
      </c>
      <c r="I955" s="64">
        <f>SUMIF('2A'!$E$6:$E$1005,'GSTN-Diff Gross'!D955,'2A'!$L$6:$L$1005)</f>
        <v>0</v>
      </c>
      <c r="J955" s="64">
        <f>SUMIF('2A'!$E$6:$E$1005,'GSTN-Diff Gross'!D955,'2A'!$M$6:$M$1005)</f>
        <v>0</v>
      </c>
      <c r="K955" s="64"/>
      <c r="L955" s="65">
        <f>SUMIF(BOOKS!$E$6:$E$1005,'GSTN-Diff Gross'!D955,BOOKS!$I$6:$I$1005)</f>
        <v>0</v>
      </c>
      <c r="M955" s="65">
        <f>SUMIF(BOOKS!$E$6:$E$1005,'GSTN-Diff Gross'!D955,BOOKS!$J$6:$J$1005)</f>
        <v>0</v>
      </c>
      <c r="N955" s="65">
        <f>SUMIF(BOOKS!$E$6:$E$1005,'GSTN-Diff Gross'!D955,BOOKS!$K$6:$K$1005)</f>
        <v>0</v>
      </c>
      <c r="O955" s="65">
        <f>SUMIF(BOOKS!$E$6:$E$1005,'GSTN-Diff Gross'!D955,BOOKS!$L$6:$L$1005)</f>
        <v>0</v>
      </c>
      <c r="P955" s="65">
        <f>SUMIF(BOOKS!$E$6:$E$1005,'GSTN-Diff Gross'!D955,BOOKS!$M$6:$M$1005)</f>
        <v>0</v>
      </c>
      <c r="R955" s="65">
        <f t="shared" si="86"/>
        <v>0</v>
      </c>
      <c r="S955" s="65">
        <f t="shared" si="87"/>
        <v>0</v>
      </c>
      <c r="T955" s="65">
        <f t="shared" si="88"/>
        <v>0</v>
      </c>
      <c r="U955" s="65">
        <f t="shared" si="89"/>
        <v>0</v>
      </c>
      <c r="V955" s="65">
        <f t="shared" si="90"/>
        <v>0</v>
      </c>
    </row>
    <row r="956" spans="1:22">
      <c r="A956" s="59">
        <f t="shared" si="91"/>
        <v>950</v>
      </c>
      <c r="B956" s="77">
        <f>'2A'!E955</f>
        <v>0</v>
      </c>
      <c r="C956" s="77">
        <f>IFERROR(VLOOKUP(B956,BOOKS!$E$6:$E$1005,1,0),"0")</f>
        <v>0</v>
      </c>
      <c r="D956" s="77" t="str">
        <f>IF(COUNTIF($C$7:C956,C956)=1,C956,"0")</f>
        <v>0</v>
      </c>
      <c r="E956" s="60" t="e">
        <f>VLOOKUP(D956,'2A'!$E$6:$F$1005,2,0)</f>
        <v>#N/A</v>
      </c>
      <c r="F956" s="60">
        <f>SUMIF('2A'!$E$6:$E$1005,'GSTN-Diff Gross'!D956,'2A'!$I$6:$I$1005)</f>
        <v>0</v>
      </c>
      <c r="G956" s="60">
        <f>SUMIF('2A'!$E$6:$E$1005,'GSTN-Diff Gross'!D956,'2A'!$J$6:$J$1005)</f>
        <v>0</v>
      </c>
      <c r="H956" s="60">
        <f>SUMIF('2A'!$E$6:$E$1005,'GSTN-Diff Gross'!D956,'2A'!$K$6:$K$1005)</f>
        <v>0</v>
      </c>
      <c r="I956" s="60">
        <f>SUMIF('2A'!$E$6:$E$1005,'GSTN-Diff Gross'!D956,'2A'!$L$6:$L$1005)</f>
        <v>0</v>
      </c>
      <c r="J956" s="60">
        <f>SUMIF('2A'!$E$6:$E$1005,'GSTN-Diff Gross'!D956,'2A'!$M$6:$M$1005)</f>
        <v>0</v>
      </c>
      <c r="K956" s="60"/>
      <c r="L956" s="62">
        <f>SUMIF(BOOKS!$E$6:$E$1005,'GSTN-Diff Gross'!D956,BOOKS!$I$6:$I$1005)</f>
        <v>0</v>
      </c>
      <c r="M956" s="62">
        <f>SUMIF(BOOKS!$E$6:$E$1005,'GSTN-Diff Gross'!D956,BOOKS!$J$6:$J$1005)</f>
        <v>0</v>
      </c>
      <c r="N956" s="62">
        <f>SUMIF(BOOKS!$E$6:$E$1005,'GSTN-Diff Gross'!D956,BOOKS!$K$6:$K$1005)</f>
        <v>0</v>
      </c>
      <c r="O956" s="62">
        <f>SUMIF(BOOKS!$E$6:$E$1005,'GSTN-Diff Gross'!D956,BOOKS!$L$6:$L$1005)</f>
        <v>0</v>
      </c>
      <c r="P956" s="62">
        <f>SUMIF(BOOKS!$E$6:$E$1005,'GSTN-Diff Gross'!D956,BOOKS!$M$6:$M$1005)</f>
        <v>0</v>
      </c>
      <c r="R956" s="62">
        <f t="shared" si="86"/>
        <v>0</v>
      </c>
      <c r="S956" s="62">
        <f t="shared" si="87"/>
        <v>0</v>
      </c>
      <c r="T956" s="62">
        <f t="shared" si="88"/>
        <v>0</v>
      </c>
      <c r="U956" s="62">
        <f t="shared" si="89"/>
        <v>0</v>
      </c>
      <c r="V956" s="62">
        <f t="shared" si="90"/>
        <v>0</v>
      </c>
    </row>
    <row r="957" spans="1:22">
      <c r="A957" s="63">
        <f t="shared" si="91"/>
        <v>951</v>
      </c>
      <c r="B957" s="78">
        <f>'2A'!E956</f>
        <v>0</v>
      </c>
      <c r="C957" s="78">
        <f>IFERROR(VLOOKUP(B957,BOOKS!$E$6:$E$1005,1,0),"0")</f>
        <v>0</v>
      </c>
      <c r="D957" s="78" t="str">
        <f>IF(COUNTIF($C$7:C957,C957)=1,C957,"0")</f>
        <v>0</v>
      </c>
      <c r="E957" s="64" t="e">
        <f>VLOOKUP(D957,'2A'!$E$6:$F$1005,2,0)</f>
        <v>#N/A</v>
      </c>
      <c r="F957" s="64">
        <f>SUMIF('2A'!$E$6:$E$1005,'GSTN-Diff Gross'!D957,'2A'!$I$6:$I$1005)</f>
        <v>0</v>
      </c>
      <c r="G957" s="64">
        <f>SUMIF('2A'!$E$6:$E$1005,'GSTN-Diff Gross'!D957,'2A'!$J$6:$J$1005)</f>
        <v>0</v>
      </c>
      <c r="H957" s="64">
        <f>SUMIF('2A'!$E$6:$E$1005,'GSTN-Diff Gross'!D957,'2A'!$K$6:$K$1005)</f>
        <v>0</v>
      </c>
      <c r="I957" s="64">
        <f>SUMIF('2A'!$E$6:$E$1005,'GSTN-Diff Gross'!D957,'2A'!$L$6:$L$1005)</f>
        <v>0</v>
      </c>
      <c r="J957" s="64">
        <f>SUMIF('2A'!$E$6:$E$1005,'GSTN-Diff Gross'!D957,'2A'!$M$6:$M$1005)</f>
        <v>0</v>
      </c>
      <c r="K957" s="64"/>
      <c r="L957" s="65">
        <f>SUMIF(BOOKS!$E$6:$E$1005,'GSTN-Diff Gross'!D957,BOOKS!$I$6:$I$1005)</f>
        <v>0</v>
      </c>
      <c r="M957" s="65">
        <f>SUMIF(BOOKS!$E$6:$E$1005,'GSTN-Diff Gross'!D957,BOOKS!$J$6:$J$1005)</f>
        <v>0</v>
      </c>
      <c r="N957" s="65">
        <f>SUMIF(BOOKS!$E$6:$E$1005,'GSTN-Diff Gross'!D957,BOOKS!$K$6:$K$1005)</f>
        <v>0</v>
      </c>
      <c r="O957" s="65">
        <f>SUMIF(BOOKS!$E$6:$E$1005,'GSTN-Diff Gross'!D957,BOOKS!$L$6:$L$1005)</f>
        <v>0</v>
      </c>
      <c r="P957" s="65">
        <f>SUMIF(BOOKS!$E$6:$E$1005,'GSTN-Diff Gross'!D957,BOOKS!$M$6:$M$1005)</f>
        <v>0</v>
      </c>
      <c r="R957" s="65">
        <f t="shared" si="86"/>
        <v>0</v>
      </c>
      <c r="S957" s="65">
        <f t="shared" si="87"/>
        <v>0</v>
      </c>
      <c r="T957" s="65">
        <f t="shared" si="88"/>
        <v>0</v>
      </c>
      <c r="U957" s="65">
        <f t="shared" si="89"/>
        <v>0</v>
      </c>
      <c r="V957" s="65">
        <f t="shared" si="90"/>
        <v>0</v>
      </c>
    </row>
    <row r="958" spans="1:22">
      <c r="A958" s="59">
        <f t="shared" si="91"/>
        <v>952</v>
      </c>
      <c r="B958" s="77">
        <f>'2A'!E957</f>
        <v>0</v>
      </c>
      <c r="C958" s="77">
        <f>IFERROR(VLOOKUP(B958,BOOKS!$E$6:$E$1005,1,0),"0")</f>
        <v>0</v>
      </c>
      <c r="D958" s="77" t="str">
        <f>IF(COUNTIF($C$7:C958,C958)=1,C958,"0")</f>
        <v>0</v>
      </c>
      <c r="E958" s="60" t="e">
        <f>VLOOKUP(D958,'2A'!$E$6:$F$1005,2,0)</f>
        <v>#N/A</v>
      </c>
      <c r="F958" s="60">
        <f>SUMIF('2A'!$E$6:$E$1005,'GSTN-Diff Gross'!D958,'2A'!$I$6:$I$1005)</f>
        <v>0</v>
      </c>
      <c r="G958" s="60">
        <f>SUMIF('2A'!$E$6:$E$1005,'GSTN-Diff Gross'!D958,'2A'!$J$6:$J$1005)</f>
        <v>0</v>
      </c>
      <c r="H958" s="60">
        <f>SUMIF('2A'!$E$6:$E$1005,'GSTN-Diff Gross'!D958,'2A'!$K$6:$K$1005)</f>
        <v>0</v>
      </c>
      <c r="I958" s="60">
        <f>SUMIF('2A'!$E$6:$E$1005,'GSTN-Diff Gross'!D958,'2A'!$L$6:$L$1005)</f>
        <v>0</v>
      </c>
      <c r="J958" s="60">
        <f>SUMIF('2A'!$E$6:$E$1005,'GSTN-Diff Gross'!D958,'2A'!$M$6:$M$1005)</f>
        <v>0</v>
      </c>
      <c r="K958" s="61"/>
      <c r="L958" s="62">
        <f>SUMIF(BOOKS!$E$6:$E$1005,'GSTN-Diff Gross'!D958,BOOKS!$I$6:$I$1005)</f>
        <v>0</v>
      </c>
      <c r="M958" s="62">
        <f>SUMIF(BOOKS!$E$6:$E$1005,'GSTN-Diff Gross'!D958,BOOKS!$J$6:$J$1005)</f>
        <v>0</v>
      </c>
      <c r="N958" s="62">
        <f>SUMIF(BOOKS!$E$6:$E$1005,'GSTN-Diff Gross'!D958,BOOKS!$K$6:$K$1005)</f>
        <v>0</v>
      </c>
      <c r="O958" s="62">
        <f>SUMIF(BOOKS!$E$6:$E$1005,'GSTN-Diff Gross'!D958,BOOKS!$L$6:$L$1005)</f>
        <v>0</v>
      </c>
      <c r="P958" s="62">
        <f>SUMIF(BOOKS!$E$6:$E$1005,'GSTN-Diff Gross'!D958,BOOKS!$M$6:$M$1005)</f>
        <v>0</v>
      </c>
      <c r="R958" s="62">
        <f t="shared" si="86"/>
        <v>0</v>
      </c>
      <c r="S958" s="62">
        <f t="shared" si="87"/>
        <v>0</v>
      </c>
      <c r="T958" s="62">
        <f t="shared" si="88"/>
        <v>0</v>
      </c>
      <c r="U958" s="62">
        <f t="shared" si="89"/>
        <v>0</v>
      </c>
      <c r="V958" s="62">
        <f t="shared" si="90"/>
        <v>0</v>
      </c>
    </row>
    <row r="959" spans="1:22">
      <c r="A959" s="63">
        <f t="shared" si="91"/>
        <v>953</v>
      </c>
      <c r="B959" s="78">
        <f>'2A'!E958</f>
        <v>0</v>
      </c>
      <c r="C959" s="78">
        <f>IFERROR(VLOOKUP(B959,BOOKS!$E$6:$E$1005,1,0),"0")</f>
        <v>0</v>
      </c>
      <c r="D959" s="78" t="str">
        <f>IF(COUNTIF($C$7:C959,C959)=1,C959,"0")</f>
        <v>0</v>
      </c>
      <c r="E959" s="64" t="e">
        <f>VLOOKUP(D959,'2A'!$E$6:$F$1005,2,0)</f>
        <v>#N/A</v>
      </c>
      <c r="F959" s="64">
        <f>SUMIF('2A'!$E$6:$E$1005,'GSTN-Diff Gross'!D959,'2A'!$I$6:$I$1005)</f>
        <v>0</v>
      </c>
      <c r="G959" s="64">
        <f>SUMIF('2A'!$E$6:$E$1005,'GSTN-Diff Gross'!D959,'2A'!$J$6:$J$1005)</f>
        <v>0</v>
      </c>
      <c r="H959" s="64">
        <f>SUMIF('2A'!$E$6:$E$1005,'GSTN-Diff Gross'!D959,'2A'!$K$6:$K$1005)</f>
        <v>0</v>
      </c>
      <c r="I959" s="64">
        <f>SUMIF('2A'!$E$6:$E$1005,'GSTN-Diff Gross'!D959,'2A'!$L$6:$L$1005)</f>
        <v>0</v>
      </c>
      <c r="J959" s="64">
        <f>SUMIF('2A'!$E$6:$E$1005,'GSTN-Diff Gross'!D959,'2A'!$M$6:$M$1005)</f>
        <v>0</v>
      </c>
      <c r="K959" s="64"/>
      <c r="L959" s="65">
        <f>SUMIF(BOOKS!$E$6:$E$1005,'GSTN-Diff Gross'!D959,BOOKS!$I$6:$I$1005)</f>
        <v>0</v>
      </c>
      <c r="M959" s="65">
        <f>SUMIF(BOOKS!$E$6:$E$1005,'GSTN-Diff Gross'!D959,BOOKS!$J$6:$J$1005)</f>
        <v>0</v>
      </c>
      <c r="N959" s="65">
        <f>SUMIF(BOOKS!$E$6:$E$1005,'GSTN-Diff Gross'!D959,BOOKS!$K$6:$K$1005)</f>
        <v>0</v>
      </c>
      <c r="O959" s="65">
        <f>SUMIF(BOOKS!$E$6:$E$1005,'GSTN-Diff Gross'!D959,BOOKS!$L$6:$L$1005)</f>
        <v>0</v>
      </c>
      <c r="P959" s="65">
        <f>SUMIF(BOOKS!$E$6:$E$1005,'GSTN-Diff Gross'!D959,BOOKS!$M$6:$M$1005)</f>
        <v>0</v>
      </c>
      <c r="R959" s="65">
        <f t="shared" si="86"/>
        <v>0</v>
      </c>
      <c r="S959" s="65">
        <f t="shared" si="87"/>
        <v>0</v>
      </c>
      <c r="T959" s="65">
        <f t="shared" si="88"/>
        <v>0</v>
      </c>
      <c r="U959" s="65">
        <f t="shared" si="89"/>
        <v>0</v>
      </c>
      <c r="V959" s="65">
        <f t="shared" si="90"/>
        <v>0</v>
      </c>
    </row>
    <row r="960" spans="1:22">
      <c r="A960" s="59">
        <f t="shared" si="91"/>
        <v>954</v>
      </c>
      <c r="B960" s="77">
        <f>'2A'!E959</f>
        <v>0</v>
      </c>
      <c r="C960" s="77">
        <f>IFERROR(VLOOKUP(B960,BOOKS!$E$6:$E$1005,1,0),"0")</f>
        <v>0</v>
      </c>
      <c r="D960" s="77" t="str">
        <f>IF(COUNTIF($C$7:C960,C960)=1,C960,"0")</f>
        <v>0</v>
      </c>
      <c r="E960" s="60" t="e">
        <f>VLOOKUP(D960,'2A'!$E$6:$F$1005,2,0)</f>
        <v>#N/A</v>
      </c>
      <c r="F960" s="60">
        <f>SUMIF('2A'!$E$6:$E$1005,'GSTN-Diff Gross'!D960,'2A'!$I$6:$I$1005)</f>
        <v>0</v>
      </c>
      <c r="G960" s="60">
        <f>SUMIF('2A'!$E$6:$E$1005,'GSTN-Diff Gross'!D960,'2A'!$J$6:$J$1005)</f>
        <v>0</v>
      </c>
      <c r="H960" s="60">
        <f>SUMIF('2A'!$E$6:$E$1005,'GSTN-Diff Gross'!D960,'2A'!$K$6:$K$1005)</f>
        <v>0</v>
      </c>
      <c r="I960" s="60">
        <f>SUMIF('2A'!$E$6:$E$1005,'GSTN-Diff Gross'!D960,'2A'!$L$6:$L$1005)</f>
        <v>0</v>
      </c>
      <c r="J960" s="60">
        <f>SUMIF('2A'!$E$6:$E$1005,'GSTN-Diff Gross'!D960,'2A'!$M$6:$M$1005)</f>
        <v>0</v>
      </c>
      <c r="K960" s="60"/>
      <c r="L960" s="62">
        <f>SUMIF(BOOKS!$E$6:$E$1005,'GSTN-Diff Gross'!D960,BOOKS!$I$6:$I$1005)</f>
        <v>0</v>
      </c>
      <c r="M960" s="62">
        <f>SUMIF(BOOKS!$E$6:$E$1005,'GSTN-Diff Gross'!D960,BOOKS!$J$6:$J$1005)</f>
        <v>0</v>
      </c>
      <c r="N960" s="62">
        <f>SUMIF(BOOKS!$E$6:$E$1005,'GSTN-Diff Gross'!D960,BOOKS!$K$6:$K$1005)</f>
        <v>0</v>
      </c>
      <c r="O960" s="62">
        <f>SUMIF(BOOKS!$E$6:$E$1005,'GSTN-Diff Gross'!D960,BOOKS!$L$6:$L$1005)</f>
        <v>0</v>
      </c>
      <c r="P960" s="62">
        <f>SUMIF(BOOKS!$E$6:$E$1005,'GSTN-Diff Gross'!D960,BOOKS!$M$6:$M$1005)</f>
        <v>0</v>
      </c>
      <c r="R960" s="62">
        <f t="shared" si="86"/>
        <v>0</v>
      </c>
      <c r="S960" s="62">
        <f t="shared" si="87"/>
        <v>0</v>
      </c>
      <c r="T960" s="62">
        <f t="shared" si="88"/>
        <v>0</v>
      </c>
      <c r="U960" s="62">
        <f t="shared" si="89"/>
        <v>0</v>
      </c>
      <c r="V960" s="62">
        <f t="shared" si="90"/>
        <v>0</v>
      </c>
    </row>
    <row r="961" spans="1:22">
      <c r="A961" s="63">
        <f t="shared" si="91"/>
        <v>955</v>
      </c>
      <c r="B961" s="78">
        <f>'2A'!E960</f>
        <v>0</v>
      </c>
      <c r="C961" s="78">
        <f>IFERROR(VLOOKUP(B961,BOOKS!$E$6:$E$1005,1,0),"0")</f>
        <v>0</v>
      </c>
      <c r="D961" s="78" t="str">
        <f>IF(COUNTIF($C$7:C961,C961)=1,C961,"0")</f>
        <v>0</v>
      </c>
      <c r="E961" s="64" t="e">
        <f>VLOOKUP(D961,'2A'!$E$6:$F$1005,2,0)</f>
        <v>#N/A</v>
      </c>
      <c r="F961" s="64">
        <f>SUMIF('2A'!$E$6:$E$1005,'GSTN-Diff Gross'!D961,'2A'!$I$6:$I$1005)</f>
        <v>0</v>
      </c>
      <c r="G961" s="64">
        <f>SUMIF('2A'!$E$6:$E$1005,'GSTN-Diff Gross'!D961,'2A'!$J$6:$J$1005)</f>
        <v>0</v>
      </c>
      <c r="H961" s="64">
        <f>SUMIF('2A'!$E$6:$E$1005,'GSTN-Diff Gross'!D961,'2A'!$K$6:$K$1005)</f>
        <v>0</v>
      </c>
      <c r="I961" s="64">
        <f>SUMIF('2A'!$E$6:$E$1005,'GSTN-Diff Gross'!D961,'2A'!$L$6:$L$1005)</f>
        <v>0</v>
      </c>
      <c r="J961" s="64">
        <f>SUMIF('2A'!$E$6:$E$1005,'GSTN-Diff Gross'!D961,'2A'!$M$6:$M$1005)</f>
        <v>0</v>
      </c>
      <c r="K961" s="64"/>
      <c r="L961" s="65">
        <f>SUMIF(BOOKS!$E$6:$E$1005,'GSTN-Diff Gross'!D961,BOOKS!$I$6:$I$1005)</f>
        <v>0</v>
      </c>
      <c r="M961" s="65">
        <f>SUMIF(BOOKS!$E$6:$E$1005,'GSTN-Diff Gross'!D961,BOOKS!$J$6:$J$1005)</f>
        <v>0</v>
      </c>
      <c r="N961" s="65">
        <f>SUMIF(BOOKS!$E$6:$E$1005,'GSTN-Diff Gross'!D961,BOOKS!$K$6:$K$1005)</f>
        <v>0</v>
      </c>
      <c r="O961" s="65">
        <f>SUMIF(BOOKS!$E$6:$E$1005,'GSTN-Diff Gross'!D961,BOOKS!$L$6:$L$1005)</f>
        <v>0</v>
      </c>
      <c r="P961" s="65">
        <f>SUMIF(BOOKS!$E$6:$E$1005,'GSTN-Diff Gross'!D961,BOOKS!$M$6:$M$1005)</f>
        <v>0</v>
      </c>
      <c r="R961" s="65">
        <f t="shared" si="86"/>
        <v>0</v>
      </c>
      <c r="S961" s="65">
        <f t="shared" si="87"/>
        <v>0</v>
      </c>
      <c r="T961" s="65">
        <f t="shared" si="88"/>
        <v>0</v>
      </c>
      <c r="U961" s="65">
        <f t="shared" si="89"/>
        <v>0</v>
      </c>
      <c r="V961" s="65">
        <f t="shared" si="90"/>
        <v>0</v>
      </c>
    </row>
    <row r="962" spans="1:22">
      <c r="A962" s="59">
        <f t="shared" si="91"/>
        <v>956</v>
      </c>
      <c r="B962" s="77">
        <f>'2A'!E961</f>
        <v>0</v>
      </c>
      <c r="C962" s="77">
        <f>IFERROR(VLOOKUP(B962,BOOKS!$E$6:$E$1005,1,0),"0")</f>
        <v>0</v>
      </c>
      <c r="D962" s="77" t="str">
        <f>IF(COUNTIF($C$7:C962,C962)=1,C962,"0")</f>
        <v>0</v>
      </c>
      <c r="E962" s="60" t="e">
        <f>VLOOKUP(D962,'2A'!$E$6:$F$1005,2,0)</f>
        <v>#N/A</v>
      </c>
      <c r="F962" s="60">
        <f>SUMIF('2A'!$E$6:$E$1005,'GSTN-Diff Gross'!D962,'2A'!$I$6:$I$1005)</f>
        <v>0</v>
      </c>
      <c r="G962" s="60">
        <f>SUMIF('2A'!$E$6:$E$1005,'GSTN-Diff Gross'!D962,'2A'!$J$6:$J$1005)</f>
        <v>0</v>
      </c>
      <c r="H962" s="60">
        <f>SUMIF('2A'!$E$6:$E$1005,'GSTN-Diff Gross'!D962,'2A'!$K$6:$K$1005)</f>
        <v>0</v>
      </c>
      <c r="I962" s="60">
        <f>SUMIF('2A'!$E$6:$E$1005,'GSTN-Diff Gross'!D962,'2A'!$L$6:$L$1005)</f>
        <v>0</v>
      </c>
      <c r="J962" s="60">
        <f>SUMIF('2A'!$E$6:$E$1005,'GSTN-Diff Gross'!D962,'2A'!$M$6:$M$1005)</f>
        <v>0</v>
      </c>
      <c r="K962" s="60"/>
      <c r="L962" s="62">
        <f>SUMIF(BOOKS!$E$6:$E$1005,'GSTN-Diff Gross'!D962,BOOKS!$I$6:$I$1005)</f>
        <v>0</v>
      </c>
      <c r="M962" s="62">
        <f>SUMIF(BOOKS!$E$6:$E$1005,'GSTN-Diff Gross'!D962,BOOKS!$J$6:$J$1005)</f>
        <v>0</v>
      </c>
      <c r="N962" s="62">
        <f>SUMIF(BOOKS!$E$6:$E$1005,'GSTN-Diff Gross'!D962,BOOKS!$K$6:$K$1005)</f>
        <v>0</v>
      </c>
      <c r="O962" s="62">
        <f>SUMIF(BOOKS!$E$6:$E$1005,'GSTN-Diff Gross'!D962,BOOKS!$L$6:$L$1005)</f>
        <v>0</v>
      </c>
      <c r="P962" s="62">
        <f>SUMIF(BOOKS!$E$6:$E$1005,'GSTN-Diff Gross'!D962,BOOKS!$M$6:$M$1005)</f>
        <v>0</v>
      </c>
      <c r="R962" s="62">
        <f t="shared" si="86"/>
        <v>0</v>
      </c>
      <c r="S962" s="62">
        <f t="shared" si="87"/>
        <v>0</v>
      </c>
      <c r="T962" s="62">
        <f t="shared" si="88"/>
        <v>0</v>
      </c>
      <c r="U962" s="62">
        <f t="shared" si="89"/>
        <v>0</v>
      </c>
      <c r="V962" s="62">
        <f t="shared" si="90"/>
        <v>0</v>
      </c>
    </row>
    <row r="963" spans="1:22">
      <c r="A963" s="63">
        <f t="shared" si="91"/>
        <v>957</v>
      </c>
      <c r="B963" s="78">
        <f>'2A'!E962</f>
        <v>0</v>
      </c>
      <c r="C963" s="78">
        <f>IFERROR(VLOOKUP(B963,BOOKS!$E$6:$E$1005,1,0),"0")</f>
        <v>0</v>
      </c>
      <c r="D963" s="78" t="str">
        <f>IF(COUNTIF($C$7:C963,C963)=1,C963,"0")</f>
        <v>0</v>
      </c>
      <c r="E963" s="64" t="e">
        <f>VLOOKUP(D963,'2A'!$E$6:$F$1005,2,0)</f>
        <v>#N/A</v>
      </c>
      <c r="F963" s="64">
        <f>SUMIF('2A'!$E$6:$E$1005,'GSTN-Diff Gross'!D963,'2A'!$I$6:$I$1005)</f>
        <v>0</v>
      </c>
      <c r="G963" s="64">
        <f>SUMIF('2A'!$E$6:$E$1005,'GSTN-Diff Gross'!D963,'2A'!$J$6:$J$1005)</f>
        <v>0</v>
      </c>
      <c r="H963" s="64">
        <f>SUMIF('2A'!$E$6:$E$1005,'GSTN-Diff Gross'!D963,'2A'!$K$6:$K$1005)</f>
        <v>0</v>
      </c>
      <c r="I963" s="64">
        <f>SUMIF('2A'!$E$6:$E$1005,'GSTN-Diff Gross'!D963,'2A'!$L$6:$L$1005)</f>
        <v>0</v>
      </c>
      <c r="J963" s="64">
        <f>SUMIF('2A'!$E$6:$E$1005,'GSTN-Diff Gross'!D963,'2A'!$M$6:$M$1005)</f>
        <v>0</v>
      </c>
      <c r="K963" s="64"/>
      <c r="L963" s="65">
        <f>SUMIF(BOOKS!$E$6:$E$1005,'GSTN-Diff Gross'!D963,BOOKS!$I$6:$I$1005)</f>
        <v>0</v>
      </c>
      <c r="M963" s="65">
        <f>SUMIF(BOOKS!$E$6:$E$1005,'GSTN-Diff Gross'!D963,BOOKS!$J$6:$J$1005)</f>
        <v>0</v>
      </c>
      <c r="N963" s="65">
        <f>SUMIF(BOOKS!$E$6:$E$1005,'GSTN-Diff Gross'!D963,BOOKS!$K$6:$K$1005)</f>
        <v>0</v>
      </c>
      <c r="O963" s="65">
        <f>SUMIF(BOOKS!$E$6:$E$1005,'GSTN-Diff Gross'!D963,BOOKS!$L$6:$L$1005)</f>
        <v>0</v>
      </c>
      <c r="P963" s="65">
        <f>SUMIF(BOOKS!$E$6:$E$1005,'GSTN-Diff Gross'!D963,BOOKS!$M$6:$M$1005)</f>
        <v>0</v>
      </c>
      <c r="R963" s="65">
        <f t="shared" si="86"/>
        <v>0</v>
      </c>
      <c r="S963" s="65">
        <f t="shared" si="87"/>
        <v>0</v>
      </c>
      <c r="T963" s="65">
        <f t="shared" si="88"/>
        <v>0</v>
      </c>
      <c r="U963" s="65">
        <f t="shared" si="89"/>
        <v>0</v>
      </c>
      <c r="V963" s="65">
        <f t="shared" si="90"/>
        <v>0</v>
      </c>
    </row>
    <row r="964" spans="1:22">
      <c r="A964" s="59">
        <f t="shared" si="91"/>
        <v>958</v>
      </c>
      <c r="B964" s="77">
        <f>'2A'!E963</f>
        <v>0</v>
      </c>
      <c r="C964" s="77">
        <f>IFERROR(VLOOKUP(B964,BOOKS!$E$6:$E$1005,1,0),"0")</f>
        <v>0</v>
      </c>
      <c r="D964" s="77" t="str">
        <f>IF(COUNTIF($C$7:C964,C964)=1,C964,"0")</f>
        <v>0</v>
      </c>
      <c r="E964" s="60" t="e">
        <f>VLOOKUP(D964,'2A'!$E$6:$F$1005,2,0)</f>
        <v>#N/A</v>
      </c>
      <c r="F964" s="60">
        <f>SUMIF('2A'!$E$6:$E$1005,'GSTN-Diff Gross'!D964,'2A'!$I$6:$I$1005)</f>
        <v>0</v>
      </c>
      <c r="G964" s="60">
        <f>SUMIF('2A'!$E$6:$E$1005,'GSTN-Diff Gross'!D964,'2A'!$J$6:$J$1005)</f>
        <v>0</v>
      </c>
      <c r="H964" s="60">
        <f>SUMIF('2A'!$E$6:$E$1005,'GSTN-Diff Gross'!D964,'2A'!$K$6:$K$1005)</f>
        <v>0</v>
      </c>
      <c r="I964" s="60">
        <f>SUMIF('2A'!$E$6:$E$1005,'GSTN-Diff Gross'!D964,'2A'!$L$6:$L$1005)</f>
        <v>0</v>
      </c>
      <c r="J964" s="60">
        <f>SUMIF('2A'!$E$6:$E$1005,'GSTN-Diff Gross'!D964,'2A'!$M$6:$M$1005)</f>
        <v>0</v>
      </c>
      <c r="K964" s="60"/>
      <c r="L964" s="62">
        <f>SUMIF(BOOKS!$E$6:$E$1005,'GSTN-Diff Gross'!D964,BOOKS!$I$6:$I$1005)</f>
        <v>0</v>
      </c>
      <c r="M964" s="62">
        <f>SUMIF(BOOKS!$E$6:$E$1005,'GSTN-Diff Gross'!D964,BOOKS!$J$6:$J$1005)</f>
        <v>0</v>
      </c>
      <c r="N964" s="62">
        <f>SUMIF(BOOKS!$E$6:$E$1005,'GSTN-Diff Gross'!D964,BOOKS!$K$6:$K$1005)</f>
        <v>0</v>
      </c>
      <c r="O964" s="62">
        <f>SUMIF(BOOKS!$E$6:$E$1005,'GSTN-Diff Gross'!D964,BOOKS!$L$6:$L$1005)</f>
        <v>0</v>
      </c>
      <c r="P964" s="62">
        <f>SUMIF(BOOKS!$E$6:$E$1005,'GSTN-Diff Gross'!D964,BOOKS!$M$6:$M$1005)</f>
        <v>0</v>
      </c>
      <c r="R964" s="62">
        <f t="shared" si="86"/>
        <v>0</v>
      </c>
      <c r="S964" s="62">
        <f t="shared" si="87"/>
        <v>0</v>
      </c>
      <c r="T964" s="62">
        <f t="shared" si="88"/>
        <v>0</v>
      </c>
      <c r="U964" s="62">
        <f t="shared" si="89"/>
        <v>0</v>
      </c>
      <c r="V964" s="62">
        <f t="shared" si="90"/>
        <v>0</v>
      </c>
    </row>
    <row r="965" spans="1:22">
      <c r="A965" s="63">
        <f t="shared" si="91"/>
        <v>959</v>
      </c>
      <c r="B965" s="78">
        <f>'2A'!E964</f>
        <v>0</v>
      </c>
      <c r="C965" s="78">
        <f>IFERROR(VLOOKUP(B965,BOOKS!$E$6:$E$1005,1,0),"0")</f>
        <v>0</v>
      </c>
      <c r="D965" s="78" t="str">
        <f>IF(COUNTIF($C$7:C965,C965)=1,C965,"0")</f>
        <v>0</v>
      </c>
      <c r="E965" s="64" t="e">
        <f>VLOOKUP(D965,'2A'!$E$6:$F$1005,2,0)</f>
        <v>#N/A</v>
      </c>
      <c r="F965" s="64">
        <f>SUMIF('2A'!$E$6:$E$1005,'GSTN-Diff Gross'!D965,'2A'!$I$6:$I$1005)</f>
        <v>0</v>
      </c>
      <c r="G965" s="64">
        <f>SUMIF('2A'!$E$6:$E$1005,'GSTN-Diff Gross'!D965,'2A'!$J$6:$J$1005)</f>
        <v>0</v>
      </c>
      <c r="H965" s="64">
        <f>SUMIF('2A'!$E$6:$E$1005,'GSTN-Diff Gross'!D965,'2A'!$K$6:$K$1005)</f>
        <v>0</v>
      </c>
      <c r="I965" s="64">
        <f>SUMIF('2A'!$E$6:$E$1005,'GSTN-Diff Gross'!D965,'2A'!$L$6:$L$1005)</f>
        <v>0</v>
      </c>
      <c r="J965" s="64">
        <f>SUMIF('2A'!$E$6:$E$1005,'GSTN-Diff Gross'!D965,'2A'!$M$6:$M$1005)</f>
        <v>0</v>
      </c>
      <c r="K965" s="64"/>
      <c r="L965" s="65">
        <f>SUMIF(BOOKS!$E$6:$E$1005,'GSTN-Diff Gross'!D965,BOOKS!$I$6:$I$1005)</f>
        <v>0</v>
      </c>
      <c r="M965" s="65">
        <f>SUMIF(BOOKS!$E$6:$E$1005,'GSTN-Diff Gross'!D965,BOOKS!$J$6:$J$1005)</f>
        <v>0</v>
      </c>
      <c r="N965" s="65">
        <f>SUMIF(BOOKS!$E$6:$E$1005,'GSTN-Diff Gross'!D965,BOOKS!$K$6:$K$1005)</f>
        <v>0</v>
      </c>
      <c r="O965" s="65">
        <f>SUMIF(BOOKS!$E$6:$E$1005,'GSTN-Diff Gross'!D965,BOOKS!$L$6:$L$1005)</f>
        <v>0</v>
      </c>
      <c r="P965" s="65">
        <f>SUMIF(BOOKS!$E$6:$E$1005,'GSTN-Diff Gross'!D965,BOOKS!$M$6:$M$1005)</f>
        <v>0</v>
      </c>
      <c r="R965" s="65">
        <f t="shared" si="86"/>
        <v>0</v>
      </c>
      <c r="S965" s="65">
        <f t="shared" si="87"/>
        <v>0</v>
      </c>
      <c r="T965" s="65">
        <f t="shared" si="88"/>
        <v>0</v>
      </c>
      <c r="U965" s="65">
        <f t="shared" si="89"/>
        <v>0</v>
      </c>
      <c r="V965" s="65">
        <f t="shared" si="90"/>
        <v>0</v>
      </c>
    </row>
    <row r="966" spans="1:22">
      <c r="A966" s="59">
        <f t="shared" si="91"/>
        <v>960</v>
      </c>
      <c r="B966" s="77">
        <f>'2A'!E965</f>
        <v>0</v>
      </c>
      <c r="C966" s="77">
        <f>IFERROR(VLOOKUP(B966,BOOKS!$E$6:$E$1005,1,0),"0")</f>
        <v>0</v>
      </c>
      <c r="D966" s="77" t="str">
        <f>IF(COUNTIF($C$7:C966,C966)=1,C966,"0")</f>
        <v>0</v>
      </c>
      <c r="E966" s="60" t="e">
        <f>VLOOKUP(D966,'2A'!$E$6:$F$1005,2,0)</f>
        <v>#N/A</v>
      </c>
      <c r="F966" s="60">
        <f>SUMIF('2A'!$E$6:$E$1005,'GSTN-Diff Gross'!D966,'2A'!$I$6:$I$1005)</f>
        <v>0</v>
      </c>
      <c r="G966" s="60">
        <f>SUMIF('2A'!$E$6:$E$1005,'GSTN-Diff Gross'!D966,'2A'!$J$6:$J$1005)</f>
        <v>0</v>
      </c>
      <c r="H966" s="60">
        <f>SUMIF('2A'!$E$6:$E$1005,'GSTN-Diff Gross'!D966,'2A'!$K$6:$K$1005)</f>
        <v>0</v>
      </c>
      <c r="I966" s="60">
        <f>SUMIF('2A'!$E$6:$E$1005,'GSTN-Diff Gross'!D966,'2A'!$L$6:$L$1005)</f>
        <v>0</v>
      </c>
      <c r="J966" s="60">
        <f>SUMIF('2A'!$E$6:$E$1005,'GSTN-Diff Gross'!D966,'2A'!$M$6:$M$1005)</f>
        <v>0</v>
      </c>
      <c r="K966" s="60"/>
      <c r="L966" s="62">
        <f>SUMIF(BOOKS!$E$6:$E$1005,'GSTN-Diff Gross'!D966,BOOKS!$I$6:$I$1005)</f>
        <v>0</v>
      </c>
      <c r="M966" s="62">
        <f>SUMIF(BOOKS!$E$6:$E$1005,'GSTN-Diff Gross'!D966,BOOKS!$J$6:$J$1005)</f>
        <v>0</v>
      </c>
      <c r="N966" s="62">
        <f>SUMIF(BOOKS!$E$6:$E$1005,'GSTN-Diff Gross'!D966,BOOKS!$K$6:$K$1005)</f>
        <v>0</v>
      </c>
      <c r="O966" s="62">
        <f>SUMIF(BOOKS!$E$6:$E$1005,'GSTN-Diff Gross'!D966,BOOKS!$L$6:$L$1005)</f>
        <v>0</v>
      </c>
      <c r="P966" s="62">
        <f>SUMIF(BOOKS!$E$6:$E$1005,'GSTN-Diff Gross'!D966,BOOKS!$M$6:$M$1005)</f>
        <v>0</v>
      </c>
      <c r="R966" s="62">
        <f t="shared" si="86"/>
        <v>0</v>
      </c>
      <c r="S966" s="62">
        <f t="shared" si="87"/>
        <v>0</v>
      </c>
      <c r="T966" s="62">
        <f t="shared" si="88"/>
        <v>0</v>
      </c>
      <c r="U966" s="62">
        <f t="shared" si="89"/>
        <v>0</v>
      </c>
      <c r="V966" s="62">
        <f t="shared" si="90"/>
        <v>0</v>
      </c>
    </row>
    <row r="967" spans="1:22">
      <c r="A967" s="63">
        <f t="shared" si="91"/>
        <v>961</v>
      </c>
      <c r="B967" s="78">
        <f>'2A'!E966</f>
        <v>0</v>
      </c>
      <c r="C967" s="78">
        <f>IFERROR(VLOOKUP(B967,BOOKS!$E$6:$E$1005,1,0),"0")</f>
        <v>0</v>
      </c>
      <c r="D967" s="78" t="str">
        <f>IF(COUNTIF($C$7:C967,C967)=1,C967,"0")</f>
        <v>0</v>
      </c>
      <c r="E967" s="64" t="e">
        <f>VLOOKUP(D967,'2A'!$E$6:$F$1005,2,0)</f>
        <v>#N/A</v>
      </c>
      <c r="F967" s="64">
        <f>SUMIF('2A'!$E$6:$E$1005,'GSTN-Diff Gross'!D967,'2A'!$I$6:$I$1005)</f>
        <v>0</v>
      </c>
      <c r="G967" s="64">
        <f>SUMIF('2A'!$E$6:$E$1005,'GSTN-Diff Gross'!D967,'2A'!$J$6:$J$1005)</f>
        <v>0</v>
      </c>
      <c r="H967" s="64">
        <f>SUMIF('2A'!$E$6:$E$1005,'GSTN-Diff Gross'!D967,'2A'!$K$6:$K$1005)</f>
        <v>0</v>
      </c>
      <c r="I967" s="64">
        <f>SUMIF('2A'!$E$6:$E$1005,'GSTN-Diff Gross'!D967,'2A'!$L$6:$L$1005)</f>
        <v>0</v>
      </c>
      <c r="J967" s="64">
        <f>SUMIF('2A'!$E$6:$E$1005,'GSTN-Diff Gross'!D967,'2A'!$M$6:$M$1005)</f>
        <v>0</v>
      </c>
      <c r="K967" s="64"/>
      <c r="L967" s="65">
        <f>SUMIF(BOOKS!$E$6:$E$1005,'GSTN-Diff Gross'!D967,BOOKS!$I$6:$I$1005)</f>
        <v>0</v>
      </c>
      <c r="M967" s="65">
        <f>SUMIF(BOOKS!$E$6:$E$1005,'GSTN-Diff Gross'!D967,BOOKS!$J$6:$J$1005)</f>
        <v>0</v>
      </c>
      <c r="N967" s="65">
        <f>SUMIF(BOOKS!$E$6:$E$1005,'GSTN-Diff Gross'!D967,BOOKS!$K$6:$K$1005)</f>
        <v>0</v>
      </c>
      <c r="O967" s="65">
        <f>SUMIF(BOOKS!$E$6:$E$1005,'GSTN-Diff Gross'!D967,BOOKS!$L$6:$L$1005)</f>
        <v>0</v>
      </c>
      <c r="P967" s="65">
        <f>SUMIF(BOOKS!$E$6:$E$1005,'GSTN-Diff Gross'!D967,BOOKS!$M$6:$M$1005)</f>
        <v>0</v>
      </c>
      <c r="R967" s="65">
        <f t="shared" si="86"/>
        <v>0</v>
      </c>
      <c r="S967" s="65">
        <f t="shared" si="87"/>
        <v>0</v>
      </c>
      <c r="T967" s="65">
        <f t="shared" si="88"/>
        <v>0</v>
      </c>
      <c r="U967" s="65">
        <f t="shared" si="89"/>
        <v>0</v>
      </c>
      <c r="V967" s="65">
        <f t="shared" si="90"/>
        <v>0</v>
      </c>
    </row>
    <row r="968" spans="1:22">
      <c r="A968" s="59">
        <f t="shared" si="91"/>
        <v>962</v>
      </c>
      <c r="B968" s="77">
        <f>'2A'!E967</f>
        <v>0</v>
      </c>
      <c r="C968" s="77">
        <f>IFERROR(VLOOKUP(B968,BOOKS!$E$6:$E$1005,1,0),"0")</f>
        <v>0</v>
      </c>
      <c r="D968" s="77" t="str">
        <f>IF(COUNTIF($C$7:C968,C968)=1,C968,"0")</f>
        <v>0</v>
      </c>
      <c r="E968" s="60" t="e">
        <f>VLOOKUP(D968,'2A'!$E$6:$F$1005,2,0)</f>
        <v>#N/A</v>
      </c>
      <c r="F968" s="60">
        <f>SUMIF('2A'!$E$6:$E$1005,'GSTN-Diff Gross'!D968,'2A'!$I$6:$I$1005)</f>
        <v>0</v>
      </c>
      <c r="G968" s="60">
        <f>SUMIF('2A'!$E$6:$E$1005,'GSTN-Diff Gross'!D968,'2A'!$J$6:$J$1005)</f>
        <v>0</v>
      </c>
      <c r="H968" s="60">
        <f>SUMIF('2A'!$E$6:$E$1005,'GSTN-Diff Gross'!D968,'2A'!$K$6:$K$1005)</f>
        <v>0</v>
      </c>
      <c r="I968" s="60">
        <f>SUMIF('2A'!$E$6:$E$1005,'GSTN-Diff Gross'!D968,'2A'!$L$6:$L$1005)</f>
        <v>0</v>
      </c>
      <c r="J968" s="60">
        <f>SUMIF('2A'!$E$6:$E$1005,'GSTN-Diff Gross'!D968,'2A'!$M$6:$M$1005)</f>
        <v>0</v>
      </c>
      <c r="K968" s="60"/>
      <c r="L968" s="62">
        <f>SUMIF(BOOKS!$E$6:$E$1005,'GSTN-Diff Gross'!D968,BOOKS!$I$6:$I$1005)</f>
        <v>0</v>
      </c>
      <c r="M968" s="62">
        <f>SUMIF(BOOKS!$E$6:$E$1005,'GSTN-Diff Gross'!D968,BOOKS!$J$6:$J$1005)</f>
        <v>0</v>
      </c>
      <c r="N968" s="62">
        <f>SUMIF(BOOKS!$E$6:$E$1005,'GSTN-Diff Gross'!D968,BOOKS!$K$6:$K$1005)</f>
        <v>0</v>
      </c>
      <c r="O968" s="62">
        <f>SUMIF(BOOKS!$E$6:$E$1005,'GSTN-Diff Gross'!D968,BOOKS!$L$6:$L$1005)</f>
        <v>0</v>
      </c>
      <c r="P968" s="62">
        <f>SUMIF(BOOKS!$E$6:$E$1005,'GSTN-Diff Gross'!D968,BOOKS!$M$6:$M$1005)</f>
        <v>0</v>
      </c>
      <c r="R968" s="62">
        <f t="shared" ref="R968:R1006" si="92">F968-L968</f>
        <v>0</v>
      </c>
      <c r="S968" s="62">
        <f t="shared" ref="S968:S1006" si="93">G968-M968</f>
        <v>0</v>
      </c>
      <c r="T968" s="62">
        <f t="shared" ref="T968:T1006" si="94">H968-N968</f>
        <v>0</v>
      </c>
      <c r="U968" s="62">
        <f t="shared" ref="U968:U1006" si="95">I968-O968</f>
        <v>0</v>
      </c>
      <c r="V968" s="62">
        <f t="shared" ref="V968:V1006" si="96">J968-P968</f>
        <v>0</v>
      </c>
    </row>
    <row r="969" spans="1:22">
      <c r="A969" s="63">
        <f t="shared" ref="A969:A1006" si="97">A968+1</f>
        <v>963</v>
      </c>
      <c r="B969" s="78">
        <f>'2A'!E968</f>
        <v>0</v>
      </c>
      <c r="C969" s="78">
        <f>IFERROR(VLOOKUP(B969,BOOKS!$E$6:$E$1005,1,0),"0")</f>
        <v>0</v>
      </c>
      <c r="D969" s="78" t="str">
        <f>IF(COUNTIF($C$7:C969,C969)=1,C969,"0")</f>
        <v>0</v>
      </c>
      <c r="E969" s="64" t="e">
        <f>VLOOKUP(D969,'2A'!$E$6:$F$1005,2,0)</f>
        <v>#N/A</v>
      </c>
      <c r="F969" s="64">
        <f>SUMIF('2A'!$E$6:$E$1005,'GSTN-Diff Gross'!D969,'2A'!$I$6:$I$1005)</f>
        <v>0</v>
      </c>
      <c r="G969" s="64">
        <f>SUMIF('2A'!$E$6:$E$1005,'GSTN-Diff Gross'!D969,'2A'!$J$6:$J$1005)</f>
        <v>0</v>
      </c>
      <c r="H969" s="64">
        <f>SUMIF('2A'!$E$6:$E$1005,'GSTN-Diff Gross'!D969,'2A'!$K$6:$K$1005)</f>
        <v>0</v>
      </c>
      <c r="I969" s="64">
        <f>SUMIF('2A'!$E$6:$E$1005,'GSTN-Diff Gross'!D969,'2A'!$L$6:$L$1005)</f>
        <v>0</v>
      </c>
      <c r="J969" s="64">
        <f>SUMIF('2A'!$E$6:$E$1005,'GSTN-Diff Gross'!D969,'2A'!$M$6:$M$1005)</f>
        <v>0</v>
      </c>
      <c r="K969" s="64"/>
      <c r="L969" s="65">
        <f>SUMIF(BOOKS!$E$6:$E$1005,'GSTN-Diff Gross'!D969,BOOKS!$I$6:$I$1005)</f>
        <v>0</v>
      </c>
      <c r="M969" s="65">
        <f>SUMIF(BOOKS!$E$6:$E$1005,'GSTN-Diff Gross'!D969,BOOKS!$J$6:$J$1005)</f>
        <v>0</v>
      </c>
      <c r="N969" s="65">
        <f>SUMIF(BOOKS!$E$6:$E$1005,'GSTN-Diff Gross'!D969,BOOKS!$K$6:$K$1005)</f>
        <v>0</v>
      </c>
      <c r="O969" s="65">
        <f>SUMIF(BOOKS!$E$6:$E$1005,'GSTN-Diff Gross'!D969,BOOKS!$L$6:$L$1005)</f>
        <v>0</v>
      </c>
      <c r="P969" s="65">
        <f>SUMIF(BOOKS!$E$6:$E$1005,'GSTN-Diff Gross'!D969,BOOKS!$M$6:$M$1005)</f>
        <v>0</v>
      </c>
      <c r="R969" s="65">
        <f t="shared" si="92"/>
        <v>0</v>
      </c>
      <c r="S969" s="65">
        <f t="shared" si="93"/>
        <v>0</v>
      </c>
      <c r="T969" s="65">
        <f t="shared" si="94"/>
        <v>0</v>
      </c>
      <c r="U969" s="65">
        <f t="shared" si="95"/>
        <v>0</v>
      </c>
      <c r="V969" s="65">
        <f t="shared" si="96"/>
        <v>0</v>
      </c>
    </row>
    <row r="970" spans="1:22">
      <c r="A970" s="59">
        <f t="shared" si="97"/>
        <v>964</v>
      </c>
      <c r="B970" s="77">
        <f>'2A'!E969</f>
        <v>0</v>
      </c>
      <c r="C970" s="77">
        <f>IFERROR(VLOOKUP(B970,BOOKS!$E$6:$E$1005,1,0),"0")</f>
        <v>0</v>
      </c>
      <c r="D970" s="77" t="str">
        <f>IF(COUNTIF($C$7:C970,C970)=1,C970,"0")</f>
        <v>0</v>
      </c>
      <c r="E970" s="60" t="e">
        <f>VLOOKUP(D970,'2A'!$E$6:$F$1005,2,0)</f>
        <v>#N/A</v>
      </c>
      <c r="F970" s="60">
        <f>SUMIF('2A'!$E$6:$E$1005,'GSTN-Diff Gross'!D970,'2A'!$I$6:$I$1005)</f>
        <v>0</v>
      </c>
      <c r="G970" s="60">
        <f>SUMIF('2A'!$E$6:$E$1005,'GSTN-Diff Gross'!D970,'2A'!$J$6:$J$1005)</f>
        <v>0</v>
      </c>
      <c r="H970" s="60">
        <f>SUMIF('2A'!$E$6:$E$1005,'GSTN-Diff Gross'!D970,'2A'!$K$6:$K$1005)</f>
        <v>0</v>
      </c>
      <c r="I970" s="60">
        <f>SUMIF('2A'!$E$6:$E$1005,'GSTN-Diff Gross'!D970,'2A'!$L$6:$L$1005)</f>
        <v>0</v>
      </c>
      <c r="J970" s="60">
        <f>SUMIF('2A'!$E$6:$E$1005,'GSTN-Diff Gross'!D970,'2A'!$M$6:$M$1005)</f>
        <v>0</v>
      </c>
      <c r="K970" s="60"/>
      <c r="L970" s="62">
        <f>SUMIF(BOOKS!$E$6:$E$1005,'GSTN-Diff Gross'!D970,BOOKS!$I$6:$I$1005)</f>
        <v>0</v>
      </c>
      <c r="M970" s="62">
        <f>SUMIF(BOOKS!$E$6:$E$1005,'GSTN-Diff Gross'!D970,BOOKS!$J$6:$J$1005)</f>
        <v>0</v>
      </c>
      <c r="N970" s="62">
        <f>SUMIF(BOOKS!$E$6:$E$1005,'GSTN-Diff Gross'!D970,BOOKS!$K$6:$K$1005)</f>
        <v>0</v>
      </c>
      <c r="O970" s="62">
        <f>SUMIF(BOOKS!$E$6:$E$1005,'GSTN-Diff Gross'!D970,BOOKS!$L$6:$L$1005)</f>
        <v>0</v>
      </c>
      <c r="P970" s="62">
        <f>SUMIF(BOOKS!$E$6:$E$1005,'GSTN-Diff Gross'!D970,BOOKS!$M$6:$M$1005)</f>
        <v>0</v>
      </c>
      <c r="R970" s="62">
        <f t="shared" si="92"/>
        <v>0</v>
      </c>
      <c r="S970" s="62">
        <f t="shared" si="93"/>
        <v>0</v>
      </c>
      <c r="T970" s="62">
        <f t="shared" si="94"/>
        <v>0</v>
      </c>
      <c r="U970" s="62">
        <f t="shared" si="95"/>
        <v>0</v>
      </c>
      <c r="V970" s="62">
        <f t="shared" si="96"/>
        <v>0</v>
      </c>
    </row>
    <row r="971" spans="1:22">
      <c r="A971" s="63">
        <f t="shared" si="97"/>
        <v>965</v>
      </c>
      <c r="B971" s="78">
        <f>'2A'!E970</f>
        <v>0</v>
      </c>
      <c r="C971" s="78">
        <f>IFERROR(VLOOKUP(B971,BOOKS!$E$6:$E$1005,1,0),"0")</f>
        <v>0</v>
      </c>
      <c r="D971" s="78" t="str">
        <f>IF(COUNTIF($C$7:C971,C971)=1,C971,"0")</f>
        <v>0</v>
      </c>
      <c r="E971" s="64" t="e">
        <f>VLOOKUP(D971,'2A'!$E$6:$F$1005,2,0)</f>
        <v>#N/A</v>
      </c>
      <c r="F971" s="64">
        <f>SUMIF('2A'!$E$6:$E$1005,'GSTN-Diff Gross'!D971,'2A'!$I$6:$I$1005)</f>
        <v>0</v>
      </c>
      <c r="G971" s="64">
        <f>SUMIF('2A'!$E$6:$E$1005,'GSTN-Diff Gross'!D971,'2A'!$J$6:$J$1005)</f>
        <v>0</v>
      </c>
      <c r="H971" s="64">
        <f>SUMIF('2A'!$E$6:$E$1005,'GSTN-Diff Gross'!D971,'2A'!$K$6:$K$1005)</f>
        <v>0</v>
      </c>
      <c r="I971" s="64">
        <f>SUMIF('2A'!$E$6:$E$1005,'GSTN-Diff Gross'!D971,'2A'!$L$6:$L$1005)</f>
        <v>0</v>
      </c>
      <c r="J971" s="64">
        <f>SUMIF('2A'!$E$6:$E$1005,'GSTN-Diff Gross'!D971,'2A'!$M$6:$M$1005)</f>
        <v>0</v>
      </c>
      <c r="K971" s="64"/>
      <c r="L971" s="65">
        <f>SUMIF(BOOKS!$E$6:$E$1005,'GSTN-Diff Gross'!D971,BOOKS!$I$6:$I$1005)</f>
        <v>0</v>
      </c>
      <c r="M971" s="65">
        <f>SUMIF(BOOKS!$E$6:$E$1005,'GSTN-Diff Gross'!D971,BOOKS!$J$6:$J$1005)</f>
        <v>0</v>
      </c>
      <c r="N971" s="65">
        <f>SUMIF(BOOKS!$E$6:$E$1005,'GSTN-Diff Gross'!D971,BOOKS!$K$6:$K$1005)</f>
        <v>0</v>
      </c>
      <c r="O971" s="65">
        <f>SUMIF(BOOKS!$E$6:$E$1005,'GSTN-Diff Gross'!D971,BOOKS!$L$6:$L$1005)</f>
        <v>0</v>
      </c>
      <c r="P971" s="65">
        <f>SUMIF(BOOKS!$E$6:$E$1005,'GSTN-Diff Gross'!D971,BOOKS!$M$6:$M$1005)</f>
        <v>0</v>
      </c>
      <c r="R971" s="65">
        <f t="shared" si="92"/>
        <v>0</v>
      </c>
      <c r="S971" s="65">
        <f t="shared" si="93"/>
        <v>0</v>
      </c>
      <c r="T971" s="65">
        <f t="shared" si="94"/>
        <v>0</v>
      </c>
      <c r="U971" s="65">
        <f t="shared" si="95"/>
        <v>0</v>
      </c>
      <c r="V971" s="65">
        <f t="shared" si="96"/>
        <v>0</v>
      </c>
    </row>
    <row r="972" spans="1:22">
      <c r="A972" s="59">
        <f t="shared" si="97"/>
        <v>966</v>
      </c>
      <c r="B972" s="77">
        <f>'2A'!E971</f>
        <v>0</v>
      </c>
      <c r="C972" s="77">
        <f>IFERROR(VLOOKUP(B972,BOOKS!$E$6:$E$1005,1,0),"0")</f>
        <v>0</v>
      </c>
      <c r="D972" s="77" t="str">
        <f>IF(COUNTIF($C$7:C972,C972)=1,C972,"0")</f>
        <v>0</v>
      </c>
      <c r="E972" s="60" t="e">
        <f>VLOOKUP(D972,'2A'!$E$6:$F$1005,2,0)</f>
        <v>#N/A</v>
      </c>
      <c r="F972" s="60">
        <f>SUMIF('2A'!$E$6:$E$1005,'GSTN-Diff Gross'!D972,'2A'!$I$6:$I$1005)</f>
        <v>0</v>
      </c>
      <c r="G972" s="60">
        <f>SUMIF('2A'!$E$6:$E$1005,'GSTN-Diff Gross'!D972,'2A'!$J$6:$J$1005)</f>
        <v>0</v>
      </c>
      <c r="H972" s="60">
        <f>SUMIF('2A'!$E$6:$E$1005,'GSTN-Diff Gross'!D972,'2A'!$K$6:$K$1005)</f>
        <v>0</v>
      </c>
      <c r="I972" s="60">
        <f>SUMIF('2A'!$E$6:$E$1005,'GSTN-Diff Gross'!D972,'2A'!$L$6:$L$1005)</f>
        <v>0</v>
      </c>
      <c r="J972" s="60">
        <f>SUMIF('2A'!$E$6:$E$1005,'GSTN-Diff Gross'!D972,'2A'!$M$6:$M$1005)</f>
        <v>0</v>
      </c>
      <c r="K972" s="61"/>
      <c r="L972" s="62">
        <f>SUMIF(BOOKS!$E$6:$E$1005,'GSTN-Diff Gross'!D972,BOOKS!$I$6:$I$1005)</f>
        <v>0</v>
      </c>
      <c r="M972" s="62">
        <f>SUMIF(BOOKS!$E$6:$E$1005,'GSTN-Diff Gross'!D972,BOOKS!$J$6:$J$1005)</f>
        <v>0</v>
      </c>
      <c r="N972" s="62">
        <f>SUMIF(BOOKS!$E$6:$E$1005,'GSTN-Diff Gross'!D972,BOOKS!$K$6:$K$1005)</f>
        <v>0</v>
      </c>
      <c r="O972" s="62">
        <f>SUMIF(BOOKS!$E$6:$E$1005,'GSTN-Diff Gross'!D972,BOOKS!$L$6:$L$1005)</f>
        <v>0</v>
      </c>
      <c r="P972" s="62">
        <f>SUMIF(BOOKS!$E$6:$E$1005,'GSTN-Diff Gross'!D972,BOOKS!$M$6:$M$1005)</f>
        <v>0</v>
      </c>
      <c r="R972" s="62">
        <f t="shared" si="92"/>
        <v>0</v>
      </c>
      <c r="S972" s="62">
        <f t="shared" si="93"/>
        <v>0</v>
      </c>
      <c r="T972" s="62">
        <f t="shared" si="94"/>
        <v>0</v>
      </c>
      <c r="U972" s="62">
        <f t="shared" si="95"/>
        <v>0</v>
      </c>
      <c r="V972" s="62">
        <f t="shared" si="96"/>
        <v>0</v>
      </c>
    </row>
    <row r="973" spans="1:22">
      <c r="A973" s="63">
        <f t="shared" si="97"/>
        <v>967</v>
      </c>
      <c r="B973" s="78">
        <f>'2A'!E972</f>
        <v>0</v>
      </c>
      <c r="C973" s="78">
        <f>IFERROR(VLOOKUP(B973,BOOKS!$E$6:$E$1005,1,0),"0")</f>
        <v>0</v>
      </c>
      <c r="D973" s="78" t="str">
        <f>IF(COUNTIF($C$7:C973,C973)=1,C973,"0")</f>
        <v>0</v>
      </c>
      <c r="E973" s="64" t="e">
        <f>VLOOKUP(D973,'2A'!$E$6:$F$1005,2,0)</f>
        <v>#N/A</v>
      </c>
      <c r="F973" s="64">
        <f>SUMIF('2A'!$E$6:$E$1005,'GSTN-Diff Gross'!D973,'2A'!$I$6:$I$1005)</f>
        <v>0</v>
      </c>
      <c r="G973" s="64">
        <f>SUMIF('2A'!$E$6:$E$1005,'GSTN-Diff Gross'!D973,'2A'!$J$6:$J$1005)</f>
        <v>0</v>
      </c>
      <c r="H973" s="64">
        <f>SUMIF('2A'!$E$6:$E$1005,'GSTN-Diff Gross'!D973,'2A'!$K$6:$K$1005)</f>
        <v>0</v>
      </c>
      <c r="I973" s="64">
        <f>SUMIF('2A'!$E$6:$E$1005,'GSTN-Diff Gross'!D973,'2A'!$L$6:$L$1005)</f>
        <v>0</v>
      </c>
      <c r="J973" s="64">
        <f>SUMIF('2A'!$E$6:$E$1005,'GSTN-Diff Gross'!D973,'2A'!$M$6:$M$1005)</f>
        <v>0</v>
      </c>
      <c r="K973" s="64"/>
      <c r="L973" s="65">
        <f>SUMIF(BOOKS!$E$6:$E$1005,'GSTN-Diff Gross'!D973,BOOKS!$I$6:$I$1005)</f>
        <v>0</v>
      </c>
      <c r="M973" s="65">
        <f>SUMIF(BOOKS!$E$6:$E$1005,'GSTN-Diff Gross'!D973,BOOKS!$J$6:$J$1005)</f>
        <v>0</v>
      </c>
      <c r="N973" s="65">
        <f>SUMIF(BOOKS!$E$6:$E$1005,'GSTN-Diff Gross'!D973,BOOKS!$K$6:$K$1005)</f>
        <v>0</v>
      </c>
      <c r="O973" s="65">
        <f>SUMIF(BOOKS!$E$6:$E$1005,'GSTN-Diff Gross'!D973,BOOKS!$L$6:$L$1005)</f>
        <v>0</v>
      </c>
      <c r="P973" s="65">
        <f>SUMIF(BOOKS!$E$6:$E$1005,'GSTN-Diff Gross'!D973,BOOKS!$M$6:$M$1005)</f>
        <v>0</v>
      </c>
      <c r="R973" s="65">
        <f t="shared" si="92"/>
        <v>0</v>
      </c>
      <c r="S973" s="65">
        <f t="shared" si="93"/>
        <v>0</v>
      </c>
      <c r="T973" s="65">
        <f t="shared" si="94"/>
        <v>0</v>
      </c>
      <c r="U973" s="65">
        <f t="shared" si="95"/>
        <v>0</v>
      </c>
      <c r="V973" s="65">
        <f t="shared" si="96"/>
        <v>0</v>
      </c>
    </row>
    <row r="974" spans="1:22">
      <c r="A974" s="59">
        <f t="shared" si="97"/>
        <v>968</v>
      </c>
      <c r="B974" s="77">
        <f>'2A'!E973</f>
        <v>0</v>
      </c>
      <c r="C974" s="77">
        <f>IFERROR(VLOOKUP(B974,BOOKS!$E$6:$E$1005,1,0),"0")</f>
        <v>0</v>
      </c>
      <c r="D974" s="77" t="str">
        <f>IF(COUNTIF($C$7:C974,C974)=1,C974,"0")</f>
        <v>0</v>
      </c>
      <c r="E974" s="60" t="e">
        <f>VLOOKUP(D974,'2A'!$E$6:$F$1005,2,0)</f>
        <v>#N/A</v>
      </c>
      <c r="F974" s="60">
        <f>SUMIF('2A'!$E$6:$E$1005,'GSTN-Diff Gross'!D974,'2A'!$I$6:$I$1005)</f>
        <v>0</v>
      </c>
      <c r="G974" s="60">
        <f>SUMIF('2A'!$E$6:$E$1005,'GSTN-Diff Gross'!D974,'2A'!$J$6:$J$1005)</f>
        <v>0</v>
      </c>
      <c r="H974" s="60">
        <f>SUMIF('2A'!$E$6:$E$1005,'GSTN-Diff Gross'!D974,'2A'!$K$6:$K$1005)</f>
        <v>0</v>
      </c>
      <c r="I974" s="60">
        <f>SUMIF('2A'!$E$6:$E$1005,'GSTN-Diff Gross'!D974,'2A'!$L$6:$L$1005)</f>
        <v>0</v>
      </c>
      <c r="J974" s="60">
        <f>SUMIF('2A'!$E$6:$E$1005,'GSTN-Diff Gross'!D974,'2A'!$M$6:$M$1005)</f>
        <v>0</v>
      </c>
      <c r="K974" s="60"/>
      <c r="L974" s="62">
        <f>SUMIF(BOOKS!$E$6:$E$1005,'GSTN-Diff Gross'!D974,BOOKS!$I$6:$I$1005)</f>
        <v>0</v>
      </c>
      <c r="M974" s="62">
        <f>SUMIF(BOOKS!$E$6:$E$1005,'GSTN-Diff Gross'!D974,BOOKS!$J$6:$J$1005)</f>
        <v>0</v>
      </c>
      <c r="N974" s="62">
        <f>SUMIF(BOOKS!$E$6:$E$1005,'GSTN-Diff Gross'!D974,BOOKS!$K$6:$K$1005)</f>
        <v>0</v>
      </c>
      <c r="O974" s="62">
        <f>SUMIF(BOOKS!$E$6:$E$1005,'GSTN-Diff Gross'!D974,BOOKS!$L$6:$L$1005)</f>
        <v>0</v>
      </c>
      <c r="P974" s="62">
        <f>SUMIF(BOOKS!$E$6:$E$1005,'GSTN-Diff Gross'!D974,BOOKS!$M$6:$M$1005)</f>
        <v>0</v>
      </c>
      <c r="R974" s="62">
        <f t="shared" si="92"/>
        <v>0</v>
      </c>
      <c r="S974" s="62">
        <f t="shared" si="93"/>
        <v>0</v>
      </c>
      <c r="T974" s="62">
        <f t="shared" si="94"/>
        <v>0</v>
      </c>
      <c r="U974" s="62">
        <f t="shared" si="95"/>
        <v>0</v>
      </c>
      <c r="V974" s="62">
        <f t="shared" si="96"/>
        <v>0</v>
      </c>
    </row>
    <row r="975" spans="1:22">
      <c r="A975" s="63">
        <f t="shared" si="97"/>
        <v>969</v>
      </c>
      <c r="B975" s="78">
        <f>'2A'!E974</f>
        <v>0</v>
      </c>
      <c r="C975" s="78">
        <f>IFERROR(VLOOKUP(B975,BOOKS!$E$6:$E$1005,1,0),"0")</f>
        <v>0</v>
      </c>
      <c r="D975" s="78" t="str">
        <f>IF(COUNTIF($C$7:C975,C975)=1,C975,"0")</f>
        <v>0</v>
      </c>
      <c r="E975" s="64" t="e">
        <f>VLOOKUP(D975,'2A'!$E$6:$F$1005,2,0)</f>
        <v>#N/A</v>
      </c>
      <c r="F975" s="64">
        <f>SUMIF('2A'!$E$6:$E$1005,'GSTN-Diff Gross'!D975,'2A'!$I$6:$I$1005)</f>
        <v>0</v>
      </c>
      <c r="G975" s="64">
        <f>SUMIF('2A'!$E$6:$E$1005,'GSTN-Diff Gross'!D975,'2A'!$J$6:$J$1005)</f>
        <v>0</v>
      </c>
      <c r="H975" s="64">
        <f>SUMIF('2A'!$E$6:$E$1005,'GSTN-Diff Gross'!D975,'2A'!$K$6:$K$1005)</f>
        <v>0</v>
      </c>
      <c r="I975" s="64">
        <f>SUMIF('2A'!$E$6:$E$1005,'GSTN-Diff Gross'!D975,'2A'!$L$6:$L$1005)</f>
        <v>0</v>
      </c>
      <c r="J975" s="64">
        <f>SUMIF('2A'!$E$6:$E$1005,'GSTN-Diff Gross'!D975,'2A'!$M$6:$M$1005)</f>
        <v>0</v>
      </c>
      <c r="K975" s="64"/>
      <c r="L975" s="65">
        <f>SUMIF(BOOKS!$E$6:$E$1005,'GSTN-Diff Gross'!D975,BOOKS!$I$6:$I$1005)</f>
        <v>0</v>
      </c>
      <c r="M975" s="65">
        <f>SUMIF(BOOKS!$E$6:$E$1005,'GSTN-Diff Gross'!D975,BOOKS!$J$6:$J$1005)</f>
        <v>0</v>
      </c>
      <c r="N975" s="65">
        <f>SUMIF(BOOKS!$E$6:$E$1005,'GSTN-Diff Gross'!D975,BOOKS!$K$6:$K$1005)</f>
        <v>0</v>
      </c>
      <c r="O975" s="65">
        <f>SUMIF(BOOKS!$E$6:$E$1005,'GSTN-Diff Gross'!D975,BOOKS!$L$6:$L$1005)</f>
        <v>0</v>
      </c>
      <c r="P975" s="65">
        <f>SUMIF(BOOKS!$E$6:$E$1005,'GSTN-Diff Gross'!D975,BOOKS!$M$6:$M$1005)</f>
        <v>0</v>
      </c>
      <c r="R975" s="65">
        <f t="shared" si="92"/>
        <v>0</v>
      </c>
      <c r="S975" s="65">
        <f t="shared" si="93"/>
        <v>0</v>
      </c>
      <c r="T975" s="65">
        <f t="shared" si="94"/>
        <v>0</v>
      </c>
      <c r="U975" s="65">
        <f t="shared" si="95"/>
        <v>0</v>
      </c>
      <c r="V975" s="65">
        <f t="shared" si="96"/>
        <v>0</v>
      </c>
    </row>
    <row r="976" spans="1:22">
      <c r="A976" s="59">
        <f t="shared" si="97"/>
        <v>970</v>
      </c>
      <c r="B976" s="77">
        <f>'2A'!E975</f>
        <v>0</v>
      </c>
      <c r="C976" s="77">
        <f>IFERROR(VLOOKUP(B976,BOOKS!$E$6:$E$1005,1,0),"0")</f>
        <v>0</v>
      </c>
      <c r="D976" s="77" t="str">
        <f>IF(COUNTIF($C$7:C976,C976)=1,C976,"0")</f>
        <v>0</v>
      </c>
      <c r="E976" s="60" t="e">
        <f>VLOOKUP(D976,'2A'!$E$6:$F$1005,2,0)</f>
        <v>#N/A</v>
      </c>
      <c r="F976" s="60">
        <f>SUMIF('2A'!$E$6:$E$1005,'GSTN-Diff Gross'!D976,'2A'!$I$6:$I$1005)</f>
        <v>0</v>
      </c>
      <c r="G976" s="60">
        <f>SUMIF('2A'!$E$6:$E$1005,'GSTN-Diff Gross'!D976,'2A'!$J$6:$J$1005)</f>
        <v>0</v>
      </c>
      <c r="H976" s="60">
        <f>SUMIF('2A'!$E$6:$E$1005,'GSTN-Diff Gross'!D976,'2A'!$K$6:$K$1005)</f>
        <v>0</v>
      </c>
      <c r="I976" s="60">
        <f>SUMIF('2A'!$E$6:$E$1005,'GSTN-Diff Gross'!D976,'2A'!$L$6:$L$1005)</f>
        <v>0</v>
      </c>
      <c r="J976" s="60">
        <f>SUMIF('2A'!$E$6:$E$1005,'GSTN-Diff Gross'!D976,'2A'!$M$6:$M$1005)</f>
        <v>0</v>
      </c>
      <c r="K976" s="60"/>
      <c r="L976" s="62">
        <f>SUMIF(BOOKS!$E$6:$E$1005,'GSTN-Diff Gross'!D976,BOOKS!$I$6:$I$1005)</f>
        <v>0</v>
      </c>
      <c r="M976" s="62">
        <f>SUMIF(BOOKS!$E$6:$E$1005,'GSTN-Diff Gross'!D976,BOOKS!$J$6:$J$1005)</f>
        <v>0</v>
      </c>
      <c r="N976" s="62">
        <f>SUMIF(BOOKS!$E$6:$E$1005,'GSTN-Diff Gross'!D976,BOOKS!$K$6:$K$1005)</f>
        <v>0</v>
      </c>
      <c r="O976" s="62">
        <f>SUMIF(BOOKS!$E$6:$E$1005,'GSTN-Diff Gross'!D976,BOOKS!$L$6:$L$1005)</f>
        <v>0</v>
      </c>
      <c r="P976" s="62">
        <f>SUMIF(BOOKS!$E$6:$E$1005,'GSTN-Diff Gross'!D976,BOOKS!$M$6:$M$1005)</f>
        <v>0</v>
      </c>
      <c r="R976" s="62">
        <f t="shared" si="92"/>
        <v>0</v>
      </c>
      <c r="S976" s="62">
        <f t="shared" si="93"/>
        <v>0</v>
      </c>
      <c r="T976" s="62">
        <f t="shared" si="94"/>
        <v>0</v>
      </c>
      <c r="U976" s="62">
        <f t="shared" si="95"/>
        <v>0</v>
      </c>
      <c r="V976" s="62">
        <f t="shared" si="96"/>
        <v>0</v>
      </c>
    </row>
    <row r="977" spans="1:22">
      <c r="A977" s="63">
        <f t="shared" si="97"/>
        <v>971</v>
      </c>
      <c r="B977" s="78">
        <f>'2A'!E976</f>
        <v>0</v>
      </c>
      <c r="C977" s="78">
        <f>IFERROR(VLOOKUP(B977,BOOKS!$E$6:$E$1005,1,0),"0")</f>
        <v>0</v>
      </c>
      <c r="D977" s="78" t="str">
        <f>IF(COUNTIF($C$7:C977,C977)=1,C977,"0")</f>
        <v>0</v>
      </c>
      <c r="E977" s="64" t="e">
        <f>VLOOKUP(D977,'2A'!$E$6:$F$1005,2,0)</f>
        <v>#N/A</v>
      </c>
      <c r="F977" s="64">
        <f>SUMIF('2A'!$E$6:$E$1005,'GSTN-Diff Gross'!D977,'2A'!$I$6:$I$1005)</f>
        <v>0</v>
      </c>
      <c r="G977" s="64">
        <f>SUMIF('2A'!$E$6:$E$1005,'GSTN-Diff Gross'!D977,'2A'!$J$6:$J$1005)</f>
        <v>0</v>
      </c>
      <c r="H977" s="64">
        <f>SUMIF('2A'!$E$6:$E$1005,'GSTN-Diff Gross'!D977,'2A'!$K$6:$K$1005)</f>
        <v>0</v>
      </c>
      <c r="I977" s="64">
        <f>SUMIF('2A'!$E$6:$E$1005,'GSTN-Diff Gross'!D977,'2A'!$L$6:$L$1005)</f>
        <v>0</v>
      </c>
      <c r="J977" s="64">
        <f>SUMIF('2A'!$E$6:$E$1005,'GSTN-Diff Gross'!D977,'2A'!$M$6:$M$1005)</f>
        <v>0</v>
      </c>
      <c r="K977" s="64"/>
      <c r="L977" s="65">
        <f>SUMIF(BOOKS!$E$6:$E$1005,'GSTN-Diff Gross'!D977,BOOKS!$I$6:$I$1005)</f>
        <v>0</v>
      </c>
      <c r="M977" s="65">
        <f>SUMIF(BOOKS!$E$6:$E$1005,'GSTN-Diff Gross'!D977,BOOKS!$J$6:$J$1005)</f>
        <v>0</v>
      </c>
      <c r="N977" s="65">
        <f>SUMIF(BOOKS!$E$6:$E$1005,'GSTN-Diff Gross'!D977,BOOKS!$K$6:$K$1005)</f>
        <v>0</v>
      </c>
      <c r="O977" s="65">
        <f>SUMIF(BOOKS!$E$6:$E$1005,'GSTN-Diff Gross'!D977,BOOKS!$L$6:$L$1005)</f>
        <v>0</v>
      </c>
      <c r="P977" s="65">
        <f>SUMIF(BOOKS!$E$6:$E$1005,'GSTN-Diff Gross'!D977,BOOKS!$M$6:$M$1005)</f>
        <v>0</v>
      </c>
      <c r="R977" s="65">
        <f t="shared" si="92"/>
        <v>0</v>
      </c>
      <c r="S977" s="65">
        <f t="shared" si="93"/>
        <v>0</v>
      </c>
      <c r="T977" s="65">
        <f t="shared" si="94"/>
        <v>0</v>
      </c>
      <c r="U977" s="65">
        <f t="shared" si="95"/>
        <v>0</v>
      </c>
      <c r="V977" s="65">
        <f t="shared" si="96"/>
        <v>0</v>
      </c>
    </row>
    <row r="978" spans="1:22">
      <c r="A978" s="59">
        <f t="shared" si="97"/>
        <v>972</v>
      </c>
      <c r="B978" s="77">
        <f>'2A'!E977</f>
        <v>0</v>
      </c>
      <c r="C978" s="77">
        <f>IFERROR(VLOOKUP(B978,BOOKS!$E$6:$E$1005,1,0),"0")</f>
        <v>0</v>
      </c>
      <c r="D978" s="77" t="str">
        <f>IF(COUNTIF($C$7:C978,C978)=1,C978,"0")</f>
        <v>0</v>
      </c>
      <c r="E978" s="60" t="e">
        <f>VLOOKUP(D978,'2A'!$E$6:$F$1005,2,0)</f>
        <v>#N/A</v>
      </c>
      <c r="F978" s="60">
        <f>SUMIF('2A'!$E$6:$E$1005,'GSTN-Diff Gross'!D978,'2A'!$I$6:$I$1005)</f>
        <v>0</v>
      </c>
      <c r="G978" s="60">
        <f>SUMIF('2A'!$E$6:$E$1005,'GSTN-Diff Gross'!D978,'2A'!$J$6:$J$1005)</f>
        <v>0</v>
      </c>
      <c r="H978" s="60">
        <f>SUMIF('2A'!$E$6:$E$1005,'GSTN-Diff Gross'!D978,'2A'!$K$6:$K$1005)</f>
        <v>0</v>
      </c>
      <c r="I978" s="60">
        <f>SUMIF('2A'!$E$6:$E$1005,'GSTN-Diff Gross'!D978,'2A'!$L$6:$L$1005)</f>
        <v>0</v>
      </c>
      <c r="J978" s="60">
        <f>SUMIF('2A'!$E$6:$E$1005,'GSTN-Diff Gross'!D978,'2A'!$M$6:$M$1005)</f>
        <v>0</v>
      </c>
      <c r="K978" s="60"/>
      <c r="L978" s="62">
        <f>SUMIF(BOOKS!$E$6:$E$1005,'GSTN-Diff Gross'!D978,BOOKS!$I$6:$I$1005)</f>
        <v>0</v>
      </c>
      <c r="M978" s="62">
        <f>SUMIF(BOOKS!$E$6:$E$1005,'GSTN-Diff Gross'!D978,BOOKS!$J$6:$J$1005)</f>
        <v>0</v>
      </c>
      <c r="N978" s="62">
        <f>SUMIF(BOOKS!$E$6:$E$1005,'GSTN-Diff Gross'!D978,BOOKS!$K$6:$K$1005)</f>
        <v>0</v>
      </c>
      <c r="O978" s="62">
        <f>SUMIF(BOOKS!$E$6:$E$1005,'GSTN-Diff Gross'!D978,BOOKS!$L$6:$L$1005)</f>
        <v>0</v>
      </c>
      <c r="P978" s="62">
        <f>SUMIF(BOOKS!$E$6:$E$1005,'GSTN-Diff Gross'!D978,BOOKS!$M$6:$M$1005)</f>
        <v>0</v>
      </c>
      <c r="R978" s="62">
        <f t="shared" si="92"/>
        <v>0</v>
      </c>
      <c r="S978" s="62">
        <f t="shared" si="93"/>
        <v>0</v>
      </c>
      <c r="T978" s="62">
        <f t="shared" si="94"/>
        <v>0</v>
      </c>
      <c r="U978" s="62">
        <f t="shared" si="95"/>
        <v>0</v>
      </c>
      <c r="V978" s="62">
        <f t="shared" si="96"/>
        <v>0</v>
      </c>
    </row>
    <row r="979" spans="1:22">
      <c r="A979" s="63">
        <f t="shared" si="97"/>
        <v>973</v>
      </c>
      <c r="B979" s="78">
        <f>'2A'!E978</f>
        <v>0</v>
      </c>
      <c r="C979" s="78">
        <f>IFERROR(VLOOKUP(B979,BOOKS!$E$6:$E$1005,1,0),"0")</f>
        <v>0</v>
      </c>
      <c r="D979" s="78" t="str">
        <f>IF(COUNTIF($C$7:C979,C979)=1,C979,"0")</f>
        <v>0</v>
      </c>
      <c r="E979" s="64" t="e">
        <f>VLOOKUP(D979,'2A'!$E$6:$F$1005,2,0)</f>
        <v>#N/A</v>
      </c>
      <c r="F979" s="64">
        <f>SUMIF('2A'!$E$6:$E$1005,'GSTN-Diff Gross'!D979,'2A'!$I$6:$I$1005)</f>
        <v>0</v>
      </c>
      <c r="G979" s="64">
        <f>SUMIF('2A'!$E$6:$E$1005,'GSTN-Diff Gross'!D979,'2A'!$J$6:$J$1005)</f>
        <v>0</v>
      </c>
      <c r="H979" s="64">
        <f>SUMIF('2A'!$E$6:$E$1005,'GSTN-Diff Gross'!D979,'2A'!$K$6:$K$1005)</f>
        <v>0</v>
      </c>
      <c r="I979" s="64">
        <f>SUMIF('2A'!$E$6:$E$1005,'GSTN-Diff Gross'!D979,'2A'!$L$6:$L$1005)</f>
        <v>0</v>
      </c>
      <c r="J979" s="64">
        <f>SUMIF('2A'!$E$6:$E$1005,'GSTN-Diff Gross'!D979,'2A'!$M$6:$M$1005)</f>
        <v>0</v>
      </c>
      <c r="K979" s="64"/>
      <c r="L979" s="65">
        <f>SUMIF(BOOKS!$E$6:$E$1005,'GSTN-Diff Gross'!D979,BOOKS!$I$6:$I$1005)</f>
        <v>0</v>
      </c>
      <c r="M979" s="65">
        <f>SUMIF(BOOKS!$E$6:$E$1005,'GSTN-Diff Gross'!D979,BOOKS!$J$6:$J$1005)</f>
        <v>0</v>
      </c>
      <c r="N979" s="65">
        <f>SUMIF(BOOKS!$E$6:$E$1005,'GSTN-Diff Gross'!D979,BOOKS!$K$6:$K$1005)</f>
        <v>0</v>
      </c>
      <c r="O979" s="65">
        <f>SUMIF(BOOKS!$E$6:$E$1005,'GSTN-Diff Gross'!D979,BOOKS!$L$6:$L$1005)</f>
        <v>0</v>
      </c>
      <c r="P979" s="65">
        <f>SUMIF(BOOKS!$E$6:$E$1005,'GSTN-Diff Gross'!D979,BOOKS!$M$6:$M$1005)</f>
        <v>0</v>
      </c>
      <c r="R979" s="65">
        <f t="shared" si="92"/>
        <v>0</v>
      </c>
      <c r="S979" s="65">
        <f t="shared" si="93"/>
        <v>0</v>
      </c>
      <c r="T979" s="65">
        <f t="shared" si="94"/>
        <v>0</v>
      </c>
      <c r="U979" s="65">
        <f t="shared" si="95"/>
        <v>0</v>
      </c>
      <c r="V979" s="65">
        <f t="shared" si="96"/>
        <v>0</v>
      </c>
    </row>
    <row r="980" spans="1:22">
      <c r="A980" s="59">
        <f t="shared" si="97"/>
        <v>974</v>
      </c>
      <c r="B980" s="77">
        <f>'2A'!E979</f>
        <v>0</v>
      </c>
      <c r="C980" s="77">
        <f>IFERROR(VLOOKUP(B980,BOOKS!$E$6:$E$1005,1,0),"0")</f>
        <v>0</v>
      </c>
      <c r="D980" s="77" t="str">
        <f>IF(COUNTIF($C$7:C980,C980)=1,C980,"0")</f>
        <v>0</v>
      </c>
      <c r="E980" s="60" t="e">
        <f>VLOOKUP(D980,'2A'!$E$6:$F$1005,2,0)</f>
        <v>#N/A</v>
      </c>
      <c r="F980" s="60">
        <f>SUMIF('2A'!$E$6:$E$1005,'GSTN-Diff Gross'!D980,'2A'!$I$6:$I$1005)</f>
        <v>0</v>
      </c>
      <c r="G980" s="60">
        <f>SUMIF('2A'!$E$6:$E$1005,'GSTN-Diff Gross'!D980,'2A'!$J$6:$J$1005)</f>
        <v>0</v>
      </c>
      <c r="H980" s="60">
        <f>SUMIF('2A'!$E$6:$E$1005,'GSTN-Diff Gross'!D980,'2A'!$K$6:$K$1005)</f>
        <v>0</v>
      </c>
      <c r="I980" s="60">
        <f>SUMIF('2A'!$E$6:$E$1005,'GSTN-Diff Gross'!D980,'2A'!$L$6:$L$1005)</f>
        <v>0</v>
      </c>
      <c r="J980" s="60">
        <f>SUMIF('2A'!$E$6:$E$1005,'GSTN-Diff Gross'!D980,'2A'!$M$6:$M$1005)</f>
        <v>0</v>
      </c>
      <c r="K980" s="60"/>
      <c r="L980" s="62">
        <f>SUMIF(BOOKS!$E$6:$E$1005,'GSTN-Diff Gross'!D980,BOOKS!$I$6:$I$1005)</f>
        <v>0</v>
      </c>
      <c r="M980" s="62">
        <f>SUMIF(BOOKS!$E$6:$E$1005,'GSTN-Diff Gross'!D980,BOOKS!$J$6:$J$1005)</f>
        <v>0</v>
      </c>
      <c r="N980" s="62">
        <f>SUMIF(BOOKS!$E$6:$E$1005,'GSTN-Diff Gross'!D980,BOOKS!$K$6:$K$1005)</f>
        <v>0</v>
      </c>
      <c r="O980" s="62">
        <f>SUMIF(BOOKS!$E$6:$E$1005,'GSTN-Diff Gross'!D980,BOOKS!$L$6:$L$1005)</f>
        <v>0</v>
      </c>
      <c r="P980" s="62">
        <f>SUMIF(BOOKS!$E$6:$E$1005,'GSTN-Diff Gross'!D980,BOOKS!$M$6:$M$1005)</f>
        <v>0</v>
      </c>
      <c r="R980" s="62">
        <f t="shared" si="92"/>
        <v>0</v>
      </c>
      <c r="S980" s="62">
        <f t="shared" si="93"/>
        <v>0</v>
      </c>
      <c r="T980" s="62">
        <f t="shared" si="94"/>
        <v>0</v>
      </c>
      <c r="U980" s="62">
        <f t="shared" si="95"/>
        <v>0</v>
      </c>
      <c r="V980" s="62">
        <f t="shared" si="96"/>
        <v>0</v>
      </c>
    </row>
    <row r="981" spans="1:22">
      <c r="A981" s="63">
        <f t="shared" si="97"/>
        <v>975</v>
      </c>
      <c r="B981" s="78">
        <f>'2A'!E980</f>
        <v>0</v>
      </c>
      <c r="C981" s="78">
        <f>IFERROR(VLOOKUP(B981,BOOKS!$E$6:$E$1005,1,0),"0")</f>
        <v>0</v>
      </c>
      <c r="D981" s="78" t="str">
        <f>IF(COUNTIF($C$7:C981,C981)=1,C981,"0")</f>
        <v>0</v>
      </c>
      <c r="E981" s="64" t="e">
        <f>VLOOKUP(D981,'2A'!$E$6:$F$1005,2,0)</f>
        <v>#N/A</v>
      </c>
      <c r="F981" s="64">
        <f>SUMIF('2A'!$E$6:$E$1005,'GSTN-Diff Gross'!D981,'2A'!$I$6:$I$1005)</f>
        <v>0</v>
      </c>
      <c r="G981" s="64">
        <f>SUMIF('2A'!$E$6:$E$1005,'GSTN-Diff Gross'!D981,'2A'!$J$6:$J$1005)</f>
        <v>0</v>
      </c>
      <c r="H981" s="64">
        <f>SUMIF('2A'!$E$6:$E$1005,'GSTN-Diff Gross'!D981,'2A'!$K$6:$K$1005)</f>
        <v>0</v>
      </c>
      <c r="I981" s="64">
        <f>SUMIF('2A'!$E$6:$E$1005,'GSTN-Diff Gross'!D981,'2A'!$L$6:$L$1005)</f>
        <v>0</v>
      </c>
      <c r="J981" s="64">
        <f>SUMIF('2A'!$E$6:$E$1005,'GSTN-Diff Gross'!D981,'2A'!$M$6:$M$1005)</f>
        <v>0</v>
      </c>
      <c r="K981" s="64"/>
      <c r="L981" s="65">
        <f>SUMIF(BOOKS!$E$6:$E$1005,'GSTN-Diff Gross'!D981,BOOKS!$I$6:$I$1005)</f>
        <v>0</v>
      </c>
      <c r="M981" s="65">
        <f>SUMIF(BOOKS!$E$6:$E$1005,'GSTN-Diff Gross'!D981,BOOKS!$J$6:$J$1005)</f>
        <v>0</v>
      </c>
      <c r="N981" s="65">
        <f>SUMIF(BOOKS!$E$6:$E$1005,'GSTN-Diff Gross'!D981,BOOKS!$K$6:$K$1005)</f>
        <v>0</v>
      </c>
      <c r="O981" s="65">
        <f>SUMIF(BOOKS!$E$6:$E$1005,'GSTN-Diff Gross'!D981,BOOKS!$L$6:$L$1005)</f>
        <v>0</v>
      </c>
      <c r="P981" s="65">
        <f>SUMIF(BOOKS!$E$6:$E$1005,'GSTN-Diff Gross'!D981,BOOKS!$M$6:$M$1005)</f>
        <v>0</v>
      </c>
      <c r="R981" s="65">
        <f t="shared" si="92"/>
        <v>0</v>
      </c>
      <c r="S981" s="65">
        <f t="shared" si="93"/>
        <v>0</v>
      </c>
      <c r="T981" s="65">
        <f t="shared" si="94"/>
        <v>0</v>
      </c>
      <c r="U981" s="65">
        <f t="shared" si="95"/>
        <v>0</v>
      </c>
      <c r="V981" s="65">
        <f t="shared" si="96"/>
        <v>0</v>
      </c>
    </row>
    <row r="982" spans="1:22">
      <c r="A982" s="59">
        <f t="shared" si="97"/>
        <v>976</v>
      </c>
      <c r="B982" s="77">
        <f>'2A'!E981</f>
        <v>0</v>
      </c>
      <c r="C982" s="77">
        <f>IFERROR(VLOOKUP(B982,BOOKS!$E$6:$E$1005,1,0),"0")</f>
        <v>0</v>
      </c>
      <c r="D982" s="77" t="str">
        <f>IF(COUNTIF($C$7:C982,C982)=1,C982,"0")</f>
        <v>0</v>
      </c>
      <c r="E982" s="60" t="e">
        <f>VLOOKUP(D982,'2A'!$E$6:$F$1005,2,0)</f>
        <v>#N/A</v>
      </c>
      <c r="F982" s="60">
        <f>SUMIF('2A'!$E$6:$E$1005,'GSTN-Diff Gross'!D982,'2A'!$I$6:$I$1005)</f>
        <v>0</v>
      </c>
      <c r="G982" s="60">
        <f>SUMIF('2A'!$E$6:$E$1005,'GSTN-Diff Gross'!D982,'2A'!$J$6:$J$1005)</f>
        <v>0</v>
      </c>
      <c r="H982" s="60">
        <f>SUMIF('2A'!$E$6:$E$1005,'GSTN-Diff Gross'!D982,'2A'!$K$6:$K$1005)</f>
        <v>0</v>
      </c>
      <c r="I982" s="60">
        <f>SUMIF('2A'!$E$6:$E$1005,'GSTN-Diff Gross'!D982,'2A'!$L$6:$L$1005)</f>
        <v>0</v>
      </c>
      <c r="J982" s="60">
        <f>SUMIF('2A'!$E$6:$E$1005,'GSTN-Diff Gross'!D982,'2A'!$M$6:$M$1005)</f>
        <v>0</v>
      </c>
      <c r="K982" s="60"/>
      <c r="L982" s="62">
        <f>SUMIF(BOOKS!$E$6:$E$1005,'GSTN-Diff Gross'!D982,BOOKS!$I$6:$I$1005)</f>
        <v>0</v>
      </c>
      <c r="M982" s="62">
        <f>SUMIF(BOOKS!$E$6:$E$1005,'GSTN-Diff Gross'!D982,BOOKS!$J$6:$J$1005)</f>
        <v>0</v>
      </c>
      <c r="N982" s="62">
        <f>SUMIF(BOOKS!$E$6:$E$1005,'GSTN-Diff Gross'!D982,BOOKS!$K$6:$K$1005)</f>
        <v>0</v>
      </c>
      <c r="O982" s="62">
        <f>SUMIF(BOOKS!$E$6:$E$1005,'GSTN-Diff Gross'!D982,BOOKS!$L$6:$L$1005)</f>
        <v>0</v>
      </c>
      <c r="P982" s="62">
        <f>SUMIF(BOOKS!$E$6:$E$1005,'GSTN-Diff Gross'!D982,BOOKS!$M$6:$M$1005)</f>
        <v>0</v>
      </c>
      <c r="R982" s="62">
        <f t="shared" si="92"/>
        <v>0</v>
      </c>
      <c r="S982" s="62">
        <f t="shared" si="93"/>
        <v>0</v>
      </c>
      <c r="T982" s="62">
        <f t="shared" si="94"/>
        <v>0</v>
      </c>
      <c r="U982" s="62">
        <f t="shared" si="95"/>
        <v>0</v>
      </c>
      <c r="V982" s="62">
        <f t="shared" si="96"/>
        <v>0</v>
      </c>
    </row>
    <row r="983" spans="1:22">
      <c r="A983" s="63">
        <f t="shared" si="97"/>
        <v>977</v>
      </c>
      <c r="B983" s="78">
        <f>'2A'!E982</f>
        <v>0</v>
      </c>
      <c r="C983" s="78">
        <f>IFERROR(VLOOKUP(B983,BOOKS!$E$6:$E$1005,1,0),"0")</f>
        <v>0</v>
      </c>
      <c r="D983" s="78" t="str">
        <f>IF(COUNTIF($C$7:C983,C983)=1,C983,"0")</f>
        <v>0</v>
      </c>
      <c r="E983" s="64" t="e">
        <f>VLOOKUP(D983,'2A'!$E$6:$F$1005,2,0)</f>
        <v>#N/A</v>
      </c>
      <c r="F983" s="64">
        <f>SUMIF('2A'!$E$6:$E$1005,'GSTN-Diff Gross'!D983,'2A'!$I$6:$I$1005)</f>
        <v>0</v>
      </c>
      <c r="G983" s="64">
        <f>SUMIF('2A'!$E$6:$E$1005,'GSTN-Diff Gross'!D983,'2A'!$J$6:$J$1005)</f>
        <v>0</v>
      </c>
      <c r="H983" s="64">
        <f>SUMIF('2A'!$E$6:$E$1005,'GSTN-Diff Gross'!D983,'2A'!$K$6:$K$1005)</f>
        <v>0</v>
      </c>
      <c r="I983" s="64">
        <f>SUMIF('2A'!$E$6:$E$1005,'GSTN-Diff Gross'!D983,'2A'!$L$6:$L$1005)</f>
        <v>0</v>
      </c>
      <c r="J983" s="64">
        <f>SUMIF('2A'!$E$6:$E$1005,'GSTN-Diff Gross'!D983,'2A'!$M$6:$M$1005)</f>
        <v>0</v>
      </c>
      <c r="K983" s="64"/>
      <c r="L983" s="65">
        <f>SUMIF(BOOKS!$E$6:$E$1005,'GSTN-Diff Gross'!D983,BOOKS!$I$6:$I$1005)</f>
        <v>0</v>
      </c>
      <c r="M983" s="65">
        <f>SUMIF(BOOKS!$E$6:$E$1005,'GSTN-Diff Gross'!D983,BOOKS!$J$6:$J$1005)</f>
        <v>0</v>
      </c>
      <c r="N983" s="65">
        <f>SUMIF(BOOKS!$E$6:$E$1005,'GSTN-Diff Gross'!D983,BOOKS!$K$6:$K$1005)</f>
        <v>0</v>
      </c>
      <c r="O983" s="65">
        <f>SUMIF(BOOKS!$E$6:$E$1005,'GSTN-Diff Gross'!D983,BOOKS!$L$6:$L$1005)</f>
        <v>0</v>
      </c>
      <c r="P983" s="65">
        <f>SUMIF(BOOKS!$E$6:$E$1005,'GSTN-Diff Gross'!D983,BOOKS!$M$6:$M$1005)</f>
        <v>0</v>
      </c>
      <c r="R983" s="65">
        <f t="shared" si="92"/>
        <v>0</v>
      </c>
      <c r="S983" s="65">
        <f t="shared" si="93"/>
        <v>0</v>
      </c>
      <c r="T983" s="65">
        <f t="shared" si="94"/>
        <v>0</v>
      </c>
      <c r="U983" s="65">
        <f t="shared" si="95"/>
        <v>0</v>
      </c>
      <c r="V983" s="65">
        <f t="shared" si="96"/>
        <v>0</v>
      </c>
    </row>
    <row r="984" spans="1:22">
      <c r="A984" s="59">
        <f t="shared" si="97"/>
        <v>978</v>
      </c>
      <c r="B984" s="77">
        <f>'2A'!E983</f>
        <v>0</v>
      </c>
      <c r="C984" s="77">
        <f>IFERROR(VLOOKUP(B984,BOOKS!$E$6:$E$1005,1,0),"0")</f>
        <v>0</v>
      </c>
      <c r="D984" s="77" t="str">
        <f>IF(COUNTIF($C$7:C984,C984)=1,C984,"0")</f>
        <v>0</v>
      </c>
      <c r="E984" s="60" t="e">
        <f>VLOOKUP(D984,'2A'!$E$6:$F$1005,2,0)</f>
        <v>#N/A</v>
      </c>
      <c r="F984" s="60">
        <f>SUMIF('2A'!$E$6:$E$1005,'GSTN-Diff Gross'!D984,'2A'!$I$6:$I$1005)</f>
        <v>0</v>
      </c>
      <c r="G984" s="60">
        <f>SUMIF('2A'!$E$6:$E$1005,'GSTN-Diff Gross'!D984,'2A'!$J$6:$J$1005)</f>
        <v>0</v>
      </c>
      <c r="H984" s="60">
        <f>SUMIF('2A'!$E$6:$E$1005,'GSTN-Diff Gross'!D984,'2A'!$K$6:$K$1005)</f>
        <v>0</v>
      </c>
      <c r="I984" s="60">
        <f>SUMIF('2A'!$E$6:$E$1005,'GSTN-Diff Gross'!D984,'2A'!$L$6:$L$1005)</f>
        <v>0</v>
      </c>
      <c r="J984" s="60">
        <f>SUMIF('2A'!$E$6:$E$1005,'GSTN-Diff Gross'!D984,'2A'!$M$6:$M$1005)</f>
        <v>0</v>
      </c>
      <c r="K984" s="60"/>
      <c r="L984" s="62">
        <f>SUMIF(BOOKS!$E$6:$E$1005,'GSTN-Diff Gross'!D984,BOOKS!$I$6:$I$1005)</f>
        <v>0</v>
      </c>
      <c r="M984" s="62">
        <f>SUMIF(BOOKS!$E$6:$E$1005,'GSTN-Diff Gross'!D984,BOOKS!$J$6:$J$1005)</f>
        <v>0</v>
      </c>
      <c r="N984" s="62">
        <f>SUMIF(BOOKS!$E$6:$E$1005,'GSTN-Diff Gross'!D984,BOOKS!$K$6:$K$1005)</f>
        <v>0</v>
      </c>
      <c r="O984" s="62">
        <f>SUMIF(BOOKS!$E$6:$E$1005,'GSTN-Diff Gross'!D984,BOOKS!$L$6:$L$1005)</f>
        <v>0</v>
      </c>
      <c r="P984" s="62">
        <f>SUMIF(BOOKS!$E$6:$E$1005,'GSTN-Diff Gross'!D984,BOOKS!$M$6:$M$1005)</f>
        <v>0</v>
      </c>
      <c r="R984" s="62">
        <f t="shared" si="92"/>
        <v>0</v>
      </c>
      <c r="S984" s="62">
        <f t="shared" si="93"/>
        <v>0</v>
      </c>
      <c r="T984" s="62">
        <f t="shared" si="94"/>
        <v>0</v>
      </c>
      <c r="U984" s="62">
        <f t="shared" si="95"/>
        <v>0</v>
      </c>
      <c r="V984" s="62">
        <f t="shared" si="96"/>
        <v>0</v>
      </c>
    </row>
    <row r="985" spans="1:22">
      <c r="A985" s="63">
        <f t="shared" si="97"/>
        <v>979</v>
      </c>
      <c r="B985" s="78">
        <f>'2A'!E984</f>
        <v>0</v>
      </c>
      <c r="C985" s="78">
        <f>IFERROR(VLOOKUP(B985,BOOKS!$E$6:$E$1005,1,0),"0")</f>
        <v>0</v>
      </c>
      <c r="D985" s="78" t="str">
        <f>IF(COUNTIF($C$7:C985,C985)=1,C985,"0")</f>
        <v>0</v>
      </c>
      <c r="E985" s="64" t="e">
        <f>VLOOKUP(D985,'2A'!$E$6:$F$1005,2,0)</f>
        <v>#N/A</v>
      </c>
      <c r="F985" s="64">
        <f>SUMIF('2A'!$E$6:$E$1005,'GSTN-Diff Gross'!D985,'2A'!$I$6:$I$1005)</f>
        <v>0</v>
      </c>
      <c r="G985" s="64">
        <f>SUMIF('2A'!$E$6:$E$1005,'GSTN-Diff Gross'!D985,'2A'!$J$6:$J$1005)</f>
        <v>0</v>
      </c>
      <c r="H985" s="64">
        <f>SUMIF('2A'!$E$6:$E$1005,'GSTN-Diff Gross'!D985,'2A'!$K$6:$K$1005)</f>
        <v>0</v>
      </c>
      <c r="I985" s="64">
        <f>SUMIF('2A'!$E$6:$E$1005,'GSTN-Diff Gross'!D985,'2A'!$L$6:$L$1005)</f>
        <v>0</v>
      </c>
      <c r="J985" s="64">
        <f>SUMIF('2A'!$E$6:$E$1005,'GSTN-Diff Gross'!D985,'2A'!$M$6:$M$1005)</f>
        <v>0</v>
      </c>
      <c r="K985" s="64"/>
      <c r="L985" s="65">
        <f>SUMIF(BOOKS!$E$6:$E$1005,'GSTN-Diff Gross'!D985,BOOKS!$I$6:$I$1005)</f>
        <v>0</v>
      </c>
      <c r="M985" s="65">
        <f>SUMIF(BOOKS!$E$6:$E$1005,'GSTN-Diff Gross'!D985,BOOKS!$J$6:$J$1005)</f>
        <v>0</v>
      </c>
      <c r="N985" s="65">
        <f>SUMIF(BOOKS!$E$6:$E$1005,'GSTN-Diff Gross'!D985,BOOKS!$K$6:$K$1005)</f>
        <v>0</v>
      </c>
      <c r="O985" s="65">
        <f>SUMIF(BOOKS!$E$6:$E$1005,'GSTN-Diff Gross'!D985,BOOKS!$L$6:$L$1005)</f>
        <v>0</v>
      </c>
      <c r="P985" s="65">
        <f>SUMIF(BOOKS!$E$6:$E$1005,'GSTN-Diff Gross'!D985,BOOKS!$M$6:$M$1005)</f>
        <v>0</v>
      </c>
      <c r="R985" s="65">
        <f t="shared" si="92"/>
        <v>0</v>
      </c>
      <c r="S985" s="65">
        <f t="shared" si="93"/>
        <v>0</v>
      </c>
      <c r="T985" s="65">
        <f t="shared" si="94"/>
        <v>0</v>
      </c>
      <c r="U985" s="65">
        <f t="shared" si="95"/>
        <v>0</v>
      </c>
      <c r="V985" s="65">
        <f t="shared" si="96"/>
        <v>0</v>
      </c>
    </row>
    <row r="986" spans="1:22">
      <c r="A986" s="59">
        <f t="shared" si="97"/>
        <v>980</v>
      </c>
      <c r="B986" s="77">
        <f>'2A'!E985</f>
        <v>0</v>
      </c>
      <c r="C986" s="77">
        <f>IFERROR(VLOOKUP(B986,BOOKS!$E$6:$E$1005,1,0),"0")</f>
        <v>0</v>
      </c>
      <c r="D986" s="77" t="str">
        <f>IF(COUNTIF($C$7:C986,C986)=1,C986,"0")</f>
        <v>0</v>
      </c>
      <c r="E986" s="60" t="e">
        <f>VLOOKUP(D986,'2A'!$E$6:$F$1005,2,0)</f>
        <v>#N/A</v>
      </c>
      <c r="F986" s="60">
        <f>SUMIF('2A'!$E$6:$E$1005,'GSTN-Diff Gross'!D986,'2A'!$I$6:$I$1005)</f>
        <v>0</v>
      </c>
      <c r="G986" s="60">
        <f>SUMIF('2A'!$E$6:$E$1005,'GSTN-Diff Gross'!D986,'2A'!$J$6:$J$1005)</f>
        <v>0</v>
      </c>
      <c r="H986" s="60">
        <f>SUMIF('2A'!$E$6:$E$1005,'GSTN-Diff Gross'!D986,'2A'!$K$6:$K$1005)</f>
        <v>0</v>
      </c>
      <c r="I986" s="60">
        <f>SUMIF('2A'!$E$6:$E$1005,'GSTN-Diff Gross'!D986,'2A'!$L$6:$L$1005)</f>
        <v>0</v>
      </c>
      <c r="J986" s="60">
        <f>SUMIF('2A'!$E$6:$E$1005,'GSTN-Diff Gross'!D986,'2A'!$M$6:$M$1005)</f>
        <v>0</v>
      </c>
      <c r="K986" s="61"/>
      <c r="L986" s="62">
        <f>SUMIF(BOOKS!$E$6:$E$1005,'GSTN-Diff Gross'!D986,BOOKS!$I$6:$I$1005)</f>
        <v>0</v>
      </c>
      <c r="M986" s="62">
        <f>SUMIF(BOOKS!$E$6:$E$1005,'GSTN-Diff Gross'!D986,BOOKS!$J$6:$J$1005)</f>
        <v>0</v>
      </c>
      <c r="N986" s="62">
        <f>SUMIF(BOOKS!$E$6:$E$1005,'GSTN-Diff Gross'!D986,BOOKS!$K$6:$K$1005)</f>
        <v>0</v>
      </c>
      <c r="O986" s="62">
        <f>SUMIF(BOOKS!$E$6:$E$1005,'GSTN-Diff Gross'!D986,BOOKS!$L$6:$L$1005)</f>
        <v>0</v>
      </c>
      <c r="P986" s="62">
        <f>SUMIF(BOOKS!$E$6:$E$1005,'GSTN-Diff Gross'!D986,BOOKS!$M$6:$M$1005)</f>
        <v>0</v>
      </c>
      <c r="R986" s="62">
        <f t="shared" si="92"/>
        <v>0</v>
      </c>
      <c r="S986" s="62">
        <f t="shared" si="93"/>
        <v>0</v>
      </c>
      <c r="T986" s="62">
        <f t="shared" si="94"/>
        <v>0</v>
      </c>
      <c r="U986" s="62">
        <f t="shared" si="95"/>
        <v>0</v>
      </c>
      <c r="V986" s="62">
        <f t="shared" si="96"/>
        <v>0</v>
      </c>
    </row>
    <row r="987" spans="1:22">
      <c r="A987" s="63">
        <f t="shared" si="97"/>
        <v>981</v>
      </c>
      <c r="B987" s="78">
        <f>'2A'!E986</f>
        <v>0</v>
      </c>
      <c r="C987" s="78">
        <f>IFERROR(VLOOKUP(B987,BOOKS!$E$6:$E$1005,1,0),"0")</f>
        <v>0</v>
      </c>
      <c r="D987" s="78" t="str">
        <f>IF(COUNTIF($C$7:C987,C987)=1,C987,"0")</f>
        <v>0</v>
      </c>
      <c r="E987" s="64" t="e">
        <f>VLOOKUP(D987,'2A'!$E$6:$F$1005,2,0)</f>
        <v>#N/A</v>
      </c>
      <c r="F987" s="64">
        <f>SUMIF('2A'!$E$6:$E$1005,'GSTN-Diff Gross'!D987,'2A'!$I$6:$I$1005)</f>
        <v>0</v>
      </c>
      <c r="G987" s="64">
        <f>SUMIF('2A'!$E$6:$E$1005,'GSTN-Diff Gross'!D987,'2A'!$J$6:$J$1005)</f>
        <v>0</v>
      </c>
      <c r="H987" s="64">
        <f>SUMIF('2A'!$E$6:$E$1005,'GSTN-Diff Gross'!D987,'2A'!$K$6:$K$1005)</f>
        <v>0</v>
      </c>
      <c r="I987" s="64">
        <f>SUMIF('2A'!$E$6:$E$1005,'GSTN-Diff Gross'!D987,'2A'!$L$6:$L$1005)</f>
        <v>0</v>
      </c>
      <c r="J987" s="64">
        <f>SUMIF('2A'!$E$6:$E$1005,'GSTN-Diff Gross'!D987,'2A'!$M$6:$M$1005)</f>
        <v>0</v>
      </c>
      <c r="K987" s="64"/>
      <c r="L987" s="65">
        <f>SUMIF(BOOKS!$E$6:$E$1005,'GSTN-Diff Gross'!D987,BOOKS!$I$6:$I$1005)</f>
        <v>0</v>
      </c>
      <c r="M987" s="65">
        <f>SUMIF(BOOKS!$E$6:$E$1005,'GSTN-Diff Gross'!D987,BOOKS!$J$6:$J$1005)</f>
        <v>0</v>
      </c>
      <c r="N987" s="65">
        <f>SUMIF(BOOKS!$E$6:$E$1005,'GSTN-Diff Gross'!D987,BOOKS!$K$6:$K$1005)</f>
        <v>0</v>
      </c>
      <c r="O987" s="65">
        <f>SUMIF(BOOKS!$E$6:$E$1005,'GSTN-Diff Gross'!D987,BOOKS!$L$6:$L$1005)</f>
        <v>0</v>
      </c>
      <c r="P987" s="65">
        <f>SUMIF(BOOKS!$E$6:$E$1005,'GSTN-Diff Gross'!D987,BOOKS!$M$6:$M$1005)</f>
        <v>0</v>
      </c>
      <c r="R987" s="65">
        <f t="shared" si="92"/>
        <v>0</v>
      </c>
      <c r="S987" s="65">
        <f t="shared" si="93"/>
        <v>0</v>
      </c>
      <c r="T987" s="65">
        <f t="shared" si="94"/>
        <v>0</v>
      </c>
      <c r="U987" s="65">
        <f t="shared" si="95"/>
        <v>0</v>
      </c>
      <c r="V987" s="65">
        <f t="shared" si="96"/>
        <v>0</v>
      </c>
    </row>
    <row r="988" spans="1:22">
      <c r="A988" s="59">
        <f t="shared" si="97"/>
        <v>982</v>
      </c>
      <c r="B988" s="77">
        <f>'2A'!E987</f>
        <v>0</v>
      </c>
      <c r="C988" s="77">
        <f>IFERROR(VLOOKUP(B988,BOOKS!$E$6:$E$1005,1,0),"0")</f>
        <v>0</v>
      </c>
      <c r="D988" s="77" t="str">
        <f>IF(COUNTIF($C$7:C988,C988)=1,C988,"0")</f>
        <v>0</v>
      </c>
      <c r="E988" s="60" t="e">
        <f>VLOOKUP(D988,'2A'!$E$6:$F$1005,2,0)</f>
        <v>#N/A</v>
      </c>
      <c r="F988" s="60">
        <f>SUMIF('2A'!$E$6:$E$1005,'GSTN-Diff Gross'!D988,'2A'!$I$6:$I$1005)</f>
        <v>0</v>
      </c>
      <c r="G988" s="60">
        <f>SUMIF('2A'!$E$6:$E$1005,'GSTN-Diff Gross'!D988,'2A'!$J$6:$J$1005)</f>
        <v>0</v>
      </c>
      <c r="H988" s="60">
        <f>SUMIF('2A'!$E$6:$E$1005,'GSTN-Diff Gross'!D988,'2A'!$K$6:$K$1005)</f>
        <v>0</v>
      </c>
      <c r="I988" s="60">
        <f>SUMIF('2A'!$E$6:$E$1005,'GSTN-Diff Gross'!D988,'2A'!$L$6:$L$1005)</f>
        <v>0</v>
      </c>
      <c r="J988" s="60">
        <f>SUMIF('2A'!$E$6:$E$1005,'GSTN-Diff Gross'!D988,'2A'!$M$6:$M$1005)</f>
        <v>0</v>
      </c>
      <c r="K988" s="60"/>
      <c r="L988" s="62">
        <f>SUMIF(BOOKS!$E$6:$E$1005,'GSTN-Diff Gross'!D988,BOOKS!$I$6:$I$1005)</f>
        <v>0</v>
      </c>
      <c r="M988" s="62">
        <f>SUMIF(BOOKS!$E$6:$E$1005,'GSTN-Diff Gross'!D988,BOOKS!$J$6:$J$1005)</f>
        <v>0</v>
      </c>
      <c r="N988" s="62">
        <f>SUMIF(BOOKS!$E$6:$E$1005,'GSTN-Diff Gross'!D988,BOOKS!$K$6:$K$1005)</f>
        <v>0</v>
      </c>
      <c r="O988" s="62">
        <f>SUMIF(BOOKS!$E$6:$E$1005,'GSTN-Diff Gross'!D988,BOOKS!$L$6:$L$1005)</f>
        <v>0</v>
      </c>
      <c r="P988" s="62">
        <f>SUMIF(BOOKS!$E$6:$E$1005,'GSTN-Diff Gross'!D988,BOOKS!$M$6:$M$1005)</f>
        <v>0</v>
      </c>
      <c r="R988" s="62">
        <f t="shared" si="92"/>
        <v>0</v>
      </c>
      <c r="S988" s="62">
        <f t="shared" si="93"/>
        <v>0</v>
      </c>
      <c r="T988" s="62">
        <f t="shared" si="94"/>
        <v>0</v>
      </c>
      <c r="U988" s="62">
        <f t="shared" si="95"/>
        <v>0</v>
      </c>
      <c r="V988" s="62">
        <f t="shared" si="96"/>
        <v>0</v>
      </c>
    </row>
    <row r="989" spans="1:22">
      <c r="A989" s="63">
        <f t="shared" si="97"/>
        <v>983</v>
      </c>
      <c r="B989" s="78">
        <f>'2A'!E988</f>
        <v>0</v>
      </c>
      <c r="C989" s="78">
        <f>IFERROR(VLOOKUP(B989,BOOKS!$E$6:$E$1005,1,0),"0")</f>
        <v>0</v>
      </c>
      <c r="D989" s="78" t="str">
        <f>IF(COUNTIF($C$7:C989,C989)=1,C989,"0")</f>
        <v>0</v>
      </c>
      <c r="E989" s="64" t="e">
        <f>VLOOKUP(D989,'2A'!$E$6:$F$1005,2,0)</f>
        <v>#N/A</v>
      </c>
      <c r="F989" s="64">
        <f>SUMIF('2A'!$E$6:$E$1005,'GSTN-Diff Gross'!D989,'2A'!$I$6:$I$1005)</f>
        <v>0</v>
      </c>
      <c r="G989" s="64">
        <f>SUMIF('2A'!$E$6:$E$1005,'GSTN-Diff Gross'!D989,'2A'!$J$6:$J$1005)</f>
        <v>0</v>
      </c>
      <c r="H989" s="64">
        <f>SUMIF('2A'!$E$6:$E$1005,'GSTN-Diff Gross'!D989,'2A'!$K$6:$K$1005)</f>
        <v>0</v>
      </c>
      <c r="I989" s="64">
        <f>SUMIF('2A'!$E$6:$E$1005,'GSTN-Diff Gross'!D989,'2A'!$L$6:$L$1005)</f>
        <v>0</v>
      </c>
      <c r="J989" s="64">
        <f>SUMIF('2A'!$E$6:$E$1005,'GSTN-Diff Gross'!D989,'2A'!$M$6:$M$1005)</f>
        <v>0</v>
      </c>
      <c r="K989" s="64"/>
      <c r="L989" s="65">
        <f>SUMIF(BOOKS!$E$6:$E$1005,'GSTN-Diff Gross'!D989,BOOKS!$I$6:$I$1005)</f>
        <v>0</v>
      </c>
      <c r="M989" s="65">
        <f>SUMIF(BOOKS!$E$6:$E$1005,'GSTN-Diff Gross'!D989,BOOKS!$J$6:$J$1005)</f>
        <v>0</v>
      </c>
      <c r="N989" s="65">
        <f>SUMIF(BOOKS!$E$6:$E$1005,'GSTN-Diff Gross'!D989,BOOKS!$K$6:$K$1005)</f>
        <v>0</v>
      </c>
      <c r="O989" s="65">
        <f>SUMIF(BOOKS!$E$6:$E$1005,'GSTN-Diff Gross'!D989,BOOKS!$L$6:$L$1005)</f>
        <v>0</v>
      </c>
      <c r="P989" s="65">
        <f>SUMIF(BOOKS!$E$6:$E$1005,'GSTN-Diff Gross'!D989,BOOKS!$M$6:$M$1005)</f>
        <v>0</v>
      </c>
      <c r="R989" s="65">
        <f t="shared" si="92"/>
        <v>0</v>
      </c>
      <c r="S989" s="65">
        <f t="shared" si="93"/>
        <v>0</v>
      </c>
      <c r="T989" s="65">
        <f t="shared" si="94"/>
        <v>0</v>
      </c>
      <c r="U989" s="65">
        <f t="shared" si="95"/>
        <v>0</v>
      </c>
      <c r="V989" s="65">
        <f t="shared" si="96"/>
        <v>0</v>
      </c>
    </row>
    <row r="990" spans="1:22">
      <c r="A990" s="59">
        <f t="shared" si="97"/>
        <v>984</v>
      </c>
      <c r="B990" s="77">
        <f>'2A'!E989</f>
        <v>0</v>
      </c>
      <c r="C990" s="77">
        <f>IFERROR(VLOOKUP(B990,BOOKS!$E$6:$E$1005,1,0),"0")</f>
        <v>0</v>
      </c>
      <c r="D990" s="77" t="str">
        <f>IF(COUNTIF($C$7:C990,C990)=1,C990,"0")</f>
        <v>0</v>
      </c>
      <c r="E990" s="60" t="e">
        <f>VLOOKUP(D990,'2A'!$E$6:$F$1005,2,0)</f>
        <v>#N/A</v>
      </c>
      <c r="F990" s="60">
        <f>SUMIF('2A'!$E$6:$E$1005,'GSTN-Diff Gross'!D990,'2A'!$I$6:$I$1005)</f>
        <v>0</v>
      </c>
      <c r="G990" s="60">
        <f>SUMIF('2A'!$E$6:$E$1005,'GSTN-Diff Gross'!D990,'2A'!$J$6:$J$1005)</f>
        <v>0</v>
      </c>
      <c r="H990" s="60">
        <f>SUMIF('2A'!$E$6:$E$1005,'GSTN-Diff Gross'!D990,'2A'!$K$6:$K$1005)</f>
        <v>0</v>
      </c>
      <c r="I990" s="60">
        <f>SUMIF('2A'!$E$6:$E$1005,'GSTN-Diff Gross'!D990,'2A'!$L$6:$L$1005)</f>
        <v>0</v>
      </c>
      <c r="J990" s="60">
        <f>SUMIF('2A'!$E$6:$E$1005,'GSTN-Diff Gross'!D990,'2A'!$M$6:$M$1005)</f>
        <v>0</v>
      </c>
      <c r="K990" s="60"/>
      <c r="L990" s="62">
        <f>SUMIF(BOOKS!$E$6:$E$1005,'GSTN-Diff Gross'!D990,BOOKS!$I$6:$I$1005)</f>
        <v>0</v>
      </c>
      <c r="M990" s="62">
        <f>SUMIF(BOOKS!$E$6:$E$1005,'GSTN-Diff Gross'!D990,BOOKS!$J$6:$J$1005)</f>
        <v>0</v>
      </c>
      <c r="N990" s="62">
        <f>SUMIF(BOOKS!$E$6:$E$1005,'GSTN-Diff Gross'!D990,BOOKS!$K$6:$K$1005)</f>
        <v>0</v>
      </c>
      <c r="O990" s="62">
        <f>SUMIF(BOOKS!$E$6:$E$1005,'GSTN-Diff Gross'!D990,BOOKS!$L$6:$L$1005)</f>
        <v>0</v>
      </c>
      <c r="P990" s="62">
        <f>SUMIF(BOOKS!$E$6:$E$1005,'GSTN-Diff Gross'!D990,BOOKS!$M$6:$M$1005)</f>
        <v>0</v>
      </c>
      <c r="R990" s="62">
        <f t="shared" si="92"/>
        <v>0</v>
      </c>
      <c r="S990" s="62">
        <f t="shared" si="93"/>
        <v>0</v>
      </c>
      <c r="T990" s="62">
        <f t="shared" si="94"/>
        <v>0</v>
      </c>
      <c r="U990" s="62">
        <f t="shared" si="95"/>
        <v>0</v>
      </c>
      <c r="V990" s="62">
        <f t="shared" si="96"/>
        <v>0</v>
      </c>
    </row>
    <row r="991" spans="1:22">
      <c r="A991" s="63">
        <f t="shared" si="97"/>
        <v>985</v>
      </c>
      <c r="B991" s="78">
        <f>'2A'!E990</f>
        <v>0</v>
      </c>
      <c r="C991" s="78">
        <f>IFERROR(VLOOKUP(B991,BOOKS!$E$6:$E$1005,1,0),"0")</f>
        <v>0</v>
      </c>
      <c r="D991" s="78" t="str">
        <f>IF(COUNTIF($C$7:C991,C991)=1,C991,"0")</f>
        <v>0</v>
      </c>
      <c r="E991" s="64" t="e">
        <f>VLOOKUP(D991,'2A'!$E$6:$F$1005,2,0)</f>
        <v>#N/A</v>
      </c>
      <c r="F991" s="64">
        <f>SUMIF('2A'!$E$6:$E$1005,'GSTN-Diff Gross'!D991,'2A'!$I$6:$I$1005)</f>
        <v>0</v>
      </c>
      <c r="G991" s="64">
        <f>SUMIF('2A'!$E$6:$E$1005,'GSTN-Diff Gross'!D991,'2A'!$J$6:$J$1005)</f>
        <v>0</v>
      </c>
      <c r="H991" s="64">
        <f>SUMIF('2A'!$E$6:$E$1005,'GSTN-Diff Gross'!D991,'2A'!$K$6:$K$1005)</f>
        <v>0</v>
      </c>
      <c r="I991" s="64">
        <f>SUMIF('2A'!$E$6:$E$1005,'GSTN-Diff Gross'!D991,'2A'!$L$6:$L$1005)</f>
        <v>0</v>
      </c>
      <c r="J991" s="64">
        <f>SUMIF('2A'!$E$6:$E$1005,'GSTN-Diff Gross'!D991,'2A'!$M$6:$M$1005)</f>
        <v>0</v>
      </c>
      <c r="K991" s="64"/>
      <c r="L991" s="65">
        <f>SUMIF(BOOKS!$E$6:$E$1005,'GSTN-Diff Gross'!D991,BOOKS!$I$6:$I$1005)</f>
        <v>0</v>
      </c>
      <c r="M991" s="65">
        <f>SUMIF(BOOKS!$E$6:$E$1005,'GSTN-Diff Gross'!D991,BOOKS!$J$6:$J$1005)</f>
        <v>0</v>
      </c>
      <c r="N991" s="65">
        <f>SUMIF(BOOKS!$E$6:$E$1005,'GSTN-Diff Gross'!D991,BOOKS!$K$6:$K$1005)</f>
        <v>0</v>
      </c>
      <c r="O991" s="65">
        <f>SUMIF(BOOKS!$E$6:$E$1005,'GSTN-Diff Gross'!D991,BOOKS!$L$6:$L$1005)</f>
        <v>0</v>
      </c>
      <c r="P991" s="65">
        <f>SUMIF(BOOKS!$E$6:$E$1005,'GSTN-Diff Gross'!D991,BOOKS!$M$6:$M$1005)</f>
        <v>0</v>
      </c>
      <c r="R991" s="65">
        <f t="shared" si="92"/>
        <v>0</v>
      </c>
      <c r="S991" s="65">
        <f t="shared" si="93"/>
        <v>0</v>
      </c>
      <c r="T991" s="65">
        <f t="shared" si="94"/>
        <v>0</v>
      </c>
      <c r="U991" s="65">
        <f t="shared" si="95"/>
        <v>0</v>
      </c>
      <c r="V991" s="65">
        <f t="shared" si="96"/>
        <v>0</v>
      </c>
    </row>
    <row r="992" spans="1:22">
      <c r="A992" s="59">
        <f t="shared" si="97"/>
        <v>986</v>
      </c>
      <c r="B992" s="77">
        <f>'2A'!E991</f>
        <v>0</v>
      </c>
      <c r="C992" s="77">
        <f>IFERROR(VLOOKUP(B992,BOOKS!$E$6:$E$1005,1,0),"0")</f>
        <v>0</v>
      </c>
      <c r="D992" s="77" t="str">
        <f>IF(COUNTIF($C$7:C992,C992)=1,C992,"0")</f>
        <v>0</v>
      </c>
      <c r="E992" s="60" t="e">
        <f>VLOOKUP(D992,'2A'!$E$6:$F$1005,2,0)</f>
        <v>#N/A</v>
      </c>
      <c r="F992" s="60">
        <f>SUMIF('2A'!$E$6:$E$1005,'GSTN-Diff Gross'!D992,'2A'!$I$6:$I$1005)</f>
        <v>0</v>
      </c>
      <c r="G992" s="60">
        <f>SUMIF('2A'!$E$6:$E$1005,'GSTN-Diff Gross'!D992,'2A'!$J$6:$J$1005)</f>
        <v>0</v>
      </c>
      <c r="H992" s="60">
        <f>SUMIF('2A'!$E$6:$E$1005,'GSTN-Diff Gross'!D992,'2A'!$K$6:$K$1005)</f>
        <v>0</v>
      </c>
      <c r="I992" s="60">
        <f>SUMIF('2A'!$E$6:$E$1005,'GSTN-Diff Gross'!D992,'2A'!$L$6:$L$1005)</f>
        <v>0</v>
      </c>
      <c r="J992" s="60">
        <f>SUMIF('2A'!$E$6:$E$1005,'GSTN-Diff Gross'!D992,'2A'!$M$6:$M$1005)</f>
        <v>0</v>
      </c>
      <c r="K992" s="60"/>
      <c r="L992" s="62">
        <f>SUMIF(BOOKS!$E$6:$E$1005,'GSTN-Diff Gross'!D992,BOOKS!$I$6:$I$1005)</f>
        <v>0</v>
      </c>
      <c r="M992" s="62">
        <f>SUMIF(BOOKS!$E$6:$E$1005,'GSTN-Diff Gross'!D992,BOOKS!$J$6:$J$1005)</f>
        <v>0</v>
      </c>
      <c r="N992" s="62">
        <f>SUMIF(BOOKS!$E$6:$E$1005,'GSTN-Diff Gross'!D992,BOOKS!$K$6:$K$1005)</f>
        <v>0</v>
      </c>
      <c r="O992" s="62">
        <f>SUMIF(BOOKS!$E$6:$E$1005,'GSTN-Diff Gross'!D992,BOOKS!$L$6:$L$1005)</f>
        <v>0</v>
      </c>
      <c r="P992" s="62">
        <f>SUMIF(BOOKS!$E$6:$E$1005,'GSTN-Diff Gross'!D992,BOOKS!$M$6:$M$1005)</f>
        <v>0</v>
      </c>
      <c r="R992" s="62">
        <f t="shared" si="92"/>
        <v>0</v>
      </c>
      <c r="S992" s="62">
        <f t="shared" si="93"/>
        <v>0</v>
      </c>
      <c r="T992" s="62">
        <f t="shared" si="94"/>
        <v>0</v>
      </c>
      <c r="U992" s="62">
        <f t="shared" si="95"/>
        <v>0</v>
      </c>
      <c r="V992" s="62">
        <f t="shared" si="96"/>
        <v>0</v>
      </c>
    </row>
    <row r="993" spans="1:22">
      <c r="A993" s="63">
        <f t="shared" si="97"/>
        <v>987</v>
      </c>
      <c r="B993" s="78">
        <f>'2A'!E992</f>
        <v>0</v>
      </c>
      <c r="C993" s="78">
        <f>IFERROR(VLOOKUP(B993,BOOKS!$E$6:$E$1005,1,0),"0")</f>
        <v>0</v>
      </c>
      <c r="D993" s="78" t="str">
        <f>IF(COUNTIF($C$7:C993,C993)=1,C993,"0")</f>
        <v>0</v>
      </c>
      <c r="E993" s="64" t="e">
        <f>VLOOKUP(D993,'2A'!$E$6:$F$1005,2,0)</f>
        <v>#N/A</v>
      </c>
      <c r="F993" s="64">
        <f>SUMIF('2A'!$E$6:$E$1005,'GSTN-Diff Gross'!D993,'2A'!$I$6:$I$1005)</f>
        <v>0</v>
      </c>
      <c r="G993" s="64">
        <f>SUMIF('2A'!$E$6:$E$1005,'GSTN-Diff Gross'!D993,'2A'!$J$6:$J$1005)</f>
        <v>0</v>
      </c>
      <c r="H993" s="64">
        <f>SUMIF('2A'!$E$6:$E$1005,'GSTN-Diff Gross'!D993,'2A'!$K$6:$K$1005)</f>
        <v>0</v>
      </c>
      <c r="I993" s="64">
        <f>SUMIF('2A'!$E$6:$E$1005,'GSTN-Diff Gross'!D993,'2A'!$L$6:$L$1005)</f>
        <v>0</v>
      </c>
      <c r="J993" s="64">
        <f>SUMIF('2A'!$E$6:$E$1005,'GSTN-Diff Gross'!D993,'2A'!$M$6:$M$1005)</f>
        <v>0</v>
      </c>
      <c r="K993" s="64"/>
      <c r="L993" s="65">
        <f>SUMIF(BOOKS!$E$6:$E$1005,'GSTN-Diff Gross'!D993,BOOKS!$I$6:$I$1005)</f>
        <v>0</v>
      </c>
      <c r="M993" s="65">
        <f>SUMIF(BOOKS!$E$6:$E$1005,'GSTN-Diff Gross'!D993,BOOKS!$J$6:$J$1005)</f>
        <v>0</v>
      </c>
      <c r="N993" s="65">
        <f>SUMIF(BOOKS!$E$6:$E$1005,'GSTN-Diff Gross'!D993,BOOKS!$K$6:$K$1005)</f>
        <v>0</v>
      </c>
      <c r="O993" s="65">
        <f>SUMIF(BOOKS!$E$6:$E$1005,'GSTN-Diff Gross'!D993,BOOKS!$L$6:$L$1005)</f>
        <v>0</v>
      </c>
      <c r="P993" s="65">
        <f>SUMIF(BOOKS!$E$6:$E$1005,'GSTN-Diff Gross'!D993,BOOKS!$M$6:$M$1005)</f>
        <v>0</v>
      </c>
      <c r="R993" s="65">
        <f t="shared" si="92"/>
        <v>0</v>
      </c>
      <c r="S993" s="65">
        <f t="shared" si="93"/>
        <v>0</v>
      </c>
      <c r="T993" s="65">
        <f t="shared" si="94"/>
        <v>0</v>
      </c>
      <c r="U993" s="65">
        <f t="shared" si="95"/>
        <v>0</v>
      </c>
      <c r="V993" s="65">
        <f t="shared" si="96"/>
        <v>0</v>
      </c>
    </row>
    <row r="994" spans="1:22">
      <c r="A994" s="59">
        <f t="shared" si="97"/>
        <v>988</v>
      </c>
      <c r="B994" s="77">
        <f>'2A'!E993</f>
        <v>0</v>
      </c>
      <c r="C994" s="77">
        <f>IFERROR(VLOOKUP(B994,BOOKS!$E$6:$E$1005,1,0),"0")</f>
        <v>0</v>
      </c>
      <c r="D994" s="77" t="str">
        <f>IF(COUNTIF($C$7:C994,C994)=1,C994,"0")</f>
        <v>0</v>
      </c>
      <c r="E994" s="60" t="e">
        <f>VLOOKUP(D994,'2A'!$E$6:$F$1005,2,0)</f>
        <v>#N/A</v>
      </c>
      <c r="F994" s="60">
        <f>SUMIF('2A'!$E$6:$E$1005,'GSTN-Diff Gross'!D994,'2A'!$I$6:$I$1005)</f>
        <v>0</v>
      </c>
      <c r="G994" s="60">
        <f>SUMIF('2A'!$E$6:$E$1005,'GSTN-Diff Gross'!D994,'2A'!$J$6:$J$1005)</f>
        <v>0</v>
      </c>
      <c r="H994" s="60">
        <f>SUMIF('2A'!$E$6:$E$1005,'GSTN-Diff Gross'!D994,'2A'!$K$6:$K$1005)</f>
        <v>0</v>
      </c>
      <c r="I994" s="60">
        <f>SUMIF('2A'!$E$6:$E$1005,'GSTN-Diff Gross'!D994,'2A'!$L$6:$L$1005)</f>
        <v>0</v>
      </c>
      <c r="J994" s="60">
        <f>SUMIF('2A'!$E$6:$E$1005,'GSTN-Diff Gross'!D994,'2A'!$M$6:$M$1005)</f>
        <v>0</v>
      </c>
      <c r="K994" s="60"/>
      <c r="L994" s="62">
        <f>SUMIF(BOOKS!$E$6:$E$1005,'GSTN-Diff Gross'!D994,BOOKS!$I$6:$I$1005)</f>
        <v>0</v>
      </c>
      <c r="M994" s="62">
        <f>SUMIF(BOOKS!$E$6:$E$1005,'GSTN-Diff Gross'!D994,BOOKS!$J$6:$J$1005)</f>
        <v>0</v>
      </c>
      <c r="N994" s="62">
        <f>SUMIF(BOOKS!$E$6:$E$1005,'GSTN-Diff Gross'!D994,BOOKS!$K$6:$K$1005)</f>
        <v>0</v>
      </c>
      <c r="O994" s="62">
        <f>SUMIF(BOOKS!$E$6:$E$1005,'GSTN-Diff Gross'!D994,BOOKS!$L$6:$L$1005)</f>
        <v>0</v>
      </c>
      <c r="P994" s="62">
        <f>SUMIF(BOOKS!$E$6:$E$1005,'GSTN-Diff Gross'!D994,BOOKS!$M$6:$M$1005)</f>
        <v>0</v>
      </c>
      <c r="R994" s="62">
        <f t="shared" si="92"/>
        <v>0</v>
      </c>
      <c r="S994" s="62">
        <f t="shared" si="93"/>
        <v>0</v>
      </c>
      <c r="T994" s="62">
        <f t="shared" si="94"/>
        <v>0</v>
      </c>
      <c r="U994" s="62">
        <f t="shared" si="95"/>
        <v>0</v>
      </c>
      <c r="V994" s="62">
        <f t="shared" si="96"/>
        <v>0</v>
      </c>
    </row>
    <row r="995" spans="1:22">
      <c r="A995" s="63">
        <f t="shared" si="97"/>
        <v>989</v>
      </c>
      <c r="B995" s="78">
        <f>'2A'!E994</f>
        <v>0</v>
      </c>
      <c r="C995" s="78">
        <f>IFERROR(VLOOKUP(B995,BOOKS!$E$6:$E$1005,1,0),"0")</f>
        <v>0</v>
      </c>
      <c r="D995" s="78" t="str">
        <f>IF(COUNTIF($C$7:C995,C995)=1,C995,"0")</f>
        <v>0</v>
      </c>
      <c r="E995" s="64" t="e">
        <f>VLOOKUP(D995,'2A'!$E$6:$F$1005,2,0)</f>
        <v>#N/A</v>
      </c>
      <c r="F995" s="64">
        <f>SUMIF('2A'!$E$6:$E$1005,'GSTN-Diff Gross'!D995,'2A'!$I$6:$I$1005)</f>
        <v>0</v>
      </c>
      <c r="G995" s="64">
        <f>SUMIF('2A'!$E$6:$E$1005,'GSTN-Diff Gross'!D995,'2A'!$J$6:$J$1005)</f>
        <v>0</v>
      </c>
      <c r="H995" s="64">
        <f>SUMIF('2A'!$E$6:$E$1005,'GSTN-Diff Gross'!D995,'2A'!$K$6:$K$1005)</f>
        <v>0</v>
      </c>
      <c r="I995" s="64">
        <f>SUMIF('2A'!$E$6:$E$1005,'GSTN-Diff Gross'!D995,'2A'!$L$6:$L$1005)</f>
        <v>0</v>
      </c>
      <c r="J995" s="64">
        <f>SUMIF('2A'!$E$6:$E$1005,'GSTN-Diff Gross'!D995,'2A'!$M$6:$M$1005)</f>
        <v>0</v>
      </c>
      <c r="K995" s="64"/>
      <c r="L995" s="65">
        <f>SUMIF(BOOKS!$E$6:$E$1005,'GSTN-Diff Gross'!D995,BOOKS!$I$6:$I$1005)</f>
        <v>0</v>
      </c>
      <c r="M995" s="65">
        <f>SUMIF(BOOKS!$E$6:$E$1005,'GSTN-Diff Gross'!D995,BOOKS!$J$6:$J$1005)</f>
        <v>0</v>
      </c>
      <c r="N995" s="65">
        <f>SUMIF(BOOKS!$E$6:$E$1005,'GSTN-Diff Gross'!D995,BOOKS!$K$6:$K$1005)</f>
        <v>0</v>
      </c>
      <c r="O995" s="65">
        <f>SUMIF(BOOKS!$E$6:$E$1005,'GSTN-Diff Gross'!D995,BOOKS!$L$6:$L$1005)</f>
        <v>0</v>
      </c>
      <c r="P995" s="65">
        <f>SUMIF(BOOKS!$E$6:$E$1005,'GSTN-Diff Gross'!D995,BOOKS!$M$6:$M$1005)</f>
        <v>0</v>
      </c>
      <c r="R995" s="65">
        <f t="shared" si="92"/>
        <v>0</v>
      </c>
      <c r="S995" s="65">
        <f t="shared" si="93"/>
        <v>0</v>
      </c>
      <c r="T995" s="65">
        <f t="shared" si="94"/>
        <v>0</v>
      </c>
      <c r="U995" s="65">
        <f t="shared" si="95"/>
        <v>0</v>
      </c>
      <c r="V995" s="65">
        <f t="shared" si="96"/>
        <v>0</v>
      </c>
    </row>
    <row r="996" spans="1:22">
      <c r="A996" s="59">
        <f t="shared" si="97"/>
        <v>990</v>
      </c>
      <c r="B996" s="77">
        <f>'2A'!E995</f>
        <v>0</v>
      </c>
      <c r="C996" s="77">
        <f>IFERROR(VLOOKUP(B996,BOOKS!$E$6:$E$1005,1,0),"0")</f>
        <v>0</v>
      </c>
      <c r="D996" s="77" t="str">
        <f>IF(COUNTIF($C$7:C996,C996)=1,C996,"0")</f>
        <v>0</v>
      </c>
      <c r="E996" s="60" t="e">
        <f>VLOOKUP(D996,'2A'!$E$6:$F$1005,2,0)</f>
        <v>#N/A</v>
      </c>
      <c r="F996" s="60">
        <f>SUMIF('2A'!$E$6:$E$1005,'GSTN-Diff Gross'!D996,'2A'!$I$6:$I$1005)</f>
        <v>0</v>
      </c>
      <c r="G996" s="60">
        <f>SUMIF('2A'!$E$6:$E$1005,'GSTN-Diff Gross'!D996,'2A'!$J$6:$J$1005)</f>
        <v>0</v>
      </c>
      <c r="H996" s="60">
        <f>SUMIF('2A'!$E$6:$E$1005,'GSTN-Diff Gross'!D996,'2A'!$K$6:$K$1005)</f>
        <v>0</v>
      </c>
      <c r="I996" s="60">
        <f>SUMIF('2A'!$E$6:$E$1005,'GSTN-Diff Gross'!D996,'2A'!$L$6:$L$1005)</f>
        <v>0</v>
      </c>
      <c r="J996" s="60">
        <f>SUMIF('2A'!$E$6:$E$1005,'GSTN-Diff Gross'!D996,'2A'!$M$6:$M$1005)</f>
        <v>0</v>
      </c>
      <c r="K996" s="60"/>
      <c r="L996" s="62">
        <f>SUMIF(BOOKS!$E$6:$E$1005,'GSTN-Diff Gross'!D996,BOOKS!$I$6:$I$1005)</f>
        <v>0</v>
      </c>
      <c r="M996" s="62">
        <f>SUMIF(BOOKS!$E$6:$E$1005,'GSTN-Diff Gross'!D996,BOOKS!$J$6:$J$1005)</f>
        <v>0</v>
      </c>
      <c r="N996" s="62">
        <f>SUMIF(BOOKS!$E$6:$E$1005,'GSTN-Diff Gross'!D996,BOOKS!$K$6:$K$1005)</f>
        <v>0</v>
      </c>
      <c r="O996" s="62">
        <f>SUMIF(BOOKS!$E$6:$E$1005,'GSTN-Diff Gross'!D996,BOOKS!$L$6:$L$1005)</f>
        <v>0</v>
      </c>
      <c r="P996" s="62">
        <f>SUMIF(BOOKS!$E$6:$E$1005,'GSTN-Diff Gross'!D996,BOOKS!$M$6:$M$1005)</f>
        <v>0</v>
      </c>
      <c r="R996" s="62">
        <f t="shared" si="92"/>
        <v>0</v>
      </c>
      <c r="S996" s="62">
        <f t="shared" si="93"/>
        <v>0</v>
      </c>
      <c r="T996" s="62">
        <f t="shared" si="94"/>
        <v>0</v>
      </c>
      <c r="U996" s="62">
        <f t="shared" si="95"/>
        <v>0</v>
      </c>
      <c r="V996" s="62">
        <f t="shared" si="96"/>
        <v>0</v>
      </c>
    </row>
    <row r="997" spans="1:22">
      <c r="A997" s="63">
        <f t="shared" si="97"/>
        <v>991</v>
      </c>
      <c r="B997" s="78">
        <f>'2A'!E996</f>
        <v>0</v>
      </c>
      <c r="C997" s="78">
        <f>IFERROR(VLOOKUP(B997,BOOKS!$E$6:$E$1005,1,0),"0")</f>
        <v>0</v>
      </c>
      <c r="D997" s="78" t="str">
        <f>IF(COUNTIF($C$7:C997,C997)=1,C997,"0")</f>
        <v>0</v>
      </c>
      <c r="E997" s="64" t="e">
        <f>VLOOKUP(D997,'2A'!$E$6:$F$1005,2,0)</f>
        <v>#N/A</v>
      </c>
      <c r="F997" s="64">
        <f>SUMIF('2A'!$E$6:$E$1005,'GSTN-Diff Gross'!D997,'2A'!$I$6:$I$1005)</f>
        <v>0</v>
      </c>
      <c r="G997" s="64">
        <f>SUMIF('2A'!$E$6:$E$1005,'GSTN-Diff Gross'!D997,'2A'!$J$6:$J$1005)</f>
        <v>0</v>
      </c>
      <c r="H997" s="64">
        <f>SUMIF('2A'!$E$6:$E$1005,'GSTN-Diff Gross'!D997,'2A'!$K$6:$K$1005)</f>
        <v>0</v>
      </c>
      <c r="I997" s="64">
        <f>SUMIF('2A'!$E$6:$E$1005,'GSTN-Diff Gross'!D997,'2A'!$L$6:$L$1005)</f>
        <v>0</v>
      </c>
      <c r="J997" s="64">
        <f>SUMIF('2A'!$E$6:$E$1005,'GSTN-Diff Gross'!D997,'2A'!$M$6:$M$1005)</f>
        <v>0</v>
      </c>
      <c r="K997" s="64"/>
      <c r="L997" s="65">
        <f>SUMIF(BOOKS!$E$6:$E$1005,'GSTN-Diff Gross'!D997,BOOKS!$I$6:$I$1005)</f>
        <v>0</v>
      </c>
      <c r="M997" s="65">
        <f>SUMIF(BOOKS!$E$6:$E$1005,'GSTN-Diff Gross'!D997,BOOKS!$J$6:$J$1005)</f>
        <v>0</v>
      </c>
      <c r="N997" s="65">
        <f>SUMIF(BOOKS!$E$6:$E$1005,'GSTN-Diff Gross'!D997,BOOKS!$K$6:$K$1005)</f>
        <v>0</v>
      </c>
      <c r="O997" s="65">
        <f>SUMIF(BOOKS!$E$6:$E$1005,'GSTN-Diff Gross'!D997,BOOKS!$L$6:$L$1005)</f>
        <v>0</v>
      </c>
      <c r="P997" s="65">
        <f>SUMIF(BOOKS!$E$6:$E$1005,'GSTN-Diff Gross'!D997,BOOKS!$M$6:$M$1005)</f>
        <v>0</v>
      </c>
      <c r="R997" s="65">
        <f t="shared" si="92"/>
        <v>0</v>
      </c>
      <c r="S997" s="65">
        <f t="shared" si="93"/>
        <v>0</v>
      </c>
      <c r="T997" s="65">
        <f t="shared" si="94"/>
        <v>0</v>
      </c>
      <c r="U997" s="65">
        <f t="shared" si="95"/>
        <v>0</v>
      </c>
      <c r="V997" s="65">
        <f t="shared" si="96"/>
        <v>0</v>
      </c>
    </row>
    <row r="998" spans="1:22">
      <c r="A998" s="59">
        <f t="shared" si="97"/>
        <v>992</v>
      </c>
      <c r="B998" s="77">
        <f>'2A'!E997</f>
        <v>0</v>
      </c>
      <c r="C998" s="77">
        <f>IFERROR(VLOOKUP(B998,BOOKS!$E$6:$E$1005,1,0),"0")</f>
        <v>0</v>
      </c>
      <c r="D998" s="77" t="str">
        <f>IF(COUNTIF($C$7:C998,C998)=1,C998,"0")</f>
        <v>0</v>
      </c>
      <c r="E998" s="60" t="e">
        <f>VLOOKUP(D998,'2A'!$E$6:$F$1005,2,0)</f>
        <v>#N/A</v>
      </c>
      <c r="F998" s="60">
        <f>SUMIF('2A'!$E$6:$E$1005,'GSTN-Diff Gross'!D998,'2A'!$I$6:$I$1005)</f>
        <v>0</v>
      </c>
      <c r="G998" s="60">
        <f>SUMIF('2A'!$E$6:$E$1005,'GSTN-Diff Gross'!D998,'2A'!$J$6:$J$1005)</f>
        <v>0</v>
      </c>
      <c r="H998" s="60">
        <f>SUMIF('2A'!$E$6:$E$1005,'GSTN-Diff Gross'!D998,'2A'!$K$6:$K$1005)</f>
        <v>0</v>
      </c>
      <c r="I998" s="60">
        <f>SUMIF('2A'!$E$6:$E$1005,'GSTN-Diff Gross'!D998,'2A'!$L$6:$L$1005)</f>
        <v>0</v>
      </c>
      <c r="J998" s="60">
        <f>SUMIF('2A'!$E$6:$E$1005,'GSTN-Diff Gross'!D998,'2A'!$M$6:$M$1005)</f>
        <v>0</v>
      </c>
      <c r="K998" s="60"/>
      <c r="L998" s="62">
        <f>SUMIF(BOOKS!$E$6:$E$1005,'GSTN-Diff Gross'!D998,BOOKS!$I$6:$I$1005)</f>
        <v>0</v>
      </c>
      <c r="M998" s="62">
        <f>SUMIF(BOOKS!$E$6:$E$1005,'GSTN-Diff Gross'!D998,BOOKS!$J$6:$J$1005)</f>
        <v>0</v>
      </c>
      <c r="N998" s="62">
        <f>SUMIF(BOOKS!$E$6:$E$1005,'GSTN-Diff Gross'!D998,BOOKS!$K$6:$K$1005)</f>
        <v>0</v>
      </c>
      <c r="O998" s="62">
        <f>SUMIF(BOOKS!$E$6:$E$1005,'GSTN-Diff Gross'!D998,BOOKS!$L$6:$L$1005)</f>
        <v>0</v>
      </c>
      <c r="P998" s="62">
        <f>SUMIF(BOOKS!$E$6:$E$1005,'GSTN-Diff Gross'!D998,BOOKS!$M$6:$M$1005)</f>
        <v>0</v>
      </c>
      <c r="R998" s="62">
        <f t="shared" si="92"/>
        <v>0</v>
      </c>
      <c r="S998" s="62">
        <f t="shared" si="93"/>
        <v>0</v>
      </c>
      <c r="T998" s="62">
        <f t="shared" si="94"/>
        <v>0</v>
      </c>
      <c r="U998" s="62">
        <f t="shared" si="95"/>
        <v>0</v>
      </c>
      <c r="V998" s="62">
        <f t="shared" si="96"/>
        <v>0</v>
      </c>
    </row>
    <row r="999" spans="1:22">
      <c r="A999" s="63">
        <f t="shared" si="97"/>
        <v>993</v>
      </c>
      <c r="B999" s="78">
        <f>'2A'!E998</f>
        <v>0</v>
      </c>
      <c r="C999" s="78">
        <f>IFERROR(VLOOKUP(B999,BOOKS!$E$6:$E$1005,1,0),"0")</f>
        <v>0</v>
      </c>
      <c r="D999" s="78" t="str">
        <f>IF(COUNTIF($C$7:C999,C999)=1,C999,"0")</f>
        <v>0</v>
      </c>
      <c r="E999" s="64" t="e">
        <f>VLOOKUP(D999,'2A'!$E$6:$F$1005,2,0)</f>
        <v>#N/A</v>
      </c>
      <c r="F999" s="64">
        <f>SUMIF('2A'!$E$6:$E$1005,'GSTN-Diff Gross'!D999,'2A'!$I$6:$I$1005)</f>
        <v>0</v>
      </c>
      <c r="G999" s="64">
        <f>SUMIF('2A'!$E$6:$E$1005,'GSTN-Diff Gross'!D999,'2A'!$J$6:$J$1005)</f>
        <v>0</v>
      </c>
      <c r="H999" s="64">
        <f>SUMIF('2A'!$E$6:$E$1005,'GSTN-Diff Gross'!D999,'2A'!$K$6:$K$1005)</f>
        <v>0</v>
      </c>
      <c r="I999" s="64">
        <f>SUMIF('2A'!$E$6:$E$1005,'GSTN-Diff Gross'!D999,'2A'!$L$6:$L$1005)</f>
        <v>0</v>
      </c>
      <c r="J999" s="64">
        <f>SUMIF('2A'!$E$6:$E$1005,'GSTN-Diff Gross'!D999,'2A'!$M$6:$M$1005)</f>
        <v>0</v>
      </c>
      <c r="K999" s="64"/>
      <c r="L999" s="65">
        <f>SUMIF(BOOKS!$E$6:$E$1005,'GSTN-Diff Gross'!D999,BOOKS!$I$6:$I$1005)</f>
        <v>0</v>
      </c>
      <c r="M999" s="65">
        <f>SUMIF(BOOKS!$E$6:$E$1005,'GSTN-Diff Gross'!D999,BOOKS!$J$6:$J$1005)</f>
        <v>0</v>
      </c>
      <c r="N999" s="65">
        <f>SUMIF(BOOKS!$E$6:$E$1005,'GSTN-Diff Gross'!D999,BOOKS!$K$6:$K$1005)</f>
        <v>0</v>
      </c>
      <c r="O999" s="65">
        <f>SUMIF(BOOKS!$E$6:$E$1005,'GSTN-Diff Gross'!D999,BOOKS!$L$6:$L$1005)</f>
        <v>0</v>
      </c>
      <c r="P999" s="65">
        <f>SUMIF(BOOKS!$E$6:$E$1005,'GSTN-Diff Gross'!D999,BOOKS!$M$6:$M$1005)</f>
        <v>0</v>
      </c>
      <c r="R999" s="65">
        <f t="shared" si="92"/>
        <v>0</v>
      </c>
      <c r="S999" s="65">
        <f t="shared" si="93"/>
        <v>0</v>
      </c>
      <c r="T999" s="65">
        <f t="shared" si="94"/>
        <v>0</v>
      </c>
      <c r="U999" s="65">
        <f t="shared" si="95"/>
        <v>0</v>
      </c>
      <c r="V999" s="65">
        <f t="shared" si="96"/>
        <v>0</v>
      </c>
    </row>
    <row r="1000" spans="1:22">
      <c r="A1000" s="59">
        <f t="shared" si="97"/>
        <v>994</v>
      </c>
      <c r="B1000" s="77">
        <f>'2A'!E999</f>
        <v>0</v>
      </c>
      <c r="C1000" s="77">
        <f>IFERROR(VLOOKUP(B1000,BOOKS!$E$6:$E$1005,1,0),"0")</f>
        <v>0</v>
      </c>
      <c r="D1000" s="77" t="str">
        <f>IF(COUNTIF($C$7:C1000,C1000)=1,C1000,"0")</f>
        <v>0</v>
      </c>
      <c r="E1000" s="60" t="e">
        <f>VLOOKUP(D1000,'2A'!$E$6:$F$1005,2,0)</f>
        <v>#N/A</v>
      </c>
      <c r="F1000" s="60">
        <f>SUMIF('2A'!$E$6:$E$1005,'GSTN-Diff Gross'!D1000,'2A'!$I$6:$I$1005)</f>
        <v>0</v>
      </c>
      <c r="G1000" s="60">
        <f>SUMIF('2A'!$E$6:$E$1005,'GSTN-Diff Gross'!D1000,'2A'!$J$6:$J$1005)</f>
        <v>0</v>
      </c>
      <c r="H1000" s="60">
        <f>SUMIF('2A'!$E$6:$E$1005,'GSTN-Diff Gross'!D1000,'2A'!$K$6:$K$1005)</f>
        <v>0</v>
      </c>
      <c r="I1000" s="60">
        <f>SUMIF('2A'!$E$6:$E$1005,'GSTN-Diff Gross'!D1000,'2A'!$L$6:$L$1005)</f>
        <v>0</v>
      </c>
      <c r="J1000" s="60">
        <f>SUMIF('2A'!$E$6:$E$1005,'GSTN-Diff Gross'!D1000,'2A'!$M$6:$M$1005)</f>
        <v>0</v>
      </c>
      <c r="K1000" s="60"/>
      <c r="L1000" s="62">
        <f>SUMIF(BOOKS!$E$6:$E$1005,'GSTN-Diff Gross'!D1000,BOOKS!$I$6:$I$1005)</f>
        <v>0</v>
      </c>
      <c r="M1000" s="62">
        <f>SUMIF(BOOKS!$E$6:$E$1005,'GSTN-Diff Gross'!D1000,BOOKS!$J$6:$J$1005)</f>
        <v>0</v>
      </c>
      <c r="N1000" s="62">
        <f>SUMIF(BOOKS!$E$6:$E$1005,'GSTN-Diff Gross'!D1000,BOOKS!$K$6:$K$1005)</f>
        <v>0</v>
      </c>
      <c r="O1000" s="62">
        <f>SUMIF(BOOKS!$E$6:$E$1005,'GSTN-Diff Gross'!D1000,BOOKS!$L$6:$L$1005)</f>
        <v>0</v>
      </c>
      <c r="P1000" s="62">
        <f>SUMIF(BOOKS!$E$6:$E$1005,'GSTN-Diff Gross'!D1000,BOOKS!$M$6:$M$1005)</f>
        <v>0</v>
      </c>
      <c r="R1000" s="62">
        <f t="shared" si="92"/>
        <v>0</v>
      </c>
      <c r="S1000" s="62">
        <f t="shared" si="93"/>
        <v>0</v>
      </c>
      <c r="T1000" s="62">
        <f t="shared" si="94"/>
        <v>0</v>
      </c>
      <c r="U1000" s="62">
        <f t="shared" si="95"/>
        <v>0</v>
      </c>
      <c r="V1000" s="62">
        <f t="shared" si="96"/>
        <v>0</v>
      </c>
    </row>
    <row r="1001" spans="1:22">
      <c r="A1001" s="63">
        <f t="shared" si="97"/>
        <v>995</v>
      </c>
      <c r="B1001" s="78">
        <f>'2A'!E1000</f>
        <v>0</v>
      </c>
      <c r="C1001" s="78">
        <f>IFERROR(VLOOKUP(B1001,BOOKS!$E$6:$E$1005,1,0),"0")</f>
        <v>0</v>
      </c>
      <c r="D1001" s="78" t="str">
        <f>IF(COUNTIF($C$7:C1001,C1001)=1,C1001,"0")</f>
        <v>0</v>
      </c>
      <c r="E1001" s="64" t="e">
        <f>VLOOKUP(D1001,'2A'!$E$6:$F$1005,2,0)</f>
        <v>#N/A</v>
      </c>
      <c r="F1001" s="64">
        <f>SUMIF('2A'!$E$6:$E$1005,'GSTN-Diff Gross'!D1001,'2A'!$I$6:$I$1005)</f>
        <v>0</v>
      </c>
      <c r="G1001" s="64">
        <f>SUMIF('2A'!$E$6:$E$1005,'GSTN-Diff Gross'!D1001,'2A'!$J$6:$J$1005)</f>
        <v>0</v>
      </c>
      <c r="H1001" s="64">
        <f>SUMIF('2A'!$E$6:$E$1005,'GSTN-Diff Gross'!D1001,'2A'!$K$6:$K$1005)</f>
        <v>0</v>
      </c>
      <c r="I1001" s="64">
        <f>SUMIF('2A'!$E$6:$E$1005,'GSTN-Diff Gross'!D1001,'2A'!$L$6:$L$1005)</f>
        <v>0</v>
      </c>
      <c r="J1001" s="64">
        <f>SUMIF('2A'!$E$6:$E$1005,'GSTN-Diff Gross'!D1001,'2A'!$M$6:$M$1005)</f>
        <v>0</v>
      </c>
      <c r="K1001" s="64"/>
      <c r="L1001" s="65">
        <f>SUMIF(BOOKS!$E$6:$E$1005,'GSTN-Diff Gross'!D1001,BOOKS!$I$6:$I$1005)</f>
        <v>0</v>
      </c>
      <c r="M1001" s="65">
        <f>SUMIF(BOOKS!$E$6:$E$1005,'GSTN-Diff Gross'!D1001,BOOKS!$J$6:$J$1005)</f>
        <v>0</v>
      </c>
      <c r="N1001" s="65">
        <f>SUMIF(BOOKS!$E$6:$E$1005,'GSTN-Diff Gross'!D1001,BOOKS!$K$6:$K$1005)</f>
        <v>0</v>
      </c>
      <c r="O1001" s="65">
        <f>SUMIF(BOOKS!$E$6:$E$1005,'GSTN-Diff Gross'!D1001,BOOKS!$L$6:$L$1005)</f>
        <v>0</v>
      </c>
      <c r="P1001" s="65">
        <f>SUMIF(BOOKS!$E$6:$E$1005,'GSTN-Diff Gross'!D1001,BOOKS!$M$6:$M$1005)</f>
        <v>0</v>
      </c>
      <c r="R1001" s="65">
        <f t="shared" si="92"/>
        <v>0</v>
      </c>
      <c r="S1001" s="65">
        <f t="shared" si="93"/>
        <v>0</v>
      </c>
      <c r="T1001" s="65">
        <f t="shared" si="94"/>
        <v>0</v>
      </c>
      <c r="U1001" s="65">
        <f t="shared" si="95"/>
        <v>0</v>
      </c>
      <c r="V1001" s="65">
        <f t="shared" si="96"/>
        <v>0</v>
      </c>
    </row>
    <row r="1002" spans="1:22">
      <c r="A1002" s="59">
        <f t="shared" si="97"/>
        <v>996</v>
      </c>
      <c r="B1002" s="77">
        <f>'2A'!E1001</f>
        <v>0</v>
      </c>
      <c r="C1002" s="77">
        <f>IFERROR(VLOOKUP(B1002,BOOKS!$E$6:$E$1005,1,0),"0")</f>
        <v>0</v>
      </c>
      <c r="D1002" s="77" t="str">
        <f>IF(COUNTIF($C$7:C1002,C1002)=1,C1002,"0")</f>
        <v>0</v>
      </c>
      <c r="E1002" s="60" t="e">
        <f>VLOOKUP(D1002,'2A'!$E$6:$F$1005,2,0)</f>
        <v>#N/A</v>
      </c>
      <c r="F1002" s="60">
        <f>SUMIF('2A'!$E$6:$E$1005,'GSTN-Diff Gross'!D1002,'2A'!$I$6:$I$1005)</f>
        <v>0</v>
      </c>
      <c r="G1002" s="60">
        <f>SUMIF('2A'!$E$6:$E$1005,'GSTN-Diff Gross'!D1002,'2A'!$J$6:$J$1005)</f>
        <v>0</v>
      </c>
      <c r="H1002" s="60">
        <f>SUMIF('2A'!$E$6:$E$1005,'GSTN-Diff Gross'!D1002,'2A'!$K$6:$K$1005)</f>
        <v>0</v>
      </c>
      <c r="I1002" s="60">
        <f>SUMIF('2A'!$E$6:$E$1005,'GSTN-Diff Gross'!D1002,'2A'!$L$6:$L$1005)</f>
        <v>0</v>
      </c>
      <c r="J1002" s="60">
        <f>SUMIF('2A'!$E$6:$E$1005,'GSTN-Diff Gross'!D1002,'2A'!$M$6:$M$1005)</f>
        <v>0</v>
      </c>
      <c r="K1002" s="60"/>
      <c r="L1002" s="62">
        <f>SUMIF(BOOKS!$E$6:$E$1005,'GSTN-Diff Gross'!D1002,BOOKS!$I$6:$I$1005)</f>
        <v>0</v>
      </c>
      <c r="M1002" s="62">
        <f>SUMIF(BOOKS!$E$6:$E$1005,'GSTN-Diff Gross'!D1002,BOOKS!$J$6:$J$1005)</f>
        <v>0</v>
      </c>
      <c r="N1002" s="62">
        <f>SUMIF(BOOKS!$E$6:$E$1005,'GSTN-Diff Gross'!D1002,BOOKS!$K$6:$K$1005)</f>
        <v>0</v>
      </c>
      <c r="O1002" s="62">
        <f>SUMIF(BOOKS!$E$6:$E$1005,'GSTN-Diff Gross'!D1002,BOOKS!$L$6:$L$1005)</f>
        <v>0</v>
      </c>
      <c r="P1002" s="62">
        <f>SUMIF(BOOKS!$E$6:$E$1005,'GSTN-Diff Gross'!D1002,BOOKS!$M$6:$M$1005)</f>
        <v>0</v>
      </c>
      <c r="R1002" s="62">
        <f t="shared" si="92"/>
        <v>0</v>
      </c>
      <c r="S1002" s="62">
        <f t="shared" si="93"/>
        <v>0</v>
      </c>
      <c r="T1002" s="62">
        <f t="shared" si="94"/>
        <v>0</v>
      </c>
      <c r="U1002" s="62">
        <f t="shared" si="95"/>
        <v>0</v>
      </c>
      <c r="V1002" s="62">
        <f t="shared" si="96"/>
        <v>0</v>
      </c>
    </row>
    <row r="1003" spans="1:22">
      <c r="A1003" s="63">
        <f t="shared" si="97"/>
        <v>997</v>
      </c>
      <c r="B1003" s="78">
        <f>'2A'!E1002</f>
        <v>0</v>
      </c>
      <c r="C1003" s="78">
        <f>IFERROR(VLOOKUP(B1003,BOOKS!$E$6:$E$1005,1,0),"0")</f>
        <v>0</v>
      </c>
      <c r="D1003" s="78" t="str">
        <f>IF(COUNTIF($C$7:C1003,C1003)=1,C1003,"0")</f>
        <v>0</v>
      </c>
      <c r="E1003" s="64" t="e">
        <f>VLOOKUP(D1003,'2A'!$E$6:$F$1005,2,0)</f>
        <v>#N/A</v>
      </c>
      <c r="F1003" s="64">
        <f>SUMIF('2A'!$E$6:$E$1005,'GSTN-Diff Gross'!D1003,'2A'!$I$6:$I$1005)</f>
        <v>0</v>
      </c>
      <c r="G1003" s="64">
        <f>SUMIF('2A'!$E$6:$E$1005,'GSTN-Diff Gross'!D1003,'2A'!$J$6:$J$1005)</f>
        <v>0</v>
      </c>
      <c r="H1003" s="64">
        <f>SUMIF('2A'!$E$6:$E$1005,'GSTN-Diff Gross'!D1003,'2A'!$K$6:$K$1005)</f>
        <v>0</v>
      </c>
      <c r="I1003" s="64">
        <f>SUMIF('2A'!$E$6:$E$1005,'GSTN-Diff Gross'!D1003,'2A'!$L$6:$L$1005)</f>
        <v>0</v>
      </c>
      <c r="J1003" s="64">
        <f>SUMIF('2A'!$E$6:$E$1005,'GSTN-Diff Gross'!D1003,'2A'!$M$6:$M$1005)</f>
        <v>0</v>
      </c>
      <c r="K1003" s="64"/>
      <c r="L1003" s="65">
        <f>SUMIF(BOOKS!$E$6:$E$1005,'GSTN-Diff Gross'!D1003,BOOKS!$I$6:$I$1005)</f>
        <v>0</v>
      </c>
      <c r="M1003" s="65">
        <f>SUMIF(BOOKS!$E$6:$E$1005,'GSTN-Diff Gross'!D1003,BOOKS!$J$6:$J$1005)</f>
        <v>0</v>
      </c>
      <c r="N1003" s="65">
        <f>SUMIF(BOOKS!$E$6:$E$1005,'GSTN-Diff Gross'!D1003,BOOKS!$K$6:$K$1005)</f>
        <v>0</v>
      </c>
      <c r="O1003" s="65">
        <f>SUMIF(BOOKS!$E$6:$E$1005,'GSTN-Diff Gross'!D1003,BOOKS!$L$6:$L$1005)</f>
        <v>0</v>
      </c>
      <c r="P1003" s="65">
        <f>SUMIF(BOOKS!$E$6:$E$1005,'GSTN-Diff Gross'!D1003,BOOKS!$M$6:$M$1005)</f>
        <v>0</v>
      </c>
      <c r="R1003" s="65">
        <f t="shared" si="92"/>
        <v>0</v>
      </c>
      <c r="S1003" s="65">
        <f t="shared" si="93"/>
        <v>0</v>
      </c>
      <c r="T1003" s="65">
        <f t="shared" si="94"/>
        <v>0</v>
      </c>
      <c r="U1003" s="65">
        <f t="shared" si="95"/>
        <v>0</v>
      </c>
      <c r="V1003" s="65">
        <f t="shared" si="96"/>
        <v>0</v>
      </c>
    </row>
    <row r="1004" spans="1:22">
      <c r="A1004" s="59">
        <f t="shared" si="97"/>
        <v>998</v>
      </c>
      <c r="B1004" s="77">
        <f>'2A'!E1003</f>
        <v>0</v>
      </c>
      <c r="C1004" s="77">
        <f>IFERROR(VLOOKUP(B1004,BOOKS!$E$6:$E$1005,1,0),"0")</f>
        <v>0</v>
      </c>
      <c r="D1004" s="77" t="str">
        <f>IF(COUNTIF($C$7:C1004,C1004)=1,C1004,"0")</f>
        <v>0</v>
      </c>
      <c r="E1004" s="60" t="e">
        <f>VLOOKUP(D1004,'2A'!$E$6:$F$1005,2,0)</f>
        <v>#N/A</v>
      </c>
      <c r="F1004" s="60">
        <f>SUMIF('2A'!$E$6:$E$1005,'GSTN-Diff Gross'!D1004,'2A'!$I$6:$I$1005)</f>
        <v>0</v>
      </c>
      <c r="G1004" s="60">
        <f>SUMIF('2A'!$E$6:$E$1005,'GSTN-Diff Gross'!D1004,'2A'!$J$6:$J$1005)</f>
        <v>0</v>
      </c>
      <c r="H1004" s="60">
        <f>SUMIF('2A'!$E$6:$E$1005,'GSTN-Diff Gross'!D1004,'2A'!$K$6:$K$1005)</f>
        <v>0</v>
      </c>
      <c r="I1004" s="60">
        <f>SUMIF('2A'!$E$6:$E$1005,'GSTN-Diff Gross'!D1004,'2A'!$L$6:$L$1005)</f>
        <v>0</v>
      </c>
      <c r="J1004" s="60">
        <f>SUMIF('2A'!$E$6:$E$1005,'GSTN-Diff Gross'!D1004,'2A'!$M$6:$M$1005)</f>
        <v>0</v>
      </c>
      <c r="K1004" s="60"/>
      <c r="L1004" s="62">
        <f>SUMIF(BOOKS!$E$6:$E$1005,'GSTN-Diff Gross'!D1004,BOOKS!$I$6:$I$1005)</f>
        <v>0</v>
      </c>
      <c r="M1004" s="62">
        <f>SUMIF(BOOKS!$E$6:$E$1005,'GSTN-Diff Gross'!D1004,BOOKS!$J$6:$J$1005)</f>
        <v>0</v>
      </c>
      <c r="N1004" s="62">
        <f>SUMIF(BOOKS!$E$6:$E$1005,'GSTN-Diff Gross'!D1004,BOOKS!$K$6:$K$1005)</f>
        <v>0</v>
      </c>
      <c r="O1004" s="62">
        <f>SUMIF(BOOKS!$E$6:$E$1005,'GSTN-Diff Gross'!D1004,BOOKS!$L$6:$L$1005)</f>
        <v>0</v>
      </c>
      <c r="P1004" s="62">
        <f>SUMIF(BOOKS!$E$6:$E$1005,'GSTN-Diff Gross'!D1004,BOOKS!$M$6:$M$1005)</f>
        <v>0</v>
      </c>
      <c r="R1004" s="62">
        <f t="shared" si="92"/>
        <v>0</v>
      </c>
      <c r="S1004" s="62">
        <f t="shared" si="93"/>
        <v>0</v>
      </c>
      <c r="T1004" s="62">
        <f t="shared" si="94"/>
        <v>0</v>
      </c>
      <c r="U1004" s="62">
        <f t="shared" si="95"/>
        <v>0</v>
      </c>
      <c r="V1004" s="62">
        <f t="shared" si="96"/>
        <v>0</v>
      </c>
    </row>
    <row r="1005" spans="1:22">
      <c r="A1005" s="63">
        <f t="shared" si="97"/>
        <v>999</v>
      </c>
      <c r="B1005" s="78">
        <f>'2A'!E1004</f>
        <v>0</v>
      </c>
      <c r="C1005" s="78">
        <f>IFERROR(VLOOKUP(B1005,BOOKS!$E$6:$E$1005,1,0),"0")</f>
        <v>0</v>
      </c>
      <c r="D1005" s="78" t="str">
        <f>IF(COUNTIF($C$7:C1005,C1005)=1,C1005,"0")</f>
        <v>0</v>
      </c>
      <c r="E1005" s="64" t="e">
        <f>VLOOKUP(D1005,'2A'!$E$6:$F$1005,2,0)</f>
        <v>#N/A</v>
      </c>
      <c r="F1005" s="64">
        <f>SUMIF('2A'!$E$6:$E$1005,'GSTN-Diff Gross'!D1005,'2A'!$I$6:$I$1005)</f>
        <v>0</v>
      </c>
      <c r="G1005" s="64">
        <f>SUMIF('2A'!$E$6:$E$1005,'GSTN-Diff Gross'!D1005,'2A'!$J$6:$J$1005)</f>
        <v>0</v>
      </c>
      <c r="H1005" s="64">
        <f>SUMIF('2A'!$E$6:$E$1005,'GSTN-Diff Gross'!D1005,'2A'!$K$6:$K$1005)</f>
        <v>0</v>
      </c>
      <c r="I1005" s="64">
        <f>SUMIF('2A'!$E$6:$E$1005,'GSTN-Diff Gross'!D1005,'2A'!$L$6:$L$1005)</f>
        <v>0</v>
      </c>
      <c r="J1005" s="64">
        <f>SUMIF('2A'!$E$6:$E$1005,'GSTN-Diff Gross'!D1005,'2A'!$M$6:$M$1005)</f>
        <v>0</v>
      </c>
      <c r="K1005" s="64"/>
      <c r="L1005" s="65">
        <f>SUMIF(BOOKS!$E$6:$E$1005,'GSTN-Diff Gross'!D1005,BOOKS!$I$6:$I$1005)</f>
        <v>0</v>
      </c>
      <c r="M1005" s="65">
        <f>SUMIF(BOOKS!$E$6:$E$1005,'GSTN-Diff Gross'!D1005,BOOKS!$J$6:$J$1005)</f>
        <v>0</v>
      </c>
      <c r="N1005" s="65">
        <f>SUMIF(BOOKS!$E$6:$E$1005,'GSTN-Diff Gross'!D1005,BOOKS!$K$6:$K$1005)</f>
        <v>0</v>
      </c>
      <c r="O1005" s="65">
        <f>SUMIF(BOOKS!$E$6:$E$1005,'GSTN-Diff Gross'!D1005,BOOKS!$L$6:$L$1005)</f>
        <v>0</v>
      </c>
      <c r="P1005" s="65">
        <f>SUMIF(BOOKS!$E$6:$E$1005,'GSTN-Diff Gross'!D1005,BOOKS!$M$6:$M$1005)</f>
        <v>0</v>
      </c>
      <c r="R1005" s="65">
        <f t="shared" si="92"/>
        <v>0</v>
      </c>
      <c r="S1005" s="65">
        <f t="shared" si="93"/>
        <v>0</v>
      </c>
      <c r="T1005" s="65">
        <f t="shared" si="94"/>
        <v>0</v>
      </c>
      <c r="U1005" s="65">
        <f t="shared" si="95"/>
        <v>0</v>
      </c>
      <c r="V1005" s="65">
        <f t="shared" si="96"/>
        <v>0</v>
      </c>
    </row>
    <row r="1006" spans="1:22">
      <c r="A1006" s="59">
        <f t="shared" si="97"/>
        <v>1000</v>
      </c>
      <c r="B1006" s="77">
        <f>'2A'!E1005</f>
        <v>0</v>
      </c>
      <c r="C1006" s="77">
        <f>IFERROR(VLOOKUP(B1006,BOOKS!$E$6:$E$1005,1,0),"0")</f>
        <v>0</v>
      </c>
      <c r="D1006" s="77" t="str">
        <f>IF(COUNTIF($C$7:C1006,C1006)=1,C1006,"0")</f>
        <v>0</v>
      </c>
      <c r="E1006" s="60" t="e">
        <f>VLOOKUP(D1006,'2A'!$E$6:$F$1005,2,0)</f>
        <v>#N/A</v>
      </c>
      <c r="F1006" s="60">
        <f>SUMIF('2A'!$E$6:$E$1005,'GSTN-Diff Gross'!D1006,'2A'!$I$6:$I$1005)</f>
        <v>0</v>
      </c>
      <c r="G1006" s="60">
        <f>SUMIF('2A'!$E$6:$E$1005,'GSTN-Diff Gross'!D1006,'2A'!$J$6:$J$1005)</f>
        <v>0</v>
      </c>
      <c r="H1006" s="60">
        <f>SUMIF('2A'!$E$6:$E$1005,'GSTN-Diff Gross'!D1006,'2A'!$K$6:$K$1005)</f>
        <v>0</v>
      </c>
      <c r="I1006" s="60">
        <f>SUMIF('2A'!$E$6:$E$1005,'GSTN-Diff Gross'!D1006,'2A'!$L$6:$L$1005)</f>
        <v>0</v>
      </c>
      <c r="J1006" s="60">
        <f>SUMIF('2A'!$E$6:$E$1005,'GSTN-Diff Gross'!D1006,'2A'!$M$6:$M$1005)</f>
        <v>0</v>
      </c>
      <c r="K1006" s="60"/>
      <c r="L1006" s="62">
        <f>SUMIF(BOOKS!$E$6:$E$1005,'GSTN-Diff Gross'!D1006,BOOKS!$I$6:$I$1005)</f>
        <v>0</v>
      </c>
      <c r="M1006" s="62">
        <f>SUMIF(BOOKS!$E$6:$E$1005,'GSTN-Diff Gross'!D1006,BOOKS!$J$6:$J$1005)</f>
        <v>0</v>
      </c>
      <c r="N1006" s="62">
        <f>SUMIF(BOOKS!$E$6:$E$1005,'GSTN-Diff Gross'!D1006,BOOKS!$K$6:$K$1005)</f>
        <v>0</v>
      </c>
      <c r="O1006" s="62">
        <f>SUMIF(BOOKS!$E$6:$E$1005,'GSTN-Diff Gross'!D1006,BOOKS!$L$6:$L$1005)</f>
        <v>0</v>
      </c>
      <c r="P1006" s="62">
        <f>SUMIF(BOOKS!$E$6:$E$1005,'GSTN-Diff Gross'!D1006,BOOKS!$M$6:$M$1005)</f>
        <v>0</v>
      </c>
      <c r="R1006" s="62">
        <f t="shared" si="92"/>
        <v>0</v>
      </c>
      <c r="S1006" s="62">
        <f t="shared" si="93"/>
        <v>0</v>
      </c>
      <c r="T1006" s="62">
        <f t="shared" si="94"/>
        <v>0</v>
      </c>
      <c r="U1006" s="62">
        <f t="shared" si="95"/>
        <v>0</v>
      </c>
      <c r="V1006" s="62">
        <f t="shared" si="96"/>
        <v>0</v>
      </c>
    </row>
    <row r="1007" spans="1:22">
      <c r="A1007" s="111" t="s">
        <v>29</v>
      </c>
      <c r="B1007" s="111" t="s">
        <v>29</v>
      </c>
      <c r="C1007" s="111" t="s">
        <v>29</v>
      </c>
      <c r="D1007" s="111" t="s">
        <v>29</v>
      </c>
      <c r="E1007" s="111" t="s">
        <v>29</v>
      </c>
      <c r="F1007" s="111" t="s">
        <v>29</v>
      </c>
      <c r="G1007" s="111" t="s">
        <v>29</v>
      </c>
      <c r="H1007" s="111" t="s">
        <v>29</v>
      </c>
      <c r="I1007" s="111" t="s">
        <v>29</v>
      </c>
      <c r="J1007" s="111" t="s">
        <v>29</v>
      </c>
      <c r="K1007" s="111" t="s">
        <v>29</v>
      </c>
      <c r="L1007" s="111" t="s">
        <v>29</v>
      </c>
      <c r="M1007" s="111" t="s">
        <v>29</v>
      </c>
      <c r="N1007" s="111" t="s">
        <v>29</v>
      </c>
      <c r="O1007" s="111" t="s">
        <v>29</v>
      </c>
      <c r="P1007" s="111" t="s">
        <v>29</v>
      </c>
    </row>
  </sheetData>
  <sheetProtection password="CB39" sheet="1" objects="1" scenarios="1" autoFilter="0"/>
  <autoFilter ref="A6:V6"/>
  <mergeCells count="7">
    <mergeCell ref="R5:V5"/>
    <mergeCell ref="A3:V3"/>
    <mergeCell ref="A2:V2"/>
    <mergeCell ref="A1:V1"/>
    <mergeCell ref="B4:E4"/>
    <mergeCell ref="F5:J5"/>
    <mergeCell ref="L5:P5"/>
  </mergeCells>
  <conditionalFormatting sqref="R7:V1006">
    <cfRule type="cellIs" dxfId="3" priority="2" operator="notEqual">
      <formula>0</formula>
    </cfRule>
  </conditionalFormatting>
  <conditionalFormatting sqref="E7:E1006">
    <cfRule type="containsErrors" dxfId="2" priority="3">
      <formula>ISERROR(E7)</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V2007"/>
  <sheetViews>
    <sheetView workbookViewId="0">
      <selection activeCell="G18" sqref="G18"/>
    </sheetView>
  </sheetViews>
  <sheetFormatPr defaultRowHeight="15"/>
  <cols>
    <col min="1" max="1" width="7.42578125" style="1" customWidth="1"/>
    <col min="2" max="2" width="14.5703125" style="1" hidden="1" customWidth="1"/>
    <col min="3" max="3" width="21.28515625" style="1" customWidth="1"/>
    <col min="4" max="4" width="20.7109375" style="1" customWidth="1"/>
    <col min="5" max="5" width="12.5703125" style="1" customWidth="1"/>
    <col min="6" max="6" width="16.140625" style="1" customWidth="1"/>
    <col min="7" max="8" width="18.140625" style="1" customWidth="1"/>
    <col min="9" max="11" width="14.7109375" style="1" customWidth="1"/>
    <col min="12" max="13" width="18" style="1" customWidth="1"/>
    <col min="14" max="16" width="16.140625" style="1" customWidth="1"/>
    <col min="17" max="18" width="20" style="1" customWidth="1"/>
    <col min="19" max="21" width="15" style="1" customWidth="1"/>
    <col min="22" max="16384" width="9.140625" style="1"/>
  </cols>
  <sheetData>
    <row r="1" spans="1:22" ht="18.75">
      <c r="A1" s="218" t="s">
        <v>77</v>
      </c>
      <c r="B1" s="219"/>
      <c r="C1" s="219"/>
      <c r="D1" s="219"/>
      <c r="E1" s="219"/>
      <c r="F1" s="219"/>
      <c r="G1" s="219"/>
      <c r="H1" s="219"/>
      <c r="I1" s="219"/>
      <c r="J1" s="219"/>
      <c r="K1" s="219"/>
      <c r="L1" s="219"/>
      <c r="M1" s="219"/>
      <c r="N1" s="219"/>
      <c r="O1" s="219"/>
      <c r="P1" s="219"/>
      <c r="Q1" s="219"/>
      <c r="R1" s="219"/>
      <c r="S1" s="219"/>
      <c r="T1" s="219"/>
      <c r="U1" s="219"/>
    </row>
    <row r="2" spans="1:22">
      <c r="A2" s="224"/>
      <c r="B2" s="225"/>
      <c r="C2" s="225"/>
      <c r="D2" s="225"/>
      <c r="E2" s="225"/>
      <c r="F2" s="225"/>
      <c r="G2" s="226"/>
      <c r="H2" s="226"/>
      <c r="I2" s="226"/>
      <c r="J2" s="226"/>
      <c r="K2" s="226"/>
      <c r="L2" s="226"/>
      <c r="M2" s="226"/>
      <c r="N2" s="226"/>
      <c r="O2" s="226"/>
      <c r="P2" s="226"/>
      <c r="Q2" s="226"/>
      <c r="R2" s="226"/>
      <c r="S2" s="226"/>
      <c r="T2" s="226"/>
      <c r="U2" s="226"/>
    </row>
    <row r="3" spans="1:22" ht="15.75" thickBot="1">
      <c r="A3" s="172"/>
      <c r="B3" s="173" t="s">
        <v>47</v>
      </c>
      <c r="C3" s="223" t="s">
        <v>76</v>
      </c>
      <c r="D3" s="223"/>
      <c r="E3" s="223"/>
      <c r="F3" s="223"/>
      <c r="G3" s="176">
        <f t="shared" ref="G3:K3" si="0">SUM(G6:G2006)</f>
        <v>0</v>
      </c>
      <c r="H3" s="176">
        <f t="shared" si="0"/>
        <v>0</v>
      </c>
      <c r="I3" s="176">
        <f t="shared" si="0"/>
        <v>0</v>
      </c>
      <c r="J3" s="176">
        <f t="shared" si="0"/>
        <v>0</v>
      </c>
      <c r="K3" s="177">
        <f t="shared" si="0"/>
        <v>0</v>
      </c>
      <c r="L3" s="178">
        <f>SUM(L6:L2006)</f>
        <v>0</v>
      </c>
      <c r="M3" s="179">
        <f t="shared" ref="M3:U3" si="1">SUM(M6:M2006)</f>
        <v>0</v>
      </c>
      <c r="N3" s="179">
        <f t="shared" si="1"/>
        <v>0</v>
      </c>
      <c r="O3" s="179">
        <f t="shared" si="1"/>
        <v>0</v>
      </c>
      <c r="P3" s="179">
        <f t="shared" si="1"/>
        <v>0</v>
      </c>
      <c r="Q3" s="180">
        <f t="shared" si="1"/>
        <v>0</v>
      </c>
      <c r="R3" s="180">
        <f t="shared" si="1"/>
        <v>0</v>
      </c>
      <c r="S3" s="180">
        <f t="shared" si="1"/>
        <v>0</v>
      </c>
      <c r="T3" s="180">
        <f t="shared" si="1"/>
        <v>0</v>
      </c>
      <c r="U3" s="180">
        <f t="shared" si="1"/>
        <v>0</v>
      </c>
      <c r="V3" s="111"/>
    </row>
    <row r="4" spans="1:22" ht="19.5" thickTop="1">
      <c r="A4" s="174"/>
      <c r="B4" s="174"/>
      <c r="C4" s="174"/>
      <c r="D4" s="174"/>
      <c r="E4" s="175"/>
      <c r="F4" s="175"/>
      <c r="G4" s="222" t="s">
        <v>36</v>
      </c>
      <c r="H4" s="222"/>
      <c r="I4" s="222"/>
      <c r="J4" s="222"/>
      <c r="K4" s="222"/>
      <c r="L4" s="220" t="s">
        <v>58</v>
      </c>
      <c r="M4" s="220"/>
      <c r="N4" s="220"/>
      <c r="O4" s="220"/>
      <c r="P4" s="220"/>
      <c r="Q4" s="221" t="s">
        <v>66</v>
      </c>
      <c r="R4" s="221"/>
      <c r="S4" s="221"/>
      <c r="T4" s="221"/>
      <c r="U4" s="221"/>
      <c r="V4" s="111"/>
    </row>
    <row r="5" spans="1:22" ht="15.75" thickBot="1">
      <c r="A5" s="79" t="s">
        <v>54</v>
      </c>
      <c r="B5" s="80" t="s">
        <v>28</v>
      </c>
      <c r="C5" s="80" t="s">
        <v>59</v>
      </c>
      <c r="D5" s="80" t="s">
        <v>30</v>
      </c>
      <c r="E5" s="80" t="s">
        <v>60</v>
      </c>
      <c r="F5" s="81" t="s">
        <v>21</v>
      </c>
      <c r="G5" s="92" t="s">
        <v>61</v>
      </c>
      <c r="H5" s="92" t="s">
        <v>62</v>
      </c>
      <c r="I5" s="85" t="s">
        <v>64</v>
      </c>
      <c r="J5" s="85" t="s">
        <v>63</v>
      </c>
      <c r="K5" s="85" t="s">
        <v>65</v>
      </c>
      <c r="L5" s="38" t="s">
        <v>39</v>
      </c>
      <c r="M5" s="38" t="s">
        <v>23</v>
      </c>
      <c r="N5" s="85" t="s">
        <v>24</v>
      </c>
      <c r="O5" s="85" t="s">
        <v>25</v>
      </c>
      <c r="P5" s="86" t="s">
        <v>26</v>
      </c>
      <c r="Q5" s="80" t="s">
        <v>39</v>
      </c>
      <c r="R5" s="80" t="s">
        <v>23</v>
      </c>
      <c r="S5" s="82" t="s">
        <v>24</v>
      </c>
      <c r="T5" s="82" t="s">
        <v>25</v>
      </c>
      <c r="U5" s="83" t="s">
        <v>26</v>
      </c>
      <c r="V5" s="111"/>
    </row>
    <row r="6" spans="1:22">
      <c r="A6" s="161">
        <v>1</v>
      </c>
      <c r="B6" s="161" t="str">
        <f>C6&amp;E6</f>
        <v/>
      </c>
      <c r="C6" s="161" t="str">
        <f>IF(COUNTIFS('GSTN-Diff Gross'!$D$7:$D$1006,BOOKS!E6,'GSTN-Diff Gross'!$R$7:$R$1006,"&lt;&gt;0")+COUNTIFS('GSTN-Diff Gross'!$D$7:$D$1006,BOOKS!E6,'GSTN-Diff Gross'!$S$7:$S$1006,"&lt;&gt;0")+COUNTIFS('GSTN-Diff Gross'!$D$7:$D$1006,BOOKS!E6,'GSTN-Diff Gross'!$T$7:$T$1006,"&lt;&gt;0")+COUNTIFS('GSTN-Diff Gross'!$D$7:$D$1006,BOOKS!E6,'GSTN-Diff Gross'!$U$7:$U$1006,"&lt;&gt;0")+COUNTIFS('GSTN-Diff Gross'!$D$7:$D$1006,BOOKS!E6,'GSTN-Diff Gross'!$V$7:$V$1006,"&lt;&gt;0"),BOOKS!E6,"")</f>
        <v/>
      </c>
      <c r="D6" s="161" t="str">
        <f>IF(COUNTIFS('GSTN-Diff Gross'!$D$7:$D$1006,BOOKS!E6,'GSTN-Diff Gross'!$R$7:$R$1006,"&lt;&gt;0")+COUNTIFS('GSTN-Diff Gross'!$D$7:$D$1006,BOOKS!E6,'GSTN-Diff Gross'!$S$7:$S$1006,"&lt;&gt;0")+COUNTIFS('GSTN-Diff Gross'!$D$7:$D$1006,BOOKS!E6,'GSTN-Diff Gross'!$T$7:$T$1006,"&lt;&gt;0")+COUNTIFS('GSTN-Diff Gross'!$D$7:$D$1006,BOOKS!E6,'GSTN-Diff Gross'!$U$7:$U$1006,"&lt;&gt;0")+COUNTIFS('GSTN-Diff Gross'!$D$7:$D$1006,BOOKS!E6,'GSTN-Diff Gross'!$V$7:$V$1006,"&lt;&gt;0"),BOOKS!F6,"")</f>
        <v/>
      </c>
      <c r="E6" s="161" t="str">
        <f>IF(COUNTIFS('GSTN-Diff Gross'!$D$7:$D$1006,BOOKS!E6,'GSTN-Diff Gross'!$R$7:$R$1006,"&lt;&gt;0")+COUNTIFS('GSTN-Diff Gross'!$D$7:$D$1006,BOOKS!E6,'GSTN-Diff Gross'!$S$7:$S$1006,"&lt;&gt;0")+COUNTIFS('GSTN-Diff Gross'!$D$7:$D$1006,BOOKS!E6,'GSTN-Diff Gross'!$T$7:$T$1006,"&lt;&gt;0")+COUNTIFS('GSTN-Diff Gross'!$D$7:$D$1006,BOOKS!E6,'GSTN-Diff Gross'!$U$7:$U$1006,"&lt;&gt;0")+COUNTIFS('GSTN-Diff Gross'!$D$7:$D$1006,BOOKS!E6,'GSTN-Diff Gross'!$V$7:$V$1006,"&lt;&gt;0"),BOOKS!G6,"")</f>
        <v/>
      </c>
      <c r="F6" s="166" t="str">
        <f>IF(COUNTIFS('GSTN-Diff Gross'!$D$7:$D$1006,BOOKS!E6,'GSTN-Diff Gross'!$R$7:$R$1006,"&lt;&gt;0")+COUNTIFS('GSTN-Diff Gross'!$D$7:$D$1006,BOOKS!E6,'GSTN-Diff Gross'!$S$7:$S$1006,"&lt;&gt;0")+COUNTIFS('GSTN-Diff Gross'!$D$7:$D$1006,BOOKS!E6,'GSTN-Diff Gross'!$T$7:$T$1006,"&lt;&gt;0")+COUNTIFS('GSTN-Diff Gross'!$D$7:$D$1006,BOOKS!E6,'GSTN-Diff Gross'!$U$7:$U$1006,"&lt;&gt;0")+COUNTIFS('GSTN-Diff Gross'!$D$7:$D$1006,BOOKS!E6,'GSTN-Diff Gross'!$V$7:$V$1006,"&lt;&gt;0"),BOOKS!H6,"")</f>
        <v/>
      </c>
      <c r="G6" s="167">
        <f>L6-Q6</f>
        <v>0</v>
      </c>
      <c r="H6" s="167">
        <f t="shared" ref="H6:K6" si="2">M6-R6</f>
        <v>0</v>
      </c>
      <c r="I6" s="167">
        <f t="shared" si="2"/>
        <v>0</v>
      </c>
      <c r="J6" s="167">
        <f t="shared" si="2"/>
        <v>0</v>
      </c>
      <c r="K6" s="167">
        <f t="shared" si="2"/>
        <v>0</v>
      </c>
      <c r="L6" s="87">
        <f>IF(COUNTIFS('GSTN-Diff Gross'!$D$7:$D$1006,BOOKS!E6,'GSTN-Diff Gross'!$R$7:$R$1006,"&lt;&gt;0")+COUNTIFS('GSTN-Diff Gross'!$D$7:$D$1006,BOOKS!E6,'GSTN-Diff Gross'!$S$7:$S$1006,"&lt;&gt;0")+COUNTIFS('GSTN-Diff Gross'!$D$7:$D$1006,BOOKS!E6,'GSTN-Diff Gross'!$T$7:$T$1006,"&lt;&gt;0")+COUNTIFS('GSTN-Diff Gross'!$D$7:$D$1006,BOOKS!E6,'GSTN-Diff Gross'!$U$7:$U$1006,"&lt;&gt;0")+COUNTIFS('GSTN-Diff Gross'!$D$7:$D$1006,BOOKS!E6,'GSTN-Diff Gross'!$V$7:$V$1006,"&lt;&gt;0"),BOOKS!I6,0)</f>
        <v>0</v>
      </c>
      <c r="M6" s="87">
        <f>IF(COUNTIFS('GSTN-Diff Gross'!$D$7:$D$1006,BOOKS!E6,'GSTN-Diff Gross'!$R$7:$R$1006,"&lt;&gt;0")+COUNTIFS('GSTN-Diff Gross'!$D$7:$D$1006,BOOKS!E6,'GSTN-Diff Gross'!$S$7:$S$1006,"&lt;&gt;0")+COUNTIFS('GSTN-Diff Gross'!$D$7:$D$1006,BOOKS!E6,'GSTN-Diff Gross'!$T$7:$T$1006,"&lt;&gt;0")+COUNTIFS('GSTN-Diff Gross'!$D$7:$D$1006,BOOKS!E6,'GSTN-Diff Gross'!$U$7:$U$1006,"&lt;&gt;0")+COUNTIFS('GSTN-Diff Gross'!$D$7:$D$1006,BOOKS!E6,'GSTN-Diff Gross'!$V$7:$V$1006,"&lt;&gt;0"),BOOKS!J6,0)</f>
        <v>0</v>
      </c>
      <c r="N6" s="87">
        <f>IF(COUNTIFS('GSTN-Diff Gross'!$D$7:$D$1006,BOOKS!E6,'GSTN-Diff Gross'!$R$7:$R$1006,"&lt;&gt;0")+COUNTIFS('GSTN-Diff Gross'!$D$7:$D$1006,BOOKS!E6,'GSTN-Diff Gross'!$S$7:$S$1006,"&lt;&gt;0")+COUNTIFS('GSTN-Diff Gross'!$D$7:$D$1006,BOOKS!E6,'GSTN-Diff Gross'!$T$7:$T$1006,"&lt;&gt;0")+COUNTIFS('GSTN-Diff Gross'!$D$7:$D$1006,BOOKS!E6,'GSTN-Diff Gross'!$U$7:$U$1006,"&lt;&gt;0")+COUNTIFS('GSTN-Diff Gross'!$D$7:$D$1006,BOOKS!E6,'GSTN-Diff Gross'!$V$7:$V$1006,"&lt;&gt;0"),BOOKS!K6,0)</f>
        <v>0</v>
      </c>
      <c r="O6" s="87">
        <f>IF(COUNTIFS('GSTN-Diff Gross'!$D$7:$D$1006,BOOKS!E6,'GSTN-Diff Gross'!$R$7:$R$1006,"&lt;&gt;0")+COUNTIFS('GSTN-Diff Gross'!$D$7:$D$1006,BOOKS!E6,'GSTN-Diff Gross'!$S$7:$S$1006,"&lt;&gt;0")+COUNTIFS('GSTN-Diff Gross'!$D$7:$D$1006,BOOKS!E6,'GSTN-Diff Gross'!$T$7:$T$1006,"&lt;&gt;0")+COUNTIFS('GSTN-Diff Gross'!$D$7:$D$1006,BOOKS!E6,'GSTN-Diff Gross'!$U$7:$U$1006,"&lt;&gt;0")+COUNTIFS('GSTN-Diff Gross'!$D$7:$D$1006,BOOKS!E6,'GSTN-Diff Gross'!$V$7:$V$1006,"&lt;&gt;0"),BOOKS!L6,0)</f>
        <v>0</v>
      </c>
      <c r="P6" s="87">
        <f>IF(COUNTIFS('GSTN-Diff Gross'!$D$7:$D$1006,BOOKS!E6,'GSTN-Diff Gross'!$R$7:$R$1006,"&lt;&gt;0")+COUNTIFS('GSTN-Diff Gross'!$D$7:$D$1006,BOOKS!E6,'GSTN-Diff Gross'!$S$7:$S$1006,"&lt;&gt;0")+COUNTIFS('GSTN-Diff Gross'!$D$7:$D$1006,BOOKS!E6,'GSTN-Diff Gross'!$T$7:$T$1006,"&lt;&gt;0")+COUNTIFS('GSTN-Diff Gross'!$D$7:$D$1006,BOOKS!E6,'GSTN-Diff Gross'!$U$7:$U$1006,"&lt;&gt;0")+COUNTIFS('GSTN-Diff Gross'!$D$7:$D$1006,BOOKS!E6,'GSTN-Diff Gross'!$V$7:$V$1006,"&lt;&gt;0"),BOOKS!M6,0)</f>
        <v>0</v>
      </c>
      <c r="Q6" s="94">
        <f>IFERROR(IF(B6="",0,SUMPRODUCT(('2A'!$D$6:$D$1005='GSTN-Bill Wise'!B6)*'2A'!$I$6:$I$1005)),0)</f>
        <v>0</v>
      </c>
      <c r="R6" s="94">
        <f>IFERROR(IF(B6="",0,SUMPRODUCT(('2A'!$D$6:$D$1005='GSTN-Bill Wise'!B6)*'2A'!$J$6:$J$1005)),0)</f>
        <v>0</v>
      </c>
      <c r="S6" s="94">
        <f>IFERROR(IF(B6="",0,SUMPRODUCT(('2A'!$D$6:$D$1005='GSTN-Bill Wise'!B6)*'2A'!$K$6:$K$1005)),0)</f>
        <v>0</v>
      </c>
      <c r="T6" s="94">
        <f>IFERROR(IF(B6="",0,SUMPRODUCT(('2A'!$D$6:$D$1005='GSTN-Bill Wise'!B6)*'2A'!$L$6:$L$1005)),0)</f>
        <v>0</v>
      </c>
      <c r="U6" s="94">
        <f>IFERROR(IF(B6="",0,SUMPRODUCT(('2A'!$D$6:$D$1005='GSTN-Bill Wise'!B6)*'2A'!$M$6:$M$1005)),0)</f>
        <v>0</v>
      </c>
      <c r="V6" s="111"/>
    </row>
    <row r="7" spans="1:22">
      <c r="A7" s="162">
        <f>A6+1</f>
        <v>2</v>
      </c>
      <c r="B7" s="162" t="str">
        <f t="shared" ref="B7:B70" si="3">C7&amp;E7</f>
        <v/>
      </c>
      <c r="C7" s="162" t="str">
        <f>IF(COUNTIFS('GSTN-Diff Gross'!$D$7:$D$1006,BOOKS!E7,'GSTN-Diff Gross'!$R$7:$R$1006,"&lt;&gt;0")+COUNTIFS('GSTN-Diff Gross'!$D$7:$D$1006,BOOKS!E7,'GSTN-Diff Gross'!$S$7:$S$1006,"&lt;&gt;0")+COUNTIFS('GSTN-Diff Gross'!$D$7:$D$1006,BOOKS!E7,'GSTN-Diff Gross'!$T$7:$T$1006,"&lt;&gt;0")+COUNTIFS('GSTN-Diff Gross'!$D$7:$D$1006,BOOKS!E7,'GSTN-Diff Gross'!$U$7:$U$1006,"&lt;&gt;0")+COUNTIFS('GSTN-Diff Gross'!$D$7:$D$1006,BOOKS!E7,'GSTN-Diff Gross'!$V$7:$V$1006,"&lt;&gt;0"),BOOKS!E7,"")</f>
        <v/>
      </c>
      <c r="D7" s="44" t="str">
        <f>IF(COUNTIFS('GSTN-Diff Gross'!$D$7:$D$1006,BOOKS!E7,'GSTN-Diff Gross'!$R$7:$R$1006,"&lt;&gt;0")+COUNTIFS('GSTN-Diff Gross'!$D$7:$D$1006,BOOKS!E7,'GSTN-Diff Gross'!$S$7:$S$1006,"&lt;&gt;0")+COUNTIFS('GSTN-Diff Gross'!$D$7:$D$1006,BOOKS!E7,'GSTN-Diff Gross'!$T$7:$T$1006,"&lt;&gt;0")+COUNTIFS('GSTN-Diff Gross'!$D$7:$D$1006,BOOKS!E7,'GSTN-Diff Gross'!$U$7:$U$1006,"&lt;&gt;0")+COUNTIFS('GSTN-Diff Gross'!$D$7:$D$1006,BOOKS!E7,'GSTN-Diff Gross'!$V$7:$V$1006,"&lt;&gt;0"),BOOKS!F7,"")</f>
        <v/>
      </c>
      <c r="E7" s="67" t="str">
        <f>IF(COUNTIFS('GSTN-Diff Gross'!$D$7:$D$1006,BOOKS!E7,'GSTN-Diff Gross'!$R$7:$R$1006,"&lt;&gt;0")+COUNTIFS('GSTN-Diff Gross'!$D$7:$D$1006,BOOKS!E7,'GSTN-Diff Gross'!$S$7:$S$1006,"&lt;&gt;0")+COUNTIFS('GSTN-Diff Gross'!$D$7:$D$1006,BOOKS!E7,'GSTN-Diff Gross'!$T$7:$T$1006,"&lt;&gt;0")+COUNTIFS('GSTN-Diff Gross'!$D$7:$D$1006,BOOKS!E7,'GSTN-Diff Gross'!$U$7:$U$1006,"&lt;&gt;0")+COUNTIFS('GSTN-Diff Gross'!$D$7:$D$1006,BOOKS!E7,'GSTN-Diff Gross'!$V$7:$V$1006,"&lt;&gt;0"),BOOKS!G7,"")</f>
        <v/>
      </c>
      <c r="F7" s="89" t="str">
        <f>IF(COUNTIFS('GSTN-Diff Gross'!$D$7:$D$1006,BOOKS!E7,'GSTN-Diff Gross'!$R$7:$R$1006,"&lt;&gt;0")+COUNTIFS('GSTN-Diff Gross'!$D$7:$D$1006,BOOKS!E7,'GSTN-Diff Gross'!$S$7:$S$1006,"&lt;&gt;0")+COUNTIFS('GSTN-Diff Gross'!$D$7:$D$1006,BOOKS!E7,'GSTN-Diff Gross'!$T$7:$T$1006,"&lt;&gt;0")+COUNTIFS('GSTN-Diff Gross'!$D$7:$D$1006,BOOKS!E7,'GSTN-Diff Gross'!$U$7:$U$1006,"&lt;&gt;0")+COUNTIFS('GSTN-Diff Gross'!$D$7:$D$1006,BOOKS!E7,'GSTN-Diff Gross'!$V$7:$V$1006,"&lt;&gt;0"),BOOKS!H7,"")</f>
        <v/>
      </c>
      <c r="G7" s="96">
        <f t="shared" ref="G7:G70" si="4">L7-Q7</f>
        <v>0</v>
      </c>
      <c r="H7" s="96">
        <f t="shared" ref="H7:H70" si="5">M7-R7</f>
        <v>0</v>
      </c>
      <c r="I7" s="97">
        <f t="shared" ref="I7:I70" si="6">N7-S7</f>
        <v>0</v>
      </c>
      <c r="J7" s="98">
        <f t="shared" ref="J7:J70" si="7">O7-T7</f>
        <v>0</v>
      </c>
      <c r="K7" s="96">
        <f t="shared" ref="K7:K70" si="8">P7-U7</f>
        <v>0</v>
      </c>
      <c r="L7" s="93">
        <f>IF(COUNTIFS('GSTN-Diff Gross'!$D$7:$D$1006,BOOKS!E7,'GSTN-Diff Gross'!$R$7:$R$1006,"&lt;&gt;0")+COUNTIFS('GSTN-Diff Gross'!$D$7:$D$1006,BOOKS!E7,'GSTN-Diff Gross'!$S$7:$S$1006,"&lt;&gt;0")+COUNTIFS('GSTN-Diff Gross'!$D$7:$D$1006,BOOKS!E7,'GSTN-Diff Gross'!$T$7:$T$1006,"&lt;&gt;0")+COUNTIFS('GSTN-Diff Gross'!$D$7:$D$1006,BOOKS!E7,'GSTN-Diff Gross'!$U$7:$U$1006,"&lt;&gt;0")+COUNTIFS('GSTN-Diff Gross'!$D$7:$D$1006,BOOKS!E7,'GSTN-Diff Gross'!$V$7:$V$1006,"&lt;&gt;0"),BOOKS!I7,0)</f>
        <v>0</v>
      </c>
      <c r="M7" s="88">
        <f>IF(COUNTIFS('GSTN-Diff Gross'!$D$7:$D$1006,BOOKS!E7,'GSTN-Diff Gross'!$R$7:$R$1006,"&lt;&gt;0")+COUNTIFS('GSTN-Diff Gross'!$D$7:$D$1006,BOOKS!E7,'GSTN-Diff Gross'!$S$7:$S$1006,"&lt;&gt;0")+COUNTIFS('GSTN-Diff Gross'!$D$7:$D$1006,BOOKS!E7,'GSTN-Diff Gross'!$T$7:$T$1006,"&lt;&gt;0")+COUNTIFS('GSTN-Diff Gross'!$D$7:$D$1006,BOOKS!E7,'GSTN-Diff Gross'!$U$7:$U$1006,"&lt;&gt;0")+COUNTIFS('GSTN-Diff Gross'!$D$7:$D$1006,BOOKS!E7,'GSTN-Diff Gross'!$V$7:$V$1006,"&lt;&gt;0"),BOOKS!J7,0)</f>
        <v>0</v>
      </c>
      <c r="N7" s="88">
        <f>IF(COUNTIFS('GSTN-Diff Gross'!$D$7:$D$1006,BOOKS!E7,'GSTN-Diff Gross'!$R$7:$R$1006,"&lt;&gt;0")+COUNTIFS('GSTN-Diff Gross'!$D$7:$D$1006,BOOKS!E7,'GSTN-Diff Gross'!$S$7:$S$1006,"&lt;&gt;0")+COUNTIFS('GSTN-Diff Gross'!$D$7:$D$1006,BOOKS!E7,'GSTN-Diff Gross'!$T$7:$T$1006,"&lt;&gt;0")+COUNTIFS('GSTN-Diff Gross'!$D$7:$D$1006,BOOKS!E7,'GSTN-Diff Gross'!$U$7:$U$1006,"&lt;&gt;0")+COUNTIFS('GSTN-Diff Gross'!$D$7:$D$1006,BOOKS!E7,'GSTN-Diff Gross'!$V$7:$V$1006,"&lt;&gt;0"),BOOKS!K7,0)</f>
        <v>0</v>
      </c>
      <c r="O7" s="88">
        <f>IF(COUNTIFS('GSTN-Diff Gross'!$D$7:$D$1006,BOOKS!E7,'GSTN-Diff Gross'!$R$7:$R$1006,"&lt;&gt;0")+COUNTIFS('GSTN-Diff Gross'!$D$7:$D$1006,BOOKS!E7,'GSTN-Diff Gross'!$S$7:$S$1006,"&lt;&gt;0")+COUNTIFS('GSTN-Diff Gross'!$D$7:$D$1006,BOOKS!E7,'GSTN-Diff Gross'!$T$7:$T$1006,"&lt;&gt;0")+COUNTIFS('GSTN-Diff Gross'!$D$7:$D$1006,BOOKS!E7,'GSTN-Diff Gross'!$U$7:$U$1006,"&lt;&gt;0")+COUNTIFS('GSTN-Diff Gross'!$D$7:$D$1006,BOOKS!E7,'GSTN-Diff Gross'!$V$7:$V$1006,"&lt;&gt;0"),BOOKS!L7,0)</f>
        <v>0</v>
      </c>
      <c r="P7" s="88">
        <f>IF(COUNTIFS('GSTN-Diff Gross'!$D$7:$D$1006,BOOKS!E7,'GSTN-Diff Gross'!$R$7:$R$1006,"&lt;&gt;0")+COUNTIFS('GSTN-Diff Gross'!$D$7:$D$1006,BOOKS!E7,'GSTN-Diff Gross'!$S$7:$S$1006,"&lt;&gt;0")+COUNTIFS('GSTN-Diff Gross'!$D$7:$D$1006,BOOKS!E7,'GSTN-Diff Gross'!$T$7:$T$1006,"&lt;&gt;0")+COUNTIFS('GSTN-Diff Gross'!$D$7:$D$1006,BOOKS!E7,'GSTN-Diff Gross'!$U$7:$U$1006,"&lt;&gt;0")+COUNTIFS('GSTN-Diff Gross'!$D$7:$D$1006,BOOKS!E7,'GSTN-Diff Gross'!$V$7:$V$1006,"&lt;&gt;0"),BOOKS!M7,0)</f>
        <v>0</v>
      </c>
      <c r="Q7" s="84">
        <f>IFERROR(IF(B7="",0,SUMPRODUCT(('2A'!$D$6:$D$1005='GSTN-Bill Wise'!B7)*'2A'!$I$6:$I$1005)),0)</f>
        <v>0</v>
      </c>
      <c r="R7" s="44">
        <f>IFERROR(IF(B7="",0,SUMPRODUCT(('2A'!$D$6:$D$1005='GSTN-Bill Wise'!B7)*'2A'!$J$6:$J$1005)),0)</f>
        <v>0</v>
      </c>
      <c r="S7" s="44">
        <f>IFERROR(IF(B7="",0,SUMPRODUCT(('2A'!$D$6:$D$1005='GSTN-Bill Wise'!B7)*'2A'!$K$6:$K$1005)),0)</f>
        <v>0</v>
      </c>
      <c r="T7" s="44">
        <f>IFERROR(IF(B7="",0,SUMPRODUCT(('2A'!$D$6:$D$1005='GSTN-Bill Wise'!B7)*'2A'!$L$6:$L$1005)),0)</f>
        <v>0</v>
      </c>
      <c r="U7" s="44">
        <f>IFERROR(IF(B7="",0,SUMPRODUCT(('2A'!$D$6:$D$1005='GSTN-Bill Wise'!B7)*'2A'!$M$6:$M$1005)),0)</f>
        <v>0</v>
      </c>
      <c r="V7" s="111"/>
    </row>
    <row r="8" spans="1:22">
      <c r="A8" s="161">
        <f t="shared" ref="A8:A71" si="9">A7+1</f>
        <v>3</v>
      </c>
      <c r="B8" s="161" t="str">
        <f t="shared" si="3"/>
        <v/>
      </c>
      <c r="C8" s="161" t="str">
        <f>IF(COUNTIFS('GSTN-Diff Gross'!$D$7:$D$1006,BOOKS!E8,'GSTN-Diff Gross'!$R$7:$R$1006,"&lt;&gt;0")+COUNTIFS('GSTN-Diff Gross'!$D$7:$D$1006,BOOKS!E8,'GSTN-Diff Gross'!$S$7:$S$1006,"&lt;&gt;0")+COUNTIFS('GSTN-Diff Gross'!$D$7:$D$1006,BOOKS!E8,'GSTN-Diff Gross'!$T$7:$T$1006,"&lt;&gt;0")+COUNTIFS('GSTN-Diff Gross'!$D$7:$D$1006,BOOKS!E8,'GSTN-Diff Gross'!$U$7:$U$1006,"&lt;&gt;0")+COUNTIFS('GSTN-Diff Gross'!$D$7:$D$1006,BOOKS!E8,'GSTN-Diff Gross'!$V$7:$V$1006,"&lt;&gt;0"),BOOKS!E8,"")</f>
        <v/>
      </c>
      <c r="D8" s="41" t="str">
        <f>IF(COUNTIFS('GSTN-Diff Gross'!$D$7:$D$1006,BOOKS!E8,'GSTN-Diff Gross'!$R$7:$R$1006,"&lt;&gt;0")+COUNTIFS('GSTN-Diff Gross'!$D$7:$D$1006,BOOKS!E8,'GSTN-Diff Gross'!$S$7:$S$1006,"&lt;&gt;0")+COUNTIFS('GSTN-Diff Gross'!$D$7:$D$1006,BOOKS!E8,'GSTN-Diff Gross'!$T$7:$T$1006,"&lt;&gt;0")+COUNTIFS('GSTN-Diff Gross'!$D$7:$D$1006,BOOKS!E8,'GSTN-Diff Gross'!$U$7:$U$1006,"&lt;&gt;0")+COUNTIFS('GSTN-Diff Gross'!$D$7:$D$1006,BOOKS!E8,'GSTN-Diff Gross'!$V$7:$V$1006,"&lt;&gt;0"),BOOKS!F8,"")</f>
        <v/>
      </c>
      <c r="E8" s="68" t="str">
        <f>IF(COUNTIFS('GSTN-Diff Gross'!$D$7:$D$1006,BOOKS!E8,'GSTN-Diff Gross'!$R$7:$R$1006,"&lt;&gt;0")+COUNTIFS('GSTN-Diff Gross'!$D$7:$D$1006,BOOKS!E8,'GSTN-Diff Gross'!$S$7:$S$1006,"&lt;&gt;0")+COUNTIFS('GSTN-Diff Gross'!$D$7:$D$1006,BOOKS!E8,'GSTN-Diff Gross'!$T$7:$T$1006,"&lt;&gt;0")+COUNTIFS('GSTN-Diff Gross'!$D$7:$D$1006,BOOKS!E8,'GSTN-Diff Gross'!$U$7:$U$1006,"&lt;&gt;0")+COUNTIFS('GSTN-Diff Gross'!$D$7:$D$1006,BOOKS!E8,'GSTN-Diff Gross'!$V$7:$V$1006,"&lt;&gt;0"),BOOKS!G8,"")</f>
        <v/>
      </c>
      <c r="F8" s="90" t="str">
        <f>IF(COUNTIFS('GSTN-Diff Gross'!$D$7:$D$1006,BOOKS!E8,'GSTN-Diff Gross'!$R$7:$R$1006,"&lt;&gt;0")+COUNTIFS('GSTN-Diff Gross'!$D$7:$D$1006,BOOKS!E8,'GSTN-Diff Gross'!$S$7:$S$1006,"&lt;&gt;0")+COUNTIFS('GSTN-Diff Gross'!$D$7:$D$1006,BOOKS!E8,'GSTN-Diff Gross'!$T$7:$T$1006,"&lt;&gt;0")+COUNTIFS('GSTN-Diff Gross'!$D$7:$D$1006,BOOKS!E8,'GSTN-Diff Gross'!$U$7:$U$1006,"&lt;&gt;0")+COUNTIFS('GSTN-Diff Gross'!$D$7:$D$1006,BOOKS!E8,'GSTN-Diff Gross'!$V$7:$V$1006,"&lt;&gt;0"),BOOKS!H8,"")</f>
        <v/>
      </c>
      <c r="G8" s="167">
        <f t="shared" si="4"/>
        <v>0</v>
      </c>
      <c r="H8" s="167">
        <f t="shared" si="5"/>
        <v>0</v>
      </c>
      <c r="I8" s="167">
        <f t="shared" si="6"/>
        <v>0</v>
      </c>
      <c r="J8" s="167">
        <f t="shared" si="7"/>
        <v>0</v>
      </c>
      <c r="K8" s="167">
        <f t="shared" si="8"/>
        <v>0</v>
      </c>
      <c r="L8" s="99">
        <f>IF(COUNTIFS('GSTN-Diff Gross'!$D$7:$D$1006,BOOKS!E8,'GSTN-Diff Gross'!$R$7:$R$1006,"&lt;&gt;0")+COUNTIFS('GSTN-Diff Gross'!$D$7:$D$1006,BOOKS!E8,'GSTN-Diff Gross'!$S$7:$S$1006,"&lt;&gt;0")+COUNTIFS('GSTN-Diff Gross'!$D$7:$D$1006,BOOKS!E8,'GSTN-Diff Gross'!$T$7:$T$1006,"&lt;&gt;0")+COUNTIFS('GSTN-Diff Gross'!$D$7:$D$1006,BOOKS!E8,'GSTN-Diff Gross'!$U$7:$U$1006,"&lt;&gt;0")+COUNTIFS('GSTN-Diff Gross'!$D$7:$D$1006,BOOKS!E8,'GSTN-Diff Gross'!$V$7:$V$1006,"&lt;&gt;0"),BOOKS!I8,0)</f>
        <v>0</v>
      </c>
      <c r="M8" s="100">
        <f>IF(COUNTIFS('GSTN-Diff Gross'!$D$7:$D$1006,BOOKS!E8,'GSTN-Diff Gross'!$R$7:$R$1006,"&lt;&gt;0")+COUNTIFS('GSTN-Diff Gross'!$D$7:$D$1006,BOOKS!E8,'GSTN-Diff Gross'!$S$7:$S$1006,"&lt;&gt;0")+COUNTIFS('GSTN-Diff Gross'!$D$7:$D$1006,BOOKS!E8,'GSTN-Diff Gross'!$T$7:$T$1006,"&lt;&gt;0")+COUNTIFS('GSTN-Diff Gross'!$D$7:$D$1006,BOOKS!E8,'GSTN-Diff Gross'!$U$7:$U$1006,"&lt;&gt;0")+COUNTIFS('GSTN-Diff Gross'!$D$7:$D$1006,BOOKS!E8,'GSTN-Diff Gross'!$V$7:$V$1006,"&lt;&gt;0"),BOOKS!J8,0)</f>
        <v>0</v>
      </c>
      <c r="N8" s="100">
        <f>IF(COUNTIFS('GSTN-Diff Gross'!$D$7:$D$1006,BOOKS!E8,'GSTN-Diff Gross'!$R$7:$R$1006,"&lt;&gt;0")+COUNTIFS('GSTN-Diff Gross'!$D$7:$D$1006,BOOKS!E8,'GSTN-Diff Gross'!$S$7:$S$1006,"&lt;&gt;0")+COUNTIFS('GSTN-Diff Gross'!$D$7:$D$1006,BOOKS!E8,'GSTN-Diff Gross'!$T$7:$T$1006,"&lt;&gt;0")+COUNTIFS('GSTN-Diff Gross'!$D$7:$D$1006,BOOKS!E8,'GSTN-Diff Gross'!$U$7:$U$1006,"&lt;&gt;0")+COUNTIFS('GSTN-Diff Gross'!$D$7:$D$1006,BOOKS!E8,'GSTN-Diff Gross'!$V$7:$V$1006,"&lt;&gt;0"),BOOKS!K8,0)</f>
        <v>0</v>
      </c>
      <c r="O8" s="100">
        <f>IF(COUNTIFS('GSTN-Diff Gross'!$D$7:$D$1006,BOOKS!E8,'GSTN-Diff Gross'!$R$7:$R$1006,"&lt;&gt;0")+COUNTIFS('GSTN-Diff Gross'!$D$7:$D$1006,BOOKS!E8,'GSTN-Diff Gross'!$S$7:$S$1006,"&lt;&gt;0")+COUNTIFS('GSTN-Diff Gross'!$D$7:$D$1006,BOOKS!E8,'GSTN-Diff Gross'!$T$7:$T$1006,"&lt;&gt;0")+COUNTIFS('GSTN-Diff Gross'!$D$7:$D$1006,BOOKS!E8,'GSTN-Diff Gross'!$U$7:$U$1006,"&lt;&gt;0")+COUNTIFS('GSTN-Diff Gross'!$D$7:$D$1006,BOOKS!E8,'GSTN-Diff Gross'!$V$7:$V$1006,"&lt;&gt;0"),BOOKS!L8,0)</f>
        <v>0</v>
      </c>
      <c r="P8" s="100">
        <f>IF(COUNTIFS('GSTN-Diff Gross'!$D$7:$D$1006,BOOKS!E8,'GSTN-Diff Gross'!$R$7:$R$1006,"&lt;&gt;0")+COUNTIFS('GSTN-Diff Gross'!$D$7:$D$1006,BOOKS!E8,'GSTN-Diff Gross'!$S$7:$S$1006,"&lt;&gt;0")+COUNTIFS('GSTN-Diff Gross'!$D$7:$D$1006,BOOKS!E8,'GSTN-Diff Gross'!$T$7:$T$1006,"&lt;&gt;0")+COUNTIFS('GSTN-Diff Gross'!$D$7:$D$1006,BOOKS!E8,'GSTN-Diff Gross'!$U$7:$U$1006,"&lt;&gt;0")+COUNTIFS('GSTN-Diff Gross'!$D$7:$D$1006,BOOKS!E8,'GSTN-Diff Gross'!$V$7:$V$1006,"&lt;&gt;0"),BOOKS!M8,0)</f>
        <v>0</v>
      </c>
      <c r="Q8" s="94">
        <f>IFERROR(IF(B8="",0,SUMPRODUCT(('2A'!$D$6:$D$1005='GSTN-Bill Wise'!B8)*'2A'!$I$6:$I$1005)),0)</f>
        <v>0</v>
      </c>
      <c r="R8" s="95">
        <f>IFERROR(IF(B8="",0,SUMPRODUCT(('2A'!$D$6:$D$1005='GSTN-Bill Wise'!B8)*'2A'!$J$6:$J$1005)),0)</f>
        <v>0</v>
      </c>
      <c r="S8" s="95">
        <f>IFERROR(IF(B8="",0,SUMPRODUCT(('2A'!$D$6:$D$1005='GSTN-Bill Wise'!B8)*'2A'!$K$6:$K$1005)),0)</f>
        <v>0</v>
      </c>
      <c r="T8" s="95">
        <f>IFERROR(IF(B8="",0,SUMPRODUCT(('2A'!$D$6:$D$1005='GSTN-Bill Wise'!B8)*'2A'!$L$6:$L$1005)),0)</f>
        <v>0</v>
      </c>
      <c r="U8" s="95">
        <f>IFERROR(IF(B8="",0,SUMPRODUCT(('2A'!$D$6:$D$1005='GSTN-Bill Wise'!B8)*'2A'!$M$6:$M$1005)),0)</f>
        <v>0</v>
      </c>
      <c r="V8" s="111"/>
    </row>
    <row r="9" spans="1:22">
      <c r="A9" s="162">
        <f t="shared" si="9"/>
        <v>4</v>
      </c>
      <c r="B9" s="162" t="str">
        <f t="shared" si="3"/>
        <v/>
      </c>
      <c r="C9" s="162" t="str">
        <f>IF(COUNTIFS('GSTN-Diff Gross'!$D$7:$D$1006,BOOKS!E9,'GSTN-Diff Gross'!$R$7:$R$1006,"&lt;&gt;0")+COUNTIFS('GSTN-Diff Gross'!$D$7:$D$1006,BOOKS!E9,'GSTN-Diff Gross'!$S$7:$S$1006,"&lt;&gt;0")+COUNTIFS('GSTN-Diff Gross'!$D$7:$D$1006,BOOKS!E9,'GSTN-Diff Gross'!$T$7:$T$1006,"&lt;&gt;0")+COUNTIFS('GSTN-Diff Gross'!$D$7:$D$1006,BOOKS!E9,'GSTN-Diff Gross'!$U$7:$U$1006,"&lt;&gt;0")+COUNTIFS('GSTN-Diff Gross'!$D$7:$D$1006,BOOKS!E9,'GSTN-Diff Gross'!$V$7:$V$1006,"&lt;&gt;0"),BOOKS!E9,"")</f>
        <v/>
      </c>
      <c r="D9" s="44" t="str">
        <f>IF(COUNTIFS('GSTN-Diff Gross'!$D$7:$D$1006,BOOKS!E9,'GSTN-Diff Gross'!$R$7:$R$1006,"&lt;&gt;0")+COUNTIFS('GSTN-Diff Gross'!$D$7:$D$1006,BOOKS!E9,'GSTN-Diff Gross'!$S$7:$S$1006,"&lt;&gt;0")+COUNTIFS('GSTN-Diff Gross'!$D$7:$D$1006,BOOKS!E9,'GSTN-Diff Gross'!$T$7:$T$1006,"&lt;&gt;0")+COUNTIFS('GSTN-Diff Gross'!$D$7:$D$1006,BOOKS!E9,'GSTN-Diff Gross'!$U$7:$U$1006,"&lt;&gt;0")+COUNTIFS('GSTN-Diff Gross'!$D$7:$D$1006,BOOKS!E9,'GSTN-Diff Gross'!$V$7:$V$1006,"&lt;&gt;0"),BOOKS!F9,"")</f>
        <v/>
      </c>
      <c r="E9" s="67" t="str">
        <f>IF(COUNTIFS('GSTN-Diff Gross'!$D$7:$D$1006,BOOKS!E9,'GSTN-Diff Gross'!$R$7:$R$1006,"&lt;&gt;0")+COUNTIFS('GSTN-Diff Gross'!$D$7:$D$1006,BOOKS!E9,'GSTN-Diff Gross'!$S$7:$S$1006,"&lt;&gt;0")+COUNTIFS('GSTN-Diff Gross'!$D$7:$D$1006,BOOKS!E9,'GSTN-Diff Gross'!$T$7:$T$1006,"&lt;&gt;0")+COUNTIFS('GSTN-Diff Gross'!$D$7:$D$1006,BOOKS!E9,'GSTN-Diff Gross'!$U$7:$U$1006,"&lt;&gt;0")+COUNTIFS('GSTN-Diff Gross'!$D$7:$D$1006,BOOKS!E9,'GSTN-Diff Gross'!$V$7:$V$1006,"&lt;&gt;0"),BOOKS!G9,"")</f>
        <v/>
      </c>
      <c r="F9" s="89" t="str">
        <f>IF(COUNTIFS('GSTN-Diff Gross'!$D$7:$D$1006,BOOKS!E9,'GSTN-Diff Gross'!$R$7:$R$1006,"&lt;&gt;0")+COUNTIFS('GSTN-Diff Gross'!$D$7:$D$1006,BOOKS!E9,'GSTN-Diff Gross'!$S$7:$S$1006,"&lt;&gt;0")+COUNTIFS('GSTN-Diff Gross'!$D$7:$D$1006,BOOKS!E9,'GSTN-Diff Gross'!$T$7:$T$1006,"&lt;&gt;0")+COUNTIFS('GSTN-Diff Gross'!$D$7:$D$1006,BOOKS!E9,'GSTN-Diff Gross'!$U$7:$U$1006,"&lt;&gt;0")+COUNTIFS('GSTN-Diff Gross'!$D$7:$D$1006,BOOKS!E9,'GSTN-Diff Gross'!$V$7:$V$1006,"&lt;&gt;0"),BOOKS!H9,"")</f>
        <v/>
      </c>
      <c r="G9" s="96">
        <f t="shared" si="4"/>
        <v>0</v>
      </c>
      <c r="H9" s="96">
        <f t="shared" si="5"/>
        <v>0</v>
      </c>
      <c r="I9" s="97">
        <f t="shared" si="6"/>
        <v>0</v>
      </c>
      <c r="J9" s="98">
        <f t="shared" si="7"/>
        <v>0</v>
      </c>
      <c r="K9" s="96">
        <f t="shared" si="8"/>
        <v>0</v>
      </c>
      <c r="L9" s="93">
        <f>IF(COUNTIFS('GSTN-Diff Gross'!$D$7:$D$1006,BOOKS!E9,'GSTN-Diff Gross'!$R$7:$R$1006,"&lt;&gt;0")+COUNTIFS('GSTN-Diff Gross'!$D$7:$D$1006,BOOKS!E9,'GSTN-Diff Gross'!$S$7:$S$1006,"&lt;&gt;0")+COUNTIFS('GSTN-Diff Gross'!$D$7:$D$1006,BOOKS!E9,'GSTN-Diff Gross'!$T$7:$T$1006,"&lt;&gt;0")+COUNTIFS('GSTN-Diff Gross'!$D$7:$D$1006,BOOKS!E9,'GSTN-Diff Gross'!$U$7:$U$1006,"&lt;&gt;0")+COUNTIFS('GSTN-Diff Gross'!$D$7:$D$1006,BOOKS!E9,'GSTN-Diff Gross'!$V$7:$V$1006,"&lt;&gt;0"),BOOKS!I9,0)</f>
        <v>0</v>
      </c>
      <c r="M9" s="88">
        <f>IF(COUNTIFS('GSTN-Diff Gross'!$D$7:$D$1006,BOOKS!E9,'GSTN-Diff Gross'!$R$7:$R$1006,"&lt;&gt;0")+COUNTIFS('GSTN-Diff Gross'!$D$7:$D$1006,BOOKS!E9,'GSTN-Diff Gross'!$S$7:$S$1006,"&lt;&gt;0")+COUNTIFS('GSTN-Diff Gross'!$D$7:$D$1006,BOOKS!E9,'GSTN-Diff Gross'!$T$7:$T$1006,"&lt;&gt;0")+COUNTIFS('GSTN-Diff Gross'!$D$7:$D$1006,BOOKS!E9,'GSTN-Diff Gross'!$U$7:$U$1006,"&lt;&gt;0")+COUNTIFS('GSTN-Diff Gross'!$D$7:$D$1006,BOOKS!E9,'GSTN-Diff Gross'!$V$7:$V$1006,"&lt;&gt;0"),BOOKS!J9,0)</f>
        <v>0</v>
      </c>
      <c r="N9" s="88">
        <f>IF(COUNTIFS('GSTN-Diff Gross'!$D$7:$D$1006,BOOKS!E9,'GSTN-Diff Gross'!$R$7:$R$1006,"&lt;&gt;0")+COUNTIFS('GSTN-Diff Gross'!$D$7:$D$1006,BOOKS!E9,'GSTN-Diff Gross'!$S$7:$S$1006,"&lt;&gt;0")+COUNTIFS('GSTN-Diff Gross'!$D$7:$D$1006,BOOKS!E9,'GSTN-Diff Gross'!$T$7:$T$1006,"&lt;&gt;0")+COUNTIFS('GSTN-Diff Gross'!$D$7:$D$1006,BOOKS!E9,'GSTN-Diff Gross'!$U$7:$U$1006,"&lt;&gt;0")+COUNTIFS('GSTN-Diff Gross'!$D$7:$D$1006,BOOKS!E9,'GSTN-Diff Gross'!$V$7:$V$1006,"&lt;&gt;0"),BOOKS!K9,0)</f>
        <v>0</v>
      </c>
      <c r="O9" s="88">
        <f>IF(COUNTIFS('GSTN-Diff Gross'!$D$7:$D$1006,BOOKS!E9,'GSTN-Diff Gross'!$R$7:$R$1006,"&lt;&gt;0")+COUNTIFS('GSTN-Diff Gross'!$D$7:$D$1006,BOOKS!E9,'GSTN-Diff Gross'!$S$7:$S$1006,"&lt;&gt;0")+COUNTIFS('GSTN-Diff Gross'!$D$7:$D$1006,BOOKS!E9,'GSTN-Diff Gross'!$T$7:$T$1006,"&lt;&gt;0")+COUNTIFS('GSTN-Diff Gross'!$D$7:$D$1006,BOOKS!E9,'GSTN-Diff Gross'!$U$7:$U$1006,"&lt;&gt;0")+COUNTIFS('GSTN-Diff Gross'!$D$7:$D$1006,BOOKS!E9,'GSTN-Diff Gross'!$V$7:$V$1006,"&lt;&gt;0"),BOOKS!L9,0)</f>
        <v>0</v>
      </c>
      <c r="P9" s="88">
        <f>IF(COUNTIFS('GSTN-Diff Gross'!$D$7:$D$1006,BOOKS!E9,'GSTN-Diff Gross'!$R$7:$R$1006,"&lt;&gt;0")+COUNTIFS('GSTN-Diff Gross'!$D$7:$D$1006,BOOKS!E9,'GSTN-Diff Gross'!$S$7:$S$1006,"&lt;&gt;0")+COUNTIFS('GSTN-Diff Gross'!$D$7:$D$1006,BOOKS!E9,'GSTN-Diff Gross'!$T$7:$T$1006,"&lt;&gt;0")+COUNTIFS('GSTN-Diff Gross'!$D$7:$D$1006,BOOKS!E9,'GSTN-Diff Gross'!$U$7:$U$1006,"&lt;&gt;0")+COUNTIFS('GSTN-Diff Gross'!$D$7:$D$1006,BOOKS!E9,'GSTN-Diff Gross'!$V$7:$V$1006,"&lt;&gt;0"),BOOKS!M9,0)</f>
        <v>0</v>
      </c>
      <c r="Q9" s="84">
        <f>IFERROR(IF(B9="",0,SUMPRODUCT(('2A'!$D$6:$D$1005='GSTN-Bill Wise'!B9)*'2A'!$I$6:$I$1005)),0)</f>
        <v>0</v>
      </c>
      <c r="R9" s="44">
        <f>IFERROR(IF(B9="",0,SUMPRODUCT(('2A'!$D$6:$D$1005='GSTN-Bill Wise'!B9)*'2A'!$J$6:$J$1005)),0)</f>
        <v>0</v>
      </c>
      <c r="S9" s="44">
        <f>IFERROR(IF(B9="",0,SUMPRODUCT(('2A'!$D$6:$D$1005='GSTN-Bill Wise'!B9)*'2A'!$K$6:$K$1005)),0)</f>
        <v>0</v>
      </c>
      <c r="T9" s="44">
        <f>IFERROR(IF(B9="",0,SUMPRODUCT(('2A'!$D$6:$D$1005='GSTN-Bill Wise'!B9)*'2A'!$L$6:$L$1005)),0)</f>
        <v>0</v>
      </c>
      <c r="U9" s="44">
        <f>IFERROR(IF(B9="",0,SUMPRODUCT(('2A'!$D$6:$D$1005='GSTN-Bill Wise'!B9)*'2A'!$M$6:$M$1005)),0)</f>
        <v>0</v>
      </c>
      <c r="V9" s="111"/>
    </row>
    <row r="10" spans="1:22">
      <c r="A10" s="161">
        <f t="shared" si="9"/>
        <v>5</v>
      </c>
      <c r="B10" s="161" t="str">
        <f t="shared" si="3"/>
        <v/>
      </c>
      <c r="C10" s="161" t="str">
        <f>IF(COUNTIFS('GSTN-Diff Gross'!$D$7:$D$1006,BOOKS!E10,'GSTN-Diff Gross'!$R$7:$R$1006,"&lt;&gt;0")+COUNTIFS('GSTN-Diff Gross'!$D$7:$D$1006,BOOKS!E10,'GSTN-Diff Gross'!$S$7:$S$1006,"&lt;&gt;0")+COUNTIFS('GSTN-Diff Gross'!$D$7:$D$1006,BOOKS!E10,'GSTN-Diff Gross'!$T$7:$T$1006,"&lt;&gt;0")+COUNTIFS('GSTN-Diff Gross'!$D$7:$D$1006,BOOKS!E10,'GSTN-Diff Gross'!$U$7:$U$1006,"&lt;&gt;0")+COUNTIFS('GSTN-Diff Gross'!$D$7:$D$1006,BOOKS!E10,'GSTN-Diff Gross'!$V$7:$V$1006,"&lt;&gt;0"),BOOKS!E10,"")</f>
        <v/>
      </c>
      <c r="D10" s="41" t="str">
        <f>IF(COUNTIFS('GSTN-Diff Gross'!$D$7:$D$1006,BOOKS!E10,'GSTN-Diff Gross'!$R$7:$R$1006,"&lt;&gt;0")+COUNTIFS('GSTN-Diff Gross'!$D$7:$D$1006,BOOKS!E10,'GSTN-Diff Gross'!$S$7:$S$1006,"&lt;&gt;0")+COUNTIFS('GSTN-Diff Gross'!$D$7:$D$1006,BOOKS!E10,'GSTN-Diff Gross'!$T$7:$T$1006,"&lt;&gt;0")+COUNTIFS('GSTN-Diff Gross'!$D$7:$D$1006,BOOKS!E10,'GSTN-Diff Gross'!$U$7:$U$1006,"&lt;&gt;0")+COUNTIFS('GSTN-Diff Gross'!$D$7:$D$1006,BOOKS!E10,'GSTN-Diff Gross'!$V$7:$V$1006,"&lt;&gt;0"),BOOKS!F10,"")</f>
        <v/>
      </c>
      <c r="E10" s="68" t="str">
        <f>IF(COUNTIFS('GSTN-Diff Gross'!$D$7:$D$1006,BOOKS!E10,'GSTN-Diff Gross'!$R$7:$R$1006,"&lt;&gt;0")+COUNTIFS('GSTN-Diff Gross'!$D$7:$D$1006,BOOKS!E10,'GSTN-Diff Gross'!$S$7:$S$1006,"&lt;&gt;0")+COUNTIFS('GSTN-Diff Gross'!$D$7:$D$1006,BOOKS!E10,'GSTN-Diff Gross'!$T$7:$T$1006,"&lt;&gt;0")+COUNTIFS('GSTN-Diff Gross'!$D$7:$D$1006,BOOKS!E10,'GSTN-Diff Gross'!$U$7:$U$1006,"&lt;&gt;0")+COUNTIFS('GSTN-Diff Gross'!$D$7:$D$1006,BOOKS!E10,'GSTN-Diff Gross'!$V$7:$V$1006,"&lt;&gt;0"),BOOKS!G10,"")</f>
        <v/>
      </c>
      <c r="F10" s="90" t="str">
        <f>IF(COUNTIFS('GSTN-Diff Gross'!$D$7:$D$1006,BOOKS!E10,'GSTN-Diff Gross'!$R$7:$R$1006,"&lt;&gt;0")+COUNTIFS('GSTN-Diff Gross'!$D$7:$D$1006,BOOKS!E10,'GSTN-Diff Gross'!$S$7:$S$1006,"&lt;&gt;0")+COUNTIFS('GSTN-Diff Gross'!$D$7:$D$1006,BOOKS!E10,'GSTN-Diff Gross'!$T$7:$T$1006,"&lt;&gt;0")+COUNTIFS('GSTN-Diff Gross'!$D$7:$D$1006,BOOKS!E10,'GSTN-Diff Gross'!$U$7:$U$1006,"&lt;&gt;0")+COUNTIFS('GSTN-Diff Gross'!$D$7:$D$1006,BOOKS!E10,'GSTN-Diff Gross'!$V$7:$V$1006,"&lt;&gt;0"),BOOKS!H10,"")</f>
        <v/>
      </c>
      <c r="G10" s="167">
        <f t="shared" si="4"/>
        <v>0</v>
      </c>
      <c r="H10" s="167">
        <f t="shared" si="5"/>
        <v>0</v>
      </c>
      <c r="I10" s="167">
        <f t="shared" si="6"/>
        <v>0</v>
      </c>
      <c r="J10" s="167">
        <f t="shared" si="7"/>
        <v>0</v>
      </c>
      <c r="K10" s="167">
        <f t="shared" si="8"/>
        <v>0</v>
      </c>
      <c r="L10" s="99">
        <f>IF(COUNTIFS('GSTN-Diff Gross'!$D$7:$D$1006,BOOKS!E10,'GSTN-Diff Gross'!$R$7:$R$1006,"&lt;&gt;0")+COUNTIFS('GSTN-Diff Gross'!$D$7:$D$1006,BOOKS!E10,'GSTN-Diff Gross'!$S$7:$S$1006,"&lt;&gt;0")+COUNTIFS('GSTN-Diff Gross'!$D$7:$D$1006,BOOKS!E10,'GSTN-Diff Gross'!$T$7:$T$1006,"&lt;&gt;0")+COUNTIFS('GSTN-Diff Gross'!$D$7:$D$1006,BOOKS!E10,'GSTN-Diff Gross'!$U$7:$U$1006,"&lt;&gt;0")+COUNTIFS('GSTN-Diff Gross'!$D$7:$D$1006,BOOKS!E10,'GSTN-Diff Gross'!$V$7:$V$1006,"&lt;&gt;0"),BOOKS!I10,0)</f>
        <v>0</v>
      </c>
      <c r="M10" s="100">
        <f>IF(COUNTIFS('GSTN-Diff Gross'!$D$7:$D$1006,BOOKS!E10,'GSTN-Diff Gross'!$R$7:$R$1006,"&lt;&gt;0")+COUNTIFS('GSTN-Diff Gross'!$D$7:$D$1006,BOOKS!E10,'GSTN-Diff Gross'!$S$7:$S$1006,"&lt;&gt;0")+COUNTIFS('GSTN-Diff Gross'!$D$7:$D$1006,BOOKS!E10,'GSTN-Diff Gross'!$T$7:$T$1006,"&lt;&gt;0")+COUNTIFS('GSTN-Diff Gross'!$D$7:$D$1006,BOOKS!E10,'GSTN-Diff Gross'!$U$7:$U$1006,"&lt;&gt;0")+COUNTIFS('GSTN-Diff Gross'!$D$7:$D$1006,BOOKS!E10,'GSTN-Diff Gross'!$V$7:$V$1006,"&lt;&gt;0"),BOOKS!J10,0)</f>
        <v>0</v>
      </c>
      <c r="N10" s="100">
        <f>IF(COUNTIFS('GSTN-Diff Gross'!$D$7:$D$1006,BOOKS!E10,'GSTN-Diff Gross'!$R$7:$R$1006,"&lt;&gt;0")+COUNTIFS('GSTN-Diff Gross'!$D$7:$D$1006,BOOKS!E10,'GSTN-Diff Gross'!$S$7:$S$1006,"&lt;&gt;0")+COUNTIFS('GSTN-Diff Gross'!$D$7:$D$1006,BOOKS!E10,'GSTN-Diff Gross'!$T$7:$T$1006,"&lt;&gt;0")+COUNTIFS('GSTN-Diff Gross'!$D$7:$D$1006,BOOKS!E10,'GSTN-Diff Gross'!$U$7:$U$1006,"&lt;&gt;0")+COUNTIFS('GSTN-Diff Gross'!$D$7:$D$1006,BOOKS!E10,'GSTN-Diff Gross'!$V$7:$V$1006,"&lt;&gt;0"),BOOKS!K10,0)</f>
        <v>0</v>
      </c>
      <c r="O10" s="100">
        <f>IF(COUNTIFS('GSTN-Diff Gross'!$D$7:$D$1006,BOOKS!E10,'GSTN-Diff Gross'!$R$7:$R$1006,"&lt;&gt;0")+COUNTIFS('GSTN-Diff Gross'!$D$7:$D$1006,BOOKS!E10,'GSTN-Diff Gross'!$S$7:$S$1006,"&lt;&gt;0")+COUNTIFS('GSTN-Diff Gross'!$D$7:$D$1006,BOOKS!E10,'GSTN-Diff Gross'!$T$7:$T$1006,"&lt;&gt;0")+COUNTIFS('GSTN-Diff Gross'!$D$7:$D$1006,BOOKS!E10,'GSTN-Diff Gross'!$U$7:$U$1006,"&lt;&gt;0")+COUNTIFS('GSTN-Diff Gross'!$D$7:$D$1006,BOOKS!E10,'GSTN-Diff Gross'!$V$7:$V$1006,"&lt;&gt;0"),BOOKS!L10,0)</f>
        <v>0</v>
      </c>
      <c r="P10" s="100">
        <f>IF(COUNTIFS('GSTN-Diff Gross'!$D$7:$D$1006,BOOKS!E10,'GSTN-Diff Gross'!$R$7:$R$1006,"&lt;&gt;0")+COUNTIFS('GSTN-Diff Gross'!$D$7:$D$1006,BOOKS!E10,'GSTN-Diff Gross'!$S$7:$S$1006,"&lt;&gt;0")+COUNTIFS('GSTN-Diff Gross'!$D$7:$D$1006,BOOKS!E10,'GSTN-Diff Gross'!$T$7:$T$1006,"&lt;&gt;0")+COUNTIFS('GSTN-Diff Gross'!$D$7:$D$1006,BOOKS!E10,'GSTN-Diff Gross'!$U$7:$U$1006,"&lt;&gt;0")+COUNTIFS('GSTN-Diff Gross'!$D$7:$D$1006,BOOKS!E10,'GSTN-Diff Gross'!$V$7:$V$1006,"&lt;&gt;0"),BOOKS!M10,0)</f>
        <v>0</v>
      </c>
      <c r="Q10" s="94">
        <f>IFERROR(IF(B10="",0,SUMPRODUCT(('2A'!$D$6:$D$1005='GSTN-Bill Wise'!B10)*'2A'!$I$6:$I$1005)),0)</f>
        <v>0</v>
      </c>
      <c r="R10" s="95">
        <f>IFERROR(IF(B10="",0,SUMPRODUCT(('2A'!$D$6:$D$1005='GSTN-Bill Wise'!B10)*'2A'!$J$6:$J$1005)),0)</f>
        <v>0</v>
      </c>
      <c r="S10" s="95">
        <f>IFERROR(IF(B10="",0,SUMPRODUCT(('2A'!$D$6:$D$1005='GSTN-Bill Wise'!B10)*'2A'!$K$6:$K$1005)),0)</f>
        <v>0</v>
      </c>
      <c r="T10" s="95">
        <f>IFERROR(IF(B10="",0,SUMPRODUCT(('2A'!$D$6:$D$1005='GSTN-Bill Wise'!B10)*'2A'!$L$6:$L$1005)),0)</f>
        <v>0</v>
      </c>
      <c r="U10" s="95">
        <f>IFERROR(IF(B10="",0,SUMPRODUCT(('2A'!$D$6:$D$1005='GSTN-Bill Wise'!B10)*'2A'!$M$6:$M$1005)),0)</f>
        <v>0</v>
      </c>
      <c r="V10" s="111"/>
    </row>
    <row r="11" spans="1:22">
      <c r="A11" s="162">
        <f t="shared" si="9"/>
        <v>6</v>
      </c>
      <c r="B11" s="162" t="str">
        <f t="shared" si="3"/>
        <v/>
      </c>
      <c r="C11" s="162" t="str">
        <f>IF(COUNTIFS('GSTN-Diff Gross'!$D$7:$D$1006,BOOKS!E11,'GSTN-Diff Gross'!$R$7:$R$1006,"&lt;&gt;0")+COUNTIFS('GSTN-Diff Gross'!$D$7:$D$1006,BOOKS!E11,'GSTN-Diff Gross'!$S$7:$S$1006,"&lt;&gt;0")+COUNTIFS('GSTN-Diff Gross'!$D$7:$D$1006,BOOKS!E11,'GSTN-Diff Gross'!$T$7:$T$1006,"&lt;&gt;0")+COUNTIFS('GSTN-Diff Gross'!$D$7:$D$1006,BOOKS!E11,'GSTN-Diff Gross'!$U$7:$U$1006,"&lt;&gt;0")+COUNTIFS('GSTN-Diff Gross'!$D$7:$D$1006,BOOKS!E11,'GSTN-Diff Gross'!$V$7:$V$1006,"&lt;&gt;0"),BOOKS!E11,"")</f>
        <v/>
      </c>
      <c r="D11" s="44" t="str">
        <f>IF(COUNTIFS('GSTN-Diff Gross'!$D$7:$D$1006,BOOKS!E11,'GSTN-Diff Gross'!$R$7:$R$1006,"&lt;&gt;0")+COUNTIFS('GSTN-Diff Gross'!$D$7:$D$1006,BOOKS!E11,'GSTN-Diff Gross'!$S$7:$S$1006,"&lt;&gt;0")+COUNTIFS('GSTN-Diff Gross'!$D$7:$D$1006,BOOKS!E11,'GSTN-Diff Gross'!$T$7:$T$1006,"&lt;&gt;0")+COUNTIFS('GSTN-Diff Gross'!$D$7:$D$1006,BOOKS!E11,'GSTN-Diff Gross'!$U$7:$U$1006,"&lt;&gt;0")+COUNTIFS('GSTN-Diff Gross'!$D$7:$D$1006,BOOKS!E11,'GSTN-Diff Gross'!$V$7:$V$1006,"&lt;&gt;0"),BOOKS!F11,"")</f>
        <v/>
      </c>
      <c r="E11" s="67" t="str">
        <f>IF(COUNTIFS('GSTN-Diff Gross'!$D$7:$D$1006,BOOKS!E11,'GSTN-Diff Gross'!$R$7:$R$1006,"&lt;&gt;0")+COUNTIFS('GSTN-Diff Gross'!$D$7:$D$1006,BOOKS!E11,'GSTN-Diff Gross'!$S$7:$S$1006,"&lt;&gt;0")+COUNTIFS('GSTN-Diff Gross'!$D$7:$D$1006,BOOKS!E11,'GSTN-Diff Gross'!$T$7:$T$1006,"&lt;&gt;0")+COUNTIFS('GSTN-Diff Gross'!$D$7:$D$1006,BOOKS!E11,'GSTN-Diff Gross'!$U$7:$U$1006,"&lt;&gt;0")+COUNTIFS('GSTN-Diff Gross'!$D$7:$D$1006,BOOKS!E11,'GSTN-Diff Gross'!$V$7:$V$1006,"&lt;&gt;0"),BOOKS!G11,"")</f>
        <v/>
      </c>
      <c r="F11" s="89" t="str">
        <f>IF(COUNTIFS('GSTN-Diff Gross'!$D$7:$D$1006,BOOKS!E11,'GSTN-Diff Gross'!$R$7:$R$1006,"&lt;&gt;0")+COUNTIFS('GSTN-Diff Gross'!$D$7:$D$1006,BOOKS!E11,'GSTN-Diff Gross'!$S$7:$S$1006,"&lt;&gt;0")+COUNTIFS('GSTN-Diff Gross'!$D$7:$D$1006,BOOKS!E11,'GSTN-Diff Gross'!$T$7:$T$1006,"&lt;&gt;0")+COUNTIFS('GSTN-Diff Gross'!$D$7:$D$1006,BOOKS!E11,'GSTN-Diff Gross'!$U$7:$U$1006,"&lt;&gt;0")+COUNTIFS('GSTN-Diff Gross'!$D$7:$D$1006,BOOKS!E11,'GSTN-Diff Gross'!$V$7:$V$1006,"&lt;&gt;0"),BOOKS!H11,"")</f>
        <v/>
      </c>
      <c r="G11" s="96">
        <f t="shared" si="4"/>
        <v>0</v>
      </c>
      <c r="H11" s="96">
        <f t="shared" si="5"/>
        <v>0</v>
      </c>
      <c r="I11" s="97">
        <f t="shared" si="6"/>
        <v>0</v>
      </c>
      <c r="J11" s="98">
        <f t="shared" si="7"/>
        <v>0</v>
      </c>
      <c r="K11" s="96">
        <f t="shared" si="8"/>
        <v>0</v>
      </c>
      <c r="L11" s="93">
        <f>IF(COUNTIFS('GSTN-Diff Gross'!$D$7:$D$1006,BOOKS!E11,'GSTN-Diff Gross'!$R$7:$R$1006,"&lt;&gt;0")+COUNTIFS('GSTN-Diff Gross'!$D$7:$D$1006,BOOKS!E11,'GSTN-Diff Gross'!$S$7:$S$1006,"&lt;&gt;0")+COUNTIFS('GSTN-Diff Gross'!$D$7:$D$1006,BOOKS!E11,'GSTN-Diff Gross'!$T$7:$T$1006,"&lt;&gt;0")+COUNTIFS('GSTN-Diff Gross'!$D$7:$D$1006,BOOKS!E11,'GSTN-Diff Gross'!$U$7:$U$1006,"&lt;&gt;0")+COUNTIFS('GSTN-Diff Gross'!$D$7:$D$1006,BOOKS!E11,'GSTN-Diff Gross'!$V$7:$V$1006,"&lt;&gt;0"),BOOKS!I11,0)</f>
        <v>0</v>
      </c>
      <c r="M11" s="88">
        <f>IF(COUNTIFS('GSTN-Diff Gross'!$D$7:$D$1006,BOOKS!E11,'GSTN-Diff Gross'!$R$7:$R$1006,"&lt;&gt;0")+COUNTIFS('GSTN-Diff Gross'!$D$7:$D$1006,BOOKS!E11,'GSTN-Diff Gross'!$S$7:$S$1006,"&lt;&gt;0")+COUNTIFS('GSTN-Diff Gross'!$D$7:$D$1006,BOOKS!E11,'GSTN-Diff Gross'!$T$7:$T$1006,"&lt;&gt;0")+COUNTIFS('GSTN-Diff Gross'!$D$7:$D$1006,BOOKS!E11,'GSTN-Diff Gross'!$U$7:$U$1006,"&lt;&gt;0")+COUNTIFS('GSTN-Diff Gross'!$D$7:$D$1006,BOOKS!E11,'GSTN-Diff Gross'!$V$7:$V$1006,"&lt;&gt;0"),BOOKS!J11,0)</f>
        <v>0</v>
      </c>
      <c r="N11" s="88">
        <f>IF(COUNTIFS('GSTN-Diff Gross'!$D$7:$D$1006,BOOKS!E11,'GSTN-Diff Gross'!$R$7:$R$1006,"&lt;&gt;0")+COUNTIFS('GSTN-Diff Gross'!$D$7:$D$1006,BOOKS!E11,'GSTN-Diff Gross'!$S$7:$S$1006,"&lt;&gt;0")+COUNTIFS('GSTN-Diff Gross'!$D$7:$D$1006,BOOKS!E11,'GSTN-Diff Gross'!$T$7:$T$1006,"&lt;&gt;0")+COUNTIFS('GSTN-Diff Gross'!$D$7:$D$1006,BOOKS!E11,'GSTN-Diff Gross'!$U$7:$U$1006,"&lt;&gt;0")+COUNTIFS('GSTN-Diff Gross'!$D$7:$D$1006,BOOKS!E11,'GSTN-Diff Gross'!$V$7:$V$1006,"&lt;&gt;0"),BOOKS!K11,0)</f>
        <v>0</v>
      </c>
      <c r="O11" s="88">
        <f>IF(COUNTIFS('GSTN-Diff Gross'!$D$7:$D$1006,BOOKS!E11,'GSTN-Diff Gross'!$R$7:$R$1006,"&lt;&gt;0")+COUNTIFS('GSTN-Diff Gross'!$D$7:$D$1006,BOOKS!E11,'GSTN-Diff Gross'!$S$7:$S$1006,"&lt;&gt;0")+COUNTIFS('GSTN-Diff Gross'!$D$7:$D$1006,BOOKS!E11,'GSTN-Diff Gross'!$T$7:$T$1006,"&lt;&gt;0")+COUNTIFS('GSTN-Diff Gross'!$D$7:$D$1006,BOOKS!E11,'GSTN-Diff Gross'!$U$7:$U$1006,"&lt;&gt;0")+COUNTIFS('GSTN-Diff Gross'!$D$7:$D$1006,BOOKS!E11,'GSTN-Diff Gross'!$V$7:$V$1006,"&lt;&gt;0"),BOOKS!L11,0)</f>
        <v>0</v>
      </c>
      <c r="P11" s="88">
        <f>IF(COUNTIFS('GSTN-Diff Gross'!$D$7:$D$1006,BOOKS!E11,'GSTN-Diff Gross'!$R$7:$R$1006,"&lt;&gt;0")+COUNTIFS('GSTN-Diff Gross'!$D$7:$D$1006,BOOKS!E11,'GSTN-Diff Gross'!$S$7:$S$1006,"&lt;&gt;0")+COUNTIFS('GSTN-Diff Gross'!$D$7:$D$1006,BOOKS!E11,'GSTN-Diff Gross'!$T$7:$T$1006,"&lt;&gt;0")+COUNTIFS('GSTN-Diff Gross'!$D$7:$D$1006,BOOKS!E11,'GSTN-Diff Gross'!$U$7:$U$1006,"&lt;&gt;0")+COUNTIFS('GSTN-Diff Gross'!$D$7:$D$1006,BOOKS!E11,'GSTN-Diff Gross'!$V$7:$V$1006,"&lt;&gt;0"),BOOKS!M11,0)</f>
        <v>0</v>
      </c>
      <c r="Q11" s="84">
        <f>IFERROR(IF(B11="",0,SUMPRODUCT(('2A'!$D$6:$D$1005='GSTN-Bill Wise'!B11)*'2A'!$I$6:$I$1005)),0)</f>
        <v>0</v>
      </c>
      <c r="R11" s="44">
        <f>IFERROR(IF(B11="",0,SUMPRODUCT(('2A'!$D$6:$D$1005='GSTN-Bill Wise'!B11)*'2A'!$J$6:$J$1005)),0)</f>
        <v>0</v>
      </c>
      <c r="S11" s="44">
        <f>IFERROR(IF(B11="",0,SUMPRODUCT(('2A'!$D$6:$D$1005='GSTN-Bill Wise'!B11)*'2A'!$K$6:$K$1005)),0)</f>
        <v>0</v>
      </c>
      <c r="T11" s="44">
        <f>IFERROR(IF(B11="",0,SUMPRODUCT(('2A'!$D$6:$D$1005='GSTN-Bill Wise'!B11)*'2A'!$L$6:$L$1005)),0)</f>
        <v>0</v>
      </c>
      <c r="U11" s="44">
        <f>IFERROR(IF(B11="",0,SUMPRODUCT(('2A'!$D$6:$D$1005='GSTN-Bill Wise'!B11)*'2A'!$M$6:$M$1005)),0)</f>
        <v>0</v>
      </c>
      <c r="V11" s="111"/>
    </row>
    <row r="12" spans="1:22">
      <c r="A12" s="161">
        <f t="shared" si="9"/>
        <v>7</v>
      </c>
      <c r="B12" s="161" t="str">
        <f t="shared" si="3"/>
        <v/>
      </c>
      <c r="C12" s="161" t="str">
        <f>IF(COUNTIFS('GSTN-Diff Gross'!$D$7:$D$1006,BOOKS!E12,'GSTN-Diff Gross'!$R$7:$R$1006,"&lt;&gt;0")+COUNTIFS('GSTN-Diff Gross'!$D$7:$D$1006,BOOKS!E12,'GSTN-Diff Gross'!$S$7:$S$1006,"&lt;&gt;0")+COUNTIFS('GSTN-Diff Gross'!$D$7:$D$1006,BOOKS!E12,'GSTN-Diff Gross'!$T$7:$T$1006,"&lt;&gt;0")+COUNTIFS('GSTN-Diff Gross'!$D$7:$D$1006,BOOKS!E12,'GSTN-Diff Gross'!$U$7:$U$1006,"&lt;&gt;0")+COUNTIFS('GSTN-Diff Gross'!$D$7:$D$1006,BOOKS!E12,'GSTN-Diff Gross'!$V$7:$V$1006,"&lt;&gt;0"),BOOKS!E12,"")</f>
        <v/>
      </c>
      <c r="D12" s="41" t="str">
        <f>IF(COUNTIFS('GSTN-Diff Gross'!$D$7:$D$1006,BOOKS!E12,'GSTN-Diff Gross'!$R$7:$R$1006,"&lt;&gt;0")+COUNTIFS('GSTN-Diff Gross'!$D$7:$D$1006,BOOKS!E12,'GSTN-Diff Gross'!$S$7:$S$1006,"&lt;&gt;0")+COUNTIFS('GSTN-Diff Gross'!$D$7:$D$1006,BOOKS!E12,'GSTN-Diff Gross'!$T$7:$T$1006,"&lt;&gt;0")+COUNTIFS('GSTN-Diff Gross'!$D$7:$D$1006,BOOKS!E12,'GSTN-Diff Gross'!$U$7:$U$1006,"&lt;&gt;0")+COUNTIFS('GSTN-Diff Gross'!$D$7:$D$1006,BOOKS!E12,'GSTN-Diff Gross'!$V$7:$V$1006,"&lt;&gt;0"),BOOKS!F12,"")</f>
        <v/>
      </c>
      <c r="E12" s="68" t="str">
        <f>IF(COUNTIFS('GSTN-Diff Gross'!$D$7:$D$1006,BOOKS!E12,'GSTN-Diff Gross'!$R$7:$R$1006,"&lt;&gt;0")+COUNTIFS('GSTN-Diff Gross'!$D$7:$D$1006,BOOKS!E12,'GSTN-Diff Gross'!$S$7:$S$1006,"&lt;&gt;0")+COUNTIFS('GSTN-Diff Gross'!$D$7:$D$1006,BOOKS!E12,'GSTN-Diff Gross'!$T$7:$T$1006,"&lt;&gt;0")+COUNTIFS('GSTN-Diff Gross'!$D$7:$D$1006,BOOKS!E12,'GSTN-Diff Gross'!$U$7:$U$1006,"&lt;&gt;0")+COUNTIFS('GSTN-Diff Gross'!$D$7:$D$1006,BOOKS!E12,'GSTN-Diff Gross'!$V$7:$V$1006,"&lt;&gt;0"),BOOKS!G12,"")</f>
        <v/>
      </c>
      <c r="F12" s="90" t="str">
        <f>IF(COUNTIFS('GSTN-Diff Gross'!$D$7:$D$1006,BOOKS!E12,'GSTN-Diff Gross'!$R$7:$R$1006,"&lt;&gt;0")+COUNTIFS('GSTN-Diff Gross'!$D$7:$D$1006,BOOKS!E12,'GSTN-Diff Gross'!$S$7:$S$1006,"&lt;&gt;0")+COUNTIFS('GSTN-Diff Gross'!$D$7:$D$1006,BOOKS!E12,'GSTN-Diff Gross'!$T$7:$T$1006,"&lt;&gt;0")+COUNTIFS('GSTN-Diff Gross'!$D$7:$D$1006,BOOKS!E12,'GSTN-Diff Gross'!$U$7:$U$1006,"&lt;&gt;0")+COUNTIFS('GSTN-Diff Gross'!$D$7:$D$1006,BOOKS!E12,'GSTN-Diff Gross'!$V$7:$V$1006,"&lt;&gt;0"),BOOKS!H12,"")</f>
        <v/>
      </c>
      <c r="G12" s="167">
        <f t="shared" si="4"/>
        <v>0</v>
      </c>
      <c r="H12" s="167">
        <f t="shared" si="5"/>
        <v>0</v>
      </c>
      <c r="I12" s="167">
        <f t="shared" si="6"/>
        <v>0</v>
      </c>
      <c r="J12" s="167">
        <f t="shared" si="7"/>
        <v>0</v>
      </c>
      <c r="K12" s="167">
        <f t="shared" si="8"/>
        <v>0</v>
      </c>
      <c r="L12" s="99">
        <f>IF(COUNTIFS('GSTN-Diff Gross'!$D$7:$D$1006,BOOKS!E12,'GSTN-Diff Gross'!$R$7:$R$1006,"&lt;&gt;0")+COUNTIFS('GSTN-Diff Gross'!$D$7:$D$1006,BOOKS!E12,'GSTN-Diff Gross'!$S$7:$S$1006,"&lt;&gt;0")+COUNTIFS('GSTN-Diff Gross'!$D$7:$D$1006,BOOKS!E12,'GSTN-Diff Gross'!$T$7:$T$1006,"&lt;&gt;0")+COUNTIFS('GSTN-Diff Gross'!$D$7:$D$1006,BOOKS!E12,'GSTN-Diff Gross'!$U$7:$U$1006,"&lt;&gt;0")+COUNTIFS('GSTN-Diff Gross'!$D$7:$D$1006,BOOKS!E12,'GSTN-Diff Gross'!$V$7:$V$1006,"&lt;&gt;0"),BOOKS!I12,0)</f>
        <v>0</v>
      </c>
      <c r="M12" s="100">
        <f>IF(COUNTIFS('GSTN-Diff Gross'!$D$7:$D$1006,BOOKS!E12,'GSTN-Diff Gross'!$R$7:$R$1006,"&lt;&gt;0")+COUNTIFS('GSTN-Diff Gross'!$D$7:$D$1006,BOOKS!E12,'GSTN-Diff Gross'!$S$7:$S$1006,"&lt;&gt;0")+COUNTIFS('GSTN-Diff Gross'!$D$7:$D$1006,BOOKS!E12,'GSTN-Diff Gross'!$T$7:$T$1006,"&lt;&gt;0")+COUNTIFS('GSTN-Diff Gross'!$D$7:$D$1006,BOOKS!E12,'GSTN-Diff Gross'!$U$7:$U$1006,"&lt;&gt;0")+COUNTIFS('GSTN-Diff Gross'!$D$7:$D$1006,BOOKS!E12,'GSTN-Diff Gross'!$V$7:$V$1006,"&lt;&gt;0"),BOOKS!J12,0)</f>
        <v>0</v>
      </c>
      <c r="N12" s="100">
        <f>IF(COUNTIFS('GSTN-Diff Gross'!$D$7:$D$1006,BOOKS!E12,'GSTN-Diff Gross'!$R$7:$R$1006,"&lt;&gt;0")+COUNTIFS('GSTN-Diff Gross'!$D$7:$D$1006,BOOKS!E12,'GSTN-Diff Gross'!$S$7:$S$1006,"&lt;&gt;0")+COUNTIFS('GSTN-Diff Gross'!$D$7:$D$1006,BOOKS!E12,'GSTN-Diff Gross'!$T$7:$T$1006,"&lt;&gt;0")+COUNTIFS('GSTN-Diff Gross'!$D$7:$D$1006,BOOKS!E12,'GSTN-Diff Gross'!$U$7:$U$1006,"&lt;&gt;0")+COUNTIFS('GSTN-Diff Gross'!$D$7:$D$1006,BOOKS!E12,'GSTN-Diff Gross'!$V$7:$V$1006,"&lt;&gt;0"),BOOKS!K12,0)</f>
        <v>0</v>
      </c>
      <c r="O12" s="100">
        <f>IF(COUNTIFS('GSTN-Diff Gross'!$D$7:$D$1006,BOOKS!E12,'GSTN-Diff Gross'!$R$7:$R$1006,"&lt;&gt;0")+COUNTIFS('GSTN-Diff Gross'!$D$7:$D$1006,BOOKS!E12,'GSTN-Diff Gross'!$S$7:$S$1006,"&lt;&gt;0")+COUNTIFS('GSTN-Diff Gross'!$D$7:$D$1006,BOOKS!E12,'GSTN-Diff Gross'!$T$7:$T$1006,"&lt;&gt;0")+COUNTIFS('GSTN-Diff Gross'!$D$7:$D$1006,BOOKS!E12,'GSTN-Diff Gross'!$U$7:$U$1006,"&lt;&gt;0")+COUNTIFS('GSTN-Diff Gross'!$D$7:$D$1006,BOOKS!E12,'GSTN-Diff Gross'!$V$7:$V$1006,"&lt;&gt;0"),BOOKS!L12,0)</f>
        <v>0</v>
      </c>
      <c r="P12" s="100">
        <f>IF(COUNTIFS('GSTN-Diff Gross'!$D$7:$D$1006,BOOKS!E12,'GSTN-Diff Gross'!$R$7:$R$1006,"&lt;&gt;0")+COUNTIFS('GSTN-Diff Gross'!$D$7:$D$1006,BOOKS!E12,'GSTN-Diff Gross'!$S$7:$S$1006,"&lt;&gt;0")+COUNTIFS('GSTN-Diff Gross'!$D$7:$D$1006,BOOKS!E12,'GSTN-Diff Gross'!$T$7:$T$1006,"&lt;&gt;0")+COUNTIFS('GSTN-Diff Gross'!$D$7:$D$1006,BOOKS!E12,'GSTN-Diff Gross'!$U$7:$U$1006,"&lt;&gt;0")+COUNTIFS('GSTN-Diff Gross'!$D$7:$D$1006,BOOKS!E12,'GSTN-Diff Gross'!$V$7:$V$1006,"&lt;&gt;0"),BOOKS!M12,0)</f>
        <v>0</v>
      </c>
      <c r="Q12" s="94">
        <f>IFERROR(IF(B12="",0,SUMPRODUCT(('2A'!$D$6:$D$1005='GSTN-Bill Wise'!B12)*'2A'!$I$6:$I$1005)),0)</f>
        <v>0</v>
      </c>
      <c r="R12" s="95">
        <f>IFERROR(IF(B12="",0,SUMPRODUCT(('2A'!$D$6:$D$1005='GSTN-Bill Wise'!B12)*'2A'!$J$6:$J$1005)),0)</f>
        <v>0</v>
      </c>
      <c r="S12" s="95">
        <f>IFERROR(IF(B12="",0,SUMPRODUCT(('2A'!$D$6:$D$1005='GSTN-Bill Wise'!B12)*'2A'!$K$6:$K$1005)),0)</f>
        <v>0</v>
      </c>
      <c r="T12" s="95">
        <f>IFERROR(IF(B12="",0,SUMPRODUCT(('2A'!$D$6:$D$1005='GSTN-Bill Wise'!B12)*'2A'!$L$6:$L$1005)),0)</f>
        <v>0</v>
      </c>
      <c r="U12" s="95">
        <f>IFERROR(IF(B12="",0,SUMPRODUCT(('2A'!$D$6:$D$1005='GSTN-Bill Wise'!B12)*'2A'!$M$6:$M$1005)),0)</f>
        <v>0</v>
      </c>
      <c r="V12" s="111"/>
    </row>
    <row r="13" spans="1:22">
      <c r="A13" s="162">
        <f t="shared" si="9"/>
        <v>8</v>
      </c>
      <c r="B13" s="162" t="str">
        <f t="shared" si="3"/>
        <v/>
      </c>
      <c r="C13" s="162" t="str">
        <f>IF(COUNTIFS('GSTN-Diff Gross'!$D$7:$D$1006,BOOKS!E13,'GSTN-Diff Gross'!$R$7:$R$1006,"&lt;&gt;0")+COUNTIFS('GSTN-Diff Gross'!$D$7:$D$1006,BOOKS!E13,'GSTN-Diff Gross'!$S$7:$S$1006,"&lt;&gt;0")+COUNTIFS('GSTN-Diff Gross'!$D$7:$D$1006,BOOKS!E13,'GSTN-Diff Gross'!$T$7:$T$1006,"&lt;&gt;0")+COUNTIFS('GSTN-Diff Gross'!$D$7:$D$1006,BOOKS!E13,'GSTN-Diff Gross'!$U$7:$U$1006,"&lt;&gt;0")+COUNTIFS('GSTN-Diff Gross'!$D$7:$D$1006,BOOKS!E13,'GSTN-Diff Gross'!$V$7:$V$1006,"&lt;&gt;0"),BOOKS!E13,"")</f>
        <v/>
      </c>
      <c r="D13" s="44" t="str">
        <f>IF(COUNTIFS('GSTN-Diff Gross'!$D$7:$D$1006,BOOKS!E13,'GSTN-Diff Gross'!$R$7:$R$1006,"&lt;&gt;0")+COUNTIFS('GSTN-Diff Gross'!$D$7:$D$1006,BOOKS!E13,'GSTN-Diff Gross'!$S$7:$S$1006,"&lt;&gt;0")+COUNTIFS('GSTN-Diff Gross'!$D$7:$D$1006,BOOKS!E13,'GSTN-Diff Gross'!$T$7:$T$1006,"&lt;&gt;0")+COUNTIFS('GSTN-Diff Gross'!$D$7:$D$1006,BOOKS!E13,'GSTN-Diff Gross'!$U$7:$U$1006,"&lt;&gt;0")+COUNTIFS('GSTN-Diff Gross'!$D$7:$D$1006,BOOKS!E13,'GSTN-Diff Gross'!$V$7:$V$1006,"&lt;&gt;0"),BOOKS!F13,"")</f>
        <v/>
      </c>
      <c r="E13" s="67" t="str">
        <f>IF(COUNTIFS('GSTN-Diff Gross'!$D$7:$D$1006,BOOKS!E13,'GSTN-Diff Gross'!$R$7:$R$1006,"&lt;&gt;0")+COUNTIFS('GSTN-Diff Gross'!$D$7:$D$1006,BOOKS!E13,'GSTN-Diff Gross'!$S$7:$S$1006,"&lt;&gt;0")+COUNTIFS('GSTN-Diff Gross'!$D$7:$D$1006,BOOKS!E13,'GSTN-Diff Gross'!$T$7:$T$1006,"&lt;&gt;0")+COUNTIFS('GSTN-Diff Gross'!$D$7:$D$1006,BOOKS!E13,'GSTN-Diff Gross'!$U$7:$U$1006,"&lt;&gt;0")+COUNTIFS('GSTN-Diff Gross'!$D$7:$D$1006,BOOKS!E13,'GSTN-Diff Gross'!$V$7:$V$1006,"&lt;&gt;0"),BOOKS!G13,"")</f>
        <v/>
      </c>
      <c r="F13" s="89" t="str">
        <f>IF(COUNTIFS('GSTN-Diff Gross'!$D$7:$D$1006,BOOKS!E13,'GSTN-Diff Gross'!$R$7:$R$1006,"&lt;&gt;0")+COUNTIFS('GSTN-Diff Gross'!$D$7:$D$1006,BOOKS!E13,'GSTN-Diff Gross'!$S$7:$S$1006,"&lt;&gt;0")+COUNTIFS('GSTN-Diff Gross'!$D$7:$D$1006,BOOKS!E13,'GSTN-Diff Gross'!$T$7:$T$1006,"&lt;&gt;0")+COUNTIFS('GSTN-Diff Gross'!$D$7:$D$1006,BOOKS!E13,'GSTN-Diff Gross'!$U$7:$U$1006,"&lt;&gt;0")+COUNTIFS('GSTN-Diff Gross'!$D$7:$D$1006,BOOKS!E13,'GSTN-Diff Gross'!$V$7:$V$1006,"&lt;&gt;0"),BOOKS!H13,"")</f>
        <v/>
      </c>
      <c r="G13" s="96">
        <f t="shared" si="4"/>
        <v>0</v>
      </c>
      <c r="H13" s="96">
        <f t="shared" si="5"/>
        <v>0</v>
      </c>
      <c r="I13" s="97">
        <f t="shared" si="6"/>
        <v>0</v>
      </c>
      <c r="J13" s="98">
        <f t="shared" si="7"/>
        <v>0</v>
      </c>
      <c r="K13" s="96">
        <f t="shared" si="8"/>
        <v>0</v>
      </c>
      <c r="L13" s="93">
        <f>IF(COUNTIFS('GSTN-Diff Gross'!$D$7:$D$1006,BOOKS!E13,'GSTN-Diff Gross'!$R$7:$R$1006,"&lt;&gt;0")+COUNTIFS('GSTN-Diff Gross'!$D$7:$D$1006,BOOKS!E13,'GSTN-Diff Gross'!$S$7:$S$1006,"&lt;&gt;0")+COUNTIFS('GSTN-Diff Gross'!$D$7:$D$1006,BOOKS!E13,'GSTN-Diff Gross'!$T$7:$T$1006,"&lt;&gt;0")+COUNTIFS('GSTN-Diff Gross'!$D$7:$D$1006,BOOKS!E13,'GSTN-Diff Gross'!$U$7:$U$1006,"&lt;&gt;0")+COUNTIFS('GSTN-Diff Gross'!$D$7:$D$1006,BOOKS!E13,'GSTN-Diff Gross'!$V$7:$V$1006,"&lt;&gt;0"),BOOKS!I13,0)</f>
        <v>0</v>
      </c>
      <c r="M13" s="88">
        <f>IF(COUNTIFS('GSTN-Diff Gross'!$D$7:$D$1006,BOOKS!E13,'GSTN-Diff Gross'!$R$7:$R$1006,"&lt;&gt;0")+COUNTIFS('GSTN-Diff Gross'!$D$7:$D$1006,BOOKS!E13,'GSTN-Diff Gross'!$S$7:$S$1006,"&lt;&gt;0")+COUNTIFS('GSTN-Diff Gross'!$D$7:$D$1006,BOOKS!E13,'GSTN-Diff Gross'!$T$7:$T$1006,"&lt;&gt;0")+COUNTIFS('GSTN-Diff Gross'!$D$7:$D$1006,BOOKS!E13,'GSTN-Diff Gross'!$U$7:$U$1006,"&lt;&gt;0")+COUNTIFS('GSTN-Diff Gross'!$D$7:$D$1006,BOOKS!E13,'GSTN-Diff Gross'!$V$7:$V$1006,"&lt;&gt;0"),BOOKS!J13,0)</f>
        <v>0</v>
      </c>
      <c r="N13" s="88">
        <f>IF(COUNTIFS('GSTN-Diff Gross'!$D$7:$D$1006,BOOKS!E13,'GSTN-Diff Gross'!$R$7:$R$1006,"&lt;&gt;0")+COUNTIFS('GSTN-Diff Gross'!$D$7:$D$1006,BOOKS!E13,'GSTN-Diff Gross'!$S$7:$S$1006,"&lt;&gt;0")+COUNTIFS('GSTN-Diff Gross'!$D$7:$D$1006,BOOKS!E13,'GSTN-Diff Gross'!$T$7:$T$1006,"&lt;&gt;0")+COUNTIFS('GSTN-Diff Gross'!$D$7:$D$1006,BOOKS!E13,'GSTN-Diff Gross'!$U$7:$U$1006,"&lt;&gt;0")+COUNTIFS('GSTN-Diff Gross'!$D$7:$D$1006,BOOKS!E13,'GSTN-Diff Gross'!$V$7:$V$1006,"&lt;&gt;0"),BOOKS!K13,0)</f>
        <v>0</v>
      </c>
      <c r="O13" s="88">
        <f>IF(COUNTIFS('GSTN-Diff Gross'!$D$7:$D$1006,BOOKS!E13,'GSTN-Diff Gross'!$R$7:$R$1006,"&lt;&gt;0")+COUNTIFS('GSTN-Diff Gross'!$D$7:$D$1006,BOOKS!E13,'GSTN-Diff Gross'!$S$7:$S$1006,"&lt;&gt;0")+COUNTIFS('GSTN-Diff Gross'!$D$7:$D$1006,BOOKS!E13,'GSTN-Diff Gross'!$T$7:$T$1006,"&lt;&gt;0")+COUNTIFS('GSTN-Diff Gross'!$D$7:$D$1006,BOOKS!E13,'GSTN-Diff Gross'!$U$7:$U$1006,"&lt;&gt;0")+COUNTIFS('GSTN-Diff Gross'!$D$7:$D$1006,BOOKS!E13,'GSTN-Diff Gross'!$V$7:$V$1006,"&lt;&gt;0"),BOOKS!L13,0)</f>
        <v>0</v>
      </c>
      <c r="P13" s="88">
        <f>IF(COUNTIFS('GSTN-Diff Gross'!$D$7:$D$1006,BOOKS!E13,'GSTN-Diff Gross'!$R$7:$R$1006,"&lt;&gt;0")+COUNTIFS('GSTN-Diff Gross'!$D$7:$D$1006,BOOKS!E13,'GSTN-Diff Gross'!$S$7:$S$1006,"&lt;&gt;0")+COUNTIFS('GSTN-Diff Gross'!$D$7:$D$1006,BOOKS!E13,'GSTN-Diff Gross'!$T$7:$T$1006,"&lt;&gt;0")+COUNTIFS('GSTN-Diff Gross'!$D$7:$D$1006,BOOKS!E13,'GSTN-Diff Gross'!$U$7:$U$1006,"&lt;&gt;0")+COUNTIFS('GSTN-Diff Gross'!$D$7:$D$1006,BOOKS!E13,'GSTN-Diff Gross'!$V$7:$V$1006,"&lt;&gt;0"),BOOKS!M13,0)</f>
        <v>0</v>
      </c>
      <c r="Q13" s="84">
        <f>IFERROR(IF(B13="",0,SUMPRODUCT(('2A'!$D$6:$D$1005='GSTN-Bill Wise'!B13)*'2A'!$I$6:$I$1005)),0)</f>
        <v>0</v>
      </c>
      <c r="R13" s="44">
        <f>IFERROR(IF(B13="",0,SUMPRODUCT(('2A'!$D$6:$D$1005='GSTN-Bill Wise'!B13)*'2A'!$J$6:$J$1005)),0)</f>
        <v>0</v>
      </c>
      <c r="S13" s="44">
        <f>IFERROR(IF(B13="",0,SUMPRODUCT(('2A'!$D$6:$D$1005='GSTN-Bill Wise'!B13)*'2A'!$K$6:$K$1005)),0)</f>
        <v>0</v>
      </c>
      <c r="T13" s="44">
        <f>IFERROR(IF(B13="",0,SUMPRODUCT(('2A'!$D$6:$D$1005='GSTN-Bill Wise'!B13)*'2A'!$L$6:$L$1005)),0)</f>
        <v>0</v>
      </c>
      <c r="U13" s="44">
        <f>IFERROR(IF(B13="",0,SUMPRODUCT(('2A'!$D$6:$D$1005='GSTN-Bill Wise'!B13)*'2A'!$M$6:$M$1005)),0)</f>
        <v>0</v>
      </c>
      <c r="V13" s="111"/>
    </row>
    <row r="14" spans="1:22">
      <c r="A14" s="161">
        <f t="shared" si="9"/>
        <v>9</v>
      </c>
      <c r="B14" s="161" t="str">
        <f t="shared" si="3"/>
        <v/>
      </c>
      <c r="C14" s="161" t="str">
        <f>IF(COUNTIFS('GSTN-Diff Gross'!$D$7:$D$1006,BOOKS!E14,'GSTN-Diff Gross'!$R$7:$R$1006,"&lt;&gt;0")+COUNTIFS('GSTN-Diff Gross'!$D$7:$D$1006,BOOKS!E14,'GSTN-Diff Gross'!$S$7:$S$1006,"&lt;&gt;0")+COUNTIFS('GSTN-Diff Gross'!$D$7:$D$1006,BOOKS!E14,'GSTN-Diff Gross'!$T$7:$T$1006,"&lt;&gt;0")+COUNTIFS('GSTN-Diff Gross'!$D$7:$D$1006,BOOKS!E14,'GSTN-Diff Gross'!$U$7:$U$1006,"&lt;&gt;0")+COUNTIFS('GSTN-Diff Gross'!$D$7:$D$1006,BOOKS!E14,'GSTN-Diff Gross'!$V$7:$V$1006,"&lt;&gt;0"),BOOKS!E14,"")</f>
        <v/>
      </c>
      <c r="D14" s="41" t="str">
        <f>IF(COUNTIFS('GSTN-Diff Gross'!$D$7:$D$1006,BOOKS!E14,'GSTN-Diff Gross'!$R$7:$R$1006,"&lt;&gt;0")+COUNTIFS('GSTN-Diff Gross'!$D$7:$D$1006,BOOKS!E14,'GSTN-Diff Gross'!$S$7:$S$1006,"&lt;&gt;0")+COUNTIFS('GSTN-Diff Gross'!$D$7:$D$1006,BOOKS!E14,'GSTN-Diff Gross'!$T$7:$T$1006,"&lt;&gt;0")+COUNTIFS('GSTN-Diff Gross'!$D$7:$D$1006,BOOKS!E14,'GSTN-Diff Gross'!$U$7:$U$1006,"&lt;&gt;0")+COUNTIFS('GSTN-Diff Gross'!$D$7:$D$1006,BOOKS!E14,'GSTN-Diff Gross'!$V$7:$V$1006,"&lt;&gt;0"),BOOKS!F14,"")</f>
        <v/>
      </c>
      <c r="E14" s="68" t="str">
        <f>IF(COUNTIFS('GSTN-Diff Gross'!$D$7:$D$1006,BOOKS!E14,'GSTN-Diff Gross'!$R$7:$R$1006,"&lt;&gt;0")+COUNTIFS('GSTN-Diff Gross'!$D$7:$D$1006,BOOKS!E14,'GSTN-Diff Gross'!$S$7:$S$1006,"&lt;&gt;0")+COUNTIFS('GSTN-Diff Gross'!$D$7:$D$1006,BOOKS!E14,'GSTN-Diff Gross'!$T$7:$T$1006,"&lt;&gt;0")+COUNTIFS('GSTN-Diff Gross'!$D$7:$D$1006,BOOKS!E14,'GSTN-Diff Gross'!$U$7:$U$1006,"&lt;&gt;0")+COUNTIFS('GSTN-Diff Gross'!$D$7:$D$1006,BOOKS!E14,'GSTN-Diff Gross'!$V$7:$V$1006,"&lt;&gt;0"),BOOKS!G14,"")</f>
        <v/>
      </c>
      <c r="F14" s="90" t="str">
        <f>IF(COUNTIFS('GSTN-Diff Gross'!$D$7:$D$1006,BOOKS!E14,'GSTN-Diff Gross'!$R$7:$R$1006,"&lt;&gt;0")+COUNTIFS('GSTN-Diff Gross'!$D$7:$D$1006,BOOKS!E14,'GSTN-Diff Gross'!$S$7:$S$1006,"&lt;&gt;0")+COUNTIFS('GSTN-Diff Gross'!$D$7:$D$1006,BOOKS!E14,'GSTN-Diff Gross'!$T$7:$T$1006,"&lt;&gt;0")+COUNTIFS('GSTN-Diff Gross'!$D$7:$D$1006,BOOKS!E14,'GSTN-Diff Gross'!$U$7:$U$1006,"&lt;&gt;0")+COUNTIFS('GSTN-Diff Gross'!$D$7:$D$1006,BOOKS!E14,'GSTN-Diff Gross'!$V$7:$V$1006,"&lt;&gt;0"),BOOKS!H14,"")</f>
        <v/>
      </c>
      <c r="G14" s="167">
        <f t="shared" si="4"/>
        <v>0</v>
      </c>
      <c r="H14" s="167">
        <f t="shared" si="5"/>
        <v>0</v>
      </c>
      <c r="I14" s="167">
        <f t="shared" si="6"/>
        <v>0</v>
      </c>
      <c r="J14" s="167">
        <f t="shared" si="7"/>
        <v>0</v>
      </c>
      <c r="K14" s="167">
        <f t="shared" si="8"/>
        <v>0</v>
      </c>
      <c r="L14" s="99">
        <f>IF(COUNTIFS('GSTN-Diff Gross'!$D$7:$D$1006,BOOKS!E14,'GSTN-Diff Gross'!$R$7:$R$1006,"&lt;&gt;0")+COUNTIFS('GSTN-Diff Gross'!$D$7:$D$1006,BOOKS!E14,'GSTN-Diff Gross'!$S$7:$S$1006,"&lt;&gt;0")+COUNTIFS('GSTN-Diff Gross'!$D$7:$D$1006,BOOKS!E14,'GSTN-Diff Gross'!$T$7:$T$1006,"&lt;&gt;0")+COUNTIFS('GSTN-Diff Gross'!$D$7:$D$1006,BOOKS!E14,'GSTN-Diff Gross'!$U$7:$U$1006,"&lt;&gt;0")+COUNTIFS('GSTN-Diff Gross'!$D$7:$D$1006,BOOKS!E14,'GSTN-Diff Gross'!$V$7:$V$1006,"&lt;&gt;0"),BOOKS!I14,0)</f>
        <v>0</v>
      </c>
      <c r="M14" s="100">
        <f>IF(COUNTIFS('GSTN-Diff Gross'!$D$7:$D$1006,BOOKS!E14,'GSTN-Diff Gross'!$R$7:$R$1006,"&lt;&gt;0")+COUNTIFS('GSTN-Diff Gross'!$D$7:$D$1006,BOOKS!E14,'GSTN-Diff Gross'!$S$7:$S$1006,"&lt;&gt;0")+COUNTIFS('GSTN-Diff Gross'!$D$7:$D$1006,BOOKS!E14,'GSTN-Diff Gross'!$T$7:$T$1006,"&lt;&gt;0")+COUNTIFS('GSTN-Diff Gross'!$D$7:$D$1006,BOOKS!E14,'GSTN-Diff Gross'!$U$7:$U$1006,"&lt;&gt;0")+COUNTIFS('GSTN-Diff Gross'!$D$7:$D$1006,BOOKS!E14,'GSTN-Diff Gross'!$V$7:$V$1006,"&lt;&gt;0"),BOOKS!J14,0)</f>
        <v>0</v>
      </c>
      <c r="N14" s="100">
        <f>IF(COUNTIFS('GSTN-Diff Gross'!$D$7:$D$1006,BOOKS!E14,'GSTN-Diff Gross'!$R$7:$R$1006,"&lt;&gt;0")+COUNTIFS('GSTN-Diff Gross'!$D$7:$D$1006,BOOKS!E14,'GSTN-Diff Gross'!$S$7:$S$1006,"&lt;&gt;0")+COUNTIFS('GSTN-Diff Gross'!$D$7:$D$1006,BOOKS!E14,'GSTN-Diff Gross'!$T$7:$T$1006,"&lt;&gt;0")+COUNTIFS('GSTN-Diff Gross'!$D$7:$D$1006,BOOKS!E14,'GSTN-Diff Gross'!$U$7:$U$1006,"&lt;&gt;0")+COUNTIFS('GSTN-Diff Gross'!$D$7:$D$1006,BOOKS!E14,'GSTN-Diff Gross'!$V$7:$V$1006,"&lt;&gt;0"),BOOKS!K14,0)</f>
        <v>0</v>
      </c>
      <c r="O14" s="100">
        <f>IF(COUNTIFS('GSTN-Diff Gross'!$D$7:$D$1006,BOOKS!E14,'GSTN-Diff Gross'!$R$7:$R$1006,"&lt;&gt;0")+COUNTIFS('GSTN-Diff Gross'!$D$7:$D$1006,BOOKS!E14,'GSTN-Diff Gross'!$S$7:$S$1006,"&lt;&gt;0")+COUNTIFS('GSTN-Diff Gross'!$D$7:$D$1006,BOOKS!E14,'GSTN-Diff Gross'!$T$7:$T$1006,"&lt;&gt;0")+COUNTIFS('GSTN-Diff Gross'!$D$7:$D$1006,BOOKS!E14,'GSTN-Diff Gross'!$U$7:$U$1006,"&lt;&gt;0")+COUNTIFS('GSTN-Diff Gross'!$D$7:$D$1006,BOOKS!E14,'GSTN-Diff Gross'!$V$7:$V$1006,"&lt;&gt;0"),BOOKS!L14,0)</f>
        <v>0</v>
      </c>
      <c r="P14" s="100">
        <f>IF(COUNTIFS('GSTN-Diff Gross'!$D$7:$D$1006,BOOKS!E14,'GSTN-Diff Gross'!$R$7:$R$1006,"&lt;&gt;0")+COUNTIFS('GSTN-Diff Gross'!$D$7:$D$1006,BOOKS!E14,'GSTN-Diff Gross'!$S$7:$S$1006,"&lt;&gt;0")+COUNTIFS('GSTN-Diff Gross'!$D$7:$D$1006,BOOKS!E14,'GSTN-Diff Gross'!$T$7:$T$1006,"&lt;&gt;0")+COUNTIFS('GSTN-Diff Gross'!$D$7:$D$1006,BOOKS!E14,'GSTN-Diff Gross'!$U$7:$U$1006,"&lt;&gt;0")+COUNTIFS('GSTN-Diff Gross'!$D$7:$D$1006,BOOKS!E14,'GSTN-Diff Gross'!$V$7:$V$1006,"&lt;&gt;0"),BOOKS!M14,0)</f>
        <v>0</v>
      </c>
      <c r="Q14" s="94">
        <f>IFERROR(IF(B14="",0,SUMPRODUCT(('2A'!$D$6:$D$1005='GSTN-Bill Wise'!B14)*'2A'!$I$6:$I$1005)),0)</f>
        <v>0</v>
      </c>
      <c r="R14" s="95">
        <f>IFERROR(IF(B14="",0,SUMPRODUCT(('2A'!$D$6:$D$1005='GSTN-Bill Wise'!B14)*'2A'!$J$6:$J$1005)),0)</f>
        <v>0</v>
      </c>
      <c r="S14" s="95">
        <f>IFERROR(IF(B14="",0,SUMPRODUCT(('2A'!$D$6:$D$1005='GSTN-Bill Wise'!B14)*'2A'!$K$6:$K$1005)),0)</f>
        <v>0</v>
      </c>
      <c r="T14" s="95">
        <f>IFERROR(IF(B14="",0,SUMPRODUCT(('2A'!$D$6:$D$1005='GSTN-Bill Wise'!B14)*'2A'!$L$6:$L$1005)),0)</f>
        <v>0</v>
      </c>
      <c r="U14" s="95">
        <f>IFERROR(IF(B14="",0,SUMPRODUCT(('2A'!$D$6:$D$1005='GSTN-Bill Wise'!B14)*'2A'!$M$6:$M$1005)),0)</f>
        <v>0</v>
      </c>
      <c r="V14" s="111"/>
    </row>
    <row r="15" spans="1:22">
      <c r="A15" s="162">
        <f t="shared" si="9"/>
        <v>10</v>
      </c>
      <c r="B15" s="162" t="str">
        <f t="shared" si="3"/>
        <v/>
      </c>
      <c r="C15" s="162" t="str">
        <f>IF(COUNTIFS('GSTN-Diff Gross'!$D$7:$D$1006,BOOKS!E15,'GSTN-Diff Gross'!$R$7:$R$1006,"&lt;&gt;0")+COUNTIFS('GSTN-Diff Gross'!$D$7:$D$1006,BOOKS!E15,'GSTN-Diff Gross'!$S$7:$S$1006,"&lt;&gt;0")+COUNTIFS('GSTN-Diff Gross'!$D$7:$D$1006,BOOKS!E15,'GSTN-Diff Gross'!$T$7:$T$1006,"&lt;&gt;0")+COUNTIFS('GSTN-Diff Gross'!$D$7:$D$1006,BOOKS!E15,'GSTN-Diff Gross'!$U$7:$U$1006,"&lt;&gt;0")+COUNTIFS('GSTN-Diff Gross'!$D$7:$D$1006,BOOKS!E15,'GSTN-Diff Gross'!$V$7:$V$1006,"&lt;&gt;0"),BOOKS!E15,"")</f>
        <v/>
      </c>
      <c r="D15" s="44" t="str">
        <f>IF(COUNTIFS('GSTN-Diff Gross'!$D$7:$D$1006,BOOKS!E15,'GSTN-Diff Gross'!$R$7:$R$1006,"&lt;&gt;0")+COUNTIFS('GSTN-Diff Gross'!$D$7:$D$1006,BOOKS!E15,'GSTN-Diff Gross'!$S$7:$S$1006,"&lt;&gt;0")+COUNTIFS('GSTN-Diff Gross'!$D$7:$D$1006,BOOKS!E15,'GSTN-Diff Gross'!$T$7:$T$1006,"&lt;&gt;0")+COUNTIFS('GSTN-Diff Gross'!$D$7:$D$1006,BOOKS!E15,'GSTN-Diff Gross'!$U$7:$U$1006,"&lt;&gt;0")+COUNTIFS('GSTN-Diff Gross'!$D$7:$D$1006,BOOKS!E15,'GSTN-Diff Gross'!$V$7:$V$1006,"&lt;&gt;0"),BOOKS!F15,"")</f>
        <v/>
      </c>
      <c r="E15" s="67" t="str">
        <f>IF(COUNTIFS('GSTN-Diff Gross'!$D$7:$D$1006,BOOKS!E15,'GSTN-Diff Gross'!$R$7:$R$1006,"&lt;&gt;0")+COUNTIFS('GSTN-Diff Gross'!$D$7:$D$1006,BOOKS!E15,'GSTN-Diff Gross'!$S$7:$S$1006,"&lt;&gt;0")+COUNTIFS('GSTN-Diff Gross'!$D$7:$D$1006,BOOKS!E15,'GSTN-Diff Gross'!$T$7:$T$1006,"&lt;&gt;0")+COUNTIFS('GSTN-Diff Gross'!$D$7:$D$1006,BOOKS!E15,'GSTN-Diff Gross'!$U$7:$U$1006,"&lt;&gt;0")+COUNTIFS('GSTN-Diff Gross'!$D$7:$D$1006,BOOKS!E15,'GSTN-Diff Gross'!$V$7:$V$1006,"&lt;&gt;0"),BOOKS!G15,"")</f>
        <v/>
      </c>
      <c r="F15" s="89" t="str">
        <f>IF(COUNTIFS('GSTN-Diff Gross'!$D$7:$D$1006,BOOKS!E15,'GSTN-Diff Gross'!$R$7:$R$1006,"&lt;&gt;0")+COUNTIFS('GSTN-Diff Gross'!$D$7:$D$1006,BOOKS!E15,'GSTN-Diff Gross'!$S$7:$S$1006,"&lt;&gt;0")+COUNTIFS('GSTN-Diff Gross'!$D$7:$D$1006,BOOKS!E15,'GSTN-Diff Gross'!$T$7:$T$1006,"&lt;&gt;0")+COUNTIFS('GSTN-Diff Gross'!$D$7:$D$1006,BOOKS!E15,'GSTN-Diff Gross'!$U$7:$U$1006,"&lt;&gt;0")+COUNTIFS('GSTN-Diff Gross'!$D$7:$D$1006,BOOKS!E15,'GSTN-Diff Gross'!$V$7:$V$1006,"&lt;&gt;0"),BOOKS!H15,"")</f>
        <v/>
      </c>
      <c r="G15" s="96">
        <f t="shared" si="4"/>
        <v>0</v>
      </c>
      <c r="H15" s="96">
        <f t="shared" si="5"/>
        <v>0</v>
      </c>
      <c r="I15" s="97">
        <f t="shared" si="6"/>
        <v>0</v>
      </c>
      <c r="J15" s="98">
        <f t="shared" si="7"/>
        <v>0</v>
      </c>
      <c r="K15" s="96">
        <f t="shared" si="8"/>
        <v>0</v>
      </c>
      <c r="L15" s="93">
        <f>IF(COUNTIFS('GSTN-Diff Gross'!$D$7:$D$1006,BOOKS!E15,'GSTN-Diff Gross'!$R$7:$R$1006,"&lt;&gt;0")+COUNTIFS('GSTN-Diff Gross'!$D$7:$D$1006,BOOKS!E15,'GSTN-Diff Gross'!$S$7:$S$1006,"&lt;&gt;0")+COUNTIFS('GSTN-Diff Gross'!$D$7:$D$1006,BOOKS!E15,'GSTN-Diff Gross'!$T$7:$T$1006,"&lt;&gt;0")+COUNTIFS('GSTN-Diff Gross'!$D$7:$D$1006,BOOKS!E15,'GSTN-Diff Gross'!$U$7:$U$1006,"&lt;&gt;0")+COUNTIFS('GSTN-Diff Gross'!$D$7:$D$1006,BOOKS!E15,'GSTN-Diff Gross'!$V$7:$V$1006,"&lt;&gt;0"),BOOKS!I15,0)</f>
        <v>0</v>
      </c>
      <c r="M15" s="88">
        <f>IF(COUNTIFS('GSTN-Diff Gross'!$D$7:$D$1006,BOOKS!E15,'GSTN-Diff Gross'!$R$7:$R$1006,"&lt;&gt;0")+COUNTIFS('GSTN-Diff Gross'!$D$7:$D$1006,BOOKS!E15,'GSTN-Diff Gross'!$S$7:$S$1006,"&lt;&gt;0")+COUNTIFS('GSTN-Diff Gross'!$D$7:$D$1006,BOOKS!E15,'GSTN-Diff Gross'!$T$7:$T$1006,"&lt;&gt;0")+COUNTIFS('GSTN-Diff Gross'!$D$7:$D$1006,BOOKS!E15,'GSTN-Diff Gross'!$U$7:$U$1006,"&lt;&gt;0")+COUNTIFS('GSTN-Diff Gross'!$D$7:$D$1006,BOOKS!E15,'GSTN-Diff Gross'!$V$7:$V$1006,"&lt;&gt;0"),BOOKS!J15,0)</f>
        <v>0</v>
      </c>
      <c r="N15" s="88">
        <f>IF(COUNTIFS('GSTN-Diff Gross'!$D$7:$D$1006,BOOKS!E15,'GSTN-Diff Gross'!$R$7:$R$1006,"&lt;&gt;0")+COUNTIFS('GSTN-Diff Gross'!$D$7:$D$1006,BOOKS!E15,'GSTN-Diff Gross'!$S$7:$S$1006,"&lt;&gt;0")+COUNTIFS('GSTN-Diff Gross'!$D$7:$D$1006,BOOKS!E15,'GSTN-Diff Gross'!$T$7:$T$1006,"&lt;&gt;0")+COUNTIFS('GSTN-Diff Gross'!$D$7:$D$1006,BOOKS!E15,'GSTN-Diff Gross'!$U$7:$U$1006,"&lt;&gt;0")+COUNTIFS('GSTN-Diff Gross'!$D$7:$D$1006,BOOKS!E15,'GSTN-Diff Gross'!$V$7:$V$1006,"&lt;&gt;0"),BOOKS!K15,0)</f>
        <v>0</v>
      </c>
      <c r="O15" s="88">
        <f>IF(COUNTIFS('GSTN-Diff Gross'!$D$7:$D$1006,BOOKS!E15,'GSTN-Diff Gross'!$R$7:$R$1006,"&lt;&gt;0")+COUNTIFS('GSTN-Diff Gross'!$D$7:$D$1006,BOOKS!E15,'GSTN-Diff Gross'!$S$7:$S$1006,"&lt;&gt;0")+COUNTIFS('GSTN-Diff Gross'!$D$7:$D$1006,BOOKS!E15,'GSTN-Diff Gross'!$T$7:$T$1006,"&lt;&gt;0")+COUNTIFS('GSTN-Diff Gross'!$D$7:$D$1006,BOOKS!E15,'GSTN-Diff Gross'!$U$7:$U$1006,"&lt;&gt;0")+COUNTIFS('GSTN-Diff Gross'!$D$7:$D$1006,BOOKS!E15,'GSTN-Diff Gross'!$V$7:$V$1006,"&lt;&gt;0"),BOOKS!L15,0)</f>
        <v>0</v>
      </c>
      <c r="P15" s="88">
        <f>IF(COUNTIFS('GSTN-Diff Gross'!$D$7:$D$1006,BOOKS!E15,'GSTN-Diff Gross'!$R$7:$R$1006,"&lt;&gt;0")+COUNTIFS('GSTN-Diff Gross'!$D$7:$D$1006,BOOKS!E15,'GSTN-Diff Gross'!$S$7:$S$1006,"&lt;&gt;0")+COUNTIFS('GSTN-Diff Gross'!$D$7:$D$1006,BOOKS!E15,'GSTN-Diff Gross'!$T$7:$T$1006,"&lt;&gt;0")+COUNTIFS('GSTN-Diff Gross'!$D$7:$D$1006,BOOKS!E15,'GSTN-Diff Gross'!$U$7:$U$1006,"&lt;&gt;0")+COUNTIFS('GSTN-Diff Gross'!$D$7:$D$1006,BOOKS!E15,'GSTN-Diff Gross'!$V$7:$V$1006,"&lt;&gt;0"),BOOKS!M15,0)</f>
        <v>0</v>
      </c>
      <c r="Q15" s="84">
        <f>IFERROR(IF(B15="",0,SUMPRODUCT(('2A'!$D$6:$D$1005='GSTN-Bill Wise'!B15)*'2A'!$I$6:$I$1005)),0)</f>
        <v>0</v>
      </c>
      <c r="R15" s="44">
        <f>IFERROR(IF(B15="",0,SUMPRODUCT(('2A'!$D$6:$D$1005='GSTN-Bill Wise'!B15)*'2A'!$J$6:$J$1005)),0)</f>
        <v>0</v>
      </c>
      <c r="S15" s="44">
        <f>IFERROR(IF(B15="",0,SUMPRODUCT(('2A'!$D$6:$D$1005='GSTN-Bill Wise'!B15)*'2A'!$K$6:$K$1005)),0)</f>
        <v>0</v>
      </c>
      <c r="T15" s="44">
        <f>IFERROR(IF(B15="",0,SUMPRODUCT(('2A'!$D$6:$D$1005='GSTN-Bill Wise'!B15)*'2A'!$L$6:$L$1005)),0)</f>
        <v>0</v>
      </c>
      <c r="U15" s="44">
        <f>IFERROR(IF(B15="",0,SUMPRODUCT(('2A'!$D$6:$D$1005='GSTN-Bill Wise'!B15)*'2A'!$M$6:$M$1005)),0)</f>
        <v>0</v>
      </c>
      <c r="V15" s="111"/>
    </row>
    <row r="16" spans="1:22">
      <c r="A16" s="161">
        <f t="shared" si="9"/>
        <v>11</v>
      </c>
      <c r="B16" s="161" t="str">
        <f t="shared" si="3"/>
        <v/>
      </c>
      <c r="C16" s="161" t="str">
        <f>IF(COUNTIFS('GSTN-Diff Gross'!$D$7:$D$1006,BOOKS!E16,'GSTN-Diff Gross'!$R$7:$R$1006,"&lt;&gt;0")+COUNTIFS('GSTN-Diff Gross'!$D$7:$D$1006,BOOKS!E16,'GSTN-Diff Gross'!$S$7:$S$1006,"&lt;&gt;0")+COUNTIFS('GSTN-Diff Gross'!$D$7:$D$1006,BOOKS!E16,'GSTN-Diff Gross'!$T$7:$T$1006,"&lt;&gt;0")+COUNTIFS('GSTN-Diff Gross'!$D$7:$D$1006,BOOKS!E16,'GSTN-Diff Gross'!$U$7:$U$1006,"&lt;&gt;0")+COUNTIFS('GSTN-Diff Gross'!$D$7:$D$1006,BOOKS!E16,'GSTN-Diff Gross'!$V$7:$V$1006,"&lt;&gt;0"),BOOKS!E16,"")</f>
        <v/>
      </c>
      <c r="D16" s="41" t="str">
        <f>IF(COUNTIFS('GSTN-Diff Gross'!$D$7:$D$1006,BOOKS!E16,'GSTN-Diff Gross'!$R$7:$R$1006,"&lt;&gt;0")+COUNTIFS('GSTN-Diff Gross'!$D$7:$D$1006,BOOKS!E16,'GSTN-Diff Gross'!$S$7:$S$1006,"&lt;&gt;0")+COUNTIFS('GSTN-Diff Gross'!$D$7:$D$1006,BOOKS!E16,'GSTN-Diff Gross'!$T$7:$T$1006,"&lt;&gt;0")+COUNTIFS('GSTN-Diff Gross'!$D$7:$D$1006,BOOKS!E16,'GSTN-Diff Gross'!$U$7:$U$1006,"&lt;&gt;0")+COUNTIFS('GSTN-Diff Gross'!$D$7:$D$1006,BOOKS!E16,'GSTN-Diff Gross'!$V$7:$V$1006,"&lt;&gt;0"),BOOKS!F16,"")</f>
        <v/>
      </c>
      <c r="E16" s="68" t="str">
        <f>IF(COUNTIFS('GSTN-Diff Gross'!$D$7:$D$1006,BOOKS!E16,'GSTN-Diff Gross'!$R$7:$R$1006,"&lt;&gt;0")+COUNTIFS('GSTN-Diff Gross'!$D$7:$D$1006,BOOKS!E16,'GSTN-Diff Gross'!$S$7:$S$1006,"&lt;&gt;0")+COUNTIFS('GSTN-Diff Gross'!$D$7:$D$1006,BOOKS!E16,'GSTN-Diff Gross'!$T$7:$T$1006,"&lt;&gt;0")+COUNTIFS('GSTN-Diff Gross'!$D$7:$D$1006,BOOKS!E16,'GSTN-Diff Gross'!$U$7:$U$1006,"&lt;&gt;0")+COUNTIFS('GSTN-Diff Gross'!$D$7:$D$1006,BOOKS!E16,'GSTN-Diff Gross'!$V$7:$V$1006,"&lt;&gt;0"),BOOKS!G16,"")</f>
        <v/>
      </c>
      <c r="F16" s="90" t="str">
        <f>IF(COUNTIFS('GSTN-Diff Gross'!$D$7:$D$1006,BOOKS!E16,'GSTN-Diff Gross'!$R$7:$R$1006,"&lt;&gt;0")+COUNTIFS('GSTN-Diff Gross'!$D$7:$D$1006,BOOKS!E16,'GSTN-Diff Gross'!$S$7:$S$1006,"&lt;&gt;0")+COUNTIFS('GSTN-Diff Gross'!$D$7:$D$1006,BOOKS!E16,'GSTN-Diff Gross'!$T$7:$T$1006,"&lt;&gt;0")+COUNTIFS('GSTN-Diff Gross'!$D$7:$D$1006,BOOKS!E16,'GSTN-Diff Gross'!$U$7:$U$1006,"&lt;&gt;0")+COUNTIFS('GSTN-Diff Gross'!$D$7:$D$1006,BOOKS!E16,'GSTN-Diff Gross'!$V$7:$V$1006,"&lt;&gt;0"),BOOKS!H16,"")</f>
        <v/>
      </c>
      <c r="G16" s="167">
        <f t="shared" si="4"/>
        <v>0</v>
      </c>
      <c r="H16" s="167">
        <f t="shared" si="5"/>
        <v>0</v>
      </c>
      <c r="I16" s="167">
        <f t="shared" si="6"/>
        <v>0</v>
      </c>
      <c r="J16" s="167">
        <f t="shared" si="7"/>
        <v>0</v>
      </c>
      <c r="K16" s="167">
        <f t="shared" si="8"/>
        <v>0</v>
      </c>
      <c r="L16" s="99">
        <f>IF(COUNTIFS('GSTN-Diff Gross'!$D$7:$D$1006,BOOKS!E16,'GSTN-Diff Gross'!$R$7:$R$1006,"&lt;&gt;0")+COUNTIFS('GSTN-Diff Gross'!$D$7:$D$1006,BOOKS!E16,'GSTN-Diff Gross'!$S$7:$S$1006,"&lt;&gt;0")+COUNTIFS('GSTN-Diff Gross'!$D$7:$D$1006,BOOKS!E16,'GSTN-Diff Gross'!$T$7:$T$1006,"&lt;&gt;0")+COUNTIFS('GSTN-Diff Gross'!$D$7:$D$1006,BOOKS!E16,'GSTN-Diff Gross'!$U$7:$U$1006,"&lt;&gt;0")+COUNTIFS('GSTN-Diff Gross'!$D$7:$D$1006,BOOKS!E16,'GSTN-Diff Gross'!$V$7:$V$1006,"&lt;&gt;0"),BOOKS!I16,0)</f>
        <v>0</v>
      </c>
      <c r="M16" s="100">
        <f>IF(COUNTIFS('GSTN-Diff Gross'!$D$7:$D$1006,BOOKS!E16,'GSTN-Diff Gross'!$R$7:$R$1006,"&lt;&gt;0")+COUNTIFS('GSTN-Diff Gross'!$D$7:$D$1006,BOOKS!E16,'GSTN-Diff Gross'!$S$7:$S$1006,"&lt;&gt;0")+COUNTIFS('GSTN-Diff Gross'!$D$7:$D$1006,BOOKS!E16,'GSTN-Diff Gross'!$T$7:$T$1006,"&lt;&gt;0")+COUNTIFS('GSTN-Diff Gross'!$D$7:$D$1006,BOOKS!E16,'GSTN-Diff Gross'!$U$7:$U$1006,"&lt;&gt;0")+COUNTIFS('GSTN-Diff Gross'!$D$7:$D$1006,BOOKS!E16,'GSTN-Diff Gross'!$V$7:$V$1006,"&lt;&gt;0"),BOOKS!J16,0)</f>
        <v>0</v>
      </c>
      <c r="N16" s="100">
        <f>IF(COUNTIFS('GSTN-Diff Gross'!$D$7:$D$1006,BOOKS!E16,'GSTN-Diff Gross'!$R$7:$R$1006,"&lt;&gt;0")+COUNTIFS('GSTN-Diff Gross'!$D$7:$D$1006,BOOKS!E16,'GSTN-Diff Gross'!$S$7:$S$1006,"&lt;&gt;0")+COUNTIFS('GSTN-Diff Gross'!$D$7:$D$1006,BOOKS!E16,'GSTN-Diff Gross'!$T$7:$T$1006,"&lt;&gt;0")+COUNTIFS('GSTN-Diff Gross'!$D$7:$D$1006,BOOKS!E16,'GSTN-Diff Gross'!$U$7:$U$1006,"&lt;&gt;0")+COUNTIFS('GSTN-Diff Gross'!$D$7:$D$1006,BOOKS!E16,'GSTN-Diff Gross'!$V$7:$V$1006,"&lt;&gt;0"),BOOKS!K16,0)</f>
        <v>0</v>
      </c>
      <c r="O16" s="100">
        <f>IF(COUNTIFS('GSTN-Diff Gross'!$D$7:$D$1006,BOOKS!E16,'GSTN-Diff Gross'!$R$7:$R$1006,"&lt;&gt;0")+COUNTIFS('GSTN-Diff Gross'!$D$7:$D$1006,BOOKS!E16,'GSTN-Diff Gross'!$S$7:$S$1006,"&lt;&gt;0")+COUNTIFS('GSTN-Diff Gross'!$D$7:$D$1006,BOOKS!E16,'GSTN-Diff Gross'!$T$7:$T$1006,"&lt;&gt;0")+COUNTIFS('GSTN-Diff Gross'!$D$7:$D$1006,BOOKS!E16,'GSTN-Diff Gross'!$U$7:$U$1006,"&lt;&gt;0")+COUNTIFS('GSTN-Diff Gross'!$D$7:$D$1006,BOOKS!E16,'GSTN-Diff Gross'!$V$7:$V$1006,"&lt;&gt;0"),BOOKS!L16,0)</f>
        <v>0</v>
      </c>
      <c r="P16" s="100">
        <f>IF(COUNTIFS('GSTN-Diff Gross'!$D$7:$D$1006,BOOKS!E16,'GSTN-Diff Gross'!$R$7:$R$1006,"&lt;&gt;0")+COUNTIFS('GSTN-Diff Gross'!$D$7:$D$1006,BOOKS!E16,'GSTN-Diff Gross'!$S$7:$S$1006,"&lt;&gt;0")+COUNTIFS('GSTN-Diff Gross'!$D$7:$D$1006,BOOKS!E16,'GSTN-Diff Gross'!$T$7:$T$1006,"&lt;&gt;0")+COUNTIFS('GSTN-Diff Gross'!$D$7:$D$1006,BOOKS!E16,'GSTN-Diff Gross'!$U$7:$U$1006,"&lt;&gt;0")+COUNTIFS('GSTN-Diff Gross'!$D$7:$D$1006,BOOKS!E16,'GSTN-Diff Gross'!$V$7:$V$1006,"&lt;&gt;0"),BOOKS!M16,0)</f>
        <v>0</v>
      </c>
      <c r="Q16" s="94">
        <f>IFERROR(IF(B16="",0,SUMPRODUCT(('2A'!$D$6:$D$1005='GSTN-Bill Wise'!B16)*'2A'!$I$6:$I$1005)),0)</f>
        <v>0</v>
      </c>
      <c r="R16" s="95">
        <f>IFERROR(IF(B16="",0,SUMPRODUCT(('2A'!$D$6:$D$1005='GSTN-Bill Wise'!B16)*'2A'!$J$6:$J$1005)),0)</f>
        <v>0</v>
      </c>
      <c r="S16" s="95">
        <f>IFERROR(IF(B16="",0,SUMPRODUCT(('2A'!$D$6:$D$1005='GSTN-Bill Wise'!B16)*'2A'!$K$6:$K$1005)),0)</f>
        <v>0</v>
      </c>
      <c r="T16" s="95">
        <f>IFERROR(IF(B16="",0,SUMPRODUCT(('2A'!$D$6:$D$1005='GSTN-Bill Wise'!B16)*'2A'!$L$6:$L$1005)),0)</f>
        <v>0</v>
      </c>
      <c r="U16" s="95">
        <f>IFERROR(IF(B16="",0,SUMPRODUCT(('2A'!$D$6:$D$1005='GSTN-Bill Wise'!B16)*'2A'!$M$6:$M$1005)),0)</f>
        <v>0</v>
      </c>
      <c r="V16" s="111"/>
    </row>
    <row r="17" spans="1:22">
      <c r="A17" s="162">
        <f t="shared" si="9"/>
        <v>12</v>
      </c>
      <c r="B17" s="162" t="str">
        <f t="shared" si="3"/>
        <v/>
      </c>
      <c r="C17" s="162" t="str">
        <f>IF(COUNTIFS('GSTN-Diff Gross'!$D$7:$D$1006,BOOKS!E17,'GSTN-Diff Gross'!$R$7:$R$1006,"&lt;&gt;0")+COUNTIFS('GSTN-Diff Gross'!$D$7:$D$1006,BOOKS!E17,'GSTN-Diff Gross'!$S$7:$S$1006,"&lt;&gt;0")+COUNTIFS('GSTN-Diff Gross'!$D$7:$D$1006,BOOKS!E17,'GSTN-Diff Gross'!$T$7:$T$1006,"&lt;&gt;0")+COUNTIFS('GSTN-Diff Gross'!$D$7:$D$1006,BOOKS!E17,'GSTN-Diff Gross'!$U$7:$U$1006,"&lt;&gt;0")+COUNTIFS('GSTN-Diff Gross'!$D$7:$D$1006,BOOKS!E17,'GSTN-Diff Gross'!$V$7:$V$1006,"&lt;&gt;0"),BOOKS!E17,"")</f>
        <v/>
      </c>
      <c r="D17" s="44" t="str">
        <f>IF(COUNTIFS('GSTN-Diff Gross'!$D$7:$D$1006,BOOKS!E17,'GSTN-Diff Gross'!$R$7:$R$1006,"&lt;&gt;0")+COUNTIFS('GSTN-Diff Gross'!$D$7:$D$1006,BOOKS!E17,'GSTN-Diff Gross'!$S$7:$S$1006,"&lt;&gt;0")+COUNTIFS('GSTN-Diff Gross'!$D$7:$D$1006,BOOKS!E17,'GSTN-Diff Gross'!$T$7:$T$1006,"&lt;&gt;0")+COUNTIFS('GSTN-Diff Gross'!$D$7:$D$1006,BOOKS!E17,'GSTN-Diff Gross'!$U$7:$U$1006,"&lt;&gt;0")+COUNTIFS('GSTN-Diff Gross'!$D$7:$D$1006,BOOKS!E17,'GSTN-Diff Gross'!$V$7:$V$1006,"&lt;&gt;0"),BOOKS!F17,"")</f>
        <v/>
      </c>
      <c r="E17" s="67" t="str">
        <f>IF(COUNTIFS('GSTN-Diff Gross'!$D$7:$D$1006,BOOKS!E17,'GSTN-Diff Gross'!$R$7:$R$1006,"&lt;&gt;0")+COUNTIFS('GSTN-Diff Gross'!$D$7:$D$1006,BOOKS!E17,'GSTN-Diff Gross'!$S$7:$S$1006,"&lt;&gt;0")+COUNTIFS('GSTN-Diff Gross'!$D$7:$D$1006,BOOKS!E17,'GSTN-Diff Gross'!$T$7:$T$1006,"&lt;&gt;0")+COUNTIFS('GSTN-Diff Gross'!$D$7:$D$1006,BOOKS!E17,'GSTN-Diff Gross'!$U$7:$U$1006,"&lt;&gt;0")+COUNTIFS('GSTN-Diff Gross'!$D$7:$D$1006,BOOKS!E17,'GSTN-Diff Gross'!$V$7:$V$1006,"&lt;&gt;0"),BOOKS!G17,"")</f>
        <v/>
      </c>
      <c r="F17" s="89" t="str">
        <f>IF(COUNTIFS('GSTN-Diff Gross'!$D$7:$D$1006,BOOKS!E17,'GSTN-Diff Gross'!$R$7:$R$1006,"&lt;&gt;0")+COUNTIFS('GSTN-Diff Gross'!$D$7:$D$1006,BOOKS!E17,'GSTN-Diff Gross'!$S$7:$S$1006,"&lt;&gt;0")+COUNTIFS('GSTN-Diff Gross'!$D$7:$D$1006,BOOKS!E17,'GSTN-Diff Gross'!$T$7:$T$1006,"&lt;&gt;0")+COUNTIFS('GSTN-Diff Gross'!$D$7:$D$1006,BOOKS!E17,'GSTN-Diff Gross'!$U$7:$U$1006,"&lt;&gt;0")+COUNTIFS('GSTN-Diff Gross'!$D$7:$D$1006,BOOKS!E17,'GSTN-Diff Gross'!$V$7:$V$1006,"&lt;&gt;0"),BOOKS!H17,"")</f>
        <v/>
      </c>
      <c r="G17" s="96">
        <f t="shared" si="4"/>
        <v>0</v>
      </c>
      <c r="H17" s="96">
        <f t="shared" si="5"/>
        <v>0</v>
      </c>
      <c r="I17" s="97">
        <f t="shared" si="6"/>
        <v>0</v>
      </c>
      <c r="J17" s="98">
        <f t="shared" si="7"/>
        <v>0</v>
      </c>
      <c r="K17" s="96">
        <f t="shared" si="8"/>
        <v>0</v>
      </c>
      <c r="L17" s="93">
        <f>IF(COUNTIFS('GSTN-Diff Gross'!$D$7:$D$1006,BOOKS!E17,'GSTN-Diff Gross'!$R$7:$R$1006,"&lt;&gt;0")+COUNTIFS('GSTN-Diff Gross'!$D$7:$D$1006,BOOKS!E17,'GSTN-Diff Gross'!$S$7:$S$1006,"&lt;&gt;0")+COUNTIFS('GSTN-Diff Gross'!$D$7:$D$1006,BOOKS!E17,'GSTN-Diff Gross'!$T$7:$T$1006,"&lt;&gt;0")+COUNTIFS('GSTN-Diff Gross'!$D$7:$D$1006,BOOKS!E17,'GSTN-Diff Gross'!$U$7:$U$1006,"&lt;&gt;0")+COUNTIFS('GSTN-Diff Gross'!$D$7:$D$1006,BOOKS!E17,'GSTN-Diff Gross'!$V$7:$V$1006,"&lt;&gt;0"),BOOKS!I17,0)</f>
        <v>0</v>
      </c>
      <c r="M17" s="88">
        <f>IF(COUNTIFS('GSTN-Diff Gross'!$D$7:$D$1006,BOOKS!E17,'GSTN-Diff Gross'!$R$7:$R$1006,"&lt;&gt;0")+COUNTIFS('GSTN-Diff Gross'!$D$7:$D$1006,BOOKS!E17,'GSTN-Diff Gross'!$S$7:$S$1006,"&lt;&gt;0")+COUNTIFS('GSTN-Diff Gross'!$D$7:$D$1006,BOOKS!E17,'GSTN-Diff Gross'!$T$7:$T$1006,"&lt;&gt;0")+COUNTIFS('GSTN-Diff Gross'!$D$7:$D$1006,BOOKS!E17,'GSTN-Diff Gross'!$U$7:$U$1006,"&lt;&gt;0")+COUNTIFS('GSTN-Diff Gross'!$D$7:$D$1006,BOOKS!E17,'GSTN-Diff Gross'!$V$7:$V$1006,"&lt;&gt;0"),BOOKS!J17,0)</f>
        <v>0</v>
      </c>
      <c r="N17" s="88">
        <f>IF(COUNTIFS('GSTN-Diff Gross'!$D$7:$D$1006,BOOKS!E17,'GSTN-Diff Gross'!$R$7:$R$1006,"&lt;&gt;0")+COUNTIFS('GSTN-Diff Gross'!$D$7:$D$1006,BOOKS!E17,'GSTN-Diff Gross'!$S$7:$S$1006,"&lt;&gt;0")+COUNTIFS('GSTN-Diff Gross'!$D$7:$D$1006,BOOKS!E17,'GSTN-Diff Gross'!$T$7:$T$1006,"&lt;&gt;0")+COUNTIFS('GSTN-Diff Gross'!$D$7:$D$1006,BOOKS!E17,'GSTN-Diff Gross'!$U$7:$U$1006,"&lt;&gt;0")+COUNTIFS('GSTN-Diff Gross'!$D$7:$D$1006,BOOKS!E17,'GSTN-Diff Gross'!$V$7:$V$1006,"&lt;&gt;0"),BOOKS!K17,0)</f>
        <v>0</v>
      </c>
      <c r="O17" s="88">
        <f>IF(COUNTIFS('GSTN-Diff Gross'!$D$7:$D$1006,BOOKS!E17,'GSTN-Diff Gross'!$R$7:$R$1006,"&lt;&gt;0")+COUNTIFS('GSTN-Diff Gross'!$D$7:$D$1006,BOOKS!E17,'GSTN-Diff Gross'!$S$7:$S$1006,"&lt;&gt;0")+COUNTIFS('GSTN-Diff Gross'!$D$7:$D$1006,BOOKS!E17,'GSTN-Diff Gross'!$T$7:$T$1006,"&lt;&gt;0")+COUNTIFS('GSTN-Diff Gross'!$D$7:$D$1006,BOOKS!E17,'GSTN-Diff Gross'!$U$7:$U$1006,"&lt;&gt;0")+COUNTIFS('GSTN-Diff Gross'!$D$7:$D$1006,BOOKS!E17,'GSTN-Diff Gross'!$V$7:$V$1006,"&lt;&gt;0"),BOOKS!L17,0)</f>
        <v>0</v>
      </c>
      <c r="P17" s="88">
        <f>IF(COUNTIFS('GSTN-Diff Gross'!$D$7:$D$1006,BOOKS!E17,'GSTN-Diff Gross'!$R$7:$R$1006,"&lt;&gt;0")+COUNTIFS('GSTN-Diff Gross'!$D$7:$D$1006,BOOKS!E17,'GSTN-Diff Gross'!$S$7:$S$1006,"&lt;&gt;0")+COUNTIFS('GSTN-Diff Gross'!$D$7:$D$1006,BOOKS!E17,'GSTN-Diff Gross'!$T$7:$T$1006,"&lt;&gt;0")+COUNTIFS('GSTN-Diff Gross'!$D$7:$D$1006,BOOKS!E17,'GSTN-Diff Gross'!$U$7:$U$1006,"&lt;&gt;0")+COUNTIFS('GSTN-Diff Gross'!$D$7:$D$1006,BOOKS!E17,'GSTN-Diff Gross'!$V$7:$V$1006,"&lt;&gt;0"),BOOKS!M17,0)</f>
        <v>0</v>
      </c>
      <c r="Q17" s="84">
        <f>IFERROR(IF(B17="",0,SUMPRODUCT(('2A'!$D$6:$D$1005='GSTN-Bill Wise'!B17)*'2A'!$I$6:$I$1005)),0)</f>
        <v>0</v>
      </c>
      <c r="R17" s="44">
        <f>IFERROR(IF(B17="",0,SUMPRODUCT(('2A'!$D$6:$D$1005='GSTN-Bill Wise'!B17)*'2A'!$J$6:$J$1005)),0)</f>
        <v>0</v>
      </c>
      <c r="S17" s="44">
        <f>IFERROR(IF(B17="",0,SUMPRODUCT(('2A'!$D$6:$D$1005='GSTN-Bill Wise'!B17)*'2A'!$K$6:$K$1005)),0)</f>
        <v>0</v>
      </c>
      <c r="T17" s="44">
        <f>IFERROR(IF(B17="",0,SUMPRODUCT(('2A'!$D$6:$D$1005='GSTN-Bill Wise'!B17)*'2A'!$L$6:$L$1005)),0)</f>
        <v>0</v>
      </c>
      <c r="U17" s="44">
        <f>IFERROR(IF(B17="",0,SUMPRODUCT(('2A'!$D$6:$D$1005='GSTN-Bill Wise'!B17)*'2A'!$M$6:$M$1005)),0)</f>
        <v>0</v>
      </c>
      <c r="V17" s="111"/>
    </row>
    <row r="18" spans="1:22">
      <c r="A18" s="161">
        <f t="shared" si="9"/>
        <v>13</v>
      </c>
      <c r="B18" s="161" t="str">
        <f t="shared" si="3"/>
        <v/>
      </c>
      <c r="C18" s="161" t="str">
        <f>IF(COUNTIFS('GSTN-Diff Gross'!$D$7:$D$1006,BOOKS!E18,'GSTN-Diff Gross'!$R$7:$R$1006,"&lt;&gt;0")+COUNTIFS('GSTN-Diff Gross'!$D$7:$D$1006,BOOKS!E18,'GSTN-Diff Gross'!$S$7:$S$1006,"&lt;&gt;0")+COUNTIFS('GSTN-Diff Gross'!$D$7:$D$1006,BOOKS!E18,'GSTN-Diff Gross'!$T$7:$T$1006,"&lt;&gt;0")+COUNTIFS('GSTN-Diff Gross'!$D$7:$D$1006,BOOKS!E18,'GSTN-Diff Gross'!$U$7:$U$1006,"&lt;&gt;0")+COUNTIFS('GSTN-Diff Gross'!$D$7:$D$1006,BOOKS!E18,'GSTN-Diff Gross'!$V$7:$V$1006,"&lt;&gt;0"),BOOKS!E18,"")</f>
        <v/>
      </c>
      <c r="D18" s="41" t="str">
        <f>IF(COUNTIFS('GSTN-Diff Gross'!$D$7:$D$1006,BOOKS!E18,'GSTN-Diff Gross'!$R$7:$R$1006,"&lt;&gt;0")+COUNTIFS('GSTN-Diff Gross'!$D$7:$D$1006,BOOKS!E18,'GSTN-Diff Gross'!$S$7:$S$1006,"&lt;&gt;0")+COUNTIFS('GSTN-Diff Gross'!$D$7:$D$1006,BOOKS!E18,'GSTN-Diff Gross'!$T$7:$T$1006,"&lt;&gt;0")+COUNTIFS('GSTN-Diff Gross'!$D$7:$D$1006,BOOKS!E18,'GSTN-Diff Gross'!$U$7:$U$1006,"&lt;&gt;0")+COUNTIFS('GSTN-Diff Gross'!$D$7:$D$1006,BOOKS!E18,'GSTN-Diff Gross'!$V$7:$V$1006,"&lt;&gt;0"),BOOKS!F18,"")</f>
        <v/>
      </c>
      <c r="E18" s="68" t="str">
        <f>IF(COUNTIFS('GSTN-Diff Gross'!$D$7:$D$1006,BOOKS!E18,'GSTN-Diff Gross'!$R$7:$R$1006,"&lt;&gt;0")+COUNTIFS('GSTN-Diff Gross'!$D$7:$D$1006,BOOKS!E18,'GSTN-Diff Gross'!$S$7:$S$1006,"&lt;&gt;0")+COUNTIFS('GSTN-Diff Gross'!$D$7:$D$1006,BOOKS!E18,'GSTN-Diff Gross'!$T$7:$T$1006,"&lt;&gt;0")+COUNTIFS('GSTN-Diff Gross'!$D$7:$D$1006,BOOKS!E18,'GSTN-Diff Gross'!$U$7:$U$1006,"&lt;&gt;0")+COUNTIFS('GSTN-Diff Gross'!$D$7:$D$1006,BOOKS!E18,'GSTN-Diff Gross'!$V$7:$V$1006,"&lt;&gt;0"),BOOKS!G18,"")</f>
        <v/>
      </c>
      <c r="F18" s="90" t="str">
        <f>IF(COUNTIFS('GSTN-Diff Gross'!$D$7:$D$1006,BOOKS!E18,'GSTN-Diff Gross'!$R$7:$R$1006,"&lt;&gt;0")+COUNTIFS('GSTN-Diff Gross'!$D$7:$D$1006,BOOKS!E18,'GSTN-Diff Gross'!$S$7:$S$1006,"&lt;&gt;0")+COUNTIFS('GSTN-Diff Gross'!$D$7:$D$1006,BOOKS!E18,'GSTN-Diff Gross'!$T$7:$T$1006,"&lt;&gt;0")+COUNTIFS('GSTN-Diff Gross'!$D$7:$D$1006,BOOKS!E18,'GSTN-Diff Gross'!$U$7:$U$1006,"&lt;&gt;0")+COUNTIFS('GSTN-Diff Gross'!$D$7:$D$1006,BOOKS!E18,'GSTN-Diff Gross'!$V$7:$V$1006,"&lt;&gt;0"),BOOKS!H18,"")</f>
        <v/>
      </c>
      <c r="G18" s="167">
        <f t="shared" si="4"/>
        <v>0</v>
      </c>
      <c r="H18" s="167">
        <f t="shared" si="5"/>
        <v>0</v>
      </c>
      <c r="I18" s="167">
        <f t="shared" si="6"/>
        <v>0</v>
      </c>
      <c r="J18" s="167">
        <f t="shared" si="7"/>
        <v>0</v>
      </c>
      <c r="K18" s="167">
        <f t="shared" si="8"/>
        <v>0</v>
      </c>
      <c r="L18" s="99">
        <f>IF(COUNTIFS('GSTN-Diff Gross'!$D$7:$D$1006,BOOKS!E18,'GSTN-Diff Gross'!$R$7:$R$1006,"&lt;&gt;0")+COUNTIFS('GSTN-Diff Gross'!$D$7:$D$1006,BOOKS!E18,'GSTN-Diff Gross'!$S$7:$S$1006,"&lt;&gt;0")+COUNTIFS('GSTN-Diff Gross'!$D$7:$D$1006,BOOKS!E18,'GSTN-Diff Gross'!$T$7:$T$1006,"&lt;&gt;0")+COUNTIFS('GSTN-Diff Gross'!$D$7:$D$1006,BOOKS!E18,'GSTN-Diff Gross'!$U$7:$U$1006,"&lt;&gt;0")+COUNTIFS('GSTN-Diff Gross'!$D$7:$D$1006,BOOKS!E18,'GSTN-Diff Gross'!$V$7:$V$1006,"&lt;&gt;0"),BOOKS!I18,0)</f>
        <v>0</v>
      </c>
      <c r="M18" s="100">
        <f>IF(COUNTIFS('GSTN-Diff Gross'!$D$7:$D$1006,BOOKS!E18,'GSTN-Diff Gross'!$R$7:$R$1006,"&lt;&gt;0")+COUNTIFS('GSTN-Diff Gross'!$D$7:$D$1006,BOOKS!E18,'GSTN-Diff Gross'!$S$7:$S$1006,"&lt;&gt;0")+COUNTIFS('GSTN-Diff Gross'!$D$7:$D$1006,BOOKS!E18,'GSTN-Diff Gross'!$T$7:$T$1006,"&lt;&gt;0")+COUNTIFS('GSTN-Diff Gross'!$D$7:$D$1006,BOOKS!E18,'GSTN-Diff Gross'!$U$7:$U$1006,"&lt;&gt;0")+COUNTIFS('GSTN-Diff Gross'!$D$7:$D$1006,BOOKS!E18,'GSTN-Diff Gross'!$V$7:$V$1006,"&lt;&gt;0"),BOOKS!J18,0)</f>
        <v>0</v>
      </c>
      <c r="N18" s="100">
        <f>IF(COUNTIFS('GSTN-Diff Gross'!$D$7:$D$1006,BOOKS!E18,'GSTN-Diff Gross'!$R$7:$R$1006,"&lt;&gt;0")+COUNTIFS('GSTN-Diff Gross'!$D$7:$D$1006,BOOKS!E18,'GSTN-Diff Gross'!$S$7:$S$1006,"&lt;&gt;0")+COUNTIFS('GSTN-Diff Gross'!$D$7:$D$1006,BOOKS!E18,'GSTN-Diff Gross'!$T$7:$T$1006,"&lt;&gt;0")+COUNTIFS('GSTN-Diff Gross'!$D$7:$D$1006,BOOKS!E18,'GSTN-Diff Gross'!$U$7:$U$1006,"&lt;&gt;0")+COUNTIFS('GSTN-Diff Gross'!$D$7:$D$1006,BOOKS!E18,'GSTN-Diff Gross'!$V$7:$V$1006,"&lt;&gt;0"),BOOKS!K18,0)</f>
        <v>0</v>
      </c>
      <c r="O18" s="100">
        <f>IF(COUNTIFS('GSTN-Diff Gross'!$D$7:$D$1006,BOOKS!E18,'GSTN-Diff Gross'!$R$7:$R$1006,"&lt;&gt;0")+COUNTIFS('GSTN-Diff Gross'!$D$7:$D$1006,BOOKS!E18,'GSTN-Diff Gross'!$S$7:$S$1006,"&lt;&gt;0")+COUNTIFS('GSTN-Diff Gross'!$D$7:$D$1006,BOOKS!E18,'GSTN-Diff Gross'!$T$7:$T$1006,"&lt;&gt;0")+COUNTIFS('GSTN-Diff Gross'!$D$7:$D$1006,BOOKS!E18,'GSTN-Diff Gross'!$U$7:$U$1006,"&lt;&gt;0")+COUNTIFS('GSTN-Diff Gross'!$D$7:$D$1006,BOOKS!E18,'GSTN-Diff Gross'!$V$7:$V$1006,"&lt;&gt;0"),BOOKS!L18,0)</f>
        <v>0</v>
      </c>
      <c r="P18" s="100">
        <f>IF(COUNTIFS('GSTN-Diff Gross'!$D$7:$D$1006,BOOKS!E18,'GSTN-Diff Gross'!$R$7:$R$1006,"&lt;&gt;0")+COUNTIFS('GSTN-Diff Gross'!$D$7:$D$1006,BOOKS!E18,'GSTN-Diff Gross'!$S$7:$S$1006,"&lt;&gt;0")+COUNTIFS('GSTN-Diff Gross'!$D$7:$D$1006,BOOKS!E18,'GSTN-Diff Gross'!$T$7:$T$1006,"&lt;&gt;0")+COUNTIFS('GSTN-Diff Gross'!$D$7:$D$1006,BOOKS!E18,'GSTN-Diff Gross'!$U$7:$U$1006,"&lt;&gt;0")+COUNTIFS('GSTN-Diff Gross'!$D$7:$D$1006,BOOKS!E18,'GSTN-Diff Gross'!$V$7:$V$1006,"&lt;&gt;0"),BOOKS!M18,0)</f>
        <v>0</v>
      </c>
      <c r="Q18" s="94">
        <f>IFERROR(IF(B18="",0,SUMPRODUCT(('2A'!$D$6:$D$1005='GSTN-Bill Wise'!B18)*'2A'!$I$6:$I$1005)),0)</f>
        <v>0</v>
      </c>
      <c r="R18" s="95">
        <f>IFERROR(IF(B18="",0,SUMPRODUCT(('2A'!$D$6:$D$1005='GSTN-Bill Wise'!B18)*'2A'!$J$6:$J$1005)),0)</f>
        <v>0</v>
      </c>
      <c r="S18" s="95">
        <f>IFERROR(IF(B18="",0,SUMPRODUCT(('2A'!$D$6:$D$1005='GSTN-Bill Wise'!B18)*'2A'!$K$6:$K$1005)),0)</f>
        <v>0</v>
      </c>
      <c r="T18" s="95">
        <f>IFERROR(IF(B18="",0,SUMPRODUCT(('2A'!$D$6:$D$1005='GSTN-Bill Wise'!B18)*'2A'!$L$6:$L$1005)),0)</f>
        <v>0</v>
      </c>
      <c r="U18" s="95">
        <f>IFERROR(IF(B18="",0,SUMPRODUCT(('2A'!$D$6:$D$1005='GSTN-Bill Wise'!B18)*'2A'!$M$6:$M$1005)),0)</f>
        <v>0</v>
      </c>
      <c r="V18" s="111"/>
    </row>
    <row r="19" spans="1:22">
      <c r="A19" s="162">
        <f t="shared" si="9"/>
        <v>14</v>
      </c>
      <c r="B19" s="162" t="str">
        <f t="shared" si="3"/>
        <v/>
      </c>
      <c r="C19" s="162" t="str">
        <f>IF(COUNTIFS('GSTN-Diff Gross'!$D$7:$D$1006,BOOKS!E19,'GSTN-Diff Gross'!$R$7:$R$1006,"&lt;&gt;0")+COUNTIFS('GSTN-Diff Gross'!$D$7:$D$1006,BOOKS!E19,'GSTN-Diff Gross'!$S$7:$S$1006,"&lt;&gt;0")+COUNTIFS('GSTN-Diff Gross'!$D$7:$D$1006,BOOKS!E19,'GSTN-Diff Gross'!$T$7:$T$1006,"&lt;&gt;0")+COUNTIFS('GSTN-Diff Gross'!$D$7:$D$1006,BOOKS!E19,'GSTN-Diff Gross'!$U$7:$U$1006,"&lt;&gt;0")+COUNTIFS('GSTN-Diff Gross'!$D$7:$D$1006,BOOKS!E19,'GSTN-Diff Gross'!$V$7:$V$1006,"&lt;&gt;0"),BOOKS!E19,"")</f>
        <v/>
      </c>
      <c r="D19" s="44" t="str">
        <f>IF(COUNTIFS('GSTN-Diff Gross'!$D$7:$D$1006,BOOKS!E19,'GSTN-Diff Gross'!$R$7:$R$1006,"&lt;&gt;0")+COUNTIFS('GSTN-Diff Gross'!$D$7:$D$1006,BOOKS!E19,'GSTN-Diff Gross'!$S$7:$S$1006,"&lt;&gt;0")+COUNTIFS('GSTN-Diff Gross'!$D$7:$D$1006,BOOKS!E19,'GSTN-Diff Gross'!$T$7:$T$1006,"&lt;&gt;0")+COUNTIFS('GSTN-Diff Gross'!$D$7:$D$1006,BOOKS!E19,'GSTN-Diff Gross'!$U$7:$U$1006,"&lt;&gt;0")+COUNTIFS('GSTN-Diff Gross'!$D$7:$D$1006,BOOKS!E19,'GSTN-Diff Gross'!$V$7:$V$1006,"&lt;&gt;0"),BOOKS!F19,"")</f>
        <v/>
      </c>
      <c r="E19" s="67" t="str">
        <f>IF(COUNTIFS('GSTN-Diff Gross'!$D$7:$D$1006,BOOKS!E19,'GSTN-Diff Gross'!$R$7:$R$1006,"&lt;&gt;0")+COUNTIFS('GSTN-Diff Gross'!$D$7:$D$1006,BOOKS!E19,'GSTN-Diff Gross'!$S$7:$S$1006,"&lt;&gt;0")+COUNTIFS('GSTN-Diff Gross'!$D$7:$D$1006,BOOKS!E19,'GSTN-Diff Gross'!$T$7:$T$1006,"&lt;&gt;0")+COUNTIFS('GSTN-Diff Gross'!$D$7:$D$1006,BOOKS!E19,'GSTN-Diff Gross'!$U$7:$U$1006,"&lt;&gt;0")+COUNTIFS('GSTN-Diff Gross'!$D$7:$D$1006,BOOKS!E19,'GSTN-Diff Gross'!$V$7:$V$1006,"&lt;&gt;0"),BOOKS!G19,"")</f>
        <v/>
      </c>
      <c r="F19" s="89" t="str">
        <f>IF(COUNTIFS('GSTN-Diff Gross'!$D$7:$D$1006,BOOKS!E19,'GSTN-Diff Gross'!$R$7:$R$1006,"&lt;&gt;0")+COUNTIFS('GSTN-Diff Gross'!$D$7:$D$1006,BOOKS!E19,'GSTN-Diff Gross'!$S$7:$S$1006,"&lt;&gt;0")+COUNTIFS('GSTN-Diff Gross'!$D$7:$D$1006,BOOKS!E19,'GSTN-Diff Gross'!$T$7:$T$1006,"&lt;&gt;0")+COUNTIFS('GSTN-Diff Gross'!$D$7:$D$1006,BOOKS!E19,'GSTN-Diff Gross'!$U$7:$U$1006,"&lt;&gt;0")+COUNTIFS('GSTN-Diff Gross'!$D$7:$D$1006,BOOKS!E19,'GSTN-Diff Gross'!$V$7:$V$1006,"&lt;&gt;0"),BOOKS!H19,"")</f>
        <v/>
      </c>
      <c r="G19" s="96">
        <f t="shared" si="4"/>
        <v>0</v>
      </c>
      <c r="H19" s="96">
        <f t="shared" si="5"/>
        <v>0</v>
      </c>
      <c r="I19" s="97">
        <f t="shared" si="6"/>
        <v>0</v>
      </c>
      <c r="J19" s="98">
        <f t="shared" si="7"/>
        <v>0</v>
      </c>
      <c r="K19" s="96">
        <f t="shared" si="8"/>
        <v>0</v>
      </c>
      <c r="L19" s="93">
        <f>IF(COUNTIFS('GSTN-Diff Gross'!$D$7:$D$1006,BOOKS!E19,'GSTN-Diff Gross'!$R$7:$R$1006,"&lt;&gt;0")+COUNTIFS('GSTN-Diff Gross'!$D$7:$D$1006,BOOKS!E19,'GSTN-Diff Gross'!$S$7:$S$1006,"&lt;&gt;0")+COUNTIFS('GSTN-Diff Gross'!$D$7:$D$1006,BOOKS!E19,'GSTN-Diff Gross'!$T$7:$T$1006,"&lt;&gt;0")+COUNTIFS('GSTN-Diff Gross'!$D$7:$D$1006,BOOKS!E19,'GSTN-Diff Gross'!$U$7:$U$1006,"&lt;&gt;0")+COUNTIFS('GSTN-Diff Gross'!$D$7:$D$1006,BOOKS!E19,'GSTN-Diff Gross'!$V$7:$V$1006,"&lt;&gt;0"),BOOKS!I19,0)</f>
        <v>0</v>
      </c>
      <c r="M19" s="88">
        <f>IF(COUNTIFS('GSTN-Diff Gross'!$D$7:$D$1006,BOOKS!E19,'GSTN-Diff Gross'!$R$7:$R$1006,"&lt;&gt;0")+COUNTIFS('GSTN-Diff Gross'!$D$7:$D$1006,BOOKS!E19,'GSTN-Diff Gross'!$S$7:$S$1006,"&lt;&gt;0")+COUNTIFS('GSTN-Diff Gross'!$D$7:$D$1006,BOOKS!E19,'GSTN-Diff Gross'!$T$7:$T$1006,"&lt;&gt;0")+COUNTIFS('GSTN-Diff Gross'!$D$7:$D$1006,BOOKS!E19,'GSTN-Diff Gross'!$U$7:$U$1006,"&lt;&gt;0")+COUNTIFS('GSTN-Diff Gross'!$D$7:$D$1006,BOOKS!E19,'GSTN-Diff Gross'!$V$7:$V$1006,"&lt;&gt;0"),BOOKS!J19,0)</f>
        <v>0</v>
      </c>
      <c r="N19" s="88">
        <f>IF(COUNTIFS('GSTN-Diff Gross'!$D$7:$D$1006,BOOKS!E19,'GSTN-Diff Gross'!$R$7:$R$1006,"&lt;&gt;0")+COUNTIFS('GSTN-Diff Gross'!$D$7:$D$1006,BOOKS!E19,'GSTN-Diff Gross'!$S$7:$S$1006,"&lt;&gt;0")+COUNTIFS('GSTN-Diff Gross'!$D$7:$D$1006,BOOKS!E19,'GSTN-Diff Gross'!$T$7:$T$1006,"&lt;&gt;0")+COUNTIFS('GSTN-Diff Gross'!$D$7:$D$1006,BOOKS!E19,'GSTN-Diff Gross'!$U$7:$U$1006,"&lt;&gt;0")+COUNTIFS('GSTN-Diff Gross'!$D$7:$D$1006,BOOKS!E19,'GSTN-Diff Gross'!$V$7:$V$1006,"&lt;&gt;0"),BOOKS!K19,0)</f>
        <v>0</v>
      </c>
      <c r="O19" s="88">
        <f>IF(COUNTIFS('GSTN-Diff Gross'!$D$7:$D$1006,BOOKS!E19,'GSTN-Diff Gross'!$R$7:$R$1006,"&lt;&gt;0")+COUNTIFS('GSTN-Diff Gross'!$D$7:$D$1006,BOOKS!E19,'GSTN-Diff Gross'!$S$7:$S$1006,"&lt;&gt;0")+COUNTIFS('GSTN-Diff Gross'!$D$7:$D$1006,BOOKS!E19,'GSTN-Diff Gross'!$T$7:$T$1006,"&lt;&gt;0")+COUNTIFS('GSTN-Diff Gross'!$D$7:$D$1006,BOOKS!E19,'GSTN-Diff Gross'!$U$7:$U$1006,"&lt;&gt;0")+COUNTIFS('GSTN-Diff Gross'!$D$7:$D$1006,BOOKS!E19,'GSTN-Diff Gross'!$V$7:$V$1006,"&lt;&gt;0"),BOOKS!L19,0)</f>
        <v>0</v>
      </c>
      <c r="P19" s="88">
        <f>IF(COUNTIFS('GSTN-Diff Gross'!$D$7:$D$1006,BOOKS!E19,'GSTN-Diff Gross'!$R$7:$R$1006,"&lt;&gt;0")+COUNTIFS('GSTN-Diff Gross'!$D$7:$D$1006,BOOKS!E19,'GSTN-Diff Gross'!$S$7:$S$1006,"&lt;&gt;0")+COUNTIFS('GSTN-Diff Gross'!$D$7:$D$1006,BOOKS!E19,'GSTN-Diff Gross'!$T$7:$T$1006,"&lt;&gt;0")+COUNTIFS('GSTN-Diff Gross'!$D$7:$D$1006,BOOKS!E19,'GSTN-Diff Gross'!$U$7:$U$1006,"&lt;&gt;0")+COUNTIFS('GSTN-Diff Gross'!$D$7:$D$1006,BOOKS!E19,'GSTN-Diff Gross'!$V$7:$V$1006,"&lt;&gt;0"),BOOKS!M19,0)</f>
        <v>0</v>
      </c>
      <c r="Q19" s="84">
        <f>IFERROR(IF(B19="",0,SUMPRODUCT(('2A'!$D$6:$D$1005='GSTN-Bill Wise'!B19)*'2A'!$I$6:$I$1005)),0)</f>
        <v>0</v>
      </c>
      <c r="R19" s="44">
        <f>IFERROR(IF(B19="",0,SUMPRODUCT(('2A'!$D$6:$D$1005='GSTN-Bill Wise'!B19)*'2A'!$J$6:$J$1005)),0)</f>
        <v>0</v>
      </c>
      <c r="S19" s="44">
        <f>IFERROR(IF(B19="",0,SUMPRODUCT(('2A'!$D$6:$D$1005='GSTN-Bill Wise'!B19)*'2A'!$K$6:$K$1005)),0)</f>
        <v>0</v>
      </c>
      <c r="T19" s="44">
        <f>IFERROR(IF(B19="",0,SUMPRODUCT(('2A'!$D$6:$D$1005='GSTN-Bill Wise'!B19)*'2A'!$L$6:$L$1005)),0)</f>
        <v>0</v>
      </c>
      <c r="U19" s="44">
        <f>IFERROR(IF(B19="",0,SUMPRODUCT(('2A'!$D$6:$D$1005='GSTN-Bill Wise'!B19)*'2A'!$M$6:$M$1005)),0)</f>
        <v>0</v>
      </c>
      <c r="V19" s="111"/>
    </row>
    <row r="20" spans="1:22">
      <c r="A20" s="161">
        <f t="shared" si="9"/>
        <v>15</v>
      </c>
      <c r="B20" s="161" t="str">
        <f t="shared" si="3"/>
        <v/>
      </c>
      <c r="C20" s="161" t="str">
        <f>IF(COUNTIFS('GSTN-Diff Gross'!$D$7:$D$1006,BOOKS!E20,'GSTN-Diff Gross'!$R$7:$R$1006,"&lt;&gt;0")+COUNTIFS('GSTN-Diff Gross'!$D$7:$D$1006,BOOKS!E20,'GSTN-Diff Gross'!$S$7:$S$1006,"&lt;&gt;0")+COUNTIFS('GSTN-Diff Gross'!$D$7:$D$1006,BOOKS!E20,'GSTN-Diff Gross'!$T$7:$T$1006,"&lt;&gt;0")+COUNTIFS('GSTN-Diff Gross'!$D$7:$D$1006,BOOKS!E20,'GSTN-Diff Gross'!$U$7:$U$1006,"&lt;&gt;0")+COUNTIFS('GSTN-Diff Gross'!$D$7:$D$1006,BOOKS!E20,'GSTN-Diff Gross'!$V$7:$V$1006,"&lt;&gt;0"),BOOKS!E20,"")</f>
        <v/>
      </c>
      <c r="D20" s="41" t="str">
        <f>IF(COUNTIFS('GSTN-Diff Gross'!$D$7:$D$1006,BOOKS!E20,'GSTN-Diff Gross'!$R$7:$R$1006,"&lt;&gt;0")+COUNTIFS('GSTN-Diff Gross'!$D$7:$D$1006,BOOKS!E20,'GSTN-Diff Gross'!$S$7:$S$1006,"&lt;&gt;0")+COUNTIFS('GSTN-Diff Gross'!$D$7:$D$1006,BOOKS!E20,'GSTN-Diff Gross'!$T$7:$T$1006,"&lt;&gt;0")+COUNTIFS('GSTN-Diff Gross'!$D$7:$D$1006,BOOKS!E20,'GSTN-Diff Gross'!$U$7:$U$1006,"&lt;&gt;0")+COUNTIFS('GSTN-Diff Gross'!$D$7:$D$1006,BOOKS!E20,'GSTN-Diff Gross'!$V$7:$V$1006,"&lt;&gt;0"),BOOKS!F20,"")</f>
        <v/>
      </c>
      <c r="E20" s="68" t="str">
        <f>IF(COUNTIFS('GSTN-Diff Gross'!$D$7:$D$1006,BOOKS!E20,'GSTN-Diff Gross'!$R$7:$R$1006,"&lt;&gt;0")+COUNTIFS('GSTN-Diff Gross'!$D$7:$D$1006,BOOKS!E20,'GSTN-Diff Gross'!$S$7:$S$1006,"&lt;&gt;0")+COUNTIFS('GSTN-Diff Gross'!$D$7:$D$1006,BOOKS!E20,'GSTN-Diff Gross'!$T$7:$T$1006,"&lt;&gt;0")+COUNTIFS('GSTN-Diff Gross'!$D$7:$D$1006,BOOKS!E20,'GSTN-Diff Gross'!$U$7:$U$1006,"&lt;&gt;0")+COUNTIFS('GSTN-Diff Gross'!$D$7:$D$1006,BOOKS!E20,'GSTN-Diff Gross'!$V$7:$V$1006,"&lt;&gt;0"),BOOKS!G20,"")</f>
        <v/>
      </c>
      <c r="F20" s="90" t="str">
        <f>IF(COUNTIFS('GSTN-Diff Gross'!$D$7:$D$1006,BOOKS!E20,'GSTN-Diff Gross'!$R$7:$R$1006,"&lt;&gt;0")+COUNTIFS('GSTN-Diff Gross'!$D$7:$D$1006,BOOKS!E20,'GSTN-Diff Gross'!$S$7:$S$1006,"&lt;&gt;0")+COUNTIFS('GSTN-Diff Gross'!$D$7:$D$1006,BOOKS!E20,'GSTN-Diff Gross'!$T$7:$T$1006,"&lt;&gt;0")+COUNTIFS('GSTN-Diff Gross'!$D$7:$D$1006,BOOKS!E20,'GSTN-Diff Gross'!$U$7:$U$1006,"&lt;&gt;0")+COUNTIFS('GSTN-Diff Gross'!$D$7:$D$1006,BOOKS!E20,'GSTN-Diff Gross'!$V$7:$V$1006,"&lt;&gt;0"),BOOKS!H20,"")</f>
        <v/>
      </c>
      <c r="G20" s="167">
        <f t="shared" si="4"/>
        <v>0</v>
      </c>
      <c r="H20" s="167">
        <f t="shared" si="5"/>
        <v>0</v>
      </c>
      <c r="I20" s="167">
        <f t="shared" si="6"/>
        <v>0</v>
      </c>
      <c r="J20" s="167">
        <f t="shared" si="7"/>
        <v>0</v>
      </c>
      <c r="K20" s="167">
        <f t="shared" si="8"/>
        <v>0</v>
      </c>
      <c r="L20" s="99">
        <f>IF(COUNTIFS('GSTN-Diff Gross'!$D$7:$D$1006,BOOKS!E20,'GSTN-Diff Gross'!$R$7:$R$1006,"&lt;&gt;0")+COUNTIFS('GSTN-Diff Gross'!$D$7:$D$1006,BOOKS!E20,'GSTN-Diff Gross'!$S$7:$S$1006,"&lt;&gt;0")+COUNTIFS('GSTN-Diff Gross'!$D$7:$D$1006,BOOKS!E20,'GSTN-Diff Gross'!$T$7:$T$1006,"&lt;&gt;0")+COUNTIFS('GSTN-Diff Gross'!$D$7:$D$1006,BOOKS!E20,'GSTN-Diff Gross'!$U$7:$U$1006,"&lt;&gt;0")+COUNTIFS('GSTN-Diff Gross'!$D$7:$D$1006,BOOKS!E20,'GSTN-Diff Gross'!$V$7:$V$1006,"&lt;&gt;0"),BOOKS!I20,0)</f>
        <v>0</v>
      </c>
      <c r="M20" s="100">
        <f>IF(COUNTIFS('GSTN-Diff Gross'!$D$7:$D$1006,BOOKS!E20,'GSTN-Diff Gross'!$R$7:$R$1006,"&lt;&gt;0")+COUNTIFS('GSTN-Diff Gross'!$D$7:$D$1006,BOOKS!E20,'GSTN-Diff Gross'!$S$7:$S$1006,"&lt;&gt;0")+COUNTIFS('GSTN-Diff Gross'!$D$7:$D$1006,BOOKS!E20,'GSTN-Diff Gross'!$T$7:$T$1006,"&lt;&gt;0")+COUNTIFS('GSTN-Diff Gross'!$D$7:$D$1006,BOOKS!E20,'GSTN-Diff Gross'!$U$7:$U$1006,"&lt;&gt;0")+COUNTIFS('GSTN-Diff Gross'!$D$7:$D$1006,BOOKS!E20,'GSTN-Diff Gross'!$V$7:$V$1006,"&lt;&gt;0"),BOOKS!J20,0)</f>
        <v>0</v>
      </c>
      <c r="N20" s="100">
        <f>IF(COUNTIFS('GSTN-Diff Gross'!$D$7:$D$1006,BOOKS!E20,'GSTN-Diff Gross'!$R$7:$R$1006,"&lt;&gt;0")+COUNTIFS('GSTN-Diff Gross'!$D$7:$D$1006,BOOKS!E20,'GSTN-Diff Gross'!$S$7:$S$1006,"&lt;&gt;0")+COUNTIFS('GSTN-Diff Gross'!$D$7:$D$1006,BOOKS!E20,'GSTN-Diff Gross'!$T$7:$T$1006,"&lt;&gt;0")+COUNTIFS('GSTN-Diff Gross'!$D$7:$D$1006,BOOKS!E20,'GSTN-Diff Gross'!$U$7:$U$1006,"&lt;&gt;0")+COUNTIFS('GSTN-Diff Gross'!$D$7:$D$1006,BOOKS!E20,'GSTN-Diff Gross'!$V$7:$V$1006,"&lt;&gt;0"),BOOKS!K20,0)</f>
        <v>0</v>
      </c>
      <c r="O20" s="100">
        <f>IF(COUNTIFS('GSTN-Diff Gross'!$D$7:$D$1006,BOOKS!E20,'GSTN-Diff Gross'!$R$7:$R$1006,"&lt;&gt;0")+COUNTIFS('GSTN-Diff Gross'!$D$7:$D$1006,BOOKS!E20,'GSTN-Diff Gross'!$S$7:$S$1006,"&lt;&gt;0")+COUNTIFS('GSTN-Diff Gross'!$D$7:$D$1006,BOOKS!E20,'GSTN-Diff Gross'!$T$7:$T$1006,"&lt;&gt;0")+COUNTIFS('GSTN-Diff Gross'!$D$7:$D$1006,BOOKS!E20,'GSTN-Diff Gross'!$U$7:$U$1006,"&lt;&gt;0")+COUNTIFS('GSTN-Diff Gross'!$D$7:$D$1006,BOOKS!E20,'GSTN-Diff Gross'!$V$7:$V$1006,"&lt;&gt;0"),BOOKS!L20,0)</f>
        <v>0</v>
      </c>
      <c r="P20" s="100">
        <f>IF(COUNTIFS('GSTN-Diff Gross'!$D$7:$D$1006,BOOKS!E20,'GSTN-Diff Gross'!$R$7:$R$1006,"&lt;&gt;0")+COUNTIFS('GSTN-Diff Gross'!$D$7:$D$1006,BOOKS!E20,'GSTN-Diff Gross'!$S$7:$S$1006,"&lt;&gt;0")+COUNTIFS('GSTN-Diff Gross'!$D$7:$D$1006,BOOKS!E20,'GSTN-Diff Gross'!$T$7:$T$1006,"&lt;&gt;0")+COUNTIFS('GSTN-Diff Gross'!$D$7:$D$1006,BOOKS!E20,'GSTN-Diff Gross'!$U$7:$U$1006,"&lt;&gt;0")+COUNTIFS('GSTN-Diff Gross'!$D$7:$D$1006,BOOKS!E20,'GSTN-Diff Gross'!$V$7:$V$1006,"&lt;&gt;0"),BOOKS!M20,0)</f>
        <v>0</v>
      </c>
      <c r="Q20" s="94">
        <f>IFERROR(IF(B20="",0,SUMPRODUCT(('2A'!$D$6:$D$1005='GSTN-Bill Wise'!B20)*'2A'!$I$6:$I$1005)),0)</f>
        <v>0</v>
      </c>
      <c r="R20" s="95">
        <f>IFERROR(IF(B20="",0,SUMPRODUCT(('2A'!$D$6:$D$1005='GSTN-Bill Wise'!B20)*'2A'!$J$6:$J$1005)),0)</f>
        <v>0</v>
      </c>
      <c r="S20" s="95">
        <f>IFERROR(IF(B20="",0,SUMPRODUCT(('2A'!$D$6:$D$1005='GSTN-Bill Wise'!B20)*'2A'!$K$6:$K$1005)),0)</f>
        <v>0</v>
      </c>
      <c r="T20" s="95">
        <f>IFERROR(IF(B20="",0,SUMPRODUCT(('2A'!$D$6:$D$1005='GSTN-Bill Wise'!B20)*'2A'!$L$6:$L$1005)),0)</f>
        <v>0</v>
      </c>
      <c r="U20" s="95">
        <f>IFERROR(IF(B20="",0,SUMPRODUCT(('2A'!$D$6:$D$1005='GSTN-Bill Wise'!B20)*'2A'!$M$6:$M$1005)),0)</f>
        <v>0</v>
      </c>
      <c r="V20" s="111"/>
    </row>
    <row r="21" spans="1:22">
      <c r="A21" s="162">
        <f t="shared" si="9"/>
        <v>16</v>
      </c>
      <c r="B21" s="162" t="str">
        <f t="shared" si="3"/>
        <v/>
      </c>
      <c r="C21" s="162" t="str">
        <f>IF(COUNTIFS('GSTN-Diff Gross'!$D$7:$D$1006,BOOKS!E21,'GSTN-Diff Gross'!$R$7:$R$1006,"&lt;&gt;0")+COUNTIFS('GSTN-Diff Gross'!$D$7:$D$1006,BOOKS!E21,'GSTN-Diff Gross'!$S$7:$S$1006,"&lt;&gt;0")+COUNTIFS('GSTN-Diff Gross'!$D$7:$D$1006,BOOKS!E21,'GSTN-Diff Gross'!$T$7:$T$1006,"&lt;&gt;0")+COUNTIFS('GSTN-Diff Gross'!$D$7:$D$1006,BOOKS!E21,'GSTN-Diff Gross'!$U$7:$U$1006,"&lt;&gt;0")+COUNTIFS('GSTN-Diff Gross'!$D$7:$D$1006,BOOKS!E21,'GSTN-Diff Gross'!$V$7:$V$1006,"&lt;&gt;0"),BOOKS!E21,"")</f>
        <v/>
      </c>
      <c r="D21" s="44" t="str">
        <f>IF(COUNTIFS('GSTN-Diff Gross'!$D$7:$D$1006,BOOKS!E21,'GSTN-Diff Gross'!$R$7:$R$1006,"&lt;&gt;0")+COUNTIFS('GSTN-Diff Gross'!$D$7:$D$1006,BOOKS!E21,'GSTN-Diff Gross'!$S$7:$S$1006,"&lt;&gt;0")+COUNTIFS('GSTN-Diff Gross'!$D$7:$D$1006,BOOKS!E21,'GSTN-Diff Gross'!$T$7:$T$1006,"&lt;&gt;0")+COUNTIFS('GSTN-Diff Gross'!$D$7:$D$1006,BOOKS!E21,'GSTN-Diff Gross'!$U$7:$U$1006,"&lt;&gt;0")+COUNTIFS('GSTN-Diff Gross'!$D$7:$D$1006,BOOKS!E21,'GSTN-Diff Gross'!$V$7:$V$1006,"&lt;&gt;0"),BOOKS!F21,"")</f>
        <v/>
      </c>
      <c r="E21" s="67" t="str">
        <f>IF(COUNTIFS('GSTN-Diff Gross'!$D$7:$D$1006,BOOKS!E21,'GSTN-Diff Gross'!$R$7:$R$1006,"&lt;&gt;0")+COUNTIFS('GSTN-Diff Gross'!$D$7:$D$1006,BOOKS!E21,'GSTN-Diff Gross'!$S$7:$S$1006,"&lt;&gt;0")+COUNTIFS('GSTN-Diff Gross'!$D$7:$D$1006,BOOKS!E21,'GSTN-Diff Gross'!$T$7:$T$1006,"&lt;&gt;0")+COUNTIFS('GSTN-Diff Gross'!$D$7:$D$1006,BOOKS!E21,'GSTN-Diff Gross'!$U$7:$U$1006,"&lt;&gt;0")+COUNTIFS('GSTN-Diff Gross'!$D$7:$D$1006,BOOKS!E21,'GSTN-Diff Gross'!$V$7:$V$1006,"&lt;&gt;0"),BOOKS!G21,"")</f>
        <v/>
      </c>
      <c r="F21" s="89" t="str">
        <f>IF(COUNTIFS('GSTN-Diff Gross'!$D$7:$D$1006,BOOKS!E21,'GSTN-Diff Gross'!$R$7:$R$1006,"&lt;&gt;0")+COUNTIFS('GSTN-Diff Gross'!$D$7:$D$1006,BOOKS!E21,'GSTN-Diff Gross'!$S$7:$S$1006,"&lt;&gt;0")+COUNTIFS('GSTN-Diff Gross'!$D$7:$D$1006,BOOKS!E21,'GSTN-Diff Gross'!$T$7:$T$1006,"&lt;&gt;0")+COUNTIFS('GSTN-Diff Gross'!$D$7:$D$1006,BOOKS!E21,'GSTN-Diff Gross'!$U$7:$U$1006,"&lt;&gt;0")+COUNTIFS('GSTN-Diff Gross'!$D$7:$D$1006,BOOKS!E21,'GSTN-Diff Gross'!$V$7:$V$1006,"&lt;&gt;0"),BOOKS!H21,"")</f>
        <v/>
      </c>
      <c r="G21" s="96">
        <f t="shared" si="4"/>
        <v>0</v>
      </c>
      <c r="H21" s="96">
        <f t="shared" si="5"/>
        <v>0</v>
      </c>
      <c r="I21" s="97">
        <f t="shared" si="6"/>
        <v>0</v>
      </c>
      <c r="J21" s="98">
        <f t="shared" si="7"/>
        <v>0</v>
      </c>
      <c r="K21" s="96">
        <f t="shared" si="8"/>
        <v>0</v>
      </c>
      <c r="L21" s="93">
        <f>IF(COUNTIFS('GSTN-Diff Gross'!$D$7:$D$1006,BOOKS!E21,'GSTN-Diff Gross'!$R$7:$R$1006,"&lt;&gt;0")+COUNTIFS('GSTN-Diff Gross'!$D$7:$D$1006,BOOKS!E21,'GSTN-Diff Gross'!$S$7:$S$1006,"&lt;&gt;0")+COUNTIFS('GSTN-Diff Gross'!$D$7:$D$1006,BOOKS!E21,'GSTN-Diff Gross'!$T$7:$T$1006,"&lt;&gt;0")+COUNTIFS('GSTN-Diff Gross'!$D$7:$D$1006,BOOKS!E21,'GSTN-Diff Gross'!$U$7:$U$1006,"&lt;&gt;0")+COUNTIFS('GSTN-Diff Gross'!$D$7:$D$1006,BOOKS!E21,'GSTN-Diff Gross'!$V$7:$V$1006,"&lt;&gt;0"),BOOKS!I21,0)</f>
        <v>0</v>
      </c>
      <c r="M21" s="88">
        <f>IF(COUNTIFS('GSTN-Diff Gross'!$D$7:$D$1006,BOOKS!E21,'GSTN-Diff Gross'!$R$7:$R$1006,"&lt;&gt;0")+COUNTIFS('GSTN-Diff Gross'!$D$7:$D$1006,BOOKS!E21,'GSTN-Diff Gross'!$S$7:$S$1006,"&lt;&gt;0")+COUNTIFS('GSTN-Diff Gross'!$D$7:$D$1006,BOOKS!E21,'GSTN-Diff Gross'!$T$7:$T$1006,"&lt;&gt;0")+COUNTIFS('GSTN-Diff Gross'!$D$7:$D$1006,BOOKS!E21,'GSTN-Diff Gross'!$U$7:$U$1006,"&lt;&gt;0")+COUNTIFS('GSTN-Diff Gross'!$D$7:$D$1006,BOOKS!E21,'GSTN-Diff Gross'!$V$7:$V$1006,"&lt;&gt;0"),BOOKS!J21,0)</f>
        <v>0</v>
      </c>
      <c r="N21" s="88">
        <f>IF(COUNTIFS('GSTN-Diff Gross'!$D$7:$D$1006,BOOKS!E21,'GSTN-Diff Gross'!$R$7:$R$1006,"&lt;&gt;0")+COUNTIFS('GSTN-Diff Gross'!$D$7:$D$1006,BOOKS!E21,'GSTN-Diff Gross'!$S$7:$S$1006,"&lt;&gt;0")+COUNTIFS('GSTN-Diff Gross'!$D$7:$D$1006,BOOKS!E21,'GSTN-Diff Gross'!$T$7:$T$1006,"&lt;&gt;0")+COUNTIFS('GSTN-Diff Gross'!$D$7:$D$1006,BOOKS!E21,'GSTN-Diff Gross'!$U$7:$U$1006,"&lt;&gt;0")+COUNTIFS('GSTN-Diff Gross'!$D$7:$D$1006,BOOKS!E21,'GSTN-Diff Gross'!$V$7:$V$1006,"&lt;&gt;0"),BOOKS!K21,0)</f>
        <v>0</v>
      </c>
      <c r="O21" s="88">
        <f>IF(COUNTIFS('GSTN-Diff Gross'!$D$7:$D$1006,BOOKS!E21,'GSTN-Diff Gross'!$R$7:$R$1006,"&lt;&gt;0")+COUNTIFS('GSTN-Diff Gross'!$D$7:$D$1006,BOOKS!E21,'GSTN-Diff Gross'!$S$7:$S$1006,"&lt;&gt;0")+COUNTIFS('GSTN-Diff Gross'!$D$7:$D$1006,BOOKS!E21,'GSTN-Diff Gross'!$T$7:$T$1006,"&lt;&gt;0")+COUNTIFS('GSTN-Diff Gross'!$D$7:$D$1006,BOOKS!E21,'GSTN-Diff Gross'!$U$7:$U$1006,"&lt;&gt;0")+COUNTIFS('GSTN-Diff Gross'!$D$7:$D$1006,BOOKS!E21,'GSTN-Diff Gross'!$V$7:$V$1006,"&lt;&gt;0"),BOOKS!L21,0)</f>
        <v>0</v>
      </c>
      <c r="P21" s="88">
        <f>IF(COUNTIFS('GSTN-Diff Gross'!$D$7:$D$1006,BOOKS!E21,'GSTN-Diff Gross'!$R$7:$R$1006,"&lt;&gt;0")+COUNTIFS('GSTN-Diff Gross'!$D$7:$D$1006,BOOKS!E21,'GSTN-Diff Gross'!$S$7:$S$1006,"&lt;&gt;0")+COUNTIFS('GSTN-Diff Gross'!$D$7:$D$1006,BOOKS!E21,'GSTN-Diff Gross'!$T$7:$T$1006,"&lt;&gt;0")+COUNTIFS('GSTN-Diff Gross'!$D$7:$D$1006,BOOKS!E21,'GSTN-Diff Gross'!$U$7:$U$1006,"&lt;&gt;0")+COUNTIFS('GSTN-Diff Gross'!$D$7:$D$1006,BOOKS!E21,'GSTN-Diff Gross'!$V$7:$V$1006,"&lt;&gt;0"),BOOKS!M21,0)</f>
        <v>0</v>
      </c>
      <c r="Q21" s="84">
        <f>IFERROR(IF(B21="",0,SUMPRODUCT(('2A'!$D$6:$D$1005='GSTN-Bill Wise'!B21)*'2A'!$I$6:$I$1005)),0)</f>
        <v>0</v>
      </c>
      <c r="R21" s="44">
        <f>IFERROR(IF(B21="",0,SUMPRODUCT(('2A'!$D$6:$D$1005='GSTN-Bill Wise'!B21)*'2A'!$J$6:$J$1005)),0)</f>
        <v>0</v>
      </c>
      <c r="S21" s="44">
        <f>IFERROR(IF(B21="",0,SUMPRODUCT(('2A'!$D$6:$D$1005='GSTN-Bill Wise'!B21)*'2A'!$K$6:$K$1005)),0)</f>
        <v>0</v>
      </c>
      <c r="T21" s="44">
        <f>IFERROR(IF(B21="",0,SUMPRODUCT(('2A'!$D$6:$D$1005='GSTN-Bill Wise'!B21)*'2A'!$L$6:$L$1005)),0)</f>
        <v>0</v>
      </c>
      <c r="U21" s="44">
        <f>IFERROR(IF(B21="",0,SUMPRODUCT(('2A'!$D$6:$D$1005='GSTN-Bill Wise'!B21)*'2A'!$M$6:$M$1005)),0)</f>
        <v>0</v>
      </c>
      <c r="V21" s="111"/>
    </row>
    <row r="22" spans="1:22">
      <c r="A22" s="161">
        <f t="shared" si="9"/>
        <v>17</v>
      </c>
      <c r="B22" s="161" t="str">
        <f t="shared" si="3"/>
        <v/>
      </c>
      <c r="C22" s="161" t="str">
        <f>IF(COUNTIFS('GSTN-Diff Gross'!$D$7:$D$1006,BOOKS!E22,'GSTN-Diff Gross'!$R$7:$R$1006,"&lt;&gt;0")+COUNTIFS('GSTN-Diff Gross'!$D$7:$D$1006,BOOKS!E22,'GSTN-Diff Gross'!$S$7:$S$1006,"&lt;&gt;0")+COUNTIFS('GSTN-Diff Gross'!$D$7:$D$1006,BOOKS!E22,'GSTN-Diff Gross'!$T$7:$T$1006,"&lt;&gt;0")+COUNTIFS('GSTN-Diff Gross'!$D$7:$D$1006,BOOKS!E22,'GSTN-Diff Gross'!$U$7:$U$1006,"&lt;&gt;0")+COUNTIFS('GSTN-Diff Gross'!$D$7:$D$1006,BOOKS!E22,'GSTN-Diff Gross'!$V$7:$V$1006,"&lt;&gt;0"),BOOKS!E22,"")</f>
        <v/>
      </c>
      <c r="D22" s="41" t="str">
        <f>IF(COUNTIFS('GSTN-Diff Gross'!$D$7:$D$1006,BOOKS!E22,'GSTN-Diff Gross'!$R$7:$R$1006,"&lt;&gt;0")+COUNTIFS('GSTN-Diff Gross'!$D$7:$D$1006,BOOKS!E22,'GSTN-Diff Gross'!$S$7:$S$1006,"&lt;&gt;0")+COUNTIFS('GSTN-Diff Gross'!$D$7:$D$1006,BOOKS!E22,'GSTN-Diff Gross'!$T$7:$T$1006,"&lt;&gt;0")+COUNTIFS('GSTN-Diff Gross'!$D$7:$D$1006,BOOKS!E22,'GSTN-Diff Gross'!$U$7:$U$1006,"&lt;&gt;0")+COUNTIFS('GSTN-Diff Gross'!$D$7:$D$1006,BOOKS!E22,'GSTN-Diff Gross'!$V$7:$V$1006,"&lt;&gt;0"),BOOKS!F22,"")</f>
        <v/>
      </c>
      <c r="E22" s="68" t="str">
        <f>IF(COUNTIFS('GSTN-Diff Gross'!$D$7:$D$1006,BOOKS!E22,'GSTN-Diff Gross'!$R$7:$R$1006,"&lt;&gt;0")+COUNTIFS('GSTN-Diff Gross'!$D$7:$D$1006,BOOKS!E22,'GSTN-Diff Gross'!$S$7:$S$1006,"&lt;&gt;0")+COUNTIFS('GSTN-Diff Gross'!$D$7:$D$1006,BOOKS!E22,'GSTN-Diff Gross'!$T$7:$T$1006,"&lt;&gt;0")+COUNTIFS('GSTN-Diff Gross'!$D$7:$D$1006,BOOKS!E22,'GSTN-Diff Gross'!$U$7:$U$1006,"&lt;&gt;0")+COUNTIFS('GSTN-Diff Gross'!$D$7:$D$1006,BOOKS!E22,'GSTN-Diff Gross'!$V$7:$V$1006,"&lt;&gt;0"),BOOKS!G22,"")</f>
        <v/>
      </c>
      <c r="F22" s="90" t="str">
        <f>IF(COUNTIFS('GSTN-Diff Gross'!$D$7:$D$1006,BOOKS!E22,'GSTN-Diff Gross'!$R$7:$R$1006,"&lt;&gt;0")+COUNTIFS('GSTN-Diff Gross'!$D$7:$D$1006,BOOKS!E22,'GSTN-Diff Gross'!$S$7:$S$1006,"&lt;&gt;0")+COUNTIFS('GSTN-Diff Gross'!$D$7:$D$1006,BOOKS!E22,'GSTN-Diff Gross'!$T$7:$T$1006,"&lt;&gt;0")+COUNTIFS('GSTN-Diff Gross'!$D$7:$D$1006,BOOKS!E22,'GSTN-Diff Gross'!$U$7:$U$1006,"&lt;&gt;0")+COUNTIFS('GSTN-Diff Gross'!$D$7:$D$1006,BOOKS!E22,'GSTN-Diff Gross'!$V$7:$V$1006,"&lt;&gt;0"),BOOKS!H22,"")</f>
        <v/>
      </c>
      <c r="G22" s="167">
        <f t="shared" si="4"/>
        <v>0</v>
      </c>
      <c r="H22" s="167">
        <f t="shared" si="5"/>
        <v>0</v>
      </c>
      <c r="I22" s="167">
        <f t="shared" si="6"/>
        <v>0</v>
      </c>
      <c r="J22" s="167">
        <f t="shared" si="7"/>
        <v>0</v>
      </c>
      <c r="K22" s="167">
        <f t="shared" si="8"/>
        <v>0</v>
      </c>
      <c r="L22" s="99">
        <f>IF(COUNTIFS('GSTN-Diff Gross'!$D$7:$D$1006,BOOKS!E22,'GSTN-Diff Gross'!$R$7:$R$1006,"&lt;&gt;0")+COUNTIFS('GSTN-Diff Gross'!$D$7:$D$1006,BOOKS!E22,'GSTN-Diff Gross'!$S$7:$S$1006,"&lt;&gt;0")+COUNTIFS('GSTN-Diff Gross'!$D$7:$D$1006,BOOKS!E22,'GSTN-Diff Gross'!$T$7:$T$1006,"&lt;&gt;0")+COUNTIFS('GSTN-Diff Gross'!$D$7:$D$1006,BOOKS!E22,'GSTN-Diff Gross'!$U$7:$U$1006,"&lt;&gt;0")+COUNTIFS('GSTN-Diff Gross'!$D$7:$D$1006,BOOKS!E22,'GSTN-Diff Gross'!$V$7:$V$1006,"&lt;&gt;0"),BOOKS!I22,0)</f>
        <v>0</v>
      </c>
      <c r="M22" s="100">
        <f>IF(COUNTIFS('GSTN-Diff Gross'!$D$7:$D$1006,BOOKS!E22,'GSTN-Diff Gross'!$R$7:$R$1006,"&lt;&gt;0")+COUNTIFS('GSTN-Diff Gross'!$D$7:$D$1006,BOOKS!E22,'GSTN-Diff Gross'!$S$7:$S$1006,"&lt;&gt;0")+COUNTIFS('GSTN-Diff Gross'!$D$7:$D$1006,BOOKS!E22,'GSTN-Diff Gross'!$T$7:$T$1006,"&lt;&gt;0")+COUNTIFS('GSTN-Diff Gross'!$D$7:$D$1006,BOOKS!E22,'GSTN-Diff Gross'!$U$7:$U$1006,"&lt;&gt;0")+COUNTIFS('GSTN-Diff Gross'!$D$7:$D$1006,BOOKS!E22,'GSTN-Diff Gross'!$V$7:$V$1006,"&lt;&gt;0"),BOOKS!J22,0)</f>
        <v>0</v>
      </c>
      <c r="N22" s="100">
        <f>IF(COUNTIFS('GSTN-Diff Gross'!$D$7:$D$1006,BOOKS!E22,'GSTN-Diff Gross'!$R$7:$R$1006,"&lt;&gt;0")+COUNTIFS('GSTN-Diff Gross'!$D$7:$D$1006,BOOKS!E22,'GSTN-Diff Gross'!$S$7:$S$1006,"&lt;&gt;0")+COUNTIFS('GSTN-Diff Gross'!$D$7:$D$1006,BOOKS!E22,'GSTN-Diff Gross'!$T$7:$T$1006,"&lt;&gt;0")+COUNTIFS('GSTN-Diff Gross'!$D$7:$D$1006,BOOKS!E22,'GSTN-Diff Gross'!$U$7:$U$1006,"&lt;&gt;0")+COUNTIFS('GSTN-Diff Gross'!$D$7:$D$1006,BOOKS!E22,'GSTN-Diff Gross'!$V$7:$V$1006,"&lt;&gt;0"),BOOKS!K22,0)</f>
        <v>0</v>
      </c>
      <c r="O22" s="100">
        <f>IF(COUNTIFS('GSTN-Diff Gross'!$D$7:$D$1006,BOOKS!E22,'GSTN-Diff Gross'!$R$7:$R$1006,"&lt;&gt;0")+COUNTIFS('GSTN-Diff Gross'!$D$7:$D$1006,BOOKS!E22,'GSTN-Diff Gross'!$S$7:$S$1006,"&lt;&gt;0")+COUNTIFS('GSTN-Diff Gross'!$D$7:$D$1006,BOOKS!E22,'GSTN-Diff Gross'!$T$7:$T$1006,"&lt;&gt;0")+COUNTIFS('GSTN-Diff Gross'!$D$7:$D$1006,BOOKS!E22,'GSTN-Diff Gross'!$U$7:$U$1006,"&lt;&gt;0")+COUNTIFS('GSTN-Diff Gross'!$D$7:$D$1006,BOOKS!E22,'GSTN-Diff Gross'!$V$7:$V$1006,"&lt;&gt;0"),BOOKS!L22,0)</f>
        <v>0</v>
      </c>
      <c r="P22" s="100">
        <f>IF(COUNTIFS('GSTN-Diff Gross'!$D$7:$D$1006,BOOKS!E22,'GSTN-Diff Gross'!$R$7:$R$1006,"&lt;&gt;0")+COUNTIFS('GSTN-Diff Gross'!$D$7:$D$1006,BOOKS!E22,'GSTN-Diff Gross'!$S$7:$S$1006,"&lt;&gt;0")+COUNTIFS('GSTN-Diff Gross'!$D$7:$D$1006,BOOKS!E22,'GSTN-Diff Gross'!$T$7:$T$1006,"&lt;&gt;0")+COUNTIFS('GSTN-Diff Gross'!$D$7:$D$1006,BOOKS!E22,'GSTN-Diff Gross'!$U$7:$U$1006,"&lt;&gt;0")+COUNTIFS('GSTN-Diff Gross'!$D$7:$D$1006,BOOKS!E22,'GSTN-Diff Gross'!$V$7:$V$1006,"&lt;&gt;0"),BOOKS!M22,0)</f>
        <v>0</v>
      </c>
      <c r="Q22" s="94">
        <f>IFERROR(IF(B22="",0,SUMPRODUCT(('2A'!$D$6:$D$1005='GSTN-Bill Wise'!B22)*'2A'!$I$6:$I$1005)),0)</f>
        <v>0</v>
      </c>
      <c r="R22" s="95">
        <f>IFERROR(IF(B22="",0,SUMPRODUCT(('2A'!$D$6:$D$1005='GSTN-Bill Wise'!B22)*'2A'!$J$6:$J$1005)),0)</f>
        <v>0</v>
      </c>
      <c r="S22" s="95">
        <f>IFERROR(IF(B22="",0,SUMPRODUCT(('2A'!$D$6:$D$1005='GSTN-Bill Wise'!B22)*'2A'!$K$6:$K$1005)),0)</f>
        <v>0</v>
      </c>
      <c r="T22" s="95">
        <f>IFERROR(IF(B22="",0,SUMPRODUCT(('2A'!$D$6:$D$1005='GSTN-Bill Wise'!B22)*'2A'!$L$6:$L$1005)),0)</f>
        <v>0</v>
      </c>
      <c r="U22" s="95">
        <f>IFERROR(IF(B22="",0,SUMPRODUCT(('2A'!$D$6:$D$1005='GSTN-Bill Wise'!B22)*'2A'!$M$6:$M$1005)),0)</f>
        <v>0</v>
      </c>
      <c r="V22" s="111"/>
    </row>
    <row r="23" spans="1:22">
      <c r="A23" s="162">
        <f t="shared" si="9"/>
        <v>18</v>
      </c>
      <c r="B23" s="162" t="str">
        <f t="shared" si="3"/>
        <v/>
      </c>
      <c r="C23" s="162" t="str">
        <f>IF(COUNTIFS('GSTN-Diff Gross'!$D$7:$D$1006,BOOKS!E23,'GSTN-Diff Gross'!$R$7:$R$1006,"&lt;&gt;0")+COUNTIFS('GSTN-Diff Gross'!$D$7:$D$1006,BOOKS!E23,'GSTN-Diff Gross'!$S$7:$S$1006,"&lt;&gt;0")+COUNTIFS('GSTN-Diff Gross'!$D$7:$D$1006,BOOKS!E23,'GSTN-Diff Gross'!$T$7:$T$1006,"&lt;&gt;0")+COUNTIFS('GSTN-Diff Gross'!$D$7:$D$1006,BOOKS!E23,'GSTN-Diff Gross'!$U$7:$U$1006,"&lt;&gt;0")+COUNTIFS('GSTN-Diff Gross'!$D$7:$D$1006,BOOKS!E23,'GSTN-Diff Gross'!$V$7:$V$1006,"&lt;&gt;0"),BOOKS!E23,"")</f>
        <v/>
      </c>
      <c r="D23" s="44" t="str">
        <f>IF(COUNTIFS('GSTN-Diff Gross'!$D$7:$D$1006,BOOKS!E23,'GSTN-Diff Gross'!$R$7:$R$1006,"&lt;&gt;0")+COUNTIFS('GSTN-Diff Gross'!$D$7:$D$1006,BOOKS!E23,'GSTN-Diff Gross'!$S$7:$S$1006,"&lt;&gt;0")+COUNTIFS('GSTN-Diff Gross'!$D$7:$D$1006,BOOKS!E23,'GSTN-Diff Gross'!$T$7:$T$1006,"&lt;&gt;0")+COUNTIFS('GSTN-Diff Gross'!$D$7:$D$1006,BOOKS!E23,'GSTN-Diff Gross'!$U$7:$U$1006,"&lt;&gt;0")+COUNTIFS('GSTN-Diff Gross'!$D$7:$D$1006,BOOKS!E23,'GSTN-Diff Gross'!$V$7:$V$1006,"&lt;&gt;0"),BOOKS!F23,"")</f>
        <v/>
      </c>
      <c r="E23" s="67" t="str">
        <f>IF(COUNTIFS('GSTN-Diff Gross'!$D$7:$D$1006,BOOKS!E23,'GSTN-Diff Gross'!$R$7:$R$1006,"&lt;&gt;0")+COUNTIFS('GSTN-Diff Gross'!$D$7:$D$1006,BOOKS!E23,'GSTN-Diff Gross'!$S$7:$S$1006,"&lt;&gt;0")+COUNTIFS('GSTN-Diff Gross'!$D$7:$D$1006,BOOKS!E23,'GSTN-Diff Gross'!$T$7:$T$1006,"&lt;&gt;0")+COUNTIFS('GSTN-Diff Gross'!$D$7:$D$1006,BOOKS!E23,'GSTN-Diff Gross'!$U$7:$U$1006,"&lt;&gt;0")+COUNTIFS('GSTN-Diff Gross'!$D$7:$D$1006,BOOKS!E23,'GSTN-Diff Gross'!$V$7:$V$1006,"&lt;&gt;0"),BOOKS!G23,"")</f>
        <v/>
      </c>
      <c r="F23" s="89" t="str">
        <f>IF(COUNTIFS('GSTN-Diff Gross'!$D$7:$D$1006,BOOKS!E23,'GSTN-Diff Gross'!$R$7:$R$1006,"&lt;&gt;0")+COUNTIFS('GSTN-Diff Gross'!$D$7:$D$1006,BOOKS!E23,'GSTN-Diff Gross'!$S$7:$S$1006,"&lt;&gt;0")+COUNTIFS('GSTN-Diff Gross'!$D$7:$D$1006,BOOKS!E23,'GSTN-Diff Gross'!$T$7:$T$1006,"&lt;&gt;0")+COUNTIFS('GSTN-Diff Gross'!$D$7:$D$1006,BOOKS!E23,'GSTN-Diff Gross'!$U$7:$U$1006,"&lt;&gt;0")+COUNTIFS('GSTN-Diff Gross'!$D$7:$D$1006,BOOKS!E23,'GSTN-Diff Gross'!$V$7:$V$1006,"&lt;&gt;0"),BOOKS!H23,"")</f>
        <v/>
      </c>
      <c r="G23" s="96">
        <f t="shared" si="4"/>
        <v>0</v>
      </c>
      <c r="H23" s="96">
        <f t="shared" si="5"/>
        <v>0</v>
      </c>
      <c r="I23" s="97">
        <f t="shared" si="6"/>
        <v>0</v>
      </c>
      <c r="J23" s="98">
        <f t="shared" si="7"/>
        <v>0</v>
      </c>
      <c r="K23" s="96">
        <f t="shared" si="8"/>
        <v>0</v>
      </c>
      <c r="L23" s="93">
        <f>IF(COUNTIFS('GSTN-Diff Gross'!$D$7:$D$1006,BOOKS!E23,'GSTN-Diff Gross'!$R$7:$R$1006,"&lt;&gt;0")+COUNTIFS('GSTN-Diff Gross'!$D$7:$D$1006,BOOKS!E23,'GSTN-Diff Gross'!$S$7:$S$1006,"&lt;&gt;0")+COUNTIFS('GSTN-Diff Gross'!$D$7:$D$1006,BOOKS!E23,'GSTN-Diff Gross'!$T$7:$T$1006,"&lt;&gt;0")+COUNTIFS('GSTN-Diff Gross'!$D$7:$D$1006,BOOKS!E23,'GSTN-Diff Gross'!$U$7:$U$1006,"&lt;&gt;0")+COUNTIFS('GSTN-Diff Gross'!$D$7:$D$1006,BOOKS!E23,'GSTN-Diff Gross'!$V$7:$V$1006,"&lt;&gt;0"),BOOKS!I23,0)</f>
        <v>0</v>
      </c>
      <c r="M23" s="88">
        <f>IF(COUNTIFS('GSTN-Diff Gross'!$D$7:$D$1006,BOOKS!E23,'GSTN-Diff Gross'!$R$7:$R$1006,"&lt;&gt;0")+COUNTIFS('GSTN-Diff Gross'!$D$7:$D$1006,BOOKS!E23,'GSTN-Diff Gross'!$S$7:$S$1006,"&lt;&gt;0")+COUNTIFS('GSTN-Diff Gross'!$D$7:$D$1006,BOOKS!E23,'GSTN-Diff Gross'!$T$7:$T$1006,"&lt;&gt;0")+COUNTIFS('GSTN-Diff Gross'!$D$7:$D$1006,BOOKS!E23,'GSTN-Diff Gross'!$U$7:$U$1006,"&lt;&gt;0")+COUNTIFS('GSTN-Diff Gross'!$D$7:$D$1006,BOOKS!E23,'GSTN-Diff Gross'!$V$7:$V$1006,"&lt;&gt;0"),BOOKS!J23,0)</f>
        <v>0</v>
      </c>
      <c r="N23" s="88">
        <f>IF(COUNTIFS('GSTN-Diff Gross'!$D$7:$D$1006,BOOKS!E23,'GSTN-Diff Gross'!$R$7:$R$1006,"&lt;&gt;0")+COUNTIFS('GSTN-Diff Gross'!$D$7:$D$1006,BOOKS!E23,'GSTN-Diff Gross'!$S$7:$S$1006,"&lt;&gt;0")+COUNTIFS('GSTN-Diff Gross'!$D$7:$D$1006,BOOKS!E23,'GSTN-Diff Gross'!$T$7:$T$1006,"&lt;&gt;0")+COUNTIFS('GSTN-Diff Gross'!$D$7:$D$1006,BOOKS!E23,'GSTN-Diff Gross'!$U$7:$U$1006,"&lt;&gt;0")+COUNTIFS('GSTN-Diff Gross'!$D$7:$D$1006,BOOKS!E23,'GSTN-Diff Gross'!$V$7:$V$1006,"&lt;&gt;0"),BOOKS!K23,0)</f>
        <v>0</v>
      </c>
      <c r="O23" s="88">
        <f>IF(COUNTIFS('GSTN-Diff Gross'!$D$7:$D$1006,BOOKS!E23,'GSTN-Diff Gross'!$R$7:$R$1006,"&lt;&gt;0")+COUNTIFS('GSTN-Diff Gross'!$D$7:$D$1006,BOOKS!E23,'GSTN-Diff Gross'!$S$7:$S$1006,"&lt;&gt;0")+COUNTIFS('GSTN-Diff Gross'!$D$7:$D$1006,BOOKS!E23,'GSTN-Diff Gross'!$T$7:$T$1006,"&lt;&gt;0")+COUNTIFS('GSTN-Diff Gross'!$D$7:$D$1006,BOOKS!E23,'GSTN-Diff Gross'!$U$7:$U$1006,"&lt;&gt;0")+COUNTIFS('GSTN-Diff Gross'!$D$7:$D$1006,BOOKS!E23,'GSTN-Diff Gross'!$V$7:$V$1006,"&lt;&gt;0"),BOOKS!L23,0)</f>
        <v>0</v>
      </c>
      <c r="P23" s="88">
        <f>IF(COUNTIFS('GSTN-Diff Gross'!$D$7:$D$1006,BOOKS!E23,'GSTN-Diff Gross'!$R$7:$R$1006,"&lt;&gt;0")+COUNTIFS('GSTN-Diff Gross'!$D$7:$D$1006,BOOKS!E23,'GSTN-Diff Gross'!$S$7:$S$1006,"&lt;&gt;0")+COUNTIFS('GSTN-Diff Gross'!$D$7:$D$1006,BOOKS!E23,'GSTN-Diff Gross'!$T$7:$T$1006,"&lt;&gt;0")+COUNTIFS('GSTN-Diff Gross'!$D$7:$D$1006,BOOKS!E23,'GSTN-Diff Gross'!$U$7:$U$1006,"&lt;&gt;0")+COUNTIFS('GSTN-Diff Gross'!$D$7:$D$1006,BOOKS!E23,'GSTN-Diff Gross'!$V$7:$V$1006,"&lt;&gt;0"),BOOKS!M23,0)</f>
        <v>0</v>
      </c>
      <c r="Q23" s="84">
        <f>IFERROR(IF(B23="",0,SUMPRODUCT(('2A'!$D$6:$D$1005='GSTN-Bill Wise'!B23)*'2A'!$I$6:$I$1005)),0)</f>
        <v>0</v>
      </c>
      <c r="R23" s="44">
        <f>IFERROR(IF(B23="",0,SUMPRODUCT(('2A'!$D$6:$D$1005='GSTN-Bill Wise'!B23)*'2A'!$J$6:$J$1005)),0)</f>
        <v>0</v>
      </c>
      <c r="S23" s="44">
        <f>IFERROR(IF(B23="",0,SUMPRODUCT(('2A'!$D$6:$D$1005='GSTN-Bill Wise'!B23)*'2A'!$K$6:$K$1005)),0)</f>
        <v>0</v>
      </c>
      <c r="T23" s="44">
        <f>IFERROR(IF(B23="",0,SUMPRODUCT(('2A'!$D$6:$D$1005='GSTN-Bill Wise'!B23)*'2A'!$L$6:$L$1005)),0)</f>
        <v>0</v>
      </c>
      <c r="U23" s="44">
        <f>IFERROR(IF(B23="",0,SUMPRODUCT(('2A'!$D$6:$D$1005='GSTN-Bill Wise'!B23)*'2A'!$M$6:$M$1005)),0)</f>
        <v>0</v>
      </c>
      <c r="V23" s="111"/>
    </row>
    <row r="24" spans="1:22">
      <c r="A24" s="161">
        <f t="shared" si="9"/>
        <v>19</v>
      </c>
      <c r="B24" s="161" t="str">
        <f t="shared" si="3"/>
        <v/>
      </c>
      <c r="C24" s="161" t="str">
        <f>IF(COUNTIFS('GSTN-Diff Gross'!$D$7:$D$1006,BOOKS!E24,'GSTN-Diff Gross'!$R$7:$R$1006,"&lt;&gt;0")+COUNTIFS('GSTN-Diff Gross'!$D$7:$D$1006,BOOKS!E24,'GSTN-Diff Gross'!$S$7:$S$1006,"&lt;&gt;0")+COUNTIFS('GSTN-Diff Gross'!$D$7:$D$1006,BOOKS!E24,'GSTN-Diff Gross'!$T$7:$T$1006,"&lt;&gt;0")+COUNTIFS('GSTN-Diff Gross'!$D$7:$D$1006,BOOKS!E24,'GSTN-Diff Gross'!$U$7:$U$1006,"&lt;&gt;0")+COUNTIFS('GSTN-Diff Gross'!$D$7:$D$1006,BOOKS!E24,'GSTN-Diff Gross'!$V$7:$V$1006,"&lt;&gt;0"),BOOKS!E24,"")</f>
        <v/>
      </c>
      <c r="D24" s="41" t="str">
        <f>IF(COUNTIFS('GSTN-Diff Gross'!$D$7:$D$1006,BOOKS!E24,'GSTN-Diff Gross'!$R$7:$R$1006,"&lt;&gt;0")+COUNTIFS('GSTN-Diff Gross'!$D$7:$D$1006,BOOKS!E24,'GSTN-Diff Gross'!$S$7:$S$1006,"&lt;&gt;0")+COUNTIFS('GSTN-Diff Gross'!$D$7:$D$1006,BOOKS!E24,'GSTN-Diff Gross'!$T$7:$T$1006,"&lt;&gt;0")+COUNTIFS('GSTN-Diff Gross'!$D$7:$D$1006,BOOKS!E24,'GSTN-Diff Gross'!$U$7:$U$1006,"&lt;&gt;0")+COUNTIFS('GSTN-Diff Gross'!$D$7:$D$1006,BOOKS!E24,'GSTN-Diff Gross'!$V$7:$V$1006,"&lt;&gt;0"),BOOKS!F24,"")</f>
        <v/>
      </c>
      <c r="E24" s="68" t="str">
        <f>IF(COUNTIFS('GSTN-Diff Gross'!$D$7:$D$1006,BOOKS!E24,'GSTN-Diff Gross'!$R$7:$R$1006,"&lt;&gt;0")+COUNTIFS('GSTN-Diff Gross'!$D$7:$D$1006,BOOKS!E24,'GSTN-Diff Gross'!$S$7:$S$1006,"&lt;&gt;0")+COUNTIFS('GSTN-Diff Gross'!$D$7:$D$1006,BOOKS!E24,'GSTN-Diff Gross'!$T$7:$T$1006,"&lt;&gt;0")+COUNTIFS('GSTN-Diff Gross'!$D$7:$D$1006,BOOKS!E24,'GSTN-Diff Gross'!$U$7:$U$1006,"&lt;&gt;0")+COUNTIFS('GSTN-Diff Gross'!$D$7:$D$1006,BOOKS!E24,'GSTN-Diff Gross'!$V$7:$V$1006,"&lt;&gt;0"),BOOKS!G24,"")</f>
        <v/>
      </c>
      <c r="F24" s="90" t="str">
        <f>IF(COUNTIFS('GSTN-Diff Gross'!$D$7:$D$1006,BOOKS!E24,'GSTN-Diff Gross'!$R$7:$R$1006,"&lt;&gt;0")+COUNTIFS('GSTN-Diff Gross'!$D$7:$D$1006,BOOKS!E24,'GSTN-Diff Gross'!$S$7:$S$1006,"&lt;&gt;0")+COUNTIFS('GSTN-Diff Gross'!$D$7:$D$1006,BOOKS!E24,'GSTN-Diff Gross'!$T$7:$T$1006,"&lt;&gt;0")+COUNTIFS('GSTN-Diff Gross'!$D$7:$D$1006,BOOKS!E24,'GSTN-Diff Gross'!$U$7:$U$1006,"&lt;&gt;0")+COUNTIFS('GSTN-Diff Gross'!$D$7:$D$1006,BOOKS!E24,'GSTN-Diff Gross'!$V$7:$V$1006,"&lt;&gt;0"),BOOKS!H24,"")</f>
        <v/>
      </c>
      <c r="G24" s="167">
        <f t="shared" si="4"/>
        <v>0</v>
      </c>
      <c r="H24" s="167">
        <f t="shared" si="5"/>
        <v>0</v>
      </c>
      <c r="I24" s="167">
        <f t="shared" si="6"/>
        <v>0</v>
      </c>
      <c r="J24" s="167">
        <f t="shared" si="7"/>
        <v>0</v>
      </c>
      <c r="K24" s="167">
        <f t="shared" si="8"/>
        <v>0</v>
      </c>
      <c r="L24" s="99">
        <f>IF(COUNTIFS('GSTN-Diff Gross'!$D$7:$D$1006,BOOKS!E24,'GSTN-Diff Gross'!$R$7:$R$1006,"&lt;&gt;0")+COUNTIFS('GSTN-Diff Gross'!$D$7:$D$1006,BOOKS!E24,'GSTN-Diff Gross'!$S$7:$S$1006,"&lt;&gt;0")+COUNTIFS('GSTN-Diff Gross'!$D$7:$D$1006,BOOKS!E24,'GSTN-Diff Gross'!$T$7:$T$1006,"&lt;&gt;0")+COUNTIFS('GSTN-Diff Gross'!$D$7:$D$1006,BOOKS!E24,'GSTN-Diff Gross'!$U$7:$U$1006,"&lt;&gt;0")+COUNTIFS('GSTN-Diff Gross'!$D$7:$D$1006,BOOKS!E24,'GSTN-Diff Gross'!$V$7:$V$1006,"&lt;&gt;0"),BOOKS!I24,0)</f>
        <v>0</v>
      </c>
      <c r="M24" s="100">
        <f>IF(COUNTIFS('GSTN-Diff Gross'!$D$7:$D$1006,BOOKS!E24,'GSTN-Diff Gross'!$R$7:$R$1006,"&lt;&gt;0")+COUNTIFS('GSTN-Diff Gross'!$D$7:$D$1006,BOOKS!E24,'GSTN-Diff Gross'!$S$7:$S$1006,"&lt;&gt;0")+COUNTIFS('GSTN-Diff Gross'!$D$7:$D$1006,BOOKS!E24,'GSTN-Diff Gross'!$T$7:$T$1006,"&lt;&gt;0")+COUNTIFS('GSTN-Diff Gross'!$D$7:$D$1006,BOOKS!E24,'GSTN-Diff Gross'!$U$7:$U$1006,"&lt;&gt;0")+COUNTIFS('GSTN-Diff Gross'!$D$7:$D$1006,BOOKS!E24,'GSTN-Diff Gross'!$V$7:$V$1006,"&lt;&gt;0"),BOOKS!J24,0)</f>
        <v>0</v>
      </c>
      <c r="N24" s="100">
        <f>IF(COUNTIFS('GSTN-Diff Gross'!$D$7:$D$1006,BOOKS!E24,'GSTN-Diff Gross'!$R$7:$R$1006,"&lt;&gt;0")+COUNTIFS('GSTN-Diff Gross'!$D$7:$D$1006,BOOKS!E24,'GSTN-Diff Gross'!$S$7:$S$1006,"&lt;&gt;0")+COUNTIFS('GSTN-Diff Gross'!$D$7:$D$1006,BOOKS!E24,'GSTN-Diff Gross'!$T$7:$T$1006,"&lt;&gt;0")+COUNTIFS('GSTN-Diff Gross'!$D$7:$D$1006,BOOKS!E24,'GSTN-Diff Gross'!$U$7:$U$1006,"&lt;&gt;0")+COUNTIFS('GSTN-Diff Gross'!$D$7:$D$1006,BOOKS!E24,'GSTN-Diff Gross'!$V$7:$V$1006,"&lt;&gt;0"),BOOKS!K24,0)</f>
        <v>0</v>
      </c>
      <c r="O24" s="100">
        <f>IF(COUNTIFS('GSTN-Diff Gross'!$D$7:$D$1006,BOOKS!E24,'GSTN-Diff Gross'!$R$7:$R$1006,"&lt;&gt;0")+COUNTIFS('GSTN-Diff Gross'!$D$7:$D$1006,BOOKS!E24,'GSTN-Diff Gross'!$S$7:$S$1006,"&lt;&gt;0")+COUNTIFS('GSTN-Diff Gross'!$D$7:$D$1006,BOOKS!E24,'GSTN-Diff Gross'!$T$7:$T$1006,"&lt;&gt;0")+COUNTIFS('GSTN-Diff Gross'!$D$7:$D$1006,BOOKS!E24,'GSTN-Diff Gross'!$U$7:$U$1006,"&lt;&gt;0")+COUNTIFS('GSTN-Diff Gross'!$D$7:$D$1006,BOOKS!E24,'GSTN-Diff Gross'!$V$7:$V$1006,"&lt;&gt;0"),BOOKS!L24,0)</f>
        <v>0</v>
      </c>
      <c r="P24" s="100">
        <f>IF(COUNTIFS('GSTN-Diff Gross'!$D$7:$D$1006,BOOKS!E24,'GSTN-Diff Gross'!$R$7:$R$1006,"&lt;&gt;0")+COUNTIFS('GSTN-Diff Gross'!$D$7:$D$1006,BOOKS!E24,'GSTN-Diff Gross'!$S$7:$S$1006,"&lt;&gt;0")+COUNTIFS('GSTN-Diff Gross'!$D$7:$D$1006,BOOKS!E24,'GSTN-Diff Gross'!$T$7:$T$1006,"&lt;&gt;0")+COUNTIFS('GSTN-Diff Gross'!$D$7:$D$1006,BOOKS!E24,'GSTN-Diff Gross'!$U$7:$U$1006,"&lt;&gt;0")+COUNTIFS('GSTN-Diff Gross'!$D$7:$D$1006,BOOKS!E24,'GSTN-Diff Gross'!$V$7:$V$1006,"&lt;&gt;0"),BOOKS!M24,0)</f>
        <v>0</v>
      </c>
      <c r="Q24" s="94">
        <f>IFERROR(IF(B24="",0,SUMPRODUCT(('2A'!$D$6:$D$1005='GSTN-Bill Wise'!B24)*'2A'!$I$6:$I$1005)),0)</f>
        <v>0</v>
      </c>
      <c r="R24" s="95">
        <f>IFERROR(IF(B24="",0,SUMPRODUCT(('2A'!$D$6:$D$1005='GSTN-Bill Wise'!B24)*'2A'!$J$6:$J$1005)),0)</f>
        <v>0</v>
      </c>
      <c r="S24" s="95">
        <f>IFERROR(IF(B24="",0,SUMPRODUCT(('2A'!$D$6:$D$1005='GSTN-Bill Wise'!B24)*'2A'!$K$6:$K$1005)),0)</f>
        <v>0</v>
      </c>
      <c r="T24" s="95">
        <f>IFERROR(IF(B24="",0,SUMPRODUCT(('2A'!$D$6:$D$1005='GSTN-Bill Wise'!B24)*'2A'!$L$6:$L$1005)),0)</f>
        <v>0</v>
      </c>
      <c r="U24" s="95">
        <f>IFERROR(IF(B24="",0,SUMPRODUCT(('2A'!$D$6:$D$1005='GSTN-Bill Wise'!B24)*'2A'!$M$6:$M$1005)),0)</f>
        <v>0</v>
      </c>
      <c r="V24" s="111"/>
    </row>
    <row r="25" spans="1:22">
      <c r="A25" s="162">
        <f t="shared" si="9"/>
        <v>20</v>
      </c>
      <c r="B25" s="162" t="str">
        <f t="shared" si="3"/>
        <v/>
      </c>
      <c r="C25" s="162" t="str">
        <f>IF(COUNTIFS('GSTN-Diff Gross'!$D$7:$D$1006,BOOKS!E25,'GSTN-Diff Gross'!$R$7:$R$1006,"&lt;&gt;0")+COUNTIFS('GSTN-Diff Gross'!$D$7:$D$1006,BOOKS!E25,'GSTN-Diff Gross'!$S$7:$S$1006,"&lt;&gt;0")+COUNTIFS('GSTN-Diff Gross'!$D$7:$D$1006,BOOKS!E25,'GSTN-Diff Gross'!$T$7:$T$1006,"&lt;&gt;0")+COUNTIFS('GSTN-Diff Gross'!$D$7:$D$1006,BOOKS!E25,'GSTN-Diff Gross'!$U$7:$U$1006,"&lt;&gt;0")+COUNTIFS('GSTN-Diff Gross'!$D$7:$D$1006,BOOKS!E25,'GSTN-Diff Gross'!$V$7:$V$1006,"&lt;&gt;0"),BOOKS!E25,"")</f>
        <v/>
      </c>
      <c r="D25" s="44" t="str">
        <f>IF(COUNTIFS('GSTN-Diff Gross'!$D$7:$D$1006,BOOKS!E25,'GSTN-Diff Gross'!$R$7:$R$1006,"&lt;&gt;0")+COUNTIFS('GSTN-Diff Gross'!$D$7:$D$1006,BOOKS!E25,'GSTN-Diff Gross'!$S$7:$S$1006,"&lt;&gt;0")+COUNTIFS('GSTN-Diff Gross'!$D$7:$D$1006,BOOKS!E25,'GSTN-Diff Gross'!$T$7:$T$1006,"&lt;&gt;0")+COUNTIFS('GSTN-Diff Gross'!$D$7:$D$1006,BOOKS!E25,'GSTN-Diff Gross'!$U$7:$U$1006,"&lt;&gt;0")+COUNTIFS('GSTN-Diff Gross'!$D$7:$D$1006,BOOKS!E25,'GSTN-Diff Gross'!$V$7:$V$1006,"&lt;&gt;0"),BOOKS!F25,"")</f>
        <v/>
      </c>
      <c r="E25" s="67" t="str">
        <f>IF(COUNTIFS('GSTN-Diff Gross'!$D$7:$D$1006,BOOKS!E25,'GSTN-Diff Gross'!$R$7:$R$1006,"&lt;&gt;0")+COUNTIFS('GSTN-Diff Gross'!$D$7:$D$1006,BOOKS!E25,'GSTN-Diff Gross'!$S$7:$S$1006,"&lt;&gt;0")+COUNTIFS('GSTN-Diff Gross'!$D$7:$D$1006,BOOKS!E25,'GSTN-Diff Gross'!$T$7:$T$1006,"&lt;&gt;0")+COUNTIFS('GSTN-Diff Gross'!$D$7:$D$1006,BOOKS!E25,'GSTN-Diff Gross'!$U$7:$U$1006,"&lt;&gt;0")+COUNTIFS('GSTN-Diff Gross'!$D$7:$D$1006,BOOKS!E25,'GSTN-Diff Gross'!$V$7:$V$1006,"&lt;&gt;0"),BOOKS!G25,"")</f>
        <v/>
      </c>
      <c r="F25" s="89" t="str">
        <f>IF(COUNTIFS('GSTN-Diff Gross'!$D$7:$D$1006,BOOKS!E25,'GSTN-Diff Gross'!$R$7:$R$1006,"&lt;&gt;0")+COUNTIFS('GSTN-Diff Gross'!$D$7:$D$1006,BOOKS!E25,'GSTN-Diff Gross'!$S$7:$S$1006,"&lt;&gt;0")+COUNTIFS('GSTN-Diff Gross'!$D$7:$D$1006,BOOKS!E25,'GSTN-Diff Gross'!$T$7:$T$1006,"&lt;&gt;0")+COUNTIFS('GSTN-Diff Gross'!$D$7:$D$1006,BOOKS!E25,'GSTN-Diff Gross'!$U$7:$U$1006,"&lt;&gt;0")+COUNTIFS('GSTN-Diff Gross'!$D$7:$D$1006,BOOKS!E25,'GSTN-Diff Gross'!$V$7:$V$1006,"&lt;&gt;0"),BOOKS!H25,"")</f>
        <v/>
      </c>
      <c r="G25" s="96">
        <f t="shared" si="4"/>
        <v>0</v>
      </c>
      <c r="H25" s="96">
        <f t="shared" si="5"/>
        <v>0</v>
      </c>
      <c r="I25" s="97">
        <f t="shared" si="6"/>
        <v>0</v>
      </c>
      <c r="J25" s="98">
        <f t="shared" si="7"/>
        <v>0</v>
      </c>
      <c r="K25" s="96">
        <f t="shared" si="8"/>
        <v>0</v>
      </c>
      <c r="L25" s="93">
        <f>IF(COUNTIFS('GSTN-Diff Gross'!$D$7:$D$1006,BOOKS!E25,'GSTN-Diff Gross'!$R$7:$R$1006,"&lt;&gt;0")+COUNTIFS('GSTN-Diff Gross'!$D$7:$D$1006,BOOKS!E25,'GSTN-Diff Gross'!$S$7:$S$1006,"&lt;&gt;0")+COUNTIFS('GSTN-Diff Gross'!$D$7:$D$1006,BOOKS!E25,'GSTN-Diff Gross'!$T$7:$T$1006,"&lt;&gt;0")+COUNTIFS('GSTN-Diff Gross'!$D$7:$D$1006,BOOKS!E25,'GSTN-Diff Gross'!$U$7:$U$1006,"&lt;&gt;0")+COUNTIFS('GSTN-Diff Gross'!$D$7:$D$1006,BOOKS!E25,'GSTN-Diff Gross'!$V$7:$V$1006,"&lt;&gt;0"),BOOKS!I25,0)</f>
        <v>0</v>
      </c>
      <c r="M25" s="88">
        <f>IF(COUNTIFS('GSTN-Diff Gross'!$D$7:$D$1006,BOOKS!E25,'GSTN-Diff Gross'!$R$7:$R$1006,"&lt;&gt;0")+COUNTIFS('GSTN-Diff Gross'!$D$7:$D$1006,BOOKS!E25,'GSTN-Diff Gross'!$S$7:$S$1006,"&lt;&gt;0")+COUNTIFS('GSTN-Diff Gross'!$D$7:$D$1006,BOOKS!E25,'GSTN-Diff Gross'!$T$7:$T$1006,"&lt;&gt;0")+COUNTIFS('GSTN-Diff Gross'!$D$7:$D$1006,BOOKS!E25,'GSTN-Diff Gross'!$U$7:$U$1006,"&lt;&gt;0")+COUNTIFS('GSTN-Diff Gross'!$D$7:$D$1006,BOOKS!E25,'GSTN-Diff Gross'!$V$7:$V$1006,"&lt;&gt;0"),BOOKS!J25,0)</f>
        <v>0</v>
      </c>
      <c r="N25" s="88">
        <f>IF(COUNTIFS('GSTN-Diff Gross'!$D$7:$D$1006,BOOKS!E25,'GSTN-Diff Gross'!$R$7:$R$1006,"&lt;&gt;0")+COUNTIFS('GSTN-Diff Gross'!$D$7:$D$1006,BOOKS!E25,'GSTN-Diff Gross'!$S$7:$S$1006,"&lt;&gt;0")+COUNTIFS('GSTN-Diff Gross'!$D$7:$D$1006,BOOKS!E25,'GSTN-Diff Gross'!$T$7:$T$1006,"&lt;&gt;0")+COUNTIFS('GSTN-Diff Gross'!$D$7:$D$1006,BOOKS!E25,'GSTN-Diff Gross'!$U$7:$U$1006,"&lt;&gt;0")+COUNTIFS('GSTN-Diff Gross'!$D$7:$D$1006,BOOKS!E25,'GSTN-Diff Gross'!$V$7:$V$1006,"&lt;&gt;0"),BOOKS!K25,0)</f>
        <v>0</v>
      </c>
      <c r="O25" s="88">
        <f>IF(COUNTIFS('GSTN-Diff Gross'!$D$7:$D$1006,BOOKS!E25,'GSTN-Diff Gross'!$R$7:$R$1006,"&lt;&gt;0")+COUNTIFS('GSTN-Diff Gross'!$D$7:$D$1006,BOOKS!E25,'GSTN-Diff Gross'!$S$7:$S$1006,"&lt;&gt;0")+COUNTIFS('GSTN-Diff Gross'!$D$7:$D$1006,BOOKS!E25,'GSTN-Diff Gross'!$T$7:$T$1006,"&lt;&gt;0")+COUNTIFS('GSTN-Diff Gross'!$D$7:$D$1006,BOOKS!E25,'GSTN-Diff Gross'!$U$7:$U$1006,"&lt;&gt;0")+COUNTIFS('GSTN-Diff Gross'!$D$7:$D$1006,BOOKS!E25,'GSTN-Diff Gross'!$V$7:$V$1006,"&lt;&gt;0"),BOOKS!L25,0)</f>
        <v>0</v>
      </c>
      <c r="P25" s="88">
        <f>IF(COUNTIFS('GSTN-Diff Gross'!$D$7:$D$1006,BOOKS!E25,'GSTN-Diff Gross'!$R$7:$R$1006,"&lt;&gt;0")+COUNTIFS('GSTN-Diff Gross'!$D$7:$D$1006,BOOKS!E25,'GSTN-Diff Gross'!$S$7:$S$1006,"&lt;&gt;0")+COUNTIFS('GSTN-Diff Gross'!$D$7:$D$1006,BOOKS!E25,'GSTN-Diff Gross'!$T$7:$T$1006,"&lt;&gt;0")+COUNTIFS('GSTN-Diff Gross'!$D$7:$D$1006,BOOKS!E25,'GSTN-Diff Gross'!$U$7:$U$1006,"&lt;&gt;0")+COUNTIFS('GSTN-Diff Gross'!$D$7:$D$1006,BOOKS!E25,'GSTN-Diff Gross'!$V$7:$V$1006,"&lt;&gt;0"),BOOKS!M25,0)</f>
        <v>0</v>
      </c>
      <c r="Q25" s="84">
        <f>IFERROR(IF(B25="",0,SUMPRODUCT(('2A'!$D$6:$D$1005='GSTN-Bill Wise'!B25)*'2A'!$I$6:$I$1005)),0)</f>
        <v>0</v>
      </c>
      <c r="R25" s="44">
        <f>IFERROR(IF(B25="",0,SUMPRODUCT(('2A'!$D$6:$D$1005='GSTN-Bill Wise'!B25)*'2A'!$J$6:$J$1005)),0)</f>
        <v>0</v>
      </c>
      <c r="S25" s="44">
        <f>IFERROR(IF(B25="",0,SUMPRODUCT(('2A'!$D$6:$D$1005='GSTN-Bill Wise'!B25)*'2A'!$K$6:$K$1005)),0)</f>
        <v>0</v>
      </c>
      <c r="T25" s="44">
        <f>IFERROR(IF(B25="",0,SUMPRODUCT(('2A'!$D$6:$D$1005='GSTN-Bill Wise'!B25)*'2A'!$L$6:$L$1005)),0)</f>
        <v>0</v>
      </c>
      <c r="U25" s="44">
        <f>IFERROR(IF(B25="",0,SUMPRODUCT(('2A'!$D$6:$D$1005='GSTN-Bill Wise'!B25)*'2A'!$M$6:$M$1005)),0)</f>
        <v>0</v>
      </c>
      <c r="V25" s="111"/>
    </row>
    <row r="26" spans="1:22">
      <c r="A26" s="161">
        <f t="shared" si="9"/>
        <v>21</v>
      </c>
      <c r="B26" s="161" t="str">
        <f t="shared" si="3"/>
        <v/>
      </c>
      <c r="C26" s="161" t="str">
        <f>IF(COUNTIFS('GSTN-Diff Gross'!$D$7:$D$1006,BOOKS!E26,'GSTN-Diff Gross'!$R$7:$R$1006,"&lt;&gt;0")+COUNTIFS('GSTN-Diff Gross'!$D$7:$D$1006,BOOKS!E26,'GSTN-Diff Gross'!$S$7:$S$1006,"&lt;&gt;0")+COUNTIFS('GSTN-Diff Gross'!$D$7:$D$1006,BOOKS!E26,'GSTN-Diff Gross'!$T$7:$T$1006,"&lt;&gt;0")+COUNTIFS('GSTN-Diff Gross'!$D$7:$D$1006,BOOKS!E26,'GSTN-Diff Gross'!$U$7:$U$1006,"&lt;&gt;0")+COUNTIFS('GSTN-Diff Gross'!$D$7:$D$1006,BOOKS!E26,'GSTN-Diff Gross'!$V$7:$V$1006,"&lt;&gt;0"),BOOKS!E26,"")</f>
        <v/>
      </c>
      <c r="D26" s="41" t="str">
        <f>IF(COUNTIFS('GSTN-Diff Gross'!$D$7:$D$1006,BOOKS!E26,'GSTN-Diff Gross'!$R$7:$R$1006,"&lt;&gt;0")+COUNTIFS('GSTN-Diff Gross'!$D$7:$D$1006,BOOKS!E26,'GSTN-Diff Gross'!$S$7:$S$1006,"&lt;&gt;0")+COUNTIFS('GSTN-Diff Gross'!$D$7:$D$1006,BOOKS!E26,'GSTN-Diff Gross'!$T$7:$T$1006,"&lt;&gt;0")+COUNTIFS('GSTN-Diff Gross'!$D$7:$D$1006,BOOKS!E26,'GSTN-Diff Gross'!$U$7:$U$1006,"&lt;&gt;0")+COUNTIFS('GSTN-Diff Gross'!$D$7:$D$1006,BOOKS!E26,'GSTN-Diff Gross'!$V$7:$V$1006,"&lt;&gt;0"),BOOKS!F26,"")</f>
        <v/>
      </c>
      <c r="E26" s="68" t="str">
        <f>IF(COUNTIFS('GSTN-Diff Gross'!$D$7:$D$1006,BOOKS!E26,'GSTN-Diff Gross'!$R$7:$R$1006,"&lt;&gt;0")+COUNTIFS('GSTN-Diff Gross'!$D$7:$D$1006,BOOKS!E26,'GSTN-Diff Gross'!$S$7:$S$1006,"&lt;&gt;0")+COUNTIFS('GSTN-Diff Gross'!$D$7:$D$1006,BOOKS!E26,'GSTN-Diff Gross'!$T$7:$T$1006,"&lt;&gt;0")+COUNTIFS('GSTN-Diff Gross'!$D$7:$D$1006,BOOKS!E26,'GSTN-Diff Gross'!$U$7:$U$1006,"&lt;&gt;0")+COUNTIFS('GSTN-Diff Gross'!$D$7:$D$1006,BOOKS!E26,'GSTN-Diff Gross'!$V$7:$V$1006,"&lt;&gt;0"),BOOKS!G26,"")</f>
        <v/>
      </c>
      <c r="F26" s="90" t="str">
        <f>IF(COUNTIFS('GSTN-Diff Gross'!$D$7:$D$1006,BOOKS!E26,'GSTN-Diff Gross'!$R$7:$R$1006,"&lt;&gt;0")+COUNTIFS('GSTN-Diff Gross'!$D$7:$D$1006,BOOKS!E26,'GSTN-Diff Gross'!$S$7:$S$1006,"&lt;&gt;0")+COUNTIFS('GSTN-Diff Gross'!$D$7:$D$1006,BOOKS!E26,'GSTN-Diff Gross'!$T$7:$T$1006,"&lt;&gt;0")+COUNTIFS('GSTN-Diff Gross'!$D$7:$D$1006,BOOKS!E26,'GSTN-Diff Gross'!$U$7:$U$1006,"&lt;&gt;0")+COUNTIFS('GSTN-Diff Gross'!$D$7:$D$1006,BOOKS!E26,'GSTN-Diff Gross'!$V$7:$V$1006,"&lt;&gt;0"),BOOKS!H26,"")</f>
        <v/>
      </c>
      <c r="G26" s="167">
        <f t="shared" si="4"/>
        <v>0</v>
      </c>
      <c r="H26" s="167">
        <f t="shared" si="5"/>
        <v>0</v>
      </c>
      <c r="I26" s="167">
        <f t="shared" si="6"/>
        <v>0</v>
      </c>
      <c r="J26" s="167">
        <f t="shared" si="7"/>
        <v>0</v>
      </c>
      <c r="K26" s="167">
        <f t="shared" si="8"/>
        <v>0</v>
      </c>
      <c r="L26" s="99">
        <f>IF(COUNTIFS('GSTN-Diff Gross'!$D$7:$D$1006,BOOKS!E26,'GSTN-Diff Gross'!$R$7:$R$1006,"&lt;&gt;0")+COUNTIFS('GSTN-Diff Gross'!$D$7:$D$1006,BOOKS!E26,'GSTN-Diff Gross'!$S$7:$S$1006,"&lt;&gt;0")+COUNTIFS('GSTN-Diff Gross'!$D$7:$D$1006,BOOKS!E26,'GSTN-Diff Gross'!$T$7:$T$1006,"&lt;&gt;0")+COUNTIFS('GSTN-Diff Gross'!$D$7:$D$1006,BOOKS!E26,'GSTN-Diff Gross'!$U$7:$U$1006,"&lt;&gt;0")+COUNTIFS('GSTN-Diff Gross'!$D$7:$D$1006,BOOKS!E26,'GSTN-Diff Gross'!$V$7:$V$1006,"&lt;&gt;0"),BOOKS!I26,0)</f>
        <v>0</v>
      </c>
      <c r="M26" s="100">
        <f>IF(COUNTIFS('GSTN-Diff Gross'!$D$7:$D$1006,BOOKS!E26,'GSTN-Diff Gross'!$R$7:$R$1006,"&lt;&gt;0")+COUNTIFS('GSTN-Diff Gross'!$D$7:$D$1006,BOOKS!E26,'GSTN-Diff Gross'!$S$7:$S$1006,"&lt;&gt;0")+COUNTIFS('GSTN-Diff Gross'!$D$7:$D$1006,BOOKS!E26,'GSTN-Diff Gross'!$T$7:$T$1006,"&lt;&gt;0")+COUNTIFS('GSTN-Diff Gross'!$D$7:$D$1006,BOOKS!E26,'GSTN-Diff Gross'!$U$7:$U$1006,"&lt;&gt;0")+COUNTIFS('GSTN-Diff Gross'!$D$7:$D$1006,BOOKS!E26,'GSTN-Diff Gross'!$V$7:$V$1006,"&lt;&gt;0"),BOOKS!J26,0)</f>
        <v>0</v>
      </c>
      <c r="N26" s="100">
        <f>IF(COUNTIFS('GSTN-Diff Gross'!$D$7:$D$1006,BOOKS!E26,'GSTN-Diff Gross'!$R$7:$R$1006,"&lt;&gt;0")+COUNTIFS('GSTN-Diff Gross'!$D$7:$D$1006,BOOKS!E26,'GSTN-Diff Gross'!$S$7:$S$1006,"&lt;&gt;0")+COUNTIFS('GSTN-Diff Gross'!$D$7:$D$1006,BOOKS!E26,'GSTN-Diff Gross'!$T$7:$T$1006,"&lt;&gt;0")+COUNTIFS('GSTN-Diff Gross'!$D$7:$D$1006,BOOKS!E26,'GSTN-Diff Gross'!$U$7:$U$1006,"&lt;&gt;0")+COUNTIFS('GSTN-Diff Gross'!$D$7:$D$1006,BOOKS!E26,'GSTN-Diff Gross'!$V$7:$V$1006,"&lt;&gt;0"),BOOKS!K26,0)</f>
        <v>0</v>
      </c>
      <c r="O26" s="100">
        <f>IF(COUNTIFS('GSTN-Diff Gross'!$D$7:$D$1006,BOOKS!E26,'GSTN-Diff Gross'!$R$7:$R$1006,"&lt;&gt;0")+COUNTIFS('GSTN-Diff Gross'!$D$7:$D$1006,BOOKS!E26,'GSTN-Diff Gross'!$S$7:$S$1006,"&lt;&gt;0")+COUNTIFS('GSTN-Diff Gross'!$D$7:$D$1006,BOOKS!E26,'GSTN-Diff Gross'!$T$7:$T$1006,"&lt;&gt;0")+COUNTIFS('GSTN-Diff Gross'!$D$7:$D$1006,BOOKS!E26,'GSTN-Diff Gross'!$U$7:$U$1006,"&lt;&gt;0")+COUNTIFS('GSTN-Diff Gross'!$D$7:$D$1006,BOOKS!E26,'GSTN-Diff Gross'!$V$7:$V$1006,"&lt;&gt;0"),BOOKS!L26,0)</f>
        <v>0</v>
      </c>
      <c r="P26" s="100">
        <f>IF(COUNTIFS('GSTN-Diff Gross'!$D$7:$D$1006,BOOKS!E26,'GSTN-Diff Gross'!$R$7:$R$1006,"&lt;&gt;0")+COUNTIFS('GSTN-Diff Gross'!$D$7:$D$1006,BOOKS!E26,'GSTN-Diff Gross'!$S$7:$S$1006,"&lt;&gt;0")+COUNTIFS('GSTN-Diff Gross'!$D$7:$D$1006,BOOKS!E26,'GSTN-Diff Gross'!$T$7:$T$1006,"&lt;&gt;0")+COUNTIFS('GSTN-Diff Gross'!$D$7:$D$1006,BOOKS!E26,'GSTN-Diff Gross'!$U$7:$U$1006,"&lt;&gt;0")+COUNTIFS('GSTN-Diff Gross'!$D$7:$D$1006,BOOKS!E26,'GSTN-Diff Gross'!$V$7:$V$1006,"&lt;&gt;0"),BOOKS!M26,0)</f>
        <v>0</v>
      </c>
      <c r="Q26" s="94">
        <f>IFERROR(IF(B26="",0,SUMPRODUCT(('2A'!$D$6:$D$1005='GSTN-Bill Wise'!B26)*'2A'!$I$6:$I$1005)),0)</f>
        <v>0</v>
      </c>
      <c r="R26" s="95">
        <f>IFERROR(IF(B26="",0,SUMPRODUCT(('2A'!$D$6:$D$1005='GSTN-Bill Wise'!B26)*'2A'!$J$6:$J$1005)),0)</f>
        <v>0</v>
      </c>
      <c r="S26" s="95">
        <f>IFERROR(IF(B26="",0,SUMPRODUCT(('2A'!$D$6:$D$1005='GSTN-Bill Wise'!B26)*'2A'!$K$6:$K$1005)),0)</f>
        <v>0</v>
      </c>
      <c r="T26" s="95">
        <f>IFERROR(IF(B26="",0,SUMPRODUCT(('2A'!$D$6:$D$1005='GSTN-Bill Wise'!B26)*'2A'!$L$6:$L$1005)),0)</f>
        <v>0</v>
      </c>
      <c r="U26" s="95">
        <f>IFERROR(IF(B26="",0,SUMPRODUCT(('2A'!$D$6:$D$1005='GSTN-Bill Wise'!B26)*'2A'!$M$6:$M$1005)),0)</f>
        <v>0</v>
      </c>
      <c r="V26" s="111"/>
    </row>
    <row r="27" spans="1:22">
      <c r="A27" s="162">
        <f t="shared" si="9"/>
        <v>22</v>
      </c>
      <c r="B27" s="162" t="str">
        <f t="shared" si="3"/>
        <v/>
      </c>
      <c r="C27" s="162" t="str">
        <f>IF(COUNTIFS('GSTN-Diff Gross'!$D$7:$D$1006,BOOKS!E27,'GSTN-Diff Gross'!$R$7:$R$1006,"&lt;&gt;0")+COUNTIFS('GSTN-Diff Gross'!$D$7:$D$1006,BOOKS!E27,'GSTN-Diff Gross'!$S$7:$S$1006,"&lt;&gt;0")+COUNTIFS('GSTN-Diff Gross'!$D$7:$D$1006,BOOKS!E27,'GSTN-Diff Gross'!$T$7:$T$1006,"&lt;&gt;0")+COUNTIFS('GSTN-Diff Gross'!$D$7:$D$1006,BOOKS!E27,'GSTN-Diff Gross'!$U$7:$U$1006,"&lt;&gt;0")+COUNTIFS('GSTN-Diff Gross'!$D$7:$D$1006,BOOKS!E27,'GSTN-Diff Gross'!$V$7:$V$1006,"&lt;&gt;0"),BOOKS!E27,"")</f>
        <v/>
      </c>
      <c r="D27" s="44" t="str">
        <f>IF(COUNTIFS('GSTN-Diff Gross'!$D$7:$D$1006,BOOKS!E27,'GSTN-Diff Gross'!$R$7:$R$1006,"&lt;&gt;0")+COUNTIFS('GSTN-Diff Gross'!$D$7:$D$1006,BOOKS!E27,'GSTN-Diff Gross'!$S$7:$S$1006,"&lt;&gt;0")+COUNTIFS('GSTN-Diff Gross'!$D$7:$D$1006,BOOKS!E27,'GSTN-Diff Gross'!$T$7:$T$1006,"&lt;&gt;0")+COUNTIFS('GSTN-Diff Gross'!$D$7:$D$1006,BOOKS!E27,'GSTN-Diff Gross'!$U$7:$U$1006,"&lt;&gt;0")+COUNTIFS('GSTN-Diff Gross'!$D$7:$D$1006,BOOKS!E27,'GSTN-Diff Gross'!$V$7:$V$1006,"&lt;&gt;0"),BOOKS!F27,"")</f>
        <v/>
      </c>
      <c r="E27" s="67" t="str">
        <f>IF(COUNTIFS('GSTN-Diff Gross'!$D$7:$D$1006,BOOKS!E27,'GSTN-Diff Gross'!$R$7:$R$1006,"&lt;&gt;0")+COUNTIFS('GSTN-Diff Gross'!$D$7:$D$1006,BOOKS!E27,'GSTN-Diff Gross'!$S$7:$S$1006,"&lt;&gt;0")+COUNTIFS('GSTN-Diff Gross'!$D$7:$D$1006,BOOKS!E27,'GSTN-Diff Gross'!$T$7:$T$1006,"&lt;&gt;0")+COUNTIFS('GSTN-Diff Gross'!$D$7:$D$1006,BOOKS!E27,'GSTN-Diff Gross'!$U$7:$U$1006,"&lt;&gt;0")+COUNTIFS('GSTN-Diff Gross'!$D$7:$D$1006,BOOKS!E27,'GSTN-Diff Gross'!$V$7:$V$1006,"&lt;&gt;0"),BOOKS!G27,"")</f>
        <v/>
      </c>
      <c r="F27" s="89" t="str">
        <f>IF(COUNTIFS('GSTN-Diff Gross'!$D$7:$D$1006,BOOKS!E27,'GSTN-Diff Gross'!$R$7:$R$1006,"&lt;&gt;0")+COUNTIFS('GSTN-Diff Gross'!$D$7:$D$1006,BOOKS!E27,'GSTN-Diff Gross'!$S$7:$S$1006,"&lt;&gt;0")+COUNTIFS('GSTN-Diff Gross'!$D$7:$D$1006,BOOKS!E27,'GSTN-Diff Gross'!$T$7:$T$1006,"&lt;&gt;0")+COUNTIFS('GSTN-Diff Gross'!$D$7:$D$1006,BOOKS!E27,'GSTN-Diff Gross'!$U$7:$U$1006,"&lt;&gt;0")+COUNTIFS('GSTN-Diff Gross'!$D$7:$D$1006,BOOKS!E27,'GSTN-Diff Gross'!$V$7:$V$1006,"&lt;&gt;0"),BOOKS!H27,"")</f>
        <v/>
      </c>
      <c r="G27" s="96">
        <f t="shared" si="4"/>
        <v>0</v>
      </c>
      <c r="H27" s="96">
        <f t="shared" si="5"/>
        <v>0</v>
      </c>
      <c r="I27" s="97">
        <f t="shared" si="6"/>
        <v>0</v>
      </c>
      <c r="J27" s="98">
        <f t="shared" si="7"/>
        <v>0</v>
      </c>
      <c r="K27" s="96">
        <f t="shared" si="8"/>
        <v>0</v>
      </c>
      <c r="L27" s="93">
        <f>IF(COUNTIFS('GSTN-Diff Gross'!$D$7:$D$1006,BOOKS!E27,'GSTN-Diff Gross'!$R$7:$R$1006,"&lt;&gt;0")+COUNTIFS('GSTN-Diff Gross'!$D$7:$D$1006,BOOKS!E27,'GSTN-Diff Gross'!$S$7:$S$1006,"&lt;&gt;0")+COUNTIFS('GSTN-Diff Gross'!$D$7:$D$1006,BOOKS!E27,'GSTN-Diff Gross'!$T$7:$T$1006,"&lt;&gt;0")+COUNTIFS('GSTN-Diff Gross'!$D$7:$D$1006,BOOKS!E27,'GSTN-Diff Gross'!$U$7:$U$1006,"&lt;&gt;0")+COUNTIFS('GSTN-Diff Gross'!$D$7:$D$1006,BOOKS!E27,'GSTN-Diff Gross'!$V$7:$V$1006,"&lt;&gt;0"),BOOKS!I27,0)</f>
        <v>0</v>
      </c>
      <c r="M27" s="88">
        <f>IF(COUNTIFS('GSTN-Diff Gross'!$D$7:$D$1006,BOOKS!E27,'GSTN-Diff Gross'!$R$7:$R$1006,"&lt;&gt;0")+COUNTIFS('GSTN-Diff Gross'!$D$7:$D$1006,BOOKS!E27,'GSTN-Diff Gross'!$S$7:$S$1006,"&lt;&gt;0")+COUNTIFS('GSTN-Diff Gross'!$D$7:$D$1006,BOOKS!E27,'GSTN-Diff Gross'!$T$7:$T$1006,"&lt;&gt;0")+COUNTIFS('GSTN-Diff Gross'!$D$7:$D$1006,BOOKS!E27,'GSTN-Diff Gross'!$U$7:$U$1006,"&lt;&gt;0")+COUNTIFS('GSTN-Diff Gross'!$D$7:$D$1006,BOOKS!E27,'GSTN-Diff Gross'!$V$7:$V$1006,"&lt;&gt;0"),BOOKS!J27,0)</f>
        <v>0</v>
      </c>
      <c r="N27" s="88">
        <f>IF(COUNTIFS('GSTN-Diff Gross'!$D$7:$D$1006,BOOKS!E27,'GSTN-Diff Gross'!$R$7:$R$1006,"&lt;&gt;0")+COUNTIFS('GSTN-Diff Gross'!$D$7:$D$1006,BOOKS!E27,'GSTN-Diff Gross'!$S$7:$S$1006,"&lt;&gt;0")+COUNTIFS('GSTN-Diff Gross'!$D$7:$D$1006,BOOKS!E27,'GSTN-Diff Gross'!$T$7:$T$1006,"&lt;&gt;0")+COUNTIFS('GSTN-Diff Gross'!$D$7:$D$1006,BOOKS!E27,'GSTN-Diff Gross'!$U$7:$U$1006,"&lt;&gt;0")+COUNTIFS('GSTN-Diff Gross'!$D$7:$D$1006,BOOKS!E27,'GSTN-Diff Gross'!$V$7:$V$1006,"&lt;&gt;0"),BOOKS!K27,0)</f>
        <v>0</v>
      </c>
      <c r="O27" s="88">
        <f>IF(COUNTIFS('GSTN-Diff Gross'!$D$7:$D$1006,BOOKS!E27,'GSTN-Diff Gross'!$R$7:$R$1006,"&lt;&gt;0")+COUNTIFS('GSTN-Diff Gross'!$D$7:$D$1006,BOOKS!E27,'GSTN-Diff Gross'!$S$7:$S$1006,"&lt;&gt;0")+COUNTIFS('GSTN-Diff Gross'!$D$7:$D$1006,BOOKS!E27,'GSTN-Diff Gross'!$T$7:$T$1006,"&lt;&gt;0")+COUNTIFS('GSTN-Diff Gross'!$D$7:$D$1006,BOOKS!E27,'GSTN-Diff Gross'!$U$7:$U$1006,"&lt;&gt;0")+COUNTIFS('GSTN-Diff Gross'!$D$7:$D$1006,BOOKS!E27,'GSTN-Diff Gross'!$V$7:$V$1006,"&lt;&gt;0"),BOOKS!L27,0)</f>
        <v>0</v>
      </c>
      <c r="P27" s="88">
        <f>IF(COUNTIFS('GSTN-Diff Gross'!$D$7:$D$1006,BOOKS!E27,'GSTN-Diff Gross'!$R$7:$R$1006,"&lt;&gt;0")+COUNTIFS('GSTN-Diff Gross'!$D$7:$D$1006,BOOKS!E27,'GSTN-Diff Gross'!$S$7:$S$1006,"&lt;&gt;0")+COUNTIFS('GSTN-Diff Gross'!$D$7:$D$1006,BOOKS!E27,'GSTN-Diff Gross'!$T$7:$T$1006,"&lt;&gt;0")+COUNTIFS('GSTN-Diff Gross'!$D$7:$D$1006,BOOKS!E27,'GSTN-Diff Gross'!$U$7:$U$1006,"&lt;&gt;0")+COUNTIFS('GSTN-Diff Gross'!$D$7:$D$1006,BOOKS!E27,'GSTN-Diff Gross'!$V$7:$V$1006,"&lt;&gt;0"),BOOKS!M27,0)</f>
        <v>0</v>
      </c>
      <c r="Q27" s="84">
        <f>IFERROR(IF(B27="",0,SUMPRODUCT(('2A'!$D$6:$D$1005='GSTN-Bill Wise'!B27)*'2A'!$I$6:$I$1005)),0)</f>
        <v>0</v>
      </c>
      <c r="R27" s="44">
        <f>IFERROR(IF(B27="",0,SUMPRODUCT(('2A'!$D$6:$D$1005='GSTN-Bill Wise'!B27)*'2A'!$J$6:$J$1005)),0)</f>
        <v>0</v>
      </c>
      <c r="S27" s="44">
        <f>IFERROR(IF(B27="",0,SUMPRODUCT(('2A'!$D$6:$D$1005='GSTN-Bill Wise'!B27)*'2A'!$K$6:$K$1005)),0)</f>
        <v>0</v>
      </c>
      <c r="T27" s="44">
        <f>IFERROR(IF(B27="",0,SUMPRODUCT(('2A'!$D$6:$D$1005='GSTN-Bill Wise'!B27)*'2A'!$L$6:$L$1005)),0)</f>
        <v>0</v>
      </c>
      <c r="U27" s="44">
        <f>IFERROR(IF(B27="",0,SUMPRODUCT(('2A'!$D$6:$D$1005='GSTN-Bill Wise'!B27)*'2A'!$M$6:$M$1005)),0)</f>
        <v>0</v>
      </c>
      <c r="V27" s="111"/>
    </row>
    <row r="28" spans="1:22">
      <c r="A28" s="161">
        <f t="shared" si="9"/>
        <v>23</v>
      </c>
      <c r="B28" s="161" t="str">
        <f t="shared" si="3"/>
        <v/>
      </c>
      <c r="C28" s="161" t="str">
        <f>IF(COUNTIFS('GSTN-Diff Gross'!$D$7:$D$1006,BOOKS!E28,'GSTN-Diff Gross'!$R$7:$R$1006,"&lt;&gt;0")+COUNTIFS('GSTN-Diff Gross'!$D$7:$D$1006,BOOKS!E28,'GSTN-Diff Gross'!$S$7:$S$1006,"&lt;&gt;0")+COUNTIFS('GSTN-Diff Gross'!$D$7:$D$1006,BOOKS!E28,'GSTN-Diff Gross'!$T$7:$T$1006,"&lt;&gt;0")+COUNTIFS('GSTN-Diff Gross'!$D$7:$D$1006,BOOKS!E28,'GSTN-Diff Gross'!$U$7:$U$1006,"&lt;&gt;0")+COUNTIFS('GSTN-Diff Gross'!$D$7:$D$1006,BOOKS!E28,'GSTN-Diff Gross'!$V$7:$V$1006,"&lt;&gt;0"),BOOKS!E28,"")</f>
        <v/>
      </c>
      <c r="D28" s="41" t="str">
        <f>IF(COUNTIFS('GSTN-Diff Gross'!$D$7:$D$1006,BOOKS!E28,'GSTN-Diff Gross'!$R$7:$R$1006,"&lt;&gt;0")+COUNTIFS('GSTN-Diff Gross'!$D$7:$D$1006,BOOKS!E28,'GSTN-Diff Gross'!$S$7:$S$1006,"&lt;&gt;0")+COUNTIFS('GSTN-Diff Gross'!$D$7:$D$1006,BOOKS!E28,'GSTN-Diff Gross'!$T$7:$T$1006,"&lt;&gt;0")+COUNTIFS('GSTN-Diff Gross'!$D$7:$D$1006,BOOKS!E28,'GSTN-Diff Gross'!$U$7:$U$1006,"&lt;&gt;0")+COUNTIFS('GSTN-Diff Gross'!$D$7:$D$1006,BOOKS!E28,'GSTN-Diff Gross'!$V$7:$V$1006,"&lt;&gt;0"),BOOKS!F28,"")</f>
        <v/>
      </c>
      <c r="E28" s="68" t="str">
        <f>IF(COUNTIFS('GSTN-Diff Gross'!$D$7:$D$1006,BOOKS!E28,'GSTN-Diff Gross'!$R$7:$R$1006,"&lt;&gt;0")+COUNTIFS('GSTN-Diff Gross'!$D$7:$D$1006,BOOKS!E28,'GSTN-Diff Gross'!$S$7:$S$1006,"&lt;&gt;0")+COUNTIFS('GSTN-Diff Gross'!$D$7:$D$1006,BOOKS!E28,'GSTN-Diff Gross'!$T$7:$T$1006,"&lt;&gt;0")+COUNTIFS('GSTN-Diff Gross'!$D$7:$D$1006,BOOKS!E28,'GSTN-Diff Gross'!$U$7:$U$1006,"&lt;&gt;0")+COUNTIFS('GSTN-Diff Gross'!$D$7:$D$1006,BOOKS!E28,'GSTN-Diff Gross'!$V$7:$V$1006,"&lt;&gt;0"),BOOKS!G28,"")</f>
        <v/>
      </c>
      <c r="F28" s="90" t="str">
        <f>IF(COUNTIFS('GSTN-Diff Gross'!$D$7:$D$1006,BOOKS!E28,'GSTN-Diff Gross'!$R$7:$R$1006,"&lt;&gt;0")+COUNTIFS('GSTN-Diff Gross'!$D$7:$D$1006,BOOKS!E28,'GSTN-Diff Gross'!$S$7:$S$1006,"&lt;&gt;0")+COUNTIFS('GSTN-Diff Gross'!$D$7:$D$1006,BOOKS!E28,'GSTN-Diff Gross'!$T$7:$T$1006,"&lt;&gt;0")+COUNTIFS('GSTN-Diff Gross'!$D$7:$D$1006,BOOKS!E28,'GSTN-Diff Gross'!$U$7:$U$1006,"&lt;&gt;0")+COUNTIFS('GSTN-Diff Gross'!$D$7:$D$1006,BOOKS!E28,'GSTN-Diff Gross'!$V$7:$V$1006,"&lt;&gt;0"),BOOKS!H28,"")</f>
        <v/>
      </c>
      <c r="G28" s="167">
        <f t="shared" si="4"/>
        <v>0</v>
      </c>
      <c r="H28" s="167">
        <f t="shared" si="5"/>
        <v>0</v>
      </c>
      <c r="I28" s="167">
        <f t="shared" si="6"/>
        <v>0</v>
      </c>
      <c r="J28" s="167">
        <f t="shared" si="7"/>
        <v>0</v>
      </c>
      <c r="K28" s="167">
        <f t="shared" si="8"/>
        <v>0</v>
      </c>
      <c r="L28" s="99">
        <f>IF(COUNTIFS('GSTN-Diff Gross'!$D$7:$D$1006,BOOKS!E28,'GSTN-Diff Gross'!$R$7:$R$1006,"&lt;&gt;0")+COUNTIFS('GSTN-Diff Gross'!$D$7:$D$1006,BOOKS!E28,'GSTN-Diff Gross'!$S$7:$S$1006,"&lt;&gt;0")+COUNTIFS('GSTN-Diff Gross'!$D$7:$D$1006,BOOKS!E28,'GSTN-Diff Gross'!$T$7:$T$1006,"&lt;&gt;0")+COUNTIFS('GSTN-Diff Gross'!$D$7:$D$1006,BOOKS!E28,'GSTN-Diff Gross'!$U$7:$U$1006,"&lt;&gt;0")+COUNTIFS('GSTN-Diff Gross'!$D$7:$D$1006,BOOKS!E28,'GSTN-Diff Gross'!$V$7:$V$1006,"&lt;&gt;0"),BOOKS!I28,0)</f>
        <v>0</v>
      </c>
      <c r="M28" s="100">
        <f>IF(COUNTIFS('GSTN-Diff Gross'!$D$7:$D$1006,BOOKS!E28,'GSTN-Diff Gross'!$R$7:$R$1006,"&lt;&gt;0")+COUNTIFS('GSTN-Diff Gross'!$D$7:$D$1006,BOOKS!E28,'GSTN-Diff Gross'!$S$7:$S$1006,"&lt;&gt;0")+COUNTIFS('GSTN-Diff Gross'!$D$7:$D$1006,BOOKS!E28,'GSTN-Diff Gross'!$T$7:$T$1006,"&lt;&gt;0")+COUNTIFS('GSTN-Diff Gross'!$D$7:$D$1006,BOOKS!E28,'GSTN-Diff Gross'!$U$7:$U$1006,"&lt;&gt;0")+COUNTIFS('GSTN-Diff Gross'!$D$7:$D$1006,BOOKS!E28,'GSTN-Diff Gross'!$V$7:$V$1006,"&lt;&gt;0"),BOOKS!J28,0)</f>
        <v>0</v>
      </c>
      <c r="N28" s="100">
        <f>IF(COUNTIFS('GSTN-Diff Gross'!$D$7:$D$1006,BOOKS!E28,'GSTN-Diff Gross'!$R$7:$R$1006,"&lt;&gt;0")+COUNTIFS('GSTN-Diff Gross'!$D$7:$D$1006,BOOKS!E28,'GSTN-Diff Gross'!$S$7:$S$1006,"&lt;&gt;0")+COUNTIFS('GSTN-Diff Gross'!$D$7:$D$1006,BOOKS!E28,'GSTN-Diff Gross'!$T$7:$T$1006,"&lt;&gt;0")+COUNTIFS('GSTN-Diff Gross'!$D$7:$D$1006,BOOKS!E28,'GSTN-Diff Gross'!$U$7:$U$1006,"&lt;&gt;0")+COUNTIFS('GSTN-Diff Gross'!$D$7:$D$1006,BOOKS!E28,'GSTN-Diff Gross'!$V$7:$V$1006,"&lt;&gt;0"),BOOKS!K28,0)</f>
        <v>0</v>
      </c>
      <c r="O28" s="100">
        <f>IF(COUNTIFS('GSTN-Diff Gross'!$D$7:$D$1006,BOOKS!E28,'GSTN-Diff Gross'!$R$7:$R$1006,"&lt;&gt;0")+COUNTIFS('GSTN-Diff Gross'!$D$7:$D$1006,BOOKS!E28,'GSTN-Diff Gross'!$S$7:$S$1006,"&lt;&gt;0")+COUNTIFS('GSTN-Diff Gross'!$D$7:$D$1006,BOOKS!E28,'GSTN-Diff Gross'!$T$7:$T$1006,"&lt;&gt;0")+COUNTIFS('GSTN-Diff Gross'!$D$7:$D$1006,BOOKS!E28,'GSTN-Diff Gross'!$U$7:$U$1006,"&lt;&gt;0")+COUNTIFS('GSTN-Diff Gross'!$D$7:$D$1006,BOOKS!E28,'GSTN-Diff Gross'!$V$7:$V$1006,"&lt;&gt;0"),BOOKS!L28,0)</f>
        <v>0</v>
      </c>
      <c r="P28" s="100">
        <f>IF(COUNTIFS('GSTN-Diff Gross'!$D$7:$D$1006,BOOKS!E28,'GSTN-Diff Gross'!$R$7:$R$1006,"&lt;&gt;0")+COUNTIFS('GSTN-Diff Gross'!$D$7:$D$1006,BOOKS!E28,'GSTN-Diff Gross'!$S$7:$S$1006,"&lt;&gt;0")+COUNTIFS('GSTN-Diff Gross'!$D$7:$D$1006,BOOKS!E28,'GSTN-Diff Gross'!$T$7:$T$1006,"&lt;&gt;0")+COUNTIFS('GSTN-Diff Gross'!$D$7:$D$1006,BOOKS!E28,'GSTN-Diff Gross'!$U$7:$U$1006,"&lt;&gt;0")+COUNTIFS('GSTN-Diff Gross'!$D$7:$D$1006,BOOKS!E28,'GSTN-Diff Gross'!$V$7:$V$1006,"&lt;&gt;0"),BOOKS!M28,0)</f>
        <v>0</v>
      </c>
      <c r="Q28" s="94">
        <f>IFERROR(IF(B28="",0,SUMPRODUCT(('2A'!$D$6:$D$1005='GSTN-Bill Wise'!B28)*'2A'!$I$6:$I$1005)),0)</f>
        <v>0</v>
      </c>
      <c r="R28" s="95">
        <f>IFERROR(IF(B28="",0,SUMPRODUCT(('2A'!$D$6:$D$1005='GSTN-Bill Wise'!B28)*'2A'!$J$6:$J$1005)),0)</f>
        <v>0</v>
      </c>
      <c r="S28" s="95">
        <f>IFERROR(IF(B28="",0,SUMPRODUCT(('2A'!$D$6:$D$1005='GSTN-Bill Wise'!B28)*'2A'!$K$6:$K$1005)),0)</f>
        <v>0</v>
      </c>
      <c r="T28" s="95">
        <f>IFERROR(IF(B28="",0,SUMPRODUCT(('2A'!$D$6:$D$1005='GSTN-Bill Wise'!B28)*'2A'!$L$6:$L$1005)),0)</f>
        <v>0</v>
      </c>
      <c r="U28" s="95">
        <f>IFERROR(IF(B28="",0,SUMPRODUCT(('2A'!$D$6:$D$1005='GSTN-Bill Wise'!B28)*'2A'!$M$6:$M$1005)),0)</f>
        <v>0</v>
      </c>
      <c r="V28" s="111"/>
    </row>
    <row r="29" spans="1:22">
      <c r="A29" s="162">
        <f t="shared" si="9"/>
        <v>24</v>
      </c>
      <c r="B29" s="162" t="str">
        <f t="shared" si="3"/>
        <v/>
      </c>
      <c r="C29" s="162" t="str">
        <f>IF(COUNTIFS('GSTN-Diff Gross'!$D$7:$D$1006,BOOKS!E29,'GSTN-Diff Gross'!$R$7:$R$1006,"&lt;&gt;0")+COUNTIFS('GSTN-Diff Gross'!$D$7:$D$1006,BOOKS!E29,'GSTN-Diff Gross'!$S$7:$S$1006,"&lt;&gt;0")+COUNTIFS('GSTN-Diff Gross'!$D$7:$D$1006,BOOKS!E29,'GSTN-Diff Gross'!$T$7:$T$1006,"&lt;&gt;0")+COUNTIFS('GSTN-Diff Gross'!$D$7:$D$1006,BOOKS!E29,'GSTN-Diff Gross'!$U$7:$U$1006,"&lt;&gt;0")+COUNTIFS('GSTN-Diff Gross'!$D$7:$D$1006,BOOKS!E29,'GSTN-Diff Gross'!$V$7:$V$1006,"&lt;&gt;0"),BOOKS!E29,"")</f>
        <v/>
      </c>
      <c r="D29" s="44" t="str">
        <f>IF(COUNTIFS('GSTN-Diff Gross'!$D$7:$D$1006,BOOKS!E29,'GSTN-Diff Gross'!$R$7:$R$1006,"&lt;&gt;0")+COUNTIFS('GSTN-Diff Gross'!$D$7:$D$1006,BOOKS!E29,'GSTN-Diff Gross'!$S$7:$S$1006,"&lt;&gt;0")+COUNTIFS('GSTN-Diff Gross'!$D$7:$D$1006,BOOKS!E29,'GSTN-Diff Gross'!$T$7:$T$1006,"&lt;&gt;0")+COUNTIFS('GSTN-Diff Gross'!$D$7:$D$1006,BOOKS!E29,'GSTN-Diff Gross'!$U$7:$U$1006,"&lt;&gt;0")+COUNTIFS('GSTN-Diff Gross'!$D$7:$D$1006,BOOKS!E29,'GSTN-Diff Gross'!$V$7:$V$1006,"&lt;&gt;0"),BOOKS!F29,"")</f>
        <v/>
      </c>
      <c r="E29" s="67" t="str">
        <f>IF(COUNTIFS('GSTN-Diff Gross'!$D$7:$D$1006,BOOKS!E29,'GSTN-Diff Gross'!$R$7:$R$1006,"&lt;&gt;0")+COUNTIFS('GSTN-Diff Gross'!$D$7:$D$1006,BOOKS!E29,'GSTN-Diff Gross'!$S$7:$S$1006,"&lt;&gt;0")+COUNTIFS('GSTN-Diff Gross'!$D$7:$D$1006,BOOKS!E29,'GSTN-Diff Gross'!$T$7:$T$1006,"&lt;&gt;0")+COUNTIFS('GSTN-Diff Gross'!$D$7:$D$1006,BOOKS!E29,'GSTN-Diff Gross'!$U$7:$U$1006,"&lt;&gt;0")+COUNTIFS('GSTN-Diff Gross'!$D$7:$D$1006,BOOKS!E29,'GSTN-Diff Gross'!$V$7:$V$1006,"&lt;&gt;0"),BOOKS!G29,"")</f>
        <v/>
      </c>
      <c r="F29" s="89" t="str">
        <f>IF(COUNTIFS('GSTN-Diff Gross'!$D$7:$D$1006,BOOKS!E29,'GSTN-Diff Gross'!$R$7:$R$1006,"&lt;&gt;0")+COUNTIFS('GSTN-Diff Gross'!$D$7:$D$1006,BOOKS!E29,'GSTN-Diff Gross'!$S$7:$S$1006,"&lt;&gt;0")+COUNTIFS('GSTN-Diff Gross'!$D$7:$D$1006,BOOKS!E29,'GSTN-Diff Gross'!$T$7:$T$1006,"&lt;&gt;0")+COUNTIFS('GSTN-Diff Gross'!$D$7:$D$1006,BOOKS!E29,'GSTN-Diff Gross'!$U$7:$U$1006,"&lt;&gt;0")+COUNTIFS('GSTN-Diff Gross'!$D$7:$D$1006,BOOKS!E29,'GSTN-Diff Gross'!$V$7:$V$1006,"&lt;&gt;0"),BOOKS!H29,"")</f>
        <v/>
      </c>
      <c r="G29" s="96">
        <f t="shared" si="4"/>
        <v>0</v>
      </c>
      <c r="H29" s="96">
        <f t="shared" si="5"/>
        <v>0</v>
      </c>
      <c r="I29" s="97">
        <f t="shared" si="6"/>
        <v>0</v>
      </c>
      <c r="J29" s="98">
        <f t="shared" si="7"/>
        <v>0</v>
      </c>
      <c r="K29" s="96">
        <f t="shared" si="8"/>
        <v>0</v>
      </c>
      <c r="L29" s="93">
        <f>IF(COUNTIFS('GSTN-Diff Gross'!$D$7:$D$1006,BOOKS!E29,'GSTN-Diff Gross'!$R$7:$R$1006,"&lt;&gt;0")+COUNTIFS('GSTN-Diff Gross'!$D$7:$D$1006,BOOKS!E29,'GSTN-Diff Gross'!$S$7:$S$1006,"&lt;&gt;0")+COUNTIFS('GSTN-Diff Gross'!$D$7:$D$1006,BOOKS!E29,'GSTN-Diff Gross'!$T$7:$T$1006,"&lt;&gt;0")+COUNTIFS('GSTN-Diff Gross'!$D$7:$D$1006,BOOKS!E29,'GSTN-Diff Gross'!$U$7:$U$1006,"&lt;&gt;0")+COUNTIFS('GSTN-Diff Gross'!$D$7:$D$1006,BOOKS!E29,'GSTN-Diff Gross'!$V$7:$V$1006,"&lt;&gt;0"),BOOKS!I29,0)</f>
        <v>0</v>
      </c>
      <c r="M29" s="88">
        <f>IF(COUNTIFS('GSTN-Diff Gross'!$D$7:$D$1006,BOOKS!E29,'GSTN-Diff Gross'!$R$7:$R$1006,"&lt;&gt;0")+COUNTIFS('GSTN-Diff Gross'!$D$7:$D$1006,BOOKS!E29,'GSTN-Diff Gross'!$S$7:$S$1006,"&lt;&gt;0")+COUNTIFS('GSTN-Diff Gross'!$D$7:$D$1006,BOOKS!E29,'GSTN-Diff Gross'!$T$7:$T$1006,"&lt;&gt;0")+COUNTIFS('GSTN-Diff Gross'!$D$7:$D$1006,BOOKS!E29,'GSTN-Diff Gross'!$U$7:$U$1006,"&lt;&gt;0")+COUNTIFS('GSTN-Diff Gross'!$D$7:$D$1006,BOOKS!E29,'GSTN-Diff Gross'!$V$7:$V$1006,"&lt;&gt;0"),BOOKS!J29,0)</f>
        <v>0</v>
      </c>
      <c r="N29" s="88">
        <f>IF(COUNTIFS('GSTN-Diff Gross'!$D$7:$D$1006,BOOKS!E29,'GSTN-Diff Gross'!$R$7:$R$1006,"&lt;&gt;0")+COUNTIFS('GSTN-Diff Gross'!$D$7:$D$1006,BOOKS!E29,'GSTN-Diff Gross'!$S$7:$S$1006,"&lt;&gt;0")+COUNTIFS('GSTN-Diff Gross'!$D$7:$D$1006,BOOKS!E29,'GSTN-Diff Gross'!$T$7:$T$1006,"&lt;&gt;0")+COUNTIFS('GSTN-Diff Gross'!$D$7:$D$1006,BOOKS!E29,'GSTN-Diff Gross'!$U$7:$U$1006,"&lt;&gt;0")+COUNTIFS('GSTN-Diff Gross'!$D$7:$D$1006,BOOKS!E29,'GSTN-Diff Gross'!$V$7:$V$1006,"&lt;&gt;0"),BOOKS!K29,0)</f>
        <v>0</v>
      </c>
      <c r="O29" s="88">
        <f>IF(COUNTIFS('GSTN-Diff Gross'!$D$7:$D$1006,BOOKS!E29,'GSTN-Diff Gross'!$R$7:$R$1006,"&lt;&gt;0")+COUNTIFS('GSTN-Diff Gross'!$D$7:$D$1006,BOOKS!E29,'GSTN-Diff Gross'!$S$7:$S$1006,"&lt;&gt;0")+COUNTIFS('GSTN-Diff Gross'!$D$7:$D$1006,BOOKS!E29,'GSTN-Diff Gross'!$T$7:$T$1006,"&lt;&gt;0")+COUNTIFS('GSTN-Diff Gross'!$D$7:$D$1006,BOOKS!E29,'GSTN-Diff Gross'!$U$7:$U$1006,"&lt;&gt;0")+COUNTIFS('GSTN-Diff Gross'!$D$7:$D$1006,BOOKS!E29,'GSTN-Diff Gross'!$V$7:$V$1006,"&lt;&gt;0"),BOOKS!L29,0)</f>
        <v>0</v>
      </c>
      <c r="P29" s="88">
        <f>IF(COUNTIFS('GSTN-Diff Gross'!$D$7:$D$1006,BOOKS!E29,'GSTN-Diff Gross'!$R$7:$R$1006,"&lt;&gt;0")+COUNTIFS('GSTN-Diff Gross'!$D$7:$D$1006,BOOKS!E29,'GSTN-Diff Gross'!$S$7:$S$1006,"&lt;&gt;0")+COUNTIFS('GSTN-Diff Gross'!$D$7:$D$1006,BOOKS!E29,'GSTN-Diff Gross'!$T$7:$T$1006,"&lt;&gt;0")+COUNTIFS('GSTN-Diff Gross'!$D$7:$D$1006,BOOKS!E29,'GSTN-Diff Gross'!$U$7:$U$1006,"&lt;&gt;0")+COUNTIFS('GSTN-Diff Gross'!$D$7:$D$1006,BOOKS!E29,'GSTN-Diff Gross'!$V$7:$V$1006,"&lt;&gt;0"),BOOKS!M29,0)</f>
        <v>0</v>
      </c>
      <c r="Q29" s="84">
        <f>IFERROR(IF(B29="",0,SUMPRODUCT(('2A'!$D$6:$D$1005='GSTN-Bill Wise'!B29)*'2A'!$I$6:$I$1005)),0)</f>
        <v>0</v>
      </c>
      <c r="R29" s="44">
        <f>IFERROR(IF(B29="",0,SUMPRODUCT(('2A'!$D$6:$D$1005='GSTN-Bill Wise'!B29)*'2A'!$J$6:$J$1005)),0)</f>
        <v>0</v>
      </c>
      <c r="S29" s="44">
        <f>IFERROR(IF(B29="",0,SUMPRODUCT(('2A'!$D$6:$D$1005='GSTN-Bill Wise'!B29)*'2A'!$K$6:$K$1005)),0)</f>
        <v>0</v>
      </c>
      <c r="T29" s="44">
        <f>IFERROR(IF(B29="",0,SUMPRODUCT(('2A'!$D$6:$D$1005='GSTN-Bill Wise'!B29)*'2A'!$L$6:$L$1005)),0)</f>
        <v>0</v>
      </c>
      <c r="U29" s="44">
        <f>IFERROR(IF(B29="",0,SUMPRODUCT(('2A'!$D$6:$D$1005='GSTN-Bill Wise'!B29)*'2A'!$M$6:$M$1005)),0)</f>
        <v>0</v>
      </c>
      <c r="V29" s="111"/>
    </row>
    <row r="30" spans="1:22">
      <c r="A30" s="161">
        <f t="shared" si="9"/>
        <v>25</v>
      </c>
      <c r="B30" s="161" t="str">
        <f t="shared" si="3"/>
        <v/>
      </c>
      <c r="C30" s="161" t="str">
        <f>IF(COUNTIFS('GSTN-Diff Gross'!$D$7:$D$1006,BOOKS!E30,'GSTN-Diff Gross'!$R$7:$R$1006,"&lt;&gt;0")+COUNTIFS('GSTN-Diff Gross'!$D$7:$D$1006,BOOKS!E30,'GSTN-Diff Gross'!$S$7:$S$1006,"&lt;&gt;0")+COUNTIFS('GSTN-Diff Gross'!$D$7:$D$1006,BOOKS!E30,'GSTN-Diff Gross'!$T$7:$T$1006,"&lt;&gt;0")+COUNTIFS('GSTN-Diff Gross'!$D$7:$D$1006,BOOKS!E30,'GSTN-Diff Gross'!$U$7:$U$1006,"&lt;&gt;0")+COUNTIFS('GSTN-Diff Gross'!$D$7:$D$1006,BOOKS!E30,'GSTN-Diff Gross'!$V$7:$V$1006,"&lt;&gt;0"),BOOKS!E30,"")</f>
        <v/>
      </c>
      <c r="D30" s="41" t="str">
        <f>IF(COUNTIFS('GSTN-Diff Gross'!$D$7:$D$1006,BOOKS!E30,'GSTN-Diff Gross'!$R$7:$R$1006,"&lt;&gt;0")+COUNTIFS('GSTN-Diff Gross'!$D$7:$D$1006,BOOKS!E30,'GSTN-Diff Gross'!$S$7:$S$1006,"&lt;&gt;0")+COUNTIFS('GSTN-Diff Gross'!$D$7:$D$1006,BOOKS!E30,'GSTN-Diff Gross'!$T$7:$T$1006,"&lt;&gt;0")+COUNTIFS('GSTN-Diff Gross'!$D$7:$D$1006,BOOKS!E30,'GSTN-Diff Gross'!$U$7:$U$1006,"&lt;&gt;0")+COUNTIFS('GSTN-Diff Gross'!$D$7:$D$1006,BOOKS!E30,'GSTN-Diff Gross'!$V$7:$V$1006,"&lt;&gt;0"),BOOKS!F30,"")</f>
        <v/>
      </c>
      <c r="E30" s="68" t="str">
        <f>IF(COUNTIFS('GSTN-Diff Gross'!$D$7:$D$1006,BOOKS!E30,'GSTN-Diff Gross'!$R$7:$R$1006,"&lt;&gt;0")+COUNTIFS('GSTN-Diff Gross'!$D$7:$D$1006,BOOKS!E30,'GSTN-Diff Gross'!$S$7:$S$1006,"&lt;&gt;0")+COUNTIFS('GSTN-Diff Gross'!$D$7:$D$1006,BOOKS!E30,'GSTN-Diff Gross'!$T$7:$T$1006,"&lt;&gt;0")+COUNTIFS('GSTN-Diff Gross'!$D$7:$D$1006,BOOKS!E30,'GSTN-Diff Gross'!$U$7:$U$1006,"&lt;&gt;0")+COUNTIFS('GSTN-Diff Gross'!$D$7:$D$1006,BOOKS!E30,'GSTN-Diff Gross'!$V$7:$V$1006,"&lt;&gt;0"),BOOKS!G30,"")</f>
        <v/>
      </c>
      <c r="F30" s="90" t="str">
        <f>IF(COUNTIFS('GSTN-Diff Gross'!$D$7:$D$1006,BOOKS!E30,'GSTN-Diff Gross'!$R$7:$R$1006,"&lt;&gt;0")+COUNTIFS('GSTN-Diff Gross'!$D$7:$D$1006,BOOKS!E30,'GSTN-Diff Gross'!$S$7:$S$1006,"&lt;&gt;0")+COUNTIFS('GSTN-Diff Gross'!$D$7:$D$1006,BOOKS!E30,'GSTN-Diff Gross'!$T$7:$T$1006,"&lt;&gt;0")+COUNTIFS('GSTN-Diff Gross'!$D$7:$D$1006,BOOKS!E30,'GSTN-Diff Gross'!$U$7:$U$1006,"&lt;&gt;0")+COUNTIFS('GSTN-Diff Gross'!$D$7:$D$1006,BOOKS!E30,'GSTN-Diff Gross'!$V$7:$V$1006,"&lt;&gt;0"),BOOKS!H30,"")</f>
        <v/>
      </c>
      <c r="G30" s="167">
        <f t="shared" si="4"/>
        <v>0</v>
      </c>
      <c r="H30" s="167">
        <f t="shared" si="5"/>
        <v>0</v>
      </c>
      <c r="I30" s="167">
        <f t="shared" si="6"/>
        <v>0</v>
      </c>
      <c r="J30" s="167">
        <f t="shared" si="7"/>
        <v>0</v>
      </c>
      <c r="K30" s="167">
        <f t="shared" si="8"/>
        <v>0</v>
      </c>
      <c r="L30" s="99">
        <f>IF(COUNTIFS('GSTN-Diff Gross'!$D$7:$D$1006,BOOKS!E30,'GSTN-Diff Gross'!$R$7:$R$1006,"&lt;&gt;0")+COUNTIFS('GSTN-Diff Gross'!$D$7:$D$1006,BOOKS!E30,'GSTN-Diff Gross'!$S$7:$S$1006,"&lt;&gt;0")+COUNTIFS('GSTN-Diff Gross'!$D$7:$D$1006,BOOKS!E30,'GSTN-Diff Gross'!$T$7:$T$1006,"&lt;&gt;0")+COUNTIFS('GSTN-Diff Gross'!$D$7:$D$1006,BOOKS!E30,'GSTN-Diff Gross'!$U$7:$U$1006,"&lt;&gt;0")+COUNTIFS('GSTN-Diff Gross'!$D$7:$D$1006,BOOKS!E30,'GSTN-Diff Gross'!$V$7:$V$1006,"&lt;&gt;0"),BOOKS!I30,0)</f>
        <v>0</v>
      </c>
      <c r="M30" s="100">
        <f>IF(COUNTIFS('GSTN-Diff Gross'!$D$7:$D$1006,BOOKS!E30,'GSTN-Diff Gross'!$R$7:$R$1006,"&lt;&gt;0")+COUNTIFS('GSTN-Diff Gross'!$D$7:$D$1006,BOOKS!E30,'GSTN-Diff Gross'!$S$7:$S$1006,"&lt;&gt;0")+COUNTIFS('GSTN-Diff Gross'!$D$7:$D$1006,BOOKS!E30,'GSTN-Diff Gross'!$T$7:$T$1006,"&lt;&gt;0")+COUNTIFS('GSTN-Diff Gross'!$D$7:$D$1006,BOOKS!E30,'GSTN-Diff Gross'!$U$7:$U$1006,"&lt;&gt;0")+COUNTIFS('GSTN-Diff Gross'!$D$7:$D$1006,BOOKS!E30,'GSTN-Diff Gross'!$V$7:$V$1006,"&lt;&gt;0"),BOOKS!J30,0)</f>
        <v>0</v>
      </c>
      <c r="N30" s="100">
        <f>IF(COUNTIFS('GSTN-Diff Gross'!$D$7:$D$1006,BOOKS!E30,'GSTN-Diff Gross'!$R$7:$R$1006,"&lt;&gt;0")+COUNTIFS('GSTN-Diff Gross'!$D$7:$D$1006,BOOKS!E30,'GSTN-Diff Gross'!$S$7:$S$1006,"&lt;&gt;0")+COUNTIFS('GSTN-Diff Gross'!$D$7:$D$1006,BOOKS!E30,'GSTN-Diff Gross'!$T$7:$T$1006,"&lt;&gt;0")+COUNTIFS('GSTN-Diff Gross'!$D$7:$D$1006,BOOKS!E30,'GSTN-Diff Gross'!$U$7:$U$1006,"&lt;&gt;0")+COUNTIFS('GSTN-Diff Gross'!$D$7:$D$1006,BOOKS!E30,'GSTN-Diff Gross'!$V$7:$V$1006,"&lt;&gt;0"),BOOKS!K30,0)</f>
        <v>0</v>
      </c>
      <c r="O30" s="100">
        <f>IF(COUNTIFS('GSTN-Diff Gross'!$D$7:$D$1006,BOOKS!E30,'GSTN-Diff Gross'!$R$7:$R$1006,"&lt;&gt;0")+COUNTIFS('GSTN-Diff Gross'!$D$7:$D$1006,BOOKS!E30,'GSTN-Diff Gross'!$S$7:$S$1006,"&lt;&gt;0")+COUNTIFS('GSTN-Diff Gross'!$D$7:$D$1006,BOOKS!E30,'GSTN-Diff Gross'!$T$7:$T$1006,"&lt;&gt;0")+COUNTIFS('GSTN-Diff Gross'!$D$7:$D$1006,BOOKS!E30,'GSTN-Diff Gross'!$U$7:$U$1006,"&lt;&gt;0")+COUNTIFS('GSTN-Diff Gross'!$D$7:$D$1006,BOOKS!E30,'GSTN-Diff Gross'!$V$7:$V$1006,"&lt;&gt;0"),BOOKS!L30,0)</f>
        <v>0</v>
      </c>
      <c r="P30" s="100">
        <f>IF(COUNTIFS('GSTN-Diff Gross'!$D$7:$D$1006,BOOKS!E30,'GSTN-Diff Gross'!$R$7:$R$1006,"&lt;&gt;0")+COUNTIFS('GSTN-Diff Gross'!$D$7:$D$1006,BOOKS!E30,'GSTN-Diff Gross'!$S$7:$S$1006,"&lt;&gt;0")+COUNTIFS('GSTN-Diff Gross'!$D$7:$D$1006,BOOKS!E30,'GSTN-Diff Gross'!$T$7:$T$1006,"&lt;&gt;0")+COUNTIFS('GSTN-Diff Gross'!$D$7:$D$1006,BOOKS!E30,'GSTN-Diff Gross'!$U$7:$U$1006,"&lt;&gt;0")+COUNTIFS('GSTN-Diff Gross'!$D$7:$D$1006,BOOKS!E30,'GSTN-Diff Gross'!$V$7:$V$1006,"&lt;&gt;0"),BOOKS!M30,0)</f>
        <v>0</v>
      </c>
      <c r="Q30" s="94">
        <f>IFERROR(IF(B30="",0,SUMPRODUCT(('2A'!$D$6:$D$1005='GSTN-Bill Wise'!B30)*'2A'!$I$6:$I$1005)),0)</f>
        <v>0</v>
      </c>
      <c r="R30" s="95">
        <f>IFERROR(IF(B30="",0,SUMPRODUCT(('2A'!$D$6:$D$1005='GSTN-Bill Wise'!B30)*'2A'!$J$6:$J$1005)),0)</f>
        <v>0</v>
      </c>
      <c r="S30" s="95">
        <f>IFERROR(IF(B30="",0,SUMPRODUCT(('2A'!$D$6:$D$1005='GSTN-Bill Wise'!B30)*'2A'!$K$6:$K$1005)),0)</f>
        <v>0</v>
      </c>
      <c r="T30" s="95">
        <f>IFERROR(IF(B30="",0,SUMPRODUCT(('2A'!$D$6:$D$1005='GSTN-Bill Wise'!B30)*'2A'!$L$6:$L$1005)),0)</f>
        <v>0</v>
      </c>
      <c r="U30" s="95">
        <f>IFERROR(IF(B30="",0,SUMPRODUCT(('2A'!$D$6:$D$1005='GSTN-Bill Wise'!B30)*'2A'!$M$6:$M$1005)),0)</f>
        <v>0</v>
      </c>
      <c r="V30" s="111"/>
    </row>
    <row r="31" spans="1:22">
      <c r="A31" s="162">
        <f t="shared" si="9"/>
        <v>26</v>
      </c>
      <c r="B31" s="162" t="str">
        <f t="shared" si="3"/>
        <v/>
      </c>
      <c r="C31" s="162" t="str">
        <f>IF(COUNTIFS('GSTN-Diff Gross'!$D$7:$D$1006,BOOKS!E31,'GSTN-Diff Gross'!$R$7:$R$1006,"&lt;&gt;0")+COUNTIFS('GSTN-Diff Gross'!$D$7:$D$1006,BOOKS!E31,'GSTN-Diff Gross'!$S$7:$S$1006,"&lt;&gt;0")+COUNTIFS('GSTN-Diff Gross'!$D$7:$D$1006,BOOKS!E31,'GSTN-Diff Gross'!$T$7:$T$1006,"&lt;&gt;0")+COUNTIFS('GSTN-Diff Gross'!$D$7:$D$1006,BOOKS!E31,'GSTN-Diff Gross'!$U$7:$U$1006,"&lt;&gt;0")+COUNTIFS('GSTN-Diff Gross'!$D$7:$D$1006,BOOKS!E31,'GSTN-Diff Gross'!$V$7:$V$1006,"&lt;&gt;0"),BOOKS!E31,"")</f>
        <v/>
      </c>
      <c r="D31" s="44" t="str">
        <f>IF(COUNTIFS('GSTN-Diff Gross'!$D$7:$D$1006,BOOKS!E31,'GSTN-Diff Gross'!$R$7:$R$1006,"&lt;&gt;0")+COUNTIFS('GSTN-Diff Gross'!$D$7:$D$1006,BOOKS!E31,'GSTN-Diff Gross'!$S$7:$S$1006,"&lt;&gt;0")+COUNTIFS('GSTN-Diff Gross'!$D$7:$D$1006,BOOKS!E31,'GSTN-Diff Gross'!$T$7:$T$1006,"&lt;&gt;0")+COUNTIFS('GSTN-Diff Gross'!$D$7:$D$1006,BOOKS!E31,'GSTN-Diff Gross'!$U$7:$U$1006,"&lt;&gt;0")+COUNTIFS('GSTN-Diff Gross'!$D$7:$D$1006,BOOKS!E31,'GSTN-Diff Gross'!$V$7:$V$1006,"&lt;&gt;0"),BOOKS!F31,"")</f>
        <v/>
      </c>
      <c r="E31" s="67" t="str">
        <f>IF(COUNTIFS('GSTN-Diff Gross'!$D$7:$D$1006,BOOKS!E31,'GSTN-Diff Gross'!$R$7:$R$1006,"&lt;&gt;0")+COUNTIFS('GSTN-Diff Gross'!$D$7:$D$1006,BOOKS!E31,'GSTN-Diff Gross'!$S$7:$S$1006,"&lt;&gt;0")+COUNTIFS('GSTN-Diff Gross'!$D$7:$D$1006,BOOKS!E31,'GSTN-Diff Gross'!$T$7:$T$1006,"&lt;&gt;0")+COUNTIFS('GSTN-Diff Gross'!$D$7:$D$1006,BOOKS!E31,'GSTN-Diff Gross'!$U$7:$U$1006,"&lt;&gt;0")+COUNTIFS('GSTN-Diff Gross'!$D$7:$D$1006,BOOKS!E31,'GSTN-Diff Gross'!$V$7:$V$1006,"&lt;&gt;0"),BOOKS!G31,"")</f>
        <v/>
      </c>
      <c r="F31" s="89" t="str">
        <f>IF(COUNTIFS('GSTN-Diff Gross'!$D$7:$D$1006,BOOKS!E31,'GSTN-Diff Gross'!$R$7:$R$1006,"&lt;&gt;0")+COUNTIFS('GSTN-Diff Gross'!$D$7:$D$1006,BOOKS!E31,'GSTN-Diff Gross'!$S$7:$S$1006,"&lt;&gt;0")+COUNTIFS('GSTN-Diff Gross'!$D$7:$D$1006,BOOKS!E31,'GSTN-Diff Gross'!$T$7:$T$1006,"&lt;&gt;0")+COUNTIFS('GSTN-Diff Gross'!$D$7:$D$1006,BOOKS!E31,'GSTN-Diff Gross'!$U$7:$U$1006,"&lt;&gt;0")+COUNTIFS('GSTN-Diff Gross'!$D$7:$D$1006,BOOKS!E31,'GSTN-Diff Gross'!$V$7:$V$1006,"&lt;&gt;0"),BOOKS!H31,"")</f>
        <v/>
      </c>
      <c r="G31" s="96">
        <f t="shared" si="4"/>
        <v>0</v>
      </c>
      <c r="H31" s="96">
        <f t="shared" si="5"/>
        <v>0</v>
      </c>
      <c r="I31" s="97">
        <f t="shared" si="6"/>
        <v>0</v>
      </c>
      <c r="J31" s="98">
        <f t="shared" si="7"/>
        <v>0</v>
      </c>
      <c r="K31" s="96">
        <f t="shared" si="8"/>
        <v>0</v>
      </c>
      <c r="L31" s="93">
        <f>IF(COUNTIFS('GSTN-Diff Gross'!$D$7:$D$1006,BOOKS!E31,'GSTN-Diff Gross'!$R$7:$R$1006,"&lt;&gt;0")+COUNTIFS('GSTN-Diff Gross'!$D$7:$D$1006,BOOKS!E31,'GSTN-Diff Gross'!$S$7:$S$1006,"&lt;&gt;0")+COUNTIFS('GSTN-Diff Gross'!$D$7:$D$1006,BOOKS!E31,'GSTN-Diff Gross'!$T$7:$T$1006,"&lt;&gt;0")+COUNTIFS('GSTN-Diff Gross'!$D$7:$D$1006,BOOKS!E31,'GSTN-Diff Gross'!$U$7:$U$1006,"&lt;&gt;0")+COUNTIFS('GSTN-Diff Gross'!$D$7:$D$1006,BOOKS!E31,'GSTN-Diff Gross'!$V$7:$V$1006,"&lt;&gt;0"),BOOKS!I31,0)</f>
        <v>0</v>
      </c>
      <c r="M31" s="88">
        <f>IF(COUNTIFS('GSTN-Diff Gross'!$D$7:$D$1006,BOOKS!E31,'GSTN-Diff Gross'!$R$7:$R$1006,"&lt;&gt;0")+COUNTIFS('GSTN-Diff Gross'!$D$7:$D$1006,BOOKS!E31,'GSTN-Diff Gross'!$S$7:$S$1006,"&lt;&gt;0")+COUNTIFS('GSTN-Diff Gross'!$D$7:$D$1006,BOOKS!E31,'GSTN-Diff Gross'!$T$7:$T$1006,"&lt;&gt;0")+COUNTIFS('GSTN-Diff Gross'!$D$7:$D$1006,BOOKS!E31,'GSTN-Diff Gross'!$U$7:$U$1006,"&lt;&gt;0")+COUNTIFS('GSTN-Diff Gross'!$D$7:$D$1006,BOOKS!E31,'GSTN-Diff Gross'!$V$7:$V$1006,"&lt;&gt;0"),BOOKS!J31,0)</f>
        <v>0</v>
      </c>
      <c r="N31" s="88">
        <f>IF(COUNTIFS('GSTN-Diff Gross'!$D$7:$D$1006,BOOKS!E31,'GSTN-Diff Gross'!$R$7:$R$1006,"&lt;&gt;0")+COUNTIFS('GSTN-Diff Gross'!$D$7:$D$1006,BOOKS!E31,'GSTN-Diff Gross'!$S$7:$S$1006,"&lt;&gt;0")+COUNTIFS('GSTN-Diff Gross'!$D$7:$D$1006,BOOKS!E31,'GSTN-Diff Gross'!$T$7:$T$1006,"&lt;&gt;0")+COUNTIFS('GSTN-Diff Gross'!$D$7:$D$1006,BOOKS!E31,'GSTN-Diff Gross'!$U$7:$U$1006,"&lt;&gt;0")+COUNTIFS('GSTN-Diff Gross'!$D$7:$D$1006,BOOKS!E31,'GSTN-Diff Gross'!$V$7:$V$1006,"&lt;&gt;0"),BOOKS!K31,0)</f>
        <v>0</v>
      </c>
      <c r="O31" s="88">
        <f>IF(COUNTIFS('GSTN-Diff Gross'!$D$7:$D$1006,BOOKS!E31,'GSTN-Diff Gross'!$R$7:$R$1006,"&lt;&gt;0")+COUNTIFS('GSTN-Diff Gross'!$D$7:$D$1006,BOOKS!E31,'GSTN-Diff Gross'!$S$7:$S$1006,"&lt;&gt;0")+COUNTIFS('GSTN-Diff Gross'!$D$7:$D$1006,BOOKS!E31,'GSTN-Diff Gross'!$T$7:$T$1006,"&lt;&gt;0")+COUNTIFS('GSTN-Diff Gross'!$D$7:$D$1006,BOOKS!E31,'GSTN-Diff Gross'!$U$7:$U$1006,"&lt;&gt;0")+COUNTIFS('GSTN-Diff Gross'!$D$7:$D$1006,BOOKS!E31,'GSTN-Diff Gross'!$V$7:$V$1006,"&lt;&gt;0"),BOOKS!L31,0)</f>
        <v>0</v>
      </c>
      <c r="P31" s="88">
        <f>IF(COUNTIFS('GSTN-Diff Gross'!$D$7:$D$1006,BOOKS!E31,'GSTN-Diff Gross'!$R$7:$R$1006,"&lt;&gt;0")+COUNTIFS('GSTN-Diff Gross'!$D$7:$D$1006,BOOKS!E31,'GSTN-Diff Gross'!$S$7:$S$1006,"&lt;&gt;0")+COUNTIFS('GSTN-Diff Gross'!$D$7:$D$1006,BOOKS!E31,'GSTN-Diff Gross'!$T$7:$T$1006,"&lt;&gt;0")+COUNTIFS('GSTN-Diff Gross'!$D$7:$D$1006,BOOKS!E31,'GSTN-Diff Gross'!$U$7:$U$1006,"&lt;&gt;0")+COUNTIFS('GSTN-Diff Gross'!$D$7:$D$1006,BOOKS!E31,'GSTN-Diff Gross'!$V$7:$V$1006,"&lt;&gt;0"),BOOKS!M31,0)</f>
        <v>0</v>
      </c>
      <c r="Q31" s="84">
        <f>IFERROR(IF(B31="",0,SUMPRODUCT(('2A'!$D$6:$D$1005='GSTN-Bill Wise'!B31)*'2A'!$I$6:$I$1005)),0)</f>
        <v>0</v>
      </c>
      <c r="R31" s="44">
        <f>IFERROR(IF(B31="",0,SUMPRODUCT(('2A'!$D$6:$D$1005='GSTN-Bill Wise'!B31)*'2A'!$J$6:$J$1005)),0)</f>
        <v>0</v>
      </c>
      <c r="S31" s="44">
        <f>IFERROR(IF(B31="",0,SUMPRODUCT(('2A'!$D$6:$D$1005='GSTN-Bill Wise'!B31)*'2A'!$K$6:$K$1005)),0)</f>
        <v>0</v>
      </c>
      <c r="T31" s="44">
        <f>IFERROR(IF(B31="",0,SUMPRODUCT(('2A'!$D$6:$D$1005='GSTN-Bill Wise'!B31)*'2A'!$L$6:$L$1005)),0)</f>
        <v>0</v>
      </c>
      <c r="U31" s="44">
        <f>IFERROR(IF(B31="",0,SUMPRODUCT(('2A'!$D$6:$D$1005='GSTN-Bill Wise'!B31)*'2A'!$M$6:$M$1005)),0)</f>
        <v>0</v>
      </c>
      <c r="V31" s="111"/>
    </row>
    <row r="32" spans="1:22">
      <c r="A32" s="161">
        <f t="shared" si="9"/>
        <v>27</v>
      </c>
      <c r="B32" s="161" t="str">
        <f t="shared" si="3"/>
        <v/>
      </c>
      <c r="C32" s="161" t="str">
        <f>IF(COUNTIFS('GSTN-Diff Gross'!$D$7:$D$1006,BOOKS!E32,'GSTN-Diff Gross'!$R$7:$R$1006,"&lt;&gt;0")+COUNTIFS('GSTN-Diff Gross'!$D$7:$D$1006,BOOKS!E32,'GSTN-Diff Gross'!$S$7:$S$1006,"&lt;&gt;0")+COUNTIFS('GSTN-Diff Gross'!$D$7:$D$1006,BOOKS!E32,'GSTN-Diff Gross'!$T$7:$T$1006,"&lt;&gt;0")+COUNTIFS('GSTN-Diff Gross'!$D$7:$D$1006,BOOKS!E32,'GSTN-Diff Gross'!$U$7:$U$1006,"&lt;&gt;0")+COUNTIFS('GSTN-Diff Gross'!$D$7:$D$1006,BOOKS!E32,'GSTN-Diff Gross'!$V$7:$V$1006,"&lt;&gt;0"),BOOKS!E32,"")</f>
        <v/>
      </c>
      <c r="D32" s="41" t="str">
        <f>IF(COUNTIFS('GSTN-Diff Gross'!$D$7:$D$1006,BOOKS!E32,'GSTN-Diff Gross'!$R$7:$R$1006,"&lt;&gt;0")+COUNTIFS('GSTN-Diff Gross'!$D$7:$D$1006,BOOKS!E32,'GSTN-Diff Gross'!$S$7:$S$1006,"&lt;&gt;0")+COUNTIFS('GSTN-Diff Gross'!$D$7:$D$1006,BOOKS!E32,'GSTN-Diff Gross'!$T$7:$T$1006,"&lt;&gt;0")+COUNTIFS('GSTN-Diff Gross'!$D$7:$D$1006,BOOKS!E32,'GSTN-Diff Gross'!$U$7:$U$1006,"&lt;&gt;0")+COUNTIFS('GSTN-Diff Gross'!$D$7:$D$1006,BOOKS!E32,'GSTN-Diff Gross'!$V$7:$V$1006,"&lt;&gt;0"),BOOKS!F32,"")</f>
        <v/>
      </c>
      <c r="E32" s="68" t="str">
        <f>IF(COUNTIFS('GSTN-Diff Gross'!$D$7:$D$1006,BOOKS!E32,'GSTN-Diff Gross'!$R$7:$R$1006,"&lt;&gt;0")+COUNTIFS('GSTN-Diff Gross'!$D$7:$D$1006,BOOKS!E32,'GSTN-Diff Gross'!$S$7:$S$1006,"&lt;&gt;0")+COUNTIFS('GSTN-Diff Gross'!$D$7:$D$1006,BOOKS!E32,'GSTN-Diff Gross'!$T$7:$T$1006,"&lt;&gt;0")+COUNTIFS('GSTN-Diff Gross'!$D$7:$D$1006,BOOKS!E32,'GSTN-Diff Gross'!$U$7:$U$1006,"&lt;&gt;0")+COUNTIFS('GSTN-Diff Gross'!$D$7:$D$1006,BOOKS!E32,'GSTN-Diff Gross'!$V$7:$V$1006,"&lt;&gt;0"),BOOKS!G32,"")</f>
        <v/>
      </c>
      <c r="F32" s="90" t="str">
        <f>IF(COUNTIFS('GSTN-Diff Gross'!$D$7:$D$1006,BOOKS!E32,'GSTN-Diff Gross'!$R$7:$R$1006,"&lt;&gt;0")+COUNTIFS('GSTN-Diff Gross'!$D$7:$D$1006,BOOKS!E32,'GSTN-Diff Gross'!$S$7:$S$1006,"&lt;&gt;0")+COUNTIFS('GSTN-Diff Gross'!$D$7:$D$1006,BOOKS!E32,'GSTN-Diff Gross'!$T$7:$T$1006,"&lt;&gt;0")+COUNTIFS('GSTN-Diff Gross'!$D$7:$D$1006,BOOKS!E32,'GSTN-Diff Gross'!$U$7:$U$1006,"&lt;&gt;0")+COUNTIFS('GSTN-Diff Gross'!$D$7:$D$1006,BOOKS!E32,'GSTN-Diff Gross'!$V$7:$V$1006,"&lt;&gt;0"),BOOKS!H32,"")</f>
        <v/>
      </c>
      <c r="G32" s="167">
        <f t="shared" si="4"/>
        <v>0</v>
      </c>
      <c r="H32" s="167">
        <f t="shared" si="5"/>
        <v>0</v>
      </c>
      <c r="I32" s="167">
        <f t="shared" si="6"/>
        <v>0</v>
      </c>
      <c r="J32" s="167">
        <f t="shared" si="7"/>
        <v>0</v>
      </c>
      <c r="K32" s="167">
        <f t="shared" si="8"/>
        <v>0</v>
      </c>
      <c r="L32" s="99">
        <f>IF(COUNTIFS('GSTN-Diff Gross'!$D$7:$D$1006,BOOKS!E32,'GSTN-Diff Gross'!$R$7:$R$1006,"&lt;&gt;0")+COUNTIFS('GSTN-Diff Gross'!$D$7:$D$1006,BOOKS!E32,'GSTN-Diff Gross'!$S$7:$S$1006,"&lt;&gt;0")+COUNTIFS('GSTN-Diff Gross'!$D$7:$D$1006,BOOKS!E32,'GSTN-Diff Gross'!$T$7:$T$1006,"&lt;&gt;0")+COUNTIFS('GSTN-Diff Gross'!$D$7:$D$1006,BOOKS!E32,'GSTN-Diff Gross'!$U$7:$U$1006,"&lt;&gt;0")+COUNTIFS('GSTN-Diff Gross'!$D$7:$D$1006,BOOKS!E32,'GSTN-Diff Gross'!$V$7:$V$1006,"&lt;&gt;0"),BOOKS!I32,0)</f>
        <v>0</v>
      </c>
      <c r="M32" s="100">
        <f>IF(COUNTIFS('GSTN-Diff Gross'!$D$7:$D$1006,BOOKS!E32,'GSTN-Diff Gross'!$R$7:$R$1006,"&lt;&gt;0")+COUNTIFS('GSTN-Diff Gross'!$D$7:$D$1006,BOOKS!E32,'GSTN-Diff Gross'!$S$7:$S$1006,"&lt;&gt;0")+COUNTIFS('GSTN-Diff Gross'!$D$7:$D$1006,BOOKS!E32,'GSTN-Diff Gross'!$T$7:$T$1006,"&lt;&gt;0")+COUNTIFS('GSTN-Diff Gross'!$D$7:$D$1006,BOOKS!E32,'GSTN-Diff Gross'!$U$7:$U$1006,"&lt;&gt;0")+COUNTIFS('GSTN-Diff Gross'!$D$7:$D$1006,BOOKS!E32,'GSTN-Diff Gross'!$V$7:$V$1006,"&lt;&gt;0"),BOOKS!J32,0)</f>
        <v>0</v>
      </c>
      <c r="N32" s="100">
        <f>IF(COUNTIFS('GSTN-Diff Gross'!$D$7:$D$1006,BOOKS!E32,'GSTN-Diff Gross'!$R$7:$R$1006,"&lt;&gt;0")+COUNTIFS('GSTN-Diff Gross'!$D$7:$D$1006,BOOKS!E32,'GSTN-Diff Gross'!$S$7:$S$1006,"&lt;&gt;0")+COUNTIFS('GSTN-Diff Gross'!$D$7:$D$1006,BOOKS!E32,'GSTN-Diff Gross'!$T$7:$T$1006,"&lt;&gt;0")+COUNTIFS('GSTN-Diff Gross'!$D$7:$D$1006,BOOKS!E32,'GSTN-Diff Gross'!$U$7:$U$1006,"&lt;&gt;0")+COUNTIFS('GSTN-Diff Gross'!$D$7:$D$1006,BOOKS!E32,'GSTN-Diff Gross'!$V$7:$V$1006,"&lt;&gt;0"),BOOKS!K32,0)</f>
        <v>0</v>
      </c>
      <c r="O32" s="100">
        <f>IF(COUNTIFS('GSTN-Diff Gross'!$D$7:$D$1006,BOOKS!E32,'GSTN-Diff Gross'!$R$7:$R$1006,"&lt;&gt;0")+COUNTIFS('GSTN-Diff Gross'!$D$7:$D$1006,BOOKS!E32,'GSTN-Diff Gross'!$S$7:$S$1006,"&lt;&gt;0")+COUNTIFS('GSTN-Diff Gross'!$D$7:$D$1006,BOOKS!E32,'GSTN-Diff Gross'!$T$7:$T$1006,"&lt;&gt;0")+COUNTIFS('GSTN-Diff Gross'!$D$7:$D$1006,BOOKS!E32,'GSTN-Diff Gross'!$U$7:$U$1006,"&lt;&gt;0")+COUNTIFS('GSTN-Diff Gross'!$D$7:$D$1006,BOOKS!E32,'GSTN-Diff Gross'!$V$7:$V$1006,"&lt;&gt;0"),BOOKS!L32,0)</f>
        <v>0</v>
      </c>
      <c r="P32" s="100">
        <f>IF(COUNTIFS('GSTN-Diff Gross'!$D$7:$D$1006,BOOKS!E32,'GSTN-Diff Gross'!$R$7:$R$1006,"&lt;&gt;0")+COUNTIFS('GSTN-Diff Gross'!$D$7:$D$1006,BOOKS!E32,'GSTN-Diff Gross'!$S$7:$S$1006,"&lt;&gt;0")+COUNTIFS('GSTN-Diff Gross'!$D$7:$D$1006,BOOKS!E32,'GSTN-Diff Gross'!$T$7:$T$1006,"&lt;&gt;0")+COUNTIFS('GSTN-Diff Gross'!$D$7:$D$1006,BOOKS!E32,'GSTN-Diff Gross'!$U$7:$U$1006,"&lt;&gt;0")+COUNTIFS('GSTN-Diff Gross'!$D$7:$D$1006,BOOKS!E32,'GSTN-Diff Gross'!$V$7:$V$1006,"&lt;&gt;0"),BOOKS!M32,0)</f>
        <v>0</v>
      </c>
      <c r="Q32" s="94">
        <f>IFERROR(IF(B32="",0,SUMPRODUCT(('2A'!$D$6:$D$1005='GSTN-Bill Wise'!B32)*'2A'!$I$6:$I$1005)),0)</f>
        <v>0</v>
      </c>
      <c r="R32" s="95">
        <f>IFERROR(IF(B32="",0,SUMPRODUCT(('2A'!$D$6:$D$1005='GSTN-Bill Wise'!B32)*'2A'!$J$6:$J$1005)),0)</f>
        <v>0</v>
      </c>
      <c r="S32" s="95">
        <f>IFERROR(IF(B32="",0,SUMPRODUCT(('2A'!$D$6:$D$1005='GSTN-Bill Wise'!B32)*'2A'!$K$6:$K$1005)),0)</f>
        <v>0</v>
      </c>
      <c r="T32" s="95">
        <f>IFERROR(IF(B32="",0,SUMPRODUCT(('2A'!$D$6:$D$1005='GSTN-Bill Wise'!B32)*'2A'!$L$6:$L$1005)),0)</f>
        <v>0</v>
      </c>
      <c r="U32" s="95">
        <f>IFERROR(IF(B32="",0,SUMPRODUCT(('2A'!$D$6:$D$1005='GSTN-Bill Wise'!B32)*'2A'!$M$6:$M$1005)),0)</f>
        <v>0</v>
      </c>
      <c r="V32" s="111"/>
    </row>
    <row r="33" spans="1:22">
      <c r="A33" s="162">
        <f t="shared" si="9"/>
        <v>28</v>
      </c>
      <c r="B33" s="162" t="str">
        <f t="shared" si="3"/>
        <v/>
      </c>
      <c r="C33" s="162" t="str">
        <f>IF(COUNTIFS('GSTN-Diff Gross'!$D$7:$D$1006,BOOKS!E33,'GSTN-Diff Gross'!$R$7:$R$1006,"&lt;&gt;0")+COUNTIFS('GSTN-Diff Gross'!$D$7:$D$1006,BOOKS!E33,'GSTN-Diff Gross'!$S$7:$S$1006,"&lt;&gt;0")+COUNTIFS('GSTN-Diff Gross'!$D$7:$D$1006,BOOKS!E33,'GSTN-Diff Gross'!$T$7:$T$1006,"&lt;&gt;0")+COUNTIFS('GSTN-Diff Gross'!$D$7:$D$1006,BOOKS!E33,'GSTN-Diff Gross'!$U$7:$U$1006,"&lt;&gt;0")+COUNTIFS('GSTN-Diff Gross'!$D$7:$D$1006,BOOKS!E33,'GSTN-Diff Gross'!$V$7:$V$1006,"&lt;&gt;0"),BOOKS!E33,"")</f>
        <v/>
      </c>
      <c r="D33" s="44" t="str">
        <f>IF(COUNTIFS('GSTN-Diff Gross'!$D$7:$D$1006,BOOKS!E33,'GSTN-Diff Gross'!$R$7:$R$1006,"&lt;&gt;0")+COUNTIFS('GSTN-Diff Gross'!$D$7:$D$1006,BOOKS!E33,'GSTN-Diff Gross'!$S$7:$S$1006,"&lt;&gt;0")+COUNTIFS('GSTN-Diff Gross'!$D$7:$D$1006,BOOKS!E33,'GSTN-Diff Gross'!$T$7:$T$1006,"&lt;&gt;0")+COUNTIFS('GSTN-Diff Gross'!$D$7:$D$1006,BOOKS!E33,'GSTN-Diff Gross'!$U$7:$U$1006,"&lt;&gt;0")+COUNTIFS('GSTN-Diff Gross'!$D$7:$D$1006,BOOKS!E33,'GSTN-Diff Gross'!$V$7:$V$1006,"&lt;&gt;0"),BOOKS!F33,"")</f>
        <v/>
      </c>
      <c r="E33" s="67" t="str">
        <f>IF(COUNTIFS('GSTN-Diff Gross'!$D$7:$D$1006,BOOKS!E33,'GSTN-Diff Gross'!$R$7:$R$1006,"&lt;&gt;0")+COUNTIFS('GSTN-Diff Gross'!$D$7:$D$1006,BOOKS!E33,'GSTN-Diff Gross'!$S$7:$S$1006,"&lt;&gt;0")+COUNTIFS('GSTN-Diff Gross'!$D$7:$D$1006,BOOKS!E33,'GSTN-Diff Gross'!$T$7:$T$1006,"&lt;&gt;0")+COUNTIFS('GSTN-Diff Gross'!$D$7:$D$1006,BOOKS!E33,'GSTN-Diff Gross'!$U$7:$U$1006,"&lt;&gt;0")+COUNTIFS('GSTN-Diff Gross'!$D$7:$D$1006,BOOKS!E33,'GSTN-Diff Gross'!$V$7:$V$1006,"&lt;&gt;0"),BOOKS!G33,"")</f>
        <v/>
      </c>
      <c r="F33" s="89" t="str">
        <f>IF(COUNTIFS('GSTN-Diff Gross'!$D$7:$D$1006,BOOKS!E33,'GSTN-Diff Gross'!$R$7:$R$1006,"&lt;&gt;0")+COUNTIFS('GSTN-Diff Gross'!$D$7:$D$1006,BOOKS!E33,'GSTN-Diff Gross'!$S$7:$S$1006,"&lt;&gt;0")+COUNTIFS('GSTN-Diff Gross'!$D$7:$D$1006,BOOKS!E33,'GSTN-Diff Gross'!$T$7:$T$1006,"&lt;&gt;0")+COUNTIFS('GSTN-Diff Gross'!$D$7:$D$1006,BOOKS!E33,'GSTN-Diff Gross'!$U$7:$U$1006,"&lt;&gt;0")+COUNTIFS('GSTN-Diff Gross'!$D$7:$D$1006,BOOKS!E33,'GSTN-Diff Gross'!$V$7:$V$1006,"&lt;&gt;0"),BOOKS!H33,"")</f>
        <v/>
      </c>
      <c r="G33" s="96">
        <f t="shared" si="4"/>
        <v>0</v>
      </c>
      <c r="H33" s="96">
        <f t="shared" si="5"/>
        <v>0</v>
      </c>
      <c r="I33" s="97">
        <f t="shared" si="6"/>
        <v>0</v>
      </c>
      <c r="J33" s="98">
        <f t="shared" si="7"/>
        <v>0</v>
      </c>
      <c r="K33" s="96">
        <f t="shared" si="8"/>
        <v>0</v>
      </c>
      <c r="L33" s="93">
        <f>IF(COUNTIFS('GSTN-Diff Gross'!$D$7:$D$1006,BOOKS!E33,'GSTN-Diff Gross'!$R$7:$R$1006,"&lt;&gt;0")+COUNTIFS('GSTN-Diff Gross'!$D$7:$D$1006,BOOKS!E33,'GSTN-Diff Gross'!$S$7:$S$1006,"&lt;&gt;0")+COUNTIFS('GSTN-Diff Gross'!$D$7:$D$1006,BOOKS!E33,'GSTN-Diff Gross'!$T$7:$T$1006,"&lt;&gt;0")+COUNTIFS('GSTN-Diff Gross'!$D$7:$D$1006,BOOKS!E33,'GSTN-Diff Gross'!$U$7:$U$1006,"&lt;&gt;0")+COUNTIFS('GSTN-Diff Gross'!$D$7:$D$1006,BOOKS!E33,'GSTN-Diff Gross'!$V$7:$V$1006,"&lt;&gt;0"),BOOKS!I33,0)</f>
        <v>0</v>
      </c>
      <c r="M33" s="88">
        <f>IF(COUNTIFS('GSTN-Diff Gross'!$D$7:$D$1006,BOOKS!E33,'GSTN-Diff Gross'!$R$7:$R$1006,"&lt;&gt;0")+COUNTIFS('GSTN-Diff Gross'!$D$7:$D$1006,BOOKS!E33,'GSTN-Diff Gross'!$S$7:$S$1006,"&lt;&gt;0")+COUNTIFS('GSTN-Diff Gross'!$D$7:$D$1006,BOOKS!E33,'GSTN-Diff Gross'!$T$7:$T$1006,"&lt;&gt;0")+COUNTIFS('GSTN-Diff Gross'!$D$7:$D$1006,BOOKS!E33,'GSTN-Diff Gross'!$U$7:$U$1006,"&lt;&gt;0")+COUNTIFS('GSTN-Diff Gross'!$D$7:$D$1006,BOOKS!E33,'GSTN-Diff Gross'!$V$7:$V$1006,"&lt;&gt;0"),BOOKS!J33,0)</f>
        <v>0</v>
      </c>
      <c r="N33" s="88">
        <f>IF(COUNTIFS('GSTN-Diff Gross'!$D$7:$D$1006,BOOKS!E33,'GSTN-Diff Gross'!$R$7:$R$1006,"&lt;&gt;0")+COUNTIFS('GSTN-Diff Gross'!$D$7:$D$1006,BOOKS!E33,'GSTN-Diff Gross'!$S$7:$S$1006,"&lt;&gt;0")+COUNTIFS('GSTN-Diff Gross'!$D$7:$D$1006,BOOKS!E33,'GSTN-Diff Gross'!$T$7:$T$1006,"&lt;&gt;0")+COUNTIFS('GSTN-Diff Gross'!$D$7:$D$1006,BOOKS!E33,'GSTN-Diff Gross'!$U$7:$U$1006,"&lt;&gt;0")+COUNTIFS('GSTN-Diff Gross'!$D$7:$D$1006,BOOKS!E33,'GSTN-Diff Gross'!$V$7:$V$1006,"&lt;&gt;0"),BOOKS!K33,0)</f>
        <v>0</v>
      </c>
      <c r="O33" s="88">
        <f>IF(COUNTIFS('GSTN-Diff Gross'!$D$7:$D$1006,BOOKS!E33,'GSTN-Diff Gross'!$R$7:$R$1006,"&lt;&gt;0")+COUNTIFS('GSTN-Diff Gross'!$D$7:$D$1006,BOOKS!E33,'GSTN-Diff Gross'!$S$7:$S$1006,"&lt;&gt;0")+COUNTIFS('GSTN-Diff Gross'!$D$7:$D$1006,BOOKS!E33,'GSTN-Diff Gross'!$T$7:$T$1006,"&lt;&gt;0")+COUNTIFS('GSTN-Diff Gross'!$D$7:$D$1006,BOOKS!E33,'GSTN-Diff Gross'!$U$7:$U$1006,"&lt;&gt;0")+COUNTIFS('GSTN-Diff Gross'!$D$7:$D$1006,BOOKS!E33,'GSTN-Diff Gross'!$V$7:$V$1006,"&lt;&gt;0"),BOOKS!L33,0)</f>
        <v>0</v>
      </c>
      <c r="P33" s="88">
        <f>IF(COUNTIFS('GSTN-Diff Gross'!$D$7:$D$1006,BOOKS!E33,'GSTN-Diff Gross'!$R$7:$R$1006,"&lt;&gt;0")+COUNTIFS('GSTN-Diff Gross'!$D$7:$D$1006,BOOKS!E33,'GSTN-Diff Gross'!$S$7:$S$1006,"&lt;&gt;0")+COUNTIFS('GSTN-Diff Gross'!$D$7:$D$1006,BOOKS!E33,'GSTN-Diff Gross'!$T$7:$T$1006,"&lt;&gt;0")+COUNTIFS('GSTN-Diff Gross'!$D$7:$D$1006,BOOKS!E33,'GSTN-Diff Gross'!$U$7:$U$1006,"&lt;&gt;0")+COUNTIFS('GSTN-Diff Gross'!$D$7:$D$1006,BOOKS!E33,'GSTN-Diff Gross'!$V$7:$V$1006,"&lt;&gt;0"),BOOKS!M33,0)</f>
        <v>0</v>
      </c>
      <c r="Q33" s="84">
        <f>IFERROR(IF(B33="",0,SUMPRODUCT(('2A'!$D$6:$D$1005='GSTN-Bill Wise'!B33)*'2A'!$I$6:$I$1005)),0)</f>
        <v>0</v>
      </c>
      <c r="R33" s="44">
        <f>IFERROR(IF(B33="",0,SUMPRODUCT(('2A'!$D$6:$D$1005='GSTN-Bill Wise'!B33)*'2A'!$J$6:$J$1005)),0)</f>
        <v>0</v>
      </c>
      <c r="S33" s="44">
        <f>IFERROR(IF(B33="",0,SUMPRODUCT(('2A'!$D$6:$D$1005='GSTN-Bill Wise'!B33)*'2A'!$K$6:$K$1005)),0)</f>
        <v>0</v>
      </c>
      <c r="T33" s="44">
        <f>IFERROR(IF(B33="",0,SUMPRODUCT(('2A'!$D$6:$D$1005='GSTN-Bill Wise'!B33)*'2A'!$L$6:$L$1005)),0)</f>
        <v>0</v>
      </c>
      <c r="U33" s="44">
        <f>IFERROR(IF(B33="",0,SUMPRODUCT(('2A'!$D$6:$D$1005='GSTN-Bill Wise'!B33)*'2A'!$M$6:$M$1005)),0)</f>
        <v>0</v>
      </c>
      <c r="V33" s="111"/>
    </row>
    <row r="34" spans="1:22">
      <c r="A34" s="161">
        <f t="shared" si="9"/>
        <v>29</v>
      </c>
      <c r="B34" s="161" t="str">
        <f t="shared" si="3"/>
        <v/>
      </c>
      <c r="C34" s="161" t="str">
        <f>IF(COUNTIFS('GSTN-Diff Gross'!$D$7:$D$1006,BOOKS!E34,'GSTN-Diff Gross'!$R$7:$R$1006,"&lt;&gt;0")+COUNTIFS('GSTN-Diff Gross'!$D$7:$D$1006,BOOKS!E34,'GSTN-Diff Gross'!$S$7:$S$1006,"&lt;&gt;0")+COUNTIFS('GSTN-Diff Gross'!$D$7:$D$1006,BOOKS!E34,'GSTN-Diff Gross'!$T$7:$T$1006,"&lt;&gt;0")+COUNTIFS('GSTN-Diff Gross'!$D$7:$D$1006,BOOKS!E34,'GSTN-Diff Gross'!$U$7:$U$1006,"&lt;&gt;0")+COUNTIFS('GSTN-Diff Gross'!$D$7:$D$1006,BOOKS!E34,'GSTN-Diff Gross'!$V$7:$V$1006,"&lt;&gt;0"),BOOKS!E34,"")</f>
        <v/>
      </c>
      <c r="D34" s="41" t="str">
        <f>IF(COUNTIFS('GSTN-Diff Gross'!$D$7:$D$1006,BOOKS!E34,'GSTN-Diff Gross'!$R$7:$R$1006,"&lt;&gt;0")+COUNTIFS('GSTN-Diff Gross'!$D$7:$D$1006,BOOKS!E34,'GSTN-Diff Gross'!$S$7:$S$1006,"&lt;&gt;0")+COUNTIFS('GSTN-Diff Gross'!$D$7:$D$1006,BOOKS!E34,'GSTN-Diff Gross'!$T$7:$T$1006,"&lt;&gt;0")+COUNTIFS('GSTN-Diff Gross'!$D$7:$D$1006,BOOKS!E34,'GSTN-Diff Gross'!$U$7:$U$1006,"&lt;&gt;0")+COUNTIFS('GSTN-Diff Gross'!$D$7:$D$1006,BOOKS!E34,'GSTN-Diff Gross'!$V$7:$V$1006,"&lt;&gt;0"),BOOKS!F34,"")</f>
        <v/>
      </c>
      <c r="E34" s="68" t="str">
        <f>IF(COUNTIFS('GSTN-Diff Gross'!$D$7:$D$1006,BOOKS!E34,'GSTN-Diff Gross'!$R$7:$R$1006,"&lt;&gt;0")+COUNTIFS('GSTN-Diff Gross'!$D$7:$D$1006,BOOKS!E34,'GSTN-Diff Gross'!$S$7:$S$1006,"&lt;&gt;0")+COUNTIFS('GSTN-Diff Gross'!$D$7:$D$1006,BOOKS!E34,'GSTN-Diff Gross'!$T$7:$T$1006,"&lt;&gt;0")+COUNTIFS('GSTN-Diff Gross'!$D$7:$D$1006,BOOKS!E34,'GSTN-Diff Gross'!$U$7:$U$1006,"&lt;&gt;0")+COUNTIFS('GSTN-Diff Gross'!$D$7:$D$1006,BOOKS!E34,'GSTN-Diff Gross'!$V$7:$V$1006,"&lt;&gt;0"),BOOKS!G34,"")</f>
        <v/>
      </c>
      <c r="F34" s="90" t="str">
        <f>IF(COUNTIFS('GSTN-Diff Gross'!$D$7:$D$1006,BOOKS!E34,'GSTN-Diff Gross'!$R$7:$R$1006,"&lt;&gt;0")+COUNTIFS('GSTN-Diff Gross'!$D$7:$D$1006,BOOKS!E34,'GSTN-Diff Gross'!$S$7:$S$1006,"&lt;&gt;0")+COUNTIFS('GSTN-Diff Gross'!$D$7:$D$1006,BOOKS!E34,'GSTN-Diff Gross'!$T$7:$T$1006,"&lt;&gt;0")+COUNTIFS('GSTN-Diff Gross'!$D$7:$D$1006,BOOKS!E34,'GSTN-Diff Gross'!$U$7:$U$1006,"&lt;&gt;0")+COUNTIFS('GSTN-Diff Gross'!$D$7:$D$1006,BOOKS!E34,'GSTN-Diff Gross'!$V$7:$V$1006,"&lt;&gt;0"),BOOKS!H34,"")</f>
        <v/>
      </c>
      <c r="G34" s="167">
        <f t="shared" si="4"/>
        <v>0</v>
      </c>
      <c r="H34" s="167">
        <f t="shared" si="5"/>
        <v>0</v>
      </c>
      <c r="I34" s="167">
        <f t="shared" si="6"/>
        <v>0</v>
      </c>
      <c r="J34" s="167">
        <f t="shared" si="7"/>
        <v>0</v>
      </c>
      <c r="K34" s="167">
        <f t="shared" si="8"/>
        <v>0</v>
      </c>
      <c r="L34" s="99">
        <f>IF(COUNTIFS('GSTN-Diff Gross'!$D$7:$D$1006,BOOKS!E34,'GSTN-Diff Gross'!$R$7:$R$1006,"&lt;&gt;0")+COUNTIFS('GSTN-Diff Gross'!$D$7:$D$1006,BOOKS!E34,'GSTN-Diff Gross'!$S$7:$S$1006,"&lt;&gt;0")+COUNTIFS('GSTN-Diff Gross'!$D$7:$D$1006,BOOKS!E34,'GSTN-Diff Gross'!$T$7:$T$1006,"&lt;&gt;0")+COUNTIFS('GSTN-Diff Gross'!$D$7:$D$1006,BOOKS!E34,'GSTN-Diff Gross'!$U$7:$U$1006,"&lt;&gt;0")+COUNTIFS('GSTN-Diff Gross'!$D$7:$D$1006,BOOKS!E34,'GSTN-Diff Gross'!$V$7:$V$1006,"&lt;&gt;0"),BOOKS!I34,0)</f>
        <v>0</v>
      </c>
      <c r="M34" s="100">
        <f>IF(COUNTIFS('GSTN-Diff Gross'!$D$7:$D$1006,BOOKS!E34,'GSTN-Diff Gross'!$R$7:$R$1006,"&lt;&gt;0")+COUNTIFS('GSTN-Diff Gross'!$D$7:$D$1006,BOOKS!E34,'GSTN-Diff Gross'!$S$7:$S$1006,"&lt;&gt;0")+COUNTIFS('GSTN-Diff Gross'!$D$7:$D$1006,BOOKS!E34,'GSTN-Diff Gross'!$T$7:$T$1006,"&lt;&gt;0")+COUNTIFS('GSTN-Diff Gross'!$D$7:$D$1006,BOOKS!E34,'GSTN-Diff Gross'!$U$7:$U$1006,"&lt;&gt;0")+COUNTIFS('GSTN-Diff Gross'!$D$7:$D$1006,BOOKS!E34,'GSTN-Diff Gross'!$V$7:$V$1006,"&lt;&gt;0"),BOOKS!J34,0)</f>
        <v>0</v>
      </c>
      <c r="N34" s="100">
        <f>IF(COUNTIFS('GSTN-Diff Gross'!$D$7:$D$1006,BOOKS!E34,'GSTN-Diff Gross'!$R$7:$R$1006,"&lt;&gt;0")+COUNTIFS('GSTN-Diff Gross'!$D$7:$D$1006,BOOKS!E34,'GSTN-Diff Gross'!$S$7:$S$1006,"&lt;&gt;0")+COUNTIFS('GSTN-Diff Gross'!$D$7:$D$1006,BOOKS!E34,'GSTN-Diff Gross'!$T$7:$T$1006,"&lt;&gt;0")+COUNTIFS('GSTN-Diff Gross'!$D$7:$D$1006,BOOKS!E34,'GSTN-Diff Gross'!$U$7:$U$1006,"&lt;&gt;0")+COUNTIFS('GSTN-Diff Gross'!$D$7:$D$1006,BOOKS!E34,'GSTN-Diff Gross'!$V$7:$V$1006,"&lt;&gt;0"),BOOKS!K34,0)</f>
        <v>0</v>
      </c>
      <c r="O34" s="100">
        <f>IF(COUNTIFS('GSTN-Diff Gross'!$D$7:$D$1006,BOOKS!E34,'GSTN-Diff Gross'!$R$7:$R$1006,"&lt;&gt;0")+COUNTIFS('GSTN-Diff Gross'!$D$7:$D$1006,BOOKS!E34,'GSTN-Diff Gross'!$S$7:$S$1006,"&lt;&gt;0")+COUNTIFS('GSTN-Diff Gross'!$D$7:$D$1006,BOOKS!E34,'GSTN-Diff Gross'!$T$7:$T$1006,"&lt;&gt;0")+COUNTIFS('GSTN-Diff Gross'!$D$7:$D$1006,BOOKS!E34,'GSTN-Diff Gross'!$U$7:$U$1006,"&lt;&gt;0")+COUNTIFS('GSTN-Diff Gross'!$D$7:$D$1006,BOOKS!E34,'GSTN-Diff Gross'!$V$7:$V$1006,"&lt;&gt;0"),BOOKS!L34,0)</f>
        <v>0</v>
      </c>
      <c r="P34" s="100">
        <f>IF(COUNTIFS('GSTN-Diff Gross'!$D$7:$D$1006,BOOKS!E34,'GSTN-Diff Gross'!$R$7:$R$1006,"&lt;&gt;0")+COUNTIFS('GSTN-Diff Gross'!$D$7:$D$1006,BOOKS!E34,'GSTN-Diff Gross'!$S$7:$S$1006,"&lt;&gt;0")+COUNTIFS('GSTN-Diff Gross'!$D$7:$D$1006,BOOKS!E34,'GSTN-Diff Gross'!$T$7:$T$1006,"&lt;&gt;0")+COUNTIFS('GSTN-Diff Gross'!$D$7:$D$1006,BOOKS!E34,'GSTN-Diff Gross'!$U$7:$U$1006,"&lt;&gt;0")+COUNTIFS('GSTN-Diff Gross'!$D$7:$D$1006,BOOKS!E34,'GSTN-Diff Gross'!$V$7:$V$1006,"&lt;&gt;0"),BOOKS!M34,0)</f>
        <v>0</v>
      </c>
      <c r="Q34" s="94">
        <f>IFERROR(IF(B34="",0,SUMPRODUCT(('2A'!$D$6:$D$1005='GSTN-Bill Wise'!B34)*'2A'!$I$6:$I$1005)),0)</f>
        <v>0</v>
      </c>
      <c r="R34" s="95">
        <f>IFERROR(IF(B34="",0,SUMPRODUCT(('2A'!$D$6:$D$1005='GSTN-Bill Wise'!B34)*'2A'!$J$6:$J$1005)),0)</f>
        <v>0</v>
      </c>
      <c r="S34" s="95">
        <f>IFERROR(IF(B34="",0,SUMPRODUCT(('2A'!$D$6:$D$1005='GSTN-Bill Wise'!B34)*'2A'!$K$6:$K$1005)),0)</f>
        <v>0</v>
      </c>
      <c r="T34" s="95">
        <f>IFERROR(IF(B34="",0,SUMPRODUCT(('2A'!$D$6:$D$1005='GSTN-Bill Wise'!B34)*'2A'!$L$6:$L$1005)),0)</f>
        <v>0</v>
      </c>
      <c r="U34" s="95">
        <f>IFERROR(IF(B34="",0,SUMPRODUCT(('2A'!$D$6:$D$1005='GSTN-Bill Wise'!B34)*'2A'!$M$6:$M$1005)),0)</f>
        <v>0</v>
      </c>
      <c r="V34" s="111"/>
    </row>
    <row r="35" spans="1:22">
      <c r="A35" s="162">
        <f t="shared" si="9"/>
        <v>30</v>
      </c>
      <c r="B35" s="162" t="str">
        <f t="shared" si="3"/>
        <v/>
      </c>
      <c r="C35" s="162" t="str">
        <f>IF(COUNTIFS('GSTN-Diff Gross'!$D$7:$D$1006,BOOKS!E35,'GSTN-Diff Gross'!$R$7:$R$1006,"&lt;&gt;0")+COUNTIFS('GSTN-Diff Gross'!$D$7:$D$1006,BOOKS!E35,'GSTN-Diff Gross'!$S$7:$S$1006,"&lt;&gt;0")+COUNTIFS('GSTN-Diff Gross'!$D$7:$D$1006,BOOKS!E35,'GSTN-Diff Gross'!$T$7:$T$1006,"&lt;&gt;0")+COUNTIFS('GSTN-Diff Gross'!$D$7:$D$1006,BOOKS!E35,'GSTN-Diff Gross'!$U$7:$U$1006,"&lt;&gt;0")+COUNTIFS('GSTN-Diff Gross'!$D$7:$D$1006,BOOKS!E35,'GSTN-Diff Gross'!$V$7:$V$1006,"&lt;&gt;0"),BOOKS!E35,"")</f>
        <v/>
      </c>
      <c r="D35" s="44" t="str">
        <f>IF(COUNTIFS('GSTN-Diff Gross'!$D$7:$D$1006,BOOKS!E35,'GSTN-Diff Gross'!$R$7:$R$1006,"&lt;&gt;0")+COUNTIFS('GSTN-Diff Gross'!$D$7:$D$1006,BOOKS!E35,'GSTN-Diff Gross'!$S$7:$S$1006,"&lt;&gt;0")+COUNTIFS('GSTN-Diff Gross'!$D$7:$D$1006,BOOKS!E35,'GSTN-Diff Gross'!$T$7:$T$1006,"&lt;&gt;0")+COUNTIFS('GSTN-Diff Gross'!$D$7:$D$1006,BOOKS!E35,'GSTN-Diff Gross'!$U$7:$U$1006,"&lt;&gt;0")+COUNTIFS('GSTN-Diff Gross'!$D$7:$D$1006,BOOKS!E35,'GSTN-Diff Gross'!$V$7:$V$1006,"&lt;&gt;0"),BOOKS!F35,"")</f>
        <v/>
      </c>
      <c r="E35" s="67" t="str">
        <f>IF(COUNTIFS('GSTN-Diff Gross'!$D$7:$D$1006,BOOKS!E35,'GSTN-Diff Gross'!$R$7:$R$1006,"&lt;&gt;0")+COUNTIFS('GSTN-Diff Gross'!$D$7:$D$1006,BOOKS!E35,'GSTN-Diff Gross'!$S$7:$S$1006,"&lt;&gt;0")+COUNTIFS('GSTN-Diff Gross'!$D$7:$D$1006,BOOKS!E35,'GSTN-Diff Gross'!$T$7:$T$1006,"&lt;&gt;0")+COUNTIFS('GSTN-Diff Gross'!$D$7:$D$1006,BOOKS!E35,'GSTN-Diff Gross'!$U$7:$U$1006,"&lt;&gt;0")+COUNTIFS('GSTN-Diff Gross'!$D$7:$D$1006,BOOKS!E35,'GSTN-Diff Gross'!$V$7:$V$1006,"&lt;&gt;0"),BOOKS!G35,"")</f>
        <v/>
      </c>
      <c r="F35" s="89" t="str">
        <f>IF(COUNTIFS('GSTN-Diff Gross'!$D$7:$D$1006,BOOKS!E35,'GSTN-Diff Gross'!$R$7:$R$1006,"&lt;&gt;0")+COUNTIFS('GSTN-Diff Gross'!$D$7:$D$1006,BOOKS!E35,'GSTN-Diff Gross'!$S$7:$S$1006,"&lt;&gt;0")+COUNTIFS('GSTN-Diff Gross'!$D$7:$D$1006,BOOKS!E35,'GSTN-Diff Gross'!$T$7:$T$1006,"&lt;&gt;0")+COUNTIFS('GSTN-Diff Gross'!$D$7:$D$1006,BOOKS!E35,'GSTN-Diff Gross'!$U$7:$U$1006,"&lt;&gt;0")+COUNTIFS('GSTN-Diff Gross'!$D$7:$D$1006,BOOKS!E35,'GSTN-Diff Gross'!$V$7:$V$1006,"&lt;&gt;0"),BOOKS!H35,"")</f>
        <v/>
      </c>
      <c r="G35" s="96">
        <f t="shared" si="4"/>
        <v>0</v>
      </c>
      <c r="H35" s="96">
        <f t="shared" si="5"/>
        <v>0</v>
      </c>
      <c r="I35" s="97">
        <f t="shared" si="6"/>
        <v>0</v>
      </c>
      <c r="J35" s="98">
        <f t="shared" si="7"/>
        <v>0</v>
      </c>
      <c r="K35" s="96">
        <f t="shared" si="8"/>
        <v>0</v>
      </c>
      <c r="L35" s="93">
        <f>IF(COUNTIFS('GSTN-Diff Gross'!$D$7:$D$1006,BOOKS!E35,'GSTN-Diff Gross'!$R$7:$R$1006,"&lt;&gt;0")+COUNTIFS('GSTN-Diff Gross'!$D$7:$D$1006,BOOKS!E35,'GSTN-Diff Gross'!$S$7:$S$1006,"&lt;&gt;0")+COUNTIFS('GSTN-Diff Gross'!$D$7:$D$1006,BOOKS!E35,'GSTN-Diff Gross'!$T$7:$T$1006,"&lt;&gt;0")+COUNTIFS('GSTN-Diff Gross'!$D$7:$D$1006,BOOKS!E35,'GSTN-Diff Gross'!$U$7:$U$1006,"&lt;&gt;0")+COUNTIFS('GSTN-Diff Gross'!$D$7:$D$1006,BOOKS!E35,'GSTN-Diff Gross'!$V$7:$V$1006,"&lt;&gt;0"),BOOKS!I35,0)</f>
        <v>0</v>
      </c>
      <c r="M35" s="88">
        <f>IF(COUNTIFS('GSTN-Diff Gross'!$D$7:$D$1006,BOOKS!E35,'GSTN-Diff Gross'!$R$7:$R$1006,"&lt;&gt;0")+COUNTIFS('GSTN-Diff Gross'!$D$7:$D$1006,BOOKS!E35,'GSTN-Diff Gross'!$S$7:$S$1006,"&lt;&gt;0")+COUNTIFS('GSTN-Diff Gross'!$D$7:$D$1006,BOOKS!E35,'GSTN-Diff Gross'!$T$7:$T$1006,"&lt;&gt;0")+COUNTIFS('GSTN-Diff Gross'!$D$7:$D$1006,BOOKS!E35,'GSTN-Diff Gross'!$U$7:$U$1006,"&lt;&gt;0")+COUNTIFS('GSTN-Diff Gross'!$D$7:$D$1006,BOOKS!E35,'GSTN-Diff Gross'!$V$7:$V$1006,"&lt;&gt;0"),BOOKS!J35,0)</f>
        <v>0</v>
      </c>
      <c r="N35" s="88">
        <f>IF(COUNTIFS('GSTN-Diff Gross'!$D$7:$D$1006,BOOKS!E35,'GSTN-Diff Gross'!$R$7:$R$1006,"&lt;&gt;0")+COUNTIFS('GSTN-Diff Gross'!$D$7:$D$1006,BOOKS!E35,'GSTN-Diff Gross'!$S$7:$S$1006,"&lt;&gt;0")+COUNTIFS('GSTN-Diff Gross'!$D$7:$D$1006,BOOKS!E35,'GSTN-Diff Gross'!$T$7:$T$1006,"&lt;&gt;0")+COUNTIFS('GSTN-Diff Gross'!$D$7:$D$1006,BOOKS!E35,'GSTN-Diff Gross'!$U$7:$U$1006,"&lt;&gt;0")+COUNTIFS('GSTN-Diff Gross'!$D$7:$D$1006,BOOKS!E35,'GSTN-Diff Gross'!$V$7:$V$1006,"&lt;&gt;0"),BOOKS!K35,0)</f>
        <v>0</v>
      </c>
      <c r="O35" s="88">
        <f>IF(COUNTIFS('GSTN-Diff Gross'!$D$7:$D$1006,BOOKS!E35,'GSTN-Diff Gross'!$R$7:$R$1006,"&lt;&gt;0")+COUNTIFS('GSTN-Diff Gross'!$D$7:$D$1006,BOOKS!E35,'GSTN-Diff Gross'!$S$7:$S$1006,"&lt;&gt;0")+COUNTIFS('GSTN-Diff Gross'!$D$7:$D$1006,BOOKS!E35,'GSTN-Diff Gross'!$T$7:$T$1006,"&lt;&gt;0")+COUNTIFS('GSTN-Diff Gross'!$D$7:$D$1006,BOOKS!E35,'GSTN-Diff Gross'!$U$7:$U$1006,"&lt;&gt;0")+COUNTIFS('GSTN-Diff Gross'!$D$7:$D$1006,BOOKS!E35,'GSTN-Diff Gross'!$V$7:$V$1006,"&lt;&gt;0"),BOOKS!L35,0)</f>
        <v>0</v>
      </c>
      <c r="P35" s="88">
        <f>IF(COUNTIFS('GSTN-Diff Gross'!$D$7:$D$1006,BOOKS!E35,'GSTN-Diff Gross'!$R$7:$R$1006,"&lt;&gt;0")+COUNTIFS('GSTN-Diff Gross'!$D$7:$D$1006,BOOKS!E35,'GSTN-Diff Gross'!$S$7:$S$1006,"&lt;&gt;0")+COUNTIFS('GSTN-Diff Gross'!$D$7:$D$1006,BOOKS!E35,'GSTN-Diff Gross'!$T$7:$T$1006,"&lt;&gt;0")+COUNTIFS('GSTN-Diff Gross'!$D$7:$D$1006,BOOKS!E35,'GSTN-Diff Gross'!$U$7:$U$1006,"&lt;&gt;0")+COUNTIFS('GSTN-Diff Gross'!$D$7:$D$1006,BOOKS!E35,'GSTN-Diff Gross'!$V$7:$V$1006,"&lt;&gt;0"),BOOKS!M35,0)</f>
        <v>0</v>
      </c>
      <c r="Q35" s="84">
        <f>IFERROR(IF(B35="",0,SUMPRODUCT(('2A'!$D$6:$D$1005='GSTN-Bill Wise'!B35)*'2A'!$I$6:$I$1005)),0)</f>
        <v>0</v>
      </c>
      <c r="R35" s="44">
        <f>IFERROR(IF(B35="",0,SUMPRODUCT(('2A'!$D$6:$D$1005='GSTN-Bill Wise'!B35)*'2A'!$J$6:$J$1005)),0)</f>
        <v>0</v>
      </c>
      <c r="S35" s="44">
        <f>IFERROR(IF(B35="",0,SUMPRODUCT(('2A'!$D$6:$D$1005='GSTN-Bill Wise'!B35)*'2A'!$K$6:$K$1005)),0)</f>
        <v>0</v>
      </c>
      <c r="T35" s="44">
        <f>IFERROR(IF(B35="",0,SUMPRODUCT(('2A'!$D$6:$D$1005='GSTN-Bill Wise'!B35)*'2A'!$L$6:$L$1005)),0)</f>
        <v>0</v>
      </c>
      <c r="U35" s="44">
        <f>IFERROR(IF(B35="",0,SUMPRODUCT(('2A'!$D$6:$D$1005='GSTN-Bill Wise'!B35)*'2A'!$M$6:$M$1005)),0)</f>
        <v>0</v>
      </c>
      <c r="V35" s="111"/>
    </row>
    <row r="36" spans="1:22">
      <c r="A36" s="161">
        <f t="shared" si="9"/>
        <v>31</v>
      </c>
      <c r="B36" s="161" t="str">
        <f t="shared" si="3"/>
        <v/>
      </c>
      <c r="C36" s="161" t="str">
        <f>IF(COUNTIFS('GSTN-Diff Gross'!$D$7:$D$1006,BOOKS!E36,'GSTN-Diff Gross'!$R$7:$R$1006,"&lt;&gt;0")+COUNTIFS('GSTN-Diff Gross'!$D$7:$D$1006,BOOKS!E36,'GSTN-Diff Gross'!$S$7:$S$1006,"&lt;&gt;0")+COUNTIFS('GSTN-Diff Gross'!$D$7:$D$1006,BOOKS!E36,'GSTN-Diff Gross'!$T$7:$T$1006,"&lt;&gt;0")+COUNTIFS('GSTN-Diff Gross'!$D$7:$D$1006,BOOKS!E36,'GSTN-Diff Gross'!$U$7:$U$1006,"&lt;&gt;0")+COUNTIFS('GSTN-Diff Gross'!$D$7:$D$1006,BOOKS!E36,'GSTN-Diff Gross'!$V$7:$V$1006,"&lt;&gt;0"),BOOKS!E36,"")</f>
        <v/>
      </c>
      <c r="D36" s="41" t="str">
        <f>IF(COUNTIFS('GSTN-Diff Gross'!$D$7:$D$1006,BOOKS!E36,'GSTN-Diff Gross'!$R$7:$R$1006,"&lt;&gt;0")+COUNTIFS('GSTN-Diff Gross'!$D$7:$D$1006,BOOKS!E36,'GSTN-Diff Gross'!$S$7:$S$1006,"&lt;&gt;0")+COUNTIFS('GSTN-Diff Gross'!$D$7:$D$1006,BOOKS!E36,'GSTN-Diff Gross'!$T$7:$T$1006,"&lt;&gt;0")+COUNTIFS('GSTN-Diff Gross'!$D$7:$D$1006,BOOKS!E36,'GSTN-Diff Gross'!$U$7:$U$1006,"&lt;&gt;0")+COUNTIFS('GSTN-Diff Gross'!$D$7:$D$1006,BOOKS!E36,'GSTN-Diff Gross'!$V$7:$V$1006,"&lt;&gt;0"),BOOKS!F36,"")</f>
        <v/>
      </c>
      <c r="E36" s="68" t="str">
        <f>IF(COUNTIFS('GSTN-Diff Gross'!$D$7:$D$1006,BOOKS!E36,'GSTN-Diff Gross'!$R$7:$R$1006,"&lt;&gt;0")+COUNTIFS('GSTN-Diff Gross'!$D$7:$D$1006,BOOKS!E36,'GSTN-Diff Gross'!$S$7:$S$1006,"&lt;&gt;0")+COUNTIFS('GSTN-Diff Gross'!$D$7:$D$1006,BOOKS!E36,'GSTN-Diff Gross'!$T$7:$T$1006,"&lt;&gt;0")+COUNTIFS('GSTN-Diff Gross'!$D$7:$D$1006,BOOKS!E36,'GSTN-Diff Gross'!$U$7:$U$1006,"&lt;&gt;0")+COUNTIFS('GSTN-Diff Gross'!$D$7:$D$1006,BOOKS!E36,'GSTN-Diff Gross'!$V$7:$V$1006,"&lt;&gt;0"),BOOKS!G36,"")</f>
        <v/>
      </c>
      <c r="F36" s="90" t="str">
        <f>IF(COUNTIFS('GSTN-Diff Gross'!$D$7:$D$1006,BOOKS!E36,'GSTN-Diff Gross'!$R$7:$R$1006,"&lt;&gt;0")+COUNTIFS('GSTN-Diff Gross'!$D$7:$D$1006,BOOKS!E36,'GSTN-Diff Gross'!$S$7:$S$1006,"&lt;&gt;0")+COUNTIFS('GSTN-Diff Gross'!$D$7:$D$1006,BOOKS!E36,'GSTN-Diff Gross'!$T$7:$T$1006,"&lt;&gt;0")+COUNTIFS('GSTN-Diff Gross'!$D$7:$D$1006,BOOKS!E36,'GSTN-Diff Gross'!$U$7:$U$1006,"&lt;&gt;0")+COUNTIFS('GSTN-Diff Gross'!$D$7:$D$1006,BOOKS!E36,'GSTN-Diff Gross'!$V$7:$V$1006,"&lt;&gt;0"),BOOKS!H36,"")</f>
        <v/>
      </c>
      <c r="G36" s="167">
        <f t="shared" si="4"/>
        <v>0</v>
      </c>
      <c r="H36" s="167">
        <f t="shared" si="5"/>
        <v>0</v>
      </c>
      <c r="I36" s="167">
        <f t="shared" si="6"/>
        <v>0</v>
      </c>
      <c r="J36" s="167">
        <f t="shared" si="7"/>
        <v>0</v>
      </c>
      <c r="K36" s="167">
        <f t="shared" si="8"/>
        <v>0</v>
      </c>
      <c r="L36" s="99">
        <f>IF(COUNTIFS('GSTN-Diff Gross'!$D$7:$D$1006,BOOKS!E36,'GSTN-Diff Gross'!$R$7:$R$1006,"&lt;&gt;0")+COUNTIFS('GSTN-Diff Gross'!$D$7:$D$1006,BOOKS!E36,'GSTN-Diff Gross'!$S$7:$S$1006,"&lt;&gt;0")+COUNTIFS('GSTN-Diff Gross'!$D$7:$D$1006,BOOKS!E36,'GSTN-Diff Gross'!$T$7:$T$1006,"&lt;&gt;0")+COUNTIFS('GSTN-Diff Gross'!$D$7:$D$1006,BOOKS!E36,'GSTN-Diff Gross'!$U$7:$U$1006,"&lt;&gt;0")+COUNTIFS('GSTN-Diff Gross'!$D$7:$D$1006,BOOKS!E36,'GSTN-Diff Gross'!$V$7:$V$1006,"&lt;&gt;0"),BOOKS!I36,0)</f>
        <v>0</v>
      </c>
      <c r="M36" s="100">
        <f>IF(COUNTIFS('GSTN-Diff Gross'!$D$7:$D$1006,BOOKS!E36,'GSTN-Diff Gross'!$R$7:$R$1006,"&lt;&gt;0")+COUNTIFS('GSTN-Diff Gross'!$D$7:$D$1006,BOOKS!E36,'GSTN-Diff Gross'!$S$7:$S$1006,"&lt;&gt;0")+COUNTIFS('GSTN-Diff Gross'!$D$7:$D$1006,BOOKS!E36,'GSTN-Diff Gross'!$T$7:$T$1006,"&lt;&gt;0")+COUNTIFS('GSTN-Diff Gross'!$D$7:$D$1006,BOOKS!E36,'GSTN-Diff Gross'!$U$7:$U$1006,"&lt;&gt;0")+COUNTIFS('GSTN-Diff Gross'!$D$7:$D$1006,BOOKS!E36,'GSTN-Diff Gross'!$V$7:$V$1006,"&lt;&gt;0"),BOOKS!J36,0)</f>
        <v>0</v>
      </c>
      <c r="N36" s="100">
        <f>IF(COUNTIFS('GSTN-Diff Gross'!$D$7:$D$1006,BOOKS!E36,'GSTN-Diff Gross'!$R$7:$R$1006,"&lt;&gt;0")+COUNTIFS('GSTN-Diff Gross'!$D$7:$D$1006,BOOKS!E36,'GSTN-Diff Gross'!$S$7:$S$1006,"&lt;&gt;0")+COUNTIFS('GSTN-Diff Gross'!$D$7:$D$1006,BOOKS!E36,'GSTN-Diff Gross'!$T$7:$T$1006,"&lt;&gt;0")+COUNTIFS('GSTN-Diff Gross'!$D$7:$D$1006,BOOKS!E36,'GSTN-Diff Gross'!$U$7:$U$1006,"&lt;&gt;0")+COUNTIFS('GSTN-Diff Gross'!$D$7:$D$1006,BOOKS!E36,'GSTN-Diff Gross'!$V$7:$V$1006,"&lt;&gt;0"),BOOKS!K36,0)</f>
        <v>0</v>
      </c>
      <c r="O36" s="100">
        <f>IF(COUNTIFS('GSTN-Diff Gross'!$D$7:$D$1006,BOOKS!E36,'GSTN-Diff Gross'!$R$7:$R$1006,"&lt;&gt;0")+COUNTIFS('GSTN-Diff Gross'!$D$7:$D$1006,BOOKS!E36,'GSTN-Diff Gross'!$S$7:$S$1006,"&lt;&gt;0")+COUNTIFS('GSTN-Diff Gross'!$D$7:$D$1006,BOOKS!E36,'GSTN-Diff Gross'!$T$7:$T$1006,"&lt;&gt;0")+COUNTIFS('GSTN-Diff Gross'!$D$7:$D$1006,BOOKS!E36,'GSTN-Diff Gross'!$U$7:$U$1006,"&lt;&gt;0")+COUNTIFS('GSTN-Diff Gross'!$D$7:$D$1006,BOOKS!E36,'GSTN-Diff Gross'!$V$7:$V$1006,"&lt;&gt;0"),BOOKS!L36,0)</f>
        <v>0</v>
      </c>
      <c r="P36" s="100">
        <f>IF(COUNTIFS('GSTN-Diff Gross'!$D$7:$D$1006,BOOKS!E36,'GSTN-Diff Gross'!$R$7:$R$1006,"&lt;&gt;0")+COUNTIFS('GSTN-Diff Gross'!$D$7:$D$1006,BOOKS!E36,'GSTN-Diff Gross'!$S$7:$S$1006,"&lt;&gt;0")+COUNTIFS('GSTN-Diff Gross'!$D$7:$D$1006,BOOKS!E36,'GSTN-Diff Gross'!$T$7:$T$1006,"&lt;&gt;0")+COUNTIFS('GSTN-Diff Gross'!$D$7:$D$1006,BOOKS!E36,'GSTN-Diff Gross'!$U$7:$U$1006,"&lt;&gt;0")+COUNTIFS('GSTN-Diff Gross'!$D$7:$D$1006,BOOKS!E36,'GSTN-Diff Gross'!$V$7:$V$1006,"&lt;&gt;0"),BOOKS!M36,0)</f>
        <v>0</v>
      </c>
      <c r="Q36" s="94">
        <f>IFERROR(IF(B36="",0,SUMPRODUCT(('2A'!$D$6:$D$1005='GSTN-Bill Wise'!B36)*'2A'!$I$6:$I$1005)),0)</f>
        <v>0</v>
      </c>
      <c r="R36" s="95">
        <f>IFERROR(IF(B36="",0,SUMPRODUCT(('2A'!$D$6:$D$1005='GSTN-Bill Wise'!B36)*'2A'!$J$6:$J$1005)),0)</f>
        <v>0</v>
      </c>
      <c r="S36" s="95">
        <f>IFERROR(IF(B36="",0,SUMPRODUCT(('2A'!$D$6:$D$1005='GSTN-Bill Wise'!B36)*'2A'!$K$6:$K$1005)),0)</f>
        <v>0</v>
      </c>
      <c r="T36" s="95">
        <f>IFERROR(IF(B36="",0,SUMPRODUCT(('2A'!$D$6:$D$1005='GSTN-Bill Wise'!B36)*'2A'!$L$6:$L$1005)),0)</f>
        <v>0</v>
      </c>
      <c r="U36" s="95">
        <f>IFERROR(IF(B36="",0,SUMPRODUCT(('2A'!$D$6:$D$1005='GSTN-Bill Wise'!B36)*'2A'!$M$6:$M$1005)),0)</f>
        <v>0</v>
      </c>
      <c r="V36" s="111"/>
    </row>
    <row r="37" spans="1:22">
      <c r="A37" s="162">
        <f t="shared" si="9"/>
        <v>32</v>
      </c>
      <c r="B37" s="162" t="str">
        <f t="shared" si="3"/>
        <v/>
      </c>
      <c r="C37" s="162" t="str">
        <f>IF(COUNTIFS('GSTN-Diff Gross'!$D$7:$D$1006,BOOKS!E37,'GSTN-Diff Gross'!$R$7:$R$1006,"&lt;&gt;0")+COUNTIFS('GSTN-Diff Gross'!$D$7:$D$1006,BOOKS!E37,'GSTN-Diff Gross'!$S$7:$S$1006,"&lt;&gt;0")+COUNTIFS('GSTN-Diff Gross'!$D$7:$D$1006,BOOKS!E37,'GSTN-Diff Gross'!$T$7:$T$1006,"&lt;&gt;0")+COUNTIFS('GSTN-Diff Gross'!$D$7:$D$1006,BOOKS!E37,'GSTN-Diff Gross'!$U$7:$U$1006,"&lt;&gt;0")+COUNTIFS('GSTN-Diff Gross'!$D$7:$D$1006,BOOKS!E37,'GSTN-Diff Gross'!$V$7:$V$1006,"&lt;&gt;0"),BOOKS!E37,"")</f>
        <v/>
      </c>
      <c r="D37" s="44" t="str">
        <f>IF(COUNTIFS('GSTN-Diff Gross'!$D$7:$D$1006,BOOKS!E37,'GSTN-Diff Gross'!$R$7:$R$1006,"&lt;&gt;0")+COUNTIFS('GSTN-Diff Gross'!$D$7:$D$1006,BOOKS!E37,'GSTN-Diff Gross'!$S$7:$S$1006,"&lt;&gt;0")+COUNTIFS('GSTN-Diff Gross'!$D$7:$D$1006,BOOKS!E37,'GSTN-Diff Gross'!$T$7:$T$1006,"&lt;&gt;0")+COUNTIFS('GSTN-Diff Gross'!$D$7:$D$1006,BOOKS!E37,'GSTN-Diff Gross'!$U$7:$U$1006,"&lt;&gt;0")+COUNTIFS('GSTN-Diff Gross'!$D$7:$D$1006,BOOKS!E37,'GSTN-Diff Gross'!$V$7:$V$1006,"&lt;&gt;0"),BOOKS!F37,"")</f>
        <v/>
      </c>
      <c r="E37" s="67" t="str">
        <f>IF(COUNTIFS('GSTN-Diff Gross'!$D$7:$D$1006,BOOKS!E37,'GSTN-Diff Gross'!$R$7:$R$1006,"&lt;&gt;0")+COUNTIFS('GSTN-Diff Gross'!$D$7:$D$1006,BOOKS!E37,'GSTN-Diff Gross'!$S$7:$S$1006,"&lt;&gt;0")+COUNTIFS('GSTN-Diff Gross'!$D$7:$D$1006,BOOKS!E37,'GSTN-Diff Gross'!$T$7:$T$1006,"&lt;&gt;0")+COUNTIFS('GSTN-Diff Gross'!$D$7:$D$1006,BOOKS!E37,'GSTN-Diff Gross'!$U$7:$U$1006,"&lt;&gt;0")+COUNTIFS('GSTN-Diff Gross'!$D$7:$D$1006,BOOKS!E37,'GSTN-Diff Gross'!$V$7:$V$1006,"&lt;&gt;0"),BOOKS!G37,"")</f>
        <v/>
      </c>
      <c r="F37" s="89" t="str">
        <f>IF(COUNTIFS('GSTN-Diff Gross'!$D$7:$D$1006,BOOKS!E37,'GSTN-Diff Gross'!$R$7:$R$1006,"&lt;&gt;0")+COUNTIFS('GSTN-Diff Gross'!$D$7:$D$1006,BOOKS!E37,'GSTN-Diff Gross'!$S$7:$S$1006,"&lt;&gt;0")+COUNTIFS('GSTN-Diff Gross'!$D$7:$D$1006,BOOKS!E37,'GSTN-Diff Gross'!$T$7:$T$1006,"&lt;&gt;0")+COUNTIFS('GSTN-Diff Gross'!$D$7:$D$1006,BOOKS!E37,'GSTN-Diff Gross'!$U$7:$U$1006,"&lt;&gt;0")+COUNTIFS('GSTN-Diff Gross'!$D$7:$D$1006,BOOKS!E37,'GSTN-Diff Gross'!$V$7:$V$1006,"&lt;&gt;0"),BOOKS!H37,"")</f>
        <v/>
      </c>
      <c r="G37" s="96">
        <f t="shared" si="4"/>
        <v>0</v>
      </c>
      <c r="H37" s="96">
        <f t="shared" si="5"/>
        <v>0</v>
      </c>
      <c r="I37" s="97">
        <f t="shared" si="6"/>
        <v>0</v>
      </c>
      <c r="J37" s="98">
        <f t="shared" si="7"/>
        <v>0</v>
      </c>
      <c r="K37" s="96">
        <f t="shared" si="8"/>
        <v>0</v>
      </c>
      <c r="L37" s="93">
        <f>IF(COUNTIFS('GSTN-Diff Gross'!$D$7:$D$1006,BOOKS!E37,'GSTN-Diff Gross'!$R$7:$R$1006,"&lt;&gt;0")+COUNTIFS('GSTN-Diff Gross'!$D$7:$D$1006,BOOKS!E37,'GSTN-Diff Gross'!$S$7:$S$1006,"&lt;&gt;0")+COUNTIFS('GSTN-Diff Gross'!$D$7:$D$1006,BOOKS!E37,'GSTN-Diff Gross'!$T$7:$T$1006,"&lt;&gt;0")+COUNTIFS('GSTN-Diff Gross'!$D$7:$D$1006,BOOKS!E37,'GSTN-Diff Gross'!$U$7:$U$1006,"&lt;&gt;0")+COUNTIFS('GSTN-Diff Gross'!$D$7:$D$1006,BOOKS!E37,'GSTN-Diff Gross'!$V$7:$V$1006,"&lt;&gt;0"),BOOKS!I37,0)</f>
        <v>0</v>
      </c>
      <c r="M37" s="88">
        <f>IF(COUNTIFS('GSTN-Diff Gross'!$D$7:$D$1006,BOOKS!E37,'GSTN-Diff Gross'!$R$7:$R$1006,"&lt;&gt;0")+COUNTIFS('GSTN-Diff Gross'!$D$7:$D$1006,BOOKS!E37,'GSTN-Diff Gross'!$S$7:$S$1006,"&lt;&gt;0")+COUNTIFS('GSTN-Diff Gross'!$D$7:$D$1006,BOOKS!E37,'GSTN-Diff Gross'!$T$7:$T$1006,"&lt;&gt;0")+COUNTIFS('GSTN-Diff Gross'!$D$7:$D$1006,BOOKS!E37,'GSTN-Diff Gross'!$U$7:$U$1006,"&lt;&gt;0")+COUNTIFS('GSTN-Diff Gross'!$D$7:$D$1006,BOOKS!E37,'GSTN-Diff Gross'!$V$7:$V$1006,"&lt;&gt;0"),BOOKS!J37,0)</f>
        <v>0</v>
      </c>
      <c r="N37" s="88">
        <f>IF(COUNTIFS('GSTN-Diff Gross'!$D$7:$D$1006,BOOKS!E37,'GSTN-Diff Gross'!$R$7:$R$1006,"&lt;&gt;0")+COUNTIFS('GSTN-Diff Gross'!$D$7:$D$1006,BOOKS!E37,'GSTN-Diff Gross'!$S$7:$S$1006,"&lt;&gt;0")+COUNTIFS('GSTN-Diff Gross'!$D$7:$D$1006,BOOKS!E37,'GSTN-Diff Gross'!$T$7:$T$1006,"&lt;&gt;0")+COUNTIFS('GSTN-Diff Gross'!$D$7:$D$1006,BOOKS!E37,'GSTN-Diff Gross'!$U$7:$U$1006,"&lt;&gt;0")+COUNTIFS('GSTN-Diff Gross'!$D$7:$D$1006,BOOKS!E37,'GSTN-Diff Gross'!$V$7:$V$1006,"&lt;&gt;0"),BOOKS!K37,0)</f>
        <v>0</v>
      </c>
      <c r="O37" s="88">
        <f>IF(COUNTIFS('GSTN-Diff Gross'!$D$7:$D$1006,BOOKS!E37,'GSTN-Diff Gross'!$R$7:$R$1006,"&lt;&gt;0")+COUNTIFS('GSTN-Diff Gross'!$D$7:$D$1006,BOOKS!E37,'GSTN-Diff Gross'!$S$7:$S$1006,"&lt;&gt;0")+COUNTIFS('GSTN-Diff Gross'!$D$7:$D$1006,BOOKS!E37,'GSTN-Diff Gross'!$T$7:$T$1006,"&lt;&gt;0")+COUNTIFS('GSTN-Diff Gross'!$D$7:$D$1006,BOOKS!E37,'GSTN-Diff Gross'!$U$7:$U$1006,"&lt;&gt;0")+COUNTIFS('GSTN-Diff Gross'!$D$7:$D$1006,BOOKS!E37,'GSTN-Diff Gross'!$V$7:$V$1006,"&lt;&gt;0"),BOOKS!L37,0)</f>
        <v>0</v>
      </c>
      <c r="P37" s="88">
        <f>IF(COUNTIFS('GSTN-Diff Gross'!$D$7:$D$1006,BOOKS!E37,'GSTN-Diff Gross'!$R$7:$R$1006,"&lt;&gt;0")+COUNTIFS('GSTN-Diff Gross'!$D$7:$D$1006,BOOKS!E37,'GSTN-Diff Gross'!$S$7:$S$1006,"&lt;&gt;0")+COUNTIFS('GSTN-Diff Gross'!$D$7:$D$1006,BOOKS!E37,'GSTN-Diff Gross'!$T$7:$T$1006,"&lt;&gt;0")+COUNTIFS('GSTN-Diff Gross'!$D$7:$D$1006,BOOKS!E37,'GSTN-Diff Gross'!$U$7:$U$1006,"&lt;&gt;0")+COUNTIFS('GSTN-Diff Gross'!$D$7:$D$1006,BOOKS!E37,'GSTN-Diff Gross'!$V$7:$V$1006,"&lt;&gt;0"),BOOKS!M37,0)</f>
        <v>0</v>
      </c>
      <c r="Q37" s="84">
        <f>IFERROR(IF(B37="",0,SUMPRODUCT(('2A'!$D$6:$D$1005='GSTN-Bill Wise'!B37)*'2A'!$I$6:$I$1005)),0)</f>
        <v>0</v>
      </c>
      <c r="R37" s="44">
        <f>IFERROR(IF(B37="",0,SUMPRODUCT(('2A'!$D$6:$D$1005='GSTN-Bill Wise'!B37)*'2A'!$J$6:$J$1005)),0)</f>
        <v>0</v>
      </c>
      <c r="S37" s="44">
        <f>IFERROR(IF(B37="",0,SUMPRODUCT(('2A'!$D$6:$D$1005='GSTN-Bill Wise'!B37)*'2A'!$K$6:$K$1005)),0)</f>
        <v>0</v>
      </c>
      <c r="T37" s="44">
        <f>IFERROR(IF(B37="",0,SUMPRODUCT(('2A'!$D$6:$D$1005='GSTN-Bill Wise'!B37)*'2A'!$L$6:$L$1005)),0)</f>
        <v>0</v>
      </c>
      <c r="U37" s="44">
        <f>IFERROR(IF(B37="",0,SUMPRODUCT(('2A'!$D$6:$D$1005='GSTN-Bill Wise'!B37)*'2A'!$M$6:$M$1005)),0)</f>
        <v>0</v>
      </c>
      <c r="V37" s="111"/>
    </row>
    <row r="38" spans="1:22">
      <c r="A38" s="161">
        <f t="shared" si="9"/>
        <v>33</v>
      </c>
      <c r="B38" s="161" t="str">
        <f t="shared" si="3"/>
        <v/>
      </c>
      <c r="C38" s="161" t="str">
        <f>IF(COUNTIFS('GSTN-Diff Gross'!$D$7:$D$1006,BOOKS!E38,'GSTN-Diff Gross'!$R$7:$R$1006,"&lt;&gt;0")+COUNTIFS('GSTN-Diff Gross'!$D$7:$D$1006,BOOKS!E38,'GSTN-Diff Gross'!$S$7:$S$1006,"&lt;&gt;0")+COUNTIFS('GSTN-Diff Gross'!$D$7:$D$1006,BOOKS!E38,'GSTN-Diff Gross'!$T$7:$T$1006,"&lt;&gt;0")+COUNTIFS('GSTN-Diff Gross'!$D$7:$D$1006,BOOKS!E38,'GSTN-Diff Gross'!$U$7:$U$1006,"&lt;&gt;0")+COUNTIFS('GSTN-Diff Gross'!$D$7:$D$1006,BOOKS!E38,'GSTN-Diff Gross'!$V$7:$V$1006,"&lt;&gt;0"),BOOKS!E38,"")</f>
        <v/>
      </c>
      <c r="D38" s="41" t="str">
        <f>IF(COUNTIFS('GSTN-Diff Gross'!$D$7:$D$1006,BOOKS!E38,'GSTN-Diff Gross'!$R$7:$R$1006,"&lt;&gt;0")+COUNTIFS('GSTN-Diff Gross'!$D$7:$D$1006,BOOKS!E38,'GSTN-Diff Gross'!$S$7:$S$1006,"&lt;&gt;0")+COUNTIFS('GSTN-Diff Gross'!$D$7:$D$1006,BOOKS!E38,'GSTN-Diff Gross'!$T$7:$T$1006,"&lt;&gt;0")+COUNTIFS('GSTN-Diff Gross'!$D$7:$D$1006,BOOKS!E38,'GSTN-Diff Gross'!$U$7:$U$1006,"&lt;&gt;0")+COUNTIFS('GSTN-Diff Gross'!$D$7:$D$1006,BOOKS!E38,'GSTN-Diff Gross'!$V$7:$V$1006,"&lt;&gt;0"),BOOKS!F38,"")</f>
        <v/>
      </c>
      <c r="E38" s="68" t="str">
        <f>IF(COUNTIFS('GSTN-Diff Gross'!$D$7:$D$1006,BOOKS!E38,'GSTN-Diff Gross'!$R$7:$R$1006,"&lt;&gt;0")+COUNTIFS('GSTN-Diff Gross'!$D$7:$D$1006,BOOKS!E38,'GSTN-Diff Gross'!$S$7:$S$1006,"&lt;&gt;0")+COUNTIFS('GSTN-Diff Gross'!$D$7:$D$1006,BOOKS!E38,'GSTN-Diff Gross'!$T$7:$T$1006,"&lt;&gt;0")+COUNTIFS('GSTN-Diff Gross'!$D$7:$D$1006,BOOKS!E38,'GSTN-Diff Gross'!$U$7:$U$1006,"&lt;&gt;0")+COUNTIFS('GSTN-Diff Gross'!$D$7:$D$1006,BOOKS!E38,'GSTN-Diff Gross'!$V$7:$V$1006,"&lt;&gt;0"),BOOKS!G38,"")</f>
        <v/>
      </c>
      <c r="F38" s="90" t="str">
        <f>IF(COUNTIFS('GSTN-Diff Gross'!$D$7:$D$1006,BOOKS!E38,'GSTN-Diff Gross'!$R$7:$R$1006,"&lt;&gt;0")+COUNTIFS('GSTN-Diff Gross'!$D$7:$D$1006,BOOKS!E38,'GSTN-Diff Gross'!$S$7:$S$1006,"&lt;&gt;0")+COUNTIFS('GSTN-Diff Gross'!$D$7:$D$1006,BOOKS!E38,'GSTN-Diff Gross'!$T$7:$T$1006,"&lt;&gt;0")+COUNTIFS('GSTN-Diff Gross'!$D$7:$D$1006,BOOKS!E38,'GSTN-Diff Gross'!$U$7:$U$1006,"&lt;&gt;0")+COUNTIFS('GSTN-Diff Gross'!$D$7:$D$1006,BOOKS!E38,'GSTN-Diff Gross'!$V$7:$V$1006,"&lt;&gt;0"),BOOKS!H38,"")</f>
        <v/>
      </c>
      <c r="G38" s="167">
        <f t="shared" si="4"/>
        <v>0</v>
      </c>
      <c r="H38" s="167">
        <f t="shared" si="5"/>
        <v>0</v>
      </c>
      <c r="I38" s="167">
        <f t="shared" si="6"/>
        <v>0</v>
      </c>
      <c r="J38" s="167">
        <f t="shared" si="7"/>
        <v>0</v>
      </c>
      <c r="K38" s="167">
        <f t="shared" si="8"/>
        <v>0</v>
      </c>
      <c r="L38" s="99">
        <f>IF(COUNTIFS('GSTN-Diff Gross'!$D$7:$D$1006,BOOKS!E38,'GSTN-Diff Gross'!$R$7:$R$1006,"&lt;&gt;0")+COUNTIFS('GSTN-Diff Gross'!$D$7:$D$1006,BOOKS!E38,'GSTN-Diff Gross'!$S$7:$S$1006,"&lt;&gt;0")+COUNTIFS('GSTN-Diff Gross'!$D$7:$D$1006,BOOKS!E38,'GSTN-Diff Gross'!$T$7:$T$1006,"&lt;&gt;0")+COUNTIFS('GSTN-Diff Gross'!$D$7:$D$1006,BOOKS!E38,'GSTN-Diff Gross'!$U$7:$U$1006,"&lt;&gt;0")+COUNTIFS('GSTN-Diff Gross'!$D$7:$D$1006,BOOKS!E38,'GSTN-Diff Gross'!$V$7:$V$1006,"&lt;&gt;0"),BOOKS!I38,0)</f>
        <v>0</v>
      </c>
      <c r="M38" s="100">
        <f>IF(COUNTIFS('GSTN-Diff Gross'!$D$7:$D$1006,BOOKS!E38,'GSTN-Diff Gross'!$R$7:$R$1006,"&lt;&gt;0")+COUNTIFS('GSTN-Diff Gross'!$D$7:$D$1006,BOOKS!E38,'GSTN-Diff Gross'!$S$7:$S$1006,"&lt;&gt;0")+COUNTIFS('GSTN-Diff Gross'!$D$7:$D$1006,BOOKS!E38,'GSTN-Diff Gross'!$T$7:$T$1006,"&lt;&gt;0")+COUNTIFS('GSTN-Diff Gross'!$D$7:$D$1006,BOOKS!E38,'GSTN-Diff Gross'!$U$7:$U$1006,"&lt;&gt;0")+COUNTIFS('GSTN-Diff Gross'!$D$7:$D$1006,BOOKS!E38,'GSTN-Diff Gross'!$V$7:$V$1006,"&lt;&gt;0"),BOOKS!J38,0)</f>
        <v>0</v>
      </c>
      <c r="N38" s="100">
        <f>IF(COUNTIFS('GSTN-Diff Gross'!$D$7:$D$1006,BOOKS!E38,'GSTN-Diff Gross'!$R$7:$R$1006,"&lt;&gt;0")+COUNTIFS('GSTN-Diff Gross'!$D$7:$D$1006,BOOKS!E38,'GSTN-Diff Gross'!$S$7:$S$1006,"&lt;&gt;0")+COUNTIFS('GSTN-Diff Gross'!$D$7:$D$1006,BOOKS!E38,'GSTN-Diff Gross'!$T$7:$T$1006,"&lt;&gt;0")+COUNTIFS('GSTN-Diff Gross'!$D$7:$D$1006,BOOKS!E38,'GSTN-Diff Gross'!$U$7:$U$1006,"&lt;&gt;0")+COUNTIFS('GSTN-Diff Gross'!$D$7:$D$1006,BOOKS!E38,'GSTN-Diff Gross'!$V$7:$V$1006,"&lt;&gt;0"),BOOKS!K38,0)</f>
        <v>0</v>
      </c>
      <c r="O38" s="100">
        <f>IF(COUNTIFS('GSTN-Diff Gross'!$D$7:$D$1006,BOOKS!E38,'GSTN-Diff Gross'!$R$7:$R$1006,"&lt;&gt;0")+COUNTIFS('GSTN-Diff Gross'!$D$7:$D$1006,BOOKS!E38,'GSTN-Diff Gross'!$S$7:$S$1006,"&lt;&gt;0")+COUNTIFS('GSTN-Diff Gross'!$D$7:$D$1006,BOOKS!E38,'GSTN-Diff Gross'!$T$7:$T$1006,"&lt;&gt;0")+COUNTIFS('GSTN-Diff Gross'!$D$7:$D$1006,BOOKS!E38,'GSTN-Diff Gross'!$U$7:$U$1006,"&lt;&gt;0")+COUNTIFS('GSTN-Diff Gross'!$D$7:$D$1006,BOOKS!E38,'GSTN-Diff Gross'!$V$7:$V$1006,"&lt;&gt;0"),BOOKS!L38,0)</f>
        <v>0</v>
      </c>
      <c r="P38" s="100">
        <f>IF(COUNTIFS('GSTN-Diff Gross'!$D$7:$D$1006,BOOKS!E38,'GSTN-Diff Gross'!$R$7:$R$1006,"&lt;&gt;0")+COUNTIFS('GSTN-Diff Gross'!$D$7:$D$1006,BOOKS!E38,'GSTN-Diff Gross'!$S$7:$S$1006,"&lt;&gt;0")+COUNTIFS('GSTN-Diff Gross'!$D$7:$D$1006,BOOKS!E38,'GSTN-Diff Gross'!$T$7:$T$1006,"&lt;&gt;0")+COUNTIFS('GSTN-Diff Gross'!$D$7:$D$1006,BOOKS!E38,'GSTN-Diff Gross'!$U$7:$U$1006,"&lt;&gt;0")+COUNTIFS('GSTN-Diff Gross'!$D$7:$D$1006,BOOKS!E38,'GSTN-Diff Gross'!$V$7:$V$1006,"&lt;&gt;0"),BOOKS!M38,0)</f>
        <v>0</v>
      </c>
      <c r="Q38" s="94">
        <f>IFERROR(IF(B38="",0,SUMPRODUCT(('2A'!$D$6:$D$1005='GSTN-Bill Wise'!B38)*'2A'!$I$6:$I$1005)),0)</f>
        <v>0</v>
      </c>
      <c r="R38" s="95">
        <f>IFERROR(IF(B38="",0,SUMPRODUCT(('2A'!$D$6:$D$1005='GSTN-Bill Wise'!B38)*'2A'!$J$6:$J$1005)),0)</f>
        <v>0</v>
      </c>
      <c r="S38" s="95">
        <f>IFERROR(IF(B38="",0,SUMPRODUCT(('2A'!$D$6:$D$1005='GSTN-Bill Wise'!B38)*'2A'!$K$6:$K$1005)),0)</f>
        <v>0</v>
      </c>
      <c r="T38" s="95">
        <f>IFERROR(IF(B38="",0,SUMPRODUCT(('2A'!$D$6:$D$1005='GSTN-Bill Wise'!B38)*'2A'!$L$6:$L$1005)),0)</f>
        <v>0</v>
      </c>
      <c r="U38" s="95">
        <f>IFERROR(IF(B38="",0,SUMPRODUCT(('2A'!$D$6:$D$1005='GSTN-Bill Wise'!B38)*'2A'!$M$6:$M$1005)),0)</f>
        <v>0</v>
      </c>
      <c r="V38" s="111"/>
    </row>
    <row r="39" spans="1:22">
      <c r="A39" s="162">
        <f t="shared" si="9"/>
        <v>34</v>
      </c>
      <c r="B39" s="162" t="str">
        <f t="shared" si="3"/>
        <v/>
      </c>
      <c r="C39" s="162" t="str">
        <f>IF(COUNTIFS('GSTN-Diff Gross'!$D$7:$D$1006,BOOKS!E39,'GSTN-Diff Gross'!$R$7:$R$1006,"&lt;&gt;0")+COUNTIFS('GSTN-Diff Gross'!$D$7:$D$1006,BOOKS!E39,'GSTN-Diff Gross'!$S$7:$S$1006,"&lt;&gt;0")+COUNTIFS('GSTN-Diff Gross'!$D$7:$D$1006,BOOKS!E39,'GSTN-Diff Gross'!$T$7:$T$1006,"&lt;&gt;0")+COUNTIFS('GSTN-Diff Gross'!$D$7:$D$1006,BOOKS!E39,'GSTN-Diff Gross'!$U$7:$U$1006,"&lt;&gt;0")+COUNTIFS('GSTN-Diff Gross'!$D$7:$D$1006,BOOKS!E39,'GSTN-Diff Gross'!$V$7:$V$1006,"&lt;&gt;0"),BOOKS!E39,"")</f>
        <v/>
      </c>
      <c r="D39" s="44" t="str">
        <f>IF(COUNTIFS('GSTN-Diff Gross'!$D$7:$D$1006,BOOKS!E39,'GSTN-Diff Gross'!$R$7:$R$1006,"&lt;&gt;0")+COUNTIFS('GSTN-Diff Gross'!$D$7:$D$1006,BOOKS!E39,'GSTN-Diff Gross'!$S$7:$S$1006,"&lt;&gt;0")+COUNTIFS('GSTN-Diff Gross'!$D$7:$D$1006,BOOKS!E39,'GSTN-Diff Gross'!$T$7:$T$1006,"&lt;&gt;0")+COUNTIFS('GSTN-Diff Gross'!$D$7:$D$1006,BOOKS!E39,'GSTN-Diff Gross'!$U$7:$U$1006,"&lt;&gt;0")+COUNTIFS('GSTN-Diff Gross'!$D$7:$D$1006,BOOKS!E39,'GSTN-Diff Gross'!$V$7:$V$1006,"&lt;&gt;0"),BOOKS!F39,"")</f>
        <v/>
      </c>
      <c r="E39" s="67" t="str">
        <f>IF(COUNTIFS('GSTN-Diff Gross'!$D$7:$D$1006,BOOKS!E39,'GSTN-Diff Gross'!$R$7:$R$1006,"&lt;&gt;0")+COUNTIFS('GSTN-Diff Gross'!$D$7:$D$1006,BOOKS!E39,'GSTN-Diff Gross'!$S$7:$S$1006,"&lt;&gt;0")+COUNTIFS('GSTN-Diff Gross'!$D$7:$D$1006,BOOKS!E39,'GSTN-Diff Gross'!$T$7:$T$1006,"&lt;&gt;0")+COUNTIFS('GSTN-Diff Gross'!$D$7:$D$1006,BOOKS!E39,'GSTN-Diff Gross'!$U$7:$U$1006,"&lt;&gt;0")+COUNTIFS('GSTN-Diff Gross'!$D$7:$D$1006,BOOKS!E39,'GSTN-Diff Gross'!$V$7:$V$1006,"&lt;&gt;0"),BOOKS!G39,"")</f>
        <v/>
      </c>
      <c r="F39" s="89" t="str">
        <f>IF(COUNTIFS('GSTN-Diff Gross'!$D$7:$D$1006,BOOKS!E39,'GSTN-Diff Gross'!$R$7:$R$1006,"&lt;&gt;0")+COUNTIFS('GSTN-Diff Gross'!$D$7:$D$1006,BOOKS!E39,'GSTN-Diff Gross'!$S$7:$S$1006,"&lt;&gt;0")+COUNTIFS('GSTN-Diff Gross'!$D$7:$D$1006,BOOKS!E39,'GSTN-Diff Gross'!$T$7:$T$1006,"&lt;&gt;0")+COUNTIFS('GSTN-Diff Gross'!$D$7:$D$1006,BOOKS!E39,'GSTN-Diff Gross'!$U$7:$U$1006,"&lt;&gt;0")+COUNTIFS('GSTN-Diff Gross'!$D$7:$D$1006,BOOKS!E39,'GSTN-Diff Gross'!$V$7:$V$1006,"&lt;&gt;0"),BOOKS!H39,"")</f>
        <v/>
      </c>
      <c r="G39" s="96">
        <f t="shared" si="4"/>
        <v>0</v>
      </c>
      <c r="H39" s="96">
        <f t="shared" si="5"/>
        <v>0</v>
      </c>
      <c r="I39" s="97">
        <f t="shared" si="6"/>
        <v>0</v>
      </c>
      <c r="J39" s="98">
        <f t="shared" si="7"/>
        <v>0</v>
      </c>
      <c r="K39" s="96">
        <f t="shared" si="8"/>
        <v>0</v>
      </c>
      <c r="L39" s="93">
        <f>IF(COUNTIFS('GSTN-Diff Gross'!$D$7:$D$1006,BOOKS!E39,'GSTN-Diff Gross'!$R$7:$R$1006,"&lt;&gt;0")+COUNTIFS('GSTN-Diff Gross'!$D$7:$D$1006,BOOKS!E39,'GSTN-Diff Gross'!$S$7:$S$1006,"&lt;&gt;0")+COUNTIFS('GSTN-Diff Gross'!$D$7:$D$1006,BOOKS!E39,'GSTN-Diff Gross'!$T$7:$T$1006,"&lt;&gt;0")+COUNTIFS('GSTN-Diff Gross'!$D$7:$D$1006,BOOKS!E39,'GSTN-Diff Gross'!$U$7:$U$1006,"&lt;&gt;0")+COUNTIFS('GSTN-Diff Gross'!$D$7:$D$1006,BOOKS!E39,'GSTN-Diff Gross'!$V$7:$V$1006,"&lt;&gt;0"),BOOKS!I39,0)</f>
        <v>0</v>
      </c>
      <c r="M39" s="88">
        <f>IF(COUNTIFS('GSTN-Diff Gross'!$D$7:$D$1006,BOOKS!E39,'GSTN-Diff Gross'!$R$7:$R$1006,"&lt;&gt;0")+COUNTIFS('GSTN-Diff Gross'!$D$7:$D$1006,BOOKS!E39,'GSTN-Diff Gross'!$S$7:$S$1006,"&lt;&gt;0")+COUNTIFS('GSTN-Diff Gross'!$D$7:$D$1006,BOOKS!E39,'GSTN-Diff Gross'!$T$7:$T$1006,"&lt;&gt;0")+COUNTIFS('GSTN-Diff Gross'!$D$7:$D$1006,BOOKS!E39,'GSTN-Diff Gross'!$U$7:$U$1006,"&lt;&gt;0")+COUNTIFS('GSTN-Diff Gross'!$D$7:$D$1006,BOOKS!E39,'GSTN-Diff Gross'!$V$7:$V$1006,"&lt;&gt;0"),BOOKS!J39,0)</f>
        <v>0</v>
      </c>
      <c r="N39" s="88">
        <f>IF(COUNTIFS('GSTN-Diff Gross'!$D$7:$D$1006,BOOKS!E39,'GSTN-Diff Gross'!$R$7:$R$1006,"&lt;&gt;0")+COUNTIFS('GSTN-Diff Gross'!$D$7:$D$1006,BOOKS!E39,'GSTN-Diff Gross'!$S$7:$S$1006,"&lt;&gt;0")+COUNTIFS('GSTN-Diff Gross'!$D$7:$D$1006,BOOKS!E39,'GSTN-Diff Gross'!$T$7:$T$1006,"&lt;&gt;0")+COUNTIFS('GSTN-Diff Gross'!$D$7:$D$1006,BOOKS!E39,'GSTN-Diff Gross'!$U$7:$U$1006,"&lt;&gt;0")+COUNTIFS('GSTN-Diff Gross'!$D$7:$D$1006,BOOKS!E39,'GSTN-Diff Gross'!$V$7:$V$1006,"&lt;&gt;0"),BOOKS!K39,0)</f>
        <v>0</v>
      </c>
      <c r="O39" s="88">
        <f>IF(COUNTIFS('GSTN-Diff Gross'!$D$7:$D$1006,BOOKS!E39,'GSTN-Diff Gross'!$R$7:$R$1006,"&lt;&gt;0")+COUNTIFS('GSTN-Diff Gross'!$D$7:$D$1006,BOOKS!E39,'GSTN-Diff Gross'!$S$7:$S$1006,"&lt;&gt;0")+COUNTIFS('GSTN-Diff Gross'!$D$7:$D$1006,BOOKS!E39,'GSTN-Diff Gross'!$T$7:$T$1006,"&lt;&gt;0")+COUNTIFS('GSTN-Diff Gross'!$D$7:$D$1006,BOOKS!E39,'GSTN-Diff Gross'!$U$7:$U$1006,"&lt;&gt;0")+COUNTIFS('GSTN-Diff Gross'!$D$7:$D$1006,BOOKS!E39,'GSTN-Diff Gross'!$V$7:$V$1006,"&lt;&gt;0"),BOOKS!L39,0)</f>
        <v>0</v>
      </c>
      <c r="P39" s="88">
        <f>IF(COUNTIFS('GSTN-Diff Gross'!$D$7:$D$1006,BOOKS!E39,'GSTN-Diff Gross'!$R$7:$R$1006,"&lt;&gt;0")+COUNTIFS('GSTN-Diff Gross'!$D$7:$D$1006,BOOKS!E39,'GSTN-Diff Gross'!$S$7:$S$1006,"&lt;&gt;0")+COUNTIFS('GSTN-Diff Gross'!$D$7:$D$1006,BOOKS!E39,'GSTN-Diff Gross'!$T$7:$T$1006,"&lt;&gt;0")+COUNTIFS('GSTN-Diff Gross'!$D$7:$D$1006,BOOKS!E39,'GSTN-Diff Gross'!$U$7:$U$1006,"&lt;&gt;0")+COUNTIFS('GSTN-Diff Gross'!$D$7:$D$1006,BOOKS!E39,'GSTN-Diff Gross'!$V$7:$V$1006,"&lt;&gt;0"),BOOKS!M39,0)</f>
        <v>0</v>
      </c>
      <c r="Q39" s="84">
        <f>IFERROR(IF(B39="",0,SUMPRODUCT(('2A'!$D$6:$D$1005='GSTN-Bill Wise'!B39)*'2A'!$I$6:$I$1005)),0)</f>
        <v>0</v>
      </c>
      <c r="R39" s="44">
        <f>IFERROR(IF(B39="",0,SUMPRODUCT(('2A'!$D$6:$D$1005='GSTN-Bill Wise'!B39)*'2A'!$J$6:$J$1005)),0)</f>
        <v>0</v>
      </c>
      <c r="S39" s="44">
        <f>IFERROR(IF(B39="",0,SUMPRODUCT(('2A'!$D$6:$D$1005='GSTN-Bill Wise'!B39)*'2A'!$K$6:$K$1005)),0)</f>
        <v>0</v>
      </c>
      <c r="T39" s="44">
        <f>IFERROR(IF(B39="",0,SUMPRODUCT(('2A'!$D$6:$D$1005='GSTN-Bill Wise'!B39)*'2A'!$L$6:$L$1005)),0)</f>
        <v>0</v>
      </c>
      <c r="U39" s="44">
        <f>IFERROR(IF(B39="",0,SUMPRODUCT(('2A'!$D$6:$D$1005='GSTN-Bill Wise'!B39)*'2A'!$M$6:$M$1005)),0)</f>
        <v>0</v>
      </c>
      <c r="V39" s="111"/>
    </row>
    <row r="40" spans="1:22">
      <c r="A40" s="161">
        <f t="shared" si="9"/>
        <v>35</v>
      </c>
      <c r="B40" s="161" t="str">
        <f t="shared" si="3"/>
        <v/>
      </c>
      <c r="C40" s="161" t="str">
        <f>IF(COUNTIFS('GSTN-Diff Gross'!$D$7:$D$1006,BOOKS!E40,'GSTN-Diff Gross'!$R$7:$R$1006,"&lt;&gt;0")+COUNTIFS('GSTN-Diff Gross'!$D$7:$D$1006,BOOKS!E40,'GSTN-Diff Gross'!$S$7:$S$1006,"&lt;&gt;0")+COUNTIFS('GSTN-Diff Gross'!$D$7:$D$1006,BOOKS!E40,'GSTN-Diff Gross'!$T$7:$T$1006,"&lt;&gt;0")+COUNTIFS('GSTN-Diff Gross'!$D$7:$D$1006,BOOKS!E40,'GSTN-Diff Gross'!$U$7:$U$1006,"&lt;&gt;0")+COUNTIFS('GSTN-Diff Gross'!$D$7:$D$1006,BOOKS!E40,'GSTN-Diff Gross'!$V$7:$V$1006,"&lt;&gt;0"),BOOKS!E40,"")</f>
        <v/>
      </c>
      <c r="D40" s="41" t="str">
        <f>IF(COUNTIFS('GSTN-Diff Gross'!$D$7:$D$1006,BOOKS!E40,'GSTN-Diff Gross'!$R$7:$R$1006,"&lt;&gt;0")+COUNTIFS('GSTN-Diff Gross'!$D$7:$D$1006,BOOKS!E40,'GSTN-Diff Gross'!$S$7:$S$1006,"&lt;&gt;0")+COUNTIFS('GSTN-Diff Gross'!$D$7:$D$1006,BOOKS!E40,'GSTN-Diff Gross'!$T$7:$T$1006,"&lt;&gt;0")+COUNTIFS('GSTN-Diff Gross'!$D$7:$D$1006,BOOKS!E40,'GSTN-Diff Gross'!$U$7:$U$1006,"&lt;&gt;0")+COUNTIFS('GSTN-Diff Gross'!$D$7:$D$1006,BOOKS!E40,'GSTN-Diff Gross'!$V$7:$V$1006,"&lt;&gt;0"),BOOKS!F40,"")</f>
        <v/>
      </c>
      <c r="E40" s="68" t="str">
        <f>IF(COUNTIFS('GSTN-Diff Gross'!$D$7:$D$1006,BOOKS!E40,'GSTN-Diff Gross'!$R$7:$R$1006,"&lt;&gt;0")+COUNTIFS('GSTN-Diff Gross'!$D$7:$D$1006,BOOKS!E40,'GSTN-Diff Gross'!$S$7:$S$1006,"&lt;&gt;0")+COUNTIFS('GSTN-Diff Gross'!$D$7:$D$1006,BOOKS!E40,'GSTN-Diff Gross'!$T$7:$T$1006,"&lt;&gt;0")+COUNTIFS('GSTN-Diff Gross'!$D$7:$D$1006,BOOKS!E40,'GSTN-Diff Gross'!$U$7:$U$1006,"&lt;&gt;0")+COUNTIFS('GSTN-Diff Gross'!$D$7:$D$1006,BOOKS!E40,'GSTN-Diff Gross'!$V$7:$V$1006,"&lt;&gt;0"),BOOKS!G40,"")</f>
        <v/>
      </c>
      <c r="F40" s="90" t="str">
        <f>IF(COUNTIFS('GSTN-Diff Gross'!$D$7:$D$1006,BOOKS!E40,'GSTN-Diff Gross'!$R$7:$R$1006,"&lt;&gt;0")+COUNTIFS('GSTN-Diff Gross'!$D$7:$D$1006,BOOKS!E40,'GSTN-Diff Gross'!$S$7:$S$1006,"&lt;&gt;0")+COUNTIFS('GSTN-Diff Gross'!$D$7:$D$1006,BOOKS!E40,'GSTN-Diff Gross'!$T$7:$T$1006,"&lt;&gt;0")+COUNTIFS('GSTN-Diff Gross'!$D$7:$D$1006,BOOKS!E40,'GSTN-Diff Gross'!$U$7:$U$1006,"&lt;&gt;0")+COUNTIFS('GSTN-Diff Gross'!$D$7:$D$1006,BOOKS!E40,'GSTN-Diff Gross'!$V$7:$V$1006,"&lt;&gt;0"),BOOKS!H40,"")</f>
        <v/>
      </c>
      <c r="G40" s="167">
        <f t="shared" si="4"/>
        <v>0</v>
      </c>
      <c r="H40" s="167">
        <f t="shared" si="5"/>
        <v>0</v>
      </c>
      <c r="I40" s="167">
        <f t="shared" si="6"/>
        <v>0</v>
      </c>
      <c r="J40" s="167">
        <f t="shared" si="7"/>
        <v>0</v>
      </c>
      <c r="K40" s="167">
        <f t="shared" si="8"/>
        <v>0</v>
      </c>
      <c r="L40" s="99">
        <f>IF(COUNTIFS('GSTN-Diff Gross'!$D$7:$D$1006,BOOKS!E40,'GSTN-Diff Gross'!$R$7:$R$1006,"&lt;&gt;0")+COUNTIFS('GSTN-Diff Gross'!$D$7:$D$1006,BOOKS!E40,'GSTN-Diff Gross'!$S$7:$S$1006,"&lt;&gt;0")+COUNTIFS('GSTN-Diff Gross'!$D$7:$D$1006,BOOKS!E40,'GSTN-Diff Gross'!$T$7:$T$1006,"&lt;&gt;0")+COUNTIFS('GSTN-Diff Gross'!$D$7:$D$1006,BOOKS!E40,'GSTN-Diff Gross'!$U$7:$U$1006,"&lt;&gt;0")+COUNTIFS('GSTN-Diff Gross'!$D$7:$D$1006,BOOKS!E40,'GSTN-Diff Gross'!$V$7:$V$1006,"&lt;&gt;0"),BOOKS!I40,0)</f>
        <v>0</v>
      </c>
      <c r="M40" s="100">
        <f>IF(COUNTIFS('GSTN-Diff Gross'!$D$7:$D$1006,BOOKS!E40,'GSTN-Diff Gross'!$R$7:$R$1006,"&lt;&gt;0")+COUNTIFS('GSTN-Diff Gross'!$D$7:$D$1006,BOOKS!E40,'GSTN-Diff Gross'!$S$7:$S$1006,"&lt;&gt;0")+COUNTIFS('GSTN-Diff Gross'!$D$7:$D$1006,BOOKS!E40,'GSTN-Diff Gross'!$T$7:$T$1006,"&lt;&gt;0")+COUNTIFS('GSTN-Diff Gross'!$D$7:$D$1006,BOOKS!E40,'GSTN-Diff Gross'!$U$7:$U$1006,"&lt;&gt;0")+COUNTIFS('GSTN-Diff Gross'!$D$7:$D$1006,BOOKS!E40,'GSTN-Diff Gross'!$V$7:$V$1006,"&lt;&gt;0"),BOOKS!J40,0)</f>
        <v>0</v>
      </c>
      <c r="N40" s="100">
        <f>IF(COUNTIFS('GSTN-Diff Gross'!$D$7:$D$1006,BOOKS!E40,'GSTN-Diff Gross'!$R$7:$R$1006,"&lt;&gt;0")+COUNTIFS('GSTN-Diff Gross'!$D$7:$D$1006,BOOKS!E40,'GSTN-Diff Gross'!$S$7:$S$1006,"&lt;&gt;0")+COUNTIFS('GSTN-Diff Gross'!$D$7:$D$1006,BOOKS!E40,'GSTN-Diff Gross'!$T$7:$T$1006,"&lt;&gt;0")+COUNTIFS('GSTN-Diff Gross'!$D$7:$D$1006,BOOKS!E40,'GSTN-Diff Gross'!$U$7:$U$1006,"&lt;&gt;0")+COUNTIFS('GSTN-Diff Gross'!$D$7:$D$1006,BOOKS!E40,'GSTN-Diff Gross'!$V$7:$V$1006,"&lt;&gt;0"),BOOKS!K40,0)</f>
        <v>0</v>
      </c>
      <c r="O40" s="100">
        <f>IF(COUNTIFS('GSTN-Diff Gross'!$D$7:$D$1006,BOOKS!E40,'GSTN-Diff Gross'!$R$7:$R$1006,"&lt;&gt;0")+COUNTIFS('GSTN-Diff Gross'!$D$7:$D$1006,BOOKS!E40,'GSTN-Diff Gross'!$S$7:$S$1006,"&lt;&gt;0")+COUNTIFS('GSTN-Diff Gross'!$D$7:$D$1006,BOOKS!E40,'GSTN-Diff Gross'!$T$7:$T$1006,"&lt;&gt;0")+COUNTIFS('GSTN-Diff Gross'!$D$7:$D$1006,BOOKS!E40,'GSTN-Diff Gross'!$U$7:$U$1006,"&lt;&gt;0")+COUNTIFS('GSTN-Diff Gross'!$D$7:$D$1006,BOOKS!E40,'GSTN-Diff Gross'!$V$7:$V$1006,"&lt;&gt;0"),BOOKS!L40,0)</f>
        <v>0</v>
      </c>
      <c r="P40" s="100">
        <f>IF(COUNTIFS('GSTN-Diff Gross'!$D$7:$D$1006,BOOKS!E40,'GSTN-Diff Gross'!$R$7:$R$1006,"&lt;&gt;0")+COUNTIFS('GSTN-Diff Gross'!$D$7:$D$1006,BOOKS!E40,'GSTN-Diff Gross'!$S$7:$S$1006,"&lt;&gt;0")+COUNTIFS('GSTN-Diff Gross'!$D$7:$D$1006,BOOKS!E40,'GSTN-Diff Gross'!$T$7:$T$1006,"&lt;&gt;0")+COUNTIFS('GSTN-Diff Gross'!$D$7:$D$1006,BOOKS!E40,'GSTN-Diff Gross'!$U$7:$U$1006,"&lt;&gt;0")+COUNTIFS('GSTN-Diff Gross'!$D$7:$D$1006,BOOKS!E40,'GSTN-Diff Gross'!$V$7:$V$1006,"&lt;&gt;0"),BOOKS!M40,0)</f>
        <v>0</v>
      </c>
      <c r="Q40" s="94">
        <f>IFERROR(IF(B40="",0,SUMPRODUCT(('2A'!$D$6:$D$1005='GSTN-Bill Wise'!B40)*'2A'!$I$6:$I$1005)),0)</f>
        <v>0</v>
      </c>
      <c r="R40" s="95">
        <f>IFERROR(IF(B40="",0,SUMPRODUCT(('2A'!$D$6:$D$1005='GSTN-Bill Wise'!B40)*'2A'!$J$6:$J$1005)),0)</f>
        <v>0</v>
      </c>
      <c r="S40" s="95">
        <f>IFERROR(IF(B40="",0,SUMPRODUCT(('2A'!$D$6:$D$1005='GSTN-Bill Wise'!B40)*'2A'!$K$6:$K$1005)),0)</f>
        <v>0</v>
      </c>
      <c r="T40" s="95">
        <f>IFERROR(IF(B40="",0,SUMPRODUCT(('2A'!$D$6:$D$1005='GSTN-Bill Wise'!B40)*'2A'!$L$6:$L$1005)),0)</f>
        <v>0</v>
      </c>
      <c r="U40" s="95">
        <f>IFERROR(IF(B40="",0,SUMPRODUCT(('2A'!$D$6:$D$1005='GSTN-Bill Wise'!B40)*'2A'!$M$6:$M$1005)),0)</f>
        <v>0</v>
      </c>
      <c r="V40" s="111"/>
    </row>
    <row r="41" spans="1:22">
      <c r="A41" s="162">
        <f t="shared" si="9"/>
        <v>36</v>
      </c>
      <c r="B41" s="162" t="str">
        <f t="shared" si="3"/>
        <v/>
      </c>
      <c r="C41" s="162" t="str">
        <f>IF(COUNTIFS('GSTN-Diff Gross'!$D$7:$D$1006,BOOKS!E41,'GSTN-Diff Gross'!$R$7:$R$1006,"&lt;&gt;0")+COUNTIFS('GSTN-Diff Gross'!$D$7:$D$1006,BOOKS!E41,'GSTN-Diff Gross'!$S$7:$S$1006,"&lt;&gt;0")+COUNTIFS('GSTN-Diff Gross'!$D$7:$D$1006,BOOKS!E41,'GSTN-Diff Gross'!$T$7:$T$1006,"&lt;&gt;0")+COUNTIFS('GSTN-Diff Gross'!$D$7:$D$1006,BOOKS!E41,'GSTN-Diff Gross'!$U$7:$U$1006,"&lt;&gt;0")+COUNTIFS('GSTN-Diff Gross'!$D$7:$D$1006,BOOKS!E41,'GSTN-Diff Gross'!$V$7:$V$1006,"&lt;&gt;0"),BOOKS!E41,"")</f>
        <v/>
      </c>
      <c r="D41" s="44" t="str">
        <f>IF(COUNTIFS('GSTN-Diff Gross'!$D$7:$D$1006,BOOKS!E41,'GSTN-Diff Gross'!$R$7:$R$1006,"&lt;&gt;0")+COUNTIFS('GSTN-Diff Gross'!$D$7:$D$1006,BOOKS!E41,'GSTN-Diff Gross'!$S$7:$S$1006,"&lt;&gt;0")+COUNTIFS('GSTN-Diff Gross'!$D$7:$D$1006,BOOKS!E41,'GSTN-Diff Gross'!$T$7:$T$1006,"&lt;&gt;0")+COUNTIFS('GSTN-Diff Gross'!$D$7:$D$1006,BOOKS!E41,'GSTN-Diff Gross'!$U$7:$U$1006,"&lt;&gt;0")+COUNTIFS('GSTN-Diff Gross'!$D$7:$D$1006,BOOKS!E41,'GSTN-Diff Gross'!$V$7:$V$1006,"&lt;&gt;0"),BOOKS!F41,"")</f>
        <v/>
      </c>
      <c r="E41" s="67" t="str">
        <f>IF(COUNTIFS('GSTN-Diff Gross'!$D$7:$D$1006,BOOKS!E41,'GSTN-Diff Gross'!$R$7:$R$1006,"&lt;&gt;0")+COUNTIFS('GSTN-Diff Gross'!$D$7:$D$1006,BOOKS!E41,'GSTN-Diff Gross'!$S$7:$S$1006,"&lt;&gt;0")+COUNTIFS('GSTN-Diff Gross'!$D$7:$D$1006,BOOKS!E41,'GSTN-Diff Gross'!$T$7:$T$1006,"&lt;&gt;0")+COUNTIFS('GSTN-Diff Gross'!$D$7:$D$1006,BOOKS!E41,'GSTN-Diff Gross'!$U$7:$U$1006,"&lt;&gt;0")+COUNTIFS('GSTN-Diff Gross'!$D$7:$D$1006,BOOKS!E41,'GSTN-Diff Gross'!$V$7:$V$1006,"&lt;&gt;0"),BOOKS!G41,"")</f>
        <v/>
      </c>
      <c r="F41" s="89" t="str">
        <f>IF(COUNTIFS('GSTN-Diff Gross'!$D$7:$D$1006,BOOKS!E41,'GSTN-Diff Gross'!$R$7:$R$1006,"&lt;&gt;0")+COUNTIFS('GSTN-Diff Gross'!$D$7:$D$1006,BOOKS!E41,'GSTN-Diff Gross'!$S$7:$S$1006,"&lt;&gt;0")+COUNTIFS('GSTN-Diff Gross'!$D$7:$D$1006,BOOKS!E41,'GSTN-Diff Gross'!$T$7:$T$1006,"&lt;&gt;0")+COUNTIFS('GSTN-Diff Gross'!$D$7:$D$1006,BOOKS!E41,'GSTN-Diff Gross'!$U$7:$U$1006,"&lt;&gt;0")+COUNTIFS('GSTN-Diff Gross'!$D$7:$D$1006,BOOKS!E41,'GSTN-Diff Gross'!$V$7:$V$1006,"&lt;&gt;0"),BOOKS!H41,"")</f>
        <v/>
      </c>
      <c r="G41" s="96">
        <f t="shared" si="4"/>
        <v>0</v>
      </c>
      <c r="H41" s="96">
        <f t="shared" si="5"/>
        <v>0</v>
      </c>
      <c r="I41" s="97">
        <f t="shared" si="6"/>
        <v>0</v>
      </c>
      <c r="J41" s="98">
        <f t="shared" si="7"/>
        <v>0</v>
      </c>
      <c r="K41" s="96">
        <f t="shared" si="8"/>
        <v>0</v>
      </c>
      <c r="L41" s="93">
        <f>IF(COUNTIFS('GSTN-Diff Gross'!$D$7:$D$1006,BOOKS!E41,'GSTN-Diff Gross'!$R$7:$R$1006,"&lt;&gt;0")+COUNTIFS('GSTN-Diff Gross'!$D$7:$D$1006,BOOKS!E41,'GSTN-Diff Gross'!$S$7:$S$1006,"&lt;&gt;0")+COUNTIFS('GSTN-Diff Gross'!$D$7:$D$1006,BOOKS!E41,'GSTN-Diff Gross'!$T$7:$T$1006,"&lt;&gt;0")+COUNTIFS('GSTN-Diff Gross'!$D$7:$D$1006,BOOKS!E41,'GSTN-Diff Gross'!$U$7:$U$1006,"&lt;&gt;0")+COUNTIFS('GSTN-Diff Gross'!$D$7:$D$1006,BOOKS!E41,'GSTN-Diff Gross'!$V$7:$V$1006,"&lt;&gt;0"),BOOKS!I41,0)</f>
        <v>0</v>
      </c>
      <c r="M41" s="88">
        <f>IF(COUNTIFS('GSTN-Diff Gross'!$D$7:$D$1006,BOOKS!E41,'GSTN-Diff Gross'!$R$7:$R$1006,"&lt;&gt;0")+COUNTIFS('GSTN-Diff Gross'!$D$7:$D$1006,BOOKS!E41,'GSTN-Diff Gross'!$S$7:$S$1006,"&lt;&gt;0")+COUNTIFS('GSTN-Diff Gross'!$D$7:$D$1006,BOOKS!E41,'GSTN-Diff Gross'!$T$7:$T$1006,"&lt;&gt;0")+COUNTIFS('GSTN-Diff Gross'!$D$7:$D$1006,BOOKS!E41,'GSTN-Diff Gross'!$U$7:$U$1006,"&lt;&gt;0")+COUNTIFS('GSTN-Diff Gross'!$D$7:$D$1006,BOOKS!E41,'GSTN-Diff Gross'!$V$7:$V$1006,"&lt;&gt;0"),BOOKS!J41,0)</f>
        <v>0</v>
      </c>
      <c r="N41" s="88">
        <f>IF(COUNTIFS('GSTN-Diff Gross'!$D$7:$D$1006,BOOKS!E41,'GSTN-Diff Gross'!$R$7:$R$1006,"&lt;&gt;0")+COUNTIFS('GSTN-Diff Gross'!$D$7:$D$1006,BOOKS!E41,'GSTN-Diff Gross'!$S$7:$S$1006,"&lt;&gt;0")+COUNTIFS('GSTN-Diff Gross'!$D$7:$D$1006,BOOKS!E41,'GSTN-Diff Gross'!$T$7:$T$1006,"&lt;&gt;0")+COUNTIFS('GSTN-Diff Gross'!$D$7:$D$1006,BOOKS!E41,'GSTN-Diff Gross'!$U$7:$U$1006,"&lt;&gt;0")+COUNTIFS('GSTN-Diff Gross'!$D$7:$D$1006,BOOKS!E41,'GSTN-Diff Gross'!$V$7:$V$1006,"&lt;&gt;0"),BOOKS!K41,0)</f>
        <v>0</v>
      </c>
      <c r="O41" s="88">
        <f>IF(COUNTIFS('GSTN-Diff Gross'!$D$7:$D$1006,BOOKS!E41,'GSTN-Diff Gross'!$R$7:$R$1006,"&lt;&gt;0")+COUNTIFS('GSTN-Diff Gross'!$D$7:$D$1006,BOOKS!E41,'GSTN-Diff Gross'!$S$7:$S$1006,"&lt;&gt;0")+COUNTIFS('GSTN-Diff Gross'!$D$7:$D$1006,BOOKS!E41,'GSTN-Diff Gross'!$T$7:$T$1006,"&lt;&gt;0")+COUNTIFS('GSTN-Diff Gross'!$D$7:$D$1006,BOOKS!E41,'GSTN-Diff Gross'!$U$7:$U$1006,"&lt;&gt;0")+COUNTIFS('GSTN-Diff Gross'!$D$7:$D$1006,BOOKS!E41,'GSTN-Diff Gross'!$V$7:$V$1006,"&lt;&gt;0"),BOOKS!L41,0)</f>
        <v>0</v>
      </c>
      <c r="P41" s="88">
        <f>IF(COUNTIFS('GSTN-Diff Gross'!$D$7:$D$1006,BOOKS!E41,'GSTN-Diff Gross'!$R$7:$R$1006,"&lt;&gt;0")+COUNTIFS('GSTN-Diff Gross'!$D$7:$D$1006,BOOKS!E41,'GSTN-Diff Gross'!$S$7:$S$1006,"&lt;&gt;0")+COUNTIFS('GSTN-Diff Gross'!$D$7:$D$1006,BOOKS!E41,'GSTN-Diff Gross'!$T$7:$T$1006,"&lt;&gt;0")+COUNTIFS('GSTN-Diff Gross'!$D$7:$D$1006,BOOKS!E41,'GSTN-Diff Gross'!$U$7:$U$1006,"&lt;&gt;0")+COUNTIFS('GSTN-Diff Gross'!$D$7:$D$1006,BOOKS!E41,'GSTN-Diff Gross'!$V$7:$V$1006,"&lt;&gt;0"),BOOKS!M41,0)</f>
        <v>0</v>
      </c>
      <c r="Q41" s="84">
        <f>IFERROR(IF(B41="",0,SUMPRODUCT(('2A'!$D$6:$D$1005='GSTN-Bill Wise'!B41)*'2A'!$I$6:$I$1005)),0)</f>
        <v>0</v>
      </c>
      <c r="R41" s="44">
        <f>IFERROR(IF(B41="",0,SUMPRODUCT(('2A'!$D$6:$D$1005='GSTN-Bill Wise'!B41)*'2A'!$J$6:$J$1005)),0)</f>
        <v>0</v>
      </c>
      <c r="S41" s="44">
        <f>IFERROR(IF(B41="",0,SUMPRODUCT(('2A'!$D$6:$D$1005='GSTN-Bill Wise'!B41)*'2A'!$K$6:$K$1005)),0)</f>
        <v>0</v>
      </c>
      <c r="T41" s="44">
        <f>IFERROR(IF(B41="",0,SUMPRODUCT(('2A'!$D$6:$D$1005='GSTN-Bill Wise'!B41)*'2A'!$L$6:$L$1005)),0)</f>
        <v>0</v>
      </c>
      <c r="U41" s="44">
        <f>IFERROR(IF(B41="",0,SUMPRODUCT(('2A'!$D$6:$D$1005='GSTN-Bill Wise'!B41)*'2A'!$M$6:$M$1005)),0)</f>
        <v>0</v>
      </c>
      <c r="V41" s="111"/>
    </row>
    <row r="42" spans="1:22">
      <c r="A42" s="161">
        <f t="shared" si="9"/>
        <v>37</v>
      </c>
      <c r="B42" s="161" t="str">
        <f t="shared" si="3"/>
        <v/>
      </c>
      <c r="C42" s="161" t="str">
        <f>IF(COUNTIFS('GSTN-Diff Gross'!$D$7:$D$1006,BOOKS!E42,'GSTN-Diff Gross'!$R$7:$R$1006,"&lt;&gt;0")+COUNTIFS('GSTN-Diff Gross'!$D$7:$D$1006,BOOKS!E42,'GSTN-Diff Gross'!$S$7:$S$1006,"&lt;&gt;0")+COUNTIFS('GSTN-Diff Gross'!$D$7:$D$1006,BOOKS!E42,'GSTN-Diff Gross'!$T$7:$T$1006,"&lt;&gt;0")+COUNTIFS('GSTN-Diff Gross'!$D$7:$D$1006,BOOKS!E42,'GSTN-Diff Gross'!$U$7:$U$1006,"&lt;&gt;0")+COUNTIFS('GSTN-Diff Gross'!$D$7:$D$1006,BOOKS!E42,'GSTN-Diff Gross'!$V$7:$V$1006,"&lt;&gt;0"),BOOKS!E42,"")</f>
        <v/>
      </c>
      <c r="D42" s="41" t="str">
        <f>IF(COUNTIFS('GSTN-Diff Gross'!$D$7:$D$1006,BOOKS!E42,'GSTN-Diff Gross'!$R$7:$R$1006,"&lt;&gt;0")+COUNTIFS('GSTN-Diff Gross'!$D$7:$D$1006,BOOKS!E42,'GSTN-Diff Gross'!$S$7:$S$1006,"&lt;&gt;0")+COUNTIFS('GSTN-Diff Gross'!$D$7:$D$1006,BOOKS!E42,'GSTN-Diff Gross'!$T$7:$T$1006,"&lt;&gt;0")+COUNTIFS('GSTN-Diff Gross'!$D$7:$D$1006,BOOKS!E42,'GSTN-Diff Gross'!$U$7:$U$1006,"&lt;&gt;0")+COUNTIFS('GSTN-Diff Gross'!$D$7:$D$1006,BOOKS!E42,'GSTN-Diff Gross'!$V$7:$V$1006,"&lt;&gt;0"),BOOKS!F42,"")</f>
        <v/>
      </c>
      <c r="E42" s="68" t="str">
        <f>IF(COUNTIFS('GSTN-Diff Gross'!$D$7:$D$1006,BOOKS!E42,'GSTN-Diff Gross'!$R$7:$R$1006,"&lt;&gt;0")+COUNTIFS('GSTN-Diff Gross'!$D$7:$D$1006,BOOKS!E42,'GSTN-Diff Gross'!$S$7:$S$1006,"&lt;&gt;0")+COUNTIFS('GSTN-Diff Gross'!$D$7:$D$1006,BOOKS!E42,'GSTN-Diff Gross'!$T$7:$T$1006,"&lt;&gt;0")+COUNTIFS('GSTN-Diff Gross'!$D$7:$D$1006,BOOKS!E42,'GSTN-Diff Gross'!$U$7:$U$1006,"&lt;&gt;0")+COUNTIFS('GSTN-Diff Gross'!$D$7:$D$1006,BOOKS!E42,'GSTN-Diff Gross'!$V$7:$V$1006,"&lt;&gt;0"),BOOKS!G42,"")</f>
        <v/>
      </c>
      <c r="F42" s="90" t="str">
        <f>IF(COUNTIFS('GSTN-Diff Gross'!$D$7:$D$1006,BOOKS!E42,'GSTN-Diff Gross'!$R$7:$R$1006,"&lt;&gt;0")+COUNTIFS('GSTN-Diff Gross'!$D$7:$D$1006,BOOKS!E42,'GSTN-Diff Gross'!$S$7:$S$1006,"&lt;&gt;0")+COUNTIFS('GSTN-Diff Gross'!$D$7:$D$1006,BOOKS!E42,'GSTN-Diff Gross'!$T$7:$T$1006,"&lt;&gt;0")+COUNTIFS('GSTN-Diff Gross'!$D$7:$D$1006,BOOKS!E42,'GSTN-Diff Gross'!$U$7:$U$1006,"&lt;&gt;0")+COUNTIFS('GSTN-Diff Gross'!$D$7:$D$1006,BOOKS!E42,'GSTN-Diff Gross'!$V$7:$V$1006,"&lt;&gt;0"),BOOKS!H42,"")</f>
        <v/>
      </c>
      <c r="G42" s="167">
        <f t="shared" si="4"/>
        <v>0</v>
      </c>
      <c r="H42" s="167">
        <f t="shared" si="5"/>
        <v>0</v>
      </c>
      <c r="I42" s="167">
        <f t="shared" si="6"/>
        <v>0</v>
      </c>
      <c r="J42" s="167">
        <f t="shared" si="7"/>
        <v>0</v>
      </c>
      <c r="K42" s="167">
        <f t="shared" si="8"/>
        <v>0</v>
      </c>
      <c r="L42" s="99">
        <f>IF(COUNTIFS('GSTN-Diff Gross'!$D$7:$D$1006,BOOKS!E42,'GSTN-Diff Gross'!$R$7:$R$1006,"&lt;&gt;0")+COUNTIFS('GSTN-Diff Gross'!$D$7:$D$1006,BOOKS!E42,'GSTN-Diff Gross'!$S$7:$S$1006,"&lt;&gt;0")+COUNTIFS('GSTN-Diff Gross'!$D$7:$D$1006,BOOKS!E42,'GSTN-Diff Gross'!$T$7:$T$1006,"&lt;&gt;0")+COUNTIFS('GSTN-Diff Gross'!$D$7:$D$1006,BOOKS!E42,'GSTN-Diff Gross'!$U$7:$U$1006,"&lt;&gt;0")+COUNTIFS('GSTN-Diff Gross'!$D$7:$D$1006,BOOKS!E42,'GSTN-Diff Gross'!$V$7:$V$1006,"&lt;&gt;0"),BOOKS!I42,0)</f>
        <v>0</v>
      </c>
      <c r="M42" s="100">
        <f>IF(COUNTIFS('GSTN-Diff Gross'!$D$7:$D$1006,BOOKS!E42,'GSTN-Diff Gross'!$R$7:$R$1006,"&lt;&gt;0")+COUNTIFS('GSTN-Diff Gross'!$D$7:$D$1006,BOOKS!E42,'GSTN-Diff Gross'!$S$7:$S$1006,"&lt;&gt;0")+COUNTIFS('GSTN-Diff Gross'!$D$7:$D$1006,BOOKS!E42,'GSTN-Diff Gross'!$T$7:$T$1006,"&lt;&gt;0")+COUNTIFS('GSTN-Diff Gross'!$D$7:$D$1006,BOOKS!E42,'GSTN-Diff Gross'!$U$7:$U$1006,"&lt;&gt;0")+COUNTIFS('GSTN-Diff Gross'!$D$7:$D$1006,BOOKS!E42,'GSTN-Diff Gross'!$V$7:$V$1006,"&lt;&gt;0"),BOOKS!J42,0)</f>
        <v>0</v>
      </c>
      <c r="N42" s="100">
        <f>IF(COUNTIFS('GSTN-Diff Gross'!$D$7:$D$1006,BOOKS!E42,'GSTN-Diff Gross'!$R$7:$R$1006,"&lt;&gt;0")+COUNTIFS('GSTN-Diff Gross'!$D$7:$D$1006,BOOKS!E42,'GSTN-Diff Gross'!$S$7:$S$1006,"&lt;&gt;0")+COUNTIFS('GSTN-Diff Gross'!$D$7:$D$1006,BOOKS!E42,'GSTN-Diff Gross'!$T$7:$T$1006,"&lt;&gt;0")+COUNTIFS('GSTN-Diff Gross'!$D$7:$D$1006,BOOKS!E42,'GSTN-Diff Gross'!$U$7:$U$1006,"&lt;&gt;0")+COUNTIFS('GSTN-Diff Gross'!$D$7:$D$1006,BOOKS!E42,'GSTN-Diff Gross'!$V$7:$V$1006,"&lt;&gt;0"),BOOKS!K42,0)</f>
        <v>0</v>
      </c>
      <c r="O42" s="100">
        <f>IF(COUNTIFS('GSTN-Diff Gross'!$D$7:$D$1006,BOOKS!E42,'GSTN-Diff Gross'!$R$7:$R$1006,"&lt;&gt;0")+COUNTIFS('GSTN-Diff Gross'!$D$7:$D$1006,BOOKS!E42,'GSTN-Diff Gross'!$S$7:$S$1006,"&lt;&gt;0")+COUNTIFS('GSTN-Diff Gross'!$D$7:$D$1006,BOOKS!E42,'GSTN-Diff Gross'!$T$7:$T$1006,"&lt;&gt;0")+COUNTIFS('GSTN-Diff Gross'!$D$7:$D$1006,BOOKS!E42,'GSTN-Diff Gross'!$U$7:$U$1006,"&lt;&gt;0")+COUNTIFS('GSTN-Diff Gross'!$D$7:$D$1006,BOOKS!E42,'GSTN-Diff Gross'!$V$7:$V$1006,"&lt;&gt;0"),BOOKS!L42,0)</f>
        <v>0</v>
      </c>
      <c r="P42" s="100">
        <f>IF(COUNTIFS('GSTN-Diff Gross'!$D$7:$D$1006,BOOKS!E42,'GSTN-Diff Gross'!$R$7:$R$1006,"&lt;&gt;0")+COUNTIFS('GSTN-Diff Gross'!$D$7:$D$1006,BOOKS!E42,'GSTN-Diff Gross'!$S$7:$S$1006,"&lt;&gt;0")+COUNTIFS('GSTN-Diff Gross'!$D$7:$D$1006,BOOKS!E42,'GSTN-Diff Gross'!$T$7:$T$1006,"&lt;&gt;0")+COUNTIFS('GSTN-Diff Gross'!$D$7:$D$1006,BOOKS!E42,'GSTN-Diff Gross'!$U$7:$U$1006,"&lt;&gt;0")+COUNTIFS('GSTN-Diff Gross'!$D$7:$D$1006,BOOKS!E42,'GSTN-Diff Gross'!$V$7:$V$1006,"&lt;&gt;0"),BOOKS!M42,0)</f>
        <v>0</v>
      </c>
      <c r="Q42" s="94">
        <f>IFERROR(IF(B42="",0,SUMPRODUCT(('2A'!$D$6:$D$1005='GSTN-Bill Wise'!B42)*'2A'!$I$6:$I$1005)),0)</f>
        <v>0</v>
      </c>
      <c r="R42" s="95">
        <f>IFERROR(IF(B42="",0,SUMPRODUCT(('2A'!$D$6:$D$1005='GSTN-Bill Wise'!B42)*'2A'!$J$6:$J$1005)),0)</f>
        <v>0</v>
      </c>
      <c r="S42" s="95">
        <f>IFERROR(IF(B42="",0,SUMPRODUCT(('2A'!$D$6:$D$1005='GSTN-Bill Wise'!B42)*'2A'!$K$6:$K$1005)),0)</f>
        <v>0</v>
      </c>
      <c r="T42" s="95">
        <f>IFERROR(IF(B42="",0,SUMPRODUCT(('2A'!$D$6:$D$1005='GSTN-Bill Wise'!B42)*'2A'!$L$6:$L$1005)),0)</f>
        <v>0</v>
      </c>
      <c r="U42" s="95">
        <f>IFERROR(IF(B42="",0,SUMPRODUCT(('2A'!$D$6:$D$1005='GSTN-Bill Wise'!B42)*'2A'!$M$6:$M$1005)),0)</f>
        <v>0</v>
      </c>
      <c r="V42" s="111"/>
    </row>
    <row r="43" spans="1:22">
      <c r="A43" s="162">
        <f t="shared" si="9"/>
        <v>38</v>
      </c>
      <c r="B43" s="162" t="str">
        <f t="shared" si="3"/>
        <v/>
      </c>
      <c r="C43" s="162" t="str">
        <f>IF(COUNTIFS('GSTN-Diff Gross'!$D$7:$D$1006,BOOKS!E43,'GSTN-Diff Gross'!$R$7:$R$1006,"&lt;&gt;0")+COUNTIFS('GSTN-Diff Gross'!$D$7:$D$1006,BOOKS!E43,'GSTN-Diff Gross'!$S$7:$S$1006,"&lt;&gt;0")+COUNTIFS('GSTN-Diff Gross'!$D$7:$D$1006,BOOKS!E43,'GSTN-Diff Gross'!$T$7:$T$1006,"&lt;&gt;0")+COUNTIFS('GSTN-Diff Gross'!$D$7:$D$1006,BOOKS!E43,'GSTN-Diff Gross'!$U$7:$U$1006,"&lt;&gt;0")+COUNTIFS('GSTN-Diff Gross'!$D$7:$D$1006,BOOKS!E43,'GSTN-Diff Gross'!$V$7:$V$1006,"&lt;&gt;0"),BOOKS!E43,"")</f>
        <v/>
      </c>
      <c r="D43" s="44" t="str">
        <f>IF(COUNTIFS('GSTN-Diff Gross'!$D$7:$D$1006,BOOKS!E43,'GSTN-Diff Gross'!$R$7:$R$1006,"&lt;&gt;0")+COUNTIFS('GSTN-Diff Gross'!$D$7:$D$1006,BOOKS!E43,'GSTN-Diff Gross'!$S$7:$S$1006,"&lt;&gt;0")+COUNTIFS('GSTN-Diff Gross'!$D$7:$D$1006,BOOKS!E43,'GSTN-Diff Gross'!$T$7:$T$1006,"&lt;&gt;0")+COUNTIFS('GSTN-Diff Gross'!$D$7:$D$1006,BOOKS!E43,'GSTN-Diff Gross'!$U$7:$U$1006,"&lt;&gt;0")+COUNTIFS('GSTN-Diff Gross'!$D$7:$D$1006,BOOKS!E43,'GSTN-Diff Gross'!$V$7:$V$1006,"&lt;&gt;0"),BOOKS!F43,"")</f>
        <v/>
      </c>
      <c r="E43" s="67" t="str">
        <f>IF(COUNTIFS('GSTN-Diff Gross'!$D$7:$D$1006,BOOKS!E43,'GSTN-Diff Gross'!$R$7:$R$1006,"&lt;&gt;0")+COUNTIFS('GSTN-Diff Gross'!$D$7:$D$1006,BOOKS!E43,'GSTN-Diff Gross'!$S$7:$S$1006,"&lt;&gt;0")+COUNTIFS('GSTN-Diff Gross'!$D$7:$D$1006,BOOKS!E43,'GSTN-Diff Gross'!$T$7:$T$1006,"&lt;&gt;0")+COUNTIFS('GSTN-Diff Gross'!$D$7:$D$1006,BOOKS!E43,'GSTN-Diff Gross'!$U$7:$U$1006,"&lt;&gt;0")+COUNTIFS('GSTN-Diff Gross'!$D$7:$D$1006,BOOKS!E43,'GSTN-Diff Gross'!$V$7:$V$1006,"&lt;&gt;0"),BOOKS!G43,"")</f>
        <v/>
      </c>
      <c r="F43" s="89" t="str">
        <f>IF(COUNTIFS('GSTN-Diff Gross'!$D$7:$D$1006,BOOKS!E43,'GSTN-Diff Gross'!$R$7:$R$1006,"&lt;&gt;0")+COUNTIFS('GSTN-Diff Gross'!$D$7:$D$1006,BOOKS!E43,'GSTN-Diff Gross'!$S$7:$S$1006,"&lt;&gt;0")+COUNTIFS('GSTN-Diff Gross'!$D$7:$D$1006,BOOKS!E43,'GSTN-Diff Gross'!$T$7:$T$1006,"&lt;&gt;0")+COUNTIFS('GSTN-Diff Gross'!$D$7:$D$1006,BOOKS!E43,'GSTN-Diff Gross'!$U$7:$U$1006,"&lt;&gt;0")+COUNTIFS('GSTN-Diff Gross'!$D$7:$D$1006,BOOKS!E43,'GSTN-Diff Gross'!$V$7:$V$1006,"&lt;&gt;0"),BOOKS!H43,"")</f>
        <v/>
      </c>
      <c r="G43" s="96">
        <f t="shared" si="4"/>
        <v>0</v>
      </c>
      <c r="H43" s="96">
        <f t="shared" si="5"/>
        <v>0</v>
      </c>
      <c r="I43" s="97">
        <f t="shared" si="6"/>
        <v>0</v>
      </c>
      <c r="J43" s="98">
        <f t="shared" si="7"/>
        <v>0</v>
      </c>
      <c r="K43" s="96">
        <f t="shared" si="8"/>
        <v>0</v>
      </c>
      <c r="L43" s="93">
        <f>IF(COUNTIFS('GSTN-Diff Gross'!$D$7:$D$1006,BOOKS!E43,'GSTN-Diff Gross'!$R$7:$R$1006,"&lt;&gt;0")+COUNTIFS('GSTN-Diff Gross'!$D$7:$D$1006,BOOKS!E43,'GSTN-Diff Gross'!$S$7:$S$1006,"&lt;&gt;0")+COUNTIFS('GSTN-Diff Gross'!$D$7:$D$1006,BOOKS!E43,'GSTN-Diff Gross'!$T$7:$T$1006,"&lt;&gt;0")+COUNTIFS('GSTN-Diff Gross'!$D$7:$D$1006,BOOKS!E43,'GSTN-Diff Gross'!$U$7:$U$1006,"&lt;&gt;0")+COUNTIFS('GSTN-Diff Gross'!$D$7:$D$1006,BOOKS!E43,'GSTN-Diff Gross'!$V$7:$V$1006,"&lt;&gt;0"),BOOKS!I43,0)</f>
        <v>0</v>
      </c>
      <c r="M43" s="88">
        <f>IF(COUNTIFS('GSTN-Diff Gross'!$D$7:$D$1006,BOOKS!E43,'GSTN-Diff Gross'!$R$7:$R$1006,"&lt;&gt;0")+COUNTIFS('GSTN-Diff Gross'!$D$7:$D$1006,BOOKS!E43,'GSTN-Diff Gross'!$S$7:$S$1006,"&lt;&gt;0")+COUNTIFS('GSTN-Diff Gross'!$D$7:$D$1006,BOOKS!E43,'GSTN-Diff Gross'!$T$7:$T$1006,"&lt;&gt;0")+COUNTIFS('GSTN-Diff Gross'!$D$7:$D$1006,BOOKS!E43,'GSTN-Diff Gross'!$U$7:$U$1006,"&lt;&gt;0")+COUNTIFS('GSTN-Diff Gross'!$D$7:$D$1006,BOOKS!E43,'GSTN-Diff Gross'!$V$7:$V$1006,"&lt;&gt;0"),BOOKS!J43,0)</f>
        <v>0</v>
      </c>
      <c r="N43" s="88">
        <f>IF(COUNTIFS('GSTN-Diff Gross'!$D$7:$D$1006,BOOKS!E43,'GSTN-Diff Gross'!$R$7:$R$1006,"&lt;&gt;0")+COUNTIFS('GSTN-Diff Gross'!$D$7:$D$1006,BOOKS!E43,'GSTN-Diff Gross'!$S$7:$S$1006,"&lt;&gt;0")+COUNTIFS('GSTN-Diff Gross'!$D$7:$D$1006,BOOKS!E43,'GSTN-Diff Gross'!$T$7:$T$1006,"&lt;&gt;0")+COUNTIFS('GSTN-Diff Gross'!$D$7:$D$1006,BOOKS!E43,'GSTN-Diff Gross'!$U$7:$U$1006,"&lt;&gt;0")+COUNTIFS('GSTN-Diff Gross'!$D$7:$D$1006,BOOKS!E43,'GSTN-Diff Gross'!$V$7:$V$1006,"&lt;&gt;0"),BOOKS!K43,0)</f>
        <v>0</v>
      </c>
      <c r="O43" s="88">
        <f>IF(COUNTIFS('GSTN-Diff Gross'!$D$7:$D$1006,BOOKS!E43,'GSTN-Diff Gross'!$R$7:$R$1006,"&lt;&gt;0")+COUNTIFS('GSTN-Diff Gross'!$D$7:$D$1006,BOOKS!E43,'GSTN-Diff Gross'!$S$7:$S$1006,"&lt;&gt;0")+COUNTIFS('GSTN-Diff Gross'!$D$7:$D$1006,BOOKS!E43,'GSTN-Diff Gross'!$T$7:$T$1006,"&lt;&gt;0")+COUNTIFS('GSTN-Diff Gross'!$D$7:$D$1006,BOOKS!E43,'GSTN-Diff Gross'!$U$7:$U$1006,"&lt;&gt;0")+COUNTIFS('GSTN-Diff Gross'!$D$7:$D$1006,BOOKS!E43,'GSTN-Diff Gross'!$V$7:$V$1006,"&lt;&gt;0"),BOOKS!L43,0)</f>
        <v>0</v>
      </c>
      <c r="P43" s="88">
        <f>IF(COUNTIFS('GSTN-Diff Gross'!$D$7:$D$1006,BOOKS!E43,'GSTN-Diff Gross'!$R$7:$R$1006,"&lt;&gt;0")+COUNTIFS('GSTN-Diff Gross'!$D$7:$D$1006,BOOKS!E43,'GSTN-Diff Gross'!$S$7:$S$1006,"&lt;&gt;0")+COUNTIFS('GSTN-Diff Gross'!$D$7:$D$1006,BOOKS!E43,'GSTN-Diff Gross'!$T$7:$T$1006,"&lt;&gt;0")+COUNTIFS('GSTN-Diff Gross'!$D$7:$D$1006,BOOKS!E43,'GSTN-Diff Gross'!$U$7:$U$1006,"&lt;&gt;0")+COUNTIFS('GSTN-Diff Gross'!$D$7:$D$1006,BOOKS!E43,'GSTN-Diff Gross'!$V$7:$V$1006,"&lt;&gt;0"),BOOKS!M43,0)</f>
        <v>0</v>
      </c>
      <c r="Q43" s="84">
        <f>IFERROR(IF(B43="",0,SUMPRODUCT(('2A'!$D$6:$D$1005='GSTN-Bill Wise'!B43)*'2A'!$I$6:$I$1005)),0)</f>
        <v>0</v>
      </c>
      <c r="R43" s="44">
        <f>IFERROR(IF(B43="",0,SUMPRODUCT(('2A'!$D$6:$D$1005='GSTN-Bill Wise'!B43)*'2A'!$J$6:$J$1005)),0)</f>
        <v>0</v>
      </c>
      <c r="S43" s="44">
        <f>IFERROR(IF(B43="",0,SUMPRODUCT(('2A'!$D$6:$D$1005='GSTN-Bill Wise'!B43)*'2A'!$K$6:$K$1005)),0)</f>
        <v>0</v>
      </c>
      <c r="T43" s="44">
        <f>IFERROR(IF(B43="",0,SUMPRODUCT(('2A'!$D$6:$D$1005='GSTN-Bill Wise'!B43)*'2A'!$L$6:$L$1005)),0)</f>
        <v>0</v>
      </c>
      <c r="U43" s="44">
        <f>IFERROR(IF(B43="",0,SUMPRODUCT(('2A'!$D$6:$D$1005='GSTN-Bill Wise'!B43)*'2A'!$M$6:$M$1005)),0)</f>
        <v>0</v>
      </c>
      <c r="V43" s="111"/>
    </row>
    <row r="44" spans="1:22">
      <c r="A44" s="161">
        <f t="shared" si="9"/>
        <v>39</v>
      </c>
      <c r="B44" s="161" t="str">
        <f t="shared" si="3"/>
        <v/>
      </c>
      <c r="C44" s="161" t="str">
        <f>IF(COUNTIFS('GSTN-Diff Gross'!$D$7:$D$1006,BOOKS!E44,'GSTN-Diff Gross'!$R$7:$R$1006,"&lt;&gt;0")+COUNTIFS('GSTN-Diff Gross'!$D$7:$D$1006,BOOKS!E44,'GSTN-Diff Gross'!$S$7:$S$1006,"&lt;&gt;0")+COUNTIFS('GSTN-Diff Gross'!$D$7:$D$1006,BOOKS!E44,'GSTN-Diff Gross'!$T$7:$T$1006,"&lt;&gt;0")+COUNTIFS('GSTN-Diff Gross'!$D$7:$D$1006,BOOKS!E44,'GSTN-Diff Gross'!$U$7:$U$1006,"&lt;&gt;0")+COUNTIFS('GSTN-Diff Gross'!$D$7:$D$1006,BOOKS!E44,'GSTN-Diff Gross'!$V$7:$V$1006,"&lt;&gt;0"),BOOKS!E44,"")</f>
        <v/>
      </c>
      <c r="D44" s="41" t="str">
        <f>IF(COUNTIFS('GSTN-Diff Gross'!$D$7:$D$1006,BOOKS!E44,'GSTN-Diff Gross'!$R$7:$R$1006,"&lt;&gt;0")+COUNTIFS('GSTN-Diff Gross'!$D$7:$D$1006,BOOKS!E44,'GSTN-Diff Gross'!$S$7:$S$1006,"&lt;&gt;0")+COUNTIFS('GSTN-Diff Gross'!$D$7:$D$1006,BOOKS!E44,'GSTN-Diff Gross'!$T$7:$T$1006,"&lt;&gt;0")+COUNTIFS('GSTN-Diff Gross'!$D$7:$D$1006,BOOKS!E44,'GSTN-Diff Gross'!$U$7:$U$1006,"&lt;&gt;0")+COUNTIFS('GSTN-Diff Gross'!$D$7:$D$1006,BOOKS!E44,'GSTN-Diff Gross'!$V$7:$V$1006,"&lt;&gt;0"),BOOKS!F44,"")</f>
        <v/>
      </c>
      <c r="E44" s="68" t="str">
        <f>IF(COUNTIFS('GSTN-Diff Gross'!$D$7:$D$1006,BOOKS!E44,'GSTN-Diff Gross'!$R$7:$R$1006,"&lt;&gt;0")+COUNTIFS('GSTN-Diff Gross'!$D$7:$D$1006,BOOKS!E44,'GSTN-Diff Gross'!$S$7:$S$1006,"&lt;&gt;0")+COUNTIFS('GSTN-Diff Gross'!$D$7:$D$1006,BOOKS!E44,'GSTN-Diff Gross'!$T$7:$T$1006,"&lt;&gt;0")+COUNTIFS('GSTN-Diff Gross'!$D$7:$D$1006,BOOKS!E44,'GSTN-Diff Gross'!$U$7:$U$1006,"&lt;&gt;0")+COUNTIFS('GSTN-Diff Gross'!$D$7:$D$1006,BOOKS!E44,'GSTN-Diff Gross'!$V$7:$V$1006,"&lt;&gt;0"),BOOKS!G44,"")</f>
        <v/>
      </c>
      <c r="F44" s="90" t="str">
        <f>IF(COUNTIFS('GSTN-Diff Gross'!$D$7:$D$1006,BOOKS!E44,'GSTN-Diff Gross'!$R$7:$R$1006,"&lt;&gt;0")+COUNTIFS('GSTN-Diff Gross'!$D$7:$D$1006,BOOKS!E44,'GSTN-Diff Gross'!$S$7:$S$1006,"&lt;&gt;0")+COUNTIFS('GSTN-Diff Gross'!$D$7:$D$1006,BOOKS!E44,'GSTN-Diff Gross'!$T$7:$T$1006,"&lt;&gt;0")+COUNTIFS('GSTN-Diff Gross'!$D$7:$D$1006,BOOKS!E44,'GSTN-Diff Gross'!$U$7:$U$1006,"&lt;&gt;0")+COUNTIFS('GSTN-Diff Gross'!$D$7:$D$1006,BOOKS!E44,'GSTN-Diff Gross'!$V$7:$V$1006,"&lt;&gt;0"),BOOKS!H44,"")</f>
        <v/>
      </c>
      <c r="G44" s="167">
        <f t="shared" si="4"/>
        <v>0</v>
      </c>
      <c r="H44" s="167">
        <f t="shared" si="5"/>
        <v>0</v>
      </c>
      <c r="I44" s="167">
        <f t="shared" si="6"/>
        <v>0</v>
      </c>
      <c r="J44" s="167">
        <f t="shared" si="7"/>
        <v>0</v>
      </c>
      <c r="K44" s="167">
        <f t="shared" si="8"/>
        <v>0</v>
      </c>
      <c r="L44" s="99">
        <f>IF(COUNTIFS('GSTN-Diff Gross'!$D$7:$D$1006,BOOKS!E44,'GSTN-Diff Gross'!$R$7:$R$1006,"&lt;&gt;0")+COUNTIFS('GSTN-Diff Gross'!$D$7:$D$1006,BOOKS!E44,'GSTN-Diff Gross'!$S$7:$S$1006,"&lt;&gt;0")+COUNTIFS('GSTN-Diff Gross'!$D$7:$D$1006,BOOKS!E44,'GSTN-Diff Gross'!$T$7:$T$1006,"&lt;&gt;0")+COUNTIFS('GSTN-Diff Gross'!$D$7:$D$1006,BOOKS!E44,'GSTN-Diff Gross'!$U$7:$U$1006,"&lt;&gt;0")+COUNTIFS('GSTN-Diff Gross'!$D$7:$D$1006,BOOKS!E44,'GSTN-Diff Gross'!$V$7:$V$1006,"&lt;&gt;0"),BOOKS!I44,0)</f>
        <v>0</v>
      </c>
      <c r="M44" s="100">
        <f>IF(COUNTIFS('GSTN-Diff Gross'!$D$7:$D$1006,BOOKS!E44,'GSTN-Diff Gross'!$R$7:$R$1006,"&lt;&gt;0")+COUNTIFS('GSTN-Diff Gross'!$D$7:$D$1006,BOOKS!E44,'GSTN-Diff Gross'!$S$7:$S$1006,"&lt;&gt;0")+COUNTIFS('GSTN-Diff Gross'!$D$7:$D$1006,BOOKS!E44,'GSTN-Diff Gross'!$T$7:$T$1006,"&lt;&gt;0")+COUNTIFS('GSTN-Diff Gross'!$D$7:$D$1006,BOOKS!E44,'GSTN-Diff Gross'!$U$7:$U$1006,"&lt;&gt;0")+COUNTIFS('GSTN-Diff Gross'!$D$7:$D$1006,BOOKS!E44,'GSTN-Diff Gross'!$V$7:$V$1006,"&lt;&gt;0"),BOOKS!J44,0)</f>
        <v>0</v>
      </c>
      <c r="N44" s="100">
        <f>IF(COUNTIFS('GSTN-Diff Gross'!$D$7:$D$1006,BOOKS!E44,'GSTN-Diff Gross'!$R$7:$R$1006,"&lt;&gt;0")+COUNTIFS('GSTN-Diff Gross'!$D$7:$D$1006,BOOKS!E44,'GSTN-Diff Gross'!$S$7:$S$1006,"&lt;&gt;0")+COUNTIFS('GSTN-Diff Gross'!$D$7:$D$1006,BOOKS!E44,'GSTN-Diff Gross'!$T$7:$T$1006,"&lt;&gt;0")+COUNTIFS('GSTN-Diff Gross'!$D$7:$D$1006,BOOKS!E44,'GSTN-Diff Gross'!$U$7:$U$1006,"&lt;&gt;0")+COUNTIFS('GSTN-Diff Gross'!$D$7:$D$1006,BOOKS!E44,'GSTN-Diff Gross'!$V$7:$V$1006,"&lt;&gt;0"),BOOKS!K44,0)</f>
        <v>0</v>
      </c>
      <c r="O44" s="100">
        <f>IF(COUNTIFS('GSTN-Diff Gross'!$D$7:$D$1006,BOOKS!E44,'GSTN-Diff Gross'!$R$7:$R$1006,"&lt;&gt;0")+COUNTIFS('GSTN-Diff Gross'!$D$7:$D$1006,BOOKS!E44,'GSTN-Diff Gross'!$S$7:$S$1006,"&lt;&gt;0")+COUNTIFS('GSTN-Diff Gross'!$D$7:$D$1006,BOOKS!E44,'GSTN-Diff Gross'!$T$7:$T$1006,"&lt;&gt;0")+COUNTIFS('GSTN-Diff Gross'!$D$7:$D$1006,BOOKS!E44,'GSTN-Diff Gross'!$U$7:$U$1006,"&lt;&gt;0")+COUNTIFS('GSTN-Diff Gross'!$D$7:$D$1006,BOOKS!E44,'GSTN-Diff Gross'!$V$7:$V$1006,"&lt;&gt;0"),BOOKS!L44,0)</f>
        <v>0</v>
      </c>
      <c r="P44" s="100">
        <f>IF(COUNTIFS('GSTN-Diff Gross'!$D$7:$D$1006,BOOKS!E44,'GSTN-Diff Gross'!$R$7:$R$1006,"&lt;&gt;0")+COUNTIFS('GSTN-Diff Gross'!$D$7:$D$1006,BOOKS!E44,'GSTN-Diff Gross'!$S$7:$S$1006,"&lt;&gt;0")+COUNTIFS('GSTN-Diff Gross'!$D$7:$D$1006,BOOKS!E44,'GSTN-Diff Gross'!$T$7:$T$1006,"&lt;&gt;0")+COUNTIFS('GSTN-Diff Gross'!$D$7:$D$1006,BOOKS!E44,'GSTN-Diff Gross'!$U$7:$U$1006,"&lt;&gt;0")+COUNTIFS('GSTN-Diff Gross'!$D$7:$D$1006,BOOKS!E44,'GSTN-Diff Gross'!$V$7:$V$1006,"&lt;&gt;0"),BOOKS!M44,0)</f>
        <v>0</v>
      </c>
      <c r="Q44" s="94">
        <f>IFERROR(IF(B44="",0,SUMPRODUCT(('2A'!$D$6:$D$1005='GSTN-Bill Wise'!B44)*'2A'!$I$6:$I$1005)),0)</f>
        <v>0</v>
      </c>
      <c r="R44" s="95">
        <f>IFERROR(IF(B44="",0,SUMPRODUCT(('2A'!$D$6:$D$1005='GSTN-Bill Wise'!B44)*'2A'!$J$6:$J$1005)),0)</f>
        <v>0</v>
      </c>
      <c r="S44" s="95">
        <f>IFERROR(IF(B44="",0,SUMPRODUCT(('2A'!$D$6:$D$1005='GSTN-Bill Wise'!B44)*'2A'!$K$6:$K$1005)),0)</f>
        <v>0</v>
      </c>
      <c r="T44" s="95">
        <f>IFERROR(IF(B44="",0,SUMPRODUCT(('2A'!$D$6:$D$1005='GSTN-Bill Wise'!B44)*'2A'!$L$6:$L$1005)),0)</f>
        <v>0</v>
      </c>
      <c r="U44" s="95">
        <f>IFERROR(IF(B44="",0,SUMPRODUCT(('2A'!$D$6:$D$1005='GSTN-Bill Wise'!B44)*'2A'!$M$6:$M$1005)),0)</f>
        <v>0</v>
      </c>
      <c r="V44" s="111"/>
    </row>
    <row r="45" spans="1:22">
      <c r="A45" s="162">
        <f t="shared" si="9"/>
        <v>40</v>
      </c>
      <c r="B45" s="162" t="str">
        <f t="shared" si="3"/>
        <v/>
      </c>
      <c r="C45" s="162" t="str">
        <f>IF(COUNTIFS('GSTN-Diff Gross'!$D$7:$D$1006,BOOKS!E45,'GSTN-Diff Gross'!$R$7:$R$1006,"&lt;&gt;0")+COUNTIFS('GSTN-Diff Gross'!$D$7:$D$1006,BOOKS!E45,'GSTN-Diff Gross'!$S$7:$S$1006,"&lt;&gt;0")+COUNTIFS('GSTN-Diff Gross'!$D$7:$D$1006,BOOKS!E45,'GSTN-Diff Gross'!$T$7:$T$1006,"&lt;&gt;0")+COUNTIFS('GSTN-Diff Gross'!$D$7:$D$1006,BOOKS!E45,'GSTN-Diff Gross'!$U$7:$U$1006,"&lt;&gt;0")+COUNTIFS('GSTN-Diff Gross'!$D$7:$D$1006,BOOKS!E45,'GSTN-Diff Gross'!$V$7:$V$1006,"&lt;&gt;0"),BOOKS!E45,"")</f>
        <v/>
      </c>
      <c r="D45" s="44" t="str">
        <f>IF(COUNTIFS('GSTN-Diff Gross'!$D$7:$D$1006,BOOKS!E45,'GSTN-Diff Gross'!$R$7:$R$1006,"&lt;&gt;0")+COUNTIFS('GSTN-Diff Gross'!$D$7:$D$1006,BOOKS!E45,'GSTN-Diff Gross'!$S$7:$S$1006,"&lt;&gt;0")+COUNTIFS('GSTN-Diff Gross'!$D$7:$D$1006,BOOKS!E45,'GSTN-Diff Gross'!$T$7:$T$1006,"&lt;&gt;0")+COUNTIFS('GSTN-Diff Gross'!$D$7:$D$1006,BOOKS!E45,'GSTN-Diff Gross'!$U$7:$U$1006,"&lt;&gt;0")+COUNTIFS('GSTN-Diff Gross'!$D$7:$D$1006,BOOKS!E45,'GSTN-Diff Gross'!$V$7:$V$1006,"&lt;&gt;0"),BOOKS!F45,"")</f>
        <v/>
      </c>
      <c r="E45" s="67" t="str">
        <f>IF(COUNTIFS('GSTN-Diff Gross'!$D$7:$D$1006,BOOKS!E45,'GSTN-Diff Gross'!$R$7:$R$1006,"&lt;&gt;0")+COUNTIFS('GSTN-Diff Gross'!$D$7:$D$1006,BOOKS!E45,'GSTN-Diff Gross'!$S$7:$S$1006,"&lt;&gt;0")+COUNTIFS('GSTN-Diff Gross'!$D$7:$D$1006,BOOKS!E45,'GSTN-Diff Gross'!$T$7:$T$1006,"&lt;&gt;0")+COUNTIFS('GSTN-Diff Gross'!$D$7:$D$1006,BOOKS!E45,'GSTN-Diff Gross'!$U$7:$U$1006,"&lt;&gt;0")+COUNTIFS('GSTN-Diff Gross'!$D$7:$D$1006,BOOKS!E45,'GSTN-Diff Gross'!$V$7:$V$1006,"&lt;&gt;0"),BOOKS!G45,"")</f>
        <v/>
      </c>
      <c r="F45" s="89" t="str">
        <f>IF(COUNTIFS('GSTN-Diff Gross'!$D$7:$D$1006,BOOKS!E45,'GSTN-Diff Gross'!$R$7:$R$1006,"&lt;&gt;0")+COUNTIFS('GSTN-Diff Gross'!$D$7:$D$1006,BOOKS!E45,'GSTN-Diff Gross'!$S$7:$S$1006,"&lt;&gt;0")+COUNTIFS('GSTN-Diff Gross'!$D$7:$D$1006,BOOKS!E45,'GSTN-Diff Gross'!$T$7:$T$1006,"&lt;&gt;0")+COUNTIFS('GSTN-Diff Gross'!$D$7:$D$1006,BOOKS!E45,'GSTN-Diff Gross'!$U$7:$U$1006,"&lt;&gt;0")+COUNTIFS('GSTN-Diff Gross'!$D$7:$D$1006,BOOKS!E45,'GSTN-Diff Gross'!$V$7:$V$1006,"&lt;&gt;0"),BOOKS!H45,"")</f>
        <v/>
      </c>
      <c r="G45" s="96">
        <f t="shared" si="4"/>
        <v>0</v>
      </c>
      <c r="H45" s="96">
        <f t="shared" si="5"/>
        <v>0</v>
      </c>
      <c r="I45" s="97">
        <f t="shared" si="6"/>
        <v>0</v>
      </c>
      <c r="J45" s="98">
        <f t="shared" si="7"/>
        <v>0</v>
      </c>
      <c r="K45" s="96">
        <f t="shared" si="8"/>
        <v>0</v>
      </c>
      <c r="L45" s="93">
        <f>IF(COUNTIFS('GSTN-Diff Gross'!$D$7:$D$1006,BOOKS!E45,'GSTN-Diff Gross'!$R$7:$R$1006,"&lt;&gt;0")+COUNTIFS('GSTN-Diff Gross'!$D$7:$D$1006,BOOKS!E45,'GSTN-Diff Gross'!$S$7:$S$1006,"&lt;&gt;0")+COUNTIFS('GSTN-Diff Gross'!$D$7:$D$1006,BOOKS!E45,'GSTN-Diff Gross'!$T$7:$T$1006,"&lt;&gt;0")+COUNTIFS('GSTN-Diff Gross'!$D$7:$D$1006,BOOKS!E45,'GSTN-Diff Gross'!$U$7:$U$1006,"&lt;&gt;0")+COUNTIFS('GSTN-Diff Gross'!$D$7:$D$1006,BOOKS!E45,'GSTN-Diff Gross'!$V$7:$V$1006,"&lt;&gt;0"),BOOKS!I45,0)</f>
        <v>0</v>
      </c>
      <c r="M45" s="88">
        <f>IF(COUNTIFS('GSTN-Diff Gross'!$D$7:$D$1006,BOOKS!E45,'GSTN-Diff Gross'!$R$7:$R$1006,"&lt;&gt;0")+COUNTIFS('GSTN-Diff Gross'!$D$7:$D$1006,BOOKS!E45,'GSTN-Diff Gross'!$S$7:$S$1006,"&lt;&gt;0")+COUNTIFS('GSTN-Diff Gross'!$D$7:$D$1006,BOOKS!E45,'GSTN-Diff Gross'!$T$7:$T$1006,"&lt;&gt;0")+COUNTIFS('GSTN-Diff Gross'!$D$7:$D$1006,BOOKS!E45,'GSTN-Diff Gross'!$U$7:$U$1006,"&lt;&gt;0")+COUNTIFS('GSTN-Diff Gross'!$D$7:$D$1006,BOOKS!E45,'GSTN-Diff Gross'!$V$7:$V$1006,"&lt;&gt;0"),BOOKS!J45,0)</f>
        <v>0</v>
      </c>
      <c r="N45" s="88">
        <f>IF(COUNTIFS('GSTN-Diff Gross'!$D$7:$D$1006,BOOKS!E45,'GSTN-Diff Gross'!$R$7:$R$1006,"&lt;&gt;0")+COUNTIFS('GSTN-Diff Gross'!$D$7:$D$1006,BOOKS!E45,'GSTN-Diff Gross'!$S$7:$S$1006,"&lt;&gt;0")+COUNTIFS('GSTN-Diff Gross'!$D$7:$D$1006,BOOKS!E45,'GSTN-Diff Gross'!$T$7:$T$1006,"&lt;&gt;0")+COUNTIFS('GSTN-Diff Gross'!$D$7:$D$1006,BOOKS!E45,'GSTN-Diff Gross'!$U$7:$U$1006,"&lt;&gt;0")+COUNTIFS('GSTN-Diff Gross'!$D$7:$D$1006,BOOKS!E45,'GSTN-Diff Gross'!$V$7:$V$1006,"&lt;&gt;0"),BOOKS!K45,0)</f>
        <v>0</v>
      </c>
      <c r="O45" s="88">
        <f>IF(COUNTIFS('GSTN-Diff Gross'!$D$7:$D$1006,BOOKS!E45,'GSTN-Diff Gross'!$R$7:$R$1006,"&lt;&gt;0")+COUNTIFS('GSTN-Diff Gross'!$D$7:$D$1006,BOOKS!E45,'GSTN-Diff Gross'!$S$7:$S$1006,"&lt;&gt;0")+COUNTIFS('GSTN-Diff Gross'!$D$7:$D$1006,BOOKS!E45,'GSTN-Diff Gross'!$T$7:$T$1006,"&lt;&gt;0")+COUNTIFS('GSTN-Diff Gross'!$D$7:$D$1006,BOOKS!E45,'GSTN-Diff Gross'!$U$7:$U$1006,"&lt;&gt;0")+COUNTIFS('GSTN-Diff Gross'!$D$7:$D$1006,BOOKS!E45,'GSTN-Diff Gross'!$V$7:$V$1006,"&lt;&gt;0"),BOOKS!L45,0)</f>
        <v>0</v>
      </c>
      <c r="P45" s="88">
        <f>IF(COUNTIFS('GSTN-Diff Gross'!$D$7:$D$1006,BOOKS!E45,'GSTN-Diff Gross'!$R$7:$R$1006,"&lt;&gt;0")+COUNTIFS('GSTN-Diff Gross'!$D$7:$D$1006,BOOKS!E45,'GSTN-Diff Gross'!$S$7:$S$1006,"&lt;&gt;0")+COUNTIFS('GSTN-Diff Gross'!$D$7:$D$1006,BOOKS!E45,'GSTN-Diff Gross'!$T$7:$T$1006,"&lt;&gt;0")+COUNTIFS('GSTN-Diff Gross'!$D$7:$D$1006,BOOKS!E45,'GSTN-Diff Gross'!$U$7:$U$1006,"&lt;&gt;0")+COUNTIFS('GSTN-Diff Gross'!$D$7:$D$1006,BOOKS!E45,'GSTN-Diff Gross'!$V$7:$V$1006,"&lt;&gt;0"),BOOKS!M45,0)</f>
        <v>0</v>
      </c>
      <c r="Q45" s="84">
        <f>IFERROR(IF(B45="",0,SUMPRODUCT(('2A'!$D$6:$D$1005='GSTN-Bill Wise'!B45)*'2A'!$I$6:$I$1005)),0)</f>
        <v>0</v>
      </c>
      <c r="R45" s="44">
        <f>IFERROR(IF(B45="",0,SUMPRODUCT(('2A'!$D$6:$D$1005='GSTN-Bill Wise'!B45)*'2A'!$J$6:$J$1005)),0)</f>
        <v>0</v>
      </c>
      <c r="S45" s="44">
        <f>IFERROR(IF(B45="",0,SUMPRODUCT(('2A'!$D$6:$D$1005='GSTN-Bill Wise'!B45)*'2A'!$K$6:$K$1005)),0)</f>
        <v>0</v>
      </c>
      <c r="T45" s="44">
        <f>IFERROR(IF(B45="",0,SUMPRODUCT(('2A'!$D$6:$D$1005='GSTN-Bill Wise'!B45)*'2A'!$L$6:$L$1005)),0)</f>
        <v>0</v>
      </c>
      <c r="U45" s="44">
        <f>IFERROR(IF(B45="",0,SUMPRODUCT(('2A'!$D$6:$D$1005='GSTN-Bill Wise'!B45)*'2A'!$M$6:$M$1005)),0)</f>
        <v>0</v>
      </c>
      <c r="V45" s="111"/>
    </row>
    <row r="46" spans="1:22">
      <c r="A46" s="161">
        <f t="shared" si="9"/>
        <v>41</v>
      </c>
      <c r="B46" s="161" t="str">
        <f t="shared" si="3"/>
        <v/>
      </c>
      <c r="C46" s="161" t="str">
        <f>IF(COUNTIFS('GSTN-Diff Gross'!$D$7:$D$1006,BOOKS!E46,'GSTN-Diff Gross'!$R$7:$R$1006,"&lt;&gt;0")+COUNTIFS('GSTN-Diff Gross'!$D$7:$D$1006,BOOKS!E46,'GSTN-Diff Gross'!$S$7:$S$1006,"&lt;&gt;0")+COUNTIFS('GSTN-Diff Gross'!$D$7:$D$1006,BOOKS!E46,'GSTN-Diff Gross'!$T$7:$T$1006,"&lt;&gt;0")+COUNTIFS('GSTN-Diff Gross'!$D$7:$D$1006,BOOKS!E46,'GSTN-Diff Gross'!$U$7:$U$1006,"&lt;&gt;0")+COUNTIFS('GSTN-Diff Gross'!$D$7:$D$1006,BOOKS!E46,'GSTN-Diff Gross'!$V$7:$V$1006,"&lt;&gt;0"),BOOKS!E46,"")</f>
        <v/>
      </c>
      <c r="D46" s="41" t="str">
        <f>IF(COUNTIFS('GSTN-Diff Gross'!$D$7:$D$1006,BOOKS!E46,'GSTN-Diff Gross'!$R$7:$R$1006,"&lt;&gt;0")+COUNTIFS('GSTN-Diff Gross'!$D$7:$D$1006,BOOKS!E46,'GSTN-Diff Gross'!$S$7:$S$1006,"&lt;&gt;0")+COUNTIFS('GSTN-Diff Gross'!$D$7:$D$1006,BOOKS!E46,'GSTN-Diff Gross'!$T$7:$T$1006,"&lt;&gt;0")+COUNTIFS('GSTN-Diff Gross'!$D$7:$D$1006,BOOKS!E46,'GSTN-Diff Gross'!$U$7:$U$1006,"&lt;&gt;0")+COUNTIFS('GSTN-Diff Gross'!$D$7:$D$1006,BOOKS!E46,'GSTN-Diff Gross'!$V$7:$V$1006,"&lt;&gt;0"),BOOKS!F46,"")</f>
        <v/>
      </c>
      <c r="E46" s="68" t="str">
        <f>IF(COUNTIFS('GSTN-Diff Gross'!$D$7:$D$1006,BOOKS!E46,'GSTN-Diff Gross'!$R$7:$R$1006,"&lt;&gt;0")+COUNTIFS('GSTN-Diff Gross'!$D$7:$D$1006,BOOKS!E46,'GSTN-Diff Gross'!$S$7:$S$1006,"&lt;&gt;0")+COUNTIFS('GSTN-Diff Gross'!$D$7:$D$1006,BOOKS!E46,'GSTN-Diff Gross'!$T$7:$T$1006,"&lt;&gt;0")+COUNTIFS('GSTN-Diff Gross'!$D$7:$D$1006,BOOKS!E46,'GSTN-Diff Gross'!$U$7:$U$1006,"&lt;&gt;0")+COUNTIFS('GSTN-Diff Gross'!$D$7:$D$1006,BOOKS!E46,'GSTN-Diff Gross'!$V$7:$V$1006,"&lt;&gt;0"),BOOKS!G46,"")</f>
        <v/>
      </c>
      <c r="F46" s="90" t="str">
        <f>IF(COUNTIFS('GSTN-Diff Gross'!$D$7:$D$1006,BOOKS!E46,'GSTN-Diff Gross'!$R$7:$R$1006,"&lt;&gt;0")+COUNTIFS('GSTN-Diff Gross'!$D$7:$D$1006,BOOKS!E46,'GSTN-Diff Gross'!$S$7:$S$1006,"&lt;&gt;0")+COUNTIFS('GSTN-Diff Gross'!$D$7:$D$1006,BOOKS!E46,'GSTN-Diff Gross'!$T$7:$T$1006,"&lt;&gt;0")+COUNTIFS('GSTN-Diff Gross'!$D$7:$D$1006,BOOKS!E46,'GSTN-Diff Gross'!$U$7:$U$1006,"&lt;&gt;0")+COUNTIFS('GSTN-Diff Gross'!$D$7:$D$1006,BOOKS!E46,'GSTN-Diff Gross'!$V$7:$V$1006,"&lt;&gt;0"),BOOKS!H46,"")</f>
        <v/>
      </c>
      <c r="G46" s="167">
        <f t="shared" si="4"/>
        <v>0</v>
      </c>
      <c r="H46" s="167">
        <f t="shared" si="5"/>
        <v>0</v>
      </c>
      <c r="I46" s="167">
        <f t="shared" si="6"/>
        <v>0</v>
      </c>
      <c r="J46" s="167">
        <f t="shared" si="7"/>
        <v>0</v>
      </c>
      <c r="K46" s="167">
        <f t="shared" si="8"/>
        <v>0</v>
      </c>
      <c r="L46" s="99">
        <f>IF(COUNTIFS('GSTN-Diff Gross'!$D$7:$D$1006,BOOKS!E46,'GSTN-Diff Gross'!$R$7:$R$1006,"&lt;&gt;0")+COUNTIFS('GSTN-Diff Gross'!$D$7:$D$1006,BOOKS!E46,'GSTN-Diff Gross'!$S$7:$S$1006,"&lt;&gt;0")+COUNTIFS('GSTN-Diff Gross'!$D$7:$D$1006,BOOKS!E46,'GSTN-Diff Gross'!$T$7:$T$1006,"&lt;&gt;0")+COUNTIFS('GSTN-Diff Gross'!$D$7:$D$1006,BOOKS!E46,'GSTN-Diff Gross'!$U$7:$U$1006,"&lt;&gt;0")+COUNTIFS('GSTN-Diff Gross'!$D$7:$D$1006,BOOKS!E46,'GSTN-Diff Gross'!$V$7:$V$1006,"&lt;&gt;0"),BOOKS!I46,0)</f>
        <v>0</v>
      </c>
      <c r="M46" s="100">
        <f>IF(COUNTIFS('GSTN-Diff Gross'!$D$7:$D$1006,BOOKS!E46,'GSTN-Diff Gross'!$R$7:$R$1006,"&lt;&gt;0")+COUNTIFS('GSTN-Diff Gross'!$D$7:$D$1006,BOOKS!E46,'GSTN-Diff Gross'!$S$7:$S$1006,"&lt;&gt;0")+COUNTIFS('GSTN-Diff Gross'!$D$7:$D$1006,BOOKS!E46,'GSTN-Diff Gross'!$T$7:$T$1006,"&lt;&gt;0")+COUNTIFS('GSTN-Diff Gross'!$D$7:$D$1006,BOOKS!E46,'GSTN-Diff Gross'!$U$7:$U$1006,"&lt;&gt;0")+COUNTIFS('GSTN-Diff Gross'!$D$7:$D$1006,BOOKS!E46,'GSTN-Diff Gross'!$V$7:$V$1006,"&lt;&gt;0"),BOOKS!J46,0)</f>
        <v>0</v>
      </c>
      <c r="N46" s="100">
        <f>IF(COUNTIFS('GSTN-Diff Gross'!$D$7:$D$1006,BOOKS!E46,'GSTN-Diff Gross'!$R$7:$R$1006,"&lt;&gt;0")+COUNTIFS('GSTN-Diff Gross'!$D$7:$D$1006,BOOKS!E46,'GSTN-Diff Gross'!$S$7:$S$1006,"&lt;&gt;0")+COUNTIFS('GSTN-Diff Gross'!$D$7:$D$1006,BOOKS!E46,'GSTN-Diff Gross'!$T$7:$T$1006,"&lt;&gt;0")+COUNTIFS('GSTN-Diff Gross'!$D$7:$D$1006,BOOKS!E46,'GSTN-Diff Gross'!$U$7:$U$1006,"&lt;&gt;0")+COUNTIFS('GSTN-Diff Gross'!$D$7:$D$1006,BOOKS!E46,'GSTN-Diff Gross'!$V$7:$V$1006,"&lt;&gt;0"),BOOKS!K46,0)</f>
        <v>0</v>
      </c>
      <c r="O46" s="100">
        <f>IF(COUNTIFS('GSTN-Diff Gross'!$D$7:$D$1006,BOOKS!E46,'GSTN-Diff Gross'!$R$7:$R$1006,"&lt;&gt;0")+COUNTIFS('GSTN-Diff Gross'!$D$7:$D$1006,BOOKS!E46,'GSTN-Diff Gross'!$S$7:$S$1006,"&lt;&gt;0")+COUNTIFS('GSTN-Diff Gross'!$D$7:$D$1006,BOOKS!E46,'GSTN-Diff Gross'!$T$7:$T$1006,"&lt;&gt;0")+COUNTIFS('GSTN-Diff Gross'!$D$7:$D$1006,BOOKS!E46,'GSTN-Diff Gross'!$U$7:$U$1006,"&lt;&gt;0")+COUNTIFS('GSTN-Diff Gross'!$D$7:$D$1006,BOOKS!E46,'GSTN-Diff Gross'!$V$7:$V$1006,"&lt;&gt;0"),BOOKS!L46,0)</f>
        <v>0</v>
      </c>
      <c r="P46" s="100">
        <f>IF(COUNTIFS('GSTN-Diff Gross'!$D$7:$D$1006,BOOKS!E46,'GSTN-Diff Gross'!$R$7:$R$1006,"&lt;&gt;0")+COUNTIFS('GSTN-Diff Gross'!$D$7:$D$1006,BOOKS!E46,'GSTN-Diff Gross'!$S$7:$S$1006,"&lt;&gt;0")+COUNTIFS('GSTN-Diff Gross'!$D$7:$D$1006,BOOKS!E46,'GSTN-Diff Gross'!$T$7:$T$1006,"&lt;&gt;0")+COUNTIFS('GSTN-Diff Gross'!$D$7:$D$1006,BOOKS!E46,'GSTN-Diff Gross'!$U$7:$U$1006,"&lt;&gt;0")+COUNTIFS('GSTN-Diff Gross'!$D$7:$D$1006,BOOKS!E46,'GSTN-Diff Gross'!$V$7:$V$1006,"&lt;&gt;0"),BOOKS!M46,0)</f>
        <v>0</v>
      </c>
      <c r="Q46" s="94">
        <f>IFERROR(IF(B46="",0,SUMPRODUCT(('2A'!$D$6:$D$1005='GSTN-Bill Wise'!B46)*'2A'!$I$6:$I$1005)),0)</f>
        <v>0</v>
      </c>
      <c r="R46" s="95">
        <f>IFERROR(IF(B46="",0,SUMPRODUCT(('2A'!$D$6:$D$1005='GSTN-Bill Wise'!B46)*'2A'!$J$6:$J$1005)),0)</f>
        <v>0</v>
      </c>
      <c r="S46" s="95">
        <f>IFERROR(IF(B46="",0,SUMPRODUCT(('2A'!$D$6:$D$1005='GSTN-Bill Wise'!B46)*'2A'!$K$6:$K$1005)),0)</f>
        <v>0</v>
      </c>
      <c r="T46" s="95">
        <f>IFERROR(IF(B46="",0,SUMPRODUCT(('2A'!$D$6:$D$1005='GSTN-Bill Wise'!B46)*'2A'!$L$6:$L$1005)),0)</f>
        <v>0</v>
      </c>
      <c r="U46" s="95">
        <f>IFERROR(IF(B46="",0,SUMPRODUCT(('2A'!$D$6:$D$1005='GSTN-Bill Wise'!B46)*'2A'!$M$6:$M$1005)),0)</f>
        <v>0</v>
      </c>
      <c r="V46" s="111"/>
    </row>
    <row r="47" spans="1:22">
      <c r="A47" s="162">
        <f t="shared" si="9"/>
        <v>42</v>
      </c>
      <c r="B47" s="162" t="str">
        <f t="shared" si="3"/>
        <v/>
      </c>
      <c r="C47" s="162" t="str">
        <f>IF(COUNTIFS('GSTN-Diff Gross'!$D$7:$D$1006,BOOKS!E47,'GSTN-Diff Gross'!$R$7:$R$1006,"&lt;&gt;0")+COUNTIFS('GSTN-Diff Gross'!$D$7:$D$1006,BOOKS!E47,'GSTN-Diff Gross'!$S$7:$S$1006,"&lt;&gt;0")+COUNTIFS('GSTN-Diff Gross'!$D$7:$D$1006,BOOKS!E47,'GSTN-Diff Gross'!$T$7:$T$1006,"&lt;&gt;0")+COUNTIFS('GSTN-Diff Gross'!$D$7:$D$1006,BOOKS!E47,'GSTN-Diff Gross'!$U$7:$U$1006,"&lt;&gt;0")+COUNTIFS('GSTN-Diff Gross'!$D$7:$D$1006,BOOKS!E47,'GSTN-Diff Gross'!$V$7:$V$1006,"&lt;&gt;0"),BOOKS!E47,"")</f>
        <v/>
      </c>
      <c r="D47" s="44" t="str">
        <f>IF(COUNTIFS('GSTN-Diff Gross'!$D$7:$D$1006,BOOKS!E47,'GSTN-Diff Gross'!$R$7:$R$1006,"&lt;&gt;0")+COUNTIFS('GSTN-Diff Gross'!$D$7:$D$1006,BOOKS!E47,'GSTN-Diff Gross'!$S$7:$S$1006,"&lt;&gt;0")+COUNTIFS('GSTN-Diff Gross'!$D$7:$D$1006,BOOKS!E47,'GSTN-Diff Gross'!$T$7:$T$1006,"&lt;&gt;0")+COUNTIFS('GSTN-Diff Gross'!$D$7:$D$1006,BOOKS!E47,'GSTN-Diff Gross'!$U$7:$U$1006,"&lt;&gt;0")+COUNTIFS('GSTN-Diff Gross'!$D$7:$D$1006,BOOKS!E47,'GSTN-Diff Gross'!$V$7:$V$1006,"&lt;&gt;0"),BOOKS!F47,"")</f>
        <v/>
      </c>
      <c r="E47" s="67" t="str">
        <f>IF(COUNTIFS('GSTN-Diff Gross'!$D$7:$D$1006,BOOKS!E47,'GSTN-Diff Gross'!$R$7:$R$1006,"&lt;&gt;0")+COUNTIFS('GSTN-Diff Gross'!$D$7:$D$1006,BOOKS!E47,'GSTN-Diff Gross'!$S$7:$S$1006,"&lt;&gt;0")+COUNTIFS('GSTN-Diff Gross'!$D$7:$D$1006,BOOKS!E47,'GSTN-Diff Gross'!$T$7:$T$1006,"&lt;&gt;0")+COUNTIFS('GSTN-Diff Gross'!$D$7:$D$1006,BOOKS!E47,'GSTN-Diff Gross'!$U$7:$U$1006,"&lt;&gt;0")+COUNTIFS('GSTN-Diff Gross'!$D$7:$D$1006,BOOKS!E47,'GSTN-Diff Gross'!$V$7:$V$1006,"&lt;&gt;0"),BOOKS!G47,"")</f>
        <v/>
      </c>
      <c r="F47" s="89" t="str">
        <f>IF(COUNTIFS('GSTN-Diff Gross'!$D$7:$D$1006,BOOKS!E47,'GSTN-Diff Gross'!$R$7:$R$1006,"&lt;&gt;0")+COUNTIFS('GSTN-Diff Gross'!$D$7:$D$1006,BOOKS!E47,'GSTN-Diff Gross'!$S$7:$S$1006,"&lt;&gt;0")+COUNTIFS('GSTN-Diff Gross'!$D$7:$D$1006,BOOKS!E47,'GSTN-Diff Gross'!$T$7:$T$1006,"&lt;&gt;0")+COUNTIFS('GSTN-Diff Gross'!$D$7:$D$1006,BOOKS!E47,'GSTN-Diff Gross'!$U$7:$U$1006,"&lt;&gt;0")+COUNTIFS('GSTN-Diff Gross'!$D$7:$D$1006,BOOKS!E47,'GSTN-Diff Gross'!$V$7:$V$1006,"&lt;&gt;0"),BOOKS!H47,"")</f>
        <v/>
      </c>
      <c r="G47" s="96">
        <f t="shared" si="4"/>
        <v>0</v>
      </c>
      <c r="H47" s="96">
        <f t="shared" si="5"/>
        <v>0</v>
      </c>
      <c r="I47" s="97">
        <f t="shared" si="6"/>
        <v>0</v>
      </c>
      <c r="J47" s="98">
        <f t="shared" si="7"/>
        <v>0</v>
      </c>
      <c r="K47" s="96">
        <f t="shared" si="8"/>
        <v>0</v>
      </c>
      <c r="L47" s="93">
        <f>IF(COUNTIFS('GSTN-Diff Gross'!$D$7:$D$1006,BOOKS!E47,'GSTN-Diff Gross'!$R$7:$R$1006,"&lt;&gt;0")+COUNTIFS('GSTN-Diff Gross'!$D$7:$D$1006,BOOKS!E47,'GSTN-Diff Gross'!$S$7:$S$1006,"&lt;&gt;0")+COUNTIFS('GSTN-Diff Gross'!$D$7:$D$1006,BOOKS!E47,'GSTN-Diff Gross'!$T$7:$T$1006,"&lt;&gt;0")+COUNTIFS('GSTN-Diff Gross'!$D$7:$D$1006,BOOKS!E47,'GSTN-Diff Gross'!$U$7:$U$1006,"&lt;&gt;0")+COUNTIFS('GSTN-Diff Gross'!$D$7:$D$1006,BOOKS!E47,'GSTN-Diff Gross'!$V$7:$V$1006,"&lt;&gt;0"),BOOKS!I47,0)</f>
        <v>0</v>
      </c>
      <c r="M47" s="88">
        <f>IF(COUNTIFS('GSTN-Diff Gross'!$D$7:$D$1006,BOOKS!E47,'GSTN-Diff Gross'!$R$7:$R$1006,"&lt;&gt;0")+COUNTIFS('GSTN-Diff Gross'!$D$7:$D$1006,BOOKS!E47,'GSTN-Diff Gross'!$S$7:$S$1006,"&lt;&gt;0")+COUNTIFS('GSTN-Diff Gross'!$D$7:$D$1006,BOOKS!E47,'GSTN-Diff Gross'!$T$7:$T$1006,"&lt;&gt;0")+COUNTIFS('GSTN-Diff Gross'!$D$7:$D$1006,BOOKS!E47,'GSTN-Diff Gross'!$U$7:$U$1006,"&lt;&gt;0")+COUNTIFS('GSTN-Diff Gross'!$D$7:$D$1006,BOOKS!E47,'GSTN-Diff Gross'!$V$7:$V$1006,"&lt;&gt;0"),BOOKS!J47,0)</f>
        <v>0</v>
      </c>
      <c r="N47" s="88">
        <f>IF(COUNTIFS('GSTN-Diff Gross'!$D$7:$D$1006,BOOKS!E47,'GSTN-Diff Gross'!$R$7:$R$1006,"&lt;&gt;0")+COUNTIFS('GSTN-Diff Gross'!$D$7:$D$1006,BOOKS!E47,'GSTN-Diff Gross'!$S$7:$S$1006,"&lt;&gt;0")+COUNTIFS('GSTN-Diff Gross'!$D$7:$D$1006,BOOKS!E47,'GSTN-Diff Gross'!$T$7:$T$1006,"&lt;&gt;0")+COUNTIFS('GSTN-Diff Gross'!$D$7:$D$1006,BOOKS!E47,'GSTN-Diff Gross'!$U$7:$U$1006,"&lt;&gt;0")+COUNTIFS('GSTN-Diff Gross'!$D$7:$D$1006,BOOKS!E47,'GSTN-Diff Gross'!$V$7:$V$1006,"&lt;&gt;0"),BOOKS!K47,0)</f>
        <v>0</v>
      </c>
      <c r="O47" s="88">
        <f>IF(COUNTIFS('GSTN-Diff Gross'!$D$7:$D$1006,BOOKS!E47,'GSTN-Diff Gross'!$R$7:$R$1006,"&lt;&gt;0")+COUNTIFS('GSTN-Diff Gross'!$D$7:$D$1006,BOOKS!E47,'GSTN-Diff Gross'!$S$7:$S$1006,"&lt;&gt;0")+COUNTIFS('GSTN-Diff Gross'!$D$7:$D$1006,BOOKS!E47,'GSTN-Diff Gross'!$T$7:$T$1006,"&lt;&gt;0")+COUNTIFS('GSTN-Diff Gross'!$D$7:$D$1006,BOOKS!E47,'GSTN-Diff Gross'!$U$7:$U$1006,"&lt;&gt;0")+COUNTIFS('GSTN-Diff Gross'!$D$7:$D$1006,BOOKS!E47,'GSTN-Diff Gross'!$V$7:$V$1006,"&lt;&gt;0"),BOOKS!L47,0)</f>
        <v>0</v>
      </c>
      <c r="P47" s="88">
        <f>IF(COUNTIFS('GSTN-Diff Gross'!$D$7:$D$1006,BOOKS!E47,'GSTN-Diff Gross'!$R$7:$R$1006,"&lt;&gt;0")+COUNTIFS('GSTN-Diff Gross'!$D$7:$D$1006,BOOKS!E47,'GSTN-Diff Gross'!$S$7:$S$1006,"&lt;&gt;0")+COUNTIFS('GSTN-Diff Gross'!$D$7:$D$1006,BOOKS!E47,'GSTN-Diff Gross'!$T$7:$T$1006,"&lt;&gt;0")+COUNTIFS('GSTN-Diff Gross'!$D$7:$D$1006,BOOKS!E47,'GSTN-Diff Gross'!$U$7:$U$1006,"&lt;&gt;0")+COUNTIFS('GSTN-Diff Gross'!$D$7:$D$1006,BOOKS!E47,'GSTN-Diff Gross'!$V$7:$V$1006,"&lt;&gt;0"),BOOKS!M47,0)</f>
        <v>0</v>
      </c>
      <c r="Q47" s="84">
        <f>IFERROR(IF(B47="",0,SUMPRODUCT(('2A'!$D$6:$D$1005='GSTN-Bill Wise'!B47)*'2A'!$I$6:$I$1005)),0)</f>
        <v>0</v>
      </c>
      <c r="R47" s="44">
        <f>IFERROR(IF(B47="",0,SUMPRODUCT(('2A'!$D$6:$D$1005='GSTN-Bill Wise'!B47)*'2A'!$J$6:$J$1005)),0)</f>
        <v>0</v>
      </c>
      <c r="S47" s="44">
        <f>IFERROR(IF(B47="",0,SUMPRODUCT(('2A'!$D$6:$D$1005='GSTN-Bill Wise'!B47)*'2A'!$K$6:$K$1005)),0)</f>
        <v>0</v>
      </c>
      <c r="T47" s="44">
        <f>IFERROR(IF(B47="",0,SUMPRODUCT(('2A'!$D$6:$D$1005='GSTN-Bill Wise'!B47)*'2A'!$L$6:$L$1005)),0)</f>
        <v>0</v>
      </c>
      <c r="U47" s="44">
        <f>IFERROR(IF(B47="",0,SUMPRODUCT(('2A'!$D$6:$D$1005='GSTN-Bill Wise'!B47)*'2A'!$M$6:$M$1005)),0)</f>
        <v>0</v>
      </c>
      <c r="V47" s="111"/>
    </row>
    <row r="48" spans="1:22">
      <c r="A48" s="161">
        <f t="shared" si="9"/>
        <v>43</v>
      </c>
      <c r="B48" s="161" t="str">
        <f t="shared" si="3"/>
        <v/>
      </c>
      <c r="C48" s="161" t="str">
        <f>IF(COUNTIFS('GSTN-Diff Gross'!$D$7:$D$1006,BOOKS!E48,'GSTN-Diff Gross'!$R$7:$R$1006,"&lt;&gt;0")+COUNTIFS('GSTN-Diff Gross'!$D$7:$D$1006,BOOKS!E48,'GSTN-Diff Gross'!$S$7:$S$1006,"&lt;&gt;0")+COUNTIFS('GSTN-Diff Gross'!$D$7:$D$1006,BOOKS!E48,'GSTN-Diff Gross'!$T$7:$T$1006,"&lt;&gt;0")+COUNTIFS('GSTN-Diff Gross'!$D$7:$D$1006,BOOKS!E48,'GSTN-Diff Gross'!$U$7:$U$1006,"&lt;&gt;0")+COUNTIFS('GSTN-Diff Gross'!$D$7:$D$1006,BOOKS!E48,'GSTN-Diff Gross'!$V$7:$V$1006,"&lt;&gt;0"),BOOKS!E48,"")</f>
        <v/>
      </c>
      <c r="D48" s="41" t="str">
        <f>IF(COUNTIFS('GSTN-Diff Gross'!$D$7:$D$1006,BOOKS!E48,'GSTN-Diff Gross'!$R$7:$R$1006,"&lt;&gt;0")+COUNTIFS('GSTN-Diff Gross'!$D$7:$D$1006,BOOKS!E48,'GSTN-Diff Gross'!$S$7:$S$1006,"&lt;&gt;0")+COUNTIFS('GSTN-Diff Gross'!$D$7:$D$1006,BOOKS!E48,'GSTN-Diff Gross'!$T$7:$T$1006,"&lt;&gt;0")+COUNTIFS('GSTN-Diff Gross'!$D$7:$D$1006,BOOKS!E48,'GSTN-Diff Gross'!$U$7:$U$1006,"&lt;&gt;0")+COUNTIFS('GSTN-Diff Gross'!$D$7:$D$1006,BOOKS!E48,'GSTN-Diff Gross'!$V$7:$V$1006,"&lt;&gt;0"),BOOKS!F48,"")</f>
        <v/>
      </c>
      <c r="E48" s="68" t="str">
        <f>IF(COUNTIFS('GSTN-Diff Gross'!$D$7:$D$1006,BOOKS!E48,'GSTN-Diff Gross'!$R$7:$R$1006,"&lt;&gt;0")+COUNTIFS('GSTN-Diff Gross'!$D$7:$D$1006,BOOKS!E48,'GSTN-Diff Gross'!$S$7:$S$1006,"&lt;&gt;0")+COUNTIFS('GSTN-Diff Gross'!$D$7:$D$1006,BOOKS!E48,'GSTN-Diff Gross'!$T$7:$T$1006,"&lt;&gt;0")+COUNTIFS('GSTN-Diff Gross'!$D$7:$D$1006,BOOKS!E48,'GSTN-Diff Gross'!$U$7:$U$1006,"&lt;&gt;0")+COUNTIFS('GSTN-Diff Gross'!$D$7:$D$1006,BOOKS!E48,'GSTN-Diff Gross'!$V$7:$V$1006,"&lt;&gt;0"),BOOKS!G48,"")</f>
        <v/>
      </c>
      <c r="F48" s="90" t="str">
        <f>IF(COUNTIFS('GSTN-Diff Gross'!$D$7:$D$1006,BOOKS!E48,'GSTN-Diff Gross'!$R$7:$R$1006,"&lt;&gt;0")+COUNTIFS('GSTN-Diff Gross'!$D$7:$D$1006,BOOKS!E48,'GSTN-Diff Gross'!$S$7:$S$1006,"&lt;&gt;0")+COUNTIFS('GSTN-Diff Gross'!$D$7:$D$1006,BOOKS!E48,'GSTN-Diff Gross'!$T$7:$T$1006,"&lt;&gt;0")+COUNTIFS('GSTN-Diff Gross'!$D$7:$D$1006,BOOKS!E48,'GSTN-Diff Gross'!$U$7:$U$1006,"&lt;&gt;0")+COUNTIFS('GSTN-Diff Gross'!$D$7:$D$1006,BOOKS!E48,'GSTN-Diff Gross'!$V$7:$V$1006,"&lt;&gt;0"),BOOKS!H48,"")</f>
        <v/>
      </c>
      <c r="G48" s="167">
        <f t="shared" si="4"/>
        <v>0</v>
      </c>
      <c r="H48" s="167">
        <f t="shared" si="5"/>
        <v>0</v>
      </c>
      <c r="I48" s="167">
        <f t="shared" si="6"/>
        <v>0</v>
      </c>
      <c r="J48" s="167">
        <f t="shared" si="7"/>
        <v>0</v>
      </c>
      <c r="K48" s="167">
        <f t="shared" si="8"/>
        <v>0</v>
      </c>
      <c r="L48" s="99">
        <f>IF(COUNTIFS('GSTN-Diff Gross'!$D$7:$D$1006,BOOKS!E48,'GSTN-Diff Gross'!$R$7:$R$1006,"&lt;&gt;0")+COUNTIFS('GSTN-Diff Gross'!$D$7:$D$1006,BOOKS!E48,'GSTN-Diff Gross'!$S$7:$S$1006,"&lt;&gt;0")+COUNTIFS('GSTN-Diff Gross'!$D$7:$D$1006,BOOKS!E48,'GSTN-Diff Gross'!$T$7:$T$1006,"&lt;&gt;0")+COUNTIFS('GSTN-Diff Gross'!$D$7:$D$1006,BOOKS!E48,'GSTN-Diff Gross'!$U$7:$U$1006,"&lt;&gt;0")+COUNTIFS('GSTN-Diff Gross'!$D$7:$D$1006,BOOKS!E48,'GSTN-Diff Gross'!$V$7:$V$1006,"&lt;&gt;0"),BOOKS!I48,0)</f>
        <v>0</v>
      </c>
      <c r="M48" s="100">
        <f>IF(COUNTIFS('GSTN-Diff Gross'!$D$7:$D$1006,BOOKS!E48,'GSTN-Diff Gross'!$R$7:$R$1006,"&lt;&gt;0")+COUNTIFS('GSTN-Diff Gross'!$D$7:$D$1006,BOOKS!E48,'GSTN-Diff Gross'!$S$7:$S$1006,"&lt;&gt;0")+COUNTIFS('GSTN-Diff Gross'!$D$7:$D$1006,BOOKS!E48,'GSTN-Diff Gross'!$T$7:$T$1006,"&lt;&gt;0")+COUNTIFS('GSTN-Diff Gross'!$D$7:$D$1006,BOOKS!E48,'GSTN-Diff Gross'!$U$7:$U$1006,"&lt;&gt;0")+COUNTIFS('GSTN-Diff Gross'!$D$7:$D$1006,BOOKS!E48,'GSTN-Diff Gross'!$V$7:$V$1006,"&lt;&gt;0"),BOOKS!J48,0)</f>
        <v>0</v>
      </c>
      <c r="N48" s="100">
        <f>IF(COUNTIFS('GSTN-Diff Gross'!$D$7:$D$1006,BOOKS!E48,'GSTN-Diff Gross'!$R$7:$R$1006,"&lt;&gt;0")+COUNTIFS('GSTN-Diff Gross'!$D$7:$D$1006,BOOKS!E48,'GSTN-Diff Gross'!$S$7:$S$1006,"&lt;&gt;0")+COUNTIFS('GSTN-Diff Gross'!$D$7:$D$1006,BOOKS!E48,'GSTN-Diff Gross'!$T$7:$T$1006,"&lt;&gt;0")+COUNTIFS('GSTN-Diff Gross'!$D$7:$D$1006,BOOKS!E48,'GSTN-Diff Gross'!$U$7:$U$1006,"&lt;&gt;0")+COUNTIFS('GSTN-Diff Gross'!$D$7:$D$1006,BOOKS!E48,'GSTN-Diff Gross'!$V$7:$V$1006,"&lt;&gt;0"),BOOKS!K48,0)</f>
        <v>0</v>
      </c>
      <c r="O48" s="100">
        <f>IF(COUNTIFS('GSTN-Diff Gross'!$D$7:$D$1006,BOOKS!E48,'GSTN-Diff Gross'!$R$7:$R$1006,"&lt;&gt;0")+COUNTIFS('GSTN-Diff Gross'!$D$7:$D$1006,BOOKS!E48,'GSTN-Diff Gross'!$S$7:$S$1006,"&lt;&gt;0")+COUNTIFS('GSTN-Diff Gross'!$D$7:$D$1006,BOOKS!E48,'GSTN-Diff Gross'!$T$7:$T$1006,"&lt;&gt;0")+COUNTIFS('GSTN-Diff Gross'!$D$7:$D$1006,BOOKS!E48,'GSTN-Diff Gross'!$U$7:$U$1006,"&lt;&gt;0")+COUNTIFS('GSTN-Diff Gross'!$D$7:$D$1006,BOOKS!E48,'GSTN-Diff Gross'!$V$7:$V$1006,"&lt;&gt;0"),BOOKS!L48,0)</f>
        <v>0</v>
      </c>
      <c r="P48" s="100">
        <f>IF(COUNTIFS('GSTN-Diff Gross'!$D$7:$D$1006,BOOKS!E48,'GSTN-Diff Gross'!$R$7:$R$1006,"&lt;&gt;0")+COUNTIFS('GSTN-Diff Gross'!$D$7:$D$1006,BOOKS!E48,'GSTN-Diff Gross'!$S$7:$S$1006,"&lt;&gt;0")+COUNTIFS('GSTN-Diff Gross'!$D$7:$D$1006,BOOKS!E48,'GSTN-Diff Gross'!$T$7:$T$1006,"&lt;&gt;0")+COUNTIFS('GSTN-Diff Gross'!$D$7:$D$1006,BOOKS!E48,'GSTN-Diff Gross'!$U$7:$U$1006,"&lt;&gt;0")+COUNTIFS('GSTN-Diff Gross'!$D$7:$D$1006,BOOKS!E48,'GSTN-Diff Gross'!$V$7:$V$1006,"&lt;&gt;0"),BOOKS!M48,0)</f>
        <v>0</v>
      </c>
      <c r="Q48" s="94">
        <f>IFERROR(IF(B48="",0,SUMPRODUCT(('2A'!$D$6:$D$1005='GSTN-Bill Wise'!B48)*'2A'!$I$6:$I$1005)),0)</f>
        <v>0</v>
      </c>
      <c r="R48" s="95">
        <f>IFERROR(IF(B48="",0,SUMPRODUCT(('2A'!$D$6:$D$1005='GSTN-Bill Wise'!B48)*'2A'!$J$6:$J$1005)),0)</f>
        <v>0</v>
      </c>
      <c r="S48" s="95">
        <f>IFERROR(IF(B48="",0,SUMPRODUCT(('2A'!$D$6:$D$1005='GSTN-Bill Wise'!B48)*'2A'!$K$6:$K$1005)),0)</f>
        <v>0</v>
      </c>
      <c r="T48" s="95">
        <f>IFERROR(IF(B48="",0,SUMPRODUCT(('2A'!$D$6:$D$1005='GSTN-Bill Wise'!B48)*'2A'!$L$6:$L$1005)),0)</f>
        <v>0</v>
      </c>
      <c r="U48" s="95">
        <f>IFERROR(IF(B48="",0,SUMPRODUCT(('2A'!$D$6:$D$1005='GSTN-Bill Wise'!B48)*'2A'!$M$6:$M$1005)),0)</f>
        <v>0</v>
      </c>
      <c r="V48" s="111"/>
    </row>
    <row r="49" spans="1:22">
      <c r="A49" s="162">
        <f t="shared" si="9"/>
        <v>44</v>
      </c>
      <c r="B49" s="162" t="str">
        <f t="shared" si="3"/>
        <v/>
      </c>
      <c r="C49" s="162" t="str">
        <f>IF(COUNTIFS('GSTN-Diff Gross'!$D$7:$D$1006,BOOKS!E49,'GSTN-Diff Gross'!$R$7:$R$1006,"&lt;&gt;0")+COUNTIFS('GSTN-Diff Gross'!$D$7:$D$1006,BOOKS!E49,'GSTN-Diff Gross'!$S$7:$S$1006,"&lt;&gt;0")+COUNTIFS('GSTN-Diff Gross'!$D$7:$D$1006,BOOKS!E49,'GSTN-Diff Gross'!$T$7:$T$1006,"&lt;&gt;0")+COUNTIFS('GSTN-Diff Gross'!$D$7:$D$1006,BOOKS!E49,'GSTN-Diff Gross'!$U$7:$U$1006,"&lt;&gt;0")+COUNTIFS('GSTN-Diff Gross'!$D$7:$D$1006,BOOKS!E49,'GSTN-Diff Gross'!$V$7:$V$1006,"&lt;&gt;0"),BOOKS!E49,"")</f>
        <v/>
      </c>
      <c r="D49" s="44" t="str">
        <f>IF(COUNTIFS('GSTN-Diff Gross'!$D$7:$D$1006,BOOKS!E49,'GSTN-Diff Gross'!$R$7:$R$1006,"&lt;&gt;0")+COUNTIFS('GSTN-Diff Gross'!$D$7:$D$1006,BOOKS!E49,'GSTN-Diff Gross'!$S$7:$S$1006,"&lt;&gt;0")+COUNTIFS('GSTN-Diff Gross'!$D$7:$D$1006,BOOKS!E49,'GSTN-Diff Gross'!$T$7:$T$1006,"&lt;&gt;0")+COUNTIFS('GSTN-Diff Gross'!$D$7:$D$1006,BOOKS!E49,'GSTN-Diff Gross'!$U$7:$U$1006,"&lt;&gt;0")+COUNTIFS('GSTN-Diff Gross'!$D$7:$D$1006,BOOKS!E49,'GSTN-Diff Gross'!$V$7:$V$1006,"&lt;&gt;0"),BOOKS!F49,"")</f>
        <v/>
      </c>
      <c r="E49" s="67" t="str">
        <f>IF(COUNTIFS('GSTN-Diff Gross'!$D$7:$D$1006,BOOKS!E49,'GSTN-Diff Gross'!$R$7:$R$1006,"&lt;&gt;0")+COUNTIFS('GSTN-Diff Gross'!$D$7:$D$1006,BOOKS!E49,'GSTN-Diff Gross'!$S$7:$S$1006,"&lt;&gt;0")+COUNTIFS('GSTN-Diff Gross'!$D$7:$D$1006,BOOKS!E49,'GSTN-Diff Gross'!$T$7:$T$1006,"&lt;&gt;0")+COUNTIFS('GSTN-Diff Gross'!$D$7:$D$1006,BOOKS!E49,'GSTN-Diff Gross'!$U$7:$U$1006,"&lt;&gt;0")+COUNTIFS('GSTN-Diff Gross'!$D$7:$D$1006,BOOKS!E49,'GSTN-Diff Gross'!$V$7:$V$1006,"&lt;&gt;0"),BOOKS!G49,"")</f>
        <v/>
      </c>
      <c r="F49" s="89" t="str">
        <f>IF(COUNTIFS('GSTN-Diff Gross'!$D$7:$D$1006,BOOKS!E49,'GSTN-Diff Gross'!$R$7:$R$1006,"&lt;&gt;0")+COUNTIFS('GSTN-Diff Gross'!$D$7:$D$1006,BOOKS!E49,'GSTN-Diff Gross'!$S$7:$S$1006,"&lt;&gt;0")+COUNTIFS('GSTN-Diff Gross'!$D$7:$D$1006,BOOKS!E49,'GSTN-Diff Gross'!$T$7:$T$1006,"&lt;&gt;0")+COUNTIFS('GSTN-Diff Gross'!$D$7:$D$1006,BOOKS!E49,'GSTN-Diff Gross'!$U$7:$U$1006,"&lt;&gt;0")+COUNTIFS('GSTN-Diff Gross'!$D$7:$D$1006,BOOKS!E49,'GSTN-Diff Gross'!$V$7:$V$1006,"&lt;&gt;0"),BOOKS!H49,"")</f>
        <v/>
      </c>
      <c r="G49" s="96">
        <f t="shared" si="4"/>
        <v>0</v>
      </c>
      <c r="H49" s="96">
        <f t="shared" si="5"/>
        <v>0</v>
      </c>
      <c r="I49" s="97">
        <f t="shared" si="6"/>
        <v>0</v>
      </c>
      <c r="J49" s="98">
        <f t="shared" si="7"/>
        <v>0</v>
      </c>
      <c r="K49" s="96">
        <f t="shared" si="8"/>
        <v>0</v>
      </c>
      <c r="L49" s="93">
        <f>IF(COUNTIFS('GSTN-Diff Gross'!$D$7:$D$1006,BOOKS!E49,'GSTN-Diff Gross'!$R$7:$R$1006,"&lt;&gt;0")+COUNTIFS('GSTN-Diff Gross'!$D$7:$D$1006,BOOKS!E49,'GSTN-Diff Gross'!$S$7:$S$1006,"&lt;&gt;0")+COUNTIFS('GSTN-Diff Gross'!$D$7:$D$1006,BOOKS!E49,'GSTN-Diff Gross'!$T$7:$T$1006,"&lt;&gt;0")+COUNTIFS('GSTN-Diff Gross'!$D$7:$D$1006,BOOKS!E49,'GSTN-Diff Gross'!$U$7:$U$1006,"&lt;&gt;0")+COUNTIFS('GSTN-Diff Gross'!$D$7:$D$1006,BOOKS!E49,'GSTN-Diff Gross'!$V$7:$V$1006,"&lt;&gt;0"),BOOKS!I49,0)</f>
        <v>0</v>
      </c>
      <c r="M49" s="88">
        <f>IF(COUNTIFS('GSTN-Diff Gross'!$D$7:$D$1006,BOOKS!E49,'GSTN-Diff Gross'!$R$7:$R$1006,"&lt;&gt;0")+COUNTIFS('GSTN-Diff Gross'!$D$7:$D$1006,BOOKS!E49,'GSTN-Diff Gross'!$S$7:$S$1006,"&lt;&gt;0")+COUNTIFS('GSTN-Diff Gross'!$D$7:$D$1006,BOOKS!E49,'GSTN-Diff Gross'!$T$7:$T$1006,"&lt;&gt;0")+COUNTIFS('GSTN-Diff Gross'!$D$7:$D$1006,BOOKS!E49,'GSTN-Diff Gross'!$U$7:$U$1006,"&lt;&gt;0")+COUNTIFS('GSTN-Diff Gross'!$D$7:$D$1006,BOOKS!E49,'GSTN-Diff Gross'!$V$7:$V$1006,"&lt;&gt;0"),BOOKS!J49,0)</f>
        <v>0</v>
      </c>
      <c r="N49" s="88">
        <f>IF(COUNTIFS('GSTN-Diff Gross'!$D$7:$D$1006,BOOKS!E49,'GSTN-Diff Gross'!$R$7:$R$1006,"&lt;&gt;0")+COUNTIFS('GSTN-Diff Gross'!$D$7:$D$1006,BOOKS!E49,'GSTN-Diff Gross'!$S$7:$S$1006,"&lt;&gt;0")+COUNTIFS('GSTN-Diff Gross'!$D$7:$D$1006,BOOKS!E49,'GSTN-Diff Gross'!$T$7:$T$1006,"&lt;&gt;0")+COUNTIFS('GSTN-Diff Gross'!$D$7:$D$1006,BOOKS!E49,'GSTN-Diff Gross'!$U$7:$U$1006,"&lt;&gt;0")+COUNTIFS('GSTN-Diff Gross'!$D$7:$D$1006,BOOKS!E49,'GSTN-Diff Gross'!$V$7:$V$1006,"&lt;&gt;0"),BOOKS!K49,0)</f>
        <v>0</v>
      </c>
      <c r="O49" s="88">
        <f>IF(COUNTIFS('GSTN-Diff Gross'!$D$7:$D$1006,BOOKS!E49,'GSTN-Diff Gross'!$R$7:$R$1006,"&lt;&gt;0")+COUNTIFS('GSTN-Diff Gross'!$D$7:$D$1006,BOOKS!E49,'GSTN-Diff Gross'!$S$7:$S$1006,"&lt;&gt;0")+COUNTIFS('GSTN-Diff Gross'!$D$7:$D$1006,BOOKS!E49,'GSTN-Diff Gross'!$T$7:$T$1006,"&lt;&gt;0")+COUNTIFS('GSTN-Diff Gross'!$D$7:$D$1006,BOOKS!E49,'GSTN-Diff Gross'!$U$7:$U$1006,"&lt;&gt;0")+COUNTIFS('GSTN-Diff Gross'!$D$7:$D$1006,BOOKS!E49,'GSTN-Diff Gross'!$V$7:$V$1006,"&lt;&gt;0"),BOOKS!L49,0)</f>
        <v>0</v>
      </c>
      <c r="P49" s="88">
        <f>IF(COUNTIFS('GSTN-Diff Gross'!$D$7:$D$1006,BOOKS!E49,'GSTN-Diff Gross'!$R$7:$R$1006,"&lt;&gt;0")+COUNTIFS('GSTN-Diff Gross'!$D$7:$D$1006,BOOKS!E49,'GSTN-Diff Gross'!$S$7:$S$1006,"&lt;&gt;0")+COUNTIFS('GSTN-Diff Gross'!$D$7:$D$1006,BOOKS!E49,'GSTN-Diff Gross'!$T$7:$T$1006,"&lt;&gt;0")+COUNTIFS('GSTN-Diff Gross'!$D$7:$D$1006,BOOKS!E49,'GSTN-Diff Gross'!$U$7:$U$1006,"&lt;&gt;0")+COUNTIFS('GSTN-Diff Gross'!$D$7:$D$1006,BOOKS!E49,'GSTN-Diff Gross'!$V$7:$V$1006,"&lt;&gt;0"),BOOKS!M49,0)</f>
        <v>0</v>
      </c>
      <c r="Q49" s="84">
        <f>IFERROR(IF(B49="",0,SUMPRODUCT(('2A'!$D$6:$D$1005='GSTN-Bill Wise'!B49)*'2A'!$I$6:$I$1005)),0)</f>
        <v>0</v>
      </c>
      <c r="R49" s="44">
        <f>IFERROR(IF(B49="",0,SUMPRODUCT(('2A'!$D$6:$D$1005='GSTN-Bill Wise'!B49)*'2A'!$J$6:$J$1005)),0)</f>
        <v>0</v>
      </c>
      <c r="S49" s="44">
        <f>IFERROR(IF(B49="",0,SUMPRODUCT(('2A'!$D$6:$D$1005='GSTN-Bill Wise'!B49)*'2A'!$K$6:$K$1005)),0)</f>
        <v>0</v>
      </c>
      <c r="T49" s="44">
        <f>IFERROR(IF(B49="",0,SUMPRODUCT(('2A'!$D$6:$D$1005='GSTN-Bill Wise'!B49)*'2A'!$L$6:$L$1005)),0)</f>
        <v>0</v>
      </c>
      <c r="U49" s="44">
        <f>IFERROR(IF(B49="",0,SUMPRODUCT(('2A'!$D$6:$D$1005='GSTN-Bill Wise'!B49)*'2A'!$M$6:$M$1005)),0)</f>
        <v>0</v>
      </c>
      <c r="V49" s="111"/>
    </row>
    <row r="50" spans="1:22">
      <c r="A50" s="161">
        <f t="shared" si="9"/>
        <v>45</v>
      </c>
      <c r="B50" s="161" t="str">
        <f t="shared" si="3"/>
        <v/>
      </c>
      <c r="C50" s="161" t="str">
        <f>IF(COUNTIFS('GSTN-Diff Gross'!$D$7:$D$1006,BOOKS!E50,'GSTN-Diff Gross'!$R$7:$R$1006,"&lt;&gt;0")+COUNTIFS('GSTN-Diff Gross'!$D$7:$D$1006,BOOKS!E50,'GSTN-Diff Gross'!$S$7:$S$1006,"&lt;&gt;0")+COUNTIFS('GSTN-Diff Gross'!$D$7:$D$1006,BOOKS!E50,'GSTN-Diff Gross'!$T$7:$T$1006,"&lt;&gt;0")+COUNTIFS('GSTN-Diff Gross'!$D$7:$D$1006,BOOKS!E50,'GSTN-Diff Gross'!$U$7:$U$1006,"&lt;&gt;0")+COUNTIFS('GSTN-Diff Gross'!$D$7:$D$1006,BOOKS!E50,'GSTN-Diff Gross'!$V$7:$V$1006,"&lt;&gt;0"),BOOKS!E50,"")</f>
        <v/>
      </c>
      <c r="D50" s="41" t="str">
        <f>IF(COUNTIFS('GSTN-Diff Gross'!$D$7:$D$1006,BOOKS!E50,'GSTN-Diff Gross'!$R$7:$R$1006,"&lt;&gt;0")+COUNTIFS('GSTN-Diff Gross'!$D$7:$D$1006,BOOKS!E50,'GSTN-Diff Gross'!$S$7:$S$1006,"&lt;&gt;0")+COUNTIFS('GSTN-Diff Gross'!$D$7:$D$1006,BOOKS!E50,'GSTN-Diff Gross'!$T$7:$T$1006,"&lt;&gt;0")+COUNTIFS('GSTN-Diff Gross'!$D$7:$D$1006,BOOKS!E50,'GSTN-Diff Gross'!$U$7:$U$1006,"&lt;&gt;0")+COUNTIFS('GSTN-Diff Gross'!$D$7:$D$1006,BOOKS!E50,'GSTN-Diff Gross'!$V$7:$V$1006,"&lt;&gt;0"),BOOKS!F50,"")</f>
        <v/>
      </c>
      <c r="E50" s="68" t="str">
        <f>IF(COUNTIFS('GSTN-Diff Gross'!$D$7:$D$1006,BOOKS!E50,'GSTN-Diff Gross'!$R$7:$R$1006,"&lt;&gt;0")+COUNTIFS('GSTN-Diff Gross'!$D$7:$D$1006,BOOKS!E50,'GSTN-Diff Gross'!$S$7:$S$1006,"&lt;&gt;0")+COUNTIFS('GSTN-Diff Gross'!$D$7:$D$1006,BOOKS!E50,'GSTN-Diff Gross'!$T$7:$T$1006,"&lt;&gt;0")+COUNTIFS('GSTN-Diff Gross'!$D$7:$D$1006,BOOKS!E50,'GSTN-Diff Gross'!$U$7:$U$1006,"&lt;&gt;0")+COUNTIFS('GSTN-Diff Gross'!$D$7:$D$1006,BOOKS!E50,'GSTN-Diff Gross'!$V$7:$V$1006,"&lt;&gt;0"),BOOKS!G50,"")</f>
        <v/>
      </c>
      <c r="F50" s="90" t="str">
        <f>IF(COUNTIFS('GSTN-Diff Gross'!$D$7:$D$1006,BOOKS!E50,'GSTN-Diff Gross'!$R$7:$R$1006,"&lt;&gt;0")+COUNTIFS('GSTN-Diff Gross'!$D$7:$D$1006,BOOKS!E50,'GSTN-Diff Gross'!$S$7:$S$1006,"&lt;&gt;0")+COUNTIFS('GSTN-Diff Gross'!$D$7:$D$1006,BOOKS!E50,'GSTN-Diff Gross'!$T$7:$T$1006,"&lt;&gt;0")+COUNTIFS('GSTN-Diff Gross'!$D$7:$D$1006,BOOKS!E50,'GSTN-Diff Gross'!$U$7:$U$1006,"&lt;&gt;0")+COUNTIFS('GSTN-Diff Gross'!$D$7:$D$1006,BOOKS!E50,'GSTN-Diff Gross'!$V$7:$V$1006,"&lt;&gt;0"),BOOKS!H50,"")</f>
        <v/>
      </c>
      <c r="G50" s="167">
        <f t="shared" si="4"/>
        <v>0</v>
      </c>
      <c r="H50" s="167">
        <f t="shared" si="5"/>
        <v>0</v>
      </c>
      <c r="I50" s="167">
        <f t="shared" si="6"/>
        <v>0</v>
      </c>
      <c r="J50" s="167">
        <f t="shared" si="7"/>
        <v>0</v>
      </c>
      <c r="K50" s="167">
        <f t="shared" si="8"/>
        <v>0</v>
      </c>
      <c r="L50" s="99">
        <f>IF(COUNTIFS('GSTN-Diff Gross'!$D$7:$D$1006,BOOKS!E50,'GSTN-Diff Gross'!$R$7:$R$1006,"&lt;&gt;0")+COUNTIFS('GSTN-Diff Gross'!$D$7:$D$1006,BOOKS!E50,'GSTN-Diff Gross'!$S$7:$S$1006,"&lt;&gt;0")+COUNTIFS('GSTN-Diff Gross'!$D$7:$D$1006,BOOKS!E50,'GSTN-Diff Gross'!$T$7:$T$1006,"&lt;&gt;0")+COUNTIFS('GSTN-Diff Gross'!$D$7:$D$1006,BOOKS!E50,'GSTN-Diff Gross'!$U$7:$U$1006,"&lt;&gt;0")+COUNTIFS('GSTN-Diff Gross'!$D$7:$D$1006,BOOKS!E50,'GSTN-Diff Gross'!$V$7:$V$1006,"&lt;&gt;0"),BOOKS!I50,0)</f>
        <v>0</v>
      </c>
      <c r="M50" s="100">
        <f>IF(COUNTIFS('GSTN-Diff Gross'!$D$7:$D$1006,BOOKS!E50,'GSTN-Diff Gross'!$R$7:$R$1006,"&lt;&gt;0")+COUNTIFS('GSTN-Diff Gross'!$D$7:$D$1006,BOOKS!E50,'GSTN-Diff Gross'!$S$7:$S$1006,"&lt;&gt;0")+COUNTIFS('GSTN-Diff Gross'!$D$7:$D$1006,BOOKS!E50,'GSTN-Diff Gross'!$T$7:$T$1006,"&lt;&gt;0")+COUNTIFS('GSTN-Diff Gross'!$D$7:$D$1006,BOOKS!E50,'GSTN-Diff Gross'!$U$7:$U$1006,"&lt;&gt;0")+COUNTIFS('GSTN-Diff Gross'!$D$7:$D$1006,BOOKS!E50,'GSTN-Diff Gross'!$V$7:$V$1006,"&lt;&gt;0"),BOOKS!J50,0)</f>
        <v>0</v>
      </c>
      <c r="N50" s="100">
        <f>IF(COUNTIFS('GSTN-Diff Gross'!$D$7:$D$1006,BOOKS!E50,'GSTN-Diff Gross'!$R$7:$R$1006,"&lt;&gt;0")+COUNTIFS('GSTN-Diff Gross'!$D$7:$D$1006,BOOKS!E50,'GSTN-Diff Gross'!$S$7:$S$1006,"&lt;&gt;0")+COUNTIFS('GSTN-Diff Gross'!$D$7:$D$1006,BOOKS!E50,'GSTN-Diff Gross'!$T$7:$T$1006,"&lt;&gt;0")+COUNTIFS('GSTN-Diff Gross'!$D$7:$D$1006,BOOKS!E50,'GSTN-Diff Gross'!$U$7:$U$1006,"&lt;&gt;0")+COUNTIFS('GSTN-Diff Gross'!$D$7:$D$1006,BOOKS!E50,'GSTN-Diff Gross'!$V$7:$V$1006,"&lt;&gt;0"),BOOKS!K50,0)</f>
        <v>0</v>
      </c>
      <c r="O50" s="100">
        <f>IF(COUNTIFS('GSTN-Diff Gross'!$D$7:$D$1006,BOOKS!E50,'GSTN-Diff Gross'!$R$7:$R$1006,"&lt;&gt;0")+COUNTIFS('GSTN-Diff Gross'!$D$7:$D$1006,BOOKS!E50,'GSTN-Diff Gross'!$S$7:$S$1006,"&lt;&gt;0")+COUNTIFS('GSTN-Diff Gross'!$D$7:$D$1006,BOOKS!E50,'GSTN-Diff Gross'!$T$7:$T$1006,"&lt;&gt;0")+COUNTIFS('GSTN-Diff Gross'!$D$7:$D$1006,BOOKS!E50,'GSTN-Diff Gross'!$U$7:$U$1006,"&lt;&gt;0")+COUNTIFS('GSTN-Diff Gross'!$D$7:$D$1006,BOOKS!E50,'GSTN-Diff Gross'!$V$7:$V$1006,"&lt;&gt;0"),BOOKS!L50,0)</f>
        <v>0</v>
      </c>
      <c r="P50" s="100">
        <f>IF(COUNTIFS('GSTN-Diff Gross'!$D$7:$D$1006,BOOKS!E50,'GSTN-Diff Gross'!$R$7:$R$1006,"&lt;&gt;0")+COUNTIFS('GSTN-Diff Gross'!$D$7:$D$1006,BOOKS!E50,'GSTN-Diff Gross'!$S$7:$S$1006,"&lt;&gt;0")+COUNTIFS('GSTN-Diff Gross'!$D$7:$D$1006,BOOKS!E50,'GSTN-Diff Gross'!$T$7:$T$1006,"&lt;&gt;0")+COUNTIFS('GSTN-Diff Gross'!$D$7:$D$1006,BOOKS!E50,'GSTN-Diff Gross'!$U$7:$U$1006,"&lt;&gt;0")+COUNTIFS('GSTN-Diff Gross'!$D$7:$D$1006,BOOKS!E50,'GSTN-Diff Gross'!$V$7:$V$1006,"&lt;&gt;0"),BOOKS!M50,0)</f>
        <v>0</v>
      </c>
      <c r="Q50" s="94">
        <f>IFERROR(IF(B50="",0,SUMPRODUCT(('2A'!$D$6:$D$1005='GSTN-Bill Wise'!B50)*'2A'!$I$6:$I$1005)),0)</f>
        <v>0</v>
      </c>
      <c r="R50" s="95">
        <f>IFERROR(IF(B50="",0,SUMPRODUCT(('2A'!$D$6:$D$1005='GSTN-Bill Wise'!B50)*'2A'!$J$6:$J$1005)),0)</f>
        <v>0</v>
      </c>
      <c r="S50" s="95">
        <f>IFERROR(IF(B50="",0,SUMPRODUCT(('2A'!$D$6:$D$1005='GSTN-Bill Wise'!B50)*'2A'!$K$6:$K$1005)),0)</f>
        <v>0</v>
      </c>
      <c r="T50" s="95">
        <f>IFERROR(IF(B50="",0,SUMPRODUCT(('2A'!$D$6:$D$1005='GSTN-Bill Wise'!B50)*'2A'!$L$6:$L$1005)),0)</f>
        <v>0</v>
      </c>
      <c r="U50" s="95">
        <f>IFERROR(IF(B50="",0,SUMPRODUCT(('2A'!$D$6:$D$1005='GSTN-Bill Wise'!B50)*'2A'!$M$6:$M$1005)),0)</f>
        <v>0</v>
      </c>
      <c r="V50" s="111"/>
    </row>
    <row r="51" spans="1:22">
      <c r="A51" s="162">
        <f t="shared" si="9"/>
        <v>46</v>
      </c>
      <c r="B51" s="162" t="str">
        <f t="shared" si="3"/>
        <v/>
      </c>
      <c r="C51" s="162" t="str">
        <f>IF(COUNTIFS('GSTN-Diff Gross'!$D$7:$D$1006,BOOKS!E51,'GSTN-Diff Gross'!$R$7:$R$1006,"&lt;&gt;0")+COUNTIFS('GSTN-Diff Gross'!$D$7:$D$1006,BOOKS!E51,'GSTN-Diff Gross'!$S$7:$S$1006,"&lt;&gt;0")+COUNTIFS('GSTN-Diff Gross'!$D$7:$D$1006,BOOKS!E51,'GSTN-Diff Gross'!$T$7:$T$1006,"&lt;&gt;0")+COUNTIFS('GSTN-Diff Gross'!$D$7:$D$1006,BOOKS!E51,'GSTN-Diff Gross'!$U$7:$U$1006,"&lt;&gt;0")+COUNTIFS('GSTN-Diff Gross'!$D$7:$D$1006,BOOKS!E51,'GSTN-Diff Gross'!$V$7:$V$1006,"&lt;&gt;0"),BOOKS!E51,"")</f>
        <v/>
      </c>
      <c r="D51" s="44" t="str">
        <f>IF(COUNTIFS('GSTN-Diff Gross'!$D$7:$D$1006,BOOKS!E51,'GSTN-Diff Gross'!$R$7:$R$1006,"&lt;&gt;0")+COUNTIFS('GSTN-Diff Gross'!$D$7:$D$1006,BOOKS!E51,'GSTN-Diff Gross'!$S$7:$S$1006,"&lt;&gt;0")+COUNTIFS('GSTN-Diff Gross'!$D$7:$D$1006,BOOKS!E51,'GSTN-Diff Gross'!$T$7:$T$1006,"&lt;&gt;0")+COUNTIFS('GSTN-Diff Gross'!$D$7:$D$1006,BOOKS!E51,'GSTN-Diff Gross'!$U$7:$U$1006,"&lt;&gt;0")+COUNTIFS('GSTN-Diff Gross'!$D$7:$D$1006,BOOKS!E51,'GSTN-Diff Gross'!$V$7:$V$1006,"&lt;&gt;0"),BOOKS!F51,"")</f>
        <v/>
      </c>
      <c r="E51" s="67" t="str">
        <f>IF(COUNTIFS('GSTN-Diff Gross'!$D$7:$D$1006,BOOKS!E51,'GSTN-Diff Gross'!$R$7:$R$1006,"&lt;&gt;0")+COUNTIFS('GSTN-Diff Gross'!$D$7:$D$1006,BOOKS!E51,'GSTN-Diff Gross'!$S$7:$S$1006,"&lt;&gt;0")+COUNTIFS('GSTN-Diff Gross'!$D$7:$D$1006,BOOKS!E51,'GSTN-Diff Gross'!$T$7:$T$1006,"&lt;&gt;0")+COUNTIFS('GSTN-Diff Gross'!$D$7:$D$1006,BOOKS!E51,'GSTN-Diff Gross'!$U$7:$U$1006,"&lt;&gt;0")+COUNTIFS('GSTN-Diff Gross'!$D$7:$D$1006,BOOKS!E51,'GSTN-Diff Gross'!$V$7:$V$1006,"&lt;&gt;0"),BOOKS!G51,"")</f>
        <v/>
      </c>
      <c r="F51" s="89" t="str">
        <f>IF(COUNTIFS('GSTN-Diff Gross'!$D$7:$D$1006,BOOKS!E51,'GSTN-Diff Gross'!$R$7:$R$1006,"&lt;&gt;0")+COUNTIFS('GSTN-Diff Gross'!$D$7:$D$1006,BOOKS!E51,'GSTN-Diff Gross'!$S$7:$S$1006,"&lt;&gt;0")+COUNTIFS('GSTN-Diff Gross'!$D$7:$D$1006,BOOKS!E51,'GSTN-Diff Gross'!$T$7:$T$1006,"&lt;&gt;0")+COUNTIFS('GSTN-Diff Gross'!$D$7:$D$1006,BOOKS!E51,'GSTN-Diff Gross'!$U$7:$U$1006,"&lt;&gt;0")+COUNTIFS('GSTN-Diff Gross'!$D$7:$D$1006,BOOKS!E51,'GSTN-Diff Gross'!$V$7:$V$1006,"&lt;&gt;0"),BOOKS!H51,"")</f>
        <v/>
      </c>
      <c r="G51" s="96">
        <f t="shared" si="4"/>
        <v>0</v>
      </c>
      <c r="H51" s="96">
        <f t="shared" si="5"/>
        <v>0</v>
      </c>
      <c r="I51" s="97">
        <f t="shared" si="6"/>
        <v>0</v>
      </c>
      <c r="J51" s="98">
        <f t="shared" si="7"/>
        <v>0</v>
      </c>
      <c r="K51" s="96">
        <f t="shared" si="8"/>
        <v>0</v>
      </c>
      <c r="L51" s="93">
        <f>IF(COUNTIFS('GSTN-Diff Gross'!$D$7:$D$1006,BOOKS!E51,'GSTN-Diff Gross'!$R$7:$R$1006,"&lt;&gt;0")+COUNTIFS('GSTN-Diff Gross'!$D$7:$D$1006,BOOKS!E51,'GSTN-Diff Gross'!$S$7:$S$1006,"&lt;&gt;0")+COUNTIFS('GSTN-Diff Gross'!$D$7:$D$1006,BOOKS!E51,'GSTN-Diff Gross'!$T$7:$T$1006,"&lt;&gt;0")+COUNTIFS('GSTN-Diff Gross'!$D$7:$D$1006,BOOKS!E51,'GSTN-Diff Gross'!$U$7:$U$1006,"&lt;&gt;0")+COUNTIFS('GSTN-Diff Gross'!$D$7:$D$1006,BOOKS!E51,'GSTN-Diff Gross'!$V$7:$V$1006,"&lt;&gt;0"),BOOKS!I51,0)</f>
        <v>0</v>
      </c>
      <c r="M51" s="88">
        <f>IF(COUNTIFS('GSTN-Diff Gross'!$D$7:$D$1006,BOOKS!E51,'GSTN-Diff Gross'!$R$7:$R$1006,"&lt;&gt;0")+COUNTIFS('GSTN-Diff Gross'!$D$7:$D$1006,BOOKS!E51,'GSTN-Diff Gross'!$S$7:$S$1006,"&lt;&gt;0")+COUNTIFS('GSTN-Diff Gross'!$D$7:$D$1006,BOOKS!E51,'GSTN-Diff Gross'!$T$7:$T$1006,"&lt;&gt;0")+COUNTIFS('GSTN-Diff Gross'!$D$7:$D$1006,BOOKS!E51,'GSTN-Diff Gross'!$U$7:$U$1006,"&lt;&gt;0")+COUNTIFS('GSTN-Diff Gross'!$D$7:$D$1006,BOOKS!E51,'GSTN-Diff Gross'!$V$7:$V$1006,"&lt;&gt;0"),BOOKS!J51,0)</f>
        <v>0</v>
      </c>
      <c r="N51" s="88">
        <f>IF(COUNTIFS('GSTN-Diff Gross'!$D$7:$D$1006,BOOKS!E51,'GSTN-Diff Gross'!$R$7:$R$1006,"&lt;&gt;0")+COUNTIFS('GSTN-Diff Gross'!$D$7:$D$1006,BOOKS!E51,'GSTN-Diff Gross'!$S$7:$S$1006,"&lt;&gt;0")+COUNTIFS('GSTN-Diff Gross'!$D$7:$D$1006,BOOKS!E51,'GSTN-Diff Gross'!$T$7:$T$1006,"&lt;&gt;0")+COUNTIFS('GSTN-Diff Gross'!$D$7:$D$1006,BOOKS!E51,'GSTN-Diff Gross'!$U$7:$U$1006,"&lt;&gt;0")+COUNTIFS('GSTN-Diff Gross'!$D$7:$D$1006,BOOKS!E51,'GSTN-Diff Gross'!$V$7:$V$1006,"&lt;&gt;0"),BOOKS!K51,0)</f>
        <v>0</v>
      </c>
      <c r="O51" s="88">
        <f>IF(COUNTIFS('GSTN-Diff Gross'!$D$7:$D$1006,BOOKS!E51,'GSTN-Diff Gross'!$R$7:$R$1006,"&lt;&gt;0")+COUNTIFS('GSTN-Diff Gross'!$D$7:$D$1006,BOOKS!E51,'GSTN-Diff Gross'!$S$7:$S$1006,"&lt;&gt;0")+COUNTIFS('GSTN-Diff Gross'!$D$7:$D$1006,BOOKS!E51,'GSTN-Diff Gross'!$T$7:$T$1006,"&lt;&gt;0")+COUNTIFS('GSTN-Diff Gross'!$D$7:$D$1006,BOOKS!E51,'GSTN-Diff Gross'!$U$7:$U$1006,"&lt;&gt;0")+COUNTIFS('GSTN-Diff Gross'!$D$7:$D$1006,BOOKS!E51,'GSTN-Diff Gross'!$V$7:$V$1006,"&lt;&gt;0"),BOOKS!L51,0)</f>
        <v>0</v>
      </c>
      <c r="P51" s="88">
        <f>IF(COUNTIFS('GSTN-Diff Gross'!$D$7:$D$1006,BOOKS!E51,'GSTN-Diff Gross'!$R$7:$R$1006,"&lt;&gt;0")+COUNTIFS('GSTN-Diff Gross'!$D$7:$D$1006,BOOKS!E51,'GSTN-Diff Gross'!$S$7:$S$1006,"&lt;&gt;0")+COUNTIFS('GSTN-Diff Gross'!$D$7:$D$1006,BOOKS!E51,'GSTN-Diff Gross'!$T$7:$T$1006,"&lt;&gt;0")+COUNTIFS('GSTN-Diff Gross'!$D$7:$D$1006,BOOKS!E51,'GSTN-Diff Gross'!$U$7:$U$1006,"&lt;&gt;0")+COUNTIFS('GSTN-Diff Gross'!$D$7:$D$1006,BOOKS!E51,'GSTN-Diff Gross'!$V$7:$V$1006,"&lt;&gt;0"),BOOKS!M51,0)</f>
        <v>0</v>
      </c>
      <c r="Q51" s="84">
        <f>IFERROR(IF(B51="",0,SUMPRODUCT(('2A'!$D$6:$D$1005='GSTN-Bill Wise'!B51)*'2A'!$I$6:$I$1005)),0)</f>
        <v>0</v>
      </c>
      <c r="R51" s="44">
        <f>IFERROR(IF(B51="",0,SUMPRODUCT(('2A'!$D$6:$D$1005='GSTN-Bill Wise'!B51)*'2A'!$J$6:$J$1005)),0)</f>
        <v>0</v>
      </c>
      <c r="S51" s="44">
        <f>IFERROR(IF(B51="",0,SUMPRODUCT(('2A'!$D$6:$D$1005='GSTN-Bill Wise'!B51)*'2A'!$K$6:$K$1005)),0)</f>
        <v>0</v>
      </c>
      <c r="T51" s="44">
        <f>IFERROR(IF(B51="",0,SUMPRODUCT(('2A'!$D$6:$D$1005='GSTN-Bill Wise'!B51)*'2A'!$L$6:$L$1005)),0)</f>
        <v>0</v>
      </c>
      <c r="U51" s="44">
        <f>IFERROR(IF(B51="",0,SUMPRODUCT(('2A'!$D$6:$D$1005='GSTN-Bill Wise'!B51)*'2A'!$M$6:$M$1005)),0)</f>
        <v>0</v>
      </c>
      <c r="V51" s="111"/>
    </row>
    <row r="52" spans="1:22">
      <c r="A52" s="161">
        <f t="shared" si="9"/>
        <v>47</v>
      </c>
      <c r="B52" s="161" t="str">
        <f t="shared" si="3"/>
        <v/>
      </c>
      <c r="C52" s="161" t="str">
        <f>IF(COUNTIFS('GSTN-Diff Gross'!$D$7:$D$1006,BOOKS!E52,'GSTN-Diff Gross'!$R$7:$R$1006,"&lt;&gt;0")+COUNTIFS('GSTN-Diff Gross'!$D$7:$D$1006,BOOKS!E52,'GSTN-Diff Gross'!$S$7:$S$1006,"&lt;&gt;0")+COUNTIFS('GSTN-Diff Gross'!$D$7:$D$1006,BOOKS!E52,'GSTN-Diff Gross'!$T$7:$T$1006,"&lt;&gt;0")+COUNTIFS('GSTN-Diff Gross'!$D$7:$D$1006,BOOKS!E52,'GSTN-Diff Gross'!$U$7:$U$1006,"&lt;&gt;0")+COUNTIFS('GSTN-Diff Gross'!$D$7:$D$1006,BOOKS!E52,'GSTN-Diff Gross'!$V$7:$V$1006,"&lt;&gt;0"),BOOKS!E52,"")</f>
        <v/>
      </c>
      <c r="D52" s="41" t="str">
        <f>IF(COUNTIFS('GSTN-Diff Gross'!$D$7:$D$1006,BOOKS!E52,'GSTN-Diff Gross'!$R$7:$R$1006,"&lt;&gt;0")+COUNTIFS('GSTN-Diff Gross'!$D$7:$D$1006,BOOKS!E52,'GSTN-Diff Gross'!$S$7:$S$1006,"&lt;&gt;0")+COUNTIFS('GSTN-Diff Gross'!$D$7:$D$1006,BOOKS!E52,'GSTN-Diff Gross'!$T$7:$T$1006,"&lt;&gt;0")+COUNTIFS('GSTN-Diff Gross'!$D$7:$D$1006,BOOKS!E52,'GSTN-Diff Gross'!$U$7:$U$1006,"&lt;&gt;0")+COUNTIFS('GSTN-Diff Gross'!$D$7:$D$1006,BOOKS!E52,'GSTN-Diff Gross'!$V$7:$V$1006,"&lt;&gt;0"),BOOKS!F52,"")</f>
        <v/>
      </c>
      <c r="E52" s="68" t="str">
        <f>IF(COUNTIFS('GSTN-Diff Gross'!$D$7:$D$1006,BOOKS!E52,'GSTN-Diff Gross'!$R$7:$R$1006,"&lt;&gt;0")+COUNTIFS('GSTN-Diff Gross'!$D$7:$D$1006,BOOKS!E52,'GSTN-Diff Gross'!$S$7:$S$1006,"&lt;&gt;0")+COUNTIFS('GSTN-Diff Gross'!$D$7:$D$1006,BOOKS!E52,'GSTN-Diff Gross'!$T$7:$T$1006,"&lt;&gt;0")+COUNTIFS('GSTN-Diff Gross'!$D$7:$D$1006,BOOKS!E52,'GSTN-Diff Gross'!$U$7:$U$1006,"&lt;&gt;0")+COUNTIFS('GSTN-Diff Gross'!$D$7:$D$1006,BOOKS!E52,'GSTN-Diff Gross'!$V$7:$V$1006,"&lt;&gt;0"),BOOKS!G52,"")</f>
        <v/>
      </c>
      <c r="F52" s="90" t="str">
        <f>IF(COUNTIFS('GSTN-Diff Gross'!$D$7:$D$1006,BOOKS!E52,'GSTN-Diff Gross'!$R$7:$R$1006,"&lt;&gt;0")+COUNTIFS('GSTN-Diff Gross'!$D$7:$D$1006,BOOKS!E52,'GSTN-Diff Gross'!$S$7:$S$1006,"&lt;&gt;0")+COUNTIFS('GSTN-Diff Gross'!$D$7:$D$1006,BOOKS!E52,'GSTN-Diff Gross'!$T$7:$T$1006,"&lt;&gt;0")+COUNTIFS('GSTN-Diff Gross'!$D$7:$D$1006,BOOKS!E52,'GSTN-Diff Gross'!$U$7:$U$1006,"&lt;&gt;0")+COUNTIFS('GSTN-Diff Gross'!$D$7:$D$1006,BOOKS!E52,'GSTN-Diff Gross'!$V$7:$V$1006,"&lt;&gt;0"),BOOKS!H52,"")</f>
        <v/>
      </c>
      <c r="G52" s="167">
        <f t="shared" si="4"/>
        <v>0</v>
      </c>
      <c r="H52" s="167">
        <f t="shared" si="5"/>
        <v>0</v>
      </c>
      <c r="I52" s="167">
        <f t="shared" si="6"/>
        <v>0</v>
      </c>
      <c r="J52" s="167">
        <f t="shared" si="7"/>
        <v>0</v>
      </c>
      <c r="K52" s="167">
        <f t="shared" si="8"/>
        <v>0</v>
      </c>
      <c r="L52" s="99">
        <f>IF(COUNTIFS('GSTN-Diff Gross'!$D$7:$D$1006,BOOKS!E52,'GSTN-Diff Gross'!$R$7:$R$1006,"&lt;&gt;0")+COUNTIFS('GSTN-Diff Gross'!$D$7:$D$1006,BOOKS!E52,'GSTN-Diff Gross'!$S$7:$S$1006,"&lt;&gt;0")+COUNTIFS('GSTN-Diff Gross'!$D$7:$D$1006,BOOKS!E52,'GSTN-Diff Gross'!$T$7:$T$1006,"&lt;&gt;0")+COUNTIFS('GSTN-Diff Gross'!$D$7:$D$1006,BOOKS!E52,'GSTN-Diff Gross'!$U$7:$U$1006,"&lt;&gt;0")+COUNTIFS('GSTN-Diff Gross'!$D$7:$D$1006,BOOKS!E52,'GSTN-Diff Gross'!$V$7:$V$1006,"&lt;&gt;0"),BOOKS!I52,0)</f>
        <v>0</v>
      </c>
      <c r="M52" s="100">
        <f>IF(COUNTIFS('GSTN-Diff Gross'!$D$7:$D$1006,BOOKS!E52,'GSTN-Diff Gross'!$R$7:$R$1006,"&lt;&gt;0")+COUNTIFS('GSTN-Diff Gross'!$D$7:$D$1006,BOOKS!E52,'GSTN-Diff Gross'!$S$7:$S$1006,"&lt;&gt;0")+COUNTIFS('GSTN-Diff Gross'!$D$7:$D$1006,BOOKS!E52,'GSTN-Diff Gross'!$T$7:$T$1006,"&lt;&gt;0")+COUNTIFS('GSTN-Diff Gross'!$D$7:$D$1006,BOOKS!E52,'GSTN-Diff Gross'!$U$7:$U$1006,"&lt;&gt;0")+COUNTIFS('GSTN-Diff Gross'!$D$7:$D$1006,BOOKS!E52,'GSTN-Diff Gross'!$V$7:$V$1006,"&lt;&gt;0"),BOOKS!J52,0)</f>
        <v>0</v>
      </c>
      <c r="N52" s="100">
        <f>IF(COUNTIFS('GSTN-Diff Gross'!$D$7:$D$1006,BOOKS!E52,'GSTN-Diff Gross'!$R$7:$R$1006,"&lt;&gt;0")+COUNTIFS('GSTN-Diff Gross'!$D$7:$D$1006,BOOKS!E52,'GSTN-Diff Gross'!$S$7:$S$1006,"&lt;&gt;0")+COUNTIFS('GSTN-Diff Gross'!$D$7:$D$1006,BOOKS!E52,'GSTN-Diff Gross'!$T$7:$T$1006,"&lt;&gt;0")+COUNTIFS('GSTN-Diff Gross'!$D$7:$D$1006,BOOKS!E52,'GSTN-Diff Gross'!$U$7:$U$1006,"&lt;&gt;0")+COUNTIFS('GSTN-Diff Gross'!$D$7:$D$1006,BOOKS!E52,'GSTN-Diff Gross'!$V$7:$V$1006,"&lt;&gt;0"),BOOKS!K52,0)</f>
        <v>0</v>
      </c>
      <c r="O52" s="100">
        <f>IF(COUNTIFS('GSTN-Diff Gross'!$D$7:$D$1006,BOOKS!E52,'GSTN-Diff Gross'!$R$7:$R$1006,"&lt;&gt;0")+COUNTIFS('GSTN-Diff Gross'!$D$7:$D$1006,BOOKS!E52,'GSTN-Diff Gross'!$S$7:$S$1006,"&lt;&gt;0")+COUNTIFS('GSTN-Diff Gross'!$D$7:$D$1006,BOOKS!E52,'GSTN-Diff Gross'!$T$7:$T$1006,"&lt;&gt;0")+COUNTIFS('GSTN-Diff Gross'!$D$7:$D$1006,BOOKS!E52,'GSTN-Diff Gross'!$U$7:$U$1006,"&lt;&gt;0")+COUNTIFS('GSTN-Diff Gross'!$D$7:$D$1006,BOOKS!E52,'GSTN-Diff Gross'!$V$7:$V$1006,"&lt;&gt;0"),BOOKS!L52,0)</f>
        <v>0</v>
      </c>
      <c r="P52" s="100">
        <f>IF(COUNTIFS('GSTN-Diff Gross'!$D$7:$D$1006,BOOKS!E52,'GSTN-Diff Gross'!$R$7:$R$1006,"&lt;&gt;0")+COUNTIFS('GSTN-Diff Gross'!$D$7:$D$1006,BOOKS!E52,'GSTN-Diff Gross'!$S$7:$S$1006,"&lt;&gt;0")+COUNTIFS('GSTN-Diff Gross'!$D$7:$D$1006,BOOKS!E52,'GSTN-Diff Gross'!$T$7:$T$1006,"&lt;&gt;0")+COUNTIFS('GSTN-Diff Gross'!$D$7:$D$1006,BOOKS!E52,'GSTN-Diff Gross'!$U$7:$U$1006,"&lt;&gt;0")+COUNTIFS('GSTN-Diff Gross'!$D$7:$D$1006,BOOKS!E52,'GSTN-Diff Gross'!$V$7:$V$1006,"&lt;&gt;0"),BOOKS!M52,0)</f>
        <v>0</v>
      </c>
      <c r="Q52" s="94">
        <f>IFERROR(IF(B52="",0,SUMPRODUCT(('2A'!$D$6:$D$1005='GSTN-Bill Wise'!B52)*'2A'!$I$6:$I$1005)),0)</f>
        <v>0</v>
      </c>
      <c r="R52" s="95">
        <f>IFERROR(IF(B52="",0,SUMPRODUCT(('2A'!$D$6:$D$1005='GSTN-Bill Wise'!B52)*'2A'!$J$6:$J$1005)),0)</f>
        <v>0</v>
      </c>
      <c r="S52" s="95">
        <f>IFERROR(IF(B52="",0,SUMPRODUCT(('2A'!$D$6:$D$1005='GSTN-Bill Wise'!B52)*'2A'!$K$6:$K$1005)),0)</f>
        <v>0</v>
      </c>
      <c r="T52" s="95">
        <f>IFERROR(IF(B52="",0,SUMPRODUCT(('2A'!$D$6:$D$1005='GSTN-Bill Wise'!B52)*'2A'!$L$6:$L$1005)),0)</f>
        <v>0</v>
      </c>
      <c r="U52" s="95">
        <f>IFERROR(IF(B52="",0,SUMPRODUCT(('2A'!$D$6:$D$1005='GSTN-Bill Wise'!B52)*'2A'!$M$6:$M$1005)),0)</f>
        <v>0</v>
      </c>
      <c r="V52" s="111"/>
    </row>
    <row r="53" spans="1:22">
      <c r="A53" s="162">
        <f t="shared" si="9"/>
        <v>48</v>
      </c>
      <c r="B53" s="162" t="str">
        <f t="shared" si="3"/>
        <v/>
      </c>
      <c r="C53" s="162" t="str">
        <f>IF(COUNTIFS('GSTN-Diff Gross'!$D$7:$D$1006,BOOKS!E53,'GSTN-Diff Gross'!$R$7:$R$1006,"&lt;&gt;0")+COUNTIFS('GSTN-Diff Gross'!$D$7:$D$1006,BOOKS!E53,'GSTN-Diff Gross'!$S$7:$S$1006,"&lt;&gt;0")+COUNTIFS('GSTN-Diff Gross'!$D$7:$D$1006,BOOKS!E53,'GSTN-Diff Gross'!$T$7:$T$1006,"&lt;&gt;0")+COUNTIFS('GSTN-Diff Gross'!$D$7:$D$1006,BOOKS!E53,'GSTN-Diff Gross'!$U$7:$U$1006,"&lt;&gt;0")+COUNTIFS('GSTN-Diff Gross'!$D$7:$D$1006,BOOKS!E53,'GSTN-Diff Gross'!$V$7:$V$1006,"&lt;&gt;0"),BOOKS!E53,"")</f>
        <v/>
      </c>
      <c r="D53" s="44" t="str">
        <f>IF(COUNTIFS('GSTN-Diff Gross'!$D$7:$D$1006,BOOKS!E53,'GSTN-Diff Gross'!$R$7:$R$1006,"&lt;&gt;0")+COUNTIFS('GSTN-Diff Gross'!$D$7:$D$1006,BOOKS!E53,'GSTN-Diff Gross'!$S$7:$S$1006,"&lt;&gt;0")+COUNTIFS('GSTN-Diff Gross'!$D$7:$D$1006,BOOKS!E53,'GSTN-Diff Gross'!$T$7:$T$1006,"&lt;&gt;0")+COUNTIFS('GSTN-Diff Gross'!$D$7:$D$1006,BOOKS!E53,'GSTN-Diff Gross'!$U$7:$U$1006,"&lt;&gt;0")+COUNTIFS('GSTN-Diff Gross'!$D$7:$D$1006,BOOKS!E53,'GSTN-Diff Gross'!$V$7:$V$1006,"&lt;&gt;0"),BOOKS!F53,"")</f>
        <v/>
      </c>
      <c r="E53" s="67" t="str">
        <f>IF(COUNTIFS('GSTN-Diff Gross'!$D$7:$D$1006,BOOKS!E53,'GSTN-Diff Gross'!$R$7:$R$1006,"&lt;&gt;0")+COUNTIFS('GSTN-Diff Gross'!$D$7:$D$1006,BOOKS!E53,'GSTN-Diff Gross'!$S$7:$S$1006,"&lt;&gt;0")+COUNTIFS('GSTN-Diff Gross'!$D$7:$D$1006,BOOKS!E53,'GSTN-Diff Gross'!$T$7:$T$1006,"&lt;&gt;0")+COUNTIFS('GSTN-Diff Gross'!$D$7:$D$1006,BOOKS!E53,'GSTN-Diff Gross'!$U$7:$U$1006,"&lt;&gt;0")+COUNTIFS('GSTN-Diff Gross'!$D$7:$D$1006,BOOKS!E53,'GSTN-Diff Gross'!$V$7:$V$1006,"&lt;&gt;0"),BOOKS!G53,"")</f>
        <v/>
      </c>
      <c r="F53" s="89" t="str">
        <f>IF(COUNTIFS('GSTN-Diff Gross'!$D$7:$D$1006,BOOKS!E53,'GSTN-Diff Gross'!$R$7:$R$1006,"&lt;&gt;0")+COUNTIFS('GSTN-Diff Gross'!$D$7:$D$1006,BOOKS!E53,'GSTN-Diff Gross'!$S$7:$S$1006,"&lt;&gt;0")+COUNTIFS('GSTN-Diff Gross'!$D$7:$D$1006,BOOKS!E53,'GSTN-Diff Gross'!$T$7:$T$1006,"&lt;&gt;0")+COUNTIFS('GSTN-Diff Gross'!$D$7:$D$1006,BOOKS!E53,'GSTN-Diff Gross'!$U$7:$U$1006,"&lt;&gt;0")+COUNTIFS('GSTN-Diff Gross'!$D$7:$D$1006,BOOKS!E53,'GSTN-Diff Gross'!$V$7:$V$1006,"&lt;&gt;0"),BOOKS!H53,"")</f>
        <v/>
      </c>
      <c r="G53" s="96">
        <f t="shared" si="4"/>
        <v>0</v>
      </c>
      <c r="H53" s="96">
        <f t="shared" si="5"/>
        <v>0</v>
      </c>
      <c r="I53" s="97">
        <f t="shared" si="6"/>
        <v>0</v>
      </c>
      <c r="J53" s="98">
        <f t="shared" si="7"/>
        <v>0</v>
      </c>
      <c r="K53" s="96">
        <f t="shared" si="8"/>
        <v>0</v>
      </c>
      <c r="L53" s="93">
        <f>IF(COUNTIFS('GSTN-Diff Gross'!$D$7:$D$1006,BOOKS!E53,'GSTN-Diff Gross'!$R$7:$R$1006,"&lt;&gt;0")+COUNTIFS('GSTN-Diff Gross'!$D$7:$D$1006,BOOKS!E53,'GSTN-Diff Gross'!$S$7:$S$1006,"&lt;&gt;0")+COUNTIFS('GSTN-Diff Gross'!$D$7:$D$1006,BOOKS!E53,'GSTN-Diff Gross'!$T$7:$T$1006,"&lt;&gt;0")+COUNTIFS('GSTN-Diff Gross'!$D$7:$D$1006,BOOKS!E53,'GSTN-Diff Gross'!$U$7:$U$1006,"&lt;&gt;0")+COUNTIFS('GSTN-Diff Gross'!$D$7:$D$1006,BOOKS!E53,'GSTN-Diff Gross'!$V$7:$V$1006,"&lt;&gt;0"),BOOKS!I53,0)</f>
        <v>0</v>
      </c>
      <c r="M53" s="88">
        <f>IF(COUNTIFS('GSTN-Diff Gross'!$D$7:$D$1006,BOOKS!E53,'GSTN-Diff Gross'!$R$7:$R$1006,"&lt;&gt;0")+COUNTIFS('GSTN-Diff Gross'!$D$7:$D$1006,BOOKS!E53,'GSTN-Diff Gross'!$S$7:$S$1006,"&lt;&gt;0")+COUNTIFS('GSTN-Diff Gross'!$D$7:$D$1006,BOOKS!E53,'GSTN-Diff Gross'!$T$7:$T$1006,"&lt;&gt;0")+COUNTIFS('GSTN-Diff Gross'!$D$7:$D$1006,BOOKS!E53,'GSTN-Diff Gross'!$U$7:$U$1006,"&lt;&gt;0")+COUNTIFS('GSTN-Diff Gross'!$D$7:$D$1006,BOOKS!E53,'GSTN-Diff Gross'!$V$7:$V$1006,"&lt;&gt;0"),BOOKS!J53,0)</f>
        <v>0</v>
      </c>
      <c r="N53" s="88">
        <f>IF(COUNTIFS('GSTN-Diff Gross'!$D$7:$D$1006,BOOKS!E53,'GSTN-Diff Gross'!$R$7:$R$1006,"&lt;&gt;0")+COUNTIFS('GSTN-Diff Gross'!$D$7:$D$1006,BOOKS!E53,'GSTN-Diff Gross'!$S$7:$S$1006,"&lt;&gt;0")+COUNTIFS('GSTN-Diff Gross'!$D$7:$D$1006,BOOKS!E53,'GSTN-Diff Gross'!$T$7:$T$1006,"&lt;&gt;0")+COUNTIFS('GSTN-Diff Gross'!$D$7:$D$1006,BOOKS!E53,'GSTN-Diff Gross'!$U$7:$U$1006,"&lt;&gt;0")+COUNTIFS('GSTN-Diff Gross'!$D$7:$D$1006,BOOKS!E53,'GSTN-Diff Gross'!$V$7:$V$1006,"&lt;&gt;0"),BOOKS!K53,0)</f>
        <v>0</v>
      </c>
      <c r="O53" s="88">
        <f>IF(COUNTIFS('GSTN-Diff Gross'!$D$7:$D$1006,BOOKS!E53,'GSTN-Diff Gross'!$R$7:$R$1006,"&lt;&gt;0")+COUNTIFS('GSTN-Diff Gross'!$D$7:$D$1006,BOOKS!E53,'GSTN-Diff Gross'!$S$7:$S$1006,"&lt;&gt;0")+COUNTIFS('GSTN-Diff Gross'!$D$7:$D$1006,BOOKS!E53,'GSTN-Diff Gross'!$T$7:$T$1006,"&lt;&gt;0")+COUNTIFS('GSTN-Diff Gross'!$D$7:$D$1006,BOOKS!E53,'GSTN-Diff Gross'!$U$7:$U$1006,"&lt;&gt;0")+COUNTIFS('GSTN-Diff Gross'!$D$7:$D$1006,BOOKS!E53,'GSTN-Diff Gross'!$V$7:$V$1006,"&lt;&gt;0"),BOOKS!L53,0)</f>
        <v>0</v>
      </c>
      <c r="P53" s="88">
        <f>IF(COUNTIFS('GSTN-Diff Gross'!$D$7:$D$1006,BOOKS!E53,'GSTN-Diff Gross'!$R$7:$R$1006,"&lt;&gt;0")+COUNTIFS('GSTN-Diff Gross'!$D$7:$D$1006,BOOKS!E53,'GSTN-Diff Gross'!$S$7:$S$1006,"&lt;&gt;0")+COUNTIFS('GSTN-Diff Gross'!$D$7:$D$1006,BOOKS!E53,'GSTN-Diff Gross'!$T$7:$T$1006,"&lt;&gt;0")+COUNTIFS('GSTN-Diff Gross'!$D$7:$D$1006,BOOKS!E53,'GSTN-Diff Gross'!$U$7:$U$1006,"&lt;&gt;0")+COUNTIFS('GSTN-Diff Gross'!$D$7:$D$1006,BOOKS!E53,'GSTN-Diff Gross'!$V$7:$V$1006,"&lt;&gt;0"),BOOKS!M53,0)</f>
        <v>0</v>
      </c>
      <c r="Q53" s="84">
        <f>IFERROR(IF(B53="",0,SUMPRODUCT(('2A'!$D$6:$D$1005='GSTN-Bill Wise'!B53)*'2A'!$I$6:$I$1005)),0)</f>
        <v>0</v>
      </c>
      <c r="R53" s="44">
        <f>IFERROR(IF(B53="",0,SUMPRODUCT(('2A'!$D$6:$D$1005='GSTN-Bill Wise'!B53)*'2A'!$J$6:$J$1005)),0)</f>
        <v>0</v>
      </c>
      <c r="S53" s="44">
        <f>IFERROR(IF(B53="",0,SUMPRODUCT(('2A'!$D$6:$D$1005='GSTN-Bill Wise'!B53)*'2A'!$K$6:$K$1005)),0)</f>
        <v>0</v>
      </c>
      <c r="T53" s="44">
        <f>IFERROR(IF(B53="",0,SUMPRODUCT(('2A'!$D$6:$D$1005='GSTN-Bill Wise'!B53)*'2A'!$L$6:$L$1005)),0)</f>
        <v>0</v>
      </c>
      <c r="U53" s="44">
        <f>IFERROR(IF(B53="",0,SUMPRODUCT(('2A'!$D$6:$D$1005='GSTN-Bill Wise'!B53)*'2A'!$M$6:$M$1005)),0)</f>
        <v>0</v>
      </c>
      <c r="V53" s="111"/>
    </row>
    <row r="54" spans="1:22">
      <c r="A54" s="161">
        <f t="shared" si="9"/>
        <v>49</v>
      </c>
      <c r="B54" s="161" t="str">
        <f t="shared" si="3"/>
        <v/>
      </c>
      <c r="C54" s="161" t="str">
        <f>IF(COUNTIFS('GSTN-Diff Gross'!$D$7:$D$1006,BOOKS!E54,'GSTN-Diff Gross'!$R$7:$R$1006,"&lt;&gt;0")+COUNTIFS('GSTN-Diff Gross'!$D$7:$D$1006,BOOKS!E54,'GSTN-Diff Gross'!$S$7:$S$1006,"&lt;&gt;0")+COUNTIFS('GSTN-Diff Gross'!$D$7:$D$1006,BOOKS!E54,'GSTN-Diff Gross'!$T$7:$T$1006,"&lt;&gt;0")+COUNTIFS('GSTN-Diff Gross'!$D$7:$D$1006,BOOKS!E54,'GSTN-Diff Gross'!$U$7:$U$1006,"&lt;&gt;0")+COUNTIFS('GSTN-Diff Gross'!$D$7:$D$1006,BOOKS!E54,'GSTN-Diff Gross'!$V$7:$V$1006,"&lt;&gt;0"),BOOKS!E54,"")</f>
        <v/>
      </c>
      <c r="D54" s="41" t="str">
        <f>IF(COUNTIFS('GSTN-Diff Gross'!$D$7:$D$1006,BOOKS!E54,'GSTN-Diff Gross'!$R$7:$R$1006,"&lt;&gt;0")+COUNTIFS('GSTN-Diff Gross'!$D$7:$D$1006,BOOKS!E54,'GSTN-Diff Gross'!$S$7:$S$1006,"&lt;&gt;0")+COUNTIFS('GSTN-Diff Gross'!$D$7:$D$1006,BOOKS!E54,'GSTN-Diff Gross'!$T$7:$T$1006,"&lt;&gt;0")+COUNTIFS('GSTN-Diff Gross'!$D$7:$D$1006,BOOKS!E54,'GSTN-Diff Gross'!$U$7:$U$1006,"&lt;&gt;0")+COUNTIFS('GSTN-Diff Gross'!$D$7:$D$1006,BOOKS!E54,'GSTN-Diff Gross'!$V$7:$V$1006,"&lt;&gt;0"),BOOKS!F54,"")</f>
        <v/>
      </c>
      <c r="E54" s="68" t="str">
        <f>IF(COUNTIFS('GSTN-Diff Gross'!$D$7:$D$1006,BOOKS!E54,'GSTN-Diff Gross'!$R$7:$R$1006,"&lt;&gt;0")+COUNTIFS('GSTN-Diff Gross'!$D$7:$D$1006,BOOKS!E54,'GSTN-Diff Gross'!$S$7:$S$1006,"&lt;&gt;0")+COUNTIFS('GSTN-Diff Gross'!$D$7:$D$1006,BOOKS!E54,'GSTN-Diff Gross'!$T$7:$T$1006,"&lt;&gt;0")+COUNTIFS('GSTN-Diff Gross'!$D$7:$D$1006,BOOKS!E54,'GSTN-Diff Gross'!$U$7:$U$1006,"&lt;&gt;0")+COUNTIFS('GSTN-Diff Gross'!$D$7:$D$1006,BOOKS!E54,'GSTN-Diff Gross'!$V$7:$V$1006,"&lt;&gt;0"),BOOKS!G54,"")</f>
        <v/>
      </c>
      <c r="F54" s="90" t="str">
        <f>IF(COUNTIFS('GSTN-Diff Gross'!$D$7:$D$1006,BOOKS!E54,'GSTN-Diff Gross'!$R$7:$R$1006,"&lt;&gt;0")+COUNTIFS('GSTN-Diff Gross'!$D$7:$D$1006,BOOKS!E54,'GSTN-Diff Gross'!$S$7:$S$1006,"&lt;&gt;0")+COUNTIFS('GSTN-Diff Gross'!$D$7:$D$1006,BOOKS!E54,'GSTN-Diff Gross'!$T$7:$T$1006,"&lt;&gt;0")+COUNTIFS('GSTN-Diff Gross'!$D$7:$D$1006,BOOKS!E54,'GSTN-Diff Gross'!$U$7:$U$1006,"&lt;&gt;0")+COUNTIFS('GSTN-Diff Gross'!$D$7:$D$1006,BOOKS!E54,'GSTN-Diff Gross'!$V$7:$V$1006,"&lt;&gt;0"),BOOKS!H54,"")</f>
        <v/>
      </c>
      <c r="G54" s="167">
        <f t="shared" si="4"/>
        <v>0</v>
      </c>
      <c r="H54" s="167">
        <f t="shared" si="5"/>
        <v>0</v>
      </c>
      <c r="I54" s="167">
        <f t="shared" si="6"/>
        <v>0</v>
      </c>
      <c r="J54" s="167">
        <f t="shared" si="7"/>
        <v>0</v>
      </c>
      <c r="K54" s="167">
        <f t="shared" si="8"/>
        <v>0</v>
      </c>
      <c r="L54" s="99">
        <f>IF(COUNTIFS('GSTN-Diff Gross'!$D$7:$D$1006,BOOKS!E54,'GSTN-Diff Gross'!$R$7:$R$1006,"&lt;&gt;0")+COUNTIFS('GSTN-Diff Gross'!$D$7:$D$1006,BOOKS!E54,'GSTN-Diff Gross'!$S$7:$S$1006,"&lt;&gt;0")+COUNTIFS('GSTN-Diff Gross'!$D$7:$D$1006,BOOKS!E54,'GSTN-Diff Gross'!$T$7:$T$1006,"&lt;&gt;0")+COUNTIFS('GSTN-Diff Gross'!$D$7:$D$1006,BOOKS!E54,'GSTN-Diff Gross'!$U$7:$U$1006,"&lt;&gt;0")+COUNTIFS('GSTN-Diff Gross'!$D$7:$D$1006,BOOKS!E54,'GSTN-Diff Gross'!$V$7:$V$1006,"&lt;&gt;0"),BOOKS!I54,0)</f>
        <v>0</v>
      </c>
      <c r="M54" s="100">
        <f>IF(COUNTIFS('GSTN-Diff Gross'!$D$7:$D$1006,BOOKS!E54,'GSTN-Diff Gross'!$R$7:$R$1006,"&lt;&gt;0")+COUNTIFS('GSTN-Diff Gross'!$D$7:$D$1006,BOOKS!E54,'GSTN-Diff Gross'!$S$7:$S$1006,"&lt;&gt;0")+COUNTIFS('GSTN-Diff Gross'!$D$7:$D$1006,BOOKS!E54,'GSTN-Diff Gross'!$T$7:$T$1006,"&lt;&gt;0")+COUNTIFS('GSTN-Diff Gross'!$D$7:$D$1006,BOOKS!E54,'GSTN-Diff Gross'!$U$7:$U$1006,"&lt;&gt;0")+COUNTIFS('GSTN-Diff Gross'!$D$7:$D$1006,BOOKS!E54,'GSTN-Diff Gross'!$V$7:$V$1006,"&lt;&gt;0"),BOOKS!J54,0)</f>
        <v>0</v>
      </c>
      <c r="N54" s="100">
        <f>IF(COUNTIFS('GSTN-Diff Gross'!$D$7:$D$1006,BOOKS!E54,'GSTN-Diff Gross'!$R$7:$R$1006,"&lt;&gt;0")+COUNTIFS('GSTN-Diff Gross'!$D$7:$D$1006,BOOKS!E54,'GSTN-Diff Gross'!$S$7:$S$1006,"&lt;&gt;0")+COUNTIFS('GSTN-Diff Gross'!$D$7:$D$1006,BOOKS!E54,'GSTN-Diff Gross'!$T$7:$T$1006,"&lt;&gt;0")+COUNTIFS('GSTN-Diff Gross'!$D$7:$D$1006,BOOKS!E54,'GSTN-Diff Gross'!$U$7:$U$1006,"&lt;&gt;0")+COUNTIFS('GSTN-Diff Gross'!$D$7:$D$1006,BOOKS!E54,'GSTN-Diff Gross'!$V$7:$V$1006,"&lt;&gt;0"),BOOKS!K54,0)</f>
        <v>0</v>
      </c>
      <c r="O54" s="100">
        <f>IF(COUNTIFS('GSTN-Diff Gross'!$D$7:$D$1006,BOOKS!E54,'GSTN-Diff Gross'!$R$7:$R$1006,"&lt;&gt;0")+COUNTIFS('GSTN-Diff Gross'!$D$7:$D$1006,BOOKS!E54,'GSTN-Diff Gross'!$S$7:$S$1006,"&lt;&gt;0")+COUNTIFS('GSTN-Diff Gross'!$D$7:$D$1006,BOOKS!E54,'GSTN-Diff Gross'!$T$7:$T$1006,"&lt;&gt;0")+COUNTIFS('GSTN-Diff Gross'!$D$7:$D$1006,BOOKS!E54,'GSTN-Diff Gross'!$U$7:$U$1006,"&lt;&gt;0")+COUNTIFS('GSTN-Diff Gross'!$D$7:$D$1006,BOOKS!E54,'GSTN-Diff Gross'!$V$7:$V$1006,"&lt;&gt;0"),BOOKS!L54,0)</f>
        <v>0</v>
      </c>
      <c r="P54" s="100">
        <f>IF(COUNTIFS('GSTN-Diff Gross'!$D$7:$D$1006,BOOKS!E54,'GSTN-Diff Gross'!$R$7:$R$1006,"&lt;&gt;0")+COUNTIFS('GSTN-Diff Gross'!$D$7:$D$1006,BOOKS!E54,'GSTN-Diff Gross'!$S$7:$S$1006,"&lt;&gt;0")+COUNTIFS('GSTN-Diff Gross'!$D$7:$D$1006,BOOKS!E54,'GSTN-Diff Gross'!$T$7:$T$1006,"&lt;&gt;0")+COUNTIFS('GSTN-Diff Gross'!$D$7:$D$1006,BOOKS!E54,'GSTN-Diff Gross'!$U$7:$U$1006,"&lt;&gt;0")+COUNTIFS('GSTN-Diff Gross'!$D$7:$D$1006,BOOKS!E54,'GSTN-Diff Gross'!$V$7:$V$1006,"&lt;&gt;0"),BOOKS!M54,0)</f>
        <v>0</v>
      </c>
      <c r="Q54" s="94">
        <f>IFERROR(IF(B54="",0,SUMPRODUCT(('2A'!$D$6:$D$1005='GSTN-Bill Wise'!B54)*'2A'!$I$6:$I$1005)),0)</f>
        <v>0</v>
      </c>
      <c r="R54" s="95">
        <f>IFERROR(IF(B54="",0,SUMPRODUCT(('2A'!$D$6:$D$1005='GSTN-Bill Wise'!B54)*'2A'!$J$6:$J$1005)),0)</f>
        <v>0</v>
      </c>
      <c r="S54" s="95">
        <f>IFERROR(IF(B54="",0,SUMPRODUCT(('2A'!$D$6:$D$1005='GSTN-Bill Wise'!B54)*'2A'!$K$6:$K$1005)),0)</f>
        <v>0</v>
      </c>
      <c r="T54" s="95">
        <f>IFERROR(IF(B54="",0,SUMPRODUCT(('2A'!$D$6:$D$1005='GSTN-Bill Wise'!B54)*'2A'!$L$6:$L$1005)),0)</f>
        <v>0</v>
      </c>
      <c r="U54" s="95">
        <f>IFERROR(IF(B54="",0,SUMPRODUCT(('2A'!$D$6:$D$1005='GSTN-Bill Wise'!B54)*'2A'!$M$6:$M$1005)),0)</f>
        <v>0</v>
      </c>
      <c r="V54" s="111"/>
    </row>
    <row r="55" spans="1:22">
      <c r="A55" s="162">
        <f t="shared" si="9"/>
        <v>50</v>
      </c>
      <c r="B55" s="162" t="str">
        <f t="shared" si="3"/>
        <v/>
      </c>
      <c r="C55" s="162" t="str">
        <f>IF(COUNTIFS('GSTN-Diff Gross'!$D$7:$D$1006,BOOKS!E55,'GSTN-Diff Gross'!$R$7:$R$1006,"&lt;&gt;0")+COUNTIFS('GSTN-Diff Gross'!$D$7:$D$1006,BOOKS!E55,'GSTN-Diff Gross'!$S$7:$S$1006,"&lt;&gt;0")+COUNTIFS('GSTN-Diff Gross'!$D$7:$D$1006,BOOKS!E55,'GSTN-Diff Gross'!$T$7:$T$1006,"&lt;&gt;0")+COUNTIFS('GSTN-Diff Gross'!$D$7:$D$1006,BOOKS!E55,'GSTN-Diff Gross'!$U$7:$U$1006,"&lt;&gt;0")+COUNTIFS('GSTN-Diff Gross'!$D$7:$D$1006,BOOKS!E55,'GSTN-Diff Gross'!$V$7:$V$1006,"&lt;&gt;0"),BOOKS!E55,"")</f>
        <v/>
      </c>
      <c r="D55" s="44" t="str">
        <f>IF(COUNTIFS('GSTN-Diff Gross'!$D$7:$D$1006,BOOKS!E55,'GSTN-Diff Gross'!$R$7:$R$1006,"&lt;&gt;0")+COUNTIFS('GSTN-Diff Gross'!$D$7:$D$1006,BOOKS!E55,'GSTN-Diff Gross'!$S$7:$S$1006,"&lt;&gt;0")+COUNTIFS('GSTN-Diff Gross'!$D$7:$D$1006,BOOKS!E55,'GSTN-Diff Gross'!$T$7:$T$1006,"&lt;&gt;0")+COUNTIFS('GSTN-Diff Gross'!$D$7:$D$1006,BOOKS!E55,'GSTN-Diff Gross'!$U$7:$U$1006,"&lt;&gt;0")+COUNTIFS('GSTN-Diff Gross'!$D$7:$D$1006,BOOKS!E55,'GSTN-Diff Gross'!$V$7:$V$1006,"&lt;&gt;0"),BOOKS!F55,"")</f>
        <v/>
      </c>
      <c r="E55" s="67" t="str">
        <f>IF(COUNTIFS('GSTN-Diff Gross'!$D$7:$D$1006,BOOKS!E55,'GSTN-Diff Gross'!$R$7:$R$1006,"&lt;&gt;0")+COUNTIFS('GSTN-Diff Gross'!$D$7:$D$1006,BOOKS!E55,'GSTN-Diff Gross'!$S$7:$S$1006,"&lt;&gt;0")+COUNTIFS('GSTN-Diff Gross'!$D$7:$D$1006,BOOKS!E55,'GSTN-Diff Gross'!$T$7:$T$1006,"&lt;&gt;0")+COUNTIFS('GSTN-Diff Gross'!$D$7:$D$1006,BOOKS!E55,'GSTN-Diff Gross'!$U$7:$U$1006,"&lt;&gt;0")+COUNTIFS('GSTN-Diff Gross'!$D$7:$D$1006,BOOKS!E55,'GSTN-Diff Gross'!$V$7:$V$1006,"&lt;&gt;0"),BOOKS!G55,"")</f>
        <v/>
      </c>
      <c r="F55" s="89" t="str">
        <f>IF(COUNTIFS('GSTN-Diff Gross'!$D$7:$D$1006,BOOKS!E55,'GSTN-Diff Gross'!$R$7:$R$1006,"&lt;&gt;0")+COUNTIFS('GSTN-Diff Gross'!$D$7:$D$1006,BOOKS!E55,'GSTN-Diff Gross'!$S$7:$S$1006,"&lt;&gt;0")+COUNTIFS('GSTN-Diff Gross'!$D$7:$D$1006,BOOKS!E55,'GSTN-Diff Gross'!$T$7:$T$1006,"&lt;&gt;0")+COUNTIFS('GSTN-Diff Gross'!$D$7:$D$1006,BOOKS!E55,'GSTN-Diff Gross'!$U$7:$U$1006,"&lt;&gt;0")+COUNTIFS('GSTN-Diff Gross'!$D$7:$D$1006,BOOKS!E55,'GSTN-Diff Gross'!$V$7:$V$1006,"&lt;&gt;0"),BOOKS!H55,"")</f>
        <v/>
      </c>
      <c r="G55" s="96">
        <f t="shared" si="4"/>
        <v>0</v>
      </c>
      <c r="H55" s="96">
        <f t="shared" si="5"/>
        <v>0</v>
      </c>
      <c r="I55" s="97">
        <f t="shared" si="6"/>
        <v>0</v>
      </c>
      <c r="J55" s="98">
        <f t="shared" si="7"/>
        <v>0</v>
      </c>
      <c r="K55" s="96">
        <f t="shared" si="8"/>
        <v>0</v>
      </c>
      <c r="L55" s="93">
        <f>IF(COUNTIFS('GSTN-Diff Gross'!$D$7:$D$1006,BOOKS!E55,'GSTN-Diff Gross'!$R$7:$R$1006,"&lt;&gt;0")+COUNTIFS('GSTN-Diff Gross'!$D$7:$D$1006,BOOKS!E55,'GSTN-Diff Gross'!$S$7:$S$1006,"&lt;&gt;0")+COUNTIFS('GSTN-Diff Gross'!$D$7:$D$1006,BOOKS!E55,'GSTN-Diff Gross'!$T$7:$T$1006,"&lt;&gt;0")+COUNTIFS('GSTN-Diff Gross'!$D$7:$D$1006,BOOKS!E55,'GSTN-Diff Gross'!$U$7:$U$1006,"&lt;&gt;0")+COUNTIFS('GSTN-Diff Gross'!$D$7:$D$1006,BOOKS!E55,'GSTN-Diff Gross'!$V$7:$V$1006,"&lt;&gt;0"),BOOKS!I55,0)</f>
        <v>0</v>
      </c>
      <c r="M55" s="88">
        <f>IF(COUNTIFS('GSTN-Diff Gross'!$D$7:$D$1006,BOOKS!E55,'GSTN-Diff Gross'!$R$7:$R$1006,"&lt;&gt;0")+COUNTIFS('GSTN-Diff Gross'!$D$7:$D$1006,BOOKS!E55,'GSTN-Diff Gross'!$S$7:$S$1006,"&lt;&gt;0")+COUNTIFS('GSTN-Diff Gross'!$D$7:$D$1006,BOOKS!E55,'GSTN-Diff Gross'!$T$7:$T$1006,"&lt;&gt;0")+COUNTIFS('GSTN-Diff Gross'!$D$7:$D$1006,BOOKS!E55,'GSTN-Diff Gross'!$U$7:$U$1006,"&lt;&gt;0")+COUNTIFS('GSTN-Diff Gross'!$D$7:$D$1006,BOOKS!E55,'GSTN-Diff Gross'!$V$7:$V$1006,"&lt;&gt;0"),BOOKS!J55,0)</f>
        <v>0</v>
      </c>
      <c r="N55" s="88">
        <f>IF(COUNTIFS('GSTN-Diff Gross'!$D$7:$D$1006,BOOKS!E55,'GSTN-Diff Gross'!$R$7:$R$1006,"&lt;&gt;0")+COUNTIFS('GSTN-Diff Gross'!$D$7:$D$1006,BOOKS!E55,'GSTN-Diff Gross'!$S$7:$S$1006,"&lt;&gt;0")+COUNTIFS('GSTN-Diff Gross'!$D$7:$D$1006,BOOKS!E55,'GSTN-Diff Gross'!$T$7:$T$1006,"&lt;&gt;0")+COUNTIFS('GSTN-Diff Gross'!$D$7:$D$1006,BOOKS!E55,'GSTN-Diff Gross'!$U$7:$U$1006,"&lt;&gt;0")+COUNTIFS('GSTN-Diff Gross'!$D$7:$D$1006,BOOKS!E55,'GSTN-Diff Gross'!$V$7:$V$1006,"&lt;&gt;0"),BOOKS!K55,0)</f>
        <v>0</v>
      </c>
      <c r="O55" s="88">
        <f>IF(COUNTIFS('GSTN-Diff Gross'!$D$7:$D$1006,BOOKS!E55,'GSTN-Diff Gross'!$R$7:$R$1006,"&lt;&gt;0")+COUNTIFS('GSTN-Diff Gross'!$D$7:$D$1006,BOOKS!E55,'GSTN-Diff Gross'!$S$7:$S$1006,"&lt;&gt;0")+COUNTIFS('GSTN-Diff Gross'!$D$7:$D$1006,BOOKS!E55,'GSTN-Diff Gross'!$T$7:$T$1006,"&lt;&gt;0")+COUNTIFS('GSTN-Diff Gross'!$D$7:$D$1006,BOOKS!E55,'GSTN-Diff Gross'!$U$7:$U$1006,"&lt;&gt;0")+COUNTIFS('GSTN-Diff Gross'!$D$7:$D$1006,BOOKS!E55,'GSTN-Diff Gross'!$V$7:$V$1006,"&lt;&gt;0"),BOOKS!L55,0)</f>
        <v>0</v>
      </c>
      <c r="P55" s="88">
        <f>IF(COUNTIFS('GSTN-Diff Gross'!$D$7:$D$1006,BOOKS!E55,'GSTN-Diff Gross'!$R$7:$R$1006,"&lt;&gt;0")+COUNTIFS('GSTN-Diff Gross'!$D$7:$D$1006,BOOKS!E55,'GSTN-Diff Gross'!$S$7:$S$1006,"&lt;&gt;0")+COUNTIFS('GSTN-Diff Gross'!$D$7:$D$1006,BOOKS!E55,'GSTN-Diff Gross'!$T$7:$T$1006,"&lt;&gt;0")+COUNTIFS('GSTN-Diff Gross'!$D$7:$D$1006,BOOKS!E55,'GSTN-Diff Gross'!$U$7:$U$1006,"&lt;&gt;0")+COUNTIFS('GSTN-Diff Gross'!$D$7:$D$1006,BOOKS!E55,'GSTN-Diff Gross'!$V$7:$V$1006,"&lt;&gt;0"),BOOKS!M55,0)</f>
        <v>0</v>
      </c>
      <c r="Q55" s="84">
        <f>IFERROR(IF(B55="",0,SUMPRODUCT(('2A'!$D$6:$D$1005='GSTN-Bill Wise'!B55)*'2A'!$I$6:$I$1005)),0)</f>
        <v>0</v>
      </c>
      <c r="R55" s="44">
        <f>IFERROR(IF(B55="",0,SUMPRODUCT(('2A'!$D$6:$D$1005='GSTN-Bill Wise'!B55)*'2A'!$J$6:$J$1005)),0)</f>
        <v>0</v>
      </c>
      <c r="S55" s="44">
        <f>IFERROR(IF(B55="",0,SUMPRODUCT(('2A'!$D$6:$D$1005='GSTN-Bill Wise'!B55)*'2A'!$K$6:$K$1005)),0)</f>
        <v>0</v>
      </c>
      <c r="T55" s="44">
        <f>IFERROR(IF(B55="",0,SUMPRODUCT(('2A'!$D$6:$D$1005='GSTN-Bill Wise'!B55)*'2A'!$L$6:$L$1005)),0)</f>
        <v>0</v>
      </c>
      <c r="U55" s="44">
        <f>IFERROR(IF(B55="",0,SUMPRODUCT(('2A'!$D$6:$D$1005='GSTN-Bill Wise'!B55)*'2A'!$M$6:$M$1005)),0)</f>
        <v>0</v>
      </c>
      <c r="V55" s="111"/>
    </row>
    <row r="56" spans="1:22">
      <c r="A56" s="161">
        <f t="shared" si="9"/>
        <v>51</v>
      </c>
      <c r="B56" s="161" t="str">
        <f t="shared" si="3"/>
        <v/>
      </c>
      <c r="C56" s="161" t="str">
        <f>IF(COUNTIFS('GSTN-Diff Gross'!$D$7:$D$1006,BOOKS!E56,'GSTN-Diff Gross'!$R$7:$R$1006,"&lt;&gt;0")+COUNTIFS('GSTN-Diff Gross'!$D$7:$D$1006,BOOKS!E56,'GSTN-Diff Gross'!$S$7:$S$1006,"&lt;&gt;0")+COUNTIFS('GSTN-Diff Gross'!$D$7:$D$1006,BOOKS!E56,'GSTN-Diff Gross'!$T$7:$T$1006,"&lt;&gt;0")+COUNTIFS('GSTN-Diff Gross'!$D$7:$D$1006,BOOKS!E56,'GSTN-Diff Gross'!$U$7:$U$1006,"&lt;&gt;0")+COUNTIFS('GSTN-Diff Gross'!$D$7:$D$1006,BOOKS!E56,'GSTN-Diff Gross'!$V$7:$V$1006,"&lt;&gt;0"),BOOKS!E56,"")</f>
        <v/>
      </c>
      <c r="D56" s="41" t="str">
        <f>IF(COUNTIFS('GSTN-Diff Gross'!$D$7:$D$1006,BOOKS!E56,'GSTN-Diff Gross'!$R$7:$R$1006,"&lt;&gt;0")+COUNTIFS('GSTN-Diff Gross'!$D$7:$D$1006,BOOKS!E56,'GSTN-Diff Gross'!$S$7:$S$1006,"&lt;&gt;0")+COUNTIFS('GSTN-Diff Gross'!$D$7:$D$1006,BOOKS!E56,'GSTN-Diff Gross'!$T$7:$T$1006,"&lt;&gt;0")+COUNTIFS('GSTN-Diff Gross'!$D$7:$D$1006,BOOKS!E56,'GSTN-Diff Gross'!$U$7:$U$1006,"&lt;&gt;0")+COUNTIFS('GSTN-Diff Gross'!$D$7:$D$1006,BOOKS!E56,'GSTN-Diff Gross'!$V$7:$V$1006,"&lt;&gt;0"),BOOKS!F56,"")</f>
        <v/>
      </c>
      <c r="E56" s="68" t="str">
        <f>IF(COUNTIFS('GSTN-Diff Gross'!$D$7:$D$1006,BOOKS!E56,'GSTN-Diff Gross'!$R$7:$R$1006,"&lt;&gt;0")+COUNTIFS('GSTN-Diff Gross'!$D$7:$D$1006,BOOKS!E56,'GSTN-Diff Gross'!$S$7:$S$1006,"&lt;&gt;0")+COUNTIFS('GSTN-Diff Gross'!$D$7:$D$1006,BOOKS!E56,'GSTN-Diff Gross'!$T$7:$T$1006,"&lt;&gt;0")+COUNTIFS('GSTN-Diff Gross'!$D$7:$D$1006,BOOKS!E56,'GSTN-Diff Gross'!$U$7:$U$1006,"&lt;&gt;0")+COUNTIFS('GSTN-Diff Gross'!$D$7:$D$1006,BOOKS!E56,'GSTN-Diff Gross'!$V$7:$V$1006,"&lt;&gt;0"),BOOKS!G56,"")</f>
        <v/>
      </c>
      <c r="F56" s="90" t="str">
        <f>IF(COUNTIFS('GSTN-Diff Gross'!$D$7:$D$1006,BOOKS!E56,'GSTN-Diff Gross'!$R$7:$R$1006,"&lt;&gt;0")+COUNTIFS('GSTN-Diff Gross'!$D$7:$D$1006,BOOKS!E56,'GSTN-Diff Gross'!$S$7:$S$1006,"&lt;&gt;0")+COUNTIFS('GSTN-Diff Gross'!$D$7:$D$1006,BOOKS!E56,'GSTN-Diff Gross'!$T$7:$T$1006,"&lt;&gt;0")+COUNTIFS('GSTN-Diff Gross'!$D$7:$D$1006,BOOKS!E56,'GSTN-Diff Gross'!$U$7:$U$1006,"&lt;&gt;0")+COUNTIFS('GSTN-Diff Gross'!$D$7:$D$1006,BOOKS!E56,'GSTN-Diff Gross'!$V$7:$V$1006,"&lt;&gt;0"),BOOKS!H56,"")</f>
        <v/>
      </c>
      <c r="G56" s="167">
        <f t="shared" si="4"/>
        <v>0</v>
      </c>
      <c r="H56" s="167">
        <f t="shared" si="5"/>
        <v>0</v>
      </c>
      <c r="I56" s="167">
        <f t="shared" si="6"/>
        <v>0</v>
      </c>
      <c r="J56" s="167">
        <f t="shared" si="7"/>
        <v>0</v>
      </c>
      <c r="K56" s="167">
        <f t="shared" si="8"/>
        <v>0</v>
      </c>
      <c r="L56" s="99">
        <f>IF(COUNTIFS('GSTN-Diff Gross'!$D$7:$D$1006,BOOKS!E56,'GSTN-Diff Gross'!$R$7:$R$1006,"&lt;&gt;0")+COUNTIFS('GSTN-Diff Gross'!$D$7:$D$1006,BOOKS!E56,'GSTN-Diff Gross'!$S$7:$S$1006,"&lt;&gt;0")+COUNTIFS('GSTN-Diff Gross'!$D$7:$D$1006,BOOKS!E56,'GSTN-Diff Gross'!$T$7:$T$1006,"&lt;&gt;0")+COUNTIFS('GSTN-Diff Gross'!$D$7:$D$1006,BOOKS!E56,'GSTN-Diff Gross'!$U$7:$U$1006,"&lt;&gt;0")+COUNTIFS('GSTN-Diff Gross'!$D$7:$D$1006,BOOKS!E56,'GSTN-Diff Gross'!$V$7:$V$1006,"&lt;&gt;0"),BOOKS!I56,0)</f>
        <v>0</v>
      </c>
      <c r="M56" s="100">
        <f>IF(COUNTIFS('GSTN-Diff Gross'!$D$7:$D$1006,BOOKS!E56,'GSTN-Diff Gross'!$R$7:$R$1006,"&lt;&gt;0")+COUNTIFS('GSTN-Diff Gross'!$D$7:$D$1006,BOOKS!E56,'GSTN-Diff Gross'!$S$7:$S$1006,"&lt;&gt;0")+COUNTIFS('GSTN-Diff Gross'!$D$7:$D$1006,BOOKS!E56,'GSTN-Diff Gross'!$T$7:$T$1006,"&lt;&gt;0")+COUNTIFS('GSTN-Diff Gross'!$D$7:$D$1006,BOOKS!E56,'GSTN-Diff Gross'!$U$7:$U$1006,"&lt;&gt;0")+COUNTIFS('GSTN-Diff Gross'!$D$7:$D$1006,BOOKS!E56,'GSTN-Diff Gross'!$V$7:$V$1006,"&lt;&gt;0"),BOOKS!J56,0)</f>
        <v>0</v>
      </c>
      <c r="N56" s="100">
        <f>IF(COUNTIFS('GSTN-Diff Gross'!$D$7:$D$1006,BOOKS!E56,'GSTN-Diff Gross'!$R$7:$R$1006,"&lt;&gt;0")+COUNTIFS('GSTN-Diff Gross'!$D$7:$D$1006,BOOKS!E56,'GSTN-Diff Gross'!$S$7:$S$1006,"&lt;&gt;0")+COUNTIFS('GSTN-Diff Gross'!$D$7:$D$1006,BOOKS!E56,'GSTN-Diff Gross'!$T$7:$T$1006,"&lt;&gt;0")+COUNTIFS('GSTN-Diff Gross'!$D$7:$D$1006,BOOKS!E56,'GSTN-Diff Gross'!$U$7:$U$1006,"&lt;&gt;0")+COUNTIFS('GSTN-Diff Gross'!$D$7:$D$1006,BOOKS!E56,'GSTN-Diff Gross'!$V$7:$V$1006,"&lt;&gt;0"),BOOKS!K56,0)</f>
        <v>0</v>
      </c>
      <c r="O56" s="100">
        <f>IF(COUNTIFS('GSTN-Diff Gross'!$D$7:$D$1006,BOOKS!E56,'GSTN-Diff Gross'!$R$7:$R$1006,"&lt;&gt;0")+COUNTIFS('GSTN-Diff Gross'!$D$7:$D$1006,BOOKS!E56,'GSTN-Diff Gross'!$S$7:$S$1006,"&lt;&gt;0")+COUNTIFS('GSTN-Diff Gross'!$D$7:$D$1006,BOOKS!E56,'GSTN-Diff Gross'!$T$7:$T$1006,"&lt;&gt;0")+COUNTIFS('GSTN-Diff Gross'!$D$7:$D$1006,BOOKS!E56,'GSTN-Diff Gross'!$U$7:$U$1006,"&lt;&gt;0")+COUNTIFS('GSTN-Diff Gross'!$D$7:$D$1006,BOOKS!E56,'GSTN-Diff Gross'!$V$7:$V$1006,"&lt;&gt;0"),BOOKS!L56,0)</f>
        <v>0</v>
      </c>
      <c r="P56" s="100">
        <f>IF(COUNTIFS('GSTN-Diff Gross'!$D$7:$D$1006,BOOKS!E56,'GSTN-Diff Gross'!$R$7:$R$1006,"&lt;&gt;0")+COUNTIFS('GSTN-Diff Gross'!$D$7:$D$1006,BOOKS!E56,'GSTN-Diff Gross'!$S$7:$S$1006,"&lt;&gt;0")+COUNTIFS('GSTN-Diff Gross'!$D$7:$D$1006,BOOKS!E56,'GSTN-Diff Gross'!$T$7:$T$1006,"&lt;&gt;0")+COUNTIFS('GSTN-Diff Gross'!$D$7:$D$1006,BOOKS!E56,'GSTN-Diff Gross'!$U$7:$U$1006,"&lt;&gt;0")+COUNTIFS('GSTN-Diff Gross'!$D$7:$D$1006,BOOKS!E56,'GSTN-Diff Gross'!$V$7:$V$1006,"&lt;&gt;0"),BOOKS!M56,0)</f>
        <v>0</v>
      </c>
      <c r="Q56" s="94">
        <f>IFERROR(IF(B56="",0,SUMPRODUCT(('2A'!$D$6:$D$1005='GSTN-Bill Wise'!B56)*'2A'!$I$6:$I$1005)),0)</f>
        <v>0</v>
      </c>
      <c r="R56" s="95">
        <f>IFERROR(IF(B56="",0,SUMPRODUCT(('2A'!$D$6:$D$1005='GSTN-Bill Wise'!B56)*'2A'!$J$6:$J$1005)),0)</f>
        <v>0</v>
      </c>
      <c r="S56" s="95">
        <f>IFERROR(IF(B56="",0,SUMPRODUCT(('2A'!$D$6:$D$1005='GSTN-Bill Wise'!B56)*'2A'!$K$6:$K$1005)),0)</f>
        <v>0</v>
      </c>
      <c r="T56" s="95">
        <f>IFERROR(IF(B56="",0,SUMPRODUCT(('2A'!$D$6:$D$1005='GSTN-Bill Wise'!B56)*'2A'!$L$6:$L$1005)),0)</f>
        <v>0</v>
      </c>
      <c r="U56" s="95">
        <f>IFERROR(IF(B56="",0,SUMPRODUCT(('2A'!$D$6:$D$1005='GSTN-Bill Wise'!B56)*'2A'!$M$6:$M$1005)),0)</f>
        <v>0</v>
      </c>
      <c r="V56" s="111"/>
    </row>
    <row r="57" spans="1:22">
      <c r="A57" s="162">
        <f t="shared" si="9"/>
        <v>52</v>
      </c>
      <c r="B57" s="162" t="str">
        <f t="shared" si="3"/>
        <v/>
      </c>
      <c r="C57" s="162" t="str">
        <f>IF(COUNTIFS('GSTN-Diff Gross'!$D$7:$D$1006,BOOKS!E57,'GSTN-Diff Gross'!$R$7:$R$1006,"&lt;&gt;0")+COUNTIFS('GSTN-Diff Gross'!$D$7:$D$1006,BOOKS!E57,'GSTN-Diff Gross'!$S$7:$S$1006,"&lt;&gt;0")+COUNTIFS('GSTN-Diff Gross'!$D$7:$D$1006,BOOKS!E57,'GSTN-Diff Gross'!$T$7:$T$1006,"&lt;&gt;0")+COUNTIFS('GSTN-Diff Gross'!$D$7:$D$1006,BOOKS!E57,'GSTN-Diff Gross'!$U$7:$U$1006,"&lt;&gt;0")+COUNTIFS('GSTN-Diff Gross'!$D$7:$D$1006,BOOKS!E57,'GSTN-Diff Gross'!$V$7:$V$1006,"&lt;&gt;0"),BOOKS!E57,"")</f>
        <v/>
      </c>
      <c r="D57" s="44" t="str">
        <f>IF(COUNTIFS('GSTN-Diff Gross'!$D$7:$D$1006,BOOKS!E57,'GSTN-Diff Gross'!$R$7:$R$1006,"&lt;&gt;0")+COUNTIFS('GSTN-Diff Gross'!$D$7:$D$1006,BOOKS!E57,'GSTN-Diff Gross'!$S$7:$S$1006,"&lt;&gt;0")+COUNTIFS('GSTN-Diff Gross'!$D$7:$D$1006,BOOKS!E57,'GSTN-Diff Gross'!$T$7:$T$1006,"&lt;&gt;0")+COUNTIFS('GSTN-Diff Gross'!$D$7:$D$1006,BOOKS!E57,'GSTN-Diff Gross'!$U$7:$U$1006,"&lt;&gt;0")+COUNTIFS('GSTN-Diff Gross'!$D$7:$D$1006,BOOKS!E57,'GSTN-Diff Gross'!$V$7:$V$1006,"&lt;&gt;0"),BOOKS!F57,"")</f>
        <v/>
      </c>
      <c r="E57" s="67" t="str">
        <f>IF(COUNTIFS('GSTN-Diff Gross'!$D$7:$D$1006,BOOKS!E57,'GSTN-Diff Gross'!$R$7:$R$1006,"&lt;&gt;0")+COUNTIFS('GSTN-Diff Gross'!$D$7:$D$1006,BOOKS!E57,'GSTN-Diff Gross'!$S$7:$S$1006,"&lt;&gt;0")+COUNTIFS('GSTN-Diff Gross'!$D$7:$D$1006,BOOKS!E57,'GSTN-Diff Gross'!$T$7:$T$1006,"&lt;&gt;0")+COUNTIFS('GSTN-Diff Gross'!$D$7:$D$1006,BOOKS!E57,'GSTN-Diff Gross'!$U$7:$U$1006,"&lt;&gt;0")+COUNTIFS('GSTN-Diff Gross'!$D$7:$D$1006,BOOKS!E57,'GSTN-Diff Gross'!$V$7:$V$1006,"&lt;&gt;0"),BOOKS!G57,"")</f>
        <v/>
      </c>
      <c r="F57" s="89" t="str">
        <f>IF(COUNTIFS('GSTN-Diff Gross'!$D$7:$D$1006,BOOKS!E57,'GSTN-Diff Gross'!$R$7:$R$1006,"&lt;&gt;0")+COUNTIFS('GSTN-Diff Gross'!$D$7:$D$1006,BOOKS!E57,'GSTN-Diff Gross'!$S$7:$S$1006,"&lt;&gt;0")+COUNTIFS('GSTN-Diff Gross'!$D$7:$D$1006,BOOKS!E57,'GSTN-Diff Gross'!$T$7:$T$1006,"&lt;&gt;0")+COUNTIFS('GSTN-Diff Gross'!$D$7:$D$1006,BOOKS!E57,'GSTN-Diff Gross'!$U$7:$U$1006,"&lt;&gt;0")+COUNTIFS('GSTN-Diff Gross'!$D$7:$D$1006,BOOKS!E57,'GSTN-Diff Gross'!$V$7:$V$1006,"&lt;&gt;0"),BOOKS!H57,"")</f>
        <v/>
      </c>
      <c r="G57" s="96">
        <f t="shared" si="4"/>
        <v>0</v>
      </c>
      <c r="H57" s="96">
        <f t="shared" si="5"/>
        <v>0</v>
      </c>
      <c r="I57" s="97">
        <f t="shared" si="6"/>
        <v>0</v>
      </c>
      <c r="J57" s="98">
        <f t="shared" si="7"/>
        <v>0</v>
      </c>
      <c r="K57" s="96">
        <f t="shared" si="8"/>
        <v>0</v>
      </c>
      <c r="L57" s="93">
        <f>IF(COUNTIFS('GSTN-Diff Gross'!$D$7:$D$1006,BOOKS!E57,'GSTN-Diff Gross'!$R$7:$R$1006,"&lt;&gt;0")+COUNTIFS('GSTN-Diff Gross'!$D$7:$D$1006,BOOKS!E57,'GSTN-Diff Gross'!$S$7:$S$1006,"&lt;&gt;0")+COUNTIFS('GSTN-Diff Gross'!$D$7:$D$1006,BOOKS!E57,'GSTN-Diff Gross'!$T$7:$T$1006,"&lt;&gt;0")+COUNTIFS('GSTN-Diff Gross'!$D$7:$D$1006,BOOKS!E57,'GSTN-Diff Gross'!$U$7:$U$1006,"&lt;&gt;0")+COUNTIFS('GSTN-Diff Gross'!$D$7:$D$1006,BOOKS!E57,'GSTN-Diff Gross'!$V$7:$V$1006,"&lt;&gt;0"),BOOKS!I57,0)</f>
        <v>0</v>
      </c>
      <c r="M57" s="88">
        <f>IF(COUNTIFS('GSTN-Diff Gross'!$D$7:$D$1006,BOOKS!E57,'GSTN-Diff Gross'!$R$7:$R$1006,"&lt;&gt;0")+COUNTIFS('GSTN-Diff Gross'!$D$7:$D$1006,BOOKS!E57,'GSTN-Diff Gross'!$S$7:$S$1006,"&lt;&gt;0")+COUNTIFS('GSTN-Diff Gross'!$D$7:$D$1006,BOOKS!E57,'GSTN-Diff Gross'!$T$7:$T$1006,"&lt;&gt;0")+COUNTIFS('GSTN-Diff Gross'!$D$7:$D$1006,BOOKS!E57,'GSTN-Diff Gross'!$U$7:$U$1006,"&lt;&gt;0")+COUNTIFS('GSTN-Diff Gross'!$D$7:$D$1006,BOOKS!E57,'GSTN-Diff Gross'!$V$7:$V$1006,"&lt;&gt;0"),BOOKS!J57,0)</f>
        <v>0</v>
      </c>
      <c r="N57" s="88">
        <f>IF(COUNTIFS('GSTN-Diff Gross'!$D$7:$D$1006,BOOKS!E57,'GSTN-Diff Gross'!$R$7:$R$1006,"&lt;&gt;0")+COUNTIFS('GSTN-Diff Gross'!$D$7:$D$1006,BOOKS!E57,'GSTN-Diff Gross'!$S$7:$S$1006,"&lt;&gt;0")+COUNTIFS('GSTN-Diff Gross'!$D$7:$D$1006,BOOKS!E57,'GSTN-Diff Gross'!$T$7:$T$1006,"&lt;&gt;0")+COUNTIFS('GSTN-Diff Gross'!$D$7:$D$1006,BOOKS!E57,'GSTN-Diff Gross'!$U$7:$U$1006,"&lt;&gt;0")+COUNTIFS('GSTN-Diff Gross'!$D$7:$D$1006,BOOKS!E57,'GSTN-Diff Gross'!$V$7:$V$1006,"&lt;&gt;0"),BOOKS!K57,0)</f>
        <v>0</v>
      </c>
      <c r="O57" s="88">
        <f>IF(COUNTIFS('GSTN-Diff Gross'!$D$7:$D$1006,BOOKS!E57,'GSTN-Diff Gross'!$R$7:$R$1006,"&lt;&gt;0")+COUNTIFS('GSTN-Diff Gross'!$D$7:$D$1006,BOOKS!E57,'GSTN-Diff Gross'!$S$7:$S$1006,"&lt;&gt;0")+COUNTIFS('GSTN-Diff Gross'!$D$7:$D$1006,BOOKS!E57,'GSTN-Diff Gross'!$T$7:$T$1006,"&lt;&gt;0")+COUNTIFS('GSTN-Diff Gross'!$D$7:$D$1006,BOOKS!E57,'GSTN-Diff Gross'!$U$7:$U$1006,"&lt;&gt;0")+COUNTIFS('GSTN-Diff Gross'!$D$7:$D$1006,BOOKS!E57,'GSTN-Diff Gross'!$V$7:$V$1006,"&lt;&gt;0"),BOOKS!L57,0)</f>
        <v>0</v>
      </c>
      <c r="P57" s="88">
        <f>IF(COUNTIFS('GSTN-Diff Gross'!$D$7:$D$1006,BOOKS!E57,'GSTN-Diff Gross'!$R$7:$R$1006,"&lt;&gt;0")+COUNTIFS('GSTN-Diff Gross'!$D$7:$D$1006,BOOKS!E57,'GSTN-Diff Gross'!$S$7:$S$1006,"&lt;&gt;0")+COUNTIFS('GSTN-Diff Gross'!$D$7:$D$1006,BOOKS!E57,'GSTN-Diff Gross'!$T$7:$T$1006,"&lt;&gt;0")+COUNTIFS('GSTN-Diff Gross'!$D$7:$D$1006,BOOKS!E57,'GSTN-Diff Gross'!$U$7:$U$1006,"&lt;&gt;0")+COUNTIFS('GSTN-Diff Gross'!$D$7:$D$1006,BOOKS!E57,'GSTN-Diff Gross'!$V$7:$V$1006,"&lt;&gt;0"),BOOKS!M57,0)</f>
        <v>0</v>
      </c>
      <c r="Q57" s="84">
        <f>IFERROR(IF(B57="",0,SUMPRODUCT(('2A'!$D$6:$D$1005='GSTN-Bill Wise'!B57)*'2A'!$I$6:$I$1005)),0)</f>
        <v>0</v>
      </c>
      <c r="R57" s="44">
        <f>IFERROR(IF(B57="",0,SUMPRODUCT(('2A'!$D$6:$D$1005='GSTN-Bill Wise'!B57)*'2A'!$J$6:$J$1005)),0)</f>
        <v>0</v>
      </c>
      <c r="S57" s="44">
        <f>IFERROR(IF(B57="",0,SUMPRODUCT(('2A'!$D$6:$D$1005='GSTN-Bill Wise'!B57)*'2A'!$K$6:$K$1005)),0)</f>
        <v>0</v>
      </c>
      <c r="T57" s="44">
        <f>IFERROR(IF(B57="",0,SUMPRODUCT(('2A'!$D$6:$D$1005='GSTN-Bill Wise'!B57)*'2A'!$L$6:$L$1005)),0)</f>
        <v>0</v>
      </c>
      <c r="U57" s="44">
        <f>IFERROR(IF(B57="",0,SUMPRODUCT(('2A'!$D$6:$D$1005='GSTN-Bill Wise'!B57)*'2A'!$M$6:$M$1005)),0)</f>
        <v>0</v>
      </c>
      <c r="V57" s="111"/>
    </row>
    <row r="58" spans="1:22">
      <c r="A58" s="161">
        <f t="shared" si="9"/>
        <v>53</v>
      </c>
      <c r="B58" s="161" t="str">
        <f t="shared" si="3"/>
        <v/>
      </c>
      <c r="C58" s="161" t="str">
        <f>IF(COUNTIFS('GSTN-Diff Gross'!$D$7:$D$1006,BOOKS!E58,'GSTN-Diff Gross'!$R$7:$R$1006,"&lt;&gt;0")+COUNTIFS('GSTN-Diff Gross'!$D$7:$D$1006,BOOKS!E58,'GSTN-Diff Gross'!$S$7:$S$1006,"&lt;&gt;0")+COUNTIFS('GSTN-Diff Gross'!$D$7:$D$1006,BOOKS!E58,'GSTN-Diff Gross'!$T$7:$T$1006,"&lt;&gt;0")+COUNTIFS('GSTN-Diff Gross'!$D$7:$D$1006,BOOKS!E58,'GSTN-Diff Gross'!$U$7:$U$1006,"&lt;&gt;0")+COUNTIFS('GSTN-Diff Gross'!$D$7:$D$1006,BOOKS!E58,'GSTN-Diff Gross'!$V$7:$V$1006,"&lt;&gt;0"),BOOKS!E58,"")</f>
        <v/>
      </c>
      <c r="D58" s="41" t="str">
        <f>IF(COUNTIFS('GSTN-Diff Gross'!$D$7:$D$1006,BOOKS!E58,'GSTN-Diff Gross'!$R$7:$R$1006,"&lt;&gt;0")+COUNTIFS('GSTN-Diff Gross'!$D$7:$D$1006,BOOKS!E58,'GSTN-Diff Gross'!$S$7:$S$1006,"&lt;&gt;0")+COUNTIFS('GSTN-Diff Gross'!$D$7:$D$1006,BOOKS!E58,'GSTN-Diff Gross'!$T$7:$T$1006,"&lt;&gt;0")+COUNTIFS('GSTN-Diff Gross'!$D$7:$D$1006,BOOKS!E58,'GSTN-Diff Gross'!$U$7:$U$1006,"&lt;&gt;0")+COUNTIFS('GSTN-Diff Gross'!$D$7:$D$1006,BOOKS!E58,'GSTN-Diff Gross'!$V$7:$V$1006,"&lt;&gt;0"),BOOKS!F58,"")</f>
        <v/>
      </c>
      <c r="E58" s="68" t="str">
        <f>IF(COUNTIFS('GSTN-Diff Gross'!$D$7:$D$1006,BOOKS!E58,'GSTN-Diff Gross'!$R$7:$R$1006,"&lt;&gt;0")+COUNTIFS('GSTN-Diff Gross'!$D$7:$D$1006,BOOKS!E58,'GSTN-Diff Gross'!$S$7:$S$1006,"&lt;&gt;0")+COUNTIFS('GSTN-Diff Gross'!$D$7:$D$1006,BOOKS!E58,'GSTN-Diff Gross'!$T$7:$T$1006,"&lt;&gt;0")+COUNTIFS('GSTN-Diff Gross'!$D$7:$D$1006,BOOKS!E58,'GSTN-Diff Gross'!$U$7:$U$1006,"&lt;&gt;0")+COUNTIFS('GSTN-Diff Gross'!$D$7:$D$1006,BOOKS!E58,'GSTN-Diff Gross'!$V$7:$V$1006,"&lt;&gt;0"),BOOKS!G58,"")</f>
        <v/>
      </c>
      <c r="F58" s="90" t="str">
        <f>IF(COUNTIFS('GSTN-Diff Gross'!$D$7:$D$1006,BOOKS!E58,'GSTN-Diff Gross'!$R$7:$R$1006,"&lt;&gt;0")+COUNTIFS('GSTN-Diff Gross'!$D$7:$D$1006,BOOKS!E58,'GSTN-Diff Gross'!$S$7:$S$1006,"&lt;&gt;0")+COUNTIFS('GSTN-Diff Gross'!$D$7:$D$1006,BOOKS!E58,'GSTN-Diff Gross'!$T$7:$T$1006,"&lt;&gt;0")+COUNTIFS('GSTN-Diff Gross'!$D$7:$D$1006,BOOKS!E58,'GSTN-Diff Gross'!$U$7:$U$1006,"&lt;&gt;0")+COUNTIFS('GSTN-Diff Gross'!$D$7:$D$1006,BOOKS!E58,'GSTN-Diff Gross'!$V$7:$V$1006,"&lt;&gt;0"),BOOKS!H58,"")</f>
        <v/>
      </c>
      <c r="G58" s="167">
        <f t="shared" si="4"/>
        <v>0</v>
      </c>
      <c r="H58" s="167">
        <f t="shared" si="5"/>
        <v>0</v>
      </c>
      <c r="I58" s="167">
        <f t="shared" si="6"/>
        <v>0</v>
      </c>
      <c r="J58" s="167">
        <f t="shared" si="7"/>
        <v>0</v>
      </c>
      <c r="K58" s="167">
        <f t="shared" si="8"/>
        <v>0</v>
      </c>
      <c r="L58" s="99">
        <f>IF(COUNTIFS('GSTN-Diff Gross'!$D$7:$D$1006,BOOKS!E58,'GSTN-Diff Gross'!$R$7:$R$1006,"&lt;&gt;0")+COUNTIFS('GSTN-Diff Gross'!$D$7:$D$1006,BOOKS!E58,'GSTN-Diff Gross'!$S$7:$S$1006,"&lt;&gt;0")+COUNTIFS('GSTN-Diff Gross'!$D$7:$D$1006,BOOKS!E58,'GSTN-Diff Gross'!$T$7:$T$1006,"&lt;&gt;0")+COUNTIFS('GSTN-Diff Gross'!$D$7:$D$1006,BOOKS!E58,'GSTN-Diff Gross'!$U$7:$U$1006,"&lt;&gt;0")+COUNTIFS('GSTN-Diff Gross'!$D$7:$D$1006,BOOKS!E58,'GSTN-Diff Gross'!$V$7:$V$1006,"&lt;&gt;0"),BOOKS!I58,0)</f>
        <v>0</v>
      </c>
      <c r="M58" s="100">
        <f>IF(COUNTIFS('GSTN-Diff Gross'!$D$7:$D$1006,BOOKS!E58,'GSTN-Diff Gross'!$R$7:$R$1006,"&lt;&gt;0")+COUNTIFS('GSTN-Diff Gross'!$D$7:$D$1006,BOOKS!E58,'GSTN-Diff Gross'!$S$7:$S$1006,"&lt;&gt;0")+COUNTIFS('GSTN-Diff Gross'!$D$7:$D$1006,BOOKS!E58,'GSTN-Diff Gross'!$T$7:$T$1006,"&lt;&gt;0")+COUNTIFS('GSTN-Diff Gross'!$D$7:$D$1006,BOOKS!E58,'GSTN-Diff Gross'!$U$7:$U$1006,"&lt;&gt;0")+COUNTIFS('GSTN-Diff Gross'!$D$7:$D$1006,BOOKS!E58,'GSTN-Diff Gross'!$V$7:$V$1006,"&lt;&gt;0"),BOOKS!J58,0)</f>
        <v>0</v>
      </c>
      <c r="N58" s="100">
        <f>IF(COUNTIFS('GSTN-Diff Gross'!$D$7:$D$1006,BOOKS!E58,'GSTN-Diff Gross'!$R$7:$R$1006,"&lt;&gt;0")+COUNTIFS('GSTN-Diff Gross'!$D$7:$D$1006,BOOKS!E58,'GSTN-Diff Gross'!$S$7:$S$1006,"&lt;&gt;0")+COUNTIFS('GSTN-Diff Gross'!$D$7:$D$1006,BOOKS!E58,'GSTN-Diff Gross'!$T$7:$T$1006,"&lt;&gt;0")+COUNTIFS('GSTN-Diff Gross'!$D$7:$D$1006,BOOKS!E58,'GSTN-Diff Gross'!$U$7:$U$1006,"&lt;&gt;0")+COUNTIFS('GSTN-Diff Gross'!$D$7:$D$1006,BOOKS!E58,'GSTN-Diff Gross'!$V$7:$V$1006,"&lt;&gt;0"),BOOKS!K58,0)</f>
        <v>0</v>
      </c>
      <c r="O58" s="100">
        <f>IF(COUNTIFS('GSTN-Diff Gross'!$D$7:$D$1006,BOOKS!E58,'GSTN-Diff Gross'!$R$7:$R$1006,"&lt;&gt;0")+COUNTIFS('GSTN-Diff Gross'!$D$7:$D$1006,BOOKS!E58,'GSTN-Diff Gross'!$S$7:$S$1006,"&lt;&gt;0")+COUNTIFS('GSTN-Diff Gross'!$D$7:$D$1006,BOOKS!E58,'GSTN-Diff Gross'!$T$7:$T$1006,"&lt;&gt;0")+COUNTIFS('GSTN-Diff Gross'!$D$7:$D$1006,BOOKS!E58,'GSTN-Diff Gross'!$U$7:$U$1006,"&lt;&gt;0")+COUNTIFS('GSTN-Diff Gross'!$D$7:$D$1006,BOOKS!E58,'GSTN-Diff Gross'!$V$7:$V$1006,"&lt;&gt;0"),BOOKS!L58,0)</f>
        <v>0</v>
      </c>
      <c r="P58" s="100">
        <f>IF(COUNTIFS('GSTN-Diff Gross'!$D$7:$D$1006,BOOKS!E58,'GSTN-Diff Gross'!$R$7:$R$1006,"&lt;&gt;0")+COUNTIFS('GSTN-Diff Gross'!$D$7:$D$1006,BOOKS!E58,'GSTN-Diff Gross'!$S$7:$S$1006,"&lt;&gt;0")+COUNTIFS('GSTN-Diff Gross'!$D$7:$D$1006,BOOKS!E58,'GSTN-Diff Gross'!$T$7:$T$1006,"&lt;&gt;0")+COUNTIFS('GSTN-Diff Gross'!$D$7:$D$1006,BOOKS!E58,'GSTN-Diff Gross'!$U$7:$U$1006,"&lt;&gt;0")+COUNTIFS('GSTN-Diff Gross'!$D$7:$D$1006,BOOKS!E58,'GSTN-Diff Gross'!$V$7:$V$1006,"&lt;&gt;0"),BOOKS!M58,0)</f>
        <v>0</v>
      </c>
      <c r="Q58" s="94">
        <f>IFERROR(IF(B58="",0,SUMPRODUCT(('2A'!$D$6:$D$1005='GSTN-Bill Wise'!B58)*'2A'!$I$6:$I$1005)),0)</f>
        <v>0</v>
      </c>
      <c r="R58" s="95">
        <f>IFERROR(IF(B58="",0,SUMPRODUCT(('2A'!$D$6:$D$1005='GSTN-Bill Wise'!B58)*'2A'!$J$6:$J$1005)),0)</f>
        <v>0</v>
      </c>
      <c r="S58" s="95">
        <f>IFERROR(IF(B58="",0,SUMPRODUCT(('2A'!$D$6:$D$1005='GSTN-Bill Wise'!B58)*'2A'!$K$6:$K$1005)),0)</f>
        <v>0</v>
      </c>
      <c r="T58" s="95">
        <f>IFERROR(IF(B58="",0,SUMPRODUCT(('2A'!$D$6:$D$1005='GSTN-Bill Wise'!B58)*'2A'!$L$6:$L$1005)),0)</f>
        <v>0</v>
      </c>
      <c r="U58" s="95">
        <f>IFERROR(IF(B58="",0,SUMPRODUCT(('2A'!$D$6:$D$1005='GSTN-Bill Wise'!B58)*'2A'!$M$6:$M$1005)),0)</f>
        <v>0</v>
      </c>
      <c r="V58" s="111"/>
    </row>
    <row r="59" spans="1:22">
      <c r="A59" s="162">
        <f t="shared" si="9"/>
        <v>54</v>
      </c>
      <c r="B59" s="162" t="str">
        <f t="shared" si="3"/>
        <v/>
      </c>
      <c r="C59" s="162" t="str">
        <f>IF(COUNTIFS('GSTN-Diff Gross'!$D$7:$D$1006,BOOKS!E59,'GSTN-Diff Gross'!$R$7:$R$1006,"&lt;&gt;0")+COUNTIFS('GSTN-Diff Gross'!$D$7:$D$1006,BOOKS!E59,'GSTN-Diff Gross'!$S$7:$S$1006,"&lt;&gt;0")+COUNTIFS('GSTN-Diff Gross'!$D$7:$D$1006,BOOKS!E59,'GSTN-Diff Gross'!$T$7:$T$1006,"&lt;&gt;0")+COUNTIFS('GSTN-Diff Gross'!$D$7:$D$1006,BOOKS!E59,'GSTN-Diff Gross'!$U$7:$U$1006,"&lt;&gt;0")+COUNTIFS('GSTN-Diff Gross'!$D$7:$D$1006,BOOKS!E59,'GSTN-Diff Gross'!$V$7:$V$1006,"&lt;&gt;0"),BOOKS!E59,"")</f>
        <v/>
      </c>
      <c r="D59" s="44" t="str">
        <f>IF(COUNTIFS('GSTN-Diff Gross'!$D$7:$D$1006,BOOKS!E59,'GSTN-Diff Gross'!$R$7:$R$1006,"&lt;&gt;0")+COUNTIFS('GSTN-Diff Gross'!$D$7:$D$1006,BOOKS!E59,'GSTN-Diff Gross'!$S$7:$S$1006,"&lt;&gt;0")+COUNTIFS('GSTN-Diff Gross'!$D$7:$D$1006,BOOKS!E59,'GSTN-Diff Gross'!$T$7:$T$1006,"&lt;&gt;0")+COUNTIFS('GSTN-Diff Gross'!$D$7:$D$1006,BOOKS!E59,'GSTN-Diff Gross'!$U$7:$U$1006,"&lt;&gt;0")+COUNTIFS('GSTN-Diff Gross'!$D$7:$D$1006,BOOKS!E59,'GSTN-Diff Gross'!$V$7:$V$1006,"&lt;&gt;0"),BOOKS!F59,"")</f>
        <v/>
      </c>
      <c r="E59" s="67" t="str">
        <f>IF(COUNTIFS('GSTN-Diff Gross'!$D$7:$D$1006,BOOKS!E59,'GSTN-Diff Gross'!$R$7:$R$1006,"&lt;&gt;0")+COUNTIFS('GSTN-Diff Gross'!$D$7:$D$1006,BOOKS!E59,'GSTN-Diff Gross'!$S$7:$S$1006,"&lt;&gt;0")+COUNTIFS('GSTN-Diff Gross'!$D$7:$D$1006,BOOKS!E59,'GSTN-Diff Gross'!$T$7:$T$1006,"&lt;&gt;0")+COUNTIFS('GSTN-Diff Gross'!$D$7:$D$1006,BOOKS!E59,'GSTN-Diff Gross'!$U$7:$U$1006,"&lt;&gt;0")+COUNTIFS('GSTN-Diff Gross'!$D$7:$D$1006,BOOKS!E59,'GSTN-Diff Gross'!$V$7:$V$1006,"&lt;&gt;0"),BOOKS!G59,"")</f>
        <v/>
      </c>
      <c r="F59" s="89" t="str">
        <f>IF(COUNTIFS('GSTN-Diff Gross'!$D$7:$D$1006,BOOKS!E59,'GSTN-Diff Gross'!$R$7:$R$1006,"&lt;&gt;0")+COUNTIFS('GSTN-Diff Gross'!$D$7:$D$1006,BOOKS!E59,'GSTN-Diff Gross'!$S$7:$S$1006,"&lt;&gt;0")+COUNTIFS('GSTN-Diff Gross'!$D$7:$D$1006,BOOKS!E59,'GSTN-Diff Gross'!$T$7:$T$1006,"&lt;&gt;0")+COUNTIFS('GSTN-Diff Gross'!$D$7:$D$1006,BOOKS!E59,'GSTN-Diff Gross'!$U$7:$U$1006,"&lt;&gt;0")+COUNTIFS('GSTN-Diff Gross'!$D$7:$D$1006,BOOKS!E59,'GSTN-Diff Gross'!$V$7:$V$1006,"&lt;&gt;0"),BOOKS!H59,"")</f>
        <v/>
      </c>
      <c r="G59" s="96">
        <f t="shared" si="4"/>
        <v>0</v>
      </c>
      <c r="H59" s="96">
        <f t="shared" si="5"/>
        <v>0</v>
      </c>
      <c r="I59" s="97">
        <f t="shared" si="6"/>
        <v>0</v>
      </c>
      <c r="J59" s="98">
        <f t="shared" si="7"/>
        <v>0</v>
      </c>
      <c r="K59" s="96">
        <f t="shared" si="8"/>
        <v>0</v>
      </c>
      <c r="L59" s="93">
        <f>IF(COUNTIFS('GSTN-Diff Gross'!$D$7:$D$1006,BOOKS!E59,'GSTN-Diff Gross'!$R$7:$R$1006,"&lt;&gt;0")+COUNTIFS('GSTN-Diff Gross'!$D$7:$D$1006,BOOKS!E59,'GSTN-Diff Gross'!$S$7:$S$1006,"&lt;&gt;0")+COUNTIFS('GSTN-Diff Gross'!$D$7:$D$1006,BOOKS!E59,'GSTN-Diff Gross'!$T$7:$T$1006,"&lt;&gt;0")+COUNTIFS('GSTN-Diff Gross'!$D$7:$D$1006,BOOKS!E59,'GSTN-Diff Gross'!$U$7:$U$1006,"&lt;&gt;0")+COUNTIFS('GSTN-Diff Gross'!$D$7:$D$1006,BOOKS!E59,'GSTN-Diff Gross'!$V$7:$V$1006,"&lt;&gt;0"),BOOKS!I59,0)</f>
        <v>0</v>
      </c>
      <c r="M59" s="88">
        <f>IF(COUNTIFS('GSTN-Diff Gross'!$D$7:$D$1006,BOOKS!E59,'GSTN-Diff Gross'!$R$7:$R$1006,"&lt;&gt;0")+COUNTIFS('GSTN-Diff Gross'!$D$7:$D$1006,BOOKS!E59,'GSTN-Diff Gross'!$S$7:$S$1006,"&lt;&gt;0")+COUNTIFS('GSTN-Diff Gross'!$D$7:$D$1006,BOOKS!E59,'GSTN-Diff Gross'!$T$7:$T$1006,"&lt;&gt;0")+COUNTIFS('GSTN-Diff Gross'!$D$7:$D$1006,BOOKS!E59,'GSTN-Diff Gross'!$U$7:$U$1006,"&lt;&gt;0")+COUNTIFS('GSTN-Diff Gross'!$D$7:$D$1006,BOOKS!E59,'GSTN-Diff Gross'!$V$7:$V$1006,"&lt;&gt;0"),BOOKS!J59,0)</f>
        <v>0</v>
      </c>
      <c r="N59" s="88">
        <f>IF(COUNTIFS('GSTN-Diff Gross'!$D$7:$D$1006,BOOKS!E59,'GSTN-Diff Gross'!$R$7:$R$1006,"&lt;&gt;0")+COUNTIFS('GSTN-Diff Gross'!$D$7:$D$1006,BOOKS!E59,'GSTN-Diff Gross'!$S$7:$S$1006,"&lt;&gt;0")+COUNTIFS('GSTN-Diff Gross'!$D$7:$D$1006,BOOKS!E59,'GSTN-Diff Gross'!$T$7:$T$1006,"&lt;&gt;0")+COUNTIFS('GSTN-Diff Gross'!$D$7:$D$1006,BOOKS!E59,'GSTN-Diff Gross'!$U$7:$U$1006,"&lt;&gt;0")+COUNTIFS('GSTN-Diff Gross'!$D$7:$D$1006,BOOKS!E59,'GSTN-Diff Gross'!$V$7:$V$1006,"&lt;&gt;0"),BOOKS!K59,0)</f>
        <v>0</v>
      </c>
      <c r="O59" s="88">
        <f>IF(COUNTIFS('GSTN-Diff Gross'!$D$7:$D$1006,BOOKS!E59,'GSTN-Diff Gross'!$R$7:$R$1006,"&lt;&gt;0")+COUNTIFS('GSTN-Diff Gross'!$D$7:$D$1006,BOOKS!E59,'GSTN-Diff Gross'!$S$7:$S$1006,"&lt;&gt;0")+COUNTIFS('GSTN-Diff Gross'!$D$7:$D$1006,BOOKS!E59,'GSTN-Diff Gross'!$T$7:$T$1006,"&lt;&gt;0")+COUNTIFS('GSTN-Diff Gross'!$D$7:$D$1006,BOOKS!E59,'GSTN-Diff Gross'!$U$7:$U$1006,"&lt;&gt;0")+COUNTIFS('GSTN-Diff Gross'!$D$7:$D$1006,BOOKS!E59,'GSTN-Diff Gross'!$V$7:$V$1006,"&lt;&gt;0"),BOOKS!L59,0)</f>
        <v>0</v>
      </c>
      <c r="P59" s="88">
        <f>IF(COUNTIFS('GSTN-Diff Gross'!$D$7:$D$1006,BOOKS!E59,'GSTN-Diff Gross'!$R$7:$R$1006,"&lt;&gt;0")+COUNTIFS('GSTN-Diff Gross'!$D$7:$D$1006,BOOKS!E59,'GSTN-Diff Gross'!$S$7:$S$1006,"&lt;&gt;0")+COUNTIFS('GSTN-Diff Gross'!$D$7:$D$1006,BOOKS!E59,'GSTN-Diff Gross'!$T$7:$T$1006,"&lt;&gt;0")+COUNTIFS('GSTN-Diff Gross'!$D$7:$D$1006,BOOKS!E59,'GSTN-Diff Gross'!$U$7:$U$1006,"&lt;&gt;0")+COUNTIFS('GSTN-Diff Gross'!$D$7:$D$1006,BOOKS!E59,'GSTN-Diff Gross'!$V$7:$V$1006,"&lt;&gt;0"),BOOKS!M59,0)</f>
        <v>0</v>
      </c>
      <c r="Q59" s="84">
        <f>IFERROR(IF(B59="",0,SUMPRODUCT(('2A'!$D$6:$D$1005='GSTN-Bill Wise'!B59)*'2A'!$I$6:$I$1005)),0)</f>
        <v>0</v>
      </c>
      <c r="R59" s="44">
        <f>IFERROR(IF(B59="",0,SUMPRODUCT(('2A'!$D$6:$D$1005='GSTN-Bill Wise'!B59)*'2A'!$J$6:$J$1005)),0)</f>
        <v>0</v>
      </c>
      <c r="S59" s="44">
        <f>IFERROR(IF(B59="",0,SUMPRODUCT(('2A'!$D$6:$D$1005='GSTN-Bill Wise'!B59)*'2A'!$K$6:$K$1005)),0)</f>
        <v>0</v>
      </c>
      <c r="T59" s="44">
        <f>IFERROR(IF(B59="",0,SUMPRODUCT(('2A'!$D$6:$D$1005='GSTN-Bill Wise'!B59)*'2A'!$L$6:$L$1005)),0)</f>
        <v>0</v>
      </c>
      <c r="U59" s="44">
        <f>IFERROR(IF(B59="",0,SUMPRODUCT(('2A'!$D$6:$D$1005='GSTN-Bill Wise'!B59)*'2A'!$M$6:$M$1005)),0)</f>
        <v>0</v>
      </c>
      <c r="V59" s="111"/>
    </row>
    <row r="60" spans="1:22">
      <c r="A60" s="161">
        <f t="shared" si="9"/>
        <v>55</v>
      </c>
      <c r="B60" s="161" t="str">
        <f t="shared" si="3"/>
        <v/>
      </c>
      <c r="C60" s="161" t="str">
        <f>IF(COUNTIFS('GSTN-Diff Gross'!$D$7:$D$1006,BOOKS!E60,'GSTN-Diff Gross'!$R$7:$R$1006,"&lt;&gt;0")+COUNTIFS('GSTN-Diff Gross'!$D$7:$D$1006,BOOKS!E60,'GSTN-Diff Gross'!$S$7:$S$1006,"&lt;&gt;0")+COUNTIFS('GSTN-Diff Gross'!$D$7:$D$1006,BOOKS!E60,'GSTN-Diff Gross'!$T$7:$T$1006,"&lt;&gt;0")+COUNTIFS('GSTN-Diff Gross'!$D$7:$D$1006,BOOKS!E60,'GSTN-Diff Gross'!$U$7:$U$1006,"&lt;&gt;0")+COUNTIFS('GSTN-Diff Gross'!$D$7:$D$1006,BOOKS!E60,'GSTN-Diff Gross'!$V$7:$V$1006,"&lt;&gt;0"),BOOKS!E60,"")</f>
        <v/>
      </c>
      <c r="D60" s="41" t="str">
        <f>IF(COUNTIFS('GSTN-Diff Gross'!$D$7:$D$1006,BOOKS!E60,'GSTN-Diff Gross'!$R$7:$R$1006,"&lt;&gt;0")+COUNTIFS('GSTN-Diff Gross'!$D$7:$D$1006,BOOKS!E60,'GSTN-Diff Gross'!$S$7:$S$1006,"&lt;&gt;0")+COUNTIFS('GSTN-Diff Gross'!$D$7:$D$1006,BOOKS!E60,'GSTN-Diff Gross'!$T$7:$T$1006,"&lt;&gt;0")+COUNTIFS('GSTN-Diff Gross'!$D$7:$D$1006,BOOKS!E60,'GSTN-Diff Gross'!$U$7:$U$1006,"&lt;&gt;0")+COUNTIFS('GSTN-Diff Gross'!$D$7:$D$1006,BOOKS!E60,'GSTN-Diff Gross'!$V$7:$V$1006,"&lt;&gt;0"),BOOKS!F60,"")</f>
        <v/>
      </c>
      <c r="E60" s="68" t="str">
        <f>IF(COUNTIFS('GSTN-Diff Gross'!$D$7:$D$1006,BOOKS!E60,'GSTN-Diff Gross'!$R$7:$R$1006,"&lt;&gt;0")+COUNTIFS('GSTN-Diff Gross'!$D$7:$D$1006,BOOKS!E60,'GSTN-Diff Gross'!$S$7:$S$1006,"&lt;&gt;0")+COUNTIFS('GSTN-Diff Gross'!$D$7:$D$1006,BOOKS!E60,'GSTN-Diff Gross'!$T$7:$T$1006,"&lt;&gt;0")+COUNTIFS('GSTN-Diff Gross'!$D$7:$D$1006,BOOKS!E60,'GSTN-Diff Gross'!$U$7:$U$1006,"&lt;&gt;0")+COUNTIFS('GSTN-Diff Gross'!$D$7:$D$1006,BOOKS!E60,'GSTN-Diff Gross'!$V$7:$V$1006,"&lt;&gt;0"),BOOKS!G60,"")</f>
        <v/>
      </c>
      <c r="F60" s="90" t="str">
        <f>IF(COUNTIFS('GSTN-Diff Gross'!$D$7:$D$1006,BOOKS!E60,'GSTN-Diff Gross'!$R$7:$R$1006,"&lt;&gt;0")+COUNTIFS('GSTN-Diff Gross'!$D$7:$D$1006,BOOKS!E60,'GSTN-Diff Gross'!$S$7:$S$1006,"&lt;&gt;0")+COUNTIFS('GSTN-Diff Gross'!$D$7:$D$1006,BOOKS!E60,'GSTN-Diff Gross'!$T$7:$T$1006,"&lt;&gt;0")+COUNTIFS('GSTN-Diff Gross'!$D$7:$D$1006,BOOKS!E60,'GSTN-Diff Gross'!$U$7:$U$1006,"&lt;&gt;0")+COUNTIFS('GSTN-Diff Gross'!$D$7:$D$1006,BOOKS!E60,'GSTN-Diff Gross'!$V$7:$V$1006,"&lt;&gt;0"),BOOKS!H60,"")</f>
        <v/>
      </c>
      <c r="G60" s="167">
        <f t="shared" si="4"/>
        <v>0</v>
      </c>
      <c r="H60" s="167">
        <f t="shared" si="5"/>
        <v>0</v>
      </c>
      <c r="I60" s="167">
        <f t="shared" si="6"/>
        <v>0</v>
      </c>
      <c r="J60" s="167">
        <f t="shared" si="7"/>
        <v>0</v>
      </c>
      <c r="K60" s="167">
        <f t="shared" si="8"/>
        <v>0</v>
      </c>
      <c r="L60" s="99">
        <f>IF(COUNTIFS('GSTN-Diff Gross'!$D$7:$D$1006,BOOKS!E60,'GSTN-Diff Gross'!$R$7:$R$1006,"&lt;&gt;0")+COUNTIFS('GSTN-Diff Gross'!$D$7:$D$1006,BOOKS!E60,'GSTN-Diff Gross'!$S$7:$S$1006,"&lt;&gt;0")+COUNTIFS('GSTN-Diff Gross'!$D$7:$D$1006,BOOKS!E60,'GSTN-Diff Gross'!$T$7:$T$1006,"&lt;&gt;0")+COUNTIFS('GSTN-Diff Gross'!$D$7:$D$1006,BOOKS!E60,'GSTN-Diff Gross'!$U$7:$U$1006,"&lt;&gt;0")+COUNTIFS('GSTN-Diff Gross'!$D$7:$D$1006,BOOKS!E60,'GSTN-Diff Gross'!$V$7:$V$1006,"&lt;&gt;0"),BOOKS!I60,0)</f>
        <v>0</v>
      </c>
      <c r="M60" s="100">
        <f>IF(COUNTIFS('GSTN-Diff Gross'!$D$7:$D$1006,BOOKS!E60,'GSTN-Diff Gross'!$R$7:$R$1006,"&lt;&gt;0")+COUNTIFS('GSTN-Diff Gross'!$D$7:$D$1006,BOOKS!E60,'GSTN-Diff Gross'!$S$7:$S$1006,"&lt;&gt;0")+COUNTIFS('GSTN-Diff Gross'!$D$7:$D$1006,BOOKS!E60,'GSTN-Diff Gross'!$T$7:$T$1006,"&lt;&gt;0")+COUNTIFS('GSTN-Diff Gross'!$D$7:$D$1006,BOOKS!E60,'GSTN-Diff Gross'!$U$7:$U$1006,"&lt;&gt;0")+COUNTIFS('GSTN-Diff Gross'!$D$7:$D$1006,BOOKS!E60,'GSTN-Diff Gross'!$V$7:$V$1006,"&lt;&gt;0"),BOOKS!J60,0)</f>
        <v>0</v>
      </c>
      <c r="N60" s="100">
        <f>IF(COUNTIFS('GSTN-Diff Gross'!$D$7:$D$1006,BOOKS!E60,'GSTN-Diff Gross'!$R$7:$R$1006,"&lt;&gt;0")+COUNTIFS('GSTN-Diff Gross'!$D$7:$D$1006,BOOKS!E60,'GSTN-Diff Gross'!$S$7:$S$1006,"&lt;&gt;0")+COUNTIFS('GSTN-Diff Gross'!$D$7:$D$1006,BOOKS!E60,'GSTN-Diff Gross'!$T$7:$T$1006,"&lt;&gt;0")+COUNTIFS('GSTN-Diff Gross'!$D$7:$D$1006,BOOKS!E60,'GSTN-Diff Gross'!$U$7:$U$1006,"&lt;&gt;0")+COUNTIFS('GSTN-Diff Gross'!$D$7:$D$1006,BOOKS!E60,'GSTN-Diff Gross'!$V$7:$V$1006,"&lt;&gt;0"),BOOKS!K60,0)</f>
        <v>0</v>
      </c>
      <c r="O60" s="100">
        <f>IF(COUNTIFS('GSTN-Diff Gross'!$D$7:$D$1006,BOOKS!E60,'GSTN-Diff Gross'!$R$7:$R$1006,"&lt;&gt;0")+COUNTIFS('GSTN-Diff Gross'!$D$7:$D$1006,BOOKS!E60,'GSTN-Diff Gross'!$S$7:$S$1006,"&lt;&gt;0")+COUNTIFS('GSTN-Diff Gross'!$D$7:$D$1006,BOOKS!E60,'GSTN-Diff Gross'!$T$7:$T$1006,"&lt;&gt;0")+COUNTIFS('GSTN-Diff Gross'!$D$7:$D$1006,BOOKS!E60,'GSTN-Diff Gross'!$U$7:$U$1006,"&lt;&gt;0")+COUNTIFS('GSTN-Diff Gross'!$D$7:$D$1006,BOOKS!E60,'GSTN-Diff Gross'!$V$7:$V$1006,"&lt;&gt;0"),BOOKS!L60,0)</f>
        <v>0</v>
      </c>
      <c r="P60" s="100">
        <f>IF(COUNTIFS('GSTN-Diff Gross'!$D$7:$D$1006,BOOKS!E60,'GSTN-Diff Gross'!$R$7:$R$1006,"&lt;&gt;0")+COUNTIFS('GSTN-Diff Gross'!$D$7:$D$1006,BOOKS!E60,'GSTN-Diff Gross'!$S$7:$S$1006,"&lt;&gt;0")+COUNTIFS('GSTN-Diff Gross'!$D$7:$D$1006,BOOKS!E60,'GSTN-Diff Gross'!$T$7:$T$1006,"&lt;&gt;0")+COUNTIFS('GSTN-Diff Gross'!$D$7:$D$1006,BOOKS!E60,'GSTN-Diff Gross'!$U$7:$U$1006,"&lt;&gt;0")+COUNTIFS('GSTN-Diff Gross'!$D$7:$D$1006,BOOKS!E60,'GSTN-Diff Gross'!$V$7:$V$1006,"&lt;&gt;0"),BOOKS!M60,0)</f>
        <v>0</v>
      </c>
      <c r="Q60" s="94">
        <f>IFERROR(IF(B60="",0,SUMPRODUCT(('2A'!$D$6:$D$1005='GSTN-Bill Wise'!B60)*'2A'!$I$6:$I$1005)),0)</f>
        <v>0</v>
      </c>
      <c r="R60" s="95">
        <f>IFERROR(IF(B60="",0,SUMPRODUCT(('2A'!$D$6:$D$1005='GSTN-Bill Wise'!B60)*'2A'!$J$6:$J$1005)),0)</f>
        <v>0</v>
      </c>
      <c r="S60" s="95">
        <f>IFERROR(IF(B60="",0,SUMPRODUCT(('2A'!$D$6:$D$1005='GSTN-Bill Wise'!B60)*'2A'!$K$6:$K$1005)),0)</f>
        <v>0</v>
      </c>
      <c r="T60" s="95">
        <f>IFERROR(IF(B60="",0,SUMPRODUCT(('2A'!$D$6:$D$1005='GSTN-Bill Wise'!B60)*'2A'!$L$6:$L$1005)),0)</f>
        <v>0</v>
      </c>
      <c r="U60" s="95">
        <f>IFERROR(IF(B60="",0,SUMPRODUCT(('2A'!$D$6:$D$1005='GSTN-Bill Wise'!B60)*'2A'!$M$6:$M$1005)),0)</f>
        <v>0</v>
      </c>
      <c r="V60" s="111"/>
    </row>
    <row r="61" spans="1:22">
      <c r="A61" s="162">
        <f t="shared" si="9"/>
        <v>56</v>
      </c>
      <c r="B61" s="162" t="str">
        <f t="shared" si="3"/>
        <v/>
      </c>
      <c r="C61" s="162" t="str">
        <f>IF(COUNTIFS('GSTN-Diff Gross'!$D$7:$D$1006,BOOKS!E61,'GSTN-Diff Gross'!$R$7:$R$1006,"&lt;&gt;0")+COUNTIFS('GSTN-Diff Gross'!$D$7:$D$1006,BOOKS!E61,'GSTN-Diff Gross'!$S$7:$S$1006,"&lt;&gt;0")+COUNTIFS('GSTN-Diff Gross'!$D$7:$D$1006,BOOKS!E61,'GSTN-Diff Gross'!$T$7:$T$1006,"&lt;&gt;0")+COUNTIFS('GSTN-Diff Gross'!$D$7:$D$1006,BOOKS!E61,'GSTN-Diff Gross'!$U$7:$U$1006,"&lt;&gt;0")+COUNTIFS('GSTN-Diff Gross'!$D$7:$D$1006,BOOKS!E61,'GSTN-Diff Gross'!$V$7:$V$1006,"&lt;&gt;0"),BOOKS!E61,"")</f>
        <v/>
      </c>
      <c r="D61" s="44" t="str">
        <f>IF(COUNTIFS('GSTN-Diff Gross'!$D$7:$D$1006,BOOKS!E61,'GSTN-Diff Gross'!$R$7:$R$1006,"&lt;&gt;0")+COUNTIFS('GSTN-Diff Gross'!$D$7:$D$1006,BOOKS!E61,'GSTN-Diff Gross'!$S$7:$S$1006,"&lt;&gt;0")+COUNTIFS('GSTN-Diff Gross'!$D$7:$D$1006,BOOKS!E61,'GSTN-Diff Gross'!$T$7:$T$1006,"&lt;&gt;0")+COUNTIFS('GSTN-Diff Gross'!$D$7:$D$1006,BOOKS!E61,'GSTN-Diff Gross'!$U$7:$U$1006,"&lt;&gt;0")+COUNTIFS('GSTN-Diff Gross'!$D$7:$D$1006,BOOKS!E61,'GSTN-Diff Gross'!$V$7:$V$1006,"&lt;&gt;0"),BOOKS!F61,"")</f>
        <v/>
      </c>
      <c r="E61" s="67" t="str">
        <f>IF(COUNTIFS('GSTN-Diff Gross'!$D$7:$D$1006,BOOKS!E61,'GSTN-Diff Gross'!$R$7:$R$1006,"&lt;&gt;0")+COUNTIFS('GSTN-Diff Gross'!$D$7:$D$1006,BOOKS!E61,'GSTN-Diff Gross'!$S$7:$S$1006,"&lt;&gt;0")+COUNTIFS('GSTN-Diff Gross'!$D$7:$D$1006,BOOKS!E61,'GSTN-Diff Gross'!$T$7:$T$1006,"&lt;&gt;0")+COUNTIFS('GSTN-Diff Gross'!$D$7:$D$1006,BOOKS!E61,'GSTN-Diff Gross'!$U$7:$U$1006,"&lt;&gt;0")+COUNTIFS('GSTN-Diff Gross'!$D$7:$D$1006,BOOKS!E61,'GSTN-Diff Gross'!$V$7:$V$1006,"&lt;&gt;0"),BOOKS!G61,"")</f>
        <v/>
      </c>
      <c r="F61" s="89" t="str">
        <f>IF(COUNTIFS('GSTN-Diff Gross'!$D$7:$D$1006,BOOKS!E61,'GSTN-Diff Gross'!$R$7:$R$1006,"&lt;&gt;0")+COUNTIFS('GSTN-Diff Gross'!$D$7:$D$1006,BOOKS!E61,'GSTN-Diff Gross'!$S$7:$S$1006,"&lt;&gt;0")+COUNTIFS('GSTN-Diff Gross'!$D$7:$D$1006,BOOKS!E61,'GSTN-Diff Gross'!$T$7:$T$1006,"&lt;&gt;0")+COUNTIFS('GSTN-Diff Gross'!$D$7:$D$1006,BOOKS!E61,'GSTN-Diff Gross'!$U$7:$U$1006,"&lt;&gt;0")+COUNTIFS('GSTN-Diff Gross'!$D$7:$D$1006,BOOKS!E61,'GSTN-Diff Gross'!$V$7:$V$1006,"&lt;&gt;0"),BOOKS!H61,"")</f>
        <v/>
      </c>
      <c r="G61" s="96">
        <f t="shared" si="4"/>
        <v>0</v>
      </c>
      <c r="H61" s="96">
        <f t="shared" si="5"/>
        <v>0</v>
      </c>
      <c r="I61" s="97">
        <f t="shared" si="6"/>
        <v>0</v>
      </c>
      <c r="J61" s="98">
        <f t="shared" si="7"/>
        <v>0</v>
      </c>
      <c r="K61" s="96">
        <f t="shared" si="8"/>
        <v>0</v>
      </c>
      <c r="L61" s="93">
        <f>IF(COUNTIFS('GSTN-Diff Gross'!$D$7:$D$1006,BOOKS!E61,'GSTN-Diff Gross'!$R$7:$R$1006,"&lt;&gt;0")+COUNTIFS('GSTN-Diff Gross'!$D$7:$D$1006,BOOKS!E61,'GSTN-Diff Gross'!$S$7:$S$1006,"&lt;&gt;0")+COUNTIFS('GSTN-Diff Gross'!$D$7:$D$1006,BOOKS!E61,'GSTN-Diff Gross'!$T$7:$T$1006,"&lt;&gt;0")+COUNTIFS('GSTN-Diff Gross'!$D$7:$D$1006,BOOKS!E61,'GSTN-Diff Gross'!$U$7:$U$1006,"&lt;&gt;0")+COUNTIFS('GSTN-Diff Gross'!$D$7:$D$1006,BOOKS!E61,'GSTN-Diff Gross'!$V$7:$V$1006,"&lt;&gt;0"),BOOKS!I61,0)</f>
        <v>0</v>
      </c>
      <c r="M61" s="88">
        <f>IF(COUNTIFS('GSTN-Diff Gross'!$D$7:$D$1006,BOOKS!E61,'GSTN-Diff Gross'!$R$7:$R$1006,"&lt;&gt;0")+COUNTIFS('GSTN-Diff Gross'!$D$7:$D$1006,BOOKS!E61,'GSTN-Diff Gross'!$S$7:$S$1006,"&lt;&gt;0")+COUNTIFS('GSTN-Diff Gross'!$D$7:$D$1006,BOOKS!E61,'GSTN-Diff Gross'!$T$7:$T$1006,"&lt;&gt;0")+COUNTIFS('GSTN-Diff Gross'!$D$7:$D$1006,BOOKS!E61,'GSTN-Diff Gross'!$U$7:$U$1006,"&lt;&gt;0")+COUNTIFS('GSTN-Diff Gross'!$D$7:$D$1006,BOOKS!E61,'GSTN-Diff Gross'!$V$7:$V$1006,"&lt;&gt;0"),BOOKS!J61,0)</f>
        <v>0</v>
      </c>
      <c r="N61" s="88">
        <f>IF(COUNTIFS('GSTN-Diff Gross'!$D$7:$D$1006,BOOKS!E61,'GSTN-Diff Gross'!$R$7:$R$1006,"&lt;&gt;0")+COUNTIFS('GSTN-Diff Gross'!$D$7:$D$1006,BOOKS!E61,'GSTN-Diff Gross'!$S$7:$S$1006,"&lt;&gt;0")+COUNTIFS('GSTN-Diff Gross'!$D$7:$D$1006,BOOKS!E61,'GSTN-Diff Gross'!$T$7:$T$1006,"&lt;&gt;0")+COUNTIFS('GSTN-Diff Gross'!$D$7:$D$1006,BOOKS!E61,'GSTN-Diff Gross'!$U$7:$U$1006,"&lt;&gt;0")+COUNTIFS('GSTN-Diff Gross'!$D$7:$D$1006,BOOKS!E61,'GSTN-Diff Gross'!$V$7:$V$1006,"&lt;&gt;0"),BOOKS!K61,0)</f>
        <v>0</v>
      </c>
      <c r="O61" s="88">
        <f>IF(COUNTIFS('GSTN-Diff Gross'!$D$7:$D$1006,BOOKS!E61,'GSTN-Diff Gross'!$R$7:$R$1006,"&lt;&gt;0")+COUNTIFS('GSTN-Diff Gross'!$D$7:$D$1006,BOOKS!E61,'GSTN-Diff Gross'!$S$7:$S$1006,"&lt;&gt;0")+COUNTIFS('GSTN-Diff Gross'!$D$7:$D$1006,BOOKS!E61,'GSTN-Diff Gross'!$T$7:$T$1006,"&lt;&gt;0")+COUNTIFS('GSTN-Diff Gross'!$D$7:$D$1006,BOOKS!E61,'GSTN-Diff Gross'!$U$7:$U$1006,"&lt;&gt;0")+COUNTIFS('GSTN-Diff Gross'!$D$7:$D$1006,BOOKS!E61,'GSTN-Diff Gross'!$V$7:$V$1006,"&lt;&gt;0"),BOOKS!L61,0)</f>
        <v>0</v>
      </c>
      <c r="P61" s="88">
        <f>IF(COUNTIFS('GSTN-Diff Gross'!$D$7:$D$1006,BOOKS!E61,'GSTN-Diff Gross'!$R$7:$R$1006,"&lt;&gt;0")+COUNTIFS('GSTN-Diff Gross'!$D$7:$D$1006,BOOKS!E61,'GSTN-Diff Gross'!$S$7:$S$1006,"&lt;&gt;0")+COUNTIFS('GSTN-Diff Gross'!$D$7:$D$1006,BOOKS!E61,'GSTN-Diff Gross'!$T$7:$T$1006,"&lt;&gt;0")+COUNTIFS('GSTN-Diff Gross'!$D$7:$D$1006,BOOKS!E61,'GSTN-Diff Gross'!$U$7:$U$1006,"&lt;&gt;0")+COUNTIFS('GSTN-Diff Gross'!$D$7:$D$1006,BOOKS!E61,'GSTN-Diff Gross'!$V$7:$V$1006,"&lt;&gt;0"),BOOKS!M61,0)</f>
        <v>0</v>
      </c>
      <c r="Q61" s="84">
        <f>IFERROR(IF(B61="",0,SUMPRODUCT(('2A'!$D$6:$D$1005='GSTN-Bill Wise'!B61)*'2A'!$I$6:$I$1005)),0)</f>
        <v>0</v>
      </c>
      <c r="R61" s="44">
        <f>IFERROR(IF(B61="",0,SUMPRODUCT(('2A'!$D$6:$D$1005='GSTN-Bill Wise'!B61)*'2A'!$J$6:$J$1005)),0)</f>
        <v>0</v>
      </c>
      <c r="S61" s="44">
        <f>IFERROR(IF(B61="",0,SUMPRODUCT(('2A'!$D$6:$D$1005='GSTN-Bill Wise'!B61)*'2A'!$K$6:$K$1005)),0)</f>
        <v>0</v>
      </c>
      <c r="T61" s="44">
        <f>IFERROR(IF(B61="",0,SUMPRODUCT(('2A'!$D$6:$D$1005='GSTN-Bill Wise'!B61)*'2A'!$L$6:$L$1005)),0)</f>
        <v>0</v>
      </c>
      <c r="U61" s="44">
        <f>IFERROR(IF(B61="",0,SUMPRODUCT(('2A'!$D$6:$D$1005='GSTN-Bill Wise'!B61)*'2A'!$M$6:$M$1005)),0)</f>
        <v>0</v>
      </c>
      <c r="V61" s="111"/>
    </row>
    <row r="62" spans="1:22">
      <c r="A62" s="161">
        <f t="shared" si="9"/>
        <v>57</v>
      </c>
      <c r="B62" s="161" t="str">
        <f t="shared" si="3"/>
        <v/>
      </c>
      <c r="C62" s="161" t="str">
        <f>IF(COUNTIFS('GSTN-Diff Gross'!$D$7:$D$1006,BOOKS!E62,'GSTN-Diff Gross'!$R$7:$R$1006,"&lt;&gt;0")+COUNTIFS('GSTN-Diff Gross'!$D$7:$D$1006,BOOKS!E62,'GSTN-Diff Gross'!$S$7:$S$1006,"&lt;&gt;0")+COUNTIFS('GSTN-Diff Gross'!$D$7:$D$1006,BOOKS!E62,'GSTN-Diff Gross'!$T$7:$T$1006,"&lt;&gt;0")+COUNTIFS('GSTN-Diff Gross'!$D$7:$D$1006,BOOKS!E62,'GSTN-Diff Gross'!$U$7:$U$1006,"&lt;&gt;0")+COUNTIFS('GSTN-Diff Gross'!$D$7:$D$1006,BOOKS!E62,'GSTN-Diff Gross'!$V$7:$V$1006,"&lt;&gt;0"),BOOKS!E62,"")</f>
        <v/>
      </c>
      <c r="D62" s="41" t="str">
        <f>IF(COUNTIFS('GSTN-Diff Gross'!$D$7:$D$1006,BOOKS!E62,'GSTN-Diff Gross'!$R$7:$R$1006,"&lt;&gt;0")+COUNTIFS('GSTN-Diff Gross'!$D$7:$D$1006,BOOKS!E62,'GSTN-Diff Gross'!$S$7:$S$1006,"&lt;&gt;0")+COUNTIFS('GSTN-Diff Gross'!$D$7:$D$1006,BOOKS!E62,'GSTN-Diff Gross'!$T$7:$T$1006,"&lt;&gt;0")+COUNTIFS('GSTN-Diff Gross'!$D$7:$D$1006,BOOKS!E62,'GSTN-Diff Gross'!$U$7:$U$1006,"&lt;&gt;0")+COUNTIFS('GSTN-Diff Gross'!$D$7:$D$1006,BOOKS!E62,'GSTN-Diff Gross'!$V$7:$V$1006,"&lt;&gt;0"),BOOKS!F62,"")</f>
        <v/>
      </c>
      <c r="E62" s="68" t="str">
        <f>IF(COUNTIFS('GSTN-Diff Gross'!$D$7:$D$1006,BOOKS!E62,'GSTN-Diff Gross'!$R$7:$R$1006,"&lt;&gt;0")+COUNTIFS('GSTN-Diff Gross'!$D$7:$D$1006,BOOKS!E62,'GSTN-Diff Gross'!$S$7:$S$1006,"&lt;&gt;0")+COUNTIFS('GSTN-Diff Gross'!$D$7:$D$1006,BOOKS!E62,'GSTN-Diff Gross'!$T$7:$T$1006,"&lt;&gt;0")+COUNTIFS('GSTN-Diff Gross'!$D$7:$D$1006,BOOKS!E62,'GSTN-Diff Gross'!$U$7:$U$1006,"&lt;&gt;0")+COUNTIFS('GSTN-Diff Gross'!$D$7:$D$1006,BOOKS!E62,'GSTN-Diff Gross'!$V$7:$V$1006,"&lt;&gt;0"),BOOKS!G62,"")</f>
        <v/>
      </c>
      <c r="F62" s="90" t="str">
        <f>IF(COUNTIFS('GSTN-Diff Gross'!$D$7:$D$1006,BOOKS!E62,'GSTN-Diff Gross'!$R$7:$R$1006,"&lt;&gt;0")+COUNTIFS('GSTN-Diff Gross'!$D$7:$D$1006,BOOKS!E62,'GSTN-Diff Gross'!$S$7:$S$1006,"&lt;&gt;0")+COUNTIFS('GSTN-Diff Gross'!$D$7:$D$1006,BOOKS!E62,'GSTN-Diff Gross'!$T$7:$T$1006,"&lt;&gt;0")+COUNTIFS('GSTN-Diff Gross'!$D$7:$D$1006,BOOKS!E62,'GSTN-Diff Gross'!$U$7:$U$1006,"&lt;&gt;0")+COUNTIFS('GSTN-Diff Gross'!$D$7:$D$1006,BOOKS!E62,'GSTN-Diff Gross'!$V$7:$V$1006,"&lt;&gt;0"),BOOKS!H62,"")</f>
        <v/>
      </c>
      <c r="G62" s="167">
        <f t="shared" si="4"/>
        <v>0</v>
      </c>
      <c r="H62" s="167">
        <f t="shared" si="5"/>
        <v>0</v>
      </c>
      <c r="I62" s="167">
        <f t="shared" si="6"/>
        <v>0</v>
      </c>
      <c r="J62" s="167">
        <f t="shared" si="7"/>
        <v>0</v>
      </c>
      <c r="K62" s="167">
        <f t="shared" si="8"/>
        <v>0</v>
      </c>
      <c r="L62" s="99">
        <f>IF(COUNTIFS('GSTN-Diff Gross'!$D$7:$D$1006,BOOKS!E62,'GSTN-Diff Gross'!$R$7:$R$1006,"&lt;&gt;0")+COUNTIFS('GSTN-Diff Gross'!$D$7:$D$1006,BOOKS!E62,'GSTN-Diff Gross'!$S$7:$S$1006,"&lt;&gt;0")+COUNTIFS('GSTN-Diff Gross'!$D$7:$D$1006,BOOKS!E62,'GSTN-Diff Gross'!$T$7:$T$1006,"&lt;&gt;0")+COUNTIFS('GSTN-Diff Gross'!$D$7:$D$1006,BOOKS!E62,'GSTN-Diff Gross'!$U$7:$U$1006,"&lt;&gt;0")+COUNTIFS('GSTN-Diff Gross'!$D$7:$D$1006,BOOKS!E62,'GSTN-Diff Gross'!$V$7:$V$1006,"&lt;&gt;0"),BOOKS!I62,0)</f>
        <v>0</v>
      </c>
      <c r="M62" s="100">
        <f>IF(COUNTIFS('GSTN-Diff Gross'!$D$7:$D$1006,BOOKS!E62,'GSTN-Diff Gross'!$R$7:$R$1006,"&lt;&gt;0")+COUNTIFS('GSTN-Diff Gross'!$D$7:$D$1006,BOOKS!E62,'GSTN-Diff Gross'!$S$7:$S$1006,"&lt;&gt;0")+COUNTIFS('GSTN-Diff Gross'!$D$7:$D$1006,BOOKS!E62,'GSTN-Diff Gross'!$T$7:$T$1006,"&lt;&gt;0")+COUNTIFS('GSTN-Diff Gross'!$D$7:$D$1006,BOOKS!E62,'GSTN-Diff Gross'!$U$7:$U$1006,"&lt;&gt;0")+COUNTIFS('GSTN-Diff Gross'!$D$7:$D$1006,BOOKS!E62,'GSTN-Diff Gross'!$V$7:$V$1006,"&lt;&gt;0"),BOOKS!J62,0)</f>
        <v>0</v>
      </c>
      <c r="N62" s="100">
        <f>IF(COUNTIFS('GSTN-Diff Gross'!$D$7:$D$1006,BOOKS!E62,'GSTN-Diff Gross'!$R$7:$R$1006,"&lt;&gt;0")+COUNTIFS('GSTN-Diff Gross'!$D$7:$D$1006,BOOKS!E62,'GSTN-Diff Gross'!$S$7:$S$1006,"&lt;&gt;0")+COUNTIFS('GSTN-Diff Gross'!$D$7:$D$1006,BOOKS!E62,'GSTN-Diff Gross'!$T$7:$T$1006,"&lt;&gt;0")+COUNTIFS('GSTN-Diff Gross'!$D$7:$D$1006,BOOKS!E62,'GSTN-Diff Gross'!$U$7:$U$1006,"&lt;&gt;0")+COUNTIFS('GSTN-Diff Gross'!$D$7:$D$1006,BOOKS!E62,'GSTN-Diff Gross'!$V$7:$V$1006,"&lt;&gt;0"),BOOKS!K62,0)</f>
        <v>0</v>
      </c>
      <c r="O62" s="100">
        <f>IF(COUNTIFS('GSTN-Diff Gross'!$D$7:$D$1006,BOOKS!E62,'GSTN-Diff Gross'!$R$7:$R$1006,"&lt;&gt;0")+COUNTIFS('GSTN-Diff Gross'!$D$7:$D$1006,BOOKS!E62,'GSTN-Diff Gross'!$S$7:$S$1006,"&lt;&gt;0")+COUNTIFS('GSTN-Diff Gross'!$D$7:$D$1006,BOOKS!E62,'GSTN-Diff Gross'!$T$7:$T$1006,"&lt;&gt;0")+COUNTIFS('GSTN-Diff Gross'!$D$7:$D$1006,BOOKS!E62,'GSTN-Diff Gross'!$U$7:$U$1006,"&lt;&gt;0")+COUNTIFS('GSTN-Diff Gross'!$D$7:$D$1006,BOOKS!E62,'GSTN-Diff Gross'!$V$7:$V$1006,"&lt;&gt;0"),BOOKS!L62,0)</f>
        <v>0</v>
      </c>
      <c r="P62" s="100">
        <f>IF(COUNTIFS('GSTN-Diff Gross'!$D$7:$D$1006,BOOKS!E62,'GSTN-Diff Gross'!$R$7:$R$1006,"&lt;&gt;0")+COUNTIFS('GSTN-Diff Gross'!$D$7:$D$1006,BOOKS!E62,'GSTN-Diff Gross'!$S$7:$S$1006,"&lt;&gt;0")+COUNTIFS('GSTN-Diff Gross'!$D$7:$D$1006,BOOKS!E62,'GSTN-Diff Gross'!$T$7:$T$1006,"&lt;&gt;0")+COUNTIFS('GSTN-Diff Gross'!$D$7:$D$1006,BOOKS!E62,'GSTN-Diff Gross'!$U$7:$U$1006,"&lt;&gt;0")+COUNTIFS('GSTN-Diff Gross'!$D$7:$D$1006,BOOKS!E62,'GSTN-Diff Gross'!$V$7:$V$1006,"&lt;&gt;0"),BOOKS!M62,0)</f>
        <v>0</v>
      </c>
      <c r="Q62" s="94">
        <f>IFERROR(IF(B62="",0,SUMPRODUCT(('2A'!$D$6:$D$1005='GSTN-Bill Wise'!B62)*'2A'!$I$6:$I$1005)),0)</f>
        <v>0</v>
      </c>
      <c r="R62" s="95">
        <f>IFERROR(IF(B62="",0,SUMPRODUCT(('2A'!$D$6:$D$1005='GSTN-Bill Wise'!B62)*'2A'!$J$6:$J$1005)),0)</f>
        <v>0</v>
      </c>
      <c r="S62" s="95">
        <f>IFERROR(IF(B62="",0,SUMPRODUCT(('2A'!$D$6:$D$1005='GSTN-Bill Wise'!B62)*'2A'!$K$6:$K$1005)),0)</f>
        <v>0</v>
      </c>
      <c r="T62" s="95">
        <f>IFERROR(IF(B62="",0,SUMPRODUCT(('2A'!$D$6:$D$1005='GSTN-Bill Wise'!B62)*'2A'!$L$6:$L$1005)),0)</f>
        <v>0</v>
      </c>
      <c r="U62" s="95">
        <f>IFERROR(IF(B62="",0,SUMPRODUCT(('2A'!$D$6:$D$1005='GSTN-Bill Wise'!B62)*'2A'!$M$6:$M$1005)),0)</f>
        <v>0</v>
      </c>
      <c r="V62" s="111"/>
    </row>
    <row r="63" spans="1:22">
      <c r="A63" s="162">
        <f t="shared" si="9"/>
        <v>58</v>
      </c>
      <c r="B63" s="162" t="str">
        <f t="shared" si="3"/>
        <v/>
      </c>
      <c r="C63" s="162" t="str">
        <f>IF(COUNTIFS('GSTN-Diff Gross'!$D$7:$D$1006,BOOKS!E63,'GSTN-Diff Gross'!$R$7:$R$1006,"&lt;&gt;0")+COUNTIFS('GSTN-Diff Gross'!$D$7:$D$1006,BOOKS!E63,'GSTN-Diff Gross'!$S$7:$S$1006,"&lt;&gt;0")+COUNTIFS('GSTN-Diff Gross'!$D$7:$D$1006,BOOKS!E63,'GSTN-Diff Gross'!$T$7:$T$1006,"&lt;&gt;0")+COUNTIFS('GSTN-Diff Gross'!$D$7:$D$1006,BOOKS!E63,'GSTN-Diff Gross'!$U$7:$U$1006,"&lt;&gt;0")+COUNTIFS('GSTN-Diff Gross'!$D$7:$D$1006,BOOKS!E63,'GSTN-Diff Gross'!$V$7:$V$1006,"&lt;&gt;0"),BOOKS!E63,"")</f>
        <v/>
      </c>
      <c r="D63" s="44" t="str">
        <f>IF(COUNTIFS('GSTN-Diff Gross'!$D$7:$D$1006,BOOKS!E63,'GSTN-Diff Gross'!$R$7:$R$1006,"&lt;&gt;0")+COUNTIFS('GSTN-Diff Gross'!$D$7:$D$1006,BOOKS!E63,'GSTN-Diff Gross'!$S$7:$S$1006,"&lt;&gt;0")+COUNTIFS('GSTN-Diff Gross'!$D$7:$D$1006,BOOKS!E63,'GSTN-Diff Gross'!$T$7:$T$1006,"&lt;&gt;0")+COUNTIFS('GSTN-Diff Gross'!$D$7:$D$1006,BOOKS!E63,'GSTN-Diff Gross'!$U$7:$U$1006,"&lt;&gt;0")+COUNTIFS('GSTN-Diff Gross'!$D$7:$D$1006,BOOKS!E63,'GSTN-Diff Gross'!$V$7:$V$1006,"&lt;&gt;0"),BOOKS!F63,"")</f>
        <v/>
      </c>
      <c r="E63" s="67" t="str">
        <f>IF(COUNTIFS('GSTN-Diff Gross'!$D$7:$D$1006,BOOKS!E63,'GSTN-Diff Gross'!$R$7:$R$1006,"&lt;&gt;0")+COUNTIFS('GSTN-Diff Gross'!$D$7:$D$1006,BOOKS!E63,'GSTN-Diff Gross'!$S$7:$S$1006,"&lt;&gt;0")+COUNTIFS('GSTN-Diff Gross'!$D$7:$D$1006,BOOKS!E63,'GSTN-Diff Gross'!$T$7:$T$1006,"&lt;&gt;0")+COUNTIFS('GSTN-Diff Gross'!$D$7:$D$1006,BOOKS!E63,'GSTN-Diff Gross'!$U$7:$U$1006,"&lt;&gt;0")+COUNTIFS('GSTN-Diff Gross'!$D$7:$D$1006,BOOKS!E63,'GSTN-Diff Gross'!$V$7:$V$1006,"&lt;&gt;0"),BOOKS!G63,"")</f>
        <v/>
      </c>
      <c r="F63" s="89" t="str">
        <f>IF(COUNTIFS('GSTN-Diff Gross'!$D$7:$D$1006,BOOKS!E63,'GSTN-Diff Gross'!$R$7:$R$1006,"&lt;&gt;0")+COUNTIFS('GSTN-Diff Gross'!$D$7:$D$1006,BOOKS!E63,'GSTN-Diff Gross'!$S$7:$S$1006,"&lt;&gt;0")+COUNTIFS('GSTN-Diff Gross'!$D$7:$D$1006,BOOKS!E63,'GSTN-Diff Gross'!$T$7:$T$1006,"&lt;&gt;0")+COUNTIFS('GSTN-Diff Gross'!$D$7:$D$1006,BOOKS!E63,'GSTN-Diff Gross'!$U$7:$U$1006,"&lt;&gt;0")+COUNTIFS('GSTN-Diff Gross'!$D$7:$D$1006,BOOKS!E63,'GSTN-Diff Gross'!$V$7:$V$1006,"&lt;&gt;0"),BOOKS!H63,"")</f>
        <v/>
      </c>
      <c r="G63" s="96">
        <f t="shared" si="4"/>
        <v>0</v>
      </c>
      <c r="H63" s="96">
        <f t="shared" si="5"/>
        <v>0</v>
      </c>
      <c r="I63" s="97">
        <f t="shared" si="6"/>
        <v>0</v>
      </c>
      <c r="J63" s="98">
        <f t="shared" si="7"/>
        <v>0</v>
      </c>
      <c r="K63" s="96">
        <f t="shared" si="8"/>
        <v>0</v>
      </c>
      <c r="L63" s="93">
        <f>IF(COUNTIFS('GSTN-Diff Gross'!$D$7:$D$1006,BOOKS!E63,'GSTN-Diff Gross'!$R$7:$R$1006,"&lt;&gt;0")+COUNTIFS('GSTN-Diff Gross'!$D$7:$D$1006,BOOKS!E63,'GSTN-Diff Gross'!$S$7:$S$1006,"&lt;&gt;0")+COUNTIFS('GSTN-Diff Gross'!$D$7:$D$1006,BOOKS!E63,'GSTN-Diff Gross'!$T$7:$T$1006,"&lt;&gt;0")+COUNTIFS('GSTN-Diff Gross'!$D$7:$D$1006,BOOKS!E63,'GSTN-Diff Gross'!$U$7:$U$1006,"&lt;&gt;0")+COUNTIFS('GSTN-Diff Gross'!$D$7:$D$1006,BOOKS!E63,'GSTN-Diff Gross'!$V$7:$V$1006,"&lt;&gt;0"),BOOKS!I63,0)</f>
        <v>0</v>
      </c>
      <c r="M63" s="88">
        <f>IF(COUNTIFS('GSTN-Diff Gross'!$D$7:$D$1006,BOOKS!E63,'GSTN-Diff Gross'!$R$7:$R$1006,"&lt;&gt;0")+COUNTIFS('GSTN-Diff Gross'!$D$7:$D$1006,BOOKS!E63,'GSTN-Diff Gross'!$S$7:$S$1006,"&lt;&gt;0")+COUNTIFS('GSTN-Diff Gross'!$D$7:$D$1006,BOOKS!E63,'GSTN-Diff Gross'!$T$7:$T$1006,"&lt;&gt;0")+COUNTIFS('GSTN-Diff Gross'!$D$7:$D$1006,BOOKS!E63,'GSTN-Diff Gross'!$U$7:$U$1006,"&lt;&gt;0")+COUNTIFS('GSTN-Diff Gross'!$D$7:$D$1006,BOOKS!E63,'GSTN-Diff Gross'!$V$7:$V$1006,"&lt;&gt;0"),BOOKS!J63,0)</f>
        <v>0</v>
      </c>
      <c r="N63" s="88">
        <f>IF(COUNTIFS('GSTN-Diff Gross'!$D$7:$D$1006,BOOKS!E63,'GSTN-Diff Gross'!$R$7:$R$1006,"&lt;&gt;0")+COUNTIFS('GSTN-Diff Gross'!$D$7:$D$1006,BOOKS!E63,'GSTN-Diff Gross'!$S$7:$S$1006,"&lt;&gt;0")+COUNTIFS('GSTN-Diff Gross'!$D$7:$D$1006,BOOKS!E63,'GSTN-Diff Gross'!$T$7:$T$1006,"&lt;&gt;0")+COUNTIFS('GSTN-Diff Gross'!$D$7:$D$1006,BOOKS!E63,'GSTN-Diff Gross'!$U$7:$U$1006,"&lt;&gt;0")+COUNTIFS('GSTN-Diff Gross'!$D$7:$D$1006,BOOKS!E63,'GSTN-Diff Gross'!$V$7:$V$1006,"&lt;&gt;0"),BOOKS!K63,0)</f>
        <v>0</v>
      </c>
      <c r="O63" s="88">
        <f>IF(COUNTIFS('GSTN-Diff Gross'!$D$7:$D$1006,BOOKS!E63,'GSTN-Diff Gross'!$R$7:$R$1006,"&lt;&gt;0")+COUNTIFS('GSTN-Diff Gross'!$D$7:$D$1006,BOOKS!E63,'GSTN-Diff Gross'!$S$7:$S$1006,"&lt;&gt;0")+COUNTIFS('GSTN-Diff Gross'!$D$7:$D$1006,BOOKS!E63,'GSTN-Diff Gross'!$T$7:$T$1006,"&lt;&gt;0")+COUNTIFS('GSTN-Diff Gross'!$D$7:$D$1006,BOOKS!E63,'GSTN-Diff Gross'!$U$7:$U$1006,"&lt;&gt;0")+COUNTIFS('GSTN-Diff Gross'!$D$7:$D$1006,BOOKS!E63,'GSTN-Diff Gross'!$V$7:$V$1006,"&lt;&gt;0"),BOOKS!L63,0)</f>
        <v>0</v>
      </c>
      <c r="P63" s="88">
        <f>IF(COUNTIFS('GSTN-Diff Gross'!$D$7:$D$1006,BOOKS!E63,'GSTN-Diff Gross'!$R$7:$R$1006,"&lt;&gt;0")+COUNTIFS('GSTN-Diff Gross'!$D$7:$D$1006,BOOKS!E63,'GSTN-Diff Gross'!$S$7:$S$1006,"&lt;&gt;0")+COUNTIFS('GSTN-Diff Gross'!$D$7:$D$1006,BOOKS!E63,'GSTN-Diff Gross'!$T$7:$T$1006,"&lt;&gt;0")+COUNTIFS('GSTN-Diff Gross'!$D$7:$D$1006,BOOKS!E63,'GSTN-Diff Gross'!$U$7:$U$1006,"&lt;&gt;0")+COUNTIFS('GSTN-Diff Gross'!$D$7:$D$1006,BOOKS!E63,'GSTN-Diff Gross'!$V$7:$V$1006,"&lt;&gt;0"),BOOKS!M63,0)</f>
        <v>0</v>
      </c>
      <c r="Q63" s="84">
        <f>IFERROR(IF(B63="",0,SUMPRODUCT(('2A'!$D$6:$D$1005='GSTN-Bill Wise'!B63)*'2A'!$I$6:$I$1005)),0)</f>
        <v>0</v>
      </c>
      <c r="R63" s="44">
        <f>IFERROR(IF(B63="",0,SUMPRODUCT(('2A'!$D$6:$D$1005='GSTN-Bill Wise'!B63)*'2A'!$J$6:$J$1005)),0)</f>
        <v>0</v>
      </c>
      <c r="S63" s="44">
        <f>IFERROR(IF(B63="",0,SUMPRODUCT(('2A'!$D$6:$D$1005='GSTN-Bill Wise'!B63)*'2A'!$K$6:$K$1005)),0)</f>
        <v>0</v>
      </c>
      <c r="T63" s="44">
        <f>IFERROR(IF(B63="",0,SUMPRODUCT(('2A'!$D$6:$D$1005='GSTN-Bill Wise'!B63)*'2A'!$L$6:$L$1005)),0)</f>
        <v>0</v>
      </c>
      <c r="U63" s="44">
        <f>IFERROR(IF(B63="",0,SUMPRODUCT(('2A'!$D$6:$D$1005='GSTN-Bill Wise'!B63)*'2A'!$M$6:$M$1005)),0)</f>
        <v>0</v>
      </c>
      <c r="V63" s="111"/>
    </row>
    <row r="64" spans="1:22">
      <c r="A64" s="161">
        <f t="shared" si="9"/>
        <v>59</v>
      </c>
      <c r="B64" s="161" t="str">
        <f t="shared" si="3"/>
        <v/>
      </c>
      <c r="C64" s="161" t="str">
        <f>IF(COUNTIFS('GSTN-Diff Gross'!$D$7:$D$1006,BOOKS!E64,'GSTN-Diff Gross'!$R$7:$R$1006,"&lt;&gt;0")+COUNTIFS('GSTN-Diff Gross'!$D$7:$D$1006,BOOKS!E64,'GSTN-Diff Gross'!$S$7:$S$1006,"&lt;&gt;0")+COUNTIFS('GSTN-Diff Gross'!$D$7:$D$1006,BOOKS!E64,'GSTN-Diff Gross'!$T$7:$T$1006,"&lt;&gt;0")+COUNTIFS('GSTN-Diff Gross'!$D$7:$D$1006,BOOKS!E64,'GSTN-Diff Gross'!$U$7:$U$1006,"&lt;&gt;0")+COUNTIFS('GSTN-Diff Gross'!$D$7:$D$1006,BOOKS!E64,'GSTN-Diff Gross'!$V$7:$V$1006,"&lt;&gt;0"),BOOKS!E64,"")</f>
        <v/>
      </c>
      <c r="D64" s="41" t="str">
        <f>IF(COUNTIFS('GSTN-Diff Gross'!$D$7:$D$1006,BOOKS!E64,'GSTN-Diff Gross'!$R$7:$R$1006,"&lt;&gt;0")+COUNTIFS('GSTN-Diff Gross'!$D$7:$D$1006,BOOKS!E64,'GSTN-Diff Gross'!$S$7:$S$1006,"&lt;&gt;0")+COUNTIFS('GSTN-Diff Gross'!$D$7:$D$1006,BOOKS!E64,'GSTN-Diff Gross'!$T$7:$T$1006,"&lt;&gt;0")+COUNTIFS('GSTN-Diff Gross'!$D$7:$D$1006,BOOKS!E64,'GSTN-Diff Gross'!$U$7:$U$1006,"&lt;&gt;0")+COUNTIFS('GSTN-Diff Gross'!$D$7:$D$1006,BOOKS!E64,'GSTN-Diff Gross'!$V$7:$V$1006,"&lt;&gt;0"),BOOKS!F64,"")</f>
        <v/>
      </c>
      <c r="E64" s="68" t="str">
        <f>IF(COUNTIFS('GSTN-Diff Gross'!$D$7:$D$1006,BOOKS!E64,'GSTN-Diff Gross'!$R$7:$R$1006,"&lt;&gt;0")+COUNTIFS('GSTN-Diff Gross'!$D$7:$D$1006,BOOKS!E64,'GSTN-Diff Gross'!$S$7:$S$1006,"&lt;&gt;0")+COUNTIFS('GSTN-Diff Gross'!$D$7:$D$1006,BOOKS!E64,'GSTN-Diff Gross'!$T$7:$T$1006,"&lt;&gt;0")+COUNTIFS('GSTN-Diff Gross'!$D$7:$D$1006,BOOKS!E64,'GSTN-Diff Gross'!$U$7:$U$1006,"&lt;&gt;0")+COUNTIFS('GSTN-Diff Gross'!$D$7:$D$1006,BOOKS!E64,'GSTN-Diff Gross'!$V$7:$V$1006,"&lt;&gt;0"),BOOKS!G64,"")</f>
        <v/>
      </c>
      <c r="F64" s="90" t="str">
        <f>IF(COUNTIFS('GSTN-Diff Gross'!$D$7:$D$1006,BOOKS!E64,'GSTN-Diff Gross'!$R$7:$R$1006,"&lt;&gt;0")+COUNTIFS('GSTN-Diff Gross'!$D$7:$D$1006,BOOKS!E64,'GSTN-Diff Gross'!$S$7:$S$1006,"&lt;&gt;0")+COUNTIFS('GSTN-Diff Gross'!$D$7:$D$1006,BOOKS!E64,'GSTN-Diff Gross'!$T$7:$T$1006,"&lt;&gt;0")+COUNTIFS('GSTN-Diff Gross'!$D$7:$D$1006,BOOKS!E64,'GSTN-Diff Gross'!$U$7:$U$1006,"&lt;&gt;0")+COUNTIFS('GSTN-Diff Gross'!$D$7:$D$1006,BOOKS!E64,'GSTN-Diff Gross'!$V$7:$V$1006,"&lt;&gt;0"),BOOKS!H64,"")</f>
        <v/>
      </c>
      <c r="G64" s="167">
        <f t="shared" si="4"/>
        <v>0</v>
      </c>
      <c r="H64" s="167">
        <f t="shared" si="5"/>
        <v>0</v>
      </c>
      <c r="I64" s="167">
        <f t="shared" si="6"/>
        <v>0</v>
      </c>
      <c r="J64" s="167">
        <f t="shared" si="7"/>
        <v>0</v>
      </c>
      <c r="K64" s="167">
        <f t="shared" si="8"/>
        <v>0</v>
      </c>
      <c r="L64" s="99">
        <f>IF(COUNTIFS('GSTN-Diff Gross'!$D$7:$D$1006,BOOKS!E64,'GSTN-Diff Gross'!$R$7:$R$1006,"&lt;&gt;0")+COUNTIFS('GSTN-Diff Gross'!$D$7:$D$1006,BOOKS!E64,'GSTN-Diff Gross'!$S$7:$S$1006,"&lt;&gt;0")+COUNTIFS('GSTN-Diff Gross'!$D$7:$D$1006,BOOKS!E64,'GSTN-Diff Gross'!$T$7:$T$1006,"&lt;&gt;0")+COUNTIFS('GSTN-Diff Gross'!$D$7:$D$1006,BOOKS!E64,'GSTN-Diff Gross'!$U$7:$U$1006,"&lt;&gt;0")+COUNTIFS('GSTN-Diff Gross'!$D$7:$D$1006,BOOKS!E64,'GSTN-Diff Gross'!$V$7:$V$1006,"&lt;&gt;0"),BOOKS!I64,0)</f>
        <v>0</v>
      </c>
      <c r="M64" s="100">
        <f>IF(COUNTIFS('GSTN-Diff Gross'!$D$7:$D$1006,BOOKS!E64,'GSTN-Diff Gross'!$R$7:$R$1006,"&lt;&gt;0")+COUNTIFS('GSTN-Diff Gross'!$D$7:$D$1006,BOOKS!E64,'GSTN-Diff Gross'!$S$7:$S$1006,"&lt;&gt;0")+COUNTIFS('GSTN-Diff Gross'!$D$7:$D$1006,BOOKS!E64,'GSTN-Diff Gross'!$T$7:$T$1006,"&lt;&gt;0")+COUNTIFS('GSTN-Diff Gross'!$D$7:$D$1006,BOOKS!E64,'GSTN-Diff Gross'!$U$7:$U$1006,"&lt;&gt;0")+COUNTIFS('GSTN-Diff Gross'!$D$7:$D$1006,BOOKS!E64,'GSTN-Diff Gross'!$V$7:$V$1006,"&lt;&gt;0"),BOOKS!J64,0)</f>
        <v>0</v>
      </c>
      <c r="N64" s="100">
        <f>IF(COUNTIFS('GSTN-Diff Gross'!$D$7:$D$1006,BOOKS!E64,'GSTN-Diff Gross'!$R$7:$R$1006,"&lt;&gt;0")+COUNTIFS('GSTN-Diff Gross'!$D$7:$D$1006,BOOKS!E64,'GSTN-Diff Gross'!$S$7:$S$1006,"&lt;&gt;0")+COUNTIFS('GSTN-Diff Gross'!$D$7:$D$1006,BOOKS!E64,'GSTN-Diff Gross'!$T$7:$T$1006,"&lt;&gt;0")+COUNTIFS('GSTN-Diff Gross'!$D$7:$D$1006,BOOKS!E64,'GSTN-Diff Gross'!$U$7:$U$1006,"&lt;&gt;0")+COUNTIFS('GSTN-Diff Gross'!$D$7:$D$1006,BOOKS!E64,'GSTN-Diff Gross'!$V$7:$V$1006,"&lt;&gt;0"),BOOKS!K64,0)</f>
        <v>0</v>
      </c>
      <c r="O64" s="100">
        <f>IF(COUNTIFS('GSTN-Diff Gross'!$D$7:$D$1006,BOOKS!E64,'GSTN-Diff Gross'!$R$7:$R$1006,"&lt;&gt;0")+COUNTIFS('GSTN-Diff Gross'!$D$7:$D$1006,BOOKS!E64,'GSTN-Diff Gross'!$S$7:$S$1006,"&lt;&gt;0")+COUNTIFS('GSTN-Diff Gross'!$D$7:$D$1006,BOOKS!E64,'GSTN-Diff Gross'!$T$7:$T$1006,"&lt;&gt;0")+COUNTIFS('GSTN-Diff Gross'!$D$7:$D$1006,BOOKS!E64,'GSTN-Diff Gross'!$U$7:$U$1006,"&lt;&gt;0")+COUNTIFS('GSTN-Diff Gross'!$D$7:$D$1006,BOOKS!E64,'GSTN-Diff Gross'!$V$7:$V$1006,"&lt;&gt;0"),BOOKS!L64,0)</f>
        <v>0</v>
      </c>
      <c r="P64" s="100">
        <f>IF(COUNTIFS('GSTN-Diff Gross'!$D$7:$D$1006,BOOKS!E64,'GSTN-Diff Gross'!$R$7:$R$1006,"&lt;&gt;0")+COUNTIFS('GSTN-Diff Gross'!$D$7:$D$1006,BOOKS!E64,'GSTN-Diff Gross'!$S$7:$S$1006,"&lt;&gt;0")+COUNTIFS('GSTN-Diff Gross'!$D$7:$D$1006,BOOKS!E64,'GSTN-Diff Gross'!$T$7:$T$1006,"&lt;&gt;0")+COUNTIFS('GSTN-Diff Gross'!$D$7:$D$1006,BOOKS!E64,'GSTN-Diff Gross'!$U$7:$U$1006,"&lt;&gt;0")+COUNTIFS('GSTN-Diff Gross'!$D$7:$D$1006,BOOKS!E64,'GSTN-Diff Gross'!$V$7:$V$1006,"&lt;&gt;0"),BOOKS!M64,0)</f>
        <v>0</v>
      </c>
      <c r="Q64" s="94">
        <f>IFERROR(IF(B64="",0,SUMPRODUCT(('2A'!$D$6:$D$1005='GSTN-Bill Wise'!B64)*'2A'!$I$6:$I$1005)),0)</f>
        <v>0</v>
      </c>
      <c r="R64" s="95">
        <f>IFERROR(IF(B64="",0,SUMPRODUCT(('2A'!$D$6:$D$1005='GSTN-Bill Wise'!B64)*'2A'!$J$6:$J$1005)),0)</f>
        <v>0</v>
      </c>
      <c r="S64" s="95">
        <f>IFERROR(IF(B64="",0,SUMPRODUCT(('2A'!$D$6:$D$1005='GSTN-Bill Wise'!B64)*'2A'!$K$6:$K$1005)),0)</f>
        <v>0</v>
      </c>
      <c r="T64" s="95">
        <f>IFERROR(IF(B64="",0,SUMPRODUCT(('2A'!$D$6:$D$1005='GSTN-Bill Wise'!B64)*'2A'!$L$6:$L$1005)),0)</f>
        <v>0</v>
      </c>
      <c r="U64" s="95">
        <f>IFERROR(IF(B64="",0,SUMPRODUCT(('2A'!$D$6:$D$1005='GSTN-Bill Wise'!B64)*'2A'!$M$6:$M$1005)),0)</f>
        <v>0</v>
      </c>
      <c r="V64" s="111"/>
    </row>
    <row r="65" spans="1:22">
      <c r="A65" s="162">
        <f t="shared" si="9"/>
        <v>60</v>
      </c>
      <c r="B65" s="162" t="str">
        <f t="shared" si="3"/>
        <v/>
      </c>
      <c r="C65" s="162" t="str">
        <f>IF(COUNTIFS('GSTN-Diff Gross'!$D$7:$D$1006,BOOKS!E65,'GSTN-Diff Gross'!$R$7:$R$1006,"&lt;&gt;0")+COUNTIFS('GSTN-Diff Gross'!$D$7:$D$1006,BOOKS!E65,'GSTN-Diff Gross'!$S$7:$S$1006,"&lt;&gt;0")+COUNTIFS('GSTN-Diff Gross'!$D$7:$D$1006,BOOKS!E65,'GSTN-Diff Gross'!$T$7:$T$1006,"&lt;&gt;0")+COUNTIFS('GSTN-Diff Gross'!$D$7:$D$1006,BOOKS!E65,'GSTN-Diff Gross'!$U$7:$U$1006,"&lt;&gt;0")+COUNTIFS('GSTN-Diff Gross'!$D$7:$D$1006,BOOKS!E65,'GSTN-Diff Gross'!$V$7:$V$1006,"&lt;&gt;0"),BOOKS!E65,"")</f>
        <v/>
      </c>
      <c r="D65" s="44" t="str">
        <f>IF(COUNTIFS('GSTN-Diff Gross'!$D$7:$D$1006,BOOKS!E65,'GSTN-Diff Gross'!$R$7:$R$1006,"&lt;&gt;0")+COUNTIFS('GSTN-Diff Gross'!$D$7:$D$1006,BOOKS!E65,'GSTN-Diff Gross'!$S$7:$S$1006,"&lt;&gt;0")+COUNTIFS('GSTN-Diff Gross'!$D$7:$D$1006,BOOKS!E65,'GSTN-Diff Gross'!$T$7:$T$1006,"&lt;&gt;0")+COUNTIFS('GSTN-Diff Gross'!$D$7:$D$1006,BOOKS!E65,'GSTN-Diff Gross'!$U$7:$U$1006,"&lt;&gt;0")+COUNTIFS('GSTN-Diff Gross'!$D$7:$D$1006,BOOKS!E65,'GSTN-Diff Gross'!$V$7:$V$1006,"&lt;&gt;0"),BOOKS!F65,"")</f>
        <v/>
      </c>
      <c r="E65" s="67" t="str">
        <f>IF(COUNTIFS('GSTN-Diff Gross'!$D$7:$D$1006,BOOKS!E65,'GSTN-Diff Gross'!$R$7:$R$1006,"&lt;&gt;0")+COUNTIFS('GSTN-Diff Gross'!$D$7:$D$1006,BOOKS!E65,'GSTN-Diff Gross'!$S$7:$S$1006,"&lt;&gt;0")+COUNTIFS('GSTN-Diff Gross'!$D$7:$D$1006,BOOKS!E65,'GSTN-Diff Gross'!$T$7:$T$1006,"&lt;&gt;0")+COUNTIFS('GSTN-Diff Gross'!$D$7:$D$1006,BOOKS!E65,'GSTN-Diff Gross'!$U$7:$U$1006,"&lt;&gt;0")+COUNTIFS('GSTN-Diff Gross'!$D$7:$D$1006,BOOKS!E65,'GSTN-Diff Gross'!$V$7:$V$1006,"&lt;&gt;0"),BOOKS!G65,"")</f>
        <v/>
      </c>
      <c r="F65" s="89" t="str">
        <f>IF(COUNTIFS('GSTN-Diff Gross'!$D$7:$D$1006,BOOKS!E65,'GSTN-Diff Gross'!$R$7:$R$1006,"&lt;&gt;0")+COUNTIFS('GSTN-Diff Gross'!$D$7:$D$1006,BOOKS!E65,'GSTN-Diff Gross'!$S$7:$S$1006,"&lt;&gt;0")+COUNTIFS('GSTN-Diff Gross'!$D$7:$D$1006,BOOKS!E65,'GSTN-Diff Gross'!$T$7:$T$1006,"&lt;&gt;0")+COUNTIFS('GSTN-Diff Gross'!$D$7:$D$1006,BOOKS!E65,'GSTN-Diff Gross'!$U$7:$U$1006,"&lt;&gt;0")+COUNTIFS('GSTN-Diff Gross'!$D$7:$D$1006,BOOKS!E65,'GSTN-Diff Gross'!$V$7:$V$1006,"&lt;&gt;0"),BOOKS!H65,"")</f>
        <v/>
      </c>
      <c r="G65" s="96">
        <f t="shared" si="4"/>
        <v>0</v>
      </c>
      <c r="H65" s="96">
        <f t="shared" si="5"/>
        <v>0</v>
      </c>
      <c r="I65" s="97">
        <f t="shared" si="6"/>
        <v>0</v>
      </c>
      <c r="J65" s="98">
        <f t="shared" si="7"/>
        <v>0</v>
      </c>
      <c r="K65" s="96">
        <f t="shared" si="8"/>
        <v>0</v>
      </c>
      <c r="L65" s="93">
        <f>IF(COUNTIFS('GSTN-Diff Gross'!$D$7:$D$1006,BOOKS!E65,'GSTN-Diff Gross'!$R$7:$R$1006,"&lt;&gt;0")+COUNTIFS('GSTN-Diff Gross'!$D$7:$D$1006,BOOKS!E65,'GSTN-Diff Gross'!$S$7:$S$1006,"&lt;&gt;0")+COUNTIFS('GSTN-Diff Gross'!$D$7:$D$1006,BOOKS!E65,'GSTN-Diff Gross'!$T$7:$T$1006,"&lt;&gt;0")+COUNTIFS('GSTN-Diff Gross'!$D$7:$D$1006,BOOKS!E65,'GSTN-Diff Gross'!$U$7:$U$1006,"&lt;&gt;0")+COUNTIFS('GSTN-Diff Gross'!$D$7:$D$1006,BOOKS!E65,'GSTN-Diff Gross'!$V$7:$V$1006,"&lt;&gt;0"),BOOKS!I65,0)</f>
        <v>0</v>
      </c>
      <c r="M65" s="88">
        <f>IF(COUNTIFS('GSTN-Diff Gross'!$D$7:$D$1006,BOOKS!E65,'GSTN-Diff Gross'!$R$7:$R$1006,"&lt;&gt;0")+COUNTIFS('GSTN-Diff Gross'!$D$7:$D$1006,BOOKS!E65,'GSTN-Diff Gross'!$S$7:$S$1006,"&lt;&gt;0")+COUNTIFS('GSTN-Diff Gross'!$D$7:$D$1006,BOOKS!E65,'GSTN-Diff Gross'!$T$7:$T$1006,"&lt;&gt;0")+COUNTIFS('GSTN-Diff Gross'!$D$7:$D$1006,BOOKS!E65,'GSTN-Diff Gross'!$U$7:$U$1006,"&lt;&gt;0")+COUNTIFS('GSTN-Diff Gross'!$D$7:$D$1006,BOOKS!E65,'GSTN-Diff Gross'!$V$7:$V$1006,"&lt;&gt;0"),BOOKS!J65,0)</f>
        <v>0</v>
      </c>
      <c r="N65" s="88">
        <f>IF(COUNTIFS('GSTN-Diff Gross'!$D$7:$D$1006,BOOKS!E65,'GSTN-Diff Gross'!$R$7:$R$1006,"&lt;&gt;0")+COUNTIFS('GSTN-Diff Gross'!$D$7:$D$1006,BOOKS!E65,'GSTN-Diff Gross'!$S$7:$S$1006,"&lt;&gt;0")+COUNTIFS('GSTN-Diff Gross'!$D$7:$D$1006,BOOKS!E65,'GSTN-Diff Gross'!$T$7:$T$1006,"&lt;&gt;0")+COUNTIFS('GSTN-Diff Gross'!$D$7:$D$1006,BOOKS!E65,'GSTN-Diff Gross'!$U$7:$U$1006,"&lt;&gt;0")+COUNTIFS('GSTN-Diff Gross'!$D$7:$D$1006,BOOKS!E65,'GSTN-Diff Gross'!$V$7:$V$1006,"&lt;&gt;0"),BOOKS!K65,0)</f>
        <v>0</v>
      </c>
      <c r="O65" s="88">
        <f>IF(COUNTIFS('GSTN-Diff Gross'!$D$7:$D$1006,BOOKS!E65,'GSTN-Diff Gross'!$R$7:$R$1006,"&lt;&gt;0")+COUNTIFS('GSTN-Diff Gross'!$D$7:$D$1006,BOOKS!E65,'GSTN-Diff Gross'!$S$7:$S$1006,"&lt;&gt;0")+COUNTIFS('GSTN-Diff Gross'!$D$7:$D$1006,BOOKS!E65,'GSTN-Diff Gross'!$T$7:$T$1006,"&lt;&gt;0")+COUNTIFS('GSTN-Diff Gross'!$D$7:$D$1006,BOOKS!E65,'GSTN-Diff Gross'!$U$7:$U$1006,"&lt;&gt;0")+COUNTIFS('GSTN-Diff Gross'!$D$7:$D$1006,BOOKS!E65,'GSTN-Diff Gross'!$V$7:$V$1006,"&lt;&gt;0"),BOOKS!L65,0)</f>
        <v>0</v>
      </c>
      <c r="P65" s="88">
        <f>IF(COUNTIFS('GSTN-Diff Gross'!$D$7:$D$1006,BOOKS!E65,'GSTN-Diff Gross'!$R$7:$R$1006,"&lt;&gt;0")+COUNTIFS('GSTN-Diff Gross'!$D$7:$D$1006,BOOKS!E65,'GSTN-Diff Gross'!$S$7:$S$1006,"&lt;&gt;0")+COUNTIFS('GSTN-Diff Gross'!$D$7:$D$1006,BOOKS!E65,'GSTN-Diff Gross'!$T$7:$T$1006,"&lt;&gt;0")+COUNTIFS('GSTN-Diff Gross'!$D$7:$D$1006,BOOKS!E65,'GSTN-Diff Gross'!$U$7:$U$1006,"&lt;&gt;0")+COUNTIFS('GSTN-Diff Gross'!$D$7:$D$1006,BOOKS!E65,'GSTN-Diff Gross'!$V$7:$V$1006,"&lt;&gt;0"),BOOKS!M65,0)</f>
        <v>0</v>
      </c>
      <c r="Q65" s="84">
        <f>IFERROR(IF(B65="",0,SUMPRODUCT(('2A'!$D$6:$D$1005='GSTN-Bill Wise'!B65)*'2A'!$I$6:$I$1005)),0)</f>
        <v>0</v>
      </c>
      <c r="R65" s="44">
        <f>IFERROR(IF(B65="",0,SUMPRODUCT(('2A'!$D$6:$D$1005='GSTN-Bill Wise'!B65)*'2A'!$J$6:$J$1005)),0)</f>
        <v>0</v>
      </c>
      <c r="S65" s="44">
        <f>IFERROR(IF(B65="",0,SUMPRODUCT(('2A'!$D$6:$D$1005='GSTN-Bill Wise'!B65)*'2A'!$K$6:$K$1005)),0)</f>
        <v>0</v>
      </c>
      <c r="T65" s="44">
        <f>IFERROR(IF(B65="",0,SUMPRODUCT(('2A'!$D$6:$D$1005='GSTN-Bill Wise'!B65)*'2A'!$L$6:$L$1005)),0)</f>
        <v>0</v>
      </c>
      <c r="U65" s="44">
        <f>IFERROR(IF(B65="",0,SUMPRODUCT(('2A'!$D$6:$D$1005='GSTN-Bill Wise'!B65)*'2A'!$M$6:$M$1005)),0)</f>
        <v>0</v>
      </c>
      <c r="V65" s="111"/>
    </row>
    <row r="66" spans="1:22">
      <c r="A66" s="161">
        <f t="shared" si="9"/>
        <v>61</v>
      </c>
      <c r="B66" s="161" t="str">
        <f t="shared" si="3"/>
        <v/>
      </c>
      <c r="C66" s="161" t="str">
        <f>IF(COUNTIFS('GSTN-Diff Gross'!$D$7:$D$1006,BOOKS!E66,'GSTN-Diff Gross'!$R$7:$R$1006,"&lt;&gt;0")+COUNTIFS('GSTN-Diff Gross'!$D$7:$D$1006,BOOKS!E66,'GSTN-Diff Gross'!$S$7:$S$1006,"&lt;&gt;0")+COUNTIFS('GSTN-Diff Gross'!$D$7:$D$1006,BOOKS!E66,'GSTN-Diff Gross'!$T$7:$T$1006,"&lt;&gt;0")+COUNTIFS('GSTN-Diff Gross'!$D$7:$D$1006,BOOKS!E66,'GSTN-Diff Gross'!$U$7:$U$1006,"&lt;&gt;0")+COUNTIFS('GSTN-Diff Gross'!$D$7:$D$1006,BOOKS!E66,'GSTN-Diff Gross'!$V$7:$V$1006,"&lt;&gt;0"),BOOKS!E66,"")</f>
        <v/>
      </c>
      <c r="D66" s="41" t="str">
        <f>IF(COUNTIFS('GSTN-Diff Gross'!$D$7:$D$1006,BOOKS!E66,'GSTN-Diff Gross'!$R$7:$R$1006,"&lt;&gt;0")+COUNTIFS('GSTN-Diff Gross'!$D$7:$D$1006,BOOKS!E66,'GSTN-Diff Gross'!$S$7:$S$1006,"&lt;&gt;0")+COUNTIFS('GSTN-Diff Gross'!$D$7:$D$1006,BOOKS!E66,'GSTN-Diff Gross'!$T$7:$T$1006,"&lt;&gt;0")+COUNTIFS('GSTN-Diff Gross'!$D$7:$D$1006,BOOKS!E66,'GSTN-Diff Gross'!$U$7:$U$1006,"&lt;&gt;0")+COUNTIFS('GSTN-Diff Gross'!$D$7:$D$1006,BOOKS!E66,'GSTN-Diff Gross'!$V$7:$V$1006,"&lt;&gt;0"),BOOKS!F66,"")</f>
        <v/>
      </c>
      <c r="E66" s="68" t="str">
        <f>IF(COUNTIFS('GSTN-Diff Gross'!$D$7:$D$1006,BOOKS!E66,'GSTN-Diff Gross'!$R$7:$R$1006,"&lt;&gt;0")+COUNTIFS('GSTN-Diff Gross'!$D$7:$D$1006,BOOKS!E66,'GSTN-Diff Gross'!$S$7:$S$1006,"&lt;&gt;0")+COUNTIFS('GSTN-Diff Gross'!$D$7:$D$1006,BOOKS!E66,'GSTN-Diff Gross'!$T$7:$T$1006,"&lt;&gt;0")+COUNTIFS('GSTN-Diff Gross'!$D$7:$D$1006,BOOKS!E66,'GSTN-Diff Gross'!$U$7:$U$1006,"&lt;&gt;0")+COUNTIFS('GSTN-Diff Gross'!$D$7:$D$1006,BOOKS!E66,'GSTN-Diff Gross'!$V$7:$V$1006,"&lt;&gt;0"),BOOKS!G66,"")</f>
        <v/>
      </c>
      <c r="F66" s="90" t="str">
        <f>IF(COUNTIFS('GSTN-Diff Gross'!$D$7:$D$1006,BOOKS!E66,'GSTN-Diff Gross'!$R$7:$R$1006,"&lt;&gt;0")+COUNTIFS('GSTN-Diff Gross'!$D$7:$D$1006,BOOKS!E66,'GSTN-Diff Gross'!$S$7:$S$1006,"&lt;&gt;0")+COUNTIFS('GSTN-Diff Gross'!$D$7:$D$1006,BOOKS!E66,'GSTN-Diff Gross'!$T$7:$T$1006,"&lt;&gt;0")+COUNTIFS('GSTN-Diff Gross'!$D$7:$D$1006,BOOKS!E66,'GSTN-Diff Gross'!$U$7:$U$1006,"&lt;&gt;0")+COUNTIFS('GSTN-Diff Gross'!$D$7:$D$1006,BOOKS!E66,'GSTN-Diff Gross'!$V$7:$V$1006,"&lt;&gt;0"),BOOKS!H66,"")</f>
        <v/>
      </c>
      <c r="G66" s="167">
        <f t="shared" si="4"/>
        <v>0</v>
      </c>
      <c r="H66" s="167">
        <f t="shared" si="5"/>
        <v>0</v>
      </c>
      <c r="I66" s="167">
        <f t="shared" si="6"/>
        <v>0</v>
      </c>
      <c r="J66" s="167">
        <f t="shared" si="7"/>
        <v>0</v>
      </c>
      <c r="K66" s="167">
        <f t="shared" si="8"/>
        <v>0</v>
      </c>
      <c r="L66" s="99">
        <f>IF(COUNTIFS('GSTN-Diff Gross'!$D$7:$D$1006,BOOKS!E66,'GSTN-Diff Gross'!$R$7:$R$1006,"&lt;&gt;0")+COUNTIFS('GSTN-Diff Gross'!$D$7:$D$1006,BOOKS!E66,'GSTN-Diff Gross'!$S$7:$S$1006,"&lt;&gt;0")+COUNTIFS('GSTN-Diff Gross'!$D$7:$D$1006,BOOKS!E66,'GSTN-Diff Gross'!$T$7:$T$1006,"&lt;&gt;0")+COUNTIFS('GSTN-Diff Gross'!$D$7:$D$1006,BOOKS!E66,'GSTN-Diff Gross'!$U$7:$U$1006,"&lt;&gt;0")+COUNTIFS('GSTN-Diff Gross'!$D$7:$D$1006,BOOKS!E66,'GSTN-Diff Gross'!$V$7:$V$1006,"&lt;&gt;0"),BOOKS!I66,0)</f>
        <v>0</v>
      </c>
      <c r="M66" s="100">
        <f>IF(COUNTIFS('GSTN-Diff Gross'!$D$7:$D$1006,BOOKS!E66,'GSTN-Diff Gross'!$R$7:$R$1006,"&lt;&gt;0")+COUNTIFS('GSTN-Diff Gross'!$D$7:$D$1006,BOOKS!E66,'GSTN-Diff Gross'!$S$7:$S$1006,"&lt;&gt;0")+COUNTIFS('GSTN-Diff Gross'!$D$7:$D$1006,BOOKS!E66,'GSTN-Diff Gross'!$T$7:$T$1006,"&lt;&gt;0")+COUNTIFS('GSTN-Diff Gross'!$D$7:$D$1006,BOOKS!E66,'GSTN-Diff Gross'!$U$7:$U$1006,"&lt;&gt;0")+COUNTIFS('GSTN-Diff Gross'!$D$7:$D$1006,BOOKS!E66,'GSTN-Diff Gross'!$V$7:$V$1006,"&lt;&gt;0"),BOOKS!J66,0)</f>
        <v>0</v>
      </c>
      <c r="N66" s="100">
        <f>IF(COUNTIFS('GSTN-Diff Gross'!$D$7:$D$1006,BOOKS!E66,'GSTN-Diff Gross'!$R$7:$R$1006,"&lt;&gt;0")+COUNTIFS('GSTN-Diff Gross'!$D$7:$D$1006,BOOKS!E66,'GSTN-Diff Gross'!$S$7:$S$1006,"&lt;&gt;0")+COUNTIFS('GSTN-Diff Gross'!$D$7:$D$1006,BOOKS!E66,'GSTN-Diff Gross'!$T$7:$T$1006,"&lt;&gt;0")+COUNTIFS('GSTN-Diff Gross'!$D$7:$D$1006,BOOKS!E66,'GSTN-Diff Gross'!$U$7:$U$1006,"&lt;&gt;0")+COUNTIFS('GSTN-Diff Gross'!$D$7:$D$1006,BOOKS!E66,'GSTN-Diff Gross'!$V$7:$V$1006,"&lt;&gt;0"),BOOKS!K66,0)</f>
        <v>0</v>
      </c>
      <c r="O66" s="100">
        <f>IF(COUNTIFS('GSTN-Diff Gross'!$D$7:$D$1006,BOOKS!E66,'GSTN-Diff Gross'!$R$7:$R$1006,"&lt;&gt;0")+COUNTIFS('GSTN-Diff Gross'!$D$7:$D$1006,BOOKS!E66,'GSTN-Diff Gross'!$S$7:$S$1006,"&lt;&gt;0")+COUNTIFS('GSTN-Diff Gross'!$D$7:$D$1006,BOOKS!E66,'GSTN-Diff Gross'!$T$7:$T$1006,"&lt;&gt;0")+COUNTIFS('GSTN-Diff Gross'!$D$7:$D$1006,BOOKS!E66,'GSTN-Diff Gross'!$U$7:$U$1006,"&lt;&gt;0")+COUNTIFS('GSTN-Diff Gross'!$D$7:$D$1006,BOOKS!E66,'GSTN-Diff Gross'!$V$7:$V$1006,"&lt;&gt;0"),BOOKS!L66,0)</f>
        <v>0</v>
      </c>
      <c r="P66" s="100">
        <f>IF(COUNTIFS('GSTN-Diff Gross'!$D$7:$D$1006,BOOKS!E66,'GSTN-Diff Gross'!$R$7:$R$1006,"&lt;&gt;0")+COUNTIFS('GSTN-Diff Gross'!$D$7:$D$1006,BOOKS!E66,'GSTN-Diff Gross'!$S$7:$S$1006,"&lt;&gt;0")+COUNTIFS('GSTN-Diff Gross'!$D$7:$D$1006,BOOKS!E66,'GSTN-Diff Gross'!$T$7:$T$1006,"&lt;&gt;0")+COUNTIFS('GSTN-Diff Gross'!$D$7:$D$1006,BOOKS!E66,'GSTN-Diff Gross'!$U$7:$U$1006,"&lt;&gt;0")+COUNTIFS('GSTN-Diff Gross'!$D$7:$D$1006,BOOKS!E66,'GSTN-Diff Gross'!$V$7:$V$1006,"&lt;&gt;0"),BOOKS!M66,0)</f>
        <v>0</v>
      </c>
      <c r="Q66" s="94">
        <f>IFERROR(IF(B66="",0,SUMPRODUCT(('2A'!$D$6:$D$1005='GSTN-Bill Wise'!B66)*'2A'!$I$6:$I$1005)),0)</f>
        <v>0</v>
      </c>
      <c r="R66" s="95">
        <f>IFERROR(IF(B66="",0,SUMPRODUCT(('2A'!$D$6:$D$1005='GSTN-Bill Wise'!B66)*'2A'!$J$6:$J$1005)),0)</f>
        <v>0</v>
      </c>
      <c r="S66" s="95">
        <f>IFERROR(IF(B66="",0,SUMPRODUCT(('2A'!$D$6:$D$1005='GSTN-Bill Wise'!B66)*'2A'!$K$6:$K$1005)),0)</f>
        <v>0</v>
      </c>
      <c r="T66" s="95">
        <f>IFERROR(IF(B66="",0,SUMPRODUCT(('2A'!$D$6:$D$1005='GSTN-Bill Wise'!B66)*'2A'!$L$6:$L$1005)),0)</f>
        <v>0</v>
      </c>
      <c r="U66" s="95">
        <f>IFERROR(IF(B66="",0,SUMPRODUCT(('2A'!$D$6:$D$1005='GSTN-Bill Wise'!B66)*'2A'!$M$6:$M$1005)),0)</f>
        <v>0</v>
      </c>
      <c r="V66" s="111"/>
    </row>
    <row r="67" spans="1:22">
      <c r="A67" s="162">
        <f t="shared" si="9"/>
        <v>62</v>
      </c>
      <c r="B67" s="162" t="str">
        <f t="shared" si="3"/>
        <v/>
      </c>
      <c r="C67" s="162" t="str">
        <f>IF(COUNTIFS('GSTN-Diff Gross'!$D$7:$D$1006,BOOKS!E67,'GSTN-Diff Gross'!$R$7:$R$1006,"&lt;&gt;0")+COUNTIFS('GSTN-Diff Gross'!$D$7:$D$1006,BOOKS!E67,'GSTN-Diff Gross'!$S$7:$S$1006,"&lt;&gt;0")+COUNTIFS('GSTN-Diff Gross'!$D$7:$D$1006,BOOKS!E67,'GSTN-Diff Gross'!$T$7:$T$1006,"&lt;&gt;0")+COUNTIFS('GSTN-Diff Gross'!$D$7:$D$1006,BOOKS!E67,'GSTN-Diff Gross'!$U$7:$U$1006,"&lt;&gt;0")+COUNTIFS('GSTN-Diff Gross'!$D$7:$D$1006,BOOKS!E67,'GSTN-Diff Gross'!$V$7:$V$1006,"&lt;&gt;0"),BOOKS!E67,"")</f>
        <v/>
      </c>
      <c r="D67" s="44" t="str">
        <f>IF(COUNTIFS('GSTN-Diff Gross'!$D$7:$D$1006,BOOKS!E67,'GSTN-Diff Gross'!$R$7:$R$1006,"&lt;&gt;0")+COUNTIFS('GSTN-Diff Gross'!$D$7:$D$1006,BOOKS!E67,'GSTN-Diff Gross'!$S$7:$S$1006,"&lt;&gt;0")+COUNTIFS('GSTN-Diff Gross'!$D$7:$D$1006,BOOKS!E67,'GSTN-Diff Gross'!$T$7:$T$1006,"&lt;&gt;0")+COUNTIFS('GSTN-Diff Gross'!$D$7:$D$1006,BOOKS!E67,'GSTN-Diff Gross'!$U$7:$U$1006,"&lt;&gt;0")+COUNTIFS('GSTN-Diff Gross'!$D$7:$D$1006,BOOKS!E67,'GSTN-Diff Gross'!$V$7:$V$1006,"&lt;&gt;0"),BOOKS!F67,"")</f>
        <v/>
      </c>
      <c r="E67" s="67" t="str">
        <f>IF(COUNTIFS('GSTN-Diff Gross'!$D$7:$D$1006,BOOKS!E67,'GSTN-Diff Gross'!$R$7:$R$1006,"&lt;&gt;0")+COUNTIFS('GSTN-Diff Gross'!$D$7:$D$1006,BOOKS!E67,'GSTN-Diff Gross'!$S$7:$S$1006,"&lt;&gt;0")+COUNTIFS('GSTN-Diff Gross'!$D$7:$D$1006,BOOKS!E67,'GSTN-Diff Gross'!$T$7:$T$1006,"&lt;&gt;0")+COUNTIFS('GSTN-Diff Gross'!$D$7:$D$1006,BOOKS!E67,'GSTN-Diff Gross'!$U$7:$U$1006,"&lt;&gt;0")+COUNTIFS('GSTN-Diff Gross'!$D$7:$D$1006,BOOKS!E67,'GSTN-Diff Gross'!$V$7:$V$1006,"&lt;&gt;0"),BOOKS!G67,"")</f>
        <v/>
      </c>
      <c r="F67" s="89" t="str">
        <f>IF(COUNTIFS('GSTN-Diff Gross'!$D$7:$D$1006,BOOKS!E67,'GSTN-Diff Gross'!$R$7:$R$1006,"&lt;&gt;0")+COUNTIFS('GSTN-Diff Gross'!$D$7:$D$1006,BOOKS!E67,'GSTN-Diff Gross'!$S$7:$S$1006,"&lt;&gt;0")+COUNTIFS('GSTN-Diff Gross'!$D$7:$D$1006,BOOKS!E67,'GSTN-Diff Gross'!$T$7:$T$1006,"&lt;&gt;0")+COUNTIFS('GSTN-Diff Gross'!$D$7:$D$1006,BOOKS!E67,'GSTN-Diff Gross'!$U$7:$U$1006,"&lt;&gt;0")+COUNTIFS('GSTN-Diff Gross'!$D$7:$D$1006,BOOKS!E67,'GSTN-Diff Gross'!$V$7:$V$1006,"&lt;&gt;0"),BOOKS!H67,"")</f>
        <v/>
      </c>
      <c r="G67" s="96">
        <f t="shared" si="4"/>
        <v>0</v>
      </c>
      <c r="H67" s="96">
        <f t="shared" si="5"/>
        <v>0</v>
      </c>
      <c r="I67" s="97">
        <f t="shared" si="6"/>
        <v>0</v>
      </c>
      <c r="J67" s="98">
        <f t="shared" si="7"/>
        <v>0</v>
      </c>
      <c r="K67" s="96">
        <f t="shared" si="8"/>
        <v>0</v>
      </c>
      <c r="L67" s="93">
        <f>IF(COUNTIFS('GSTN-Diff Gross'!$D$7:$D$1006,BOOKS!E67,'GSTN-Diff Gross'!$R$7:$R$1006,"&lt;&gt;0")+COUNTIFS('GSTN-Diff Gross'!$D$7:$D$1006,BOOKS!E67,'GSTN-Diff Gross'!$S$7:$S$1006,"&lt;&gt;0")+COUNTIFS('GSTN-Diff Gross'!$D$7:$D$1006,BOOKS!E67,'GSTN-Diff Gross'!$T$7:$T$1006,"&lt;&gt;0")+COUNTIFS('GSTN-Diff Gross'!$D$7:$D$1006,BOOKS!E67,'GSTN-Diff Gross'!$U$7:$U$1006,"&lt;&gt;0")+COUNTIFS('GSTN-Diff Gross'!$D$7:$D$1006,BOOKS!E67,'GSTN-Diff Gross'!$V$7:$V$1006,"&lt;&gt;0"),BOOKS!I67,0)</f>
        <v>0</v>
      </c>
      <c r="M67" s="88">
        <f>IF(COUNTIFS('GSTN-Diff Gross'!$D$7:$D$1006,BOOKS!E67,'GSTN-Diff Gross'!$R$7:$R$1006,"&lt;&gt;0")+COUNTIFS('GSTN-Diff Gross'!$D$7:$D$1006,BOOKS!E67,'GSTN-Diff Gross'!$S$7:$S$1006,"&lt;&gt;0")+COUNTIFS('GSTN-Diff Gross'!$D$7:$D$1006,BOOKS!E67,'GSTN-Diff Gross'!$T$7:$T$1006,"&lt;&gt;0")+COUNTIFS('GSTN-Diff Gross'!$D$7:$D$1006,BOOKS!E67,'GSTN-Diff Gross'!$U$7:$U$1006,"&lt;&gt;0")+COUNTIFS('GSTN-Diff Gross'!$D$7:$D$1006,BOOKS!E67,'GSTN-Diff Gross'!$V$7:$V$1006,"&lt;&gt;0"),BOOKS!J67,0)</f>
        <v>0</v>
      </c>
      <c r="N67" s="88">
        <f>IF(COUNTIFS('GSTN-Diff Gross'!$D$7:$D$1006,BOOKS!E67,'GSTN-Diff Gross'!$R$7:$R$1006,"&lt;&gt;0")+COUNTIFS('GSTN-Diff Gross'!$D$7:$D$1006,BOOKS!E67,'GSTN-Diff Gross'!$S$7:$S$1006,"&lt;&gt;0")+COUNTIFS('GSTN-Diff Gross'!$D$7:$D$1006,BOOKS!E67,'GSTN-Diff Gross'!$T$7:$T$1006,"&lt;&gt;0")+COUNTIFS('GSTN-Diff Gross'!$D$7:$D$1006,BOOKS!E67,'GSTN-Diff Gross'!$U$7:$U$1006,"&lt;&gt;0")+COUNTIFS('GSTN-Diff Gross'!$D$7:$D$1006,BOOKS!E67,'GSTN-Diff Gross'!$V$7:$V$1006,"&lt;&gt;0"),BOOKS!K67,0)</f>
        <v>0</v>
      </c>
      <c r="O67" s="88">
        <f>IF(COUNTIFS('GSTN-Diff Gross'!$D$7:$D$1006,BOOKS!E67,'GSTN-Diff Gross'!$R$7:$R$1006,"&lt;&gt;0")+COUNTIFS('GSTN-Diff Gross'!$D$7:$D$1006,BOOKS!E67,'GSTN-Diff Gross'!$S$7:$S$1006,"&lt;&gt;0")+COUNTIFS('GSTN-Diff Gross'!$D$7:$D$1006,BOOKS!E67,'GSTN-Diff Gross'!$T$7:$T$1006,"&lt;&gt;0")+COUNTIFS('GSTN-Diff Gross'!$D$7:$D$1006,BOOKS!E67,'GSTN-Diff Gross'!$U$7:$U$1006,"&lt;&gt;0")+COUNTIFS('GSTN-Diff Gross'!$D$7:$D$1006,BOOKS!E67,'GSTN-Diff Gross'!$V$7:$V$1006,"&lt;&gt;0"),BOOKS!L67,0)</f>
        <v>0</v>
      </c>
      <c r="P67" s="88">
        <f>IF(COUNTIFS('GSTN-Diff Gross'!$D$7:$D$1006,BOOKS!E67,'GSTN-Diff Gross'!$R$7:$R$1006,"&lt;&gt;0")+COUNTIFS('GSTN-Diff Gross'!$D$7:$D$1006,BOOKS!E67,'GSTN-Diff Gross'!$S$7:$S$1006,"&lt;&gt;0")+COUNTIFS('GSTN-Diff Gross'!$D$7:$D$1006,BOOKS!E67,'GSTN-Diff Gross'!$T$7:$T$1006,"&lt;&gt;0")+COUNTIFS('GSTN-Diff Gross'!$D$7:$D$1006,BOOKS!E67,'GSTN-Diff Gross'!$U$7:$U$1006,"&lt;&gt;0")+COUNTIFS('GSTN-Diff Gross'!$D$7:$D$1006,BOOKS!E67,'GSTN-Diff Gross'!$V$7:$V$1006,"&lt;&gt;0"),BOOKS!M67,0)</f>
        <v>0</v>
      </c>
      <c r="Q67" s="84">
        <f>IFERROR(IF(B67="",0,SUMPRODUCT(('2A'!$D$6:$D$1005='GSTN-Bill Wise'!B67)*'2A'!$I$6:$I$1005)),0)</f>
        <v>0</v>
      </c>
      <c r="R67" s="44">
        <f>IFERROR(IF(B67="",0,SUMPRODUCT(('2A'!$D$6:$D$1005='GSTN-Bill Wise'!B67)*'2A'!$J$6:$J$1005)),0)</f>
        <v>0</v>
      </c>
      <c r="S67" s="44">
        <f>IFERROR(IF(B67="",0,SUMPRODUCT(('2A'!$D$6:$D$1005='GSTN-Bill Wise'!B67)*'2A'!$K$6:$K$1005)),0)</f>
        <v>0</v>
      </c>
      <c r="T67" s="44">
        <f>IFERROR(IF(B67="",0,SUMPRODUCT(('2A'!$D$6:$D$1005='GSTN-Bill Wise'!B67)*'2A'!$L$6:$L$1005)),0)</f>
        <v>0</v>
      </c>
      <c r="U67" s="44">
        <f>IFERROR(IF(B67="",0,SUMPRODUCT(('2A'!$D$6:$D$1005='GSTN-Bill Wise'!B67)*'2A'!$M$6:$M$1005)),0)</f>
        <v>0</v>
      </c>
      <c r="V67" s="111"/>
    </row>
    <row r="68" spans="1:22">
      <c r="A68" s="161">
        <f t="shared" si="9"/>
        <v>63</v>
      </c>
      <c r="B68" s="161" t="str">
        <f t="shared" si="3"/>
        <v/>
      </c>
      <c r="C68" s="161" t="str">
        <f>IF(COUNTIFS('GSTN-Diff Gross'!$D$7:$D$1006,BOOKS!E68,'GSTN-Diff Gross'!$R$7:$R$1006,"&lt;&gt;0")+COUNTIFS('GSTN-Diff Gross'!$D$7:$D$1006,BOOKS!E68,'GSTN-Diff Gross'!$S$7:$S$1006,"&lt;&gt;0")+COUNTIFS('GSTN-Diff Gross'!$D$7:$D$1006,BOOKS!E68,'GSTN-Diff Gross'!$T$7:$T$1006,"&lt;&gt;0")+COUNTIFS('GSTN-Diff Gross'!$D$7:$D$1006,BOOKS!E68,'GSTN-Diff Gross'!$U$7:$U$1006,"&lt;&gt;0")+COUNTIFS('GSTN-Diff Gross'!$D$7:$D$1006,BOOKS!E68,'GSTN-Diff Gross'!$V$7:$V$1006,"&lt;&gt;0"),BOOKS!E68,"")</f>
        <v/>
      </c>
      <c r="D68" s="41" t="str">
        <f>IF(COUNTIFS('GSTN-Diff Gross'!$D$7:$D$1006,BOOKS!E68,'GSTN-Diff Gross'!$R$7:$R$1006,"&lt;&gt;0")+COUNTIFS('GSTN-Diff Gross'!$D$7:$D$1006,BOOKS!E68,'GSTN-Diff Gross'!$S$7:$S$1006,"&lt;&gt;0")+COUNTIFS('GSTN-Diff Gross'!$D$7:$D$1006,BOOKS!E68,'GSTN-Diff Gross'!$T$7:$T$1006,"&lt;&gt;0")+COUNTIFS('GSTN-Diff Gross'!$D$7:$D$1006,BOOKS!E68,'GSTN-Diff Gross'!$U$7:$U$1006,"&lt;&gt;0")+COUNTIFS('GSTN-Diff Gross'!$D$7:$D$1006,BOOKS!E68,'GSTN-Diff Gross'!$V$7:$V$1006,"&lt;&gt;0"),BOOKS!F68,"")</f>
        <v/>
      </c>
      <c r="E68" s="68" t="str">
        <f>IF(COUNTIFS('GSTN-Diff Gross'!$D$7:$D$1006,BOOKS!E68,'GSTN-Diff Gross'!$R$7:$R$1006,"&lt;&gt;0")+COUNTIFS('GSTN-Diff Gross'!$D$7:$D$1006,BOOKS!E68,'GSTN-Diff Gross'!$S$7:$S$1006,"&lt;&gt;0")+COUNTIFS('GSTN-Diff Gross'!$D$7:$D$1006,BOOKS!E68,'GSTN-Diff Gross'!$T$7:$T$1006,"&lt;&gt;0")+COUNTIFS('GSTN-Diff Gross'!$D$7:$D$1006,BOOKS!E68,'GSTN-Diff Gross'!$U$7:$U$1006,"&lt;&gt;0")+COUNTIFS('GSTN-Diff Gross'!$D$7:$D$1006,BOOKS!E68,'GSTN-Diff Gross'!$V$7:$V$1006,"&lt;&gt;0"),BOOKS!G68,"")</f>
        <v/>
      </c>
      <c r="F68" s="90" t="str">
        <f>IF(COUNTIFS('GSTN-Diff Gross'!$D$7:$D$1006,BOOKS!E68,'GSTN-Diff Gross'!$R$7:$R$1006,"&lt;&gt;0")+COUNTIFS('GSTN-Diff Gross'!$D$7:$D$1006,BOOKS!E68,'GSTN-Diff Gross'!$S$7:$S$1006,"&lt;&gt;0")+COUNTIFS('GSTN-Diff Gross'!$D$7:$D$1006,BOOKS!E68,'GSTN-Diff Gross'!$T$7:$T$1006,"&lt;&gt;0")+COUNTIFS('GSTN-Diff Gross'!$D$7:$D$1006,BOOKS!E68,'GSTN-Diff Gross'!$U$7:$U$1006,"&lt;&gt;0")+COUNTIFS('GSTN-Diff Gross'!$D$7:$D$1006,BOOKS!E68,'GSTN-Diff Gross'!$V$7:$V$1006,"&lt;&gt;0"),BOOKS!H68,"")</f>
        <v/>
      </c>
      <c r="G68" s="167">
        <f t="shared" si="4"/>
        <v>0</v>
      </c>
      <c r="H68" s="167">
        <f t="shared" si="5"/>
        <v>0</v>
      </c>
      <c r="I68" s="167">
        <f t="shared" si="6"/>
        <v>0</v>
      </c>
      <c r="J68" s="167">
        <f t="shared" si="7"/>
        <v>0</v>
      </c>
      <c r="K68" s="167">
        <f t="shared" si="8"/>
        <v>0</v>
      </c>
      <c r="L68" s="99">
        <f>IF(COUNTIFS('GSTN-Diff Gross'!$D$7:$D$1006,BOOKS!E68,'GSTN-Diff Gross'!$R$7:$R$1006,"&lt;&gt;0")+COUNTIFS('GSTN-Diff Gross'!$D$7:$D$1006,BOOKS!E68,'GSTN-Diff Gross'!$S$7:$S$1006,"&lt;&gt;0")+COUNTIFS('GSTN-Diff Gross'!$D$7:$D$1006,BOOKS!E68,'GSTN-Diff Gross'!$T$7:$T$1006,"&lt;&gt;0")+COUNTIFS('GSTN-Diff Gross'!$D$7:$D$1006,BOOKS!E68,'GSTN-Diff Gross'!$U$7:$U$1006,"&lt;&gt;0")+COUNTIFS('GSTN-Diff Gross'!$D$7:$D$1006,BOOKS!E68,'GSTN-Diff Gross'!$V$7:$V$1006,"&lt;&gt;0"),BOOKS!I68,0)</f>
        <v>0</v>
      </c>
      <c r="M68" s="100">
        <f>IF(COUNTIFS('GSTN-Diff Gross'!$D$7:$D$1006,BOOKS!E68,'GSTN-Diff Gross'!$R$7:$R$1006,"&lt;&gt;0")+COUNTIFS('GSTN-Diff Gross'!$D$7:$D$1006,BOOKS!E68,'GSTN-Diff Gross'!$S$7:$S$1006,"&lt;&gt;0")+COUNTIFS('GSTN-Diff Gross'!$D$7:$D$1006,BOOKS!E68,'GSTN-Diff Gross'!$T$7:$T$1006,"&lt;&gt;0")+COUNTIFS('GSTN-Diff Gross'!$D$7:$D$1006,BOOKS!E68,'GSTN-Diff Gross'!$U$7:$U$1006,"&lt;&gt;0")+COUNTIFS('GSTN-Diff Gross'!$D$7:$D$1006,BOOKS!E68,'GSTN-Diff Gross'!$V$7:$V$1006,"&lt;&gt;0"),BOOKS!J68,0)</f>
        <v>0</v>
      </c>
      <c r="N68" s="100">
        <f>IF(COUNTIFS('GSTN-Diff Gross'!$D$7:$D$1006,BOOKS!E68,'GSTN-Diff Gross'!$R$7:$R$1006,"&lt;&gt;0")+COUNTIFS('GSTN-Diff Gross'!$D$7:$D$1006,BOOKS!E68,'GSTN-Diff Gross'!$S$7:$S$1006,"&lt;&gt;0")+COUNTIFS('GSTN-Diff Gross'!$D$7:$D$1006,BOOKS!E68,'GSTN-Diff Gross'!$T$7:$T$1006,"&lt;&gt;0")+COUNTIFS('GSTN-Diff Gross'!$D$7:$D$1006,BOOKS!E68,'GSTN-Diff Gross'!$U$7:$U$1006,"&lt;&gt;0")+COUNTIFS('GSTN-Diff Gross'!$D$7:$D$1006,BOOKS!E68,'GSTN-Diff Gross'!$V$7:$V$1006,"&lt;&gt;0"),BOOKS!K68,0)</f>
        <v>0</v>
      </c>
      <c r="O68" s="100">
        <f>IF(COUNTIFS('GSTN-Diff Gross'!$D$7:$D$1006,BOOKS!E68,'GSTN-Diff Gross'!$R$7:$R$1006,"&lt;&gt;0")+COUNTIFS('GSTN-Diff Gross'!$D$7:$D$1006,BOOKS!E68,'GSTN-Diff Gross'!$S$7:$S$1006,"&lt;&gt;0")+COUNTIFS('GSTN-Diff Gross'!$D$7:$D$1006,BOOKS!E68,'GSTN-Diff Gross'!$T$7:$T$1006,"&lt;&gt;0")+COUNTIFS('GSTN-Diff Gross'!$D$7:$D$1006,BOOKS!E68,'GSTN-Diff Gross'!$U$7:$U$1006,"&lt;&gt;0")+COUNTIFS('GSTN-Diff Gross'!$D$7:$D$1006,BOOKS!E68,'GSTN-Diff Gross'!$V$7:$V$1006,"&lt;&gt;0"),BOOKS!L68,0)</f>
        <v>0</v>
      </c>
      <c r="P68" s="100">
        <f>IF(COUNTIFS('GSTN-Diff Gross'!$D$7:$D$1006,BOOKS!E68,'GSTN-Diff Gross'!$R$7:$R$1006,"&lt;&gt;0")+COUNTIFS('GSTN-Diff Gross'!$D$7:$D$1006,BOOKS!E68,'GSTN-Diff Gross'!$S$7:$S$1006,"&lt;&gt;0")+COUNTIFS('GSTN-Diff Gross'!$D$7:$D$1006,BOOKS!E68,'GSTN-Diff Gross'!$T$7:$T$1006,"&lt;&gt;0")+COUNTIFS('GSTN-Diff Gross'!$D$7:$D$1006,BOOKS!E68,'GSTN-Diff Gross'!$U$7:$U$1006,"&lt;&gt;0")+COUNTIFS('GSTN-Diff Gross'!$D$7:$D$1006,BOOKS!E68,'GSTN-Diff Gross'!$V$7:$V$1006,"&lt;&gt;0"),BOOKS!M68,0)</f>
        <v>0</v>
      </c>
      <c r="Q68" s="94">
        <f>IFERROR(IF(B68="",0,SUMPRODUCT(('2A'!$D$6:$D$1005='GSTN-Bill Wise'!B68)*'2A'!$I$6:$I$1005)),0)</f>
        <v>0</v>
      </c>
      <c r="R68" s="95">
        <f>IFERROR(IF(B68="",0,SUMPRODUCT(('2A'!$D$6:$D$1005='GSTN-Bill Wise'!B68)*'2A'!$J$6:$J$1005)),0)</f>
        <v>0</v>
      </c>
      <c r="S68" s="95">
        <f>IFERROR(IF(B68="",0,SUMPRODUCT(('2A'!$D$6:$D$1005='GSTN-Bill Wise'!B68)*'2A'!$K$6:$K$1005)),0)</f>
        <v>0</v>
      </c>
      <c r="T68" s="95">
        <f>IFERROR(IF(B68="",0,SUMPRODUCT(('2A'!$D$6:$D$1005='GSTN-Bill Wise'!B68)*'2A'!$L$6:$L$1005)),0)</f>
        <v>0</v>
      </c>
      <c r="U68" s="95">
        <f>IFERROR(IF(B68="",0,SUMPRODUCT(('2A'!$D$6:$D$1005='GSTN-Bill Wise'!B68)*'2A'!$M$6:$M$1005)),0)</f>
        <v>0</v>
      </c>
      <c r="V68" s="111"/>
    </row>
    <row r="69" spans="1:22">
      <c r="A69" s="162">
        <f t="shared" si="9"/>
        <v>64</v>
      </c>
      <c r="B69" s="162" t="str">
        <f t="shared" si="3"/>
        <v/>
      </c>
      <c r="C69" s="162" t="str">
        <f>IF(COUNTIFS('GSTN-Diff Gross'!$D$7:$D$1006,BOOKS!E69,'GSTN-Diff Gross'!$R$7:$R$1006,"&lt;&gt;0")+COUNTIFS('GSTN-Diff Gross'!$D$7:$D$1006,BOOKS!E69,'GSTN-Diff Gross'!$S$7:$S$1006,"&lt;&gt;0")+COUNTIFS('GSTN-Diff Gross'!$D$7:$D$1006,BOOKS!E69,'GSTN-Diff Gross'!$T$7:$T$1006,"&lt;&gt;0")+COUNTIFS('GSTN-Diff Gross'!$D$7:$D$1006,BOOKS!E69,'GSTN-Diff Gross'!$U$7:$U$1006,"&lt;&gt;0")+COUNTIFS('GSTN-Diff Gross'!$D$7:$D$1006,BOOKS!E69,'GSTN-Diff Gross'!$V$7:$V$1006,"&lt;&gt;0"),BOOKS!E69,"")</f>
        <v/>
      </c>
      <c r="D69" s="44" t="str">
        <f>IF(COUNTIFS('GSTN-Diff Gross'!$D$7:$D$1006,BOOKS!E69,'GSTN-Diff Gross'!$R$7:$R$1006,"&lt;&gt;0")+COUNTIFS('GSTN-Diff Gross'!$D$7:$D$1006,BOOKS!E69,'GSTN-Diff Gross'!$S$7:$S$1006,"&lt;&gt;0")+COUNTIFS('GSTN-Diff Gross'!$D$7:$D$1006,BOOKS!E69,'GSTN-Diff Gross'!$T$7:$T$1006,"&lt;&gt;0")+COUNTIFS('GSTN-Diff Gross'!$D$7:$D$1006,BOOKS!E69,'GSTN-Diff Gross'!$U$7:$U$1006,"&lt;&gt;0")+COUNTIFS('GSTN-Diff Gross'!$D$7:$D$1006,BOOKS!E69,'GSTN-Diff Gross'!$V$7:$V$1006,"&lt;&gt;0"),BOOKS!F69,"")</f>
        <v/>
      </c>
      <c r="E69" s="67" t="str">
        <f>IF(COUNTIFS('GSTN-Diff Gross'!$D$7:$D$1006,BOOKS!E69,'GSTN-Diff Gross'!$R$7:$R$1006,"&lt;&gt;0")+COUNTIFS('GSTN-Diff Gross'!$D$7:$D$1006,BOOKS!E69,'GSTN-Diff Gross'!$S$7:$S$1006,"&lt;&gt;0")+COUNTIFS('GSTN-Diff Gross'!$D$7:$D$1006,BOOKS!E69,'GSTN-Diff Gross'!$T$7:$T$1006,"&lt;&gt;0")+COUNTIFS('GSTN-Diff Gross'!$D$7:$D$1006,BOOKS!E69,'GSTN-Diff Gross'!$U$7:$U$1006,"&lt;&gt;0")+COUNTIFS('GSTN-Diff Gross'!$D$7:$D$1006,BOOKS!E69,'GSTN-Diff Gross'!$V$7:$V$1006,"&lt;&gt;0"),BOOKS!G69,"")</f>
        <v/>
      </c>
      <c r="F69" s="89" t="str">
        <f>IF(COUNTIFS('GSTN-Diff Gross'!$D$7:$D$1006,BOOKS!E69,'GSTN-Diff Gross'!$R$7:$R$1006,"&lt;&gt;0")+COUNTIFS('GSTN-Diff Gross'!$D$7:$D$1006,BOOKS!E69,'GSTN-Diff Gross'!$S$7:$S$1006,"&lt;&gt;0")+COUNTIFS('GSTN-Diff Gross'!$D$7:$D$1006,BOOKS!E69,'GSTN-Diff Gross'!$T$7:$T$1006,"&lt;&gt;0")+COUNTIFS('GSTN-Diff Gross'!$D$7:$D$1006,BOOKS!E69,'GSTN-Diff Gross'!$U$7:$U$1006,"&lt;&gt;0")+COUNTIFS('GSTN-Diff Gross'!$D$7:$D$1006,BOOKS!E69,'GSTN-Diff Gross'!$V$7:$V$1006,"&lt;&gt;0"),BOOKS!H69,"")</f>
        <v/>
      </c>
      <c r="G69" s="96">
        <f t="shared" si="4"/>
        <v>0</v>
      </c>
      <c r="H69" s="96">
        <f t="shared" si="5"/>
        <v>0</v>
      </c>
      <c r="I69" s="97">
        <f t="shared" si="6"/>
        <v>0</v>
      </c>
      <c r="J69" s="98">
        <f t="shared" si="7"/>
        <v>0</v>
      </c>
      <c r="K69" s="96">
        <f t="shared" si="8"/>
        <v>0</v>
      </c>
      <c r="L69" s="93">
        <f>IF(COUNTIFS('GSTN-Diff Gross'!$D$7:$D$1006,BOOKS!E69,'GSTN-Diff Gross'!$R$7:$R$1006,"&lt;&gt;0")+COUNTIFS('GSTN-Diff Gross'!$D$7:$D$1006,BOOKS!E69,'GSTN-Diff Gross'!$S$7:$S$1006,"&lt;&gt;0")+COUNTIFS('GSTN-Diff Gross'!$D$7:$D$1006,BOOKS!E69,'GSTN-Diff Gross'!$T$7:$T$1006,"&lt;&gt;0")+COUNTIFS('GSTN-Diff Gross'!$D$7:$D$1006,BOOKS!E69,'GSTN-Diff Gross'!$U$7:$U$1006,"&lt;&gt;0")+COUNTIFS('GSTN-Diff Gross'!$D$7:$D$1006,BOOKS!E69,'GSTN-Diff Gross'!$V$7:$V$1006,"&lt;&gt;0"),BOOKS!I69,0)</f>
        <v>0</v>
      </c>
      <c r="M69" s="88">
        <f>IF(COUNTIFS('GSTN-Diff Gross'!$D$7:$D$1006,BOOKS!E69,'GSTN-Diff Gross'!$R$7:$R$1006,"&lt;&gt;0")+COUNTIFS('GSTN-Diff Gross'!$D$7:$D$1006,BOOKS!E69,'GSTN-Diff Gross'!$S$7:$S$1006,"&lt;&gt;0")+COUNTIFS('GSTN-Diff Gross'!$D$7:$D$1006,BOOKS!E69,'GSTN-Diff Gross'!$T$7:$T$1006,"&lt;&gt;0")+COUNTIFS('GSTN-Diff Gross'!$D$7:$D$1006,BOOKS!E69,'GSTN-Diff Gross'!$U$7:$U$1006,"&lt;&gt;0")+COUNTIFS('GSTN-Diff Gross'!$D$7:$D$1006,BOOKS!E69,'GSTN-Diff Gross'!$V$7:$V$1006,"&lt;&gt;0"),BOOKS!J69,0)</f>
        <v>0</v>
      </c>
      <c r="N69" s="88">
        <f>IF(COUNTIFS('GSTN-Diff Gross'!$D$7:$D$1006,BOOKS!E69,'GSTN-Diff Gross'!$R$7:$R$1006,"&lt;&gt;0")+COUNTIFS('GSTN-Diff Gross'!$D$7:$D$1006,BOOKS!E69,'GSTN-Diff Gross'!$S$7:$S$1006,"&lt;&gt;0")+COUNTIFS('GSTN-Diff Gross'!$D$7:$D$1006,BOOKS!E69,'GSTN-Diff Gross'!$T$7:$T$1006,"&lt;&gt;0")+COUNTIFS('GSTN-Diff Gross'!$D$7:$D$1006,BOOKS!E69,'GSTN-Diff Gross'!$U$7:$U$1006,"&lt;&gt;0")+COUNTIFS('GSTN-Diff Gross'!$D$7:$D$1006,BOOKS!E69,'GSTN-Diff Gross'!$V$7:$V$1006,"&lt;&gt;0"),BOOKS!K69,0)</f>
        <v>0</v>
      </c>
      <c r="O69" s="88">
        <f>IF(COUNTIFS('GSTN-Diff Gross'!$D$7:$D$1006,BOOKS!E69,'GSTN-Diff Gross'!$R$7:$R$1006,"&lt;&gt;0")+COUNTIFS('GSTN-Diff Gross'!$D$7:$D$1006,BOOKS!E69,'GSTN-Diff Gross'!$S$7:$S$1006,"&lt;&gt;0")+COUNTIFS('GSTN-Diff Gross'!$D$7:$D$1006,BOOKS!E69,'GSTN-Diff Gross'!$T$7:$T$1006,"&lt;&gt;0")+COUNTIFS('GSTN-Diff Gross'!$D$7:$D$1006,BOOKS!E69,'GSTN-Diff Gross'!$U$7:$U$1006,"&lt;&gt;0")+COUNTIFS('GSTN-Diff Gross'!$D$7:$D$1006,BOOKS!E69,'GSTN-Diff Gross'!$V$7:$V$1006,"&lt;&gt;0"),BOOKS!L69,0)</f>
        <v>0</v>
      </c>
      <c r="P69" s="88">
        <f>IF(COUNTIFS('GSTN-Diff Gross'!$D$7:$D$1006,BOOKS!E69,'GSTN-Diff Gross'!$R$7:$R$1006,"&lt;&gt;0")+COUNTIFS('GSTN-Diff Gross'!$D$7:$D$1006,BOOKS!E69,'GSTN-Diff Gross'!$S$7:$S$1006,"&lt;&gt;0")+COUNTIFS('GSTN-Diff Gross'!$D$7:$D$1006,BOOKS!E69,'GSTN-Diff Gross'!$T$7:$T$1006,"&lt;&gt;0")+COUNTIFS('GSTN-Diff Gross'!$D$7:$D$1006,BOOKS!E69,'GSTN-Diff Gross'!$U$7:$U$1006,"&lt;&gt;0")+COUNTIFS('GSTN-Diff Gross'!$D$7:$D$1006,BOOKS!E69,'GSTN-Diff Gross'!$V$7:$V$1006,"&lt;&gt;0"),BOOKS!M69,0)</f>
        <v>0</v>
      </c>
      <c r="Q69" s="84">
        <f>IFERROR(IF(B69="",0,SUMPRODUCT(('2A'!$D$6:$D$1005='GSTN-Bill Wise'!B69)*'2A'!$I$6:$I$1005)),0)</f>
        <v>0</v>
      </c>
      <c r="R69" s="44">
        <f>IFERROR(IF(B69="",0,SUMPRODUCT(('2A'!$D$6:$D$1005='GSTN-Bill Wise'!B69)*'2A'!$J$6:$J$1005)),0)</f>
        <v>0</v>
      </c>
      <c r="S69" s="44">
        <f>IFERROR(IF(B69="",0,SUMPRODUCT(('2A'!$D$6:$D$1005='GSTN-Bill Wise'!B69)*'2A'!$K$6:$K$1005)),0)</f>
        <v>0</v>
      </c>
      <c r="T69" s="44">
        <f>IFERROR(IF(B69="",0,SUMPRODUCT(('2A'!$D$6:$D$1005='GSTN-Bill Wise'!B69)*'2A'!$L$6:$L$1005)),0)</f>
        <v>0</v>
      </c>
      <c r="U69" s="44">
        <f>IFERROR(IF(B69="",0,SUMPRODUCT(('2A'!$D$6:$D$1005='GSTN-Bill Wise'!B69)*'2A'!$M$6:$M$1005)),0)</f>
        <v>0</v>
      </c>
      <c r="V69" s="111"/>
    </row>
    <row r="70" spans="1:22">
      <c r="A70" s="161">
        <f t="shared" si="9"/>
        <v>65</v>
      </c>
      <c r="B70" s="161" t="str">
        <f t="shared" si="3"/>
        <v/>
      </c>
      <c r="C70" s="161" t="str">
        <f>IF(COUNTIFS('GSTN-Diff Gross'!$D$7:$D$1006,BOOKS!E70,'GSTN-Diff Gross'!$R$7:$R$1006,"&lt;&gt;0")+COUNTIFS('GSTN-Diff Gross'!$D$7:$D$1006,BOOKS!E70,'GSTN-Diff Gross'!$S$7:$S$1006,"&lt;&gt;0")+COUNTIFS('GSTN-Diff Gross'!$D$7:$D$1006,BOOKS!E70,'GSTN-Diff Gross'!$T$7:$T$1006,"&lt;&gt;0")+COUNTIFS('GSTN-Diff Gross'!$D$7:$D$1006,BOOKS!E70,'GSTN-Diff Gross'!$U$7:$U$1006,"&lt;&gt;0")+COUNTIFS('GSTN-Diff Gross'!$D$7:$D$1006,BOOKS!E70,'GSTN-Diff Gross'!$V$7:$V$1006,"&lt;&gt;0"),BOOKS!E70,"")</f>
        <v/>
      </c>
      <c r="D70" s="41" t="str">
        <f>IF(COUNTIFS('GSTN-Diff Gross'!$D$7:$D$1006,BOOKS!E70,'GSTN-Diff Gross'!$R$7:$R$1006,"&lt;&gt;0")+COUNTIFS('GSTN-Diff Gross'!$D$7:$D$1006,BOOKS!E70,'GSTN-Diff Gross'!$S$7:$S$1006,"&lt;&gt;0")+COUNTIFS('GSTN-Diff Gross'!$D$7:$D$1006,BOOKS!E70,'GSTN-Diff Gross'!$T$7:$T$1006,"&lt;&gt;0")+COUNTIFS('GSTN-Diff Gross'!$D$7:$D$1006,BOOKS!E70,'GSTN-Diff Gross'!$U$7:$U$1006,"&lt;&gt;0")+COUNTIFS('GSTN-Diff Gross'!$D$7:$D$1006,BOOKS!E70,'GSTN-Diff Gross'!$V$7:$V$1006,"&lt;&gt;0"),BOOKS!F70,"")</f>
        <v/>
      </c>
      <c r="E70" s="68" t="str">
        <f>IF(COUNTIFS('GSTN-Diff Gross'!$D$7:$D$1006,BOOKS!E70,'GSTN-Diff Gross'!$R$7:$R$1006,"&lt;&gt;0")+COUNTIFS('GSTN-Diff Gross'!$D$7:$D$1006,BOOKS!E70,'GSTN-Diff Gross'!$S$7:$S$1006,"&lt;&gt;0")+COUNTIFS('GSTN-Diff Gross'!$D$7:$D$1006,BOOKS!E70,'GSTN-Diff Gross'!$T$7:$T$1006,"&lt;&gt;0")+COUNTIFS('GSTN-Diff Gross'!$D$7:$D$1006,BOOKS!E70,'GSTN-Diff Gross'!$U$7:$U$1006,"&lt;&gt;0")+COUNTIFS('GSTN-Diff Gross'!$D$7:$D$1006,BOOKS!E70,'GSTN-Diff Gross'!$V$7:$V$1006,"&lt;&gt;0"),BOOKS!G70,"")</f>
        <v/>
      </c>
      <c r="F70" s="90" t="str">
        <f>IF(COUNTIFS('GSTN-Diff Gross'!$D$7:$D$1006,BOOKS!E70,'GSTN-Diff Gross'!$R$7:$R$1006,"&lt;&gt;0")+COUNTIFS('GSTN-Diff Gross'!$D$7:$D$1006,BOOKS!E70,'GSTN-Diff Gross'!$S$7:$S$1006,"&lt;&gt;0")+COUNTIFS('GSTN-Diff Gross'!$D$7:$D$1006,BOOKS!E70,'GSTN-Diff Gross'!$T$7:$T$1006,"&lt;&gt;0")+COUNTIFS('GSTN-Diff Gross'!$D$7:$D$1006,BOOKS!E70,'GSTN-Diff Gross'!$U$7:$U$1006,"&lt;&gt;0")+COUNTIFS('GSTN-Diff Gross'!$D$7:$D$1006,BOOKS!E70,'GSTN-Diff Gross'!$V$7:$V$1006,"&lt;&gt;0"),BOOKS!H70,"")</f>
        <v/>
      </c>
      <c r="G70" s="167">
        <f t="shared" si="4"/>
        <v>0</v>
      </c>
      <c r="H70" s="167">
        <f t="shared" si="5"/>
        <v>0</v>
      </c>
      <c r="I70" s="167">
        <f t="shared" si="6"/>
        <v>0</v>
      </c>
      <c r="J70" s="167">
        <f t="shared" si="7"/>
        <v>0</v>
      </c>
      <c r="K70" s="167">
        <f t="shared" si="8"/>
        <v>0</v>
      </c>
      <c r="L70" s="99">
        <f>IF(COUNTIFS('GSTN-Diff Gross'!$D$7:$D$1006,BOOKS!E70,'GSTN-Diff Gross'!$R$7:$R$1006,"&lt;&gt;0")+COUNTIFS('GSTN-Diff Gross'!$D$7:$D$1006,BOOKS!E70,'GSTN-Diff Gross'!$S$7:$S$1006,"&lt;&gt;0")+COUNTIFS('GSTN-Diff Gross'!$D$7:$D$1006,BOOKS!E70,'GSTN-Diff Gross'!$T$7:$T$1006,"&lt;&gt;0")+COUNTIFS('GSTN-Diff Gross'!$D$7:$D$1006,BOOKS!E70,'GSTN-Diff Gross'!$U$7:$U$1006,"&lt;&gt;0")+COUNTIFS('GSTN-Diff Gross'!$D$7:$D$1006,BOOKS!E70,'GSTN-Diff Gross'!$V$7:$V$1006,"&lt;&gt;0"),BOOKS!I70,0)</f>
        <v>0</v>
      </c>
      <c r="M70" s="100">
        <f>IF(COUNTIFS('GSTN-Diff Gross'!$D$7:$D$1006,BOOKS!E70,'GSTN-Diff Gross'!$R$7:$R$1006,"&lt;&gt;0")+COUNTIFS('GSTN-Diff Gross'!$D$7:$D$1006,BOOKS!E70,'GSTN-Diff Gross'!$S$7:$S$1006,"&lt;&gt;0")+COUNTIFS('GSTN-Diff Gross'!$D$7:$D$1006,BOOKS!E70,'GSTN-Diff Gross'!$T$7:$T$1006,"&lt;&gt;0")+COUNTIFS('GSTN-Diff Gross'!$D$7:$D$1006,BOOKS!E70,'GSTN-Diff Gross'!$U$7:$U$1006,"&lt;&gt;0")+COUNTIFS('GSTN-Diff Gross'!$D$7:$D$1006,BOOKS!E70,'GSTN-Diff Gross'!$V$7:$V$1006,"&lt;&gt;0"),BOOKS!J70,0)</f>
        <v>0</v>
      </c>
      <c r="N70" s="100">
        <f>IF(COUNTIFS('GSTN-Diff Gross'!$D$7:$D$1006,BOOKS!E70,'GSTN-Diff Gross'!$R$7:$R$1006,"&lt;&gt;0")+COUNTIFS('GSTN-Diff Gross'!$D$7:$D$1006,BOOKS!E70,'GSTN-Diff Gross'!$S$7:$S$1006,"&lt;&gt;0")+COUNTIFS('GSTN-Diff Gross'!$D$7:$D$1006,BOOKS!E70,'GSTN-Diff Gross'!$T$7:$T$1006,"&lt;&gt;0")+COUNTIFS('GSTN-Diff Gross'!$D$7:$D$1006,BOOKS!E70,'GSTN-Diff Gross'!$U$7:$U$1006,"&lt;&gt;0")+COUNTIFS('GSTN-Diff Gross'!$D$7:$D$1006,BOOKS!E70,'GSTN-Diff Gross'!$V$7:$V$1006,"&lt;&gt;0"),BOOKS!K70,0)</f>
        <v>0</v>
      </c>
      <c r="O70" s="100">
        <f>IF(COUNTIFS('GSTN-Diff Gross'!$D$7:$D$1006,BOOKS!E70,'GSTN-Diff Gross'!$R$7:$R$1006,"&lt;&gt;0")+COUNTIFS('GSTN-Diff Gross'!$D$7:$D$1006,BOOKS!E70,'GSTN-Diff Gross'!$S$7:$S$1006,"&lt;&gt;0")+COUNTIFS('GSTN-Diff Gross'!$D$7:$D$1006,BOOKS!E70,'GSTN-Diff Gross'!$T$7:$T$1006,"&lt;&gt;0")+COUNTIFS('GSTN-Diff Gross'!$D$7:$D$1006,BOOKS!E70,'GSTN-Diff Gross'!$U$7:$U$1006,"&lt;&gt;0")+COUNTIFS('GSTN-Diff Gross'!$D$7:$D$1006,BOOKS!E70,'GSTN-Diff Gross'!$V$7:$V$1006,"&lt;&gt;0"),BOOKS!L70,0)</f>
        <v>0</v>
      </c>
      <c r="P70" s="100">
        <f>IF(COUNTIFS('GSTN-Diff Gross'!$D$7:$D$1006,BOOKS!E70,'GSTN-Diff Gross'!$R$7:$R$1006,"&lt;&gt;0")+COUNTIFS('GSTN-Diff Gross'!$D$7:$D$1006,BOOKS!E70,'GSTN-Diff Gross'!$S$7:$S$1006,"&lt;&gt;0")+COUNTIFS('GSTN-Diff Gross'!$D$7:$D$1006,BOOKS!E70,'GSTN-Diff Gross'!$T$7:$T$1006,"&lt;&gt;0")+COUNTIFS('GSTN-Diff Gross'!$D$7:$D$1006,BOOKS!E70,'GSTN-Diff Gross'!$U$7:$U$1006,"&lt;&gt;0")+COUNTIFS('GSTN-Diff Gross'!$D$7:$D$1006,BOOKS!E70,'GSTN-Diff Gross'!$V$7:$V$1006,"&lt;&gt;0"),BOOKS!M70,0)</f>
        <v>0</v>
      </c>
      <c r="Q70" s="94">
        <f>IFERROR(IF(B70="",0,SUMPRODUCT(('2A'!$D$6:$D$1005='GSTN-Bill Wise'!B70)*'2A'!$I$6:$I$1005)),0)</f>
        <v>0</v>
      </c>
      <c r="R70" s="95">
        <f>IFERROR(IF(B70="",0,SUMPRODUCT(('2A'!$D$6:$D$1005='GSTN-Bill Wise'!B70)*'2A'!$J$6:$J$1005)),0)</f>
        <v>0</v>
      </c>
      <c r="S70" s="95">
        <f>IFERROR(IF(B70="",0,SUMPRODUCT(('2A'!$D$6:$D$1005='GSTN-Bill Wise'!B70)*'2A'!$K$6:$K$1005)),0)</f>
        <v>0</v>
      </c>
      <c r="T70" s="95">
        <f>IFERROR(IF(B70="",0,SUMPRODUCT(('2A'!$D$6:$D$1005='GSTN-Bill Wise'!B70)*'2A'!$L$6:$L$1005)),0)</f>
        <v>0</v>
      </c>
      <c r="U70" s="95">
        <f>IFERROR(IF(B70="",0,SUMPRODUCT(('2A'!$D$6:$D$1005='GSTN-Bill Wise'!B70)*'2A'!$M$6:$M$1005)),0)</f>
        <v>0</v>
      </c>
      <c r="V70" s="111"/>
    </row>
    <row r="71" spans="1:22">
      <c r="A71" s="162">
        <f t="shared" si="9"/>
        <v>66</v>
      </c>
      <c r="B71" s="162" t="str">
        <f t="shared" ref="B71:B134" si="10">C71&amp;E71</f>
        <v/>
      </c>
      <c r="C71" s="162" t="str">
        <f>IF(COUNTIFS('GSTN-Diff Gross'!$D$7:$D$1006,BOOKS!E71,'GSTN-Diff Gross'!$R$7:$R$1006,"&lt;&gt;0")+COUNTIFS('GSTN-Diff Gross'!$D$7:$D$1006,BOOKS!E71,'GSTN-Diff Gross'!$S$7:$S$1006,"&lt;&gt;0")+COUNTIFS('GSTN-Diff Gross'!$D$7:$D$1006,BOOKS!E71,'GSTN-Diff Gross'!$T$7:$T$1006,"&lt;&gt;0")+COUNTIFS('GSTN-Diff Gross'!$D$7:$D$1006,BOOKS!E71,'GSTN-Diff Gross'!$U$7:$U$1006,"&lt;&gt;0")+COUNTIFS('GSTN-Diff Gross'!$D$7:$D$1006,BOOKS!E71,'GSTN-Diff Gross'!$V$7:$V$1006,"&lt;&gt;0"),BOOKS!E71,"")</f>
        <v/>
      </c>
      <c r="D71" s="44" t="str">
        <f>IF(COUNTIFS('GSTN-Diff Gross'!$D$7:$D$1006,BOOKS!E71,'GSTN-Diff Gross'!$R$7:$R$1006,"&lt;&gt;0")+COUNTIFS('GSTN-Diff Gross'!$D$7:$D$1006,BOOKS!E71,'GSTN-Diff Gross'!$S$7:$S$1006,"&lt;&gt;0")+COUNTIFS('GSTN-Diff Gross'!$D$7:$D$1006,BOOKS!E71,'GSTN-Diff Gross'!$T$7:$T$1006,"&lt;&gt;0")+COUNTIFS('GSTN-Diff Gross'!$D$7:$D$1006,BOOKS!E71,'GSTN-Diff Gross'!$U$7:$U$1006,"&lt;&gt;0")+COUNTIFS('GSTN-Diff Gross'!$D$7:$D$1006,BOOKS!E71,'GSTN-Diff Gross'!$V$7:$V$1006,"&lt;&gt;0"),BOOKS!F71,"")</f>
        <v/>
      </c>
      <c r="E71" s="67" t="str">
        <f>IF(COUNTIFS('GSTN-Diff Gross'!$D$7:$D$1006,BOOKS!E71,'GSTN-Diff Gross'!$R$7:$R$1006,"&lt;&gt;0")+COUNTIFS('GSTN-Diff Gross'!$D$7:$D$1006,BOOKS!E71,'GSTN-Diff Gross'!$S$7:$S$1006,"&lt;&gt;0")+COUNTIFS('GSTN-Diff Gross'!$D$7:$D$1006,BOOKS!E71,'GSTN-Diff Gross'!$T$7:$T$1006,"&lt;&gt;0")+COUNTIFS('GSTN-Diff Gross'!$D$7:$D$1006,BOOKS!E71,'GSTN-Diff Gross'!$U$7:$U$1006,"&lt;&gt;0")+COUNTIFS('GSTN-Diff Gross'!$D$7:$D$1006,BOOKS!E71,'GSTN-Diff Gross'!$V$7:$V$1006,"&lt;&gt;0"),BOOKS!G71,"")</f>
        <v/>
      </c>
      <c r="F71" s="89" t="str">
        <f>IF(COUNTIFS('GSTN-Diff Gross'!$D$7:$D$1006,BOOKS!E71,'GSTN-Diff Gross'!$R$7:$R$1006,"&lt;&gt;0")+COUNTIFS('GSTN-Diff Gross'!$D$7:$D$1006,BOOKS!E71,'GSTN-Diff Gross'!$S$7:$S$1006,"&lt;&gt;0")+COUNTIFS('GSTN-Diff Gross'!$D$7:$D$1006,BOOKS!E71,'GSTN-Diff Gross'!$T$7:$T$1006,"&lt;&gt;0")+COUNTIFS('GSTN-Diff Gross'!$D$7:$D$1006,BOOKS!E71,'GSTN-Diff Gross'!$U$7:$U$1006,"&lt;&gt;0")+COUNTIFS('GSTN-Diff Gross'!$D$7:$D$1006,BOOKS!E71,'GSTN-Diff Gross'!$V$7:$V$1006,"&lt;&gt;0"),BOOKS!H71,"")</f>
        <v/>
      </c>
      <c r="G71" s="96">
        <f t="shared" ref="G71:G134" si="11">L71-Q71</f>
        <v>0</v>
      </c>
      <c r="H71" s="96">
        <f t="shared" ref="H71:H134" si="12">M71-R71</f>
        <v>0</v>
      </c>
      <c r="I71" s="97">
        <f t="shared" ref="I71:I134" si="13">N71-S71</f>
        <v>0</v>
      </c>
      <c r="J71" s="98">
        <f t="shared" ref="J71:J134" si="14">O71-T71</f>
        <v>0</v>
      </c>
      <c r="K71" s="96">
        <f t="shared" ref="K71:K134" si="15">P71-U71</f>
        <v>0</v>
      </c>
      <c r="L71" s="93">
        <f>IF(COUNTIFS('GSTN-Diff Gross'!$D$7:$D$1006,BOOKS!E71,'GSTN-Diff Gross'!$R$7:$R$1006,"&lt;&gt;0")+COUNTIFS('GSTN-Diff Gross'!$D$7:$D$1006,BOOKS!E71,'GSTN-Diff Gross'!$S$7:$S$1006,"&lt;&gt;0")+COUNTIFS('GSTN-Diff Gross'!$D$7:$D$1006,BOOKS!E71,'GSTN-Diff Gross'!$T$7:$T$1006,"&lt;&gt;0")+COUNTIFS('GSTN-Diff Gross'!$D$7:$D$1006,BOOKS!E71,'GSTN-Diff Gross'!$U$7:$U$1006,"&lt;&gt;0")+COUNTIFS('GSTN-Diff Gross'!$D$7:$D$1006,BOOKS!E71,'GSTN-Diff Gross'!$V$7:$V$1006,"&lt;&gt;0"),BOOKS!I71,0)</f>
        <v>0</v>
      </c>
      <c r="M71" s="88">
        <f>IF(COUNTIFS('GSTN-Diff Gross'!$D$7:$D$1006,BOOKS!E71,'GSTN-Diff Gross'!$R$7:$R$1006,"&lt;&gt;0")+COUNTIFS('GSTN-Diff Gross'!$D$7:$D$1006,BOOKS!E71,'GSTN-Diff Gross'!$S$7:$S$1006,"&lt;&gt;0")+COUNTIFS('GSTN-Diff Gross'!$D$7:$D$1006,BOOKS!E71,'GSTN-Diff Gross'!$T$7:$T$1006,"&lt;&gt;0")+COUNTIFS('GSTN-Diff Gross'!$D$7:$D$1006,BOOKS!E71,'GSTN-Diff Gross'!$U$7:$U$1006,"&lt;&gt;0")+COUNTIFS('GSTN-Diff Gross'!$D$7:$D$1006,BOOKS!E71,'GSTN-Diff Gross'!$V$7:$V$1006,"&lt;&gt;0"),BOOKS!J71,0)</f>
        <v>0</v>
      </c>
      <c r="N71" s="88">
        <f>IF(COUNTIFS('GSTN-Diff Gross'!$D$7:$D$1006,BOOKS!E71,'GSTN-Diff Gross'!$R$7:$R$1006,"&lt;&gt;0")+COUNTIFS('GSTN-Diff Gross'!$D$7:$D$1006,BOOKS!E71,'GSTN-Diff Gross'!$S$7:$S$1006,"&lt;&gt;0")+COUNTIFS('GSTN-Diff Gross'!$D$7:$D$1006,BOOKS!E71,'GSTN-Diff Gross'!$T$7:$T$1006,"&lt;&gt;0")+COUNTIFS('GSTN-Diff Gross'!$D$7:$D$1006,BOOKS!E71,'GSTN-Diff Gross'!$U$7:$U$1006,"&lt;&gt;0")+COUNTIFS('GSTN-Diff Gross'!$D$7:$D$1006,BOOKS!E71,'GSTN-Diff Gross'!$V$7:$V$1006,"&lt;&gt;0"),BOOKS!K71,0)</f>
        <v>0</v>
      </c>
      <c r="O71" s="88">
        <f>IF(COUNTIFS('GSTN-Diff Gross'!$D$7:$D$1006,BOOKS!E71,'GSTN-Diff Gross'!$R$7:$R$1006,"&lt;&gt;0")+COUNTIFS('GSTN-Diff Gross'!$D$7:$D$1006,BOOKS!E71,'GSTN-Diff Gross'!$S$7:$S$1006,"&lt;&gt;0")+COUNTIFS('GSTN-Diff Gross'!$D$7:$D$1006,BOOKS!E71,'GSTN-Diff Gross'!$T$7:$T$1006,"&lt;&gt;0")+COUNTIFS('GSTN-Diff Gross'!$D$7:$D$1006,BOOKS!E71,'GSTN-Diff Gross'!$U$7:$U$1006,"&lt;&gt;0")+COUNTIFS('GSTN-Diff Gross'!$D$7:$D$1006,BOOKS!E71,'GSTN-Diff Gross'!$V$7:$V$1006,"&lt;&gt;0"),BOOKS!L71,0)</f>
        <v>0</v>
      </c>
      <c r="P71" s="88">
        <f>IF(COUNTIFS('GSTN-Diff Gross'!$D$7:$D$1006,BOOKS!E71,'GSTN-Diff Gross'!$R$7:$R$1006,"&lt;&gt;0")+COUNTIFS('GSTN-Diff Gross'!$D$7:$D$1006,BOOKS!E71,'GSTN-Diff Gross'!$S$7:$S$1006,"&lt;&gt;0")+COUNTIFS('GSTN-Diff Gross'!$D$7:$D$1006,BOOKS!E71,'GSTN-Diff Gross'!$T$7:$T$1006,"&lt;&gt;0")+COUNTIFS('GSTN-Diff Gross'!$D$7:$D$1006,BOOKS!E71,'GSTN-Diff Gross'!$U$7:$U$1006,"&lt;&gt;0")+COUNTIFS('GSTN-Diff Gross'!$D$7:$D$1006,BOOKS!E71,'GSTN-Diff Gross'!$V$7:$V$1006,"&lt;&gt;0"),BOOKS!M71,0)</f>
        <v>0</v>
      </c>
      <c r="Q71" s="84">
        <f>IFERROR(IF(B71="",0,SUMPRODUCT(('2A'!$D$6:$D$1005='GSTN-Bill Wise'!B71)*'2A'!$I$6:$I$1005)),0)</f>
        <v>0</v>
      </c>
      <c r="R71" s="44">
        <f>IFERROR(IF(B71="",0,SUMPRODUCT(('2A'!$D$6:$D$1005='GSTN-Bill Wise'!B71)*'2A'!$J$6:$J$1005)),0)</f>
        <v>0</v>
      </c>
      <c r="S71" s="44">
        <f>IFERROR(IF(B71="",0,SUMPRODUCT(('2A'!$D$6:$D$1005='GSTN-Bill Wise'!B71)*'2A'!$K$6:$K$1005)),0)</f>
        <v>0</v>
      </c>
      <c r="T71" s="44">
        <f>IFERROR(IF(B71="",0,SUMPRODUCT(('2A'!$D$6:$D$1005='GSTN-Bill Wise'!B71)*'2A'!$L$6:$L$1005)),0)</f>
        <v>0</v>
      </c>
      <c r="U71" s="44">
        <f>IFERROR(IF(B71="",0,SUMPRODUCT(('2A'!$D$6:$D$1005='GSTN-Bill Wise'!B71)*'2A'!$M$6:$M$1005)),0)</f>
        <v>0</v>
      </c>
      <c r="V71" s="111"/>
    </row>
    <row r="72" spans="1:22">
      <c r="A72" s="161">
        <f t="shared" ref="A72:A135" si="16">A71+1</f>
        <v>67</v>
      </c>
      <c r="B72" s="161" t="str">
        <f t="shared" si="10"/>
        <v/>
      </c>
      <c r="C72" s="161" t="str">
        <f>IF(COUNTIFS('GSTN-Diff Gross'!$D$7:$D$1006,BOOKS!E72,'GSTN-Diff Gross'!$R$7:$R$1006,"&lt;&gt;0")+COUNTIFS('GSTN-Diff Gross'!$D$7:$D$1006,BOOKS!E72,'GSTN-Diff Gross'!$S$7:$S$1006,"&lt;&gt;0")+COUNTIFS('GSTN-Diff Gross'!$D$7:$D$1006,BOOKS!E72,'GSTN-Diff Gross'!$T$7:$T$1006,"&lt;&gt;0")+COUNTIFS('GSTN-Diff Gross'!$D$7:$D$1006,BOOKS!E72,'GSTN-Diff Gross'!$U$7:$U$1006,"&lt;&gt;0")+COUNTIFS('GSTN-Diff Gross'!$D$7:$D$1006,BOOKS!E72,'GSTN-Diff Gross'!$V$7:$V$1006,"&lt;&gt;0"),BOOKS!E72,"")</f>
        <v/>
      </c>
      <c r="D72" s="41" t="str">
        <f>IF(COUNTIFS('GSTN-Diff Gross'!$D$7:$D$1006,BOOKS!E72,'GSTN-Diff Gross'!$R$7:$R$1006,"&lt;&gt;0")+COUNTIFS('GSTN-Diff Gross'!$D$7:$D$1006,BOOKS!E72,'GSTN-Diff Gross'!$S$7:$S$1006,"&lt;&gt;0")+COUNTIFS('GSTN-Diff Gross'!$D$7:$D$1006,BOOKS!E72,'GSTN-Diff Gross'!$T$7:$T$1006,"&lt;&gt;0")+COUNTIFS('GSTN-Diff Gross'!$D$7:$D$1006,BOOKS!E72,'GSTN-Diff Gross'!$U$7:$U$1006,"&lt;&gt;0")+COUNTIFS('GSTN-Diff Gross'!$D$7:$D$1006,BOOKS!E72,'GSTN-Diff Gross'!$V$7:$V$1006,"&lt;&gt;0"),BOOKS!F72,"")</f>
        <v/>
      </c>
      <c r="E72" s="68" t="str">
        <f>IF(COUNTIFS('GSTN-Diff Gross'!$D$7:$D$1006,BOOKS!E72,'GSTN-Diff Gross'!$R$7:$R$1006,"&lt;&gt;0")+COUNTIFS('GSTN-Diff Gross'!$D$7:$D$1006,BOOKS!E72,'GSTN-Diff Gross'!$S$7:$S$1006,"&lt;&gt;0")+COUNTIFS('GSTN-Diff Gross'!$D$7:$D$1006,BOOKS!E72,'GSTN-Diff Gross'!$T$7:$T$1006,"&lt;&gt;0")+COUNTIFS('GSTN-Diff Gross'!$D$7:$D$1006,BOOKS!E72,'GSTN-Diff Gross'!$U$7:$U$1006,"&lt;&gt;0")+COUNTIFS('GSTN-Diff Gross'!$D$7:$D$1006,BOOKS!E72,'GSTN-Diff Gross'!$V$7:$V$1006,"&lt;&gt;0"),BOOKS!G72,"")</f>
        <v/>
      </c>
      <c r="F72" s="90" t="str">
        <f>IF(COUNTIFS('GSTN-Diff Gross'!$D$7:$D$1006,BOOKS!E72,'GSTN-Diff Gross'!$R$7:$R$1006,"&lt;&gt;0")+COUNTIFS('GSTN-Diff Gross'!$D$7:$D$1006,BOOKS!E72,'GSTN-Diff Gross'!$S$7:$S$1006,"&lt;&gt;0")+COUNTIFS('GSTN-Diff Gross'!$D$7:$D$1006,BOOKS!E72,'GSTN-Diff Gross'!$T$7:$T$1006,"&lt;&gt;0")+COUNTIFS('GSTN-Diff Gross'!$D$7:$D$1006,BOOKS!E72,'GSTN-Diff Gross'!$U$7:$U$1006,"&lt;&gt;0")+COUNTIFS('GSTN-Diff Gross'!$D$7:$D$1006,BOOKS!E72,'GSTN-Diff Gross'!$V$7:$V$1006,"&lt;&gt;0"),BOOKS!H72,"")</f>
        <v/>
      </c>
      <c r="G72" s="167">
        <f t="shared" si="11"/>
        <v>0</v>
      </c>
      <c r="H72" s="167">
        <f t="shared" si="12"/>
        <v>0</v>
      </c>
      <c r="I72" s="167">
        <f t="shared" si="13"/>
        <v>0</v>
      </c>
      <c r="J72" s="167">
        <f t="shared" si="14"/>
        <v>0</v>
      </c>
      <c r="K72" s="167">
        <f t="shared" si="15"/>
        <v>0</v>
      </c>
      <c r="L72" s="99">
        <f>IF(COUNTIFS('GSTN-Diff Gross'!$D$7:$D$1006,BOOKS!E72,'GSTN-Diff Gross'!$R$7:$R$1006,"&lt;&gt;0")+COUNTIFS('GSTN-Diff Gross'!$D$7:$D$1006,BOOKS!E72,'GSTN-Diff Gross'!$S$7:$S$1006,"&lt;&gt;0")+COUNTIFS('GSTN-Diff Gross'!$D$7:$D$1006,BOOKS!E72,'GSTN-Diff Gross'!$T$7:$T$1006,"&lt;&gt;0")+COUNTIFS('GSTN-Diff Gross'!$D$7:$D$1006,BOOKS!E72,'GSTN-Diff Gross'!$U$7:$U$1006,"&lt;&gt;0")+COUNTIFS('GSTN-Diff Gross'!$D$7:$D$1006,BOOKS!E72,'GSTN-Diff Gross'!$V$7:$V$1006,"&lt;&gt;0"),BOOKS!I72,0)</f>
        <v>0</v>
      </c>
      <c r="M72" s="100">
        <f>IF(COUNTIFS('GSTN-Diff Gross'!$D$7:$D$1006,BOOKS!E72,'GSTN-Diff Gross'!$R$7:$R$1006,"&lt;&gt;0")+COUNTIFS('GSTN-Diff Gross'!$D$7:$D$1006,BOOKS!E72,'GSTN-Diff Gross'!$S$7:$S$1006,"&lt;&gt;0")+COUNTIFS('GSTN-Diff Gross'!$D$7:$D$1006,BOOKS!E72,'GSTN-Diff Gross'!$T$7:$T$1006,"&lt;&gt;0")+COUNTIFS('GSTN-Diff Gross'!$D$7:$D$1006,BOOKS!E72,'GSTN-Diff Gross'!$U$7:$U$1006,"&lt;&gt;0")+COUNTIFS('GSTN-Diff Gross'!$D$7:$D$1006,BOOKS!E72,'GSTN-Diff Gross'!$V$7:$V$1006,"&lt;&gt;0"),BOOKS!J72,0)</f>
        <v>0</v>
      </c>
      <c r="N72" s="100">
        <f>IF(COUNTIFS('GSTN-Diff Gross'!$D$7:$D$1006,BOOKS!E72,'GSTN-Diff Gross'!$R$7:$R$1006,"&lt;&gt;0")+COUNTIFS('GSTN-Diff Gross'!$D$7:$D$1006,BOOKS!E72,'GSTN-Diff Gross'!$S$7:$S$1006,"&lt;&gt;0")+COUNTIFS('GSTN-Diff Gross'!$D$7:$D$1006,BOOKS!E72,'GSTN-Diff Gross'!$T$7:$T$1006,"&lt;&gt;0")+COUNTIFS('GSTN-Diff Gross'!$D$7:$D$1006,BOOKS!E72,'GSTN-Diff Gross'!$U$7:$U$1006,"&lt;&gt;0")+COUNTIFS('GSTN-Diff Gross'!$D$7:$D$1006,BOOKS!E72,'GSTN-Diff Gross'!$V$7:$V$1006,"&lt;&gt;0"),BOOKS!K72,0)</f>
        <v>0</v>
      </c>
      <c r="O72" s="100">
        <f>IF(COUNTIFS('GSTN-Diff Gross'!$D$7:$D$1006,BOOKS!E72,'GSTN-Diff Gross'!$R$7:$R$1006,"&lt;&gt;0")+COUNTIFS('GSTN-Diff Gross'!$D$7:$D$1006,BOOKS!E72,'GSTN-Diff Gross'!$S$7:$S$1006,"&lt;&gt;0")+COUNTIFS('GSTN-Diff Gross'!$D$7:$D$1006,BOOKS!E72,'GSTN-Diff Gross'!$T$7:$T$1006,"&lt;&gt;0")+COUNTIFS('GSTN-Diff Gross'!$D$7:$D$1006,BOOKS!E72,'GSTN-Diff Gross'!$U$7:$U$1006,"&lt;&gt;0")+COUNTIFS('GSTN-Diff Gross'!$D$7:$D$1006,BOOKS!E72,'GSTN-Diff Gross'!$V$7:$V$1006,"&lt;&gt;0"),BOOKS!L72,0)</f>
        <v>0</v>
      </c>
      <c r="P72" s="100">
        <f>IF(COUNTIFS('GSTN-Diff Gross'!$D$7:$D$1006,BOOKS!E72,'GSTN-Diff Gross'!$R$7:$R$1006,"&lt;&gt;0")+COUNTIFS('GSTN-Diff Gross'!$D$7:$D$1006,BOOKS!E72,'GSTN-Diff Gross'!$S$7:$S$1006,"&lt;&gt;0")+COUNTIFS('GSTN-Diff Gross'!$D$7:$D$1006,BOOKS!E72,'GSTN-Diff Gross'!$T$7:$T$1006,"&lt;&gt;0")+COUNTIFS('GSTN-Diff Gross'!$D$7:$D$1006,BOOKS!E72,'GSTN-Diff Gross'!$U$7:$U$1006,"&lt;&gt;0")+COUNTIFS('GSTN-Diff Gross'!$D$7:$D$1006,BOOKS!E72,'GSTN-Diff Gross'!$V$7:$V$1006,"&lt;&gt;0"),BOOKS!M72,0)</f>
        <v>0</v>
      </c>
      <c r="Q72" s="94">
        <f>IFERROR(IF(B72="",0,SUMPRODUCT(('2A'!$D$6:$D$1005='GSTN-Bill Wise'!B72)*'2A'!$I$6:$I$1005)),0)</f>
        <v>0</v>
      </c>
      <c r="R72" s="95">
        <f>IFERROR(IF(B72="",0,SUMPRODUCT(('2A'!$D$6:$D$1005='GSTN-Bill Wise'!B72)*'2A'!$J$6:$J$1005)),0)</f>
        <v>0</v>
      </c>
      <c r="S72" s="95">
        <f>IFERROR(IF(B72="",0,SUMPRODUCT(('2A'!$D$6:$D$1005='GSTN-Bill Wise'!B72)*'2A'!$K$6:$K$1005)),0)</f>
        <v>0</v>
      </c>
      <c r="T72" s="95">
        <f>IFERROR(IF(B72="",0,SUMPRODUCT(('2A'!$D$6:$D$1005='GSTN-Bill Wise'!B72)*'2A'!$L$6:$L$1005)),0)</f>
        <v>0</v>
      </c>
      <c r="U72" s="95">
        <f>IFERROR(IF(B72="",0,SUMPRODUCT(('2A'!$D$6:$D$1005='GSTN-Bill Wise'!B72)*'2A'!$M$6:$M$1005)),0)</f>
        <v>0</v>
      </c>
      <c r="V72" s="111"/>
    </row>
    <row r="73" spans="1:22">
      <c r="A73" s="162">
        <f t="shared" si="16"/>
        <v>68</v>
      </c>
      <c r="B73" s="162" t="str">
        <f t="shared" si="10"/>
        <v/>
      </c>
      <c r="C73" s="162" t="str">
        <f>IF(COUNTIFS('GSTN-Diff Gross'!$D$7:$D$1006,BOOKS!E73,'GSTN-Diff Gross'!$R$7:$R$1006,"&lt;&gt;0")+COUNTIFS('GSTN-Diff Gross'!$D$7:$D$1006,BOOKS!E73,'GSTN-Diff Gross'!$S$7:$S$1006,"&lt;&gt;0")+COUNTIFS('GSTN-Diff Gross'!$D$7:$D$1006,BOOKS!E73,'GSTN-Diff Gross'!$T$7:$T$1006,"&lt;&gt;0")+COUNTIFS('GSTN-Diff Gross'!$D$7:$D$1006,BOOKS!E73,'GSTN-Diff Gross'!$U$7:$U$1006,"&lt;&gt;0")+COUNTIFS('GSTN-Diff Gross'!$D$7:$D$1006,BOOKS!E73,'GSTN-Diff Gross'!$V$7:$V$1006,"&lt;&gt;0"),BOOKS!E73,"")</f>
        <v/>
      </c>
      <c r="D73" s="44" t="str">
        <f>IF(COUNTIFS('GSTN-Diff Gross'!$D$7:$D$1006,BOOKS!E73,'GSTN-Diff Gross'!$R$7:$R$1006,"&lt;&gt;0")+COUNTIFS('GSTN-Diff Gross'!$D$7:$D$1006,BOOKS!E73,'GSTN-Diff Gross'!$S$7:$S$1006,"&lt;&gt;0")+COUNTIFS('GSTN-Diff Gross'!$D$7:$D$1006,BOOKS!E73,'GSTN-Diff Gross'!$T$7:$T$1006,"&lt;&gt;0")+COUNTIFS('GSTN-Diff Gross'!$D$7:$D$1006,BOOKS!E73,'GSTN-Diff Gross'!$U$7:$U$1006,"&lt;&gt;0")+COUNTIFS('GSTN-Diff Gross'!$D$7:$D$1006,BOOKS!E73,'GSTN-Diff Gross'!$V$7:$V$1006,"&lt;&gt;0"),BOOKS!F73,"")</f>
        <v/>
      </c>
      <c r="E73" s="67" t="str">
        <f>IF(COUNTIFS('GSTN-Diff Gross'!$D$7:$D$1006,BOOKS!E73,'GSTN-Diff Gross'!$R$7:$R$1006,"&lt;&gt;0")+COUNTIFS('GSTN-Diff Gross'!$D$7:$D$1006,BOOKS!E73,'GSTN-Diff Gross'!$S$7:$S$1006,"&lt;&gt;0")+COUNTIFS('GSTN-Diff Gross'!$D$7:$D$1006,BOOKS!E73,'GSTN-Diff Gross'!$T$7:$T$1006,"&lt;&gt;0")+COUNTIFS('GSTN-Diff Gross'!$D$7:$D$1006,BOOKS!E73,'GSTN-Diff Gross'!$U$7:$U$1006,"&lt;&gt;0")+COUNTIFS('GSTN-Diff Gross'!$D$7:$D$1006,BOOKS!E73,'GSTN-Diff Gross'!$V$7:$V$1006,"&lt;&gt;0"),BOOKS!G73,"")</f>
        <v/>
      </c>
      <c r="F73" s="89" t="str">
        <f>IF(COUNTIFS('GSTN-Diff Gross'!$D$7:$D$1006,BOOKS!E73,'GSTN-Diff Gross'!$R$7:$R$1006,"&lt;&gt;0")+COUNTIFS('GSTN-Diff Gross'!$D$7:$D$1006,BOOKS!E73,'GSTN-Diff Gross'!$S$7:$S$1006,"&lt;&gt;0")+COUNTIFS('GSTN-Diff Gross'!$D$7:$D$1006,BOOKS!E73,'GSTN-Diff Gross'!$T$7:$T$1006,"&lt;&gt;0")+COUNTIFS('GSTN-Diff Gross'!$D$7:$D$1006,BOOKS!E73,'GSTN-Diff Gross'!$U$7:$U$1006,"&lt;&gt;0")+COUNTIFS('GSTN-Diff Gross'!$D$7:$D$1006,BOOKS!E73,'GSTN-Diff Gross'!$V$7:$V$1006,"&lt;&gt;0"),BOOKS!H73,"")</f>
        <v/>
      </c>
      <c r="G73" s="96">
        <f t="shared" si="11"/>
        <v>0</v>
      </c>
      <c r="H73" s="96">
        <f t="shared" si="12"/>
        <v>0</v>
      </c>
      <c r="I73" s="97">
        <f t="shared" si="13"/>
        <v>0</v>
      </c>
      <c r="J73" s="98">
        <f t="shared" si="14"/>
        <v>0</v>
      </c>
      <c r="K73" s="96">
        <f t="shared" si="15"/>
        <v>0</v>
      </c>
      <c r="L73" s="93">
        <f>IF(COUNTIFS('GSTN-Diff Gross'!$D$7:$D$1006,BOOKS!E73,'GSTN-Diff Gross'!$R$7:$R$1006,"&lt;&gt;0")+COUNTIFS('GSTN-Diff Gross'!$D$7:$D$1006,BOOKS!E73,'GSTN-Diff Gross'!$S$7:$S$1006,"&lt;&gt;0")+COUNTIFS('GSTN-Diff Gross'!$D$7:$D$1006,BOOKS!E73,'GSTN-Diff Gross'!$T$7:$T$1006,"&lt;&gt;0")+COUNTIFS('GSTN-Diff Gross'!$D$7:$D$1006,BOOKS!E73,'GSTN-Diff Gross'!$U$7:$U$1006,"&lt;&gt;0")+COUNTIFS('GSTN-Diff Gross'!$D$7:$D$1006,BOOKS!E73,'GSTN-Diff Gross'!$V$7:$V$1006,"&lt;&gt;0"),BOOKS!I73,0)</f>
        <v>0</v>
      </c>
      <c r="M73" s="88">
        <f>IF(COUNTIFS('GSTN-Diff Gross'!$D$7:$D$1006,BOOKS!E73,'GSTN-Diff Gross'!$R$7:$R$1006,"&lt;&gt;0")+COUNTIFS('GSTN-Diff Gross'!$D$7:$D$1006,BOOKS!E73,'GSTN-Diff Gross'!$S$7:$S$1006,"&lt;&gt;0")+COUNTIFS('GSTN-Diff Gross'!$D$7:$D$1006,BOOKS!E73,'GSTN-Diff Gross'!$T$7:$T$1006,"&lt;&gt;0")+COUNTIFS('GSTN-Diff Gross'!$D$7:$D$1006,BOOKS!E73,'GSTN-Diff Gross'!$U$7:$U$1006,"&lt;&gt;0")+COUNTIFS('GSTN-Diff Gross'!$D$7:$D$1006,BOOKS!E73,'GSTN-Diff Gross'!$V$7:$V$1006,"&lt;&gt;0"),BOOKS!J73,0)</f>
        <v>0</v>
      </c>
      <c r="N73" s="88">
        <f>IF(COUNTIFS('GSTN-Diff Gross'!$D$7:$D$1006,BOOKS!E73,'GSTN-Diff Gross'!$R$7:$R$1006,"&lt;&gt;0")+COUNTIFS('GSTN-Diff Gross'!$D$7:$D$1006,BOOKS!E73,'GSTN-Diff Gross'!$S$7:$S$1006,"&lt;&gt;0")+COUNTIFS('GSTN-Diff Gross'!$D$7:$D$1006,BOOKS!E73,'GSTN-Diff Gross'!$T$7:$T$1006,"&lt;&gt;0")+COUNTIFS('GSTN-Diff Gross'!$D$7:$D$1006,BOOKS!E73,'GSTN-Diff Gross'!$U$7:$U$1006,"&lt;&gt;0")+COUNTIFS('GSTN-Diff Gross'!$D$7:$D$1006,BOOKS!E73,'GSTN-Diff Gross'!$V$7:$V$1006,"&lt;&gt;0"),BOOKS!K73,0)</f>
        <v>0</v>
      </c>
      <c r="O73" s="88">
        <f>IF(COUNTIFS('GSTN-Diff Gross'!$D$7:$D$1006,BOOKS!E73,'GSTN-Diff Gross'!$R$7:$R$1006,"&lt;&gt;0")+COUNTIFS('GSTN-Diff Gross'!$D$7:$D$1006,BOOKS!E73,'GSTN-Diff Gross'!$S$7:$S$1006,"&lt;&gt;0")+COUNTIFS('GSTN-Diff Gross'!$D$7:$D$1006,BOOKS!E73,'GSTN-Diff Gross'!$T$7:$T$1006,"&lt;&gt;0")+COUNTIFS('GSTN-Diff Gross'!$D$7:$D$1006,BOOKS!E73,'GSTN-Diff Gross'!$U$7:$U$1006,"&lt;&gt;0")+COUNTIFS('GSTN-Diff Gross'!$D$7:$D$1006,BOOKS!E73,'GSTN-Diff Gross'!$V$7:$V$1006,"&lt;&gt;0"),BOOKS!L73,0)</f>
        <v>0</v>
      </c>
      <c r="P73" s="88">
        <f>IF(COUNTIFS('GSTN-Diff Gross'!$D$7:$D$1006,BOOKS!E73,'GSTN-Diff Gross'!$R$7:$R$1006,"&lt;&gt;0")+COUNTIFS('GSTN-Diff Gross'!$D$7:$D$1006,BOOKS!E73,'GSTN-Diff Gross'!$S$7:$S$1006,"&lt;&gt;0")+COUNTIFS('GSTN-Diff Gross'!$D$7:$D$1006,BOOKS!E73,'GSTN-Diff Gross'!$T$7:$T$1006,"&lt;&gt;0")+COUNTIFS('GSTN-Diff Gross'!$D$7:$D$1006,BOOKS!E73,'GSTN-Diff Gross'!$U$7:$U$1006,"&lt;&gt;0")+COUNTIFS('GSTN-Diff Gross'!$D$7:$D$1006,BOOKS!E73,'GSTN-Diff Gross'!$V$7:$V$1006,"&lt;&gt;0"),BOOKS!M73,0)</f>
        <v>0</v>
      </c>
      <c r="Q73" s="84">
        <f>IFERROR(IF(B73="",0,SUMPRODUCT(('2A'!$D$6:$D$1005='GSTN-Bill Wise'!B73)*'2A'!$I$6:$I$1005)),0)</f>
        <v>0</v>
      </c>
      <c r="R73" s="44">
        <f>IFERROR(IF(B73="",0,SUMPRODUCT(('2A'!$D$6:$D$1005='GSTN-Bill Wise'!B73)*'2A'!$J$6:$J$1005)),0)</f>
        <v>0</v>
      </c>
      <c r="S73" s="44">
        <f>IFERROR(IF(B73="",0,SUMPRODUCT(('2A'!$D$6:$D$1005='GSTN-Bill Wise'!B73)*'2A'!$K$6:$K$1005)),0)</f>
        <v>0</v>
      </c>
      <c r="T73" s="44">
        <f>IFERROR(IF(B73="",0,SUMPRODUCT(('2A'!$D$6:$D$1005='GSTN-Bill Wise'!B73)*'2A'!$L$6:$L$1005)),0)</f>
        <v>0</v>
      </c>
      <c r="U73" s="44">
        <f>IFERROR(IF(B73="",0,SUMPRODUCT(('2A'!$D$6:$D$1005='GSTN-Bill Wise'!B73)*'2A'!$M$6:$M$1005)),0)</f>
        <v>0</v>
      </c>
      <c r="V73" s="111"/>
    </row>
    <row r="74" spans="1:22">
      <c r="A74" s="161">
        <f t="shared" si="16"/>
        <v>69</v>
      </c>
      <c r="B74" s="161" t="str">
        <f t="shared" si="10"/>
        <v/>
      </c>
      <c r="C74" s="161" t="str">
        <f>IF(COUNTIFS('GSTN-Diff Gross'!$D$7:$D$1006,BOOKS!E74,'GSTN-Diff Gross'!$R$7:$R$1006,"&lt;&gt;0")+COUNTIFS('GSTN-Diff Gross'!$D$7:$D$1006,BOOKS!E74,'GSTN-Diff Gross'!$S$7:$S$1006,"&lt;&gt;0")+COUNTIFS('GSTN-Diff Gross'!$D$7:$D$1006,BOOKS!E74,'GSTN-Diff Gross'!$T$7:$T$1006,"&lt;&gt;0")+COUNTIFS('GSTN-Diff Gross'!$D$7:$D$1006,BOOKS!E74,'GSTN-Diff Gross'!$U$7:$U$1006,"&lt;&gt;0")+COUNTIFS('GSTN-Diff Gross'!$D$7:$D$1006,BOOKS!E74,'GSTN-Diff Gross'!$V$7:$V$1006,"&lt;&gt;0"),BOOKS!E74,"")</f>
        <v/>
      </c>
      <c r="D74" s="41" t="str">
        <f>IF(COUNTIFS('GSTN-Diff Gross'!$D$7:$D$1006,BOOKS!E74,'GSTN-Diff Gross'!$R$7:$R$1006,"&lt;&gt;0")+COUNTIFS('GSTN-Diff Gross'!$D$7:$D$1006,BOOKS!E74,'GSTN-Diff Gross'!$S$7:$S$1006,"&lt;&gt;0")+COUNTIFS('GSTN-Diff Gross'!$D$7:$D$1006,BOOKS!E74,'GSTN-Diff Gross'!$T$7:$T$1006,"&lt;&gt;0")+COUNTIFS('GSTN-Diff Gross'!$D$7:$D$1006,BOOKS!E74,'GSTN-Diff Gross'!$U$7:$U$1006,"&lt;&gt;0")+COUNTIFS('GSTN-Diff Gross'!$D$7:$D$1006,BOOKS!E74,'GSTN-Diff Gross'!$V$7:$V$1006,"&lt;&gt;0"),BOOKS!F74,"")</f>
        <v/>
      </c>
      <c r="E74" s="68" t="str">
        <f>IF(COUNTIFS('GSTN-Diff Gross'!$D$7:$D$1006,BOOKS!E74,'GSTN-Diff Gross'!$R$7:$R$1006,"&lt;&gt;0")+COUNTIFS('GSTN-Diff Gross'!$D$7:$D$1006,BOOKS!E74,'GSTN-Diff Gross'!$S$7:$S$1006,"&lt;&gt;0")+COUNTIFS('GSTN-Diff Gross'!$D$7:$D$1006,BOOKS!E74,'GSTN-Diff Gross'!$T$7:$T$1006,"&lt;&gt;0")+COUNTIFS('GSTN-Diff Gross'!$D$7:$D$1006,BOOKS!E74,'GSTN-Diff Gross'!$U$7:$U$1006,"&lt;&gt;0")+COUNTIFS('GSTN-Diff Gross'!$D$7:$D$1006,BOOKS!E74,'GSTN-Diff Gross'!$V$7:$V$1006,"&lt;&gt;0"),BOOKS!G74,"")</f>
        <v/>
      </c>
      <c r="F74" s="90" t="str">
        <f>IF(COUNTIFS('GSTN-Diff Gross'!$D$7:$D$1006,BOOKS!E74,'GSTN-Diff Gross'!$R$7:$R$1006,"&lt;&gt;0")+COUNTIFS('GSTN-Diff Gross'!$D$7:$D$1006,BOOKS!E74,'GSTN-Diff Gross'!$S$7:$S$1006,"&lt;&gt;0")+COUNTIFS('GSTN-Diff Gross'!$D$7:$D$1006,BOOKS!E74,'GSTN-Diff Gross'!$T$7:$T$1006,"&lt;&gt;0")+COUNTIFS('GSTN-Diff Gross'!$D$7:$D$1006,BOOKS!E74,'GSTN-Diff Gross'!$U$7:$U$1006,"&lt;&gt;0")+COUNTIFS('GSTN-Diff Gross'!$D$7:$D$1006,BOOKS!E74,'GSTN-Diff Gross'!$V$7:$V$1006,"&lt;&gt;0"),BOOKS!H74,"")</f>
        <v/>
      </c>
      <c r="G74" s="167">
        <f t="shared" si="11"/>
        <v>0</v>
      </c>
      <c r="H74" s="167">
        <f t="shared" si="12"/>
        <v>0</v>
      </c>
      <c r="I74" s="167">
        <f t="shared" si="13"/>
        <v>0</v>
      </c>
      <c r="J74" s="167">
        <f t="shared" si="14"/>
        <v>0</v>
      </c>
      <c r="K74" s="167">
        <f t="shared" si="15"/>
        <v>0</v>
      </c>
      <c r="L74" s="99">
        <f>IF(COUNTIFS('GSTN-Diff Gross'!$D$7:$D$1006,BOOKS!E74,'GSTN-Diff Gross'!$R$7:$R$1006,"&lt;&gt;0")+COUNTIFS('GSTN-Diff Gross'!$D$7:$D$1006,BOOKS!E74,'GSTN-Diff Gross'!$S$7:$S$1006,"&lt;&gt;0")+COUNTIFS('GSTN-Diff Gross'!$D$7:$D$1006,BOOKS!E74,'GSTN-Diff Gross'!$T$7:$T$1006,"&lt;&gt;0")+COUNTIFS('GSTN-Diff Gross'!$D$7:$D$1006,BOOKS!E74,'GSTN-Diff Gross'!$U$7:$U$1006,"&lt;&gt;0")+COUNTIFS('GSTN-Diff Gross'!$D$7:$D$1006,BOOKS!E74,'GSTN-Diff Gross'!$V$7:$V$1006,"&lt;&gt;0"),BOOKS!I74,0)</f>
        <v>0</v>
      </c>
      <c r="M74" s="100">
        <f>IF(COUNTIFS('GSTN-Diff Gross'!$D$7:$D$1006,BOOKS!E74,'GSTN-Diff Gross'!$R$7:$R$1006,"&lt;&gt;0")+COUNTIFS('GSTN-Diff Gross'!$D$7:$D$1006,BOOKS!E74,'GSTN-Diff Gross'!$S$7:$S$1006,"&lt;&gt;0")+COUNTIFS('GSTN-Diff Gross'!$D$7:$D$1006,BOOKS!E74,'GSTN-Diff Gross'!$T$7:$T$1006,"&lt;&gt;0")+COUNTIFS('GSTN-Diff Gross'!$D$7:$D$1006,BOOKS!E74,'GSTN-Diff Gross'!$U$7:$U$1006,"&lt;&gt;0")+COUNTIFS('GSTN-Diff Gross'!$D$7:$D$1006,BOOKS!E74,'GSTN-Diff Gross'!$V$7:$V$1006,"&lt;&gt;0"),BOOKS!J74,0)</f>
        <v>0</v>
      </c>
      <c r="N74" s="100">
        <f>IF(COUNTIFS('GSTN-Diff Gross'!$D$7:$D$1006,BOOKS!E74,'GSTN-Diff Gross'!$R$7:$R$1006,"&lt;&gt;0")+COUNTIFS('GSTN-Diff Gross'!$D$7:$D$1006,BOOKS!E74,'GSTN-Diff Gross'!$S$7:$S$1006,"&lt;&gt;0")+COUNTIFS('GSTN-Diff Gross'!$D$7:$D$1006,BOOKS!E74,'GSTN-Diff Gross'!$T$7:$T$1006,"&lt;&gt;0")+COUNTIFS('GSTN-Diff Gross'!$D$7:$D$1006,BOOKS!E74,'GSTN-Diff Gross'!$U$7:$U$1006,"&lt;&gt;0")+COUNTIFS('GSTN-Diff Gross'!$D$7:$D$1006,BOOKS!E74,'GSTN-Diff Gross'!$V$7:$V$1006,"&lt;&gt;0"),BOOKS!K74,0)</f>
        <v>0</v>
      </c>
      <c r="O74" s="100">
        <f>IF(COUNTIFS('GSTN-Diff Gross'!$D$7:$D$1006,BOOKS!E74,'GSTN-Diff Gross'!$R$7:$R$1006,"&lt;&gt;0")+COUNTIFS('GSTN-Diff Gross'!$D$7:$D$1006,BOOKS!E74,'GSTN-Diff Gross'!$S$7:$S$1006,"&lt;&gt;0")+COUNTIFS('GSTN-Diff Gross'!$D$7:$D$1006,BOOKS!E74,'GSTN-Diff Gross'!$T$7:$T$1006,"&lt;&gt;0")+COUNTIFS('GSTN-Diff Gross'!$D$7:$D$1006,BOOKS!E74,'GSTN-Diff Gross'!$U$7:$U$1006,"&lt;&gt;0")+COUNTIFS('GSTN-Diff Gross'!$D$7:$D$1006,BOOKS!E74,'GSTN-Diff Gross'!$V$7:$V$1006,"&lt;&gt;0"),BOOKS!L74,0)</f>
        <v>0</v>
      </c>
      <c r="P74" s="100">
        <f>IF(COUNTIFS('GSTN-Diff Gross'!$D$7:$D$1006,BOOKS!E74,'GSTN-Diff Gross'!$R$7:$R$1006,"&lt;&gt;0")+COUNTIFS('GSTN-Diff Gross'!$D$7:$D$1006,BOOKS!E74,'GSTN-Diff Gross'!$S$7:$S$1006,"&lt;&gt;0")+COUNTIFS('GSTN-Diff Gross'!$D$7:$D$1006,BOOKS!E74,'GSTN-Diff Gross'!$T$7:$T$1006,"&lt;&gt;0")+COUNTIFS('GSTN-Diff Gross'!$D$7:$D$1006,BOOKS!E74,'GSTN-Diff Gross'!$U$7:$U$1006,"&lt;&gt;0")+COUNTIFS('GSTN-Diff Gross'!$D$7:$D$1006,BOOKS!E74,'GSTN-Diff Gross'!$V$7:$V$1006,"&lt;&gt;0"),BOOKS!M74,0)</f>
        <v>0</v>
      </c>
      <c r="Q74" s="94">
        <f>IFERROR(IF(B74="",0,SUMPRODUCT(('2A'!$D$6:$D$1005='GSTN-Bill Wise'!B74)*'2A'!$I$6:$I$1005)),0)</f>
        <v>0</v>
      </c>
      <c r="R74" s="95">
        <f>IFERROR(IF(B74="",0,SUMPRODUCT(('2A'!$D$6:$D$1005='GSTN-Bill Wise'!B74)*'2A'!$J$6:$J$1005)),0)</f>
        <v>0</v>
      </c>
      <c r="S74" s="95">
        <f>IFERROR(IF(B74="",0,SUMPRODUCT(('2A'!$D$6:$D$1005='GSTN-Bill Wise'!B74)*'2A'!$K$6:$K$1005)),0)</f>
        <v>0</v>
      </c>
      <c r="T74" s="95">
        <f>IFERROR(IF(B74="",0,SUMPRODUCT(('2A'!$D$6:$D$1005='GSTN-Bill Wise'!B74)*'2A'!$L$6:$L$1005)),0)</f>
        <v>0</v>
      </c>
      <c r="U74" s="95">
        <f>IFERROR(IF(B74="",0,SUMPRODUCT(('2A'!$D$6:$D$1005='GSTN-Bill Wise'!B74)*'2A'!$M$6:$M$1005)),0)</f>
        <v>0</v>
      </c>
      <c r="V74" s="111"/>
    </row>
    <row r="75" spans="1:22">
      <c r="A75" s="162">
        <f t="shared" si="16"/>
        <v>70</v>
      </c>
      <c r="B75" s="162" t="str">
        <f t="shared" si="10"/>
        <v/>
      </c>
      <c r="C75" s="162" t="str">
        <f>IF(COUNTIFS('GSTN-Diff Gross'!$D$7:$D$1006,BOOKS!E75,'GSTN-Diff Gross'!$R$7:$R$1006,"&lt;&gt;0")+COUNTIFS('GSTN-Diff Gross'!$D$7:$D$1006,BOOKS!E75,'GSTN-Diff Gross'!$S$7:$S$1006,"&lt;&gt;0")+COUNTIFS('GSTN-Diff Gross'!$D$7:$D$1006,BOOKS!E75,'GSTN-Diff Gross'!$T$7:$T$1006,"&lt;&gt;0")+COUNTIFS('GSTN-Diff Gross'!$D$7:$D$1006,BOOKS!E75,'GSTN-Diff Gross'!$U$7:$U$1006,"&lt;&gt;0")+COUNTIFS('GSTN-Diff Gross'!$D$7:$D$1006,BOOKS!E75,'GSTN-Diff Gross'!$V$7:$V$1006,"&lt;&gt;0"),BOOKS!E75,"")</f>
        <v/>
      </c>
      <c r="D75" s="44" t="str">
        <f>IF(COUNTIFS('GSTN-Diff Gross'!$D$7:$D$1006,BOOKS!E75,'GSTN-Diff Gross'!$R$7:$R$1006,"&lt;&gt;0")+COUNTIFS('GSTN-Diff Gross'!$D$7:$D$1006,BOOKS!E75,'GSTN-Diff Gross'!$S$7:$S$1006,"&lt;&gt;0")+COUNTIFS('GSTN-Diff Gross'!$D$7:$D$1006,BOOKS!E75,'GSTN-Diff Gross'!$T$7:$T$1006,"&lt;&gt;0")+COUNTIFS('GSTN-Diff Gross'!$D$7:$D$1006,BOOKS!E75,'GSTN-Diff Gross'!$U$7:$U$1006,"&lt;&gt;0")+COUNTIFS('GSTN-Diff Gross'!$D$7:$D$1006,BOOKS!E75,'GSTN-Diff Gross'!$V$7:$V$1006,"&lt;&gt;0"),BOOKS!F75,"")</f>
        <v/>
      </c>
      <c r="E75" s="67" t="str">
        <f>IF(COUNTIFS('GSTN-Diff Gross'!$D$7:$D$1006,BOOKS!E75,'GSTN-Diff Gross'!$R$7:$R$1006,"&lt;&gt;0")+COUNTIFS('GSTN-Diff Gross'!$D$7:$D$1006,BOOKS!E75,'GSTN-Diff Gross'!$S$7:$S$1006,"&lt;&gt;0")+COUNTIFS('GSTN-Diff Gross'!$D$7:$D$1006,BOOKS!E75,'GSTN-Diff Gross'!$T$7:$T$1006,"&lt;&gt;0")+COUNTIFS('GSTN-Diff Gross'!$D$7:$D$1006,BOOKS!E75,'GSTN-Diff Gross'!$U$7:$U$1006,"&lt;&gt;0")+COUNTIFS('GSTN-Diff Gross'!$D$7:$D$1006,BOOKS!E75,'GSTN-Diff Gross'!$V$7:$V$1006,"&lt;&gt;0"),BOOKS!G75,"")</f>
        <v/>
      </c>
      <c r="F75" s="89" t="str">
        <f>IF(COUNTIFS('GSTN-Diff Gross'!$D$7:$D$1006,BOOKS!E75,'GSTN-Diff Gross'!$R$7:$R$1006,"&lt;&gt;0")+COUNTIFS('GSTN-Diff Gross'!$D$7:$D$1006,BOOKS!E75,'GSTN-Diff Gross'!$S$7:$S$1006,"&lt;&gt;0")+COUNTIFS('GSTN-Diff Gross'!$D$7:$D$1006,BOOKS!E75,'GSTN-Diff Gross'!$T$7:$T$1006,"&lt;&gt;0")+COUNTIFS('GSTN-Diff Gross'!$D$7:$D$1006,BOOKS!E75,'GSTN-Diff Gross'!$U$7:$U$1006,"&lt;&gt;0")+COUNTIFS('GSTN-Diff Gross'!$D$7:$D$1006,BOOKS!E75,'GSTN-Diff Gross'!$V$7:$V$1006,"&lt;&gt;0"),BOOKS!H75,"")</f>
        <v/>
      </c>
      <c r="G75" s="96">
        <f t="shared" si="11"/>
        <v>0</v>
      </c>
      <c r="H75" s="96">
        <f t="shared" si="12"/>
        <v>0</v>
      </c>
      <c r="I75" s="97">
        <f t="shared" si="13"/>
        <v>0</v>
      </c>
      <c r="J75" s="98">
        <f t="shared" si="14"/>
        <v>0</v>
      </c>
      <c r="K75" s="96">
        <f t="shared" si="15"/>
        <v>0</v>
      </c>
      <c r="L75" s="93">
        <f>IF(COUNTIFS('GSTN-Diff Gross'!$D$7:$D$1006,BOOKS!E75,'GSTN-Diff Gross'!$R$7:$R$1006,"&lt;&gt;0")+COUNTIFS('GSTN-Diff Gross'!$D$7:$D$1006,BOOKS!E75,'GSTN-Diff Gross'!$S$7:$S$1006,"&lt;&gt;0")+COUNTIFS('GSTN-Diff Gross'!$D$7:$D$1006,BOOKS!E75,'GSTN-Diff Gross'!$T$7:$T$1006,"&lt;&gt;0")+COUNTIFS('GSTN-Diff Gross'!$D$7:$D$1006,BOOKS!E75,'GSTN-Diff Gross'!$U$7:$U$1006,"&lt;&gt;0")+COUNTIFS('GSTN-Diff Gross'!$D$7:$D$1006,BOOKS!E75,'GSTN-Diff Gross'!$V$7:$V$1006,"&lt;&gt;0"),BOOKS!I75,0)</f>
        <v>0</v>
      </c>
      <c r="M75" s="88">
        <f>IF(COUNTIFS('GSTN-Diff Gross'!$D$7:$D$1006,BOOKS!E75,'GSTN-Diff Gross'!$R$7:$R$1006,"&lt;&gt;0")+COUNTIFS('GSTN-Diff Gross'!$D$7:$D$1006,BOOKS!E75,'GSTN-Diff Gross'!$S$7:$S$1006,"&lt;&gt;0")+COUNTIFS('GSTN-Diff Gross'!$D$7:$D$1006,BOOKS!E75,'GSTN-Diff Gross'!$T$7:$T$1006,"&lt;&gt;0")+COUNTIFS('GSTN-Diff Gross'!$D$7:$D$1006,BOOKS!E75,'GSTN-Diff Gross'!$U$7:$U$1006,"&lt;&gt;0")+COUNTIFS('GSTN-Diff Gross'!$D$7:$D$1006,BOOKS!E75,'GSTN-Diff Gross'!$V$7:$V$1006,"&lt;&gt;0"),BOOKS!J75,0)</f>
        <v>0</v>
      </c>
      <c r="N75" s="88">
        <f>IF(COUNTIFS('GSTN-Diff Gross'!$D$7:$D$1006,BOOKS!E75,'GSTN-Diff Gross'!$R$7:$R$1006,"&lt;&gt;0")+COUNTIFS('GSTN-Diff Gross'!$D$7:$D$1006,BOOKS!E75,'GSTN-Diff Gross'!$S$7:$S$1006,"&lt;&gt;0")+COUNTIFS('GSTN-Diff Gross'!$D$7:$D$1006,BOOKS!E75,'GSTN-Diff Gross'!$T$7:$T$1006,"&lt;&gt;0")+COUNTIFS('GSTN-Diff Gross'!$D$7:$D$1006,BOOKS!E75,'GSTN-Diff Gross'!$U$7:$U$1006,"&lt;&gt;0")+COUNTIFS('GSTN-Diff Gross'!$D$7:$D$1006,BOOKS!E75,'GSTN-Diff Gross'!$V$7:$V$1006,"&lt;&gt;0"),BOOKS!K75,0)</f>
        <v>0</v>
      </c>
      <c r="O75" s="88">
        <f>IF(COUNTIFS('GSTN-Diff Gross'!$D$7:$D$1006,BOOKS!E75,'GSTN-Diff Gross'!$R$7:$R$1006,"&lt;&gt;0")+COUNTIFS('GSTN-Diff Gross'!$D$7:$D$1006,BOOKS!E75,'GSTN-Diff Gross'!$S$7:$S$1006,"&lt;&gt;0")+COUNTIFS('GSTN-Diff Gross'!$D$7:$D$1006,BOOKS!E75,'GSTN-Diff Gross'!$T$7:$T$1006,"&lt;&gt;0")+COUNTIFS('GSTN-Diff Gross'!$D$7:$D$1006,BOOKS!E75,'GSTN-Diff Gross'!$U$7:$U$1006,"&lt;&gt;0")+COUNTIFS('GSTN-Diff Gross'!$D$7:$D$1006,BOOKS!E75,'GSTN-Diff Gross'!$V$7:$V$1006,"&lt;&gt;0"),BOOKS!L75,0)</f>
        <v>0</v>
      </c>
      <c r="P75" s="88">
        <f>IF(COUNTIFS('GSTN-Diff Gross'!$D$7:$D$1006,BOOKS!E75,'GSTN-Diff Gross'!$R$7:$R$1006,"&lt;&gt;0")+COUNTIFS('GSTN-Diff Gross'!$D$7:$D$1006,BOOKS!E75,'GSTN-Diff Gross'!$S$7:$S$1006,"&lt;&gt;0")+COUNTIFS('GSTN-Diff Gross'!$D$7:$D$1006,BOOKS!E75,'GSTN-Diff Gross'!$T$7:$T$1006,"&lt;&gt;0")+COUNTIFS('GSTN-Diff Gross'!$D$7:$D$1006,BOOKS!E75,'GSTN-Diff Gross'!$U$7:$U$1006,"&lt;&gt;0")+COUNTIFS('GSTN-Diff Gross'!$D$7:$D$1006,BOOKS!E75,'GSTN-Diff Gross'!$V$7:$V$1006,"&lt;&gt;0"),BOOKS!M75,0)</f>
        <v>0</v>
      </c>
      <c r="Q75" s="84">
        <f>IFERROR(IF(B75="",0,SUMPRODUCT(('2A'!$D$6:$D$1005='GSTN-Bill Wise'!B75)*'2A'!$I$6:$I$1005)),0)</f>
        <v>0</v>
      </c>
      <c r="R75" s="44">
        <f>IFERROR(IF(B75="",0,SUMPRODUCT(('2A'!$D$6:$D$1005='GSTN-Bill Wise'!B75)*'2A'!$J$6:$J$1005)),0)</f>
        <v>0</v>
      </c>
      <c r="S75" s="44">
        <f>IFERROR(IF(B75="",0,SUMPRODUCT(('2A'!$D$6:$D$1005='GSTN-Bill Wise'!B75)*'2A'!$K$6:$K$1005)),0)</f>
        <v>0</v>
      </c>
      <c r="T75" s="44">
        <f>IFERROR(IF(B75="",0,SUMPRODUCT(('2A'!$D$6:$D$1005='GSTN-Bill Wise'!B75)*'2A'!$L$6:$L$1005)),0)</f>
        <v>0</v>
      </c>
      <c r="U75" s="44">
        <f>IFERROR(IF(B75="",0,SUMPRODUCT(('2A'!$D$6:$D$1005='GSTN-Bill Wise'!B75)*'2A'!$M$6:$M$1005)),0)</f>
        <v>0</v>
      </c>
      <c r="V75" s="111"/>
    </row>
    <row r="76" spans="1:22">
      <c r="A76" s="161">
        <f t="shared" si="16"/>
        <v>71</v>
      </c>
      <c r="B76" s="161" t="str">
        <f t="shared" si="10"/>
        <v/>
      </c>
      <c r="C76" s="161" t="str">
        <f>IF(COUNTIFS('GSTN-Diff Gross'!$D$7:$D$1006,BOOKS!E76,'GSTN-Diff Gross'!$R$7:$R$1006,"&lt;&gt;0")+COUNTIFS('GSTN-Diff Gross'!$D$7:$D$1006,BOOKS!E76,'GSTN-Diff Gross'!$S$7:$S$1006,"&lt;&gt;0")+COUNTIFS('GSTN-Diff Gross'!$D$7:$D$1006,BOOKS!E76,'GSTN-Diff Gross'!$T$7:$T$1006,"&lt;&gt;0")+COUNTIFS('GSTN-Diff Gross'!$D$7:$D$1006,BOOKS!E76,'GSTN-Diff Gross'!$U$7:$U$1006,"&lt;&gt;0")+COUNTIFS('GSTN-Diff Gross'!$D$7:$D$1006,BOOKS!E76,'GSTN-Diff Gross'!$V$7:$V$1006,"&lt;&gt;0"),BOOKS!E76,"")</f>
        <v/>
      </c>
      <c r="D76" s="41" t="str">
        <f>IF(COUNTIFS('GSTN-Diff Gross'!$D$7:$D$1006,BOOKS!E76,'GSTN-Diff Gross'!$R$7:$R$1006,"&lt;&gt;0")+COUNTIFS('GSTN-Diff Gross'!$D$7:$D$1006,BOOKS!E76,'GSTN-Diff Gross'!$S$7:$S$1006,"&lt;&gt;0")+COUNTIFS('GSTN-Diff Gross'!$D$7:$D$1006,BOOKS!E76,'GSTN-Diff Gross'!$T$7:$T$1006,"&lt;&gt;0")+COUNTIFS('GSTN-Diff Gross'!$D$7:$D$1006,BOOKS!E76,'GSTN-Diff Gross'!$U$7:$U$1006,"&lt;&gt;0")+COUNTIFS('GSTN-Diff Gross'!$D$7:$D$1006,BOOKS!E76,'GSTN-Diff Gross'!$V$7:$V$1006,"&lt;&gt;0"),BOOKS!F76,"")</f>
        <v/>
      </c>
      <c r="E76" s="68" t="str">
        <f>IF(COUNTIFS('GSTN-Diff Gross'!$D$7:$D$1006,BOOKS!E76,'GSTN-Diff Gross'!$R$7:$R$1006,"&lt;&gt;0")+COUNTIFS('GSTN-Diff Gross'!$D$7:$D$1006,BOOKS!E76,'GSTN-Diff Gross'!$S$7:$S$1006,"&lt;&gt;0")+COUNTIFS('GSTN-Diff Gross'!$D$7:$D$1006,BOOKS!E76,'GSTN-Diff Gross'!$T$7:$T$1006,"&lt;&gt;0")+COUNTIFS('GSTN-Diff Gross'!$D$7:$D$1006,BOOKS!E76,'GSTN-Diff Gross'!$U$7:$U$1006,"&lt;&gt;0")+COUNTIFS('GSTN-Diff Gross'!$D$7:$D$1006,BOOKS!E76,'GSTN-Diff Gross'!$V$7:$V$1006,"&lt;&gt;0"),BOOKS!G76,"")</f>
        <v/>
      </c>
      <c r="F76" s="90" t="str">
        <f>IF(COUNTIFS('GSTN-Diff Gross'!$D$7:$D$1006,BOOKS!E76,'GSTN-Diff Gross'!$R$7:$R$1006,"&lt;&gt;0")+COUNTIFS('GSTN-Diff Gross'!$D$7:$D$1006,BOOKS!E76,'GSTN-Diff Gross'!$S$7:$S$1006,"&lt;&gt;0")+COUNTIFS('GSTN-Diff Gross'!$D$7:$D$1006,BOOKS!E76,'GSTN-Diff Gross'!$T$7:$T$1006,"&lt;&gt;0")+COUNTIFS('GSTN-Diff Gross'!$D$7:$D$1006,BOOKS!E76,'GSTN-Diff Gross'!$U$7:$U$1006,"&lt;&gt;0")+COUNTIFS('GSTN-Diff Gross'!$D$7:$D$1006,BOOKS!E76,'GSTN-Diff Gross'!$V$7:$V$1006,"&lt;&gt;0"),BOOKS!H76,"")</f>
        <v/>
      </c>
      <c r="G76" s="167">
        <f t="shared" si="11"/>
        <v>0</v>
      </c>
      <c r="H76" s="167">
        <f t="shared" si="12"/>
        <v>0</v>
      </c>
      <c r="I76" s="167">
        <f t="shared" si="13"/>
        <v>0</v>
      </c>
      <c r="J76" s="167">
        <f t="shared" si="14"/>
        <v>0</v>
      </c>
      <c r="K76" s="167">
        <f t="shared" si="15"/>
        <v>0</v>
      </c>
      <c r="L76" s="99">
        <f>IF(COUNTIFS('GSTN-Diff Gross'!$D$7:$D$1006,BOOKS!E76,'GSTN-Diff Gross'!$R$7:$R$1006,"&lt;&gt;0")+COUNTIFS('GSTN-Diff Gross'!$D$7:$D$1006,BOOKS!E76,'GSTN-Diff Gross'!$S$7:$S$1006,"&lt;&gt;0")+COUNTIFS('GSTN-Diff Gross'!$D$7:$D$1006,BOOKS!E76,'GSTN-Diff Gross'!$T$7:$T$1006,"&lt;&gt;0")+COUNTIFS('GSTN-Diff Gross'!$D$7:$D$1006,BOOKS!E76,'GSTN-Diff Gross'!$U$7:$U$1006,"&lt;&gt;0")+COUNTIFS('GSTN-Diff Gross'!$D$7:$D$1006,BOOKS!E76,'GSTN-Diff Gross'!$V$7:$V$1006,"&lt;&gt;0"),BOOKS!I76,0)</f>
        <v>0</v>
      </c>
      <c r="M76" s="100">
        <f>IF(COUNTIFS('GSTN-Diff Gross'!$D$7:$D$1006,BOOKS!E76,'GSTN-Diff Gross'!$R$7:$R$1006,"&lt;&gt;0")+COUNTIFS('GSTN-Diff Gross'!$D$7:$D$1006,BOOKS!E76,'GSTN-Diff Gross'!$S$7:$S$1006,"&lt;&gt;0")+COUNTIFS('GSTN-Diff Gross'!$D$7:$D$1006,BOOKS!E76,'GSTN-Diff Gross'!$T$7:$T$1006,"&lt;&gt;0")+COUNTIFS('GSTN-Diff Gross'!$D$7:$D$1006,BOOKS!E76,'GSTN-Diff Gross'!$U$7:$U$1006,"&lt;&gt;0")+COUNTIFS('GSTN-Diff Gross'!$D$7:$D$1006,BOOKS!E76,'GSTN-Diff Gross'!$V$7:$V$1006,"&lt;&gt;0"),BOOKS!J76,0)</f>
        <v>0</v>
      </c>
      <c r="N76" s="100">
        <f>IF(COUNTIFS('GSTN-Diff Gross'!$D$7:$D$1006,BOOKS!E76,'GSTN-Diff Gross'!$R$7:$R$1006,"&lt;&gt;0")+COUNTIFS('GSTN-Diff Gross'!$D$7:$D$1006,BOOKS!E76,'GSTN-Diff Gross'!$S$7:$S$1006,"&lt;&gt;0")+COUNTIFS('GSTN-Diff Gross'!$D$7:$D$1006,BOOKS!E76,'GSTN-Diff Gross'!$T$7:$T$1006,"&lt;&gt;0")+COUNTIFS('GSTN-Diff Gross'!$D$7:$D$1006,BOOKS!E76,'GSTN-Diff Gross'!$U$7:$U$1006,"&lt;&gt;0")+COUNTIFS('GSTN-Diff Gross'!$D$7:$D$1006,BOOKS!E76,'GSTN-Diff Gross'!$V$7:$V$1006,"&lt;&gt;0"),BOOKS!K76,0)</f>
        <v>0</v>
      </c>
      <c r="O76" s="100">
        <f>IF(COUNTIFS('GSTN-Diff Gross'!$D$7:$D$1006,BOOKS!E76,'GSTN-Diff Gross'!$R$7:$R$1006,"&lt;&gt;0")+COUNTIFS('GSTN-Diff Gross'!$D$7:$D$1006,BOOKS!E76,'GSTN-Diff Gross'!$S$7:$S$1006,"&lt;&gt;0")+COUNTIFS('GSTN-Diff Gross'!$D$7:$D$1006,BOOKS!E76,'GSTN-Diff Gross'!$T$7:$T$1006,"&lt;&gt;0")+COUNTIFS('GSTN-Diff Gross'!$D$7:$D$1006,BOOKS!E76,'GSTN-Diff Gross'!$U$7:$U$1006,"&lt;&gt;0")+COUNTIFS('GSTN-Diff Gross'!$D$7:$D$1006,BOOKS!E76,'GSTN-Diff Gross'!$V$7:$V$1006,"&lt;&gt;0"),BOOKS!L76,0)</f>
        <v>0</v>
      </c>
      <c r="P76" s="100">
        <f>IF(COUNTIFS('GSTN-Diff Gross'!$D$7:$D$1006,BOOKS!E76,'GSTN-Diff Gross'!$R$7:$R$1006,"&lt;&gt;0")+COUNTIFS('GSTN-Diff Gross'!$D$7:$D$1006,BOOKS!E76,'GSTN-Diff Gross'!$S$7:$S$1006,"&lt;&gt;0")+COUNTIFS('GSTN-Diff Gross'!$D$7:$D$1006,BOOKS!E76,'GSTN-Diff Gross'!$T$7:$T$1006,"&lt;&gt;0")+COUNTIFS('GSTN-Diff Gross'!$D$7:$D$1006,BOOKS!E76,'GSTN-Diff Gross'!$U$7:$U$1006,"&lt;&gt;0")+COUNTIFS('GSTN-Diff Gross'!$D$7:$D$1006,BOOKS!E76,'GSTN-Diff Gross'!$V$7:$V$1006,"&lt;&gt;0"),BOOKS!M76,0)</f>
        <v>0</v>
      </c>
      <c r="Q76" s="94">
        <f>IFERROR(IF(B76="",0,SUMPRODUCT(('2A'!$D$6:$D$1005='GSTN-Bill Wise'!B76)*'2A'!$I$6:$I$1005)),0)</f>
        <v>0</v>
      </c>
      <c r="R76" s="95">
        <f>IFERROR(IF(B76="",0,SUMPRODUCT(('2A'!$D$6:$D$1005='GSTN-Bill Wise'!B76)*'2A'!$J$6:$J$1005)),0)</f>
        <v>0</v>
      </c>
      <c r="S76" s="95">
        <f>IFERROR(IF(B76="",0,SUMPRODUCT(('2A'!$D$6:$D$1005='GSTN-Bill Wise'!B76)*'2A'!$K$6:$K$1005)),0)</f>
        <v>0</v>
      </c>
      <c r="T76" s="95">
        <f>IFERROR(IF(B76="",0,SUMPRODUCT(('2A'!$D$6:$D$1005='GSTN-Bill Wise'!B76)*'2A'!$L$6:$L$1005)),0)</f>
        <v>0</v>
      </c>
      <c r="U76" s="95">
        <f>IFERROR(IF(B76="",0,SUMPRODUCT(('2A'!$D$6:$D$1005='GSTN-Bill Wise'!B76)*'2A'!$M$6:$M$1005)),0)</f>
        <v>0</v>
      </c>
      <c r="V76" s="111"/>
    </row>
    <row r="77" spans="1:22">
      <c r="A77" s="162">
        <f t="shared" si="16"/>
        <v>72</v>
      </c>
      <c r="B77" s="162" t="str">
        <f t="shared" si="10"/>
        <v/>
      </c>
      <c r="C77" s="162" t="str">
        <f>IF(COUNTIFS('GSTN-Diff Gross'!$D$7:$D$1006,BOOKS!E77,'GSTN-Diff Gross'!$R$7:$R$1006,"&lt;&gt;0")+COUNTIFS('GSTN-Diff Gross'!$D$7:$D$1006,BOOKS!E77,'GSTN-Diff Gross'!$S$7:$S$1006,"&lt;&gt;0")+COUNTIFS('GSTN-Diff Gross'!$D$7:$D$1006,BOOKS!E77,'GSTN-Diff Gross'!$T$7:$T$1006,"&lt;&gt;0")+COUNTIFS('GSTN-Diff Gross'!$D$7:$D$1006,BOOKS!E77,'GSTN-Diff Gross'!$U$7:$U$1006,"&lt;&gt;0")+COUNTIFS('GSTN-Diff Gross'!$D$7:$D$1006,BOOKS!E77,'GSTN-Diff Gross'!$V$7:$V$1006,"&lt;&gt;0"),BOOKS!E77,"")</f>
        <v/>
      </c>
      <c r="D77" s="44" t="str">
        <f>IF(COUNTIFS('GSTN-Diff Gross'!$D$7:$D$1006,BOOKS!E77,'GSTN-Diff Gross'!$R$7:$R$1006,"&lt;&gt;0")+COUNTIFS('GSTN-Diff Gross'!$D$7:$D$1006,BOOKS!E77,'GSTN-Diff Gross'!$S$7:$S$1006,"&lt;&gt;0")+COUNTIFS('GSTN-Diff Gross'!$D$7:$D$1006,BOOKS!E77,'GSTN-Diff Gross'!$T$7:$T$1006,"&lt;&gt;0")+COUNTIFS('GSTN-Diff Gross'!$D$7:$D$1006,BOOKS!E77,'GSTN-Diff Gross'!$U$7:$U$1006,"&lt;&gt;0")+COUNTIFS('GSTN-Diff Gross'!$D$7:$D$1006,BOOKS!E77,'GSTN-Diff Gross'!$V$7:$V$1006,"&lt;&gt;0"),BOOKS!F77,"")</f>
        <v/>
      </c>
      <c r="E77" s="67" t="str">
        <f>IF(COUNTIFS('GSTN-Diff Gross'!$D$7:$D$1006,BOOKS!E77,'GSTN-Diff Gross'!$R$7:$R$1006,"&lt;&gt;0")+COUNTIFS('GSTN-Diff Gross'!$D$7:$D$1006,BOOKS!E77,'GSTN-Diff Gross'!$S$7:$S$1006,"&lt;&gt;0")+COUNTIFS('GSTN-Diff Gross'!$D$7:$D$1006,BOOKS!E77,'GSTN-Diff Gross'!$T$7:$T$1006,"&lt;&gt;0")+COUNTIFS('GSTN-Diff Gross'!$D$7:$D$1006,BOOKS!E77,'GSTN-Diff Gross'!$U$7:$U$1006,"&lt;&gt;0")+COUNTIFS('GSTN-Diff Gross'!$D$7:$D$1006,BOOKS!E77,'GSTN-Diff Gross'!$V$7:$V$1006,"&lt;&gt;0"),BOOKS!G77,"")</f>
        <v/>
      </c>
      <c r="F77" s="89" t="str">
        <f>IF(COUNTIFS('GSTN-Diff Gross'!$D$7:$D$1006,BOOKS!E77,'GSTN-Diff Gross'!$R$7:$R$1006,"&lt;&gt;0")+COUNTIFS('GSTN-Diff Gross'!$D$7:$D$1006,BOOKS!E77,'GSTN-Diff Gross'!$S$7:$S$1006,"&lt;&gt;0")+COUNTIFS('GSTN-Diff Gross'!$D$7:$D$1006,BOOKS!E77,'GSTN-Diff Gross'!$T$7:$T$1006,"&lt;&gt;0")+COUNTIFS('GSTN-Diff Gross'!$D$7:$D$1006,BOOKS!E77,'GSTN-Diff Gross'!$U$7:$U$1006,"&lt;&gt;0")+COUNTIFS('GSTN-Diff Gross'!$D$7:$D$1006,BOOKS!E77,'GSTN-Diff Gross'!$V$7:$V$1006,"&lt;&gt;0"),BOOKS!H77,"")</f>
        <v/>
      </c>
      <c r="G77" s="96">
        <f t="shared" si="11"/>
        <v>0</v>
      </c>
      <c r="H77" s="96">
        <f t="shared" si="12"/>
        <v>0</v>
      </c>
      <c r="I77" s="97">
        <f t="shared" si="13"/>
        <v>0</v>
      </c>
      <c r="J77" s="98">
        <f t="shared" si="14"/>
        <v>0</v>
      </c>
      <c r="K77" s="96">
        <f t="shared" si="15"/>
        <v>0</v>
      </c>
      <c r="L77" s="93">
        <f>IF(COUNTIFS('GSTN-Diff Gross'!$D$7:$D$1006,BOOKS!E77,'GSTN-Diff Gross'!$R$7:$R$1006,"&lt;&gt;0")+COUNTIFS('GSTN-Diff Gross'!$D$7:$D$1006,BOOKS!E77,'GSTN-Diff Gross'!$S$7:$S$1006,"&lt;&gt;0")+COUNTIFS('GSTN-Diff Gross'!$D$7:$D$1006,BOOKS!E77,'GSTN-Diff Gross'!$T$7:$T$1006,"&lt;&gt;0")+COUNTIFS('GSTN-Diff Gross'!$D$7:$D$1006,BOOKS!E77,'GSTN-Diff Gross'!$U$7:$U$1006,"&lt;&gt;0")+COUNTIFS('GSTN-Diff Gross'!$D$7:$D$1006,BOOKS!E77,'GSTN-Diff Gross'!$V$7:$V$1006,"&lt;&gt;0"),BOOKS!I77,0)</f>
        <v>0</v>
      </c>
      <c r="M77" s="88">
        <f>IF(COUNTIFS('GSTN-Diff Gross'!$D$7:$D$1006,BOOKS!E77,'GSTN-Diff Gross'!$R$7:$R$1006,"&lt;&gt;0")+COUNTIFS('GSTN-Diff Gross'!$D$7:$D$1006,BOOKS!E77,'GSTN-Diff Gross'!$S$7:$S$1006,"&lt;&gt;0")+COUNTIFS('GSTN-Diff Gross'!$D$7:$D$1006,BOOKS!E77,'GSTN-Diff Gross'!$T$7:$T$1006,"&lt;&gt;0")+COUNTIFS('GSTN-Diff Gross'!$D$7:$D$1006,BOOKS!E77,'GSTN-Diff Gross'!$U$7:$U$1006,"&lt;&gt;0")+COUNTIFS('GSTN-Diff Gross'!$D$7:$D$1006,BOOKS!E77,'GSTN-Diff Gross'!$V$7:$V$1006,"&lt;&gt;0"),BOOKS!J77,0)</f>
        <v>0</v>
      </c>
      <c r="N77" s="88">
        <f>IF(COUNTIFS('GSTN-Diff Gross'!$D$7:$D$1006,BOOKS!E77,'GSTN-Diff Gross'!$R$7:$R$1006,"&lt;&gt;0")+COUNTIFS('GSTN-Diff Gross'!$D$7:$D$1006,BOOKS!E77,'GSTN-Diff Gross'!$S$7:$S$1006,"&lt;&gt;0")+COUNTIFS('GSTN-Diff Gross'!$D$7:$D$1006,BOOKS!E77,'GSTN-Diff Gross'!$T$7:$T$1006,"&lt;&gt;0")+COUNTIFS('GSTN-Diff Gross'!$D$7:$D$1006,BOOKS!E77,'GSTN-Diff Gross'!$U$7:$U$1006,"&lt;&gt;0")+COUNTIFS('GSTN-Diff Gross'!$D$7:$D$1006,BOOKS!E77,'GSTN-Diff Gross'!$V$7:$V$1006,"&lt;&gt;0"),BOOKS!K77,0)</f>
        <v>0</v>
      </c>
      <c r="O77" s="88">
        <f>IF(COUNTIFS('GSTN-Diff Gross'!$D$7:$D$1006,BOOKS!E77,'GSTN-Diff Gross'!$R$7:$R$1006,"&lt;&gt;0")+COUNTIFS('GSTN-Diff Gross'!$D$7:$D$1006,BOOKS!E77,'GSTN-Diff Gross'!$S$7:$S$1006,"&lt;&gt;0")+COUNTIFS('GSTN-Diff Gross'!$D$7:$D$1006,BOOKS!E77,'GSTN-Diff Gross'!$T$7:$T$1006,"&lt;&gt;0")+COUNTIFS('GSTN-Diff Gross'!$D$7:$D$1006,BOOKS!E77,'GSTN-Diff Gross'!$U$7:$U$1006,"&lt;&gt;0")+COUNTIFS('GSTN-Diff Gross'!$D$7:$D$1006,BOOKS!E77,'GSTN-Diff Gross'!$V$7:$V$1006,"&lt;&gt;0"),BOOKS!L77,0)</f>
        <v>0</v>
      </c>
      <c r="P77" s="88">
        <f>IF(COUNTIFS('GSTN-Diff Gross'!$D$7:$D$1006,BOOKS!E77,'GSTN-Diff Gross'!$R$7:$R$1006,"&lt;&gt;0")+COUNTIFS('GSTN-Diff Gross'!$D$7:$D$1006,BOOKS!E77,'GSTN-Diff Gross'!$S$7:$S$1006,"&lt;&gt;0")+COUNTIFS('GSTN-Diff Gross'!$D$7:$D$1006,BOOKS!E77,'GSTN-Diff Gross'!$T$7:$T$1006,"&lt;&gt;0")+COUNTIFS('GSTN-Diff Gross'!$D$7:$D$1006,BOOKS!E77,'GSTN-Diff Gross'!$U$7:$U$1006,"&lt;&gt;0")+COUNTIFS('GSTN-Diff Gross'!$D$7:$D$1006,BOOKS!E77,'GSTN-Diff Gross'!$V$7:$V$1006,"&lt;&gt;0"),BOOKS!M77,0)</f>
        <v>0</v>
      </c>
      <c r="Q77" s="84">
        <f>IFERROR(IF(B77="",0,SUMPRODUCT(('2A'!$D$6:$D$1005='GSTN-Bill Wise'!B77)*'2A'!$I$6:$I$1005)),0)</f>
        <v>0</v>
      </c>
      <c r="R77" s="44">
        <f>IFERROR(IF(B77="",0,SUMPRODUCT(('2A'!$D$6:$D$1005='GSTN-Bill Wise'!B77)*'2A'!$J$6:$J$1005)),0)</f>
        <v>0</v>
      </c>
      <c r="S77" s="44">
        <f>IFERROR(IF(B77="",0,SUMPRODUCT(('2A'!$D$6:$D$1005='GSTN-Bill Wise'!B77)*'2A'!$K$6:$K$1005)),0)</f>
        <v>0</v>
      </c>
      <c r="T77" s="44">
        <f>IFERROR(IF(B77="",0,SUMPRODUCT(('2A'!$D$6:$D$1005='GSTN-Bill Wise'!B77)*'2A'!$L$6:$L$1005)),0)</f>
        <v>0</v>
      </c>
      <c r="U77" s="44">
        <f>IFERROR(IF(B77="",0,SUMPRODUCT(('2A'!$D$6:$D$1005='GSTN-Bill Wise'!B77)*'2A'!$M$6:$M$1005)),0)</f>
        <v>0</v>
      </c>
      <c r="V77" s="111"/>
    </row>
    <row r="78" spans="1:22">
      <c r="A78" s="161">
        <f t="shared" si="16"/>
        <v>73</v>
      </c>
      <c r="B78" s="161" t="str">
        <f t="shared" si="10"/>
        <v/>
      </c>
      <c r="C78" s="161" t="str">
        <f>IF(COUNTIFS('GSTN-Diff Gross'!$D$7:$D$1006,BOOKS!E78,'GSTN-Diff Gross'!$R$7:$R$1006,"&lt;&gt;0")+COUNTIFS('GSTN-Diff Gross'!$D$7:$D$1006,BOOKS!E78,'GSTN-Diff Gross'!$S$7:$S$1006,"&lt;&gt;0")+COUNTIFS('GSTN-Diff Gross'!$D$7:$D$1006,BOOKS!E78,'GSTN-Diff Gross'!$T$7:$T$1006,"&lt;&gt;0")+COUNTIFS('GSTN-Diff Gross'!$D$7:$D$1006,BOOKS!E78,'GSTN-Diff Gross'!$U$7:$U$1006,"&lt;&gt;0")+COUNTIFS('GSTN-Diff Gross'!$D$7:$D$1006,BOOKS!E78,'GSTN-Diff Gross'!$V$7:$V$1006,"&lt;&gt;0"),BOOKS!E78,"")</f>
        <v/>
      </c>
      <c r="D78" s="41" t="str">
        <f>IF(COUNTIFS('GSTN-Diff Gross'!$D$7:$D$1006,BOOKS!E78,'GSTN-Diff Gross'!$R$7:$R$1006,"&lt;&gt;0")+COUNTIFS('GSTN-Diff Gross'!$D$7:$D$1006,BOOKS!E78,'GSTN-Diff Gross'!$S$7:$S$1006,"&lt;&gt;0")+COUNTIFS('GSTN-Diff Gross'!$D$7:$D$1006,BOOKS!E78,'GSTN-Diff Gross'!$T$7:$T$1006,"&lt;&gt;0")+COUNTIFS('GSTN-Diff Gross'!$D$7:$D$1006,BOOKS!E78,'GSTN-Diff Gross'!$U$7:$U$1006,"&lt;&gt;0")+COUNTIFS('GSTN-Diff Gross'!$D$7:$D$1006,BOOKS!E78,'GSTN-Diff Gross'!$V$7:$V$1006,"&lt;&gt;0"),BOOKS!F78,"")</f>
        <v/>
      </c>
      <c r="E78" s="68" t="str">
        <f>IF(COUNTIFS('GSTN-Diff Gross'!$D$7:$D$1006,BOOKS!E78,'GSTN-Diff Gross'!$R$7:$R$1006,"&lt;&gt;0")+COUNTIFS('GSTN-Diff Gross'!$D$7:$D$1006,BOOKS!E78,'GSTN-Diff Gross'!$S$7:$S$1006,"&lt;&gt;0")+COUNTIFS('GSTN-Diff Gross'!$D$7:$D$1006,BOOKS!E78,'GSTN-Diff Gross'!$T$7:$T$1006,"&lt;&gt;0")+COUNTIFS('GSTN-Diff Gross'!$D$7:$D$1006,BOOKS!E78,'GSTN-Diff Gross'!$U$7:$U$1006,"&lt;&gt;0")+COUNTIFS('GSTN-Diff Gross'!$D$7:$D$1006,BOOKS!E78,'GSTN-Diff Gross'!$V$7:$V$1006,"&lt;&gt;0"),BOOKS!G78,"")</f>
        <v/>
      </c>
      <c r="F78" s="90" t="str">
        <f>IF(COUNTIFS('GSTN-Diff Gross'!$D$7:$D$1006,BOOKS!E78,'GSTN-Diff Gross'!$R$7:$R$1006,"&lt;&gt;0")+COUNTIFS('GSTN-Diff Gross'!$D$7:$D$1006,BOOKS!E78,'GSTN-Diff Gross'!$S$7:$S$1006,"&lt;&gt;0")+COUNTIFS('GSTN-Diff Gross'!$D$7:$D$1006,BOOKS!E78,'GSTN-Diff Gross'!$T$7:$T$1006,"&lt;&gt;0")+COUNTIFS('GSTN-Diff Gross'!$D$7:$D$1006,BOOKS!E78,'GSTN-Diff Gross'!$U$7:$U$1006,"&lt;&gt;0")+COUNTIFS('GSTN-Diff Gross'!$D$7:$D$1006,BOOKS!E78,'GSTN-Diff Gross'!$V$7:$V$1006,"&lt;&gt;0"),BOOKS!H78,"")</f>
        <v/>
      </c>
      <c r="G78" s="167">
        <f t="shared" si="11"/>
        <v>0</v>
      </c>
      <c r="H78" s="167">
        <f t="shared" si="12"/>
        <v>0</v>
      </c>
      <c r="I78" s="167">
        <f t="shared" si="13"/>
        <v>0</v>
      </c>
      <c r="J78" s="167">
        <f t="shared" si="14"/>
        <v>0</v>
      </c>
      <c r="K78" s="167">
        <f t="shared" si="15"/>
        <v>0</v>
      </c>
      <c r="L78" s="99">
        <f>IF(COUNTIFS('GSTN-Diff Gross'!$D$7:$D$1006,BOOKS!E78,'GSTN-Diff Gross'!$R$7:$R$1006,"&lt;&gt;0")+COUNTIFS('GSTN-Diff Gross'!$D$7:$D$1006,BOOKS!E78,'GSTN-Diff Gross'!$S$7:$S$1006,"&lt;&gt;0")+COUNTIFS('GSTN-Diff Gross'!$D$7:$D$1006,BOOKS!E78,'GSTN-Diff Gross'!$T$7:$T$1006,"&lt;&gt;0")+COUNTIFS('GSTN-Diff Gross'!$D$7:$D$1006,BOOKS!E78,'GSTN-Diff Gross'!$U$7:$U$1006,"&lt;&gt;0")+COUNTIFS('GSTN-Diff Gross'!$D$7:$D$1006,BOOKS!E78,'GSTN-Diff Gross'!$V$7:$V$1006,"&lt;&gt;0"),BOOKS!I78,0)</f>
        <v>0</v>
      </c>
      <c r="M78" s="100">
        <f>IF(COUNTIFS('GSTN-Diff Gross'!$D$7:$D$1006,BOOKS!E78,'GSTN-Diff Gross'!$R$7:$R$1006,"&lt;&gt;0")+COUNTIFS('GSTN-Diff Gross'!$D$7:$D$1006,BOOKS!E78,'GSTN-Diff Gross'!$S$7:$S$1006,"&lt;&gt;0")+COUNTIFS('GSTN-Diff Gross'!$D$7:$D$1006,BOOKS!E78,'GSTN-Diff Gross'!$T$7:$T$1006,"&lt;&gt;0")+COUNTIFS('GSTN-Diff Gross'!$D$7:$D$1006,BOOKS!E78,'GSTN-Diff Gross'!$U$7:$U$1006,"&lt;&gt;0")+COUNTIFS('GSTN-Diff Gross'!$D$7:$D$1006,BOOKS!E78,'GSTN-Diff Gross'!$V$7:$V$1006,"&lt;&gt;0"),BOOKS!J78,0)</f>
        <v>0</v>
      </c>
      <c r="N78" s="100">
        <f>IF(COUNTIFS('GSTN-Diff Gross'!$D$7:$D$1006,BOOKS!E78,'GSTN-Diff Gross'!$R$7:$R$1006,"&lt;&gt;0")+COUNTIFS('GSTN-Diff Gross'!$D$7:$D$1006,BOOKS!E78,'GSTN-Diff Gross'!$S$7:$S$1006,"&lt;&gt;0")+COUNTIFS('GSTN-Diff Gross'!$D$7:$D$1006,BOOKS!E78,'GSTN-Diff Gross'!$T$7:$T$1006,"&lt;&gt;0")+COUNTIFS('GSTN-Diff Gross'!$D$7:$D$1006,BOOKS!E78,'GSTN-Diff Gross'!$U$7:$U$1006,"&lt;&gt;0")+COUNTIFS('GSTN-Diff Gross'!$D$7:$D$1006,BOOKS!E78,'GSTN-Diff Gross'!$V$7:$V$1006,"&lt;&gt;0"),BOOKS!K78,0)</f>
        <v>0</v>
      </c>
      <c r="O78" s="100">
        <f>IF(COUNTIFS('GSTN-Diff Gross'!$D$7:$D$1006,BOOKS!E78,'GSTN-Diff Gross'!$R$7:$R$1006,"&lt;&gt;0")+COUNTIFS('GSTN-Diff Gross'!$D$7:$D$1006,BOOKS!E78,'GSTN-Diff Gross'!$S$7:$S$1006,"&lt;&gt;0")+COUNTIFS('GSTN-Diff Gross'!$D$7:$D$1006,BOOKS!E78,'GSTN-Diff Gross'!$T$7:$T$1006,"&lt;&gt;0")+COUNTIFS('GSTN-Diff Gross'!$D$7:$D$1006,BOOKS!E78,'GSTN-Diff Gross'!$U$7:$U$1006,"&lt;&gt;0")+COUNTIFS('GSTN-Diff Gross'!$D$7:$D$1006,BOOKS!E78,'GSTN-Diff Gross'!$V$7:$V$1006,"&lt;&gt;0"),BOOKS!L78,0)</f>
        <v>0</v>
      </c>
      <c r="P78" s="100">
        <f>IF(COUNTIFS('GSTN-Diff Gross'!$D$7:$D$1006,BOOKS!E78,'GSTN-Diff Gross'!$R$7:$R$1006,"&lt;&gt;0")+COUNTIFS('GSTN-Diff Gross'!$D$7:$D$1006,BOOKS!E78,'GSTN-Diff Gross'!$S$7:$S$1006,"&lt;&gt;0")+COUNTIFS('GSTN-Diff Gross'!$D$7:$D$1006,BOOKS!E78,'GSTN-Diff Gross'!$T$7:$T$1006,"&lt;&gt;0")+COUNTIFS('GSTN-Diff Gross'!$D$7:$D$1006,BOOKS!E78,'GSTN-Diff Gross'!$U$7:$U$1006,"&lt;&gt;0")+COUNTIFS('GSTN-Diff Gross'!$D$7:$D$1006,BOOKS!E78,'GSTN-Diff Gross'!$V$7:$V$1006,"&lt;&gt;0"),BOOKS!M78,0)</f>
        <v>0</v>
      </c>
      <c r="Q78" s="94">
        <f>IFERROR(IF(B78="",0,SUMPRODUCT(('2A'!$D$6:$D$1005='GSTN-Bill Wise'!B78)*'2A'!$I$6:$I$1005)),0)</f>
        <v>0</v>
      </c>
      <c r="R78" s="95">
        <f>IFERROR(IF(B78="",0,SUMPRODUCT(('2A'!$D$6:$D$1005='GSTN-Bill Wise'!B78)*'2A'!$J$6:$J$1005)),0)</f>
        <v>0</v>
      </c>
      <c r="S78" s="95">
        <f>IFERROR(IF(B78="",0,SUMPRODUCT(('2A'!$D$6:$D$1005='GSTN-Bill Wise'!B78)*'2A'!$K$6:$K$1005)),0)</f>
        <v>0</v>
      </c>
      <c r="T78" s="95">
        <f>IFERROR(IF(B78="",0,SUMPRODUCT(('2A'!$D$6:$D$1005='GSTN-Bill Wise'!B78)*'2A'!$L$6:$L$1005)),0)</f>
        <v>0</v>
      </c>
      <c r="U78" s="95">
        <f>IFERROR(IF(B78="",0,SUMPRODUCT(('2A'!$D$6:$D$1005='GSTN-Bill Wise'!B78)*'2A'!$M$6:$M$1005)),0)</f>
        <v>0</v>
      </c>
      <c r="V78" s="111"/>
    </row>
    <row r="79" spans="1:22">
      <c r="A79" s="162">
        <f t="shared" si="16"/>
        <v>74</v>
      </c>
      <c r="B79" s="162" t="str">
        <f t="shared" si="10"/>
        <v/>
      </c>
      <c r="C79" s="162" t="str">
        <f>IF(COUNTIFS('GSTN-Diff Gross'!$D$7:$D$1006,BOOKS!E79,'GSTN-Diff Gross'!$R$7:$R$1006,"&lt;&gt;0")+COUNTIFS('GSTN-Diff Gross'!$D$7:$D$1006,BOOKS!E79,'GSTN-Diff Gross'!$S$7:$S$1006,"&lt;&gt;0")+COUNTIFS('GSTN-Diff Gross'!$D$7:$D$1006,BOOKS!E79,'GSTN-Diff Gross'!$T$7:$T$1006,"&lt;&gt;0")+COUNTIFS('GSTN-Diff Gross'!$D$7:$D$1006,BOOKS!E79,'GSTN-Diff Gross'!$U$7:$U$1006,"&lt;&gt;0")+COUNTIFS('GSTN-Diff Gross'!$D$7:$D$1006,BOOKS!E79,'GSTN-Diff Gross'!$V$7:$V$1006,"&lt;&gt;0"),BOOKS!E79,"")</f>
        <v/>
      </c>
      <c r="D79" s="44" t="str">
        <f>IF(COUNTIFS('GSTN-Diff Gross'!$D$7:$D$1006,BOOKS!E79,'GSTN-Diff Gross'!$R$7:$R$1006,"&lt;&gt;0")+COUNTIFS('GSTN-Diff Gross'!$D$7:$D$1006,BOOKS!E79,'GSTN-Diff Gross'!$S$7:$S$1006,"&lt;&gt;0")+COUNTIFS('GSTN-Diff Gross'!$D$7:$D$1006,BOOKS!E79,'GSTN-Diff Gross'!$T$7:$T$1006,"&lt;&gt;0")+COUNTIFS('GSTN-Diff Gross'!$D$7:$D$1006,BOOKS!E79,'GSTN-Diff Gross'!$U$7:$U$1006,"&lt;&gt;0")+COUNTIFS('GSTN-Diff Gross'!$D$7:$D$1006,BOOKS!E79,'GSTN-Diff Gross'!$V$7:$V$1006,"&lt;&gt;0"),BOOKS!F79,"")</f>
        <v/>
      </c>
      <c r="E79" s="67" t="str">
        <f>IF(COUNTIFS('GSTN-Diff Gross'!$D$7:$D$1006,BOOKS!E79,'GSTN-Diff Gross'!$R$7:$R$1006,"&lt;&gt;0")+COUNTIFS('GSTN-Diff Gross'!$D$7:$D$1006,BOOKS!E79,'GSTN-Diff Gross'!$S$7:$S$1006,"&lt;&gt;0")+COUNTIFS('GSTN-Diff Gross'!$D$7:$D$1006,BOOKS!E79,'GSTN-Diff Gross'!$T$7:$T$1006,"&lt;&gt;0")+COUNTIFS('GSTN-Diff Gross'!$D$7:$D$1006,BOOKS!E79,'GSTN-Diff Gross'!$U$7:$U$1006,"&lt;&gt;0")+COUNTIFS('GSTN-Diff Gross'!$D$7:$D$1006,BOOKS!E79,'GSTN-Diff Gross'!$V$7:$V$1006,"&lt;&gt;0"),BOOKS!G79,"")</f>
        <v/>
      </c>
      <c r="F79" s="89" t="str">
        <f>IF(COUNTIFS('GSTN-Diff Gross'!$D$7:$D$1006,BOOKS!E79,'GSTN-Diff Gross'!$R$7:$R$1006,"&lt;&gt;0")+COUNTIFS('GSTN-Diff Gross'!$D$7:$D$1006,BOOKS!E79,'GSTN-Diff Gross'!$S$7:$S$1006,"&lt;&gt;0")+COUNTIFS('GSTN-Diff Gross'!$D$7:$D$1006,BOOKS!E79,'GSTN-Diff Gross'!$T$7:$T$1006,"&lt;&gt;0")+COUNTIFS('GSTN-Diff Gross'!$D$7:$D$1006,BOOKS!E79,'GSTN-Diff Gross'!$U$7:$U$1006,"&lt;&gt;0")+COUNTIFS('GSTN-Diff Gross'!$D$7:$D$1006,BOOKS!E79,'GSTN-Diff Gross'!$V$7:$V$1006,"&lt;&gt;0"),BOOKS!H79,"")</f>
        <v/>
      </c>
      <c r="G79" s="96">
        <f t="shared" si="11"/>
        <v>0</v>
      </c>
      <c r="H79" s="96">
        <f t="shared" si="12"/>
        <v>0</v>
      </c>
      <c r="I79" s="97">
        <f t="shared" si="13"/>
        <v>0</v>
      </c>
      <c r="J79" s="98">
        <f t="shared" si="14"/>
        <v>0</v>
      </c>
      <c r="K79" s="96">
        <f t="shared" si="15"/>
        <v>0</v>
      </c>
      <c r="L79" s="93">
        <f>IF(COUNTIFS('GSTN-Diff Gross'!$D$7:$D$1006,BOOKS!E79,'GSTN-Diff Gross'!$R$7:$R$1006,"&lt;&gt;0")+COUNTIFS('GSTN-Diff Gross'!$D$7:$D$1006,BOOKS!E79,'GSTN-Diff Gross'!$S$7:$S$1006,"&lt;&gt;0")+COUNTIFS('GSTN-Diff Gross'!$D$7:$D$1006,BOOKS!E79,'GSTN-Diff Gross'!$T$7:$T$1006,"&lt;&gt;0")+COUNTIFS('GSTN-Diff Gross'!$D$7:$D$1006,BOOKS!E79,'GSTN-Diff Gross'!$U$7:$U$1006,"&lt;&gt;0")+COUNTIFS('GSTN-Diff Gross'!$D$7:$D$1006,BOOKS!E79,'GSTN-Diff Gross'!$V$7:$V$1006,"&lt;&gt;0"),BOOKS!I79,0)</f>
        <v>0</v>
      </c>
      <c r="M79" s="88">
        <f>IF(COUNTIFS('GSTN-Diff Gross'!$D$7:$D$1006,BOOKS!E79,'GSTN-Diff Gross'!$R$7:$R$1006,"&lt;&gt;0")+COUNTIFS('GSTN-Diff Gross'!$D$7:$D$1006,BOOKS!E79,'GSTN-Diff Gross'!$S$7:$S$1006,"&lt;&gt;0")+COUNTIFS('GSTN-Diff Gross'!$D$7:$D$1006,BOOKS!E79,'GSTN-Diff Gross'!$T$7:$T$1006,"&lt;&gt;0")+COUNTIFS('GSTN-Diff Gross'!$D$7:$D$1006,BOOKS!E79,'GSTN-Diff Gross'!$U$7:$U$1006,"&lt;&gt;0")+COUNTIFS('GSTN-Diff Gross'!$D$7:$D$1006,BOOKS!E79,'GSTN-Diff Gross'!$V$7:$V$1006,"&lt;&gt;0"),BOOKS!J79,0)</f>
        <v>0</v>
      </c>
      <c r="N79" s="88">
        <f>IF(COUNTIFS('GSTN-Diff Gross'!$D$7:$D$1006,BOOKS!E79,'GSTN-Diff Gross'!$R$7:$R$1006,"&lt;&gt;0")+COUNTIFS('GSTN-Diff Gross'!$D$7:$D$1006,BOOKS!E79,'GSTN-Diff Gross'!$S$7:$S$1006,"&lt;&gt;0")+COUNTIFS('GSTN-Diff Gross'!$D$7:$D$1006,BOOKS!E79,'GSTN-Diff Gross'!$T$7:$T$1006,"&lt;&gt;0")+COUNTIFS('GSTN-Diff Gross'!$D$7:$D$1006,BOOKS!E79,'GSTN-Diff Gross'!$U$7:$U$1006,"&lt;&gt;0")+COUNTIFS('GSTN-Diff Gross'!$D$7:$D$1006,BOOKS!E79,'GSTN-Diff Gross'!$V$7:$V$1006,"&lt;&gt;0"),BOOKS!K79,0)</f>
        <v>0</v>
      </c>
      <c r="O79" s="88">
        <f>IF(COUNTIFS('GSTN-Diff Gross'!$D$7:$D$1006,BOOKS!E79,'GSTN-Diff Gross'!$R$7:$R$1006,"&lt;&gt;0")+COUNTIFS('GSTN-Diff Gross'!$D$7:$D$1006,BOOKS!E79,'GSTN-Diff Gross'!$S$7:$S$1006,"&lt;&gt;0")+COUNTIFS('GSTN-Diff Gross'!$D$7:$D$1006,BOOKS!E79,'GSTN-Diff Gross'!$T$7:$T$1006,"&lt;&gt;0")+COUNTIFS('GSTN-Diff Gross'!$D$7:$D$1006,BOOKS!E79,'GSTN-Diff Gross'!$U$7:$U$1006,"&lt;&gt;0")+COUNTIFS('GSTN-Diff Gross'!$D$7:$D$1006,BOOKS!E79,'GSTN-Diff Gross'!$V$7:$V$1006,"&lt;&gt;0"),BOOKS!L79,0)</f>
        <v>0</v>
      </c>
      <c r="P79" s="88">
        <f>IF(COUNTIFS('GSTN-Diff Gross'!$D$7:$D$1006,BOOKS!E79,'GSTN-Diff Gross'!$R$7:$R$1006,"&lt;&gt;0")+COUNTIFS('GSTN-Diff Gross'!$D$7:$D$1006,BOOKS!E79,'GSTN-Diff Gross'!$S$7:$S$1006,"&lt;&gt;0")+COUNTIFS('GSTN-Diff Gross'!$D$7:$D$1006,BOOKS!E79,'GSTN-Diff Gross'!$T$7:$T$1006,"&lt;&gt;0")+COUNTIFS('GSTN-Diff Gross'!$D$7:$D$1006,BOOKS!E79,'GSTN-Diff Gross'!$U$7:$U$1006,"&lt;&gt;0")+COUNTIFS('GSTN-Diff Gross'!$D$7:$D$1006,BOOKS!E79,'GSTN-Diff Gross'!$V$7:$V$1006,"&lt;&gt;0"),BOOKS!M79,0)</f>
        <v>0</v>
      </c>
      <c r="Q79" s="84">
        <f>IFERROR(IF(B79="",0,SUMPRODUCT(('2A'!$D$6:$D$1005='GSTN-Bill Wise'!B79)*'2A'!$I$6:$I$1005)),0)</f>
        <v>0</v>
      </c>
      <c r="R79" s="44">
        <f>IFERROR(IF(B79="",0,SUMPRODUCT(('2A'!$D$6:$D$1005='GSTN-Bill Wise'!B79)*'2A'!$J$6:$J$1005)),0)</f>
        <v>0</v>
      </c>
      <c r="S79" s="44">
        <f>IFERROR(IF(B79="",0,SUMPRODUCT(('2A'!$D$6:$D$1005='GSTN-Bill Wise'!B79)*'2A'!$K$6:$K$1005)),0)</f>
        <v>0</v>
      </c>
      <c r="T79" s="44">
        <f>IFERROR(IF(B79="",0,SUMPRODUCT(('2A'!$D$6:$D$1005='GSTN-Bill Wise'!B79)*'2A'!$L$6:$L$1005)),0)</f>
        <v>0</v>
      </c>
      <c r="U79" s="44">
        <f>IFERROR(IF(B79="",0,SUMPRODUCT(('2A'!$D$6:$D$1005='GSTN-Bill Wise'!B79)*'2A'!$M$6:$M$1005)),0)</f>
        <v>0</v>
      </c>
      <c r="V79" s="111"/>
    </row>
    <row r="80" spans="1:22">
      <c r="A80" s="161">
        <f t="shared" si="16"/>
        <v>75</v>
      </c>
      <c r="B80" s="161" t="str">
        <f t="shared" si="10"/>
        <v/>
      </c>
      <c r="C80" s="161" t="str">
        <f>IF(COUNTIFS('GSTN-Diff Gross'!$D$7:$D$1006,BOOKS!E80,'GSTN-Diff Gross'!$R$7:$R$1006,"&lt;&gt;0")+COUNTIFS('GSTN-Diff Gross'!$D$7:$D$1006,BOOKS!E80,'GSTN-Diff Gross'!$S$7:$S$1006,"&lt;&gt;0")+COUNTIFS('GSTN-Diff Gross'!$D$7:$D$1006,BOOKS!E80,'GSTN-Diff Gross'!$T$7:$T$1006,"&lt;&gt;0")+COUNTIFS('GSTN-Diff Gross'!$D$7:$D$1006,BOOKS!E80,'GSTN-Diff Gross'!$U$7:$U$1006,"&lt;&gt;0")+COUNTIFS('GSTN-Diff Gross'!$D$7:$D$1006,BOOKS!E80,'GSTN-Diff Gross'!$V$7:$V$1006,"&lt;&gt;0"),BOOKS!E80,"")</f>
        <v/>
      </c>
      <c r="D80" s="41" t="str">
        <f>IF(COUNTIFS('GSTN-Diff Gross'!$D$7:$D$1006,BOOKS!E80,'GSTN-Diff Gross'!$R$7:$R$1006,"&lt;&gt;0")+COUNTIFS('GSTN-Diff Gross'!$D$7:$D$1006,BOOKS!E80,'GSTN-Diff Gross'!$S$7:$S$1006,"&lt;&gt;0")+COUNTIFS('GSTN-Diff Gross'!$D$7:$D$1006,BOOKS!E80,'GSTN-Diff Gross'!$T$7:$T$1006,"&lt;&gt;0")+COUNTIFS('GSTN-Diff Gross'!$D$7:$D$1006,BOOKS!E80,'GSTN-Diff Gross'!$U$7:$U$1006,"&lt;&gt;0")+COUNTIFS('GSTN-Diff Gross'!$D$7:$D$1006,BOOKS!E80,'GSTN-Diff Gross'!$V$7:$V$1006,"&lt;&gt;0"),BOOKS!F80,"")</f>
        <v/>
      </c>
      <c r="E80" s="68" t="str">
        <f>IF(COUNTIFS('GSTN-Diff Gross'!$D$7:$D$1006,BOOKS!E80,'GSTN-Diff Gross'!$R$7:$R$1006,"&lt;&gt;0")+COUNTIFS('GSTN-Diff Gross'!$D$7:$D$1006,BOOKS!E80,'GSTN-Diff Gross'!$S$7:$S$1006,"&lt;&gt;0")+COUNTIFS('GSTN-Diff Gross'!$D$7:$D$1006,BOOKS!E80,'GSTN-Diff Gross'!$T$7:$T$1006,"&lt;&gt;0")+COUNTIFS('GSTN-Diff Gross'!$D$7:$D$1006,BOOKS!E80,'GSTN-Diff Gross'!$U$7:$U$1006,"&lt;&gt;0")+COUNTIFS('GSTN-Diff Gross'!$D$7:$D$1006,BOOKS!E80,'GSTN-Diff Gross'!$V$7:$V$1006,"&lt;&gt;0"),BOOKS!G80,"")</f>
        <v/>
      </c>
      <c r="F80" s="90" t="str">
        <f>IF(COUNTIFS('GSTN-Diff Gross'!$D$7:$D$1006,BOOKS!E80,'GSTN-Diff Gross'!$R$7:$R$1006,"&lt;&gt;0")+COUNTIFS('GSTN-Diff Gross'!$D$7:$D$1006,BOOKS!E80,'GSTN-Diff Gross'!$S$7:$S$1006,"&lt;&gt;0")+COUNTIFS('GSTN-Diff Gross'!$D$7:$D$1006,BOOKS!E80,'GSTN-Diff Gross'!$T$7:$T$1006,"&lt;&gt;0")+COUNTIFS('GSTN-Diff Gross'!$D$7:$D$1006,BOOKS!E80,'GSTN-Diff Gross'!$U$7:$U$1006,"&lt;&gt;0")+COUNTIFS('GSTN-Diff Gross'!$D$7:$D$1006,BOOKS!E80,'GSTN-Diff Gross'!$V$7:$V$1006,"&lt;&gt;0"),BOOKS!H80,"")</f>
        <v/>
      </c>
      <c r="G80" s="167">
        <f t="shared" si="11"/>
        <v>0</v>
      </c>
      <c r="H80" s="167">
        <f t="shared" si="12"/>
        <v>0</v>
      </c>
      <c r="I80" s="167">
        <f t="shared" si="13"/>
        <v>0</v>
      </c>
      <c r="J80" s="167">
        <f t="shared" si="14"/>
        <v>0</v>
      </c>
      <c r="K80" s="167">
        <f t="shared" si="15"/>
        <v>0</v>
      </c>
      <c r="L80" s="99">
        <f>IF(COUNTIFS('GSTN-Diff Gross'!$D$7:$D$1006,BOOKS!E80,'GSTN-Diff Gross'!$R$7:$R$1006,"&lt;&gt;0")+COUNTIFS('GSTN-Diff Gross'!$D$7:$D$1006,BOOKS!E80,'GSTN-Diff Gross'!$S$7:$S$1006,"&lt;&gt;0")+COUNTIFS('GSTN-Diff Gross'!$D$7:$D$1006,BOOKS!E80,'GSTN-Diff Gross'!$T$7:$T$1006,"&lt;&gt;0")+COUNTIFS('GSTN-Diff Gross'!$D$7:$D$1006,BOOKS!E80,'GSTN-Diff Gross'!$U$7:$U$1006,"&lt;&gt;0")+COUNTIFS('GSTN-Diff Gross'!$D$7:$D$1006,BOOKS!E80,'GSTN-Diff Gross'!$V$7:$V$1006,"&lt;&gt;0"),BOOKS!I80,0)</f>
        <v>0</v>
      </c>
      <c r="M80" s="100">
        <f>IF(COUNTIFS('GSTN-Diff Gross'!$D$7:$D$1006,BOOKS!E80,'GSTN-Diff Gross'!$R$7:$R$1006,"&lt;&gt;0")+COUNTIFS('GSTN-Diff Gross'!$D$7:$D$1006,BOOKS!E80,'GSTN-Diff Gross'!$S$7:$S$1006,"&lt;&gt;0")+COUNTIFS('GSTN-Diff Gross'!$D$7:$D$1006,BOOKS!E80,'GSTN-Diff Gross'!$T$7:$T$1006,"&lt;&gt;0")+COUNTIFS('GSTN-Diff Gross'!$D$7:$D$1006,BOOKS!E80,'GSTN-Diff Gross'!$U$7:$U$1006,"&lt;&gt;0")+COUNTIFS('GSTN-Diff Gross'!$D$7:$D$1006,BOOKS!E80,'GSTN-Diff Gross'!$V$7:$V$1006,"&lt;&gt;0"),BOOKS!J80,0)</f>
        <v>0</v>
      </c>
      <c r="N80" s="100">
        <f>IF(COUNTIFS('GSTN-Diff Gross'!$D$7:$D$1006,BOOKS!E80,'GSTN-Diff Gross'!$R$7:$R$1006,"&lt;&gt;0")+COUNTIFS('GSTN-Diff Gross'!$D$7:$D$1006,BOOKS!E80,'GSTN-Diff Gross'!$S$7:$S$1006,"&lt;&gt;0")+COUNTIFS('GSTN-Diff Gross'!$D$7:$D$1006,BOOKS!E80,'GSTN-Diff Gross'!$T$7:$T$1006,"&lt;&gt;0")+COUNTIFS('GSTN-Diff Gross'!$D$7:$D$1006,BOOKS!E80,'GSTN-Diff Gross'!$U$7:$U$1006,"&lt;&gt;0")+COUNTIFS('GSTN-Diff Gross'!$D$7:$D$1006,BOOKS!E80,'GSTN-Diff Gross'!$V$7:$V$1006,"&lt;&gt;0"),BOOKS!K80,0)</f>
        <v>0</v>
      </c>
      <c r="O80" s="100">
        <f>IF(COUNTIFS('GSTN-Diff Gross'!$D$7:$D$1006,BOOKS!E80,'GSTN-Diff Gross'!$R$7:$R$1006,"&lt;&gt;0")+COUNTIFS('GSTN-Diff Gross'!$D$7:$D$1006,BOOKS!E80,'GSTN-Diff Gross'!$S$7:$S$1006,"&lt;&gt;0")+COUNTIFS('GSTN-Diff Gross'!$D$7:$D$1006,BOOKS!E80,'GSTN-Diff Gross'!$T$7:$T$1006,"&lt;&gt;0")+COUNTIFS('GSTN-Diff Gross'!$D$7:$D$1006,BOOKS!E80,'GSTN-Diff Gross'!$U$7:$U$1006,"&lt;&gt;0")+COUNTIFS('GSTN-Diff Gross'!$D$7:$D$1006,BOOKS!E80,'GSTN-Diff Gross'!$V$7:$V$1006,"&lt;&gt;0"),BOOKS!L80,0)</f>
        <v>0</v>
      </c>
      <c r="P80" s="100">
        <f>IF(COUNTIFS('GSTN-Diff Gross'!$D$7:$D$1006,BOOKS!E80,'GSTN-Diff Gross'!$R$7:$R$1006,"&lt;&gt;0")+COUNTIFS('GSTN-Diff Gross'!$D$7:$D$1006,BOOKS!E80,'GSTN-Diff Gross'!$S$7:$S$1006,"&lt;&gt;0")+COUNTIFS('GSTN-Diff Gross'!$D$7:$D$1006,BOOKS!E80,'GSTN-Diff Gross'!$T$7:$T$1006,"&lt;&gt;0")+COUNTIFS('GSTN-Diff Gross'!$D$7:$D$1006,BOOKS!E80,'GSTN-Diff Gross'!$U$7:$U$1006,"&lt;&gt;0")+COUNTIFS('GSTN-Diff Gross'!$D$7:$D$1006,BOOKS!E80,'GSTN-Diff Gross'!$V$7:$V$1006,"&lt;&gt;0"),BOOKS!M80,0)</f>
        <v>0</v>
      </c>
      <c r="Q80" s="94">
        <f>IFERROR(IF(B80="",0,SUMPRODUCT(('2A'!$D$6:$D$1005='GSTN-Bill Wise'!B80)*'2A'!$I$6:$I$1005)),0)</f>
        <v>0</v>
      </c>
      <c r="R80" s="95">
        <f>IFERROR(IF(B80="",0,SUMPRODUCT(('2A'!$D$6:$D$1005='GSTN-Bill Wise'!B80)*'2A'!$J$6:$J$1005)),0)</f>
        <v>0</v>
      </c>
      <c r="S80" s="95">
        <f>IFERROR(IF(B80="",0,SUMPRODUCT(('2A'!$D$6:$D$1005='GSTN-Bill Wise'!B80)*'2A'!$K$6:$K$1005)),0)</f>
        <v>0</v>
      </c>
      <c r="T80" s="95">
        <f>IFERROR(IF(B80="",0,SUMPRODUCT(('2A'!$D$6:$D$1005='GSTN-Bill Wise'!B80)*'2A'!$L$6:$L$1005)),0)</f>
        <v>0</v>
      </c>
      <c r="U80" s="95">
        <f>IFERROR(IF(B80="",0,SUMPRODUCT(('2A'!$D$6:$D$1005='GSTN-Bill Wise'!B80)*'2A'!$M$6:$M$1005)),0)</f>
        <v>0</v>
      </c>
      <c r="V80" s="111"/>
    </row>
    <row r="81" spans="1:22">
      <c r="A81" s="162">
        <f t="shared" si="16"/>
        <v>76</v>
      </c>
      <c r="B81" s="162" t="str">
        <f t="shared" si="10"/>
        <v/>
      </c>
      <c r="C81" s="162" t="str">
        <f>IF(COUNTIFS('GSTN-Diff Gross'!$D$7:$D$1006,BOOKS!E81,'GSTN-Diff Gross'!$R$7:$R$1006,"&lt;&gt;0")+COUNTIFS('GSTN-Diff Gross'!$D$7:$D$1006,BOOKS!E81,'GSTN-Diff Gross'!$S$7:$S$1006,"&lt;&gt;0")+COUNTIFS('GSTN-Diff Gross'!$D$7:$D$1006,BOOKS!E81,'GSTN-Diff Gross'!$T$7:$T$1006,"&lt;&gt;0")+COUNTIFS('GSTN-Diff Gross'!$D$7:$D$1006,BOOKS!E81,'GSTN-Diff Gross'!$U$7:$U$1006,"&lt;&gt;0")+COUNTIFS('GSTN-Diff Gross'!$D$7:$D$1006,BOOKS!E81,'GSTN-Diff Gross'!$V$7:$V$1006,"&lt;&gt;0"),BOOKS!E81,"")</f>
        <v/>
      </c>
      <c r="D81" s="44" t="str">
        <f>IF(COUNTIFS('GSTN-Diff Gross'!$D$7:$D$1006,BOOKS!E81,'GSTN-Diff Gross'!$R$7:$R$1006,"&lt;&gt;0")+COUNTIFS('GSTN-Diff Gross'!$D$7:$D$1006,BOOKS!E81,'GSTN-Diff Gross'!$S$7:$S$1006,"&lt;&gt;0")+COUNTIFS('GSTN-Diff Gross'!$D$7:$D$1006,BOOKS!E81,'GSTN-Diff Gross'!$T$7:$T$1006,"&lt;&gt;0")+COUNTIFS('GSTN-Diff Gross'!$D$7:$D$1006,BOOKS!E81,'GSTN-Diff Gross'!$U$7:$U$1006,"&lt;&gt;0")+COUNTIFS('GSTN-Diff Gross'!$D$7:$D$1006,BOOKS!E81,'GSTN-Diff Gross'!$V$7:$V$1006,"&lt;&gt;0"),BOOKS!F81,"")</f>
        <v/>
      </c>
      <c r="E81" s="67" t="str">
        <f>IF(COUNTIFS('GSTN-Diff Gross'!$D$7:$D$1006,BOOKS!E81,'GSTN-Diff Gross'!$R$7:$R$1006,"&lt;&gt;0")+COUNTIFS('GSTN-Diff Gross'!$D$7:$D$1006,BOOKS!E81,'GSTN-Diff Gross'!$S$7:$S$1006,"&lt;&gt;0")+COUNTIFS('GSTN-Diff Gross'!$D$7:$D$1006,BOOKS!E81,'GSTN-Diff Gross'!$T$7:$T$1006,"&lt;&gt;0")+COUNTIFS('GSTN-Diff Gross'!$D$7:$D$1006,BOOKS!E81,'GSTN-Diff Gross'!$U$7:$U$1006,"&lt;&gt;0")+COUNTIFS('GSTN-Diff Gross'!$D$7:$D$1006,BOOKS!E81,'GSTN-Diff Gross'!$V$7:$V$1006,"&lt;&gt;0"),BOOKS!G81,"")</f>
        <v/>
      </c>
      <c r="F81" s="89" t="str">
        <f>IF(COUNTIFS('GSTN-Diff Gross'!$D$7:$D$1006,BOOKS!E81,'GSTN-Diff Gross'!$R$7:$R$1006,"&lt;&gt;0")+COUNTIFS('GSTN-Diff Gross'!$D$7:$D$1006,BOOKS!E81,'GSTN-Diff Gross'!$S$7:$S$1006,"&lt;&gt;0")+COUNTIFS('GSTN-Diff Gross'!$D$7:$D$1006,BOOKS!E81,'GSTN-Diff Gross'!$T$7:$T$1006,"&lt;&gt;0")+COUNTIFS('GSTN-Diff Gross'!$D$7:$D$1006,BOOKS!E81,'GSTN-Diff Gross'!$U$7:$U$1006,"&lt;&gt;0")+COUNTIFS('GSTN-Diff Gross'!$D$7:$D$1006,BOOKS!E81,'GSTN-Diff Gross'!$V$7:$V$1006,"&lt;&gt;0"),BOOKS!H81,"")</f>
        <v/>
      </c>
      <c r="G81" s="96">
        <f t="shared" si="11"/>
        <v>0</v>
      </c>
      <c r="H81" s="96">
        <f t="shared" si="12"/>
        <v>0</v>
      </c>
      <c r="I81" s="97">
        <f t="shared" si="13"/>
        <v>0</v>
      </c>
      <c r="J81" s="98">
        <f t="shared" si="14"/>
        <v>0</v>
      </c>
      <c r="K81" s="96">
        <f t="shared" si="15"/>
        <v>0</v>
      </c>
      <c r="L81" s="93">
        <f>IF(COUNTIFS('GSTN-Diff Gross'!$D$7:$D$1006,BOOKS!E81,'GSTN-Diff Gross'!$R$7:$R$1006,"&lt;&gt;0")+COUNTIFS('GSTN-Diff Gross'!$D$7:$D$1006,BOOKS!E81,'GSTN-Diff Gross'!$S$7:$S$1006,"&lt;&gt;0")+COUNTIFS('GSTN-Diff Gross'!$D$7:$D$1006,BOOKS!E81,'GSTN-Diff Gross'!$T$7:$T$1006,"&lt;&gt;0")+COUNTIFS('GSTN-Diff Gross'!$D$7:$D$1006,BOOKS!E81,'GSTN-Diff Gross'!$U$7:$U$1006,"&lt;&gt;0")+COUNTIFS('GSTN-Diff Gross'!$D$7:$D$1006,BOOKS!E81,'GSTN-Diff Gross'!$V$7:$V$1006,"&lt;&gt;0"),BOOKS!I81,0)</f>
        <v>0</v>
      </c>
      <c r="M81" s="88">
        <f>IF(COUNTIFS('GSTN-Diff Gross'!$D$7:$D$1006,BOOKS!E81,'GSTN-Diff Gross'!$R$7:$R$1006,"&lt;&gt;0")+COUNTIFS('GSTN-Diff Gross'!$D$7:$D$1006,BOOKS!E81,'GSTN-Diff Gross'!$S$7:$S$1006,"&lt;&gt;0")+COUNTIFS('GSTN-Diff Gross'!$D$7:$D$1006,BOOKS!E81,'GSTN-Diff Gross'!$T$7:$T$1006,"&lt;&gt;0")+COUNTIFS('GSTN-Diff Gross'!$D$7:$D$1006,BOOKS!E81,'GSTN-Diff Gross'!$U$7:$U$1006,"&lt;&gt;0")+COUNTIFS('GSTN-Diff Gross'!$D$7:$D$1006,BOOKS!E81,'GSTN-Diff Gross'!$V$7:$V$1006,"&lt;&gt;0"),BOOKS!J81,0)</f>
        <v>0</v>
      </c>
      <c r="N81" s="88">
        <f>IF(COUNTIFS('GSTN-Diff Gross'!$D$7:$D$1006,BOOKS!E81,'GSTN-Diff Gross'!$R$7:$R$1006,"&lt;&gt;0")+COUNTIFS('GSTN-Diff Gross'!$D$7:$D$1006,BOOKS!E81,'GSTN-Diff Gross'!$S$7:$S$1006,"&lt;&gt;0")+COUNTIFS('GSTN-Diff Gross'!$D$7:$D$1006,BOOKS!E81,'GSTN-Diff Gross'!$T$7:$T$1006,"&lt;&gt;0")+COUNTIFS('GSTN-Diff Gross'!$D$7:$D$1006,BOOKS!E81,'GSTN-Diff Gross'!$U$7:$U$1006,"&lt;&gt;0")+COUNTIFS('GSTN-Diff Gross'!$D$7:$D$1006,BOOKS!E81,'GSTN-Diff Gross'!$V$7:$V$1006,"&lt;&gt;0"),BOOKS!K81,0)</f>
        <v>0</v>
      </c>
      <c r="O81" s="88">
        <f>IF(COUNTIFS('GSTN-Diff Gross'!$D$7:$D$1006,BOOKS!E81,'GSTN-Diff Gross'!$R$7:$R$1006,"&lt;&gt;0")+COUNTIFS('GSTN-Diff Gross'!$D$7:$D$1006,BOOKS!E81,'GSTN-Diff Gross'!$S$7:$S$1006,"&lt;&gt;0")+COUNTIFS('GSTN-Diff Gross'!$D$7:$D$1006,BOOKS!E81,'GSTN-Diff Gross'!$T$7:$T$1006,"&lt;&gt;0")+COUNTIFS('GSTN-Diff Gross'!$D$7:$D$1006,BOOKS!E81,'GSTN-Diff Gross'!$U$7:$U$1006,"&lt;&gt;0")+COUNTIFS('GSTN-Diff Gross'!$D$7:$D$1006,BOOKS!E81,'GSTN-Diff Gross'!$V$7:$V$1006,"&lt;&gt;0"),BOOKS!L81,0)</f>
        <v>0</v>
      </c>
      <c r="P81" s="88">
        <f>IF(COUNTIFS('GSTN-Diff Gross'!$D$7:$D$1006,BOOKS!E81,'GSTN-Diff Gross'!$R$7:$R$1006,"&lt;&gt;0")+COUNTIFS('GSTN-Diff Gross'!$D$7:$D$1006,BOOKS!E81,'GSTN-Diff Gross'!$S$7:$S$1006,"&lt;&gt;0")+COUNTIFS('GSTN-Diff Gross'!$D$7:$D$1006,BOOKS!E81,'GSTN-Diff Gross'!$T$7:$T$1006,"&lt;&gt;0")+COUNTIFS('GSTN-Diff Gross'!$D$7:$D$1006,BOOKS!E81,'GSTN-Diff Gross'!$U$7:$U$1006,"&lt;&gt;0")+COUNTIFS('GSTN-Diff Gross'!$D$7:$D$1006,BOOKS!E81,'GSTN-Diff Gross'!$V$7:$V$1006,"&lt;&gt;0"),BOOKS!M81,0)</f>
        <v>0</v>
      </c>
      <c r="Q81" s="84">
        <f>IFERROR(IF(B81="",0,SUMPRODUCT(('2A'!$D$6:$D$1005='GSTN-Bill Wise'!B81)*'2A'!$I$6:$I$1005)),0)</f>
        <v>0</v>
      </c>
      <c r="R81" s="44">
        <f>IFERROR(IF(B81="",0,SUMPRODUCT(('2A'!$D$6:$D$1005='GSTN-Bill Wise'!B81)*'2A'!$J$6:$J$1005)),0)</f>
        <v>0</v>
      </c>
      <c r="S81" s="44">
        <f>IFERROR(IF(B81="",0,SUMPRODUCT(('2A'!$D$6:$D$1005='GSTN-Bill Wise'!B81)*'2A'!$K$6:$K$1005)),0)</f>
        <v>0</v>
      </c>
      <c r="T81" s="44">
        <f>IFERROR(IF(B81="",0,SUMPRODUCT(('2A'!$D$6:$D$1005='GSTN-Bill Wise'!B81)*'2A'!$L$6:$L$1005)),0)</f>
        <v>0</v>
      </c>
      <c r="U81" s="44">
        <f>IFERROR(IF(B81="",0,SUMPRODUCT(('2A'!$D$6:$D$1005='GSTN-Bill Wise'!B81)*'2A'!$M$6:$M$1005)),0)</f>
        <v>0</v>
      </c>
      <c r="V81" s="111"/>
    </row>
    <row r="82" spans="1:22">
      <c r="A82" s="161">
        <f t="shared" si="16"/>
        <v>77</v>
      </c>
      <c r="B82" s="161" t="str">
        <f t="shared" si="10"/>
        <v/>
      </c>
      <c r="C82" s="161" t="str">
        <f>IF(COUNTIFS('GSTN-Diff Gross'!$D$7:$D$1006,BOOKS!E82,'GSTN-Diff Gross'!$R$7:$R$1006,"&lt;&gt;0")+COUNTIFS('GSTN-Diff Gross'!$D$7:$D$1006,BOOKS!E82,'GSTN-Diff Gross'!$S$7:$S$1006,"&lt;&gt;0")+COUNTIFS('GSTN-Diff Gross'!$D$7:$D$1006,BOOKS!E82,'GSTN-Diff Gross'!$T$7:$T$1006,"&lt;&gt;0")+COUNTIFS('GSTN-Diff Gross'!$D$7:$D$1006,BOOKS!E82,'GSTN-Diff Gross'!$U$7:$U$1006,"&lt;&gt;0")+COUNTIFS('GSTN-Diff Gross'!$D$7:$D$1006,BOOKS!E82,'GSTN-Diff Gross'!$V$7:$V$1006,"&lt;&gt;0"),BOOKS!E82,"")</f>
        <v/>
      </c>
      <c r="D82" s="41" t="str">
        <f>IF(COUNTIFS('GSTN-Diff Gross'!$D$7:$D$1006,BOOKS!E82,'GSTN-Diff Gross'!$R$7:$R$1006,"&lt;&gt;0")+COUNTIFS('GSTN-Diff Gross'!$D$7:$D$1006,BOOKS!E82,'GSTN-Diff Gross'!$S$7:$S$1006,"&lt;&gt;0")+COUNTIFS('GSTN-Diff Gross'!$D$7:$D$1006,BOOKS!E82,'GSTN-Diff Gross'!$T$7:$T$1006,"&lt;&gt;0")+COUNTIFS('GSTN-Diff Gross'!$D$7:$D$1006,BOOKS!E82,'GSTN-Diff Gross'!$U$7:$U$1006,"&lt;&gt;0")+COUNTIFS('GSTN-Diff Gross'!$D$7:$D$1006,BOOKS!E82,'GSTN-Diff Gross'!$V$7:$V$1006,"&lt;&gt;0"),BOOKS!F82,"")</f>
        <v/>
      </c>
      <c r="E82" s="68" t="str">
        <f>IF(COUNTIFS('GSTN-Diff Gross'!$D$7:$D$1006,BOOKS!E82,'GSTN-Diff Gross'!$R$7:$R$1006,"&lt;&gt;0")+COUNTIFS('GSTN-Diff Gross'!$D$7:$D$1006,BOOKS!E82,'GSTN-Diff Gross'!$S$7:$S$1006,"&lt;&gt;0")+COUNTIFS('GSTN-Diff Gross'!$D$7:$D$1006,BOOKS!E82,'GSTN-Diff Gross'!$T$7:$T$1006,"&lt;&gt;0")+COUNTIFS('GSTN-Diff Gross'!$D$7:$D$1006,BOOKS!E82,'GSTN-Diff Gross'!$U$7:$U$1006,"&lt;&gt;0")+COUNTIFS('GSTN-Diff Gross'!$D$7:$D$1006,BOOKS!E82,'GSTN-Diff Gross'!$V$7:$V$1006,"&lt;&gt;0"),BOOKS!G82,"")</f>
        <v/>
      </c>
      <c r="F82" s="90" t="str">
        <f>IF(COUNTIFS('GSTN-Diff Gross'!$D$7:$D$1006,BOOKS!E82,'GSTN-Diff Gross'!$R$7:$R$1006,"&lt;&gt;0")+COUNTIFS('GSTN-Diff Gross'!$D$7:$D$1006,BOOKS!E82,'GSTN-Diff Gross'!$S$7:$S$1006,"&lt;&gt;0")+COUNTIFS('GSTN-Diff Gross'!$D$7:$D$1006,BOOKS!E82,'GSTN-Diff Gross'!$T$7:$T$1006,"&lt;&gt;0")+COUNTIFS('GSTN-Diff Gross'!$D$7:$D$1006,BOOKS!E82,'GSTN-Diff Gross'!$U$7:$U$1006,"&lt;&gt;0")+COUNTIFS('GSTN-Diff Gross'!$D$7:$D$1006,BOOKS!E82,'GSTN-Diff Gross'!$V$7:$V$1006,"&lt;&gt;0"),BOOKS!H82,"")</f>
        <v/>
      </c>
      <c r="G82" s="167">
        <f t="shared" si="11"/>
        <v>0</v>
      </c>
      <c r="H82" s="167">
        <f t="shared" si="12"/>
        <v>0</v>
      </c>
      <c r="I82" s="167">
        <f t="shared" si="13"/>
        <v>0</v>
      </c>
      <c r="J82" s="167">
        <f t="shared" si="14"/>
        <v>0</v>
      </c>
      <c r="K82" s="167">
        <f t="shared" si="15"/>
        <v>0</v>
      </c>
      <c r="L82" s="99">
        <f>IF(COUNTIFS('GSTN-Diff Gross'!$D$7:$D$1006,BOOKS!E82,'GSTN-Diff Gross'!$R$7:$R$1006,"&lt;&gt;0")+COUNTIFS('GSTN-Diff Gross'!$D$7:$D$1006,BOOKS!E82,'GSTN-Diff Gross'!$S$7:$S$1006,"&lt;&gt;0")+COUNTIFS('GSTN-Diff Gross'!$D$7:$D$1006,BOOKS!E82,'GSTN-Diff Gross'!$T$7:$T$1006,"&lt;&gt;0")+COUNTIFS('GSTN-Diff Gross'!$D$7:$D$1006,BOOKS!E82,'GSTN-Diff Gross'!$U$7:$U$1006,"&lt;&gt;0")+COUNTIFS('GSTN-Diff Gross'!$D$7:$D$1006,BOOKS!E82,'GSTN-Diff Gross'!$V$7:$V$1006,"&lt;&gt;0"),BOOKS!I82,0)</f>
        <v>0</v>
      </c>
      <c r="M82" s="100">
        <f>IF(COUNTIFS('GSTN-Diff Gross'!$D$7:$D$1006,BOOKS!E82,'GSTN-Diff Gross'!$R$7:$R$1006,"&lt;&gt;0")+COUNTIFS('GSTN-Diff Gross'!$D$7:$D$1006,BOOKS!E82,'GSTN-Diff Gross'!$S$7:$S$1006,"&lt;&gt;0")+COUNTIFS('GSTN-Diff Gross'!$D$7:$D$1006,BOOKS!E82,'GSTN-Diff Gross'!$T$7:$T$1006,"&lt;&gt;0")+COUNTIFS('GSTN-Diff Gross'!$D$7:$D$1006,BOOKS!E82,'GSTN-Diff Gross'!$U$7:$U$1006,"&lt;&gt;0")+COUNTIFS('GSTN-Diff Gross'!$D$7:$D$1006,BOOKS!E82,'GSTN-Diff Gross'!$V$7:$V$1006,"&lt;&gt;0"),BOOKS!J82,0)</f>
        <v>0</v>
      </c>
      <c r="N82" s="100">
        <f>IF(COUNTIFS('GSTN-Diff Gross'!$D$7:$D$1006,BOOKS!E82,'GSTN-Diff Gross'!$R$7:$R$1006,"&lt;&gt;0")+COUNTIFS('GSTN-Diff Gross'!$D$7:$D$1006,BOOKS!E82,'GSTN-Diff Gross'!$S$7:$S$1006,"&lt;&gt;0")+COUNTIFS('GSTN-Diff Gross'!$D$7:$D$1006,BOOKS!E82,'GSTN-Diff Gross'!$T$7:$T$1006,"&lt;&gt;0")+COUNTIFS('GSTN-Diff Gross'!$D$7:$D$1006,BOOKS!E82,'GSTN-Diff Gross'!$U$7:$U$1006,"&lt;&gt;0")+COUNTIFS('GSTN-Diff Gross'!$D$7:$D$1006,BOOKS!E82,'GSTN-Diff Gross'!$V$7:$V$1006,"&lt;&gt;0"),BOOKS!K82,0)</f>
        <v>0</v>
      </c>
      <c r="O82" s="100">
        <f>IF(COUNTIFS('GSTN-Diff Gross'!$D$7:$D$1006,BOOKS!E82,'GSTN-Diff Gross'!$R$7:$R$1006,"&lt;&gt;0")+COUNTIFS('GSTN-Diff Gross'!$D$7:$D$1006,BOOKS!E82,'GSTN-Diff Gross'!$S$7:$S$1006,"&lt;&gt;0")+COUNTIFS('GSTN-Diff Gross'!$D$7:$D$1006,BOOKS!E82,'GSTN-Diff Gross'!$T$7:$T$1006,"&lt;&gt;0")+COUNTIFS('GSTN-Diff Gross'!$D$7:$D$1006,BOOKS!E82,'GSTN-Diff Gross'!$U$7:$U$1006,"&lt;&gt;0")+COUNTIFS('GSTN-Diff Gross'!$D$7:$D$1006,BOOKS!E82,'GSTN-Diff Gross'!$V$7:$V$1006,"&lt;&gt;0"),BOOKS!L82,0)</f>
        <v>0</v>
      </c>
      <c r="P82" s="100">
        <f>IF(COUNTIFS('GSTN-Diff Gross'!$D$7:$D$1006,BOOKS!E82,'GSTN-Diff Gross'!$R$7:$R$1006,"&lt;&gt;0")+COUNTIFS('GSTN-Diff Gross'!$D$7:$D$1006,BOOKS!E82,'GSTN-Diff Gross'!$S$7:$S$1006,"&lt;&gt;0")+COUNTIFS('GSTN-Diff Gross'!$D$7:$D$1006,BOOKS!E82,'GSTN-Diff Gross'!$T$7:$T$1006,"&lt;&gt;0")+COUNTIFS('GSTN-Diff Gross'!$D$7:$D$1006,BOOKS!E82,'GSTN-Diff Gross'!$U$7:$U$1006,"&lt;&gt;0")+COUNTIFS('GSTN-Diff Gross'!$D$7:$D$1006,BOOKS!E82,'GSTN-Diff Gross'!$V$7:$V$1006,"&lt;&gt;0"),BOOKS!M82,0)</f>
        <v>0</v>
      </c>
      <c r="Q82" s="94">
        <f>IFERROR(IF(B82="",0,SUMPRODUCT(('2A'!$D$6:$D$1005='GSTN-Bill Wise'!B82)*'2A'!$I$6:$I$1005)),0)</f>
        <v>0</v>
      </c>
      <c r="R82" s="95">
        <f>IFERROR(IF(B82="",0,SUMPRODUCT(('2A'!$D$6:$D$1005='GSTN-Bill Wise'!B82)*'2A'!$J$6:$J$1005)),0)</f>
        <v>0</v>
      </c>
      <c r="S82" s="95">
        <f>IFERROR(IF(B82="",0,SUMPRODUCT(('2A'!$D$6:$D$1005='GSTN-Bill Wise'!B82)*'2A'!$K$6:$K$1005)),0)</f>
        <v>0</v>
      </c>
      <c r="T82" s="95">
        <f>IFERROR(IF(B82="",0,SUMPRODUCT(('2A'!$D$6:$D$1005='GSTN-Bill Wise'!B82)*'2A'!$L$6:$L$1005)),0)</f>
        <v>0</v>
      </c>
      <c r="U82" s="95">
        <f>IFERROR(IF(B82="",0,SUMPRODUCT(('2A'!$D$6:$D$1005='GSTN-Bill Wise'!B82)*'2A'!$M$6:$M$1005)),0)</f>
        <v>0</v>
      </c>
      <c r="V82" s="111"/>
    </row>
    <row r="83" spans="1:22">
      <c r="A83" s="162">
        <f t="shared" si="16"/>
        <v>78</v>
      </c>
      <c r="B83" s="162" t="str">
        <f t="shared" si="10"/>
        <v/>
      </c>
      <c r="C83" s="162" t="str">
        <f>IF(COUNTIFS('GSTN-Diff Gross'!$D$7:$D$1006,BOOKS!E83,'GSTN-Diff Gross'!$R$7:$R$1006,"&lt;&gt;0")+COUNTIFS('GSTN-Diff Gross'!$D$7:$D$1006,BOOKS!E83,'GSTN-Diff Gross'!$S$7:$S$1006,"&lt;&gt;0")+COUNTIFS('GSTN-Diff Gross'!$D$7:$D$1006,BOOKS!E83,'GSTN-Diff Gross'!$T$7:$T$1006,"&lt;&gt;0")+COUNTIFS('GSTN-Diff Gross'!$D$7:$D$1006,BOOKS!E83,'GSTN-Diff Gross'!$U$7:$U$1006,"&lt;&gt;0")+COUNTIFS('GSTN-Diff Gross'!$D$7:$D$1006,BOOKS!E83,'GSTN-Diff Gross'!$V$7:$V$1006,"&lt;&gt;0"),BOOKS!E83,"")</f>
        <v/>
      </c>
      <c r="D83" s="44" t="str">
        <f>IF(COUNTIFS('GSTN-Diff Gross'!$D$7:$D$1006,BOOKS!E83,'GSTN-Diff Gross'!$R$7:$R$1006,"&lt;&gt;0")+COUNTIFS('GSTN-Diff Gross'!$D$7:$D$1006,BOOKS!E83,'GSTN-Diff Gross'!$S$7:$S$1006,"&lt;&gt;0")+COUNTIFS('GSTN-Diff Gross'!$D$7:$D$1006,BOOKS!E83,'GSTN-Diff Gross'!$T$7:$T$1006,"&lt;&gt;0")+COUNTIFS('GSTN-Diff Gross'!$D$7:$D$1006,BOOKS!E83,'GSTN-Diff Gross'!$U$7:$U$1006,"&lt;&gt;0")+COUNTIFS('GSTN-Diff Gross'!$D$7:$D$1006,BOOKS!E83,'GSTN-Diff Gross'!$V$7:$V$1006,"&lt;&gt;0"),BOOKS!F83,"")</f>
        <v/>
      </c>
      <c r="E83" s="67" t="str">
        <f>IF(COUNTIFS('GSTN-Diff Gross'!$D$7:$D$1006,BOOKS!E83,'GSTN-Diff Gross'!$R$7:$R$1006,"&lt;&gt;0")+COUNTIFS('GSTN-Diff Gross'!$D$7:$D$1006,BOOKS!E83,'GSTN-Diff Gross'!$S$7:$S$1006,"&lt;&gt;0")+COUNTIFS('GSTN-Diff Gross'!$D$7:$D$1006,BOOKS!E83,'GSTN-Diff Gross'!$T$7:$T$1006,"&lt;&gt;0")+COUNTIFS('GSTN-Diff Gross'!$D$7:$D$1006,BOOKS!E83,'GSTN-Diff Gross'!$U$7:$U$1006,"&lt;&gt;0")+COUNTIFS('GSTN-Diff Gross'!$D$7:$D$1006,BOOKS!E83,'GSTN-Diff Gross'!$V$7:$V$1006,"&lt;&gt;0"),BOOKS!G83,"")</f>
        <v/>
      </c>
      <c r="F83" s="89" t="str">
        <f>IF(COUNTIFS('GSTN-Diff Gross'!$D$7:$D$1006,BOOKS!E83,'GSTN-Diff Gross'!$R$7:$R$1006,"&lt;&gt;0")+COUNTIFS('GSTN-Diff Gross'!$D$7:$D$1006,BOOKS!E83,'GSTN-Diff Gross'!$S$7:$S$1006,"&lt;&gt;0")+COUNTIFS('GSTN-Diff Gross'!$D$7:$D$1006,BOOKS!E83,'GSTN-Diff Gross'!$T$7:$T$1006,"&lt;&gt;0")+COUNTIFS('GSTN-Diff Gross'!$D$7:$D$1006,BOOKS!E83,'GSTN-Diff Gross'!$U$7:$U$1006,"&lt;&gt;0")+COUNTIFS('GSTN-Diff Gross'!$D$7:$D$1006,BOOKS!E83,'GSTN-Diff Gross'!$V$7:$V$1006,"&lt;&gt;0"),BOOKS!H83,"")</f>
        <v/>
      </c>
      <c r="G83" s="96">
        <f t="shared" si="11"/>
        <v>0</v>
      </c>
      <c r="H83" s="96">
        <f t="shared" si="12"/>
        <v>0</v>
      </c>
      <c r="I83" s="97">
        <f t="shared" si="13"/>
        <v>0</v>
      </c>
      <c r="J83" s="98">
        <f t="shared" si="14"/>
        <v>0</v>
      </c>
      <c r="K83" s="96">
        <f t="shared" si="15"/>
        <v>0</v>
      </c>
      <c r="L83" s="93">
        <f>IF(COUNTIFS('GSTN-Diff Gross'!$D$7:$D$1006,BOOKS!E83,'GSTN-Diff Gross'!$R$7:$R$1006,"&lt;&gt;0")+COUNTIFS('GSTN-Diff Gross'!$D$7:$D$1006,BOOKS!E83,'GSTN-Diff Gross'!$S$7:$S$1006,"&lt;&gt;0")+COUNTIFS('GSTN-Diff Gross'!$D$7:$D$1006,BOOKS!E83,'GSTN-Diff Gross'!$T$7:$T$1006,"&lt;&gt;0")+COUNTIFS('GSTN-Diff Gross'!$D$7:$D$1006,BOOKS!E83,'GSTN-Diff Gross'!$U$7:$U$1006,"&lt;&gt;0")+COUNTIFS('GSTN-Diff Gross'!$D$7:$D$1006,BOOKS!E83,'GSTN-Diff Gross'!$V$7:$V$1006,"&lt;&gt;0"),BOOKS!I83,0)</f>
        <v>0</v>
      </c>
      <c r="M83" s="88">
        <f>IF(COUNTIFS('GSTN-Diff Gross'!$D$7:$D$1006,BOOKS!E83,'GSTN-Diff Gross'!$R$7:$R$1006,"&lt;&gt;0")+COUNTIFS('GSTN-Diff Gross'!$D$7:$D$1006,BOOKS!E83,'GSTN-Diff Gross'!$S$7:$S$1006,"&lt;&gt;0")+COUNTIFS('GSTN-Diff Gross'!$D$7:$D$1006,BOOKS!E83,'GSTN-Diff Gross'!$T$7:$T$1006,"&lt;&gt;0")+COUNTIFS('GSTN-Diff Gross'!$D$7:$D$1006,BOOKS!E83,'GSTN-Diff Gross'!$U$7:$U$1006,"&lt;&gt;0")+COUNTIFS('GSTN-Diff Gross'!$D$7:$D$1006,BOOKS!E83,'GSTN-Diff Gross'!$V$7:$V$1006,"&lt;&gt;0"),BOOKS!J83,0)</f>
        <v>0</v>
      </c>
      <c r="N83" s="88">
        <f>IF(COUNTIFS('GSTN-Diff Gross'!$D$7:$D$1006,BOOKS!E83,'GSTN-Diff Gross'!$R$7:$R$1006,"&lt;&gt;0")+COUNTIFS('GSTN-Diff Gross'!$D$7:$D$1006,BOOKS!E83,'GSTN-Diff Gross'!$S$7:$S$1006,"&lt;&gt;0")+COUNTIFS('GSTN-Diff Gross'!$D$7:$D$1006,BOOKS!E83,'GSTN-Diff Gross'!$T$7:$T$1006,"&lt;&gt;0")+COUNTIFS('GSTN-Diff Gross'!$D$7:$D$1006,BOOKS!E83,'GSTN-Diff Gross'!$U$7:$U$1006,"&lt;&gt;0")+COUNTIFS('GSTN-Diff Gross'!$D$7:$D$1006,BOOKS!E83,'GSTN-Diff Gross'!$V$7:$V$1006,"&lt;&gt;0"),BOOKS!K83,0)</f>
        <v>0</v>
      </c>
      <c r="O83" s="88">
        <f>IF(COUNTIFS('GSTN-Diff Gross'!$D$7:$D$1006,BOOKS!E83,'GSTN-Diff Gross'!$R$7:$R$1006,"&lt;&gt;0")+COUNTIFS('GSTN-Diff Gross'!$D$7:$D$1006,BOOKS!E83,'GSTN-Diff Gross'!$S$7:$S$1006,"&lt;&gt;0")+COUNTIFS('GSTN-Diff Gross'!$D$7:$D$1006,BOOKS!E83,'GSTN-Diff Gross'!$T$7:$T$1006,"&lt;&gt;0")+COUNTIFS('GSTN-Diff Gross'!$D$7:$D$1006,BOOKS!E83,'GSTN-Diff Gross'!$U$7:$U$1006,"&lt;&gt;0")+COUNTIFS('GSTN-Diff Gross'!$D$7:$D$1006,BOOKS!E83,'GSTN-Diff Gross'!$V$7:$V$1006,"&lt;&gt;0"),BOOKS!L83,0)</f>
        <v>0</v>
      </c>
      <c r="P83" s="88">
        <f>IF(COUNTIFS('GSTN-Diff Gross'!$D$7:$D$1006,BOOKS!E83,'GSTN-Diff Gross'!$R$7:$R$1006,"&lt;&gt;0")+COUNTIFS('GSTN-Diff Gross'!$D$7:$D$1006,BOOKS!E83,'GSTN-Diff Gross'!$S$7:$S$1006,"&lt;&gt;0")+COUNTIFS('GSTN-Diff Gross'!$D$7:$D$1006,BOOKS!E83,'GSTN-Diff Gross'!$T$7:$T$1006,"&lt;&gt;0")+COUNTIFS('GSTN-Diff Gross'!$D$7:$D$1006,BOOKS!E83,'GSTN-Diff Gross'!$U$7:$U$1006,"&lt;&gt;0")+COUNTIFS('GSTN-Diff Gross'!$D$7:$D$1006,BOOKS!E83,'GSTN-Diff Gross'!$V$7:$V$1006,"&lt;&gt;0"),BOOKS!M83,0)</f>
        <v>0</v>
      </c>
      <c r="Q83" s="84">
        <f>IFERROR(IF(B83="",0,SUMPRODUCT(('2A'!$D$6:$D$1005='GSTN-Bill Wise'!B83)*'2A'!$I$6:$I$1005)),0)</f>
        <v>0</v>
      </c>
      <c r="R83" s="44">
        <f>IFERROR(IF(B83="",0,SUMPRODUCT(('2A'!$D$6:$D$1005='GSTN-Bill Wise'!B83)*'2A'!$J$6:$J$1005)),0)</f>
        <v>0</v>
      </c>
      <c r="S83" s="44">
        <f>IFERROR(IF(B83="",0,SUMPRODUCT(('2A'!$D$6:$D$1005='GSTN-Bill Wise'!B83)*'2A'!$K$6:$K$1005)),0)</f>
        <v>0</v>
      </c>
      <c r="T83" s="44">
        <f>IFERROR(IF(B83="",0,SUMPRODUCT(('2A'!$D$6:$D$1005='GSTN-Bill Wise'!B83)*'2A'!$L$6:$L$1005)),0)</f>
        <v>0</v>
      </c>
      <c r="U83" s="44">
        <f>IFERROR(IF(B83="",0,SUMPRODUCT(('2A'!$D$6:$D$1005='GSTN-Bill Wise'!B83)*'2A'!$M$6:$M$1005)),0)</f>
        <v>0</v>
      </c>
      <c r="V83" s="111"/>
    </row>
    <row r="84" spans="1:22">
      <c r="A84" s="161">
        <f t="shared" si="16"/>
        <v>79</v>
      </c>
      <c r="B84" s="161" t="str">
        <f t="shared" si="10"/>
        <v/>
      </c>
      <c r="C84" s="161" t="str">
        <f>IF(COUNTIFS('GSTN-Diff Gross'!$D$7:$D$1006,BOOKS!E84,'GSTN-Diff Gross'!$R$7:$R$1006,"&lt;&gt;0")+COUNTIFS('GSTN-Diff Gross'!$D$7:$D$1006,BOOKS!E84,'GSTN-Diff Gross'!$S$7:$S$1006,"&lt;&gt;0")+COUNTIFS('GSTN-Diff Gross'!$D$7:$D$1006,BOOKS!E84,'GSTN-Diff Gross'!$T$7:$T$1006,"&lt;&gt;0")+COUNTIFS('GSTN-Diff Gross'!$D$7:$D$1006,BOOKS!E84,'GSTN-Diff Gross'!$U$7:$U$1006,"&lt;&gt;0")+COUNTIFS('GSTN-Diff Gross'!$D$7:$D$1006,BOOKS!E84,'GSTN-Diff Gross'!$V$7:$V$1006,"&lt;&gt;0"),BOOKS!E84,"")</f>
        <v/>
      </c>
      <c r="D84" s="41" t="str">
        <f>IF(COUNTIFS('GSTN-Diff Gross'!$D$7:$D$1006,BOOKS!E84,'GSTN-Diff Gross'!$R$7:$R$1006,"&lt;&gt;0")+COUNTIFS('GSTN-Diff Gross'!$D$7:$D$1006,BOOKS!E84,'GSTN-Diff Gross'!$S$7:$S$1006,"&lt;&gt;0")+COUNTIFS('GSTN-Diff Gross'!$D$7:$D$1006,BOOKS!E84,'GSTN-Diff Gross'!$T$7:$T$1006,"&lt;&gt;0")+COUNTIFS('GSTN-Diff Gross'!$D$7:$D$1006,BOOKS!E84,'GSTN-Diff Gross'!$U$7:$U$1006,"&lt;&gt;0")+COUNTIFS('GSTN-Diff Gross'!$D$7:$D$1006,BOOKS!E84,'GSTN-Diff Gross'!$V$7:$V$1006,"&lt;&gt;0"),BOOKS!F84,"")</f>
        <v/>
      </c>
      <c r="E84" s="68" t="str">
        <f>IF(COUNTIFS('GSTN-Diff Gross'!$D$7:$D$1006,BOOKS!E84,'GSTN-Diff Gross'!$R$7:$R$1006,"&lt;&gt;0")+COUNTIFS('GSTN-Diff Gross'!$D$7:$D$1006,BOOKS!E84,'GSTN-Diff Gross'!$S$7:$S$1006,"&lt;&gt;0")+COUNTIFS('GSTN-Diff Gross'!$D$7:$D$1006,BOOKS!E84,'GSTN-Diff Gross'!$T$7:$T$1006,"&lt;&gt;0")+COUNTIFS('GSTN-Diff Gross'!$D$7:$D$1006,BOOKS!E84,'GSTN-Diff Gross'!$U$7:$U$1006,"&lt;&gt;0")+COUNTIFS('GSTN-Diff Gross'!$D$7:$D$1006,BOOKS!E84,'GSTN-Diff Gross'!$V$7:$V$1006,"&lt;&gt;0"),BOOKS!G84,"")</f>
        <v/>
      </c>
      <c r="F84" s="90" t="str">
        <f>IF(COUNTIFS('GSTN-Diff Gross'!$D$7:$D$1006,BOOKS!E84,'GSTN-Diff Gross'!$R$7:$R$1006,"&lt;&gt;0")+COUNTIFS('GSTN-Diff Gross'!$D$7:$D$1006,BOOKS!E84,'GSTN-Diff Gross'!$S$7:$S$1006,"&lt;&gt;0")+COUNTIFS('GSTN-Diff Gross'!$D$7:$D$1006,BOOKS!E84,'GSTN-Diff Gross'!$T$7:$T$1006,"&lt;&gt;0")+COUNTIFS('GSTN-Diff Gross'!$D$7:$D$1006,BOOKS!E84,'GSTN-Diff Gross'!$U$7:$U$1006,"&lt;&gt;0")+COUNTIFS('GSTN-Diff Gross'!$D$7:$D$1006,BOOKS!E84,'GSTN-Diff Gross'!$V$7:$V$1006,"&lt;&gt;0"),BOOKS!H84,"")</f>
        <v/>
      </c>
      <c r="G84" s="167">
        <f t="shared" si="11"/>
        <v>0</v>
      </c>
      <c r="H84" s="167">
        <f t="shared" si="12"/>
        <v>0</v>
      </c>
      <c r="I84" s="167">
        <f t="shared" si="13"/>
        <v>0</v>
      </c>
      <c r="J84" s="167">
        <f t="shared" si="14"/>
        <v>0</v>
      </c>
      <c r="K84" s="167">
        <f t="shared" si="15"/>
        <v>0</v>
      </c>
      <c r="L84" s="99">
        <f>IF(COUNTIFS('GSTN-Diff Gross'!$D$7:$D$1006,BOOKS!E84,'GSTN-Diff Gross'!$R$7:$R$1006,"&lt;&gt;0")+COUNTIFS('GSTN-Diff Gross'!$D$7:$D$1006,BOOKS!E84,'GSTN-Diff Gross'!$S$7:$S$1006,"&lt;&gt;0")+COUNTIFS('GSTN-Diff Gross'!$D$7:$D$1006,BOOKS!E84,'GSTN-Diff Gross'!$T$7:$T$1006,"&lt;&gt;0")+COUNTIFS('GSTN-Diff Gross'!$D$7:$D$1006,BOOKS!E84,'GSTN-Diff Gross'!$U$7:$U$1006,"&lt;&gt;0")+COUNTIFS('GSTN-Diff Gross'!$D$7:$D$1006,BOOKS!E84,'GSTN-Diff Gross'!$V$7:$V$1006,"&lt;&gt;0"),BOOKS!I84,0)</f>
        <v>0</v>
      </c>
      <c r="M84" s="100">
        <f>IF(COUNTIFS('GSTN-Diff Gross'!$D$7:$D$1006,BOOKS!E84,'GSTN-Diff Gross'!$R$7:$R$1006,"&lt;&gt;0")+COUNTIFS('GSTN-Diff Gross'!$D$7:$D$1006,BOOKS!E84,'GSTN-Diff Gross'!$S$7:$S$1006,"&lt;&gt;0")+COUNTIFS('GSTN-Diff Gross'!$D$7:$D$1006,BOOKS!E84,'GSTN-Diff Gross'!$T$7:$T$1006,"&lt;&gt;0")+COUNTIFS('GSTN-Diff Gross'!$D$7:$D$1006,BOOKS!E84,'GSTN-Diff Gross'!$U$7:$U$1006,"&lt;&gt;0")+COUNTIFS('GSTN-Diff Gross'!$D$7:$D$1006,BOOKS!E84,'GSTN-Diff Gross'!$V$7:$V$1006,"&lt;&gt;0"),BOOKS!J84,0)</f>
        <v>0</v>
      </c>
      <c r="N84" s="100">
        <f>IF(COUNTIFS('GSTN-Diff Gross'!$D$7:$D$1006,BOOKS!E84,'GSTN-Diff Gross'!$R$7:$R$1006,"&lt;&gt;0")+COUNTIFS('GSTN-Diff Gross'!$D$7:$D$1006,BOOKS!E84,'GSTN-Diff Gross'!$S$7:$S$1006,"&lt;&gt;0")+COUNTIFS('GSTN-Diff Gross'!$D$7:$D$1006,BOOKS!E84,'GSTN-Diff Gross'!$T$7:$T$1006,"&lt;&gt;0")+COUNTIFS('GSTN-Diff Gross'!$D$7:$D$1006,BOOKS!E84,'GSTN-Diff Gross'!$U$7:$U$1006,"&lt;&gt;0")+COUNTIFS('GSTN-Diff Gross'!$D$7:$D$1006,BOOKS!E84,'GSTN-Diff Gross'!$V$7:$V$1006,"&lt;&gt;0"),BOOKS!K84,0)</f>
        <v>0</v>
      </c>
      <c r="O84" s="100">
        <f>IF(COUNTIFS('GSTN-Diff Gross'!$D$7:$D$1006,BOOKS!E84,'GSTN-Diff Gross'!$R$7:$R$1006,"&lt;&gt;0")+COUNTIFS('GSTN-Diff Gross'!$D$7:$D$1006,BOOKS!E84,'GSTN-Diff Gross'!$S$7:$S$1006,"&lt;&gt;0")+COUNTIFS('GSTN-Diff Gross'!$D$7:$D$1006,BOOKS!E84,'GSTN-Diff Gross'!$T$7:$T$1006,"&lt;&gt;0")+COUNTIFS('GSTN-Diff Gross'!$D$7:$D$1006,BOOKS!E84,'GSTN-Diff Gross'!$U$7:$U$1006,"&lt;&gt;0")+COUNTIFS('GSTN-Diff Gross'!$D$7:$D$1006,BOOKS!E84,'GSTN-Diff Gross'!$V$7:$V$1006,"&lt;&gt;0"),BOOKS!L84,0)</f>
        <v>0</v>
      </c>
      <c r="P84" s="100">
        <f>IF(COUNTIFS('GSTN-Diff Gross'!$D$7:$D$1006,BOOKS!E84,'GSTN-Diff Gross'!$R$7:$R$1006,"&lt;&gt;0")+COUNTIFS('GSTN-Diff Gross'!$D$7:$D$1006,BOOKS!E84,'GSTN-Diff Gross'!$S$7:$S$1006,"&lt;&gt;0")+COUNTIFS('GSTN-Diff Gross'!$D$7:$D$1006,BOOKS!E84,'GSTN-Diff Gross'!$T$7:$T$1006,"&lt;&gt;0")+COUNTIFS('GSTN-Diff Gross'!$D$7:$D$1006,BOOKS!E84,'GSTN-Diff Gross'!$U$7:$U$1006,"&lt;&gt;0")+COUNTIFS('GSTN-Diff Gross'!$D$7:$D$1006,BOOKS!E84,'GSTN-Diff Gross'!$V$7:$V$1006,"&lt;&gt;0"),BOOKS!M84,0)</f>
        <v>0</v>
      </c>
      <c r="Q84" s="94">
        <f>IFERROR(IF(B84="",0,SUMPRODUCT(('2A'!$D$6:$D$1005='GSTN-Bill Wise'!B84)*'2A'!$I$6:$I$1005)),0)</f>
        <v>0</v>
      </c>
      <c r="R84" s="95">
        <f>IFERROR(IF(B84="",0,SUMPRODUCT(('2A'!$D$6:$D$1005='GSTN-Bill Wise'!B84)*'2A'!$J$6:$J$1005)),0)</f>
        <v>0</v>
      </c>
      <c r="S84" s="95">
        <f>IFERROR(IF(B84="",0,SUMPRODUCT(('2A'!$D$6:$D$1005='GSTN-Bill Wise'!B84)*'2A'!$K$6:$K$1005)),0)</f>
        <v>0</v>
      </c>
      <c r="T84" s="95">
        <f>IFERROR(IF(B84="",0,SUMPRODUCT(('2A'!$D$6:$D$1005='GSTN-Bill Wise'!B84)*'2A'!$L$6:$L$1005)),0)</f>
        <v>0</v>
      </c>
      <c r="U84" s="95">
        <f>IFERROR(IF(B84="",0,SUMPRODUCT(('2A'!$D$6:$D$1005='GSTN-Bill Wise'!B84)*'2A'!$M$6:$M$1005)),0)</f>
        <v>0</v>
      </c>
      <c r="V84" s="111"/>
    </row>
    <row r="85" spans="1:22">
      <c r="A85" s="162">
        <f t="shared" si="16"/>
        <v>80</v>
      </c>
      <c r="B85" s="162" t="str">
        <f t="shared" si="10"/>
        <v/>
      </c>
      <c r="C85" s="162" t="str">
        <f>IF(COUNTIFS('GSTN-Diff Gross'!$D$7:$D$1006,BOOKS!E85,'GSTN-Diff Gross'!$R$7:$R$1006,"&lt;&gt;0")+COUNTIFS('GSTN-Diff Gross'!$D$7:$D$1006,BOOKS!E85,'GSTN-Diff Gross'!$S$7:$S$1006,"&lt;&gt;0")+COUNTIFS('GSTN-Diff Gross'!$D$7:$D$1006,BOOKS!E85,'GSTN-Diff Gross'!$T$7:$T$1006,"&lt;&gt;0")+COUNTIFS('GSTN-Diff Gross'!$D$7:$D$1006,BOOKS!E85,'GSTN-Diff Gross'!$U$7:$U$1006,"&lt;&gt;0")+COUNTIFS('GSTN-Diff Gross'!$D$7:$D$1006,BOOKS!E85,'GSTN-Diff Gross'!$V$7:$V$1006,"&lt;&gt;0"),BOOKS!E85,"")</f>
        <v/>
      </c>
      <c r="D85" s="44" t="str">
        <f>IF(COUNTIFS('GSTN-Diff Gross'!$D$7:$D$1006,BOOKS!E85,'GSTN-Diff Gross'!$R$7:$R$1006,"&lt;&gt;0")+COUNTIFS('GSTN-Diff Gross'!$D$7:$D$1006,BOOKS!E85,'GSTN-Diff Gross'!$S$7:$S$1006,"&lt;&gt;0")+COUNTIFS('GSTN-Diff Gross'!$D$7:$D$1006,BOOKS!E85,'GSTN-Diff Gross'!$T$7:$T$1006,"&lt;&gt;0")+COUNTIFS('GSTN-Diff Gross'!$D$7:$D$1006,BOOKS!E85,'GSTN-Diff Gross'!$U$7:$U$1006,"&lt;&gt;0")+COUNTIFS('GSTN-Diff Gross'!$D$7:$D$1006,BOOKS!E85,'GSTN-Diff Gross'!$V$7:$V$1006,"&lt;&gt;0"),BOOKS!F85,"")</f>
        <v/>
      </c>
      <c r="E85" s="67" t="str">
        <f>IF(COUNTIFS('GSTN-Diff Gross'!$D$7:$D$1006,BOOKS!E85,'GSTN-Diff Gross'!$R$7:$R$1006,"&lt;&gt;0")+COUNTIFS('GSTN-Diff Gross'!$D$7:$D$1006,BOOKS!E85,'GSTN-Diff Gross'!$S$7:$S$1006,"&lt;&gt;0")+COUNTIFS('GSTN-Diff Gross'!$D$7:$D$1006,BOOKS!E85,'GSTN-Diff Gross'!$T$7:$T$1006,"&lt;&gt;0")+COUNTIFS('GSTN-Diff Gross'!$D$7:$D$1006,BOOKS!E85,'GSTN-Diff Gross'!$U$7:$U$1006,"&lt;&gt;0")+COUNTIFS('GSTN-Diff Gross'!$D$7:$D$1006,BOOKS!E85,'GSTN-Diff Gross'!$V$7:$V$1006,"&lt;&gt;0"),BOOKS!G85,"")</f>
        <v/>
      </c>
      <c r="F85" s="89" t="str">
        <f>IF(COUNTIFS('GSTN-Diff Gross'!$D$7:$D$1006,BOOKS!E85,'GSTN-Diff Gross'!$R$7:$R$1006,"&lt;&gt;0")+COUNTIFS('GSTN-Diff Gross'!$D$7:$D$1006,BOOKS!E85,'GSTN-Diff Gross'!$S$7:$S$1006,"&lt;&gt;0")+COUNTIFS('GSTN-Diff Gross'!$D$7:$D$1006,BOOKS!E85,'GSTN-Diff Gross'!$T$7:$T$1006,"&lt;&gt;0")+COUNTIFS('GSTN-Diff Gross'!$D$7:$D$1006,BOOKS!E85,'GSTN-Diff Gross'!$U$7:$U$1006,"&lt;&gt;0")+COUNTIFS('GSTN-Diff Gross'!$D$7:$D$1006,BOOKS!E85,'GSTN-Diff Gross'!$V$7:$V$1006,"&lt;&gt;0"),BOOKS!H85,"")</f>
        <v/>
      </c>
      <c r="G85" s="96">
        <f t="shared" si="11"/>
        <v>0</v>
      </c>
      <c r="H85" s="96">
        <f t="shared" si="12"/>
        <v>0</v>
      </c>
      <c r="I85" s="97">
        <f t="shared" si="13"/>
        <v>0</v>
      </c>
      <c r="J85" s="98">
        <f t="shared" si="14"/>
        <v>0</v>
      </c>
      <c r="K85" s="96">
        <f t="shared" si="15"/>
        <v>0</v>
      </c>
      <c r="L85" s="93">
        <f>IF(COUNTIFS('GSTN-Diff Gross'!$D$7:$D$1006,BOOKS!E85,'GSTN-Diff Gross'!$R$7:$R$1006,"&lt;&gt;0")+COUNTIFS('GSTN-Diff Gross'!$D$7:$D$1006,BOOKS!E85,'GSTN-Diff Gross'!$S$7:$S$1006,"&lt;&gt;0")+COUNTIFS('GSTN-Diff Gross'!$D$7:$D$1006,BOOKS!E85,'GSTN-Diff Gross'!$T$7:$T$1006,"&lt;&gt;0")+COUNTIFS('GSTN-Diff Gross'!$D$7:$D$1006,BOOKS!E85,'GSTN-Diff Gross'!$U$7:$U$1006,"&lt;&gt;0")+COUNTIFS('GSTN-Diff Gross'!$D$7:$D$1006,BOOKS!E85,'GSTN-Diff Gross'!$V$7:$V$1006,"&lt;&gt;0"),BOOKS!I85,0)</f>
        <v>0</v>
      </c>
      <c r="M85" s="88">
        <f>IF(COUNTIFS('GSTN-Diff Gross'!$D$7:$D$1006,BOOKS!E85,'GSTN-Diff Gross'!$R$7:$R$1006,"&lt;&gt;0")+COUNTIFS('GSTN-Diff Gross'!$D$7:$D$1006,BOOKS!E85,'GSTN-Diff Gross'!$S$7:$S$1006,"&lt;&gt;0")+COUNTIFS('GSTN-Diff Gross'!$D$7:$D$1006,BOOKS!E85,'GSTN-Diff Gross'!$T$7:$T$1006,"&lt;&gt;0")+COUNTIFS('GSTN-Diff Gross'!$D$7:$D$1006,BOOKS!E85,'GSTN-Diff Gross'!$U$7:$U$1006,"&lt;&gt;0")+COUNTIFS('GSTN-Diff Gross'!$D$7:$D$1006,BOOKS!E85,'GSTN-Diff Gross'!$V$7:$V$1006,"&lt;&gt;0"),BOOKS!J85,0)</f>
        <v>0</v>
      </c>
      <c r="N85" s="88">
        <f>IF(COUNTIFS('GSTN-Diff Gross'!$D$7:$D$1006,BOOKS!E85,'GSTN-Diff Gross'!$R$7:$R$1006,"&lt;&gt;0")+COUNTIFS('GSTN-Diff Gross'!$D$7:$D$1006,BOOKS!E85,'GSTN-Diff Gross'!$S$7:$S$1006,"&lt;&gt;0")+COUNTIFS('GSTN-Diff Gross'!$D$7:$D$1006,BOOKS!E85,'GSTN-Diff Gross'!$T$7:$T$1006,"&lt;&gt;0")+COUNTIFS('GSTN-Diff Gross'!$D$7:$D$1006,BOOKS!E85,'GSTN-Diff Gross'!$U$7:$U$1006,"&lt;&gt;0")+COUNTIFS('GSTN-Diff Gross'!$D$7:$D$1006,BOOKS!E85,'GSTN-Diff Gross'!$V$7:$V$1006,"&lt;&gt;0"),BOOKS!K85,0)</f>
        <v>0</v>
      </c>
      <c r="O85" s="88">
        <f>IF(COUNTIFS('GSTN-Diff Gross'!$D$7:$D$1006,BOOKS!E85,'GSTN-Diff Gross'!$R$7:$R$1006,"&lt;&gt;0")+COUNTIFS('GSTN-Diff Gross'!$D$7:$D$1006,BOOKS!E85,'GSTN-Diff Gross'!$S$7:$S$1006,"&lt;&gt;0")+COUNTIFS('GSTN-Diff Gross'!$D$7:$D$1006,BOOKS!E85,'GSTN-Diff Gross'!$T$7:$T$1006,"&lt;&gt;0")+COUNTIFS('GSTN-Diff Gross'!$D$7:$D$1006,BOOKS!E85,'GSTN-Diff Gross'!$U$7:$U$1006,"&lt;&gt;0")+COUNTIFS('GSTN-Diff Gross'!$D$7:$D$1006,BOOKS!E85,'GSTN-Diff Gross'!$V$7:$V$1006,"&lt;&gt;0"),BOOKS!L85,0)</f>
        <v>0</v>
      </c>
      <c r="P85" s="88">
        <f>IF(COUNTIFS('GSTN-Diff Gross'!$D$7:$D$1006,BOOKS!E85,'GSTN-Diff Gross'!$R$7:$R$1006,"&lt;&gt;0")+COUNTIFS('GSTN-Diff Gross'!$D$7:$D$1006,BOOKS!E85,'GSTN-Diff Gross'!$S$7:$S$1006,"&lt;&gt;0")+COUNTIFS('GSTN-Diff Gross'!$D$7:$D$1006,BOOKS!E85,'GSTN-Diff Gross'!$T$7:$T$1006,"&lt;&gt;0")+COUNTIFS('GSTN-Diff Gross'!$D$7:$D$1006,BOOKS!E85,'GSTN-Diff Gross'!$U$7:$U$1006,"&lt;&gt;0")+COUNTIFS('GSTN-Diff Gross'!$D$7:$D$1006,BOOKS!E85,'GSTN-Diff Gross'!$V$7:$V$1006,"&lt;&gt;0"),BOOKS!M85,0)</f>
        <v>0</v>
      </c>
      <c r="Q85" s="84">
        <f>IFERROR(IF(B85="",0,SUMPRODUCT(('2A'!$D$6:$D$1005='GSTN-Bill Wise'!B85)*'2A'!$I$6:$I$1005)),0)</f>
        <v>0</v>
      </c>
      <c r="R85" s="44">
        <f>IFERROR(IF(B85="",0,SUMPRODUCT(('2A'!$D$6:$D$1005='GSTN-Bill Wise'!B85)*'2A'!$J$6:$J$1005)),0)</f>
        <v>0</v>
      </c>
      <c r="S85" s="44">
        <f>IFERROR(IF(B85="",0,SUMPRODUCT(('2A'!$D$6:$D$1005='GSTN-Bill Wise'!B85)*'2A'!$K$6:$K$1005)),0)</f>
        <v>0</v>
      </c>
      <c r="T85" s="44">
        <f>IFERROR(IF(B85="",0,SUMPRODUCT(('2A'!$D$6:$D$1005='GSTN-Bill Wise'!B85)*'2A'!$L$6:$L$1005)),0)</f>
        <v>0</v>
      </c>
      <c r="U85" s="44">
        <f>IFERROR(IF(B85="",0,SUMPRODUCT(('2A'!$D$6:$D$1005='GSTN-Bill Wise'!B85)*'2A'!$M$6:$M$1005)),0)</f>
        <v>0</v>
      </c>
      <c r="V85" s="111"/>
    </row>
    <row r="86" spans="1:22">
      <c r="A86" s="161">
        <f t="shared" si="16"/>
        <v>81</v>
      </c>
      <c r="B86" s="161" t="str">
        <f t="shared" si="10"/>
        <v/>
      </c>
      <c r="C86" s="161" t="str">
        <f>IF(COUNTIFS('GSTN-Diff Gross'!$D$7:$D$1006,BOOKS!E86,'GSTN-Diff Gross'!$R$7:$R$1006,"&lt;&gt;0")+COUNTIFS('GSTN-Diff Gross'!$D$7:$D$1006,BOOKS!E86,'GSTN-Diff Gross'!$S$7:$S$1006,"&lt;&gt;0")+COUNTIFS('GSTN-Diff Gross'!$D$7:$D$1006,BOOKS!E86,'GSTN-Diff Gross'!$T$7:$T$1006,"&lt;&gt;0")+COUNTIFS('GSTN-Diff Gross'!$D$7:$D$1006,BOOKS!E86,'GSTN-Diff Gross'!$U$7:$U$1006,"&lt;&gt;0")+COUNTIFS('GSTN-Diff Gross'!$D$7:$D$1006,BOOKS!E86,'GSTN-Diff Gross'!$V$7:$V$1006,"&lt;&gt;0"),BOOKS!E86,"")</f>
        <v/>
      </c>
      <c r="D86" s="41" t="str">
        <f>IF(COUNTIFS('GSTN-Diff Gross'!$D$7:$D$1006,BOOKS!E86,'GSTN-Diff Gross'!$R$7:$R$1006,"&lt;&gt;0")+COUNTIFS('GSTN-Diff Gross'!$D$7:$D$1006,BOOKS!E86,'GSTN-Diff Gross'!$S$7:$S$1006,"&lt;&gt;0")+COUNTIFS('GSTN-Diff Gross'!$D$7:$D$1006,BOOKS!E86,'GSTN-Diff Gross'!$T$7:$T$1006,"&lt;&gt;0")+COUNTIFS('GSTN-Diff Gross'!$D$7:$D$1006,BOOKS!E86,'GSTN-Diff Gross'!$U$7:$U$1006,"&lt;&gt;0")+COUNTIFS('GSTN-Diff Gross'!$D$7:$D$1006,BOOKS!E86,'GSTN-Diff Gross'!$V$7:$V$1006,"&lt;&gt;0"),BOOKS!F86,"")</f>
        <v/>
      </c>
      <c r="E86" s="68" t="str">
        <f>IF(COUNTIFS('GSTN-Diff Gross'!$D$7:$D$1006,BOOKS!E86,'GSTN-Diff Gross'!$R$7:$R$1006,"&lt;&gt;0")+COUNTIFS('GSTN-Diff Gross'!$D$7:$D$1006,BOOKS!E86,'GSTN-Diff Gross'!$S$7:$S$1006,"&lt;&gt;0")+COUNTIFS('GSTN-Diff Gross'!$D$7:$D$1006,BOOKS!E86,'GSTN-Diff Gross'!$T$7:$T$1006,"&lt;&gt;0")+COUNTIFS('GSTN-Diff Gross'!$D$7:$D$1006,BOOKS!E86,'GSTN-Diff Gross'!$U$7:$U$1006,"&lt;&gt;0")+COUNTIFS('GSTN-Diff Gross'!$D$7:$D$1006,BOOKS!E86,'GSTN-Diff Gross'!$V$7:$V$1006,"&lt;&gt;0"),BOOKS!G86,"")</f>
        <v/>
      </c>
      <c r="F86" s="90" t="str">
        <f>IF(COUNTIFS('GSTN-Diff Gross'!$D$7:$D$1006,BOOKS!E86,'GSTN-Diff Gross'!$R$7:$R$1006,"&lt;&gt;0")+COUNTIFS('GSTN-Diff Gross'!$D$7:$D$1006,BOOKS!E86,'GSTN-Diff Gross'!$S$7:$S$1006,"&lt;&gt;0")+COUNTIFS('GSTN-Diff Gross'!$D$7:$D$1006,BOOKS!E86,'GSTN-Diff Gross'!$T$7:$T$1006,"&lt;&gt;0")+COUNTIFS('GSTN-Diff Gross'!$D$7:$D$1006,BOOKS!E86,'GSTN-Diff Gross'!$U$7:$U$1006,"&lt;&gt;0")+COUNTIFS('GSTN-Diff Gross'!$D$7:$D$1006,BOOKS!E86,'GSTN-Diff Gross'!$V$7:$V$1006,"&lt;&gt;0"),BOOKS!H86,"")</f>
        <v/>
      </c>
      <c r="G86" s="167">
        <f t="shared" si="11"/>
        <v>0</v>
      </c>
      <c r="H86" s="167">
        <f t="shared" si="12"/>
        <v>0</v>
      </c>
      <c r="I86" s="167">
        <f t="shared" si="13"/>
        <v>0</v>
      </c>
      <c r="J86" s="167">
        <f t="shared" si="14"/>
        <v>0</v>
      </c>
      <c r="K86" s="167">
        <f t="shared" si="15"/>
        <v>0</v>
      </c>
      <c r="L86" s="99">
        <f>IF(COUNTIFS('GSTN-Diff Gross'!$D$7:$D$1006,BOOKS!E86,'GSTN-Diff Gross'!$R$7:$R$1006,"&lt;&gt;0")+COUNTIFS('GSTN-Diff Gross'!$D$7:$D$1006,BOOKS!E86,'GSTN-Diff Gross'!$S$7:$S$1006,"&lt;&gt;0")+COUNTIFS('GSTN-Diff Gross'!$D$7:$D$1006,BOOKS!E86,'GSTN-Diff Gross'!$T$7:$T$1006,"&lt;&gt;0")+COUNTIFS('GSTN-Diff Gross'!$D$7:$D$1006,BOOKS!E86,'GSTN-Diff Gross'!$U$7:$U$1006,"&lt;&gt;0")+COUNTIFS('GSTN-Diff Gross'!$D$7:$D$1006,BOOKS!E86,'GSTN-Diff Gross'!$V$7:$V$1006,"&lt;&gt;0"),BOOKS!I86,0)</f>
        <v>0</v>
      </c>
      <c r="M86" s="100">
        <f>IF(COUNTIFS('GSTN-Diff Gross'!$D$7:$D$1006,BOOKS!E86,'GSTN-Diff Gross'!$R$7:$R$1006,"&lt;&gt;0")+COUNTIFS('GSTN-Diff Gross'!$D$7:$D$1006,BOOKS!E86,'GSTN-Diff Gross'!$S$7:$S$1006,"&lt;&gt;0")+COUNTIFS('GSTN-Diff Gross'!$D$7:$D$1006,BOOKS!E86,'GSTN-Diff Gross'!$T$7:$T$1006,"&lt;&gt;0")+COUNTIFS('GSTN-Diff Gross'!$D$7:$D$1006,BOOKS!E86,'GSTN-Diff Gross'!$U$7:$U$1006,"&lt;&gt;0")+COUNTIFS('GSTN-Diff Gross'!$D$7:$D$1006,BOOKS!E86,'GSTN-Diff Gross'!$V$7:$V$1006,"&lt;&gt;0"),BOOKS!J86,0)</f>
        <v>0</v>
      </c>
      <c r="N86" s="100">
        <f>IF(COUNTIFS('GSTN-Diff Gross'!$D$7:$D$1006,BOOKS!E86,'GSTN-Diff Gross'!$R$7:$R$1006,"&lt;&gt;0")+COUNTIFS('GSTN-Diff Gross'!$D$7:$D$1006,BOOKS!E86,'GSTN-Diff Gross'!$S$7:$S$1006,"&lt;&gt;0")+COUNTIFS('GSTN-Diff Gross'!$D$7:$D$1006,BOOKS!E86,'GSTN-Diff Gross'!$T$7:$T$1006,"&lt;&gt;0")+COUNTIFS('GSTN-Diff Gross'!$D$7:$D$1006,BOOKS!E86,'GSTN-Diff Gross'!$U$7:$U$1006,"&lt;&gt;0")+COUNTIFS('GSTN-Diff Gross'!$D$7:$D$1006,BOOKS!E86,'GSTN-Diff Gross'!$V$7:$V$1006,"&lt;&gt;0"),BOOKS!K86,0)</f>
        <v>0</v>
      </c>
      <c r="O86" s="100">
        <f>IF(COUNTIFS('GSTN-Diff Gross'!$D$7:$D$1006,BOOKS!E86,'GSTN-Diff Gross'!$R$7:$R$1006,"&lt;&gt;0")+COUNTIFS('GSTN-Diff Gross'!$D$7:$D$1006,BOOKS!E86,'GSTN-Diff Gross'!$S$7:$S$1006,"&lt;&gt;0")+COUNTIFS('GSTN-Diff Gross'!$D$7:$D$1006,BOOKS!E86,'GSTN-Diff Gross'!$T$7:$T$1006,"&lt;&gt;0")+COUNTIFS('GSTN-Diff Gross'!$D$7:$D$1006,BOOKS!E86,'GSTN-Diff Gross'!$U$7:$U$1006,"&lt;&gt;0")+COUNTIFS('GSTN-Diff Gross'!$D$7:$D$1006,BOOKS!E86,'GSTN-Diff Gross'!$V$7:$V$1006,"&lt;&gt;0"),BOOKS!L86,0)</f>
        <v>0</v>
      </c>
      <c r="P86" s="100">
        <f>IF(COUNTIFS('GSTN-Diff Gross'!$D$7:$D$1006,BOOKS!E86,'GSTN-Diff Gross'!$R$7:$R$1006,"&lt;&gt;0")+COUNTIFS('GSTN-Diff Gross'!$D$7:$D$1006,BOOKS!E86,'GSTN-Diff Gross'!$S$7:$S$1006,"&lt;&gt;0")+COUNTIFS('GSTN-Diff Gross'!$D$7:$D$1006,BOOKS!E86,'GSTN-Diff Gross'!$T$7:$T$1006,"&lt;&gt;0")+COUNTIFS('GSTN-Diff Gross'!$D$7:$D$1006,BOOKS!E86,'GSTN-Diff Gross'!$U$7:$U$1006,"&lt;&gt;0")+COUNTIFS('GSTN-Diff Gross'!$D$7:$D$1006,BOOKS!E86,'GSTN-Diff Gross'!$V$7:$V$1006,"&lt;&gt;0"),BOOKS!M86,0)</f>
        <v>0</v>
      </c>
      <c r="Q86" s="94">
        <f>IFERROR(IF(B86="",0,SUMPRODUCT(('2A'!$D$6:$D$1005='GSTN-Bill Wise'!B86)*'2A'!$I$6:$I$1005)),0)</f>
        <v>0</v>
      </c>
      <c r="R86" s="95">
        <f>IFERROR(IF(B86="",0,SUMPRODUCT(('2A'!$D$6:$D$1005='GSTN-Bill Wise'!B86)*'2A'!$J$6:$J$1005)),0)</f>
        <v>0</v>
      </c>
      <c r="S86" s="95">
        <f>IFERROR(IF(B86="",0,SUMPRODUCT(('2A'!$D$6:$D$1005='GSTN-Bill Wise'!B86)*'2A'!$K$6:$K$1005)),0)</f>
        <v>0</v>
      </c>
      <c r="T86" s="95">
        <f>IFERROR(IF(B86="",0,SUMPRODUCT(('2A'!$D$6:$D$1005='GSTN-Bill Wise'!B86)*'2A'!$L$6:$L$1005)),0)</f>
        <v>0</v>
      </c>
      <c r="U86" s="95">
        <f>IFERROR(IF(B86="",0,SUMPRODUCT(('2A'!$D$6:$D$1005='GSTN-Bill Wise'!B86)*'2A'!$M$6:$M$1005)),0)</f>
        <v>0</v>
      </c>
      <c r="V86" s="111"/>
    </row>
    <row r="87" spans="1:22">
      <c r="A87" s="162">
        <f t="shared" si="16"/>
        <v>82</v>
      </c>
      <c r="B87" s="162" t="str">
        <f t="shared" si="10"/>
        <v/>
      </c>
      <c r="C87" s="162" t="str">
        <f>IF(COUNTIFS('GSTN-Diff Gross'!$D$7:$D$1006,BOOKS!E87,'GSTN-Diff Gross'!$R$7:$R$1006,"&lt;&gt;0")+COUNTIFS('GSTN-Diff Gross'!$D$7:$D$1006,BOOKS!E87,'GSTN-Diff Gross'!$S$7:$S$1006,"&lt;&gt;0")+COUNTIFS('GSTN-Diff Gross'!$D$7:$D$1006,BOOKS!E87,'GSTN-Diff Gross'!$T$7:$T$1006,"&lt;&gt;0")+COUNTIFS('GSTN-Diff Gross'!$D$7:$D$1006,BOOKS!E87,'GSTN-Diff Gross'!$U$7:$U$1006,"&lt;&gt;0")+COUNTIFS('GSTN-Diff Gross'!$D$7:$D$1006,BOOKS!E87,'GSTN-Diff Gross'!$V$7:$V$1006,"&lt;&gt;0"),BOOKS!E87,"")</f>
        <v/>
      </c>
      <c r="D87" s="44" t="str">
        <f>IF(COUNTIFS('GSTN-Diff Gross'!$D$7:$D$1006,BOOKS!E87,'GSTN-Diff Gross'!$R$7:$R$1006,"&lt;&gt;0")+COUNTIFS('GSTN-Diff Gross'!$D$7:$D$1006,BOOKS!E87,'GSTN-Diff Gross'!$S$7:$S$1006,"&lt;&gt;0")+COUNTIFS('GSTN-Diff Gross'!$D$7:$D$1006,BOOKS!E87,'GSTN-Diff Gross'!$T$7:$T$1006,"&lt;&gt;0")+COUNTIFS('GSTN-Diff Gross'!$D$7:$D$1006,BOOKS!E87,'GSTN-Diff Gross'!$U$7:$U$1006,"&lt;&gt;0")+COUNTIFS('GSTN-Diff Gross'!$D$7:$D$1006,BOOKS!E87,'GSTN-Diff Gross'!$V$7:$V$1006,"&lt;&gt;0"),BOOKS!F87,"")</f>
        <v/>
      </c>
      <c r="E87" s="67" t="str">
        <f>IF(COUNTIFS('GSTN-Diff Gross'!$D$7:$D$1006,BOOKS!E87,'GSTN-Diff Gross'!$R$7:$R$1006,"&lt;&gt;0")+COUNTIFS('GSTN-Diff Gross'!$D$7:$D$1006,BOOKS!E87,'GSTN-Diff Gross'!$S$7:$S$1006,"&lt;&gt;0")+COUNTIFS('GSTN-Diff Gross'!$D$7:$D$1006,BOOKS!E87,'GSTN-Diff Gross'!$T$7:$T$1006,"&lt;&gt;0")+COUNTIFS('GSTN-Diff Gross'!$D$7:$D$1006,BOOKS!E87,'GSTN-Diff Gross'!$U$7:$U$1006,"&lt;&gt;0")+COUNTIFS('GSTN-Diff Gross'!$D$7:$D$1006,BOOKS!E87,'GSTN-Diff Gross'!$V$7:$V$1006,"&lt;&gt;0"),BOOKS!G87,"")</f>
        <v/>
      </c>
      <c r="F87" s="89" t="str">
        <f>IF(COUNTIFS('GSTN-Diff Gross'!$D$7:$D$1006,BOOKS!E87,'GSTN-Diff Gross'!$R$7:$R$1006,"&lt;&gt;0")+COUNTIFS('GSTN-Diff Gross'!$D$7:$D$1006,BOOKS!E87,'GSTN-Diff Gross'!$S$7:$S$1006,"&lt;&gt;0")+COUNTIFS('GSTN-Diff Gross'!$D$7:$D$1006,BOOKS!E87,'GSTN-Diff Gross'!$T$7:$T$1006,"&lt;&gt;0")+COUNTIFS('GSTN-Diff Gross'!$D$7:$D$1006,BOOKS!E87,'GSTN-Diff Gross'!$U$7:$U$1006,"&lt;&gt;0")+COUNTIFS('GSTN-Diff Gross'!$D$7:$D$1006,BOOKS!E87,'GSTN-Diff Gross'!$V$7:$V$1006,"&lt;&gt;0"),BOOKS!H87,"")</f>
        <v/>
      </c>
      <c r="G87" s="96">
        <f t="shared" si="11"/>
        <v>0</v>
      </c>
      <c r="H87" s="96">
        <f t="shared" si="12"/>
        <v>0</v>
      </c>
      <c r="I87" s="97">
        <f t="shared" si="13"/>
        <v>0</v>
      </c>
      <c r="J87" s="98">
        <f t="shared" si="14"/>
        <v>0</v>
      </c>
      <c r="K87" s="96">
        <f t="shared" si="15"/>
        <v>0</v>
      </c>
      <c r="L87" s="93">
        <f>IF(COUNTIFS('GSTN-Diff Gross'!$D$7:$D$1006,BOOKS!E87,'GSTN-Diff Gross'!$R$7:$R$1006,"&lt;&gt;0")+COUNTIFS('GSTN-Diff Gross'!$D$7:$D$1006,BOOKS!E87,'GSTN-Diff Gross'!$S$7:$S$1006,"&lt;&gt;0")+COUNTIFS('GSTN-Diff Gross'!$D$7:$D$1006,BOOKS!E87,'GSTN-Diff Gross'!$T$7:$T$1006,"&lt;&gt;0")+COUNTIFS('GSTN-Diff Gross'!$D$7:$D$1006,BOOKS!E87,'GSTN-Diff Gross'!$U$7:$U$1006,"&lt;&gt;0")+COUNTIFS('GSTN-Diff Gross'!$D$7:$D$1006,BOOKS!E87,'GSTN-Diff Gross'!$V$7:$V$1006,"&lt;&gt;0"),BOOKS!I87,0)</f>
        <v>0</v>
      </c>
      <c r="M87" s="88">
        <f>IF(COUNTIFS('GSTN-Diff Gross'!$D$7:$D$1006,BOOKS!E87,'GSTN-Diff Gross'!$R$7:$R$1006,"&lt;&gt;0")+COUNTIFS('GSTN-Diff Gross'!$D$7:$D$1006,BOOKS!E87,'GSTN-Diff Gross'!$S$7:$S$1006,"&lt;&gt;0")+COUNTIFS('GSTN-Diff Gross'!$D$7:$D$1006,BOOKS!E87,'GSTN-Diff Gross'!$T$7:$T$1006,"&lt;&gt;0")+COUNTIFS('GSTN-Diff Gross'!$D$7:$D$1006,BOOKS!E87,'GSTN-Diff Gross'!$U$7:$U$1006,"&lt;&gt;0")+COUNTIFS('GSTN-Diff Gross'!$D$7:$D$1006,BOOKS!E87,'GSTN-Diff Gross'!$V$7:$V$1006,"&lt;&gt;0"),BOOKS!J87,0)</f>
        <v>0</v>
      </c>
      <c r="N87" s="88">
        <f>IF(COUNTIFS('GSTN-Diff Gross'!$D$7:$D$1006,BOOKS!E87,'GSTN-Diff Gross'!$R$7:$R$1006,"&lt;&gt;0")+COUNTIFS('GSTN-Diff Gross'!$D$7:$D$1006,BOOKS!E87,'GSTN-Diff Gross'!$S$7:$S$1006,"&lt;&gt;0")+COUNTIFS('GSTN-Diff Gross'!$D$7:$D$1006,BOOKS!E87,'GSTN-Diff Gross'!$T$7:$T$1006,"&lt;&gt;0")+COUNTIFS('GSTN-Diff Gross'!$D$7:$D$1006,BOOKS!E87,'GSTN-Diff Gross'!$U$7:$U$1006,"&lt;&gt;0")+COUNTIFS('GSTN-Diff Gross'!$D$7:$D$1006,BOOKS!E87,'GSTN-Diff Gross'!$V$7:$V$1006,"&lt;&gt;0"),BOOKS!K87,0)</f>
        <v>0</v>
      </c>
      <c r="O87" s="88">
        <f>IF(COUNTIFS('GSTN-Diff Gross'!$D$7:$D$1006,BOOKS!E87,'GSTN-Diff Gross'!$R$7:$R$1006,"&lt;&gt;0")+COUNTIFS('GSTN-Diff Gross'!$D$7:$D$1006,BOOKS!E87,'GSTN-Diff Gross'!$S$7:$S$1006,"&lt;&gt;0")+COUNTIFS('GSTN-Diff Gross'!$D$7:$D$1006,BOOKS!E87,'GSTN-Diff Gross'!$T$7:$T$1006,"&lt;&gt;0")+COUNTIFS('GSTN-Diff Gross'!$D$7:$D$1006,BOOKS!E87,'GSTN-Diff Gross'!$U$7:$U$1006,"&lt;&gt;0")+COUNTIFS('GSTN-Diff Gross'!$D$7:$D$1006,BOOKS!E87,'GSTN-Diff Gross'!$V$7:$V$1006,"&lt;&gt;0"),BOOKS!L87,0)</f>
        <v>0</v>
      </c>
      <c r="P87" s="88">
        <f>IF(COUNTIFS('GSTN-Diff Gross'!$D$7:$D$1006,BOOKS!E87,'GSTN-Diff Gross'!$R$7:$R$1006,"&lt;&gt;0")+COUNTIFS('GSTN-Diff Gross'!$D$7:$D$1006,BOOKS!E87,'GSTN-Diff Gross'!$S$7:$S$1006,"&lt;&gt;0")+COUNTIFS('GSTN-Diff Gross'!$D$7:$D$1006,BOOKS!E87,'GSTN-Diff Gross'!$T$7:$T$1006,"&lt;&gt;0")+COUNTIFS('GSTN-Diff Gross'!$D$7:$D$1006,BOOKS!E87,'GSTN-Diff Gross'!$U$7:$U$1006,"&lt;&gt;0")+COUNTIFS('GSTN-Diff Gross'!$D$7:$D$1006,BOOKS!E87,'GSTN-Diff Gross'!$V$7:$V$1006,"&lt;&gt;0"),BOOKS!M87,0)</f>
        <v>0</v>
      </c>
      <c r="Q87" s="84">
        <f>IFERROR(IF(B87="",0,SUMPRODUCT(('2A'!$D$6:$D$1005='GSTN-Bill Wise'!B87)*'2A'!$I$6:$I$1005)),0)</f>
        <v>0</v>
      </c>
      <c r="R87" s="44">
        <f>IFERROR(IF(B87="",0,SUMPRODUCT(('2A'!$D$6:$D$1005='GSTN-Bill Wise'!B87)*'2A'!$J$6:$J$1005)),0)</f>
        <v>0</v>
      </c>
      <c r="S87" s="44">
        <f>IFERROR(IF(B87="",0,SUMPRODUCT(('2A'!$D$6:$D$1005='GSTN-Bill Wise'!B87)*'2A'!$K$6:$K$1005)),0)</f>
        <v>0</v>
      </c>
      <c r="T87" s="44">
        <f>IFERROR(IF(B87="",0,SUMPRODUCT(('2A'!$D$6:$D$1005='GSTN-Bill Wise'!B87)*'2A'!$L$6:$L$1005)),0)</f>
        <v>0</v>
      </c>
      <c r="U87" s="44">
        <f>IFERROR(IF(B87="",0,SUMPRODUCT(('2A'!$D$6:$D$1005='GSTN-Bill Wise'!B87)*'2A'!$M$6:$M$1005)),0)</f>
        <v>0</v>
      </c>
      <c r="V87" s="111"/>
    </row>
    <row r="88" spans="1:22">
      <c r="A88" s="161">
        <f t="shared" si="16"/>
        <v>83</v>
      </c>
      <c r="B88" s="161" t="str">
        <f t="shared" si="10"/>
        <v/>
      </c>
      <c r="C88" s="161" t="str">
        <f>IF(COUNTIFS('GSTN-Diff Gross'!$D$7:$D$1006,BOOKS!E88,'GSTN-Diff Gross'!$R$7:$R$1006,"&lt;&gt;0")+COUNTIFS('GSTN-Diff Gross'!$D$7:$D$1006,BOOKS!E88,'GSTN-Diff Gross'!$S$7:$S$1006,"&lt;&gt;0")+COUNTIFS('GSTN-Diff Gross'!$D$7:$D$1006,BOOKS!E88,'GSTN-Diff Gross'!$T$7:$T$1006,"&lt;&gt;0")+COUNTIFS('GSTN-Diff Gross'!$D$7:$D$1006,BOOKS!E88,'GSTN-Diff Gross'!$U$7:$U$1006,"&lt;&gt;0")+COUNTIFS('GSTN-Diff Gross'!$D$7:$D$1006,BOOKS!E88,'GSTN-Diff Gross'!$V$7:$V$1006,"&lt;&gt;0"),BOOKS!E88,"")</f>
        <v/>
      </c>
      <c r="D88" s="41" t="str">
        <f>IF(COUNTIFS('GSTN-Diff Gross'!$D$7:$D$1006,BOOKS!E88,'GSTN-Diff Gross'!$R$7:$R$1006,"&lt;&gt;0")+COUNTIFS('GSTN-Diff Gross'!$D$7:$D$1006,BOOKS!E88,'GSTN-Diff Gross'!$S$7:$S$1006,"&lt;&gt;0")+COUNTIFS('GSTN-Diff Gross'!$D$7:$D$1006,BOOKS!E88,'GSTN-Diff Gross'!$T$7:$T$1006,"&lt;&gt;0")+COUNTIFS('GSTN-Diff Gross'!$D$7:$D$1006,BOOKS!E88,'GSTN-Diff Gross'!$U$7:$U$1006,"&lt;&gt;0")+COUNTIFS('GSTN-Diff Gross'!$D$7:$D$1006,BOOKS!E88,'GSTN-Diff Gross'!$V$7:$V$1006,"&lt;&gt;0"),BOOKS!F88,"")</f>
        <v/>
      </c>
      <c r="E88" s="68" t="str">
        <f>IF(COUNTIFS('GSTN-Diff Gross'!$D$7:$D$1006,BOOKS!E88,'GSTN-Diff Gross'!$R$7:$R$1006,"&lt;&gt;0")+COUNTIFS('GSTN-Diff Gross'!$D$7:$D$1006,BOOKS!E88,'GSTN-Diff Gross'!$S$7:$S$1006,"&lt;&gt;0")+COUNTIFS('GSTN-Diff Gross'!$D$7:$D$1006,BOOKS!E88,'GSTN-Diff Gross'!$T$7:$T$1006,"&lt;&gt;0")+COUNTIFS('GSTN-Diff Gross'!$D$7:$D$1006,BOOKS!E88,'GSTN-Diff Gross'!$U$7:$U$1006,"&lt;&gt;0")+COUNTIFS('GSTN-Diff Gross'!$D$7:$D$1006,BOOKS!E88,'GSTN-Diff Gross'!$V$7:$V$1006,"&lt;&gt;0"),BOOKS!G88,"")</f>
        <v/>
      </c>
      <c r="F88" s="90" t="str">
        <f>IF(COUNTIFS('GSTN-Diff Gross'!$D$7:$D$1006,BOOKS!E88,'GSTN-Diff Gross'!$R$7:$R$1006,"&lt;&gt;0")+COUNTIFS('GSTN-Diff Gross'!$D$7:$D$1006,BOOKS!E88,'GSTN-Diff Gross'!$S$7:$S$1006,"&lt;&gt;0")+COUNTIFS('GSTN-Diff Gross'!$D$7:$D$1006,BOOKS!E88,'GSTN-Diff Gross'!$T$7:$T$1006,"&lt;&gt;0")+COUNTIFS('GSTN-Diff Gross'!$D$7:$D$1006,BOOKS!E88,'GSTN-Diff Gross'!$U$7:$U$1006,"&lt;&gt;0")+COUNTIFS('GSTN-Diff Gross'!$D$7:$D$1006,BOOKS!E88,'GSTN-Diff Gross'!$V$7:$V$1006,"&lt;&gt;0"),BOOKS!H88,"")</f>
        <v/>
      </c>
      <c r="G88" s="167">
        <f t="shared" si="11"/>
        <v>0</v>
      </c>
      <c r="H88" s="167">
        <f t="shared" si="12"/>
        <v>0</v>
      </c>
      <c r="I88" s="167">
        <f t="shared" si="13"/>
        <v>0</v>
      </c>
      <c r="J88" s="167">
        <f t="shared" si="14"/>
        <v>0</v>
      </c>
      <c r="K88" s="167">
        <f t="shared" si="15"/>
        <v>0</v>
      </c>
      <c r="L88" s="99">
        <f>IF(COUNTIFS('GSTN-Diff Gross'!$D$7:$D$1006,BOOKS!E88,'GSTN-Diff Gross'!$R$7:$R$1006,"&lt;&gt;0")+COUNTIFS('GSTN-Diff Gross'!$D$7:$D$1006,BOOKS!E88,'GSTN-Diff Gross'!$S$7:$S$1006,"&lt;&gt;0")+COUNTIFS('GSTN-Diff Gross'!$D$7:$D$1006,BOOKS!E88,'GSTN-Diff Gross'!$T$7:$T$1006,"&lt;&gt;0")+COUNTIFS('GSTN-Diff Gross'!$D$7:$D$1006,BOOKS!E88,'GSTN-Diff Gross'!$U$7:$U$1006,"&lt;&gt;0")+COUNTIFS('GSTN-Diff Gross'!$D$7:$D$1006,BOOKS!E88,'GSTN-Diff Gross'!$V$7:$V$1006,"&lt;&gt;0"),BOOKS!I88,0)</f>
        <v>0</v>
      </c>
      <c r="M88" s="100">
        <f>IF(COUNTIFS('GSTN-Diff Gross'!$D$7:$D$1006,BOOKS!E88,'GSTN-Diff Gross'!$R$7:$R$1006,"&lt;&gt;0")+COUNTIFS('GSTN-Diff Gross'!$D$7:$D$1006,BOOKS!E88,'GSTN-Diff Gross'!$S$7:$S$1006,"&lt;&gt;0")+COUNTIFS('GSTN-Diff Gross'!$D$7:$D$1006,BOOKS!E88,'GSTN-Diff Gross'!$T$7:$T$1006,"&lt;&gt;0")+COUNTIFS('GSTN-Diff Gross'!$D$7:$D$1006,BOOKS!E88,'GSTN-Diff Gross'!$U$7:$U$1006,"&lt;&gt;0")+COUNTIFS('GSTN-Diff Gross'!$D$7:$D$1006,BOOKS!E88,'GSTN-Diff Gross'!$V$7:$V$1006,"&lt;&gt;0"),BOOKS!J88,0)</f>
        <v>0</v>
      </c>
      <c r="N88" s="100">
        <f>IF(COUNTIFS('GSTN-Diff Gross'!$D$7:$D$1006,BOOKS!E88,'GSTN-Diff Gross'!$R$7:$R$1006,"&lt;&gt;0")+COUNTIFS('GSTN-Diff Gross'!$D$7:$D$1006,BOOKS!E88,'GSTN-Diff Gross'!$S$7:$S$1006,"&lt;&gt;0")+COUNTIFS('GSTN-Diff Gross'!$D$7:$D$1006,BOOKS!E88,'GSTN-Diff Gross'!$T$7:$T$1006,"&lt;&gt;0")+COUNTIFS('GSTN-Diff Gross'!$D$7:$D$1006,BOOKS!E88,'GSTN-Diff Gross'!$U$7:$U$1006,"&lt;&gt;0")+COUNTIFS('GSTN-Diff Gross'!$D$7:$D$1006,BOOKS!E88,'GSTN-Diff Gross'!$V$7:$V$1006,"&lt;&gt;0"),BOOKS!K88,0)</f>
        <v>0</v>
      </c>
      <c r="O88" s="100">
        <f>IF(COUNTIFS('GSTN-Diff Gross'!$D$7:$D$1006,BOOKS!E88,'GSTN-Diff Gross'!$R$7:$R$1006,"&lt;&gt;0")+COUNTIFS('GSTN-Diff Gross'!$D$7:$D$1006,BOOKS!E88,'GSTN-Diff Gross'!$S$7:$S$1006,"&lt;&gt;0")+COUNTIFS('GSTN-Diff Gross'!$D$7:$D$1006,BOOKS!E88,'GSTN-Diff Gross'!$T$7:$T$1006,"&lt;&gt;0")+COUNTIFS('GSTN-Diff Gross'!$D$7:$D$1006,BOOKS!E88,'GSTN-Diff Gross'!$U$7:$U$1006,"&lt;&gt;0")+COUNTIFS('GSTN-Diff Gross'!$D$7:$D$1006,BOOKS!E88,'GSTN-Diff Gross'!$V$7:$V$1006,"&lt;&gt;0"),BOOKS!L88,0)</f>
        <v>0</v>
      </c>
      <c r="P88" s="100">
        <f>IF(COUNTIFS('GSTN-Diff Gross'!$D$7:$D$1006,BOOKS!E88,'GSTN-Diff Gross'!$R$7:$R$1006,"&lt;&gt;0")+COUNTIFS('GSTN-Diff Gross'!$D$7:$D$1006,BOOKS!E88,'GSTN-Diff Gross'!$S$7:$S$1006,"&lt;&gt;0")+COUNTIFS('GSTN-Diff Gross'!$D$7:$D$1006,BOOKS!E88,'GSTN-Diff Gross'!$T$7:$T$1006,"&lt;&gt;0")+COUNTIFS('GSTN-Diff Gross'!$D$7:$D$1006,BOOKS!E88,'GSTN-Diff Gross'!$U$7:$U$1006,"&lt;&gt;0")+COUNTIFS('GSTN-Diff Gross'!$D$7:$D$1006,BOOKS!E88,'GSTN-Diff Gross'!$V$7:$V$1006,"&lt;&gt;0"),BOOKS!M88,0)</f>
        <v>0</v>
      </c>
      <c r="Q88" s="94">
        <f>IFERROR(IF(B88="",0,SUMPRODUCT(('2A'!$D$6:$D$1005='GSTN-Bill Wise'!B88)*'2A'!$I$6:$I$1005)),0)</f>
        <v>0</v>
      </c>
      <c r="R88" s="95">
        <f>IFERROR(IF(B88="",0,SUMPRODUCT(('2A'!$D$6:$D$1005='GSTN-Bill Wise'!B88)*'2A'!$J$6:$J$1005)),0)</f>
        <v>0</v>
      </c>
      <c r="S88" s="95">
        <f>IFERROR(IF(B88="",0,SUMPRODUCT(('2A'!$D$6:$D$1005='GSTN-Bill Wise'!B88)*'2A'!$K$6:$K$1005)),0)</f>
        <v>0</v>
      </c>
      <c r="T88" s="95">
        <f>IFERROR(IF(B88="",0,SUMPRODUCT(('2A'!$D$6:$D$1005='GSTN-Bill Wise'!B88)*'2A'!$L$6:$L$1005)),0)</f>
        <v>0</v>
      </c>
      <c r="U88" s="95">
        <f>IFERROR(IF(B88="",0,SUMPRODUCT(('2A'!$D$6:$D$1005='GSTN-Bill Wise'!B88)*'2A'!$M$6:$M$1005)),0)</f>
        <v>0</v>
      </c>
      <c r="V88" s="111"/>
    </row>
    <row r="89" spans="1:22">
      <c r="A89" s="162">
        <f t="shared" si="16"/>
        <v>84</v>
      </c>
      <c r="B89" s="162" t="str">
        <f t="shared" si="10"/>
        <v/>
      </c>
      <c r="C89" s="162" t="str">
        <f>IF(COUNTIFS('GSTN-Diff Gross'!$D$7:$D$1006,BOOKS!E89,'GSTN-Diff Gross'!$R$7:$R$1006,"&lt;&gt;0")+COUNTIFS('GSTN-Diff Gross'!$D$7:$D$1006,BOOKS!E89,'GSTN-Diff Gross'!$S$7:$S$1006,"&lt;&gt;0")+COUNTIFS('GSTN-Diff Gross'!$D$7:$D$1006,BOOKS!E89,'GSTN-Diff Gross'!$T$7:$T$1006,"&lt;&gt;0")+COUNTIFS('GSTN-Diff Gross'!$D$7:$D$1006,BOOKS!E89,'GSTN-Diff Gross'!$U$7:$U$1006,"&lt;&gt;0")+COUNTIFS('GSTN-Diff Gross'!$D$7:$D$1006,BOOKS!E89,'GSTN-Diff Gross'!$V$7:$V$1006,"&lt;&gt;0"),BOOKS!E89,"")</f>
        <v/>
      </c>
      <c r="D89" s="44" t="str">
        <f>IF(COUNTIFS('GSTN-Diff Gross'!$D$7:$D$1006,BOOKS!E89,'GSTN-Diff Gross'!$R$7:$R$1006,"&lt;&gt;0")+COUNTIFS('GSTN-Diff Gross'!$D$7:$D$1006,BOOKS!E89,'GSTN-Diff Gross'!$S$7:$S$1006,"&lt;&gt;0")+COUNTIFS('GSTN-Diff Gross'!$D$7:$D$1006,BOOKS!E89,'GSTN-Diff Gross'!$T$7:$T$1006,"&lt;&gt;0")+COUNTIFS('GSTN-Diff Gross'!$D$7:$D$1006,BOOKS!E89,'GSTN-Diff Gross'!$U$7:$U$1006,"&lt;&gt;0")+COUNTIFS('GSTN-Diff Gross'!$D$7:$D$1006,BOOKS!E89,'GSTN-Diff Gross'!$V$7:$V$1006,"&lt;&gt;0"),BOOKS!F89,"")</f>
        <v/>
      </c>
      <c r="E89" s="67" t="str">
        <f>IF(COUNTIFS('GSTN-Diff Gross'!$D$7:$D$1006,BOOKS!E89,'GSTN-Diff Gross'!$R$7:$R$1006,"&lt;&gt;0")+COUNTIFS('GSTN-Diff Gross'!$D$7:$D$1006,BOOKS!E89,'GSTN-Diff Gross'!$S$7:$S$1006,"&lt;&gt;0")+COUNTIFS('GSTN-Diff Gross'!$D$7:$D$1006,BOOKS!E89,'GSTN-Diff Gross'!$T$7:$T$1006,"&lt;&gt;0")+COUNTIFS('GSTN-Diff Gross'!$D$7:$D$1006,BOOKS!E89,'GSTN-Diff Gross'!$U$7:$U$1006,"&lt;&gt;0")+COUNTIFS('GSTN-Diff Gross'!$D$7:$D$1006,BOOKS!E89,'GSTN-Diff Gross'!$V$7:$V$1006,"&lt;&gt;0"),BOOKS!G89,"")</f>
        <v/>
      </c>
      <c r="F89" s="89" t="str">
        <f>IF(COUNTIFS('GSTN-Diff Gross'!$D$7:$D$1006,BOOKS!E89,'GSTN-Diff Gross'!$R$7:$R$1006,"&lt;&gt;0")+COUNTIFS('GSTN-Diff Gross'!$D$7:$D$1006,BOOKS!E89,'GSTN-Diff Gross'!$S$7:$S$1006,"&lt;&gt;0")+COUNTIFS('GSTN-Diff Gross'!$D$7:$D$1006,BOOKS!E89,'GSTN-Diff Gross'!$T$7:$T$1006,"&lt;&gt;0")+COUNTIFS('GSTN-Diff Gross'!$D$7:$D$1006,BOOKS!E89,'GSTN-Diff Gross'!$U$7:$U$1006,"&lt;&gt;0")+COUNTIFS('GSTN-Diff Gross'!$D$7:$D$1006,BOOKS!E89,'GSTN-Diff Gross'!$V$7:$V$1006,"&lt;&gt;0"),BOOKS!H89,"")</f>
        <v/>
      </c>
      <c r="G89" s="96">
        <f t="shared" si="11"/>
        <v>0</v>
      </c>
      <c r="H89" s="96">
        <f t="shared" si="12"/>
        <v>0</v>
      </c>
      <c r="I89" s="97">
        <f t="shared" si="13"/>
        <v>0</v>
      </c>
      <c r="J89" s="98">
        <f t="shared" si="14"/>
        <v>0</v>
      </c>
      <c r="K89" s="96">
        <f t="shared" si="15"/>
        <v>0</v>
      </c>
      <c r="L89" s="93">
        <f>IF(COUNTIFS('GSTN-Diff Gross'!$D$7:$D$1006,BOOKS!E89,'GSTN-Diff Gross'!$R$7:$R$1006,"&lt;&gt;0")+COUNTIFS('GSTN-Diff Gross'!$D$7:$D$1006,BOOKS!E89,'GSTN-Diff Gross'!$S$7:$S$1006,"&lt;&gt;0")+COUNTIFS('GSTN-Diff Gross'!$D$7:$D$1006,BOOKS!E89,'GSTN-Diff Gross'!$T$7:$T$1006,"&lt;&gt;0")+COUNTIFS('GSTN-Diff Gross'!$D$7:$D$1006,BOOKS!E89,'GSTN-Diff Gross'!$U$7:$U$1006,"&lt;&gt;0")+COUNTIFS('GSTN-Diff Gross'!$D$7:$D$1006,BOOKS!E89,'GSTN-Diff Gross'!$V$7:$V$1006,"&lt;&gt;0"),BOOKS!I89,0)</f>
        <v>0</v>
      </c>
      <c r="M89" s="88">
        <f>IF(COUNTIFS('GSTN-Diff Gross'!$D$7:$D$1006,BOOKS!E89,'GSTN-Diff Gross'!$R$7:$R$1006,"&lt;&gt;0")+COUNTIFS('GSTN-Diff Gross'!$D$7:$D$1006,BOOKS!E89,'GSTN-Diff Gross'!$S$7:$S$1006,"&lt;&gt;0")+COUNTIFS('GSTN-Diff Gross'!$D$7:$D$1006,BOOKS!E89,'GSTN-Diff Gross'!$T$7:$T$1006,"&lt;&gt;0")+COUNTIFS('GSTN-Diff Gross'!$D$7:$D$1006,BOOKS!E89,'GSTN-Diff Gross'!$U$7:$U$1006,"&lt;&gt;0")+COUNTIFS('GSTN-Diff Gross'!$D$7:$D$1006,BOOKS!E89,'GSTN-Diff Gross'!$V$7:$V$1006,"&lt;&gt;0"),BOOKS!J89,0)</f>
        <v>0</v>
      </c>
      <c r="N89" s="88">
        <f>IF(COUNTIFS('GSTN-Diff Gross'!$D$7:$D$1006,BOOKS!E89,'GSTN-Diff Gross'!$R$7:$R$1006,"&lt;&gt;0")+COUNTIFS('GSTN-Diff Gross'!$D$7:$D$1006,BOOKS!E89,'GSTN-Diff Gross'!$S$7:$S$1006,"&lt;&gt;0")+COUNTIFS('GSTN-Diff Gross'!$D$7:$D$1006,BOOKS!E89,'GSTN-Diff Gross'!$T$7:$T$1006,"&lt;&gt;0")+COUNTIFS('GSTN-Diff Gross'!$D$7:$D$1006,BOOKS!E89,'GSTN-Diff Gross'!$U$7:$U$1006,"&lt;&gt;0")+COUNTIFS('GSTN-Diff Gross'!$D$7:$D$1006,BOOKS!E89,'GSTN-Diff Gross'!$V$7:$V$1006,"&lt;&gt;0"),BOOKS!K89,0)</f>
        <v>0</v>
      </c>
      <c r="O89" s="88">
        <f>IF(COUNTIFS('GSTN-Diff Gross'!$D$7:$D$1006,BOOKS!E89,'GSTN-Diff Gross'!$R$7:$R$1006,"&lt;&gt;0")+COUNTIFS('GSTN-Diff Gross'!$D$7:$D$1006,BOOKS!E89,'GSTN-Diff Gross'!$S$7:$S$1006,"&lt;&gt;0")+COUNTIFS('GSTN-Diff Gross'!$D$7:$D$1006,BOOKS!E89,'GSTN-Diff Gross'!$T$7:$T$1006,"&lt;&gt;0")+COUNTIFS('GSTN-Diff Gross'!$D$7:$D$1006,BOOKS!E89,'GSTN-Diff Gross'!$U$7:$U$1006,"&lt;&gt;0")+COUNTIFS('GSTN-Diff Gross'!$D$7:$D$1006,BOOKS!E89,'GSTN-Diff Gross'!$V$7:$V$1006,"&lt;&gt;0"),BOOKS!L89,0)</f>
        <v>0</v>
      </c>
      <c r="P89" s="88">
        <f>IF(COUNTIFS('GSTN-Diff Gross'!$D$7:$D$1006,BOOKS!E89,'GSTN-Diff Gross'!$R$7:$R$1006,"&lt;&gt;0")+COUNTIFS('GSTN-Diff Gross'!$D$7:$D$1006,BOOKS!E89,'GSTN-Diff Gross'!$S$7:$S$1006,"&lt;&gt;0")+COUNTIFS('GSTN-Diff Gross'!$D$7:$D$1006,BOOKS!E89,'GSTN-Diff Gross'!$T$7:$T$1006,"&lt;&gt;0")+COUNTIFS('GSTN-Diff Gross'!$D$7:$D$1006,BOOKS!E89,'GSTN-Diff Gross'!$U$7:$U$1006,"&lt;&gt;0")+COUNTIFS('GSTN-Diff Gross'!$D$7:$D$1006,BOOKS!E89,'GSTN-Diff Gross'!$V$7:$V$1006,"&lt;&gt;0"),BOOKS!M89,0)</f>
        <v>0</v>
      </c>
      <c r="Q89" s="84">
        <f>IFERROR(IF(B89="",0,SUMPRODUCT(('2A'!$D$6:$D$1005='GSTN-Bill Wise'!B89)*'2A'!$I$6:$I$1005)),0)</f>
        <v>0</v>
      </c>
      <c r="R89" s="44">
        <f>IFERROR(IF(B89="",0,SUMPRODUCT(('2A'!$D$6:$D$1005='GSTN-Bill Wise'!B89)*'2A'!$J$6:$J$1005)),0)</f>
        <v>0</v>
      </c>
      <c r="S89" s="44">
        <f>IFERROR(IF(B89="",0,SUMPRODUCT(('2A'!$D$6:$D$1005='GSTN-Bill Wise'!B89)*'2A'!$K$6:$K$1005)),0)</f>
        <v>0</v>
      </c>
      <c r="T89" s="44">
        <f>IFERROR(IF(B89="",0,SUMPRODUCT(('2A'!$D$6:$D$1005='GSTN-Bill Wise'!B89)*'2A'!$L$6:$L$1005)),0)</f>
        <v>0</v>
      </c>
      <c r="U89" s="44">
        <f>IFERROR(IF(B89="",0,SUMPRODUCT(('2A'!$D$6:$D$1005='GSTN-Bill Wise'!B89)*'2A'!$M$6:$M$1005)),0)</f>
        <v>0</v>
      </c>
      <c r="V89" s="111"/>
    </row>
    <row r="90" spans="1:22">
      <c r="A90" s="161">
        <f t="shared" si="16"/>
        <v>85</v>
      </c>
      <c r="B90" s="161" t="str">
        <f t="shared" si="10"/>
        <v/>
      </c>
      <c r="C90" s="161" t="str">
        <f>IF(COUNTIFS('GSTN-Diff Gross'!$D$7:$D$1006,BOOKS!E90,'GSTN-Diff Gross'!$R$7:$R$1006,"&lt;&gt;0")+COUNTIFS('GSTN-Diff Gross'!$D$7:$D$1006,BOOKS!E90,'GSTN-Diff Gross'!$S$7:$S$1006,"&lt;&gt;0")+COUNTIFS('GSTN-Diff Gross'!$D$7:$D$1006,BOOKS!E90,'GSTN-Diff Gross'!$T$7:$T$1006,"&lt;&gt;0")+COUNTIFS('GSTN-Diff Gross'!$D$7:$D$1006,BOOKS!E90,'GSTN-Diff Gross'!$U$7:$U$1006,"&lt;&gt;0")+COUNTIFS('GSTN-Diff Gross'!$D$7:$D$1006,BOOKS!E90,'GSTN-Diff Gross'!$V$7:$V$1006,"&lt;&gt;0"),BOOKS!E90,"")</f>
        <v/>
      </c>
      <c r="D90" s="41" t="str">
        <f>IF(COUNTIFS('GSTN-Diff Gross'!$D$7:$D$1006,BOOKS!E90,'GSTN-Diff Gross'!$R$7:$R$1006,"&lt;&gt;0")+COUNTIFS('GSTN-Diff Gross'!$D$7:$D$1006,BOOKS!E90,'GSTN-Diff Gross'!$S$7:$S$1006,"&lt;&gt;0")+COUNTIFS('GSTN-Diff Gross'!$D$7:$D$1006,BOOKS!E90,'GSTN-Diff Gross'!$T$7:$T$1006,"&lt;&gt;0")+COUNTIFS('GSTN-Diff Gross'!$D$7:$D$1006,BOOKS!E90,'GSTN-Diff Gross'!$U$7:$U$1006,"&lt;&gt;0")+COUNTIFS('GSTN-Diff Gross'!$D$7:$D$1006,BOOKS!E90,'GSTN-Diff Gross'!$V$7:$V$1006,"&lt;&gt;0"),BOOKS!F90,"")</f>
        <v/>
      </c>
      <c r="E90" s="68" t="str">
        <f>IF(COUNTIFS('GSTN-Diff Gross'!$D$7:$D$1006,BOOKS!E90,'GSTN-Diff Gross'!$R$7:$R$1006,"&lt;&gt;0")+COUNTIFS('GSTN-Diff Gross'!$D$7:$D$1006,BOOKS!E90,'GSTN-Diff Gross'!$S$7:$S$1006,"&lt;&gt;0")+COUNTIFS('GSTN-Diff Gross'!$D$7:$D$1006,BOOKS!E90,'GSTN-Diff Gross'!$T$7:$T$1006,"&lt;&gt;0")+COUNTIFS('GSTN-Diff Gross'!$D$7:$D$1006,BOOKS!E90,'GSTN-Diff Gross'!$U$7:$U$1006,"&lt;&gt;0")+COUNTIFS('GSTN-Diff Gross'!$D$7:$D$1006,BOOKS!E90,'GSTN-Diff Gross'!$V$7:$V$1006,"&lt;&gt;0"),BOOKS!G90,"")</f>
        <v/>
      </c>
      <c r="F90" s="90" t="str">
        <f>IF(COUNTIFS('GSTN-Diff Gross'!$D$7:$D$1006,BOOKS!E90,'GSTN-Diff Gross'!$R$7:$R$1006,"&lt;&gt;0")+COUNTIFS('GSTN-Diff Gross'!$D$7:$D$1006,BOOKS!E90,'GSTN-Diff Gross'!$S$7:$S$1006,"&lt;&gt;0")+COUNTIFS('GSTN-Diff Gross'!$D$7:$D$1006,BOOKS!E90,'GSTN-Diff Gross'!$T$7:$T$1006,"&lt;&gt;0")+COUNTIFS('GSTN-Diff Gross'!$D$7:$D$1006,BOOKS!E90,'GSTN-Diff Gross'!$U$7:$U$1006,"&lt;&gt;0")+COUNTIFS('GSTN-Diff Gross'!$D$7:$D$1006,BOOKS!E90,'GSTN-Diff Gross'!$V$7:$V$1006,"&lt;&gt;0"),BOOKS!H90,"")</f>
        <v/>
      </c>
      <c r="G90" s="167">
        <f t="shared" si="11"/>
        <v>0</v>
      </c>
      <c r="H90" s="167">
        <f t="shared" si="12"/>
        <v>0</v>
      </c>
      <c r="I90" s="167">
        <f t="shared" si="13"/>
        <v>0</v>
      </c>
      <c r="J90" s="167">
        <f t="shared" si="14"/>
        <v>0</v>
      </c>
      <c r="K90" s="167">
        <f t="shared" si="15"/>
        <v>0</v>
      </c>
      <c r="L90" s="99">
        <f>IF(COUNTIFS('GSTN-Diff Gross'!$D$7:$D$1006,BOOKS!E90,'GSTN-Diff Gross'!$R$7:$R$1006,"&lt;&gt;0")+COUNTIFS('GSTN-Diff Gross'!$D$7:$D$1006,BOOKS!E90,'GSTN-Diff Gross'!$S$7:$S$1006,"&lt;&gt;0")+COUNTIFS('GSTN-Diff Gross'!$D$7:$D$1006,BOOKS!E90,'GSTN-Diff Gross'!$T$7:$T$1006,"&lt;&gt;0")+COUNTIFS('GSTN-Diff Gross'!$D$7:$D$1006,BOOKS!E90,'GSTN-Diff Gross'!$U$7:$U$1006,"&lt;&gt;0")+COUNTIFS('GSTN-Diff Gross'!$D$7:$D$1006,BOOKS!E90,'GSTN-Diff Gross'!$V$7:$V$1006,"&lt;&gt;0"),BOOKS!I90,0)</f>
        <v>0</v>
      </c>
      <c r="M90" s="100">
        <f>IF(COUNTIFS('GSTN-Diff Gross'!$D$7:$D$1006,BOOKS!E90,'GSTN-Diff Gross'!$R$7:$R$1006,"&lt;&gt;0")+COUNTIFS('GSTN-Diff Gross'!$D$7:$D$1006,BOOKS!E90,'GSTN-Diff Gross'!$S$7:$S$1006,"&lt;&gt;0")+COUNTIFS('GSTN-Diff Gross'!$D$7:$D$1006,BOOKS!E90,'GSTN-Diff Gross'!$T$7:$T$1006,"&lt;&gt;0")+COUNTIFS('GSTN-Diff Gross'!$D$7:$D$1006,BOOKS!E90,'GSTN-Diff Gross'!$U$7:$U$1006,"&lt;&gt;0")+COUNTIFS('GSTN-Diff Gross'!$D$7:$D$1006,BOOKS!E90,'GSTN-Diff Gross'!$V$7:$V$1006,"&lt;&gt;0"),BOOKS!J90,0)</f>
        <v>0</v>
      </c>
      <c r="N90" s="100">
        <f>IF(COUNTIFS('GSTN-Diff Gross'!$D$7:$D$1006,BOOKS!E90,'GSTN-Diff Gross'!$R$7:$R$1006,"&lt;&gt;0")+COUNTIFS('GSTN-Diff Gross'!$D$7:$D$1006,BOOKS!E90,'GSTN-Diff Gross'!$S$7:$S$1006,"&lt;&gt;0")+COUNTIFS('GSTN-Diff Gross'!$D$7:$D$1006,BOOKS!E90,'GSTN-Diff Gross'!$T$7:$T$1006,"&lt;&gt;0")+COUNTIFS('GSTN-Diff Gross'!$D$7:$D$1006,BOOKS!E90,'GSTN-Diff Gross'!$U$7:$U$1006,"&lt;&gt;0")+COUNTIFS('GSTN-Diff Gross'!$D$7:$D$1006,BOOKS!E90,'GSTN-Diff Gross'!$V$7:$V$1006,"&lt;&gt;0"),BOOKS!K90,0)</f>
        <v>0</v>
      </c>
      <c r="O90" s="100">
        <f>IF(COUNTIFS('GSTN-Diff Gross'!$D$7:$D$1006,BOOKS!E90,'GSTN-Diff Gross'!$R$7:$R$1006,"&lt;&gt;0")+COUNTIFS('GSTN-Diff Gross'!$D$7:$D$1006,BOOKS!E90,'GSTN-Diff Gross'!$S$7:$S$1006,"&lt;&gt;0")+COUNTIFS('GSTN-Diff Gross'!$D$7:$D$1006,BOOKS!E90,'GSTN-Diff Gross'!$T$7:$T$1006,"&lt;&gt;0")+COUNTIFS('GSTN-Diff Gross'!$D$7:$D$1006,BOOKS!E90,'GSTN-Diff Gross'!$U$7:$U$1006,"&lt;&gt;0")+COUNTIFS('GSTN-Diff Gross'!$D$7:$D$1006,BOOKS!E90,'GSTN-Diff Gross'!$V$7:$V$1006,"&lt;&gt;0"),BOOKS!L90,0)</f>
        <v>0</v>
      </c>
      <c r="P90" s="100">
        <f>IF(COUNTIFS('GSTN-Diff Gross'!$D$7:$D$1006,BOOKS!E90,'GSTN-Diff Gross'!$R$7:$R$1006,"&lt;&gt;0")+COUNTIFS('GSTN-Diff Gross'!$D$7:$D$1006,BOOKS!E90,'GSTN-Diff Gross'!$S$7:$S$1006,"&lt;&gt;0")+COUNTIFS('GSTN-Diff Gross'!$D$7:$D$1006,BOOKS!E90,'GSTN-Diff Gross'!$T$7:$T$1006,"&lt;&gt;0")+COUNTIFS('GSTN-Diff Gross'!$D$7:$D$1006,BOOKS!E90,'GSTN-Diff Gross'!$U$7:$U$1006,"&lt;&gt;0")+COUNTIFS('GSTN-Diff Gross'!$D$7:$D$1006,BOOKS!E90,'GSTN-Diff Gross'!$V$7:$V$1006,"&lt;&gt;0"),BOOKS!M90,0)</f>
        <v>0</v>
      </c>
      <c r="Q90" s="94">
        <f>IFERROR(IF(B90="",0,SUMPRODUCT(('2A'!$D$6:$D$1005='GSTN-Bill Wise'!B90)*'2A'!$I$6:$I$1005)),0)</f>
        <v>0</v>
      </c>
      <c r="R90" s="95">
        <f>IFERROR(IF(B90="",0,SUMPRODUCT(('2A'!$D$6:$D$1005='GSTN-Bill Wise'!B90)*'2A'!$J$6:$J$1005)),0)</f>
        <v>0</v>
      </c>
      <c r="S90" s="95">
        <f>IFERROR(IF(B90="",0,SUMPRODUCT(('2A'!$D$6:$D$1005='GSTN-Bill Wise'!B90)*'2A'!$K$6:$K$1005)),0)</f>
        <v>0</v>
      </c>
      <c r="T90" s="95">
        <f>IFERROR(IF(B90="",0,SUMPRODUCT(('2A'!$D$6:$D$1005='GSTN-Bill Wise'!B90)*'2A'!$L$6:$L$1005)),0)</f>
        <v>0</v>
      </c>
      <c r="U90" s="95">
        <f>IFERROR(IF(B90="",0,SUMPRODUCT(('2A'!$D$6:$D$1005='GSTN-Bill Wise'!B90)*'2A'!$M$6:$M$1005)),0)</f>
        <v>0</v>
      </c>
      <c r="V90" s="111"/>
    </row>
    <row r="91" spans="1:22">
      <c r="A91" s="162">
        <f t="shared" si="16"/>
        <v>86</v>
      </c>
      <c r="B91" s="162" t="str">
        <f t="shared" si="10"/>
        <v/>
      </c>
      <c r="C91" s="162" t="str">
        <f>IF(COUNTIFS('GSTN-Diff Gross'!$D$7:$D$1006,BOOKS!E91,'GSTN-Diff Gross'!$R$7:$R$1006,"&lt;&gt;0")+COUNTIFS('GSTN-Diff Gross'!$D$7:$D$1006,BOOKS!E91,'GSTN-Diff Gross'!$S$7:$S$1006,"&lt;&gt;0")+COUNTIFS('GSTN-Diff Gross'!$D$7:$D$1006,BOOKS!E91,'GSTN-Diff Gross'!$T$7:$T$1006,"&lt;&gt;0")+COUNTIFS('GSTN-Diff Gross'!$D$7:$D$1006,BOOKS!E91,'GSTN-Diff Gross'!$U$7:$U$1006,"&lt;&gt;0")+COUNTIFS('GSTN-Diff Gross'!$D$7:$D$1006,BOOKS!E91,'GSTN-Diff Gross'!$V$7:$V$1006,"&lt;&gt;0"),BOOKS!E91,"")</f>
        <v/>
      </c>
      <c r="D91" s="44" t="str">
        <f>IF(COUNTIFS('GSTN-Diff Gross'!$D$7:$D$1006,BOOKS!E91,'GSTN-Diff Gross'!$R$7:$R$1006,"&lt;&gt;0")+COUNTIFS('GSTN-Diff Gross'!$D$7:$D$1006,BOOKS!E91,'GSTN-Diff Gross'!$S$7:$S$1006,"&lt;&gt;0")+COUNTIFS('GSTN-Diff Gross'!$D$7:$D$1006,BOOKS!E91,'GSTN-Diff Gross'!$T$7:$T$1006,"&lt;&gt;0")+COUNTIFS('GSTN-Diff Gross'!$D$7:$D$1006,BOOKS!E91,'GSTN-Diff Gross'!$U$7:$U$1006,"&lt;&gt;0")+COUNTIFS('GSTN-Diff Gross'!$D$7:$D$1006,BOOKS!E91,'GSTN-Diff Gross'!$V$7:$V$1006,"&lt;&gt;0"),BOOKS!F91,"")</f>
        <v/>
      </c>
      <c r="E91" s="67" t="str">
        <f>IF(COUNTIFS('GSTN-Diff Gross'!$D$7:$D$1006,BOOKS!E91,'GSTN-Diff Gross'!$R$7:$R$1006,"&lt;&gt;0")+COUNTIFS('GSTN-Diff Gross'!$D$7:$D$1006,BOOKS!E91,'GSTN-Diff Gross'!$S$7:$S$1006,"&lt;&gt;0")+COUNTIFS('GSTN-Diff Gross'!$D$7:$D$1006,BOOKS!E91,'GSTN-Diff Gross'!$T$7:$T$1006,"&lt;&gt;0")+COUNTIFS('GSTN-Diff Gross'!$D$7:$D$1006,BOOKS!E91,'GSTN-Diff Gross'!$U$7:$U$1006,"&lt;&gt;0")+COUNTIFS('GSTN-Diff Gross'!$D$7:$D$1006,BOOKS!E91,'GSTN-Diff Gross'!$V$7:$V$1006,"&lt;&gt;0"),BOOKS!G91,"")</f>
        <v/>
      </c>
      <c r="F91" s="89" t="str">
        <f>IF(COUNTIFS('GSTN-Diff Gross'!$D$7:$D$1006,BOOKS!E91,'GSTN-Diff Gross'!$R$7:$R$1006,"&lt;&gt;0")+COUNTIFS('GSTN-Diff Gross'!$D$7:$D$1006,BOOKS!E91,'GSTN-Diff Gross'!$S$7:$S$1006,"&lt;&gt;0")+COUNTIFS('GSTN-Diff Gross'!$D$7:$D$1006,BOOKS!E91,'GSTN-Diff Gross'!$T$7:$T$1006,"&lt;&gt;0")+COUNTIFS('GSTN-Diff Gross'!$D$7:$D$1006,BOOKS!E91,'GSTN-Diff Gross'!$U$7:$U$1006,"&lt;&gt;0")+COUNTIFS('GSTN-Diff Gross'!$D$7:$D$1006,BOOKS!E91,'GSTN-Diff Gross'!$V$7:$V$1006,"&lt;&gt;0"),BOOKS!H91,"")</f>
        <v/>
      </c>
      <c r="G91" s="96">
        <f t="shared" si="11"/>
        <v>0</v>
      </c>
      <c r="H91" s="96">
        <f t="shared" si="12"/>
        <v>0</v>
      </c>
      <c r="I91" s="97">
        <f t="shared" si="13"/>
        <v>0</v>
      </c>
      <c r="J91" s="98">
        <f t="shared" si="14"/>
        <v>0</v>
      </c>
      <c r="K91" s="96">
        <f t="shared" si="15"/>
        <v>0</v>
      </c>
      <c r="L91" s="93">
        <f>IF(COUNTIFS('GSTN-Diff Gross'!$D$7:$D$1006,BOOKS!E91,'GSTN-Diff Gross'!$R$7:$R$1006,"&lt;&gt;0")+COUNTIFS('GSTN-Diff Gross'!$D$7:$D$1006,BOOKS!E91,'GSTN-Diff Gross'!$S$7:$S$1006,"&lt;&gt;0")+COUNTIFS('GSTN-Diff Gross'!$D$7:$D$1006,BOOKS!E91,'GSTN-Diff Gross'!$T$7:$T$1006,"&lt;&gt;0")+COUNTIFS('GSTN-Diff Gross'!$D$7:$D$1006,BOOKS!E91,'GSTN-Diff Gross'!$U$7:$U$1006,"&lt;&gt;0")+COUNTIFS('GSTN-Diff Gross'!$D$7:$D$1006,BOOKS!E91,'GSTN-Diff Gross'!$V$7:$V$1006,"&lt;&gt;0"),BOOKS!I91,0)</f>
        <v>0</v>
      </c>
      <c r="M91" s="88">
        <f>IF(COUNTIFS('GSTN-Diff Gross'!$D$7:$D$1006,BOOKS!E91,'GSTN-Diff Gross'!$R$7:$R$1006,"&lt;&gt;0")+COUNTIFS('GSTN-Diff Gross'!$D$7:$D$1006,BOOKS!E91,'GSTN-Diff Gross'!$S$7:$S$1006,"&lt;&gt;0")+COUNTIFS('GSTN-Diff Gross'!$D$7:$D$1006,BOOKS!E91,'GSTN-Diff Gross'!$T$7:$T$1006,"&lt;&gt;0")+COUNTIFS('GSTN-Diff Gross'!$D$7:$D$1006,BOOKS!E91,'GSTN-Diff Gross'!$U$7:$U$1006,"&lt;&gt;0")+COUNTIFS('GSTN-Diff Gross'!$D$7:$D$1006,BOOKS!E91,'GSTN-Diff Gross'!$V$7:$V$1006,"&lt;&gt;0"),BOOKS!J91,0)</f>
        <v>0</v>
      </c>
      <c r="N91" s="88">
        <f>IF(COUNTIFS('GSTN-Diff Gross'!$D$7:$D$1006,BOOKS!E91,'GSTN-Diff Gross'!$R$7:$R$1006,"&lt;&gt;0")+COUNTIFS('GSTN-Diff Gross'!$D$7:$D$1006,BOOKS!E91,'GSTN-Diff Gross'!$S$7:$S$1006,"&lt;&gt;0")+COUNTIFS('GSTN-Diff Gross'!$D$7:$D$1006,BOOKS!E91,'GSTN-Diff Gross'!$T$7:$T$1006,"&lt;&gt;0")+COUNTIFS('GSTN-Diff Gross'!$D$7:$D$1006,BOOKS!E91,'GSTN-Diff Gross'!$U$7:$U$1006,"&lt;&gt;0")+COUNTIFS('GSTN-Diff Gross'!$D$7:$D$1006,BOOKS!E91,'GSTN-Diff Gross'!$V$7:$V$1006,"&lt;&gt;0"),BOOKS!K91,0)</f>
        <v>0</v>
      </c>
      <c r="O91" s="88">
        <f>IF(COUNTIFS('GSTN-Diff Gross'!$D$7:$D$1006,BOOKS!E91,'GSTN-Diff Gross'!$R$7:$R$1006,"&lt;&gt;0")+COUNTIFS('GSTN-Diff Gross'!$D$7:$D$1006,BOOKS!E91,'GSTN-Diff Gross'!$S$7:$S$1006,"&lt;&gt;0")+COUNTIFS('GSTN-Diff Gross'!$D$7:$D$1006,BOOKS!E91,'GSTN-Diff Gross'!$T$7:$T$1006,"&lt;&gt;0")+COUNTIFS('GSTN-Diff Gross'!$D$7:$D$1006,BOOKS!E91,'GSTN-Diff Gross'!$U$7:$U$1006,"&lt;&gt;0")+COUNTIFS('GSTN-Diff Gross'!$D$7:$D$1006,BOOKS!E91,'GSTN-Diff Gross'!$V$7:$V$1006,"&lt;&gt;0"),BOOKS!L91,0)</f>
        <v>0</v>
      </c>
      <c r="P91" s="88">
        <f>IF(COUNTIFS('GSTN-Diff Gross'!$D$7:$D$1006,BOOKS!E91,'GSTN-Diff Gross'!$R$7:$R$1006,"&lt;&gt;0")+COUNTIFS('GSTN-Diff Gross'!$D$7:$D$1006,BOOKS!E91,'GSTN-Diff Gross'!$S$7:$S$1006,"&lt;&gt;0")+COUNTIFS('GSTN-Diff Gross'!$D$7:$D$1006,BOOKS!E91,'GSTN-Diff Gross'!$T$7:$T$1006,"&lt;&gt;0")+COUNTIFS('GSTN-Diff Gross'!$D$7:$D$1006,BOOKS!E91,'GSTN-Diff Gross'!$U$7:$U$1006,"&lt;&gt;0")+COUNTIFS('GSTN-Diff Gross'!$D$7:$D$1006,BOOKS!E91,'GSTN-Diff Gross'!$V$7:$V$1006,"&lt;&gt;0"),BOOKS!M91,0)</f>
        <v>0</v>
      </c>
      <c r="Q91" s="84">
        <f>IFERROR(IF(B91="",0,SUMPRODUCT(('2A'!$D$6:$D$1005='GSTN-Bill Wise'!B91)*'2A'!$I$6:$I$1005)),0)</f>
        <v>0</v>
      </c>
      <c r="R91" s="44">
        <f>IFERROR(IF(B91="",0,SUMPRODUCT(('2A'!$D$6:$D$1005='GSTN-Bill Wise'!B91)*'2A'!$J$6:$J$1005)),0)</f>
        <v>0</v>
      </c>
      <c r="S91" s="44">
        <f>IFERROR(IF(B91="",0,SUMPRODUCT(('2A'!$D$6:$D$1005='GSTN-Bill Wise'!B91)*'2A'!$K$6:$K$1005)),0)</f>
        <v>0</v>
      </c>
      <c r="T91" s="44">
        <f>IFERROR(IF(B91="",0,SUMPRODUCT(('2A'!$D$6:$D$1005='GSTN-Bill Wise'!B91)*'2A'!$L$6:$L$1005)),0)</f>
        <v>0</v>
      </c>
      <c r="U91" s="44">
        <f>IFERROR(IF(B91="",0,SUMPRODUCT(('2A'!$D$6:$D$1005='GSTN-Bill Wise'!B91)*'2A'!$M$6:$M$1005)),0)</f>
        <v>0</v>
      </c>
      <c r="V91" s="111"/>
    </row>
    <row r="92" spans="1:22">
      <c r="A92" s="161">
        <f t="shared" si="16"/>
        <v>87</v>
      </c>
      <c r="B92" s="161" t="str">
        <f t="shared" si="10"/>
        <v/>
      </c>
      <c r="C92" s="161" t="str">
        <f>IF(COUNTIFS('GSTN-Diff Gross'!$D$7:$D$1006,BOOKS!E92,'GSTN-Diff Gross'!$R$7:$R$1006,"&lt;&gt;0")+COUNTIFS('GSTN-Diff Gross'!$D$7:$D$1006,BOOKS!E92,'GSTN-Diff Gross'!$S$7:$S$1006,"&lt;&gt;0")+COUNTIFS('GSTN-Diff Gross'!$D$7:$D$1006,BOOKS!E92,'GSTN-Diff Gross'!$T$7:$T$1006,"&lt;&gt;0")+COUNTIFS('GSTN-Diff Gross'!$D$7:$D$1006,BOOKS!E92,'GSTN-Diff Gross'!$U$7:$U$1006,"&lt;&gt;0")+COUNTIFS('GSTN-Diff Gross'!$D$7:$D$1006,BOOKS!E92,'GSTN-Diff Gross'!$V$7:$V$1006,"&lt;&gt;0"),BOOKS!E92,"")</f>
        <v/>
      </c>
      <c r="D92" s="41" t="str">
        <f>IF(COUNTIFS('GSTN-Diff Gross'!$D$7:$D$1006,BOOKS!E92,'GSTN-Diff Gross'!$R$7:$R$1006,"&lt;&gt;0")+COUNTIFS('GSTN-Diff Gross'!$D$7:$D$1006,BOOKS!E92,'GSTN-Diff Gross'!$S$7:$S$1006,"&lt;&gt;0")+COUNTIFS('GSTN-Diff Gross'!$D$7:$D$1006,BOOKS!E92,'GSTN-Diff Gross'!$T$7:$T$1006,"&lt;&gt;0")+COUNTIFS('GSTN-Diff Gross'!$D$7:$D$1006,BOOKS!E92,'GSTN-Diff Gross'!$U$7:$U$1006,"&lt;&gt;0")+COUNTIFS('GSTN-Diff Gross'!$D$7:$D$1006,BOOKS!E92,'GSTN-Diff Gross'!$V$7:$V$1006,"&lt;&gt;0"),BOOKS!F92,"")</f>
        <v/>
      </c>
      <c r="E92" s="68" t="str">
        <f>IF(COUNTIFS('GSTN-Diff Gross'!$D$7:$D$1006,BOOKS!E92,'GSTN-Diff Gross'!$R$7:$R$1006,"&lt;&gt;0")+COUNTIFS('GSTN-Diff Gross'!$D$7:$D$1006,BOOKS!E92,'GSTN-Diff Gross'!$S$7:$S$1006,"&lt;&gt;0")+COUNTIFS('GSTN-Diff Gross'!$D$7:$D$1006,BOOKS!E92,'GSTN-Diff Gross'!$T$7:$T$1006,"&lt;&gt;0")+COUNTIFS('GSTN-Diff Gross'!$D$7:$D$1006,BOOKS!E92,'GSTN-Diff Gross'!$U$7:$U$1006,"&lt;&gt;0")+COUNTIFS('GSTN-Diff Gross'!$D$7:$D$1006,BOOKS!E92,'GSTN-Diff Gross'!$V$7:$V$1006,"&lt;&gt;0"),BOOKS!G92,"")</f>
        <v/>
      </c>
      <c r="F92" s="90" t="str">
        <f>IF(COUNTIFS('GSTN-Diff Gross'!$D$7:$D$1006,BOOKS!E92,'GSTN-Diff Gross'!$R$7:$R$1006,"&lt;&gt;0")+COUNTIFS('GSTN-Diff Gross'!$D$7:$D$1006,BOOKS!E92,'GSTN-Diff Gross'!$S$7:$S$1006,"&lt;&gt;0")+COUNTIFS('GSTN-Diff Gross'!$D$7:$D$1006,BOOKS!E92,'GSTN-Diff Gross'!$T$7:$T$1006,"&lt;&gt;0")+COUNTIFS('GSTN-Diff Gross'!$D$7:$D$1006,BOOKS!E92,'GSTN-Diff Gross'!$U$7:$U$1006,"&lt;&gt;0")+COUNTIFS('GSTN-Diff Gross'!$D$7:$D$1006,BOOKS!E92,'GSTN-Diff Gross'!$V$7:$V$1006,"&lt;&gt;0"),BOOKS!H92,"")</f>
        <v/>
      </c>
      <c r="G92" s="167">
        <f t="shared" si="11"/>
        <v>0</v>
      </c>
      <c r="H92" s="167">
        <f t="shared" si="12"/>
        <v>0</v>
      </c>
      <c r="I92" s="167">
        <f t="shared" si="13"/>
        <v>0</v>
      </c>
      <c r="J92" s="167">
        <f t="shared" si="14"/>
        <v>0</v>
      </c>
      <c r="K92" s="167">
        <f t="shared" si="15"/>
        <v>0</v>
      </c>
      <c r="L92" s="99">
        <f>IF(COUNTIFS('GSTN-Diff Gross'!$D$7:$D$1006,BOOKS!E92,'GSTN-Diff Gross'!$R$7:$R$1006,"&lt;&gt;0")+COUNTIFS('GSTN-Diff Gross'!$D$7:$D$1006,BOOKS!E92,'GSTN-Diff Gross'!$S$7:$S$1006,"&lt;&gt;0")+COUNTIFS('GSTN-Diff Gross'!$D$7:$D$1006,BOOKS!E92,'GSTN-Diff Gross'!$T$7:$T$1006,"&lt;&gt;0")+COUNTIFS('GSTN-Diff Gross'!$D$7:$D$1006,BOOKS!E92,'GSTN-Diff Gross'!$U$7:$U$1006,"&lt;&gt;0")+COUNTIFS('GSTN-Diff Gross'!$D$7:$D$1006,BOOKS!E92,'GSTN-Diff Gross'!$V$7:$V$1006,"&lt;&gt;0"),BOOKS!I92,0)</f>
        <v>0</v>
      </c>
      <c r="M92" s="100">
        <f>IF(COUNTIFS('GSTN-Diff Gross'!$D$7:$D$1006,BOOKS!E92,'GSTN-Diff Gross'!$R$7:$R$1006,"&lt;&gt;0")+COUNTIFS('GSTN-Diff Gross'!$D$7:$D$1006,BOOKS!E92,'GSTN-Diff Gross'!$S$7:$S$1006,"&lt;&gt;0")+COUNTIFS('GSTN-Diff Gross'!$D$7:$D$1006,BOOKS!E92,'GSTN-Diff Gross'!$T$7:$T$1006,"&lt;&gt;0")+COUNTIFS('GSTN-Diff Gross'!$D$7:$D$1006,BOOKS!E92,'GSTN-Diff Gross'!$U$7:$U$1006,"&lt;&gt;0")+COUNTIFS('GSTN-Diff Gross'!$D$7:$D$1006,BOOKS!E92,'GSTN-Diff Gross'!$V$7:$V$1006,"&lt;&gt;0"),BOOKS!J92,0)</f>
        <v>0</v>
      </c>
      <c r="N92" s="100">
        <f>IF(COUNTIFS('GSTN-Diff Gross'!$D$7:$D$1006,BOOKS!E92,'GSTN-Diff Gross'!$R$7:$R$1006,"&lt;&gt;0")+COUNTIFS('GSTN-Diff Gross'!$D$7:$D$1006,BOOKS!E92,'GSTN-Diff Gross'!$S$7:$S$1006,"&lt;&gt;0")+COUNTIFS('GSTN-Diff Gross'!$D$7:$D$1006,BOOKS!E92,'GSTN-Diff Gross'!$T$7:$T$1006,"&lt;&gt;0")+COUNTIFS('GSTN-Diff Gross'!$D$7:$D$1006,BOOKS!E92,'GSTN-Diff Gross'!$U$7:$U$1006,"&lt;&gt;0")+COUNTIFS('GSTN-Diff Gross'!$D$7:$D$1006,BOOKS!E92,'GSTN-Diff Gross'!$V$7:$V$1006,"&lt;&gt;0"),BOOKS!K92,0)</f>
        <v>0</v>
      </c>
      <c r="O92" s="100">
        <f>IF(COUNTIFS('GSTN-Diff Gross'!$D$7:$D$1006,BOOKS!E92,'GSTN-Diff Gross'!$R$7:$R$1006,"&lt;&gt;0")+COUNTIFS('GSTN-Diff Gross'!$D$7:$D$1006,BOOKS!E92,'GSTN-Diff Gross'!$S$7:$S$1006,"&lt;&gt;0")+COUNTIFS('GSTN-Diff Gross'!$D$7:$D$1006,BOOKS!E92,'GSTN-Diff Gross'!$T$7:$T$1006,"&lt;&gt;0")+COUNTIFS('GSTN-Diff Gross'!$D$7:$D$1006,BOOKS!E92,'GSTN-Diff Gross'!$U$7:$U$1006,"&lt;&gt;0")+COUNTIFS('GSTN-Diff Gross'!$D$7:$D$1006,BOOKS!E92,'GSTN-Diff Gross'!$V$7:$V$1006,"&lt;&gt;0"),BOOKS!L92,0)</f>
        <v>0</v>
      </c>
      <c r="P92" s="100">
        <f>IF(COUNTIFS('GSTN-Diff Gross'!$D$7:$D$1006,BOOKS!E92,'GSTN-Diff Gross'!$R$7:$R$1006,"&lt;&gt;0")+COUNTIFS('GSTN-Diff Gross'!$D$7:$D$1006,BOOKS!E92,'GSTN-Diff Gross'!$S$7:$S$1006,"&lt;&gt;0")+COUNTIFS('GSTN-Diff Gross'!$D$7:$D$1006,BOOKS!E92,'GSTN-Diff Gross'!$T$7:$T$1006,"&lt;&gt;0")+COUNTIFS('GSTN-Diff Gross'!$D$7:$D$1006,BOOKS!E92,'GSTN-Diff Gross'!$U$7:$U$1006,"&lt;&gt;0")+COUNTIFS('GSTN-Diff Gross'!$D$7:$D$1006,BOOKS!E92,'GSTN-Diff Gross'!$V$7:$V$1006,"&lt;&gt;0"),BOOKS!M92,0)</f>
        <v>0</v>
      </c>
      <c r="Q92" s="94">
        <f>IFERROR(IF(B92="",0,SUMPRODUCT(('2A'!$D$6:$D$1005='GSTN-Bill Wise'!B92)*'2A'!$I$6:$I$1005)),0)</f>
        <v>0</v>
      </c>
      <c r="R92" s="95">
        <f>IFERROR(IF(B92="",0,SUMPRODUCT(('2A'!$D$6:$D$1005='GSTN-Bill Wise'!B92)*'2A'!$J$6:$J$1005)),0)</f>
        <v>0</v>
      </c>
      <c r="S92" s="95">
        <f>IFERROR(IF(B92="",0,SUMPRODUCT(('2A'!$D$6:$D$1005='GSTN-Bill Wise'!B92)*'2A'!$K$6:$K$1005)),0)</f>
        <v>0</v>
      </c>
      <c r="T92" s="95">
        <f>IFERROR(IF(B92="",0,SUMPRODUCT(('2A'!$D$6:$D$1005='GSTN-Bill Wise'!B92)*'2A'!$L$6:$L$1005)),0)</f>
        <v>0</v>
      </c>
      <c r="U92" s="95">
        <f>IFERROR(IF(B92="",0,SUMPRODUCT(('2A'!$D$6:$D$1005='GSTN-Bill Wise'!B92)*'2A'!$M$6:$M$1005)),0)</f>
        <v>0</v>
      </c>
      <c r="V92" s="111"/>
    </row>
    <row r="93" spans="1:22">
      <c r="A93" s="162">
        <f t="shared" si="16"/>
        <v>88</v>
      </c>
      <c r="B93" s="162" t="str">
        <f t="shared" si="10"/>
        <v/>
      </c>
      <c r="C93" s="162" t="str">
        <f>IF(COUNTIFS('GSTN-Diff Gross'!$D$7:$D$1006,BOOKS!E93,'GSTN-Diff Gross'!$R$7:$R$1006,"&lt;&gt;0")+COUNTIFS('GSTN-Diff Gross'!$D$7:$D$1006,BOOKS!E93,'GSTN-Diff Gross'!$S$7:$S$1006,"&lt;&gt;0")+COUNTIFS('GSTN-Diff Gross'!$D$7:$D$1006,BOOKS!E93,'GSTN-Diff Gross'!$T$7:$T$1006,"&lt;&gt;0")+COUNTIFS('GSTN-Diff Gross'!$D$7:$D$1006,BOOKS!E93,'GSTN-Diff Gross'!$U$7:$U$1006,"&lt;&gt;0")+COUNTIFS('GSTN-Diff Gross'!$D$7:$D$1006,BOOKS!E93,'GSTN-Diff Gross'!$V$7:$V$1006,"&lt;&gt;0"),BOOKS!E93,"")</f>
        <v/>
      </c>
      <c r="D93" s="44" t="str">
        <f>IF(COUNTIFS('GSTN-Diff Gross'!$D$7:$D$1006,BOOKS!E93,'GSTN-Diff Gross'!$R$7:$R$1006,"&lt;&gt;0")+COUNTIFS('GSTN-Diff Gross'!$D$7:$D$1006,BOOKS!E93,'GSTN-Diff Gross'!$S$7:$S$1006,"&lt;&gt;0")+COUNTIFS('GSTN-Diff Gross'!$D$7:$D$1006,BOOKS!E93,'GSTN-Diff Gross'!$T$7:$T$1006,"&lt;&gt;0")+COUNTIFS('GSTN-Diff Gross'!$D$7:$D$1006,BOOKS!E93,'GSTN-Diff Gross'!$U$7:$U$1006,"&lt;&gt;0")+COUNTIFS('GSTN-Diff Gross'!$D$7:$D$1006,BOOKS!E93,'GSTN-Diff Gross'!$V$7:$V$1006,"&lt;&gt;0"),BOOKS!F93,"")</f>
        <v/>
      </c>
      <c r="E93" s="67" t="str">
        <f>IF(COUNTIFS('GSTN-Diff Gross'!$D$7:$D$1006,BOOKS!E93,'GSTN-Diff Gross'!$R$7:$R$1006,"&lt;&gt;0")+COUNTIFS('GSTN-Diff Gross'!$D$7:$D$1006,BOOKS!E93,'GSTN-Diff Gross'!$S$7:$S$1006,"&lt;&gt;0")+COUNTIFS('GSTN-Diff Gross'!$D$7:$D$1006,BOOKS!E93,'GSTN-Diff Gross'!$T$7:$T$1006,"&lt;&gt;0")+COUNTIFS('GSTN-Diff Gross'!$D$7:$D$1006,BOOKS!E93,'GSTN-Diff Gross'!$U$7:$U$1006,"&lt;&gt;0")+COUNTIFS('GSTN-Diff Gross'!$D$7:$D$1006,BOOKS!E93,'GSTN-Diff Gross'!$V$7:$V$1006,"&lt;&gt;0"),BOOKS!G93,"")</f>
        <v/>
      </c>
      <c r="F93" s="89" t="str">
        <f>IF(COUNTIFS('GSTN-Diff Gross'!$D$7:$D$1006,BOOKS!E93,'GSTN-Diff Gross'!$R$7:$R$1006,"&lt;&gt;0")+COUNTIFS('GSTN-Diff Gross'!$D$7:$D$1006,BOOKS!E93,'GSTN-Diff Gross'!$S$7:$S$1006,"&lt;&gt;0")+COUNTIFS('GSTN-Diff Gross'!$D$7:$D$1006,BOOKS!E93,'GSTN-Diff Gross'!$T$7:$T$1006,"&lt;&gt;0")+COUNTIFS('GSTN-Diff Gross'!$D$7:$D$1006,BOOKS!E93,'GSTN-Diff Gross'!$U$7:$U$1006,"&lt;&gt;0")+COUNTIFS('GSTN-Diff Gross'!$D$7:$D$1006,BOOKS!E93,'GSTN-Diff Gross'!$V$7:$V$1006,"&lt;&gt;0"),BOOKS!H93,"")</f>
        <v/>
      </c>
      <c r="G93" s="96">
        <f t="shared" si="11"/>
        <v>0</v>
      </c>
      <c r="H93" s="96">
        <f t="shared" si="12"/>
        <v>0</v>
      </c>
      <c r="I93" s="97">
        <f t="shared" si="13"/>
        <v>0</v>
      </c>
      <c r="J93" s="98">
        <f t="shared" si="14"/>
        <v>0</v>
      </c>
      <c r="K93" s="96">
        <f t="shared" si="15"/>
        <v>0</v>
      </c>
      <c r="L93" s="93">
        <f>IF(COUNTIFS('GSTN-Diff Gross'!$D$7:$D$1006,BOOKS!E93,'GSTN-Diff Gross'!$R$7:$R$1006,"&lt;&gt;0")+COUNTIFS('GSTN-Diff Gross'!$D$7:$D$1006,BOOKS!E93,'GSTN-Diff Gross'!$S$7:$S$1006,"&lt;&gt;0")+COUNTIFS('GSTN-Diff Gross'!$D$7:$D$1006,BOOKS!E93,'GSTN-Diff Gross'!$T$7:$T$1006,"&lt;&gt;0")+COUNTIFS('GSTN-Diff Gross'!$D$7:$D$1006,BOOKS!E93,'GSTN-Diff Gross'!$U$7:$U$1006,"&lt;&gt;0")+COUNTIFS('GSTN-Diff Gross'!$D$7:$D$1006,BOOKS!E93,'GSTN-Diff Gross'!$V$7:$V$1006,"&lt;&gt;0"),BOOKS!I93,0)</f>
        <v>0</v>
      </c>
      <c r="M93" s="88">
        <f>IF(COUNTIFS('GSTN-Diff Gross'!$D$7:$D$1006,BOOKS!E93,'GSTN-Diff Gross'!$R$7:$R$1006,"&lt;&gt;0")+COUNTIFS('GSTN-Diff Gross'!$D$7:$D$1006,BOOKS!E93,'GSTN-Diff Gross'!$S$7:$S$1006,"&lt;&gt;0")+COUNTIFS('GSTN-Diff Gross'!$D$7:$D$1006,BOOKS!E93,'GSTN-Diff Gross'!$T$7:$T$1006,"&lt;&gt;0")+COUNTIFS('GSTN-Diff Gross'!$D$7:$D$1006,BOOKS!E93,'GSTN-Diff Gross'!$U$7:$U$1006,"&lt;&gt;0")+COUNTIFS('GSTN-Diff Gross'!$D$7:$D$1006,BOOKS!E93,'GSTN-Diff Gross'!$V$7:$V$1006,"&lt;&gt;0"),BOOKS!J93,0)</f>
        <v>0</v>
      </c>
      <c r="N93" s="88">
        <f>IF(COUNTIFS('GSTN-Diff Gross'!$D$7:$D$1006,BOOKS!E93,'GSTN-Diff Gross'!$R$7:$R$1006,"&lt;&gt;0")+COUNTIFS('GSTN-Diff Gross'!$D$7:$D$1006,BOOKS!E93,'GSTN-Diff Gross'!$S$7:$S$1006,"&lt;&gt;0")+COUNTIFS('GSTN-Diff Gross'!$D$7:$D$1006,BOOKS!E93,'GSTN-Diff Gross'!$T$7:$T$1006,"&lt;&gt;0")+COUNTIFS('GSTN-Diff Gross'!$D$7:$D$1006,BOOKS!E93,'GSTN-Diff Gross'!$U$7:$U$1006,"&lt;&gt;0")+COUNTIFS('GSTN-Diff Gross'!$D$7:$D$1006,BOOKS!E93,'GSTN-Diff Gross'!$V$7:$V$1006,"&lt;&gt;0"),BOOKS!K93,0)</f>
        <v>0</v>
      </c>
      <c r="O93" s="88">
        <f>IF(COUNTIFS('GSTN-Diff Gross'!$D$7:$D$1006,BOOKS!E93,'GSTN-Diff Gross'!$R$7:$R$1006,"&lt;&gt;0")+COUNTIFS('GSTN-Diff Gross'!$D$7:$D$1006,BOOKS!E93,'GSTN-Diff Gross'!$S$7:$S$1006,"&lt;&gt;0")+COUNTIFS('GSTN-Diff Gross'!$D$7:$D$1006,BOOKS!E93,'GSTN-Diff Gross'!$T$7:$T$1006,"&lt;&gt;0")+COUNTIFS('GSTN-Diff Gross'!$D$7:$D$1006,BOOKS!E93,'GSTN-Diff Gross'!$U$7:$U$1006,"&lt;&gt;0")+COUNTIFS('GSTN-Diff Gross'!$D$7:$D$1006,BOOKS!E93,'GSTN-Diff Gross'!$V$7:$V$1006,"&lt;&gt;0"),BOOKS!L93,0)</f>
        <v>0</v>
      </c>
      <c r="P93" s="88">
        <f>IF(COUNTIFS('GSTN-Diff Gross'!$D$7:$D$1006,BOOKS!E93,'GSTN-Diff Gross'!$R$7:$R$1006,"&lt;&gt;0")+COUNTIFS('GSTN-Diff Gross'!$D$7:$D$1006,BOOKS!E93,'GSTN-Diff Gross'!$S$7:$S$1006,"&lt;&gt;0")+COUNTIFS('GSTN-Diff Gross'!$D$7:$D$1006,BOOKS!E93,'GSTN-Diff Gross'!$T$7:$T$1006,"&lt;&gt;0")+COUNTIFS('GSTN-Diff Gross'!$D$7:$D$1006,BOOKS!E93,'GSTN-Diff Gross'!$U$7:$U$1006,"&lt;&gt;0")+COUNTIFS('GSTN-Diff Gross'!$D$7:$D$1006,BOOKS!E93,'GSTN-Diff Gross'!$V$7:$V$1006,"&lt;&gt;0"),BOOKS!M93,0)</f>
        <v>0</v>
      </c>
      <c r="Q93" s="84">
        <f>IFERROR(IF(B93="",0,SUMPRODUCT(('2A'!$D$6:$D$1005='GSTN-Bill Wise'!B93)*'2A'!$I$6:$I$1005)),0)</f>
        <v>0</v>
      </c>
      <c r="R93" s="44">
        <f>IFERROR(IF(B93="",0,SUMPRODUCT(('2A'!$D$6:$D$1005='GSTN-Bill Wise'!B93)*'2A'!$J$6:$J$1005)),0)</f>
        <v>0</v>
      </c>
      <c r="S93" s="44">
        <f>IFERROR(IF(B93="",0,SUMPRODUCT(('2A'!$D$6:$D$1005='GSTN-Bill Wise'!B93)*'2A'!$K$6:$K$1005)),0)</f>
        <v>0</v>
      </c>
      <c r="T93" s="44">
        <f>IFERROR(IF(B93="",0,SUMPRODUCT(('2A'!$D$6:$D$1005='GSTN-Bill Wise'!B93)*'2A'!$L$6:$L$1005)),0)</f>
        <v>0</v>
      </c>
      <c r="U93" s="44">
        <f>IFERROR(IF(B93="",0,SUMPRODUCT(('2A'!$D$6:$D$1005='GSTN-Bill Wise'!B93)*'2A'!$M$6:$M$1005)),0)</f>
        <v>0</v>
      </c>
      <c r="V93" s="111"/>
    </row>
    <row r="94" spans="1:22">
      <c r="A94" s="161">
        <f t="shared" si="16"/>
        <v>89</v>
      </c>
      <c r="B94" s="161" t="str">
        <f t="shared" si="10"/>
        <v/>
      </c>
      <c r="C94" s="161" t="str">
        <f>IF(COUNTIFS('GSTN-Diff Gross'!$D$7:$D$1006,BOOKS!E94,'GSTN-Diff Gross'!$R$7:$R$1006,"&lt;&gt;0")+COUNTIFS('GSTN-Diff Gross'!$D$7:$D$1006,BOOKS!E94,'GSTN-Diff Gross'!$S$7:$S$1006,"&lt;&gt;0")+COUNTIFS('GSTN-Diff Gross'!$D$7:$D$1006,BOOKS!E94,'GSTN-Diff Gross'!$T$7:$T$1006,"&lt;&gt;0")+COUNTIFS('GSTN-Diff Gross'!$D$7:$D$1006,BOOKS!E94,'GSTN-Diff Gross'!$U$7:$U$1006,"&lt;&gt;0")+COUNTIFS('GSTN-Diff Gross'!$D$7:$D$1006,BOOKS!E94,'GSTN-Diff Gross'!$V$7:$V$1006,"&lt;&gt;0"),BOOKS!E94,"")</f>
        <v/>
      </c>
      <c r="D94" s="41" t="str">
        <f>IF(COUNTIFS('GSTN-Diff Gross'!$D$7:$D$1006,BOOKS!E94,'GSTN-Diff Gross'!$R$7:$R$1006,"&lt;&gt;0")+COUNTIFS('GSTN-Diff Gross'!$D$7:$D$1006,BOOKS!E94,'GSTN-Diff Gross'!$S$7:$S$1006,"&lt;&gt;0")+COUNTIFS('GSTN-Diff Gross'!$D$7:$D$1006,BOOKS!E94,'GSTN-Diff Gross'!$T$7:$T$1006,"&lt;&gt;0")+COUNTIFS('GSTN-Diff Gross'!$D$7:$D$1006,BOOKS!E94,'GSTN-Diff Gross'!$U$7:$U$1006,"&lt;&gt;0")+COUNTIFS('GSTN-Diff Gross'!$D$7:$D$1006,BOOKS!E94,'GSTN-Diff Gross'!$V$7:$V$1006,"&lt;&gt;0"),BOOKS!F94,"")</f>
        <v/>
      </c>
      <c r="E94" s="68" t="str">
        <f>IF(COUNTIFS('GSTN-Diff Gross'!$D$7:$D$1006,BOOKS!E94,'GSTN-Diff Gross'!$R$7:$R$1006,"&lt;&gt;0")+COUNTIFS('GSTN-Diff Gross'!$D$7:$D$1006,BOOKS!E94,'GSTN-Diff Gross'!$S$7:$S$1006,"&lt;&gt;0")+COUNTIFS('GSTN-Diff Gross'!$D$7:$D$1006,BOOKS!E94,'GSTN-Diff Gross'!$T$7:$T$1006,"&lt;&gt;0")+COUNTIFS('GSTN-Diff Gross'!$D$7:$D$1006,BOOKS!E94,'GSTN-Diff Gross'!$U$7:$U$1006,"&lt;&gt;0")+COUNTIFS('GSTN-Diff Gross'!$D$7:$D$1006,BOOKS!E94,'GSTN-Diff Gross'!$V$7:$V$1006,"&lt;&gt;0"),BOOKS!G94,"")</f>
        <v/>
      </c>
      <c r="F94" s="90" t="str">
        <f>IF(COUNTIFS('GSTN-Diff Gross'!$D$7:$D$1006,BOOKS!E94,'GSTN-Diff Gross'!$R$7:$R$1006,"&lt;&gt;0")+COUNTIFS('GSTN-Diff Gross'!$D$7:$D$1006,BOOKS!E94,'GSTN-Diff Gross'!$S$7:$S$1006,"&lt;&gt;0")+COUNTIFS('GSTN-Diff Gross'!$D$7:$D$1006,BOOKS!E94,'GSTN-Diff Gross'!$T$7:$T$1006,"&lt;&gt;0")+COUNTIFS('GSTN-Diff Gross'!$D$7:$D$1006,BOOKS!E94,'GSTN-Diff Gross'!$U$7:$U$1006,"&lt;&gt;0")+COUNTIFS('GSTN-Diff Gross'!$D$7:$D$1006,BOOKS!E94,'GSTN-Diff Gross'!$V$7:$V$1006,"&lt;&gt;0"),BOOKS!H94,"")</f>
        <v/>
      </c>
      <c r="G94" s="167">
        <f t="shared" si="11"/>
        <v>0</v>
      </c>
      <c r="H94" s="167">
        <f t="shared" si="12"/>
        <v>0</v>
      </c>
      <c r="I94" s="167">
        <f t="shared" si="13"/>
        <v>0</v>
      </c>
      <c r="J94" s="167">
        <f t="shared" si="14"/>
        <v>0</v>
      </c>
      <c r="K94" s="167">
        <f t="shared" si="15"/>
        <v>0</v>
      </c>
      <c r="L94" s="99">
        <f>IF(COUNTIFS('GSTN-Diff Gross'!$D$7:$D$1006,BOOKS!E94,'GSTN-Diff Gross'!$R$7:$R$1006,"&lt;&gt;0")+COUNTIFS('GSTN-Diff Gross'!$D$7:$D$1006,BOOKS!E94,'GSTN-Diff Gross'!$S$7:$S$1006,"&lt;&gt;0")+COUNTIFS('GSTN-Diff Gross'!$D$7:$D$1006,BOOKS!E94,'GSTN-Diff Gross'!$T$7:$T$1006,"&lt;&gt;0")+COUNTIFS('GSTN-Diff Gross'!$D$7:$D$1006,BOOKS!E94,'GSTN-Diff Gross'!$U$7:$U$1006,"&lt;&gt;0")+COUNTIFS('GSTN-Diff Gross'!$D$7:$D$1006,BOOKS!E94,'GSTN-Diff Gross'!$V$7:$V$1006,"&lt;&gt;0"),BOOKS!I94,0)</f>
        <v>0</v>
      </c>
      <c r="M94" s="100">
        <f>IF(COUNTIFS('GSTN-Diff Gross'!$D$7:$D$1006,BOOKS!E94,'GSTN-Diff Gross'!$R$7:$R$1006,"&lt;&gt;0")+COUNTIFS('GSTN-Diff Gross'!$D$7:$D$1006,BOOKS!E94,'GSTN-Diff Gross'!$S$7:$S$1006,"&lt;&gt;0")+COUNTIFS('GSTN-Diff Gross'!$D$7:$D$1006,BOOKS!E94,'GSTN-Diff Gross'!$T$7:$T$1006,"&lt;&gt;0")+COUNTIFS('GSTN-Diff Gross'!$D$7:$D$1006,BOOKS!E94,'GSTN-Diff Gross'!$U$7:$U$1006,"&lt;&gt;0")+COUNTIFS('GSTN-Diff Gross'!$D$7:$D$1006,BOOKS!E94,'GSTN-Diff Gross'!$V$7:$V$1006,"&lt;&gt;0"),BOOKS!J94,0)</f>
        <v>0</v>
      </c>
      <c r="N94" s="100">
        <f>IF(COUNTIFS('GSTN-Diff Gross'!$D$7:$D$1006,BOOKS!E94,'GSTN-Diff Gross'!$R$7:$R$1006,"&lt;&gt;0")+COUNTIFS('GSTN-Diff Gross'!$D$7:$D$1006,BOOKS!E94,'GSTN-Diff Gross'!$S$7:$S$1006,"&lt;&gt;0")+COUNTIFS('GSTN-Diff Gross'!$D$7:$D$1006,BOOKS!E94,'GSTN-Diff Gross'!$T$7:$T$1006,"&lt;&gt;0")+COUNTIFS('GSTN-Diff Gross'!$D$7:$D$1006,BOOKS!E94,'GSTN-Diff Gross'!$U$7:$U$1006,"&lt;&gt;0")+COUNTIFS('GSTN-Diff Gross'!$D$7:$D$1006,BOOKS!E94,'GSTN-Diff Gross'!$V$7:$V$1006,"&lt;&gt;0"),BOOKS!K94,0)</f>
        <v>0</v>
      </c>
      <c r="O94" s="100">
        <f>IF(COUNTIFS('GSTN-Diff Gross'!$D$7:$D$1006,BOOKS!E94,'GSTN-Diff Gross'!$R$7:$R$1006,"&lt;&gt;0")+COUNTIFS('GSTN-Diff Gross'!$D$7:$D$1006,BOOKS!E94,'GSTN-Diff Gross'!$S$7:$S$1006,"&lt;&gt;0")+COUNTIFS('GSTN-Diff Gross'!$D$7:$D$1006,BOOKS!E94,'GSTN-Diff Gross'!$T$7:$T$1006,"&lt;&gt;0")+COUNTIFS('GSTN-Diff Gross'!$D$7:$D$1006,BOOKS!E94,'GSTN-Diff Gross'!$U$7:$U$1006,"&lt;&gt;0")+COUNTIFS('GSTN-Diff Gross'!$D$7:$D$1006,BOOKS!E94,'GSTN-Diff Gross'!$V$7:$V$1006,"&lt;&gt;0"),BOOKS!L94,0)</f>
        <v>0</v>
      </c>
      <c r="P94" s="100">
        <f>IF(COUNTIFS('GSTN-Diff Gross'!$D$7:$D$1006,BOOKS!E94,'GSTN-Diff Gross'!$R$7:$R$1006,"&lt;&gt;0")+COUNTIFS('GSTN-Diff Gross'!$D$7:$D$1006,BOOKS!E94,'GSTN-Diff Gross'!$S$7:$S$1006,"&lt;&gt;0")+COUNTIFS('GSTN-Diff Gross'!$D$7:$D$1006,BOOKS!E94,'GSTN-Diff Gross'!$T$7:$T$1006,"&lt;&gt;0")+COUNTIFS('GSTN-Diff Gross'!$D$7:$D$1006,BOOKS!E94,'GSTN-Diff Gross'!$U$7:$U$1006,"&lt;&gt;0")+COUNTIFS('GSTN-Diff Gross'!$D$7:$D$1006,BOOKS!E94,'GSTN-Diff Gross'!$V$7:$V$1006,"&lt;&gt;0"),BOOKS!M94,0)</f>
        <v>0</v>
      </c>
      <c r="Q94" s="94">
        <f>IFERROR(IF(B94="",0,SUMPRODUCT(('2A'!$D$6:$D$1005='GSTN-Bill Wise'!B94)*'2A'!$I$6:$I$1005)),0)</f>
        <v>0</v>
      </c>
      <c r="R94" s="95">
        <f>IFERROR(IF(B94="",0,SUMPRODUCT(('2A'!$D$6:$D$1005='GSTN-Bill Wise'!B94)*'2A'!$J$6:$J$1005)),0)</f>
        <v>0</v>
      </c>
      <c r="S94" s="95">
        <f>IFERROR(IF(B94="",0,SUMPRODUCT(('2A'!$D$6:$D$1005='GSTN-Bill Wise'!B94)*'2A'!$K$6:$K$1005)),0)</f>
        <v>0</v>
      </c>
      <c r="T94" s="95">
        <f>IFERROR(IF(B94="",0,SUMPRODUCT(('2A'!$D$6:$D$1005='GSTN-Bill Wise'!B94)*'2A'!$L$6:$L$1005)),0)</f>
        <v>0</v>
      </c>
      <c r="U94" s="95">
        <f>IFERROR(IF(B94="",0,SUMPRODUCT(('2A'!$D$6:$D$1005='GSTN-Bill Wise'!B94)*'2A'!$M$6:$M$1005)),0)</f>
        <v>0</v>
      </c>
      <c r="V94" s="111"/>
    </row>
    <row r="95" spans="1:22">
      <c r="A95" s="162">
        <f t="shared" si="16"/>
        <v>90</v>
      </c>
      <c r="B95" s="162" t="str">
        <f t="shared" si="10"/>
        <v/>
      </c>
      <c r="C95" s="162" t="str">
        <f>IF(COUNTIFS('GSTN-Diff Gross'!$D$7:$D$1006,BOOKS!E95,'GSTN-Diff Gross'!$R$7:$R$1006,"&lt;&gt;0")+COUNTIFS('GSTN-Diff Gross'!$D$7:$D$1006,BOOKS!E95,'GSTN-Diff Gross'!$S$7:$S$1006,"&lt;&gt;0")+COUNTIFS('GSTN-Diff Gross'!$D$7:$D$1006,BOOKS!E95,'GSTN-Diff Gross'!$T$7:$T$1006,"&lt;&gt;0")+COUNTIFS('GSTN-Diff Gross'!$D$7:$D$1006,BOOKS!E95,'GSTN-Diff Gross'!$U$7:$U$1006,"&lt;&gt;0")+COUNTIFS('GSTN-Diff Gross'!$D$7:$D$1006,BOOKS!E95,'GSTN-Diff Gross'!$V$7:$V$1006,"&lt;&gt;0"),BOOKS!E95,"")</f>
        <v/>
      </c>
      <c r="D95" s="44" t="str">
        <f>IF(COUNTIFS('GSTN-Diff Gross'!$D$7:$D$1006,BOOKS!E95,'GSTN-Diff Gross'!$R$7:$R$1006,"&lt;&gt;0")+COUNTIFS('GSTN-Diff Gross'!$D$7:$D$1006,BOOKS!E95,'GSTN-Diff Gross'!$S$7:$S$1006,"&lt;&gt;0")+COUNTIFS('GSTN-Diff Gross'!$D$7:$D$1006,BOOKS!E95,'GSTN-Diff Gross'!$T$7:$T$1006,"&lt;&gt;0")+COUNTIFS('GSTN-Diff Gross'!$D$7:$D$1006,BOOKS!E95,'GSTN-Diff Gross'!$U$7:$U$1006,"&lt;&gt;0")+COUNTIFS('GSTN-Diff Gross'!$D$7:$D$1006,BOOKS!E95,'GSTN-Diff Gross'!$V$7:$V$1006,"&lt;&gt;0"),BOOKS!F95,"")</f>
        <v/>
      </c>
      <c r="E95" s="67" t="str">
        <f>IF(COUNTIFS('GSTN-Diff Gross'!$D$7:$D$1006,BOOKS!E95,'GSTN-Diff Gross'!$R$7:$R$1006,"&lt;&gt;0")+COUNTIFS('GSTN-Diff Gross'!$D$7:$D$1006,BOOKS!E95,'GSTN-Diff Gross'!$S$7:$S$1006,"&lt;&gt;0")+COUNTIFS('GSTN-Diff Gross'!$D$7:$D$1006,BOOKS!E95,'GSTN-Diff Gross'!$T$7:$T$1006,"&lt;&gt;0")+COUNTIFS('GSTN-Diff Gross'!$D$7:$D$1006,BOOKS!E95,'GSTN-Diff Gross'!$U$7:$U$1006,"&lt;&gt;0")+COUNTIFS('GSTN-Diff Gross'!$D$7:$D$1006,BOOKS!E95,'GSTN-Diff Gross'!$V$7:$V$1006,"&lt;&gt;0"),BOOKS!G95,"")</f>
        <v/>
      </c>
      <c r="F95" s="89" t="str">
        <f>IF(COUNTIFS('GSTN-Diff Gross'!$D$7:$D$1006,BOOKS!E95,'GSTN-Diff Gross'!$R$7:$R$1006,"&lt;&gt;0")+COUNTIFS('GSTN-Diff Gross'!$D$7:$D$1006,BOOKS!E95,'GSTN-Diff Gross'!$S$7:$S$1006,"&lt;&gt;0")+COUNTIFS('GSTN-Diff Gross'!$D$7:$D$1006,BOOKS!E95,'GSTN-Diff Gross'!$T$7:$T$1006,"&lt;&gt;0")+COUNTIFS('GSTN-Diff Gross'!$D$7:$D$1006,BOOKS!E95,'GSTN-Diff Gross'!$U$7:$U$1006,"&lt;&gt;0")+COUNTIFS('GSTN-Diff Gross'!$D$7:$D$1006,BOOKS!E95,'GSTN-Diff Gross'!$V$7:$V$1006,"&lt;&gt;0"),BOOKS!H95,"")</f>
        <v/>
      </c>
      <c r="G95" s="96">
        <f t="shared" si="11"/>
        <v>0</v>
      </c>
      <c r="H95" s="96">
        <f t="shared" si="12"/>
        <v>0</v>
      </c>
      <c r="I95" s="97">
        <f t="shared" si="13"/>
        <v>0</v>
      </c>
      <c r="J95" s="98">
        <f t="shared" si="14"/>
        <v>0</v>
      </c>
      <c r="K95" s="96">
        <f t="shared" si="15"/>
        <v>0</v>
      </c>
      <c r="L95" s="93">
        <f>IF(COUNTIFS('GSTN-Diff Gross'!$D$7:$D$1006,BOOKS!E95,'GSTN-Diff Gross'!$R$7:$R$1006,"&lt;&gt;0")+COUNTIFS('GSTN-Diff Gross'!$D$7:$D$1006,BOOKS!E95,'GSTN-Diff Gross'!$S$7:$S$1006,"&lt;&gt;0")+COUNTIFS('GSTN-Diff Gross'!$D$7:$D$1006,BOOKS!E95,'GSTN-Diff Gross'!$T$7:$T$1006,"&lt;&gt;0")+COUNTIFS('GSTN-Diff Gross'!$D$7:$D$1006,BOOKS!E95,'GSTN-Diff Gross'!$U$7:$U$1006,"&lt;&gt;0")+COUNTIFS('GSTN-Diff Gross'!$D$7:$D$1006,BOOKS!E95,'GSTN-Diff Gross'!$V$7:$V$1006,"&lt;&gt;0"),BOOKS!I95,0)</f>
        <v>0</v>
      </c>
      <c r="M95" s="88">
        <f>IF(COUNTIFS('GSTN-Diff Gross'!$D$7:$D$1006,BOOKS!E95,'GSTN-Diff Gross'!$R$7:$R$1006,"&lt;&gt;0")+COUNTIFS('GSTN-Diff Gross'!$D$7:$D$1006,BOOKS!E95,'GSTN-Diff Gross'!$S$7:$S$1006,"&lt;&gt;0")+COUNTIFS('GSTN-Diff Gross'!$D$7:$D$1006,BOOKS!E95,'GSTN-Diff Gross'!$T$7:$T$1006,"&lt;&gt;0")+COUNTIFS('GSTN-Diff Gross'!$D$7:$D$1006,BOOKS!E95,'GSTN-Diff Gross'!$U$7:$U$1006,"&lt;&gt;0")+COUNTIFS('GSTN-Diff Gross'!$D$7:$D$1006,BOOKS!E95,'GSTN-Diff Gross'!$V$7:$V$1006,"&lt;&gt;0"),BOOKS!J95,0)</f>
        <v>0</v>
      </c>
      <c r="N95" s="88">
        <f>IF(COUNTIFS('GSTN-Diff Gross'!$D$7:$D$1006,BOOKS!E95,'GSTN-Diff Gross'!$R$7:$R$1006,"&lt;&gt;0")+COUNTIFS('GSTN-Diff Gross'!$D$7:$D$1006,BOOKS!E95,'GSTN-Diff Gross'!$S$7:$S$1006,"&lt;&gt;0")+COUNTIFS('GSTN-Diff Gross'!$D$7:$D$1006,BOOKS!E95,'GSTN-Diff Gross'!$T$7:$T$1006,"&lt;&gt;0")+COUNTIFS('GSTN-Diff Gross'!$D$7:$D$1006,BOOKS!E95,'GSTN-Diff Gross'!$U$7:$U$1006,"&lt;&gt;0")+COUNTIFS('GSTN-Diff Gross'!$D$7:$D$1006,BOOKS!E95,'GSTN-Diff Gross'!$V$7:$V$1006,"&lt;&gt;0"),BOOKS!K95,0)</f>
        <v>0</v>
      </c>
      <c r="O95" s="88">
        <f>IF(COUNTIFS('GSTN-Diff Gross'!$D$7:$D$1006,BOOKS!E95,'GSTN-Diff Gross'!$R$7:$R$1006,"&lt;&gt;0")+COUNTIFS('GSTN-Diff Gross'!$D$7:$D$1006,BOOKS!E95,'GSTN-Diff Gross'!$S$7:$S$1006,"&lt;&gt;0")+COUNTIFS('GSTN-Diff Gross'!$D$7:$D$1006,BOOKS!E95,'GSTN-Diff Gross'!$T$7:$T$1006,"&lt;&gt;0")+COUNTIFS('GSTN-Diff Gross'!$D$7:$D$1006,BOOKS!E95,'GSTN-Diff Gross'!$U$7:$U$1006,"&lt;&gt;0")+COUNTIFS('GSTN-Diff Gross'!$D$7:$D$1006,BOOKS!E95,'GSTN-Diff Gross'!$V$7:$V$1006,"&lt;&gt;0"),BOOKS!L95,0)</f>
        <v>0</v>
      </c>
      <c r="P95" s="88">
        <f>IF(COUNTIFS('GSTN-Diff Gross'!$D$7:$D$1006,BOOKS!E95,'GSTN-Diff Gross'!$R$7:$R$1006,"&lt;&gt;0")+COUNTIFS('GSTN-Diff Gross'!$D$7:$D$1006,BOOKS!E95,'GSTN-Diff Gross'!$S$7:$S$1006,"&lt;&gt;0")+COUNTIFS('GSTN-Diff Gross'!$D$7:$D$1006,BOOKS!E95,'GSTN-Diff Gross'!$T$7:$T$1006,"&lt;&gt;0")+COUNTIFS('GSTN-Diff Gross'!$D$7:$D$1006,BOOKS!E95,'GSTN-Diff Gross'!$U$7:$U$1006,"&lt;&gt;0")+COUNTIFS('GSTN-Diff Gross'!$D$7:$D$1006,BOOKS!E95,'GSTN-Diff Gross'!$V$7:$V$1006,"&lt;&gt;0"),BOOKS!M95,0)</f>
        <v>0</v>
      </c>
      <c r="Q95" s="84">
        <f>IFERROR(IF(B95="",0,SUMPRODUCT(('2A'!$D$6:$D$1005='GSTN-Bill Wise'!B95)*'2A'!$I$6:$I$1005)),0)</f>
        <v>0</v>
      </c>
      <c r="R95" s="44">
        <f>IFERROR(IF(B95="",0,SUMPRODUCT(('2A'!$D$6:$D$1005='GSTN-Bill Wise'!B95)*'2A'!$J$6:$J$1005)),0)</f>
        <v>0</v>
      </c>
      <c r="S95" s="44">
        <f>IFERROR(IF(B95="",0,SUMPRODUCT(('2A'!$D$6:$D$1005='GSTN-Bill Wise'!B95)*'2A'!$K$6:$K$1005)),0)</f>
        <v>0</v>
      </c>
      <c r="T95" s="44">
        <f>IFERROR(IF(B95="",0,SUMPRODUCT(('2A'!$D$6:$D$1005='GSTN-Bill Wise'!B95)*'2A'!$L$6:$L$1005)),0)</f>
        <v>0</v>
      </c>
      <c r="U95" s="44">
        <f>IFERROR(IF(B95="",0,SUMPRODUCT(('2A'!$D$6:$D$1005='GSTN-Bill Wise'!B95)*'2A'!$M$6:$M$1005)),0)</f>
        <v>0</v>
      </c>
      <c r="V95" s="111"/>
    </row>
    <row r="96" spans="1:22">
      <c r="A96" s="161">
        <f t="shared" si="16"/>
        <v>91</v>
      </c>
      <c r="B96" s="161" t="str">
        <f t="shared" si="10"/>
        <v/>
      </c>
      <c r="C96" s="161" t="str">
        <f>IF(COUNTIFS('GSTN-Diff Gross'!$D$7:$D$1006,BOOKS!E96,'GSTN-Diff Gross'!$R$7:$R$1006,"&lt;&gt;0")+COUNTIFS('GSTN-Diff Gross'!$D$7:$D$1006,BOOKS!E96,'GSTN-Diff Gross'!$S$7:$S$1006,"&lt;&gt;0")+COUNTIFS('GSTN-Diff Gross'!$D$7:$D$1006,BOOKS!E96,'GSTN-Diff Gross'!$T$7:$T$1006,"&lt;&gt;0")+COUNTIFS('GSTN-Diff Gross'!$D$7:$D$1006,BOOKS!E96,'GSTN-Diff Gross'!$U$7:$U$1006,"&lt;&gt;0")+COUNTIFS('GSTN-Diff Gross'!$D$7:$D$1006,BOOKS!E96,'GSTN-Diff Gross'!$V$7:$V$1006,"&lt;&gt;0"),BOOKS!E96,"")</f>
        <v/>
      </c>
      <c r="D96" s="41" t="str">
        <f>IF(COUNTIFS('GSTN-Diff Gross'!$D$7:$D$1006,BOOKS!E96,'GSTN-Diff Gross'!$R$7:$R$1006,"&lt;&gt;0")+COUNTIFS('GSTN-Diff Gross'!$D$7:$D$1006,BOOKS!E96,'GSTN-Diff Gross'!$S$7:$S$1006,"&lt;&gt;0")+COUNTIFS('GSTN-Diff Gross'!$D$7:$D$1006,BOOKS!E96,'GSTN-Diff Gross'!$T$7:$T$1006,"&lt;&gt;0")+COUNTIFS('GSTN-Diff Gross'!$D$7:$D$1006,BOOKS!E96,'GSTN-Diff Gross'!$U$7:$U$1006,"&lt;&gt;0")+COUNTIFS('GSTN-Diff Gross'!$D$7:$D$1006,BOOKS!E96,'GSTN-Diff Gross'!$V$7:$V$1006,"&lt;&gt;0"),BOOKS!F96,"")</f>
        <v/>
      </c>
      <c r="E96" s="68" t="str">
        <f>IF(COUNTIFS('GSTN-Diff Gross'!$D$7:$D$1006,BOOKS!E96,'GSTN-Diff Gross'!$R$7:$R$1006,"&lt;&gt;0")+COUNTIFS('GSTN-Diff Gross'!$D$7:$D$1006,BOOKS!E96,'GSTN-Diff Gross'!$S$7:$S$1006,"&lt;&gt;0")+COUNTIFS('GSTN-Diff Gross'!$D$7:$D$1006,BOOKS!E96,'GSTN-Diff Gross'!$T$7:$T$1006,"&lt;&gt;0")+COUNTIFS('GSTN-Diff Gross'!$D$7:$D$1006,BOOKS!E96,'GSTN-Diff Gross'!$U$7:$U$1006,"&lt;&gt;0")+COUNTIFS('GSTN-Diff Gross'!$D$7:$D$1006,BOOKS!E96,'GSTN-Diff Gross'!$V$7:$V$1006,"&lt;&gt;0"),BOOKS!G96,"")</f>
        <v/>
      </c>
      <c r="F96" s="90" t="str">
        <f>IF(COUNTIFS('GSTN-Diff Gross'!$D$7:$D$1006,BOOKS!E96,'GSTN-Diff Gross'!$R$7:$R$1006,"&lt;&gt;0")+COUNTIFS('GSTN-Diff Gross'!$D$7:$D$1006,BOOKS!E96,'GSTN-Diff Gross'!$S$7:$S$1006,"&lt;&gt;0")+COUNTIFS('GSTN-Diff Gross'!$D$7:$D$1006,BOOKS!E96,'GSTN-Diff Gross'!$T$7:$T$1006,"&lt;&gt;0")+COUNTIFS('GSTN-Diff Gross'!$D$7:$D$1006,BOOKS!E96,'GSTN-Diff Gross'!$U$7:$U$1006,"&lt;&gt;0")+COUNTIFS('GSTN-Diff Gross'!$D$7:$D$1006,BOOKS!E96,'GSTN-Diff Gross'!$V$7:$V$1006,"&lt;&gt;0"),BOOKS!H96,"")</f>
        <v/>
      </c>
      <c r="G96" s="167">
        <f t="shared" si="11"/>
        <v>0</v>
      </c>
      <c r="H96" s="167">
        <f t="shared" si="12"/>
        <v>0</v>
      </c>
      <c r="I96" s="167">
        <f t="shared" si="13"/>
        <v>0</v>
      </c>
      <c r="J96" s="167">
        <f t="shared" si="14"/>
        <v>0</v>
      </c>
      <c r="K96" s="167">
        <f t="shared" si="15"/>
        <v>0</v>
      </c>
      <c r="L96" s="99">
        <f>IF(COUNTIFS('GSTN-Diff Gross'!$D$7:$D$1006,BOOKS!E96,'GSTN-Diff Gross'!$R$7:$R$1006,"&lt;&gt;0")+COUNTIFS('GSTN-Diff Gross'!$D$7:$D$1006,BOOKS!E96,'GSTN-Diff Gross'!$S$7:$S$1006,"&lt;&gt;0")+COUNTIFS('GSTN-Diff Gross'!$D$7:$D$1006,BOOKS!E96,'GSTN-Diff Gross'!$T$7:$T$1006,"&lt;&gt;0")+COUNTIFS('GSTN-Diff Gross'!$D$7:$D$1006,BOOKS!E96,'GSTN-Diff Gross'!$U$7:$U$1006,"&lt;&gt;0")+COUNTIFS('GSTN-Diff Gross'!$D$7:$D$1006,BOOKS!E96,'GSTN-Diff Gross'!$V$7:$V$1006,"&lt;&gt;0"),BOOKS!I96,0)</f>
        <v>0</v>
      </c>
      <c r="M96" s="100">
        <f>IF(COUNTIFS('GSTN-Diff Gross'!$D$7:$D$1006,BOOKS!E96,'GSTN-Diff Gross'!$R$7:$R$1006,"&lt;&gt;0")+COUNTIFS('GSTN-Diff Gross'!$D$7:$D$1006,BOOKS!E96,'GSTN-Diff Gross'!$S$7:$S$1006,"&lt;&gt;0")+COUNTIFS('GSTN-Diff Gross'!$D$7:$D$1006,BOOKS!E96,'GSTN-Diff Gross'!$T$7:$T$1006,"&lt;&gt;0")+COUNTIFS('GSTN-Diff Gross'!$D$7:$D$1006,BOOKS!E96,'GSTN-Diff Gross'!$U$7:$U$1006,"&lt;&gt;0")+COUNTIFS('GSTN-Diff Gross'!$D$7:$D$1006,BOOKS!E96,'GSTN-Diff Gross'!$V$7:$V$1006,"&lt;&gt;0"),BOOKS!J96,0)</f>
        <v>0</v>
      </c>
      <c r="N96" s="100">
        <f>IF(COUNTIFS('GSTN-Diff Gross'!$D$7:$D$1006,BOOKS!E96,'GSTN-Diff Gross'!$R$7:$R$1006,"&lt;&gt;0")+COUNTIFS('GSTN-Diff Gross'!$D$7:$D$1006,BOOKS!E96,'GSTN-Diff Gross'!$S$7:$S$1006,"&lt;&gt;0")+COUNTIFS('GSTN-Diff Gross'!$D$7:$D$1006,BOOKS!E96,'GSTN-Diff Gross'!$T$7:$T$1006,"&lt;&gt;0")+COUNTIFS('GSTN-Diff Gross'!$D$7:$D$1006,BOOKS!E96,'GSTN-Diff Gross'!$U$7:$U$1006,"&lt;&gt;0")+COUNTIFS('GSTN-Diff Gross'!$D$7:$D$1006,BOOKS!E96,'GSTN-Diff Gross'!$V$7:$V$1006,"&lt;&gt;0"),BOOKS!K96,0)</f>
        <v>0</v>
      </c>
      <c r="O96" s="100">
        <f>IF(COUNTIFS('GSTN-Diff Gross'!$D$7:$D$1006,BOOKS!E96,'GSTN-Diff Gross'!$R$7:$R$1006,"&lt;&gt;0")+COUNTIFS('GSTN-Diff Gross'!$D$7:$D$1006,BOOKS!E96,'GSTN-Diff Gross'!$S$7:$S$1006,"&lt;&gt;0")+COUNTIFS('GSTN-Diff Gross'!$D$7:$D$1006,BOOKS!E96,'GSTN-Diff Gross'!$T$7:$T$1006,"&lt;&gt;0")+COUNTIFS('GSTN-Diff Gross'!$D$7:$D$1006,BOOKS!E96,'GSTN-Diff Gross'!$U$7:$U$1006,"&lt;&gt;0")+COUNTIFS('GSTN-Diff Gross'!$D$7:$D$1006,BOOKS!E96,'GSTN-Diff Gross'!$V$7:$V$1006,"&lt;&gt;0"),BOOKS!L96,0)</f>
        <v>0</v>
      </c>
      <c r="P96" s="100">
        <f>IF(COUNTIFS('GSTN-Diff Gross'!$D$7:$D$1006,BOOKS!E96,'GSTN-Diff Gross'!$R$7:$R$1006,"&lt;&gt;0")+COUNTIFS('GSTN-Diff Gross'!$D$7:$D$1006,BOOKS!E96,'GSTN-Diff Gross'!$S$7:$S$1006,"&lt;&gt;0")+COUNTIFS('GSTN-Diff Gross'!$D$7:$D$1006,BOOKS!E96,'GSTN-Diff Gross'!$T$7:$T$1006,"&lt;&gt;0")+COUNTIFS('GSTN-Diff Gross'!$D$7:$D$1006,BOOKS!E96,'GSTN-Diff Gross'!$U$7:$U$1006,"&lt;&gt;0")+COUNTIFS('GSTN-Diff Gross'!$D$7:$D$1006,BOOKS!E96,'GSTN-Diff Gross'!$V$7:$V$1006,"&lt;&gt;0"),BOOKS!M96,0)</f>
        <v>0</v>
      </c>
      <c r="Q96" s="94">
        <f>IFERROR(IF(B96="",0,SUMPRODUCT(('2A'!$D$6:$D$1005='GSTN-Bill Wise'!B96)*'2A'!$I$6:$I$1005)),0)</f>
        <v>0</v>
      </c>
      <c r="R96" s="95">
        <f>IFERROR(IF(B96="",0,SUMPRODUCT(('2A'!$D$6:$D$1005='GSTN-Bill Wise'!B96)*'2A'!$J$6:$J$1005)),0)</f>
        <v>0</v>
      </c>
      <c r="S96" s="95">
        <f>IFERROR(IF(B96="",0,SUMPRODUCT(('2A'!$D$6:$D$1005='GSTN-Bill Wise'!B96)*'2A'!$K$6:$K$1005)),0)</f>
        <v>0</v>
      </c>
      <c r="T96" s="95">
        <f>IFERROR(IF(B96="",0,SUMPRODUCT(('2A'!$D$6:$D$1005='GSTN-Bill Wise'!B96)*'2A'!$L$6:$L$1005)),0)</f>
        <v>0</v>
      </c>
      <c r="U96" s="95">
        <f>IFERROR(IF(B96="",0,SUMPRODUCT(('2A'!$D$6:$D$1005='GSTN-Bill Wise'!B96)*'2A'!$M$6:$M$1005)),0)</f>
        <v>0</v>
      </c>
      <c r="V96" s="111"/>
    </row>
    <row r="97" spans="1:22">
      <c r="A97" s="162">
        <f t="shared" si="16"/>
        <v>92</v>
      </c>
      <c r="B97" s="162" t="str">
        <f t="shared" si="10"/>
        <v/>
      </c>
      <c r="C97" s="162" t="str">
        <f>IF(COUNTIFS('GSTN-Diff Gross'!$D$7:$D$1006,BOOKS!E97,'GSTN-Diff Gross'!$R$7:$R$1006,"&lt;&gt;0")+COUNTIFS('GSTN-Diff Gross'!$D$7:$D$1006,BOOKS!E97,'GSTN-Diff Gross'!$S$7:$S$1006,"&lt;&gt;0")+COUNTIFS('GSTN-Diff Gross'!$D$7:$D$1006,BOOKS!E97,'GSTN-Diff Gross'!$T$7:$T$1006,"&lt;&gt;0")+COUNTIFS('GSTN-Diff Gross'!$D$7:$D$1006,BOOKS!E97,'GSTN-Diff Gross'!$U$7:$U$1006,"&lt;&gt;0")+COUNTIFS('GSTN-Diff Gross'!$D$7:$D$1006,BOOKS!E97,'GSTN-Diff Gross'!$V$7:$V$1006,"&lt;&gt;0"),BOOKS!E97,"")</f>
        <v/>
      </c>
      <c r="D97" s="44" t="str">
        <f>IF(COUNTIFS('GSTN-Diff Gross'!$D$7:$D$1006,BOOKS!E97,'GSTN-Diff Gross'!$R$7:$R$1006,"&lt;&gt;0")+COUNTIFS('GSTN-Diff Gross'!$D$7:$D$1006,BOOKS!E97,'GSTN-Diff Gross'!$S$7:$S$1006,"&lt;&gt;0")+COUNTIFS('GSTN-Diff Gross'!$D$7:$D$1006,BOOKS!E97,'GSTN-Diff Gross'!$T$7:$T$1006,"&lt;&gt;0")+COUNTIFS('GSTN-Diff Gross'!$D$7:$D$1006,BOOKS!E97,'GSTN-Diff Gross'!$U$7:$U$1006,"&lt;&gt;0")+COUNTIFS('GSTN-Diff Gross'!$D$7:$D$1006,BOOKS!E97,'GSTN-Diff Gross'!$V$7:$V$1006,"&lt;&gt;0"),BOOKS!F97,"")</f>
        <v/>
      </c>
      <c r="E97" s="67" t="str">
        <f>IF(COUNTIFS('GSTN-Diff Gross'!$D$7:$D$1006,BOOKS!E97,'GSTN-Diff Gross'!$R$7:$R$1006,"&lt;&gt;0")+COUNTIFS('GSTN-Diff Gross'!$D$7:$D$1006,BOOKS!E97,'GSTN-Diff Gross'!$S$7:$S$1006,"&lt;&gt;0")+COUNTIFS('GSTN-Diff Gross'!$D$7:$D$1006,BOOKS!E97,'GSTN-Diff Gross'!$T$7:$T$1006,"&lt;&gt;0")+COUNTIFS('GSTN-Diff Gross'!$D$7:$D$1006,BOOKS!E97,'GSTN-Diff Gross'!$U$7:$U$1006,"&lt;&gt;0")+COUNTIFS('GSTN-Diff Gross'!$D$7:$D$1006,BOOKS!E97,'GSTN-Diff Gross'!$V$7:$V$1006,"&lt;&gt;0"),BOOKS!G97,"")</f>
        <v/>
      </c>
      <c r="F97" s="89" t="str">
        <f>IF(COUNTIFS('GSTN-Diff Gross'!$D$7:$D$1006,BOOKS!E97,'GSTN-Diff Gross'!$R$7:$R$1006,"&lt;&gt;0")+COUNTIFS('GSTN-Diff Gross'!$D$7:$D$1006,BOOKS!E97,'GSTN-Diff Gross'!$S$7:$S$1006,"&lt;&gt;0")+COUNTIFS('GSTN-Diff Gross'!$D$7:$D$1006,BOOKS!E97,'GSTN-Diff Gross'!$T$7:$T$1006,"&lt;&gt;0")+COUNTIFS('GSTN-Diff Gross'!$D$7:$D$1006,BOOKS!E97,'GSTN-Diff Gross'!$U$7:$U$1006,"&lt;&gt;0")+COUNTIFS('GSTN-Diff Gross'!$D$7:$D$1006,BOOKS!E97,'GSTN-Diff Gross'!$V$7:$V$1006,"&lt;&gt;0"),BOOKS!H97,"")</f>
        <v/>
      </c>
      <c r="G97" s="96">
        <f t="shared" si="11"/>
        <v>0</v>
      </c>
      <c r="H97" s="96">
        <f t="shared" si="12"/>
        <v>0</v>
      </c>
      <c r="I97" s="97">
        <f t="shared" si="13"/>
        <v>0</v>
      </c>
      <c r="J97" s="98">
        <f t="shared" si="14"/>
        <v>0</v>
      </c>
      <c r="K97" s="96">
        <f t="shared" si="15"/>
        <v>0</v>
      </c>
      <c r="L97" s="93">
        <f>IF(COUNTIFS('GSTN-Diff Gross'!$D$7:$D$1006,BOOKS!E97,'GSTN-Diff Gross'!$R$7:$R$1006,"&lt;&gt;0")+COUNTIFS('GSTN-Diff Gross'!$D$7:$D$1006,BOOKS!E97,'GSTN-Diff Gross'!$S$7:$S$1006,"&lt;&gt;0")+COUNTIFS('GSTN-Diff Gross'!$D$7:$D$1006,BOOKS!E97,'GSTN-Diff Gross'!$T$7:$T$1006,"&lt;&gt;0")+COUNTIFS('GSTN-Diff Gross'!$D$7:$D$1006,BOOKS!E97,'GSTN-Diff Gross'!$U$7:$U$1006,"&lt;&gt;0")+COUNTIFS('GSTN-Diff Gross'!$D$7:$D$1006,BOOKS!E97,'GSTN-Diff Gross'!$V$7:$V$1006,"&lt;&gt;0"),BOOKS!I97,0)</f>
        <v>0</v>
      </c>
      <c r="M97" s="88">
        <f>IF(COUNTIFS('GSTN-Diff Gross'!$D$7:$D$1006,BOOKS!E97,'GSTN-Diff Gross'!$R$7:$R$1006,"&lt;&gt;0")+COUNTIFS('GSTN-Diff Gross'!$D$7:$D$1006,BOOKS!E97,'GSTN-Diff Gross'!$S$7:$S$1006,"&lt;&gt;0")+COUNTIFS('GSTN-Diff Gross'!$D$7:$D$1006,BOOKS!E97,'GSTN-Diff Gross'!$T$7:$T$1006,"&lt;&gt;0")+COUNTIFS('GSTN-Diff Gross'!$D$7:$D$1006,BOOKS!E97,'GSTN-Diff Gross'!$U$7:$U$1006,"&lt;&gt;0")+COUNTIFS('GSTN-Diff Gross'!$D$7:$D$1006,BOOKS!E97,'GSTN-Diff Gross'!$V$7:$V$1006,"&lt;&gt;0"),BOOKS!J97,0)</f>
        <v>0</v>
      </c>
      <c r="N97" s="88">
        <f>IF(COUNTIFS('GSTN-Diff Gross'!$D$7:$D$1006,BOOKS!E97,'GSTN-Diff Gross'!$R$7:$R$1006,"&lt;&gt;0")+COUNTIFS('GSTN-Diff Gross'!$D$7:$D$1006,BOOKS!E97,'GSTN-Diff Gross'!$S$7:$S$1006,"&lt;&gt;0")+COUNTIFS('GSTN-Diff Gross'!$D$7:$D$1006,BOOKS!E97,'GSTN-Diff Gross'!$T$7:$T$1006,"&lt;&gt;0")+COUNTIFS('GSTN-Diff Gross'!$D$7:$D$1006,BOOKS!E97,'GSTN-Diff Gross'!$U$7:$U$1006,"&lt;&gt;0")+COUNTIFS('GSTN-Diff Gross'!$D$7:$D$1006,BOOKS!E97,'GSTN-Diff Gross'!$V$7:$V$1006,"&lt;&gt;0"),BOOKS!K97,0)</f>
        <v>0</v>
      </c>
      <c r="O97" s="88">
        <f>IF(COUNTIFS('GSTN-Diff Gross'!$D$7:$D$1006,BOOKS!E97,'GSTN-Diff Gross'!$R$7:$R$1006,"&lt;&gt;0")+COUNTIFS('GSTN-Diff Gross'!$D$7:$D$1006,BOOKS!E97,'GSTN-Diff Gross'!$S$7:$S$1006,"&lt;&gt;0")+COUNTIFS('GSTN-Diff Gross'!$D$7:$D$1006,BOOKS!E97,'GSTN-Diff Gross'!$T$7:$T$1006,"&lt;&gt;0")+COUNTIFS('GSTN-Diff Gross'!$D$7:$D$1006,BOOKS!E97,'GSTN-Diff Gross'!$U$7:$U$1006,"&lt;&gt;0")+COUNTIFS('GSTN-Diff Gross'!$D$7:$D$1006,BOOKS!E97,'GSTN-Diff Gross'!$V$7:$V$1006,"&lt;&gt;0"),BOOKS!L97,0)</f>
        <v>0</v>
      </c>
      <c r="P97" s="88">
        <f>IF(COUNTIFS('GSTN-Diff Gross'!$D$7:$D$1006,BOOKS!E97,'GSTN-Diff Gross'!$R$7:$R$1006,"&lt;&gt;0")+COUNTIFS('GSTN-Diff Gross'!$D$7:$D$1006,BOOKS!E97,'GSTN-Diff Gross'!$S$7:$S$1006,"&lt;&gt;0")+COUNTIFS('GSTN-Diff Gross'!$D$7:$D$1006,BOOKS!E97,'GSTN-Diff Gross'!$T$7:$T$1006,"&lt;&gt;0")+COUNTIFS('GSTN-Diff Gross'!$D$7:$D$1006,BOOKS!E97,'GSTN-Diff Gross'!$U$7:$U$1006,"&lt;&gt;0")+COUNTIFS('GSTN-Diff Gross'!$D$7:$D$1006,BOOKS!E97,'GSTN-Diff Gross'!$V$7:$V$1006,"&lt;&gt;0"),BOOKS!M97,0)</f>
        <v>0</v>
      </c>
      <c r="Q97" s="84">
        <f>IFERROR(IF(B97="",0,SUMPRODUCT(('2A'!$D$6:$D$1005='GSTN-Bill Wise'!B97)*'2A'!$I$6:$I$1005)),0)</f>
        <v>0</v>
      </c>
      <c r="R97" s="44">
        <f>IFERROR(IF(B97="",0,SUMPRODUCT(('2A'!$D$6:$D$1005='GSTN-Bill Wise'!B97)*'2A'!$J$6:$J$1005)),0)</f>
        <v>0</v>
      </c>
      <c r="S97" s="44">
        <f>IFERROR(IF(B97="",0,SUMPRODUCT(('2A'!$D$6:$D$1005='GSTN-Bill Wise'!B97)*'2A'!$K$6:$K$1005)),0)</f>
        <v>0</v>
      </c>
      <c r="T97" s="44">
        <f>IFERROR(IF(B97="",0,SUMPRODUCT(('2A'!$D$6:$D$1005='GSTN-Bill Wise'!B97)*'2A'!$L$6:$L$1005)),0)</f>
        <v>0</v>
      </c>
      <c r="U97" s="44">
        <f>IFERROR(IF(B97="",0,SUMPRODUCT(('2A'!$D$6:$D$1005='GSTN-Bill Wise'!B97)*'2A'!$M$6:$M$1005)),0)</f>
        <v>0</v>
      </c>
      <c r="V97" s="111"/>
    </row>
    <row r="98" spans="1:22">
      <c r="A98" s="161">
        <f t="shared" si="16"/>
        <v>93</v>
      </c>
      <c r="B98" s="161" t="str">
        <f t="shared" si="10"/>
        <v/>
      </c>
      <c r="C98" s="161" t="str">
        <f>IF(COUNTIFS('GSTN-Diff Gross'!$D$7:$D$1006,BOOKS!E98,'GSTN-Diff Gross'!$R$7:$R$1006,"&lt;&gt;0")+COUNTIFS('GSTN-Diff Gross'!$D$7:$D$1006,BOOKS!E98,'GSTN-Diff Gross'!$S$7:$S$1006,"&lt;&gt;0")+COUNTIFS('GSTN-Diff Gross'!$D$7:$D$1006,BOOKS!E98,'GSTN-Diff Gross'!$T$7:$T$1006,"&lt;&gt;0")+COUNTIFS('GSTN-Diff Gross'!$D$7:$D$1006,BOOKS!E98,'GSTN-Diff Gross'!$U$7:$U$1006,"&lt;&gt;0")+COUNTIFS('GSTN-Diff Gross'!$D$7:$D$1006,BOOKS!E98,'GSTN-Diff Gross'!$V$7:$V$1006,"&lt;&gt;0"),BOOKS!E98,"")</f>
        <v/>
      </c>
      <c r="D98" s="41" t="str">
        <f>IF(COUNTIFS('GSTN-Diff Gross'!$D$7:$D$1006,BOOKS!E98,'GSTN-Diff Gross'!$R$7:$R$1006,"&lt;&gt;0")+COUNTIFS('GSTN-Diff Gross'!$D$7:$D$1006,BOOKS!E98,'GSTN-Diff Gross'!$S$7:$S$1006,"&lt;&gt;0")+COUNTIFS('GSTN-Diff Gross'!$D$7:$D$1006,BOOKS!E98,'GSTN-Diff Gross'!$T$7:$T$1006,"&lt;&gt;0")+COUNTIFS('GSTN-Diff Gross'!$D$7:$D$1006,BOOKS!E98,'GSTN-Diff Gross'!$U$7:$U$1006,"&lt;&gt;0")+COUNTIFS('GSTN-Diff Gross'!$D$7:$D$1006,BOOKS!E98,'GSTN-Diff Gross'!$V$7:$V$1006,"&lt;&gt;0"),BOOKS!F98,"")</f>
        <v/>
      </c>
      <c r="E98" s="68" t="str">
        <f>IF(COUNTIFS('GSTN-Diff Gross'!$D$7:$D$1006,BOOKS!E98,'GSTN-Diff Gross'!$R$7:$R$1006,"&lt;&gt;0")+COUNTIFS('GSTN-Diff Gross'!$D$7:$D$1006,BOOKS!E98,'GSTN-Diff Gross'!$S$7:$S$1006,"&lt;&gt;0")+COUNTIFS('GSTN-Diff Gross'!$D$7:$D$1006,BOOKS!E98,'GSTN-Diff Gross'!$T$7:$T$1006,"&lt;&gt;0")+COUNTIFS('GSTN-Diff Gross'!$D$7:$D$1006,BOOKS!E98,'GSTN-Diff Gross'!$U$7:$U$1006,"&lt;&gt;0")+COUNTIFS('GSTN-Diff Gross'!$D$7:$D$1006,BOOKS!E98,'GSTN-Diff Gross'!$V$7:$V$1006,"&lt;&gt;0"),BOOKS!G98,"")</f>
        <v/>
      </c>
      <c r="F98" s="90" t="str">
        <f>IF(COUNTIFS('GSTN-Diff Gross'!$D$7:$D$1006,BOOKS!E98,'GSTN-Diff Gross'!$R$7:$R$1006,"&lt;&gt;0")+COUNTIFS('GSTN-Diff Gross'!$D$7:$D$1006,BOOKS!E98,'GSTN-Diff Gross'!$S$7:$S$1006,"&lt;&gt;0")+COUNTIFS('GSTN-Diff Gross'!$D$7:$D$1006,BOOKS!E98,'GSTN-Diff Gross'!$T$7:$T$1006,"&lt;&gt;0")+COUNTIFS('GSTN-Diff Gross'!$D$7:$D$1006,BOOKS!E98,'GSTN-Diff Gross'!$U$7:$U$1006,"&lt;&gt;0")+COUNTIFS('GSTN-Diff Gross'!$D$7:$D$1006,BOOKS!E98,'GSTN-Diff Gross'!$V$7:$V$1006,"&lt;&gt;0"),BOOKS!H98,"")</f>
        <v/>
      </c>
      <c r="G98" s="167">
        <f t="shared" si="11"/>
        <v>0</v>
      </c>
      <c r="H98" s="167">
        <f t="shared" si="12"/>
        <v>0</v>
      </c>
      <c r="I98" s="167">
        <f t="shared" si="13"/>
        <v>0</v>
      </c>
      <c r="J98" s="167">
        <f t="shared" si="14"/>
        <v>0</v>
      </c>
      <c r="K98" s="167">
        <f t="shared" si="15"/>
        <v>0</v>
      </c>
      <c r="L98" s="99">
        <f>IF(COUNTIFS('GSTN-Diff Gross'!$D$7:$D$1006,BOOKS!E98,'GSTN-Diff Gross'!$R$7:$R$1006,"&lt;&gt;0")+COUNTIFS('GSTN-Diff Gross'!$D$7:$D$1006,BOOKS!E98,'GSTN-Diff Gross'!$S$7:$S$1006,"&lt;&gt;0")+COUNTIFS('GSTN-Diff Gross'!$D$7:$D$1006,BOOKS!E98,'GSTN-Diff Gross'!$T$7:$T$1006,"&lt;&gt;0")+COUNTIFS('GSTN-Diff Gross'!$D$7:$D$1006,BOOKS!E98,'GSTN-Diff Gross'!$U$7:$U$1006,"&lt;&gt;0")+COUNTIFS('GSTN-Diff Gross'!$D$7:$D$1006,BOOKS!E98,'GSTN-Diff Gross'!$V$7:$V$1006,"&lt;&gt;0"),BOOKS!I98,0)</f>
        <v>0</v>
      </c>
      <c r="M98" s="100">
        <f>IF(COUNTIFS('GSTN-Diff Gross'!$D$7:$D$1006,BOOKS!E98,'GSTN-Diff Gross'!$R$7:$R$1006,"&lt;&gt;0")+COUNTIFS('GSTN-Diff Gross'!$D$7:$D$1006,BOOKS!E98,'GSTN-Diff Gross'!$S$7:$S$1006,"&lt;&gt;0")+COUNTIFS('GSTN-Diff Gross'!$D$7:$D$1006,BOOKS!E98,'GSTN-Diff Gross'!$T$7:$T$1006,"&lt;&gt;0")+COUNTIFS('GSTN-Diff Gross'!$D$7:$D$1006,BOOKS!E98,'GSTN-Diff Gross'!$U$7:$U$1006,"&lt;&gt;0")+COUNTIFS('GSTN-Diff Gross'!$D$7:$D$1006,BOOKS!E98,'GSTN-Diff Gross'!$V$7:$V$1006,"&lt;&gt;0"),BOOKS!J98,0)</f>
        <v>0</v>
      </c>
      <c r="N98" s="100">
        <f>IF(COUNTIFS('GSTN-Diff Gross'!$D$7:$D$1006,BOOKS!E98,'GSTN-Diff Gross'!$R$7:$R$1006,"&lt;&gt;0")+COUNTIFS('GSTN-Diff Gross'!$D$7:$D$1006,BOOKS!E98,'GSTN-Diff Gross'!$S$7:$S$1006,"&lt;&gt;0")+COUNTIFS('GSTN-Diff Gross'!$D$7:$D$1006,BOOKS!E98,'GSTN-Diff Gross'!$T$7:$T$1006,"&lt;&gt;0")+COUNTIFS('GSTN-Diff Gross'!$D$7:$D$1006,BOOKS!E98,'GSTN-Diff Gross'!$U$7:$U$1006,"&lt;&gt;0")+COUNTIFS('GSTN-Diff Gross'!$D$7:$D$1006,BOOKS!E98,'GSTN-Diff Gross'!$V$7:$V$1006,"&lt;&gt;0"),BOOKS!K98,0)</f>
        <v>0</v>
      </c>
      <c r="O98" s="100">
        <f>IF(COUNTIFS('GSTN-Diff Gross'!$D$7:$D$1006,BOOKS!E98,'GSTN-Diff Gross'!$R$7:$R$1006,"&lt;&gt;0")+COUNTIFS('GSTN-Diff Gross'!$D$7:$D$1006,BOOKS!E98,'GSTN-Diff Gross'!$S$7:$S$1006,"&lt;&gt;0")+COUNTIFS('GSTN-Diff Gross'!$D$7:$D$1006,BOOKS!E98,'GSTN-Diff Gross'!$T$7:$T$1006,"&lt;&gt;0")+COUNTIFS('GSTN-Diff Gross'!$D$7:$D$1006,BOOKS!E98,'GSTN-Diff Gross'!$U$7:$U$1006,"&lt;&gt;0")+COUNTIFS('GSTN-Diff Gross'!$D$7:$D$1006,BOOKS!E98,'GSTN-Diff Gross'!$V$7:$V$1006,"&lt;&gt;0"),BOOKS!L98,0)</f>
        <v>0</v>
      </c>
      <c r="P98" s="100">
        <f>IF(COUNTIFS('GSTN-Diff Gross'!$D$7:$D$1006,BOOKS!E98,'GSTN-Diff Gross'!$R$7:$R$1006,"&lt;&gt;0")+COUNTIFS('GSTN-Diff Gross'!$D$7:$D$1006,BOOKS!E98,'GSTN-Diff Gross'!$S$7:$S$1006,"&lt;&gt;0")+COUNTIFS('GSTN-Diff Gross'!$D$7:$D$1006,BOOKS!E98,'GSTN-Diff Gross'!$T$7:$T$1006,"&lt;&gt;0")+COUNTIFS('GSTN-Diff Gross'!$D$7:$D$1006,BOOKS!E98,'GSTN-Diff Gross'!$U$7:$U$1006,"&lt;&gt;0")+COUNTIFS('GSTN-Diff Gross'!$D$7:$D$1006,BOOKS!E98,'GSTN-Diff Gross'!$V$7:$V$1006,"&lt;&gt;0"),BOOKS!M98,0)</f>
        <v>0</v>
      </c>
      <c r="Q98" s="94">
        <f>IFERROR(IF(B98="",0,SUMPRODUCT(('2A'!$D$6:$D$1005='GSTN-Bill Wise'!B98)*'2A'!$I$6:$I$1005)),0)</f>
        <v>0</v>
      </c>
      <c r="R98" s="95">
        <f>IFERROR(IF(B98="",0,SUMPRODUCT(('2A'!$D$6:$D$1005='GSTN-Bill Wise'!B98)*'2A'!$J$6:$J$1005)),0)</f>
        <v>0</v>
      </c>
      <c r="S98" s="95">
        <f>IFERROR(IF(B98="",0,SUMPRODUCT(('2A'!$D$6:$D$1005='GSTN-Bill Wise'!B98)*'2A'!$K$6:$K$1005)),0)</f>
        <v>0</v>
      </c>
      <c r="T98" s="95">
        <f>IFERROR(IF(B98="",0,SUMPRODUCT(('2A'!$D$6:$D$1005='GSTN-Bill Wise'!B98)*'2A'!$L$6:$L$1005)),0)</f>
        <v>0</v>
      </c>
      <c r="U98" s="95">
        <f>IFERROR(IF(B98="",0,SUMPRODUCT(('2A'!$D$6:$D$1005='GSTN-Bill Wise'!B98)*'2A'!$M$6:$M$1005)),0)</f>
        <v>0</v>
      </c>
      <c r="V98" s="111"/>
    </row>
    <row r="99" spans="1:22">
      <c r="A99" s="162">
        <f t="shared" si="16"/>
        <v>94</v>
      </c>
      <c r="B99" s="162" t="str">
        <f t="shared" si="10"/>
        <v/>
      </c>
      <c r="C99" s="162" t="str">
        <f>IF(COUNTIFS('GSTN-Diff Gross'!$D$7:$D$1006,BOOKS!E99,'GSTN-Diff Gross'!$R$7:$R$1006,"&lt;&gt;0")+COUNTIFS('GSTN-Diff Gross'!$D$7:$D$1006,BOOKS!E99,'GSTN-Diff Gross'!$S$7:$S$1006,"&lt;&gt;0")+COUNTIFS('GSTN-Diff Gross'!$D$7:$D$1006,BOOKS!E99,'GSTN-Diff Gross'!$T$7:$T$1006,"&lt;&gt;0")+COUNTIFS('GSTN-Diff Gross'!$D$7:$D$1006,BOOKS!E99,'GSTN-Diff Gross'!$U$7:$U$1006,"&lt;&gt;0")+COUNTIFS('GSTN-Diff Gross'!$D$7:$D$1006,BOOKS!E99,'GSTN-Diff Gross'!$V$7:$V$1006,"&lt;&gt;0"),BOOKS!E99,"")</f>
        <v/>
      </c>
      <c r="D99" s="44" t="str">
        <f>IF(COUNTIFS('GSTN-Diff Gross'!$D$7:$D$1006,BOOKS!E99,'GSTN-Diff Gross'!$R$7:$R$1006,"&lt;&gt;0")+COUNTIFS('GSTN-Diff Gross'!$D$7:$D$1006,BOOKS!E99,'GSTN-Diff Gross'!$S$7:$S$1006,"&lt;&gt;0")+COUNTIFS('GSTN-Diff Gross'!$D$7:$D$1006,BOOKS!E99,'GSTN-Diff Gross'!$T$7:$T$1006,"&lt;&gt;0")+COUNTIFS('GSTN-Diff Gross'!$D$7:$D$1006,BOOKS!E99,'GSTN-Diff Gross'!$U$7:$U$1006,"&lt;&gt;0")+COUNTIFS('GSTN-Diff Gross'!$D$7:$D$1006,BOOKS!E99,'GSTN-Diff Gross'!$V$7:$V$1006,"&lt;&gt;0"),BOOKS!F99,"")</f>
        <v/>
      </c>
      <c r="E99" s="67" t="str">
        <f>IF(COUNTIFS('GSTN-Diff Gross'!$D$7:$D$1006,BOOKS!E99,'GSTN-Diff Gross'!$R$7:$R$1006,"&lt;&gt;0")+COUNTIFS('GSTN-Diff Gross'!$D$7:$D$1006,BOOKS!E99,'GSTN-Diff Gross'!$S$7:$S$1006,"&lt;&gt;0")+COUNTIFS('GSTN-Diff Gross'!$D$7:$D$1006,BOOKS!E99,'GSTN-Diff Gross'!$T$7:$T$1006,"&lt;&gt;0")+COUNTIFS('GSTN-Diff Gross'!$D$7:$D$1006,BOOKS!E99,'GSTN-Diff Gross'!$U$7:$U$1006,"&lt;&gt;0")+COUNTIFS('GSTN-Diff Gross'!$D$7:$D$1006,BOOKS!E99,'GSTN-Diff Gross'!$V$7:$V$1006,"&lt;&gt;0"),BOOKS!G99,"")</f>
        <v/>
      </c>
      <c r="F99" s="89" t="str">
        <f>IF(COUNTIFS('GSTN-Diff Gross'!$D$7:$D$1006,BOOKS!E99,'GSTN-Diff Gross'!$R$7:$R$1006,"&lt;&gt;0")+COUNTIFS('GSTN-Diff Gross'!$D$7:$D$1006,BOOKS!E99,'GSTN-Diff Gross'!$S$7:$S$1006,"&lt;&gt;0")+COUNTIFS('GSTN-Diff Gross'!$D$7:$D$1006,BOOKS!E99,'GSTN-Diff Gross'!$T$7:$T$1006,"&lt;&gt;0")+COUNTIFS('GSTN-Diff Gross'!$D$7:$D$1006,BOOKS!E99,'GSTN-Diff Gross'!$U$7:$U$1006,"&lt;&gt;0")+COUNTIFS('GSTN-Diff Gross'!$D$7:$D$1006,BOOKS!E99,'GSTN-Diff Gross'!$V$7:$V$1006,"&lt;&gt;0"),BOOKS!H99,"")</f>
        <v/>
      </c>
      <c r="G99" s="96">
        <f t="shared" si="11"/>
        <v>0</v>
      </c>
      <c r="H99" s="96">
        <f t="shared" si="12"/>
        <v>0</v>
      </c>
      <c r="I99" s="97">
        <f t="shared" si="13"/>
        <v>0</v>
      </c>
      <c r="J99" s="98">
        <f t="shared" si="14"/>
        <v>0</v>
      </c>
      <c r="K99" s="96">
        <f t="shared" si="15"/>
        <v>0</v>
      </c>
      <c r="L99" s="93">
        <f>IF(COUNTIFS('GSTN-Diff Gross'!$D$7:$D$1006,BOOKS!E99,'GSTN-Diff Gross'!$R$7:$R$1006,"&lt;&gt;0")+COUNTIFS('GSTN-Diff Gross'!$D$7:$D$1006,BOOKS!E99,'GSTN-Diff Gross'!$S$7:$S$1006,"&lt;&gt;0")+COUNTIFS('GSTN-Diff Gross'!$D$7:$D$1006,BOOKS!E99,'GSTN-Diff Gross'!$T$7:$T$1006,"&lt;&gt;0")+COUNTIFS('GSTN-Diff Gross'!$D$7:$D$1006,BOOKS!E99,'GSTN-Diff Gross'!$U$7:$U$1006,"&lt;&gt;0")+COUNTIFS('GSTN-Diff Gross'!$D$7:$D$1006,BOOKS!E99,'GSTN-Diff Gross'!$V$7:$V$1006,"&lt;&gt;0"),BOOKS!I99,0)</f>
        <v>0</v>
      </c>
      <c r="M99" s="88">
        <f>IF(COUNTIFS('GSTN-Diff Gross'!$D$7:$D$1006,BOOKS!E99,'GSTN-Diff Gross'!$R$7:$R$1006,"&lt;&gt;0")+COUNTIFS('GSTN-Diff Gross'!$D$7:$D$1006,BOOKS!E99,'GSTN-Diff Gross'!$S$7:$S$1006,"&lt;&gt;0")+COUNTIFS('GSTN-Diff Gross'!$D$7:$D$1006,BOOKS!E99,'GSTN-Diff Gross'!$T$7:$T$1006,"&lt;&gt;0")+COUNTIFS('GSTN-Diff Gross'!$D$7:$D$1006,BOOKS!E99,'GSTN-Diff Gross'!$U$7:$U$1006,"&lt;&gt;0")+COUNTIFS('GSTN-Diff Gross'!$D$7:$D$1006,BOOKS!E99,'GSTN-Diff Gross'!$V$7:$V$1006,"&lt;&gt;0"),BOOKS!J99,0)</f>
        <v>0</v>
      </c>
      <c r="N99" s="88">
        <f>IF(COUNTIFS('GSTN-Diff Gross'!$D$7:$D$1006,BOOKS!E99,'GSTN-Diff Gross'!$R$7:$R$1006,"&lt;&gt;0")+COUNTIFS('GSTN-Diff Gross'!$D$7:$D$1006,BOOKS!E99,'GSTN-Diff Gross'!$S$7:$S$1006,"&lt;&gt;0")+COUNTIFS('GSTN-Diff Gross'!$D$7:$D$1006,BOOKS!E99,'GSTN-Diff Gross'!$T$7:$T$1006,"&lt;&gt;0")+COUNTIFS('GSTN-Diff Gross'!$D$7:$D$1006,BOOKS!E99,'GSTN-Diff Gross'!$U$7:$U$1006,"&lt;&gt;0")+COUNTIFS('GSTN-Diff Gross'!$D$7:$D$1006,BOOKS!E99,'GSTN-Diff Gross'!$V$7:$V$1006,"&lt;&gt;0"),BOOKS!K99,0)</f>
        <v>0</v>
      </c>
      <c r="O99" s="88">
        <f>IF(COUNTIFS('GSTN-Diff Gross'!$D$7:$D$1006,BOOKS!E99,'GSTN-Diff Gross'!$R$7:$R$1006,"&lt;&gt;0")+COUNTIFS('GSTN-Diff Gross'!$D$7:$D$1006,BOOKS!E99,'GSTN-Diff Gross'!$S$7:$S$1006,"&lt;&gt;0")+COUNTIFS('GSTN-Diff Gross'!$D$7:$D$1006,BOOKS!E99,'GSTN-Diff Gross'!$T$7:$T$1006,"&lt;&gt;0")+COUNTIFS('GSTN-Diff Gross'!$D$7:$D$1006,BOOKS!E99,'GSTN-Diff Gross'!$U$7:$U$1006,"&lt;&gt;0")+COUNTIFS('GSTN-Diff Gross'!$D$7:$D$1006,BOOKS!E99,'GSTN-Diff Gross'!$V$7:$V$1006,"&lt;&gt;0"),BOOKS!L99,0)</f>
        <v>0</v>
      </c>
      <c r="P99" s="88">
        <f>IF(COUNTIFS('GSTN-Diff Gross'!$D$7:$D$1006,BOOKS!E99,'GSTN-Diff Gross'!$R$7:$R$1006,"&lt;&gt;0")+COUNTIFS('GSTN-Diff Gross'!$D$7:$D$1006,BOOKS!E99,'GSTN-Diff Gross'!$S$7:$S$1006,"&lt;&gt;0")+COUNTIFS('GSTN-Diff Gross'!$D$7:$D$1006,BOOKS!E99,'GSTN-Diff Gross'!$T$7:$T$1006,"&lt;&gt;0")+COUNTIFS('GSTN-Diff Gross'!$D$7:$D$1006,BOOKS!E99,'GSTN-Diff Gross'!$U$7:$U$1006,"&lt;&gt;0")+COUNTIFS('GSTN-Diff Gross'!$D$7:$D$1006,BOOKS!E99,'GSTN-Diff Gross'!$V$7:$V$1006,"&lt;&gt;0"),BOOKS!M99,0)</f>
        <v>0</v>
      </c>
      <c r="Q99" s="84">
        <f>IFERROR(IF(B99="",0,SUMPRODUCT(('2A'!$D$6:$D$1005='GSTN-Bill Wise'!B99)*'2A'!$I$6:$I$1005)),0)</f>
        <v>0</v>
      </c>
      <c r="R99" s="44">
        <f>IFERROR(IF(B99="",0,SUMPRODUCT(('2A'!$D$6:$D$1005='GSTN-Bill Wise'!B99)*'2A'!$J$6:$J$1005)),0)</f>
        <v>0</v>
      </c>
      <c r="S99" s="44">
        <f>IFERROR(IF(B99="",0,SUMPRODUCT(('2A'!$D$6:$D$1005='GSTN-Bill Wise'!B99)*'2A'!$K$6:$K$1005)),0)</f>
        <v>0</v>
      </c>
      <c r="T99" s="44">
        <f>IFERROR(IF(B99="",0,SUMPRODUCT(('2A'!$D$6:$D$1005='GSTN-Bill Wise'!B99)*'2A'!$L$6:$L$1005)),0)</f>
        <v>0</v>
      </c>
      <c r="U99" s="44">
        <f>IFERROR(IF(B99="",0,SUMPRODUCT(('2A'!$D$6:$D$1005='GSTN-Bill Wise'!B99)*'2A'!$M$6:$M$1005)),0)</f>
        <v>0</v>
      </c>
      <c r="V99" s="111"/>
    </row>
    <row r="100" spans="1:22">
      <c r="A100" s="161">
        <f t="shared" si="16"/>
        <v>95</v>
      </c>
      <c r="B100" s="161" t="str">
        <f t="shared" si="10"/>
        <v/>
      </c>
      <c r="C100" s="161" t="str">
        <f>IF(COUNTIFS('GSTN-Diff Gross'!$D$7:$D$1006,BOOKS!E100,'GSTN-Diff Gross'!$R$7:$R$1006,"&lt;&gt;0")+COUNTIFS('GSTN-Diff Gross'!$D$7:$D$1006,BOOKS!E100,'GSTN-Diff Gross'!$S$7:$S$1006,"&lt;&gt;0")+COUNTIFS('GSTN-Diff Gross'!$D$7:$D$1006,BOOKS!E100,'GSTN-Diff Gross'!$T$7:$T$1006,"&lt;&gt;0")+COUNTIFS('GSTN-Diff Gross'!$D$7:$D$1006,BOOKS!E100,'GSTN-Diff Gross'!$U$7:$U$1006,"&lt;&gt;0")+COUNTIFS('GSTN-Diff Gross'!$D$7:$D$1006,BOOKS!E100,'GSTN-Diff Gross'!$V$7:$V$1006,"&lt;&gt;0"),BOOKS!E100,"")</f>
        <v/>
      </c>
      <c r="D100" s="41" t="str">
        <f>IF(COUNTIFS('GSTN-Diff Gross'!$D$7:$D$1006,BOOKS!E100,'GSTN-Diff Gross'!$R$7:$R$1006,"&lt;&gt;0")+COUNTIFS('GSTN-Diff Gross'!$D$7:$D$1006,BOOKS!E100,'GSTN-Diff Gross'!$S$7:$S$1006,"&lt;&gt;0")+COUNTIFS('GSTN-Diff Gross'!$D$7:$D$1006,BOOKS!E100,'GSTN-Diff Gross'!$T$7:$T$1006,"&lt;&gt;0")+COUNTIFS('GSTN-Diff Gross'!$D$7:$D$1006,BOOKS!E100,'GSTN-Diff Gross'!$U$7:$U$1006,"&lt;&gt;0")+COUNTIFS('GSTN-Diff Gross'!$D$7:$D$1006,BOOKS!E100,'GSTN-Diff Gross'!$V$7:$V$1006,"&lt;&gt;0"),BOOKS!F100,"")</f>
        <v/>
      </c>
      <c r="E100" s="68" t="str">
        <f>IF(COUNTIFS('GSTN-Diff Gross'!$D$7:$D$1006,BOOKS!E100,'GSTN-Diff Gross'!$R$7:$R$1006,"&lt;&gt;0")+COUNTIFS('GSTN-Diff Gross'!$D$7:$D$1006,BOOKS!E100,'GSTN-Diff Gross'!$S$7:$S$1006,"&lt;&gt;0")+COUNTIFS('GSTN-Diff Gross'!$D$7:$D$1006,BOOKS!E100,'GSTN-Diff Gross'!$T$7:$T$1006,"&lt;&gt;0")+COUNTIFS('GSTN-Diff Gross'!$D$7:$D$1006,BOOKS!E100,'GSTN-Diff Gross'!$U$7:$U$1006,"&lt;&gt;0")+COUNTIFS('GSTN-Diff Gross'!$D$7:$D$1006,BOOKS!E100,'GSTN-Diff Gross'!$V$7:$V$1006,"&lt;&gt;0"),BOOKS!G100,"")</f>
        <v/>
      </c>
      <c r="F100" s="90" t="str">
        <f>IF(COUNTIFS('GSTN-Diff Gross'!$D$7:$D$1006,BOOKS!E100,'GSTN-Diff Gross'!$R$7:$R$1006,"&lt;&gt;0")+COUNTIFS('GSTN-Diff Gross'!$D$7:$D$1006,BOOKS!E100,'GSTN-Diff Gross'!$S$7:$S$1006,"&lt;&gt;0")+COUNTIFS('GSTN-Diff Gross'!$D$7:$D$1006,BOOKS!E100,'GSTN-Diff Gross'!$T$7:$T$1006,"&lt;&gt;0")+COUNTIFS('GSTN-Diff Gross'!$D$7:$D$1006,BOOKS!E100,'GSTN-Diff Gross'!$U$7:$U$1006,"&lt;&gt;0")+COUNTIFS('GSTN-Diff Gross'!$D$7:$D$1006,BOOKS!E100,'GSTN-Diff Gross'!$V$7:$V$1006,"&lt;&gt;0"),BOOKS!H100,"")</f>
        <v/>
      </c>
      <c r="G100" s="167">
        <f t="shared" si="11"/>
        <v>0</v>
      </c>
      <c r="H100" s="167">
        <f t="shared" si="12"/>
        <v>0</v>
      </c>
      <c r="I100" s="167">
        <f t="shared" si="13"/>
        <v>0</v>
      </c>
      <c r="J100" s="167">
        <f t="shared" si="14"/>
        <v>0</v>
      </c>
      <c r="K100" s="167">
        <f t="shared" si="15"/>
        <v>0</v>
      </c>
      <c r="L100" s="99">
        <f>IF(COUNTIFS('GSTN-Diff Gross'!$D$7:$D$1006,BOOKS!E100,'GSTN-Diff Gross'!$R$7:$R$1006,"&lt;&gt;0")+COUNTIFS('GSTN-Diff Gross'!$D$7:$D$1006,BOOKS!E100,'GSTN-Diff Gross'!$S$7:$S$1006,"&lt;&gt;0")+COUNTIFS('GSTN-Diff Gross'!$D$7:$D$1006,BOOKS!E100,'GSTN-Diff Gross'!$T$7:$T$1006,"&lt;&gt;0")+COUNTIFS('GSTN-Diff Gross'!$D$7:$D$1006,BOOKS!E100,'GSTN-Diff Gross'!$U$7:$U$1006,"&lt;&gt;0")+COUNTIFS('GSTN-Diff Gross'!$D$7:$D$1006,BOOKS!E100,'GSTN-Diff Gross'!$V$7:$V$1006,"&lt;&gt;0"),BOOKS!I100,0)</f>
        <v>0</v>
      </c>
      <c r="M100" s="100">
        <f>IF(COUNTIFS('GSTN-Diff Gross'!$D$7:$D$1006,BOOKS!E100,'GSTN-Diff Gross'!$R$7:$R$1006,"&lt;&gt;0")+COUNTIFS('GSTN-Diff Gross'!$D$7:$D$1006,BOOKS!E100,'GSTN-Diff Gross'!$S$7:$S$1006,"&lt;&gt;0")+COUNTIFS('GSTN-Diff Gross'!$D$7:$D$1006,BOOKS!E100,'GSTN-Diff Gross'!$T$7:$T$1006,"&lt;&gt;0")+COUNTIFS('GSTN-Diff Gross'!$D$7:$D$1006,BOOKS!E100,'GSTN-Diff Gross'!$U$7:$U$1006,"&lt;&gt;0")+COUNTIFS('GSTN-Diff Gross'!$D$7:$D$1006,BOOKS!E100,'GSTN-Diff Gross'!$V$7:$V$1006,"&lt;&gt;0"),BOOKS!J100,0)</f>
        <v>0</v>
      </c>
      <c r="N100" s="100">
        <f>IF(COUNTIFS('GSTN-Diff Gross'!$D$7:$D$1006,BOOKS!E100,'GSTN-Diff Gross'!$R$7:$R$1006,"&lt;&gt;0")+COUNTIFS('GSTN-Diff Gross'!$D$7:$D$1006,BOOKS!E100,'GSTN-Diff Gross'!$S$7:$S$1006,"&lt;&gt;0")+COUNTIFS('GSTN-Diff Gross'!$D$7:$D$1006,BOOKS!E100,'GSTN-Diff Gross'!$T$7:$T$1006,"&lt;&gt;0")+COUNTIFS('GSTN-Diff Gross'!$D$7:$D$1006,BOOKS!E100,'GSTN-Diff Gross'!$U$7:$U$1006,"&lt;&gt;0")+COUNTIFS('GSTN-Diff Gross'!$D$7:$D$1006,BOOKS!E100,'GSTN-Diff Gross'!$V$7:$V$1006,"&lt;&gt;0"),BOOKS!K100,0)</f>
        <v>0</v>
      </c>
      <c r="O100" s="100">
        <f>IF(COUNTIFS('GSTN-Diff Gross'!$D$7:$D$1006,BOOKS!E100,'GSTN-Diff Gross'!$R$7:$R$1006,"&lt;&gt;0")+COUNTIFS('GSTN-Diff Gross'!$D$7:$D$1006,BOOKS!E100,'GSTN-Diff Gross'!$S$7:$S$1006,"&lt;&gt;0")+COUNTIFS('GSTN-Diff Gross'!$D$7:$D$1006,BOOKS!E100,'GSTN-Diff Gross'!$T$7:$T$1006,"&lt;&gt;0")+COUNTIFS('GSTN-Diff Gross'!$D$7:$D$1006,BOOKS!E100,'GSTN-Diff Gross'!$U$7:$U$1006,"&lt;&gt;0")+COUNTIFS('GSTN-Diff Gross'!$D$7:$D$1006,BOOKS!E100,'GSTN-Diff Gross'!$V$7:$V$1006,"&lt;&gt;0"),BOOKS!L100,0)</f>
        <v>0</v>
      </c>
      <c r="P100" s="100">
        <f>IF(COUNTIFS('GSTN-Diff Gross'!$D$7:$D$1006,BOOKS!E100,'GSTN-Diff Gross'!$R$7:$R$1006,"&lt;&gt;0")+COUNTIFS('GSTN-Diff Gross'!$D$7:$D$1006,BOOKS!E100,'GSTN-Diff Gross'!$S$7:$S$1006,"&lt;&gt;0")+COUNTIFS('GSTN-Diff Gross'!$D$7:$D$1006,BOOKS!E100,'GSTN-Diff Gross'!$T$7:$T$1006,"&lt;&gt;0")+COUNTIFS('GSTN-Diff Gross'!$D$7:$D$1006,BOOKS!E100,'GSTN-Diff Gross'!$U$7:$U$1006,"&lt;&gt;0")+COUNTIFS('GSTN-Diff Gross'!$D$7:$D$1006,BOOKS!E100,'GSTN-Diff Gross'!$V$7:$V$1006,"&lt;&gt;0"),BOOKS!M100,0)</f>
        <v>0</v>
      </c>
      <c r="Q100" s="94">
        <f>IFERROR(IF(B100="",0,SUMPRODUCT(('2A'!$D$6:$D$1005='GSTN-Bill Wise'!B100)*'2A'!$I$6:$I$1005)),0)</f>
        <v>0</v>
      </c>
      <c r="R100" s="95">
        <f>IFERROR(IF(B100="",0,SUMPRODUCT(('2A'!$D$6:$D$1005='GSTN-Bill Wise'!B100)*'2A'!$J$6:$J$1005)),0)</f>
        <v>0</v>
      </c>
      <c r="S100" s="95">
        <f>IFERROR(IF(B100="",0,SUMPRODUCT(('2A'!$D$6:$D$1005='GSTN-Bill Wise'!B100)*'2A'!$K$6:$K$1005)),0)</f>
        <v>0</v>
      </c>
      <c r="T100" s="95">
        <f>IFERROR(IF(B100="",0,SUMPRODUCT(('2A'!$D$6:$D$1005='GSTN-Bill Wise'!B100)*'2A'!$L$6:$L$1005)),0)</f>
        <v>0</v>
      </c>
      <c r="U100" s="95">
        <f>IFERROR(IF(B100="",0,SUMPRODUCT(('2A'!$D$6:$D$1005='GSTN-Bill Wise'!B100)*'2A'!$M$6:$M$1005)),0)</f>
        <v>0</v>
      </c>
      <c r="V100" s="111"/>
    </row>
    <row r="101" spans="1:22">
      <c r="A101" s="162">
        <f t="shared" si="16"/>
        <v>96</v>
      </c>
      <c r="B101" s="162" t="str">
        <f t="shared" si="10"/>
        <v/>
      </c>
      <c r="C101" s="162" t="str">
        <f>IF(COUNTIFS('GSTN-Diff Gross'!$D$7:$D$1006,BOOKS!E101,'GSTN-Diff Gross'!$R$7:$R$1006,"&lt;&gt;0")+COUNTIFS('GSTN-Diff Gross'!$D$7:$D$1006,BOOKS!E101,'GSTN-Diff Gross'!$S$7:$S$1006,"&lt;&gt;0")+COUNTIFS('GSTN-Diff Gross'!$D$7:$D$1006,BOOKS!E101,'GSTN-Diff Gross'!$T$7:$T$1006,"&lt;&gt;0")+COUNTIFS('GSTN-Diff Gross'!$D$7:$D$1006,BOOKS!E101,'GSTN-Diff Gross'!$U$7:$U$1006,"&lt;&gt;0")+COUNTIFS('GSTN-Diff Gross'!$D$7:$D$1006,BOOKS!E101,'GSTN-Diff Gross'!$V$7:$V$1006,"&lt;&gt;0"),BOOKS!E101,"")</f>
        <v/>
      </c>
      <c r="D101" s="44" t="str">
        <f>IF(COUNTIFS('GSTN-Diff Gross'!$D$7:$D$1006,BOOKS!E101,'GSTN-Diff Gross'!$R$7:$R$1006,"&lt;&gt;0")+COUNTIFS('GSTN-Diff Gross'!$D$7:$D$1006,BOOKS!E101,'GSTN-Diff Gross'!$S$7:$S$1006,"&lt;&gt;0")+COUNTIFS('GSTN-Diff Gross'!$D$7:$D$1006,BOOKS!E101,'GSTN-Diff Gross'!$T$7:$T$1006,"&lt;&gt;0")+COUNTIFS('GSTN-Diff Gross'!$D$7:$D$1006,BOOKS!E101,'GSTN-Diff Gross'!$U$7:$U$1006,"&lt;&gt;0")+COUNTIFS('GSTN-Diff Gross'!$D$7:$D$1006,BOOKS!E101,'GSTN-Diff Gross'!$V$7:$V$1006,"&lt;&gt;0"),BOOKS!F101,"")</f>
        <v/>
      </c>
      <c r="E101" s="67" t="str">
        <f>IF(COUNTIFS('GSTN-Diff Gross'!$D$7:$D$1006,BOOKS!E101,'GSTN-Diff Gross'!$R$7:$R$1006,"&lt;&gt;0")+COUNTIFS('GSTN-Diff Gross'!$D$7:$D$1006,BOOKS!E101,'GSTN-Diff Gross'!$S$7:$S$1006,"&lt;&gt;0")+COUNTIFS('GSTN-Diff Gross'!$D$7:$D$1006,BOOKS!E101,'GSTN-Diff Gross'!$T$7:$T$1006,"&lt;&gt;0")+COUNTIFS('GSTN-Diff Gross'!$D$7:$D$1006,BOOKS!E101,'GSTN-Diff Gross'!$U$7:$U$1006,"&lt;&gt;0")+COUNTIFS('GSTN-Diff Gross'!$D$7:$D$1006,BOOKS!E101,'GSTN-Diff Gross'!$V$7:$V$1006,"&lt;&gt;0"),BOOKS!G101,"")</f>
        <v/>
      </c>
      <c r="F101" s="89" t="str">
        <f>IF(COUNTIFS('GSTN-Diff Gross'!$D$7:$D$1006,BOOKS!E101,'GSTN-Diff Gross'!$R$7:$R$1006,"&lt;&gt;0")+COUNTIFS('GSTN-Diff Gross'!$D$7:$D$1006,BOOKS!E101,'GSTN-Diff Gross'!$S$7:$S$1006,"&lt;&gt;0")+COUNTIFS('GSTN-Diff Gross'!$D$7:$D$1006,BOOKS!E101,'GSTN-Diff Gross'!$T$7:$T$1006,"&lt;&gt;0")+COUNTIFS('GSTN-Diff Gross'!$D$7:$D$1006,BOOKS!E101,'GSTN-Diff Gross'!$U$7:$U$1006,"&lt;&gt;0")+COUNTIFS('GSTN-Diff Gross'!$D$7:$D$1006,BOOKS!E101,'GSTN-Diff Gross'!$V$7:$V$1006,"&lt;&gt;0"),BOOKS!H101,"")</f>
        <v/>
      </c>
      <c r="G101" s="96">
        <f t="shared" si="11"/>
        <v>0</v>
      </c>
      <c r="H101" s="96">
        <f t="shared" si="12"/>
        <v>0</v>
      </c>
      <c r="I101" s="97">
        <f t="shared" si="13"/>
        <v>0</v>
      </c>
      <c r="J101" s="98">
        <f t="shared" si="14"/>
        <v>0</v>
      </c>
      <c r="K101" s="96">
        <f t="shared" si="15"/>
        <v>0</v>
      </c>
      <c r="L101" s="93">
        <f>IF(COUNTIFS('GSTN-Diff Gross'!$D$7:$D$1006,BOOKS!E101,'GSTN-Diff Gross'!$R$7:$R$1006,"&lt;&gt;0")+COUNTIFS('GSTN-Diff Gross'!$D$7:$D$1006,BOOKS!E101,'GSTN-Diff Gross'!$S$7:$S$1006,"&lt;&gt;0")+COUNTIFS('GSTN-Diff Gross'!$D$7:$D$1006,BOOKS!E101,'GSTN-Diff Gross'!$T$7:$T$1006,"&lt;&gt;0")+COUNTIFS('GSTN-Diff Gross'!$D$7:$D$1006,BOOKS!E101,'GSTN-Diff Gross'!$U$7:$U$1006,"&lt;&gt;0")+COUNTIFS('GSTN-Diff Gross'!$D$7:$D$1006,BOOKS!E101,'GSTN-Diff Gross'!$V$7:$V$1006,"&lt;&gt;0"),BOOKS!I101,0)</f>
        <v>0</v>
      </c>
      <c r="M101" s="88">
        <f>IF(COUNTIFS('GSTN-Diff Gross'!$D$7:$D$1006,BOOKS!E101,'GSTN-Diff Gross'!$R$7:$R$1006,"&lt;&gt;0")+COUNTIFS('GSTN-Diff Gross'!$D$7:$D$1006,BOOKS!E101,'GSTN-Diff Gross'!$S$7:$S$1006,"&lt;&gt;0")+COUNTIFS('GSTN-Diff Gross'!$D$7:$D$1006,BOOKS!E101,'GSTN-Diff Gross'!$T$7:$T$1006,"&lt;&gt;0")+COUNTIFS('GSTN-Diff Gross'!$D$7:$D$1006,BOOKS!E101,'GSTN-Diff Gross'!$U$7:$U$1006,"&lt;&gt;0")+COUNTIFS('GSTN-Diff Gross'!$D$7:$D$1006,BOOKS!E101,'GSTN-Diff Gross'!$V$7:$V$1006,"&lt;&gt;0"),BOOKS!J101,0)</f>
        <v>0</v>
      </c>
      <c r="N101" s="88">
        <f>IF(COUNTIFS('GSTN-Diff Gross'!$D$7:$D$1006,BOOKS!E101,'GSTN-Diff Gross'!$R$7:$R$1006,"&lt;&gt;0")+COUNTIFS('GSTN-Diff Gross'!$D$7:$D$1006,BOOKS!E101,'GSTN-Diff Gross'!$S$7:$S$1006,"&lt;&gt;0")+COUNTIFS('GSTN-Diff Gross'!$D$7:$D$1006,BOOKS!E101,'GSTN-Diff Gross'!$T$7:$T$1006,"&lt;&gt;0")+COUNTIFS('GSTN-Diff Gross'!$D$7:$D$1006,BOOKS!E101,'GSTN-Diff Gross'!$U$7:$U$1006,"&lt;&gt;0")+COUNTIFS('GSTN-Diff Gross'!$D$7:$D$1006,BOOKS!E101,'GSTN-Diff Gross'!$V$7:$V$1006,"&lt;&gt;0"),BOOKS!K101,0)</f>
        <v>0</v>
      </c>
      <c r="O101" s="88">
        <f>IF(COUNTIFS('GSTN-Diff Gross'!$D$7:$D$1006,BOOKS!E101,'GSTN-Diff Gross'!$R$7:$R$1006,"&lt;&gt;0")+COUNTIFS('GSTN-Diff Gross'!$D$7:$D$1006,BOOKS!E101,'GSTN-Diff Gross'!$S$7:$S$1006,"&lt;&gt;0")+COUNTIFS('GSTN-Diff Gross'!$D$7:$D$1006,BOOKS!E101,'GSTN-Diff Gross'!$T$7:$T$1006,"&lt;&gt;0")+COUNTIFS('GSTN-Diff Gross'!$D$7:$D$1006,BOOKS!E101,'GSTN-Diff Gross'!$U$7:$U$1006,"&lt;&gt;0")+COUNTIFS('GSTN-Diff Gross'!$D$7:$D$1006,BOOKS!E101,'GSTN-Diff Gross'!$V$7:$V$1006,"&lt;&gt;0"),BOOKS!L101,0)</f>
        <v>0</v>
      </c>
      <c r="P101" s="88">
        <f>IF(COUNTIFS('GSTN-Diff Gross'!$D$7:$D$1006,BOOKS!E101,'GSTN-Diff Gross'!$R$7:$R$1006,"&lt;&gt;0")+COUNTIFS('GSTN-Diff Gross'!$D$7:$D$1006,BOOKS!E101,'GSTN-Diff Gross'!$S$7:$S$1006,"&lt;&gt;0")+COUNTIFS('GSTN-Diff Gross'!$D$7:$D$1006,BOOKS!E101,'GSTN-Diff Gross'!$T$7:$T$1006,"&lt;&gt;0")+COUNTIFS('GSTN-Diff Gross'!$D$7:$D$1006,BOOKS!E101,'GSTN-Diff Gross'!$U$7:$U$1006,"&lt;&gt;0")+COUNTIFS('GSTN-Diff Gross'!$D$7:$D$1006,BOOKS!E101,'GSTN-Diff Gross'!$V$7:$V$1006,"&lt;&gt;0"),BOOKS!M101,0)</f>
        <v>0</v>
      </c>
      <c r="Q101" s="84">
        <f>IFERROR(IF(B101="",0,SUMPRODUCT(('2A'!$D$6:$D$1005='GSTN-Bill Wise'!B101)*'2A'!$I$6:$I$1005)),0)</f>
        <v>0</v>
      </c>
      <c r="R101" s="44">
        <f>IFERROR(IF(B101="",0,SUMPRODUCT(('2A'!$D$6:$D$1005='GSTN-Bill Wise'!B101)*'2A'!$J$6:$J$1005)),0)</f>
        <v>0</v>
      </c>
      <c r="S101" s="44">
        <f>IFERROR(IF(B101="",0,SUMPRODUCT(('2A'!$D$6:$D$1005='GSTN-Bill Wise'!B101)*'2A'!$K$6:$K$1005)),0)</f>
        <v>0</v>
      </c>
      <c r="T101" s="44">
        <f>IFERROR(IF(B101="",0,SUMPRODUCT(('2A'!$D$6:$D$1005='GSTN-Bill Wise'!B101)*'2A'!$L$6:$L$1005)),0)</f>
        <v>0</v>
      </c>
      <c r="U101" s="44">
        <f>IFERROR(IF(B101="",0,SUMPRODUCT(('2A'!$D$6:$D$1005='GSTN-Bill Wise'!B101)*'2A'!$M$6:$M$1005)),0)</f>
        <v>0</v>
      </c>
      <c r="V101" s="111"/>
    </row>
    <row r="102" spans="1:22">
      <c r="A102" s="161">
        <f t="shared" si="16"/>
        <v>97</v>
      </c>
      <c r="B102" s="161" t="str">
        <f t="shared" si="10"/>
        <v/>
      </c>
      <c r="C102" s="161" t="str">
        <f>IF(COUNTIFS('GSTN-Diff Gross'!$D$7:$D$1006,BOOKS!E102,'GSTN-Diff Gross'!$R$7:$R$1006,"&lt;&gt;0")+COUNTIFS('GSTN-Diff Gross'!$D$7:$D$1006,BOOKS!E102,'GSTN-Diff Gross'!$S$7:$S$1006,"&lt;&gt;0")+COUNTIFS('GSTN-Diff Gross'!$D$7:$D$1006,BOOKS!E102,'GSTN-Diff Gross'!$T$7:$T$1006,"&lt;&gt;0")+COUNTIFS('GSTN-Diff Gross'!$D$7:$D$1006,BOOKS!E102,'GSTN-Diff Gross'!$U$7:$U$1006,"&lt;&gt;0")+COUNTIFS('GSTN-Diff Gross'!$D$7:$D$1006,BOOKS!E102,'GSTN-Diff Gross'!$V$7:$V$1006,"&lt;&gt;0"),BOOKS!E102,"")</f>
        <v/>
      </c>
      <c r="D102" s="41" t="str">
        <f>IF(COUNTIFS('GSTN-Diff Gross'!$D$7:$D$1006,BOOKS!E102,'GSTN-Diff Gross'!$R$7:$R$1006,"&lt;&gt;0")+COUNTIFS('GSTN-Diff Gross'!$D$7:$D$1006,BOOKS!E102,'GSTN-Diff Gross'!$S$7:$S$1006,"&lt;&gt;0")+COUNTIFS('GSTN-Diff Gross'!$D$7:$D$1006,BOOKS!E102,'GSTN-Diff Gross'!$T$7:$T$1006,"&lt;&gt;0")+COUNTIFS('GSTN-Diff Gross'!$D$7:$D$1006,BOOKS!E102,'GSTN-Diff Gross'!$U$7:$U$1006,"&lt;&gt;0")+COUNTIFS('GSTN-Diff Gross'!$D$7:$D$1006,BOOKS!E102,'GSTN-Diff Gross'!$V$7:$V$1006,"&lt;&gt;0"),BOOKS!F102,"")</f>
        <v/>
      </c>
      <c r="E102" s="68" t="str">
        <f>IF(COUNTIFS('GSTN-Diff Gross'!$D$7:$D$1006,BOOKS!E102,'GSTN-Diff Gross'!$R$7:$R$1006,"&lt;&gt;0")+COUNTIFS('GSTN-Diff Gross'!$D$7:$D$1006,BOOKS!E102,'GSTN-Diff Gross'!$S$7:$S$1006,"&lt;&gt;0")+COUNTIFS('GSTN-Diff Gross'!$D$7:$D$1006,BOOKS!E102,'GSTN-Diff Gross'!$T$7:$T$1006,"&lt;&gt;0")+COUNTIFS('GSTN-Diff Gross'!$D$7:$D$1006,BOOKS!E102,'GSTN-Diff Gross'!$U$7:$U$1006,"&lt;&gt;0")+COUNTIFS('GSTN-Diff Gross'!$D$7:$D$1006,BOOKS!E102,'GSTN-Diff Gross'!$V$7:$V$1006,"&lt;&gt;0"),BOOKS!G102,"")</f>
        <v/>
      </c>
      <c r="F102" s="90" t="str">
        <f>IF(COUNTIFS('GSTN-Diff Gross'!$D$7:$D$1006,BOOKS!E102,'GSTN-Diff Gross'!$R$7:$R$1006,"&lt;&gt;0")+COUNTIFS('GSTN-Diff Gross'!$D$7:$D$1006,BOOKS!E102,'GSTN-Diff Gross'!$S$7:$S$1006,"&lt;&gt;0")+COUNTIFS('GSTN-Diff Gross'!$D$7:$D$1006,BOOKS!E102,'GSTN-Diff Gross'!$T$7:$T$1006,"&lt;&gt;0")+COUNTIFS('GSTN-Diff Gross'!$D$7:$D$1006,BOOKS!E102,'GSTN-Diff Gross'!$U$7:$U$1006,"&lt;&gt;0")+COUNTIFS('GSTN-Diff Gross'!$D$7:$D$1006,BOOKS!E102,'GSTN-Diff Gross'!$V$7:$V$1006,"&lt;&gt;0"),BOOKS!H102,"")</f>
        <v/>
      </c>
      <c r="G102" s="167">
        <f t="shared" si="11"/>
        <v>0</v>
      </c>
      <c r="H102" s="167">
        <f t="shared" si="12"/>
        <v>0</v>
      </c>
      <c r="I102" s="167">
        <f t="shared" si="13"/>
        <v>0</v>
      </c>
      <c r="J102" s="167">
        <f t="shared" si="14"/>
        <v>0</v>
      </c>
      <c r="K102" s="167">
        <f t="shared" si="15"/>
        <v>0</v>
      </c>
      <c r="L102" s="99">
        <f>IF(COUNTIFS('GSTN-Diff Gross'!$D$7:$D$1006,BOOKS!E102,'GSTN-Diff Gross'!$R$7:$R$1006,"&lt;&gt;0")+COUNTIFS('GSTN-Diff Gross'!$D$7:$D$1006,BOOKS!E102,'GSTN-Diff Gross'!$S$7:$S$1006,"&lt;&gt;0")+COUNTIFS('GSTN-Diff Gross'!$D$7:$D$1006,BOOKS!E102,'GSTN-Diff Gross'!$T$7:$T$1006,"&lt;&gt;0")+COUNTIFS('GSTN-Diff Gross'!$D$7:$D$1006,BOOKS!E102,'GSTN-Diff Gross'!$U$7:$U$1006,"&lt;&gt;0")+COUNTIFS('GSTN-Diff Gross'!$D$7:$D$1006,BOOKS!E102,'GSTN-Diff Gross'!$V$7:$V$1006,"&lt;&gt;0"),BOOKS!I102,0)</f>
        <v>0</v>
      </c>
      <c r="M102" s="100">
        <f>IF(COUNTIFS('GSTN-Diff Gross'!$D$7:$D$1006,BOOKS!E102,'GSTN-Diff Gross'!$R$7:$R$1006,"&lt;&gt;0")+COUNTIFS('GSTN-Diff Gross'!$D$7:$D$1006,BOOKS!E102,'GSTN-Diff Gross'!$S$7:$S$1006,"&lt;&gt;0")+COUNTIFS('GSTN-Diff Gross'!$D$7:$D$1006,BOOKS!E102,'GSTN-Diff Gross'!$T$7:$T$1006,"&lt;&gt;0")+COUNTIFS('GSTN-Diff Gross'!$D$7:$D$1006,BOOKS!E102,'GSTN-Diff Gross'!$U$7:$U$1006,"&lt;&gt;0")+COUNTIFS('GSTN-Diff Gross'!$D$7:$D$1006,BOOKS!E102,'GSTN-Diff Gross'!$V$7:$V$1006,"&lt;&gt;0"),BOOKS!J102,0)</f>
        <v>0</v>
      </c>
      <c r="N102" s="100">
        <f>IF(COUNTIFS('GSTN-Diff Gross'!$D$7:$D$1006,BOOKS!E102,'GSTN-Diff Gross'!$R$7:$R$1006,"&lt;&gt;0")+COUNTIFS('GSTN-Diff Gross'!$D$7:$D$1006,BOOKS!E102,'GSTN-Diff Gross'!$S$7:$S$1006,"&lt;&gt;0")+COUNTIFS('GSTN-Diff Gross'!$D$7:$D$1006,BOOKS!E102,'GSTN-Diff Gross'!$T$7:$T$1006,"&lt;&gt;0")+COUNTIFS('GSTN-Diff Gross'!$D$7:$D$1006,BOOKS!E102,'GSTN-Diff Gross'!$U$7:$U$1006,"&lt;&gt;0")+COUNTIFS('GSTN-Diff Gross'!$D$7:$D$1006,BOOKS!E102,'GSTN-Diff Gross'!$V$7:$V$1006,"&lt;&gt;0"),BOOKS!K102,0)</f>
        <v>0</v>
      </c>
      <c r="O102" s="100">
        <f>IF(COUNTIFS('GSTN-Diff Gross'!$D$7:$D$1006,BOOKS!E102,'GSTN-Diff Gross'!$R$7:$R$1006,"&lt;&gt;0")+COUNTIFS('GSTN-Diff Gross'!$D$7:$D$1006,BOOKS!E102,'GSTN-Diff Gross'!$S$7:$S$1006,"&lt;&gt;0")+COUNTIFS('GSTN-Diff Gross'!$D$7:$D$1006,BOOKS!E102,'GSTN-Diff Gross'!$T$7:$T$1006,"&lt;&gt;0")+COUNTIFS('GSTN-Diff Gross'!$D$7:$D$1006,BOOKS!E102,'GSTN-Diff Gross'!$U$7:$U$1006,"&lt;&gt;0")+COUNTIFS('GSTN-Diff Gross'!$D$7:$D$1006,BOOKS!E102,'GSTN-Diff Gross'!$V$7:$V$1006,"&lt;&gt;0"),BOOKS!L102,0)</f>
        <v>0</v>
      </c>
      <c r="P102" s="100">
        <f>IF(COUNTIFS('GSTN-Diff Gross'!$D$7:$D$1006,BOOKS!E102,'GSTN-Diff Gross'!$R$7:$R$1006,"&lt;&gt;0")+COUNTIFS('GSTN-Diff Gross'!$D$7:$D$1006,BOOKS!E102,'GSTN-Diff Gross'!$S$7:$S$1006,"&lt;&gt;0")+COUNTIFS('GSTN-Diff Gross'!$D$7:$D$1006,BOOKS!E102,'GSTN-Diff Gross'!$T$7:$T$1006,"&lt;&gt;0")+COUNTIFS('GSTN-Diff Gross'!$D$7:$D$1006,BOOKS!E102,'GSTN-Diff Gross'!$U$7:$U$1006,"&lt;&gt;0")+COUNTIFS('GSTN-Diff Gross'!$D$7:$D$1006,BOOKS!E102,'GSTN-Diff Gross'!$V$7:$V$1006,"&lt;&gt;0"),BOOKS!M102,0)</f>
        <v>0</v>
      </c>
      <c r="Q102" s="94">
        <f>IFERROR(IF(B102="",0,SUMPRODUCT(('2A'!$D$6:$D$1005='GSTN-Bill Wise'!B102)*'2A'!$I$6:$I$1005)),0)</f>
        <v>0</v>
      </c>
      <c r="R102" s="95">
        <f>IFERROR(IF(B102="",0,SUMPRODUCT(('2A'!$D$6:$D$1005='GSTN-Bill Wise'!B102)*'2A'!$J$6:$J$1005)),0)</f>
        <v>0</v>
      </c>
      <c r="S102" s="95">
        <f>IFERROR(IF(B102="",0,SUMPRODUCT(('2A'!$D$6:$D$1005='GSTN-Bill Wise'!B102)*'2A'!$K$6:$K$1005)),0)</f>
        <v>0</v>
      </c>
      <c r="T102" s="95">
        <f>IFERROR(IF(B102="",0,SUMPRODUCT(('2A'!$D$6:$D$1005='GSTN-Bill Wise'!B102)*'2A'!$L$6:$L$1005)),0)</f>
        <v>0</v>
      </c>
      <c r="U102" s="95">
        <f>IFERROR(IF(B102="",0,SUMPRODUCT(('2A'!$D$6:$D$1005='GSTN-Bill Wise'!B102)*'2A'!$M$6:$M$1005)),0)</f>
        <v>0</v>
      </c>
      <c r="V102" s="111"/>
    </row>
    <row r="103" spans="1:22">
      <c r="A103" s="162">
        <f t="shared" si="16"/>
        <v>98</v>
      </c>
      <c r="B103" s="162" t="str">
        <f t="shared" si="10"/>
        <v/>
      </c>
      <c r="C103" s="162" t="str">
        <f>IF(COUNTIFS('GSTN-Diff Gross'!$D$7:$D$1006,BOOKS!E103,'GSTN-Diff Gross'!$R$7:$R$1006,"&lt;&gt;0")+COUNTIFS('GSTN-Diff Gross'!$D$7:$D$1006,BOOKS!E103,'GSTN-Diff Gross'!$S$7:$S$1006,"&lt;&gt;0")+COUNTIFS('GSTN-Diff Gross'!$D$7:$D$1006,BOOKS!E103,'GSTN-Diff Gross'!$T$7:$T$1006,"&lt;&gt;0")+COUNTIFS('GSTN-Diff Gross'!$D$7:$D$1006,BOOKS!E103,'GSTN-Diff Gross'!$U$7:$U$1006,"&lt;&gt;0")+COUNTIFS('GSTN-Diff Gross'!$D$7:$D$1006,BOOKS!E103,'GSTN-Diff Gross'!$V$7:$V$1006,"&lt;&gt;0"),BOOKS!E103,"")</f>
        <v/>
      </c>
      <c r="D103" s="44" t="str">
        <f>IF(COUNTIFS('GSTN-Diff Gross'!$D$7:$D$1006,BOOKS!E103,'GSTN-Diff Gross'!$R$7:$R$1006,"&lt;&gt;0")+COUNTIFS('GSTN-Diff Gross'!$D$7:$D$1006,BOOKS!E103,'GSTN-Diff Gross'!$S$7:$S$1006,"&lt;&gt;0")+COUNTIFS('GSTN-Diff Gross'!$D$7:$D$1006,BOOKS!E103,'GSTN-Diff Gross'!$T$7:$T$1006,"&lt;&gt;0")+COUNTIFS('GSTN-Diff Gross'!$D$7:$D$1006,BOOKS!E103,'GSTN-Diff Gross'!$U$7:$U$1006,"&lt;&gt;0")+COUNTIFS('GSTN-Diff Gross'!$D$7:$D$1006,BOOKS!E103,'GSTN-Diff Gross'!$V$7:$V$1006,"&lt;&gt;0"),BOOKS!F103,"")</f>
        <v/>
      </c>
      <c r="E103" s="67" t="str">
        <f>IF(COUNTIFS('GSTN-Diff Gross'!$D$7:$D$1006,BOOKS!E103,'GSTN-Diff Gross'!$R$7:$R$1006,"&lt;&gt;0")+COUNTIFS('GSTN-Diff Gross'!$D$7:$D$1006,BOOKS!E103,'GSTN-Diff Gross'!$S$7:$S$1006,"&lt;&gt;0")+COUNTIFS('GSTN-Diff Gross'!$D$7:$D$1006,BOOKS!E103,'GSTN-Diff Gross'!$T$7:$T$1006,"&lt;&gt;0")+COUNTIFS('GSTN-Diff Gross'!$D$7:$D$1006,BOOKS!E103,'GSTN-Diff Gross'!$U$7:$U$1006,"&lt;&gt;0")+COUNTIFS('GSTN-Diff Gross'!$D$7:$D$1006,BOOKS!E103,'GSTN-Diff Gross'!$V$7:$V$1006,"&lt;&gt;0"),BOOKS!G103,"")</f>
        <v/>
      </c>
      <c r="F103" s="89" t="str">
        <f>IF(COUNTIFS('GSTN-Diff Gross'!$D$7:$D$1006,BOOKS!E103,'GSTN-Diff Gross'!$R$7:$R$1006,"&lt;&gt;0")+COUNTIFS('GSTN-Diff Gross'!$D$7:$D$1006,BOOKS!E103,'GSTN-Diff Gross'!$S$7:$S$1006,"&lt;&gt;0")+COUNTIFS('GSTN-Diff Gross'!$D$7:$D$1006,BOOKS!E103,'GSTN-Diff Gross'!$T$7:$T$1006,"&lt;&gt;0")+COUNTIFS('GSTN-Diff Gross'!$D$7:$D$1006,BOOKS!E103,'GSTN-Diff Gross'!$U$7:$U$1006,"&lt;&gt;0")+COUNTIFS('GSTN-Diff Gross'!$D$7:$D$1006,BOOKS!E103,'GSTN-Diff Gross'!$V$7:$V$1006,"&lt;&gt;0"),BOOKS!H103,"")</f>
        <v/>
      </c>
      <c r="G103" s="96">
        <f t="shared" si="11"/>
        <v>0</v>
      </c>
      <c r="H103" s="96">
        <f t="shared" si="12"/>
        <v>0</v>
      </c>
      <c r="I103" s="97">
        <f t="shared" si="13"/>
        <v>0</v>
      </c>
      <c r="J103" s="98">
        <f t="shared" si="14"/>
        <v>0</v>
      </c>
      <c r="K103" s="96">
        <f t="shared" si="15"/>
        <v>0</v>
      </c>
      <c r="L103" s="93">
        <f>IF(COUNTIFS('GSTN-Diff Gross'!$D$7:$D$1006,BOOKS!E103,'GSTN-Diff Gross'!$R$7:$R$1006,"&lt;&gt;0")+COUNTIFS('GSTN-Diff Gross'!$D$7:$D$1006,BOOKS!E103,'GSTN-Diff Gross'!$S$7:$S$1006,"&lt;&gt;0")+COUNTIFS('GSTN-Diff Gross'!$D$7:$D$1006,BOOKS!E103,'GSTN-Diff Gross'!$T$7:$T$1006,"&lt;&gt;0")+COUNTIFS('GSTN-Diff Gross'!$D$7:$D$1006,BOOKS!E103,'GSTN-Diff Gross'!$U$7:$U$1006,"&lt;&gt;0")+COUNTIFS('GSTN-Diff Gross'!$D$7:$D$1006,BOOKS!E103,'GSTN-Diff Gross'!$V$7:$V$1006,"&lt;&gt;0"),BOOKS!I103,0)</f>
        <v>0</v>
      </c>
      <c r="M103" s="88">
        <f>IF(COUNTIFS('GSTN-Diff Gross'!$D$7:$D$1006,BOOKS!E103,'GSTN-Diff Gross'!$R$7:$R$1006,"&lt;&gt;0")+COUNTIFS('GSTN-Diff Gross'!$D$7:$D$1006,BOOKS!E103,'GSTN-Diff Gross'!$S$7:$S$1006,"&lt;&gt;0")+COUNTIFS('GSTN-Diff Gross'!$D$7:$D$1006,BOOKS!E103,'GSTN-Diff Gross'!$T$7:$T$1006,"&lt;&gt;0")+COUNTIFS('GSTN-Diff Gross'!$D$7:$D$1006,BOOKS!E103,'GSTN-Diff Gross'!$U$7:$U$1006,"&lt;&gt;0")+COUNTIFS('GSTN-Diff Gross'!$D$7:$D$1006,BOOKS!E103,'GSTN-Diff Gross'!$V$7:$V$1006,"&lt;&gt;0"),BOOKS!J103,0)</f>
        <v>0</v>
      </c>
      <c r="N103" s="88">
        <f>IF(COUNTIFS('GSTN-Diff Gross'!$D$7:$D$1006,BOOKS!E103,'GSTN-Diff Gross'!$R$7:$R$1006,"&lt;&gt;0")+COUNTIFS('GSTN-Diff Gross'!$D$7:$D$1006,BOOKS!E103,'GSTN-Diff Gross'!$S$7:$S$1006,"&lt;&gt;0")+COUNTIFS('GSTN-Diff Gross'!$D$7:$D$1006,BOOKS!E103,'GSTN-Diff Gross'!$T$7:$T$1006,"&lt;&gt;0")+COUNTIFS('GSTN-Diff Gross'!$D$7:$D$1006,BOOKS!E103,'GSTN-Diff Gross'!$U$7:$U$1006,"&lt;&gt;0")+COUNTIFS('GSTN-Diff Gross'!$D$7:$D$1006,BOOKS!E103,'GSTN-Diff Gross'!$V$7:$V$1006,"&lt;&gt;0"),BOOKS!K103,0)</f>
        <v>0</v>
      </c>
      <c r="O103" s="88">
        <f>IF(COUNTIFS('GSTN-Diff Gross'!$D$7:$D$1006,BOOKS!E103,'GSTN-Diff Gross'!$R$7:$R$1006,"&lt;&gt;0")+COUNTIFS('GSTN-Diff Gross'!$D$7:$D$1006,BOOKS!E103,'GSTN-Diff Gross'!$S$7:$S$1006,"&lt;&gt;0")+COUNTIFS('GSTN-Diff Gross'!$D$7:$D$1006,BOOKS!E103,'GSTN-Diff Gross'!$T$7:$T$1006,"&lt;&gt;0")+COUNTIFS('GSTN-Diff Gross'!$D$7:$D$1006,BOOKS!E103,'GSTN-Diff Gross'!$U$7:$U$1006,"&lt;&gt;0")+COUNTIFS('GSTN-Diff Gross'!$D$7:$D$1006,BOOKS!E103,'GSTN-Diff Gross'!$V$7:$V$1006,"&lt;&gt;0"),BOOKS!L103,0)</f>
        <v>0</v>
      </c>
      <c r="P103" s="88">
        <f>IF(COUNTIFS('GSTN-Diff Gross'!$D$7:$D$1006,BOOKS!E103,'GSTN-Diff Gross'!$R$7:$R$1006,"&lt;&gt;0")+COUNTIFS('GSTN-Diff Gross'!$D$7:$D$1006,BOOKS!E103,'GSTN-Diff Gross'!$S$7:$S$1006,"&lt;&gt;0")+COUNTIFS('GSTN-Diff Gross'!$D$7:$D$1006,BOOKS!E103,'GSTN-Diff Gross'!$T$7:$T$1006,"&lt;&gt;0")+COUNTIFS('GSTN-Diff Gross'!$D$7:$D$1006,BOOKS!E103,'GSTN-Diff Gross'!$U$7:$U$1006,"&lt;&gt;0")+COUNTIFS('GSTN-Diff Gross'!$D$7:$D$1006,BOOKS!E103,'GSTN-Diff Gross'!$V$7:$V$1006,"&lt;&gt;0"),BOOKS!M103,0)</f>
        <v>0</v>
      </c>
      <c r="Q103" s="84">
        <f>IFERROR(IF(B103="",0,SUMPRODUCT(('2A'!$D$6:$D$1005='GSTN-Bill Wise'!B103)*'2A'!$I$6:$I$1005)),0)</f>
        <v>0</v>
      </c>
      <c r="R103" s="44">
        <f>IFERROR(IF(B103="",0,SUMPRODUCT(('2A'!$D$6:$D$1005='GSTN-Bill Wise'!B103)*'2A'!$J$6:$J$1005)),0)</f>
        <v>0</v>
      </c>
      <c r="S103" s="44">
        <f>IFERROR(IF(B103="",0,SUMPRODUCT(('2A'!$D$6:$D$1005='GSTN-Bill Wise'!B103)*'2A'!$K$6:$K$1005)),0)</f>
        <v>0</v>
      </c>
      <c r="T103" s="44">
        <f>IFERROR(IF(B103="",0,SUMPRODUCT(('2A'!$D$6:$D$1005='GSTN-Bill Wise'!B103)*'2A'!$L$6:$L$1005)),0)</f>
        <v>0</v>
      </c>
      <c r="U103" s="44">
        <f>IFERROR(IF(B103="",0,SUMPRODUCT(('2A'!$D$6:$D$1005='GSTN-Bill Wise'!B103)*'2A'!$M$6:$M$1005)),0)</f>
        <v>0</v>
      </c>
      <c r="V103" s="111"/>
    </row>
    <row r="104" spans="1:22">
      <c r="A104" s="161">
        <f t="shared" si="16"/>
        <v>99</v>
      </c>
      <c r="B104" s="161" t="str">
        <f t="shared" si="10"/>
        <v/>
      </c>
      <c r="C104" s="161" t="str">
        <f>IF(COUNTIFS('GSTN-Diff Gross'!$D$7:$D$1006,BOOKS!E104,'GSTN-Diff Gross'!$R$7:$R$1006,"&lt;&gt;0")+COUNTIFS('GSTN-Diff Gross'!$D$7:$D$1006,BOOKS!E104,'GSTN-Diff Gross'!$S$7:$S$1006,"&lt;&gt;0")+COUNTIFS('GSTN-Diff Gross'!$D$7:$D$1006,BOOKS!E104,'GSTN-Diff Gross'!$T$7:$T$1006,"&lt;&gt;0")+COUNTIFS('GSTN-Diff Gross'!$D$7:$D$1006,BOOKS!E104,'GSTN-Diff Gross'!$U$7:$U$1006,"&lt;&gt;0")+COUNTIFS('GSTN-Diff Gross'!$D$7:$D$1006,BOOKS!E104,'GSTN-Diff Gross'!$V$7:$V$1006,"&lt;&gt;0"),BOOKS!E104,"")</f>
        <v/>
      </c>
      <c r="D104" s="41" t="str">
        <f>IF(COUNTIFS('GSTN-Diff Gross'!$D$7:$D$1006,BOOKS!E104,'GSTN-Diff Gross'!$R$7:$R$1006,"&lt;&gt;0")+COUNTIFS('GSTN-Diff Gross'!$D$7:$D$1006,BOOKS!E104,'GSTN-Diff Gross'!$S$7:$S$1006,"&lt;&gt;0")+COUNTIFS('GSTN-Diff Gross'!$D$7:$D$1006,BOOKS!E104,'GSTN-Diff Gross'!$T$7:$T$1006,"&lt;&gt;0")+COUNTIFS('GSTN-Diff Gross'!$D$7:$D$1006,BOOKS!E104,'GSTN-Diff Gross'!$U$7:$U$1006,"&lt;&gt;0")+COUNTIFS('GSTN-Diff Gross'!$D$7:$D$1006,BOOKS!E104,'GSTN-Diff Gross'!$V$7:$V$1006,"&lt;&gt;0"),BOOKS!F104,"")</f>
        <v/>
      </c>
      <c r="E104" s="68" t="str">
        <f>IF(COUNTIFS('GSTN-Diff Gross'!$D$7:$D$1006,BOOKS!E104,'GSTN-Diff Gross'!$R$7:$R$1006,"&lt;&gt;0")+COUNTIFS('GSTN-Diff Gross'!$D$7:$D$1006,BOOKS!E104,'GSTN-Diff Gross'!$S$7:$S$1006,"&lt;&gt;0")+COUNTIFS('GSTN-Diff Gross'!$D$7:$D$1006,BOOKS!E104,'GSTN-Diff Gross'!$T$7:$T$1006,"&lt;&gt;0")+COUNTIFS('GSTN-Diff Gross'!$D$7:$D$1006,BOOKS!E104,'GSTN-Diff Gross'!$U$7:$U$1006,"&lt;&gt;0")+COUNTIFS('GSTN-Diff Gross'!$D$7:$D$1006,BOOKS!E104,'GSTN-Diff Gross'!$V$7:$V$1006,"&lt;&gt;0"),BOOKS!G104,"")</f>
        <v/>
      </c>
      <c r="F104" s="90" t="str">
        <f>IF(COUNTIFS('GSTN-Diff Gross'!$D$7:$D$1006,BOOKS!E104,'GSTN-Diff Gross'!$R$7:$R$1006,"&lt;&gt;0")+COUNTIFS('GSTN-Diff Gross'!$D$7:$D$1006,BOOKS!E104,'GSTN-Diff Gross'!$S$7:$S$1006,"&lt;&gt;0")+COUNTIFS('GSTN-Diff Gross'!$D$7:$D$1006,BOOKS!E104,'GSTN-Diff Gross'!$T$7:$T$1006,"&lt;&gt;0")+COUNTIFS('GSTN-Diff Gross'!$D$7:$D$1006,BOOKS!E104,'GSTN-Diff Gross'!$U$7:$U$1006,"&lt;&gt;0")+COUNTIFS('GSTN-Diff Gross'!$D$7:$D$1006,BOOKS!E104,'GSTN-Diff Gross'!$V$7:$V$1006,"&lt;&gt;0"),BOOKS!H104,"")</f>
        <v/>
      </c>
      <c r="G104" s="167">
        <f t="shared" si="11"/>
        <v>0</v>
      </c>
      <c r="H104" s="167">
        <f t="shared" si="12"/>
        <v>0</v>
      </c>
      <c r="I104" s="167">
        <f t="shared" si="13"/>
        <v>0</v>
      </c>
      <c r="J104" s="167">
        <f t="shared" si="14"/>
        <v>0</v>
      </c>
      <c r="K104" s="167">
        <f t="shared" si="15"/>
        <v>0</v>
      </c>
      <c r="L104" s="99">
        <f>IF(COUNTIFS('GSTN-Diff Gross'!$D$7:$D$1006,BOOKS!E104,'GSTN-Diff Gross'!$R$7:$R$1006,"&lt;&gt;0")+COUNTIFS('GSTN-Diff Gross'!$D$7:$D$1006,BOOKS!E104,'GSTN-Diff Gross'!$S$7:$S$1006,"&lt;&gt;0")+COUNTIFS('GSTN-Diff Gross'!$D$7:$D$1006,BOOKS!E104,'GSTN-Diff Gross'!$T$7:$T$1006,"&lt;&gt;0")+COUNTIFS('GSTN-Diff Gross'!$D$7:$D$1006,BOOKS!E104,'GSTN-Diff Gross'!$U$7:$U$1006,"&lt;&gt;0")+COUNTIFS('GSTN-Diff Gross'!$D$7:$D$1006,BOOKS!E104,'GSTN-Diff Gross'!$V$7:$V$1006,"&lt;&gt;0"),BOOKS!I104,0)</f>
        <v>0</v>
      </c>
      <c r="M104" s="100">
        <f>IF(COUNTIFS('GSTN-Diff Gross'!$D$7:$D$1006,BOOKS!E104,'GSTN-Diff Gross'!$R$7:$R$1006,"&lt;&gt;0")+COUNTIFS('GSTN-Diff Gross'!$D$7:$D$1006,BOOKS!E104,'GSTN-Diff Gross'!$S$7:$S$1006,"&lt;&gt;0")+COUNTIFS('GSTN-Diff Gross'!$D$7:$D$1006,BOOKS!E104,'GSTN-Diff Gross'!$T$7:$T$1006,"&lt;&gt;0")+COUNTIFS('GSTN-Diff Gross'!$D$7:$D$1006,BOOKS!E104,'GSTN-Diff Gross'!$U$7:$U$1006,"&lt;&gt;0")+COUNTIFS('GSTN-Diff Gross'!$D$7:$D$1006,BOOKS!E104,'GSTN-Diff Gross'!$V$7:$V$1006,"&lt;&gt;0"),BOOKS!J104,0)</f>
        <v>0</v>
      </c>
      <c r="N104" s="100">
        <f>IF(COUNTIFS('GSTN-Diff Gross'!$D$7:$D$1006,BOOKS!E104,'GSTN-Diff Gross'!$R$7:$R$1006,"&lt;&gt;0")+COUNTIFS('GSTN-Diff Gross'!$D$7:$D$1006,BOOKS!E104,'GSTN-Diff Gross'!$S$7:$S$1006,"&lt;&gt;0")+COUNTIFS('GSTN-Diff Gross'!$D$7:$D$1006,BOOKS!E104,'GSTN-Diff Gross'!$T$7:$T$1006,"&lt;&gt;0")+COUNTIFS('GSTN-Diff Gross'!$D$7:$D$1006,BOOKS!E104,'GSTN-Diff Gross'!$U$7:$U$1006,"&lt;&gt;0")+COUNTIFS('GSTN-Diff Gross'!$D$7:$D$1006,BOOKS!E104,'GSTN-Diff Gross'!$V$7:$V$1006,"&lt;&gt;0"),BOOKS!K104,0)</f>
        <v>0</v>
      </c>
      <c r="O104" s="100">
        <f>IF(COUNTIFS('GSTN-Diff Gross'!$D$7:$D$1006,BOOKS!E104,'GSTN-Diff Gross'!$R$7:$R$1006,"&lt;&gt;0")+COUNTIFS('GSTN-Diff Gross'!$D$7:$D$1006,BOOKS!E104,'GSTN-Diff Gross'!$S$7:$S$1006,"&lt;&gt;0")+COUNTIFS('GSTN-Diff Gross'!$D$7:$D$1006,BOOKS!E104,'GSTN-Diff Gross'!$T$7:$T$1006,"&lt;&gt;0")+COUNTIFS('GSTN-Diff Gross'!$D$7:$D$1006,BOOKS!E104,'GSTN-Diff Gross'!$U$7:$U$1006,"&lt;&gt;0")+COUNTIFS('GSTN-Diff Gross'!$D$7:$D$1006,BOOKS!E104,'GSTN-Diff Gross'!$V$7:$V$1006,"&lt;&gt;0"),BOOKS!L104,0)</f>
        <v>0</v>
      </c>
      <c r="P104" s="100">
        <f>IF(COUNTIFS('GSTN-Diff Gross'!$D$7:$D$1006,BOOKS!E104,'GSTN-Diff Gross'!$R$7:$R$1006,"&lt;&gt;0")+COUNTIFS('GSTN-Diff Gross'!$D$7:$D$1006,BOOKS!E104,'GSTN-Diff Gross'!$S$7:$S$1006,"&lt;&gt;0")+COUNTIFS('GSTN-Diff Gross'!$D$7:$D$1006,BOOKS!E104,'GSTN-Diff Gross'!$T$7:$T$1006,"&lt;&gt;0")+COUNTIFS('GSTN-Diff Gross'!$D$7:$D$1006,BOOKS!E104,'GSTN-Diff Gross'!$U$7:$U$1006,"&lt;&gt;0")+COUNTIFS('GSTN-Diff Gross'!$D$7:$D$1006,BOOKS!E104,'GSTN-Diff Gross'!$V$7:$V$1006,"&lt;&gt;0"),BOOKS!M104,0)</f>
        <v>0</v>
      </c>
      <c r="Q104" s="94">
        <f>IFERROR(IF(B104="",0,SUMPRODUCT(('2A'!$D$6:$D$1005='GSTN-Bill Wise'!B104)*'2A'!$I$6:$I$1005)),0)</f>
        <v>0</v>
      </c>
      <c r="R104" s="95">
        <f>IFERROR(IF(B104="",0,SUMPRODUCT(('2A'!$D$6:$D$1005='GSTN-Bill Wise'!B104)*'2A'!$J$6:$J$1005)),0)</f>
        <v>0</v>
      </c>
      <c r="S104" s="95">
        <f>IFERROR(IF(B104="",0,SUMPRODUCT(('2A'!$D$6:$D$1005='GSTN-Bill Wise'!B104)*'2A'!$K$6:$K$1005)),0)</f>
        <v>0</v>
      </c>
      <c r="T104" s="95">
        <f>IFERROR(IF(B104="",0,SUMPRODUCT(('2A'!$D$6:$D$1005='GSTN-Bill Wise'!B104)*'2A'!$L$6:$L$1005)),0)</f>
        <v>0</v>
      </c>
      <c r="U104" s="95">
        <f>IFERROR(IF(B104="",0,SUMPRODUCT(('2A'!$D$6:$D$1005='GSTN-Bill Wise'!B104)*'2A'!$M$6:$M$1005)),0)</f>
        <v>0</v>
      </c>
      <c r="V104" s="111"/>
    </row>
    <row r="105" spans="1:22">
      <c r="A105" s="162">
        <f t="shared" si="16"/>
        <v>100</v>
      </c>
      <c r="B105" s="162" t="str">
        <f t="shared" si="10"/>
        <v/>
      </c>
      <c r="C105" s="162" t="str">
        <f>IF(COUNTIFS('GSTN-Diff Gross'!$D$7:$D$1006,BOOKS!E105,'GSTN-Diff Gross'!$R$7:$R$1006,"&lt;&gt;0")+COUNTIFS('GSTN-Diff Gross'!$D$7:$D$1006,BOOKS!E105,'GSTN-Diff Gross'!$S$7:$S$1006,"&lt;&gt;0")+COUNTIFS('GSTN-Diff Gross'!$D$7:$D$1006,BOOKS!E105,'GSTN-Diff Gross'!$T$7:$T$1006,"&lt;&gt;0")+COUNTIFS('GSTN-Diff Gross'!$D$7:$D$1006,BOOKS!E105,'GSTN-Diff Gross'!$U$7:$U$1006,"&lt;&gt;0")+COUNTIFS('GSTN-Diff Gross'!$D$7:$D$1006,BOOKS!E105,'GSTN-Diff Gross'!$V$7:$V$1006,"&lt;&gt;0"),BOOKS!E105,"")</f>
        <v/>
      </c>
      <c r="D105" s="44" t="str">
        <f>IF(COUNTIFS('GSTN-Diff Gross'!$D$7:$D$1006,BOOKS!E105,'GSTN-Diff Gross'!$R$7:$R$1006,"&lt;&gt;0")+COUNTIFS('GSTN-Diff Gross'!$D$7:$D$1006,BOOKS!E105,'GSTN-Diff Gross'!$S$7:$S$1006,"&lt;&gt;0")+COUNTIFS('GSTN-Diff Gross'!$D$7:$D$1006,BOOKS!E105,'GSTN-Diff Gross'!$T$7:$T$1006,"&lt;&gt;0")+COUNTIFS('GSTN-Diff Gross'!$D$7:$D$1006,BOOKS!E105,'GSTN-Diff Gross'!$U$7:$U$1006,"&lt;&gt;0")+COUNTIFS('GSTN-Diff Gross'!$D$7:$D$1006,BOOKS!E105,'GSTN-Diff Gross'!$V$7:$V$1006,"&lt;&gt;0"),BOOKS!F105,"")</f>
        <v/>
      </c>
      <c r="E105" s="67" t="str">
        <f>IF(COUNTIFS('GSTN-Diff Gross'!$D$7:$D$1006,BOOKS!E105,'GSTN-Diff Gross'!$R$7:$R$1006,"&lt;&gt;0")+COUNTIFS('GSTN-Diff Gross'!$D$7:$D$1006,BOOKS!E105,'GSTN-Diff Gross'!$S$7:$S$1006,"&lt;&gt;0")+COUNTIFS('GSTN-Diff Gross'!$D$7:$D$1006,BOOKS!E105,'GSTN-Diff Gross'!$T$7:$T$1006,"&lt;&gt;0")+COUNTIFS('GSTN-Diff Gross'!$D$7:$D$1006,BOOKS!E105,'GSTN-Diff Gross'!$U$7:$U$1006,"&lt;&gt;0")+COUNTIFS('GSTN-Diff Gross'!$D$7:$D$1006,BOOKS!E105,'GSTN-Diff Gross'!$V$7:$V$1006,"&lt;&gt;0"),BOOKS!G105,"")</f>
        <v/>
      </c>
      <c r="F105" s="89" t="str">
        <f>IF(COUNTIFS('GSTN-Diff Gross'!$D$7:$D$1006,BOOKS!E105,'GSTN-Diff Gross'!$R$7:$R$1006,"&lt;&gt;0")+COUNTIFS('GSTN-Diff Gross'!$D$7:$D$1006,BOOKS!E105,'GSTN-Diff Gross'!$S$7:$S$1006,"&lt;&gt;0")+COUNTIFS('GSTN-Diff Gross'!$D$7:$D$1006,BOOKS!E105,'GSTN-Diff Gross'!$T$7:$T$1006,"&lt;&gt;0")+COUNTIFS('GSTN-Diff Gross'!$D$7:$D$1006,BOOKS!E105,'GSTN-Diff Gross'!$U$7:$U$1006,"&lt;&gt;0")+COUNTIFS('GSTN-Diff Gross'!$D$7:$D$1006,BOOKS!E105,'GSTN-Diff Gross'!$V$7:$V$1006,"&lt;&gt;0"),BOOKS!H105,"")</f>
        <v/>
      </c>
      <c r="G105" s="96">
        <f t="shared" si="11"/>
        <v>0</v>
      </c>
      <c r="H105" s="96">
        <f t="shared" si="12"/>
        <v>0</v>
      </c>
      <c r="I105" s="97">
        <f t="shared" si="13"/>
        <v>0</v>
      </c>
      <c r="J105" s="98">
        <f t="shared" si="14"/>
        <v>0</v>
      </c>
      <c r="K105" s="96">
        <f t="shared" si="15"/>
        <v>0</v>
      </c>
      <c r="L105" s="93">
        <f>IF(COUNTIFS('GSTN-Diff Gross'!$D$7:$D$1006,BOOKS!E105,'GSTN-Diff Gross'!$R$7:$R$1006,"&lt;&gt;0")+COUNTIFS('GSTN-Diff Gross'!$D$7:$D$1006,BOOKS!E105,'GSTN-Diff Gross'!$S$7:$S$1006,"&lt;&gt;0")+COUNTIFS('GSTN-Diff Gross'!$D$7:$D$1006,BOOKS!E105,'GSTN-Diff Gross'!$T$7:$T$1006,"&lt;&gt;0")+COUNTIFS('GSTN-Diff Gross'!$D$7:$D$1006,BOOKS!E105,'GSTN-Diff Gross'!$U$7:$U$1006,"&lt;&gt;0")+COUNTIFS('GSTN-Diff Gross'!$D$7:$D$1006,BOOKS!E105,'GSTN-Diff Gross'!$V$7:$V$1006,"&lt;&gt;0"),BOOKS!I105,0)</f>
        <v>0</v>
      </c>
      <c r="M105" s="88">
        <f>IF(COUNTIFS('GSTN-Diff Gross'!$D$7:$D$1006,BOOKS!E105,'GSTN-Diff Gross'!$R$7:$R$1006,"&lt;&gt;0")+COUNTIFS('GSTN-Diff Gross'!$D$7:$D$1006,BOOKS!E105,'GSTN-Diff Gross'!$S$7:$S$1006,"&lt;&gt;0")+COUNTIFS('GSTN-Diff Gross'!$D$7:$D$1006,BOOKS!E105,'GSTN-Diff Gross'!$T$7:$T$1006,"&lt;&gt;0")+COUNTIFS('GSTN-Diff Gross'!$D$7:$D$1006,BOOKS!E105,'GSTN-Diff Gross'!$U$7:$U$1006,"&lt;&gt;0")+COUNTIFS('GSTN-Diff Gross'!$D$7:$D$1006,BOOKS!E105,'GSTN-Diff Gross'!$V$7:$V$1006,"&lt;&gt;0"),BOOKS!J105,0)</f>
        <v>0</v>
      </c>
      <c r="N105" s="88">
        <f>IF(COUNTIFS('GSTN-Diff Gross'!$D$7:$D$1006,BOOKS!E105,'GSTN-Diff Gross'!$R$7:$R$1006,"&lt;&gt;0")+COUNTIFS('GSTN-Diff Gross'!$D$7:$D$1006,BOOKS!E105,'GSTN-Diff Gross'!$S$7:$S$1006,"&lt;&gt;0")+COUNTIFS('GSTN-Diff Gross'!$D$7:$D$1006,BOOKS!E105,'GSTN-Diff Gross'!$T$7:$T$1006,"&lt;&gt;0")+COUNTIFS('GSTN-Diff Gross'!$D$7:$D$1006,BOOKS!E105,'GSTN-Diff Gross'!$U$7:$U$1006,"&lt;&gt;0")+COUNTIFS('GSTN-Diff Gross'!$D$7:$D$1006,BOOKS!E105,'GSTN-Diff Gross'!$V$7:$V$1006,"&lt;&gt;0"),BOOKS!K105,0)</f>
        <v>0</v>
      </c>
      <c r="O105" s="88">
        <f>IF(COUNTIFS('GSTN-Diff Gross'!$D$7:$D$1006,BOOKS!E105,'GSTN-Diff Gross'!$R$7:$R$1006,"&lt;&gt;0")+COUNTIFS('GSTN-Diff Gross'!$D$7:$D$1006,BOOKS!E105,'GSTN-Diff Gross'!$S$7:$S$1006,"&lt;&gt;0")+COUNTIFS('GSTN-Diff Gross'!$D$7:$D$1006,BOOKS!E105,'GSTN-Diff Gross'!$T$7:$T$1006,"&lt;&gt;0")+COUNTIFS('GSTN-Diff Gross'!$D$7:$D$1006,BOOKS!E105,'GSTN-Diff Gross'!$U$7:$U$1006,"&lt;&gt;0")+COUNTIFS('GSTN-Diff Gross'!$D$7:$D$1006,BOOKS!E105,'GSTN-Diff Gross'!$V$7:$V$1006,"&lt;&gt;0"),BOOKS!L105,0)</f>
        <v>0</v>
      </c>
      <c r="P105" s="88">
        <f>IF(COUNTIFS('GSTN-Diff Gross'!$D$7:$D$1006,BOOKS!E105,'GSTN-Diff Gross'!$R$7:$R$1006,"&lt;&gt;0")+COUNTIFS('GSTN-Diff Gross'!$D$7:$D$1006,BOOKS!E105,'GSTN-Diff Gross'!$S$7:$S$1006,"&lt;&gt;0")+COUNTIFS('GSTN-Diff Gross'!$D$7:$D$1006,BOOKS!E105,'GSTN-Diff Gross'!$T$7:$T$1006,"&lt;&gt;0")+COUNTIFS('GSTN-Diff Gross'!$D$7:$D$1006,BOOKS!E105,'GSTN-Diff Gross'!$U$7:$U$1006,"&lt;&gt;0")+COUNTIFS('GSTN-Diff Gross'!$D$7:$D$1006,BOOKS!E105,'GSTN-Diff Gross'!$V$7:$V$1006,"&lt;&gt;0"),BOOKS!M105,0)</f>
        <v>0</v>
      </c>
      <c r="Q105" s="84">
        <f>IFERROR(IF(B105="",0,SUMPRODUCT(('2A'!$D$6:$D$1005='GSTN-Bill Wise'!B105)*'2A'!$I$6:$I$1005)),0)</f>
        <v>0</v>
      </c>
      <c r="R105" s="44">
        <f>IFERROR(IF(B105="",0,SUMPRODUCT(('2A'!$D$6:$D$1005='GSTN-Bill Wise'!B105)*'2A'!$J$6:$J$1005)),0)</f>
        <v>0</v>
      </c>
      <c r="S105" s="44">
        <f>IFERROR(IF(B105="",0,SUMPRODUCT(('2A'!$D$6:$D$1005='GSTN-Bill Wise'!B105)*'2A'!$K$6:$K$1005)),0)</f>
        <v>0</v>
      </c>
      <c r="T105" s="44">
        <f>IFERROR(IF(B105="",0,SUMPRODUCT(('2A'!$D$6:$D$1005='GSTN-Bill Wise'!B105)*'2A'!$L$6:$L$1005)),0)</f>
        <v>0</v>
      </c>
      <c r="U105" s="44">
        <f>IFERROR(IF(B105="",0,SUMPRODUCT(('2A'!$D$6:$D$1005='GSTN-Bill Wise'!B105)*'2A'!$M$6:$M$1005)),0)</f>
        <v>0</v>
      </c>
      <c r="V105" s="111"/>
    </row>
    <row r="106" spans="1:22">
      <c r="A106" s="161">
        <f t="shared" si="16"/>
        <v>101</v>
      </c>
      <c r="B106" s="161" t="str">
        <f t="shared" si="10"/>
        <v/>
      </c>
      <c r="C106" s="161" t="str">
        <f>IF(COUNTIFS('GSTN-Diff Gross'!$D$7:$D$1006,BOOKS!E106,'GSTN-Diff Gross'!$R$7:$R$1006,"&lt;&gt;0")+COUNTIFS('GSTN-Diff Gross'!$D$7:$D$1006,BOOKS!E106,'GSTN-Diff Gross'!$S$7:$S$1006,"&lt;&gt;0")+COUNTIFS('GSTN-Diff Gross'!$D$7:$D$1006,BOOKS!E106,'GSTN-Diff Gross'!$T$7:$T$1006,"&lt;&gt;0")+COUNTIFS('GSTN-Diff Gross'!$D$7:$D$1006,BOOKS!E106,'GSTN-Diff Gross'!$U$7:$U$1006,"&lt;&gt;0")+COUNTIFS('GSTN-Diff Gross'!$D$7:$D$1006,BOOKS!E106,'GSTN-Diff Gross'!$V$7:$V$1006,"&lt;&gt;0"),BOOKS!E106,"")</f>
        <v/>
      </c>
      <c r="D106" s="41" t="str">
        <f>IF(COUNTIFS('GSTN-Diff Gross'!$D$7:$D$1006,BOOKS!E106,'GSTN-Diff Gross'!$R$7:$R$1006,"&lt;&gt;0")+COUNTIFS('GSTN-Diff Gross'!$D$7:$D$1006,BOOKS!E106,'GSTN-Diff Gross'!$S$7:$S$1006,"&lt;&gt;0")+COUNTIFS('GSTN-Diff Gross'!$D$7:$D$1006,BOOKS!E106,'GSTN-Diff Gross'!$T$7:$T$1006,"&lt;&gt;0")+COUNTIFS('GSTN-Diff Gross'!$D$7:$D$1006,BOOKS!E106,'GSTN-Diff Gross'!$U$7:$U$1006,"&lt;&gt;0")+COUNTIFS('GSTN-Diff Gross'!$D$7:$D$1006,BOOKS!E106,'GSTN-Diff Gross'!$V$7:$V$1006,"&lt;&gt;0"),BOOKS!F106,"")</f>
        <v/>
      </c>
      <c r="E106" s="68" t="str">
        <f>IF(COUNTIFS('GSTN-Diff Gross'!$D$7:$D$1006,BOOKS!E106,'GSTN-Diff Gross'!$R$7:$R$1006,"&lt;&gt;0")+COUNTIFS('GSTN-Diff Gross'!$D$7:$D$1006,BOOKS!E106,'GSTN-Diff Gross'!$S$7:$S$1006,"&lt;&gt;0")+COUNTIFS('GSTN-Diff Gross'!$D$7:$D$1006,BOOKS!E106,'GSTN-Diff Gross'!$T$7:$T$1006,"&lt;&gt;0")+COUNTIFS('GSTN-Diff Gross'!$D$7:$D$1006,BOOKS!E106,'GSTN-Diff Gross'!$U$7:$U$1006,"&lt;&gt;0")+COUNTIFS('GSTN-Diff Gross'!$D$7:$D$1006,BOOKS!E106,'GSTN-Diff Gross'!$V$7:$V$1006,"&lt;&gt;0"),BOOKS!G106,"")</f>
        <v/>
      </c>
      <c r="F106" s="90" t="str">
        <f>IF(COUNTIFS('GSTN-Diff Gross'!$D$7:$D$1006,BOOKS!E106,'GSTN-Diff Gross'!$R$7:$R$1006,"&lt;&gt;0")+COUNTIFS('GSTN-Diff Gross'!$D$7:$D$1006,BOOKS!E106,'GSTN-Diff Gross'!$S$7:$S$1006,"&lt;&gt;0")+COUNTIFS('GSTN-Diff Gross'!$D$7:$D$1006,BOOKS!E106,'GSTN-Diff Gross'!$T$7:$T$1006,"&lt;&gt;0")+COUNTIFS('GSTN-Diff Gross'!$D$7:$D$1006,BOOKS!E106,'GSTN-Diff Gross'!$U$7:$U$1006,"&lt;&gt;0")+COUNTIFS('GSTN-Diff Gross'!$D$7:$D$1006,BOOKS!E106,'GSTN-Diff Gross'!$V$7:$V$1006,"&lt;&gt;0"),BOOKS!H106,"")</f>
        <v/>
      </c>
      <c r="G106" s="167">
        <f t="shared" si="11"/>
        <v>0</v>
      </c>
      <c r="H106" s="167">
        <f t="shared" si="12"/>
        <v>0</v>
      </c>
      <c r="I106" s="167">
        <f t="shared" si="13"/>
        <v>0</v>
      </c>
      <c r="J106" s="167">
        <f t="shared" si="14"/>
        <v>0</v>
      </c>
      <c r="K106" s="167">
        <f t="shared" si="15"/>
        <v>0</v>
      </c>
      <c r="L106" s="99">
        <f>IF(COUNTIFS('GSTN-Diff Gross'!$D$7:$D$1006,BOOKS!E106,'GSTN-Diff Gross'!$R$7:$R$1006,"&lt;&gt;0")+COUNTIFS('GSTN-Diff Gross'!$D$7:$D$1006,BOOKS!E106,'GSTN-Diff Gross'!$S$7:$S$1006,"&lt;&gt;0")+COUNTIFS('GSTN-Diff Gross'!$D$7:$D$1006,BOOKS!E106,'GSTN-Diff Gross'!$T$7:$T$1006,"&lt;&gt;0")+COUNTIFS('GSTN-Diff Gross'!$D$7:$D$1006,BOOKS!E106,'GSTN-Diff Gross'!$U$7:$U$1006,"&lt;&gt;0")+COUNTIFS('GSTN-Diff Gross'!$D$7:$D$1006,BOOKS!E106,'GSTN-Diff Gross'!$V$7:$V$1006,"&lt;&gt;0"),BOOKS!I106,0)</f>
        <v>0</v>
      </c>
      <c r="M106" s="100">
        <f>IF(COUNTIFS('GSTN-Diff Gross'!$D$7:$D$1006,BOOKS!E106,'GSTN-Diff Gross'!$R$7:$R$1006,"&lt;&gt;0")+COUNTIFS('GSTN-Diff Gross'!$D$7:$D$1006,BOOKS!E106,'GSTN-Diff Gross'!$S$7:$S$1006,"&lt;&gt;0")+COUNTIFS('GSTN-Diff Gross'!$D$7:$D$1006,BOOKS!E106,'GSTN-Diff Gross'!$T$7:$T$1006,"&lt;&gt;0")+COUNTIFS('GSTN-Diff Gross'!$D$7:$D$1006,BOOKS!E106,'GSTN-Diff Gross'!$U$7:$U$1006,"&lt;&gt;0")+COUNTIFS('GSTN-Diff Gross'!$D$7:$D$1006,BOOKS!E106,'GSTN-Diff Gross'!$V$7:$V$1006,"&lt;&gt;0"),BOOKS!J106,0)</f>
        <v>0</v>
      </c>
      <c r="N106" s="100">
        <f>IF(COUNTIFS('GSTN-Diff Gross'!$D$7:$D$1006,BOOKS!E106,'GSTN-Diff Gross'!$R$7:$R$1006,"&lt;&gt;0")+COUNTIFS('GSTN-Diff Gross'!$D$7:$D$1006,BOOKS!E106,'GSTN-Diff Gross'!$S$7:$S$1006,"&lt;&gt;0")+COUNTIFS('GSTN-Diff Gross'!$D$7:$D$1006,BOOKS!E106,'GSTN-Diff Gross'!$T$7:$T$1006,"&lt;&gt;0")+COUNTIFS('GSTN-Diff Gross'!$D$7:$D$1006,BOOKS!E106,'GSTN-Diff Gross'!$U$7:$U$1006,"&lt;&gt;0")+COUNTIFS('GSTN-Diff Gross'!$D$7:$D$1006,BOOKS!E106,'GSTN-Diff Gross'!$V$7:$V$1006,"&lt;&gt;0"),BOOKS!K106,0)</f>
        <v>0</v>
      </c>
      <c r="O106" s="100">
        <f>IF(COUNTIFS('GSTN-Diff Gross'!$D$7:$D$1006,BOOKS!E106,'GSTN-Diff Gross'!$R$7:$R$1006,"&lt;&gt;0")+COUNTIFS('GSTN-Diff Gross'!$D$7:$D$1006,BOOKS!E106,'GSTN-Diff Gross'!$S$7:$S$1006,"&lt;&gt;0")+COUNTIFS('GSTN-Diff Gross'!$D$7:$D$1006,BOOKS!E106,'GSTN-Diff Gross'!$T$7:$T$1006,"&lt;&gt;0")+COUNTIFS('GSTN-Diff Gross'!$D$7:$D$1006,BOOKS!E106,'GSTN-Diff Gross'!$U$7:$U$1006,"&lt;&gt;0")+COUNTIFS('GSTN-Diff Gross'!$D$7:$D$1006,BOOKS!E106,'GSTN-Diff Gross'!$V$7:$V$1006,"&lt;&gt;0"),BOOKS!L106,0)</f>
        <v>0</v>
      </c>
      <c r="P106" s="100">
        <f>IF(COUNTIFS('GSTN-Diff Gross'!$D$7:$D$1006,BOOKS!E106,'GSTN-Diff Gross'!$R$7:$R$1006,"&lt;&gt;0")+COUNTIFS('GSTN-Diff Gross'!$D$7:$D$1006,BOOKS!E106,'GSTN-Diff Gross'!$S$7:$S$1006,"&lt;&gt;0")+COUNTIFS('GSTN-Diff Gross'!$D$7:$D$1006,BOOKS!E106,'GSTN-Diff Gross'!$T$7:$T$1006,"&lt;&gt;0")+COUNTIFS('GSTN-Diff Gross'!$D$7:$D$1006,BOOKS!E106,'GSTN-Diff Gross'!$U$7:$U$1006,"&lt;&gt;0")+COUNTIFS('GSTN-Diff Gross'!$D$7:$D$1006,BOOKS!E106,'GSTN-Diff Gross'!$V$7:$V$1006,"&lt;&gt;0"),BOOKS!M106,0)</f>
        <v>0</v>
      </c>
      <c r="Q106" s="94">
        <f>IFERROR(IF(B106="",0,SUMPRODUCT(('2A'!$D$6:$D$1005='GSTN-Bill Wise'!B106)*'2A'!$I$6:$I$1005)),0)</f>
        <v>0</v>
      </c>
      <c r="R106" s="95">
        <f>IFERROR(IF(B106="",0,SUMPRODUCT(('2A'!$D$6:$D$1005='GSTN-Bill Wise'!B106)*'2A'!$J$6:$J$1005)),0)</f>
        <v>0</v>
      </c>
      <c r="S106" s="95">
        <f>IFERROR(IF(B106="",0,SUMPRODUCT(('2A'!$D$6:$D$1005='GSTN-Bill Wise'!B106)*'2A'!$K$6:$K$1005)),0)</f>
        <v>0</v>
      </c>
      <c r="T106" s="95">
        <f>IFERROR(IF(B106="",0,SUMPRODUCT(('2A'!$D$6:$D$1005='GSTN-Bill Wise'!B106)*'2A'!$L$6:$L$1005)),0)</f>
        <v>0</v>
      </c>
      <c r="U106" s="95">
        <f>IFERROR(IF(B106="",0,SUMPRODUCT(('2A'!$D$6:$D$1005='GSTN-Bill Wise'!B106)*'2A'!$M$6:$M$1005)),0)</f>
        <v>0</v>
      </c>
      <c r="V106" s="111"/>
    </row>
    <row r="107" spans="1:22">
      <c r="A107" s="162">
        <f t="shared" si="16"/>
        <v>102</v>
      </c>
      <c r="B107" s="162" t="str">
        <f t="shared" si="10"/>
        <v/>
      </c>
      <c r="C107" s="162" t="str">
        <f>IF(COUNTIFS('GSTN-Diff Gross'!$D$7:$D$1006,BOOKS!E107,'GSTN-Diff Gross'!$R$7:$R$1006,"&lt;&gt;0")+COUNTIFS('GSTN-Diff Gross'!$D$7:$D$1006,BOOKS!E107,'GSTN-Diff Gross'!$S$7:$S$1006,"&lt;&gt;0")+COUNTIFS('GSTN-Diff Gross'!$D$7:$D$1006,BOOKS!E107,'GSTN-Diff Gross'!$T$7:$T$1006,"&lt;&gt;0")+COUNTIFS('GSTN-Diff Gross'!$D$7:$D$1006,BOOKS!E107,'GSTN-Diff Gross'!$U$7:$U$1006,"&lt;&gt;0")+COUNTIFS('GSTN-Diff Gross'!$D$7:$D$1006,BOOKS!E107,'GSTN-Diff Gross'!$V$7:$V$1006,"&lt;&gt;0"),BOOKS!E107,"")</f>
        <v/>
      </c>
      <c r="D107" s="44" t="str">
        <f>IF(COUNTIFS('GSTN-Diff Gross'!$D$7:$D$1006,BOOKS!E107,'GSTN-Diff Gross'!$R$7:$R$1006,"&lt;&gt;0")+COUNTIFS('GSTN-Diff Gross'!$D$7:$D$1006,BOOKS!E107,'GSTN-Diff Gross'!$S$7:$S$1006,"&lt;&gt;0")+COUNTIFS('GSTN-Diff Gross'!$D$7:$D$1006,BOOKS!E107,'GSTN-Diff Gross'!$T$7:$T$1006,"&lt;&gt;0")+COUNTIFS('GSTN-Diff Gross'!$D$7:$D$1006,BOOKS!E107,'GSTN-Diff Gross'!$U$7:$U$1006,"&lt;&gt;0")+COUNTIFS('GSTN-Diff Gross'!$D$7:$D$1006,BOOKS!E107,'GSTN-Diff Gross'!$V$7:$V$1006,"&lt;&gt;0"),BOOKS!F107,"")</f>
        <v/>
      </c>
      <c r="E107" s="67" t="str">
        <f>IF(COUNTIFS('GSTN-Diff Gross'!$D$7:$D$1006,BOOKS!E107,'GSTN-Diff Gross'!$R$7:$R$1006,"&lt;&gt;0")+COUNTIFS('GSTN-Diff Gross'!$D$7:$D$1006,BOOKS!E107,'GSTN-Diff Gross'!$S$7:$S$1006,"&lt;&gt;0")+COUNTIFS('GSTN-Diff Gross'!$D$7:$D$1006,BOOKS!E107,'GSTN-Diff Gross'!$T$7:$T$1006,"&lt;&gt;0")+COUNTIFS('GSTN-Diff Gross'!$D$7:$D$1006,BOOKS!E107,'GSTN-Diff Gross'!$U$7:$U$1006,"&lt;&gt;0")+COUNTIFS('GSTN-Diff Gross'!$D$7:$D$1006,BOOKS!E107,'GSTN-Diff Gross'!$V$7:$V$1006,"&lt;&gt;0"),BOOKS!G107,"")</f>
        <v/>
      </c>
      <c r="F107" s="89" t="str">
        <f>IF(COUNTIFS('GSTN-Diff Gross'!$D$7:$D$1006,BOOKS!E107,'GSTN-Diff Gross'!$R$7:$R$1006,"&lt;&gt;0")+COUNTIFS('GSTN-Diff Gross'!$D$7:$D$1006,BOOKS!E107,'GSTN-Diff Gross'!$S$7:$S$1006,"&lt;&gt;0")+COUNTIFS('GSTN-Diff Gross'!$D$7:$D$1006,BOOKS!E107,'GSTN-Diff Gross'!$T$7:$T$1006,"&lt;&gt;0")+COUNTIFS('GSTN-Diff Gross'!$D$7:$D$1006,BOOKS!E107,'GSTN-Diff Gross'!$U$7:$U$1006,"&lt;&gt;0")+COUNTIFS('GSTN-Diff Gross'!$D$7:$D$1006,BOOKS!E107,'GSTN-Diff Gross'!$V$7:$V$1006,"&lt;&gt;0"),BOOKS!H107,"")</f>
        <v/>
      </c>
      <c r="G107" s="96">
        <f t="shared" si="11"/>
        <v>0</v>
      </c>
      <c r="H107" s="96">
        <f t="shared" si="12"/>
        <v>0</v>
      </c>
      <c r="I107" s="97">
        <f t="shared" si="13"/>
        <v>0</v>
      </c>
      <c r="J107" s="98">
        <f t="shared" si="14"/>
        <v>0</v>
      </c>
      <c r="K107" s="96">
        <f t="shared" si="15"/>
        <v>0</v>
      </c>
      <c r="L107" s="93">
        <f>IF(COUNTIFS('GSTN-Diff Gross'!$D$7:$D$1006,BOOKS!E107,'GSTN-Diff Gross'!$R$7:$R$1006,"&lt;&gt;0")+COUNTIFS('GSTN-Diff Gross'!$D$7:$D$1006,BOOKS!E107,'GSTN-Diff Gross'!$S$7:$S$1006,"&lt;&gt;0")+COUNTIFS('GSTN-Diff Gross'!$D$7:$D$1006,BOOKS!E107,'GSTN-Diff Gross'!$T$7:$T$1006,"&lt;&gt;0")+COUNTIFS('GSTN-Diff Gross'!$D$7:$D$1006,BOOKS!E107,'GSTN-Diff Gross'!$U$7:$U$1006,"&lt;&gt;0")+COUNTIFS('GSTN-Diff Gross'!$D$7:$D$1006,BOOKS!E107,'GSTN-Diff Gross'!$V$7:$V$1006,"&lt;&gt;0"),BOOKS!I107,0)</f>
        <v>0</v>
      </c>
      <c r="M107" s="88">
        <f>IF(COUNTIFS('GSTN-Diff Gross'!$D$7:$D$1006,BOOKS!E107,'GSTN-Diff Gross'!$R$7:$R$1006,"&lt;&gt;0")+COUNTIFS('GSTN-Diff Gross'!$D$7:$D$1006,BOOKS!E107,'GSTN-Diff Gross'!$S$7:$S$1006,"&lt;&gt;0")+COUNTIFS('GSTN-Diff Gross'!$D$7:$D$1006,BOOKS!E107,'GSTN-Diff Gross'!$T$7:$T$1006,"&lt;&gt;0")+COUNTIFS('GSTN-Diff Gross'!$D$7:$D$1006,BOOKS!E107,'GSTN-Diff Gross'!$U$7:$U$1006,"&lt;&gt;0")+COUNTIFS('GSTN-Diff Gross'!$D$7:$D$1006,BOOKS!E107,'GSTN-Diff Gross'!$V$7:$V$1006,"&lt;&gt;0"),BOOKS!J107,0)</f>
        <v>0</v>
      </c>
      <c r="N107" s="88">
        <f>IF(COUNTIFS('GSTN-Diff Gross'!$D$7:$D$1006,BOOKS!E107,'GSTN-Diff Gross'!$R$7:$R$1006,"&lt;&gt;0")+COUNTIFS('GSTN-Diff Gross'!$D$7:$D$1006,BOOKS!E107,'GSTN-Diff Gross'!$S$7:$S$1006,"&lt;&gt;0")+COUNTIFS('GSTN-Diff Gross'!$D$7:$D$1006,BOOKS!E107,'GSTN-Diff Gross'!$T$7:$T$1006,"&lt;&gt;0")+COUNTIFS('GSTN-Diff Gross'!$D$7:$D$1006,BOOKS!E107,'GSTN-Diff Gross'!$U$7:$U$1006,"&lt;&gt;0")+COUNTIFS('GSTN-Diff Gross'!$D$7:$D$1006,BOOKS!E107,'GSTN-Diff Gross'!$V$7:$V$1006,"&lt;&gt;0"),BOOKS!K107,0)</f>
        <v>0</v>
      </c>
      <c r="O107" s="88">
        <f>IF(COUNTIFS('GSTN-Diff Gross'!$D$7:$D$1006,BOOKS!E107,'GSTN-Diff Gross'!$R$7:$R$1006,"&lt;&gt;0")+COUNTIFS('GSTN-Diff Gross'!$D$7:$D$1006,BOOKS!E107,'GSTN-Diff Gross'!$S$7:$S$1006,"&lt;&gt;0")+COUNTIFS('GSTN-Diff Gross'!$D$7:$D$1006,BOOKS!E107,'GSTN-Diff Gross'!$T$7:$T$1006,"&lt;&gt;0")+COUNTIFS('GSTN-Diff Gross'!$D$7:$D$1006,BOOKS!E107,'GSTN-Diff Gross'!$U$7:$U$1006,"&lt;&gt;0")+COUNTIFS('GSTN-Diff Gross'!$D$7:$D$1006,BOOKS!E107,'GSTN-Diff Gross'!$V$7:$V$1006,"&lt;&gt;0"),BOOKS!L107,0)</f>
        <v>0</v>
      </c>
      <c r="P107" s="88">
        <f>IF(COUNTIFS('GSTN-Diff Gross'!$D$7:$D$1006,BOOKS!E107,'GSTN-Diff Gross'!$R$7:$R$1006,"&lt;&gt;0")+COUNTIFS('GSTN-Diff Gross'!$D$7:$D$1006,BOOKS!E107,'GSTN-Diff Gross'!$S$7:$S$1006,"&lt;&gt;0")+COUNTIFS('GSTN-Diff Gross'!$D$7:$D$1006,BOOKS!E107,'GSTN-Diff Gross'!$T$7:$T$1006,"&lt;&gt;0")+COUNTIFS('GSTN-Diff Gross'!$D$7:$D$1006,BOOKS!E107,'GSTN-Diff Gross'!$U$7:$U$1006,"&lt;&gt;0")+COUNTIFS('GSTN-Diff Gross'!$D$7:$D$1006,BOOKS!E107,'GSTN-Diff Gross'!$V$7:$V$1006,"&lt;&gt;0"),BOOKS!M107,0)</f>
        <v>0</v>
      </c>
      <c r="Q107" s="84">
        <f>IFERROR(IF(B107="",0,SUMPRODUCT(('2A'!$D$6:$D$1005='GSTN-Bill Wise'!B107)*'2A'!$I$6:$I$1005)),0)</f>
        <v>0</v>
      </c>
      <c r="R107" s="44">
        <f>IFERROR(IF(B107="",0,SUMPRODUCT(('2A'!$D$6:$D$1005='GSTN-Bill Wise'!B107)*'2A'!$J$6:$J$1005)),0)</f>
        <v>0</v>
      </c>
      <c r="S107" s="44">
        <f>IFERROR(IF(B107="",0,SUMPRODUCT(('2A'!$D$6:$D$1005='GSTN-Bill Wise'!B107)*'2A'!$K$6:$K$1005)),0)</f>
        <v>0</v>
      </c>
      <c r="T107" s="44">
        <f>IFERROR(IF(B107="",0,SUMPRODUCT(('2A'!$D$6:$D$1005='GSTN-Bill Wise'!B107)*'2A'!$L$6:$L$1005)),0)</f>
        <v>0</v>
      </c>
      <c r="U107" s="44">
        <f>IFERROR(IF(B107="",0,SUMPRODUCT(('2A'!$D$6:$D$1005='GSTN-Bill Wise'!B107)*'2A'!$M$6:$M$1005)),0)</f>
        <v>0</v>
      </c>
      <c r="V107" s="111"/>
    </row>
    <row r="108" spans="1:22">
      <c r="A108" s="161">
        <f t="shared" si="16"/>
        <v>103</v>
      </c>
      <c r="B108" s="161" t="str">
        <f t="shared" si="10"/>
        <v/>
      </c>
      <c r="C108" s="161" t="str">
        <f>IF(COUNTIFS('GSTN-Diff Gross'!$D$7:$D$1006,BOOKS!E108,'GSTN-Diff Gross'!$R$7:$R$1006,"&lt;&gt;0")+COUNTIFS('GSTN-Diff Gross'!$D$7:$D$1006,BOOKS!E108,'GSTN-Diff Gross'!$S$7:$S$1006,"&lt;&gt;0")+COUNTIFS('GSTN-Diff Gross'!$D$7:$D$1006,BOOKS!E108,'GSTN-Diff Gross'!$T$7:$T$1006,"&lt;&gt;0")+COUNTIFS('GSTN-Diff Gross'!$D$7:$D$1006,BOOKS!E108,'GSTN-Diff Gross'!$U$7:$U$1006,"&lt;&gt;0")+COUNTIFS('GSTN-Diff Gross'!$D$7:$D$1006,BOOKS!E108,'GSTN-Diff Gross'!$V$7:$V$1006,"&lt;&gt;0"),BOOKS!E108,"")</f>
        <v/>
      </c>
      <c r="D108" s="41" t="str">
        <f>IF(COUNTIFS('GSTN-Diff Gross'!$D$7:$D$1006,BOOKS!E108,'GSTN-Diff Gross'!$R$7:$R$1006,"&lt;&gt;0")+COUNTIFS('GSTN-Diff Gross'!$D$7:$D$1006,BOOKS!E108,'GSTN-Diff Gross'!$S$7:$S$1006,"&lt;&gt;0")+COUNTIFS('GSTN-Diff Gross'!$D$7:$D$1006,BOOKS!E108,'GSTN-Diff Gross'!$T$7:$T$1006,"&lt;&gt;0")+COUNTIFS('GSTN-Diff Gross'!$D$7:$D$1006,BOOKS!E108,'GSTN-Diff Gross'!$U$7:$U$1006,"&lt;&gt;0")+COUNTIFS('GSTN-Diff Gross'!$D$7:$D$1006,BOOKS!E108,'GSTN-Diff Gross'!$V$7:$V$1006,"&lt;&gt;0"),BOOKS!F108,"")</f>
        <v/>
      </c>
      <c r="E108" s="68" t="str">
        <f>IF(COUNTIFS('GSTN-Diff Gross'!$D$7:$D$1006,BOOKS!E108,'GSTN-Diff Gross'!$R$7:$R$1006,"&lt;&gt;0")+COUNTIFS('GSTN-Diff Gross'!$D$7:$D$1006,BOOKS!E108,'GSTN-Diff Gross'!$S$7:$S$1006,"&lt;&gt;0")+COUNTIFS('GSTN-Diff Gross'!$D$7:$D$1006,BOOKS!E108,'GSTN-Diff Gross'!$T$7:$T$1006,"&lt;&gt;0")+COUNTIFS('GSTN-Diff Gross'!$D$7:$D$1006,BOOKS!E108,'GSTN-Diff Gross'!$U$7:$U$1006,"&lt;&gt;0")+COUNTIFS('GSTN-Diff Gross'!$D$7:$D$1006,BOOKS!E108,'GSTN-Diff Gross'!$V$7:$V$1006,"&lt;&gt;0"),BOOKS!G108,"")</f>
        <v/>
      </c>
      <c r="F108" s="90" t="str">
        <f>IF(COUNTIFS('GSTN-Diff Gross'!$D$7:$D$1006,BOOKS!E108,'GSTN-Diff Gross'!$R$7:$R$1006,"&lt;&gt;0")+COUNTIFS('GSTN-Diff Gross'!$D$7:$D$1006,BOOKS!E108,'GSTN-Diff Gross'!$S$7:$S$1006,"&lt;&gt;0")+COUNTIFS('GSTN-Diff Gross'!$D$7:$D$1006,BOOKS!E108,'GSTN-Diff Gross'!$T$7:$T$1006,"&lt;&gt;0")+COUNTIFS('GSTN-Diff Gross'!$D$7:$D$1006,BOOKS!E108,'GSTN-Diff Gross'!$U$7:$U$1006,"&lt;&gt;0")+COUNTIFS('GSTN-Diff Gross'!$D$7:$D$1006,BOOKS!E108,'GSTN-Diff Gross'!$V$7:$V$1006,"&lt;&gt;0"),BOOKS!H108,"")</f>
        <v/>
      </c>
      <c r="G108" s="167">
        <f t="shared" si="11"/>
        <v>0</v>
      </c>
      <c r="H108" s="167">
        <f t="shared" si="12"/>
        <v>0</v>
      </c>
      <c r="I108" s="167">
        <f t="shared" si="13"/>
        <v>0</v>
      </c>
      <c r="J108" s="167">
        <f t="shared" si="14"/>
        <v>0</v>
      </c>
      <c r="K108" s="167">
        <f t="shared" si="15"/>
        <v>0</v>
      </c>
      <c r="L108" s="99">
        <f>IF(COUNTIFS('GSTN-Diff Gross'!$D$7:$D$1006,BOOKS!E108,'GSTN-Diff Gross'!$R$7:$R$1006,"&lt;&gt;0")+COUNTIFS('GSTN-Diff Gross'!$D$7:$D$1006,BOOKS!E108,'GSTN-Diff Gross'!$S$7:$S$1006,"&lt;&gt;0")+COUNTIFS('GSTN-Diff Gross'!$D$7:$D$1006,BOOKS!E108,'GSTN-Diff Gross'!$T$7:$T$1006,"&lt;&gt;0")+COUNTIFS('GSTN-Diff Gross'!$D$7:$D$1006,BOOKS!E108,'GSTN-Diff Gross'!$U$7:$U$1006,"&lt;&gt;0")+COUNTIFS('GSTN-Diff Gross'!$D$7:$D$1006,BOOKS!E108,'GSTN-Diff Gross'!$V$7:$V$1006,"&lt;&gt;0"),BOOKS!I108,0)</f>
        <v>0</v>
      </c>
      <c r="M108" s="100">
        <f>IF(COUNTIFS('GSTN-Diff Gross'!$D$7:$D$1006,BOOKS!E108,'GSTN-Diff Gross'!$R$7:$R$1006,"&lt;&gt;0")+COUNTIFS('GSTN-Diff Gross'!$D$7:$D$1006,BOOKS!E108,'GSTN-Diff Gross'!$S$7:$S$1006,"&lt;&gt;0")+COUNTIFS('GSTN-Diff Gross'!$D$7:$D$1006,BOOKS!E108,'GSTN-Diff Gross'!$T$7:$T$1006,"&lt;&gt;0")+COUNTIFS('GSTN-Diff Gross'!$D$7:$D$1006,BOOKS!E108,'GSTN-Diff Gross'!$U$7:$U$1006,"&lt;&gt;0")+COUNTIFS('GSTN-Diff Gross'!$D$7:$D$1006,BOOKS!E108,'GSTN-Diff Gross'!$V$7:$V$1006,"&lt;&gt;0"),BOOKS!J108,0)</f>
        <v>0</v>
      </c>
      <c r="N108" s="100">
        <f>IF(COUNTIFS('GSTN-Diff Gross'!$D$7:$D$1006,BOOKS!E108,'GSTN-Diff Gross'!$R$7:$R$1006,"&lt;&gt;0")+COUNTIFS('GSTN-Diff Gross'!$D$7:$D$1006,BOOKS!E108,'GSTN-Diff Gross'!$S$7:$S$1006,"&lt;&gt;0")+COUNTIFS('GSTN-Diff Gross'!$D$7:$D$1006,BOOKS!E108,'GSTN-Diff Gross'!$T$7:$T$1006,"&lt;&gt;0")+COUNTIFS('GSTN-Diff Gross'!$D$7:$D$1006,BOOKS!E108,'GSTN-Diff Gross'!$U$7:$U$1006,"&lt;&gt;0")+COUNTIFS('GSTN-Diff Gross'!$D$7:$D$1006,BOOKS!E108,'GSTN-Diff Gross'!$V$7:$V$1006,"&lt;&gt;0"),BOOKS!K108,0)</f>
        <v>0</v>
      </c>
      <c r="O108" s="100">
        <f>IF(COUNTIFS('GSTN-Diff Gross'!$D$7:$D$1006,BOOKS!E108,'GSTN-Diff Gross'!$R$7:$R$1006,"&lt;&gt;0")+COUNTIFS('GSTN-Diff Gross'!$D$7:$D$1006,BOOKS!E108,'GSTN-Diff Gross'!$S$7:$S$1006,"&lt;&gt;0")+COUNTIFS('GSTN-Diff Gross'!$D$7:$D$1006,BOOKS!E108,'GSTN-Diff Gross'!$T$7:$T$1006,"&lt;&gt;0")+COUNTIFS('GSTN-Diff Gross'!$D$7:$D$1006,BOOKS!E108,'GSTN-Diff Gross'!$U$7:$U$1006,"&lt;&gt;0")+COUNTIFS('GSTN-Diff Gross'!$D$7:$D$1006,BOOKS!E108,'GSTN-Diff Gross'!$V$7:$V$1006,"&lt;&gt;0"),BOOKS!L108,0)</f>
        <v>0</v>
      </c>
      <c r="P108" s="100">
        <f>IF(COUNTIFS('GSTN-Diff Gross'!$D$7:$D$1006,BOOKS!E108,'GSTN-Diff Gross'!$R$7:$R$1006,"&lt;&gt;0")+COUNTIFS('GSTN-Diff Gross'!$D$7:$D$1006,BOOKS!E108,'GSTN-Diff Gross'!$S$7:$S$1006,"&lt;&gt;0")+COUNTIFS('GSTN-Diff Gross'!$D$7:$D$1006,BOOKS!E108,'GSTN-Diff Gross'!$T$7:$T$1006,"&lt;&gt;0")+COUNTIFS('GSTN-Diff Gross'!$D$7:$D$1006,BOOKS!E108,'GSTN-Diff Gross'!$U$7:$U$1006,"&lt;&gt;0")+COUNTIFS('GSTN-Diff Gross'!$D$7:$D$1006,BOOKS!E108,'GSTN-Diff Gross'!$V$7:$V$1006,"&lt;&gt;0"),BOOKS!M108,0)</f>
        <v>0</v>
      </c>
      <c r="Q108" s="94">
        <f>IFERROR(IF(B108="",0,SUMPRODUCT(('2A'!$D$6:$D$1005='GSTN-Bill Wise'!B108)*'2A'!$I$6:$I$1005)),0)</f>
        <v>0</v>
      </c>
      <c r="R108" s="95">
        <f>IFERROR(IF(B108="",0,SUMPRODUCT(('2A'!$D$6:$D$1005='GSTN-Bill Wise'!B108)*'2A'!$J$6:$J$1005)),0)</f>
        <v>0</v>
      </c>
      <c r="S108" s="95">
        <f>IFERROR(IF(B108="",0,SUMPRODUCT(('2A'!$D$6:$D$1005='GSTN-Bill Wise'!B108)*'2A'!$K$6:$K$1005)),0)</f>
        <v>0</v>
      </c>
      <c r="T108" s="95">
        <f>IFERROR(IF(B108="",0,SUMPRODUCT(('2A'!$D$6:$D$1005='GSTN-Bill Wise'!B108)*'2A'!$L$6:$L$1005)),0)</f>
        <v>0</v>
      </c>
      <c r="U108" s="95">
        <f>IFERROR(IF(B108="",0,SUMPRODUCT(('2A'!$D$6:$D$1005='GSTN-Bill Wise'!B108)*'2A'!$M$6:$M$1005)),0)</f>
        <v>0</v>
      </c>
      <c r="V108" s="111"/>
    </row>
    <row r="109" spans="1:22">
      <c r="A109" s="162">
        <f t="shared" si="16"/>
        <v>104</v>
      </c>
      <c r="B109" s="162" t="str">
        <f t="shared" si="10"/>
        <v/>
      </c>
      <c r="C109" s="162" t="str">
        <f>IF(COUNTIFS('GSTN-Diff Gross'!$D$7:$D$1006,BOOKS!E109,'GSTN-Diff Gross'!$R$7:$R$1006,"&lt;&gt;0")+COUNTIFS('GSTN-Diff Gross'!$D$7:$D$1006,BOOKS!E109,'GSTN-Diff Gross'!$S$7:$S$1006,"&lt;&gt;0")+COUNTIFS('GSTN-Diff Gross'!$D$7:$D$1006,BOOKS!E109,'GSTN-Diff Gross'!$T$7:$T$1006,"&lt;&gt;0")+COUNTIFS('GSTN-Diff Gross'!$D$7:$D$1006,BOOKS!E109,'GSTN-Diff Gross'!$U$7:$U$1006,"&lt;&gt;0")+COUNTIFS('GSTN-Diff Gross'!$D$7:$D$1006,BOOKS!E109,'GSTN-Diff Gross'!$V$7:$V$1006,"&lt;&gt;0"),BOOKS!E109,"")</f>
        <v/>
      </c>
      <c r="D109" s="44" t="str">
        <f>IF(COUNTIFS('GSTN-Diff Gross'!$D$7:$D$1006,BOOKS!E109,'GSTN-Diff Gross'!$R$7:$R$1006,"&lt;&gt;0")+COUNTIFS('GSTN-Diff Gross'!$D$7:$D$1006,BOOKS!E109,'GSTN-Diff Gross'!$S$7:$S$1006,"&lt;&gt;0")+COUNTIFS('GSTN-Diff Gross'!$D$7:$D$1006,BOOKS!E109,'GSTN-Diff Gross'!$T$7:$T$1006,"&lt;&gt;0")+COUNTIFS('GSTN-Diff Gross'!$D$7:$D$1006,BOOKS!E109,'GSTN-Diff Gross'!$U$7:$U$1006,"&lt;&gt;0")+COUNTIFS('GSTN-Diff Gross'!$D$7:$D$1006,BOOKS!E109,'GSTN-Diff Gross'!$V$7:$V$1006,"&lt;&gt;0"),BOOKS!F109,"")</f>
        <v/>
      </c>
      <c r="E109" s="67" t="str">
        <f>IF(COUNTIFS('GSTN-Diff Gross'!$D$7:$D$1006,BOOKS!E109,'GSTN-Diff Gross'!$R$7:$R$1006,"&lt;&gt;0")+COUNTIFS('GSTN-Diff Gross'!$D$7:$D$1006,BOOKS!E109,'GSTN-Diff Gross'!$S$7:$S$1006,"&lt;&gt;0")+COUNTIFS('GSTN-Diff Gross'!$D$7:$D$1006,BOOKS!E109,'GSTN-Diff Gross'!$T$7:$T$1006,"&lt;&gt;0")+COUNTIFS('GSTN-Diff Gross'!$D$7:$D$1006,BOOKS!E109,'GSTN-Diff Gross'!$U$7:$U$1006,"&lt;&gt;0")+COUNTIFS('GSTN-Diff Gross'!$D$7:$D$1006,BOOKS!E109,'GSTN-Diff Gross'!$V$7:$V$1006,"&lt;&gt;0"),BOOKS!G109,"")</f>
        <v/>
      </c>
      <c r="F109" s="89" t="str">
        <f>IF(COUNTIFS('GSTN-Diff Gross'!$D$7:$D$1006,BOOKS!E109,'GSTN-Diff Gross'!$R$7:$R$1006,"&lt;&gt;0")+COUNTIFS('GSTN-Diff Gross'!$D$7:$D$1006,BOOKS!E109,'GSTN-Diff Gross'!$S$7:$S$1006,"&lt;&gt;0")+COUNTIFS('GSTN-Diff Gross'!$D$7:$D$1006,BOOKS!E109,'GSTN-Diff Gross'!$T$7:$T$1006,"&lt;&gt;0")+COUNTIFS('GSTN-Diff Gross'!$D$7:$D$1006,BOOKS!E109,'GSTN-Diff Gross'!$U$7:$U$1006,"&lt;&gt;0")+COUNTIFS('GSTN-Diff Gross'!$D$7:$D$1006,BOOKS!E109,'GSTN-Diff Gross'!$V$7:$V$1006,"&lt;&gt;0"),BOOKS!H109,"")</f>
        <v/>
      </c>
      <c r="G109" s="96">
        <f t="shared" si="11"/>
        <v>0</v>
      </c>
      <c r="H109" s="96">
        <f t="shared" si="12"/>
        <v>0</v>
      </c>
      <c r="I109" s="97">
        <f t="shared" si="13"/>
        <v>0</v>
      </c>
      <c r="J109" s="98">
        <f t="shared" si="14"/>
        <v>0</v>
      </c>
      <c r="K109" s="96">
        <f t="shared" si="15"/>
        <v>0</v>
      </c>
      <c r="L109" s="93">
        <f>IF(COUNTIFS('GSTN-Diff Gross'!$D$7:$D$1006,BOOKS!E109,'GSTN-Diff Gross'!$R$7:$R$1006,"&lt;&gt;0")+COUNTIFS('GSTN-Diff Gross'!$D$7:$D$1006,BOOKS!E109,'GSTN-Diff Gross'!$S$7:$S$1006,"&lt;&gt;0")+COUNTIFS('GSTN-Diff Gross'!$D$7:$D$1006,BOOKS!E109,'GSTN-Diff Gross'!$T$7:$T$1006,"&lt;&gt;0")+COUNTIFS('GSTN-Diff Gross'!$D$7:$D$1006,BOOKS!E109,'GSTN-Diff Gross'!$U$7:$U$1006,"&lt;&gt;0")+COUNTIFS('GSTN-Diff Gross'!$D$7:$D$1006,BOOKS!E109,'GSTN-Diff Gross'!$V$7:$V$1006,"&lt;&gt;0"),BOOKS!I109,0)</f>
        <v>0</v>
      </c>
      <c r="M109" s="88">
        <f>IF(COUNTIFS('GSTN-Diff Gross'!$D$7:$D$1006,BOOKS!E109,'GSTN-Diff Gross'!$R$7:$R$1006,"&lt;&gt;0")+COUNTIFS('GSTN-Diff Gross'!$D$7:$D$1006,BOOKS!E109,'GSTN-Diff Gross'!$S$7:$S$1006,"&lt;&gt;0")+COUNTIFS('GSTN-Diff Gross'!$D$7:$D$1006,BOOKS!E109,'GSTN-Diff Gross'!$T$7:$T$1006,"&lt;&gt;0")+COUNTIFS('GSTN-Diff Gross'!$D$7:$D$1006,BOOKS!E109,'GSTN-Diff Gross'!$U$7:$U$1006,"&lt;&gt;0")+COUNTIFS('GSTN-Diff Gross'!$D$7:$D$1006,BOOKS!E109,'GSTN-Diff Gross'!$V$7:$V$1006,"&lt;&gt;0"),BOOKS!J109,0)</f>
        <v>0</v>
      </c>
      <c r="N109" s="88">
        <f>IF(COUNTIFS('GSTN-Diff Gross'!$D$7:$D$1006,BOOKS!E109,'GSTN-Diff Gross'!$R$7:$R$1006,"&lt;&gt;0")+COUNTIFS('GSTN-Diff Gross'!$D$7:$D$1006,BOOKS!E109,'GSTN-Diff Gross'!$S$7:$S$1006,"&lt;&gt;0")+COUNTIFS('GSTN-Diff Gross'!$D$7:$D$1006,BOOKS!E109,'GSTN-Diff Gross'!$T$7:$T$1006,"&lt;&gt;0")+COUNTIFS('GSTN-Diff Gross'!$D$7:$D$1006,BOOKS!E109,'GSTN-Diff Gross'!$U$7:$U$1006,"&lt;&gt;0")+COUNTIFS('GSTN-Diff Gross'!$D$7:$D$1006,BOOKS!E109,'GSTN-Diff Gross'!$V$7:$V$1006,"&lt;&gt;0"),BOOKS!K109,0)</f>
        <v>0</v>
      </c>
      <c r="O109" s="88">
        <f>IF(COUNTIFS('GSTN-Diff Gross'!$D$7:$D$1006,BOOKS!E109,'GSTN-Diff Gross'!$R$7:$R$1006,"&lt;&gt;0")+COUNTIFS('GSTN-Diff Gross'!$D$7:$D$1006,BOOKS!E109,'GSTN-Diff Gross'!$S$7:$S$1006,"&lt;&gt;0")+COUNTIFS('GSTN-Diff Gross'!$D$7:$D$1006,BOOKS!E109,'GSTN-Diff Gross'!$T$7:$T$1006,"&lt;&gt;0")+COUNTIFS('GSTN-Diff Gross'!$D$7:$D$1006,BOOKS!E109,'GSTN-Diff Gross'!$U$7:$U$1006,"&lt;&gt;0")+COUNTIFS('GSTN-Diff Gross'!$D$7:$D$1006,BOOKS!E109,'GSTN-Diff Gross'!$V$7:$V$1006,"&lt;&gt;0"),BOOKS!L109,0)</f>
        <v>0</v>
      </c>
      <c r="P109" s="88">
        <f>IF(COUNTIFS('GSTN-Diff Gross'!$D$7:$D$1006,BOOKS!E109,'GSTN-Diff Gross'!$R$7:$R$1006,"&lt;&gt;0")+COUNTIFS('GSTN-Diff Gross'!$D$7:$D$1006,BOOKS!E109,'GSTN-Diff Gross'!$S$7:$S$1006,"&lt;&gt;0")+COUNTIFS('GSTN-Diff Gross'!$D$7:$D$1006,BOOKS!E109,'GSTN-Diff Gross'!$T$7:$T$1006,"&lt;&gt;0")+COUNTIFS('GSTN-Diff Gross'!$D$7:$D$1006,BOOKS!E109,'GSTN-Diff Gross'!$U$7:$U$1006,"&lt;&gt;0")+COUNTIFS('GSTN-Diff Gross'!$D$7:$D$1006,BOOKS!E109,'GSTN-Diff Gross'!$V$7:$V$1006,"&lt;&gt;0"),BOOKS!M109,0)</f>
        <v>0</v>
      </c>
      <c r="Q109" s="84">
        <f>IFERROR(IF(B109="",0,SUMPRODUCT(('2A'!$D$6:$D$1005='GSTN-Bill Wise'!B109)*'2A'!$I$6:$I$1005)),0)</f>
        <v>0</v>
      </c>
      <c r="R109" s="44">
        <f>IFERROR(IF(B109="",0,SUMPRODUCT(('2A'!$D$6:$D$1005='GSTN-Bill Wise'!B109)*'2A'!$J$6:$J$1005)),0)</f>
        <v>0</v>
      </c>
      <c r="S109" s="44">
        <f>IFERROR(IF(B109="",0,SUMPRODUCT(('2A'!$D$6:$D$1005='GSTN-Bill Wise'!B109)*'2A'!$K$6:$K$1005)),0)</f>
        <v>0</v>
      </c>
      <c r="T109" s="44">
        <f>IFERROR(IF(B109="",0,SUMPRODUCT(('2A'!$D$6:$D$1005='GSTN-Bill Wise'!B109)*'2A'!$L$6:$L$1005)),0)</f>
        <v>0</v>
      </c>
      <c r="U109" s="44">
        <f>IFERROR(IF(B109="",0,SUMPRODUCT(('2A'!$D$6:$D$1005='GSTN-Bill Wise'!B109)*'2A'!$M$6:$M$1005)),0)</f>
        <v>0</v>
      </c>
      <c r="V109" s="111"/>
    </row>
    <row r="110" spans="1:22">
      <c r="A110" s="161">
        <f t="shared" si="16"/>
        <v>105</v>
      </c>
      <c r="B110" s="161" t="str">
        <f t="shared" si="10"/>
        <v/>
      </c>
      <c r="C110" s="161" t="str">
        <f>IF(COUNTIFS('GSTN-Diff Gross'!$D$7:$D$1006,BOOKS!E110,'GSTN-Diff Gross'!$R$7:$R$1006,"&lt;&gt;0")+COUNTIFS('GSTN-Diff Gross'!$D$7:$D$1006,BOOKS!E110,'GSTN-Diff Gross'!$S$7:$S$1006,"&lt;&gt;0")+COUNTIFS('GSTN-Diff Gross'!$D$7:$D$1006,BOOKS!E110,'GSTN-Diff Gross'!$T$7:$T$1006,"&lt;&gt;0")+COUNTIFS('GSTN-Diff Gross'!$D$7:$D$1006,BOOKS!E110,'GSTN-Diff Gross'!$U$7:$U$1006,"&lt;&gt;0")+COUNTIFS('GSTN-Diff Gross'!$D$7:$D$1006,BOOKS!E110,'GSTN-Diff Gross'!$V$7:$V$1006,"&lt;&gt;0"),BOOKS!E110,"")</f>
        <v/>
      </c>
      <c r="D110" s="41" t="str">
        <f>IF(COUNTIFS('GSTN-Diff Gross'!$D$7:$D$1006,BOOKS!E110,'GSTN-Diff Gross'!$R$7:$R$1006,"&lt;&gt;0")+COUNTIFS('GSTN-Diff Gross'!$D$7:$D$1006,BOOKS!E110,'GSTN-Diff Gross'!$S$7:$S$1006,"&lt;&gt;0")+COUNTIFS('GSTN-Diff Gross'!$D$7:$D$1006,BOOKS!E110,'GSTN-Diff Gross'!$T$7:$T$1006,"&lt;&gt;0")+COUNTIFS('GSTN-Diff Gross'!$D$7:$D$1006,BOOKS!E110,'GSTN-Diff Gross'!$U$7:$U$1006,"&lt;&gt;0")+COUNTIFS('GSTN-Diff Gross'!$D$7:$D$1006,BOOKS!E110,'GSTN-Diff Gross'!$V$7:$V$1006,"&lt;&gt;0"),BOOKS!F110,"")</f>
        <v/>
      </c>
      <c r="E110" s="68" t="str">
        <f>IF(COUNTIFS('GSTN-Diff Gross'!$D$7:$D$1006,BOOKS!E110,'GSTN-Diff Gross'!$R$7:$R$1006,"&lt;&gt;0")+COUNTIFS('GSTN-Diff Gross'!$D$7:$D$1006,BOOKS!E110,'GSTN-Diff Gross'!$S$7:$S$1006,"&lt;&gt;0")+COUNTIFS('GSTN-Diff Gross'!$D$7:$D$1006,BOOKS!E110,'GSTN-Diff Gross'!$T$7:$T$1006,"&lt;&gt;0")+COUNTIFS('GSTN-Diff Gross'!$D$7:$D$1006,BOOKS!E110,'GSTN-Diff Gross'!$U$7:$U$1006,"&lt;&gt;0")+COUNTIFS('GSTN-Diff Gross'!$D$7:$D$1006,BOOKS!E110,'GSTN-Diff Gross'!$V$7:$V$1006,"&lt;&gt;0"),BOOKS!G110,"")</f>
        <v/>
      </c>
      <c r="F110" s="90" t="str">
        <f>IF(COUNTIFS('GSTN-Diff Gross'!$D$7:$D$1006,BOOKS!E110,'GSTN-Diff Gross'!$R$7:$R$1006,"&lt;&gt;0")+COUNTIFS('GSTN-Diff Gross'!$D$7:$D$1006,BOOKS!E110,'GSTN-Diff Gross'!$S$7:$S$1006,"&lt;&gt;0")+COUNTIFS('GSTN-Diff Gross'!$D$7:$D$1006,BOOKS!E110,'GSTN-Diff Gross'!$T$7:$T$1006,"&lt;&gt;0")+COUNTIFS('GSTN-Diff Gross'!$D$7:$D$1006,BOOKS!E110,'GSTN-Diff Gross'!$U$7:$U$1006,"&lt;&gt;0")+COUNTIFS('GSTN-Diff Gross'!$D$7:$D$1006,BOOKS!E110,'GSTN-Diff Gross'!$V$7:$V$1006,"&lt;&gt;0"),BOOKS!H110,"")</f>
        <v/>
      </c>
      <c r="G110" s="167">
        <f t="shared" si="11"/>
        <v>0</v>
      </c>
      <c r="H110" s="167">
        <f t="shared" si="12"/>
        <v>0</v>
      </c>
      <c r="I110" s="167">
        <f t="shared" si="13"/>
        <v>0</v>
      </c>
      <c r="J110" s="167">
        <f t="shared" si="14"/>
        <v>0</v>
      </c>
      <c r="K110" s="167">
        <f t="shared" si="15"/>
        <v>0</v>
      </c>
      <c r="L110" s="99">
        <f>IF(COUNTIFS('GSTN-Diff Gross'!$D$7:$D$1006,BOOKS!E110,'GSTN-Diff Gross'!$R$7:$R$1006,"&lt;&gt;0")+COUNTIFS('GSTN-Diff Gross'!$D$7:$D$1006,BOOKS!E110,'GSTN-Diff Gross'!$S$7:$S$1006,"&lt;&gt;0")+COUNTIFS('GSTN-Diff Gross'!$D$7:$D$1006,BOOKS!E110,'GSTN-Diff Gross'!$T$7:$T$1006,"&lt;&gt;0")+COUNTIFS('GSTN-Diff Gross'!$D$7:$D$1006,BOOKS!E110,'GSTN-Diff Gross'!$U$7:$U$1006,"&lt;&gt;0")+COUNTIFS('GSTN-Diff Gross'!$D$7:$D$1006,BOOKS!E110,'GSTN-Diff Gross'!$V$7:$V$1006,"&lt;&gt;0"),BOOKS!I110,0)</f>
        <v>0</v>
      </c>
      <c r="M110" s="100">
        <f>IF(COUNTIFS('GSTN-Diff Gross'!$D$7:$D$1006,BOOKS!E110,'GSTN-Diff Gross'!$R$7:$R$1006,"&lt;&gt;0")+COUNTIFS('GSTN-Diff Gross'!$D$7:$D$1006,BOOKS!E110,'GSTN-Diff Gross'!$S$7:$S$1006,"&lt;&gt;0")+COUNTIFS('GSTN-Diff Gross'!$D$7:$D$1006,BOOKS!E110,'GSTN-Diff Gross'!$T$7:$T$1006,"&lt;&gt;0")+COUNTIFS('GSTN-Diff Gross'!$D$7:$D$1006,BOOKS!E110,'GSTN-Diff Gross'!$U$7:$U$1006,"&lt;&gt;0")+COUNTIFS('GSTN-Diff Gross'!$D$7:$D$1006,BOOKS!E110,'GSTN-Diff Gross'!$V$7:$V$1006,"&lt;&gt;0"),BOOKS!J110,0)</f>
        <v>0</v>
      </c>
      <c r="N110" s="100">
        <f>IF(COUNTIFS('GSTN-Diff Gross'!$D$7:$D$1006,BOOKS!E110,'GSTN-Diff Gross'!$R$7:$R$1006,"&lt;&gt;0")+COUNTIFS('GSTN-Diff Gross'!$D$7:$D$1006,BOOKS!E110,'GSTN-Diff Gross'!$S$7:$S$1006,"&lt;&gt;0")+COUNTIFS('GSTN-Diff Gross'!$D$7:$D$1006,BOOKS!E110,'GSTN-Diff Gross'!$T$7:$T$1006,"&lt;&gt;0")+COUNTIFS('GSTN-Diff Gross'!$D$7:$D$1006,BOOKS!E110,'GSTN-Diff Gross'!$U$7:$U$1006,"&lt;&gt;0")+COUNTIFS('GSTN-Diff Gross'!$D$7:$D$1006,BOOKS!E110,'GSTN-Diff Gross'!$V$7:$V$1006,"&lt;&gt;0"),BOOKS!K110,0)</f>
        <v>0</v>
      </c>
      <c r="O110" s="100">
        <f>IF(COUNTIFS('GSTN-Diff Gross'!$D$7:$D$1006,BOOKS!E110,'GSTN-Diff Gross'!$R$7:$R$1006,"&lt;&gt;0")+COUNTIFS('GSTN-Diff Gross'!$D$7:$D$1006,BOOKS!E110,'GSTN-Diff Gross'!$S$7:$S$1006,"&lt;&gt;0")+COUNTIFS('GSTN-Diff Gross'!$D$7:$D$1006,BOOKS!E110,'GSTN-Diff Gross'!$T$7:$T$1006,"&lt;&gt;0")+COUNTIFS('GSTN-Diff Gross'!$D$7:$D$1006,BOOKS!E110,'GSTN-Diff Gross'!$U$7:$U$1006,"&lt;&gt;0")+COUNTIFS('GSTN-Diff Gross'!$D$7:$D$1006,BOOKS!E110,'GSTN-Diff Gross'!$V$7:$V$1006,"&lt;&gt;0"),BOOKS!L110,0)</f>
        <v>0</v>
      </c>
      <c r="P110" s="100">
        <f>IF(COUNTIFS('GSTN-Diff Gross'!$D$7:$D$1006,BOOKS!E110,'GSTN-Diff Gross'!$R$7:$R$1006,"&lt;&gt;0")+COUNTIFS('GSTN-Diff Gross'!$D$7:$D$1006,BOOKS!E110,'GSTN-Diff Gross'!$S$7:$S$1006,"&lt;&gt;0")+COUNTIFS('GSTN-Diff Gross'!$D$7:$D$1006,BOOKS!E110,'GSTN-Diff Gross'!$T$7:$T$1006,"&lt;&gt;0")+COUNTIFS('GSTN-Diff Gross'!$D$7:$D$1006,BOOKS!E110,'GSTN-Diff Gross'!$U$7:$U$1006,"&lt;&gt;0")+COUNTIFS('GSTN-Diff Gross'!$D$7:$D$1006,BOOKS!E110,'GSTN-Diff Gross'!$V$7:$V$1006,"&lt;&gt;0"),BOOKS!M110,0)</f>
        <v>0</v>
      </c>
      <c r="Q110" s="94">
        <f>IFERROR(IF(B110="",0,SUMPRODUCT(('2A'!$D$6:$D$1005='GSTN-Bill Wise'!B110)*'2A'!$I$6:$I$1005)),0)</f>
        <v>0</v>
      </c>
      <c r="R110" s="95">
        <f>IFERROR(IF(B110="",0,SUMPRODUCT(('2A'!$D$6:$D$1005='GSTN-Bill Wise'!B110)*'2A'!$J$6:$J$1005)),0)</f>
        <v>0</v>
      </c>
      <c r="S110" s="95">
        <f>IFERROR(IF(B110="",0,SUMPRODUCT(('2A'!$D$6:$D$1005='GSTN-Bill Wise'!B110)*'2A'!$K$6:$K$1005)),0)</f>
        <v>0</v>
      </c>
      <c r="T110" s="95">
        <f>IFERROR(IF(B110="",0,SUMPRODUCT(('2A'!$D$6:$D$1005='GSTN-Bill Wise'!B110)*'2A'!$L$6:$L$1005)),0)</f>
        <v>0</v>
      </c>
      <c r="U110" s="95">
        <f>IFERROR(IF(B110="",0,SUMPRODUCT(('2A'!$D$6:$D$1005='GSTN-Bill Wise'!B110)*'2A'!$M$6:$M$1005)),0)</f>
        <v>0</v>
      </c>
      <c r="V110" s="111"/>
    </row>
    <row r="111" spans="1:22">
      <c r="A111" s="162">
        <f t="shared" si="16"/>
        <v>106</v>
      </c>
      <c r="B111" s="162" t="str">
        <f t="shared" si="10"/>
        <v/>
      </c>
      <c r="C111" s="162" t="str">
        <f>IF(COUNTIFS('GSTN-Diff Gross'!$D$7:$D$1006,BOOKS!E111,'GSTN-Diff Gross'!$R$7:$R$1006,"&lt;&gt;0")+COUNTIFS('GSTN-Diff Gross'!$D$7:$D$1006,BOOKS!E111,'GSTN-Diff Gross'!$S$7:$S$1006,"&lt;&gt;0")+COUNTIFS('GSTN-Diff Gross'!$D$7:$D$1006,BOOKS!E111,'GSTN-Diff Gross'!$T$7:$T$1006,"&lt;&gt;0")+COUNTIFS('GSTN-Diff Gross'!$D$7:$D$1006,BOOKS!E111,'GSTN-Diff Gross'!$U$7:$U$1006,"&lt;&gt;0")+COUNTIFS('GSTN-Diff Gross'!$D$7:$D$1006,BOOKS!E111,'GSTN-Diff Gross'!$V$7:$V$1006,"&lt;&gt;0"),BOOKS!E111,"")</f>
        <v/>
      </c>
      <c r="D111" s="44" t="str">
        <f>IF(COUNTIFS('GSTN-Diff Gross'!$D$7:$D$1006,BOOKS!E111,'GSTN-Diff Gross'!$R$7:$R$1006,"&lt;&gt;0")+COUNTIFS('GSTN-Diff Gross'!$D$7:$D$1006,BOOKS!E111,'GSTN-Diff Gross'!$S$7:$S$1006,"&lt;&gt;0")+COUNTIFS('GSTN-Diff Gross'!$D$7:$D$1006,BOOKS!E111,'GSTN-Diff Gross'!$T$7:$T$1006,"&lt;&gt;0")+COUNTIFS('GSTN-Diff Gross'!$D$7:$D$1006,BOOKS!E111,'GSTN-Diff Gross'!$U$7:$U$1006,"&lt;&gt;0")+COUNTIFS('GSTN-Diff Gross'!$D$7:$D$1006,BOOKS!E111,'GSTN-Diff Gross'!$V$7:$V$1006,"&lt;&gt;0"),BOOKS!F111,"")</f>
        <v/>
      </c>
      <c r="E111" s="67" t="str">
        <f>IF(COUNTIFS('GSTN-Diff Gross'!$D$7:$D$1006,BOOKS!E111,'GSTN-Diff Gross'!$R$7:$R$1006,"&lt;&gt;0")+COUNTIFS('GSTN-Diff Gross'!$D$7:$D$1006,BOOKS!E111,'GSTN-Diff Gross'!$S$7:$S$1006,"&lt;&gt;0")+COUNTIFS('GSTN-Diff Gross'!$D$7:$D$1006,BOOKS!E111,'GSTN-Diff Gross'!$T$7:$T$1006,"&lt;&gt;0")+COUNTIFS('GSTN-Diff Gross'!$D$7:$D$1006,BOOKS!E111,'GSTN-Diff Gross'!$U$7:$U$1006,"&lt;&gt;0")+COUNTIFS('GSTN-Diff Gross'!$D$7:$D$1006,BOOKS!E111,'GSTN-Diff Gross'!$V$7:$V$1006,"&lt;&gt;0"),BOOKS!G111,"")</f>
        <v/>
      </c>
      <c r="F111" s="89" t="str">
        <f>IF(COUNTIFS('GSTN-Diff Gross'!$D$7:$D$1006,BOOKS!E111,'GSTN-Diff Gross'!$R$7:$R$1006,"&lt;&gt;0")+COUNTIFS('GSTN-Diff Gross'!$D$7:$D$1006,BOOKS!E111,'GSTN-Diff Gross'!$S$7:$S$1006,"&lt;&gt;0")+COUNTIFS('GSTN-Diff Gross'!$D$7:$D$1006,BOOKS!E111,'GSTN-Diff Gross'!$T$7:$T$1006,"&lt;&gt;0")+COUNTIFS('GSTN-Diff Gross'!$D$7:$D$1006,BOOKS!E111,'GSTN-Diff Gross'!$U$7:$U$1006,"&lt;&gt;0")+COUNTIFS('GSTN-Diff Gross'!$D$7:$D$1006,BOOKS!E111,'GSTN-Diff Gross'!$V$7:$V$1006,"&lt;&gt;0"),BOOKS!H111,"")</f>
        <v/>
      </c>
      <c r="G111" s="96">
        <f t="shared" si="11"/>
        <v>0</v>
      </c>
      <c r="H111" s="96">
        <f t="shared" si="12"/>
        <v>0</v>
      </c>
      <c r="I111" s="97">
        <f t="shared" si="13"/>
        <v>0</v>
      </c>
      <c r="J111" s="98">
        <f t="shared" si="14"/>
        <v>0</v>
      </c>
      <c r="K111" s="96">
        <f t="shared" si="15"/>
        <v>0</v>
      </c>
      <c r="L111" s="93">
        <f>IF(COUNTIFS('GSTN-Diff Gross'!$D$7:$D$1006,BOOKS!E111,'GSTN-Diff Gross'!$R$7:$R$1006,"&lt;&gt;0")+COUNTIFS('GSTN-Diff Gross'!$D$7:$D$1006,BOOKS!E111,'GSTN-Diff Gross'!$S$7:$S$1006,"&lt;&gt;0")+COUNTIFS('GSTN-Diff Gross'!$D$7:$D$1006,BOOKS!E111,'GSTN-Diff Gross'!$T$7:$T$1006,"&lt;&gt;0")+COUNTIFS('GSTN-Diff Gross'!$D$7:$D$1006,BOOKS!E111,'GSTN-Diff Gross'!$U$7:$U$1006,"&lt;&gt;0")+COUNTIFS('GSTN-Diff Gross'!$D$7:$D$1006,BOOKS!E111,'GSTN-Diff Gross'!$V$7:$V$1006,"&lt;&gt;0"),BOOKS!I111,0)</f>
        <v>0</v>
      </c>
      <c r="M111" s="88">
        <f>IF(COUNTIFS('GSTN-Diff Gross'!$D$7:$D$1006,BOOKS!E111,'GSTN-Diff Gross'!$R$7:$R$1006,"&lt;&gt;0")+COUNTIFS('GSTN-Diff Gross'!$D$7:$D$1006,BOOKS!E111,'GSTN-Diff Gross'!$S$7:$S$1006,"&lt;&gt;0")+COUNTIFS('GSTN-Diff Gross'!$D$7:$D$1006,BOOKS!E111,'GSTN-Diff Gross'!$T$7:$T$1006,"&lt;&gt;0")+COUNTIFS('GSTN-Diff Gross'!$D$7:$D$1006,BOOKS!E111,'GSTN-Diff Gross'!$U$7:$U$1006,"&lt;&gt;0")+COUNTIFS('GSTN-Diff Gross'!$D$7:$D$1006,BOOKS!E111,'GSTN-Diff Gross'!$V$7:$V$1006,"&lt;&gt;0"),BOOKS!J111,0)</f>
        <v>0</v>
      </c>
      <c r="N111" s="88">
        <f>IF(COUNTIFS('GSTN-Diff Gross'!$D$7:$D$1006,BOOKS!E111,'GSTN-Diff Gross'!$R$7:$R$1006,"&lt;&gt;0")+COUNTIFS('GSTN-Diff Gross'!$D$7:$D$1006,BOOKS!E111,'GSTN-Diff Gross'!$S$7:$S$1006,"&lt;&gt;0")+COUNTIFS('GSTN-Diff Gross'!$D$7:$D$1006,BOOKS!E111,'GSTN-Diff Gross'!$T$7:$T$1006,"&lt;&gt;0")+COUNTIFS('GSTN-Diff Gross'!$D$7:$D$1006,BOOKS!E111,'GSTN-Diff Gross'!$U$7:$U$1006,"&lt;&gt;0")+COUNTIFS('GSTN-Diff Gross'!$D$7:$D$1006,BOOKS!E111,'GSTN-Diff Gross'!$V$7:$V$1006,"&lt;&gt;0"),BOOKS!K111,0)</f>
        <v>0</v>
      </c>
      <c r="O111" s="88">
        <f>IF(COUNTIFS('GSTN-Diff Gross'!$D$7:$D$1006,BOOKS!E111,'GSTN-Diff Gross'!$R$7:$R$1006,"&lt;&gt;0")+COUNTIFS('GSTN-Diff Gross'!$D$7:$D$1006,BOOKS!E111,'GSTN-Diff Gross'!$S$7:$S$1006,"&lt;&gt;0")+COUNTIFS('GSTN-Diff Gross'!$D$7:$D$1006,BOOKS!E111,'GSTN-Diff Gross'!$T$7:$T$1006,"&lt;&gt;0")+COUNTIFS('GSTN-Diff Gross'!$D$7:$D$1006,BOOKS!E111,'GSTN-Diff Gross'!$U$7:$U$1006,"&lt;&gt;0")+COUNTIFS('GSTN-Diff Gross'!$D$7:$D$1006,BOOKS!E111,'GSTN-Diff Gross'!$V$7:$V$1006,"&lt;&gt;0"),BOOKS!L111,0)</f>
        <v>0</v>
      </c>
      <c r="P111" s="88">
        <f>IF(COUNTIFS('GSTN-Diff Gross'!$D$7:$D$1006,BOOKS!E111,'GSTN-Diff Gross'!$R$7:$R$1006,"&lt;&gt;0")+COUNTIFS('GSTN-Diff Gross'!$D$7:$D$1006,BOOKS!E111,'GSTN-Diff Gross'!$S$7:$S$1006,"&lt;&gt;0")+COUNTIFS('GSTN-Diff Gross'!$D$7:$D$1006,BOOKS!E111,'GSTN-Diff Gross'!$T$7:$T$1006,"&lt;&gt;0")+COUNTIFS('GSTN-Diff Gross'!$D$7:$D$1006,BOOKS!E111,'GSTN-Diff Gross'!$U$7:$U$1006,"&lt;&gt;0")+COUNTIFS('GSTN-Diff Gross'!$D$7:$D$1006,BOOKS!E111,'GSTN-Diff Gross'!$V$7:$V$1006,"&lt;&gt;0"),BOOKS!M111,0)</f>
        <v>0</v>
      </c>
      <c r="Q111" s="84">
        <f>IFERROR(IF(B111="",0,SUMPRODUCT(('2A'!$D$6:$D$1005='GSTN-Bill Wise'!B111)*'2A'!$I$6:$I$1005)),0)</f>
        <v>0</v>
      </c>
      <c r="R111" s="44">
        <f>IFERROR(IF(B111="",0,SUMPRODUCT(('2A'!$D$6:$D$1005='GSTN-Bill Wise'!B111)*'2A'!$J$6:$J$1005)),0)</f>
        <v>0</v>
      </c>
      <c r="S111" s="44">
        <f>IFERROR(IF(B111="",0,SUMPRODUCT(('2A'!$D$6:$D$1005='GSTN-Bill Wise'!B111)*'2A'!$K$6:$K$1005)),0)</f>
        <v>0</v>
      </c>
      <c r="T111" s="44">
        <f>IFERROR(IF(B111="",0,SUMPRODUCT(('2A'!$D$6:$D$1005='GSTN-Bill Wise'!B111)*'2A'!$L$6:$L$1005)),0)</f>
        <v>0</v>
      </c>
      <c r="U111" s="44">
        <f>IFERROR(IF(B111="",0,SUMPRODUCT(('2A'!$D$6:$D$1005='GSTN-Bill Wise'!B111)*'2A'!$M$6:$M$1005)),0)</f>
        <v>0</v>
      </c>
      <c r="V111" s="111"/>
    </row>
    <row r="112" spans="1:22">
      <c r="A112" s="161">
        <f t="shared" si="16"/>
        <v>107</v>
      </c>
      <c r="B112" s="161" t="str">
        <f t="shared" si="10"/>
        <v/>
      </c>
      <c r="C112" s="161" t="str">
        <f>IF(COUNTIFS('GSTN-Diff Gross'!$D$7:$D$1006,BOOKS!E112,'GSTN-Diff Gross'!$R$7:$R$1006,"&lt;&gt;0")+COUNTIFS('GSTN-Diff Gross'!$D$7:$D$1006,BOOKS!E112,'GSTN-Diff Gross'!$S$7:$S$1006,"&lt;&gt;0")+COUNTIFS('GSTN-Diff Gross'!$D$7:$D$1006,BOOKS!E112,'GSTN-Diff Gross'!$T$7:$T$1006,"&lt;&gt;0")+COUNTIFS('GSTN-Diff Gross'!$D$7:$D$1006,BOOKS!E112,'GSTN-Diff Gross'!$U$7:$U$1006,"&lt;&gt;0")+COUNTIFS('GSTN-Diff Gross'!$D$7:$D$1006,BOOKS!E112,'GSTN-Diff Gross'!$V$7:$V$1006,"&lt;&gt;0"),BOOKS!E112,"")</f>
        <v/>
      </c>
      <c r="D112" s="41" t="str">
        <f>IF(COUNTIFS('GSTN-Diff Gross'!$D$7:$D$1006,BOOKS!E112,'GSTN-Diff Gross'!$R$7:$R$1006,"&lt;&gt;0")+COUNTIFS('GSTN-Diff Gross'!$D$7:$D$1006,BOOKS!E112,'GSTN-Diff Gross'!$S$7:$S$1006,"&lt;&gt;0")+COUNTIFS('GSTN-Diff Gross'!$D$7:$D$1006,BOOKS!E112,'GSTN-Diff Gross'!$T$7:$T$1006,"&lt;&gt;0")+COUNTIFS('GSTN-Diff Gross'!$D$7:$D$1006,BOOKS!E112,'GSTN-Diff Gross'!$U$7:$U$1006,"&lt;&gt;0")+COUNTIFS('GSTN-Diff Gross'!$D$7:$D$1006,BOOKS!E112,'GSTN-Diff Gross'!$V$7:$V$1006,"&lt;&gt;0"),BOOKS!F112,"")</f>
        <v/>
      </c>
      <c r="E112" s="68" t="str">
        <f>IF(COUNTIFS('GSTN-Diff Gross'!$D$7:$D$1006,BOOKS!E112,'GSTN-Diff Gross'!$R$7:$R$1006,"&lt;&gt;0")+COUNTIFS('GSTN-Diff Gross'!$D$7:$D$1006,BOOKS!E112,'GSTN-Diff Gross'!$S$7:$S$1006,"&lt;&gt;0")+COUNTIFS('GSTN-Diff Gross'!$D$7:$D$1006,BOOKS!E112,'GSTN-Diff Gross'!$T$7:$T$1006,"&lt;&gt;0")+COUNTIFS('GSTN-Diff Gross'!$D$7:$D$1006,BOOKS!E112,'GSTN-Diff Gross'!$U$7:$U$1006,"&lt;&gt;0")+COUNTIFS('GSTN-Diff Gross'!$D$7:$D$1006,BOOKS!E112,'GSTN-Diff Gross'!$V$7:$V$1006,"&lt;&gt;0"),BOOKS!G112,"")</f>
        <v/>
      </c>
      <c r="F112" s="90" t="str">
        <f>IF(COUNTIFS('GSTN-Diff Gross'!$D$7:$D$1006,BOOKS!E112,'GSTN-Diff Gross'!$R$7:$R$1006,"&lt;&gt;0")+COUNTIFS('GSTN-Diff Gross'!$D$7:$D$1006,BOOKS!E112,'GSTN-Diff Gross'!$S$7:$S$1006,"&lt;&gt;0")+COUNTIFS('GSTN-Diff Gross'!$D$7:$D$1006,BOOKS!E112,'GSTN-Diff Gross'!$T$7:$T$1006,"&lt;&gt;0")+COUNTIFS('GSTN-Diff Gross'!$D$7:$D$1006,BOOKS!E112,'GSTN-Diff Gross'!$U$7:$U$1006,"&lt;&gt;0")+COUNTIFS('GSTN-Diff Gross'!$D$7:$D$1006,BOOKS!E112,'GSTN-Diff Gross'!$V$7:$V$1006,"&lt;&gt;0"),BOOKS!H112,"")</f>
        <v/>
      </c>
      <c r="G112" s="167">
        <f t="shared" si="11"/>
        <v>0</v>
      </c>
      <c r="H112" s="167">
        <f t="shared" si="12"/>
        <v>0</v>
      </c>
      <c r="I112" s="167">
        <f t="shared" si="13"/>
        <v>0</v>
      </c>
      <c r="J112" s="167">
        <f t="shared" si="14"/>
        <v>0</v>
      </c>
      <c r="K112" s="167">
        <f t="shared" si="15"/>
        <v>0</v>
      </c>
      <c r="L112" s="99">
        <f>IF(COUNTIFS('GSTN-Diff Gross'!$D$7:$D$1006,BOOKS!E112,'GSTN-Diff Gross'!$R$7:$R$1006,"&lt;&gt;0")+COUNTIFS('GSTN-Diff Gross'!$D$7:$D$1006,BOOKS!E112,'GSTN-Diff Gross'!$S$7:$S$1006,"&lt;&gt;0")+COUNTIFS('GSTN-Diff Gross'!$D$7:$D$1006,BOOKS!E112,'GSTN-Diff Gross'!$T$7:$T$1006,"&lt;&gt;0")+COUNTIFS('GSTN-Diff Gross'!$D$7:$D$1006,BOOKS!E112,'GSTN-Diff Gross'!$U$7:$U$1006,"&lt;&gt;0")+COUNTIFS('GSTN-Diff Gross'!$D$7:$D$1006,BOOKS!E112,'GSTN-Diff Gross'!$V$7:$V$1006,"&lt;&gt;0"),BOOKS!I112,0)</f>
        <v>0</v>
      </c>
      <c r="M112" s="100">
        <f>IF(COUNTIFS('GSTN-Diff Gross'!$D$7:$D$1006,BOOKS!E112,'GSTN-Diff Gross'!$R$7:$R$1006,"&lt;&gt;0")+COUNTIFS('GSTN-Diff Gross'!$D$7:$D$1006,BOOKS!E112,'GSTN-Diff Gross'!$S$7:$S$1006,"&lt;&gt;0")+COUNTIFS('GSTN-Diff Gross'!$D$7:$D$1006,BOOKS!E112,'GSTN-Diff Gross'!$T$7:$T$1006,"&lt;&gt;0")+COUNTIFS('GSTN-Diff Gross'!$D$7:$D$1006,BOOKS!E112,'GSTN-Diff Gross'!$U$7:$U$1006,"&lt;&gt;0")+COUNTIFS('GSTN-Diff Gross'!$D$7:$D$1006,BOOKS!E112,'GSTN-Diff Gross'!$V$7:$V$1006,"&lt;&gt;0"),BOOKS!J112,0)</f>
        <v>0</v>
      </c>
      <c r="N112" s="100">
        <f>IF(COUNTIFS('GSTN-Diff Gross'!$D$7:$D$1006,BOOKS!E112,'GSTN-Diff Gross'!$R$7:$R$1006,"&lt;&gt;0")+COUNTIFS('GSTN-Diff Gross'!$D$7:$D$1006,BOOKS!E112,'GSTN-Diff Gross'!$S$7:$S$1006,"&lt;&gt;0")+COUNTIFS('GSTN-Diff Gross'!$D$7:$D$1006,BOOKS!E112,'GSTN-Diff Gross'!$T$7:$T$1006,"&lt;&gt;0")+COUNTIFS('GSTN-Diff Gross'!$D$7:$D$1006,BOOKS!E112,'GSTN-Diff Gross'!$U$7:$U$1006,"&lt;&gt;0")+COUNTIFS('GSTN-Diff Gross'!$D$7:$D$1006,BOOKS!E112,'GSTN-Diff Gross'!$V$7:$V$1006,"&lt;&gt;0"),BOOKS!K112,0)</f>
        <v>0</v>
      </c>
      <c r="O112" s="100">
        <f>IF(COUNTIFS('GSTN-Diff Gross'!$D$7:$D$1006,BOOKS!E112,'GSTN-Diff Gross'!$R$7:$R$1006,"&lt;&gt;0")+COUNTIFS('GSTN-Diff Gross'!$D$7:$D$1006,BOOKS!E112,'GSTN-Diff Gross'!$S$7:$S$1006,"&lt;&gt;0")+COUNTIFS('GSTN-Diff Gross'!$D$7:$D$1006,BOOKS!E112,'GSTN-Diff Gross'!$T$7:$T$1006,"&lt;&gt;0")+COUNTIFS('GSTN-Diff Gross'!$D$7:$D$1006,BOOKS!E112,'GSTN-Diff Gross'!$U$7:$U$1006,"&lt;&gt;0")+COUNTIFS('GSTN-Diff Gross'!$D$7:$D$1006,BOOKS!E112,'GSTN-Diff Gross'!$V$7:$V$1006,"&lt;&gt;0"),BOOKS!L112,0)</f>
        <v>0</v>
      </c>
      <c r="P112" s="100">
        <f>IF(COUNTIFS('GSTN-Diff Gross'!$D$7:$D$1006,BOOKS!E112,'GSTN-Diff Gross'!$R$7:$R$1006,"&lt;&gt;0")+COUNTIFS('GSTN-Diff Gross'!$D$7:$D$1006,BOOKS!E112,'GSTN-Diff Gross'!$S$7:$S$1006,"&lt;&gt;0")+COUNTIFS('GSTN-Diff Gross'!$D$7:$D$1006,BOOKS!E112,'GSTN-Diff Gross'!$T$7:$T$1006,"&lt;&gt;0")+COUNTIFS('GSTN-Diff Gross'!$D$7:$D$1006,BOOKS!E112,'GSTN-Diff Gross'!$U$7:$U$1006,"&lt;&gt;0")+COUNTIFS('GSTN-Diff Gross'!$D$7:$D$1006,BOOKS!E112,'GSTN-Diff Gross'!$V$7:$V$1006,"&lt;&gt;0"),BOOKS!M112,0)</f>
        <v>0</v>
      </c>
      <c r="Q112" s="94">
        <f>IFERROR(IF(B112="",0,SUMPRODUCT(('2A'!$D$6:$D$1005='GSTN-Bill Wise'!B112)*'2A'!$I$6:$I$1005)),0)</f>
        <v>0</v>
      </c>
      <c r="R112" s="95">
        <f>IFERROR(IF(B112="",0,SUMPRODUCT(('2A'!$D$6:$D$1005='GSTN-Bill Wise'!B112)*'2A'!$J$6:$J$1005)),0)</f>
        <v>0</v>
      </c>
      <c r="S112" s="95">
        <f>IFERROR(IF(B112="",0,SUMPRODUCT(('2A'!$D$6:$D$1005='GSTN-Bill Wise'!B112)*'2A'!$K$6:$K$1005)),0)</f>
        <v>0</v>
      </c>
      <c r="T112" s="95">
        <f>IFERROR(IF(B112="",0,SUMPRODUCT(('2A'!$D$6:$D$1005='GSTN-Bill Wise'!B112)*'2A'!$L$6:$L$1005)),0)</f>
        <v>0</v>
      </c>
      <c r="U112" s="95">
        <f>IFERROR(IF(B112="",0,SUMPRODUCT(('2A'!$D$6:$D$1005='GSTN-Bill Wise'!B112)*'2A'!$M$6:$M$1005)),0)</f>
        <v>0</v>
      </c>
      <c r="V112" s="111"/>
    </row>
    <row r="113" spans="1:22">
      <c r="A113" s="162">
        <f t="shared" si="16"/>
        <v>108</v>
      </c>
      <c r="B113" s="162" t="str">
        <f t="shared" si="10"/>
        <v/>
      </c>
      <c r="C113" s="162" t="str">
        <f>IF(COUNTIFS('GSTN-Diff Gross'!$D$7:$D$1006,BOOKS!E113,'GSTN-Diff Gross'!$R$7:$R$1006,"&lt;&gt;0")+COUNTIFS('GSTN-Diff Gross'!$D$7:$D$1006,BOOKS!E113,'GSTN-Diff Gross'!$S$7:$S$1006,"&lt;&gt;0")+COUNTIFS('GSTN-Diff Gross'!$D$7:$D$1006,BOOKS!E113,'GSTN-Diff Gross'!$T$7:$T$1006,"&lt;&gt;0")+COUNTIFS('GSTN-Diff Gross'!$D$7:$D$1006,BOOKS!E113,'GSTN-Diff Gross'!$U$7:$U$1006,"&lt;&gt;0")+COUNTIFS('GSTN-Diff Gross'!$D$7:$D$1006,BOOKS!E113,'GSTN-Diff Gross'!$V$7:$V$1006,"&lt;&gt;0"),BOOKS!E113,"")</f>
        <v/>
      </c>
      <c r="D113" s="44" t="str">
        <f>IF(COUNTIFS('GSTN-Diff Gross'!$D$7:$D$1006,BOOKS!E113,'GSTN-Diff Gross'!$R$7:$R$1006,"&lt;&gt;0")+COUNTIFS('GSTN-Diff Gross'!$D$7:$D$1006,BOOKS!E113,'GSTN-Diff Gross'!$S$7:$S$1006,"&lt;&gt;0")+COUNTIFS('GSTN-Diff Gross'!$D$7:$D$1006,BOOKS!E113,'GSTN-Diff Gross'!$T$7:$T$1006,"&lt;&gt;0")+COUNTIFS('GSTN-Diff Gross'!$D$7:$D$1006,BOOKS!E113,'GSTN-Diff Gross'!$U$7:$U$1006,"&lt;&gt;0")+COUNTIFS('GSTN-Diff Gross'!$D$7:$D$1006,BOOKS!E113,'GSTN-Diff Gross'!$V$7:$V$1006,"&lt;&gt;0"),BOOKS!F113,"")</f>
        <v/>
      </c>
      <c r="E113" s="67" t="str">
        <f>IF(COUNTIFS('GSTN-Diff Gross'!$D$7:$D$1006,BOOKS!E113,'GSTN-Diff Gross'!$R$7:$R$1006,"&lt;&gt;0")+COUNTIFS('GSTN-Diff Gross'!$D$7:$D$1006,BOOKS!E113,'GSTN-Diff Gross'!$S$7:$S$1006,"&lt;&gt;0")+COUNTIFS('GSTN-Diff Gross'!$D$7:$D$1006,BOOKS!E113,'GSTN-Diff Gross'!$T$7:$T$1006,"&lt;&gt;0")+COUNTIFS('GSTN-Diff Gross'!$D$7:$D$1006,BOOKS!E113,'GSTN-Diff Gross'!$U$7:$U$1006,"&lt;&gt;0")+COUNTIFS('GSTN-Diff Gross'!$D$7:$D$1006,BOOKS!E113,'GSTN-Diff Gross'!$V$7:$V$1006,"&lt;&gt;0"),BOOKS!G113,"")</f>
        <v/>
      </c>
      <c r="F113" s="89" t="str">
        <f>IF(COUNTIFS('GSTN-Diff Gross'!$D$7:$D$1006,BOOKS!E113,'GSTN-Diff Gross'!$R$7:$R$1006,"&lt;&gt;0")+COUNTIFS('GSTN-Diff Gross'!$D$7:$D$1006,BOOKS!E113,'GSTN-Diff Gross'!$S$7:$S$1006,"&lt;&gt;0")+COUNTIFS('GSTN-Diff Gross'!$D$7:$D$1006,BOOKS!E113,'GSTN-Diff Gross'!$T$7:$T$1006,"&lt;&gt;0")+COUNTIFS('GSTN-Diff Gross'!$D$7:$D$1006,BOOKS!E113,'GSTN-Diff Gross'!$U$7:$U$1006,"&lt;&gt;0")+COUNTIFS('GSTN-Diff Gross'!$D$7:$D$1006,BOOKS!E113,'GSTN-Diff Gross'!$V$7:$V$1006,"&lt;&gt;0"),BOOKS!H113,"")</f>
        <v/>
      </c>
      <c r="G113" s="96">
        <f t="shared" si="11"/>
        <v>0</v>
      </c>
      <c r="H113" s="96">
        <f t="shared" si="12"/>
        <v>0</v>
      </c>
      <c r="I113" s="97">
        <f t="shared" si="13"/>
        <v>0</v>
      </c>
      <c r="J113" s="98">
        <f t="shared" si="14"/>
        <v>0</v>
      </c>
      <c r="K113" s="96">
        <f t="shared" si="15"/>
        <v>0</v>
      </c>
      <c r="L113" s="93">
        <f>IF(COUNTIFS('GSTN-Diff Gross'!$D$7:$D$1006,BOOKS!E113,'GSTN-Diff Gross'!$R$7:$R$1006,"&lt;&gt;0")+COUNTIFS('GSTN-Diff Gross'!$D$7:$D$1006,BOOKS!E113,'GSTN-Diff Gross'!$S$7:$S$1006,"&lt;&gt;0")+COUNTIFS('GSTN-Diff Gross'!$D$7:$D$1006,BOOKS!E113,'GSTN-Diff Gross'!$T$7:$T$1006,"&lt;&gt;0")+COUNTIFS('GSTN-Diff Gross'!$D$7:$D$1006,BOOKS!E113,'GSTN-Diff Gross'!$U$7:$U$1006,"&lt;&gt;0")+COUNTIFS('GSTN-Diff Gross'!$D$7:$D$1006,BOOKS!E113,'GSTN-Diff Gross'!$V$7:$V$1006,"&lt;&gt;0"),BOOKS!I113,0)</f>
        <v>0</v>
      </c>
      <c r="M113" s="88">
        <f>IF(COUNTIFS('GSTN-Diff Gross'!$D$7:$D$1006,BOOKS!E113,'GSTN-Diff Gross'!$R$7:$R$1006,"&lt;&gt;0")+COUNTIFS('GSTN-Diff Gross'!$D$7:$D$1006,BOOKS!E113,'GSTN-Diff Gross'!$S$7:$S$1006,"&lt;&gt;0")+COUNTIFS('GSTN-Diff Gross'!$D$7:$D$1006,BOOKS!E113,'GSTN-Diff Gross'!$T$7:$T$1006,"&lt;&gt;0")+COUNTIFS('GSTN-Diff Gross'!$D$7:$D$1006,BOOKS!E113,'GSTN-Diff Gross'!$U$7:$U$1006,"&lt;&gt;0")+COUNTIFS('GSTN-Diff Gross'!$D$7:$D$1006,BOOKS!E113,'GSTN-Diff Gross'!$V$7:$V$1006,"&lt;&gt;0"),BOOKS!J113,0)</f>
        <v>0</v>
      </c>
      <c r="N113" s="88">
        <f>IF(COUNTIFS('GSTN-Diff Gross'!$D$7:$D$1006,BOOKS!E113,'GSTN-Diff Gross'!$R$7:$R$1006,"&lt;&gt;0")+COUNTIFS('GSTN-Diff Gross'!$D$7:$D$1006,BOOKS!E113,'GSTN-Diff Gross'!$S$7:$S$1006,"&lt;&gt;0")+COUNTIFS('GSTN-Diff Gross'!$D$7:$D$1006,BOOKS!E113,'GSTN-Diff Gross'!$T$7:$T$1006,"&lt;&gt;0")+COUNTIFS('GSTN-Diff Gross'!$D$7:$D$1006,BOOKS!E113,'GSTN-Diff Gross'!$U$7:$U$1006,"&lt;&gt;0")+COUNTIFS('GSTN-Diff Gross'!$D$7:$D$1006,BOOKS!E113,'GSTN-Diff Gross'!$V$7:$V$1006,"&lt;&gt;0"),BOOKS!K113,0)</f>
        <v>0</v>
      </c>
      <c r="O113" s="88">
        <f>IF(COUNTIFS('GSTN-Diff Gross'!$D$7:$D$1006,BOOKS!E113,'GSTN-Diff Gross'!$R$7:$R$1006,"&lt;&gt;0")+COUNTIFS('GSTN-Diff Gross'!$D$7:$D$1006,BOOKS!E113,'GSTN-Diff Gross'!$S$7:$S$1006,"&lt;&gt;0")+COUNTIFS('GSTN-Diff Gross'!$D$7:$D$1006,BOOKS!E113,'GSTN-Diff Gross'!$T$7:$T$1006,"&lt;&gt;0")+COUNTIFS('GSTN-Diff Gross'!$D$7:$D$1006,BOOKS!E113,'GSTN-Diff Gross'!$U$7:$U$1006,"&lt;&gt;0")+COUNTIFS('GSTN-Diff Gross'!$D$7:$D$1006,BOOKS!E113,'GSTN-Diff Gross'!$V$7:$V$1006,"&lt;&gt;0"),BOOKS!L113,0)</f>
        <v>0</v>
      </c>
      <c r="P113" s="88">
        <f>IF(COUNTIFS('GSTN-Diff Gross'!$D$7:$D$1006,BOOKS!E113,'GSTN-Diff Gross'!$R$7:$R$1006,"&lt;&gt;0")+COUNTIFS('GSTN-Diff Gross'!$D$7:$D$1006,BOOKS!E113,'GSTN-Diff Gross'!$S$7:$S$1006,"&lt;&gt;0")+COUNTIFS('GSTN-Diff Gross'!$D$7:$D$1006,BOOKS!E113,'GSTN-Diff Gross'!$T$7:$T$1006,"&lt;&gt;0")+COUNTIFS('GSTN-Diff Gross'!$D$7:$D$1006,BOOKS!E113,'GSTN-Diff Gross'!$U$7:$U$1006,"&lt;&gt;0")+COUNTIFS('GSTN-Diff Gross'!$D$7:$D$1006,BOOKS!E113,'GSTN-Diff Gross'!$V$7:$V$1006,"&lt;&gt;0"),BOOKS!M113,0)</f>
        <v>0</v>
      </c>
      <c r="Q113" s="84">
        <f>IFERROR(IF(B113="",0,SUMPRODUCT(('2A'!$D$6:$D$1005='GSTN-Bill Wise'!B113)*'2A'!$I$6:$I$1005)),0)</f>
        <v>0</v>
      </c>
      <c r="R113" s="44">
        <f>IFERROR(IF(B113="",0,SUMPRODUCT(('2A'!$D$6:$D$1005='GSTN-Bill Wise'!B113)*'2A'!$J$6:$J$1005)),0)</f>
        <v>0</v>
      </c>
      <c r="S113" s="44">
        <f>IFERROR(IF(B113="",0,SUMPRODUCT(('2A'!$D$6:$D$1005='GSTN-Bill Wise'!B113)*'2A'!$K$6:$K$1005)),0)</f>
        <v>0</v>
      </c>
      <c r="T113" s="44">
        <f>IFERROR(IF(B113="",0,SUMPRODUCT(('2A'!$D$6:$D$1005='GSTN-Bill Wise'!B113)*'2A'!$L$6:$L$1005)),0)</f>
        <v>0</v>
      </c>
      <c r="U113" s="44">
        <f>IFERROR(IF(B113="",0,SUMPRODUCT(('2A'!$D$6:$D$1005='GSTN-Bill Wise'!B113)*'2A'!$M$6:$M$1005)),0)</f>
        <v>0</v>
      </c>
      <c r="V113" s="111"/>
    </row>
    <row r="114" spans="1:22">
      <c r="A114" s="161">
        <f t="shared" si="16"/>
        <v>109</v>
      </c>
      <c r="B114" s="161" t="str">
        <f t="shared" si="10"/>
        <v/>
      </c>
      <c r="C114" s="161" t="str">
        <f>IF(COUNTIFS('GSTN-Diff Gross'!$D$7:$D$1006,BOOKS!E114,'GSTN-Diff Gross'!$R$7:$R$1006,"&lt;&gt;0")+COUNTIFS('GSTN-Diff Gross'!$D$7:$D$1006,BOOKS!E114,'GSTN-Diff Gross'!$S$7:$S$1006,"&lt;&gt;0")+COUNTIFS('GSTN-Diff Gross'!$D$7:$D$1006,BOOKS!E114,'GSTN-Diff Gross'!$T$7:$T$1006,"&lt;&gt;0")+COUNTIFS('GSTN-Diff Gross'!$D$7:$D$1006,BOOKS!E114,'GSTN-Diff Gross'!$U$7:$U$1006,"&lt;&gt;0")+COUNTIFS('GSTN-Diff Gross'!$D$7:$D$1006,BOOKS!E114,'GSTN-Diff Gross'!$V$7:$V$1006,"&lt;&gt;0"),BOOKS!E114,"")</f>
        <v/>
      </c>
      <c r="D114" s="41" t="str">
        <f>IF(COUNTIFS('GSTN-Diff Gross'!$D$7:$D$1006,BOOKS!E114,'GSTN-Diff Gross'!$R$7:$R$1006,"&lt;&gt;0")+COUNTIFS('GSTN-Diff Gross'!$D$7:$D$1006,BOOKS!E114,'GSTN-Diff Gross'!$S$7:$S$1006,"&lt;&gt;0")+COUNTIFS('GSTN-Diff Gross'!$D$7:$D$1006,BOOKS!E114,'GSTN-Diff Gross'!$T$7:$T$1006,"&lt;&gt;0")+COUNTIFS('GSTN-Diff Gross'!$D$7:$D$1006,BOOKS!E114,'GSTN-Diff Gross'!$U$7:$U$1006,"&lt;&gt;0")+COUNTIFS('GSTN-Diff Gross'!$D$7:$D$1006,BOOKS!E114,'GSTN-Diff Gross'!$V$7:$V$1006,"&lt;&gt;0"),BOOKS!F114,"")</f>
        <v/>
      </c>
      <c r="E114" s="68" t="str">
        <f>IF(COUNTIFS('GSTN-Diff Gross'!$D$7:$D$1006,BOOKS!E114,'GSTN-Diff Gross'!$R$7:$R$1006,"&lt;&gt;0")+COUNTIFS('GSTN-Diff Gross'!$D$7:$D$1006,BOOKS!E114,'GSTN-Diff Gross'!$S$7:$S$1006,"&lt;&gt;0")+COUNTIFS('GSTN-Diff Gross'!$D$7:$D$1006,BOOKS!E114,'GSTN-Diff Gross'!$T$7:$T$1006,"&lt;&gt;0")+COUNTIFS('GSTN-Diff Gross'!$D$7:$D$1006,BOOKS!E114,'GSTN-Diff Gross'!$U$7:$U$1006,"&lt;&gt;0")+COUNTIFS('GSTN-Diff Gross'!$D$7:$D$1006,BOOKS!E114,'GSTN-Diff Gross'!$V$7:$V$1006,"&lt;&gt;0"),BOOKS!G114,"")</f>
        <v/>
      </c>
      <c r="F114" s="90" t="str">
        <f>IF(COUNTIFS('GSTN-Diff Gross'!$D$7:$D$1006,BOOKS!E114,'GSTN-Diff Gross'!$R$7:$R$1006,"&lt;&gt;0")+COUNTIFS('GSTN-Diff Gross'!$D$7:$D$1006,BOOKS!E114,'GSTN-Diff Gross'!$S$7:$S$1006,"&lt;&gt;0")+COUNTIFS('GSTN-Diff Gross'!$D$7:$D$1006,BOOKS!E114,'GSTN-Diff Gross'!$T$7:$T$1006,"&lt;&gt;0")+COUNTIFS('GSTN-Diff Gross'!$D$7:$D$1006,BOOKS!E114,'GSTN-Diff Gross'!$U$7:$U$1006,"&lt;&gt;0")+COUNTIFS('GSTN-Diff Gross'!$D$7:$D$1006,BOOKS!E114,'GSTN-Diff Gross'!$V$7:$V$1006,"&lt;&gt;0"),BOOKS!H114,"")</f>
        <v/>
      </c>
      <c r="G114" s="167">
        <f t="shared" si="11"/>
        <v>0</v>
      </c>
      <c r="H114" s="167">
        <f t="shared" si="12"/>
        <v>0</v>
      </c>
      <c r="I114" s="167">
        <f t="shared" si="13"/>
        <v>0</v>
      </c>
      <c r="J114" s="167">
        <f t="shared" si="14"/>
        <v>0</v>
      </c>
      <c r="K114" s="167">
        <f t="shared" si="15"/>
        <v>0</v>
      </c>
      <c r="L114" s="99">
        <f>IF(COUNTIFS('GSTN-Diff Gross'!$D$7:$D$1006,BOOKS!E114,'GSTN-Diff Gross'!$R$7:$R$1006,"&lt;&gt;0")+COUNTIFS('GSTN-Diff Gross'!$D$7:$D$1006,BOOKS!E114,'GSTN-Diff Gross'!$S$7:$S$1006,"&lt;&gt;0")+COUNTIFS('GSTN-Diff Gross'!$D$7:$D$1006,BOOKS!E114,'GSTN-Diff Gross'!$T$7:$T$1006,"&lt;&gt;0")+COUNTIFS('GSTN-Diff Gross'!$D$7:$D$1006,BOOKS!E114,'GSTN-Diff Gross'!$U$7:$U$1006,"&lt;&gt;0")+COUNTIFS('GSTN-Diff Gross'!$D$7:$D$1006,BOOKS!E114,'GSTN-Diff Gross'!$V$7:$V$1006,"&lt;&gt;0"),BOOKS!I114,0)</f>
        <v>0</v>
      </c>
      <c r="M114" s="100">
        <f>IF(COUNTIFS('GSTN-Diff Gross'!$D$7:$D$1006,BOOKS!E114,'GSTN-Diff Gross'!$R$7:$R$1006,"&lt;&gt;0")+COUNTIFS('GSTN-Diff Gross'!$D$7:$D$1006,BOOKS!E114,'GSTN-Diff Gross'!$S$7:$S$1006,"&lt;&gt;0")+COUNTIFS('GSTN-Diff Gross'!$D$7:$D$1006,BOOKS!E114,'GSTN-Diff Gross'!$T$7:$T$1006,"&lt;&gt;0")+COUNTIFS('GSTN-Diff Gross'!$D$7:$D$1006,BOOKS!E114,'GSTN-Diff Gross'!$U$7:$U$1006,"&lt;&gt;0")+COUNTIFS('GSTN-Diff Gross'!$D$7:$D$1006,BOOKS!E114,'GSTN-Diff Gross'!$V$7:$V$1006,"&lt;&gt;0"),BOOKS!J114,0)</f>
        <v>0</v>
      </c>
      <c r="N114" s="100">
        <f>IF(COUNTIFS('GSTN-Diff Gross'!$D$7:$D$1006,BOOKS!E114,'GSTN-Diff Gross'!$R$7:$R$1006,"&lt;&gt;0")+COUNTIFS('GSTN-Diff Gross'!$D$7:$D$1006,BOOKS!E114,'GSTN-Diff Gross'!$S$7:$S$1006,"&lt;&gt;0")+COUNTIFS('GSTN-Diff Gross'!$D$7:$D$1006,BOOKS!E114,'GSTN-Diff Gross'!$T$7:$T$1006,"&lt;&gt;0")+COUNTIFS('GSTN-Diff Gross'!$D$7:$D$1006,BOOKS!E114,'GSTN-Diff Gross'!$U$7:$U$1006,"&lt;&gt;0")+COUNTIFS('GSTN-Diff Gross'!$D$7:$D$1006,BOOKS!E114,'GSTN-Diff Gross'!$V$7:$V$1006,"&lt;&gt;0"),BOOKS!K114,0)</f>
        <v>0</v>
      </c>
      <c r="O114" s="100">
        <f>IF(COUNTIFS('GSTN-Diff Gross'!$D$7:$D$1006,BOOKS!E114,'GSTN-Diff Gross'!$R$7:$R$1006,"&lt;&gt;0")+COUNTIFS('GSTN-Diff Gross'!$D$7:$D$1006,BOOKS!E114,'GSTN-Diff Gross'!$S$7:$S$1006,"&lt;&gt;0")+COUNTIFS('GSTN-Diff Gross'!$D$7:$D$1006,BOOKS!E114,'GSTN-Diff Gross'!$T$7:$T$1006,"&lt;&gt;0")+COUNTIFS('GSTN-Diff Gross'!$D$7:$D$1006,BOOKS!E114,'GSTN-Diff Gross'!$U$7:$U$1006,"&lt;&gt;0")+COUNTIFS('GSTN-Diff Gross'!$D$7:$D$1006,BOOKS!E114,'GSTN-Diff Gross'!$V$7:$V$1006,"&lt;&gt;0"),BOOKS!L114,0)</f>
        <v>0</v>
      </c>
      <c r="P114" s="100">
        <f>IF(COUNTIFS('GSTN-Diff Gross'!$D$7:$D$1006,BOOKS!E114,'GSTN-Diff Gross'!$R$7:$R$1006,"&lt;&gt;0")+COUNTIFS('GSTN-Diff Gross'!$D$7:$D$1006,BOOKS!E114,'GSTN-Diff Gross'!$S$7:$S$1006,"&lt;&gt;0")+COUNTIFS('GSTN-Diff Gross'!$D$7:$D$1006,BOOKS!E114,'GSTN-Diff Gross'!$T$7:$T$1006,"&lt;&gt;0")+COUNTIFS('GSTN-Diff Gross'!$D$7:$D$1006,BOOKS!E114,'GSTN-Diff Gross'!$U$7:$U$1006,"&lt;&gt;0")+COUNTIFS('GSTN-Diff Gross'!$D$7:$D$1006,BOOKS!E114,'GSTN-Diff Gross'!$V$7:$V$1006,"&lt;&gt;0"),BOOKS!M114,0)</f>
        <v>0</v>
      </c>
      <c r="Q114" s="94">
        <f>IFERROR(IF(B114="",0,SUMPRODUCT(('2A'!$D$6:$D$1005='GSTN-Bill Wise'!B114)*'2A'!$I$6:$I$1005)),0)</f>
        <v>0</v>
      </c>
      <c r="R114" s="95">
        <f>IFERROR(IF(B114="",0,SUMPRODUCT(('2A'!$D$6:$D$1005='GSTN-Bill Wise'!B114)*'2A'!$J$6:$J$1005)),0)</f>
        <v>0</v>
      </c>
      <c r="S114" s="95">
        <f>IFERROR(IF(B114="",0,SUMPRODUCT(('2A'!$D$6:$D$1005='GSTN-Bill Wise'!B114)*'2A'!$K$6:$K$1005)),0)</f>
        <v>0</v>
      </c>
      <c r="T114" s="95">
        <f>IFERROR(IF(B114="",0,SUMPRODUCT(('2A'!$D$6:$D$1005='GSTN-Bill Wise'!B114)*'2A'!$L$6:$L$1005)),0)</f>
        <v>0</v>
      </c>
      <c r="U114" s="95">
        <f>IFERROR(IF(B114="",0,SUMPRODUCT(('2A'!$D$6:$D$1005='GSTN-Bill Wise'!B114)*'2A'!$M$6:$M$1005)),0)</f>
        <v>0</v>
      </c>
      <c r="V114" s="111"/>
    </row>
    <row r="115" spans="1:22">
      <c r="A115" s="162">
        <f t="shared" si="16"/>
        <v>110</v>
      </c>
      <c r="B115" s="162" t="str">
        <f t="shared" si="10"/>
        <v/>
      </c>
      <c r="C115" s="162" t="str">
        <f>IF(COUNTIFS('GSTN-Diff Gross'!$D$7:$D$1006,BOOKS!E115,'GSTN-Diff Gross'!$R$7:$R$1006,"&lt;&gt;0")+COUNTIFS('GSTN-Diff Gross'!$D$7:$D$1006,BOOKS!E115,'GSTN-Diff Gross'!$S$7:$S$1006,"&lt;&gt;0")+COUNTIFS('GSTN-Diff Gross'!$D$7:$D$1006,BOOKS!E115,'GSTN-Diff Gross'!$T$7:$T$1006,"&lt;&gt;0")+COUNTIFS('GSTN-Diff Gross'!$D$7:$D$1006,BOOKS!E115,'GSTN-Diff Gross'!$U$7:$U$1006,"&lt;&gt;0")+COUNTIFS('GSTN-Diff Gross'!$D$7:$D$1006,BOOKS!E115,'GSTN-Diff Gross'!$V$7:$V$1006,"&lt;&gt;0"),BOOKS!E115,"")</f>
        <v/>
      </c>
      <c r="D115" s="44" t="str">
        <f>IF(COUNTIFS('GSTN-Diff Gross'!$D$7:$D$1006,BOOKS!E115,'GSTN-Diff Gross'!$R$7:$R$1006,"&lt;&gt;0")+COUNTIFS('GSTN-Diff Gross'!$D$7:$D$1006,BOOKS!E115,'GSTN-Diff Gross'!$S$7:$S$1006,"&lt;&gt;0")+COUNTIFS('GSTN-Diff Gross'!$D$7:$D$1006,BOOKS!E115,'GSTN-Diff Gross'!$T$7:$T$1006,"&lt;&gt;0")+COUNTIFS('GSTN-Diff Gross'!$D$7:$D$1006,BOOKS!E115,'GSTN-Diff Gross'!$U$7:$U$1006,"&lt;&gt;0")+COUNTIFS('GSTN-Diff Gross'!$D$7:$D$1006,BOOKS!E115,'GSTN-Diff Gross'!$V$7:$V$1006,"&lt;&gt;0"),BOOKS!F115,"")</f>
        <v/>
      </c>
      <c r="E115" s="67" t="str">
        <f>IF(COUNTIFS('GSTN-Diff Gross'!$D$7:$D$1006,BOOKS!E115,'GSTN-Diff Gross'!$R$7:$R$1006,"&lt;&gt;0")+COUNTIFS('GSTN-Diff Gross'!$D$7:$D$1006,BOOKS!E115,'GSTN-Diff Gross'!$S$7:$S$1006,"&lt;&gt;0")+COUNTIFS('GSTN-Diff Gross'!$D$7:$D$1006,BOOKS!E115,'GSTN-Diff Gross'!$T$7:$T$1006,"&lt;&gt;0")+COUNTIFS('GSTN-Diff Gross'!$D$7:$D$1006,BOOKS!E115,'GSTN-Diff Gross'!$U$7:$U$1006,"&lt;&gt;0")+COUNTIFS('GSTN-Diff Gross'!$D$7:$D$1006,BOOKS!E115,'GSTN-Diff Gross'!$V$7:$V$1006,"&lt;&gt;0"),BOOKS!G115,"")</f>
        <v/>
      </c>
      <c r="F115" s="89" t="str">
        <f>IF(COUNTIFS('GSTN-Diff Gross'!$D$7:$D$1006,BOOKS!E115,'GSTN-Diff Gross'!$R$7:$R$1006,"&lt;&gt;0")+COUNTIFS('GSTN-Diff Gross'!$D$7:$D$1006,BOOKS!E115,'GSTN-Diff Gross'!$S$7:$S$1006,"&lt;&gt;0")+COUNTIFS('GSTN-Diff Gross'!$D$7:$D$1006,BOOKS!E115,'GSTN-Diff Gross'!$T$7:$T$1006,"&lt;&gt;0")+COUNTIFS('GSTN-Diff Gross'!$D$7:$D$1006,BOOKS!E115,'GSTN-Diff Gross'!$U$7:$U$1006,"&lt;&gt;0")+COUNTIFS('GSTN-Diff Gross'!$D$7:$D$1006,BOOKS!E115,'GSTN-Diff Gross'!$V$7:$V$1006,"&lt;&gt;0"),BOOKS!H115,"")</f>
        <v/>
      </c>
      <c r="G115" s="96">
        <f t="shared" si="11"/>
        <v>0</v>
      </c>
      <c r="H115" s="96">
        <f t="shared" si="12"/>
        <v>0</v>
      </c>
      <c r="I115" s="97">
        <f t="shared" si="13"/>
        <v>0</v>
      </c>
      <c r="J115" s="98">
        <f t="shared" si="14"/>
        <v>0</v>
      </c>
      <c r="K115" s="96">
        <f t="shared" si="15"/>
        <v>0</v>
      </c>
      <c r="L115" s="93">
        <f>IF(COUNTIFS('GSTN-Diff Gross'!$D$7:$D$1006,BOOKS!E115,'GSTN-Diff Gross'!$R$7:$R$1006,"&lt;&gt;0")+COUNTIFS('GSTN-Diff Gross'!$D$7:$D$1006,BOOKS!E115,'GSTN-Diff Gross'!$S$7:$S$1006,"&lt;&gt;0")+COUNTIFS('GSTN-Diff Gross'!$D$7:$D$1006,BOOKS!E115,'GSTN-Diff Gross'!$T$7:$T$1006,"&lt;&gt;0")+COUNTIFS('GSTN-Diff Gross'!$D$7:$D$1006,BOOKS!E115,'GSTN-Diff Gross'!$U$7:$U$1006,"&lt;&gt;0")+COUNTIFS('GSTN-Diff Gross'!$D$7:$D$1006,BOOKS!E115,'GSTN-Diff Gross'!$V$7:$V$1006,"&lt;&gt;0"),BOOKS!I115,0)</f>
        <v>0</v>
      </c>
      <c r="M115" s="88">
        <f>IF(COUNTIFS('GSTN-Diff Gross'!$D$7:$D$1006,BOOKS!E115,'GSTN-Diff Gross'!$R$7:$R$1006,"&lt;&gt;0")+COUNTIFS('GSTN-Diff Gross'!$D$7:$D$1006,BOOKS!E115,'GSTN-Diff Gross'!$S$7:$S$1006,"&lt;&gt;0")+COUNTIFS('GSTN-Diff Gross'!$D$7:$D$1006,BOOKS!E115,'GSTN-Diff Gross'!$T$7:$T$1006,"&lt;&gt;0")+COUNTIFS('GSTN-Diff Gross'!$D$7:$D$1006,BOOKS!E115,'GSTN-Diff Gross'!$U$7:$U$1006,"&lt;&gt;0")+COUNTIFS('GSTN-Diff Gross'!$D$7:$D$1006,BOOKS!E115,'GSTN-Diff Gross'!$V$7:$V$1006,"&lt;&gt;0"),BOOKS!J115,0)</f>
        <v>0</v>
      </c>
      <c r="N115" s="88">
        <f>IF(COUNTIFS('GSTN-Diff Gross'!$D$7:$D$1006,BOOKS!E115,'GSTN-Diff Gross'!$R$7:$R$1006,"&lt;&gt;0")+COUNTIFS('GSTN-Diff Gross'!$D$7:$D$1006,BOOKS!E115,'GSTN-Diff Gross'!$S$7:$S$1006,"&lt;&gt;0")+COUNTIFS('GSTN-Diff Gross'!$D$7:$D$1006,BOOKS!E115,'GSTN-Diff Gross'!$T$7:$T$1006,"&lt;&gt;0")+COUNTIFS('GSTN-Diff Gross'!$D$7:$D$1006,BOOKS!E115,'GSTN-Diff Gross'!$U$7:$U$1006,"&lt;&gt;0")+COUNTIFS('GSTN-Diff Gross'!$D$7:$D$1006,BOOKS!E115,'GSTN-Diff Gross'!$V$7:$V$1006,"&lt;&gt;0"),BOOKS!K115,0)</f>
        <v>0</v>
      </c>
      <c r="O115" s="88">
        <f>IF(COUNTIFS('GSTN-Diff Gross'!$D$7:$D$1006,BOOKS!E115,'GSTN-Diff Gross'!$R$7:$R$1006,"&lt;&gt;0")+COUNTIFS('GSTN-Diff Gross'!$D$7:$D$1006,BOOKS!E115,'GSTN-Diff Gross'!$S$7:$S$1006,"&lt;&gt;0")+COUNTIFS('GSTN-Diff Gross'!$D$7:$D$1006,BOOKS!E115,'GSTN-Diff Gross'!$T$7:$T$1006,"&lt;&gt;0")+COUNTIFS('GSTN-Diff Gross'!$D$7:$D$1006,BOOKS!E115,'GSTN-Diff Gross'!$U$7:$U$1006,"&lt;&gt;0")+COUNTIFS('GSTN-Diff Gross'!$D$7:$D$1006,BOOKS!E115,'GSTN-Diff Gross'!$V$7:$V$1006,"&lt;&gt;0"),BOOKS!L115,0)</f>
        <v>0</v>
      </c>
      <c r="P115" s="88">
        <f>IF(COUNTIFS('GSTN-Diff Gross'!$D$7:$D$1006,BOOKS!E115,'GSTN-Diff Gross'!$R$7:$R$1006,"&lt;&gt;0")+COUNTIFS('GSTN-Diff Gross'!$D$7:$D$1006,BOOKS!E115,'GSTN-Diff Gross'!$S$7:$S$1006,"&lt;&gt;0")+COUNTIFS('GSTN-Diff Gross'!$D$7:$D$1006,BOOKS!E115,'GSTN-Diff Gross'!$T$7:$T$1006,"&lt;&gt;0")+COUNTIFS('GSTN-Diff Gross'!$D$7:$D$1006,BOOKS!E115,'GSTN-Diff Gross'!$U$7:$U$1006,"&lt;&gt;0")+COUNTIFS('GSTN-Diff Gross'!$D$7:$D$1006,BOOKS!E115,'GSTN-Diff Gross'!$V$7:$V$1006,"&lt;&gt;0"),BOOKS!M115,0)</f>
        <v>0</v>
      </c>
      <c r="Q115" s="84">
        <f>IFERROR(IF(B115="",0,SUMPRODUCT(('2A'!$D$6:$D$1005='GSTN-Bill Wise'!B115)*'2A'!$I$6:$I$1005)),0)</f>
        <v>0</v>
      </c>
      <c r="R115" s="44">
        <f>IFERROR(IF(B115="",0,SUMPRODUCT(('2A'!$D$6:$D$1005='GSTN-Bill Wise'!B115)*'2A'!$J$6:$J$1005)),0)</f>
        <v>0</v>
      </c>
      <c r="S115" s="44">
        <f>IFERROR(IF(B115="",0,SUMPRODUCT(('2A'!$D$6:$D$1005='GSTN-Bill Wise'!B115)*'2A'!$K$6:$K$1005)),0)</f>
        <v>0</v>
      </c>
      <c r="T115" s="44">
        <f>IFERROR(IF(B115="",0,SUMPRODUCT(('2A'!$D$6:$D$1005='GSTN-Bill Wise'!B115)*'2A'!$L$6:$L$1005)),0)</f>
        <v>0</v>
      </c>
      <c r="U115" s="44">
        <f>IFERROR(IF(B115="",0,SUMPRODUCT(('2A'!$D$6:$D$1005='GSTN-Bill Wise'!B115)*'2A'!$M$6:$M$1005)),0)</f>
        <v>0</v>
      </c>
      <c r="V115" s="111"/>
    </row>
    <row r="116" spans="1:22">
      <c r="A116" s="161">
        <f t="shared" si="16"/>
        <v>111</v>
      </c>
      <c r="B116" s="161" t="str">
        <f t="shared" si="10"/>
        <v/>
      </c>
      <c r="C116" s="161" t="str">
        <f>IF(COUNTIFS('GSTN-Diff Gross'!$D$7:$D$1006,BOOKS!E116,'GSTN-Diff Gross'!$R$7:$R$1006,"&lt;&gt;0")+COUNTIFS('GSTN-Diff Gross'!$D$7:$D$1006,BOOKS!E116,'GSTN-Diff Gross'!$S$7:$S$1006,"&lt;&gt;0")+COUNTIFS('GSTN-Diff Gross'!$D$7:$D$1006,BOOKS!E116,'GSTN-Diff Gross'!$T$7:$T$1006,"&lt;&gt;0")+COUNTIFS('GSTN-Diff Gross'!$D$7:$D$1006,BOOKS!E116,'GSTN-Diff Gross'!$U$7:$U$1006,"&lt;&gt;0")+COUNTIFS('GSTN-Diff Gross'!$D$7:$D$1006,BOOKS!E116,'GSTN-Diff Gross'!$V$7:$V$1006,"&lt;&gt;0"),BOOKS!E116,"")</f>
        <v/>
      </c>
      <c r="D116" s="41" t="str">
        <f>IF(COUNTIFS('GSTN-Diff Gross'!$D$7:$D$1006,BOOKS!E116,'GSTN-Diff Gross'!$R$7:$R$1006,"&lt;&gt;0")+COUNTIFS('GSTN-Diff Gross'!$D$7:$D$1006,BOOKS!E116,'GSTN-Diff Gross'!$S$7:$S$1006,"&lt;&gt;0")+COUNTIFS('GSTN-Diff Gross'!$D$7:$D$1006,BOOKS!E116,'GSTN-Diff Gross'!$T$7:$T$1006,"&lt;&gt;0")+COUNTIFS('GSTN-Diff Gross'!$D$7:$D$1006,BOOKS!E116,'GSTN-Diff Gross'!$U$7:$U$1006,"&lt;&gt;0")+COUNTIFS('GSTN-Diff Gross'!$D$7:$D$1006,BOOKS!E116,'GSTN-Diff Gross'!$V$7:$V$1006,"&lt;&gt;0"),BOOKS!F116,"")</f>
        <v/>
      </c>
      <c r="E116" s="68" t="str">
        <f>IF(COUNTIFS('GSTN-Diff Gross'!$D$7:$D$1006,BOOKS!E116,'GSTN-Diff Gross'!$R$7:$R$1006,"&lt;&gt;0")+COUNTIFS('GSTN-Diff Gross'!$D$7:$D$1006,BOOKS!E116,'GSTN-Diff Gross'!$S$7:$S$1006,"&lt;&gt;0")+COUNTIFS('GSTN-Diff Gross'!$D$7:$D$1006,BOOKS!E116,'GSTN-Diff Gross'!$T$7:$T$1006,"&lt;&gt;0")+COUNTIFS('GSTN-Diff Gross'!$D$7:$D$1006,BOOKS!E116,'GSTN-Diff Gross'!$U$7:$U$1006,"&lt;&gt;0")+COUNTIFS('GSTN-Diff Gross'!$D$7:$D$1006,BOOKS!E116,'GSTN-Diff Gross'!$V$7:$V$1006,"&lt;&gt;0"),BOOKS!G116,"")</f>
        <v/>
      </c>
      <c r="F116" s="90" t="str">
        <f>IF(COUNTIFS('GSTN-Diff Gross'!$D$7:$D$1006,BOOKS!E116,'GSTN-Diff Gross'!$R$7:$R$1006,"&lt;&gt;0")+COUNTIFS('GSTN-Diff Gross'!$D$7:$D$1006,BOOKS!E116,'GSTN-Diff Gross'!$S$7:$S$1006,"&lt;&gt;0")+COUNTIFS('GSTN-Diff Gross'!$D$7:$D$1006,BOOKS!E116,'GSTN-Diff Gross'!$T$7:$T$1006,"&lt;&gt;0")+COUNTIFS('GSTN-Diff Gross'!$D$7:$D$1006,BOOKS!E116,'GSTN-Diff Gross'!$U$7:$U$1006,"&lt;&gt;0")+COUNTIFS('GSTN-Diff Gross'!$D$7:$D$1006,BOOKS!E116,'GSTN-Diff Gross'!$V$7:$V$1006,"&lt;&gt;0"),BOOKS!H116,"")</f>
        <v/>
      </c>
      <c r="G116" s="167">
        <f t="shared" si="11"/>
        <v>0</v>
      </c>
      <c r="H116" s="167">
        <f t="shared" si="12"/>
        <v>0</v>
      </c>
      <c r="I116" s="167">
        <f t="shared" si="13"/>
        <v>0</v>
      </c>
      <c r="J116" s="167">
        <f t="shared" si="14"/>
        <v>0</v>
      </c>
      <c r="K116" s="167">
        <f t="shared" si="15"/>
        <v>0</v>
      </c>
      <c r="L116" s="99">
        <f>IF(COUNTIFS('GSTN-Diff Gross'!$D$7:$D$1006,BOOKS!E116,'GSTN-Diff Gross'!$R$7:$R$1006,"&lt;&gt;0")+COUNTIFS('GSTN-Diff Gross'!$D$7:$D$1006,BOOKS!E116,'GSTN-Diff Gross'!$S$7:$S$1006,"&lt;&gt;0")+COUNTIFS('GSTN-Diff Gross'!$D$7:$D$1006,BOOKS!E116,'GSTN-Diff Gross'!$T$7:$T$1006,"&lt;&gt;0")+COUNTIFS('GSTN-Diff Gross'!$D$7:$D$1006,BOOKS!E116,'GSTN-Diff Gross'!$U$7:$U$1006,"&lt;&gt;0")+COUNTIFS('GSTN-Diff Gross'!$D$7:$D$1006,BOOKS!E116,'GSTN-Diff Gross'!$V$7:$V$1006,"&lt;&gt;0"),BOOKS!I116,0)</f>
        <v>0</v>
      </c>
      <c r="M116" s="100">
        <f>IF(COUNTIFS('GSTN-Diff Gross'!$D$7:$D$1006,BOOKS!E116,'GSTN-Diff Gross'!$R$7:$R$1006,"&lt;&gt;0")+COUNTIFS('GSTN-Diff Gross'!$D$7:$D$1006,BOOKS!E116,'GSTN-Diff Gross'!$S$7:$S$1006,"&lt;&gt;0")+COUNTIFS('GSTN-Diff Gross'!$D$7:$D$1006,BOOKS!E116,'GSTN-Diff Gross'!$T$7:$T$1006,"&lt;&gt;0")+COUNTIFS('GSTN-Diff Gross'!$D$7:$D$1006,BOOKS!E116,'GSTN-Diff Gross'!$U$7:$U$1006,"&lt;&gt;0")+COUNTIFS('GSTN-Diff Gross'!$D$7:$D$1006,BOOKS!E116,'GSTN-Diff Gross'!$V$7:$V$1006,"&lt;&gt;0"),BOOKS!J116,0)</f>
        <v>0</v>
      </c>
      <c r="N116" s="100">
        <f>IF(COUNTIFS('GSTN-Diff Gross'!$D$7:$D$1006,BOOKS!E116,'GSTN-Diff Gross'!$R$7:$R$1006,"&lt;&gt;0")+COUNTIFS('GSTN-Diff Gross'!$D$7:$D$1006,BOOKS!E116,'GSTN-Diff Gross'!$S$7:$S$1006,"&lt;&gt;0")+COUNTIFS('GSTN-Diff Gross'!$D$7:$D$1006,BOOKS!E116,'GSTN-Diff Gross'!$T$7:$T$1006,"&lt;&gt;0")+COUNTIFS('GSTN-Diff Gross'!$D$7:$D$1006,BOOKS!E116,'GSTN-Diff Gross'!$U$7:$U$1006,"&lt;&gt;0")+COUNTIFS('GSTN-Diff Gross'!$D$7:$D$1006,BOOKS!E116,'GSTN-Diff Gross'!$V$7:$V$1006,"&lt;&gt;0"),BOOKS!K116,0)</f>
        <v>0</v>
      </c>
      <c r="O116" s="100">
        <f>IF(COUNTIFS('GSTN-Diff Gross'!$D$7:$D$1006,BOOKS!E116,'GSTN-Diff Gross'!$R$7:$R$1006,"&lt;&gt;0")+COUNTIFS('GSTN-Diff Gross'!$D$7:$D$1006,BOOKS!E116,'GSTN-Diff Gross'!$S$7:$S$1006,"&lt;&gt;0")+COUNTIFS('GSTN-Diff Gross'!$D$7:$D$1006,BOOKS!E116,'GSTN-Diff Gross'!$T$7:$T$1006,"&lt;&gt;0")+COUNTIFS('GSTN-Diff Gross'!$D$7:$D$1006,BOOKS!E116,'GSTN-Diff Gross'!$U$7:$U$1006,"&lt;&gt;0")+COUNTIFS('GSTN-Diff Gross'!$D$7:$D$1006,BOOKS!E116,'GSTN-Diff Gross'!$V$7:$V$1006,"&lt;&gt;0"),BOOKS!L116,0)</f>
        <v>0</v>
      </c>
      <c r="P116" s="100">
        <f>IF(COUNTIFS('GSTN-Diff Gross'!$D$7:$D$1006,BOOKS!E116,'GSTN-Diff Gross'!$R$7:$R$1006,"&lt;&gt;0")+COUNTIFS('GSTN-Diff Gross'!$D$7:$D$1006,BOOKS!E116,'GSTN-Diff Gross'!$S$7:$S$1006,"&lt;&gt;0")+COUNTIFS('GSTN-Diff Gross'!$D$7:$D$1006,BOOKS!E116,'GSTN-Diff Gross'!$T$7:$T$1006,"&lt;&gt;0")+COUNTIFS('GSTN-Diff Gross'!$D$7:$D$1006,BOOKS!E116,'GSTN-Diff Gross'!$U$7:$U$1006,"&lt;&gt;0")+COUNTIFS('GSTN-Diff Gross'!$D$7:$D$1006,BOOKS!E116,'GSTN-Diff Gross'!$V$7:$V$1006,"&lt;&gt;0"),BOOKS!M116,0)</f>
        <v>0</v>
      </c>
      <c r="Q116" s="94">
        <f>IFERROR(IF(B116="",0,SUMPRODUCT(('2A'!$D$6:$D$1005='GSTN-Bill Wise'!B116)*'2A'!$I$6:$I$1005)),0)</f>
        <v>0</v>
      </c>
      <c r="R116" s="95">
        <f>IFERROR(IF(B116="",0,SUMPRODUCT(('2A'!$D$6:$D$1005='GSTN-Bill Wise'!B116)*'2A'!$J$6:$J$1005)),0)</f>
        <v>0</v>
      </c>
      <c r="S116" s="95">
        <f>IFERROR(IF(B116="",0,SUMPRODUCT(('2A'!$D$6:$D$1005='GSTN-Bill Wise'!B116)*'2A'!$K$6:$K$1005)),0)</f>
        <v>0</v>
      </c>
      <c r="T116" s="95">
        <f>IFERROR(IF(B116="",0,SUMPRODUCT(('2A'!$D$6:$D$1005='GSTN-Bill Wise'!B116)*'2A'!$L$6:$L$1005)),0)</f>
        <v>0</v>
      </c>
      <c r="U116" s="95">
        <f>IFERROR(IF(B116="",0,SUMPRODUCT(('2A'!$D$6:$D$1005='GSTN-Bill Wise'!B116)*'2A'!$M$6:$M$1005)),0)</f>
        <v>0</v>
      </c>
      <c r="V116" s="111"/>
    </row>
    <row r="117" spans="1:22">
      <c r="A117" s="162">
        <f t="shared" si="16"/>
        <v>112</v>
      </c>
      <c r="B117" s="162" t="str">
        <f t="shared" si="10"/>
        <v/>
      </c>
      <c r="C117" s="162" t="str">
        <f>IF(COUNTIFS('GSTN-Diff Gross'!$D$7:$D$1006,BOOKS!E117,'GSTN-Diff Gross'!$R$7:$R$1006,"&lt;&gt;0")+COUNTIFS('GSTN-Diff Gross'!$D$7:$D$1006,BOOKS!E117,'GSTN-Diff Gross'!$S$7:$S$1006,"&lt;&gt;0")+COUNTIFS('GSTN-Diff Gross'!$D$7:$D$1006,BOOKS!E117,'GSTN-Diff Gross'!$T$7:$T$1006,"&lt;&gt;0")+COUNTIFS('GSTN-Diff Gross'!$D$7:$D$1006,BOOKS!E117,'GSTN-Diff Gross'!$U$7:$U$1006,"&lt;&gt;0")+COUNTIFS('GSTN-Diff Gross'!$D$7:$D$1006,BOOKS!E117,'GSTN-Diff Gross'!$V$7:$V$1006,"&lt;&gt;0"),BOOKS!E117,"")</f>
        <v/>
      </c>
      <c r="D117" s="44" t="str">
        <f>IF(COUNTIFS('GSTN-Diff Gross'!$D$7:$D$1006,BOOKS!E117,'GSTN-Diff Gross'!$R$7:$R$1006,"&lt;&gt;0")+COUNTIFS('GSTN-Diff Gross'!$D$7:$D$1006,BOOKS!E117,'GSTN-Diff Gross'!$S$7:$S$1006,"&lt;&gt;0")+COUNTIFS('GSTN-Diff Gross'!$D$7:$D$1006,BOOKS!E117,'GSTN-Diff Gross'!$T$7:$T$1006,"&lt;&gt;0")+COUNTIFS('GSTN-Diff Gross'!$D$7:$D$1006,BOOKS!E117,'GSTN-Diff Gross'!$U$7:$U$1006,"&lt;&gt;0")+COUNTIFS('GSTN-Diff Gross'!$D$7:$D$1006,BOOKS!E117,'GSTN-Diff Gross'!$V$7:$V$1006,"&lt;&gt;0"),BOOKS!F117,"")</f>
        <v/>
      </c>
      <c r="E117" s="67" t="str">
        <f>IF(COUNTIFS('GSTN-Diff Gross'!$D$7:$D$1006,BOOKS!E117,'GSTN-Diff Gross'!$R$7:$R$1006,"&lt;&gt;0")+COUNTIFS('GSTN-Diff Gross'!$D$7:$D$1006,BOOKS!E117,'GSTN-Diff Gross'!$S$7:$S$1006,"&lt;&gt;0")+COUNTIFS('GSTN-Diff Gross'!$D$7:$D$1006,BOOKS!E117,'GSTN-Diff Gross'!$T$7:$T$1006,"&lt;&gt;0")+COUNTIFS('GSTN-Diff Gross'!$D$7:$D$1006,BOOKS!E117,'GSTN-Diff Gross'!$U$7:$U$1006,"&lt;&gt;0")+COUNTIFS('GSTN-Diff Gross'!$D$7:$D$1006,BOOKS!E117,'GSTN-Diff Gross'!$V$7:$V$1006,"&lt;&gt;0"),BOOKS!G117,"")</f>
        <v/>
      </c>
      <c r="F117" s="89" t="str">
        <f>IF(COUNTIFS('GSTN-Diff Gross'!$D$7:$D$1006,BOOKS!E117,'GSTN-Diff Gross'!$R$7:$R$1006,"&lt;&gt;0")+COUNTIFS('GSTN-Diff Gross'!$D$7:$D$1006,BOOKS!E117,'GSTN-Diff Gross'!$S$7:$S$1006,"&lt;&gt;0")+COUNTIFS('GSTN-Diff Gross'!$D$7:$D$1006,BOOKS!E117,'GSTN-Diff Gross'!$T$7:$T$1006,"&lt;&gt;0")+COUNTIFS('GSTN-Diff Gross'!$D$7:$D$1006,BOOKS!E117,'GSTN-Diff Gross'!$U$7:$U$1006,"&lt;&gt;0")+COUNTIFS('GSTN-Diff Gross'!$D$7:$D$1006,BOOKS!E117,'GSTN-Diff Gross'!$V$7:$V$1006,"&lt;&gt;0"),BOOKS!H117,"")</f>
        <v/>
      </c>
      <c r="G117" s="96">
        <f t="shared" si="11"/>
        <v>0</v>
      </c>
      <c r="H117" s="96">
        <f t="shared" si="12"/>
        <v>0</v>
      </c>
      <c r="I117" s="97">
        <f t="shared" si="13"/>
        <v>0</v>
      </c>
      <c r="J117" s="98">
        <f t="shared" si="14"/>
        <v>0</v>
      </c>
      <c r="K117" s="96">
        <f t="shared" si="15"/>
        <v>0</v>
      </c>
      <c r="L117" s="93">
        <f>IF(COUNTIFS('GSTN-Diff Gross'!$D$7:$D$1006,BOOKS!E117,'GSTN-Diff Gross'!$R$7:$R$1006,"&lt;&gt;0")+COUNTIFS('GSTN-Diff Gross'!$D$7:$D$1006,BOOKS!E117,'GSTN-Diff Gross'!$S$7:$S$1006,"&lt;&gt;0")+COUNTIFS('GSTN-Diff Gross'!$D$7:$D$1006,BOOKS!E117,'GSTN-Diff Gross'!$T$7:$T$1006,"&lt;&gt;0")+COUNTIFS('GSTN-Diff Gross'!$D$7:$D$1006,BOOKS!E117,'GSTN-Diff Gross'!$U$7:$U$1006,"&lt;&gt;0")+COUNTIFS('GSTN-Diff Gross'!$D$7:$D$1006,BOOKS!E117,'GSTN-Diff Gross'!$V$7:$V$1006,"&lt;&gt;0"),BOOKS!I117,0)</f>
        <v>0</v>
      </c>
      <c r="M117" s="88">
        <f>IF(COUNTIFS('GSTN-Diff Gross'!$D$7:$D$1006,BOOKS!E117,'GSTN-Diff Gross'!$R$7:$R$1006,"&lt;&gt;0")+COUNTIFS('GSTN-Diff Gross'!$D$7:$D$1006,BOOKS!E117,'GSTN-Diff Gross'!$S$7:$S$1006,"&lt;&gt;0")+COUNTIFS('GSTN-Diff Gross'!$D$7:$D$1006,BOOKS!E117,'GSTN-Diff Gross'!$T$7:$T$1006,"&lt;&gt;0")+COUNTIFS('GSTN-Diff Gross'!$D$7:$D$1006,BOOKS!E117,'GSTN-Diff Gross'!$U$7:$U$1006,"&lt;&gt;0")+COUNTIFS('GSTN-Diff Gross'!$D$7:$D$1006,BOOKS!E117,'GSTN-Diff Gross'!$V$7:$V$1006,"&lt;&gt;0"),BOOKS!J117,0)</f>
        <v>0</v>
      </c>
      <c r="N117" s="88">
        <f>IF(COUNTIFS('GSTN-Diff Gross'!$D$7:$D$1006,BOOKS!E117,'GSTN-Diff Gross'!$R$7:$R$1006,"&lt;&gt;0")+COUNTIFS('GSTN-Diff Gross'!$D$7:$D$1006,BOOKS!E117,'GSTN-Diff Gross'!$S$7:$S$1006,"&lt;&gt;0")+COUNTIFS('GSTN-Diff Gross'!$D$7:$D$1006,BOOKS!E117,'GSTN-Diff Gross'!$T$7:$T$1006,"&lt;&gt;0")+COUNTIFS('GSTN-Diff Gross'!$D$7:$D$1006,BOOKS!E117,'GSTN-Diff Gross'!$U$7:$U$1006,"&lt;&gt;0")+COUNTIFS('GSTN-Diff Gross'!$D$7:$D$1006,BOOKS!E117,'GSTN-Diff Gross'!$V$7:$V$1006,"&lt;&gt;0"),BOOKS!K117,0)</f>
        <v>0</v>
      </c>
      <c r="O117" s="88">
        <f>IF(COUNTIFS('GSTN-Diff Gross'!$D$7:$D$1006,BOOKS!E117,'GSTN-Diff Gross'!$R$7:$R$1006,"&lt;&gt;0")+COUNTIFS('GSTN-Diff Gross'!$D$7:$D$1006,BOOKS!E117,'GSTN-Diff Gross'!$S$7:$S$1006,"&lt;&gt;0")+COUNTIFS('GSTN-Diff Gross'!$D$7:$D$1006,BOOKS!E117,'GSTN-Diff Gross'!$T$7:$T$1006,"&lt;&gt;0")+COUNTIFS('GSTN-Diff Gross'!$D$7:$D$1006,BOOKS!E117,'GSTN-Diff Gross'!$U$7:$U$1006,"&lt;&gt;0")+COUNTIFS('GSTN-Diff Gross'!$D$7:$D$1006,BOOKS!E117,'GSTN-Diff Gross'!$V$7:$V$1006,"&lt;&gt;0"),BOOKS!L117,0)</f>
        <v>0</v>
      </c>
      <c r="P117" s="88">
        <f>IF(COUNTIFS('GSTN-Diff Gross'!$D$7:$D$1006,BOOKS!E117,'GSTN-Diff Gross'!$R$7:$R$1006,"&lt;&gt;0")+COUNTIFS('GSTN-Diff Gross'!$D$7:$D$1006,BOOKS!E117,'GSTN-Diff Gross'!$S$7:$S$1006,"&lt;&gt;0")+COUNTIFS('GSTN-Diff Gross'!$D$7:$D$1006,BOOKS!E117,'GSTN-Diff Gross'!$T$7:$T$1006,"&lt;&gt;0")+COUNTIFS('GSTN-Diff Gross'!$D$7:$D$1006,BOOKS!E117,'GSTN-Diff Gross'!$U$7:$U$1006,"&lt;&gt;0")+COUNTIFS('GSTN-Diff Gross'!$D$7:$D$1006,BOOKS!E117,'GSTN-Diff Gross'!$V$7:$V$1006,"&lt;&gt;0"),BOOKS!M117,0)</f>
        <v>0</v>
      </c>
      <c r="Q117" s="84">
        <f>IFERROR(IF(B117="",0,SUMPRODUCT(('2A'!$D$6:$D$1005='GSTN-Bill Wise'!B117)*'2A'!$I$6:$I$1005)),0)</f>
        <v>0</v>
      </c>
      <c r="R117" s="44">
        <f>IFERROR(IF(B117="",0,SUMPRODUCT(('2A'!$D$6:$D$1005='GSTN-Bill Wise'!B117)*'2A'!$J$6:$J$1005)),0)</f>
        <v>0</v>
      </c>
      <c r="S117" s="44">
        <f>IFERROR(IF(B117="",0,SUMPRODUCT(('2A'!$D$6:$D$1005='GSTN-Bill Wise'!B117)*'2A'!$K$6:$K$1005)),0)</f>
        <v>0</v>
      </c>
      <c r="T117" s="44">
        <f>IFERROR(IF(B117="",0,SUMPRODUCT(('2A'!$D$6:$D$1005='GSTN-Bill Wise'!B117)*'2A'!$L$6:$L$1005)),0)</f>
        <v>0</v>
      </c>
      <c r="U117" s="44">
        <f>IFERROR(IF(B117="",0,SUMPRODUCT(('2A'!$D$6:$D$1005='GSTN-Bill Wise'!B117)*'2A'!$M$6:$M$1005)),0)</f>
        <v>0</v>
      </c>
      <c r="V117" s="111"/>
    </row>
    <row r="118" spans="1:22">
      <c r="A118" s="161">
        <f t="shared" si="16"/>
        <v>113</v>
      </c>
      <c r="B118" s="161" t="str">
        <f t="shared" si="10"/>
        <v/>
      </c>
      <c r="C118" s="161" t="str">
        <f>IF(COUNTIFS('GSTN-Diff Gross'!$D$7:$D$1006,BOOKS!E118,'GSTN-Diff Gross'!$R$7:$R$1006,"&lt;&gt;0")+COUNTIFS('GSTN-Diff Gross'!$D$7:$D$1006,BOOKS!E118,'GSTN-Diff Gross'!$S$7:$S$1006,"&lt;&gt;0")+COUNTIFS('GSTN-Diff Gross'!$D$7:$D$1006,BOOKS!E118,'GSTN-Diff Gross'!$T$7:$T$1006,"&lt;&gt;0")+COUNTIFS('GSTN-Diff Gross'!$D$7:$D$1006,BOOKS!E118,'GSTN-Diff Gross'!$U$7:$U$1006,"&lt;&gt;0")+COUNTIFS('GSTN-Diff Gross'!$D$7:$D$1006,BOOKS!E118,'GSTN-Diff Gross'!$V$7:$V$1006,"&lt;&gt;0"),BOOKS!E118,"")</f>
        <v/>
      </c>
      <c r="D118" s="41" t="str">
        <f>IF(COUNTIFS('GSTN-Diff Gross'!$D$7:$D$1006,BOOKS!E118,'GSTN-Diff Gross'!$R$7:$R$1006,"&lt;&gt;0")+COUNTIFS('GSTN-Diff Gross'!$D$7:$D$1006,BOOKS!E118,'GSTN-Diff Gross'!$S$7:$S$1006,"&lt;&gt;0")+COUNTIFS('GSTN-Diff Gross'!$D$7:$D$1006,BOOKS!E118,'GSTN-Diff Gross'!$T$7:$T$1006,"&lt;&gt;0")+COUNTIFS('GSTN-Diff Gross'!$D$7:$D$1006,BOOKS!E118,'GSTN-Diff Gross'!$U$7:$U$1006,"&lt;&gt;0")+COUNTIFS('GSTN-Diff Gross'!$D$7:$D$1006,BOOKS!E118,'GSTN-Diff Gross'!$V$7:$V$1006,"&lt;&gt;0"),BOOKS!F118,"")</f>
        <v/>
      </c>
      <c r="E118" s="68" t="str">
        <f>IF(COUNTIFS('GSTN-Diff Gross'!$D$7:$D$1006,BOOKS!E118,'GSTN-Diff Gross'!$R$7:$R$1006,"&lt;&gt;0")+COUNTIFS('GSTN-Diff Gross'!$D$7:$D$1006,BOOKS!E118,'GSTN-Diff Gross'!$S$7:$S$1006,"&lt;&gt;0")+COUNTIFS('GSTN-Diff Gross'!$D$7:$D$1006,BOOKS!E118,'GSTN-Diff Gross'!$T$7:$T$1006,"&lt;&gt;0")+COUNTIFS('GSTN-Diff Gross'!$D$7:$D$1006,BOOKS!E118,'GSTN-Diff Gross'!$U$7:$U$1006,"&lt;&gt;0")+COUNTIFS('GSTN-Diff Gross'!$D$7:$D$1006,BOOKS!E118,'GSTN-Diff Gross'!$V$7:$V$1006,"&lt;&gt;0"),BOOKS!G118,"")</f>
        <v/>
      </c>
      <c r="F118" s="90" t="str">
        <f>IF(COUNTIFS('GSTN-Diff Gross'!$D$7:$D$1006,BOOKS!E118,'GSTN-Diff Gross'!$R$7:$R$1006,"&lt;&gt;0")+COUNTIFS('GSTN-Diff Gross'!$D$7:$D$1006,BOOKS!E118,'GSTN-Diff Gross'!$S$7:$S$1006,"&lt;&gt;0")+COUNTIFS('GSTN-Diff Gross'!$D$7:$D$1006,BOOKS!E118,'GSTN-Diff Gross'!$T$7:$T$1006,"&lt;&gt;0")+COUNTIFS('GSTN-Diff Gross'!$D$7:$D$1006,BOOKS!E118,'GSTN-Diff Gross'!$U$7:$U$1006,"&lt;&gt;0")+COUNTIFS('GSTN-Diff Gross'!$D$7:$D$1006,BOOKS!E118,'GSTN-Diff Gross'!$V$7:$V$1006,"&lt;&gt;0"),BOOKS!H118,"")</f>
        <v/>
      </c>
      <c r="G118" s="167">
        <f t="shared" si="11"/>
        <v>0</v>
      </c>
      <c r="H118" s="167">
        <f t="shared" si="12"/>
        <v>0</v>
      </c>
      <c r="I118" s="167">
        <f t="shared" si="13"/>
        <v>0</v>
      </c>
      <c r="J118" s="167">
        <f t="shared" si="14"/>
        <v>0</v>
      </c>
      <c r="K118" s="167">
        <f t="shared" si="15"/>
        <v>0</v>
      </c>
      <c r="L118" s="99">
        <f>IF(COUNTIFS('GSTN-Diff Gross'!$D$7:$D$1006,BOOKS!E118,'GSTN-Diff Gross'!$R$7:$R$1006,"&lt;&gt;0")+COUNTIFS('GSTN-Diff Gross'!$D$7:$D$1006,BOOKS!E118,'GSTN-Diff Gross'!$S$7:$S$1006,"&lt;&gt;0")+COUNTIFS('GSTN-Diff Gross'!$D$7:$D$1006,BOOKS!E118,'GSTN-Diff Gross'!$T$7:$T$1006,"&lt;&gt;0")+COUNTIFS('GSTN-Diff Gross'!$D$7:$D$1006,BOOKS!E118,'GSTN-Diff Gross'!$U$7:$U$1006,"&lt;&gt;0")+COUNTIFS('GSTN-Diff Gross'!$D$7:$D$1006,BOOKS!E118,'GSTN-Diff Gross'!$V$7:$V$1006,"&lt;&gt;0"),BOOKS!I118,0)</f>
        <v>0</v>
      </c>
      <c r="M118" s="100">
        <f>IF(COUNTIFS('GSTN-Diff Gross'!$D$7:$D$1006,BOOKS!E118,'GSTN-Diff Gross'!$R$7:$R$1006,"&lt;&gt;0")+COUNTIFS('GSTN-Diff Gross'!$D$7:$D$1006,BOOKS!E118,'GSTN-Diff Gross'!$S$7:$S$1006,"&lt;&gt;0")+COUNTIFS('GSTN-Diff Gross'!$D$7:$D$1006,BOOKS!E118,'GSTN-Diff Gross'!$T$7:$T$1006,"&lt;&gt;0")+COUNTIFS('GSTN-Diff Gross'!$D$7:$D$1006,BOOKS!E118,'GSTN-Diff Gross'!$U$7:$U$1006,"&lt;&gt;0")+COUNTIFS('GSTN-Diff Gross'!$D$7:$D$1006,BOOKS!E118,'GSTN-Diff Gross'!$V$7:$V$1006,"&lt;&gt;0"),BOOKS!J118,0)</f>
        <v>0</v>
      </c>
      <c r="N118" s="100">
        <f>IF(COUNTIFS('GSTN-Diff Gross'!$D$7:$D$1006,BOOKS!E118,'GSTN-Diff Gross'!$R$7:$R$1006,"&lt;&gt;0")+COUNTIFS('GSTN-Diff Gross'!$D$7:$D$1006,BOOKS!E118,'GSTN-Diff Gross'!$S$7:$S$1006,"&lt;&gt;0")+COUNTIFS('GSTN-Diff Gross'!$D$7:$D$1006,BOOKS!E118,'GSTN-Diff Gross'!$T$7:$T$1006,"&lt;&gt;0")+COUNTIFS('GSTN-Diff Gross'!$D$7:$D$1006,BOOKS!E118,'GSTN-Diff Gross'!$U$7:$U$1006,"&lt;&gt;0")+COUNTIFS('GSTN-Diff Gross'!$D$7:$D$1006,BOOKS!E118,'GSTN-Diff Gross'!$V$7:$V$1006,"&lt;&gt;0"),BOOKS!K118,0)</f>
        <v>0</v>
      </c>
      <c r="O118" s="100">
        <f>IF(COUNTIFS('GSTN-Diff Gross'!$D$7:$D$1006,BOOKS!E118,'GSTN-Diff Gross'!$R$7:$R$1006,"&lt;&gt;0")+COUNTIFS('GSTN-Diff Gross'!$D$7:$D$1006,BOOKS!E118,'GSTN-Diff Gross'!$S$7:$S$1006,"&lt;&gt;0")+COUNTIFS('GSTN-Diff Gross'!$D$7:$D$1006,BOOKS!E118,'GSTN-Diff Gross'!$T$7:$T$1006,"&lt;&gt;0")+COUNTIFS('GSTN-Diff Gross'!$D$7:$D$1006,BOOKS!E118,'GSTN-Diff Gross'!$U$7:$U$1006,"&lt;&gt;0")+COUNTIFS('GSTN-Diff Gross'!$D$7:$D$1006,BOOKS!E118,'GSTN-Diff Gross'!$V$7:$V$1006,"&lt;&gt;0"),BOOKS!L118,0)</f>
        <v>0</v>
      </c>
      <c r="P118" s="100">
        <f>IF(COUNTIFS('GSTN-Diff Gross'!$D$7:$D$1006,BOOKS!E118,'GSTN-Diff Gross'!$R$7:$R$1006,"&lt;&gt;0")+COUNTIFS('GSTN-Diff Gross'!$D$7:$D$1006,BOOKS!E118,'GSTN-Diff Gross'!$S$7:$S$1006,"&lt;&gt;0")+COUNTIFS('GSTN-Diff Gross'!$D$7:$D$1006,BOOKS!E118,'GSTN-Diff Gross'!$T$7:$T$1006,"&lt;&gt;0")+COUNTIFS('GSTN-Diff Gross'!$D$7:$D$1006,BOOKS!E118,'GSTN-Diff Gross'!$U$7:$U$1006,"&lt;&gt;0")+COUNTIFS('GSTN-Diff Gross'!$D$7:$D$1006,BOOKS!E118,'GSTN-Diff Gross'!$V$7:$V$1006,"&lt;&gt;0"),BOOKS!M118,0)</f>
        <v>0</v>
      </c>
      <c r="Q118" s="94">
        <f>IFERROR(IF(B118="",0,SUMPRODUCT(('2A'!$D$6:$D$1005='GSTN-Bill Wise'!B118)*'2A'!$I$6:$I$1005)),0)</f>
        <v>0</v>
      </c>
      <c r="R118" s="95">
        <f>IFERROR(IF(B118="",0,SUMPRODUCT(('2A'!$D$6:$D$1005='GSTN-Bill Wise'!B118)*'2A'!$J$6:$J$1005)),0)</f>
        <v>0</v>
      </c>
      <c r="S118" s="95">
        <f>IFERROR(IF(B118="",0,SUMPRODUCT(('2A'!$D$6:$D$1005='GSTN-Bill Wise'!B118)*'2A'!$K$6:$K$1005)),0)</f>
        <v>0</v>
      </c>
      <c r="T118" s="95">
        <f>IFERROR(IF(B118="",0,SUMPRODUCT(('2A'!$D$6:$D$1005='GSTN-Bill Wise'!B118)*'2A'!$L$6:$L$1005)),0)</f>
        <v>0</v>
      </c>
      <c r="U118" s="95">
        <f>IFERROR(IF(B118="",0,SUMPRODUCT(('2A'!$D$6:$D$1005='GSTN-Bill Wise'!B118)*'2A'!$M$6:$M$1005)),0)</f>
        <v>0</v>
      </c>
      <c r="V118" s="111"/>
    </row>
    <row r="119" spans="1:22">
      <c r="A119" s="162">
        <f t="shared" si="16"/>
        <v>114</v>
      </c>
      <c r="B119" s="162" t="str">
        <f t="shared" si="10"/>
        <v/>
      </c>
      <c r="C119" s="162" t="str">
        <f>IF(COUNTIFS('GSTN-Diff Gross'!$D$7:$D$1006,BOOKS!E119,'GSTN-Diff Gross'!$R$7:$R$1006,"&lt;&gt;0")+COUNTIFS('GSTN-Diff Gross'!$D$7:$D$1006,BOOKS!E119,'GSTN-Diff Gross'!$S$7:$S$1006,"&lt;&gt;0")+COUNTIFS('GSTN-Diff Gross'!$D$7:$D$1006,BOOKS!E119,'GSTN-Diff Gross'!$T$7:$T$1006,"&lt;&gt;0")+COUNTIFS('GSTN-Diff Gross'!$D$7:$D$1006,BOOKS!E119,'GSTN-Diff Gross'!$U$7:$U$1006,"&lt;&gt;0")+COUNTIFS('GSTN-Diff Gross'!$D$7:$D$1006,BOOKS!E119,'GSTN-Diff Gross'!$V$7:$V$1006,"&lt;&gt;0"),BOOKS!E119,"")</f>
        <v/>
      </c>
      <c r="D119" s="44" t="str">
        <f>IF(COUNTIFS('GSTN-Diff Gross'!$D$7:$D$1006,BOOKS!E119,'GSTN-Diff Gross'!$R$7:$R$1006,"&lt;&gt;0")+COUNTIFS('GSTN-Diff Gross'!$D$7:$D$1006,BOOKS!E119,'GSTN-Diff Gross'!$S$7:$S$1006,"&lt;&gt;0")+COUNTIFS('GSTN-Diff Gross'!$D$7:$D$1006,BOOKS!E119,'GSTN-Diff Gross'!$T$7:$T$1006,"&lt;&gt;0")+COUNTIFS('GSTN-Diff Gross'!$D$7:$D$1006,BOOKS!E119,'GSTN-Diff Gross'!$U$7:$U$1006,"&lt;&gt;0")+COUNTIFS('GSTN-Diff Gross'!$D$7:$D$1006,BOOKS!E119,'GSTN-Diff Gross'!$V$7:$V$1006,"&lt;&gt;0"),BOOKS!F119,"")</f>
        <v/>
      </c>
      <c r="E119" s="67" t="str">
        <f>IF(COUNTIFS('GSTN-Diff Gross'!$D$7:$D$1006,BOOKS!E119,'GSTN-Diff Gross'!$R$7:$R$1006,"&lt;&gt;0")+COUNTIFS('GSTN-Diff Gross'!$D$7:$D$1006,BOOKS!E119,'GSTN-Diff Gross'!$S$7:$S$1006,"&lt;&gt;0")+COUNTIFS('GSTN-Diff Gross'!$D$7:$D$1006,BOOKS!E119,'GSTN-Diff Gross'!$T$7:$T$1006,"&lt;&gt;0")+COUNTIFS('GSTN-Diff Gross'!$D$7:$D$1006,BOOKS!E119,'GSTN-Diff Gross'!$U$7:$U$1006,"&lt;&gt;0")+COUNTIFS('GSTN-Diff Gross'!$D$7:$D$1006,BOOKS!E119,'GSTN-Diff Gross'!$V$7:$V$1006,"&lt;&gt;0"),BOOKS!G119,"")</f>
        <v/>
      </c>
      <c r="F119" s="89" t="str">
        <f>IF(COUNTIFS('GSTN-Diff Gross'!$D$7:$D$1006,BOOKS!E119,'GSTN-Diff Gross'!$R$7:$R$1006,"&lt;&gt;0")+COUNTIFS('GSTN-Diff Gross'!$D$7:$D$1006,BOOKS!E119,'GSTN-Diff Gross'!$S$7:$S$1006,"&lt;&gt;0")+COUNTIFS('GSTN-Diff Gross'!$D$7:$D$1006,BOOKS!E119,'GSTN-Diff Gross'!$T$7:$T$1006,"&lt;&gt;0")+COUNTIFS('GSTN-Diff Gross'!$D$7:$D$1006,BOOKS!E119,'GSTN-Diff Gross'!$U$7:$U$1006,"&lt;&gt;0")+COUNTIFS('GSTN-Diff Gross'!$D$7:$D$1006,BOOKS!E119,'GSTN-Diff Gross'!$V$7:$V$1006,"&lt;&gt;0"),BOOKS!H119,"")</f>
        <v/>
      </c>
      <c r="G119" s="96">
        <f t="shared" si="11"/>
        <v>0</v>
      </c>
      <c r="H119" s="96">
        <f t="shared" si="12"/>
        <v>0</v>
      </c>
      <c r="I119" s="97">
        <f t="shared" si="13"/>
        <v>0</v>
      </c>
      <c r="J119" s="98">
        <f t="shared" si="14"/>
        <v>0</v>
      </c>
      <c r="K119" s="96">
        <f t="shared" si="15"/>
        <v>0</v>
      </c>
      <c r="L119" s="93">
        <f>IF(COUNTIFS('GSTN-Diff Gross'!$D$7:$D$1006,BOOKS!E119,'GSTN-Diff Gross'!$R$7:$R$1006,"&lt;&gt;0")+COUNTIFS('GSTN-Diff Gross'!$D$7:$D$1006,BOOKS!E119,'GSTN-Diff Gross'!$S$7:$S$1006,"&lt;&gt;0")+COUNTIFS('GSTN-Diff Gross'!$D$7:$D$1006,BOOKS!E119,'GSTN-Diff Gross'!$T$7:$T$1006,"&lt;&gt;0")+COUNTIFS('GSTN-Diff Gross'!$D$7:$D$1006,BOOKS!E119,'GSTN-Diff Gross'!$U$7:$U$1006,"&lt;&gt;0")+COUNTIFS('GSTN-Diff Gross'!$D$7:$D$1006,BOOKS!E119,'GSTN-Diff Gross'!$V$7:$V$1006,"&lt;&gt;0"),BOOKS!I119,0)</f>
        <v>0</v>
      </c>
      <c r="M119" s="88">
        <f>IF(COUNTIFS('GSTN-Diff Gross'!$D$7:$D$1006,BOOKS!E119,'GSTN-Diff Gross'!$R$7:$R$1006,"&lt;&gt;0")+COUNTIFS('GSTN-Diff Gross'!$D$7:$D$1006,BOOKS!E119,'GSTN-Diff Gross'!$S$7:$S$1006,"&lt;&gt;0")+COUNTIFS('GSTN-Diff Gross'!$D$7:$D$1006,BOOKS!E119,'GSTN-Diff Gross'!$T$7:$T$1006,"&lt;&gt;0")+COUNTIFS('GSTN-Diff Gross'!$D$7:$D$1006,BOOKS!E119,'GSTN-Diff Gross'!$U$7:$U$1006,"&lt;&gt;0")+COUNTIFS('GSTN-Diff Gross'!$D$7:$D$1006,BOOKS!E119,'GSTN-Diff Gross'!$V$7:$V$1006,"&lt;&gt;0"),BOOKS!J119,0)</f>
        <v>0</v>
      </c>
      <c r="N119" s="88">
        <f>IF(COUNTIFS('GSTN-Diff Gross'!$D$7:$D$1006,BOOKS!E119,'GSTN-Diff Gross'!$R$7:$R$1006,"&lt;&gt;0")+COUNTIFS('GSTN-Diff Gross'!$D$7:$D$1006,BOOKS!E119,'GSTN-Diff Gross'!$S$7:$S$1006,"&lt;&gt;0")+COUNTIFS('GSTN-Diff Gross'!$D$7:$D$1006,BOOKS!E119,'GSTN-Diff Gross'!$T$7:$T$1006,"&lt;&gt;0")+COUNTIFS('GSTN-Diff Gross'!$D$7:$D$1006,BOOKS!E119,'GSTN-Diff Gross'!$U$7:$U$1006,"&lt;&gt;0")+COUNTIFS('GSTN-Diff Gross'!$D$7:$D$1006,BOOKS!E119,'GSTN-Diff Gross'!$V$7:$V$1006,"&lt;&gt;0"),BOOKS!K119,0)</f>
        <v>0</v>
      </c>
      <c r="O119" s="88">
        <f>IF(COUNTIFS('GSTN-Diff Gross'!$D$7:$D$1006,BOOKS!E119,'GSTN-Diff Gross'!$R$7:$R$1006,"&lt;&gt;0")+COUNTIFS('GSTN-Diff Gross'!$D$7:$D$1006,BOOKS!E119,'GSTN-Diff Gross'!$S$7:$S$1006,"&lt;&gt;0")+COUNTIFS('GSTN-Diff Gross'!$D$7:$D$1006,BOOKS!E119,'GSTN-Diff Gross'!$T$7:$T$1006,"&lt;&gt;0")+COUNTIFS('GSTN-Diff Gross'!$D$7:$D$1006,BOOKS!E119,'GSTN-Diff Gross'!$U$7:$U$1006,"&lt;&gt;0")+COUNTIFS('GSTN-Diff Gross'!$D$7:$D$1006,BOOKS!E119,'GSTN-Diff Gross'!$V$7:$V$1006,"&lt;&gt;0"),BOOKS!L119,0)</f>
        <v>0</v>
      </c>
      <c r="P119" s="88">
        <f>IF(COUNTIFS('GSTN-Diff Gross'!$D$7:$D$1006,BOOKS!E119,'GSTN-Diff Gross'!$R$7:$R$1006,"&lt;&gt;0")+COUNTIFS('GSTN-Diff Gross'!$D$7:$D$1006,BOOKS!E119,'GSTN-Diff Gross'!$S$7:$S$1006,"&lt;&gt;0")+COUNTIFS('GSTN-Diff Gross'!$D$7:$D$1006,BOOKS!E119,'GSTN-Diff Gross'!$T$7:$T$1006,"&lt;&gt;0")+COUNTIFS('GSTN-Diff Gross'!$D$7:$D$1006,BOOKS!E119,'GSTN-Diff Gross'!$U$7:$U$1006,"&lt;&gt;0")+COUNTIFS('GSTN-Diff Gross'!$D$7:$D$1006,BOOKS!E119,'GSTN-Diff Gross'!$V$7:$V$1006,"&lt;&gt;0"),BOOKS!M119,0)</f>
        <v>0</v>
      </c>
      <c r="Q119" s="84">
        <f>IFERROR(IF(B119="",0,SUMPRODUCT(('2A'!$D$6:$D$1005='GSTN-Bill Wise'!B119)*'2A'!$I$6:$I$1005)),0)</f>
        <v>0</v>
      </c>
      <c r="R119" s="44">
        <f>IFERROR(IF(B119="",0,SUMPRODUCT(('2A'!$D$6:$D$1005='GSTN-Bill Wise'!B119)*'2A'!$J$6:$J$1005)),0)</f>
        <v>0</v>
      </c>
      <c r="S119" s="44">
        <f>IFERROR(IF(B119="",0,SUMPRODUCT(('2A'!$D$6:$D$1005='GSTN-Bill Wise'!B119)*'2A'!$K$6:$K$1005)),0)</f>
        <v>0</v>
      </c>
      <c r="T119" s="44">
        <f>IFERROR(IF(B119="",0,SUMPRODUCT(('2A'!$D$6:$D$1005='GSTN-Bill Wise'!B119)*'2A'!$L$6:$L$1005)),0)</f>
        <v>0</v>
      </c>
      <c r="U119" s="44">
        <f>IFERROR(IF(B119="",0,SUMPRODUCT(('2A'!$D$6:$D$1005='GSTN-Bill Wise'!B119)*'2A'!$M$6:$M$1005)),0)</f>
        <v>0</v>
      </c>
      <c r="V119" s="111"/>
    </row>
    <row r="120" spans="1:22">
      <c r="A120" s="161">
        <f t="shared" si="16"/>
        <v>115</v>
      </c>
      <c r="B120" s="161" t="str">
        <f t="shared" si="10"/>
        <v/>
      </c>
      <c r="C120" s="161" t="str">
        <f>IF(COUNTIFS('GSTN-Diff Gross'!$D$7:$D$1006,BOOKS!E120,'GSTN-Diff Gross'!$R$7:$R$1006,"&lt;&gt;0")+COUNTIFS('GSTN-Diff Gross'!$D$7:$D$1006,BOOKS!E120,'GSTN-Diff Gross'!$S$7:$S$1006,"&lt;&gt;0")+COUNTIFS('GSTN-Diff Gross'!$D$7:$D$1006,BOOKS!E120,'GSTN-Diff Gross'!$T$7:$T$1006,"&lt;&gt;0")+COUNTIFS('GSTN-Diff Gross'!$D$7:$D$1006,BOOKS!E120,'GSTN-Diff Gross'!$U$7:$U$1006,"&lt;&gt;0")+COUNTIFS('GSTN-Diff Gross'!$D$7:$D$1006,BOOKS!E120,'GSTN-Diff Gross'!$V$7:$V$1006,"&lt;&gt;0"),BOOKS!E120,"")</f>
        <v/>
      </c>
      <c r="D120" s="41" t="str">
        <f>IF(COUNTIFS('GSTN-Diff Gross'!$D$7:$D$1006,BOOKS!E120,'GSTN-Diff Gross'!$R$7:$R$1006,"&lt;&gt;0")+COUNTIFS('GSTN-Diff Gross'!$D$7:$D$1006,BOOKS!E120,'GSTN-Diff Gross'!$S$7:$S$1006,"&lt;&gt;0")+COUNTIFS('GSTN-Diff Gross'!$D$7:$D$1006,BOOKS!E120,'GSTN-Diff Gross'!$T$7:$T$1006,"&lt;&gt;0")+COUNTIFS('GSTN-Diff Gross'!$D$7:$D$1006,BOOKS!E120,'GSTN-Diff Gross'!$U$7:$U$1006,"&lt;&gt;0")+COUNTIFS('GSTN-Diff Gross'!$D$7:$D$1006,BOOKS!E120,'GSTN-Diff Gross'!$V$7:$V$1006,"&lt;&gt;0"),BOOKS!F120,"")</f>
        <v/>
      </c>
      <c r="E120" s="68" t="str">
        <f>IF(COUNTIFS('GSTN-Diff Gross'!$D$7:$D$1006,BOOKS!E120,'GSTN-Diff Gross'!$R$7:$R$1006,"&lt;&gt;0")+COUNTIFS('GSTN-Diff Gross'!$D$7:$D$1006,BOOKS!E120,'GSTN-Diff Gross'!$S$7:$S$1006,"&lt;&gt;0")+COUNTIFS('GSTN-Diff Gross'!$D$7:$D$1006,BOOKS!E120,'GSTN-Diff Gross'!$T$7:$T$1006,"&lt;&gt;0")+COUNTIFS('GSTN-Diff Gross'!$D$7:$D$1006,BOOKS!E120,'GSTN-Diff Gross'!$U$7:$U$1006,"&lt;&gt;0")+COUNTIFS('GSTN-Diff Gross'!$D$7:$D$1006,BOOKS!E120,'GSTN-Diff Gross'!$V$7:$V$1006,"&lt;&gt;0"),BOOKS!G120,"")</f>
        <v/>
      </c>
      <c r="F120" s="90" t="str">
        <f>IF(COUNTIFS('GSTN-Diff Gross'!$D$7:$D$1006,BOOKS!E120,'GSTN-Diff Gross'!$R$7:$R$1006,"&lt;&gt;0")+COUNTIFS('GSTN-Diff Gross'!$D$7:$D$1006,BOOKS!E120,'GSTN-Diff Gross'!$S$7:$S$1006,"&lt;&gt;0")+COUNTIFS('GSTN-Diff Gross'!$D$7:$D$1006,BOOKS!E120,'GSTN-Diff Gross'!$T$7:$T$1006,"&lt;&gt;0")+COUNTIFS('GSTN-Diff Gross'!$D$7:$D$1006,BOOKS!E120,'GSTN-Diff Gross'!$U$7:$U$1006,"&lt;&gt;0")+COUNTIFS('GSTN-Diff Gross'!$D$7:$D$1006,BOOKS!E120,'GSTN-Diff Gross'!$V$7:$V$1006,"&lt;&gt;0"),BOOKS!H120,"")</f>
        <v/>
      </c>
      <c r="G120" s="167">
        <f t="shared" si="11"/>
        <v>0</v>
      </c>
      <c r="H120" s="167">
        <f t="shared" si="12"/>
        <v>0</v>
      </c>
      <c r="I120" s="167">
        <f t="shared" si="13"/>
        <v>0</v>
      </c>
      <c r="J120" s="167">
        <f t="shared" si="14"/>
        <v>0</v>
      </c>
      <c r="K120" s="167">
        <f t="shared" si="15"/>
        <v>0</v>
      </c>
      <c r="L120" s="99">
        <f>IF(COUNTIFS('GSTN-Diff Gross'!$D$7:$D$1006,BOOKS!E120,'GSTN-Diff Gross'!$R$7:$R$1006,"&lt;&gt;0")+COUNTIFS('GSTN-Diff Gross'!$D$7:$D$1006,BOOKS!E120,'GSTN-Diff Gross'!$S$7:$S$1006,"&lt;&gt;0")+COUNTIFS('GSTN-Diff Gross'!$D$7:$D$1006,BOOKS!E120,'GSTN-Diff Gross'!$T$7:$T$1006,"&lt;&gt;0")+COUNTIFS('GSTN-Diff Gross'!$D$7:$D$1006,BOOKS!E120,'GSTN-Diff Gross'!$U$7:$U$1006,"&lt;&gt;0")+COUNTIFS('GSTN-Diff Gross'!$D$7:$D$1006,BOOKS!E120,'GSTN-Diff Gross'!$V$7:$V$1006,"&lt;&gt;0"),BOOKS!I120,0)</f>
        <v>0</v>
      </c>
      <c r="M120" s="100">
        <f>IF(COUNTIFS('GSTN-Diff Gross'!$D$7:$D$1006,BOOKS!E120,'GSTN-Diff Gross'!$R$7:$R$1006,"&lt;&gt;0")+COUNTIFS('GSTN-Diff Gross'!$D$7:$D$1006,BOOKS!E120,'GSTN-Diff Gross'!$S$7:$S$1006,"&lt;&gt;0")+COUNTIFS('GSTN-Diff Gross'!$D$7:$D$1006,BOOKS!E120,'GSTN-Diff Gross'!$T$7:$T$1006,"&lt;&gt;0")+COUNTIFS('GSTN-Diff Gross'!$D$7:$D$1006,BOOKS!E120,'GSTN-Diff Gross'!$U$7:$U$1006,"&lt;&gt;0")+COUNTIFS('GSTN-Diff Gross'!$D$7:$D$1006,BOOKS!E120,'GSTN-Diff Gross'!$V$7:$V$1006,"&lt;&gt;0"),BOOKS!J120,0)</f>
        <v>0</v>
      </c>
      <c r="N120" s="100">
        <f>IF(COUNTIFS('GSTN-Diff Gross'!$D$7:$D$1006,BOOKS!E120,'GSTN-Diff Gross'!$R$7:$R$1006,"&lt;&gt;0")+COUNTIFS('GSTN-Diff Gross'!$D$7:$D$1006,BOOKS!E120,'GSTN-Diff Gross'!$S$7:$S$1006,"&lt;&gt;0")+COUNTIFS('GSTN-Diff Gross'!$D$7:$D$1006,BOOKS!E120,'GSTN-Diff Gross'!$T$7:$T$1006,"&lt;&gt;0")+COUNTIFS('GSTN-Diff Gross'!$D$7:$D$1006,BOOKS!E120,'GSTN-Diff Gross'!$U$7:$U$1006,"&lt;&gt;0")+COUNTIFS('GSTN-Diff Gross'!$D$7:$D$1006,BOOKS!E120,'GSTN-Diff Gross'!$V$7:$V$1006,"&lt;&gt;0"),BOOKS!K120,0)</f>
        <v>0</v>
      </c>
      <c r="O120" s="100">
        <f>IF(COUNTIFS('GSTN-Diff Gross'!$D$7:$D$1006,BOOKS!E120,'GSTN-Diff Gross'!$R$7:$R$1006,"&lt;&gt;0")+COUNTIFS('GSTN-Diff Gross'!$D$7:$D$1006,BOOKS!E120,'GSTN-Diff Gross'!$S$7:$S$1006,"&lt;&gt;0")+COUNTIFS('GSTN-Diff Gross'!$D$7:$D$1006,BOOKS!E120,'GSTN-Diff Gross'!$T$7:$T$1006,"&lt;&gt;0")+COUNTIFS('GSTN-Diff Gross'!$D$7:$D$1006,BOOKS!E120,'GSTN-Diff Gross'!$U$7:$U$1006,"&lt;&gt;0")+COUNTIFS('GSTN-Diff Gross'!$D$7:$D$1006,BOOKS!E120,'GSTN-Diff Gross'!$V$7:$V$1006,"&lt;&gt;0"),BOOKS!L120,0)</f>
        <v>0</v>
      </c>
      <c r="P120" s="100">
        <f>IF(COUNTIFS('GSTN-Diff Gross'!$D$7:$D$1006,BOOKS!E120,'GSTN-Diff Gross'!$R$7:$R$1006,"&lt;&gt;0")+COUNTIFS('GSTN-Diff Gross'!$D$7:$D$1006,BOOKS!E120,'GSTN-Diff Gross'!$S$7:$S$1006,"&lt;&gt;0")+COUNTIFS('GSTN-Diff Gross'!$D$7:$D$1006,BOOKS!E120,'GSTN-Diff Gross'!$T$7:$T$1006,"&lt;&gt;0")+COUNTIFS('GSTN-Diff Gross'!$D$7:$D$1006,BOOKS!E120,'GSTN-Diff Gross'!$U$7:$U$1006,"&lt;&gt;0")+COUNTIFS('GSTN-Diff Gross'!$D$7:$D$1006,BOOKS!E120,'GSTN-Diff Gross'!$V$7:$V$1006,"&lt;&gt;0"),BOOKS!M120,0)</f>
        <v>0</v>
      </c>
      <c r="Q120" s="94">
        <f>IFERROR(IF(B120="",0,SUMPRODUCT(('2A'!$D$6:$D$1005='GSTN-Bill Wise'!B120)*'2A'!$I$6:$I$1005)),0)</f>
        <v>0</v>
      </c>
      <c r="R120" s="95">
        <f>IFERROR(IF(B120="",0,SUMPRODUCT(('2A'!$D$6:$D$1005='GSTN-Bill Wise'!B120)*'2A'!$J$6:$J$1005)),0)</f>
        <v>0</v>
      </c>
      <c r="S120" s="95">
        <f>IFERROR(IF(B120="",0,SUMPRODUCT(('2A'!$D$6:$D$1005='GSTN-Bill Wise'!B120)*'2A'!$K$6:$K$1005)),0)</f>
        <v>0</v>
      </c>
      <c r="T120" s="95">
        <f>IFERROR(IF(B120="",0,SUMPRODUCT(('2A'!$D$6:$D$1005='GSTN-Bill Wise'!B120)*'2A'!$L$6:$L$1005)),0)</f>
        <v>0</v>
      </c>
      <c r="U120" s="95">
        <f>IFERROR(IF(B120="",0,SUMPRODUCT(('2A'!$D$6:$D$1005='GSTN-Bill Wise'!B120)*'2A'!$M$6:$M$1005)),0)</f>
        <v>0</v>
      </c>
      <c r="V120" s="111"/>
    </row>
    <row r="121" spans="1:22">
      <c r="A121" s="162">
        <f t="shared" si="16"/>
        <v>116</v>
      </c>
      <c r="B121" s="162" t="str">
        <f t="shared" si="10"/>
        <v/>
      </c>
      <c r="C121" s="162" t="str">
        <f>IF(COUNTIFS('GSTN-Diff Gross'!$D$7:$D$1006,BOOKS!E121,'GSTN-Diff Gross'!$R$7:$R$1006,"&lt;&gt;0")+COUNTIFS('GSTN-Diff Gross'!$D$7:$D$1006,BOOKS!E121,'GSTN-Diff Gross'!$S$7:$S$1006,"&lt;&gt;0")+COUNTIFS('GSTN-Diff Gross'!$D$7:$D$1006,BOOKS!E121,'GSTN-Diff Gross'!$T$7:$T$1006,"&lt;&gt;0")+COUNTIFS('GSTN-Diff Gross'!$D$7:$D$1006,BOOKS!E121,'GSTN-Diff Gross'!$U$7:$U$1006,"&lt;&gt;0")+COUNTIFS('GSTN-Diff Gross'!$D$7:$D$1006,BOOKS!E121,'GSTN-Diff Gross'!$V$7:$V$1006,"&lt;&gt;0"),BOOKS!E121,"")</f>
        <v/>
      </c>
      <c r="D121" s="44" t="str">
        <f>IF(COUNTIFS('GSTN-Diff Gross'!$D$7:$D$1006,BOOKS!E121,'GSTN-Diff Gross'!$R$7:$R$1006,"&lt;&gt;0")+COUNTIFS('GSTN-Diff Gross'!$D$7:$D$1006,BOOKS!E121,'GSTN-Diff Gross'!$S$7:$S$1006,"&lt;&gt;0")+COUNTIFS('GSTN-Diff Gross'!$D$7:$D$1006,BOOKS!E121,'GSTN-Diff Gross'!$T$7:$T$1006,"&lt;&gt;0")+COUNTIFS('GSTN-Diff Gross'!$D$7:$D$1006,BOOKS!E121,'GSTN-Diff Gross'!$U$7:$U$1006,"&lt;&gt;0")+COUNTIFS('GSTN-Diff Gross'!$D$7:$D$1006,BOOKS!E121,'GSTN-Diff Gross'!$V$7:$V$1006,"&lt;&gt;0"),BOOKS!F121,"")</f>
        <v/>
      </c>
      <c r="E121" s="67" t="str">
        <f>IF(COUNTIFS('GSTN-Diff Gross'!$D$7:$D$1006,BOOKS!E121,'GSTN-Diff Gross'!$R$7:$R$1006,"&lt;&gt;0")+COUNTIFS('GSTN-Diff Gross'!$D$7:$D$1006,BOOKS!E121,'GSTN-Diff Gross'!$S$7:$S$1006,"&lt;&gt;0")+COUNTIFS('GSTN-Diff Gross'!$D$7:$D$1006,BOOKS!E121,'GSTN-Diff Gross'!$T$7:$T$1006,"&lt;&gt;0")+COUNTIFS('GSTN-Diff Gross'!$D$7:$D$1006,BOOKS!E121,'GSTN-Diff Gross'!$U$7:$U$1006,"&lt;&gt;0")+COUNTIFS('GSTN-Diff Gross'!$D$7:$D$1006,BOOKS!E121,'GSTN-Diff Gross'!$V$7:$V$1006,"&lt;&gt;0"),BOOKS!G121,"")</f>
        <v/>
      </c>
      <c r="F121" s="89" t="str">
        <f>IF(COUNTIFS('GSTN-Diff Gross'!$D$7:$D$1006,BOOKS!E121,'GSTN-Diff Gross'!$R$7:$R$1006,"&lt;&gt;0")+COUNTIFS('GSTN-Diff Gross'!$D$7:$D$1006,BOOKS!E121,'GSTN-Diff Gross'!$S$7:$S$1006,"&lt;&gt;0")+COUNTIFS('GSTN-Diff Gross'!$D$7:$D$1006,BOOKS!E121,'GSTN-Diff Gross'!$T$7:$T$1006,"&lt;&gt;0")+COUNTIFS('GSTN-Diff Gross'!$D$7:$D$1006,BOOKS!E121,'GSTN-Diff Gross'!$U$7:$U$1006,"&lt;&gt;0")+COUNTIFS('GSTN-Diff Gross'!$D$7:$D$1006,BOOKS!E121,'GSTN-Diff Gross'!$V$7:$V$1006,"&lt;&gt;0"),BOOKS!H121,"")</f>
        <v/>
      </c>
      <c r="G121" s="96">
        <f t="shared" si="11"/>
        <v>0</v>
      </c>
      <c r="H121" s="96">
        <f t="shared" si="12"/>
        <v>0</v>
      </c>
      <c r="I121" s="97">
        <f t="shared" si="13"/>
        <v>0</v>
      </c>
      <c r="J121" s="98">
        <f t="shared" si="14"/>
        <v>0</v>
      </c>
      <c r="K121" s="96">
        <f t="shared" si="15"/>
        <v>0</v>
      </c>
      <c r="L121" s="93">
        <f>IF(COUNTIFS('GSTN-Diff Gross'!$D$7:$D$1006,BOOKS!E121,'GSTN-Diff Gross'!$R$7:$R$1006,"&lt;&gt;0")+COUNTIFS('GSTN-Diff Gross'!$D$7:$D$1006,BOOKS!E121,'GSTN-Diff Gross'!$S$7:$S$1006,"&lt;&gt;0")+COUNTIFS('GSTN-Diff Gross'!$D$7:$D$1006,BOOKS!E121,'GSTN-Diff Gross'!$T$7:$T$1006,"&lt;&gt;0")+COUNTIFS('GSTN-Diff Gross'!$D$7:$D$1006,BOOKS!E121,'GSTN-Diff Gross'!$U$7:$U$1006,"&lt;&gt;0")+COUNTIFS('GSTN-Diff Gross'!$D$7:$D$1006,BOOKS!E121,'GSTN-Diff Gross'!$V$7:$V$1006,"&lt;&gt;0"),BOOKS!I121,0)</f>
        <v>0</v>
      </c>
      <c r="M121" s="88">
        <f>IF(COUNTIFS('GSTN-Diff Gross'!$D$7:$D$1006,BOOKS!E121,'GSTN-Diff Gross'!$R$7:$R$1006,"&lt;&gt;0")+COUNTIFS('GSTN-Diff Gross'!$D$7:$D$1006,BOOKS!E121,'GSTN-Diff Gross'!$S$7:$S$1006,"&lt;&gt;0")+COUNTIFS('GSTN-Diff Gross'!$D$7:$D$1006,BOOKS!E121,'GSTN-Diff Gross'!$T$7:$T$1006,"&lt;&gt;0")+COUNTIFS('GSTN-Diff Gross'!$D$7:$D$1006,BOOKS!E121,'GSTN-Diff Gross'!$U$7:$U$1006,"&lt;&gt;0")+COUNTIFS('GSTN-Diff Gross'!$D$7:$D$1006,BOOKS!E121,'GSTN-Diff Gross'!$V$7:$V$1006,"&lt;&gt;0"),BOOKS!J121,0)</f>
        <v>0</v>
      </c>
      <c r="N121" s="88">
        <f>IF(COUNTIFS('GSTN-Diff Gross'!$D$7:$D$1006,BOOKS!E121,'GSTN-Diff Gross'!$R$7:$R$1006,"&lt;&gt;0")+COUNTIFS('GSTN-Diff Gross'!$D$7:$D$1006,BOOKS!E121,'GSTN-Diff Gross'!$S$7:$S$1006,"&lt;&gt;0")+COUNTIFS('GSTN-Diff Gross'!$D$7:$D$1006,BOOKS!E121,'GSTN-Diff Gross'!$T$7:$T$1006,"&lt;&gt;0")+COUNTIFS('GSTN-Diff Gross'!$D$7:$D$1006,BOOKS!E121,'GSTN-Diff Gross'!$U$7:$U$1006,"&lt;&gt;0")+COUNTIFS('GSTN-Diff Gross'!$D$7:$D$1006,BOOKS!E121,'GSTN-Diff Gross'!$V$7:$V$1006,"&lt;&gt;0"),BOOKS!K121,0)</f>
        <v>0</v>
      </c>
      <c r="O121" s="88">
        <f>IF(COUNTIFS('GSTN-Diff Gross'!$D$7:$D$1006,BOOKS!E121,'GSTN-Diff Gross'!$R$7:$R$1006,"&lt;&gt;0")+COUNTIFS('GSTN-Diff Gross'!$D$7:$D$1006,BOOKS!E121,'GSTN-Diff Gross'!$S$7:$S$1006,"&lt;&gt;0")+COUNTIFS('GSTN-Diff Gross'!$D$7:$D$1006,BOOKS!E121,'GSTN-Diff Gross'!$T$7:$T$1006,"&lt;&gt;0")+COUNTIFS('GSTN-Diff Gross'!$D$7:$D$1006,BOOKS!E121,'GSTN-Diff Gross'!$U$7:$U$1006,"&lt;&gt;0")+COUNTIFS('GSTN-Diff Gross'!$D$7:$D$1006,BOOKS!E121,'GSTN-Diff Gross'!$V$7:$V$1006,"&lt;&gt;0"),BOOKS!L121,0)</f>
        <v>0</v>
      </c>
      <c r="P121" s="88">
        <f>IF(COUNTIFS('GSTN-Diff Gross'!$D$7:$D$1006,BOOKS!E121,'GSTN-Diff Gross'!$R$7:$R$1006,"&lt;&gt;0")+COUNTIFS('GSTN-Diff Gross'!$D$7:$D$1006,BOOKS!E121,'GSTN-Diff Gross'!$S$7:$S$1006,"&lt;&gt;0")+COUNTIFS('GSTN-Diff Gross'!$D$7:$D$1006,BOOKS!E121,'GSTN-Diff Gross'!$T$7:$T$1006,"&lt;&gt;0")+COUNTIFS('GSTN-Diff Gross'!$D$7:$D$1006,BOOKS!E121,'GSTN-Diff Gross'!$U$7:$U$1006,"&lt;&gt;0")+COUNTIFS('GSTN-Diff Gross'!$D$7:$D$1006,BOOKS!E121,'GSTN-Diff Gross'!$V$7:$V$1006,"&lt;&gt;0"),BOOKS!M121,0)</f>
        <v>0</v>
      </c>
      <c r="Q121" s="84">
        <f>IFERROR(IF(B121="",0,SUMPRODUCT(('2A'!$D$6:$D$1005='GSTN-Bill Wise'!B121)*'2A'!$I$6:$I$1005)),0)</f>
        <v>0</v>
      </c>
      <c r="R121" s="44">
        <f>IFERROR(IF(B121="",0,SUMPRODUCT(('2A'!$D$6:$D$1005='GSTN-Bill Wise'!B121)*'2A'!$J$6:$J$1005)),0)</f>
        <v>0</v>
      </c>
      <c r="S121" s="44">
        <f>IFERROR(IF(B121="",0,SUMPRODUCT(('2A'!$D$6:$D$1005='GSTN-Bill Wise'!B121)*'2A'!$K$6:$K$1005)),0)</f>
        <v>0</v>
      </c>
      <c r="T121" s="44">
        <f>IFERROR(IF(B121="",0,SUMPRODUCT(('2A'!$D$6:$D$1005='GSTN-Bill Wise'!B121)*'2A'!$L$6:$L$1005)),0)</f>
        <v>0</v>
      </c>
      <c r="U121" s="44">
        <f>IFERROR(IF(B121="",0,SUMPRODUCT(('2A'!$D$6:$D$1005='GSTN-Bill Wise'!B121)*'2A'!$M$6:$M$1005)),0)</f>
        <v>0</v>
      </c>
      <c r="V121" s="111"/>
    </row>
    <row r="122" spans="1:22">
      <c r="A122" s="161">
        <f t="shared" si="16"/>
        <v>117</v>
      </c>
      <c r="B122" s="161" t="str">
        <f t="shared" si="10"/>
        <v/>
      </c>
      <c r="C122" s="161" t="str">
        <f>IF(COUNTIFS('GSTN-Diff Gross'!$D$7:$D$1006,BOOKS!E122,'GSTN-Diff Gross'!$R$7:$R$1006,"&lt;&gt;0")+COUNTIFS('GSTN-Diff Gross'!$D$7:$D$1006,BOOKS!E122,'GSTN-Diff Gross'!$S$7:$S$1006,"&lt;&gt;0")+COUNTIFS('GSTN-Diff Gross'!$D$7:$D$1006,BOOKS!E122,'GSTN-Diff Gross'!$T$7:$T$1006,"&lt;&gt;0")+COUNTIFS('GSTN-Diff Gross'!$D$7:$D$1006,BOOKS!E122,'GSTN-Diff Gross'!$U$7:$U$1006,"&lt;&gt;0")+COUNTIFS('GSTN-Diff Gross'!$D$7:$D$1006,BOOKS!E122,'GSTN-Diff Gross'!$V$7:$V$1006,"&lt;&gt;0"),BOOKS!E122,"")</f>
        <v/>
      </c>
      <c r="D122" s="41" t="str">
        <f>IF(COUNTIFS('GSTN-Diff Gross'!$D$7:$D$1006,BOOKS!E122,'GSTN-Diff Gross'!$R$7:$R$1006,"&lt;&gt;0")+COUNTIFS('GSTN-Diff Gross'!$D$7:$D$1006,BOOKS!E122,'GSTN-Diff Gross'!$S$7:$S$1006,"&lt;&gt;0")+COUNTIFS('GSTN-Diff Gross'!$D$7:$D$1006,BOOKS!E122,'GSTN-Diff Gross'!$T$7:$T$1006,"&lt;&gt;0")+COUNTIFS('GSTN-Diff Gross'!$D$7:$D$1006,BOOKS!E122,'GSTN-Diff Gross'!$U$7:$U$1006,"&lt;&gt;0")+COUNTIFS('GSTN-Diff Gross'!$D$7:$D$1006,BOOKS!E122,'GSTN-Diff Gross'!$V$7:$V$1006,"&lt;&gt;0"),BOOKS!F122,"")</f>
        <v/>
      </c>
      <c r="E122" s="68" t="str">
        <f>IF(COUNTIFS('GSTN-Diff Gross'!$D$7:$D$1006,BOOKS!E122,'GSTN-Diff Gross'!$R$7:$R$1006,"&lt;&gt;0")+COUNTIFS('GSTN-Diff Gross'!$D$7:$D$1006,BOOKS!E122,'GSTN-Diff Gross'!$S$7:$S$1006,"&lt;&gt;0")+COUNTIFS('GSTN-Diff Gross'!$D$7:$D$1006,BOOKS!E122,'GSTN-Diff Gross'!$T$7:$T$1006,"&lt;&gt;0")+COUNTIFS('GSTN-Diff Gross'!$D$7:$D$1006,BOOKS!E122,'GSTN-Diff Gross'!$U$7:$U$1006,"&lt;&gt;0")+COUNTIFS('GSTN-Diff Gross'!$D$7:$D$1006,BOOKS!E122,'GSTN-Diff Gross'!$V$7:$V$1006,"&lt;&gt;0"),BOOKS!G122,"")</f>
        <v/>
      </c>
      <c r="F122" s="90" t="str">
        <f>IF(COUNTIFS('GSTN-Diff Gross'!$D$7:$D$1006,BOOKS!E122,'GSTN-Diff Gross'!$R$7:$R$1006,"&lt;&gt;0")+COUNTIFS('GSTN-Diff Gross'!$D$7:$D$1006,BOOKS!E122,'GSTN-Diff Gross'!$S$7:$S$1006,"&lt;&gt;0")+COUNTIFS('GSTN-Diff Gross'!$D$7:$D$1006,BOOKS!E122,'GSTN-Diff Gross'!$T$7:$T$1006,"&lt;&gt;0")+COUNTIFS('GSTN-Diff Gross'!$D$7:$D$1006,BOOKS!E122,'GSTN-Diff Gross'!$U$7:$U$1006,"&lt;&gt;0")+COUNTIFS('GSTN-Diff Gross'!$D$7:$D$1006,BOOKS!E122,'GSTN-Diff Gross'!$V$7:$V$1006,"&lt;&gt;0"),BOOKS!H122,"")</f>
        <v/>
      </c>
      <c r="G122" s="167">
        <f t="shared" si="11"/>
        <v>0</v>
      </c>
      <c r="H122" s="167">
        <f t="shared" si="12"/>
        <v>0</v>
      </c>
      <c r="I122" s="167">
        <f t="shared" si="13"/>
        <v>0</v>
      </c>
      <c r="J122" s="167">
        <f t="shared" si="14"/>
        <v>0</v>
      </c>
      <c r="K122" s="167">
        <f t="shared" si="15"/>
        <v>0</v>
      </c>
      <c r="L122" s="99">
        <f>IF(COUNTIFS('GSTN-Diff Gross'!$D$7:$D$1006,BOOKS!E122,'GSTN-Diff Gross'!$R$7:$R$1006,"&lt;&gt;0")+COUNTIFS('GSTN-Diff Gross'!$D$7:$D$1006,BOOKS!E122,'GSTN-Diff Gross'!$S$7:$S$1006,"&lt;&gt;0")+COUNTIFS('GSTN-Diff Gross'!$D$7:$D$1006,BOOKS!E122,'GSTN-Diff Gross'!$T$7:$T$1006,"&lt;&gt;0")+COUNTIFS('GSTN-Diff Gross'!$D$7:$D$1006,BOOKS!E122,'GSTN-Diff Gross'!$U$7:$U$1006,"&lt;&gt;0")+COUNTIFS('GSTN-Diff Gross'!$D$7:$D$1006,BOOKS!E122,'GSTN-Diff Gross'!$V$7:$V$1006,"&lt;&gt;0"),BOOKS!I122,0)</f>
        <v>0</v>
      </c>
      <c r="M122" s="100">
        <f>IF(COUNTIFS('GSTN-Diff Gross'!$D$7:$D$1006,BOOKS!E122,'GSTN-Diff Gross'!$R$7:$R$1006,"&lt;&gt;0")+COUNTIFS('GSTN-Diff Gross'!$D$7:$D$1006,BOOKS!E122,'GSTN-Diff Gross'!$S$7:$S$1006,"&lt;&gt;0")+COUNTIFS('GSTN-Diff Gross'!$D$7:$D$1006,BOOKS!E122,'GSTN-Diff Gross'!$T$7:$T$1006,"&lt;&gt;0")+COUNTIFS('GSTN-Diff Gross'!$D$7:$D$1006,BOOKS!E122,'GSTN-Diff Gross'!$U$7:$U$1006,"&lt;&gt;0")+COUNTIFS('GSTN-Diff Gross'!$D$7:$D$1006,BOOKS!E122,'GSTN-Diff Gross'!$V$7:$V$1006,"&lt;&gt;0"),BOOKS!J122,0)</f>
        <v>0</v>
      </c>
      <c r="N122" s="100">
        <f>IF(COUNTIFS('GSTN-Diff Gross'!$D$7:$D$1006,BOOKS!E122,'GSTN-Diff Gross'!$R$7:$R$1006,"&lt;&gt;0")+COUNTIFS('GSTN-Diff Gross'!$D$7:$D$1006,BOOKS!E122,'GSTN-Diff Gross'!$S$7:$S$1006,"&lt;&gt;0")+COUNTIFS('GSTN-Diff Gross'!$D$7:$D$1006,BOOKS!E122,'GSTN-Diff Gross'!$T$7:$T$1006,"&lt;&gt;0")+COUNTIFS('GSTN-Diff Gross'!$D$7:$D$1006,BOOKS!E122,'GSTN-Diff Gross'!$U$7:$U$1006,"&lt;&gt;0")+COUNTIFS('GSTN-Diff Gross'!$D$7:$D$1006,BOOKS!E122,'GSTN-Diff Gross'!$V$7:$V$1006,"&lt;&gt;0"),BOOKS!K122,0)</f>
        <v>0</v>
      </c>
      <c r="O122" s="100">
        <f>IF(COUNTIFS('GSTN-Diff Gross'!$D$7:$D$1006,BOOKS!E122,'GSTN-Diff Gross'!$R$7:$R$1006,"&lt;&gt;0")+COUNTIFS('GSTN-Diff Gross'!$D$7:$D$1006,BOOKS!E122,'GSTN-Diff Gross'!$S$7:$S$1006,"&lt;&gt;0")+COUNTIFS('GSTN-Diff Gross'!$D$7:$D$1006,BOOKS!E122,'GSTN-Diff Gross'!$T$7:$T$1006,"&lt;&gt;0")+COUNTIFS('GSTN-Diff Gross'!$D$7:$D$1006,BOOKS!E122,'GSTN-Diff Gross'!$U$7:$U$1006,"&lt;&gt;0")+COUNTIFS('GSTN-Diff Gross'!$D$7:$D$1006,BOOKS!E122,'GSTN-Diff Gross'!$V$7:$V$1006,"&lt;&gt;0"),BOOKS!L122,0)</f>
        <v>0</v>
      </c>
      <c r="P122" s="100">
        <f>IF(COUNTIFS('GSTN-Diff Gross'!$D$7:$D$1006,BOOKS!E122,'GSTN-Diff Gross'!$R$7:$R$1006,"&lt;&gt;0")+COUNTIFS('GSTN-Diff Gross'!$D$7:$D$1006,BOOKS!E122,'GSTN-Diff Gross'!$S$7:$S$1006,"&lt;&gt;0")+COUNTIFS('GSTN-Diff Gross'!$D$7:$D$1006,BOOKS!E122,'GSTN-Diff Gross'!$T$7:$T$1006,"&lt;&gt;0")+COUNTIFS('GSTN-Diff Gross'!$D$7:$D$1006,BOOKS!E122,'GSTN-Diff Gross'!$U$7:$U$1006,"&lt;&gt;0")+COUNTIFS('GSTN-Diff Gross'!$D$7:$D$1006,BOOKS!E122,'GSTN-Diff Gross'!$V$7:$V$1006,"&lt;&gt;0"),BOOKS!M122,0)</f>
        <v>0</v>
      </c>
      <c r="Q122" s="94">
        <f>IFERROR(IF(B122="",0,SUMPRODUCT(('2A'!$D$6:$D$1005='GSTN-Bill Wise'!B122)*'2A'!$I$6:$I$1005)),0)</f>
        <v>0</v>
      </c>
      <c r="R122" s="95">
        <f>IFERROR(IF(B122="",0,SUMPRODUCT(('2A'!$D$6:$D$1005='GSTN-Bill Wise'!B122)*'2A'!$J$6:$J$1005)),0)</f>
        <v>0</v>
      </c>
      <c r="S122" s="95">
        <f>IFERROR(IF(B122="",0,SUMPRODUCT(('2A'!$D$6:$D$1005='GSTN-Bill Wise'!B122)*'2A'!$K$6:$K$1005)),0)</f>
        <v>0</v>
      </c>
      <c r="T122" s="95">
        <f>IFERROR(IF(B122="",0,SUMPRODUCT(('2A'!$D$6:$D$1005='GSTN-Bill Wise'!B122)*'2A'!$L$6:$L$1005)),0)</f>
        <v>0</v>
      </c>
      <c r="U122" s="95">
        <f>IFERROR(IF(B122="",0,SUMPRODUCT(('2A'!$D$6:$D$1005='GSTN-Bill Wise'!B122)*'2A'!$M$6:$M$1005)),0)</f>
        <v>0</v>
      </c>
      <c r="V122" s="111"/>
    </row>
    <row r="123" spans="1:22">
      <c r="A123" s="162">
        <f t="shared" si="16"/>
        <v>118</v>
      </c>
      <c r="B123" s="162" t="str">
        <f t="shared" si="10"/>
        <v/>
      </c>
      <c r="C123" s="162" t="str">
        <f>IF(COUNTIFS('GSTN-Diff Gross'!$D$7:$D$1006,BOOKS!E123,'GSTN-Diff Gross'!$R$7:$R$1006,"&lt;&gt;0")+COUNTIFS('GSTN-Diff Gross'!$D$7:$D$1006,BOOKS!E123,'GSTN-Diff Gross'!$S$7:$S$1006,"&lt;&gt;0")+COUNTIFS('GSTN-Diff Gross'!$D$7:$D$1006,BOOKS!E123,'GSTN-Diff Gross'!$T$7:$T$1006,"&lt;&gt;0")+COUNTIFS('GSTN-Diff Gross'!$D$7:$D$1006,BOOKS!E123,'GSTN-Diff Gross'!$U$7:$U$1006,"&lt;&gt;0")+COUNTIFS('GSTN-Diff Gross'!$D$7:$D$1006,BOOKS!E123,'GSTN-Diff Gross'!$V$7:$V$1006,"&lt;&gt;0"),BOOKS!E123,"")</f>
        <v/>
      </c>
      <c r="D123" s="44" t="str">
        <f>IF(COUNTIFS('GSTN-Diff Gross'!$D$7:$D$1006,BOOKS!E123,'GSTN-Diff Gross'!$R$7:$R$1006,"&lt;&gt;0")+COUNTIFS('GSTN-Diff Gross'!$D$7:$D$1006,BOOKS!E123,'GSTN-Diff Gross'!$S$7:$S$1006,"&lt;&gt;0")+COUNTIFS('GSTN-Diff Gross'!$D$7:$D$1006,BOOKS!E123,'GSTN-Diff Gross'!$T$7:$T$1006,"&lt;&gt;0")+COUNTIFS('GSTN-Diff Gross'!$D$7:$D$1006,BOOKS!E123,'GSTN-Diff Gross'!$U$7:$U$1006,"&lt;&gt;0")+COUNTIFS('GSTN-Diff Gross'!$D$7:$D$1006,BOOKS!E123,'GSTN-Diff Gross'!$V$7:$V$1006,"&lt;&gt;0"),BOOKS!F123,"")</f>
        <v/>
      </c>
      <c r="E123" s="67" t="str">
        <f>IF(COUNTIFS('GSTN-Diff Gross'!$D$7:$D$1006,BOOKS!E123,'GSTN-Diff Gross'!$R$7:$R$1006,"&lt;&gt;0")+COUNTIFS('GSTN-Diff Gross'!$D$7:$D$1006,BOOKS!E123,'GSTN-Diff Gross'!$S$7:$S$1006,"&lt;&gt;0")+COUNTIFS('GSTN-Diff Gross'!$D$7:$D$1006,BOOKS!E123,'GSTN-Diff Gross'!$T$7:$T$1006,"&lt;&gt;0")+COUNTIFS('GSTN-Diff Gross'!$D$7:$D$1006,BOOKS!E123,'GSTN-Diff Gross'!$U$7:$U$1006,"&lt;&gt;0")+COUNTIFS('GSTN-Diff Gross'!$D$7:$D$1006,BOOKS!E123,'GSTN-Diff Gross'!$V$7:$V$1006,"&lt;&gt;0"),BOOKS!G123,"")</f>
        <v/>
      </c>
      <c r="F123" s="89" t="str">
        <f>IF(COUNTIFS('GSTN-Diff Gross'!$D$7:$D$1006,BOOKS!E123,'GSTN-Diff Gross'!$R$7:$R$1006,"&lt;&gt;0")+COUNTIFS('GSTN-Diff Gross'!$D$7:$D$1006,BOOKS!E123,'GSTN-Diff Gross'!$S$7:$S$1006,"&lt;&gt;0")+COUNTIFS('GSTN-Diff Gross'!$D$7:$D$1006,BOOKS!E123,'GSTN-Diff Gross'!$T$7:$T$1006,"&lt;&gt;0")+COUNTIFS('GSTN-Diff Gross'!$D$7:$D$1006,BOOKS!E123,'GSTN-Diff Gross'!$U$7:$U$1006,"&lt;&gt;0")+COUNTIFS('GSTN-Diff Gross'!$D$7:$D$1006,BOOKS!E123,'GSTN-Diff Gross'!$V$7:$V$1006,"&lt;&gt;0"),BOOKS!H123,"")</f>
        <v/>
      </c>
      <c r="G123" s="96">
        <f t="shared" si="11"/>
        <v>0</v>
      </c>
      <c r="H123" s="96">
        <f t="shared" si="12"/>
        <v>0</v>
      </c>
      <c r="I123" s="97">
        <f t="shared" si="13"/>
        <v>0</v>
      </c>
      <c r="J123" s="98">
        <f t="shared" si="14"/>
        <v>0</v>
      </c>
      <c r="K123" s="96">
        <f t="shared" si="15"/>
        <v>0</v>
      </c>
      <c r="L123" s="93">
        <f>IF(COUNTIFS('GSTN-Diff Gross'!$D$7:$D$1006,BOOKS!E123,'GSTN-Diff Gross'!$R$7:$R$1006,"&lt;&gt;0")+COUNTIFS('GSTN-Diff Gross'!$D$7:$D$1006,BOOKS!E123,'GSTN-Diff Gross'!$S$7:$S$1006,"&lt;&gt;0")+COUNTIFS('GSTN-Diff Gross'!$D$7:$D$1006,BOOKS!E123,'GSTN-Diff Gross'!$T$7:$T$1006,"&lt;&gt;0")+COUNTIFS('GSTN-Diff Gross'!$D$7:$D$1006,BOOKS!E123,'GSTN-Diff Gross'!$U$7:$U$1006,"&lt;&gt;0")+COUNTIFS('GSTN-Diff Gross'!$D$7:$D$1006,BOOKS!E123,'GSTN-Diff Gross'!$V$7:$V$1006,"&lt;&gt;0"),BOOKS!I123,0)</f>
        <v>0</v>
      </c>
      <c r="M123" s="88">
        <f>IF(COUNTIFS('GSTN-Diff Gross'!$D$7:$D$1006,BOOKS!E123,'GSTN-Diff Gross'!$R$7:$R$1006,"&lt;&gt;0")+COUNTIFS('GSTN-Diff Gross'!$D$7:$D$1006,BOOKS!E123,'GSTN-Diff Gross'!$S$7:$S$1006,"&lt;&gt;0")+COUNTIFS('GSTN-Diff Gross'!$D$7:$D$1006,BOOKS!E123,'GSTN-Diff Gross'!$T$7:$T$1006,"&lt;&gt;0")+COUNTIFS('GSTN-Diff Gross'!$D$7:$D$1006,BOOKS!E123,'GSTN-Diff Gross'!$U$7:$U$1006,"&lt;&gt;0")+COUNTIFS('GSTN-Diff Gross'!$D$7:$D$1006,BOOKS!E123,'GSTN-Diff Gross'!$V$7:$V$1006,"&lt;&gt;0"),BOOKS!J123,0)</f>
        <v>0</v>
      </c>
      <c r="N123" s="88">
        <f>IF(COUNTIFS('GSTN-Diff Gross'!$D$7:$D$1006,BOOKS!E123,'GSTN-Diff Gross'!$R$7:$R$1006,"&lt;&gt;0")+COUNTIFS('GSTN-Diff Gross'!$D$7:$D$1006,BOOKS!E123,'GSTN-Diff Gross'!$S$7:$S$1006,"&lt;&gt;0")+COUNTIFS('GSTN-Diff Gross'!$D$7:$D$1006,BOOKS!E123,'GSTN-Diff Gross'!$T$7:$T$1006,"&lt;&gt;0")+COUNTIFS('GSTN-Diff Gross'!$D$7:$D$1006,BOOKS!E123,'GSTN-Diff Gross'!$U$7:$U$1006,"&lt;&gt;0")+COUNTIFS('GSTN-Diff Gross'!$D$7:$D$1006,BOOKS!E123,'GSTN-Diff Gross'!$V$7:$V$1006,"&lt;&gt;0"),BOOKS!K123,0)</f>
        <v>0</v>
      </c>
      <c r="O123" s="88">
        <f>IF(COUNTIFS('GSTN-Diff Gross'!$D$7:$D$1006,BOOKS!E123,'GSTN-Diff Gross'!$R$7:$R$1006,"&lt;&gt;0")+COUNTIFS('GSTN-Diff Gross'!$D$7:$D$1006,BOOKS!E123,'GSTN-Diff Gross'!$S$7:$S$1006,"&lt;&gt;0")+COUNTIFS('GSTN-Diff Gross'!$D$7:$D$1006,BOOKS!E123,'GSTN-Diff Gross'!$T$7:$T$1006,"&lt;&gt;0")+COUNTIFS('GSTN-Diff Gross'!$D$7:$D$1006,BOOKS!E123,'GSTN-Diff Gross'!$U$7:$U$1006,"&lt;&gt;0")+COUNTIFS('GSTN-Diff Gross'!$D$7:$D$1006,BOOKS!E123,'GSTN-Diff Gross'!$V$7:$V$1006,"&lt;&gt;0"),BOOKS!L123,0)</f>
        <v>0</v>
      </c>
      <c r="P123" s="88">
        <f>IF(COUNTIFS('GSTN-Diff Gross'!$D$7:$D$1006,BOOKS!E123,'GSTN-Diff Gross'!$R$7:$R$1006,"&lt;&gt;0")+COUNTIFS('GSTN-Diff Gross'!$D$7:$D$1006,BOOKS!E123,'GSTN-Diff Gross'!$S$7:$S$1006,"&lt;&gt;0")+COUNTIFS('GSTN-Diff Gross'!$D$7:$D$1006,BOOKS!E123,'GSTN-Diff Gross'!$T$7:$T$1006,"&lt;&gt;0")+COUNTIFS('GSTN-Diff Gross'!$D$7:$D$1006,BOOKS!E123,'GSTN-Diff Gross'!$U$7:$U$1006,"&lt;&gt;0")+COUNTIFS('GSTN-Diff Gross'!$D$7:$D$1006,BOOKS!E123,'GSTN-Diff Gross'!$V$7:$V$1006,"&lt;&gt;0"),BOOKS!M123,0)</f>
        <v>0</v>
      </c>
      <c r="Q123" s="84">
        <f>IFERROR(IF(B123="",0,SUMPRODUCT(('2A'!$D$6:$D$1005='GSTN-Bill Wise'!B123)*'2A'!$I$6:$I$1005)),0)</f>
        <v>0</v>
      </c>
      <c r="R123" s="44">
        <f>IFERROR(IF(B123="",0,SUMPRODUCT(('2A'!$D$6:$D$1005='GSTN-Bill Wise'!B123)*'2A'!$J$6:$J$1005)),0)</f>
        <v>0</v>
      </c>
      <c r="S123" s="44">
        <f>IFERROR(IF(B123="",0,SUMPRODUCT(('2A'!$D$6:$D$1005='GSTN-Bill Wise'!B123)*'2A'!$K$6:$K$1005)),0)</f>
        <v>0</v>
      </c>
      <c r="T123" s="44">
        <f>IFERROR(IF(B123="",0,SUMPRODUCT(('2A'!$D$6:$D$1005='GSTN-Bill Wise'!B123)*'2A'!$L$6:$L$1005)),0)</f>
        <v>0</v>
      </c>
      <c r="U123" s="44">
        <f>IFERROR(IF(B123="",0,SUMPRODUCT(('2A'!$D$6:$D$1005='GSTN-Bill Wise'!B123)*'2A'!$M$6:$M$1005)),0)</f>
        <v>0</v>
      </c>
      <c r="V123" s="111"/>
    </row>
    <row r="124" spans="1:22">
      <c r="A124" s="161">
        <f t="shared" si="16"/>
        <v>119</v>
      </c>
      <c r="B124" s="161" t="str">
        <f t="shared" si="10"/>
        <v/>
      </c>
      <c r="C124" s="161" t="str">
        <f>IF(COUNTIFS('GSTN-Diff Gross'!$D$7:$D$1006,BOOKS!E124,'GSTN-Diff Gross'!$R$7:$R$1006,"&lt;&gt;0")+COUNTIFS('GSTN-Diff Gross'!$D$7:$D$1006,BOOKS!E124,'GSTN-Diff Gross'!$S$7:$S$1006,"&lt;&gt;0")+COUNTIFS('GSTN-Diff Gross'!$D$7:$D$1006,BOOKS!E124,'GSTN-Diff Gross'!$T$7:$T$1006,"&lt;&gt;0")+COUNTIFS('GSTN-Diff Gross'!$D$7:$D$1006,BOOKS!E124,'GSTN-Diff Gross'!$U$7:$U$1006,"&lt;&gt;0")+COUNTIFS('GSTN-Diff Gross'!$D$7:$D$1006,BOOKS!E124,'GSTN-Diff Gross'!$V$7:$V$1006,"&lt;&gt;0"),BOOKS!E124,"")</f>
        <v/>
      </c>
      <c r="D124" s="41" t="str">
        <f>IF(COUNTIFS('GSTN-Diff Gross'!$D$7:$D$1006,BOOKS!E124,'GSTN-Diff Gross'!$R$7:$R$1006,"&lt;&gt;0")+COUNTIFS('GSTN-Diff Gross'!$D$7:$D$1006,BOOKS!E124,'GSTN-Diff Gross'!$S$7:$S$1006,"&lt;&gt;0")+COUNTIFS('GSTN-Diff Gross'!$D$7:$D$1006,BOOKS!E124,'GSTN-Diff Gross'!$T$7:$T$1006,"&lt;&gt;0")+COUNTIFS('GSTN-Diff Gross'!$D$7:$D$1006,BOOKS!E124,'GSTN-Diff Gross'!$U$7:$U$1006,"&lt;&gt;0")+COUNTIFS('GSTN-Diff Gross'!$D$7:$D$1006,BOOKS!E124,'GSTN-Diff Gross'!$V$7:$V$1006,"&lt;&gt;0"),BOOKS!F124,"")</f>
        <v/>
      </c>
      <c r="E124" s="68" t="str">
        <f>IF(COUNTIFS('GSTN-Diff Gross'!$D$7:$D$1006,BOOKS!E124,'GSTN-Diff Gross'!$R$7:$R$1006,"&lt;&gt;0")+COUNTIFS('GSTN-Diff Gross'!$D$7:$D$1006,BOOKS!E124,'GSTN-Diff Gross'!$S$7:$S$1006,"&lt;&gt;0")+COUNTIFS('GSTN-Diff Gross'!$D$7:$D$1006,BOOKS!E124,'GSTN-Diff Gross'!$T$7:$T$1006,"&lt;&gt;0")+COUNTIFS('GSTN-Diff Gross'!$D$7:$D$1006,BOOKS!E124,'GSTN-Diff Gross'!$U$7:$U$1006,"&lt;&gt;0")+COUNTIFS('GSTN-Diff Gross'!$D$7:$D$1006,BOOKS!E124,'GSTN-Diff Gross'!$V$7:$V$1006,"&lt;&gt;0"),BOOKS!G124,"")</f>
        <v/>
      </c>
      <c r="F124" s="90" t="str">
        <f>IF(COUNTIFS('GSTN-Diff Gross'!$D$7:$D$1006,BOOKS!E124,'GSTN-Diff Gross'!$R$7:$R$1006,"&lt;&gt;0")+COUNTIFS('GSTN-Diff Gross'!$D$7:$D$1006,BOOKS!E124,'GSTN-Diff Gross'!$S$7:$S$1006,"&lt;&gt;0")+COUNTIFS('GSTN-Diff Gross'!$D$7:$D$1006,BOOKS!E124,'GSTN-Diff Gross'!$T$7:$T$1006,"&lt;&gt;0")+COUNTIFS('GSTN-Diff Gross'!$D$7:$D$1006,BOOKS!E124,'GSTN-Diff Gross'!$U$7:$U$1006,"&lt;&gt;0")+COUNTIFS('GSTN-Diff Gross'!$D$7:$D$1006,BOOKS!E124,'GSTN-Diff Gross'!$V$7:$V$1006,"&lt;&gt;0"),BOOKS!H124,"")</f>
        <v/>
      </c>
      <c r="G124" s="167">
        <f t="shared" si="11"/>
        <v>0</v>
      </c>
      <c r="H124" s="167">
        <f t="shared" si="12"/>
        <v>0</v>
      </c>
      <c r="I124" s="167">
        <f t="shared" si="13"/>
        <v>0</v>
      </c>
      <c r="J124" s="167">
        <f t="shared" si="14"/>
        <v>0</v>
      </c>
      <c r="K124" s="167">
        <f t="shared" si="15"/>
        <v>0</v>
      </c>
      <c r="L124" s="99">
        <f>IF(COUNTIFS('GSTN-Diff Gross'!$D$7:$D$1006,BOOKS!E124,'GSTN-Diff Gross'!$R$7:$R$1006,"&lt;&gt;0")+COUNTIFS('GSTN-Diff Gross'!$D$7:$D$1006,BOOKS!E124,'GSTN-Diff Gross'!$S$7:$S$1006,"&lt;&gt;0")+COUNTIFS('GSTN-Diff Gross'!$D$7:$D$1006,BOOKS!E124,'GSTN-Diff Gross'!$T$7:$T$1006,"&lt;&gt;0")+COUNTIFS('GSTN-Diff Gross'!$D$7:$D$1006,BOOKS!E124,'GSTN-Diff Gross'!$U$7:$U$1006,"&lt;&gt;0")+COUNTIFS('GSTN-Diff Gross'!$D$7:$D$1006,BOOKS!E124,'GSTN-Diff Gross'!$V$7:$V$1006,"&lt;&gt;0"),BOOKS!I124,0)</f>
        <v>0</v>
      </c>
      <c r="M124" s="100">
        <f>IF(COUNTIFS('GSTN-Diff Gross'!$D$7:$D$1006,BOOKS!E124,'GSTN-Diff Gross'!$R$7:$R$1006,"&lt;&gt;0")+COUNTIFS('GSTN-Diff Gross'!$D$7:$D$1006,BOOKS!E124,'GSTN-Diff Gross'!$S$7:$S$1006,"&lt;&gt;0")+COUNTIFS('GSTN-Diff Gross'!$D$7:$D$1006,BOOKS!E124,'GSTN-Diff Gross'!$T$7:$T$1006,"&lt;&gt;0")+COUNTIFS('GSTN-Diff Gross'!$D$7:$D$1006,BOOKS!E124,'GSTN-Diff Gross'!$U$7:$U$1006,"&lt;&gt;0")+COUNTIFS('GSTN-Diff Gross'!$D$7:$D$1006,BOOKS!E124,'GSTN-Diff Gross'!$V$7:$V$1006,"&lt;&gt;0"),BOOKS!J124,0)</f>
        <v>0</v>
      </c>
      <c r="N124" s="100">
        <f>IF(COUNTIFS('GSTN-Diff Gross'!$D$7:$D$1006,BOOKS!E124,'GSTN-Diff Gross'!$R$7:$R$1006,"&lt;&gt;0")+COUNTIFS('GSTN-Diff Gross'!$D$7:$D$1006,BOOKS!E124,'GSTN-Diff Gross'!$S$7:$S$1006,"&lt;&gt;0")+COUNTIFS('GSTN-Diff Gross'!$D$7:$D$1006,BOOKS!E124,'GSTN-Diff Gross'!$T$7:$T$1006,"&lt;&gt;0")+COUNTIFS('GSTN-Diff Gross'!$D$7:$D$1006,BOOKS!E124,'GSTN-Diff Gross'!$U$7:$U$1006,"&lt;&gt;0")+COUNTIFS('GSTN-Diff Gross'!$D$7:$D$1006,BOOKS!E124,'GSTN-Diff Gross'!$V$7:$V$1006,"&lt;&gt;0"),BOOKS!K124,0)</f>
        <v>0</v>
      </c>
      <c r="O124" s="100">
        <f>IF(COUNTIFS('GSTN-Diff Gross'!$D$7:$D$1006,BOOKS!E124,'GSTN-Diff Gross'!$R$7:$R$1006,"&lt;&gt;0")+COUNTIFS('GSTN-Diff Gross'!$D$7:$D$1006,BOOKS!E124,'GSTN-Diff Gross'!$S$7:$S$1006,"&lt;&gt;0")+COUNTIFS('GSTN-Diff Gross'!$D$7:$D$1006,BOOKS!E124,'GSTN-Diff Gross'!$T$7:$T$1006,"&lt;&gt;0")+COUNTIFS('GSTN-Diff Gross'!$D$7:$D$1006,BOOKS!E124,'GSTN-Diff Gross'!$U$7:$U$1006,"&lt;&gt;0")+COUNTIFS('GSTN-Diff Gross'!$D$7:$D$1006,BOOKS!E124,'GSTN-Diff Gross'!$V$7:$V$1006,"&lt;&gt;0"),BOOKS!L124,0)</f>
        <v>0</v>
      </c>
      <c r="P124" s="100">
        <f>IF(COUNTIFS('GSTN-Diff Gross'!$D$7:$D$1006,BOOKS!E124,'GSTN-Diff Gross'!$R$7:$R$1006,"&lt;&gt;0")+COUNTIFS('GSTN-Diff Gross'!$D$7:$D$1006,BOOKS!E124,'GSTN-Diff Gross'!$S$7:$S$1006,"&lt;&gt;0")+COUNTIFS('GSTN-Diff Gross'!$D$7:$D$1006,BOOKS!E124,'GSTN-Diff Gross'!$T$7:$T$1006,"&lt;&gt;0")+COUNTIFS('GSTN-Diff Gross'!$D$7:$D$1006,BOOKS!E124,'GSTN-Diff Gross'!$U$7:$U$1006,"&lt;&gt;0")+COUNTIFS('GSTN-Diff Gross'!$D$7:$D$1006,BOOKS!E124,'GSTN-Diff Gross'!$V$7:$V$1006,"&lt;&gt;0"),BOOKS!M124,0)</f>
        <v>0</v>
      </c>
      <c r="Q124" s="94">
        <f>IFERROR(IF(B124="",0,SUMPRODUCT(('2A'!$D$6:$D$1005='GSTN-Bill Wise'!B124)*'2A'!$I$6:$I$1005)),0)</f>
        <v>0</v>
      </c>
      <c r="R124" s="95">
        <f>IFERROR(IF(B124="",0,SUMPRODUCT(('2A'!$D$6:$D$1005='GSTN-Bill Wise'!B124)*'2A'!$J$6:$J$1005)),0)</f>
        <v>0</v>
      </c>
      <c r="S124" s="95">
        <f>IFERROR(IF(B124="",0,SUMPRODUCT(('2A'!$D$6:$D$1005='GSTN-Bill Wise'!B124)*'2A'!$K$6:$K$1005)),0)</f>
        <v>0</v>
      </c>
      <c r="T124" s="95">
        <f>IFERROR(IF(B124="",0,SUMPRODUCT(('2A'!$D$6:$D$1005='GSTN-Bill Wise'!B124)*'2A'!$L$6:$L$1005)),0)</f>
        <v>0</v>
      </c>
      <c r="U124" s="95">
        <f>IFERROR(IF(B124="",0,SUMPRODUCT(('2A'!$D$6:$D$1005='GSTN-Bill Wise'!B124)*'2A'!$M$6:$M$1005)),0)</f>
        <v>0</v>
      </c>
      <c r="V124" s="111"/>
    </row>
    <row r="125" spans="1:22">
      <c r="A125" s="162">
        <f t="shared" si="16"/>
        <v>120</v>
      </c>
      <c r="B125" s="162" t="str">
        <f t="shared" si="10"/>
        <v/>
      </c>
      <c r="C125" s="162" t="str">
        <f>IF(COUNTIFS('GSTN-Diff Gross'!$D$7:$D$1006,BOOKS!E125,'GSTN-Diff Gross'!$R$7:$R$1006,"&lt;&gt;0")+COUNTIFS('GSTN-Diff Gross'!$D$7:$D$1006,BOOKS!E125,'GSTN-Diff Gross'!$S$7:$S$1006,"&lt;&gt;0")+COUNTIFS('GSTN-Diff Gross'!$D$7:$D$1006,BOOKS!E125,'GSTN-Diff Gross'!$T$7:$T$1006,"&lt;&gt;0")+COUNTIFS('GSTN-Diff Gross'!$D$7:$D$1006,BOOKS!E125,'GSTN-Diff Gross'!$U$7:$U$1006,"&lt;&gt;0")+COUNTIFS('GSTN-Diff Gross'!$D$7:$D$1006,BOOKS!E125,'GSTN-Diff Gross'!$V$7:$V$1006,"&lt;&gt;0"),BOOKS!E125,"")</f>
        <v/>
      </c>
      <c r="D125" s="44" t="str">
        <f>IF(COUNTIFS('GSTN-Diff Gross'!$D$7:$D$1006,BOOKS!E125,'GSTN-Diff Gross'!$R$7:$R$1006,"&lt;&gt;0")+COUNTIFS('GSTN-Diff Gross'!$D$7:$D$1006,BOOKS!E125,'GSTN-Diff Gross'!$S$7:$S$1006,"&lt;&gt;0")+COUNTIFS('GSTN-Diff Gross'!$D$7:$D$1006,BOOKS!E125,'GSTN-Diff Gross'!$T$7:$T$1006,"&lt;&gt;0")+COUNTIFS('GSTN-Diff Gross'!$D$7:$D$1006,BOOKS!E125,'GSTN-Diff Gross'!$U$7:$U$1006,"&lt;&gt;0")+COUNTIFS('GSTN-Diff Gross'!$D$7:$D$1006,BOOKS!E125,'GSTN-Diff Gross'!$V$7:$V$1006,"&lt;&gt;0"),BOOKS!F125,"")</f>
        <v/>
      </c>
      <c r="E125" s="67" t="str">
        <f>IF(COUNTIFS('GSTN-Diff Gross'!$D$7:$D$1006,BOOKS!E125,'GSTN-Diff Gross'!$R$7:$R$1006,"&lt;&gt;0")+COUNTIFS('GSTN-Diff Gross'!$D$7:$D$1006,BOOKS!E125,'GSTN-Diff Gross'!$S$7:$S$1006,"&lt;&gt;0")+COUNTIFS('GSTN-Diff Gross'!$D$7:$D$1006,BOOKS!E125,'GSTN-Diff Gross'!$T$7:$T$1006,"&lt;&gt;0")+COUNTIFS('GSTN-Diff Gross'!$D$7:$D$1006,BOOKS!E125,'GSTN-Diff Gross'!$U$7:$U$1006,"&lt;&gt;0")+COUNTIFS('GSTN-Diff Gross'!$D$7:$D$1006,BOOKS!E125,'GSTN-Diff Gross'!$V$7:$V$1006,"&lt;&gt;0"),BOOKS!G125,"")</f>
        <v/>
      </c>
      <c r="F125" s="89" t="str">
        <f>IF(COUNTIFS('GSTN-Diff Gross'!$D$7:$D$1006,BOOKS!E125,'GSTN-Diff Gross'!$R$7:$R$1006,"&lt;&gt;0")+COUNTIFS('GSTN-Diff Gross'!$D$7:$D$1006,BOOKS!E125,'GSTN-Diff Gross'!$S$7:$S$1006,"&lt;&gt;0")+COUNTIFS('GSTN-Diff Gross'!$D$7:$D$1006,BOOKS!E125,'GSTN-Diff Gross'!$T$7:$T$1006,"&lt;&gt;0")+COUNTIFS('GSTN-Diff Gross'!$D$7:$D$1006,BOOKS!E125,'GSTN-Diff Gross'!$U$7:$U$1006,"&lt;&gt;0")+COUNTIFS('GSTN-Diff Gross'!$D$7:$D$1006,BOOKS!E125,'GSTN-Diff Gross'!$V$7:$V$1006,"&lt;&gt;0"),BOOKS!H125,"")</f>
        <v/>
      </c>
      <c r="G125" s="96">
        <f t="shared" si="11"/>
        <v>0</v>
      </c>
      <c r="H125" s="96">
        <f t="shared" si="12"/>
        <v>0</v>
      </c>
      <c r="I125" s="97">
        <f t="shared" si="13"/>
        <v>0</v>
      </c>
      <c r="J125" s="98">
        <f t="shared" si="14"/>
        <v>0</v>
      </c>
      <c r="K125" s="96">
        <f t="shared" si="15"/>
        <v>0</v>
      </c>
      <c r="L125" s="93">
        <f>IF(COUNTIFS('GSTN-Diff Gross'!$D$7:$D$1006,BOOKS!E125,'GSTN-Diff Gross'!$R$7:$R$1006,"&lt;&gt;0")+COUNTIFS('GSTN-Diff Gross'!$D$7:$D$1006,BOOKS!E125,'GSTN-Diff Gross'!$S$7:$S$1006,"&lt;&gt;0")+COUNTIFS('GSTN-Diff Gross'!$D$7:$D$1006,BOOKS!E125,'GSTN-Diff Gross'!$T$7:$T$1006,"&lt;&gt;0")+COUNTIFS('GSTN-Diff Gross'!$D$7:$D$1006,BOOKS!E125,'GSTN-Diff Gross'!$U$7:$U$1006,"&lt;&gt;0")+COUNTIFS('GSTN-Diff Gross'!$D$7:$D$1006,BOOKS!E125,'GSTN-Diff Gross'!$V$7:$V$1006,"&lt;&gt;0"),BOOKS!I125,0)</f>
        <v>0</v>
      </c>
      <c r="M125" s="88">
        <f>IF(COUNTIFS('GSTN-Diff Gross'!$D$7:$D$1006,BOOKS!E125,'GSTN-Diff Gross'!$R$7:$R$1006,"&lt;&gt;0")+COUNTIFS('GSTN-Diff Gross'!$D$7:$D$1006,BOOKS!E125,'GSTN-Diff Gross'!$S$7:$S$1006,"&lt;&gt;0")+COUNTIFS('GSTN-Diff Gross'!$D$7:$D$1006,BOOKS!E125,'GSTN-Diff Gross'!$T$7:$T$1006,"&lt;&gt;0")+COUNTIFS('GSTN-Diff Gross'!$D$7:$D$1006,BOOKS!E125,'GSTN-Diff Gross'!$U$7:$U$1006,"&lt;&gt;0")+COUNTIFS('GSTN-Diff Gross'!$D$7:$D$1006,BOOKS!E125,'GSTN-Diff Gross'!$V$7:$V$1006,"&lt;&gt;0"),BOOKS!J125,0)</f>
        <v>0</v>
      </c>
      <c r="N125" s="88">
        <f>IF(COUNTIFS('GSTN-Diff Gross'!$D$7:$D$1006,BOOKS!E125,'GSTN-Diff Gross'!$R$7:$R$1006,"&lt;&gt;0")+COUNTIFS('GSTN-Diff Gross'!$D$7:$D$1006,BOOKS!E125,'GSTN-Diff Gross'!$S$7:$S$1006,"&lt;&gt;0")+COUNTIFS('GSTN-Diff Gross'!$D$7:$D$1006,BOOKS!E125,'GSTN-Diff Gross'!$T$7:$T$1006,"&lt;&gt;0")+COUNTIFS('GSTN-Diff Gross'!$D$7:$D$1006,BOOKS!E125,'GSTN-Diff Gross'!$U$7:$U$1006,"&lt;&gt;0")+COUNTIFS('GSTN-Diff Gross'!$D$7:$D$1006,BOOKS!E125,'GSTN-Diff Gross'!$V$7:$V$1006,"&lt;&gt;0"),BOOKS!K125,0)</f>
        <v>0</v>
      </c>
      <c r="O125" s="88">
        <f>IF(COUNTIFS('GSTN-Diff Gross'!$D$7:$D$1006,BOOKS!E125,'GSTN-Diff Gross'!$R$7:$R$1006,"&lt;&gt;0")+COUNTIFS('GSTN-Diff Gross'!$D$7:$D$1006,BOOKS!E125,'GSTN-Diff Gross'!$S$7:$S$1006,"&lt;&gt;0")+COUNTIFS('GSTN-Diff Gross'!$D$7:$D$1006,BOOKS!E125,'GSTN-Diff Gross'!$T$7:$T$1006,"&lt;&gt;0")+COUNTIFS('GSTN-Diff Gross'!$D$7:$D$1006,BOOKS!E125,'GSTN-Diff Gross'!$U$7:$U$1006,"&lt;&gt;0")+COUNTIFS('GSTN-Diff Gross'!$D$7:$D$1006,BOOKS!E125,'GSTN-Diff Gross'!$V$7:$V$1006,"&lt;&gt;0"),BOOKS!L125,0)</f>
        <v>0</v>
      </c>
      <c r="P125" s="88">
        <f>IF(COUNTIFS('GSTN-Diff Gross'!$D$7:$D$1006,BOOKS!E125,'GSTN-Diff Gross'!$R$7:$R$1006,"&lt;&gt;0")+COUNTIFS('GSTN-Diff Gross'!$D$7:$D$1006,BOOKS!E125,'GSTN-Diff Gross'!$S$7:$S$1006,"&lt;&gt;0")+COUNTIFS('GSTN-Diff Gross'!$D$7:$D$1006,BOOKS!E125,'GSTN-Diff Gross'!$T$7:$T$1006,"&lt;&gt;0")+COUNTIFS('GSTN-Diff Gross'!$D$7:$D$1006,BOOKS!E125,'GSTN-Diff Gross'!$U$7:$U$1006,"&lt;&gt;0")+COUNTIFS('GSTN-Diff Gross'!$D$7:$D$1006,BOOKS!E125,'GSTN-Diff Gross'!$V$7:$V$1006,"&lt;&gt;0"),BOOKS!M125,0)</f>
        <v>0</v>
      </c>
      <c r="Q125" s="84">
        <f>IFERROR(IF(B125="",0,SUMPRODUCT(('2A'!$D$6:$D$1005='GSTN-Bill Wise'!B125)*'2A'!$I$6:$I$1005)),0)</f>
        <v>0</v>
      </c>
      <c r="R125" s="44">
        <f>IFERROR(IF(B125="",0,SUMPRODUCT(('2A'!$D$6:$D$1005='GSTN-Bill Wise'!B125)*'2A'!$J$6:$J$1005)),0)</f>
        <v>0</v>
      </c>
      <c r="S125" s="44">
        <f>IFERROR(IF(B125="",0,SUMPRODUCT(('2A'!$D$6:$D$1005='GSTN-Bill Wise'!B125)*'2A'!$K$6:$K$1005)),0)</f>
        <v>0</v>
      </c>
      <c r="T125" s="44">
        <f>IFERROR(IF(B125="",0,SUMPRODUCT(('2A'!$D$6:$D$1005='GSTN-Bill Wise'!B125)*'2A'!$L$6:$L$1005)),0)</f>
        <v>0</v>
      </c>
      <c r="U125" s="44">
        <f>IFERROR(IF(B125="",0,SUMPRODUCT(('2A'!$D$6:$D$1005='GSTN-Bill Wise'!B125)*'2A'!$M$6:$M$1005)),0)</f>
        <v>0</v>
      </c>
      <c r="V125" s="111"/>
    </row>
    <row r="126" spans="1:22">
      <c r="A126" s="161">
        <f t="shared" si="16"/>
        <v>121</v>
      </c>
      <c r="B126" s="161" t="str">
        <f t="shared" si="10"/>
        <v/>
      </c>
      <c r="C126" s="161" t="str">
        <f>IF(COUNTIFS('GSTN-Diff Gross'!$D$7:$D$1006,BOOKS!E126,'GSTN-Diff Gross'!$R$7:$R$1006,"&lt;&gt;0")+COUNTIFS('GSTN-Diff Gross'!$D$7:$D$1006,BOOKS!E126,'GSTN-Diff Gross'!$S$7:$S$1006,"&lt;&gt;0")+COUNTIFS('GSTN-Diff Gross'!$D$7:$D$1006,BOOKS!E126,'GSTN-Diff Gross'!$T$7:$T$1006,"&lt;&gt;0")+COUNTIFS('GSTN-Diff Gross'!$D$7:$D$1006,BOOKS!E126,'GSTN-Diff Gross'!$U$7:$U$1006,"&lt;&gt;0")+COUNTIFS('GSTN-Diff Gross'!$D$7:$D$1006,BOOKS!E126,'GSTN-Diff Gross'!$V$7:$V$1006,"&lt;&gt;0"),BOOKS!E126,"")</f>
        <v/>
      </c>
      <c r="D126" s="41" t="str">
        <f>IF(COUNTIFS('GSTN-Diff Gross'!$D$7:$D$1006,BOOKS!E126,'GSTN-Diff Gross'!$R$7:$R$1006,"&lt;&gt;0")+COUNTIFS('GSTN-Diff Gross'!$D$7:$D$1006,BOOKS!E126,'GSTN-Diff Gross'!$S$7:$S$1006,"&lt;&gt;0")+COUNTIFS('GSTN-Diff Gross'!$D$7:$D$1006,BOOKS!E126,'GSTN-Diff Gross'!$T$7:$T$1006,"&lt;&gt;0")+COUNTIFS('GSTN-Diff Gross'!$D$7:$D$1006,BOOKS!E126,'GSTN-Diff Gross'!$U$7:$U$1006,"&lt;&gt;0")+COUNTIFS('GSTN-Diff Gross'!$D$7:$D$1006,BOOKS!E126,'GSTN-Diff Gross'!$V$7:$V$1006,"&lt;&gt;0"),BOOKS!F126,"")</f>
        <v/>
      </c>
      <c r="E126" s="68" t="str">
        <f>IF(COUNTIFS('GSTN-Diff Gross'!$D$7:$D$1006,BOOKS!E126,'GSTN-Diff Gross'!$R$7:$R$1006,"&lt;&gt;0")+COUNTIFS('GSTN-Diff Gross'!$D$7:$D$1006,BOOKS!E126,'GSTN-Diff Gross'!$S$7:$S$1006,"&lt;&gt;0")+COUNTIFS('GSTN-Diff Gross'!$D$7:$D$1006,BOOKS!E126,'GSTN-Diff Gross'!$T$7:$T$1006,"&lt;&gt;0")+COUNTIFS('GSTN-Diff Gross'!$D$7:$D$1006,BOOKS!E126,'GSTN-Diff Gross'!$U$7:$U$1006,"&lt;&gt;0")+COUNTIFS('GSTN-Diff Gross'!$D$7:$D$1006,BOOKS!E126,'GSTN-Diff Gross'!$V$7:$V$1006,"&lt;&gt;0"),BOOKS!G126,"")</f>
        <v/>
      </c>
      <c r="F126" s="90" t="str">
        <f>IF(COUNTIFS('GSTN-Diff Gross'!$D$7:$D$1006,BOOKS!E126,'GSTN-Diff Gross'!$R$7:$R$1006,"&lt;&gt;0")+COUNTIFS('GSTN-Diff Gross'!$D$7:$D$1006,BOOKS!E126,'GSTN-Diff Gross'!$S$7:$S$1006,"&lt;&gt;0")+COUNTIFS('GSTN-Diff Gross'!$D$7:$D$1006,BOOKS!E126,'GSTN-Diff Gross'!$T$7:$T$1006,"&lt;&gt;0")+COUNTIFS('GSTN-Diff Gross'!$D$7:$D$1006,BOOKS!E126,'GSTN-Diff Gross'!$U$7:$U$1006,"&lt;&gt;0")+COUNTIFS('GSTN-Diff Gross'!$D$7:$D$1006,BOOKS!E126,'GSTN-Diff Gross'!$V$7:$V$1006,"&lt;&gt;0"),BOOKS!H126,"")</f>
        <v/>
      </c>
      <c r="G126" s="167">
        <f t="shared" si="11"/>
        <v>0</v>
      </c>
      <c r="H126" s="167">
        <f t="shared" si="12"/>
        <v>0</v>
      </c>
      <c r="I126" s="167">
        <f t="shared" si="13"/>
        <v>0</v>
      </c>
      <c r="J126" s="167">
        <f t="shared" si="14"/>
        <v>0</v>
      </c>
      <c r="K126" s="167">
        <f t="shared" si="15"/>
        <v>0</v>
      </c>
      <c r="L126" s="99">
        <f>IF(COUNTIFS('GSTN-Diff Gross'!$D$7:$D$1006,BOOKS!E126,'GSTN-Diff Gross'!$R$7:$R$1006,"&lt;&gt;0")+COUNTIFS('GSTN-Diff Gross'!$D$7:$D$1006,BOOKS!E126,'GSTN-Diff Gross'!$S$7:$S$1006,"&lt;&gt;0")+COUNTIFS('GSTN-Diff Gross'!$D$7:$D$1006,BOOKS!E126,'GSTN-Diff Gross'!$T$7:$T$1006,"&lt;&gt;0")+COUNTIFS('GSTN-Diff Gross'!$D$7:$D$1006,BOOKS!E126,'GSTN-Diff Gross'!$U$7:$U$1006,"&lt;&gt;0")+COUNTIFS('GSTN-Diff Gross'!$D$7:$D$1006,BOOKS!E126,'GSTN-Diff Gross'!$V$7:$V$1006,"&lt;&gt;0"),BOOKS!I126,0)</f>
        <v>0</v>
      </c>
      <c r="M126" s="100">
        <f>IF(COUNTIFS('GSTN-Diff Gross'!$D$7:$D$1006,BOOKS!E126,'GSTN-Diff Gross'!$R$7:$R$1006,"&lt;&gt;0")+COUNTIFS('GSTN-Diff Gross'!$D$7:$D$1006,BOOKS!E126,'GSTN-Diff Gross'!$S$7:$S$1006,"&lt;&gt;0")+COUNTIFS('GSTN-Diff Gross'!$D$7:$D$1006,BOOKS!E126,'GSTN-Diff Gross'!$T$7:$T$1006,"&lt;&gt;0")+COUNTIFS('GSTN-Diff Gross'!$D$7:$D$1006,BOOKS!E126,'GSTN-Diff Gross'!$U$7:$U$1006,"&lt;&gt;0")+COUNTIFS('GSTN-Diff Gross'!$D$7:$D$1006,BOOKS!E126,'GSTN-Diff Gross'!$V$7:$V$1006,"&lt;&gt;0"),BOOKS!J126,0)</f>
        <v>0</v>
      </c>
      <c r="N126" s="100">
        <f>IF(COUNTIFS('GSTN-Diff Gross'!$D$7:$D$1006,BOOKS!E126,'GSTN-Diff Gross'!$R$7:$R$1006,"&lt;&gt;0")+COUNTIFS('GSTN-Diff Gross'!$D$7:$D$1006,BOOKS!E126,'GSTN-Diff Gross'!$S$7:$S$1006,"&lt;&gt;0")+COUNTIFS('GSTN-Diff Gross'!$D$7:$D$1006,BOOKS!E126,'GSTN-Diff Gross'!$T$7:$T$1006,"&lt;&gt;0")+COUNTIFS('GSTN-Diff Gross'!$D$7:$D$1006,BOOKS!E126,'GSTN-Diff Gross'!$U$7:$U$1006,"&lt;&gt;0")+COUNTIFS('GSTN-Diff Gross'!$D$7:$D$1006,BOOKS!E126,'GSTN-Diff Gross'!$V$7:$V$1006,"&lt;&gt;0"),BOOKS!K126,0)</f>
        <v>0</v>
      </c>
      <c r="O126" s="100">
        <f>IF(COUNTIFS('GSTN-Diff Gross'!$D$7:$D$1006,BOOKS!E126,'GSTN-Diff Gross'!$R$7:$R$1006,"&lt;&gt;0")+COUNTIFS('GSTN-Diff Gross'!$D$7:$D$1006,BOOKS!E126,'GSTN-Diff Gross'!$S$7:$S$1006,"&lt;&gt;0")+COUNTIFS('GSTN-Diff Gross'!$D$7:$D$1006,BOOKS!E126,'GSTN-Diff Gross'!$T$7:$T$1006,"&lt;&gt;0")+COUNTIFS('GSTN-Diff Gross'!$D$7:$D$1006,BOOKS!E126,'GSTN-Diff Gross'!$U$7:$U$1006,"&lt;&gt;0")+COUNTIFS('GSTN-Diff Gross'!$D$7:$D$1006,BOOKS!E126,'GSTN-Diff Gross'!$V$7:$V$1006,"&lt;&gt;0"),BOOKS!L126,0)</f>
        <v>0</v>
      </c>
      <c r="P126" s="100">
        <f>IF(COUNTIFS('GSTN-Diff Gross'!$D$7:$D$1006,BOOKS!E126,'GSTN-Diff Gross'!$R$7:$R$1006,"&lt;&gt;0")+COUNTIFS('GSTN-Diff Gross'!$D$7:$D$1006,BOOKS!E126,'GSTN-Diff Gross'!$S$7:$S$1006,"&lt;&gt;0")+COUNTIFS('GSTN-Diff Gross'!$D$7:$D$1006,BOOKS!E126,'GSTN-Diff Gross'!$T$7:$T$1006,"&lt;&gt;0")+COUNTIFS('GSTN-Diff Gross'!$D$7:$D$1006,BOOKS!E126,'GSTN-Diff Gross'!$U$7:$U$1006,"&lt;&gt;0")+COUNTIFS('GSTN-Diff Gross'!$D$7:$D$1006,BOOKS!E126,'GSTN-Diff Gross'!$V$7:$V$1006,"&lt;&gt;0"),BOOKS!M126,0)</f>
        <v>0</v>
      </c>
      <c r="Q126" s="94">
        <f>IFERROR(IF(B126="",0,SUMPRODUCT(('2A'!$D$6:$D$1005='GSTN-Bill Wise'!B126)*'2A'!$I$6:$I$1005)),0)</f>
        <v>0</v>
      </c>
      <c r="R126" s="95">
        <f>IFERROR(IF(B126="",0,SUMPRODUCT(('2A'!$D$6:$D$1005='GSTN-Bill Wise'!B126)*'2A'!$J$6:$J$1005)),0)</f>
        <v>0</v>
      </c>
      <c r="S126" s="95">
        <f>IFERROR(IF(B126="",0,SUMPRODUCT(('2A'!$D$6:$D$1005='GSTN-Bill Wise'!B126)*'2A'!$K$6:$K$1005)),0)</f>
        <v>0</v>
      </c>
      <c r="T126" s="95">
        <f>IFERROR(IF(B126="",0,SUMPRODUCT(('2A'!$D$6:$D$1005='GSTN-Bill Wise'!B126)*'2A'!$L$6:$L$1005)),0)</f>
        <v>0</v>
      </c>
      <c r="U126" s="95">
        <f>IFERROR(IF(B126="",0,SUMPRODUCT(('2A'!$D$6:$D$1005='GSTN-Bill Wise'!B126)*'2A'!$M$6:$M$1005)),0)</f>
        <v>0</v>
      </c>
      <c r="V126" s="111"/>
    </row>
    <row r="127" spans="1:22">
      <c r="A127" s="162">
        <f t="shared" si="16"/>
        <v>122</v>
      </c>
      <c r="B127" s="162" t="str">
        <f t="shared" si="10"/>
        <v/>
      </c>
      <c r="C127" s="162" t="str">
        <f>IF(COUNTIFS('GSTN-Diff Gross'!$D$7:$D$1006,BOOKS!E127,'GSTN-Diff Gross'!$R$7:$R$1006,"&lt;&gt;0")+COUNTIFS('GSTN-Diff Gross'!$D$7:$D$1006,BOOKS!E127,'GSTN-Diff Gross'!$S$7:$S$1006,"&lt;&gt;0")+COUNTIFS('GSTN-Diff Gross'!$D$7:$D$1006,BOOKS!E127,'GSTN-Diff Gross'!$T$7:$T$1006,"&lt;&gt;0")+COUNTIFS('GSTN-Diff Gross'!$D$7:$D$1006,BOOKS!E127,'GSTN-Diff Gross'!$U$7:$U$1006,"&lt;&gt;0")+COUNTIFS('GSTN-Diff Gross'!$D$7:$D$1006,BOOKS!E127,'GSTN-Diff Gross'!$V$7:$V$1006,"&lt;&gt;0"),BOOKS!E127,"")</f>
        <v/>
      </c>
      <c r="D127" s="44" t="str">
        <f>IF(COUNTIFS('GSTN-Diff Gross'!$D$7:$D$1006,BOOKS!E127,'GSTN-Diff Gross'!$R$7:$R$1006,"&lt;&gt;0")+COUNTIFS('GSTN-Diff Gross'!$D$7:$D$1006,BOOKS!E127,'GSTN-Diff Gross'!$S$7:$S$1006,"&lt;&gt;0")+COUNTIFS('GSTN-Diff Gross'!$D$7:$D$1006,BOOKS!E127,'GSTN-Diff Gross'!$T$7:$T$1006,"&lt;&gt;0")+COUNTIFS('GSTN-Diff Gross'!$D$7:$D$1006,BOOKS!E127,'GSTN-Diff Gross'!$U$7:$U$1006,"&lt;&gt;0")+COUNTIFS('GSTN-Diff Gross'!$D$7:$D$1006,BOOKS!E127,'GSTN-Diff Gross'!$V$7:$V$1006,"&lt;&gt;0"),BOOKS!F127,"")</f>
        <v/>
      </c>
      <c r="E127" s="67" t="str">
        <f>IF(COUNTIFS('GSTN-Diff Gross'!$D$7:$D$1006,BOOKS!E127,'GSTN-Diff Gross'!$R$7:$R$1006,"&lt;&gt;0")+COUNTIFS('GSTN-Diff Gross'!$D$7:$D$1006,BOOKS!E127,'GSTN-Diff Gross'!$S$7:$S$1006,"&lt;&gt;0")+COUNTIFS('GSTN-Diff Gross'!$D$7:$D$1006,BOOKS!E127,'GSTN-Diff Gross'!$T$7:$T$1006,"&lt;&gt;0")+COUNTIFS('GSTN-Diff Gross'!$D$7:$D$1006,BOOKS!E127,'GSTN-Diff Gross'!$U$7:$U$1006,"&lt;&gt;0")+COUNTIFS('GSTN-Diff Gross'!$D$7:$D$1006,BOOKS!E127,'GSTN-Diff Gross'!$V$7:$V$1006,"&lt;&gt;0"),BOOKS!G127,"")</f>
        <v/>
      </c>
      <c r="F127" s="89" t="str">
        <f>IF(COUNTIFS('GSTN-Diff Gross'!$D$7:$D$1006,BOOKS!E127,'GSTN-Diff Gross'!$R$7:$R$1006,"&lt;&gt;0")+COUNTIFS('GSTN-Diff Gross'!$D$7:$D$1006,BOOKS!E127,'GSTN-Diff Gross'!$S$7:$S$1006,"&lt;&gt;0")+COUNTIFS('GSTN-Diff Gross'!$D$7:$D$1006,BOOKS!E127,'GSTN-Diff Gross'!$T$7:$T$1006,"&lt;&gt;0")+COUNTIFS('GSTN-Diff Gross'!$D$7:$D$1006,BOOKS!E127,'GSTN-Diff Gross'!$U$7:$U$1006,"&lt;&gt;0")+COUNTIFS('GSTN-Diff Gross'!$D$7:$D$1006,BOOKS!E127,'GSTN-Diff Gross'!$V$7:$V$1006,"&lt;&gt;0"),BOOKS!H127,"")</f>
        <v/>
      </c>
      <c r="G127" s="96">
        <f t="shared" si="11"/>
        <v>0</v>
      </c>
      <c r="H127" s="96">
        <f t="shared" si="12"/>
        <v>0</v>
      </c>
      <c r="I127" s="97">
        <f t="shared" si="13"/>
        <v>0</v>
      </c>
      <c r="J127" s="98">
        <f t="shared" si="14"/>
        <v>0</v>
      </c>
      <c r="K127" s="96">
        <f t="shared" si="15"/>
        <v>0</v>
      </c>
      <c r="L127" s="93">
        <f>IF(COUNTIFS('GSTN-Diff Gross'!$D$7:$D$1006,BOOKS!E127,'GSTN-Diff Gross'!$R$7:$R$1006,"&lt;&gt;0")+COUNTIFS('GSTN-Diff Gross'!$D$7:$D$1006,BOOKS!E127,'GSTN-Diff Gross'!$S$7:$S$1006,"&lt;&gt;0")+COUNTIFS('GSTN-Diff Gross'!$D$7:$D$1006,BOOKS!E127,'GSTN-Diff Gross'!$T$7:$T$1006,"&lt;&gt;0")+COUNTIFS('GSTN-Diff Gross'!$D$7:$D$1006,BOOKS!E127,'GSTN-Diff Gross'!$U$7:$U$1006,"&lt;&gt;0")+COUNTIFS('GSTN-Diff Gross'!$D$7:$D$1006,BOOKS!E127,'GSTN-Diff Gross'!$V$7:$V$1006,"&lt;&gt;0"),BOOKS!I127,0)</f>
        <v>0</v>
      </c>
      <c r="M127" s="88">
        <f>IF(COUNTIFS('GSTN-Diff Gross'!$D$7:$D$1006,BOOKS!E127,'GSTN-Diff Gross'!$R$7:$R$1006,"&lt;&gt;0")+COUNTIFS('GSTN-Diff Gross'!$D$7:$D$1006,BOOKS!E127,'GSTN-Diff Gross'!$S$7:$S$1006,"&lt;&gt;0")+COUNTIFS('GSTN-Diff Gross'!$D$7:$D$1006,BOOKS!E127,'GSTN-Diff Gross'!$T$7:$T$1006,"&lt;&gt;0")+COUNTIFS('GSTN-Diff Gross'!$D$7:$D$1006,BOOKS!E127,'GSTN-Diff Gross'!$U$7:$U$1006,"&lt;&gt;0")+COUNTIFS('GSTN-Diff Gross'!$D$7:$D$1006,BOOKS!E127,'GSTN-Diff Gross'!$V$7:$V$1006,"&lt;&gt;0"),BOOKS!J127,0)</f>
        <v>0</v>
      </c>
      <c r="N127" s="88">
        <f>IF(COUNTIFS('GSTN-Diff Gross'!$D$7:$D$1006,BOOKS!E127,'GSTN-Diff Gross'!$R$7:$R$1006,"&lt;&gt;0")+COUNTIFS('GSTN-Diff Gross'!$D$7:$D$1006,BOOKS!E127,'GSTN-Diff Gross'!$S$7:$S$1006,"&lt;&gt;0")+COUNTIFS('GSTN-Diff Gross'!$D$7:$D$1006,BOOKS!E127,'GSTN-Diff Gross'!$T$7:$T$1006,"&lt;&gt;0")+COUNTIFS('GSTN-Diff Gross'!$D$7:$D$1006,BOOKS!E127,'GSTN-Diff Gross'!$U$7:$U$1006,"&lt;&gt;0")+COUNTIFS('GSTN-Diff Gross'!$D$7:$D$1006,BOOKS!E127,'GSTN-Diff Gross'!$V$7:$V$1006,"&lt;&gt;0"),BOOKS!K127,0)</f>
        <v>0</v>
      </c>
      <c r="O127" s="88">
        <f>IF(COUNTIFS('GSTN-Diff Gross'!$D$7:$D$1006,BOOKS!E127,'GSTN-Diff Gross'!$R$7:$R$1006,"&lt;&gt;0")+COUNTIFS('GSTN-Diff Gross'!$D$7:$D$1006,BOOKS!E127,'GSTN-Diff Gross'!$S$7:$S$1006,"&lt;&gt;0")+COUNTIFS('GSTN-Diff Gross'!$D$7:$D$1006,BOOKS!E127,'GSTN-Diff Gross'!$T$7:$T$1006,"&lt;&gt;0")+COUNTIFS('GSTN-Diff Gross'!$D$7:$D$1006,BOOKS!E127,'GSTN-Diff Gross'!$U$7:$U$1006,"&lt;&gt;0")+COUNTIFS('GSTN-Diff Gross'!$D$7:$D$1006,BOOKS!E127,'GSTN-Diff Gross'!$V$7:$V$1006,"&lt;&gt;0"),BOOKS!L127,0)</f>
        <v>0</v>
      </c>
      <c r="P127" s="88">
        <f>IF(COUNTIFS('GSTN-Diff Gross'!$D$7:$D$1006,BOOKS!E127,'GSTN-Diff Gross'!$R$7:$R$1006,"&lt;&gt;0")+COUNTIFS('GSTN-Diff Gross'!$D$7:$D$1006,BOOKS!E127,'GSTN-Diff Gross'!$S$7:$S$1006,"&lt;&gt;0")+COUNTIFS('GSTN-Diff Gross'!$D$7:$D$1006,BOOKS!E127,'GSTN-Diff Gross'!$T$7:$T$1006,"&lt;&gt;0")+COUNTIFS('GSTN-Diff Gross'!$D$7:$D$1006,BOOKS!E127,'GSTN-Diff Gross'!$U$7:$U$1006,"&lt;&gt;0")+COUNTIFS('GSTN-Diff Gross'!$D$7:$D$1006,BOOKS!E127,'GSTN-Diff Gross'!$V$7:$V$1006,"&lt;&gt;0"),BOOKS!M127,0)</f>
        <v>0</v>
      </c>
      <c r="Q127" s="84">
        <f>IFERROR(IF(B127="",0,SUMPRODUCT(('2A'!$D$6:$D$1005='GSTN-Bill Wise'!B127)*'2A'!$I$6:$I$1005)),0)</f>
        <v>0</v>
      </c>
      <c r="R127" s="44">
        <f>IFERROR(IF(B127="",0,SUMPRODUCT(('2A'!$D$6:$D$1005='GSTN-Bill Wise'!B127)*'2A'!$J$6:$J$1005)),0)</f>
        <v>0</v>
      </c>
      <c r="S127" s="44">
        <f>IFERROR(IF(B127="",0,SUMPRODUCT(('2A'!$D$6:$D$1005='GSTN-Bill Wise'!B127)*'2A'!$K$6:$K$1005)),0)</f>
        <v>0</v>
      </c>
      <c r="T127" s="44">
        <f>IFERROR(IF(B127="",0,SUMPRODUCT(('2A'!$D$6:$D$1005='GSTN-Bill Wise'!B127)*'2A'!$L$6:$L$1005)),0)</f>
        <v>0</v>
      </c>
      <c r="U127" s="44">
        <f>IFERROR(IF(B127="",0,SUMPRODUCT(('2A'!$D$6:$D$1005='GSTN-Bill Wise'!B127)*'2A'!$M$6:$M$1005)),0)</f>
        <v>0</v>
      </c>
      <c r="V127" s="111"/>
    </row>
    <row r="128" spans="1:22">
      <c r="A128" s="161">
        <f t="shared" si="16"/>
        <v>123</v>
      </c>
      <c r="B128" s="161" t="str">
        <f t="shared" si="10"/>
        <v/>
      </c>
      <c r="C128" s="161" t="str">
        <f>IF(COUNTIFS('GSTN-Diff Gross'!$D$7:$D$1006,BOOKS!E128,'GSTN-Diff Gross'!$R$7:$R$1006,"&lt;&gt;0")+COUNTIFS('GSTN-Diff Gross'!$D$7:$D$1006,BOOKS!E128,'GSTN-Diff Gross'!$S$7:$S$1006,"&lt;&gt;0")+COUNTIFS('GSTN-Diff Gross'!$D$7:$D$1006,BOOKS!E128,'GSTN-Diff Gross'!$T$7:$T$1006,"&lt;&gt;0")+COUNTIFS('GSTN-Diff Gross'!$D$7:$D$1006,BOOKS!E128,'GSTN-Diff Gross'!$U$7:$U$1006,"&lt;&gt;0")+COUNTIFS('GSTN-Diff Gross'!$D$7:$D$1006,BOOKS!E128,'GSTN-Diff Gross'!$V$7:$V$1006,"&lt;&gt;0"),BOOKS!E128,"")</f>
        <v/>
      </c>
      <c r="D128" s="41" t="str">
        <f>IF(COUNTIFS('GSTN-Diff Gross'!$D$7:$D$1006,BOOKS!E128,'GSTN-Diff Gross'!$R$7:$R$1006,"&lt;&gt;0")+COUNTIFS('GSTN-Diff Gross'!$D$7:$D$1006,BOOKS!E128,'GSTN-Diff Gross'!$S$7:$S$1006,"&lt;&gt;0")+COUNTIFS('GSTN-Diff Gross'!$D$7:$D$1006,BOOKS!E128,'GSTN-Diff Gross'!$T$7:$T$1006,"&lt;&gt;0")+COUNTIFS('GSTN-Diff Gross'!$D$7:$D$1006,BOOKS!E128,'GSTN-Diff Gross'!$U$7:$U$1006,"&lt;&gt;0")+COUNTIFS('GSTN-Diff Gross'!$D$7:$D$1006,BOOKS!E128,'GSTN-Diff Gross'!$V$7:$V$1006,"&lt;&gt;0"),BOOKS!F128,"")</f>
        <v/>
      </c>
      <c r="E128" s="68" t="str">
        <f>IF(COUNTIFS('GSTN-Diff Gross'!$D$7:$D$1006,BOOKS!E128,'GSTN-Diff Gross'!$R$7:$R$1006,"&lt;&gt;0")+COUNTIFS('GSTN-Diff Gross'!$D$7:$D$1006,BOOKS!E128,'GSTN-Diff Gross'!$S$7:$S$1006,"&lt;&gt;0")+COUNTIFS('GSTN-Diff Gross'!$D$7:$D$1006,BOOKS!E128,'GSTN-Diff Gross'!$T$7:$T$1006,"&lt;&gt;0")+COUNTIFS('GSTN-Diff Gross'!$D$7:$D$1006,BOOKS!E128,'GSTN-Diff Gross'!$U$7:$U$1006,"&lt;&gt;0")+COUNTIFS('GSTN-Diff Gross'!$D$7:$D$1006,BOOKS!E128,'GSTN-Diff Gross'!$V$7:$V$1006,"&lt;&gt;0"),BOOKS!G128,"")</f>
        <v/>
      </c>
      <c r="F128" s="90" t="str">
        <f>IF(COUNTIFS('GSTN-Diff Gross'!$D$7:$D$1006,BOOKS!E128,'GSTN-Diff Gross'!$R$7:$R$1006,"&lt;&gt;0")+COUNTIFS('GSTN-Diff Gross'!$D$7:$D$1006,BOOKS!E128,'GSTN-Diff Gross'!$S$7:$S$1006,"&lt;&gt;0")+COUNTIFS('GSTN-Diff Gross'!$D$7:$D$1006,BOOKS!E128,'GSTN-Diff Gross'!$T$7:$T$1006,"&lt;&gt;0")+COUNTIFS('GSTN-Diff Gross'!$D$7:$D$1006,BOOKS!E128,'GSTN-Diff Gross'!$U$7:$U$1006,"&lt;&gt;0")+COUNTIFS('GSTN-Diff Gross'!$D$7:$D$1006,BOOKS!E128,'GSTN-Diff Gross'!$V$7:$V$1006,"&lt;&gt;0"),BOOKS!H128,"")</f>
        <v/>
      </c>
      <c r="G128" s="167">
        <f t="shared" si="11"/>
        <v>0</v>
      </c>
      <c r="H128" s="167">
        <f t="shared" si="12"/>
        <v>0</v>
      </c>
      <c r="I128" s="167">
        <f t="shared" si="13"/>
        <v>0</v>
      </c>
      <c r="J128" s="167">
        <f t="shared" si="14"/>
        <v>0</v>
      </c>
      <c r="K128" s="167">
        <f t="shared" si="15"/>
        <v>0</v>
      </c>
      <c r="L128" s="99">
        <f>IF(COUNTIFS('GSTN-Diff Gross'!$D$7:$D$1006,BOOKS!E128,'GSTN-Diff Gross'!$R$7:$R$1006,"&lt;&gt;0")+COUNTIFS('GSTN-Diff Gross'!$D$7:$D$1006,BOOKS!E128,'GSTN-Diff Gross'!$S$7:$S$1006,"&lt;&gt;0")+COUNTIFS('GSTN-Diff Gross'!$D$7:$D$1006,BOOKS!E128,'GSTN-Diff Gross'!$T$7:$T$1006,"&lt;&gt;0")+COUNTIFS('GSTN-Diff Gross'!$D$7:$D$1006,BOOKS!E128,'GSTN-Diff Gross'!$U$7:$U$1006,"&lt;&gt;0")+COUNTIFS('GSTN-Diff Gross'!$D$7:$D$1006,BOOKS!E128,'GSTN-Diff Gross'!$V$7:$V$1006,"&lt;&gt;0"),BOOKS!I128,0)</f>
        <v>0</v>
      </c>
      <c r="M128" s="100">
        <f>IF(COUNTIFS('GSTN-Diff Gross'!$D$7:$D$1006,BOOKS!E128,'GSTN-Diff Gross'!$R$7:$R$1006,"&lt;&gt;0")+COUNTIFS('GSTN-Diff Gross'!$D$7:$D$1006,BOOKS!E128,'GSTN-Diff Gross'!$S$7:$S$1006,"&lt;&gt;0")+COUNTIFS('GSTN-Diff Gross'!$D$7:$D$1006,BOOKS!E128,'GSTN-Diff Gross'!$T$7:$T$1006,"&lt;&gt;0")+COUNTIFS('GSTN-Diff Gross'!$D$7:$D$1006,BOOKS!E128,'GSTN-Diff Gross'!$U$7:$U$1006,"&lt;&gt;0")+COUNTIFS('GSTN-Diff Gross'!$D$7:$D$1006,BOOKS!E128,'GSTN-Diff Gross'!$V$7:$V$1006,"&lt;&gt;0"),BOOKS!J128,0)</f>
        <v>0</v>
      </c>
      <c r="N128" s="100">
        <f>IF(COUNTIFS('GSTN-Diff Gross'!$D$7:$D$1006,BOOKS!E128,'GSTN-Diff Gross'!$R$7:$R$1006,"&lt;&gt;0")+COUNTIFS('GSTN-Diff Gross'!$D$7:$D$1006,BOOKS!E128,'GSTN-Diff Gross'!$S$7:$S$1006,"&lt;&gt;0")+COUNTIFS('GSTN-Diff Gross'!$D$7:$D$1006,BOOKS!E128,'GSTN-Diff Gross'!$T$7:$T$1006,"&lt;&gt;0")+COUNTIFS('GSTN-Diff Gross'!$D$7:$D$1006,BOOKS!E128,'GSTN-Diff Gross'!$U$7:$U$1006,"&lt;&gt;0")+COUNTIFS('GSTN-Diff Gross'!$D$7:$D$1006,BOOKS!E128,'GSTN-Diff Gross'!$V$7:$V$1006,"&lt;&gt;0"),BOOKS!K128,0)</f>
        <v>0</v>
      </c>
      <c r="O128" s="100">
        <f>IF(COUNTIFS('GSTN-Diff Gross'!$D$7:$D$1006,BOOKS!E128,'GSTN-Diff Gross'!$R$7:$R$1006,"&lt;&gt;0")+COUNTIFS('GSTN-Diff Gross'!$D$7:$D$1006,BOOKS!E128,'GSTN-Diff Gross'!$S$7:$S$1006,"&lt;&gt;0")+COUNTIFS('GSTN-Diff Gross'!$D$7:$D$1006,BOOKS!E128,'GSTN-Diff Gross'!$T$7:$T$1006,"&lt;&gt;0")+COUNTIFS('GSTN-Diff Gross'!$D$7:$D$1006,BOOKS!E128,'GSTN-Diff Gross'!$U$7:$U$1006,"&lt;&gt;0")+COUNTIFS('GSTN-Diff Gross'!$D$7:$D$1006,BOOKS!E128,'GSTN-Diff Gross'!$V$7:$V$1006,"&lt;&gt;0"),BOOKS!L128,0)</f>
        <v>0</v>
      </c>
      <c r="P128" s="100">
        <f>IF(COUNTIFS('GSTN-Diff Gross'!$D$7:$D$1006,BOOKS!E128,'GSTN-Diff Gross'!$R$7:$R$1006,"&lt;&gt;0")+COUNTIFS('GSTN-Diff Gross'!$D$7:$D$1006,BOOKS!E128,'GSTN-Diff Gross'!$S$7:$S$1006,"&lt;&gt;0")+COUNTIFS('GSTN-Diff Gross'!$D$7:$D$1006,BOOKS!E128,'GSTN-Diff Gross'!$T$7:$T$1006,"&lt;&gt;0")+COUNTIFS('GSTN-Diff Gross'!$D$7:$D$1006,BOOKS!E128,'GSTN-Diff Gross'!$U$7:$U$1006,"&lt;&gt;0")+COUNTIFS('GSTN-Diff Gross'!$D$7:$D$1006,BOOKS!E128,'GSTN-Diff Gross'!$V$7:$V$1006,"&lt;&gt;0"),BOOKS!M128,0)</f>
        <v>0</v>
      </c>
      <c r="Q128" s="94">
        <f>IFERROR(IF(B128="",0,SUMPRODUCT(('2A'!$D$6:$D$1005='GSTN-Bill Wise'!B128)*'2A'!$I$6:$I$1005)),0)</f>
        <v>0</v>
      </c>
      <c r="R128" s="95">
        <f>IFERROR(IF(B128="",0,SUMPRODUCT(('2A'!$D$6:$D$1005='GSTN-Bill Wise'!B128)*'2A'!$J$6:$J$1005)),0)</f>
        <v>0</v>
      </c>
      <c r="S128" s="95">
        <f>IFERROR(IF(B128="",0,SUMPRODUCT(('2A'!$D$6:$D$1005='GSTN-Bill Wise'!B128)*'2A'!$K$6:$K$1005)),0)</f>
        <v>0</v>
      </c>
      <c r="T128" s="95">
        <f>IFERROR(IF(B128="",0,SUMPRODUCT(('2A'!$D$6:$D$1005='GSTN-Bill Wise'!B128)*'2A'!$L$6:$L$1005)),0)</f>
        <v>0</v>
      </c>
      <c r="U128" s="95">
        <f>IFERROR(IF(B128="",0,SUMPRODUCT(('2A'!$D$6:$D$1005='GSTN-Bill Wise'!B128)*'2A'!$M$6:$M$1005)),0)</f>
        <v>0</v>
      </c>
      <c r="V128" s="111"/>
    </row>
    <row r="129" spans="1:22">
      <c r="A129" s="162">
        <f t="shared" si="16"/>
        <v>124</v>
      </c>
      <c r="B129" s="162" t="str">
        <f t="shared" si="10"/>
        <v/>
      </c>
      <c r="C129" s="162" t="str">
        <f>IF(COUNTIFS('GSTN-Diff Gross'!$D$7:$D$1006,BOOKS!E129,'GSTN-Diff Gross'!$R$7:$R$1006,"&lt;&gt;0")+COUNTIFS('GSTN-Diff Gross'!$D$7:$D$1006,BOOKS!E129,'GSTN-Diff Gross'!$S$7:$S$1006,"&lt;&gt;0")+COUNTIFS('GSTN-Diff Gross'!$D$7:$D$1006,BOOKS!E129,'GSTN-Diff Gross'!$T$7:$T$1006,"&lt;&gt;0")+COUNTIFS('GSTN-Diff Gross'!$D$7:$D$1006,BOOKS!E129,'GSTN-Diff Gross'!$U$7:$U$1006,"&lt;&gt;0")+COUNTIFS('GSTN-Diff Gross'!$D$7:$D$1006,BOOKS!E129,'GSTN-Diff Gross'!$V$7:$V$1006,"&lt;&gt;0"),BOOKS!E129,"")</f>
        <v/>
      </c>
      <c r="D129" s="44" t="str">
        <f>IF(COUNTIFS('GSTN-Diff Gross'!$D$7:$D$1006,BOOKS!E129,'GSTN-Diff Gross'!$R$7:$R$1006,"&lt;&gt;0")+COUNTIFS('GSTN-Diff Gross'!$D$7:$D$1006,BOOKS!E129,'GSTN-Diff Gross'!$S$7:$S$1006,"&lt;&gt;0")+COUNTIFS('GSTN-Diff Gross'!$D$7:$D$1006,BOOKS!E129,'GSTN-Diff Gross'!$T$7:$T$1006,"&lt;&gt;0")+COUNTIFS('GSTN-Diff Gross'!$D$7:$D$1006,BOOKS!E129,'GSTN-Diff Gross'!$U$7:$U$1006,"&lt;&gt;0")+COUNTIFS('GSTN-Diff Gross'!$D$7:$D$1006,BOOKS!E129,'GSTN-Diff Gross'!$V$7:$V$1006,"&lt;&gt;0"),BOOKS!F129,"")</f>
        <v/>
      </c>
      <c r="E129" s="67" t="str">
        <f>IF(COUNTIFS('GSTN-Diff Gross'!$D$7:$D$1006,BOOKS!E129,'GSTN-Diff Gross'!$R$7:$R$1006,"&lt;&gt;0")+COUNTIFS('GSTN-Diff Gross'!$D$7:$D$1006,BOOKS!E129,'GSTN-Diff Gross'!$S$7:$S$1006,"&lt;&gt;0")+COUNTIFS('GSTN-Diff Gross'!$D$7:$D$1006,BOOKS!E129,'GSTN-Diff Gross'!$T$7:$T$1006,"&lt;&gt;0")+COUNTIFS('GSTN-Diff Gross'!$D$7:$D$1006,BOOKS!E129,'GSTN-Diff Gross'!$U$7:$U$1006,"&lt;&gt;0")+COUNTIFS('GSTN-Diff Gross'!$D$7:$D$1006,BOOKS!E129,'GSTN-Diff Gross'!$V$7:$V$1006,"&lt;&gt;0"),BOOKS!G129,"")</f>
        <v/>
      </c>
      <c r="F129" s="89" t="str">
        <f>IF(COUNTIFS('GSTN-Diff Gross'!$D$7:$D$1006,BOOKS!E129,'GSTN-Diff Gross'!$R$7:$R$1006,"&lt;&gt;0")+COUNTIFS('GSTN-Diff Gross'!$D$7:$D$1006,BOOKS!E129,'GSTN-Diff Gross'!$S$7:$S$1006,"&lt;&gt;0")+COUNTIFS('GSTN-Diff Gross'!$D$7:$D$1006,BOOKS!E129,'GSTN-Diff Gross'!$T$7:$T$1006,"&lt;&gt;0")+COUNTIFS('GSTN-Diff Gross'!$D$7:$D$1006,BOOKS!E129,'GSTN-Diff Gross'!$U$7:$U$1006,"&lt;&gt;0")+COUNTIFS('GSTN-Diff Gross'!$D$7:$D$1006,BOOKS!E129,'GSTN-Diff Gross'!$V$7:$V$1006,"&lt;&gt;0"),BOOKS!H129,"")</f>
        <v/>
      </c>
      <c r="G129" s="96">
        <f t="shared" si="11"/>
        <v>0</v>
      </c>
      <c r="H129" s="96">
        <f t="shared" si="12"/>
        <v>0</v>
      </c>
      <c r="I129" s="97">
        <f t="shared" si="13"/>
        <v>0</v>
      </c>
      <c r="J129" s="98">
        <f t="shared" si="14"/>
        <v>0</v>
      </c>
      <c r="K129" s="96">
        <f t="shared" si="15"/>
        <v>0</v>
      </c>
      <c r="L129" s="93">
        <f>IF(COUNTIFS('GSTN-Diff Gross'!$D$7:$D$1006,BOOKS!E129,'GSTN-Diff Gross'!$R$7:$R$1006,"&lt;&gt;0")+COUNTIFS('GSTN-Diff Gross'!$D$7:$D$1006,BOOKS!E129,'GSTN-Diff Gross'!$S$7:$S$1006,"&lt;&gt;0")+COUNTIFS('GSTN-Diff Gross'!$D$7:$D$1006,BOOKS!E129,'GSTN-Diff Gross'!$T$7:$T$1006,"&lt;&gt;0")+COUNTIFS('GSTN-Diff Gross'!$D$7:$D$1006,BOOKS!E129,'GSTN-Diff Gross'!$U$7:$U$1006,"&lt;&gt;0")+COUNTIFS('GSTN-Diff Gross'!$D$7:$D$1006,BOOKS!E129,'GSTN-Diff Gross'!$V$7:$V$1006,"&lt;&gt;0"),BOOKS!I129,0)</f>
        <v>0</v>
      </c>
      <c r="M129" s="88">
        <f>IF(COUNTIFS('GSTN-Diff Gross'!$D$7:$D$1006,BOOKS!E129,'GSTN-Diff Gross'!$R$7:$R$1006,"&lt;&gt;0")+COUNTIFS('GSTN-Diff Gross'!$D$7:$D$1006,BOOKS!E129,'GSTN-Diff Gross'!$S$7:$S$1006,"&lt;&gt;0")+COUNTIFS('GSTN-Diff Gross'!$D$7:$D$1006,BOOKS!E129,'GSTN-Diff Gross'!$T$7:$T$1006,"&lt;&gt;0")+COUNTIFS('GSTN-Diff Gross'!$D$7:$D$1006,BOOKS!E129,'GSTN-Diff Gross'!$U$7:$U$1006,"&lt;&gt;0")+COUNTIFS('GSTN-Diff Gross'!$D$7:$D$1006,BOOKS!E129,'GSTN-Diff Gross'!$V$7:$V$1006,"&lt;&gt;0"),BOOKS!J129,0)</f>
        <v>0</v>
      </c>
      <c r="N129" s="88">
        <f>IF(COUNTIFS('GSTN-Diff Gross'!$D$7:$D$1006,BOOKS!E129,'GSTN-Diff Gross'!$R$7:$R$1006,"&lt;&gt;0")+COUNTIFS('GSTN-Diff Gross'!$D$7:$D$1006,BOOKS!E129,'GSTN-Diff Gross'!$S$7:$S$1006,"&lt;&gt;0")+COUNTIFS('GSTN-Diff Gross'!$D$7:$D$1006,BOOKS!E129,'GSTN-Diff Gross'!$T$7:$T$1006,"&lt;&gt;0")+COUNTIFS('GSTN-Diff Gross'!$D$7:$D$1006,BOOKS!E129,'GSTN-Diff Gross'!$U$7:$U$1006,"&lt;&gt;0")+COUNTIFS('GSTN-Diff Gross'!$D$7:$D$1006,BOOKS!E129,'GSTN-Diff Gross'!$V$7:$V$1006,"&lt;&gt;0"),BOOKS!K129,0)</f>
        <v>0</v>
      </c>
      <c r="O129" s="88">
        <f>IF(COUNTIFS('GSTN-Diff Gross'!$D$7:$D$1006,BOOKS!E129,'GSTN-Diff Gross'!$R$7:$R$1006,"&lt;&gt;0")+COUNTIFS('GSTN-Diff Gross'!$D$7:$D$1006,BOOKS!E129,'GSTN-Diff Gross'!$S$7:$S$1006,"&lt;&gt;0")+COUNTIFS('GSTN-Diff Gross'!$D$7:$D$1006,BOOKS!E129,'GSTN-Diff Gross'!$T$7:$T$1006,"&lt;&gt;0")+COUNTIFS('GSTN-Diff Gross'!$D$7:$D$1006,BOOKS!E129,'GSTN-Diff Gross'!$U$7:$U$1006,"&lt;&gt;0")+COUNTIFS('GSTN-Diff Gross'!$D$7:$D$1006,BOOKS!E129,'GSTN-Diff Gross'!$V$7:$V$1006,"&lt;&gt;0"),BOOKS!L129,0)</f>
        <v>0</v>
      </c>
      <c r="P129" s="88">
        <f>IF(COUNTIFS('GSTN-Diff Gross'!$D$7:$D$1006,BOOKS!E129,'GSTN-Diff Gross'!$R$7:$R$1006,"&lt;&gt;0")+COUNTIFS('GSTN-Diff Gross'!$D$7:$D$1006,BOOKS!E129,'GSTN-Diff Gross'!$S$7:$S$1006,"&lt;&gt;0")+COUNTIFS('GSTN-Diff Gross'!$D$7:$D$1006,BOOKS!E129,'GSTN-Diff Gross'!$T$7:$T$1006,"&lt;&gt;0")+COUNTIFS('GSTN-Diff Gross'!$D$7:$D$1006,BOOKS!E129,'GSTN-Diff Gross'!$U$7:$U$1006,"&lt;&gt;0")+COUNTIFS('GSTN-Diff Gross'!$D$7:$D$1006,BOOKS!E129,'GSTN-Diff Gross'!$V$7:$V$1006,"&lt;&gt;0"),BOOKS!M129,0)</f>
        <v>0</v>
      </c>
      <c r="Q129" s="84">
        <f>IFERROR(IF(B129="",0,SUMPRODUCT(('2A'!$D$6:$D$1005='GSTN-Bill Wise'!B129)*'2A'!$I$6:$I$1005)),0)</f>
        <v>0</v>
      </c>
      <c r="R129" s="44">
        <f>IFERROR(IF(B129="",0,SUMPRODUCT(('2A'!$D$6:$D$1005='GSTN-Bill Wise'!B129)*'2A'!$J$6:$J$1005)),0)</f>
        <v>0</v>
      </c>
      <c r="S129" s="44">
        <f>IFERROR(IF(B129="",0,SUMPRODUCT(('2A'!$D$6:$D$1005='GSTN-Bill Wise'!B129)*'2A'!$K$6:$K$1005)),0)</f>
        <v>0</v>
      </c>
      <c r="T129" s="44">
        <f>IFERROR(IF(B129="",0,SUMPRODUCT(('2A'!$D$6:$D$1005='GSTN-Bill Wise'!B129)*'2A'!$L$6:$L$1005)),0)</f>
        <v>0</v>
      </c>
      <c r="U129" s="44">
        <f>IFERROR(IF(B129="",0,SUMPRODUCT(('2A'!$D$6:$D$1005='GSTN-Bill Wise'!B129)*'2A'!$M$6:$M$1005)),0)</f>
        <v>0</v>
      </c>
      <c r="V129" s="111"/>
    </row>
    <row r="130" spans="1:22">
      <c r="A130" s="161">
        <f t="shared" si="16"/>
        <v>125</v>
      </c>
      <c r="B130" s="161" t="str">
        <f t="shared" si="10"/>
        <v/>
      </c>
      <c r="C130" s="161" t="str">
        <f>IF(COUNTIFS('GSTN-Diff Gross'!$D$7:$D$1006,BOOKS!E130,'GSTN-Diff Gross'!$R$7:$R$1006,"&lt;&gt;0")+COUNTIFS('GSTN-Diff Gross'!$D$7:$D$1006,BOOKS!E130,'GSTN-Diff Gross'!$S$7:$S$1006,"&lt;&gt;0")+COUNTIFS('GSTN-Diff Gross'!$D$7:$D$1006,BOOKS!E130,'GSTN-Diff Gross'!$T$7:$T$1006,"&lt;&gt;0")+COUNTIFS('GSTN-Diff Gross'!$D$7:$D$1006,BOOKS!E130,'GSTN-Diff Gross'!$U$7:$U$1006,"&lt;&gt;0")+COUNTIFS('GSTN-Diff Gross'!$D$7:$D$1006,BOOKS!E130,'GSTN-Diff Gross'!$V$7:$V$1006,"&lt;&gt;0"),BOOKS!E130,"")</f>
        <v/>
      </c>
      <c r="D130" s="41" t="str">
        <f>IF(COUNTIFS('GSTN-Diff Gross'!$D$7:$D$1006,BOOKS!E130,'GSTN-Diff Gross'!$R$7:$R$1006,"&lt;&gt;0")+COUNTIFS('GSTN-Diff Gross'!$D$7:$D$1006,BOOKS!E130,'GSTN-Diff Gross'!$S$7:$S$1006,"&lt;&gt;0")+COUNTIFS('GSTN-Diff Gross'!$D$7:$D$1006,BOOKS!E130,'GSTN-Diff Gross'!$T$7:$T$1006,"&lt;&gt;0")+COUNTIFS('GSTN-Diff Gross'!$D$7:$D$1006,BOOKS!E130,'GSTN-Diff Gross'!$U$7:$U$1006,"&lt;&gt;0")+COUNTIFS('GSTN-Diff Gross'!$D$7:$D$1006,BOOKS!E130,'GSTN-Diff Gross'!$V$7:$V$1006,"&lt;&gt;0"),BOOKS!F130,"")</f>
        <v/>
      </c>
      <c r="E130" s="68" t="str">
        <f>IF(COUNTIFS('GSTN-Diff Gross'!$D$7:$D$1006,BOOKS!E130,'GSTN-Diff Gross'!$R$7:$R$1006,"&lt;&gt;0")+COUNTIFS('GSTN-Diff Gross'!$D$7:$D$1006,BOOKS!E130,'GSTN-Diff Gross'!$S$7:$S$1006,"&lt;&gt;0")+COUNTIFS('GSTN-Diff Gross'!$D$7:$D$1006,BOOKS!E130,'GSTN-Diff Gross'!$T$7:$T$1006,"&lt;&gt;0")+COUNTIFS('GSTN-Diff Gross'!$D$7:$D$1006,BOOKS!E130,'GSTN-Diff Gross'!$U$7:$U$1006,"&lt;&gt;0")+COUNTIFS('GSTN-Diff Gross'!$D$7:$D$1006,BOOKS!E130,'GSTN-Diff Gross'!$V$7:$V$1006,"&lt;&gt;0"),BOOKS!G130,"")</f>
        <v/>
      </c>
      <c r="F130" s="90" t="str">
        <f>IF(COUNTIFS('GSTN-Diff Gross'!$D$7:$D$1006,BOOKS!E130,'GSTN-Diff Gross'!$R$7:$R$1006,"&lt;&gt;0")+COUNTIFS('GSTN-Diff Gross'!$D$7:$D$1006,BOOKS!E130,'GSTN-Diff Gross'!$S$7:$S$1006,"&lt;&gt;0")+COUNTIFS('GSTN-Diff Gross'!$D$7:$D$1006,BOOKS!E130,'GSTN-Diff Gross'!$T$7:$T$1006,"&lt;&gt;0")+COUNTIFS('GSTN-Diff Gross'!$D$7:$D$1006,BOOKS!E130,'GSTN-Diff Gross'!$U$7:$U$1006,"&lt;&gt;0")+COUNTIFS('GSTN-Diff Gross'!$D$7:$D$1006,BOOKS!E130,'GSTN-Diff Gross'!$V$7:$V$1006,"&lt;&gt;0"),BOOKS!H130,"")</f>
        <v/>
      </c>
      <c r="G130" s="167">
        <f t="shared" si="11"/>
        <v>0</v>
      </c>
      <c r="H130" s="167">
        <f t="shared" si="12"/>
        <v>0</v>
      </c>
      <c r="I130" s="167">
        <f t="shared" si="13"/>
        <v>0</v>
      </c>
      <c r="J130" s="167">
        <f t="shared" si="14"/>
        <v>0</v>
      </c>
      <c r="K130" s="167">
        <f t="shared" si="15"/>
        <v>0</v>
      </c>
      <c r="L130" s="99">
        <f>IF(COUNTIFS('GSTN-Diff Gross'!$D$7:$D$1006,BOOKS!E130,'GSTN-Diff Gross'!$R$7:$R$1006,"&lt;&gt;0")+COUNTIFS('GSTN-Diff Gross'!$D$7:$D$1006,BOOKS!E130,'GSTN-Diff Gross'!$S$7:$S$1006,"&lt;&gt;0")+COUNTIFS('GSTN-Diff Gross'!$D$7:$D$1006,BOOKS!E130,'GSTN-Diff Gross'!$T$7:$T$1006,"&lt;&gt;0")+COUNTIFS('GSTN-Diff Gross'!$D$7:$D$1006,BOOKS!E130,'GSTN-Diff Gross'!$U$7:$U$1006,"&lt;&gt;0")+COUNTIFS('GSTN-Diff Gross'!$D$7:$D$1006,BOOKS!E130,'GSTN-Diff Gross'!$V$7:$V$1006,"&lt;&gt;0"),BOOKS!I130,0)</f>
        <v>0</v>
      </c>
      <c r="M130" s="100">
        <f>IF(COUNTIFS('GSTN-Diff Gross'!$D$7:$D$1006,BOOKS!E130,'GSTN-Diff Gross'!$R$7:$R$1006,"&lt;&gt;0")+COUNTIFS('GSTN-Diff Gross'!$D$7:$D$1006,BOOKS!E130,'GSTN-Diff Gross'!$S$7:$S$1006,"&lt;&gt;0")+COUNTIFS('GSTN-Diff Gross'!$D$7:$D$1006,BOOKS!E130,'GSTN-Diff Gross'!$T$7:$T$1006,"&lt;&gt;0")+COUNTIFS('GSTN-Diff Gross'!$D$7:$D$1006,BOOKS!E130,'GSTN-Diff Gross'!$U$7:$U$1006,"&lt;&gt;0")+COUNTIFS('GSTN-Diff Gross'!$D$7:$D$1006,BOOKS!E130,'GSTN-Diff Gross'!$V$7:$V$1006,"&lt;&gt;0"),BOOKS!J130,0)</f>
        <v>0</v>
      </c>
      <c r="N130" s="100">
        <f>IF(COUNTIFS('GSTN-Diff Gross'!$D$7:$D$1006,BOOKS!E130,'GSTN-Diff Gross'!$R$7:$R$1006,"&lt;&gt;0")+COUNTIFS('GSTN-Diff Gross'!$D$7:$D$1006,BOOKS!E130,'GSTN-Diff Gross'!$S$7:$S$1006,"&lt;&gt;0")+COUNTIFS('GSTN-Diff Gross'!$D$7:$D$1006,BOOKS!E130,'GSTN-Diff Gross'!$T$7:$T$1006,"&lt;&gt;0")+COUNTIFS('GSTN-Diff Gross'!$D$7:$D$1006,BOOKS!E130,'GSTN-Diff Gross'!$U$7:$U$1006,"&lt;&gt;0")+COUNTIFS('GSTN-Diff Gross'!$D$7:$D$1006,BOOKS!E130,'GSTN-Diff Gross'!$V$7:$V$1006,"&lt;&gt;0"),BOOKS!K130,0)</f>
        <v>0</v>
      </c>
      <c r="O130" s="100">
        <f>IF(COUNTIFS('GSTN-Diff Gross'!$D$7:$D$1006,BOOKS!E130,'GSTN-Diff Gross'!$R$7:$R$1006,"&lt;&gt;0")+COUNTIFS('GSTN-Diff Gross'!$D$7:$D$1006,BOOKS!E130,'GSTN-Diff Gross'!$S$7:$S$1006,"&lt;&gt;0")+COUNTIFS('GSTN-Diff Gross'!$D$7:$D$1006,BOOKS!E130,'GSTN-Diff Gross'!$T$7:$T$1006,"&lt;&gt;0")+COUNTIFS('GSTN-Diff Gross'!$D$7:$D$1006,BOOKS!E130,'GSTN-Diff Gross'!$U$7:$U$1006,"&lt;&gt;0")+COUNTIFS('GSTN-Diff Gross'!$D$7:$D$1006,BOOKS!E130,'GSTN-Diff Gross'!$V$7:$V$1006,"&lt;&gt;0"),BOOKS!L130,0)</f>
        <v>0</v>
      </c>
      <c r="P130" s="100">
        <f>IF(COUNTIFS('GSTN-Diff Gross'!$D$7:$D$1006,BOOKS!E130,'GSTN-Diff Gross'!$R$7:$R$1006,"&lt;&gt;0")+COUNTIFS('GSTN-Diff Gross'!$D$7:$D$1006,BOOKS!E130,'GSTN-Diff Gross'!$S$7:$S$1006,"&lt;&gt;0")+COUNTIFS('GSTN-Diff Gross'!$D$7:$D$1006,BOOKS!E130,'GSTN-Diff Gross'!$T$7:$T$1006,"&lt;&gt;0")+COUNTIFS('GSTN-Diff Gross'!$D$7:$D$1006,BOOKS!E130,'GSTN-Diff Gross'!$U$7:$U$1006,"&lt;&gt;0")+COUNTIFS('GSTN-Diff Gross'!$D$7:$D$1006,BOOKS!E130,'GSTN-Diff Gross'!$V$7:$V$1006,"&lt;&gt;0"),BOOKS!M130,0)</f>
        <v>0</v>
      </c>
      <c r="Q130" s="94">
        <f>IFERROR(IF(B130="",0,SUMPRODUCT(('2A'!$D$6:$D$1005='GSTN-Bill Wise'!B130)*'2A'!$I$6:$I$1005)),0)</f>
        <v>0</v>
      </c>
      <c r="R130" s="95">
        <f>IFERROR(IF(B130="",0,SUMPRODUCT(('2A'!$D$6:$D$1005='GSTN-Bill Wise'!B130)*'2A'!$J$6:$J$1005)),0)</f>
        <v>0</v>
      </c>
      <c r="S130" s="95">
        <f>IFERROR(IF(B130="",0,SUMPRODUCT(('2A'!$D$6:$D$1005='GSTN-Bill Wise'!B130)*'2A'!$K$6:$K$1005)),0)</f>
        <v>0</v>
      </c>
      <c r="T130" s="95">
        <f>IFERROR(IF(B130="",0,SUMPRODUCT(('2A'!$D$6:$D$1005='GSTN-Bill Wise'!B130)*'2A'!$L$6:$L$1005)),0)</f>
        <v>0</v>
      </c>
      <c r="U130" s="95">
        <f>IFERROR(IF(B130="",0,SUMPRODUCT(('2A'!$D$6:$D$1005='GSTN-Bill Wise'!B130)*'2A'!$M$6:$M$1005)),0)</f>
        <v>0</v>
      </c>
      <c r="V130" s="111"/>
    </row>
    <row r="131" spans="1:22">
      <c r="A131" s="162">
        <f t="shared" si="16"/>
        <v>126</v>
      </c>
      <c r="B131" s="162" t="str">
        <f t="shared" si="10"/>
        <v/>
      </c>
      <c r="C131" s="162" t="str">
        <f>IF(COUNTIFS('GSTN-Diff Gross'!$D$7:$D$1006,BOOKS!E131,'GSTN-Diff Gross'!$R$7:$R$1006,"&lt;&gt;0")+COUNTIFS('GSTN-Diff Gross'!$D$7:$D$1006,BOOKS!E131,'GSTN-Diff Gross'!$S$7:$S$1006,"&lt;&gt;0")+COUNTIFS('GSTN-Diff Gross'!$D$7:$D$1006,BOOKS!E131,'GSTN-Diff Gross'!$T$7:$T$1006,"&lt;&gt;0")+COUNTIFS('GSTN-Diff Gross'!$D$7:$D$1006,BOOKS!E131,'GSTN-Diff Gross'!$U$7:$U$1006,"&lt;&gt;0")+COUNTIFS('GSTN-Diff Gross'!$D$7:$D$1006,BOOKS!E131,'GSTN-Diff Gross'!$V$7:$V$1006,"&lt;&gt;0"),BOOKS!E131,"")</f>
        <v/>
      </c>
      <c r="D131" s="44" t="str">
        <f>IF(COUNTIFS('GSTN-Diff Gross'!$D$7:$D$1006,BOOKS!E131,'GSTN-Diff Gross'!$R$7:$R$1006,"&lt;&gt;0")+COUNTIFS('GSTN-Diff Gross'!$D$7:$D$1006,BOOKS!E131,'GSTN-Diff Gross'!$S$7:$S$1006,"&lt;&gt;0")+COUNTIFS('GSTN-Diff Gross'!$D$7:$D$1006,BOOKS!E131,'GSTN-Diff Gross'!$T$7:$T$1006,"&lt;&gt;0")+COUNTIFS('GSTN-Diff Gross'!$D$7:$D$1006,BOOKS!E131,'GSTN-Diff Gross'!$U$7:$U$1006,"&lt;&gt;0")+COUNTIFS('GSTN-Diff Gross'!$D$7:$D$1006,BOOKS!E131,'GSTN-Diff Gross'!$V$7:$V$1006,"&lt;&gt;0"),BOOKS!F131,"")</f>
        <v/>
      </c>
      <c r="E131" s="67" t="str">
        <f>IF(COUNTIFS('GSTN-Diff Gross'!$D$7:$D$1006,BOOKS!E131,'GSTN-Diff Gross'!$R$7:$R$1006,"&lt;&gt;0")+COUNTIFS('GSTN-Diff Gross'!$D$7:$D$1006,BOOKS!E131,'GSTN-Diff Gross'!$S$7:$S$1006,"&lt;&gt;0")+COUNTIFS('GSTN-Diff Gross'!$D$7:$D$1006,BOOKS!E131,'GSTN-Diff Gross'!$T$7:$T$1006,"&lt;&gt;0")+COUNTIFS('GSTN-Diff Gross'!$D$7:$D$1006,BOOKS!E131,'GSTN-Diff Gross'!$U$7:$U$1006,"&lt;&gt;0")+COUNTIFS('GSTN-Diff Gross'!$D$7:$D$1006,BOOKS!E131,'GSTN-Diff Gross'!$V$7:$V$1006,"&lt;&gt;0"),BOOKS!G131,"")</f>
        <v/>
      </c>
      <c r="F131" s="89" t="str">
        <f>IF(COUNTIFS('GSTN-Diff Gross'!$D$7:$D$1006,BOOKS!E131,'GSTN-Diff Gross'!$R$7:$R$1006,"&lt;&gt;0")+COUNTIFS('GSTN-Diff Gross'!$D$7:$D$1006,BOOKS!E131,'GSTN-Diff Gross'!$S$7:$S$1006,"&lt;&gt;0")+COUNTIFS('GSTN-Diff Gross'!$D$7:$D$1006,BOOKS!E131,'GSTN-Diff Gross'!$T$7:$T$1006,"&lt;&gt;0")+COUNTIFS('GSTN-Diff Gross'!$D$7:$D$1006,BOOKS!E131,'GSTN-Diff Gross'!$U$7:$U$1006,"&lt;&gt;0")+COUNTIFS('GSTN-Diff Gross'!$D$7:$D$1006,BOOKS!E131,'GSTN-Diff Gross'!$V$7:$V$1006,"&lt;&gt;0"),BOOKS!H131,"")</f>
        <v/>
      </c>
      <c r="G131" s="96">
        <f t="shared" si="11"/>
        <v>0</v>
      </c>
      <c r="H131" s="96">
        <f t="shared" si="12"/>
        <v>0</v>
      </c>
      <c r="I131" s="97">
        <f t="shared" si="13"/>
        <v>0</v>
      </c>
      <c r="J131" s="98">
        <f t="shared" si="14"/>
        <v>0</v>
      </c>
      <c r="K131" s="96">
        <f t="shared" si="15"/>
        <v>0</v>
      </c>
      <c r="L131" s="93">
        <f>IF(COUNTIFS('GSTN-Diff Gross'!$D$7:$D$1006,BOOKS!E131,'GSTN-Diff Gross'!$R$7:$R$1006,"&lt;&gt;0")+COUNTIFS('GSTN-Diff Gross'!$D$7:$D$1006,BOOKS!E131,'GSTN-Diff Gross'!$S$7:$S$1006,"&lt;&gt;0")+COUNTIFS('GSTN-Diff Gross'!$D$7:$D$1006,BOOKS!E131,'GSTN-Diff Gross'!$T$7:$T$1006,"&lt;&gt;0")+COUNTIFS('GSTN-Diff Gross'!$D$7:$D$1006,BOOKS!E131,'GSTN-Diff Gross'!$U$7:$U$1006,"&lt;&gt;0")+COUNTIFS('GSTN-Diff Gross'!$D$7:$D$1006,BOOKS!E131,'GSTN-Diff Gross'!$V$7:$V$1006,"&lt;&gt;0"),BOOKS!I131,0)</f>
        <v>0</v>
      </c>
      <c r="M131" s="88">
        <f>IF(COUNTIFS('GSTN-Diff Gross'!$D$7:$D$1006,BOOKS!E131,'GSTN-Diff Gross'!$R$7:$R$1006,"&lt;&gt;0")+COUNTIFS('GSTN-Diff Gross'!$D$7:$D$1006,BOOKS!E131,'GSTN-Diff Gross'!$S$7:$S$1006,"&lt;&gt;0")+COUNTIFS('GSTN-Diff Gross'!$D$7:$D$1006,BOOKS!E131,'GSTN-Diff Gross'!$T$7:$T$1006,"&lt;&gt;0")+COUNTIFS('GSTN-Diff Gross'!$D$7:$D$1006,BOOKS!E131,'GSTN-Diff Gross'!$U$7:$U$1006,"&lt;&gt;0")+COUNTIFS('GSTN-Diff Gross'!$D$7:$D$1006,BOOKS!E131,'GSTN-Diff Gross'!$V$7:$V$1006,"&lt;&gt;0"),BOOKS!J131,0)</f>
        <v>0</v>
      </c>
      <c r="N131" s="88">
        <f>IF(COUNTIFS('GSTN-Diff Gross'!$D$7:$D$1006,BOOKS!E131,'GSTN-Diff Gross'!$R$7:$R$1006,"&lt;&gt;0")+COUNTIFS('GSTN-Diff Gross'!$D$7:$D$1006,BOOKS!E131,'GSTN-Diff Gross'!$S$7:$S$1006,"&lt;&gt;0")+COUNTIFS('GSTN-Diff Gross'!$D$7:$D$1006,BOOKS!E131,'GSTN-Diff Gross'!$T$7:$T$1006,"&lt;&gt;0")+COUNTIFS('GSTN-Diff Gross'!$D$7:$D$1006,BOOKS!E131,'GSTN-Diff Gross'!$U$7:$U$1006,"&lt;&gt;0")+COUNTIFS('GSTN-Diff Gross'!$D$7:$D$1006,BOOKS!E131,'GSTN-Diff Gross'!$V$7:$V$1006,"&lt;&gt;0"),BOOKS!K131,0)</f>
        <v>0</v>
      </c>
      <c r="O131" s="88">
        <f>IF(COUNTIFS('GSTN-Diff Gross'!$D$7:$D$1006,BOOKS!E131,'GSTN-Diff Gross'!$R$7:$R$1006,"&lt;&gt;0")+COUNTIFS('GSTN-Diff Gross'!$D$7:$D$1006,BOOKS!E131,'GSTN-Diff Gross'!$S$7:$S$1006,"&lt;&gt;0")+COUNTIFS('GSTN-Diff Gross'!$D$7:$D$1006,BOOKS!E131,'GSTN-Diff Gross'!$T$7:$T$1006,"&lt;&gt;0")+COUNTIFS('GSTN-Diff Gross'!$D$7:$D$1006,BOOKS!E131,'GSTN-Diff Gross'!$U$7:$U$1006,"&lt;&gt;0")+COUNTIFS('GSTN-Diff Gross'!$D$7:$D$1006,BOOKS!E131,'GSTN-Diff Gross'!$V$7:$V$1006,"&lt;&gt;0"),BOOKS!L131,0)</f>
        <v>0</v>
      </c>
      <c r="P131" s="88">
        <f>IF(COUNTIFS('GSTN-Diff Gross'!$D$7:$D$1006,BOOKS!E131,'GSTN-Diff Gross'!$R$7:$R$1006,"&lt;&gt;0")+COUNTIFS('GSTN-Diff Gross'!$D$7:$D$1006,BOOKS!E131,'GSTN-Diff Gross'!$S$7:$S$1006,"&lt;&gt;0")+COUNTIFS('GSTN-Diff Gross'!$D$7:$D$1006,BOOKS!E131,'GSTN-Diff Gross'!$T$7:$T$1006,"&lt;&gt;0")+COUNTIFS('GSTN-Diff Gross'!$D$7:$D$1006,BOOKS!E131,'GSTN-Diff Gross'!$U$7:$U$1006,"&lt;&gt;0")+COUNTIFS('GSTN-Diff Gross'!$D$7:$D$1006,BOOKS!E131,'GSTN-Diff Gross'!$V$7:$V$1006,"&lt;&gt;0"),BOOKS!M131,0)</f>
        <v>0</v>
      </c>
      <c r="Q131" s="84">
        <f>IFERROR(IF(B131="",0,SUMPRODUCT(('2A'!$D$6:$D$1005='GSTN-Bill Wise'!B131)*'2A'!$I$6:$I$1005)),0)</f>
        <v>0</v>
      </c>
      <c r="R131" s="44">
        <f>IFERROR(IF(B131="",0,SUMPRODUCT(('2A'!$D$6:$D$1005='GSTN-Bill Wise'!B131)*'2A'!$J$6:$J$1005)),0)</f>
        <v>0</v>
      </c>
      <c r="S131" s="44">
        <f>IFERROR(IF(B131="",0,SUMPRODUCT(('2A'!$D$6:$D$1005='GSTN-Bill Wise'!B131)*'2A'!$K$6:$K$1005)),0)</f>
        <v>0</v>
      </c>
      <c r="T131" s="44">
        <f>IFERROR(IF(B131="",0,SUMPRODUCT(('2A'!$D$6:$D$1005='GSTN-Bill Wise'!B131)*'2A'!$L$6:$L$1005)),0)</f>
        <v>0</v>
      </c>
      <c r="U131" s="44">
        <f>IFERROR(IF(B131="",0,SUMPRODUCT(('2A'!$D$6:$D$1005='GSTN-Bill Wise'!B131)*'2A'!$M$6:$M$1005)),0)</f>
        <v>0</v>
      </c>
      <c r="V131" s="111"/>
    </row>
    <row r="132" spans="1:22">
      <c r="A132" s="161">
        <f t="shared" si="16"/>
        <v>127</v>
      </c>
      <c r="B132" s="161" t="str">
        <f t="shared" si="10"/>
        <v/>
      </c>
      <c r="C132" s="161" t="str">
        <f>IF(COUNTIFS('GSTN-Diff Gross'!$D$7:$D$1006,BOOKS!E132,'GSTN-Diff Gross'!$R$7:$R$1006,"&lt;&gt;0")+COUNTIFS('GSTN-Diff Gross'!$D$7:$D$1006,BOOKS!E132,'GSTN-Diff Gross'!$S$7:$S$1006,"&lt;&gt;0")+COUNTIFS('GSTN-Diff Gross'!$D$7:$D$1006,BOOKS!E132,'GSTN-Diff Gross'!$T$7:$T$1006,"&lt;&gt;0")+COUNTIFS('GSTN-Diff Gross'!$D$7:$D$1006,BOOKS!E132,'GSTN-Diff Gross'!$U$7:$U$1006,"&lt;&gt;0")+COUNTIFS('GSTN-Diff Gross'!$D$7:$D$1006,BOOKS!E132,'GSTN-Diff Gross'!$V$7:$V$1006,"&lt;&gt;0"),BOOKS!E132,"")</f>
        <v/>
      </c>
      <c r="D132" s="41" t="str">
        <f>IF(COUNTIFS('GSTN-Diff Gross'!$D$7:$D$1006,BOOKS!E132,'GSTN-Diff Gross'!$R$7:$R$1006,"&lt;&gt;0")+COUNTIFS('GSTN-Diff Gross'!$D$7:$D$1006,BOOKS!E132,'GSTN-Diff Gross'!$S$7:$S$1006,"&lt;&gt;0")+COUNTIFS('GSTN-Diff Gross'!$D$7:$D$1006,BOOKS!E132,'GSTN-Diff Gross'!$T$7:$T$1006,"&lt;&gt;0")+COUNTIFS('GSTN-Diff Gross'!$D$7:$D$1006,BOOKS!E132,'GSTN-Diff Gross'!$U$7:$U$1006,"&lt;&gt;0")+COUNTIFS('GSTN-Diff Gross'!$D$7:$D$1006,BOOKS!E132,'GSTN-Diff Gross'!$V$7:$V$1006,"&lt;&gt;0"),BOOKS!F132,"")</f>
        <v/>
      </c>
      <c r="E132" s="68" t="str">
        <f>IF(COUNTIFS('GSTN-Diff Gross'!$D$7:$D$1006,BOOKS!E132,'GSTN-Diff Gross'!$R$7:$R$1006,"&lt;&gt;0")+COUNTIFS('GSTN-Diff Gross'!$D$7:$D$1006,BOOKS!E132,'GSTN-Diff Gross'!$S$7:$S$1006,"&lt;&gt;0")+COUNTIFS('GSTN-Diff Gross'!$D$7:$D$1006,BOOKS!E132,'GSTN-Diff Gross'!$T$7:$T$1006,"&lt;&gt;0")+COUNTIFS('GSTN-Diff Gross'!$D$7:$D$1006,BOOKS!E132,'GSTN-Diff Gross'!$U$7:$U$1006,"&lt;&gt;0")+COUNTIFS('GSTN-Diff Gross'!$D$7:$D$1006,BOOKS!E132,'GSTN-Diff Gross'!$V$7:$V$1006,"&lt;&gt;0"),BOOKS!G132,"")</f>
        <v/>
      </c>
      <c r="F132" s="90" t="str">
        <f>IF(COUNTIFS('GSTN-Diff Gross'!$D$7:$D$1006,BOOKS!E132,'GSTN-Diff Gross'!$R$7:$R$1006,"&lt;&gt;0")+COUNTIFS('GSTN-Diff Gross'!$D$7:$D$1006,BOOKS!E132,'GSTN-Diff Gross'!$S$7:$S$1006,"&lt;&gt;0")+COUNTIFS('GSTN-Diff Gross'!$D$7:$D$1006,BOOKS!E132,'GSTN-Diff Gross'!$T$7:$T$1006,"&lt;&gt;0")+COUNTIFS('GSTN-Diff Gross'!$D$7:$D$1006,BOOKS!E132,'GSTN-Diff Gross'!$U$7:$U$1006,"&lt;&gt;0")+COUNTIFS('GSTN-Diff Gross'!$D$7:$D$1006,BOOKS!E132,'GSTN-Diff Gross'!$V$7:$V$1006,"&lt;&gt;0"),BOOKS!H132,"")</f>
        <v/>
      </c>
      <c r="G132" s="167">
        <f t="shared" si="11"/>
        <v>0</v>
      </c>
      <c r="H132" s="167">
        <f t="shared" si="12"/>
        <v>0</v>
      </c>
      <c r="I132" s="167">
        <f t="shared" si="13"/>
        <v>0</v>
      </c>
      <c r="J132" s="167">
        <f t="shared" si="14"/>
        <v>0</v>
      </c>
      <c r="K132" s="167">
        <f t="shared" si="15"/>
        <v>0</v>
      </c>
      <c r="L132" s="99">
        <f>IF(COUNTIFS('GSTN-Diff Gross'!$D$7:$D$1006,BOOKS!E132,'GSTN-Diff Gross'!$R$7:$R$1006,"&lt;&gt;0")+COUNTIFS('GSTN-Diff Gross'!$D$7:$D$1006,BOOKS!E132,'GSTN-Diff Gross'!$S$7:$S$1006,"&lt;&gt;0")+COUNTIFS('GSTN-Diff Gross'!$D$7:$D$1006,BOOKS!E132,'GSTN-Diff Gross'!$T$7:$T$1006,"&lt;&gt;0")+COUNTIFS('GSTN-Diff Gross'!$D$7:$D$1006,BOOKS!E132,'GSTN-Diff Gross'!$U$7:$U$1006,"&lt;&gt;0")+COUNTIFS('GSTN-Diff Gross'!$D$7:$D$1006,BOOKS!E132,'GSTN-Diff Gross'!$V$7:$V$1006,"&lt;&gt;0"),BOOKS!I132,0)</f>
        <v>0</v>
      </c>
      <c r="M132" s="100">
        <f>IF(COUNTIFS('GSTN-Diff Gross'!$D$7:$D$1006,BOOKS!E132,'GSTN-Diff Gross'!$R$7:$R$1006,"&lt;&gt;0")+COUNTIFS('GSTN-Diff Gross'!$D$7:$D$1006,BOOKS!E132,'GSTN-Diff Gross'!$S$7:$S$1006,"&lt;&gt;0")+COUNTIFS('GSTN-Diff Gross'!$D$7:$D$1006,BOOKS!E132,'GSTN-Diff Gross'!$T$7:$T$1006,"&lt;&gt;0")+COUNTIFS('GSTN-Diff Gross'!$D$7:$D$1006,BOOKS!E132,'GSTN-Diff Gross'!$U$7:$U$1006,"&lt;&gt;0")+COUNTIFS('GSTN-Diff Gross'!$D$7:$D$1006,BOOKS!E132,'GSTN-Diff Gross'!$V$7:$V$1006,"&lt;&gt;0"),BOOKS!J132,0)</f>
        <v>0</v>
      </c>
      <c r="N132" s="100">
        <f>IF(COUNTIFS('GSTN-Diff Gross'!$D$7:$D$1006,BOOKS!E132,'GSTN-Diff Gross'!$R$7:$R$1006,"&lt;&gt;0")+COUNTIFS('GSTN-Diff Gross'!$D$7:$D$1006,BOOKS!E132,'GSTN-Diff Gross'!$S$7:$S$1006,"&lt;&gt;0")+COUNTIFS('GSTN-Diff Gross'!$D$7:$D$1006,BOOKS!E132,'GSTN-Diff Gross'!$T$7:$T$1006,"&lt;&gt;0")+COUNTIFS('GSTN-Diff Gross'!$D$7:$D$1006,BOOKS!E132,'GSTN-Diff Gross'!$U$7:$U$1006,"&lt;&gt;0")+COUNTIFS('GSTN-Diff Gross'!$D$7:$D$1006,BOOKS!E132,'GSTN-Diff Gross'!$V$7:$V$1006,"&lt;&gt;0"),BOOKS!K132,0)</f>
        <v>0</v>
      </c>
      <c r="O132" s="100">
        <f>IF(COUNTIFS('GSTN-Diff Gross'!$D$7:$D$1006,BOOKS!E132,'GSTN-Diff Gross'!$R$7:$R$1006,"&lt;&gt;0")+COUNTIFS('GSTN-Diff Gross'!$D$7:$D$1006,BOOKS!E132,'GSTN-Diff Gross'!$S$7:$S$1006,"&lt;&gt;0")+COUNTIFS('GSTN-Diff Gross'!$D$7:$D$1006,BOOKS!E132,'GSTN-Diff Gross'!$T$7:$T$1006,"&lt;&gt;0")+COUNTIFS('GSTN-Diff Gross'!$D$7:$D$1006,BOOKS!E132,'GSTN-Diff Gross'!$U$7:$U$1006,"&lt;&gt;0")+COUNTIFS('GSTN-Diff Gross'!$D$7:$D$1006,BOOKS!E132,'GSTN-Diff Gross'!$V$7:$V$1006,"&lt;&gt;0"),BOOKS!L132,0)</f>
        <v>0</v>
      </c>
      <c r="P132" s="100">
        <f>IF(COUNTIFS('GSTN-Diff Gross'!$D$7:$D$1006,BOOKS!E132,'GSTN-Diff Gross'!$R$7:$R$1006,"&lt;&gt;0")+COUNTIFS('GSTN-Diff Gross'!$D$7:$D$1006,BOOKS!E132,'GSTN-Diff Gross'!$S$7:$S$1006,"&lt;&gt;0")+COUNTIFS('GSTN-Diff Gross'!$D$7:$D$1006,BOOKS!E132,'GSTN-Diff Gross'!$T$7:$T$1006,"&lt;&gt;0")+COUNTIFS('GSTN-Diff Gross'!$D$7:$D$1006,BOOKS!E132,'GSTN-Diff Gross'!$U$7:$U$1006,"&lt;&gt;0")+COUNTIFS('GSTN-Diff Gross'!$D$7:$D$1006,BOOKS!E132,'GSTN-Diff Gross'!$V$7:$V$1006,"&lt;&gt;0"),BOOKS!M132,0)</f>
        <v>0</v>
      </c>
      <c r="Q132" s="94">
        <f>IFERROR(IF(B132="",0,SUMPRODUCT(('2A'!$D$6:$D$1005='GSTN-Bill Wise'!B132)*'2A'!$I$6:$I$1005)),0)</f>
        <v>0</v>
      </c>
      <c r="R132" s="95">
        <f>IFERROR(IF(B132="",0,SUMPRODUCT(('2A'!$D$6:$D$1005='GSTN-Bill Wise'!B132)*'2A'!$J$6:$J$1005)),0)</f>
        <v>0</v>
      </c>
      <c r="S132" s="95">
        <f>IFERROR(IF(B132="",0,SUMPRODUCT(('2A'!$D$6:$D$1005='GSTN-Bill Wise'!B132)*'2A'!$K$6:$K$1005)),0)</f>
        <v>0</v>
      </c>
      <c r="T132" s="95">
        <f>IFERROR(IF(B132="",0,SUMPRODUCT(('2A'!$D$6:$D$1005='GSTN-Bill Wise'!B132)*'2A'!$L$6:$L$1005)),0)</f>
        <v>0</v>
      </c>
      <c r="U132" s="95">
        <f>IFERROR(IF(B132="",0,SUMPRODUCT(('2A'!$D$6:$D$1005='GSTN-Bill Wise'!B132)*'2A'!$M$6:$M$1005)),0)</f>
        <v>0</v>
      </c>
      <c r="V132" s="111"/>
    </row>
    <row r="133" spans="1:22">
      <c r="A133" s="162">
        <f t="shared" si="16"/>
        <v>128</v>
      </c>
      <c r="B133" s="162" t="str">
        <f t="shared" si="10"/>
        <v/>
      </c>
      <c r="C133" s="162" t="str">
        <f>IF(COUNTIFS('GSTN-Diff Gross'!$D$7:$D$1006,BOOKS!E133,'GSTN-Diff Gross'!$R$7:$R$1006,"&lt;&gt;0")+COUNTIFS('GSTN-Diff Gross'!$D$7:$D$1006,BOOKS!E133,'GSTN-Diff Gross'!$S$7:$S$1006,"&lt;&gt;0")+COUNTIFS('GSTN-Diff Gross'!$D$7:$D$1006,BOOKS!E133,'GSTN-Diff Gross'!$T$7:$T$1006,"&lt;&gt;0")+COUNTIFS('GSTN-Diff Gross'!$D$7:$D$1006,BOOKS!E133,'GSTN-Diff Gross'!$U$7:$U$1006,"&lt;&gt;0")+COUNTIFS('GSTN-Diff Gross'!$D$7:$D$1006,BOOKS!E133,'GSTN-Diff Gross'!$V$7:$V$1006,"&lt;&gt;0"),BOOKS!E133,"")</f>
        <v/>
      </c>
      <c r="D133" s="44" t="str">
        <f>IF(COUNTIFS('GSTN-Diff Gross'!$D$7:$D$1006,BOOKS!E133,'GSTN-Diff Gross'!$R$7:$R$1006,"&lt;&gt;0")+COUNTIFS('GSTN-Diff Gross'!$D$7:$D$1006,BOOKS!E133,'GSTN-Diff Gross'!$S$7:$S$1006,"&lt;&gt;0")+COUNTIFS('GSTN-Diff Gross'!$D$7:$D$1006,BOOKS!E133,'GSTN-Diff Gross'!$T$7:$T$1006,"&lt;&gt;0")+COUNTIFS('GSTN-Diff Gross'!$D$7:$D$1006,BOOKS!E133,'GSTN-Diff Gross'!$U$7:$U$1006,"&lt;&gt;0")+COUNTIFS('GSTN-Diff Gross'!$D$7:$D$1006,BOOKS!E133,'GSTN-Diff Gross'!$V$7:$V$1006,"&lt;&gt;0"),BOOKS!F133,"")</f>
        <v/>
      </c>
      <c r="E133" s="67" t="str">
        <f>IF(COUNTIFS('GSTN-Diff Gross'!$D$7:$D$1006,BOOKS!E133,'GSTN-Diff Gross'!$R$7:$R$1006,"&lt;&gt;0")+COUNTIFS('GSTN-Diff Gross'!$D$7:$D$1006,BOOKS!E133,'GSTN-Diff Gross'!$S$7:$S$1006,"&lt;&gt;0")+COUNTIFS('GSTN-Diff Gross'!$D$7:$D$1006,BOOKS!E133,'GSTN-Diff Gross'!$T$7:$T$1006,"&lt;&gt;0")+COUNTIFS('GSTN-Diff Gross'!$D$7:$D$1006,BOOKS!E133,'GSTN-Diff Gross'!$U$7:$U$1006,"&lt;&gt;0")+COUNTIFS('GSTN-Diff Gross'!$D$7:$D$1006,BOOKS!E133,'GSTN-Diff Gross'!$V$7:$V$1006,"&lt;&gt;0"),BOOKS!G133,"")</f>
        <v/>
      </c>
      <c r="F133" s="89" t="str">
        <f>IF(COUNTIFS('GSTN-Diff Gross'!$D$7:$D$1006,BOOKS!E133,'GSTN-Diff Gross'!$R$7:$R$1006,"&lt;&gt;0")+COUNTIFS('GSTN-Diff Gross'!$D$7:$D$1006,BOOKS!E133,'GSTN-Diff Gross'!$S$7:$S$1006,"&lt;&gt;0")+COUNTIFS('GSTN-Diff Gross'!$D$7:$D$1006,BOOKS!E133,'GSTN-Diff Gross'!$T$7:$T$1006,"&lt;&gt;0")+COUNTIFS('GSTN-Diff Gross'!$D$7:$D$1006,BOOKS!E133,'GSTN-Diff Gross'!$U$7:$U$1006,"&lt;&gt;0")+COUNTIFS('GSTN-Diff Gross'!$D$7:$D$1006,BOOKS!E133,'GSTN-Diff Gross'!$V$7:$V$1006,"&lt;&gt;0"),BOOKS!H133,"")</f>
        <v/>
      </c>
      <c r="G133" s="96">
        <f t="shared" si="11"/>
        <v>0</v>
      </c>
      <c r="H133" s="96">
        <f t="shared" si="12"/>
        <v>0</v>
      </c>
      <c r="I133" s="97">
        <f t="shared" si="13"/>
        <v>0</v>
      </c>
      <c r="J133" s="98">
        <f t="shared" si="14"/>
        <v>0</v>
      </c>
      <c r="K133" s="96">
        <f t="shared" si="15"/>
        <v>0</v>
      </c>
      <c r="L133" s="93">
        <f>IF(COUNTIFS('GSTN-Diff Gross'!$D$7:$D$1006,BOOKS!E133,'GSTN-Diff Gross'!$R$7:$R$1006,"&lt;&gt;0")+COUNTIFS('GSTN-Diff Gross'!$D$7:$D$1006,BOOKS!E133,'GSTN-Diff Gross'!$S$7:$S$1006,"&lt;&gt;0")+COUNTIFS('GSTN-Diff Gross'!$D$7:$D$1006,BOOKS!E133,'GSTN-Diff Gross'!$T$7:$T$1006,"&lt;&gt;0")+COUNTIFS('GSTN-Diff Gross'!$D$7:$D$1006,BOOKS!E133,'GSTN-Diff Gross'!$U$7:$U$1006,"&lt;&gt;0")+COUNTIFS('GSTN-Diff Gross'!$D$7:$D$1006,BOOKS!E133,'GSTN-Diff Gross'!$V$7:$V$1006,"&lt;&gt;0"),BOOKS!I133,0)</f>
        <v>0</v>
      </c>
      <c r="M133" s="88">
        <f>IF(COUNTIFS('GSTN-Diff Gross'!$D$7:$D$1006,BOOKS!E133,'GSTN-Diff Gross'!$R$7:$R$1006,"&lt;&gt;0")+COUNTIFS('GSTN-Diff Gross'!$D$7:$D$1006,BOOKS!E133,'GSTN-Diff Gross'!$S$7:$S$1006,"&lt;&gt;0")+COUNTIFS('GSTN-Diff Gross'!$D$7:$D$1006,BOOKS!E133,'GSTN-Diff Gross'!$T$7:$T$1006,"&lt;&gt;0")+COUNTIFS('GSTN-Diff Gross'!$D$7:$D$1006,BOOKS!E133,'GSTN-Diff Gross'!$U$7:$U$1006,"&lt;&gt;0")+COUNTIFS('GSTN-Diff Gross'!$D$7:$D$1006,BOOKS!E133,'GSTN-Diff Gross'!$V$7:$V$1006,"&lt;&gt;0"),BOOKS!J133,0)</f>
        <v>0</v>
      </c>
      <c r="N133" s="88">
        <f>IF(COUNTIFS('GSTN-Diff Gross'!$D$7:$D$1006,BOOKS!E133,'GSTN-Diff Gross'!$R$7:$R$1006,"&lt;&gt;0")+COUNTIFS('GSTN-Diff Gross'!$D$7:$D$1006,BOOKS!E133,'GSTN-Diff Gross'!$S$7:$S$1006,"&lt;&gt;0")+COUNTIFS('GSTN-Diff Gross'!$D$7:$D$1006,BOOKS!E133,'GSTN-Diff Gross'!$T$7:$T$1006,"&lt;&gt;0")+COUNTIFS('GSTN-Diff Gross'!$D$7:$D$1006,BOOKS!E133,'GSTN-Diff Gross'!$U$7:$U$1006,"&lt;&gt;0")+COUNTIFS('GSTN-Diff Gross'!$D$7:$D$1006,BOOKS!E133,'GSTN-Diff Gross'!$V$7:$V$1006,"&lt;&gt;0"),BOOKS!K133,0)</f>
        <v>0</v>
      </c>
      <c r="O133" s="88">
        <f>IF(COUNTIFS('GSTN-Diff Gross'!$D$7:$D$1006,BOOKS!E133,'GSTN-Diff Gross'!$R$7:$R$1006,"&lt;&gt;0")+COUNTIFS('GSTN-Diff Gross'!$D$7:$D$1006,BOOKS!E133,'GSTN-Diff Gross'!$S$7:$S$1006,"&lt;&gt;0")+COUNTIFS('GSTN-Diff Gross'!$D$7:$D$1006,BOOKS!E133,'GSTN-Diff Gross'!$T$7:$T$1006,"&lt;&gt;0")+COUNTIFS('GSTN-Diff Gross'!$D$7:$D$1006,BOOKS!E133,'GSTN-Diff Gross'!$U$7:$U$1006,"&lt;&gt;0")+COUNTIFS('GSTN-Diff Gross'!$D$7:$D$1006,BOOKS!E133,'GSTN-Diff Gross'!$V$7:$V$1006,"&lt;&gt;0"),BOOKS!L133,0)</f>
        <v>0</v>
      </c>
      <c r="P133" s="88">
        <f>IF(COUNTIFS('GSTN-Diff Gross'!$D$7:$D$1006,BOOKS!E133,'GSTN-Diff Gross'!$R$7:$R$1006,"&lt;&gt;0")+COUNTIFS('GSTN-Diff Gross'!$D$7:$D$1006,BOOKS!E133,'GSTN-Diff Gross'!$S$7:$S$1006,"&lt;&gt;0")+COUNTIFS('GSTN-Diff Gross'!$D$7:$D$1006,BOOKS!E133,'GSTN-Diff Gross'!$T$7:$T$1006,"&lt;&gt;0")+COUNTIFS('GSTN-Diff Gross'!$D$7:$D$1006,BOOKS!E133,'GSTN-Diff Gross'!$U$7:$U$1006,"&lt;&gt;0")+COUNTIFS('GSTN-Diff Gross'!$D$7:$D$1006,BOOKS!E133,'GSTN-Diff Gross'!$V$7:$V$1006,"&lt;&gt;0"),BOOKS!M133,0)</f>
        <v>0</v>
      </c>
      <c r="Q133" s="84">
        <f>IFERROR(IF(B133="",0,SUMPRODUCT(('2A'!$D$6:$D$1005='GSTN-Bill Wise'!B133)*'2A'!$I$6:$I$1005)),0)</f>
        <v>0</v>
      </c>
      <c r="R133" s="44">
        <f>IFERROR(IF(B133="",0,SUMPRODUCT(('2A'!$D$6:$D$1005='GSTN-Bill Wise'!B133)*'2A'!$J$6:$J$1005)),0)</f>
        <v>0</v>
      </c>
      <c r="S133" s="44">
        <f>IFERROR(IF(B133="",0,SUMPRODUCT(('2A'!$D$6:$D$1005='GSTN-Bill Wise'!B133)*'2A'!$K$6:$K$1005)),0)</f>
        <v>0</v>
      </c>
      <c r="T133" s="44">
        <f>IFERROR(IF(B133="",0,SUMPRODUCT(('2A'!$D$6:$D$1005='GSTN-Bill Wise'!B133)*'2A'!$L$6:$L$1005)),0)</f>
        <v>0</v>
      </c>
      <c r="U133" s="44">
        <f>IFERROR(IF(B133="",0,SUMPRODUCT(('2A'!$D$6:$D$1005='GSTN-Bill Wise'!B133)*'2A'!$M$6:$M$1005)),0)</f>
        <v>0</v>
      </c>
      <c r="V133" s="111"/>
    </row>
    <row r="134" spans="1:22">
      <c r="A134" s="161">
        <f t="shared" si="16"/>
        <v>129</v>
      </c>
      <c r="B134" s="161" t="str">
        <f t="shared" si="10"/>
        <v/>
      </c>
      <c r="C134" s="161" t="str">
        <f>IF(COUNTIFS('GSTN-Diff Gross'!$D$7:$D$1006,BOOKS!E134,'GSTN-Diff Gross'!$R$7:$R$1006,"&lt;&gt;0")+COUNTIFS('GSTN-Diff Gross'!$D$7:$D$1006,BOOKS!E134,'GSTN-Diff Gross'!$S$7:$S$1006,"&lt;&gt;0")+COUNTIFS('GSTN-Diff Gross'!$D$7:$D$1006,BOOKS!E134,'GSTN-Diff Gross'!$T$7:$T$1006,"&lt;&gt;0")+COUNTIFS('GSTN-Diff Gross'!$D$7:$D$1006,BOOKS!E134,'GSTN-Diff Gross'!$U$7:$U$1006,"&lt;&gt;0")+COUNTIFS('GSTN-Diff Gross'!$D$7:$D$1006,BOOKS!E134,'GSTN-Diff Gross'!$V$7:$V$1006,"&lt;&gt;0"),BOOKS!E134,"")</f>
        <v/>
      </c>
      <c r="D134" s="41" t="str">
        <f>IF(COUNTIFS('GSTN-Diff Gross'!$D$7:$D$1006,BOOKS!E134,'GSTN-Diff Gross'!$R$7:$R$1006,"&lt;&gt;0")+COUNTIFS('GSTN-Diff Gross'!$D$7:$D$1006,BOOKS!E134,'GSTN-Diff Gross'!$S$7:$S$1006,"&lt;&gt;0")+COUNTIFS('GSTN-Diff Gross'!$D$7:$D$1006,BOOKS!E134,'GSTN-Diff Gross'!$T$7:$T$1006,"&lt;&gt;0")+COUNTIFS('GSTN-Diff Gross'!$D$7:$D$1006,BOOKS!E134,'GSTN-Diff Gross'!$U$7:$U$1006,"&lt;&gt;0")+COUNTIFS('GSTN-Diff Gross'!$D$7:$D$1006,BOOKS!E134,'GSTN-Diff Gross'!$V$7:$V$1006,"&lt;&gt;0"),BOOKS!F134,"")</f>
        <v/>
      </c>
      <c r="E134" s="68" t="str">
        <f>IF(COUNTIFS('GSTN-Diff Gross'!$D$7:$D$1006,BOOKS!E134,'GSTN-Diff Gross'!$R$7:$R$1006,"&lt;&gt;0")+COUNTIFS('GSTN-Diff Gross'!$D$7:$D$1006,BOOKS!E134,'GSTN-Diff Gross'!$S$7:$S$1006,"&lt;&gt;0")+COUNTIFS('GSTN-Diff Gross'!$D$7:$D$1006,BOOKS!E134,'GSTN-Diff Gross'!$T$7:$T$1006,"&lt;&gt;0")+COUNTIFS('GSTN-Diff Gross'!$D$7:$D$1006,BOOKS!E134,'GSTN-Diff Gross'!$U$7:$U$1006,"&lt;&gt;0")+COUNTIFS('GSTN-Diff Gross'!$D$7:$D$1006,BOOKS!E134,'GSTN-Diff Gross'!$V$7:$V$1006,"&lt;&gt;0"),BOOKS!G134,"")</f>
        <v/>
      </c>
      <c r="F134" s="90" t="str">
        <f>IF(COUNTIFS('GSTN-Diff Gross'!$D$7:$D$1006,BOOKS!E134,'GSTN-Diff Gross'!$R$7:$R$1006,"&lt;&gt;0")+COUNTIFS('GSTN-Diff Gross'!$D$7:$D$1006,BOOKS!E134,'GSTN-Diff Gross'!$S$7:$S$1006,"&lt;&gt;0")+COUNTIFS('GSTN-Diff Gross'!$D$7:$D$1006,BOOKS!E134,'GSTN-Diff Gross'!$T$7:$T$1006,"&lt;&gt;0")+COUNTIFS('GSTN-Diff Gross'!$D$7:$D$1006,BOOKS!E134,'GSTN-Diff Gross'!$U$7:$U$1006,"&lt;&gt;0")+COUNTIFS('GSTN-Diff Gross'!$D$7:$D$1006,BOOKS!E134,'GSTN-Diff Gross'!$V$7:$V$1006,"&lt;&gt;0"),BOOKS!H134,"")</f>
        <v/>
      </c>
      <c r="G134" s="167">
        <f t="shared" si="11"/>
        <v>0</v>
      </c>
      <c r="H134" s="167">
        <f t="shared" si="12"/>
        <v>0</v>
      </c>
      <c r="I134" s="167">
        <f t="shared" si="13"/>
        <v>0</v>
      </c>
      <c r="J134" s="167">
        <f t="shared" si="14"/>
        <v>0</v>
      </c>
      <c r="K134" s="167">
        <f t="shared" si="15"/>
        <v>0</v>
      </c>
      <c r="L134" s="99">
        <f>IF(COUNTIFS('GSTN-Diff Gross'!$D$7:$D$1006,BOOKS!E134,'GSTN-Diff Gross'!$R$7:$R$1006,"&lt;&gt;0")+COUNTIFS('GSTN-Diff Gross'!$D$7:$D$1006,BOOKS!E134,'GSTN-Diff Gross'!$S$7:$S$1006,"&lt;&gt;0")+COUNTIFS('GSTN-Diff Gross'!$D$7:$D$1006,BOOKS!E134,'GSTN-Diff Gross'!$T$7:$T$1006,"&lt;&gt;0")+COUNTIFS('GSTN-Diff Gross'!$D$7:$D$1006,BOOKS!E134,'GSTN-Diff Gross'!$U$7:$U$1006,"&lt;&gt;0")+COUNTIFS('GSTN-Diff Gross'!$D$7:$D$1006,BOOKS!E134,'GSTN-Diff Gross'!$V$7:$V$1006,"&lt;&gt;0"),BOOKS!I134,0)</f>
        <v>0</v>
      </c>
      <c r="M134" s="100">
        <f>IF(COUNTIFS('GSTN-Diff Gross'!$D$7:$D$1006,BOOKS!E134,'GSTN-Diff Gross'!$R$7:$R$1006,"&lt;&gt;0")+COUNTIFS('GSTN-Diff Gross'!$D$7:$D$1006,BOOKS!E134,'GSTN-Diff Gross'!$S$7:$S$1006,"&lt;&gt;0")+COUNTIFS('GSTN-Diff Gross'!$D$7:$D$1006,BOOKS!E134,'GSTN-Diff Gross'!$T$7:$T$1006,"&lt;&gt;0")+COUNTIFS('GSTN-Diff Gross'!$D$7:$D$1006,BOOKS!E134,'GSTN-Diff Gross'!$U$7:$U$1006,"&lt;&gt;0")+COUNTIFS('GSTN-Diff Gross'!$D$7:$D$1006,BOOKS!E134,'GSTN-Diff Gross'!$V$7:$V$1006,"&lt;&gt;0"),BOOKS!J134,0)</f>
        <v>0</v>
      </c>
      <c r="N134" s="100">
        <f>IF(COUNTIFS('GSTN-Diff Gross'!$D$7:$D$1006,BOOKS!E134,'GSTN-Diff Gross'!$R$7:$R$1006,"&lt;&gt;0")+COUNTIFS('GSTN-Diff Gross'!$D$7:$D$1006,BOOKS!E134,'GSTN-Diff Gross'!$S$7:$S$1006,"&lt;&gt;0")+COUNTIFS('GSTN-Diff Gross'!$D$7:$D$1006,BOOKS!E134,'GSTN-Diff Gross'!$T$7:$T$1006,"&lt;&gt;0")+COUNTIFS('GSTN-Diff Gross'!$D$7:$D$1006,BOOKS!E134,'GSTN-Diff Gross'!$U$7:$U$1006,"&lt;&gt;0")+COUNTIFS('GSTN-Diff Gross'!$D$7:$D$1006,BOOKS!E134,'GSTN-Diff Gross'!$V$7:$V$1006,"&lt;&gt;0"),BOOKS!K134,0)</f>
        <v>0</v>
      </c>
      <c r="O134" s="100">
        <f>IF(COUNTIFS('GSTN-Diff Gross'!$D$7:$D$1006,BOOKS!E134,'GSTN-Diff Gross'!$R$7:$R$1006,"&lt;&gt;0")+COUNTIFS('GSTN-Diff Gross'!$D$7:$D$1006,BOOKS!E134,'GSTN-Diff Gross'!$S$7:$S$1006,"&lt;&gt;0")+COUNTIFS('GSTN-Diff Gross'!$D$7:$D$1006,BOOKS!E134,'GSTN-Diff Gross'!$T$7:$T$1006,"&lt;&gt;0")+COUNTIFS('GSTN-Diff Gross'!$D$7:$D$1006,BOOKS!E134,'GSTN-Diff Gross'!$U$7:$U$1006,"&lt;&gt;0")+COUNTIFS('GSTN-Diff Gross'!$D$7:$D$1006,BOOKS!E134,'GSTN-Diff Gross'!$V$7:$V$1006,"&lt;&gt;0"),BOOKS!L134,0)</f>
        <v>0</v>
      </c>
      <c r="P134" s="100">
        <f>IF(COUNTIFS('GSTN-Diff Gross'!$D$7:$D$1006,BOOKS!E134,'GSTN-Diff Gross'!$R$7:$R$1006,"&lt;&gt;0")+COUNTIFS('GSTN-Diff Gross'!$D$7:$D$1006,BOOKS!E134,'GSTN-Diff Gross'!$S$7:$S$1006,"&lt;&gt;0")+COUNTIFS('GSTN-Diff Gross'!$D$7:$D$1006,BOOKS!E134,'GSTN-Diff Gross'!$T$7:$T$1006,"&lt;&gt;0")+COUNTIFS('GSTN-Diff Gross'!$D$7:$D$1006,BOOKS!E134,'GSTN-Diff Gross'!$U$7:$U$1006,"&lt;&gt;0")+COUNTIFS('GSTN-Diff Gross'!$D$7:$D$1006,BOOKS!E134,'GSTN-Diff Gross'!$V$7:$V$1006,"&lt;&gt;0"),BOOKS!M134,0)</f>
        <v>0</v>
      </c>
      <c r="Q134" s="94">
        <f>IFERROR(IF(B134="",0,SUMPRODUCT(('2A'!$D$6:$D$1005='GSTN-Bill Wise'!B134)*'2A'!$I$6:$I$1005)),0)</f>
        <v>0</v>
      </c>
      <c r="R134" s="95">
        <f>IFERROR(IF(B134="",0,SUMPRODUCT(('2A'!$D$6:$D$1005='GSTN-Bill Wise'!B134)*'2A'!$J$6:$J$1005)),0)</f>
        <v>0</v>
      </c>
      <c r="S134" s="95">
        <f>IFERROR(IF(B134="",0,SUMPRODUCT(('2A'!$D$6:$D$1005='GSTN-Bill Wise'!B134)*'2A'!$K$6:$K$1005)),0)</f>
        <v>0</v>
      </c>
      <c r="T134" s="95">
        <f>IFERROR(IF(B134="",0,SUMPRODUCT(('2A'!$D$6:$D$1005='GSTN-Bill Wise'!B134)*'2A'!$L$6:$L$1005)),0)</f>
        <v>0</v>
      </c>
      <c r="U134" s="95">
        <f>IFERROR(IF(B134="",0,SUMPRODUCT(('2A'!$D$6:$D$1005='GSTN-Bill Wise'!B134)*'2A'!$M$6:$M$1005)),0)</f>
        <v>0</v>
      </c>
      <c r="V134" s="111"/>
    </row>
    <row r="135" spans="1:22">
      <c r="A135" s="162">
        <f t="shared" si="16"/>
        <v>130</v>
      </c>
      <c r="B135" s="162" t="str">
        <f t="shared" ref="B135:B198" si="17">C135&amp;E135</f>
        <v/>
      </c>
      <c r="C135" s="162" t="str">
        <f>IF(COUNTIFS('GSTN-Diff Gross'!$D$7:$D$1006,BOOKS!E135,'GSTN-Diff Gross'!$R$7:$R$1006,"&lt;&gt;0")+COUNTIFS('GSTN-Diff Gross'!$D$7:$D$1006,BOOKS!E135,'GSTN-Diff Gross'!$S$7:$S$1006,"&lt;&gt;0")+COUNTIFS('GSTN-Diff Gross'!$D$7:$D$1006,BOOKS!E135,'GSTN-Diff Gross'!$T$7:$T$1006,"&lt;&gt;0")+COUNTIFS('GSTN-Diff Gross'!$D$7:$D$1006,BOOKS!E135,'GSTN-Diff Gross'!$U$7:$U$1006,"&lt;&gt;0")+COUNTIFS('GSTN-Diff Gross'!$D$7:$D$1006,BOOKS!E135,'GSTN-Diff Gross'!$V$7:$V$1006,"&lt;&gt;0"),BOOKS!E135,"")</f>
        <v/>
      </c>
      <c r="D135" s="44" t="str">
        <f>IF(COUNTIFS('GSTN-Diff Gross'!$D$7:$D$1006,BOOKS!E135,'GSTN-Diff Gross'!$R$7:$R$1006,"&lt;&gt;0")+COUNTIFS('GSTN-Diff Gross'!$D$7:$D$1006,BOOKS!E135,'GSTN-Diff Gross'!$S$7:$S$1006,"&lt;&gt;0")+COUNTIFS('GSTN-Diff Gross'!$D$7:$D$1006,BOOKS!E135,'GSTN-Diff Gross'!$T$7:$T$1006,"&lt;&gt;0")+COUNTIFS('GSTN-Diff Gross'!$D$7:$D$1006,BOOKS!E135,'GSTN-Diff Gross'!$U$7:$U$1006,"&lt;&gt;0")+COUNTIFS('GSTN-Diff Gross'!$D$7:$D$1006,BOOKS!E135,'GSTN-Diff Gross'!$V$7:$V$1006,"&lt;&gt;0"),BOOKS!F135,"")</f>
        <v/>
      </c>
      <c r="E135" s="67" t="str">
        <f>IF(COUNTIFS('GSTN-Diff Gross'!$D$7:$D$1006,BOOKS!E135,'GSTN-Diff Gross'!$R$7:$R$1006,"&lt;&gt;0")+COUNTIFS('GSTN-Diff Gross'!$D$7:$D$1006,BOOKS!E135,'GSTN-Diff Gross'!$S$7:$S$1006,"&lt;&gt;0")+COUNTIFS('GSTN-Diff Gross'!$D$7:$D$1006,BOOKS!E135,'GSTN-Diff Gross'!$T$7:$T$1006,"&lt;&gt;0")+COUNTIFS('GSTN-Diff Gross'!$D$7:$D$1006,BOOKS!E135,'GSTN-Diff Gross'!$U$7:$U$1006,"&lt;&gt;0")+COUNTIFS('GSTN-Diff Gross'!$D$7:$D$1006,BOOKS!E135,'GSTN-Diff Gross'!$V$7:$V$1006,"&lt;&gt;0"),BOOKS!G135,"")</f>
        <v/>
      </c>
      <c r="F135" s="89" t="str">
        <f>IF(COUNTIFS('GSTN-Diff Gross'!$D$7:$D$1006,BOOKS!E135,'GSTN-Diff Gross'!$R$7:$R$1006,"&lt;&gt;0")+COUNTIFS('GSTN-Diff Gross'!$D$7:$D$1006,BOOKS!E135,'GSTN-Diff Gross'!$S$7:$S$1006,"&lt;&gt;0")+COUNTIFS('GSTN-Diff Gross'!$D$7:$D$1006,BOOKS!E135,'GSTN-Diff Gross'!$T$7:$T$1006,"&lt;&gt;0")+COUNTIFS('GSTN-Diff Gross'!$D$7:$D$1006,BOOKS!E135,'GSTN-Diff Gross'!$U$7:$U$1006,"&lt;&gt;0")+COUNTIFS('GSTN-Diff Gross'!$D$7:$D$1006,BOOKS!E135,'GSTN-Diff Gross'!$V$7:$V$1006,"&lt;&gt;0"),BOOKS!H135,"")</f>
        <v/>
      </c>
      <c r="G135" s="96">
        <f t="shared" ref="G135:G198" si="18">L135-Q135</f>
        <v>0</v>
      </c>
      <c r="H135" s="96">
        <f t="shared" ref="H135:H198" si="19">M135-R135</f>
        <v>0</v>
      </c>
      <c r="I135" s="97">
        <f t="shared" ref="I135:I198" si="20">N135-S135</f>
        <v>0</v>
      </c>
      <c r="J135" s="98">
        <f t="shared" ref="J135:J198" si="21">O135-T135</f>
        <v>0</v>
      </c>
      <c r="K135" s="96">
        <f t="shared" ref="K135:K198" si="22">P135-U135</f>
        <v>0</v>
      </c>
      <c r="L135" s="93">
        <f>IF(COUNTIFS('GSTN-Diff Gross'!$D$7:$D$1006,BOOKS!E135,'GSTN-Diff Gross'!$R$7:$R$1006,"&lt;&gt;0")+COUNTIFS('GSTN-Diff Gross'!$D$7:$D$1006,BOOKS!E135,'GSTN-Diff Gross'!$S$7:$S$1006,"&lt;&gt;0")+COUNTIFS('GSTN-Diff Gross'!$D$7:$D$1006,BOOKS!E135,'GSTN-Diff Gross'!$T$7:$T$1006,"&lt;&gt;0")+COUNTIFS('GSTN-Diff Gross'!$D$7:$D$1006,BOOKS!E135,'GSTN-Diff Gross'!$U$7:$U$1006,"&lt;&gt;0")+COUNTIFS('GSTN-Diff Gross'!$D$7:$D$1006,BOOKS!E135,'GSTN-Diff Gross'!$V$7:$V$1006,"&lt;&gt;0"),BOOKS!I135,0)</f>
        <v>0</v>
      </c>
      <c r="M135" s="88">
        <f>IF(COUNTIFS('GSTN-Diff Gross'!$D$7:$D$1006,BOOKS!E135,'GSTN-Diff Gross'!$R$7:$R$1006,"&lt;&gt;0")+COUNTIFS('GSTN-Diff Gross'!$D$7:$D$1006,BOOKS!E135,'GSTN-Diff Gross'!$S$7:$S$1006,"&lt;&gt;0")+COUNTIFS('GSTN-Diff Gross'!$D$7:$D$1006,BOOKS!E135,'GSTN-Diff Gross'!$T$7:$T$1006,"&lt;&gt;0")+COUNTIFS('GSTN-Diff Gross'!$D$7:$D$1006,BOOKS!E135,'GSTN-Diff Gross'!$U$7:$U$1006,"&lt;&gt;0")+COUNTIFS('GSTN-Diff Gross'!$D$7:$D$1006,BOOKS!E135,'GSTN-Diff Gross'!$V$7:$V$1006,"&lt;&gt;0"),BOOKS!J135,0)</f>
        <v>0</v>
      </c>
      <c r="N135" s="88">
        <f>IF(COUNTIFS('GSTN-Diff Gross'!$D$7:$D$1006,BOOKS!E135,'GSTN-Diff Gross'!$R$7:$R$1006,"&lt;&gt;0")+COUNTIFS('GSTN-Diff Gross'!$D$7:$D$1006,BOOKS!E135,'GSTN-Diff Gross'!$S$7:$S$1006,"&lt;&gt;0")+COUNTIFS('GSTN-Diff Gross'!$D$7:$D$1006,BOOKS!E135,'GSTN-Diff Gross'!$T$7:$T$1006,"&lt;&gt;0")+COUNTIFS('GSTN-Diff Gross'!$D$7:$D$1006,BOOKS!E135,'GSTN-Diff Gross'!$U$7:$U$1006,"&lt;&gt;0")+COUNTIFS('GSTN-Diff Gross'!$D$7:$D$1006,BOOKS!E135,'GSTN-Diff Gross'!$V$7:$V$1006,"&lt;&gt;0"),BOOKS!K135,0)</f>
        <v>0</v>
      </c>
      <c r="O135" s="88">
        <f>IF(COUNTIFS('GSTN-Diff Gross'!$D$7:$D$1006,BOOKS!E135,'GSTN-Diff Gross'!$R$7:$R$1006,"&lt;&gt;0")+COUNTIFS('GSTN-Diff Gross'!$D$7:$D$1006,BOOKS!E135,'GSTN-Diff Gross'!$S$7:$S$1006,"&lt;&gt;0")+COUNTIFS('GSTN-Diff Gross'!$D$7:$D$1006,BOOKS!E135,'GSTN-Diff Gross'!$T$7:$T$1006,"&lt;&gt;0")+COUNTIFS('GSTN-Diff Gross'!$D$7:$D$1006,BOOKS!E135,'GSTN-Diff Gross'!$U$7:$U$1006,"&lt;&gt;0")+COUNTIFS('GSTN-Diff Gross'!$D$7:$D$1006,BOOKS!E135,'GSTN-Diff Gross'!$V$7:$V$1006,"&lt;&gt;0"),BOOKS!L135,0)</f>
        <v>0</v>
      </c>
      <c r="P135" s="88">
        <f>IF(COUNTIFS('GSTN-Diff Gross'!$D$7:$D$1006,BOOKS!E135,'GSTN-Diff Gross'!$R$7:$R$1006,"&lt;&gt;0")+COUNTIFS('GSTN-Diff Gross'!$D$7:$D$1006,BOOKS!E135,'GSTN-Diff Gross'!$S$7:$S$1006,"&lt;&gt;0")+COUNTIFS('GSTN-Diff Gross'!$D$7:$D$1006,BOOKS!E135,'GSTN-Diff Gross'!$T$7:$T$1006,"&lt;&gt;0")+COUNTIFS('GSTN-Diff Gross'!$D$7:$D$1006,BOOKS!E135,'GSTN-Diff Gross'!$U$7:$U$1006,"&lt;&gt;0")+COUNTIFS('GSTN-Diff Gross'!$D$7:$D$1006,BOOKS!E135,'GSTN-Diff Gross'!$V$7:$V$1006,"&lt;&gt;0"),BOOKS!M135,0)</f>
        <v>0</v>
      </c>
      <c r="Q135" s="84">
        <f>IFERROR(IF(B135="",0,SUMPRODUCT(('2A'!$D$6:$D$1005='GSTN-Bill Wise'!B135)*'2A'!$I$6:$I$1005)),0)</f>
        <v>0</v>
      </c>
      <c r="R135" s="44">
        <f>IFERROR(IF(B135="",0,SUMPRODUCT(('2A'!$D$6:$D$1005='GSTN-Bill Wise'!B135)*'2A'!$J$6:$J$1005)),0)</f>
        <v>0</v>
      </c>
      <c r="S135" s="44">
        <f>IFERROR(IF(B135="",0,SUMPRODUCT(('2A'!$D$6:$D$1005='GSTN-Bill Wise'!B135)*'2A'!$K$6:$K$1005)),0)</f>
        <v>0</v>
      </c>
      <c r="T135" s="44">
        <f>IFERROR(IF(B135="",0,SUMPRODUCT(('2A'!$D$6:$D$1005='GSTN-Bill Wise'!B135)*'2A'!$L$6:$L$1005)),0)</f>
        <v>0</v>
      </c>
      <c r="U135" s="44">
        <f>IFERROR(IF(B135="",0,SUMPRODUCT(('2A'!$D$6:$D$1005='GSTN-Bill Wise'!B135)*'2A'!$M$6:$M$1005)),0)</f>
        <v>0</v>
      </c>
      <c r="V135" s="111"/>
    </row>
    <row r="136" spans="1:22">
      <c r="A136" s="161">
        <f t="shared" ref="A136:A199" si="23">A135+1</f>
        <v>131</v>
      </c>
      <c r="B136" s="161" t="str">
        <f t="shared" si="17"/>
        <v/>
      </c>
      <c r="C136" s="161" t="str">
        <f>IF(COUNTIFS('GSTN-Diff Gross'!$D$7:$D$1006,BOOKS!E136,'GSTN-Diff Gross'!$R$7:$R$1006,"&lt;&gt;0")+COUNTIFS('GSTN-Diff Gross'!$D$7:$D$1006,BOOKS!E136,'GSTN-Diff Gross'!$S$7:$S$1006,"&lt;&gt;0")+COUNTIFS('GSTN-Diff Gross'!$D$7:$D$1006,BOOKS!E136,'GSTN-Diff Gross'!$T$7:$T$1006,"&lt;&gt;0")+COUNTIFS('GSTN-Diff Gross'!$D$7:$D$1006,BOOKS!E136,'GSTN-Diff Gross'!$U$7:$U$1006,"&lt;&gt;0")+COUNTIFS('GSTN-Diff Gross'!$D$7:$D$1006,BOOKS!E136,'GSTN-Diff Gross'!$V$7:$V$1006,"&lt;&gt;0"),BOOKS!E136,"")</f>
        <v/>
      </c>
      <c r="D136" s="41" t="str">
        <f>IF(COUNTIFS('GSTN-Diff Gross'!$D$7:$D$1006,BOOKS!E136,'GSTN-Diff Gross'!$R$7:$R$1006,"&lt;&gt;0")+COUNTIFS('GSTN-Diff Gross'!$D$7:$D$1006,BOOKS!E136,'GSTN-Diff Gross'!$S$7:$S$1006,"&lt;&gt;0")+COUNTIFS('GSTN-Diff Gross'!$D$7:$D$1006,BOOKS!E136,'GSTN-Diff Gross'!$T$7:$T$1006,"&lt;&gt;0")+COUNTIFS('GSTN-Diff Gross'!$D$7:$D$1006,BOOKS!E136,'GSTN-Diff Gross'!$U$7:$U$1006,"&lt;&gt;0")+COUNTIFS('GSTN-Diff Gross'!$D$7:$D$1006,BOOKS!E136,'GSTN-Diff Gross'!$V$7:$V$1006,"&lt;&gt;0"),BOOKS!F136,"")</f>
        <v/>
      </c>
      <c r="E136" s="68" t="str">
        <f>IF(COUNTIFS('GSTN-Diff Gross'!$D$7:$D$1006,BOOKS!E136,'GSTN-Diff Gross'!$R$7:$R$1006,"&lt;&gt;0")+COUNTIFS('GSTN-Diff Gross'!$D$7:$D$1006,BOOKS!E136,'GSTN-Diff Gross'!$S$7:$S$1006,"&lt;&gt;0")+COUNTIFS('GSTN-Diff Gross'!$D$7:$D$1006,BOOKS!E136,'GSTN-Diff Gross'!$T$7:$T$1006,"&lt;&gt;0")+COUNTIFS('GSTN-Diff Gross'!$D$7:$D$1006,BOOKS!E136,'GSTN-Diff Gross'!$U$7:$U$1006,"&lt;&gt;0")+COUNTIFS('GSTN-Diff Gross'!$D$7:$D$1006,BOOKS!E136,'GSTN-Diff Gross'!$V$7:$V$1006,"&lt;&gt;0"),BOOKS!G136,"")</f>
        <v/>
      </c>
      <c r="F136" s="90" t="str">
        <f>IF(COUNTIFS('GSTN-Diff Gross'!$D$7:$D$1006,BOOKS!E136,'GSTN-Diff Gross'!$R$7:$R$1006,"&lt;&gt;0")+COUNTIFS('GSTN-Diff Gross'!$D$7:$D$1006,BOOKS!E136,'GSTN-Diff Gross'!$S$7:$S$1006,"&lt;&gt;0")+COUNTIFS('GSTN-Diff Gross'!$D$7:$D$1006,BOOKS!E136,'GSTN-Diff Gross'!$T$7:$T$1006,"&lt;&gt;0")+COUNTIFS('GSTN-Diff Gross'!$D$7:$D$1006,BOOKS!E136,'GSTN-Diff Gross'!$U$7:$U$1006,"&lt;&gt;0")+COUNTIFS('GSTN-Diff Gross'!$D$7:$D$1006,BOOKS!E136,'GSTN-Diff Gross'!$V$7:$V$1006,"&lt;&gt;0"),BOOKS!H136,"")</f>
        <v/>
      </c>
      <c r="G136" s="167">
        <f t="shared" si="18"/>
        <v>0</v>
      </c>
      <c r="H136" s="167">
        <f t="shared" si="19"/>
        <v>0</v>
      </c>
      <c r="I136" s="167">
        <f t="shared" si="20"/>
        <v>0</v>
      </c>
      <c r="J136" s="167">
        <f t="shared" si="21"/>
        <v>0</v>
      </c>
      <c r="K136" s="167">
        <f t="shared" si="22"/>
        <v>0</v>
      </c>
      <c r="L136" s="99">
        <f>IF(COUNTIFS('GSTN-Diff Gross'!$D$7:$D$1006,BOOKS!E136,'GSTN-Diff Gross'!$R$7:$R$1006,"&lt;&gt;0")+COUNTIFS('GSTN-Diff Gross'!$D$7:$D$1006,BOOKS!E136,'GSTN-Diff Gross'!$S$7:$S$1006,"&lt;&gt;0")+COUNTIFS('GSTN-Diff Gross'!$D$7:$D$1006,BOOKS!E136,'GSTN-Diff Gross'!$T$7:$T$1006,"&lt;&gt;0")+COUNTIFS('GSTN-Diff Gross'!$D$7:$D$1006,BOOKS!E136,'GSTN-Diff Gross'!$U$7:$U$1006,"&lt;&gt;0")+COUNTIFS('GSTN-Diff Gross'!$D$7:$D$1006,BOOKS!E136,'GSTN-Diff Gross'!$V$7:$V$1006,"&lt;&gt;0"),BOOKS!I136,0)</f>
        <v>0</v>
      </c>
      <c r="M136" s="100">
        <f>IF(COUNTIFS('GSTN-Diff Gross'!$D$7:$D$1006,BOOKS!E136,'GSTN-Diff Gross'!$R$7:$R$1006,"&lt;&gt;0")+COUNTIFS('GSTN-Diff Gross'!$D$7:$D$1006,BOOKS!E136,'GSTN-Diff Gross'!$S$7:$S$1006,"&lt;&gt;0")+COUNTIFS('GSTN-Diff Gross'!$D$7:$D$1006,BOOKS!E136,'GSTN-Diff Gross'!$T$7:$T$1006,"&lt;&gt;0")+COUNTIFS('GSTN-Diff Gross'!$D$7:$D$1006,BOOKS!E136,'GSTN-Diff Gross'!$U$7:$U$1006,"&lt;&gt;0")+COUNTIFS('GSTN-Diff Gross'!$D$7:$D$1006,BOOKS!E136,'GSTN-Diff Gross'!$V$7:$V$1006,"&lt;&gt;0"),BOOKS!J136,0)</f>
        <v>0</v>
      </c>
      <c r="N136" s="100">
        <f>IF(COUNTIFS('GSTN-Diff Gross'!$D$7:$D$1006,BOOKS!E136,'GSTN-Diff Gross'!$R$7:$R$1006,"&lt;&gt;0")+COUNTIFS('GSTN-Diff Gross'!$D$7:$D$1006,BOOKS!E136,'GSTN-Diff Gross'!$S$7:$S$1006,"&lt;&gt;0")+COUNTIFS('GSTN-Diff Gross'!$D$7:$D$1006,BOOKS!E136,'GSTN-Diff Gross'!$T$7:$T$1006,"&lt;&gt;0")+COUNTIFS('GSTN-Diff Gross'!$D$7:$D$1006,BOOKS!E136,'GSTN-Diff Gross'!$U$7:$U$1006,"&lt;&gt;0")+COUNTIFS('GSTN-Diff Gross'!$D$7:$D$1006,BOOKS!E136,'GSTN-Diff Gross'!$V$7:$V$1006,"&lt;&gt;0"),BOOKS!K136,0)</f>
        <v>0</v>
      </c>
      <c r="O136" s="100">
        <f>IF(COUNTIFS('GSTN-Diff Gross'!$D$7:$D$1006,BOOKS!E136,'GSTN-Diff Gross'!$R$7:$R$1006,"&lt;&gt;0")+COUNTIFS('GSTN-Diff Gross'!$D$7:$D$1006,BOOKS!E136,'GSTN-Diff Gross'!$S$7:$S$1006,"&lt;&gt;0")+COUNTIFS('GSTN-Diff Gross'!$D$7:$D$1006,BOOKS!E136,'GSTN-Diff Gross'!$T$7:$T$1006,"&lt;&gt;0")+COUNTIFS('GSTN-Diff Gross'!$D$7:$D$1006,BOOKS!E136,'GSTN-Diff Gross'!$U$7:$U$1006,"&lt;&gt;0")+COUNTIFS('GSTN-Diff Gross'!$D$7:$D$1006,BOOKS!E136,'GSTN-Diff Gross'!$V$7:$V$1006,"&lt;&gt;0"),BOOKS!L136,0)</f>
        <v>0</v>
      </c>
      <c r="P136" s="100">
        <f>IF(COUNTIFS('GSTN-Diff Gross'!$D$7:$D$1006,BOOKS!E136,'GSTN-Diff Gross'!$R$7:$R$1006,"&lt;&gt;0")+COUNTIFS('GSTN-Diff Gross'!$D$7:$D$1006,BOOKS!E136,'GSTN-Diff Gross'!$S$7:$S$1006,"&lt;&gt;0")+COUNTIFS('GSTN-Diff Gross'!$D$7:$D$1006,BOOKS!E136,'GSTN-Diff Gross'!$T$7:$T$1006,"&lt;&gt;0")+COUNTIFS('GSTN-Diff Gross'!$D$7:$D$1006,BOOKS!E136,'GSTN-Diff Gross'!$U$7:$U$1006,"&lt;&gt;0")+COUNTIFS('GSTN-Diff Gross'!$D$7:$D$1006,BOOKS!E136,'GSTN-Diff Gross'!$V$7:$V$1006,"&lt;&gt;0"),BOOKS!M136,0)</f>
        <v>0</v>
      </c>
      <c r="Q136" s="94">
        <f>IFERROR(IF(B136="",0,SUMPRODUCT(('2A'!$D$6:$D$1005='GSTN-Bill Wise'!B136)*'2A'!$I$6:$I$1005)),0)</f>
        <v>0</v>
      </c>
      <c r="R136" s="95">
        <f>IFERROR(IF(B136="",0,SUMPRODUCT(('2A'!$D$6:$D$1005='GSTN-Bill Wise'!B136)*'2A'!$J$6:$J$1005)),0)</f>
        <v>0</v>
      </c>
      <c r="S136" s="95">
        <f>IFERROR(IF(B136="",0,SUMPRODUCT(('2A'!$D$6:$D$1005='GSTN-Bill Wise'!B136)*'2A'!$K$6:$K$1005)),0)</f>
        <v>0</v>
      </c>
      <c r="T136" s="95">
        <f>IFERROR(IF(B136="",0,SUMPRODUCT(('2A'!$D$6:$D$1005='GSTN-Bill Wise'!B136)*'2A'!$L$6:$L$1005)),0)</f>
        <v>0</v>
      </c>
      <c r="U136" s="95">
        <f>IFERROR(IF(B136="",0,SUMPRODUCT(('2A'!$D$6:$D$1005='GSTN-Bill Wise'!B136)*'2A'!$M$6:$M$1005)),0)</f>
        <v>0</v>
      </c>
      <c r="V136" s="111"/>
    </row>
    <row r="137" spans="1:22">
      <c r="A137" s="162">
        <f t="shared" si="23"/>
        <v>132</v>
      </c>
      <c r="B137" s="162" t="str">
        <f t="shared" si="17"/>
        <v/>
      </c>
      <c r="C137" s="162" t="str">
        <f>IF(COUNTIFS('GSTN-Diff Gross'!$D$7:$D$1006,BOOKS!E137,'GSTN-Diff Gross'!$R$7:$R$1006,"&lt;&gt;0")+COUNTIFS('GSTN-Diff Gross'!$D$7:$D$1006,BOOKS!E137,'GSTN-Diff Gross'!$S$7:$S$1006,"&lt;&gt;0")+COUNTIFS('GSTN-Diff Gross'!$D$7:$D$1006,BOOKS!E137,'GSTN-Diff Gross'!$T$7:$T$1006,"&lt;&gt;0")+COUNTIFS('GSTN-Diff Gross'!$D$7:$D$1006,BOOKS!E137,'GSTN-Diff Gross'!$U$7:$U$1006,"&lt;&gt;0")+COUNTIFS('GSTN-Diff Gross'!$D$7:$D$1006,BOOKS!E137,'GSTN-Diff Gross'!$V$7:$V$1006,"&lt;&gt;0"),BOOKS!E137,"")</f>
        <v/>
      </c>
      <c r="D137" s="44" t="str">
        <f>IF(COUNTIFS('GSTN-Diff Gross'!$D$7:$D$1006,BOOKS!E137,'GSTN-Diff Gross'!$R$7:$R$1006,"&lt;&gt;0")+COUNTIFS('GSTN-Diff Gross'!$D$7:$D$1006,BOOKS!E137,'GSTN-Diff Gross'!$S$7:$S$1006,"&lt;&gt;0")+COUNTIFS('GSTN-Diff Gross'!$D$7:$D$1006,BOOKS!E137,'GSTN-Diff Gross'!$T$7:$T$1006,"&lt;&gt;0")+COUNTIFS('GSTN-Diff Gross'!$D$7:$D$1006,BOOKS!E137,'GSTN-Diff Gross'!$U$7:$U$1006,"&lt;&gt;0")+COUNTIFS('GSTN-Diff Gross'!$D$7:$D$1006,BOOKS!E137,'GSTN-Diff Gross'!$V$7:$V$1006,"&lt;&gt;0"),BOOKS!F137,"")</f>
        <v/>
      </c>
      <c r="E137" s="67" t="str">
        <f>IF(COUNTIFS('GSTN-Diff Gross'!$D$7:$D$1006,BOOKS!E137,'GSTN-Diff Gross'!$R$7:$R$1006,"&lt;&gt;0")+COUNTIFS('GSTN-Diff Gross'!$D$7:$D$1006,BOOKS!E137,'GSTN-Diff Gross'!$S$7:$S$1006,"&lt;&gt;0")+COUNTIFS('GSTN-Diff Gross'!$D$7:$D$1006,BOOKS!E137,'GSTN-Diff Gross'!$T$7:$T$1006,"&lt;&gt;0")+COUNTIFS('GSTN-Diff Gross'!$D$7:$D$1006,BOOKS!E137,'GSTN-Diff Gross'!$U$7:$U$1006,"&lt;&gt;0")+COUNTIFS('GSTN-Diff Gross'!$D$7:$D$1006,BOOKS!E137,'GSTN-Diff Gross'!$V$7:$V$1006,"&lt;&gt;0"),BOOKS!G137,"")</f>
        <v/>
      </c>
      <c r="F137" s="89" t="str">
        <f>IF(COUNTIFS('GSTN-Diff Gross'!$D$7:$D$1006,BOOKS!E137,'GSTN-Diff Gross'!$R$7:$R$1006,"&lt;&gt;0")+COUNTIFS('GSTN-Diff Gross'!$D$7:$D$1006,BOOKS!E137,'GSTN-Diff Gross'!$S$7:$S$1006,"&lt;&gt;0")+COUNTIFS('GSTN-Diff Gross'!$D$7:$D$1006,BOOKS!E137,'GSTN-Diff Gross'!$T$7:$T$1006,"&lt;&gt;0")+COUNTIFS('GSTN-Diff Gross'!$D$7:$D$1006,BOOKS!E137,'GSTN-Diff Gross'!$U$7:$U$1006,"&lt;&gt;0")+COUNTIFS('GSTN-Diff Gross'!$D$7:$D$1006,BOOKS!E137,'GSTN-Diff Gross'!$V$7:$V$1006,"&lt;&gt;0"),BOOKS!H137,"")</f>
        <v/>
      </c>
      <c r="G137" s="96">
        <f t="shared" si="18"/>
        <v>0</v>
      </c>
      <c r="H137" s="96">
        <f t="shared" si="19"/>
        <v>0</v>
      </c>
      <c r="I137" s="97">
        <f t="shared" si="20"/>
        <v>0</v>
      </c>
      <c r="J137" s="98">
        <f t="shared" si="21"/>
        <v>0</v>
      </c>
      <c r="K137" s="96">
        <f t="shared" si="22"/>
        <v>0</v>
      </c>
      <c r="L137" s="93">
        <f>IF(COUNTIFS('GSTN-Diff Gross'!$D$7:$D$1006,BOOKS!E137,'GSTN-Diff Gross'!$R$7:$R$1006,"&lt;&gt;0")+COUNTIFS('GSTN-Diff Gross'!$D$7:$D$1006,BOOKS!E137,'GSTN-Diff Gross'!$S$7:$S$1006,"&lt;&gt;0")+COUNTIFS('GSTN-Diff Gross'!$D$7:$D$1006,BOOKS!E137,'GSTN-Diff Gross'!$T$7:$T$1006,"&lt;&gt;0")+COUNTIFS('GSTN-Diff Gross'!$D$7:$D$1006,BOOKS!E137,'GSTN-Diff Gross'!$U$7:$U$1006,"&lt;&gt;0")+COUNTIFS('GSTN-Diff Gross'!$D$7:$D$1006,BOOKS!E137,'GSTN-Diff Gross'!$V$7:$V$1006,"&lt;&gt;0"),BOOKS!I137,0)</f>
        <v>0</v>
      </c>
      <c r="M137" s="88">
        <f>IF(COUNTIFS('GSTN-Diff Gross'!$D$7:$D$1006,BOOKS!E137,'GSTN-Diff Gross'!$R$7:$R$1006,"&lt;&gt;0")+COUNTIFS('GSTN-Diff Gross'!$D$7:$D$1006,BOOKS!E137,'GSTN-Diff Gross'!$S$7:$S$1006,"&lt;&gt;0")+COUNTIFS('GSTN-Diff Gross'!$D$7:$D$1006,BOOKS!E137,'GSTN-Diff Gross'!$T$7:$T$1006,"&lt;&gt;0")+COUNTIFS('GSTN-Diff Gross'!$D$7:$D$1006,BOOKS!E137,'GSTN-Diff Gross'!$U$7:$U$1006,"&lt;&gt;0")+COUNTIFS('GSTN-Diff Gross'!$D$7:$D$1006,BOOKS!E137,'GSTN-Diff Gross'!$V$7:$V$1006,"&lt;&gt;0"),BOOKS!J137,0)</f>
        <v>0</v>
      </c>
      <c r="N137" s="88">
        <f>IF(COUNTIFS('GSTN-Diff Gross'!$D$7:$D$1006,BOOKS!E137,'GSTN-Diff Gross'!$R$7:$R$1006,"&lt;&gt;0")+COUNTIFS('GSTN-Diff Gross'!$D$7:$D$1006,BOOKS!E137,'GSTN-Diff Gross'!$S$7:$S$1006,"&lt;&gt;0")+COUNTIFS('GSTN-Diff Gross'!$D$7:$D$1006,BOOKS!E137,'GSTN-Diff Gross'!$T$7:$T$1006,"&lt;&gt;0")+COUNTIFS('GSTN-Diff Gross'!$D$7:$D$1006,BOOKS!E137,'GSTN-Diff Gross'!$U$7:$U$1006,"&lt;&gt;0")+COUNTIFS('GSTN-Diff Gross'!$D$7:$D$1006,BOOKS!E137,'GSTN-Diff Gross'!$V$7:$V$1006,"&lt;&gt;0"),BOOKS!K137,0)</f>
        <v>0</v>
      </c>
      <c r="O137" s="88">
        <f>IF(COUNTIFS('GSTN-Diff Gross'!$D$7:$D$1006,BOOKS!E137,'GSTN-Diff Gross'!$R$7:$R$1006,"&lt;&gt;0")+COUNTIFS('GSTN-Diff Gross'!$D$7:$D$1006,BOOKS!E137,'GSTN-Diff Gross'!$S$7:$S$1006,"&lt;&gt;0")+COUNTIFS('GSTN-Diff Gross'!$D$7:$D$1006,BOOKS!E137,'GSTN-Diff Gross'!$T$7:$T$1006,"&lt;&gt;0")+COUNTIFS('GSTN-Diff Gross'!$D$7:$D$1006,BOOKS!E137,'GSTN-Diff Gross'!$U$7:$U$1006,"&lt;&gt;0")+COUNTIFS('GSTN-Diff Gross'!$D$7:$D$1006,BOOKS!E137,'GSTN-Diff Gross'!$V$7:$V$1006,"&lt;&gt;0"),BOOKS!L137,0)</f>
        <v>0</v>
      </c>
      <c r="P137" s="88">
        <f>IF(COUNTIFS('GSTN-Diff Gross'!$D$7:$D$1006,BOOKS!E137,'GSTN-Diff Gross'!$R$7:$R$1006,"&lt;&gt;0")+COUNTIFS('GSTN-Diff Gross'!$D$7:$D$1006,BOOKS!E137,'GSTN-Diff Gross'!$S$7:$S$1006,"&lt;&gt;0")+COUNTIFS('GSTN-Diff Gross'!$D$7:$D$1006,BOOKS!E137,'GSTN-Diff Gross'!$T$7:$T$1006,"&lt;&gt;0")+COUNTIFS('GSTN-Diff Gross'!$D$7:$D$1006,BOOKS!E137,'GSTN-Diff Gross'!$U$7:$U$1006,"&lt;&gt;0")+COUNTIFS('GSTN-Diff Gross'!$D$7:$D$1006,BOOKS!E137,'GSTN-Diff Gross'!$V$7:$V$1006,"&lt;&gt;0"),BOOKS!M137,0)</f>
        <v>0</v>
      </c>
      <c r="Q137" s="84">
        <f>IFERROR(IF(B137="",0,SUMPRODUCT(('2A'!$D$6:$D$1005='GSTN-Bill Wise'!B137)*'2A'!$I$6:$I$1005)),0)</f>
        <v>0</v>
      </c>
      <c r="R137" s="44">
        <f>IFERROR(IF(B137="",0,SUMPRODUCT(('2A'!$D$6:$D$1005='GSTN-Bill Wise'!B137)*'2A'!$J$6:$J$1005)),0)</f>
        <v>0</v>
      </c>
      <c r="S137" s="44">
        <f>IFERROR(IF(B137="",0,SUMPRODUCT(('2A'!$D$6:$D$1005='GSTN-Bill Wise'!B137)*'2A'!$K$6:$K$1005)),0)</f>
        <v>0</v>
      </c>
      <c r="T137" s="44">
        <f>IFERROR(IF(B137="",0,SUMPRODUCT(('2A'!$D$6:$D$1005='GSTN-Bill Wise'!B137)*'2A'!$L$6:$L$1005)),0)</f>
        <v>0</v>
      </c>
      <c r="U137" s="44">
        <f>IFERROR(IF(B137="",0,SUMPRODUCT(('2A'!$D$6:$D$1005='GSTN-Bill Wise'!B137)*'2A'!$M$6:$M$1005)),0)</f>
        <v>0</v>
      </c>
      <c r="V137" s="111"/>
    </row>
    <row r="138" spans="1:22">
      <c r="A138" s="161">
        <f t="shared" si="23"/>
        <v>133</v>
      </c>
      <c r="B138" s="161" t="str">
        <f t="shared" si="17"/>
        <v/>
      </c>
      <c r="C138" s="161" t="str">
        <f>IF(COUNTIFS('GSTN-Diff Gross'!$D$7:$D$1006,BOOKS!E138,'GSTN-Diff Gross'!$R$7:$R$1006,"&lt;&gt;0")+COUNTIFS('GSTN-Diff Gross'!$D$7:$D$1006,BOOKS!E138,'GSTN-Diff Gross'!$S$7:$S$1006,"&lt;&gt;0")+COUNTIFS('GSTN-Diff Gross'!$D$7:$D$1006,BOOKS!E138,'GSTN-Diff Gross'!$T$7:$T$1006,"&lt;&gt;0")+COUNTIFS('GSTN-Diff Gross'!$D$7:$D$1006,BOOKS!E138,'GSTN-Diff Gross'!$U$7:$U$1006,"&lt;&gt;0")+COUNTIFS('GSTN-Diff Gross'!$D$7:$D$1006,BOOKS!E138,'GSTN-Diff Gross'!$V$7:$V$1006,"&lt;&gt;0"),BOOKS!E138,"")</f>
        <v/>
      </c>
      <c r="D138" s="41" t="str">
        <f>IF(COUNTIFS('GSTN-Diff Gross'!$D$7:$D$1006,BOOKS!E138,'GSTN-Diff Gross'!$R$7:$R$1006,"&lt;&gt;0")+COUNTIFS('GSTN-Diff Gross'!$D$7:$D$1006,BOOKS!E138,'GSTN-Diff Gross'!$S$7:$S$1006,"&lt;&gt;0")+COUNTIFS('GSTN-Diff Gross'!$D$7:$D$1006,BOOKS!E138,'GSTN-Diff Gross'!$T$7:$T$1006,"&lt;&gt;0")+COUNTIFS('GSTN-Diff Gross'!$D$7:$D$1006,BOOKS!E138,'GSTN-Diff Gross'!$U$7:$U$1006,"&lt;&gt;0")+COUNTIFS('GSTN-Diff Gross'!$D$7:$D$1006,BOOKS!E138,'GSTN-Diff Gross'!$V$7:$V$1006,"&lt;&gt;0"),BOOKS!F138,"")</f>
        <v/>
      </c>
      <c r="E138" s="68" t="str">
        <f>IF(COUNTIFS('GSTN-Diff Gross'!$D$7:$D$1006,BOOKS!E138,'GSTN-Diff Gross'!$R$7:$R$1006,"&lt;&gt;0")+COUNTIFS('GSTN-Diff Gross'!$D$7:$D$1006,BOOKS!E138,'GSTN-Diff Gross'!$S$7:$S$1006,"&lt;&gt;0")+COUNTIFS('GSTN-Diff Gross'!$D$7:$D$1006,BOOKS!E138,'GSTN-Diff Gross'!$T$7:$T$1006,"&lt;&gt;0")+COUNTIFS('GSTN-Diff Gross'!$D$7:$D$1006,BOOKS!E138,'GSTN-Diff Gross'!$U$7:$U$1006,"&lt;&gt;0")+COUNTIFS('GSTN-Diff Gross'!$D$7:$D$1006,BOOKS!E138,'GSTN-Diff Gross'!$V$7:$V$1006,"&lt;&gt;0"),BOOKS!G138,"")</f>
        <v/>
      </c>
      <c r="F138" s="90" t="str">
        <f>IF(COUNTIFS('GSTN-Diff Gross'!$D$7:$D$1006,BOOKS!E138,'GSTN-Diff Gross'!$R$7:$R$1006,"&lt;&gt;0")+COUNTIFS('GSTN-Diff Gross'!$D$7:$D$1006,BOOKS!E138,'GSTN-Diff Gross'!$S$7:$S$1006,"&lt;&gt;0")+COUNTIFS('GSTN-Diff Gross'!$D$7:$D$1006,BOOKS!E138,'GSTN-Diff Gross'!$T$7:$T$1006,"&lt;&gt;0")+COUNTIFS('GSTN-Diff Gross'!$D$7:$D$1006,BOOKS!E138,'GSTN-Diff Gross'!$U$7:$U$1006,"&lt;&gt;0")+COUNTIFS('GSTN-Diff Gross'!$D$7:$D$1006,BOOKS!E138,'GSTN-Diff Gross'!$V$7:$V$1006,"&lt;&gt;0"),BOOKS!H138,"")</f>
        <v/>
      </c>
      <c r="G138" s="167">
        <f t="shared" si="18"/>
        <v>0</v>
      </c>
      <c r="H138" s="167">
        <f t="shared" si="19"/>
        <v>0</v>
      </c>
      <c r="I138" s="167">
        <f t="shared" si="20"/>
        <v>0</v>
      </c>
      <c r="J138" s="167">
        <f t="shared" si="21"/>
        <v>0</v>
      </c>
      <c r="K138" s="167">
        <f t="shared" si="22"/>
        <v>0</v>
      </c>
      <c r="L138" s="99">
        <f>IF(COUNTIFS('GSTN-Diff Gross'!$D$7:$D$1006,BOOKS!E138,'GSTN-Diff Gross'!$R$7:$R$1006,"&lt;&gt;0")+COUNTIFS('GSTN-Diff Gross'!$D$7:$D$1006,BOOKS!E138,'GSTN-Diff Gross'!$S$7:$S$1006,"&lt;&gt;0")+COUNTIFS('GSTN-Diff Gross'!$D$7:$D$1006,BOOKS!E138,'GSTN-Diff Gross'!$T$7:$T$1006,"&lt;&gt;0")+COUNTIFS('GSTN-Diff Gross'!$D$7:$D$1006,BOOKS!E138,'GSTN-Diff Gross'!$U$7:$U$1006,"&lt;&gt;0")+COUNTIFS('GSTN-Diff Gross'!$D$7:$D$1006,BOOKS!E138,'GSTN-Diff Gross'!$V$7:$V$1006,"&lt;&gt;0"),BOOKS!I138,0)</f>
        <v>0</v>
      </c>
      <c r="M138" s="100">
        <f>IF(COUNTIFS('GSTN-Diff Gross'!$D$7:$D$1006,BOOKS!E138,'GSTN-Diff Gross'!$R$7:$R$1006,"&lt;&gt;0")+COUNTIFS('GSTN-Diff Gross'!$D$7:$D$1006,BOOKS!E138,'GSTN-Diff Gross'!$S$7:$S$1006,"&lt;&gt;0")+COUNTIFS('GSTN-Diff Gross'!$D$7:$D$1006,BOOKS!E138,'GSTN-Diff Gross'!$T$7:$T$1006,"&lt;&gt;0")+COUNTIFS('GSTN-Diff Gross'!$D$7:$D$1006,BOOKS!E138,'GSTN-Diff Gross'!$U$7:$U$1006,"&lt;&gt;0")+COUNTIFS('GSTN-Diff Gross'!$D$7:$D$1006,BOOKS!E138,'GSTN-Diff Gross'!$V$7:$V$1006,"&lt;&gt;0"),BOOKS!J138,0)</f>
        <v>0</v>
      </c>
      <c r="N138" s="100">
        <f>IF(COUNTIFS('GSTN-Diff Gross'!$D$7:$D$1006,BOOKS!E138,'GSTN-Diff Gross'!$R$7:$R$1006,"&lt;&gt;0")+COUNTIFS('GSTN-Diff Gross'!$D$7:$D$1006,BOOKS!E138,'GSTN-Diff Gross'!$S$7:$S$1006,"&lt;&gt;0")+COUNTIFS('GSTN-Diff Gross'!$D$7:$D$1006,BOOKS!E138,'GSTN-Diff Gross'!$T$7:$T$1006,"&lt;&gt;0")+COUNTIFS('GSTN-Diff Gross'!$D$7:$D$1006,BOOKS!E138,'GSTN-Diff Gross'!$U$7:$U$1006,"&lt;&gt;0")+COUNTIFS('GSTN-Diff Gross'!$D$7:$D$1006,BOOKS!E138,'GSTN-Diff Gross'!$V$7:$V$1006,"&lt;&gt;0"),BOOKS!K138,0)</f>
        <v>0</v>
      </c>
      <c r="O138" s="100">
        <f>IF(COUNTIFS('GSTN-Diff Gross'!$D$7:$D$1006,BOOKS!E138,'GSTN-Diff Gross'!$R$7:$R$1006,"&lt;&gt;0")+COUNTIFS('GSTN-Diff Gross'!$D$7:$D$1006,BOOKS!E138,'GSTN-Diff Gross'!$S$7:$S$1006,"&lt;&gt;0")+COUNTIFS('GSTN-Diff Gross'!$D$7:$D$1006,BOOKS!E138,'GSTN-Diff Gross'!$T$7:$T$1006,"&lt;&gt;0")+COUNTIFS('GSTN-Diff Gross'!$D$7:$D$1006,BOOKS!E138,'GSTN-Diff Gross'!$U$7:$U$1006,"&lt;&gt;0")+COUNTIFS('GSTN-Diff Gross'!$D$7:$D$1006,BOOKS!E138,'GSTN-Diff Gross'!$V$7:$V$1006,"&lt;&gt;0"),BOOKS!L138,0)</f>
        <v>0</v>
      </c>
      <c r="P138" s="100">
        <f>IF(COUNTIFS('GSTN-Diff Gross'!$D$7:$D$1006,BOOKS!E138,'GSTN-Diff Gross'!$R$7:$R$1006,"&lt;&gt;0")+COUNTIFS('GSTN-Diff Gross'!$D$7:$D$1006,BOOKS!E138,'GSTN-Diff Gross'!$S$7:$S$1006,"&lt;&gt;0")+COUNTIFS('GSTN-Diff Gross'!$D$7:$D$1006,BOOKS!E138,'GSTN-Diff Gross'!$T$7:$T$1006,"&lt;&gt;0")+COUNTIFS('GSTN-Diff Gross'!$D$7:$D$1006,BOOKS!E138,'GSTN-Diff Gross'!$U$7:$U$1006,"&lt;&gt;0")+COUNTIFS('GSTN-Diff Gross'!$D$7:$D$1006,BOOKS!E138,'GSTN-Diff Gross'!$V$7:$V$1006,"&lt;&gt;0"),BOOKS!M138,0)</f>
        <v>0</v>
      </c>
      <c r="Q138" s="94">
        <f>IFERROR(IF(B138="",0,SUMPRODUCT(('2A'!$D$6:$D$1005='GSTN-Bill Wise'!B138)*'2A'!$I$6:$I$1005)),0)</f>
        <v>0</v>
      </c>
      <c r="R138" s="95">
        <f>IFERROR(IF(B138="",0,SUMPRODUCT(('2A'!$D$6:$D$1005='GSTN-Bill Wise'!B138)*'2A'!$J$6:$J$1005)),0)</f>
        <v>0</v>
      </c>
      <c r="S138" s="95">
        <f>IFERROR(IF(B138="",0,SUMPRODUCT(('2A'!$D$6:$D$1005='GSTN-Bill Wise'!B138)*'2A'!$K$6:$K$1005)),0)</f>
        <v>0</v>
      </c>
      <c r="T138" s="95">
        <f>IFERROR(IF(B138="",0,SUMPRODUCT(('2A'!$D$6:$D$1005='GSTN-Bill Wise'!B138)*'2A'!$L$6:$L$1005)),0)</f>
        <v>0</v>
      </c>
      <c r="U138" s="95">
        <f>IFERROR(IF(B138="",0,SUMPRODUCT(('2A'!$D$6:$D$1005='GSTN-Bill Wise'!B138)*'2A'!$M$6:$M$1005)),0)</f>
        <v>0</v>
      </c>
      <c r="V138" s="111"/>
    </row>
    <row r="139" spans="1:22">
      <c r="A139" s="162">
        <f t="shared" si="23"/>
        <v>134</v>
      </c>
      <c r="B139" s="162" t="str">
        <f t="shared" si="17"/>
        <v/>
      </c>
      <c r="C139" s="162" t="str">
        <f>IF(COUNTIFS('GSTN-Diff Gross'!$D$7:$D$1006,BOOKS!E139,'GSTN-Diff Gross'!$R$7:$R$1006,"&lt;&gt;0")+COUNTIFS('GSTN-Diff Gross'!$D$7:$D$1006,BOOKS!E139,'GSTN-Diff Gross'!$S$7:$S$1006,"&lt;&gt;0")+COUNTIFS('GSTN-Diff Gross'!$D$7:$D$1006,BOOKS!E139,'GSTN-Diff Gross'!$T$7:$T$1006,"&lt;&gt;0")+COUNTIFS('GSTN-Diff Gross'!$D$7:$D$1006,BOOKS!E139,'GSTN-Diff Gross'!$U$7:$U$1006,"&lt;&gt;0")+COUNTIFS('GSTN-Diff Gross'!$D$7:$D$1006,BOOKS!E139,'GSTN-Diff Gross'!$V$7:$V$1006,"&lt;&gt;0"),BOOKS!E139,"")</f>
        <v/>
      </c>
      <c r="D139" s="44" t="str">
        <f>IF(COUNTIFS('GSTN-Diff Gross'!$D$7:$D$1006,BOOKS!E139,'GSTN-Diff Gross'!$R$7:$R$1006,"&lt;&gt;0")+COUNTIFS('GSTN-Diff Gross'!$D$7:$D$1006,BOOKS!E139,'GSTN-Diff Gross'!$S$7:$S$1006,"&lt;&gt;0")+COUNTIFS('GSTN-Diff Gross'!$D$7:$D$1006,BOOKS!E139,'GSTN-Diff Gross'!$T$7:$T$1006,"&lt;&gt;0")+COUNTIFS('GSTN-Diff Gross'!$D$7:$D$1006,BOOKS!E139,'GSTN-Diff Gross'!$U$7:$U$1006,"&lt;&gt;0")+COUNTIFS('GSTN-Diff Gross'!$D$7:$D$1006,BOOKS!E139,'GSTN-Diff Gross'!$V$7:$V$1006,"&lt;&gt;0"),BOOKS!F139,"")</f>
        <v/>
      </c>
      <c r="E139" s="67" t="str">
        <f>IF(COUNTIFS('GSTN-Diff Gross'!$D$7:$D$1006,BOOKS!E139,'GSTN-Diff Gross'!$R$7:$R$1006,"&lt;&gt;0")+COUNTIFS('GSTN-Diff Gross'!$D$7:$D$1006,BOOKS!E139,'GSTN-Diff Gross'!$S$7:$S$1006,"&lt;&gt;0")+COUNTIFS('GSTN-Diff Gross'!$D$7:$D$1006,BOOKS!E139,'GSTN-Diff Gross'!$T$7:$T$1006,"&lt;&gt;0")+COUNTIFS('GSTN-Diff Gross'!$D$7:$D$1006,BOOKS!E139,'GSTN-Diff Gross'!$U$7:$U$1006,"&lt;&gt;0")+COUNTIFS('GSTN-Diff Gross'!$D$7:$D$1006,BOOKS!E139,'GSTN-Diff Gross'!$V$7:$V$1006,"&lt;&gt;0"),BOOKS!G139,"")</f>
        <v/>
      </c>
      <c r="F139" s="89" t="str">
        <f>IF(COUNTIFS('GSTN-Diff Gross'!$D$7:$D$1006,BOOKS!E139,'GSTN-Diff Gross'!$R$7:$R$1006,"&lt;&gt;0")+COUNTIFS('GSTN-Diff Gross'!$D$7:$D$1006,BOOKS!E139,'GSTN-Diff Gross'!$S$7:$S$1006,"&lt;&gt;0")+COUNTIFS('GSTN-Diff Gross'!$D$7:$D$1006,BOOKS!E139,'GSTN-Diff Gross'!$T$7:$T$1006,"&lt;&gt;0")+COUNTIFS('GSTN-Diff Gross'!$D$7:$D$1006,BOOKS!E139,'GSTN-Diff Gross'!$U$7:$U$1006,"&lt;&gt;0")+COUNTIFS('GSTN-Diff Gross'!$D$7:$D$1006,BOOKS!E139,'GSTN-Diff Gross'!$V$7:$V$1006,"&lt;&gt;0"),BOOKS!H139,"")</f>
        <v/>
      </c>
      <c r="G139" s="96">
        <f t="shared" si="18"/>
        <v>0</v>
      </c>
      <c r="H139" s="96">
        <f t="shared" si="19"/>
        <v>0</v>
      </c>
      <c r="I139" s="97">
        <f t="shared" si="20"/>
        <v>0</v>
      </c>
      <c r="J139" s="98">
        <f t="shared" si="21"/>
        <v>0</v>
      </c>
      <c r="K139" s="96">
        <f t="shared" si="22"/>
        <v>0</v>
      </c>
      <c r="L139" s="93">
        <f>IF(COUNTIFS('GSTN-Diff Gross'!$D$7:$D$1006,BOOKS!E139,'GSTN-Diff Gross'!$R$7:$R$1006,"&lt;&gt;0")+COUNTIFS('GSTN-Diff Gross'!$D$7:$D$1006,BOOKS!E139,'GSTN-Diff Gross'!$S$7:$S$1006,"&lt;&gt;0")+COUNTIFS('GSTN-Diff Gross'!$D$7:$D$1006,BOOKS!E139,'GSTN-Diff Gross'!$T$7:$T$1006,"&lt;&gt;0")+COUNTIFS('GSTN-Diff Gross'!$D$7:$D$1006,BOOKS!E139,'GSTN-Diff Gross'!$U$7:$U$1006,"&lt;&gt;0")+COUNTIFS('GSTN-Diff Gross'!$D$7:$D$1006,BOOKS!E139,'GSTN-Diff Gross'!$V$7:$V$1006,"&lt;&gt;0"),BOOKS!I139,0)</f>
        <v>0</v>
      </c>
      <c r="M139" s="88">
        <f>IF(COUNTIFS('GSTN-Diff Gross'!$D$7:$D$1006,BOOKS!E139,'GSTN-Diff Gross'!$R$7:$R$1006,"&lt;&gt;0")+COUNTIFS('GSTN-Diff Gross'!$D$7:$D$1006,BOOKS!E139,'GSTN-Diff Gross'!$S$7:$S$1006,"&lt;&gt;0")+COUNTIFS('GSTN-Diff Gross'!$D$7:$D$1006,BOOKS!E139,'GSTN-Diff Gross'!$T$7:$T$1006,"&lt;&gt;0")+COUNTIFS('GSTN-Diff Gross'!$D$7:$D$1006,BOOKS!E139,'GSTN-Diff Gross'!$U$7:$U$1006,"&lt;&gt;0")+COUNTIFS('GSTN-Diff Gross'!$D$7:$D$1006,BOOKS!E139,'GSTN-Diff Gross'!$V$7:$V$1006,"&lt;&gt;0"),BOOKS!J139,0)</f>
        <v>0</v>
      </c>
      <c r="N139" s="88">
        <f>IF(COUNTIFS('GSTN-Diff Gross'!$D$7:$D$1006,BOOKS!E139,'GSTN-Diff Gross'!$R$7:$R$1006,"&lt;&gt;0")+COUNTIFS('GSTN-Diff Gross'!$D$7:$D$1006,BOOKS!E139,'GSTN-Diff Gross'!$S$7:$S$1006,"&lt;&gt;0")+COUNTIFS('GSTN-Diff Gross'!$D$7:$D$1006,BOOKS!E139,'GSTN-Diff Gross'!$T$7:$T$1006,"&lt;&gt;0")+COUNTIFS('GSTN-Diff Gross'!$D$7:$D$1006,BOOKS!E139,'GSTN-Diff Gross'!$U$7:$U$1006,"&lt;&gt;0")+COUNTIFS('GSTN-Diff Gross'!$D$7:$D$1006,BOOKS!E139,'GSTN-Diff Gross'!$V$7:$V$1006,"&lt;&gt;0"),BOOKS!K139,0)</f>
        <v>0</v>
      </c>
      <c r="O139" s="88">
        <f>IF(COUNTIFS('GSTN-Diff Gross'!$D$7:$D$1006,BOOKS!E139,'GSTN-Diff Gross'!$R$7:$R$1006,"&lt;&gt;0")+COUNTIFS('GSTN-Diff Gross'!$D$7:$D$1006,BOOKS!E139,'GSTN-Diff Gross'!$S$7:$S$1006,"&lt;&gt;0")+COUNTIFS('GSTN-Diff Gross'!$D$7:$D$1006,BOOKS!E139,'GSTN-Diff Gross'!$T$7:$T$1006,"&lt;&gt;0")+COUNTIFS('GSTN-Diff Gross'!$D$7:$D$1006,BOOKS!E139,'GSTN-Diff Gross'!$U$7:$U$1006,"&lt;&gt;0")+COUNTIFS('GSTN-Diff Gross'!$D$7:$D$1006,BOOKS!E139,'GSTN-Diff Gross'!$V$7:$V$1006,"&lt;&gt;0"),BOOKS!L139,0)</f>
        <v>0</v>
      </c>
      <c r="P139" s="88">
        <f>IF(COUNTIFS('GSTN-Diff Gross'!$D$7:$D$1006,BOOKS!E139,'GSTN-Diff Gross'!$R$7:$R$1006,"&lt;&gt;0")+COUNTIFS('GSTN-Diff Gross'!$D$7:$D$1006,BOOKS!E139,'GSTN-Diff Gross'!$S$7:$S$1006,"&lt;&gt;0")+COUNTIFS('GSTN-Diff Gross'!$D$7:$D$1006,BOOKS!E139,'GSTN-Diff Gross'!$T$7:$T$1006,"&lt;&gt;0")+COUNTIFS('GSTN-Diff Gross'!$D$7:$D$1006,BOOKS!E139,'GSTN-Diff Gross'!$U$7:$U$1006,"&lt;&gt;0")+COUNTIFS('GSTN-Diff Gross'!$D$7:$D$1006,BOOKS!E139,'GSTN-Diff Gross'!$V$7:$V$1006,"&lt;&gt;0"),BOOKS!M139,0)</f>
        <v>0</v>
      </c>
      <c r="Q139" s="84">
        <f>IFERROR(IF(B139="",0,SUMPRODUCT(('2A'!$D$6:$D$1005='GSTN-Bill Wise'!B139)*'2A'!$I$6:$I$1005)),0)</f>
        <v>0</v>
      </c>
      <c r="R139" s="44">
        <f>IFERROR(IF(B139="",0,SUMPRODUCT(('2A'!$D$6:$D$1005='GSTN-Bill Wise'!B139)*'2A'!$J$6:$J$1005)),0)</f>
        <v>0</v>
      </c>
      <c r="S139" s="44">
        <f>IFERROR(IF(B139="",0,SUMPRODUCT(('2A'!$D$6:$D$1005='GSTN-Bill Wise'!B139)*'2A'!$K$6:$K$1005)),0)</f>
        <v>0</v>
      </c>
      <c r="T139" s="44">
        <f>IFERROR(IF(B139="",0,SUMPRODUCT(('2A'!$D$6:$D$1005='GSTN-Bill Wise'!B139)*'2A'!$L$6:$L$1005)),0)</f>
        <v>0</v>
      </c>
      <c r="U139" s="44">
        <f>IFERROR(IF(B139="",0,SUMPRODUCT(('2A'!$D$6:$D$1005='GSTN-Bill Wise'!B139)*'2A'!$M$6:$M$1005)),0)</f>
        <v>0</v>
      </c>
      <c r="V139" s="111"/>
    </row>
    <row r="140" spans="1:22">
      <c r="A140" s="161">
        <f t="shared" si="23"/>
        <v>135</v>
      </c>
      <c r="B140" s="161" t="str">
        <f t="shared" si="17"/>
        <v/>
      </c>
      <c r="C140" s="161" t="str">
        <f>IF(COUNTIFS('GSTN-Diff Gross'!$D$7:$D$1006,BOOKS!E140,'GSTN-Diff Gross'!$R$7:$R$1006,"&lt;&gt;0")+COUNTIFS('GSTN-Diff Gross'!$D$7:$D$1006,BOOKS!E140,'GSTN-Diff Gross'!$S$7:$S$1006,"&lt;&gt;0")+COUNTIFS('GSTN-Diff Gross'!$D$7:$D$1006,BOOKS!E140,'GSTN-Diff Gross'!$T$7:$T$1006,"&lt;&gt;0")+COUNTIFS('GSTN-Diff Gross'!$D$7:$D$1006,BOOKS!E140,'GSTN-Diff Gross'!$U$7:$U$1006,"&lt;&gt;0")+COUNTIFS('GSTN-Diff Gross'!$D$7:$D$1006,BOOKS!E140,'GSTN-Diff Gross'!$V$7:$V$1006,"&lt;&gt;0"),BOOKS!E140,"")</f>
        <v/>
      </c>
      <c r="D140" s="41" t="str">
        <f>IF(COUNTIFS('GSTN-Diff Gross'!$D$7:$D$1006,BOOKS!E140,'GSTN-Diff Gross'!$R$7:$R$1006,"&lt;&gt;0")+COUNTIFS('GSTN-Diff Gross'!$D$7:$D$1006,BOOKS!E140,'GSTN-Diff Gross'!$S$7:$S$1006,"&lt;&gt;0")+COUNTIFS('GSTN-Diff Gross'!$D$7:$D$1006,BOOKS!E140,'GSTN-Diff Gross'!$T$7:$T$1006,"&lt;&gt;0")+COUNTIFS('GSTN-Diff Gross'!$D$7:$D$1006,BOOKS!E140,'GSTN-Diff Gross'!$U$7:$U$1006,"&lt;&gt;0")+COUNTIFS('GSTN-Diff Gross'!$D$7:$D$1006,BOOKS!E140,'GSTN-Diff Gross'!$V$7:$V$1006,"&lt;&gt;0"),BOOKS!F140,"")</f>
        <v/>
      </c>
      <c r="E140" s="68" t="str">
        <f>IF(COUNTIFS('GSTN-Diff Gross'!$D$7:$D$1006,BOOKS!E140,'GSTN-Diff Gross'!$R$7:$R$1006,"&lt;&gt;0")+COUNTIFS('GSTN-Diff Gross'!$D$7:$D$1006,BOOKS!E140,'GSTN-Diff Gross'!$S$7:$S$1006,"&lt;&gt;0")+COUNTIFS('GSTN-Diff Gross'!$D$7:$D$1006,BOOKS!E140,'GSTN-Diff Gross'!$T$7:$T$1006,"&lt;&gt;0")+COUNTIFS('GSTN-Diff Gross'!$D$7:$D$1006,BOOKS!E140,'GSTN-Diff Gross'!$U$7:$U$1006,"&lt;&gt;0")+COUNTIFS('GSTN-Diff Gross'!$D$7:$D$1006,BOOKS!E140,'GSTN-Diff Gross'!$V$7:$V$1006,"&lt;&gt;0"),BOOKS!G140,"")</f>
        <v/>
      </c>
      <c r="F140" s="90" t="str">
        <f>IF(COUNTIFS('GSTN-Diff Gross'!$D$7:$D$1006,BOOKS!E140,'GSTN-Diff Gross'!$R$7:$R$1006,"&lt;&gt;0")+COUNTIFS('GSTN-Diff Gross'!$D$7:$D$1006,BOOKS!E140,'GSTN-Diff Gross'!$S$7:$S$1006,"&lt;&gt;0")+COUNTIFS('GSTN-Diff Gross'!$D$7:$D$1006,BOOKS!E140,'GSTN-Diff Gross'!$T$7:$T$1006,"&lt;&gt;0")+COUNTIFS('GSTN-Diff Gross'!$D$7:$D$1006,BOOKS!E140,'GSTN-Diff Gross'!$U$7:$U$1006,"&lt;&gt;0")+COUNTIFS('GSTN-Diff Gross'!$D$7:$D$1006,BOOKS!E140,'GSTN-Diff Gross'!$V$7:$V$1006,"&lt;&gt;0"),BOOKS!H140,"")</f>
        <v/>
      </c>
      <c r="G140" s="167">
        <f t="shared" si="18"/>
        <v>0</v>
      </c>
      <c r="H140" s="167">
        <f t="shared" si="19"/>
        <v>0</v>
      </c>
      <c r="I140" s="167">
        <f t="shared" si="20"/>
        <v>0</v>
      </c>
      <c r="J140" s="167">
        <f t="shared" si="21"/>
        <v>0</v>
      </c>
      <c r="K140" s="167">
        <f t="shared" si="22"/>
        <v>0</v>
      </c>
      <c r="L140" s="99">
        <f>IF(COUNTIFS('GSTN-Diff Gross'!$D$7:$D$1006,BOOKS!E140,'GSTN-Diff Gross'!$R$7:$R$1006,"&lt;&gt;0")+COUNTIFS('GSTN-Diff Gross'!$D$7:$D$1006,BOOKS!E140,'GSTN-Diff Gross'!$S$7:$S$1006,"&lt;&gt;0")+COUNTIFS('GSTN-Diff Gross'!$D$7:$D$1006,BOOKS!E140,'GSTN-Diff Gross'!$T$7:$T$1006,"&lt;&gt;0")+COUNTIFS('GSTN-Diff Gross'!$D$7:$D$1006,BOOKS!E140,'GSTN-Diff Gross'!$U$7:$U$1006,"&lt;&gt;0")+COUNTIFS('GSTN-Diff Gross'!$D$7:$D$1006,BOOKS!E140,'GSTN-Diff Gross'!$V$7:$V$1006,"&lt;&gt;0"),BOOKS!I140,0)</f>
        <v>0</v>
      </c>
      <c r="M140" s="100">
        <f>IF(COUNTIFS('GSTN-Diff Gross'!$D$7:$D$1006,BOOKS!E140,'GSTN-Diff Gross'!$R$7:$R$1006,"&lt;&gt;0")+COUNTIFS('GSTN-Diff Gross'!$D$7:$D$1006,BOOKS!E140,'GSTN-Diff Gross'!$S$7:$S$1006,"&lt;&gt;0")+COUNTIFS('GSTN-Diff Gross'!$D$7:$D$1006,BOOKS!E140,'GSTN-Diff Gross'!$T$7:$T$1006,"&lt;&gt;0")+COUNTIFS('GSTN-Diff Gross'!$D$7:$D$1006,BOOKS!E140,'GSTN-Diff Gross'!$U$7:$U$1006,"&lt;&gt;0")+COUNTIFS('GSTN-Diff Gross'!$D$7:$D$1006,BOOKS!E140,'GSTN-Diff Gross'!$V$7:$V$1006,"&lt;&gt;0"),BOOKS!J140,0)</f>
        <v>0</v>
      </c>
      <c r="N140" s="100">
        <f>IF(COUNTIFS('GSTN-Diff Gross'!$D$7:$D$1006,BOOKS!E140,'GSTN-Diff Gross'!$R$7:$R$1006,"&lt;&gt;0")+COUNTIFS('GSTN-Diff Gross'!$D$7:$D$1006,BOOKS!E140,'GSTN-Diff Gross'!$S$7:$S$1006,"&lt;&gt;0")+COUNTIFS('GSTN-Diff Gross'!$D$7:$D$1006,BOOKS!E140,'GSTN-Diff Gross'!$T$7:$T$1006,"&lt;&gt;0")+COUNTIFS('GSTN-Diff Gross'!$D$7:$D$1006,BOOKS!E140,'GSTN-Diff Gross'!$U$7:$U$1006,"&lt;&gt;0")+COUNTIFS('GSTN-Diff Gross'!$D$7:$D$1006,BOOKS!E140,'GSTN-Diff Gross'!$V$7:$V$1006,"&lt;&gt;0"),BOOKS!K140,0)</f>
        <v>0</v>
      </c>
      <c r="O140" s="100">
        <f>IF(COUNTIFS('GSTN-Diff Gross'!$D$7:$D$1006,BOOKS!E140,'GSTN-Diff Gross'!$R$7:$R$1006,"&lt;&gt;0")+COUNTIFS('GSTN-Diff Gross'!$D$7:$D$1006,BOOKS!E140,'GSTN-Diff Gross'!$S$7:$S$1006,"&lt;&gt;0")+COUNTIFS('GSTN-Diff Gross'!$D$7:$D$1006,BOOKS!E140,'GSTN-Diff Gross'!$T$7:$T$1006,"&lt;&gt;0")+COUNTIFS('GSTN-Diff Gross'!$D$7:$D$1006,BOOKS!E140,'GSTN-Diff Gross'!$U$7:$U$1006,"&lt;&gt;0")+COUNTIFS('GSTN-Diff Gross'!$D$7:$D$1006,BOOKS!E140,'GSTN-Diff Gross'!$V$7:$V$1006,"&lt;&gt;0"),BOOKS!L140,0)</f>
        <v>0</v>
      </c>
      <c r="P140" s="100">
        <f>IF(COUNTIFS('GSTN-Diff Gross'!$D$7:$D$1006,BOOKS!E140,'GSTN-Diff Gross'!$R$7:$R$1006,"&lt;&gt;0")+COUNTIFS('GSTN-Diff Gross'!$D$7:$D$1006,BOOKS!E140,'GSTN-Diff Gross'!$S$7:$S$1006,"&lt;&gt;0")+COUNTIFS('GSTN-Diff Gross'!$D$7:$D$1006,BOOKS!E140,'GSTN-Diff Gross'!$T$7:$T$1006,"&lt;&gt;0")+COUNTIFS('GSTN-Diff Gross'!$D$7:$D$1006,BOOKS!E140,'GSTN-Diff Gross'!$U$7:$U$1006,"&lt;&gt;0")+COUNTIFS('GSTN-Diff Gross'!$D$7:$D$1006,BOOKS!E140,'GSTN-Diff Gross'!$V$7:$V$1006,"&lt;&gt;0"),BOOKS!M140,0)</f>
        <v>0</v>
      </c>
      <c r="Q140" s="94">
        <f>IFERROR(IF(B140="",0,SUMPRODUCT(('2A'!$D$6:$D$1005='GSTN-Bill Wise'!B140)*'2A'!$I$6:$I$1005)),0)</f>
        <v>0</v>
      </c>
      <c r="R140" s="95">
        <f>IFERROR(IF(B140="",0,SUMPRODUCT(('2A'!$D$6:$D$1005='GSTN-Bill Wise'!B140)*'2A'!$J$6:$J$1005)),0)</f>
        <v>0</v>
      </c>
      <c r="S140" s="95">
        <f>IFERROR(IF(B140="",0,SUMPRODUCT(('2A'!$D$6:$D$1005='GSTN-Bill Wise'!B140)*'2A'!$K$6:$K$1005)),0)</f>
        <v>0</v>
      </c>
      <c r="T140" s="95">
        <f>IFERROR(IF(B140="",0,SUMPRODUCT(('2A'!$D$6:$D$1005='GSTN-Bill Wise'!B140)*'2A'!$L$6:$L$1005)),0)</f>
        <v>0</v>
      </c>
      <c r="U140" s="95">
        <f>IFERROR(IF(B140="",0,SUMPRODUCT(('2A'!$D$6:$D$1005='GSTN-Bill Wise'!B140)*'2A'!$M$6:$M$1005)),0)</f>
        <v>0</v>
      </c>
      <c r="V140" s="111"/>
    </row>
    <row r="141" spans="1:22">
      <c r="A141" s="162">
        <f t="shared" si="23"/>
        <v>136</v>
      </c>
      <c r="B141" s="162" t="str">
        <f t="shared" si="17"/>
        <v/>
      </c>
      <c r="C141" s="162" t="str">
        <f>IF(COUNTIFS('GSTN-Diff Gross'!$D$7:$D$1006,BOOKS!E141,'GSTN-Diff Gross'!$R$7:$R$1006,"&lt;&gt;0")+COUNTIFS('GSTN-Diff Gross'!$D$7:$D$1006,BOOKS!E141,'GSTN-Diff Gross'!$S$7:$S$1006,"&lt;&gt;0")+COUNTIFS('GSTN-Diff Gross'!$D$7:$D$1006,BOOKS!E141,'GSTN-Diff Gross'!$T$7:$T$1006,"&lt;&gt;0")+COUNTIFS('GSTN-Diff Gross'!$D$7:$D$1006,BOOKS!E141,'GSTN-Diff Gross'!$U$7:$U$1006,"&lt;&gt;0")+COUNTIFS('GSTN-Diff Gross'!$D$7:$D$1006,BOOKS!E141,'GSTN-Diff Gross'!$V$7:$V$1006,"&lt;&gt;0"),BOOKS!E141,"")</f>
        <v/>
      </c>
      <c r="D141" s="44" t="str">
        <f>IF(COUNTIFS('GSTN-Diff Gross'!$D$7:$D$1006,BOOKS!E141,'GSTN-Diff Gross'!$R$7:$R$1006,"&lt;&gt;0")+COUNTIFS('GSTN-Diff Gross'!$D$7:$D$1006,BOOKS!E141,'GSTN-Diff Gross'!$S$7:$S$1006,"&lt;&gt;0")+COUNTIFS('GSTN-Diff Gross'!$D$7:$D$1006,BOOKS!E141,'GSTN-Diff Gross'!$T$7:$T$1006,"&lt;&gt;0")+COUNTIFS('GSTN-Diff Gross'!$D$7:$D$1006,BOOKS!E141,'GSTN-Diff Gross'!$U$7:$U$1006,"&lt;&gt;0")+COUNTIFS('GSTN-Diff Gross'!$D$7:$D$1006,BOOKS!E141,'GSTN-Diff Gross'!$V$7:$V$1006,"&lt;&gt;0"),BOOKS!F141,"")</f>
        <v/>
      </c>
      <c r="E141" s="67" t="str">
        <f>IF(COUNTIFS('GSTN-Diff Gross'!$D$7:$D$1006,BOOKS!E141,'GSTN-Diff Gross'!$R$7:$R$1006,"&lt;&gt;0")+COUNTIFS('GSTN-Diff Gross'!$D$7:$D$1006,BOOKS!E141,'GSTN-Diff Gross'!$S$7:$S$1006,"&lt;&gt;0")+COUNTIFS('GSTN-Diff Gross'!$D$7:$D$1006,BOOKS!E141,'GSTN-Diff Gross'!$T$7:$T$1006,"&lt;&gt;0")+COUNTIFS('GSTN-Diff Gross'!$D$7:$D$1006,BOOKS!E141,'GSTN-Diff Gross'!$U$7:$U$1006,"&lt;&gt;0")+COUNTIFS('GSTN-Diff Gross'!$D$7:$D$1006,BOOKS!E141,'GSTN-Diff Gross'!$V$7:$V$1006,"&lt;&gt;0"),BOOKS!G141,"")</f>
        <v/>
      </c>
      <c r="F141" s="89" t="str">
        <f>IF(COUNTIFS('GSTN-Diff Gross'!$D$7:$D$1006,BOOKS!E141,'GSTN-Diff Gross'!$R$7:$R$1006,"&lt;&gt;0")+COUNTIFS('GSTN-Diff Gross'!$D$7:$D$1006,BOOKS!E141,'GSTN-Diff Gross'!$S$7:$S$1006,"&lt;&gt;0")+COUNTIFS('GSTN-Diff Gross'!$D$7:$D$1006,BOOKS!E141,'GSTN-Diff Gross'!$T$7:$T$1006,"&lt;&gt;0")+COUNTIFS('GSTN-Diff Gross'!$D$7:$D$1006,BOOKS!E141,'GSTN-Diff Gross'!$U$7:$U$1006,"&lt;&gt;0")+COUNTIFS('GSTN-Diff Gross'!$D$7:$D$1006,BOOKS!E141,'GSTN-Diff Gross'!$V$7:$V$1006,"&lt;&gt;0"),BOOKS!H141,"")</f>
        <v/>
      </c>
      <c r="G141" s="96">
        <f t="shared" si="18"/>
        <v>0</v>
      </c>
      <c r="H141" s="96">
        <f t="shared" si="19"/>
        <v>0</v>
      </c>
      <c r="I141" s="97">
        <f t="shared" si="20"/>
        <v>0</v>
      </c>
      <c r="J141" s="98">
        <f t="shared" si="21"/>
        <v>0</v>
      </c>
      <c r="K141" s="96">
        <f t="shared" si="22"/>
        <v>0</v>
      </c>
      <c r="L141" s="93">
        <f>IF(COUNTIFS('GSTN-Diff Gross'!$D$7:$D$1006,BOOKS!E141,'GSTN-Diff Gross'!$R$7:$R$1006,"&lt;&gt;0")+COUNTIFS('GSTN-Diff Gross'!$D$7:$D$1006,BOOKS!E141,'GSTN-Diff Gross'!$S$7:$S$1006,"&lt;&gt;0")+COUNTIFS('GSTN-Diff Gross'!$D$7:$D$1006,BOOKS!E141,'GSTN-Diff Gross'!$T$7:$T$1006,"&lt;&gt;0")+COUNTIFS('GSTN-Diff Gross'!$D$7:$D$1006,BOOKS!E141,'GSTN-Diff Gross'!$U$7:$U$1006,"&lt;&gt;0")+COUNTIFS('GSTN-Diff Gross'!$D$7:$D$1006,BOOKS!E141,'GSTN-Diff Gross'!$V$7:$V$1006,"&lt;&gt;0"),BOOKS!I141,0)</f>
        <v>0</v>
      </c>
      <c r="M141" s="88">
        <f>IF(COUNTIFS('GSTN-Diff Gross'!$D$7:$D$1006,BOOKS!E141,'GSTN-Diff Gross'!$R$7:$R$1006,"&lt;&gt;0")+COUNTIFS('GSTN-Diff Gross'!$D$7:$D$1006,BOOKS!E141,'GSTN-Diff Gross'!$S$7:$S$1006,"&lt;&gt;0")+COUNTIFS('GSTN-Diff Gross'!$D$7:$D$1006,BOOKS!E141,'GSTN-Diff Gross'!$T$7:$T$1006,"&lt;&gt;0")+COUNTIFS('GSTN-Diff Gross'!$D$7:$D$1006,BOOKS!E141,'GSTN-Diff Gross'!$U$7:$U$1006,"&lt;&gt;0")+COUNTIFS('GSTN-Diff Gross'!$D$7:$D$1006,BOOKS!E141,'GSTN-Diff Gross'!$V$7:$V$1006,"&lt;&gt;0"),BOOKS!J141,0)</f>
        <v>0</v>
      </c>
      <c r="N141" s="88">
        <f>IF(COUNTIFS('GSTN-Diff Gross'!$D$7:$D$1006,BOOKS!E141,'GSTN-Diff Gross'!$R$7:$R$1006,"&lt;&gt;0")+COUNTIFS('GSTN-Diff Gross'!$D$7:$D$1006,BOOKS!E141,'GSTN-Diff Gross'!$S$7:$S$1006,"&lt;&gt;0")+COUNTIFS('GSTN-Diff Gross'!$D$7:$D$1006,BOOKS!E141,'GSTN-Diff Gross'!$T$7:$T$1006,"&lt;&gt;0")+COUNTIFS('GSTN-Diff Gross'!$D$7:$D$1006,BOOKS!E141,'GSTN-Diff Gross'!$U$7:$U$1006,"&lt;&gt;0")+COUNTIFS('GSTN-Diff Gross'!$D$7:$D$1006,BOOKS!E141,'GSTN-Diff Gross'!$V$7:$V$1006,"&lt;&gt;0"),BOOKS!K141,0)</f>
        <v>0</v>
      </c>
      <c r="O141" s="88">
        <f>IF(COUNTIFS('GSTN-Diff Gross'!$D$7:$D$1006,BOOKS!E141,'GSTN-Diff Gross'!$R$7:$R$1006,"&lt;&gt;0")+COUNTIFS('GSTN-Diff Gross'!$D$7:$D$1006,BOOKS!E141,'GSTN-Diff Gross'!$S$7:$S$1006,"&lt;&gt;0")+COUNTIFS('GSTN-Diff Gross'!$D$7:$D$1006,BOOKS!E141,'GSTN-Diff Gross'!$T$7:$T$1006,"&lt;&gt;0")+COUNTIFS('GSTN-Diff Gross'!$D$7:$D$1006,BOOKS!E141,'GSTN-Diff Gross'!$U$7:$U$1006,"&lt;&gt;0")+COUNTIFS('GSTN-Diff Gross'!$D$7:$D$1006,BOOKS!E141,'GSTN-Diff Gross'!$V$7:$V$1006,"&lt;&gt;0"),BOOKS!L141,0)</f>
        <v>0</v>
      </c>
      <c r="P141" s="88">
        <f>IF(COUNTIFS('GSTN-Diff Gross'!$D$7:$D$1006,BOOKS!E141,'GSTN-Diff Gross'!$R$7:$R$1006,"&lt;&gt;0")+COUNTIFS('GSTN-Diff Gross'!$D$7:$D$1006,BOOKS!E141,'GSTN-Diff Gross'!$S$7:$S$1006,"&lt;&gt;0")+COUNTIFS('GSTN-Diff Gross'!$D$7:$D$1006,BOOKS!E141,'GSTN-Diff Gross'!$T$7:$T$1006,"&lt;&gt;0")+COUNTIFS('GSTN-Diff Gross'!$D$7:$D$1006,BOOKS!E141,'GSTN-Diff Gross'!$U$7:$U$1006,"&lt;&gt;0")+COUNTIFS('GSTN-Diff Gross'!$D$7:$D$1006,BOOKS!E141,'GSTN-Diff Gross'!$V$7:$V$1006,"&lt;&gt;0"),BOOKS!M141,0)</f>
        <v>0</v>
      </c>
      <c r="Q141" s="84">
        <f>IFERROR(IF(B141="",0,SUMPRODUCT(('2A'!$D$6:$D$1005='GSTN-Bill Wise'!B141)*'2A'!$I$6:$I$1005)),0)</f>
        <v>0</v>
      </c>
      <c r="R141" s="44">
        <f>IFERROR(IF(B141="",0,SUMPRODUCT(('2A'!$D$6:$D$1005='GSTN-Bill Wise'!B141)*'2A'!$J$6:$J$1005)),0)</f>
        <v>0</v>
      </c>
      <c r="S141" s="44">
        <f>IFERROR(IF(B141="",0,SUMPRODUCT(('2A'!$D$6:$D$1005='GSTN-Bill Wise'!B141)*'2A'!$K$6:$K$1005)),0)</f>
        <v>0</v>
      </c>
      <c r="T141" s="44">
        <f>IFERROR(IF(B141="",0,SUMPRODUCT(('2A'!$D$6:$D$1005='GSTN-Bill Wise'!B141)*'2A'!$L$6:$L$1005)),0)</f>
        <v>0</v>
      </c>
      <c r="U141" s="44">
        <f>IFERROR(IF(B141="",0,SUMPRODUCT(('2A'!$D$6:$D$1005='GSTN-Bill Wise'!B141)*'2A'!$M$6:$M$1005)),0)</f>
        <v>0</v>
      </c>
      <c r="V141" s="111"/>
    </row>
    <row r="142" spans="1:22">
      <c r="A142" s="161">
        <f t="shared" si="23"/>
        <v>137</v>
      </c>
      <c r="B142" s="161" t="str">
        <f t="shared" si="17"/>
        <v/>
      </c>
      <c r="C142" s="161" t="str">
        <f>IF(COUNTIFS('GSTN-Diff Gross'!$D$7:$D$1006,BOOKS!E142,'GSTN-Diff Gross'!$R$7:$R$1006,"&lt;&gt;0")+COUNTIFS('GSTN-Diff Gross'!$D$7:$D$1006,BOOKS!E142,'GSTN-Diff Gross'!$S$7:$S$1006,"&lt;&gt;0")+COUNTIFS('GSTN-Diff Gross'!$D$7:$D$1006,BOOKS!E142,'GSTN-Diff Gross'!$T$7:$T$1006,"&lt;&gt;0")+COUNTIFS('GSTN-Diff Gross'!$D$7:$D$1006,BOOKS!E142,'GSTN-Diff Gross'!$U$7:$U$1006,"&lt;&gt;0")+COUNTIFS('GSTN-Diff Gross'!$D$7:$D$1006,BOOKS!E142,'GSTN-Diff Gross'!$V$7:$V$1006,"&lt;&gt;0"),BOOKS!E142,"")</f>
        <v/>
      </c>
      <c r="D142" s="41" t="str">
        <f>IF(COUNTIFS('GSTN-Diff Gross'!$D$7:$D$1006,BOOKS!E142,'GSTN-Diff Gross'!$R$7:$R$1006,"&lt;&gt;0")+COUNTIFS('GSTN-Diff Gross'!$D$7:$D$1006,BOOKS!E142,'GSTN-Diff Gross'!$S$7:$S$1006,"&lt;&gt;0")+COUNTIFS('GSTN-Diff Gross'!$D$7:$D$1006,BOOKS!E142,'GSTN-Diff Gross'!$T$7:$T$1006,"&lt;&gt;0")+COUNTIFS('GSTN-Diff Gross'!$D$7:$D$1006,BOOKS!E142,'GSTN-Diff Gross'!$U$7:$U$1006,"&lt;&gt;0")+COUNTIFS('GSTN-Diff Gross'!$D$7:$D$1006,BOOKS!E142,'GSTN-Diff Gross'!$V$7:$V$1006,"&lt;&gt;0"),BOOKS!F142,"")</f>
        <v/>
      </c>
      <c r="E142" s="68" t="str">
        <f>IF(COUNTIFS('GSTN-Diff Gross'!$D$7:$D$1006,BOOKS!E142,'GSTN-Diff Gross'!$R$7:$R$1006,"&lt;&gt;0")+COUNTIFS('GSTN-Diff Gross'!$D$7:$D$1006,BOOKS!E142,'GSTN-Diff Gross'!$S$7:$S$1006,"&lt;&gt;0")+COUNTIFS('GSTN-Diff Gross'!$D$7:$D$1006,BOOKS!E142,'GSTN-Diff Gross'!$T$7:$T$1006,"&lt;&gt;0")+COUNTIFS('GSTN-Diff Gross'!$D$7:$D$1006,BOOKS!E142,'GSTN-Diff Gross'!$U$7:$U$1006,"&lt;&gt;0")+COUNTIFS('GSTN-Diff Gross'!$D$7:$D$1006,BOOKS!E142,'GSTN-Diff Gross'!$V$7:$V$1006,"&lt;&gt;0"),BOOKS!G142,"")</f>
        <v/>
      </c>
      <c r="F142" s="90" t="str">
        <f>IF(COUNTIFS('GSTN-Diff Gross'!$D$7:$D$1006,BOOKS!E142,'GSTN-Diff Gross'!$R$7:$R$1006,"&lt;&gt;0")+COUNTIFS('GSTN-Diff Gross'!$D$7:$D$1006,BOOKS!E142,'GSTN-Diff Gross'!$S$7:$S$1006,"&lt;&gt;0")+COUNTIFS('GSTN-Diff Gross'!$D$7:$D$1006,BOOKS!E142,'GSTN-Diff Gross'!$T$7:$T$1006,"&lt;&gt;0")+COUNTIFS('GSTN-Diff Gross'!$D$7:$D$1006,BOOKS!E142,'GSTN-Diff Gross'!$U$7:$U$1006,"&lt;&gt;0")+COUNTIFS('GSTN-Diff Gross'!$D$7:$D$1006,BOOKS!E142,'GSTN-Diff Gross'!$V$7:$V$1006,"&lt;&gt;0"),BOOKS!H142,"")</f>
        <v/>
      </c>
      <c r="G142" s="167">
        <f t="shared" si="18"/>
        <v>0</v>
      </c>
      <c r="H142" s="167">
        <f t="shared" si="19"/>
        <v>0</v>
      </c>
      <c r="I142" s="167">
        <f t="shared" si="20"/>
        <v>0</v>
      </c>
      <c r="J142" s="167">
        <f t="shared" si="21"/>
        <v>0</v>
      </c>
      <c r="K142" s="167">
        <f t="shared" si="22"/>
        <v>0</v>
      </c>
      <c r="L142" s="99">
        <f>IF(COUNTIFS('GSTN-Diff Gross'!$D$7:$D$1006,BOOKS!E142,'GSTN-Diff Gross'!$R$7:$R$1006,"&lt;&gt;0")+COUNTIFS('GSTN-Diff Gross'!$D$7:$D$1006,BOOKS!E142,'GSTN-Diff Gross'!$S$7:$S$1006,"&lt;&gt;0")+COUNTIFS('GSTN-Diff Gross'!$D$7:$D$1006,BOOKS!E142,'GSTN-Diff Gross'!$T$7:$T$1006,"&lt;&gt;0")+COUNTIFS('GSTN-Diff Gross'!$D$7:$D$1006,BOOKS!E142,'GSTN-Diff Gross'!$U$7:$U$1006,"&lt;&gt;0")+COUNTIFS('GSTN-Diff Gross'!$D$7:$D$1006,BOOKS!E142,'GSTN-Diff Gross'!$V$7:$V$1006,"&lt;&gt;0"),BOOKS!I142,0)</f>
        <v>0</v>
      </c>
      <c r="M142" s="100">
        <f>IF(COUNTIFS('GSTN-Diff Gross'!$D$7:$D$1006,BOOKS!E142,'GSTN-Diff Gross'!$R$7:$R$1006,"&lt;&gt;0")+COUNTIFS('GSTN-Diff Gross'!$D$7:$D$1006,BOOKS!E142,'GSTN-Diff Gross'!$S$7:$S$1006,"&lt;&gt;0")+COUNTIFS('GSTN-Diff Gross'!$D$7:$D$1006,BOOKS!E142,'GSTN-Diff Gross'!$T$7:$T$1006,"&lt;&gt;0")+COUNTIFS('GSTN-Diff Gross'!$D$7:$D$1006,BOOKS!E142,'GSTN-Diff Gross'!$U$7:$U$1006,"&lt;&gt;0")+COUNTIFS('GSTN-Diff Gross'!$D$7:$D$1006,BOOKS!E142,'GSTN-Diff Gross'!$V$7:$V$1006,"&lt;&gt;0"),BOOKS!J142,0)</f>
        <v>0</v>
      </c>
      <c r="N142" s="100">
        <f>IF(COUNTIFS('GSTN-Diff Gross'!$D$7:$D$1006,BOOKS!E142,'GSTN-Diff Gross'!$R$7:$R$1006,"&lt;&gt;0")+COUNTIFS('GSTN-Diff Gross'!$D$7:$D$1006,BOOKS!E142,'GSTN-Diff Gross'!$S$7:$S$1006,"&lt;&gt;0")+COUNTIFS('GSTN-Diff Gross'!$D$7:$D$1006,BOOKS!E142,'GSTN-Diff Gross'!$T$7:$T$1006,"&lt;&gt;0")+COUNTIFS('GSTN-Diff Gross'!$D$7:$D$1006,BOOKS!E142,'GSTN-Diff Gross'!$U$7:$U$1006,"&lt;&gt;0")+COUNTIFS('GSTN-Diff Gross'!$D$7:$D$1006,BOOKS!E142,'GSTN-Diff Gross'!$V$7:$V$1006,"&lt;&gt;0"),BOOKS!K142,0)</f>
        <v>0</v>
      </c>
      <c r="O142" s="100">
        <f>IF(COUNTIFS('GSTN-Diff Gross'!$D$7:$D$1006,BOOKS!E142,'GSTN-Diff Gross'!$R$7:$R$1006,"&lt;&gt;0")+COUNTIFS('GSTN-Diff Gross'!$D$7:$D$1006,BOOKS!E142,'GSTN-Diff Gross'!$S$7:$S$1006,"&lt;&gt;0")+COUNTIFS('GSTN-Diff Gross'!$D$7:$D$1006,BOOKS!E142,'GSTN-Diff Gross'!$T$7:$T$1006,"&lt;&gt;0")+COUNTIFS('GSTN-Diff Gross'!$D$7:$D$1006,BOOKS!E142,'GSTN-Diff Gross'!$U$7:$U$1006,"&lt;&gt;0")+COUNTIFS('GSTN-Diff Gross'!$D$7:$D$1006,BOOKS!E142,'GSTN-Diff Gross'!$V$7:$V$1006,"&lt;&gt;0"),BOOKS!L142,0)</f>
        <v>0</v>
      </c>
      <c r="P142" s="100">
        <f>IF(COUNTIFS('GSTN-Diff Gross'!$D$7:$D$1006,BOOKS!E142,'GSTN-Diff Gross'!$R$7:$R$1006,"&lt;&gt;0")+COUNTIFS('GSTN-Diff Gross'!$D$7:$D$1006,BOOKS!E142,'GSTN-Diff Gross'!$S$7:$S$1006,"&lt;&gt;0")+COUNTIFS('GSTN-Diff Gross'!$D$7:$D$1006,BOOKS!E142,'GSTN-Diff Gross'!$T$7:$T$1006,"&lt;&gt;0")+COUNTIFS('GSTN-Diff Gross'!$D$7:$D$1006,BOOKS!E142,'GSTN-Diff Gross'!$U$7:$U$1006,"&lt;&gt;0")+COUNTIFS('GSTN-Diff Gross'!$D$7:$D$1006,BOOKS!E142,'GSTN-Diff Gross'!$V$7:$V$1006,"&lt;&gt;0"),BOOKS!M142,0)</f>
        <v>0</v>
      </c>
      <c r="Q142" s="94">
        <f>IFERROR(IF(B142="",0,SUMPRODUCT(('2A'!$D$6:$D$1005='GSTN-Bill Wise'!B142)*'2A'!$I$6:$I$1005)),0)</f>
        <v>0</v>
      </c>
      <c r="R142" s="95">
        <f>IFERROR(IF(B142="",0,SUMPRODUCT(('2A'!$D$6:$D$1005='GSTN-Bill Wise'!B142)*'2A'!$J$6:$J$1005)),0)</f>
        <v>0</v>
      </c>
      <c r="S142" s="95">
        <f>IFERROR(IF(B142="",0,SUMPRODUCT(('2A'!$D$6:$D$1005='GSTN-Bill Wise'!B142)*'2A'!$K$6:$K$1005)),0)</f>
        <v>0</v>
      </c>
      <c r="T142" s="95">
        <f>IFERROR(IF(B142="",0,SUMPRODUCT(('2A'!$D$6:$D$1005='GSTN-Bill Wise'!B142)*'2A'!$L$6:$L$1005)),0)</f>
        <v>0</v>
      </c>
      <c r="U142" s="95">
        <f>IFERROR(IF(B142="",0,SUMPRODUCT(('2A'!$D$6:$D$1005='GSTN-Bill Wise'!B142)*'2A'!$M$6:$M$1005)),0)</f>
        <v>0</v>
      </c>
      <c r="V142" s="111"/>
    </row>
    <row r="143" spans="1:22">
      <c r="A143" s="162">
        <f t="shared" si="23"/>
        <v>138</v>
      </c>
      <c r="B143" s="162" t="str">
        <f t="shared" si="17"/>
        <v/>
      </c>
      <c r="C143" s="162" t="str">
        <f>IF(COUNTIFS('GSTN-Diff Gross'!$D$7:$D$1006,BOOKS!E143,'GSTN-Diff Gross'!$R$7:$R$1006,"&lt;&gt;0")+COUNTIFS('GSTN-Diff Gross'!$D$7:$D$1006,BOOKS!E143,'GSTN-Diff Gross'!$S$7:$S$1006,"&lt;&gt;0")+COUNTIFS('GSTN-Diff Gross'!$D$7:$D$1006,BOOKS!E143,'GSTN-Diff Gross'!$T$7:$T$1006,"&lt;&gt;0")+COUNTIFS('GSTN-Diff Gross'!$D$7:$D$1006,BOOKS!E143,'GSTN-Diff Gross'!$U$7:$U$1006,"&lt;&gt;0")+COUNTIFS('GSTN-Diff Gross'!$D$7:$D$1006,BOOKS!E143,'GSTN-Diff Gross'!$V$7:$V$1006,"&lt;&gt;0"),BOOKS!E143,"")</f>
        <v/>
      </c>
      <c r="D143" s="44" t="str">
        <f>IF(COUNTIFS('GSTN-Diff Gross'!$D$7:$D$1006,BOOKS!E143,'GSTN-Diff Gross'!$R$7:$R$1006,"&lt;&gt;0")+COUNTIFS('GSTN-Diff Gross'!$D$7:$D$1006,BOOKS!E143,'GSTN-Diff Gross'!$S$7:$S$1006,"&lt;&gt;0")+COUNTIFS('GSTN-Diff Gross'!$D$7:$D$1006,BOOKS!E143,'GSTN-Diff Gross'!$T$7:$T$1006,"&lt;&gt;0")+COUNTIFS('GSTN-Diff Gross'!$D$7:$D$1006,BOOKS!E143,'GSTN-Diff Gross'!$U$7:$U$1006,"&lt;&gt;0")+COUNTIFS('GSTN-Diff Gross'!$D$7:$D$1006,BOOKS!E143,'GSTN-Diff Gross'!$V$7:$V$1006,"&lt;&gt;0"),BOOKS!F143,"")</f>
        <v/>
      </c>
      <c r="E143" s="67" t="str">
        <f>IF(COUNTIFS('GSTN-Diff Gross'!$D$7:$D$1006,BOOKS!E143,'GSTN-Diff Gross'!$R$7:$R$1006,"&lt;&gt;0")+COUNTIFS('GSTN-Diff Gross'!$D$7:$D$1006,BOOKS!E143,'GSTN-Diff Gross'!$S$7:$S$1006,"&lt;&gt;0")+COUNTIFS('GSTN-Diff Gross'!$D$7:$D$1006,BOOKS!E143,'GSTN-Diff Gross'!$T$7:$T$1006,"&lt;&gt;0")+COUNTIFS('GSTN-Diff Gross'!$D$7:$D$1006,BOOKS!E143,'GSTN-Diff Gross'!$U$7:$U$1006,"&lt;&gt;0")+COUNTIFS('GSTN-Diff Gross'!$D$7:$D$1006,BOOKS!E143,'GSTN-Diff Gross'!$V$7:$V$1006,"&lt;&gt;0"),BOOKS!G143,"")</f>
        <v/>
      </c>
      <c r="F143" s="89" t="str">
        <f>IF(COUNTIFS('GSTN-Diff Gross'!$D$7:$D$1006,BOOKS!E143,'GSTN-Diff Gross'!$R$7:$R$1006,"&lt;&gt;0")+COUNTIFS('GSTN-Diff Gross'!$D$7:$D$1006,BOOKS!E143,'GSTN-Diff Gross'!$S$7:$S$1006,"&lt;&gt;0")+COUNTIFS('GSTN-Diff Gross'!$D$7:$D$1006,BOOKS!E143,'GSTN-Diff Gross'!$T$7:$T$1006,"&lt;&gt;0")+COUNTIFS('GSTN-Diff Gross'!$D$7:$D$1006,BOOKS!E143,'GSTN-Diff Gross'!$U$7:$U$1006,"&lt;&gt;0")+COUNTIFS('GSTN-Diff Gross'!$D$7:$D$1006,BOOKS!E143,'GSTN-Diff Gross'!$V$7:$V$1006,"&lt;&gt;0"),BOOKS!H143,"")</f>
        <v/>
      </c>
      <c r="G143" s="96">
        <f t="shared" si="18"/>
        <v>0</v>
      </c>
      <c r="H143" s="96">
        <f t="shared" si="19"/>
        <v>0</v>
      </c>
      <c r="I143" s="97">
        <f t="shared" si="20"/>
        <v>0</v>
      </c>
      <c r="J143" s="98">
        <f t="shared" si="21"/>
        <v>0</v>
      </c>
      <c r="K143" s="96">
        <f t="shared" si="22"/>
        <v>0</v>
      </c>
      <c r="L143" s="93">
        <f>IF(COUNTIFS('GSTN-Diff Gross'!$D$7:$D$1006,BOOKS!E143,'GSTN-Diff Gross'!$R$7:$R$1006,"&lt;&gt;0")+COUNTIFS('GSTN-Diff Gross'!$D$7:$D$1006,BOOKS!E143,'GSTN-Diff Gross'!$S$7:$S$1006,"&lt;&gt;0")+COUNTIFS('GSTN-Diff Gross'!$D$7:$D$1006,BOOKS!E143,'GSTN-Diff Gross'!$T$7:$T$1006,"&lt;&gt;0")+COUNTIFS('GSTN-Diff Gross'!$D$7:$D$1006,BOOKS!E143,'GSTN-Diff Gross'!$U$7:$U$1006,"&lt;&gt;0")+COUNTIFS('GSTN-Diff Gross'!$D$7:$D$1006,BOOKS!E143,'GSTN-Diff Gross'!$V$7:$V$1006,"&lt;&gt;0"),BOOKS!I143,0)</f>
        <v>0</v>
      </c>
      <c r="M143" s="88">
        <f>IF(COUNTIFS('GSTN-Diff Gross'!$D$7:$D$1006,BOOKS!E143,'GSTN-Diff Gross'!$R$7:$R$1006,"&lt;&gt;0")+COUNTIFS('GSTN-Diff Gross'!$D$7:$D$1006,BOOKS!E143,'GSTN-Diff Gross'!$S$7:$S$1006,"&lt;&gt;0")+COUNTIFS('GSTN-Diff Gross'!$D$7:$D$1006,BOOKS!E143,'GSTN-Diff Gross'!$T$7:$T$1006,"&lt;&gt;0")+COUNTIFS('GSTN-Diff Gross'!$D$7:$D$1006,BOOKS!E143,'GSTN-Diff Gross'!$U$7:$U$1006,"&lt;&gt;0")+COUNTIFS('GSTN-Diff Gross'!$D$7:$D$1006,BOOKS!E143,'GSTN-Diff Gross'!$V$7:$V$1006,"&lt;&gt;0"),BOOKS!J143,0)</f>
        <v>0</v>
      </c>
      <c r="N143" s="88">
        <f>IF(COUNTIFS('GSTN-Diff Gross'!$D$7:$D$1006,BOOKS!E143,'GSTN-Diff Gross'!$R$7:$R$1006,"&lt;&gt;0")+COUNTIFS('GSTN-Diff Gross'!$D$7:$D$1006,BOOKS!E143,'GSTN-Diff Gross'!$S$7:$S$1006,"&lt;&gt;0")+COUNTIFS('GSTN-Diff Gross'!$D$7:$D$1006,BOOKS!E143,'GSTN-Diff Gross'!$T$7:$T$1006,"&lt;&gt;0")+COUNTIFS('GSTN-Diff Gross'!$D$7:$D$1006,BOOKS!E143,'GSTN-Diff Gross'!$U$7:$U$1006,"&lt;&gt;0")+COUNTIFS('GSTN-Diff Gross'!$D$7:$D$1006,BOOKS!E143,'GSTN-Diff Gross'!$V$7:$V$1006,"&lt;&gt;0"),BOOKS!K143,0)</f>
        <v>0</v>
      </c>
      <c r="O143" s="88">
        <f>IF(COUNTIFS('GSTN-Diff Gross'!$D$7:$D$1006,BOOKS!E143,'GSTN-Diff Gross'!$R$7:$R$1006,"&lt;&gt;0")+COUNTIFS('GSTN-Diff Gross'!$D$7:$D$1006,BOOKS!E143,'GSTN-Diff Gross'!$S$7:$S$1006,"&lt;&gt;0")+COUNTIFS('GSTN-Diff Gross'!$D$7:$D$1006,BOOKS!E143,'GSTN-Diff Gross'!$T$7:$T$1006,"&lt;&gt;0")+COUNTIFS('GSTN-Diff Gross'!$D$7:$D$1006,BOOKS!E143,'GSTN-Diff Gross'!$U$7:$U$1006,"&lt;&gt;0")+COUNTIFS('GSTN-Diff Gross'!$D$7:$D$1006,BOOKS!E143,'GSTN-Diff Gross'!$V$7:$V$1006,"&lt;&gt;0"),BOOKS!L143,0)</f>
        <v>0</v>
      </c>
      <c r="P143" s="88">
        <f>IF(COUNTIFS('GSTN-Diff Gross'!$D$7:$D$1006,BOOKS!E143,'GSTN-Diff Gross'!$R$7:$R$1006,"&lt;&gt;0")+COUNTIFS('GSTN-Diff Gross'!$D$7:$D$1006,BOOKS!E143,'GSTN-Diff Gross'!$S$7:$S$1006,"&lt;&gt;0")+COUNTIFS('GSTN-Diff Gross'!$D$7:$D$1006,BOOKS!E143,'GSTN-Diff Gross'!$T$7:$T$1006,"&lt;&gt;0")+COUNTIFS('GSTN-Diff Gross'!$D$7:$D$1006,BOOKS!E143,'GSTN-Diff Gross'!$U$7:$U$1006,"&lt;&gt;0")+COUNTIFS('GSTN-Diff Gross'!$D$7:$D$1006,BOOKS!E143,'GSTN-Diff Gross'!$V$7:$V$1006,"&lt;&gt;0"),BOOKS!M143,0)</f>
        <v>0</v>
      </c>
      <c r="Q143" s="84">
        <f>IFERROR(IF(B143="",0,SUMPRODUCT(('2A'!$D$6:$D$1005='GSTN-Bill Wise'!B143)*'2A'!$I$6:$I$1005)),0)</f>
        <v>0</v>
      </c>
      <c r="R143" s="44">
        <f>IFERROR(IF(B143="",0,SUMPRODUCT(('2A'!$D$6:$D$1005='GSTN-Bill Wise'!B143)*'2A'!$J$6:$J$1005)),0)</f>
        <v>0</v>
      </c>
      <c r="S143" s="44">
        <f>IFERROR(IF(B143="",0,SUMPRODUCT(('2A'!$D$6:$D$1005='GSTN-Bill Wise'!B143)*'2A'!$K$6:$K$1005)),0)</f>
        <v>0</v>
      </c>
      <c r="T143" s="44">
        <f>IFERROR(IF(B143="",0,SUMPRODUCT(('2A'!$D$6:$D$1005='GSTN-Bill Wise'!B143)*'2A'!$L$6:$L$1005)),0)</f>
        <v>0</v>
      </c>
      <c r="U143" s="44">
        <f>IFERROR(IF(B143="",0,SUMPRODUCT(('2A'!$D$6:$D$1005='GSTN-Bill Wise'!B143)*'2A'!$M$6:$M$1005)),0)</f>
        <v>0</v>
      </c>
      <c r="V143" s="111"/>
    </row>
    <row r="144" spans="1:22">
      <c r="A144" s="161">
        <f t="shared" si="23"/>
        <v>139</v>
      </c>
      <c r="B144" s="161" t="str">
        <f t="shared" si="17"/>
        <v/>
      </c>
      <c r="C144" s="161" t="str">
        <f>IF(COUNTIFS('GSTN-Diff Gross'!$D$7:$D$1006,BOOKS!E144,'GSTN-Diff Gross'!$R$7:$R$1006,"&lt;&gt;0")+COUNTIFS('GSTN-Diff Gross'!$D$7:$D$1006,BOOKS!E144,'GSTN-Diff Gross'!$S$7:$S$1006,"&lt;&gt;0")+COUNTIFS('GSTN-Diff Gross'!$D$7:$D$1006,BOOKS!E144,'GSTN-Diff Gross'!$T$7:$T$1006,"&lt;&gt;0")+COUNTIFS('GSTN-Diff Gross'!$D$7:$D$1006,BOOKS!E144,'GSTN-Diff Gross'!$U$7:$U$1006,"&lt;&gt;0")+COUNTIFS('GSTN-Diff Gross'!$D$7:$D$1006,BOOKS!E144,'GSTN-Diff Gross'!$V$7:$V$1006,"&lt;&gt;0"),BOOKS!E144,"")</f>
        <v/>
      </c>
      <c r="D144" s="41" t="str">
        <f>IF(COUNTIFS('GSTN-Diff Gross'!$D$7:$D$1006,BOOKS!E144,'GSTN-Diff Gross'!$R$7:$R$1006,"&lt;&gt;0")+COUNTIFS('GSTN-Diff Gross'!$D$7:$D$1006,BOOKS!E144,'GSTN-Diff Gross'!$S$7:$S$1006,"&lt;&gt;0")+COUNTIFS('GSTN-Diff Gross'!$D$7:$D$1006,BOOKS!E144,'GSTN-Diff Gross'!$T$7:$T$1006,"&lt;&gt;0")+COUNTIFS('GSTN-Diff Gross'!$D$7:$D$1006,BOOKS!E144,'GSTN-Diff Gross'!$U$7:$U$1006,"&lt;&gt;0")+COUNTIFS('GSTN-Diff Gross'!$D$7:$D$1006,BOOKS!E144,'GSTN-Diff Gross'!$V$7:$V$1006,"&lt;&gt;0"),BOOKS!F144,"")</f>
        <v/>
      </c>
      <c r="E144" s="68" t="str">
        <f>IF(COUNTIFS('GSTN-Diff Gross'!$D$7:$D$1006,BOOKS!E144,'GSTN-Diff Gross'!$R$7:$R$1006,"&lt;&gt;0")+COUNTIFS('GSTN-Diff Gross'!$D$7:$D$1006,BOOKS!E144,'GSTN-Diff Gross'!$S$7:$S$1006,"&lt;&gt;0")+COUNTIFS('GSTN-Diff Gross'!$D$7:$D$1006,BOOKS!E144,'GSTN-Diff Gross'!$T$7:$T$1006,"&lt;&gt;0")+COUNTIFS('GSTN-Diff Gross'!$D$7:$D$1006,BOOKS!E144,'GSTN-Diff Gross'!$U$7:$U$1006,"&lt;&gt;0")+COUNTIFS('GSTN-Diff Gross'!$D$7:$D$1006,BOOKS!E144,'GSTN-Diff Gross'!$V$7:$V$1006,"&lt;&gt;0"),BOOKS!G144,"")</f>
        <v/>
      </c>
      <c r="F144" s="90" t="str">
        <f>IF(COUNTIFS('GSTN-Diff Gross'!$D$7:$D$1006,BOOKS!E144,'GSTN-Diff Gross'!$R$7:$R$1006,"&lt;&gt;0")+COUNTIFS('GSTN-Diff Gross'!$D$7:$D$1006,BOOKS!E144,'GSTN-Diff Gross'!$S$7:$S$1006,"&lt;&gt;0")+COUNTIFS('GSTN-Diff Gross'!$D$7:$D$1006,BOOKS!E144,'GSTN-Diff Gross'!$T$7:$T$1006,"&lt;&gt;0")+COUNTIFS('GSTN-Diff Gross'!$D$7:$D$1006,BOOKS!E144,'GSTN-Diff Gross'!$U$7:$U$1006,"&lt;&gt;0")+COUNTIFS('GSTN-Diff Gross'!$D$7:$D$1006,BOOKS!E144,'GSTN-Diff Gross'!$V$7:$V$1006,"&lt;&gt;0"),BOOKS!H144,"")</f>
        <v/>
      </c>
      <c r="G144" s="167">
        <f t="shared" si="18"/>
        <v>0</v>
      </c>
      <c r="H144" s="167">
        <f t="shared" si="19"/>
        <v>0</v>
      </c>
      <c r="I144" s="167">
        <f t="shared" si="20"/>
        <v>0</v>
      </c>
      <c r="J144" s="167">
        <f t="shared" si="21"/>
        <v>0</v>
      </c>
      <c r="K144" s="167">
        <f t="shared" si="22"/>
        <v>0</v>
      </c>
      <c r="L144" s="99">
        <f>IF(COUNTIFS('GSTN-Diff Gross'!$D$7:$D$1006,BOOKS!E144,'GSTN-Diff Gross'!$R$7:$R$1006,"&lt;&gt;0")+COUNTIFS('GSTN-Diff Gross'!$D$7:$D$1006,BOOKS!E144,'GSTN-Diff Gross'!$S$7:$S$1006,"&lt;&gt;0")+COUNTIFS('GSTN-Diff Gross'!$D$7:$D$1006,BOOKS!E144,'GSTN-Diff Gross'!$T$7:$T$1006,"&lt;&gt;0")+COUNTIFS('GSTN-Diff Gross'!$D$7:$D$1006,BOOKS!E144,'GSTN-Diff Gross'!$U$7:$U$1006,"&lt;&gt;0")+COUNTIFS('GSTN-Diff Gross'!$D$7:$D$1006,BOOKS!E144,'GSTN-Diff Gross'!$V$7:$V$1006,"&lt;&gt;0"),BOOKS!I144,0)</f>
        <v>0</v>
      </c>
      <c r="M144" s="100">
        <f>IF(COUNTIFS('GSTN-Diff Gross'!$D$7:$D$1006,BOOKS!E144,'GSTN-Diff Gross'!$R$7:$R$1006,"&lt;&gt;0")+COUNTIFS('GSTN-Diff Gross'!$D$7:$D$1006,BOOKS!E144,'GSTN-Diff Gross'!$S$7:$S$1006,"&lt;&gt;0")+COUNTIFS('GSTN-Diff Gross'!$D$7:$D$1006,BOOKS!E144,'GSTN-Diff Gross'!$T$7:$T$1006,"&lt;&gt;0")+COUNTIFS('GSTN-Diff Gross'!$D$7:$D$1006,BOOKS!E144,'GSTN-Diff Gross'!$U$7:$U$1006,"&lt;&gt;0")+COUNTIFS('GSTN-Diff Gross'!$D$7:$D$1006,BOOKS!E144,'GSTN-Diff Gross'!$V$7:$V$1006,"&lt;&gt;0"),BOOKS!J144,0)</f>
        <v>0</v>
      </c>
      <c r="N144" s="100">
        <f>IF(COUNTIFS('GSTN-Diff Gross'!$D$7:$D$1006,BOOKS!E144,'GSTN-Diff Gross'!$R$7:$R$1006,"&lt;&gt;0")+COUNTIFS('GSTN-Diff Gross'!$D$7:$D$1006,BOOKS!E144,'GSTN-Diff Gross'!$S$7:$S$1006,"&lt;&gt;0")+COUNTIFS('GSTN-Diff Gross'!$D$7:$D$1006,BOOKS!E144,'GSTN-Diff Gross'!$T$7:$T$1006,"&lt;&gt;0")+COUNTIFS('GSTN-Diff Gross'!$D$7:$D$1006,BOOKS!E144,'GSTN-Diff Gross'!$U$7:$U$1006,"&lt;&gt;0")+COUNTIFS('GSTN-Diff Gross'!$D$7:$D$1006,BOOKS!E144,'GSTN-Diff Gross'!$V$7:$V$1006,"&lt;&gt;0"),BOOKS!K144,0)</f>
        <v>0</v>
      </c>
      <c r="O144" s="100">
        <f>IF(COUNTIFS('GSTN-Diff Gross'!$D$7:$D$1006,BOOKS!E144,'GSTN-Diff Gross'!$R$7:$R$1006,"&lt;&gt;0")+COUNTIFS('GSTN-Diff Gross'!$D$7:$D$1006,BOOKS!E144,'GSTN-Diff Gross'!$S$7:$S$1006,"&lt;&gt;0")+COUNTIFS('GSTN-Diff Gross'!$D$7:$D$1006,BOOKS!E144,'GSTN-Diff Gross'!$T$7:$T$1006,"&lt;&gt;0")+COUNTIFS('GSTN-Diff Gross'!$D$7:$D$1006,BOOKS!E144,'GSTN-Diff Gross'!$U$7:$U$1006,"&lt;&gt;0")+COUNTIFS('GSTN-Diff Gross'!$D$7:$D$1006,BOOKS!E144,'GSTN-Diff Gross'!$V$7:$V$1006,"&lt;&gt;0"),BOOKS!L144,0)</f>
        <v>0</v>
      </c>
      <c r="P144" s="100">
        <f>IF(COUNTIFS('GSTN-Diff Gross'!$D$7:$D$1006,BOOKS!E144,'GSTN-Diff Gross'!$R$7:$R$1006,"&lt;&gt;0")+COUNTIFS('GSTN-Diff Gross'!$D$7:$D$1006,BOOKS!E144,'GSTN-Diff Gross'!$S$7:$S$1006,"&lt;&gt;0")+COUNTIFS('GSTN-Diff Gross'!$D$7:$D$1006,BOOKS!E144,'GSTN-Diff Gross'!$T$7:$T$1006,"&lt;&gt;0")+COUNTIFS('GSTN-Diff Gross'!$D$7:$D$1006,BOOKS!E144,'GSTN-Diff Gross'!$U$7:$U$1006,"&lt;&gt;0")+COUNTIFS('GSTN-Diff Gross'!$D$7:$D$1006,BOOKS!E144,'GSTN-Diff Gross'!$V$7:$V$1006,"&lt;&gt;0"),BOOKS!M144,0)</f>
        <v>0</v>
      </c>
      <c r="Q144" s="94">
        <f>IFERROR(IF(B144="",0,SUMPRODUCT(('2A'!$D$6:$D$1005='GSTN-Bill Wise'!B144)*'2A'!$I$6:$I$1005)),0)</f>
        <v>0</v>
      </c>
      <c r="R144" s="95">
        <f>IFERROR(IF(B144="",0,SUMPRODUCT(('2A'!$D$6:$D$1005='GSTN-Bill Wise'!B144)*'2A'!$J$6:$J$1005)),0)</f>
        <v>0</v>
      </c>
      <c r="S144" s="95">
        <f>IFERROR(IF(B144="",0,SUMPRODUCT(('2A'!$D$6:$D$1005='GSTN-Bill Wise'!B144)*'2A'!$K$6:$K$1005)),0)</f>
        <v>0</v>
      </c>
      <c r="T144" s="95">
        <f>IFERROR(IF(B144="",0,SUMPRODUCT(('2A'!$D$6:$D$1005='GSTN-Bill Wise'!B144)*'2A'!$L$6:$L$1005)),0)</f>
        <v>0</v>
      </c>
      <c r="U144" s="95">
        <f>IFERROR(IF(B144="",0,SUMPRODUCT(('2A'!$D$6:$D$1005='GSTN-Bill Wise'!B144)*'2A'!$M$6:$M$1005)),0)</f>
        <v>0</v>
      </c>
      <c r="V144" s="111"/>
    </row>
    <row r="145" spans="1:22">
      <c r="A145" s="162">
        <f t="shared" si="23"/>
        <v>140</v>
      </c>
      <c r="B145" s="162" t="str">
        <f t="shared" si="17"/>
        <v/>
      </c>
      <c r="C145" s="162" t="str">
        <f>IF(COUNTIFS('GSTN-Diff Gross'!$D$7:$D$1006,BOOKS!E145,'GSTN-Diff Gross'!$R$7:$R$1006,"&lt;&gt;0")+COUNTIFS('GSTN-Diff Gross'!$D$7:$D$1006,BOOKS!E145,'GSTN-Diff Gross'!$S$7:$S$1006,"&lt;&gt;0")+COUNTIFS('GSTN-Diff Gross'!$D$7:$D$1006,BOOKS!E145,'GSTN-Diff Gross'!$T$7:$T$1006,"&lt;&gt;0")+COUNTIFS('GSTN-Diff Gross'!$D$7:$D$1006,BOOKS!E145,'GSTN-Diff Gross'!$U$7:$U$1006,"&lt;&gt;0")+COUNTIFS('GSTN-Diff Gross'!$D$7:$D$1006,BOOKS!E145,'GSTN-Diff Gross'!$V$7:$V$1006,"&lt;&gt;0"),BOOKS!E145,"")</f>
        <v/>
      </c>
      <c r="D145" s="44" t="str">
        <f>IF(COUNTIFS('GSTN-Diff Gross'!$D$7:$D$1006,BOOKS!E145,'GSTN-Diff Gross'!$R$7:$R$1006,"&lt;&gt;0")+COUNTIFS('GSTN-Diff Gross'!$D$7:$D$1006,BOOKS!E145,'GSTN-Diff Gross'!$S$7:$S$1006,"&lt;&gt;0")+COUNTIFS('GSTN-Diff Gross'!$D$7:$D$1006,BOOKS!E145,'GSTN-Diff Gross'!$T$7:$T$1006,"&lt;&gt;0")+COUNTIFS('GSTN-Diff Gross'!$D$7:$D$1006,BOOKS!E145,'GSTN-Diff Gross'!$U$7:$U$1006,"&lt;&gt;0")+COUNTIFS('GSTN-Diff Gross'!$D$7:$D$1006,BOOKS!E145,'GSTN-Diff Gross'!$V$7:$V$1006,"&lt;&gt;0"),BOOKS!F145,"")</f>
        <v/>
      </c>
      <c r="E145" s="67" t="str">
        <f>IF(COUNTIFS('GSTN-Diff Gross'!$D$7:$D$1006,BOOKS!E145,'GSTN-Diff Gross'!$R$7:$R$1006,"&lt;&gt;0")+COUNTIFS('GSTN-Diff Gross'!$D$7:$D$1006,BOOKS!E145,'GSTN-Diff Gross'!$S$7:$S$1006,"&lt;&gt;0")+COUNTIFS('GSTN-Diff Gross'!$D$7:$D$1006,BOOKS!E145,'GSTN-Diff Gross'!$T$7:$T$1006,"&lt;&gt;0")+COUNTIFS('GSTN-Diff Gross'!$D$7:$D$1006,BOOKS!E145,'GSTN-Diff Gross'!$U$7:$U$1006,"&lt;&gt;0")+COUNTIFS('GSTN-Diff Gross'!$D$7:$D$1006,BOOKS!E145,'GSTN-Diff Gross'!$V$7:$V$1006,"&lt;&gt;0"),BOOKS!G145,"")</f>
        <v/>
      </c>
      <c r="F145" s="89" t="str">
        <f>IF(COUNTIFS('GSTN-Diff Gross'!$D$7:$D$1006,BOOKS!E145,'GSTN-Diff Gross'!$R$7:$R$1006,"&lt;&gt;0")+COUNTIFS('GSTN-Diff Gross'!$D$7:$D$1006,BOOKS!E145,'GSTN-Diff Gross'!$S$7:$S$1006,"&lt;&gt;0")+COUNTIFS('GSTN-Diff Gross'!$D$7:$D$1006,BOOKS!E145,'GSTN-Diff Gross'!$T$7:$T$1006,"&lt;&gt;0")+COUNTIFS('GSTN-Diff Gross'!$D$7:$D$1006,BOOKS!E145,'GSTN-Diff Gross'!$U$7:$U$1006,"&lt;&gt;0")+COUNTIFS('GSTN-Diff Gross'!$D$7:$D$1006,BOOKS!E145,'GSTN-Diff Gross'!$V$7:$V$1006,"&lt;&gt;0"),BOOKS!H145,"")</f>
        <v/>
      </c>
      <c r="G145" s="96">
        <f t="shared" si="18"/>
        <v>0</v>
      </c>
      <c r="H145" s="96">
        <f t="shared" si="19"/>
        <v>0</v>
      </c>
      <c r="I145" s="97">
        <f t="shared" si="20"/>
        <v>0</v>
      </c>
      <c r="J145" s="98">
        <f t="shared" si="21"/>
        <v>0</v>
      </c>
      <c r="K145" s="96">
        <f t="shared" si="22"/>
        <v>0</v>
      </c>
      <c r="L145" s="93">
        <f>IF(COUNTIFS('GSTN-Diff Gross'!$D$7:$D$1006,BOOKS!E145,'GSTN-Diff Gross'!$R$7:$R$1006,"&lt;&gt;0")+COUNTIFS('GSTN-Diff Gross'!$D$7:$D$1006,BOOKS!E145,'GSTN-Diff Gross'!$S$7:$S$1006,"&lt;&gt;0")+COUNTIFS('GSTN-Diff Gross'!$D$7:$D$1006,BOOKS!E145,'GSTN-Diff Gross'!$T$7:$T$1006,"&lt;&gt;0")+COUNTIFS('GSTN-Diff Gross'!$D$7:$D$1006,BOOKS!E145,'GSTN-Diff Gross'!$U$7:$U$1006,"&lt;&gt;0")+COUNTIFS('GSTN-Diff Gross'!$D$7:$D$1006,BOOKS!E145,'GSTN-Diff Gross'!$V$7:$V$1006,"&lt;&gt;0"),BOOKS!I145,0)</f>
        <v>0</v>
      </c>
      <c r="M145" s="88">
        <f>IF(COUNTIFS('GSTN-Diff Gross'!$D$7:$D$1006,BOOKS!E145,'GSTN-Diff Gross'!$R$7:$R$1006,"&lt;&gt;0")+COUNTIFS('GSTN-Diff Gross'!$D$7:$D$1006,BOOKS!E145,'GSTN-Diff Gross'!$S$7:$S$1006,"&lt;&gt;0")+COUNTIFS('GSTN-Diff Gross'!$D$7:$D$1006,BOOKS!E145,'GSTN-Diff Gross'!$T$7:$T$1006,"&lt;&gt;0")+COUNTIFS('GSTN-Diff Gross'!$D$7:$D$1006,BOOKS!E145,'GSTN-Diff Gross'!$U$7:$U$1006,"&lt;&gt;0")+COUNTIFS('GSTN-Diff Gross'!$D$7:$D$1006,BOOKS!E145,'GSTN-Diff Gross'!$V$7:$V$1006,"&lt;&gt;0"),BOOKS!J145,0)</f>
        <v>0</v>
      </c>
      <c r="N145" s="88">
        <f>IF(COUNTIFS('GSTN-Diff Gross'!$D$7:$D$1006,BOOKS!E145,'GSTN-Diff Gross'!$R$7:$R$1006,"&lt;&gt;0")+COUNTIFS('GSTN-Diff Gross'!$D$7:$D$1006,BOOKS!E145,'GSTN-Diff Gross'!$S$7:$S$1006,"&lt;&gt;0")+COUNTIFS('GSTN-Diff Gross'!$D$7:$D$1006,BOOKS!E145,'GSTN-Diff Gross'!$T$7:$T$1006,"&lt;&gt;0")+COUNTIFS('GSTN-Diff Gross'!$D$7:$D$1006,BOOKS!E145,'GSTN-Diff Gross'!$U$7:$U$1006,"&lt;&gt;0")+COUNTIFS('GSTN-Diff Gross'!$D$7:$D$1006,BOOKS!E145,'GSTN-Diff Gross'!$V$7:$V$1006,"&lt;&gt;0"),BOOKS!K145,0)</f>
        <v>0</v>
      </c>
      <c r="O145" s="88">
        <f>IF(COUNTIFS('GSTN-Diff Gross'!$D$7:$D$1006,BOOKS!E145,'GSTN-Diff Gross'!$R$7:$R$1006,"&lt;&gt;0")+COUNTIFS('GSTN-Diff Gross'!$D$7:$D$1006,BOOKS!E145,'GSTN-Diff Gross'!$S$7:$S$1006,"&lt;&gt;0")+COUNTIFS('GSTN-Diff Gross'!$D$7:$D$1006,BOOKS!E145,'GSTN-Diff Gross'!$T$7:$T$1006,"&lt;&gt;0")+COUNTIFS('GSTN-Diff Gross'!$D$7:$D$1006,BOOKS!E145,'GSTN-Diff Gross'!$U$7:$U$1006,"&lt;&gt;0")+COUNTIFS('GSTN-Diff Gross'!$D$7:$D$1006,BOOKS!E145,'GSTN-Diff Gross'!$V$7:$V$1006,"&lt;&gt;0"),BOOKS!L145,0)</f>
        <v>0</v>
      </c>
      <c r="P145" s="88">
        <f>IF(COUNTIFS('GSTN-Diff Gross'!$D$7:$D$1006,BOOKS!E145,'GSTN-Diff Gross'!$R$7:$R$1006,"&lt;&gt;0")+COUNTIFS('GSTN-Diff Gross'!$D$7:$D$1006,BOOKS!E145,'GSTN-Diff Gross'!$S$7:$S$1006,"&lt;&gt;0")+COUNTIFS('GSTN-Diff Gross'!$D$7:$D$1006,BOOKS!E145,'GSTN-Diff Gross'!$T$7:$T$1006,"&lt;&gt;0")+COUNTIFS('GSTN-Diff Gross'!$D$7:$D$1006,BOOKS!E145,'GSTN-Diff Gross'!$U$7:$U$1006,"&lt;&gt;0")+COUNTIFS('GSTN-Diff Gross'!$D$7:$D$1006,BOOKS!E145,'GSTN-Diff Gross'!$V$7:$V$1006,"&lt;&gt;0"),BOOKS!M145,0)</f>
        <v>0</v>
      </c>
      <c r="Q145" s="84">
        <f>IFERROR(IF(B145="",0,SUMPRODUCT(('2A'!$D$6:$D$1005='GSTN-Bill Wise'!B145)*'2A'!$I$6:$I$1005)),0)</f>
        <v>0</v>
      </c>
      <c r="R145" s="44">
        <f>IFERROR(IF(B145="",0,SUMPRODUCT(('2A'!$D$6:$D$1005='GSTN-Bill Wise'!B145)*'2A'!$J$6:$J$1005)),0)</f>
        <v>0</v>
      </c>
      <c r="S145" s="44">
        <f>IFERROR(IF(B145="",0,SUMPRODUCT(('2A'!$D$6:$D$1005='GSTN-Bill Wise'!B145)*'2A'!$K$6:$K$1005)),0)</f>
        <v>0</v>
      </c>
      <c r="T145" s="44">
        <f>IFERROR(IF(B145="",0,SUMPRODUCT(('2A'!$D$6:$D$1005='GSTN-Bill Wise'!B145)*'2A'!$L$6:$L$1005)),0)</f>
        <v>0</v>
      </c>
      <c r="U145" s="44">
        <f>IFERROR(IF(B145="",0,SUMPRODUCT(('2A'!$D$6:$D$1005='GSTN-Bill Wise'!B145)*'2A'!$M$6:$M$1005)),0)</f>
        <v>0</v>
      </c>
      <c r="V145" s="111"/>
    </row>
    <row r="146" spans="1:22">
      <c r="A146" s="161">
        <f t="shared" si="23"/>
        <v>141</v>
      </c>
      <c r="B146" s="161" t="str">
        <f t="shared" si="17"/>
        <v/>
      </c>
      <c r="C146" s="161" t="str">
        <f>IF(COUNTIFS('GSTN-Diff Gross'!$D$7:$D$1006,BOOKS!E146,'GSTN-Diff Gross'!$R$7:$R$1006,"&lt;&gt;0")+COUNTIFS('GSTN-Diff Gross'!$D$7:$D$1006,BOOKS!E146,'GSTN-Diff Gross'!$S$7:$S$1006,"&lt;&gt;0")+COUNTIFS('GSTN-Diff Gross'!$D$7:$D$1006,BOOKS!E146,'GSTN-Diff Gross'!$T$7:$T$1006,"&lt;&gt;0")+COUNTIFS('GSTN-Diff Gross'!$D$7:$D$1006,BOOKS!E146,'GSTN-Diff Gross'!$U$7:$U$1006,"&lt;&gt;0")+COUNTIFS('GSTN-Diff Gross'!$D$7:$D$1006,BOOKS!E146,'GSTN-Diff Gross'!$V$7:$V$1006,"&lt;&gt;0"),BOOKS!E146,"")</f>
        <v/>
      </c>
      <c r="D146" s="41" t="str">
        <f>IF(COUNTIFS('GSTN-Diff Gross'!$D$7:$D$1006,BOOKS!E146,'GSTN-Diff Gross'!$R$7:$R$1006,"&lt;&gt;0")+COUNTIFS('GSTN-Diff Gross'!$D$7:$D$1006,BOOKS!E146,'GSTN-Diff Gross'!$S$7:$S$1006,"&lt;&gt;0")+COUNTIFS('GSTN-Diff Gross'!$D$7:$D$1006,BOOKS!E146,'GSTN-Diff Gross'!$T$7:$T$1006,"&lt;&gt;0")+COUNTIFS('GSTN-Diff Gross'!$D$7:$D$1006,BOOKS!E146,'GSTN-Diff Gross'!$U$7:$U$1006,"&lt;&gt;0")+COUNTIFS('GSTN-Diff Gross'!$D$7:$D$1006,BOOKS!E146,'GSTN-Diff Gross'!$V$7:$V$1006,"&lt;&gt;0"),BOOKS!F146,"")</f>
        <v/>
      </c>
      <c r="E146" s="68" t="str">
        <f>IF(COUNTIFS('GSTN-Diff Gross'!$D$7:$D$1006,BOOKS!E146,'GSTN-Diff Gross'!$R$7:$R$1006,"&lt;&gt;0")+COUNTIFS('GSTN-Diff Gross'!$D$7:$D$1006,BOOKS!E146,'GSTN-Diff Gross'!$S$7:$S$1006,"&lt;&gt;0")+COUNTIFS('GSTN-Diff Gross'!$D$7:$D$1006,BOOKS!E146,'GSTN-Diff Gross'!$T$7:$T$1006,"&lt;&gt;0")+COUNTIFS('GSTN-Diff Gross'!$D$7:$D$1006,BOOKS!E146,'GSTN-Diff Gross'!$U$7:$U$1006,"&lt;&gt;0")+COUNTIFS('GSTN-Diff Gross'!$D$7:$D$1006,BOOKS!E146,'GSTN-Diff Gross'!$V$7:$V$1006,"&lt;&gt;0"),BOOKS!G146,"")</f>
        <v/>
      </c>
      <c r="F146" s="90" t="str">
        <f>IF(COUNTIFS('GSTN-Diff Gross'!$D$7:$D$1006,BOOKS!E146,'GSTN-Diff Gross'!$R$7:$R$1006,"&lt;&gt;0")+COUNTIFS('GSTN-Diff Gross'!$D$7:$D$1006,BOOKS!E146,'GSTN-Diff Gross'!$S$7:$S$1006,"&lt;&gt;0")+COUNTIFS('GSTN-Diff Gross'!$D$7:$D$1006,BOOKS!E146,'GSTN-Diff Gross'!$T$7:$T$1006,"&lt;&gt;0")+COUNTIFS('GSTN-Diff Gross'!$D$7:$D$1006,BOOKS!E146,'GSTN-Diff Gross'!$U$7:$U$1006,"&lt;&gt;0")+COUNTIFS('GSTN-Diff Gross'!$D$7:$D$1006,BOOKS!E146,'GSTN-Diff Gross'!$V$7:$V$1006,"&lt;&gt;0"),BOOKS!H146,"")</f>
        <v/>
      </c>
      <c r="G146" s="167">
        <f t="shared" si="18"/>
        <v>0</v>
      </c>
      <c r="H146" s="167">
        <f t="shared" si="19"/>
        <v>0</v>
      </c>
      <c r="I146" s="167">
        <f t="shared" si="20"/>
        <v>0</v>
      </c>
      <c r="J146" s="167">
        <f t="shared" si="21"/>
        <v>0</v>
      </c>
      <c r="K146" s="167">
        <f t="shared" si="22"/>
        <v>0</v>
      </c>
      <c r="L146" s="99">
        <f>IF(COUNTIFS('GSTN-Diff Gross'!$D$7:$D$1006,BOOKS!E146,'GSTN-Diff Gross'!$R$7:$R$1006,"&lt;&gt;0")+COUNTIFS('GSTN-Diff Gross'!$D$7:$D$1006,BOOKS!E146,'GSTN-Diff Gross'!$S$7:$S$1006,"&lt;&gt;0")+COUNTIFS('GSTN-Diff Gross'!$D$7:$D$1006,BOOKS!E146,'GSTN-Diff Gross'!$T$7:$T$1006,"&lt;&gt;0")+COUNTIFS('GSTN-Diff Gross'!$D$7:$D$1006,BOOKS!E146,'GSTN-Diff Gross'!$U$7:$U$1006,"&lt;&gt;0")+COUNTIFS('GSTN-Diff Gross'!$D$7:$D$1006,BOOKS!E146,'GSTN-Diff Gross'!$V$7:$V$1006,"&lt;&gt;0"),BOOKS!I146,0)</f>
        <v>0</v>
      </c>
      <c r="M146" s="100">
        <f>IF(COUNTIFS('GSTN-Diff Gross'!$D$7:$D$1006,BOOKS!E146,'GSTN-Diff Gross'!$R$7:$R$1006,"&lt;&gt;0")+COUNTIFS('GSTN-Diff Gross'!$D$7:$D$1006,BOOKS!E146,'GSTN-Diff Gross'!$S$7:$S$1006,"&lt;&gt;0")+COUNTIFS('GSTN-Diff Gross'!$D$7:$D$1006,BOOKS!E146,'GSTN-Diff Gross'!$T$7:$T$1006,"&lt;&gt;0")+COUNTIFS('GSTN-Diff Gross'!$D$7:$D$1006,BOOKS!E146,'GSTN-Diff Gross'!$U$7:$U$1006,"&lt;&gt;0")+COUNTIFS('GSTN-Diff Gross'!$D$7:$D$1006,BOOKS!E146,'GSTN-Diff Gross'!$V$7:$V$1006,"&lt;&gt;0"),BOOKS!J146,0)</f>
        <v>0</v>
      </c>
      <c r="N146" s="100">
        <f>IF(COUNTIFS('GSTN-Diff Gross'!$D$7:$D$1006,BOOKS!E146,'GSTN-Diff Gross'!$R$7:$R$1006,"&lt;&gt;0")+COUNTIFS('GSTN-Diff Gross'!$D$7:$D$1006,BOOKS!E146,'GSTN-Diff Gross'!$S$7:$S$1006,"&lt;&gt;0")+COUNTIFS('GSTN-Diff Gross'!$D$7:$D$1006,BOOKS!E146,'GSTN-Diff Gross'!$T$7:$T$1006,"&lt;&gt;0")+COUNTIFS('GSTN-Diff Gross'!$D$7:$D$1006,BOOKS!E146,'GSTN-Diff Gross'!$U$7:$U$1006,"&lt;&gt;0")+COUNTIFS('GSTN-Diff Gross'!$D$7:$D$1006,BOOKS!E146,'GSTN-Diff Gross'!$V$7:$V$1006,"&lt;&gt;0"),BOOKS!K146,0)</f>
        <v>0</v>
      </c>
      <c r="O146" s="100">
        <f>IF(COUNTIFS('GSTN-Diff Gross'!$D$7:$D$1006,BOOKS!E146,'GSTN-Diff Gross'!$R$7:$R$1006,"&lt;&gt;0")+COUNTIFS('GSTN-Diff Gross'!$D$7:$D$1006,BOOKS!E146,'GSTN-Diff Gross'!$S$7:$S$1006,"&lt;&gt;0")+COUNTIFS('GSTN-Diff Gross'!$D$7:$D$1006,BOOKS!E146,'GSTN-Diff Gross'!$T$7:$T$1006,"&lt;&gt;0")+COUNTIFS('GSTN-Diff Gross'!$D$7:$D$1006,BOOKS!E146,'GSTN-Diff Gross'!$U$7:$U$1006,"&lt;&gt;0")+COUNTIFS('GSTN-Diff Gross'!$D$7:$D$1006,BOOKS!E146,'GSTN-Diff Gross'!$V$7:$V$1006,"&lt;&gt;0"),BOOKS!L146,0)</f>
        <v>0</v>
      </c>
      <c r="P146" s="100">
        <f>IF(COUNTIFS('GSTN-Diff Gross'!$D$7:$D$1006,BOOKS!E146,'GSTN-Diff Gross'!$R$7:$R$1006,"&lt;&gt;0")+COUNTIFS('GSTN-Diff Gross'!$D$7:$D$1006,BOOKS!E146,'GSTN-Diff Gross'!$S$7:$S$1006,"&lt;&gt;0")+COUNTIFS('GSTN-Diff Gross'!$D$7:$D$1006,BOOKS!E146,'GSTN-Diff Gross'!$T$7:$T$1006,"&lt;&gt;0")+COUNTIFS('GSTN-Diff Gross'!$D$7:$D$1006,BOOKS!E146,'GSTN-Diff Gross'!$U$7:$U$1006,"&lt;&gt;0")+COUNTIFS('GSTN-Diff Gross'!$D$7:$D$1006,BOOKS!E146,'GSTN-Diff Gross'!$V$7:$V$1006,"&lt;&gt;0"),BOOKS!M146,0)</f>
        <v>0</v>
      </c>
      <c r="Q146" s="94">
        <f>IFERROR(IF(B146="",0,SUMPRODUCT(('2A'!$D$6:$D$1005='GSTN-Bill Wise'!B146)*'2A'!$I$6:$I$1005)),0)</f>
        <v>0</v>
      </c>
      <c r="R146" s="95">
        <f>IFERROR(IF(B146="",0,SUMPRODUCT(('2A'!$D$6:$D$1005='GSTN-Bill Wise'!B146)*'2A'!$J$6:$J$1005)),0)</f>
        <v>0</v>
      </c>
      <c r="S146" s="95">
        <f>IFERROR(IF(B146="",0,SUMPRODUCT(('2A'!$D$6:$D$1005='GSTN-Bill Wise'!B146)*'2A'!$K$6:$K$1005)),0)</f>
        <v>0</v>
      </c>
      <c r="T146" s="95">
        <f>IFERROR(IF(B146="",0,SUMPRODUCT(('2A'!$D$6:$D$1005='GSTN-Bill Wise'!B146)*'2A'!$L$6:$L$1005)),0)</f>
        <v>0</v>
      </c>
      <c r="U146" s="95">
        <f>IFERROR(IF(B146="",0,SUMPRODUCT(('2A'!$D$6:$D$1005='GSTN-Bill Wise'!B146)*'2A'!$M$6:$M$1005)),0)</f>
        <v>0</v>
      </c>
      <c r="V146" s="111"/>
    </row>
    <row r="147" spans="1:22">
      <c r="A147" s="162">
        <f t="shared" si="23"/>
        <v>142</v>
      </c>
      <c r="B147" s="162" t="str">
        <f t="shared" si="17"/>
        <v/>
      </c>
      <c r="C147" s="162" t="str">
        <f>IF(COUNTIFS('GSTN-Diff Gross'!$D$7:$D$1006,BOOKS!E147,'GSTN-Diff Gross'!$R$7:$R$1006,"&lt;&gt;0")+COUNTIFS('GSTN-Diff Gross'!$D$7:$D$1006,BOOKS!E147,'GSTN-Diff Gross'!$S$7:$S$1006,"&lt;&gt;0")+COUNTIFS('GSTN-Diff Gross'!$D$7:$D$1006,BOOKS!E147,'GSTN-Diff Gross'!$T$7:$T$1006,"&lt;&gt;0")+COUNTIFS('GSTN-Diff Gross'!$D$7:$D$1006,BOOKS!E147,'GSTN-Diff Gross'!$U$7:$U$1006,"&lt;&gt;0")+COUNTIFS('GSTN-Diff Gross'!$D$7:$D$1006,BOOKS!E147,'GSTN-Diff Gross'!$V$7:$V$1006,"&lt;&gt;0"),BOOKS!E147,"")</f>
        <v/>
      </c>
      <c r="D147" s="44" t="str">
        <f>IF(COUNTIFS('GSTN-Diff Gross'!$D$7:$D$1006,BOOKS!E147,'GSTN-Diff Gross'!$R$7:$R$1006,"&lt;&gt;0")+COUNTIFS('GSTN-Diff Gross'!$D$7:$D$1006,BOOKS!E147,'GSTN-Diff Gross'!$S$7:$S$1006,"&lt;&gt;0")+COUNTIFS('GSTN-Diff Gross'!$D$7:$D$1006,BOOKS!E147,'GSTN-Diff Gross'!$T$7:$T$1006,"&lt;&gt;0")+COUNTIFS('GSTN-Diff Gross'!$D$7:$D$1006,BOOKS!E147,'GSTN-Diff Gross'!$U$7:$U$1006,"&lt;&gt;0")+COUNTIFS('GSTN-Diff Gross'!$D$7:$D$1006,BOOKS!E147,'GSTN-Diff Gross'!$V$7:$V$1006,"&lt;&gt;0"),BOOKS!F147,"")</f>
        <v/>
      </c>
      <c r="E147" s="67" t="str">
        <f>IF(COUNTIFS('GSTN-Diff Gross'!$D$7:$D$1006,BOOKS!E147,'GSTN-Diff Gross'!$R$7:$R$1006,"&lt;&gt;0")+COUNTIFS('GSTN-Diff Gross'!$D$7:$D$1006,BOOKS!E147,'GSTN-Diff Gross'!$S$7:$S$1006,"&lt;&gt;0")+COUNTIFS('GSTN-Diff Gross'!$D$7:$D$1006,BOOKS!E147,'GSTN-Diff Gross'!$T$7:$T$1006,"&lt;&gt;0")+COUNTIFS('GSTN-Diff Gross'!$D$7:$D$1006,BOOKS!E147,'GSTN-Diff Gross'!$U$7:$U$1006,"&lt;&gt;0")+COUNTIFS('GSTN-Diff Gross'!$D$7:$D$1006,BOOKS!E147,'GSTN-Diff Gross'!$V$7:$V$1006,"&lt;&gt;0"),BOOKS!G147,"")</f>
        <v/>
      </c>
      <c r="F147" s="89" t="str">
        <f>IF(COUNTIFS('GSTN-Diff Gross'!$D$7:$D$1006,BOOKS!E147,'GSTN-Diff Gross'!$R$7:$R$1006,"&lt;&gt;0")+COUNTIFS('GSTN-Diff Gross'!$D$7:$D$1006,BOOKS!E147,'GSTN-Diff Gross'!$S$7:$S$1006,"&lt;&gt;0")+COUNTIFS('GSTN-Diff Gross'!$D$7:$D$1006,BOOKS!E147,'GSTN-Diff Gross'!$T$7:$T$1006,"&lt;&gt;0")+COUNTIFS('GSTN-Diff Gross'!$D$7:$D$1006,BOOKS!E147,'GSTN-Diff Gross'!$U$7:$U$1006,"&lt;&gt;0")+COUNTIFS('GSTN-Diff Gross'!$D$7:$D$1006,BOOKS!E147,'GSTN-Diff Gross'!$V$7:$V$1006,"&lt;&gt;0"),BOOKS!H147,"")</f>
        <v/>
      </c>
      <c r="G147" s="96">
        <f t="shared" si="18"/>
        <v>0</v>
      </c>
      <c r="H147" s="96">
        <f t="shared" si="19"/>
        <v>0</v>
      </c>
      <c r="I147" s="97">
        <f t="shared" si="20"/>
        <v>0</v>
      </c>
      <c r="J147" s="98">
        <f t="shared" si="21"/>
        <v>0</v>
      </c>
      <c r="K147" s="96">
        <f t="shared" si="22"/>
        <v>0</v>
      </c>
      <c r="L147" s="93">
        <f>IF(COUNTIFS('GSTN-Diff Gross'!$D$7:$D$1006,BOOKS!E147,'GSTN-Diff Gross'!$R$7:$R$1006,"&lt;&gt;0")+COUNTIFS('GSTN-Diff Gross'!$D$7:$D$1006,BOOKS!E147,'GSTN-Diff Gross'!$S$7:$S$1006,"&lt;&gt;0")+COUNTIFS('GSTN-Diff Gross'!$D$7:$D$1006,BOOKS!E147,'GSTN-Diff Gross'!$T$7:$T$1006,"&lt;&gt;0")+COUNTIFS('GSTN-Diff Gross'!$D$7:$D$1006,BOOKS!E147,'GSTN-Diff Gross'!$U$7:$U$1006,"&lt;&gt;0")+COUNTIFS('GSTN-Diff Gross'!$D$7:$D$1006,BOOKS!E147,'GSTN-Diff Gross'!$V$7:$V$1006,"&lt;&gt;0"),BOOKS!I147,0)</f>
        <v>0</v>
      </c>
      <c r="M147" s="88">
        <f>IF(COUNTIFS('GSTN-Diff Gross'!$D$7:$D$1006,BOOKS!E147,'GSTN-Diff Gross'!$R$7:$R$1006,"&lt;&gt;0")+COUNTIFS('GSTN-Diff Gross'!$D$7:$D$1006,BOOKS!E147,'GSTN-Diff Gross'!$S$7:$S$1006,"&lt;&gt;0")+COUNTIFS('GSTN-Diff Gross'!$D$7:$D$1006,BOOKS!E147,'GSTN-Diff Gross'!$T$7:$T$1006,"&lt;&gt;0")+COUNTIFS('GSTN-Diff Gross'!$D$7:$D$1006,BOOKS!E147,'GSTN-Diff Gross'!$U$7:$U$1006,"&lt;&gt;0")+COUNTIFS('GSTN-Diff Gross'!$D$7:$D$1006,BOOKS!E147,'GSTN-Diff Gross'!$V$7:$V$1006,"&lt;&gt;0"),BOOKS!J147,0)</f>
        <v>0</v>
      </c>
      <c r="N147" s="88">
        <f>IF(COUNTIFS('GSTN-Diff Gross'!$D$7:$D$1006,BOOKS!E147,'GSTN-Diff Gross'!$R$7:$R$1006,"&lt;&gt;0")+COUNTIFS('GSTN-Diff Gross'!$D$7:$D$1006,BOOKS!E147,'GSTN-Diff Gross'!$S$7:$S$1006,"&lt;&gt;0")+COUNTIFS('GSTN-Diff Gross'!$D$7:$D$1006,BOOKS!E147,'GSTN-Diff Gross'!$T$7:$T$1006,"&lt;&gt;0")+COUNTIFS('GSTN-Diff Gross'!$D$7:$D$1006,BOOKS!E147,'GSTN-Diff Gross'!$U$7:$U$1006,"&lt;&gt;0")+COUNTIFS('GSTN-Diff Gross'!$D$7:$D$1006,BOOKS!E147,'GSTN-Diff Gross'!$V$7:$V$1006,"&lt;&gt;0"),BOOKS!K147,0)</f>
        <v>0</v>
      </c>
      <c r="O147" s="88">
        <f>IF(COUNTIFS('GSTN-Diff Gross'!$D$7:$D$1006,BOOKS!E147,'GSTN-Diff Gross'!$R$7:$R$1006,"&lt;&gt;0")+COUNTIFS('GSTN-Diff Gross'!$D$7:$D$1006,BOOKS!E147,'GSTN-Diff Gross'!$S$7:$S$1006,"&lt;&gt;0")+COUNTIFS('GSTN-Diff Gross'!$D$7:$D$1006,BOOKS!E147,'GSTN-Diff Gross'!$T$7:$T$1006,"&lt;&gt;0")+COUNTIFS('GSTN-Diff Gross'!$D$7:$D$1006,BOOKS!E147,'GSTN-Diff Gross'!$U$7:$U$1006,"&lt;&gt;0")+COUNTIFS('GSTN-Diff Gross'!$D$7:$D$1006,BOOKS!E147,'GSTN-Diff Gross'!$V$7:$V$1006,"&lt;&gt;0"),BOOKS!L147,0)</f>
        <v>0</v>
      </c>
      <c r="P147" s="88">
        <f>IF(COUNTIFS('GSTN-Diff Gross'!$D$7:$D$1006,BOOKS!E147,'GSTN-Diff Gross'!$R$7:$R$1006,"&lt;&gt;0")+COUNTIFS('GSTN-Diff Gross'!$D$7:$D$1006,BOOKS!E147,'GSTN-Diff Gross'!$S$7:$S$1006,"&lt;&gt;0")+COUNTIFS('GSTN-Diff Gross'!$D$7:$D$1006,BOOKS!E147,'GSTN-Diff Gross'!$T$7:$T$1006,"&lt;&gt;0")+COUNTIFS('GSTN-Diff Gross'!$D$7:$D$1006,BOOKS!E147,'GSTN-Diff Gross'!$U$7:$U$1006,"&lt;&gt;0")+COUNTIFS('GSTN-Diff Gross'!$D$7:$D$1006,BOOKS!E147,'GSTN-Diff Gross'!$V$7:$V$1006,"&lt;&gt;0"),BOOKS!M147,0)</f>
        <v>0</v>
      </c>
      <c r="Q147" s="84">
        <f>IFERROR(IF(B147="",0,SUMPRODUCT(('2A'!$D$6:$D$1005='GSTN-Bill Wise'!B147)*'2A'!$I$6:$I$1005)),0)</f>
        <v>0</v>
      </c>
      <c r="R147" s="44">
        <f>IFERROR(IF(B147="",0,SUMPRODUCT(('2A'!$D$6:$D$1005='GSTN-Bill Wise'!B147)*'2A'!$J$6:$J$1005)),0)</f>
        <v>0</v>
      </c>
      <c r="S147" s="44">
        <f>IFERROR(IF(B147="",0,SUMPRODUCT(('2A'!$D$6:$D$1005='GSTN-Bill Wise'!B147)*'2A'!$K$6:$K$1005)),0)</f>
        <v>0</v>
      </c>
      <c r="T147" s="44">
        <f>IFERROR(IF(B147="",0,SUMPRODUCT(('2A'!$D$6:$D$1005='GSTN-Bill Wise'!B147)*'2A'!$L$6:$L$1005)),0)</f>
        <v>0</v>
      </c>
      <c r="U147" s="44">
        <f>IFERROR(IF(B147="",0,SUMPRODUCT(('2A'!$D$6:$D$1005='GSTN-Bill Wise'!B147)*'2A'!$M$6:$M$1005)),0)</f>
        <v>0</v>
      </c>
      <c r="V147" s="111"/>
    </row>
    <row r="148" spans="1:22">
      <c r="A148" s="161">
        <f t="shared" si="23"/>
        <v>143</v>
      </c>
      <c r="B148" s="161" t="str">
        <f t="shared" si="17"/>
        <v/>
      </c>
      <c r="C148" s="161" t="str">
        <f>IF(COUNTIFS('GSTN-Diff Gross'!$D$7:$D$1006,BOOKS!E148,'GSTN-Diff Gross'!$R$7:$R$1006,"&lt;&gt;0")+COUNTIFS('GSTN-Diff Gross'!$D$7:$D$1006,BOOKS!E148,'GSTN-Diff Gross'!$S$7:$S$1006,"&lt;&gt;0")+COUNTIFS('GSTN-Diff Gross'!$D$7:$D$1006,BOOKS!E148,'GSTN-Diff Gross'!$T$7:$T$1006,"&lt;&gt;0")+COUNTIFS('GSTN-Diff Gross'!$D$7:$D$1006,BOOKS!E148,'GSTN-Diff Gross'!$U$7:$U$1006,"&lt;&gt;0")+COUNTIFS('GSTN-Diff Gross'!$D$7:$D$1006,BOOKS!E148,'GSTN-Diff Gross'!$V$7:$V$1006,"&lt;&gt;0"),BOOKS!E148,"")</f>
        <v/>
      </c>
      <c r="D148" s="41" t="str">
        <f>IF(COUNTIFS('GSTN-Diff Gross'!$D$7:$D$1006,BOOKS!E148,'GSTN-Diff Gross'!$R$7:$R$1006,"&lt;&gt;0")+COUNTIFS('GSTN-Diff Gross'!$D$7:$D$1006,BOOKS!E148,'GSTN-Diff Gross'!$S$7:$S$1006,"&lt;&gt;0")+COUNTIFS('GSTN-Diff Gross'!$D$7:$D$1006,BOOKS!E148,'GSTN-Diff Gross'!$T$7:$T$1006,"&lt;&gt;0")+COUNTIFS('GSTN-Diff Gross'!$D$7:$D$1006,BOOKS!E148,'GSTN-Diff Gross'!$U$7:$U$1006,"&lt;&gt;0")+COUNTIFS('GSTN-Diff Gross'!$D$7:$D$1006,BOOKS!E148,'GSTN-Diff Gross'!$V$7:$V$1006,"&lt;&gt;0"),BOOKS!F148,"")</f>
        <v/>
      </c>
      <c r="E148" s="68" t="str">
        <f>IF(COUNTIFS('GSTN-Diff Gross'!$D$7:$D$1006,BOOKS!E148,'GSTN-Diff Gross'!$R$7:$R$1006,"&lt;&gt;0")+COUNTIFS('GSTN-Diff Gross'!$D$7:$D$1006,BOOKS!E148,'GSTN-Diff Gross'!$S$7:$S$1006,"&lt;&gt;0")+COUNTIFS('GSTN-Diff Gross'!$D$7:$D$1006,BOOKS!E148,'GSTN-Diff Gross'!$T$7:$T$1006,"&lt;&gt;0")+COUNTIFS('GSTN-Diff Gross'!$D$7:$D$1006,BOOKS!E148,'GSTN-Diff Gross'!$U$7:$U$1006,"&lt;&gt;0")+COUNTIFS('GSTN-Diff Gross'!$D$7:$D$1006,BOOKS!E148,'GSTN-Diff Gross'!$V$7:$V$1006,"&lt;&gt;0"),BOOKS!G148,"")</f>
        <v/>
      </c>
      <c r="F148" s="90" t="str">
        <f>IF(COUNTIFS('GSTN-Diff Gross'!$D$7:$D$1006,BOOKS!E148,'GSTN-Diff Gross'!$R$7:$R$1006,"&lt;&gt;0")+COUNTIFS('GSTN-Diff Gross'!$D$7:$D$1006,BOOKS!E148,'GSTN-Diff Gross'!$S$7:$S$1006,"&lt;&gt;0")+COUNTIFS('GSTN-Diff Gross'!$D$7:$D$1006,BOOKS!E148,'GSTN-Diff Gross'!$T$7:$T$1006,"&lt;&gt;0")+COUNTIFS('GSTN-Diff Gross'!$D$7:$D$1006,BOOKS!E148,'GSTN-Diff Gross'!$U$7:$U$1006,"&lt;&gt;0")+COUNTIFS('GSTN-Diff Gross'!$D$7:$D$1006,BOOKS!E148,'GSTN-Diff Gross'!$V$7:$V$1006,"&lt;&gt;0"),BOOKS!H148,"")</f>
        <v/>
      </c>
      <c r="G148" s="167">
        <f t="shared" si="18"/>
        <v>0</v>
      </c>
      <c r="H148" s="167">
        <f t="shared" si="19"/>
        <v>0</v>
      </c>
      <c r="I148" s="167">
        <f t="shared" si="20"/>
        <v>0</v>
      </c>
      <c r="J148" s="167">
        <f t="shared" si="21"/>
        <v>0</v>
      </c>
      <c r="K148" s="167">
        <f t="shared" si="22"/>
        <v>0</v>
      </c>
      <c r="L148" s="99">
        <f>IF(COUNTIFS('GSTN-Diff Gross'!$D$7:$D$1006,BOOKS!E148,'GSTN-Diff Gross'!$R$7:$R$1006,"&lt;&gt;0")+COUNTIFS('GSTN-Diff Gross'!$D$7:$D$1006,BOOKS!E148,'GSTN-Diff Gross'!$S$7:$S$1006,"&lt;&gt;0")+COUNTIFS('GSTN-Diff Gross'!$D$7:$D$1006,BOOKS!E148,'GSTN-Diff Gross'!$T$7:$T$1006,"&lt;&gt;0")+COUNTIFS('GSTN-Diff Gross'!$D$7:$D$1006,BOOKS!E148,'GSTN-Diff Gross'!$U$7:$U$1006,"&lt;&gt;0")+COUNTIFS('GSTN-Diff Gross'!$D$7:$D$1006,BOOKS!E148,'GSTN-Diff Gross'!$V$7:$V$1006,"&lt;&gt;0"),BOOKS!I148,0)</f>
        <v>0</v>
      </c>
      <c r="M148" s="100">
        <f>IF(COUNTIFS('GSTN-Diff Gross'!$D$7:$D$1006,BOOKS!E148,'GSTN-Diff Gross'!$R$7:$R$1006,"&lt;&gt;0")+COUNTIFS('GSTN-Diff Gross'!$D$7:$D$1006,BOOKS!E148,'GSTN-Diff Gross'!$S$7:$S$1006,"&lt;&gt;0")+COUNTIFS('GSTN-Diff Gross'!$D$7:$D$1006,BOOKS!E148,'GSTN-Diff Gross'!$T$7:$T$1006,"&lt;&gt;0")+COUNTIFS('GSTN-Diff Gross'!$D$7:$D$1006,BOOKS!E148,'GSTN-Diff Gross'!$U$7:$U$1006,"&lt;&gt;0")+COUNTIFS('GSTN-Diff Gross'!$D$7:$D$1006,BOOKS!E148,'GSTN-Diff Gross'!$V$7:$V$1006,"&lt;&gt;0"),BOOKS!J148,0)</f>
        <v>0</v>
      </c>
      <c r="N148" s="100">
        <f>IF(COUNTIFS('GSTN-Diff Gross'!$D$7:$D$1006,BOOKS!E148,'GSTN-Diff Gross'!$R$7:$R$1006,"&lt;&gt;0")+COUNTIFS('GSTN-Diff Gross'!$D$7:$D$1006,BOOKS!E148,'GSTN-Diff Gross'!$S$7:$S$1006,"&lt;&gt;0")+COUNTIFS('GSTN-Diff Gross'!$D$7:$D$1006,BOOKS!E148,'GSTN-Diff Gross'!$T$7:$T$1006,"&lt;&gt;0")+COUNTIFS('GSTN-Diff Gross'!$D$7:$D$1006,BOOKS!E148,'GSTN-Diff Gross'!$U$7:$U$1006,"&lt;&gt;0")+COUNTIFS('GSTN-Diff Gross'!$D$7:$D$1006,BOOKS!E148,'GSTN-Diff Gross'!$V$7:$V$1006,"&lt;&gt;0"),BOOKS!K148,0)</f>
        <v>0</v>
      </c>
      <c r="O148" s="100">
        <f>IF(COUNTIFS('GSTN-Diff Gross'!$D$7:$D$1006,BOOKS!E148,'GSTN-Diff Gross'!$R$7:$R$1006,"&lt;&gt;0")+COUNTIFS('GSTN-Diff Gross'!$D$7:$D$1006,BOOKS!E148,'GSTN-Diff Gross'!$S$7:$S$1006,"&lt;&gt;0")+COUNTIFS('GSTN-Diff Gross'!$D$7:$D$1006,BOOKS!E148,'GSTN-Diff Gross'!$T$7:$T$1006,"&lt;&gt;0")+COUNTIFS('GSTN-Diff Gross'!$D$7:$D$1006,BOOKS!E148,'GSTN-Diff Gross'!$U$7:$U$1006,"&lt;&gt;0")+COUNTIFS('GSTN-Diff Gross'!$D$7:$D$1006,BOOKS!E148,'GSTN-Diff Gross'!$V$7:$V$1006,"&lt;&gt;0"),BOOKS!L148,0)</f>
        <v>0</v>
      </c>
      <c r="P148" s="100">
        <f>IF(COUNTIFS('GSTN-Diff Gross'!$D$7:$D$1006,BOOKS!E148,'GSTN-Diff Gross'!$R$7:$R$1006,"&lt;&gt;0")+COUNTIFS('GSTN-Diff Gross'!$D$7:$D$1006,BOOKS!E148,'GSTN-Diff Gross'!$S$7:$S$1006,"&lt;&gt;0")+COUNTIFS('GSTN-Diff Gross'!$D$7:$D$1006,BOOKS!E148,'GSTN-Diff Gross'!$T$7:$T$1006,"&lt;&gt;0")+COUNTIFS('GSTN-Diff Gross'!$D$7:$D$1006,BOOKS!E148,'GSTN-Diff Gross'!$U$7:$U$1006,"&lt;&gt;0")+COUNTIFS('GSTN-Diff Gross'!$D$7:$D$1006,BOOKS!E148,'GSTN-Diff Gross'!$V$7:$V$1006,"&lt;&gt;0"),BOOKS!M148,0)</f>
        <v>0</v>
      </c>
      <c r="Q148" s="94">
        <f>IFERROR(IF(B148="",0,SUMPRODUCT(('2A'!$D$6:$D$1005='GSTN-Bill Wise'!B148)*'2A'!$I$6:$I$1005)),0)</f>
        <v>0</v>
      </c>
      <c r="R148" s="95">
        <f>IFERROR(IF(B148="",0,SUMPRODUCT(('2A'!$D$6:$D$1005='GSTN-Bill Wise'!B148)*'2A'!$J$6:$J$1005)),0)</f>
        <v>0</v>
      </c>
      <c r="S148" s="95">
        <f>IFERROR(IF(B148="",0,SUMPRODUCT(('2A'!$D$6:$D$1005='GSTN-Bill Wise'!B148)*'2A'!$K$6:$K$1005)),0)</f>
        <v>0</v>
      </c>
      <c r="T148" s="95">
        <f>IFERROR(IF(B148="",0,SUMPRODUCT(('2A'!$D$6:$D$1005='GSTN-Bill Wise'!B148)*'2A'!$L$6:$L$1005)),0)</f>
        <v>0</v>
      </c>
      <c r="U148" s="95">
        <f>IFERROR(IF(B148="",0,SUMPRODUCT(('2A'!$D$6:$D$1005='GSTN-Bill Wise'!B148)*'2A'!$M$6:$M$1005)),0)</f>
        <v>0</v>
      </c>
      <c r="V148" s="111"/>
    </row>
    <row r="149" spans="1:22">
      <c r="A149" s="162">
        <f t="shared" si="23"/>
        <v>144</v>
      </c>
      <c r="B149" s="162" t="str">
        <f t="shared" si="17"/>
        <v/>
      </c>
      <c r="C149" s="162" t="str">
        <f>IF(COUNTIFS('GSTN-Diff Gross'!$D$7:$D$1006,BOOKS!E149,'GSTN-Diff Gross'!$R$7:$R$1006,"&lt;&gt;0")+COUNTIFS('GSTN-Diff Gross'!$D$7:$D$1006,BOOKS!E149,'GSTN-Diff Gross'!$S$7:$S$1006,"&lt;&gt;0")+COUNTIFS('GSTN-Diff Gross'!$D$7:$D$1006,BOOKS!E149,'GSTN-Diff Gross'!$T$7:$T$1006,"&lt;&gt;0")+COUNTIFS('GSTN-Diff Gross'!$D$7:$D$1006,BOOKS!E149,'GSTN-Diff Gross'!$U$7:$U$1006,"&lt;&gt;0")+COUNTIFS('GSTN-Diff Gross'!$D$7:$D$1006,BOOKS!E149,'GSTN-Diff Gross'!$V$7:$V$1006,"&lt;&gt;0"),BOOKS!E149,"")</f>
        <v/>
      </c>
      <c r="D149" s="44" t="str">
        <f>IF(COUNTIFS('GSTN-Diff Gross'!$D$7:$D$1006,BOOKS!E149,'GSTN-Diff Gross'!$R$7:$R$1006,"&lt;&gt;0")+COUNTIFS('GSTN-Diff Gross'!$D$7:$D$1006,BOOKS!E149,'GSTN-Diff Gross'!$S$7:$S$1006,"&lt;&gt;0")+COUNTIFS('GSTN-Diff Gross'!$D$7:$D$1006,BOOKS!E149,'GSTN-Diff Gross'!$T$7:$T$1006,"&lt;&gt;0")+COUNTIFS('GSTN-Diff Gross'!$D$7:$D$1006,BOOKS!E149,'GSTN-Diff Gross'!$U$7:$U$1006,"&lt;&gt;0")+COUNTIFS('GSTN-Diff Gross'!$D$7:$D$1006,BOOKS!E149,'GSTN-Diff Gross'!$V$7:$V$1006,"&lt;&gt;0"),BOOKS!F149,"")</f>
        <v/>
      </c>
      <c r="E149" s="67" t="str">
        <f>IF(COUNTIFS('GSTN-Diff Gross'!$D$7:$D$1006,BOOKS!E149,'GSTN-Diff Gross'!$R$7:$R$1006,"&lt;&gt;0")+COUNTIFS('GSTN-Diff Gross'!$D$7:$D$1006,BOOKS!E149,'GSTN-Diff Gross'!$S$7:$S$1006,"&lt;&gt;0")+COUNTIFS('GSTN-Diff Gross'!$D$7:$D$1006,BOOKS!E149,'GSTN-Diff Gross'!$T$7:$T$1006,"&lt;&gt;0")+COUNTIFS('GSTN-Diff Gross'!$D$7:$D$1006,BOOKS!E149,'GSTN-Diff Gross'!$U$7:$U$1006,"&lt;&gt;0")+COUNTIFS('GSTN-Diff Gross'!$D$7:$D$1006,BOOKS!E149,'GSTN-Diff Gross'!$V$7:$V$1006,"&lt;&gt;0"),BOOKS!G149,"")</f>
        <v/>
      </c>
      <c r="F149" s="89" t="str">
        <f>IF(COUNTIFS('GSTN-Diff Gross'!$D$7:$D$1006,BOOKS!E149,'GSTN-Diff Gross'!$R$7:$R$1006,"&lt;&gt;0")+COUNTIFS('GSTN-Diff Gross'!$D$7:$D$1006,BOOKS!E149,'GSTN-Diff Gross'!$S$7:$S$1006,"&lt;&gt;0")+COUNTIFS('GSTN-Diff Gross'!$D$7:$D$1006,BOOKS!E149,'GSTN-Diff Gross'!$T$7:$T$1006,"&lt;&gt;0")+COUNTIFS('GSTN-Diff Gross'!$D$7:$D$1006,BOOKS!E149,'GSTN-Diff Gross'!$U$7:$U$1006,"&lt;&gt;0")+COUNTIFS('GSTN-Diff Gross'!$D$7:$D$1006,BOOKS!E149,'GSTN-Diff Gross'!$V$7:$V$1006,"&lt;&gt;0"),BOOKS!H149,"")</f>
        <v/>
      </c>
      <c r="G149" s="96">
        <f t="shared" si="18"/>
        <v>0</v>
      </c>
      <c r="H149" s="96">
        <f t="shared" si="19"/>
        <v>0</v>
      </c>
      <c r="I149" s="97">
        <f t="shared" si="20"/>
        <v>0</v>
      </c>
      <c r="J149" s="98">
        <f t="shared" si="21"/>
        <v>0</v>
      </c>
      <c r="K149" s="96">
        <f t="shared" si="22"/>
        <v>0</v>
      </c>
      <c r="L149" s="93">
        <f>IF(COUNTIFS('GSTN-Diff Gross'!$D$7:$D$1006,BOOKS!E149,'GSTN-Diff Gross'!$R$7:$R$1006,"&lt;&gt;0")+COUNTIFS('GSTN-Diff Gross'!$D$7:$D$1006,BOOKS!E149,'GSTN-Diff Gross'!$S$7:$S$1006,"&lt;&gt;0")+COUNTIFS('GSTN-Diff Gross'!$D$7:$D$1006,BOOKS!E149,'GSTN-Diff Gross'!$T$7:$T$1006,"&lt;&gt;0")+COUNTIFS('GSTN-Diff Gross'!$D$7:$D$1006,BOOKS!E149,'GSTN-Diff Gross'!$U$7:$U$1006,"&lt;&gt;0")+COUNTIFS('GSTN-Diff Gross'!$D$7:$D$1006,BOOKS!E149,'GSTN-Diff Gross'!$V$7:$V$1006,"&lt;&gt;0"),BOOKS!I149,0)</f>
        <v>0</v>
      </c>
      <c r="M149" s="88">
        <f>IF(COUNTIFS('GSTN-Diff Gross'!$D$7:$D$1006,BOOKS!E149,'GSTN-Diff Gross'!$R$7:$R$1006,"&lt;&gt;0")+COUNTIFS('GSTN-Diff Gross'!$D$7:$D$1006,BOOKS!E149,'GSTN-Diff Gross'!$S$7:$S$1006,"&lt;&gt;0")+COUNTIFS('GSTN-Diff Gross'!$D$7:$D$1006,BOOKS!E149,'GSTN-Diff Gross'!$T$7:$T$1006,"&lt;&gt;0")+COUNTIFS('GSTN-Diff Gross'!$D$7:$D$1006,BOOKS!E149,'GSTN-Diff Gross'!$U$7:$U$1006,"&lt;&gt;0")+COUNTIFS('GSTN-Diff Gross'!$D$7:$D$1006,BOOKS!E149,'GSTN-Diff Gross'!$V$7:$V$1006,"&lt;&gt;0"),BOOKS!J149,0)</f>
        <v>0</v>
      </c>
      <c r="N149" s="88">
        <f>IF(COUNTIFS('GSTN-Diff Gross'!$D$7:$D$1006,BOOKS!E149,'GSTN-Diff Gross'!$R$7:$R$1006,"&lt;&gt;0")+COUNTIFS('GSTN-Diff Gross'!$D$7:$D$1006,BOOKS!E149,'GSTN-Diff Gross'!$S$7:$S$1006,"&lt;&gt;0")+COUNTIFS('GSTN-Diff Gross'!$D$7:$D$1006,BOOKS!E149,'GSTN-Diff Gross'!$T$7:$T$1006,"&lt;&gt;0")+COUNTIFS('GSTN-Diff Gross'!$D$7:$D$1006,BOOKS!E149,'GSTN-Diff Gross'!$U$7:$U$1006,"&lt;&gt;0")+COUNTIFS('GSTN-Diff Gross'!$D$7:$D$1006,BOOKS!E149,'GSTN-Diff Gross'!$V$7:$V$1006,"&lt;&gt;0"),BOOKS!K149,0)</f>
        <v>0</v>
      </c>
      <c r="O149" s="88">
        <f>IF(COUNTIFS('GSTN-Diff Gross'!$D$7:$D$1006,BOOKS!E149,'GSTN-Diff Gross'!$R$7:$R$1006,"&lt;&gt;0")+COUNTIFS('GSTN-Diff Gross'!$D$7:$D$1006,BOOKS!E149,'GSTN-Diff Gross'!$S$7:$S$1006,"&lt;&gt;0")+COUNTIFS('GSTN-Diff Gross'!$D$7:$D$1006,BOOKS!E149,'GSTN-Diff Gross'!$T$7:$T$1006,"&lt;&gt;0")+COUNTIFS('GSTN-Diff Gross'!$D$7:$D$1006,BOOKS!E149,'GSTN-Diff Gross'!$U$7:$U$1006,"&lt;&gt;0")+COUNTIFS('GSTN-Diff Gross'!$D$7:$D$1006,BOOKS!E149,'GSTN-Diff Gross'!$V$7:$V$1006,"&lt;&gt;0"),BOOKS!L149,0)</f>
        <v>0</v>
      </c>
      <c r="P149" s="88">
        <f>IF(COUNTIFS('GSTN-Diff Gross'!$D$7:$D$1006,BOOKS!E149,'GSTN-Diff Gross'!$R$7:$R$1006,"&lt;&gt;0")+COUNTIFS('GSTN-Diff Gross'!$D$7:$D$1006,BOOKS!E149,'GSTN-Diff Gross'!$S$7:$S$1006,"&lt;&gt;0")+COUNTIFS('GSTN-Diff Gross'!$D$7:$D$1006,BOOKS!E149,'GSTN-Diff Gross'!$T$7:$T$1006,"&lt;&gt;0")+COUNTIFS('GSTN-Diff Gross'!$D$7:$D$1006,BOOKS!E149,'GSTN-Diff Gross'!$U$7:$U$1006,"&lt;&gt;0")+COUNTIFS('GSTN-Diff Gross'!$D$7:$D$1006,BOOKS!E149,'GSTN-Diff Gross'!$V$7:$V$1006,"&lt;&gt;0"),BOOKS!M149,0)</f>
        <v>0</v>
      </c>
      <c r="Q149" s="84">
        <f>IFERROR(IF(B149="",0,SUMPRODUCT(('2A'!$D$6:$D$1005='GSTN-Bill Wise'!B149)*'2A'!$I$6:$I$1005)),0)</f>
        <v>0</v>
      </c>
      <c r="R149" s="44">
        <f>IFERROR(IF(B149="",0,SUMPRODUCT(('2A'!$D$6:$D$1005='GSTN-Bill Wise'!B149)*'2A'!$J$6:$J$1005)),0)</f>
        <v>0</v>
      </c>
      <c r="S149" s="44">
        <f>IFERROR(IF(B149="",0,SUMPRODUCT(('2A'!$D$6:$D$1005='GSTN-Bill Wise'!B149)*'2A'!$K$6:$K$1005)),0)</f>
        <v>0</v>
      </c>
      <c r="T149" s="44">
        <f>IFERROR(IF(B149="",0,SUMPRODUCT(('2A'!$D$6:$D$1005='GSTN-Bill Wise'!B149)*'2A'!$L$6:$L$1005)),0)</f>
        <v>0</v>
      </c>
      <c r="U149" s="44">
        <f>IFERROR(IF(B149="",0,SUMPRODUCT(('2A'!$D$6:$D$1005='GSTN-Bill Wise'!B149)*'2A'!$M$6:$M$1005)),0)</f>
        <v>0</v>
      </c>
      <c r="V149" s="111"/>
    </row>
    <row r="150" spans="1:22">
      <c r="A150" s="161">
        <f t="shared" si="23"/>
        <v>145</v>
      </c>
      <c r="B150" s="161" t="str">
        <f t="shared" si="17"/>
        <v/>
      </c>
      <c r="C150" s="161" t="str">
        <f>IF(COUNTIFS('GSTN-Diff Gross'!$D$7:$D$1006,BOOKS!E150,'GSTN-Diff Gross'!$R$7:$R$1006,"&lt;&gt;0")+COUNTIFS('GSTN-Diff Gross'!$D$7:$D$1006,BOOKS!E150,'GSTN-Diff Gross'!$S$7:$S$1006,"&lt;&gt;0")+COUNTIFS('GSTN-Diff Gross'!$D$7:$D$1006,BOOKS!E150,'GSTN-Diff Gross'!$T$7:$T$1006,"&lt;&gt;0")+COUNTIFS('GSTN-Diff Gross'!$D$7:$D$1006,BOOKS!E150,'GSTN-Diff Gross'!$U$7:$U$1006,"&lt;&gt;0")+COUNTIFS('GSTN-Diff Gross'!$D$7:$D$1006,BOOKS!E150,'GSTN-Diff Gross'!$V$7:$V$1006,"&lt;&gt;0"),BOOKS!E150,"")</f>
        <v/>
      </c>
      <c r="D150" s="41" t="str">
        <f>IF(COUNTIFS('GSTN-Diff Gross'!$D$7:$D$1006,BOOKS!E150,'GSTN-Diff Gross'!$R$7:$R$1006,"&lt;&gt;0")+COUNTIFS('GSTN-Diff Gross'!$D$7:$D$1006,BOOKS!E150,'GSTN-Diff Gross'!$S$7:$S$1006,"&lt;&gt;0")+COUNTIFS('GSTN-Diff Gross'!$D$7:$D$1006,BOOKS!E150,'GSTN-Diff Gross'!$T$7:$T$1006,"&lt;&gt;0")+COUNTIFS('GSTN-Diff Gross'!$D$7:$D$1006,BOOKS!E150,'GSTN-Diff Gross'!$U$7:$U$1006,"&lt;&gt;0")+COUNTIFS('GSTN-Diff Gross'!$D$7:$D$1006,BOOKS!E150,'GSTN-Diff Gross'!$V$7:$V$1006,"&lt;&gt;0"),BOOKS!F150,"")</f>
        <v/>
      </c>
      <c r="E150" s="68" t="str">
        <f>IF(COUNTIFS('GSTN-Diff Gross'!$D$7:$D$1006,BOOKS!E150,'GSTN-Diff Gross'!$R$7:$R$1006,"&lt;&gt;0")+COUNTIFS('GSTN-Diff Gross'!$D$7:$D$1006,BOOKS!E150,'GSTN-Diff Gross'!$S$7:$S$1006,"&lt;&gt;0")+COUNTIFS('GSTN-Diff Gross'!$D$7:$D$1006,BOOKS!E150,'GSTN-Diff Gross'!$T$7:$T$1006,"&lt;&gt;0")+COUNTIFS('GSTN-Diff Gross'!$D$7:$D$1006,BOOKS!E150,'GSTN-Diff Gross'!$U$7:$U$1006,"&lt;&gt;0")+COUNTIFS('GSTN-Diff Gross'!$D$7:$D$1006,BOOKS!E150,'GSTN-Diff Gross'!$V$7:$V$1006,"&lt;&gt;0"),BOOKS!G150,"")</f>
        <v/>
      </c>
      <c r="F150" s="90" t="str">
        <f>IF(COUNTIFS('GSTN-Diff Gross'!$D$7:$D$1006,BOOKS!E150,'GSTN-Diff Gross'!$R$7:$R$1006,"&lt;&gt;0")+COUNTIFS('GSTN-Diff Gross'!$D$7:$D$1006,BOOKS!E150,'GSTN-Diff Gross'!$S$7:$S$1006,"&lt;&gt;0")+COUNTIFS('GSTN-Diff Gross'!$D$7:$D$1006,BOOKS!E150,'GSTN-Diff Gross'!$T$7:$T$1006,"&lt;&gt;0")+COUNTIFS('GSTN-Diff Gross'!$D$7:$D$1006,BOOKS!E150,'GSTN-Diff Gross'!$U$7:$U$1006,"&lt;&gt;0")+COUNTIFS('GSTN-Diff Gross'!$D$7:$D$1006,BOOKS!E150,'GSTN-Diff Gross'!$V$7:$V$1006,"&lt;&gt;0"),BOOKS!H150,"")</f>
        <v/>
      </c>
      <c r="G150" s="167">
        <f t="shared" si="18"/>
        <v>0</v>
      </c>
      <c r="H150" s="167">
        <f t="shared" si="19"/>
        <v>0</v>
      </c>
      <c r="I150" s="167">
        <f t="shared" si="20"/>
        <v>0</v>
      </c>
      <c r="J150" s="167">
        <f t="shared" si="21"/>
        <v>0</v>
      </c>
      <c r="K150" s="167">
        <f t="shared" si="22"/>
        <v>0</v>
      </c>
      <c r="L150" s="99">
        <f>IF(COUNTIFS('GSTN-Diff Gross'!$D$7:$D$1006,BOOKS!E150,'GSTN-Diff Gross'!$R$7:$R$1006,"&lt;&gt;0")+COUNTIFS('GSTN-Diff Gross'!$D$7:$D$1006,BOOKS!E150,'GSTN-Diff Gross'!$S$7:$S$1006,"&lt;&gt;0")+COUNTIFS('GSTN-Diff Gross'!$D$7:$D$1006,BOOKS!E150,'GSTN-Diff Gross'!$T$7:$T$1006,"&lt;&gt;0")+COUNTIFS('GSTN-Diff Gross'!$D$7:$D$1006,BOOKS!E150,'GSTN-Diff Gross'!$U$7:$U$1006,"&lt;&gt;0")+COUNTIFS('GSTN-Diff Gross'!$D$7:$D$1006,BOOKS!E150,'GSTN-Diff Gross'!$V$7:$V$1006,"&lt;&gt;0"),BOOKS!I150,0)</f>
        <v>0</v>
      </c>
      <c r="M150" s="100">
        <f>IF(COUNTIFS('GSTN-Diff Gross'!$D$7:$D$1006,BOOKS!E150,'GSTN-Diff Gross'!$R$7:$R$1006,"&lt;&gt;0")+COUNTIFS('GSTN-Diff Gross'!$D$7:$D$1006,BOOKS!E150,'GSTN-Diff Gross'!$S$7:$S$1006,"&lt;&gt;0")+COUNTIFS('GSTN-Diff Gross'!$D$7:$D$1006,BOOKS!E150,'GSTN-Diff Gross'!$T$7:$T$1006,"&lt;&gt;0")+COUNTIFS('GSTN-Diff Gross'!$D$7:$D$1006,BOOKS!E150,'GSTN-Diff Gross'!$U$7:$U$1006,"&lt;&gt;0")+COUNTIFS('GSTN-Diff Gross'!$D$7:$D$1006,BOOKS!E150,'GSTN-Diff Gross'!$V$7:$V$1006,"&lt;&gt;0"),BOOKS!J150,0)</f>
        <v>0</v>
      </c>
      <c r="N150" s="100">
        <f>IF(COUNTIFS('GSTN-Diff Gross'!$D$7:$D$1006,BOOKS!E150,'GSTN-Diff Gross'!$R$7:$R$1006,"&lt;&gt;0")+COUNTIFS('GSTN-Diff Gross'!$D$7:$D$1006,BOOKS!E150,'GSTN-Diff Gross'!$S$7:$S$1006,"&lt;&gt;0")+COUNTIFS('GSTN-Diff Gross'!$D$7:$D$1006,BOOKS!E150,'GSTN-Diff Gross'!$T$7:$T$1006,"&lt;&gt;0")+COUNTIFS('GSTN-Diff Gross'!$D$7:$D$1006,BOOKS!E150,'GSTN-Diff Gross'!$U$7:$U$1006,"&lt;&gt;0")+COUNTIFS('GSTN-Diff Gross'!$D$7:$D$1006,BOOKS!E150,'GSTN-Diff Gross'!$V$7:$V$1006,"&lt;&gt;0"),BOOKS!K150,0)</f>
        <v>0</v>
      </c>
      <c r="O150" s="100">
        <f>IF(COUNTIFS('GSTN-Diff Gross'!$D$7:$D$1006,BOOKS!E150,'GSTN-Diff Gross'!$R$7:$R$1006,"&lt;&gt;0")+COUNTIFS('GSTN-Diff Gross'!$D$7:$D$1006,BOOKS!E150,'GSTN-Diff Gross'!$S$7:$S$1006,"&lt;&gt;0")+COUNTIFS('GSTN-Diff Gross'!$D$7:$D$1006,BOOKS!E150,'GSTN-Diff Gross'!$T$7:$T$1006,"&lt;&gt;0")+COUNTIFS('GSTN-Diff Gross'!$D$7:$D$1006,BOOKS!E150,'GSTN-Diff Gross'!$U$7:$U$1006,"&lt;&gt;0")+COUNTIFS('GSTN-Diff Gross'!$D$7:$D$1006,BOOKS!E150,'GSTN-Diff Gross'!$V$7:$V$1006,"&lt;&gt;0"),BOOKS!L150,0)</f>
        <v>0</v>
      </c>
      <c r="P150" s="100">
        <f>IF(COUNTIFS('GSTN-Diff Gross'!$D$7:$D$1006,BOOKS!E150,'GSTN-Diff Gross'!$R$7:$R$1006,"&lt;&gt;0")+COUNTIFS('GSTN-Diff Gross'!$D$7:$D$1006,BOOKS!E150,'GSTN-Diff Gross'!$S$7:$S$1006,"&lt;&gt;0")+COUNTIFS('GSTN-Diff Gross'!$D$7:$D$1006,BOOKS!E150,'GSTN-Diff Gross'!$T$7:$T$1006,"&lt;&gt;0")+COUNTIFS('GSTN-Diff Gross'!$D$7:$D$1006,BOOKS!E150,'GSTN-Diff Gross'!$U$7:$U$1006,"&lt;&gt;0")+COUNTIFS('GSTN-Diff Gross'!$D$7:$D$1006,BOOKS!E150,'GSTN-Diff Gross'!$V$7:$V$1006,"&lt;&gt;0"),BOOKS!M150,0)</f>
        <v>0</v>
      </c>
      <c r="Q150" s="94">
        <f>IFERROR(IF(B150="",0,SUMPRODUCT(('2A'!$D$6:$D$1005='GSTN-Bill Wise'!B150)*'2A'!$I$6:$I$1005)),0)</f>
        <v>0</v>
      </c>
      <c r="R150" s="95">
        <f>IFERROR(IF(B150="",0,SUMPRODUCT(('2A'!$D$6:$D$1005='GSTN-Bill Wise'!B150)*'2A'!$J$6:$J$1005)),0)</f>
        <v>0</v>
      </c>
      <c r="S150" s="95">
        <f>IFERROR(IF(B150="",0,SUMPRODUCT(('2A'!$D$6:$D$1005='GSTN-Bill Wise'!B150)*'2A'!$K$6:$K$1005)),0)</f>
        <v>0</v>
      </c>
      <c r="T150" s="95">
        <f>IFERROR(IF(B150="",0,SUMPRODUCT(('2A'!$D$6:$D$1005='GSTN-Bill Wise'!B150)*'2A'!$L$6:$L$1005)),0)</f>
        <v>0</v>
      </c>
      <c r="U150" s="95">
        <f>IFERROR(IF(B150="",0,SUMPRODUCT(('2A'!$D$6:$D$1005='GSTN-Bill Wise'!B150)*'2A'!$M$6:$M$1005)),0)</f>
        <v>0</v>
      </c>
      <c r="V150" s="111"/>
    </row>
    <row r="151" spans="1:22">
      <c r="A151" s="162">
        <f t="shared" si="23"/>
        <v>146</v>
      </c>
      <c r="B151" s="162" t="str">
        <f t="shared" si="17"/>
        <v/>
      </c>
      <c r="C151" s="162" t="str">
        <f>IF(COUNTIFS('GSTN-Diff Gross'!$D$7:$D$1006,BOOKS!E151,'GSTN-Diff Gross'!$R$7:$R$1006,"&lt;&gt;0")+COUNTIFS('GSTN-Diff Gross'!$D$7:$D$1006,BOOKS!E151,'GSTN-Diff Gross'!$S$7:$S$1006,"&lt;&gt;0")+COUNTIFS('GSTN-Diff Gross'!$D$7:$D$1006,BOOKS!E151,'GSTN-Diff Gross'!$T$7:$T$1006,"&lt;&gt;0")+COUNTIFS('GSTN-Diff Gross'!$D$7:$D$1006,BOOKS!E151,'GSTN-Diff Gross'!$U$7:$U$1006,"&lt;&gt;0")+COUNTIFS('GSTN-Diff Gross'!$D$7:$D$1006,BOOKS!E151,'GSTN-Diff Gross'!$V$7:$V$1006,"&lt;&gt;0"),BOOKS!E151,"")</f>
        <v/>
      </c>
      <c r="D151" s="44" t="str">
        <f>IF(COUNTIFS('GSTN-Diff Gross'!$D$7:$D$1006,BOOKS!E151,'GSTN-Diff Gross'!$R$7:$R$1006,"&lt;&gt;0")+COUNTIFS('GSTN-Diff Gross'!$D$7:$D$1006,BOOKS!E151,'GSTN-Diff Gross'!$S$7:$S$1006,"&lt;&gt;0")+COUNTIFS('GSTN-Diff Gross'!$D$7:$D$1006,BOOKS!E151,'GSTN-Diff Gross'!$T$7:$T$1006,"&lt;&gt;0")+COUNTIFS('GSTN-Diff Gross'!$D$7:$D$1006,BOOKS!E151,'GSTN-Diff Gross'!$U$7:$U$1006,"&lt;&gt;0")+COUNTIFS('GSTN-Diff Gross'!$D$7:$D$1006,BOOKS!E151,'GSTN-Diff Gross'!$V$7:$V$1006,"&lt;&gt;0"),BOOKS!F151,"")</f>
        <v/>
      </c>
      <c r="E151" s="67" t="str">
        <f>IF(COUNTIFS('GSTN-Diff Gross'!$D$7:$D$1006,BOOKS!E151,'GSTN-Diff Gross'!$R$7:$R$1006,"&lt;&gt;0")+COUNTIFS('GSTN-Diff Gross'!$D$7:$D$1006,BOOKS!E151,'GSTN-Diff Gross'!$S$7:$S$1006,"&lt;&gt;0")+COUNTIFS('GSTN-Diff Gross'!$D$7:$D$1006,BOOKS!E151,'GSTN-Diff Gross'!$T$7:$T$1006,"&lt;&gt;0")+COUNTIFS('GSTN-Diff Gross'!$D$7:$D$1006,BOOKS!E151,'GSTN-Diff Gross'!$U$7:$U$1006,"&lt;&gt;0")+COUNTIFS('GSTN-Diff Gross'!$D$7:$D$1006,BOOKS!E151,'GSTN-Diff Gross'!$V$7:$V$1006,"&lt;&gt;0"),BOOKS!G151,"")</f>
        <v/>
      </c>
      <c r="F151" s="89" t="str">
        <f>IF(COUNTIFS('GSTN-Diff Gross'!$D$7:$D$1006,BOOKS!E151,'GSTN-Diff Gross'!$R$7:$R$1006,"&lt;&gt;0")+COUNTIFS('GSTN-Diff Gross'!$D$7:$D$1006,BOOKS!E151,'GSTN-Diff Gross'!$S$7:$S$1006,"&lt;&gt;0")+COUNTIFS('GSTN-Diff Gross'!$D$7:$D$1006,BOOKS!E151,'GSTN-Diff Gross'!$T$7:$T$1006,"&lt;&gt;0")+COUNTIFS('GSTN-Diff Gross'!$D$7:$D$1006,BOOKS!E151,'GSTN-Diff Gross'!$U$7:$U$1006,"&lt;&gt;0")+COUNTIFS('GSTN-Diff Gross'!$D$7:$D$1006,BOOKS!E151,'GSTN-Diff Gross'!$V$7:$V$1006,"&lt;&gt;0"),BOOKS!H151,"")</f>
        <v/>
      </c>
      <c r="G151" s="96">
        <f t="shared" si="18"/>
        <v>0</v>
      </c>
      <c r="H151" s="96">
        <f t="shared" si="19"/>
        <v>0</v>
      </c>
      <c r="I151" s="97">
        <f t="shared" si="20"/>
        <v>0</v>
      </c>
      <c r="J151" s="98">
        <f t="shared" si="21"/>
        <v>0</v>
      </c>
      <c r="K151" s="96">
        <f t="shared" si="22"/>
        <v>0</v>
      </c>
      <c r="L151" s="93">
        <f>IF(COUNTIFS('GSTN-Diff Gross'!$D$7:$D$1006,BOOKS!E151,'GSTN-Diff Gross'!$R$7:$R$1006,"&lt;&gt;0")+COUNTIFS('GSTN-Diff Gross'!$D$7:$D$1006,BOOKS!E151,'GSTN-Diff Gross'!$S$7:$S$1006,"&lt;&gt;0")+COUNTIFS('GSTN-Diff Gross'!$D$7:$D$1006,BOOKS!E151,'GSTN-Diff Gross'!$T$7:$T$1006,"&lt;&gt;0")+COUNTIFS('GSTN-Diff Gross'!$D$7:$D$1006,BOOKS!E151,'GSTN-Diff Gross'!$U$7:$U$1006,"&lt;&gt;0")+COUNTIFS('GSTN-Diff Gross'!$D$7:$D$1006,BOOKS!E151,'GSTN-Diff Gross'!$V$7:$V$1006,"&lt;&gt;0"),BOOKS!I151,0)</f>
        <v>0</v>
      </c>
      <c r="M151" s="88">
        <f>IF(COUNTIFS('GSTN-Diff Gross'!$D$7:$D$1006,BOOKS!E151,'GSTN-Diff Gross'!$R$7:$R$1006,"&lt;&gt;0")+COUNTIFS('GSTN-Diff Gross'!$D$7:$D$1006,BOOKS!E151,'GSTN-Diff Gross'!$S$7:$S$1006,"&lt;&gt;0")+COUNTIFS('GSTN-Diff Gross'!$D$7:$D$1006,BOOKS!E151,'GSTN-Diff Gross'!$T$7:$T$1006,"&lt;&gt;0")+COUNTIFS('GSTN-Diff Gross'!$D$7:$D$1006,BOOKS!E151,'GSTN-Diff Gross'!$U$7:$U$1006,"&lt;&gt;0")+COUNTIFS('GSTN-Diff Gross'!$D$7:$D$1006,BOOKS!E151,'GSTN-Diff Gross'!$V$7:$V$1006,"&lt;&gt;0"),BOOKS!J151,0)</f>
        <v>0</v>
      </c>
      <c r="N151" s="88">
        <f>IF(COUNTIFS('GSTN-Diff Gross'!$D$7:$D$1006,BOOKS!E151,'GSTN-Diff Gross'!$R$7:$R$1006,"&lt;&gt;0")+COUNTIFS('GSTN-Diff Gross'!$D$7:$D$1006,BOOKS!E151,'GSTN-Diff Gross'!$S$7:$S$1006,"&lt;&gt;0")+COUNTIFS('GSTN-Diff Gross'!$D$7:$D$1006,BOOKS!E151,'GSTN-Diff Gross'!$T$7:$T$1006,"&lt;&gt;0")+COUNTIFS('GSTN-Diff Gross'!$D$7:$D$1006,BOOKS!E151,'GSTN-Diff Gross'!$U$7:$U$1006,"&lt;&gt;0")+COUNTIFS('GSTN-Diff Gross'!$D$7:$D$1006,BOOKS!E151,'GSTN-Diff Gross'!$V$7:$V$1006,"&lt;&gt;0"),BOOKS!K151,0)</f>
        <v>0</v>
      </c>
      <c r="O151" s="88">
        <f>IF(COUNTIFS('GSTN-Diff Gross'!$D$7:$D$1006,BOOKS!E151,'GSTN-Diff Gross'!$R$7:$R$1006,"&lt;&gt;0")+COUNTIFS('GSTN-Diff Gross'!$D$7:$D$1006,BOOKS!E151,'GSTN-Diff Gross'!$S$7:$S$1006,"&lt;&gt;0")+COUNTIFS('GSTN-Diff Gross'!$D$7:$D$1006,BOOKS!E151,'GSTN-Diff Gross'!$T$7:$T$1006,"&lt;&gt;0")+COUNTIFS('GSTN-Diff Gross'!$D$7:$D$1006,BOOKS!E151,'GSTN-Diff Gross'!$U$7:$U$1006,"&lt;&gt;0")+COUNTIFS('GSTN-Diff Gross'!$D$7:$D$1006,BOOKS!E151,'GSTN-Diff Gross'!$V$7:$V$1006,"&lt;&gt;0"),BOOKS!L151,0)</f>
        <v>0</v>
      </c>
      <c r="P151" s="88">
        <f>IF(COUNTIFS('GSTN-Diff Gross'!$D$7:$D$1006,BOOKS!E151,'GSTN-Diff Gross'!$R$7:$R$1006,"&lt;&gt;0")+COUNTIFS('GSTN-Diff Gross'!$D$7:$D$1006,BOOKS!E151,'GSTN-Diff Gross'!$S$7:$S$1006,"&lt;&gt;0")+COUNTIFS('GSTN-Diff Gross'!$D$7:$D$1006,BOOKS!E151,'GSTN-Diff Gross'!$T$7:$T$1006,"&lt;&gt;0")+COUNTIFS('GSTN-Diff Gross'!$D$7:$D$1006,BOOKS!E151,'GSTN-Diff Gross'!$U$7:$U$1006,"&lt;&gt;0")+COUNTIFS('GSTN-Diff Gross'!$D$7:$D$1006,BOOKS!E151,'GSTN-Diff Gross'!$V$7:$V$1006,"&lt;&gt;0"),BOOKS!M151,0)</f>
        <v>0</v>
      </c>
      <c r="Q151" s="84">
        <f>IFERROR(IF(B151="",0,SUMPRODUCT(('2A'!$D$6:$D$1005='GSTN-Bill Wise'!B151)*'2A'!$I$6:$I$1005)),0)</f>
        <v>0</v>
      </c>
      <c r="R151" s="44">
        <f>IFERROR(IF(B151="",0,SUMPRODUCT(('2A'!$D$6:$D$1005='GSTN-Bill Wise'!B151)*'2A'!$J$6:$J$1005)),0)</f>
        <v>0</v>
      </c>
      <c r="S151" s="44">
        <f>IFERROR(IF(B151="",0,SUMPRODUCT(('2A'!$D$6:$D$1005='GSTN-Bill Wise'!B151)*'2A'!$K$6:$K$1005)),0)</f>
        <v>0</v>
      </c>
      <c r="T151" s="44">
        <f>IFERROR(IF(B151="",0,SUMPRODUCT(('2A'!$D$6:$D$1005='GSTN-Bill Wise'!B151)*'2A'!$L$6:$L$1005)),0)</f>
        <v>0</v>
      </c>
      <c r="U151" s="44">
        <f>IFERROR(IF(B151="",0,SUMPRODUCT(('2A'!$D$6:$D$1005='GSTN-Bill Wise'!B151)*'2A'!$M$6:$M$1005)),0)</f>
        <v>0</v>
      </c>
      <c r="V151" s="111"/>
    </row>
    <row r="152" spans="1:22">
      <c r="A152" s="161">
        <f t="shared" si="23"/>
        <v>147</v>
      </c>
      <c r="B152" s="161" t="str">
        <f t="shared" si="17"/>
        <v/>
      </c>
      <c r="C152" s="161" t="str">
        <f>IF(COUNTIFS('GSTN-Diff Gross'!$D$7:$D$1006,BOOKS!E152,'GSTN-Diff Gross'!$R$7:$R$1006,"&lt;&gt;0")+COUNTIFS('GSTN-Diff Gross'!$D$7:$D$1006,BOOKS!E152,'GSTN-Diff Gross'!$S$7:$S$1006,"&lt;&gt;0")+COUNTIFS('GSTN-Diff Gross'!$D$7:$D$1006,BOOKS!E152,'GSTN-Diff Gross'!$T$7:$T$1006,"&lt;&gt;0")+COUNTIFS('GSTN-Diff Gross'!$D$7:$D$1006,BOOKS!E152,'GSTN-Diff Gross'!$U$7:$U$1006,"&lt;&gt;0")+COUNTIFS('GSTN-Diff Gross'!$D$7:$D$1006,BOOKS!E152,'GSTN-Diff Gross'!$V$7:$V$1006,"&lt;&gt;0"),BOOKS!E152,"")</f>
        <v/>
      </c>
      <c r="D152" s="41" t="str">
        <f>IF(COUNTIFS('GSTN-Diff Gross'!$D$7:$D$1006,BOOKS!E152,'GSTN-Diff Gross'!$R$7:$R$1006,"&lt;&gt;0")+COUNTIFS('GSTN-Diff Gross'!$D$7:$D$1006,BOOKS!E152,'GSTN-Diff Gross'!$S$7:$S$1006,"&lt;&gt;0")+COUNTIFS('GSTN-Diff Gross'!$D$7:$D$1006,BOOKS!E152,'GSTN-Diff Gross'!$T$7:$T$1006,"&lt;&gt;0")+COUNTIFS('GSTN-Diff Gross'!$D$7:$D$1006,BOOKS!E152,'GSTN-Diff Gross'!$U$7:$U$1006,"&lt;&gt;0")+COUNTIFS('GSTN-Diff Gross'!$D$7:$D$1006,BOOKS!E152,'GSTN-Diff Gross'!$V$7:$V$1006,"&lt;&gt;0"),BOOKS!F152,"")</f>
        <v/>
      </c>
      <c r="E152" s="68" t="str">
        <f>IF(COUNTIFS('GSTN-Diff Gross'!$D$7:$D$1006,BOOKS!E152,'GSTN-Diff Gross'!$R$7:$R$1006,"&lt;&gt;0")+COUNTIFS('GSTN-Diff Gross'!$D$7:$D$1006,BOOKS!E152,'GSTN-Diff Gross'!$S$7:$S$1006,"&lt;&gt;0")+COUNTIFS('GSTN-Diff Gross'!$D$7:$D$1006,BOOKS!E152,'GSTN-Diff Gross'!$T$7:$T$1006,"&lt;&gt;0")+COUNTIFS('GSTN-Diff Gross'!$D$7:$D$1006,BOOKS!E152,'GSTN-Diff Gross'!$U$7:$U$1006,"&lt;&gt;0")+COUNTIFS('GSTN-Diff Gross'!$D$7:$D$1006,BOOKS!E152,'GSTN-Diff Gross'!$V$7:$V$1006,"&lt;&gt;0"),BOOKS!G152,"")</f>
        <v/>
      </c>
      <c r="F152" s="90" t="str">
        <f>IF(COUNTIFS('GSTN-Diff Gross'!$D$7:$D$1006,BOOKS!E152,'GSTN-Diff Gross'!$R$7:$R$1006,"&lt;&gt;0")+COUNTIFS('GSTN-Diff Gross'!$D$7:$D$1006,BOOKS!E152,'GSTN-Diff Gross'!$S$7:$S$1006,"&lt;&gt;0")+COUNTIFS('GSTN-Diff Gross'!$D$7:$D$1006,BOOKS!E152,'GSTN-Diff Gross'!$T$7:$T$1006,"&lt;&gt;0")+COUNTIFS('GSTN-Diff Gross'!$D$7:$D$1006,BOOKS!E152,'GSTN-Diff Gross'!$U$7:$U$1006,"&lt;&gt;0")+COUNTIFS('GSTN-Diff Gross'!$D$7:$D$1006,BOOKS!E152,'GSTN-Diff Gross'!$V$7:$V$1006,"&lt;&gt;0"),BOOKS!H152,"")</f>
        <v/>
      </c>
      <c r="G152" s="167">
        <f t="shared" si="18"/>
        <v>0</v>
      </c>
      <c r="H152" s="167">
        <f t="shared" si="19"/>
        <v>0</v>
      </c>
      <c r="I152" s="167">
        <f t="shared" si="20"/>
        <v>0</v>
      </c>
      <c r="J152" s="167">
        <f t="shared" si="21"/>
        <v>0</v>
      </c>
      <c r="K152" s="167">
        <f t="shared" si="22"/>
        <v>0</v>
      </c>
      <c r="L152" s="99">
        <f>IF(COUNTIFS('GSTN-Diff Gross'!$D$7:$D$1006,BOOKS!E152,'GSTN-Diff Gross'!$R$7:$R$1006,"&lt;&gt;0")+COUNTIFS('GSTN-Diff Gross'!$D$7:$D$1006,BOOKS!E152,'GSTN-Diff Gross'!$S$7:$S$1006,"&lt;&gt;0")+COUNTIFS('GSTN-Diff Gross'!$D$7:$D$1006,BOOKS!E152,'GSTN-Diff Gross'!$T$7:$T$1006,"&lt;&gt;0")+COUNTIFS('GSTN-Diff Gross'!$D$7:$D$1006,BOOKS!E152,'GSTN-Diff Gross'!$U$7:$U$1006,"&lt;&gt;0")+COUNTIFS('GSTN-Diff Gross'!$D$7:$D$1006,BOOKS!E152,'GSTN-Diff Gross'!$V$7:$V$1006,"&lt;&gt;0"),BOOKS!I152,0)</f>
        <v>0</v>
      </c>
      <c r="M152" s="100">
        <f>IF(COUNTIFS('GSTN-Diff Gross'!$D$7:$D$1006,BOOKS!E152,'GSTN-Diff Gross'!$R$7:$R$1006,"&lt;&gt;0")+COUNTIFS('GSTN-Diff Gross'!$D$7:$D$1006,BOOKS!E152,'GSTN-Diff Gross'!$S$7:$S$1006,"&lt;&gt;0")+COUNTIFS('GSTN-Diff Gross'!$D$7:$D$1006,BOOKS!E152,'GSTN-Diff Gross'!$T$7:$T$1006,"&lt;&gt;0")+COUNTIFS('GSTN-Diff Gross'!$D$7:$D$1006,BOOKS!E152,'GSTN-Diff Gross'!$U$7:$U$1006,"&lt;&gt;0")+COUNTIFS('GSTN-Diff Gross'!$D$7:$D$1006,BOOKS!E152,'GSTN-Diff Gross'!$V$7:$V$1006,"&lt;&gt;0"),BOOKS!J152,0)</f>
        <v>0</v>
      </c>
      <c r="N152" s="100">
        <f>IF(COUNTIFS('GSTN-Diff Gross'!$D$7:$D$1006,BOOKS!E152,'GSTN-Diff Gross'!$R$7:$R$1006,"&lt;&gt;0")+COUNTIFS('GSTN-Diff Gross'!$D$7:$D$1006,BOOKS!E152,'GSTN-Diff Gross'!$S$7:$S$1006,"&lt;&gt;0")+COUNTIFS('GSTN-Diff Gross'!$D$7:$D$1006,BOOKS!E152,'GSTN-Diff Gross'!$T$7:$T$1006,"&lt;&gt;0")+COUNTIFS('GSTN-Diff Gross'!$D$7:$D$1006,BOOKS!E152,'GSTN-Diff Gross'!$U$7:$U$1006,"&lt;&gt;0")+COUNTIFS('GSTN-Diff Gross'!$D$7:$D$1006,BOOKS!E152,'GSTN-Diff Gross'!$V$7:$V$1006,"&lt;&gt;0"),BOOKS!K152,0)</f>
        <v>0</v>
      </c>
      <c r="O152" s="100">
        <f>IF(COUNTIFS('GSTN-Diff Gross'!$D$7:$D$1006,BOOKS!E152,'GSTN-Diff Gross'!$R$7:$R$1006,"&lt;&gt;0")+COUNTIFS('GSTN-Diff Gross'!$D$7:$D$1006,BOOKS!E152,'GSTN-Diff Gross'!$S$7:$S$1006,"&lt;&gt;0")+COUNTIFS('GSTN-Diff Gross'!$D$7:$D$1006,BOOKS!E152,'GSTN-Diff Gross'!$T$7:$T$1006,"&lt;&gt;0")+COUNTIFS('GSTN-Diff Gross'!$D$7:$D$1006,BOOKS!E152,'GSTN-Diff Gross'!$U$7:$U$1006,"&lt;&gt;0")+COUNTIFS('GSTN-Diff Gross'!$D$7:$D$1006,BOOKS!E152,'GSTN-Diff Gross'!$V$7:$V$1006,"&lt;&gt;0"),BOOKS!L152,0)</f>
        <v>0</v>
      </c>
      <c r="P152" s="100">
        <f>IF(COUNTIFS('GSTN-Diff Gross'!$D$7:$D$1006,BOOKS!E152,'GSTN-Diff Gross'!$R$7:$R$1006,"&lt;&gt;0")+COUNTIFS('GSTN-Diff Gross'!$D$7:$D$1006,BOOKS!E152,'GSTN-Diff Gross'!$S$7:$S$1006,"&lt;&gt;0")+COUNTIFS('GSTN-Diff Gross'!$D$7:$D$1006,BOOKS!E152,'GSTN-Diff Gross'!$T$7:$T$1006,"&lt;&gt;0")+COUNTIFS('GSTN-Diff Gross'!$D$7:$D$1006,BOOKS!E152,'GSTN-Diff Gross'!$U$7:$U$1006,"&lt;&gt;0")+COUNTIFS('GSTN-Diff Gross'!$D$7:$D$1006,BOOKS!E152,'GSTN-Diff Gross'!$V$7:$V$1006,"&lt;&gt;0"),BOOKS!M152,0)</f>
        <v>0</v>
      </c>
      <c r="Q152" s="94">
        <f>IFERROR(IF(B152="",0,SUMPRODUCT(('2A'!$D$6:$D$1005='GSTN-Bill Wise'!B152)*'2A'!$I$6:$I$1005)),0)</f>
        <v>0</v>
      </c>
      <c r="R152" s="95">
        <f>IFERROR(IF(B152="",0,SUMPRODUCT(('2A'!$D$6:$D$1005='GSTN-Bill Wise'!B152)*'2A'!$J$6:$J$1005)),0)</f>
        <v>0</v>
      </c>
      <c r="S152" s="95">
        <f>IFERROR(IF(B152="",0,SUMPRODUCT(('2A'!$D$6:$D$1005='GSTN-Bill Wise'!B152)*'2A'!$K$6:$K$1005)),0)</f>
        <v>0</v>
      </c>
      <c r="T152" s="95">
        <f>IFERROR(IF(B152="",0,SUMPRODUCT(('2A'!$D$6:$D$1005='GSTN-Bill Wise'!B152)*'2A'!$L$6:$L$1005)),0)</f>
        <v>0</v>
      </c>
      <c r="U152" s="95">
        <f>IFERROR(IF(B152="",0,SUMPRODUCT(('2A'!$D$6:$D$1005='GSTN-Bill Wise'!B152)*'2A'!$M$6:$M$1005)),0)</f>
        <v>0</v>
      </c>
      <c r="V152" s="111"/>
    </row>
    <row r="153" spans="1:22">
      <c r="A153" s="162">
        <f t="shared" si="23"/>
        <v>148</v>
      </c>
      <c r="B153" s="162" t="str">
        <f t="shared" si="17"/>
        <v/>
      </c>
      <c r="C153" s="162" t="str">
        <f>IF(COUNTIFS('GSTN-Diff Gross'!$D$7:$D$1006,BOOKS!E153,'GSTN-Diff Gross'!$R$7:$R$1006,"&lt;&gt;0")+COUNTIFS('GSTN-Diff Gross'!$D$7:$D$1006,BOOKS!E153,'GSTN-Diff Gross'!$S$7:$S$1006,"&lt;&gt;0")+COUNTIFS('GSTN-Diff Gross'!$D$7:$D$1006,BOOKS!E153,'GSTN-Diff Gross'!$T$7:$T$1006,"&lt;&gt;0")+COUNTIFS('GSTN-Diff Gross'!$D$7:$D$1006,BOOKS!E153,'GSTN-Diff Gross'!$U$7:$U$1006,"&lt;&gt;0")+COUNTIFS('GSTN-Diff Gross'!$D$7:$D$1006,BOOKS!E153,'GSTN-Diff Gross'!$V$7:$V$1006,"&lt;&gt;0"),BOOKS!E153,"")</f>
        <v/>
      </c>
      <c r="D153" s="44" t="str">
        <f>IF(COUNTIFS('GSTN-Diff Gross'!$D$7:$D$1006,BOOKS!E153,'GSTN-Diff Gross'!$R$7:$R$1006,"&lt;&gt;0")+COUNTIFS('GSTN-Diff Gross'!$D$7:$D$1006,BOOKS!E153,'GSTN-Diff Gross'!$S$7:$S$1006,"&lt;&gt;0")+COUNTIFS('GSTN-Diff Gross'!$D$7:$D$1006,BOOKS!E153,'GSTN-Diff Gross'!$T$7:$T$1006,"&lt;&gt;0")+COUNTIFS('GSTN-Diff Gross'!$D$7:$D$1006,BOOKS!E153,'GSTN-Diff Gross'!$U$7:$U$1006,"&lt;&gt;0")+COUNTIFS('GSTN-Diff Gross'!$D$7:$D$1006,BOOKS!E153,'GSTN-Diff Gross'!$V$7:$V$1006,"&lt;&gt;0"),BOOKS!F153,"")</f>
        <v/>
      </c>
      <c r="E153" s="67" t="str">
        <f>IF(COUNTIFS('GSTN-Diff Gross'!$D$7:$D$1006,BOOKS!E153,'GSTN-Diff Gross'!$R$7:$R$1006,"&lt;&gt;0")+COUNTIFS('GSTN-Diff Gross'!$D$7:$D$1006,BOOKS!E153,'GSTN-Diff Gross'!$S$7:$S$1006,"&lt;&gt;0")+COUNTIFS('GSTN-Diff Gross'!$D$7:$D$1006,BOOKS!E153,'GSTN-Diff Gross'!$T$7:$T$1006,"&lt;&gt;0")+COUNTIFS('GSTN-Diff Gross'!$D$7:$D$1006,BOOKS!E153,'GSTN-Diff Gross'!$U$7:$U$1006,"&lt;&gt;0")+COUNTIFS('GSTN-Diff Gross'!$D$7:$D$1006,BOOKS!E153,'GSTN-Diff Gross'!$V$7:$V$1006,"&lt;&gt;0"),BOOKS!G153,"")</f>
        <v/>
      </c>
      <c r="F153" s="89" t="str">
        <f>IF(COUNTIFS('GSTN-Diff Gross'!$D$7:$D$1006,BOOKS!E153,'GSTN-Diff Gross'!$R$7:$R$1006,"&lt;&gt;0")+COUNTIFS('GSTN-Diff Gross'!$D$7:$D$1006,BOOKS!E153,'GSTN-Diff Gross'!$S$7:$S$1006,"&lt;&gt;0")+COUNTIFS('GSTN-Diff Gross'!$D$7:$D$1006,BOOKS!E153,'GSTN-Diff Gross'!$T$7:$T$1006,"&lt;&gt;0")+COUNTIFS('GSTN-Diff Gross'!$D$7:$D$1006,BOOKS!E153,'GSTN-Diff Gross'!$U$7:$U$1006,"&lt;&gt;0")+COUNTIFS('GSTN-Diff Gross'!$D$7:$D$1006,BOOKS!E153,'GSTN-Diff Gross'!$V$7:$V$1006,"&lt;&gt;0"),BOOKS!H153,"")</f>
        <v/>
      </c>
      <c r="G153" s="96">
        <f t="shared" si="18"/>
        <v>0</v>
      </c>
      <c r="H153" s="96">
        <f t="shared" si="19"/>
        <v>0</v>
      </c>
      <c r="I153" s="97">
        <f t="shared" si="20"/>
        <v>0</v>
      </c>
      <c r="J153" s="98">
        <f t="shared" si="21"/>
        <v>0</v>
      </c>
      <c r="K153" s="96">
        <f t="shared" si="22"/>
        <v>0</v>
      </c>
      <c r="L153" s="93">
        <f>IF(COUNTIFS('GSTN-Diff Gross'!$D$7:$D$1006,BOOKS!E153,'GSTN-Diff Gross'!$R$7:$R$1006,"&lt;&gt;0")+COUNTIFS('GSTN-Diff Gross'!$D$7:$D$1006,BOOKS!E153,'GSTN-Diff Gross'!$S$7:$S$1006,"&lt;&gt;0")+COUNTIFS('GSTN-Diff Gross'!$D$7:$D$1006,BOOKS!E153,'GSTN-Diff Gross'!$T$7:$T$1006,"&lt;&gt;0")+COUNTIFS('GSTN-Diff Gross'!$D$7:$D$1006,BOOKS!E153,'GSTN-Diff Gross'!$U$7:$U$1006,"&lt;&gt;0")+COUNTIFS('GSTN-Diff Gross'!$D$7:$D$1006,BOOKS!E153,'GSTN-Diff Gross'!$V$7:$V$1006,"&lt;&gt;0"),BOOKS!I153,0)</f>
        <v>0</v>
      </c>
      <c r="M153" s="88">
        <f>IF(COUNTIFS('GSTN-Diff Gross'!$D$7:$D$1006,BOOKS!E153,'GSTN-Diff Gross'!$R$7:$R$1006,"&lt;&gt;0")+COUNTIFS('GSTN-Diff Gross'!$D$7:$D$1006,BOOKS!E153,'GSTN-Diff Gross'!$S$7:$S$1006,"&lt;&gt;0")+COUNTIFS('GSTN-Diff Gross'!$D$7:$D$1006,BOOKS!E153,'GSTN-Diff Gross'!$T$7:$T$1006,"&lt;&gt;0")+COUNTIFS('GSTN-Diff Gross'!$D$7:$D$1006,BOOKS!E153,'GSTN-Diff Gross'!$U$7:$U$1006,"&lt;&gt;0")+COUNTIFS('GSTN-Diff Gross'!$D$7:$D$1006,BOOKS!E153,'GSTN-Diff Gross'!$V$7:$V$1006,"&lt;&gt;0"),BOOKS!J153,0)</f>
        <v>0</v>
      </c>
      <c r="N153" s="88">
        <f>IF(COUNTIFS('GSTN-Diff Gross'!$D$7:$D$1006,BOOKS!E153,'GSTN-Diff Gross'!$R$7:$R$1006,"&lt;&gt;0")+COUNTIFS('GSTN-Diff Gross'!$D$7:$D$1006,BOOKS!E153,'GSTN-Diff Gross'!$S$7:$S$1006,"&lt;&gt;0")+COUNTIFS('GSTN-Diff Gross'!$D$7:$D$1006,BOOKS!E153,'GSTN-Diff Gross'!$T$7:$T$1006,"&lt;&gt;0")+COUNTIFS('GSTN-Diff Gross'!$D$7:$D$1006,BOOKS!E153,'GSTN-Diff Gross'!$U$7:$U$1006,"&lt;&gt;0")+COUNTIFS('GSTN-Diff Gross'!$D$7:$D$1006,BOOKS!E153,'GSTN-Diff Gross'!$V$7:$V$1006,"&lt;&gt;0"),BOOKS!K153,0)</f>
        <v>0</v>
      </c>
      <c r="O153" s="88">
        <f>IF(COUNTIFS('GSTN-Diff Gross'!$D$7:$D$1006,BOOKS!E153,'GSTN-Diff Gross'!$R$7:$R$1006,"&lt;&gt;0")+COUNTIFS('GSTN-Diff Gross'!$D$7:$D$1006,BOOKS!E153,'GSTN-Diff Gross'!$S$7:$S$1006,"&lt;&gt;0")+COUNTIFS('GSTN-Diff Gross'!$D$7:$D$1006,BOOKS!E153,'GSTN-Diff Gross'!$T$7:$T$1006,"&lt;&gt;0")+COUNTIFS('GSTN-Diff Gross'!$D$7:$D$1006,BOOKS!E153,'GSTN-Diff Gross'!$U$7:$U$1006,"&lt;&gt;0")+COUNTIFS('GSTN-Diff Gross'!$D$7:$D$1006,BOOKS!E153,'GSTN-Diff Gross'!$V$7:$V$1006,"&lt;&gt;0"),BOOKS!L153,0)</f>
        <v>0</v>
      </c>
      <c r="P153" s="88">
        <f>IF(COUNTIFS('GSTN-Diff Gross'!$D$7:$D$1006,BOOKS!E153,'GSTN-Diff Gross'!$R$7:$R$1006,"&lt;&gt;0")+COUNTIFS('GSTN-Diff Gross'!$D$7:$D$1006,BOOKS!E153,'GSTN-Diff Gross'!$S$7:$S$1006,"&lt;&gt;0")+COUNTIFS('GSTN-Diff Gross'!$D$7:$D$1006,BOOKS!E153,'GSTN-Diff Gross'!$T$7:$T$1006,"&lt;&gt;0")+COUNTIFS('GSTN-Diff Gross'!$D$7:$D$1006,BOOKS!E153,'GSTN-Diff Gross'!$U$7:$U$1006,"&lt;&gt;0")+COUNTIFS('GSTN-Diff Gross'!$D$7:$D$1006,BOOKS!E153,'GSTN-Diff Gross'!$V$7:$V$1006,"&lt;&gt;0"),BOOKS!M153,0)</f>
        <v>0</v>
      </c>
      <c r="Q153" s="84">
        <f>IFERROR(IF(B153="",0,SUMPRODUCT(('2A'!$D$6:$D$1005='GSTN-Bill Wise'!B153)*'2A'!$I$6:$I$1005)),0)</f>
        <v>0</v>
      </c>
      <c r="R153" s="44">
        <f>IFERROR(IF(B153="",0,SUMPRODUCT(('2A'!$D$6:$D$1005='GSTN-Bill Wise'!B153)*'2A'!$J$6:$J$1005)),0)</f>
        <v>0</v>
      </c>
      <c r="S153" s="44">
        <f>IFERROR(IF(B153="",0,SUMPRODUCT(('2A'!$D$6:$D$1005='GSTN-Bill Wise'!B153)*'2A'!$K$6:$K$1005)),0)</f>
        <v>0</v>
      </c>
      <c r="T153" s="44">
        <f>IFERROR(IF(B153="",0,SUMPRODUCT(('2A'!$D$6:$D$1005='GSTN-Bill Wise'!B153)*'2A'!$L$6:$L$1005)),0)</f>
        <v>0</v>
      </c>
      <c r="U153" s="44">
        <f>IFERROR(IF(B153="",0,SUMPRODUCT(('2A'!$D$6:$D$1005='GSTN-Bill Wise'!B153)*'2A'!$M$6:$M$1005)),0)</f>
        <v>0</v>
      </c>
      <c r="V153" s="111"/>
    </row>
    <row r="154" spans="1:22">
      <c r="A154" s="161">
        <f t="shared" si="23"/>
        <v>149</v>
      </c>
      <c r="B154" s="161" t="str">
        <f t="shared" si="17"/>
        <v/>
      </c>
      <c r="C154" s="161" t="str">
        <f>IF(COUNTIFS('GSTN-Diff Gross'!$D$7:$D$1006,BOOKS!E154,'GSTN-Diff Gross'!$R$7:$R$1006,"&lt;&gt;0")+COUNTIFS('GSTN-Diff Gross'!$D$7:$D$1006,BOOKS!E154,'GSTN-Diff Gross'!$S$7:$S$1006,"&lt;&gt;0")+COUNTIFS('GSTN-Diff Gross'!$D$7:$D$1006,BOOKS!E154,'GSTN-Diff Gross'!$T$7:$T$1006,"&lt;&gt;0")+COUNTIFS('GSTN-Diff Gross'!$D$7:$D$1006,BOOKS!E154,'GSTN-Diff Gross'!$U$7:$U$1006,"&lt;&gt;0")+COUNTIFS('GSTN-Diff Gross'!$D$7:$D$1006,BOOKS!E154,'GSTN-Diff Gross'!$V$7:$V$1006,"&lt;&gt;0"),BOOKS!E154,"")</f>
        <v/>
      </c>
      <c r="D154" s="41" t="str">
        <f>IF(COUNTIFS('GSTN-Diff Gross'!$D$7:$D$1006,BOOKS!E154,'GSTN-Diff Gross'!$R$7:$R$1006,"&lt;&gt;0")+COUNTIFS('GSTN-Diff Gross'!$D$7:$D$1006,BOOKS!E154,'GSTN-Diff Gross'!$S$7:$S$1006,"&lt;&gt;0")+COUNTIFS('GSTN-Diff Gross'!$D$7:$D$1006,BOOKS!E154,'GSTN-Diff Gross'!$T$7:$T$1006,"&lt;&gt;0")+COUNTIFS('GSTN-Diff Gross'!$D$7:$D$1006,BOOKS!E154,'GSTN-Diff Gross'!$U$7:$U$1006,"&lt;&gt;0")+COUNTIFS('GSTN-Diff Gross'!$D$7:$D$1006,BOOKS!E154,'GSTN-Diff Gross'!$V$7:$V$1006,"&lt;&gt;0"),BOOKS!F154,"")</f>
        <v/>
      </c>
      <c r="E154" s="68" t="str">
        <f>IF(COUNTIFS('GSTN-Diff Gross'!$D$7:$D$1006,BOOKS!E154,'GSTN-Diff Gross'!$R$7:$R$1006,"&lt;&gt;0")+COUNTIFS('GSTN-Diff Gross'!$D$7:$D$1006,BOOKS!E154,'GSTN-Diff Gross'!$S$7:$S$1006,"&lt;&gt;0")+COUNTIFS('GSTN-Diff Gross'!$D$7:$D$1006,BOOKS!E154,'GSTN-Diff Gross'!$T$7:$T$1006,"&lt;&gt;0")+COUNTIFS('GSTN-Diff Gross'!$D$7:$D$1006,BOOKS!E154,'GSTN-Diff Gross'!$U$7:$U$1006,"&lt;&gt;0")+COUNTIFS('GSTN-Diff Gross'!$D$7:$D$1006,BOOKS!E154,'GSTN-Diff Gross'!$V$7:$V$1006,"&lt;&gt;0"),BOOKS!G154,"")</f>
        <v/>
      </c>
      <c r="F154" s="90" t="str">
        <f>IF(COUNTIFS('GSTN-Diff Gross'!$D$7:$D$1006,BOOKS!E154,'GSTN-Diff Gross'!$R$7:$R$1006,"&lt;&gt;0")+COUNTIFS('GSTN-Diff Gross'!$D$7:$D$1006,BOOKS!E154,'GSTN-Diff Gross'!$S$7:$S$1006,"&lt;&gt;0")+COUNTIFS('GSTN-Diff Gross'!$D$7:$D$1006,BOOKS!E154,'GSTN-Diff Gross'!$T$7:$T$1006,"&lt;&gt;0")+COUNTIFS('GSTN-Diff Gross'!$D$7:$D$1006,BOOKS!E154,'GSTN-Diff Gross'!$U$7:$U$1006,"&lt;&gt;0")+COUNTIFS('GSTN-Diff Gross'!$D$7:$D$1006,BOOKS!E154,'GSTN-Diff Gross'!$V$7:$V$1006,"&lt;&gt;0"),BOOKS!H154,"")</f>
        <v/>
      </c>
      <c r="G154" s="167">
        <f t="shared" si="18"/>
        <v>0</v>
      </c>
      <c r="H154" s="167">
        <f t="shared" si="19"/>
        <v>0</v>
      </c>
      <c r="I154" s="167">
        <f t="shared" si="20"/>
        <v>0</v>
      </c>
      <c r="J154" s="167">
        <f t="shared" si="21"/>
        <v>0</v>
      </c>
      <c r="K154" s="167">
        <f t="shared" si="22"/>
        <v>0</v>
      </c>
      <c r="L154" s="99">
        <f>IF(COUNTIFS('GSTN-Diff Gross'!$D$7:$D$1006,BOOKS!E154,'GSTN-Diff Gross'!$R$7:$R$1006,"&lt;&gt;0")+COUNTIFS('GSTN-Diff Gross'!$D$7:$D$1006,BOOKS!E154,'GSTN-Diff Gross'!$S$7:$S$1006,"&lt;&gt;0")+COUNTIFS('GSTN-Diff Gross'!$D$7:$D$1006,BOOKS!E154,'GSTN-Diff Gross'!$T$7:$T$1006,"&lt;&gt;0")+COUNTIFS('GSTN-Diff Gross'!$D$7:$D$1006,BOOKS!E154,'GSTN-Diff Gross'!$U$7:$U$1006,"&lt;&gt;0")+COUNTIFS('GSTN-Diff Gross'!$D$7:$D$1006,BOOKS!E154,'GSTN-Diff Gross'!$V$7:$V$1006,"&lt;&gt;0"),BOOKS!I154,0)</f>
        <v>0</v>
      </c>
      <c r="M154" s="100">
        <f>IF(COUNTIFS('GSTN-Diff Gross'!$D$7:$D$1006,BOOKS!E154,'GSTN-Diff Gross'!$R$7:$R$1006,"&lt;&gt;0")+COUNTIFS('GSTN-Diff Gross'!$D$7:$D$1006,BOOKS!E154,'GSTN-Diff Gross'!$S$7:$S$1006,"&lt;&gt;0")+COUNTIFS('GSTN-Diff Gross'!$D$7:$D$1006,BOOKS!E154,'GSTN-Diff Gross'!$T$7:$T$1006,"&lt;&gt;0")+COUNTIFS('GSTN-Diff Gross'!$D$7:$D$1006,BOOKS!E154,'GSTN-Diff Gross'!$U$7:$U$1006,"&lt;&gt;0")+COUNTIFS('GSTN-Diff Gross'!$D$7:$D$1006,BOOKS!E154,'GSTN-Diff Gross'!$V$7:$V$1006,"&lt;&gt;0"),BOOKS!J154,0)</f>
        <v>0</v>
      </c>
      <c r="N154" s="100">
        <f>IF(COUNTIFS('GSTN-Diff Gross'!$D$7:$D$1006,BOOKS!E154,'GSTN-Diff Gross'!$R$7:$R$1006,"&lt;&gt;0")+COUNTIFS('GSTN-Diff Gross'!$D$7:$D$1006,BOOKS!E154,'GSTN-Diff Gross'!$S$7:$S$1006,"&lt;&gt;0")+COUNTIFS('GSTN-Diff Gross'!$D$7:$D$1006,BOOKS!E154,'GSTN-Diff Gross'!$T$7:$T$1006,"&lt;&gt;0")+COUNTIFS('GSTN-Diff Gross'!$D$7:$D$1006,BOOKS!E154,'GSTN-Diff Gross'!$U$7:$U$1006,"&lt;&gt;0")+COUNTIFS('GSTN-Diff Gross'!$D$7:$D$1006,BOOKS!E154,'GSTN-Diff Gross'!$V$7:$V$1006,"&lt;&gt;0"),BOOKS!K154,0)</f>
        <v>0</v>
      </c>
      <c r="O154" s="100">
        <f>IF(COUNTIFS('GSTN-Diff Gross'!$D$7:$D$1006,BOOKS!E154,'GSTN-Diff Gross'!$R$7:$R$1006,"&lt;&gt;0")+COUNTIFS('GSTN-Diff Gross'!$D$7:$D$1006,BOOKS!E154,'GSTN-Diff Gross'!$S$7:$S$1006,"&lt;&gt;0")+COUNTIFS('GSTN-Diff Gross'!$D$7:$D$1006,BOOKS!E154,'GSTN-Diff Gross'!$T$7:$T$1006,"&lt;&gt;0")+COUNTIFS('GSTN-Diff Gross'!$D$7:$D$1006,BOOKS!E154,'GSTN-Diff Gross'!$U$7:$U$1006,"&lt;&gt;0")+COUNTIFS('GSTN-Diff Gross'!$D$7:$D$1006,BOOKS!E154,'GSTN-Diff Gross'!$V$7:$V$1006,"&lt;&gt;0"),BOOKS!L154,0)</f>
        <v>0</v>
      </c>
      <c r="P154" s="100">
        <f>IF(COUNTIFS('GSTN-Diff Gross'!$D$7:$D$1006,BOOKS!E154,'GSTN-Diff Gross'!$R$7:$R$1006,"&lt;&gt;0")+COUNTIFS('GSTN-Diff Gross'!$D$7:$D$1006,BOOKS!E154,'GSTN-Diff Gross'!$S$7:$S$1006,"&lt;&gt;0")+COUNTIFS('GSTN-Diff Gross'!$D$7:$D$1006,BOOKS!E154,'GSTN-Diff Gross'!$T$7:$T$1006,"&lt;&gt;0")+COUNTIFS('GSTN-Diff Gross'!$D$7:$D$1006,BOOKS!E154,'GSTN-Diff Gross'!$U$7:$U$1006,"&lt;&gt;0")+COUNTIFS('GSTN-Diff Gross'!$D$7:$D$1006,BOOKS!E154,'GSTN-Diff Gross'!$V$7:$V$1006,"&lt;&gt;0"),BOOKS!M154,0)</f>
        <v>0</v>
      </c>
      <c r="Q154" s="94">
        <f>IFERROR(IF(B154="",0,SUMPRODUCT(('2A'!$D$6:$D$1005='GSTN-Bill Wise'!B154)*'2A'!$I$6:$I$1005)),0)</f>
        <v>0</v>
      </c>
      <c r="R154" s="95">
        <f>IFERROR(IF(B154="",0,SUMPRODUCT(('2A'!$D$6:$D$1005='GSTN-Bill Wise'!B154)*'2A'!$J$6:$J$1005)),0)</f>
        <v>0</v>
      </c>
      <c r="S154" s="95">
        <f>IFERROR(IF(B154="",0,SUMPRODUCT(('2A'!$D$6:$D$1005='GSTN-Bill Wise'!B154)*'2A'!$K$6:$K$1005)),0)</f>
        <v>0</v>
      </c>
      <c r="T154" s="95">
        <f>IFERROR(IF(B154="",0,SUMPRODUCT(('2A'!$D$6:$D$1005='GSTN-Bill Wise'!B154)*'2A'!$L$6:$L$1005)),0)</f>
        <v>0</v>
      </c>
      <c r="U154" s="95">
        <f>IFERROR(IF(B154="",0,SUMPRODUCT(('2A'!$D$6:$D$1005='GSTN-Bill Wise'!B154)*'2A'!$M$6:$M$1005)),0)</f>
        <v>0</v>
      </c>
      <c r="V154" s="111"/>
    </row>
    <row r="155" spans="1:22">
      <c r="A155" s="162">
        <f t="shared" si="23"/>
        <v>150</v>
      </c>
      <c r="B155" s="162" t="str">
        <f t="shared" si="17"/>
        <v/>
      </c>
      <c r="C155" s="162" t="str">
        <f>IF(COUNTIFS('GSTN-Diff Gross'!$D$7:$D$1006,BOOKS!E155,'GSTN-Diff Gross'!$R$7:$R$1006,"&lt;&gt;0")+COUNTIFS('GSTN-Diff Gross'!$D$7:$D$1006,BOOKS!E155,'GSTN-Diff Gross'!$S$7:$S$1006,"&lt;&gt;0")+COUNTIFS('GSTN-Diff Gross'!$D$7:$D$1006,BOOKS!E155,'GSTN-Diff Gross'!$T$7:$T$1006,"&lt;&gt;0")+COUNTIFS('GSTN-Diff Gross'!$D$7:$D$1006,BOOKS!E155,'GSTN-Diff Gross'!$U$7:$U$1006,"&lt;&gt;0")+COUNTIFS('GSTN-Diff Gross'!$D$7:$D$1006,BOOKS!E155,'GSTN-Diff Gross'!$V$7:$V$1006,"&lt;&gt;0"),BOOKS!E155,"")</f>
        <v/>
      </c>
      <c r="D155" s="44" t="str">
        <f>IF(COUNTIFS('GSTN-Diff Gross'!$D$7:$D$1006,BOOKS!E155,'GSTN-Diff Gross'!$R$7:$R$1006,"&lt;&gt;0")+COUNTIFS('GSTN-Diff Gross'!$D$7:$D$1006,BOOKS!E155,'GSTN-Diff Gross'!$S$7:$S$1006,"&lt;&gt;0")+COUNTIFS('GSTN-Diff Gross'!$D$7:$D$1006,BOOKS!E155,'GSTN-Diff Gross'!$T$7:$T$1006,"&lt;&gt;0")+COUNTIFS('GSTN-Diff Gross'!$D$7:$D$1006,BOOKS!E155,'GSTN-Diff Gross'!$U$7:$U$1006,"&lt;&gt;0")+COUNTIFS('GSTN-Diff Gross'!$D$7:$D$1006,BOOKS!E155,'GSTN-Diff Gross'!$V$7:$V$1006,"&lt;&gt;0"),BOOKS!F155,"")</f>
        <v/>
      </c>
      <c r="E155" s="67" t="str">
        <f>IF(COUNTIFS('GSTN-Diff Gross'!$D$7:$D$1006,BOOKS!E155,'GSTN-Diff Gross'!$R$7:$R$1006,"&lt;&gt;0")+COUNTIFS('GSTN-Diff Gross'!$D$7:$D$1006,BOOKS!E155,'GSTN-Diff Gross'!$S$7:$S$1006,"&lt;&gt;0")+COUNTIFS('GSTN-Diff Gross'!$D$7:$D$1006,BOOKS!E155,'GSTN-Diff Gross'!$T$7:$T$1006,"&lt;&gt;0")+COUNTIFS('GSTN-Diff Gross'!$D$7:$D$1006,BOOKS!E155,'GSTN-Diff Gross'!$U$7:$U$1006,"&lt;&gt;0")+COUNTIFS('GSTN-Diff Gross'!$D$7:$D$1006,BOOKS!E155,'GSTN-Diff Gross'!$V$7:$V$1006,"&lt;&gt;0"),BOOKS!G155,"")</f>
        <v/>
      </c>
      <c r="F155" s="89" t="str">
        <f>IF(COUNTIFS('GSTN-Diff Gross'!$D$7:$D$1006,BOOKS!E155,'GSTN-Diff Gross'!$R$7:$R$1006,"&lt;&gt;0")+COUNTIFS('GSTN-Diff Gross'!$D$7:$D$1006,BOOKS!E155,'GSTN-Diff Gross'!$S$7:$S$1006,"&lt;&gt;0")+COUNTIFS('GSTN-Diff Gross'!$D$7:$D$1006,BOOKS!E155,'GSTN-Diff Gross'!$T$7:$T$1006,"&lt;&gt;0")+COUNTIFS('GSTN-Diff Gross'!$D$7:$D$1006,BOOKS!E155,'GSTN-Diff Gross'!$U$7:$U$1006,"&lt;&gt;0")+COUNTIFS('GSTN-Diff Gross'!$D$7:$D$1006,BOOKS!E155,'GSTN-Diff Gross'!$V$7:$V$1006,"&lt;&gt;0"),BOOKS!H155,"")</f>
        <v/>
      </c>
      <c r="G155" s="96">
        <f t="shared" si="18"/>
        <v>0</v>
      </c>
      <c r="H155" s="96">
        <f t="shared" si="19"/>
        <v>0</v>
      </c>
      <c r="I155" s="97">
        <f t="shared" si="20"/>
        <v>0</v>
      </c>
      <c r="J155" s="98">
        <f t="shared" si="21"/>
        <v>0</v>
      </c>
      <c r="K155" s="96">
        <f t="shared" si="22"/>
        <v>0</v>
      </c>
      <c r="L155" s="93">
        <f>IF(COUNTIFS('GSTN-Diff Gross'!$D$7:$D$1006,BOOKS!E155,'GSTN-Diff Gross'!$R$7:$R$1006,"&lt;&gt;0")+COUNTIFS('GSTN-Diff Gross'!$D$7:$D$1006,BOOKS!E155,'GSTN-Diff Gross'!$S$7:$S$1006,"&lt;&gt;0")+COUNTIFS('GSTN-Diff Gross'!$D$7:$D$1006,BOOKS!E155,'GSTN-Diff Gross'!$T$7:$T$1006,"&lt;&gt;0")+COUNTIFS('GSTN-Diff Gross'!$D$7:$D$1006,BOOKS!E155,'GSTN-Diff Gross'!$U$7:$U$1006,"&lt;&gt;0")+COUNTIFS('GSTN-Diff Gross'!$D$7:$D$1006,BOOKS!E155,'GSTN-Diff Gross'!$V$7:$V$1006,"&lt;&gt;0"),BOOKS!I155,0)</f>
        <v>0</v>
      </c>
      <c r="M155" s="88">
        <f>IF(COUNTIFS('GSTN-Diff Gross'!$D$7:$D$1006,BOOKS!E155,'GSTN-Diff Gross'!$R$7:$R$1006,"&lt;&gt;0")+COUNTIFS('GSTN-Diff Gross'!$D$7:$D$1006,BOOKS!E155,'GSTN-Diff Gross'!$S$7:$S$1006,"&lt;&gt;0")+COUNTIFS('GSTN-Diff Gross'!$D$7:$D$1006,BOOKS!E155,'GSTN-Diff Gross'!$T$7:$T$1006,"&lt;&gt;0")+COUNTIFS('GSTN-Diff Gross'!$D$7:$D$1006,BOOKS!E155,'GSTN-Diff Gross'!$U$7:$U$1006,"&lt;&gt;0")+COUNTIFS('GSTN-Diff Gross'!$D$7:$D$1006,BOOKS!E155,'GSTN-Diff Gross'!$V$7:$V$1006,"&lt;&gt;0"),BOOKS!J155,0)</f>
        <v>0</v>
      </c>
      <c r="N155" s="88">
        <f>IF(COUNTIFS('GSTN-Diff Gross'!$D$7:$D$1006,BOOKS!E155,'GSTN-Diff Gross'!$R$7:$R$1006,"&lt;&gt;0")+COUNTIFS('GSTN-Diff Gross'!$D$7:$D$1006,BOOKS!E155,'GSTN-Diff Gross'!$S$7:$S$1006,"&lt;&gt;0")+COUNTIFS('GSTN-Diff Gross'!$D$7:$D$1006,BOOKS!E155,'GSTN-Diff Gross'!$T$7:$T$1006,"&lt;&gt;0")+COUNTIFS('GSTN-Diff Gross'!$D$7:$D$1006,BOOKS!E155,'GSTN-Diff Gross'!$U$7:$U$1006,"&lt;&gt;0")+COUNTIFS('GSTN-Diff Gross'!$D$7:$D$1006,BOOKS!E155,'GSTN-Diff Gross'!$V$7:$V$1006,"&lt;&gt;0"),BOOKS!K155,0)</f>
        <v>0</v>
      </c>
      <c r="O155" s="88">
        <f>IF(COUNTIFS('GSTN-Diff Gross'!$D$7:$D$1006,BOOKS!E155,'GSTN-Diff Gross'!$R$7:$R$1006,"&lt;&gt;0")+COUNTIFS('GSTN-Diff Gross'!$D$7:$D$1006,BOOKS!E155,'GSTN-Diff Gross'!$S$7:$S$1006,"&lt;&gt;0")+COUNTIFS('GSTN-Diff Gross'!$D$7:$D$1006,BOOKS!E155,'GSTN-Diff Gross'!$T$7:$T$1006,"&lt;&gt;0")+COUNTIFS('GSTN-Diff Gross'!$D$7:$D$1006,BOOKS!E155,'GSTN-Diff Gross'!$U$7:$U$1006,"&lt;&gt;0")+COUNTIFS('GSTN-Diff Gross'!$D$7:$D$1006,BOOKS!E155,'GSTN-Diff Gross'!$V$7:$V$1006,"&lt;&gt;0"),BOOKS!L155,0)</f>
        <v>0</v>
      </c>
      <c r="P155" s="88">
        <f>IF(COUNTIFS('GSTN-Diff Gross'!$D$7:$D$1006,BOOKS!E155,'GSTN-Diff Gross'!$R$7:$R$1006,"&lt;&gt;0")+COUNTIFS('GSTN-Diff Gross'!$D$7:$D$1006,BOOKS!E155,'GSTN-Diff Gross'!$S$7:$S$1006,"&lt;&gt;0")+COUNTIFS('GSTN-Diff Gross'!$D$7:$D$1006,BOOKS!E155,'GSTN-Diff Gross'!$T$7:$T$1006,"&lt;&gt;0")+COUNTIFS('GSTN-Diff Gross'!$D$7:$D$1006,BOOKS!E155,'GSTN-Diff Gross'!$U$7:$U$1006,"&lt;&gt;0")+COUNTIFS('GSTN-Diff Gross'!$D$7:$D$1006,BOOKS!E155,'GSTN-Diff Gross'!$V$7:$V$1006,"&lt;&gt;0"),BOOKS!M155,0)</f>
        <v>0</v>
      </c>
      <c r="Q155" s="84">
        <f>IFERROR(IF(B155="",0,SUMPRODUCT(('2A'!$D$6:$D$1005='GSTN-Bill Wise'!B155)*'2A'!$I$6:$I$1005)),0)</f>
        <v>0</v>
      </c>
      <c r="R155" s="44">
        <f>IFERROR(IF(B155="",0,SUMPRODUCT(('2A'!$D$6:$D$1005='GSTN-Bill Wise'!B155)*'2A'!$J$6:$J$1005)),0)</f>
        <v>0</v>
      </c>
      <c r="S155" s="44">
        <f>IFERROR(IF(B155="",0,SUMPRODUCT(('2A'!$D$6:$D$1005='GSTN-Bill Wise'!B155)*'2A'!$K$6:$K$1005)),0)</f>
        <v>0</v>
      </c>
      <c r="T155" s="44">
        <f>IFERROR(IF(B155="",0,SUMPRODUCT(('2A'!$D$6:$D$1005='GSTN-Bill Wise'!B155)*'2A'!$L$6:$L$1005)),0)</f>
        <v>0</v>
      </c>
      <c r="U155" s="44">
        <f>IFERROR(IF(B155="",0,SUMPRODUCT(('2A'!$D$6:$D$1005='GSTN-Bill Wise'!B155)*'2A'!$M$6:$M$1005)),0)</f>
        <v>0</v>
      </c>
      <c r="V155" s="111"/>
    </row>
    <row r="156" spans="1:22">
      <c r="A156" s="161">
        <f t="shared" si="23"/>
        <v>151</v>
      </c>
      <c r="B156" s="161" t="str">
        <f t="shared" si="17"/>
        <v/>
      </c>
      <c r="C156" s="161" t="str">
        <f>IF(COUNTIFS('GSTN-Diff Gross'!$D$7:$D$1006,BOOKS!E156,'GSTN-Diff Gross'!$R$7:$R$1006,"&lt;&gt;0")+COUNTIFS('GSTN-Diff Gross'!$D$7:$D$1006,BOOKS!E156,'GSTN-Diff Gross'!$S$7:$S$1006,"&lt;&gt;0")+COUNTIFS('GSTN-Diff Gross'!$D$7:$D$1006,BOOKS!E156,'GSTN-Diff Gross'!$T$7:$T$1006,"&lt;&gt;0")+COUNTIFS('GSTN-Diff Gross'!$D$7:$D$1006,BOOKS!E156,'GSTN-Diff Gross'!$U$7:$U$1006,"&lt;&gt;0")+COUNTIFS('GSTN-Diff Gross'!$D$7:$D$1006,BOOKS!E156,'GSTN-Diff Gross'!$V$7:$V$1006,"&lt;&gt;0"),BOOKS!E156,"")</f>
        <v/>
      </c>
      <c r="D156" s="41" t="str">
        <f>IF(COUNTIFS('GSTN-Diff Gross'!$D$7:$D$1006,BOOKS!E156,'GSTN-Diff Gross'!$R$7:$R$1006,"&lt;&gt;0")+COUNTIFS('GSTN-Diff Gross'!$D$7:$D$1006,BOOKS!E156,'GSTN-Diff Gross'!$S$7:$S$1006,"&lt;&gt;0")+COUNTIFS('GSTN-Diff Gross'!$D$7:$D$1006,BOOKS!E156,'GSTN-Diff Gross'!$T$7:$T$1006,"&lt;&gt;0")+COUNTIFS('GSTN-Diff Gross'!$D$7:$D$1006,BOOKS!E156,'GSTN-Diff Gross'!$U$7:$U$1006,"&lt;&gt;0")+COUNTIFS('GSTN-Diff Gross'!$D$7:$D$1006,BOOKS!E156,'GSTN-Diff Gross'!$V$7:$V$1006,"&lt;&gt;0"),BOOKS!F156,"")</f>
        <v/>
      </c>
      <c r="E156" s="68" t="str">
        <f>IF(COUNTIFS('GSTN-Diff Gross'!$D$7:$D$1006,BOOKS!E156,'GSTN-Diff Gross'!$R$7:$R$1006,"&lt;&gt;0")+COUNTIFS('GSTN-Diff Gross'!$D$7:$D$1006,BOOKS!E156,'GSTN-Diff Gross'!$S$7:$S$1006,"&lt;&gt;0")+COUNTIFS('GSTN-Diff Gross'!$D$7:$D$1006,BOOKS!E156,'GSTN-Diff Gross'!$T$7:$T$1006,"&lt;&gt;0")+COUNTIFS('GSTN-Diff Gross'!$D$7:$D$1006,BOOKS!E156,'GSTN-Diff Gross'!$U$7:$U$1006,"&lt;&gt;0")+COUNTIFS('GSTN-Diff Gross'!$D$7:$D$1006,BOOKS!E156,'GSTN-Diff Gross'!$V$7:$V$1006,"&lt;&gt;0"),BOOKS!G156,"")</f>
        <v/>
      </c>
      <c r="F156" s="90" t="str">
        <f>IF(COUNTIFS('GSTN-Diff Gross'!$D$7:$D$1006,BOOKS!E156,'GSTN-Diff Gross'!$R$7:$R$1006,"&lt;&gt;0")+COUNTIFS('GSTN-Diff Gross'!$D$7:$D$1006,BOOKS!E156,'GSTN-Diff Gross'!$S$7:$S$1006,"&lt;&gt;0")+COUNTIFS('GSTN-Diff Gross'!$D$7:$D$1006,BOOKS!E156,'GSTN-Diff Gross'!$T$7:$T$1006,"&lt;&gt;0")+COUNTIFS('GSTN-Diff Gross'!$D$7:$D$1006,BOOKS!E156,'GSTN-Diff Gross'!$U$7:$U$1006,"&lt;&gt;0")+COUNTIFS('GSTN-Diff Gross'!$D$7:$D$1006,BOOKS!E156,'GSTN-Diff Gross'!$V$7:$V$1006,"&lt;&gt;0"),BOOKS!H156,"")</f>
        <v/>
      </c>
      <c r="G156" s="167">
        <f t="shared" si="18"/>
        <v>0</v>
      </c>
      <c r="H156" s="167">
        <f t="shared" si="19"/>
        <v>0</v>
      </c>
      <c r="I156" s="167">
        <f t="shared" si="20"/>
        <v>0</v>
      </c>
      <c r="J156" s="167">
        <f t="shared" si="21"/>
        <v>0</v>
      </c>
      <c r="K156" s="167">
        <f t="shared" si="22"/>
        <v>0</v>
      </c>
      <c r="L156" s="99">
        <f>IF(COUNTIFS('GSTN-Diff Gross'!$D$7:$D$1006,BOOKS!E156,'GSTN-Diff Gross'!$R$7:$R$1006,"&lt;&gt;0")+COUNTIFS('GSTN-Diff Gross'!$D$7:$D$1006,BOOKS!E156,'GSTN-Diff Gross'!$S$7:$S$1006,"&lt;&gt;0")+COUNTIFS('GSTN-Diff Gross'!$D$7:$D$1006,BOOKS!E156,'GSTN-Diff Gross'!$T$7:$T$1006,"&lt;&gt;0")+COUNTIFS('GSTN-Diff Gross'!$D$7:$D$1006,BOOKS!E156,'GSTN-Diff Gross'!$U$7:$U$1006,"&lt;&gt;0")+COUNTIFS('GSTN-Diff Gross'!$D$7:$D$1006,BOOKS!E156,'GSTN-Diff Gross'!$V$7:$V$1006,"&lt;&gt;0"),BOOKS!I156,0)</f>
        <v>0</v>
      </c>
      <c r="M156" s="100">
        <f>IF(COUNTIFS('GSTN-Diff Gross'!$D$7:$D$1006,BOOKS!E156,'GSTN-Diff Gross'!$R$7:$R$1006,"&lt;&gt;0")+COUNTIFS('GSTN-Diff Gross'!$D$7:$D$1006,BOOKS!E156,'GSTN-Diff Gross'!$S$7:$S$1006,"&lt;&gt;0")+COUNTIFS('GSTN-Diff Gross'!$D$7:$D$1006,BOOKS!E156,'GSTN-Diff Gross'!$T$7:$T$1006,"&lt;&gt;0")+COUNTIFS('GSTN-Diff Gross'!$D$7:$D$1006,BOOKS!E156,'GSTN-Diff Gross'!$U$7:$U$1006,"&lt;&gt;0")+COUNTIFS('GSTN-Diff Gross'!$D$7:$D$1006,BOOKS!E156,'GSTN-Diff Gross'!$V$7:$V$1006,"&lt;&gt;0"),BOOKS!J156,0)</f>
        <v>0</v>
      </c>
      <c r="N156" s="100">
        <f>IF(COUNTIFS('GSTN-Diff Gross'!$D$7:$D$1006,BOOKS!E156,'GSTN-Diff Gross'!$R$7:$R$1006,"&lt;&gt;0")+COUNTIFS('GSTN-Diff Gross'!$D$7:$D$1006,BOOKS!E156,'GSTN-Diff Gross'!$S$7:$S$1006,"&lt;&gt;0")+COUNTIFS('GSTN-Diff Gross'!$D$7:$D$1006,BOOKS!E156,'GSTN-Diff Gross'!$T$7:$T$1006,"&lt;&gt;0")+COUNTIFS('GSTN-Diff Gross'!$D$7:$D$1006,BOOKS!E156,'GSTN-Diff Gross'!$U$7:$U$1006,"&lt;&gt;0")+COUNTIFS('GSTN-Diff Gross'!$D$7:$D$1006,BOOKS!E156,'GSTN-Diff Gross'!$V$7:$V$1006,"&lt;&gt;0"),BOOKS!K156,0)</f>
        <v>0</v>
      </c>
      <c r="O156" s="100">
        <f>IF(COUNTIFS('GSTN-Diff Gross'!$D$7:$D$1006,BOOKS!E156,'GSTN-Diff Gross'!$R$7:$R$1006,"&lt;&gt;0")+COUNTIFS('GSTN-Diff Gross'!$D$7:$D$1006,BOOKS!E156,'GSTN-Diff Gross'!$S$7:$S$1006,"&lt;&gt;0")+COUNTIFS('GSTN-Diff Gross'!$D$7:$D$1006,BOOKS!E156,'GSTN-Diff Gross'!$T$7:$T$1006,"&lt;&gt;0")+COUNTIFS('GSTN-Diff Gross'!$D$7:$D$1006,BOOKS!E156,'GSTN-Diff Gross'!$U$7:$U$1006,"&lt;&gt;0")+COUNTIFS('GSTN-Diff Gross'!$D$7:$D$1006,BOOKS!E156,'GSTN-Diff Gross'!$V$7:$V$1006,"&lt;&gt;0"),BOOKS!L156,0)</f>
        <v>0</v>
      </c>
      <c r="P156" s="100">
        <f>IF(COUNTIFS('GSTN-Diff Gross'!$D$7:$D$1006,BOOKS!E156,'GSTN-Diff Gross'!$R$7:$R$1006,"&lt;&gt;0")+COUNTIFS('GSTN-Diff Gross'!$D$7:$D$1006,BOOKS!E156,'GSTN-Diff Gross'!$S$7:$S$1006,"&lt;&gt;0")+COUNTIFS('GSTN-Diff Gross'!$D$7:$D$1006,BOOKS!E156,'GSTN-Diff Gross'!$T$7:$T$1006,"&lt;&gt;0")+COUNTIFS('GSTN-Diff Gross'!$D$7:$D$1006,BOOKS!E156,'GSTN-Diff Gross'!$U$7:$U$1006,"&lt;&gt;0")+COUNTIFS('GSTN-Diff Gross'!$D$7:$D$1006,BOOKS!E156,'GSTN-Diff Gross'!$V$7:$V$1006,"&lt;&gt;0"),BOOKS!M156,0)</f>
        <v>0</v>
      </c>
      <c r="Q156" s="94">
        <f>IFERROR(IF(B156="",0,SUMPRODUCT(('2A'!$D$6:$D$1005='GSTN-Bill Wise'!B156)*'2A'!$I$6:$I$1005)),0)</f>
        <v>0</v>
      </c>
      <c r="R156" s="95">
        <f>IFERROR(IF(B156="",0,SUMPRODUCT(('2A'!$D$6:$D$1005='GSTN-Bill Wise'!B156)*'2A'!$J$6:$J$1005)),0)</f>
        <v>0</v>
      </c>
      <c r="S156" s="95">
        <f>IFERROR(IF(B156="",0,SUMPRODUCT(('2A'!$D$6:$D$1005='GSTN-Bill Wise'!B156)*'2A'!$K$6:$K$1005)),0)</f>
        <v>0</v>
      </c>
      <c r="T156" s="95">
        <f>IFERROR(IF(B156="",0,SUMPRODUCT(('2A'!$D$6:$D$1005='GSTN-Bill Wise'!B156)*'2A'!$L$6:$L$1005)),0)</f>
        <v>0</v>
      </c>
      <c r="U156" s="95">
        <f>IFERROR(IF(B156="",0,SUMPRODUCT(('2A'!$D$6:$D$1005='GSTN-Bill Wise'!B156)*'2A'!$M$6:$M$1005)),0)</f>
        <v>0</v>
      </c>
      <c r="V156" s="111"/>
    </row>
    <row r="157" spans="1:22">
      <c r="A157" s="162">
        <f t="shared" si="23"/>
        <v>152</v>
      </c>
      <c r="B157" s="162" t="str">
        <f t="shared" si="17"/>
        <v/>
      </c>
      <c r="C157" s="162" t="str">
        <f>IF(COUNTIFS('GSTN-Diff Gross'!$D$7:$D$1006,BOOKS!E157,'GSTN-Diff Gross'!$R$7:$R$1006,"&lt;&gt;0")+COUNTIFS('GSTN-Diff Gross'!$D$7:$D$1006,BOOKS!E157,'GSTN-Diff Gross'!$S$7:$S$1006,"&lt;&gt;0")+COUNTIFS('GSTN-Diff Gross'!$D$7:$D$1006,BOOKS!E157,'GSTN-Diff Gross'!$T$7:$T$1006,"&lt;&gt;0")+COUNTIFS('GSTN-Diff Gross'!$D$7:$D$1006,BOOKS!E157,'GSTN-Diff Gross'!$U$7:$U$1006,"&lt;&gt;0")+COUNTIFS('GSTN-Diff Gross'!$D$7:$D$1006,BOOKS!E157,'GSTN-Diff Gross'!$V$7:$V$1006,"&lt;&gt;0"),BOOKS!E157,"")</f>
        <v/>
      </c>
      <c r="D157" s="44" t="str">
        <f>IF(COUNTIFS('GSTN-Diff Gross'!$D$7:$D$1006,BOOKS!E157,'GSTN-Diff Gross'!$R$7:$R$1006,"&lt;&gt;0")+COUNTIFS('GSTN-Diff Gross'!$D$7:$D$1006,BOOKS!E157,'GSTN-Diff Gross'!$S$7:$S$1006,"&lt;&gt;0")+COUNTIFS('GSTN-Diff Gross'!$D$7:$D$1006,BOOKS!E157,'GSTN-Diff Gross'!$T$7:$T$1006,"&lt;&gt;0")+COUNTIFS('GSTN-Diff Gross'!$D$7:$D$1006,BOOKS!E157,'GSTN-Diff Gross'!$U$7:$U$1006,"&lt;&gt;0")+COUNTIFS('GSTN-Diff Gross'!$D$7:$D$1006,BOOKS!E157,'GSTN-Diff Gross'!$V$7:$V$1006,"&lt;&gt;0"),BOOKS!F157,"")</f>
        <v/>
      </c>
      <c r="E157" s="67" t="str">
        <f>IF(COUNTIFS('GSTN-Diff Gross'!$D$7:$D$1006,BOOKS!E157,'GSTN-Diff Gross'!$R$7:$R$1006,"&lt;&gt;0")+COUNTIFS('GSTN-Diff Gross'!$D$7:$D$1006,BOOKS!E157,'GSTN-Diff Gross'!$S$7:$S$1006,"&lt;&gt;0")+COUNTIFS('GSTN-Diff Gross'!$D$7:$D$1006,BOOKS!E157,'GSTN-Diff Gross'!$T$7:$T$1006,"&lt;&gt;0")+COUNTIFS('GSTN-Diff Gross'!$D$7:$D$1006,BOOKS!E157,'GSTN-Diff Gross'!$U$7:$U$1006,"&lt;&gt;0")+COUNTIFS('GSTN-Diff Gross'!$D$7:$D$1006,BOOKS!E157,'GSTN-Diff Gross'!$V$7:$V$1006,"&lt;&gt;0"),BOOKS!G157,"")</f>
        <v/>
      </c>
      <c r="F157" s="89" t="str">
        <f>IF(COUNTIFS('GSTN-Diff Gross'!$D$7:$D$1006,BOOKS!E157,'GSTN-Diff Gross'!$R$7:$R$1006,"&lt;&gt;0")+COUNTIFS('GSTN-Diff Gross'!$D$7:$D$1006,BOOKS!E157,'GSTN-Diff Gross'!$S$7:$S$1006,"&lt;&gt;0")+COUNTIFS('GSTN-Diff Gross'!$D$7:$D$1006,BOOKS!E157,'GSTN-Diff Gross'!$T$7:$T$1006,"&lt;&gt;0")+COUNTIFS('GSTN-Diff Gross'!$D$7:$D$1006,BOOKS!E157,'GSTN-Diff Gross'!$U$7:$U$1006,"&lt;&gt;0")+COUNTIFS('GSTN-Diff Gross'!$D$7:$D$1006,BOOKS!E157,'GSTN-Diff Gross'!$V$7:$V$1006,"&lt;&gt;0"),BOOKS!H157,"")</f>
        <v/>
      </c>
      <c r="G157" s="96">
        <f t="shared" si="18"/>
        <v>0</v>
      </c>
      <c r="H157" s="96">
        <f t="shared" si="19"/>
        <v>0</v>
      </c>
      <c r="I157" s="97">
        <f t="shared" si="20"/>
        <v>0</v>
      </c>
      <c r="J157" s="98">
        <f t="shared" si="21"/>
        <v>0</v>
      </c>
      <c r="K157" s="96">
        <f t="shared" si="22"/>
        <v>0</v>
      </c>
      <c r="L157" s="93">
        <f>IF(COUNTIFS('GSTN-Diff Gross'!$D$7:$D$1006,BOOKS!E157,'GSTN-Diff Gross'!$R$7:$R$1006,"&lt;&gt;0")+COUNTIFS('GSTN-Diff Gross'!$D$7:$D$1006,BOOKS!E157,'GSTN-Diff Gross'!$S$7:$S$1006,"&lt;&gt;0")+COUNTIFS('GSTN-Diff Gross'!$D$7:$D$1006,BOOKS!E157,'GSTN-Diff Gross'!$T$7:$T$1006,"&lt;&gt;0")+COUNTIFS('GSTN-Diff Gross'!$D$7:$D$1006,BOOKS!E157,'GSTN-Diff Gross'!$U$7:$U$1006,"&lt;&gt;0")+COUNTIFS('GSTN-Diff Gross'!$D$7:$D$1006,BOOKS!E157,'GSTN-Diff Gross'!$V$7:$V$1006,"&lt;&gt;0"),BOOKS!I157,0)</f>
        <v>0</v>
      </c>
      <c r="M157" s="88">
        <f>IF(COUNTIFS('GSTN-Diff Gross'!$D$7:$D$1006,BOOKS!E157,'GSTN-Diff Gross'!$R$7:$R$1006,"&lt;&gt;0")+COUNTIFS('GSTN-Diff Gross'!$D$7:$D$1006,BOOKS!E157,'GSTN-Diff Gross'!$S$7:$S$1006,"&lt;&gt;0")+COUNTIFS('GSTN-Diff Gross'!$D$7:$D$1006,BOOKS!E157,'GSTN-Diff Gross'!$T$7:$T$1006,"&lt;&gt;0")+COUNTIFS('GSTN-Diff Gross'!$D$7:$D$1006,BOOKS!E157,'GSTN-Diff Gross'!$U$7:$U$1006,"&lt;&gt;0")+COUNTIFS('GSTN-Diff Gross'!$D$7:$D$1006,BOOKS!E157,'GSTN-Diff Gross'!$V$7:$V$1006,"&lt;&gt;0"),BOOKS!J157,0)</f>
        <v>0</v>
      </c>
      <c r="N157" s="88">
        <f>IF(COUNTIFS('GSTN-Diff Gross'!$D$7:$D$1006,BOOKS!E157,'GSTN-Diff Gross'!$R$7:$R$1006,"&lt;&gt;0")+COUNTIFS('GSTN-Diff Gross'!$D$7:$D$1006,BOOKS!E157,'GSTN-Diff Gross'!$S$7:$S$1006,"&lt;&gt;0")+COUNTIFS('GSTN-Diff Gross'!$D$7:$D$1006,BOOKS!E157,'GSTN-Diff Gross'!$T$7:$T$1006,"&lt;&gt;0")+COUNTIFS('GSTN-Diff Gross'!$D$7:$D$1006,BOOKS!E157,'GSTN-Diff Gross'!$U$7:$U$1006,"&lt;&gt;0")+COUNTIFS('GSTN-Diff Gross'!$D$7:$D$1006,BOOKS!E157,'GSTN-Diff Gross'!$V$7:$V$1006,"&lt;&gt;0"),BOOKS!K157,0)</f>
        <v>0</v>
      </c>
      <c r="O157" s="88">
        <f>IF(COUNTIFS('GSTN-Diff Gross'!$D$7:$D$1006,BOOKS!E157,'GSTN-Diff Gross'!$R$7:$R$1006,"&lt;&gt;0")+COUNTIFS('GSTN-Diff Gross'!$D$7:$D$1006,BOOKS!E157,'GSTN-Diff Gross'!$S$7:$S$1006,"&lt;&gt;0")+COUNTIFS('GSTN-Diff Gross'!$D$7:$D$1006,BOOKS!E157,'GSTN-Diff Gross'!$T$7:$T$1006,"&lt;&gt;0")+COUNTIFS('GSTN-Diff Gross'!$D$7:$D$1006,BOOKS!E157,'GSTN-Diff Gross'!$U$7:$U$1006,"&lt;&gt;0")+COUNTIFS('GSTN-Diff Gross'!$D$7:$D$1006,BOOKS!E157,'GSTN-Diff Gross'!$V$7:$V$1006,"&lt;&gt;0"),BOOKS!L157,0)</f>
        <v>0</v>
      </c>
      <c r="P157" s="88">
        <f>IF(COUNTIFS('GSTN-Diff Gross'!$D$7:$D$1006,BOOKS!E157,'GSTN-Diff Gross'!$R$7:$R$1006,"&lt;&gt;0")+COUNTIFS('GSTN-Diff Gross'!$D$7:$D$1006,BOOKS!E157,'GSTN-Diff Gross'!$S$7:$S$1006,"&lt;&gt;0")+COUNTIFS('GSTN-Diff Gross'!$D$7:$D$1006,BOOKS!E157,'GSTN-Diff Gross'!$T$7:$T$1006,"&lt;&gt;0")+COUNTIFS('GSTN-Diff Gross'!$D$7:$D$1006,BOOKS!E157,'GSTN-Diff Gross'!$U$7:$U$1006,"&lt;&gt;0")+COUNTIFS('GSTN-Diff Gross'!$D$7:$D$1006,BOOKS!E157,'GSTN-Diff Gross'!$V$7:$V$1006,"&lt;&gt;0"),BOOKS!M157,0)</f>
        <v>0</v>
      </c>
      <c r="Q157" s="84">
        <f>IFERROR(IF(B157="",0,SUMPRODUCT(('2A'!$D$6:$D$1005='GSTN-Bill Wise'!B157)*'2A'!$I$6:$I$1005)),0)</f>
        <v>0</v>
      </c>
      <c r="R157" s="44">
        <f>IFERROR(IF(B157="",0,SUMPRODUCT(('2A'!$D$6:$D$1005='GSTN-Bill Wise'!B157)*'2A'!$J$6:$J$1005)),0)</f>
        <v>0</v>
      </c>
      <c r="S157" s="44">
        <f>IFERROR(IF(B157="",0,SUMPRODUCT(('2A'!$D$6:$D$1005='GSTN-Bill Wise'!B157)*'2A'!$K$6:$K$1005)),0)</f>
        <v>0</v>
      </c>
      <c r="T157" s="44">
        <f>IFERROR(IF(B157="",0,SUMPRODUCT(('2A'!$D$6:$D$1005='GSTN-Bill Wise'!B157)*'2A'!$L$6:$L$1005)),0)</f>
        <v>0</v>
      </c>
      <c r="U157" s="44">
        <f>IFERROR(IF(B157="",0,SUMPRODUCT(('2A'!$D$6:$D$1005='GSTN-Bill Wise'!B157)*'2A'!$M$6:$M$1005)),0)</f>
        <v>0</v>
      </c>
      <c r="V157" s="111"/>
    </row>
    <row r="158" spans="1:22">
      <c r="A158" s="161">
        <f t="shared" si="23"/>
        <v>153</v>
      </c>
      <c r="B158" s="161" t="str">
        <f t="shared" si="17"/>
        <v/>
      </c>
      <c r="C158" s="161" t="str">
        <f>IF(COUNTIFS('GSTN-Diff Gross'!$D$7:$D$1006,BOOKS!E158,'GSTN-Diff Gross'!$R$7:$R$1006,"&lt;&gt;0")+COUNTIFS('GSTN-Diff Gross'!$D$7:$D$1006,BOOKS!E158,'GSTN-Diff Gross'!$S$7:$S$1006,"&lt;&gt;0")+COUNTIFS('GSTN-Diff Gross'!$D$7:$D$1006,BOOKS!E158,'GSTN-Diff Gross'!$T$7:$T$1006,"&lt;&gt;0")+COUNTIFS('GSTN-Diff Gross'!$D$7:$D$1006,BOOKS!E158,'GSTN-Diff Gross'!$U$7:$U$1006,"&lt;&gt;0")+COUNTIFS('GSTN-Diff Gross'!$D$7:$D$1006,BOOKS!E158,'GSTN-Diff Gross'!$V$7:$V$1006,"&lt;&gt;0"),BOOKS!E158,"")</f>
        <v/>
      </c>
      <c r="D158" s="41" t="str">
        <f>IF(COUNTIFS('GSTN-Diff Gross'!$D$7:$D$1006,BOOKS!E158,'GSTN-Diff Gross'!$R$7:$R$1006,"&lt;&gt;0")+COUNTIFS('GSTN-Diff Gross'!$D$7:$D$1006,BOOKS!E158,'GSTN-Diff Gross'!$S$7:$S$1006,"&lt;&gt;0")+COUNTIFS('GSTN-Diff Gross'!$D$7:$D$1006,BOOKS!E158,'GSTN-Diff Gross'!$T$7:$T$1006,"&lt;&gt;0")+COUNTIFS('GSTN-Diff Gross'!$D$7:$D$1006,BOOKS!E158,'GSTN-Diff Gross'!$U$7:$U$1006,"&lt;&gt;0")+COUNTIFS('GSTN-Diff Gross'!$D$7:$D$1006,BOOKS!E158,'GSTN-Diff Gross'!$V$7:$V$1006,"&lt;&gt;0"),BOOKS!F158,"")</f>
        <v/>
      </c>
      <c r="E158" s="68" t="str">
        <f>IF(COUNTIFS('GSTN-Diff Gross'!$D$7:$D$1006,BOOKS!E158,'GSTN-Diff Gross'!$R$7:$R$1006,"&lt;&gt;0")+COUNTIFS('GSTN-Diff Gross'!$D$7:$D$1006,BOOKS!E158,'GSTN-Diff Gross'!$S$7:$S$1006,"&lt;&gt;0")+COUNTIFS('GSTN-Diff Gross'!$D$7:$D$1006,BOOKS!E158,'GSTN-Diff Gross'!$T$7:$T$1006,"&lt;&gt;0")+COUNTIFS('GSTN-Diff Gross'!$D$7:$D$1006,BOOKS!E158,'GSTN-Diff Gross'!$U$7:$U$1006,"&lt;&gt;0")+COUNTIFS('GSTN-Diff Gross'!$D$7:$D$1006,BOOKS!E158,'GSTN-Diff Gross'!$V$7:$V$1006,"&lt;&gt;0"),BOOKS!G158,"")</f>
        <v/>
      </c>
      <c r="F158" s="90" t="str">
        <f>IF(COUNTIFS('GSTN-Diff Gross'!$D$7:$D$1006,BOOKS!E158,'GSTN-Diff Gross'!$R$7:$R$1006,"&lt;&gt;0")+COUNTIFS('GSTN-Diff Gross'!$D$7:$D$1006,BOOKS!E158,'GSTN-Diff Gross'!$S$7:$S$1006,"&lt;&gt;0")+COUNTIFS('GSTN-Diff Gross'!$D$7:$D$1006,BOOKS!E158,'GSTN-Diff Gross'!$T$7:$T$1006,"&lt;&gt;0")+COUNTIFS('GSTN-Diff Gross'!$D$7:$D$1006,BOOKS!E158,'GSTN-Diff Gross'!$U$7:$U$1006,"&lt;&gt;0")+COUNTIFS('GSTN-Diff Gross'!$D$7:$D$1006,BOOKS!E158,'GSTN-Diff Gross'!$V$7:$V$1006,"&lt;&gt;0"),BOOKS!H158,"")</f>
        <v/>
      </c>
      <c r="G158" s="167">
        <f t="shared" si="18"/>
        <v>0</v>
      </c>
      <c r="H158" s="167">
        <f t="shared" si="19"/>
        <v>0</v>
      </c>
      <c r="I158" s="167">
        <f t="shared" si="20"/>
        <v>0</v>
      </c>
      <c r="J158" s="167">
        <f t="shared" si="21"/>
        <v>0</v>
      </c>
      <c r="K158" s="167">
        <f t="shared" si="22"/>
        <v>0</v>
      </c>
      <c r="L158" s="99">
        <f>IF(COUNTIFS('GSTN-Diff Gross'!$D$7:$D$1006,BOOKS!E158,'GSTN-Diff Gross'!$R$7:$R$1006,"&lt;&gt;0")+COUNTIFS('GSTN-Diff Gross'!$D$7:$D$1006,BOOKS!E158,'GSTN-Diff Gross'!$S$7:$S$1006,"&lt;&gt;0")+COUNTIFS('GSTN-Diff Gross'!$D$7:$D$1006,BOOKS!E158,'GSTN-Diff Gross'!$T$7:$T$1006,"&lt;&gt;0")+COUNTIFS('GSTN-Diff Gross'!$D$7:$D$1006,BOOKS!E158,'GSTN-Diff Gross'!$U$7:$U$1006,"&lt;&gt;0")+COUNTIFS('GSTN-Diff Gross'!$D$7:$D$1006,BOOKS!E158,'GSTN-Diff Gross'!$V$7:$V$1006,"&lt;&gt;0"),BOOKS!I158,0)</f>
        <v>0</v>
      </c>
      <c r="M158" s="100">
        <f>IF(COUNTIFS('GSTN-Diff Gross'!$D$7:$D$1006,BOOKS!E158,'GSTN-Diff Gross'!$R$7:$R$1006,"&lt;&gt;0")+COUNTIFS('GSTN-Diff Gross'!$D$7:$D$1006,BOOKS!E158,'GSTN-Diff Gross'!$S$7:$S$1006,"&lt;&gt;0")+COUNTIFS('GSTN-Diff Gross'!$D$7:$D$1006,BOOKS!E158,'GSTN-Diff Gross'!$T$7:$T$1006,"&lt;&gt;0")+COUNTIFS('GSTN-Diff Gross'!$D$7:$D$1006,BOOKS!E158,'GSTN-Diff Gross'!$U$7:$U$1006,"&lt;&gt;0")+COUNTIFS('GSTN-Diff Gross'!$D$7:$D$1006,BOOKS!E158,'GSTN-Diff Gross'!$V$7:$V$1006,"&lt;&gt;0"),BOOKS!J158,0)</f>
        <v>0</v>
      </c>
      <c r="N158" s="100">
        <f>IF(COUNTIFS('GSTN-Diff Gross'!$D$7:$D$1006,BOOKS!E158,'GSTN-Diff Gross'!$R$7:$R$1006,"&lt;&gt;0")+COUNTIFS('GSTN-Diff Gross'!$D$7:$D$1006,BOOKS!E158,'GSTN-Diff Gross'!$S$7:$S$1006,"&lt;&gt;0")+COUNTIFS('GSTN-Diff Gross'!$D$7:$D$1006,BOOKS!E158,'GSTN-Diff Gross'!$T$7:$T$1006,"&lt;&gt;0")+COUNTIFS('GSTN-Diff Gross'!$D$7:$D$1006,BOOKS!E158,'GSTN-Diff Gross'!$U$7:$U$1006,"&lt;&gt;0")+COUNTIFS('GSTN-Diff Gross'!$D$7:$D$1006,BOOKS!E158,'GSTN-Diff Gross'!$V$7:$V$1006,"&lt;&gt;0"),BOOKS!K158,0)</f>
        <v>0</v>
      </c>
      <c r="O158" s="100">
        <f>IF(COUNTIFS('GSTN-Diff Gross'!$D$7:$D$1006,BOOKS!E158,'GSTN-Diff Gross'!$R$7:$R$1006,"&lt;&gt;0")+COUNTIFS('GSTN-Diff Gross'!$D$7:$D$1006,BOOKS!E158,'GSTN-Diff Gross'!$S$7:$S$1006,"&lt;&gt;0")+COUNTIFS('GSTN-Diff Gross'!$D$7:$D$1006,BOOKS!E158,'GSTN-Diff Gross'!$T$7:$T$1006,"&lt;&gt;0")+COUNTIFS('GSTN-Diff Gross'!$D$7:$D$1006,BOOKS!E158,'GSTN-Diff Gross'!$U$7:$U$1006,"&lt;&gt;0")+COUNTIFS('GSTN-Diff Gross'!$D$7:$D$1006,BOOKS!E158,'GSTN-Diff Gross'!$V$7:$V$1006,"&lt;&gt;0"),BOOKS!L158,0)</f>
        <v>0</v>
      </c>
      <c r="P158" s="100">
        <f>IF(COUNTIFS('GSTN-Diff Gross'!$D$7:$D$1006,BOOKS!E158,'GSTN-Diff Gross'!$R$7:$R$1006,"&lt;&gt;0")+COUNTIFS('GSTN-Diff Gross'!$D$7:$D$1006,BOOKS!E158,'GSTN-Diff Gross'!$S$7:$S$1006,"&lt;&gt;0")+COUNTIFS('GSTN-Diff Gross'!$D$7:$D$1006,BOOKS!E158,'GSTN-Diff Gross'!$T$7:$T$1006,"&lt;&gt;0")+COUNTIFS('GSTN-Diff Gross'!$D$7:$D$1006,BOOKS!E158,'GSTN-Diff Gross'!$U$7:$U$1006,"&lt;&gt;0")+COUNTIFS('GSTN-Diff Gross'!$D$7:$D$1006,BOOKS!E158,'GSTN-Diff Gross'!$V$7:$V$1006,"&lt;&gt;0"),BOOKS!M158,0)</f>
        <v>0</v>
      </c>
      <c r="Q158" s="94">
        <f>IFERROR(IF(B158="",0,SUMPRODUCT(('2A'!$D$6:$D$1005='GSTN-Bill Wise'!B158)*'2A'!$I$6:$I$1005)),0)</f>
        <v>0</v>
      </c>
      <c r="R158" s="95">
        <f>IFERROR(IF(B158="",0,SUMPRODUCT(('2A'!$D$6:$D$1005='GSTN-Bill Wise'!B158)*'2A'!$J$6:$J$1005)),0)</f>
        <v>0</v>
      </c>
      <c r="S158" s="95">
        <f>IFERROR(IF(B158="",0,SUMPRODUCT(('2A'!$D$6:$D$1005='GSTN-Bill Wise'!B158)*'2A'!$K$6:$K$1005)),0)</f>
        <v>0</v>
      </c>
      <c r="T158" s="95">
        <f>IFERROR(IF(B158="",0,SUMPRODUCT(('2A'!$D$6:$D$1005='GSTN-Bill Wise'!B158)*'2A'!$L$6:$L$1005)),0)</f>
        <v>0</v>
      </c>
      <c r="U158" s="95">
        <f>IFERROR(IF(B158="",0,SUMPRODUCT(('2A'!$D$6:$D$1005='GSTN-Bill Wise'!B158)*'2A'!$M$6:$M$1005)),0)</f>
        <v>0</v>
      </c>
      <c r="V158" s="111"/>
    </row>
    <row r="159" spans="1:22">
      <c r="A159" s="162">
        <f t="shared" si="23"/>
        <v>154</v>
      </c>
      <c r="B159" s="162" t="str">
        <f t="shared" si="17"/>
        <v/>
      </c>
      <c r="C159" s="162" t="str">
        <f>IF(COUNTIFS('GSTN-Diff Gross'!$D$7:$D$1006,BOOKS!E159,'GSTN-Diff Gross'!$R$7:$R$1006,"&lt;&gt;0")+COUNTIFS('GSTN-Diff Gross'!$D$7:$D$1006,BOOKS!E159,'GSTN-Diff Gross'!$S$7:$S$1006,"&lt;&gt;0")+COUNTIFS('GSTN-Diff Gross'!$D$7:$D$1006,BOOKS!E159,'GSTN-Diff Gross'!$T$7:$T$1006,"&lt;&gt;0")+COUNTIFS('GSTN-Diff Gross'!$D$7:$D$1006,BOOKS!E159,'GSTN-Diff Gross'!$U$7:$U$1006,"&lt;&gt;0")+COUNTIFS('GSTN-Diff Gross'!$D$7:$D$1006,BOOKS!E159,'GSTN-Diff Gross'!$V$7:$V$1006,"&lt;&gt;0"),BOOKS!E159,"")</f>
        <v/>
      </c>
      <c r="D159" s="44" t="str">
        <f>IF(COUNTIFS('GSTN-Diff Gross'!$D$7:$D$1006,BOOKS!E159,'GSTN-Diff Gross'!$R$7:$R$1006,"&lt;&gt;0")+COUNTIFS('GSTN-Diff Gross'!$D$7:$D$1006,BOOKS!E159,'GSTN-Diff Gross'!$S$7:$S$1006,"&lt;&gt;0")+COUNTIFS('GSTN-Diff Gross'!$D$7:$D$1006,BOOKS!E159,'GSTN-Diff Gross'!$T$7:$T$1006,"&lt;&gt;0")+COUNTIFS('GSTN-Diff Gross'!$D$7:$D$1006,BOOKS!E159,'GSTN-Diff Gross'!$U$7:$U$1006,"&lt;&gt;0")+COUNTIFS('GSTN-Diff Gross'!$D$7:$D$1006,BOOKS!E159,'GSTN-Diff Gross'!$V$7:$V$1006,"&lt;&gt;0"),BOOKS!F159,"")</f>
        <v/>
      </c>
      <c r="E159" s="67" t="str">
        <f>IF(COUNTIFS('GSTN-Diff Gross'!$D$7:$D$1006,BOOKS!E159,'GSTN-Diff Gross'!$R$7:$R$1006,"&lt;&gt;0")+COUNTIFS('GSTN-Diff Gross'!$D$7:$D$1006,BOOKS!E159,'GSTN-Diff Gross'!$S$7:$S$1006,"&lt;&gt;0")+COUNTIFS('GSTN-Diff Gross'!$D$7:$D$1006,BOOKS!E159,'GSTN-Diff Gross'!$T$7:$T$1006,"&lt;&gt;0")+COUNTIFS('GSTN-Diff Gross'!$D$7:$D$1006,BOOKS!E159,'GSTN-Diff Gross'!$U$7:$U$1006,"&lt;&gt;0")+COUNTIFS('GSTN-Diff Gross'!$D$7:$D$1006,BOOKS!E159,'GSTN-Diff Gross'!$V$7:$V$1006,"&lt;&gt;0"),BOOKS!G159,"")</f>
        <v/>
      </c>
      <c r="F159" s="89" t="str">
        <f>IF(COUNTIFS('GSTN-Diff Gross'!$D$7:$D$1006,BOOKS!E159,'GSTN-Diff Gross'!$R$7:$R$1006,"&lt;&gt;0")+COUNTIFS('GSTN-Diff Gross'!$D$7:$D$1006,BOOKS!E159,'GSTN-Diff Gross'!$S$7:$S$1006,"&lt;&gt;0")+COUNTIFS('GSTN-Diff Gross'!$D$7:$D$1006,BOOKS!E159,'GSTN-Diff Gross'!$T$7:$T$1006,"&lt;&gt;0")+COUNTIFS('GSTN-Diff Gross'!$D$7:$D$1006,BOOKS!E159,'GSTN-Diff Gross'!$U$7:$U$1006,"&lt;&gt;0")+COUNTIFS('GSTN-Diff Gross'!$D$7:$D$1006,BOOKS!E159,'GSTN-Diff Gross'!$V$7:$V$1006,"&lt;&gt;0"),BOOKS!H159,"")</f>
        <v/>
      </c>
      <c r="G159" s="96">
        <f t="shared" si="18"/>
        <v>0</v>
      </c>
      <c r="H159" s="96">
        <f t="shared" si="19"/>
        <v>0</v>
      </c>
      <c r="I159" s="97">
        <f t="shared" si="20"/>
        <v>0</v>
      </c>
      <c r="J159" s="98">
        <f t="shared" si="21"/>
        <v>0</v>
      </c>
      <c r="K159" s="96">
        <f t="shared" si="22"/>
        <v>0</v>
      </c>
      <c r="L159" s="93">
        <f>IF(COUNTIFS('GSTN-Diff Gross'!$D$7:$D$1006,BOOKS!E159,'GSTN-Diff Gross'!$R$7:$R$1006,"&lt;&gt;0")+COUNTIFS('GSTN-Diff Gross'!$D$7:$D$1006,BOOKS!E159,'GSTN-Diff Gross'!$S$7:$S$1006,"&lt;&gt;0")+COUNTIFS('GSTN-Diff Gross'!$D$7:$D$1006,BOOKS!E159,'GSTN-Diff Gross'!$T$7:$T$1006,"&lt;&gt;0")+COUNTIFS('GSTN-Diff Gross'!$D$7:$D$1006,BOOKS!E159,'GSTN-Diff Gross'!$U$7:$U$1006,"&lt;&gt;0")+COUNTIFS('GSTN-Diff Gross'!$D$7:$D$1006,BOOKS!E159,'GSTN-Diff Gross'!$V$7:$V$1006,"&lt;&gt;0"),BOOKS!I159,0)</f>
        <v>0</v>
      </c>
      <c r="M159" s="88">
        <f>IF(COUNTIFS('GSTN-Diff Gross'!$D$7:$D$1006,BOOKS!E159,'GSTN-Diff Gross'!$R$7:$R$1006,"&lt;&gt;0")+COUNTIFS('GSTN-Diff Gross'!$D$7:$D$1006,BOOKS!E159,'GSTN-Diff Gross'!$S$7:$S$1006,"&lt;&gt;0")+COUNTIFS('GSTN-Diff Gross'!$D$7:$D$1006,BOOKS!E159,'GSTN-Diff Gross'!$T$7:$T$1006,"&lt;&gt;0")+COUNTIFS('GSTN-Diff Gross'!$D$7:$D$1006,BOOKS!E159,'GSTN-Diff Gross'!$U$7:$U$1006,"&lt;&gt;0")+COUNTIFS('GSTN-Diff Gross'!$D$7:$D$1006,BOOKS!E159,'GSTN-Diff Gross'!$V$7:$V$1006,"&lt;&gt;0"),BOOKS!J159,0)</f>
        <v>0</v>
      </c>
      <c r="N159" s="88">
        <f>IF(COUNTIFS('GSTN-Diff Gross'!$D$7:$D$1006,BOOKS!E159,'GSTN-Diff Gross'!$R$7:$R$1006,"&lt;&gt;0")+COUNTIFS('GSTN-Diff Gross'!$D$7:$D$1006,BOOKS!E159,'GSTN-Diff Gross'!$S$7:$S$1006,"&lt;&gt;0")+COUNTIFS('GSTN-Diff Gross'!$D$7:$D$1006,BOOKS!E159,'GSTN-Diff Gross'!$T$7:$T$1006,"&lt;&gt;0")+COUNTIFS('GSTN-Diff Gross'!$D$7:$D$1006,BOOKS!E159,'GSTN-Diff Gross'!$U$7:$U$1006,"&lt;&gt;0")+COUNTIFS('GSTN-Diff Gross'!$D$7:$D$1006,BOOKS!E159,'GSTN-Diff Gross'!$V$7:$V$1006,"&lt;&gt;0"),BOOKS!K159,0)</f>
        <v>0</v>
      </c>
      <c r="O159" s="88">
        <f>IF(COUNTIFS('GSTN-Diff Gross'!$D$7:$D$1006,BOOKS!E159,'GSTN-Diff Gross'!$R$7:$R$1006,"&lt;&gt;0")+COUNTIFS('GSTN-Diff Gross'!$D$7:$D$1006,BOOKS!E159,'GSTN-Diff Gross'!$S$7:$S$1006,"&lt;&gt;0")+COUNTIFS('GSTN-Diff Gross'!$D$7:$D$1006,BOOKS!E159,'GSTN-Diff Gross'!$T$7:$T$1006,"&lt;&gt;0")+COUNTIFS('GSTN-Diff Gross'!$D$7:$D$1006,BOOKS!E159,'GSTN-Diff Gross'!$U$7:$U$1006,"&lt;&gt;0")+COUNTIFS('GSTN-Diff Gross'!$D$7:$D$1006,BOOKS!E159,'GSTN-Diff Gross'!$V$7:$V$1006,"&lt;&gt;0"),BOOKS!L159,0)</f>
        <v>0</v>
      </c>
      <c r="P159" s="88">
        <f>IF(COUNTIFS('GSTN-Diff Gross'!$D$7:$D$1006,BOOKS!E159,'GSTN-Diff Gross'!$R$7:$R$1006,"&lt;&gt;0")+COUNTIFS('GSTN-Diff Gross'!$D$7:$D$1006,BOOKS!E159,'GSTN-Diff Gross'!$S$7:$S$1006,"&lt;&gt;0")+COUNTIFS('GSTN-Diff Gross'!$D$7:$D$1006,BOOKS!E159,'GSTN-Diff Gross'!$T$7:$T$1006,"&lt;&gt;0")+COUNTIFS('GSTN-Diff Gross'!$D$7:$D$1006,BOOKS!E159,'GSTN-Diff Gross'!$U$7:$U$1006,"&lt;&gt;0")+COUNTIFS('GSTN-Diff Gross'!$D$7:$D$1006,BOOKS!E159,'GSTN-Diff Gross'!$V$7:$V$1006,"&lt;&gt;0"),BOOKS!M159,0)</f>
        <v>0</v>
      </c>
      <c r="Q159" s="84">
        <f>IFERROR(IF(B159="",0,SUMPRODUCT(('2A'!$D$6:$D$1005='GSTN-Bill Wise'!B159)*'2A'!$I$6:$I$1005)),0)</f>
        <v>0</v>
      </c>
      <c r="R159" s="44">
        <f>IFERROR(IF(B159="",0,SUMPRODUCT(('2A'!$D$6:$D$1005='GSTN-Bill Wise'!B159)*'2A'!$J$6:$J$1005)),0)</f>
        <v>0</v>
      </c>
      <c r="S159" s="44">
        <f>IFERROR(IF(B159="",0,SUMPRODUCT(('2A'!$D$6:$D$1005='GSTN-Bill Wise'!B159)*'2A'!$K$6:$K$1005)),0)</f>
        <v>0</v>
      </c>
      <c r="T159" s="44">
        <f>IFERROR(IF(B159="",0,SUMPRODUCT(('2A'!$D$6:$D$1005='GSTN-Bill Wise'!B159)*'2A'!$L$6:$L$1005)),0)</f>
        <v>0</v>
      </c>
      <c r="U159" s="44">
        <f>IFERROR(IF(B159="",0,SUMPRODUCT(('2A'!$D$6:$D$1005='GSTN-Bill Wise'!B159)*'2A'!$M$6:$M$1005)),0)</f>
        <v>0</v>
      </c>
      <c r="V159" s="111"/>
    </row>
    <row r="160" spans="1:22">
      <c r="A160" s="161">
        <f t="shared" si="23"/>
        <v>155</v>
      </c>
      <c r="B160" s="161" t="str">
        <f t="shared" si="17"/>
        <v/>
      </c>
      <c r="C160" s="161" t="str">
        <f>IF(COUNTIFS('GSTN-Diff Gross'!$D$7:$D$1006,BOOKS!E160,'GSTN-Diff Gross'!$R$7:$R$1006,"&lt;&gt;0")+COUNTIFS('GSTN-Diff Gross'!$D$7:$D$1006,BOOKS!E160,'GSTN-Diff Gross'!$S$7:$S$1006,"&lt;&gt;0")+COUNTIFS('GSTN-Diff Gross'!$D$7:$D$1006,BOOKS!E160,'GSTN-Diff Gross'!$T$7:$T$1006,"&lt;&gt;0")+COUNTIFS('GSTN-Diff Gross'!$D$7:$D$1006,BOOKS!E160,'GSTN-Diff Gross'!$U$7:$U$1006,"&lt;&gt;0")+COUNTIFS('GSTN-Diff Gross'!$D$7:$D$1006,BOOKS!E160,'GSTN-Diff Gross'!$V$7:$V$1006,"&lt;&gt;0"),BOOKS!E160,"")</f>
        <v/>
      </c>
      <c r="D160" s="41" t="str">
        <f>IF(COUNTIFS('GSTN-Diff Gross'!$D$7:$D$1006,BOOKS!E160,'GSTN-Diff Gross'!$R$7:$R$1006,"&lt;&gt;0")+COUNTIFS('GSTN-Diff Gross'!$D$7:$D$1006,BOOKS!E160,'GSTN-Diff Gross'!$S$7:$S$1006,"&lt;&gt;0")+COUNTIFS('GSTN-Diff Gross'!$D$7:$D$1006,BOOKS!E160,'GSTN-Diff Gross'!$T$7:$T$1006,"&lt;&gt;0")+COUNTIFS('GSTN-Diff Gross'!$D$7:$D$1006,BOOKS!E160,'GSTN-Diff Gross'!$U$7:$U$1006,"&lt;&gt;0")+COUNTIFS('GSTN-Diff Gross'!$D$7:$D$1006,BOOKS!E160,'GSTN-Diff Gross'!$V$7:$V$1006,"&lt;&gt;0"),BOOKS!F160,"")</f>
        <v/>
      </c>
      <c r="E160" s="68" t="str">
        <f>IF(COUNTIFS('GSTN-Diff Gross'!$D$7:$D$1006,BOOKS!E160,'GSTN-Diff Gross'!$R$7:$R$1006,"&lt;&gt;0")+COUNTIFS('GSTN-Diff Gross'!$D$7:$D$1006,BOOKS!E160,'GSTN-Diff Gross'!$S$7:$S$1006,"&lt;&gt;0")+COUNTIFS('GSTN-Diff Gross'!$D$7:$D$1006,BOOKS!E160,'GSTN-Diff Gross'!$T$7:$T$1006,"&lt;&gt;0")+COUNTIFS('GSTN-Diff Gross'!$D$7:$D$1006,BOOKS!E160,'GSTN-Diff Gross'!$U$7:$U$1006,"&lt;&gt;0")+COUNTIFS('GSTN-Diff Gross'!$D$7:$D$1006,BOOKS!E160,'GSTN-Diff Gross'!$V$7:$V$1006,"&lt;&gt;0"),BOOKS!G160,"")</f>
        <v/>
      </c>
      <c r="F160" s="90" t="str">
        <f>IF(COUNTIFS('GSTN-Diff Gross'!$D$7:$D$1006,BOOKS!E160,'GSTN-Diff Gross'!$R$7:$R$1006,"&lt;&gt;0")+COUNTIFS('GSTN-Diff Gross'!$D$7:$D$1006,BOOKS!E160,'GSTN-Diff Gross'!$S$7:$S$1006,"&lt;&gt;0")+COUNTIFS('GSTN-Diff Gross'!$D$7:$D$1006,BOOKS!E160,'GSTN-Diff Gross'!$T$7:$T$1006,"&lt;&gt;0")+COUNTIFS('GSTN-Diff Gross'!$D$7:$D$1006,BOOKS!E160,'GSTN-Diff Gross'!$U$7:$U$1006,"&lt;&gt;0")+COUNTIFS('GSTN-Diff Gross'!$D$7:$D$1006,BOOKS!E160,'GSTN-Diff Gross'!$V$7:$V$1006,"&lt;&gt;0"),BOOKS!H160,"")</f>
        <v/>
      </c>
      <c r="G160" s="167">
        <f t="shared" si="18"/>
        <v>0</v>
      </c>
      <c r="H160" s="167">
        <f t="shared" si="19"/>
        <v>0</v>
      </c>
      <c r="I160" s="167">
        <f t="shared" si="20"/>
        <v>0</v>
      </c>
      <c r="J160" s="167">
        <f t="shared" si="21"/>
        <v>0</v>
      </c>
      <c r="K160" s="167">
        <f t="shared" si="22"/>
        <v>0</v>
      </c>
      <c r="L160" s="99">
        <f>IF(COUNTIFS('GSTN-Diff Gross'!$D$7:$D$1006,BOOKS!E160,'GSTN-Diff Gross'!$R$7:$R$1006,"&lt;&gt;0")+COUNTIFS('GSTN-Diff Gross'!$D$7:$D$1006,BOOKS!E160,'GSTN-Diff Gross'!$S$7:$S$1006,"&lt;&gt;0")+COUNTIFS('GSTN-Diff Gross'!$D$7:$D$1006,BOOKS!E160,'GSTN-Diff Gross'!$T$7:$T$1006,"&lt;&gt;0")+COUNTIFS('GSTN-Diff Gross'!$D$7:$D$1006,BOOKS!E160,'GSTN-Diff Gross'!$U$7:$U$1006,"&lt;&gt;0")+COUNTIFS('GSTN-Diff Gross'!$D$7:$D$1006,BOOKS!E160,'GSTN-Diff Gross'!$V$7:$V$1006,"&lt;&gt;0"),BOOKS!I160,0)</f>
        <v>0</v>
      </c>
      <c r="M160" s="100">
        <f>IF(COUNTIFS('GSTN-Diff Gross'!$D$7:$D$1006,BOOKS!E160,'GSTN-Diff Gross'!$R$7:$R$1006,"&lt;&gt;0")+COUNTIFS('GSTN-Diff Gross'!$D$7:$D$1006,BOOKS!E160,'GSTN-Diff Gross'!$S$7:$S$1006,"&lt;&gt;0")+COUNTIFS('GSTN-Diff Gross'!$D$7:$D$1006,BOOKS!E160,'GSTN-Diff Gross'!$T$7:$T$1006,"&lt;&gt;0")+COUNTIFS('GSTN-Diff Gross'!$D$7:$D$1006,BOOKS!E160,'GSTN-Diff Gross'!$U$7:$U$1006,"&lt;&gt;0")+COUNTIFS('GSTN-Diff Gross'!$D$7:$D$1006,BOOKS!E160,'GSTN-Diff Gross'!$V$7:$V$1006,"&lt;&gt;0"),BOOKS!J160,0)</f>
        <v>0</v>
      </c>
      <c r="N160" s="100">
        <f>IF(COUNTIFS('GSTN-Diff Gross'!$D$7:$D$1006,BOOKS!E160,'GSTN-Diff Gross'!$R$7:$R$1006,"&lt;&gt;0")+COUNTIFS('GSTN-Diff Gross'!$D$7:$D$1006,BOOKS!E160,'GSTN-Diff Gross'!$S$7:$S$1006,"&lt;&gt;0")+COUNTIFS('GSTN-Diff Gross'!$D$7:$D$1006,BOOKS!E160,'GSTN-Diff Gross'!$T$7:$T$1006,"&lt;&gt;0")+COUNTIFS('GSTN-Diff Gross'!$D$7:$D$1006,BOOKS!E160,'GSTN-Diff Gross'!$U$7:$U$1006,"&lt;&gt;0")+COUNTIFS('GSTN-Diff Gross'!$D$7:$D$1006,BOOKS!E160,'GSTN-Diff Gross'!$V$7:$V$1006,"&lt;&gt;0"),BOOKS!K160,0)</f>
        <v>0</v>
      </c>
      <c r="O160" s="100">
        <f>IF(COUNTIFS('GSTN-Diff Gross'!$D$7:$D$1006,BOOKS!E160,'GSTN-Diff Gross'!$R$7:$R$1006,"&lt;&gt;0")+COUNTIFS('GSTN-Diff Gross'!$D$7:$D$1006,BOOKS!E160,'GSTN-Diff Gross'!$S$7:$S$1006,"&lt;&gt;0")+COUNTIFS('GSTN-Diff Gross'!$D$7:$D$1006,BOOKS!E160,'GSTN-Diff Gross'!$T$7:$T$1006,"&lt;&gt;0")+COUNTIFS('GSTN-Diff Gross'!$D$7:$D$1006,BOOKS!E160,'GSTN-Diff Gross'!$U$7:$U$1006,"&lt;&gt;0")+COUNTIFS('GSTN-Diff Gross'!$D$7:$D$1006,BOOKS!E160,'GSTN-Diff Gross'!$V$7:$V$1006,"&lt;&gt;0"),BOOKS!L160,0)</f>
        <v>0</v>
      </c>
      <c r="P160" s="100">
        <f>IF(COUNTIFS('GSTN-Diff Gross'!$D$7:$D$1006,BOOKS!E160,'GSTN-Diff Gross'!$R$7:$R$1006,"&lt;&gt;0")+COUNTIFS('GSTN-Diff Gross'!$D$7:$D$1006,BOOKS!E160,'GSTN-Diff Gross'!$S$7:$S$1006,"&lt;&gt;0")+COUNTIFS('GSTN-Diff Gross'!$D$7:$D$1006,BOOKS!E160,'GSTN-Diff Gross'!$T$7:$T$1006,"&lt;&gt;0")+COUNTIFS('GSTN-Diff Gross'!$D$7:$D$1006,BOOKS!E160,'GSTN-Diff Gross'!$U$7:$U$1006,"&lt;&gt;0")+COUNTIFS('GSTN-Diff Gross'!$D$7:$D$1006,BOOKS!E160,'GSTN-Diff Gross'!$V$7:$V$1006,"&lt;&gt;0"),BOOKS!M160,0)</f>
        <v>0</v>
      </c>
      <c r="Q160" s="94">
        <f>IFERROR(IF(B160="",0,SUMPRODUCT(('2A'!$D$6:$D$1005='GSTN-Bill Wise'!B160)*'2A'!$I$6:$I$1005)),0)</f>
        <v>0</v>
      </c>
      <c r="R160" s="95">
        <f>IFERROR(IF(B160="",0,SUMPRODUCT(('2A'!$D$6:$D$1005='GSTN-Bill Wise'!B160)*'2A'!$J$6:$J$1005)),0)</f>
        <v>0</v>
      </c>
      <c r="S160" s="95">
        <f>IFERROR(IF(B160="",0,SUMPRODUCT(('2A'!$D$6:$D$1005='GSTN-Bill Wise'!B160)*'2A'!$K$6:$K$1005)),0)</f>
        <v>0</v>
      </c>
      <c r="T160" s="95">
        <f>IFERROR(IF(B160="",0,SUMPRODUCT(('2A'!$D$6:$D$1005='GSTN-Bill Wise'!B160)*'2A'!$L$6:$L$1005)),0)</f>
        <v>0</v>
      </c>
      <c r="U160" s="95">
        <f>IFERROR(IF(B160="",0,SUMPRODUCT(('2A'!$D$6:$D$1005='GSTN-Bill Wise'!B160)*'2A'!$M$6:$M$1005)),0)</f>
        <v>0</v>
      </c>
      <c r="V160" s="111"/>
    </row>
    <row r="161" spans="1:22">
      <c r="A161" s="162">
        <f t="shared" si="23"/>
        <v>156</v>
      </c>
      <c r="B161" s="162" t="str">
        <f t="shared" si="17"/>
        <v/>
      </c>
      <c r="C161" s="162" t="str">
        <f>IF(COUNTIFS('GSTN-Diff Gross'!$D$7:$D$1006,BOOKS!E161,'GSTN-Diff Gross'!$R$7:$R$1006,"&lt;&gt;0")+COUNTIFS('GSTN-Diff Gross'!$D$7:$D$1006,BOOKS!E161,'GSTN-Diff Gross'!$S$7:$S$1006,"&lt;&gt;0")+COUNTIFS('GSTN-Diff Gross'!$D$7:$D$1006,BOOKS!E161,'GSTN-Diff Gross'!$T$7:$T$1006,"&lt;&gt;0")+COUNTIFS('GSTN-Diff Gross'!$D$7:$D$1006,BOOKS!E161,'GSTN-Diff Gross'!$U$7:$U$1006,"&lt;&gt;0")+COUNTIFS('GSTN-Diff Gross'!$D$7:$D$1006,BOOKS!E161,'GSTN-Diff Gross'!$V$7:$V$1006,"&lt;&gt;0"),BOOKS!E161,"")</f>
        <v/>
      </c>
      <c r="D161" s="44" t="str">
        <f>IF(COUNTIFS('GSTN-Diff Gross'!$D$7:$D$1006,BOOKS!E161,'GSTN-Diff Gross'!$R$7:$R$1006,"&lt;&gt;0")+COUNTIFS('GSTN-Diff Gross'!$D$7:$D$1006,BOOKS!E161,'GSTN-Diff Gross'!$S$7:$S$1006,"&lt;&gt;0")+COUNTIFS('GSTN-Diff Gross'!$D$7:$D$1006,BOOKS!E161,'GSTN-Diff Gross'!$T$7:$T$1006,"&lt;&gt;0")+COUNTIFS('GSTN-Diff Gross'!$D$7:$D$1006,BOOKS!E161,'GSTN-Diff Gross'!$U$7:$U$1006,"&lt;&gt;0")+COUNTIFS('GSTN-Diff Gross'!$D$7:$D$1006,BOOKS!E161,'GSTN-Diff Gross'!$V$7:$V$1006,"&lt;&gt;0"),BOOKS!F161,"")</f>
        <v/>
      </c>
      <c r="E161" s="67" t="str">
        <f>IF(COUNTIFS('GSTN-Diff Gross'!$D$7:$D$1006,BOOKS!E161,'GSTN-Diff Gross'!$R$7:$R$1006,"&lt;&gt;0")+COUNTIFS('GSTN-Diff Gross'!$D$7:$D$1006,BOOKS!E161,'GSTN-Diff Gross'!$S$7:$S$1006,"&lt;&gt;0")+COUNTIFS('GSTN-Diff Gross'!$D$7:$D$1006,BOOKS!E161,'GSTN-Diff Gross'!$T$7:$T$1006,"&lt;&gt;0")+COUNTIFS('GSTN-Diff Gross'!$D$7:$D$1006,BOOKS!E161,'GSTN-Diff Gross'!$U$7:$U$1006,"&lt;&gt;0")+COUNTIFS('GSTN-Diff Gross'!$D$7:$D$1006,BOOKS!E161,'GSTN-Diff Gross'!$V$7:$V$1006,"&lt;&gt;0"),BOOKS!G161,"")</f>
        <v/>
      </c>
      <c r="F161" s="89" t="str">
        <f>IF(COUNTIFS('GSTN-Diff Gross'!$D$7:$D$1006,BOOKS!E161,'GSTN-Diff Gross'!$R$7:$R$1006,"&lt;&gt;0")+COUNTIFS('GSTN-Diff Gross'!$D$7:$D$1006,BOOKS!E161,'GSTN-Diff Gross'!$S$7:$S$1006,"&lt;&gt;0")+COUNTIFS('GSTN-Diff Gross'!$D$7:$D$1006,BOOKS!E161,'GSTN-Diff Gross'!$T$7:$T$1006,"&lt;&gt;0")+COUNTIFS('GSTN-Diff Gross'!$D$7:$D$1006,BOOKS!E161,'GSTN-Diff Gross'!$U$7:$U$1006,"&lt;&gt;0")+COUNTIFS('GSTN-Diff Gross'!$D$7:$D$1006,BOOKS!E161,'GSTN-Diff Gross'!$V$7:$V$1006,"&lt;&gt;0"),BOOKS!H161,"")</f>
        <v/>
      </c>
      <c r="G161" s="96">
        <f t="shared" si="18"/>
        <v>0</v>
      </c>
      <c r="H161" s="96">
        <f t="shared" si="19"/>
        <v>0</v>
      </c>
      <c r="I161" s="97">
        <f t="shared" si="20"/>
        <v>0</v>
      </c>
      <c r="J161" s="98">
        <f t="shared" si="21"/>
        <v>0</v>
      </c>
      <c r="K161" s="96">
        <f t="shared" si="22"/>
        <v>0</v>
      </c>
      <c r="L161" s="93">
        <f>IF(COUNTIFS('GSTN-Diff Gross'!$D$7:$D$1006,BOOKS!E161,'GSTN-Diff Gross'!$R$7:$R$1006,"&lt;&gt;0")+COUNTIFS('GSTN-Diff Gross'!$D$7:$D$1006,BOOKS!E161,'GSTN-Diff Gross'!$S$7:$S$1006,"&lt;&gt;0")+COUNTIFS('GSTN-Diff Gross'!$D$7:$D$1006,BOOKS!E161,'GSTN-Diff Gross'!$T$7:$T$1006,"&lt;&gt;0")+COUNTIFS('GSTN-Diff Gross'!$D$7:$D$1006,BOOKS!E161,'GSTN-Diff Gross'!$U$7:$U$1006,"&lt;&gt;0")+COUNTIFS('GSTN-Diff Gross'!$D$7:$D$1006,BOOKS!E161,'GSTN-Diff Gross'!$V$7:$V$1006,"&lt;&gt;0"),BOOKS!I161,0)</f>
        <v>0</v>
      </c>
      <c r="M161" s="88">
        <f>IF(COUNTIFS('GSTN-Diff Gross'!$D$7:$D$1006,BOOKS!E161,'GSTN-Diff Gross'!$R$7:$R$1006,"&lt;&gt;0")+COUNTIFS('GSTN-Diff Gross'!$D$7:$D$1006,BOOKS!E161,'GSTN-Diff Gross'!$S$7:$S$1006,"&lt;&gt;0")+COUNTIFS('GSTN-Diff Gross'!$D$7:$D$1006,BOOKS!E161,'GSTN-Diff Gross'!$T$7:$T$1006,"&lt;&gt;0")+COUNTIFS('GSTN-Diff Gross'!$D$7:$D$1006,BOOKS!E161,'GSTN-Diff Gross'!$U$7:$U$1006,"&lt;&gt;0")+COUNTIFS('GSTN-Diff Gross'!$D$7:$D$1006,BOOKS!E161,'GSTN-Diff Gross'!$V$7:$V$1006,"&lt;&gt;0"),BOOKS!J161,0)</f>
        <v>0</v>
      </c>
      <c r="N161" s="88">
        <f>IF(COUNTIFS('GSTN-Diff Gross'!$D$7:$D$1006,BOOKS!E161,'GSTN-Diff Gross'!$R$7:$R$1006,"&lt;&gt;0")+COUNTIFS('GSTN-Diff Gross'!$D$7:$D$1006,BOOKS!E161,'GSTN-Diff Gross'!$S$7:$S$1006,"&lt;&gt;0")+COUNTIFS('GSTN-Diff Gross'!$D$7:$D$1006,BOOKS!E161,'GSTN-Diff Gross'!$T$7:$T$1006,"&lt;&gt;0")+COUNTIFS('GSTN-Diff Gross'!$D$7:$D$1006,BOOKS!E161,'GSTN-Diff Gross'!$U$7:$U$1006,"&lt;&gt;0")+COUNTIFS('GSTN-Diff Gross'!$D$7:$D$1006,BOOKS!E161,'GSTN-Diff Gross'!$V$7:$V$1006,"&lt;&gt;0"),BOOKS!K161,0)</f>
        <v>0</v>
      </c>
      <c r="O161" s="88">
        <f>IF(COUNTIFS('GSTN-Diff Gross'!$D$7:$D$1006,BOOKS!E161,'GSTN-Diff Gross'!$R$7:$R$1006,"&lt;&gt;0")+COUNTIFS('GSTN-Diff Gross'!$D$7:$D$1006,BOOKS!E161,'GSTN-Diff Gross'!$S$7:$S$1006,"&lt;&gt;0")+COUNTIFS('GSTN-Diff Gross'!$D$7:$D$1006,BOOKS!E161,'GSTN-Diff Gross'!$T$7:$T$1006,"&lt;&gt;0")+COUNTIFS('GSTN-Diff Gross'!$D$7:$D$1006,BOOKS!E161,'GSTN-Diff Gross'!$U$7:$U$1006,"&lt;&gt;0")+COUNTIFS('GSTN-Diff Gross'!$D$7:$D$1006,BOOKS!E161,'GSTN-Diff Gross'!$V$7:$V$1006,"&lt;&gt;0"),BOOKS!L161,0)</f>
        <v>0</v>
      </c>
      <c r="P161" s="88">
        <f>IF(COUNTIFS('GSTN-Diff Gross'!$D$7:$D$1006,BOOKS!E161,'GSTN-Diff Gross'!$R$7:$R$1006,"&lt;&gt;0")+COUNTIFS('GSTN-Diff Gross'!$D$7:$D$1006,BOOKS!E161,'GSTN-Diff Gross'!$S$7:$S$1006,"&lt;&gt;0")+COUNTIFS('GSTN-Diff Gross'!$D$7:$D$1006,BOOKS!E161,'GSTN-Diff Gross'!$T$7:$T$1006,"&lt;&gt;0")+COUNTIFS('GSTN-Diff Gross'!$D$7:$D$1006,BOOKS!E161,'GSTN-Diff Gross'!$U$7:$U$1006,"&lt;&gt;0")+COUNTIFS('GSTN-Diff Gross'!$D$7:$D$1006,BOOKS!E161,'GSTN-Diff Gross'!$V$7:$V$1006,"&lt;&gt;0"),BOOKS!M161,0)</f>
        <v>0</v>
      </c>
      <c r="Q161" s="84">
        <f>IFERROR(IF(B161="",0,SUMPRODUCT(('2A'!$D$6:$D$1005='GSTN-Bill Wise'!B161)*'2A'!$I$6:$I$1005)),0)</f>
        <v>0</v>
      </c>
      <c r="R161" s="44">
        <f>IFERROR(IF(B161="",0,SUMPRODUCT(('2A'!$D$6:$D$1005='GSTN-Bill Wise'!B161)*'2A'!$J$6:$J$1005)),0)</f>
        <v>0</v>
      </c>
      <c r="S161" s="44">
        <f>IFERROR(IF(B161="",0,SUMPRODUCT(('2A'!$D$6:$D$1005='GSTN-Bill Wise'!B161)*'2A'!$K$6:$K$1005)),0)</f>
        <v>0</v>
      </c>
      <c r="T161" s="44">
        <f>IFERROR(IF(B161="",0,SUMPRODUCT(('2A'!$D$6:$D$1005='GSTN-Bill Wise'!B161)*'2A'!$L$6:$L$1005)),0)</f>
        <v>0</v>
      </c>
      <c r="U161" s="44">
        <f>IFERROR(IF(B161="",0,SUMPRODUCT(('2A'!$D$6:$D$1005='GSTN-Bill Wise'!B161)*'2A'!$M$6:$M$1005)),0)</f>
        <v>0</v>
      </c>
      <c r="V161" s="111"/>
    </row>
    <row r="162" spans="1:22">
      <c r="A162" s="161">
        <f t="shared" si="23"/>
        <v>157</v>
      </c>
      <c r="B162" s="161" t="str">
        <f t="shared" si="17"/>
        <v/>
      </c>
      <c r="C162" s="161" t="str">
        <f>IF(COUNTIFS('GSTN-Diff Gross'!$D$7:$D$1006,BOOKS!E162,'GSTN-Diff Gross'!$R$7:$R$1006,"&lt;&gt;0")+COUNTIFS('GSTN-Diff Gross'!$D$7:$D$1006,BOOKS!E162,'GSTN-Diff Gross'!$S$7:$S$1006,"&lt;&gt;0")+COUNTIFS('GSTN-Diff Gross'!$D$7:$D$1006,BOOKS!E162,'GSTN-Diff Gross'!$T$7:$T$1006,"&lt;&gt;0")+COUNTIFS('GSTN-Diff Gross'!$D$7:$D$1006,BOOKS!E162,'GSTN-Diff Gross'!$U$7:$U$1006,"&lt;&gt;0")+COUNTIFS('GSTN-Diff Gross'!$D$7:$D$1006,BOOKS!E162,'GSTN-Diff Gross'!$V$7:$V$1006,"&lt;&gt;0"),BOOKS!E162,"")</f>
        <v/>
      </c>
      <c r="D162" s="41" t="str">
        <f>IF(COUNTIFS('GSTN-Diff Gross'!$D$7:$D$1006,BOOKS!E162,'GSTN-Diff Gross'!$R$7:$R$1006,"&lt;&gt;0")+COUNTIFS('GSTN-Diff Gross'!$D$7:$D$1006,BOOKS!E162,'GSTN-Diff Gross'!$S$7:$S$1006,"&lt;&gt;0")+COUNTIFS('GSTN-Diff Gross'!$D$7:$D$1006,BOOKS!E162,'GSTN-Diff Gross'!$T$7:$T$1006,"&lt;&gt;0")+COUNTIFS('GSTN-Diff Gross'!$D$7:$D$1006,BOOKS!E162,'GSTN-Diff Gross'!$U$7:$U$1006,"&lt;&gt;0")+COUNTIFS('GSTN-Diff Gross'!$D$7:$D$1006,BOOKS!E162,'GSTN-Diff Gross'!$V$7:$V$1006,"&lt;&gt;0"),BOOKS!F162,"")</f>
        <v/>
      </c>
      <c r="E162" s="68" t="str">
        <f>IF(COUNTIFS('GSTN-Diff Gross'!$D$7:$D$1006,BOOKS!E162,'GSTN-Diff Gross'!$R$7:$R$1006,"&lt;&gt;0")+COUNTIFS('GSTN-Diff Gross'!$D$7:$D$1006,BOOKS!E162,'GSTN-Diff Gross'!$S$7:$S$1006,"&lt;&gt;0")+COUNTIFS('GSTN-Diff Gross'!$D$7:$D$1006,BOOKS!E162,'GSTN-Diff Gross'!$T$7:$T$1006,"&lt;&gt;0")+COUNTIFS('GSTN-Diff Gross'!$D$7:$D$1006,BOOKS!E162,'GSTN-Diff Gross'!$U$7:$U$1006,"&lt;&gt;0")+COUNTIFS('GSTN-Diff Gross'!$D$7:$D$1006,BOOKS!E162,'GSTN-Diff Gross'!$V$7:$V$1006,"&lt;&gt;0"),BOOKS!G162,"")</f>
        <v/>
      </c>
      <c r="F162" s="90" t="str">
        <f>IF(COUNTIFS('GSTN-Diff Gross'!$D$7:$D$1006,BOOKS!E162,'GSTN-Diff Gross'!$R$7:$R$1006,"&lt;&gt;0")+COUNTIFS('GSTN-Diff Gross'!$D$7:$D$1006,BOOKS!E162,'GSTN-Diff Gross'!$S$7:$S$1006,"&lt;&gt;0")+COUNTIFS('GSTN-Diff Gross'!$D$7:$D$1006,BOOKS!E162,'GSTN-Diff Gross'!$T$7:$T$1006,"&lt;&gt;0")+COUNTIFS('GSTN-Diff Gross'!$D$7:$D$1006,BOOKS!E162,'GSTN-Diff Gross'!$U$7:$U$1006,"&lt;&gt;0")+COUNTIFS('GSTN-Diff Gross'!$D$7:$D$1006,BOOKS!E162,'GSTN-Diff Gross'!$V$7:$V$1006,"&lt;&gt;0"),BOOKS!H162,"")</f>
        <v/>
      </c>
      <c r="G162" s="167">
        <f t="shared" si="18"/>
        <v>0</v>
      </c>
      <c r="H162" s="167">
        <f t="shared" si="19"/>
        <v>0</v>
      </c>
      <c r="I162" s="167">
        <f t="shared" si="20"/>
        <v>0</v>
      </c>
      <c r="J162" s="167">
        <f t="shared" si="21"/>
        <v>0</v>
      </c>
      <c r="K162" s="167">
        <f t="shared" si="22"/>
        <v>0</v>
      </c>
      <c r="L162" s="99">
        <f>IF(COUNTIFS('GSTN-Diff Gross'!$D$7:$D$1006,BOOKS!E162,'GSTN-Diff Gross'!$R$7:$R$1006,"&lt;&gt;0")+COUNTIFS('GSTN-Diff Gross'!$D$7:$D$1006,BOOKS!E162,'GSTN-Diff Gross'!$S$7:$S$1006,"&lt;&gt;0")+COUNTIFS('GSTN-Diff Gross'!$D$7:$D$1006,BOOKS!E162,'GSTN-Diff Gross'!$T$7:$T$1006,"&lt;&gt;0")+COUNTIFS('GSTN-Diff Gross'!$D$7:$D$1006,BOOKS!E162,'GSTN-Diff Gross'!$U$7:$U$1006,"&lt;&gt;0")+COUNTIFS('GSTN-Diff Gross'!$D$7:$D$1006,BOOKS!E162,'GSTN-Diff Gross'!$V$7:$V$1006,"&lt;&gt;0"),BOOKS!I162,0)</f>
        <v>0</v>
      </c>
      <c r="M162" s="100">
        <f>IF(COUNTIFS('GSTN-Diff Gross'!$D$7:$D$1006,BOOKS!E162,'GSTN-Diff Gross'!$R$7:$R$1006,"&lt;&gt;0")+COUNTIFS('GSTN-Diff Gross'!$D$7:$D$1006,BOOKS!E162,'GSTN-Diff Gross'!$S$7:$S$1006,"&lt;&gt;0")+COUNTIFS('GSTN-Diff Gross'!$D$7:$D$1006,BOOKS!E162,'GSTN-Diff Gross'!$T$7:$T$1006,"&lt;&gt;0")+COUNTIFS('GSTN-Diff Gross'!$D$7:$D$1006,BOOKS!E162,'GSTN-Diff Gross'!$U$7:$U$1006,"&lt;&gt;0")+COUNTIFS('GSTN-Diff Gross'!$D$7:$D$1006,BOOKS!E162,'GSTN-Diff Gross'!$V$7:$V$1006,"&lt;&gt;0"),BOOKS!J162,0)</f>
        <v>0</v>
      </c>
      <c r="N162" s="100">
        <f>IF(COUNTIFS('GSTN-Diff Gross'!$D$7:$D$1006,BOOKS!E162,'GSTN-Diff Gross'!$R$7:$R$1006,"&lt;&gt;0")+COUNTIFS('GSTN-Diff Gross'!$D$7:$D$1006,BOOKS!E162,'GSTN-Diff Gross'!$S$7:$S$1006,"&lt;&gt;0")+COUNTIFS('GSTN-Diff Gross'!$D$7:$D$1006,BOOKS!E162,'GSTN-Diff Gross'!$T$7:$T$1006,"&lt;&gt;0")+COUNTIFS('GSTN-Diff Gross'!$D$7:$D$1006,BOOKS!E162,'GSTN-Diff Gross'!$U$7:$U$1006,"&lt;&gt;0")+COUNTIFS('GSTN-Diff Gross'!$D$7:$D$1006,BOOKS!E162,'GSTN-Diff Gross'!$V$7:$V$1006,"&lt;&gt;0"),BOOKS!K162,0)</f>
        <v>0</v>
      </c>
      <c r="O162" s="100">
        <f>IF(COUNTIFS('GSTN-Diff Gross'!$D$7:$D$1006,BOOKS!E162,'GSTN-Diff Gross'!$R$7:$R$1006,"&lt;&gt;0")+COUNTIFS('GSTN-Diff Gross'!$D$7:$D$1006,BOOKS!E162,'GSTN-Diff Gross'!$S$7:$S$1006,"&lt;&gt;0")+COUNTIFS('GSTN-Diff Gross'!$D$7:$D$1006,BOOKS!E162,'GSTN-Diff Gross'!$T$7:$T$1006,"&lt;&gt;0")+COUNTIFS('GSTN-Diff Gross'!$D$7:$D$1006,BOOKS!E162,'GSTN-Diff Gross'!$U$7:$U$1006,"&lt;&gt;0")+COUNTIFS('GSTN-Diff Gross'!$D$7:$D$1006,BOOKS!E162,'GSTN-Diff Gross'!$V$7:$V$1006,"&lt;&gt;0"),BOOKS!L162,0)</f>
        <v>0</v>
      </c>
      <c r="P162" s="100">
        <f>IF(COUNTIFS('GSTN-Diff Gross'!$D$7:$D$1006,BOOKS!E162,'GSTN-Diff Gross'!$R$7:$R$1006,"&lt;&gt;0")+COUNTIFS('GSTN-Diff Gross'!$D$7:$D$1006,BOOKS!E162,'GSTN-Diff Gross'!$S$7:$S$1006,"&lt;&gt;0")+COUNTIFS('GSTN-Diff Gross'!$D$7:$D$1006,BOOKS!E162,'GSTN-Diff Gross'!$T$7:$T$1006,"&lt;&gt;0")+COUNTIFS('GSTN-Diff Gross'!$D$7:$D$1006,BOOKS!E162,'GSTN-Diff Gross'!$U$7:$U$1006,"&lt;&gt;0")+COUNTIFS('GSTN-Diff Gross'!$D$7:$D$1006,BOOKS!E162,'GSTN-Diff Gross'!$V$7:$V$1006,"&lt;&gt;0"),BOOKS!M162,0)</f>
        <v>0</v>
      </c>
      <c r="Q162" s="94">
        <f>IFERROR(IF(B162="",0,SUMPRODUCT(('2A'!$D$6:$D$1005='GSTN-Bill Wise'!B162)*'2A'!$I$6:$I$1005)),0)</f>
        <v>0</v>
      </c>
      <c r="R162" s="95">
        <f>IFERROR(IF(B162="",0,SUMPRODUCT(('2A'!$D$6:$D$1005='GSTN-Bill Wise'!B162)*'2A'!$J$6:$J$1005)),0)</f>
        <v>0</v>
      </c>
      <c r="S162" s="95">
        <f>IFERROR(IF(B162="",0,SUMPRODUCT(('2A'!$D$6:$D$1005='GSTN-Bill Wise'!B162)*'2A'!$K$6:$K$1005)),0)</f>
        <v>0</v>
      </c>
      <c r="T162" s="95">
        <f>IFERROR(IF(B162="",0,SUMPRODUCT(('2A'!$D$6:$D$1005='GSTN-Bill Wise'!B162)*'2A'!$L$6:$L$1005)),0)</f>
        <v>0</v>
      </c>
      <c r="U162" s="95">
        <f>IFERROR(IF(B162="",0,SUMPRODUCT(('2A'!$D$6:$D$1005='GSTN-Bill Wise'!B162)*'2A'!$M$6:$M$1005)),0)</f>
        <v>0</v>
      </c>
      <c r="V162" s="111"/>
    </row>
    <row r="163" spans="1:22">
      <c r="A163" s="162">
        <f t="shared" si="23"/>
        <v>158</v>
      </c>
      <c r="B163" s="162" t="str">
        <f t="shared" si="17"/>
        <v/>
      </c>
      <c r="C163" s="162" t="str">
        <f>IF(COUNTIFS('GSTN-Diff Gross'!$D$7:$D$1006,BOOKS!E163,'GSTN-Diff Gross'!$R$7:$R$1006,"&lt;&gt;0")+COUNTIFS('GSTN-Diff Gross'!$D$7:$D$1006,BOOKS!E163,'GSTN-Diff Gross'!$S$7:$S$1006,"&lt;&gt;0")+COUNTIFS('GSTN-Diff Gross'!$D$7:$D$1006,BOOKS!E163,'GSTN-Diff Gross'!$T$7:$T$1006,"&lt;&gt;0")+COUNTIFS('GSTN-Diff Gross'!$D$7:$D$1006,BOOKS!E163,'GSTN-Diff Gross'!$U$7:$U$1006,"&lt;&gt;0")+COUNTIFS('GSTN-Diff Gross'!$D$7:$D$1006,BOOKS!E163,'GSTN-Diff Gross'!$V$7:$V$1006,"&lt;&gt;0"),BOOKS!E163,"")</f>
        <v/>
      </c>
      <c r="D163" s="44" t="str">
        <f>IF(COUNTIFS('GSTN-Diff Gross'!$D$7:$D$1006,BOOKS!E163,'GSTN-Diff Gross'!$R$7:$R$1006,"&lt;&gt;0")+COUNTIFS('GSTN-Diff Gross'!$D$7:$D$1006,BOOKS!E163,'GSTN-Diff Gross'!$S$7:$S$1006,"&lt;&gt;0")+COUNTIFS('GSTN-Diff Gross'!$D$7:$D$1006,BOOKS!E163,'GSTN-Diff Gross'!$T$7:$T$1006,"&lt;&gt;0")+COUNTIFS('GSTN-Diff Gross'!$D$7:$D$1006,BOOKS!E163,'GSTN-Diff Gross'!$U$7:$U$1006,"&lt;&gt;0")+COUNTIFS('GSTN-Diff Gross'!$D$7:$D$1006,BOOKS!E163,'GSTN-Diff Gross'!$V$7:$V$1006,"&lt;&gt;0"),BOOKS!F163,"")</f>
        <v/>
      </c>
      <c r="E163" s="67" t="str">
        <f>IF(COUNTIFS('GSTN-Diff Gross'!$D$7:$D$1006,BOOKS!E163,'GSTN-Diff Gross'!$R$7:$R$1006,"&lt;&gt;0")+COUNTIFS('GSTN-Diff Gross'!$D$7:$D$1006,BOOKS!E163,'GSTN-Diff Gross'!$S$7:$S$1006,"&lt;&gt;0")+COUNTIFS('GSTN-Diff Gross'!$D$7:$D$1006,BOOKS!E163,'GSTN-Diff Gross'!$T$7:$T$1006,"&lt;&gt;0")+COUNTIFS('GSTN-Diff Gross'!$D$7:$D$1006,BOOKS!E163,'GSTN-Diff Gross'!$U$7:$U$1006,"&lt;&gt;0")+COUNTIFS('GSTN-Diff Gross'!$D$7:$D$1006,BOOKS!E163,'GSTN-Diff Gross'!$V$7:$V$1006,"&lt;&gt;0"),BOOKS!G163,"")</f>
        <v/>
      </c>
      <c r="F163" s="89" t="str">
        <f>IF(COUNTIFS('GSTN-Diff Gross'!$D$7:$D$1006,BOOKS!E163,'GSTN-Diff Gross'!$R$7:$R$1006,"&lt;&gt;0")+COUNTIFS('GSTN-Diff Gross'!$D$7:$D$1006,BOOKS!E163,'GSTN-Diff Gross'!$S$7:$S$1006,"&lt;&gt;0")+COUNTIFS('GSTN-Diff Gross'!$D$7:$D$1006,BOOKS!E163,'GSTN-Diff Gross'!$T$7:$T$1006,"&lt;&gt;0")+COUNTIFS('GSTN-Diff Gross'!$D$7:$D$1006,BOOKS!E163,'GSTN-Diff Gross'!$U$7:$U$1006,"&lt;&gt;0")+COUNTIFS('GSTN-Diff Gross'!$D$7:$D$1006,BOOKS!E163,'GSTN-Diff Gross'!$V$7:$V$1006,"&lt;&gt;0"),BOOKS!H163,"")</f>
        <v/>
      </c>
      <c r="G163" s="96">
        <f t="shared" si="18"/>
        <v>0</v>
      </c>
      <c r="H163" s="96">
        <f t="shared" si="19"/>
        <v>0</v>
      </c>
      <c r="I163" s="97">
        <f t="shared" si="20"/>
        <v>0</v>
      </c>
      <c r="J163" s="98">
        <f t="shared" si="21"/>
        <v>0</v>
      </c>
      <c r="K163" s="96">
        <f t="shared" si="22"/>
        <v>0</v>
      </c>
      <c r="L163" s="93">
        <f>IF(COUNTIFS('GSTN-Diff Gross'!$D$7:$D$1006,BOOKS!E163,'GSTN-Diff Gross'!$R$7:$R$1006,"&lt;&gt;0")+COUNTIFS('GSTN-Diff Gross'!$D$7:$D$1006,BOOKS!E163,'GSTN-Diff Gross'!$S$7:$S$1006,"&lt;&gt;0")+COUNTIFS('GSTN-Diff Gross'!$D$7:$D$1006,BOOKS!E163,'GSTN-Diff Gross'!$T$7:$T$1006,"&lt;&gt;0")+COUNTIFS('GSTN-Diff Gross'!$D$7:$D$1006,BOOKS!E163,'GSTN-Diff Gross'!$U$7:$U$1006,"&lt;&gt;0")+COUNTIFS('GSTN-Diff Gross'!$D$7:$D$1006,BOOKS!E163,'GSTN-Diff Gross'!$V$7:$V$1006,"&lt;&gt;0"),BOOKS!I163,0)</f>
        <v>0</v>
      </c>
      <c r="M163" s="88">
        <f>IF(COUNTIFS('GSTN-Diff Gross'!$D$7:$D$1006,BOOKS!E163,'GSTN-Diff Gross'!$R$7:$R$1006,"&lt;&gt;0")+COUNTIFS('GSTN-Diff Gross'!$D$7:$D$1006,BOOKS!E163,'GSTN-Diff Gross'!$S$7:$S$1006,"&lt;&gt;0")+COUNTIFS('GSTN-Diff Gross'!$D$7:$D$1006,BOOKS!E163,'GSTN-Diff Gross'!$T$7:$T$1006,"&lt;&gt;0")+COUNTIFS('GSTN-Diff Gross'!$D$7:$D$1006,BOOKS!E163,'GSTN-Diff Gross'!$U$7:$U$1006,"&lt;&gt;0")+COUNTIFS('GSTN-Diff Gross'!$D$7:$D$1006,BOOKS!E163,'GSTN-Diff Gross'!$V$7:$V$1006,"&lt;&gt;0"),BOOKS!J163,0)</f>
        <v>0</v>
      </c>
      <c r="N163" s="88">
        <f>IF(COUNTIFS('GSTN-Diff Gross'!$D$7:$D$1006,BOOKS!E163,'GSTN-Diff Gross'!$R$7:$R$1006,"&lt;&gt;0")+COUNTIFS('GSTN-Diff Gross'!$D$7:$D$1006,BOOKS!E163,'GSTN-Diff Gross'!$S$7:$S$1006,"&lt;&gt;0")+COUNTIFS('GSTN-Diff Gross'!$D$7:$D$1006,BOOKS!E163,'GSTN-Diff Gross'!$T$7:$T$1006,"&lt;&gt;0")+COUNTIFS('GSTN-Diff Gross'!$D$7:$D$1006,BOOKS!E163,'GSTN-Diff Gross'!$U$7:$U$1006,"&lt;&gt;0")+COUNTIFS('GSTN-Diff Gross'!$D$7:$D$1006,BOOKS!E163,'GSTN-Diff Gross'!$V$7:$V$1006,"&lt;&gt;0"),BOOKS!K163,0)</f>
        <v>0</v>
      </c>
      <c r="O163" s="88">
        <f>IF(COUNTIFS('GSTN-Diff Gross'!$D$7:$D$1006,BOOKS!E163,'GSTN-Diff Gross'!$R$7:$R$1006,"&lt;&gt;0")+COUNTIFS('GSTN-Diff Gross'!$D$7:$D$1006,BOOKS!E163,'GSTN-Diff Gross'!$S$7:$S$1006,"&lt;&gt;0")+COUNTIFS('GSTN-Diff Gross'!$D$7:$D$1006,BOOKS!E163,'GSTN-Diff Gross'!$T$7:$T$1006,"&lt;&gt;0")+COUNTIFS('GSTN-Diff Gross'!$D$7:$D$1006,BOOKS!E163,'GSTN-Diff Gross'!$U$7:$U$1006,"&lt;&gt;0")+COUNTIFS('GSTN-Diff Gross'!$D$7:$D$1006,BOOKS!E163,'GSTN-Diff Gross'!$V$7:$V$1006,"&lt;&gt;0"),BOOKS!L163,0)</f>
        <v>0</v>
      </c>
      <c r="P163" s="88">
        <f>IF(COUNTIFS('GSTN-Diff Gross'!$D$7:$D$1006,BOOKS!E163,'GSTN-Diff Gross'!$R$7:$R$1006,"&lt;&gt;0")+COUNTIFS('GSTN-Diff Gross'!$D$7:$D$1006,BOOKS!E163,'GSTN-Diff Gross'!$S$7:$S$1006,"&lt;&gt;0")+COUNTIFS('GSTN-Diff Gross'!$D$7:$D$1006,BOOKS!E163,'GSTN-Diff Gross'!$T$7:$T$1006,"&lt;&gt;0")+COUNTIFS('GSTN-Diff Gross'!$D$7:$D$1006,BOOKS!E163,'GSTN-Diff Gross'!$U$7:$U$1006,"&lt;&gt;0")+COUNTIFS('GSTN-Diff Gross'!$D$7:$D$1006,BOOKS!E163,'GSTN-Diff Gross'!$V$7:$V$1006,"&lt;&gt;0"),BOOKS!M163,0)</f>
        <v>0</v>
      </c>
      <c r="Q163" s="84">
        <f>IFERROR(IF(B163="",0,SUMPRODUCT(('2A'!$D$6:$D$1005='GSTN-Bill Wise'!B163)*'2A'!$I$6:$I$1005)),0)</f>
        <v>0</v>
      </c>
      <c r="R163" s="44">
        <f>IFERROR(IF(B163="",0,SUMPRODUCT(('2A'!$D$6:$D$1005='GSTN-Bill Wise'!B163)*'2A'!$J$6:$J$1005)),0)</f>
        <v>0</v>
      </c>
      <c r="S163" s="44">
        <f>IFERROR(IF(B163="",0,SUMPRODUCT(('2A'!$D$6:$D$1005='GSTN-Bill Wise'!B163)*'2A'!$K$6:$K$1005)),0)</f>
        <v>0</v>
      </c>
      <c r="T163" s="44">
        <f>IFERROR(IF(B163="",0,SUMPRODUCT(('2A'!$D$6:$D$1005='GSTN-Bill Wise'!B163)*'2A'!$L$6:$L$1005)),0)</f>
        <v>0</v>
      </c>
      <c r="U163" s="44">
        <f>IFERROR(IF(B163="",0,SUMPRODUCT(('2A'!$D$6:$D$1005='GSTN-Bill Wise'!B163)*'2A'!$M$6:$M$1005)),0)</f>
        <v>0</v>
      </c>
      <c r="V163" s="111"/>
    </row>
    <row r="164" spans="1:22">
      <c r="A164" s="161">
        <f t="shared" si="23"/>
        <v>159</v>
      </c>
      <c r="B164" s="161" t="str">
        <f t="shared" si="17"/>
        <v/>
      </c>
      <c r="C164" s="161" t="str">
        <f>IF(COUNTIFS('GSTN-Diff Gross'!$D$7:$D$1006,BOOKS!E164,'GSTN-Diff Gross'!$R$7:$R$1006,"&lt;&gt;0")+COUNTIFS('GSTN-Diff Gross'!$D$7:$D$1006,BOOKS!E164,'GSTN-Diff Gross'!$S$7:$S$1006,"&lt;&gt;0")+COUNTIFS('GSTN-Diff Gross'!$D$7:$D$1006,BOOKS!E164,'GSTN-Diff Gross'!$T$7:$T$1006,"&lt;&gt;0")+COUNTIFS('GSTN-Diff Gross'!$D$7:$D$1006,BOOKS!E164,'GSTN-Diff Gross'!$U$7:$U$1006,"&lt;&gt;0")+COUNTIFS('GSTN-Diff Gross'!$D$7:$D$1006,BOOKS!E164,'GSTN-Diff Gross'!$V$7:$V$1006,"&lt;&gt;0"),BOOKS!E164,"")</f>
        <v/>
      </c>
      <c r="D164" s="41" t="str">
        <f>IF(COUNTIFS('GSTN-Diff Gross'!$D$7:$D$1006,BOOKS!E164,'GSTN-Diff Gross'!$R$7:$R$1006,"&lt;&gt;0")+COUNTIFS('GSTN-Diff Gross'!$D$7:$D$1006,BOOKS!E164,'GSTN-Diff Gross'!$S$7:$S$1006,"&lt;&gt;0")+COUNTIFS('GSTN-Diff Gross'!$D$7:$D$1006,BOOKS!E164,'GSTN-Diff Gross'!$T$7:$T$1006,"&lt;&gt;0")+COUNTIFS('GSTN-Diff Gross'!$D$7:$D$1006,BOOKS!E164,'GSTN-Diff Gross'!$U$7:$U$1006,"&lt;&gt;0")+COUNTIFS('GSTN-Diff Gross'!$D$7:$D$1006,BOOKS!E164,'GSTN-Diff Gross'!$V$7:$V$1006,"&lt;&gt;0"),BOOKS!F164,"")</f>
        <v/>
      </c>
      <c r="E164" s="68" t="str">
        <f>IF(COUNTIFS('GSTN-Diff Gross'!$D$7:$D$1006,BOOKS!E164,'GSTN-Diff Gross'!$R$7:$R$1006,"&lt;&gt;0")+COUNTIFS('GSTN-Diff Gross'!$D$7:$D$1006,BOOKS!E164,'GSTN-Diff Gross'!$S$7:$S$1006,"&lt;&gt;0")+COUNTIFS('GSTN-Diff Gross'!$D$7:$D$1006,BOOKS!E164,'GSTN-Diff Gross'!$T$7:$T$1006,"&lt;&gt;0")+COUNTIFS('GSTN-Diff Gross'!$D$7:$D$1006,BOOKS!E164,'GSTN-Diff Gross'!$U$7:$U$1006,"&lt;&gt;0")+COUNTIFS('GSTN-Diff Gross'!$D$7:$D$1006,BOOKS!E164,'GSTN-Diff Gross'!$V$7:$V$1006,"&lt;&gt;0"),BOOKS!G164,"")</f>
        <v/>
      </c>
      <c r="F164" s="90" t="str">
        <f>IF(COUNTIFS('GSTN-Diff Gross'!$D$7:$D$1006,BOOKS!E164,'GSTN-Diff Gross'!$R$7:$R$1006,"&lt;&gt;0")+COUNTIFS('GSTN-Diff Gross'!$D$7:$D$1006,BOOKS!E164,'GSTN-Diff Gross'!$S$7:$S$1006,"&lt;&gt;0")+COUNTIFS('GSTN-Diff Gross'!$D$7:$D$1006,BOOKS!E164,'GSTN-Diff Gross'!$T$7:$T$1006,"&lt;&gt;0")+COUNTIFS('GSTN-Diff Gross'!$D$7:$D$1006,BOOKS!E164,'GSTN-Diff Gross'!$U$7:$U$1006,"&lt;&gt;0")+COUNTIFS('GSTN-Diff Gross'!$D$7:$D$1006,BOOKS!E164,'GSTN-Diff Gross'!$V$7:$V$1006,"&lt;&gt;0"),BOOKS!H164,"")</f>
        <v/>
      </c>
      <c r="G164" s="167">
        <f t="shared" si="18"/>
        <v>0</v>
      </c>
      <c r="H164" s="167">
        <f t="shared" si="19"/>
        <v>0</v>
      </c>
      <c r="I164" s="167">
        <f t="shared" si="20"/>
        <v>0</v>
      </c>
      <c r="J164" s="167">
        <f t="shared" si="21"/>
        <v>0</v>
      </c>
      <c r="K164" s="167">
        <f t="shared" si="22"/>
        <v>0</v>
      </c>
      <c r="L164" s="99">
        <f>IF(COUNTIFS('GSTN-Diff Gross'!$D$7:$D$1006,BOOKS!E164,'GSTN-Diff Gross'!$R$7:$R$1006,"&lt;&gt;0")+COUNTIFS('GSTN-Diff Gross'!$D$7:$D$1006,BOOKS!E164,'GSTN-Diff Gross'!$S$7:$S$1006,"&lt;&gt;0")+COUNTIFS('GSTN-Diff Gross'!$D$7:$D$1006,BOOKS!E164,'GSTN-Diff Gross'!$T$7:$T$1006,"&lt;&gt;0")+COUNTIFS('GSTN-Diff Gross'!$D$7:$D$1006,BOOKS!E164,'GSTN-Diff Gross'!$U$7:$U$1006,"&lt;&gt;0")+COUNTIFS('GSTN-Diff Gross'!$D$7:$D$1006,BOOKS!E164,'GSTN-Diff Gross'!$V$7:$V$1006,"&lt;&gt;0"),BOOKS!I164,0)</f>
        <v>0</v>
      </c>
      <c r="M164" s="100">
        <f>IF(COUNTIFS('GSTN-Diff Gross'!$D$7:$D$1006,BOOKS!E164,'GSTN-Diff Gross'!$R$7:$R$1006,"&lt;&gt;0")+COUNTIFS('GSTN-Diff Gross'!$D$7:$D$1006,BOOKS!E164,'GSTN-Diff Gross'!$S$7:$S$1006,"&lt;&gt;0")+COUNTIFS('GSTN-Diff Gross'!$D$7:$D$1006,BOOKS!E164,'GSTN-Diff Gross'!$T$7:$T$1006,"&lt;&gt;0")+COUNTIFS('GSTN-Diff Gross'!$D$7:$D$1006,BOOKS!E164,'GSTN-Diff Gross'!$U$7:$U$1006,"&lt;&gt;0")+COUNTIFS('GSTN-Diff Gross'!$D$7:$D$1006,BOOKS!E164,'GSTN-Diff Gross'!$V$7:$V$1006,"&lt;&gt;0"),BOOKS!J164,0)</f>
        <v>0</v>
      </c>
      <c r="N164" s="100">
        <f>IF(COUNTIFS('GSTN-Diff Gross'!$D$7:$D$1006,BOOKS!E164,'GSTN-Diff Gross'!$R$7:$R$1006,"&lt;&gt;0")+COUNTIFS('GSTN-Diff Gross'!$D$7:$D$1006,BOOKS!E164,'GSTN-Diff Gross'!$S$7:$S$1006,"&lt;&gt;0")+COUNTIFS('GSTN-Diff Gross'!$D$7:$D$1006,BOOKS!E164,'GSTN-Diff Gross'!$T$7:$T$1006,"&lt;&gt;0")+COUNTIFS('GSTN-Diff Gross'!$D$7:$D$1006,BOOKS!E164,'GSTN-Diff Gross'!$U$7:$U$1006,"&lt;&gt;0")+COUNTIFS('GSTN-Diff Gross'!$D$7:$D$1006,BOOKS!E164,'GSTN-Diff Gross'!$V$7:$V$1006,"&lt;&gt;0"),BOOKS!K164,0)</f>
        <v>0</v>
      </c>
      <c r="O164" s="100">
        <f>IF(COUNTIFS('GSTN-Diff Gross'!$D$7:$D$1006,BOOKS!E164,'GSTN-Diff Gross'!$R$7:$R$1006,"&lt;&gt;0")+COUNTIFS('GSTN-Diff Gross'!$D$7:$D$1006,BOOKS!E164,'GSTN-Diff Gross'!$S$7:$S$1006,"&lt;&gt;0")+COUNTIFS('GSTN-Diff Gross'!$D$7:$D$1006,BOOKS!E164,'GSTN-Diff Gross'!$T$7:$T$1006,"&lt;&gt;0")+COUNTIFS('GSTN-Diff Gross'!$D$7:$D$1006,BOOKS!E164,'GSTN-Diff Gross'!$U$7:$U$1006,"&lt;&gt;0")+COUNTIFS('GSTN-Diff Gross'!$D$7:$D$1006,BOOKS!E164,'GSTN-Diff Gross'!$V$7:$V$1006,"&lt;&gt;0"),BOOKS!L164,0)</f>
        <v>0</v>
      </c>
      <c r="P164" s="100">
        <f>IF(COUNTIFS('GSTN-Diff Gross'!$D$7:$D$1006,BOOKS!E164,'GSTN-Diff Gross'!$R$7:$R$1006,"&lt;&gt;0")+COUNTIFS('GSTN-Diff Gross'!$D$7:$D$1006,BOOKS!E164,'GSTN-Diff Gross'!$S$7:$S$1006,"&lt;&gt;0")+COUNTIFS('GSTN-Diff Gross'!$D$7:$D$1006,BOOKS!E164,'GSTN-Diff Gross'!$T$7:$T$1006,"&lt;&gt;0")+COUNTIFS('GSTN-Diff Gross'!$D$7:$D$1006,BOOKS!E164,'GSTN-Diff Gross'!$U$7:$U$1006,"&lt;&gt;0")+COUNTIFS('GSTN-Diff Gross'!$D$7:$D$1006,BOOKS!E164,'GSTN-Diff Gross'!$V$7:$V$1006,"&lt;&gt;0"),BOOKS!M164,0)</f>
        <v>0</v>
      </c>
      <c r="Q164" s="94">
        <f>IFERROR(IF(B164="",0,SUMPRODUCT(('2A'!$D$6:$D$1005='GSTN-Bill Wise'!B164)*'2A'!$I$6:$I$1005)),0)</f>
        <v>0</v>
      </c>
      <c r="R164" s="95">
        <f>IFERROR(IF(B164="",0,SUMPRODUCT(('2A'!$D$6:$D$1005='GSTN-Bill Wise'!B164)*'2A'!$J$6:$J$1005)),0)</f>
        <v>0</v>
      </c>
      <c r="S164" s="95">
        <f>IFERROR(IF(B164="",0,SUMPRODUCT(('2A'!$D$6:$D$1005='GSTN-Bill Wise'!B164)*'2A'!$K$6:$K$1005)),0)</f>
        <v>0</v>
      </c>
      <c r="T164" s="95">
        <f>IFERROR(IF(B164="",0,SUMPRODUCT(('2A'!$D$6:$D$1005='GSTN-Bill Wise'!B164)*'2A'!$L$6:$L$1005)),0)</f>
        <v>0</v>
      </c>
      <c r="U164" s="95">
        <f>IFERROR(IF(B164="",0,SUMPRODUCT(('2A'!$D$6:$D$1005='GSTN-Bill Wise'!B164)*'2A'!$M$6:$M$1005)),0)</f>
        <v>0</v>
      </c>
      <c r="V164" s="111"/>
    </row>
    <row r="165" spans="1:22">
      <c r="A165" s="162">
        <f t="shared" si="23"/>
        <v>160</v>
      </c>
      <c r="B165" s="162" t="str">
        <f t="shared" si="17"/>
        <v/>
      </c>
      <c r="C165" s="162" t="str">
        <f>IF(COUNTIFS('GSTN-Diff Gross'!$D$7:$D$1006,BOOKS!E165,'GSTN-Diff Gross'!$R$7:$R$1006,"&lt;&gt;0")+COUNTIFS('GSTN-Diff Gross'!$D$7:$D$1006,BOOKS!E165,'GSTN-Diff Gross'!$S$7:$S$1006,"&lt;&gt;0")+COUNTIFS('GSTN-Diff Gross'!$D$7:$D$1006,BOOKS!E165,'GSTN-Diff Gross'!$T$7:$T$1006,"&lt;&gt;0")+COUNTIFS('GSTN-Diff Gross'!$D$7:$D$1006,BOOKS!E165,'GSTN-Diff Gross'!$U$7:$U$1006,"&lt;&gt;0")+COUNTIFS('GSTN-Diff Gross'!$D$7:$D$1006,BOOKS!E165,'GSTN-Diff Gross'!$V$7:$V$1006,"&lt;&gt;0"),BOOKS!E165,"")</f>
        <v/>
      </c>
      <c r="D165" s="44" t="str">
        <f>IF(COUNTIFS('GSTN-Diff Gross'!$D$7:$D$1006,BOOKS!E165,'GSTN-Diff Gross'!$R$7:$R$1006,"&lt;&gt;0")+COUNTIFS('GSTN-Diff Gross'!$D$7:$D$1006,BOOKS!E165,'GSTN-Diff Gross'!$S$7:$S$1006,"&lt;&gt;0")+COUNTIFS('GSTN-Diff Gross'!$D$7:$D$1006,BOOKS!E165,'GSTN-Diff Gross'!$T$7:$T$1006,"&lt;&gt;0")+COUNTIFS('GSTN-Diff Gross'!$D$7:$D$1006,BOOKS!E165,'GSTN-Diff Gross'!$U$7:$U$1006,"&lt;&gt;0")+COUNTIFS('GSTN-Diff Gross'!$D$7:$D$1006,BOOKS!E165,'GSTN-Diff Gross'!$V$7:$V$1006,"&lt;&gt;0"),BOOKS!F165,"")</f>
        <v/>
      </c>
      <c r="E165" s="67" t="str">
        <f>IF(COUNTIFS('GSTN-Diff Gross'!$D$7:$D$1006,BOOKS!E165,'GSTN-Diff Gross'!$R$7:$R$1006,"&lt;&gt;0")+COUNTIFS('GSTN-Diff Gross'!$D$7:$D$1006,BOOKS!E165,'GSTN-Diff Gross'!$S$7:$S$1006,"&lt;&gt;0")+COUNTIFS('GSTN-Diff Gross'!$D$7:$D$1006,BOOKS!E165,'GSTN-Diff Gross'!$T$7:$T$1006,"&lt;&gt;0")+COUNTIFS('GSTN-Diff Gross'!$D$7:$D$1006,BOOKS!E165,'GSTN-Diff Gross'!$U$7:$U$1006,"&lt;&gt;0")+COUNTIFS('GSTN-Diff Gross'!$D$7:$D$1006,BOOKS!E165,'GSTN-Diff Gross'!$V$7:$V$1006,"&lt;&gt;0"),BOOKS!G165,"")</f>
        <v/>
      </c>
      <c r="F165" s="89" t="str">
        <f>IF(COUNTIFS('GSTN-Diff Gross'!$D$7:$D$1006,BOOKS!E165,'GSTN-Diff Gross'!$R$7:$R$1006,"&lt;&gt;0")+COUNTIFS('GSTN-Diff Gross'!$D$7:$D$1006,BOOKS!E165,'GSTN-Diff Gross'!$S$7:$S$1006,"&lt;&gt;0")+COUNTIFS('GSTN-Diff Gross'!$D$7:$D$1006,BOOKS!E165,'GSTN-Diff Gross'!$T$7:$T$1006,"&lt;&gt;0")+COUNTIFS('GSTN-Diff Gross'!$D$7:$D$1006,BOOKS!E165,'GSTN-Diff Gross'!$U$7:$U$1006,"&lt;&gt;0")+COUNTIFS('GSTN-Diff Gross'!$D$7:$D$1006,BOOKS!E165,'GSTN-Diff Gross'!$V$7:$V$1006,"&lt;&gt;0"),BOOKS!H165,"")</f>
        <v/>
      </c>
      <c r="G165" s="96">
        <f t="shared" si="18"/>
        <v>0</v>
      </c>
      <c r="H165" s="96">
        <f t="shared" si="19"/>
        <v>0</v>
      </c>
      <c r="I165" s="97">
        <f t="shared" si="20"/>
        <v>0</v>
      </c>
      <c r="J165" s="98">
        <f t="shared" si="21"/>
        <v>0</v>
      </c>
      <c r="K165" s="96">
        <f t="shared" si="22"/>
        <v>0</v>
      </c>
      <c r="L165" s="93">
        <f>IF(COUNTIFS('GSTN-Diff Gross'!$D$7:$D$1006,BOOKS!E165,'GSTN-Diff Gross'!$R$7:$R$1006,"&lt;&gt;0")+COUNTIFS('GSTN-Diff Gross'!$D$7:$D$1006,BOOKS!E165,'GSTN-Diff Gross'!$S$7:$S$1006,"&lt;&gt;0")+COUNTIFS('GSTN-Diff Gross'!$D$7:$D$1006,BOOKS!E165,'GSTN-Diff Gross'!$T$7:$T$1006,"&lt;&gt;0")+COUNTIFS('GSTN-Diff Gross'!$D$7:$D$1006,BOOKS!E165,'GSTN-Diff Gross'!$U$7:$U$1006,"&lt;&gt;0")+COUNTIFS('GSTN-Diff Gross'!$D$7:$D$1006,BOOKS!E165,'GSTN-Diff Gross'!$V$7:$V$1006,"&lt;&gt;0"),BOOKS!I165,0)</f>
        <v>0</v>
      </c>
      <c r="M165" s="88">
        <f>IF(COUNTIFS('GSTN-Diff Gross'!$D$7:$D$1006,BOOKS!E165,'GSTN-Diff Gross'!$R$7:$R$1006,"&lt;&gt;0")+COUNTIFS('GSTN-Diff Gross'!$D$7:$D$1006,BOOKS!E165,'GSTN-Diff Gross'!$S$7:$S$1006,"&lt;&gt;0")+COUNTIFS('GSTN-Diff Gross'!$D$7:$D$1006,BOOKS!E165,'GSTN-Diff Gross'!$T$7:$T$1006,"&lt;&gt;0")+COUNTIFS('GSTN-Diff Gross'!$D$7:$D$1006,BOOKS!E165,'GSTN-Diff Gross'!$U$7:$U$1006,"&lt;&gt;0")+COUNTIFS('GSTN-Diff Gross'!$D$7:$D$1006,BOOKS!E165,'GSTN-Diff Gross'!$V$7:$V$1006,"&lt;&gt;0"),BOOKS!J165,0)</f>
        <v>0</v>
      </c>
      <c r="N165" s="88">
        <f>IF(COUNTIFS('GSTN-Diff Gross'!$D$7:$D$1006,BOOKS!E165,'GSTN-Diff Gross'!$R$7:$R$1006,"&lt;&gt;0")+COUNTIFS('GSTN-Diff Gross'!$D$7:$D$1006,BOOKS!E165,'GSTN-Diff Gross'!$S$7:$S$1006,"&lt;&gt;0")+COUNTIFS('GSTN-Diff Gross'!$D$7:$D$1006,BOOKS!E165,'GSTN-Diff Gross'!$T$7:$T$1006,"&lt;&gt;0")+COUNTIFS('GSTN-Diff Gross'!$D$7:$D$1006,BOOKS!E165,'GSTN-Diff Gross'!$U$7:$U$1006,"&lt;&gt;0")+COUNTIFS('GSTN-Diff Gross'!$D$7:$D$1006,BOOKS!E165,'GSTN-Diff Gross'!$V$7:$V$1006,"&lt;&gt;0"),BOOKS!K165,0)</f>
        <v>0</v>
      </c>
      <c r="O165" s="88">
        <f>IF(COUNTIFS('GSTN-Diff Gross'!$D$7:$D$1006,BOOKS!E165,'GSTN-Diff Gross'!$R$7:$R$1006,"&lt;&gt;0")+COUNTIFS('GSTN-Diff Gross'!$D$7:$D$1006,BOOKS!E165,'GSTN-Diff Gross'!$S$7:$S$1006,"&lt;&gt;0")+COUNTIFS('GSTN-Diff Gross'!$D$7:$D$1006,BOOKS!E165,'GSTN-Diff Gross'!$T$7:$T$1006,"&lt;&gt;0")+COUNTIFS('GSTN-Diff Gross'!$D$7:$D$1006,BOOKS!E165,'GSTN-Diff Gross'!$U$7:$U$1006,"&lt;&gt;0")+COUNTIFS('GSTN-Diff Gross'!$D$7:$D$1006,BOOKS!E165,'GSTN-Diff Gross'!$V$7:$V$1006,"&lt;&gt;0"),BOOKS!L165,0)</f>
        <v>0</v>
      </c>
      <c r="P165" s="88">
        <f>IF(COUNTIFS('GSTN-Diff Gross'!$D$7:$D$1006,BOOKS!E165,'GSTN-Diff Gross'!$R$7:$R$1006,"&lt;&gt;0")+COUNTIFS('GSTN-Diff Gross'!$D$7:$D$1006,BOOKS!E165,'GSTN-Diff Gross'!$S$7:$S$1006,"&lt;&gt;0")+COUNTIFS('GSTN-Diff Gross'!$D$7:$D$1006,BOOKS!E165,'GSTN-Diff Gross'!$T$7:$T$1006,"&lt;&gt;0")+COUNTIFS('GSTN-Diff Gross'!$D$7:$D$1006,BOOKS!E165,'GSTN-Diff Gross'!$U$7:$U$1006,"&lt;&gt;0")+COUNTIFS('GSTN-Diff Gross'!$D$7:$D$1006,BOOKS!E165,'GSTN-Diff Gross'!$V$7:$V$1006,"&lt;&gt;0"),BOOKS!M165,0)</f>
        <v>0</v>
      </c>
      <c r="Q165" s="84">
        <f>IFERROR(IF(B165="",0,SUMPRODUCT(('2A'!$D$6:$D$1005='GSTN-Bill Wise'!B165)*'2A'!$I$6:$I$1005)),0)</f>
        <v>0</v>
      </c>
      <c r="R165" s="44">
        <f>IFERROR(IF(B165="",0,SUMPRODUCT(('2A'!$D$6:$D$1005='GSTN-Bill Wise'!B165)*'2A'!$J$6:$J$1005)),0)</f>
        <v>0</v>
      </c>
      <c r="S165" s="44">
        <f>IFERROR(IF(B165="",0,SUMPRODUCT(('2A'!$D$6:$D$1005='GSTN-Bill Wise'!B165)*'2A'!$K$6:$K$1005)),0)</f>
        <v>0</v>
      </c>
      <c r="T165" s="44">
        <f>IFERROR(IF(B165="",0,SUMPRODUCT(('2A'!$D$6:$D$1005='GSTN-Bill Wise'!B165)*'2A'!$L$6:$L$1005)),0)</f>
        <v>0</v>
      </c>
      <c r="U165" s="44">
        <f>IFERROR(IF(B165="",0,SUMPRODUCT(('2A'!$D$6:$D$1005='GSTN-Bill Wise'!B165)*'2A'!$M$6:$M$1005)),0)</f>
        <v>0</v>
      </c>
      <c r="V165" s="111"/>
    </row>
    <row r="166" spans="1:22">
      <c r="A166" s="161">
        <f t="shared" si="23"/>
        <v>161</v>
      </c>
      <c r="B166" s="161" t="str">
        <f t="shared" si="17"/>
        <v/>
      </c>
      <c r="C166" s="161" t="str">
        <f>IF(COUNTIFS('GSTN-Diff Gross'!$D$7:$D$1006,BOOKS!E166,'GSTN-Diff Gross'!$R$7:$R$1006,"&lt;&gt;0")+COUNTIFS('GSTN-Diff Gross'!$D$7:$D$1006,BOOKS!E166,'GSTN-Diff Gross'!$S$7:$S$1006,"&lt;&gt;0")+COUNTIFS('GSTN-Diff Gross'!$D$7:$D$1006,BOOKS!E166,'GSTN-Diff Gross'!$T$7:$T$1006,"&lt;&gt;0")+COUNTIFS('GSTN-Diff Gross'!$D$7:$D$1006,BOOKS!E166,'GSTN-Diff Gross'!$U$7:$U$1006,"&lt;&gt;0")+COUNTIFS('GSTN-Diff Gross'!$D$7:$D$1006,BOOKS!E166,'GSTN-Diff Gross'!$V$7:$V$1006,"&lt;&gt;0"),BOOKS!E166,"")</f>
        <v/>
      </c>
      <c r="D166" s="41" t="str">
        <f>IF(COUNTIFS('GSTN-Diff Gross'!$D$7:$D$1006,BOOKS!E166,'GSTN-Diff Gross'!$R$7:$R$1006,"&lt;&gt;0")+COUNTIFS('GSTN-Diff Gross'!$D$7:$D$1006,BOOKS!E166,'GSTN-Diff Gross'!$S$7:$S$1006,"&lt;&gt;0")+COUNTIFS('GSTN-Diff Gross'!$D$7:$D$1006,BOOKS!E166,'GSTN-Diff Gross'!$T$7:$T$1006,"&lt;&gt;0")+COUNTIFS('GSTN-Diff Gross'!$D$7:$D$1006,BOOKS!E166,'GSTN-Diff Gross'!$U$7:$U$1006,"&lt;&gt;0")+COUNTIFS('GSTN-Diff Gross'!$D$7:$D$1006,BOOKS!E166,'GSTN-Diff Gross'!$V$7:$V$1006,"&lt;&gt;0"),BOOKS!F166,"")</f>
        <v/>
      </c>
      <c r="E166" s="68" t="str">
        <f>IF(COUNTIFS('GSTN-Diff Gross'!$D$7:$D$1006,BOOKS!E166,'GSTN-Diff Gross'!$R$7:$R$1006,"&lt;&gt;0")+COUNTIFS('GSTN-Diff Gross'!$D$7:$D$1006,BOOKS!E166,'GSTN-Diff Gross'!$S$7:$S$1006,"&lt;&gt;0")+COUNTIFS('GSTN-Diff Gross'!$D$7:$D$1006,BOOKS!E166,'GSTN-Diff Gross'!$T$7:$T$1006,"&lt;&gt;0")+COUNTIFS('GSTN-Diff Gross'!$D$7:$D$1006,BOOKS!E166,'GSTN-Diff Gross'!$U$7:$U$1006,"&lt;&gt;0")+COUNTIFS('GSTN-Diff Gross'!$D$7:$D$1006,BOOKS!E166,'GSTN-Diff Gross'!$V$7:$V$1006,"&lt;&gt;0"),BOOKS!G166,"")</f>
        <v/>
      </c>
      <c r="F166" s="90" t="str">
        <f>IF(COUNTIFS('GSTN-Diff Gross'!$D$7:$D$1006,BOOKS!E166,'GSTN-Diff Gross'!$R$7:$R$1006,"&lt;&gt;0")+COUNTIFS('GSTN-Diff Gross'!$D$7:$D$1006,BOOKS!E166,'GSTN-Diff Gross'!$S$7:$S$1006,"&lt;&gt;0")+COUNTIFS('GSTN-Diff Gross'!$D$7:$D$1006,BOOKS!E166,'GSTN-Diff Gross'!$T$7:$T$1006,"&lt;&gt;0")+COUNTIFS('GSTN-Diff Gross'!$D$7:$D$1006,BOOKS!E166,'GSTN-Diff Gross'!$U$7:$U$1006,"&lt;&gt;0")+COUNTIFS('GSTN-Diff Gross'!$D$7:$D$1006,BOOKS!E166,'GSTN-Diff Gross'!$V$7:$V$1006,"&lt;&gt;0"),BOOKS!H166,"")</f>
        <v/>
      </c>
      <c r="G166" s="167">
        <f t="shared" si="18"/>
        <v>0</v>
      </c>
      <c r="H166" s="167">
        <f t="shared" si="19"/>
        <v>0</v>
      </c>
      <c r="I166" s="167">
        <f t="shared" si="20"/>
        <v>0</v>
      </c>
      <c r="J166" s="167">
        <f t="shared" si="21"/>
        <v>0</v>
      </c>
      <c r="K166" s="167">
        <f t="shared" si="22"/>
        <v>0</v>
      </c>
      <c r="L166" s="99">
        <f>IF(COUNTIFS('GSTN-Diff Gross'!$D$7:$D$1006,BOOKS!E166,'GSTN-Diff Gross'!$R$7:$R$1006,"&lt;&gt;0")+COUNTIFS('GSTN-Diff Gross'!$D$7:$D$1006,BOOKS!E166,'GSTN-Diff Gross'!$S$7:$S$1006,"&lt;&gt;0")+COUNTIFS('GSTN-Diff Gross'!$D$7:$D$1006,BOOKS!E166,'GSTN-Diff Gross'!$T$7:$T$1006,"&lt;&gt;0")+COUNTIFS('GSTN-Diff Gross'!$D$7:$D$1006,BOOKS!E166,'GSTN-Diff Gross'!$U$7:$U$1006,"&lt;&gt;0")+COUNTIFS('GSTN-Diff Gross'!$D$7:$D$1006,BOOKS!E166,'GSTN-Diff Gross'!$V$7:$V$1006,"&lt;&gt;0"),BOOKS!I166,0)</f>
        <v>0</v>
      </c>
      <c r="M166" s="100">
        <f>IF(COUNTIFS('GSTN-Diff Gross'!$D$7:$D$1006,BOOKS!E166,'GSTN-Diff Gross'!$R$7:$R$1006,"&lt;&gt;0")+COUNTIFS('GSTN-Diff Gross'!$D$7:$D$1006,BOOKS!E166,'GSTN-Diff Gross'!$S$7:$S$1006,"&lt;&gt;0")+COUNTIFS('GSTN-Diff Gross'!$D$7:$D$1006,BOOKS!E166,'GSTN-Diff Gross'!$T$7:$T$1006,"&lt;&gt;0")+COUNTIFS('GSTN-Diff Gross'!$D$7:$D$1006,BOOKS!E166,'GSTN-Diff Gross'!$U$7:$U$1006,"&lt;&gt;0")+COUNTIFS('GSTN-Diff Gross'!$D$7:$D$1006,BOOKS!E166,'GSTN-Diff Gross'!$V$7:$V$1006,"&lt;&gt;0"),BOOKS!J166,0)</f>
        <v>0</v>
      </c>
      <c r="N166" s="100">
        <f>IF(COUNTIFS('GSTN-Diff Gross'!$D$7:$D$1006,BOOKS!E166,'GSTN-Diff Gross'!$R$7:$R$1006,"&lt;&gt;0")+COUNTIFS('GSTN-Diff Gross'!$D$7:$D$1006,BOOKS!E166,'GSTN-Diff Gross'!$S$7:$S$1006,"&lt;&gt;0")+COUNTIFS('GSTN-Diff Gross'!$D$7:$D$1006,BOOKS!E166,'GSTN-Diff Gross'!$T$7:$T$1006,"&lt;&gt;0")+COUNTIFS('GSTN-Diff Gross'!$D$7:$D$1006,BOOKS!E166,'GSTN-Diff Gross'!$U$7:$U$1006,"&lt;&gt;0")+COUNTIFS('GSTN-Diff Gross'!$D$7:$D$1006,BOOKS!E166,'GSTN-Diff Gross'!$V$7:$V$1006,"&lt;&gt;0"),BOOKS!K166,0)</f>
        <v>0</v>
      </c>
      <c r="O166" s="100">
        <f>IF(COUNTIFS('GSTN-Diff Gross'!$D$7:$D$1006,BOOKS!E166,'GSTN-Diff Gross'!$R$7:$R$1006,"&lt;&gt;0")+COUNTIFS('GSTN-Diff Gross'!$D$7:$D$1006,BOOKS!E166,'GSTN-Diff Gross'!$S$7:$S$1006,"&lt;&gt;0")+COUNTIFS('GSTN-Diff Gross'!$D$7:$D$1006,BOOKS!E166,'GSTN-Diff Gross'!$T$7:$T$1006,"&lt;&gt;0")+COUNTIFS('GSTN-Diff Gross'!$D$7:$D$1006,BOOKS!E166,'GSTN-Diff Gross'!$U$7:$U$1006,"&lt;&gt;0")+COUNTIFS('GSTN-Diff Gross'!$D$7:$D$1006,BOOKS!E166,'GSTN-Diff Gross'!$V$7:$V$1006,"&lt;&gt;0"),BOOKS!L166,0)</f>
        <v>0</v>
      </c>
      <c r="P166" s="100">
        <f>IF(COUNTIFS('GSTN-Diff Gross'!$D$7:$D$1006,BOOKS!E166,'GSTN-Diff Gross'!$R$7:$R$1006,"&lt;&gt;0")+COUNTIFS('GSTN-Diff Gross'!$D$7:$D$1006,BOOKS!E166,'GSTN-Diff Gross'!$S$7:$S$1006,"&lt;&gt;0")+COUNTIFS('GSTN-Diff Gross'!$D$7:$D$1006,BOOKS!E166,'GSTN-Diff Gross'!$T$7:$T$1006,"&lt;&gt;0")+COUNTIFS('GSTN-Diff Gross'!$D$7:$D$1006,BOOKS!E166,'GSTN-Diff Gross'!$U$7:$U$1006,"&lt;&gt;0")+COUNTIFS('GSTN-Diff Gross'!$D$7:$D$1006,BOOKS!E166,'GSTN-Diff Gross'!$V$7:$V$1006,"&lt;&gt;0"),BOOKS!M166,0)</f>
        <v>0</v>
      </c>
      <c r="Q166" s="94">
        <f>IFERROR(IF(B166="",0,SUMPRODUCT(('2A'!$D$6:$D$1005='GSTN-Bill Wise'!B166)*'2A'!$I$6:$I$1005)),0)</f>
        <v>0</v>
      </c>
      <c r="R166" s="95">
        <f>IFERROR(IF(B166="",0,SUMPRODUCT(('2A'!$D$6:$D$1005='GSTN-Bill Wise'!B166)*'2A'!$J$6:$J$1005)),0)</f>
        <v>0</v>
      </c>
      <c r="S166" s="95">
        <f>IFERROR(IF(B166="",0,SUMPRODUCT(('2A'!$D$6:$D$1005='GSTN-Bill Wise'!B166)*'2A'!$K$6:$K$1005)),0)</f>
        <v>0</v>
      </c>
      <c r="T166" s="95">
        <f>IFERROR(IF(B166="",0,SUMPRODUCT(('2A'!$D$6:$D$1005='GSTN-Bill Wise'!B166)*'2A'!$L$6:$L$1005)),0)</f>
        <v>0</v>
      </c>
      <c r="U166" s="95">
        <f>IFERROR(IF(B166="",0,SUMPRODUCT(('2A'!$D$6:$D$1005='GSTN-Bill Wise'!B166)*'2A'!$M$6:$M$1005)),0)</f>
        <v>0</v>
      </c>
      <c r="V166" s="111"/>
    </row>
    <row r="167" spans="1:22">
      <c r="A167" s="162">
        <f t="shared" si="23"/>
        <v>162</v>
      </c>
      <c r="B167" s="162" t="str">
        <f t="shared" si="17"/>
        <v/>
      </c>
      <c r="C167" s="162" t="str">
        <f>IF(COUNTIFS('GSTN-Diff Gross'!$D$7:$D$1006,BOOKS!E167,'GSTN-Diff Gross'!$R$7:$R$1006,"&lt;&gt;0")+COUNTIFS('GSTN-Diff Gross'!$D$7:$D$1006,BOOKS!E167,'GSTN-Diff Gross'!$S$7:$S$1006,"&lt;&gt;0")+COUNTIFS('GSTN-Diff Gross'!$D$7:$D$1006,BOOKS!E167,'GSTN-Diff Gross'!$T$7:$T$1006,"&lt;&gt;0")+COUNTIFS('GSTN-Diff Gross'!$D$7:$D$1006,BOOKS!E167,'GSTN-Diff Gross'!$U$7:$U$1006,"&lt;&gt;0")+COUNTIFS('GSTN-Diff Gross'!$D$7:$D$1006,BOOKS!E167,'GSTN-Diff Gross'!$V$7:$V$1006,"&lt;&gt;0"),BOOKS!E167,"")</f>
        <v/>
      </c>
      <c r="D167" s="44" t="str">
        <f>IF(COUNTIFS('GSTN-Diff Gross'!$D$7:$D$1006,BOOKS!E167,'GSTN-Diff Gross'!$R$7:$R$1006,"&lt;&gt;0")+COUNTIFS('GSTN-Diff Gross'!$D$7:$D$1006,BOOKS!E167,'GSTN-Diff Gross'!$S$7:$S$1006,"&lt;&gt;0")+COUNTIFS('GSTN-Diff Gross'!$D$7:$D$1006,BOOKS!E167,'GSTN-Diff Gross'!$T$7:$T$1006,"&lt;&gt;0")+COUNTIFS('GSTN-Diff Gross'!$D$7:$D$1006,BOOKS!E167,'GSTN-Diff Gross'!$U$7:$U$1006,"&lt;&gt;0")+COUNTIFS('GSTN-Diff Gross'!$D$7:$D$1006,BOOKS!E167,'GSTN-Diff Gross'!$V$7:$V$1006,"&lt;&gt;0"),BOOKS!F167,"")</f>
        <v/>
      </c>
      <c r="E167" s="67" t="str">
        <f>IF(COUNTIFS('GSTN-Diff Gross'!$D$7:$D$1006,BOOKS!E167,'GSTN-Diff Gross'!$R$7:$R$1006,"&lt;&gt;0")+COUNTIFS('GSTN-Diff Gross'!$D$7:$D$1006,BOOKS!E167,'GSTN-Diff Gross'!$S$7:$S$1006,"&lt;&gt;0")+COUNTIFS('GSTN-Diff Gross'!$D$7:$D$1006,BOOKS!E167,'GSTN-Diff Gross'!$T$7:$T$1006,"&lt;&gt;0")+COUNTIFS('GSTN-Diff Gross'!$D$7:$D$1006,BOOKS!E167,'GSTN-Diff Gross'!$U$7:$U$1006,"&lt;&gt;0")+COUNTIFS('GSTN-Diff Gross'!$D$7:$D$1006,BOOKS!E167,'GSTN-Diff Gross'!$V$7:$V$1006,"&lt;&gt;0"),BOOKS!G167,"")</f>
        <v/>
      </c>
      <c r="F167" s="89" t="str">
        <f>IF(COUNTIFS('GSTN-Diff Gross'!$D$7:$D$1006,BOOKS!E167,'GSTN-Diff Gross'!$R$7:$R$1006,"&lt;&gt;0")+COUNTIFS('GSTN-Diff Gross'!$D$7:$D$1006,BOOKS!E167,'GSTN-Diff Gross'!$S$7:$S$1006,"&lt;&gt;0")+COUNTIFS('GSTN-Diff Gross'!$D$7:$D$1006,BOOKS!E167,'GSTN-Diff Gross'!$T$7:$T$1006,"&lt;&gt;0")+COUNTIFS('GSTN-Diff Gross'!$D$7:$D$1006,BOOKS!E167,'GSTN-Diff Gross'!$U$7:$U$1006,"&lt;&gt;0")+COUNTIFS('GSTN-Diff Gross'!$D$7:$D$1006,BOOKS!E167,'GSTN-Diff Gross'!$V$7:$V$1006,"&lt;&gt;0"),BOOKS!H167,"")</f>
        <v/>
      </c>
      <c r="G167" s="96">
        <f t="shared" si="18"/>
        <v>0</v>
      </c>
      <c r="H167" s="96">
        <f t="shared" si="19"/>
        <v>0</v>
      </c>
      <c r="I167" s="97">
        <f t="shared" si="20"/>
        <v>0</v>
      </c>
      <c r="J167" s="98">
        <f t="shared" si="21"/>
        <v>0</v>
      </c>
      <c r="K167" s="96">
        <f t="shared" si="22"/>
        <v>0</v>
      </c>
      <c r="L167" s="93">
        <f>IF(COUNTIFS('GSTN-Diff Gross'!$D$7:$D$1006,BOOKS!E167,'GSTN-Diff Gross'!$R$7:$R$1006,"&lt;&gt;0")+COUNTIFS('GSTN-Diff Gross'!$D$7:$D$1006,BOOKS!E167,'GSTN-Diff Gross'!$S$7:$S$1006,"&lt;&gt;0")+COUNTIFS('GSTN-Diff Gross'!$D$7:$D$1006,BOOKS!E167,'GSTN-Diff Gross'!$T$7:$T$1006,"&lt;&gt;0")+COUNTIFS('GSTN-Diff Gross'!$D$7:$D$1006,BOOKS!E167,'GSTN-Diff Gross'!$U$7:$U$1006,"&lt;&gt;0")+COUNTIFS('GSTN-Diff Gross'!$D$7:$D$1006,BOOKS!E167,'GSTN-Diff Gross'!$V$7:$V$1006,"&lt;&gt;0"),BOOKS!I167,0)</f>
        <v>0</v>
      </c>
      <c r="M167" s="88">
        <f>IF(COUNTIFS('GSTN-Diff Gross'!$D$7:$D$1006,BOOKS!E167,'GSTN-Diff Gross'!$R$7:$R$1006,"&lt;&gt;0")+COUNTIFS('GSTN-Diff Gross'!$D$7:$D$1006,BOOKS!E167,'GSTN-Diff Gross'!$S$7:$S$1006,"&lt;&gt;0")+COUNTIFS('GSTN-Diff Gross'!$D$7:$D$1006,BOOKS!E167,'GSTN-Diff Gross'!$T$7:$T$1006,"&lt;&gt;0")+COUNTIFS('GSTN-Diff Gross'!$D$7:$D$1006,BOOKS!E167,'GSTN-Diff Gross'!$U$7:$U$1006,"&lt;&gt;0")+COUNTIFS('GSTN-Diff Gross'!$D$7:$D$1006,BOOKS!E167,'GSTN-Diff Gross'!$V$7:$V$1006,"&lt;&gt;0"),BOOKS!J167,0)</f>
        <v>0</v>
      </c>
      <c r="N167" s="88">
        <f>IF(COUNTIFS('GSTN-Diff Gross'!$D$7:$D$1006,BOOKS!E167,'GSTN-Diff Gross'!$R$7:$R$1006,"&lt;&gt;0")+COUNTIFS('GSTN-Diff Gross'!$D$7:$D$1006,BOOKS!E167,'GSTN-Diff Gross'!$S$7:$S$1006,"&lt;&gt;0")+COUNTIFS('GSTN-Diff Gross'!$D$7:$D$1006,BOOKS!E167,'GSTN-Diff Gross'!$T$7:$T$1006,"&lt;&gt;0")+COUNTIFS('GSTN-Diff Gross'!$D$7:$D$1006,BOOKS!E167,'GSTN-Diff Gross'!$U$7:$U$1006,"&lt;&gt;0")+COUNTIFS('GSTN-Diff Gross'!$D$7:$D$1006,BOOKS!E167,'GSTN-Diff Gross'!$V$7:$V$1006,"&lt;&gt;0"),BOOKS!K167,0)</f>
        <v>0</v>
      </c>
      <c r="O167" s="88">
        <f>IF(COUNTIFS('GSTN-Diff Gross'!$D$7:$D$1006,BOOKS!E167,'GSTN-Diff Gross'!$R$7:$R$1006,"&lt;&gt;0")+COUNTIFS('GSTN-Diff Gross'!$D$7:$D$1006,BOOKS!E167,'GSTN-Diff Gross'!$S$7:$S$1006,"&lt;&gt;0")+COUNTIFS('GSTN-Diff Gross'!$D$7:$D$1006,BOOKS!E167,'GSTN-Diff Gross'!$T$7:$T$1006,"&lt;&gt;0")+COUNTIFS('GSTN-Diff Gross'!$D$7:$D$1006,BOOKS!E167,'GSTN-Diff Gross'!$U$7:$U$1006,"&lt;&gt;0")+COUNTIFS('GSTN-Diff Gross'!$D$7:$D$1006,BOOKS!E167,'GSTN-Diff Gross'!$V$7:$V$1006,"&lt;&gt;0"),BOOKS!L167,0)</f>
        <v>0</v>
      </c>
      <c r="P167" s="88">
        <f>IF(COUNTIFS('GSTN-Diff Gross'!$D$7:$D$1006,BOOKS!E167,'GSTN-Diff Gross'!$R$7:$R$1006,"&lt;&gt;0")+COUNTIFS('GSTN-Diff Gross'!$D$7:$D$1006,BOOKS!E167,'GSTN-Diff Gross'!$S$7:$S$1006,"&lt;&gt;0")+COUNTIFS('GSTN-Diff Gross'!$D$7:$D$1006,BOOKS!E167,'GSTN-Diff Gross'!$T$7:$T$1006,"&lt;&gt;0")+COUNTIFS('GSTN-Diff Gross'!$D$7:$D$1006,BOOKS!E167,'GSTN-Diff Gross'!$U$7:$U$1006,"&lt;&gt;0")+COUNTIFS('GSTN-Diff Gross'!$D$7:$D$1006,BOOKS!E167,'GSTN-Diff Gross'!$V$7:$V$1006,"&lt;&gt;0"),BOOKS!M167,0)</f>
        <v>0</v>
      </c>
      <c r="Q167" s="84">
        <f>IFERROR(IF(B167="",0,SUMPRODUCT(('2A'!$D$6:$D$1005='GSTN-Bill Wise'!B167)*'2A'!$I$6:$I$1005)),0)</f>
        <v>0</v>
      </c>
      <c r="R167" s="44">
        <f>IFERROR(IF(B167="",0,SUMPRODUCT(('2A'!$D$6:$D$1005='GSTN-Bill Wise'!B167)*'2A'!$J$6:$J$1005)),0)</f>
        <v>0</v>
      </c>
      <c r="S167" s="44">
        <f>IFERROR(IF(B167="",0,SUMPRODUCT(('2A'!$D$6:$D$1005='GSTN-Bill Wise'!B167)*'2A'!$K$6:$K$1005)),0)</f>
        <v>0</v>
      </c>
      <c r="T167" s="44">
        <f>IFERROR(IF(B167="",0,SUMPRODUCT(('2A'!$D$6:$D$1005='GSTN-Bill Wise'!B167)*'2A'!$L$6:$L$1005)),0)</f>
        <v>0</v>
      </c>
      <c r="U167" s="44">
        <f>IFERROR(IF(B167="",0,SUMPRODUCT(('2A'!$D$6:$D$1005='GSTN-Bill Wise'!B167)*'2A'!$M$6:$M$1005)),0)</f>
        <v>0</v>
      </c>
      <c r="V167" s="111"/>
    </row>
    <row r="168" spans="1:22">
      <c r="A168" s="161">
        <f t="shared" si="23"/>
        <v>163</v>
      </c>
      <c r="B168" s="161" t="str">
        <f t="shared" si="17"/>
        <v/>
      </c>
      <c r="C168" s="161" t="str">
        <f>IF(COUNTIFS('GSTN-Diff Gross'!$D$7:$D$1006,BOOKS!E168,'GSTN-Diff Gross'!$R$7:$R$1006,"&lt;&gt;0")+COUNTIFS('GSTN-Diff Gross'!$D$7:$D$1006,BOOKS!E168,'GSTN-Diff Gross'!$S$7:$S$1006,"&lt;&gt;0")+COUNTIFS('GSTN-Diff Gross'!$D$7:$D$1006,BOOKS!E168,'GSTN-Diff Gross'!$T$7:$T$1006,"&lt;&gt;0")+COUNTIFS('GSTN-Diff Gross'!$D$7:$D$1006,BOOKS!E168,'GSTN-Diff Gross'!$U$7:$U$1006,"&lt;&gt;0")+COUNTIFS('GSTN-Diff Gross'!$D$7:$D$1006,BOOKS!E168,'GSTN-Diff Gross'!$V$7:$V$1006,"&lt;&gt;0"),BOOKS!E168,"")</f>
        <v/>
      </c>
      <c r="D168" s="41" t="str">
        <f>IF(COUNTIFS('GSTN-Diff Gross'!$D$7:$D$1006,BOOKS!E168,'GSTN-Diff Gross'!$R$7:$R$1006,"&lt;&gt;0")+COUNTIFS('GSTN-Diff Gross'!$D$7:$D$1006,BOOKS!E168,'GSTN-Diff Gross'!$S$7:$S$1006,"&lt;&gt;0")+COUNTIFS('GSTN-Diff Gross'!$D$7:$D$1006,BOOKS!E168,'GSTN-Diff Gross'!$T$7:$T$1006,"&lt;&gt;0")+COUNTIFS('GSTN-Diff Gross'!$D$7:$D$1006,BOOKS!E168,'GSTN-Diff Gross'!$U$7:$U$1006,"&lt;&gt;0")+COUNTIFS('GSTN-Diff Gross'!$D$7:$D$1006,BOOKS!E168,'GSTN-Diff Gross'!$V$7:$V$1006,"&lt;&gt;0"),BOOKS!F168,"")</f>
        <v/>
      </c>
      <c r="E168" s="68" t="str">
        <f>IF(COUNTIFS('GSTN-Diff Gross'!$D$7:$D$1006,BOOKS!E168,'GSTN-Diff Gross'!$R$7:$R$1006,"&lt;&gt;0")+COUNTIFS('GSTN-Diff Gross'!$D$7:$D$1006,BOOKS!E168,'GSTN-Diff Gross'!$S$7:$S$1006,"&lt;&gt;0")+COUNTIFS('GSTN-Diff Gross'!$D$7:$D$1006,BOOKS!E168,'GSTN-Diff Gross'!$T$7:$T$1006,"&lt;&gt;0")+COUNTIFS('GSTN-Diff Gross'!$D$7:$D$1006,BOOKS!E168,'GSTN-Diff Gross'!$U$7:$U$1006,"&lt;&gt;0")+COUNTIFS('GSTN-Diff Gross'!$D$7:$D$1006,BOOKS!E168,'GSTN-Diff Gross'!$V$7:$V$1006,"&lt;&gt;0"),BOOKS!G168,"")</f>
        <v/>
      </c>
      <c r="F168" s="90" t="str">
        <f>IF(COUNTIFS('GSTN-Diff Gross'!$D$7:$D$1006,BOOKS!E168,'GSTN-Diff Gross'!$R$7:$R$1006,"&lt;&gt;0")+COUNTIFS('GSTN-Diff Gross'!$D$7:$D$1006,BOOKS!E168,'GSTN-Diff Gross'!$S$7:$S$1006,"&lt;&gt;0")+COUNTIFS('GSTN-Diff Gross'!$D$7:$D$1006,BOOKS!E168,'GSTN-Diff Gross'!$T$7:$T$1006,"&lt;&gt;0")+COUNTIFS('GSTN-Diff Gross'!$D$7:$D$1006,BOOKS!E168,'GSTN-Diff Gross'!$U$7:$U$1006,"&lt;&gt;0")+COUNTIFS('GSTN-Diff Gross'!$D$7:$D$1006,BOOKS!E168,'GSTN-Diff Gross'!$V$7:$V$1006,"&lt;&gt;0"),BOOKS!H168,"")</f>
        <v/>
      </c>
      <c r="G168" s="167">
        <f t="shared" si="18"/>
        <v>0</v>
      </c>
      <c r="H168" s="167">
        <f t="shared" si="19"/>
        <v>0</v>
      </c>
      <c r="I168" s="167">
        <f t="shared" si="20"/>
        <v>0</v>
      </c>
      <c r="J168" s="167">
        <f t="shared" si="21"/>
        <v>0</v>
      </c>
      <c r="K168" s="167">
        <f t="shared" si="22"/>
        <v>0</v>
      </c>
      <c r="L168" s="99">
        <f>IF(COUNTIFS('GSTN-Diff Gross'!$D$7:$D$1006,BOOKS!E168,'GSTN-Diff Gross'!$R$7:$R$1006,"&lt;&gt;0")+COUNTIFS('GSTN-Diff Gross'!$D$7:$D$1006,BOOKS!E168,'GSTN-Diff Gross'!$S$7:$S$1006,"&lt;&gt;0")+COUNTIFS('GSTN-Diff Gross'!$D$7:$D$1006,BOOKS!E168,'GSTN-Diff Gross'!$T$7:$T$1006,"&lt;&gt;0")+COUNTIFS('GSTN-Diff Gross'!$D$7:$D$1006,BOOKS!E168,'GSTN-Diff Gross'!$U$7:$U$1006,"&lt;&gt;0")+COUNTIFS('GSTN-Diff Gross'!$D$7:$D$1006,BOOKS!E168,'GSTN-Diff Gross'!$V$7:$V$1006,"&lt;&gt;0"),BOOKS!I168,0)</f>
        <v>0</v>
      </c>
      <c r="M168" s="100">
        <f>IF(COUNTIFS('GSTN-Diff Gross'!$D$7:$D$1006,BOOKS!E168,'GSTN-Diff Gross'!$R$7:$R$1006,"&lt;&gt;0")+COUNTIFS('GSTN-Diff Gross'!$D$7:$D$1006,BOOKS!E168,'GSTN-Diff Gross'!$S$7:$S$1006,"&lt;&gt;0")+COUNTIFS('GSTN-Diff Gross'!$D$7:$D$1006,BOOKS!E168,'GSTN-Diff Gross'!$T$7:$T$1006,"&lt;&gt;0")+COUNTIFS('GSTN-Diff Gross'!$D$7:$D$1006,BOOKS!E168,'GSTN-Diff Gross'!$U$7:$U$1006,"&lt;&gt;0")+COUNTIFS('GSTN-Diff Gross'!$D$7:$D$1006,BOOKS!E168,'GSTN-Diff Gross'!$V$7:$V$1006,"&lt;&gt;0"),BOOKS!J168,0)</f>
        <v>0</v>
      </c>
      <c r="N168" s="100">
        <f>IF(COUNTIFS('GSTN-Diff Gross'!$D$7:$D$1006,BOOKS!E168,'GSTN-Diff Gross'!$R$7:$R$1006,"&lt;&gt;0")+COUNTIFS('GSTN-Diff Gross'!$D$7:$D$1006,BOOKS!E168,'GSTN-Diff Gross'!$S$7:$S$1006,"&lt;&gt;0")+COUNTIFS('GSTN-Diff Gross'!$D$7:$D$1006,BOOKS!E168,'GSTN-Diff Gross'!$T$7:$T$1006,"&lt;&gt;0")+COUNTIFS('GSTN-Diff Gross'!$D$7:$D$1006,BOOKS!E168,'GSTN-Diff Gross'!$U$7:$U$1006,"&lt;&gt;0")+COUNTIFS('GSTN-Diff Gross'!$D$7:$D$1006,BOOKS!E168,'GSTN-Diff Gross'!$V$7:$V$1006,"&lt;&gt;0"),BOOKS!K168,0)</f>
        <v>0</v>
      </c>
      <c r="O168" s="100">
        <f>IF(COUNTIFS('GSTN-Diff Gross'!$D$7:$D$1006,BOOKS!E168,'GSTN-Diff Gross'!$R$7:$R$1006,"&lt;&gt;0")+COUNTIFS('GSTN-Diff Gross'!$D$7:$D$1006,BOOKS!E168,'GSTN-Diff Gross'!$S$7:$S$1006,"&lt;&gt;0")+COUNTIFS('GSTN-Diff Gross'!$D$7:$D$1006,BOOKS!E168,'GSTN-Diff Gross'!$T$7:$T$1006,"&lt;&gt;0")+COUNTIFS('GSTN-Diff Gross'!$D$7:$D$1006,BOOKS!E168,'GSTN-Diff Gross'!$U$7:$U$1006,"&lt;&gt;0")+COUNTIFS('GSTN-Diff Gross'!$D$7:$D$1006,BOOKS!E168,'GSTN-Diff Gross'!$V$7:$V$1006,"&lt;&gt;0"),BOOKS!L168,0)</f>
        <v>0</v>
      </c>
      <c r="P168" s="100">
        <f>IF(COUNTIFS('GSTN-Diff Gross'!$D$7:$D$1006,BOOKS!E168,'GSTN-Diff Gross'!$R$7:$R$1006,"&lt;&gt;0")+COUNTIFS('GSTN-Diff Gross'!$D$7:$D$1006,BOOKS!E168,'GSTN-Diff Gross'!$S$7:$S$1006,"&lt;&gt;0")+COUNTIFS('GSTN-Diff Gross'!$D$7:$D$1006,BOOKS!E168,'GSTN-Diff Gross'!$T$7:$T$1006,"&lt;&gt;0")+COUNTIFS('GSTN-Diff Gross'!$D$7:$D$1006,BOOKS!E168,'GSTN-Diff Gross'!$U$7:$U$1006,"&lt;&gt;0")+COUNTIFS('GSTN-Diff Gross'!$D$7:$D$1006,BOOKS!E168,'GSTN-Diff Gross'!$V$7:$V$1006,"&lt;&gt;0"),BOOKS!M168,0)</f>
        <v>0</v>
      </c>
      <c r="Q168" s="94">
        <f>IFERROR(IF(B168="",0,SUMPRODUCT(('2A'!$D$6:$D$1005='GSTN-Bill Wise'!B168)*'2A'!$I$6:$I$1005)),0)</f>
        <v>0</v>
      </c>
      <c r="R168" s="95">
        <f>IFERROR(IF(B168="",0,SUMPRODUCT(('2A'!$D$6:$D$1005='GSTN-Bill Wise'!B168)*'2A'!$J$6:$J$1005)),0)</f>
        <v>0</v>
      </c>
      <c r="S168" s="95">
        <f>IFERROR(IF(B168="",0,SUMPRODUCT(('2A'!$D$6:$D$1005='GSTN-Bill Wise'!B168)*'2A'!$K$6:$K$1005)),0)</f>
        <v>0</v>
      </c>
      <c r="T168" s="95">
        <f>IFERROR(IF(B168="",0,SUMPRODUCT(('2A'!$D$6:$D$1005='GSTN-Bill Wise'!B168)*'2A'!$L$6:$L$1005)),0)</f>
        <v>0</v>
      </c>
      <c r="U168" s="95">
        <f>IFERROR(IF(B168="",0,SUMPRODUCT(('2A'!$D$6:$D$1005='GSTN-Bill Wise'!B168)*'2A'!$M$6:$M$1005)),0)</f>
        <v>0</v>
      </c>
      <c r="V168" s="111"/>
    </row>
    <row r="169" spans="1:22">
      <c r="A169" s="162">
        <f t="shared" si="23"/>
        <v>164</v>
      </c>
      <c r="B169" s="162" t="str">
        <f t="shared" si="17"/>
        <v/>
      </c>
      <c r="C169" s="162" t="str">
        <f>IF(COUNTIFS('GSTN-Diff Gross'!$D$7:$D$1006,BOOKS!E169,'GSTN-Diff Gross'!$R$7:$R$1006,"&lt;&gt;0")+COUNTIFS('GSTN-Diff Gross'!$D$7:$D$1006,BOOKS!E169,'GSTN-Diff Gross'!$S$7:$S$1006,"&lt;&gt;0")+COUNTIFS('GSTN-Diff Gross'!$D$7:$D$1006,BOOKS!E169,'GSTN-Diff Gross'!$T$7:$T$1006,"&lt;&gt;0")+COUNTIFS('GSTN-Diff Gross'!$D$7:$D$1006,BOOKS!E169,'GSTN-Diff Gross'!$U$7:$U$1006,"&lt;&gt;0")+COUNTIFS('GSTN-Diff Gross'!$D$7:$D$1006,BOOKS!E169,'GSTN-Diff Gross'!$V$7:$V$1006,"&lt;&gt;0"),BOOKS!E169,"")</f>
        <v/>
      </c>
      <c r="D169" s="44" t="str">
        <f>IF(COUNTIFS('GSTN-Diff Gross'!$D$7:$D$1006,BOOKS!E169,'GSTN-Diff Gross'!$R$7:$R$1006,"&lt;&gt;0")+COUNTIFS('GSTN-Diff Gross'!$D$7:$D$1006,BOOKS!E169,'GSTN-Diff Gross'!$S$7:$S$1006,"&lt;&gt;0")+COUNTIFS('GSTN-Diff Gross'!$D$7:$D$1006,BOOKS!E169,'GSTN-Diff Gross'!$T$7:$T$1006,"&lt;&gt;0")+COUNTIFS('GSTN-Diff Gross'!$D$7:$D$1006,BOOKS!E169,'GSTN-Diff Gross'!$U$7:$U$1006,"&lt;&gt;0")+COUNTIFS('GSTN-Diff Gross'!$D$7:$D$1006,BOOKS!E169,'GSTN-Diff Gross'!$V$7:$V$1006,"&lt;&gt;0"),BOOKS!F169,"")</f>
        <v/>
      </c>
      <c r="E169" s="67" t="str">
        <f>IF(COUNTIFS('GSTN-Diff Gross'!$D$7:$D$1006,BOOKS!E169,'GSTN-Diff Gross'!$R$7:$R$1006,"&lt;&gt;0")+COUNTIFS('GSTN-Diff Gross'!$D$7:$D$1006,BOOKS!E169,'GSTN-Diff Gross'!$S$7:$S$1006,"&lt;&gt;0")+COUNTIFS('GSTN-Diff Gross'!$D$7:$D$1006,BOOKS!E169,'GSTN-Diff Gross'!$T$7:$T$1006,"&lt;&gt;0")+COUNTIFS('GSTN-Diff Gross'!$D$7:$D$1006,BOOKS!E169,'GSTN-Diff Gross'!$U$7:$U$1006,"&lt;&gt;0")+COUNTIFS('GSTN-Diff Gross'!$D$7:$D$1006,BOOKS!E169,'GSTN-Diff Gross'!$V$7:$V$1006,"&lt;&gt;0"),BOOKS!G169,"")</f>
        <v/>
      </c>
      <c r="F169" s="89" t="str">
        <f>IF(COUNTIFS('GSTN-Diff Gross'!$D$7:$D$1006,BOOKS!E169,'GSTN-Diff Gross'!$R$7:$R$1006,"&lt;&gt;0")+COUNTIFS('GSTN-Diff Gross'!$D$7:$D$1006,BOOKS!E169,'GSTN-Diff Gross'!$S$7:$S$1006,"&lt;&gt;0")+COUNTIFS('GSTN-Diff Gross'!$D$7:$D$1006,BOOKS!E169,'GSTN-Diff Gross'!$T$7:$T$1006,"&lt;&gt;0")+COUNTIFS('GSTN-Diff Gross'!$D$7:$D$1006,BOOKS!E169,'GSTN-Diff Gross'!$U$7:$U$1006,"&lt;&gt;0")+COUNTIFS('GSTN-Diff Gross'!$D$7:$D$1006,BOOKS!E169,'GSTN-Diff Gross'!$V$7:$V$1006,"&lt;&gt;0"),BOOKS!H169,"")</f>
        <v/>
      </c>
      <c r="G169" s="96">
        <f t="shared" si="18"/>
        <v>0</v>
      </c>
      <c r="H169" s="96">
        <f t="shared" si="19"/>
        <v>0</v>
      </c>
      <c r="I169" s="97">
        <f t="shared" si="20"/>
        <v>0</v>
      </c>
      <c r="J169" s="98">
        <f t="shared" si="21"/>
        <v>0</v>
      </c>
      <c r="K169" s="96">
        <f t="shared" si="22"/>
        <v>0</v>
      </c>
      <c r="L169" s="93">
        <f>IF(COUNTIFS('GSTN-Diff Gross'!$D$7:$D$1006,BOOKS!E169,'GSTN-Diff Gross'!$R$7:$R$1006,"&lt;&gt;0")+COUNTIFS('GSTN-Diff Gross'!$D$7:$D$1006,BOOKS!E169,'GSTN-Diff Gross'!$S$7:$S$1006,"&lt;&gt;0")+COUNTIFS('GSTN-Diff Gross'!$D$7:$D$1006,BOOKS!E169,'GSTN-Diff Gross'!$T$7:$T$1006,"&lt;&gt;0")+COUNTIFS('GSTN-Diff Gross'!$D$7:$D$1006,BOOKS!E169,'GSTN-Diff Gross'!$U$7:$U$1006,"&lt;&gt;0")+COUNTIFS('GSTN-Diff Gross'!$D$7:$D$1006,BOOKS!E169,'GSTN-Diff Gross'!$V$7:$V$1006,"&lt;&gt;0"),BOOKS!I169,0)</f>
        <v>0</v>
      </c>
      <c r="M169" s="88">
        <f>IF(COUNTIFS('GSTN-Diff Gross'!$D$7:$D$1006,BOOKS!E169,'GSTN-Diff Gross'!$R$7:$R$1006,"&lt;&gt;0")+COUNTIFS('GSTN-Diff Gross'!$D$7:$D$1006,BOOKS!E169,'GSTN-Diff Gross'!$S$7:$S$1006,"&lt;&gt;0")+COUNTIFS('GSTN-Diff Gross'!$D$7:$D$1006,BOOKS!E169,'GSTN-Diff Gross'!$T$7:$T$1006,"&lt;&gt;0")+COUNTIFS('GSTN-Diff Gross'!$D$7:$D$1006,BOOKS!E169,'GSTN-Diff Gross'!$U$7:$U$1006,"&lt;&gt;0")+COUNTIFS('GSTN-Diff Gross'!$D$7:$D$1006,BOOKS!E169,'GSTN-Diff Gross'!$V$7:$V$1006,"&lt;&gt;0"),BOOKS!J169,0)</f>
        <v>0</v>
      </c>
      <c r="N169" s="88">
        <f>IF(COUNTIFS('GSTN-Diff Gross'!$D$7:$D$1006,BOOKS!E169,'GSTN-Diff Gross'!$R$7:$R$1006,"&lt;&gt;0")+COUNTIFS('GSTN-Diff Gross'!$D$7:$D$1006,BOOKS!E169,'GSTN-Diff Gross'!$S$7:$S$1006,"&lt;&gt;0")+COUNTIFS('GSTN-Diff Gross'!$D$7:$D$1006,BOOKS!E169,'GSTN-Diff Gross'!$T$7:$T$1006,"&lt;&gt;0")+COUNTIFS('GSTN-Diff Gross'!$D$7:$D$1006,BOOKS!E169,'GSTN-Diff Gross'!$U$7:$U$1006,"&lt;&gt;0")+COUNTIFS('GSTN-Diff Gross'!$D$7:$D$1006,BOOKS!E169,'GSTN-Diff Gross'!$V$7:$V$1006,"&lt;&gt;0"),BOOKS!K169,0)</f>
        <v>0</v>
      </c>
      <c r="O169" s="88">
        <f>IF(COUNTIFS('GSTN-Diff Gross'!$D$7:$D$1006,BOOKS!E169,'GSTN-Diff Gross'!$R$7:$R$1006,"&lt;&gt;0")+COUNTIFS('GSTN-Diff Gross'!$D$7:$D$1006,BOOKS!E169,'GSTN-Diff Gross'!$S$7:$S$1006,"&lt;&gt;0")+COUNTIFS('GSTN-Diff Gross'!$D$7:$D$1006,BOOKS!E169,'GSTN-Diff Gross'!$T$7:$T$1006,"&lt;&gt;0")+COUNTIFS('GSTN-Diff Gross'!$D$7:$D$1006,BOOKS!E169,'GSTN-Diff Gross'!$U$7:$U$1006,"&lt;&gt;0")+COUNTIFS('GSTN-Diff Gross'!$D$7:$D$1006,BOOKS!E169,'GSTN-Diff Gross'!$V$7:$V$1006,"&lt;&gt;0"),BOOKS!L169,0)</f>
        <v>0</v>
      </c>
      <c r="P169" s="88">
        <f>IF(COUNTIFS('GSTN-Diff Gross'!$D$7:$D$1006,BOOKS!E169,'GSTN-Diff Gross'!$R$7:$R$1006,"&lt;&gt;0")+COUNTIFS('GSTN-Diff Gross'!$D$7:$D$1006,BOOKS!E169,'GSTN-Diff Gross'!$S$7:$S$1006,"&lt;&gt;0")+COUNTIFS('GSTN-Diff Gross'!$D$7:$D$1006,BOOKS!E169,'GSTN-Diff Gross'!$T$7:$T$1006,"&lt;&gt;0")+COUNTIFS('GSTN-Diff Gross'!$D$7:$D$1006,BOOKS!E169,'GSTN-Diff Gross'!$U$7:$U$1006,"&lt;&gt;0")+COUNTIFS('GSTN-Diff Gross'!$D$7:$D$1006,BOOKS!E169,'GSTN-Diff Gross'!$V$7:$V$1006,"&lt;&gt;0"),BOOKS!M169,0)</f>
        <v>0</v>
      </c>
      <c r="Q169" s="84">
        <f>IFERROR(IF(B169="",0,SUMPRODUCT(('2A'!$D$6:$D$1005='GSTN-Bill Wise'!B169)*'2A'!$I$6:$I$1005)),0)</f>
        <v>0</v>
      </c>
      <c r="R169" s="44">
        <f>IFERROR(IF(B169="",0,SUMPRODUCT(('2A'!$D$6:$D$1005='GSTN-Bill Wise'!B169)*'2A'!$J$6:$J$1005)),0)</f>
        <v>0</v>
      </c>
      <c r="S169" s="44">
        <f>IFERROR(IF(B169="",0,SUMPRODUCT(('2A'!$D$6:$D$1005='GSTN-Bill Wise'!B169)*'2A'!$K$6:$K$1005)),0)</f>
        <v>0</v>
      </c>
      <c r="T169" s="44">
        <f>IFERROR(IF(B169="",0,SUMPRODUCT(('2A'!$D$6:$D$1005='GSTN-Bill Wise'!B169)*'2A'!$L$6:$L$1005)),0)</f>
        <v>0</v>
      </c>
      <c r="U169" s="44">
        <f>IFERROR(IF(B169="",0,SUMPRODUCT(('2A'!$D$6:$D$1005='GSTN-Bill Wise'!B169)*'2A'!$M$6:$M$1005)),0)</f>
        <v>0</v>
      </c>
      <c r="V169" s="111"/>
    </row>
    <row r="170" spans="1:22">
      <c r="A170" s="161">
        <f t="shared" si="23"/>
        <v>165</v>
      </c>
      <c r="B170" s="161" t="str">
        <f t="shared" si="17"/>
        <v/>
      </c>
      <c r="C170" s="161" t="str">
        <f>IF(COUNTIFS('GSTN-Diff Gross'!$D$7:$D$1006,BOOKS!E170,'GSTN-Diff Gross'!$R$7:$R$1006,"&lt;&gt;0")+COUNTIFS('GSTN-Diff Gross'!$D$7:$D$1006,BOOKS!E170,'GSTN-Diff Gross'!$S$7:$S$1006,"&lt;&gt;0")+COUNTIFS('GSTN-Diff Gross'!$D$7:$D$1006,BOOKS!E170,'GSTN-Diff Gross'!$T$7:$T$1006,"&lt;&gt;0")+COUNTIFS('GSTN-Diff Gross'!$D$7:$D$1006,BOOKS!E170,'GSTN-Diff Gross'!$U$7:$U$1006,"&lt;&gt;0")+COUNTIFS('GSTN-Diff Gross'!$D$7:$D$1006,BOOKS!E170,'GSTN-Diff Gross'!$V$7:$V$1006,"&lt;&gt;0"),BOOKS!E170,"")</f>
        <v/>
      </c>
      <c r="D170" s="41" t="str">
        <f>IF(COUNTIFS('GSTN-Diff Gross'!$D$7:$D$1006,BOOKS!E170,'GSTN-Diff Gross'!$R$7:$R$1006,"&lt;&gt;0")+COUNTIFS('GSTN-Diff Gross'!$D$7:$D$1006,BOOKS!E170,'GSTN-Diff Gross'!$S$7:$S$1006,"&lt;&gt;0")+COUNTIFS('GSTN-Diff Gross'!$D$7:$D$1006,BOOKS!E170,'GSTN-Diff Gross'!$T$7:$T$1006,"&lt;&gt;0")+COUNTIFS('GSTN-Diff Gross'!$D$7:$D$1006,BOOKS!E170,'GSTN-Diff Gross'!$U$7:$U$1006,"&lt;&gt;0")+COUNTIFS('GSTN-Diff Gross'!$D$7:$D$1006,BOOKS!E170,'GSTN-Diff Gross'!$V$7:$V$1006,"&lt;&gt;0"),BOOKS!F170,"")</f>
        <v/>
      </c>
      <c r="E170" s="68" t="str">
        <f>IF(COUNTIFS('GSTN-Diff Gross'!$D$7:$D$1006,BOOKS!E170,'GSTN-Diff Gross'!$R$7:$R$1006,"&lt;&gt;0")+COUNTIFS('GSTN-Diff Gross'!$D$7:$D$1006,BOOKS!E170,'GSTN-Diff Gross'!$S$7:$S$1006,"&lt;&gt;0")+COUNTIFS('GSTN-Diff Gross'!$D$7:$D$1006,BOOKS!E170,'GSTN-Diff Gross'!$T$7:$T$1006,"&lt;&gt;0")+COUNTIFS('GSTN-Diff Gross'!$D$7:$D$1006,BOOKS!E170,'GSTN-Diff Gross'!$U$7:$U$1006,"&lt;&gt;0")+COUNTIFS('GSTN-Diff Gross'!$D$7:$D$1006,BOOKS!E170,'GSTN-Diff Gross'!$V$7:$V$1006,"&lt;&gt;0"),BOOKS!G170,"")</f>
        <v/>
      </c>
      <c r="F170" s="90" t="str">
        <f>IF(COUNTIFS('GSTN-Diff Gross'!$D$7:$D$1006,BOOKS!E170,'GSTN-Diff Gross'!$R$7:$R$1006,"&lt;&gt;0")+COUNTIFS('GSTN-Diff Gross'!$D$7:$D$1006,BOOKS!E170,'GSTN-Diff Gross'!$S$7:$S$1006,"&lt;&gt;0")+COUNTIFS('GSTN-Diff Gross'!$D$7:$D$1006,BOOKS!E170,'GSTN-Diff Gross'!$T$7:$T$1006,"&lt;&gt;0")+COUNTIFS('GSTN-Diff Gross'!$D$7:$D$1006,BOOKS!E170,'GSTN-Diff Gross'!$U$7:$U$1006,"&lt;&gt;0")+COUNTIFS('GSTN-Diff Gross'!$D$7:$D$1006,BOOKS!E170,'GSTN-Diff Gross'!$V$7:$V$1006,"&lt;&gt;0"),BOOKS!H170,"")</f>
        <v/>
      </c>
      <c r="G170" s="167">
        <f t="shared" si="18"/>
        <v>0</v>
      </c>
      <c r="H170" s="167">
        <f t="shared" si="19"/>
        <v>0</v>
      </c>
      <c r="I170" s="167">
        <f t="shared" si="20"/>
        <v>0</v>
      </c>
      <c r="J170" s="167">
        <f t="shared" si="21"/>
        <v>0</v>
      </c>
      <c r="K170" s="167">
        <f t="shared" si="22"/>
        <v>0</v>
      </c>
      <c r="L170" s="99">
        <f>IF(COUNTIFS('GSTN-Diff Gross'!$D$7:$D$1006,BOOKS!E170,'GSTN-Diff Gross'!$R$7:$R$1006,"&lt;&gt;0")+COUNTIFS('GSTN-Diff Gross'!$D$7:$D$1006,BOOKS!E170,'GSTN-Diff Gross'!$S$7:$S$1006,"&lt;&gt;0")+COUNTIFS('GSTN-Diff Gross'!$D$7:$D$1006,BOOKS!E170,'GSTN-Diff Gross'!$T$7:$T$1006,"&lt;&gt;0")+COUNTIFS('GSTN-Diff Gross'!$D$7:$D$1006,BOOKS!E170,'GSTN-Diff Gross'!$U$7:$U$1006,"&lt;&gt;0")+COUNTIFS('GSTN-Diff Gross'!$D$7:$D$1006,BOOKS!E170,'GSTN-Diff Gross'!$V$7:$V$1006,"&lt;&gt;0"),BOOKS!I170,0)</f>
        <v>0</v>
      </c>
      <c r="M170" s="100">
        <f>IF(COUNTIFS('GSTN-Diff Gross'!$D$7:$D$1006,BOOKS!E170,'GSTN-Diff Gross'!$R$7:$R$1006,"&lt;&gt;0")+COUNTIFS('GSTN-Diff Gross'!$D$7:$D$1006,BOOKS!E170,'GSTN-Diff Gross'!$S$7:$S$1006,"&lt;&gt;0")+COUNTIFS('GSTN-Diff Gross'!$D$7:$D$1006,BOOKS!E170,'GSTN-Diff Gross'!$T$7:$T$1006,"&lt;&gt;0")+COUNTIFS('GSTN-Diff Gross'!$D$7:$D$1006,BOOKS!E170,'GSTN-Diff Gross'!$U$7:$U$1006,"&lt;&gt;0")+COUNTIFS('GSTN-Diff Gross'!$D$7:$D$1006,BOOKS!E170,'GSTN-Diff Gross'!$V$7:$V$1006,"&lt;&gt;0"),BOOKS!J170,0)</f>
        <v>0</v>
      </c>
      <c r="N170" s="100">
        <f>IF(COUNTIFS('GSTN-Diff Gross'!$D$7:$D$1006,BOOKS!E170,'GSTN-Diff Gross'!$R$7:$R$1006,"&lt;&gt;0")+COUNTIFS('GSTN-Diff Gross'!$D$7:$D$1006,BOOKS!E170,'GSTN-Diff Gross'!$S$7:$S$1006,"&lt;&gt;0")+COUNTIFS('GSTN-Diff Gross'!$D$7:$D$1006,BOOKS!E170,'GSTN-Diff Gross'!$T$7:$T$1006,"&lt;&gt;0")+COUNTIFS('GSTN-Diff Gross'!$D$7:$D$1006,BOOKS!E170,'GSTN-Diff Gross'!$U$7:$U$1006,"&lt;&gt;0")+COUNTIFS('GSTN-Diff Gross'!$D$7:$D$1006,BOOKS!E170,'GSTN-Diff Gross'!$V$7:$V$1006,"&lt;&gt;0"),BOOKS!K170,0)</f>
        <v>0</v>
      </c>
      <c r="O170" s="100">
        <f>IF(COUNTIFS('GSTN-Diff Gross'!$D$7:$D$1006,BOOKS!E170,'GSTN-Diff Gross'!$R$7:$R$1006,"&lt;&gt;0")+COUNTIFS('GSTN-Diff Gross'!$D$7:$D$1006,BOOKS!E170,'GSTN-Diff Gross'!$S$7:$S$1006,"&lt;&gt;0")+COUNTIFS('GSTN-Diff Gross'!$D$7:$D$1006,BOOKS!E170,'GSTN-Diff Gross'!$T$7:$T$1006,"&lt;&gt;0")+COUNTIFS('GSTN-Diff Gross'!$D$7:$D$1006,BOOKS!E170,'GSTN-Diff Gross'!$U$7:$U$1006,"&lt;&gt;0")+COUNTIFS('GSTN-Diff Gross'!$D$7:$D$1006,BOOKS!E170,'GSTN-Diff Gross'!$V$7:$V$1006,"&lt;&gt;0"),BOOKS!L170,0)</f>
        <v>0</v>
      </c>
      <c r="P170" s="100">
        <f>IF(COUNTIFS('GSTN-Diff Gross'!$D$7:$D$1006,BOOKS!E170,'GSTN-Diff Gross'!$R$7:$R$1006,"&lt;&gt;0")+COUNTIFS('GSTN-Diff Gross'!$D$7:$D$1006,BOOKS!E170,'GSTN-Diff Gross'!$S$7:$S$1006,"&lt;&gt;0")+COUNTIFS('GSTN-Diff Gross'!$D$7:$D$1006,BOOKS!E170,'GSTN-Diff Gross'!$T$7:$T$1006,"&lt;&gt;0")+COUNTIFS('GSTN-Diff Gross'!$D$7:$D$1006,BOOKS!E170,'GSTN-Diff Gross'!$U$7:$U$1006,"&lt;&gt;0")+COUNTIFS('GSTN-Diff Gross'!$D$7:$D$1006,BOOKS!E170,'GSTN-Diff Gross'!$V$7:$V$1006,"&lt;&gt;0"),BOOKS!M170,0)</f>
        <v>0</v>
      </c>
      <c r="Q170" s="94">
        <f>IFERROR(IF(B170="",0,SUMPRODUCT(('2A'!$D$6:$D$1005='GSTN-Bill Wise'!B170)*'2A'!$I$6:$I$1005)),0)</f>
        <v>0</v>
      </c>
      <c r="R170" s="95">
        <f>IFERROR(IF(B170="",0,SUMPRODUCT(('2A'!$D$6:$D$1005='GSTN-Bill Wise'!B170)*'2A'!$J$6:$J$1005)),0)</f>
        <v>0</v>
      </c>
      <c r="S170" s="95">
        <f>IFERROR(IF(B170="",0,SUMPRODUCT(('2A'!$D$6:$D$1005='GSTN-Bill Wise'!B170)*'2A'!$K$6:$K$1005)),0)</f>
        <v>0</v>
      </c>
      <c r="T170" s="95">
        <f>IFERROR(IF(B170="",0,SUMPRODUCT(('2A'!$D$6:$D$1005='GSTN-Bill Wise'!B170)*'2A'!$L$6:$L$1005)),0)</f>
        <v>0</v>
      </c>
      <c r="U170" s="95">
        <f>IFERROR(IF(B170="",0,SUMPRODUCT(('2A'!$D$6:$D$1005='GSTN-Bill Wise'!B170)*'2A'!$M$6:$M$1005)),0)</f>
        <v>0</v>
      </c>
      <c r="V170" s="111"/>
    </row>
    <row r="171" spans="1:22">
      <c r="A171" s="162">
        <f t="shared" si="23"/>
        <v>166</v>
      </c>
      <c r="B171" s="162" t="str">
        <f t="shared" si="17"/>
        <v/>
      </c>
      <c r="C171" s="162" t="str">
        <f>IF(COUNTIFS('GSTN-Diff Gross'!$D$7:$D$1006,BOOKS!E171,'GSTN-Diff Gross'!$R$7:$R$1006,"&lt;&gt;0")+COUNTIFS('GSTN-Diff Gross'!$D$7:$D$1006,BOOKS!E171,'GSTN-Diff Gross'!$S$7:$S$1006,"&lt;&gt;0")+COUNTIFS('GSTN-Diff Gross'!$D$7:$D$1006,BOOKS!E171,'GSTN-Diff Gross'!$T$7:$T$1006,"&lt;&gt;0")+COUNTIFS('GSTN-Diff Gross'!$D$7:$D$1006,BOOKS!E171,'GSTN-Diff Gross'!$U$7:$U$1006,"&lt;&gt;0")+COUNTIFS('GSTN-Diff Gross'!$D$7:$D$1006,BOOKS!E171,'GSTN-Diff Gross'!$V$7:$V$1006,"&lt;&gt;0"),BOOKS!E171,"")</f>
        <v/>
      </c>
      <c r="D171" s="44" t="str">
        <f>IF(COUNTIFS('GSTN-Diff Gross'!$D$7:$D$1006,BOOKS!E171,'GSTN-Diff Gross'!$R$7:$R$1006,"&lt;&gt;0")+COUNTIFS('GSTN-Diff Gross'!$D$7:$D$1006,BOOKS!E171,'GSTN-Diff Gross'!$S$7:$S$1006,"&lt;&gt;0")+COUNTIFS('GSTN-Diff Gross'!$D$7:$D$1006,BOOKS!E171,'GSTN-Diff Gross'!$T$7:$T$1006,"&lt;&gt;0")+COUNTIFS('GSTN-Diff Gross'!$D$7:$D$1006,BOOKS!E171,'GSTN-Diff Gross'!$U$7:$U$1006,"&lt;&gt;0")+COUNTIFS('GSTN-Diff Gross'!$D$7:$D$1006,BOOKS!E171,'GSTN-Diff Gross'!$V$7:$V$1006,"&lt;&gt;0"),BOOKS!F171,"")</f>
        <v/>
      </c>
      <c r="E171" s="67" t="str">
        <f>IF(COUNTIFS('GSTN-Diff Gross'!$D$7:$D$1006,BOOKS!E171,'GSTN-Diff Gross'!$R$7:$R$1006,"&lt;&gt;0")+COUNTIFS('GSTN-Diff Gross'!$D$7:$D$1006,BOOKS!E171,'GSTN-Diff Gross'!$S$7:$S$1006,"&lt;&gt;0")+COUNTIFS('GSTN-Diff Gross'!$D$7:$D$1006,BOOKS!E171,'GSTN-Diff Gross'!$T$7:$T$1006,"&lt;&gt;0")+COUNTIFS('GSTN-Diff Gross'!$D$7:$D$1006,BOOKS!E171,'GSTN-Diff Gross'!$U$7:$U$1006,"&lt;&gt;0")+COUNTIFS('GSTN-Diff Gross'!$D$7:$D$1006,BOOKS!E171,'GSTN-Diff Gross'!$V$7:$V$1006,"&lt;&gt;0"),BOOKS!G171,"")</f>
        <v/>
      </c>
      <c r="F171" s="89" t="str">
        <f>IF(COUNTIFS('GSTN-Diff Gross'!$D$7:$D$1006,BOOKS!E171,'GSTN-Diff Gross'!$R$7:$R$1006,"&lt;&gt;0")+COUNTIFS('GSTN-Diff Gross'!$D$7:$D$1006,BOOKS!E171,'GSTN-Diff Gross'!$S$7:$S$1006,"&lt;&gt;0")+COUNTIFS('GSTN-Diff Gross'!$D$7:$D$1006,BOOKS!E171,'GSTN-Diff Gross'!$T$7:$T$1006,"&lt;&gt;0")+COUNTIFS('GSTN-Diff Gross'!$D$7:$D$1006,BOOKS!E171,'GSTN-Diff Gross'!$U$7:$U$1006,"&lt;&gt;0")+COUNTIFS('GSTN-Diff Gross'!$D$7:$D$1006,BOOKS!E171,'GSTN-Diff Gross'!$V$7:$V$1006,"&lt;&gt;0"),BOOKS!H171,"")</f>
        <v/>
      </c>
      <c r="G171" s="96">
        <f t="shared" si="18"/>
        <v>0</v>
      </c>
      <c r="H171" s="96">
        <f t="shared" si="19"/>
        <v>0</v>
      </c>
      <c r="I171" s="97">
        <f t="shared" si="20"/>
        <v>0</v>
      </c>
      <c r="J171" s="98">
        <f t="shared" si="21"/>
        <v>0</v>
      </c>
      <c r="K171" s="96">
        <f t="shared" si="22"/>
        <v>0</v>
      </c>
      <c r="L171" s="93">
        <f>IF(COUNTIFS('GSTN-Diff Gross'!$D$7:$D$1006,BOOKS!E171,'GSTN-Diff Gross'!$R$7:$R$1006,"&lt;&gt;0")+COUNTIFS('GSTN-Diff Gross'!$D$7:$D$1006,BOOKS!E171,'GSTN-Diff Gross'!$S$7:$S$1006,"&lt;&gt;0")+COUNTIFS('GSTN-Diff Gross'!$D$7:$D$1006,BOOKS!E171,'GSTN-Diff Gross'!$T$7:$T$1006,"&lt;&gt;0")+COUNTIFS('GSTN-Diff Gross'!$D$7:$D$1006,BOOKS!E171,'GSTN-Diff Gross'!$U$7:$U$1006,"&lt;&gt;0")+COUNTIFS('GSTN-Diff Gross'!$D$7:$D$1006,BOOKS!E171,'GSTN-Diff Gross'!$V$7:$V$1006,"&lt;&gt;0"),BOOKS!I171,0)</f>
        <v>0</v>
      </c>
      <c r="M171" s="88">
        <f>IF(COUNTIFS('GSTN-Diff Gross'!$D$7:$D$1006,BOOKS!E171,'GSTN-Diff Gross'!$R$7:$R$1006,"&lt;&gt;0")+COUNTIFS('GSTN-Diff Gross'!$D$7:$D$1006,BOOKS!E171,'GSTN-Diff Gross'!$S$7:$S$1006,"&lt;&gt;0")+COUNTIFS('GSTN-Diff Gross'!$D$7:$D$1006,BOOKS!E171,'GSTN-Diff Gross'!$T$7:$T$1006,"&lt;&gt;0")+COUNTIFS('GSTN-Diff Gross'!$D$7:$D$1006,BOOKS!E171,'GSTN-Diff Gross'!$U$7:$U$1006,"&lt;&gt;0")+COUNTIFS('GSTN-Diff Gross'!$D$7:$D$1006,BOOKS!E171,'GSTN-Diff Gross'!$V$7:$V$1006,"&lt;&gt;0"),BOOKS!J171,0)</f>
        <v>0</v>
      </c>
      <c r="N171" s="88">
        <f>IF(COUNTIFS('GSTN-Diff Gross'!$D$7:$D$1006,BOOKS!E171,'GSTN-Diff Gross'!$R$7:$R$1006,"&lt;&gt;0")+COUNTIFS('GSTN-Diff Gross'!$D$7:$D$1006,BOOKS!E171,'GSTN-Diff Gross'!$S$7:$S$1006,"&lt;&gt;0")+COUNTIFS('GSTN-Diff Gross'!$D$7:$D$1006,BOOKS!E171,'GSTN-Diff Gross'!$T$7:$T$1006,"&lt;&gt;0")+COUNTIFS('GSTN-Diff Gross'!$D$7:$D$1006,BOOKS!E171,'GSTN-Diff Gross'!$U$7:$U$1006,"&lt;&gt;0")+COUNTIFS('GSTN-Diff Gross'!$D$7:$D$1006,BOOKS!E171,'GSTN-Diff Gross'!$V$7:$V$1006,"&lt;&gt;0"),BOOKS!K171,0)</f>
        <v>0</v>
      </c>
      <c r="O171" s="88">
        <f>IF(COUNTIFS('GSTN-Diff Gross'!$D$7:$D$1006,BOOKS!E171,'GSTN-Diff Gross'!$R$7:$R$1006,"&lt;&gt;0")+COUNTIFS('GSTN-Diff Gross'!$D$7:$D$1006,BOOKS!E171,'GSTN-Diff Gross'!$S$7:$S$1006,"&lt;&gt;0")+COUNTIFS('GSTN-Diff Gross'!$D$7:$D$1006,BOOKS!E171,'GSTN-Diff Gross'!$T$7:$T$1006,"&lt;&gt;0")+COUNTIFS('GSTN-Diff Gross'!$D$7:$D$1006,BOOKS!E171,'GSTN-Diff Gross'!$U$7:$U$1006,"&lt;&gt;0")+COUNTIFS('GSTN-Diff Gross'!$D$7:$D$1006,BOOKS!E171,'GSTN-Diff Gross'!$V$7:$V$1006,"&lt;&gt;0"),BOOKS!L171,0)</f>
        <v>0</v>
      </c>
      <c r="P171" s="88">
        <f>IF(COUNTIFS('GSTN-Diff Gross'!$D$7:$D$1006,BOOKS!E171,'GSTN-Diff Gross'!$R$7:$R$1006,"&lt;&gt;0")+COUNTIFS('GSTN-Diff Gross'!$D$7:$D$1006,BOOKS!E171,'GSTN-Diff Gross'!$S$7:$S$1006,"&lt;&gt;0")+COUNTIFS('GSTN-Diff Gross'!$D$7:$D$1006,BOOKS!E171,'GSTN-Diff Gross'!$T$7:$T$1006,"&lt;&gt;0")+COUNTIFS('GSTN-Diff Gross'!$D$7:$D$1006,BOOKS!E171,'GSTN-Diff Gross'!$U$7:$U$1006,"&lt;&gt;0")+COUNTIFS('GSTN-Diff Gross'!$D$7:$D$1006,BOOKS!E171,'GSTN-Diff Gross'!$V$7:$V$1006,"&lt;&gt;0"),BOOKS!M171,0)</f>
        <v>0</v>
      </c>
      <c r="Q171" s="84">
        <f>IFERROR(IF(B171="",0,SUMPRODUCT(('2A'!$D$6:$D$1005='GSTN-Bill Wise'!B171)*'2A'!$I$6:$I$1005)),0)</f>
        <v>0</v>
      </c>
      <c r="R171" s="44">
        <f>IFERROR(IF(B171="",0,SUMPRODUCT(('2A'!$D$6:$D$1005='GSTN-Bill Wise'!B171)*'2A'!$J$6:$J$1005)),0)</f>
        <v>0</v>
      </c>
      <c r="S171" s="44">
        <f>IFERROR(IF(B171="",0,SUMPRODUCT(('2A'!$D$6:$D$1005='GSTN-Bill Wise'!B171)*'2A'!$K$6:$K$1005)),0)</f>
        <v>0</v>
      </c>
      <c r="T171" s="44">
        <f>IFERROR(IF(B171="",0,SUMPRODUCT(('2A'!$D$6:$D$1005='GSTN-Bill Wise'!B171)*'2A'!$L$6:$L$1005)),0)</f>
        <v>0</v>
      </c>
      <c r="U171" s="44">
        <f>IFERROR(IF(B171="",0,SUMPRODUCT(('2A'!$D$6:$D$1005='GSTN-Bill Wise'!B171)*'2A'!$M$6:$M$1005)),0)</f>
        <v>0</v>
      </c>
      <c r="V171" s="111"/>
    </row>
    <row r="172" spans="1:22">
      <c r="A172" s="161">
        <f t="shared" si="23"/>
        <v>167</v>
      </c>
      <c r="B172" s="161" t="str">
        <f t="shared" si="17"/>
        <v/>
      </c>
      <c r="C172" s="161" t="str">
        <f>IF(COUNTIFS('GSTN-Diff Gross'!$D$7:$D$1006,BOOKS!E172,'GSTN-Diff Gross'!$R$7:$R$1006,"&lt;&gt;0")+COUNTIFS('GSTN-Diff Gross'!$D$7:$D$1006,BOOKS!E172,'GSTN-Diff Gross'!$S$7:$S$1006,"&lt;&gt;0")+COUNTIFS('GSTN-Diff Gross'!$D$7:$D$1006,BOOKS!E172,'GSTN-Diff Gross'!$T$7:$T$1006,"&lt;&gt;0")+COUNTIFS('GSTN-Diff Gross'!$D$7:$D$1006,BOOKS!E172,'GSTN-Diff Gross'!$U$7:$U$1006,"&lt;&gt;0")+COUNTIFS('GSTN-Diff Gross'!$D$7:$D$1006,BOOKS!E172,'GSTN-Diff Gross'!$V$7:$V$1006,"&lt;&gt;0"),BOOKS!E172,"")</f>
        <v/>
      </c>
      <c r="D172" s="41" t="str">
        <f>IF(COUNTIFS('GSTN-Diff Gross'!$D$7:$D$1006,BOOKS!E172,'GSTN-Diff Gross'!$R$7:$R$1006,"&lt;&gt;0")+COUNTIFS('GSTN-Diff Gross'!$D$7:$D$1006,BOOKS!E172,'GSTN-Diff Gross'!$S$7:$S$1006,"&lt;&gt;0")+COUNTIFS('GSTN-Diff Gross'!$D$7:$D$1006,BOOKS!E172,'GSTN-Diff Gross'!$T$7:$T$1006,"&lt;&gt;0")+COUNTIFS('GSTN-Diff Gross'!$D$7:$D$1006,BOOKS!E172,'GSTN-Diff Gross'!$U$7:$U$1006,"&lt;&gt;0")+COUNTIFS('GSTN-Diff Gross'!$D$7:$D$1006,BOOKS!E172,'GSTN-Diff Gross'!$V$7:$V$1006,"&lt;&gt;0"),BOOKS!F172,"")</f>
        <v/>
      </c>
      <c r="E172" s="68" t="str">
        <f>IF(COUNTIFS('GSTN-Diff Gross'!$D$7:$D$1006,BOOKS!E172,'GSTN-Diff Gross'!$R$7:$R$1006,"&lt;&gt;0")+COUNTIFS('GSTN-Diff Gross'!$D$7:$D$1006,BOOKS!E172,'GSTN-Diff Gross'!$S$7:$S$1006,"&lt;&gt;0")+COUNTIFS('GSTN-Diff Gross'!$D$7:$D$1006,BOOKS!E172,'GSTN-Diff Gross'!$T$7:$T$1006,"&lt;&gt;0")+COUNTIFS('GSTN-Diff Gross'!$D$7:$D$1006,BOOKS!E172,'GSTN-Diff Gross'!$U$7:$U$1006,"&lt;&gt;0")+COUNTIFS('GSTN-Diff Gross'!$D$7:$D$1006,BOOKS!E172,'GSTN-Diff Gross'!$V$7:$V$1006,"&lt;&gt;0"),BOOKS!G172,"")</f>
        <v/>
      </c>
      <c r="F172" s="90" t="str">
        <f>IF(COUNTIFS('GSTN-Diff Gross'!$D$7:$D$1006,BOOKS!E172,'GSTN-Diff Gross'!$R$7:$R$1006,"&lt;&gt;0")+COUNTIFS('GSTN-Diff Gross'!$D$7:$D$1006,BOOKS!E172,'GSTN-Diff Gross'!$S$7:$S$1006,"&lt;&gt;0")+COUNTIFS('GSTN-Diff Gross'!$D$7:$D$1006,BOOKS!E172,'GSTN-Diff Gross'!$T$7:$T$1006,"&lt;&gt;0")+COUNTIFS('GSTN-Diff Gross'!$D$7:$D$1006,BOOKS!E172,'GSTN-Diff Gross'!$U$7:$U$1006,"&lt;&gt;0")+COUNTIFS('GSTN-Diff Gross'!$D$7:$D$1006,BOOKS!E172,'GSTN-Diff Gross'!$V$7:$V$1006,"&lt;&gt;0"),BOOKS!H172,"")</f>
        <v/>
      </c>
      <c r="G172" s="167">
        <f t="shared" si="18"/>
        <v>0</v>
      </c>
      <c r="H172" s="167">
        <f t="shared" si="19"/>
        <v>0</v>
      </c>
      <c r="I172" s="167">
        <f t="shared" si="20"/>
        <v>0</v>
      </c>
      <c r="J172" s="167">
        <f t="shared" si="21"/>
        <v>0</v>
      </c>
      <c r="K172" s="167">
        <f t="shared" si="22"/>
        <v>0</v>
      </c>
      <c r="L172" s="99">
        <f>IF(COUNTIFS('GSTN-Diff Gross'!$D$7:$D$1006,BOOKS!E172,'GSTN-Diff Gross'!$R$7:$R$1006,"&lt;&gt;0")+COUNTIFS('GSTN-Diff Gross'!$D$7:$D$1006,BOOKS!E172,'GSTN-Diff Gross'!$S$7:$S$1006,"&lt;&gt;0")+COUNTIFS('GSTN-Diff Gross'!$D$7:$D$1006,BOOKS!E172,'GSTN-Diff Gross'!$T$7:$T$1006,"&lt;&gt;0")+COUNTIFS('GSTN-Diff Gross'!$D$7:$D$1006,BOOKS!E172,'GSTN-Diff Gross'!$U$7:$U$1006,"&lt;&gt;0")+COUNTIFS('GSTN-Diff Gross'!$D$7:$D$1006,BOOKS!E172,'GSTN-Diff Gross'!$V$7:$V$1006,"&lt;&gt;0"),BOOKS!I172,0)</f>
        <v>0</v>
      </c>
      <c r="M172" s="100">
        <f>IF(COUNTIFS('GSTN-Diff Gross'!$D$7:$D$1006,BOOKS!E172,'GSTN-Diff Gross'!$R$7:$R$1006,"&lt;&gt;0")+COUNTIFS('GSTN-Diff Gross'!$D$7:$D$1006,BOOKS!E172,'GSTN-Diff Gross'!$S$7:$S$1006,"&lt;&gt;0")+COUNTIFS('GSTN-Diff Gross'!$D$7:$D$1006,BOOKS!E172,'GSTN-Diff Gross'!$T$7:$T$1006,"&lt;&gt;0")+COUNTIFS('GSTN-Diff Gross'!$D$7:$D$1006,BOOKS!E172,'GSTN-Diff Gross'!$U$7:$U$1006,"&lt;&gt;0")+COUNTIFS('GSTN-Diff Gross'!$D$7:$D$1006,BOOKS!E172,'GSTN-Diff Gross'!$V$7:$V$1006,"&lt;&gt;0"),BOOKS!J172,0)</f>
        <v>0</v>
      </c>
      <c r="N172" s="100">
        <f>IF(COUNTIFS('GSTN-Diff Gross'!$D$7:$D$1006,BOOKS!E172,'GSTN-Diff Gross'!$R$7:$R$1006,"&lt;&gt;0")+COUNTIFS('GSTN-Diff Gross'!$D$7:$D$1006,BOOKS!E172,'GSTN-Diff Gross'!$S$7:$S$1006,"&lt;&gt;0")+COUNTIFS('GSTN-Diff Gross'!$D$7:$D$1006,BOOKS!E172,'GSTN-Diff Gross'!$T$7:$T$1006,"&lt;&gt;0")+COUNTIFS('GSTN-Diff Gross'!$D$7:$D$1006,BOOKS!E172,'GSTN-Diff Gross'!$U$7:$U$1006,"&lt;&gt;0")+COUNTIFS('GSTN-Diff Gross'!$D$7:$D$1006,BOOKS!E172,'GSTN-Diff Gross'!$V$7:$V$1006,"&lt;&gt;0"),BOOKS!K172,0)</f>
        <v>0</v>
      </c>
      <c r="O172" s="100">
        <f>IF(COUNTIFS('GSTN-Diff Gross'!$D$7:$D$1006,BOOKS!E172,'GSTN-Diff Gross'!$R$7:$R$1006,"&lt;&gt;0")+COUNTIFS('GSTN-Diff Gross'!$D$7:$D$1006,BOOKS!E172,'GSTN-Diff Gross'!$S$7:$S$1006,"&lt;&gt;0")+COUNTIFS('GSTN-Diff Gross'!$D$7:$D$1006,BOOKS!E172,'GSTN-Diff Gross'!$T$7:$T$1006,"&lt;&gt;0")+COUNTIFS('GSTN-Diff Gross'!$D$7:$D$1006,BOOKS!E172,'GSTN-Diff Gross'!$U$7:$U$1006,"&lt;&gt;0")+COUNTIFS('GSTN-Diff Gross'!$D$7:$D$1006,BOOKS!E172,'GSTN-Diff Gross'!$V$7:$V$1006,"&lt;&gt;0"),BOOKS!L172,0)</f>
        <v>0</v>
      </c>
      <c r="P172" s="100">
        <f>IF(COUNTIFS('GSTN-Diff Gross'!$D$7:$D$1006,BOOKS!E172,'GSTN-Diff Gross'!$R$7:$R$1006,"&lt;&gt;0")+COUNTIFS('GSTN-Diff Gross'!$D$7:$D$1006,BOOKS!E172,'GSTN-Diff Gross'!$S$7:$S$1006,"&lt;&gt;0")+COUNTIFS('GSTN-Diff Gross'!$D$7:$D$1006,BOOKS!E172,'GSTN-Diff Gross'!$T$7:$T$1006,"&lt;&gt;0")+COUNTIFS('GSTN-Diff Gross'!$D$7:$D$1006,BOOKS!E172,'GSTN-Diff Gross'!$U$7:$U$1006,"&lt;&gt;0")+COUNTIFS('GSTN-Diff Gross'!$D$7:$D$1006,BOOKS!E172,'GSTN-Diff Gross'!$V$7:$V$1006,"&lt;&gt;0"),BOOKS!M172,0)</f>
        <v>0</v>
      </c>
      <c r="Q172" s="94">
        <f>IFERROR(IF(B172="",0,SUMPRODUCT(('2A'!$D$6:$D$1005='GSTN-Bill Wise'!B172)*'2A'!$I$6:$I$1005)),0)</f>
        <v>0</v>
      </c>
      <c r="R172" s="95">
        <f>IFERROR(IF(B172="",0,SUMPRODUCT(('2A'!$D$6:$D$1005='GSTN-Bill Wise'!B172)*'2A'!$J$6:$J$1005)),0)</f>
        <v>0</v>
      </c>
      <c r="S172" s="95">
        <f>IFERROR(IF(B172="",0,SUMPRODUCT(('2A'!$D$6:$D$1005='GSTN-Bill Wise'!B172)*'2A'!$K$6:$K$1005)),0)</f>
        <v>0</v>
      </c>
      <c r="T172" s="95">
        <f>IFERROR(IF(B172="",0,SUMPRODUCT(('2A'!$D$6:$D$1005='GSTN-Bill Wise'!B172)*'2A'!$L$6:$L$1005)),0)</f>
        <v>0</v>
      </c>
      <c r="U172" s="95">
        <f>IFERROR(IF(B172="",0,SUMPRODUCT(('2A'!$D$6:$D$1005='GSTN-Bill Wise'!B172)*'2A'!$M$6:$M$1005)),0)</f>
        <v>0</v>
      </c>
      <c r="V172" s="111"/>
    </row>
    <row r="173" spans="1:22">
      <c r="A173" s="162">
        <f t="shared" si="23"/>
        <v>168</v>
      </c>
      <c r="B173" s="162" t="str">
        <f t="shared" si="17"/>
        <v/>
      </c>
      <c r="C173" s="162" t="str">
        <f>IF(COUNTIFS('GSTN-Diff Gross'!$D$7:$D$1006,BOOKS!E173,'GSTN-Diff Gross'!$R$7:$R$1006,"&lt;&gt;0")+COUNTIFS('GSTN-Diff Gross'!$D$7:$D$1006,BOOKS!E173,'GSTN-Diff Gross'!$S$7:$S$1006,"&lt;&gt;0")+COUNTIFS('GSTN-Diff Gross'!$D$7:$D$1006,BOOKS!E173,'GSTN-Diff Gross'!$T$7:$T$1006,"&lt;&gt;0")+COUNTIFS('GSTN-Diff Gross'!$D$7:$D$1006,BOOKS!E173,'GSTN-Diff Gross'!$U$7:$U$1006,"&lt;&gt;0")+COUNTIFS('GSTN-Diff Gross'!$D$7:$D$1006,BOOKS!E173,'GSTN-Diff Gross'!$V$7:$V$1006,"&lt;&gt;0"),BOOKS!E173,"")</f>
        <v/>
      </c>
      <c r="D173" s="44" t="str">
        <f>IF(COUNTIFS('GSTN-Diff Gross'!$D$7:$D$1006,BOOKS!E173,'GSTN-Diff Gross'!$R$7:$R$1006,"&lt;&gt;0")+COUNTIFS('GSTN-Diff Gross'!$D$7:$D$1006,BOOKS!E173,'GSTN-Diff Gross'!$S$7:$S$1006,"&lt;&gt;0")+COUNTIFS('GSTN-Diff Gross'!$D$7:$D$1006,BOOKS!E173,'GSTN-Diff Gross'!$T$7:$T$1006,"&lt;&gt;0")+COUNTIFS('GSTN-Diff Gross'!$D$7:$D$1006,BOOKS!E173,'GSTN-Diff Gross'!$U$7:$U$1006,"&lt;&gt;0")+COUNTIFS('GSTN-Diff Gross'!$D$7:$D$1006,BOOKS!E173,'GSTN-Diff Gross'!$V$7:$V$1006,"&lt;&gt;0"),BOOKS!F173,"")</f>
        <v/>
      </c>
      <c r="E173" s="67" t="str">
        <f>IF(COUNTIFS('GSTN-Diff Gross'!$D$7:$D$1006,BOOKS!E173,'GSTN-Diff Gross'!$R$7:$R$1006,"&lt;&gt;0")+COUNTIFS('GSTN-Diff Gross'!$D$7:$D$1006,BOOKS!E173,'GSTN-Diff Gross'!$S$7:$S$1006,"&lt;&gt;0")+COUNTIFS('GSTN-Diff Gross'!$D$7:$D$1006,BOOKS!E173,'GSTN-Diff Gross'!$T$7:$T$1006,"&lt;&gt;0")+COUNTIFS('GSTN-Diff Gross'!$D$7:$D$1006,BOOKS!E173,'GSTN-Diff Gross'!$U$7:$U$1006,"&lt;&gt;0")+COUNTIFS('GSTN-Diff Gross'!$D$7:$D$1006,BOOKS!E173,'GSTN-Diff Gross'!$V$7:$V$1006,"&lt;&gt;0"),BOOKS!G173,"")</f>
        <v/>
      </c>
      <c r="F173" s="89" t="str">
        <f>IF(COUNTIFS('GSTN-Diff Gross'!$D$7:$D$1006,BOOKS!E173,'GSTN-Diff Gross'!$R$7:$R$1006,"&lt;&gt;0")+COUNTIFS('GSTN-Diff Gross'!$D$7:$D$1006,BOOKS!E173,'GSTN-Diff Gross'!$S$7:$S$1006,"&lt;&gt;0")+COUNTIFS('GSTN-Diff Gross'!$D$7:$D$1006,BOOKS!E173,'GSTN-Diff Gross'!$T$7:$T$1006,"&lt;&gt;0")+COUNTIFS('GSTN-Diff Gross'!$D$7:$D$1006,BOOKS!E173,'GSTN-Diff Gross'!$U$7:$U$1006,"&lt;&gt;0")+COUNTIFS('GSTN-Diff Gross'!$D$7:$D$1006,BOOKS!E173,'GSTN-Diff Gross'!$V$7:$V$1006,"&lt;&gt;0"),BOOKS!H173,"")</f>
        <v/>
      </c>
      <c r="G173" s="96">
        <f t="shared" si="18"/>
        <v>0</v>
      </c>
      <c r="H173" s="96">
        <f t="shared" si="19"/>
        <v>0</v>
      </c>
      <c r="I173" s="97">
        <f t="shared" si="20"/>
        <v>0</v>
      </c>
      <c r="J173" s="98">
        <f t="shared" si="21"/>
        <v>0</v>
      </c>
      <c r="K173" s="96">
        <f t="shared" si="22"/>
        <v>0</v>
      </c>
      <c r="L173" s="93">
        <f>IF(COUNTIFS('GSTN-Diff Gross'!$D$7:$D$1006,BOOKS!E173,'GSTN-Diff Gross'!$R$7:$R$1006,"&lt;&gt;0")+COUNTIFS('GSTN-Diff Gross'!$D$7:$D$1006,BOOKS!E173,'GSTN-Diff Gross'!$S$7:$S$1006,"&lt;&gt;0")+COUNTIFS('GSTN-Diff Gross'!$D$7:$D$1006,BOOKS!E173,'GSTN-Diff Gross'!$T$7:$T$1006,"&lt;&gt;0")+COUNTIFS('GSTN-Diff Gross'!$D$7:$D$1006,BOOKS!E173,'GSTN-Diff Gross'!$U$7:$U$1006,"&lt;&gt;0")+COUNTIFS('GSTN-Diff Gross'!$D$7:$D$1006,BOOKS!E173,'GSTN-Diff Gross'!$V$7:$V$1006,"&lt;&gt;0"),BOOKS!I173,0)</f>
        <v>0</v>
      </c>
      <c r="M173" s="88">
        <f>IF(COUNTIFS('GSTN-Diff Gross'!$D$7:$D$1006,BOOKS!E173,'GSTN-Diff Gross'!$R$7:$R$1006,"&lt;&gt;0")+COUNTIFS('GSTN-Diff Gross'!$D$7:$D$1006,BOOKS!E173,'GSTN-Diff Gross'!$S$7:$S$1006,"&lt;&gt;0")+COUNTIFS('GSTN-Diff Gross'!$D$7:$D$1006,BOOKS!E173,'GSTN-Diff Gross'!$T$7:$T$1006,"&lt;&gt;0")+COUNTIFS('GSTN-Diff Gross'!$D$7:$D$1006,BOOKS!E173,'GSTN-Diff Gross'!$U$7:$U$1006,"&lt;&gt;0")+COUNTIFS('GSTN-Diff Gross'!$D$7:$D$1006,BOOKS!E173,'GSTN-Diff Gross'!$V$7:$V$1006,"&lt;&gt;0"),BOOKS!J173,0)</f>
        <v>0</v>
      </c>
      <c r="N173" s="88">
        <f>IF(COUNTIFS('GSTN-Diff Gross'!$D$7:$D$1006,BOOKS!E173,'GSTN-Diff Gross'!$R$7:$R$1006,"&lt;&gt;0")+COUNTIFS('GSTN-Diff Gross'!$D$7:$D$1006,BOOKS!E173,'GSTN-Diff Gross'!$S$7:$S$1006,"&lt;&gt;0")+COUNTIFS('GSTN-Diff Gross'!$D$7:$D$1006,BOOKS!E173,'GSTN-Diff Gross'!$T$7:$T$1006,"&lt;&gt;0")+COUNTIFS('GSTN-Diff Gross'!$D$7:$D$1006,BOOKS!E173,'GSTN-Diff Gross'!$U$7:$U$1006,"&lt;&gt;0")+COUNTIFS('GSTN-Diff Gross'!$D$7:$D$1006,BOOKS!E173,'GSTN-Diff Gross'!$V$7:$V$1006,"&lt;&gt;0"),BOOKS!K173,0)</f>
        <v>0</v>
      </c>
      <c r="O173" s="88">
        <f>IF(COUNTIFS('GSTN-Diff Gross'!$D$7:$D$1006,BOOKS!E173,'GSTN-Diff Gross'!$R$7:$R$1006,"&lt;&gt;0")+COUNTIFS('GSTN-Diff Gross'!$D$7:$D$1006,BOOKS!E173,'GSTN-Diff Gross'!$S$7:$S$1006,"&lt;&gt;0")+COUNTIFS('GSTN-Diff Gross'!$D$7:$D$1006,BOOKS!E173,'GSTN-Diff Gross'!$T$7:$T$1006,"&lt;&gt;0")+COUNTIFS('GSTN-Diff Gross'!$D$7:$D$1006,BOOKS!E173,'GSTN-Diff Gross'!$U$7:$U$1006,"&lt;&gt;0")+COUNTIFS('GSTN-Diff Gross'!$D$7:$D$1006,BOOKS!E173,'GSTN-Diff Gross'!$V$7:$V$1006,"&lt;&gt;0"),BOOKS!L173,0)</f>
        <v>0</v>
      </c>
      <c r="P173" s="88">
        <f>IF(COUNTIFS('GSTN-Diff Gross'!$D$7:$D$1006,BOOKS!E173,'GSTN-Diff Gross'!$R$7:$R$1006,"&lt;&gt;0")+COUNTIFS('GSTN-Diff Gross'!$D$7:$D$1006,BOOKS!E173,'GSTN-Diff Gross'!$S$7:$S$1006,"&lt;&gt;0")+COUNTIFS('GSTN-Diff Gross'!$D$7:$D$1006,BOOKS!E173,'GSTN-Diff Gross'!$T$7:$T$1006,"&lt;&gt;0")+COUNTIFS('GSTN-Diff Gross'!$D$7:$D$1006,BOOKS!E173,'GSTN-Diff Gross'!$U$7:$U$1006,"&lt;&gt;0")+COUNTIFS('GSTN-Diff Gross'!$D$7:$D$1006,BOOKS!E173,'GSTN-Diff Gross'!$V$7:$V$1006,"&lt;&gt;0"),BOOKS!M173,0)</f>
        <v>0</v>
      </c>
      <c r="Q173" s="84">
        <f>IFERROR(IF(B173="",0,SUMPRODUCT(('2A'!$D$6:$D$1005='GSTN-Bill Wise'!B173)*'2A'!$I$6:$I$1005)),0)</f>
        <v>0</v>
      </c>
      <c r="R173" s="44">
        <f>IFERROR(IF(B173="",0,SUMPRODUCT(('2A'!$D$6:$D$1005='GSTN-Bill Wise'!B173)*'2A'!$J$6:$J$1005)),0)</f>
        <v>0</v>
      </c>
      <c r="S173" s="44">
        <f>IFERROR(IF(B173="",0,SUMPRODUCT(('2A'!$D$6:$D$1005='GSTN-Bill Wise'!B173)*'2A'!$K$6:$K$1005)),0)</f>
        <v>0</v>
      </c>
      <c r="T173" s="44">
        <f>IFERROR(IF(B173="",0,SUMPRODUCT(('2A'!$D$6:$D$1005='GSTN-Bill Wise'!B173)*'2A'!$L$6:$L$1005)),0)</f>
        <v>0</v>
      </c>
      <c r="U173" s="44">
        <f>IFERROR(IF(B173="",0,SUMPRODUCT(('2A'!$D$6:$D$1005='GSTN-Bill Wise'!B173)*'2A'!$M$6:$M$1005)),0)</f>
        <v>0</v>
      </c>
      <c r="V173" s="111"/>
    </row>
    <row r="174" spans="1:22">
      <c r="A174" s="161">
        <f t="shared" si="23"/>
        <v>169</v>
      </c>
      <c r="B174" s="161" t="str">
        <f t="shared" si="17"/>
        <v/>
      </c>
      <c r="C174" s="161" t="str">
        <f>IF(COUNTIFS('GSTN-Diff Gross'!$D$7:$D$1006,BOOKS!E174,'GSTN-Diff Gross'!$R$7:$R$1006,"&lt;&gt;0")+COUNTIFS('GSTN-Diff Gross'!$D$7:$D$1006,BOOKS!E174,'GSTN-Diff Gross'!$S$7:$S$1006,"&lt;&gt;0")+COUNTIFS('GSTN-Diff Gross'!$D$7:$D$1006,BOOKS!E174,'GSTN-Diff Gross'!$T$7:$T$1006,"&lt;&gt;0")+COUNTIFS('GSTN-Diff Gross'!$D$7:$D$1006,BOOKS!E174,'GSTN-Diff Gross'!$U$7:$U$1006,"&lt;&gt;0")+COUNTIFS('GSTN-Diff Gross'!$D$7:$D$1006,BOOKS!E174,'GSTN-Diff Gross'!$V$7:$V$1006,"&lt;&gt;0"),BOOKS!E174,"")</f>
        <v/>
      </c>
      <c r="D174" s="41" t="str">
        <f>IF(COUNTIFS('GSTN-Diff Gross'!$D$7:$D$1006,BOOKS!E174,'GSTN-Diff Gross'!$R$7:$R$1006,"&lt;&gt;0")+COUNTIFS('GSTN-Diff Gross'!$D$7:$D$1006,BOOKS!E174,'GSTN-Diff Gross'!$S$7:$S$1006,"&lt;&gt;0")+COUNTIFS('GSTN-Diff Gross'!$D$7:$D$1006,BOOKS!E174,'GSTN-Diff Gross'!$T$7:$T$1006,"&lt;&gt;0")+COUNTIFS('GSTN-Diff Gross'!$D$7:$D$1006,BOOKS!E174,'GSTN-Diff Gross'!$U$7:$U$1006,"&lt;&gt;0")+COUNTIFS('GSTN-Diff Gross'!$D$7:$D$1006,BOOKS!E174,'GSTN-Diff Gross'!$V$7:$V$1006,"&lt;&gt;0"),BOOKS!F174,"")</f>
        <v/>
      </c>
      <c r="E174" s="68" t="str">
        <f>IF(COUNTIFS('GSTN-Diff Gross'!$D$7:$D$1006,BOOKS!E174,'GSTN-Diff Gross'!$R$7:$R$1006,"&lt;&gt;0")+COUNTIFS('GSTN-Diff Gross'!$D$7:$D$1006,BOOKS!E174,'GSTN-Diff Gross'!$S$7:$S$1006,"&lt;&gt;0")+COUNTIFS('GSTN-Diff Gross'!$D$7:$D$1006,BOOKS!E174,'GSTN-Diff Gross'!$T$7:$T$1006,"&lt;&gt;0")+COUNTIFS('GSTN-Diff Gross'!$D$7:$D$1006,BOOKS!E174,'GSTN-Diff Gross'!$U$7:$U$1006,"&lt;&gt;0")+COUNTIFS('GSTN-Diff Gross'!$D$7:$D$1006,BOOKS!E174,'GSTN-Diff Gross'!$V$7:$V$1006,"&lt;&gt;0"),BOOKS!G174,"")</f>
        <v/>
      </c>
      <c r="F174" s="90" t="str">
        <f>IF(COUNTIFS('GSTN-Diff Gross'!$D$7:$D$1006,BOOKS!E174,'GSTN-Diff Gross'!$R$7:$R$1006,"&lt;&gt;0")+COUNTIFS('GSTN-Diff Gross'!$D$7:$D$1006,BOOKS!E174,'GSTN-Diff Gross'!$S$7:$S$1006,"&lt;&gt;0")+COUNTIFS('GSTN-Diff Gross'!$D$7:$D$1006,BOOKS!E174,'GSTN-Diff Gross'!$T$7:$T$1006,"&lt;&gt;0")+COUNTIFS('GSTN-Diff Gross'!$D$7:$D$1006,BOOKS!E174,'GSTN-Diff Gross'!$U$7:$U$1006,"&lt;&gt;0")+COUNTIFS('GSTN-Diff Gross'!$D$7:$D$1006,BOOKS!E174,'GSTN-Diff Gross'!$V$7:$V$1006,"&lt;&gt;0"),BOOKS!H174,"")</f>
        <v/>
      </c>
      <c r="G174" s="167">
        <f t="shared" si="18"/>
        <v>0</v>
      </c>
      <c r="H174" s="167">
        <f t="shared" si="19"/>
        <v>0</v>
      </c>
      <c r="I174" s="167">
        <f t="shared" si="20"/>
        <v>0</v>
      </c>
      <c r="J174" s="167">
        <f t="shared" si="21"/>
        <v>0</v>
      </c>
      <c r="K174" s="167">
        <f t="shared" si="22"/>
        <v>0</v>
      </c>
      <c r="L174" s="99">
        <f>IF(COUNTIFS('GSTN-Diff Gross'!$D$7:$D$1006,BOOKS!E174,'GSTN-Diff Gross'!$R$7:$R$1006,"&lt;&gt;0")+COUNTIFS('GSTN-Diff Gross'!$D$7:$D$1006,BOOKS!E174,'GSTN-Diff Gross'!$S$7:$S$1006,"&lt;&gt;0")+COUNTIFS('GSTN-Diff Gross'!$D$7:$D$1006,BOOKS!E174,'GSTN-Diff Gross'!$T$7:$T$1006,"&lt;&gt;0")+COUNTIFS('GSTN-Diff Gross'!$D$7:$D$1006,BOOKS!E174,'GSTN-Diff Gross'!$U$7:$U$1006,"&lt;&gt;0")+COUNTIFS('GSTN-Diff Gross'!$D$7:$D$1006,BOOKS!E174,'GSTN-Diff Gross'!$V$7:$V$1006,"&lt;&gt;0"),BOOKS!I174,0)</f>
        <v>0</v>
      </c>
      <c r="M174" s="100">
        <f>IF(COUNTIFS('GSTN-Diff Gross'!$D$7:$D$1006,BOOKS!E174,'GSTN-Diff Gross'!$R$7:$R$1006,"&lt;&gt;0")+COUNTIFS('GSTN-Diff Gross'!$D$7:$D$1006,BOOKS!E174,'GSTN-Diff Gross'!$S$7:$S$1006,"&lt;&gt;0")+COUNTIFS('GSTN-Diff Gross'!$D$7:$D$1006,BOOKS!E174,'GSTN-Diff Gross'!$T$7:$T$1006,"&lt;&gt;0")+COUNTIFS('GSTN-Diff Gross'!$D$7:$D$1006,BOOKS!E174,'GSTN-Diff Gross'!$U$7:$U$1006,"&lt;&gt;0")+COUNTIFS('GSTN-Diff Gross'!$D$7:$D$1006,BOOKS!E174,'GSTN-Diff Gross'!$V$7:$V$1006,"&lt;&gt;0"),BOOKS!J174,0)</f>
        <v>0</v>
      </c>
      <c r="N174" s="100">
        <f>IF(COUNTIFS('GSTN-Diff Gross'!$D$7:$D$1006,BOOKS!E174,'GSTN-Diff Gross'!$R$7:$R$1006,"&lt;&gt;0")+COUNTIFS('GSTN-Diff Gross'!$D$7:$D$1006,BOOKS!E174,'GSTN-Diff Gross'!$S$7:$S$1006,"&lt;&gt;0")+COUNTIFS('GSTN-Diff Gross'!$D$7:$D$1006,BOOKS!E174,'GSTN-Diff Gross'!$T$7:$T$1006,"&lt;&gt;0")+COUNTIFS('GSTN-Diff Gross'!$D$7:$D$1006,BOOKS!E174,'GSTN-Diff Gross'!$U$7:$U$1006,"&lt;&gt;0")+COUNTIFS('GSTN-Diff Gross'!$D$7:$D$1006,BOOKS!E174,'GSTN-Diff Gross'!$V$7:$V$1006,"&lt;&gt;0"),BOOKS!K174,0)</f>
        <v>0</v>
      </c>
      <c r="O174" s="100">
        <f>IF(COUNTIFS('GSTN-Diff Gross'!$D$7:$D$1006,BOOKS!E174,'GSTN-Diff Gross'!$R$7:$R$1006,"&lt;&gt;0")+COUNTIFS('GSTN-Diff Gross'!$D$7:$D$1006,BOOKS!E174,'GSTN-Diff Gross'!$S$7:$S$1006,"&lt;&gt;0")+COUNTIFS('GSTN-Diff Gross'!$D$7:$D$1006,BOOKS!E174,'GSTN-Diff Gross'!$T$7:$T$1006,"&lt;&gt;0")+COUNTIFS('GSTN-Diff Gross'!$D$7:$D$1006,BOOKS!E174,'GSTN-Diff Gross'!$U$7:$U$1006,"&lt;&gt;0")+COUNTIFS('GSTN-Diff Gross'!$D$7:$D$1006,BOOKS!E174,'GSTN-Diff Gross'!$V$7:$V$1006,"&lt;&gt;0"),BOOKS!L174,0)</f>
        <v>0</v>
      </c>
      <c r="P174" s="100">
        <f>IF(COUNTIFS('GSTN-Diff Gross'!$D$7:$D$1006,BOOKS!E174,'GSTN-Diff Gross'!$R$7:$R$1006,"&lt;&gt;0")+COUNTIFS('GSTN-Diff Gross'!$D$7:$D$1006,BOOKS!E174,'GSTN-Diff Gross'!$S$7:$S$1006,"&lt;&gt;0")+COUNTIFS('GSTN-Diff Gross'!$D$7:$D$1006,BOOKS!E174,'GSTN-Diff Gross'!$T$7:$T$1006,"&lt;&gt;0")+COUNTIFS('GSTN-Diff Gross'!$D$7:$D$1006,BOOKS!E174,'GSTN-Diff Gross'!$U$7:$U$1006,"&lt;&gt;0")+COUNTIFS('GSTN-Diff Gross'!$D$7:$D$1006,BOOKS!E174,'GSTN-Diff Gross'!$V$7:$V$1006,"&lt;&gt;0"),BOOKS!M174,0)</f>
        <v>0</v>
      </c>
      <c r="Q174" s="94">
        <f>IFERROR(IF(B174="",0,SUMPRODUCT(('2A'!$D$6:$D$1005='GSTN-Bill Wise'!B174)*'2A'!$I$6:$I$1005)),0)</f>
        <v>0</v>
      </c>
      <c r="R174" s="95">
        <f>IFERROR(IF(B174="",0,SUMPRODUCT(('2A'!$D$6:$D$1005='GSTN-Bill Wise'!B174)*'2A'!$J$6:$J$1005)),0)</f>
        <v>0</v>
      </c>
      <c r="S174" s="95">
        <f>IFERROR(IF(B174="",0,SUMPRODUCT(('2A'!$D$6:$D$1005='GSTN-Bill Wise'!B174)*'2A'!$K$6:$K$1005)),0)</f>
        <v>0</v>
      </c>
      <c r="T174" s="95">
        <f>IFERROR(IF(B174="",0,SUMPRODUCT(('2A'!$D$6:$D$1005='GSTN-Bill Wise'!B174)*'2A'!$L$6:$L$1005)),0)</f>
        <v>0</v>
      </c>
      <c r="U174" s="95">
        <f>IFERROR(IF(B174="",0,SUMPRODUCT(('2A'!$D$6:$D$1005='GSTN-Bill Wise'!B174)*'2A'!$M$6:$M$1005)),0)</f>
        <v>0</v>
      </c>
      <c r="V174" s="111"/>
    </row>
    <row r="175" spans="1:22">
      <c r="A175" s="162">
        <f t="shared" si="23"/>
        <v>170</v>
      </c>
      <c r="B175" s="162" t="str">
        <f t="shared" si="17"/>
        <v/>
      </c>
      <c r="C175" s="162" t="str">
        <f>IF(COUNTIFS('GSTN-Diff Gross'!$D$7:$D$1006,BOOKS!E175,'GSTN-Diff Gross'!$R$7:$R$1006,"&lt;&gt;0")+COUNTIFS('GSTN-Diff Gross'!$D$7:$D$1006,BOOKS!E175,'GSTN-Diff Gross'!$S$7:$S$1006,"&lt;&gt;0")+COUNTIFS('GSTN-Diff Gross'!$D$7:$D$1006,BOOKS!E175,'GSTN-Diff Gross'!$T$7:$T$1006,"&lt;&gt;0")+COUNTIFS('GSTN-Diff Gross'!$D$7:$D$1006,BOOKS!E175,'GSTN-Diff Gross'!$U$7:$U$1006,"&lt;&gt;0")+COUNTIFS('GSTN-Diff Gross'!$D$7:$D$1006,BOOKS!E175,'GSTN-Diff Gross'!$V$7:$V$1006,"&lt;&gt;0"),BOOKS!E175,"")</f>
        <v/>
      </c>
      <c r="D175" s="44" t="str">
        <f>IF(COUNTIFS('GSTN-Diff Gross'!$D$7:$D$1006,BOOKS!E175,'GSTN-Diff Gross'!$R$7:$R$1006,"&lt;&gt;0")+COUNTIFS('GSTN-Diff Gross'!$D$7:$D$1006,BOOKS!E175,'GSTN-Diff Gross'!$S$7:$S$1006,"&lt;&gt;0")+COUNTIFS('GSTN-Diff Gross'!$D$7:$D$1006,BOOKS!E175,'GSTN-Diff Gross'!$T$7:$T$1006,"&lt;&gt;0")+COUNTIFS('GSTN-Diff Gross'!$D$7:$D$1006,BOOKS!E175,'GSTN-Diff Gross'!$U$7:$U$1006,"&lt;&gt;0")+COUNTIFS('GSTN-Diff Gross'!$D$7:$D$1006,BOOKS!E175,'GSTN-Diff Gross'!$V$7:$V$1006,"&lt;&gt;0"),BOOKS!F175,"")</f>
        <v/>
      </c>
      <c r="E175" s="67" t="str">
        <f>IF(COUNTIFS('GSTN-Diff Gross'!$D$7:$D$1006,BOOKS!E175,'GSTN-Diff Gross'!$R$7:$R$1006,"&lt;&gt;0")+COUNTIFS('GSTN-Diff Gross'!$D$7:$D$1006,BOOKS!E175,'GSTN-Diff Gross'!$S$7:$S$1006,"&lt;&gt;0")+COUNTIFS('GSTN-Diff Gross'!$D$7:$D$1006,BOOKS!E175,'GSTN-Diff Gross'!$T$7:$T$1006,"&lt;&gt;0")+COUNTIFS('GSTN-Diff Gross'!$D$7:$D$1006,BOOKS!E175,'GSTN-Diff Gross'!$U$7:$U$1006,"&lt;&gt;0")+COUNTIFS('GSTN-Diff Gross'!$D$7:$D$1006,BOOKS!E175,'GSTN-Diff Gross'!$V$7:$V$1006,"&lt;&gt;0"),BOOKS!G175,"")</f>
        <v/>
      </c>
      <c r="F175" s="89" t="str">
        <f>IF(COUNTIFS('GSTN-Diff Gross'!$D$7:$D$1006,BOOKS!E175,'GSTN-Diff Gross'!$R$7:$R$1006,"&lt;&gt;0")+COUNTIFS('GSTN-Diff Gross'!$D$7:$D$1006,BOOKS!E175,'GSTN-Diff Gross'!$S$7:$S$1006,"&lt;&gt;0")+COUNTIFS('GSTN-Diff Gross'!$D$7:$D$1006,BOOKS!E175,'GSTN-Diff Gross'!$T$7:$T$1006,"&lt;&gt;0")+COUNTIFS('GSTN-Diff Gross'!$D$7:$D$1006,BOOKS!E175,'GSTN-Diff Gross'!$U$7:$U$1006,"&lt;&gt;0")+COUNTIFS('GSTN-Diff Gross'!$D$7:$D$1006,BOOKS!E175,'GSTN-Diff Gross'!$V$7:$V$1006,"&lt;&gt;0"),BOOKS!H175,"")</f>
        <v/>
      </c>
      <c r="G175" s="96">
        <f t="shared" si="18"/>
        <v>0</v>
      </c>
      <c r="H175" s="96">
        <f t="shared" si="19"/>
        <v>0</v>
      </c>
      <c r="I175" s="97">
        <f t="shared" si="20"/>
        <v>0</v>
      </c>
      <c r="J175" s="98">
        <f t="shared" si="21"/>
        <v>0</v>
      </c>
      <c r="K175" s="96">
        <f t="shared" si="22"/>
        <v>0</v>
      </c>
      <c r="L175" s="93">
        <f>IF(COUNTIFS('GSTN-Diff Gross'!$D$7:$D$1006,BOOKS!E175,'GSTN-Diff Gross'!$R$7:$R$1006,"&lt;&gt;0")+COUNTIFS('GSTN-Diff Gross'!$D$7:$D$1006,BOOKS!E175,'GSTN-Diff Gross'!$S$7:$S$1006,"&lt;&gt;0")+COUNTIFS('GSTN-Diff Gross'!$D$7:$D$1006,BOOKS!E175,'GSTN-Diff Gross'!$T$7:$T$1006,"&lt;&gt;0")+COUNTIFS('GSTN-Diff Gross'!$D$7:$D$1006,BOOKS!E175,'GSTN-Diff Gross'!$U$7:$U$1006,"&lt;&gt;0")+COUNTIFS('GSTN-Diff Gross'!$D$7:$D$1006,BOOKS!E175,'GSTN-Diff Gross'!$V$7:$V$1006,"&lt;&gt;0"),BOOKS!I175,0)</f>
        <v>0</v>
      </c>
      <c r="M175" s="88">
        <f>IF(COUNTIFS('GSTN-Diff Gross'!$D$7:$D$1006,BOOKS!E175,'GSTN-Diff Gross'!$R$7:$R$1006,"&lt;&gt;0")+COUNTIFS('GSTN-Diff Gross'!$D$7:$D$1006,BOOKS!E175,'GSTN-Diff Gross'!$S$7:$S$1006,"&lt;&gt;0")+COUNTIFS('GSTN-Diff Gross'!$D$7:$D$1006,BOOKS!E175,'GSTN-Diff Gross'!$T$7:$T$1006,"&lt;&gt;0")+COUNTIFS('GSTN-Diff Gross'!$D$7:$D$1006,BOOKS!E175,'GSTN-Diff Gross'!$U$7:$U$1006,"&lt;&gt;0")+COUNTIFS('GSTN-Diff Gross'!$D$7:$D$1006,BOOKS!E175,'GSTN-Diff Gross'!$V$7:$V$1006,"&lt;&gt;0"),BOOKS!J175,0)</f>
        <v>0</v>
      </c>
      <c r="N175" s="88">
        <f>IF(COUNTIFS('GSTN-Diff Gross'!$D$7:$D$1006,BOOKS!E175,'GSTN-Diff Gross'!$R$7:$R$1006,"&lt;&gt;0")+COUNTIFS('GSTN-Diff Gross'!$D$7:$D$1006,BOOKS!E175,'GSTN-Diff Gross'!$S$7:$S$1006,"&lt;&gt;0")+COUNTIFS('GSTN-Diff Gross'!$D$7:$D$1006,BOOKS!E175,'GSTN-Diff Gross'!$T$7:$T$1006,"&lt;&gt;0")+COUNTIFS('GSTN-Diff Gross'!$D$7:$D$1006,BOOKS!E175,'GSTN-Diff Gross'!$U$7:$U$1006,"&lt;&gt;0")+COUNTIFS('GSTN-Diff Gross'!$D$7:$D$1006,BOOKS!E175,'GSTN-Diff Gross'!$V$7:$V$1006,"&lt;&gt;0"),BOOKS!K175,0)</f>
        <v>0</v>
      </c>
      <c r="O175" s="88">
        <f>IF(COUNTIFS('GSTN-Diff Gross'!$D$7:$D$1006,BOOKS!E175,'GSTN-Diff Gross'!$R$7:$R$1006,"&lt;&gt;0")+COUNTIFS('GSTN-Diff Gross'!$D$7:$D$1006,BOOKS!E175,'GSTN-Diff Gross'!$S$7:$S$1006,"&lt;&gt;0")+COUNTIFS('GSTN-Diff Gross'!$D$7:$D$1006,BOOKS!E175,'GSTN-Diff Gross'!$T$7:$T$1006,"&lt;&gt;0")+COUNTIFS('GSTN-Diff Gross'!$D$7:$D$1006,BOOKS!E175,'GSTN-Diff Gross'!$U$7:$U$1006,"&lt;&gt;0")+COUNTIFS('GSTN-Diff Gross'!$D$7:$D$1006,BOOKS!E175,'GSTN-Diff Gross'!$V$7:$V$1006,"&lt;&gt;0"),BOOKS!L175,0)</f>
        <v>0</v>
      </c>
      <c r="P175" s="88">
        <f>IF(COUNTIFS('GSTN-Diff Gross'!$D$7:$D$1006,BOOKS!E175,'GSTN-Diff Gross'!$R$7:$R$1006,"&lt;&gt;0")+COUNTIFS('GSTN-Diff Gross'!$D$7:$D$1006,BOOKS!E175,'GSTN-Diff Gross'!$S$7:$S$1006,"&lt;&gt;0")+COUNTIFS('GSTN-Diff Gross'!$D$7:$D$1006,BOOKS!E175,'GSTN-Diff Gross'!$T$7:$T$1006,"&lt;&gt;0")+COUNTIFS('GSTN-Diff Gross'!$D$7:$D$1006,BOOKS!E175,'GSTN-Diff Gross'!$U$7:$U$1006,"&lt;&gt;0")+COUNTIFS('GSTN-Diff Gross'!$D$7:$D$1006,BOOKS!E175,'GSTN-Diff Gross'!$V$7:$V$1006,"&lt;&gt;0"),BOOKS!M175,0)</f>
        <v>0</v>
      </c>
      <c r="Q175" s="84">
        <f>IFERROR(IF(B175="",0,SUMPRODUCT(('2A'!$D$6:$D$1005='GSTN-Bill Wise'!B175)*'2A'!$I$6:$I$1005)),0)</f>
        <v>0</v>
      </c>
      <c r="R175" s="44">
        <f>IFERROR(IF(B175="",0,SUMPRODUCT(('2A'!$D$6:$D$1005='GSTN-Bill Wise'!B175)*'2A'!$J$6:$J$1005)),0)</f>
        <v>0</v>
      </c>
      <c r="S175" s="44">
        <f>IFERROR(IF(B175="",0,SUMPRODUCT(('2A'!$D$6:$D$1005='GSTN-Bill Wise'!B175)*'2A'!$K$6:$K$1005)),0)</f>
        <v>0</v>
      </c>
      <c r="T175" s="44">
        <f>IFERROR(IF(B175="",0,SUMPRODUCT(('2A'!$D$6:$D$1005='GSTN-Bill Wise'!B175)*'2A'!$L$6:$L$1005)),0)</f>
        <v>0</v>
      </c>
      <c r="U175" s="44">
        <f>IFERROR(IF(B175="",0,SUMPRODUCT(('2A'!$D$6:$D$1005='GSTN-Bill Wise'!B175)*'2A'!$M$6:$M$1005)),0)</f>
        <v>0</v>
      </c>
      <c r="V175" s="111"/>
    </row>
    <row r="176" spans="1:22">
      <c r="A176" s="161">
        <f t="shared" si="23"/>
        <v>171</v>
      </c>
      <c r="B176" s="161" t="str">
        <f t="shared" si="17"/>
        <v/>
      </c>
      <c r="C176" s="161" t="str">
        <f>IF(COUNTIFS('GSTN-Diff Gross'!$D$7:$D$1006,BOOKS!E176,'GSTN-Diff Gross'!$R$7:$R$1006,"&lt;&gt;0")+COUNTIFS('GSTN-Diff Gross'!$D$7:$D$1006,BOOKS!E176,'GSTN-Diff Gross'!$S$7:$S$1006,"&lt;&gt;0")+COUNTIFS('GSTN-Diff Gross'!$D$7:$D$1006,BOOKS!E176,'GSTN-Diff Gross'!$T$7:$T$1006,"&lt;&gt;0")+COUNTIFS('GSTN-Diff Gross'!$D$7:$D$1006,BOOKS!E176,'GSTN-Diff Gross'!$U$7:$U$1006,"&lt;&gt;0")+COUNTIFS('GSTN-Diff Gross'!$D$7:$D$1006,BOOKS!E176,'GSTN-Diff Gross'!$V$7:$V$1006,"&lt;&gt;0"),BOOKS!E176,"")</f>
        <v/>
      </c>
      <c r="D176" s="41" t="str">
        <f>IF(COUNTIFS('GSTN-Diff Gross'!$D$7:$D$1006,BOOKS!E176,'GSTN-Diff Gross'!$R$7:$R$1006,"&lt;&gt;0")+COUNTIFS('GSTN-Diff Gross'!$D$7:$D$1006,BOOKS!E176,'GSTN-Diff Gross'!$S$7:$S$1006,"&lt;&gt;0")+COUNTIFS('GSTN-Diff Gross'!$D$7:$D$1006,BOOKS!E176,'GSTN-Diff Gross'!$T$7:$T$1006,"&lt;&gt;0")+COUNTIFS('GSTN-Diff Gross'!$D$7:$D$1006,BOOKS!E176,'GSTN-Diff Gross'!$U$7:$U$1006,"&lt;&gt;0")+COUNTIFS('GSTN-Diff Gross'!$D$7:$D$1006,BOOKS!E176,'GSTN-Diff Gross'!$V$7:$V$1006,"&lt;&gt;0"),BOOKS!F176,"")</f>
        <v/>
      </c>
      <c r="E176" s="68" t="str">
        <f>IF(COUNTIFS('GSTN-Diff Gross'!$D$7:$D$1006,BOOKS!E176,'GSTN-Diff Gross'!$R$7:$R$1006,"&lt;&gt;0")+COUNTIFS('GSTN-Diff Gross'!$D$7:$D$1006,BOOKS!E176,'GSTN-Diff Gross'!$S$7:$S$1006,"&lt;&gt;0")+COUNTIFS('GSTN-Diff Gross'!$D$7:$D$1006,BOOKS!E176,'GSTN-Diff Gross'!$T$7:$T$1006,"&lt;&gt;0")+COUNTIFS('GSTN-Diff Gross'!$D$7:$D$1006,BOOKS!E176,'GSTN-Diff Gross'!$U$7:$U$1006,"&lt;&gt;0")+COUNTIFS('GSTN-Diff Gross'!$D$7:$D$1006,BOOKS!E176,'GSTN-Diff Gross'!$V$7:$V$1006,"&lt;&gt;0"),BOOKS!G176,"")</f>
        <v/>
      </c>
      <c r="F176" s="90" t="str">
        <f>IF(COUNTIFS('GSTN-Diff Gross'!$D$7:$D$1006,BOOKS!E176,'GSTN-Diff Gross'!$R$7:$R$1006,"&lt;&gt;0")+COUNTIFS('GSTN-Diff Gross'!$D$7:$D$1006,BOOKS!E176,'GSTN-Diff Gross'!$S$7:$S$1006,"&lt;&gt;0")+COUNTIFS('GSTN-Diff Gross'!$D$7:$D$1006,BOOKS!E176,'GSTN-Diff Gross'!$T$7:$T$1006,"&lt;&gt;0")+COUNTIFS('GSTN-Diff Gross'!$D$7:$D$1006,BOOKS!E176,'GSTN-Diff Gross'!$U$7:$U$1006,"&lt;&gt;0")+COUNTIFS('GSTN-Diff Gross'!$D$7:$D$1006,BOOKS!E176,'GSTN-Diff Gross'!$V$7:$V$1006,"&lt;&gt;0"),BOOKS!H176,"")</f>
        <v/>
      </c>
      <c r="G176" s="167">
        <f t="shared" si="18"/>
        <v>0</v>
      </c>
      <c r="H176" s="167">
        <f t="shared" si="19"/>
        <v>0</v>
      </c>
      <c r="I176" s="167">
        <f t="shared" si="20"/>
        <v>0</v>
      </c>
      <c r="J176" s="167">
        <f t="shared" si="21"/>
        <v>0</v>
      </c>
      <c r="K176" s="167">
        <f t="shared" si="22"/>
        <v>0</v>
      </c>
      <c r="L176" s="99">
        <f>IF(COUNTIFS('GSTN-Diff Gross'!$D$7:$D$1006,BOOKS!E176,'GSTN-Diff Gross'!$R$7:$R$1006,"&lt;&gt;0")+COUNTIFS('GSTN-Diff Gross'!$D$7:$D$1006,BOOKS!E176,'GSTN-Diff Gross'!$S$7:$S$1006,"&lt;&gt;0")+COUNTIFS('GSTN-Diff Gross'!$D$7:$D$1006,BOOKS!E176,'GSTN-Diff Gross'!$T$7:$T$1006,"&lt;&gt;0")+COUNTIFS('GSTN-Diff Gross'!$D$7:$D$1006,BOOKS!E176,'GSTN-Diff Gross'!$U$7:$U$1006,"&lt;&gt;0")+COUNTIFS('GSTN-Diff Gross'!$D$7:$D$1006,BOOKS!E176,'GSTN-Diff Gross'!$V$7:$V$1006,"&lt;&gt;0"),BOOKS!I176,0)</f>
        <v>0</v>
      </c>
      <c r="M176" s="100">
        <f>IF(COUNTIFS('GSTN-Diff Gross'!$D$7:$D$1006,BOOKS!E176,'GSTN-Diff Gross'!$R$7:$R$1006,"&lt;&gt;0")+COUNTIFS('GSTN-Diff Gross'!$D$7:$D$1006,BOOKS!E176,'GSTN-Diff Gross'!$S$7:$S$1006,"&lt;&gt;0")+COUNTIFS('GSTN-Diff Gross'!$D$7:$D$1006,BOOKS!E176,'GSTN-Diff Gross'!$T$7:$T$1006,"&lt;&gt;0")+COUNTIFS('GSTN-Diff Gross'!$D$7:$D$1006,BOOKS!E176,'GSTN-Diff Gross'!$U$7:$U$1006,"&lt;&gt;0")+COUNTIFS('GSTN-Diff Gross'!$D$7:$D$1006,BOOKS!E176,'GSTN-Diff Gross'!$V$7:$V$1006,"&lt;&gt;0"),BOOKS!J176,0)</f>
        <v>0</v>
      </c>
      <c r="N176" s="100">
        <f>IF(COUNTIFS('GSTN-Diff Gross'!$D$7:$D$1006,BOOKS!E176,'GSTN-Diff Gross'!$R$7:$R$1006,"&lt;&gt;0")+COUNTIFS('GSTN-Diff Gross'!$D$7:$D$1006,BOOKS!E176,'GSTN-Diff Gross'!$S$7:$S$1006,"&lt;&gt;0")+COUNTIFS('GSTN-Diff Gross'!$D$7:$D$1006,BOOKS!E176,'GSTN-Diff Gross'!$T$7:$T$1006,"&lt;&gt;0")+COUNTIFS('GSTN-Diff Gross'!$D$7:$D$1006,BOOKS!E176,'GSTN-Diff Gross'!$U$7:$U$1006,"&lt;&gt;0")+COUNTIFS('GSTN-Diff Gross'!$D$7:$D$1006,BOOKS!E176,'GSTN-Diff Gross'!$V$7:$V$1006,"&lt;&gt;0"),BOOKS!K176,0)</f>
        <v>0</v>
      </c>
      <c r="O176" s="100">
        <f>IF(COUNTIFS('GSTN-Diff Gross'!$D$7:$D$1006,BOOKS!E176,'GSTN-Diff Gross'!$R$7:$R$1006,"&lt;&gt;0")+COUNTIFS('GSTN-Diff Gross'!$D$7:$D$1006,BOOKS!E176,'GSTN-Diff Gross'!$S$7:$S$1006,"&lt;&gt;0")+COUNTIFS('GSTN-Diff Gross'!$D$7:$D$1006,BOOKS!E176,'GSTN-Diff Gross'!$T$7:$T$1006,"&lt;&gt;0")+COUNTIFS('GSTN-Diff Gross'!$D$7:$D$1006,BOOKS!E176,'GSTN-Diff Gross'!$U$7:$U$1006,"&lt;&gt;0")+COUNTIFS('GSTN-Diff Gross'!$D$7:$D$1006,BOOKS!E176,'GSTN-Diff Gross'!$V$7:$V$1006,"&lt;&gt;0"),BOOKS!L176,0)</f>
        <v>0</v>
      </c>
      <c r="P176" s="100">
        <f>IF(COUNTIFS('GSTN-Diff Gross'!$D$7:$D$1006,BOOKS!E176,'GSTN-Diff Gross'!$R$7:$R$1006,"&lt;&gt;0")+COUNTIFS('GSTN-Diff Gross'!$D$7:$D$1006,BOOKS!E176,'GSTN-Diff Gross'!$S$7:$S$1006,"&lt;&gt;0")+COUNTIFS('GSTN-Diff Gross'!$D$7:$D$1006,BOOKS!E176,'GSTN-Diff Gross'!$T$7:$T$1006,"&lt;&gt;0")+COUNTIFS('GSTN-Diff Gross'!$D$7:$D$1006,BOOKS!E176,'GSTN-Diff Gross'!$U$7:$U$1006,"&lt;&gt;0")+COUNTIFS('GSTN-Diff Gross'!$D$7:$D$1006,BOOKS!E176,'GSTN-Diff Gross'!$V$7:$V$1006,"&lt;&gt;0"),BOOKS!M176,0)</f>
        <v>0</v>
      </c>
      <c r="Q176" s="94">
        <f>IFERROR(IF(B176="",0,SUMPRODUCT(('2A'!$D$6:$D$1005='GSTN-Bill Wise'!B176)*'2A'!$I$6:$I$1005)),0)</f>
        <v>0</v>
      </c>
      <c r="R176" s="95">
        <f>IFERROR(IF(B176="",0,SUMPRODUCT(('2A'!$D$6:$D$1005='GSTN-Bill Wise'!B176)*'2A'!$J$6:$J$1005)),0)</f>
        <v>0</v>
      </c>
      <c r="S176" s="95">
        <f>IFERROR(IF(B176="",0,SUMPRODUCT(('2A'!$D$6:$D$1005='GSTN-Bill Wise'!B176)*'2A'!$K$6:$K$1005)),0)</f>
        <v>0</v>
      </c>
      <c r="T176" s="95">
        <f>IFERROR(IF(B176="",0,SUMPRODUCT(('2A'!$D$6:$D$1005='GSTN-Bill Wise'!B176)*'2A'!$L$6:$L$1005)),0)</f>
        <v>0</v>
      </c>
      <c r="U176" s="95">
        <f>IFERROR(IF(B176="",0,SUMPRODUCT(('2A'!$D$6:$D$1005='GSTN-Bill Wise'!B176)*'2A'!$M$6:$M$1005)),0)</f>
        <v>0</v>
      </c>
      <c r="V176" s="111"/>
    </row>
    <row r="177" spans="1:22">
      <c r="A177" s="162">
        <f t="shared" si="23"/>
        <v>172</v>
      </c>
      <c r="B177" s="162" t="str">
        <f t="shared" si="17"/>
        <v/>
      </c>
      <c r="C177" s="162" t="str">
        <f>IF(COUNTIFS('GSTN-Diff Gross'!$D$7:$D$1006,BOOKS!E177,'GSTN-Diff Gross'!$R$7:$R$1006,"&lt;&gt;0")+COUNTIFS('GSTN-Diff Gross'!$D$7:$D$1006,BOOKS!E177,'GSTN-Diff Gross'!$S$7:$S$1006,"&lt;&gt;0")+COUNTIFS('GSTN-Diff Gross'!$D$7:$D$1006,BOOKS!E177,'GSTN-Diff Gross'!$T$7:$T$1006,"&lt;&gt;0")+COUNTIFS('GSTN-Diff Gross'!$D$7:$D$1006,BOOKS!E177,'GSTN-Diff Gross'!$U$7:$U$1006,"&lt;&gt;0")+COUNTIFS('GSTN-Diff Gross'!$D$7:$D$1006,BOOKS!E177,'GSTN-Diff Gross'!$V$7:$V$1006,"&lt;&gt;0"),BOOKS!E177,"")</f>
        <v/>
      </c>
      <c r="D177" s="44" t="str">
        <f>IF(COUNTIFS('GSTN-Diff Gross'!$D$7:$D$1006,BOOKS!E177,'GSTN-Diff Gross'!$R$7:$R$1006,"&lt;&gt;0")+COUNTIFS('GSTN-Diff Gross'!$D$7:$D$1006,BOOKS!E177,'GSTN-Diff Gross'!$S$7:$S$1006,"&lt;&gt;0")+COUNTIFS('GSTN-Diff Gross'!$D$7:$D$1006,BOOKS!E177,'GSTN-Diff Gross'!$T$7:$T$1006,"&lt;&gt;0")+COUNTIFS('GSTN-Diff Gross'!$D$7:$D$1006,BOOKS!E177,'GSTN-Diff Gross'!$U$7:$U$1006,"&lt;&gt;0")+COUNTIFS('GSTN-Diff Gross'!$D$7:$D$1006,BOOKS!E177,'GSTN-Diff Gross'!$V$7:$V$1006,"&lt;&gt;0"),BOOKS!F177,"")</f>
        <v/>
      </c>
      <c r="E177" s="67" t="str">
        <f>IF(COUNTIFS('GSTN-Diff Gross'!$D$7:$D$1006,BOOKS!E177,'GSTN-Diff Gross'!$R$7:$R$1006,"&lt;&gt;0")+COUNTIFS('GSTN-Diff Gross'!$D$7:$D$1006,BOOKS!E177,'GSTN-Diff Gross'!$S$7:$S$1006,"&lt;&gt;0")+COUNTIFS('GSTN-Diff Gross'!$D$7:$D$1006,BOOKS!E177,'GSTN-Diff Gross'!$T$7:$T$1006,"&lt;&gt;0")+COUNTIFS('GSTN-Diff Gross'!$D$7:$D$1006,BOOKS!E177,'GSTN-Diff Gross'!$U$7:$U$1006,"&lt;&gt;0")+COUNTIFS('GSTN-Diff Gross'!$D$7:$D$1006,BOOKS!E177,'GSTN-Diff Gross'!$V$7:$V$1006,"&lt;&gt;0"),BOOKS!G177,"")</f>
        <v/>
      </c>
      <c r="F177" s="89" t="str">
        <f>IF(COUNTIFS('GSTN-Diff Gross'!$D$7:$D$1006,BOOKS!E177,'GSTN-Diff Gross'!$R$7:$R$1006,"&lt;&gt;0")+COUNTIFS('GSTN-Diff Gross'!$D$7:$D$1006,BOOKS!E177,'GSTN-Diff Gross'!$S$7:$S$1006,"&lt;&gt;0")+COUNTIFS('GSTN-Diff Gross'!$D$7:$D$1006,BOOKS!E177,'GSTN-Diff Gross'!$T$7:$T$1006,"&lt;&gt;0")+COUNTIFS('GSTN-Diff Gross'!$D$7:$D$1006,BOOKS!E177,'GSTN-Diff Gross'!$U$7:$U$1006,"&lt;&gt;0")+COUNTIFS('GSTN-Diff Gross'!$D$7:$D$1006,BOOKS!E177,'GSTN-Diff Gross'!$V$7:$V$1006,"&lt;&gt;0"),BOOKS!H177,"")</f>
        <v/>
      </c>
      <c r="G177" s="96">
        <f t="shared" si="18"/>
        <v>0</v>
      </c>
      <c r="H177" s="96">
        <f t="shared" si="19"/>
        <v>0</v>
      </c>
      <c r="I177" s="97">
        <f t="shared" si="20"/>
        <v>0</v>
      </c>
      <c r="J177" s="98">
        <f t="shared" si="21"/>
        <v>0</v>
      </c>
      <c r="K177" s="96">
        <f t="shared" si="22"/>
        <v>0</v>
      </c>
      <c r="L177" s="93">
        <f>IF(COUNTIFS('GSTN-Diff Gross'!$D$7:$D$1006,BOOKS!E177,'GSTN-Diff Gross'!$R$7:$R$1006,"&lt;&gt;0")+COUNTIFS('GSTN-Diff Gross'!$D$7:$D$1006,BOOKS!E177,'GSTN-Diff Gross'!$S$7:$S$1006,"&lt;&gt;0")+COUNTIFS('GSTN-Diff Gross'!$D$7:$D$1006,BOOKS!E177,'GSTN-Diff Gross'!$T$7:$T$1006,"&lt;&gt;0")+COUNTIFS('GSTN-Diff Gross'!$D$7:$D$1006,BOOKS!E177,'GSTN-Diff Gross'!$U$7:$U$1006,"&lt;&gt;0")+COUNTIFS('GSTN-Diff Gross'!$D$7:$D$1006,BOOKS!E177,'GSTN-Diff Gross'!$V$7:$V$1006,"&lt;&gt;0"),BOOKS!I177,0)</f>
        <v>0</v>
      </c>
      <c r="M177" s="88">
        <f>IF(COUNTIFS('GSTN-Diff Gross'!$D$7:$D$1006,BOOKS!E177,'GSTN-Diff Gross'!$R$7:$R$1006,"&lt;&gt;0")+COUNTIFS('GSTN-Diff Gross'!$D$7:$D$1006,BOOKS!E177,'GSTN-Diff Gross'!$S$7:$S$1006,"&lt;&gt;0")+COUNTIFS('GSTN-Diff Gross'!$D$7:$D$1006,BOOKS!E177,'GSTN-Diff Gross'!$T$7:$T$1006,"&lt;&gt;0")+COUNTIFS('GSTN-Diff Gross'!$D$7:$D$1006,BOOKS!E177,'GSTN-Diff Gross'!$U$7:$U$1006,"&lt;&gt;0")+COUNTIFS('GSTN-Diff Gross'!$D$7:$D$1006,BOOKS!E177,'GSTN-Diff Gross'!$V$7:$V$1006,"&lt;&gt;0"),BOOKS!J177,0)</f>
        <v>0</v>
      </c>
      <c r="N177" s="88">
        <f>IF(COUNTIFS('GSTN-Diff Gross'!$D$7:$D$1006,BOOKS!E177,'GSTN-Diff Gross'!$R$7:$R$1006,"&lt;&gt;0")+COUNTIFS('GSTN-Diff Gross'!$D$7:$D$1006,BOOKS!E177,'GSTN-Diff Gross'!$S$7:$S$1006,"&lt;&gt;0")+COUNTIFS('GSTN-Diff Gross'!$D$7:$D$1006,BOOKS!E177,'GSTN-Diff Gross'!$T$7:$T$1006,"&lt;&gt;0")+COUNTIFS('GSTN-Diff Gross'!$D$7:$D$1006,BOOKS!E177,'GSTN-Diff Gross'!$U$7:$U$1006,"&lt;&gt;0")+COUNTIFS('GSTN-Diff Gross'!$D$7:$D$1006,BOOKS!E177,'GSTN-Diff Gross'!$V$7:$V$1006,"&lt;&gt;0"),BOOKS!K177,0)</f>
        <v>0</v>
      </c>
      <c r="O177" s="88">
        <f>IF(COUNTIFS('GSTN-Diff Gross'!$D$7:$D$1006,BOOKS!E177,'GSTN-Diff Gross'!$R$7:$R$1006,"&lt;&gt;0")+COUNTIFS('GSTN-Diff Gross'!$D$7:$D$1006,BOOKS!E177,'GSTN-Diff Gross'!$S$7:$S$1006,"&lt;&gt;0")+COUNTIFS('GSTN-Diff Gross'!$D$7:$D$1006,BOOKS!E177,'GSTN-Diff Gross'!$T$7:$T$1006,"&lt;&gt;0")+COUNTIFS('GSTN-Diff Gross'!$D$7:$D$1006,BOOKS!E177,'GSTN-Diff Gross'!$U$7:$U$1006,"&lt;&gt;0")+COUNTIFS('GSTN-Diff Gross'!$D$7:$D$1006,BOOKS!E177,'GSTN-Diff Gross'!$V$7:$V$1006,"&lt;&gt;0"),BOOKS!L177,0)</f>
        <v>0</v>
      </c>
      <c r="P177" s="88">
        <f>IF(COUNTIFS('GSTN-Diff Gross'!$D$7:$D$1006,BOOKS!E177,'GSTN-Diff Gross'!$R$7:$R$1006,"&lt;&gt;0")+COUNTIFS('GSTN-Diff Gross'!$D$7:$D$1006,BOOKS!E177,'GSTN-Diff Gross'!$S$7:$S$1006,"&lt;&gt;0")+COUNTIFS('GSTN-Diff Gross'!$D$7:$D$1006,BOOKS!E177,'GSTN-Diff Gross'!$T$7:$T$1006,"&lt;&gt;0")+COUNTIFS('GSTN-Diff Gross'!$D$7:$D$1006,BOOKS!E177,'GSTN-Diff Gross'!$U$7:$U$1006,"&lt;&gt;0")+COUNTIFS('GSTN-Diff Gross'!$D$7:$D$1006,BOOKS!E177,'GSTN-Diff Gross'!$V$7:$V$1006,"&lt;&gt;0"),BOOKS!M177,0)</f>
        <v>0</v>
      </c>
      <c r="Q177" s="84">
        <f>IFERROR(IF(B177="",0,SUMPRODUCT(('2A'!$D$6:$D$1005='GSTN-Bill Wise'!B177)*'2A'!$I$6:$I$1005)),0)</f>
        <v>0</v>
      </c>
      <c r="R177" s="44">
        <f>IFERROR(IF(B177="",0,SUMPRODUCT(('2A'!$D$6:$D$1005='GSTN-Bill Wise'!B177)*'2A'!$J$6:$J$1005)),0)</f>
        <v>0</v>
      </c>
      <c r="S177" s="44">
        <f>IFERROR(IF(B177="",0,SUMPRODUCT(('2A'!$D$6:$D$1005='GSTN-Bill Wise'!B177)*'2A'!$K$6:$K$1005)),0)</f>
        <v>0</v>
      </c>
      <c r="T177" s="44">
        <f>IFERROR(IF(B177="",0,SUMPRODUCT(('2A'!$D$6:$D$1005='GSTN-Bill Wise'!B177)*'2A'!$L$6:$L$1005)),0)</f>
        <v>0</v>
      </c>
      <c r="U177" s="44">
        <f>IFERROR(IF(B177="",0,SUMPRODUCT(('2A'!$D$6:$D$1005='GSTN-Bill Wise'!B177)*'2A'!$M$6:$M$1005)),0)</f>
        <v>0</v>
      </c>
      <c r="V177" s="111"/>
    </row>
    <row r="178" spans="1:22">
      <c r="A178" s="161">
        <f t="shared" si="23"/>
        <v>173</v>
      </c>
      <c r="B178" s="161" t="str">
        <f t="shared" si="17"/>
        <v/>
      </c>
      <c r="C178" s="161" t="str">
        <f>IF(COUNTIFS('GSTN-Diff Gross'!$D$7:$D$1006,BOOKS!E178,'GSTN-Diff Gross'!$R$7:$R$1006,"&lt;&gt;0")+COUNTIFS('GSTN-Diff Gross'!$D$7:$D$1006,BOOKS!E178,'GSTN-Diff Gross'!$S$7:$S$1006,"&lt;&gt;0")+COUNTIFS('GSTN-Diff Gross'!$D$7:$D$1006,BOOKS!E178,'GSTN-Diff Gross'!$T$7:$T$1006,"&lt;&gt;0")+COUNTIFS('GSTN-Diff Gross'!$D$7:$D$1006,BOOKS!E178,'GSTN-Diff Gross'!$U$7:$U$1006,"&lt;&gt;0")+COUNTIFS('GSTN-Diff Gross'!$D$7:$D$1006,BOOKS!E178,'GSTN-Diff Gross'!$V$7:$V$1006,"&lt;&gt;0"),BOOKS!E178,"")</f>
        <v/>
      </c>
      <c r="D178" s="41" t="str">
        <f>IF(COUNTIFS('GSTN-Diff Gross'!$D$7:$D$1006,BOOKS!E178,'GSTN-Diff Gross'!$R$7:$R$1006,"&lt;&gt;0")+COUNTIFS('GSTN-Diff Gross'!$D$7:$D$1006,BOOKS!E178,'GSTN-Diff Gross'!$S$7:$S$1006,"&lt;&gt;0")+COUNTIFS('GSTN-Diff Gross'!$D$7:$D$1006,BOOKS!E178,'GSTN-Diff Gross'!$T$7:$T$1006,"&lt;&gt;0")+COUNTIFS('GSTN-Diff Gross'!$D$7:$D$1006,BOOKS!E178,'GSTN-Diff Gross'!$U$7:$U$1006,"&lt;&gt;0")+COUNTIFS('GSTN-Diff Gross'!$D$7:$D$1006,BOOKS!E178,'GSTN-Diff Gross'!$V$7:$V$1006,"&lt;&gt;0"),BOOKS!F178,"")</f>
        <v/>
      </c>
      <c r="E178" s="68" t="str">
        <f>IF(COUNTIFS('GSTN-Diff Gross'!$D$7:$D$1006,BOOKS!E178,'GSTN-Diff Gross'!$R$7:$R$1006,"&lt;&gt;0")+COUNTIFS('GSTN-Diff Gross'!$D$7:$D$1006,BOOKS!E178,'GSTN-Diff Gross'!$S$7:$S$1006,"&lt;&gt;0")+COUNTIFS('GSTN-Diff Gross'!$D$7:$D$1006,BOOKS!E178,'GSTN-Diff Gross'!$T$7:$T$1006,"&lt;&gt;0")+COUNTIFS('GSTN-Diff Gross'!$D$7:$D$1006,BOOKS!E178,'GSTN-Diff Gross'!$U$7:$U$1006,"&lt;&gt;0")+COUNTIFS('GSTN-Diff Gross'!$D$7:$D$1006,BOOKS!E178,'GSTN-Diff Gross'!$V$7:$V$1006,"&lt;&gt;0"),BOOKS!G178,"")</f>
        <v/>
      </c>
      <c r="F178" s="90" t="str">
        <f>IF(COUNTIFS('GSTN-Diff Gross'!$D$7:$D$1006,BOOKS!E178,'GSTN-Diff Gross'!$R$7:$R$1006,"&lt;&gt;0")+COUNTIFS('GSTN-Diff Gross'!$D$7:$D$1006,BOOKS!E178,'GSTN-Diff Gross'!$S$7:$S$1006,"&lt;&gt;0")+COUNTIFS('GSTN-Diff Gross'!$D$7:$D$1006,BOOKS!E178,'GSTN-Diff Gross'!$T$7:$T$1006,"&lt;&gt;0")+COUNTIFS('GSTN-Diff Gross'!$D$7:$D$1006,BOOKS!E178,'GSTN-Diff Gross'!$U$7:$U$1006,"&lt;&gt;0")+COUNTIFS('GSTN-Diff Gross'!$D$7:$D$1006,BOOKS!E178,'GSTN-Diff Gross'!$V$7:$V$1006,"&lt;&gt;0"),BOOKS!H178,"")</f>
        <v/>
      </c>
      <c r="G178" s="167">
        <f t="shared" si="18"/>
        <v>0</v>
      </c>
      <c r="H178" s="167">
        <f t="shared" si="19"/>
        <v>0</v>
      </c>
      <c r="I178" s="167">
        <f t="shared" si="20"/>
        <v>0</v>
      </c>
      <c r="J178" s="167">
        <f t="shared" si="21"/>
        <v>0</v>
      </c>
      <c r="K178" s="167">
        <f t="shared" si="22"/>
        <v>0</v>
      </c>
      <c r="L178" s="99">
        <f>IF(COUNTIFS('GSTN-Diff Gross'!$D$7:$D$1006,BOOKS!E178,'GSTN-Diff Gross'!$R$7:$R$1006,"&lt;&gt;0")+COUNTIFS('GSTN-Diff Gross'!$D$7:$D$1006,BOOKS!E178,'GSTN-Diff Gross'!$S$7:$S$1006,"&lt;&gt;0")+COUNTIFS('GSTN-Diff Gross'!$D$7:$D$1006,BOOKS!E178,'GSTN-Diff Gross'!$T$7:$T$1006,"&lt;&gt;0")+COUNTIFS('GSTN-Diff Gross'!$D$7:$D$1006,BOOKS!E178,'GSTN-Diff Gross'!$U$7:$U$1006,"&lt;&gt;0")+COUNTIFS('GSTN-Diff Gross'!$D$7:$D$1006,BOOKS!E178,'GSTN-Diff Gross'!$V$7:$V$1006,"&lt;&gt;0"),BOOKS!I178,0)</f>
        <v>0</v>
      </c>
      <c r="M178" s="100">
        <f>IF(COUNTIFS('GSTN-Diff Gross'!$D$7:$D$1006,BOOKS!E178,'GSTN-Diff Gross'!$R$7:$R$1006,"&lt;&gt;0")+COUNTIFS('GSTN-Diff Gross'!$D$7:$D$1006,BOOKS!E178,'GSTN-Diff Gross'!$S$7:$S$1006,"&lt;&gt;0")+COUNTIFS('GSTN-Diff Gross'!$D$7:$D$1006,BOOKS!E178,'GSTN-Diff Gross'!$T$7:$T$1006,"&lt;&gt;0")+COUNTIFS('GSTN-Diff Gross'!$D$7:$D$1006,BOOKS!E178,'GSTN-Diff Gross'!$U$7:$U$1006,"&lt;&gt;0")+COUNTIFS('GSTN-Diff Gross'!$D$7:$D$1006,BOOKS!E178,'GSTN-Diff Gross'!$V$7:$V$1006,"&lt;&gt;0"),BOOKS!J178,0)</f>
        <v>0</v>
      </c>
      <c r="N178" s="100">
        <f>IF(COUNTIFS('GSTN-Diff Gross'!$D$7:$D$1006,BOOKS!E178,'GSTN-Diff Gross'!$R$7:$R$1006,"&lt;&gt;0")+COUNTIFS('GSTN-Diff Gross'!$D$7:$D$1006,BOOKS!E178,'GSTN-Diff Gross'!$S$7:$S$1006,"&lt;&gt;0")+COUNTIFS('GSTN-Diff Gross'!$D$7:$D$1006,BOOKS!E178,'GSTN-Diff Gross'!$T$7:$T$1006,"&lt;&gt;0")+COUNTIFS('GSTN-Diff Gross'!$D$7:$D$1006,BOOKS!E178,'GSTN-Diff Gross'!$U$7:$U$1006,"&lt;&gt;0")+COUNTIFS('GSTN-Diff Gross'!$D$7:$D$1006,BOOKS!E178,'GSTN-Diff Gross'!$V$7:$V$1006,"&lt;&gt;0"),BOOKS!K178,0)</f>
        <v>0</v>
      </c>
      <c r="O178" s="100">
        <f>IF(COUNTIFS('GSTN-Diff Gross'!$D$7:$D$1006,BOOKS!E178,'GSTN-Diff Gross'!$R$7:$R$1006,"&lt;&gt;0")+COUNTIFS('GSTN-Diff Gross'!$D$7:$D$1006,BOOKS!E178,'GSTN-Diff Gross'!$S$7:$S$1006,"&lt;&gt;0")+COUNTIFS('GSTN-Diff Gross'!$D$7:$D$1006,BOOKS!E178,'GSTN-Diff Gross'!$T$7:$T$1006,"&lt;&gt;0")+COUNTIFS('GSTN-Diff Gross'!$D$7:$D$1006,BOOKS!E178,'GSTN-Diff Gross'!$U$7:$U$1006,"&lt;&gt;0")+COUNTIFS('GSTN-Diff Gross'!$D$7:$D$1006,BOOKS!E178,'GSTN-Diff Gross'!$V$7:$V$1006,"&lt;&gt;0"),BOOKS!L178,0)</f>
        <v>0</v>
      </c>
      <c r="P178" s="100">
        <f>IF(COUNTIFS('GSTN-Diff Gross'!$D$7:$D$1006,BOOKS!E178,'GSTN-Diff Gross'!$R$7:$R$1006,"&lt;&gt;0")+COUNTIFS('GSTN-Diff Gross'!$D$7:$D$1006,BOOKS!E178,'GSTN-Diff Gross'!$S$7:$S$1006,"&lt;&gt;0")+COUNTIFS('GSTN-Diff Gross'!$D$7:$D$1006,BOOKS!E178,'GSTN-Diff Gross'!$T$7:$T$1006,"&lt;&gt;0")+COUNTIFS('GSTN-Diff Gross'!$D$7:$D$1006,BOOKS!E178,'GSTN-Diff Gross'!$U$7:$U$1006,"&lt;&gt;0")+COUNTIFS('GSTN-Diff Gross'!$D$7:$D$1006,BOOKS!E178,'GSTN-Diff Gross'!$V$7:$V$1006,"&lt;&gt;0"),BOOKS!M178,0)</f>
        <v>0</v>
      </c>
      <c r="Q178" s="94">
        <f>IFERROR(IF(B178="",0,SUMPRODUCT(('2A'!$D$6:$D$1005='GSTN-Bill Wise'!B178)*'2A'!$I$6:$I$1005)),0)</f>
        <v>0</v>
      </c>
      <c r="R178" s="95">
        <f>IFERROR(IF(B178="",0,SUMPRODUCT(('2A'!$D$6:$D$1005='GSTN-Bill Wise'!B178)*'2A'!$J$6:$J$1005)),0)</f>
        <v>0</v>
      </c>
      <c r="S178" s="95">
        <f>IFERROR(IF(B178="",0,SUMPRODUCT(('2A'!$D$6:$D$1005='GSTN-Bill Wise'!B178)*'2A'!$K$6:$K$1005)),0)</f>
        <v>0</v>
      </c>
      <c r="T178" s="95">
        <f>IFERROR(IF(B178="",0,SUMPRODUCT(('2A'!$D$6:$D$1005='GSTN-Bill Wise'!B178)*'2A'!$L$6:$L$1005)),0)</f>
        <v>0</v>
      </c>
      <c r="U178" s="95">
        <f>IFERROR(IF(B178="",0,SUMPRODUCT(('2A'!$D$6:$D$1005='GSTN-Bill Wise'!B178)*'2A'!$M$6:$M$1005)),0)</f>
        <v>0</v>
      </c>
      <c r="V178" s="111"/>
    </row>
    <row r="179" spans="1:22">
      <c r="A179" s="162">
        <f t="shared" si="23"/>
        <v>174</v>
      </c>
      <c r="B179" s="162" t="str">
        <f t="shared" si="17"/>
        <v/>
      </c>
      <c r="C179" s="162" t="str">
        <f>IF(COUNTIFS('GSTN-Diff Gross'!$D$7:$D$1006,BOOKS!E179,'GSTN-Diff Gross'!$R$7:$R$1006,"&lt;&gt;0")+COUNTIFS('GSTN-Diff Gross'!$D$7:$D$1006,BOOKS!E179,'GSTN-Diff Gross'!$S$7:$S$1006,"&lt;&gt;0")+COUNTIFS('GSTN-Diff Gross'!$D$7:$D$1006,BOOKS!E179,'GSTN-Diff Gross'!$T$7:$T$1006,"&lt;&gt;0")+COUNTIFS('GSTN-Diff Gross'!$D$7:$D$1006,BOOKS!E179,'GSTN-Diff Gross'!$U$7:$U$1006,"&lt;&gt;0")+COUNTIFS('GSTN-Diff Gross'!$D$7:$D$1006,BOOKS!E179,'GSTN-Diff Gross'!$V$7:$V$1006,"&lt;&gt;0"),BOOKS!E179,"")</f>
        <v/>
      </c>
      <c r="D179" s="44" t="str">
        <f>IF(COUNTIFS('GSTN-Diff Gross'!$D$7:$D$1006,BOOKS!E179,'GSTN-Diff Gross'!$R$7:$R$1006,"&lt;&gt;0")+COUNTIFS('GSTN-Diff Gross'!$D$7:$D$1006,BOOKS!E179,'GSTN-Diff Gross'!$S$7:$S$1006,"&lt;&gt;0")+COUNTIFS('GSTN-Diff Gross'!$D$7:$D$1006,BOOKS!E179,'GSTN-Diff Gross'!$T$7:$T$1006,"&lt;&gt;0")+COUNTIFS('GSTN-Diff Gross'!$D$7:$D$1006,BOOKS!E179,'GSTN-Diff Gross'!$U$7:$U$1006,"&lt;&gt;0")+COUNTIFS('GSTN-Diff Gross'!$D$7:$D$1006,BOOKS!E179,'GSTN-Diff Gross'!$V$7:$V$1006,"&lt;&gt;0"),BOOKS!F179,"")</f>
        <v/>
      </c>
      <c r="E179" s="67" t="str">
        <f>IF(COUNTIFS('GSTN-Diff Gross'!$D$7:$D$1006,BOOKS!E179,'GSTN-Diff Gross'!$R$7:$R$1006,"&lt;&gt;0")+COUNTIFS('GSTN-Diff Gross'!$D$7:$D$1006,BOOKS!E179,'GSTN-Diff Gross'!$S$7:$S$1006,"&lt;&gt;0")+COUNTIFS('GSTN-Diff Gross'!$D$7:$D$1006,BOOKS!E179,'GSTN-Diff Gross'!$T$7:$T$1006,"&lt;&gt;0")+COUNTIFS('GSTN-Diff Gross'!$D$7:$D$1006,BOOKS!E179,'GSTN-Diff Gross'!$U$7:$U$1006,"&lt;&gt;0")+COUNTIFS('GSTN-Diff Gross'!$D$7:$D$1006,BOOKS!E179,'GSTN-Diff Gross'!$V$7:$V$1006,"&lt;&gt;0"),BOOKS!G179,"")</f>
        <v/>
      </c>
      <c r="F179" s="89" t="str">
        <f>IF(COUNTIFS('GSTN-Diff Gross'!$D$7:$D$1006,BOOKS!E179,'GSTN-Diff Gross'!$R$7:$R$1006,"&lt;&gt;0")+COUNTIFS('GSTN-Diff Gross'!$D$7:$D$1006,BOOKS!E179,'GSTN-Diff Gross'!$S$7:$S$1006,"&lt;&gt;0")+COUNTIFS('GSTN-Diff Gross'!$D$7:$D$1006,BOOKS!E179,'GSTN-Diff Gross'!$T$7:$T$1006,"&lt;&gt;0")+COUNTIFS('GSTN-Diff Gross'!$D$7:$D$1006,BOOKS!E179,'GSTN-Diff Gross'!$U$7:$U$1006,"&lt;&gt;0")+COUNTIFS('GSTN-Diff Gross'!$D$7:$D$1006,BOOKS!E179,'GSTN-Diff Gross'!$V$7:$V$1006,"&lt;&gt;0"),BOOKS!H179,"")</f>
        <v/>
      </c>
      <c r="G179" s="96">
        <f t="shared" si="18"/>
        <v>0</v>
      </c>
      <c r="H179" s="96">
        <f t="shared" si="19"/>
        <v>0</v>
      </c>
      <c r="I179" s="97">
        <f t="shared" si="20"/>
        <v>0</v>
      </c>
      <c r="J179" s="98">
        <f t="shared" si="21"/>
        <v>0</v>
      </c>
      <c r="K179" s="96">
        <f t="shared" si="22"/>
        <v>0</v>
      </c>
      <c r="L179" s="93">
        <f>IF(COUNTIFS('GSTN-Diff Gross'!$D$7:$D$1006,BOOKS!E179,'GSTN-Diff Gross'!$R$7:$R$1006,"&lt;&gt;0")+COUNTIFS('GSTN-Diff Gross'!$D$7:$D$1006,BOOKS!E179,'GSTN-Diff Gross'!$S$7:$S$1006,"&lt;&gt;0")+COUNTIFS('GSTN-Diff Gross'!$D$7:$D$1006,BOOKS!E179,'GSTN-Diff Gross'!$T$7:$T$1006,"&lt;&gt;0")+COUNTIFS('GSTN-Diff Gross'!$D$7:$D$1006,BOOKS!E179,'GSTN-Diff Gross'!$U$7:$U$1006,"&lt;&gt;0")+COUNTIFS('GSTN-Diff Gross'!$D$7:$D$1006,BOOKS!E179,'GSTN-Diff Gross'!$V$7:$V$1006,"&lt;&gt;0"),BOOKS!I179,0)</f>
        <v>0</v>
      </c>
      <c r="M179" s="88">
        <f>IF(COUNTIFS('GSTN-Diff Gross'!$D$7:$D$1006,BOOKS!E179,'GSTN-Diff Gross'!$R$7:$R$1006,"&lt;&gt;0")+COUNTIFS('GSTN-Diff Gross'!$D$7:$D$1006,BOOKS!E179,'GSTN-Diff Gross'!$S$7:$S$1006,"&lt;&gt;0")+COUNTIFS('GSTN-Diff Gross'!$D$7:$D$1006,BOOKS!E179,'GSTN-Diff Gross'!$T$7:$T$1006,"&lt;&gt;0")+COUNTIFS('GSTN-Diff Gross'!$D$7:$D$1006,BOOKS!E179,'GSTN-Diff Gross'!$U$7:$U$1006,"&lt;&gt;0")+COUNTIFS('GSTN-Diff Gross'!$D$7:$D$1006,BOOKS!E179,'GSTN-Diff Gross'!$V$7:$V$1006,"&lt;&gt;0"),BOOKS!J179,0)</f>
        <v>0</v>
      </c>
      <c r="N179" s="88">
        <f>IF(COUNTIFS('GSTN-Diff Gross'!$D$7:$D$1006,BOOKS!E179,'GSTN-Diff Gross'!$R$7:$R$1006,"&lt;&gt;0")+COUNTIFS('GSTN-Diff Gross'!$D$7:$D$1006,BOOKS!E179,'GSTN-Diff Gross'!$S$7:$S$1006,"&lt;&gt;0")+COUNTIFS('GSTN-Diff Gross'!$D$7:$D$1006,BOOKS!E179,'GSTN-Diff Gross'!$T$7:$T$1006,"&lt;&gt;0")+COUNTIFS('GSTN-Diff Gross'!$D$7:$D$1006,BOOKS!E179,'GSTN-Diff Gross'!$U$7:$U$1006,"&lt;&gt;0")+COUNTIFS('GSTN-Diff Gross'!$D$7:$D$1006,BOOKS!E179,'GSTN-Diff Gross'!$V$7:$V$1006,"&lt;&gt;0"),BOOKS!K179,0)</f>
        <v>0</v>
      </c>
      <c r="O179" s="88">
        <f>IF(COUNTIFS('GSTN-Diff Gross'!$D$7:$D$1006,BOOKS!E179,'GSTN-Diff Gross'!$R$7:$R$1006,"&lt;&gt;0")+COUNTIFS('GSTN-Diff Gross'!$D$7:$D$1006,BOOKS!E179,'GSTN-Diff Gross'!$S$7:$S$1006,"&lt;&gt;0")+COUNTIFS('GSTN-Diff Gross'!$D$7:$D$1006,BOOKS!E179,'GSTN-Diff Gross'!$T$7:$T$1006,"&lt;&gt;0")+COUNTIFS('GSTN-Diff Gross'!$D$7:$D$1006,BOOKS!E179,'GSTN-Diff Gross'!$U$7:$U$1006,"&lt;&gt;0")+COUNTIFS('GSTN-Diff Gross'!$D$7:$D$1006,BOOKS!E179,'GSTN-Diff Gross'!$V$7:$V$1006,"&lt;&gt;0"),BOOKS!L179,0)</f>
        <v>0</v>
      </c>
      <c r="P179" s="88">
        <f>IF(COUNTIFS('GSTN-Diff Gross'!$D$7:$D$1006,BOOKS!E179,'GSTN-Diff Gross'!$R$7:$R$1006,"&lt;&gt;0")+COUNTIFS('GSTN-Diff Gross'!$D$7:$D$1006,BOOKS!E179,'GSTN-Diff Gross'!$S$7:$S$1006,"&lt;&gt;0")+COUNTIFS('GSTN-Diff Gross'!$D$7:$D$1006,BOOKS!E179,'GSTN-Diff Gross'!$T$7:$T$1006,"&lt;&gt;0")+COUNTIFS('GSTN-Diff Gross'!$D$7:$D$1006,BOOKS!E179,'GSTN-Diff Gross'!$U$7:$U$1006,"&lt;&gt;0")+COUNTIFS('GSTN-Diff Gross'!$D$7:$D$1006,BOOKS!E179,'GSTN-Diff Gross'!$V$7:$V$1006,"&lt;&gt;0"),BOOKS!M179,0)</f>
        <v>0</v>
      </c>
      <c r="Q179" s="84">
        <f>IFERROR(IF(B179="",0,SUMPRODUCT(('2A'!$D$6:$D$1005='GSTN-Bill Wise'!B179)*'2A'!$I$6:$I$1005)),0)</f>
        <v>0</v>
      </c>
      <c r="R179" s="44">
        <f>IFERROR(IF(B179="",0,SUMPRODUCT(('2A'!$D$6:$D$1005='GSTN-Bill Wise'!B179)*'2A'!$J$6:$J$1005)),0)</f>
        <v>0</v>
      </c>
      <c r="S179" s="44">
        <f>IFERROR(IF(B179="",0,SUMPRODUCT(('2A'!$D$6:$D$1005='GSTN-Bill Wise'!B179)*'2A'!$K$6:$K$1005)),0)</f>
        <v>0</v>
      </c>
      <c r="T179" s="44">
        <f>IFERROR(IF(B179="",0,SUMPRODUCT(('2A'!$D$6:$D$1005='GSTN-Bill Wise'!B179)*'2A'!$L$6:$L$1005)),0)</f>
        <v>0</v>
      </c>
      <c r="U179" s="44">
        <f>IFERROR(IF(B179="",0,SUMPRODUCT(('2A'!$D$6:$D$1005='GSTN-Bill Wise'!B179)*'2A'!$M$6:$M$1005)),0)</f>
        <v>0</v>
      </c>
      <c r="V179" s="111"/>
    </row>
    <row r="180" spans="1:22">
      <c r="A180" s="161">
        <f t="shared" si="23"/>
        <v>175</v>
      </c>
      <c r="B180" s="161" t="str">
        <f t="shared" si="17"/>
        <v/>
      </c>
      <c r="C180" s="161" t="str">
        <f>IF(COUNTIFS('GSTN-Diff Gross'!$D$7:$D$1006,BOOKS!E180,'GSTN-Diff Gross'!$R$7:$R$1006,"&lt;&gt;0")+COUNTIFS('GSTN-Diff Gross'!$D$7:$D$1006,BOOKS!E180,'GSTN-Diff Gross'!$S$7:$S$1006,"&lt;&gt;0")+COUNTIFS('GSTN-Diff Gross'!$D$7:$D$1006,BOOKS!E180,'GSTN-Diff Gross'!$T$7:$T$1006,"&lt;&gt;0")+COUNTIFS('GSTN-Diff Gross'!$D$7:$D$1006,BOOKS!E180,'GSTN-Diff Gross'!$U$7:$U$1006,"&lt;&gt;0")+COUNTIFS('GSTN-Diff Gross'!$D$7:$D$1006,BOOKS!E180,'GSTN-Diff Gross'!$V$7:$V$1006,"&lt;&gt;0"),BOOKS!E180,"")</f>
        <v/>
      </c>
      <c r="D180" s="41" t="str">
        <f>IF(COUNTIFS('GSTN-Diff Gross'!$D$7:$D$1006,BOOKS!E180,'GSTN-Diff Gross'!$R$7:$R$1006,"&lt;&gt;0")+COUNTIFS('GSTN-Diff Gross'!$D$7:$D$1006,BOOKS!E180,'GSTN-Diff Gross'!$S$7:$S$1006,"&lt;&gt;0")+COUNTIFS('GSTN-Diff Gross'!$D$7:$D$1006,BOOKS!E180,'GSTN-Diff Gross'!$T$7:$T$1006,"&lt;&gt;0")+COUNTIFS('GSTN-Diff Gross'!$D$7:$D$1006,BOOKS!E180,'GSTN-Diff Gross'!$U$7:$U$1006,"&lt;&gt;0")+COUNTIFS('GSTN-Diff Gross'!$D$7:$D$1006,BOOKS!E180,'GSTN-Diff Gross'!$V$7:$V$1006,"&lt;&gt;0"),BOOKS!F180,"")</f>
        <v/>
      </c>
      <c r="E180" s="68" t="str">
        <f>IF(COUNTIFS('GSTN-Diff Gross'!$D$7:$D$1006,BOOKS!E180,'GSTN-Diff Gross'!$R$7:$R$1006,"&lt;&gt;0")+COUNTIFS('GSTN-Diff Gross'!$D$7:$D$1006,BOOKS!E180,'GSTN-Diff Gross'!$S$7:$S$1006,"&lt;&gt;0")+COUNTIFS('GSTN-Diff Gross'!$D$7:$D$1006,BOOKS!E180,'GSTN-Diff Gross'!$T$7:$T$1006,"&lt;&gt;0")+COUNTIFS('GSTN-Diff Gross'!$D$7:$D$1006,BOOKS!E180,'GSTN-Diff Gross'!$U$7:$U$1006,"&lt;&gt;0")+COUNTIFS('GSTN-Diff Gross'!$D$7:$D$1006,BOOKS!E180,'GSTN-Diff Gross'!$V$7:$V$1006,"&lt;&gt;0"),BOOKS!G180,"")</f>
        <v/>
      </c>
      <c r="F180" s="90" t="str">
        <f>IF(COUNTIFS('GSTN-Diff Gross'!$D$7:$D$1006,BOOKS!E180,'GSTN-Diff Gross'!$R$7:$R$1006,"&lt;&gt;0")+COUNTIFS('GSTN-Diff Gross'!$D$7:$D$1006,BOOKS!E180,'GSTN-Diff Gross'!$S$7:$S$1006,"&lt;&gt;0")+COUNTIFS('GSTN-Diff Gross'!$D$7:$D$1006,BOOKS!E180,'GSTN-Diff Gross'!$T$7:$T$1006,"&lt;&gt;0")+COUNTIFS('GSTN-Diff Gross'!$D$7:$D$1006,BOOKS!E180,'GSTN-Diff Gross'!$U$7:$U$1006,"&lt;&gt;0")+COUNTIFS('GSTN-Diff Gross'!$D$7:$D$1006,BOOKS!E180,'GSTN-Diff Gross'!$V$7:$V$1006,"&lt;&gt;0"),BOOKS!H180,"")</f>
        <v/>
      </c>
      <c r="G180" s="167">
        <f t="shared" si="18"/>
        <v>0</v>
      </c>
      <c r="H180" s="167">
        <f t="shared" si="19"/>
        <v>0</v>
      </c>
      <c r="I180" s="167">
        <f t="shared" si="20"/>
        <v>0</v>
      </c>
      <c r="J180" s="167">
        <f t="shared" si="21"/>
        <v>0</v>
      </c>
      <c r="K180" s="167">
        <f t="shared" si="22"/>
        <v>0</v>
      </c>
      <c r="L180" s="99">
        <f>IF(COUNTIFS('GSTN-Diff Gross'!$D$7:$D$1006,BOOKS!E180,'GSTN-Diff Gross'!$R$7:$R$1006,"&lt;&gt;0")+COUNTIFS('GSTN-Diff Gross'!$D$7:$D$1006,BOOKS!E180,'GSTN-Diff Gross'!$S$7:$S$1006,"&lt;&gt;0")+COUNTIFS('GSTN-Diff Gross'!$D$7:$D$1006,BOOKS!E180,'GSTN-Diff Gross'!$T$7:$T$1006,"&lt;&gt;0")+COUNTIFS('GSTN-Diff Gross'!$D$7:$D$1006,BOOKS!E180,'GSTN-Diff Gross'!$U$7:$U$1006,"&lt;&gt;0")+COUNTIFS('GSTN-Diff Gross'!$D$7:$D$1006,BOOKS!E180,'GSTN-Diff Gross'!$V$7:$V$1006,"&lt;&gt;0"),BOOKS!I180,0)</f>
        <v>0</v>
      </c>
      <c r="M180" s="100">
        <f>IF(COUNTIFS('GSTN-Diff Gross'!$D$7:$D$1006,BOOKS!E180,'GSTN-Diff Gross'!$R$7:$R$1006,"&lt;&gt;0")+COUNTIFS('GSTN-Diff Gross'!$D$7:$D$1006,BOOKS!E180,'GSTN-Diff Gross'!$S$7:$S$1006,"&lt;&gt;0")+COUNTIFS('GSTN-Diff Gross'!$D$7:$D$1006,BOOKS!E180,'GSTN-Diff Gross'!$T$7:$T$1006,"&lt;&gt;0")+COUNTIFS('GSTN-Diff Gross'!$D$7:$D$1006,BOOKS!E180,'GSTN-Diff Gross'!$U$7:$U$1006,"&lt;&gt;0")+COUNTIFS('GSTN-Diff Gross'!$D$7:$D$1006,BOOKS!E180,'GSTN-Diff Gross'!$V$7:$V$1006,"&lt;&gt;0"),BOOKS!J180,0)</f>
        <v>0</v>
      </c>
      <c r="N180" s="100">
        <f>IF(COUNTIFS('GSTN-Diff Gross'!$D$7:$D$1006,BOOKS!E180,'GSTN-Diff Gross'!$R$7:$R$1006,"&lt;&gt;0")+COUNTIFS('GSTN-Diff Gross'!$D$7:$D$1006,BOOKS!E180,'GSTN-Diff Gross'!$S$7:$S$1006,"&lt;&gt;0")+COUNTIFS('GSTN-Diff Gross'!$D$7:$D$1006,BOOKS!E180,'GSTN-Diff Gross'!$T$7:$T$1006,"&lt;&gt;0")+COUNTIFS('GSTN-Diff Gross'!$D$7:$D$1006,BOOKS!E180,'GSTN-Diff Gross'!$U$7:$U$1006,"&lt;&gt;0")+COUNTIFS('GSTN-Diff Gross'!$D$7:$D$1006,BOOKS!E180,'GSTN-Diff Gross'!$V$7:$V$1006,"&lt;&gt;0"),BOOKS!K180,0)</f>
        <v>0</v>
      </c>
      <c r="O180" s="100">
        <f>IF(COUNTIFS('GSTN-Diff Gross'!$D$7:$D$1006,BOOKS!E180,'GSTN-Diff Gross'!$R$7:$R$1006,"&lt;&gt;0")+COUNTIFS('GSTN-Diff Gross'!$D$7:$D$1006,BOOKS!E180,'GSTN-Diff Gross'!$S$7:$S$1006,"&lt;&gt;0")+COUNTIFS('GSTN-Diff Gross'!$D$7:$D$1006,BOOKS!E180,'GSTN-Diff Gross'!$T$7:$T$1006,"&lt;&gt;0")+COUNTIFS('GSTN-Diff Gross'!$D$7:$D$1006,BOOKS!E180,'GSTN-Diff Gross'!$U$7:$U$1006,"&lt;&gt;0")+COUNTIFS('GSTN-Diff Gross'!$D$7:$D$1006,BOOKS!E180,'GSTN-Diff Gross'!$V$7:$V$1006,"&lt;&gt;0"),BOOKS!L180,0)</f>
        <v>0</v>
      </c>
      <c r="P180" s="100">
        <f>IF(COUNTIFS('GSTN-Diff Gross'!$D$7:$D$1006,BOOKS!E180,'GSTN-Diff Gross'!$R$7:$R$1006,"&lt;&gt;0")+COUNTIFS('GSTN-Diff Gross'!$D$7:$D$1006,BOOKS!E180,'GSTN-Diff Gross'!$S$7:$S$1006,"&lt;&gt;0")+COUNTIFS('GSTN-Diff Gross'!$D$7:$D$1006,BOOKS!E180,'GSTN-Diff Gross'!$T$7:$T$1006,"&lt;&gt;0")+COUNTIFS('GSTN-Diff Gross'!$D$7:$D$1006,BOOKS!E180,'GSTN-Diff Gross'!$U$7:$U$1006,"&lt;&gt;0")+COUNTIFS('GSTN-Diff Gross'!$D$7:$D$1006,BOOKS!E180,'GSTN-Diff Gross'!$V$7:$V$1006,"&lt;&gt;0"),BOOKS!M180,0)</f>
        <v>0</v>
      </c>
      <c r="Q180" s="94">
        <f>IFERROR(IF(B180="",0,SUMPRODUCT(('2A'!$D$6:$D$1005='GSTN-Bill Wise'!B180)*'2A'!$I$6:$I$1005)),0)</f>
        <v>0</v>
      </c>
      <c r="R180" s="95">
        <f>IFERROR(IF(B180="",0,SUMPRODUCT(('2A'!$D$6:$D$1005='GSTN-Bill Wise'!B180)*'2A'!$J$6:$J$1005)),0)</f>
        <v>0</v>
      </c>
      <c r="S180" s="95">
        <f>IFERROR(IF(B180="",0,SUMPRODUCT(('2A'!$D$6:$D$1005='GSTN-Bill Wise'!B180)*'2A'!$K$6:$K$1005)),0)</f>
        <v>0</v>
      </c>
      <c r="T180" s="95">
        <f>IFERROR(IF(B180="",0,SUMPRODUCT(('2A'!$D$6:$D$1005='GSTN-Bill Wise'!B180)*'2A'!$L$6:$L$1005)),0)</f>
        <v>0</v>
      </c>
      <c r="U180" s="95">
        <f>IFERROR(IF(B180="",0,SUMPRODUCT(('2A'!$D$6:$D$1005='GSTN-Bill Wise'!B180)*'2A'!$M$6:$M$1005)),0)</f>
        <v>0</v>
      </c>
      <c r="V180" s="111"/>
    </row>
    <row r="181" spans="1:22">
      <c r="A181" s="162">
        <f t="shared" si="23"/>
        <v>176</v>
      </c>
      <c r="B181" s="162" t="str">
        <f t="shared" si="17"/>
        <v/>
      </c>
      <c r="C181" s="162" t="str">
        <f>IF(COUNTIFS('GSTN-Diff Gross'!$D$7:$D$1006,BOOKS!E181,'GSTN-Diff Gross'!$R$7:$R$1006,"&lt;&gt;0")+COUNTIFS('GSTN-Diff Gross'!$D$7:$D$1006,BOOKS!E181,'GSTN-Diff Gross'!$S$7:$S$1006,"&lt;&gt;0")+COUNTIFS('GSTN-Diff Gross'!$D$7:$D$1006,BOOKS!E181,'GSTN-Diff Gross'!$T$7:$T$1006,"&lt;&gt;0")+COUNTIFS('GSTN-Diff Gross'!$D$7:$D$1006,BOOKS!E181,'GSTN-Diff Gross'!$U$7:$U$1006,"&lt;&gt;0")+COUNTIFS('GSTN-Diff Gross'!$D$7:$D$1006,BOOKS!E181,'GSTN-Diff Gross'!$V$7:$V$1006,"&lt;&gt;0"),BOOKS!E181,"")</f>
        <v/>
      </c>
      <c r="D181" s="44" t="str">
        <f>IF(COUNTIFS('GSTN-Diff Gross'!$D$7:$D$1006,BOOKS!E181,'GSTN-Diff Gross'!$R$7:$R$1006,"&lt;&gt;0")+COUNTIFS('GSTN-Diff Gross'!$D$7:$D$1006,BOOKS!E181,'GSTN-Diff Gross'!$S$7:$S$1006,"&lt;&gt;0")+COUNTIFS('GSTN-Diff Gross'!$D$7:$D$1006,BOOKS!E181,'GSTN-Diff Gross'!$T$7:$T$1006,"&lt;&gt;0")+COUNTIFS('GSTN-Diff Gross'!$D$7:$D$1006,BOOKS!E181,'GSTN-Diff Gross'!$U$7:$U$1006,"&lt;&gt;0")+COUNTIFS('GSTN-Diff Gross'!$D$7:$D$1006,BOOKS!E181,'GSTN-Diff Gross'!$V$7:$V$1006,"&lt;&gt;0"),BOOKS!F181,"")</f>
        <v/>
      </c>
      <c r="E181" s="67" t="str">
        <f>IF(COUNTIFS('GSTN-Diff Gross'!$D$7:$D$1006,BOOKS!E181,'GSTN-Diff Gross'!$R$7:$R$1006,"&lt;&gt;0")+COUNTIFS('GSTN-Diff Gross'!$D$7:$D$1006,BOOKS!E181,'GSTN-Diff Gross'!$S$7:$S$1006,"&lt;&gt;0")+COUNTIFS('GSTN-Diff Gross'!$D$7:$D$1006,BOOKS!E181,'GSTN-Diff Gross'!$T$7:$T$1006,"&lt;&gt;0")+COUNTIFS('GSTN-Diff Gross'!$D$7:$D$1006,BOOKS!E181,'GSTN-Diff Gross'!$U$7:$U$1006,"&lt;&gt;0")+COUNTIFS('GSTN-Diff Gross'!$D$7:$D$1006,BOOKS!E181,'GSTN-Diff Gross'!$V$7:$V$1006,"&lt;&gt;0"),BOOKS!G181,"")</f>
        <v/>
      </c>
      <c r="F181" s="89" t="str">
        <f>IF(COUNTIFS('GSTN-Diff Gross'!$D$7:$D$1006,BOOKS!E181,'GSTN-Diff Gross'!$R$7:$R$1006,"&lt;&gt;0")+COUNTIFS('GSTN-Diff Gross'!$D$7:$D$1006,BOOKS!E181,'GSTN-Diff Gross'!$S$7:$S$1006,"&lt;&gt;0")+COUNTIFS('GSTN-Diff Gross'!$D$7:$D$1006,BOOKS!E181,'GSTN-Diff Gross'!$T$7:$T$1006,"&lt;&gt;0")+COUNTIFS('GSTN-Diff Gross'!$D$7:$D$1006,BOOKS!E181,'GSTN-Diff Gross'!$U$7:$U$1006,"&lt;&gt;0")+COUNTIFS('GSTN-Diff Gross'!$D$7:$D$1006,BOOKS!E181,'GSTN-Diff Gross'!$V$7:$V$1006,"&lt;&gt;0"),BOOKS!H181,"")</f>
        <v/>
      </c>
      <c r="G181" s="96">
        <f t="shared" si="18"/>
        <v>0</v>
      </c>
      <c r="H181" s="96">
        <f t="shared" si="19"/>
        <v>0</v>
      </c>
      <c r="I181" s="97">
        <f t="shared" si="20"/>
        <v>0</v>
      </c>
      <c r="J181" s="98">
        <f t="shared" si="21"/>
        <v>0</v>
      </c>
      <c r="K181" s="96">
        <f t="shared" si="22"/>
        <v>0</v>
      </c>
      <c r="L181" s="93">
        <f>IF(COUNTIFS('GSTN-Diff Gross'!$D$7:$D$1006,BOOKS!E181,'GSTN-Diff Gross'!$R$7:$R$1006,"&lt;&gt;0")+COUNTIFS('GSTN-Diff Gross'!$D$7:$D$1006,BOOKS!E181,'GSTN-Diff Gross'!$S$7:$S$1006,"&lt;&gt;0")+COUNTIFS('GSTN-Diff Gross'!$D$7:$D$1006,BOOKS!E181,'GSTN-Diff Gross'!$T$7:$T$1006,"&lt;&gt;0")+COUNTIFS('GSTN-Diff Gross'!$D$7:$D$1006,BOOKS!E181,'GSTN-Diff Gross'!$U$7:$U$1006,"&lt;&gt;0")+COUNTIFS('GSTN-Diff Gross'!$D$7:$D$1006,BOOKS!E181,'GSTN-Diff Gross'!$V$7:$V$1006,"&lt;&gt;0"),BOOKS!I181,0)</f>
        <v>0</v>
      </c>
      <c r="M181" s="88">
        <f>IF(COUNTIFS('GSTN-Diff Gross'!$D$7:$D$1006,BOOKS!E181,'GSTN-Diff Gross'!$R$7:$R$1006,"&lt;&gt;0")+COUNTIFS('GSTN-Diff Gross'!$D$7:$D$1006,BOOKS!E181,'GSTN-Diff Gross'!$S$7:$S$1006,"&lt;&gt;0")+COUNTIFS('GSTN-Diff Gross'!$D$7:$D$1006,BOOKS!E181,'GSTN-Diff Gross'!$T$7:$T$1006,"&lt;&gt;0")+COUNTIFS('GSTN-Diff Gross'!$D$7:$D$1006,BOOKS!E181,'GSTN-Diff Gross'!$U$7:$U$1006,"&lt;&gt;0")+COUNTIFS('GSTN-Diff Gross'!$D$7:$D$1006,BOOKS!E181,'GSTN-Diff Gross'!$V$7:$V$1006,"&lt;&gt;0"),BOOKS!J181,0)</f>
        <v>0</v>
      </c>
      <c r="N181" s="88">
        <f>IF(COUNTIFS('GSTN-Diff Gross'!$D$7:$D$1006,BOOKS!E181,'GSTN-Diff Gross'!$R$7:$R$1006,"&lt;&gt;0")+COUNTIFS('GSTN-Diff Gross'!$D$7:$D$1006,BOOKS!E181,'GSTN-Diff Gross'!$S$7:$S$1006,"&lt;&gt;0")+COUNTIFS('GSTN-Diff Gross'!$D$7:$D$1006,BOOKS!E181,'GSTN-Diff Gross'!$T$7:$T$1006,"&lt;&gt;0")+COUNTIFS('GSTN-Diff Gross'!$D$7:$D$1006,BOOKS!E181,'GSTN-Diff Gross'!$U$7:$U$1006,"&lt;&gt;0")+COUNTIFS('GSTN-Diff Gross'!$D$7:$D$1006,BOOKS!E181,'GSTN-Diff Gross'!$V$7:$V$1006,"&lt;&gt;0"),BOOKS!K181,0)</f>
        <v>0</v>
      </c>
      <c r="O181" s="88">
        <f>IF(COUNTIFS('GSTN-Diff Gross'!$D$7:$D$1006,BOOKS!E181,'GSTN-Diff Gross'!$R$7:$R$1006,"&lt;&gt;0")+COUNTIFS('GSTN-Diff Gross'!$D$7:$D$1006,BOOKS!E181,'GSTN-Diff Gross'!$S$7:$S$1006,"&lt;&gt;0")+COUNTIFS('GSTN-Diff Gross'!$D$7:$D$1006,BOOKS!E181,'GSTN-Diff Gross'!$T$7:$T$1006,"&lt;&gt;0")+COUNTIFS('GSTN-Diff Gross'!$D$7:$D$1006,BOOKS!E181,'GSTN-Diff Gross'!$U$7:$U$1006,"&lt;&gt;0")+COUNTIFS('GSTN-Diff Gross'!$D$7:$D$1006,BOOKS!E181,'GSTN-Diff Gross'!$V$7:$V$1006,"&lt;&gt;0"),BOOKS!L181,0)</f>
        <v>0</v>
      </c>
      <c r="P181" s="88">
        <f>IF(COUNTIFS('GSTN-Diff Gross'!$D$7:$D$1006,BOOKS!E181,'GSTN-Diff Gross'!$R$7:$R$1006,"&lt;&gt;0")+COUNTIFS('GSTN-Diff Gross'!$D$7:$D$1006,BOOKS!E181,'GSTN-Diff Gross'!$S$7:$S$1006,"&lt;&gt;0")+COUNTIFS('GSTN-Diff Gross'!$D$7:$D$1006,BOOKS!E181,'GSTN-Diff Gross'!$T$7:$T$1006,"&lt;&gt;0")+COUNTIFS('GSTN-Diff Gross'!$D$7:$D$1006,BOOKS!E181,'GSTN-Diff Gross'!$U$7:$U$1006,"&lt;&gt;0")+COUNTIFS('GSTN-Diff Gross'!$D$7:$D$1006,BOOKS!E181,'GSTN-Diff Gross'!$V$7:$V$1006,"&lt;&gt;0"),BOOKS!M181,0)</f>
        <v>0</v>
      </c>
      <c r="Q181" s="84">
        <f>IFERROR(IF(B181="",0,SUMPRODUCT(('2A'!$D$6:$D$1005='GSTN-Bill Wise'!B181)*'2A'!$I$6:$I$1005)),0)</f>
        <v>0</v>
      </c>
      <c r="R181" s="44">
        <f>IFERROR(IF(B181="",0,SUMPRODUCT(('2A'!$D$6:$D$1005='GSTN-Bill Wise'!B181)*'2A'!$J$6:$J$1005)),0)</f>
        <v>0</v>
      </c>
      <c r="S181" s="44">
        <f>IFERROR(IF(B181="",0,SUMPRODUCT(('2A'!$D$6:$D$1005='GSTN-Bill Wise'!B181)*'2A'!$K$6:$K$1005)),0)</f>
        <v>0</v>
      </c>
      <c r="T181" s="44">
        <f>IFERROR(IF(B181="",0,SUMPRODUCT(('2A'!$D$6:$D$1005='GSTN-Bill Wise'!B181)*'2A'!$L$6:$L$1005)),0)</f>
        <v>0</v>
      </c>
      <c r="U181" s="44">
        <f>IFERROR(IF(B181="",0,SUMPRODUCT(('2A'!$D$6:$D$1005='GSTN-Bill Wise'!B181)*'2A'!$M$6:$M$1005)),0)</f>
        <v>0</v>
      </c>
      <c r="V181" s="111"/>
    </row>
    <row r="182" spans="1:22">
      <c r="A182" s="161">
        <f t="shared" si="23"/>
        <v>177</v>
      </c>
      <c r="B182" s="161" t="str">
        <f t="shared" si="17"/>
        <v/>
      </c>
      <c r="C182" s="161" t="str">
        <f>IF(COUNTIFS('GSTN-Diff Gross'!$D$7:$D$1006,BOOKS!E182,'GSTN-Diff Gross'!$R$7:$R$1006,"&lt;&gt;0")+COUNTIFS('GSTN-Diff Gross'!$D$7:$D$1006,BOOKS!E182,'GSTN-Diff Gross'!$S$7:$S$1006,"&lt;&gt;0")+COUNTIFS('GSTN-Diff Gross'!$D$7:$D$1006,BOOKS!E182,'GSTN-Diff Gross'!$T$7:$T$1006,"&lt;&gt;0")+COUNTIFS('GSTN-Diff Gross'!$D$7:$D$1006,BOOKS!E182,'GSTN-Diff Gross'!$U$7:$U$1006,"&lt;&gt;0")+COUNTIFS('GSTN-Diff Gross'!$D$7:$D$1006,BOOKS!E182,'GSTN-Diff Gross'!$V$7:$V$1006,"&lt;&gt;0"),BOOKS!E182,"")</f>
        <v/>
      </c>
      <c r="D182" s="41" t="str">
        <f>IF(COUNTIFS('GSTN-Diff Gross'!$D$7:$D$1006,BOOKS!E182,'GSTN-Diff Gross'!$R$7:$R$1006,"&lt;&gt;0")+COUNTIFS('GSTN-Diff Gross'!$D$7:$D$1006,BOOKS!E182,'GSTN-Diff Gross'!$S$7:$S$1006,"&lt;&gt;0")+COUNTIFS('GSTN-Diff Gross'!$D$7:$D$1006,BOOKS!E182,'GSTN-Diff Gross'!$T$7:$T$1006,"&lt;&gt;0")+COUNTIFS('GSTN-Diff Gross'!$D$7:$D$1006,BOOKS!E182,'GSTN-Diff Gross'!$U$7:$U$1006,"&lt;&gt;0")+COUNTIFS('GSTN-Diff Gross'!$D$7:$D$1006,BOOKS!E182,'GSTN-Diff Gross'!$V$7:$V$1006,"&lt;&gt;0"),BOOKS!F182,"")</f>
        <v/>
      </c>
      <c r="E182" s="68" t="str">
        <f>IF(COUNTIFS('GSTN-Diff Gross'!$D$7:$D$1006,BOOKS!E182,'GSTN-Diff Gross'!$R$7:$R$1006,"&lt;&gt;0")+COUNTIFS('GSTN-Diff Gross'!$D$7:$D$1006,BOOKS!E182,'GSTN-Diff Gross'!$S$7:$S$1006,"&lt;&gt;0")+COUNTIFS('GSTN-Diff Gross'!$D$7:$D$1006,BOOKS!E182,'GSTN-Diff Gross'!$T$7:$T$1006,"&lt;&gt;0")+COUNTIFS('GSTN-Diff Gross'!$D$7:$D$1006,BOOKS!E182,'GSTN-Diff Gross'!$U$7:$U$1006,"&lt;&gt;0")+COUNTIFS('GSTN-Diff Gross'!$D$7:$D$1006,BOOKS!E182,'GSTN-Diff Gross'!$V$7:$V$1006,"&lt;&gt;0"),BOOKS!G182,"")</f>
        <v/>
      </c>
      <c r="F182" s="90" t="str">
        <f>IF(COUNTIFS('GSTN-Diff Gross'!$D$7:$D$1006,BOOKS!E182,'GSTN-Diff Gross'!$R$7:$R$1006,"&lt;&gt;0")+COUNTIFS('GSTN-Diff Gross'!$D$7:$D$1006,BOOKS!E182,'GSTN-Diff Gross'!$S$7:$S$1006,"&lt;&gt;0")+COUNTIFS('GSTN-Diff Gross'!$D$7:$D$1006,BOOKS!E182,'GSTN-Diff Gross'!$T$7:$T$1006,"&lt;&gt;0")+COUNTIFS('GSTN-Diff Gross'!$D$7:$D$1006,BOOKS!E182,'GSTN-Diff Gross'!$U$7:$U$1006,"&lt;&gt;0")+COUNTIFS('GSTN-Diff Gross'!$D$7:$D$1006,BOOKS!E182,'GSTN-Diff Gross'!$V$7:$V$1006,"&lt;&gt;0"),BOOKS!H182,"")</f>
        <v/>
      </c>
      <c r="G182" s="167">
        <f t="shared" si="18"/>
        <v>0</v>
      </c>
      <c r="H182" s="167">
        <f t="shared" si="19"/>
        <v>0</v>
      </c>
      <c r="I182" s="167">
        <f t="shared" si="20"/>
        <v>0</v>
      </c>
      <c r="J182" s="167">
        <f t="shared" si="21"/>
        <v>0</v>
      </c>
      <c r="K182" s="167">
        <f t="shared" si="22"/>
        <v>0</v>
      </c>
      <c r="L182" s="99">
        <f>IF(COUNTIFS('GSTN-Diff Gross'!$D$7:$D$1006,BOOKS!E182,'GSTN-Diff Gross'!$R$7:$R$1006,"&lt;&gt;0")+COUNTIFS('GSTN-Diff Gross'!$D$7:$D$1006,BOOKS!E182,'GSTN-Diff Gross'!$S$7:$S$1006,"&lt;&gt;0")+COUNTIFS('GSTN-Diff Gross'!$D$7:$D$1006,BOOKS!E182,'GSTN-Diff Gross'!$T$7:$T$1006,"&lt;&gt;0")+COUNTIFS('GSTN-Diff Gross'!$D$7:$D$1006,BOOKS!E182,'GSTN-Diff Gross'!$U$7:$U$1006,"&lt;&gt;0")+COUNTIFS('GSTN-Diff Gross'!$D$7:$D$1006,BOOKS!E182,'GSTN-Diff Gross'!$V$7:$V$1006,"&lt;&gt;0"),BOOKS!I182,0)</f>
        <v>0</v>
      </c>
      <c r="M182" s="100">
        <f>IF(COUNTIFS('GSTN-Diff Gross'!$D$7:$D$1006,BOOKS!E182,'GSTN-Diff Gross'!$R$7:$R$1006,"&lt;&gt;0")+COUNTIFS('GSTN-Diff Gross'!$D$7:$D$1006,BOOKS!E182,'GSTN-Diff Gross'!$S$7:$S$1006,"&lt;&gt;0")+COUNTIFS('GSTN-Diff Gross'!$D$7:$D$1006,BOOKS!E182,'GSTN-Diff Gross'!$T$7:$T$1006,"&lt;&gt;0")+COUNTIFS('GSTN-Diff Gross'!$D$7:$D$1006,BOOKS!E182,'GSTN-Diff Gross'!$U$7:$U$1006,"&lt;&gt;0")+COUNTIFS('GSTN-Diff Gross'!$D$7:$D$1006,BOOKS!E182,'GSTN-Diff Gross'!$V$7:$V$1006,"&lt;&gt;0"),BOOKS!J182,0)</f>
        <v>0</v>
      </c>
      <c r="N182" s="100">
        <f>IF(COUNTIFS('GSTN-Diff Gross'!$D$7:$D$1006,BOOKS!E182,'GSTN-Diff Gross'!$R$7:$R$1006,"&lt;&gt;0")+COUNTIFS('GSTN-Diff Gross'!$D$7:$D$1006,BOOKS!E182,'GSTN-Diff Gross'!$S$7:$S$1006,"&lt;&gt;0")+COUNTIFS('GSTN-Diff Gross'!$D$7:$D$1006,BOOKS!E182,'GSTN-Diff Gross'!$T$7:$T$1006,"&lt;&gt;0")+COUNTIFS('GSTN-Diff Gross'!$D$7:$D$1006,BOOKS!E182,'GSTN-Diff Gross'!$U$7:$U$1006,"&lt;&gt;0")+COUNTIFS('GSTN-Diff Gross'!$D$7:$D$1006,BOOKS!E182,'GSTN-Diff Gross'!$V$7:$V$1006,"&lt;&gt;0"),BOOKS!K182,0)</f>
        <v>0</v>
      </c>
      <c r="O182" s="100">
        <f>IF(COUNTIFS('GSTN-Diff Gross'!$D$7:$D$1006,BOOKS!E182,'GSTN-Diff Gross'!$R$7:$R$1006,"&lt;&gt;0")+COUNTIFS('GSTN-Diff Gross'!$D$7:$D$1006,BOOKS!E182,'GSTN-Diff Gross'!$S$7:$S$1006,"&lt;&gt;0")+COUNTIFS('GSTN-Diff Gross'!$D$7:$D$1006,BOOKS!E182,'GSTN-Diff Gross'!$T$7:$T$1006,"&lt;&gt;0")+COUNTIFS('GSTN-Diff Gross'!$D$7:$D$1006,BOOKS!E182,'GSTN-Diff Gross'!$U$7:$U$1006,"&lt;&gt;0")+COUNTIFS('GSTN-Diff Gross'!$D$7:$D$1006,BOOKS!E182,'GSTN-Diff Gross'!$V$7:$V$1006,"&lt;&gt;0"),BOOKS!L182,0)</f>
        <v>0</v>
      </c>
      <c r="P182" s="100">
        <f>IF(COUNTIFS('GSTN-Diff Gross'!$D$7:$D$1006,BOOKS!E182,'GSTN-Diff Gross'!$R$7:$R$1006,"&lt;&gt;0")+COUNTIFS('GSTN-Diff Gross'!$D$7:$D$1006,BOOKS!E182,'GSTN-Diff Gross'!$S$7:$S$1006,"&lt;&gt;0")+COUNTIFS('GSTN-Diff Gross'!$D$7:$D$1006,BOOKS!E182,'GSTN-Diff Gross'!$T$7:$T$1006,"&lt;&gt;0")+COUNTIFS('GSTN-Diff Gross'!$D$7:$D$1006,BOOKS!E182,'GSTN-Diff Gross'!$U$7:$U$1006,"&lt;&gt;0")+COUNTIFS('GSTN-Diff Gross'!$D$7:$D$1006,BOOKS!E182,'GSTN-Diff Gross'!$V$7:$V$1006,"&lt;&gt;0"),BOOKS!M182,0)</f>
        <v>0</v>
      </c>
      <c r="Q182" s="94">
        <f>IFERROR(IF(B182="",0,SUMPRODUCT(('2A'!$D$6:$D$1005='GSTN-Bill Wise'!B182)*'2A'!$I$6:$I$1005)),0)</f>
        <v>0</v>
      </c>
      <c r="R182" s="95">
        <f>IFERROR(IF(B182="",0,SUMPRODUCT(('2A'!$D$6:$D$1005='GSTN-Bill Wise'!B182)*'2A'!$J$6:$J$1005)),0)</f>
        <v>0</v>
      </c>
      <c r="S182" s="95">
        <f>IFERROR(IF(B182="",0,SUMPRODUCT(('2A'!$D$6:$D$1005='GSTN-Bill Wise'!B182)*'2A'!$K$6:$K$1005)),0)</f>
        <v>0</v>
      </c>
      <c r="T182" s="95">
        <f>IFERROR(IF(B182="",0,SUMPRODUCT(('2A'!$D$6:$D$1005='GSTN-Bill Wise'!B182)*'2A'!$L$6:$L$1005)),0)</f>
        <v>0</v>
      </c>
      <c r="U182" s="95">
        <f>IFERROR(IF(B182="",0,SUMPRODUCT(('2A'!$D$6:$D$1005='GSTN-Bill Wise'!B182)*'2A'!$M$6:$M$1005)),0)</f>
        <v>0</v>
      </c>
      <c r="V182" s="111"/>
    </row>
    <row r="183" spans="1:22">
      <c r="A183" s="162">
        <f t="shared" si="23"/>
        <v>178</v>
      </c>
      <c r="B183" s="162" t="str">
        <f t="shared" si="17"/>
        <v/>
      </c>
      <c r="C183" s="162" t="str">
        <f>IF(COUNTIFS('GSTN-Diff Gross'!$D$7:$D$1006,BOOKS!E183,'GSTN-Diff Gross'!$R$7:$R$1006,"&lt;&gt;0")+COUNTIFS('GSTN-Diff Gross'!$D$7:$D$1006,BOOKS!E183,'GSTN-Diff Gross'!$S$7:$S$1006,"&lt;&gt;0")+COUNTIFS('GSTN-Diff Gross'!$D$7:$D$1006,BOOKS!E183,'GSTN-Diff Gross'!$T$7:$T$1006,"&lt;&gt;0")+COUNTIFS('GSTN-Diff Gross'!$D$7:$D$1006,BOOKS!E183,'GSTN-Diff Gross'!$U$7:$U$1006,"&lt;&gt;0")+COUNTIFS('GSTN-Diff Gross'!$D$7:$D$1006,BOOKS!E183,'GSTN-Diff Gross'!$V$7:$V$1006,"&lt;&gt;0"),BOOKS!E183,"")</f>
        <v/>
      </c>
      <c r="D183" s="44" t="str">
        <f>IF(COUNTIFS('GSTN-Diff Gross'!$D$7:$D$1006,BOOKS!E183,'GSTN-Diff Gross'!$R$7:$R$1006,"&lt;&gt;0")+COUNTIFS('GSTN-Diff Gross'!$D$7:$D$1006,BOOKS!E183,'GSTN-Diff Gross'!$S$7:$S$1006,"&lt;&gt;0")+COUNTIFS('GSTN-Diff Gross'!$D$7:$D$1006,BOOKS!E183,'GSTN-Diff Gross'!$T$7:$T$1006,"&lt;&gt;0")+COUNTIFS('GSTN-Diff Gross'!$D$7:$D$1006,BOOKS!E183,'GSTN-Diff Gross'!$U$7:$U$1006,"&lt;&gt;0")+COUNTIFS('GSTN-Diff Gross'!$D$7:$D$1006,BOOKS!E183,'GSTN-Diff Gross'!$V$7:$V$1006,"&lt;&gt;0"),BOOKS!F183,"")</f>
        <v/>
      </c>
      <c r="E183" s="67" t="str">
        <f>IF(COUNTIFS('GSTN-Diff Gross'!$D$7:$D$1006,BOOKS!E183,'GSTN-Diff Gross'!$R$7:$R$1006,"&lt;&gt;0")+COUNTIFS('GSTN-Diff Gross'!$D$7:$D$1006,BOOKS!E183,'GSTN-Diff Gross'!$S$7:$S$1006,"&lt;&gt;0")+COUNTIFS('GSTN-Diff Gross'!$D$7:$D$1006,BOOKS!E183,'GSTN-Diff Gross'!$T$7:$T$1006,"&lt;&gt;0")+COUNTIFS('GSTN-Diff Gross'!$D$7:$D$1006,BOOKS!E183,'GSTN-Diff Gross'!$U$7:$U$1006,"&lt;&gt;0")+COUNTIFS('GSTN-Diff Gross'!$D$7:$D$1006,BOOKS!E183,'GSTN-Diff Gross'!$V$7:$V$1006,"&lt;&gt;0"),BOOKS!G183,"")</f>
        <v/>
      </c>
      <c r="F183" s="89" t="str">
        <f>IF(COUNTIFS('GSTN-Diff Gross'!$D$7:$D$1006,BOOKS!E183,'GSTN-Diff Gross'!$R$7:$R$1006,"&lt;&gt;0")+COUNTIFS('GSTN-Diff Gross'!$D$7:$D$1006,BOOKS!E183,'GSTN-Diff Gross'!$S$7:$S$1006,"&lt;&gt;0")+COUNTIFS('GSTN-Diff Gross'!$D$7:$D$1006,BOOKS!E183,'GSTN-Diff Gross'!$T$7:$T$1006,"&lt;&gt;0")+COUNTIFS('GSTN-Diff Gross'!$D$7:$D$1006,BOOKS!E183,'GSTN-Diff Gross'!$U$7:$U$1006,"&lt;&gt;0")+COUNTIFS('GSTN-Diff Gross'!$D$7:$D$1006,BOOKS!E183,'GSTN-Diff Gross'!$V$7:$V$1006,"&lt;&gt;0"),BOOKS!H183,"")</f>
        <v/>
      </c>
      <c r="G183" s="96">
        <f t="shared" si="18"/>
        <v>0</v>
      </c>
      <c r="H183" s="96">
        <f t="shared" si="19"/>
        <v>0</v>
      </c>
      <c r="I183" s="97">
        <f t="shared" si="20"/>
        <v>0</v>
      </c>
      <c r="J183" s="98">
        <f t="shared" si="21"/>
        <v>0</v>
      </c>
      <c r="K183" s="96">
        <f t="shared" si="22"/>
        <v>0</v>
      </c>
      <c r="L183" s="93">
        <f>IF(COUNTIFS('GSTN-Diff Gross'!$D$7:$D$1006,BOOKS!E183,'GSTN-Diff Gross'!$R$7:$R$1006,"&lt;&gt;0")+COUNTIFS('GSTN-Diff Gross'!$D$7:$D$1006,BOOKS!E183,'GSTN-Diff Gross'!$S$7:$S$1006,"&lt;&gt;0")+COUNTIFS('GSTN-Diff Gross'!$D$7:$D$1006,BOOKS!E183,'GSTN-Diff Gross'!$T$7:$T$1006,"&lt;&gt;0")+COUNTIFS('GSTN-Diff Gross'!$D$7:$D$1006,BOOKS!E183,'GSTN-Diff Gross'!$U$7:$U$1006,"&lt;&gt;0")+COUNTIFS('GSTN-Diff Gross'!$D$7:$D$1006,BOOKS!E183,'GSTN-Diff Gross'!$V$7:$V$1006,"&lt;&gt;0"),BOOKS!I183,0)</f>
        <v>0</v>
      </c>
      <c r="M183" s="88">
        <f>IF(COUNTIFS('GSTN-Diff Gross'!$D$7:$D$1006,BOOKS!E183,'GSTN-Diff Gross'!$R$7:$R$1006,"&lt;&gt;0")+COUNTIFS('GSTN-Diff Gross'!$D$7:$D$1006,BOOKS!E183,'GSTN-Diff Gross'!$S$7:$S$1006,"&lt;&gt;0")+COUNTIFS('GSTN-Diff Gross'!$D$7:$D$1006,BOOKS!E183,'GSTN-Diff Gross'!$T$7:$T$1006,"&lt;&gt;0")+COUNTIFS('GSTN-Diff Gross'!$D$7:$D$1006,BOOKS!E183,'GSTN-Diff Gross'!$U$7:$U$1006,"&lt;&gt;0")+COUNTIFS('GSTN-Diff Gross'!$D$7:$D$1006,BOOKS!E183,'GSTN-Diff Gross'!$V$7:$V$1006,"&lt;&gt;0"),BOOKS!J183,0)</f>
        <v>0</v>
      </c>
      <c r="N183" s="88">
        <f>IF(COUNTIFS('GSTN-Diff Gross'!$D$7:$D$1006,BOOKS!E183,'GSTN-Diff Gross'!$R$7:$R$1006,"&lt;&gt;0")+COUNTIFS('GSTN-Diff Gross'!$D$7:$D$1006,BOOKS!E183,'GSTN-Diff Gross'!$S$7:$S$1006,"&lt;&gt;0")+COUNTIFS('GSTN-Diff Gross'!$D$7:$D$1006,BOOKS!E183,'GSTN-Diff Gross'!$T$7:$T$1006,"&lt;&gt;0")+COUNTIFS('GSTN-Diff Gross'!$D$7:$D$1006,BOOKS!E183,'GSTN-Diff Gross'!$U$7:$U$1006,"&lt;&gt;0")+COUNTIFS('GSTN-Diff Gross'!$D$7:$D$1006,BOOKS!E183,'GSTN-Diff Gross'!$V$7:$V$1006,"&lt;&gt;0"),BOOKS!K183,0)</f>
        <v>0</v>
      </c>
      <c r="O183" s="88">
        <f>IF(COUNTIFS('GSTN-Diff Gross'!$D$7:$D$1006,BOOKS!E183,'GSTN-Diff Gross'!$R$7:$R$1006,"&lt;&gt;0")+COUNTIFS('GSTN-Diff Gross'!$D$7:$D$1006,BOOKS!E183,'GSTN-Diff Gross'!$S$7:$S$1006,"&lt;&gt;0")+COUNTIFS('GSTN-Diff Gross'!$D$7:$D$1006,BOOKS!E183,'GSTN-Diff Gross'!$T$7:$T$1006,"&lt;&gt;0")+COUNTIFS('GSTN-Diff Gross'!$D$7:$D$1006,BOOKS!E183,'GSTN-Diff Gross'!$U$7:$U$1006,"&lt;&gt;0")+COUNTIFS('GSTN-Diff Gross'!$D$7:$D$1006,BOOKS!E183,'GSTN-Diff Gross'!$V$7:$V$1006,"&lt;&gt;0"),BOOKS!L183,0)</f>
        <v>0</v>
      </c>
      <c r="P183" s="88">
        <f>IF(COUNTIFS('GSTN-Diff Gross'!$D$7:$D$1006,BOOKS!E183,'GSTN-Diff Gross'!$R$7:$R$1006,"&lt;&gt;0")+COUNTIFS('GSTN-Diff Gross'!$D$7:$D$1006,BOOKS!E183,'GSTN-Diff Gross'!$S$7:$S$1006,"&lt;&gt;0")+COUNTIFS('GSTN-Diff Gross'!$D$7:$D$1006,BOOKS!E183,'GSTN-Diff Gross'!$T$7:$T$1006,"&lt;&gt;0")+COUNTIFS('GSTN-Diff Gross'!$D$7:$D$1006,BOOKS!E183,'GSTN-Diff Gross'!$U$7:$U$1006,"&lt;&gt;0")+COUNTIFS('GSTN-Diff Gross'!$D$7:$D$1006,BOOKS!E183,'GSTN-Diff Gross'!$V$7:$V$1006,"&lt;&gt;0"),BOOKS!M183,0)</f>
        <v>0</v>
      </c>
      <c r="Q183" s="84">
        <f>IFERROR(IF(B183="",0,SUMPRODUCT(('2A'!$D$6:$D$1005='GSTN-Bill Wise'!B183)*'2A'!$I$6:$I$1005)),0)</f>
        <v>0</v>
      </c>
      <c r="R183" s="44">
        <f>IFERROR(IF(B183="",0,SUMPRODUCT(('2A'!$D$6:$D$1005='GSTN-Bill Wise'!B183)*'2A'!$J$6:$J$1005)),0)</f>
        <v>0</v>
      </c>
      <c r="S183" s="44">
        <f>IFERROR(IF(B183="",0,SUMPRODUCT(('2A'!$D$6:$D$1005='GSTN-Bill Wise'!B183)*'2A'!$K$6:$K$1005)),0)</f>
        <v>0</v>
      </c>
      <c r="T183" s="44">
        <f>IFERROR(IF(B183="",0,SUMPRODUCT(('2A'!$D$6:$D$1005='GSTN-Bill Wise'!B183)*'2A'!$L$6:$L$1005)),0)</f>
        <v>0</v>
      </c>
      <c r="U183" s="44">
        <f>IFERROR(IF(B183="",0,SUMPRODUCT(('2A'!$D$6:$D$1005='GSTN-Bill Wise'!B183)*'2A'!$M$6:$M$1005)),0)</f>
        <v>0</v>
      </c>
      <c r="V183" s="111"/>
    </row>
    <row r="184" spans="1:22">
      <c r="A184" s="161">
        <f t="shared" si="23"/>
        <v>179</v>
      </c>
      <c r="B184" s="161" t="str">
        <f t="shared" si="17"/>
        <v/>
      </c>
      <c r="C184" s="161" t="str">
        <f>IF(COUNTIFS('GSTN-Diff Gross'!$D$7:$D$1006,BOOKS!E184,'GSTN-Diff Gross'!$R$7:$R$1006,"&lt;&gt;0")+COUNTIFS('GSTN-Diff Gross'!$D$7:$D$1006,BOOKS!E184,'GSTN-Diff Gross'!$S$7:$S$1006,"&lt;&gt;0")+COUNTIFS('GSTN-Diff Gross'!$D$7:$D$1006,BOOKS!E184,'GSTN-Diff Gross'!$T$7:$T$1006,"&lt;&gt;0")+COUNTIFS('GSTN-Diff Gross'!$D$7:$D$1006,BOOKS!E184,'GSTN-Diff Gross'!$U$7:$U$1006,"&lt;&gt;0")+COUNTIFS('GSTN-Diff Gross'!$D$7:$D$1006,BOOKS!E184,'GSTN-Diff Gross'!$V$7:$V$1006,"&lt;&gt;0"),BOOKS!E184,"")</f>
        <v/>
      </c>
      <c r="D184" s="41" t="str">
        <f>IF(COUNTIFS('GSTN-Diff Gross'!$D$7:$D$1006,BOOKS!E184,'GSTN-Diff Gross'!$R$7:$R$1006,"&lt;&gt;0")+COUNTIFS('GSTN-Diff Gross'!$D$7:$D$1006,BOOKS!E184,'GSTN-Diff Gross'!$S$7:$S$1006,"&lt;&gt;0")+COUNTIFS('GSTN-Diff Gross'!$D$7:$D$1006,BOOKS!E184,'GSTN-Diff Gross'!$T$7:$T$1006,"&lt;&gt;0")+COUNTIFS('GSTN-Diff Gross'!$D$7:$D$1006,BOOKS!E184,'GSTN-Diff Gross'!$U$7:$U$1006,"&lt;&gt;0")+COUNTIFS('GSTN-Diff Gross'!$D$7:$D$1006,BOOKS!E184,'GSTN-Diff Gross'!$V$7:$V$1006,"&lt;&gt;0"),BOOKS!F184,"")</f>
        <v/>
      </c>
      <c r="E184" s="68" t="str">
        <f>IF(COUNTIFS('GSTN-Diff Gross'!$D$7:$D$1006,BOOKS!E184,'GSTN-Diff Gross'!$R$7:$R$1006,"&lt;&gt;0")+COUNTIFS('GSTN-Diff Gross'!$D$7:$D$1006,BOOKS!E184,'GSTN-Diff Gross'!$S$7:$S$1006,"&lt;&gt;0")+COUNTIFS('GSTN-Diff Gross'!$D$7:$D$1006,BOOKS!E184,'GSTN-Diff Gross'!$T$7:$T$1006,"&lt;&gt;0")+COUNTIFS('GSTN-Diff Gross'!$D$7:$D$1006,BOOKS!E184,'GSTN-Diff Gross'!$U$7:$U$1006,"&lt;&gt;0")+COUNTIFS('GSTN-Diff Gross'!$D$7:$D$1006,BOOKS!E184,'GSTN-Diff Gross'!$V$7:$V$1006,"&lt;&gt;0"),BOOKS!G184,"")</f>
        <v/>
      </c>
      <c r="F184" s="90" t="str">
        <f>IF(COUNTIFS('GSTN-Diff Gross'!$D$7:$D$1006,BOOKS!E184,'GSTN-Diff Gross'!$R$7:$R$1006,"&lt;&gt;0")+COUNTIFS('GSTN-Diff Gross'!$D$7:$D$1006,BOOKS!E184,'GSTN-Diff Gross'!$S$7:$S$1006,"&lt;&gt;0")+COUNTIFS('GSTN-Diff Gross'!$D$7:$D$1006,BOOKS!E184,'GSTN-Diff Gross'!$T$7:$T$1006,"&lt;&gt;0")+COUNTIFS('GSTN-Diff Gross'!$D$7:$D$1006,BOOKS!E184,'GSTN-Diff Gross'!$U$7:$U$1006,"&lt;&gt;0")+COUNTIFS('GSTN-Diff Gross'!$D$7:$D$1006,BOOKS!E184,'GSTN-Diff Gross'!$V$7:$V$1006,"&lt;&gt;0"),BOOKS!H184,"")</f>
        <v/>
      </c>
      <c r="G184" s="167">
        <f t="shared" si="18"/>
        <v>0</v>
      </c>
      <c r="H184" s="167">
        <f t="shared" si="19"/>
        <v>0</v>
      </c>
      <c r="I184" s="167">
        <f t="shared" si="20"/>
        <v>0</v>
      </c>
      <c r="J184" s="167">
        <f t="shared" si="21"/>
        <v>0</v>
      </c>
      <c r="K184" s="167">
        <f t="shared" si="22"/>
        <v>0</v>
      </c>
      <c r="L184" s="99">
        <f>IF(COUNTIFS('GSTN-Diff Gross'!$D$7:$D$1006,BOOKS!E184,'GSTN-Diff Gross'!$R$7:$R$1006,"&lt;&gt;0")+COUNTIFS('GSTN-Diff Gross'!$D$7:$D$1006,BOOKS!E184,'GSTN-Diff Gross'!$S$7:$S$1006,"&lt;&gt;0")+COUNTIFS('GSTN-Diff Gross'!$D$7:$D$1006,BOOKS!E184,'GSTN-Diff Gross'!$T$7:$T$1006,"&lt;&gt;0")+COUNTIFS('GSTN-Diff Gross'!$D$7:$D$1006,BOOKS!E184,'GSTN-Diff Gross'!$U$7:$U$1006,"&lt;&gt;0")+COUNTIFS('GSTN-Diff Gross'!$D$7:$D$1006,BOOKS!E184,'GSTN-Diff Gross'!$V$7:$V$1006,"&lt;&gt;0"),BOOKS!I184,0)</f>
        <v>0</v>
      </c>
      <c r="M184" s="100">
        <f>IF(COUNTIFS('GSTN-Diff Gross'!$D$7:$D$1006,BOOKS!E184,'GSTN-Diff Gross'!$R$7:$R$1006,"&lt;&gt;0")+COUNTIFS('GSTN-Diff Gross'!$D$7:$D$1006,BOOKS!E184,'GSTN-Diff Gross'!$S$7:$S$1006,"&lt;&gt;0")+COUNTIFS('GSTN-Diff Gross'!$D$7:$D$1006,BOOKS!E184,'GSTN-Diff Gross'!$T$7:$T$1006,"&lt;&gt;0")+COUNTIFS('GSTN-Diff Gross'!$D$7:$D$1006,BOOKS!E184,'GSTN-Diff Gross'!$U$7:$U$1006,"&lt;&gt;0")+COUNTIFS('GSTN-Diff Gross'!$D$7:$D$1006,BOOKS!E184,'GSTN-Diff Gross'!$V$7:$V$1006,"&lt;&gt;0"),BOOKS!J184,0)</f>
        <v>0</v>
      </c>
      <c r="N184" s="100">
        <f>IF(COUNTIFS('GSTN-Diff Gross'!$D$7:$D$1006,BOOKS!E184,'GSTN-Diff Gross'!$R$7:$R$1006,"&lt;&gt;0")+COUNTIFS('GSTN-Diff Gross'!$D$7:$D$1006,BOOKS!E184,'GSTN-Diff Gross'!$S$7:$S$1006,"&lt;&gt;0")+COUNTIFS('GSTN-Diff Gross'!$D$7:$D$1006,BOOKS!E184,'GSTN-Diff Gross'!$T$7:$T$1006,"&lt;&gt;0")+COUNTIFS('GSTN-Diff Gross'!$D$7:$D$1006,BOOKS!E184,'GSTN-Diff Gross'!$U$7:$U$1006,"&lt;&gt;0")+COUNTIFS('GSTN-Diff Gross'!$D$7:$D$1006,BOOKS!E184,'GSTN-Diff Gross'!$V$7:$V$1006,"&lt;&gt;0"),BOOKS!K184,0)</f>
        <v>0</v>
      </c>
      <c r="O184" s="100">
        <f>IF(COUNTIFS('GSTN-Diff Gross'!$D$7:$D$1006,BOOKS!E184,'GSTN-Diff Gross'!$R$7:$R$1006,"&lt;&gt;0")+COUNTIFS('GSTN-Diff Gross'!$D$7:$D$1006,BOOKS!E184,'GSTN-Diff Gross'!$S$7:$S$1006,"&lt;&gt;0")+COUNTIFS('GSTN-Diff Gross'!$D$7:$D$1006,BOOKS!E184,'GSTN-Diff Gross'!$T$7:$T$1006,"&lt;&gt;0")+COUNTIFS('GSTN-Diff Gross'!$D$7:$D$1006,BOOKS!E184,'GSTN-Diff Gross'!$U$7:$U$1006,"&lt;&gt;0")+COUNTIFS('GSTN-Diff Gross'!$D$7:$D$1006,BOOKS!E184,'GSTN-Diff Gross'!$V$7:$V$1006,"&lt;&gt;0"),BOOKS!L184,0)</f>
        <v>0</v>
      </c>
      <c r="P184" s="100">
        <f>IF(COUNTIFS('GSTN-Diff Gross'!$D$7:$D$1006,BOOKS!E184,'GSTN-Diff Gross'!$R$7:$R$1006,"&lt;&gt;0")+COUNTIFS('GSTN-Diff Gross'!$D$7:$D$1006,BOOKS!E184,'GSTN-Diff Gross'!$S$7:$S$1006,"&lt;&gt;0")+COUNTIFS('GSTN-Diff Gross'!$D$7:$D$1006,BOOKS!E184,'GSTN-Diff Gross'!$T$7:$T$1006,"&lt;&gt;0")+COUNTIFS('GSTN-Diff Gross'!$D$7:$D$1006,BOOKS!E184,'GSTN-Diff Gross'!$U$7:$U$1006,"&lt;&gt;0")+COUNTIFS('GSTN-Diff Gross'!$D$7:$D$1006,BOOKS!E184,'GSTN-Diff Gross'!$V$7:$V$1006,"&lt;&gt;0"),BOOKS!M184,0)</f>
        <v>0</v>
      </c>
      <c r="Q184" s="94">
        <f>IFERROR(IF(B184="",0,SUMPRODUCT(('2A'!$D$6:$D$1005='GSTN-Bill Wise'!B184)*'2A'!$I$6:$I$1005)),0)</f>
        <v>0</v>
      </c>
      <c r="R184" s="95">
        <f>IFERROR(IF(B184="",0,SUMPRODUCT(('2A'!$D$6:$D$1005='GSTN-Bill Wise'!B184)*'2A'!$J$6:$J$1005)),0)</f>
        <v>0</v>
      </c>
      <c r="S184" s="95">
        <f>IFERROR(IF(B184="",0,SUMPRODUCT(('2A'!$D$6:$D$1005='GSTN-Bill Wise'!B184)*'2A'!$K$6:$K$1005)),0)</f>
        <v>0</v>
      </c>
      <c r="T184" s="95">
        <f>IFERROR(IF(B184="",0,SUMPRODUCT(('2A'!$D$6:$D$1005='GSTN-Bill Wise'!B184)*'2A'!$L$6:$L$1005)),0)</f>
        <v>0</v>
      </c>
      <c r="U184" s="95">
        <f>IFERROR(IF(B184="",0,SUMPRODUCT(('2A'!$D$6:$D$1005='GSTN-Bill Wise'!B184)*'2A'!$M$6:$M$1005)),0)</f>
        <v>0</v>
      </c>
      <c r="V184" s="111"/>
    </row>
    <row r="185" spans="1:22">
      <c r="A185" s="162">
        <f t="shared" si="23"/>
        <v>180</v>
      </c>
      <c r="B185" s="162" t="str">
        <f t="shared" si="17"/>
        <v/>
      </c>
      <c r="C185" s="162" t="str">
        <f>IF(COUNTIFS('GSTN-Diff Gross'!$D$7:$D$1006,BOOKS!E185,'GSTN-Diff Gross'!$R$7:$R$1006,"&lt;&gt;0")+COUNTIFS('GSTN-Diff Gross'!$D$7:$D$1006,BOOKS!E185,'GSTN-Diff Gross'!$S$7:$S$1006,"&lt;&gt;0")+COUNTIFS('GSTN-Diff Gross'!$D$7:$D$1006,BOOKS!E185,'GSTN-Diff Gross'!$T$7:$T$1006,"&lt;&gt;0")+COUNTIFS('GSTN-Diff Gross'!$D$7:$D$1006,BOOKS!E185,'GSTN-Diff Gross'!$U$7:$U$1006,"&lt;&gt;0")+COUNTIFS('GSTN-Diff Gross'!$D$7:$D$1006,BOOKS!E185,'GSTN-Diff Gross'!$V$7:$V$1006,"&lt;&gt;0"),BOOKS!E185,"")</f>
        <v/>
      </c>
      <c r="D185" s="44" t="str">
        <f>IF(COUNTIFS('GSTN-Diff Gross'!$D$7:$D$1006,BOOKS!E185,'GSTN-Diff Gross'!$R$7:$R$1006,"&lt;&gt;0")+COUNTIFS('GSTN-Diff Gross'!$D$7:$D$1006,BOOKS!E185,'GSTN-Diff Gross'!$S$7:$S$1006,"&lt;&gt;0")+COUNTIFS('GSTN-Diff Gross'!$D$7:$D$1006,BOOKS!E185,'GSTN-Diff Gross'!$T$7:$T$1006,"&lt;&gt;0")+COUNTIFS('GSTN-Diff Gross'!$D$7:$D$1006,BOOKS!E185,'GSTN-Diff Gross'!$U$7:$U$1006,"&lt;&gt;0")+COUNTIFS('GSTN-Diff Gross'!$D$7:$D$1006,BOOKS!E185,'GSTN-Diff Gross'!$V$7:$V$1006,"&lt;&gt;0"),BOOKS!F185,"")</f>
        <v/>
      </c>
      <c r="E185" s="67" t="str">
        <f>IF(COUNTIFS('GSTN-Diff Gross'!$D$7:$D$1006,BOOKS!E185,'GSTN-Diff Gross'!$R$7:$R$1006,"&lt;&gt;0")+COUNTIFS('GSTN-Diff Gross'!$D$7:$D$1006,BOOKS!E185,'GSTN-Diff Gross'!$S$7:$S$1006,"&lt;&gt;0")+COUNTIFS('GSTN-Diff Gross'!$D$7:$D$1006,BOOKS!E185,'GSTN-Diff Gross'!$T$7:$T$1006,"&lt;&gt;0")+COUNTIFS('GSTN-Diff Gross'!$D$7:$D$1006,BOOKS!E185,'GSTN-Diff Gross'!$U$7:$U$1006,"&lt;&gt;0")+COUNTIFS('GSTN-Diff Gross'!$D$7:$D$1006,BOOKS!E185,'GSTN-Diff Gross'!$V$7:$V$1006,"&lt;&gt;0"),BOOKS!G185,"")</f>
        <v/>
      </c>
      <c r="F185" s="89" t="str">
        <f>IF(COUNTIFS('GSTN-Diff Gross'!$D$7:$D$1006,BOOKS!E185,'GSTN-Diff Gross'!$R$7:$R$1006,"&lt;&gt;0")+COUNTIFS('GSTN-Diff Gross'!$D$7:$D$1006,BOOKS!E185,'GSTN-Diff Gross'!$S$7:$S$1006,"&lt;&gt;0")+COUNTIFS('GSTN-Diff Gross'!$D$7:$D$1006,BOOKS!E185,'GSTN-Diff Gross'!$T$7:$T$1006,"&lt;&gt;0")+COUNTIFS('GSTN-Diff Gross'!$D$7:$D$1006,BOOKS!E185,'GSTN-Diff Gross'!$U$7:$U$1006,"&lt;&gt;0")+COUNTIFS('GSTN-Diff Gross'!$D$7:$D$1006,BOOKS!E185,'GSTN-Diff Gross'!$V$7:$V$1006,"&lt;&gt;0"),BOOKS!H185,"")</f>
        <v/>
      </c>
      <c r="G185" s="96">
        <f t="shared" si="18"/>
        <v>0</v>
      </c>
      <c r="H185" s="96">
        <f t="shared" si="19"/>
        <v>0</v>
      </c>
      <c r="I185" s="97">
        <f t="shared" si="20"/>
        <v>0</v>
      </c>
      <c r="J185" s="98">
        <f t="shared" si="21"/>
        <v>0</v>
      </c>
      <c r="K185" s="96">
        <f t="shared" si="22"/>
        <v>0</v>
      </c>
      <c r="L185" s="93">
        <f>IF(COUNTIFS('GSTN-Diff Gross'!$D$7:$D$1006,BOOKS!E185,'GSTN-Diff Gross'!$R$7:$R$1006,"&lt;&gt;0")+COUNTIFS('GSTN-Diff Gross'!$D$7:$D$1006,BOOKS!E185,'GSTN-Diff Gross'!$S$7:$S$1006,"&lt;&gt;0")+COUNTIFS('GSTN-Diff Gross'!$D$7:$D$1006,BOOKS!E185,'GSTN-Diff Gross'!$T$7:$T$1006,"&lt;&gt;0")+COUNTIFS('GSTN-Diff Gross'!$D$7:$D$1006,BOOKS!E185,'GSTN-Diff Gross'!$U$7:$U$1006,"&lt;&gt;0")+COUNTIFS('GSTN-Diff Gross'!$D$7:$D$1006,BOOKS!E185,'GSTN-Diff Gross'!$V$7:$V$1006,"&lt;&gt;0"),BOOKS!I185,0)</f>
        <v>0</v>
      </c>
      <c r="M185" s="88">
        <f>IF(COUNTIFS('GSTN-Diff Gross'!$D$7:$D$1006,BOOKS!E185,'GSTN-Diff Gross'!$R$7:$R$1006,"&lt;&gt;0")+COUNTIFS('GSTN-Diff Gross'!$D$7:$D$1006,BOOKS!E185,'GSTN-Diff Gross'!$S$7:$S$1006,"&lt;&gt;0")+COUNTIFS('GSTN-Diff Gross'!$D$7:$D$1006,BOOKS!E185,'GSTN-Diff Gross'!$T$7:$T$1006,"&lt;&gt;0")+COUNTIFS('GSTN-Diff Gross'!$D$7:$D$1006,BOOKS!E185,'GSTN-Diff Gross'!$U$7:$U$1006,"&lt;&gt;0")+COUNTIFS('GSTN-Diff Gross'!$D$7:$D$1006,BOOKS!E185,'GSTN-Diff Gross'!$V$7:$V$1006,"&lt;&gt;0"),BOOKS!J185,0)</f>
        <v>0</v>
      </c>
      <c r="N185" s="88">
        <f>IF(COUNTIFS('GSTN-Diff Gross'!$D$7:$D$1006,BOOKS!E185,'GSTN-Diff Gross'!$R$7:$R$1006,"&lt;&gt;0")+COUNTIFS('GSTN-Diff Gross'!$D$7:$D$1006,BOOKS!E185,'GSTN-Diff Gross'!$S$7:$S$1006,"&lt;&gt;0")+COUNTIFS('GSTN-Diff Gross'!$D$7:$D$1006,BOOKS!E185,'GSTN-Diff Gross'!$T$7:$T$1006,"&lt;&gt;0")+COUNTIFS('GSTN-Diff Gross'!$D$7:$D$1006,BOOKS!E185,'GSTN-Diff Gross'!$U$7:$U$1006,"&lt;&gt;0")+COUNTIFS('GSTN-Diff Gross'!$D$7:$D$1006,BOOKS!E185,'GSTN-Diff Gross'!$V$7:$V$1006,"&lt;&gt;0"),BOOKS!K185,0)</f>
        <v>0</v>
      </c>
      <c r="O185" s="88">
        <f>IF(COUNTIFS('GSTN-Diff Gross'!$D$7:$D$1006,BOOKS!E185,'GSTN-Diff Gross'!$R$7:$R$1006,"&lt;&gt;0")+COUNTIFS('GSTN-Diff Gross'!$D$7:$D$1006,BOOKS!E185,'GSTN-Diff Gross'!$S$7:$S$1006,"&lt;&gt;0")+COUNTIFS('GSTN-Diff Gross'!$D$7:$D$1006,BOOKS!E185,'GSTN-Diff Gross'!$T$7:$T$1006,"&lt;&gt;0")+COUNTIFS('GSTN-Diff Gross'!$D$7:$D$1006,BOOKS!E185,'GSTN-Diff Gross'!$U$7:$U$1006,"&lt;&gt;0")+COUNTIFS('GSTN-Diff Gross'!$D$7:$D$1006,BOOKS!E185,'GSTN-Diff Gross'!$V$7:$V$1006,"&lt;&gt;0"),BOOKS!L185,0)</f>
        <v>0</v>
      </c>
      <c r="P185" s="88">
        <f>IF(COUNTIFS('GSTN-Diff Gross'!$D$7:$D$1006,BOOKS!E185,'GSTN-Diff Gross'!$R$7:$R$1006,"&lt;&gt;0")+COUNTIFS('GSTN-Diff Gross'!$D$7:$D$1006,BOOKS!E185,'GSTN-Diff Gross'!$S$7:$S$1006,"&lt;&gt;0")+COUNTIFS('GSTN-Diff Gross'!$D$7:$D$1006,BOOKS!E185,'GSTN-Diff Gross'!$T$7:$T$1006,"&lt;&gt;0")+COUNTIFS('GSTN-Diff Gross'!$D$7:$D$1006,BOOKS!E185,'GSTN-Diff Gross'!$U$7:$U$1006,"&lt;&gt;0")+COUNTIFS('GSTN-Diff Gross'!$D$7:$D$1006,BOOKS!E185,'GSTN-Diff Gross'!$V$7:$V$1006,"&lt;&gt;0"),BOOKS!M185,0)</f>
        <v>0</v>
      </c>
      <c r="Q185" s="84">
        <f>IFERROR(IF(B185="",0,SUMPRODUCT(('2A'!$D$6:$D$1005='GSTN-Bill Wise'!B185)*'2A'!$I$6:$I$1005)),0)</f>
        <v>0</v>
      </c>
      <c r="R185" s="44">
        <f>IFERROR(IF(B185="",0,SUMPRODUCT(('2A'!$D$6:$D$1005='GSTN-Bill Wise'!B185)*'2A'!$J$6:$J$1005)),0)</f>
        <v>0</v>
      </c>
      <c r="S185" s="44">
        <f>IFERROR(IF(B185="",0,SUMPRODUCT(('2A'!$D$6:$D$1005='GSTN-Bill Wise'!B185)*'2A'!$K$6:$K$1005)),0)</f>
        <v>0</v>
      </c>
      <c r="T185" s="44">
        <f>IFERROR(IF(B185="",0,SUMPRODUCT(('2A'!$D$6:$D$1005='GSTN-Bill Wise'!B185)*'2A'!$L$6:$L$1005)),0)</f>
        <v>0</v>
      </c>
      <c r="U185" s="44">
        <f>IFERROR(IF(B185="",0,SUMPRODUCT(('2A'!$D$6:$D$1005='GSTN-Bill Wise'!B185)*'2A'!$M$6:$M$1005)),0)</f>
        <v>0</v>
      </c>
      <c r="V185" s="111"/>
    </row>
    <row r="186" spans="1:22">
      <c r="A186" s="161">
        <f t="shared" si="23"/>
        <v>181</v>
      </c>
      <c r="B186" s="161" t="str">
        <f t="shared" si="17"/>
        <v/>
      </c>
      <c r="C186" s="161" t="str">
        <f>IF(COUNTIFS('GSTN-Diff Gross'!$D$7:$D$1006,BOOKS!E186,'GSTN-Diff Gross'!$R$7:$R$1006,"&lt;&gt;0")+COUNTIFS('GSTN-Diff Gross'!$D$7:$D$1006,BOOKS!E186,'GSTN-Diff Gross'!$S$7:$S$1006,"&lt;&gt;0")+COUNTIFS('GSTN-Diff Gross'!$D$7:$D$1006,BOOKS!E186,'GSTN-Diff Gross'!$T$7:$T$1006,"&lt;&gt;0")+COUNTIFS('GSTN-Diff Gross'!$D$7:$D$1006,BOOKS!E186,'GSTN-Diff Gross'!$U$7:$U$1006,"&lt;&gt;0")+COUNTIFS('GSTN-Diff Gross'!$D$7:$D$1006,BOOKS!E186,'GSTN-Diff Gross'!$V$7:$V$1006,"&lt;&gt;0"),BOOKS!E186,"")</f>
        <v/>
      </c>
      <c r="D186" s="41" t="str">
        <f>IF(COUNTIFS('GSTN-Diff Gross'!$D$7:$D$1006,BOOKS!E186,'GSTN-Diff Gross'!$R$7:$R$1006,"&lt;&gt;0")+COUNTIFS('GSTN-Diff Gross'!$D$7:$D$1006,BOOKS!E186,'GSTN-Diff Gross'!$S$7:$S$1006,"&lt;&gt;0")+COUNTIFS('GSTN-Diff Gross'!$D$7:$D$1006,BOOKS!E186,'GSTN-Diff Gross'!$T$7:$T$1006,"&lt;&gt;0")+COUNTIFS('GSTN-Diff Gross'!$D$7:$D$1006,BOOKS!E186,'GSTN-Diff Gross'!$U$7:$U$1006,"&lt;&gt;0")+COUNTIFS('GSTN-Diff Gross'!$D$7:$D$1006,BOOKS!E186,'GSTN-Diff Gross'!$V$7:$V$1006,"&lt;&gt;0"),BOOKS!F186,"")</f>
        <v/>
      </c>
      <c r="E186" s="68" t="str">
        <f>IF(COUNTIFS('GSTN-Diff Gross'!$D$7:$D$1006,BOOKS!E186,'GSTN-Diff Gross'!$R$7:$R$1006,"&lt;&gt;0")+COUNTIFS('GSTN-Diff Gross'!$D$7:$D$1006,BOOKS!E186,'GSTN-Diff Gross'!$S$7:$S$1006,"&lt;&gt;0")+COUNTIFS('GSTN-Diff Gross'!$D$7:$D$1006,BOOKS!E186,'GSTN-Diff Gross'!$T$7:$T$1006,"&lt;&gt;0")+COUNTIFS('GSTN-Diff Gross'!$D$7:$D$1006,BOOKS!E186,'GSTN-Diff Gross'!$U$7:$U$1006,"&lt;&gt;0")+COUNTIFS('GSTN-Diff Gross'!$D$7:$D$1006,BOOKS!E186,'GSTN-Diff Gross'!$V$7:$V$1006,"&lt;&gt;0"),BOOKS!G186,"")</f>
        <v/>
      </c>
      <c r="F186" s="90" t="str">
        <f>IF(COUNTIFS('GSTN-Diff Gross'!$D$7:$D$1006,BOOKS!E186,'GSTN-Diff Gross'!$R$7:$R$1006,"&lt;&gt;0")+COUNTIFS('GSTN-Diff Gross'!$D$7:$D$1006,BOOKS!E186,'GSTN-Diff Gross'!$S$7:$S$1006,"&lt;&gt;0")+COUNTIFS('GSTN-Diff Gross'!$D$7:$D$1006,BOOKS!E186,'GSTN-Diff Gross'!$T$7:$T$1006,"&lt;&gt;0")+COUNTIFS('GSTN-Diff Gross'!$D$7:$D$1006,BOOKS!E186,'GSTN-Diff Gross'!$U$7:$U$1006,"&lt;&gt;0")+COUNTIFS('GSTN-Diff Gross'!$D$7:$D$1006,BOOKS!E186,'GSTN-Diff Gross'!$V$7:$V$1006,"&lt;&gt;0"),BOOKS!H186,"")</f>
        <v/>
      </c>
      <c r="G186" s="167">
        <f t="shared" si="18"/>
        <v>0</v>
      </c>
      <c r="H186" s="167">
        <f t="shared" si="19"/>
        <v>0</v>
      </c>
      <c r="I186" s="167">
        <f t="shared" si="20"/>
        <v>0</v>
      </c>
      <c r="J186" s="167">
        <f t="shared" si="21"/>
        <v>0</v>
      </c>
      <c r="K186" s="167">
        <f t="shared" si="22"/>
        <v>0</v>
      </c>
      <c r="L186" s="99">
        <f>IF(COUNTIFS('GSTN-Diff Gross'!$D$7:$D$1006,BOOKS!E186,'GSTN-Diff Gross'!$R$7:$R$1006,"&lt;&gt;0")+COUNTIFS('GSTN-Diff Gross'!$D$7:$D$1006,BOOKS!E186,'GSTN-Diff Gross'!$S$7:$S$1006,"&lt;&gt;0")+COUNTIFS('GSTN-Diff Gross'!$D$7:$D$1006,BOOKS!E186,'GSTN-Diff Gross'!$T$7:$T$1006,"&lt;&gt;0")+COUNTIFS('GSTN-Diff Gross'!$D$7:$D$1006,BOOKS!E186,'GSTN-Diff Gross'!$U$7:$U$1006,"&lt;&gt;0")+COUNTIFS('GSTN-Diff Gross'!$D$7:$D$1006,BOOKS!E186,'GSTN-Diff Gross'!$V$7:$V$1006,"&lt;&gt;0"),BOOKS!I186,0)</f>
        <v>0</v>
      </c>
      <c r="M186" s="100">
        <f>IF(COUNTIFS('GSTN-Diff Gross'!$D$7:$D$1006,BOOKS!E186,'GSTN-Diff Gross'!$R$7:$R$1006,"&lt;&gt;0")+COUNTIFS('GSTN-Diff Gross'!$D$7:$D$1006,BOOKS!E186,'GSTN-Diff Gross'!$S$7:$S$1006,"&lt;&gt;0")+COUNTIFS('GSTN-Diff Gross'!$D$7:$D$1006,BOOKS!E186,'GSTN-Diff Gross'!$T$7:$T$1006,"&lt;&gt;0")+COUNTIFS('GSTN-Diff Gross'!$D$7:$D$1006,BOOKS!E186,'GSTN-Diff Gross'!$U$7:$U$1006,"&lt;&gt;0")+COUNTIFS('GSTN-Diff Gross'!$D$7:$D$1006,BOOKS!E186,'GSTN-Diff Gross'!$V$7:$V$1006,"&lt;&gt;0"),BOOKS!J186,0)</f>
        <v>0</v>
      </c>
      <c r="N186" s="100">
        <f>IF(COUNTIFS('GSTN-Diff Gross'!$D$7:$D$1006,BOOKS!E186,'GSTN-Diff Gross'!$R$7:$R$1006,"&lt;&gt;0")+COUNTIFS('GSTN-Diff Gross'!$D$7:$D$1006,BOOKS!E186,'GSTN-Diff Gross'!$S$7:$S$1006,"&lt;&gt;0")+COUNTIFS('GSTN-Diff Gross'!$D$7:$D$1006,BOOKS!E186,'GSTN-Diff Gross'!$T$7:$T$1006,"&lt;&gt;0")+COUNTIFS('GSTN-Diff Gross'!$D$7:$D$1006,BOOKS!E186,'GSTN-Diff Gross'!$U$7:$U$1006,"&lt;&gt;0")+COUNTIFS('GSTN-Diff Gross'!$D$7:$D$1006,BOOKS!E186,'GSTN-Diff Gross'!$V$7:$V$1006,"&lt;&gt;0"),BOOKS!K186,0)</f>
        <v>0</v>
      </c>
      <c r="O186" s="100">
        <f>IF(COUNTIFS('GSTN-Diff Gross'!$D$7:$D$1006,BOOKS!E186,'GSTN-Diff Gross'!$R$7:$R$1006,"&lt;&gt;0")+COUNTIFS('GSTN-Diff Gross'!$D$7:$D$1006,BOOKS!E186,'GSTN-Diff Gross'!$S$7:$S$1006,"&lt;&gt;0")+COUNTIFS('GSTN-Diff Gross'!$D$7:$D$1006,BOOKS!E186,'GSTN-Diff Gross'!$T$7:$T$1006,"&lt;&gt;0")+COUNTIFS('GSTN-Diff Gross'!$D$7:$D$1006,BOOKS!E186,'GSTN-Diff Gross'!$U$7:$U$1006,"&lt;&gt;0")+COUNTIFS('GSTN-Diff Gross'!$D$7:$D$1006,BOOKS!E186,'GSTN-Diff Gross'!$V$7:$V$1006,"&lt;&gt;0"),BOOKS!L186,0)</f>
        <v>0</v>
      </c>
      <c r="P186" s="100">
        <f>IF(COUNTIFS('GSTN-Diff Gross'!$D$7:$D$1006,BOOKS!E186,'GSTN-Diff Gross'!$R$7:$R$1006,"&lt;&gt;0")+COUNTIFS('GSTN-Diff Gross'!$D$7:$D$1006,BOOKS!E186,'GSTN-Diff Gross'!$S$7:$S$1006,"&lt;&gt;0")+COUNTIFS('GSTN-Diff Gross'!$D$7:$D$1006,BOOKS!E186,'GSTN-Diff Gross'!$T$7:$T$1006,"&lt;&gt;0")+COUNTIFS('GSTN-Diff Gross'!$D$7:$D$1006,BOOKS!E186,'GSTN-Diff Gross'!$U$7:$U$1006,"&lt;&gt;0")+COUNTIFS('GSTN-Diff Gross'!$D$7:$D$1006,BOOKS!E186,'GSTN-Diff Gross'!$V$7:$V$1006,"&lt;&gt;0"),BOOKS!M186,0)</f>
        <v>0</v>
      </c>
      <c r="Q186" s="94">
        <f>IFERROR(IF(B186="",0,SUMPRODUCT(('2A'!$D$6:$D$1005='GSTN-Bill Wise'!B186)*'2A'!$I$6:$I$1005)),0)</f>
        <v>0</v>
      </c>
      <c r="R186" s="95">
        <f>IFERROR(IF(B186="",0,SUMPRODUCT(('2A'!$D$6:$D$1005='GSTN-Bill Wise'!B186)*'2A'!$J$6:$J$1005)),0)</f>
        <v>0</v>
      </c>
      <c r="S186" s="95">
        <f>IFERROR(IF(B186="",0,SUMPRODUCT(('2A'!$D$6:$D$1005='GSTN-Bill Wise'!B186)*'2A'!$K$6:$K$1005)),0)</f>
        <v>0</v>
      </c>
      <c r="T186" s="95">
        <f>IFERROR(IF(B186="",0,SUMPRODUCT(('2A'!$D$6:$D$1005='GSTN-Bill Wise'!B186)*'2A'!$L$6:$L$1005)),0)</f>
        <v>0</v>
      </c>
      <c r="U186" s="95">
        <f>IFERROR(IF(B186="",0,SUMPRODUCT(('2A'!$D$6:$D$1005='GSTN-Bill Wise'!B186)*'2A'!$M$6:$M$1005)),0)</f>
        <v>0</v>
      </c>
      <c r="V186" s="111"/>
    </row>
    <row r="187" spans="1:22">
      <c r="A187" s="162">
        <f t="shared" si="23"/>
        <v>182</v>
      </c>
      <c r="B187" s="162" t="str">
        <f t="shared" si="17"/>
        <v/>
      </c>
      <c r="C187" s="162" t="str">
        <f>IF(COUNTIFS('GSTN-Diff Gross'!$D$7:$D$1006,BOOKS!E187,'GSTN-Diff Gross'!$R$7:$R$1006,"&lt;&gt;0")+COUNTIFS('GSTN-Diff Gross'!$D$7:$D$1006,BOOKS!E187,'GSTN-Diff Gross'!$S$7:$S$1006,"&lt;&gt;0")+COUNTIFS('GSTN-Diff Gross'!$D$7:$D$1006,BOOKS!E187,'GSTN-Diff Gross'!$T$7:$T$1006,"&lt;&gt;0")+COUNTIFS('GSTN-Diff Gross'!$D$7:$D$1006,BOOKS!E187,'GSTN-Diff Gross'!$U$7:$U$1006,"&lt;&gt;0")+COUNTIFS('GSTN-Diff Gross'!$D$7:$D$1006,BOOKS!E187,'GSTN-Diff Gross'!$V$7:$V$1006,"&lt;&gt;0"),BOOKS!E187,"")</f>
        <v/>
      </c>
      <c r="D187" s="44" t="str">
        <f>IF(COUNTIFS('GSTN-Diff Gross'!$D$7:$D$1006,BOOKS!E187,'GSTN-Diff Gross'!$R$7:$R$1006,"&lt;&gt;0")+COUNTIFS('GSTN-Diff Gross'!$D$7:$D$1006,BOOKS!E187,'GSTN-Diff Gross'!$S$7:$S$1006,"&lt;&gt;0")+COUNTIFS('GSTN-Diff Gross'!$D$7:$D$1006,BOOKS!E187,'GSTN-Diff Gross'!$T$7:$T$1006,"&lt;&gt;0")+COUNTIFS('GSTN-Diff Gross'!$D$7:$D$1006,BOOKS!E187,'GSTN-Diff Gross'!$U$7:$U$1006,"&lt;&gt;0")+COUNTIFS('GSTN-Diff Gross'!$D$7:$D$1006,BOOKS!E187,'GSTN-Diff Gross'!$V$7:$V$1006,"&lt;&gt;0"),BOOKS!F187,"")</f>
        <v/>
      </c>
      <c r="E187" s="67" t="str">
        <f>IF(COUNTIFS('GSTN-Diff Gross'!$D$7:$D$1006,BOOKS!E187,'GSTN-Diff Gross'!$R$7:$R$1006,"&lt;&gt;0")+COUNTIFS('GSTN-Diff Gross'!$D$7:$D$1006,BOOKS!E187,'GSTN-Diff Gross'!$S$7:$S$1006,"&lt;&gt;0")+COUNTIFS('GSTN-Diff Gross'!$D$7:$D$1006,BOOKS!E187,'GSTN-Diff Gross'!$T$7:$T$1006,"&lt;&gt;0")+COUNTIFS('GSTN-Diff Gross'!$D$7:$D$1006,BOOKS!E187,'GSTN-Diff Gross'!$U$7:$U$1006,"&lt;&gt;0")+COUNTIFS('GSTN-Diff Gross'!$D$7:$D$1006,BOOKS!E187,'GSTN-Diff Gross'!$V$7:$V$1006,"&lt;&gt;0"),BOOKS!G187,"")</f>
        <v/>
      </c>
      <c r="F187" s="89" t="str">
        <f>IF(COUNTIFS('GSTN-Diff Gross'!$D$7:$D$1006,BOOKS!E187,'GSTN-Diff Gross'!$R$7:$R$1006,"&lt;&gt;0")+COUNTIFS('GSTN-Diff Gross'!$D$7:$D$1006,BOOKS!E187,'GSTN-Diff Gross'!$S$7:$S$1006,"&lt;&gt;0")+COUNTIFS('GSTN-Diff Gross'!$D$7:$D$1006,BOOKS!E187,'GSTN-Diff Gross'!$T$7:$T$1006,"&lt;&gt;0")+COUNTIFS('GSTN-Diff Gross'!$D$7:$D$1006,BOOKS!E187,'GSTN-Diff Gross'!$U$7:$U$1006,"&lt;&gt;0")+COUNTIFS('GSTN-Diff Gross'!$D$7:$D$1006,BOOKS!E187,'GSTN-Diff Gross'!$V$7:$V$1006,"&lt;&gt;0"),BOOKS!H187,"")</f>
        <v/>
      </c>
      <c r="G187" s="96">
        <f t="shared" si="18"/>
        <v>0</v>
      </c>
      <c r="H187" s="96">
        <f t="shared" si="19"/>
        <v>0</v>
      </c>
      <c r="I187" s="97">
        <f t="shared" si="20"/>
        <v>0</v>
      </c>
      <c r="J187" s="98">
        <f t="shared" si="21"/>
        <v>0</v>
      </c>
      <c r="K187" s="96">
        <f t="shared" si="22"/>
        <v>0</v>
      </c>
      <c r="L187" s="93">
        <f>IF(COUNTIFS('GSTN-Diff Gross'!$D$7:$D$1006,BOOKS!E187,'GSTN-Diff Gross'!$R$7:$R$1006,"&lt;&gt;0")+COUNTIFS('GSTN-Diff Gross'!$D$7:$D$1006,BOOKS!E187,'GSTN-Diff Gross'!$S$7:$S$1006,"&lt;&gt;0")+COUNTIFS('GSTN-Diff Gross'!$D$7:$D$1006,BOOKS!E187,'GSTN-Diff Gross'!$T$7:$T$1006,"&lt;&gt;0")+COUNTIFS('GSTN-Diff Gross'!$D$7:$D$1006,BOOKS!E187,'GSTN-Diff Gross'!$U$7:$U$1006,"&lt;&gt;0")+COUNTIFS('GSTN-Diff Gross'!$D$7:$D$1006,BOOKS!E187,'GSTN-Diff Gross'!$V$7:$V$1006,"&lt;&gt;0"),BOOKS!I187,0)</f>
        <v>0</v>
      </c>
      <c r="M187" s="88">
        <f>IF(COUNTIFS('GSTN-Diff Gross'!$D$7:$D$1006,BOOKS!E187,'GSTN-Diff Gross'!$R$7:$R$1006,"&lt;&gt;0")+COUNTIFS('GSTN-Diff Gross'!$D$7:$D$1006,BOOKS!E187,'GSTN-Diff Gross'!$S$7:$S$1006,"&lt;&gt;0")+COUNTIFS('GSTN-Diff Gross'!$D$7:$D$1006,BOOKS!E187,'GSTN-Diff Gross'!$T$7:$T$1006,"&lt;&gt;0")+COUNTIFS('GSTN-Diff Gross'!$D$7:$D$1006,BOOKS!E187,'GSTN-Diff Gross'!$U$7:$U$1006,"&lt;&gt;0")+COUNTIFS('GSTN-Diff Gross'!$D$7:$D$1006,BOOKS!E187,'GSTN-Diff Gross'!$V$7:$V$1006,"&lt;&gt;0"),BOOKS!J187,0)</f>
        <v>0</v>
      </c>
      <c r="N187" s="88">
        <f>IF(COUNTIFS('GSTN-Diff Gross'!$D$7:$D$1006,BOOKS!E187,'GSTN-Diff Gross'!$R$7:$R$1006,"&lt;&gt;0")+COUNTIFS('GSTN-Diff Gross'!$D$7:$D$1006,BOOKS!E187,'GSTN-Diff Gross'!$S$7:$S$1006,"&lt;&gt;0")+COUNTIFS('GSTN-Diff Gross'!$D$7:$D$1006,BOOKS!E187,'GSTN-Diff Gross'!$T$7:$T$1006,"&lt;&gt;0")+COUNTIFS('GSTN-Diff Gross'!$D$7:$D$1006,BOOKS!E187,'GSTN-Diff Gross'!$U$7:$U$1006,"&lt;&gt;0")+COUNTIFS('GSTN-Diff Gross'!$D$7:$D$1006,BOOKS!E187,'GSTN-Diff Gross'!$V$7:$V$1006,"&lt;&gt;0"),BOOKS!K187,0)</f>
        <v>0</v>
      </c>
      <c r="O187" s="88">
        <f>IF(COUNTIFS('GSTN-Diff Gross'!$D$7:$D$1006,BOOKS!E187,'GSTN-Diff Gross'!$R$7:$R$1006,"&lt;&gt;0")+COUNTIFS('GSTN-Diff Gross'!$D$7:$D$1006,BOOKS!E187,'GSTN-Diff Gross'!$S$7:$S$1006,"&lt;&gt;0")+COUNTIFS('GSTN-Diff Gross'!$D$7:$D$1006,BOOKS!E187,'GSTN-Diff Gross'!$T$7:$T$1006,"&lt;&gt;0")+COUNTIFS('GSTN-Diff Gross'!$D$7:$D$1006,BOOKS!E187,'GSTN-Diff Gross'!$U$7:$U$1006,"&lt;&gt;0")+COUNTIFS('GSTN-Diff Gross'!$D$7:$D$1006,BOOKS!E187,'GSTN-Diff Gross'!$V$7:$V$1006,"&lt;&gt;0"),BOOKS!L187,0)</f>
        <v>0</v>
      </c>
      <c r="P187" s="88">
        <f>IF(COUNTIFS('GSTN-Diff Gross'!$D$7:$D$1006,BOOKS!E187,'GSTN-Diff Gross'!$R$7:$R$1006,"&lt;&gt;0")+COUNTIFS('GSTN-Diff Gross'!$D$7:$D$1006,BOOKS!E187,'GSTN-Diff Gross'!$S$7:$S$1006,"&lt;&gt;0")+COUNTIFS('GSTN-Diff Gross'!$D$7:$D$1006,BOOKS!E187,'GSTN-Diff Gross'!$T$7:$T$1006,"&lt;&gt;0")+COUNTIFS('GSTN-Diff Gross'!$D$7:$D$1006,BOOKS!E187,'GSTN-Diff Gross'!$U$7:$U$1006,"&lt;&gt;0")+COUNTIFS('GSTN-Diff Gross'!$D$7:$D$1006,BOOKS!E187,'GSTN-Diff Gross'!$V$7:$V$1006,"&lt;&gt;0"),BOOKS!M187,0)</f>
        <v>0</v>
      </c>
      <c r="Q187" s="84">
        <f>IFERROR(IF(B187="",0,SUMPRODUCT(('2A'!$D$6:$D$1005='GSTN-Bill Wise'!B187)*'2A'!$I$6:$I$1005)),0)</f>
        <v>0</v>
      </c>
      <c r="R187" s="44">
        <f>IFERROR(IF(B187="",0,SUMPRODUCT(('2A'!$D$6:$D$1005='GSTN-Bill Wise'!B187)*'2A'!$J$6:$J$1005)),0)</f>
        <v>0</v>
      </c>
      <c r="S187" s="44">
        <f>IFERROR(IF(B187="",0,SUMPRODUCT(('2A'!$D$6:$D$1005='GSTN-Bill Wise'!B187)*'2A'!$K$6:$K$1005)),0)</f>
        <v>0</v>
      </c>
      <c r="T187" s="44">
        <f>IFERROR(IF(B187="",0,SUMPRODUCT(('2A'!$D$6:$D$1005='GSTN-Bill Wise'!B187)*'2A'!$L$6:$L$1005)),0)</f>
        <v>0</v>
      </c>
      <c r="U187" s="44">
        <f>IFERROR(IF(B187="",0,SUMPRODUCT(('2A'!$D$6:$D$1005='GSTN-Bill Wise'!B187)*'2A'!$M$6:$M$1005)),0)</f>
        <v>0</v>
      </c>
      <c r="V187" s="111"/>
    </row>
    <row r="188" spans="1:22">
      <c r="A188" s="161">
        <f t="shared" si="23"/>
        <v>183</v>
      </c>
      <c r="B188" s="161" t="str">
        <f t="shared" si="17"/>
        <v/>
      </c>
      <c r="C188" s="161" t="str">
        <f>IF(COUNTIFS('GSTN-Diff Gross'!$D$7:$D$1006,BOOKS!E188,'GSTN-Diff Gross'!$R$7:$R$1006,"&lt;&gt;0")+COUNTIFS('GSTN-Diff Gross'!$D$7:$D$1006,BOOKS!E188,'GSTN-Diff Gross'!$S$7:$S$1006,"&lt;&gt;0")+COUNTIFS('GSTN-Diff Gross'!$D$7:$D$1006,BOOKS!E188,'GSTN-Diff Gross'!$T$7:$T$1006,"&lt;&gt;0")+COUNTIFS('GSTN-Diff Gross'!$D$7:$D$1006,BOOKS!E188,'GSTN-Diff Gross'!$U$7:$U$1006,"&lt;&gt;0")+COUNTIFS('GSTN-Diff Gross'!$D$7:$D$1006,BOOKS!E188,'GSTN-Diff Gross'!$V$7:$V$1006,"&lt;&gt;0"),BOOKS!E188,"")</f>
        <v/>
      </c>
      <c r="D188" s="41" t="str">
        <f>IF(COUNTIFS('GSTN-Diff Gross'!$D$7:$D$1006,BOOKS!E188,'GSTN-Diff Gross'!$R$7:$R$1006,"&lt;&gt;0")+COUNTIFS('GSTN-Diff Gross'!$D$7:$D$1006,BOOKS!E188,'GSTN-Diff Gross'!$S$7:$S$1006,"&lt;&gt;0")+COUNTIFS('GSTN-Diff Gross'!$D$7:$D$1006,BOOKS!E188,'GSTN-Diff Gross'!$T$7:$T$1006,"&lt;&gt;0")+COUNTIFS('GSTN-Diff Gross'!$D$7:$D$1006,BOOKS!E188,'GSTN-Diff Gross'!$U$7:$U$1006,"&lt;&gt;0")+COUNTIFS('GSTN-Diff Gross'!$D$7:$D$1006,BOOKS!E188,'GSTN-Diff Gross'!$V$7:$V$1006,"&lt;&gt;0"),BOOKS!F188,"")</f>
        <v/>
      </c>
      <c r="E188" s="68" t="str">
        <f>IF(COUNTIFS('GSTN-Diff Gross'!$D$7:$D$1006,BOOKS!E188,'GSTN-Diff Gross'!$R$7:$R$1006,"&lt;&gt;0")+COUNTIFS('GSTN-Diff Gross'!$D$7:$D$1006,BOOKS!E188,'GSTN-Diff Gross'!$S$7:$S$1006,"&lt;&gt;0")+COUNTIFS('GSTN-Diff Gross'!$D$7:$D$1006,BOOKS!E188,'GSTN-Diff Gross'!$T$7:$T$1006,"&lt;&gt;0")+COUNTIFS('GSTN-Diff Gross'!$D$7:$D$1006,BOOKS!E188,'GSTN-Diff Gross'!$U$7:$U$1006,"&lt;&gt;0")+COUNTIFS('GSTN-Diff Gross'!$D$7:$D$1006,BOOKS!E188,'GSTN-Diff Gross'!$V$7:$V$1006,"&lt;&gt;0"),BOOKS!G188,"")</f>
        <v/>
      </c>
      <c r="F188" s="90" t="str">
        <f>IF(COUNTIFS('GSTN-Diff Gross'!$D$7:$D$1006,BOOKS!E188,'GSTN-Diff Gross'!$R$7:$R$1006,"&lt;&gt;0")+COUNTIFS('GSTN-Diff Gross'!$D$7:$D$1006,BOOKS!E188,'GSTN-Diff Gross'!$S$7:$S$1006,"&lt;&gt;0")+COUNTIFS('GSTN-Diff Gross'!$D$7:$D$1006,BOOKS!E188,'GSTN-Diff Gross'!$T$7:$T$1006,"&lt;&gt;0")+COUNTIFS('GSTN-Diff Gross'!$D$7:$D$1006,BOOKS!E188,'GSTN-Diff Gross'!$U$7:$U$1006,"&lt;&gt;0")+COUNTIFS('GSTN-Diff Gross'!$D$7:$D$1006,BOOKS!E188,'GSTN-Diff Gross'!$V$7:$V$1006,"&lt;&gt;0"),BOOKS!H188,"")</f>
        <v/>
      </c>
      <c r="G188" s="167">
        <f t="shared" si="18"/>
        <v>0</v>
      </c>
      <c r="H188" s="167">
        <f t="shared" si="19"/>
        <v>0</v>
      </c>
      <c r="I188" s="167">
        <f t="shared" si="20"/>
        <v>0</v>
      </c>
      <c r="J188" s="167">
        <f t="shared" si="21"/>
        <v>0</v>
      </c>
      <c r="K188" s="167">
        <f t="shared" si="22"/>
        <v>0</v>
      </c>
      <c r="L188" s="99">
        <f>IF(COUNTIFS('GSTN-Diff Gross'!$D$7:$D$1006,BOOKS!E188,'GSTN-Diff Gross'!$R$7:$R$1006,"&lt;&gt;0")+COUNTIFS('GSTN-Diff Gross'!$D$7:$D$1006,BOOKS!E188,'GSTN-Diff Gross'!$S$7:$S$1006,"&lt;&gt;0")+COUNTIFS('GSTN-Diff Gross'!$D$7:$D$1006,BOOKS!E188,'GSTN-Diff Gross'!$T$7:$T$1006,"&lt;&gt;0")+COUNTIFS('GSTN-Diff Gross'!$D$7:$D$1006,BOOKS!E188,'GSTN-Diff Gross'!$U$7:$U$1006,"&lt;&gt;0")+COUNTIFS('GSTN-Diff Gross'!$D$7:$D$1006,BOOKS!E188,'GSTN-Diff Gross'!$V$7:$V$1006,"&lt;&gt;0"),BOOKS!I188,0)</f>
        <v>0</v>
      </c>
      <c r="M188" s="100">
        <f>IF(COUNTIFS('GSTN-Diff Gross'!$D$7:$D$1006,BOOKS!E188,'GSTN-Diff Gross'!$R$7:$R$1006,"&lt;&gt;0")+COUNTIFS('GSTN-Diff Gross'!$D$7:$D$1006,BOOKS!E188,'GSTN-Diff Gross'!$S$7:$S$1006,"&lt;&gt;0")+COUNTIFS('GSTN-Diff Gross'!$D$7:$D$1006,BOOKS!E188,'GSTN-Diff Gross'!$T$7:$T$1006,"&lt;&gt;0")+COUNTIFS('GSTN-Diff Gross'!$D$7:$D$1006,BOOKS!E188,'GSTN-Diff Gross'!$U$7:$U$1006,"&lt;&gt;0")+COUNTIFS('GSTN-Diff Gross'!$D$7:$D$1006,BOOKS!E188,'GSTN-Diff Gross'!$V$7:$V$1006,"&lt;&gt;0"),BOOKS!J188,0)</f>
        <v>0</v>
      </c>
      <c r="N188" s="100">
        <f>IF(COUNTIFS('GSTN-Diff Gross'!$D$7:$D$1006,BOOKS!E188,'GSTN-Diff Gross'!$R$7:$R$1006,"&lt;&gt;0")+COUNTIFS('GSTN-Diff Gross'!$D$7:$D$1006,BOOKS!E188,'GSTN-Diff Gross'!$S$7:$S$1006,"&lt;&gt;0")+COUNTIFS('GSTN-Diff Gross'!$D$7:$D$1006,BOOKS!E188,'GSTN-Diff Gross'!$T$7:$T$1006,"&lt;&gt;0")+COUNTIFS('GSTN-Diff Gross'!$D$7:$D$1006,BOOKS!E188,'GSTN-Diff Gross'!$U$7:$U$1006,"&lt;&gt;0")+COUNTIFS('GSTN-Diff Gross'!$D$7:$D$1006,BOOKS!E188,'GSTN-Diff Gross'!$V$7:$V$1006,"&lt;&gt;0"),BOOKS!K188,0)</f>
        <v>0</v>
      </c>
      <c r="O188" s="100">
        <f>IF(COUNTIFS('GSTN-Diff Gross'!$D$7:$D$1006,BOOKS!E188,'GSTN-Diff Gross'!$R$7:$R$1006,"&lt;&gt;0")+COUNTIFS('GSTN-Diff Gross'!$D$7:$D$1006,BOOKS!E188,'GSTN-Diff Gross'!$S$7:$S$1006,"&lt;&gt;0")+COUNTIFS('GSTN-Diff Gross'!$D$7:$D$1006,BOOKS!E188,'GSTN-Diff Gross'!$T$7:$T$1006,"&lt;&gt;0")+COUNTIFS('GSTN-Diff Gross'!$D$7:$D$1006,BOOKS!E188,'GSTN-Diff Gross'!$U$7:$U$1006,"&lt;&gt;0")+COUNTIFS('GSTN-Diff Gross'!$D$7:$D$1006,BOOKS!E188,'GSTN-Diff Gross'!$V$7:$V$1006,"&lt;&gt;0"),BOOKS!L188,0)</f>
        <v>0</v>
      </c>
      <c r="P188" s="100">
        <f>IF(COUNTIFS('GSTN-Diff Gross'!$D$7:$D$1006,BOOKS!E188,'GSTN-Diff Gross'!$R$7:$R$1006,"&lt;&gt;0")+COUNTIFS('GSTN-Diff Gross'!$D$7:$D$1006,BOOKS!E188,'GSTN-Diff Gross'!$S$7:$S$1006,"&lt;&gt;0")+COUNTIFS('GSTN-Diff Gross'!$D$7:$D$1006,BOOKS!E188,'GSTN-Diff Gross'!$T$7:$T$1006,"&lt;&gt;0")+COUNTIFS('GSTN-Diff Gross'!$D$7:$D$1006,BOOKS!E188,'GSTN-Diff Gross'!$U$7:$U$1006,"&lt;&gt;0")+COUNTIFS('GSTN-Diff Gross'!$D$7:$D$1006,BOOKS!E188,'GSTN-Diff Gross'!$V$7:$V$1006,"&lt;&gt;0"),BOOKS!M188,0)</f>
        <v>0</v>
      </c>
      <c r="Q188" s="94">
        <f>IFERROR(IF(B188="",0,SUMPRODUCT(('2A'!$D$6:$D$1005='GSTN-Bill Wise'!B188)*'2A'!$I$6:$I$1005)),0)</f>
        <v>0</v>
      </c>
      <c r="R188" s="95">
        <f>IFERROR(IF(B188="",0,SUMPRODUCT(('2A'!$D$6:$D$1005='GSTN-Bill Wise'!B188)*'2A'!$J$6:$J$1005)),0)</f>
        <v>0</v>
      </c>
      <c r="S188" s="95">
        <f>IFERROR(IF(B188="",0,SUMPRODUCT(('2A'!$D$6:$D$1005='GSTN-Bill Wise'!B188)*'2A'!$K$6:$K$1005)),0)</f>
        <v>0</v>
      </c>
      <c r="T188" s="95">
        <f>IFERROR(IF(B188="",0,SUMPRODUCT(('2A'!$D$6:$D$1005='GSTN-Bill Wise'!B188)*'2A'!$L$6:$L$1005)),0)</f>
        <v>0</v>
      </c>
      <c r="U188" s="95">
        <f>IFERROR(IF(B188="",0,SUMPRODUCT(('2A'!$D$6:$D$1005='GSTN-Bill Wise'!B188)*'2A'!$M$6:$M$1005)),0)</f>
        <v>0</v>
      </c>
      <c r="V188" s="111"/>
    </row>
    <row r="189" spans="1:22">
      <c r="A189" s="162">
        <f t="shared" si="23"/>
        <v>184</v>
      </c>
      <c r="B189" s="162" t="str">
        <f t="shared" si="17"/>
        <v/>
      </c>
      <c r="C189" s="162" t="str">
        <f>IF(COUNTIFS('GSTN-Diff Gross'!$D$7:$D$1006,BOOKS!E189,'GSTN-Diff Gross'!$R$7:$R$1006,"&lt;&gt;0")+COUNTIFS('GSTN-Diff Gross'!$D$7:$D$1006,BOOKS!E189,'GSTN-Diff Gross'!$S$7:$S$1006,"&lt;&gt;0")+COUNTIFS('GSTN-Diff Gross'!$D$7:$D$1006,BOOKS!E189,'GSTN-Diff Gross'!$T$7:$T$1006,"&lt;&gt;0")+COUNTIFS('GSTN-Diff Gross'!$D$7:$D$1006,BOOKS!E189,'GSTN-Diff Gross'!$U$7:$U$1006,"&lt;&gt;0")+COUNTIFS('GSTN-Diff Gross'!$D$7:$D$1006,BOOKS!E189,'GSTN-Diff Gross'!$V$7:$V$1006,"&lt;&gt;0"),BOOKS!E189,"")</f>
        <v/>
      </c>
      <c r="D189" s="44" t="str">
        <f>IF(COUNTIFS('GSTN-Diff Gross'!$D$7:$D$1006,BOOKS!E189,'GSTN-Diff Gross'!$R$7:$R$1006,"&lt;&gt;0")+COUNTIFS('GSTN-Diff Gross'!$D$7:$D$1006,BOOKS!E189,'GSTN-Diff Gross'!$S$7:$S$1006,"&lt;&gt;0")+COUNTIFS('GSTN-Diff Gross'!$D$7:$D$1006,BOOKS!E189,'GSTN-Diff Gross'!$T$7:$T$1006,"&lt;&gt;0")+COUNTIFS('GSTN-Diff Gross'!$D$7:$D$1006,BOOKS!E189,'GSTN-Diff Gross'!$U$7:$U$1006,"&lt;&gt;0")+COUNTIFS('GSTN-Diff Gross'!$D$7:$D$1006,BOOKS!E189,'GSTN-Diff Gross'!$V$7:$V$1006,"&lt;&gt;0"),BOOKS!F189,"")</f>
        <v/>
      </c>
      <c r="E189" s="67" t="str">
        <f>IF(COUNTIFS('GSTN-Diff Gross'!$D$7:$D$1006,BOOKS!E189,'GSTN-Diff Gross'!$R$7:$R$1006,"&lt;&gt;0")+COUNTIFS('GSTN-Diff Gross'!$D$7:$D$1006,BOOKS!E189,'GSTN-Diff Gross'!$S$7:$S$1006,"&lt;&gt;0")+COUNTIFS('GSTN-Diff Gross'!$D$7:$D$1006,BOOKS!E189,'GSTN-Diff Gross'!$T$7:$T$1006,"&lt;&gt;0")+COUNTIFS('GSTN-Diff Gross'!$D$7:$D$1006,BOOKS!E189,'GSTN-Diff Gross'!$U$7:$U$1006,"&lt;&gt;0")+COUNTIFS('GSTN-Diff Gross'!$D$7:$D$1006,BOOKS!E189,'GSTN-Diff Gross'!$V$7:$V$1006,"&lt;&gt;0"),BOOKS!G189,"")</f>
        <v/>
      </c>
      <c r="F189" s="89" t="str">
        <f>IF(COUNTIFS('GSTN-Diff Gross'!$D$7:$D$1006,BOOKS!E189,'GSTN-Diff Gross'!$R$7:$R$1006,"&lt;&gt;0")+COUNTIFS('GSTN-Diff Gross'!$D$7:$D$1006,BOOKS!E189,'GSTN-Diff Gross'!$S$7:$S$1006,"&lt;&gt;0")+COUNTIFS('GSTN-Diff Gross'!$D$7:$D$1006,BOOKS!E189,'GSTN-Diff Gross'!$T$7:$T$1006,"&lt;&gt;0")+COUNTIFS('GSTN-Diff Gross'!$D$7:$D$1006,BOOKS!E189,'GSTN-Diff Gross'!$U$7:$U$1006,"&lt;&gt;0")+COUNTIFS('GSTN-Diff Gross'!$D$7:$D$1006,BOOKS!E189,'GSTN-Diff Gross'!$V$7:$V$1006,"&lt;&gt;0"),BOOKS!H189,"")</f>
        <v/>
      </c>
      <c r="G189" s="96">
        <f t="shared" si="18"/>
        <v>0</v>
      </c>
      <c r="H189" s="96">
        <f t="shared" si="19"/>
        <v>0</v>
      </c>
      <c r="I189" s="97">
        <f t="shared" si="20"/>
        <v>0</v>
      </c>
      <c r="J189" s="98">
        <f t="shared" si="21"/>
        <v>0</v>
      </c>
      <c r="K189" s="96">
        <f t="shared" si="22"/>
        <v>0</v>
      </c>
      <c r="L189" s="93">
        <f>IF(COUNTIFS('GSTN-Diff Gross'!$D$7:$D$1006,BOOKS!E189,'GSTN-Diff Gross'!$R$7:$R$1006,"&lt;&gt;0")+COUNTIFS('GSTN-Diff Gross'!$D$7:$D$1006,BOOKS!E189,'GSTN-Diff Gross'!$S$7:$S$1006,"&lt;&gt;0")+COUNTIFS('GSTN-Diff Gross'!$D$7:$D$1006,BOOKS!E189,'GSTN-Diff Gross'!$T$7:$T$1006,"&lt;&gt;0")+COUNTIFS('GSTN-Diff Gross'!$D$7:$D$1006,BOOKS!E189,'GSTN-Diff Gross'!$U$7:$U$1006,"&lt;&gt;0")+COUNTIFS('GSTN-Diff Gross'!$D$7:$D$1006,BOOKS!E189,'GSTN-Diff Gross'!$V$7:$V$1006,"&lt;&gt;0"),BOOKS!I189,0)</f>
        <v>0</v>
      </c>
      <c r="M189" s="88">
        <f>IF(COUNTIFS('GSTN-Diff Gross'!$D$7:$D$1006,BOOKS!E189,'GSTN-Diff Gross'!$R$7:$R$1006,"&lt;&gt;0")+COUNTIFS('GSTN-Diff Gross'!$D$7:$D$1006,BOOKS!E189,'GSTN-Diff Gross'!$S$7:$S$1006,"&lt;&gt;0")+COUNTIFS('GSTN-Diff Gross'!$D$7:$D$1006,BOOKS!E189,'GSTN-Diff Gross'!$T$7:$T$1006,"&lt;&gt;0")+COUNTIFS('GSTN-Diff Gross'!$D$7:$D$1006,BOOKS!E189,'GSTN-Diff Gross'!$U$7:$U$1006,"&lt;&gt;0")+COUNTIFS('GSTN-Diff Gross'!$D$7:$D$1006,BOOKS!E189,'GSTN-Diff Gross'!$V$7:$V$1006,"&lt;&gt;0"),BOOKS!J189,0)</f>
        <v>0</v>
      </c>
      <c r="N189" s="88">
        <f>IF(COUNTIFS('GSTN-Diff Gross'!$D$7:$D$1006,BOOKS!E189,'GSTN-Diff Gross'!$R$7:$R$1006,"&lt;&gt;0")+COUNTIFS('GSTN-Diff Gross'!$D$7:$D$1006,BOOKS!E189,'GSTN-Diff Gross'!$S$7:$S$1006,"&lt;&gt;0")+COUNTIFS('GSTN-Diff Gross'!$D$7:$D$1006,BOOKS!E189,'GSTN-Diff Gross'!$T$7:$T$1006,"&lt;&gt;0")+COUNTIFS('GSTN-Diff Gross'!$D$7:$D$1006,BOOKS!E189,'GSTN-Diff Gross'!$U$7:$U$1006,"&lt;&gt;0")+COUNTIFS('GSTN-Diff Gross'!$D$7:$D$1006,BOOKS!E189,'GSTN-Diff Gross'!$V$7:$V$1006,"&lt;&gt;0"),BOOKS!K189,0)</f>
        <v>0</v>
      </c>
      <c r="O189" s="88">
        <f>IF(COUNTIFS('GSTN-Diff Gross'!$D$7:$D$1006,BOOKS!E189,'GSTN-Diff Gross'!$R$7:$R$1006,"&lt;&gt;0")+COUNTIFS('GSTN-Diff Gross'!$D$7:$D$1006,BOOKS!E189,'GSTN-Diff Gross'!$S$7:$S$1006,"&lt;&gt;0")+COUNTIFS('GSTN-Diff Gross'!$D$7:$D$1006,BOOKS!E189,'GSTN-Diff Gross'!$T$7:$T$1006,"&lt;&gt;0")+COUNTIFS('GSTN-Diff Gross'!$D$7:$D$1006,BOOKS!E189,'GSTN-Diff Gross'!$U$7:$U$1006,"&lt;&gt;0")+COUNTIFS('GSTN-Diff Gross'!$D$7:$D$1006,BOOKS!E189,'GSTN-Diff Gross'!$V$7:$V$1006,"&lt;&gt;0"),BOOKS!L189,0)</f>
        <v>0</v>
      </c>
      <c r="P189" s="88">
        <f>IF(COUNTIFS('GSTN-Diff Gross'!$D$7:$D$1006,BOOKS!E189,'GSTN-Diff Gross'!$R$7:$R$1006,"&lt;&gt;0")+COUNTIFS('GSTN-Diff Gross'!$D$7:$D$1006,BOOKS!E189,'GSTN-Diff Gross'!$S$7:$S$1006,"&lt;&gt;0")+COUNTIFS('GSTN-Diff Gross'!$D$7:$D$1006,BOOKS!E189,'GSTN-Diff Gross'!$T$7:$T$1006,"&lt;&gt;0")+COUNTIFS('GSTN-Diff Gross'!$D$7:$D$1006,BOOKS!E189,'GSTN-Diff Gross'!$U$7:$U$1006,"&lt;&gt;0")+COUNTIFS('GSTN-Diff Gross'!$D$7:$D$1006,BOOKS!E189,'GSTN-Diff Gross'!$V$7:$V$1006,"&lt;&gt;0"),BOOKS!M189,0)</f>
        <v>0</v>
      </c>
      <c r="Q189" s="84">
        <f>IFERROR(IF(B189="",0,SUMPRODUCT(('2A'!$D$6:$D$1005='GSTN-Bill Wise'!B189)*'2A'!$I$6:$I$1005)),0)</f>
        <v>0</v>
      </c>
      <c r="R189" s="44">
        <f>IFERROR(IF(B189="",0,SUMPRODUCT(('2A'!$D$6:$D$1005='GSTN-Bill Wise'!B189)*'2A'!$J$6:$J$1005)),0)</f>
        <v>0</v>
      </c>
      <c r="S189" s="44">
        <f>IFERROR(IF(B189="",0,SUMPRODUCT(('2A'!$D$6:$D$1005='GSTN-Bill Wise'!B189)*'2A'!$K$6:$K$1005)),0)</f>
        <v>0</v>
      </c>
      <c r="T189" s="44">
        <f>IFERROR(IF(B189="",0,SUMPRODUCT(('2A'!$D$6:$D$1005='GSTN-Bill Wise'!B189)*'2A'!$L$6:$L$1005)),0)</f>
        <v>0</v>
      </c>
      <c r="U189" s="44">
        <f>IFERROR(IF(B189="",0,SUMPRODUCT(('2A'!$D$6:$D$1005='GSTN-Bill Wise'!B189)*'2A'!$M$6:$M$1005)),0)</f>
        <v>0</v>
      </c>
      <c r="V189" s="111"/>
    </row>
    <row r="190" spans="1:22">
      <c r="A190" s="161">
        <f t="shared" si="23"/>
        <v>185</v>
      </c>
      <c r="B190" s="161" t="str">
        <f t="shared" si="17"/>
        <v/>
      </c>
      <c r="C190" s="161" t="str">
        <f>IF(COUNTIFS('GSTN-Diff Gross'!$D$7:$D$1006,BOOKS!E190,'GSTN-Diff Gross'!$R$7:$R$1006,"&lt;&gt;0")+COUNTIFS('GSTN-Diff Gross'!$D$7:$D$1006,BOOKS!E190,'GSTN-Diff Gross'!$S$7:$S$1006,"&lt;&gt;0")+COUNTIFS('GSTN-Diff Gross'!$D$7:$D$1006,BOOKS!E190,'GSTN-Diff Gross'!$T$7:$T$1006,"&lt;&gt;0")+COUNTIFS('GSTN-Diff Gross'!$D$7:$D$1006,BOOKS!E190,'GSTN-Diff Gross'!$U$7:$U$1006,"&lt;&gt;0")+COUNTIFS('GSTN-Diff Gross'!$D$7:$D$1006,BOOKS!E190,'GSTN-Diff Gross'!$V$7:$V$1006,"&lt;&gt;0"),BOOKS!E190,"")</f>
        <v/>
      </c>
      <c r="D190" s="41" t="str">
        <f>IF(COUNTIFS('GSTN-Diff Gross'!$D$7:$D$1006,BOOKS!E190,'GSTN-Diff Gross'!$R$7:$R$1006,"&lt;&gt;0")+COUNTIFS('GSTN-Diff Gross'!$D$7:$D$1006,BOOKS!E190,'GSTN-Diff Gross'!$S$7:$S$1006,"&lt;&gt;0")+COUNTIFS('GSTN-Diff Gross'!$D$7:$D$1006,BOOKS!E190,'GSTN-Diff Gross'!$T$7:$T$1006,"&lt;&gt;0")+COUNTIFS('GSTN-Diff Gross'!$D$7:$D$1006,BOOKS!E190,'GSTN-Diff Gross'!$U$7:$U$1006,"&lt;&gt;0")+COUNTIFS('GSTN-Diff Gross'!$D$7:$D$1006,BOOKS!E190,'GSTN-Diff Gross'!$V$7:$V$1006,"&lt;&gt;0"),BOOKS!F190,"")</f>
        <v/>
      </c>
      <c r="E190" s="68" t="str">
        <f>IF(COUNTIFS('GSTN-Diff Gross'!$D$7:$D$1006,BOOKS!E190,'GSTN-Diff Gross'!$R$7:$R$1006,"&lt;&gt;0")+COUNTIFS('GSTN-Diff Gross'!$D$7:$D$1006,BOOKS!E190,'GSTN-Diff Gross'!$S$7:$S$1006,"&lt;&gt;0")+COUNTIFS('GSTN-Diff Gross'!$D$7:$D$1006,BOOKS!E190,'GSTN-Diff Gross'!$T$7:$T$1006,"&lt;&gt;0")+COUNTIFS('GSTN-Diff Gross'!$D$7:$D$1006,BOOKS!E190,'GSTN-Diff Gross'!$U$7:$U$1006,"&lt;&gt;0")+COUNTIFS('GSTN-Diff Gross'!$D$7:$D$1006,BOOKS!E190,'GSTN-Diff Gross'!$V$7:$V$1006,"&lt;&gt;0"),BOOKS!G190,"")</f>
        <v/>
      </c>
      <c r="F190" s="90" t="str">
        <f>IF(COUNTIFS('GSTN-Diff Gross'!$D$7:$D$1006,BOOKS!E190,'GSTN-Diff Gross'!$R$7:$R$1006,"&lt;&gt;0")+COUNTIFS('GSTN-Diff Gross'!$D$7:$D$1006,BOOKS!E190,'GSTN-Diff Gross'!$S$7:$S$1006,"&lt;&gt;0")+COUNTIFS('GSTN-Diff Gross'!$D$7:$D$1006,BOOKS!E190,'GSTN-Diff Gross'!$T$7:$T$1006,"&lt;&gt;0")+COUNTIFS('GSTN-Diff Gross'!$D$7:$D$1006,BOOKS!E190,'GSTN-Diff Gross'!$U$7:$U$1006,"&lt;&gt;0")+COUNTIFS('GSTN-Diff Gross'!$D$7:$D$1006,BOOKS!E190,'GSTN-Diff Gross'!$V$7:$V$1006,"&lt;&gt;0"),BOOKS!H190,"")</f>
        <v/>
      </c>
      <c r="G190" s="167">
        <f t="shared" si="18"/>
        <v>0</v>
      </c>
      <c r="H190" s="167">
        <f t="shared" si="19"/>
        <v>0</v>
      </c>
      <c r="I190" s="167">
        <f t="shared" si="20"/>
        <v>0</v>
      </c>
      <c r="J190" s="167">
        <f t="shared" si="21"/>
        <v>0</v>
      </c>
      <c r="K190" s="167">
        <f t="shared" si="22"/>
        <v>0</v>
      </c>
      <c r="L190" s="99">
        <f>IF(COUNTIFS('GSTN-Diff Gross'!$D$7:$D$1006,BOOKS!E190,'GSTN-Diff Gross'!$R$7:$R$1006,"&lt;&gt;0")+COUNTIFS('GSTN-Diff Gross'!$D$7:$D$1006,BOOKS!E190,'GSTN-Diff Gross'!$S$7:$S$1006,"&lt;&gt;0")+COUNTIFS('GSTN-Diff Gross'!$D$7:$D$1006,BOOKS!E190,'GSTN-Diff Gross'!$T$7:$T$1006,"&lt;&gt;0")+COUNTIFS('GSTN-Diff Gross'!$D$7:$D$1006,BOOKS!E190,'GSTN-Diff Gross'!$U$7:$U$1006,"&lt;&gt;0")+COUNTIFS('GSTN-Diff Gross'!$D$7:$D$1006,BOOKS!E190,'GSTN-Diff Gross'!$V$7:$V$1006,"&lt;&gt;0"),BOOKS!I190,0)</f>
        <v>0</v>
      </c>
      <c r="M190" s="100">
        <f>IF(COUNTIFS('GSTN-Diff Gross'!$D$7:$D$1006,BOOKS!E190,'GSTN-Diff Gross'!$R$7:$R$1006,"&lt;&gt;0")+COUNTIFS('GSTN-Diff Gross'!$D$7:$D$1006,BOOKS!E190,'GSTN-Diff Gross'!$S$7:$S$1006,"&lt;&gt;0")+COUNTIFS('GSTN-Diff Gross'!$D$7:$D$1006,BOOKS!E190,'GSTN-Diff Gross'!$T$7:$T$1006,"&lt;&gt;0")+COUNTIFS('GSTN-Diff Gross'!$D$7:$D$1006,BOOKS!E190,'GSTN-Diff Gross'!$U$7:$U$1006,"&lt;&gt;0")+COUNTIFS('GSTN-Diff Gross'!$D$7:$D$1006,BOOKS!E190,'GSTN-Diff Gross'!$V$7:$V$1006,"&lt;&gt;0"),BOOKS!J190,0)</f>
        <v>0</v>
      </c>
      <c r="N190" s="100">
        <f>IF(COUNTIFS('GSTN-Diff Gross'!$D$7:$D$1006,BOOKS!E190,'GSTN-Diff Gross'!$R$7:$R$1006,"&lt;&gt;0")+COUNTIFS('GSTN-Diff Gross'!$D$7:$D$1006,BOOKS!E190,'GSTN-Diff Gross'!$S$7:$S$1006,"&lt;&gt;0")+COUNTIFS('GSTN-Diff Gross'!$D$7:$D$1006,BOOKS!E190,'GSTN-Diff Gross'!$T$7:$T$1006,"&lt;&gt;0")+COUNTIFS('GSTN-Diff Gross'!$D$7:$D$1006,BOOKS!E190,'GSTN-Diff Gross'!$U$7:$U$1006,"&lt;&gt;0")+COUNTIFS('GSTN-Diff Gross'!$D$7:$D$1006,BOOKS!E190,'GSTN-Diff Gross'!$V$7:$V$1006,"&lt;&gt;0"),BOOKS!K190,0)</f>
        <v>0</v>
      </c>
      <c r="O190" s="100">
        <f>IF(COUNTIFS('GSTN-Diff Gross'!$D$7:$D$1006,BOOKS!E190,'GSTN-Diff Gross'!$R$7:$R$1006,"&lt;&gt;0")+COUNTIFS('GSTN-Diff Gross'!$D$7:$D$1006,BOOKS!E190,'GSTN-Diff Gross'!$S$7:$S$1006,"&lt;&gt;0")+COUNTIFS('GSTN-Diff Gross'!$D$7:$D$1006,BOOKS!E190,'GSTN-Diff Gross'!$T$7:$T$1006,"&lt;&gt;0")+COUNTIFS('GSTN-Diff Gross'!$D$7:$D$1006,BOOKS!E190,'GSTN-Diff Gross'!$U$7:$U$1006,"&lt;&gt;0")+COUNTIFS('GSTN-Diff Gross'!$D$7:$D$1006,BOOKS!E190,'GSTN-Diff Gross'!$V$7:$V$1006,"&lt;&gt;0"),BOOKS!L190,0)</f>
        <v>0</v>
      </c>
      <c r="P190" s="100">
        <f>IF(COUNTIFS('GSTN-Diff Gross'!$D$7:$D$1006,BOOKS!E190,'GSTN-Diff Gross'!$R$7:$R$1006,"&lt;&gt;0")+COUNTIFS('GSTN-Diff Gross'!$D$7:$D$1006,BOOKS!E190,'GSTN-Diff Gross'!$S$7:$S$1006,"&lt;&gt;0")+COUNTIFS('GSTN-Diff Gross'!$D$7:$D$1006,BOOKS!E190,'GSTN-Diff Gross'!$T$7:$T$1006,"&lt;&gt;0")+COUNTIFS('GSTN-Diff Gross'!$D$7:$D$1006,BOOKS!E190,'GSTN-Diff Gross'!$U$7:$U$1006,"&lt;&gt;0")+COUNTIFS('GSTN-Diff Gross'!$D$7:$D$1006,BOOKS!E190,'GSTN-Diff Gross'!$V$7:$V$1006,"&lt;&gt;0"),BOOKS!M190,0)</f>
        <v>0</v>
      </c>
      <c r="Q190" s="94">
        <f>IFERROR(IF(B190="",0,SUMPRODUCT(('2A'!$D$6:$D$1005='GSTN-Bill Wise'!B190)*'2A'!$I$6:$I$1005)),0)</f>
        <v>0</v>
      </c>
      <c r="R190" s="95">
        <f>IFERROR(IF(B190="",0,SUMPRODUCT(('2A'!$D$6:$D$1005='GSTN-Bill Wise'!B190)*'2A'!$J$6:$J$1005)),0)</f>
        <v>0</v>
      </c>
      <c r="S190" s="95">
        <f>IFERROR(IF(B190="",0,SUMPRODUCT(('2A'!$D$6:$D$1005='GSTN-Bill Wise'!B190)*'2A'!$K$6:$K$1005)),0)</f>
        <v>0</v>
      </c>
      <c r="T190" s="95">
        <f>IFERROR(IF(B190="",0,SUMPRODUCT(('2A'!$D$6:$D$1005='GSTN-Bill Wise'!B190)*'2A'!$L$6:$L$1005)),0)</f>
        <v>0</v>
      </c>
      <c r="U190" s="95">
        <f>IFERROR(IF(B190="",0,SUMPRODUCT(('2A'!$D$6:$D$1005='GSTN-Bill Wise'!B190)*'2A'!$M$6:$M$1005)),0)</f>
        <v>0</v>
      </c>
      <c r="V190" s="111"/>
    </row>
    <row r="191" spans="1:22">
      <c r="A191" s="162">
        <f t="shared" si="23"/>
        <v>186</v>
      </c>
      <c r="B191" s="162" t="str">
        <f t="shared" si="17"/>
        <v/>
      </c>
      <c r="C191" s="162" t="str">
        <f>IF(COUNTIFS('GSTN-Diff Gross'!$D$7:$D$1006,BOOKS!E191,'GSTN-Diff Gross'!$R$7:$R$1006,"&lt;&gt;0")+COUNTIFS('GSTN-Diff Gross'!$D$7:$D$1006,BOOKS!E191,'GSTN-Diff Gross'!$S$7:$S$1006,"&lt;&gt;0")+COUNTIFS('GSTN-Diff Gross'!$D$7:$D$1006,BOOKS!E191,'GSTN-Diff Gross'!$T$7:$T$1006,"&lt;&gt;0")+COUNTIFS('GSTN-Diff Gross'!$D$7:$D$1006,BOOKS!E191,'GSTN-Diff Gross'!$U$7:$U$1006,"&lt;&gt;0")+COUNTIFS('GSTN-Diff Gross'!$D$7:$D$1006,BOOKS!E191,'GSTN-Diff Gross'!$V$7:$V$1006,"&lt;&gt;0"),BOOKS!E191,"")</f>
        <v/>
      </c>
      <c r="D191" s="44" t="str">
        <f>IF(COUNTIFS('GSTN-Diff Gross'!$D$7:$D$1006,BOOKS!E191,'GSTN-Diff Gross'!$R$7:$R$1006,"&lt;&gt;0")+COUNTIFS('GSTN-Diff Gross'!$D$7:$D$1006,BOOKS!E191,'GSTN-Diff Gross'!$S$7:$S$1006,"&lt;&gt;0")+COUNTIFS('GSTN-Diff Gross'!$D$7:$D$1006,BOOKS!E191,'GSTN-Diff Gross'!$T$7:$T$1006,"&lt;&gt;0")+COUNTIFS('GSTN-Diff Gross'!$D$7:$D$1006,BOOKS!E191,'GSTN-Diff Gross'!$U$7:$U$1006,"&lt;&gt;0")+COUNTIFS('GSTN-Diff Gross'!$D$7:$D$1006,BOOKS!E191,'GSTN-Diff Gross'!$V$7:$V$1006,"&lt;&gt;0"),BOOKS!F191,"")</f>
        <v/>
      </c>
      <c r="E191" s="67" t="str">
        <f>IF(COUNTIFS('GSTN-Diff Gross'!$D$7:$D$1006,BOOKS!E191,'GSTN-Diff Gross'!$R$7:$R$1006,"&lt;&gt;0")+COUNTIFS('GSTN-Diff Gross'!$D$7:$D$1006,BOOKS!E191,'GSTN-Diff Gross'!$S$7:$S$1006,"&lt;&gt;0")+COUNTIFS('GSTN-Diff Gross'!$D$7:$D$1006,BOOKS!E191,'GSTN-Diff Gross'!$T$7:$T$1006,"&lt;&gt;0")+COUNTIFS('GSTN-Diff Gross'!$D$7:$D$1006,BOOKS!E191,'GSTN-Diff Gross'!$U$7:$U$1006,"&lt;&gt;0")+COUNTIFS('GSTN-Diff Gross'!$D$7:$D$1006,BOOKS!E191,'GSTN-Diff Gross'!$V$7:$V$1006,"&lt;&gt;0"),BOOKS!G191,"")</f>
        <v/>
      </c>
      <c r="F191" s="89" t="str">
        <f>IF(COUNTIFS('GSTN-Diff Gross'!$D$7:$D$1006,BOOKS!E191,'GSTN-Diff Gross'!$R$7:$R$1006,"&lt;&gt;0")+COUNTIFS('GSTN-Diff Gross'!$D$7:$D$1006,BOOKS!E191,'GSTN-Diff Gross'!$S$7:$S$1006,"&lt;&gt;0")+COUNTIFS('GSTN-Diff Gross'!$D$7:$D$1006,BOOKS!E191,'GSTN-Diff Gross'!$T$7:$T$1006,"&lt;&gt;0")+COUNTIFS('GSTN-Diff Gross'!$D$7:$D$1006,BOOKS!E191,'GSTN-Diff Gross'!$U$7:$U$1006,"&lt;&gt;0")+COUNTIFS('GSTN-Diff Gross'!$D$7:$D$1006,BOOKS!E191,'GSTN-Diff Gross'!$V$7:$V$1006,"&lt;&gt;0"),BOOKS!H191,"")</f>
        <v/>
      </c>
      <c r="G191" s="96">
        <f t="shared" si="18"/>
        <v>0</v>
      </c>
      <c r="H191" s="96">
        <f t="shared" si="19"/>
        <v>0</v>
      </c>
      <c r="I191" s="97">
        <f t="shared" si="20"/>
        <v>0</v>
      </c>
      <c r="J191" s="98">
        <f t="shared" si="21"/>
        <v>0</v>
      </c>
      <c r="K191" s="96">
        <f t="shared" si="22"/>
        <v>0</v>
      </c>
      <c r="L191" s="93">
        <f>IF(COUNTIFS('GSTN-Diff Gross'!$D$7:$D$1006,BOOKS!E191,'GSTN-Diff Gross'!$R$7:$R$1006,"&lt;&gt;0")+COUNTIFS('GSTN-Diff Gross'!$D$7:$D$1006,BOOKS!E191,'GSTN-Diff Gross'!$S$7:$S$1006,"&lt;&gt;0")+COUNTIFS('GSTN-Diff Gross'!$D$7:$D$1006,BOOKS!E191,'GSTN-Diff Gross'!$T$7:$T$1006,"&lt;&gt;0")+COUNTIFS('GSTN-Diff Gross'!$D$7:$D$1006,BOOKS!E191,'GSTN-Diff Gross'!$U$7:$U$1006,"&lt;&gt;0")+COUNTIFS('GSTN-Diff Gross'!$D$7:$D$1006,BOOKS!E191,'GSTN-Diff Gross'!$V$7:$V$1006,"&lt;&gt;0"),BOOKS!I191,0)</f>
        <v>0</v>
      </c>
      <c r="M191" s="88">
        <f>IF(COUNTIFS('GSTN-Diff Gross'!$D$7:$D$1006,BOOKS!E191,'GSTN-Diff Gross'!$R$7:$R$1006,"&lt;&gt;0")+COUNTIFS('GSTN-Diff Gross'!$D$7:$D$1006,BOOKS!E191,'GSTN-Diff Gross'!$S$7:$S$1006,"&lt;&gt;0")+COUNTIFS('GSTN-Diff Gross'!$D$7:$D$1006,BOOKS!E191,'GSTN-Diff Gross'!$T$7:$T$1006,"&lt;&gt;0")+COUNTIFS('GSTN-Diff Gross'!$D$7:$D$1006,BOOKS!E191,'GSTN-Diff Gross'!$U$7:$U$1006,"&lt;&gt;0")+COUNTIFS('GSTN-Diff Gross'!$D$7:$D$1006,BOOKS!E191,'GSTN-Diff Gross'!$V$7:$V$1006,"&lt;&gt;0"),BOOKS!J191,0)</f>
        <v>0</v>
      </c>
      <c r="N191" s="88">
        <f>IF(COUNTIFS('GSTN-Diff Gross'!$D$7:$D$1006,BOOKS!E191,'GSTN-Diff Gross'!$R$7:$R$1006,"&lt;&gt;0")+COUNTIFS('GSTN-Diff Gross'!$D$7:$D$1006,BOOKS!E191,'GSTN-Diff Gross'!$S$7:$S$1006,"&lt;&gt;0")+COUNTIFS('GSTN-Diff Gross'!$D$7:$D$1006,BOOKS!E191,'GSTN-Diff Gross'!$T$7:$T$1006,"&lt;&gt;0")+COUNTIFS('GSTN-Diff Gross'!$D$7:$D$1006,BOOKS!E191,'GSTN-Diff Gross'!$U$7:$U$1006,"&lt;&gt;0")+COUNTIFS('GSTN-Diff Gross'!$D$7:$D$1006,BOOKS!E191,'GSTN-Diff Gross'!$V$7:$V$1006,"&lt;&gt;0"),BOOKS!K191,0)</f>
        <v>0</v>
      </c>
      <c r="O191" s="88">
        <f>IF(COUNTIFS('GSTN-Diff Gross'!$D$7:$D$1006,BOOKS!E191,'GSTN-Diff Gross'!$R$7:$R$1006,"&lt;&gt;0")+COUNTIFS('GSTN-Diff Gross'!$D$7:$D$1006,BOOKS!E191,'GSTN-Diff Gross'!$S$7:$S$1006,"&lt;&gt;0")+COUNTIFS('GSTN-Diff Gross'!$D$7:$D$1006,BOOKS!E191,'GSTN-Diff Gross'!$T$7:$T$1006,"&lt;&gt;0")+COUNTIFS('GSTN-Diff Gross'!$D$7:$D$1006,BOOKS!E191,'GSTN-Diff Gross'!$U$7:$U$1006,"&lt;&gt;0")+COUNTIFS('GSTN-Diff Gross'!$D$7:$D$1006,BOOKS!E191,'GSTN-Diff Gross'!$V$7:$V$1006,"&lt;&gt;0"),BOOKS!L191,0)</f>
        <v>0</v>
      </c>
      <c r="P191" s="88">
        <f>IF(COUNTIFS('GSTN-Diff Gross'!$D$7:$D$1006,BOOKS!E191,'GSTN-Diff Gross'!$R$7:$R$1006,"&lt;&gt;0")+COUNTIFS('GSTN-Diff Gross'!$D$7:$D$1006,BOOKS!E191,'GSTN-Diff Gross'!$S$7:$S$1006,"&lt;&gt;0")+COUNTIFS('GSTN-Diff Gross'!$D$7:$D$1006,BOOKS!E191,'GSTN-Diff Gross'!$T$7:$T$1006,"&lt;&gt;0")+COUNTIFS('GSTN-Diff Gross'!$D$7:$D$1006,BOOKS!E191,'GSTN-Diff Gross'!$U$7:$U$1006,"&lt;&gt;0")+COUNTIFS('GSTN-Diff Gross'!$D$7:$D$1006,BOOKS!E191,'GSTN-Diff Gross'!$V$7:$V$1006,"&lt;&gt;0"),BOOKS!M191,0)</f>
        <v>0</v>
      </c>
      <c r="Q191" s="84">
        <f>IFERROR(IF(B191="",0,SUMPRODUCT(('2A'!$D$6:$D$1005='GSTN-Bill Wise'!B191)*'2A'!$I$6:$I$1005)),0)</f>
        <v>0</v>
      </c>
      <c r="R191" s="44">
        <f>IFERROR(IF(B191="",0,SUMPRODUCT(('2A'!$D$6:$D$1005='GSTN-Bill Wise'!B191)*'2A'!$J$6:$J$1005)),0)</f>
        <v>0</v>
      </c>
      <c r="S191" s="44">
        <f>IFERROR(IF(B191="",0,SUMPRODUCT(('2A'!$D$6:$D$1005='GSTN-Bill Wise'!B191)*'2A'!$K$6:$K$1005)),0)</f>
        <v>0</v>
      </c>
      <c r="T191" s="44">
        <f>IFERROR(IF(B191="",0,SUMPRODUCT(('2A'!$D$6:$D$1005='GSTN-Bill Wise'!B191)*'2A'!$L$6:$L$1005)),0)</f>
        <v>0</v>
      </c>
      <c r="U191" s="44">
        <f>IFERROR(IF(B191="",0,SUMPRODUCT(('2A'!$D$6:$D$1005='GSTN-Bill Wise'!B191)*'2A'!$M$6:$M$1005)),0)</f>
        <v>0</v>
      </c>
      <c r="V191" s="111"/>
    </row>
    <row r="192" spans="1:22">
      <c r="A192" s="161">
        <f t="shared" si="23"/>
        <v>187</v>
      </c>
      <c r="B192" s="161" t="str">
        <f t="shared" si="17"/>
        <v/>
      </c>
      <c r="C192" s="161" t="str">
        <f>IF(COUNTIFS('GSTN-Diff Gross'!$D$7:$D$1006,BOOKS!E192,'GSTN-Diff Gross'!$R$7:$R$1006,"&lt;&gt;0")+COUNTIFS('GSTN-Diff Gross'!$D$7:$D$1006,BOOKS!E192,'GSTN-Diff Gross'!$S$7:$S$1006,"&lt;&gt;0")+COUNTIFS('GSTN-Diff Gross'!$D$7:$D$1006,BOOKS!E192,'GSTN-Diff Gross'!$T$7:$T$1006,"&lt;&gt;0")+COUNTIFS('GSTN-Diff Gross'!$D$7:$D$1006,BOOKS!E192,'GSTN-Diff Gross'!$U$7:$U$1006,"&lt;&gt;0")+COUNTIFS('GSTN-Diff Gross'!$D$7:$D$1006,BOOKS!E192,'GSTN-Diff Gross'!$V$7:$V$1006,"&lt;&gt;0"),BOOKS!E192,"")</f>
        <v/>
      </c>
      <c r="D192" s="41" t="str">
        <f>IF(COUNTIFS('GSTN-Diff Gross'!$D$7:$D$1006,BOOKS!E192,'GSTN-Diff Gross'!$R$7:$R$1006,"&lt;&gt;0")+COUNTIFS('GSTN-Diff Gross'!$D$7:$D$1006,BOOKS!E192,'GSTN-Diff Gross'!$S$7:$S$1006,"&lt;&gt;0")+COUNTIFS('GSTN-Diff Gross'!$D$7:$D$1006,BOOKS!E192,'GSTN-Diff Gross'!$T$7:$T$1006,"&lt;&gt;0")+COUNTIFS('GSTN-Diff Gross'!$D$7:$D$1006,BOOKS!E192,'GSTN-Diff Gross'!$U$7:$U$1006,"&lt;&gt;0")+COUNTIFS('GSTN-Diff Gross'!$D$7:$D$1006,BOOKS!E192,'GSTN-Diff Gross'!$V$7:$V$1006,"&lt;&gt;0"),BOOKS!F192,"")</f>
        <v/>
      </c>
      <c r="E192" s="68" t="str">
        <f>IF(COUNTIFS('GSTN-Diff Gross'!$D$7:$D$1006,BOOKS!E192,'GSTN-Diff Gross'!$R$7:$R$1006,"&lt;&gt;0")+COUNTIFS('GSTN-Diff Gross'!$D$7:$D$1006,BOOKS!E192,'GSTN-Diff Gross'!$S$7:$S$1006,"&lt;&gt;0")+COUNTIFS('GSTN-Diff Gross'!$D$7:$D$1006,BOOKS!E192,'GSTN-Diff Gross'!$T$7:$T$1006,"&lt;&gt;0")+COUNTIFS('GSTN-Diff Gross'!$D$7:$D$1006,BOOKS!E192,'GSTN-Diff Gross'!$U$7:$U$1006,"&lt;&gt;0")+COUNTIFS('GSTN-Diff Gross'!$D$7:$D$1006,BOOKS!E192,'GSTN-Diff Gross'!$V$7:$V$1006,"&lt;&gt;0"),BOOKS!G192,"")</f>
        <v/>
      </c>
      <c r="F192" s="90" t="str">
        <f>IF(COUNTIFS('GSTN-Diff Gross'!$D$7:$D$1006,BOOKS!E192,'GSTN-Diff Gross'!$R$7:$R$1006,"&lt;&gt;0")+COUNTIFS('GSTN-Diff Gross'!$D$7:$D$1006,BOOKS!E192,'GSTN-Diff Gross'!$S$7:$S$1006,"&lt;&gt;0")+COUNTIFS('GSTN-Diff Gross'!$D$7:$D$1006,BOOKS!E192,'GSTN-Diff Gross'!$T$7:$T$1006,"&lt;&gt;0")+COUNTIFS('GSTN-Diff Gross'!$D$7:$D$1006,BOOKS!E192,'GSTN-Diff Gross'!$U$7:$U$1006,"&lt;&gt;0")+COUNTIFS('GSTN-Diff Gross'!$D$7:$D$1006,BOOKS!E192,'GSTN-Diff Gross'!$V$7:$V$1006,"&lt;&gt;0"),BOOKS!H192,"")</f>
        <v/>
      </c>
      <c r="G192" s="167">
        <f t="shared" si="18"/>
        <v>0</v>
      </c>
      <c r="H192" s="167">
        <f t="shared" si="19"/>
        <v>0</v>
      </c>
      <c r="I192" s="167">
        <f t="shared" si="20"/>
        <v>0</v>
      </c>
      <c r="J192" s="167">
        <f t="shared" si="21"/>
        <v>0</v>
      </c>
      <c r="K192" s="167">
        <f t="shared" si="22"/>
        <v>0</v>
      </c>
      <c r="L192" s="99">
        <f>IF(COUNTIFS('GSTN-Diff Gross'!$D$7:$D$1006,BOOKS!E192,'GSTN-Diff Gross'!$R$7:$R$1006,"&lt;&gt;0")+COUNTIFS('GSTN-Diff Gross'!$D$7:$D$1006,BOOKS!E192,'GSTN-Diff Gross'!$S$7:$S$1006,"&lt;&gt;0")+COUNTIFS('GSTN-Diff Gross'!$D$7:$D$1006,BOOKS!E192,'GSTN-Diff Gross'!$T$7:$T$1006,"&lt;&gt;0")+COUNTIFS('GSTN-Diff Gross'!$D$7:$D$1006,BOOKS!E192,'GSTN-Diff Gross'!$U$7:$U$1006,"&lt;&gt;0")+COUNTIFS('GSTN-Diff Gross'!$D$7:$D$1006,BOOKS!E192,'GSTN-Diff Gross'!$V$7:$V$1006,"&lt;&gt;0"),BOOKS!I192,0)</f>
        <v>0</v>
      </c>
      <c r="M192" s="100">
        <f>IF(COUNTIFS('GSTN-Diff Gross'!$D$7:$D$1006,BOOKS!E192,'GSTN-Diff Gross'!$R$7:$R$1006,"&lt;&gt;0")+COUNTIFS('GSTN-Diff Gross'!$D$7:$D$1006,BOOKS!E192,'GSTN-Diff Gross'!$S$7:$S$1006,"&lt;&gt;0")+COUNTIFS('GSTN-Diff Gross'!$D$7:$D$1006,BOOKS!E192,'GSTN-Diff Gross'!$T$7:$T$1006,"&lt;&gt;0")+COUNTIFS('GSTN-Diff Gross'!$D$7:$D$1006,BOOKS!E192,'GSTN-Diff Gross'!$U$7:$U$1006,"&lt;&gt;0")+COUNTIFS('GSTN-Diff Gross'!$D$7:$D$1006,BOOKS!E192,'GSTN-Diff Gross'!$V$7:$V$1006,"&lt;&gt;0"),BOOKS!J192,0)</f>
        <v>0</v>
      </c>
      <c r="N192" s="100">
        <f>IF(COUNTIFS('GSTN-Diff Gross'!$D$7:$D$1006,BOOKS!E192,'GSTN-Diff Gross'!$R$7:$R$1006,"&lt;&gt;0")+COUNTIFS('GSTN-Diff Gross'!$D$7:$D$1006,BOOKS!E192,'GSTN-Diff Gross'!$S$7:$S$1006,"&lt;&gt;0")+COUNTIFS('GSTN-Diff Gross'!$D$7:$D$1006,BOOKS!E192,'GSTN-Diff Gross'!$T$7:$T$1006,"&lt;&gt;0")+COUNTIFS('GSTN-Diff Gross'!$D$7:$D$1006,BOOKS!E192,'GSTN-Diff Gross'!$U$7:$U$1006,"&lt;&gt;0")+COUNTIFS('GSTN-Diff Gross'!$D$7:$D$1006,BOOKS!E192,'GSTN-Diff Gross'!$V$7:$V$1006,"&lt;&gt;0"),BOOKS!K192,0)</f>
        <v>0</v>
      </c>
      <c r="O192" s="100">
        <f>IF(COUNTIFS('GSTN-Diff Gross'!$D$7:$D$1006,BOOKS!E192,'GSTN-Diff Gross'!$R$7:$R$1006,"&lt;&gt;0")+COUNTIFS('GSTN-Diff Gross'!$D$7:$D$1006,BOOKS!E192,'GSTN-Diff Gross'!$S$7:$S$1006,"&lt;&gt;0")+COUNTIFS('GSTN-Diff Gross'!$D$7:$D$1006,BOOKS!E192,'GSTN-Diff Gross'!$T$7:$T$1006,"&lt;&gt;0")+COUNTIFS('GSTN-Diff Gross'!$D$7:$D$1006,BOOKS!E192,'GSTN-Diff Gross'!$U$7:$U$1006,"&lt;&gt;0")+COUNTIFS('GSTN-Diff Gross'!$D$7:$D$1006,BOOKS!E192,'GSTN-Diff Gross'!$V$7:$V$1006,"&lt;&gt;0"),BOOKS!L192,0)</f>
        <v>0</v>
      </c>
      <c r="P192" s="100">
        <f>IF(COUNTIFS('GSTN-Diff Gross'!$D$7:$D$1006,BOOKS!E192,'GSTN-Diff Gross'!$R$7:$R$1006,"&lt;&gt;0")+COUNTIFS('GSTN-Diff Gross'!$D$7:$D$1006,BOOKS!E192,'GSTN-Diff Gross'!$S$7:$S$1006,"&lt;&gt;0")+COUNTIFS('GSTN-Diff Gross'!$D$7:$D$1006,BOOKS!E192,'GSTN-Diff Gross'!$T$7:$T$1006,"&lt;&gt;0")+COUNTIFS('GSTN-Diff Gross'!$D$7:$D$1006,BOOKS!E192,'GSTN-Diff Gross'!$U$7:$U$1006,"&lt;&gt;0")+COUNTIFS('GSTN-Diff Gross'!$D$7:$D$1006,BOOKS!E192,'GSTN-Diff Gross'!$V$7:$V$1006,"&lt;&gt;0"),BOOKS!M192,0)</f>
        <v>0</v>
      </c>
      <c r="Q192" s="94">
        <f>IFERROR(IF(B192="",0,SUMPRODUCT(('2A'!$D$6:$D$1005='GSTN-Bill Wise'!B192)*'2A'!$I$6:$I$1005)),0)</f>
        <v>0</v>
      </c>
      <c r="R192" s="95">
        <f>IFERROR(IF(B192="",0,SUMPRODUCT(('2A'!$D$6:$D$1005='GSTN-Bill Wise'!B192)*'2A'!$J$6:$J$1005)),0)</f>
        <v>0</v>
      </c>
      <c r="S192" s="95">
        <f>IFERROR(IF(B192="",0,SUMPRODUCT(('2A'!$D$6:$D$1005='GSTN-Bill Wise'!B192)*'2A'!$K$6:$K$1005)),0)</f>
        <v>0</v>
      </c>
      <c r="T192" s="95">
        <f>IFERROR(IF(B192="",0,SUMPRODUCT(('2A'!$D$6:$D$1005='GSTN-Bill Wise'!B192)*'2A'!$L$6:$L$1005)),0)</f>
        <v>0</v>
      </c>
      <c r="U192" s="95">
        <f>IFERROR(IF(B192="",0,SUMPRODUCT(('2A'!$D$6:$D$1005='GSTN-Bill Wise'!B192)*'2A'!$M$6:$M$1005)),0)</f>
        <v>0</v>
      </c>
      <c r="V192" s="111"/>
    </row>
    <row r="193" spans="1:22">
      <c r="A193" s="162">
        <f t="shared" si="23"/>
        <v>188</v>
      </c>
      <c r="B193" s="162" t="str">
        <f t="shared" si="17"/>
        <v/>
      </c>
      <c r="C193" s="162" t="str">
        <f>IF(COUNTIFS('GSTN-Diff Gross'!$D$7:$D$1006,BOOKS!E193,'GSTN-Diff Gross'!$R$7:$R$1006,"&lt;&gt;0")+COUNTIFS('GSTN-Diff Gross'!$D$7:$D$1006,BOOKS!E193,'GSTN-Diff Gross'!$S$7:$S$1006,"&lt;&gt;0")+COUNTIFS('GSTN-Diff Gross'!$D$7:$D$1006,BOOKS!E193,'GSTN-Diff Gross'!$T$7:$T$1006,"&lt;&gt;0")+COUNTIFS('GSTN-Diff Gross'!$D$7:$D$1006,BOOKS!E193,'GSTN-Diff Gross'!$U$7:$U$1006,"&lt;&gt;0")+COUNTIFS('GSTN-Diff Gross'!$D$7:$D$1006,BOOKS!E193,'GSTN-Diff Gross'!$V$7:$V$1006,"&lt;&gt;0"),BOOKS!E193,"")</f>
        <v/>
      </c>
      <c r="D193" s="44" t="str">
        <f>IF(COUNTIFS('GSTN-Diff Gross'!$D$7:$D$1006,BOOKS!E193,'GSTN-Diff Gross'!$R$7:$R$1006,"&lt;&gt;0")+COUNTIFS('GSTN-Diff Gross'!$D$7:$D$1006,BOOKS!E193,'GSTN-Diff Gross'!$S$7:$S$1006,"&lt;&gt;0")+COUNTIFS('GSTN-Diff Gross'!$D$7:$D$1006,BOOKS!E193,'GSTN-Diff Gross'!$T$7:$T$1006,"&lt;&gt;0")+COUNTIFS('GSTN-Diff Gross'!$D$7:$D$1006,BOOKS!E193,'GSTN-Diff Gross'!$U$7:$U$1006,"&lt;&gt;0")+COUNTIFS('GSTN-Diff Gross'!$D$7:$D$1006,BOOKS!E193,'GSTN-Diff Gross'!$V$7:$V$1006,"&lt;&gt;0"),BOOKS!F193,"")</f>
        <v/>
      </c>
      <c r="E193" s="67" t="str">
        <f>IF(COUNTIFS('GSTN-Diff Gross'!$D$7:$D$1006,BOOKS!E193,'GSTN-Diff Gross'!$R$7:$R$1006,"&lt;&gt;0")+COUNTIFS('GSTN-Diff Gross'!$D$7:$D$1006,BOOKS!E193,'GSTN-Diff Gross'!$S$7:$S$1006,"&lt;&gt;0")+COUNTIFS('GSTN-Diff Gross'!$D$7:$D$1006,BOOKS!E193,'GSTN-Diff Gross'!$T$7:$T$1006,"&lt;&gt;0")+COUNTIFS('GSTN-Diff Gross'!$D$7:$D$1006,BOOKS!E193,'GSTN-Diff Gross'!$U$7:$U$1006,"&lt;&gt;0")+COUNTIFS('GSTN-Diff Gross'!$D$7:$D$1006,BOOKS!E193,'GSTN-Diff Gross'!$V$7:$V$1006,"&lt;&gt;0"),BOOKS!G193,"")</f>
        <v/>
      </c>
      <c r="F193" s="89" t="str">
        <f>IF(COUNTIFS('GSTN-Diff Gross'!$D$7:$D$1006,BOOKS!E193,'GSTN-Diff Gross'!$R$7:$R$1006,"&lt;&gt;0")+COUNTIFS('GSTN-Diff Gross'!$D$7:$D$1006,BOOKS!E193,'GSTN-Diff Gross'!$S$7:$S$1006,"&lt;&gt;0")+COUNTIFS('GSTN-Diff Gross'!$D$7:$D$1006,BOOKS!E193,'GSTN-Diff Gross'!$T$7:$T$1006,"&lt;&gt;0")+COUNTIFS('GSTN-Diff Gross'!$D$7:$D$1006,BOOKS!E193,'GSTN-Diff Gross'!$U$7:$U$1006,"&lt;&gt;0")+COUNTIFS('GSTN-Diff Gross'!$D$7:$D$1006,BOOKS!E193,'GSTN-Diff Gross'!$V$7:$V$1006,"&lt;&gt;0"),BOOKS!H193,"")</f>
        <v/>
      </c>
      <c r="G193" s="96">
        <f t="shared" si="18"/>
        <v>0</v>
      </c>
      <c r="H193" s="96">
        <f t="shared" si="19"/>
        <v>0</v>
      </c>
      <c r="I193" s="97">
        <f t="shared" si="20"/>
        <v>0</v>
      </c>
      <c r="J193" s="98">
        <f t="shared" si="21"/>
        <v>0</v>
      </c>
      <c r="K193" s="96">
        <f t="shared" si="22"/>
        <v>0</v>
      </c>
      <c r="L193" s="93">
        <f>IF(COUNTIFS('GSTN-Diff Gross'!$D$7:$D$1006,BOOKS!E193,'GSTN-Diff Gross'!$R$7:$R$1006,"&lt;&gt;0")+COUNTIFS('GSTN-Diff Gross'!$D$7:$D$1006,BOOKS!E193,'GSTN-Diff Gross'!$S$7:$S$1006,"&lt;&gt;0")+COUNTIFS('GSTN-Diff Gross'!$D$7:$D$1006,BOOKS!E193,'GSTN-Diff Gross'!$T$7:$T$1006,"&lt;&gt;0")+COUNTIFS('GSTN-Diff Gross'!$D$7:$D$1006,BOOKS!E193,'GSTN-Diff Gross'!$U$7:$U$1006,"&lt;&gt;0")+COUNTIFS('GSTN-Diff Gross'!$D$7:$D$1006,BOOKS!E193,'GSTN-Diff Gross'!$V$7:$V$1006,"&lt;&gt;0"),BOOKS!I193,0)</f>
        <v>0</v>
      </c>
      <c r="M193" s="88">
        <f>IF(COUNTIFS('GSTN-Diff Gross'!$D$7:$D$1006,BOOKS!E193,'GSTN-Diff Gross'!$R$7:$R$1006,"&lt;&gt;0")+COUNTIFS('GSTN-Diff Gross'!$D$7:$D$1006,BOOKS!E193,'GSTN-Diff Gross'!$S$7:$S$1006,"&lt;&gt;0")+COUNTIFS('GSTN-Diff Gross'!$D$7:$D$1006,BOOKS!E193,'GSTN-Diff Gross'!$T$7:$T$1006,"&lt;&gt;0")+COUNTIFS('GSTN-Diff Gross'!$D$7:$D$1006,BOOKS!E193,'GSTN-Diff Gross'!$U$7:$U$1006,"&lt;&gt;0")+COUNTIFS('GSTN-Diff Gross'!$D$7:$D$1006,BOOKS!E193,'GSTN-Diff Gross'!$V$7:$V$1006,"&lt;&gt;0"),BOOKS!J193,0)</f>
        <v>0</v>
      </c>
      <c r="N193" s="88">
        <f>IF(COUNTIFS('GSTN-Diff Gross'!$D$7:$D$1006,BOOKS!E193,'GSTN-Diff Gross'!$R$7:$R$1006,"&lt;&gt;0")+COUNTIFS('GSTN-Diff Gross'!$D$7:$D$1006,BOOKS!E193,'GSTN-Diff Gross'!$S$7:$S$1006,"&lt;&gt;0")+COUNTIFS('GSTN-Diff Gross'!$D$7:$D$1006,BOOKS!E193,'GSTN-Diff Gross'!$T$7:$T$1006,"&lt;&gt;0")+COUNTIFS('GSTN-Diff Gross'!$D$7:$D$1006,BOOKS!E193,'GSTN-Diff Gross'!$U$7:$U$1006,"&lt;&gt;0")+COUNTIFS('GSTN-Diff Gross'!$D$7:$D$1006,BOOKS!E193,'GSTN-Diff Gross'!$V$7:$V$1006,"&lt;&gt;0"),BOOKS!K193,0)</f>
        <v>0</v>
      </c>
      <c r="O193" s="88">
        <f>IF(COUNTIFS('GSTN-Diff Gross'!$D$7:$D$1006,BOOKS!E193,'GSTN-Diff Gross'!$R$7:$R$1006,"&lt;&gt;0")+COUNTIFS('GSTN-Diff Gross'!$D$7:$D$1006,BOOKS!E193,'GSTN-Diff Gross'!$S$7:$S$1006,"&lt;&gt;0")+COUNTIFS('GSTN-Diff Gross'!$D$7:$D$1006,BOOKS!E193,'GSTN-Diff Gross'!$T$7:$T$1006,"&lt;&gt;0")+COUNTIFS('GSTN-Diff Gross'!$D$7:$D$1006,BOOKS!E193,'GSTN-Diff Gross'!$U$7:$U$1006,"&lt;&gt;0")+COUNTIFS('GSTN-Diff Gross'!$D$7:$D$1006,BOOKS!E193,'GSTN-Diff Gross'!$V$7:$V$1006,"&lt;&gt;0"),BOOKS!L193,0)</f>
        <v>0</v>
      </c>
      <c r="P193" s="88">
        <f>IF(COUNTIFS('GSTN-Diff Gross'!$D$7:$D$1006,BOOKS!E193,'GSTN-Diff Gross'!$R$7:$R$1006,"&lt;&gt;0")+COUNTIFS('GSTN-Diff Gross'!$D$7:$D$1006,BOOKS!E193,'GSTN-Diff Gross'!$S$7:$S$1006,"&lt;&gt;0")+COUNTIFS('GSTN-Diff Gross'!$D$7:$D$1006,BOOKS!E193,'GSTN-Diff Gross'!$T$7:$T$1006,"&lt;&gt;0")+COUNTIFS('GSTN-Diff Gross'!$D$7:$D$1006,BOOKS!E193,'GSTN-Diff Gross'!$U$7:$U$1006,"&lt;&gt;0")+COUNTIFS('GSTN-Diff Gross'!$D$7:$D$1006,BOOKS!E193,'GSTN-Diff Gross'!$V$7:$V$1006,"&lt;&gt;0"),BOOKS!M193,0)</f>
        <v>0</v>
      </c>
      <c r="Q193" s="84">
        <f>IFERROR(IF(B193="",0,SUMPRODUCT(('2A'!$D$6:$D$1005='GSTN-Bill Wise'!B193)*'2A'!$I$6:$I$1005)),0)</f>
        <v>0</v>
      </c>
      <c r="R193" s="44">
        <f>IFERROR(IF(B193="",0,SUMPRODUCT(('2A'!$D$6:$D$1005='GSTN-Bill Wise'!B193)*'2A'!$J$6:$J$1005)),0)</f>
        <v>0</v>
      </c>
      <c r="S193" s="44">
        <f>IFERROR(IF(B193="",0,SUMPRODUCT(('2A'!$D$6:$D$1005='GSTN-Bill Wise'!B193)*'2A'!$K$6:$K$1005)),0)</f>
        <v>0</v>
      </c>
      <c r="T193" s="44">
        <f>IFERROR(IF(B193="",0,SUMPRODUCT(('2A'!$D$6:$D$1005='GSTN-Bill Wise'!B193)*'2A'!$L$6:$L$1005)),0)</f>
        <v>0</v>
      </c>
      <c r="U193" s="44">
        <f>IFERROR(IF(B193="",0,SUMPRODUCT(('2A'!$D$6:$D$1005='GSTN-Bill Wise'!B193)*'2A'!$M$6:$M$1005)),0)</f>
        <v>0</v>
      </c>
      <c r="V193" s="111"/>
    </row>
    <row r="194" spans="1:22">
      <c r="A194" s="161">
        <f t="shared" si="23"/>
        <v>189</v>
      </c>
      <c r="B194" s="161" t="str">
        <f t="shared" si="17"/>
        <v/>
      </c>
      <c r="C194" s="161" t="str">
        <f>IF(COUNTIFS('GSTN-Diff Gross'!$D$7:$D$1006,BOOKS!E194,'GSTN-Diff Gross'!$R$7:$R$1006,"&lt;&gt;0")+COUNTIFS('GSTN-Diff Gross'!$D$7:$D$1006,BOOKS!E194,'GSTN-Diff Gross'!$S$7:$S$1006,"&lt;&gt;0")+COUNTIFS('GSTN-Diff Gross'!$D$7:$D$1006,BOOKS!E194,'GSTN-Diff Gross'!$T$7:$T$1006,"&lt;&gt;0")+COUNTIFS('GSTN-Diff Gross'!$D$7:$D$1006,BOOKS!E194,'GSTN-Diff Gross'!$U$7:$U$1006,"&lt;&gt;0")+COUNTIFS('GSTN-Diff Gross'!$D$7:$D$1006,BOOKS!E194,'GSTN-Diff Gross'!$V$7:$V$1006,"&lt;&gt;0"),BOOKS!E194,"")</f>
        <v/>
      </c>
      <c r="D194" s="41" t="str">
        <f>IF(COUNTIFS('GSTN-Diff Gross'!$D$7:$D$1006,BOOKS!E194,'GSTN-Diff Gross'!$R$7:$R$1006,"&lt;&gt;0")+COUNTIFS('GSTN-Diff Gross'!$D$7:$D$1006,BOOKS!E194,'GSTN-Diff Gross'!$S$7:$S$1006,"&lt;&gt;0")+COUNTIFS('GSTN-Diff Gross'!$D$7:$D$1006,BOOKS!E194,'GSTN-Diff Gross'!$T$7:$T$1006,"&lt;&gt;0")+COUNTIFS('GSTN-Diff Gross'!$D$7:$D$1006,BOOKS!E194,'GSTN-Diff Gross'!$U$7:$U$1006,"&lt;&gt;0")+COUNTIFS('GSTN-Diff Gross'!$D$7:$D$1006,BOOKS!E194,'GSTN-Diff Gross'!$V$7:$V$1006,"&lt;&gt;0"),BOOKS!F194,"")</f>
        <v/>
      </c>
      <c r="E194" s="68" t="str">
        <f>IF(COUNTIFS('GSTN-Diff Gross'!$D$7:$D$1006,BOOKS!E194,'GSTN-Diff Gross'!$R$7:$R$1006,"&lt;&gt;0")+COUNTIFS('GSTN-Diff Gross'!$D$7:$D$1006,BOOKS!E194,'GSTN-Diff Gross'!$S$7:$S$1006,"&lt;&gt;0")+COUNTIFS('GSTN-Diff Gross'!$D$7:$D$1006,BOOKS!E194,'GSTN-Diff Gross'!$T$7:$T$1006,"&lt;&gt;0")+COUNTIFS('GSTN-Diff Gross'!$D$7:$D$1006,BOOKS!E194,'GSTN-Diff Gross'!$U$7:$U$1006,"&lt;&gt;0")+COUNTIFS('GSTN-Diff Gross'!$D$7:$D$1006,BOOKS!E194,'GSTN-Diff Gross'!$V$7:$V$1006,"&lt;&gt;0"),BOOKS!G194,"")</f>
        <v/>
      </c>
      <c r="F194" s="90" t="str">
        <f>IF(COUNTIFS('GSTN-Diff Gross'!$D$7:$D$1006,BOOKS!E194,'GSTN-Diff Gross'!$R$7:$R$1006,"&lt;&gt;0")+COUNTIFS('GSTN-Diff Gross'!$D$7:$D$1006,BOOKS!E194,'GSTN-Diff Gross'!$S$7:$S$1006,"&lt;&gt;0")+COUNTIFS('GSTN-Diff Gross'!$D$7:$D$1006,BOOKS!E194,'GSTN-Diff Gross'!$T$7:$T$1006,"&lt;&gt;0")+COUNTIFS('GSTN-Diff Gross'!$D$7:$D$1006,BOOKS!E194,'GSTN-Diff Gross'!$U$7:$U$1006,"&lt;&gt;0")+COUNTIFS('GSTN-Diff Gross'!$D$7:$D$1006,BOOKS!E194,'GSTN-Diff Gross'!$V$7:$V$1006,"&lt;&gt;0"),BOOKS!H194,"")</f>
        <v/>
      </c>
      <c r="G194" s="167">
        <f t="shared" si="18"/>
        <v>0</v>
      </c>
      <c r="H194" s="167">
        <f t="shared" si="19"/>
        <v>0</v>
      </c>
      <c r="I194" s="167">
        <f t="shared" si="20"/>
        <v>0</v>
      </c>
      <c r="J194" s="167">
        <f t="shared" si="21"/>
        <v>0</v>
      </c>
      <c r="K194" s="167">
        <f t="shared" si="22"/>
        <v>0</v>
      </c>
      <c r="L194" s="99">
        <f>IF(COUNTIFS('GSTN-Diff Gross'!$D$7:$D$1006,BOOKS!E194,'GSTN-Diff Gross'!$R$7:$R$1006,"&lt;&gt;0")+COUNTIFS('GSTN-Diff Gross'!$D$7:$D$1006,BOOKS!E194,'GSTN-Diff Gross'!$S$7:$S$1006,"&lt;&gt;0")+COUNTIFS('GSTN-Diff Gross'!$D$7:$D$1006,BOOKS!E194,'GSTN-Diff Gross'!$T$7:$T$1006,"&lt;&gt;0")+COUNTIFS('GSTN-Diff Gross'!$D$7:$D$1006,BOOKS!E194,'GSTN-Diff Gross'!$U$7:$U$1006,"&lt;&gt;0")+COUNTIFS('GSTN-Diff Gross'!$D$7:$D$1006,BOOKS!E194,'GSTN-Diff Gross'!$V$7:$V$1006,"&lt;&gt;0"),BOOKS!I194,0)</f>
        <v>0</v>
      </c>
      <c r="M194" s="100">
        <f>IF(COUNTIFS('GSTN-Diff Gross'!$D$7:$D$1006,BOOKS!E194,'GSTN-Diff Gross'!$R$7:$R$1006,"&lt;&gt;0")+COUNTIFS('GSTN-Diff Gross'!$D$7:$D$1006,BOOKS!E194,'GSTN-Diff Gross'!$S$7:$S$1006,"&lt;&gt;0")+COUNTIFS('GSTN-Diff Gross'!$D$7:$D$1006,BOOKS!E194,'GSTN-Diff Gross'!$T$7:$T$1006,"&lt;&gt;0")+COUNTIFS('GSTN-Diff Gross'!$D$7:$D$1006,BOOKS!E194,'GSTN-Diff Gross'!$U$7:$U$1006,"&lt;&gt;0")+COUNTIFS('GSTN-Diff Gross'!$D$7:$D$1006,BOOKS!E194,'GSTN-Diff Gross'!$V$7:$V$1006,"&lt;&gt;0"),BOOKS!J194,0)</f>
        <v>0</v>
      </c>
      <c r="N194" s="100">
        <f>IF(COUNTIFS('GSTN-Diff Gross'!$D$7:$D$1006,BOOKS!E194,'GSTN-Diff Gross'!$R$7:$R$1006,"&lt;&gt;0")+COUNTIFS('GSTN-Diff Gross'!$D$7:$D$1006,BOOKS!E194,'GSTN-Diff Gross'!$S$7:$S$1006,"&lt;&gt;0")+COUNTIFS('GSTN-Diff Gross'!$D$7:$D$1006,BOOKS!E194,'GSTN-Diff Gross'!$T$7:$T$1006,"&lt;&gt;0")+COUNTIFS('GSTN-Diff Gross'!$D$7:$D$1006,BOOKS!E194,'GSTN-Diff Gross'!$U$7:$U$1006,"&lt;&gt;0")+COUNTIFS('GSTN-Diff Gross'!$D$7:$D$1006,BOOKS!E194,'GSTN-Diff Gross'!$V$7:$V$1006,"&lt;&gt;0"),BOOKS!K194,0)</f>
        <v>0</v>
      </c>
      <c r="O194" s="100">
        <f>IF(COUNTIFS('GSTN-Diff Gross'!$D$7:$D$1006,BOOKS!E194,'GSTN-Diff Gross'!$R$7:$R$1006,"&lt;&gt;0")+COUNTIFS('GSTN-Diff Gross'!$D$7:$D$1006,BOOKS!E194,'GSTN-Diff Gross'!$S$7:$S$1006,"&lt;&gt;0")+COUNTIFS('GSTN-Diff Gross'!$D$7:$D$1006,BOOKS!E194,'GSTN-Diff Gross'!$T$7:$T$1006,"&lt;&gt;0")+COUNTIFS('GSTN-Diff Gross'!$D$7:$D$1006,BOOKS!E194,'GSTN-Diff Gross'!$U$7:$U$1006,"&lt;&gt;0")+COUNTIFS('GSTN-Diff Gross'!$D$7:$D$1006,BOOKS!E194,'GSTN-Diff Gross'!$V$7:$V$1006,"&lt;&gt;0"),BOOKS!L194,0)</f>
        <v>0</v>
      </c>
      <c r="P194" s="100">
        <f>IF(COUNTIFS('GSTN-Diff Gross'!$D$7:$D$1006,BOOKS!E194,'GSTN-Diff Gross'!$R$7:$R$1006,"&lt;&gt;0")+COUNTIFS('GSTN-Diff Gross'!$D$7:$D$1006,BOOKS!E194,'GSTN-Diff Gross'!$S$7:$S$1006,"&lt;&gt;0")+COUNTIFS('GSTN-Diff Gross'!$D$7:$D$1006,BOOKS!E194,'GSTN-Diff Gross'!$T$7:$T$1006,"&lt;&gt;0")+COUNTIFS('GSTN-Diff Gross'!$D$7:$D$1006,BOOKS!E194,'GSTN-Diff Gross'!$U$7:$U$1006,"&lt;&gt;0")+COUNTIFS('GSTN-Diff Gross'!$D$7:$D$1006,BOOKS!E194,'GSTN-Diff Gross'!$V$7:$V$1006,"&lt;&gt;0"),BOOKS!M194,0)</f>
        <v>0</v>
      </c>
      <c r="Q194" s="94">
        <f>IFERROR(IF(B194="",0,SUMPRODUCT(('2A'!$D$6:$D$1005='GSTN-Bill Wise'!B194)*'2A'!$I$6:$I$1005)),0)</f>
        <v>0</v>
      </c>
      <c r="R194" s="95">
        <f>IFERROR(IF(B194="",0,SUMPRODUCT(('2A'!$D$6:$D$1005='GSTN-Bill Wise'!B194)*'2A'!$J$6:$J$1005)),0)</f>
        <v>0</v>
      </c>
      <c r="S194" s="95">
        <f>IFERROR(IF(B194="",0,SUMPRODUCT(('2A'!$D$6:$D$1005='GSTN-Bill Wise'!B194)*'2A'!$K$6:$K$1005)),0)</f>
        <v>0</v>
      </c>
      <c r="T194" s="95">
        <f>IFERROR(IF(B194="",0,SUMPRODUCT(('2A'!$D$6:$D$1005='GSTN-Bill Wise'!B194)*'2A'!$L$6:$L$1005)),0)</f>
        <v>0</v>
      </c>
      <c r="U194" s="95">
        <f>IFERROR(IF(B194="",0,SUMPRODUCT(('2A'!$D$6:$D$1005='GSTN-Bill Wise'!B194)*'2A'!$M$6:$M$1005)),0)</f>
        <v>0</v>
      </c>
      <c r="V194" s="111"/>
    </row>
    <row r="195" spans="1:22">
      <c r="A195" s="162">
        <f t="shared" si="23"/>
        <v>190</v>
      </c>
      <c r="B195" s="162" t="str">
        <f t="shared" si="17"/>
        <v/>
      </c>
      <c r="C195" s="162" t="str">
        <f>IF(COUNTIFS('GSTN-Diff Gross'!$D$7:$D$1006,BOOKS!E195,'GSTN-Diff Gross'!$R$7:$R$1006,"&lt;&gt;0")+COUNTIFS('GSTN-Diff Gross'!$D$7:$D$1006,BOOKS!E195,'GSTN-Diff Gross'!$S$7:$S$1006,"&lt;&gt;0")+COUNTIFS('GSTN-Diff Gross'!$D$7:$D$1006,BOOKS!E195,'GSTN-Diff Gross'!$T$7:$T$1006,"&lt;&gt;0")+COUNTIFS('GSTN-Diff Gross'!$D$7:$D$1006,BOOKS!E195,'GSTN-Diff Gross'!$U$7:$U$1006,"&lt;&gt;0")+COUNTIFS('GSTN-Diff Gross'!$D$7:$D$1006,BOOKS!E195,'GSTN-Diff Gross'!$V$7:$V$1006,"&lt;&gt;0"),BOOKS!E195,"")</f>
        <v/>
      </c>
      <c r="D195" s="44" t="str">
        <f>IF(COUNTIFS('GSTN-Diff Gross'!$D$7:$D$1006,BOOKS!E195,'GSTN-Diff Gross'!$R$7:$R$1006,"&lt;&gt;0")+COUNTIFS('GSTN-Diff Gross'!$D$7:$D$1006,BOOKS!E195,'GSTN-Diff Gross'!$S$7:$S$1006,"&lt;&gt;0")+COUNTIFS('GSTN-Diff Gross'!$D$7:$D$1006,BOOKS!E195,'GSTN-Diff Gross'!$T$7:$T$1006,"&lt;&gt;0")+COUNTIFS('GSTN-Diff Gross'!$D$7:$D$1006,BOOKS!E195,'GSTN-Diff Gross'!$U$7:$U$1006,"&lt;&gt;0")+COUNTIFS('GSTN-Diff Gross'!$D$7:$D$1006,BOOKS!E195,'GSTN-Diff Gross'!$V$7:$V$1006,"&lt;&gt;0"),BOOKS!F195,"")</f>
        <v/>
      </c>
      <c r="E195" s="67" t="str">
        <f>IF(COUNTIFS('GSTN-Diff Gross'!$D$7:$D$1006,BOOKS!E195,'GSTN-Diff Gross'!$R$7:$R$1006,"&lt;&gt;0")+COUNTIFS('GSTN-Diff Gross'!$D$7:$D$1006,BOOKS!E195,'GSTN-Diff Gross'!$S$7:$S$1006,"&lt;&gt;0")+COUNTIFS('GSTN-Diff Gross'!$D$7:$D$1006,BOOKS!E195,'GSTN-Diff Gross'!$T$7:$T$1006,"&lt;&gt;0")+COUNTIFS('GSTN-Diff Gross'!$D$7:$D$1006,BOOKS!E195,'GSTN-Diff Gross'!$U$7:$U$1006,"&lt;&gt;0")+COUNTIFS('GSTN-Diff Gross'!$D$7:$D$1006,BOOKS!E195,'GSTN-Diff Gross'!$V$7:$V$1006,"&lt;&gt;0"),BOOKS!G195,"")</f>
        <v/>
      </c>
      <c r="F195" s="89" t="str">
        <f>IF(COUNTIFS('GSTN-Diff Gross'!$D$7:$D$1006,BOOKS!E195,'GSTN-Diff Gross'!$R$7:$R$1006,"&lt;&gt;0")+COUNTIFS('GSTN-Diff Gross'!$D$7:$D$1006,BOOKS!E195,'GSTN-Diff Gross'!$S$7:$S$1006,"&lt;&gt;0")+COUNTIFS('GSTN-Diff Gross'!$D$7:$D$1006,BOOKS!E195,'GSTN-Diff Gross'!$T$7:$T$1006,"&lt;&gt;0")+COUNTIFS('GSTN-Diff Gross'!$D$7:$D$1006,BOOKS!E195,'GSTN-Diff Gross'!$U$7:$U$1006,"&lt;&gt;0")+COUNTIFS('GSTN-Diff Gross'!$D$7:$D$1006,BOOKS!E195,'GSTN-Diff Gross'!$V$7:$V$1006,"&lt;&gt;0"),BOOKS!H195,"")</f>
        <v/>
      </c>
      <c r="G195" s="96">
        <f t="shared" si="18"/>
        <v>0</v>
      </c>
      <c r="H195" s="96">
        <f t="shared" si="19"/>
        <v>0</v>
      </c>
      <c r="I195" s="97">
        <f t="shared" si="20"/>
        <v>0</v>
      </c>
      <c r="J195" s="98">
        <f t="shared" si="21"/>
        <v>0</v>
      </c>
      <c r="K195" s="96">
        <f t="shared" si="22"/>
        <v>0</v>
      </c>
      <c r="L195" s="93">
        <f>IF(COUNTIFS('GSTN-Diff Gross'!$D$7:$D$1006,BOOKS!E195,'GSTN-Diff Gross'!$R$7:$R$1006,"&lt;&gt;0")+COUNTIFS('GSTN-Diff Gross'!$D$7:$D$1006,BOOKS!E195,'GSTN-Diff Gross'!$S$7:$S$1006,"&lt;&gt;0")+COUNTIFS('GSTN-Diff Gross'!$D$7:$D$1006,BOOKS!E195,'GSTN-Diff Gross'!$T$7:$T$1006,"&lt;&gt;0")+COUNTIFS('GSTN-Diff Gross'!$D$7:$D$1006,BOOKS!E195,'GSTN-Diff Gross'!$U$7:$U$1006,"&lt;&gt;0")+COUNTIFS('GSTN-Diff Gross'!$D$7:$D$1006,BOOKS!E195,'GSTN-Diff Gross'!$V$7:$V$1006,"&lt;&gt;0"),BOOKS!I195,0)</f>
        <v>0</v>
      </c>
      <c r="M195" s="88">
        <f>IF(COUNTIFS('GSTN-Diff Gross'!$D$7:$D$1006,BOOKS!E195,'GSTN-Diff Gross'!$R$7:$R$1006,"&lt;&gt;0")+COUNTIFS('GSTN-Diff Gross'!$D$7:$D$1006,BOOKS!E195,'GSTN-Diff Gross'!$S$7:$S$1006,"&lt;&gt;0")+COUNTIFS('GSTN-Diff Gross'!$D$7:$D$1006,BOOKS!E195,'GSTN-Diff Gross'!$T$7:$T$1006,"&lt;&gt;0")+COUNTIFS('GSTN-Diff Gross'!$D$7:$D$1006,BOOKS!E195,'GSTN-Diff Gross'!$U$7:$U$1006,"&lt;&gt;0")+COUNTIFS('GSTN-Diff Gross'!$D$7:$D$1006,BOOKS!E195,'GSTN-Diff Gross'!$V$7:$V$1006,"&lt;&gt;0"),BOOKS!J195,0)</f>
        <v>0</v>
      </c>
      <c r="N195" s="88">
        <f>IF(COUNTIFS('GSTN-Diff Gross'!$D$7:$D$1006,BOOKS!E195,'GSTN-Diff Gross'!$R$7:$R$1006,"&lt;&gt;0")+COUNTIFS('GSTN-Diff Gross'!$D$7:$D$1006,BOOKS!E195,'GSTN-Diff Gross'!$S$7:$S$1006,"&lt;&gt;0")+COUNTIFS('GSTN-Diff Gross'!$D$7:$D$1006,BOOKS!E195,'GSTN-Diff Gross'!$T$7:$T$1006,"&lt;&gt;0")+COUNTIFS('GSTN-Diff Gross'!$D$7:$D$1006,BOOKS!E195,'GSTN-Diff Gross'!$U$7:$U$1006,"&lt;&gt;0")+COUNTIFS('GSTN-Diff Gross'!$D$7:$D$1006,BOOKS!E195,'GSTN-Diff Gross'!$V$7:$V$1006,"&lt;&gt;0"),BOOKS!K195,0)</f>
        <v>0</v>
      </c>
      <c r="O195" s="88">
        <f>IF(COUNTIFS('GSTN-Diff Gross'!$D$7:$D$1006,BOOKS!E195,'GSTN-Diff Gross'!$R$7:$R$1006,"&lt;&gt;0")+COUNTIFS('GSTN-Diff Gross'!$D$7:$D$1006,BOOKS!E195,'GSTN-Diff Gross'!$S$7:$S$1006,"&lt;&gt;0")+COUNTIFS('GSTN-Diff Gross'!$D$7:$D$1006,BOOKS!E195,'GSTN-Diff Gross'!$T$7:$T$1006,"&lt;&gt;0")+COUNTIFS('GSTN-Diff Gross'!$D$7:$D$1006,BOOKS!E195,'GSTN-Diff Gross'!$U$7:$U$1006,"&lt;&gt;0")+COUNTIFS('GSTN-Diff Gross'!$D$7:$D$1006,BOOKS!E195,'GSTN-Diff Gross'!$V$7:$V$1006,"&lt;&gt;0"),BOOKS!L195,0)</f>
        <v>0</v>
      </c>
      <c r="P195" s="88">
        <f>IF(COUNTIFS('GSTN-Diff Gross'!$D$7:$D$1006,BOOKS!E195,'GSTN-Diff Gross'!$R$7:$R$1006,"&lt;&gt;0")+COUNTIFS('GSTN-Diff Gross'!$D$7:$D$1006,BOOKS!E195,'GSTN-Diff Gross'!$S$7:$S$1006,"&lt;&gt;0")+COUNTIFS('GSTN-Diff Gross'!$D$7:$D$1006,BOOKS!E195,'GSTN-Diff Gross'!$T$7:$T$1006,"&lt;&gt;0")+COUNTIFS('GSTN-Diff Gross'!$D$7:$D$1006,BOOKS!E195,'GSTN-Diff Gross'!$U$7:$U$1006,"&lt;&gt;0")+COUNTIFS('GSTN-Diff Gross'!$D$7:$D$1006,BOOKS!E195,'GSTN-Diff Gross'!$V$7:$V$1006,"&lt;&gt;0"),BOOKS!M195,0)</f>
        <v>0</v>
      </c>
      <c r="Q195" s="84">
        <f>IFERROR(IF(B195="",0,SUMPRODUCT(('2A'!$D$6:$D$1005='GSTN-Bill Wise'!B195)*'2A'!$I$6:$I$1005)),0)</f>
        <v>0</v>
      </c>
      <c r="R195" s="44">
        <f>IFERROR(IF(B195="",0,SUMPRODUCT(('2A'!$D$6:$D$1005='GSTN-Bill Wise'!B195)*'2A'!$J$6:$J$1005)),0)</f>
        <v>0</v>
      </c>
      <c r="S195" s="44">
        <f>IFERROR(IF(B195="",0,SUMPRODUCT(('2A'!$D$6:$D$1005='GSTN-Bill Wise'!B195)*'2A'!$K$6:$K$1005)),0)</f>
        <v>0</v>
      </c>
      <c r="T195" s="44">
        <f>IFERROR(IF(B195="",0,SUMPRODUCT(('2A'!$D$6:$D$1005='GSTN-Bill Wise'!B195)*'2A'!$L$6:$L$1005)),0)</f>
        <v>0</v>
      </c>
      <c r="U195" s="44">
        <f>IFERROR(IF(B195="",0,SUMPRODUCT(('2A'!$D$6:$D$1005='GSTN-Bill Wise'!B195)*'2A'!$M$6:$M$1005)),0)</f>
        <v>0</v>
      </c>
      <c r="V195" s="111"/>
    </row>
    <row r="196" spans="1:22">
      <c r="A196" s="161">
        <f t="shared" si="23"/>
        <v>191</v>
      </c>
      <c r="B196" s="161" t="str">
        <f t="shared" si="17"/>
        <v/>
      </c>
      <c r="C196" s="161" t="str">
        <f>IF(COUNTIFS('GSTN-Diff Gross'!$D$7:$D$1006,BOOKS!E196,'GSTN-Diff Gross'!$R$7:$R$1006,"&lt;&gt;0")+COUNTIFS('GSTN-Diff Gross'!$D$7:$D$1006,BOOKS!E196,'GSTN-Diff Gross'!$S$7:$S$1006,"&lt;&gt;0")+COUNTIFS('GSTN-Diff Gross'!$D$7:$D$1006,BOOKS!E196,'GSTN-Diff Gross'!$T$7:$T$1006,"&lt;&gt;0")+COUNTIFS('GSTN-Diff Gross'!$D$7:$D$1006,BOOKS!E196,'GSTN-Diff Gross'!$U$7:$U$1006,"&lt;&gt;0")+COUNTIFS('GSTN-Diff Gross'!$D$7:$D$1006,BOOKS!E196,'GSTN-Diff Gross'!$V$7:$V$1006,"&lt;&gt;0"),BOOKS!E196,"")</f>
        <v/>
      </c>
      <c r="D196" s="41" t="str">
        <f>IF(COUNTIFS('GSTN-Diff Gross'!$D$7:$D$1006,BOOKS!E196,'GSTN-Diff Gross'!$R$7:$R$1006,"&lt;&gt;0")+COUNTIFS('GSTN-Diff Gross'!$D$7:$D$1006,BOOKS!E196,'GSTN-Diff Gross'!$S$7:$S$1006,"&lt;&gt;0")+COUNTIFS('GSTN-Diff Gross'!$D$7:$D$1006,BOOKS!E196,'GSTN-Diff Gross'!$T$7:$T$1006,"&lt;&gt;0")+COUNTIFS('GSTN-Diff Gross'!$D$7:$D$1006,BOOKS!E196,'GSTN-Diff Gross'!$U$7:$U$1006,"&lt;&gt;0")+COUNTIFS('GSTN-Diff Gross'!$D$7:$D$1006,BOOKS!E196,'GSTN-Diff Gross'!$V$7:$V$1006,"&lt;&gt;0"),BOOKS!F196,"")</f>
        <v/>
      </c>
      <c r="E196" s="68" t="str">
        <f>IF(COUNTIFS('GSTN-Diff Gross'!$D$7:$D$1006,BOOKS!E196,'GSTN-Diff Gross'!$R$7:$R$1006,"&lt;&gt;0")+COUNTIFS('GSTN-Diff Gross'!$D$7:$D$1006,BOOKS!E196,'GSTN-Diff Gross'!$S$7:$S$1006,"&lt;&gt;0")+COUNTIFS('GSTN-Diff Gross'!$D$7:$D$1006,BOOKS!E196,'GSTN-Diff Gross'!$T$7:$T$1006,"&lt;&gt;0")+COUNTIFS('GSTN-Diff Gross'!$D$7:$D$1006,BOOKS!E196,'GSTN-Diff Gross'!$U$7:$U$1006,"&lt;&gt;0")+COUNTIFS('GSTN-Diff Gross'!$D$7:$D$1006,BOOKS!E196,'GSTN-Diff Gross'!$V$7:$V$1006,"&lt;&gt;0"),BOOKS!G196,"")</f>
        <v/>
      </c>
      <c r="F196" s="90" t="str">
        <f>IF(COUNTIFS('GSTN-Diff Gross'!$D$7:$D$1006,BOOKS!E196,'GSTN-Diff Gross'!$R$7:$R$1006,"&lt;&gt;0")+COUNTIFS('GSTN-Diff Gross'!$D$7:$D$1006,BOOKS!E196,'GSTN-Diff Gross'!$S$7:$S$1006,"&lt;&gt;0")+COUNTIFS('GSTN-Diff Gross'!$D$7:$D$1006,BOOKS!E196,'GSTN-Diff Gross'!$T$7:$T$1006,"&lt;&gt;0")+COUNTIFS('GSTN-Diff Gross'!$D$7:$D$1006,BOOKS!E196,'GSTN-Diff Gross'!$U$7:$U$1006,"&lt;&gt;0")+COUNTIFS('GSTN-Diff Gross'!$D$7:$D$1006,BOOKS!E196,'GSTN-Diff Gross'!$V$7:$V$1006,"&lt;&gt;0"),BOOKS!H196,"")</f>
        <v/>
      </c>
      <c r="G196" s="167">
        <f t="shared" si="18"/>
        <v>0</v>
      </c>
      <c r="H196" s="167">
        <f t="shared" si="19"/>
        <v>0</v>
      </c>
      <c r="I196" s="167">
        <f t="shared" si="20"/>
        <v>0</v>
      </c>
      <c r="J196" s="167">
        <f t="shared" si="21"/>
        <v>0</v>
      </c>
      <c r="K196" s="167">
        <f t="shared" si="22"/>
        <v>0</v>
      </c>
      <c r="L196" s="99">
        <f>IF(COUNTIFS('GSTN-Diff Gross'!$D$7:$D$1006,BOOKS!E196,'GSTN-Diff Gross'!$R$7:$R$1006,"&lt;&gt;0")+COUNTIFS('GSTN-Diff Gross'!$D$7:$D$1006,BOOKS!E196,'GSTN-Diff Gross'!$S$7:$S$1006,"&lt;&gt;0")+COUNTIFS('GSTN-Diff Gross'!$D$7:$D$1006,BOOKS!E196,'GSTN-Diff Gross'!$T$7:$T$1006,"&lt;&gt;0")+COUNTIFS('GSTN-Diff Gross'!$D$7:$D$1006,BOOKS!E196,'GSTN-Diff Gross'!$U$7:$U$1006,"&lt;&gt;0")+COUNTIFS('GSTN-Diff Gross'!$D$7:$D$1006,BOOKS!E196,'GSTN-Diff Gross'!$V$7:$V$1006,"&lt;&gt;0"),BOOKS!I196,0)</f>
        <v>0</v>
      </c>
      <c r="M196" s="100">
        <f>IF(COUNTIFS('GSTN-Diff Gross'!$D$7:$D$1006,BOOKS!E196,'GSTN-Diff Gross'!$R$7:$R$1006,"&lt;&gt;0")+COUNTIFS('GSTN-Diff Gross'!$D$7:$D$1006,BOOKS!E196,'GSTN-Diff Gross'!$S$7:$S$1006,"&lt;&gt;0")+COUNTIFS('GSTN-Diff Gross'!$D$7:$D$1006,BOOKS!E196,'GSTN-Diff Gross'!$T$7:$T$1006,"&lt;&gt;0")+COUNTIFS('GSTN-Diff Gross'!$D$7:$D$1006,BOOKS!E196,'GSTN-Diff Gross'!$U$7:$U$1006,"&lt;&gt;0")+COUNTIFS('GSTN-Diff Gross'!$D$7:$D$1006,BOOKS!E196,'GSTN-Diff Gross'!$V$7:$V$1006,"&lt;&gt;0"),BOOKS!J196,0)</f>
        <v>0</v>
      </c>
      <c r="N196" s="100">
        <f>IF(COUNTIFS('GSTN-Diff Gross'!$D$7:$D$1006,BOOKS!E196,'GSTN-Diff Gross'!$R$7:$R$1006,"&lt;&gt;0")+COUNTIFS('GSTN-Diff Gross'!$D$7:$D$1006,BOOKS!E196,'GSTN-Diff Gross'!$S$7:$S$1006,"&lt;&gt;0")+COUNTIFS('GSTN-Diff Gross'!$D$7:$D$1006,BOOKS!E196,'GSTN-Diff Gross'!$T$7:$T$1006,"&lt;&gt;0")+COUNTIFS('GSTN-Diff Gross'!$D$7:$D$1006,BOOKS!E196,'GSTN-Diff Gross'!$U$7:$U$1006,"&lt;&gt;0")+COUNTIFS('GSTN-Diff Gross'!$D$7:$D$1006,BOOKS!E196,'GSTN-Diff Gross'!$V$7:$V$1006,"&lt;&gt;0"),BOOKS!K196,0)</f>
        <v>0</v>
      </c>
      <c r="O196" s="100">
        <f>IF(COUNTIFS('GSTN-Diff Gross'!$D$7:$D$1006,BOOKS!E196,'GSTN-Diff Gross'!$R$7:$R$1006,"&lt;&gt;0")+COUNTIFS('GSTN-Diff Gross'!$D$7:$D$1006,BOOKS!E196,'GSTN-Diff Gross'!$S$7:$S$1006,"&lt;&gt;0")+COUNTIFS('GSTN-Diff Gross'!$D$7:$D$1006,BOOKS!E196,'GSTN-Diff Gross'!$T$7:$T$1006,"&lt;&gt;0")+COUNTIFS('GSTN-Diff Gross'!$D$7:$D$1006,BOOKS!E196,'GSTN-Diff Gross'!$U$7:$U$1006,"&lt;&gt;0")+COUNTIFS('GSTN-Diff Gross'!$D$7:$D$1006,BOOKS!E196,'GSTN-Diff Gross'!$V$7:$V$1006,"&lt;&gt;0"),BOOKS!L196,0)</f>
        <v>0</v>
      </c>
      <c r="P196" s="100">
        <f>IF(COUNTIFS('GSTN-Diff Gross'!$D$7:$D$1006,BOOKS!E196,'GSTN-Diff Gross'!$R$7:$R$1006,"&lt;&gt;0")+COUNTIFS('GSTN-Diff Gross'!$D$7:$D$1006,BOOKS!E196,'GSTN-Diff Gross'!$S$7:$S$1006,"&lt;&gt;0")+COUNTIFS('GSTN-Diff Gross'!$D$7:$D$1006,BOOKS!E196,'GSTN-Diff Gross'!$T$7:$T$1006,"&lt;&gt;0")+COUNTIFS('GSTN-Diff Gross'!$D$7:$D$1006,BOOKS!E196,'GSTN-Diff Gross'!$U$7:$U$1006,"&lt;&gt;0")+COUNTIFS('GSTN-Diff Gross'!$D$7:$D$1006,BOOKS!E196,'GSTN-Diff Gross'!$V$7:$V$1006,"&lt;&gt;0"),BOOKS!M196,0)</f>
        <v>0</v>
      </c>
      <c r="Q196" s="94">
        <f>IFERROR(IF(B196="",0,SUMPRODUCT(('2A'!$D$6:$D$1005='GSTN-Bill Wise'!B196)*'2A'!$I$6:$I$1005)),0)</f>
        <v>0</v>
      </c>
      <c r="R196" s="95">
        <f>IFERROR(IF(B196="",0,SUMPRODUCT(('2A'!$D$6:$D$1005='GSTN-Bill Wise'!B196)*'2A'!$J$6:$J$1005)),0)</f>
        <v>0</v>
      </c>
      <c r="S196" s="95">
        <f>IFERROR(IF(B196="",0,SUMPRODUCT(('2A'!$D$6:$D$1005='GSTN-Bill Wise'!B196)*'2A'!$K$6:$K$1005)),0)</f>
        <v>0</v>
      </c>
      <c r="T196" s="95">
        <f>IFERROR(IF(B196="",0,SUMPRODUCT(('2A'!$D$6:$D$1005='GSTN-Bill Wise'!B196)*'2A'!$L$6:$L$1005)),0)</f>
        <v>0</v>
      </c>
      <c r="U196" s="95">
        <f>IFERROR(IF(B196="",0,SUMPRODUCT(('2A'!$D$6:$D$1005='GSTN-Bill Wise'!B196)*'2A'!$M$6:$M$1005)),0)</f>
        <v>0</v>
      </c>
      <c r="V196" s="111"/>
    </row>
    <row r="197" spans="1:22">
      <c r="A197" s="162">
        <f t="shared" si="23"/>
        <v>192</v>
      </c>
      <c r="B197" s="162" t="str">
        <f t="shared" si="17"/>
        <v/>
      </c>
      <c r="C197" s="162" t="str">
        <f>IF(COUNTIFS('GSTN-Diff Gross'!$D$7:$D$1006,BOOKS!E197,'GSTN-Diff Gross'!$R$7:$R$1006,"&lt;&gt;0")+COUNTIFS('GSTN-Diff Gross'!$D$7:$D$1006,BOOKS!E197,'GSTN-Diff Gross'!$S$7:$S$1006,"&lt;&gt;0")+COUNTIFS('GSTN-Diff Gross'!$D$7:$D$1006,BOOKS!E197,'GSTN-Diff Gross'!$T$7:$T$1006,"&lt;&gt;0")+COUNTIFS('GSTN-Diff Gross'!$D$7:$D$1006,BOOKS!E197,'GSTN-Diff Gross'!$U$7:$U$1006,"&lt;&gt;0")+COUNTIFS('GSTN-Diff Gross'!$D$7:$D$1006,BOOKS!E197,'GSTN-Diff Gross'!$V$7:$V$1006,"&lt;&gt;0"),BOOKS!E197,"")</f>
        <v/>
      </c>
      <c r="D197" s="44" t="str">
        <f>IF(COUNTIFS('GSTN-Diff Gross'!$D$7:$D$1006,BOOKS!E197,'GSTN-Diff Gross'!$R$7:$R$1006,"&lt;&gt;0")+COUNTIFS('GSTN-Diff Gross'!$D$7:$D$1006,BOOKS!E197,'GSTN-Diff Gross'!$S$7:$S$1006,"&lt;&gt;0")+COUNTIFS('GSTN-Diff Gross'!$D$7:$D$1006,BOOKS!E197,'GSTN-Diff Gross'!$T$7:$T$1006,"&lt;&gt;0")+COUNTIFS('GSTN-Diff Gross'!$D$7:$D$1006,BOOKS!E197,'GSTN-Diff Gross'!$U$7:$U$1006,"&lt;&gt;0")+COUNTIFS('GSTN-Diff Gross'!$D$7:$D$1006,BOOKS!E197,'GSTN-Diff Gross'!$V$7:$V$1006,"&lt;&gt;0"),BOOKS!F197,"")</f>
        <v/>
      </c>
      <c r="E197" s="67" t="str">
        <f>IF(COUNTIFS('GSTN-Diff Gross'!$D$7:$D$1006,BOOKS!E197,'GSTN-Diff Gross'!$R$7:$R$1006,"&lt;&gt;0")+COUNTIFS('GSTN-Diff Gross'!$D$7:$D$1006,BOOKS!E197,'GSTN-Diff Gross'!$S$7:$S$1006,"&lt;&gt;0")+COUNTIFS('GSTN-Diff Gross'!$D$7:$D$1006,BOOKS!E197,'GSTN-Diff Gross'!$T$7:$T$1006,"&lt;&gt;0")+COUNTIFS('GSTN-Diff Gross'!$D$7:$D$1006,BOOKS!E197,'GSTN-Diff Gross'!$U$7:$U$1006,"&lt;&gt;0")+COUNTIFS('GSTN-Diff Gross'!$D$7:$D$1006,BOOKS!E197,'GSTN-Diff Gross'!$V$7:$V$1006,"&lt;&gt;0"),BOOKS!G197,"")</f>
        <v/>
      </c>
      <c r="F197" s="89" t="str">
        <f>IF(COUNTIFS('GSTN-Diff Gross'!$D$7:$D$1006,BOOKS!E197,'GSTN-Diff Gross'!$R$7:$R$1006,"&lt;&gt;0")+COUNTIFS('GSTN-Diff Gross'!$D$7:$D$1006,BOOKS!E197,'GSTN-Diff Gross'!$S$7:$S$1006,"&lt;&gt;0")+COUNTIFS('GSTN-Diff Gross'!$D$7:$D$1006,BOOKS!E197,'GSTN-Diff Gross'!$T$7:$T$1006,"&lt;&gt;0")+COUNTIFS('GSTN-Diff Gross'!$D$7:$D$1006,BOOKS!E197,'GSTN-Diff Gross'!$U$7:$U$1006,"&lt;&gt;0")+COUNTIFS('GSTN-Diff Gross'!$D$7:$D$1006,BOOKS!E197,'GSTN-Diff Gross'!$V$7:$V$1006,"&lt;&gt;0"),BOOKS!H197,"")</f>
        <v/>
      </c>
      <c r="G197" s="96">
        <f t="shared" si="18"/>
        <v>0</v>
      </c>
      <c r="H197" s="96">
        <f t="shared" si="19"/>
        <v>0</v>
      </c>
      <c r="I197" s="97">
        <f t="shared" si="20"/>
        <v>0</v>
      </c>
      <c r="J197" s="98">
        <f t="shared" si="21"/>
        <v>0</v>
      </c>
      <c r="K197" s="96">
        <f t="shared" si="22"/>
        <v>0</v>
      </c>
      <c r="L197" s="93">
        <f>IF(COUNTIFS('GSTN-Diff Gross'!$D$7:$D$1006,BOOKS!E197,'GSTN-Diff Gross'!$R$7:$R$1006,"&lt;&gt;0")+COUNTIFS('GSTN-Diff Gross'!$D$7:$D$1006,BOOKS!E197,'GSTN-Diff Gross'!$S$7:$S$1006,"&lt;&gt;0")+COUNTIFS('GSTN-Diff Gross'!$D$7:$D$1006,BOOKS!E197,'GSTN-Diff Gross'!$T$7:$T$1006,"&lt;&gt;0")+COUNTIFS('GSTN-Diff Gross'!$D$7:$D$1006,BOOKS!E197,'GSTN-Diff Gross'!$U$7:$U$1006,"&lt;&gt;0")+COUNTIFS('GSTN-Diff Gross'!$D$7:$D$1006,BOOKS!E197,'GSTN-Diff Gross'!$V$7:$V$1006,"&lt;&gt;0"),BOOKS!I197,0)</f>
        <v>0</v>
      </c>
      <c r="M197" s="88">
        <f>IF(COUNTIFS('GSTN-Diff Gross'!$D$7:$D$1006,BOOKS!E197,'GSTN-Diff Gross'!$R$7:$R$1006,"&lt;&gt;0")+COUNTIFS('GSTN-Diff Gross'!$D$7:$D$1006,BOOKS!E197,'GSTN-Diff Gross'!$S$7:$S$1006,"&lt;&gt;0")+COUNTIFS('GSTN-Diff Gross'!$D$7:$D$1006,BOOKS!E197,'GSTN-Diff Gross'!$T$7:$T$1006,"&lt;&gt;0")+COUNTIFS('GSTN-Diff Gross'!$D$7:$D$1006,BOOKS!E197,'GSTN-Diff Gross'!$U$7:$U$1006,"&lt;&gt;0")+COUNTIFS('GSTN-Diff Gross'!$D$7:$D$1006,BOOKS!E197,'GSTN-Diff Gross'!$V$7:$V$1006,"&lt;&gt;0"),BOOKS!J197,0)</f>
        <v>0</v>
      </c>
      <c r="N197" s="88">
        <f>IF(COUNTIFS('GSTN-Diff Gross'!$D$7:$D$1006,BOOKS!E197,'GSTN-Diff Gross'!$R$7:$R$1006,"&lt;&gt;0")+COUNTIFS('GSTN-Diff Gross'!$D$7:$D$1006,BOOKS!E197,'GSTN-Diff Gross'!$S$7:$S$1006,"&lt;&gt;0")+COUNTIFS('GSTN-Diff Gross'!$D$7:$D$1006,BOOKS!E197,'GSTN-Diff Gross'!$T$7:$T$1006,"&lt;&gt;0")+COUNTIFS('GSTN-Diff Gross'!$D$7:$D$1006,BOOKS!E197,'GSTN-Diff Gross'!$U$7:$U$1006,"&lt;&gt;0")+COUNTIFS('GSTN-Diff Gross'!$D$7:$D$1006,BOOKS!E197,'GSTN-Diff Gross'!$V$7:$V$1006,"&lt;&gt;0"),BOOKS!K197,0)</f>
        <v>0</v>
      </c>
      <c r="O197" s="88">
        <f>IF(COUNTIFS('GSTN-Diff Gross'!$D$7:$D$1006,BOOKS!E197,'GSTN-Diff Gross'!$R$7:$R$1006,"&lt;&gt;0")+COUNTIFS('GSTN-Diff Gross'!$D$7:$D$1006,BOOKS!E197,'GSTN-Diff Gross'!$S$7:$S$1006,"&lt;&gt;0")+COUNTIFS('GSTN-Diff Gross'!$D$7:$D$1006,BOOKS!E197,'GSTN-Diff Gross'!$T$7:$T$1006,"&lt;&gt;0")+COUNTIFS('GSTN-Diff Gross'!$D$7:$D$1006,BOOKS!E197,'GSTN-Diff Gross'!$U$7:$U$1006,"&lt;&gt;0")+COUNTIFS('GSTN-Diff Gross'!$D$7:$D$1006,BOOKS!E197,'GSTN-Diff Gross'!$V$7:$V$1006,"&lt;&gt;0"),BOOKS!L197,0)</f>
        <v>0</v>
      </c>
      <c r="P197" s="88">
        <f>IF(COUNTIFS('GSTN-Diff Gross'!$D$7:$D$1006,BOOKS!E197,'GSTN-Diff Gross'!$R$7:$R$1006,"&lt;&gt;0")+COUNTIFS('GSTN-Diff Gross'!$D$7:$D$1006,BOOKS!E197,'GSTN-Diff Gross'!$S$7:$S$1006,"&lt;&gt;0")+COUNTIFS('GSTN-Diff Gross'!$D$7:$D$1006,BOOKS!E197,'GSTN-Diff Gross'!$T$7:$T$1006,"&lt;&gt;0")+COUNTIFS('GSTN-Diff Gross'!$D$7:$D$1006,BOOKS!E197,'GSTN-Diff Gross'!$U$7:$U$1006,"&lt;&gt;0")+COUNTIFS('GSTN-Diff Gross'!$D$7:$D$1006,BOOKS!E197,'GSTN-Diff Gross'!$V$7:$V$1006,"&lt;&gt;0"),BOOKS!M197,0)</f>
        <v>0</v>
      </c>
      <c r="Q197" s="84">
        <f>IFERROR(IF(B197="",0,SUMPRODUCT(('2A'!$D$6:$D$1005='GSTN-Bill Wise'!B197)*'2A'!$I$6:$I$1005)),0)</f>
        <v>0</v>
      </c>
      <c r="R197" s="44">
        <f>IFERROR(IF(B197="",0,SUMPRODUCT(('2A'!$D$6:$D$1005='GSTN-Bill Wise'!B197)*'2A'!$J$6:$J$1005)),0)</f>
        <v>0</v>
      </c>
      <c r="S197" s="44">
        <f>IFERROR(IF(B197="",0,SUMPRODUCT(('2A'!$D$6:$D$1005='GSTN-Bill Wise'!B197)*'2A'!$K$6:$K$1005)),0)</f>
        <v>0</v>
      </c>
      <c r="T197" s="44">
        <f>IFERROR(IF(B197="",0,SUMPRODUCT(('2A'!$D$6:$D$1005='GSTN-Bill Wise'!B197)*'2A'!$L$6:$L$1005)),0)</f>
        <v>0</v>
      </c>
      <c r="U197" s="44">
        <f>IFERROR(IF(B197="",0,SUMPRODUCT(('2A'!$D$6:$D$1005='GSTN-Bill Wise'!B197)*'2A'!$M$6:$M$1005)),0)</f>
        <v>0</v>
      </c>
      <c r="V197" s="111"/>
    </row>
    <row r="198" spans="1:22">
      <c r="A198" s="161">
        <f t="shared" si="23"/>
        <v>193</v>
      </c>
      <c r="B198" s="161" t="str">
        <f t="shared" si="17"/>
        <v/>
      </c>
      <c r="C198" s="161" t="str">
        <f>IF(COUNTIFS('GSTN-Diff Gross'!$D$7:$D$1006,BOOKS!E198,'GSTN-Diff Gross'!$R$7:$R$1006,"&lt;&gt;0")+COUNTIFS('GSTN-Diff Gross'!$D$7:$D$1006,BOOKS!E198,'GSTN-Diff Gross'!$S$7:$S$1006,"&lt;&gt;0")+COUNTIFS('GSTN-Diff Gross'!$D$7:$D$1006,BOOKS!E198,'GSTN-Diff Gross'!$T$7:$T$1006,"&lt;&gt;0")+COUNTIFS('GSTN-Diff Gross'!$D$7:$D$1006,BOOKS!E198,'GSTN-Diff Gross'!$U$7:$U$1006,"&lt;&gt;0")+COUNTIFS('GSTN-Diff Gross'!$D$7:$D$1006,BOOKS!E198,'GSTN-Diff Gross'!$V$7:$V$1006,"&lt;&gt;0"),BOOKS!E198,"")</f>
        <v/>
      </c>
      <c r="D198" s="41" t="str">
        <f>IF(COUNTIFS('GSTN-Diff Gross'!$D$7:$D$1006,BOOKS!E198,'GSTN-Diff Gross'!$R$7:$R$1006,"&lt;&gt;0")+COUNTIFS('GSTN-Diff Gross'!$D$7:$D$1006,BOOKS!E198,'GSTN-Diff Gross'!$S$7:$S$1006,"&lt;&gt;0")+COUNTIFS('GSTN-Diff Gross'!$D$7:$D$1006,BOOKS!E198,'GSTN-Diff Gross'!$T$7:$T$1006,"&lt;&gt;0")+COUNTIFS('GSTN-Diff Gross'!$D$7:$D$1006,BOOKS!E198,'GSTN-Diff Gross'!$U$7:$U$1006,"&lt;&gt;0")+COUNTIFS('GSTN-Diff Gross'!$D$7:$D$1006,BOOKS!E198,'GSTN-Diff Gross'!$V$7:$V$1006,"&lt;&gt;0"),BOOKS!F198,"")</f>
        <v/>
      </c>
      <c r="E198" s="68" t="str">
        <f>IF(COUNTIFS('GSTN-Diff Gross'!$D$7:$D$1006,BOOKS!E198,'GSTN-Diff Gross'!$R$7:$R$1006,"&lt;&gt;0")+COUNTIFS('GSTN-Diff Gross'!$D$7:$D$1006,BOOKS!E198,'GSTN-Diff Gross'!$S$7:$S$1006,"&lt;&gt;0")+COUNTIFS('GSTN-Diff Gross'!$D$7:$D$1006,BOOKS!E198,'GSTN-Diff Gross'!$T$7:$T$1006,"&lt;&gt;0")+COUNTIFS('GSTN-Diff Gross'!$D$7:$D$1006,BOOKS!E198,'GSTN-Diff Gross'!$U$7:$U$1006,"&lt;&gt;0")+COUNTIFS('GSTN-Diff Gross'!$D$7:$D$1006,BOOKS!E198,'GSTN-Diff Gross'!$V$7:$V$1006,"&lt;&gt;0"),BOOKS!G198,"")</f>
        <v/>
      </c>
      <c r="F198" s="90" t="str">
        <f>IF(COUNTIFS('GSTN-Diff Gross'!$D$7:$D$1006,BOOKS!E198,'GSTN-Diff Gross'!$R$7:$R$1006,"&lt;&gt;0")+COUNTIFS('GSTN-Diff Gross'!$D$7:$D$1006,BOOKS!E198,'GSTN-Diff Gross'!$S$7:$S$1006,"&lt;&gt;0")+COUNTIFS('GSTN-Diff Gross'!$D$7:$D$1006,BOOKS!E198,'GSTN-Diff Gross'!$T$7:$T$1006,"&lt;&gt;0")+COUNTIFS('GSTN-Diff Gross'!$D$7:$D$1006,BOOKS!E198,'GSTN-Diff Gross'!$U$7:$U$1006,"&lt;&gt;0")+COUNTIFS('GSTN-Diff Gross'!$D$7:$D$1006,BOOKS!E198,'GSTN-Diff Gross'!$V$7:$V$1006,"&lt;&gt;0"),BOOKS!H198,"")</f>
        <v/>
      </c>
      <c r="G198" s="167">
        <f t="shared" si="18"/>
        <v>0</v>
      </c>
      <c r="H198" s="167">
        <f t="shared" si="19"/>
        <v>0</v>
      </c>
      <c r="I198" s="167">
        <f t="shared" si="20"/>
        <v>0</v>
      </c>
      <c r="J198" s="167">
        <f t="shared" si="21"/>
        <v>0</v>
      </c>
      <c r="K198" s="167">
        <f t="shared" si="22"/>
        <v>0</v>
      </c>
      <c r="L198" s="99">
        <f>IF(COUNTIFS('GSTN-Diff Gross'!$D$7:$D$1006,BOOKS!E198,'GSTN-Diff Gross'!$R$7:$R$1006,"&lt;&gt;0")+COUNTIFS('GSTN-Diff Gross'!$D$7:$D$1006,BOOKS!E198,'GSTN-Diff Gross'!$S$7:$S$1006,"&lt;&gt;0")+COUNTIFS('GSTN-Diff Gross'!$D$7:$D$1006,BOOKS!E198,'GSTN-Diff Gross'!$T$7:$T$1006,"&lt;&gt;0")+COUNTIFS('GSTN-Diff Gross'!$D$7:$D$1006,BOOKS!E198,'GSTN-Diff Gross'!$U$7:$U$1006,"&lt;&gt;0")+COUNTIFS('GSTN-Diff Gross'!$D$7:$D$1006,BOOKS!E198,'GSTN-Diff Gross'!$V$7:$V$1006,"&lt;&gt;0"),BOOKS!I198,0)</f>
        <v>0</v>
      </c>
      <c r="M198" s="100">
        <f>IF(COUNTIFS('GSTN-Diff Gross'!$D$7:$D$1006,BOOKS!E198,'GSTN-Diff Gross'!$R$7:$R$1006,"&lt;&gt;0")+COUNTIFS('GSTN-Diff Gross'!$D$7:$D$1006,BOOKS!E198,'GSTN-Diff Gross'!$S$7:$S$1006,"&lt;&gt;0")+COUNTIFS('GSTN-Diff Gross'!$D$7:$D$1006,BOOKS!E198,'GSTN-Diff Gross'!$T$7:$T$1006,"&lt;&gt;0")+COUNTIFS('GSTN-Diff Gross'!$D$7:$D$1006,BOOKS!E198,'GSTN-Diff Gross'!$U$7:$U$1006,"&lt;&gt;0")+COUNTIFS('GSTN-Diff Gross'!$D$7:$D$1006,BOOKS!E198,'GSTN-Diff Gross'!$V$7:$V$1006,"&lt;&gt;0"),BOOKS!J198,0)</f>
        <v>0</v>
      </c>
      <c r="N198" s="100">
        <f>IF(COUNTIFS('GSTN-Diff Gross'!$D$7:$D$1006,BOOKS!E198,'GSTN-Diff Gross'!$R$7:$R$1006,"&lt;&gt;0")+COUNTIFS('GSTN-Diff Gross'!$D$7:$D$1006,BOOKS!E198,'GSTN-Diff Gross'!$S$7:$S$1006,"&lt;&gt;0")+COUNTIFS('GSTN-Diff Gross'!$D$7:$D$1006,BOOKS!E198,'GSTN-Diff Gross'!$T$7:$T$1006,"&lt;&gt;0")+COUNTIFS('GSTN-Diff Gross'!$D$7:$D$1006,BOOKS!E198,'GSTN-Diff Gross'!$U$7:$U$1006,"&lt;&gt;0")+COUNTIFS('GSTN-Diff Gross'!$D$7:$D$1006,BOOKS!E198,'GSTN-Diff Gross'!$V$7:$V$1006,"&lt;&gt;0"),BOOKS!K198,0)</f>
        <v>0</v>
      </c>
      <c r="O198" s="100">
        <f>IF(COUNTIFS('GSTN-Diff Gross'!$D$7:$D$1006,BOOKS!E198,'GSTN-Diff Gross'!$R$7:$R$1006,"&lt;&gt;0")+COUNTIFS('GSTN-Diff Gross'!$D$7:$D$1006,BOOKS!E198,'GSTN-Diff Gross'!$S$7:$S$1006,"&lt;&gt;0")+COUNTIFS('GSTN-Diff Gross'!$D$7:$D$1006,BOOKS!E198,'GSTN-Diff Gross'!$T$7:$T$1006,"&lt;&gt;0")+COUNTIFS('GSTN-Diff Gross'!$D$7:$D$1006,BOOKS!E198,'GSTN-Diff Gross'!$U$7:$U$1006,"&lt;&gt;0")+COUNTIFS('GSTN-Diff Gross'!$D$7:$D$1006,BOOKS!E198,'GSTN-Diff Gross'!$V$7:$V$1006,"&lt;&gt;0"),BOOKS!L198,0)</f>
        <v>0</v>
      </c>
      <c r="P198" s="100">
        <f>IF(COUNTIFS('GSTN-Diff Gross'!$D$7:$D$1006,BOOKS!E198,'GSTN-Diff Gross'!$R$7:$R$1006,"&lt;&gt;0")+COUNTIFS('GSTN-Diff Gross'!$D$7:$D$1006,BOOKS!E198,'GSTN-Diff Gross'!$S$7:$S$1006,"&lt;&gt;0")+COUNTIFS('GSTN-Diff Gross'!$D$7:$D$1006,BOOKS!E198,'GSTN-Diff Gross'!$T$7:$T$1006,"&lt;&gt;0")+COUNTIFS('GSTN-Diff Gross'!$D$7:$D$1006,BOOKS!E198,'GSTN-Diff Gross'!$U$7:$U$1006,"&lt;&gt;0")+COUNTIFS('GSTN-Diff Gross'!$D$7:$D$1006,BOOKS!E198,'GSTN-Diff Gross'!$V$7:$V$1006,"&lt;&gt;0"),BOOKS!M198,0)</f>
        <v>0</v>
      </c>
      <c r="Q198" s="94">
        <f>IFERROR(IF(B198="",0,SUMPRODUCT(('2A'!$D$6:$D$1005='GSTN-Bill Wise'!B198)*'2A'!$I$6:$I$1005)),0)</f>
        <v>0</v>
      </c>
      <c r="R198" s="95">
        <f>IFERROR(IF(B198="",0,SUMPRODUCT(('2A'!$D$6:$D$1005='GSTN-Bill Wise'!B198)*'2A'!$J$6:$J$1005)),0)</f>
        <v>0</v>
      </c>
      <c r="S198" s="95">
        <f>IFERROR(IF(B198="",0,SUMPRODUCT(('2A'!$D$6:$D$1005='GSTN-Bill Wise'!B198)*'2A'!$K$6:$K$1005)),0)</f>
        <v>0</v>
      </c>
      <c r="T198" s="95">
        <f>IFERROR(IF(B198="",0,SUMPRODUCT(('2A'!$D$6:$D$1005='GSTN-Bill Wise'!B198)*'2A'!$L$6:$L$1005)),0)</f>
        <v>0</v>
      </c>
      <c r="U198" s="95">
        <f>IFERROR(IF(B198="",0,SUMPRODUCT(('2A'!$D$6:$D$1005='GSTN-Bill Wise'!B198)*'2A'!$M$6:$M$1005)),0)</f>
        <v>0</v>
      </c>
      <c r="V198" s="111"/>
    </row>
    <row r="199" spans="1:22">
      <c r="A199" s="162">
        <f t="shared" si="23"/>
        <v>194</v>
      </c>
      <c r="B199" s="162" t="str">
        <f t="shared" ref="B199:B262" si="24">C199&amp;E199</f>
        <v/>
      </c>
      <c r="C199" s="162" t="str">
        <f>IF(COUNTIFS('GSTN-Diff Gross'!$D$7:$D$1006,BOOKS!E199,'GSTN-Diff Gross'!$R$7:$R$1006,"&lt;&gt;0")+COUNTIFS('GSTN-Diff Gross'!$D$7:$D$1006,BOOKS!E199,'GSTN-Diff Gross'!$S$7:$S$1006,"&lt;&gt;0")+COUNTIFS('GSTN-Diff Gross'!$D$7:$D$1006,BOOKS!E199,'GSTN-Diff Gross'!$T$7:$T$1006,"&lt;&gt;0")+COUNTIFS('GSTN-Diff Gross'!$D$7:$D$1006,BOOKS!E199,'GSTN-Diff Gross'!$U$7:$U$1006,"&lt;&gt;0")+COUNTIFS('GSTN-Diff Gross'!$D$7:$D$1006,BOOKS!E199,'GSTN-Diff Gross'!$V$7:$V$1006,"&lt;&gt;0"),BOOKS!E199,"")</f>
        <v/>
      </c>
      <c r="D199" s="44" t="str">
        <f>IF(COUNTIFS('GSTN-Diff Gross'!$D$7:$D$1006,BOOKS!E199,'GSTN-Diff Gross'!$R$7:$R$1006,"&lt;&gt;0")+COUNTIFS('GSTN-Diff Gross'!$D$7:$D$1006,BOOKS!E199,'GSTN-Diff Gross'!$S$7:$S$1006,"&lt;&gt;0")+COUNTIFS('GSTN-Diff Gross'!$D$7:$D$1006,BOOKS!E199,'GSTN-Diff Gross'!$T$7:$T$1006,"&lt;&gt;0")+COUNTIFS('GSTN-Diff Gross'!$D$7:$D$1006,BOOKS!E199,'GSTN-Diff Gross'!$U$7:$U$1006,"&lt;&gt;0")+COUNTIFS('GSTN-Diff Gross'!$D$7:$D$1006,BOOKS!E199,'GSTN-Diff Gross'!$V$7:$V$1006,"&lt;&gt;0"),BOOKS!F199,"")</f>
        <v/>
      </c>
      <c r="E199" s="67" t="str">
        <f>IF(COUNTIFS('GSTN-Diff Gross'!$D$7:$D$1006,BOOKS!E199,'GSTN-Diff Gross'!$R$7:$R$1006,"&lt;&gt;0")+COUNTIFS('GSTN-Diff Gross'!$D$7:$D$1006,BOOKS!E199,'GSTN-Diff Gross'!$S$7:$S$1006,"&lt;&gt;0")+COUNTIFS('GSTN-Diff Gross'!$D$7:$D$1006,BOOKS!E199,'GSTN-Diff Gross'!$T$7:$T$1006,"&lt;&gt;0")+COUNTIFS('GSTN-Diff Gross'!$D$7:$D$1006,BOOKS!E199,'GSTN-Diff Gross'!$U$7:$U$1006,"&lt;&gt;0")+COUNTIFS('GSTN-Diff Gross'!$D$7:$D$1006,BOOKS!E199,'GSTN-Diff Gross'!$V$7:$V$1006,"&lt;&gt;0"),BOOKS!G199,"")</f>
        <v/>
      </c>
      <c r="F199" s="89" t="str">
        <f>IF(COUNTIFS('GSTN-Diff Gross'!$D$7:$D$1006,BOOKS!E199,'GSTN-Diff Gross'!$R$7:$R$1006,"&lt;&gt;0")+COUNTIFS('GSTN-Diff Gross'!$D$7:$D$1006,BOOKS!E199,'GSTN-Diff Gross'!$S$7:$S$1006,"&lt;&gt;0")+COUNTIFS('GSTN-Diff Gross'!$D$7:$D$1006,BOOKS!E199,'GSTN-Diff Gross'!$T$7:$T$1006,"&lt;&gt;0")+COUNTIFS('GSTN-Diff Gross'!$D$7:$D$1006,BOOKS!E199,'GSTN-Diff Gross'!$U$7:$U$1006,"&lt;&gt;0")+COUNTIFS('GSTN-Diff Gross'!$D$7:$D$1006,BOOKS!E199,'GSTN-Diff Gross'!$V$7:$V$1006,"&lt;&gt;0"),BOOKS!H199,"")</f>
        <v/>
      </c>
      <c r="G199" s="96">
        <f t="shared" ref="G199:G262" si="25">L199-Q199</f>
        <v>0</v>
      </c>
      <c r="H199" s="96">
        <f t="shared" ref="H199:H262" si="26">M199-R199</f>
        <v>0</v>
      </c>
      <c r="I199" s="97">
        <f t="shared" ref="I199:I262" si="27">N199-S199</f>
        <v>0</v>
      </c>
      <c r="J199" s="98">
        <f t="shared" ref="J199:J262" si="28">O199-T199</f>
        <v>0</v>
      </c>
      <c r="K199" s="96">
        <f t="shared" ref="K199:K262" si="29">P199-U199</f>
        <v>0</v>
      </c>
      <c r="L199" s="93">
        <f>IF(COUNTIFS('GSTN-Diff Gross'!$D$7:$D$1006,BOOKS!E199,'GSTN-Diff Gross'!$R$7:$R$1006,"&lt;&gt;0")+COUNTIFS('GSTN-Diff Gross'!$D$7:$D$1006,BOOKS!E199,'GSTN-Diff Gross'!$S$7:$S$1006,"&lt;&gt;0")+COUNTIFS('GSTN-Diff Gross'!$D$7:$D$1006,BOOKS!E199,'GSTN-Diff Gross'!$T$7:$T$1006,"&lt;&gt;0")+COUNTIFS('GSTN-Diff Gross'!$D$7:$D$1006,BOOKS!E199,'GSTN-Diff Gross'!$U$7:$U$1006,"&lt;&gt;0")+COUNTIFS('GSTN-Diff Gross'!$D$7:$D$1006,BOOKS!E199,'GSTN-Diff Gross'!$V$7:$V$1006,"&lt;&gt;0"),BOOKS!I199,0)</f>
        <v>0</v>
      </c>
      <c r="M199" s="88">
        <f>IF(COUNTIFS('GSTN-Diff Gross'!$D$7:$D$1006,BOOKS!E199,'GSTN-Diff Gross'!$R$7:$R$1006,"&lt;&gt;0")+COUNTIFS('GSTN-Diff Gross'!$D$7:$D$1006,BOOKS!E199,'GSTN-Diff Gross'!$S$7:$S$1006,"&lt;&gt;0")+COUNTIFS('GSTN-Diff Gross'!$D$7:$D$1006,BOOKS!E199,'GSTN-Diff Gross'!$T$7:$T$1006,"&lt;&gt;0")+COUNTIFS('GSTN-Diff Gross'!$D$7:$D$1006,BOOKS!E199,'GSTN-Diff Gross'!$U$7:$U$1006,"&lt;&gt;0")+COUNTIFS('GSTN-Diff Gross'!$D$7:$D$1006,BOOKS!E199,'GSTN-Diff Gross'!$V$7:$V$1006,"&lt;&gt;0"),BOOKS!J199,0)</f>
        <v>0</v>
      </c>
      <c r="N199" s="88">
        <f>IF(COUNTIFS('GSTN-Diff Gross'!$D$7:$D$1006,BOOKS!E199,'GSTN-Diff Gross'!$R$7:$R$1006,"&lt;&gt;0")+COUNTIFS('GSTN-Diff Gross'!$D$7:$D$1006,BOOKS!E199,'GSTN-Diff Gross'!$S$7:$S$1006,"&lt;&gt;0")+COUNTIFS('GSTN-Diff Gross'!$D$7:$D$1006,BOOKS!E199,'GSTN-Diff Gross'!$T$7:$T$1006,"&lt;&gt;0")+COUNTIFS('GSTN-Diff Gross'!$D$7:$D$1006,BOOKS!E199,'GSTN-Diff Gross'!$U$7:$U$1006,"&lt;&gt;0")+COUNTIFS('GSTN-Diff Gross'!$D$7:$D$1006,BOOKS!E199,'GSTN-Diff Gross'!$V$7:$V$1006,"&lt;&gt;0"),BOOKS!K199,0)</f>
        <v>0</v>
      </c>
      <c r="O199" s="88">
        <f>IF(COUNTIFS('GSTN-Diff Gross'!$D$7:$D$1006,BOOKS!E199,'GSTN-Diff Gross'!$R$7:$R$1006,"&lt;&gt;0")+COUNTIFS('GSTN-Diff Gross'!$D$7:$D$1006,BOOKS!E199,'GSTN-Diff Gross'!$S$7:$S$1006,"&lt;&gt;0")+COUNTIFS('GSTN-Diff Gross'!$D$7:$D$1006,BOOKS!E199,'GSTN-Diff Gross'!$T$7:$T$1006,"&lt;&gt;0")+COUNTIFS('GSTN-Diff Gross'!$D$7:$D$1006,BOOKS!E199,'GSTN-Diff Gross'!$U$7:$U$1006,"&lt;&gt;0")+COUNTIFS('GSTN-Diff Gross'!$D$7:$D$1006,BOOKS!E199,'GSTN-Diff Gross'!$V$7:$V$1006,"&lt;&gt;0"),BOOKS!L199,0)</f>
        <v>0</v>
      </c>
      <c r="P199" s="88">
        <f>IF(COUNTIFS('GSTN-Diff Gross'!$D$7:$D$1006,BOOKS!E199,'GSTN-Diff Gross'!$R$7:$R$1006,"&lt;&gt;0")+COUNTIFS('GSTN-Diff Gross'!$D$7:$D$1006,BOOKS!E199,'GSTN-Diff Gross'!$S$7:$S$1006,"&lt;&gt;0")+COUNTIFS('GSTN-Diff Gross'!$D$7:$D$1006,BOOKS!E199,'GSTN-Diff Gross'!$T$7:$T$1006,"&lt;&gt;0")+COUNTIFS('GSTN-Diff Gross'!$D$7:$D$1006,BOOKS!E199,'GSTN-Diff Gross'!$U$7:$U$1006,"&lt;&gt;0")+COUNTIFS('GSTN-Diff Gross'!$D$7:$D$1006,BOOKS!E199,'GSTN-Diff Gross'!$V$7:$V$1006,"&lt;&gt;0"),BOOKS!M199,0)</f>
        <v>0</v>
      </c>
      <c r="Q199" s="84">
        <f>IFERROR(IF(B199="",0,SUMPRODUCT(('2A'!$D$6:$D$1005='GSTN-Bill Wise'!B199)*'2A'!$I$6:$I$1005)),0)</f>
        <v>0</v>
      </c>
      <c r="R199" s="44">
        <f>IFERROR(IF(B199="",0,SUMPRODUCT(('2A'!$D$6:$D$1005='GSTN-Bill Wise'!B199)*'2A'!$J$6:$J$1005)),0)</f>
        <v>0</v>
      </c>
      <c r="S199" s="44">
        <f>IFERROR(IF(B199="",0,SUMPRODUCT(('2A'!$D$6:$D$1005='GSTN-Bill Wise'!B199)*'2A'!$K$6:$K$1005)),0)</f>
        <v>0</v>
      </c>
      <c r="T199" s="44">
        <f>IFERROR(IF(B199="",0,SUMPRODUCT(('2A'!$D$6:$D$1005='GSTN-Bill Wise'!B199)*'2A'!$L$6:$L$1005)),0)</f>
        <v>0</v>
      </c>
      <c r="U199" s="44">
        <f>IFERROR(IF(B199="",0,SUMPRODUCT(('2A'!$D$6:$D$1005='GSTN-Bill Wise'!B199)*'2A'!$M$6:$M$1005)),0)</f>
        <v>0</v>
      </c>
      <c r="V199" s="111"/>
    </row>
    <row r="200" spans="1:22">
      <c r="A200" s="161">
        <f t="shared" ref="A200:A263" si="30">A199+1</f>
        <v>195</v>
      </c>
      <c r="B200" s="161" t="str">
        <f t="shared" si="24"/>
        <v/>
      </c>
      <c r="C200" s="161" t="str">
        <f>IF(COUNTIFS('GSTN-Diff Gross'!$D$7:$D$1006,BOOKS!E200,'GSTN-Diff Gross'!$R$7:$R$1006,"&lt;&gt;0")+COUNTIFS('GSTN-Diff Gross'!$D$7:$D$1006,BOOKS!E200,'GSTN-Diff Gross'!$S$7:$S$1006,"&lt;&gt;0")+COUNTIFS('GSTN-Diff Gross'!$D$7:$D$1006,BOOKS!E200,'GSTN-Diff Gross'!$T$7:$T$1006,"&lt;&gt;0")+COUNTIFS('GSTN-Diff Gross'!$D$7:$D$1006,BOOKS!E200,'GSTN-Diff Gross'!$U$7:$U$1006,"&lt;&gt;0")+COUNTIFS('GSTN-Diff Gross'!$D$7:$D$1006,BOOKS!E200,'GSTN-Diff Gross'!$V$7:$V$1006,"&lt;&gt;0"),BOOKS!E200,"")</f>
        <v/>
      </c>
      <c r="D200" s="41" t="str">
        <f>IF(COUNTIFS('GSTN-Diff Gross'!$D$7:$D$1006,BOOKS!E200,'GSTN-Diff Gross'!$R$7:$R$1006,"&lt;&gt;0")+COUNTIFS('GSTN-Diff Gross'!$D$7:$D$1006,BOOKS!E200,'GSTN-Diff Gross'!$S$7:$S$1006,"&lt;&gt;0")+COUNTIFS('GSTN-Diff Gross'!$D$7:$D$1006,BOOKS!E200,'GSTN-Diff Gross'!$T$7:$T$1006,"&lt;&gt;0")+COUNTIFS('GSTN-Diff Gross'!$D$7:$D$1006,BOOKS!E200,'GSTN-Diff Gross'!$U$7:$U$1006,"&lt;&gt;0")+COUNTIFS('GSTN-Diff Gross'!$D$7:$D$1006,BOOKS!E200,'GSTN-Diff Gross'!$V$7:$V$1006,"&lt;&gt;0"),BOOKS!F200,"")</f>
        <v/>
      </c>
      <c r="E200" s="68" t="str">
        <f>IF(COUNTIFS('GSTN-Diff Gross'!$D$7:$D$1006,BOOKS!E200,'GSTN-Diff Gross'!$R$7:$R$1006,"&lt;&gt;0")+COUNTIFS('GSTN-Diff Gross'!$D$7:$D$1006,BOOKS!E200,'GSTN-Diff Gross'!$S$7:$S$1006,"&lt;&gt;0")+COUNTIFS('GSTN-Diff Gross'!$D$7:$D$1006,BOOKS!E200,'GSTN-Diff Gross'!$T$7:$T$1006,"&lt;&gt;0")+COUNTIFS('GSTN-Diff Gross'!$D$7:$D$1006,BOOKS!E200,'GSTN-Diff Gross'!$U$7:$U$1006,"&lt;&gt;0")+COUNTIFS('GSTN-Diff Gross'!$D$7:$D$1006,BOOKS!E200,'GSTN-Diff Gross'!$V$7:$V$1006,"&lt;&gt;0"),BOOKS!G200,"")</f>
        <v/>
      </c>
      <c r="F200" s="90" t="str">
        <f>IF(COUNTIFS('GSTN-Diff Gross'!$D$7:$D$1006,BOOKS!E200,'GSTN-Diff Gross'!$R$7:$R$1006,"&lt;&gt;0")+COUNTIFS('GSTN-Diff Gross'!$D$7:$D$1006,BOOKS!E200,'GSTN-Diff Gross'!$S$7:$S$1006,"&lt;&gt;0")+COUNTIFS('GSTN-Diff Gross'!$D$7:$D$1006,BOOKS!E200,'GSTN-Diff Gross'!$T$7:$T$1006,"&lt;&gt;0")+COUNTIFS('GSTN-Diff Gross'!$D$7:$D$1006,BOOKS!E200,'GSTN-Diff Gross'!$U$7:$U$1006,"&lt;&gt;0")+COUNTIFS('GSTN-Diff Gross'!$D$7:$D$1006,BOOKS!E200,'GSTN-Diff Gross'!$V$7:$V$1006,"&lt;&gt;0"),BOOKS!H200,"")</f>
        <v/>
      </c>
      <c r="G200" s="167">
        <f t="shared" si="25"/>
        <v>0</v>
      </c>
      <c r="H200" s="167">
        <f t="shared" si="26"/>
        <v>0</v>
      </c>
      <c r="I200" s="167">
        <f t="shared" si="27"/>
        <v>0</v>
      </c>
      <c r="J200" s="167">
        <f t="shared" si="28"/>
        <v>0</v>
      </c>
      <c r="K200" s="167">
        <f t="shared" si="29"/>
        <v>0</v>
      </c>
      <c r="L200" s="99">
        <f>IF(COUNTIFS('GSTN-Diff Gross'!$D$7:$D$1006,BOOKS!E200,'GSTN-Diff Gross'!$R$7:$R$1006,"&lt;&gt;0")+COUNTIFS('GSTN-Diff Gross'!$D$7:$D$1006,BOOKS!E200,'GSTN-Diff Gross'!$S$7:$S$1006,"&lt;&gt;0")+COUNTIFS('GSTN-Diff Gross'!$D$7:$D$1006,BOOKS!E200,'GSTN-Diff Gross'!$T$7:$T$1006,"&lt;&gt;0")+COUNTIFS('GSTN-Diff Gross'!$D$7:$D$1006,BOOKS!E200,'GSTN-Diff Gross'!$U$7:$U$1006,"&lt;&gt;0")+COUNTIFS('GSTN-Diff Gross'!$D$7:$D$1006,BOOKS!E200,'GSTN-Diff Gross'!$V$7:$V$1006,"&lt;&gt;0"),BOOKS!I200,0)</f>
        <v>0</v>
      </c>
      <c r="M200" s="100">
        <f>IF(COUNTIFS('GSTN-Diff Gross'!$D$7:$D$1006,BOOKS!E200,'GSTN-Diff Gross'!$R$7:$R$1006,"&lt;&gt;0")+COUNTIFS('GSTN-Diff Gross'!$D$7:$D$1006,BOOKS!E200,'GSTN-Diff Gross'!$S$7:$S$1006,"&lt;&gt;0")+COUNTIFS('GSTN-Diff Gross'!$D$7:$D$1006,BOOKS!E200,'GSTN-Diff Gross'!$T$7:$T$1006,"&lt;&gt;0")+COUNTIFS('GSTN-Diff Gross'!$D$7:$D$1006,BOOKS!E200,'GSTN-Diff Gross'!$U$7:$U$1006,"&lt;&gt;0")+COUNTIFS('GSTN-Diff Gross'!$D$7:$D$1006,BOOKS!E200,'GSTN-Diff Gross'!$V$7:$V$1006,"&lt;&gt;0"),BOOKS!J200,0)</f>
        <v>0</v>
      </c>
      <c r="N200" s="100">
        <f>IF(COUNTIFS('GSTN-Diff Gross'!$D$7:$D$1006,BOOKS!E200,'GSTN-Diff Gross'!$R$7:$R$1006,"&lt;&gt;0")+COUNTIFS('GSTN-Diff Gross'!$D$7:$D$1006,BOOKS!E200,'GSTN-Diff Gross'!$S$7:$S$1006,"&lt;&gt;0")+COUNTIFS('GSTN-Diff Gross'!$D$7:$D$1006,BOOKS!E200,'GSTN-Diff Gross'!$T$7:$T$1006,"&lt;&gt;0")+COUNTIFS('GSTN-Diff Gross'!$D$7:$D$1006,BOOKS!E200,'GSTN-Diff Gross'!$U$7:$U$1006,"&lt;&gt;0")+COUNTIFS('GSTN-Diff Gross'!$D$7:$D$1006,BOOKS!E200,'GSTN-Diff Gross'!$V$7:$V$1006,"&lt;&gt;0"),BOOKS!K200,0)</f>
        <v>0</v>
      </c>
      <c r="O200" s="100">
        <f>IF(COUNTIFS('GSTN-Diff Gross'!$D$7:$D$1006,BOOKS!E200,'GSTN-Diff Gross'!$R$7:$R$1006,"&lt;&gt;0")+COUNTIFS('GSTN-Diff Gross'!$D$7:$D$1006,BOOKS!E200,'GSTN-Diff Gross'!$S$7:$S$1006,"&lt;&gt;0")+COUNTIFS('GSTN-Diff Gross'!$D$7:$D$1006,BOOKS!E200,'GSTN-Diff Gross'!$T$7:$T$1006,"&lt;&gt;0")+COUNTIFS('GSTN-Diff Gross'!$D$7:$D$1006,BOOKS!E200,'GSTN-Diff Gross'!$U$7:$U$1006,"&lt;&gt;0")+COUNTIFS('GSTN-Diff Gross'!$D$7:$D$1006,BOOKS!E200,'GSTN-Diff Gross'!$V$7:$V$1006,"&lt;&gt;0"),BOOKS!L200,0)</f>
        <v>0</v>
      </c>
      <c r="P200" s="100">
        <f>IF(COUNTIFS('GSTN-Diff Gross'!$D$7:$D$1006,BOOKS!E200,'GSTN-Diff Gross'!$R$7:$R$1006,"&lt;&gt;0")+COUNTIFS('GSTN-Diff Gross'!$D$7:$D$1006,BOOKS!E200,'GSTN-Diff Gross'!$S$7:$S$1006,"&lt;&gt;0")+COUNTIFS('GSTN-Diff Gross'!$D$7:$D$1006,BOOKS!E200,'GSTN-Diff Gross'!$T$7:$T$1006,"&lt;&gt;0")+COUNTIFS('GSTN-Diff Gross'!$D$7:$D$1006,BOOKS!E200,'GSTN-Diff Gross'!$U$7:$U$1006,"&lt;&gt;0")+COUNTIFS('GSTN-Diff Gross'!$D$7:$D$1006,BOOKS!E200,'GSTN-Diff Gross'!$V$7:$V$1006,"&lt;&gt;0"),BOOKS!M200,0)</f>
        <v>0</v>
      </c>
      <c r="Q200" s="94">
        <f>IFERROR(IF(B200="",0,SUMPRODUCT(('2A'!$D$6:$D$1005='GSTN-Bill Wise'!B200)*'2A'!$I$6:$I$1005)),0)</f>
        <v>0</v>
      </c>
      <c r="R200" s="95">
        <f>IFERROR(IF(B200="",0,SUMPRODUCT(('2A'!$D$6:$D$1005='GSTN-Bill Wise'!B200)*'2A'!$J$6:$J$1005)),0)</f>
        <v>0</v>
      </c>
      <c r="S200" s="95">
        <f>IFERROR(IF(B200="",0,SUMPRODUCT(('2A'!$D$6:$D$1005='GSTN-Bill Wise'!B200)*'2A'!$K$6:$K$1005)),0)</f>
        <v>0</v>
      </c>
      <c r="T200" s="95">
        <f>IFERROR(IF(B200="",0,SUMPRODUCT(('2A'!$D$6:$D$1005='GSTN-Bill Wise'!B200)*'2A'!$L$6:$L$1005)),0)</f>
        <v>0</v>
      </c>
      <c r="U200" s="95">
        <f>IFERROR(IF(B200="",0,SUMPRODUCT(('2A'!$D$6:$D$1005='GSTN-Bill Wise'!B200)*'2A'!$M$6:$M$1005)),0)</f>
        <v>0</v>
      </c>
      <c r="V200" s="111"/>
    </row>
    <row r="201" spans="1:22">
      <c r="A201" s="162">
        <f t="shared" si="30"/>
        <v>196</v>
      </c>
      <c r="B201" s="162" t="str">
        <f t="shared" si="24"/>
        <v/>
      </c>
      <c r="C201" s="162" t="str">
        <f>IF(COUNTIFS('GSTN-Diff Gross'!$D$7:$D$1006,BOOKS!E201,'GSTN-Diff Gross'!$R$7:$R$1006,"&lt;&gt;0")+COUNTIFS('GSTN-Diff Gross'!$D$7:$D$1006,BOOKS!E201,'GSTN-Diff Gross'!$S$7:$S$1006,"&lt;&gt;0")+COUNTIFS('GSTN-Diff Gross'!$D$7:$D$1006,BOOKS!E201,'GSTN-Diff Gross'!$T$7:$T$1006,"&lt;&gt;0")+COUNTIFS('GSTN-Diff Gross'!$D$7:$D$1006,BOOKS!E201,'GSTN-Diff Gross'!$U$7:$U$1006,"&lt;&gt;0")+COUNTIFS('GSTN-Diff Gross'!$D$7:$D$1006,BOOKS!E201,'GSTN-Diff Gross'!$V$7:$V$1006,"&lt;&gt;0"),BOOKS!E201,"")</f>
        <v/>
      </c>
      <c r="D201" s="44" t="str">
        <f>IF(COUNTIFS('GSTN-Diff Gross'!$D$7:$D$1006,BOOKS!E201,'GSTN-Diff Gross'!$R$7:$R$1006,"&lt;&gt;0")+COUNTIFS('GSTN-Diff Gross'!$D$7:$D$1006,BOOKS!E201,'GSTN-Diff Gross'!$S$7:$S$1006,"&lt;&gt;0")+COUNTIFS('GSTN-Diff Gross'!$D$7:$D$1006,BOOKS!E201,'GSTN-Diff Gross'!$T$7:$T$1006,"&lt;&gt;0")+COUNTIFS('GSTN-Diff Gross'!$D$7:$D$1006,BOOKS!E201,'GSTN-Diff Gross'!$U$7:$U$1006,"&lt;&gt;0")+COUNTIFS('GSTN-Diff Gross'!$D$7:$D$1006,BOOKS!E201,'GSTN-Diff Gross'!$V$7:$V$1006,"&lt;&gt;0"),BOOKS!F201,"")</f>
        <v/>
      </c>
      <c r="E201" s="67" t="str">
        <f>IF(COUNTIFS('GSTN-Diff Gross'!$D$7:$D$1006,BOOKS!E201,'GSTN-Diff Gross'!$R$7:$R$1006,"&lt;&gt;0")+COUNTIFS('GSTN-Diff Gross'!$D$7:$D$1006,BOOKS!E201,'GSTN-Diff Gross'!$S$7:$S$1006,"&lt;&gt;0")+COUNTIFS('GSTN-Diff Gross'!$D$7:$D$1006,BOOKS!E201,'GSTN-Diff Gross'!$T$7:$T$1006,"&lt;&gt;0")+COUNTIFS('GSTN-Diff Gross'!$D$7:$D$1006,BOOKS!E201,'GSTN-Diff Gross'!$U$7:$U$1006,"&lt;&gt;0")+COUNTIFS('GSTN-Diff Gross'!$D$7:$D$1006,BOOKS!E201,'GSTN-Diff Gross'!$V$7:$V$1006,"&lt;&gt;0"),BOOKS!G201,"")</f>
        <v/>
      </c>
      <c r="F201" s="89" t="str">
        <f>IF(COUNTIFS('GSTN-Diff Gross'!$D$7:$D$1006,BOOKS!E201,'GSTN-Diff Gross'!$R$7:$R$1006,"&lt;&gt;0")+COUNTIFS('GSTN-Diff Gross'!$D$7:$D$1006,BOOKS!E201,'GSTN-Diff Gross'!$S$7:$S$1006,"&lt;&gt;0")+COUNTIFS('GSTN-Diff Gross'!$D$7:$D$1006,BOOKS!E201,'GSTN-Diff Gross'!$T$7:$T$1006,"&lt;&gt;0")+COUNTIFS('GSTN-Diff Gross'!$D$7:$D$1006,BOOKS!E201,'GSTN-Diff Gross'!$U$7:$U$1006,"&lt;&gt;0")+COUNTIFS('GSTN-Diff Gross'!$D$7:$D$1006,BOOKS!E201,'GSTN-Diff Gross'!$V$7:$V$1006,"&lt;&gt;0"),BOOKS!H201,"")</f>
        <v/>
      </c>
      <c r="G201" s="96">
        <f t="shared" si="25"/>
        <v>0</v>
      </c>
      <c r="H201" s="96">
        <f t="shared" si="26"/>
        <v>0</v>
      </c>
      <c r="I201" s="97">
        <f t="shared" si="27"/>
        <v>0</v>
      </c>
      <c r="J201" s="98">
        <f t="shared" si="28"/>
        <v>0</v>
      </c>
      <c r="K201" s="96">
        <f t="shared" si="29"/>
        <v>0</v>
      </c>
      <c r="L201" s="93">
        <f>IF(COUNTIFS('GSTN-Diff Gross'!$D$7:$D$1006,BOOKS!E201,'GSTN-Diff Gross'!$R$7:$R$1006,"&lt;&gt;0")+COUNTIFS('GSTN-Diff Gross'!$D$7:$D$1006,BOOKS!E201,'GSTN-Diff Gross'!$S$7:$S$1006,"&lt;&gt;0")+COUNTIFS('GSTN-Diff Gross'!$D$7:$D$1006,BOOKS!E201,'GSTN-Diff Gross'!$T$7:$T$1006,"&lt;&gt;0")+COUNTIFS('GSTN-Diff Gross'!$D$7:$D$1006,BOOKS!E201,'GSTN-Diff Gross'!$U$7:$U$1006,"&lt;&gt;0")+COUNTIFS('GSTN-Diff Gross'!$D$7:$D$1006,BOOKS!E201,'GSTN-Diff Gross'!$V$7:$V$1006,"&lt;&gt;0"),BOOKS!I201,0)</f>
        <v>0</v>
      </c>
      <c r="M201" s="88">
        <f>IF(COUNTIFS('GSTN-Diff Gross'!$D$7:$D$1006,BOOKS!E201,'GSTN-Diff Gross'!$R$7:$R$1006,"&lt;&gt;0")+COUNTIFS('GSTN-Diff Gross'!$D$7:$D$1006,BOOKS!E201,'GSTN-Diff Gross'!$S$7:$S$1006,"&lt;&gt;0")+COUNTIFS('GSTN-Diff Gross'!$D$7:$D$1006,BOOKS!E201,'GSTN-Diff Gross'!$T$7:$T$1006,"&lt;&gt;0")+COUNTIFS('GSTN-Diff Gross'!$D$7:$D$1006,BOOKS!E201,'GSTN-Diff Gross'!$U$7:$U$1006,"&lt;&gt;0")+COUNTIFS('GSTN-Diff Gross'!$D$7:$D$1006,BOOKS!E201,'GSTN-Diff Gross'!$V$7:$V$1006,"&lt;&gt;0"),BOOKS!J201,0)</f>
        <v>0</v>
      </c>
      <c r="N201" s="88">
        <f>IF(COUNTIFS('GSTN-Diff Gross'!$D$7:$D$1006,BOOKS!E201,'GSTN-Diff Gross'!$R$7:$R$1006,"&lt;&gt;0")+COUNTIFS('GSTN-Diff Gross'!$D$7:$D$1006,BOOKS!E201,'GSTN-Diff Gross'!$S$7:$S$1006,"&lt;&gt;0")+COUNTIFS('GSTN-Diff Gross'!$D$7:$D$1006,BOOKS!E201,'GSTN-Diff Gross'!$T$7:$T$1006,"&lt;&gt;0")+COUNTIFS('GSTN-Diff Gross'!$D$7:$D$1006,BOOKS!E201,'GSTN-Diff Gross'!$U$7:$U$1006,"&lt;&gt;0")+COUNTIFS('GSTN-Diff Gross'!$D$7:$D$1006,BOOKS!E201,'GSTN-Diff Gross'!$V$7:$V$1006,"&lt;&gt;0"),BOOKS!K201,0)</f>
        <v>0</v>
      </c>
      <c r="O201" s="88">
        <f>IF(COUNTIFS('GSTN-Diff Gross'!$D$7:$D$1006,BOOKS!E201,'GSTN-Diff Gross'!$R$7:$R$1006,"&lt;&gt;0")+COUNTIFS('GSTN-Diff Gross'!$D$7:$D$1006,BOOKS!E201,'GSTN-Diff Gross'!$S$7:$S$1006,"&lt;&gt;0")+COUNTIFS('GSTN-Diff Gross'!$D$7:$D$1006,BOOKS!E201,'GSTN-Diff Gross'!$T$7:$T$1006,"&lt;&gt;0")+COUNTIFS('GSTN-Diff Gross'!$D$7:$D$1006,BOOKS!E201,'GSTN-Diff Gross'!$U$7:$U$1006,"&lt;&gt;0")+COUNTIFS('GSTN-Diff Gross'!$D$7:$D$1006,BOOKS!E201,'GSTN-Diff Gross'!$V$7:$V$1006,"&lt;&gt;0"),BOOKS!L201,0)</f>
        <v>0</v>
      </c>
      <c r="P201" s="88">
        <f>IF(COUNTIFS('GSTN-Diff Gross'!$D$7:$D$1006,BOOKS!E201,'GSTN-Diff Gross'!$R$7:$R$1006,"&lt;&gt;0")+COUNTIFS('GSTN-Diff Gross'!$D$7:$D$1006,BOOKS!E201,'GSTN-Diff Gross'!$S$7:$S$1006,"&lt;&gt;0")+COUNTIFS('GSTN-Diff Gross'!$D$7:$D$1006,BOOKS!E201,'GSTN-Diff Gross'!$T$7:$T$1006,"&lt;&gt;0")+COUNTIFS('GSTN-Diff Gross'!$D$7:$D$1006,BOOKS!E201,'GSTN-Diff Gross'!$U$7:$U$1006,"&lt;&gt;0")+COUNTIFS('GSTN-Diff Gross'!$D$7:$D$1006,BOOKS!E201,'GSTN-Diff Gross'!$V$7:$V$1006,"&lt;&gt;0"),BOOKS!M201,0)</f>
        <v>0</v>
      </c>
      <c r="Q201" s="84">
        <f>IFERROR(IF(B201="",0,SUMPRODUCT(('2A'!$D$6:$D$1005='GSTN-Bill Wise'!B201)*'2A'!$I$6:$I$1005)),0)</f>
        <v>0</v>
      </c>
      <c r="R201" s="44">
        <f>IFERROR(IF(B201="",0,SUMPRODUCT(('2A'!$D$6:$D$1005='GSTN-Bill Wise'!B201)*'2A'!$J$6:$J$1005)),0)</f>
        <v>0</v>
      </c>
      <c r="S201" s="44">
        <f>IFERROR(IF(B201="",0,SUMPRODUCT(('2A'!$D$6:$D$1005='GSTN-Bill Wise'!B201)*'2A'!$K$6:$K$1005)),0)</f>
        <v>0</v>
      </c>
      <c r="T201" s="44">
        <f>IFERROR(IF(B201="",0,SUMPRODUCT(('2A'!$D$6:$D$1005='GSTN-Bill Wise'!B201)*'2A'!$L$6:$L$1005)),0)</f>
        <v>0</v>
      </c>
      <c r="U201" s="44">
        <f>IFERROR(IF(B201="",0,SUMPRODUCT(('2A'!$D$6:$D$1005='GSTN-Bill Wise'!B201)*'2A'!$M$6:$M$1005)),0)</f>
        <v>0</v>
      </c>
      <c r="V201" s="111"/>
    </row>
    <row r="202" spans="1:22">
      <c r="A202" s="161">
        <f t="shared" si="30"/>
        <v>197</v>
      </c>
      <c r="B202" s="161" t="str">
        <f t="shared" si="24"/>
        <v/>
      </c>
      <c r="C202" s="161" t="str">
        <f>IF(COUNTIFS('GSTN-Diff Gross'!$D$7:$D$1006,BOOKS!E202,'GSTN-Diff Gross'!$R$7:$R$1006,"&lt;&gt;0")+COUNTIFS('GSTN-Diff Gross'!$D$7:$D$1006,BOOKS!E202,'GSTN-Diff Gross'!$S$7:$S$1006,"&lt;&gt;0")+COUNTIFS('GSTN-Diff Gross'!$D$7:$D$1006,BOOKS!E202,'GSTN-Diff Gross'!$T$7:$T$1006,"&lt;&gt;0")+COUNTIFS('GSTN-Diff Gross'!$D$7:$D$1006,BOOKS!E202,'GSTN-Diff Gross'!$U$7:$U$1006,"&lt;&gt;0")+COUNTIFS('GSTN-Diff Gross'!$D$7:$D$1006,BOOKS!E202,'GSTN-Diff Gross'!$V$7:$V$1006,"&lt;&gt;0"),BOOKS!E202,"")</f>
        <v/>
      </c>
      <c r="D202" s="41" t="str">
        <f>IF(COUNTIFS('GSTN-Diff Gross'!$D$7:$D$1006,BOOKS!E202,'GSTN-Diff Gross'!$R$7:$R$1006,"&lt;&gt;0")+COUNTIFS('GSTN-Diff Gross'!$D$7:$D$1006,BOOKS!E202,'GSTN-Diff Gross'!$S$7:$S$1006,"&lt;&gt;0")+COUNTIFS('GSTN-Diff Gross'!$D$7:$D$1006,BOOKS!E202,'GSTN-Diff Gross'!$T$7:$T$1006,"&lt;&gt;0")+COUNTIFS('GSTN-Diff Gross'!$D$7:$D$1006,BOOKS!E202,'GSTN-Diff Gross'!$U$7:$U$1006,"&lt;&gt;0")+COUNTIFS('GSTN-Diff Gross'!$D$7:$D$1006,BOOKS!E202,'GSTN-Diff Gross'!$V$7:$V$1006,"&lt;&gt;0"),BOOKS!F202,"")</f>
        <v/>
      </c>
      <c r="E202" s="68" t="str">
        <f>IF(COUNTIFS('GSTN-Diff Gross'!$D$7:$D$1006,BOOKS!E202,'GSTN-Diff Gross'!$R$7:$R$1006,"&lt;&gt;0")+COUNTIFS('GSTN-Diff Gross'!$D$7:$D$1006,BOOKS!E202,'GSTN-Diff Gross'!$S$7:$S$1006,"&lt;&gt;0")+COUNTIFS('GSTN-Diff Gross'!$D$7:$D$1006,BOOKS!E202,'GSTN-Diff Gross'!$T$7:$T$1006,"&lt;&gt;0")+COUNTIFS('GSTN-Diff Gross'!$D$7:$D$1006,BOOKS!E202,'GSTN-Diff Gross'!$U$7:$U$1006,"&lt;&gt;0")+COUNTIFS('GSTN-Diff Gross'!$D$7:$D$1006,BOOKS!E202,'GSTN-Diff Gross'!$V$7:$V$1006,"&lt;&gt;0"),BOOKS!G202,"")</f>
        <v/>
      </c>
      <c r="F202" s="90" t="str">
        <f>IF(COUNTIFS('GSTN-Diff Gross'!$D$7:$D$1006,BOOKS!E202,'GSTN-Diff Gross'!$R$7:$R$1006,"&lt;&gt;0")+COUNTIFS('GSTN-Diff Gross'!$D$7:$D$1006,BOOKS!E202,'GSTN-Diff Gross'!$S$7:$S$1006,"&lt;&gt;0")+COUNTIFS('GSTN-Diff Gross'!$D$7:$D$1006,BOOKS!E202,'GSTN-Diff Gross'!$T$7:$T$1006,"&lt;&gt;0")+COUNTIFS('GSTN-Diff Gross'!$D$7:$D$1006,BOOKS!E202,'GSTN-Diff Gross'!$U$7:$U$1006,"&lt;&gt;0")+COUNTIFS('GSTN-Diff Gross'!$D$7:$D$1006,BOOKS!E202,'GSTN-Diff Gross'!$V$7:$V$1006,"&lt;&gt;0"),BOOKS!H202,"")</f>
        <v/>
      </c>
      <c r="G202" s="167">
        <f t="shared" si="25"/>
        <v>0</v>
      </c>
      <c r="H202" s="167">
        <f t="shared" si="26"/>
        <v>0</v>
      </c>
      <c r="I202" s="167">
        <f t="shared" si="27"/>
        <v>0</v>
      </c>
      <c r="J202" s="167">
        <f t="shared" si="28"/>
        <v>0</v>
      </c>
      <c r="K202" s="167">
        <f t="shared" si="29"/>
        <v>0</v>
      </c>
      <c r="L202" s="99">
        <f>IF(COUNTIFS('GSTN-Diff Gross'!$D$7:$D$1006,BOOKS!E202,'GSTN-Diff Gross'!$R$7:$R$1006,"&lt;&gt;0")+COUNTIFS('GSTN-Diff Gross'!$D$7:$D$1006,BOOKS!E202,'GSTN-Diff Gross'!$S$7:$S$1006,"&lt;&gt;0")+COUNTIFS('GSTN-Diff Gross'!$D$7:$D$1006,BOOKS!E202,'GSTN-Diff Gross'!$T$7:$T$1006,"&lt;&gt;0")+COUNTIFS('GSTN-Diff Gross'!$D$7:$D$1006,BOOKS!E202,'GSTN-Diff Gross'!$U$7:$U$1006,"&lt;&gt;0")+COUNTIFS('GSTN-Diff Gross'!$D$7:$D$1006,BOOKS!E202,'GSTN-Diff Gross'!$V$7:$V$1006,"&lt;&gt;0"),BOOKS!I202,0)</f>
        <v>0</v>
      </c>
      <c r="M202" s="100">
        <f>IF(COUNTIFS('GSTN-Diff Gross'!$D$7:$D$1006,BOOKS!E202,'GSTN-Diff Gross'!$R$7:$R$1006,"&lt;&gt;0")+COUNTIFS('GSTN-Diff Gross'!$D$7:$D$1006,BOOKS!E202,'GSTN-Diff Gross'!$S$7:$S$1006,"&lt;&gt;0")+COUNTIFS('GSTN-Diff Gross'!$D$7:$D$1006,BOOKS!E202,'GSTN-Diff Gross'!$T$7:$T$1006,"&lt;&gt;0")+COUNTIFS('GSTN-Diff Gross'!$D$7:$D$1006,BOOKS!E202,'GSTN-Diff Gross'!$U$7:$U$1006,"&lt;&gt;0")+COUNTIFS('GSTN-Diff Gross'!$D$7:$D$1006,BOOKS!E202,'GSTN-Diff Gross'!$V$7:$V$1006,"&lt;&gt;0"),BOOKS!J202,0)</f>
        <v>0</v>
      </c>
      <c r="N202" s="100">
        <f>IF(COUNTIFS('GSTN-Diff Gross'!$D$7:$D$1006,BOOKS!E202,'GSTN-Diff Gross'!$R$7:$R$1006,"&lt;&gt;0")+COUNTIFS('GSTN-Diff Gross'!$D$7:$D$1006,BOOKS!E202,'GSTN-Diff Gross'!$S$7:$S$1006,"&lt;&gt;0")+COUNTIFS('GSTN-Diff Gross'!$D$7:$D$1006,BOOKS!E202,'GSTN-Diff Gross'!$T$7:$T$1006,"&lt;&gt;0")+COUNTIFS('GSTN-Diff Gross'!$D$7:$D$1006,BOOKS!E202,'GSTN-Diff Gross'!$U$7:$U$1006,"&lt;&gt;0")+COUNTIFS('GSTN-Diff Gross'!$D$7:$D$1006,BOOKS!E202,'GSTN-Diff Gross'!$V$7:$V$1006,"&lt;&gt;0"),BOOKS!K202,0)</f>
        <v>0</v>
      </c>
      <c r="O202" s="100">
        <f>IF(COUNTIFS('GSTN-Diff Gross'!$D$7:$D$1006,BOOKS!E202,'GSTN-Diff Gross'!$R$7:$R$1006,"&lt;&gt;0")+COUNTIFS('GSTN-Diff Gross'!$D$7:$D$1006,BOOKS!E202,'GSTN-Diff Gross'!$S$7:$S$1006,"&lt;&gt;0")+COUNTIFS('GSTN-Diff Gross'!$D$7:$D$1006,BOOKS!E202,'GSTN-Diff Gross'!$T$7:$T$1006,"&lt;&gt;0")+COUNTIFS('GSTN-Diff Gross'!$D$7:$D$1006,BOOKS!E202,'GSTN-Diff Gross'!$U$7:$U$1006,"&lt;&gt;0")+COUNTIFS('GSTN-Diff Gross'!$D$7:$D$1006,BOOKS!E202,'GSTN-Diff Gross'!$V$7:$V$1006,"&lt;&gt;0"),BOOKS!L202,0)</f>
        <v>0</v>
      </c>
      <c r="P202" s="100">
        <f>IF(COUNTIFS('GSTN-Diff Gross'!$D$7:$D$1006,BOOKS!E202,'GSTN-Diff Gross'!$R$7:$R$1006,"&lt;&gt;0")+COUNTIFS('GSTN-Diff Gross'!$D$7:$D$1006,BOOKS!E202,'GSTN-Diff Gross'!$S$7:$S$1006,"&lt;&gt;0")+COUNTIFS('GSTN-Diff Gross'!$D$7:$D$1006,BOOKS!E202,'GSTN-Diff Gross'!$T$7:$T$1006,"&lt;&gt;0")+COUNTIFS('GSTN-Diff Gross'!$D$7:$D$1006,BOOKS!E202,'GSTN-Diff Gross'!$U$7:$U$1006,"&lt;&gt;0")+COUNTIFS('GSTN-Diff Gross'!$D$7:$D$1006,BOOKS!E202,'GSTN-Diff Gross'!$V$7:$V$1006,"&lt;&gt;0"),BOOKS!M202,0)</f>
        <v>0</v>
      </c>
      <c r="Q202" s="94">
        <f>IFERROR(IF(B202="",0,SUMPRODUCT(('2A'!$D$6:$D$1005='GSTN-Bill Wise'!B202)*'2A'!$I$6:$I$1005)),0)</f>
        <v>0</v>
      </c>
      <c r="R202" s="95">
        <f>IFERROR(IF(B202="",0,SUMPRODUCT(('2A'!$D$6:$D$1005='GSTN-Bill Wise'!B202)*'2A'!$J$6:$J$1005)),0)</f>
        <v>0</v>
      </c>
      <c r="S202" s="95">
        <f>IFERROR(IF(B202="",0,SUMPRODUCT(('2A'!$D$6:$D$1005='GSTN-Bill Wise'!B202)*'2A'!$K$6:$K$1005)),0)</f>
        <v>0</v>
      </c>
      <c r="T202" s="95">
        <f>IFERROR(IF(B202="",0,SUMPRODUCT(('2A'!$D$6:$D$1005='GSTN-Bill Wise'!B202)*'2A'!$L$6:$L$1005)),0)</f>
        <v>0</v>
      </c>
      <c r="U202" s="95">
        <f>IFERROR(IF(B202="",0,SUMPRODUCT(('2A'!$D$6:$D$1005='GSTN-Bill Wise'!B202)*'2A'!$M$6:$M$1005)),0)</f>
        <v>0</v>
      </c>
      <c r="V202" s="111"/>
    </row>
    <row r="203" spans="1:22">
      <c r="A203" s="162">
        <f t="shared" si="30"/>
        <v>198</v>
      </c>
      <c r="B203" s="162" t="str">
        <f t="shared" si="24"/>
        <v/>
      </c>
      <c r="C203" s="162" t="str">
        <f>IF(COUNTIFS('GSTN-Diff Gross'!$D$7:$D$1006,BOOKS!E203,'GSTN-Diff Gross'!$R$7:$R$1006,"&lt;&gt;0")+COUNTIFS('GSTN-Diff Gross'!$D$7:$D$1006,BOOKS!E203,'GSTN-Diff Gross'!$S$7:$S$1006,"&lt;&gt;0")+COUNTIFS('GSTN-Diff Gross'!$D$7:$D$1006,BOOKS!E203,'GSTN-Diff Gross'!$T$7:$T$1006,"&lt;&gt;0")+COUNTIFS('GSTN-Diff Gross'!$D$7:$D$1006,BOOKS!E203,'GSTN-Diff Gross'!$U$7:$U$1006,"&lt;&gt;0")+COUNTIFS('GSTN-Diff Gross'!$D$7:$D$1006,BOOKS!E203,'GSTN-Diff Gross'!$V$7:$V$1006,"&lt;&gt;0"),BOOKS!E203,"")</f>
        <v/>
      </c>
      <c r="D203" s="44" t="str">
        <f>IF(COUNTIFS('GSTN-Diff Gross'!$D$7:$D$1006,BOOKS!E203,'GSTN-Diff Gross'!$R$7:$R$1006,"&lt;&gt;0")+COUNTIFS('GSTN-Diff Gross'!$D$7:$D$1006,BOOKS!E203,'GSTN-Diff Gross'!$S$7:$S$1006,"&lt;&gt;0")+COUNTIFS('GSTN-Diff Gross'!$D$7:$D$1006,BOOKS!E203,'GSTN-Diff Gross'!$T$7:$T$1006,"&lt;&gt;0")+COUNTIFS('GSTN-Diff Gross'!$D$7:$D$1006,BOOKS!E203,'GSTN-Diff Gross'!$U$7:$U$1006,"&lt;&gt;0")+COUNTIFS('GSTN-Diff Gross'!$D$7:$D$1006,BOOKS!E203,'GSTN-Diff Gross'!$V$7:$V$1006,"&lt;&gt;0"),BOOKS!F203,"")</f>
        <v/>
      </c>
      <c r="E203" s="67" t="str">
        <f>IF(COUNTIFS('GSTN-Diff Gross'!$D$7:$D$1006,BOOKS!E203,'GSTN-Diff Gross'!$R$7:$R$1006,"&lt;&gt;0")+COUNTIFS('GSTN-Diff Gross'!$D$7:$D$1006,BOOKS!E203,'GSTN-Diff Gross'!$S$7:$S$1006,"&lt;&gt;0")+COUNTIFS('GSTN-Diff Gross'!$D$7:$D$1006,BOOKS!E203,'GSTN-Diff Gross'!$T$7:$T$1006,"&lt;&gt;0")+COUNTIFS('GSTN-Diff Gross'!$D$7:$D$1006,BOOKS!E203,'GSTN-Diff Gross'!$U$7:$U$1006,"&lt;&gt;0")+COUNTIFS('GSTN-Diff Gross'!$D$7:$D$1006,BOOKS!E203,'GSTN-Diff Gross'!$V$7:$V$1006,"&lt;&gt;0"),BOOKS!G203,"")</f>
        <v/>
      </c>
      <c r="F203" s="89" t="str">
        <f>IF(COUNTIFS('GSTN-Diff Gross'!$D$7:$D$1006,BOOKS!E203,'GSTN-Diff Gross'!$R$7:$R$1006,"&lt;&gt;0")+COUNTIFS('GSTN-Diff Gross'!$D$7:$D$1006,BOOKS!E203,'GSTN-Diff Gross'!$S$7:$S$1006,"&lt;&gt;0")+COUNTIFS('GSTN-Diff Gross'!$D$7:$D$1006,BOOKS!E203,'GSTN-Diff Gross'!$T$7:$T$1006,"&lt;&gt;0")+COUNTIFS('GSTN-Diff Gross'!$D$7:$D$1006,BOOKS!E203,'GSTN-Diff Gross'!$U$7:$U$1006,"&lt;&gt;0")+COUNTIFS('GSTN-Diff Gross'!$D$7:$D$1006,BOOKS!E203,'GSTN-Diff Gross'!$V$7:$V$1006,"&lt;&gt;0"),BOOKS!H203,"")</f>
        <v/>
      </c>
      <c r="G203" s="96">
        <f t="shared" si="25"/>
        <v>0</v>
      </c>
      <c r="H203" s="96">
        <f t="shared" si="26"/>
        <v>0</v>
      </c>
      <c r="I203" s="97">
        <f t="shared" si="27"/>
        <v>0</v>
      </c>
      <c r="J203" s="98">
        <f t="shared" si="28"/>
        <v>0</v>
      </c>
      <c r="K203" s="96">
        <f t="shared" si="29"/>
        <v>0</v>
      </c>
      <c r="L203" s="93">
        <f>IF(COUNTIFS('GSTN-Diff Gross'!$D$7:$D$1006,BOOKS!E203,'GSTN-Diff Gross'!$R$7:$R$1006,"&lt;&gt;0")+COUNTIFS('GSTN-Diff Gross'!$D$7:$D$1006,BOOKS!E203,'GSTN-Diff Gross'!$S$7:$S$1006,"&lt;&gt;0")+COUNTIFS('GSTN-Diff Gross'!$D$7:$D$1006,BOOKS!E203,'GSTN-Diff Gross'!$T$7:$T$1006,"&lt;&gt;0")+COUNTIFS('GSTN-Diff Gross'!$D$7:$D$1006,BOOKS!E203,'GSTN-Diff Gross'!$U$7:$U$1006,"&lt;&gt;0")+COUNTIFS('GSTN-Diff Gross'!$D$7:$D$1006,BOOKS!E203,'GSTN-Diff Gross'!$V$7:$V$1006,"&lt;&gt;0"),BOOKS!I203,0)</f>
        <v>0</v>
      </c>
      <c r="M203" s="88">
        <f>IF(COUNTIFS('GSTN-Diff Gross'!$D$7:$D$1006,BOOKS!E203,'GSTN-Diff Gross'!$R$7:$R$1006,"&lt;&gt;0")+COUNTIFS('GSTN-Diff Gross'!$D$7:$D$1006,BOOKS!E203,'GSTN-Diff Gross'!$S$7:$S$1006,"&lt;&gt;0")+COUNTIFS('GSTN-Diff Gross'!$D$7:$D$1006,BOOKS!E203,'GSTN-Diff Gross'!$T$7:$T$1006,"&lt;&gt;0")+COUNTIFS('GSTN-Diff Gross'!$D$7:$D$1006,BOOKS!E203,'GSTN-Diff Gross'!$U$7:$U$1006,"&lt;&gt;0")+COUNTIFS('GSTN-Diff Gross'!$D$7:$D$1006,BOOKS!E203,'GSTN-Diff Gross'!$V$7:$V$1006,"&lt;&gt;0"),BOOKS!J203,0)</f>
        <v>0</v>
      </c>
      <c r="N203" s="88">
        <f>IF(COUNTIFS('GSTN-Diff Gross'!$D$7:$D$1006,BOOKS!E203,'GSTN-Diff Gross'!$R$7:$R$1006,"&lt;&gt;0")+COUNTIFS('GSTN-Diff Gross'!$D$7:$D$1006,BOOKS!E203,'GSTN-Diff Gross'!$S$7:$S$1006,"&lt;&gt;0")+COUNTIFS('GSTN-Diff Gross'!$D$7:$D$1006,BOOKS!E203,'GSTN-Diff Gross'!$T$7:$T$1006,"&lt;&gt;0")+COUNTIFS('GSTN-Diff Gross'!$D$7:$D$1006,BOOKS!E203,'GSTN-Diff Gross'!$U$7:$U$1006,"&lt;&gt;0")+COUNTIFS('GSTN-Diff Gross'!$D$7:$D$1006,BOOKS!E203,'GSTN-Diff Gross'!$V$7:$V$1006,"&lt;&gt;0"),BOOKS!K203,0)</f>
        <v>0</v>
      </c>
      <c r="O203" s="88">
        <f>IF(COUNTIFS('GSTN-Diff Gross'!$D$7:$D$1006,BOOKS!E203,'GSTN-Diff Gross'!$R$7:$R$1006,"&lt;&gt;0")+COUNTIFS('GSTN-Diff Gross'!$D$7:$D$1006,BOOKS!E203,'GSTN-Diff Gross'!$S$7:$S$1006,"&lt;&gt;0")+COUNTIFS('GSTN-Diff Gross'!$D$7:$D$1006,BOOKS!E203,'GSTN-Diff Gross'!$T$7:$T$1006,"&lt;&gt;0")+COUNTIFS('GSTN-Diff Gross'!$D$7:$D$1006,BOOKS!E203,'GSTN-Diff Gross'!$U$7:$U$1006,"&lt;&gt;0")+COUNTIFS('GSTN-Diff Gross'!$D$7:$D$1006,BOOKS!E203,'GSTN-Diff Gross'!$V$7:$V$1006,"&lt;&gt;0"),BOOKS!L203,0)</f>
        <v>0</v>
      </c>
      <c r="P203" s="88">
        <f>IF(COUNTIFS('GSTN-Diff Gross'!$D$7:$D$1006,BOOKS!E203,'GSTN-Diff Gross'!$R$7:$R$1006,"&lt;&gt;0")+COUNTIFS('GSTN-Diff Gross'!$D$7:$D$1006,BOOKS!E203,'GSTN-Diff Gross'!$S$7:$S$1006,"&lt;&gt;0")+COUNTIFS('GSTN-Diff Gross'!$D$7:$D$1006,BOOKS!E203,'GSTN-Diff Gross'!$T$7:$T$1006,"&lt;&gt;0")+COUNTIFS('GSTN-Diff Gross'!$D$7:$D$1006,BOOKS!E203,'GSTN-Diff Gross'!$U$7:$U$1006,"&lt;&gt;0")+COUNTIFS('GSTN-Diff Gross'!$D$7:$D$1006,BOOKS!E203,'GSTN-Diff Gross'!$V$7:$V$1006,"&lt;&gt;0"),BOOKS!M203,0)</f>
        <v>0</v>
      </c>
      <c r="Q203" s="84">
        <f>IFERROR(IF(B203="",0,SUMPRODUCT(('2A'!$D$6:$D$1005='GSTN-Bill Wise'!B203)*'2A'!$I$6:$I$1005)),0)</f>
        <v>0</v>
      </c>
      <c r="R203" s="44">
        <f>IFERROR(IF(B203="",0,SUMPRODUCT(('2A'!$D$6:$D$1005='GSTN-Bill Wise'!B203)*'2A'!$J$6:$J$1005)),0)</f>
        <v>0</v>
      </c>
      <c r="S203" s="44">
        <f>IFERROR(IF(B203="",0,SUMPRODUCT(('2A'!$D$6:$D$1005='GSTN-Bill Wise'!B203)*'2A'!$K$6:$K$1005)),0)</f>
        <v>0</v>
      </c>
      <c r="T203" s="44">
        <f>IFERROR(IF(B203="",0,SUMPRODUCT(('2A'!$D$6:$D$1005='GSTN-Bill Wise'!B203)*'2A'!$L$6:$L$1005)),0)</f>
        <v>0</v>
      </c>
      <c r="U203" s="44">
        <f>IFERROR(IF(B203="",0,SUMPRODUCT(('2A'!$D$6:$D$1005='GSTN-Bill Wise'!B203)*'2A'!$M$6:$M$1005)),0)</f>
        <v>0</v>
      </c>
      <c r="V203" s="111"/>
    </row>
    <row r="204" spans="1:22">
      <c r="A204" s="161">
        <f t="shared" si="30"/>
        <v>199</v>
      </c>
      <c r="B204" s="161" t="str">
        <f t="shared" si="24"/>
        <v/>
      </c>
      <c r="C204" s="161" t="str">
        <f>IF(COUNTIFS('GSTN-Diff Gross'!$D$7:$D$1006,BOOKS!E204,'GSTN-Diff Gross'!$R$7:$R$1006,"&lt;&gt;0")+COUNTIFS('GSTN-Diff Gross'!$D$7:$D$1006,BOOKS!E204,'GSTN-Diff Gross'!$S$7:$S$1006,"&lt;&gt;0")+COUNTIFS('GSTN-Diff Gross'!$D$7:$D$1006,BOOKS!E204,'GSTN-Diff Gross'!$T$7:$T$1006,"&lt;&gt;0")+COUNTIFS('GSTN-Diff Gross'!$D$7:$D$1006,BOOKS!E204,'GSTN-Diff Gross'!$U$7:$U$1006,"&lt;&gt;0")+COUNTIFS('GSTN-Diff Gross'!$D$7:$D$1006,BOOKS!E204,'GSTN-Diff Gross'!$V$7:$V$1006,"&lt;&gt;0"),BOOKS!E204,"")</f>
        <v/>
      </c>
      <c r="D204" s="41" t="str">
        <f>IF(COUNTIFS('GSTN-Diff Gross'!$D$7:$D$1006,BOOKS!E204,'GSTN-Diff Gross'!$R$7:$R$1006,"&lt;&gt;0")+COUNTIFS('GSTN-Diff Gross'!$D$7:$D$1006,BOOKS!E204,'GSTN-Diff Gross'!$S$7:$S$1006,"&lt;&gt;0")+COUNTIFS('GSTN-Diff Gross'!$D$7:$D$1006,BOOKS!E204,'GSTN-Diff Gross'!$T$7:$T$1006,"&lt;&gt;0")+COUNTIFS('GSTN-Diff Gross'!$D$7:$D$1006,BOOKS!E204,'GSTN-Diff Gross'!$U$7:$U$1006,"&lt;&gt;0")+COUNTIFS('GSTN-Diff Gross'!$D$7:$D$1006,BOOKS!E204,'GSTN-Diff Gross'!$V$7:$V$1006,"&lt;&gt;0"),BOOKS!F204,"")</f>
        <v/>
      </c>
      <c r="E204" s="68" t="str">
        <f>IF(COUNTIFS('GSTN-Diff Gross'!$D$7:$D$1006,BOOKS!E204,'GSTN-Diff Gross'!$R$7:$R$1006,"&lt;&gt;0")+COUNTIFS('GSTN-Diff Gross'!$D$7:$D$1006,BOOKS!E204,'GSTN-Diff Gross'!$S$7:$S$1006,"&lt;&gt;0")+COUNTIFS('GSTN-Diff Gross'!$D$7:$D$1006,BOOKS!E204,'GSTN-Diff Gross'!$T$7:$T$1006,"&lt;&gt;0")+COUNTIFS('GSTN-Diff Gross'!$D$7:$D$1006,BOOKS!E204,'GSTN-Diff Gross'!$U$7:$U$1006,"&lt;&gt;0")+COUNTIFS('GSTN-Diff Gross'!$D$7:$D$1006,BOOKS!E204,'GSTN-Diff Gross'!$V$7:$V$1006,"&lt;&gt;0"),BOOKS!G204,"")</f>
        <v/>
      </c>
      <c r="F204" s="90" t="str">
        <f>IF(COUNTIFS('GSTN-Diff Gross'!$D$7:$D$1006,BOOKS!E204,'GSTN-Diff Gross'!$R$7:$R$1006,"&lt;&gt;0")+COUNTIFS('GSTN-Diff Gross'!$D$7:$D$1006,BOOKS!E204,'GSTN-Diff Gross'!$S$7:$S$1006,"&lt;&gt;0")+COUNTIFS('GSTN-Diff Gross'!$D$7:$D$1006,BOOKS!E204,'GSTN-Diff Gross'!$T$7:$T$1006,"&lt;&gt;0")+COUNTIFS('GSTN-Diff Gross'!$D$7:$D$1006,BOOKS!E204,'GSTN-Diff Gross'!$U$7:$U$1006,"&lt;&gt;0")+COUNTIFS('GSTN-Diff Gross'!$D$7:$D$1006,BOOKS!E204,'GSTN-Diff Gross'!$V$7:$V$1006,"&lt;&gt;0"),BOOKS!H204,"")</f>
        <v/>
      </c>
      <c r="G204" s="167">
        <f t="shared" si="25"/>
        <v>0</v>
      </c>
      <c r="H204" s="167">
        <f t="shared" si="26"/>
        <v>0</v>
      </c>
      <c r="I204" s="167">
        <f t="shared" si="27"/>
        <v>0</v>
      </c>
      <c r="J204" s="167">
        <f t="shared" si="28"/>
        <v>0</v>
      </c>
      <c r="K204" s="167">
        <f t="shared" si="29"/>
        <v>0</v>
      </c>
      <c r="L204" s="99">
        <f>IF(COUNTIFS('GSTN-Diff Gross'!$D$7:$D$1006,BOOKS!E204,'GSTN-Diff Gross'!$R$7:$R$1006,"&lt;&gt;0")+COUNTIFS('GSTN-Diff Gross'!$D$7:$D$1006,BOOKS!E204,'GSTN-Diff Gross'!$S$7:$S$1006,"&lt;&gt;0")+COUNTIFS('GSTN-Diff Gross'!$D$7:$D$1006,BOOKS!E204,'GSTN-Diff Gross'!$T$7:$T$1006,"&lt;&gt;0")+COUNTIFS('GSTN-Diff Gross'!$D$7:$D$1006,BOOKS!E204,'GSTN-Diff Gross'!$U$7:$U$1006,"&lt;&gt;0")+COUNTIFS('GSTN-Diff Gross'!$D$7:$D$1006,BOOKS!E204,'GSTN-Diff Gross'!$V$7:$V$1006,"&lt;&gt;0"),BOOKS!I204,0)</f>
        <v>0</v>
      </c>
      <c r="M204" s="100">
        <f>IF(COUNTIFS('GSTN-Diff Gross'!$D$7:$D$1006,BOOKS!E204,'GSTN-Diff Gross'!$R$7:$R$1006,"&lt;&gt;0")+COUNTIFS('GSTN-Diff Gross'!$D$7:$D$1006,BOOKS!E204,'GSTN-Diff Gross'!$S$7:$S$1006,"&lt;&gt;0")+COUNTIFS('GSTN-Diff Gross'!$D$7:$D$1006,BOOKS!E204,'GSTN-Diff Gross'!$T$7:$T$1006,"&lt;&gt;0")+COUNTIFS('GSTN-Diff Gross'!$D$7:$D$1006,BOOKS!E204,'GSTN-Diff Gross'!$U$7:$U$1006,"&lt;&gt;0")+COUNTIFS('GSTN-Diff Gross'!$D$7:$D$1006,BOOKS!E204,'GSTN-Diff Gross'!$V$7:$V$1006,"&lt;&gt;0"),BOOKS!J204,0)</f>
        <v>0</v>
      </c>
      <c r="N204" s="100">
        <f>IF(COUNTIFS('GSTN-Diff Gross'!$D$7:$D$1006,BOOKS!E204,'GSTN-Diff Gross'!$R$7:$R$1006,"&lt;&gt;0")+COUNTIFS('GSTN-Diff Gross'!$D$7:$D$1006,BOOKS!E204,'GSTN-Diff Gross'!$S$7:$S$1006,"&lt;&gt;0")+COUNTIFS('GSTN-Diff Gross'!$D$7:$D$1006,BOOKS!E204,'GSTN-Diff Gross'!$T$7:$T$1006,"&lt;&gt;0")+COUNTIFS('GSTN-Diff Gross'!$D$7:$D$1006,BOOKS!E204,'GSTN-Diff Gross'!$U$7:$U$1006,"&lt;&gt;0")+COUNTIFS('GSTN-Diff Gross'!$D$7:$D$1006,BOOKS!E204,'GSTN-Diff Gross'!$V$7:$V$1006,"&lt;&gt;0"),BOOKS!K204,0)</f>
        <v>0</v>
      </c>
      <c r="O204" s="100">
        <f>IF(COUNTIFS('GSTN-Diff Gross'!$D$7:$D$1006,BOOKS!E204,'GSTN-Diff Gross'!$R$7:$R$1006,"&lt;&gt;0")+COUNTIFS('GSTN-Diff Gross'!$D$7:$D$1006,BOOKS!E204,'GSTN-Diff Gross'!$S$7:$S$1006,"&lt;&gt;0")+COUNTIFS('GSTN-Diff Gross'!$D$7:$D$1006,BOOKS!E204,'GSTN-Diff Gross'!$T$7:$T$1006,"&lt;&gt;0")+COUNTIFS('GSTN-Diff Gross'!$D$7:$D$1006,BOOKS!E204,'GSTN-Diff Gross'!$U$7:$U$1006,"&lt;&gt;0")+COUNTIFS('GSTN-Diff Gross'!$D$7:$D$1006,BOOKS!E204,'GSTN-Diff Gross'!$V$7:$V$1006,"&lt;&gt;0"),BOOKS!L204,0)</f>
        <v>0</v>
      </c>
      <c r="P204" s="100">
        <f>IF(COUNTIFS('GSTN-Diff Gross'!$D$7:$D$1006,BOOKS!E204,'GSTN-Diff Gross'!$R$7:$R$1006,"&lt;&gt;0")+COUNTIFS('GSTN-Diff Gross'!$D$7:$D$1006,BOOKS!E204,'GSTN-Diff Gross'!$S$7:$S$1006,"&lt;&gt;0")+COUNTIFS('GSTN-Diff Gross'!$D$7:$D$1006,BOOKS!E204,'GSTN-Diff Gross'!$T$7:$T$1006,"&lt;&gt;0")+COUNTIFS('GSTN-Diff Gross'!$D$7:$D$1006,BOOKS!E204,'GSTN-Diff Gross'!$U$7:$U$1006,"&lt;&gt;0")+COUNTIFS('GSTN-Diff Gross'!$D$7:$D$1006,BOOKS!E204,'GSTN-Diff Gross'!$V$7:$V$1006,"&lt;&gt;0"),BOOKS!M204,0)</f>
        <v>0</v>
      </c>
      <c r="Q204" s="94">
        <f>IFERROR(IF(B204="",0,SUMPRODUCT(('2A'!$D$6:$D$1005='GSTN-Bill Wise'!B204)*'2A'!$I$6:$I$1005)),0)</f>
        <v>0</v>
      </c>
      <c r="R204" s="95">
        <f>IFERROR(IF(B204="",0,SUMPRODUCT(('2A'!$D$6:$D$1005='GSTN-Bill Wise'!B204)*'2A'!$J$6:$J$1005)),0)</f>
        <v>0</v>
      </c>
      <c r="S204" s="95">
        <f>IFERROR(IF(B204="",0,SUMPRODUCT(('2A'!$D$6:$D$1005='GSTN-Bill Wise'!B204)*'2A'!$K$6:$K$1005)),0)</f>
        <v>0</v>
      </c>
      <c r="T204" s="95">
        <f>IFERROR(IF(B204="",0,SUMPRODUCT(('2A'!$D$6:$D$1005='GSTN-Bill Wise'!B204)*'2A'!$L$6:$L$1005)),0)</f>
        <v>0</v>
      </c>
      <c r="U204" s="95">
        <f>IFERROR(IF(B204="",0,SUMPRODUCT(('2A'!$D$6:$D$1005='GSTN-Bill Wise'!B204)*'2A'!$M$6:$M$1005)),0)</f>
        <v>0</v>
      </c>
      <c r="V204" s="111"/>
    </row>
    <row r="205" spans="1:22">
      <c r="A205" s="162">
        <f t="shared" si="30"/>
        <v>200</v>
      </c>
      <c r="B205" s="162" t="str">
        <f t="shared" si="24"/>
        <v/>
      </c>
      <c r="C205" s="162" t="str">
        <f>IF(COUNTIFS('GSTN-Diff Gross'!$D$7:$D$1006,BOOKS!E205,'GSTN-Diff Gross'!$R$7:$R$1006,"&lt;&gt;0")+COUNTIFS('GSTN-Diff Gross'!$D$7:$D$1006,BOOKS!E205,'GSTN-Diff Gross'!$S$7:$S$1006,"&lt;&gt;0")+COUNTIFS('GSTN-Diff Gross'!$D$7:$D$1006,BOOKS!E205,'GSTN-Diff Gross'!$T$7:$T$1006,"&lt;&gt;0")+COUNTIFS('GSTN-Diff Gross'!$D$7:$D$1006,BOOKS!E205,'GSTN-Diff Gross'!$U$7:$U$1006,"&lt;&gt;0")+COUNTIFS('GSTN-Diff Gross'!$D$7:$D$1006,BOOKS!E205,'GSTN-Diff Gross'!$V$7:$V$1006,"&lt;&gt;0"),BOOKS!E205,"")</f>
        <v/>
      </c>
      <c r="D205" s="44" t="str">
        <f>IF(COUNTIFS('GSTN-Diff Gross'!$D$7:$D$1006,BOOKS!E205,'GSTN-Diff Gross'!$R$7:$R$1006,"&lt;&gt;0")+COUNTIFS('GSTN-Diff Gross'!$D$7:$D$1006,BOOKS!E205,'GSTN-Diff Gross'!$S$7:$S$1006,"&lt;&gt;0")+COUNTIFS('GSTN-Diff Gross'!$D$7:$D$1006,BOOKS!E205,'GSTN-Diff Gross'!$T$7:$T$1006,"&lt;&gt;0")+COUNTIFS('GSTN-Diff Gross'!$D$7:$D$1006,BOOKS!E205,'GSTN-Diff Gross'!$U$7:$U$1006,"&lt;&gt;0")+COUNTIFS('GSTN-Diff Gross'!$D$7:$D$1006,BOOKS!E205,'GSTN-Diff Gross'!$V$7:$V$1006,"&lt;&gt;0"),BOOKS!F205,"")</f>
        <v/>
      </c>
      <c r="E205" s="67" t="str">
        <f>IF(COUNTIFS('GSTN-Diff Gross'!$D$7:$D$1006,BOOKS!E205,'GSTN-Diff Gross'!$R$7:$R$1006,"&lt;&gt;0")+COUNTIFS('GSTN-Diff Gross'!$D$7:$D$1006,BOOKS!E205,'GSTN-Diff Gross'!$S$7:$S$1006,"&lt;&gt;0")+COUNTIFS('GSTN-Diff Gross'!$D$7:$D$1006,BOOKS!E205,'GSTN-Diff Gross'!$T$7:$T$1006,"&lt;&gt;0")+COUNTIFS('GSTN-Diff Gross'!$D$7:$D$1006,BOOKS!E205,'GSTN-Diff Gross'!$U$7:$U$1006,"&lt;&gt;0")+COUNTIFS('GSTN-Diff Gross'!$D$7:$D$1006,BOOKS!E205,'GSTN-Diff Gross'!$V$7:$V$1006,"&lt;&gt;0"),BOOKS!G205,"")</f>
        <v/>
      </c>
      <c r="F205" s="89" t="str">
        <f>IF(COUNTIFS('GSTN-Diff Gross'!$D$7:$D$1006,BOOKS!E205,'GSTN-Diff Gross'!$R$7:$R$1006,"&lt;&gt;0")+COUNTIFS('GSTN-Diff Gross'!$D$7:$D$1006,BOOKS!E205,'GSTN-Diff Gross'!$S$7:$S$1006,"&lt;&gt;0")+COUNTIFS('GSTN-Diff Gross'!$D$7:$D$1006,BOOKS!E205,'GSTN-Diff Gross'!$T$7:$T$1006,"&lt;&gt;0")+COUNTIFS('GSTN-Diff Gross'!$D$7:$D$1006,BOOKS!E205,'GSTN-Diff Gross'!$U$7:$U$1006,"&lt;&gt;0")+COUNTIFS('GSTN-Diff Gross'!$D$7:$D$1006,BOOKS!E205,'GSTN-Diff Gross'!$V$7:$V$1006,"&lt;&gt;0"),BOOKS!H205,"")</f>
        <v/>
      </c>
      <c r="G205" s="96">
        <f t="shared" si="25"/>
        <v>0</v>
      </c>
      <c r="H205" s="96">
        <f t="shared" si="26"/>
        <v>0</v>
      </c>
      <c r="I205" s="97">
        <f t="shared" si="27"/>
        <v>0</v>
      </c>
      <c r="J205" s="98">
        <f t="shared" si="28"/>
        <v>0</v>
      </c>
      <c r="K205" s="96">
        <f t="shared" si="29"/>
        <v>0</v>
      </c>
      <c r="L205" s="93">
        <f>IF(COUNTIFS('GSTN-Diff Gross'!$D$7:$D$1006,BOOKS!E205,'GSTN-Diff Gross'!$R$7:$R$1006,"&lt;&gt;0")+COUNTIFS('GSTN-Diff Gross'!$D$7:$D$1006,BOOKS!E205,'GSTN-Diff Gross'!$S$7:$S$1006,"&lt;&gt;0")+COUNTIFS('GSTN-Diff Gross'!$D$7:$D$1006,BOOKS!E205,'GSTN-Diff Gross'!$T$7:$T$1006,"&lt;&gt;0")+COUNTIFS('GSTN-Diff Gross'!$D$7:$D$1006,BOOKS!E205,'GSTN-Diff Gross'!$U$7:$U$1006,"&lt;&gt;0")+COUNTIFS('GSTN-Diff Gross'!$D$7:$D$1006,BOOKS!E205,'GSTN-Diff Gross'!$V$7:$V$1006,"&lt;&gt;0"),BOOKS!I205,0)</f>
        <v>0</v>
      </c>
      <c r="M205" s="88">
        <f>IF(COUNTIFS('GSTN-Diff Gross'!$D$7:$D$1006,BOOKS!E205,'GSTN-Diff Gross'!$R$7:$R$1006,"&lt;&gt;0")+COUNTIFS('GSTN-Diff Gross'!$D$7:$D$1006,BOOKS!E205,'GSTN-Diff Gross'!$S$7:$S$1006,"&lt;&gt;0")+COUNTIFS('GSTN-Diff Gross'!$D$7:$D$1006,BOOKS!E205,'GSTN-Diff Gross'!$T$7:$T$1006,"&lt;&gt;0")+COUNTIFS('GSTN-Diff Gross'!$D$7:$D$1006,BOOKS!E205,'GSTN-Diff Gross'!$U$7:$U$1006,"&lt;&gt;0")+COUNTIFS('GSTN-Diff Gross'!$D$7:$D$1006,BOOKS!E205,'GSTN-Diff Gross'!$V$7:$V$1006,"&lt;&gt;0"),BOOKS!J205,0)</f>
        <v>0</v>
      </c>
      <c r="N205" s="88">
        <f>IF(COUNTIFS('GSTN-Diff Gross'!$D$7:$D$1006,BOOKS!E205,'GSTN-Diff Gross'!$R$7:$R$1006,"&lt;&gt;0")+COUNTIFS('GSTN-Diff Gross'!$D$7:$D$1006,BOOKS!E205,'GSTN-Diff Gross'!$S$7:$S$1006,"&lt;&gt;0")+COUNTIFS('GSTN-Diff Gross'!$D$7:$D$1006,BOOKS!E205,'GSTN-Diff Gross'!$T$7:$T$1006,"&lt;&gt;0")+COUNTIFS('GSTN-Diff Gross'!$D$7:$D$1006,BOOKS!E205,'GSTN-Diff Gross'!$U$7:$U$1006,"&lt;&gt;0")+COUNTIFS('GSTN-Diff Gross'!$D$7:$D$1006,BOOKS!E205,'GSTN-Diff Gross'!$V$7:$V$1006,"&lt;&gt;0"),BOOKS!K205,0)</f>
        <v>0</v>
      </c>
      <c r="O205" s="88">
        <f>IF(COUNTIFS('GSTN-Diff Gross'!$D$7:$D$1006,BOOKS!E205,'GSTN-Diff Gross'!$R$7:$R$1006,"&lt;&gt;0")+COUNTIFS('GSTN-Diff Gross'!$D$7:$D$1006,BOOKS!E205,'GSTN-Diff Gross'!$S$7:$S$1006,"&lt;&gt;0")+COUNTIFS('GSTN-Diff Gross'!$D$7:$D$1006,BOOKS!E205,'GSTN-Diff Gross'!$T$7:$T$1006,"&lt;&gt;0")+COUNTIFS('GSTN-Diff Gross'!$D$7:$D$1006,BOOKS!E205,'GSTN-Diff Gross'!$U$7:$U$1006,"&lt;&gt;0")+COUNTIFS('GSTN-Diff Gross'!$D$7:$D$1006,BOOKS!E205,'GSTN-Diff Gross'!$V$7:$V$1006,"&lt;&gt;0"),BOOKS!L205,0)</f>
        <v>0</v>
      </c>
      <c r="P205" s="88">
        <f>IF(COUNTIFS('GSTN-Diff Gross'!$D$7:$D$1006,BOOKS!E205,'GSTN-Diff Gross'!$R$7:$R$1006,"&lt;&gt;0")+COUNTIFS('GSTN-Diff Gross'!$D$7:$D$1006,BOOKS!E205,'GSTN-Diff Gross'!$S$7:$S$1006,"&lt;&gt;0")+COUNTIFS('GSTN-Diff Gross'!$D$7:$D$1006,BOOKS!E205,'GSTN-Diff Gross'!$T$7:$T$1006,"&lt;&gt;0")+COUNTIFS('GSTN-Diff Gross'!$D$7:$D$1006,BOOKS!E205,'GSTN-Diff Gross'!$U$7:$U$1006,"&lt;&gt;0")+COUNTIFS('GSTN-Diff Gross'!$D$7:$D$1006,BOOKS!E205,'GSTN-Diff Gross'!$V$7:$V$1006,"&lt;&gt;0"),BOOKS!M205,0)</f>
        <v>0</v>
      </c>
      <c r="Q205" s="84">
        <f>IFERROR(IF(B205="",0,SUMPRODUCT(('2A'!$D$6:$D$1005='GSTN-Bill Wise'!B205)*'2A'!$I$6:$I$1005)),0)</f>
        <v>0</v>
      </c>
      <c r="R205" s="44">
        <f>IFERROR(IF(B205="",0,SUMPRODUCT(('2A'!$D$6:$D$1005='GSTN-Bill Wise'!B205)*'2A'!$J$6:$J$1005)),0)</f>
        <v>0</v>
      </c>
      <c r="S205" s="44">
        <f>IFERROR(IF(B205="",0,SUMPRODUCT(('2A'!$D$6:$D$1005='GSTN-Bill Wise'!B205)*'2A'!$K$6:$K$1005)),0)</f>
        <v>0</v>
      </c>
      <c r="T205" s="44">
        <f>IFERROR(IF(B205="",0,SUMPRODUCT(('2A'!$D$6:$D$1005='GSTN-Bill Wise'!B205)*'2A'!$L$6:$L$1005)),0)</f>
        <v>0</v>
      </c>
      <c r="U205" s="44">
        <f>IFERROR(IF(B205="",0,SUMPRODUCT(('2A'!$D$6:$D$1005='GSTN-Bill Wise'!B205)*'2A'!$M$6:$M$1005)),0)</f>
        <v>0</v>
      </c>
      <c r="V205" s="111"/>
    </row>
    <row r="206" spans="1:22">
      <c r="A206" s="161">
        <f t="shared" si="30"/>
        <v>201</v>
      </c>
      <c r="B206" s="161" t="str">
        <f t="shared" si="24"/>
        <v/>
      </c>
      <c r="C206" s="161" t="str">
        <f>IF(COUNTIFS('GSTN-Diff Gross'!$D$7:$D$1006,BOOKS!E206,'GSTN-Diff Gross'!$R$7:$R$1006,"&lt;&gt;0")+COUNTIFS('GSTN-Diff Gross'!$D$7:$D$1006,BOOKS!E206,'GSTN-Diff Gross'!$S$7:$S$1006,"&lt;&gt;0")+COUNTIFS('GSTN-Diff Gross'!$D$7:$D$1006,BOOKS!E206,'GSTN-Diff Gross'!$T$7:$T$1006,"&lt;&gt;0")+COUNTIFS('GSTN-Diff Gross'!$D$7:$D$1006,BOOKS!E206,'GSTN-Diff Gross'!$U$7:$U$1006,"&lt;&gt;0")+COUNTIFS('GSTN-Diff Gross'!$D$7:$D$1006,BOOKS!E206,'GSTN-Diff Gross'!$V$7:$V$1006,"&lt;&gt;0"),BOOKS!E206,"")</f>
        <v/>
      </c>
      <c r="D206" s="41" t="str">
        <f>IF(COUNTIFS('GSTN-Diff Gross'!$D$7:$D$1006,BOOKS!E206,'GSTN-Diff Gross'!$R$7:$R$1006,"&lt;&gt;0")+COUNTIFS('GSTN-Diff Gross'!$D$7:$D$1006,BOOKS!E206,'GSTN-Diff Gross'!$S$7:$S$1006,"&lt;&gt;0")+COUNTIFS('GSTN-Diff Gross'!$D$7:$D$1006,BOOKS!E206,'GSTN-Diff Gross'!$T$7:$T$1006,"&lt;&gt;0")+COUNTIFS('GSTN-Diff Gross'!$D$7:$D$1006,BOOKS!E206,'GSTN-Diff Gross'!$U$7:$U$1006,"&lt;&gt;0")+COUNTIFS('GSTN-Diff Gross'!$D$7:$D$1006,BOOKS!E206,'GSTN-Diff Gross'!$V$7:$V$1006,"&lt;&gt;0"),BOOKS!F206,"")</f>
        <v/>
      </c>
      <c r="E206" s="68" t="str">
        <f>IF(COUNTIFS('GSTN-Diff Gross'!$D$7:$D$1006,BOOKS!E206,'GSTN-Diff Gross'!$R$7:$R$1006,"&lt;&gt;0")+COUNTIFS('GSTN-Diff Gross'!$D$7:$D$1006,BOOKS!E206,'GSTN-Diff Gross'!$S$7:$S$1006,"&lt;&gt;0")+COUNTIFS('GSTN-Diff Gross'!$D$7:$D$1006,BOOKS!E206,'GSTN-Diff Gross'!$T$7:$T$1006,"&lt;&gt;0")+COUNTIFS('GSTN-Diff Gross'!$D$7:$D$1006,BOOKS!E206,'GSTN-Diff Gross'!$U$7:$U$1006,"&lt;&gt;0")+COUNTIFS('GSTN-Diff Gross'!$D$7:$D$1006,BOOKS!E206,'GSTN-Diff Gross'!$V$7:$V$1006,"&lt;&gt;0"),BOOKS!G206,"")</f>
        <v/>
      </c>
      <c r="F206" s="90" t="str">
        <f>IF(COUNTIFS('GSTN-Diff Gross'!$D$7:$D$1006,BOOKS!E206,'GSTN-Diff Gross'!$R$7:$R$1006,"&lt;&gt;0")+COUNTIFS('GSTN-Diff Gross'!$D$7:$D$1006,BOOKS!E206,'GSTN-Diff Gross'!$S$7:$S$1006,"&lt;&gt;0")+COUNTIFS('GSTN-Diff Gross'!$D$7:$D$1006,BOOKS!E206,'GSTN-Diff Gross'!$T$7:$T$1006,"&lt;&gt;0")+COUNTIFS('GSTN-Diff Gross'!$D$7:$D$1006,BOOKS!E206,'GSTN-Diff Gross'!$U$7:$U$1006,"&lt;&gt;0")+COUNTIFS('GSTN-Diff Gross'!$D$7:$D$1006,BOOKS!E206,'GSTN-Diff Gross'!$V$7:$V$1006,"&lt;&gt;0"),BOOKS!H206,"")</f>
        <v/>
      </c>
      <c r="G206" s="167">
        <f t="shared" si="25"/>
        <v>0</v>
      </c>
      <c r="H206" s="167">
        <f t="shared" si="26"/>
        <v>0</v>
      </c>
      <c r="I206" s="167">
        <f t="shared" si="27"/>
        <v>0</v>
      </c>
      <c r="J206" s="167">
        <f t="shared" si="28"/>
        <v>0</v>
      </c>
      <c r="K206" s="167">
        <f t="shared" si="29"/>
        <v>0</v>
      </c>
      <c r="L206" s="99">
        <f>IF(COUNTIFS('GSTN-Diff Gross'!$D$7:$D$1006,BOOKS!E206,'GSTN-Diff Gross'!$R$7:$R$1006,"&lt;&gt;0")+COUNTIFS('GSTN-Diff Gross'!$D$7:$D$1006,BOOKS!E206,'GSTN-Diff Gross'!$S$7:$S$1006,"&lt;&gt;0")+COUNTIFS('GSTN-Diff Gross'!$D$7:$D$1006,BOOKS!E206,'GSTN-Diff Gross'!$T$7:$T$1006,"&lt;&gt;0")+COUNTIFS('GSTN-Diff Gross'!$D$7:$D$1006,BOOKS!E206,'GSTN-Diff Gross'!$U$7:$U$1006,"&lt;&gt;0")+COUNTIFS('GSTN-Diff Gross'!$D$7:$D$1006,BOOKS!E206,'GSTN-Diff Gross'!$V$7:$V$1006,"&lt;&gt;0"),BOOKS!I206,0)</f>
        <v>0</v>
      </c>
      <c r="M206" s="100">
        <f>IF(COUNTIFS('GSTN-Diff Gross'!$D$7:$D$1006,BOOKS!E206,'GSTN-Diff Gross'!$R$7:$R$1006,"&lt;&gt;0")+COUNTIFS('GSTN-Diff Gross'!$D$7:$D$1006,BOOKS!E206,'GSTN-Diff Gross'!$S$7:$S$1006,"&lt;&gt;0")+COUNTIFS('GSTN-Diff Gross'!$D$7:$D$1006,BOOKS!E206,'GSTN-Diff Gross'!$T$7:$T$1006,"&lt;&gt;0")+COUNTIFS('GSTN-Diff Gross'!$D$7:$D$1006,BOOKS!E206,'GSTN-Diff Gross'!$U$7:$U$1006,"&lt;&gt;0")+COUNTIFS('GSTN-Diff Gross'!$D$7:$D$1006,BOOKS!E206,'GSTN-Diff Gross'!$V$7:$V$1006,"&lt;&gt;0"),BOOKS!J206,0)</f>
        <v>0</v>
      </c>
      <c r="N206" s="100">
        <f>IF(COUNTIFS('GSTN-Diff Gross'!$D$7:$D$1006,BOOKS!E206,'GSTN-Diff Gross'!$R$7:$R$1006,"&lt;&gt;0")+COUNTIFS('GSTN-Diff Gross'!$D$7:$D$1006,BOOKS!E206,'GSTN-Diff Gross'!$S$7:$S$1006,"&lt;&gt;0")+COUNTIFS('GSTN-Diff Gross'!$D$7:$D$1006,BOOKS!E206,'GSTN-Diff Gross'!$T$7:$T$1006,"&lt;&gt;0")+COUNTIFS('GSTN-Diff Gross'!$D$7:$D$1006,BOOKS!E206,'GSTN-Diff Gross'!$U$7:$U$1006,"&lt;&gt;0")+COUNTIFS('GSTN-Diff Gross'!$D$7:$D$1006,BOOKS!E206,'GSTN-Diff Gross'!$V$7:$V$1006,"&lt;&gt;0"),BOOKS!K206,0)</f>
        <v>0</v>
      </c>
      <c r="O206" s="100">
        <f>IF(COUNTIFS('GSTN-Diff Gross'!$D$7:$D$1006,BOOKS!E206,'GSTN-Diff Gross'!$R$7:$R$1006,"&lt;&gt;0")+COUNTIFS('GSTN-Diff Gross'!$D$7:$D$1006,BOOKS!E206,'GSTN-Diff Gross'!$S$7:$S$1006,"&lt;&gt;0")+COUNTIFS('GSTN-Diff Gross'!$D$7:$D$1006,BOOKS!E206,'GSTN-Diff Gross'!$T$7:$T$1006,"&lt;&gt;0")+COUNTIFS('GSTN-Diff Gross'!$D$7:$D$1006,BOOKS!E206,'GSTN-Diff Gross'!$U$7:$U$1006,"&lt;&gt;0")+COUNTIFS('GSTN-Diff Gross'!$D$7:$D$1006,BOOKS!E206,'GSTN-Diff Gross'!$V$7:$V$1006,"&lt;&gt;0"),BOOKS!L206,0)</f>
        <v>0</v>
      </c>
      <c r="P206" s="100">
        <f>IF(COUNTIFS('GSTN-Diff Gross'!$D$7:$D$1006,BOOKS!E206,'GSTN-Diff Gross'!$R$7:$R$1006,"&lt;&gt;0")+COUNTIFS('GSTN-Diff Gross'!$D$7:$D$1006,BOOKS!E206,'GSTN-Diff Gross'!$S$7:$S$1006,"&lt;&gt;0")+COUNTIFS('GSTN-Diff Gross'!$D$7:$D$1006,BOOKS!E206,'GSTN-Diff Gross'!$T$7:$T$1006,"&lt;&gt;0")+COUNTIFS('GSTN-Diff Gross'!$D$7:$D$1006,BOOKS!E206,'GSTN-Diff Gross'!$U$7:$U$1006,"&lt;&gt;0")+COUNTIFS('GSTN-Diff Gross'!$D$7:$D$1006,BOOKS!E206,'GSTN-Diff Gross'!$V$7:$V$1006,"&lt;&gt;0"),BOOKS!M206,0)</f>
        <v>0</v>
      </c>
      <c r="Q206" s="94">
        <f>IFERROR(IF(B206="",0,SUMPRODUCT(('2A'!$D$6:$D$1005='GSTN-Bill Wise'!B206)*'2A'!$I$6:$I$1005)),0)</f>
        <v>0</v>
      </c>
      <c r="R206" s="95">
        <f>IFERROR(IF(B206="",0,SUMPRODUCT(('2A'!$D$6:$D$1005='GSTN-Bill Wise'!B206)*'2A'!$J$6:$J$1005)),0)</f>
        <v>0</v>
      </c>
      <c r="S206" s="95">
        <f>IFERROR(IF(B206="",0,SUMPRODUCT(('2A'!$D$6:$D$1005='GSTN-Bill Wise'!B206)*'2A'!$K$6:$K$1005)),0)</f>
        <v>0</v>
      </c>
      <c r="T206" s="95">
        <f>IFERROR(IF(B206="",0,SUMPRODUCT(('2A'!$D$6:$D$1005='GSTN-Bill Wise'!B206)*'2A'!$L$6:$L$1005)),0)</f>
        <v>0</v>
      </c>
      <c r="U206" s="95">
        <f>IFERROR(IF(B206="",0,SUMPRODUCT(('2A'!$D$6:$D$1005='GSTN-Bill Wise'!B206)*'2A'!$M$6:$M$1005)),0)</f>
        <v>0</v>
      </c>
      <c r="V206" s="111"/>
    </row>
    <row r="207" spans="1:22">
      <c r="A207" s="162">
        <f t="shared" si="30"/>
        <v>202</v>
      </c>
      <c r="B207" s="162" t="str">
        <f t="shared" si="24"/>
        <v/>
      </c>
      <c r="C207" s="162" t="str">
        <f>IF(COUNTIFS('GSTN-Diff Gross'!$D$7:$D$1006,BOOKS!E207,'GSTN-Diff Gross'!$R$7:$R$1006,"&lt;&gt;0")+COUNTIFS('GSTN-Diff Gross'!$D$7:$D$1006,BOOKS!E207,'GSTN-Diff Gross'!$S$7:$S$1006,"&lt;&gt;0")+COUNTIFS('GSTN-Diff Gross'!$D$7:$D$1006,BOOKS!E207,'GSTN-Diff Gross'!$T$7:$T$1006,"&lt;&gt;0")+COUNTIFS('GSTN-Diff Gross'!$D$7:$D$1006,BOOKS!E207,'GSTN-Diff Gross'!$U$7:$U$1006,"&lt;&gt;0")+COUNTIFS('GSTN-Diff Gross'!$D$7:$D$1006,BOOKS!E207,'GSTN-Diff Gross'!$V$7:$V$1006,"&lt;&gt;0"),BOOKS!E207,"")</f>
        <v/>
      </c>
      <c r="D207" s="44" t="str">
        <f>IF(COUNTIFS('GSTN-Diff Gross'!$D$7:$D$1006,BOOKS!E207,'GSTN-Diff Gross'!$R$7:$R$1006,"&lt;&gt;0")+COUNTIFS('GSTN-Diff Gross'!$D$7:$D$1006,BOOKS!E207,'GSTN-Diff Gross'!$S$7:$S$1006,"&lt;&gt;0")+COUNTIFS('GSTN-Diff Gross'!$D$7:$D$1006,BOOKS!E207,'GSTN-Diff Gross'!$T$7:$T$1006,"&lt;&gt;0")+COUNTIFS('GSTN-Diff Gross'!$D$7:$D$1006,BOOKS!E207,'GSTN-Diff Gross'!$U$7:$U$1006,"&lt;&gt;0")+COUNTIFS('GSTN-Diff Gross'!$D$7:$D$1006,BOOKS!E207,'GSTN-Diff Gross'!$V$7:$V$1006,"&lt;&gt;0"),BOOKS!F207,"")</f>
        <v/>
      </c>
      <c r="E207" s="67" t="str">
        <f>IF(COUNTIFS('GSTN-Diff Gross'!$D$7:$D$1006,BOOKS!E207,'GSTN-Diff Gross'!$R$7:$R$1006,"&lt;&gt;0")+COUNTIFS('GSTN-Diff Gross'!$D$7:$D$1006,BOOKS!E207,'GSTN-Diff Gross'!$S$7:$S$1006,"&lt;&gt;0")+COUNTIFS('GSTN-Diff Gross'!$D$7:$D$1006,BOOKS!E207,'GSTN-Diff Gross'!$T$7:$T$1006,"&lt;&gt;0")+COUNTIFS('GSTN-Diff Gross'!$D$7:$D$1006,BOOKS!E207,'GSTN-Diff Gross'!$U$7:$U$1006,"&lt;&gt;0")+COUNTIFS('GSTN-Diff Gross'!$D$7:$D$1006,BOOKS!E207,'GSTN-Diff Gross'!$V$7:$V$1006,"&lt;&gt;0"),BOOKS!G207,"")</f>
        <v/>
      </c>
      <c r="F207" s="89" t="str">
        <f>IF(COUNTIFS('GSTN-Diff Gross'!$D$7:$D$1006,BOOKS!E207,'GSTN-Diff Gross'!$R$7:$R$1006,"&lt;&gt;0")+COUNTIFS('GSTN-Diff Gross'!$D$7:$D$1006,BOOKS!E207,'GSTN-Diff Gross'!$S$7:$S$1006,"&lt;&gt;0")+COUNTIFS('GSTN-Diff Gross'!$D$7:$D$1006,BOOKS!E207,'GSTN-Diff Gross'!$T$7:$T$1006,"&lt;&gt;0")+COUNTIFS('GSTN-Diff Gross'!$D$7:$D$1006,BOOKS!E207,'GSTN-Diff Gross'!$U$7:$U$1006,"&lt;&gt;0")+COUNTIFS('GSTN-Diff Gross'!$D$7:$D$1006,BOOKS!E207,'GSTN-Diff Gross'!$V$7:$V$1006,"&lt;&gt;0"),BOOKS!H207,"")</f>
        <v/>
      </c>
      <c r="G207" s="96">
        <f t="shared" si="25"/>
        <v>0</v>
      </c>
      <c r="H207" s="96">
        <f t="shared" si="26"/>
        <v>0</v>
      </c>
      <c r="I207" s="97">
        <f t="shared" si="27"/>
        <v>0</v>
      </c>
      <c r="J207" s="98">
        <f t="shared" si="28"/>
        <v>0</v>
      </c>
      <c r="K207" s="96">
        <f t="shared" si="29"/>
        <v>0</v>
      </c>
      <c r="L207" s="93">
        <f>IF(COUNTIFS('GSTN-Diff Gross'!$D$7:$D$1006,BOOKS!E207,'GSTN-Diff Gross'!$R$7:$R$1006,"&lt;&gt;0")+COUNTIFS('GSTN-Diff Gross'!$D$7:$D$1006,BOOKS!E207,'GSTN-Diff Gross'!$S$7:$S$1006,"&lt;&gt;0")+COUNTIFS('GSTN-Diff Gross'!$D$7:$D$1006,BOOKS!E207,'GSTN-Diff Gross'!$T$7:$T$1006,"&lt;&gt;0")+COUNTIFS('GSTN-Diff Gross'!$D$7:$D$1006,BOOKS!E207,'GSTN-Diff Gross'!$U$7:$U$1006,"&lt;&gt;0")+COUNTIFS('GSTN-Diff Gross'!$D$7:$D$1006,BOOKS!E207,'GSTN-Diff Gross'!$V$7:$V$1006,"&lt;&gt;0"),BOOKS!I207,0)</f>
        <v>0</v>
      </c>
      <c r="M207" s="88">
        <f>IF(COUNTIFS('GSTN-Diff Gross'!$D$7:$D$1006,BOOKS!E207,'GSTN-Diff Gross'!$R$7:$R$1006,"&lt;&gt;0")+COUNTIFS('GSTN-Diff Gross'!$D$7:$D$1006,BOOKS!E207,'GSTN-Diff Gross'!$S$7:$S$1006,"&lt;&gt;0")+COUNTIFS('GSTN-Diff Gross'!$D$7:$D$1006,BOOKS!E207,'GSTN-Diff Gross'!$T$7:$T$1006,"&lt;&gt;0")+COUNTIFS('GSTN-Diff Gross'!$D$7:$D$1006,BOOKS!E207,'GSTN-Diff Gross'!$U$7:$U$1006,"&lt;&gt;0")+COUNTIFS('GSTN-Diff Gross'!$D$7:$D$1006,BOOKS!E207,'GSTN-Diff Gross'!$V$7:$V$1006,"&lt;&gt;0"),BOOKS!J207,0)</f>
        <v>0</v>
      </c>
      <c r="N207" s="88">
        <f>IF(COUNTIFS('GSTN-Diff Gross'!$D$7:$D$1006,BOOKS!E207,'GSTN-Diff Gross'!$R$7:$R$1006,"&lt;&gt;0")+COUNTIFS('GSTN-Diff Gross'!$D$7:$D$1006,BOOKS!E207,'GSTN-Diff Gross'!$S$7:$S$1006,"&lt;&gt;0")+COUNTIFS('GSTN-Diff Gross'!$D$7:$D$1006,BOOKS!E207,'GSTN-Diff Gross'!$T$7:$T$1006,"&lt;&gt;0")+COUNTIFS('GSTN-Diff Gross'!$D$7:$D$1006,BOOKS!E207,'GSTN-Diff Gross'!$U$7:$U$1006,"&lt;&gt;0")+COUNTIFS('GSTN-Diff Gross'!$D$7:$D$1006,BOOKS!E207,'GSTN-Diff Gross'!$V$7:$V$1006,"&lt;&gt;0"),BOOKS!K207,0)</f>
        <v>0</v>
      </c>
      <c r="O207" s="88">
        <f>IF(COUNTIFS('GSTN-Diff Gross'!$D$7:$D$1006,BOOKS!E207,'GSTN-Diff Gross'!$R$7:$R$1006,"&lt;&gt;0")+COUNTIFS('GSTN-Diff Gross'!$D$7:$D$1006,BOOKS!E207,'GSTN-Diff Gross'!$S$7:$S$1006,"&lt;&gt;0")+COUNTIFS('GSTN-Diff Gross'!$D$7:$D$1006,BOOKS!E207,'GSTN-Diff Gross'!$T$7:$T$1006,"&lt;&gt;0")+COUNTIFS('GSTN-Diff Gross'!$D$7:$D$1006,BOOKS!E207,'GSTN-Diff Gross'!$U$7:$U$1006,"&lt;&gt;0")+COUNTIFS('GSTN-Diff Gross'!$D$7:$D$1006,BOOKS!E207,'GSTN-Diff Gross'!$V$7:$V$1006,"&lt;&gt;0"),BOOKS!L207,0)</f>
        <v>0</v>
      </c>
      <c r="P207" s="88">
        <f>IF(COUNTIFS('GSTN-Diff Gross'!$D$7:$D$1006,BOOKS!E207,'GSTN-Diff Gross'!$R$7:$R$1006,"&lt;&gt;0")+COUNTIFS('GSTN-Diff Gross'!$D$7:$D$1006,BOOKS!E207,'GSTN-Diff Gross'!$S$7:$S$1006,"&lt;&gt;0")+COUNTIFS('GSTN-Diff Gross'!$D$7:$D$1006,BOOKS!E207,'GSTN-Diff Gross'!$T$7:$T$1006,"&lt;&gt;0")+COUNTIFS('GSTN-Diff Gross'!$D$7:$D$1006,BOOKS!E207,'GSTN-Diff Gross'!$U$7:$U$1006,"&lt;&gt;0")+COUNTIFS('GSTN-Diff Gross'!$D$7:$D$1006,BOOKS!E207,'GSTN-Diff Gross'!$V$7:$V$1006,"&lt;&gt;0"),BOOKS!M207,0)</f>
        <v>0</v>
      </c>
      <c r="Q207" s="84">
        <f>IFERROR(IF(B207="",0,SUMPRODUCT(('2A'!$D$6:$D$1005='GSTN-Bill Wise'!B207)*'2A'!$I$6:$I$1005)),0)</f>
        <v>0</v>
      </c>
      <c r="R207" s="44">
        <f>IFERROR(IF(B207="",0,SUMPRODUCT(('2A'!$D$6:$D$1005='GSTN-Bill Wise'!B207)*'2A'!$J$6:$J$1005)),0)</f>
        <v>0</v>
      </c>
      <c r="S207" s="44">
        <f>IFERROR(IF(B207="",0,SUMPRODUCT(('2A'!$D$6:$D$1005='GSTN-Bill Wise'!B207)*'2A'!$K$6:$K$1005)),0)</f>
        <v>0</v>
      </c>
      <c r="T207" s="44">
        <f>IFERROR(IF(B207="",0,SUMPRODUCT(('2A'!$D$6:$D$1005='GSTN-Bill Wise'!B207)*'2A'!$L$6:$L$1005)),0)</f>
        <v>0</v>
      </c>
      <c r="U207" s="44">
        <f>IFERROR(IF(B207="",0,SUMPRODUCT(('2A'!$D$6:$D$1005='GSTN-Bill Wise'!B207)*'2A'!$M$6:$M$1005)),0)</f>
        <v>0</v>
      </c>
      <c r="V207" s="111"/>
    </row>
    <row r="208" spans="1:22">
      <c r="A208" s="161">
        <f t="shared" si="30"/>
        <v>203</v>
      </c>
      <c r="B208" s="161" t="str">
        <f t="shared" si="24"/>
        <v/>
      </c>
      <c r="C208" s="161" t="str">
        <f>IF(COUNTIFS('GSTN-Diff Gross'!$D$7:$D$1006,BOOKS!E208,'GSTN-Diff Gross'!$R$7:$R$1006,"&lt;&gt;0")+COUNTIFS('GSTN-Diff Gross'!$D$7:$D$1006,BOOKS!E208,'GSTN-Diff Gross'!$S$7:$S$1006,"&lt;&gt;0")+COUNTIFS('GSTN-Diff Gross'!$D$7:$D$1006,BOOKS!E208,'GSTN-Diff Gross'!$T$7:$T$1006,"&lt;&gt;0")+COUNTIFS('GSTN-Diff Gross'!$D$7:$D$1006,BOOKS!E208,'GSTN-Diff Gross'!$U$7:$U$1006,"&lt;&gt;0")+COUNTIFS('GSTN-Diff Gross'!$D$7:$D$1006,BOOKS!E208,'GSTN-Diff Gross'!$V$7:$V$1006,"&lt;&gt;0"),BOOKS!E208,"")</f>
        <v/>
      </c>
      <c r="D208" s="41" t="str">
        <f>IF(COUNTIFS('GSTN-Diff Gross'!$D$7:$D$1006,BOOKS!E208,'GSTN-Diff Gross'!$R$7:$R$1006,"&lt;&gt;0")+COUNTIFS('GSTN-Diff Gross'!$D$7:$D$1006,BOOKS!E208,'GSTN-Diff Gross'!$S$7:$S$1006,"&lt;&gt;0")+COUNTIFS('GSTN-Diff Gross'!$D$7:$D$1006,BOOKS!E208,'GSTN-Diff Gross'!$T$7:$T$1006,"&lt;&gt;0")+COUNTIFS('GSTN-Diff Gross'!$D$7:$D$1006,BOOKS!E208,'GSTN-Diff Gross'!$U$7:$U$1006,"&lt;&gt;0")+COUNTIFS('GSTN-Diff Gross'!$D$7:$D$1006,BOOKS!E208,'GSTN-Diff Gross'!$V$7:$V$1006,"&lt;&gt;0"),BOOKS!F208,"")</f>
        <v/>
      </c>
      <c r="E208" s="68" t="str">
        <f>IF(COUNTIFS('GSTN-Diff Gross'!$D$7:$D$1006,BOOKS!E208,'GSTN-Diff Gross'!$R$7:$R$1006,"&lt;&gt;0")+COUNTIFS('GSTN-Diff Gross'!$D$7:$D$1006,BOOKS!E208,'GSTN-Diff Gross'!$S$7:$S$1006,"&lt;&gt;0")+COUNTIFS('GSTN-Diff Gross'!$D$7:$D$1006,BOOKS!E208,'GSTN-Diff Gross'!$T$7:$T$1006,"&lt;&gt;0")+COUNTIFS('GSTN-Diff Gross'!$D$7:$D$1006,BOOKS!E208,'GSTN-Diff Gross'!$U$7:$U$1006,"&lt;&gt;0")+COUNTIFS('GSTN-Diff Gross'!$D$7:$D$1006,BOOKS!E208,'GSTN-Diff Gross'!$V$7:$V$1006,"&lt;&gt;0"),BOOKS!G208,"")</f>
        <v/>
      </c>
      <c r="F208" s="90" t="str">
        <f>IF(COUNTIFS('GSTN-Diff Gross'!$D$7:$D$1006,BOOKS!E208,'GSTN-Diff Gross'!$R$7:$R$1006,"&lt;&gt;0")+COUNTIFS('GSTN-Diff Gross'!$D$7:$D$1006,BOOKS!E208,'GSTN-Diff Gross'!$S$7:$S$1006,"&lt;&gt;0")+COUNTIFS('GSTN-Diff Gross'!$D$7:$D$1006,BOOKS!E208,'GSTN-Diff Gross'!$T$7:$T$1006,"&lt;&gt;0")+COUNTIFS('GSTN-Diff Gross'!$D$7:$D$1006,BOOKS!E208,'GSTN-Diff Gross'!$U$7:$U$1006,"&lt;&gt;0")+COUNTIFS('GSTN-Diff Gross'!$D$7:$D$1006,BOOKS!E208,'GSTN-Diff Gross'!$V$7:$V$1006,"&lt;&gt;0"),BOOKS!H208,"")</f>
        <v/>
      </c>
      <c r="G208" s="167">
        <f t="shared" si="25"/>
        <v>0</v>
      </c>
      <c r="H208" s="167">
        <f t="shared" si="26"/>
        <v>0</v>
      </c>
      <c r="I208" s="167">
        <f t="shared" si="27"/>
        <v>0</v>
      </c>
      <c r="J208" s="167">
        <f t="shared" si="28"/>
        <v>0</v>
      </c>
      <c r="K208" s="167">
        <f t="shared" si="29"/>
        <v>0</v>
      </c>
      <c r="L208" s="99">
        <f>IF(COUNTIFS('GSTN-Diff Gross'!$D$7:$D$1006,BOOKS!E208,'GSTN-Diff Gross'!$R$7:$R$1006,"&lt;&gt;0")+COUNTIFS('GSTN-Diff Gross'!$D$7:$D$1006,BOOKS!E208,'GSTN-Diff Gross'!$S$7:$S$1006,"&lt;&gt;0")+COUNTIFS('GSTN-Diff Gross'!$D$7:$D$1006,BOOKS!E208,'GSTN-Diff Gross'!$T$7:$T$1006,"&lt;&gt;0")+COUNTIFS('GSTN-Diff Gross'!$D$7:$D$1006,BOOKS!E208,'GSTN-Diff Gross'!$U$7:$U$1006,"&lt;&gt;0")+COUNTIFS('GSTN-Diff Gross'!$D$7:$D$1006,BOOKS!E208,'GSTN-Diff Gross'!$V$7:$V$1006,"&lt;&gt;0"),BOOKS!I208,0)</f>
        <v>0</v>
      </c>
      <c r="M208" s="100">
        <f>IF(COUNTIFS('GSTN-Diff Gross'!$D$7:$D$1006,BOOKS!E208,'GSTN-Diff Gross'!$R$7:$R$1006,"&lt;&gt;0")+COUNTIFS('GSTN-Diff Gross'!$D$7:$D$1006,BOOKS!E208,'GSTN-Diff Gross'!$S$7:$S$1006,"&lt;&gt;0")+COUNTIFS('GSTN-Diff Gross'!$D$7:$D$1006,BOOKS!E208,'GSTN-Diff Gross'!$T$7:$T$1006,"&lt;&gt;0")+COUNTIFS('GSTN-Diff Gross'!$D$7:$D$1006,BOOKS!E208,'GSTN-Diff Gross'!$U$7:$U$1006,"&lt;&gt;0")+COUNTIFS('GSTN-Diff Gross'!$D$7:$D$1006,BOOKS!E208,'GSTN-Diff Gross'!$V$7:$V$1006,"&lt;&gt;0"),BOOKS!J208,0)</f>
        <v>0</v>
      </c>
      <c r="N208" s="100">
        <f>IF(COUNTIFS('GSTN-Diff Gross'!$D$7:$D$1006,BOOKS!E208,'GSTN-Diff Gross'!$R$7:$R$1006,"&lt;&gt;0")+COUNTIFS('GSTN-Diff Gross'!$D$7:$D$1006,BOOKS!E208,'GSTN-Diff Gross'!$S$7:$S$1006,"&lt;&gt;0")+COUNTIFS('GSTN-Diff Gross'!$D$7:$D$1006,BOOKS!E208,'GSTN-Diff Gross'!$T$7:$T$1006,"&lt;&gt;0")+COUNTIFS('GSTN-Diff Gross'!$D$7:$D$1006,BOOKS!E208,'GSTN-Diff Gross'!$U$7:$U$1006,"&lt;&gt;0")+COUNTIFS('GSTN-Diff Gross'!$D$7:$D$1006,BOOKS!E208,'GSTN-Diff Gross'!$V$7:$V$1006,"&lt;&gt;0"),BOOKS!K208,0)</f>
        <v>0</v>
      </c>
      <c r="O208" s="100">
        <f>IF(COUNTIFS('GSTN-Diff Gross'!$D$7:$D$1006,BOOKS!E208,'GSTN-Diff Gross'!$R$7:$R$1006,"&lt;&gt;0")+COUNTIFS('GSTN-Diff Gross'!$D$7:$D$1006,BOOKS!E208,'GSTN-Diff Gross'!$S$7:$S$1006,"&lt;&gt;0")+COUNTIFS('GSTN-Diff Gross'!$D$7:$D$1006,BOOKS!E208,'GSTN-Diff Gross'!$T$7:$T$1006,"&lt;&gt;0")+COUNTIFS('GSTN-Diff Gross'!$D$7:$D$1006,BOOKS!E208,'GSTN-Diff Gross'!$U$7:$U$1006,"&lt;&gt;0")+COUNTIFS('GSTN-Diff Gross'!$D$7:$D$1006,BOOKS!E208,'GSTN-Diff Gross'!$V$7:$V$1006,"&lt;&gt;0"),BOOKS!L208,0)</f>
        <v>0</v>
      </c>
      <c r="P208" s="100">
        <f>IF(COUNTIFS('GSTN-Diff Gross'!$D$7:$D$1006,BOOKS!E208,'GSTN-Diff Gross'!$R$7:$R$1006,"&lt;&gt;0")+COUNTIFS('GSTN-Diff Gross'!$D$7:$D$1006,BOOKS!E208,'GSTN-Diff Gross'!$S$7:$S$1006,"&lt;&gt;0")+COUNTIFS('GSTN-Diff Gross'!$D$7:$D$1006,BOOKS!E208,'GSTN-Diff Gross'!$T$7:$T$1006,"&lt;&gt;0")+COUNTIFS('GSTN-Diff Gross'!$D$7:$D$1006,BOOKS!E208,'GSTN-Diff Gross'!$U$7:$U$1006,"&lt;&gt;0")+COUNTIFS('GSTN-Diff Gross'!$D$7:$D$1006,BOOKS!E208,'GSTN-Diff Gross'!$V$7:$V$1006,"&lt;&gt;0"),BOOKS!M208,0)</f>
        <v>0</v>
      </c>
      <c r="Q208" s="94">
        <f>IFERROR(IF(B208="",0,SUMPRODUCT(('2A'!$D$6:$D$1005='GSTN-Bill Wise'!B208)*'2A'!$I$6:$I$1005)),0)</f>
        <v>0</v>
      </c>
      <c r="R208" s="95">
        <f>IFERROR(IF(B208="",0,SUMPRODUCT(('2A'!$D$6:$D$1005='GSTN-Bill Wise'!B208)*'2A'!$J$6:$J$1005)),0)</f>
        <v>0</v>
      </c>
      <c r="S208" s="95">
        <f>IFERROR(IF(B208="",0,SUMPRODUCT(('2A'!$D$6:$D$1005='GSTN-Bill Wise'!B208)*'2A'!$K$6:$K$1005)),0)</f>
        <v>0</v>
      </c>
      <c r="T208" s="95">
        <f>IFERROR(IF(B208="",0,SUMPRODUCT(('2A'!$D$6:$D$1005='GSTN-Bill Wise'!B208)*'2A'!$L$6:$L$1005)),0)</f>
        <v>0</v>
      </c>
      <c r="U208" s="95">
        <f>IFERROR(IF(B208="",0,SUMPRODUCT(('2A'!$D$6:$D$1005='GSTN-Bill Wise'!B208)*'2A'!$M$6:$M$1005)),0)</f>
        <v>0</v>
      </c>
      <c r="V208" s="111"/>
    </row>
    <row r="209" spans="1:22">
      <c r="A209" s="162">
        <f t="shared" si="30"/>
        <v>204</v>
      </c>
      <c r="B209" s="162" t="str">
        <f t="shared" si="24"/>
        <v/>
      </c>
      <c r="C209" s="162" t="str">
        <f>IF(COUNTIFS('GSTN-Diff Gross'!$D$7:$D$1006,BOOKS!E209,'GSTN-Diff Gross'!$R$7:$R$1006,"&lt;&gt;0")+COUNTIFS('GSTN-Diff Gross'!$D$7:$D$1006,BOOKS!E209,'GSTN-Diff Gross'!$S$7:$S$1006,"&lt;&gt;0")+COUNTIFS('GSTN-Diff Gross'!$D$7:$D$1006,BOOKS!E209,'GSTN-Diff Gross'!$T$7:$T$1006,"&lt;&gt;0")+COUNTIFS('GSTN-Diff Gross'!$D$7:$D$1006,BOOKS!E209,'GSTN-Diff Gross'!$U$7:$U$1006,"&lt;&gt;0")+COUNTIFS('GSTN-Diff Gross'!$D$7:$D$1006,BOOKS!E209,'GSTN-Diff Gross'!$V$7:$V$1006,"&lt;&gt;0"),BOOKS!E209,"")</f>
        <v/>
      </c>
      <c r="D209" s="44" t="str">
        <f>IF(COUNTIFS('GSTN-Diff Gross'!$D$7:$D$1006,BOOKS!E209,'GSTN-Diff Gross'!$R$7:$R$1006,"&lt;&gt;0")+COUNTIFS('GSTN-Diff Gross'!$D$7:$D$1006,BOOKS!E209,'GSTN-Diff Gross'!$S$7:$S$1006,"&lt;&gt;0")+COUNTIFS('GSTN-Diff Gross'!$D$7:$D$1006,BOOKS!E209,'GSTN-Diff Gross'!$T$7:$T$1006,"&lt;&gt;0")+COUNTIFS('GSTN-Diff Gross'!$D$7:$D$1006,BOOKS!E209,'GSTN-Diff Gross'!$U$7:$U$1006,"&lt;&gt;0")+COUNTIFS('GSTN-Diff Gross'!$D$7:$D$1006,BOOKS!E209,'GSTN-Diff Gross'!$V$7:$V$1006,"&lt;&gt;0"),BOOKS!F209,"")</f>
        <v/>
      </c>
      <c r="E209" s="67" t="str">
        <f>IF(COUNTIFS('GSTN-Diff Gross'!$D$7:$D$1006,BOOKS!E209,'GSTN-Diff Gross'!$R$7:$R$1006,"&lt;&gt;0")+COUNTIFS('GSTN-Diff Gross'!$D$7:$D$1006,BOOKS!E209,'GSTN-Diff Gross'!$S$7:$S$1006,"&lt;&gt;0")+COUNTIFS('GSTN-Diff Gross'!$D$7:$D$1006,BOOKS!E209,'GSTN-Diff Gross'!$T$7:$T$1006,"&lt;&gt;0")+COUNTIFS('GSTN-Diff Gross'!$D$7:$D$1006,BOOKS!E209,'GSTN-Diff Gross'!$U$7:$U$1006,"&lt;&gt;0")+COUNTIFS('GSTN-Diff Gross'!$D$7:$D$1006,BOOKS!E209,'GSTN-Diff Gross'!$V$7:$V$1006,"&lt;&gt;0"),BOOKS!G209,"")</f>
        <v/>
      </c>
      <c r="F209" s="89" t="str">
        <f>IF(COUNTIFS('GSTN-Diff Gross'!$D$7:$D$1006,BOOKS!E209,'GSTN-Diff Gross'!$R$7:$R$1006,"&lt;&gt;0")+COUNTIFS('GSTN-Diff Gross'!$D$7:$D$1006,BOOKS!E209,'GSTN-Diff Gross'!$S$7:$S$1006,"&lt;&gt;0")+COUNTIFS('GSTN-Diff Gross'!$D$7:$D$1006,BOOKS!E209,'GSTN-Diff Gross'!$T$7:$T$1006,"&lt;&gt;0")+COUNTIFS('GSTN-Diff Gross'!$D$7:$D$1006,BOOKS!E209,'GSTN-Diff Gross'!$U$7:$U$1006,"&lt;&gt;0")+COUNTIFS('GSTN-Diff Gross'!$D$7:$D$1006,BOOKS!E209,'GSTN-Diff Gross'!$V$7:$V$1006,"&lt;&gt;0"),BOOKS!H209,"")</f>
        <v/>
      </c>
      <c r="G209" s="96">
        <f t="shared" si="25"/>
        <v>0</v>
      </c>
      <c r="H209" s="96">
        <f t="shared" si="26"/>
        <v>0</v>
      </c>
      <c r="I209" s="97">
        <f t="shared" si="27"/>
        <v>0</v>
      </c>
      <c r="J209" s="98">
        <f t="shared" si="28"/>
        <v>0</v>
      </c>
      <c r="K209" s="96">
        <f t="shared" si="29"/>
        <v>0</v>
      </c>
      <c r="L209" s="93">
        <f>IF(COUNTIFS('GSTN-Diff Gross'!$D$7:$D$1006,BOOKS!E209,'GSTN-Diff Gross'!$R$7:$R$1006,"&lt;&gt;0")+COUNTIFS('GSTN-Diff Gross'!$D$7:$D$1006,BOOKS!E209,'GSTN-Diff Gross'!$S$7:$S$1006,"&lt;&gt;0")+COUNTIFS('GSTN-Diff Gross'!$D$7:$D$1006,BOOKS!E209,'GSTN-Diff Gross'!$T$7:$T$1006,"&lt;&gt;0")+COUNTIFS('GSTN-Diff Gross'!$D$7:$D$1006,BOOKS!E209,'GSTN-Diff Gross'!$U$7:$U$1006,"&lt;&gt;0")+COUNTIFS('GSTN-Diff Gross'!$D$7:$D$1006,BOOKS!E209,'GSTN-Diff Gross'!$V$7:$V$1006,"&lt;&gt;0"),BOOKS!I209,0)</f>
        <v>0</v>
      </c>
      <c r="M209" s="88">
        <f>IF(COUNTIFS('GSTN-Diff Gross'!$D$7:$D$1006,BOOKS!E209,'GSTN-Diff Gross'!$R$7:$R$1006,"&lt;&gt;0")+COUNTIFS('GSTN-Diff Gross'!$D$7:$D$1006,BOOKS!E209,'GSTN-Diff Gross'!$S$7:$S$1006,"&lt;&gt;0")+COUNTIFS('GSTN-Diff Gross'!$D$7:$D$1006,BOOKS!E209,'GSTN-Diff Gross'!$T$7:$T$1006,"&lt;&gt;0")+COUNTIFS('GSTN-Diff Gross'!$D$7:$D$1006,BOOKS!E209,'GSTN-Diff Gross'!$U$7:$U$1006,"&lt;&gt;0")+COUNTIFS('GSTN-Diff Gross'!$D$7:$D$1006,BOOKS!E209,'GSTN-Diff Gross'!$V$7:$V$1006,"&lt;&gt;0"),BOOKS!J209,0)</f>
        <v>0</v>
      </c>
      <c r="N209" s="88">
        <f>IF(COUNTIFS('GSTN-Diff Gross'!$D$7:$D$1006,BOOKS!E209,'GSTN-Diff Gross'!$R$7:$R$1006,"&lt;&gt;0")+COUNTIFS('GSTN-Diff Gross'!$D$7:$D$1006,BOOKS!E209,'GSTN-Diff Gross'!$S$7:$S$1006,"&lt;&gt;0")+COUNTIFS('GSTN-Diff Gross'!$D$7:$D$1006,BOOKS!E209,'GSTN-Diff Gross'!$T$7:$T$1006,"&lt;&gt;0")+COUNTIFS('GSTN-Diff Gross'!$D$7:$D$1006,BOOKS!E209,'GSTN-Diff Gross'!$U$7:$U$1006,"&lt;&gt;0")+COUNTIFS('GSTN-Diff Gross'!$D$7:$D$1006,BOOKS!E209,'GSTN-Diff Gross'!$V$7:$V$1006,"&lt;&gt;0"),BOOKS!K209,0)</f>
        <v>0</v>
      </c>
      <c r="O209" s="88">
        <f>IF(COUNTIFS('GSTN-Diff Gross'!$D$7:$D$1006,BOOKS!E209,'GSTN-Diff Gross'!$R$7:$R$1006,"&lt;&gt;0")+COUNTIFS('GSTN-Diff Gross'!$D$7:$D$1006,BOOKS!E209,'GSTN-Diff Gross'!$S$7:$S$1006,"&lt;&gt;0")+COUNTIFS('GSTN-Diff Gross'!$D$7:$D$1006,BOOKS!E209,'GSTN-Diff Gross'!$T$7:$T$1006,"&lt;&gt;0")+COUNTIFS('GSTN-Diff Gross'!$D$7:$D$1006,BOOKS!E209,'GSTN-Diff Gross'!$U$7:$U$1006,"&lt;&gt;0")+COUNTIFS('GSTN-Diff Gross'!$D$7:$D$1006,BOOKS!E209,'GSTN-Diff Gross'!$V$7:$V$1006,"&lt;&gt;0"),BOOKS!L209,0)</f>
        <v>0</v>
      </c>
      <c r="P209" s="88">
        <f>IF(COUNTIFS('GSTN-Diff Gross'!$D$7:$D$1006,BOOKS!E209,'GSTN-Diff Gross'!$R$7:$R$1006,"&lt;&gt;0")+COUNTIFS('GSTN-Diff Gross'!$D$7:$D$1006,BOOKS!E209,'GSTN-Diff Gross'!$S$7:$S$1006,"&lt;&gt;0")+COUNTIFS('GSTN-Diff Gross'!$D$7:$D$1006,BOOKS!E209,'GSTN-Diff Gross'!$T$7:$T$1006,"&lt;&gt;0")+COUNTIFS('GSTN-Diff Gross'!$D$7:$D$1006,BOOKS!E209,'GSTN-Diff Gross'!$U$7:$U$1006,"&lt;&gt;0")+COUNTIFS('GSTN-Diff Gross'!$D$7:$D$1006,BOOKS!E209,'GSTN-Diff Gross'!$V$7:$V$1006,"&lt;&gt;0"),BOOKS!M209,0)</f>
        <v>0</v>
      </c>
      <c r="Q209" s="84">
        <f>IFERROR(IF(B209="",0,SUMPRODUCT(('2A'!$D$6:$D$1005='GSTN-Bill Wise'!B209)*'2A'!$I$6:$I$1005)),0)</f>
        <v>0</v>
      </c>
      <c r="R209" s="44">
        <f>IFERROR(IF(B209="",0,SUMPRODUCT(('2A'!$D$6:$D$1005='GSTN-Bill Wise'!B209)*'2A'!$J$6:$J$1005)),0)</f>
        <v>0</v>
      </c>
      <c r="S209" s="44">
        <f>IFERROR(IF(B209="",0,SUMPRODUCT(('2A'!$D$6:$D$1005='GSTN-Bill Wise'!B209)*'2A'!$K$6:$K$1005)),0)</f>
        <v>0</v>
      </c>
      <c r="T209" s="44">
        <f>IFERROR(IF(B209="",0,SUMPRODUCT(('2A'!$D$6:$D$1005='GSTN-Bill Wise'!B209)*'2A'!$L$6:$L$1005)),0)</f>
        <v>0</v>
      </c>
      <c r="U209" s="44">
        <f>IFERROR(IF(B209="",0,SUMPRODUCT(('2A'!$D$6:$D$1005='GSTN-Bill Wise'!B209)*'2A'!$M$6:$M$1005)),0)</f>
        <v>0</v>
      </c>
      <c r="V209" s="111"/>
    </row>
    <row r="210" spans="1:22">
      <c r="A210" s="161">
        <f t="shared" si="30"/>
        <v>205</v>
      </c>
      <c r="B210" s="161" t="str">
        <f t="shared" si="24"/>
        <v/>
      </c>
      <c r="C210" s="161" t="str">
        <f>IF(COUNTIFS('GSTN-Diff Gross'!$D$7:$D$1006,BOOKS!E210,'GSTN-Diff Gross'!$R$7:$R$1006,"&lt;&gt;0")+COUNTIFS('GSTN-Diff Gross'!$D$7:$D$1006,BOOKS!E210,'GSTN-Diff Gross'!$S$7:$S$1006,"&lt;&gt;0")+COUNTIFS('GSTN-Diff Gross'!$D$7:$D$1006,BOOKS!E210,'GSTN-Diff Gross'!$T$7:$T$1006,"&lt;&gt;0")+COUNTIFS('GSTN-Diff Gross'!$D$7:$D$1006,BOOKS!E210,'GSTN-Diff Gross'!$U$7:$U$1006,"&lt;&gt;0")+COUNTIFS('GSTN-Diff Gross'!$D$7:$D$1006,BOOKS!E210,'GSTN-Diff Gross'!$V$7:$V$1006,"&lt;&gt;0"),BOOKS!E210,"")</f>
        <v/>
      </c>
      <c r="D210" s="41" t="str">
        <f>IF(COUNTIFS('GSTN-Diff Gross'!$D$7:$D$1006,BOOKS!E210,'GSTN-Diff Gross'!$R$7:$R$1006,"&lt;&gt;0")+COUNTIFS('GSTN-Diff Gross'!$D$7:$D$1006,BOOKS!E210,'GSTN-Diff Gross'!$S$7:$S$1006,"&lt;&gt;0")+COUNTIFS('GSTN-Diff Gross'!$D$7:$D$1006,BOOKS!E210,'GSTN-Diff Gross'!$T$7:$T$1006,"&lt;&gt;0")+COUNTIFS('GSTN-Diff Gross'!$D$7:$D$1006,BOOKS!E210,'GSTN-Diff Gross'!$U$7:$U$1006,"&lt;&gt;0")+COUNTIFS('GSTN-Diff Gross'!$D$7:$D$1006,BOOKS!E210,'GSTN-Diff Gross'!$V$7:$V$1006,"&lt;&gt;0"),BOOKS!F210,"")</f>
        <v/>
      </c>
      <c r="E210" s="68" t="str">
        <f>IF(COUNTIFS('GSTN-Diff Gross'!$D$7:$D$1006,BOOKS!E210,'GSTN-Diff Gross'!$R$7:$R$1006,"&lt;&gt;0")+COUNTIFS('GSTN-Diff Gross'!$D$7:$D$1006,BOOKS!E210,'GSTN-Diff Gross'!$S$7:$S$1006,"&lt;&gt;0")+COUNTIFS('GSTN-Diff Gross'!$D$7:$D$1006,BOOKS!E210,'GSTN-Diff Gross'!$T$7:$T$1006,"&lt;&gt;0")+COUNTIFS('GSTN-Diff Gross'!$D$7:$D$1006,BOOKS!E210,'GSTN-Diff Gross'!$U$7:$U$1006,"&lt;&gt;0")+COUNTIFS('GSTN-Diff Gross'!$D$7:$D$1006,BOOKS!E210,'GSTN-Diff Gross'!$V$7:$V$1006,"&lt;&gt;0"),BOOKS!G210,"")</f>
        <v/>
      </c>
      <c r="F210" s="90" t="str">
        <f>IF(COUNTIFS('GSTN-Diff Gross'!$D$7:$D$1006,BOOKS!E210,'GSTN-Diff Gross'!$R$7:$R$1006,"&lt;&gt;0")+COUNTIFS('GSTN-Diff Gross'!$D$7:$D$1006,BOOKS!E210,'GSTN-Diff Gross'!$S$7:$S$1006,"&lt;&gt;0")+COUNTIFS('GSTN-Diff Gross'!$D$7:$D$1006,BOOKS!E210,'GSTN-Diff Gross'!$T$7:$T$1006,"&lt;&gt;0")+COUNTIFS('GSTN-Diff Gross'!$D$7:$D$1006,BOOKS!E210,'GSTN-Diff Gross'!$U$7:$U$1006,"&lt;&gt;0")+COUNTIFS('GSTN-Diff Gross'!$D$7:$D$1006,BOOKS!E210,'GSTN-Diff Gross'!$V$7:$V$1006,"&lt;&gt;0"),BOOKS!H210,"")</f>
        <v/>
      </c>
      <c r="G210" s="167">
        <f t="shared" si="25"/>
        <v>0</v>
      </c>
      <c r="H210" s="167">
        <f t="shared" si="26"/>
        <v>0</v>
      </c>
      <c r="I210" s="167">
        <f t="shared" si="27"/>
        <v>0</v>
      </c>
      <c r="J210" s="167">
        <f t="shared" si="28"/>
        <v>0</v>
      </c>
      <c r="K210" s="167">
        <f t="shared" si="29"/>
        <v>0</v>
      </c>
      <c r="L210" s="99">
        <f>IF(COUNTIFS('GSTN-Diff Gross'!$D$7:$D$1006,BOOKS!E210,'GSTN-Diff Gross'!$R$7:$R$1006,"&lt;&gt;0")+COUNTIFS('GSTN-Diff Gross'!$D$7:$D$1006,BOOKS!E210,'GSTN-Diff Gross'!$S$7:$S$1006,"&lt;&gt;0")+COUNTIFS('GSTN-Diff Gross'!$D$7:$D$1006,BOOKS!E210,'GSTN-Diff Gross'!$T$7:$T$1006,"&lt;&gt;0")+COUNTIFS('GSTN-Diff Gross'!$D$7:$D$1006,BOOKS!E210,'GSTN-Diff Gross'!$U$7:$U$1006,"&lt;&gt;0")+COUNTIFS('GSTN-Diff Gross'!$D$7:$D$1006,BOOKS!E210,'GSTN-Diff Gross'!$V$7:$V$1006,"&lt;&gt;0"),BOOKS!I210,0)</f>
        <v>0</v>
      </c>
      <c r="M210" s="100">
        <f>IF(COUNTIFS('GSTN-Diff Gross'!$D$7:$D$1006,BOOKS!E210,'GSTN-Diff Gross'!$R$7:$R$1006,"&lt;&gt;0")+COUNTIFS('GSTN-Diff Gross'!$D$7:$D$1006,BOOKS!E210,'GSTN-Diff Gross'!$S$7:$S$1006,"&lt;&gt;0")+COUNTIFS('GSTN-Diff Gross'!$D$7:$D$1006,BOOKS!E210,'GSTN-Diff Gross'!$T$7:$T$1006,"&lt;&gt;0")+COUNTIFS('GSTN-Diff Gross'!$D$7:$D$1006,BOOKS!E210,'GSTN-Diff Gross'!$U$7:$U$1006,"&lt;&gt;0")+COUNTIFS('GSTN-Diff Gross'!$D$7:$D$1006,BOOKS!E210,'GSTN-Diff Gross'!$V$7:$V$1006,"&lt;&gt;0"),BOOKS!J210,0)</f>
        <v>0</v>
      </c>
      <c r="N210" s="100">
        <f>IF(COUNTIFS('GSTN-Diff Gross'!$D$7:$D$1006,BOOKS!E210,'GSTN-Diff Gross'!$R$7:$R$1006,"&lt;&gt;0")+COUNTIFS('GSTN-Diff Gross'!$D$7:$D$1006,BOOKS!E210,'GSTN-Diff Gross'!$S$7:$S$1006,"&lt;&gt;0")+COUNTIFS('GSTN-Diff Gross'!$D$7:$D$1006,BOOKS!E210,'GSTN-Diff Gross'!$T$7:$T$1006,"&lt;&gt;0")+COUNTIFS('GSTN-Diff Gross'!$D$7:$D$1006,BOOKS!E210,'GSTN-Diff Gross'!$U$7:$U$1006,"&lt;&gt;0")+COUNTIFS('GSTN-Diff Gross'!$D$7:$D$1006,BOOKS!E210,'GSTN-Diff Gross'!$V$7:$V$1006,"&lt;&gt;0"),BOOKS!K210,0)</f>
        <v>0</v>
      </c>
      <c r="O210" s="100">
        <f>IF(COUNTIFS('GSTN-Diff Gross'!$D$7:$D$1006,BOOKS!E210,'GSTN-Diff Gross'!$R$7:$R$1006,"&lt;&gt;0")+COUNTIFS('GSTN-Diff Gross'!$D$7:$D$1006,BOOKS!E210,'GSTN-Diff Gross'!$S$7:$S$1006,"&lt;&gt;0")+COUNTIFS('GSTN-Diff Gross'!$D$7:$D$1006,BOOKS!E210,'GSTN-Diff Gross'!$T$7:$T$1006,"&lt;&gt;0")+COUNTIFS('GSTN-Diff Gross'!$D$7:$D$1006,BOOKS!E210,'GSTN-Diff Gross'!$U$7:$U$1006,"&lt;&gt;0")+COUNTIFS('GSTN-Diff Gross'!$D$7:$D$1006,BOOKS!E210,'GSTN-Diff Gross'!$V$7:$V$1006,"&lt;&gt;0"),BOOKS!L210,0)</f>
        <v>0</v>
      </c>
      <c r="P210" s="100">
        <f>IF(COUNTIFS('GSTN-Diff Gross'!$D$7:$D$1006,BOOKS!E210,'GSTN-Diff Gross'!$R$7:$R$1006,"&lt;&gt;0")+COUNTIFS('GSTN-Diff Gross'!$D$7:$D$1006,BOOKS!E210,'GSTN-Diff Gross'!$S$7:$S$1006,"&lt;&gt;0")+COUNTIFS('GSTN-Diff Gross'!$D$7:$D$1006,BOOKS!E210,'GSTN-Diff Gross'!$T$7:$T$1006,"&lt;&gt;0")+COUNTIFS('GSTN-Diff Gross'!$D$7:$D$1006,BOOKS!E210,'GSTN-Diff Gross'!$U$7:$U$1006,"&lt;&gt;0")+COUNTIFS('GSTN-Diff Gross'!$D$7:$D$1006,BOOKS!E210,'GSTN-Diff Gross'!$V$7:$V$1006,"&lt;&gt;0"),BOOKS!M210,0)</f>
        <v>0</v>
      </c>
      <c r="Q210" s="94">
        <f>IFERROR(IF(B210="",0,SUMPRODUCT(('2A'!$D$6:$D$1005='GSTN-Bill Wise'!B210)*'2A'!$I$6:$I$1005)),0)</f>
        <v>0</v>
      </c>
      <c r="R210" s="95">
        <f>IFERROR(IF(B210="",0,SUMPRODUCT(('2A'!$D$6:$D$1005='GSTN-Bill Wise'!B210)*'2A'!$J$6:$J$1005)),0)</f>
        <v>0</v>
      </c>
      <c r="S210" s="95">
        <f>IFERROR(IF(B210="",0,SUMPRODUCT(('2A'!$D$6:$D$1005='GSTN-Bill Wise'!B210)*'2A'!$K$6:$K$1005)),0)</f>
        <v>0</v>
      </c>
      <c r="T210" s="95">
        <f>IFERROR(IF(B210="",0,SUMPRODUCT(('2A'!$D$6:$D$1005='GSTN-Bill Wise'!B210)*'2A'!$L$6:$L$1005)),0)</f>
        <v>0</v>
      </c>
      <c r="U210" s="95">
        <f>IFERROR(IF(B210="",0,SUMPRODUCT(('2A'!$D$6:$D$1005='GSTN-Bill Wise'!B210)*'2A'!$M$6:$M$1005)),0)</f>
        <v>0</v>
      </c>
      <c r="V210" s="111"/>
    </row>
    <row r="211" spans="1:22">
      <c r="A211" s="162">
        <f t="shared" si="30"/>
        <v>206</v>
      </c>
      <c r="B211" s="162" t="str">
        <f t="shared" si="24"/>
        <v/>
      </c>
      <c r="C211" s="162" t="str">
        <f>IF(COUNTIFS('GSTN-Diff Gross'!$D$7:$D$1006,BOOKS!E211,'GSTN-Diff Gross'!$R$7:$R$1006,"&lt;&gt;0")+COUNTIFS('GSTN-Diff Gross'!$D$7:$D$1006,BOOKS!E211,'GSTN-Diff Gross'!$S$7:$S$1006,"&lt;&gt;0")+COUNTIFS('GSTN-Diff Gross'!$D$7:$D$1006,BOOKS!E211,'GSTN-Diff Gross'!$T$7:$T$1006,"&lt;&gt;0")+COUNTIFS('GSTN-Diff Gross'!$D$7:$D$1006,BOOKS!E211,'GSTN-Diff Gross'!$U$7:$U$1006,"&lt;&gt;0")+COUNTIFS('GSTN-Diff Gross'!$D$7:$D$1006,BOOKS!E211,'GSTN-Diff Gross'!$V$7:$V$1006,"&lt;&gt;0"),BOOKS!E211,"")</f>
        <v/>
      </c>
      <c r="D211" s="44" t="str">
        <f>IF(COUNTIFS('GSTN-Diff Gross'!$D$7:$D$1006,BOOKS!E211,'GSTN-Diff Gross'!$R$7:$R$1006,"&lt;&gt;0")+COUNTIFS('GSTN-Diff Gross'!$D$7:$D$1006,BOOKS!E211,'GSTN-Diff Gross'!$S$7:$S$1006,"&lt;&gt;0")+COUNTIFS('GSTN-Diff Gross'!$D$7:$D$1006,BOOKS!E211,'GSTN-Diff Gross'!$T$7:$T$1006,"&lt;&gt;0")+COUNTIFS('GSTN-Diff Gross'!$D$7:$D$1006,BOOKS!E211,'GSTN-Diff Gross'!$U$7:$U$1006,"&lt;&gt;0")+COUNTIFS('GSTN-Diff Gross'!$D$7:$D$1006,BOOKS!E211,'GSTN-Diff Gross'!$V$7:$V$1006,"&lt;&gt;0"),BOOKS!F211,"")</f>
        <v/>
      </c>
      <c r="E211" s="67" t="str">
        <f>IF(COUNTIFS('GSTN-Diff Gross'!$D$7:$D$1006,BOOKS!E211,'GSTN-Diff Gross'!$R$7:$R$1006,"&lt;&gt;0")+COUNTIFS('GSTN-Diff Gross'!$D$7:$D$1006,BOOKS!E211,'GSTN-Diff Gross'!$S$7:$S$1006,"&lt;&gt;0")+COUNTIFS('GSTN-Diff Gross'!$D$7:$D$1006,BOOKS!E211,'GSTN-Diff Gross'!$T$7:$T$1006,"&lt;&gt;0")+COUNTIFS('GSTN-Diff Gross'!$D$7:$D$1006,BOOKS!E211,'GSTN-Diff Gross'!$U$7:$U$1006,"&lt;&gt;0")+COUNTIFS('GSTN-Diff Gross'!$D$7:$D$1006,BOOKS!E211,'GSTN-Diff Gross'!$V$7:$V$1006,"&lt;&gt;0"),BOOKS!G211,"")</f>
        <v/>
      </c>
      <c r="F211" s="89" t="str">
        <f>IF(COUNTIFS('GSTN-Diff Gross'!$D$7:$D$1006,BOOKS!E211,'GSTN-Diff Gross'!$R$7:$R$1006,"&lt;&gt;0")+COUNTIFS('GSTN-Diff Gross'!$D$7:$D$1006,BOOKS!E211,'GSTN-Diff Gross'!$S$7:$S$1006,"&lt;&gt;0")+COUNTIFS('GSTN-Diff Gross'!$D$7:$D$1006,BOOKS!E211,'GSTN-Diff Gross'!$T$7:$T$1006,"&lt;&gt;0")+COUNTIFS('GSTN-Diff Gross'!$D$7:$D$1006,BOOKS!E211,'GSTN-Diff Gross'!$U$7:$U$1006,"&lt;&gt;0")+COUNTIFS('GSTN-Diff Gross'!$D$7:$D$1006,BOOKS!E211,'GSTN-Diff Gross'!$V$7:$V$1006,"&lt;&gt;0"),BOOKS!H211,"")</f>
        <v/>
      </c>
      <c r="G211" s="96">
        <f t="shared" si="25"/>
        <v>0</v>
      </c>
      <c r="H211" s="96">
        <f t="shared" si="26"/>
        <v>0</v>
      </c>
      <c r="I211" s="97">
        <f t="shared" si="27"/>
        <v>0</v>
      </c>
      <c r="J211" s="98">
        <f t="shared" si="28"/>
        <v>0</v>
      </c>
      <c r="K211" s="96">
        <f t="shared" si="29"/>
        <v>0</v>
      </c>
      <c r="L211" s="93">
        <f>IF(COUNTIFS('GSTN-Diff Gross'!$D$7:$D$1006,BOOKS!E211,'GSTN-Diff Gross'!$R$7:$R$1006,"&lt;&gt;0")+COUNTIFS('GSTN-Diff Gross'!$D$7:$D$1006,BOOKS!E211,'GSTN-Diff Gross'!$S$7:$S$1006,"&lt;&gt;0")+COUNTIFS('GSTN-Diff Gross'!$D$7:$D$1006,BOOKS!E211,'GSTN-Diff Gross'!$T$7:$T$1006,"&lt;&gt;0")+COUNTIFS('GSTN-Diff Gross'!$D$7:$D$1006,BOOKS!E211,'GSTN-Diff Gross'!$U$7:$U$1006,"&lt;&gt;0")+COUNTIFS('GSTN-Diff Gross'!$D$7:$D$1006,BOOKS!E211,'GSTN-Diff Gross'!$V$7:$V$1006,"&lt;&gt;0"),BOOKS!I211,0)</f>
        <v>0</v>
      </c>
      <c r="M211" s="88">
        <f>IF(COUNTIFS('GSTN-Diff Gross'!$D$7:$D$1006,BOOKS!E211,'GSTN-Diff Gross'!$R$7:$R$1006,"&lt;&gt;0")+COUNTIFS('GSTN-Diff Gross'!$D$7:$D$1006,BOOKS!E211,'GSTN-Diff Gross'!$S$7:$S$1006,"&lt;&gt;0")+COUNTIFS('GSTN-Diff Gross'!$D$7:$D$1006,BOOKS!E211,'GSTN-Diff Gross'!$T$7:$T$1006,"&lt;&gt;0")+COUNTIFS('GSTN-Diff Gross'!$D$7:$D$1006,BOOKS!E211,'GSTN-Diff Gross'!$U$7:$U$1006,"&lt;&gt;0")+COUNTIFS('GSTN-Diff Gross'!$D$7:$D$1006,BOOKS!E211,'GSTN-Diff Gross'!$V$7:$V$1006,"&lt;&gt;0"),BOOKS!J211,0)</f>
        <v>0</v>
      </c>
      <c r="N211" s="88">
        <f>IF(COUNTIFS('GSTN-Diff Gross'!$D$7:$D$1006,BOOKS!E211,'GSTN-Diff Gross'!$R$7:$R$1006,"&lt;&gt;0")+COUNTIFS('GSTN-Diff Gross'!$D$7:$D$1006,BOOKS!E211,'GSTN-Diff Gross'!$S$7:$S$1006,"&lt;&gt;0")+COUNTIFS('GSTN-Diff Gross'!$D$7:$D$1006,BOOKS!E211,'GSTN-Diff Gross'!$T$7:$T$1006,"&lt;&gt;0")+COUNTIFS('GSTN-Diff Gross'!$D$7:$D$1006,BOOKS!E211,'GSTN-Diff Gross'!$U$7:$U$1006,"&lt;&gt;0")+COUNTIFS('GSTN-Diff Gross'!$D$7:$D$1006,BOOKS!E211,'GSTN-Diff Gross'!$V$7:$V$1006,"&lt;&gt;0"),BOOKS!K211,0)</f>
        <v>0</v>
      </c>
      <c r="O211" s="88">
        <f>IF(COUNTIFS('GSTN-Diff Gross'!$D$7:$D$1006,BOOKS!E211,'GSTN-Diff Gross'!$R$7:$R$1006,"&lt;&gt;0")+COUNTIFS('GSTN-Diff Gross'!$D$7:$D$1006,BOOKS!E211,'GSTN-Diff Gross'!$S$7:$S$1006,"&lt;&gt;0")+COUNTIFS('GSTN-Diff Gross'!$D$7:$D$1006,BOOKS!E211,'GSTN-Diff Gross'!$T$7:$T$1006,"&lt;&gt;0")+COUNTIFS('GSTN-Diff Gross'!$D$7:$D$1006,BOOKS!E211,'GSTN-Diff Gross'!$U$7:$U$1006,"&lt;&gt;0")+COUNTIFS('GSTN-Diff Gross'!$D$7:$D$1006,BOOKS!E211,'GSTN-Diff Gross'!$V$7:$V$1006,"&lt;&gt;0"),BOOKS!L211,0)</f>
        <v>0</v>
      </c>
      <c r="P211" s="88">
        <f>IF(COUNTIFS('GSTN-Diff Gross'!$D$7:$D$1006,BOOKS!E211,'GSTN-Diff Gross'!$R$7:$R$1006,"&lt;&gt;0")+COUNTIFS('GSTN-Diff Gross'!$D$7:$D$1006,BOOKS!E211,'GSTN-Diff Gross'!$S$7:$S$1006,"&lt;&gt;0")+COUNTIFS('GSTN-Diff Gross'!$D$7:$D$1006,BOOKS!E211,'GSTN-Diff Gross'!$T$7:$T$1006,"&lt;&gt;0")+COUNTIFS('GSTN-Diff Gross'!$D$7:$D$1006,BOOKS!E211,'GSTN-Diff Gross'!$U$7:$U$1006,"&lt;&gt;0")+COUNTIFS('GSTN-Diff Gross'!$D$7:$D$1006,BOOKS!E211,'GSTN-Diff Gross'!$V$7:$V$1006,"&lt;&gt;0"),BOOKS!M211,0)</f>
        <v>0</v>
      </c>
      <c r="Q211" s="84">
        <f>IFERROR(IF(B211="",0,SUMPRODUCT(('2A'!$D$6:$D$1005='GSTN-Bill Wise'!B211)*'2A'!$I$6:$I$1005)),0)</f>
        <v>0</v>
      </c>
      <c r="R211" s="44">
        <f>IFERROR(IF(B211="",0,SUMPRODUCT(('2A'!$D$6:$D$1005='GSTN-Bill Wise'!B211)*'2A'!$J$6:$J$1005)),0)</f>
        <v>0</v>
      </c>
      <c r="S211" s="44">
        <f>IFERROR(IF(B211="",0,SUMPRODUCT(('2A'!$D$6:$D$1005='GSTN-Bill Wise'!B211)*'2A'!$K$6:$K$1005)),0)</f>
        <v>0</v>
      </c>
      <c r="T211" s="44">
        <f>IFERROR(IF(B211="",0,SUMPRODUCT(('2A'!$D$6:$D$1005='GSTN-Bill Wise'!B211)*'2A'!$L$6:$L$1005)),0)</f>
        <v>0</v>
      </c>
      <c r="U211" s="44">
        <f>IFERROR(IF(B211="",0,SUMPRODUCT(('2A'!$D$6:$D$1005='GSTN-Bill Wise'!B211)*'2A'!$M$6:$M$1005)),0)</f>
        <v>0</v>
      </c>
      <c r="V211" s="111"/>
    </row>
    <row r="212" spans="1:22">
      <c r="A212" s="161">
        <f t="shared" si="30"/>
        <v>207</v>
      </c>
      <c r="B212" s="161" t="str">
        <f t="shared" si="24"/>
        <v/>
      </c>
      <c r="C212" s="161" t="str">
        <f>IF(COUNTIFS('GSTN-Diff Gross'!$D$7:$D$1006,BOOKS!E212,'GSTN-Diff Gross'!$R$7:$R$1006,"&lt;&gt;0")+COUNTIFS('GSTN-Diff Gross'!$D$7:$D$1006,BOOKS!E212,'GSTN-Diff Gross'!$S$7:$S$1006,"&lt;&gt;0")+COUNTIFS('GSTN-Diff Gross'!$D$7:$D$1006,BOOKS!E212,'GSTN-Diff Gross'!$T$7:$T$1006,"&lt;&gt;0")+COUNTIFS('GSTN-Diff Gross'!$D$7:$D$1006,BOOKS!E212,'GSTN-Diff Gross'!$U$7:$U$1006,"&lt;&gt;0")+COUNTIFS('GSTN-Diff Gross'!$D$7:$D$1006,BOOKS!E212,'GSTN-Diff Gross'!$V$7:$V$1006,"&lt;&gt;0"),BOOKS!E212,"")</f>
        <v/>
      </c>
      <c r="D212" s="41" t="str">
        <f>IF(COUNTIFS('GSTN-Diff Gross'!$D$7:$D$1006,BOOKS!E212,'GSTN-Diff Gross'!$R$7:$R$1006,"&lt;&gt;0")+COUNTIFS('GSTN-Diff Gross'!$D$7:$D$1006,BOOKS!E212,'GSTN-Diff Gross'!$S$7:$S$1006,"&lt;&gt;0")+COUNTIFS('GSTN-Diff Gross'!$D$7:$D$1006,BOOKS!E212,'GSTN-Diff Gross'!$T$7:$T$1006,"&lt;&gt;0")+COUNTIFS('GSTN-Diff Gross'!$D$7:$D$1006,BOOKS!E212,'GSTN-Diff Gross'!$U$7:$U$1006,"&lt;&gt;0")+COUNTIFS('GSTN-Diff Gross'!$D$7:$D$1006,BOOKS!E212,'GSTN-Diff Gross'!$V$7:$V$1006,"&lt;&gt;0"),BOOKS!F212,"")</f>
        <v/>
      </c>
      <c r="E212" s="68" t="str">
        <f>IF(COUNTIFS('GSTN-Diff Gross'!$D$7:$D$1006,BOOKS!E212,'GSTN-Diff Gross'!$R$7:$R$1006,"&lt;&gt;0")+COUNTIFS('GSTN-Diff Gross'!$D$7:$D$1006,BOOKS!E212,'GSTN-Diff Gross'!$S$7:$S$1006,"&lt;&gt;0")+COUNTIFS('GSTN-Diff Gross'!$D$7:$D$1006,BOOKS!E212,'GSTN-Diff Gross'!$T$7:$T$1006,"&lt;&gt;0")+COUNTIFS('GSTN-Diff Gross'!$D$7:$D$1006,BOOKS!E212,'GSTN-Diff Gross'!$U$7:$U$1006,"&lt;&gt;0")+COUNTIFS('GSTN-Diff Gross'!$D$7:$D$1006,BOOKS!E212,'GSTN-Diff Gross'!$V$7:$V$1006,"&lt;&gt;0"),BOOKS!G212,"")</f>
        <v/>
      </c>
      <c r="F212" s="90" t="str">
        <f>IF(COUNTIFS('GSTN-Diff Gross'!$D$7:$D$1006,BOOKS!E212,'GSTN-Diff Gross'!$R$7:$R$1006,"&lt;&gt;0")+COUNTIFS('GSTN-Diff Gross'!$D$7:$D$1006,BOOKS!E212,'GSTN-Diff Gross'!$S$7:$S$1006,"&lt;&gt;0")+COUNTIFS('GSTN-Diff Gross'!$D$7:$D$1006,BOOKS!E212,'GSTN-Diff Gross'!$T$7:$T$1006,"&lt;&gt;0")+COUNTIFS('GSTN-Diff Gross'!$D$7:$D$1006,BOOKS!E212,'GSTN-Diff Gross'!$U$7:$U$1006,"&lt;&gt;0")+COUNTIFS('GSTN-Diff Gross'!$D$7:$D$1006,BOOKS!E212,'GSTN-Diff Gross'!$V$7:$V$1006,"&lt;&gt;0"),BOOKS!H212,"")</f>
        <v/>
      </c>
      <c r="G212" s="167">
        <f t="shared" si="25"/>
        <v>0</v>
      </c>
      <c r="H212" s="167">
        <f t="shared" si="26"/>
        <v>0</v>
      </c>
      <c r="I212" s="167">
        <f t="shared" si="27"/>
        <v>0</v>
      </c>
      <c r="J212" s="167">
        <f t="shared" si="28"/>
        <v>0</v>
      </c>
      <c r="K212" s="167">
        <f t="shared" si="29"/>
        <v>0</v>
      </c>
      <c r="L212" s="99">
        <f>IF(COUNTIFS('GSTN-Diff Gross'!$D$7:$D$1006,BOOKS!E212,'GSTN-Diff Gross'!$R$7:$R$1006,"&lt;&gt;0")+COUNTIFS('GSTN-Diff Gross'!$D$7:$D$1006,BOOKS!E212,'GSTN-Diff Gross'!$S$7:$S$1006,"&lt;&gt;0")+COUNTIFS('GSTN-Diff Gross'!$D$7:$D$1006,BOOKS!E212,'GSTN-Diff Gross'!$T$7:$T$1006,"&lt;&gt;0")+COUNTIFS('GSTN-Diff Gross'!$D$7:$D$1006,BOOKS!E212,'GSTN-Diff Gross'!$U$7:$U$1006,"&lt;&gt;0")+COUNTIFS('GSTN-Diff Gross'!$D$7:$D$1006,BOOKS!E212,'GSTN-Diff Gross'!$V$7:$V$1006,"&lt;&gt;0"),BOOKS!I212,0)</f>
        <v>0</v>
      </c>
      <c r="M212" s="100">
        <f>IF(COUNTIFS('GSTN-Diff Gross'!$D$7:$D$1006,BOOKS!E212,'GSTN-Diff Gross'!$R$7:$R$1006,"&lt;&gt;0")+COUNTIFS('GSTN-Diff Gross'!$D$7:$D$1006,BOOKS!E212,'GSTN-Diff Gross'!$S$7:$S$1006,"&lt;&gt;0")+COUNTIFS('GSTN-Diff Gross'!$D$7:$D$1006,BOOKS!E212,'GSTN-Diff Gross'!$T$7:$T$1006,"&lt;&gt;0")+COUNTIFS('GSTN-Diff Gross'!$D$7:$D$1006,BOOKS!E212,'GSTN-Diff Gross'!$U$7:$U$1006,"&lt;&gt;0")+COUNTIFS('GSTN-Diff Gross'!$D$7:$D$1006,BOOKS!E212,'GSTN-Diff Gross'!$V$7:$V$1006,"&lt;&gt;0"),BOOKS!J212,0)</f>
        <v>0</v>
      </c>
      <c r="N212" s="100">
        <f>IF(COUNTIFS('GSTN-Diff Gross'!$D$7:$D$1006,BOOKS!E212,'GSTN-Diff Gross'!$R$7:$R$1006,"&lt;&gt;0")+COUNTIFS('GSTN-Diff Gross'!$D$7:$D$1006,BOOKS!E212,'GSTN-Diff Gross'!$S$7:$S$1006,"&lt;&gt;0")+COUNTIFS('GSTN-Diff Gross'!$D$7:$D$1006,BOOKS!E212,'GSTN-Diff Gross'!$T$7:$T$1006,"&lt;&gt;0")+COUNTIFS('GSTN-Diff Gross'!$D$7:$D$1006,BOOKS!E212,'GSTN-Diff Gross'!$U$7:$U$1006,"&lt;&gt;0")+COUNTIFS('GSTN-Diff Gross'!$D$7:$D$1006,BOOKS!E212,'GSTN-Diff Gross'!$V$7:$V$1006,"&lt;&gt;0"),BOOKS!K212,0)</f>
        <v>0</v>
      </c>
      <c r="O212" s="100">
        <f>IF(COUNTIFS('GSTN-Diff Gross'!$D$7:$D$1006,BOOKS!E212,'GSTN-Diff Gross'!$R$7:$R$1006,"&lt;&gt;0")+COUNTIFS('GSTN-Diff Gross'!$D$7:$D$1006,BOOKS!E212,'GSTN-Diff Gross'!$S$7:$S$1006,"&lt;&gt;0")+COUNTIFS('GSTN-Diff Gross'!$D$7:$D$1006,BOOKS!E212,'GSTN-Diff Gross'!$T$7:$T$1006,"&lt;&gt;0")+COUNTIFS('GSTN-Diff Gross'!$D$7:$D$1006,BOOKS!E212,'GSTN-Diff Gross'!$U$7:$U$1006,"&lt;&gt;0")+COUNTIFS('GSTN-Diff Gross'!$D$7:$D$1006,BOOKS!E212,'GSTN-Diff Gross'!$V$7:$V$1006,"&lt;&gt;0"),BOOKS!L212,0)</f>
        <v>0</v>
      </c>
      <c r="P212" s="100">
        <f>IF(COUNTIFS('GSTN-Diff Gross'!$D$7:$D$1006,BOOKS!E212,'GSTN-Diff Gross'!$R$7:$R$1006,"&lt;&gt;0")+COUNTIFS('GSTN-Diff Gross'!$D$7:$D$1006,BOOKS!E212,'GSTN-Diff Gross'!$S$7:$S$1006,"&lt;&gt;0")+COUNTIFS('GSTN-Diff Gross'!$D$7:$D$1006,BOOKS!E212,'GSTN-Diff Gross'!$T$7:$T$1006,"&lt;&gt;0")+COUNTIFS('GSTN-Diff Gross'!$D$7:$D$1006,BOOKS!E212,'GSTN-Diff Gross'!$U$7:$U$1006,"&lt;&gt;0")+COUNTIFS('GSTN-Diff Gross'!$D$7:$D$1006,BOOKS!E212,'GSTN-Diff Gross'!$V$7:$V$1006,"&lt;&gt;0"),BOOKS!M212,0)</f>
        <v>0</v>
      </c>
      <c r="Q212" s="94">
        <f>IFERROR(IF(B212="",0,SUMPRODUCT(('2A'!$D$6:$D$1005='GSTN-Bill Wise'!B212)*'2A'!$I$6:$I$1005)),0)</f>
        <v>0</v>
      </c>
      <c r="R212" s="95">
        <f>IFERROR(IF(B212="",0,SUMPRODUCT(('2A'!$D$6:$D$1005='GSTN-Bill Wise'!B212)*'2A'!$J$6:$J$1005)),0)</f>
        <v>0</v>
      </c>
      <c r="S212" s="95">
        <f>IFERROR(IF(B212="",0,SUMPRODUCT(('2A'!$D$6:$D$1005='GSTN-Bill Wise'!B212)*'2A'!$K$6:$K$1005)),0)</f>
        <v>0</v>
      </c>
      <c r="T212" s="95">
        <f>IFERROR(IF(B212="",0,SUMPRODUCT(('2A'!$D$6:$D$1005='GSTN-Bill Wise'!B212)*'2A'!$L$6:$L$1005)),0)</f>
        <v>0</v>
      </c>
      <c r="U212" s="95">
        <f>IFERROR(IF(B212="",0,SUMPRODUCT(('2A'!$D$6:$D$1005='GSTN-Bill Wise'!B212)*'2A'!$M$6:$M$1005)),0)</f>
        <v>0</v>
      </c>
      <c r="V212" s="111"/>
    </row>
    <row r="213" spans="1:22">
      <c r="A213" s="162">
        <f t="shared" si="30"/>
        <v>208</v>
      </c>
      <c r="B213" s="162" t="str">
        <f t="shared" si="24"/>
        <v/>
      </c>
      <c r="C213" s="162" t="str">
        <f>IF(COUNTIFS('GSTN-Diff Gross'!$D$7:$D$1006,BOOKS!E213,'GSTN-Diff Gross'!$R$7:$R$1006,"&lt;&gt;0")+COUNTIFS('GSTN-Diff Gross'!$D$7:$D$1006,BOOKS!E213,'GSTN-Diff Gross'!$S$7:$S$1006,"&lt;&gt;0")+COUNTIFS('GSTN-Diff Gross'!$D$7:$D$1006,BOOKS!E213,'GSTN-Diff Gross'!$T$7:$T$1006,"&lt;&gt;0")+COUNTIFS('GSTN-Diff Gross'!$D$7:$D$1006,BOOKS!E213,'GSTN-Diff Gross'!$U$7:$U$1006,"&lt;&gt;0")+COUNTIFS('GSTN-Diff Gross'!$D$7:$D$1006,BOOKS!E213,'GSTN-Diff Gross'!$V$7:$V$1006,"&lt;&gt;0"),BOOKS!E213,"")</f>
        <v/>
      </c>
      <c r="D213" s="44" t="str">
        <f>IF(COUNTIFS('GSTN-Diff Gross'!$D$7:$D$1006,BOOKS!E213,'GSTN-Diff Gross'!$R$7:$R$1006,"&lt;&gt;0")+COUNTIFS('GSTN-Diff Gross'!$D$7:$D$1006,BOOKS!E213,'GSTN-Diff Gross'!$S$7:$S$1006,"&lt;&gt;0")+COUNTIFS('GSTN-Diff Gross'!$D$7:$D$1006,BOOKS!E213,'GSTN-Diff Gross'!$T$7:$T$1006,"&lt;&gt;0")+COUNTIFS('GSTN-Diff Gross'!$D$7:$D$1006,BOOKS!E213,'GSTN-Diff Gross'!$U$7:$U$1006,"&lt;&gt;0")+COUNTIFS('GSTN-Diff Gross'!$D$7:$D$1006,BOOKS!E213,'GSTN-Diff Gross'!$V$7:$V$1006,"&lt;&gt;0"),BOOKS!F213,"")</f>
        <v/>
      </c>
      <c r="E213" s="67" t="str">
        <f>IF(COUNTIFS('GSTN-Diff Gross'!$D$7:$D$1006,BOOKS!E213,'GSTN-Diff Gross'!$R$7:$R$1006,"&lt;&gt;0")+COUNTIFS('GSTN-Diff Gross'!$D$7:$D$1006,BOOKS!E213,'GSTN-Diff Gross'!$S$7:$S$1006,"&lt;&gt;0")+COUNTIFS('GSTN-Diff Gross'!$D$7:$D$1006,BOOKS!E213,'GSTN-Diff Gross'!$T$7:$T$1006,"&lt;&gt;0")+COUNTIFS('GSTN-Diff Gross'!$D$7:$D$1006,BOOKS!E213,'GSTN-Diff Gross'!$U$7:$U$1006,"&lt;&gt;0")+COUNTIFS('GSTN-Diff Gross'!$D$7:$D$1006,BOOKS!E213,'GSTN-Diff Gross'!$V$7:$V$1006,"&lt;&gt;0"),BOOKS!G213,"")</f>
        <v/>
      </c>
      <c r="F213" s="89" t="str">
        <f>IF(COUNTIFS('GSTN-Diff Gross'!$D$7:$D$1006,BOOKS!E213,'GSTN-Diff Gross'!$R$7:$R$1006,"&lt;&gt;0")+COUNTIFS('GSTN-Diff Gross'!$D$7:$D$1006,BOOKS!E213,'GSTN-Diff Gross'!$S$7:$S$1006,"&lt;&gt;0")+COUNTIFS('GSTN-Diff Gross'!$D$7:$D$1006,BOOKS!E213,'GSTN-Diff Gross'!$T$7:$T$1006,"&lt;&gt;0")+COUNTIFS('GSTN-Diff Gross'!$D$7:$D$1006,BOOKS!E213,'GSTN-Diff Gross'!$U$7:$U$1006,"&lt;&gt;0")+COUNTIFS('GSTN-Diff Gross'!$D$7:$D$1006,BOOKS!E213,'GSTN-Diff Gross'!$V$7:$V$1006,"&lt;&gt;0"),BOOKS!H213,"")</f>
        <v/>
      </c>
      <c r="G213" s="96">
        <f t="shared" si="25"/>
        <v>0</v>
      </c>
      <c r="H213" s="96">
        <f t="shared" si="26"/>
        <v>0</v>
      </c>
      <c r="I213" s="97">
        <f t="shared" si="27"/>
        <v>0</v>
      </c>
      <c r="J213" s="98">
        <f t="shared" si="28"/>
        <v>0</v>
      </c>
      <c r="K213" s="96">
        <f t="shared" si="29"/>
        <v>0</v>
      </c>
      <c r="L213" s="93">
        <f>IF(COUNTIFS('GSTN-Diff Gross'!$D$7:$D$1006,BOOKS!E213,'GSTN-Diff Gross'!$R$7:$R$1006,"&lt;&gt;0")+COUNTIFS('GSTN-Diff Gross'!$D$7:$D$1006,BOOKS!E213,'GSTN-Diff Gross'!$S$7:$S$1006,"&lt;&gt;0")+COUNTIFS('GSTN-Diff Gross'!$D$7:$D$1006,BOOKS!E213,'GSTN-Diff Gross'!$T$7:$T$1006,"&lt;&gt;0")+COUNTIFS('GSTN-Diff Gross'!$D$7:$D$1006,BOOKS!E213,'GSTN-Diff Gross'!$U$7:$U$1006,"&lt;&gt;0")+COUNTIFS('GSTN-Diff Gross'!$D$7:$D$1006,BOOKS!E213,'GSTN-Diff Gross'!$V$7:$V$1006,"&lt;&gt;0"),BOOKS!I213,0)</f>
        <v>0</v>
      </c>
      <c r="M213" s="88">
        <f>IF(COUNTIFS('GSTN-Diff Gross'!$D$7:$D$1006,BOOKS!E213,'GSTN-Diff Gross'!$R$7:$R$1006,"&lt;&gt;0")+COUNTIFS('GSTN-Diff Gross'!$D$7:$D$1006,BOOKS!E213,'GSTN-Diff Gross'!$S$7:$S$1006,"&lt;&gt;0")+COUNTIFS('GSTN-Diff Gross'!$D$7:$D$1006,BOOKS!E213,'GSTN-Diff Gross'!$T$7:$T$1006,"&lt;&gt;0")+COUNTIFS('GSTN-Diff Gross'!$D$7:$D$1006,BOOKS!E213,'GSTN-Diff Gross'!$U$7:$U$1006,"&lt;&gt;0")+COUNTIFS('GSTN-Diff Gross'!$D$7:$D$1006,BOOKS!E213,'GSTN-Diff Gross'!$V$7:$V$1006,"&lt;&gt;0"),BOOKS!J213,0)</f>
        <v>0</v>
      </c>
      <c r="N213" s="88">
        <f>IF(COUNTIFS('GSTN-Diff Gross'!$D$7:$D$1006,BOOKS!E213,'GSTN-Diff Gross'!$R$7:$R$1006,"&lt;&gt;0")+COUNTIFS('GSTN-Diff Gross'!$D$7:$D$1006,BOOKS!E213,'GSTN-Diff Gross'!$S$7:$S$1006,"&lt;&gt;0")+COUNTIFS('GSTN-Diff Gross'!$D$7:$D$1006,BOOKS!E213,'GSTN-Diff Gross'!$T$7:$T$1006,"&lt;&gt;0")+COUNTIFS('GSTN-Diff Gross'!$D$7:$D$1006,BOOKS!E213,'GSTN-Diff Gross'!$U$7:$U$1006,"&lt;&gt;0")+COUNTIFS('GSTN-Diff Gross'!$D$7:$D$1006,BOOKS!E213,'GSTN-Diff Gross'!$V$7:$V$1006,"&lt;&gt;0"),BOOKS!K213,0)</f>
        <v>0</v>
      </c>
      <c r="O213" s="88">
        <f>IF(COUNTIFS('GSTN-Diff Gross'!$D$7:$D$1006,BOOKS!E213,'GSTN-Diff Gross'!$R$7:$R$1006,"&lt;&gt;0")+COUNTIFS('GSTN-Diff Gross'!$D$7:$D$1006,BOOKS!E213,'GSTN-Diff Gross'!$S$7:$S$1006,"&lt;&gt;0")+COUNTIFS('GSTN-Diff Gross'!$D$7:$D$1006,BOOKS!E213,'GSTN-Diff Gross'!$T$7:$T$1006,"&lt;&gt;0")+COUNTIFS('GSTN-Diff Gross'!$D$7:$D$1006,BOOKS!E213,'GSTN-Diff Gross'!$U$7:$U$1006,"&lt;&gt;0")+COUNTIFS('GSTN-Diff Gross'!$D$7:$D$1006,BOOKS!E213,'GSTN-Diff Gross'!$V$7:$V$1006,"&lt;&gt;0"),BOOKS!L213,0)</f>
        <v>0</v>
      </c>
      <c r="P213" s="88">
        <f>IF(COUNTIFS('GSTN-Diff Gross'!$D$7:$D$1006,BOOKS!E213,'GSTN-Diff Gross'!$R$7:$R$1006,"&lt;&gt;0")+COUNTIFS('GSTN-Diff Gross'!$D$7:$D$1006,BOOKS!E213,'GSTN-Diff Gross'!$S$7:$S$1006,"&lt;&gt;0")+COUNTIFS('GSTN-Diff Gross'!$D$7:$D$1006,BOOKS!E213,'GSTN-Diff Gross'!$T$7:$T$1006,"&lt;&gt;0")+COUNTIFS('GSTN-Diff Gross'!$D$7:$D$1006,BOOKS!E213,'GSTN-Diff Gross'!$U$7:$U$1006,"&lt;&gt;0")+COUNTIFS('GSTN-Diff Gross'!$D$7:$D$1006,BOOKS!E213,'GSTN-Diff Gross'!$V$7:$V$1006,"&lt;&gt;0"),BOOKS!M213,0)</f>
        <v>0</v>
      </c>
      <c r="Q213" s="84">
        <f>IFERROR(IF(B213="",0,SUMPRODUCT(('2A'!$D$6:$D$1005='GSTN-Bill Wise'!B213)*'2A'!$I$6:$I$1005)),0)</f>
        <v>0</v>
      </c>
      <c r="R213" s="44">
        <f>IFERROR(IF(B213="",0,SUMPRODUCT(('2A'!$D$6:$D$1005='GSTN-Bill Wise'!B213)*'2A'!$J$6:$J$1005)),0)</f>
        <v>0</v>
      </c>
      <c r="S213" s="44">
        <f>IFERROR(IF(B213="",0,SUMPRODUCT(('2A'!$D$6:$D$1005='GSTN-Bill Wise'!B213)*'2A'!$K$6:$K$1005)),0)</f>
        <v>0</v>
      </c>
      <c r="T213" s="44">
        <f>IFERROR(IF(B213="",0,SUMPRODUCT(('2A'!$D$6:$D$1005='GSTN-Bill Wise'!B213)*'2A'!$L$6:$L$1005)),0)</f>
        <v>0</v>
      </c>
      <c r="U213" s="44">
        <f>IFERROR(IF(B213="",0,SUMPRODUCT(('2A'!$D$6:$D$1005='GSTN-Bill Wise'!B213)*'2A'!$M$6:$M$1005)),0)</f>
        <v>0</v>
      </c>
      <c r="V213" s="111"/>
    </row>
    <row r="214" spans="1:22">
      <c r="A214" s="161">
        <f t="shared" si="30"/>
        <v>209</v>
      </c>
      <c r="B214" s="161" t="str">
        <f t="shared" si="24"/>
        <v/>
      </c>
      <c r="C214" s="161" t="str">
        <f>IF(COUNTIFS('GSTN-Diff Gross'!$D$7:$D$1006,BOOKS!E214,'GSTN-Diff Gross'!$R$7:$R$1006,"&lt;&gt;0")+COUNTIFS('GSTN-Diff Gross'!$D$7:$D$1006,BOOKS!E214,'GSTN-Diff Gross'!$S$7:$S$1006,"&lt;&gt;0")+COUNTIFS('GSTN-Diff Gross'!$D$7:$D$1006,BOOKS!E214,'GSTN-Diff Gross'!$T$7:$T$1006,"&lt;&gt;0")+COUNTIFS('GSTN-Diff Gross'!$D$7:$D$1006,BOOKS!E214,'GSTN-Diff Gross'!$U$7:$U$1006,"&lt;&gt;0")+COUNTIFS('GSTN-Diff Gross'!$D$7:$D$1006,BOOKS!E214,'GSTN-Diff Gross'!$V$7:$V$1006,"&lt;&gt;0"),BOOKS!E214,"")</f>
        <v/>
      </c>
      <c r="D214" s="41" t="str">
        <f>IF(COUNTIFS('GSTN-Diff Gross'!$D$7:$D$1006,BOOKS!E214,'GSTN-Diff Gross'!$R$7:$R$1006,"&lt;&gt;0")+COUNTIFS('GSTN-Diff Gross'!$D$7:$D$1006,BOOKS!E214,'GSTN-Diff Gross'!$S$7:$S$1006,"&lt;&gt;0")+COUNTIFS('GSTN-Diff Gross'!$D$7:$D$1006,BOOKS!E214,'GSTN-Diff Gross'!$T$7:$T$1006,"&lt;&gt;0")+COUNTIFS('GSTN-Diff Gross'!$D$7:$D$1006,BOOKS!E214,'GSTN-Diff Gross'!$U$7:$U$1006,"&lt;&gt;0")+COUNTIFS('GSTN-Diff Gross'!$D$7:$D$1006,BOOKS!E214,'GSTN-Diff Gross'!$V$7:$V$1006,"&lt;&gt;0"),BOOKS!F214,"")</f>
        <v/>
      </c>
      <c r="E214" s="68" t="str">
        <f>IF(COUNTIFS('GSTN-Diff Gross'!$D$7:$D$1006,BOOKS!E214,'GSTN-Diff Gross'!$R$7:$R$1006,"&lt;&gt;0")+COUNTIFS('GSTN-Diff Gross'!$D$7:$D$1006,BOOKS!E214,'GSTN-Diff Gross'!$S$7:$S$1006,"&lt;&gt;0")+COUNTIFS('GSTN-Diff Gross'!$D$7:$D$1006,BOOKS!E214,'GSTN-Diff Gross'!$T$7:$T$1006,"&lt;&gt;0")+COUNTIFS('GSTN-Diff Gross'!$D$7:$D$1006,BOOKS!E214,'GSTN-Diff Gross'!$U$7:$U$1006,"&lt;&gt;0")+COUNTIFS('GSTN-Diff Gross'!$D$7:$D$1006,BOOKS!E214,'GSTN-Diff Gross'!$V$7:$V$1006,"&lt;&gt;0"),BOOKS!G214,"")</f>
        <v/>
      </c>
      <c r="F214" s="90" t="str">
        <f>IF(COUNTIFS('GSTN-Diff Gross'!$D$7:$D$1006,BOOKS!E214,'GSTN-Diff Gross'!$R$7:$R$1006,"&lt;&gt;0")+COUNTIFS('GSTN-Diff Gross'!$D$7:$D$1006,BOOKS!E214,'GSTN-Diff Gross'!$S$7:$S$1006,"&lt;&gt;0")+COUNTIFS('GSTN-Diff Gross'!$D$7:$D$1006,BOOKS!E214,'GSTN-Diff Gross'!$T$7:$T$1006,"&lt;&gt;0")+COUNTIFS('GSTN-Diff Gross'!$D$7:$D$1006,BOOKS!E214,'GSTN-Diff Gross'!$U$7:$U$1006,"&lt;&gt;0")+COUNTIFS('GSTN-Diff Gross'!$D$7:$D$1006,BOOKS!E214,'GSTN-Diff Gross'!$V$7:$V$1006,"&lt;&gt;0"),BOOKS!H214,"")</f>
        <v/>
      </c>
      <c r="G214" s="167">
        <f t="shared" si="25"/>
        <v>0</v>
      </c>
      <c r="H214" s="167">
        <f t="shared" si="26"/>
        <v>0</v>
      </c>
      <c r="I214" s="167">
        <f t="shared" si="27"/>
        <v>0</v>
      </c>
      <c r="J214" s="167">
        <f t="shared" si="28"/>
        <v>0</v>
      </c>
      <c r="K214" s="167">
        <f t="shared" si="29"/>
        <v>0</v>
      </c>
      <c r="L214" s="99">
        <f>IF(COUNTIFS('GSTN-Diff Gross'!$D$7:$D$1006,BOOKS!E214,'GSTN-Diff Gross'!$R$7:$R$1006,"&lt;&gt;0")+COUNTIFS('GSTN-Diff Gross'!$D$7:$D$1006,BOOKS!E214,'GSTN-Diff Gross'!$S$7:$S$1006,"&lt;&gt;0")+COUNTIFS('GSTN-Diff Gross'!$D$7:$D$1006,BOOKS!E214,'GSTN-Diff Gross'!$T$7:$T$1006,"&lt;&gt;0")+COUNTIFS('GSTN-Diff Gross'!$D$7:$D$1006,BOOKS!E214,'GSTN-Diff Gross'!$U$7:$U$1006,"&lt;&gt;0")+COUNTIFS('GSTN-Diff Gross'!$D$7:$D$1006,BOOKS!E214,'GSTN-Diff Gross'!$V$7:$V$1006,"&lt;&gt;0"),BOOKS!I214,0)</f>
        <v>0</v>
      </c>
      <c r="M214" s="100">
        <f>IF(COUNTIFS('GSTN-Diff Gross'!$D$7:$D$1006,BOOKS!E214,'GSTN-Diff Gross'!$R$7:$R$1006,"&lt;&gt;0")+COUNTIFS('GSTN-Diff Gross'!$D$7:$D$1006,BOOKS!E214,'GSTN-Diff Gross'!$S$7:$S$1006,"&lt;&gt;0")+COUNTIFS('GSTN-Diff Gross'!$D$7:$D$1006,BOOKS!E214,'GSTN-Diff Gross'!$T$7:$T$1006,"&lt;&gt;0")+COUNTIFS('GSTN-Diff Gross'!$D$7:$D$1006,BOOKS!E214,'GSTN-Diff Gross'!$U$7:$U$1006,"&lt;&gt;0")+COUNTIFS('GSTN-Diff Gross'!$D$7:$D$1006,BOOKS!E214,'GSTN-Diff Gross'!$V$7:$V$1006,"&lt;&gt;0"),BOOKS!J214,0)</f>
        <v>0</v>
      </c>
      <c r="N214" s="100">
        <f>IF(COUNTIFS('GSTN-Diff Gross'!$D$7:$D$1006,BOOKS!E214,'GSTN-Diff Gross'!$R$7:$R$1006,"&lt;&gt;0")+COUNTIFS('GSTN-Diff Gross'!$D$7:$D$1006,BOOKS!E214,'GSTN-Diff Gross'!$S$7:$S$1006,"&lt;&gt;0")+COUNTIFS('GSTN-Diff Gross'!$D$7:$D$1006,BOOKS!E214,'GSTN-Diff Gross'!$T$7:$T$1006,"&lt;&gt;0")+COUNTIFS('GSTN-Diff Gross'!$D$7:$D$1006,BOOKS!E214,'GSTN-Diff Gross'!$U$7:$U$1006,"&lt;&gt;0")+COUNTIFS('GSTN-Diff Gross'!$D$7:$D$1006,BOOKS!E214,'GSTN-Diff Gross'!$V$7:$V$1006,"&lt;&gt;0"),BOOKS!K214,0)</f>
        <v>0</v>
      </c>
      <c r="O214" s="100">
        <f>IF(COUNTIFS('GSTN-Diff Gross'!$D$7:$D$1006,BOOKS!E214,'GSTN-Diff Gross'!$R$7:$R$1006,"&lt;&gt;0")+COUNTIFS('GSTN-Diff Gross'!$D$7:$D$1006,BOOKS!E214,'GSTN-Diff Gross'!$S$7:$S$1006,"&lt;&gt;0")+COUNTIFS('GSTN-Diff Gross'!$D$7:$D$1006,BOOKS!E214,'GSTN-Diff Gross'!$T$7:$T$1006,"&lt;&gt;0")+COUNTIFS('GSTN-Diff Gross'!$D$7:$D$1006,BOOKS!E214,'GSTN-Diff Gross'!$U$7:$U$1006,"&lt;&gt;0")+COUNTIFS('GSTN-Diff Gross'!$D$7:$D$1006,BOOKS!E214,'GSTN-Diff Gross'!$V$7:$V$1006,"&lt;&gt;0"),BOOKS!L214,0)</f>
        <v>0</v>
      </c>
      <c r="P214" s="100">
        <f>IF(COUNTIFS('GSTN-Diff Gross'!$D$7:$D$1006,BOOKS!E214,'GSTN-Diff Gross'!$R$7:$R$1006,"&lt;&gt;0")+COUNTIFS('GSTN-Diff Gross'!$D$7:$D$1006,BOOKS!E214,'GSTN-Diff Gross'!$S$7:$S$1006,"&lt;&gt;0")+COUNTIFS('GSTN-Diff Gross'!$D$7:$D$1006,BOOKS!E214,'GSTN-Diff Gross'!$T$7:$T$1006,"&lt;&gt;0")+COUNTIFS('GSTN-Diff Gross'!$D$7:$D$1006,BOOKS!E214,'GSTN-Diff Gross'!$U$7:$U$1006,"&lt;&gt;0")+COUNTIFS('GSTN-Diff Gross'!$D$7:$D$1006,BOOKS!E214,'GSTN-Diff Gross'!$V$7:$V$1006,"&lt;&gt;0"),BOOKS!M214,0)</f>
        <v>0</v>
      </c>
      <c r="Q214" s="94">
        <f>IFERROR(IF(B214="",0,SUMPRODUCT(('2A'!$D$6:$D$1005='GSTN-Bill Wise'!B214)*'2A'!$I$6:$I$1005)),0)</f>
        <v>0</v>
      </c>
      <c r="R214" s="95">
        <f>IFERROR(IF(B214="",0,SUMPRODUCT(('2A'!$D$6:$D$1005='GSTN-Bill Wise'!B214)*'2A'!$J$6:$J$1005)),0)</f>
        <v>0</v>
      </c>
      <c r="S214" s="95">
        <f>IFERROR(IF(B214="",0,SUMPRODUCT(('2A'!$D$6:$D$1005='GSTN-Bill Wise'!B214)*'2A'!$K$6:$K$1005)),0)</f>
        <v>0</v>
      </c>
      <c r="T214" s="95">
        <f>IFERROR(IF(B214="",0,SUMPRODUCT(('2A'!$D$6:$D$1005='GSTN-Bill Wise'!B214)*'2A'!$L$6:$L$1005)),0)</f>
        <v>0</v>
      </c>
      <c r="U214" s="95">
        <f>IFERROR(IF(B214="",0,SUMPRODUCT(('2A'!$D$6:$D$1005='GSTN-Bill Wise'!B214)*'2A'!$M$6:$M$1005)),0)</f>
        <v>0</v>
      </c>
      <c r="V214" s="111"/>
    </row>
    <row r="215" spans="1:22">
      <c r="A215" s="162">
        <f t="shared" si="30"/>
        <v>210</v>
      </c>
      <c r="B215" s="162" t="str">
        <f t="shared" si="24"/>
        <v/>
      </c>
      <c r="C215" s="162" t="str">
        <f>IF(COUNTIFS('GSTN-Diff Gross'!$D$7:$D$1006,BOOKS!E215,'GSTN-Diff Gross'!$R$7:$R$1006,"&lt;&gt;0")+COUNTIFS('GSTN-Diff Gross'!$D$7:$D$1006,BOOKS!E215,'GSTN-Diff Gross'!$S$7:$S$1006,"&lt;&gt;0")+COUNTIFS('GSTN-Diff Gross'!$D$7:$D$1006,BOOKS!E215,'GSTN-Diff Gross'!$T$7:$T$1006,"&lt;&gt;0")+COUNTIFS('GSTN-Diff Gross'!$D$7:$D$1006,BOOKS!E215,'GSTN-Diff Gross'!$U$7:$U$1006,"&lt;&gt;0")+COUNTIFS('GSTN-Diff Gross'!$D$7:$D$1006,BOOKS!E215,'GSTN-Diff Gross'!$V$7:$V$1006,"&lt;&gt;0"),BOOKS!E215,"")</f>
        <v/>
      </c>
      <c r="D215" s="44" t="str">
        <f>IF(COUNTIFS('GSTN-Diff Gross'!$D$7:$D$1006,BOOKS!E215,'GSTN-Diff Gross'!$R$7:$R$1006,"&lt;&gt;0")+COUNTIFS('GSTN-Diff Gross'!$D$7:$D$1006,BOOKS!E215,'GSTN-Diff Gross'!$S$7:$S$1006,"&lt;&gt;0")+COUNTIFS('GSTN-Diff Gross'!$D$7:$D$1006,BOOKS!E215,'GSTN-Diff Gross'!$T$7:$T$1006,"&lt;&gt;0")+COUNTIFS('GSTN-Diff Gross'!$D$7:$D$1006,BOOKS!E215,'GSTN-Diff Gross'!$U$7:$U$1006,"&lt;&gt;0")+COUNTIFS('GSTN-Diff Gross'!$D$7:$D$1006,BOOKS!E215,'GSTN-Diff Gross'!$V$7:$V$1006,"&lt;&gt;0"),BOOKS!F215,"")</f>
        <v/>
      </c>
      <c r="E215" s="67" t="str">
        <f>IF(COUNTIFS('GSTN-Diff Gross'!$D$7:$D$1006,BOOKS!E215,'GSTN-Diff Gross'!$R$7:$R$1006,"&lt;&gt;0")+COUNTIFS('GSTN-Diff Gross'!$D$7:$D$1006,BOOKS!E215,'GSTN-Diff Gross'!$S$7:$S$1006,"&lt;&gt;0")+COUNTIFS('GSTN-Diff Gross'!$D$7:$D$1006,BOOKS!E215,'GSTN-Diff Gross'!$T$7:$T$1006,"&lt;&gt;0")+COUNTIFS('GSTN-Diff Gross'!$D$7:$D$1006,BOOKS!E215,'GSTN-Diff Gross'!$U$7:$U$1006,"&lt;&gt;0")+COUNTIFS('GSTN-Diff Gross'!$D$7:$D$1006,BOOKS!E215,'GSTN-Diff Gross'!$V$7:$V$1006,"&lt;&gt;0"),BOOKS!G215,"")</f>
        <v/>
      </c>
      <c r="F215" s="89" t="str">
        <f>IF(COUNTIFS('GSTN-Diff Gross'!$D$7:$D$1006,BOOKS!E215,'GSTN-Diff Gross'!$R$7:$R$1006,"&lt;&gt;0")+COUNTIFS('GSTN-Diff Gross'!$D$7:$D$1006,BOOKS!E215,'GSTN-Diff Gross'!$S$7:$S$1006,"&lt;&gt;0")+COUNTIFS('GSTN-Diff Gross'!$D$7:$D$1006,BOOKS!E215,'GSTN-Diff Gross'!$T$7:$T$1006,"&lt;&gt;0")+COUNTIFS('GSTN-Diff Gross'!$D$7:$D$1006,BOOKS!E215,'GSTN-Diff Gross'!$U$7:$U$1006,"&lt;&gt;0")+COUNTIFS('GSTN-Diff Gross'!$D$7:$D$1006,BOOKS!E215,'GSTN-Diff Gross'!$V$7:$V$1006,"&lt;&gt;0"),BOOKS!H215,"")</f>
        <v/>
      </c>
      <c r="G215" s="96">
        <f t="shared" si="25"/>
        <v>0</v>
      </c>
      <c r="H215" s="96">
        <f t="shared" si="26"/>
        <v>0</v>
      </c>
      <c r="I215" s="97">
        <f t="shared" si="27"/>
        <v>0</v>
      </c>
      <c r="J215" s="98">
        <f t="shared" si="28"/>
        <v>0</v>
      </c>
      <c r="K215" s="96">
        <f t="shared" si="29"/>
        <v>0</v>
      </c>
      <c r="L215" s="93">
        <f>IF(COUNTIFS('GSTN-Diff Gross'!$D$7:$D$1006,BOOKS!E215,'GSTN-Diff Gross'!$R$7:$R$1006,"&lt;&gt;0")+COUNTIFS('GSTN-Diff Gross'!$D$7:$D$1006,BOOKS!E215,'GSTN-Diff Gross'!$S$7:$S$1006,"&lt;&gt;0")+COUNTIFS('GSTN-Diff Gross'!$D$7:$D$1006,BOOKS!E215,'GSTN-Diff Gross'!$T$7:$T$1006,"&lt;&gt;0")+COUNTIFS('GSTN-Diff Gross'!$D$7:$D$1006,BOOKS!E215,'GSTN-Diff Gross'!$U$7:$U$1006,"&lt;&gt;0")+COUNTIFS('GSTN-Diff Gross'!$D$7:$D$1006,BOOKS!E215,'GSTN-Diff Gross'!$V$7:$V$1006,"&lt;&gt;0"),BOOKS!I215,0)</f>
        <v>0</v>
      </c>
      <c r="M215" s="88">
        <f>IF(COUNTIFS('GSTN-Diff Gross'!$D$7:$D$1006,BOOKS!E215,'GSTN-Diff Gross'!$R$7:$R$1006,"&lt;&gt;0")+COUNTIFS('GSTN-Diff Gross'!$D$7:$D$1006,BOOKS!E215,'GSTN-Diff Gross'!$S$7:$S$1006,"&lt;&gt;0")+COUNTIFS('GSTN-Diff Gross'!$D$7:$D$1006,BOOKS!E215,'GSTN-Diff Gross'!$T$7:$T$1006,"&lt;&gt;0")+COUNTIFS('GSTN-Diff Gross'!$D$7:$D$1006,BOOKS!E215,'GSTN-Diff Gross'!$U$7:$U$1006,"&lt;&gt;0")+COUNTIFS('GSTN-Diff Gross'!$D$7:$D$1006,BOOKS!E215,'GSTN-Diff Gross'!$V$7:$V$1006,"&lt;&gt;0"),BOOKS!J215,0)</f>
        <v>0</v>
      </c>
      <c r="N215" s="88">
        <f>IF(COUNTIFS('GSTN-Diff Gross'!$D$7:$D$1006,BOOKS!E215,'GSTN-Diff Gross'!$R$7:$R$1006,"&lt;&gt;0")+COUNTIFS('GSTN-Diff Gross'!$D$7:$D$1006,BOOKS!E215,'GSTN-Diff Gross'!$S$7:$S$1006,"&lt;&gt;0")+COUNTIFS('GSTN-Diff Gross'!$D$7:$D$1006,BOOKS!E215,'GSTN-Diff Gross'!$T$7:$T$1006,"&lt;&gt;0")+COUNTIFS('GSTN-Diff Gross'!$D$7:$D$1006,BOOKS!E215,'GSTN-Diff Gross'!$U$7:$U$1006,"&lt;&gt;0")+COUNTIFS('GSTN-Diff Gross'!$D$7:$D$1006,BOOKS!E215,'GSTN-Diff Gross'!$V$7:$V$1006,"&lt;&gt;0"),BOOKS!K215,0)</f>
        <v>0</v>
      </c>
      <c r="O215" s="88">
        <f>IF(COUNTIFS('GSTN-Diff Gross'!$D$7:$D$1006,BOOKS!E215,'GSTN-Diff Gross'!$R$7:$R$1006,"&lt;&gt;0")+COUNTIFS('GSTN-Diff Gross'!$D$7:$D$1006,BOOKS!E215,'GSTN-Diff Gross'!$S$7:$S$1006,"&lt;&gt;0")+COUNTIFS('GSTN-Diff Gross'!$D$7:$D$1006,BOOKS!E215,'GSTN-Diff Gross'!$T$7:$T$1006,"&lt;&gt;0")+COUNTIFS('GSTN-Diff Gross'!$D$7:$D$1006,BOOKS!E215,'GSTN-Diff Gross'!$U$7:$U$1006,"&lt;&gt;0")+COUNTIFS('GSTN-Diff Gross'!$D$7:$D$1006,BOOKS!E215,'GSTN-Diff Gross'!$V$7:$V$1006,"&lt;&gt;0"),BOOKS!L215,0)</f>
        <v>0</v>
      </c>
      <c r="P215" s="88">
        <f>IF(COUNTIFS('GSTN-Diff Gross'!$D$7:$D$1006,BOOKS!E215,'GSTN-Diff Gross'!$R$7:$R$1006,"&lt;&gt;0")+COUNTIFS('GSTN-Diff Gross'!$D$7:$D$1006,BOOKS!E215,'GSTN-Diff Gross'!$S$7:$S$1006,"&lt;&gt;0")+COUNTIFS('GSTN-Diff Gross'!$D$7:$D$1006,BOOKS!E215,'GSTN-Diff Gross'!$T$7:$T$1006,"&lt;&gt;0")+COUNTIFS('GSTN-Diff Gross'!$D$7:$D$1006,BOOKS!E215,'GSTN-Diff Gross'!$U$7:$U$1006,"&lt;&gt;0")+COUNTIFS('GSTN-Diff Gross'!$D$7:$D$1006,BOOKS!E215,'GSTN-Diff Gross'!$V$7:$V$1006,"&lt;&gt;0"),BOOKS!M215,0)</f>
        <v>0</v>
      </c>
      <c r="Q215" s="84">
        <f>IFERROR(IF(B215="",0,SUMPRODUCT(('2A'!$D$6:$D$1005='GSTN-Bill Wise'!B215)*'2A'!$I$6:$I$1005)),0)</f>
        <v>0</v>
      </c>
      <c r="R215" s="44">
        <f>IFERROR(IF(B215="",0,SUMPRODUCT(('2A'!$D$6:$D$1005='GSTN-Bill Wise'!B215)*'2A'!$J$6:$J$1005)),0)</f>
        <v>0</v>
      </c>
      <c r="S215" s="44">
        <f>IFERROR(IF(B215="",0,SUMPRODUCT(('2A'!$D$6:$D$1005='GSTN-Bill Wise'!B215)*'2A'!$K$6:$K$1005)),0)</f>
        <v>0</v>
      </c>
      <c r="T215" s="44">
        <f>IFERROR(IF(B215="",0,SUMPRODUCT(('2A'!$D$6:$D$1005='GSTN-Bill Wise'!B215)*'2A'!$L$6:$L$1005)),0)</f>
        <v>0</v>
      </c>
      <c r="U215" s="44">
        <f>IFERROR(IF(B215="",0,SUMPRODUCT(('2A'!$D$6:$D$1005='GSTN-Bill Wise'!B215)*'2A'!$M$6:$M$1005)),0)</f>
        <v>0</v>
      </c>
      <c r="V215" s="111"/>
    </row>
    <row r="216" spans="1:22">
      <c r="A216" s="161">
        <f t="shared" si="30"/>
        <v>211</v>
      </c>
      <c r="B216" s="161" t="str">
        <f t="shared" si="24"/>
        <v/>
      </c>
      <c r="C216" s="161" t="str">
        <f>IF(COUNTIFS('GSTN-Diff Gross'!$D$7:$D$1006,BOOKS!E216,'GSTN-Diff Gross'!$R$7:$R$1006,"&lt;&gt;0")+COUNTIFS('GSTN-Diff Gross'!$D$7:$D$1006,BOOKS!E216,'GSTN-Diff Gross'!$S$7:$S$1006,"&lt;&gt;0")+COUNTIFS('GSTN-Diff Gross'!$D$7:$D$1006,BOOKS!E216,'GSTN-Diff Gross'!$T$7:$T$1006,"&lt;&gt;0")+COUNTIFS('GSTN-Diff Gross'!$D$7:$D$1006,BOOKS!E216,'GSTN-Diff Gross'!$U$7:$U$1006,"&lt;&gt;0")+COUNTIFS('GSTN-Diff Gross'!$D$7:$D$1006,BOOKS!E216,'GSTN-Diff Gross'!$V$7:$V$1006,"&lt;&gt;0"),BOOKS!E216,"")</f>
        <v/>
      </c>
      <c r="D216" s="41" t="str">
        <f>IF(COUNTIFS('GSTN-Diff Gross'!$D$7:$D$1006,BOOKS!E216,'GSTN-Diff Gross'!$R$7:$R$1006,"&lt;&gt;0")+COUNTIFS('GSTN-Diff Gross'!$D$7:$D$1006,BOOKS!E216,'GSTN-Diff Gross'!$S$7:$S$1006,"&lt;&gt;0")+COUNTIFS('GSTN-Diff Gross'!$D$7:$D$1006,BOOKS!E216,'GSTN-Diff Gross'!$T$7:$T$1006,"&lt;&gt;0")+COUNTIFS('GSTN-Diff Gross'!$D$7:$D$1006,BOOKS!E216,'GSTN-Diff Gross'!$U$7:$U$1006,"&lt;&gt;0")+COUNTIFS('GSTN-Diff Gross'!$D$7:$D$1006,BOOKS!E216,'GSTN-Diff Gross'!$V$7:$V$1006,"&lt;&gt;0"),BOOKS!F216,"")</f>
        <v/>
      </c>
      <c r="E216" s="68" t="str">
        <f>IF(COUNTIFS('GSTN-Diff Gross'!$D$7:$D$1006,BOOKS!E216,'GSTN-Diff Gross'!$R$7:$R$1006,"&lt;&gt;0")+COUNTIFS('GSTN-Diff Gross'!$D$7:$D$1006,BOOKS!E216,'GSTN-Diff Gross'!$S$7:$S$1006,"&lt;&gt;0")+COUNTIFS('GSTN-Diff Gross'!$D$7:$D$1006,BOOKS!E216,'GSTN-Diff Gross'!$T$7:$T$1006,"&lt;&gt;0")+COUNTIFS('GSTN-Diff Gross'!$D$7:$D$1006,BOOKS!E216,'GSTN-Diff Gross'!$U$7:$U$1006,"&lt;&gt;0")+COUNTIFS('GSTN-Diff Gross'!$D$7:$D$1006,BOOKS!E216,'GSTN-Diff Gross'!$V$7:$V$1006,"&lt;&gt;0"),BOOKS!G216,"")</f>
        <v/>
      </c>
      <c r="F216" s="90" t="str">
        <f>IF(COUNTIFS('GSTN-Diff Gross'!$D$7:$D$1006,BOOKS!E216,'GSTN-Diff Gross'!$R$7:$R$1006,"&lt;&gt;0")+COUNTIFS('GSTN-Diff Gross'!$D$7:$D$1006,BOOKS!E216,'GSTN-Diff Gross'!$S$7:$S$1006,"&lt;&gt;0")+COUNTIFS('GSTN-Diff Gross'!$D$7:$D$1006,BOOKS!E216,'GSTN-Diff Gross'!$T$7:$T$1006,"&lt;&gt;0")+COUNTIFS('GSTN-Diff Gross'!$D$7:$D$1006,BOOKS!E216,'GSTN-Diff Gross'!$U$7:$U$1006,"&lt;&gt;0")+COUNTIFS('GSTN-Diff Gross'!$D$7:$D$1006,BOOKS!E216,'GSTN-Diff Gross'!$V$7:$V$1006,"&lt;&gt;0"),BOOKS!H216,"")</f>
        <v/>
      </c>
      <c r="G216" s="167">
        <f t="shared" si="25"/>
        <v>0</v>
      </c>
      <c r="H216" s="167">
        <f t="shared" si="26"/>
        <v>0</v>
      </c>
      <c r="I216" s="167">
        <f t="shared" si="27"/>
        <v>0</v>
      </c>
      <c r="J216" s="167">
        <f t="shared" si="28"/>
        <v>0</v>
      </c>
      <c r="K216" s="167">
        <f t="shared" si="29"/>
        <v>0</v>
      </c>
      <c r="L216" s="99">
        <f>IF(COUNTIFS('GSTN-Diff Gross'!$D$7:$D$1006,BOOKS!E216,'GSTN-Diff Gross'!$R$7:$R$1006,"&lt;&gt;0")+COUNTIFS('GSTN-Diff Gross'!$D$7:$D$1006,BOOKS!E216,'GSTN-Diff Gross'!$S$7:$S$1006,"&lt;&gt;0")+COUNTIFS('GSTN-Diff Gross'!$D$7:$D$1006,BOOKS!E216,'GSTN-Diff Gross'!$T$7:$T$1006,"&lt;&gt;0")+COUNTIFS('GSTN-Diff Gross'!$D$7:$D$1006,BOOKS!E216,'GSTN-Diff Gross'!$U$7:$U$1006,"&lt;&gt;0")+COUNTIFS('GSTN-Diff Gross'!$D$7:$D$1006,BOOKS!E216,'GSTN-Diff Gross'!$V$7:$V$1006,"&lt;&gt;0"),BOOKS!I216,0)</f>
        <v>0</v>
      </c>
      <c r="M216" s="100">
        <f>IF(COUNTIFS('GSTN-Diff Gross'!$D$7:$D$1006,BOOKS!E216,'GSTN-Diff Gross'!$R$7:$R$1006,"&lt;&gt;0")+COUNTIFS('GSTN-Diff Gross'!$D$7:$D$1006,BOOKS!E216,'GSTN-Diff Gross'!$S$7:$S$1006,"&lt;&gt;0")+COUNTIFS('GSTN-Diff Gross'!$D$7:$D$1006,BOOKS!E216,'GSTN-Diff Gross'!$T$7:$T$1006,"&lt;&gt;0")+COUNTIFS('GSTN-Diff Gross'!$D$7:$D$1006,BOOKS!E216,'GSTN-Diff Gross'!$U$7:$U$1006,"&lt;&gt;0")+COUNTIFS('GSTN-Diff Gross'!$D$7:$D$1006,BOOKS!E216,'GSTN-Diff Gross'!$V$7:$V$1006,"&lt;&gt;0"),BOOKS!J216,0)</f>
        <v>0</v>
      </c>
      <c r="N216" s="100">
        <f>IF(COUNTIFS('GSTN-Diff Gross'!$D$7:$D$1006,BOOKS!E216,'GSTN-Diff Gross'!$R$7:$R$1006,"&lt;&gt;0")+COUNTIFS('GSTN-Diff Gross'!$D$7:$D$1006,BOOKS!E216,'GSTN-Diff Gross'!$S$7:$S$1006,"&lt;&gt;0")+COUNTIFS('GSTN-Diff Gross'!$D$7:$D$1006,BOOKS!E216,'GSTN-Diff Gross'!$T$7:$T$1006,"&lt;&gt;0")+COUNTIFS('GSTN-Diff Gross'!$D$7:$D$1006,BOOKS!E216,'GSTN-Diff Gross'!$U$7:$U$1006,"&lt;&gt;0")+COUNTIFS('GSTN-Diff Gross'!$D$7:$D$1006,BOOKS!E216,'GSTN-Diff Gross'!$V$7:$V$1006,"&lt;&gt;0"),BOOKS!K216,0)</f>
        <v>0</v>
      </c>
      <c r="O216" s="100">
        <f>IF(COUNTIFS('GSTN-Diff Gross'!$D$7:$D$1006,BOOKS!E216,'GSTN-Diff Gross'!$R$7:$R$1006,"&lt;&gt;0")+COUNTIFS('GSTN-Diff Gross'!$D$7:$D$1006,BOOKS!E216,'GSTN-Diff Gross'!$S$7:$S$1006,"&lt;&gt;0")+COUNTIFS('GSTN-Diff Gross'!$D$7:$D$1006,BOOKS!E216,'GSTN-Diff Gross'!$T$7:$T$1006,"&lt;&gt;0")+COUNTIFS('GSTN-Diff Gross'!$D$7:$D$1006,BOOKS!E216,'GSTN-Diff Gross'!$U$7:$U$1006,"&lt;&gt;0")+COUNTIFS('GSTN-Diff Gross'!$D$7:$D$1006,BOOKS!E216,'GSTN-Diff Gross'!$V$7:$V$1006,"&lt;&gt;0"),BOOKS!L216,0)</f>
        <v>0</v>
      </c>
      <c r="P216" s="100">
        <f>IF(COUNTIFS('GSTN-Diff Gross'!$D$7:$D$1006,BOOKS!E216,'GSTN-Diff Gross'!$R$7:$R$1006,"&lt;&gt;0")+COUNTIFS('GSTN-Diff Gross'!$D$7:$D$1006,BOOKS!E216,'GSTN-Diff Gross'!$S$7:$S$1006,"&lt;&gt;0")+COUNTIFS('GSTN-Diff Gross'!$D$7:$D$1006,BOOKS!E216,'GSTN-Diff Gross'!$T$7:$T$1006,"&lt;&gt;0")+COUNTIFS('GSTN-Diff Gross'!$D$7:$D$1006,BOOKS!E216,'GSTN-Diff Gross'!$U$7:$U$1006,"&lt;&gt;0")+COUNTIFS('GSTN-Diff Gross'!$D$7:$D$1006,BOOKS!E216,'GSTN-Diff Gross'!$V$7:$V$1006,"&lt;&gt;0"),BOOKS!M216,0)</f>
        <v>0</v>
      </c>
      <c r="Q216" s="94">
        <f>IFERROR(IF(B216="",0,SUMPRODUCT(('2A'!$D$6:$D$1005='GSTN-Bill Wise'!B216)*'2A'!$I$6:$I$1005)),0)</f>
        <v>0</v>
      </c>
      <c r="R216" s="95">
        <f>IFERROR(IF(B216="",0,SUMPRODUCT(('2A'!$D$6:$D$1005='GSTN-Bill Wise'!B216)*'2A'!$J$6:$J$1005)),0)</f>
        <v>0</v>
      </c>
      <c r="S216" s="95">
        <f>IFERROR(IF(B216="",0,SUMPRODUCT(('2A'!$D$6:$D$1005='GSTN-Bill Wise'!B216)*'2A'!$K$6:$K$1005)),0)</f>
        <v>0</v>
      </c>
      <c r="T216" s="95">
        <f>IFERROR(IF(B216="",0,SUMPRODUCT(('2A'!$D$6:$D$1005='GSTN-Bill Wise'!B216)*'2A'!$L$6:$L$1005)),0)</f>
        <v>0</v>
      </c>
      <c r="U216" s="95">
        <f>IFERROR(IF(B216="",0,SUMPRODUCT(('2A'!$D$6:$D$1005='GSTN-Bill Wise'!B216)*'2A'!$M$6:$M$1005)),0)</f>
        <v>0</v>
      </c>
      <c r="V216" s="111"/>
    </row>
    <row r="217" spans="1:22">
      <c r="A217" s="162">
        <f t="shared" si="30"/>
        <v>212</v>
      </c>
      <c r="B217" s="162" t="str">
        <f t="shared" si="24"/>
        <v/>
      </c>
      <c r="C217" s="162" t="str">
        <f>IF(COUNTIFS('GSTN-Diff Gross'!$D$7:$D$1006,BOOKS!E217,'GSTN-Diff Gross'!$R$7:$R$1006,"&lt;&gt;0")+COUNTIFS('GSTN-Diff Gross'!$D$7:$D$1006,BOOKS!E217,'GSTN-Diff Gross'!$S$7:$S$1006,"&lt;&gt;0")+COUNTIFS('GSTN-Diff Gross'!$D$7:$D$1006,BOOKS!E217,'GSTN-Diff Gross'!$T$7:$T$1006,"&lt;&gt;0")+COUNTIFS('GSTN-Diff Gross'!$D$7:$D$1006,BOOKS!E217,'GSTN-Diff Gross'!$U$7:$U$1006,"&lt;&gt;0")+COUNTIFS('GSTN-Diff Gross'!$D$7:$D$1006,BOOKS!E217,'GSTN-Diff Gross'!$V$7:$V$1006,"&lt;&gt;0"),BOOKS!E217,"")</f>
        <v/>
      </c>
      <c r="D217" s="44" t="str">
        <f>IF(COUNTIFS('GSTN-Diff Gross'!$D$7:$D$1006,BOOKS!E217,'GSTN-Diff Gross'!$R$7:$R$1006,"&lt;&gt;0")+COUNTIFS('GSTN-Diff Gross'!$D$7:$D$1006,BOOKS!E217,'GSTN-Diff Gross'!$S$7:$S$1006,"&lt;&gt;0")+COUNTIFS('GSTN-Diff Gross'!$D$7:$D$1006,BOOKS!E217,'GSTN-Diff Gross'!$T$7:$T$1006,"&lt;&gt;0")+COUNTIFS('GSTN-Diff Gross'!$D$7:$D$1006,BOOKS!E217,'GSTN-Diff Gross'!$U$7:$U$1006,"&lt;&gt;0")+COUNTIFS('GSTN-Diff Gross'!$D$7:$D$1006,BOOKS!E217,'GSTN-Diff Gross'!$V$7:$V$1006,"&lt;&gt;0"),BOOKS!F217,"")</f>
        <v/>
      </c>
      <c r="E217" s="67" t="str">
        <f>IF(COUNTIFS('GSTN-Diff Gross'!$D$7:$D$1006,BOOKS!E217,'GSTN-Diff Gross'!$R$7:$R$1006,"&lt;&gt;0")+COUNTIFS('GSTN-Diff Gross'!$D$7:$D$1006,BOOKS!E217,'GSTN-Diff Gross'!$S$7:$S$1006,"&lt;&gt;0")+COUNTIFS('GSTN-Diff Gross'!$D$7:$D$1006,BOOKS!E217,'GSTN-Diff Gross'!$T$7:$T$1006,"&lt;&gt;0")+COUNTIFS('GSTN-Diff Gross'!$D$7:$D$1006,BOOKS!E217,'GSTN-Diff Gross'!$U$7:$U$1006,"&lt;&gt;0")+COUNTIFS('GSTN-Diff Gross'!$D$7:$D$1006,BOOKS!E217,'GSTN-Diff Gross'!$V$7:$V$1006,"&lt;&gt;0"),BOOKS!G217,"")</f>
        <v/>
      </c>
      <c r="F217" s="89" t="str">
        <f>IF(COUNTIFS('GSTN-Diff Gross'!$D$7:$D$1006,BOOKS!E217,'GSTN-Diff Gross'!$R$7:$R$1006,"&lt;&gt;0")+COUNTIFS('GSTN-Diff Gross'!$D$7:$D$1006,BOOKS!E217,'GSTN-Diff Gross'!$S$7:$S$1006,"&lt;&gt;0")+COUNTIFS('GSTN-Diff Gross'!$D$7:$D$1006,BOOKS!E217,'GSTN-Diff Gross'!$T$7:$T$1006,"&lt;&gt;0")+COUNTIFS('GSTN-Diff Gross'!$D$7:$D$1006,BOOKS!E217,'GSTN-Diff Gross'!$U$7:$U$1006,"&lt;&gt;0")+COUNTIFS('GSTN-Diff Gross'!$D$7:$D$1006,BOOKS!E217,'GSTN-Diff Gross'!$V$7:$V$1006,"&lt;&gt;0"),BOOKS!H217,"")</f>
        <v/>
      </c>
      <c r="G217" s="96">
        <f t="shared" si="25"/>
        <v>0</v>
      </c>
      <c r="H217" s="96">
        <f t="shared" si="26"/>
        <v>0</v>
      </c>
      <c r="I217" s="97">
        <f t="shared" si="27"/>
        <v>0</v>
      </c>
      <c r="J217" s="98">
        <f t="shared" si="28"/>
        <v>0</v>
      </c>
      <c r="K217" s="96">
        <f t="shared" si="29"/>
        <v>0</v>
      </c>
      <c r="L217" s="93">
        <f>IF(COUNTIFS('GSTN-Diff Gross'!$D$7:$D$1006,BOOKS!E217,'GSTN-Diff Gross'!$R$7:$R$1006,"&lt;&gt;0")+COUNTIFS('GSTN-Diff Gross'!$D$7:$D$1006,BOOKS!E217,'GSTN-Diff Gross'!$S$7:$S$1006,"&lt;&gt;0")+COUNTIFS('GSTN-Diff Gross'!$D$7:$D$1006,BOOKS!E217,'GSTN-Diff Gross'!$T$7:$T$1006,"&lt;&gt;0")+COUNTIFS('GSTN-Diff Gross'!$D$7:$D$1006,BOOKS!E217,'GSTN-Diff Gross'!$U$7:$U$1006,"&lt;&gt;0")+COUNTIFS('GSTN-Diff Gross'!$D$7:$D$1006,BOOKS!E217,'GSTN-Diff Gross'!$V$7:$V$1006,"&lt;&gt;0"),BOOKS!I217,0)</f>
        <v>0</v>
      </c>
      <c r="M217" s="88">
        <f>IF(COUNTIFS('GSTN-Diff Gross'!$D$7:$D$1006,BOOKS!E217,'GSTN-Diff Gross'!$R$7:$R$1006,"&lt;&gt;0")+COUNTIFS('GSTN-Diff Gross'!$D$7:$D$1006,BOOKS!E217,'GSTN-Diff Gross'!$S$7:$S$1006,"&lt;&gt;0")+COUNTIFS('GSTN-Diff Gross'!$D$7:$D$1006,BOOKS!E217,'GSTN-Diff Gross'!$T$7:$T$1006,"&lt;&gt;0")+COUNTIFS('GSTN-Diff Gross'!$D$7:$D$1006,BOOKS!E217,'GSTN-Diff Gross'!$U$7:$U$1006,"&lt;&gt;0")+COUNTIFS('GSTN-Diff Gross'!$D$7:$D$1006,BOOKS!E217,'GSTN-Diff Gross'!$V$7:$V$1006,"&lt;&gt;0"),BOOKS!J217,0)</f>
        <v>0</v>
      </c>
      <c r="N217" s="88">
        <f>IF(COUNTIFS('GSTN-Diff Gross'!$D$7:$D$1006,BOOKS!E217,'GSTN-Diff Gross'!$R$7:$R$1006,"&lt;&gt;0")+COUNTIFS('GSTN-Diff Gross'!$D$7:$D$1006,BOOKS!E217,'GSTN-Diff Gross'!$S$7:$S$1006,"&lt;&gt;0")+COUNTIFS('GSTN-Diff Gross'!$D$7:$D$1006,BOOKS!E217,'GSTN-Diff Gross'!$T$7:$T$1006,"&lt;&gt;0")+COUNTIFS('GSTN-Diff Gross'!$D$7:$D$1006,BOOKS!E217,'GSTN-Diff Gross'!$U$7:$U$1006,"&lt;&gt;0")+COUNTIFS('GSTN-Diff Gross'!$D$7:$D$1006,BOOKS!E217,'GSTN-Diff Gross'!$V$7:$V$1006,"&lt;&gt;0"),BOOKS!K217,0)</f>
        <v>0</v>
      </c>
      <c r="O217" s="88">
        <f>IF(COUNTIFS('GSTN-Diff Gross'!$D$7:$D$1006,BOOKS!E217,'GSTN-Diff Gross'!$R$7:$R$1006,"&lt;&gt;0")+COUNTIFS('GSTN-Diff Gross'!$D$7:$D$1006,BOOKS!E217,'GSTN-Diff Gross'!$S$7:$S$1006,"&lt;&gt;0")+COUNTIFS('GSTN-Diff Gross'!$D$7:$D$1006,BOOKS!E217,'GSTN-Diff Gross'!$T$7:$T$1006,"&lt;&gt;0")+COUNTIFS('GSTN-Diff Gross'!$D$7:$D$1006,BOOKS!E217,'GSTN-Diff Gross'!$U$7:$U$1006,"&lt;&gt;0")+COUNTIFS('GSTN-Diff Gross'!$D$7:$D$1006,BOOKS!E217,'GSTN-Diff Gross'!$V$7:$V$1006,"&lt;&gt;0"),BOOKS!L217,0)</f>
        <v>0</v>
      </c>
      <c r="P217" s="88">
        <f>IF(COUNTIFS('GSTN-Diff Gross'!$D$7:$D$1006,BOOKS!E217,'GSTN-Diff Gross'!$R$7:$R$1006,"&lt;&gt;0")+COUNTIFS('GSTN-Diff Gross'!$D$7:$D$1006,BOOKS!E217,'GSTN-Diff Gross'!$S$7:$S$1006,"&lt;&gt;0")+COUNTIFS('GSTN-Diff Gross'!$D$7:$D$1006,BOOKS!E217,'GSTN-Diff Gross'!$T$7:$T$1006,"&lt;&gt;0")+COUNTIFS('GSTN-Diff Gross'!$D$7:$D$1006,BOOKS!E217,'GSTN-Diff Gross'!$U$7:$U$1006,"&lt;&gt;0")+COUNTIFS('GSTN-Diff Gross'!$D$7:$D$1006,BOOKS!E217,'GSTN-Diff Gross'!$V$7:$V$1006,"&lt;&gt;0"),BOOKS!M217,0)</f>
        <v>0</v>
      </c>
      <c r="Q217" s="84">
        <f>IFERROR(IF(B217="",0,SUMPRODUCT(('2A'!$D$6:$D$1005='GSTN-Bill Wise'!B217)*'2A'!$I$6:$I$1005)),0)</f>
        <v>0</v>
      </c>
      <c r="R217" s="44">
        <f>IFERROR(IF(B217="",0,SUMPRODUCT(('2A'!$D$6:$D$1005='GSTN-Bill Wise'!B217)*'2A'!$J$6:$J$1005)),0)</f>
        <v>0</v>
      </c>
      <c r="S217" s="44">
        <f>IFERROR(IF(B217="",0,SUMPRODUCT(('2A'!$D$6:$D$1005='GSTN-Bill Wise'!B217)*'2A'!$K$6:$K$1005)),0)</f>
        <v>0</v>
      </c>
      <c r="T217" s="44">
        <f>IFERROR(IF(B217="",0,SUMPRODUCT(('2A'!$D$6:$D$1005='GSTN-Bill Wise'!B217)*'2A'!$L$6:$L$1005)),0)</f>
        <v>0</v>
      </c>
      <c r="U217" s="44">
        <f>IFERROR(IF(B217="",0,SUMPRODUCT(('2A'!$D$6:$D$1005='GSTN-Bill Wise'!B217)*'2A'!$M$6:$M$1005)),0)</f>
        <v>0</v>
      </c>
      <c r="V217" s="111"/>
    </row>
    <row r="218" spans="1:22">
      <c r="A218" s="161">
        <f t="shared" si="30"/>
        <v>213</v>
      </c>
      <c r="B218" s="161" t="str">
        <f t="shared" si="24"/>
        <v/>
      </c>
      <c r="C218" s="161" t="str">
        <f>IF(COUNTIFS('GSTN-Diff Gross'!$D$7:$D$1006,BOOKS!E218,'GSTN-Diff Gross'!$R$7:$R$1006,"&lt;&gt;0")+COUNTIFS('GSTN-Diff Gross'!$D$7:$D$1006,BOOKS!E218,'GSTN-Diff Gross'!$S$7:$S$1006,"&lt;&gt;0")+COUNTIFS('GSTN-Diff Gross'!$D$7:$D$1006,BOOKS!E218,'GSTN-Diff Gross'!$T$7:$T$1006,"&lt;&gt;0")+COUNTIFS('GSTN-Diff Gross'!$D$7:$D$1006,BOOKS!E218,'GSTN-Diff Gross'!$U$7:$U$1006,"&lt;&gt;0")+COUNTIFS('GSTN-Diff Gross'!$D$7:$D$1006,BOOKS!E218,'GSTN-Diff Gross'!$V$7:$V$1006,"&lt;&gt;0"),BOOKS!E218,"")</f>
        <v/>
      </c>
      <c r="D218" s="41" t="str">
        <f>IF(COUNTIFS('GSTN-Diff Gross'!$D$7:$D$1006,BOOKS!E218,'GSTN-Diff Gross'!$R$7:$R$1006,"&lt;&gt;0")+COUNTIFS('GSTN-Diff Gross'!$D$7:$D$1006,BOOKS!E218,'GSTN-Diff Gross'!$S$7:$S$1006,"&lt;&gt;0")+COUNTIFS('GSTN-Diff Gross'!$D$7:$D$1006,BOOKS!E218,'GSTN-Diff Gross'!$T$7:$T$1006,"&lt;&gt;0")+COUNTIFS('GSTN-Diff Gross'!$D$7:$D$1006,BOOKS!E218,'GSTN-Diff Gross'!$U$7:$U$1006,"&lt;&gt;0")+COUNTIFS('GSTN-Diff Gross'!$D$7:$D$1006,BOOKS!E218,'GSTN-Diff Gross'!$V$7:$V$1006,"&lt;&gt;0"),BOOKS!F218,"")</f>
        <v/>
      </c>
      <c r="E218" s="68" t="str">
        <f>IF(COUNTIFS('GSTN-Diff Gross'!$D$7:$D$1006,BOOKS!E218,'GSTN-Diff Gross'!$R$7:$R$1006,"&lt;&gt;0")+COUNTIFS('GSTN-Diff Gross'!$D$7:$D$1006,BOOKS!E218,'GSTN-Diff Gross'!$S$7:$S$1006,"&lt;&gt;0")+COUNTIFS('GSTN-Diff Gross'!$D$7:$D$1006,BOOKS!E218,'GSTN-Diff Gross'!$T$7:$T$1006,"&lt;&gt;0")+COUNTIFS('GSTN-Diff Gross'!$D$7:$D$1006,BOOKS!E218,'GSTN-Diff Gross'!$U$7:$U$1006,"&lt;&gt;0")+COUNTIFS('GSTN-Diff Gross'!$D$7:$D$1006,BOOKS!E218,'GSTN-Diff Gross'!$V$7:$V$1006,"&lt;&gt;0"),BOOKS!G218,"")</f>
        <v/>
      </c>
      <c r="F218" s="90" t="str">
        <f>IF(COUNTIFS('GSTN-Diff Gross'!$D$7:$D$1006,BOOKS!E218,'GSTN-Diff Gross'!$R$7:$R$1006,"&lt;&gt;0")+COUNTIFS('GSTN-Diff Gross'!$D$7:$D$1006,BOOKS!E218,'GSTN-Diff Gross'!$S$7:$S$1006,"&lt;&gt;0")+COUNTIFS('GSTN-Diff Gross'!$D$7:$D$1006,BOOKS!E218,'GSTN-Diff Gross'!$T$7:$T$1006,"&lt;&gt;0")+COUNTIFS('GSTN-Diff Gross'!$D$7:$D$1006,BOOKS!E218,'GSTN-Diff Gross'!$U$7:$U$1006,"&lt;&gt;0")+COUNTIFS('GSTN-Diff Gross'!$D$7:$D$1006,BOOKS!E218,'GSTN-Diff Gross'!$V$7:$V$1006,"&lt;&gt;0"),BOOKS!H218,"")</f>
        <v/>
      </c>
      <c r="G218" s="167">
        <f t="shared" si="25"/>
        <v>0</v>
      </c>
      <c r="H218" s="167">
        <f t="shared" si="26"/>
        <v>0</v>
      </c>
      <c r="I218" s="167">
        <f t="shared" si="27"/>
        <v>0</v>
      </c>
      <c r="J218" s="167">
        <f t="shared" si="28"/>
        <v>0</v>
      </c>
      <c r="K218" s="167">
        <f t="shared" si="29"/>
        <v>0</v>
      </c>
      <c r="L218" s="99">
        <f>IF(COUNTIFS('GSTN-Diff Gross'!$D$7:$D$1006,BOOKS!E218,'GSTN-Diff Gross'!$R$7:$R$1006,"&lt;&gt;0")+COUNTIFS('GSTN-Diff Gross'!$D$7:$D$1006,BOOKS!E218,'GSTN-Diff Gross'!$S$7:$S$1006,"&lt;&gt;0")+COUNTIFS('GSTN-Diff Gross'!$D$7:$D$1006,BOOKS!E218,'GSTN-Diff Gross'!$T$7:$T$1006,"&lt;&gt;0")+COUNTIFS('GSTN-Diff Gross'!$D$7:$D$1006,BOOKS!E218,'GSTN-Diff Gross'!$U$7:$U$1006,"&lt;&gt;0")+COUNTIFS('GSTN-Diff Gross'!$D$7:$D$1006,BOOKS!E218,'GSTN-Diff Gross'!$V$7:$V$1006,"&lt;&gt;0"),BOOKS!I218,0)</f>
        <v>0</v>
      </c>
      <c r="M218" s="100">
        <f>IF(COUNTIFS('GSTN-Diff Gross'!$D$7:$D$1006,BOOKS!E218,'GSTN-Diff Gross'!$R$7:$R$1006,"&lt;&gt;0")+COUNTIFS('GSTN-Diff Gross'!$D$7:$D$1006,BOOKS!E218,'GSTN-Diff Gross'!$S$7:$S$1006,"&lt;&gt;0")+COUNTIFS('GSTN-Diff Gross'!$D$7:$D$1006,BOOKS!E218,'GSTN-Diff Gross'!$T$7:$T$1006,"&lt;&gt;0")+COUNTIFS('GSTN-Diff Gross'!$D$7:$D$1006,BOOKS!E218,'GSTN-Diff Gross'!$U$7:$U$1006,"&lt;&gt;0")+COUNTIFS('GSTN-Diff Gross'!$D$7:$D$1006,BOOKS!E218,'GSTN-Diff Gross'!$V$7:$V$1006,"&lt;&gt;0"),BOOKS!J218,0)</f>
        <v>0</v>
      </c>
      <c r="N218" s="100">
        <f>IF(COUNTIFS('GSTN-Diff Gross'!$D$7:$D$1006,BOOKS!E218,'GSTN-Diff Gross'!$R$7:$R$1006,"&lt;&gt;0")+COUNTIFS('GSTN-Diff Gross'!$D$7:$D$1006,BOOKS!E218,'GSTN-Diff Gross'!$S$7:$S$1006,"&lt;&gt;0")+COUNTIFS('GSTN-Diff Gross'!$D$7:$D$1006,BOOKS!E218,'GSTN-Diff Gross'!$T$7:$T$1006,"&lt;&gt;0")+COUNTIFS('GSTN-Diff Gross'!$D$7:$D$1006,BOOKS!E218,'GSTN-Diff Gross'!$U$7:$U$1006,"&lt;&gt;0")+COUNTIFS('GSTN-Diff Gross'!$D$7:$D$1006,BOOKS!E218,'GSTN-Diff Gross'!$V$7:$V$1006,"&lt;&gt;0"),BOOKS!K218,0)</f>
        <v>0</v>
      </c>
      <c r="O218" s="100">
        <f>IF(COUNTIFS('GSTN-Diff Gross'!$D$7:$D$1006,BOOKS!E218,'GSTN-Diff Gross'!$R$7:$R$1006,"&lt;&gt;0")+COUNTIFS('GSTN-Diff Gross'!$D$7:$D$1006,BOOKS!E218,'GSTN-Diff Gross'!$S$7:$S$1006,"&lt;&gt;0")+COUNTIFS('GSTN-Diff Gross'!$D$7:$D$1006,BOOKS!E218,'GSTN-Diff Gross'!$T$7:$T$1006,"&lt;&gt;0")+COUNTIFS('GSTN-Diff Gross'!$D$7:$D$1006,BOOKS!E218,'GSTN-Diff Gross'!$U$7:$U$1006,"&lt;&gt;0")+COUNTIFS('GSTN-Diff Gross'!$D$7:$D$1006,BOOKS!E218,'GSTN-Diff Gross'!$V$7:$V$1006,"&lt;&gt;0"),BOOKS!L218,0)</f>
        <v>0</v>
      </c>
      <c r="P218" s="100">
        <f>IF(COUNTIFS('GSTN-Diff Gross'!$D$7:$D$1006,BOOKS!E218,'GSTN-Diff Gross'!$R$7:$R$1006,"&lt;&gt;0")+COUNTIFS('GSTN-Diff Gross'!$D$7:$D$1006,BOOKS!E218,'GSTN-Diff Gross'!$S$7:$S$1006,"&lt;&gt;0")+COUNTIFS('GSTN-Diff Gross'!$D$7:$D$1006,BOOKS!E218,'GSTN-Diff Gross'!$T$7:$T$1006,"&lt;&gt;0")+COUNTIFS('GSTN-Diff Gross'!$D$7:$D$1006,BOOKS!E218,'GSTN-Diff Gross'!$U$7:$U$1006,"&lt;&gt;0")+COUNTIFS('GSTN-Diff Gross'!$D$7:$D$1006,BOOKS!E218,'GSTN-Diff Gross'!$V$7:$V$1006,"&lt;&gt;0"),BOOKS!M218,0)</f>
        <v>0</v>
      </c>
      <c r="Q218" s="94">
        <f>IFERROR(IF(B218="",0,SUMPRODUCT(('2A'!$D$6:$D$1005='GSTN-Bill Wise'!B218)*'2A'!$I$6:$I$1005)),0)</f>
        <v>0</v>
      </c>
      <c r="R218" s="95">
        <f>IFERROR(IF(B218="",0,SUMPRODUCT(('2A'!$D$6:$D$1005='GSTN-Bill Wise'!B218)*'2A'!$J$6:$J$1005)),0)</f>
        <v>0</v>
      </c>
      <c r="S218" s="95">
        <f>IFERROR(IF(B218="",0,SUMPRODUCT(('2A'!$D$6:$D$1005='GSTN-Bill Wise'!B218)*'2A'!$K$6:$K$1005)),0)</f>
        <v>0</v>
      </c>
      <c r="T218" s="95">
        <f>IFERROR(IF(B218="",0,SUMPRODUCT(('2A'!$D$6:$D$1005='GSTN-Bill Wise'!B218)*'2A'!$L$6:$L$1005)),0)</f>
        <v>0</v>
      </c>
      <c r="U218" s="95">
        <f>IFERROR(IF(B218="",0,SUMPRODUCT(('2A'!$D$6:$D$1005='GSTN-Bill Wise'!B218)*'2A'!$M$6:$M$1005)),0)</f>
        <v>0</v>
      </c>
      <c r="V218" s="111"/>
    </row>
    <row r="219" spans="1:22">
      <c r="A219" s="162">
        <f t="shared" si="30"/>
        <v>214</v>
      </c>
      <c r="B219" s="162" t="str">
        <f t="shared" si="24"/>
        <v/>
      </c>
      <c r="C219" s="162" t="str">
        <f>IF(COUNTIFS('GSTN-Diff Gross'!$D$7:$D$1006,BOOKS!E219,'GSTN-Diff Gross'!$R$7:$R$1006,"&lt;&gt;0")+COUNTIFS('GSTN-Diff Gross'!$D$7:$D$1006,BOOKS!E219,'GSTN-Diff Gross'!$S$7:$S$1006,"&lt;&gt;0")+COUNTIFS('GSTN-Diff Gross'!$D$7:$D$1006,BOOKS!E219,'GSTN-Diff Gross'!$T$7:$T$1006,"&lt;&gt;0")+COUNTIFS('GSTN-Diff Gross'!$D$7:$D$1006,BOOKS!E219,'GSTN-Diff Gross'!$U$7:$U$1006,"&lt;&gt;0")+COUNTIFS('GSTN-Diff Gross'!$D$7:$D$1006,BOOKS!E219,'GSTN-Diff Gross'!$V$7:$V$1006,"&lt;&gt;0"),BOOKS!E219,"")</f>
        <v/>
      </c>
      <c r="D219" s="44" t="str">
        <f>IF(COUNTIFS('GSTN-Diff Gross'!$D$7:$D$1006,BOOKS!E219,'GSTN-Diff Gross'!$R$7:$R$1006,"&lt;&gt;0")+COUNTIFS('GSTN-Diff Gross'!$D$7:$D$1006,BOOKS!E219,'GSTN-Diff Gross'!$S$7:$S$1006,"&lt;&gt;0")+COUNTIFS('GSTN-Diff Gross'!$D$7:$D$1006,BOOKS!E219,'GSTN-Diff Gross'!$T$7:$T$1006,"&lt;&gt;0")+COUNTIFS('GSTN-Diff Gross'!$D$7:$D$1006,BOOKS!E219,'GSTN-Diff Gross'!$U$7:$U$1006,"&lt;&gt;0")+COUNTIFS('GSTN-Diff Gross'!$D$7:$D$1006,BOOKS!E219,'GSTN-Diff Gross'!$V$7:$V$1006,"&lt;&gt;0"),BOOKS!F219,"")</f>
        <v/>
      </c>
      <c r="E219" s="67" t="str">
        <f>IF(COUNTIFS('GSTN-Diff Gross'!$D$7:$D$1006,BOOKS!E219,'GSTN-Diff Gross'!$R$7:$R$1006,"&lt;&gt;0")+COUNTIFS('GSTN-Diff Gross'!$D$7:$D$1006,BOOKS!E219,'GSTN-Diff Gross'!$S$7:$S$1006,"&lt;&gt;0")+COUNTIFS('GSTN-Diff Gross'!$D$7:$D$1006,BOOKS!E219,'GSTN-Diff Gross'!$T$7:$T$1006,"&lt;&gt;0")+COUNTIFS('GSTN-Diff Gross'!$D$7:$D$1006,BOOKS!E219,'GSTN-Diff Gross'!$U$7:$U$1006,"&lt;&gt;0")+COUNTIFS('GSTN-Diff Gross'!$D$7:$D$1006,BOOKS!E219,'GSTN-Diff Gross'!$V$7:$V$1006,"&lt;&gt;0"),BOOKS!G219,"")</f>
        <v/>
      </c>
      <c r="F219" s="89" t="str">
        <f>IF(COUNTIFS('GSTN-Diff Gross'!$D$7:$D$1006,BOOKS!E219,'GSTN-Diff Gross'!$R$7:$R$1006,"&lt;&gt;0")+COUNTIFS('GSTN-Diff Gross'!$D$7:$D$1006,BOOKS!E219,'GSTN-Diff Gross'!$S$7:$S$1006,"&lt;&gt;0")+COUNTIFS('GSTN-Diff Gross'!$D$7:$D$1006,BOOKS!E219,'GSTN-Diff Gross'!$T$7:$T$1006,"&lt;&gt;0")+COUNTIFS('GSTN-Diff Gross'!$D$7:$D$1006,BOOKS!E219,'GSTN-Diff Gross'!$U$7:$U$1006,"&lt;&gt;0")+COUNTIFS('GSTN-Diff Gross'!$D$7:$D$1006,BOOKS!E219,'GSTN-Diff Gross'!$V$7:$V$1006,"&lt;&gt;0"),BOOKS!H219,"")</f>
        <v/>
      </c>
      <c r="G219" s="96">
        <f t="shared" si="25"/>
        <v>0</v>
      </c>
      <c r="H219" s="96">
        <f t="shared" si="26"/>
        <v>0</v>
      </c>
      <c r="I219" s="97">
        <f t="shared" si="27"/>
        <v>0</v>
      </c>
      <c r="J219" s="98">
        <f t="shared" si="28"/>
        <v>0</v>
      </c>
      <c r="K219" s="96">
        <f t="shared" si="29"/>
        <v>0</v>
      </c>
      <c r="L219" s="93">
        <f>IF(COUNTIFS('GSTN-Diff Gross'!$D$7:$D$1006,BOOKS!E219,'GSTN-Diff Gross'!$R$7:$R$1006,"&lt;&gt;0")+COUNTIFS('GSTN-Diff Gross'!$D$7:$D$1006,BOOKS!E219,'GSTN-Diff Gross'!$S$7:$S$1006,"&lt;&gt;0")+COUNTIFS('GSTN-Diff Gross'!$D$7:$D$1006,BOOKS!E219,'GSTN-Diff Gross'!$T$7:$T$1006,"&lt;&gt;0")+COUNTIFS('GSTN-Diff Gross'!$D$7:$D$1006,BOOKS!E219,'GSTN-Diff Gross'!$U$7:$U$1006,"&lt;&gt;0")+COUNTIFS('GSTN-Diff Gross'!$D$7:$D$1006,BOOKS!E219,'GSTN-Diff Gross'!$V$7:$V$1006,"&lt;&gt;0"),BOOKS!I219,0)</f>
        <v>0</v>
      </c>
      <c r="M219" s="88">
        <f>IF(COUNTIFS('GSTN-Diff Gross'!$D$7:$D$1006,BOOKS!E219,'GSTN-Diff Gross'!$R$7:$R$1006,"&lt;&gt;0")+COUNTIFS('GSTN-Diff Gross'!$D$7:$D$1006,BOOKS!E219,'GSTN-Diff Gross'!$S$7:$S$1006,"&lt;&gt;0")+COUNTIFS('GSTN-Diff Gross'!$D$7:$D$1006,BOOKS!E219,'GSTN-Diff Gross'!$T$7:$T$1006,"&lt;&gt;0")+COUNTIFS('GSTN-Diff Gross'!$D$7:$D$1006,BOOKS!E219,'GSTN-Diff Gross'!$U$7:$U$1006,"&lt;&gt;0")+COUNTIFS('GSTN-Diff Gross'!$D$7:$D$1006,BOOKS!E219,'GSTN-Diff Gross'!$V$7:$V$1006,"&lt;&gt;0"),BOOKS!J219,0)</f>
        <v>0</v>
      </c>
      <c r="N219" s="88">
        <f>IF(COUNTIFS('GSTN-Diff Gross'!$D$7:$D$1006,BOOKS!E219,'GSTN-Diff Gross'!$R$7:$R$1006,"&lt;&gt;0")+COUNTIFS('GSTN-Diff Gross'!$D$7:$D$1006,BOOKS!E219,'GSTN-Diff Gross'!$S$7:$S$1006,"&lt;&gt;0")+COUNTIFS('GSTN-Diff Gross'!$D$7:$D$1006,BOOKS!E219,'GSTN-Diff Gross'!$T$7:$T$1006,"&lt;&gt;0")+COUNTIFS('GSTN-Diff Gross'!$D$7:$D$1006,BOOKS!E219,'GSTN-Diff Gross'!$U$7:$U$1006,"&lt;&gt;0")+COUNTIFS('GSTN-Diff Gross'!$D$7:$D$1006,BOOKS!E219,'GSTN-Diff Gross'!$V$7:$V$1006,"&lt;&gt;0"),BOOKS!K219,0)</f>
        <v>0</v>
      </c>
      <c r="O219" s="88">
        <f>IF(COUNTIFS('GSTN-Diff Gross'!$D$7:$D$1006,BOOKS!E219,'GSTN-Diff Gross'!$R$7:$R$1006,"&lt;&gt;0")+COUNTIFS('GSTN-Diff Gross'!$D$7:$D$1006,BOOKS!E219,'GSTN-Diff Gross'!$S$7:$S$1006,"&lt;&gt;0")+COUNTIFS('GSTN-Diff Gross'!$D$7:$D$1006,BOOKS!E219,'GSTN-Diff Gross'!$T$7:$T$1006,"&lt;&gt;0")+COUNTIFS('GSTN-Diff Gross'!$D$7:$D$1006,BOOKS!E219,'GSTN-Diff Gross'!$U$7:$U$1006,"&lt;&gt;0")+COUNTIFS('GSTN-Diff Gross'!$D$7:$D$1006,BOOKS!E219,'GSTN-Diff Gross'!$V$7:$V$1006,"&lt;&gt;0"),BOOKS!L219,0)</f>
        <v>0</v>
      </c>
      <c r="P219" s="88">
        <f>IF(COUNTIFS('GSTN-Diff Gross'!$D$7:$D$1006,BOOKS!E219,'GSTN-Diff Gross'!$R$7:$R$1006,"&lt;&gt;0")+COUNTIFS('GSTN-Diff Gross'!$D$7:$D$1006,BOOKS!E219,'GSTN-Diff Gross'!$S$7:$S$1006,"&lt;&gt;0")+COUNTIFS('GSTN-Diff Gross'!$D$7:$D$1006,BOOKS!E219,'GSTN-Diff Gross'!$T$7:$T$1006,"&lt;&gt;0")+COUNTIFS('GSTN-Diff Gross'!$D$7:$D$1006,BOOKS!E219,'GSTN-Diff Gross'!$U$7:$U$1006,"&lt;&gt;0")+COUNTIFS('GSTN-Diff Gross'!$D$7:$D$1006,BOOKS!E219,'GSTN-Diff Gross'!$V$7:$V$1006,"&lt;&gt;0"),BOOKS!M219,0)</f>
        <v>0</v>
      </c>
      <c r="Q219" s="84">
        <f>IFERROR(IF(B219="",0,SUMPRODUCT(('2A'!$D$6:$D$1005='GSTN-Bill Wise'!B219)*'2A'!$I$6:$I$1005)),0)</f>
        <v>0</v>
      </c>
      <c r="R219" s="44">
        <f>IFERROR(IF(B219="",0,SUMPRODUCT(('2A'!$D$6:$D$1005='GSTN-Bill Wise'!B219)*'2A'!$J$6:$J$1005)),0)</f>
        <v>0</v>
      </c>
      <c r="S219" s="44">
        <f>IFERROR(IF(B219="",0,SUMPRODUCT(('2A'!$D$6:$D$1005='GSTN-Bill Wise'!B219)*'2A'!$K$6:$K$1005)),0)</f>
        <v>0</v>
      </c>
      <c r="T219" s="44">
        <f>IFERROR(IF(B219="",0,SUMPRODUCT(('2A'!$D$6:$D$1005='GSTN-Bill Wise'!B219)*'2A'!$L$6:$L$1005)),0)</f>
        <v>0</v>
      </c>
      <c r="U219" s="44">
        <f>IFERROR(IF(B219="",0,SUMPRODUCT(('2A'!$D$6:$D$1005='GSTN-Bill Wise'!B219)*'2A'!$M$6:$M$1005)),0)</f>
        <v>0</v>
      </c>
      <c r="V219" s="111"/>
    </row>
    <row r="220" spans="1:22">
      <c r="A220" s="161">
        <f t="shared" si="30"/>
        <v>215</v>
      </c>
      <c r="B220" s="161" t="str">
        <f t="shared" si="24"/>
        <v/>
      </c>
      <c r="C220" s="161" t="str">
        <f>IF(COUNTIFS('GSTN-Diff Gross'!$D$7:$D$1006,BOOKS!E220,'GSTN-Diff Gross'!$R$7:$R$1006,"&lt;&gt;0")+COUNTIFS('GSTN-Diff Gross'!$D$7:$D$1006,BOOKS!E220,'GSTN-Diff Gross'!$S$7:$S$1006,"&lt;&gt;0")+COUNTIFS('GSTN-Diff Gross'!$D$7:$D$1006,BOOKS!E220,'GSTN-Diff Gross'!$T$7:$T$1006,"&lt;&gt;0")+COUNTIFS('GSTN-Diff Gross'!$D$7:$D$1006,BOOKS!E220,'GSTN-Diff Gross'!$U$7:$U$1006,"&lt;&gt;0")+COUNTIFS('GSTN-Diff Gross'!$D$7:$D$1006,BOOKS!E220,'GSTN-Diff Gross'!$V$7:$V$1006,"&lt;&gt;0"),BOOKS!E220,"")</f>
        <v/>
      </c>
      <c r="D220" s="41" t="str">
        <f>IF(COUNTIFS('GSTN-Diff Gross'!$D$7:$D$1006,BOOKS!E220,'GSTN-Diff Gross'!$R$7:$R$1006,"&lt;&gt;0")+COUNTIFS('GSTN-Diff Gross'!$D$7:$D$1006,BOOKS!E220,'GSTN-Diff Gross'!$S$7:$S$1006,"&lt;&gt;0")+COUNTIFS('GSTN-Diff Gross'!$D$7:$D$1006,BOOKS!E220,'GSTN-Diff Gross'!$T$7:$T$1006,"&lt;&gt;0")+COUNTIFS('GSTN-Diff Gross'!$D$7:$D$1006,BOOKS!E220,'GSTN-Diff Gross'!$U$7:$U$1006,"&lt;&gt;0")+COUNTIFS('GSTN-Diff Gross'!$D$7:$D$1006,BOOKS!E220,'GSTN-Diff Gross'!$V$7:$V$1006,"&lt;&gt;0"),BOOKS!F220,"")</f>
        <v/>
      </c>
      <c r="E220" s="68" t="str">
        <f>IF(COUNTIFS('GSTN-Diff Gross'!$D$7:$D$1006,BOOKS!E220,'GSTN-Diff Gross'!$R$7:$R$1006,"&lt;&gt;0")+COUNTIFS('GSTN-Diff Gross'!$D$7:$D$1006,BOOKS!E220,'GSTN-Diff Gross'!$S$7:$S$1006,"&lt;&gt;0")+COUNTIFS('GSTN-Diff Gross'!$D$7:$D$1006,BOOKS!E220,'GSTN-Diff Gross'!$T$7:$T$1006,"&lt;&gt;0")+COUNTIFS('GSTN-Diff Gross'!$D$7:$D$1006,BOOKS!E220,'GSTN-Diff Gross'!$U$7:$U$1006,"&lt;&gt;0")+COUNTIFS('GSTN-Diff Gross'!$D$7:$D$1006,BOOKS!E220,'GSTN-Diff Gross'!$V$7:$V$1006,"&lt;&gt;0"),BOOKS!G220,"")</f>
        <v/>
      </c>
      <c r="F220" s="90" t="str">
        <f>IF(COUNTIFS('GSTN-Diff Gross'!$D$7:$D$1006,BOOKS!E220,'GSTN-Diff Gross'!$R$7:$R$1006,"&lt;&gt;0")+COUNTIFS('GSTN-Diff Gross'!$D$7:$D$1006,BOOKS!E220,'GSTN-Diff Gross'!$S$7:$S$1006,"&lt;&gt;0")+COUNTIFS('GSTN-Diff Gross'!$D$7:$D$1006,BOOKS!E220,'GSTN-Diff Gross'!$T$7:$T$1006,"&lt;&gt;0")+COUNTIFS('GSTN-Diff Gross'!$D$7:$D$1006,BOOKS!E220,'GSTN-Diff Gross'!$U$7:$U$1006,"&lt;&gt;0")+COUNTIFS('GSTN-Diff Gross'!$D$7:$D$1006,BOOKS!E220,'GSTN-Diff Gross'!$V$7:$V$1006,"&lt;&gt;0"),BOOKS!H220,"")</f>
        <v/>
      </c>
      <c r="G220" s="167">
        <f t="shared" si="25"/>
        <v>0</v>
      </c>
      <c r="H220" s="167">
        <f t="shared" si="26"/>
        <v>0</v>
      </c>
      <c r="I220" s="167">
        <f t="shared" si="27"/>
        <v>0</v>
      </c>
      <c r="J220" s="167">
        <f t="shared" si="28"/>
        <v>0</v>
      </c>
      <c r="K220" s="167">
        <f t="shared" si="29"/>
        <v>0</v>
      </c>
      <c r="L220" s="99">
        <f>IF(COUNTIFS('GSTN-Diff Gross'!$D$7:$D$1006,BOOKS!E220,'GSTN-Diff Gross'!$R$7:$R$1006,"&lt;&gt;0")+COUNTIFS('GSTN-Diff Gross'!$D$7:$D$1006,BOOKS!E220,'GSTN-Diff Gross'!$S$7:$S$1006,"&lt;&gt;0")+COUNTIFS('GSTN-Diff Gross'!$D$7:$D$1006,BOOKS!E220,'GSTN-Diff Gross'!$T$7:$T$1006,"&lt;&gt;0")+COUNTIFS('GSTN-Diff Gross'!$D$7:$D$1006,BOOKS!E220,'GSTN-Diff Gross'!$U$7:$U$1006,"&lt;&gt;0")+COUNTIFS('GSTN-Diff Gross'!$D$7:$D$1006,BOOKS!E220,'GSTN-Diff Gross'!$V$7:$V$1006,"&lt;&gt;0"),BOOKS!I220,0)</f>
        <v>0</v>
      </c>
      <c r="M220" s="100">
        <f>IF(COUNTIFS('GSTN-Diff Gross'!$D$7:$D$1006,BOOKS!E220,'GSTN-Diff Gross'!$R$7:$R$1006,"&lt;&gt;0")+COUNTIFS('GSTN-Diff Gross'!$D$7:$D$1006,BOOKS!E220,'GSTN-Diff Gross'!$S$7:$S$1006,"&lt;&gt;0")+COUNTIFS('GSTN-Diff Gross'!$D$7:$D$1006,BOOKS!E220,'GSTN-Diff Gross'!$T$7:$T$1006,"&lt;&gt;0")+COUNTIFS('GSTN-Diff Gross'!$D$7:$D$1006,BOOKS!E220,'GSTN-Diff Gross'!$U$7:$U$1006,"&lt;&gt;0")+COUNTIFS('GSTN-Diff Gross'!$D$7:$D$1006,BOOKS!E220,'GSTN-Diff Gross'!$V$7:$V$1006,"&lt;&gt;0"),BOOKS!J220,0)</f>
        <v>0</v>
      </c>
      <c r="N220" s="100">
        <f>IF(COUNTIFS('GSTN-Diff Gross'!$D$7:$D$1006,BOOKS!E220,'GSTN-Diff Gross'!$R$7:$R$1006,"&lt;&gt;0")+COUNTIFS('GSTN-Diff Gross'!$D$7:$D$1006,BOOKS!E220,'GSTN-Diff Gross'!$S$7:$S$1006,"&lt;&gt;0")+COUNTIFS('GSTN-Diff Gross'!$D$7:$D$1006,BOOKS!E220,'GSTN-Diff Gross'!$T$7:$T$1006,"&lt;&gt;0")+COUNTIFS('GSTN-Diff Gross'!$D$7:$D$1006,BOOKS!E220,'GSTN-Diff Gross'!$U$7:$U$1006,"&lt;&gt;0")+COUNTIFS('GSTN-Diff Gross'!$D$7:$D$1006,BOOKS!E220,'GSTN-Diff Gross'!$V$7:$V$1006,"&lt;&gt;0"),BOOKS!K220,0)</f>
        <v>0</v>
      </c>
      <c r="O220" s="100">
        <f>IF(COUNTIFS('GSTN-Diff Gross'!$D$7:$D$1006,BOOKS!E220,'GSTN-Diff Gross'!$R$7:$R$1006,"&lt;&gt;0")+COUNTIFS('GSTN-Diff Gross'!$D$7:$D$1006,BOOKS!E220,'GSTN-Diff Gross'!$S$7:$S$1006,"&lt;&gt;0")+COUNTIFS('GSTN-Diff Gross'!$D$7:$D$1006,BOOKS!E220,'GSTN-Diff Gross'!$T$7:$T$1006,"&lt;&gt;0")+COUNTIFS('GSTN-Diff Gross'!$D$7:$D$1006,BOOKS!E220,'GSTN-Diff Gross'!$U$7:$U$1006,"&lt;&gt;0")+COUNTIFS('GSTN-Diff Gross'!$D$7:$D$1006,BOOKS!E220,'GSTN-Diff Gross'!$V$7:$V$1006,"&lt;&gt;0"),BOOKS!L220,0)</f>
        <v>0</v>
      </c>
      <c r="P220" s="100">
        <f>IF(COUNTIFS('GSTN-Diff Gross'!$D$7:$D$1006,BOOKS!E220,'GSTN-Diff Gross'!$R$7:$R$1006,"&lt;&gt;0")+COUNTIFS('GSTN-Diff Gross'!$D$7:$D$1006,BOOKS!E220,'GSTN-Diff Gross'!$S$7:$S$1006,"&lt;&gt;0")+COUNTIFS('GSTN-Diff Gross'!$D$7:$D$1006,BOOKS!E220,'GSTN-Diff Gross'!$T$7:$T$1006,"&lt;&gt;0")+COUNTIFS('GSTN-Diff Gross'!$D$7:$D$1006,BOOKS!E220,'GSTN-Diff Gross'!$U$7:$U$1006,"&lt;&gt;0")+COUNTIFS('GSTN-Diff Gross'!$D$7:$D$1006,BOOKS!E220,'GSTN-Diff Gross'!$V$7:$V$1006,"&lt;&gt;0"),BOOKS!M220,0)</f>
        <v>0</v>
      </c>
      <c r="Q220" s="94">
        <f>IFERROR(IF(B220="",0,SUMPRODUCT(('2A'!$D$6:$D$1005='GSTN-Bill Wise'!B220)*'2A'!$I$6:$I$1005)),0)</f>
        <v>0</v>
      </c>
      <c r="R220" s="95">
        <f>IFERROR(IF(B220="",0,SUMPRODUCT(('2A'!$D$6:$D$1005='GSTN-Bill Wise'!B220)*'2A'!$J$6:$J$1005)),0)</f>
        <v>0</v>
      </c>
      <c r="S220" s="95">
        <f>IFERROR(IF(B220="",0,SUMPRODUCT(('2A'!$D$6:$D$1005='GSTN-Bill Wise'!B220)*'2A'!$K$6:$K$1005)),0)</f>
        <v>0</v>
      </c>
      <c r="T220" s="95">
        <f>IFERROR(IF(B220="",0,SUMPRODUCT(('2A'!$D$6:$D$1005='GSTN-Bill Wise'!B220)*'2A'!$L$6:$L$1005)),0)</f>
        <v>0</v>
      </c>
      <c r="U220" s="95">
        <f>IFERROR(IF(B220="",0,SUMPRODUCT(('2A'!$D$6:$D$1005='GSTN-Bill Wise'!B220)*'2A'!$M$6:$M$1005)),0)</f>
        <v>0</v>
      </c>
      <c r="V220" s="111"/>
    </row>
    <row r="221" spans="1:22">
      <c r="A221" s="162">
        <f t="shared" si="30"/>
        <v>216</v>
      </c>
      <c r="B221" s="162" t="str">
        <f t="shared" si="24"/>
        <v/>
      </c>
      <c r="C221" s="162" t="str">
        <f>IF(COUNTIFS('GSTN-Diff Gross'!$D$7:$D$1006,BOOKS!E221,'GSTN-Diff Gross'!$R$7:$R$1006,"&lt;&gt;0")+COUNTIFS('GSTN-Diff Gross'!$D$7:$D$1006,BOOKS!E221,'GSTN-Diff Gross'!$S$7:$S$1006,"&lt;&gt;0")+COUNTIFS('GSTN-Diff Gross'!$D$7:$D$1006,BOOKS!E221,'GSTN-Diff Gross'!$T$7:$T$1006,"&lt;&gt;0")+COUNTIFS('GSTN-Diff Gross'!$D$7:$D$1006,BOOKS!E221,'GSTN-Diff Gross'!$U$7:$U$1006,"&lt;&gt;0")+COUNTIFS('GSTN-Diff Gross'!$D$7:$D$1006,BOOKS!E221,'GSTN-Diff Gross'!$V$7:$V$1006,"&lt;&gt;0"),BOOKS!E221,"")</f>
        <v/>
      </c>
      <c r="D221" s="44" t="str">
        <f>IF(COUNTIFS('GSTN-Diff Gross'!$D$7:$D$1006,BOOKS!E221,'GSTN-Diff Gross'!$R$7:$R$1006,"&lt;&gt;0")+COUNTIFS('GSTN-Diff Gross'!$D$7:$D$1006,BOOKS!E221,'GSTN-Diff Gross'!$S$7:$S$1006,"&lt;&gt;0")+COUNTIFS('GSTN-Diff Gross'!$D$7:$D$1006,BOOKS!E221,'GSTN-Diff Gross'!$T$7:$T$1006,"&lt;&gt;0")+COUNTIFS('GSTN-Diff Gross'!$D$7:$D$1006,BOOKS!E221,'GSTN-Diff Gross'!$U$7:$U$1006,"&lt;&gt;0")+COUNTIFS('GSTN-Diff Gross'!$D$7:$D$1006,BOOKS!E221,'GSTN-Diff Gross'!$V$7:$V$1006,"&lt;&gt;0"),BOOKS!F221,"")</f>
        <v/>
      </c>
      <c r="E221" s="67" t="str">
        <f>IF(COUNTIFS('GSTN-Diff Gross'!$D$7:$D$1006,BOOKS!E221,'GSTN-Diff Gross'!$R$7:$R$1006,"&lt;&gt;0")+COUNTIFS('GSTN-Diff Gross'!$D$7:$D$1006,BOOKS!E221,'GSTN-Diff Gross'!$S$7:$S$1006,"&lt;&gt;0")+COUNTIFS('GSTN-Diff Gross'!$D$7:$D$1006,BOOKS!E221,'GSTN-Diff Gross'!$T$7:$T$1006,"&lt;&gt;0")+COUNTIFS('GSTN-Diff Gross'!$D$7:$D$1006,BOOKS!E221,'GSTN-Diff Gross'!$U$7:$U$1006,"&lt;&gt;0")+COUNTIFS('GSTN-Diff Gross'!$D$7:$D$1006,BOOKS!E221,'GSTN-Diff Gross'!$V$7:$V$1006,"&lt;&gt;0"),BOOKS!G221,"")</f>
        <v/>
      </c>
      <c r="F221" s="89" t="str">
        <f>IF(COUNTIFS('GSTN-Diff Gross'!$D$7:$D$1006,BOOKS!E221,'GSTN-Diff Gross'!$R$7:$R$1006,"&lt;&gt;0")+COUNTIFS('GSTN-Diff Gross'!$D$7:$D$1006,BOOKS!E221,'GSTN-Diff Gross'!$S$7:$S$1006,"&lt;&gt;0")+COUNTIFS('GSTN-Diff Gross'!$D$7:$D$1006,BOOKS!E221,'GSTN-Diff Gross'!$T$7:$T$1006,"&lt;&gt;0")+COUNTIFS('GSTN-Diff Gross'!$D$7:$D$1006,BOOKS!E221,'GSTN-Diff Gross'!$U$7:$U$1006,"&lt;&gt;0")+COUNTIFS('GSTN-Diff Gross'!$D$7:$D$1006,BOOKS!E221,'GSTN-Diff Gross'!$V$7:$V$1006,"&lt;&gt;0"),BOOKS!H221,"")</f>
        <v/>
      </c>
      <c r="G221" s="96">
        <f t="shared" si="25"/>
        <v>0</v>
      </c>
      <c r="H221" s="96">
        <f t="shared" si="26"/>
        <v>0</v>
      </c>
      <c r="I221" s="97">
        <f t="shared" si="27"/>
        <v>0</v>
      </c>
      <c r="J221" s="98">
        <f t="shared" si="28"/>
        <v>0</v>
      </c>
      <c r="K221" s="96">
        <f t="shared" si="29"/>
        <v>0</v>
      </c>
      <c r="L221" s="93">
        <f>IF(COUNTIFS('GSTN-Diff Gross'!$D$7:$D$1006,BOOKS!E221,'GSTN-Diff Gross'!$R$7:$R$1006,"&lt;&gt;0")+COUNTIFS('GSTN-Diff Gross'!$D$7:$D$1006,BOOKS!E221,'GSTN-Diff Gross'!$S$7:$S$1006,"&lt;&gt;0")+COUNTIFS('GSTN-Diff Gross'!$D$7:$D$1006,BOOKS!E221,'GSTN-Diff Gross'!$T$7:$T$1006,"&lt;&gt;0")+COUNTIFS('GSTN-Diff Gross'!$D$7:$D$1006,BOOKS!E221,'GSTN-Diff Gross'!$U$7:$U$1006,"&lt;&gt;0")+COUNTIFS('GSTN-Diff Gross'!$D$7:$D$1006,BOOKS!E221,'GSTN-Diff Gross'!$V$7:$V$1006,"&lt;&gt;0"),BOOKS!I221,0)</f>
        <v>0</v>
      </c>
      <c r="M221" s="88">
        <f>IF(COUNTIFS('GSTN-Diff Gross'!$D$7:$D$1006,BOOKS!E221,'GSTN-Diff Gross'!$R$7:$R$1006,"&lt;&gt;0")+COUNTIFS('GSTN-Diff Gross'!$D$7:$D$1006,BOOKS!E221,'GSTN-Diff Gross'!$S$7:$S$1006,"&lt;&gt;0")+COUNTIFS('GSTN-Diff Gross'!$D$7:$D$1006,BOOKS!E221,'GSTN-Diff Gross'!$T$7:$T$1006,"&lt;&gt;0")+COUNTIFS('GSTN-Diff Gross'!$D$7:$D$1006,BOOKS!E221,'GSTN-Diff Gross'!$U$7:$U$1006,"&lt;&gt;0")+COUNTIFS('GSTN-Diff Gross'!$D$7:$D$1006,BOOKS!E221,'GSTN-Diff Gross'!$V$7:$V$1006,"&lt;&gt;0"),BOOKS!J221,0)</f>
        <v>0</v>
      </c>
      <c r="N221" s="88">
        <f>IF(COUNTIFS('GSTN-Diff Gross'!$D$7:$D$1006,BOOKS!E221,'GSTN-Diff Gross'!$R$7:$R$1006,"&lt;&gt;0")+COUNTIFS('GSTN-Diff Gross'!$D$7:$D$1006,BOOKS!E221,'GSTN-Diff Gross'!$S$7:$S$1006,"&lt;&gt;0")+COUNTIFS('GSTN-Diff Gross'!$D$7:$D$1006,BOOKS!E221,'GSTN-Diff Gross'!$T$7:$T$1006,"&lt;&gt;0")+COUNTIFS('GSTN-Diff Gross'!$D$7:$D$1006,BOOKS!E221,'GSTN-Diff Gross'!$U$7:$U$1006,"&lt;&gt;0")+COUNTIFS('GSTN-Diff Gross'!$D$7:$D$1006,BOOKS!E221,'GSTN-Diff Gross'!$V$7:$V$1006,"&lt;&gt;0"),BOOKS!K221,0)</f>
        <v>0</v>
      </c>
      <c r="O221" s="88">
        <f>IF(COUNTIFS('GSTN-Diff Gross'!$D$7:$D$1006,BOOKS!E221,'GSTN-Diff Gross'!$R$7:$R$1006,"&lt;&gt;0")+COUNTIFS('GSTN-Diff Gross'!$D$7:$D$1006,BOOKS!E221,'GSTN-Diff Gross'!$S$7:$S$1006,"&lt;&gt;0")+COUNTIFS('GSTN-Diff Gross'!$D$7:$D$1006,BOOKS!E221,'GSTN-Diff Gross'!$T$7:$T$1006,"&lt;&gt;0")+COUNTIFS('GSTN-Diff Gross'!$D$7:$D$1006,BOOKS!E221,'GSTN-Diff Gross'!$U$7:$U$1006,"&lt;&gt;0")+COUNTIFS('GSTN-Diff Gross'!$D$7:$D$1006,BOOKS!E221,'GSTN-Diff Gross'!$V$7:$V$1006,"&lt;&gt;0"),BOOKS!L221,0)</f>
        <v>0</v>
      </c>
      <c r="P221" s="88">
        <f>IF(COUNTIFS('GSTN-Diff Gross'!$D$7:$D$1006,BOOKS!E221,'GSTN-Diff Gross'!$R$7:$R$1006,"&lt;&gt;0")+COUNTIFS('GSTN-Diff Gross'!$D$7:$D$1006,BOOKS!E221,'GSTN-Diff Gross'!$S$7:$S$1006,"&lt;&gt;0")+COUNTIFS('GSTN-Diff Gross'!$D$7:$D$1006,BOOKS!E221,'GSTN-Diff Gross'!$T$7:$T$1006,"&lt;&gt;0")+COUNTIFS('GSTN-Diff Gross'!$D$7:$D$1006,BOOKS!E221,'GSTN-Diff Gross'!$U$7:$U$1006,"&lt;&gt;0")+COUNTIFS('GSTN-Diff Gross'!$D$7:$D$1006,BOOKS!E221,'GSTN-Diff Gross'!$V$7:$V$1006,"&lt;&gt;0"),BOOKS!M221,0)</f>
        <v>0</v>
      </c>
      <c r="Q221" s="84">
        <f>IFERROR(IF(B221="",0,SUMPRODUCT(('2A'!$D$6:$D$1005='GSTN-Bill Wise'!B221)*'2A'!$I$6:$I$1005)),0)</f>
        <v>0</v>
      </c>
      <c r="R221" s="44">
        <f>IFERROR(IF(B221="",0,SUMPRODUCT(('2A'!$D$6:$D$1005='GSTN-Bill Wise'!B221)*'2A'!$J$6:$J$1005)),0)</f>
        <v>0</v>
      </c>
      <c r="S221" s="44">
        <f>IFERROR(IF(B221="",0,SUMPRODUCT(('2A'!$D$6:$D$1005='GSTN-Bill Wise'!B221)*'2A'!$K$6:$K$1005)),0)</f>
        <v>0</v>
      </c>
      <c r="T221" s="44">
        <f>IFERROR(IF(B221="",0,SUMPRODUCT(('2A'!$D$6:$D$1005='GSTN-Bill Wise'!B221)*'2A'!$L$6:$L$1005)),0)</f>
        <v>0</v>
      </c>
      <c r="U221" s="44">
        <f>IFERROR(IF(B221="",0,SUMPRODUCT(('2A'!$D$6:$D$1005='GSTN-Bill Wise'!B221)*'2A'!$M$6:$M$1005)),0)</f>
        <v>0</v>
      </c>
      <c r="V221" s="111"/>
    </row>
    <row r="222" spans="1:22">
      <c r="A222" s="161">
        <f t="shared" si="30"/>
        <v>217</v>
      </c>
      <c r="B222" s="161" t="str">
        <f t="shared" si="24"/>
        <v/>
      </c>
      <c r="C222" s="161" t="str">
        <f>IF(COUNTIFS('GSTN-Diff Gross'!$D$7:$D$1006,BOOKS!E222,'GSTN-Diff Gross'!$R$7:$R$1006,"&lt;&gt;0")+COUNTIFS('GSTN-Diff Gross'!$D$7:$D$1006,BOOKS!E222,'GSTN-Diff Gross'!$S$7:$S$1006,"&lt;&gt;0")+COUNTIFS('GSTN-Diff Gross'!$D$7:$D$1006,BOOKS!E222,'GSTN-Diff Gross'!$T$7:$T$1006,"&lt;&gt;0")+COUNTIFS('GSTN-Diff Gross'!$D$7:$D$1006,BOOKS!E222,'GSTN-Diff Gross'!$U$7:$U$1006,"&lt;&gt;0")+COUNTIFS('GSTN-Diff Gross'!$D$7:$D$1006,BOOKS!E222,'GSTN-Diff Gross'!$V$7:$V$1006,"&lt;&gt;0"),BOOKS!E222,"")</f>
        <v/>
      </c>
      <c r="D222" s="41" t="str">
        <f>IF(COUNTIFS('GSTN-Diff Gross'!$D$7:$D$1006,BOOKS!E222,'GSTN-Diff Gross'!$R$7:$R$1006,"&lt;&gt;0")+COUNTIFS('GSTN-Diff Gross'!$D$7:$D$1006,BOOKS!E222,'GSTN-Diff Gross'!$S$7:$S$1006,"&lt;&gt;0")+COUNTIFS('GSTN-Diff Gross'!$D$7:$D$1006,BOOKS!E222,'GSTN-Diff Gross'!$T$7:$T$1006,"&lt;&gt;0")+COUNTIFS('GSTN-Diff Gross'!$D$7:$D$1006,BOOKS!E222,'GSTN-Diff Gross'!$U$7:$U$1006,"&lt;&gt;0")+COUNTIFS('GSTN-Diff Gross'!$D$7:$D$1006,BOOKS!E222,'GSTN-Diff Gross'!$V$7:$V$1006,"&lt;&gt;0"),BOOKS!F222,"")</f>
        <v/>
      </c>
      <c r="E222" s="68" t="str">
        <f>IF(COUNTIFS('GSTN-Diff Gross'!$D$7:$D$1006,BOOKS!E222,'GSTN-Diff Gross'!$R$7:$R$1006,"&lt;&gt;0")+COUNTIFS('GSTN-Diff Gross'!$D$7:$D$1006,BOOKS!E222,'GSTN-Diff Gross'!$S$7:$S$1006,"&lt;&gt;0")+COUNTIFS('GSTN-Diff Gross'!$D$7:$D$1006,BOOKS!E222,'GSTN-Diff Gross'!$T$7:$T$1006,"&lt;&gt;0")+COUNTIFS('GSTN-Diff Gross'!$D$7:$D$1006,BOOKS!E222,'GSTN-Diff Gross'!$U$7:$U$1006,"&lt;&gt;0")+COUNTIFS('GSTN-Diff Gross'!$D$7:$D$1006,BOOKS!E222,'GSTN-Diff Gross'!$V$7:$V$1006,"&lt;&gt;0"),BOOKS!G222,"")</f>
        <v/>
      </c>
      <c r="F222" s="90" t="str">
        <f>IF(COUNTIFS('GSTN-Diff Gross'!$D$7:$D$1006,BOOKS!E222,'GSTN-Diff Gross'!$R$7:$R$1006,"&lt;&gt;0")+COUNTIFS('GSTN-Diff Gross'!$D$7:$D$1006,BOOKS!E222,'GSTN-Diff Gross'!$S$7:$S$1006,"&lt;&gt;0")+COUNTIFS('GSTN-Diff Gross'!$D$7:$D$1006,BOOKS!E222,'GSTN-Diff Gross'!$T$7:$T$1006,"&lt;&gt;0")+COUNTIFS('GSTN-Diff Gross'!$D$7:$D$1006,BOOKS!E222,'GSTN-Diff Gross'!$U$7:$U$1006,"&lt;&gt;0")+COUNTIFS('GSTN-Diff Gross'!$D$7:$D$1006,BOOKS!E222,'GSTN-Diff Gross'!$V$7:$V$1006,"&lt;&gt;0"),BOOKS!H222,"")</f>
        <v/>
      </c>
      <c r="G222" s="167">
        <f t="shared" si="25"/>
        <v>0</v>
      </c>
      <c r="H222" s="167">
        <f t="shared" si="26"/>
        <v>0</v>
      </c>
      <c r="I222" s="167">
        <f t="shared" si="27"/>
        <v>0</v>
      </c>
      <c r="J222" s="167">
        <f t="shared" si="28"/>
        <v>0</v>
      </c>
      <c r="K222" s="167">
        <f t="shared" si="29"/>
        <v>0</v>
      </c>
      <c r="L222" s="99">
        <f>IF(COUNTIFS('GSTN-Diff Gross'!$D$7:$D$1006,BOOKS!E222,'GSTN-Diff Gross'!$R$7:$R$1006,"&lt;&gt;0")+COUNTIFS('GSTN-Diff Gross'!$D$7:$D$1006,BOOKS!E222,'GSTN-Diff Gross'!$S$7:$S$1006,"&lt;&gt;0")+COUNTIFS('GSTN-Diff Gross'!$D$7:$D$1006,BOOKS!E222,'GSTN-Diff Gross'!$T$7:$T$1006,"&lt;&gt;0")+COUNTIFS('GSTN-Diff Gross'!$D$7:$D$1006,BOOKS!E222,'GSTN-Diff Gross'!$U$7:$U$1006,"&lt;&gt;0")+COUNTIFS('GSTN-Diff Gross'!$D$7:$D$1006,BOOKS!E222,'GSTN-Diff Gross'!$V$7:$V$1006,"&lt;&gt;0"),BOOKS!I222,0)</f>
        <v>0</v>
      </c>
      <c r="M222" s="100">
        <f>IF(COUNTIFS('GSTN-Diff Gross'!$D$7:$D$1006,BOOKS!E222,'GSTN-Diff Gross'!$R$7:$R$1006,"&lt;&gt;0")+COUNTIFS('GSTN-Diff Gross'!$D$7:$D$1006,BOOKS!E222,'GSTN-Diff Gross'!$S$7:$S$1006,"&lt;&gt;0")+COUNTIFS('GSTN-Diff Gross'!$D$7:$D$1006,BOOKS!E222,'GSTN-Diff Gross'!$T$7:$T$1006,"&lt;&gt;0")+COUNTIFS('GSTN-Diff Gross'!$D$7:$D$1006,BOOKS!E222,'GSTN-Diff Gross'!$U$7:$U$1006,"&lt;&gt;0")+COUNTIFS('GSTN-Diff Gross'!$D$7:$D$1006,BOOKS!E222,'GSTN-Diff Gross'!$V$7:$V$1006,"&lt;&gt;0"),BOOKS!J222,0)</f>
        <v>0</v>
      </c>
      <c r="N222" s="100">
        <f>IF(COUNTIFS('GSTN-Diff Gross'!$D$7:$D$1006,BOOKS!E222,'GSTN-Diff Gross'!$R$7:$R$1006,"&lt;&gt;0")+COUNTIFS('GSTN-Diff Gross'!$D$7:$D$1006,BOOKS!E222,'GSTN-Diff Gross'!$S$7:$S$1006,"&lt;&gt;0")+COUNTIFS('GSTN-Diff Gross'!$D$7:$D$1006,BOOKS!E222,'GSTN-Diff Gross'!$T$7:$T$1006,"&lt;&gt;0")+COUNTIFS('GSTN-Diff Gross'!$D$7:$D$1006,BOOKS!E222,'GSTN-Diff Gross'!$U$7:$U$1006,"&lt;&gt;0")+COUNTIFS('GSTN-Diff Gross'!$D$7:$D$1006,BOOKS!E222,'GSTN-Diff Gross'!$V$7:$V$1006,"&lt;&gt;0"),BOOKS!K222,0)</f>
        <v>0</v>
      </c>
      <c r="O222" s="100">
        <f>IF(COUNTIFS('GSTN-Diff Gross'!$D$7:$D$1006,BOOKS!E222,'GSTN-Diff Gross'!$R$7:$R$1006,"&lt;&gt;0")+COUNTIFS('GSTN-Diff Gross'!$D$7:$D$1006,BOOKS!E222,'GSTN-Diff Gross'!$S$7:$S$1006,"&lt;&gt;0")+COUNTIFS('GSTN-Diff Gross'!$D$7:$D$1006,BOOKS!E222,'GSTN-Diff Gross'!$T$7:$T$1006,"&lt;&gt;0")+COUNTIFS('GSTN-Diff Gross'!$D$7:$D$1006,BOOKS!E222,'GSTN-Diff Gross'!$U$7:$U$1006,"&lt;&gt;0")+COUNTIFS('GSTN-Diff Gross'!$D$7:$D$1006,BOOKS!E222,'GSTN-Diff Gross'!$V$7:$V$1006,"&lt;&gt;0"),BOOKS!L222,0)</f>
        <v>0</v>
      </c>
      <c r="P222" s="100">
        <f>IF(COUNTIFS('GSTN-Diff Gross'!$D$7:$D$1006,BOOKS!E222,'GSTN-Diff Gross'!$R$7:$R$1006,"&lt;&gt;0")+COUNTIFS('GSTN-Diff Gross'!$D$7:$D$1006,BOOKS!E222,'GSTN-Diff Gross'!$S$7:$S$1006,"&lt;&gt;0")+COUNTIFS('GSTN-Diff Gross'!$D$7:$D$1006,BOOKS!E222,'GSTN-Diff Gross'!$T$7:$T$1006,"&lt;&gt;0")+COUNTIFS('GSTN-Diff Gross'!$D$7:$D$1006,BOOKS!E222,'GSTN-Diff Gross'!$U$7:$U$1006,"&lt;&gt;0")+COUNTIFS('GSTN-Diff Gross'!$D$7:$D$1006,BOOKS!E222,'GSTN-Diff Gross'!$V$7:$V$1006,"&lt;&gt;0"),BOOKS!M222,0)</f>
        <v>0</v>
      </c>
      <c r="Q222" s="94">
        <f>IFERROR(IF(B222="",0,SUMPRODUCT(('2A'!$D$6:$D$1005='GSTN-Bill Wise'!B222)*'2A'!$I$6:$I$1005)),0)</f>
        <v>0</v>
      </c>
      <c r="R222" s="95">
        <f>IFERROR(IF(B222="",0,SUMPRODUCT(('2A'!$D$6:$D$1005='GSTN-Bill Wise'!B222)*'2A'!$J$6:$J$1005)),0)</f>
        <v>0</v>
      </c>
      <c r="S222" s="95">
        <f>IFERROR(IF(B222="",0,SUMPRODUCT(('2A'!$D$6:$D$1005='GSTN-Bill Wise'!B222)*'2A'!$K$6:$K$1005)),0)</f>
        <v>0</v>
      </c>
      <c r="T222" s="95">
        <f>IFERROR(IF(B222="",0,SUMPRODUCT(('2A'!$D$6:$D$1005='GSTN-Bill Wise'!B222)*'2A'!$L$6:$L$1005)),0)</f>
        <v>0</v>
      </c>
      <c r="U222" s="95">
        <f>IFERROR(IF(B222="",0,SUMPRODUCT(('2A'!$D$6:$D$1005='GSTN-Bill Wise'!B222)*'2A'!$M$6:$M$1005)),0)</f>
        <v>0</v>
      </c>
      <c r="V222" s="111"/>
    </row>
    <row r="223" spans="1:22">
      <c r="A223" s="162">
        <f t="shared" si="30"/>
        <v>218</v>
      </c>
      <c r="B223" s="162" t="str">
        <f t="shared" si="24"/>
        <v/>
      </c>
      <c r="C223" s="162" t="str">
        <f>IF(COUNTIFS('GSTN-Diff Gross'!$D$7:$D$1006,BOOKS!E223,'GSTN-Diff Gross'!$R$7:$R$1006,"&lt;&gt;0")+COUNTIFS('GSTN-Diff Gross'!$D$7:$D$1006,BOOKS!E223,'GSTN-Diff Gross'!$S$7:$S$1006,"&lt;&gt;0")+COUNTIFS('GSTN-Diff Gross'!$D$7:$D$1006,BOOKS!E223,'GSTN-Diff Gross'!$T$7:$T$1006,"&lt;&gt;0")+COUNTIFS('GSTN-Diff Gross'!$D$7:$D$1006,BOOKS!E223,'GSTN-Diff Gross'!$U$7:$U$1006,"&lt;&gt;0")+COUNTIFS('GSTN-Diff Gross'!$D$7:$D$1006,BOOKS!E223,'GSTN-Diff Gross'!$V$7:$V$1006,"&lt;&gt;0"),BOOKS!E223,"")</f>
        <v/>
      </c>
      <c r="D223" s="44" t="str">
        <f>IF(COUNTIFS('GSTN-Diff Gross'!$D$7:$D$1006,BOOKS!E223,'GSTN-Diff Gross'!$R$7:$R$1006,"&lt;&gt;0")+COUNTIFS('GSTN-Diff Gross'!$D$7:$D$1006,BOOKS!E223,'GSTN-Diff Gross'!$S$7:$S$1006,"&lt;&gt;0")+COUNTIFS('GSTN-Diff Gross'!$D$7:$D$1006,BOOKS!E223,'GSTN-Diff Gross'!$T$7:$T$1006,"&lt;&gt;0")+COUNTIFS('GSTN-Diff Gross'!$D$7:$D$1006,BOOKS!E223,'GSTN-Diff Gross'!$U$7:$U$1006,"&lt;&gt;0")+COUNTIFS('GSTN-Diff Gross'!$D$7:$D$1006,BOOKS!E223,'GSTN-Diff Gross'!$V$7:$V$1006,"&lt;&gt;0"),BOOKS!F223,"")</f>
        <v/>
      </c>
      <c r="E223" s="67" t="str">
        <f>IF(COUNTIFS('GSTN-Diff Gross'!$D$7:$D$1006,BOOKS!E223,'GSTN-Diff Gross'!$R$7:$R$1006,"&lt;&gt;0")+COUNTIFS('GSTN-Diff Gross'!$D$7:$D$1006,BOOKS!E223,'GSTN-Diff Gross'!$S$7:$S$1006,"&lt;&gt;0")+COUNTIFS('GSTN-Diff Gross'!$D$7:$D$1006,BOOKS!E223,'GSTN-Diff Gross'!$T$7:$T$1006,"&lt;&gt;0")+COUNTIFS('GSTN-Diff Gross'!$D$7:$D$1006,BOOKS!E223,'GSTN-Diff Gross'!$U$7:$U$1006,"&lt;&gt;0")+COUNTIFS('GSTN-Diff Gross'!$D$7:$D$1006,BOOKS!E223,'GSTN-Diff Gross'!$V$7:$V$1006,"&lt;&gt;0"),BOOKS!G223,"")</f>
        <v/>
      </c>
      <c r="F223" s="89" t="str">
        <f>IF(COUNTIFS('GSTN-Diff Gross'!$D$7:$D$1006,BOOKS!E223,'GSTN-Diff Gross'!$R$7:$R$1006,"&lt;&gt;0")+COUNTIFS('GSTN-Diff Gross'!$D$7:$D$1006,BOOKS!E223,'GSTN-Diff Gross'!$S$7:$S$1006,"&lt;&gt;0")+COUNTIFS('GSTN-Diff Gross'!$D$7:$D$1006,BOOKS!E223,'GSTN-Diff Gross'!$T$7:$T$1006,"&lt;&gt;0")+COUNTIFS('GSTN-Diff Gross'!$D$7:$D$1006,BOOKS!E223,'GSTN-Diff Gross'!$U$7:$U$1006,"&lt;&gt;0")+COUNTIFS('GSTN-Diff Gross'!$D$7:$D$1006,BOOKS!E223,'GSTN-Diff Gross'!$V$7:$V$1006,"&lt;&gt;0"),BOOKS!H223,"")</f>
        <v/>
      </c>
      <c r="G223" s="96">
        <f t="shared" si="25"/>
        <v>0</v>
      </c>
      <c r="H223" s="96">
        <f t="shared" si="26"/>
        <v>0</v>
      </c>
      <c r="I223" s="97">
        <f t="shared" si="27"/>
        <v>0</v>
      </c>
      <c r="J223" s="98">
        <f t="shared" si="28"/>
        <v>0</v>
      </c>
      <c r="K223" s="96">
        <f t="shared" si="29"/>
        <v>0</v>
      </c>
      <c r="L223" s="93">
        <f>IF(COUNTIFS('GSTN-Diff Gross'!$D$7:$D$1006,BOOKS!E223,'GSTN-Diff Gross'!$R$7:$R$1006,"&lt;&gt;0")+COUNTIFS('GSTN-Diff Gross'!$D$7:$D$1006,BOOKS!E223,'GSTN-Diff Gross'!$S$7:$S$1006,"&lt;&gt;0")+COUNTIFS('GSTN-Diff Gross'!$D$7:$D$1006,BOOKS!E223,'GSTN-Diff Gross'!$T$7:$T$1006,"&lt;&gt;0")+COUNTIFS('GSTN-Diff Gross'!$D$7:$D$1006,BOOKS!E223,'GSTN-Diff Gross'!$U$7:$U$1006,"&lt;&gt;0")+COUNTIFS('GSTN-Diff Gross'!$D$7:$D$1006,BOOKS!E223,'GSTN-Diff Gross'!$V$7:$V$1006,"&lt;&gt;0"),BOOKS!I223,0)</f>
        <v>0</v>
      </c>
      <c r="M223" s="88">
        <f>IF(COUNTIFS('GSTN-Diff Gross'!$D$7:$D$1006,BOOKS!E223,'GSTN-Diff Gross'!$R$7:$R$1006,"&lt;&gt;0")+COUNTIFS('GSTN-Diff Gross'!$D$7:$D$1006,BOOKS!E223,'GSTN-Diff Gross'!$S$7:$S$1006,"&lt;&gt;0")+COUNTIFS('GSTN-Diff Gross'!$D$7:$D$1006,BOOKS!E223,'GSTN-Diff Gross'!$T$7:$T$1006,"&lt;&gt;0")+COUNTIFS('GSTN-Diff Gross'!$D$7:$D$1006,BOOKS!E223,'GSTN-Diff Gross'!$U$7:$U$1006,"&lt;&gt;0")+COUNTIFS('GSTN-Diff Gross'!$D$7:$D$1006,BOOKS!E223,'GSTN-Diff Gross'!$V$7:$V$1006,"&lt;&gt;0"),BOOKS!J223,0)</f>
        <v>0</v>
      </c>
      <c r="N223" s="88">
        <f>IF(COUNTIFS('GSTN-Diff Gross'!$D$7:$D$1006,BOOKS!E223,'GSTN-Diff Gross'!$R$7:$R$1006,"&lt;&gt;0")+COUNTIFS('GSTN-Diff Gross'!$D$7:$D$1006,BOOKS!E223,'GSTN-Diff Gross'!$S$7:$S$1006,"&lt;&gt;0")+COUNTIFS('GSTN-Diff Gross'!$D$7:$D$1006,BOOKS!E223,'GSTN-Diff Gross'!$T$7:$T$1006,"&lt;&gt;0")+COUNTIFS('GSTN-Diff Gross'!$D$7:$D$1006,BOOKS!E223,'GSTN-Diff Gross'!$U$7:$U$1006,"&lt;&gt;0")+COUNTIFS('GSTN-Diff Gross'!$D$7:$D$1006,BOOKS!E223,'GSTN-Diff Gross'!$V$7:$V$1006,"&lt;&gt;0"),BOOKS!K223,0)</f>
        <v>0</v>
      </c>
      <c r="O223" s="88">
        <f>IF(COUNTIFS('GSTN-Diff Gross'!$D$7:$D$1006,BOOKS!E223,'GSTN-Diff Gross'!$R$7:$R$1006,"&lt;&gt;0")+COUNTIFS('GSTN-Diff Gross'!$D$7:$D$1006,BOOKS!E223,'GSTN-Diff Gross'!$S$7:$S$1006,"&lt;&gt;0")+COUNTIFS('GSTN-Diff Gross'!$D$7:$D$1006,BOOKS!E223,'GSTN-Diff Gross'!$T$7:$T$1006,"&lt;&gt;0")+COUNTIFS('GSTN-Diff Gross'!$D$7:$D$1006,BOOKS!E223,'GSTN-Diff Gross'!$U$7:$U$1006,"&lt;&gt;0")+COUNTIFS('GSTN-Diff Gross'!$D$7:$D$1006,BOOKS!E223,'GSTN-Diff Gross'!$V$7:$V$1006,"&lt;&gt;0"),BOOKS!L223,0)</f>
        <v>0</v>
      </c>
      <c r="P223" s="88">
        <f>IF(COUNTIFS('GSTN-Diff Gross'!$D$7:$D$1006,BOOKS!E223,'GSTN-Diff Gross'!$R$7:$R$1006,"&lt;&gt;0")+COUNTIFS('GSTN-Diff Gross'!$D$7:$D$1006,BOOKS!E223,'GSTN-Diff Gross'!$S$7:$S$1006,"&lt;&gt;0")+COUNTIFS('GSTN-Diff Gross'!$D$7:$D$1006,BOOKS!E223,'GSTN-Diff Gross'!$T$7:$T$1006,"&lt;&gt;0")+COUNTIFS('GSTN-Diff Gross'!$D$7:$D$1006,BOOKS!E223,'GSTN-Diff Gross'!$U$7:$U$1006,"&lt;&gt;0")+COUNTIFS('GSTN-Diff Gross'!$D$7:$D$1006,BOOKS!E223,'GSTN-Diff Gross'!$V$7:$V$1006,"&lt;&gt;0"),BOOKS!M223,0)</f>
        <v>0</v>
      </c>
      <c r="Q223" s="84">
        <f>IFERROR(IF(B223="",0,SUMPRODUCT(('2A'!$D$6:$D$1005='GSTN-Bill Wise'!B223)*'2A'!$I$6:$I$1005)),0)</f>
        <v>0</v>
      </c>
      <c r="R223" s="44">
        <f>IFERROR(IF(B223="",0,SUMPRODUCT(('2A'!$D$6:$D$1005='GSTN-Bill Wise'!B223)*'2A'!$J$6:$J$1005)),0)</f>
        <v>0</v>
      </c>
      <c r="S223" s="44">
        <f>IFERROR(IF(B223="",0,SUMPRODUCT(('2A'!$D$6:$D$1005='GSTN-Bill Wise'!B223)*'2A'!$K$6:$K$1005)),0)</f>
        <v>0</v>
      </c>
      <c r="T223" s="44">
        <f>IFERROR(IF(B223="",0,SUMPRODUCT(('2A'!$D$6:$D$1005='GSTN-Bill Wise'!B223)*'2A'!$L$6:$L$1005)),0)</f>
        <v>0</v>
      </c>
      <c r="U223" s="44">
        <f>IFERROR(IF(B223="",0,SUMPRODUCT(('2A'!$D$6:$D$1005='GSTN-Bill Wise'!B223)*'2A'!$M$6:$M$1005)),0)</f>
        <v>0</v>
      </c>
      <c r="V223" s="111"/>
    </row>
    <row r="224" spans="1:22">
      <c r="A224" s="161">
        <f t="shared" si="30"/>
        <v>219</v>
      </c>
      <c r="B224" s="161" t="str">
        <f t="shared" si="24"/>
        <v/>
      </c>
      <c r="C224" s="161" t="str">
        <f>IF(COUNTIFS('GSTN-Diff Gross'!$D$7:$D$1006,BOOKS!E224,'GSTN-Diff Gross'!$R$7:$R$1006,"&lt;&gt;0")+COUNTIFS('GSTN-Diff Gross'!$D$7:$D$1006,BOOKS!E224,'GSTN-Diff Gross'!$S$7:$S$1006,"&lt;&gt;0")+COUNTIFS('GSTN-Diff Gross'!$D$7:$D$1006,BOOKS!E224,'GSTN-Diff Gross'!$T$7:$T$1006,"&lt;&gt;0")+COUNTIFS('GSTN-Diff Gross'!$D$7:$D$1006,BOOKS!E224,'GSTN-Diff Gross'!$U$7:$U$1006,"&lt;&gt;0")+COUNTIFS('GSTN-Diff Gross'!$D$7:$D$1006,BOOKS!E224,'GSTN-Diff Gross'!$V$7:$V$1006,"&lt;&gt;0"),BOOKS!E224,"")</f>
        <v/>
      </c>
      <c r="D224" s="41" t="str">
        <f>IF(COUNTIFS('GSTN-Diff Gross'!$D$7:$D$1006,BOOKS!E224,'GSTN-Diff Gross'!$R$7:$R$1006,"&lt;&gt;0")+COUNTIFS('GSTN-Diff Gross'!$D$7:$D$1006,BOOKS!E224,'GSTN-Diff Gross'!$S$7:$S$1006,"&lt;&gt;0")+COUNTIFS('GSTN-Diff Gross'!$D$7:$D$1006,BOOKS!E224,'GSTN-Diff Gross'!$T$7:$T$1006,"&lt;&gt;0")+COUNTIFS('GSTN-Diff Gross'!$D$7:$D$1006,BOOKS!E224,'GSTN-Diff Gross'!$U$7:$U$1006,"&lt;&gt;0")+COUNTIFS('GSTN-Diff Gross'!$D$7:$D$1006,BOOKS!E224,'GSTN-Diff Gross'!$V$7:$V$1006,"&lt;&gt;0"),BOOKS!F224,"")</f>
        <v/>
      </c>
      <c r="E224" s="68" t="str">
        <f>IF(COUNTIFS('GSTN-Diff Gross'!$D$7:$D$1006,BOOKS!E224,'GSTN-Diff Gross'!$R$7:$R$1006,"&lt;&gt;0")+COUNTIFS('GSTN-Diff Gross'!$D$7:$D$1006,BOOKS!E224,'GSTN-Diff Gross'!$S$7:$S$1006,"&lt;&gt;0")+COUNTIFS('GSTN-Diff Gross'!$D$7:$D$1006,BOOKS!E224,'GSTN-Diff Gross'!$T$7:$T$1006,"&lt;&gt;0")+COUNTIFS('GSTN-Diff Gross'!$D$7:$D$1006,BOOKS!E224,'GSTN-Diff Gross'!$U$7:$U$1006,"&lt;&gt;0")+COUNTIFS('GSTN-Diff Gross'!$D$7:$D$1006,BOOKS!E224,'GSTN-Diff Gross'!$V$7:$V$1006,"&lt;&gt;0"),BOOKS!G224,"")</f>
        <v/>
      </c>
      <c r="F224" s="90" t="str">
        <f>IF(COUNTIFS('GSTN-Diff Gross'!$D$7:$D$1006,BOOKS!E224,'GSTN-Diff Gross'!$R$7:$R$1006,"&lt;&gt;0")+COUNTIFS('GSTN-Diff Gross'!$D$7:$D$1006,BOOKS!E224,'GSTN-Diff Gross'!$S$7:$S$1006,"&lt;&gt;0")+COUNTIFS('GSTN-Diff Gross'!$D$7:$D$1006,BOOKS!E224,'GSTN-Diff Gross'!$T$7:$T$1006,"&lt;&gt;0")+COUNTIFS('GSTN-Diff Gross'!$D$7:$D$1006,BOOKS!E224,'GSTN-Diff Gross'!$U$7:$U$1006,"&lt;&gt;0")+COUNTIFS('GSTN-Diff Gross'!$D$7:$D$1006,BOOKS!E224,'GSTN-Diff Gross'!$V$7:$V$1006,"&lt;&gt;0"),BOOKS!H224,"")</f>
        <v/>
      </c>
      <c r="G224" s="167">
        <f t="shared" si="25"/>
        <v>0</v>
      </c>
      <c r="H224" s="167">
        <f t="shared" si="26"/>
        <v>0</v>
      </c>
      <c r="I224" s="167">
        <f t="shared" si="27"/>
        <v>0</v>
      </c>
      <c r="J224" s="167">
        <f t="shared" si="28"/>
        <v>0</v>
      </c>
      <c r="K224" s="167">
        <f t="shared" si="29"/>
        <v>0</v>
      </c>
      <c r="L224" s="99">
        <f>IF(COUNTIFS('GSTN-Diff Gross'!$D$7:$D$1006,BOOKS!E224,'GSTN-Diff Gross'!$R$7:$R$1006,"&lt;&gt;0")+COUNTIFS('GSTN-Diff Gross'!$D$7:$D$1006,BOOKS!E224,'GSTN-Diff Gross'!$S$7:$S$1006,"&lt;&gt;0")+COUNTIFS('GSTN-Diff Gross'!$D$7:$D$1006,BOOKS!E224,'GSTN-Diff Gross'!$T$7:$T$1006,"&lt;&gt;0")+COUNTIFS('GSTN-Diff Gross'!$D$7:$D$1006,BOOKS!E224,'GSTN-Diff Gross'!$U$7:$U$1006,"&lt;&gt;0")+COUNTIFS('GSTN-Diff Gross'!$D$7:$D$1006,BOOKS!E224,'GSTN-Diff Gross'!$V$7:$V$1006,"&lt;&gt;0"),BOOKS!I224,0)</f>
        <v>0</v>
      </c>
      <c r="M224" s="100">
        <f>IF(COUNTIFS('GSTN-Diff Gross'!$D$7:$D$1006,BOOKS!E224,'GSTN-Diff Gross'!$R$7:$R$1006,"&lt;&gt;0")+COUNTIFS('GSTN-Diff Gross'!$D$7:$D$1006,BOOKS!E224,'GSTN-Diff Gross'!$S$7:$S$1006,"&lt;&gt;0")+COUNTIFS('GSTN-Diff Gross'!$D$7:$D$1006,BOOKS!E224,'GSTN-Diff Gross'!$T$7:$T$1006,"&lt;&gt;0")+COUNTIFS('GSTN-Diff Gross'!$D$7:$D$1006,BOOKS!E224,'GSTN-Diff Gross'!$U$7:$U$1006,"&lt;&gt;0")+COUNTIFS('GSTN-Diff Gross'!$D$7:$D$1006,BOOKS!E224,'GSTN-Diff Gross'!$V$7:$V$1006,"&lt;&gt;0"),BOOKS!J224,0)</f>
        <v>0</v>
      </c>
      <c r="N224" s="100">
        <f>IF(COUNTIFS('GSTN-Diff Gross'!$D$7:$D$1006,BOOKS!E224,'GSTN-Diff Gross'!$R$7:$R$1006,"&lt;&gt;0")+COUNTIFS('GSTN-Diff Gross'!$D$7:$D$1006,BOOKS!E224,'GSTN-Diff Gross'!$S$7:$S$1006,"&lt;&gt;0")+COUNTIFS('GSTN-Diff Gross'!$D$7:$D$1006,BOOKS!E224,'GSTN-Diff Gross'!$T$7:$T$1006,"&lt;&gt;0")+COUNTIFS('GSTN-Diff Gross'!$D$7:$D$1006,BOOKS!E224,'GSTN-Diff Gross'!$U$7:$U$1006,"&lt;&gt;0")+COUNTIFS('GSTN-Diff Gross'!$D$7:$D$1006,BOOKS!E224,'GSTN-Diff Gross'!$V$7:$V$1006,"&lt;&gt;0"),BOOKS!K224,0)</f>
        <v>0</v>
      </c>
      <c r="O224" s="100">
        <f>IF(COUNTIFS('GSTN-Diff Gross'!$D$7:$D$1006,BOOKS!E224,'GSTN-Diff Gross'!$R$7:$R$1006,"&lt;&gt;0")+COUNTIFS('GSTN-Diff Gross'!$D$7:$D$1006,BOOKS!E224,'GSTN-Diff Gross'!$S$7:$S$1006,"&lt;&gt;0")+COUNTIFS('GSTN-Diff Gross'!$D$7:$D$1006,BOOKS!E224,'GSTN-Diff Gross'!$T$7:$T$1006,"&lt;&gt;0")+COUNTIFS('GSTN-Diff Gross'!$D$7:$D$1006,BOOKS!E224,'GSTN-Diff Gross'!$U$7:$U$1006,"&lt;&gt;0")+COUNTIFS('GSTN-Diff Gross'!$D$7:$D$1006,BOOKS!E224,'GSTN-Diff Gross'!$V$7:$V$1006,"&lt;&gt;0"),BOOKS!L224,0)</f>
        <v>0</v>
      </c>
      <c r="P224" s="100">
        <f>IF(COUNTIFS('GSTN-Diff Gross'!$D$7:$D$1006,BOOKS!E224,'GSTN-Diff Gross'!$R$7:$R$1006,"&lt;&gt;0")+COUNTIFS('GSTN-Diff Gross'!$D$7:$D$1006,BOOKS!E224,'GSTN-Diff Gross'!$S$7:$S$1006,"&lt;&gt;0")+COUNTIFS('GSTN-Diff Gross'!$D$7:$D$1006,BOOKS!E224,'GSTN-Diff Gross'!$T$7:$T$1006,"&lt;&gt;0")+COUNTIFS('GSTN-Diff Gross'!$D$7:$D$1006,BOOKS!E224,'GSTN-Diff Gross'!$U$7:$U$1006,"&lt;&gt;0")+COUNTIFS('GSTN-Diff Gross'!$D$7:$D$1006,BOOKS!E224,'GSTN-Diff Gross'!$V$7:$V$1006,"&lt;&gt;0"),BOOKS!M224,0)</f>
        <v>0</v>
      </c>
      <c r="Q224" s="94">
        <f>IFERROR(IF(B224="",0,SUMPRODUCT(('2A'!$D$6:$D$1005='GSTN-Bill Wise'!B224)*'2A'!$I$6:$I$1005)),0)</f>
        <v>0</v>
      </c>
      <c r="R224" s="95">
        <f>IFERROR(IF(B224="",0,SUMPRODUCT(('2A'!$D$6:$D$1005='GSTN-Bill Wise'!B224)*'2A'!$J$6:$J$1005)),0)</f>
        <v>0</v>
      </c>
      <c r="S224" s="95">
        <f>IFERROR(IF(B224="",0,SUMPRODUCT(('2A'!$D$6:$D$1005='GSTN-Bill Wise'!B224)*'2A'!$K$6:$K$1005)),0)</f>
        <v>0</v>
      </c>
      <c r="T224" s="95">
        <f>IFERROR(IF(B224="",0,SUMPRODUCT(('2A'!$D$6:$D$1005='GSTN-Bill Wise'!B224)*'2A'!$L$6:$L$1005)),0)</f>
        <v>0</v>
      </c>
      <c r="U224" s="95">
        <f>IFERROR(IF(B224="",0,SUMPRODUCT(('2A'!$D$6:$D$1005='GSTN-Bill Wise'!B224)*'2A'!$M$6:$M$1005)),0)</f>
        <v>0</v>
      </c>
      <c r="V224" s="111"/>
    </row>
    <row r="225" spans="1:22">
      <c r="A225" s="162">
        <f t="shared" si="30"/>
        <v>220</v>
      </c>
      <c r="B225" s="162" t="str">
        <f t="shared" si="24"/>
        <v/>
      </c>
      <c r="C225" s="162" t="str">
        <f>IF(COUNTIFS('GSTN-Diff Gross'!$D$7:$D$1006,BOOKS!E225,'GSTN-Diff Gross'!$R$7:$R$1006,"&lt;&gt;0")+COUNTIFS('GSTN-Diff Gross'!$D$7:$D$1006,BOOKS!E225,'GSTN-Diff Gross'!$S$7:$S$1006,"&lt;&gt;0")+COUNTIFS('GSTN-Diff Gross'!$D$7:$D$1006,BOOKS!E225,'GSTN-Diff Gross'!$T$7:$T$1006,"&lt;&gt;0")+COUNTIFS('GSTN-Diff Gross'!$D$7:$D$1006,BOOKS!E225,'GSTN-Diff Gross'!$U$7:$U$1006,"&lt;&gt;0")+COUNTIFS('GSTN-Diff Gross'!$D$7:$D$1006,BOOKS!E225,'GSTN-Diff Gross'!$V$7:$V$1006,"&lt;&gt;0"),BOOKS!E225,"")</f>
        <v/>
      </c>
      <c r="D225" s="44" t="str">
        <f>IF(COUNTIFS('GSTN-Diff Gross'!$D$7:$D$1006,BOOKS!E225,'GSTN-Diff Gross'!$R$7:$R$1006,"&lt;&gt;0")+COUNTIFS('GSTN-Diff Gross'!$D$7:$D$1006,BOOKS!E225,'GSTN-Diff Gross'!$S$7:$S$1006,"&lt;&gt;0")+COUNTIFS('GSTN-Diff Gross'!$D$7:$D$1006,BOOKS!E225,'GSTN-Diff Gross'!$T$7:$T$1006,"&lt;&gt;0")+COUNTIFS('GSTN-Diff Gross'!$D$7:$D$1006,BOOKS!E225,'GSTN-Diff Gross'!$U$7:$U$1006,"&lt;&gt;0")+COUNTIFS('GSTN-Diff Gross'!$D$7:$D$1006,BOOKS!E225,'GSTN-Diff Gross'!$V$7:$V$1006,"&lt;&gt;0"),BOOKS!F225,"")</f>
        <v/>
      </c>
      <c r="E225" s="67" t="str">
        <f>IF(COUNTIFS('GSTN-Diff Gross'!$D$7:$D$1006,BOOKS!E225,'GSTN-Diff Gross'!$R$7:$R$1006,"&lt;&gt;0")+COUNTIFS('GSTN-Diff Gross'!$D$7:$D$1006,BOOKS!E225,'GSTN-Diff Gross'!$S$7:$S$1006,"&lt;&gt;0")+COUNTIFS('GSTN-Diff Gross'!$D$7:$D$1006,BOOKS!E225,'GSTN-Diff Gross'!$T$7:$T$1006,"&lt;&gt;0")+COUNTIFS('GSTN-Diff Gross'!$D$7:$D$1006,BOOKS!E225,'GSTN-Diff Gross'!$U$7:$U$1006,"&lt;&gt;0")+COUNTIFS('GSTN-Diff Gross'!$D$7:$D$1006,BOOKS!E225,'GSTN-Diff Gross'!$V$7:$V$1006,"&lt;&gt;0"),BOOKS!G225,"")</f>
        <v/>
      </c>
      <c r="F225" s="89" t="str">
        <f>IF(COUNTIFS('GSTN-Diff Gross'!$D$7:$D$1006,BOOKS!E225,'GSTN-Diff Gross'!$R$7:$R$1006,"&lt;&gt;0")+COUNTIFS('GSTN-Diff Gross'!$D$7:$D$1006,BOOKS!E225,'GSTN-Diff Gross'!$S$7:$S$1006,"&lt;&gt;0")+COUNTIFS('GSTN-Diff Gross'!$D$7:$D$1006,BOOKS!E225,'GSTN-Diff Gross'!$T$7:$T$1006,"&lt;&gt;0")+COUNTIFS('GSTN-Diff Gross'!$D$7:$D$1006,BOOKS!E225,'GSTN-Diff Gross'!$U$7:$U$1006,"&lt;&gt;0")+COUNTIFS('GSTN-Diff Gross'!$D$7:$D$1006,BOOKS!E225,'GSTN-Diff Gross'!$V$7:$V$1006,"&lt;&gt;0"),BOOKS!H225,"")</f>
        <v/>
      </c>
      <c r="G225" s="96">
        <f t="shared" si="25"/>
        <v>0</v>
      </c>
      <c r="H225" s="96">
        <f t="shared" si="26"/>
        <v>0</v>
      </c>
      <c r="I225" s="97">
        <f t="shared" si="27"/>
        <v>0</v>
      </c>
      <c r="J225" s="98">
        <f t="shared" si="28"/>
        <v>0</v>
      </c>
      <c r="K225" s="96">
        <f t="shared" si="29"/>
        <v>0</v>
      </c>
      <c r="L225" s="93">
        <f>IF(COUNTIFS('GSTN-Diff Gross'!$D$7:$D$1006,BOOKS!E225,'GSTN-Diff Gross'!$R$7:$R$1006,"&lt;&gt;0")+COUNTIFS('GSTN-Diff Gross'!$D$7:$D$1006,BOOKS!E225,'GSTN-Diff Gross'!$S$7:$S$1006,"&lt;&gt;0")+COUNTIFS('GSTN-Diff Gross'!$D$7:$D$1006,BOOKS!E225,'GSTN-Diff Gross'!$T$7:$T$1006,"&lt;&gt;0")+COUNTIFS('GSTN-Diff Gross'!$D$7:$D$1006,BOOKS!E225,'GSTN-Diff Gross'!$U$7:$U$1006,"&lt;&gt;0")+COUNTIFS('GSTN-Diff Gross'!$D$7:$D$1006,BOOKS!E225,'GSTN-Diff Gross'!$V$7:$V$1006,"&lt;&gt;0"),BOOKS!I225,0)</f>
        <v>0</v>
      </c>
      <c r="M225" s="88">
        <f>IF(COUNTIFS('GSTN-Diff Gross'!$D$7:$D$1006,BOOKS!E225,'GSTN-Diff Gross'!$R$7:$R$1006,"&lt;&gt;0")+COUNTIFS('GSTN-Diff Gross'!$D$7:$D$1006,BOOKS!E225,'GSTN-Diff Gross'!$S$7:$S$1006,"&lt;&gt;0")+COUNTIFS('GSTN-Diff Gross'!$D$7:$D$1006,BOOKS!E225,'GSTN-Diff Gross'!$T$7:$T$1006,"&lt;&gt;0")+COUNTIFS('GSTN-Diff Gross'!$D$7:$D$1006,BOOKS!E225,'GSTN-Diff Gross'!$U$7:$U$1006,"&lt;&gt;0")+COUNTIFS('GSTN-Diff Gross'!$D$7:$D$1006,BOOKS!E225,'GSTN-Diff Gross'!$V$7:$V$1006,"&lt;&gt;0"),BOOKS!J225,0)</f>
        <v>0</v>
      </c>
      <c r="N225" s="88">
        <f>IF(COUNTIFS('GSTN-Diff Gross'!$D$7:$D$1006,BOOKS!E225,'GSTN-Diff Gross'!$R$7:$R$1006,"&lt;&gt;0")+COUNTIFS('GSTN-Diff Gross'!$D$7:$D$1006,BOOKS!E225,'GSTN-Diff Gross'!$S$7:$S$1006,"&lt;&gt;0")+COUNTIFS('GSTN-Diff Gross'!$D$7:$D$1006,BOOKS!E225,'GSTN-Diff Gross'!$T$7:$T$1006,"&lt;&gt;0")+COUNTIFS('GSTN-Diff Gross'!$D$7:$D$1006,BOOKS!E225,'GSTN-Diff Gross'!$U$7:$U$1006,"&lt;&gt;0")+COUNTIFS('GSTN-Diff Gross'!$D$7:$D$1006,BOOKS!E225,'GSTN-Diff Gross'!$V$7:$V$1006,"&lt;&gt;0"),BOOKS!K225,0)</f>
        <v>0</v>
      </c>
      <c r="O225" s="88">
        <f>IF(COUNTIFS('GSTN-Diff Gross'!$D$7:$D$1006,BOOKS!E225,'GSTN-Diff Gross'!$R$7:$R$1006,"&lt;&gt;0")+COUNTIFS('GSTN-Diff Gross'!$D$7:$D$1006,BOOKS!E225,'GSTN-Diff Gross'!$S$7:$S$1006,"&lt;&gt;0")+COUNTIFS('GSTN-Diff Gross'!$D$7:$D$1006,BOOKS!E225,'GSTN-Diff Gross'!$T$7:$T$1006,"&lt;&gt;0")+COUNTIFS('GSTN-Diff Gross'!$D$7:$D$1006,BOOKS!E225,'GSTN-Diff Gross'!$U$7:$U$1006,"&lt;&gt;0")+COUNTIFS('GSTN-Diff Gross'!$D$7:$D$1006,BOOKS!E225,'GSTN-Diff Gross'!$V$7:$V$1006,"&lt;&gt;0"),BOOKS!L225,0)</f>
        <v>0</v>
      </c>
      <c r="P225" s="88">
        <f>IF(COUNTIFS('GSTN-Diff Gross'!$D$7:$D$1006,BOOKS!E225,'GSTN-Diff Gross'!$R$7:$R$1006,"&lt;&gt;0")+COUNTIFS('GSTN-Diff Gross'!$D$7:$D$1006,BOOKS!E225,'GSTN-Diff Gross'!$S$7:$S$1006,"&lt;&gt;0")+COUNTIFS('GSTN-Diff Gross'!$D$7:$D$1006,BOOKS!E225,'GSTN-Diff Gross'!$T$7:$T$1006,"&lt;&gt;0")+COUNTIFS('GSTN-Diff Gross'!$D$7:$D$1006,BOOKS!E225,'GSTN-Diff Gross'!$U$7:$U$1006,"&lt;&gt;0")+COUNTIFS('GSTN-Diff Gross'!$D$7:$D$1006,BOOKS!E225,'GSTN-Diff Gross'!$V$7:$V$1006,"&lt;&gt;0"),BOOKS!M225,0)</f>
        <v>0</v>
      </c>
      <c r="Q225" s="84">
        <f>IFERROR(IF(B225="",0,SUMPRODUCT(('2A'!$D$6:$D$1005='GSTN-Bill Wise'!B225)*'2A'!$I$6:$I$1005)),0)</f>
        <v>0</v>
      </c>
      <c r="R225" s="44">
        <f>IFERROR(IF(B225="",0,SUMPRODUCT(('2A'!$D$6:$D$1005='GSTN-Bill Wise'!B225)*'2A'!$J$6:$J$1005)),0)</f>
        <v>0</v>
      </c>
      <c r="S225" s="44">
        <f>IFERROR(IF(B225="",0,SUMPRODUCT(('2A'!$D$6:$D$1005='GSTN-Bill Wise'!B225)*'2A'!$K$6:$K$1005)),0)</f>
        <v>0</v>
      </c>
      <c r="T225" s="44">
        <f>IFERROR(IF(B225="",0,SUMPRODUCT(('2A'!$D$6:$D$1005='GSTN-Bill Wise'!B225)*'2A'!$L$6:$L$1005)),0)</f>
        <v>0</v>
      </c>
      <c r="U225" s="44">
        <f>IFERROR(IF(B225="",0,SUMPRODUCT(('2A'!$D$6:$D$1005='GSTN-Bill Wise'!B225)*'2A'!$M$6:$M$1005)),0)</f>
        <v>0</v>
      </c>
      <c r="V225" s="111"/>
    </row>
    <row r="226" spans="1:22">
      <c r="A226" s="161">
        <f t="shared" si="30"/>
        <v>221</v>
      </c>
      <c r="B226" s="161" t="str">
        <f t="shared" si="24"/>
        <v/>
      </c>
      <c r="C226" s="161" t="str">
        <f>IF(COUNTIFS('GSTN-Diff Gross'!$D$7:$D$1006,BOOKS!E226,'GSTN-Diff Gross'!$R$7:$R$1006,"&lt;&gt;0")+COUNTIFS('GSTN-Diff Gross'!$D$7:$D$1006,BOOKS!E226,'GSTN-Diff Gross'!$S$7:$S$1006,"&lt;&gt;0")+COUNTIFS('GSTN-Diff Gross'!$D$7:$D$1006,BOOKS!E226,'GSTN-Diff Gross'!$T$7:$T$1006,"&lt;&gt;0")+COUNTIFS('GSTN-Diff Gross'!$D$7:$D$1006,BOOKS!E226,'GSTN-Diff Gross'!$U$7:$U$1006,"&lt;&gt;0")+COUNTIFS('GSTN-Diff Gross'!$D$7:$D$1006,BOOKS!E226,'GSTN-Diff Gross'!$V$7:$V$1006,"&lt;&gt;0"),BOOKS!E226,"")</f>
        <v/>
      </c>
      <c r="D226" s="41" t="str">
        <f>IF(COUNTIFS('GSTN-Diff Gross'!$D$7:$D$1006,BOOKS!E226,'GSTN-Diff Gross'!$R$7:$R$1006,"&lt;&gt;0")+COUNTIFS('GSTN-Diff Gross'!$D$7:$D$1006,BOOKS!E226,'GSTN-Diff Gross'!$S$7:$S$1006,"&lt;&gt;0")+COUNTIFS('GSTN-Diff Gross'!$D$7:$D$1006,BOOKS!E226,'GSTN-Diff Gross'!$T$7:$T$1006,"&lt;&gt;0")+COUNTIFS('GSTN-Diff Gross'!$D$7:$D$1006,BOOKS!E226,'GSTN-Diff Gross'!$U$7:$U$1006,"&lt;&gt;0")+COUNTIFS('GSTN-Diff Gross'!$D$7:$D$1006,BOOKS!E226,'GSTN-Diff Gross'!$V$7:$V$1006,"&lt;&gt;0"),BOOKS!F226,"")</f>
        <v/>
      </c>
      <c r="E226" s="68" t="str">
        <f>IF(COUNTIFS('GSTN-Diff Gross'!$D$7:$D$1006,BOOKS!E226,'GSTN-Diff Gross'!$R$7:$R$1006,"&lt;&gt;0")+COUNTIFS('GSTN-Diff Gross'!$D$7:$D$1006,BOOKS!E226,'GSTN-Diff Gross'!$S$7:$S$1006,"&lt;&gt;0")+COUNTIFS('GSTN-Diff Gross'!$D$7:$D$1006,BOOKS!E226,'GSTN-Diff Gross'!$T$7:$T$1006,"&lt;&gt;0")+COUNTIFS('GSTN-Diff Gross'!$D$7:$D$1006,BOOKS!E226,'GSTN-Diff Gross'!$U$7:$U$1006,"&lt;&gt;0")+COUNTIFS('GSTN-Diff Gross'!$D$7:$D$1006,BOOKS!E226,'GSTN-Diff Gross'!$V$7:$V$1006,"&lt;&gt;0"),BOOKS!G226,"")</f>
        <v/>
      </c>
      <c r="F226" s="90" t="str">
        <f>IF(COUNTIFS('GSTN-Diff Gross'!$D$7:$D$1006,BOOKS!E226,'GSTN-Diff Gross'!$R$7:$R$1006,"&lt;&gt;0")+COUNTIFS('GSTN-Diff Gross'!$D$7:$D$1006,BOOKS!E226,'GSTN-Diff Gross'!$S$7:$S$1006,"&lt;&gt;0")+COUNTIFS('GSTN-Diff Gross'!$D$7:$D$1006,BOOKS!E226,'GSTN-Diff Gross'!$T$7:$T$1006,"&lt;&gt;0")+COUNTIFS('GSTN-Diff Gross'!$D$7:$D$1006,BOOKS!E226,'GSTN-Diff Gross'!$U$7:$U$1006,"&lt;&gt;0")+COUNTIFS('GSTN-Diff Gross'!$D$7:$D$1006,BOOKS!E226,'GSTN-Diff Gross'!$V$7:$V$1006,"&lt;&gt;0"),BOOKS!H226,"")</f>
        <v/>
      </c>
      <c r="G226" s="167">
        <f t="shared" si="25"/>
        <v>0</v>
      </c>
      <c r="H226" s="167">
        <f t="shared" si="26"/>
        <v>0</v>
      </c>
      <c r="I226" s="167">
        <f t="shared" si="27"/>
        <v>0</v>
      </c>
      <c r="J226" s="167">
        <f t="shared" si="28"/>
        <v>0</v>
      </c>
      <c r="K226" s="167">
        <f t="shared" si="29"/>
        <v>0</v>
      </c>
      <c r="L226" s="99">
        <f>IF(COUNTIFS('GSTN-Diff Gross'!$D$7:$D$1006,BOOKS!E226,'GSTN-Diff Gross'!$R$7:$R$1006,"&lt;&gt;0")+COUNTIFS('GSTN-Diff Gross'!$D$7:$D$1006,BOOKS!E226,'GSTN-Diff Gross'!$S$7:$S$1006,"&lt;&gt;0")+COUNTIFS('GSTN-Diff Gross'!$D$7:$D$1006,BOOKS!E226,'GSTN-Diff Gross'!$T$7:$T$1006,"&lt;&gt;0")+COUNTIFS('GSTN-Diff Gross'!$D$7:$D$1006,BOOKS!E226,'GSTN-Diff Gross'!$U$7:$U$1006,"&lt;&gt;0")+COUNTIFS('GSTN-Diff Gross'!$D$7:$D$1006,BOOKS!E226,'GSTN-Diff Gross'!$V$7:$V$1006,"&lt;&gt;0"),BOOKS!I226,0)</f>
        <v>0</v>
      </c>
      <c r="M226" s="100">
        <f>IF(COUNTIFS('GSTN-Diff Gross'!$D$7:$D$1006,BOOKS!E226,'GSTN-Diff Gross'!$R$7:$R$1006,"&lt;&gt;0")+COUNTIFS('GSTN-Diff Gross'!$D$7:$D$1006,BOOKS!E226,'GSTN-Diff Gross'!$S$7:$S$1006,"&lt;&gt;0")+COUNTIFS('GSTN-Diff Gross'!$D$7:$D$1006,BOOKS!E226,'GSTN-Diff Gross'!$T$7:$T$1006,"&lt;&gt;0")+COUNTIFS('GSTN-Diff Gross'!$D$7:$D$1006,BOOKS!E226,'GSTN-Diff Gross'!$U$7:$U$1006,"&lt;&gt;0")+COUNTIFS('GSTN-Diff Gross'!$D$7:$D$1006,BOOKS!E226,'GSTN-Diff Gross'!$V$7:$V$1006,"&lt;&gt;0"),BOOKS!J226,0)</f>
        <v>0</v>
      </c>
      <c r="N226" s="100">
        <f>IF(COUNTIFS('GSTN-Diff Gross'!$D$7:$D$1006,BOOKS!E226,'GSTN-Diff Gross'!$R$7:$R$1006,"&lt;&gt;0")+COUNTIFS('GSTN-Diff Gross'!$D$7:$D$1006,BOOKS!E226,'GSTN-Diff Gross'!$S$7:$S$1006,"&lt;&gt;0")+COUNTIFS('GSTN-Diff Gross'!$D$7:$D$1006,BOOKS!E226,'GSTN-Diff Gross'!$T$7:$T$1006,"&lt;&gt;0")+COUNTIFS('GSTN-Diff Gross'!$D$7:$D$1006,BOOKS!E226,'GSTN-Diff Gross'!$U$7:$U$1006,"&lt;&gt;0")+COUNTIFS('GSTN-Diff Gross'!$D$7:$D$1006,BOOKS!E226,'GSTN-Diff Gross'!$V$7:$V$1006,"&lt;&gt;0"),BOOKS!K226,0)</f>
        <v>0</v>
      </c>
      <c r="O226" s="100">
        <f>IF(COUNTIFS('GSTN-Diff Gross'!$D$7:$D$1006,BOOKS!E226,'GSTN-Diff Gross'!$R$7:$R$1006,"&lt;&gt;0")+COUNTIFS('GSTN-Diff Gross'!$D$7:$D$1006,BOOKS!E226,'GSTN-Diff Gross'!$S$7:$S$1006,"&lt;&gt;0")+COUNTIFS('GSTN-Diff Gross'!$D$7:$D$1006,BOOKS!E226,'GSTN-Diff Gross'!$T$7:$T$1006,"&lt;&gt;0")+COUNTIFS('GSTN-Diff Gross'!$D$7:$D$1006,BOOKS!E226,'GSTN-Diff Gross'!$U$7:$U$1006,"&lt;&gt;0")+COUNTIFS('GSTN-Diff Gross'!$D$7:$D$1006,BOOKS!E226,'GSTN-Diff Gross'!$V$7:$V$1006,"&lt;&gt;0"),BOOKS!L226,0)</f>
        <v>0</v>
      </c>
      <c r="P226" s="100">
        <f>IF(COUNTIFS('GSTN-Diff Gross'!$D$7:$D$1006,BOOKS!E226,'GSTN-Diff Gross'!$R$7:$R$1006,"&lt;&gt;0")+COUNTIFS('GSTN-Diff Gross'!$D$7:$D$1006,BOOKS!E226,'GSTN-Diff Gross'!$S$7:$S$1006,"&lt;&gt;0")+COUNTIFS('GSTN-Diff Gross'!$D$7:$D$1006,BOOKS!E226,'GSTN-Diff Gross'!$T$7:$T$1006,"&lt;&gt;0")+COUNTIFS('GSTN-Diff Gross'!$D$7:$D$1006,BOOKS!E226,'GSTN-Diff Gross'!$U$7:$U$1006,"&lt;&gt;0")+COUNTIFS('GSTN-Diff Gross'!$D$7:$D$1006,BOOKS!E226,'GSTN-Diff Gross'!$V$7:$V$1006,"&lt;&gt;0"),BOOKS!M226,0)</f>
        <v>0</v>
      </c>
      <c r="Q226" s="94">
        <f>IFERROR(IF(B226="",0,SUMPRODUCT(('2A'!$D$6:$D$1005='GSTN-Bill Wise'!B226)*'2A'!$I$6:$I$1005)),0)</f>
        <v>0</v>
      </c>
      <c r="R226" s="95">
        <f>IFERROR(IF(B226="",0,SUMPRODUCT(('2A'!$D$6:$D$1005='GSTN-Bill Wise'!B226)*'2A'!$J$6:$J$1005)),0)</f>
        <v>0</v>
      </c>
      <c r="S226" s="95">
        <f>IFERROR(IF(B226="",0,SUMPRODUCT(('2A'!$D$6:$D$1005='GSTN-Bill Wise'!B226)*'2A'!$K$6:$K$1005)),0)</f>
        <v>0</v>
      </c>
      <c r="T226" s="95">
        <f>IFERROR(IF(B226="",0,SUMPRODUCT(('2A'!$D$6:$D$1005='GSTN-Bill Wise'!B226)*'2A'!$L$6:$L$1005)),0)</f>
        <v>0</v>
      </c>
      <c r="U226" s="95">
        <f>IFERROR(IF(B226="",0,SUMPRODUCT(('2A'!$D$6:$D$1005='GSTN-Bill Wise'!B226)*'2A'!$M$6:$M$1005)),0)</f>
        <v>0</v>
      </c>
      <c r="V226" s="111"/>
    </row>
    <row r="227" spans="1:22">
      <c r="A227" s="162">
        <f t="shared" si="30"/>
        <v>222</v>
      </c>
      <c r="B227" s="162" t="str">
        <f t="shared" si="24"/>
        <v/>
      </c>
      <c r="C227" s="162" t="str">
        <f>IF(COUNTIFS('GSTN-Diff Gross'!$D$7:$D$1006,BOOKS!E227,'GSTN-Diff Gross'!$R$7:$R$1006,"&lt;&gt;0")+COUNTIFS('GSTN-Diff Gross'!$D$7:$D$1006,BOOKS!E227,'GSTN-Diff Gross'!$S$7:$S$1006,"&lt;&gt;0")+COUNTIFS('GSTN-Diff Gross'!$D$7:$D$1006,BOOKS!E227,'GSTN-Diff Gross'!$T$7:$T$1006,"&lt;&gt;0")+COUNTIFS('GSTN-Diff Gross'!$D$7:$D$1006,BOOKS!E227,'GSTN-Diff Gross'!$U$7:$U$1006,"&lt;&gt;0")+COUNTIFS('GSTN-Diff Gross'!$D$7:$D$1006,BOOKS!E227,'GSTN-Diff Gross'!$V$7:$V$1006,"&lt;&gt;0"),BOOKS!E227,"")</f>
        <v/>
      </c>
      <c r="D227" s="44" t="str">
        <f>IF(COUNTIFS('GSTN-Diff Gross'!$D$7:$D$1006,BOOKS!E227,'GSTN-Diff Gross'!$R$7:$R$1006,"&lt;&gt;0")+COUNTIFS('GSTN-Diff Gross'!$D$7:$D$1006,BOOKS!E227,'GSTN-Diff Gross'!$S$7:$S$1006,"&lt;&gt;0")+COUNTIFS('GSTN-Diff Gross'!$D$7:$D$1006,BOOKS!E227,'GSTN-Diff Gross'!$T$7:$T$1006,"&lt;&gt;0")+COUNTIFS('GSTN-Diff Gross'!$D$7:$D$1006,BOOKS!E227,'GSTN-Diff Gross'!$U$7:$U$1006,"&lt;&gt;0")+COUNTIFS('GSTN-Diff Gross'!$D$7:$D$1006,BOOKS!E227,'GSTN-Diff Gross'!$V$7:$V$1006,"&lt;&gt;0"),BOOKS!F227,"")</f>
        <v/>
      </c>
      <c r="E227" s="67" t="str">
        <f>IF(COUNTIFS('GSTN-Diff Gross'!$D$7:$D$1006,BOOKS!E227,'GSTN-Diff Gross'!$R$7:$R$1006,"&lt;&gt;0")+COUNTIFS('GSTN-Diff Gross'!$D$7:$D$1006,BOOKS!E227,'GSTN-Diff Gross'!$S$7:$S$1006,"&lt;&gt;0")+COUNTIFS('GSTN-Diff Gross'!$D$7:$D$1006,BOOKS!E227,'GSTN-Diff Gross'!$T$7:$T$1006,"&lt;&gt;0")+COUNTIFS('GSTN-Diff Gross'!$D$7:$D$1006,BOOKS!E227,'GSTN-Diff Gross'!$U$7:$U$1006,"&lt;&gt;0")+COUNTIFS('GSTN-Diff Gross'!$D$7:$D$1006,BOOKS!E227,'GSTN-Diff Gross'!$V$7:$V$1006,"&lt;&gt;0"),BOOKS!G227,"")</f>
        <v/>
      </c>
      <c r="F227" s="89" t="str">
        <f>IF(COUNTIFS('GSTN-Diff Gross'!$D$7:$D$1006,BOOKS!E227,'GSTN-Diff Gross'!$R$7:$R$1006,"&lt;&gt;0")+COUNTIFS('GSTN-Diff Gross'!$D$7:$D$1006,BOOKS!E227,'GSTN-Diff Gross'!$S$7:$S$1006,"&lt;&gt;0")+COUNTIFS('GSTN-Diff Gross'!$D$7:$D$1006,BOOKS!E227,'GSTN-Diff Gross'!$T$7:$T$1006,"&lt;&gt;0")+COUNTIFS('GSTN-Diff Gross'!$D$7:$D$1006,BOOKS!E227,'GSTN-Diff Gross'!$U$7:$U$1006,"&lt;&gt;0")+COUNTIFS('GSTN-Diff Gross'!$D$7:$D$1006,BOOKS!E227,'GSTN-Diff Gross'!$V$7:$V$1006,"&lt;&gt;0"),BOOKS!H227,"")</f>
        <v/>
      </c>
      <c r="G227" s="96">
        <f t="shared" si="25"/>
        <v>0</v>
      </c>
      <c r="H227" s="96">
        <f t="shared" si="26"/>
        <v>0</v>
      </c>
      <c r="I227" s="97">
        <f t="shared" si="27"/>
        <v>0</v>
      </c>
      <c r="J227" s="98">
        <f t="shared" si="28"/>
        <v>0</v>
      </c>
      <c r="K227" s="96">
        <f t="shared" si="29"/>
        <v>0</v>
      </c>
      <c r="L227" s="93">
        <f>IF(COUNTIFS('GSTN-Diff Gross'!$D$7:$D$1006,BOOKS!E227,'GSTN-Diff Gross'!$R$7:$R$1006,"&lt;&gt;0")+COUNTIFS('GSTN-Diff Gross'!$D$7:$D$1006,BOOKS!E227,'GSTN-Diff Gross'!$S$7:$S$1006,"&lt;&gt;0")+COUNTIFS('GSTN-Diff Gross'!$D$7:$D$1006,BOOKS!E227,'GSTN-Diff Gross'!$T$7:$T$1006,"&lt;&gt;0")+COUNTIFS('GSTN-Diff Gross'!$D$7:$D$1006,BOOKS!E227,'GSTN-Diff Gross'!$U$7:$U$1006,"&lt;&gt;0")+COUNTIFS('GSTN-Diff Gross'!$D$7:$D$1006,BOOKS!E227,'GSTN-Diff Gross'!$V$7:$V$1006,"&lt;&gt;0"),BOOKS!I227,0)</f>
        <v>0</v>
      </c>
      <c r="M227" s="88">
        <f>IF(COUNTIFS('GSTN-Diff Gross'!$D$7:$D$1006,BOOKS!E227,'GSTN-Diff Gross'!$R$7:$R$1006,"&lt;&gt;0")+COUNTIFS('GSTN-Diff Gross'!$D$7:$D$1006,BOOKS!E227,'GSTN-Diff Gross'!$S$7:$S$1006,"&lt;&gt;0")+COUNTIFS('GSTN-Diff Gross'!$D$7:$D$1006,BOOKS!E227,'GSTN-Diff Gross'!$T$7:$T$1006,"&lt;&gt;0")+COUNTIFS('GSTN-Diff Gross'!$D$7:$D$1006,BOOKS!E227,'GSTN-Diff Gross'!$U$7:$U$1006,"&lt;&gt;0")+COUNTIFS('GSTN-Diff Gross'!$D$7:$D$1006,BOOKS!E227,'GSTN-Diff Gross'!$V$7:$V$1006,"&lt;&gt;0"),BOOKS!J227,0)</f>
        <v>0</v>
      </c>
      <c r="N227" s="88">
        <f>IF(COUNTIFS('GSTN-Diff Gross'!$D$7:$D$1006,BOOKS!E227,'GSTN-Diff Gross'!$R$7:$R$1006,"&lt;&gt;0")+COUNTIFS('GSTN-Diff Gross'!$D$7:$D$1006,BOOKS!E227,'GSTN-Diff Gross'!$S$7:$S$1006,"&lt;&gt;0")+COUNTIFS('GSTN-Diff Gross'!$D$7:$D$1006,BOOKS!E227,'GSTN-Diff Gross'!$T$7:$T$1006,"&lt;&gt;0")+COUNTIFS('GSTN-Diff Gross'!$D$7:$D$1006,BOOKS!E227,'GSTN-Diff Gross'!$U$7:$U$1006,"&lt;&gt;0")+COUNTIFS('GSTN-Diff Gross'!$D$7:$D$1006,BOOKS!E227,'GSTN-Diff Gross'!$V$7:$V$1006,"&lt;&gt;0"),BOOKS!K227,0)</f>
        <v>0</v>
      </c>
      <c r="O227" s="88">
        <f>IF(COUNTIFS('GSTN-Diff Gross'!$D$7:$D$1006,BOOKS!E227,'GSTN-Diff Gross'!$R$7:$R$1006,"&lt;&gt;0")+COUNTIFS('GSTN-Diff Gross'!$D$7:$D$1006,BOOKS!E227,'GSTN-Diff Gross'!$S$7:$S$1006,"&lt;&gt;0")+COUNTIFS('GSTN-Diff Gross'!$D$7:$D$1006,BOOKS!E227,'GSTN-Diff Gross'!$T$7:$T$1006,"&lt;&gt;0")+COUNTIFS('GSTN-Diff Gross'!$D$7:$D$1006,BOOKS!E227,'GSTN-Diff Gross'!$U$7:$U$1006,"&lt;&gt;0")+COUNTIFS('GSTN-Diff Gross'!$D$7:$D$1006,BOOKS!E227,'GSTN-Diff Gross'!$V$7:$V$1006,"&lt;&gt;0"),BOOKS!L227,0)</f>
        <v>0</v>
      </c>
      <c r="P227" s="88">
        <f>IF(COUNTIFS('GSTN-Diff Gross'!$D$7:$D$1006,BOOKS!E227,'GSTN-Diff Gross'!$R$7:$R$1006,"&lt;&gt;0")+COUNTIFS('GSTN-Diff Gross'!$D$7:$D$1006,BOOKS!E227,'GSTN-Diff Gross'!$S$7:$S$1006,"&lt;&gt;0")+COUNTIFS('GSTN-Diff Gross'!$D$7:$D$1006,BOOKS!E227,'GSTN-Diff Gross'!$T$7:$T$1006,"&lt;&gt;0")+COUNTIFS('GSTN-Diff Gross'!$D$7:$D$1006,BOOKS!E227,'GSTN-Diff Gross'!$U$7:$U$1006,"&lt;&gt;0")+COUNTIFS('GSTN-Diff Gross'!$D$7:$D$1006,BOOKS!E227,'GSTN-Diff Gross'!$V$7:$V$1006,"&lt;&gt;0"),BOOKS!M227,0)</f>
        <v>0</v>
      </c>
      <c r="Q227" s="84">
        <f>IFERROR(IF(B227="",0,SUMPRODUCT(('2A'!$D$6:$D$1005='GSTN-Bill Wise'!B227)*'2A'!$I$6:$I$1005)),0)</f>
        <v>0</v>
      </c>
      <c r="R227" s="44">
        <f>IFERROR(IF(B227="",0,SUMPRODUCT(('2A'!$D$6:$D$1005='GSTN-Bill Wise'!B227)*'2A'!$J$6:$J$1005)),0)</f>
        <v>0</v>
      </c>
      <c r="S227" s="44">
        <f>IFERROR(IF(B227="",0,SUMPRODUCT(('2A'!$D$6:$D$1005='GSTN-Bill Wise'!B227)*'2A'!$K$6:$K$1005)),0)</f>
        <v>0</v>
      </c>
      <c r="T227" s="44">
        <f>IFERROR(IF(B227="",0,SUMPRODUCT(('2A'!$D$6:$D$1005='GSTN-Bill Wise'!B227)*'2A'!$L$6:$L$1005)),0)</f>
        <v>0</v>
      </c>
      <c r="U227" s="44">
        <f>IFERROR(IF(B227="",0,SUMPRODUCT(('2A'!$D$6:$D$1005='GSTN-Bill Wise'!B227)*'2A'!$M$6:$M$1005)),0)</f>
        <v>0</v>
      </c>
      <c r="V227" s="111"/>
    </row>
    <row r="228" spans="1:22">
      <c r="A228" s="161">
        <f t="shared" si="30"/>
        <v>223</v>
      </c>
      <c r="B228" s="161" t="str">
        <f t="shared" si="24"/>
        <v/>
      </c>
      <c r="C228" s="161" t="str">
        <f>IF(COUNTIFS('GSTN-Diff Gross'!$D$7:$D$1006,BOOKS!E228,'GSTN-Diff Gross'!$R$7:$R$1006,"&lt;&gt;0")+COUNTIFS('GSTN-Diff Gross'!$D$7:$D$1006,BOOKS!E228,'GSTN-Diff Gross'!$S$7:$S$1006,"&lt;&gt;0")+COUNTIFS('GSTN-Diff Gross'!$D$7:$D$1006,BOOKS!E228,'GSTN-Diff Gross'!$T$7:$T$1006,"&lt;&gt;0")+COUNTIFS('GSTN-Diff Gross'!$D$7:$D$1006,BOOKS!E228,'GSTN-Diff Gross'!$U$7:$U$1006,"&lt;&gt;0")+COUNTIFS('GSTN-Diff Gross'!$D$7:$D$1006,BOOKS!E228,'GSTN-Diff Gross'!$V$7:$V$1006,"&lt;&gt;0"),BOOKS!E228,"")</f>
        <v/>
      </c>
      <c r="D228" s="41" t="str">
        <f>IF(COUNTIFS('GSTN-Diff Gross'!$D$7:$D$1006,BOOKS!E228,'GSTN-Diff Gross'!$R$7:$R$1006,"&lt;&gt;0")+COUNTIFS('GSTN-Diff Gross'!$D$7:$D$1006,BOOKS!E228,'GSTN-Diff Gross'!$S$7:$S$1006,"&lt;&gt;0")+COUNTIFS('GSTN-Diff Gross'!$D$7:$D$1006,BOOKS!E228,'GSTN-Diff Gross'!$T$7:$T$1006,"&lt;&gt;0")+COUNTIFS('GSTN-Diff Gross'!$D$7:$D$1006,BOOKS!E228,'GSTN-Diff Gross'!$U$7:$U$1006,"&lt;&gt;0")+COUNTIFS('GSTN-Diff Gross'!$D$7:$D$1006,BOOKS!E228,'GSTN-Diff Gross'!$V$7:$V$1006,"&lt;&gt;0"),BOOKS!F228,"")</f>
        <v/>
      </c>
      <c r="E228" s="68" t="str">
        <f>IF(COUNTIFS('GSTN-Diff Gross'!$D$7:$D$1006,BOOKS!E228,'GSTN-Diff Gross'!$R$7:$R$1006,"&lt;&gt;0")+COUNTIFS('GSTN-Diff Gross'!$D$7:$D$1006,BOOKS!E228,'GSTN-Diff Gross'!$S$7:$S$1006,"&lt;&gt;0")+COUNTIFS('GSTN-Diff Gross'!$D$7:$D$1006,BOOKS!E228,'GSTN-Diff Gross'!$T$7:$T$1006,"&lt;&gt;0")+COUNTIFS('GSTN-Diff Gross'!$D$7:$D$1006,BOOKS!E228,'GSTN-Diff Gross'!$U$7:$U$1006,"&lt;&gt;0")+COUNTIFS('GSTN-Diff Gross'!$D$7:$D$1006,BOOKS!E228,'GSTN-Diff Gross'!$V$7:$V$1006,"&lt;&gt;0"),BOOKS!G228,"")</f>
        <v/>
      </c>
      <c r="F228" s="90" t="str">
        <f>IF(COUNTIFS('GSTN-Diff Gross'!$D$7:$D$1006,BOOKS!E228,'GSTN-Diff Gross'!$R$7:$R$1006,"&lt;&gt;0")+COUNTIFS('GSTN-Diff Gross'!$D$7:$D$1006,BOOKS!E228,'GSTN-Diff Gross'!$S$7:$S$1006,"&lt;&gt;0")+COUNTIFS('GSTN-Diff Gross'!$D$7:$D$1006,BOOKS!E228,'GSTN-Diff Gross'!$T$7:$T$1006,"&lt;&gt;0")+COUNTIFS('GSTN-Diff Gross'!$D$7:$D$1006,BOOKS!E228,'GSTN-Diff Gross'!$U$7:$U$1006,"&lt;&gt;0")+COUNTIFS('GSTN-Diff Gross'!$D$7:$D$1006,BOOKS!E228,'GSTN-Diff Gross'!$V$7:$V$1006,"&lt;&gt;0"),BOOKS!H228,"")</f>
        <v/>
      </c>
      <c r="G228" s="167">
        <f t="shared" si="25"/>
        <v>0</v>
      </c>
      <c r="H228" s="167">
        <f t="shared" si="26"/>
        <v>0</v>
      </c>
      <c r="I228" s="167">
        <f t="shared" si="27"/>
        <v>0</v>
      </c>
      <c r="J228" s="167">
        <f t="shared" si="28"/>
        <v>0</v>
      </c>
      <c r="K228" s="167">
        <f t="shared" si="29"/>
        <v>0</v>
      </c>
      <c r="L228" s="99">
        <f>IF(COUNTIFS('GSTN-Diff Gross'!$D$7:$D$1006,BOOKS!E228,'GSTN-Diff Gross'!$R$7:$R$1006,"&lt;&gt;0")+COUNTIFS('GSTN-Diff Gross'!$D$7:$D$1006,BOOKS!E228,'GSTN-Diff Gross'!$S$7:$S$1006,"&lt;&gt;0")+COUNTIFS('GSTN-Diff Gross'!$D$7:$D$1006,BOOKS!E228,'GSTN-Diff Gross'!$T$7:$T$1006,"&lt;&gt;0")+COUNTIFS('GSTN-Diff Gross'!$D$7:$D$1006,BOOKS!E228,'GSTN-Diff Gross'!$U$7:$U$1006,"&lt;&gt;0")+COUNTIFS('GSTN-Diff Gross'!$D$7:$D$1006,BOOKS!E228,'GSTN-Diff Gross'!$V$7:$V$1006,"&lt;&gt;0"),BOOKS!I228,0)</f>
        <v>0</v>
      </c>
      <c r="M228" s="100">
        <f>IF(COUNTIFS('GSTN-Diff Gross'!$D$7:$D$1006,BOOKS!E228,'GSTN-Diff Gross'!$R$7:$R$1006,"&lt;&gt;0")+COUNTIFS('GSTN-Diff Gross'!$D$7:$D$1006,BOOKS!E228,'GSTN-Diff Gross'!$S$7:$S$1006,"&lt;&gt;0")+COUNTIFS('GSTN-Diff Gross'!$D$7:$D$1006,BOOKS!E228,'GSTN-Diff Gross'!$T$7:$T$1006,"&lt;&gt;0")+COUNTIFS('GSTN-Diff Gross'!$D$7:$D$1006,BOOKS!E228,'GSTN-Diff Gross'!$U$7:$U$1006,"&lt;&gt;0")+COUNTIFS('GSTN-Diff Gross'!$D$7:$D$1006,BOOKS!E228,'GSTN-Diff Gross'!$V$7:$V$1006,"&lt;&gt;0"),BOOKS!J228,0)</f>
        <v>0</v>
      </c>
      <c r="N228" s="100">
        <f>IF(COUNTIFS('GSTN-Diff Gross'!$D$7:$D$1006,BOOKS!E228,'GSTN-Diff Gross'!$R$7:$R$1006,"&lt;&gt;0")+COUNTIFS('GSTN-Diff Gross'!$D$7:$D$1006,BOOKS!E228,'GSTN-Diff Gross'!$S$7:$S$1006,"&lt;&gt;0")+COUNTIFS('GSTN-Diff Gross'!$D$7:$D$1006,BOOKS!E228,'GSTN-Diff Gross'!$T$7:$T$1006,"&lt;&gt;0")+COUNTIFS('GSTN-Diff Gross'!$D$7:$D$1006,BOOKS!E228,'GSTN-Diff Gross'!$U$7:$U$1006,"&lt;&gt;0")+COUNTIFS('GSTN-Diff Gross'!$D$7:$D$1006,BOOKS!E228,'GSTN-Diff Gross'!$V$7:$V$1006,"&lt;&gt;0"),BOOKS!K228,0)</f>
        <v>0</v>
      </c>
      <c r="O228" s="100">
        <f>IF(COUNTIFS('GSTN-Diff Gross'!$D$7:$D$1006,BOOKS!E228,'GSTN-Diff Gross'!$R$7:$R$1006,"&lt;&gt;0")+COUNTIFS('GSTN-Diff Gross'!$D$7:$D$1006,BOOKS!E228,'GSTN-Diff Gross'!$S$7:$S$1006,"&lt;&gt;0")+COUNTIFS('GSTN-Diff Gross'!$D$7:$D$1006,BOOKS!E228,'GSTN-Diff Gross'!$T$7:$T$1006,"&lt;&gt;0")+COUNTIFS('GSTN-Diff Gross'!$D$7:$D$1006,BOOKS!E228,'GSTN-Diff Gross'!$U$7:$U$1006,"&lt;&gt;0")+COUNTIFS('GSTN-Diff Gross'!$D$7:$D$1006,BOOKS!E228,'GSTN-Diff Gross'!$V$7:$V$1006,"&lt;&gt;0"),BOOKS!L228,0)</f>
        <v>0</v>
      </c>
      <c r="P228" s="100">
        <f>IF(COUNTIFS('GSTN-Diff Gross'!$D$7:$D$1006,BOOKS!E228,'GSTN-Diff Gross'!$R$7:$R$1006,"&lt;&gt;0")+COUNTIFS('GSTN-Diff Gross'!$D$7:$D$1006,BOOKS!E228,'GSTN-Diff Gross'!$S$7:$S$1006,"&lt;&gt;0")+COUNTIFS('GSTN-Diff Gross'!$D$7:$D$1006,BOOKS!E228,'GSTN-Diff Gross'!$T$7:$T$1006,"&lt;&gt;0")+COUNTIFS('GSTN-Diff Gross'!$D$7:$D$1006,BOOKS!E228,'GSTN-Diff Gross'!$U$7:$U$1006,"&lt;&gt;0")+COUNTIFS('GSTN-Diff Gross'!$D$7:$D$1006,BOOKS!E228,'GSTN-Diff Gross'!$V$7:$V$1006,"&lt;&gt;0"),BOOKS!M228,0)</f>
        <v>0</v>
      </c>
      <c r="Q228" s="94">
        <f>IFERROR(IF(B228="",0,SUMPRODUCT(('2A'!$D$6:$D$1005='GSTN-Bill Wise'!B228)*'2A'!$I$6:$I$1005)),0)</f>
        <v>0</v>
      </c>
      <c r="R228" s="95">
        <f>IFERROR(IF(B228="",0,SUMPRODUCT(('2A'!$D$6:$D$1005='GSTN-Bill Wise'!B228)*'2A'!$J$6:$J$1005)),0)</f>
        <v>0</v>
      </c>
      <c r="S228" s="95">
        <f>IFERROR(IF(B228="",0,SUMPRODUCT(('2A'!$D$6:$D$1005='GSTN-Bill Wise'!B228)*'2A'!$K$6:$K$1005)),0)</f>
        <v>0</v>
      </c>
      <c r="T228" s="95">
        <f>IFERROR(IF(B228="",0,SUMPRODUCT(('2A'!$D$6:$D$1005='GSTN-Bill Wise'!B228)*'2A'!$L$6:$L$1005)),0)</f>
        <v>0</v>
      </c>
      <c r="U228" s="95">
        <f>IFERROR(IF(B228="",0,SUMPRODUCT(('2A'!$D$6:$D$1005='GSTN-Bill Wise'!B228)*'2A'!$M$6:$M$1005)),0)</f>
        <v>0</v>
      </c>
      <c r="V228" s="111"/>
    </row>
    <row r="229" spans="1:22">
      <c r="A229" s="162">
        <f t="shared" si="30"/>
        <v>224</v>
      </c>
      <c r="B229" s="162" t="str">
        <f t="shared" si="24"/>
        <v/>
      </c>
      <c r="C229" s="162" t="str">
        <f>IF(COUNTIFS('GSTN-Diff Gross'!$D$7:$D$1006,BOOKS!E229,'GSTN-Diff Gross'!$R$7:$R$1006,"&lt;&gt;0")+COUNTIFS('GSTN-Diff Gross'!$D$7:$D$1006,BOOKS!E229,'GSTN-Diff Gross'!$S$7:$S$1006,"&lt;&gt;0")+COUNTIFS('GSTN-Diff Gross'!$D$7:$D$1006,BOOKS!E229,'GSTN-Diff Gross'!$T$7:$T$1006,"&lt;&gt;0")+COUNTIFS('GSTN-Diff Gross'!$D$7:$D$1006,BOOKS!E229,'GSTN-Diff Gross'!$U$7:$U$1006,"&lt;&gt;0")+COUNTIFS('GSTN-Diff Gross'!$D$7:$D$1006,BOOKS!E229,'GSTN-Diff Gross'!$V$7:$V$1006,"&lt;&gt;0"),BOOKS!E229,"")</f>
        <v/>
      </c>
      <c r="D229" s="44" t="str">
        <f>IF(COUNTIFS('GSTN-Diff Gross'!$D$7:$D$1006,BOOKS!E229,'GSTN-Diff Gross'!$R$7:$R$1006,"&lt;&gt;0")+COUNTIFS('GSTN-Diff Gross'!$D$7:$D$1006,BOOKS!E229,'GSTN-Diff Gross'!$S$7:$S$1006,"&lt;&gt;0")+COUNTIFS('GSTN-Diff Gross'!$D$7:$D$1006,BOOKS!E229,'GSTN-Diff Gross'!$T$7:$T$1006,"&lt;&gt;0")+COUNTIFS('GSTN-Diff Gross'!$D$7:$D$1006,BOOKS!E229,'GSTN-Diff Gross'!$U$7:$U$1006,"&lt;&gt;0")+COUNTIFS('GSTN-Diff Gross'!$D$7:$D$1006,BOOKS!E229,'GSTN-Diff Gross'!$V$7:$V$1006,"&lt;&gt;0"),BOOKS!F229,"")</f>
        <v/>
      </c>
      <c r="E229" s="67" t="str">
        <f>IF(COUNTIFS('GSTN-Diff Gross'!$D$7:$D$1006,BOOKS!E229,'GSTN-Diff Gross'!$R$7:$R$1006,"&lt;&gt;0")+COUNTIFS('GSTN-Diff Gross'!$D$7:$D$1006,BOOKS!E229,'GSTN-Diff Gross'!$S$7:$S$1006,"&lt;&gt;0")+COUNTIFS('GSTN-Diff Gross'!$D$7:$D$1006,BOOKS!E229,'GSTN-Diff Gross'!$T$7:$T$1006,"&lt;&gt;0")+COUNTIFS('GSTN-Diff Gross'!$D$7:$D$1006,BOOKS!E229,'GSTN-Diff Gross'!$U$7:$U$1006,"&lt;&gt;0")+COUNTIFS('GSTN-Diff Gross'!$D$7:$D$1006,BOOKS!E229,'GSTN-Diff Gross'!$V$7:$V$1006,"&lt;&gt;0"),BOOKS!G229,"")</f>
        <v/>
      </c>
      <c r="F229" s="89" t="str">
        <f>IF(COUNTIFS('GSTN-Diff Gross'!$D$7:$D$1006,BOOKS!E229,'GSTN-Diff Gross'!$R$7:$R$1006,"&lt;&gt;0")+COUNTIFS('GSTN-Diff Gross'!$D$7:$D$1006,BOOKS!E229,'GSTN-Diff Gross'!$S$7:$S$1006,"&lt;&gt;0")+COUNTIFS('GSTN-Diff Gross'!$D$7:$D$1006,BOOKS!E229,'GSTN-Diff Gross'!$T$7:$T$1006,"&lt;&gt;0")+COUNTIFS('GSTN-Diff Gross'!$D$7:$D$1006,BOOKS!E229,'GSTN-Diff Gross'!$U$7:$U$1006,"&lt;&gt;0")+COUNTIFS('GSTN-Diff Gross'!$D$7:$D$1006,BOOKS!E229,'GSTN-Diff Gross'!$V$7:$V$1006,"&lt;&gt;0"),BOOKS!H229,"")</f>
        <v/>
      </c>
      <c r="G229" s="96">
        <f t="shared" si="25"/>
        <v>0</v>
      </c>
      <c r="H229" s="96">
        <f t="shared" si="26"/>
        <v>0</v>
      </c>
      <c r="I229" s="97">
        <f t="shared" si="27"/>
        <v>0</v>
      </c>
      <c r="J229" s="98">
        <f t="shared" si="28"/>
        <v>0</v>
      </c>
      <c r="K229" s="96">
        <f t="shared" si="29"/>
        <v>0</v>
      </c>
      <c r="L229" s="93">
        <f>IF(COUNTIFS('GSTN-Diff Gross'!$D$7:$D$1006,BOOKS!E229,'GSTN-Diff Gross'!$R$7:$R$1006,"&lt;&gt;0")+COUNTIFS('GSTN-Diff Gross'!$D$7:$D$1006,BOOKS!E229,'GSTN-Diff Gross'!$S$7:$S$1006,"&lt;&gt;0")+COUNTIFS('GSTN-Diff Gross'!$D$7:$D$1006,BOOKS!E229,'GSTN-Diff Gross'!$T$7:$T$1006,"&lt;&gt;0")+COUNTIFS('GSTN-Diff Gross'!$D$7:$D$1006,BOOKS!E229,'GSTN-Diff Gross'!$U$7:$U$1006,"&lt;&gt;0")+COUNTIFS('GSTN-Diff Gross'!$D$7:$D$1006,BOOKS!E229,'GSTN-Diff Gross'!$V$7:$V$1006,"&lt;&gt;0"),BOOKS!I229,0)</f>
        <v>0</v>
      </c>
      <c r="M229" s="88">
        <f>IF(COUNTIFS('GSTN-Diff Gross'!$D$7:$D$1006,BOOKS!E229,'GSTN-Diff Gross'!$R$7:$R$1006,"&lt;&gt;0")+COUNTIFS('GSTN-Diff Gross'!$D$7:$D$1006,BOOKS!E229,'GSTN-Diff Gross'!$S$7:$S$1006,"&lt;&gt;0")+COUNTIFS('GSTN-Diff Gross'!$D$7:$D$1006,BOOKS!E229,'GSTN-Diff Gross'!$T$7:$T$1006,"&lt;&gt;0")+COUNTIFS('GSTN-Diff Gross'!$D$7:$D$1006,BOOKS!E229,'GSTN-Diff Gross'!$U$7:$U$1006,"&lt;&gt;0")+COUNTIFS('GSTN-Diff Gross'!$D$7:$D$1006,BOOKS!E229,'GSTN-Diff Gross'!$V$7:$V$1006,"&lt;&gt;0"),BOOKS!J229,0)</f>
        <v>0</v>
      </c>
      <c r="N229" s="88">
        <f>IF(COUNTIFS('GSTN-Diff Gross'!$D$7:$D$1006,BOOKS!E229,'GSTN-Diff Gross'!$R$7:$R$1006,"&lt;&gt;0")+COUNTIFS('GSTN-Diff Gross'!$D$7:$D$1006,BOOKS!E229,'GSTN-Diff Gross'!$S$7:$S$1006,"&lt;&gt;0")+COUNTIFS('GSTN-Diff Gross'!$D$7:$D$1006,BOOKS!E229,'GSTN-Diff Gross'!$T$7:$T$1006,"&lt;&gt;0")+COUNTIFS('GSTN-Diff Gross'!$D$7:$D$1006,BOOKS!E229,'GSTN-Diff Gross'!$U$7:$U$1006,"&lt;&gt;0")+COUNTIFS('GSTN-Diff Gross'!$D$7:$D$1006,BOOKS!E229,'GSTN-Diff Gross'!$V$7:$V$1006,"&lt;&gt;0"),BOOKS!K229,0)</f>
        <v>0</v>
      </c>
      <c r="O229" s="88">
        <f>IF(COUNTIFS('GSTN-Diff Gross'!$D$7:$D$1006,BOOKS!E229,'GSTN-Diff Gross'!$R$7:$R$1006,"&lt;&gt;0")+COUNTIFS('GSTN-Diff Gross'!$D$7:$D$1006,BOOKS!E229,'GSTN-Diff Gross'!$S$7:$S$1006,"&lt;&gt;0")+COUNTIFS('GSTN-Diff Gross'!$D$7:$D$1006,BOOKS!E229,'GSTN-Diff Gross'!$T$7:$T$1006,"&lt;&gt;0")+COUNTIFS('GSTN-Diff Gross'!$D$7:$D$1006,BOOKS!E229,'GSTN-Diff Gross'!$U$7:$U$1006,"&lt;&gt;0")+COUNTIFS('GSTN-Diff Gross'!$D$7:$D$1006,BOOKS!E229,'GSTN-Diff Gross'!$V$7:$V$1006,"&lt;&gt;0"),BOOKS!L229,0)</f>
        <v>0</v>
      </c>
      <c r="P229" s="88">
        <f>IF(COUNTIFS('GSTN-Diff Gross'!$D$7:$D$1006,BOOKS!E229,'GSTN-Diff Gross'!$R$7:$R$1006,"&lt;&gt;0")+COUNTIFS('GSTN-Diff Gross'!$D$7:$D$1006,BOOKS!E229,'GSTN-Diff Gross'!$S$7:$S$1006,"&lt;&gt;0")+COUNTIFS('GSTN-Diff Gross'!$D$7:$D$1006,BOOKS!E229,'GSTN-Diff Gross'!$T$7:$T$1006,"&lt;&gt;0")+COUNTIFS('GSTN-Diff Gross'!$D$7:$D$1006,BOOKS!E229,'GSTN-Diff Gross'!$U$7:$U$1006,"&lt;&gt;0")+COUNTIFS('GSTN-Diff Gross'!$D$7:$D$1006,BOOKS!E229,'GSTN-Diff Gross'!$V$7:$V$1006,"&lt;&gt;0"),BOOKS!M229,0)</f>
        <v>0</v>
      </c>
      <c r="Q229" s="84">
        <f>IFERROR(IF(B229="",0,SUMPRODUCT(('2A'!$D$6:$D$1005='GSTN-Bill Wise'!B229)*'2A'!$I$6:$I$1005)),0)</f>
        <v>0</v>
      </c>
      <c r="R229" s="44">
        <f>IFERROR(IF(B229="",0,SUMPRODUCT(('2A'!$D$6:$D$1005='GSTN-Bill Wise'!B229)*'2A'!$J$6:$J$1005)),0)</f>
        <v>0</v>
      </c>
      <c r="S229" s="44">
        <f>IFERROR(IF(B229="",0,SUMPRODUCT(('2A'!$D$6:$D$1005='GSTN-Bill Wise'!B229)*'2A'!$K$6:$K$1005)),0)</f>
        <v>0</v>
      </c>
      <c r="T229" s="44">
        <f>IFERROR(IF(B229="",0,SUMPRODUCT(('2A'!$D$6:$D$1005='GSTN-Bill Wise'!B229)*'2A'!$L$6:$L$1005)),0)</f>
        <v>0</v>
      </c>
      <c r="U229" s="44">
        <f>IFERROR(IF(B229="",0,SUMPRODUCT(('2A'!$D$6:$D$1005='GSTN-Bill Wise'!B229)*'2A'!$M$6:$M$1005)),0)</f>
        <v>0</v>
      </c>
      <c r="V229" s="111"/>
    </row>
    <row r="230" spans="1:22">
      <c r="A230" s="161">
        <f t="shared" si="30"/>
        <v>225</v>
      </c>
      <c r="B230" s="161" t="str">
        <f t="shared" si="24"/>
        <v/>
      </c>
      <c r="C230" s="161" t="str">
        <f>IF(COUNTIFS('GSTN-Diff Gross'!$D$7:$D$1006,BOOKS!E230,'GSTN-Diff Gross'!$R$7:$R$1006,"&lt;&gt;0")+COUNTIFS('GSTN-Diff Gross'!$D$7:$D$1006,BOOKS!E230,'GSTN-Diff Gross'!$S$7:$S$1006,"&lt;&gt;0")+COUNTIFS('GSTN-Diff Gross'!$D$7:$D$1006,BOOKS!E230,'GSTN-Diff Gross'!$T$7:$T$1006,"&lt;&gt;0")+COUNTIFS('GSTN-Diff Gross'!$D$7:$D$1006,BOOKS!E230,'GSTN-Diff Gross'!$U$7:$U$1006,"&lt;&gt;0")+COUNTIFS('GSTN-Diff Gross'!$D$7:$D$1006,BOOKS!E230,'GSTN-Diff Gross'!$V$7:$V$1006,"&lt;&gt;0"),BOOKS!E230,"")</f>
        <v/>
      </c>
      <c r="D230" s="41" t="str">
        <f>IF(COUNTIFS('GSTN-Diff Gross'!$D$7:$D$1006,BOOKS!E230,'GSTN-Diff Gross'!$R$7:$R$1006,"&lt;&gt;0")+COUNTIFS('GSTN-Diff Gross'!$D$7:$D$1006,BOOKS!E230,'GSTN-Diff Gross'!$S$7:$S$1006,"&lt;&gt;0")+COUNTIFS('GSTN-Diff Gross'!$D$7:$D$1006,BOOKS!E230,'GSTN-Diff Gross'!$T$7:$T$1006,"&lt;&gt;0")+COUNTIFS('GSTN-Diff Gross'!$D$7:$D$1006,BOOKS!E230,'GSTN-Diff Gross'!$U$7:$U$1006,"&lt;&gt;0")+COUNTIFS('GSTN-Diff Gross'!$D$7:$D$1006,BOOKS!E230,'GSTN-Diff Gross'!$V$7:$V$1006,"&lt;&gt;0"),BOOKS!F230,"")</f>
        <v/>
      </c>
      <c r="E230" s="68" t="str">
        <f>IF(COUNTIFS('GSTN-Diff Gross'!$D$7:$D$1006,BOOKS!E230,'GSTN-Diff Gross'!$R$7:$R$1006,"&lt;&gt;0")+COUNTIFS('GSTN-Diff Gross'!$D$7:$D$1006,BOOKS!E230,'GSTN-Diff Gross'!$S$7:$S$1006,"&lt;&gt;0")+COUNTIFS('GSTN-Diff Gross'!$D$7:$D$1006,BOOKS!E230,'GSTN-Diff Gross'!$T$7:$T$1006,"&lt;&gt;0")+COUNTIFS('GSTN-Diff Gross'!$D$7:$D$1006,BOOKS!E230,'GSTN-Diff Gross'!$U$7:$U$1006,"&lt;&gt;0")+COUNTIFS('GSTN-Diff Gross'!$D$7:$D$1006,BOOKS!E230,'GSTN-Diff Gross'!$V$7:$V$1006,"&lt;&gt;0"),BOOKS!G230,"")</f>
        <v/>
      </c>
      <c r="F230" s="90" t="str">
        <f>IF(COUNTIFS('GSTN-Diff Gross'!$D$7:$D$1006,BOOKS!E230,'GSTN-Diff Gross'!$R$7:$R$1006,"&lt;&gt;0")+COUNTIFS('GSTN-Diff Gross'!$D$7:$D$1006,BOOKS!E230,'GSTN-Diff Gross'!$S$7:$S$1006,"&lt;&gt;0")+COUNTIFS('GSTN-Diff Gross'!$D$7:$D$1006,BOOKS!E230,'GSTN-Diff Gross'!$T$7:$T$1006,"&lt;&gt;0")+COUNTIFS('GSTN-Diff Gross'!$D$7:$D$1006,BOOKS!E230,'GSTN-Diff Gross'!$U$7:$U$1006,"&lt;&gt;0")+COUNTIFS('GSTN-Diff Gross'!$D$7:$D$1006,BOOKS!E230,'GSTN-Diff Gross'!$V$7:$V$1006,"&lt;&gt;0"),BOOKS!H230,"")</f>
        <v/>
      </c>
      <c r="G230" s="167">
        <f t="shared" si="25"/>
        <v>0</v>
      </c>
      <c r="H230" s="167">
        <f t="shared" si="26"/>
        <v>0</v>
      </c>
      <c r="I230" s="167">
        <f t="shared" si="27"/>
        <v>0</v>
      </c>
      <c r="J230" s="167">
        <f t="shared" si="28"/>
        <v>0</v>
      </c>
      <c r="K230" s="167">
        <f t="shared" si="29"/>
        <v>0</v>
      </c>
      <c r="L230" s="99">
        <f>IF(COUNTIFS('GSTN-Diff Gross'!$D$7:$D$1006,BOOKS!E230,'GSTN-Diff Gross'!$R$7:$R$1006,"&lt;&gt;0")+COUNTIFS('GSTN-Diff Gross'!$D$7:$D$1006,BOOKS!E230,'GSTN-Diff Gross'!$S$7:$S$1006,"&lt;&gt;0")+COUNTIFS('GSTN-Diff Gross'!$D$7:$D$1006,BOOKS!E230,'GSTN-Diff Gross'!$T$7:$T$1006,"&lt;&gt;0")+COUNTIFS('GSTN-Diff Gross'!$D$7:$D$1006,BOOKS!E230,'GSTN-Diff Gross'!$U$7:$U$1006,"&lt;&gt;0")+COUNTIFS('GSTN-Diff Gross'!$D$7:$D$1006,BOOKS!E230,'GSTN-Diff Gross'!$V$7:$V$1006,"&lt;&gt;0"),BOOKS!I230,0)</f>
        <v>0</v>
      </c>
      <c r="M230" s="100">
        <f>IF(COUNTIFS('GSTN-Diff Gross'!$D$7:$D$1006,BOOKS!E230,'GSTN-Diff Gross'!$R$7:$R$1006,"&lt;&gt;0")+COUNTIFS('GSTN-Diff Gross'!$D$7:$D$1006,BOOKS!E230,'GSTN-Diff Gross'!$S$7:$S$1006,"&lt;&gt;0")+COUNTIFS('GSTN-Diff Gross'!$D$7:$D$1006,BOOKS!E230,'GSTN-Diff Gross'!$T$7:$T$1006,"&lt;&gt;0")+COUNTIFS('GSTN-Diff Gross'!$D$7:$D$1006,BOOKS!E230,'GSTN-Diff Gross'!$U$7:$U$1006,"&lt;&gt;0")+COUNTIFS('GSTN-Diff Gross'!$D$7:$D$1006,BOOKS!E230,'GSTN-Diff Gross'!$V$7:$V$1006,"&lt;&gt;0"),BOOKS!J230,0)</f>
        <v>0</v>
      </c>
      <c r="N230" s="100">
        <f>IF(COUNTIFS('GSTN-Diff Gross'!$D$7:$D$1006,BOOKS!E230,'GSTN-Diff Gross'!$R$7:$R$1006,"&lt;&gt;0")+COUNTIFS('GSTN-Diff Gross'!$D$7:$D$1006,BOOKS!E230,'GSTN-Diff Gross'!$S$7:$S$1006,"&lt;&gt;0")+COUNTIFS('GSTN-Diff Gross'!$D$7:$D$1006,BOOKS!E230,'GSTN-Diff Gross'!$T$7:$T$1006,"&lt;&gt;0")+COUNTIFS('GSTN-Diff Gross'!$D$7:$D$1006,BOOKS!E230,'GSTN-Diff Gross'!$U$7:$U$1006,"&lt;&gt;0")+COUNTIFS('GSTN-Diff Gross'!$D$7:$D$1006,BOOKS!E230,'GSTN-Diff Gross'!$V$7:$V$1006,"&lt;&gt;0"),BOOKS!K230,0)</f>
        <v>0</v>
      </c>
      <c r="O230" s="100">
        <f>IF(COUNTIFS('GSTN-Diff Gross'!$D$7:$D$1006,BOOKS!E230,'GSTN-Diff Gross'!$R$7:$R$1006,"&lt;&gt;0")+COUNTIFS('GSTN-Diff Gross'!$D$7:$D$1006,BOOKS!E230,'GSTN-Diff Gross'!$S$7:$S$1006,"&lt;&gt;0")+COUNTIFS('GSTN-Diff Gross'!$D$7:$D$1006,BOOKS!E230,'GSTN-Diff Gross'!$T$7:$T$1006,"&lt;&gt;0")+COUNTIFS('GSTN-Diff Gross'!$D$7:$D$1006,BOOKS!E230,'GSTN-Diff Gross'!$U$7:$U$1006,"&lt;&gt;0")+COUNTIFS('GSTN-Diff Gross'!$D$7:$D$1006,BOOKS!E230,'GSTN-Diff Gross'!$V$7:$V$1006,"&lt;&gt;0"),BOOKS!L230,0)</f>
        <v>0</v>
      </c>
      <c r="P230" s="100">
        <f>IF(COUNTIFS('GSTN-Diff Gross'!$D$7:$D$1006,BOOKS!E230,'GSTN-Diff Gross'!$R$7:$R$1006,"&lt;&gt;0")+COUNTIFS('GSTN-Diff Gross'!$D$7:$D$1006,BOOKS!E230,'GSTN-Diff Gross'!$S$7:$S$1006,"&lt;&gt;0")+COUNTIFS('GSTN-Diff Gross'!$D$7:$D$1006,BOOKS!E230,'GSTN-Diff Gross'!$T$7:$T$1006,"&lt;&gt;0")+COUNTIFS('GSTN-Diff Gross'!$D$7:$D$1006,BOOKS!E230,'GSTN-Diff Gross'!$U$7:$U$1006,"&lt;&gt;0")+COUNTIFS('GSTN-Diff Gross'!$D$7:$D$1006,BOOKS!E230,'GSTN-Diff Gross'!$V$7:$V$1006,"&lt;&gt;0"),BOOKS!M230,0)</f>
        <v>0</v>
      </c>
      <c r="Q230" s="94">
        <f>IFERROR(IF(B230="",0,SUMPRODUCT(('2A'!$D$6:$D$1005='GSTN-Bill Wise'!B230)*'2A'!$I$6:$I$1005)),0)</f>
        <v>0</v>
      </c>
      <c r="R230" s="95">
        <f>IFERROR(IF(B230="",0,SUMPRODUCT(('2A'!$D$6:$D$1005='GSTN-Bill Wise'!B230)*'2A'!$J$6:$J$1005)),0)</f>
        <v>0</v>
      </c>
      <c r="S230" s="95">
        <f>IFERROR(IF(B230="",0,SUMPRODUCT(('2A'!$D$6:$D$1005='GSTN-Bill Wise'!B230)*'2A'!$K$6:$K$1005)),0)</f>
        <v>0</v>
      </c>
      <c r="T230" s="95">
        <f>IFERROR(IF(B230="",0,SUMPRODUCT(('2A'!$D$6:$D$1005='GSTN-Bill Wise'!B230)*'2A'!$L$6:$L$1005)),0)</f>
        <v>0</v>
      </c>
      <c r="U230" s="95">
        <f>IFERROR(IF(B230="",0,SUMPRODUCT(('2A'!$D$6:$D$1005='GSTN-Bill Wise'!B230)*'2A'!$M$6:$M$1005)),0)</f>
        <v>0</v>
      </c>
      <c r="V230" s="111"/>
    </row>
    <row r="231" spans="1:22">
      <c r="A231" s="162">
        <f t="shared" si="30"/>
        <v>226</v>
      </c>
      <c r="B231" s="162" t="str">
        <f t="shared" si="24"/>
        <v/>
      </c>
      <c r="C231" s="162" t="str">
        <f>IF(COUNTIFS('GSTN-Diff Gross'!$D$7:$D$1006,BOOKS!E231,'GSTN-Diff Gross'!$R$7:$R$1006,"&lt;&gt;0")+COUNTIFS('GSTN-Diff Gross'!$D$7:$D$1006,BOOKS!E231,'GSTN-Diff Gross'!$S$7:$S$1006,"&lt;&gt;0")+COUNTIFS('GSTN-Diff Gross'!$D$7:$D$1006,BOOKS!E231,'GSTN-Diff Gross'!$T$7:$T$1006,"&lt;&gt;0")+COUNTIFS('GSTN-Diff Gross'!$D$7:$D$1006,BOOKS!E231,'GSTN-Diff Gross'!$U$7:$U$1006,"&lt;&gt;0")+COUNTIFS('GSTN-Diff Gross'!$D$7:$D$1006,BOOKS!E231,'GSTN-Diff Gross'!$V$7:$V$1006,"&lt;&gt;0"),BOOKS!E231,"")</f>
        <v/>
      </c>
      <c r="D231" s="44" t="str">
        <f>IF(COUNTIFS('GSTN-Diff Gross'!$D$7:$D$1006,BOOKS!E231,'GSTN-Diff Gross'!$R$7:$R$1006,"&lt;&gt;0")+COUNTIFS('GSTN-Diff Gross'!$D$7:$D$1006,BOOKS!E231,'GSTN-Diff Gross'!$S$7:$S$1006,"&lt;&gt;0")+COUNTIFS('GSTN-Diff Gross'!$D$7:$D$1006,BOOKS!E231,'GSTN-Diff Gross'!$T$7:$T$1006,"&lt;&gt;0")+COUNTIFS('GSTN-Diff Gross'!$D$7:$D$1006,BOOKS!E231,'GSTN-Diff Gross'!$U$7:$U$1006,"&lt;&gt;0")+COUNTIFS('GSTN-Diff Gross'!$D$7:$D$1006,BOOKS!E231,'GSTN-Diff Gross'!$V$7:$V$1006,"&lt;&gt;0"),BOOKS!F231,"")</f>
        <v/>
      </c>
      <c r="E231" s="67" t="str">
        <f>IF(COUNTIFS('GSTN-Diff Gross'!$D$7:$D$1006,BOOKS!E231,'GSTN-Diff Gross'!$R$7:$R$1006,"&lt;&gt;0")+COUNTIFS('GSTN-Diff Gross'!$D$7:$D$1006,BOOKS!E231,'GSTN-Diff Gross'!$S$7:$S$1006,"&lt;&gt;0")+COUNTIFS('GSTN-Diff Gross'!$D$7:$D$1006,BOOKS!E231,'GSTN-Diff Gross'!$T$7:$T$1006,"&lt;&gt;0")+COUNTIFS('GSTN-Diff Gross'!$D$7:$D$1006,BOOKS!E231,'GSTN-Diff Gross'!$U$7:$U$1006,"&lt;&gt;0")+COUNTIFS('GSTN-Diff Gross'!$D$7:$D$1006,BOOKS!E231,'GSTN-Diff Gross'!$V$7:$V$1006,"&lt;&gt;0"),BOOKS!G231,"")</f>
        <v/>
      </c>
      <c r="F231" s="89" t="str">
        <f>IF(COUNTIFS('GSTN-Diff Gross'!$D$7:$D$1006,BOOKS!E231,'GSTN-Diff Gross'!$R$7:$R$1006,"&lt;&gt;0")+COUNTIFS('GSTN-Diff Gross'!$D$7:$D$1006,BOOKS!E231,'GSTN-Diff Gross'!$S$7:$S$1006,"&lt;&gt;0")+COUNTIFS('GSTN-Diff Gross'!$D$7:$D$1006,BOOKS!E231,'GSTN-Diff Gross'!$T$7:$T$1006,"&lt;&gt;0")+COUNTIFS('GSTN-Diff Gross'!$D$7:$D$1006,BOOKS!E231,'GSTN-Diff Gross'!$U$7:$U$1006,"&lt;&gt;0")+COUNTIFS('GSTN-Diff Gross'!$D$7:$D$1006,BOOKS!E231,'GSTN-Diff Gross'!$V$7:$V$1006,"&lt;&gt;0"),BOOKS!H231,"")</f>
        <v/>
      </c>
      <c r="G231" s="96">
        <f t="shared" si="25"/>
        <v>0</v>
      </c>
      <c r="H231" s="96">
        <f t="shared" si="26"/>
        <v>0</v>
      </c>
      <c r="I231" s="97">
        <f t="shared" si="27"/>
        <v>0</v>
      </c>
      <c r="J231" s="98">
        <f t="shared" si="28"/>
        <v>0</v>
      </c>
      <c r="K231" s="96">
        <f t="shared" si="29"/>
        <v>0</v>
      </c>
      <c r="L231" s="93">
        <f>IF(COUNTIFS('GSTN-Diff Gross'!$D$7:$D$1006,BOOKS!E231,'GSTN-Diff Gross'!$R$7:$R$1006,"&lt;&gt;0")+COUNTIFS('GSTN-Diff Gross'!$D$7:$D$1006,BOOKS!E231,'GSTN-Diff Gross'!$S$7:$S$1006,"&lt;&gt;0")+COUNTIFS('GSTN-Diff Gross'!$D$7:$D$1006,BOOKS!E231,'GSTN-Diff Gross'!$T$7:$T$1006,"&lt;&gt;0")+COUNTIFS('GSTN-Diff Gross'!$D$7:$D$1006,BOOKS!E231,'GSTN-Diff Gross'!$U$7:$U$1006,"&lt;&gt;0")+COUNTIFS('GSTN-Diff Gross'!$D$7:$D$1006,BOOKS!E231,'GSTN-Diff Gross'!$V$7:$V$1006,"&lt;&gt;0"),BOOKS!I231,0)</f>
        <v>0</v>
      </c>
      <c r="M231" s="88">
        <f>IF(COUNTIFS('GSTN-Diff Gross'!$D$7:$D$1006,BOOKS!E231,'GSTN-Diff Gross'!$R$7:$R$1006,"&lt;&gt;0")+COUNTIFS('GSTN-Diff Gross'!$D$7:$D$1006,BOOKS!E231,'GSTN-Diff Gross'!$S$7:$S$1006,"&lt;&gt;0")+COUNTIFS('GSTN-Diff Gross'!$D$7:$D$1006,BOOKS!E231,'GSTN-Diff Gross'!$T$7:$T$1006,"&lt;&gt;0")+COUNTIFS('GSTN-Diff Gross'!$D$7:$D$1006,BOOKS!E231,'GSTN-Diff Gross'!$U$7:$U$1006,"&lt;&gt;0")+COUNTIFS('GSTN-Diff Gross'!$D$7:$D$1006,BOOKS!E231,'GSTN-Diff Gross'!$V$7:$V$1006,"&lt;&gt;0"),BOOKS!J231,0)</f>
        <v>0</v>
      </c>
      <c r="N231" s="88">
        <f>IF(COUNTIFS('GSTN-Diff Gross'!$D$7:$D$1006,BOOKS!E231,'GSTN-Diff Gross'!$R$7:$R$1006,"&lt;&gt;0")+COUNTIFS('GSTN-Diff Gross'!$D$7:$D$1006,BOOKS!E231,'GSTN-Diff Gross'!$S$7:$S$1006,"&lt;&gt;0")+COUNTIFS('GSTN-Diff Gross'!$D$7:$D$1006,BOOKS!E231,'GSTN-Diff Gross'!$T$7:$T$1006,"&lt;&gt;0")+COUNTIFS('GSTN-Diff Gross'!$D$7:$D$1006,BOOKS!E231,'GSTN-Diff Gross'!$U$7:$U$1006,"&lt;&gt;0")+COUNTIFS('GSTN-Diff Gross'!$D$7:$D$1006,BOOKS!E231,'GSTN-Diff Gross'!$V$7:$V$1006,"&lt;&gt;0"),BOOKS!K231,0)</f>
        <v>0</v>
      </c>
      <c r="O231" s="88">
        <f>IF(COUNTIFS('GSTN-Diff Gross'!$D$7:$D$1006,BOOKS!E231,'GSTN-Diff Gross'!$R$7:$R$1006,"&lt;&gt;0")+COUNTIFS('GSTN-Diff Gross'!$D$7:$D$1006,BOOKS!E231,'GSTN-Diff Gross'!$S$7:$S$1006,"&lt;&gt;0")+COUNTIFS('GSTN-Diff Gross'!$D$7:$D$1006,BOOKS!E231,'GSTN-Diff Gross'!$T$7:$T$1006,"&lt;&gt;0")+COUNTIFS('GSTN-Diff Gross'!$D$7:$D$1006,BOOKS!E231,'GSTN-Diff Gross'!$U$7:$U$1006,"&lt;&gt;0")+COUNTIFS('GSTN-Diff Gross'!$D$7:$D$1006,BOOKS!E231,'GSTN-Diff Gross'!$V$7:$V$1006,"&lt;&gt;0"),BOOKS!L231,0)</f>
        <v>0</v>
      </c>
      <c r="P231" s="88">
        <f>IF(COUNTIFS('GSTN-Diff Gross'!$D$7:$D$1006,BOOKS!E231,'GSTN-Diff Gross'!$R$7:$R$1006,"&lt;&gt;0")+COUNTIFS('GSTN-Diff Gross'!$D$7:$D$1006,BOOKS!E231,'GSTN-Diff Gross'!$S$7:$S$1006,"&lt;&gt;0")+COUNTIFS('GSTN-Diff Gross'!$D$7:$D$1006,BOOKS!E231,'GSTN-Diff Gross'!$T$7:$T$1006,"&lt;&gt;0")+COUNTIFS('GSTN-Diff Gross'!$D$7:$D$1006,BOOKS!E231,'GSTN-Diff Gross'!$U$7:$U$1006,"&lt;&gt;0")+COUNTIFS('GSTN-Diff Gross'!$D$7:$D$1006,BOOKS!E231,'GSTN-Diff Gross'!$V$7:$V$1006,"&lt;&gt;0"),BOOKS!M231,0)</f>
        <v>0</v>
      </c>
      <c r="Q231" s="84">
        <f>IFERROR(IF(B231="",0,SUMPRODUCT(('2A'!$D$6:$D$1005='GSTN-Bill Wise'!B231)*'2A'!$I$6:$I$1005)),0)</f>
        <v>0</v>
      </c>
      <c r="R231" s="44">
        <f>IFERROR(IF(B231="",0,SUMPRODUCT(('2A'!$D$6:$D$1005='GSTN-Bill Wise'!B231)*'2A'!$J$6:$J$1005)),0)</f>
        <v>0</v>
      </c>
      <c r="S231" s="44">
        <f>IFERROR(IF(B231="",0,SUMPRODUCT(('2A'!$D$6:$D$1005='GSTN-Bill Wise'!B231)*'2A'!$K$6:$K$1005)),0)</f>
        <v>0</v>
      </c>
      <c r="T231" s="44">
        <f>IFERROR(IF(B231="",0,SUMPRODUCT(('2A'!$D$6:$D$1005='GSTN-Bill Wise'!B231)*'2A'!$L$6:$L$1005)),0)</f>
        <v>0</v>
      </c>
      <c r="U231" s="44">
        <f>IFERROR(IF(B231="",0,SUMPRODUCT(('2A'!$D$6:$D$1005='GSTN-Bill Wise'!B231)*'2A'!$M$6:$M$1005)),0)</f>
        <v>0</v>
      </c>
      <c r="V231" s="111"/>
    </row>
    <row r="232" spans="1:22">
      <c r="A232" s="161">
        <f t="shared" si="30"/>
        <v>227</v>
      </c>
      <c r="B232" s="161" t="str">
        <f t="shared" si="24"/>
        <v/>
      </c>
      <c r="C232" s="161" t="str">
        <f>IF(COUNTIFS('GSTN-Diff Gross'!$D$7:$D$1006,BOOKS!E232,'GSTN-Diff Gross'!$R$7:$R$1006,"&lt;&gt;0")+COUNTIFS('GSTN-Diff Gross'!$D$7:$D$1006,BOOKS!E232,'GSTN-Diff Gross'!$S$7:$S$1006,"&lt;&gt;0")+COUNTIFS('GSTN-Diff Gross'!$D$7:$D$1006,BOOKS!E232,'GSTN-Diff Gross'!$T$7:$T$1006,"&lt;&gt;0")+COUNTIFS('GSTN-Diff Gross'!$D$7:$D$1006,BOOKS!E232,'GSTN-Diff Gross'!$U$7:$U$1006,"&lt;&gt;0")+COUNTIFS('GSTN-Diff Gross'!$D$7:$D$1006,BOOKS!E232,'GSTN-Diff Gross'!$V$7:$V$1006,"&lt;&gt;0"),BOOKS!E232,"")</f>
        <v/>
      </c>
      <c r="D232" s="41" t="str">
        <f>IF(COUNTIFS('GSTN-Diff Gross'!$D$7:$D$1006,BOOKS!E232,'GSTN-Diff Gross'!$R$7:$R$1006,"&lt;&gt;0")+COUNTIFS('GSTN-Diff Gross'!$D$7:$D$1006,BOOKS!E232,'GSTN-Diff Gross'!$S$7:$S$1006,"&lt;&gt;0")+COUNTIFS('GSTN-Diff Gross'!$D$7:$D$1006,BOOKS!E232,'GSTN-Diff Gross'!$T$7:$T$1006,"&lt;&gt;0")+COUNTIFS('GSTN-Diff Gross'!$D$7:$D$1006,BOOKS!E232,'GSTN-Diff Gross'!$U$7:$U$1006,"&lt;&gt;0")+COUNTIFS('GSTN-Diff Gross'!$D$7:$D$1006,BOOKS!E232,'GSTN-Diff Gross'!$V$7:$V$1006,"&lt;&gt;0"),BOOKS!F232,"")</f>
        <v/>
      </c>
      <c r="E232" s="68" t="str">
        <f>IF(COUNTIFS('GSTN-Diff Gross'!$D$7:$D$1006,BOOKS!E232,'GSTN-Diff Gross'!$R$7:$R$1006,"&lt;&gt;0")+COUNTIFS('GSTN-Diff Gross'!$D$7:$D$1006,BOOKS!E232,'GSTN-Diff Gross'!$S$7:$S$1006,"&lt;&gt;0")+COUNTIFS('GSTN-Diff Gross'!$D$7:$D$1006,BOOKS!E232,'GSTN-Diff Gross'!$T$7:$T$1006,"&lt;&gt;0")+COUNTIFS('GSTN-Diff Gross'!$D$7:$D$1006,BOOKS!E232,'GSTN-Diff Gross'!$U$7:$U$1006,"&lt;&gt;0")+COUNTIFS('GSTN-Diff Gross'!$D$7:$D$1006,BOOKS!E232,'GSTN-Diff Gross'!$V$7:$V$1006,"&lt;&gt;0"),BOOKS!G232,"")</f>
        <v/>
      </c>
      <c r="F232" s="90" t="str">
        <f>IF(COUNTIFS('GSTN-Diff Gross'!$D$7:$D$1006,BOOKS!E232,'GSTN-Diff Gross'!$R$7:$R$1006,"&lt;&gt;0")+COUNTIFS('GSTN-Diff Gross'!$D$7:$D$1006,BOOKS!E232,'GSTN-Diff Gross'!$S$7:$S$1006,"&lt;&gt;0")+COUNTIFS('GSTN-Diff Gross'!$D$7:$D$1006,BOOKS!E232,'GSTN-Diff Gross'!$T$7:$T$1006,"&lt;&gt;0")+COUNTIFS('GSTN-Diff Gross'!$D$7:$D$1006,BOOKS!E232,'GSTN-Diff Gross'!$U$7:$U$1006,"&lt;&gt;0")+COUNTIFS('GSTN-Diff Gross'!$D$7:$D$1006,BOOKS!E232,'GSTN-Diff Gross'!$V$7:$V$1006,"&lt;&gt;0"),BOOKS!H232,"")</f>
        <v/>
      </c>
      <c r="G232" s="167">
        <f t="shared" si="25"/>
        <v>0</v>
      </c>
      <c r="H232" s="167">
        <f t="shared" si="26"/>
        <v>0</v>
      </c>
      <c r="I232" s="167">
        <f t="shared" si="27"/>
        <v>0</v>
      </c>
      <c r="J232" s="167">
        <f t="shared" si="28"/>
        <v>0</v>
      </c>
      <c r="K232" s="167">
        <f t="shared" si="29"/>
        <v>0</v>
      </c>
      <c r="L232" s="99">
        <f>IF(COUNTIFS('GSTN-Diff Gross'!$D$7:$D$1006,BOOKS!E232,'GSTN-Diff Gross'!$R$7:$R$1006,"&lt;&gt;0")+COUNTIFS('GSTN-Diff Gross'!$D$7:$D$1006,BOOKS!E232,'GSTN-Diff Gross'!$S$7:$S$1006,"&lt;&gt;0")+COUNTIFS('GSTN-Diff Gross'!$D$7:$D$1006,BOOKS!E232,'GSTN-Diff Gross'!$T$7:$T$1006,"&lt;&gt;0")+COUNTIFS('GSTN-Diff Gross'!$D$7:$D$1006,BOOKS!E232,'GSTN-Diff Gross'!$U$7:$U$1006,"&lt;&gt;0")+COUNTIFS('GSTN-Diff Gross'!$D$7:$D$1006,BOOKS!E232,'GSTN-Diff Gross'!$V$7:$V$1006,"&lt;&gt;0"),BOOKS!I232,0)</f>
        <v>0</v>
      </c>
      <c r="M232" s="100">
        <f>IF(COUNTIFS('GSTN-Diff Gross'!$D$7:$D$1006,BOOKS!E232,'GSTN-Diff Gross'!$R$7:$R$1006,"&lt;&gt;0")+COUNTIFS('GSTN-Diff Gross'!$D$7:$D$1006,BOOKS!E232,'GSTN-Diff Gross'!$S$7:$S$1006,"&lt;&gt;0")+COUNTIFS('GSTN-Diff Gross'!$D$7:$D$1006,BOOKS!E232,'GSTN-Diff Gross'!$T$7:$T$1006,"&lt;&gt;0")+COUNTIFS('GSTN-Diff Gross'!$D$7:$D$1006,BOOKS!E232,'GSTN-Diff Gross'!$U$7:$U$1006,"&lt;&gt;0")+COUNTIFS('GSTN-Diff Gross'!$D$7:$D$1006,BOOKS!E232,'GSTN-Diff Gross'!$V$7:$V$1006,"&lt;&gt;0"),BOOKS!J232,0)</f>
        <v>0</v>
      </c>
      <c r="N232" s="100">
        <f>IF(COUNTIFS('GSTN-Diff Gross'!$D$7:$D$1006,BOOKS!E232,'GSTN-Diff Gross'!$R$7:$R$1006,"&lt;&gt;0")+COUNTIFS('GSTN-Diff Gross'!$D$7:$D$1006,BOOKS!E232,'GSTN-Diff Gross'!$S$7:$S$1006,"&lt;&gt;0")+COUNTIFS('GSTN-Diff Gross'!$D$7:$D$1006,BOOKS!E232,'GSTN-Diff Gross'!$T$7:$T$1006,"&lt;&gt;0")+COUNTIFS('GSTN-Diff Gross'!$D$7:$D$1006,BOOKS!E232,'GSTN-Diff Gross'!$U$7:$U$1006,"&lt;&gt;0")+COUNTIFS('GSTN-Diff Gross'!$D$7:$D$1006,BOOKS!E232,'GSTN-Diff Gross'!$V$7:$V$1006,"&lt;&gt;0"),BOOKS!K232,0)</f>
        <v>0</v>
      </c>
      <c r="O232" s="100">
        <f>IF(COUNTIFS('GSTN-Diff Gross'!$D$7:$D$1006,BOOKS!E232,'GSTN-Diff Gross'!$R$7:$R$1006,"&lt;&gt;0")+COUNTIFS('GSTN-Diff Gross'!$D$7:$D$1006,BOOKS!E232,'GSTN-Diff Gross'!$S$7:$S$1006,"&lt;&gt;0")+COUNTIFS('GSTN-Diff Gross'!$D$7:$D$1006,BOOKS!E232,'GSTN-Diff Gross'!$T$7:$T$1006,"&lt;&gt;0")+COUNTIFS('GSTN-Diff Gross'!$D$7:$D$1006,BOOKS!E232,'GSTN-Diff Gross'!$U$7:$U$1006,"&lt;&gt;0")+COUNTIFS('GSTN-Diff Gross'!$D$7:$D$1006,BOOKS!E232,'GSTN-Diff Gross'!$V$7:$V$1006,"&lt;&gt;0"),BOOKS!L232,0)</f>
        <v>0</v>
      </c>
      <c r="P232" s="100">
        <f>IF(COUNTIFS('GSTN-Diff Gross'!$D$7:$D$1006,BOOKS!E232,'GSTN-Diff Gross'!$R$7:$R$1006,"&lt;&gt;0")+COUNTIFS('GSTN-Diff Gross'!$D$7:$D$1006,BOOKS!E232,'GSTN-Diff Gross'!$S$7:$S$1006,"&lt;&gt;0")+COUNTIFS('GSTN-Diff Gross'!$D$7:$D$1006,BOOKS!E232,'GSTN-Diff Gross'!$T$7:$T$1006,"&lt;&gt;0")+COUNTIFS('GSTN-Diff Gross'!$D$7:$D$1006,BOOKS!E232,'GSTN-Diff Gross'!$U$7:$U$1006,"&lt;&gt;0")+COUNTIFS('GSTN-Diff Gross'!$D$7:$D$1006,BOOKS!E232,'GSTN-Diff Gross'!$V$7:$V$1006,"&lt;&gt;0"),BOOKS!M232,0)</f>
        <v>0</v>
      </c>
      <c r="Q232" s="94">
        <f>IFERROR(IF(B232="",0,SUMPRODUCT(('2A'!$D$6:$D$1005='GSTN-Bill Wise'!B232)*'2A'!$I$6:$I$1005)),0)</f>
        <v>0</v>
      </c>
      <c r="R232" s="95">
        <f>IFERROR(IF(B232="",0,SUMPRODUCT(('2A'!$D$6:$D$1005='GSTN-Bill Wise'!B232)*'2A'!$J$6:$J$1005)),0)</f>
        <v>0</v>
      </c>
      <c r="S232" s="95">
        <f>IFERROR(IF(B232="",0,SUMPRODUCT(('2A'!$D$6:$D$1005='GSTN-Bill Wise'!B232)*'2A'!$K$6:$K$1005)),0)</f>
        <v>0</v>
      </c>
      <c r="T232" s="95">
        <f>IFERROR(IF(B232="",0,SUMPRODUCT(('2A'!$D$6:$D$1005='GSTN-Bill Wise'!B232)*'2A'!$L$6:$L$1005)),0)</f>
        <v>0</v>
      </c>
      <c r="U232" s="95">
        <f>IFERROR(IF(B232="",0,SUMPRODUCT(('2A'!$D$6:$D$1005='GSTN-Bill Wise'!B232)*'2A'!$M$6:$M$1005)),0)</f>
        <v>0</v>
      </c>
      <c r="V232" s="111"/>
    </row>
    <row r="233" spans="1:22">
      <c r="A233" s="162">
        <f t="shared" si="30"/>
        <v>228</v>
      </c>
      <c r="B233" s="162" t="str">
        <f t="shared" si="24"/>
        <v/>
      </c>
      <c r="C233" s="162" t="str">
        <f>IF(COUNTIFS('GSTN-Diff Gross'!$D$7:$D$1006,BOOKS!E233,'GSTN-Diff Gross'!$R$7:$R$1006,"&lt;&gt;0")+COUNTIFS('GSTN-Diff Gross'!$D$7:$D$1006,BOOKS!E233,'GSTN-Diff Gross'!$S$7:$S$1006,"&lt;&gt;0")+COUNTIFS('GSTN-Diff Gross'!$D$7:$D$1006,BOOKS!E233,'GSTN-Diff Gross'!$T$7:$T$1006,"&lt;&gt;0")+COUNTIFS('GSTN-Diff Gross'!$D$7:$D$1006,BOOKS!E233,'GSTN-Diff Gross'!$U$7:$U$1006,"&lt;&gt;0")+COUNTIFS('GSTN-Diff Gross'!$D$7:$D$1006,BOOKS!E233,'GSTN-Diff Gross'!$V$7:$V$1006,"&lt;&gt;0"),BOOKS!E233,"")</f>
        <v/>
      </c>
      <c r="D233" s="44" t="str">
        <f>IF(COUNTIFS('GSTN-Diff Gross'!$D$7:$D$1006,BOOKS!E233,'GSTN-Diff Gross'!$R$7:$R$1006,"&lt;&gt;0")+COUNTIFS('GSTN-Diff Gross'!$D$7:$D$1006,BOOKS!E233,'GSTN-Diff Gross'!$S$7:$S$1006,"&lt;&gt;0")+COUNTIFS('GSTN-Diff Gross'!$D$7:$D$1006,BOOKS!E233,'GSTN-Diff Gross'!$T$7:$T$1006,"&lt;&gt;0")+COUNTIFS('GSTN-Diff Gross'!$D$7:$D$1006,BOOKS!E233,'GSTN-Diff Gross'!$U$7:$U$1006,"&lt;&gt;0")+COUNTIFS('GSTN-Diff Gross'!$D$7:$D$1006,BOOKS!E233,'GSTN-Diff Gross'!$V$7:$V$1006,"&lt;&gt;0"),BOOKS!F233,"")</f>
        <v/>
      </c>
      <c r="E233" s="67" t="str">
        <f>IF(COUNTIFS('GSTN-Diff Gross'!$D$7:$D$1006,BOOKS!E233,'GSTN-Diff Gross'!$R$7:$R$1006,"&lt;&gt;0")+COUNTIFS('GSTN-Diff Gross'!$D$7:$D$1006,BOOKS!E233,'GSTN-Diff Gross'!$S$7:$S$1006,"&lt;&gt;0")+COUNTIFS('GSTN-Diff Gross'!$D$7:$D$1006,BOOKS!E233,'GSTN-Diff Gross'!$T$7:$T$1006,"&lt;&gt;0")+COUNTIFS('GSTN-Diff Gross'!$D$7:$D$1006,BOOKS!E233,'GSTN-Diff Gross'!$U$7:$U$1006,"&lt;&gt;0")+COUNTIFS('GSTN-Diff Gross'!$D$7:$D$1006,BOOKS!E233,'GSTN-Diff Gross'!$V$7:$V$1006,"&lt;&gt;0"),BOOKS!G233,"")</f>
        <v/>
      </c>
      <c r="F233" s="89" t="str">
        <f>IF(COUNTIFS('GSTN-Diff Gross'!$D$7:$D$1006,BOOKS!E233,'GSTN-Diff Gross'!$R$7:$R$1006,"&lt;&gt;0")+COUNTIFS('GSTN-Diff Gross'!$D$7:$D$1006,BOOKS!E233,'GSTN-Diff Gross'!$S$7:$S$1006,"&lt;&gt;0")+COUNTIFS('GSTN-Diff Gross'!$D$7:$D$1006,BOOKS!E233,'GSTN-Diff Gross'!$T$7:$T$1006,"&lt;&gt;0")+COUNTIFS('GSTN-Diff Gross'!$D$7:$D$1006,BOOKS!E233,'GSTN-Diff Gross'!$U$7:$U$1006,"&lt;&gt;0")+COUNTIFS('GSTN-Diff Gross'!$D$7:$D$1006,BOOKS!E233,'GSTN-Diff Gross'!$V$7:$V$1006,"&lt;&gt;0"),BOOKS!H233,"")</f>
        <v/>
      </c>
      <c r="G233" s="96">
        <f t="shared" si="25"/>
        <v>0</v>
      </c>
      <c r="H233" s="96">
        <f t="shared" si="26"/>
        <v>0</v>
      </c>
      <c r="I233" s="97">
        <f t="shared" si="27"/>
        <v>0</v>
      </c>
      <c r="J233" s="98">
        <f t="shared" si="28"/>
        <v>0</v>
      </c>
      <c r="K233" s="96">
        <f t="shared" si="29"/>
        <v>0</v>
      </c>
      <c r="L233" s="93">
        <f>IF(COUNTIFS('GSTN-Diff Gross'!$D$7:$D$1006,BOOKS!E233,'GSTN-Diff Gross'!$R$7:$R$1006,"&lt;&gt;0")+COUNTIFS('GSTN-Diff Gross'!$D$7:$D$1006,BOOKS!E233,'GSTN-Diff Gross'!$S$7:$S$1006,"&lt;&gt;0")+COUNTIFS('GSTN-Diff Gross'!$D$7:$D$1006,BOOKS!E233,'GSTN-Diff Gross'!$T$7:$T$1006,"&lt;&gt;0")+COUNTIFS('GSTN-Diff Gross'!$D$7:$D$1006,BOOKS!E233,'GSTN-Diff Gross'!$U$7:$U$1006,"&lt;&gt;0")+COUNTIFS('GSTN-Diff Gross'!$D$7:$D$1006,BOOKS!E233,'GSTN-Diff Gross'!$V$7:$V$1006,"&lt;&gt;0"),BOOKS!I233,0)</f>
        <v>0</v>
      </c>
      <c r="M233" s="88">
        <f>IF(COUNTIFS('GSTN-Diff Gross'!$D$7:$D$1006,BOOKS!E233,'GSTN-Diff Gross'!$R$7:$R$1006,"&lt;&gt;0")+COUNTIFS('GSTN-Diff Gross'!$D$7:$D$1006,BOOKS!E233,'GSTN-Diff Gross'!$S$7:$S$1006,"&lt;&gt;0")+COUNTIFS('GSTN-Diff Gross'!$D$7:$D$1006,BOOKS!E233,'GSTN-Diff Gross'!$T$7:$T$1006,"&lt;&gt;0")+COUNTIFS('GSTN-Diff Gross'!$D$7:$D$1006,BOOKS!E233,'GSTN-Diff Gross'!$U$7:$U$1006,"&lt;&gt;0")+COUNTIFS('GSTN-Diff Gross'!$D$7:$D$1006,BOOKS!E233,'GSTN-Diff Gross'!$V$7:$V$1006,"&lt;&gt;0"),BOOKS!J233,0)</f>
        <v>0</v>
      </c>
      <c r="N233" s="88">
        <f>IF(COUNTIFS('GSTN-Diff Gross'!$D$7:$D$1006,BOOKS!E233,'GSTN-Diff Gross'!$R$7:$R$1006,"&lt;&gt;0")+COUNTIFS('GSTN-Diff Gross'!$D$7:$D$1006,BOOKS!E233,'GSTN-Diff Gross'!$S$7:$S$1006,"&lt;&gt;0")+COUNTIFS('GSTN-Diff Gross'!$D$7:$D$1006,BOOKS!E233,'GSTN-Diff Gross'!$T$7:$T$1006,"&lt;&gt;0")+COUNTIFS('GSTN-Diff Gross'!$D$7:$D$1006,BOOKS!E233,'GSTN-Diff Gross'!$U$7:$U$1006,"&lt;&gt;0")+COUNTIFS('GSTN-Diff Gross'!$D$7:$D$1006,BOOKS!E233,'GSTN-Diff Gross'!$V$7:$V$1006,"&lt;&gt;0"),BOOKS!K233,0)</f>
        <v>0</v>
      </c>
      <c r="O233" s="88">
        <f>IF(COUNTIFS('GSTN-Diff Gross'!$D$7:$D$1006,BOOKS!E233,'GSTN-Diff Gross'!$R$7:$R$1006,"&lt;&gt;0")+COUNTIFS('GSTN-Diff Gross'!$D$7:$D$1006,BOOKS!E233,'GSTN-Diff Gross'!$S$7:$S$1006,"&lt;&gt;0")+COUNTIFS('GSTN-Diff Gross'!$D$7:$D$1006,BOOKS!E233,'GSTN-Diff Gross'!$T$7:$T$1006,"&lt;&gt;0")+COUNTIFS('GSTN-Diff Gross'!$D$7:$D$1006,BOOKS!E233,'GSTN-Diff Gross'!$U$7:$U$1006,"&lt;&gt;0")+COUNTIFS('GSTN-Diff Gross'!$D$7:$D$1006,BOOKS!E233,'GSTN-Diff Gross'!$V$7:$V$1006,"&lt;&gt;0"),BOOKS!L233,0)</f>
        <v>0</v>
      </c>
      <c r="P233" s="88">
        <f>IF(COUNTIFS('GSTN-Diff Gross'!$D$7:$D$1006,BOOKS!E233,'GSTN-Diff Gross'!$R$7:$R$1006,"&lt;&gt;0")+COUNTIFS('GSTN-Diff Gross'!$D$7:$D$1006,BOOKS!E233,'GSTN-Diff Gross'!$S$7:$S$1006,"&lt;&gt;0")+COUNTIFS('GSTN-Diff Gross'!$D$7:$D$1006,BOOKS!E233,'GSTN-Diff Gross'!$T$7:$T$1006,"&lt;&gt;0")+COUNTIFS('GSTN-Diff Gross'!$D$7:$D$1006,BOOKS!E233,'GSTN-Diff Gross'!$U$7:$U$1006,"&lt;&gt;0")+COUNTIFS('GSTN-Diff Gross'!$D$7:$D$1006,BOOKS!E233,'GSTN-Diff Gross'!$V$7:$V$1006,"&lt;&gt;0"),BOOKS!M233,0)</f>
        <v>0</v>
      </c>
      <c r="Q233" s="84">
        <f>IFERROR(IF(B233="",0,SUMPRODUCT(('2A'!$D$6:$D$1005='GSTN-Bill Wise'!B233)*'2A'!$I$6:$I$1005)),0)</f>
        <v>0</v>
      </c>
      <c r="R233" s="44">
        <f>IFERROR(IF(B233="",0,SUMPRODUCT(('2A'!$D$6:$D$1005='GSTN-Bill Wise'!B233)*'2A'!$J$6:$J$1005)),0)</f>
        <v>0</v>
      </c>
      <c r="S233" s="44">
        <f>IFERROR(IF(B233="",0,SUMPRODUCT(('2A'!$D$6:$D$1005='GSTN-Bill Wise'!B233)*'2A'!$K$6:$K$1005)),0)</f>
        <v>0</v>
      </c>
      <c r="T233" s="44">
        <f>IFERROR(IF(B233="",0,SUMPRODUCT(('2A'!$D$6:$D$1005='GSTN-Bill Wise'!B233)*'2A'!$L$6:$L$1005)),0)</f>
        <v>0</v>
      </c>
      <c r="U233" s="44">
        <f>IFERROR(IF(B233="",0,SUMPRODUCT(('2A'!$D$6:$D$1005='GSTN-Bill Wise'!B233)*'2A'!$M$6:$M$1005)),0)</f>
        <v>0</v>
      </c>
      <c r="V233" s="111"/>
    </row>
    <row r="234" spans="1:22">
      <c r="A234" s="161">
        <f t="shared" si="30"/>
        <v>229</v>
      </c>
      <c r="B234" s="161" t="str">
        <f t="shared" si="24"/>
        <v/>
      </c>
      <c r="C234" s="161" t="str">
        <f>IF(COUNTIFS('GSTN-Diff Gross'!$D$7:$D$1006,BOOKS!E234,'GSTN-Diff Gross'!$R$7:$R$1006,"&lt;&gt;0")+COUNTIFS('GSTN-Diff Gross'!$D$7:$D$1006,BOOKS!E234,'GSTN-Diff Gross'!$S$7:$S$1006,"&lt;&gt;0")+COUNTIFS('GSTN-Diff Gross'!$D$7:$D$1006,BOOKS!E234,'GSTN-Diff Gross'!$T$7:$T$1006,"&lt;&gt;0")+COUNTIFS('GSTN-Diff Gross'!$D$7:$D$1006,BOOKS!E234,'GSTN-Diff Gross'!$U$7:$U$1006,"&lt;&gt;0")+COUNTIFS('GSTN-Diff Gross'!$D$7:$D$1006,BOOKS!E234,'GSTN-Diff Gross'!$V$7:$V$1006,"&lt;&gt;0"),BOOKS!E234,"")</f>
        <v/>
      </c>
      <c r="D234" s="41" t="str">
        <f>IF(COUNTIFS('GSTN-Diff Gross'!$D$7:$D$1006,BOOKS!E234,'GSTN-Diff Gross'!$R$7:$R$1006,"&lt;&gt;0")+COUNTIFS('GSTN-Diff Gross'!$D$7:$D$1006,BOOKS!E234,'GSTN-Diff Gross'!$S$7:$S$1006,"&lt;&gt;0")+COUNTIFS('GSTN-Diff Gross'!$D$7:$D$1006,BOOKS!E234,'GSTN-Diff Gross'!$T$7:$T$1006,"&lt;&gt;0")+COUNTIFS('GSTN-Diff Gross'!$D$7:$D$1006,BOOKS!E234,'GSTN-Diff Gross'!$U$7:$U$1006,"&lt;&gt;0")+COUNTIFS('GSTN-Diff Gross'!$D$7:$D$1006,BOOKS!E234,'GSTN-Diff Gross'!$V$7:$V$1006,"&lt;&gt;0"),BOOKS!F234,"")</f>
        <v/>
      </c>
      <c r="E234" s="68" t="str">
        <f>IF(COUNTIFS('GSTN-Diff Gross'!$D$7:$D$1006,BOOKS!E234,'GSTN-Diff Gross'!$R$7:$R$1006,"&lt;&gt;0")+COUNTIFS('GSTN-Diff Gross'!$D$7:$D$1006,BOOKS!E234,'GSTN-Diff Gross'!$S$7:$S$1006,"&lt;&gt;0")+COUNTIFS('GSTN-Diff Gross'!$D$7:$D$1006,BOOKS!E234,'GSTN-Diff Gross'!$T$7:$T$1006,"&lt;&gt;0")+COUNTIFS('GSTN-Diff Gross'!$D$7:$D$1006,BOOKS!E234,'GSTN-Diff Gross'!$U$7:$U$1006,"&lt;&gt;0")+COUNTIFS('GSTN-Diff Gross'!$D$7:$D$1006,BOOKS!E234,'GSTN-Diff Gross'!$V$7:$V$1006,"&lt;&gt;0"),BOOKS!G234,"")</f>
        <v/>
      </c>
      <c r="F234" s="90" t="str">
        <f>IF(COUNTIFS('GSTN-Diff Gross'!$D$7:$D$1006,BOOKS!E234,'GSTN-Diff Gross'!$R$7:$R$1006,"&lt;&gt;0")+COUNTIFS('GSTN-Diff Gross'!$D$7:$D$1006,BOOKS!E234,'GSTN-Diff Gross'!$S$7:$S$1006,"&lt;&gt;0")+COUNTIFS('GSTN-Diff Gross'!$D$7:$D$1006,BOOKS!E234,'GSTN-Diff Gross'!$T$7:$T$1006,"&lt;&gt;0")+COUNTIFS('GSTN-Diff Gross'!$D$7:$D$1006,BOOKS!E234,'GSTN-Diff Gross'!$U$7:$U$1006,"&lt;&gt;0")+COUNTIFS('GSTN-Diff Gross'!$D$7:$D$1006,BOOKS!E234,'GSTN-Diff Gross'!$V$7:$V$1006,"&lt;&gt;0"),BOOKS!H234,"")</f>
        <v/>
      </c>
      <c r="G234" s="167">
        <f t="shared" si="25"/>
        <v>0</v>
      </c>
      <c r="H234" s="167">
        <f t="shared" si="26"/>
        <v>0</v>
      </c>
      <c r="I234" s="167">
        <f t="shared" si="27"/>
        <v>0</v>
      </c>
      <c r="J234" s="167">
        <f t="shared" si="28"/>
        <v>0</v>
      </c>
      <c r="K234" s="167">
        <f t="shared" si="29"/>
        <v>0</v>
      </c>
      <c r="L234" s="99">
        <f>IF(COUNTIFS('GSTN-Diff Gross'!$D$7:$D$1006,BOOKS!E234,'GSTN-Diff Gross'!$R$7:$R$1006,"&lt;&gt;0")+COUNTIFS('GSTN-Diff Gross'!$D$7:$D$1006,BOOKS!E234,'GSTN-Diff Gross'!$S$7:$S$1006,"&lt;&gt;0")+COUNTIFS('GSTN-Diff Gross'!$D$7:$D$1006,BOOKS!E234,'GSTN-Diff Gross'!$T$7:$T$1006,"&lt;&gt;0")+COUNTIFS('GSTN-Diff Gross'!$D$7:$D$1006,BOOKS!E234,'GSTN-Diff Gross'!$U$7:$U$1006,"&lt;&gt;0")+COUNTIFS('GSTN-Diff Gross'!$D$7:$D$1006,BOOKS!E234,'GSTN-Diff Gross'!$V$7:$V$1006,"&lt;&gt;0"),BOOKS!I234,0)</f>
        <v>0</v>
      </c>
      <c r="M234" s="100">
        <f>IF(COUNTIFS('GSTN-Diff Gross'!$D$7:$D$1006,BOOKS!E234,'GSTN-Diff Gross'!$R$7:$R$1006,"&lt;&gt;0")+COUNTIFS('GSTN-Diff Gross'!$D$7:$D$1006,BOOKS!E234,'GSTN-Diff Gross'!$S$7:$S$1006,"&lt;&gt;0")+COUNTIFS('GSTN-Diff Gross'!$D$7:$D$1006,BOOKS!E234,'GSTN-Diff Gross'!$T$7:$T$1006,"&lt;&gt;0")+COUNTIFS('GSTN-Diff Gross'!$D$7:$D$1006,BOOKS!E234,'GSTN-Diff Gross'!$U$7:$U$1006,"&lt;&gt;0")+COUNTIFS('GSTN-Diff Gross'!$D$7:$D$1006,BOOKS!E234,'GSTN-Diff Gross'!$V$7:$V$1006,"&lt;&gt;0"),BOOKS!J234,0)</f>
        <v>0</v>
      </c>
      <c r="N234" s="100">
        <f>IF(COUNTIFS('GSTN-Diff Gross'!$D$7:$D$1006,BOOKS!E234,'GSTN-Diff Gross'!$R$7:$R$1006,"&lt;&gt;0")+COUNTIFS('GSTN-Diff Gross'!$D$7:$D$1006,BOOKS!E234,'GSTN-Diff Gross'!$S$7:$S$1006,"&lt;&gt;0")+COUNTIFS('GSTN-Diff Gross'!$D$7:$D$1006,BOOKS!E234,'GSTN-Diff Gross'!$T$7:$T$1006,"&lt;&gt;0")+COUNTIFS('GSTN-Diff Gross'!$D$7:$D$1006,BOOKS!E234,'GSTN-Diff Gross'!$U$7:$U$1006,"&lt;&gt;0")+COUNTIFS('GSTN-Diff Gross'!$D$7:$D$1006,BOOKS!E234,'GSTN-Diff Gross'!$V$7:$V$1006,"&lt;&gt;0"),BOOKS!K234,0)</f>
        <v>0</v>
      </c>
      <c r="O234" s="100">
        <f>IF(COUNTIFS('GSTN-Diff Gross'!$D$7:$D$1006,BOOKS!E234,'GSTN-Diff Gross'!$R$7:$R$1006,"&lt;&gt;0")+COUNTIFS('GSTN-Diff Gross'!$D$7:$D$1006,BOOKS!E234,'GSTN-Diff Gross'!$S$7:$S$1006,"&lt;&gt;0")+COUNTIFS('GSTN-Diff Gross'!$D$7:$D$1006,BOOKS!E234,'GSTN-Diff Gross'!$T$7:$T$1006,"&lt;&gt;0")+COUNTIFS('GSTN-Diff Gross'!$D$7:$D$1006,BOOKS!E234,'GSTN-Diff Gross'!$U$7:$U$1006,"&lt;&gt;0")+COUNTIFS('GSTN-Diff Gross'!$D$7:$D$1006,BOOKS!E234,'GSTN-Diff Gross'!$V$7:$V$1006,"&lt;&gt;0"),BOOKS!L234,0)</f>
        <v>0</v>
      </c>
      <c r="P234" s="100">
        <f>IF(COUNTIFS('GSTN-Diff Gross'!$D$7:$D$1006,BOOKS!E234,'GSTN-Diff Gross'!$R$7:$R$1006,"&lt;&gt;0")+COUNTIFS('GSTN-Diff Gross'!$D$7:$D$1006,BOOKS!E234,'GSTN-Diff Gross'!$S$7:$S$1006,"&lt;&gt;0")+COUNTIFS('GSTN-Diff Gross'!$D$7:$D$1006,BOOKS!E234,'GSTN-Diff Gross'!$T$7:$T$1006,"&lt;&gt;0")+COUNTIFS('GSTN-Diff Gross'!$D$7:$D$1006,BOOKS!E234,'GSTN-Diff Gross'!$U$7:$U$1006,"&lt;&gt;0")+COUNTIFS('GSTN-Diff Gross'!$D$7:$D$1006,BOOKS!E234,'GSTN-Diff Gross'!$V$7:$V$1006,"&lt;&gt;0"),BOOKS!M234,0)</f>
        <v>0</v>
      </c>
      <c r="Q234" s="94">
        <f>IFERROR(IF(B234="",0,SUMPRODUCT(('2A'!$D$6:$D$1005='GSTN-Bill Wise'!B234)*'2A'!$I$6:$I$1005)),0)</f>
        <v>0</v>
      </c>
      <c r="R234" s="95">
        <f>IFERROR(IF(B234="",0,SUMPRODUCT(('2A'!$D$6:$D$1005='GSTN-Bill Wise'!B234)*'2A'!$J$6:$J$1005)),0)</f>
        <v>0</v>
      </c>
      <c r="S234" s="95">
        <f>IFERROR(IF(B234="",0,SUMPRODUCT(('2A'!$D$6:$D$1005='GSTN-Bill Wise'!B234)*'2A'!$K$6:$K$1005)),0)</f>
        <v>0</v>
      </c>
      <c r="T234" s="95">
        <f>IFERROR(IF(B234="",0,SUMPRODUCT(('2A'!$D$6:$D$1005='GSTN-Bill Wise'!B234)*'2A'!$L$6:$L$1005)),0)</f>
        <v>0</v>
      </c>
      <c r="U234" s="95">
        <f>IFERROR(IF(B234="",0,SUMPRODUCT(('2A'!$D$6:$D$1005='GSTN-Bill Wise'!B234)*'2A'!$M$6:$M$1005)),0)</f>
        <v>0</v>
      </c>
      <c r="V234" s="111"/>
    </row>
    <row r="235" spans="1:22">
      <c r="A235" s="162">
        <f t="shared" si="30"/>
        <v>230</v>
      </c>
      <c r="B235" s="162" t="str">
        <f t="shared" si="24"/>
        <v/>
      </c>
      <c r="C235" s="162" t="str">
        <f>IF(COUNTIFS('GSTN-Diff Gross'!$D$7:$D$1006,BOOKS!E235,'GSTN-Diff Gross'!$R$7:$R$1006,"&lt;&gt;0")+COUNTIFS('GSTN-Diff Gross'!$D$7:$D$1006,BOOKS!E235,'GSTN-Diff Gross'!$S$7:$S$1006,"&lt;&gt;0")+COUNTIFS('GSTN-Diff Gross'!$D$7:$D$1006,BOOKS!E235,'GSTN-Diff Gross'!$T$7:$T$1006,"&lt;&gt;0")+COUNTIFS('GSTN-Diff Gross'!$D$7:$D$1006,BOOKS!E235,'GSTN-Diff Gross'!$U$7:$U$1006,"&lt;&gt;0")+COUNTIFS('GSTN-Diff Gross'!$D$7:$D$1006,BOOKS!E235,'GSTN-Diff Gross'!$V$7:$V$1006,"&lt;&gt;0"),BOOKS!E235,"")</f>
        <v/>
      </c>
      <c r="D235" s="44" t="str">
        <f>IF(COUNTIFS('GSTN-Diff Gross'!$D$7:$D$1006,BOOKS!E235,'GSTN-Diff Gross'!$R$7:$R$1006,"&lt;&gt;0")+COUNTIFS('GSTN-Diff Gross'!$D$7:$D$1006,BOOKS!E235,'GSTN-Diff Gross'!$S$7:$S$1006,"&lt;&gt;0")+COUNTIFS('GSTN-Diff Gross'!$D$7:$D$1006,BOOKS!E235,'GSTN-Diff Gross'!$T$7:$T$1006,"&lt;&gt;0")+COUNTIFS('GSTN-Diff Gross'!$D$7:$D$1006,BOOKS!E235,'GSTN-Diff Gross'!$U$7:$U$1006,"&lt;&gt;0")+COUNTIFS('GSTN-Diff Gross'!$D$7:$D$1006,BOOKS!E235,'GSTN-Diff Gross'!$V$7:$V$1006,"&lt;&gt;0"),BOOKS!F235,"")</f>
        <v/>
      </c>
      <c r="E235" s="67" t="str">
        <f>IF(COUNTIFS('GSTN-Diff Gross'!$D$7:$D$1006,BOOKS!E235,'GSTN-Diff Gross'!$R$7:$R$1006,"&lt;&gt;0")+COUNTIFS('GSTN-Diff Gross'!$D$7:$D$1006,BOOKS!E235,'GSTN-Diff Gross'!$S$7:$S$1006,"&lt;&gt;0")+COUNTIFS('GSTN-Diff Gross'!$D$7:$D$1006,BOOKS!E235,'GSTN-Diff Gross'!$T$7:$T$1006,"&lt;&gt;0")+COUNTIFS('GSTN-Diff Gross'!$D$7:$D$1006,BOOKS!E235,'GSTN-Diff Gross'!$U$7:$U$1006,"&lt;&gt;0")+COUNTIFS('GSTN-Diff Gross'!$D$7:$D$1006,BOOKS!E235,'GSTN-Diff Gross'!$V$7:$V$1006,"&lt;&gt;0"),BOOKS!G235,"")</f>
        <v/>
      </c>
      <c r="F235" s="89" t="str">
        <f>IF(COUNTIFS('GSTN-Diff Gross'!$D$7:$D$1006,BOOKS!E235,'GSTN-Diff Gross'!$R$7:$R$1006,"&lt;&gt;0")+COUNTIFS('GSTN-Diff Gross'!$D$7:$D$1006,BOOKS!E235,'GSTN-Diff Gross'!$S$7:$S$1006,"&lt;&gt;0")+COUNTIFS('GSTN-Diff Gross'!$D$7:$D$1006,BOOKS!E235,'GSTN-Diff Gross'!$T$7:$T$1006,"&lt;&gt;0")+COUNTIFS('GSTN-Diff Gross'!$D$7:$D$1006,BOOKS!E235,'GSTN-Diff Gross'!$U$7:$U$1006,"&lt;&gt;0")+COUNTIFS('GSTN-Diff Gross'!$D$7:$D$1006,BOOKS!E235,'GSTN-Diff Gross'!$V$7:$V$1006,"&lt;&gt;0"),BOOKS!H235,"")</f>
        <v/>
      </c>
      <c r="G235" s="96">
        <f t="shared" si="25"/>
        <v>0</v>
      </c>
      <c r="H235" s="96">
        <f t="shared" si="26"/>
        <v>0</v>
      </c>
      <c r="I235" s="97">
        <f t="shared" si="27"/>
        <v>0</v>
      </c>
      <c r="J235" s="98">
        <f t="shared" si="28"/>
        <v>0</v>
      </c>
      <c r="K235" s="96">
        <f t="shared" si="29"/>
        <v>0</v>
      </c>
      <c r="L235" s="93">
        <f>IF(COUNTIFS('GSTN-Diff Gross'!$D$7:$D$1006,BOOKS!E235,'GSTN-Diff Gross'!$R$7:$R$1006,"&lt;&gt;0")+COUNTIFS('GSTN-Diff Gross'!$D$7:$D$1006,BOOKS!E235,'GSTN-Diff Gross'!$S$7:$S$1006,"&lt;&gt;0")+COUNTIFS('GSTN-Diff Gross'!$D$7:$D$1006,BOOKS!E235,'GSTN-Diff Gross'!$T$7:$T$1006,"&lt;&gt;0")+COUNTIFS('GSTN-Diff Gross'!$D$7:$D$1006,BOOKS!E235,'GSTN-Diff Gross'!$U$7:$U$1006,"&lt;&gt;0")+COUNTIFS('GSTN-Diff Gross'!$D$7:$D$1006,BOOKS!E235,'GSTN-Diff Gross'!$V$7:$V$1006,"&lt;&gt;0"),BOOKS!I235,0)</f>
        <v>0</v>
      </c>
      <c r="M235" s="88">
        <f>IF(COUNTIFS('GSTN-Diff Gross'!$D$7:$D$1006,BOOKS!E235,'GSTN-Diff Gross'!$R$7:$R$1006,"&lt;&gt;0")+COUNTIFS('GSTN-Diff Gross'!$D$7:$D$1006,BOOKS!E235,'GSTN-Diff Gross'!$S$7:$S$1006,"&lt;&gt;0")+COUNTIFS('GSTN-Diff Gross'!$D$7:$D$1006,BOOKS!E235,'GSTN-Diff Gross'!$T$7:$T$1006,"&lt;&gt;0")+COUNTIFS('GSTN-Diff Gross'!$D$7:$D$1006,BOOKS!E235,'GSTN-Diff Gross'!$U$7:$U$1006,"&lt;&gt;0")+COUNTIFS('GSTN-Diff Gross'!$D$7:$D$1006,BOOKS!E235,'GSTN-Diff Gross'!$V$7:$V$1006,"&lt;&gt;0"),BOOKS!J235,0)</f>
        <v>0</v>
      </c>
      <c r="N235" s="88">
        <f>IF(COUNTIFS('GSTN-Diff Gross'!$D$7:$D$1006,BOOKS!E235,'GSTN-Diff Gross'!$R$7:$R$1006,"&lt;&gt;0")+COUNTIFS('GSTN-Diff Gross'!$D$7:$D$1006,BOOKS!E235,'GSTN-Diff Gross'!$S$7:$S$1006,"&lt;&gt;0")+COUNTIFS('GSTN-Diff Gross'!$D$7:$D$1006,BOOKS!E235,'GSTN-Diff Gross'!$T$7:$T$1006,"&lt;&gt;0")+COUNTIFS('GSTN-Diff Gross'!$D$7:$D$1006,BOOKS!E235,'GSTN-Diff Gross'!$U$7:$U$1006,"&lt;&gt;0")+COUNTIFS('GSTN-Diff Gross'!$D$7:$D$1006,BOOKS!E235,'GSTN-Diff Gross'!$V$7:$V$1006,"&lt;&gt;0"),BOOKS!K235,0)</f>
        <v>0</v>
      </c>
      <c r="O235" s="88">
        <f>IF(COUNTIFS('GSTN-Diff Gross'!$D$7:$D$1006,BOOKS!E235,'GSTN-Diff Gross'!$R$7:$R$1006,"&lt;&gt;0")+COUNTIFS('GSTN-Diff Gross'!$D$7:$D$1006,BOOKS!E235,'GSTN-Diff Gross'!$S$7:$S$1006,"&lt;&gt;0")+COUNTIFS('GSTN-Diff Gross'!$D$7:$D$1006,BOOKS!E235,'GSTN-Diff Gross'!$T$7:$T$1006,"&lt;&gt;0")+COUNTIFS('GSTN-Diff Gross'!$D$7:$D$1006,BOOKS!E235,'GSTN-Diff Gross'!$U$7:$U$1006,"&lt;&gt;0")+COUNTIFS('GSTN-Diff Gross'!$D$7:$D$1006,BOOKS!E235,'GSTN-Diff Gross'!$V$7:$V$1006,"&lt;&gt;0"),BOOKS!L235,0)</f>
        <v>0</v>
      </c>
      <c r="P235" s="88">
        <f>IF(COUNTIFS('GSTN-Diff Gross'!$D$7:$D$1006,BOOKS!E235,'GSTN-Diff Gross'!$R$7:$R$1006,"&lt;&gt;0")+COUNTIFS('GSTN-Diff Gross'!$D$7:$D$1006,BOOKS!E235,'GSTN-Diff Gross'!$S$7:$S$1006,"&lt;&gt;0")+COUNTIFS('GSTN-Diff Gross'!$D$7:$D$1006,BOOKS!E235,'GSTN-Diff Gross'!$T$7:$T$1006,"&lt;&gt;0")+COUNTIFS('GSTN-Diff Gross'!$D$7:$D$1006,BOOKS!E235,'GSTN-Diff Gross'!$U$7:$U$1006,"&lt;&gt;0")+COUNTIFS('GSTN-Diff Gross'!$D$7:$D$1006,BOOKS!E235,'GSTN-Diff Gross'!$V$7:$V$1006,"&lt;&gt;0"),BOOKS!M235,0)</f>
        <v>0</v>
      </c>
      <c r="Q235" s="84">
        <f>IFERROR(IF(B235="",0,SUMPRODUCT(('2A'!$D$6:$D$1005='GSTN-Bill Wise'!B235)*'2A'!$I$6:$I$1005)),0)</f>
        <v>0</v>
      </c>
      <c r="R235" s="44">
        <f>IFERROR(IF(B235="",0,SUMPRODUCT(('2A'!$D$6:$D$1005='GSTN-Bill Wise'!B235)*'2A'!$J$6:$J$1005)),0)</f>
        <v>0</v>
      </c>
      <c r="S235" s="44">
        <f>IFERROR(IF(B235="",0,SUMPRODUCT(('2A'!$D$6:$D$1005='GSTN-Bill Wise'!B235)*'2A'!$K$6:$K$1005)),0)</f>
        <v>0</v>
      </c>
      <c r="T235" s="44">
        <f>IFERROR(IF(B235="",0,SUMPRODUCT(('2A'!$D$6:$D$1005='GSTN-Bill Wise'!B235)*'2A'!$L$6:$L$1005)),0)</f>
        <v>0</v>
      </c>
      <c r="U235" s="44">
        <f>IFERROR(IF(B235="",0,SUMPRODUCT(('2A'!$D$6:$D$1005='GSTN-Bill Wise'!B235)*'2A'!$M$6:$M$1005)),0)</f>
        <v>0</v>
      </c>
      <c r="V235" s="111"/>
    </row>
    <row r="236" spans="1:22">
      <c r="A236" s="161">
        <f t="shared" si="30"/>
        <v>231</v>
      </c>
      <c r="B236" s="161" t="str">
        <f t="shared" si="24"/>
        <v/>
      </c>
      <c r="C236" s="161" t="str">
        <f>IF(COUNTIFS('GSTN-Diff Gross'!$D$7:$D$1006,BOOKS!E236,'GSTN-Diff Gross'!$R$7:$R$1006,"&lt;&gt;0")+COUNTIFS('GSTN-Diff Gross'!$D$7:$D$1006,BOOKS!E236,'GSTN-Diff Gross'!$S$7:$S$1006,"&lt;&gt;0")+COUNTIFS('GSTN-Diff Gross'!$D$7:$D$1006,BOOKS!E236,'GSTN-Diff Gross'!$T$7:$T$1006,"&lt;&gt;0")+COUNTIFS('GSTN-Diff Gross'!$D$7:$D$1006,BOOKS!E236,'GSTN-Diff Gross'!$U$7:$U$1006,"&lt;&gt;0")+COUNTIFS('GSTN-Diff Gross'!$D$7:$D$1006,BOOKS!E236,'GSTN-Diff Gross'!$V$7:$V$1006,"&lt;&gt;0"),BOOKS!E236,"")</f>
        <v/>
      </c>
      <c r="D236" s="41" t="str">
        <f>IF(COUNTIFS('GSTN-Diff Gross'!$D$7:$D$1006,BOOKS!E236,'GSTN-Diff Gross'!$R$7:$R$1006,"&lt;&gt;0")+COUNTIFS('GSTN-Diff Gross'!$D$7:$D$1006,BOOKS!E236,'GSTN-Diff Gross'!$S$7:$S$1006,"&lt;&gt;0")+COUNTIFS('GSTN-Diff Gross'!$D$7:$D$1006,BOOKS!E236,'GSTN-Diff Gross'!$T$7:$T$1006,"&lt;&gt;0")+COUNTIFS('GSTN-Diff Gross'!$D$7:$D$1006,BOOKS!E236,'GSTN-Diff Gross'!$U$7:$U$1006,"&lt;&gt;0")+COUNTIFS('GSTN-Diff Gross'!$D$7:$D$1006,BOOKS!E236,'GSTN-Diff Gross'!$V$7:$V$1006,"&lt;&gt;0"),BOOKS!F236,"")</f>
        <v/>
      </c>
      <c r="E236" s="68" t="str">
        <f>IF(COUNTIFS('GSTN-Diff Gross'!$D$7:$D$1006,BOOKS!E236,'GSTN-Diff Gross'!$R$7:$R$1006,"&lt;&gt;0")+COUNTIFS('GSTN-Diff Gross'!$D$7:$D$1006,BOOKS!E236,'GSTN-Diff Gross'!$S$7:$S$1006,"&lt;&gt;0")+COUNTIFS('GSTN-Diff Gross'!$D$7:$D$1006,BOOKS!E236,'GSTN-Diff Gross'!$T$7:$T$1006,"&lt;&gt;0")+COUNTIFS('GSTN-Diff Gross'!$D$7:$D$1006,BOOKS!E236,'GSTN-Diff Gross'!$U$7:$U$1006,"&lt;&gt;0")+COUNTIFS('GSTN-Diff Gross'!$D$7:$D$1006,BOOKS!E236,'GSTN-Diff Gross'!$V$7:$V$1006,"&lt;&gt;0"),BOOKS!G236,"")</f>
        <v/>
      </c>
      <c r="F236" s="90" t="str">
        <f>IF(COUNTIFS('GSTN-Diff Gross'!$D$7:$D$1006,BOOKS!E236,'GSTN-Diff Gross'!$R$7:$R$1006,"&lt;&gt;0")+COUNTIFS('GSTN-Diff Gross'!$D$7:$D$1006,BOOKS!E236,'GSTN-Diff Gross'!$S$7:$S$1006,"&lt;&gt;0")+COUNTIFS('GSTN-Diff Gross'!$D$7:$D$1006,BOOKS!E236,'GSTN-Diff Gross'!$T$7:$T$1006,"&lt;&gt;0")+COUNTIFS('GSTN-Diff Gross'!$D$7:$D$1006,BOOKS!E236,'GSTN-Diff Gross'!$U$7:$U$1006,"&lt;&gt;0")+COUNTIFS('GSTN-Diff Gross'!$D$7:$D$1006,BOOKS!E236,'GSTN-Diff Gross'!$V$7:$V$1006,"&lt;&gt;0"),BOOKS!H236,"")</f>
        <v/>
      </c>
      <c r="G236" s="167">
        <f t="shared" si="25"/>
        <v>0</v>
      </c>
      <c r="H236" s="167">
        <f t="shared" si="26"/>
        <v>0</v>
      </c>
      <c r="I236" s="167">
        <f t="shared" si="27"/>
        <v>0</v>
      </c>
      <c r="J236" s="167">
        <f t="shared" si="28"/>
        <v>0</v>
      </c>
      <c r="K236" s="167">
        <f t="shared" si="29"/>
        <v>0</v>
      </c>
      <c r="L236" s="99">
        <f>IF(COUNTIFS('GSTN-Diff Gross'!$D$7:$D$1006,BOOKS!E236,'GSTN-Diff Gross'!$R$7:$R$1006,"&lt;&gt;0")+COUNTIFS('GSTN-Diff Gross'!$D$7:$D$1006,BOOKS!E236,'GSTN-Diff Gross'!$S$7:$S$1006,"&lt;&gt;0")+COUNTIFS('GSTN-Diff Gross'!$D$7:$D$1006,BOOKS!E236,'GSTN-Diff Gross'!$T$7:$T$1006,"&lt;&gt;0")+COUNTIFS('GSTN-Diff Gross'!$D$7:$D$1006,BOOKS!E236,'GSTN-Diff Gross'!$U$7:$U$1006,"&lt;&gt;0")+COUNTIFS('GSTN-Diff Gross'!$D$7:$D$1006,BOOKS!E236,'GSTN-Diff Gross'!$V$7:$V$1006,"&lt;&gt;0"),BOOKS!I236,0)</f>
        <v>0</v>
      </c>
      <c r="M236" s="100">
        <f>IF(COUNTIFS('GSTN-Diff Gross'!$D$7:$D$1006,BOOKS!E236,'GSTN-Diff Gross'!$R$7:$R$1006,"&lt;&gt;0")+COUNTIFS('GSTN-Diff Gross'!$D$7:$D$1006,BOOKS!E236,'GSTN-Diff Gross'!$S$7:$S$1006,"&lt;&gt;0")+COUNTIFS('GSTN-Diff Gross'!$D$7:$D$1006,BOOKS!E236,'GSTN-Diff Gross'!$T$7:$T$1006,"&lt;&gt;0")+COUNTIFS('GSTN-Diff Gross'!$D$7:$D$1006,BOOKS!E236,'GSTN-Diff Gross'!$U$7:$U$1006,"&lt;&gt;0")+COUNTIFS('GSTN-Diff Gross'!$D$7:$D$1006,BOOKS!E236,'GSTN-Diff Gross'!$V$7:$V$1006,"&lt;&gt;0"),BOOKS!J236,0)</f>
        <v>0</v>
      </c>
      <c r="N236" s="100">
        <f>IF(COUNTIFS('GSTN-Diff Gross'!$D$7:$D$1006,BOOKS!E236,'GSTN-Diff Gross'!$R$7:$R$1006,"&lt;&gt;0")+COUNTIFS('GSTN-Diff Gross'!$D$7:$D$1006,BOOKS!E236,'GSTN-Diff Gross'!$S$7:$S$1006,"&lt;&gt;0")+COUNTIFS('GSTN-Diff Gross'!$D$7:$D$1006,BOOKS!E236,'GSTN-Diff Gross'!$T$7:$T$1006,"&lt;&gt;0")+COUNTIFS('GSTN-Diff Gross'!$D$7:$D$1006,BOOKS!E236,'GSTN-Diff Gross'!$U$7:$U$1006,"&lt;&gt;0")+COUNTIFS('GSTN-Diff Gross'!$D$7:$D$1006,BOOKS!E236,'GSTN-Diff Gross'!$V$7:$V$1006,"&lt;&gt;0"),BOOKS!K236,0)</f>
        <v>0</v>
      </c>
      <c r="O236" s="100">
        <f>IF(COUNTIFS('GSTN-Diff Gross'!$D$7:$D$1006,BOOKS!E236,'GSTN-Diff Gross'!$R$7:$R$1006,"&lt;&gt;0")+COUNTIFS('GSTN-Diff Gross'!$D$7:$D$1006,BOOKS!E236,'GSTN-Diff Gross'!$S$7:$S$1006,"&lt;&gt;0")+COUNTIFS('GSTN-Diff Gross'!$D$7:$D$1006,BOOKS!E236,'GSTN-Diff Gross'!$T$7:$T$1006,"&lt;&gt;0")+COUNTIFS('GSTN-Diff Gross'!$D$7:$D$1006,BOOKS!E236,'GSTN-Diff Gross'!$U$7:$U$1006,"&lt;&gt;0")+COUNTIFS('GSTN-Diff Gross'!$D$7:$D$1006,BOOKS!E236,'GSTN-Diff Gross'!$V$7:$V$1006,"&lt;&gt;0"),BOOKS!L236,0)</f>
        <v>0</v>
      </c>
      <c r="P236" s="100">
        <f>IF(COUNTIFS('GSTN-Diff Gross'!$D$7:$D$1006,BOOKS!E236,'GSTN-Diff Gross'!$R$7:$R$1006,"&lt;&gt;0")+COUNTIFS('GSTN-Diff Gross'!$D$7:$D$1006,BOOKS!E236,'GSTN-Diff Gross'!$S$7:$S$1006,"&lt;&gt;0")+COUNTIFS('GSTN-Diff Gross'!$D$7:$D$1006,BOOKS!E236,'GSTN-Diff Gross'!$T$7:$T$1006,"&lt;&gt;0")+COUNTIFS('GSTN-Diff Gross'!$D$7:$D$1006,BOOKS!E236,'GSTN-Diff Gross'!$U$7:$U$1006,"&lt;&gt;0")+COUNTIFS('GSTN-Diff Gross'!$D$7:$D$1006,BOOKS!E236,'GSTN-Diff Gross'!$V$7:$V$1006,"&lt;&gt;0"),BOOKS!M236,0)</f>
        <v>0</v>
      </c>
      <c r="Q236" s="94">
        <f>IFERROR(IF(B236="",0,SUMPRODUCT(('2A'!$D$6:$D$1005='GSTN-Bill Wise'!B236)*'2A'!$I$6:$I$1005)),0)</f>
        <v>0</v>
      </c>
      <c r="R236" s="95">
        <f>IFERROR(IF(B236="",0,SUMPRODUCT(('2A'!$D$6:$D$1005='GSTN-Bill Wise'!B236)*'2A'!$J$6:$J$1005)),0)</f>
        <v>0</v>
      </c>
      <c r="S236" s="95">
        <f>IFERROR(IF(B236="",0,SUMPRODUCT(('2A'!$D$6:$D$1005='GSTN-Bill Wise'!B236)*'2A'!$K$6:$K$1005)),0)</f>
        <v>0</v>
      </c>
      <c r="T236" s="95">
        <f>IFERROR(IF(B236="",0,SUMPRODUCT(('2A'!$D$6:$D$1005='GSTN-Bill Wise'!B236)*'2A'!$L$6:$L$1005)),0)</f>
        <v>0</v>
      </c>
      <c r="U236" s="95">
        <f>IFERROR(IF(B236="",0,SUMPRODUCT(('2A'!$D$6:$D$1005='GSTN-Bill Wise'!B236)*'2A'!$M$6:$M$1005)),0)</f>
        <v>0</v>
      </c>
      <c r="V236" s="111"/>
    </row>
    <row r="237" spans="1:22">
      <c r="A237" s="162">
        <f t="shared" si="30"/>
        <v>232</v>
      </c>
      <c r="B237" s="162" t="str">
        <f t="shared" si="24"/>
        <v/>
      </c>
      <c r="C237" s="162" t="str">
        <f>IF(COUNTIFS('GSTN-Diff Gross'!$D$7:$D$1006,BOOKS!E237,'GSTN-Diff Gross'!$R$7:$R$1006,"&lt;&gt;0")+COUNTIFS('GSTN-Diff Gross'!$D$7:$D$1006,BOOKS!E237,'GSTN-Diff Gross'!$S$7:$S$1006,"&lt;&gt;0")+COUNTIFS('GSTN-Diff Gross'!$D$7:$D$1006,BOOKS!E237,'GSTN-Diff Gross'!$T$7:$T$1006,"&lt;&gt;0")+COUNTIFS('GSTN-Diff Gross'!$D$7:$D$1006,BOOKS!E237,'GSTN-Diff Gross'!$U$7:$U$1006,"&lt;&gt;0")+COUNTIFS('GSTN-Diff Gross'!$D$7:$D$1006,BOOKS!E237,'GSTN-Diff Gross'!$V$7:$V$1006,"&lt;&gt;0"),BOOKS!E237,"")</f>
        <v/>
      </c>
      <c r="D237" s="44" t="str">
        <f>IF(COUNTIFS('GSTN-Diff Gross'!$D$7:$D$1006,BOOKS!E237,'GSTN-Diff Gross'!$R$7:$R$1006,"&lt;&gt;0")+COUNTIFS('GSTN-Diff Gross'!$D$7:$D$1006,BOOKS!E237,'GSTN-Diff Gross'!$S$7:$S$1006,"&lt;&gt;0")+COUNTIFS('GSTN-Diff Gross'!$D$7:$D$1006,BOOKS!E237,'GSTN-Diff Gross'!$T$7:$T$1006,"&lt;&gt;0")+COUNTIFS('GSTN-Diff Gross'!$D$7:$D$1006,BOOKS!E237,'GSTN-Diff Gross'!$U$7:$U$1006,"&lt;&gt;0")+COUNTIFS('GSTN-Diff Gross'!$D$7:$D$1006,BOOKS!E237,'GSTN-Diff Gross'!$V$7:$V$1006,"&lt;&gt;0"),BOOKS!F237,"")</f>
        <v/>
      </c>
      <c r="E237" s="67" t="str">
        <f>IF(COUNTIFS('GSTN-Diff Gross'!$D$7:$D$1006,BOOKS!E237,'GSTN-Diff Gross'!$R$7:$R$1006,"&lt;&gt;0")+COUNTIFS('GSTN-Diff Gross'!$D$7:$D$1006,BOOKS!E237,'GSTN-Diff Gross'!$S$7:$S$1006,"&lt;&gt;0")+COUNTIFS('GSTN-Diff Gross'!$D$7:$D$1006,BOOKS!E237,'GSTN-Diff Gross'!$T$7:$T$1006,"&lt;&gt;0")+COUNTIFS('GSTN-Diff Gross'!$D$7:$D$1006,BOOKS!E237,'GSTN-Diff Gross'!$U$7:$U$1006,"&lt;&gt;0")+COUNTIFS('GSTN-Diff Gross'!$D$7:$D$1006,BOOKS!E237,'GSTN-Diff Gross'!$V$7:$V$1006,"&lt;&gt;0"),BOOKS!G237,"")</f>
        <v/>
      </c>
      <c r="F237" s="89" t="str">
        <f>IF(COUNTIFS('GSTN-Diff Gross'!$D$7:$D$1006,BOOKS!E237,'GSTN-Diff Gross'!$R$7:$R$1006,"&lt;&gt;0")+COUNTIFS('GSTN-Diff Gross'!$D$7:$D$1006,BOOKS!E237,'GSTN-Diff Gross'!$S$7:$S$1006,"&lt;&gt;0")+COUNTIFS('GSTN-Diff Gross'!$D$7:$D$1006,BOOKS!E237,'GSTN-Diff Gross'!$T$7:$T$1006,"&lt;&gt;0")+COUNTIFS('GSTN-Diff Gross'!$D$7:$D$1006,BOOKS!E237,'GSTN-Diff Gross'!$U$7:$U$1006,"&lt;&gt;0")+COUNTIFS('GSTN-Diff Gross'!$D$7:$D$1006,BOOKS!E237,'GSTN-Diff Gross'!$V$7:$V$1006,"&lt;&gt;0"),BOOKS!H237,"")</f>
        <v/>
      </c>
      <c r="G237" s="96">
        <f t="shared" si="25"/>
        <v>0</v>
      </c>
      <c r="H237" s="96">
        <f t="shared" si="26"/>
        <v>0</v>
      </c>
      <c r="I237" s="97">
        <f t="shared" si="27"/>
        <v>0</v>
      </c>
      <c r="J237" s="98">
        <f t="shared" si="28"/>
        <v>0</v>
      </c>
      <c r="K237" s="96">
        <f t="shared" si="29"/>
        <v>0</v>
      </c>
      <c r="L237" s="93">
        <f>IF(COUNTIFS('GSTN-Diff Gross'!$D$7:$D$1006,BOOKS!E237,'GSTN-Diff Gross'!$R$7:$R$1006,"&lt;&gt;0")+COUNTIFS('GSTN-Diff Gross'!$D$7:$D$1006,BOOKS!E237,'GSTN-Diff Gross'!$S$7:$S$1006,"&lt;&gt;0")+COUNTIFS('GSTN-Diff Gross'!$D$7:$D$1006,BOOKS!E237,'GSTN-Diff Gross'!$T$7:$T$1006,"&lt;&gt;0")+COUNTIFS('GSTN-Diff Gross'!$D$7:$D$1006,BOOKS!E237,'GSTN-Diff Gross'!$U$7:$U$1006,"&lt;&gt;0")+COUNTIFS('GSTN-Diff Gross'!$D$7:$D$1006,BOOKS!E237,'GSTN-Diff Gross'!$V$7:$V$1006,"&lt;&gt;0"),BOOKS!I237,0)</f>
        <v>0</v>
      </c>
      <c r="M237" s="88">
        <f>IF(COUNTIFS('GSTN-Diff Gross'!$D$7:$D$1006,BOOKS!E237,'GSTN-Diff Gross'!$R$7:$R$1006,"&lt;&gt;0")+COUNTIFS('GSTN-Diff Gross'!$D$7:$D$1006,BOOKS!E237,'GSTN-Diff Gross'!$S$7:$S$1006,"&lt;&gt;0")+COUNTIFS('GSTN-Diff Gross'!$D$7:$D$1006,BOOKS!E237,'GSTN-Diff Gross'!$T$7:$T$1006,"&lt;&gt;0")+COUNTIFS('GSTN-Diff Gross'!$D$7:$D$1006,BOOKS!E237,'GSTN-Diff Gross'!$U$7:$U$1006,"&lt;&gt;0")+COUNTIFS('GSTN-Diff Gross'!$D$7:$D$1006,BOOKS!E237,'GSTN-Diff Gross'!$V$7:$V$1006,"&lt;&gt;0"),BOOKS!J237,0)</f>
        <v>0</v>
      </c>
      <c r="N237" s="88">
        <f>IF(COUNTIFS('GSTN-Diff Gross'!$D$7:$D$1006,BOOKS!E237,'GSTN-Diff Gross'!$R$7:$R$1006,"&lt;&gt;0")+COUNTIFS('GSTN-Diff Gross'!$D$7:$D$1006,BOOKS!E237,'GSTN-Diff Gross'!$S$7:$S$1006,"&lt;&gt;0")+COUNTIFS('GSTN-Diff Gross'!$D$7:$D$1006,BOOKS!E237,'GSTN-Diff Gross'!$T$7:$T$1006,"&lt;&gt;0")+COUNTIFS('GSTN-Diff Gross'!$D$7:$D$1006,BOOKS!E237,'GSTN-Diff Gross'!$U$7:$U$1006,"&lt;&gt;0")+COUNTIFS('GSTN-Diff Gross'!$D$7:$D$1006,BOOKS!E237,'GSTN-Diff Gross'!$V$7:$V$1006,"&lt;&gt;0"),BOOKS!K237,0)</f>
        <v>0</v>
      </c>
      <c r="O237" s="88">
        <f>IF(COUNTIFS('GSTN-Diff Gross'!$D$7:$D$1006,BOOKS!E237,'GSTN-Diff Gross'!$R$7:$R$1006,"&lt;&gt;0")+COUNTIFS('GSTN-Diff Gross'!$D$7:$D$1006,BOOKS!E237,'GSTN-Diff Gross'!$S$7:$S$1006,"&lt;&gt;0")+COUNTIFS('GSTN-Diff Gross'!$D$7:$D$1006,BOOKS!E237,'GSTN-Diff Gross'!$T$7:$T$1006,"&lt;&gt;0")+COUNTIFS('GSTN-Diff Gross'!$D$7:$D$1006,BOOKS!E237,'GSTN-Diff Gross'!$U$7:$U$1006,"&lt;&gt;0")+COUNTIFS('GSTN-Diff Gross'!$D$7:$D$1006,BOOKS!E237,'GSTN-Diff Gross'!$V$7:$V$1006,"&lt;&gt;0"),BOOKS!L237,0)</f>
        <v>0</v>
      </c>
      <c r="P237" s="88">
        <f>IF(COUNTIFS('GSTN-Diff Gross'!$D$7:$D$1006,BOOKS!E237,'GSTN-Diff Gross'!$R$7:$R$1006,"&lt;&gt;0")+COUNTIFS('GSTN-Diff Gross'!$D$7:$D$1006,BOOKS!E237,'GSTN-Diff Gross'!$S$7:$S$1006,"&lt;&gt;0")+COUNTIFS('GSTN-Diff Gross'!$D$7:$D$1006,BOOKS!E237,'GSTN-Diff Gross'!$T$7:$T$1006,"&lt;&gt;0")+COUNTIFS('GSTN-Diff Gross'!$D$7:$D$1006,BOOKS!E237,'GSTN-Diff Gross'!$U$7:$U$1006,"&lt;&gt;0")+COUNTIFS('GSTN-Diff Gross'!$D$7:$D$1006,BOOKS!E237,'GSTN-Diff Gross'!$V$7:$V$1006,"&lt;&gt;0"),BOOKS!M237,0)</f>
        <v>0</v>
      </c>
      <c r="Q237" s="84">
        <f>IFERROR(IF(B237="",0,SUMPRODUCT(('2A'!$D$6:$D$1005='GSTN-Bill Wise'!B237)*'2A'!$I$6:$I$1005)),0)</f>
        <v>0</v>
      </c>
      <c r="R237" s="44">
        <f>IFERROR(IF(B237="",0,SUMPRODUCT(('2A'!$D$6:$D$1005='GSTN-Bill Wise'!B237)*'2A'!$J$6:$J$1005)),0)</f>
        <v>0</v>
      </c>
      <c r="S237" s="44">
        <f>IFERROR(IF(B237="",0,SUMPRODUCT(('2A'!$D$6:$D$1005='GSTN-Bill Wise'!B237)*'2A'!$K$6:$K$1005)),0)</f>
        <v>0</v>
      </c>
      <c r="T237" s="44">
        <f>IFERROR(IF(B237="",0,SUMPRODUCT(('2A'!$D$6:$D$1005='GSTN-Bill Wise'!B237)*'2A'!$L$6:$L$1005)),0)</f>
        <v>0</v>
      </c>
      <c r="U237" s="44">
        <f>IFERROR(IF(B237="",0,SUMPRODUCT(('2A'!$D$6:$D$1005='GSTN-Bill Wise'!B237)*'2A'!$M$6:$M$1005)),0)</f>
        <v>0</v>
      </c>
      <c r="V237" s="111"/>
    </row>
    <row r="238" spans="1:22">
      <c r="A238" s="161">
        <f t="shared" si="30"/>
        <v>233</v>
      </c>
      <c r="B238" s="161" t="str">
        <f t="shared" si="24"/>
        <v/>
      </c>
      <c r="C238" s="161" t="str">
        <f>IF(COUNTIFS('GSTN-Diff Gross'!$D$7:$D$1006,BOOKS!E238,'GSTN-Diff Gross'!$R$7:$R$1006,"&lt;&gt;0")+COUNTIFS('GSTN-Diff Gross'!$D$7:$D$1006,BOOKS!E238,'GSTN-Diff Gross'!$S$7:$S$1006,"&lt;&gt;0")+COUNTIFS('GSTN-Diff Gross'!$D$7:$D$1006,BOOKS!E238,'GSTN-Diff Gross'!$T$7:$T$1006,"&lt;&gt;0")+COUNTIFS('GSTN-Diff Gross'!$D$7:$D$1006,BOOKS!E238,'GSTN-Diff Gross'!$U$7:$U$1006,"&lt;&gt;0")+COUNTIFS('GSTN-Diff Gross'!$D$7:$D$1006,BOOKS!E238,'GSTN-Diff Gross'!$V$7:$V$1006,"&lt;&gt;0"),BOOKS!E238,"")</f>
        <v/>
      </c>
      <c r="D238" s="41" t="str">
        <f>IF(COUNTIFS('GSTN-Diff Gross'!$D$7:$D$1006,BOOKS!E238,'GSTN-Diff Gross'!$R$7:$R$1006,"&lt;&gt;0")+COUNTIFS('GSTN-Diff Gross'!$D$7:$D$1006,BOOKS!E238,'GSTN-Diff Gross'!$S$7:$S$1006,"&lt;&gt;0")+COUNTIFS('GSTN-Diff Gross'!$D$7:$D$1006,BOOKS!E238,'GSTN-Diff Gross'!$T$7:$T$1006,"&lt;&gt;0")+COUNTIFS('GSTN-Diff Gross'!$D$7:$D$1006,BOOKS!E238,'GSTN-Diff Gross'!$U$7:$U$1006,"&lt;&gt;0")+COUNTIFS('GSTN-Diff Gross'!$D$7:$D$1006,BOOKS!E238,'GSTN-Diff Gross'!$V$7:$V$1006,"&lt;&gt;0"),BOOKS!F238,"")</f>
        <v/>
      </c>
      <c r="E238" s="68" t="str">
        <f>IF(COUNTIFS('GSTN-Diff Gross'!$D$7:$D$1006,BOOKS!E238,'GSTN-Diff Gross'!$R$7:$R$1006,"&lt;&gt;0")+COUNTIFS('GSTN-Diff Gross'!$D$7:$D$1006,BOOKS!E238,'GSTN-Diff Gross'!$S$7:$S$1006,"&lt;&gt;0")+COUNTIFS('GSTN-Diff Gross'!$D$7:$D$1006,BOOKS!E238,'GSTN-Diff Gross'!$T$7:$T$1006,"&lt;&gt;0")+COUNTIFS('GSTN-Diff Gross'!$D$7:$D$1006,BOOKS!E238,'GSTN-Diff Gross'!$U$7:$U$1006,"&lt;&gt;0")+COUNTIFS('GSTN-Diff Gross'!$D$7:$D$1006,BOOKS!E238,'GSTN-Diff Gross'!$V$7:$V$1006,"&lt;&gt;0"),BOOKS!G238,"")</f>
        <v/>
      </c>
      <c r="F238" s="90" t="str">
        <f>IF(COUNTIFS('GSTN-Diff Gross'!$D$7:$D$1006,BOOKS!E238,'GSTN-Diff Gross'!$R$7:$R$1006,"&lt;&gt;0")+COUNTIFS('GSTN-Diff Gross'!$D$7:$D$1006,BOOKS!E238,'GSTN-Diff Gross'!$S$7:$S$1006,"&lt;&gt;0")+COUNTIFS('GSTN-Diff Gross'!$D$7:$D$1006,BOOKS!E238,'GSTN-Diff Gross'!$T$7:$T$1006,"&lt;&gt;0")+COUNTIFS('GSTN-Diff Gross'!$D$7:$D$1006,BOOKS!E238,'GSTN-Diff Gross'!$U$7:$U$1006,"&lt;&gt;0")+COUNTIFS('GSTN-Diff Gross'!$D$7:$D$1006,BOOKS!E238,'GSTN-Diff Gross'!$V$7:$V$1006,"&lt;&gt;0"),BOOKS!H238,"")</f>
        <v/>
      </c>
      <c r="G238" s="167">
        <f t="shared" si="25"/>
        <v>0</v>
      </c>
      <c r="H238" s="167">
        <f t="shared" si="26"/>
        <v>0</v>
      </c>
      <c r="I238" s="167">
        <f t="shared" si="27"/>
        <v>0</v>
      </c>
      <c r="J238" s="167">
        <f t="shared" si="28"/>
        <v>0</v>
      </c>
      <c r="K238" s="167">
        <f t="shared" si="29"/>
        <v>0</v>
      </c>
      <c r="L238" s="99">
        <f>IF(COUNTIFS('GSTN-Diff Gross'!$D$7:$D$1006,BOOKS!E238,'GSTN-Diff Gross'!$R$7:$R$1006,"&lt;&gt;0")+COUNTIFS('GSTN-Diff Gross'!$D$7:$D$1006,BOOKS!E238,'GSTN-Diff Gross'!$S$7:$S$1006,"&lt;&gt;0")+COUNTIFS('GSTN-Diff Gross'!$D$7:$D$1006,BOOKS!E238,'GSTN-Diff Gross'!$T$7:$T$1006,"&lt;&gt;0")+COUNTIFS('GSTN-Diff Gross'!$D$7:$D$1006,BOOKS!E238,'GSTN-Diff Gross'!$U$7:$U$1006,"&lt;&gt;0")+COUNTIFS('GSTN-Diff Gross'!$D$7:$D$1006,BOOKS!E238,'GSTN-Diff Gross'!$V$7:$V$1006,"&lt;&gt;0"),BOOKS!I238,0)</f>
        <v>0</v>
      </c>
      <c r="M238" s="100">
        <f>IF(COUNTIFS('GSTN-Diff Gross'!$D$7:$D$1006,BOOKS!E238,'GSTN-Diff Gross'!$R$7:$R$1006,"&lt;&gt;0")+COUNTIFS('GSTN-Diff Gross'!$D$7:$D$1006,BOOKS!E238,'GSTN-Diff Gross'!$S$7:$S$1006,"&lt;&gt;0")+COUNTIFS('GSTN-Diff Gross'!$D$7:$D$1006,BOOKS!E238,'GSTN-Diff Gross'!$T$7:$T$1006,"&lt;&gt;0")+COUNTIFS('GSTN-Diff Gross'!$D$7:$D$1006,BOOKS!E238,'GSTN-Diff Gross'!$U$7:$U$1006,"&lt;&gt;0")+COUNTIFS('GSTN-Diff Gross'!$D$7:$D$1006,BOOKS!E238,'GSTN-Diff Gross'!$V$7:$V$1006,"&lt;&gt;0"),BOOKS!J238,0)</f>
        <v>0</v>
      </c>
      <c r="N238" s="100">
        <f>IF(COUNTIFS('GSTN-Diff Gross'!$D$7:$D$1006,BOOKS!E238,'GSTN-Diff Gross'!$R$7:$R$1006,"&lt;&gt;0")+COUNTIFS('GSTN-Diff Gross'!$D$7:$D$1006,BOOKS!E238,'GSTN-Diff Gross'!$S$7:$S$1006,"&lt;&gt;0")+COUNTIFS('GSTN-Diff Gross'!$D$7:$D$1006,BOOKS!E238,'GSTN-Diff Gross'!$T$7:$T$1006,"&lt;&gt;0")+COUNTIFS('GSTN-Diff Gross'!$D$7:$D$1006,BOOKS!E238,'GSTN-Diff Gross'!$U$7:$U$1006,"&lt;&gt;0")+COUNTIFS('GSTN-Diff Gross'!$D$7:$D$1006,BOOKS!E238,'GSTN-Diff Gross'!$V$7:$V$1006,"&lt;&gt;0"),BOOKS!K238,0)</f>
        <v>0</v>
      </c>
      <c r="O238" s="100">
        <f>IF(COUNTIFS('GSTN-Diff Gross'!$D$7:$D$1006,BOOKS!E238,'GSTN-Diff Gross'!$R$7:$R$1006,"&lt;&gt;0")+COUNTIFS('GSTN-Diff Gross'!$D$7:$D$1006,BOOKS!E238,'GSTN-Diff Gross'!$S$7:$S$1006,"&lt;&gt;0")+COUNTIFS('GSTN-Diff Gross'!$D$7:$D$1006,BOOKS!E238,'GSTN-Diff Gross'!$T$7:$T$1006,"&lt;&gt;0")+COUNTIFS('GSTN-Diff Gross'!$D$7:$D$1006,BOOKS!E238,'GSTN-Diff Gross'!$U$7:$U$1006,"&lt;&gt;0")+COUNTIFS('GSTN-Diff Gross'!$D$7:$D$1006,BOOKS!E238,'GSTN-Diff Gross'!$V$7:$V$1006,"&lt;&gt;0"),BOOKS!L238,0)</f>
        <v>0</v>
      </c>
      <c r="P238" s="100">
        <f>IF(COUNTIFS('GSTN-Diff Gross'!$D$7:$D$1006,BOOKS!E238,'GSTN-Diff Gross'!$R$7:$R$1006,"&lt;&gt;0")+COUNTIFS('GSTN-Diff Gross'!$D$7:$D$1006,BOOKS!E238,'GSTN-Diff Gross'!$S$7:$S$1006,"&lt;&gt;0")+COUNTIFS('GSTN-Diff Gross'!$D$7:$D$1006,BOOKS!E238,'GSTN-Diff Gross'!$T$7:$T$1006,"&lt;&gt;0")+COUNTIFS('GSTN-Diff Gross'!$D$7:$D$1006,BOOKS!E238,'GSTN-Diff Gross'!$U$7:$U$1006,"&lt;&gt;0")+COUNTIFS('GSTN-Diff Gross'!$D$7:$D$1006,BOOKS!E238,'GSTN-Diff Gross'!$V$7:$V$1006,"&lt;&gt;0"),BOOKS!M238,0)</f>
        <v>0</v>
      </c>
      <c r="Q238" s="94">
        <f>IFERROR(IF(B238="",0,SUMPRODUCT(('2A'!$D$6:$D$1005='GSTN-Bill Wise'!B238)*'2A'!$I$6:$I$1005)),0)</f>
        <v>0</v>
      </c>
      <c r="R238" s="95">
        <f>IFERROR(IF(B238="",0,SUMPRODUCT(('2A'!$D$6:$D$1005='GSTN-Bill Wise'!B238)*'2A'!$J$6:$J$1005)),0)</f>
        <v>0</v>
      </c>
      <c r="S238" s="95">
        <f>IFERROR(IF(B238="",0,SUMPRODUCT(('2A'!$D$6:$D$1005='GSTN-Bill Wise'!B238)*'2A'!$K$6:$K$1005)),0)</f>
        <v>0</v>
      </c>
      <c r="T238" s="95">
        <f>IFERROR(IF(B238="",0,SUMPRODUCT(('2A'!$D$6:$D$1005='GSTN-Bill Wise'!B238)*'2A'!$L$6:$L$1005)),0)</f>
        <v>0</v>
      </c>
      <c r="U238" s="95">
        <f>IFERROR(IF(B238="",0,SUMPRODUCT(('2A'!$D$6:$D$1005='GSTN-Bill Wise'!B238)*'2A'!$M$6:$M$1005)),0)</f>
        <v>0</v>
      </c>
      <c r="V238" s="111"/>
    </row>
    <row r="239" spans="1:22">
      <c r="A239" s="162">
        <f t="shared" si="30"/>
        <v>234</v>
      </c>
      <c r="B239" s="162" t="str">
        <f t="shared" si="24"/>
        <v/>
      </c>
      <c r="C239" s="162" t="str">
        <f>IF(COUNTIFS('GSTN-Diff Gross'!$D$7:$D$1006,BOOKS!E239,'GSTN-Diff Gross'!$R$7:$R$1006,"&lt;&gt;0")+COUNTIFS('GSTN-Diff Gross'!$D$7:$D$1006,BOOKS!E239,'GSTN-Diff Gross'!$S$7:$S$1006,"&lt;&gt;0")+COUNTIFS('GSTN-Diff Gross'!$D$7:$D$1006,BOOKS!E239,'GSTN-Diff Gross'!$T$7:$T$1006,"&lt;&gt;0")+COUNTIFS('GSTN-Diff Gross'!$D$7:$D$1006,BOOKS!E239,'GSTN-Diff Gross'!$U$7:$U$1006,"&lt;&gt;0")+COUNTIFS('GSTN-Diff Gross'!$D$7:$D$1006,BOOKS!E239,'GSTN-Diff Gross'!$V$7:$V$1006,"&lt;&gt;0"),BOOKS!E239,"")</f>
        <v/>
      </c>
      <c r="D239" s="44" t="str">
        <f>IF(COUNTIFS('GSTN-Diff Gross'!$D$7:$D$1006,BOOKS!E239,'GSTN-Diff Gross'!$R$7:$R$1006,"&lt;&gt;0")+COUNTIFS('GSTN-Diff Gross'!$D$7:$D$1006,BOOKS!E239,'GSTN-Diff Gross'!$S$7:$S$1006,"&lt;&gt;0")+COUNTIFS('GSTN-Diff Gross'!$D$7:$D$1006,BOOKS!E239,'GSTN-Diff Gross'!$T$7:$T$1006,"&lt;&gt;0")+COUNTIFS('GSTN-Diff Gross'!$D$7:$D$1006,BOOKS!E239,'GSTN-Diff Gross'!$U$7:$U$1006,"&lt;&gt;0")+COUNTIFS('GSTN-Diff Gross'!$D$7:$D$1006,BOOKS!E239,'GSTN-Diff Gross'!$V$7:$V$1006,"&lt;&gt;0"),BOOKS!F239,"")</f>
        <v/>
      </c>
      <c r="E239" s="67" t="str">
        <f>IF(COUNTIFS('GSTN-Diff Gross'!$D$7:$D$1006,BOOKS!E239,'GSTN-Diff Gross'!$R$7:$R$1006,"&lt;&gt;0")+COUNTIFS('GSTN-Diff Gross'!$D$7:$D$1006,BOOKS!E239,'GSTN-Diff Gross'!$S$7:$S$1006,"&lt;&gt;0")+COUNTIFS('GSTN-Diff Gross'!$D$7:$D$1006,BOOKS!E239,'GSTN-Diff Gross'!$T$7:$T$1006,"&lt;&gt;0")+COUNTIFS('GSTN-Diff Gross'!$D$7:$D$1006,BOOKS!E239,'GSTN-Diff Gross'!$U$7:$U$1006,"&lt;&gt;0")+COUNTIFS('GSTN-Diff Gross'!$D$7:$D$1006,BOOKS!E239,'GSTN-Diff Gross'!$V$7:$V$1006,"&lt;&gt;0"),BOOKS!G239,"")</f>
        <v/>
      </c>
      <c r="F239" s="89" t="str">
        <f>IF(COUNTIFS('GSTN-Diff Gross'!$D$7:$D$1006,BOOKS!E239,'GSTN-Diff Gross'!$R$7:$R$1006,"&lt;&gt;0")+COUNTIFS('GSTN-Diff Gross'!$D$7:$D$1006,BOOKS!E239,'GSTN-Diff Gross'!$S$7:$S$1006,"&lt;&gt;0")+COUNTIFS('GSTN-Diff Gross'!$D$7:$D$1006,BOOKS!E239,'GSTN-Diff Gross'!$T$7:$T$1006,"&lt;&gt;0")+COUNTIFS('GSTN-Diff Gross'!$D$7:$D$1006,BOOKS!E239,'GSTN-Diff Gross'!$U$7:$U$1006,"&lt;&gt;0")+COUNTIFS('GSTN-Diff Gross'!$D$7:$D$1006,BOOKS!E239,'GSTN-Diff Gross'!$V$7:$V$1006,"&lt;&gt;0"),BOOKS!H239,"")</f>
        <v/>
      </c>
      <c r="G239" s="96">
        <f t="shared" si="25"/>
        <v>0</v>
      </c>
      <c r="H239" s="96">
        <f t="shared" si="26"/>
        <v>0</v>
      </c>
      <c r="I239" s="97">
        <f t="shared" si="27"/>
        <v>0</v>
      </c>
      <c r="J239" s="98">
        <f t="shared" si="28"/>
        <v>0</v>
      </c>
      <c r="K239" s="96">
        <f t="shared" si="29"/>
        <v>0</v>
      </c>
      <c r="L239" s="93">
        <f>IF(COUNTIFS('GSTN-Diff Gross'!$D$7:$D$1006,BOOKS!E239,'GSTN-Diff Gross'!$R$7:$R$1006,"&lt;&gt;0")+COUNTIFS('GSTN-Diff Gross'!$D$7:$D$1006,BOOKS!E239,'GSTN-Diff Gross'!$S$7:$S$1006,"&lt;&gt;0")+COUNTIFS('GSTN-Diff Gross'!$D$7:$D$1006,BOOKS!E239,'GSTN-Diff Gross'!$T$7:$T$1006,"&lt;&gt;0")+COUNTIFS('GSTN-Diff Gross'!$D$7:$D$1006,BOOKS!E239,'GSTN-Diff Gross'!$U$7:$U$1006,"&lt;&gt;0")+COUNTIFS('GSTN-Diff Gross'!$D$7:$D$1006,BOOKS!E239,'GSTN-Diff Gross'!$V$7:$V$1006,"&lt;&gt;0"),BOOKS!I239,0)</f>
        <v>0</v>
      </c>
      <c r="M239" s="88">
        <f>IF(COUNTIFS('GSTN-Diff Gross'!$D$7:$D$1006,BOOKS!E239,'GSTN-Diff Gross'!$R$7:$R$1006,"&lt;&gt;0")+COUNTIFS('GSTN-Diff Gross'!$D$7:$D$1006,BOOKS!E239,'GSTN-Diff Gross'!$S$7:$S$1006,"&lt;&gt;0")+COUNTIFS('GSTN-Diff Gross'!$D$7:$D$1006,BOOKS!E239,'GSTN-Diff Gross'!$T$7:$T$1006,"&lt;&gt;0")+COUNTIFS('GSTN-Diff Gross'!$D$7:$D$1006,BOOKS!E239,'GSTN-Diff Gross'!$U$7:$U$1006,"&lt;&gt;0")+COUNTIFS('GSTN-Diff Gross'!$D$7:$D$1006,BOOKS!E239,'GSTN-Diff Gross'!$V$7:$V$1006,"&lt;&gt;0"),BOOKS!J239,0)</f>
        <v>0</v>
      </c>
      <c r="N239" s="88">
        <f>IF(COUNTIFS('GSTN-Diff Gross'!$D$7:$D$1006,BOOKS!E239,'GSTN-Diff Gross'!$R$7:$R$1006,"&lt;&gt;0")+COUNTIFS('GSTN-Diff Gross'!$D$7:$D$1006,BOOKS!E239,'GSTN-Diff Gross'!$S$7:$S$1006,"&lt;&gt;0")+COUNTIFS('GSTN-Diff Gross'!$D$7:$D$1006,BOOKS!E239,'GSTN-Diff Gross'!$T$7:$T$1006,"&lt;&gt;0")+COUNTIFS('GSTN-Diff Gross'!$D$7:$D$1006,BOOKS!E239,'GSTN-Diff Gross'!$U$7:$U$1006,"&lt;&gt;0")+COUNTIFS('GSTN-Diff Gross'!$D$7:$D$1006,BOOKS!E239,'GSTN-Diff Gross'!$V$7:$V$1006,"&lt;&gt;0"),BOOKS!K239,0)</f>
        <v>0</v>
      </c>
      <c r="O239" s="88">
        <f>IF(COUNTIFS('GSTN-Diff Gross'!$D$7:$D$1006,BOOKS!E239,'GSTN-Diff Gross'!$R$7:$R$1006,"&lt;&gt;0")+COUNTIFS('GSTN-Diff Gross'!$D$7:$D$1006,BOOKS!E239,'GSTN-Diff Gross'!$S$7:$S$1006,"&lt;&gt;0")+COUNTIFS('GSTN-Diff Gross'!$D$7:$D$1006,BOOKS!E239,'GSTN-Diff Gross'!$T$7:$T$1006,"&lt;&gt;0")+COUNTIFS('GSTN-Diff Gross'!$D$7:$D$1006,BOOKS!E239,'GSTN-Diff Gross'!$U$7:$U$1006,"&lt;&gt;0")+COUNTIFS('GSTN-Diff Gross'!$D$7:$D$1006,BOOKS!E239,'GSTN-Diff Gross'!$V$7:$V$1006,"&lt;&gt;0"),BOOKS!L239,0)</f>
        <v>0</v>
      </c>
      <c r="P239" s="88">
        <f>IF(COUNTIFS('GSTN-Diff Gross'!$D$7:$D$1006,BOOKS!E239,'GSTN-Diff Gross'!$R$7:$R$1006,"&lt;&gt;0")+COUNTIFS('GSTN-Diff Gross'!$D$7:$D$1006,BOOKS!E239,'GSTN-Diff Gross'!$S$7:$S$1006,"&lt;&gt;0")+COUNTIFS('GSTN-Diff Gross'!$D$7:$D$1006,BOOKS!E239,'GSTN-Diff Gross'!$T$7:$T$1006,"&lt;&gt;0")+COUNTIFS('GSTN-Diff Gross'!$D$7:$D$1006,BOOKS!E239,'GSTN-Diff Gross'!$U$7:$U$1006,"&lt;&gt;0")+COUNTIFS('GSTN-Diff Gross'!$D$7:$D$1006,BOOKS!E239,'GSTN-Diff Gross'!$V$7:$V$1006,"&lt;&gt;0"),BOOKS!M239,0)</f>
        <v>0</v>
      </c>
      <c r="Q239" s="84">
        <f>IFERROR(IF(B239="",0,SUMPRODUCT(('2A'!$D$6:$D$1005='GSTN-Bill Wise'!B239)*'2A'!$I$6:$I$1005)),0)</f>
        <v>0</v>
      </c>
      <c r="R239" s="44">
        <f>IFERROR(IF(B239="",0,SUMPRODUCT(('2A'!$D$6:$D$1005='GSTN-Bill Wise'!B239)*'2A'!$J$6:$J$1005)),0)</f>
        <v>0</v>
      </c>
      <c r="S239" s="44">
        <f>IFERROR(IF(B239="",0,SUMPRODUCT(('2A'!$D$6:$D$1005='GSTN-Bill Wise'!B239)*'2A'!$K$6:$K$1005)),0)</f>
        <v>0</v>
      </c>
      <c r="T239" s="44">
        <f>IFERROR(IF(B239="",0,SUMPRODUCT(('2A'!$D$6:$D$1005='GSTN-Bill Wise'!B239)*'2A'!$L$6:$L$1005)),0)</f>
        <v>0</v>
      </c>
      <c r="U239" s="44">
        <f>IFERROR(IF(B239="",0,SUMPRODUCT(('2A'!$D$6:$D$1005='GSTN-Bill Wise'!B239)*'2A'!$M$6:$M$1005)),0)</f>
        <v>0</v>
      </c>
      <c r="V239" s="111"/>
    </row>
    <row r="240" spans="1:22">
      <c r="A240" s="161">
        <f t="shared" si="30"/>
        <v>235</v>
      </c>
      <c r="B240" s="161" t="str">
        <f t="shared" si="24"/>
        <v/>
      </c>
      <c r="C240" s="161" t="str">
        <f>IF(COUNTIFS('GSTN-Diff Gross'!$D$7:$D$1006,BOOKS!E240,'GSTN-Diff Gross'!$R$7:$R$1006,"&lt;&gt;0")+COUNTIFS('GSTN-Diff Gross'!$D$7:$D$1006,BOOKS!E240,'GSTN-Diff Gross'!$S$7:$S$1006,"&lt;&gt;0")+COUNTIFS('GSTN-Diff Gross'!$D$7:$D$1006,BOOKS!E240,'GSTN-Diff Gross'!$T$7:$T$1006,"&lt;&gt;0")+COUNTIFS('GSTN-Diff Gross'!$D$7:$D$1006,BOOKS!E240,'GSTN-Diff Gross'!$U$7:$U$1006,"&lt;&gt;0")+COUNTIFS('GSTN-Diff Gross'!$D$7:$D$1006,BOOKS!E240,'GSTN-Diff Gross'!$V$7:$V$1006,"&lt;&gt;0"),BOOKS!E240,"")</f>
        <v/>
      </c>
      <c r="D240" s="41" t="str">
        <f>IF(COUNTIFS('GSTN-Diff Gross'!$D$7:$D$1006,BOOKS!E240,'GSTN-Diff Gross'!$R$7:$R$1006,"&lt;&gt;0")+COUNTIFS('GSTN-Diff Gross'!$D$7:$D$1006,BOOKS!E240,'GSTN-Diff Gross'!$S$7:$S$1006,"&lt;&gt;0")+COUNTIFS('GSTN-Diff Gross'!$D$7:$D$1006,BOOKS!E240,'GSTN-Diff Gross'!$T$7:$T$1006,"&lt;&gt;0")+COUNTIFS('GSTN-Diff Gross'!$D$7:$D$1006,BOOKS!E240,'GSTN-Diff Gross'!$U$7:$U$1006,"&lt;&gt;0")+COUNTIFS('GSTN-Diff Gross'!$D$7:$D$1006,BOOKS!E240,'GSTN-Diff Gross'!$V$7:$V$1006,"&lt;&gt;0"),BOOKS!F240,"")</f>
        <v/>
      </c>
      <c r="E240" s="68" t="str">
        <f>IF(COUNTIFS('GSTN-Diff Gross'!$D$7:$D$1006,BOOKS!E240,'GSTN-Diff Gross'!$R$7:$R$1006,"&lt;&gt;0")+COUNTIFS('GSTN-Diff Gross'!$D$7:$D$1006,BOOKS!E240,'GSTN-Diff Gross'!$S$7:$S$1006,"&lt;&gt;0")+COUNTIFS('GSTN-Diff Gross'!$D$7:$D$1006,BOOKS!E240,'GSTN-Diff Gross'!$T$7:$T$1006,"&lt;&gt;0")+COUNTIFS('GSTN-Diff Gross'!$D$7:$D$1006,BOOKS!E240,'GSTN-Diff Gross'!$U$7:$U$1006,"&lt;&gt;0")+COUNTIFS('GSTN-Diff Gross'!$D$7:$D$1006,BOOKS!E240,'GSTN-Diff Gross'!$V$7:$V$1006,"&lt;&gt;0"),BOOKS!G240,"")</f>
        <v/>
      </c>
      <c r="F240" s="90" t="str">
        <f>IF(COUNTIFS('GSTN-Diff Gross'!$D$7:$D$1006,BOOKS!E240,'GSTN-Diff Gross'!$R$7:$R$1006,"&lt;&gt;0")+COUNTIFS('GSTN-Diff Gross'!$D$7:$D$1006,BOOKS!E240,'GSTN-Diff Gross'!$S$7:$S$1006,"&lt;&gt;0")+COUNTIFS('GSTN-Diff Gross'!$D$7:$D$1006,BOOKS!E240,'GSTN-Diff Gross'!$T$7:$T$1006,"&lt;&gt;0")+COUNTIFS('GSTN-Diff Gross'!$D$7:$D$1006,BOOKS!E240,'GSTN-Diff Gross'!$U$7:$U$1006,"&lt;&gt;0")+COUNTIFS('GSTN-Diff Gross'!$D$7:$D$1006,BOOKS!E240,'GSTN-Diff Gross'!$V$7:$V$1006,"&lt;&gt;0"),BOOKS!H240,"")</f>
        <v/>
      </c>
      <c r="G240" s="167">
        <f t="shared" si="25"/>
        <v>0</v>
      </c>
      <c r="H240" s="167">
        <f t="shared" si="26"/>
        <v>0</v>
      </c>
      <c r="I240" s="167">
        <f t="shared" si="27"/>
        <v>0</v>
      </c>
      <c r="J240" s="167">
        <f t="shared" si="28"/>
        <v>0</v>
      </c>
      <c r="K240" s="167">
        <f t="shared" si="29"/>
        <v>0</v>
      </c>
      <c r="L240" s="99">
        <f>IF(COUNTIFS('GSTN-Diff Gross'!$D$7:$D$1006,BOOKS!E240,'GSTN-Diff Gross'!$R$7:$R$1006,"&lt;&gt;0")+COUNTIFS('GSTN-Diff Gross'!$D$7:$D$1006,BOOKS!E240,'GSTN-Diff Gross'!$S$7:$S$1006,"&lt;&gt;0")+COUNTIFS('GSTN-Diff Gross'!$D$7:$D$1006,BOOKS!E240,'GSTN-Diff Gross'!$T$7:$T$1006,"&lt;&gt;0")+COUNTIFS('GSTN-Diff Gross'!$D$7:$D$1006,BOOKS!E240,'GSTN-Diff Gross'!$U$7:$U$1006,"&lt;&gt;0")+COUNTIFS('GSTN-Diff Gross'!$D$7:$D$1006,BOOKS!E240,'GSTN-Diff Gross'!$V$7:$V$1006,"&lt;&gt;0"),BOOKS!I240,0)</f>
        <v>0</v>
      </c>
      <c r="M240" s="100">
        <f>IF(COUNTIFS('GSTN-Diff Gross'!$D$7:$D$1006,BOOKS!E240,'GSTN-Diff Gross'!$R$7:$R$1006,"&lt;&gt;0")+COUNTIFS('GSTN-Diff Gross'!$D$7:$D$1006,BOOKS!E240,'GSTN-Diff Gross'!$S$7:$S$1006,"&lt;&gt;0")+COUNTIFS('GSTN-Diff Gross'!$D$7:$D$1006,BOOKS!E240,'GSTN-Diff Gross'!$T$7:$T$1006,"&lt;&gt;0")+COUNTIFS('GSTN-Diff Gross'!$D$7:$D$1006,BOOKS!E240,'GSTN-Diff Gross'!$U$7:$U$1006,"&lt;&gt;0")+COUNTIFS('GSTN-Diff Gross'!$D$7:$D$1006,BOOKS!E240,'GSTN-Diff Gross'!$V$7:$V$1006,"&lt;&gt;0"),BOOKS!J240,0)</f>
        <v>0</v>
      </c>
      <c r="N240" s="100">
        <f>IF(COUNTIFS('GSTN-Diff Gross'!$D$7:$D$1006,BOOKS!E240,'GSTN-Diff Gross'!$R$7:$R$1006,"&lt;&gt;0")+COUNTIFS('GSTN-Diff Gross'!$D$7:$D$1006,BOOKS!E240,'GSTN-Diff Gross'!$S$7:$S$1006,"&lt;&gt;0")+COUNTIFS('GSTN-Diff Gross'!$D$7:$D$1006,BOOKS!E240,'GSTN-Diff Gross'!$T$7:$T$1006,"&lt;&gt;0")+COUNTIFS('GSTN-Diff Gross'!$D$7:$D$1006,BOOKS!E240,'GSTN-Diff Gross'!$U$7:$U$1006,"&lt;&gt;0")+COUNTIFS('GSTN-Diff Gross'!$D$7:$D$1006,BOOKS!E240,'GSTN-Diff Gross'!$V$7:$V$1006,"&lt;&gt;0"),BOOKS!K240,0)</f>
        <v>0</v>
      </c>
      <c r="O240" s="100">
        <f>IF(COUNTIFS('GSTN-Diff Gross'!$D$7:$D$1006,BOOKS!E240,'GSTN-Diff Gross'!$R$7:$R$1006,"&lt;&gt;0")+COUNTIFS('GSTN-Diff Gross'!$D$7:$D$1006,BOOKS!E240,'GSTN-Diff Gross'!$S$7:$S$1006,"&lt;&gt;0")+COUNTIFS('GSTN-Diff Gross'!$D$7:$D$1006,BOOKS!E240,'GSTN-Diff Gross'!$T$7:$T$1006,"&lt;&gt;0")+COUNTIFS('GSTN-Diff Gross'!$D$7:$D$1006,BOOKS!E240,'GSTN-Diff Gross'!$U$7:$U$1006,"&lt;&gt;0")+COUNTIFS('GSTN-Diff Gross'!$D$7:$D$1006,BOOKS!E240,'GSTN-Diff Gross'!$V$7:$V$1006,"&lt;&gt;0"),BOOKS!L240,0)</f>
        <v>0</v>
      </c>
      <c r="P240" s="100">
        <f>IF(COUNTIFS('GSTN-Diff Gross'!$D$7:$D$1006,BOOKS!E240,'GSTN-Diff Gross'!$R$7:$R$1006,"&lt;&gt;0")+COUNTIFS('GSTN-Diff Gross'!$D$7:$D$1006,BOOKS!E240,'GSTN-Diff Gross'!$S$7:$S$1006,"&lt;&gt;0")+COUNTIFS('GSTN-Diff Gross'!$D$7:$D$1006,BOOKS!E240,'GSTN-Diff Gross'!$T$7:$T$1006,"&lt;&gt;0")+COUNTIFS('GSTN-Diff Gross'!$D$7:$D$1006,BOOKS!E240,'GSTN-Diff Gross'!$U$7:$U$1006,"&lt;&gt;0")+COUNTIFS('GSTN-Diff Gross'!$D$7:$D$1006,BOOKS!E240,'GSTN-Diff Gross'!$V$7:$V$1006,"&lt;&gt;0"),BOOKS!M240,0)</f>
        <v>0</v>
      </c>
      <c r="Q240" s="94">
        <f>IFERROR(IF(B240="",0,SUMPRODUCT(('2A'!$D$6:$D$1005='GSTN-Bill Wise'!B240)*'2A'!$I$6:$I$1005)),0)</f>
        <v>0</v>
      </c>
      <c r="R240" s="95">
        <f>IFERROR(IF(B240="",0,SUMPRODUCT(('2A'!$D$6:$D$1005='GSTN-Bill Wise'!B240)*'2A'!$J$6:$J$1005)),0)</f>
        <v>0</v>
      </c>
      <c r="S240" s="95">
        <f>IFERROR(IF(B240="",0,SUMPRODUCT(('2A'!$D$6:$D$1005='GSTN-Bill Wise'!B240)*'2A'!$K$6:$K$1005)),0)</f>
        <v>0</v>
      </c>
      <c r="T240" s="95">
        <f>IFERROR(IF(B240="",0,SUMPRODUCT(('2A'!$D$6:$D$1005='GSTN-Bill Wise'!B240)*'2A'!$L$6:$L$1005)),0)</f>
        <v>0</v>
      </c>
      <c r="U240" s="95">
        <f>IFERROR(IF(B240="",0,SUMPRODUCT(('2A'!$D$6:$D$1005='GSTN-Bill Wise'!B240)*'2A'!$M$6:$M$1005)),0)</f>
        <v>0</v>
      </c>
      <c r="V240" s="111"/>
    </row>
    <row r="241" spans="1:22">
      <c r="A241" s="162">
        <f t="shared" si="30"/>
        <v>236</v>
      </c>
      <c r="B241" s="162" t="str">
        <f t="shared" si="24"/>
        <v/>
      </c>
      <c r="C241" s="162" t="str">
        <f>IF(COUNTIFS('GSTN-Diff Gross'!$D$7:$D$1006,BOOKS!E241,'GSTN-Diff Gross'!$R$7:$R$1006,"&lt;&gt;0")+COUNTIFS('GSTN-Diff Gross'!$D$7:$D$1006,BOOKS!E241,'GSTN-Diff Gross'!$S$7:$S$1006,"&lt;&gt;0")+COUNTIFS('GSTN-Diff Gross'!$D$7:$D$1006,BOOKS!E241,'GSTN-Diff Gross'!$T$7:$T$1006,"&lt;&gt;0")+COUNTIFS('GSTN-Diff Gross'!$D$7:$D$1006,BOOKS!E241,'GSTN-Diff Gross'!$U$7:$U$1006,"&lt;&gt;0")+COUNTIFS('GSTN-Diff Gross'!$D$7:$D$1006,BOOKS!E241,'GSTN-Diff Gross'!$V$7:$V$1006,"&lt;&gt;0"),BOOKS!E241,"")</f>
        <v/>
      </c>
      <c r="D241" s="44" t="str">
        <f>IF(COUNTIFS('GSTN-Diff Gross'!$D$7:$D$1006,BOOKS!E241,'GSTN-Diff Gross'!$R$7:$R$1006,"&lt;&gt;0")+COUNTIFS('GSTN-Diff Gross'!$D$7:$D$1006,BOOKS!E241,'GSTN-Diff Gross'!$S$7:$S$1006,"&lt;&gt;0")+COUNTIFS('GSTN-Diff Gross'!$D$7:$D$1006,BOOKS!E241,'GSTN-Diff Gross'!$T$7:$T$1006,"&lt;&gt;0")+COUNTIFS('GSTN-Diff Gross'!$D$7:$D$1006,BOOKS!E241,'GSTN-Diff Gross'!$U$7:$U$1006,"&lt;&gt;0")+COUNTIFS('GSTN-Diff Gross'!$D$7:$D$1006,BOOKS!E241,'GSTN-Diff Gross'!$V$7:$V$1006,"&lt;&gt;0"),BOOKS!F241,"")</f>
        <v/>
      </c>
      <c r="E241" s="67" t="str">
        <f>IF(COUNTIFS('GSTN-Diff Gross'!$D$7:$D$1006,BOOKS!E241,'GSTN-Diff Gross'!$R$7:$R$1006,"&lt;&gt;0")+COUNTIFS('GSTN-Diff Gross'!$D$7:$D$1006,BOOKS!E241,'GSTN-Diff Gross'!$S$7:$S$1006,"&lt;&gt;0")+COUNTIFS('GSTN-Diff Gross'!$D$7:$D$1006,BOOKS!E241,'GSTN-Diff Gross'!$T$7:$T$1006,"&lt;&gt;0")+COUNTIFS('GSTN-Diff Gross'!$D$7:$D$1006,BOOKS!E241,'GSTN-Diff Gross'!$U$7:$U$1006,"&lt;&gt;0")+COUNTIFS('GSTN-Diff Gross'!$D$7:$D$1006,BOOKS!E241,'GSTN-Diff Gross'!$V$7:$V$1006,"&lt;&gt;0"),BOOKS!G241,"")</f>
        <v/>
      </c>
      <c r="F241" s="89" t="str">
        <f>IF(COUNTIFS('GSTN-Diff Gross'!$D$7:$D$1006,BOOKS!E241,'GSTN-Diff Gross'!$R$7:$R$1006,"&lt;&gt;0")+COUNTIFS('GSTN-Diff Gross'!$D$7:$D$1006,BOOKS!E241,'GSTN-Diff Gross'!$S$7:$S$1006,"&lt;&gt;0")+COUNTIFS('GSTN-Diff Gross'!$D$7:$D$1006,BOOKS!E241,'GSTN-Diff Gross'!$T$7:$T$1006,"&lt;&gt;0")+COUNTIFS('GSTN-Diff Gross'!$D$7:$D$1006,BOOKS!E241,'GSTN-Diff Gross'!$U$7:$U$1006,"&lt;&gt;0")+COUNTIFS('GSTN-Diff Gross'!$D$7:$D$1006,BOOKS!E241,'GSTN-Diff Gross'!$V$7:$V$1006,"&lt;&gt;0"),BOOKS!H241,"")</f>
        <v/>
      </c>
      <c r="G241" s="96">
        <f t="shared" si="25"/>
        <v>0</v>
      </c>
      <c r="H241" s="96">
        <f t="shared" si="26"/>
        <v>0</v>
      </c>
      <c r="I241" s="97">
        <f t="shared" si="27"/>
        <v>0</v>
      </c>
      <c r="J241" s="98">
        <f t="shared" si="28"/>
        <v>0</v>
      </c>
      <c r="K241" s="96">
        <f t="shared" si="29"/>
        <v>0</v>
      </c>
      <c r="L241" s="93">
        <f>IF(COUNTIFS('GSTN-Diff Gross'!$D$7:$D$1006,BOOKS!E241,'GSTN-Diff Gross'!$R$7:$R$1006,"&lt;&gt;0")+COUNTIFS('GSTN-Diff Gross'!$D$7:$D$1006,BOOKS!E241,'GSTN-Diff Gross'!$S$7:$S$1006,"&lt;&gt;0")+COUNTIFS('GSTN-Diff Gross'!$D$7:$D$1006,BOOKS!E241,'GSTN-Diff Gross'!$T$7:$T$1006,"&lt;&gt;0")+COUNTIFS('GSTN-Diff Gross'!$D$7:$D$1006,BOOKS!E241,'GSTN-Diff Gross'!$U$7:$U$1006,"&lt;&gt;0")+COUNTIFS('GSTN-Diff Gross'!$D$7:$D$1006,BOOKS!E241,'GSTN-Diff Gross'!$V$7:$V$1006,"&lt;&gt;0"),BOOKS!I241,0)</f>
        <v>0</v>
      </c>
      <c r="M241" s="88">
        <f>IF(COUNTIFS('GSTN-Diff Gross'!$D$7:$D$1006,BOOKS!E241,'GSTN-Diff Gross'!$R$7:$R$1006,"&lt;&gt;0")+COUNTIFS('GSTN-Diff Gross'!$D$7:$D$1006,BOOKS!E241,'GSTN-Diff Gross'!$S$7:$S$1006,"&lt;&gt;0")+COUNTIFS('GSTN-Diff Gross'!$D$7:$D$1006,BOOKS!E241,'GSTN-Diff Gross'!$T$7:$T$1006,"&lt;&gt;0")+COUNTIFS('GSTN-Diff Gross'!$D$7:$D$1006,BOOKS!E241,'GSTN-Diff Gross'!$U$7:$U$1006,"&lt;&gt;0")+COUNTIFS('GSTN-Diff Gross'!$D$7:$D$1006,BOOKS!E241,'GSTN-Diff Gross'!$V$7:$V$1006,"&lt;&gt;0"),BOOKS!J241,0)</f>
        <v>0</v>
      </c>
      <c r="N241" s="88">
        <f>IF(COUNTIFS('GSTN-Diff Gross'!$D$7:$D$1006,BOOKS!E241,'GSTN-Diff Gross'!$R$7:$R$1006,"&lt;&gt;0")+COUNTIFS('GSTN-Diff Gross'!$D$7:$D$1006,BOOKS!E241,'GSTN-Diff Gross'!$S$7:$S$1006,"&lt;&gt;0")+COUNTIFS('GSTN-Diff Gross'!$D$7:$D$1006,BOOKS!E241,'GSTN-Diff Gross'!$T$7:$T$1006,"&lt;&gt;0")+COUNTIFS('GSTN-Diff Gross'!$D$7:$D$1006,BOOKS!E241,'GSTN-Diff Gross'!$U$7:$U$1006,"&lt;&gt;0")+COUNTIFS('GSTN-Diff Gross'!$D$7:$D$1006,BOOKS!E241,'GSTN-Diff Gross'!$V$7:$V$1006,"&lt;&gt;0"),BOOKS!K241,0)</f>
        <v>0</v>
      </c>
      <c r="O241" s="88">
        <f>IF(COUNTIFS('GSTN-Diff Gross'!$D$7:$D$1006,BOOKS!E241,'GSTN-Diff Gross'!$R$7:$R$1006,"&lt;&gt;0")+COUNTIFS('GSTN-Diff Gross'!$D$7:$D$1006,BOOKS!E241,'GSTN-Diff Gross'!$S$7:$S$1006,"&lt;&gt;0")+COUNTIFS('GSTN-Diff Gross'!$D$7:$D$1006,BOOKS!E241,'GSTN-Diff Gross'!$T$7:$T$1006,"&lt;&gt;0")+COUNTIFS('GSTN-Diff Gross'!$D$7:$D$1006,BOOKS!E241,'GSTN-Diff Gross'!$U$7:$U$1006,"&lt;&gt;0")+COUNTIFS('GSTN-Diff Gross'!$D$7:$D$1006,BOOKS!E241,'GSTN-Diff Gross'!$V$7:$V$1006,"&lt;&gt;0"),BOOKS!L241,0)</f>
        <v>0</v>
      </c>
      <c r="P241" s="88">
        <f>IF(COUNTIFS('GSTN-Diff Gross'!$D$7:$D$1006,BOOKS!E241,'GSTN-Diff Gross'!$R$7:$R$1006,"&lt;&gt;0")+COUNTIFS('GSTN-Diff Gross'!$D$7:$D$1006,BOOKS!E241,'GSTN-Diff Gross'!$S$7:$S$1006,"&lt;&gt;0")+COUNTIFS('GSTN-Diff Gross'!$D$7:$D$1006,BOOKS!E241,'GSTN-Diff Gross'!$T$7:$T$1006,"&lt;&gt;0")+COUNTIFS('GSTN-Diff Gross'!$D$7:$D$1006,BOOKS!E241,'GSTN-Diff Gross'!$U$7:$U$1006,"&lt;&gt;0")+COUNTIFS('GSTN-Diff Gross'!$D$7:$D$1006,BOOKS!E241,'GSTN-Diff Gross'!$V$7:$V$1006,"&lt;&gt;0"),BOOKS!M241,0)</f>
        <v>0</v>
      </c>
      <c r="Q241" s="84">
        <f>IFERROR(IF(B241="",0,SUMPRODUCT(('2A'!$D$6:$D$1005='GSTN-Bill Wise'!B241)*'2A'!$I$6:$I$1005)),0)</f>
        <v>0</v>
      </c>
      <c r="R241" s="44">
        <f>IFERROR(IF(B241="",0,SUMPRODUCT(('2A'!$D$6:$D$1005='GSTN-Bill Wise'!B241)*'2A'!$J$6:$J$1005)),0)</f>
        <v>0</v>
      </c>
      <c r="S241" s="44">
        <f>IFERROR(IF(B241="",0,SUMPRODUCT(('2A'!$D$6:$D$1005='GSTN-Bill Wise'!B241)*'2A'!$K$6:$K$1005)),0)</f>
        <v>0</v>
      </c>
      <c r="T241" s="44">
        <f>IFERROR(IF(B241="",0,SUMPRODUCT(('2A'!$D$6:$D$1005='GSTN-Bill Wise'!B241)*'2A'!$L$6:$L$1005)),0)</f>
        <v>0</v>
      </c>
      <c r="U241" s="44">
        <f>IFERROR(IF(B241="",0,SUMPRODUCT(('2A'!$D$6:$D$1005='GSTN-Bill Wise'!B241)*'2A'!$M$6:$M$1005)),0)</f>
        <v>0</v>
      </c>
      <c r="V241" s="111"/>
    </row>
    <row r="242" spans="1:22">
      <c r="A242" s="161">
        <f t="shared" si="30"/>
        <v>237</v>
      </c>
      <c r="B242" s="161" t="str">
        <f t="shared" si="24"/>
        <v/>
      </c>
      <c r="C242" s="161" t="str">
        <f>IF(COUNTIFS('GSTN-Diff Gross'!$D$7:$D$1006,BOOKS!E242,'GSTN-Diff Gross'!$R$7:$R$1006,"&lt;&gt;0")+COUNTIFS('GSTN-Diff Gross'!$D$7:$D$1006,BOOKS!E242,'GSTN-Diff Gross'!$S$7:$S$1006,"&lt;&gt;0")+COUNTIFS('GSTN-Diff Gross'!$D$7:$D$1006,BOOKS!E242,'GSTN-Diff Gross'!$T$7:$T$1006,"&lt;&gt;0")+COUNTIFS('GSTN-Diff Gross'!$D$7:$D$1006,BOOKS!E242,'GSTN-Diff Gross'!$U$7:$U$1006,"&lt;&gt;0")+COUNTIFS('GSTN-Diff Gross'!$D$7:$D$1006,BOOKS!E242,'GSTN-Diff Gross'!$V$7:$V$1006,"&lt;&gt;0"),BOOKS!E242,"")</f>
        <v/>
      </c>
      <c r="D242" s="41" t="str">
        <f>IF(COUNTIFS('GSTN-Diff Gross'!$D$7:$D$1006,BOOKS!E242,'GSTN-Diff Gross'!$R$7:$R$1006,"&lt;&gt;0")+COUNTIFS('GSTN-Diff Gross'!$D$7:$D$1006,BOOKS!E242,'GSTN-Diff Gross'!$S$7:$S$1006,"&lt;&gt;0")+COUNTIFS('GSTN-Diff Gross'!$D$7:$D$1006,BOOKS!E242,'GSTN-Diff Gross'!$T$7:$T$1006,"&lt;&gt;0")+COUNTIFS('GSTN-Diff Gross'!$D$7:$D$1006,BOOKS!E242,'GSTN-Diff Gross'!$U$7:$U$1006,"&lt;&gt;0")+COUNTIFS('GSTN-Diff Gross'!$D$7:$D$1006,BOOKS!E242,'GSTN-Diff Gross'!$V$7:$V$1006,"&lt;&gt;0"),BOOKS!F242,"")</f>
        <v/>
      </c>
      <c r="E242" s="68" t="str">
        <f>IF(COUNTIFS('GSTN-Diff Gross'!$D$7:$D$1006,BOOKS!E242,'GSTN-Diff Gross'!$R$7:$R$1006,"&lt;&gt;0")+COUNTIFS('GSTN-Diff Gross'!$D$7:$D$1006,BOOKS!E242,'GSTN-Diff Gross'!$S$7:$S$1006,"&lt;&gt;0")+COUNTIFS('GSTN-Diff Gross'!$D$7:$D$1006,BOOKS!E242,'GSTN-Diff Gross'!$T$7:$T$1006,"&lt;&gt;0")+COUNTIFS('GSTN-Diff Gross'!$D$7:$D$1006,BOOKS!E242,'GSTN-Diff Gross'!$U$7:$U$1006,"&lt;&gt;0")+COUNTIFS('GSTN-Diff Gross'!$D$7:$D$1006,BOOKS!E242,'GSTN-Diff Gross'!$V$7:$V$1006,"&lt;&gt;0"),BOOKS!G242,"")</f>
        <v/>
      </c>
      <c r="F242" s="90" t="str">
        <f>IF(COUNTIFS('GSTN-Diff Gross'!$D$7:$D$1006,BOOKS!E242,'GSTN-Diff Gross'!$R$7:$R$1006,"&lt;&gt;0")+COUNTIFS('GSTN-Diff Gross'!$D$7:$D$1006,BOOKS!E242,'GSTN-Diff Gross'!$S$7:$S$1006,"&lt;&gt;0")+COUNTIFS('GSTN-Diff Gross'!$D$7:$D$1006,BOOKS!E242,'GSTN-Diff Gross'!$T$7:$T$1006,"&lt;&gt;0")+COUNTIFS('GSTN-Diff Gross'!$D$7:$D$1006,BOOKS!E242,'GSTN-Diff Gross'!$U$7:$U$1006,"&lt;&gt;0")+COUNTIFS('GSTN-Diff Gross'!$D$7:$D$1006,BOOKS!E242,'GSTN-Diff Gross'!$V$7:$V$1006,"&lt;&gt;0"),BOOKS!H242,"")</f>
        <v/>
      </c>
      <c r="G242" s="167">
        <f t="shared" si="25"/>
        <v>0</v>
      </c>
      <c r="H242" s="167">
        <f t="shared" si="26"/>
        <v>0</v>
      </c>
      <c r="I242" s="167">
        <f t="shared" si="27"/>
        <v>0</v>
      </c>
      <c r="J242" s="167">
        <f t="shared" si="28"/>
        <v>0</v>
      </c>
      <c r="K242" s="167">
        <f t="shared" si="29"/>
        <v>0</v>
      </c>
      <c r="L242" s="99">
        <f>IF(COUNTIFS('GSTN-Diff Gross'!$D$7:$D$1006,BOOKS!E242,'GSTN-Diff Gross'!$R$7:$R$1006,"&lt;&gt;0")+COUNTIFS('GSTN-Diff Gross'!$D$7:$D$1006,BOOKS!E242,'GSTN-Diff Gross'!$S$7:$S$1006,"&lt;&gt;0")+COUNTIFS('GSTN-Diff Gross'!$D$7:$D$1006,BOOKS!E242,'GSTN-Diff Gross'!$T$7:$T$1006,"&lt;&gt;0")+COUNTIFS('GSTN-Diff Gross'!$D$7:$D$1006,BOOKS!E242,'GSTN-Diff Gross'!$U$7:$U$1006,"&lt;&gt;0")+COUNTIFS('GSTN-Diff Gross'!$D$7:$D$1006,BOOKS!E242,'GSTN-Diff Gross'!$V$7:$V$1006,"&lt;&gt;0"),BOOKS!I242,0)</f>
        <v>0</v>
      </c>
      <c r="M242" s="100">
        <f>IF(COUNTIFS('GSTN-Diff Gross'!$D$7:$D$1006,BOOKS!E242,'GSTN-Diff Gross'!$R$7:$R$1006,"&lt;&gt;0")+COUNTIFS('GSTN-Diff Gross'!$D$7:$D$1006,BOOKS!E242,'GSTN-Diff Gross'!$S$7:$S$1006,"&lt;&gt;0")+COUNTIFS('GSTN-Diff Gross'!$D$7:$D$1006,BOOKS!E242,'GSTN-Diff Gross'!$T$7:$T$1006,"&lt;&gt;0")+COUNTIFS('GSTN-Diff Gross'!$D$7:$D$1006,BOOKS!E242,'GSTN-Diff Gross'!$U$7:$U$1006,"&lt;&gt;0")+COUNTIFS('GSTN-Diff Gross'!$D$7:$D$1006,BOOKS!E242,'GSTN-Diff Gross'!$V$7:$V$1006,"&lt;&gt;0"),BOOKS!J242,0)</f>
        <v>0</v>
      </c>
      <c r="N242" s="100">
        <f>IF(COUNTIFS('GSTN-Diff Gross'!$D$7:$D$1006,BOOKS!E242,'GSTN-Diff Gross'!$R$7:$R$1006,"&lt;&gt;0")+COUNTIFS('GSTN-Diff Gross'!$D$7:$D$1006,BOOKS!E242,'GSTN-Diff Gross'!$S$7:$S$1006,"&lt;&gt;0")+COUNTIFS('GSTN-Diff Gross'!$D$7:$D$1006,BOOKS!E242,'GSTN-Diff Gross'!$T$7:$T$1006,"&lt;&gt;0")+COUNTIFS('GSTN-Diff Gross'!$D$7:$D$1006,BOOKS!E242,'GSTN-Diff Gross'!$U$7:$U$1006,"&lt;&gt;0")+COUNTIFS('GSTN-Diff Gross'!$D$7:$D$1006,BOOKS!E242,'GSTN-Diff Gross'!$V$7:$V$1006,"&lt;&gt;0"),BOOKS!K242,0)</f>
        <v>0</v>
      </c>
      <c r="O242" s="100">
        <f>IF(COUNTIFS('GSTN-Diff Gross'!$D$7:$D$1006,BOOKS!E242,'GSTN-Diff Gross'!$R$7:$R$1006,"&lt;&gt;0")+COUNTIFS('GSTN-Diff Gross'!$D$7:$D$1006,BOOKS!E242,'GSTN-Diff Gross'!$S$7:$S$1006,"&lt;&gt;0")+COUNTIFS('GSTN-Diff Gross'!$D$7:$D$1006,BOOKS!E242,'GSTN-Diff Gross'!$T$7:$T$1006,"&lt;&gt;0")+COUNTIFS('GSTN-Diff Gross'!$D$7:$D$1006,BOOKS!E242,'GSTN-Diff Gross'!$U$7:$U$1006,"&lt;&gt;0")+COUNTIFS('GSTN-Diff Gross'!$D$7:$D$1006,BOOKS!E242,'GSTN-Diff Gross'!$V$7:$V$1006,"&lt;&gt;0"),BOOKS!L242,0)</f>
        <v>0</v>
      </c>
      <c r="P242" s="100">
        <f>IF(COUNTIFS('GSTN-Diff Gross'!$D$7:$D$1006,BOOKS!E242,'GSTN-Diff Gross'!$R$7:$R$1006,"&lt;&gt;0")+COUNTIFS('GSTN-Diff Gross'!$D$7:$D$1006,BOOKS!E242,'GSTN-Diff Gross'!$S$7:$S$1006,"&lt;&gt;0")+COUNTIFS('GSTN-Diff Gross'!$D$7:$D$1006,BOOKS!E242,'GSTN-Diff Gross'!$T$7:$T$1006,"&lt;&gt;0")+COUNTIFS('GSTN-Diff Gross'!$D$7:$D$1006,BOOKS!E242,'GSTN-Diff Gross'!$U$7:$U$1006,"&lt;&gt;0")+COUNTIFS('GSTN-Diff Gross'!$D$7:$D$1006,BOOKS!E242,'GSTN-Diff Gross'!$V$7:$V$1006,"&lt;&gt;0"),BOOKS!M242,0)</f>
        <v>0</v>
      </c>
      <c r="Q242" s="94">
        <f>IFERROR(IF(B242="",0,SUMPRODUCT(('2A'!$D$6:$D$1005='GSTN-Bill Wise'!B242)*'2A'!$I$6:$I$1005)),0)</f>
        <v>0</v>
      </c>
      <c r="R242" s="95">
        <f>IFERROR(IF(B242="",0,SUMPRODUCT(('2A'!$D$6:$D$1005='GSTN-Bill Wise'!B242)*'2A'!$J$6:$J$1005)),0)</f>
        <v>0</v>
      </c>
      <c r="S242" s="95">
        <f>IFERROR(IF(B242="",0,SUMPRODUCT(('2A'!$D$6:$D$1005='GSTN-Bill Wise'!B242)*'2A'!$K$6:$K$1005)),0)</f>
        <v>0</v>
      </c>
      <c r="T242" s="95">
        <f>IFERROR(IF(B242="",0,SUMPRODUCT(('2A'!$D$6:$D$1005='GSTN-Bill Wise'!B242)*'2A'!$L$6:$L$1005)),0)</f>
        <v>0</v>
      </c>
      <c r="U242" s="95">
        <f>IFERROR(IF(B242="",0,SUMPRODUCT(('2A'!$D$6:$D$1005='GSTN-Bill Wise'!B242)*'2A'!$M$6:$M$1005)),0)</f>
        <v>0</v>
      </c>
      <c r="V242" s="111"/>
    </row>
    <row r="243" spans="1:22">
      <c r="A243" s="162">
        <f t="shared" si="30"/>
        <v>238</v>
      </c>
      <c r="B243" s="162" t="str">
        <f t="shared" si="24"/>
        <v/>
      </c>
      <c r="C243" s="162" t="str">
        <f>IF(COUNTIFS('GSTN-Diff Gross'!$D$7:$D$1006,BOOKS!E243,'GSTN-Diff Gross'!$R$7:$R$1006,"&lt;&gt;0")+COUNTIFS('GSTN-Diff Gross'!$D$7:$D$1006,BOOKS!E243,'GSTN-Diff Gross'!$S$7:$S$1006,"&lt;&gt;0")+COUNTIFS('GSTN-Diff Gross'!$D$7:$D$1006,BOOKS!E243,'GSTN-Diff Gross'!$T$7:$T$1006,"&lt;&gt;0")+COUNTIFS('GSTN-Diff Gross'!$D$7:$D$1006,BOOKS!E243,'GSTN-Diff Gross'!$U$7:$U$1006,"&lt;&gt;0")+COUNTIFS('GSTN-Diff Gross'!$D$7:$D$1006,BOOKS!E243,'GSTN-Diff Gross'!$V$7:$V$1006,"&lt;&gt;0"),BOOKS!E243,"")</f>
        <v/>
      </c>
      <c r="D243" s="44" t="str">
        <f>IF(COUNTIFS('GSTN-Diff Gross'!$D$7:$D$1006,BOOKS!E243,'GSTN-Diff Gross'!$R$7:$R$1006,"&lt;&gt;0")+COUNTIFS('GSTN-Diff Gross'!$D$7:$D$1006,BOOKS!E243,'GSTN-Diff Gross'!$S$7:$S$1006,"&lt;&gt;0")+COUNTIFS('GSTN-Diff Gross'!$D$7:$D$1006,BOOKS!E243,'GSTN-Diff Gross'!$T$7:$T$1006,"&lt;&gt;0")+COUNTIFS('GSTN-Diff Gross'!$D$7:$D$1006,BOOKS!E243,'GSTN-Diff Gross'!$U$7:$U$1006,"&lt;&gt;0")+COUNTIFS('GSTN-Diff Gross'!$D$7:$D$1006,BOOKS!E243,'GSTN-Diff Gross'!$V$7:$V$1006,"&lt;&gt;0"),BOOKS!F243,"")</f>
        <v/>
      </c>
      <c r="E243" s="67" t="str">
        <f>IF(COUNTIFS('GSTN-Diff Gross'!$D$7:$D$1006,BOOKS!E243,'GSTN-Diff Gross'!$R$7:$R$1006,"&lt;&gt;0")+COUNTIFS('GSTN-Diff Gross'!$D$7:$D$1006,BOOKS!E243,'GSTN-Diff Gross'!$S$7:$S$1006,"&lt;&gt;0")+COUNTIFS('GSTN-Diff Gross'!$D$7:$D$1006,BOOKS!E243,'GSTN-Diff Gross'!$T$7:$T$1006,"&lt;&gt;0")+COUNTIFS('GSTN-Diff Gross'!$D$7:$D$1006,BOOKS!E243,'GSTN-Diff Gross'!$U$7:$U$1006,"&lt;&gt;0")+COUNTIFS('GSTN-Diff Gross'!$D$7:$D$1006,BOOKS!E243,'GSTN-Diff Gross'!$V$7:$V$1006,"&lt;&gt;0"),BOOKS!G243,"")</f>
        <v/>
      </c>
      <c r="F243" s="89" t="str">
        <f>IF(COUNTIFS('GSTN-Diff Gross'!$D$7:$D$1006,BOOKS!E243,'GSTN-Diff Gross'!$R$7:$R$1006,"&lt;&gt;0")+COUNTIFS('GSTN-Diff Gross'!$D$7:$D$1006,BOOKS!E243,'GSTN-Diff Gross'!$S$7:$S$1006,"&lt;&gt;0")+COUNTIFS('GSTN-Diff Gross'!$D$7:$D$1006,BOOKS!E243,'GSTN-Diff Gross'!$T$7:$T$1006,"&lt;&gt;0")+COUNTIFS('GSTN-Diff Gross'!$D$7:$D$1006,BOOKS!E243,'GSTN-Diff Gross'!$U$7:$U$1006,"&lt;&gt;0")+COUNTIFS('GSTN-Diff Gross'!$D$7:$D$1006,BOOKS!E243,'GSTN-Diff Gross'!$V$7:$V$1006,"&lt;&gt;0"),BOOKS!H243,"")</f>
        <v/>
      </c>
      <c r="G243" s="96">
        <f t="shared" si="25"/>
        <v>0</v>
      </c>
      <c r="H243" s="96">
        <f t="shared" si="26"/>
        <v>0</v>
      </c>
      <c r="I243" s="97">
        <f t="shared" si="27"/>
        <v>0</v>
      </c>
      <c r="J243" s="98">
        <f t="shared" si="28"/>
        <v>0</v>
      </c>
      <c r="K243" s="96">
        <f t="shared" si="29"/>
        <v>0</v>
      </c>
      <c r="L243" s="93">
        <f>IF(COUNTIFS('GSTN-Diff Gross'!$D$7:$D$1006,BOOKS!E243,'GSTN-Diff Gross'!$R$7:$R$1006,"&lt;&gt;0")+COUNTIFS('GSTN-Diff Gross'!$D$7:$D$1006,BOOKS!E243,'GSTN-Diff Gross'!$S$7:$S$1006,"&lt;&gt;0")+COUNTIFS('GSTN-Diff Gross'!$D$7:$D$1006,BOOKS!E243,'GSTN-Diff Gross'!$T$7:$T$1006,"&lt;&gt;0")+COUNTIFS('GSTN-Diff Gross'!$D$7:$D$1006,BOOKS!E243,'GSTN-Diff Gross'!$U$7:$U$1006,"&lt;&gt;0")+COUNTIFS('GSTN-Diff Gross'!$D$7:$D$1006,BOOKS!E243,'GSTN-Diff Gross'!$V$7:$V$1006,"&lt;&gt;0"),BOOKS!I243,0)</f>
        <v>0</v>
      </c>
      <c r="M243" s="88">
        <f>IF(COUNTIFS('GSTN-Diff Gross'!$D$7:$D$1006,BOOKS!E243,'GSTN-Diff Gross'!$R$7:$R$1006,"&lt;&gt;0")+COUNTIFS('GSTN-Diff Gross'!$D$7:$D$1006,BOOKS!E243,'GSTN-Diff Gross'!$S$7:$S$1006,"&lt;&gt;0")+COUNTIFS('GSTN-Diff Gross'!$D$7:$D$1006,BOOKS!E243,'GSTN-Diff Gross'!$T$7:$T$1006,"&lt;&gt;0")+COUNTIFS('GSTN-Diff Gross'!$D$7:$D$1006,BOOKS!E243,'GSTN-Diff Gross'!$U$7:$U$1006,"&lt;&gt;0")+COUNTIFS('GSTN-Diff Gross'!$D$7:$D$1006,BOOKS!E243,'GSTN-Diff Gross'!$V$7:$V$1006,"&lt;&gt;0"),BOOKS!J243,0)</f>
        <v>0</v>
      </c>
      <c r="N243" s="88">
        <f>IF(COUNTIFS('GSTN-Diff Gross'!$D$7:$D$1006,BOOKS!E243,'GSTN-Diff Gross'!$R$7:$R$1006,"&lt;&gt;0")+COUNTIFS('GSTN-Diff Gross'!$D$7:$D$1006,BOOKS!E243,'GSTN-Diff Gross'!$S$7:$S$1006,"&lt;&gt;0")+COUNTIFS('GSTN-Diff Gross'!$D$7:$D$1006,BOOKS!E243,'GSTN-Diff Gross'!$T$7:$T$1006,"&lt;&gt;0")+COUNTIFS('GSTN-Diff Gross'!$D$7:$D$1006,BOOKS!E243,'GSTN-Diff Gross'!$U$7:$U$1006,"&lt;&gt;0")+COUNTIFS('GSTN-Diff Gross'!$D$7:$D$1006,BOOKS!E243,'GSTN-Diff Gross'!$V$7:$V$1006,"&lt;&gt;0"),BOOKS!K243,0)</f>
        <v>0</v>
      </c>
      <c r="O243" s="88">
        <f>IF(COUNTIFS('GSTN-Diff Gross'!$D$7:$D$1006,BOOKS!E243,'GSTN-Diff Gross'!$R$7:$R$1006,"&lt;&gt;0")+COUNTIFS('GSTN-Diff Gross'!$D$7:$D$1006,BOOKS!E243,'GSTN-Diff Gross'!$S$7:$S$1006,"&lt;&gt;0")+COUNTIFS('GSTN-Diff Gross'!$D$7:$D$1006,BOOKS!E243,'GSTN-Diff Gross'!$T$7:$T$1006,"&lt;&gt;0")+COUNTIFS('GSTN-Diff Gross'!$D$7:$D$1006,BOOKS!E243,'GSTN-Diff Gross'!$U$7:$U$1006,"&lt;&gt;0")+COUNTIFS('GSTN-Diff Gross'!$D$7:$D$1006,BOOKS!E243,'GSTN-Diff Gross'!$V$7:$V$1006,"&lt;&gt;0"),BOOKS!L243,0)</f>
        <v>0</v>
      </c>
      <c r="P243" s="88">
        <f>IF(COUNTIFS('GSTN-Diff Gross'!$D$7:$D$1006,BOOKS!E243,'GSTN-Diff Gross'!$R$7:$R$1006,"&lt;&gt;0")+COUNTIFS('GSTN-Diff Gross'!$D$7:$D$1006,BOOKS!E243,'GSTN-Diff Gross'!$S$7:$S$1006,"&lt;&gt;0")+COUNTIFS('GSTN-Diff Gross'!$D$7:$D$1006,BOOKS!E243,'GSTN-Diff Gross'!$T$7:$T$1006,"&lt;&gt;0")+COUNTIFS('GSTN-Diff Gross'!$D$7:$D$1006,BOOKS!E243,'GSTN-Diff Gross'!$U$7:$U$1006,"&lt;&gt;0")+COUNTIFS('GSTN-Diff Gross'!$D$7:$D$1006,BOOKS!E243,'GSTN-Diff Gross'!$V$7:$V$1006,"&lt;&gt;0"),BOOKS!M243,0)</f>
        <v>0</v>
      </c>
      <c r="Q243" s="84">
        <f>IFERROR(IF(B243="",0,SUMPRODUCT(('2A'!$D$6:$D$1005='GSTN-Bill Wise'!B243)*'2A'!$I$6:$I$1005)),0)</f>
        <v>0</v>
      </c>
      <c r="R243" s="44">
        <f>IFERROR(IF(B243="",0,SUMPRODUCT(('2A'!$D$6:$D$1005='GSTN-Bill Wise'!B243)*'2A'!$J$6:$J$1005)),0)</f>
        <v>0</v>
      </c>
      <c r="S243" s="44">
        <f>IFERROR(IF(B243="",0,SUMPRODUCT(('2A'!$D$6:$D$1005='GSTN-Bill Wise'!B243)*'2A'!$K$6:$K$1005)),0)</f>
        <v>0</v>
      </c>
      <c r="T243" s="44">
        <f>IFERROR(IF(B243="",0,SUMPRODUCT(('2A'!$D$6:$D$1005='GSTN-Bill Wise'!B243)*'2A'!$L$6:$L$1005)),0)</f>
        <v>0</v>
      </c>
      <c r="U243" s="44">
        <f>IFERROR(IF(B243="",0,SUMPRODUCT(('2A'!$D$6:$D$1005='GSTN-Bill Wise'!B243)*'2A'!$M$6:$M$1005)),0)</f>
        <v>0</v>
      </c>
      <c r="V243" s="111"/>
    </row>
    <row r="244" spans="1:22">
      <c r="A244" s="161">
        <f t="shared" si="30"/>
        <v>239</v>
      </c>
      <c r="B244" s="161" t="str">
        <f t="shared" si="24"/>
        <v/>
      </c>
      <c r="C244" s="161" t="str">
        <f>IF(COUNTIFS('GSTN-Diff Gross'!$D$7:$D$1006,BOOKS!E244,'GSTN-Diff Gross'!$R$7:$R$1006,"&lt;&gt;0")+COUNTIFS('GSTN-Diff Gross'!$D$7:$D$1006,BOOKS!E244,'GSTN-Diff Gross'!$S$7:$S$1006,"&lt;&gt;0")+COUNTIFS('GSTN-Diff Gross'!$D$7:$D$1006,BOOKS!E244,'GSTN-Diff Gross'!$T$7:$T$1006,"&lt;&gt;0")+COUNTIFS('GSTN-Diff Gross'!$D$7:$D$1006,BOOKS!E244,'GSTN-Diff Gross'!$U$7:$U$1006,"&lt;&gt;0")+COUNTIFS('GSTN-Diff Gross'!$D$7:$D$1006,BOOKS!E244,'GSTN-Diff Gross'!$V$7:$V$1006,"&lt;&gt;0"),BOOKS!E244,"")</f>
        <v/>
      </c>
      <c r="D244" s="41" t="str">
        <f>IF(COUNTIFS('GSTN-Diff Gross'!$D$7:$D$1006,BOOKS!E244,'GSTN-Diff Gross'!$R$7:$R$1006,"&lt;&gt;0")+COUNTIFS('GSTN-Diff Gross'!$D$7:$D$1006,BOOKS!E244,'GSTN-Diff Gross'!$S$7:$S$1006,"&lt;&gt;0")+COUNTIFS('GSTN-Diff Gross'!$D$7:$D$1006,BOOKS!E244,'GSTN-Diff Gross'!$T$7:$T$1006,"&lt;&gt;0")+COUNTIFS('GSTN-Diff Gross'!$D$7:$D$1006,BOOKS!E244,'GSTN-Diff Gross'!$U$7:$U$1006,"&lt;&gt;0")+COUNTIFS('GSTN-Diff Gross'!$D$7:$D$1006,BOOKS!E244,'GSTN-Diff Gross'!$V$7:$V$1006,"&lt;&gt;0"),BOOKS!F244,"")</f>
        <v/>
      </c>
      <c r="E244" s="68" t="str">
        <f>IF(COUNTIFS('GSTN-Diff Gross'!$D$7:$D$1006,BOOKS!E244,'GSTN-Diff Gross'!$R$7:$R$1006,"&lt;&gt;0")+COUNTIFS('GSTN-Diff Gross'!$D$7:$D$1006,BOOKS!E244,'GSTN-Diff Gross'!$S$7:$S$1006,"&lt;&gt;0")+COUNTIFS('GSTN-Diff Gross'!$D$7:$D$1006,BOOKS!E244,'GSTN-Diff Gross'!$T$7:$T$1006,"&lt;&gt;0")+COUNTIFS('GSTN-Diff Gross'!$D$7:$D$1006,BOOKS!E244,'GSTN-Diff Gross'!$U$7:$U$1006,"&lt;&gt;0")+COUNTIFS('GSTN-Diff Gross'!$D$7:$D$1006,BOOKS!E244,'GSTN-Diff Gross'!$V$7:$V$1006,"&lt;&gt;0"),BOOKS!G244,"")</f>
        <v/>
      </c>
      <c r="F244" s="90" t="str">
        <f>IF(COUNTIFS('GSTN-Diff Gross'!$D$7:$D$1006,BOOKS!E244,'GSTN-Diff Gross'!$R$7:$R$1006,"&lt;&gt;0")+COUNTIFS('GSTN-Diff Gross'!$D$7:$D$1006,BOOKS!E244,'GSTN-Diff Gross'!$S$7:$S$1006,"&lt;&gt;0")+COUNTIFS('GSTN-Diff Gross'!$D$7:$D$1006,BOOKS!E244,'GSTN-Diff Gross'!$T$7:$T$1006,"&lt;&gt;0")+COUNTIFS('GSTN-Diff Gross'!$D$7:$D$1006,BOOKS!E244,'GSTN-Diff Gross'!$U$7:$U$1006,"&lt;&gt;0")+COUNTIFS('GSTN-Diff Gross'!$D$7:$D$1006,BOOKS!E244,'GSTN-Diff Gross'!$V$7:$V$1006,"&lt;&gt;0"),BOOKS!H244,"")</f>
        <v/>
      </c>
      <c r="G244" s="167">
        <f t="shared" si="25"/>
        <v>0</v>
      </c>
      <c r="H244" s="167">
        <f t="shared" si="26"/>
        <v>0</v>
      </c>
      <c r="I244" s="167">
        <f t="shared" si="27"/>
        <v>0</v>
      </c>
      <c r="J244" s="167">
        <f t="shared" si="28"/>
        <v>0</v>
      </c>
      <c r="K244" s="167">
        <f t="shared" si="29"/>
        <v>0</v>
      </c>
      <c r="L244" s="99">
        <f>IF(COUNTIFS('GSTN-Diff Gross'!$D$7:$D$1006,BOOKS!E244,'GSTN-Diff Gross'!$R$7:$R$1006,"&lt;&gt;0")+COUNTIFS('GSTN-Diff Gross'!$D$7:$D$1006,BOOKS!E244,'GSTN-Diff Gross'!$S$7:$S$1006,"&lt;&gt;0")+COUNTIFS('GSTN-Diff Gross'!$D$7:$D$1006,BOOKS!E244,'GSTN-Diff Gross'!$T$7:$T$1006,"&lt;&gt;0")+COUNTIFS('GSTN-Diff Gross'!$D$7:$D$1006,BOOKS!E244,'GSTN-Diff Gross'!$U$7:$U$1006,"&lt;&gt;0")+COUNTIFS('GSTN-Diff Gross'!$D$7:$D$1006,BOOKS!E244,'GSTN-Diff Gross'!$V$7:$V$1006,"&lt;&gt;0"),BOOKS!I244,0)</f>
        <v>0</v>
      </c>
      <c r="M244" s="100">
        <f>IF(COUNTIFS('GSTN-Diff Gross'!$D$7:$D$1006,BOOKS!E244,'GSTN-Diff Gross'!$R$7:$R$1006,"&lt;&gt;0")+COUNTIFS('GSTN-Diff Gross'!$D$7:$D$1006,BOOKS!E244,'GSTN-Diff Gross'!$S$7:$S$1006,"&lt;&gt;0")+COUNTIFS('GSTN-Diff Gross'!$D$7:$D$1006,BOOKS!E244,'GSTN-Diff Gross'!$T$7:$T$1006,"&lt;&gt;0")+COUNTIFS('GSTN-Diff Gross'!$D$7:$D$1006,BOOKS!E244,'GSTN-Diff Gross'!$U$7:$U$1006,"&lt;&gt;0")+COUNTIFS('GSTN-Diff Gross'!$D$7:$D$1006,BOOKS!E244,'GSTN-Diff Gross'!$V$7:$V$1006,"&lt;&gt;0"),BOOKS!J244,0)</f>
        <v>0</v>
      </c>
      <c r="N244" s="100">
        <f>IF(COUNTIFS('GSTN-Diff Gross'!$D$7:$D$1006,BOOKS!E244,'GSTN-Diff Gross'!$R$7:$R$1006,"&lt;&gt;0")+COUNTIFS('GSTN-Diff Gross'!$D$7:$D$1006,BOOKS!E244,'GSTN-Diff Gross'!$S$7:$S$1006,"&lt;&gt;0")+COUNTIFS('GSTN-Diff Gross'!$D$7:$D$1006,BOOKS!E244,'GSTN-Diff Gross'!$T$7:$T$1006,"&lt;&gt;0")+COUNTIFS('GSTN-Diff Gross'!$D$7:$D$1006,BOOKS!E244,'GSTN-Diff Gross'!$U$7:$U$1006,"&lt;&gt;0")+COUNTIFS('GSTN-Diff Gross'!$D$7:$D$1006,BOOKS!E244,'GSTN-Diff Gross'!$V$7:$V$1006,"&lt;&gt;0"),BOOKS!K244,0)</f>
        <v>0</v>
      </c>
      <c r="O244" s="100">
        <f>IF(COUNTIFS('GSTN-Diff Gross'!$D$7:$D$1006,BOOKS!E244,'GSTN-Diff Gross'!$R$7:$R$1006,"&lt;&gt;0")+COUNTIFS('GSTN-Diff Gross'!$D$7:$D$1006,BOOKS!E244,'GSTN-Diff Gross'!$S$7:$S$1006,"&lt;&gt;0")+COUNTIFS('GSTN-Diff Gross'!$D$7:$D$1006,BOOKS!E244,'GSTN-Diff Gross'!$T$7:$T$1006,"&lt;&gt;0")+COUNTIFS('GSTN-Diff Gross'!$D$7:$D$1006,BOOKS!E244,'GSTN-Diff Gross'!$U$7:$U$1006,"&lt;&gt;0")+COUNTIFS('GSTN-Diff Gross'!$D$7:$D$1006,BOOKS!E244,'GSTN-Diff Gross'!$V$7:$V$1006,"&lt;&gt;0"),BOOKS!L244,0)</f>
        <v>0</v>
      </c>
      <c r="P244" s="100">
        <f>IF(COUNTIFS('GSTN-Diff Gross'!$D$7:$D$1006,BOOKS!E244,'GSTN-Diff Gross'!$R$7:$R$1006,"&lt;&gt;0")+COUNTIFS('GSTN-Diff Gross'!$D$7:$D$1006,BOOKS!E244,'GSTN-Diff Gross'!$S$7:$S$1006,"&lt;&gt;0")+COUNTIFS('GSTN-Diff Gross'!$D$7:$D$1006,BOOKS!E244,'GSTN-Diff Gross'!$T$7:$T$1006,"&lt;&gt;0")+COUNTIFS('GSTN-Diff Gross'!$D$7:$D$1006,BOOKS!E244,'GSTN-Diff Gross'!$U$7:$U$1006,"&lt;&gt;0")+COUNTIFS('GSTN-Diff Gross'!$D$7:$D$1006,BOOKS!E244,'GSTN-Diff Gross'!$V$7:$V$1006,"&lt;&gt;0"),BOOKS!M244,0)</f>
        <v>0</v>
      </c>
      <c r="Q244" s="94">
        <f>IFERROR(IF(B244="",0,SUMPRODUCT(('2A'!$D$6:$D$1005='GSTN-Bill Wise'!B244)*'2A'!$I$6:$I$1005)),0)</f>
        <v>0</v>
      </c>
      <c r="R244" s="95">
        <f>IFERROR(IF(B244="",0,SUMPRODUCT(('2A'!$D$6:$D$1005='GSTN-Bill Wise'!B244)*'2A'!$J$6:$J$1005)),0)</f>
        <v>0</v>
      </c>
      <c r="S244" s="95">
        <f>IFERROR(IF(B244="",0,SUMPRODUCT(('2A'!$D$6:$D$1005='GSTN-Bill Wise'!B244)*'2A'!$K$6:$K$1005)),0)</f>
        <v>0</v>
      </c>
      <c r="T244" s="95">
        <f>IFERROR(IF(B244="",0,SUMPRODUCT(('2A'!$D$6:$D$1005='GSTN-Bill Wise'!B244)*'2A'!$L$6:$L$1005)),0)</f>
        <v>0</v>
      </c>
      <c r="U244" s="95">
        <f>IFERROR(IF(B244="",0,SUMPRODUCT(('2A'!$D$6:$D$1005='GSTN-Bill Wise'!B244)*'2A'!$M$6:$M$1005)),0)</f>
        <v>0</v>
      </c>
      <c r="V244" s="111"/>
    </row>
    <row r="245" spans="1:22">
      <c r="A245" s="162">
        <f t="shared" si="30"/>
        <v>240</v>
      </c>
      <c r="B245" s="162" t="str">
        <f t="shared" si="24"/>
        <v/>
      </c>
      <c r="C245" s="162" t="str">
        <f>IF(COUNTIFS('GSTN-Diff Gross'!$D$7:$D$1006,BOOKS!E245,'GSTN-Diff Gross'!$R$7:$R$1006,"&lt;&gt;0")+COUNTIFS('GSTN-Diff Gross'!$D$7:$D$1006,BOOKS!E245,'GSTN-Diff Gross'!$S$7:$S$1006,"&lt;&gt;0")+COUNTIFS('GSTN-Diff Gross'!$D$7:$D$1006,BOOKS!E245,'GSTN-Diff Gross'!$T$7:$T$1006,"&lt;&gt;0")+COUNTIFS('GSTN-Diff Gross'!$D$7:$D$1006,BOOKS!E245,'GSTN-Diff Gross'!$U$7:$U$1006,"&lt;&gt;0")+COUNTIFS('GSTN-Diff Gross'!$D$7:$D$1006,BOOKS!E245,'GSTN-Diff Gross'!$V$7:$V$1006,"&lt;&gt;0"),BOOKS!E245,"")</f>
        <v/>
      </c>
      <c r="D245" s="44" t="str">
        <f>IF(COUNTIFS('GSTN-Diff Gross'!$D$7:$D$1006,BOOKS!E245,'GSTN-Diff Gross'!$R$7:$R$1006,"&lt;&gt;0")+COUNTIFS('GSTN-Diff Gross'!$D$7:$D$1006,BOOKS!E245,'GSTN-Diff Gross'!$S$7:$S$1006,"&lt;&gt;0")+COUNTIFS('GSTN-Diff Gross'!$D$7:$D$1006,BOOKS!E245,'GSTN-Diff Gross'!$T$7:$T$1006,"&lt;&gt;0")+COUNTIFS('GSTN-Diff Gross'!$D$7:$D$1006,BOOKS!E245,'GSTN-Diff Gross'!$U$7:$U$1006,"&lt;&gt;0")+COUNTIFS('GSTN-Diff Gross'!$D$7:$D$1006,BOOKS!E245,'GSTN-Diff Gross'!$V$7:$V$1006,"&lt;&gt;0"),BOOKS!F245,"")</f>
        <v/>
      </c>
      <c r="E245" s="67" t="str">
        <f>IF(COUNTIFS('GSTN-Diff Gross'!$D$7:$D$1006,BOOKS!E245,'GSTN-Diff Gross'!$R$7:$R$1006,"&lt;&gt;0")+COUNTIFS('GSTN-Diff Gross'!$D$7:$D$1006,BOOKS!E245,'GSTN-Diff Gross'!$S$7:$S$1006,"&lt;&gt;0")+COUNTIFS('GSTN-Diff Gross'!$D$7:$D$1006,BOOKS!E245,'GSTN-Diff Gross'!$T$7:$T$1006,"&lt;&gt;0")+COUNTIFS('GSTN-Diff Gross'!$D$7:$D$1006,BOOKS!E245,'GSTN-Diff Gross'!$U$7:$U$1006,"&lt;&gt;0")+COUNTIFS('GSTN-Diff Gross'!$D$7:$D$1006,BOOKS!E245,'GSTN-Diff Gross'!$V$7:$V$1006,"&lt;&gt;0"),BOOKS!G245,"")</f>
        <v/>
      </c>
      <c r="F245" s="89" t="str">
        <f>IF(COUNTIFS('GSTN-Diff Gross'!$D$7:$D$1006,BOOKS!E245,'GSTN-Diff Gross'!$R$7:$R$1006,"&lt;&gt;0")+COUNTIFS('GSTN-Diff Gross'!$D$7:$D$1006,BOOKS!E245,'GSTN-Diff Gross'!$S$7:$S$1006,"&lt;&gt;0")+COUNTIFS('GSTN-Diff Gross'!$D$7:$D$1006,BOOKS!E245,'GSTN-Diff Gross'!$T$7:$T$1006,"&lt;&gt;0")+COUNTIFS('GSTN-Diff Gross'!$D$7:$D$1006,BOOKS!E245,'GSTN-Diff Gross'!$U$7:$U$1006,"&lt;&gt;0")+COUNTIFS('GSTN-Diff Gross'!$D$7:$D$1006,BOOKS!E245,'GSTN-Diff Gross'!$V$7:$V$1006,"&lt;&gt;0"),BOOKS!H245,"")</f>
        <v/>
      </c>
      <c r="G245" s="96">
        <f t="shared" si="25"/>
        <v>0</v>
      </c>
      <c r="H245" s="96">
        <f t="shared" si="26"/>
        <v>0</v>
      </c>
      <c r="I245" s="97">
        <f t="shared" si="27"/>
        <v>0</v>
      </c>
      <c r="J245" s="98">
        <f t="shared" si="28"/>
        <v>0</v>
      </c>
      <c r="K245" s="96">
        <f t="shared" si="29"/>
        <v>0</v>
      </c>
      <c r="L245" s="93">
        <f>IF(COUNTIFS('GSTN-Diff Gross'!$D$7:$D$1006,BOOKS!E245,'GSTN-Diff Gross'!$R$7:$R$1006,"&lt;&gt;0")+COUNTIFS('GSTN-Diff Gross'!$D$7:$D$1006,BOOKS!E245,'GSTN-Diff Gross'!$S$7:$S$1006,"&lt;&gt;0")+COUNTIFS('GSTN-Diff Gross'!$D$7:$D$1006,BOOKS!E245,'GSTN-Diff Gross'!$T$7:$T$1006,"&lt;&gt;0")+COUNTIFS('GSTN-Diff Gross'!$D$7:$D$1006,BOOKS!E245,'GSTN-Diff Gross'!$U$7:$U$1006,"&lt;&gt;0")+COUNTIFS('GSTN-Diff Gross'!$D$7:$D$1006,BOOKS!E245,'GSTN-Diff Gross'!$V$7:$V$1006,"&lt;&gt;0"),BOOKS!I245,0)</f>
        <v>0</v>
      </c>
      <c r="M245" s="88">
        <f>IF(COUNTIFS('GSTN-Diff Gross'!$D$7:$D$1006,BOOKS!E245,'GSTN-Diff Gross'!$R$7:$R$1006,"&lt;&gt;0")+COUNTIFS('GSTN-Diff Gross'!$D$7:$D$1006,BOOKS!E245,'GSTN-Diff Gross'!$S$7:$S$1006,"&lt;&gt;0")+COUNTIFS('GSTN-Diff Gross'!$D$7:$D$1006,BOOKS!E245,'GSTN-Diff Gross'!$T$7:$T$1006,"&lt;&gt;0")+COUNTIFS('GSTN-Diff Gross'!$D$7:$D$1006,BOOKS!E245,'GSTN-Diff Gross'!$U$7:$U$1006,"&lt;&gt;0")+COUNTIFS('GSTN-Diff Gross'!$D$7:$D$1006,BOOKS!E245,'GSTN-Diff Gross'!$V$7:$V$1006,"&lt;&gt;0"),BOOKS!J245,0)</f>
        <v>0</v>
      </c>
      <c r="N245" s="88">
        <f>IF(COUNTIFS('GSTN-Diff Gross'!$D$7:$D$1006,BOOKS!E245,'GSTN-Diff Gross'!$R$7:$R$1006,"&lt;&gt;0")+COUNTIFS('GSTN-Diff Gross'!$D$7:$D$1006,BOOKS!E245,'GSTN-Diff Gross'!$S$7:$S$1006,"&lt;&gt;0")+COUNTIFS('GSTN-Diff Gross'!$D$7:$D$1006,BOOKS!E245,'GSTN-Diff Gross'!$T$7:$T$1006,"&lt;&gt;0")+COUNTIFS('GSTN-Diff Gross'!$D$7:$D$1006,BOOKS!E245,'GSTN-Diff Gross'!$U$7:$U$1006,"&lt;&gt;0")+COUNTIFS('GSTN-Diff Gross'!$D$7:$D$1006,BOOKS!E245,'GSTN-Diff Gross'!$V$7:$V$1006,"&lt;&gt;0"),BOOKS!K245,0)</f>
        <v>0</v>
      </c>
      <c r="O245" s="88">
        <f>IF(COUNTIFS('GSTN-Diff Gross'!$D$7:$D$1006,BOOKS!E245,'GSTN-Diff Gross'!$R$7:$R$1006,"&lt;&gt;0")+COUNTIFS('GSTN-Diff Gross'!$D$7:$D$1006,BOOKS!E245,'GSTN-Diff Gross'!$S$7:$S$1006,"&lt;&gt;0")+COUNTIFS('GSTN-Diff Gross'!$D$7:$D$1006,BOOKS!E245,'GSTN-Diff Gross'!$T$7:$T$1006,"&lt;&gt;0")+COUNTIFS('GSTN-Diff Gross'!$D$7:$D$1006,BOOKS!E245,'GSTN-Diff Gross'!$U$7:$U$1006,"&lt;&gt;0")+COUNTIFS('GSTN-Diff Gross'!$D$7:$D$1006,BOOKS!E245,'GSTN-Diff Gross'!$V$7:$V$1006,"&lt;&gt;0"),BOOKS!L245,0)</f>
        <v>0</v>
      </c>
      <c r="P245" s="88">
        <f>IF(COUNTIFS('GSTN-Diff Gross'!$D$7:$D$1006,BOOKS!E245,'GSTN-Diff Gross'!$R$7:$R$1006,"&lt;&gt;0")+COUNTIFS('GSTN-Diff Gross'!$D$7:$D$1006,BOOKS!E245,'GSTN-Diff Gross'!$S$7:$S$1006,"&lt;&gt;0")+COUNTIFS('GSTN-Diff Gross'!$D$7:$D$1006,BOOKS!E245,'GSTN-Diff Gross'!$T$7:$T$1006,"&lt;&gt;0")+COUNTIFS('GSTN-Diff Gross'!$D$7:$D$1006,BOOKS!E245,'GSTN-Diff Gross'!$U$7:$U$1006,"&lt;&gt;0")+COUNTIFS('GSTN-Diff Gross'!$D$7:$D$1006,BOOKS!E245,'GSTN-Diff Gross'!$V$7:$V$1006,"&lt;&gt;0"),BOOKS!M245,0)</f>
        <v>0</v>
      </c>
      <c r="Q245" s="84">
        <f>IFERROR(IF(B245="",0,SUMPRODUCT(('2A'!$D$6:$D$1005='GSTN-Bill Wise'!B245)*'2A'!$I$6:$I$1005)),0)</f>
        <v>0</v>
      </c>
      <c r="R245" s="44">
        <f>IFERROR(IF(B245="",0,SUMPRODUCT(('2A'!$D$6:$D$1005='GSTN-Bill Wise'!B245)*'2A'!$J$6:$J$1005)),0)</f>
        <v>0</v>
      </c>
      <c r="S245" s="44">
        <f>IFERROR(IF(B245="",0,SUMPRODUCT(('2A'!$D$6:$D$1005='GSTN-Bill Wise'!B245)*'2A'!$K$6:$K$1005)),0)</f>
        <v>0</v>
      </c>
      <c r="T245" s="44">
        <f>IFERROR(IF(B245="",0,SUMPRODUCT(('2A'!$D$6:$D$1005='GSTN-Bill Wise'!B245)*'2A'!$L$6:$L$1005)),0)</f>
        <v>0</v>
      </c>
      <c r="U245" s="44">
        <f>IFERROR(IF(B245="",0,SUMPRODUCT(('2A'!$D$6:$D$1005='GSTN-Bill Wise'!B245)*'2A'!$M$6:$M$1005)),0)</f>
        <v>0</v>
      </c>
      <c r="V245" s="111"/>
    </row>
    <row r="246" spans="1:22">
      <c r="A246" s="161">
        <f t="shared" si="30"/>
        <v>241</v>
      </c>
      <c r="B246" s="161" t="str">
        <f t="shared" si="24"/>
        <v/>
      </c>
      <c r="C246" s="161" t="str">
        <f>IF(COUNTIFS('GSTN-Diff Gross'!$D$7:$D$1006,BOOKS!E246,'GSTN-Diff Gross'!$R$7:$R$1006,"&lt;&gt;0")+COUNTIFS('GSTN-Diff Gross'!$D$7:$D$1006,BOOKS!E246,'GSTN-Diff Gross'!$S$7:$S$1006,"&lt;&gt;0")+COUNTIFS('GSTN-Diff Gross'!$D$7:$D$1006,BOOKS!E246,'GSTN-Diff Gross'!$T$7:$T$1006,"&lt;&gt;0")+COUNTIFS('GSTN-Diff Gross'!$D$7:$D$1006,BOOKS!E246,'GSTN-Diff Gross'!$U$7:$U$1006,"&lt;&gt;0")+COUNTIFS('GSTN-Diff Gross'!$D$7:$D$1006,BOOKS!E246,'GSTN-Diff Gross'!$V$7:$V$1006,"&lt;&gt;0"),BOOKS!E246,"")</f>
        <v/>
      </c>
      <c r="D246" s="41" t="str">
        <f>IF(COUNTIFS('GSTN-Diff Gross'!$D$7:$D$1006,BOOKS!E246,'GSTN-Diff Gross'!$R$7:$R$1006,"&lt;&gt;0")+COUNTIFS('GSTN-Diff Gross'!$D$7:$D$1006,BOOKS!E246,'GSTN-Diff Gross'!$S$7:$S$1006,"&lt;&gt;0")+COUNTIFS('GSTN-Diff Gross'!$D$7:$D$1006,BOOKS!E246,'GSTN-Diff Gross'!$T$7:$T$1006,"&lt;&gt;0")+COUNTIFS('GSTN-Diff Gross'!$D$7:$D$1006,BOOKS!E246,'GSTN-Diff Gross'!$U$7:$U$1006,"&lt;&gt;0")+COUNTIFS('GSTN-Diff Gross'!$D$7:$D$1006,BOOKS!E246,'GSTN-Diff Gross'!$V$7:$V$1006,"&lt;&gt;0"),BOOKS!F246,"")</f>
        <v/>
      </c>
      <c r="E246" s="68" t="str">
        <f>IF(COUNTIFS('GSTN-Diff Gross'!$D$7:$D$1006,BOOKS!E246,'GSTN-Diff Gross'!$R$7:$R$1006,"&lt;&gt;0")+COUNTIFS('GSTN-Diff Gross'!$D$7:$D$1006,BOOKS!E246,'GSTN-Diff Gross'!$S$7:$S$1006,"&lt;&gt;0")+COUNTIFS('GSTN-Diff Gross'!$D$7:$D$1006,BOOKS!E246,'GSTN-Diff Gross'!$T$7:$T$1006,"&lt;&gt;0")+COUNTIFS('GSTN-Diff Gross'!$D$7:$D$1006,BOOKS!E246,'GSTN-Diff Gross'!$U$7:$U$1006,"&lt;&gt;0")+COUNTIFS('GSTN-Diff Gross'!$D$7:$D$1006,BOOKS!E246,'GSTN-Diff Gross'!$V$7:$V$1006,"&lt;&gt;0"),BOOKS!G246,"")</f>
        <v/>
      </c>
      <c r="F246" s="90" t="str">
        <f>IF(COUNTIFS('GSTN-Diff Gross'!$D$7:$D$1006,BOOKS!E246,'GSTN-Diff Gross'!$R$7:$R$1006,"&lt;&gt;0")+COUNTIFS('GSTN-Diff Gross'!$D$7:$D$1006,BOOKS!E246,'GSTN-Diff Gross'!$S$7:$S$1006,"&lt;&gt;0")+COUNTIFS('GSTN-Diff Gross'!$D$7:$D$1006,BOOKS!E246,'GSTN-Diff Gross'!$T$7:$T$1006,"&lt;&gt;0")+COUNTIFS('GSTN-Diff Gross'!$D$7:$D$1006,BOOKS!E246,'GSTN-Diff Gross'!$U$7:$U$1006,"&lt;&gt;0")+COUNTIFS('GSTN-Diff Gross'!$D$7:$D$1006,BOOKS!E246,'GSTN-Diff Gross'!$V$7:$V$1006,"&lt;&gt;0"),BOOKS!H246,"")</f>
        <v/>
      </c>
      <c r="G246" s="167">
        <f t="shared" si="25"/>
        <v>0</v>
      </c>
      <c r="H246" s="167">
        <f t="shared" si="26"/>
        <v>0</v>
      </c>
      <c r="I246" s="167">
        <f t="shared" si="27"/>
        <v>0</v>
      </c>
      <c r="J246" s="167">
        <f t="shared" si="28"/>
        <v>0</v>
      </c>
      <c r="K246" s="167">
        <f t="shared" si="29"/>
        <v>0</v>
      </c>
      <c r="L246" s="99">
        <f>IF(COUNTIFS('GSTN-Diff Gross'!$D$7:$D$1006,BOOKS!E246,'GSTN-Diff Gross'!$R$7:$R$1006,"&lt;&gt;0")+COUNTIFS('GSTN-Diff Gross'!$D$7:$D$1006,BOOKS!E246,'GSTN-Diff Gross'!$S$7:$S$1006,"&lt;&gt;0")+COUNTIFS('GSTN-Diff Gross'!$D$7:$D$1006,BOOKS!E246,'GSTN-Diff Gross'!$T$7:$T$1006,"&lt;&gt;0")+COUNTIFS('GSTN-Diff Gross'!$D$7:$D$1006,BOOKS!E246,'GSTN-Diff Gross'!$U$7:$U$1006,"&lt;&gt;0")+COUNTIFS('GSTN-Diff Gross'!$D$7:$D$1006,BOOKS!E246,'GSTN-Diff Gross'!$V$7:$V$1006,"&lt;&gt;0"),BOOKS!I246,0)</f>
        <v>0</v>
      </c>
      <c r="M246" s="100">
        <f>IF(COUNTIFS('GSTN-Diff Gross'!$D$7:$D$1006,BOOKS!E246,'GSTN-Diff Gross'!$R$7:$R$1006,"&lt;&gt;0")+COUNTIFS('GSTN-Diff Gross'!$D$7:$D$1006,BOOKS!E246,'GSTN-Diff Gross'!$S$7:$S$1006,"&lt;&gt;0")+COUNTIFS('GSTN-Diff Gross'!$D$7:$D$1006,BOOKS!E246,'GSTN-Diff Gross'!$T$7:$T$1006,"&lt;&gt;0")+COUNTIFS('GSTN-Diff Gross'!$D$7:$D$1006,BOOKS!E246,'GSTN-Diff Gross'!$U$7:$U$1006,"&lt;&gt;0")+COUNTIFS('GSTN-Diff Gross'!$D$7:$D$1006,BOOKS!E246,'GSTN-Diff Gross'!$V$7:$V$1006,"&lt;&gt;0"),BOOKS!J246,0)</f>
        <v>0</v>
      </c>
      <c r="N246" s="100">
        <f>IF(COUNTIFS('GSTN-Diff Gross'!$D$7:$D$1006,BOOKS!E246,'GSTN-Diff Gross'!$R$7:$R$1006,"&lt;&gt;0")+COUNTIFS('GSTN-Diff Gross'!$D$7:$D$1006,BOOKS!E246,'GSTN-Diff Gross'!$S$7:$S$1006,"&lt;&gt;0")+COUNTIFS('GSTN-Diff Gross'!$D$7:$D$1006,BOOKS!E246,'GSTN-Diff Gross'!$T$7:$T$1006,"&lt;&gt;0")+COUNTIFS('GSTN-Diff Gross'!$D$7:$D$1006,BOOKS!E246,'GSTN-Diff Gross'!$U$7:$U$1006,"&lt;&gt;0")+COUNTIFS('GSTN-Diff Gross'!$D$7:$D$1006,BOOKS!E246,'GSTN-Diff Gross'!$V$7:$V$1006,"&lt;&gt;0"),BOOKS!K246,0)</f>
        <v>0</v>
      </c>
      <c r="O246" s="100">
        <f>IF(COUNTIFS('GSTN-Diff Gross'!$D$7:$D$1006,BOOKS!E246,'GSTN-Diff Gross'!$R$7:$R$1006,"&lt;&gt;0")+COUNTIFS('GSTN-Diff Gross'!$D$7:$D$1006,BOOKS!E246,'GSTN-Diff Gross'!$S$7:$S$1006,"&lt;&gt;0")+COUNTIFS('GSTN-Diff Gross'!$D$7:$D$1006,BOOKS!E246,'GSTN-Diff Gross'!$T$7:$T$1006,"&lt;&gt;0")+COUNTIFS('GSTN-Diff Gross'!$D$7:$D$1006,BOOKS!E246,'GSTN-Diff Gross'!$U$7:$U$1006,"&lt;&gt;0")+COUNTIFS('GSTN-Diff Gross'!$D$7:$D$1006,BOOKS!E246,'GSTN-Diff Gross'!$V$7:$V$1006,"&lt;&gt;0"),BOOKS!L246,0)</f>
        <v>0</v>
      </c>
      <c r="P246" s="100">
        <f>IF(COUNTIFS('GSTN-Diff Gross'!$D$7:$D$1006,BOOKS!E246,'GSTN-Diff Gross'!$R$7:$R$1006,"&lt;&gt;0")+COUNTIFS('GSTN-Diff Gross'!$D$7:$D$1006,BOOKS!E246,'GSTN-Diff Gross'!$S$7:$S$1006,"&lt;&gt;0")+COUNTIFS('GSTN-Diff Gross'!$D$7:$D$1006,BOOKS!E246,'GSTN-Diff Gross'!$T$7:$T$1006,"&lt;&gt;0")+COUNTIFS('GSTN-Diff Gross'!$D$7:$D$1006,BOOKS!E246,'GSTN-Diff Gross'!$U$7:$U$1006,"&lt;&gt;0")+COUNTIFS('GSTN-Diff Gross'!$D$7:$D$1006,BOOKS!E246,'GSTN-Diff Gross'!$V$7:$V$1006,"&lt;&gt;0"),BOOKS!M246,0)</f>
        <v>0</v>
      </c>
      <c r="Q246" s="94">
        <f>IFERROR(IF(B246="",0,SUMPRODUCT(('2A'!$D$6:$D$1005='GSTN-Bill Wise'!B246)*'2A'!$I$6:$I$1005)),0)</f>
        <v>0</v>
      </c>
      <c r="R246" s="95">
        <f>IFERROR(IF(B246="",0,SUMPRODUCT(('2A'!$D$6:$D$1005='GSTN-Bill Wise'!B246)*'2A'!$J$6:$J$1005)),0)</f>
        <v>0</v>
      </c>
      <c r="S246" s="95">
        <f>IFERROR(IF(B246="",0,SUMPRODUCT(('2A'!$D$6:$D$1005='GSTN-Bill Wise'!B246)*'2A'!$K$6:$K$1005)),0)</f>
        <v>0</v>
      </c>
      <c r="T246" s="95">
        <f>IFERROR(IF(B246="",0,SUMPRODUCT(('2A'!$D$6:$D$1005='GSTN-Bill Wise'!B246)*'2A'!$L$6:$L$1005)),0)</f>
        <v>0</v>
      </c>
      <c r="U246" s="95">
        <f>IFERROR(IF(B246="",0,SUMPRODUCT(('2A'!$D$6:$D$1005='GSTN-Bill Wise'!B246)*'2A'!$M$6:$M$1005)),0)</f>
        <v>0</v>
      </c>
      <c r="V246" s="111"/>
    </row>
    <row r="247" spans="1:22">
      <c r="A247" s="162">
        <f t="shared" si="30"/>
        <v>242</v>
      </c>
      <c r="B247" s="162" t="str">
        <f t="shared" si="24"/>
        <v/>
      </c>
      <c r="C247" s="162" t="str">
        <f>IF(COUNTIFS('GSTN-Diff Gross'!$D$7:$D$1006,BOOKS!E247,'GSTN-Diff Gross'!$R$7:$R$1006,"&lt;&gt;0")+COUNTIFS('GSTN-Diff Gross'!$D$7:$D$1006,BOOKS!E247,'GSTN-Diff Gross'!$S$7:$S$1006,"&lt;&gt;0")+COUNTIFS('GSTN-Diff Gross'!$D$7:$D$1006,BOOKS!E247,'GSTN-Diff Gross'!$T$7:$T$1006,"&lt;&gt;0")+COUNTIFS('GSTN-Diff Gross'!$D$7:$D$1006,BOOKS!E247,'GSTN-Diff Gross'!$U$7:$U$1006,"&lt;&gt;0")+COUNTIFS('GSTN-Diff Gross'!$D$7:$D$1006,BOOKS!E247,'GSTN-Diff Gross'!$V$7:$V$1006,"&lt;&gt;0"),BOOKS!E247,"")</f>
        <v/>
      </c>
      <c r="D247" s="44" t="str">
        <f>IF(COUNTIFS('GSTN-Diff Gross'!$D$7:$D$1006,BOOKS!E247,'GSTN-Diff Gross'!$R$7:$R$1006,"&lt;&gt;0")+COUNTIFS('GSTN-Diff Gross'!$D$7:$D$1006,BOOKS!E247,'GSTN-Diff Gross'!$S$7:$S$1006,"&lt;&gt;0")+COUNTIFS('GSTN-Diff Gross'!$D$7:$D$1006,BOOKS!E247,'GSTN-Diff Gross'!$T$7:$T$1006,"&lt;&gt;0")+COUNTIFS('GSTN-Diff Gross'!$D$7:$D$1006,BOOKS!E247,'GSTN-Diff Gross'!$U$7:$U$1006,"&lt;&gt;0")+COUNTIFS('GSTN-Diff Gross'!$D$7:$D$1006,BOOKS!E247,'GSTN-Diff Gross'!$V$7:$V$1006,"&lt;&gt;0"),BOOKS!F247,"")</f>
        <v/>
      </c>
      <c r="E247" s="67" t="str">
        <f>IF(COUNTIFS('GSTN-Diff Gross'!$D$7:$D$1006,BOOKS!E247,'GSTN-Diff Gross'!$R$7:$R$1006,"&lt;&gt;0")+COUNTIFS('GSTN-Diff Gross'!$D$7:$D$1006,BOOKS!E247,'GSTN-Diff Gross'!$S$7:$S$1006,"&lt;&gt;0")+COUNTIFS('GSTN-Diff Gross'!$D$7:$D$1006,BOOKS!E247,'GSTN-Diff Gross'!$T$7:$T$1006,"&lt;&gt;0")+COUNTIFS('GSTN-Diff Gross'!$D$7:$D$1006,BOOKS!E247,'GSTN-Diff Gross'!$U$7:$U$1006,"&lt;&gt;0")+COUNTIFS('GSTN-Diff Gross'!$D$7:$D$1006,BOOKS!E247,'GSTN-Diff Gross'!$V$7:$V$1006,"&lt;&gt;0"),BOOKS!G247,"")</f>
        <v/>
      </c>
      <c r="F247" s="89" t="str">
        <f>IF(COUNTIFS('GSTN-Diff Gross'!$D$7:$D$1006,BOOKS!E247,'GSTN-Diff Gross'!$R$7:$R$1006,"&lt;&gt;0")+COUNTIFS('GSTN-Diff Gross'!$D$7:$D$1006,BOOKS!E247,'GSTN-Diff Gross'!$S$7:$S$1006,"&lt;&gt;0")+COUNTIFS('GSTN-Diff Gross'!$D$7:$D$1006,BOOKS!E247,'GSTN-Diff Gross'!$T$7:$T$1006,"&lt;&gt;0")+COUNTIFS('GSTN-Diff Gross'!$D$7:$D$1006,BOOKS!E247,'GSTN-Diff Gross'!$U$7:$U$1006,"&lt;&gt;0")+COUNTIFS('GSTN-Diff Gross'!$D$7:$D$1006,BOOKS!E247,'GSTN-Diff Gross'!$V$7:$V$1006,"&lt;&gt;0"),BOOKS!H247,"")</f>
        <v/>
      </c>
      <c r="G247" s="96">
        <f t="shared" si="25"/>
        <v>0</v>
      </c>
      <c r="H247" s="96">
        <f t="shared" si="26"/>
        <v>0</v>
      </c>
      <c r="I247" s="97">
        <f t="shared" si="27"/>
        <v>0</v>
      </c>
      <c r="J247" s="98">
        <f t="shared" si="28"/>
        <v>0</v>
      </c>
      <c r="K247" s="96">
        <f t="shared" si="29"/>
        <v>0</v>
      </c>
      <c r="L247" s="93">
        <f>IF(COUNTIFS('GSTN-Diff Gross'!$D$7:$D$1006,BOOKS!E247,'GSTN-Diff Gross'!$R$7:$R$1006,"&lt;&gt;0")+COUNTIFS('GSTN-Diff Gross'!$D$7:$D$1006,BOOKS!E247,'GSTN-Diff Gross'!$S$7:$S$1006,"&lt;&gt;0")+COUNTIFS('GSTN-Diff Gross'!$D$7:$D$1006,BOOKS!E247,'GSTN-Diff Gross'!$T$7:$T$1006,"&lt;&gt;0")+COUNTIFS('GSTN-Diff Gross'!$D$7:$D$1006,BOOKS!E247,'GSTN-Diff Gross'!$U$7:$U$1006,"&lt;&gt;0")+COUNTIFS('GSTN-Diff Gross'!$D$7:$D$1006,BOOKS!E247,'GSTN-Diff Gross'!$V$7:$V$1006,"&lt;&gt;0"),BOOKS!I247,0)</f>
        <v>0</v>
      </c>
      <c r="M247" s="88">
        <f>IF(COUNTIFS('GSTN-Diff Gross'!$D$7:$D$1006,BOOKS!E247,'GSTN-Diff Gross'!$R$7:$R$1006,"&lt;&gt;0")+COUNTIFS('GSTN-Diff Gross'!$D$7:$D$1006,BOOKS!E247,'GSTN-Diff Gross'!$S$7:$S$1006,"&lt;&gt;0")+COUNTIFS('GSTN-Diff Gross'!$D$7:$D$1006,BOOKS!E247,'GSTN-Diff Gross'!$T$7:$T$1006,"&lt;&gt;0")+COUNTIFS('GSTN-Diff Gross'!$D$7:$D$1006,BOOKS!E247,'GSTN-Diff Gross'!$U$7:$U$1006,"&lt;&gt;0")+COUNTIFS('GSTN-Diff Gross'!$D$7:$D$1006,BOOKS!E247,'GSTN-Diff Gross'!$V$7:$V$1006,"&lt;&gt;0"),BOOKS!J247,0)</f>
        <v>0</v>
      </c>
      <c r="N247" s="88">
        <f>IF(COUNTIFS('GSTN-Diff Gross'!$D$7:$D$1006,BOOKS!E247,'GSTN-Diff Gross'!$R$7:$R$1006,"&lt;&gt;0")+COUNTIFS('GSTN-Diff Gross'!$D$7:$D$1006,BOOKS!E247,'GSTN-Diff Gross'!$S$7:$S$1006,"&lt;&gt;0")+COUNTIFS('GSTN-Diff Gross'!$D$7:$D$1006,BOOKS!E247,'GSTN-Diff Gross'!$T$7:$T$1006,"&lt;&gt;0")+COUNTIFS('GSTN-Diff Gross'!$D$7:$D$1006,BOOKS!E247,'GSTN-Diff Gross'!$U$7:$U$1006,"&lt;&gt;0")+COUNTIFS('GSTN-Diff Gross'!$D$7:$D$1006,BOOKS!E247,'GSTN-Diff Gross'!$V$7:$V$1006,"&lt;&gt;0"),BOOKS!K247,0)</f>
        <v>0</v>
      </c>
      <c r="O247" s="88">
        <f>IF(COUNTIFS('GSTN-Diff Gross'!$D$7:$D$1006,BOOKS!E247,'GSTN-Diff Gross'!$R$7:$R$1006,"&lt;&gt;0")+COUNTIFS('GSTN-Diff Gross'!$D$7:$D$1006,BOOKS!E247,'GSTN-Diff Gross'!$S$7:$S$1006,"&lt;&gt;0")+COUNTIFS('GSTN-Diff Gross'!$D$7:$D$1006,BOOKS!E247,'GSTN-Diff Gross'!$T$7:$T$1006,"&lt;&gt;0")+COUNTIFS('GSTN-Diff Gross'!$D$7:$D$1006,BOOKS!E247,'GSTN-Diff Gross'!$U$7:$U$1006,"&lt;&gt;0")+COUNTIFS('GSTN-Diff Gross'!$D$7:$D$1006,BOOKS!E247,'GSTN-Diff Gross'!$V$7:$V$1006,"&lt;&gt;0"),BOOKS!L247,0)</f>
        <v>0</v>
      </c>
      <c r="P247" s="88">
        <f>IF(COUNTIFS('GSTN-Diff Gross'!$D$7:$D$1006,BOOKS!E247,'GSTN-Diff Gross'!$R$7:$R$1006,"&lt;&gt;0")+COUNTIFS('GSTN-Diff Gross'!$D$7:$D$1006,BOOKS!E247,'GSTN-Diff Gross'!$S$7:$S$1006,"&lt;&gt;0")+COUNTIFS('GSTN-Diff Gross'!$D$7:$D$1006,BOOKS!E247,'GSTN-Diff Gross'!$T$7:$T$1006,"&lt;&gt;0")+COUNTIFS('GSTN-Diff Gross'!$D$7:$D$1006,BOOKS!E247,'GSTN-Diff Gross'!$U$7:$U$1006,"&lt;&gt;0")+COUNTIFS('GSTN-Diff Gross'!$D$7:$D$1006,BOOKS!E247,'GSTN-Diff Gross'!$V$7:$V$1006,"&lt;&gt;0"),BOOKS!M247,0)</f>
        <v>0</v>
      </c>
      <c r="Q247" s="84">
        <f>IFERROR(IF(B247="",0,SUMPRODUCT(('2A'!$D$6:$D$1005='GSTN-Bill Wise'!B247)*'2A'!$I$6:$I$1005)),0)</f>
        <v>0</v>
      </c>
      <c r="R247" s="44">
        <f>IFERROR(IF(B247="",0,SUMPRODUCT(('2A'!$D$6:$D$1005='GSTN-Bill Wise'!B247)*'2A'!$J$6:$J$1005)),0)</f>
        <v>0</v>
      </c>
      <c r="S247" s="44">
        <f>IFERROR(IF(B247="",0,SUMPRODUCT(('2A'!$D$6:$D$1005='GSTN-Bill Wise'!B247)*'2A'!$K$6:$K$1005)),0)</f>
        <v>0</v>
      </c>
      <c r="T247" s="44">
        <f>IFERROR(IF(B247="",0,SUMPRODUCT(('2A'!$D$6:$D$1005='GSTN-Bill Wise'!B247)*'2A'!$L$6:$L$1005)),0)</f>
        <v>0</v>
      </c>
      <c r="U247" s="44">
        <f>IFERROR(IF(B247="",0,SUMPRODUCT(('2A'!$D$6:$D$1005='GSTN-Bill Wise'!B247)*'2A'!$M$6:$M$1005)),0)</f>
        <v>0</v>
      </c>
      <c r="V247" s="111"/>
    </row>
    <row r="248" spans="1:22">
      <c r="A248" s="161">
        <f t="shared" si="30"/>
        <v>243</v>
      </c>
      <c r="B248" s="161" t="str">
        <f t="shared" si="24"/>
        <v/>
      </c>
      <c r="C248" s="161" t="str">
        <f>IF(COUNTIFS('GSTN-Diff Gross'!$D$7:$D$1006,BOOKS!E248,'GSTN-Diff Gross'!$R$7:$R$1006,"&lt;&gt;0")+COUNTIFS('GSTN-Diff Gross'!$D$7:$D$1006,BOOKS!E248,'GSTN-Diff Gross'!$S$7:$S$1006,"&lt;&gt;0")+COUNTIFS('GSTN-Diff Gross'!$D$7:$D$1006,BOOKS!E248,'GSTN-Diff Gross'!$T$7:$T$1006,"&lt;&gt;0")+COUNTIFS('GSTN-Diff Gross'!$D$7:$D$1006,BOOKS!E248,'GSTN-Diff Gross'!$U$7:$U$1006,"&lt;&gt;0")+COUNTIFS('GSTN-Diff Gross'!$D$7:$D$1006,BOOKS!E248,'GSTN-Diff Gross'!$V$7:$V$1006,"&lt;&gt;0"),BOOKS!E248,"")</f>
        <v/>
      </c>
      <c r="D248" s="41" t="str">
        <f>IF(COUNTIFS('GSTN-Diff Gross'!$D$7:$D$1006,BOOKS!E248,'GSTN-Diff Gross'!$R$7:$R$1006,"&lt;&gt;0")+COUNTIFS('GSTN-Diff Gross'!$D$7:$D$1006,BOOKS!E248,'GSTN-Diff Gross'!$S$7:$S$1006,"&lt;&gt;0")+COUNTIFS('GSTN-Diff Gross'!$D$7:$D$1006,BOOKS!E248,'GSTN-Diff Gross'!$T$7:$T$1006,"&lt;&gt;0")+COUNTIFS('GSTN-Diff Gross'!$D$7:$D$1006,BOOKS!E248,'GSTN-Diff Gross'!$U$7:$U$1006,"&lt;&gt;0")+COUNTIFS('GSTN-Diff Gross'!$D$7:$D$1006,BOOKS!E248,'GSTN-Diff Gross'!$V$7:$V$1006,"&lt;&gt;0"),BOOKS!F248,"")</f>
        <v/>
      </c>
      <c r="E248" s="68" t="str">
        <f>IF(COUNTIFS('GSTN-Diff Gross'!$D$7:$D$1006,BOOKS!E248,'GSTN-Diff Gross'!$R$7:$R$1006,"&lt;&gt;0")+COUNTIFS('GSTN-Diff Gross'!$D$7:$D$1006,BOOKS!E248,'GSTN-Diff Gross'!$S$7:$S$1006,"&lt;&gt;0")+COUNTIFS('GSTN-Diff Gross'!$D$7:$D$1006,BOOKS!E248,'GSTN-Diff Gross'!$T$7:$T$1006,"&lt;&gt;0")+COUNTIFS('GSTN-Diff Gross'!$D$7:$D$1006,BOOKS!E248,'GSTN-Diff Gross'!$U$7:$U$1006,"&lt;&gt;0")+COUNTIFS('GSTN-Diff Gross'!$D$7:$D$1006,BOOKS!E248,'GSTN-Diff Gross'!$V$7:$V$1006,"&lt;&gt;0"),BOOKS!G248,"")</f>
        <v/>
      </c>
      <c r="F248" s="90" t="str">
        <f>IF(COUNTIFS('GSTN-Diff Gross'!$D$7:$D$1006,BOOKS!E248,'GSTN-Diff Gross'!$R$7:$R$1006,"&lt;&gt;0")+COUNTIFS('GSTN-Diff Gross'!$D$7:$D$1006,BOOKS!E248,'GSTN-Diff Gross'!$S$7:$S$1006,"&lt;&gt;0")+COUNTIFS('GSTN-Diff Gross'!$D$7:$D$1006,BOOKS!E248,'GSTN-Diff Gross'!$T$7:$T$1006,"&lt;&gt;0")+COUNTIFS('GSTN-Diff Gross'!$D$7:$D$1006,BOOKS!E248,'GSTN-Diff Gross'!$U$7:$U$1006,"&lt;&gt;0")+COUNTIFS('GSTN-Diff Gross'!$D$7:$D$1006,BOOKS!E248,'GSTN-Diff Gross'!$V$7:$V$1006,"&lt;&gt;0"),BOOKS!H248,"")</f>
        <v/>
      </c>
      <c r="G248" s="167">
        <f t="shared" si="25"/>
        <v>0</v>
      </c>
      <c r="H248" s="167">
        <f t="shared" si="26"/>
        <v>0</v>
      </c>
      <c r="I248" s="167">
        <f t="shared" si="27"/>
        <v>0</v>
      </c>
      <c r="J248" s="167">
        <f t="shared" si="28"/>
        <v>0</v>
      </c>
      <c r="K248" s="167">
        <f t="shared" si="29"/>
        <v>0</v>
      </c>
      <c r="L248" s="99">
        <f>IF(COUNTIFS('GSTN-Diff Gross'!$D$7:$D$1006,BOOKS!E248,'GSTN-Diff Gross'!$R$7:$R$1006,"&lt;&gt;0")+COUNTIFS('GSTN-Diff Gross'!$D$7:$D$1006,BOOKS!E248,'GSTN-Diff Gross'!$S$7:$S$1006,"&lt;&gt;0")+COUNTIFS('GSTN-Diff Gross'!$D$7:$D$1006,BOOKS!E248,'GSTN-Diff Gross'!$T$7:$T$1006,"&lt;&gt;0")+COUNTIFS('GSTN-Diff Gross'!$D$7:$D$1006,BOOKS!E248,'GSTN-Diff Gross'!$U$7:$U$1006,"&lt;&gt;0")+COUNTIFS('GSTN-Diff Gross'!$D$7:$D$1006,BOOKS!E248,'GSTN-Diff Gross'!$V$7:$V$1006,"&lt;&gt;0"),BOOKS!I248,0)</f>
        <v>0</v>
      </c>
      <c r="M248" s="100">
        <f>IF(COUNTIFS('GSTN-Diff Gross'!$D$7:$D$1006,BOOKS!E248,'GSTN-Diff Gross'!$R$7:$R$1006,"&lt;&gt;0")+COUNTIFS('GSTN-Diff Gross'!$D$7:$D$1006,BOOKS!E248,'GSTN-Diff Gross'!$S$7:$S$1006,"&lt;&gt;0")+COUNTIFS('GSTN-Diff Gross'!$D$7:$D$1006,BOOKS!E248,'GSTN-Diff Gross'!$T$7:$T$1006,"&lt;&gt;0")+COUNTIFS('GSTN-Diff Gross'!$D$7:$D$1006,BOOKS!E248,'GSTN-Diff Gross'!$U$7:$U$1006,"&lt;&gt;0")+COUNTIFS('GSTN-Diff Gross'!$D$7:$D$1006,BOOKS!E248,'GSTN-Diff Gross'!$V$7:$V$1006,"&lt;&gt;0"),BOOKS!J248,0)</f>
        <v>0</v>
      </c>
      <c r="N248" s="100">
        <f>IF(COUNTIFS('GSTN-Diff Gross'!$D$7:$D$1006,BOOKS!E248,'GSTN-Diff Gross'!$R$7:$R$1006,"&lt;&gt;0")+COUNTIFS('GSTN-Diff Gross'!$D$7:$D$1006,BOOKS!E248,'GSTN-Diff Gross'!$S$7:$S$1006,"&lt;&gt;0")+COUNTIFS('GSTN-Diff Gross'!$D$7:$D$1006,BOOKS!E248,'GSTN-Diff Gross'!$T$7:$T$1006,"&lt;&gt;0")+COUNTIFS('GSTN-Diff Gross'!$D$7:$D$1006,BOOKS!E248,'GSTN-Diff Gross'!$U$7:$U$1006,"&lt;&gt;0")+COUNTIFS('GSTN-Diff Gross'!$D$7:$D$1006,BOOKS!E248,'GSTN-Diff Gross'!$V$7:$V$1006,"&lt;&gt;0"),BOOKS!K248,0)</f>
        <v>0</v>
      </c>
      <c r="O248" s="100">
        <f>IF(COUNTIFS('GSTN-Diff Gross'!$D$7:$D$1006,BOOKS!E248,'GSTN-Diff Gross'!$R$7:$R$1006,"&lt;&gt;0")+COUNTIFS('GSTN-Diff Gross'!$D$7:$D$1006,BOOKS!E248,'GSTN-Diff Gross'!$S$7:$S$1006,"&lt;&gt;0")+COUNTIFS('GSTN-Diff Gross'!$D$7:$D$1006,BOOKS!E248,'GSTN-Diff Gross'!$T$7:$T$1006,"&lt;&gt;0")+COUNTIFS('GSTN-Diff Gross'!$D$7:$D$1006,BOOKS!E248,'GSTN-Diff Gross'!$U$7:$U$1006,"&lt;&gt;0")+COUNTIFS('GSTN-Diff Gross'!$D$7:$D$1006,BOOKS!E248,'GSTN-Diff Gross'!$V$7:$V$1006,"&lt;&gt;0"),BOOKS!L248,0)</f>
        <v>0</v>
      </c>
      <c r="P248" s="100">
        <f>IF(COUNTIFS('GSTN-Diff Gross'!$D$7:$D$1006,BOOKS!E248,'GSTN-Diff Gross'!$R$7:$R$1006,"&lt;&gt;0")+COUNTIFS('GSTN-Diff Gross'!$D$7:$D$1006,BOOKS!E248,'GSTN-Diff Gross'!$S$7:$S$1006,"&lt;&gt;0")+COUNTIFS('GSTN-Diff Gross'!$D$7:$D$1006,BOOKS!E248,'GSTN-Diff Gross'!$T$7:$T$1006,"&lt;&gt;0")+COUNTIFS('GSTN-Diff Gross'!$D$7:$D$1006,BOOKS!E248,'GSTN-Diff Gross'!$U$7:$U$1006,"&lt;&gt;0")+COUNTIFS('GSTN-Diff Gross'!$D$7:$D$1006,BOOKS!E248,'GSTN-Diff Gross'!$V$7:$V$1006,"&lt;&gt;0"),BOOKS!M248,0)</f>
        <v>0</v>
      </c>
      <c r="Q248" s="94">
        <f>IFERROR(IF(B248="",0,SUMPRODUCT(('2A'!$D$6:$D$1005='GSTN-Bill Wise'!B248)*'2A'!$I$6:$I$1005)),0)</f>
        <v>0</v>
      </c>
      <c r="R248" s="95">
        <f>IFERROR(IF(B248="",0,SUMPRODUCT(('2A'!$D$6:$D$1005='GSTN-Bill Wise'!B248)*'2A'!$J$6:$J$1005)),0)</f>
        <v>0</v>
      </c>
      <c r="S248" s="95">
        <f>IFERROR(IF(B248="",0,SUMPRODUCT(('2A'!$D$6:$D$1005='GSTN-Bill Wise'!B248)*'2A'!$K$6:$K$1005)),0)</f>
        <v>0</v>
      </c>
      <c r="T248" s="95">
        <f>IFERROR(IF(B248="",0,SUMPRODUCT(('2A'!$D$6:$D$1005='GSTN-Bill Wise'!B248)*'2A'!$L$6:$L$1005)),0)</f>
        <v>0</v>
      </c>
      <c r="U248" s="95">
        <f>IFERROR(IF(B248="",0,SUMPRODUCT(('2A'!$D$6:$D$1005='GSTN-Bill Wise'!B248)*'2A'!$M$6:$M$1005)),0)</f>
        <v>0</v>
      </c>
      <c r="V248" s="111"/>
    </row>
    <row r="249" spans="1:22">
      <c r="A249" s="162">
        <f t="shared" si="30"/>
        <v>244</v>
      </c>
      <c r="B249" s="162" t="str">
        <f t="shared" si="24"/>
        <v/>
      </c>
      <c r="C249" s="162" t="str">
        <f>IF(COUNTIFS('GSTN-Diff Gross'!$D$7:$D$1006,BOOKS!E249,'GSTN-Diff Gross'!$R$7:$R$1006,"&lt;&gt;0")+COUNTIFS('GSTN-Diff Gross'!$D$7:$D$1006,BOOKS!E249,'GSTN-Diff Gross'!$S$7:$S$1006,"&lt;&gt;0")+COUNTIFS('GSTN-Diff Gross'!$D$7:$D$1006,BOOKS!E249,'GSTN-Diff Gross'!$T$7:$T$1006,"&lt;&gt;0")+COUNTIFS('GSTN-Diff Gross'!$D$7:$D$1006,BOOKS!E249,'GSTN-Diff Gross'!$U$7:$U$1006,"&lt;&gt;0")+COUNTIFS('GSTN-Diff Gross'!$D$7:$D$1006,BOOKS!E249,'GSTN-Diff Gross'!$V$7:$V$1006,"&lt;&gt;0"),BOOKS!E249,"")</f>
        <v/>
      </c>
      <c r="D249" s="44" t="str">
        <f>IF(COUNTIFS('GSTN-Diff Gross'!$D$7:$D$1006,BOOKS!E249,'GSTN-Diff Gross'!$R$7:$R$1006,"&lt;&gt;0")+COUNTIFS('GSTN-Diff Gross'!$D$7:$D$1006,BOOKS!E249,'GSTN-Diff Gross'!$S$7:$S$1006,"&lt;&gt;0")+COUNTIFS('GSTN-Diff Gross'!$D$7:$D$1006,BOOKS!E249,'GSTN-Diff Gross'!$T$7:$T$1006,"&lt;&gt;0")+COUNTIFS('GSTN-Diff Gross'!$D$7:$D$1006,BOOKS!E249,'GSTN-Diff Gross'!$U$7:$U$1006,"&lt;&gt;0")+COUNTIFS('GSTN-Diff Gross'!$D$7:$D$1006,BOOKS!E249,'GSTN-Diff Gross'!$V$7:$V$1006,"&lt;&gt;0"),BOOKS!F249,"")</f>
        <v/>
      </c>
      <c r="E249" s="67" t="str">
        <f>IF(COUNTIFS('GSTN-Diff Gross'!$D$7:$D$1006,BOOKS!E249,'GSTN-Diff Gross'!$R$7:$R$1006,"&lt;&gt;0")+COUNTIFS('GSTN-Diff Gross'!$D$7:$D$1006,BOOKS!E249,'GSTN-Diff Gross'!$S$7:$S$1006,"&lt;&gt;0")+COUNTIFS('GSTN-Diff Gross'!$D$7:$D$1006,BOOKS!E249,'GSTN-Diff Gross'!$T$7:$T$1006,"&lt;&gt;0")+COUNTIFS('GSTN-Diff Gross'!$D$7:$D$1006,BOOKS!E249,'GSTN-Diff Gross'!$U$7:$U$1006,"&lt;&gt;0")+COUNTIFS('GSTN-Diff Gross'!$D$7:$D$1006,BOOKS!E249,'GSTN-Diff Gross'!$V$7:$V$1006,"&lt;&gt;0"),BOOKS!G249,"")</f>
        <v/>
      </c>
      <c r="F249" s="89" t="str">
        <f>IF(COUNTIFS('GSTN-Diff Gross'!$D$7:$D$1006,BOOKS!E249,'GSTN-Diff Gross'!$R$7:$R$1006,"&lt;&gt;0")+COUNTIFS('GSTN-Diff Gross'!$D$7:$D$1006,BOOKS!E249,'GSTN-Diff Gross'!$S$7:$S$1006,"&lt;&gt;0")+COUNTIFS('GSTN-Diff Gross'!$D$7:$D$1006,BOOKS!E249,'GSTN-Diff Gross'!$T$7:$T$1006,"&lt;&gt;0")+COUNTIFS('GSTN-Diff Gross'!$D$7:$D$1006,BOOKS!E249,'GSTN-Diff Gross'!$U$7:$U$1006,"&lt;&gt;0")+COUNTIFS('GSTN-Diff Gross'!$D$7:$D$1006,BOOKS!E249,'GSTN-Diff Gross'!$V$7:$V$1006,"&lt;&gt;0"),BOOKS!H249,"")</f>
        <v/>
      </c>
      <c r="G249" s="96">
        <f t="shared" si="25"/>
        <v>0</v>
      </c>
      <c r="H249" s="96">
        <f t="shared" si="26"/>
        <v>0</v>
      </c>
      <c r="I249" s="97">
        <f t="shared" si="27"/>
        <v>0</v>
      </c>
      <c r="J249" s="98">
        <f t="shared" si="28"/>
        <v>0</v>
      </c>
      <c r="K249" s="96">
        <f t="shared" si="29"/>
        <v>0</v>
      </c>
      <c r="L249" s="93">
        <f>IF(COUNTIFS('GSTN-Diff Gross'!$D$7:$D$1006,BOOKS!E249,'GSTN-Diff Gross'!$R$7:$R$1006,"&lt;&gt;0")+COUNTIFS('GSTN-Diff Gross'!$D$7:$D$1006,BOOKS!E249,'GSTN-Diff Gross'!$S$7:$S$1006,"&lt;&gt;0")+COUNTIFS('GSTN-Diff Gross'!$D$7:$D$1006,BOOKS!E249,'GSTN-Diff Gross'!$T$7:$T$1006,"&lt;&gt;0")+COUNTIFS('GSTN-Diff Gross'!$D$7:$D$1006,BOOKS!E249,'GSTN-Diff Gross'!$U$7:$U$1006,"&lt;&gt;0")+COUNTIFS('GSTN-Diff Gross'!$D$7:$D$1006,BOOKS!E249,'GSTN-Diff Gross'!$V$7:$V$1006,"&lt;&gt;0"),BOOKS!I249,0)</f>
        <v>0</v>
      </c>
      <c r="M249" s="88">
        <f>IF(COUNTIFS('GSTN-Diff Gross'!$D$7:$D$1006,BOOKS!E249,'GSTN-Diff Gross'!$R$7:$R$1006,"&lt;&gt;0")+COUNTIFS('GSTN-Diff Gross'!$D$7:$D$1006,BOOKS!E249,'GSTN-Diff Gross'!$S$7:$S$1006,"&lt;&gt;0")+COUNTIFS('GSTN-Diff Gross'!$D$7:$D$1006,BOOKS!E249,'GSTN-Diff Gross'!$T$7:$T$1006,"&lt;&gt;0")+COUNTIFS('GSTN-Diff Gross'!$D$7:$D$1006,BOOKS!E249,'GSTN-Diff Gross'!$U$7:$U$1006,"&lt;&gt;0")+COUNTIFS('GSTN-Diff Gross'!$D$7:$D$1006,BOOKS!E249,'GSTN-Diff Gross'!$V$7:$V$1006,"&lt;&gt;0"),BOOKS!J249,0)</f>
        <v>0</v>
      </c>
      <c r="N249" s="88">
        <f>IF(COUNTIFS('GSTN-Diff Gross'!$D$7:$D$1006,BOOKS!E249,'GSTN-Diff Gross'!$R$7:$R$1006,"&lt;&gt;0")+COUNTIFS('GSTN-Diff Gross'!$D$7:$D$1006,BOOKS!E249,'GSTN-Diff Gross'!$S$7:$S$1006,"&lt;&gt;0")+COUNTIFS('GSTN-Diff Gross'!$D$7:$D$1006,BOOKS!E249,'GSTN-Diff Gross'!$T$7:$T$1006,"&lt;&gt;0")+COUNTIFS('GSTN-Diff Gross'!$D$7:$D$1006,BOOKS!E249,'GSTN-Diff Gross'!$U$7:$U$1006,"&lt;&gt;0")+COUNTIFS('GSTN-Diff Gross'!$D$7:$D$1006,BOOKS!E249,'GSTN-Diff Gross'!$V$7:$V$1006,"&lt;&gt;0"),BOOKS!K249,0)</f>
        <v>0</v>
      </c>
      <c r="O249" s="88">
        <f>IF(COUNTIFS('GSTN-Diff Gross'!$D$7:$D$1006,BOOKS!E249,'GSTN-Diff Gross'!$R$7:$R$1006,"&lt;&gt;0")+COUNTIFS('GSTN-Diff Gross'!$D$7:$D$1006,BOOKS!E249,'GSTN-Diff Gross'!$S$7:$S$1006,"&lt;&gt;0")+COUNTIFS('GSTN-Diff Gross'!$D$7:$D$1006,BOOKS!E249,'GSTN-Diff Gross'!$T$7:$T$1006,"&lt;&gt;0")+COUNTIFS('GSTN-Diff Gross'!$D$7:$D$1006,BOOKS!E249,'GSTN-Diff Gross'!$U$7:$U$1006,"&lt;&gt;0")+COUNTIFS('GSTN-Diff Gross'!$D$7:$D$1006,BOOKS!E249,'GSTN-Diff Gross'!$V$7:$V$1006,"&lt;&gt;0"),BOOKS!L249,0)</f>
        <v>0</v>
      </c>
      <c r="P249" s="88">
        <f>IF(COUNTIFS('GSTN-Diff Gross'!$D$7:$D$1006,BOOKS!E249,'GSTN-Diff Gross'!$R$7:$R$1006,"&lt;&gt;0")+COUNTIFS('GSTN-Diff Gross'!$D$7:$D$1006,BOOKS!E249,'GSTN-Diff Gross'!$S$7:$S$1006,"&lt;&gt;0")+COUNTIFS('GSTN-Diff Gross'!$D$7:$D$1006,BOOKS!E249,'GSTN-Diff Gross'!$T$7:$T$1006,"&lt;&gt;0")+COUNTIFS('GSTN-Diff Gross'!$D$7:$D$1006,BOOKS!E249,'GSTN-Diff Gross'!$U$7:$U$1006,"&lt;&gt;0")+COUNTIFS('GSTN-Diff Gross'!$D$7:$D$1006,BOOKS!E249,'GSTN-Diff Gross'!$V$7:$V$1006,"&lt;&gt;0"),BOOKS!M249,0)</f>
        <v>0</v>
      </c>
      <c r="Q249" s="84">
        <f>IFERROR(IF(B249="",0,SUMPRODUCT(('2A'!$D$6:$D$1005='GSTN-Bill Wise'!B249)*'2A'!$I$6:$I$1005)),0)</f>
        <v>0</v>
      </c>
      <c r="R249" s="44">
        <f>IFERROR(IF(B249="",0,SUMPRODUCT(('2A'!$D$6:$D$1005='GSTN-Bill Wise'!B249)*'2A'!$J$6:$J$1005)),0)</f>
        <v>0</v>
      </c>
      <c r="S249" s="44">
        <f>IFERROR(IF(B249="",0,SUMPRODUCT(('2A'!$D$6:$D$1005='GSTN-Bill Wise'!B249)*'2A'!$K$6:$K$1005)),0)</f>
        <v>0</v>
      </c>
      <c r="T249" s="44">
        <f>IFERROR(IF(B249="",0,SUMPRODUCT(('2A'!$D$6:$D$1005='GSTN-Bill Wise'!B249)*'2A'!$L$6:$L$1005)),0)</f>
        <v>0</v>
      </c>
      <c r="U249" s="44">
        <f>IFERROR(IF(B249="",0,SUMPRODUCT(('2A'!$D$6:$D$1005='GSTN-Bill Wise'!B249)*'2A'!$M$6:$M$1005)),0)</f>
        <v>0</v>
      </c>
      <c r="V249" s="111"/>
    </row>
    <row r="250" spans="1:22">
      <c r="A250" s="161">
        <f t="shared" si="30"/>
        <v>245</v>
      </c>
      <c r="B250" s="161" t="str">
        <f t="shared" si="24"/>
        <v/>
      </c>
      <c r="C250" s="161" t="str">
        <f>IF(COUNTIFS('GSTN-Diff Gross'!$D$7:$D$1006,BOOKS!E250,'GSTN-Diff Gross'!$R$7:$R$1006,"&lt;&gt;0")+COUNTIFS('GSTN-Diff Gross'!$D$7:$D$1006,BOOKS!E250,'GSTN-Diff Gross'!$S$7:$S$1006,"&lt;&gt;0")+COUNTIFS('GSTN-Diff Gross'!$D$7:$D$1006,BOOKS!E250,'GSTN-Diff Gross'!$T$7:$T$1006,"&lt;&gt;0")+COUNTIFS('GSTN-Diff Gross'!$D$7:$D$1006,BOOKS!E250,'GSTN-Diff Gross'!$U$7:$U$1006,"&lt;&gt;0")+COUNTIFS('GSTN-Diff Gross'!$D$7:$D$1006,BOOKS!E250,'GSTN-Diff Gross'!$V$7:$V$1006,"&lt;&gt;0"),BOOKS!E250,"")</f>
        <v/>
      </c>
      <c r="D250" s="41" t="str">
        <f>IF(COUNTIFS('GSTN-Diff Gross'!$D$7:$D$1006,BOOKS!E250,'GSTN-Diff Gross'!$R$7:$R$1006,"&lt;&gt;0")+COUNTIFS('GSTN-Diff Gross'!$D$7:$D$1006,BOOKS!E250,'GSTN-Diff Gross'!$S$7:$S$1006,"&lt;&gt;0")+COUNTIFS('GSTN-Diff Gross'!$D$7:$D$1006,BOOKS!E250,'GSTN-Diff Gross'!$T$7:$T$1006,"&lt;&gt;0")+COUNTIFS('GSTN-Diff Gross'!$D$7:$D$1006,BOOKS!E250,'GSTN-Diff Gross'!$U$7:$U$1006,"&lt;&gt;0")+COUNTIFS('GSTN-Diff Gross'!$D$7:$D$1006,BOOKS!E250,'GSTN-Diff Gross'!$V$7:$V$1006,"&lt;&gt;0"),BOOKS!F250,"")</f>
        <v/>
      </c>
      <c r="E250" s="68" t="str">
        <f>IF(COUNTIFS('GSTN-Diff Gross'!$D$7:$D$1006,BOOKS!E250,'GSTN-Diff Gross'!$R$7:$R$1006,"&lt;&gt;0")+COUNTIFS('GSTN-Diff Gross'!$D$7:$D$1006,BOOKS!E250,'GSTN-Diff Gross'!$S$7:$S$1006,"&lt;&gt;0")+COUNTIFS('GSTN-Diff Gross'!$D$7:$D$1006,BOOKS!E250,'GSTN-Diff Gross'!$T$7:$T$1006,"&lt;&gt;0")+COUNTIFS('GSTN-Diff Gross'!$D$7:$D$1006,BOOKS!E250,'GSTN-Diff Gross'!$U$7:$U$1006,"&lt;&gt;0")+COUNTIFS('GSTN-Diff Gross'!$D$7:$D$1006,BOOKS!E250,'GSTN-Diff Gross'!$V$7:$V$1006,"&lt;&gt;0"),BOOKS!G250,"")</f>
        <v/>
      </c>
      <c r="F250" s="90" t="str">
        <f>IF(COUNTIFS('GSTN-Diff Gross'!$D$7:$D$1006,BOOKS!E250,'GSTN-Diff Gross'!$R$7:$R$1006,"&lt;&gt;0")+COUNTIFS('GSTN-Diff Gross'!$D$7:$D$1006,BOOKS!E250,'GSTN-Diff Gross'!$S$7:$S$1006,"&lt;&gt;0")+COUNTIFS('GSTN-Diff Gross'!$D$7:$D$1006,BOOKS!E250,'GSTN-Diff Gross'!$T$7:$T$1006,"&lt;&gt;0")+COUNTIFS('GSTN-Diff Gross'!$D$7:$D$1006,BOOKS!E250,'GSTN-Diff Gross'!$U$7:$U$1006,"&lt;&gt;0")+COUNTIFS('GSTN-Diff Gross'!$D$7:$D$1006,BOOKS!E250,'GSTN-Diff Gross'!$V$7:$V$1006,"&lt;&gt;0"),BOOKS!H250,"")</f>
        <v/>
      </c>
      <c r="G250" s="167">
        <f t="shared" si="25"/>
        <v>0</v>
      </c>
      <c r="H250" s="167">
        <f t="shared" si="26"/>
        <v>0</v>
      </c>
      <c r="I250" s="167">
        <f t="shared" si="27"/>
        <v>0</v>
      </c>
      <c r="J250" s="167">
        <f t="shared" si="28"/>
        <v>0</v>
      </c>
      <c r="K250" s="167">
        <f t="shared" si="29"/>
        <v>0</v>
      </c>
      <c r="L250" s="99">
        <f>IF(COUNTIFS('GSTN-Diff Gross'!$D$7:$D$1006,BOOKS!E250,'GSTN-Diff Gross'!$R$7:$R$1006,"&lt;&gt;0")+COUNTIFS('GSTN-Diff Gross'!$D$7:$D$1006,BOOKS!E250,'GSTN-Diff Gross'!$S$7:$S$1006,"&lt;&gt;0")+COUNTIFS('GSTN-Diff Gross'!$D$7:$D$1006,BOOKS!E250,'GSTN-Diff Gross'!$T$7:$T$1006,"&lt;&gt;0")+COUNTIFS('GSTN-Diff Gross'!$D$7:$D$1006,BOOKS!E250,'GSTN-Diff Gross'!$U$7:$U$1006,"&lt;&gt;0")+COUNTIFS('GSTN-Diff Gross'!$D$7:$D$1006,BOOKS!E250,'GSTN-Diff Gross'!$V$7:$V$1006,"&lt;&gt;0"),BOOKS!I250,0)</f>
        <v>0</v>
      </c>
      <c r="M250" s="100">
        <f>IF(COUNTIFS('GSTN-Diff Gross'!$D$7:$D$1006,BOOKS!E250,'GSTN-Diff Gross'!$R$7:$R$1006,"&lt;&gt;0")+COUNTIFS('GSTN-Diff Gross'!$D$7:$D$1006,BOOKS!E250,'GSTN-Diff Gross'!$S$7:$S$1006,"&lt;&gt;0")+COUNTIFS('GSTN-Diff Gross'!$D$7:$D$1006,BOOKS!E250,'GSTN-Diff Gross'!$T$7:$T$1006,"&lt;&gt;0")+COUNTIFS('GSTN-Diff Gross'!$D$7:$D$1006,BOOKS!E250,'GSTN-Diff Gross'!$U$7:$U$1006,"&lt;&gt;0")+COUNTIFS('GSTN-Diff Gross'!$D$7:$D$1006,BOOKS!E250,'GSTN-Diff Gross'!$V$7:$V$1006,"&lt;&gt;0"),BOOKS!J250,0)</f>
        <v>0</v>
      </c>
      <c r="N250" s="100">
        <f>IF(COUNTIFS('GSTN-Diff Gross'!$D$7:$D$1006,BOOKS!E250,'GSTN-Diff Gross'!$R$7:$R$1006,"&lt;&gt;0")+COUNTIFS('GSTN-Diff Gross'!$D$7:$D$1006,BOOKS!E250,'GSTN-Diff Gross'!$S$7:$S$1006,"&lt;&gt;0")+COUNTIFS('GSTN-Diff Gross'!$D$7:$D$1006,BOOKS!E250,'GSTN-Diff Gross'!$T$7:$T$1006,"&lt;&gt;0")+COUNTIFS('GSTN-Diff Gross'!$D$7:$D$1006,BOOKS!E250,'GSTN-Diff Gross'!$U$7:$U$1006,"&lt;&gt;0")+COUNTIFS('GSTN-Diff Gross'!$D$7:$D$1006,BOOKS!E250,'GSTN-Diff Gross'!$V$7:$V$1006,"&lt;&gt;0"),BOOKS!K250,0)</f>
        <v>0</v>
      </c>
      <c r="O250" s="100">
        <f>IF(COUNTIFS('GSTN-Diff Gross'!$D$7:$D$1006,BOOKS!E250,'GSTN-Diff Gross'!$R$7:$R$1006,"&lt;&gt;0")+COUNTIFS('GSTN-Diff Gross'!$D$7:$D$1006,BOOKS!E250,'GSTN-Diff Gross'!$S$7:$S$1006,"&lt;&gt;0")+COUNTIFS('GSTN-Diff Gross'!$D$7:$D$1006,BOOKS!E250,'GSTN-Diff Gross'!$T$7:$T$1006,"&lt;&gt;0")+COUNTIFS('GSTN-Diff Gross'!$D$7:$D$1006,BOOKS!E250,'GSTN-Diff Gross'!$U$7:$U$1006,"&lt;&gt;0")+COUNTIFS('GSTN-Diff Gross'!$D$7:$D$1006,BOOKS!E250,'GSTN-Diff Gross'!$V$7:$V$1006,"&lt;&gt;0"),BOOKS!L250,0)</f>
        <v>0</v>
      </c>
      <c r="P250" s="100">
        <f>IF(COUNTIFS('GSTN-Diff Gross'!$D$7:$D$1006,BOOKS!E250,'GSTN-Diff Gross'!$R$7:$R$1006,"&lt;&gt;0")+COUNTIFS('GSTN-Diff Gross'!$D$7:$D$1006,BOOKS!E250,'GSTN-Diff Gross'!$S$7:$S$1006,"&lt;&gt;0")+COUNTIFS('GSTN-Diff Gross'!$D$7:$D$1006,BOOKS!E250,'GSTN-Diff Gross'!$T$7:$T$1006,"&lt;&gt;0")+COUNTIFS('GSTN-Diff Gross'!$D$7:$D$1006,BOOKS!E250,'GSTN-Diff Gross'!$U$7:$U$1006,"&lt;&gt;0")+COUNTIFS('GSTN-Diff Gross'!$D$7:$D$1006,BOOKS!E250,'GSTN-Diff Gross'!$V$7:$V$1006,"&lt;&gt;0"),BOOKS!M250,0)</f>
        <v>0</v>
      </c>
      <c r="Q250" s="94">
        <f>IFERROR(IF(B250="",0,SUMPRODUCT(('2A'!$D$6:$D$1005='GSTN-Bill Wise'!B250)*'2A'!$I$6:$I$1005)),0)</f>
        <v>0</v>
      </c>
      <c r="R250" s="95">
        <f>IFERROR(IF(B250="",0,SUMPRODUCT(('2A'!$D$6:$D$1005='GSTN-Bill Wise'!B250)*'2A'!$J$6:$J$1005)),0)</f>
        <v>0</v>
      </c>
      <c r="S250" s="95">
        <f>IFERROR(IF(B250="",0,SUMPRODUCT(('2A'!$D$6:$D$1005='GSTN-Bill Wise'!B250)*'2A'!$K$6:$K$1005)),0)</f>
        <v>0</v>
      </c>
      <c r="T250" s="95">
        <f>IFERROR(IF(B250="",0,SUMPRODUCT(('2A'!$D$6:$D$1005='GSTN-Bill Wise'!B250)*'2A'!$L$6:$L$1005)),0)</f>
        <v>0</v>
      </c>
      <c r="U250" s="95">
        <f>IFERROR(IF(B250="",0,SUMPRODUCT(('2A'!$D$6:$D$1005='GSTN-Bill Wise'!B250)*'2A'!$M$6:$M$1005)),0)</f>
        <v>0</v>
      </c>
      <c r="V250" s="111"/>
    </row>
    <row r="251" spans="1:22">
      <c r="A251" s="162">
        <f t="shared" si="30"/>
        <v>246</v>
      </c>
      <c r="B251" s="162" t="str">
        <f t="shared" si="24"/>
        <v/>
      </c>
      <c r="C251" s="162" t="str">
        <f>IF(COUNTIFS('GSTN-Diff Gross'!$D$7:$D$1006,BOOKS!E251,'GSTN-Diff Gross'!$R$7:$R$1006,"&lt;&gt;0")+COUNTIFS('GSTN-Diff Gross'!$D$7:$D$1006,BOOKS!E251,'GSTN-Diff Gross'!$S$7:$S$1006,"&lt;&gt;0")+COUNTIFS('GSTN-Diff Gross'!$D$7:$D$1006,BOOKS!E251,'GSTN-Diff Gross'!$T$7:$T$1006,"&lt;&gt;0")+COUNTIFS('GSTN-Diff Gross'!$D$7:$D$1006,BOOKS!E251,'GSTN-Diff Gross'!$U$7:$U$1006,"&lt;&gt;0")+COUNTIFS('GSTN-Diff Gross'!$D$7:$D$1006,BOOKS!E251,'GSTN-Diff Gross'!$V$7:$V$1006,"&lt;&gt;0"),BOOKS!E251,"")</f>
        <v/>
      </c>
      <c r="D251" s="44" t="str">
        <f>IF(COUNTIFS('GSTN-Diff Gross'!$D$7:$D$1006,BOOKS!E251,'GSTN-Diff Gross'!$R$7:$R$1006,"&lt;&gt;0")+COUNTIFS('GSTN-Diff Gross'!$D$7:$D$1006,BOOKS!E251,'GSTN-Diff Gross'!$S$7:$S$1006,"&lt;&gt;0")+COUNTIFS('GSTN-Diff Gross'!$D$7:$D$1006,BOOKS!E251,'GSTN-Diff Gross'!$T$7:$T$1006,"&lt;&gt;0")+COUNTIFS('GSTN-Diff Gross'!$D$7:$D$1006,BOOKS!E251,'GSTN-Diff Gross'!$U$7:$U$1006,"&lt;&gt;0")+COUNTIFS('GSTN-Diff Gross'!$D$7:$D$1006,BOOKS!E251,'GSTN-Diff Gross'!$V$7:$V$1006,"&lt;&gt;0"),BOOKS!F251,"")</f>
        <v/>
      </c>
      <c r="E251" s="67" t="str">
        <f>IF(COUNTIFS('GSTN-Diff Gross'!$D$7:$D$1006,BOOKS!E251,'GSTN-Diff Gross'!$R$7:$R$1006,"&lt;&gt;0")+COUNTIFS('GSTN-Diff Gross'!$D$7:$D$1006,BOOKS!E251,'GSTN-Diff Gross'!$S$7:$S$1006,"&lt;&gt;0")+COUNTIFS('GSTN-Diff Gross'!$D$7:$D$1006,BOOKS!E251,'GSTN-Diff Gross'!$T$7:$T$1006,"&lt;&gt;0")+COUNTIFS('GSTN-Diff Gross'!$D$7:$D$1006,BOOKS!E251,'GSTN-Diff Gross'!$U$7:$U$1006,"&lt;&gt;0")+COUNTIFS('GSTN-Diff Gross'!$D$7:$D$1006,BOOKS!E251,'GSTN-Diff Gross'!$V$7:$V$1006,"&lt;&gt;0"),BOOKS!G251,"")</f>
        <v/>
      </c>
      <c r="F251" s="89" t="str">
        <f>IF(COUNTIFS('GSTN-Diff Gross'!$D$7:$D$1006,BOOKS!E251,'GSTN-Diff Gross'!$R$7:$R$1006,"&lt;&gt;0")+COUNTIFS('GSTN-Diff Gross'!$D$7:$D$1006,BOOKS!E251,'GSTN-Diff Gross'!$S$7:$S$1006,"&lt;&gt;0")+COUNTIFS('GSTN-Diff Gross'!$D$7:$D$1006,BOOKS!E251,'GSTN-Diff Gross'!$T$7:$T$1006,"&lt;&gt;0")+COUNTIFS('GSTN-Diff Gross'!$D$7:$D$1006,BOOKS!E251,'GSTN-Diff Gross'!$U$7:$U$1006,"&lt;&gt;0")+COUNTIFS('GSTN-Diff Gross'!$D$7:$D$1006,BOOKS!E251,'GSTN-Diff Gross'!$V$7:$V$1006,"&lt;&gt;0"),BOOKS!H251,"")</f>
        <v/>
      </c>
      <c r="G251" s="96">
        <f t="shared" si="25"/>
        <v>0</v>
      </c>
      <c r="H251" s="96">
        <f t="shared" si="26"/>
        <v>0</v>
      </c>
      <c r="I251" s="97">
        <f t="shared" si="27"/>
        <v>0</v>
      </c>
      <c r="J251" s="98">
        <f t="shared" si="28"/>
        <v>0</v>
      </c>
      <c r="K251" s="96">
        <f t="shared" si="29"/>
        <v>0</v>
      </c>
      <c r="L251" s="93">
        <f>IF(COUNTIFS('GSTN-Diff Gross'!$D$7:$D$1006,BOOKS!E251,'GSTN-Diff Gross'!$R$7:$R$1006,"&lt;&gt;0")+COUNTIFS('GSTN-Diff Gross'!$D$7:$D$1006,BOOKS!E251,'GSTN-Diff Gross'!$S$7:$S$1006,"&lt;&gt;0")+COUNTIFS('GSTN-Diff Gross'!$D$7:$D$1006,BOOKS!E251,'GSTN-Diff Gross'!$T$7:$T$1006,"&lt;&gt;0")+COUNTIFS('GSTN-Diff Gross'!$D$7:$D$1006,BOOKS!E251,'GSTN-Diff Gross'!$U$7:$U$1006,"&lt;&gt;0")+COUNTIFS('GSTN-Diff Gross'!$D$7:$D$1006,BOOKS!E251,'GSTN-Diff Gross'!$V$7:$V$1006,"&lt;&gt;0"),BOOKS!I251,0)</f>
        <v>0</v>
      </c>
      <c r="M251" s="88">
        <f>IF(COUNTIFS('GSTN-Diff Gross'!$D$7:$D$1006,BOOKS!E251,'GSTN-Diff Gross'!$R$7:$R$1006,"&lt;&gt;0")+COUNTIFS('GSTN-Diff Gross'!$D$7:$D$1006,BOOKS!E251,'GSTN-Diff Gross'!$S$7:$S$1006,"&lt;&gt;0")+COUNTIFS('GSTN-Diff Gross'!$D$7:$D$1006,BOOKS!E251,'GSTN-Diff Gross'!$T$7:$T$1006,"&lt;&gt;0")+COUNTIFS('GSTN-Diff Gross'!$D$7:$D$1006,BOOKS!E251,'GSTN-Diff Gross'!$U$7:$U$1006,"&lt;&gt;0")+COUNTIFS('GSTN-Diff Gross'!$D$7:$D$1006,BOOKS!E251,'GSTN-Diff Gross'!$V$7:$V$1006,"&lt;&gt;0"),BOOKS!J251,0)</f>
        <v>0</v>
      </c>
      <c r="N251" s="88">
        <f>IF(COUNTIFS('GSTN-Diff Gross'!$D$7:$D$1006,BOOKS!E251,'GSTN-Diff Gross'!$R$7:$R$1006,"&lt;&gt;0")+COUNTIFS('GSTN-Diff Gross'!$D$7:$D$1006,BOOKS!E251,'GSTN-Diff Gross'!$S$7:$S$1006,"&lt;&gt;0")+COUNTIFS('GSTN-Diff Gross'!$D$7:$D$1006,BOOKS!E251,'GSTN-Diff Gross'!$T$7:$T$1006,"&lt;&gt;0")+COUNTIFS('GSTN-Diff Gross'!$D$7:$D$1006,BOOKS!E251,'GSTN-Diff Gross'!$U$7:$U$1006,"&lt;&gt;0")+COUNTIFS('GSTN-Diff Gross'!$D$7:$D$1006,BOOKS!E251,'GSTN-Diff Gross'!$V$7:$V$1006,"&lt;&gt;0"),BOOKS!K251,0)</f>
        <v>0</v>
      </c>
      <c r="O251" s="88">
        <f>IF(COUNTIFS('GSTN-Diff Gross'!$D$7:$D$1006,BOOKS!E251,'GSTN-Diff Gross'!$R$7:$R$1006,"&lt;&gt;0")+COUNTIFS('GSTN-Diff Gross'!$D$7:$D$1006,BOOKS!E251,'GSTN-Diff Gross'!$S$7:$S$1006,"&lt;&gt;0")+COUNTIFS('GSTN-Diff Gross'!$D$7:$D$1006,BOOKS!E251,'GSTN-Diff Gross'!$T$7:$T$1006,"&lt;&gt;0")+COUNTIFS('GSTN-Diff Gross'!$D$7:$D$1006,BOOKS!E251,'GSTN-Diff Gross'!$U$7:$U$1006,"&lt;&gt;0")+COUNTIFS('GSTN-Diff Gross'!$D$7:$D$1006,BOOKS!E251,'GSTN-Diff Gross'!$V$7:$V$1006,"&lt;&gt;0"),BOOKS!L251,0)</f>
        <v>0</v>
      </c>
      <c r="P251" s="88">
        <f>IF(COUNTIFS('GSTN-Diff Gross'!$D$7:$D$1006,BOOKS!E251,'GSTN-Diff Gross'!$R$7:$R$1006,"&lt;&gt;0")+COUNTIFS('GSTN-Diff Gross'!$D$7:$D$1006,BOOKS!E251,'GSTN-Diff Gross'!$S$7:$S$1006,"&lt;&gt;0")+COUNTIFS('GSTN-Diff Gross'!$D$7:$D$1006,BOOKS!E251,'GSTN-Diff Gross'!$T$7:$T$1006,"&lt;&gt;0")+COUNTIFS('GSTN-Diff Gross'!$D$7:$D$1006,BOOKS!E251,'GSTN-Diff Gross'!$U$7:$U$1006,"&lt;&gt;0")+COUNTIFS('GSTN-Diff Gross'!$D$7:$D$1006,BOOKS!E251,'GSTN-Diff Gross'!$V$7:$V$1006,"&lt;&gt;0"),BOOKS!M251,0)</f>
        <v>0</v>
      </c>
      <c r="Q251" s="84">
        <f>IFERROR(IF(B251="",0,SUMPRODUCT(('2A'!$D$6:$D$1005='GSTN-Bill Wise'!B251)*'2A'!$I$6:$I$1005)),0)</f>
        <v>0</v>
      </c>
      <c r="R251" s="44">
        <f>IFERROR(IF(B251="",0,SUMPRODUCT(('2A'!$D$6:$D$1005='GSTN-Bill Wise'!B251)*'2A'!$J$6:$J$1005)),0)</f>
        <v>0</v>
      </c>
      <c r="S251" s="44">
        <f>IFERROR(IF(B251="",0,SUMPRODUCT(('2A'!$D$6:$D$1005='GSTN-Bill Wise'!B251)*'2A'!$K$6:$K$1005)),0)</f>
        <v>0</v>
      </c>
      <c r="T251" s="44">
        <f>IFERROR(IF(B251="",0,SUMPRODUCT(('2A'!$D$6:$D$1005='GSTN-Bill Wise'!B251)*'2A'!$L$6:$L$1005)),0)</f>
        <v>0</v>
      </c>
      <c r="U251" s="44">
        <f>IFERROR(IF(B251="",0,SUMPRODUCT(('2A'!$D$6:$D$1005='GSTN-Bill Wise'!B251)*'2A'!$M$6:$M$1005)),0)</f>
        <v>0</v>
      </c>
      <c r="V251" s="111"/>
    </row>
    <row r="252" spans="1:22">
      <c r="A252" s="161">
        <f t="shared" si="30"/>
        <v>247</v>
      </c>
      <c r="B252" s="161" t="str">
        <f t="shared" si="24"/>
        <v/>
      </c>
      <c r="C252" s="161" t="str">
        <f>IF(COUNTIFS('GSTN-Diff Gross'!$D$7:$D$1006,BOOKS!E252,'GSTN-Diff Gross'!$R$7:$R$1006,"&lt;&gt;0")+COUNTIFS('GSTN-Diff Gross'!$D$7:$D$1006,BOOKS!E252,'GSTN-Diff Gross'!$S$7:$S$1006,"&lt;&gt;0")+COUNTIFS('GSTN-Diff Gross'!$D$7:$D$1006,BOOKS!E252,'GSTN-Diff Gross'!$T$7:$T$1006,"&lt;&gt;0")+COUNTIFS('GSTN-Diff Gross'!$D$7:$D$1006,BOOKS!E252,'GSTN-Diff Gross'!$U$7:$U$1006,"&lt;&gt;0")+COUNTIFS('GSTN-Diff Gross'!$D$7:$D$1006,BOOKS!E252,'GSTN-Diff Gross'!$V$7:$V$1006,"&lt;&gt;0"),BOOKS!E252,"")</f>
        <v/>
      </c>
      <c r="D252" s="41" t="str">
        <f>IF(COUNTIFS('GSTN-Diff Gross'!$D$7:$D$1006,BOOKS!E252,'GSTN-Diff Gross'!$R$7:$R$1006,"&lt;&gt;0")+COUNTIFS('GSTN-Diff Gross'!$D$7:$D$1006,BOOKS!E252,'GSTN-Diff Gross'!$S$7:$S$1006,"&lt;&gt;0")+COUNTIFS('GSTN-Diff Gross'!$D$7:$D$1006,BOOKS!E252,'GSTN-Diff Gross'!$T$7:$T$1006,"&lt;&gt;0")+COUNTIFS('GSTN-Diff Gross'!$D$7:$D$1006,BOOKS!E252,'GSTN-Diff Gross'!$U$7:$U$1006,"&lt;&gt;0")+COUNTIFS('GSTN-Diff Gross'!$D$7:$D$1006,BOOKS!E252,'GSTN-Diff Gross'!$V$7:$V$1006,"&lt;&gt;0"),BOOKS!F252,"")</f>
        <v/>
      </c>
      <c r="E252" s="68" t="str">
        <f>IF(COUNTIFS('GSTN-Diff Gross'!$D$7:$D$1006,BOOKS!E252,'GSTN-Diff Gross'!$R$7:$R$1006,"&lt;&gt;0")+COUNTIFS('GSTN-Diff Gross'!$D$7:$D$1006,BOOKS!E252,'GSTN-Diff Gross'!$S$7:$S$1006,"&lt;&gt;0")+COUNTIFS('GSTN-Diff Gross'!$D$7:$D$1006,BOOKS!E252,'GSTN-Diff Gross'!$T$7:$T$1006,"&lt;&gt;0")+COUNTIFS('GSTN-Diff Gross'!$D$7:$D$1006,BOOKS!E252,'GSTN-Diff Gross'!$U$7:$U$1006,"&lt;&gt;0")+COUNTIFS('GSTN-Diff Gross'!$D$7:$D$1006,BOOKS!E252,'GSTN-Diff Gross'!$V$7:$V$1006,"&lt;&gt;0"),BOOKS!G252,"")</f>
        <v/>
      </c>
      <c r="F252" s="90" t="str">
        <f>IF(COUNTIFS('GSTN-Diff Gross'!$D$7:$D$1006,BOOKS!E252,'GSTN-Diff Gross'!$R$7:$R$1006,"&lt;&gt;0")+COUNTIFS('GSTN-Diff Gross'!$D$7:$D$1006,BOOKS!E252,'GSTN-Diff Gross'!$S$7:$S$1006,"&lt;&gt;0")+COUNTIFS('GSTN-Diff Gross'!$D$7:$D$1006,BOOKS!E252,'GSTN-Diff Gross'!$T$7:$T$1006,"&lt;&gt;0")+COUNTIFS('GSTN-Diff Gross'!$D$7:$D$1006,BOOKS!E252,'GSTN-Diff Gross'!$U$7:$U$1006,"&lt;&gt;0")+COUNTIFS('GSTN-Diff Gross'!$D$7:$D$1006,BOOKS!E252,'GSTN-Diff Gross'!$V$7:$V$1006,"&lt;&gt;0"),BOOKS!H252,"")</f>
        <v/>
      </c>
      <c r="G252" s="167">
        <f t="shared" si="25"/>
        <v>0</v>
      </c>
      <c r="H252" s="167">
        <f t="shared" si="26"/>
        <v>0</v>
      </c>
      <c r="I252" s="167">
        <f t="shared" si="27"/>
        <v>0</v>
      </c>
      <c r="J252" s="167">
        <f t="shared" si="28"/>
        <v>0</v>
      </c>
      <c r="K252" s="167">
        <f t="shared" si="29"/>
        <v>0</v>
      </c>
      <c r="L252" s="99">
        <f>IF(COUNTIFS('GSTN-Diff Gross'!$D$7:$D$1006,BOOKS!E252,'GSTN-Diff Gross'!$R$7:$R$1006,"&lt;&gt;0")+COUNTIFS('GSTN-Diff Gross'!$D$7:$D$1006,BOOKS!E252,'GSTN-Diff Gross'!$S$7:$S$1006,"&lt;&gt;0")+COUNTIFS('GSTN-Diff Gross'!$D$7:$D$1006,BOOKS!E252,'GSTN-Diff Gross'!$T$7:$T$1006,"&lt;&gt;0")+COUNTIFS('GSTN-Diff Gross'!$D$7:$D$1006,BOOKS!E252,'GSTN-Diff Gross'!$U$7:$U$1006,"&lt;&gt;0")+COUNTIFS('GSTN-Diff Gross'!$D$7:$D$1006,BOOKS!E252,'GSTN-Diff Gross'!$V$7:$V$1006,"&lt;&gt;0"),BOOKS!I252,0)</f>
        <v>0</v>
      </c>
      <c r="M252" s="100">
        <f>IF(COUNTIFS('GSTN-Diff Gross'!$D$7:$D$1006,BOOKS!E252,'GSTN-Diff Gross'!$R$7:$R$1006,"&lt;&gt;0")+COUNTIFS('GSTN-Diff Gross'!$D$7:$D$1006,BOOKS!E252,'GSTN-Diff Gross'!$S$7:$S$1006,"&lt;&gt;0")+COUNTIFS('GSTN-Diff Gross'!$D$7:$D$1006,BOOKS!E252,'GSTN-Diff Gross'!$T$7:$T$1006,"&lt;&gt;0")+COUNTIFS('GSTN-Diff Gross'!$D$7:$D$1006,BOOKS!E252,'GSTN-Diff Gross'!$U$7:$U$1006,"&lt;&gt;0")+COUNTIFS('GSTN-Diff Gross'!$D$7:$D$1006,BOOKS!E252,'GSTN-Diff Gross'!$V$7:$V$1006,"&lt;&gt;0"),BOOKS!J252,0)</f>
        <v>0</v>
      </c>
      <c r="N252" s="100">
        <f>IF(COUNTIFS('GSTN-Diff Gross'!$D$7:$D$1006,BOOKS!E252,'GSTN-Diff Gross'!$R$7:$R$1006,"&lt;&gt;0")+COUNTIFS('GSTN-Diff Gross'!$D$7:$D$1006,BOOKS!E252,'GSTN-Diff Gross'!$S$7:$S$1006,"&lt;&gt;0")+COUNTIFS('GSTN-Diff Gross'!$D$7:$D$1006,BOOKS!E252,'GSTN-Diff Gross'!$T$7:$T$1006,"&lt;&gt;0")+COUNTIFS('GSTN-Diff Gross'!$D$7:$D$1006,BOOKS!E252,'GSTN-Diff Gross'!$U$7:$U$1006,"&lt;&gt;0")+COUNTIFS('GSTN-Diff Gross'!$D$7:$D$1006,BOOKS!E252,'GSTN-Diff Gross'!$V$7:$V$1006,"&lt;&gt;0"),BOOKS!K252,0)</f>
        <v>0</v>
      </c>
      <c r="O252" s="100">
        <f>IF(COUNTIFS('GSTN-Diff Gross'!$D$7:$D$1006,BOOKS!E252,'GSTN-Diff Gross'!$R$7:$R$1006,"&lt;&gt;0")+COUNTIFS('GSTN-Diff Gross'!$D$7:$D$1006,BOOKS!E252,'GSTN-Diff Gross'!$S$7:$S$1006,"&lt;&gt;0")+COUNTIFS('GSTN-Diff Gross'!$D$7:$D$1006,BOOKS!E252,'GSTN-Diff Gross'!$T$7:$T$1006,"&lt;&gt;0")+COUNTIFS('GSTN-Diff Gross'!$D$7:$D$1006,BOOKS!E252,'GSTN-Diff Gross'!$U$7:$U$1006,"&lt;&gt;0")+COUNTIFS('GSTN-Diff Gross'!$D$7:$D$1006,BOOKS!E252,'GSTN-Diff Gross'!$V$7:$V$1006,"&lt;&gt;0"),BOOKS!L252,0)</f>
        <v>0</v>
      </c>
      <c r="P252" s="100">
        <f>IF(COUNTIFS('GSTN-Diff Gross'!$D$7:$D$1006,BOOKS!E252,'GSTN-Diff Gross'!$R$7:$R$1006,"&lt;&gt;0")+COUNTIFS('GSTN-Diff Gross'!$D$7:$D$1006,BOOKS!E252,'GSTN-Diff Gross'!$S$7:$S$1006,"&lt;&gt;0")+COUNTIFS('GSTN-Diff Gross'!$D$7:$D$1006,BOOKS!E252,'GSTN-Diff Gross'!$T$7:$T$1006,"&lt;&gt;0")+COUNTIFS('GSTN-Diff Gross'!$D$7:$D$1006,BOOKS!E252,'GSTN-Diff Gross'!$U$7:$U$1006,"&lt;&gt;0")+COUNTIFS('GSTN-Diff Gross'!$D$7:$D$1006,BOOKS!E252,'GSTN-Diff Gross'!$V$7:$V$1006,"&lt;&gt;0"),BOOKS!M252,0)</f>
        <v>0</v>
      </c>
      <c r="Q252" s="94">
        <f>IFERROR(IF(B252="",0,SUMPRODUCT(('2A'!$D$6:$D$1005='GSTN-Bill Wise'!B252)*'2A'!$I$6:$I$1005)),0)</f>
        <v>0</v>
      </c>
      <c r="R252" s="95">
        <f>IFERROR(IF(B252="",0,SUMPRODUCT(('2A'!$D$6:$D$1005='GSTN-Bill Wise'!B252)*'2A'!$J$6:$J$1005)),0)</f>
        <v>0</v>
      </c>
      <c r="S252" s="95">
        <f>IFERROR(IF(B252="",0,SUMPRODUCT(('2A'!$D$6:$D$1005='GSTN-Bill Wise'!B252)*'2A'!$K$6:$K$1005)),0)</f>
        <v>0</v>
      </c>
      <c r="T252" s="95">
        <f>IFERROR(IF(B252="",0,SUMPRODUCT(('2A'!$D$6:$D$1005='GSTN-Bill Wise'!B252)*'2A'!$L$6:$L$1005)),0)</f>
        <v>0</v>
      </c>
      <c r="U252" s="95">
        <f>IFERROR(IF(B252="",0,SUMPRODUCT(('2A'!$D$6:$D$1005='GSTN-Bill Wise'!B252)*'2A'!$M$6:$M$1005)),0)</f>
        <v>0</v>
      </c>
      <c r="V252" s="111"/>
    </row>
    <row r="253" spans="1:22">
      <c r="A253" s="162">
        <f t="shared" si="30"/>
        <v>248</v>
      </c>
      <c r="B253" s="162" t="str">
        <f t="shared" si="24"/>
        <v/>
      </c>
      <c r="C253" s="162" t="str">
        <f>IF(COUNTIFS('GSTN-Diff Gross'!$D$7:$D$1006,BOOKS!E253,'GSTN-Diff Gross'!$R$7:$R$1006,"&lt;&gt;0")+COUNTIFS('GSTN-Diff Gross'!$D$7:$D$1006,BOOKS!E253,'GSTN-Diff Gross'!$S$7:$S$1006,"&lt;&gt;0")+COUNTIFS('GSTN-Diff Gross'!$D$7:$D$1006,BOOKS!E253,'GSTN-Diff Gross'!$T$7:$T$1006,"&lt;&gt;0")+COUNTIFS('GSTN-Diff Gross'!$D$7:$D$1006,BOOKS!E253,'GSTN-Diff Gross'!$U$7:$U$1006,"&lt;&gt;0")+COUNTIFS('GSTN-Diff Gross'!$D$7:$D$1006,BOOKS!E253,'GSTN-Diff Gross'!$V$7:$V$1006,"&lt;&gt;0"),BOOKS!E253,"")</f>
        <v/>
      </c>
      <c r="D253" s="44" t="str">
        <f>IF(COUNTIFS('GSTN-Diff Gross'!$D$7:$D$1006,BOOKS!E253,'GSTN-Diff Gross'!$R$7:$R$1006,"&lt;&gt;0")+COUNTIFS('GSTN-Diff Gross'!$D$7:$D$1006,BOOKS!E253,'GSTN-Diff Gross'!$S$7:$S$1006,"&lt;&gt;0")+COUNTIFS('GSTN-Diff Gross'!$D$7:$D$1006,BOOKS!E253,'GSTN-Diff Gross'!$T$7:$T$1006,"&lt;&gt;0")+COUNTIFS('GSTN-Diff Gross'!$D$7:$D$1006,BOOKS!E253,'GSTN-Diff Gross'!$U$7:$U$1006,"&lt;&gt;0")+COUNTIFS('GSTN-Diff Gross'!$D$7:$D$1006,BOOKS!E253,'GSTN-Diff Gross'!$V$7:$V$1006,"&lt;&gt;0"),BOOKS!F253,"")</f>
        <v/>
      </c>
      <c r="E253" s="67" t="str">
        <f>IF(COUNTIFS('GSTN-Diff Gross'!$D$7:$D$1006,BOOKS!E253,'GSTN-Diff Gross'!$R$7:$R$1006,"&lt;&gt;0")+COUNTIFS('GSTN-Diff Gross'!$D$7:$D$1006,BOOKS!E253,'GSTN-Diff Gross'!$S$7:$S$1006,"&lt;&gt;0")+COUNTIFS('GSTN-Diff Gross'!$D$7:$D$1006,BOOKS!E253,'GSTN-Diff Gross'!$T$7:$T$1006,"&lt;&gt;0")+COUNTIFS('GSTN-Diff Gross'!$D$7:$D$1006,BOOKS!E253,'GSTN-Diff Gross'!$U$7:$U$1006,"&lt;&gt;0")+COUNTIFS('GSTN-Diff Gross'!$D$7:$D$1006,BOOKS!E253,'GSTN-Diff Gross'!$V$7:$V$1006,"&lt;&gt;0"),BOOKS!G253,"")</f>
        <v/>
      </c>
      <c r="F253" s="89" t="str">
        <f>IF(COUNTIFS('GSTN-Diff Gross'!$D$7:$D$1006,BOOKS!E253,'GSTN-Diff Gross'!$R$7:$R$1006,"&lt;&gt;0")+COUNTIFS('GSTN-Diff Gross'!$D$7:$D$1006,BOOKS!E253,'GSTN-Diff Gross'!$S$7:$S$1006,"&lt;&gt;0")+COUNTIFS('GSTN-Diff Gross'!$D$7:$D$1006,BOOKS!E253,'GSTN-Diff Gross'!$T$7:$T$1006,"&lt;&gt;0")+COUNTIFS('GSTN-Diff Gross'!$D$7:$D$1006,BOOKS!E253,'GSTN-Diff Gross'!$U$7:$U$1006,"&lt;&gt;0")+COUNTIFS('GSTN-Diff Gross'!$D$7:$D$1006,BOOKS!E253,'GSTN-Diff Gross'!$V$7:$V$1006,"&lt;&gt;0"),BOOKS!H253,"")</f>
        <v/>
      </c>
      <c r="G253" s="96">
        <f t="shared" si="25"/>
        <v>0</v>
      </c>
      <c r="H253" s="96">
        <f t="shared" si="26"/>
        <v>0</v>
      </c>
      <c r="I253" s="97">
        <f t="shared" si="27"/>
        <v>0</v>
      </c>
      <c r="J253" s="98">
        <f t="shared" si="28"/>
        <v>0</v>
      </c>
      <c r="K253" s="96">
        <f t="shared" si="29"/>
        <v>0</v>
      </c>
      <c r="L253" s="93">
        <f>IF(COUNTIFS('GSTN-Diff Gross'!$D$7:$D$1006,BOOKS!E253,'GSTN-Diff Gross'!$R$7:$R$1006,"&lt;&gt;0")+COUNTIFS('GSTN-Diff Gross'!$D$7:$D$1006,BOOKS!E253,'GSTN-Diff Gross'!$S$7:$S$1006,"&lt;&gt;0")+COUNTIFS('GSTN-Diff Gross'!$D$7:$D$1006,BOOKS!E253,'GSTN-Diff Gross'!$T$7:$T$1006,"&lt;&gt;0")+COUNTIFS('GSTN-Diff Gross'!$D$7:$D$1006,BOOKS!E253,'GSTN-Diff Gross'!$U$7:$U$1006,"&lt;&gt;0")+COUNTIFS('GSTN-Diff Gross'!$D$7:$D$1006,BOOKS!E253,'GSTN-Diff Gross'!$V$7:$V$1006,"&lt;&gt;0"),BOOKS!I253,0)</f>
        <v>0</v>
      </c>
      <c r="M253" s="88">
        <f>IF(COUNTIFS('GSTN-Diff Gross'!$D$7:$D$1006,BOOKS!E253,'GSTN-Diff Gross'!$R$7:$R$1006,"&lt;&gt;0")+COUNTIFS('GSTN-Diff Gross'!$D$7:$D$1006,BOOKS!E253,'GSTN-Diff Gross'!$S$7:$S$1006,"&lt;&gt;0")+COUNTIFS('GSTN-Diff Gross'!$D$7:$D$1006,BOOKS!E253,'GSTN-Diff Gross'!$T$7:$T$1006,"&lt;&gt;0")+COUNTIFS('GSTN-Diff Gross'!$D$7:$D$1006,BOOKS!E253,'GSTN-Diff Gross'!$U$7:$U$1006,"&lt;&gt;0")+COUNTIFS('GSTN-Diff Gross'!$D$7:$D$1006,BOOKS!E253,'GSTN-Diff Gross'!$V$7:$V$1006,"&lt;&gt;0"),BOOKS!J253,0)</f>
        <v>0</v>
      </c>
      <c r="N253" s="88">
        <f>IF(COUNTIFS('GSTN-Diff Gross'!$D$7:$D$1006,BOOKS!E253,'GSTN-Diff Gross'!$R$7:$R$1006,"&lt;&gt;0")+COUNTIFS('GSTN-Diff Gross'!$D$7:$D$1006,BOOKS!E253,'GSTN-Diff Gross'!$S$7:$S$1006,"&lt;&gt;0")+COUNTIFS('GSTN-Diff Gross'!$D$7:$D$1006,BOOKS!E253,'GSTN-Diff Gross'!$T$7:$T$1006,"&lt;&gt;0")+COUNTIFS('GSTN-Diff Gross'!$D$7:$D$1006,BOOKS!E253,'GSTN-Diff Gross'!$U$7:$U$1006,"&lt;&gt;0")+COUNTIFS('GSTN-Diff Gross'!$D$7:$D$1006,BOOKS!E253,'GSTN-Diff Gross'!$V$7:$V$1006,"&lt;&gt;0"),BOOKS!K253,0)</f>
        <v>0</v>
      </c>
      <c r="O253" s="88">
        <f>IF(COUNTIFS('GSTN-Diff Gross'!$D$7:$D$1006,BOOKS!E253,'GSTN-Diff Gross'!$R$7:$R$1006,"&lt;&gt;0")+COUNTIFS('GSTN-Diff Gross'!$D$7:$D$1006,BOOKS!E253,'GSTN-Diff Gross'!$S$7:$S$1006,"&lt;&gt;0")+COUNTIFS('GSTN-Diff Gross'!$D$7:$D$1006,BOOKS!E253,'GSTN-Diff Gross'!$T$7:$T$1006,"&lt;&gt;0")+COUNTIFS('GSTN-Diff Gross'!$D$7:$D$1006,BOOKS!E253,'GSTN-Diff Gross'!$U$7:$U$1006,"&lt;&gt;0")+COUNTIFS('GSTN-Diff Gross'!$D$7:$D$1006,BOOKS!E253,'GSTN-Diff Gross'!$V$7:$V$1006,"&lt;&gt;0"),BOOKS!L253,0)</f>
        <v>0</v>
      </c>
      <c r="P253" s="88">
        <f>IF(COUNTIFS('GSTN-Diff Gross'!$D$7:$D$1006,BOOKS!E253,'GSTN-Diff Gross'!$R$7:$R$1006,"&lt;&gt;0")+COUNTIFS('GSTN-Diff Gross'!$D$7:$D$1006,BOOKS!E253,'GSTN-Diff Gross'!$S$7:$S$1006,"&lt;&gt;0")+COUNTIFS('GSTN-Diff Gross'!$D$7:$D$1006,BOOKS!E253,'GSTN-Diff Gross'!$T$7:$T$1006,"&lt;&gt;0")+COUNTIFS('GSTN-Diff Gross'!$D$7:$D$1006,BOOKS!E253,'GSTN-Diff Gross'!$U$7:$U$1006,"&lt;&gt;0")+COUNTIFS('GSTN-Diff Gross'!$D$7:$D$1006,BOOKS!E253,'GSTN-Diff Gross'!$V$7:$V$1006,"&lt;&gt;0"),BOOKS!M253,0)</f>
        <v>0</v>
      </c>
      <c r="Q253" s="84">
        <f>IFERROR(IF(B253="",0,SUMPRODUCT(('2A'!$D$6:$D$1005='GSTN-Bill Wise'!B253)*'2A'!$I$6:$I$1005)),0)</f>
        <v>0</v>
      </c>
      <c r="R253" s="44">
        <f>IFERROR(IF(B253="",0,SUMPRODUCT(('2A'!$D$6:$D$1005='GSTN-Bill Wise'!B253)*'2A'!$J$6:$J$1005)),0)</f>
        <v>0</v>
      </c>
      <c r="S253" s="44">
        <f>IFERROR(IF(B253="",0,SUMPRODUCT(('2A'!$D$6:$D$1005='GSTN-Bill Wise'!B253)*'2A'!$K$6:$K$1005)),0)</f>
        <v>0</v>
      </c>
      <c r="T253" s="44">
        <f>IFERROR(IF(B253="",0,SUMPRODUCT(('2A'!$D$6:$D$1005='GSTN-Bill Wise'!B253)*'2A'!$L$6:$L$1005)),0)</f>
        <v>0</v>
      </c>
      <c r="U253" s="44">
        <f>IFERROR(IF(B253="",0,SUMPRODUCT(('2A'!$D$6:$D$1005='GSTN-Bill Wise'!B253)*'2A'!$M$6:$M$1005)),0)</f>
        <v>0</v>
      </c>
      <c r="V253" s="111"/>
    </row>
    <row r="254" spans="1:22">
      <c r="A254" s="161">
        <f t="shared" si="30"/>
        <v>249</v>
      </c>
      <c r="B254" s="161" t="str">
        <f t="shared" si="24"/>
        <v/>
      </c>
      <c r="C254" s="161" t="str">
        <f>IF(COUNTIFS('GSTN-Diff Gross'!$D$7:$D$1006,BOOKS!E254,'GSTN-Diff Gross'!$R$7:$R$1006,"&lt;&gt;0")+COUNTIFS('GSTN-Diff Gross'!$D$7:$D$1006,BOOKS!E254,'GSTN-Diff Gross'!$S$7:$S$1006,"&lt;&gt;0")+COUNTIFS('GSTN-Diff Gross'!$D$7:$D$1006,BOOKS!E254,'GSTN-Diff Gross'!$T$7:$T$1006,"&lt;&gt;0")+COUNTIFS('GSTN-Diff Gross'!$D$7:$D$1006,BOOKS!E254,'GSTN-Diff Gross'!$U$7:$U$1006,"&lt;&gt;0")+COUNTIFS('GSTN-Diff Gross'!$D$7:$D$1006,BOOKS!E254,'GSTN-Diff Gross'!$V$7:$V$1006,"&lt;&gt;0"),BOOKS!E254,"")</f>
        <v/>
      </c>
      <c r="D254" s="41" t="str">
        <f>IF(COUNTIFS('GSTN-Diff Gross'!$D$7:$D$1006,BOOKS!E254,'GSTN-Diff Gross'!$R$7:$R$1006,"&lt;&gt;0")+COUNTIFS('GSTN-Diff Gross'!$D$7:$D$1006,BOOKS!E254,'GSTN-Diff Gross'!$S$7:$S$1006,"&lt;&gt;0")+COUNTIFS('GSTN-Diff Gross'!$D$7:$D$1006,BOOKS!E254,'GSTN-Diff Gross'!$T$7:$T$1006,"&lt;&gt;0")+COUNTIFS('GSTN-Diff Gross'!$D$7:$D$1006,BOOKS!E254,'GSTN-Diff Gross'!$U$7:$U$1006,"&lt;&gt;0")+COUNTIFS('GSTN-Diff Gross'!$D$7:$D$1006,BOOKS!E254,'GSTN-Diff Gross'!$V$7:$V$1006,"&lt;&gt;0"),BOOKS!F254,"")</f>
        <v/>
      </c>
      <c r="E254" s="68" t="str">
        <f>IF(COUNTIFS('GSTN-Diff Gross'!$D$7:$D$1006,BOOKS!E254,'GSTN-Diff Gross'!$R$7:$R$1006,"&lt;&gt;0")+COUNTIFS('GSTN-Diff Gross'!$D$7:$D$1006,BOOKS!E254,'GSTN-Diff Gross'!$S$7:$S$1006,"&lt;&gt;0")+COUNTIFS('GSTN-Diff Gross'!$D$7:$D$1006,BOOKS!E254,'GSTN-Diff Gross'!$T$7:$T$1006,"&lt;&gt;0")+COUNTIFS('GSTN-Diff Gross'!$D$7:$D$1006,BOOKS!E254,'GSTN-Diff Gross'!$U$7:$U$1006,"&lt;&gt;0")+COUNTIFS('GSTN-Diff Gross'!$D$7:$D$1006,BOOKS!E254,'GSTN-Diff Gross'!$V$7:$V$1006,"&lt;&gt;0"),BOOKS!G254,"")</f>
        <v/>
      </c>
      <c r="F254" s="90" t="str">
        <f>IF(COUNTIFS('GSTN-Diff Gross'!$D$7:$D$1006,BOOKS!E254,'GSTN-Diff Gross'!$R$7:$R$1006,"&lt;&gt;0")+COUNTIFS('GSTN-Diff Gross'!$D$7:$D$1006,BOOKS!E254,'GSTN-Diff Gross'!$S$7:$S$1006,"&lt;&gt;0")+COUNTIFS('GSTN-Diff Gross'!$D$7:$D$1006,BOOKS!E254,'GSTN-Diff Gross'!$T$7:$T$1006,"&lt;&gt;0")+COUNTIFS('GSTN-Diff Gross'!$D$7:$D$1006,BOOKS!E254,'GSTN-Diff Gross'!$U$7:$U$1006,"&lt;&gt;0")+COUNTIFS('GSTN-Diff Gross'!$D$7:$D$1006,BOOKS!E254,'GSTN-Diff Gross'!$V$7:$V$1006,"&lt;&gt;0"),BOOKS!H254,"")</f>
        <v/>
      </c>
      <c r="G254" s="167">
        <f t="shared" si="25"/>
        <v>0</v>
      </c>
      <c r="H254" s="167">
        <f t="shared" si="26"/>
        <v>0</v>
      </c>
      <c r="I254" s="167">
        <f t="shared" si="27"/>
        <v>0</v>
      </c>
      <c r="J254" s="167">
        <f t="shared" si="28"/>
        <v>0</v>
      </c>
      <c r="K254" s="167">
        <f t="shared" si="29"/>
        <v>0</v>
      </c>
      <c r="L254" s="99">
        <f>IF(COUNTIFS('GSTN-Diff Gross'!$D$7:$D$1006,BOOKS!E254,'GSTN-Diff Gross'!$R$7:$R$1006,"&lt;&gt;0")+COUNTIFS('GSTN-Diff Gross'!$D$7:$D$1006,BOOKS!E254,'GSTN-Diff Gross'!$S$7:$S$1006,"&lt;&gt;0")+COUNTIFS('GSTN-Diff Gross'!$D$7:$D$1006,BOOKS!E254,'GSTN-Diff Gross'!$T$7:$T$1006,"&lt;&gt;0")+COUNTIFS('GSTN-Diff Gross'!$D$7:$D$1006,BOOKS!E254,'GSTN-Diff Gross'!$U$7:$U$1006,"&lt;&gt;0")+COUNTIFS('GSTN-Diff Gross'!$D$7:$D$1006,BOOKS!E254,'GSTN-Diff Gross'!$V$7:$V$1006,"&lt;&gt;0"),BOOKS!I254,0)</f>
        <v>0</v>
      </c>
      <c r="M254" s="100">
        <f>IF(COUNTIFS('GSTN-Diff Gross'!$D$7:$D$1006,BOOKS!E254,'GSTN-Diff Gross'!$R$7:$R$1006,"&lt;&gt;0")+COUNTIFS('GSTN-Diff Gross'!$D$7:$D$1006,BOOKS!E254,'GSTN-Diff Gross'!$S$7:$S$1006,"&lt;&gt;0")+COUNTIFS('GSTN-Diff Gross'!$D$7:$D$1006,BOOKS!E254,'GSTN-Diff Gross'!$T$7:$T$1006,"&lt;&gt;0")+COUNTIFS('GSTN-Diff Gross'!$D$7:$D$1006,BOOKS!E254,'GSTN-Diff Gross'!$U$7:$U$1006,"&lt;&gt;0")+COUNTIFS('GSTN-Diff Gross'!$D$7:$D$1006,BOOKS!E254,'GSTN-Diff Gross'!$V$7:$V$1006,"&lt;&gt;0"),BOOKS!J254,0)</f>
        <v>0</v>
      </c>
      <c r="N254" s="100">
        <f>IF(COUNTIFS('GSTN-Diff Gross'!$D$7:$D$1006,BOOKS!E254,'GSTN-Diff Gross'!$R$7:$R$1006,"&lt;&gt;0")+COUNTIFS('GSTN-Diff Gross'!$D$7:$D$1006,BOOKS!E254,'GSTN-Diff Gross'!$S$7:$S$1006,"&lt;&gt;0")+COUNTIFS('GSTN-Diff Gross'!$D$7:$D$1006,BOOKS!E254,'GSTN-Diff Gross'!$T$7:$T$1006,"&lt;&gt;0")+COUNTIFS('GSTN-Diff Gross'!$D$7:$D$1006,BOOKS!E254,'GSTN-Diff Gross'!$U$7:$U$1006,"&lt;&gt;0")+COUNTIFS('GSTN-Diff Gross'!$D$7:$D$1006,BOOKS!E254,'GSTN-Diff Gross'!$V$7:$V$1006,"&lt;&gt;0"),BOOKS!K254,0)</f>
        <v>0</v>
      </c>
      <c r="O254" s="100">
        <f>IF(COUNTIFS('GSTN-Diff Gross'!$D$7:$D$1006,BOOKS!E254,'GSTN-Diff Gross'!$R$7:$R$1006,"&lt;&gt;0")+COUNTIFS('GSTN-Diff Gross'!$D$7:$D$1006,BOOKS!E254,'GSTN-Diff Gross'!$S$7:$S$1006,"&lt;&gt;0")+COUNTIFS('GSTN-Diff Gross'!$D$7:$D$1006,BOOKS!E254,'GSTN-Diff Gross'!$T$7:$T$1006,"&lt;&gt;0")+COUNTIFS('GSTN-Diff Gross'!$D$7:$D$1006,BOOKS!E254,'GSTN-Diff Gross'!$U$7:$U$1006,"&lt;&gt;0")+COUNTIFS('GSTN-Diff Gross'!$D$7:$D$1006,BOOKS!E254,'GSTN-Diff Gross'!$V$7:$V$1006,"&lt;&gt;0"),BOOKS!L254,0)</f>
        <v>0</v>
      </c>
      <c r="P254" s="100">
        <f>IF(COUNTIFS('GSTN-Diff Gross'!$D$7:$D$1006,BOOKS!E254,'GSTN-Diff Gross'!$R$7:$R$1006,"&lt;&gt;0")+COUNTIFS('GSTN-Diff Gross'!$D$7:$D$1006,BOOKS!E254,'GSTN-Diff Gross'!$S$7:$S$1006,"&lt;&gt;0")+COUNTIFS('GSTN-Diff Gross'!$D$7:$D$1006,BOOKS!E254,'GSTN-Diff Gross'!$T$7:$T$1006,"&lt;&gt;0")+COUNTIFS('GSTN-Diff Gross'!$D$7:$D$1006,BOOKS!E254,'GSTN-Diff Gross'!$U$7:$U$1006,"&lt;&gt;0")+COUNTIFS('GSTN-Diff Gross'!$D$7:$D$1006,BOOKS!E254,'GSTN-Diff Gross'!$V$7:$V$1006,"&lt;&gt;0"),BOOKS!M254,0)</f>
        <v>0</v>
      </c>
      <c r="Q254" s="94">
        <f>IFERROR(IF(B254="",0,SUMPRODUCT(('2A'!$D$6:$D$1005='GSTN-Bill Wise'!B254)*'2A'!$I$6:$I$1005)),0)</f>
        <v>0</v>
      </c>
      <c r="R254" s="95">
        <f>IFERROR(IF(B254="",0,SUMPRODUCT(('2A'!$D$6:$D$1005='GSTN-Bill Wise'!B254)*'2A'!$J$6:$J$1005)),0)</f>
        <v>0</v>
      </c>
      <c r="S254" s="95">
        <f>IFERROR(IF(B254="",0,SUMPRODUCT(('2A'!$D$6:$D$1005='GSTN-Bill Wise'!B254)*'2A'!$K$6:$K$1005)),0)</f>
        <v>0</v>
      </c>
      <c r="T254" s="95">
        <f>IFERROR(IF(B254="",0,SUMPRODUCT(('2A'!$D$6:$D$1005='GSTN-Bill Wise'!B254)*'2A'!$L$6:$L$1005)),0)</f>
        <v>0</v>
      </c>
      <c r="U254" s="95">
        <f>IFERROR(IF(B254="",0,SUMPRODUCT(('2A'!$D$6:$D$1005='GSTN-Bill Wise'!B254)*'2A'!$M$6:$M$1005)),0)</f>
        <v>0</v>
      </c>
      <c r="V254" s="111"/>
    </row>
    <row r="255" spans="1:22">
      <c r="A255" s="162">
        <f t="shared" si="30"/>
        <v>250</v>
      </c>
      <c r="B255" s="162" t="str">
        <f t="shared" si="24"/>
        <v/>
      </c>
      <c r="C255" s="162" t="str">
        <f>IF(COUNTIFS('GSTN-Diff Gross'!$D$7:$D$1006,BOOKS!E255,'GSTN-Diff Gross'!$R$7:$R$1006,"&lt;&gt;0")+COUNTIFS('GSTN-Diff Gross'!$D$7:$D$1006,BOOKS!E255,'GSTN-Diff Gross'!$S$7:$S$1006,"&lt;&gt;0")+COUNTIFS('GSTN-Diff Gross'!$D$7:$D$1006,BOOKS!E255,'GSTN-Diff Gross'!$T$7:$T$1006,"&lt;&gt;0")+COUNTIFS('GSTN-Diff Gross'!$D$7:$D$1006,BOOKS!E255,'GSTN-Diff Gross'!$U$7:$U$1006,"&lt;&gt;0")+COUNTIFS('GSTN-Diff Gross'!$D$7:$D$1006,BOOKS!E255,'GSTN-Diff Gross'!$V$7:$V$1006,"&lt;&gt;0"),BOOKS!E255,"")</f>
        <v/>
      </c>
      <c r="D255" s="44" t="str">
        <f>IF(COUNTIFS('GSTN-Diff Gross'!$D$7:$D$1006,BOOKS!E255,'GSTN-Diff Gross'!$R$7:$R$1006,"&lt;&gt;0")+COUNTIFS('GSTN-Diff Gross'!$D$7:$D$1006,BOOKS!E255,'GSTN-Diff Gross'!$S$7:$S$1006,"&lt;&gt;0")+COUNTIFS('GSTN-Diff Gross'!$D$7:$D$1006,BOOKS!E255,'GSTN-Diff Gross'!$T$7:$T$1006,"&lt;&gt;0")+COUNTIFS('GSTN-Diff Gross'!$D$7:$D$1006,BOOKS!E255,'GSTN-Diff Gross'!$U$7:$U$1006,"&lt;&gt;0")+COUNTIFS('GSTN-Diff Gross'!$D$7:$D$1006,BOOKS!E255,'GSTN-Diff Gross'!$V$7:$V$1006,"&lt;&gt;0"),BOOKS!F255,"")</f>
        <v/>
      </c>
      <c r="E255" s="67" t="str">
        <f>IF(COUNTIFS('GSTN-Diff Gross'!$D$7:$D$1006,BOOKS!E255,'GSTN-Diff Gross'!$R$7:$R$1006,"&lt;&gt;0")+COUNTIFS('GSTN-Diff Gross'!$D$7:$D$1006,BOOKS!E255,'GSTN-Diff Gross'!$S$7:$S$1006,"&lt;&gt;0")+COUNTIFS('GSTN-Diff Gross'!$D$7:$D$1006,BOOKS!E255,'GSTN-Diff Gross'!$T$7:$T$1006,"&lt;&gt;0")+COUNTIFS('GSTN-Diff Gross'!$D$7:$D$1006,BOOKS!E255,'GSTN-Diff Gross'!$U$7:$U$1006,"&lt;&gt;0")+COUNTIFS('GSTN-Diff Gross'!$D$7:$D$1006,BOOKS!E255,'GSTN-Diff Gross'!$V$7:$V$1006,"&lt;&gt;0"),BOOKS!G255,"")</f>
        <v/>
      </c>
      <c r="F255" s="89" t="str">
        <f>IF(COUNTIFS('GSTN-Diff Gross'!$D$7:$D$1006,BOOKS!E255,'GSTN-Diff Gross'!$R$7:$R$1006,"&lt;&gt;0")+COUNTIFS('GSTN-Diff Gross'!$D$7:$D$1006,BOOKS!E255,'GSTN-Diff Gross'!$S$7:$S$1006,"&lt;&gt;0")+COUNTIFS('GSTN-Diff Gross'!$D$7:$D$1006,BOOKS!E255,'GSTN-Diff Gross'!$T$7:$T$1006,"&lt;&gt;0")+COUNTIFS('GSTN-Diff Gross'!$D$7:$D$1006,BOOKS!E255,'GSTN-Diff Gross'!$U$7:$U$1006,"&lt;&gt;0")+COUNTIFS('GSTN-Diff Gross'!$D$7:$D$1006,BOOKS!E255,'GSTN-Diff Gross'!$V$7:$V$1006,"&lt;&gt;0"),BOOKS!H255,"")</f>
        <v/>
      </c>
      <c r="G255" s="96">
        <f t="shared" si="25"/>
        <v>0</v>
      </c>
      <c r="H255" s="96">
        <f t="shared" si="26"/>
        <v>0</v>
      </c>
      <c r="I255" s="97">
        <f t="shared" si="27"/>
        <v>0</v>
      </c>
      <c r="J255" s="98">
        <f t="shared" si="28"/>
        <v>0</v>
      </c>
      <c r="K255" s="96">
        <f t="shared" si="29"/>
        <v>0</v>
      </c>
      <c r="L255" s="93">
        <f>IF(COUNTIFS('GSTN-Diff Gross'!$D$7:$D$1006,BOOKS!E255,'GSTN-Diff Gross'!$R$7:$R$1006,"&lt;&gt;0")+COUNTIFS('GSTN-Diff Gross'!$D$7:$D$1006,BOOKS!E255,'GSTN-Diff Gross'!$S$7:$S$1006,"&lt;&gt;0")+COUNTIFS('GSTN-Diff Gross'!$D$7:$D$1006,BOOKS!E255,'GSTN-Diff Gross'!$T$7:$T$1006,"&lt;&gt;0")+COUNTIFS('GSTN-Diff Gross'!$D$7:$D$1006,BOOKS!E255,'GSTN-Diff Gross'!$U$7:$U$1006,"&lt;&gt;0")+COUNTIFS('GSTN-Diff Gross'!$D$7:$D$1006,BOOKS!E255,'GSTN-Diff Gross'!$V$7:$V$1006,"&lt;&gt;0"),BOOKS!I255,0)</f>
        <v>0</v>
      </c>
      <c r="M255" s="88">
        <f>IF(COUNTIFS('GSTN-Diff Gross'!$D$7:$D$1006,BOOKS!E255,'GSTN-Diff Gross'!$R$7:$R$1006,"&lt;&gt;0")+COUNTIFS('GSTN-Diff Gross'!$D$7:$D$1006,BOOKS!E255,'GSTN-Diff Gross'!$S$7:$S$1006,"&lt;&gt;0")+COUNTIFS('GSTN-Diff Gross'!$D$7:$D$1006,BOOKS!E255,'GSTN-Diff Gross'!$T$7:$T$1006,"&lt;&gt;0")+COUNTIFS('GSTN-Diff Gross'!$D$7:$D$1006,BOOKS!E255,'GSTN-Diff Gross'!$U$7:$U$1006,"&lt;&gt;0")+COUNTIFS('GSTN-Diff Gross'!$D$7:$D$1006,BOOKS!E255,'GSTN-Diff Gross'!$V$7:$V$1006,"&lt;&gt;0"),BOOKS!J255,0)</f>
        <v>0</v>
      </c>
      <c r="N255" s="88">
        <f>IF(COUNTIFS('GSTN-Diff Gross'!$D$7:$D$1006,BOOKS!E255,'GSTN-Diff Gross'!$R$7:$R$1006,"&lt;&gt;0")+COUNTIFS('GSTN-Diff Gross'!$D$7:$D$1006,BOOKS!E255,'GSTN-Diff Gross'!$S$7:$S$1006,"&lt;&gt;0")+COUNTIFS('GSTN-Diff Gross'!$D$7:$D$1006,BOOKS!E255,'GSTN-Diff Gross'!$T$7:$T$1006,"&lt;&gt;0")+COUNTIFS('GSTN-Diff Gross'!$D$7:$D$1006,BOOKS!E255,'GSTN-Diff Gross'!$U$7:$U$1006,"&lt;&gt;0")+COUNTIFS('GSTN-Diff Gross'!$D$7:$D$1006,BOOKS!E255,'GSTN-Diff Gross'!$V$7:$V$1006,"&lt;&gt;0"),BOOKS!K255,0)</f>
        <v>0</v>
      </c>
      <c r="O255" s="88">
        <f>IF(COUNTIFS('GSTN-Diff Gross'!$D$7:$D$1006,BOOKS!E255,'GSTN-Diff Gross'!$R$7:$R$1006,"&lt;&gt;0")+COUNTIFS('GSTN-Diff Gross'!$D$7:$D$1006,BOOKS!E255,'GSTN-Diff Gross'!$S$7:$S$1006,"&lt;&gt;0")+COUNTIFS('GSTN-Diff Gross'!$D$7:$D$1006,BOOKS!E255,'GSTN-Diff Gross'!$T$7:$T$1006,"&lt;&gt;0")+COUNTIFS('GSTN-Diff Gross'!$D$7:$D$1006,BOOKS!E255,'GSTN-Diff Gross'!$U$7:$U$1006,"&lt;&gt;0")+COUNTIFS('GSTN-Diff Gross'!$D$7:$D$1006,BOOKS!E255,'GSTN-Diff Gross'!$V$7:$V$1006,"&lt;&gt;0"),BOOKS!L255,0)</f>
        <v>0</v>
      </c>
      <c r="P255" s="88">
        <f>IF(COUNTIFS('GSTN-Diff Gross'!$D$7:$D$1006,BOOKS!E255,'GSTN-Diff Gross'!$R$7:$R$1006,"&lt;&gt;0")+COUNTIFS('GSTN-Diff Gross'!$D$7:$D$1006,BOOKS!E255,'GSTN-Diff Gross'!$S$7:$S$1006,"&lt;&gt;0")+COUNTIFS('GSTN-Diff Gross'!$D$7:$D$1006,BOOKS!E255,'GSTN-Diff Gross'!$T$7:$T$1006,"&lt;&gt;0")+COUNTIFS('GSTN-Diff Gross'!$D$7:$D$1006,BOOKS!E255,'GSTN-Diff Gross'!$U$7:$U$1006,"&lt;&gt;0")+COUNTIFS('GSTN-Diff Gross'!$D$7:$D$1006,BOOKS!E255,'GSTN-Diff Gross'!$V$7:$V$1006,"&lt;&gt;0"),BOOKS!M255,0)</f>
        <v>0</v>
      </c>
      <c r="Q255" s="84">
        <f>IFERROR(IF(B255="",0,SUMPRODUCT(('2A'!$D$6:$D$1005='GSTN-Bill Wise'!B255)*'2A'!$I$6:$I$1005)),0)</f>
        <v>0</v>
      </c>
      <c r="R255" s="44">
        <f>IFERROR(IF(B255="",0,SUMPRODUCT(('2A'!$D$6:$D$1005='GSTN-Bill Wise'!B255)*'2A'!$J$6:$J$1005)),0)</f>
        <v>0</v>
      </c>
      <c r="S255" s="44">
        <f>IFERROR(IF(B255="",0,SUMPRODUCT(('2A'!$D$6:$D$1005='GSTN-Bill Wise'!B255)*'2A'!$K$6:$K$1005)),0)</f>
        <v>0</v>
      </c>
      <c r="T255" s="44">
        <f>IFERROR(IF(B255="",0,SUMPRODUCT(('2A'!$D$6:$D$1005='GSTN-Bill Wise'!B255)*'2A'!$L$6:$L$1005)),0)</f>
        <v>0</v>
      </c>
      <c r="U255" s="44">
        <f>IFERROR(IF(B255="",0,SUMPRODUCT(('2A'!$D$6:$D$1005='GSTN-Bill Wise'!B255)*'2A'!$M$6:$M$1005)),0)</f>
        <v>0</v>
      </c>
      <c r="V255" s="111"/>
    </row>
    <row r="256" spans="1:22">
      <c r="A256" s="161">
        <f t="shared" si="30"/>
        <v>251</v>
      </c>
      <c r="B256" s="161" t="str">
        <f t="shared" si="24"/>
        <v/>
      </c>
      <c r="C256" s="161" t="str">
        <f>IF(COUNTIFS('GSTN-Diff Gross'!$D$7:$D$1006,BOOKS!E256,'GSTN-Diff Gross'!$R$7:$R$1006,"&lt;&gt;0")+COUNTIFS('GSTN-Diff Gross'!$D$7:$D$1006,BOOKS!E256,'GSTN-Diff Gross'!$S$7:$S$1006,"&lt;&gt;0")+COUNTIFS('GSTN-Diff Gross'!$D$7:$D$1006,BOOKS!E256,'GSTN-Diff Gross'!$T$7:$T$1006,"&lt;&gt;0")+COUNTIFS('GSTN-Diff Gross'!$D$7:$D$1006,BOOKS!E256,'GSTN-Diff Gross'!$U$7:$U$1006,"&lt;&gt;0")+COUNTIFS('GSTN-Diff Gross'!$D$7:$D$1006,BOOKS!E256,'GSTN-Diff Gross'!$V$7:$V$1006,"&lt;&gt;0"),BOOKS!E256,"")</f>
        <v/>
      </c>
      <c r="D256" s="41" t="str">
        <f>IF(COUNTIFS('GSTN-Diff Gross'!$D$7:$D$1006,BOOKS!E256,'GSTN-Diff Gross'!$R$7:$R$1006,"&lt;&gt;0")+COUNTIFS('GSTN-Diff Gross'!$D$7:$D$1006,BOOKS!E256,'GSTN-Diff Gross'!$S$7:$S$1006,"&lt;&gt;0")+COUNTIFS('GSTN-Diff Gross'!$D$7:$D$1006,BOOKS!E256,'GSTN-Diff Gross'!$T$7:$T$1006,"&lt;&gt;0")+COUNTIFS('GSTN-Diff Gross'!$D$7:$D$1006,BOOKS!E256,'GSTN-Diff Gross'!$U$7:$U$1006,"&lt;&gt;0")+COUNTIFS('GSTN-Diff Gross'!$D$7:$D$1006,BOOKS!E256,'GSTN-Diff Gross'!$V$7:$V$1006,"&lt;&gt;0"),BOOKS!F256,"")</f>
        <v/>
      </c>
      <c r="E256" s="68" t="str">
        <f>IF(COUNTIFS('GSTN-Diff Gross'!$D$7:$D$1006,BOOKS!E256,'GSTN-Diff Gross'!$R$7:$R$1006,"&lt;&gt;0")+COUNTIFS('GSTN-Diff Gross'!$D$7:$D$1006,BOOKS!E256,'GSTN-Diff Gross'!$S$7:$S$1006,"&lt;&gt;0")+COUNTIFS('GSTN-Diff Gross'!$D$7:$D$1006,BOOKS!E256,'GSTN-Diff Gross'!$T$7:$T$1006,"&lt;&gt;0")+COUNTIFS('GSTN-Diff Gross'!$D$7:$D$1006,BOOKS!E256,'GSTN-Diff Gross'!$U$7:$U$1006,"&lt;&gt;0")+COUNTIFS('GSTN-Diff Gross'!$D$7:$D$1006,BOOKS!E256,'GSTN-Diff Gross'!$V$7:$V$1006,"&lt;&gt;0"),BOOKS!G256,"")</f>
        <v/>
      </c>
      <c r="F256" s="90" t="str">
        <f>IF(COUNTIFS('GSTN-Diff Gross'!$D$7:$D$1006,BOOKS!E256,'GSTN-Diff Gross'!$R$7:$R$1006,"&lt;&gt;0")+COUNTIFS('GSTN-Diff Gross'!$D$7:$D$1006,BOOKS!E256,'GSTN-Diff Gross'!$S$7:$S$1006,"&lt;&gt;0")+COUNTIFS('GSTN-Diff Gross'!$D$7:$D$1006,BOOKS!E256,'GSTN-Diff Gross'!$T$7:$T$1006,"&lt;&gt;0")+COUNTIFS('GSTN-Diff Gross'!$D$7:$D$1006,BOOKS!E256,'GSTN-Diff Gross'!$U$7:$U$1006,"&lt;&gt;0")+COUNTIFS('GSTN-Diff Gross'!$D$7:$D$1006,BOOKS!E256,'GSTN-Diff Gross'!$V$7:$V$1006,"&lt;&gt;0"),BOOKS!H256,"")</f>
        <v/>
      </c>
      <c r="G256" s="167">
        <f t="shared" si="25"/>
        <v>0</v>
      </c>
      <c r="H256" s="167">
        <f t="shared" si="26"/>
        <v>0</v>
      </c>
      <c r="I256" s="167">
        <f t="shared" si="27"/>
        <v>0</v>
      </c>
      <c r="J256" s="167">
        <f t="shared" si="28"/>
        <v>0</v>
      </c>
      <c r="K256" s="167">
        <f t="shared" si="29"/>
        <v>0</v>
      </c>
      <c r="L256" s="99">
        <f>IF(COUNTIFS('GSTN-Diff Gross'!$D$7:$D$1006,BOOKS!E256,'GSTN-Diff Gross'!$R$7:$R$1006,"&lt;&gt;0")+COUNTIFS('GSTN-Diff Gross'!$D$7:$D$1006,BOOKS!E256,'GSTN-Diff Gross'!$S$7:$S$1006,"&lt;&gt;0")+COUNTIFS('GSTN-Diff Gross'!$D$7:$D$1006,BOOKS!E256,'GSTN-Diff Gross'!$T$7:$T$1006,"&lt;&gt;0")+COUNTIFS('GSTN-Diff Gross'!$D$7:$D$1006,BOOKS!E256,'GSTN-Diff Gross'!$U$7:$U$1006,"&lt;&gt;0")+COUNTIFS('GSTN-Diff Gross'!$D$7:$D$1006,BOOKS!E256,'GSTN-Diff Gross'!$V$7:$V$1006,"&lt;&gt;0"),BOOKS!I256,0)</f>
        <v>0</v>
      </c>
      <c r="M256" s="100">
        <f>IF(COUNTIFS('GSTN-Diff Gross'!$D$7:$D$1006,BOOKS!E256,'GSTN-Diff Gross'!$R$7:$R$1006,"&lt;&gt;0")+COUNTIFS('GSTN-Diff Gross'!$D$7:$D$1006,BOOKS!E256,'GSTN-Diff Gross'!$S$7:$S$1006,"&lt;&gt;0")+COUNTIFS('GSTN-Diff Gross'!$D$7:$D$1006,BOOKS!E256,'GSTN-Diff Gross'!$T$7:$T$1006,"&lt;&gt;0")+COUNTIFS('GSTN-Diff Gross'!$D$7:$D$1006,BOOKS!E256,'GSTN-Diff Gross'!$U$7:$U$1006,"&lt;&gt;0")+COUNTIFS('GSTN-Diff Gross'!$D$7:$D$1006,BOOKS!E256,'GSTN-Diff Gross'!$V$7:$V$1006,"&lt;&gt;0"),BOOKS!J256,0)</f>
        <v>0</v>
      </c>
      <c r="N256" s="100">
        <f>IF(COUNTIFS('GSTN-Diff Gross'!$D$7:$D$1006,BOOKS!E256,'GSTN-Diff Gross'!$R$7:$R$1006,"&lt;&gt;0")+COUNTIFS('GSTN-Diff Gross'!$D$7:$D$1006,BOOKS!E256,'GSTN-Diff Gross'!$S$7:$S$1006,"&lt;&gt;0")+COUNTIFS('GSTN-Diff Gross'!$D$7:$D$1006,BOOKS!E256,'GSTN-Diff Gross'!$T$7:$T$1006,"&lt;&gt;0")+COUNTIFS('GSTN-Diff Gross'!$D$7:$D$1006,BOOKS!E256,'GSTN-Diff Gross'!$U$7:$U$1006,"&lt;&gt;0")+COUNTIFS('GSTN-Diff Gross'!$D$7:$D$1006,BOOKS!E256,'GSTN-Diff Gross'!$V$7:$V$1006,"&lt;&gt;0"),BOOKS!K256,0)</f>
        <v>0</v>
      </c>
      <c r="O256" s="100">
        <f>IF(COUNTIFS('GSTN-Diff Gross'!$D$7:$D$1006,BOOKS!E256,'GSTN-Diff Gross'!$R$7:$R$1006,"&lt;&gt;0")+COUNTIFS('GSTN-Diff Gross'!$D$7:$D$1006,BOOKS!E256,'GSTN-Diff Gross'!$S$7:$S$1006,"&lt;&gt;0")+COUNTIFS('GSTN-Diff Gross'!$D$7:$D$1006,BOOKS!E256,'GSTN-Diff Gross'!$T$7:$T$1006,"&lt;&gt;0")+COUNTIFS('GSTN-Diff Gross'!$D$7:$D$1006,BOOKS!E256,'GSTN-Diff Gross'!$U$7:$U$1006,"&lt;&gt;0")+COUNTIFS('GSTN-Diff Gross'!$D$7:$D$1006,BOOKS!E256,'GSTN-Diff Gross'!$V$7:$V$1006,"&lt;&gt;0"),BOOKS!L256,0)</f>
        <v>0</v>
      </c>
      <c r="P256" s="100">
        <f>IF(COUNTIFS('GSTN-Diff Gross'!$D$7:$D$1006,BOOKS!E256,'GSTN-Diff Gross'!$R$7:$R$1006,"&lt;&gt;0")+COUNTIFS('GSTN-Diff Gross'!$D$7:$D$1006,BOOKS!E256,'GSTN-Diff Gross'!$S$7:$S$1006,"&lt;&gt;0")+COUNTIFS('GSTN-Diff Gross'!$D$7:$D$1006,BOOKS!E256,'GSTN-Diff Gross'!$T$7:$T$1006,"&lt;&gt;0")+COUNTIFS('GSTN-Diff Gross'!$D$7:$D$1006,BOOKS!E256,'GSTN-Diff Gross'!$U$7:$U$1006,"&lt;&gt;0")+COUNTIFS('GSTN-Diff Gross'!$D$7:$D$1006,BOOKS!E256,'GSTN-Diff Gross'!$V$7:$V$1006,"&lt;&gt;0"),BOOKS!M256,0)</f>
        <v>0</v>
      </c>
      <c r="Q256" s="94">
        <f>IFERROR(IF(B256="",0,SUMPRODUCT(('2A'!$D$6:$D$1005='GSTN-Bill Wise'!B256)*'2A'!$I$6:$I$1005)),0)</f>
        <v>0</v>
      </c>
      <c r="R256" s="95">
        <f>IFERROR(IF(B256="",0,SUMPRODUCT(('2A'!$D$6:$D$1005='GSTN-Bill Wise'!B256)*'2A'!$J$6:$J$1005)),0)</f>
        <v>0</v>
      </c>
      <c r="S256" s="95">
        <f>IFERROR(IF(B256="",0,SUMPRODUCT(('2A'!$D$6:$D$1005='GSTN-Bill Wise'!B256)*'2A'!$K$6:$K$1005)),0)</f>
        <v>0</v>
      </c>
      <c r="T256" s="95">
        <f>IFERROR(IF(B256="",0,SUMPRODUCT(('2A'!$D$6:$D$1005='GSTN-Bill Wise'!B256)*'2A'!$L$6:$L$1005)),0)</f>
        <v>0</v>
      </c>
      <c r="U256" s="95">
        <f>IFERROR(IF(B256="",0,SUMPRODUCT(('2A'!$D$6:$D$1005='GSTN-Bill Wise'!B256)*'2A'!$M$6:$M$1005)),0)</f>
        <v>0</v>
      </c>
      <c r="V256" s="111"/>
    </row>
    <row r="257" spans="1:22">
      <c r="A257" s="162">
        <f t="shared" si="30"/>
        <v>252</v>
      </c>
      <c r="B257" s="162" t="str">
        <f t="shared" si="24"/>
        <v/>
      </c>
      <c r="C257" s="162" t="str">
        <f>IF(COUNTIFS('GSTN-Diff Gross'!$D$7:$D$1006,BOOKS!E257,'GSTN-Diff Gross'!$R$7:$R$1006,"&lt;&gt;0")+COUNTIFS('GSTN-Diff Gross'!$D$7:$D$1006,BOOKS!E257,'GSTN-Diff Gross'!$S$7:$S$1006,"&lt;&gt;0")+COUNTIFS('GSTN-Diff Gross'!$D$7:$D$1006,BOOKS!E257,'GSTN-Diff Gross'!$T$7:$T$1006,"&lt;&gt;0")+COUNTIFS('GSTN-Diff Gross'!$D$7:$D$1006,BOOKS!E257,'GSTN-Diff Gross'!$U$7:$U$1006,"&lt;&gt;0")+COUNTIFS('GSTN-Diff Gross'!$D$7:$D$1006,BOOKS!E257,'GSTN-Diff Gross'!$V$7:$V$1006,"&lt;&gt;0"),BOOKS!E257,"")</f>
        <v/>
      </c>
      <c r="D257" s="44" t="str">
        <f>IF(COUNTIFS('GSTN-Diff Gross'!$D$7:$D$1006,BOOKS!E257,'GSTN-Diff Gross'!$R$7:$R$1006,"&lt;&gt;0")+COUNTIFS('GSTN-Diff Gross'!$D$7:$D$1006,BOOKS!E257,'GSTN-Diff Gross'!$S$7:$S$1006,"&lt;&gt;0")+COUNTIFS('GSTN-Diff Gross'!$D$7:$D$1006,BOOKS!E257,'GSTN-Diff Gross'!$T$7:$T$1006,"&lt;&gt;0")+COUNTIFS('GSTN-Diff Gross'!$D$7:$D$1006,BOOKS!E257,'GSTN-Diff Gross'!$U$7:$U$1006,"&lt;&gt;0")+COUNTIFS('GSTN-Diff Gross'!$D$7:$D$1006,BOOKS!E257,'GSTN-Diff Gross'!$V$7:$V$1006,"&lt;&gt;0"),BOOKS!F257,"")</f>
        <v/>
      </c>
      <c r="E257" s="67" t="str">
        <f>IF(COUNTIFS('GSTN-Diff Gross'!$D$7:$D$1006,BOOKS!E257,'GSTN-Diff Gross'!$R$7:$R$1006,"&lt;&gt;0")+COUNTIFS('GSTN-Diff Gross'!$D$7:$D$1006,BOOKS!E257,'GSTN-Diff Gross'!$S$7:$S$1006,"&lt;&gt;0")+COUNTIFS('GSTN-Diff Gross'!$D$7:$D$1006,BOOKS!E257,'GSTN-Diff Gross'!$T$7:$T$1006,"&lt;&gt;0")+COUNTIFS('GSTN-Diff Gross'!$D$7:$D$1006,BOOKS!E257,'GSTN-Diff Gross'!$U$7:$U$1006,"&lt;&gt;0")+COUNTIFS('GSTN-Diff Gross'!$D$7:$D$1006,BOOKS!E257,'GSTN-Diff Gross'!$V$7:$V$1006,"&lt;&gt;0"),BOOKS!G257,"")</f>
        <v/>
      </c>
      <c r="F257" s="89" t="str">
        <f>IF(COUNTIFS('GSTN-Diff Gross'!$D$7:$D$1006,BOOKS!E257,'GSTN-Diff Gross'!$R$7:$R$1006,"&lt;&gt;0")+COUNTIFS('GSTN-Diff Gross'!$D$7:$D$1006,BOOKS!E257,'GSTN-Diff Gross'!$S$7:$S$1006,"&lt;&gt;0")+COUNTIFS('GSTN-Diff Gross'!$D$7:$D$1006,BOOKS!E257,'GSTN-Diff Gross'!$T$7:$T$1006,"&lt;&gt;0")+COUNTIFS('GSTN-Diff Gross'!$D$7:$D$1006,BOOKS!E257,'GSTN-Diff Gross'!$U$7:$U$1006,"&lt;&gt;0")+COUNTIFS('GSTN-Diff Gross'!$D$7:$D$1006,BOOKS!E257,'GSTN-Diff Gross'!$V$7:$V$1006,"&lt;&gt;0"),BOOKS!H257,"")</f>
        <v/>
      </c>
      <c r="G257" s="96">
        <f t="shared" si="25"/>
        <v>0</v>
      </c>
      <c r="H257" s="96">
        <f t="shared" si="26"/>
        <v>0</v>
      </c>
      <c r="I257" s="97">
        <f t="shared" si="27"/>
        <v>0</v>
      </c>
      <c r="J257" s="98">
        <f t="shared" si="28"/>
        <v>0</v>
      </c>
      <c r="K257" s="96">
        <f t="shared" si="29"/>
        <v>0</v>
      </c>
      <c r="L257" s="93">
        <f>IF(COUNTIFS('GSTN-Diff Gross'!$D$7:$D$1006,BOOKS!E257,'GSTN-Diff Gross'!$R$7:$R$1006,"&lt;&gt;0")+COUNTIFS('GSTN-Diff Gross'!$D$7:$D$1006,BOOKS!E257,'GSTN-Diff Gross'!$S$7:$S$1006,"&lt;&gt;0")+COUNTIFS('GSTN-Diff Gross'!$D$7:$D$1006,BOOKS!E257,'GSTN-Diff Gross'!$T$7:$T$1006,"&lt;&gt;0")+COUNTIFS('GSTN-Diff Gross'!$D$7:$D$1006,BOOKS!E257,'GSTN-Diff Gross'!$U$7:$U$1006,"&lt;&gt;0")+COUNTIFS('GSTN-Diff Gross'!$D$7:$D$1006,BOOKS!E257,'GSTN-Diff Gross'!$V$7:$V$1006,"&lt;&gt;0"),BOOKS!I257,0)</f>
        <v>0</v>
      </c>
      <c r="M257" s="88">
        <f>IF(COUNTIFS('GSTN-Diff Gross'!$D$7:$D$1006,BOOKS!E257,'GSTN-Diff Gross'!$R$7:$R$1006,"&lt;&gt;0")+COUNTIFS('GSTN-Diff Gross'!$D$7:$D$1006,BOOKS!E257,'GSTN-Diff Gross'!$S$7:$S$1006,"&lt;&gt;0")+COUNTIFS('GSTN-Diff Gross'!$D$7:$D$1006,BOOKS!E257,'GSTN-Diff Gross'!$T$7:$T$1006,"&lt;&gt;0")+COUNTIFS('GSTN-Diff Gross'!$D$7:$D$1006,BOOKS!E257,'GSTN-Diff Gross'!$U$7:$U$1006,"&lt;&gt;0")+COUNTIFS('GSTN-Diff Gross'!$D$7:$D$1006,BOOKS!E257,'GSTN-Diff Gross'!$V$7:$V$1006,"&lt;&gt;0"),BOOKS!J257,0)</f>
        <v>0</v>
      </c>
      <c r="N257" s="88">
        <f>IF(COUNTIFS('GSTN-Diff Gross'!$D$7:$D$1006,BOOKS!E257,'GSTN-Diff Gross'!$R$7:$R$1006,"&lt;&gt;0")+COUNTIFS('GSTN-Diff Gross'!$D$7:$D$1006,BOOKS!E257,'GSTN-Diff Gross'!$S$7:$S$1006,"&lt;&gt;0")+COUNTIFS('GSTN-Diff Gross'!$D$7:$D$1006,BOOKS!E257,'GSTN-Diff Gross'!$T$7:$T$1006,"&lt;&gt;0")+COUNTIFS('GSTN-Diff Gross'!$D$7:$D$1006,BOOKS!E257,'GSTN-Diff Gross'!$U$7:$U$1006,"&lt;&gt;0")+COUNTIFS('GSTN-Diff Gross'!$D$7:$D$1006,BOOKS!E257,'GSTN-Diff Gross'!$V$7:$V$1006,"&lt;&gt;0"),BOOKS!K257,0)</f>
        <v>0</v>
      </c>
      <c r="O257" s="88">
        <f>IF(COUNTIFS('GSTN-Diff Gross'!$D$7:$D$1006,BOOKS!E257,'GSTN-Diff Gross'!$R$7:$R$1006,"&lt;&gt;0")+COUNTIFS('GSTN-Diff Gross'!$D$7:$D$1006,BOOKS!E257,'GSTN-Diff Gross'!$S$7:$S$1006,"&lt;&gt;0")+COUNTIFS('GSTN-Diff Gross'!$D$7:$D$1006,BOOKS!E257,'GSTN-Diff Gross'!$T$7:$T$1006,"&lt;&gt;0")+COUNTIFS('GSTN-Diff Gross'!$D$7:$D$1006,BOOKS!E257,'GSTN-Diff Gross'!$U$7:$U$1006,"&lt;&gt;0")+COUNTIFS('GSTN-Diff Gross'!$D$7:$D$1006,BOOKS!E257,'GSTN-Diff Gross'!$V$7:$V$1006,"&lt;&gt;0"),BOOKS!L257,0)</f>
        <v>0</v>
      </c>
      <c r="P257" s="88">
        <f>IF(COUNTIFS('GSTN-Diff Gross'!$D$7:$D$1006,BOOKS!E257,'GSTN-Diff Gross'!$R$7:$R$1006,"&lt;&gt;0")+COUNTIFS('GSTN-Diff Gross'!$D$7:$D$1006,BOOKS!E257,'GSTN-Diff Gross'!$S$7:$S$1006,"&lt;&gt;0")+COUNTIFS('GSTN-Diff Gross'!$D$7:$D$1006,BOOKS!E257,'GSTN-Diff Gross'!$T$7:$T$1006,"&lt;&gt;0")+COUNTIFS('GSTN-Diff Gross'!$D$7:$D$1006,BOOKS!E257,'GSTN-Diff Gross'!$U$7:$U$1006,"&lt;&gt;0")+COUNTIFS('GSTN-Diff Gross'!$D$7:$D$1006,BOOKS!E257,'GSTN-Diff Gross'!$V$7:$V$1006,"&lt;&gt;0"),BOOKS!M257,0)</f>
        <v>0</v>
      </c>
      <c r="Q257" s="84">
        <f>IFERROR(IF(B257="",0,SUMPRODUCT(('2A'!$D$6:$D$1005='GSTN-Bill Wise'!B257)*'2A'!$I$6:$I$1005)),0)</f>
        <v>0</v>
      </c>
      <c r="R257" s="44">
        <f>IFERROR(IF(B257="",0,SUMPRODUCT(('2A'!$D$6:$D$1005='GSTN-Bill Wise'!B257)*'2A'!$J$6:$J$1005)),0)</f>
        <v>0</v>
      </c>
      <c r="S257" s="44">
        <f>IFERROR(IF(B257="",0,SUMPRODUCT(('2A'!$D$6:$D$1005='GSTN-Bill Wise'!B257)*'2A'!$K$6:$K$1005)),0)</f>
        <v>0</v>
      </c>
      <c r="T257" s="44">
        <f>IFERROR(IF(B257="",0,SUMPRODUCT(('2A'!$D$6:$D$1005='GSTN-Bill Wise'!B257)*'2A'!$L$6:$L$1005)),0)</f>
        <v>0</v>
      </c>
      <c r="U257" s="44">
        <f>IFERROR(IF(B257="",0,SUMPRODUCT(('2A'!$D$6:$D$1005='GSTN-Bill Wise'!B257)*'2A'!$M$6:$M$1005)),0)</f>
        <v>0</v>
      </c>
      <c r="V257" s="111"/>
    </row>
    <row r="258" spans="1:22">
      <c r="A258" s="161">
        <f t="shared" si="30"/>
        <v>253</v>
      </c>
      <c r="B258" s="161" t="str">
        <f t="shared" si="24"/>
        <v/>
      </c>
      <c r="C258" s="161" t="str">
        <f>IF(COUNTIFS('GSTN-Diff Gross'!$D$7:$D$1006,BOOKS!E258,'GSTN-Diff Gross'!$R$7:$R$1006,"&lt;&gt;0")+COUNTIFS('GSTN-Diff Gross'!$D$7:$D$1006,BOOKS!E258,'GSTN-Diff Gross'!$S$7:$S$1006,"&lt;&gt;0")+COUNTIFS('GSTN-Diff Gross'!$D$7:$D$1006,BOOKS!E258,'GSTN-Diff Gross'!$T$7:$T$1006,"&lt;&gt;0")+COUNTIFS('GSTN-Diff Gross'!$D$7:$D$1006,BOOKS!E258,'GSTN-Diff Gross'!$U$7:$U$1006,"&lt;&gt;0")+COUNTIFS('GSTN-Diff Gross'!$D$7:$D$1006,BOOKS!E258,'GSTN-Diff Gross'!$V$7:$V$1006,"&lt;&gt;0"),BOOKS!E258,"")</f>
        <v/>
      </c>
      <c r="D258" s="41" t="str">
        <f>IF(COUNTIFS('GSTN-Diff Gross'!$D$7:$D$1006,BOOKS!E258,'GSTN-Diff Gross'!$R$7:$R$1006,"&lt;&gt;0")+COUNTIFS('GSTN-Diff Gross'!$D$7:$D$1006,BOOKS!E258,'GSTN-Diff Gross'!$S$7:$S$1006,"&lt;&gt;0")+COUNTIFS('GSTN-Diff Gross'!$D$7:$D$1006,BOOKS!E258,'GSTN-Diff Gross'!$T$7:$T$1006,"&lt;&gt;0")+COUNTIFS('GSTN-Diff Gross'!$D$7:$D$1006,BOOKS!E258,'GSTN-Diff Gross'!$U$7:$U$1006,"&lt;&gt;0")+COUNTIFS('GSTN-Diff Gross'!$D$7:$D$1006,BOOKS!E258,'GSTN-Diff Gross'!$V$7:$V$1006,"&lt;&gt;0"),BOOKS!F258,"")</f>
        <v/>
      </c>
      <c r="E258" s="68" t="str">
        <f>IF(COUNTIFS('GSTN-Diff Gross'!$D$7:$D$1006,BOOKS!E258,'GSTN-Diff Gross'!$R$7:$R$1006,"&lt;&gt;0")+COUNTIFS('GSTN-Diff Gross'!$D$7:$D$1006,BOOKS!E258,'GSTN-Diff Gross'!$S$7:$S$1006,"&lt;&gt;0")+COUNTIFS('GSTN-Diff Gross'!$D$7:$D$1006,BOOKS!E258,'GSTN-Diff Gross'!$T$7:$T$1006,"&lt;&gt;0")+COUNTIFS('GSTN-Diff Gross'!$D$7:$D$1006,BOOKS!E258,'GSTN-Diff Gross'!$U$7:$U$1006,"&lt;&gt;0")+COUNTIFS('GSTN-Diff Gross'!$D$7:$D$1006,BOOKS!E258,'GSTN-Diff Gross'!$V$7:$V$1006,"&lt;&gt;0"),BOOKS!G258,"")</f>
        <v/>
      </c>
      <c r="F258" s="90" t="str">
        <f>IF(COUNTIFS('GSTN-Diff Gross'!$D$7:$D$1006,BOOKS!E258,'GSTN-Diff Gross'!$R$7:$R$1006,"&lt;&gt;0")+COUNTIFS('GSTN-Diff Gross'!$D$7:$D$1006,BOOKS!E258,'GSTN-Diff Gross'!$S$7:$S$1006,"&lt;&gt;0")+COUNTIFS('GSTN-Diff Gross'!$D$7:$D$1006,BOOKS!E258,'GSTN-Diff Gross'!$T$7:$T$1006,"&lt;&gt;0")+COUNTIFS('GSTN-Diff Gross'!$D$7:$D$1006,BOOKS!E258,'GSTN-Diff Gross'!$U$7:$U$1006,"&lt;&gt;0")+COUNTIFS('GSTN-Diff Gross'!$D$7:$D$1006,BOOKS!E258,'GSTN-Diff Gross'!$V$7:$V$1006,"&lt;&gt;0"),BOOKS!H258,"")</f>
        <v/>
      </c>
      <c r="G258" s="167">
        <f t="shared" si="25"/>
        <v>0</v>
      </c>
      <c r="H258" s="167">
        <f t="shared" si="26"/>
        <v>0</v>
      </c>
      <c r="I258" s="167">
        <f t="shared" si="27"/>
        <v>0</v>
      </c>
      <c r="J258" s="167">
        <f t="shared" si="28"/>
        <v>0</v>
      </c>
      <c r="K258" s="167">
        <f t="shared" si="29"/>
        <v>0</v>
      </c>
      <c r="L258" s="99">
        <f>IF(COUNTIFS('GSTN-Diff Gross'!$D$7:$D$1006,BOOKS!E258,'GSTN-Diff Gross'!$R$7:$R$1006,"&lt;&gt;0")+COUNTIFS('GSTN-Diff Gross'!$D$7:$D$1006,BOOKS!E258,'GSTN-Diff Gross'!$S$7:$S$1006,"&lt;&gt;0")+COUNTIFS('GSTN-Diff Gross'!$D$7:$D$1006,BOOKS!E258,'GSTN-Diff Gross'!$T$7:$T$1006,"&lt;&gt;0")+COUNTIFS('GSTN-Diff Gross'!$D$7:$D$1006,BOOKS!E258,'GSTN-Diff Gross'!$U$7:$U$1006,"&lt;&gt;0")+COUNTIFS('GSTN-Diff Gross'!$D$7:$D$1006,BOOKS!E258,'GSTN-Diff Gross'!$V$7:$V$1006,"&lt;&gt;0"),BOOKS!I258,0)</f>
        <v>0</v>
      </c>
      <c r="M258" s="100">
        <f>IF(COUNTIFS('GSTN-Diff Gross'!$D$7:$D$1006,BOOKS!E258,'GSTN-Diff Gross'!$R$7:$R$1006,"&lt;&gt;0")+COUNTIFS('GSTN-Diff Gross'!$D$7:$D$1006,BOOKS!E258,'GSTN-Diff Gross'!$S$7:$S$1006,"&lt;&gt;0")+COUNTIFS('GSTN-Diff Gross'!$D$7:$D$1006,BOOKS!E258,'GSTN-Diff Gross'!$T$7:$T$1006,"&lt;&gt;0")+COUNTIFS('GSTN-Diff Gross'!$D$7:$D$1006,BOOKS!E258,'GSTN-Diff Gross'!$U$7:$U$1006,"&lt;&gt;0")+COUNTIFS('GSTN-Diff Gross'!$D$7:$D$1006,BOOKS!E258,'GSTN-Diff Gross'!$V$7:$V$1006,"&lt;&gt;0"),BOOKS!J258,0)</f>
        <v>0</v>
      </c>
      <c r="N258" s="100">
        <f>IF(COUNTIFS('GSTN-Diff Gross'!$D$7:$D$1006,BOOKS!E258,'GSTN-Diff Gross'!$R$7:$R$1006,"&lt;&gt;0")+COUNTIFS('GSTN-Diff Gross'!$D$7:$D$1006,BOOKS!E258,'GSTN-Diff Gross'!$S$7:$S$1006,"&lt;&gt;0")+COUNTIFS('GSTN-Diff Gross'!$D$7:$D$1006,BOOKS!E258,'GSTN-Diff Gross'!$T$7:$T$1006,"&lt;&gt;0")+COUNTIFS('GSTN-Diff Gross'!$D$7:$D$1006,BOOKS!E258,'GSTN-Diff Gross'!$U$7:$U$1006,"&lt;&gt;0")+COUNTIFS('GSTN-Diff Gross'!$D$7:$D$1006,BOOKS!E258,'GSTN-Diff Gross'!$V$7:$V$1006,"&lt;&gt;0"),BOOKS!K258,0)</f>
        <v>0</v>
      </c>
      <c r="O258" s="100">
        <f>IF(COUNTIFS('GSTN-Diff Gross'!$D$7:$D$1006,BOOKS!E258,'GSTN-Diff Gross'!$R$7:$R$1006,"&lt;&gt;0")+COUNTIFS('GSTN-Diff Gross'!$D$7:$D$1006,BOOKS!E258,'GSTN-Diff Gross'!$S$7:$S$1006,"&lt;&gt;0")+COUNTIFS('GSTN-Diff Gross'!$D$7:$D$1006,BOOKS!E258,'GSTN-Diff Gross'!$T$7:$T$1006,"&lt;&gt;0")+COUNTIFS('GSTN-Diff Gross'!$D$7:$D$1006,BOOKS!E258,'GSTN-Diff Gross'!$U$7:$U$1006,"&lt;&gt;0")+COUNTIFS('GSTN-Diff Gross'!$D$7:$D$1006,BOOKS!E258,'GSTN-Diff Gross'!$V$7:$V$1006,"&lt;&gt;0"),BOOKS!L258,0)</f>
        <v>0</v>
      </c>
      <c r="P258" s="100">
        <f>IF(COUNTIFS('GSTN-Diff Gross'!$D$7:$D$1006,BOOKS!E258,'GSTN-Diff Gross'!$R$7:$R$1006,"&lt;&gt;0")+COUNTIFS('GSTN-Diff Gross'!$D$7:$D$1006,BOOKS!E258,'GSTN-Diff Gross'!$S$7:$S$1006,"&lt;&gt;0")+COUNTIFS('GSTN-Diff Gross'!$D$7:$D$1006,BOOKS!E258,'GSTN-Diff Gross'!$T$7:$T$1006,"&lt;&gt;0")+COUNTIFS('GSTN-Diff Gross'!$D$7:$D$1006,BOOKS!E258,'GSTN-Diff Gross'!$U$7:$U$1006,"&lt;&gt;0")+COUNTIFS('GSTN-Diff Gross'!$D$7:$D$1006,BOOKS!E258,'GSTN-Diff Gross'!$V$7:$V$1006,"&lt;&gt;0"),BOOKS!M258,0)</f>
        <v>0</v>
      </c>
      <c r="Q258" s="94">
        <f>IFERROR(IF(B258="",0,SUMPRODUCT(('2A'!$D$6:$D$1005='GSTN-Bill Wise'!B258)*'2A'!$I$6:$I$1005)),0)</f>
        <v>0</v>
      </c>
      <c r="R258" s="95">
        <f>IFERROR(IF(B258="",0,SUMPRODUCT(('2A'!$D$6:$D$1005='GSTN-Bill Wise'!B258)*'2A'!$J$6:$J$1005)),0)</f>
        <v>0</v>
      </c>
      <c r="S258" s="95">
        <f>IFERROR(IF(B258="",0,SUMPRODUCT(('2A'!$D$6:$D$1005='GSTN-Bill Wise'!B258)*'2A'!$K$6:$K$1005)),0)</f>
        <v>0</v>
      </c>
      <c r="T258" s="95">
        <f>IFERROR(IF(B258="",0,SUMPRODUCT(('2A'!$D$6:$D$1005='GSTN-Bill Wise'!B258)*'2A'!$L$6:$L$1005)),0)</f>
        <v>0</v>
      </c>
      <c r="U258" s="95">
        <f>IFERROR(IF(B258="",0,SUMPRODUCT(('2A'!$D$6:$D$1005='GSTN-Bill Wise'!B258)*'2A'!$M$6:$M$1005)),0)</f>
        <v>0</v>
      </c>
      <c r="V258" s="111"/>
    </row>
    <row r="259" spans="1:22">
      <c r="A259" s="162">
        <f t="shared" si="30"/>
        <v>254</v>
      </c>
      <c r="B259" s="162" t="str">
        <f t="shared" si="24"/>
        <v/>
      </c>
      <c r="C259" s="162" t="str">
        <f>IF(COUNTIFS('GSTN-Diff Gross'!$D$7:$D$1006,BOOKS!E259,'GSTN-Diff Gross'!$R$7:$R$1006,"&lt;&gt;0")+COUNTIFS('GSTN-Diff Gross'!$D$7:$D$1006,BOOKS!E259,'GSTN-Diff Gross'!$S$7:$S$1006,"&lt;&gt;0")+COUNTIFS('GSTN-Diff Gross'!$D$7:$D$1006,BOOKS!E259,'GSTN-Diff Gross'!$T$7:$T$1006,"&lt;&gt;0")+COUNTIFS('GSTN-Diff Gross'!$D$7:$D$1006,BOOKS!E259,'GSTN-Diff Gross'!$U$7:$U$1006,"&lt;&gt;0")+COUNTIFS('GSTN-Diff Gross'!$D$7:$D$1006,BOOKS!E259,'GSTN-Diff Gross'!$V$7:$V$1006,"&lt;&gt;0"),BOOKS!E259,"")</f>
        <v/>
      </c>
      <c r="D259" s="44" t="str">
        <f>IF(COUNTIFS('GSTN-Diff Gross'!$D$7:$D$1006,BOOKS!E259,'GSTN-Diff Gross'!$R$7:$R$1006,"&lt;&gt;0")+COUNTIFS('GSTN-Diff Gross'!$D$7:$D$1006,BOOKS!E259,'GSTN-Diff Gross'!$S$7:$S$1006,"&lt;&gt;0")+COUNTIFS('GSTN-Diff Gross'!$D$7:$D$1006,BOOKS!E259,'GSTN-Diff Gross'!$T$7:$T$1006,"&lt;&gt;0")+COUNTIFS('GSTN-Diff Gross'!$D$7:$D$1006,BOOKS!E259,'GSTN-Diff Gross'!$U$7:$U$1006,"&lt;&gt;0")+COUNTIFS('GSTN-Diff Gross'!$D$7:$D$1006,BOOKS!E259,'GSTN-Diff Gross'!$V$7:$V$1006,"&lt;&gt;0"),BOOKS!F259,"")</f>
        <v/>
      </c>
      <c r="E259" s="67" t="str">
        <f>IF(COUNTIFS('GSTN-Diff Gross'!$D$7:$D$1006,BOOKS!E259,'GSTN-Diff Gross'!$R$7:$R$1006,"&lt;&gt;0")+COUNTIFS('GSTN-Diff Gross'!$D$7:$D$1006,BOOKS!E259,'GSTN-Diff Gross'!$S$7:$S$1006,"&lt;&gt;0")+COUNTIFS('GSTN-Diff Gross'!$D$7:$D$1006,BOOKS!E259,'GSTN-Diff Gross'!$T$7:$T$1006,"&lt;&gt;0")+COUNTIFS('GSTN-Diff Gross'!$D$7:$D$1006,BOOKS!E259,'GSTN-Diff Gross'!$U$7:$U$1006,"&lt;&gt;0")+COUNTIFS('GSTN-Diff Gross'!$D$7:$D$1006,BOOKS!E259,'GSTN-Diff Gross'!$V$7:$V$1006,"&lt;&gt;0"),BOOKS!G259,"")</f>
        <v/>
      </c>
      <c r="F259" s="89" t="str">
        <f>IF(COUNTIFS('GSTN-Diff Gross'!$D$7:$D$1006,BOOKS!E259,'GSTN-Diff Gross'!$R$7:$R$1006,"&lt;&gt;0")+COUNTIFS('GSTN-Diff Gross'!$D$7:$D$1006,BOOKS!E259,'GSTN-Diff Gross'!$S$7:$S$1006,"&lt;&gt;0")+COUNTIFS('GSTN-Diff Gross'!$D$7:$D$1006,BOOKS!E259,'GSTN-Diff Gross'!$T$7:$T$1006,"&lt;&gt;0")+COUNTIFS('GSTN-Diff Gross'!$D$7:$D$1006,BOOKS!E259,'GSTN-Diff Gross'!$U$7:$U$1006,"&lt;&gt;0")+COUNTIFS('GSTN-Diff Gross'!$D$7:$D$1006,BOOKS!E259,'GSTN-Diff Gross'!$V$7:$V$1006,"&lt;&gt;0"),BOOKS!H259,"")</f>
        <v/>
      </c>
      <c r="G259" s="96">
        <f t="shared" si="25"/>
        <v>0</v>
      </c>
      <c r="H259" s="96">
        <f t="shared" si="26"/>
        <v>0</v>
      </c>
      <c r="I259" s="97">
        <f t="shared" si="27"/>
        <v>0</v>
      </c>
      <c r="J259" s="98">
        <f t="shared" si="28"/>
        <v>0</v>
      </c>
      <c r="K259" s="96">
        <f t="shared" si="29"/>
        <v>0</v>
      </c>
      <c r="L259" s="93">
        <f>IF(COUNTIFS('GSTN-Diff Gross'!$D$7:$D$1006,BOOKS!E259,'GSTN-Diff Gross'!$R$7:$R$1006,"&lt;&gt;0")+COUNTIFS('GSTN-Diff Gross'!$D$7:$D$1006,BOOKS!E259,'GSTN-Diff Gross'!$S$7:$S$1006,"&lt;&gt;0")+COUNTIFS('GSTN-Diff Gross'!$D$7:$D$1006,BOOKS!E259,'GSTN-Diff Gross'!$T$7:$T$1006,"&lt;&gt;0")+COUNTIFS('GSTN-Diff Gross'!$D$7:$D$1006,BOOKS!E259,'GSTN-Diff Gross'!$U$7:$U$1006,"&lt;&gt;0")+COUNTIFS('GSTN-Diff Gross'!$D$7:$D$1006,BOOKS!E259,'GSTN-Diff Gross'!$V$7:$V$1006,"&lt;&gt;0"),BOOKS!I259,0)</f>
        <v>0</v>
      </c>
      <c r="M259" s="88">
        <f>IF(COUNTIFS('GSTN-Diff Gross'!$D$7:$D$1006,BOOKS!E259,'GSTN-Diff Gross'!$R$7:$R$1006,"&lt;&gt;0")+COUNTIFS('GSTN-Diff Gross'!$D$7:$D$1006,BOOKS!E259,'GSTN-Diff Gross'!$S$7:$S$1006,"&lt;&gt;0")+COUNTIFS('GSTN-Diff Gross'!$D$7:$D$1006,BOOKS!E259,'GSTN-Diff Gross'!$T$7:$T$1006,"&lt;&gt;0")+COUNTIFS('GSTN-Diff Gross'!$D$7:$D$1006,BOOKS!E259,'GSTN-Diff Gross'!$U$7:$U$1006,"&lt;&gt;0")+COUNTIFS('GSTN-Diff Gross'!$D$7:$D$1006,BOOKS!E259,'GSTN-Diff Gross'!$V$7:$V$1006,"&lt;&gt;0"),BOOKS!J259,0)</f>
        <v>0</v>
      </c>
      <c r="N259" s="88">
        <f>IF(COUNTIFS('GSTN-Diff Gross'!$D$7:$D$1006,BOOKS!E259,'GSTN-Diff Gross'!$R$7:$R$1006,"&lt;&gt;0")+COUNTIFS('GSTN-Diff Gross'!$D$7:$D$1006,BOOKS!E259,'GSTN-Diff Gross'!$S$7:$S$1006,"&lt;&gt;0")+COUNTIFS('GSTN-Diff Gross'!$D$7:$D$1006,BOOKS!E259,'GSTN-Diff Gross'!$T$7:$T$1006,"&lt;&gt;0")+COUNTIFS('GSTN-Diff Gross'!$D$7:$D$1006,BOOKS!E259,'GSTN-Diff Gross'!$U$7:$U$1006,"&lt;&gt;0")+COUNTIFS('GSTN-Diff Gross'!$D$7:$D$1006,BOOKS!E259,'GSTN-Diff Gross'!$V$7:$V$1006,"&lt;&gt;0"),BOOKS!K259,0)</f>
        <v>0</v>
      </c>
      <c r="O259" s="88">
        <f>IF(COUNTIFS('GSTN-Diff Gross'!$D$7:$D$1006,BOOKS!E259,'GSTN-Diff Gross'!$R$7:$R$1006,"&lt;&gt;0")+COUNTIFS('GSTN-Diff Gross'!$D$7:$D$1006,BOOKS!E259,'GSTN-Diff Gross'!$S$7:$S$1006,"&lt;&gt;0")+COUNTIFS('GSTN-Diff Gross'!$D$7:$D$1006,BOOKS!E259,'GSTN-Diff Gross'!$T$7:$T$1006,"&lt;&gt;0")+COUNTIFS('GSTN-Diff Gross'!$D$7:$D$1006,BOOKS!E259,'GSTN-Diff Gross'!$U$7:$U$1006,"&lt;&gt;0")+COUNTIFS('GSTN-Diff Gross'!$D$7:$D$1006,BOOKS!E259,'GSTN-Diff Gross'!$V$7:$V$1006,"&lt;&gt;0"),BOOKS!L259,0)</f>
        <v>0</v>
      </c>
      <c r="P259" s="88">
        <f>IF(COUNTIFS('GSTN-Diff Gross'!$D$7:$D$1006,BOOKS!E259,'GSTN-Diff Gross'!$R$7:$R$1006,"&lt;&gt;0")+COUNTIFS('GSTN-Diff Gross'!$D$7:$D$1006,BOOKS!E259,'GSTN-Diff Gross'!$S$7:$S$1006,"&lt;&gt;0")+COUNTIFS('GSTN-Diff Gross'!$D$7:$D$1006,BOOKS!E259,'GSTN-Diff Gross'!$T$7:$T$1006,"&lt;&gt;0")+COUNTIFS('GSTN-Diff Gross'!$D$7:$D$1006,BOOKS!E259,'GSTN-Diff Gross'!$U$7:$U$1006,"&lt;&gt;0")+COUNTIFS('GSTN-Diff Gross'!$D$7:$D$1006,BOOKS!E259,'GSTN-Diff Gross'!$V$7:$V$1006,"&lt;&gt;0"),BOOKS!M259,0)</f>
        <v>0</v>
      </c>
      <c r="Q259" s="84">
        <f>IFERROR(IF(B259="",0,SUMPRODUCT(('2A'!$D$6:$D$1005='GSTN-Bill Wise'!B259)*'2A'!$I$6:$I$1005)),0)</f>
        <v>0</v>
      </c>
      <c r="R259" s="44">
        <f>IFERROR(IF(B259="",0,SUMPRODUCT(('2A'!$D$6:$D$1005='GSTN-Bill Wise'!B259)*'2A'!$J$6:$J$1005)),0)</f>
        <v>0</v>
      </c>
      <c r="S259" s="44">
        <f>IFERROR(IF(B259="",0,SUMPRODUCT(('2A'!$D$6:$D$1005='GSTN-Bill Wise'!B259)*'2A'!$K$6:$K$1005)),0)</f>
        <v>0</v>
      </c>
      <c r="T259" s="44">
        <f>IFERROR(IF(B259="",0,SUMPRODUCT(('2A'!$D$6:$D$1005='GSTN-Bill Wise'!B259)*'2A'!$L$6:$L$1005)),0)</f>
        <v>0</v>
      </c>
      <c r="U259" s="44">
        <f>IFERROR(IF(B259="",0,SUMPRODUCT(('2A'!$D$6:$D$1005='GSTN-Bill Wise'!B259)*'2A'!$M$6:$M$1005)),0)</f>
        <v>0</v>
      </c>
      <c r="V259" s="111"/>
    </row>
    <row r="260" spans="1:22">
      <c r="A260" s="161">
        <f t="shared" si="30"/>
        <v>255</v>
      </c>
      <c r="B260" s="161" t="str">
        <f t="shared" si="24"/>
        <v/>
      </c>
      <c r="C260" s="161" t="str">
        <f>IF(COUNTIFS('GSTN-Diff Gross'!$D$7:$D$1006,BOOKS!E260,'GSTN-Diff Gross'!$R$7:$R$1006,"&lt;&gt;0")+COUNTIFS('GSTN-Diff Gross'!$D$7:$D$1006,BOOKS!E260,'GSTN-Diff Gross'!$S$7:$S$1006,"&lt;&gt;0")+COUNTIFS('GSTN-Diff Gross'!$D$7:$D$1006,BOOKS!E260,'GSTN-Diff Gross'!$T$7:$T$1006,"&lt;&gt;0")+COUNTIFS('GSTN-Diff Gross'!$D$7:$D$1006,BOOKS!E260,'GSTN-Diff Gross'!$U$7:$U$1006,"&lt;&gt;0")+COUNTIFS('GSTN-Diff Gross'!$D$7:$D$1006,BOOKS!E260,'GSTN-Diff Gross'!$V$7:$V$1006,"&lt;&gt;0"),BOOKS!E260,"")</f>
        <v/>
      </c>
      <c r="D260" s="41" t="str">
        <f>IF(COUNTIFS('GSTN-Diff Gross'!$D$7:$D$1006,BOOKS!E260,'GSTN-Diff Gross'!$R$7:$R$1006,"&lt;&gt;0")+COUNTIFS('GSTN-Diff Gross'!$D$7:$D$1006,BOOKS!E260,'GSTN-Diff Gross'!$S$7:$S$1006,"&lt;&gt;0")+COUNTIFS('GSTN-Diff Gross'!$D$7:$D$1006,BOOKS!E260,'GSTN-Diff Gross'!$T$7:$T$1006,"&lt;&gt;0")+COUNTIFS('GSTN-Diff Gross'!$D$7:$D$1006,BOOKS!E260,'GSTN-Diff Gross'!$U$7:$U$1006,"&lt;&gt;0")+COUNTIFS('GSTN-Diff Gross'!$D$7:$D$1006,BOOKS!E260,'GSTN-Diff Gross'!$V$7:$V$1006,"&lt;&gt;0"),BOOKS!F260,"")</f>
        <v/>
      </c>
      <c r="E260" s="68" t="str">
        <f>IF(COUNTIFS('GSTN-Diff Gross'!$D$7:$D$1006,BOOKS!E260,'GSTN-Diff Gross'!$R$7:$R$1006,"&lt;&gt;0")+COUNTIFS('GSTN-Diff Gross'!$D$7:$D$1006,BOOKS!E260,'GSTN-Diff Gross'!$S$7:$S$1006,"&lt;&gt;0")+COUNTIFS('GSTN-Diff Gross'!$D$7:$D$1006,BOOKS!E260,'GSTN-Diff Gross'!$T$7:$T$1006,"&lt;&gt;0")+COUNTIFS('GSTN-Diff Gross'!$D$7:$D$1006,BOOKS!E260,'GSTN-Diff Gross'!$U$7:$U$1006,"&lt;&gt;0")+COUNTIFS('GSTN-Diff Gross'!$D$7:$D$1006,BOOKS!E260,'GSTN-Diff Gross'!$V$7:$V$1006,"&lt;&gt;0"),BOOKS!G260,"")</f>
        <v/>
      </c>
      <c r="F260" s="90" t="str">
        <f>IF(COUNTIFS('GSTN-Diff Gross'!$D$7:$D$1006,BOOKS!E260,'GSTN-Diff Gross'!$R$7:$R$1006,"&lt;&gt;0")+COUNTIFS('GSTN-Diff Gross'!$D$7:$D$1006,BOOKS!E260,'GSTN-Diff Gross'!$S$7:$S$1006,"&lt;&gt;0")+COUNTIFS('GSTN-Diff Gross'!$D$7:$D$1006,BOOKS!E260,'GSTN-Diff Gross'!$T$7:$T$1006,"&lt;&gt;0")+COUNTIFS('GSTN-Diff Gross'!$D$7:$D$1006,BOOKS!E260,'GSTN-Diff Gross'!$U$7:$U$1006,"&lt;&gt;0")+COUNTIFS('GSTN-Diff Gross'!$D$7:$D$1006,BOOKS!E260,'GSTN-Diff Gross'!$V$7:$V$1006,"&lt;&gt;0"),BOOKS!H260,"")</f>
        <v/>
      </c>
      <c r="G260" s="167">
        <f t="shared" si="25"/>
        <v>0</v>
      </c>
      <c r="H260" s="167">
        <f t="shared" si="26"/>
        <v>0</v>
      </c>
      <c r="I260" s="167">
        <f t="shared" si="27"/>
        <v>0</v>
      </c>
      <c r="J260" s="167">
        <f t="shared" si="28"/>
        <v>0</v>
      </c>
      <c r="K260" s="167">
        <f t="shared" si="29"/>
        <v>0</v>
      </c>
      <c r="L260" s="99">
        <f>IF(COUNTIFS('GSTN-Diff Gross'!$D$7:$D$1006,BOOKS!E260,'GSTN-Diff Gross'!$R$7:$R$1006,"&lt;&gt;0")+COUNTIFS('GSTN-Diff Gross'!$D$7:$D$1006,BOOKS!E260,'GSTN-Diff Gross'!$S$7:$S$1006,"&lt;&gt;0")+COUNTIFS('GSTN-Diff Gross'!$D$7:$D$1006,BOOKS!E260,'GSTN-Diff Gross'!$T$7:$T$1006,"&lt;&gt;0")+COUNTIFS('GSTN-Diff Gross'!$D$7:$D$1006,BOOKS!E260,'GSTN-Diff Gross'!$U$7:$U$1006,"&lt;&gt;0")+COUNTIFS('GSTN-Diff Gross'!$D$7:$D$1006,BOOKS!E260,'GSTN-Diff Gross'!$V$7:$V$1006,"&lt;&gt;0"),BOOKS!I260,0)</f>
        <v>0</v>
      </c>
      <c r="M260" s="100">
        <f>IF(COUNTIFS('GSTN-Diff Gross'!$D$7:$D$1006,BOOKS!E260,'GSTN-Diff Gross'!$R$7:$R$1006,"&lt;&gt;0")+COUNTIFS('GSTN-Diff Gross'!$D$7:$D$1006,BOOKS!E260,'GSTN-Diff Gross'!$S$7:$S$1006,"&lt;&gt;0")+COUNTIFS('GSTN-Diff Gross'!$D$7:$D$1006,BOOKS!E260,'GSTN-Diff Gross'!$T$7:$T$1006,"&lt;&gt;0")+COUNTIFS('GSTN-Diff Gross'!$D$7:$D$1006,BOOKS!E260,'GSTN-Diff Gross'!$U$7:$U$1006,"&lt;&gt;0")+COUNTIFS('GSTN-Diff Gross'!$D$7:$D$1006,BOOKS!E260,'GSTN-Diff Gross'!$V$7:$V$1006,"&lt;&gt;0"),BOOKS!J260,0)</f>
        <v>0</v>
      </c>
      <c r="N260" s="100">
        <f>IF(COUNTIFS('GSTN-Diff Gross'!$D$7:$D$1006,BOOKS!E260,'GSTN-Diff Gross'!$R$7:$R$1006,"&lt;&gt;0")+COUNTIFS('GSTN-Diff Gross'!$D$7:$D$1006,BOOKS!E260,'GSTN-Diff Gross'!$S$7:$S$1006,"&lt;&gt;0")+COUNTIFS('GSTN-Diff Gross'!$D$7:$D$1006,BOOKS!E260,'GSTN-Diff Gross'!$T$7:$T$1006,"&lt;&gt;0")+COUNTIFS('GSTN-Diff Gross'!$D$7:$D$1006,BOOKS!E260,'GSTN-Diff Gross'!$U$7:$U$1006,"&lt;&gt;0")+COUNTIFS('GSTN-Diff Gross'!$D$7:$D$1006,BOOKS!E260,'GSTN-Diff Gross'!$V$7:$V$1006,"&lt;&gt;0"),BOOKS!K260,0)</f>
        <v>0</v>
      </c>
      <c r="O260" s="100">
        <f>IF(COUNTIFS('GSTN-Diff Gross'!$D$7:$D$1006,BOOKS!E260,'GSTN-Diff Gross'!$R$7:$R$1006,"&lt;&gt;0")+COUNTIFS('GSTN-Diff Gross'!$D$7:$D$1006,BOOKS!E260,'GSTN-Diff Gross'!$S$7:$S$1006,"&lt;&gt;0")+COUNTIFS('GSTN-Diff Gross'!$D$7:$D$1006,BOOKS!E260,'GSTN-Diff Gross'!$T$7:$T$1006,"&lt;&gt;0")+COUNTIFS('GSTN-Diff Gross'!$D$7:$D$1006,BOOKS!E260,'GSTN-Diff Gross'!$U$7:$U$1006,"&lt;&gt;0")+COUNTIFS('GSTN-Diff Gross'!$D$7:$D$1006,BOOKS!E260,'GSTN-Diff Gross'!$V$7:$V$1006,"&lt;&gt;0"),BOOKS!L260,0)</f>
        <v>0</v>
      </c>
      <c r="P260" s="100">
        <f>IF(COUNTIFS('GSTN-Diff Gross'!$D$7:$D$1006,BOOKS!E260,'GSTN-Diff Gross'!$R$7:$R$1006,"&lt;&gt;0")+COUNTIFS('GSTN-Diff Gross'!$D$7:$D$1006,BOOKS!E260,'GSTN-Diff Gross'!$S$7:$S$1006,"&lt;&gt;0")+COUNTIFS('GSTN-Diff Gross'!$D$7:$D$1006,BOOKS!E260,'GSTN-Diff Gross'!$T$7:$T$1006,"&lt;&gt;0")+COUNTIFS('GSTN-Diff Gross'!$D$7:$D$1006,BOOKS!E260,'GSTN-Diff Gross'!$U$7:$U$1006,"&lt;&gt;0")+COUNTIFS('GSTN-Diff Gross'!$D$7:$D$1006,BOOKS!E260,'GSTN-Diff Gross'!$V$7:$V$1006,"&lt;&gt;0"),BOOKS!M260,0)</f>
        <v>0</v>
      </c>
      <c r="Q260" s="94">
        <f>IFERROR(IF(B260="",0,SUMPRODUCT(('2A'!$D$6:$D$1005='GSTN-Bill Wise'!B260)*'2A'!$I$6:$I$1005)),0)</f>
        <v>0</v>
      </c>
      <c r="R260" s="95">
        <f>IFERROR(IF(B260="",0,SUMPRODUCT(('2A'!$D$6:$D$1005='GSTN-Bill Wise'!B260)*'2A'!$J$6:$J$1005)),0)</f>
        <v>0</v>
      </c>
      <c r="S260" s="95">
        <f>IFERROR(IF(B260="",0,SUMPRODUCT(('2A'!$D$6:$D$1005='GSTN-Bill Wise'!B260)*'2A'!$K$6:$K$1005)),0)</f>
        <v>0</v>
      </c>
      <c r="T260" s="95">
        <f>IFERROR(IF(B260="",0,SUMPRODUCT(('2A'!$D$6:$D$1005='GSTN-Bill Wise'!B260)*'2A'!$L$6:$L$1005)),0)</f>
        <v>0</v>
      </c>
      <c r="U260" s="95">
        <f>IFERROR(IF(B260="",0,SUMPRODUCT(('2A'!$D$6:$D$1005='GSTN-Bill Wise'!B260)*'2A'!$M$6:$M$1005)),0)</f>
        <v>0</v>
      </c>
      <c r="V260" s="111"/>
    </row>
    <row r="261" spans="1:22">
      <c r="A261" s="162">
        <f t="shared" si="30"/>
        <v>256</v>
      </c>
      <c r="B261" s="162" t="str">
        <f t="shared" si="24"/>
        <v/>
      </c>
      <c r="C261" s="162" t="str">
        <f>IF(COUNTIFS('GSTN-Diff Gross'!$D$7:$D$1006,BOOKS!E261,'GSTN-Diff Gross'!$R$7:$R$1006,"&lt;&gt;0")+COUNTIFS('GSTN-Diff Gross'!$D$7:$D$1006,BOOKS!E261,'GSTN-Diff Gross'!$S$7:$S$1006,"&lt;&gt;0")+COUNTIFS('GSTN-Diff Gross'!$D$7:$D$1006,BOOKS!E261,'GSTN-Diff Gross'!$T$7:$T$1006,"&lt;&gt;0")+COUNTIFS('GSTN-Diff Gross'!$D$7:$D$1006,BOOKS!E261,'GSTN-Diff Gross'!$U$7:$U$1006,"&lt;&gt;0")+COUNTIFS('GSTN-Diff Gross'!$D$7:$D$1006,BOOKS!E261,'GSTN-Diff Gross'!$V$7:$V$1006,"&lt;&gt;0"),BOOKS!E261,"")</f>
        <v/>
      </c>
      <c r="D261" s="44" t="str">
        <f>IF(COUNTIFS('GSTN-Diff Gross'!$D$7:$D$1006,BOOKS!E261,'GSTN-Diff Gross'!$R$7:$R$1006,"&lt;&gt;0")+COUNTIFS('GSTN-Diff Gross'!$D$7:$D$1006,BOOKS!E261,'GSTN-Diff Gross'!$S$7:$S$1006,"&lt;&gt;0")+COUNTIFS('GSTN-Diff Gross'!$D$7:$D$1006,BOOKS!E261,'GSTN-Diff Gross'!$T$7:$T$1006,"&lt;&gt;0")+COUNTIFS('GSTN-Diff Gross'!$D$7:$D$1006,BOOKS!E261,'GSTN-Diff Gross'!$U$7:$U$1006,"&lt;&gt;0")+COUNTIFS('GSTN-Diff Gross'!$D$7:$D$1006,BOOKS!E261,'GSTN-Diff Gross'!$V$7:$V$1006,"&lt;&gt;0"),BOOKS!F261,"")</f>
        <v/>
      </c>
      <c r="E261" s="67" t="str">
        <f>IF(COUNTIFS('GSTN-Diff Gross'!$D$7:$D$1006,BOOKS!E261,'GSTN-Diff Gross'!$R$7:$R$1006,"&lt;&gt;0")+COUNTIFS('GSTN-Diff Gross'!$D$7:$D$1006,BOOKS!E261,'GSTN-Diff Gross'!$S$7:$S$1006,"&lt;&gt;0")+COUNTIFS('GSTN-Diff Gross'!$D$7:$D$1006,BOOKS!E261,'GSTN-Diff Gross'!$T$7:$T$1006,"&lt;&gt;0")+COUNTIFS('GSTN-Diff Gross'!$D$7:$D$1006,BOOKS!E261,'GSTN-Diff Gross'!$U$7:$U$1006,"&lt;&gt;0")+COUNTIFS('GSTN-Diff Gross'!$D$7:$D$1006,BOOKS!E261,'GSTN-Diff Gross'!$V$7:$V$1006,"&lt;&gt;0"),BOOKS!G261,"")</f>
        <v/>
      </c>
      <c r="F261" s="89" t="str">
        <f>IF(COUNTIFS('GSTN-Diff Gross'!$D$7:$D$1006,BOOKS!E261,'GSTN-Diff Gross'!$R$7:$R$1006,"&lt;&gt;0")+COUNTIFS('GSTN-Diff Gross'!$D$7:$D$1006,BOOKS!E261,'GSTN-Diff Gross'!$S$7:$S$1006,"&lt;&gt;0")+COUNTIFS('GSTN-Diff Gross'!$D$7:$D$1006,BOOKS!E261,'GSTN-Diff Gross'!$T$7:$T$1006,"&lt;&gt;0")+COUNTIFS('GSTN-Diff Gross'!$D$7:$D$1006,BOOKS!E261,'GSTN-Diff Gross'!$U$7:$U$1006,"&lt;&gt;0")+COUNTIFS('GSTN-Diff Gross'!$D$7:$D$1006,BOOKS!E261,'GSTN-Diff Gross'!$V$7:$V$1006,"&lt;&gt;0"),BOOKS!H261,"")</f>
        <v/>
      </c>
      <c r="G261" s="96">
        <f t="shared" si="25"/>
        <v>0</v>
      </c>
      <c r="H261" s="96">
        <f t="shared" si="26"/>
        <v>0</v>
      </c>
      <c r="I261" s="97">
        <f t="shared" si="27"/>
        <v>0</v>
      </c>
      <c r="J261" s="98">
        <f t="shared" si="28"/>
        <v>0</v>
      </c>
      <c r="K261" s="96">
        <f t="shared" si="29"/>
        <v>0</v>
      </c>
      <c r="L261" s="93">
        <f>IF(COUNTIFS('GSTN-Diff Gross'!$D$7:$D$1006,BOOKS!E261,'GSTN-Diff Gross'!$R$7:$R$1006,"&lt;&gt;0")+COUNTIFS('GSTN-Diff Gross'!$D$7:$D$1006,BOOKS!E261,'GSTN-Diff Gross'!$S$7:$S$1006,"&lt;&gt;0")+COUNTIFS('GSTN-Diff Gross'!$D$7:$D$1006,BOOKS!E261,'GSTN-Diff Gross'!$T$7:$T$1006,"&lt;&gt;0")+COUNTIFS('GSTN-Diff Gross'!$D$7:$D$1006,BOOKS!E261,'GSTN-Diff Gross'!$U$7:$U$1006,"&lt;&gt;0")+COUNTIFS('GSTN-Diff Gross'!$D$7:$D$1006,BOOKS!E261,'GSTN-Diff Gross'!$V$7:$V$1006,"&lt;&gt;0"),BOOKS!I261,0)</f>
        <v>0</v>
      </c>
      <c r="M261" s="88">
        <f>IF(COUNTIFS('GSTN-Diff Gross'!$D$7:$D$1006,BOOKS!E261,'GSTN-Diff Gross'!$R$7:$R$1006,"&lt;&gt;0")+COUNTIFS('GSTN-Diff Gross'!$D$7:$D$1006,BOOKS!E261,'GSTN-Diff Gross'!$S$7:$S$1006,"&lt;&gt;0")+COUNTIFS('GSTN-Diff Gross'!$D$7:$D$1006,BOOKS!E261,'GSTN-Diff Gross'!$T$7:$T$1006,"&lt;&gt;0")+COUNTIFS('GSTN-Diff Gross'!$D$7:$D$1006,BOOKS!E261,'GSTN-Diff Gross'!$U$7:$U$1006,"&lt;&gt;0")+COUNTIFS('GSTN-Diff Gross'!$D$7:$D$1006,BOOKS!E261,'GSTN-Diff Gross'!$V$7:$V$1006,"&lt;&gt;0"),BOOKS!J261,0)</f>
        <v>0</v>
      </c>
      <c r="N261" s="88">
        <f>IF(COUNTIFS('GSTN-Diff Gross'!$D$7:$D$1006,BOOKS!E261,'GSTN-Diff Gross'!$R$7:$R$1006,"&lt;&gt;0")+COUNTIFS('GSTN-Diff Gross'!$D$7:$D$1006,BOOKS!E261,'GSTN-Diff Gross'!$S$7:$S$1006,"&lt;&gt;0")+COUNTIFS('GSTN-Diff Gross'!$D$7:$D$1006,BOOKS!E261,'GSTN-Diff Gross'!$T$7:$T$1006,"&lt;&gt;0")+COUNTIFS('GSTN-Diff Gross'!$D$7:$D$1006,BOOKS!E261,'GSTN-Diff Gross'!$U$7:$U$1006,"&lt;&gt;0")+COUNTIFS('GSTN-Diff Gross'!$D$7:$D$1006,BOOKS!E261,'GSTN-Diff Gross'!$V$7:$V$1006,"&lt;&gt;0"),BOOKS!K261,0)</f>
        <v>0</v>
      </c>
      <c r="O261" s="88">
        <f>IF(COUNTIFS('GSTN-Diff Gross'!$D$7:$D$1006,BOOKS!E261,'GSTN-Diff Gross'!$R$7:$R$1006,"&lt;&gt;0")+COUNTIFS('GSTN-Diff Gross'!$D$7:$D$1006,BOOKS!E261,'GSTN-Diff Gross'!$S$7:$S$1006,"&lt;&gt;0")+COUNTIFS('GSTN-Diff Gross'!$D$7:$D$1006,BOOKS!E261,'GSTN-Diff Gross'!$T$7:$T$1006,"&lt;&gt;0")+COUNTIFS('GSTN-Diff Gross'!$D$7:$D$1006,BOOKS!E261,'GSTN-Diff Gross'!$U$7:$U$1006,"&lt;&gt;0")+COUNTIFS('GSTN-Diff Gross'!$D$7:$D$1006,BOOKS!E261,'GSTN-Diff Gross'!$V$7:$V$1006,"&lt;&gt;0"),BOOKS!L261,0)</f>
        <v>0</v>
      </c>
      <c r="P261" s="88">
        <f>IF(COUNTIFS('GSTN-Diff Gross'!$D$7:$D$1006,BOOKS!E261,'GSTN-Diff Gross'!$R$7:$R$1006,"&lt;&gt;0")+COUNTIFS('GSTN-Diff Gross'!$D$7:$D$1006,BOOKS!E261,'GSTN-Diff Gross'!$S$7:$S$1006,"&lt;&gt;0")+COUNTIFS('GSTN-Diff Gross'!$D$7:$D$1006,BOOKS!E261,'GSTN-Diff Gross'!$T$7:$T$1006,"&lt;&gt;0")+COUNTIFS('GSTN-Diff Gross'!$D$7:$D$1006,BOOKS!E261,'GSTN-Diff Gross'!$U$7:$U$1006,"&lt;&gt;0")+COUNTIFS('GSTN-Diff Gross'!$D$7:$D$1006,BOOKS!E261,'GSTN-Diff Gross'!$V$7:$V$1006,"&lt;&gt;0"),BOOKS!M261,0)</f>
        <v>0</v>
      </c>
      <c r="Q261" s="84">
        <f>IFERROR(IF(B261="",0,SUMPRODUCT(('2A'!$D$6:$D$1005='GSTN-Bill Wise'!B261)*'2A'!$I$6:$I$1005)),0)</f>
        <v>0</v>
      </c>
      <c r="R261" s="44">
        <f>IFERROR(IF(B261="",0,SUMPRODUCT(('2A'!$D$6:$D$1005='GSTN-Bill Wise'!B261)*'2A'!$J$6:$J$1005)),0)</f>
        <v>0</v>
      </c>
      <c r="S261" s="44">
        <f>IFERROR(IF(B261="",0,SUMPRODUCT(('2A'!$D$6:$D$1005='GSTN-Bill Wise'!B261)*'2A'!$K$6:$K$1005)),0)</f>
        <v>0</v>
      </c>
      <c r="T261" s="44">
        <f>IFERROR(IF(B261="",0,SUMPRODUCT(('2A'!$D$6:$D$1005='GSTN-Bill Wise'!B261)*'2A'!$L$6:$L$1005)),0)</f>
        <v>0</v>
      </c>
      <c r="U261" s="44">
        <f>IFERROR(IF(B261="",0,SUMPRODUCT(('2A'!$D$6:$D$1005='GSTN-Bill Wise'!B261)*'2A'!$M$6:$M$1005)),0)</f>
        <v>0</v>
      </c>
      <c r="V261" s="111"/>
    </row>
    <row r="262" spans="1:22">
      <c r="A262" s="161">
        <f t="shared" si="30"/>
        <v>257</v>
      </c>
      <c r="B262" s="161" t="str">
        <f t="shared" si="24"/>
        <v/>
      </c>
      <c r="C262" s="161" t="str">
        <f>IF(COUNTIFS('GSTN-Diff Gross'!$D$7:$D$1006,BOOKS!E262,'GSTN-Diff Gross'!$R$7:$R$1006,"&lt;&gt;0")+COUNTIFS('GSTN-Diff Gross'!$D$7:$D$1006,BOOKS!E262,'GSTN-Diff Gross'!$S$7:$S$1006,"&lt;&gt;0")+COUNTIFS('GSTN-Diff Gross'!$D$7:$D$1006,BOOKS!E262,'GSTN-Diff Gross'!$T$7:$T$1006,"&lt;&gt;0")+COUNTIFS('GSTN-Diff Gross'!$D$7:$D$1006,BOOKS!E262,'GSTN-Diff Gross'!$U$7:$U$1006,"&lt;&gt;0")+COUNTIFS('GSTN-Diff Gross'!$D$7:$D$1006,BOOKS!E262,'GSTN-Diff Gross'!$V$7:$V$1006,"&lt;&gt;0"),BOOKS!E262,"")</f>
        <v/>
      </c>
      <c r="D262" s="41" t="str">
        <f>IF(COUNTIFS('GSTN-Diff Gross'!$D$7:$D$1006,BOOKS!E262,'GSTN-Diff Gross'!$R$7:$R$1006,"&lt;&gt;0")+COUNTIFS('GSTN-Diff Gross'!$D$7:$D$1006,BOOKS!E262,'GSTN-Diff Gross'!$S$7:$S$1006,"&lt;&gt;0")+COUNTIFS('GSTN-Diff Gross'!$D$7:$D$1006,BOOKS!E262,'GSTN-Diff Gross'!$T$7:$T$1006,"&lt;&gt;0")+COUNTIFS('GSTN-Diff Gross'!$D$7:$D$1006,BOOKS!E262,'GSTN-Diff Gross'!$U$7:$U$1006,"&lt;&gt;0")+COUNTIFS('GSTN-Diff Gross'!$D$7:$D$1006,BOOKS!E262,'GSTN-Diff Gross'!$V$7:$V$1006,"&lt;&gt;0"),BOOKS!F262,"")</f>
        <v/>
      </c>
      <c r="E262" s="68" t="str">
        <f>IF(COUNTIFS('GSTN-Diff Gross'!$D$7:$D$1006,BOOKS!E262,'GSTN-Diff Gross'!$R$7:$R$1006,"&lt;&gt;0")+COUNTIFS('GSTN-Diff Gross'!$D$7:$D$1006,BOOKS!E262,'GSTN-Diff Gross'!$S$7:$S$1006,"&lt;&gt;0")+COUNTIFS('GSTN-Diff Gross'!$D$7:$D$1006,BOOKS!E262,'GSTN-Diff Gross'!$T$7:$T$1006,"&lt;&gt;0")+COUNTIFS('GSTN-Diff Gross'!$D$7:$D$1006,BOOKS!E262,'GSTN-Diff Gross'!$U$7:$U$1006,"&lt;&gt;0")+COUNTIFS('GSTN-Diff Gross'!$D$7:$D$1006,BOOKS!E262,'GSTN-Diff Gross'!$V$7:$V$1006,"&lt;&gt;0"),BOOKS!G262,"")</f>
        <v/>
      </c>
      <c r="F262" s="90" t="str">
        <f>IF(COUNTIFS('GSTN-Diff Gross'!$D$7:$D$1006,BOOKS!E262,'GSTN-Diff Gross'!$R$7:$R$1006,"&lt;&gt;0")+COUNTIFS('GSTN-Diff Gross'!$D$7:$D$1006,BOOKS!E262,'GSTN-Diff Gross'!$S$7:$S$1006,"&lt;&gt;0")+COUNTIFS('GSTN-Diff Gross'!$D$7:$D$1006,BOOKS!E262,'GSTN-Diff Gross'!$T$7:$T$1006,"&lt;&gt;0")+COUNTIFS('GSTN-Diff Gross'!$D$7:$D$1006,BOOKS!E262,'GSTN-Diff Gross'!$U$7:$U$1006,"&lt;&gt;0")+COUNTIFS('GSTN-Diff Gross'!$D$7:$D$1006,BOOKS!E262,'GSTN-Diff Gross'!$V$7:$V$1006,"&lt;&gt;0"),BOOKS!H262,"")</f>
        <v/>
      </c>
      <c r="G262" s="167">
        <f t="shared" si="25"/>
        <v>0</v>
      </c>
      <c r="H262" s="167">
        <f t="shared" si="26"/>
        <v>0</v>
      </c>
      <c r="I262" s="167">
        <f t="shared" si="27"/>
        <v>0</v>
      </c>
      <c r="J262" s="167">
        <f t="shared" si="28"/>
        <v>0</v>
      </c>
      <c r="K262" s="167">
        <f t="shared" si="29"/>
        <v>0</v>
      </c>
      <c r="L262" s="99">
        <f>IF(COUNTIFS('GSTN-Diff Gross'!$D$7:$D$1006,BOOKS!E262,'GSTN-Diff Gross'!$R$7:$R$1006,"&lt;&gt;0")+COUNTIFS('GSTN-Diff Gross'!$D$7:$D$1006,BOOKS!E262,'GSTN-Diff Gross'!$S$7:$S$1006,"&lt;&gt;0")+COUNTIFS('GSTN-Diff Gross'!$D$7:$D$1006,BOOKS!E262,'GSTN-Diff Gross'!$T$7:$T$1006,"&lt;&gt;0")+COUNTIFS('GSTN-Diff Gross'!$D$7:$D$1006,BOOKS!E262,'GSTN-Diff Gross'!$U$7:$U$1006,"&lt;&gt;0")+COUNTIFS('GSTN-Diff Gross'!$D$7:$D$1006,BOOKS!E262,'GSTN-Diff Gross'!$V$7:$V$1006,"&lt;&gt;0"),BOOKS!I262,0)</f>
        <v>0</v>
      </c>
      <c r="M262" s="100">
        <f>IF(COUNTIFS('GSTN-Diff Gross'!$D$7:$D$1006,BOOKS!E262,'GSTN-Diff Gross'!$R$7:$R$1006,"&lt;&gt;0")+COUNTIFS('GSTN-Diff Gross'!$D$7:$D$1006,BOOKS!E262,'GSTN-Diff Gross'!$S$7:$S$1006,"&lt;&gt;0")+COUNTIFS('GSTN-Diff Gross'!$D$7:$D$1006,BOOKS!E262,'GSTN-Diff Gross'!$T$7:$T$1006,"&lt;&gt;0")+COUNTIFS('GSTN-Diff Gross'!$D$7:$D$1006,BOOKS!E262,'GSTN-Diff Gross'!$U$7:$U$1006,"&lt;&gt;0")+COUNTIFS('GSTN-Diff Gross'!$D$7:$D$1006,BOOKS!E262,'GSTN-Diff Gross'!$V$7:$V$1006,"&lt;&gt;0"),BOOKS!J262,0)</f>
        <v>0</v>
      </c>
      <c r="N262" s="100">
        <f>IF(COUNTIFS('GSTN-Diff Gross'!$D$7:$D$1006,BOOKS!E262,'GSTN-Diff Gross'!$R$7:$R$1006,"&lt;&gt;0")+COUNTIFS('GSTN-Diff Gross'!$D$7:$D$1006,BOOKS!E262,'GSTN-Diff Gross'!$S$7:$S$1006,"&lt;&gt;0")+COUNTIFS('GSTN-Diff Gross'!$D$7:$D$1006,BOOKS!E262,'GSTN-Diff Gross'!$T$7:$T$1006,"&lt;&gt;0")+COUNTIFS('GSTN-Diff Gross'!$D$7:$D$1006,BOOKS!E262,'GSTN-Diff Gross'!$U$7:$U$1006,"&lt;&gt;0")+COUNTIFS('GSTN-Diff Gross'!$D$7:$D$1006,BOOKS!E262,'GSTN-Diff Gross'!$V$7:$V$1006,"&lt;&gt;0"),BOOKS!K262,0)</f>
        <v>0</v>
      </c>
      <c r="O262" s="100">
        <f>IF(COUNTIFS('GSTN-Diff Gross'!$D$7:$D$1006,BOOKS!E262,'GSTN-Diff Gross'!$R$7:$R$1006,"&lt;&gt;0")+COUNTIFS('GSTN-Diff Gross'!$D$7:$D$1006,BOOKS!E262,'GSTN-Diff Gross'!$S$7:$S$1006,"&lt;&gt;0")+COUNTIFS('GSTN-Diff Gross'!$D$7:$D$1006,BOOKS!E262,'GSTN-Diff Gross'!$T$7:$T$1006,"&lt;&gt;0")+COUNTIFS('GSTN-Diff Gross'!$D$7:$D$1006,BOOKS!E262,'GSTN-Diff Gross'!$U$7:$U$1006,"&lt;&gt;0")+COUNTIFS('GSTN-Diff Gross'!$D$7:$D$1006,BOOKS!E262,'GSTN-Diff Gross'!$V$7:$V$1006,"&lt;&gt;0"),BOOKS!L262,0)</f>
        <v>0</v>
      </c>
      <c r="P262" s="100">
        <f>IF(COUNTIFS('GSTN-Diff Gross'!$D$7:$D$1006,BOOKS!E262,'GSTN-Diff Gross'!$R$7:$R$1006,"&lt;&gt;0")+COUNTIFS('GSTN-Diff Gross'!$D$7:$D$1006,BOOKS!E262,'GSTN-Diff Gross'!$S$7:$S$1006,"&lt;&gt;0")+COUNTIFS('GSTN-Diff Gross'!$D$7:$D$1006,BOOKS!E262,'GSTN-Diff Gross'!$T$7:$T$1006,"&lt;&gt;0")+COUNTIFS('GSTN-Diff Gross'!$D$7:$D$1006,BOOKS!E262,'GSTN-Diff Gross'!$U$7:$U$1006,"&lt;&gt;0")+COUNTIFS('GSTN-Diff Gross'!$D$7:$D$1006,BOOKS!E262,'GSTN-Diff Gross'!$V$7:$V$1006,"&lt;&gt;0"),BOOKS!M262,0)</f>
        <v>0</v>
      </c>
      <c r="Q262" s="94">
        <f>IFERROR(IF(B262="",0,SUMPRODUCT(('2A'!$D$6:$D$1005='GSTN-Bill Wise'!B262)*'2A'!$I$6:$I$1005)),0)</f>
        <v>0</v>
      </c>
      <c r="R262" s="95">
        <f>IFERROR(IF(B262="",0,SUMPRODUCT(('2A'!$D$6:$D$1005='GSTN-Bill Wise'!B262)*'2A'!$J$6:$J$1005)),0)</f>
        <v>0</v>
      </c>
      <c r="S262" s="95">
        <f>IFERROR(IF(B262="",0,SUMPRODUCT(('2A'!$D$6:$D$1005='GSTN-Bill Wise'!B262)*'2A'!$K$6:$K$1005)),0)</f>
        <v>0</v>
      </c>
      <c r="T262" s="95">
        <f>IFERROR(IF(B262="",0,SUMPRODUCT(('2A'!$D$6:$D$1005='GSTN-Bill Wise'!B262)*'2A'!$L$6:$L$1005)),0)</f>
        <v>0</v>
      </c>
      <c r="U262" s="95">
        <f>IFERROR(IF(B262="",0,SUMPRODUCT(('2A'!$D$6:$D$1005='GSTN-Bill Wise'!B262)*'2A'!$M$6:$M$1005)),0)</f>
        <v>0</v>
      </c>
      <c r="V262" s="111"/>
    </row>
    <row r="263" spans="1:22">
      <c r="A263" s="162">
        <f t="shared" si="30"/>
        <v>258</v>
      </c>
      <c r="B263" s="162" t="str">
        <f t="shared" ref="B263:B326" si="31">C263&amp;E263</f>
        <v/>
      </c>
      <c r="C263" s="162" t="str">
        <f>IF(COUNTIFS('GSTN-Diff Gross'!$D$7:$D$1006,BOOKS!E263,'GSTN-Diff Gross'!$R$7:$R$1006,"&lt;&gt;0")+COUNTIFS('GSTN-Diff Gross'!$D$7:$D$1006,BOOKS!E263,'GSTN-Diff Gross'!$S$7:$S$1006,"&lt;&gt;0")+COUNTIFS('GSTN-Diff Gross'!$D$7:$D$1006,BOOKS!E263,'GSTN-Diff Gross'!$T$7:$T$1006,"&lt;&gt;0")+COUNTIFS('GSTN-Diff Gross'!$D$7:$D$1006,BOOKS!E263,'GSTN-Diff Gross'!$U$7:$U$1006,"&lt;&gt;0")+COUNTIFS('GSTN-Diff Gross'!$D$7:$D$1006,BOOKS!E263,'GSTN-Diff Gross'!$V$7:$V$1006,"&lt;&gt;0"),BOOKS!E263,"")</f>
        <v/>
      </c>
      <c r="D263" s="44" t="str">
        <f>IF(COUNTIFS('GSTN-Diff Gross'!$D$7:$D$1006,BOOKS!E263,'GSTN-Diff Gross'!$R$7:$R$1006,"&lt;&gt;0")+COUNTIFS('GSTN-Diff Gross'!$D$7:$D$1006,BOOKS!E263,'GSTN-Diff Gross'!$S$7:$S$1006,"&lt;&gt;0")+COUNTIFS('GSTN-Diff Gross'!$D$7:$D$1006,BOOKS!E263,'GSTN-Diff Gross'!$T$7:$T$1006,"&lt;&gt;0")+COUNTIFS('GSTN-Diff Gross'!$D$7:$D$1006,BOOKS!E263,'GSTN-Diff Gross'!$U$7:$U$1006,"&lt;&gt;0")+COUNTIFS('GSTN-Diff Gross'!$D$7:$D$1006,BOOKS!E263,'GSTN-Diff Gross'!$V$7:$V$1006,"&lt;&gt;0"),BOOKS!F263,"")</f>
        <v/>
      </c>
      <c r="E263" s="67" t="str">
        <f>IF(COUNTIFS('GSTN-Diff Gross'!$D$7:$D$1006,BOOKS!E263,'GSTN-Diff Gross'!$R$7:$R$1006,"&lt;&gt;0")+COUNTIFS('GSTN-Diff Gross'!$D$7:$D$1006,BOOKS!E263,'GSTN-Diff Gross'!$S$7:$S$1006,"&lt;&gt;0")+COUNTIFS('GSTN-Diff Gross'!$D$7:$D$1006,BOOKS!E263,'GSTN-Diff Gross'!$T$7:$T$1006,"&lt;&gt;0")+COUNTIFS('GSTN-Diff Gross'!$D$7:$D$1006,BOOKS!E263,'GSTN-Diff Gross'!$U$7:$U$1006,"&lt;&gt;0")+COUNTIFS('GSTN-Diff Gross'!$D$7:$D$1006,BOOKS!E263,'GSTN-Diff Gross'!$V$7:$V$1006,"&lt;&gt;0"),BOOKS!G263,"")</f>
        <v/>
      </c>
      <c r="F263" s="89" t="str">
        <f>IF(COUNTIFS('GSTN-Diff Gross'!$D$7:$D$1006,BOOKS!E263,'GSTN-Diff Gross'!$R$7:$R$1006,"&lt;&gt;0")+COUNTIFS('GSTN-Diff Gross'!$D$7:$D$1006,BOOKS!E263,'GSTN-Diff Gross'!$S$7:$S$1006,"&lt;&gt;0")+COUNTIFS('GSTN-Diff Gross'!$D$7:$D$1006,BOOKS!E263,'GSTN-Diff Gross'!$T$7:$T$1006,"&lt;&gt;0")+COUNTIFS('GSTN-Diff Gross'!$D$7:$D$1006,BOOKS!E263,'GSTN-Diff Gross'!$U$7:$U$1006,"&lt;&gt;0")+COUNTIFS('GSTN-Diff Gross'!$D$7:$D$1006,BOOKS!E263,'GSTN-Diff Gross'!$V$7:$V$1006,"&lt;&gt;0"),BOOKS!H263,"")</f>
        <v/>
      </c>
      <c r="G263" s="96">
        <f t="shared" ref="G263:G326" si="32">L263-Q263</f>
        <v>0</v>
      </c>
      <c r="H263" s="96">
        <f t="shared" ref="H263:H326" si="33">M263-R263</f>
        <v>0</v>
      </c>
      <c r="I263" s="97">
        <f t="shared" ref="I263:I326" si="34">N263-S263</f>
        <v>0</v>
      </c>
      <c r="J263" s="98">
        <f t="shared" ref="J263:J326" si="35">O263-T263</f>
        <v>0</v>
      </c>
      <c r="K263" s="96">
        <f t="shared" ref="K263:K326" si="36">P263-U263</f>
        <v>0</v>
      </c>
      <c r="L263" s="93">
        <f>IF(COUNTIFS('GSTN-Diff Gross'!$D$7:$D$1006,BOOKS!E263,'GSTN-Diff Gross'!$R$7:$R$1006,"&lt;&gt;0")+COUNTIFS('GSTN-Diff Gross'!$D$7:$D$1006,BOOKS!E263,'GSTN-Diff Gross'!$S$7:$S$1006,"&lt;&gt;0")+COUNTIFS('GSTN-Diff Gross'!$D$7:$D$1006,BOOKS!E263,'GSTN-Diff Gross'!$T$7:$T$1006,"&lt;&gt;0")+COUNTIFS('GSTN-Diff Gross'!$D$7:$D$1006,BOOKS!E263,'GSTN-Diff Gross'!$U$7:$U$1006,"&lt;&gt;0")+COUNTIFS('GSTN-Diff Gross'!$D$7:$D$1006,BOOKS!E263,'GSTN-Diff Gross'!$V$7:$V$1006,"&lt;&gt;0"),BOOKS!I263,0)</f>
        <v>0</v>
      </c>
      <c r="M263" s="88">
        <f>IF(COUNTIFS('GSTN-Diff Gross'!$D$7:$D$1006,BOOKS!E263,'GSTN-Diff Gross'!$R$7:$R$1006,"&lt;&gt;0")+COUNTIFS('GSTN-Diff Gross'!$D$7:$D$1006,BOOKS!E263,'GSTN-Diff Gross'!$S$7:$S$1006,"&lt;&gt;0")+COUNTIFS('GSTN-Diff Gross'!$D$7:$D$1006,BOOKS!E263,'GSTN-Diff Gross'!$T$7:$T$1006,"&lt;&gt;0")+COUNTIFS('GSTN-Diff Gross'!$D$7:$D$1006,BOOKS!E263,'GSTN-Diff Gross'!$U$7:$U$1006,"&lt;&gt;0")+COUNTIFS('GSTN-Diff Gross'!$D$7:$D$1006,BOOKS!E263,'GSTN-Diff Gross'!$V$7:$V$1006,"&lt;&gt;0"),BOOKS!J263,0)</f>
        <v>0</v>
      </c>
      <c r="N263" s="88">
        <f>IF(COUNTIFS('GSTN-Diff Gross'!$D$7:$D$1006,BOOKS!E263,'GSTN-Diff Gross'!$R$7:$R$1006,"&lt;&gt;0")+COUNTIFS('GSTN-Diff Gross'!$D$7:$D$1006,BOOKS!E263,'GSTN-Diff Gross'!$S$7:$S$1006,"&lt;&gt;0")+COUNTIFS('GSTN-Diff Gross'!$D$7:$D$1006,BOOKS!E263,'GSTN-Diff Gross'!$T$7:$T$1006,"&lt;&gt;0")+COUNTIFS('GSTN-Diff Gross'!$D$7:$D$1006,BOOKS!E263,'GSTN-Diff Gross'!$U$7:$U$1006,"&lt;&gt;0")+COUNTIFS('GSTN-Diff Gross'!$D$7:$D$1006,BOOKS!E263,'GSTN-Diff Gross'!$V$7:$V$1006,"&lt;&gt;0"),BOOKS!K263,0)</f>
        <v>0</v>
      </c>
      <c r="O263" s="88">
        <f>IF(COUNTIFS('GSTN-Diff Gross'!$D$7:$D$1006,BOOKS!E263,'GSTN-Diff Gross'!$R$7:$R$1006,"&lt;&gt;0")+COUNTIFS('GSTN-Diff Gross'!$D$7:$D$1006,BOOKS!E263,'GSTN-Diff Gross'!$S$7:$S$1006,"&lt;&gt;0")+COUNTIFS('GSTN-Diff Gross'!$D$7:$D$1006,BOOKS!E263,'GSTN-Diff Gross'!$T$7:$T$1006,"&lt;&gt;0")+COUNTIFS('GSTN-Diff Gross'!$D$7:$D$1006,BOOKS!E263,'GSTN-Diff Gross'!$U$7:$U$1006,"&lt;&gt;0")+COUNTIFS('GSTN-Diff Gross'!$D$7:$D$1006,BOOKS!E263,'GSTN-Diff Gross'!$V$7:$V$1006,"&lt;&gt;0"),BOOKS!L263,0)</f>
        <v>0</v>
      </c>
      <c r="P263" s="88">
        <f>IF(COUNTIFS('GSTN-Diff Gross'!$D$7:$D$1006,BOOKS!E263,'GSTN-Diff Gross'!$R$7:$R$1006,"&lt;&gt;0")+COUNTIFS('GSTN-Diff Gross'!$D$7:$D$1006,BOOKS!E263,'GSTN-Diff Gross'!$S$7:$S$1006,"&lt;&gt;0")+COUNTIFS('GSTN-Diff Gross'!$D$7:$D$1006,BOOKS!E263,'GSTN-Diff Gross'!$T$7:$T$1006,"&lt;&gt;0")+COUNTIFS('GSTN-Diff Gross'!$D$7:$D$1006,BOOKS!E263,'GSTN-Diff Gross'!$U$7:$U$1006,"&lt;&gt;0")+COUNTIFS('GSTN-Diff Gross'!$D$7:$D$1006,BOOKS!E263,'GSTN-Diff Gross'!$V$7:$V$1006,"&lt;&gt;0"),BOOKS!M263,0)</f>
        <v>0</v>
      </c>
      <c r="Q263" s="84">
        <f>IFERROR(IF(B263="",0,SUMPRODUCT(('2A'!$D$6:$D$1005='GSTN-Bill Wise'!B263)*'2A'!$I$6:$I$1005)),0)</f>
        <v>0</v>
      </c>
      <c r="R263" s="44">
        <f>IFERROR(IF(B263="",0,SUMPRODUCT(('2A'!$D$6:$D$1005='GSTN-Bill Wise'!B263)*'2A'!$J$6:$J$1005)),0)</f>
        <v>0</v>
      </c>
      <c r="S263" s="44">
        <f>IFERROR(IF(B263="",0,SUMPRODUCT(('2A'!$D$6:$D$1005='GSTN-Bill Wise'!B263)*'2A'!$K$6:$K$1005)),0)</f>
        <v>0</v>
      </c>
      <c r="T263" s="44">
        <f>IFERROR(IF(B263="",0,SUMPRODUCT(('2A'!$D$6:$D$1005='GSTN-Bill Wise'!B263)*'2A'!$L$6:$L$1005)),0)</f>
        <v>0</v>
      </c>
      <c r="U263" s="44">
        <f>IFERROR(IF(B263="",0,SUMPRODUCT(('2A'!$D$6:$D$1005='GSTN-Bill Wise'!B263)*'2A'!$M$6:$M$1005)),0)</f>
        <v>0</v>
      </c>
      <c r="V263" s="111"/>
    </row>
    <row r="264" spans="1:22">
      <c r="A264" s="161">
        <f t="shared" ref="A264:A327" si="37">A263+1</f>
        <v>259</v>
      </c>
      <c r="B264" s="161" t="str">
        <f t="shared" si="31"/>
        <v/>
      </c>
      <c r="C264" s="161" t="str">
        <f>IF(COUNTIFS('GSTN-Diff Gross'!$D$7:$D$1006,BOOKS!E264,'GSTN-Diff Gross'!$R$7:$R$1006,"&lt;&gt;0")+COUNTIFS('GSTN-Diff Gross'!$D$7:$D$1006,BOOKS!E264,'GSTN-Diff Gross'!$S$7:$S$1006,"&lt;&gt;0")+COUNTIFS('GSTN-Diff Gross'!$D$7:$D$1006,BOOKS!E264,'GSTN-Diff Gross'!$T$7:$T$1006,"&lt;&gt;0")+COUNTIFS('GSTN-Diff Gross'!$D$7:$D$1006,BOOKS!E264,'GSTN-Diff Gross'!$U$7:$U$1006,"&lt;&gt;0")+COUNTIFS('GSTN-Diff Gross'!$D$7:$D$1006,BOOKS!E264,'GSTN-Diff Gross'!$V$7:$V$1006,"&lt;&gt;0"),BOOKS!E264,"")</f>
        <v/>
      </c>
      <c r="D264" s="41" t="str">
        <f>IF(COUNTIFS('GSTN-Diff Gross'!$D$7:$D$1006,BOOKS!E264,'GSTN-Diff Gross'!$R$7:$R$1006,"&lt;&gt;0")+COUNTIFS('GSTN-Diff Gross'!$D$7:$D$1006,BOOKS!E264,'GSTN-Diff Gross'!$S$7:$S$1006,"&lt;&gt;0")+COUNTIFS('GSTN-Diff Gross'!$D$7:$D$1006,BOOKS!E264,'GSTN-Diff Gross'!$T$7:$T$1006,"&lt;&gt;0")+COUNTIFS('GSTN-Diff Gross'!$D$7:$D$1006,BOOKS!E264,'GSTN-Diff Gross'!$U$7:$U$1006,"&lt;&gt;0")+COUNTIFS('GSTN-Diff Gross'!$D$7:$D$1006,BOOKS!E264,'GSTN-Diff Gross'!$V$7:$V$1006,"&lt;&gt;0"),BOOKS!F264,"")</f>
        <v/>
      </c>
      <c r="E264" s="68" t="str">
        <f>IF(COUNTIFS('GSTN-Diff Gross'!$D$7:$D$1006,BOOKS!E264,'GSTN-Diff Gross'!$R$7:$R$1006,"&lt;&gt;0")+COUNTIFS('GSTN-Diff Gross'!$D$7:$D$1006,BOOKS!E264,'GSTN-Diff Gross'!$S$7:$S$1006,"&lt;&gt;0")+COUNTIFS('GSTN-Diff Gross'!$D$7:$D$1006,BOOKS!E264,'GSTN-Diff Gross'!$T$7:$T$1006,"&lt;&gt;0")+COUNTIFS('GSTN-Diff Gross'!$D$7:$D$1006,BOOKS!E264,'GSTN-Diff Gross'!$U$7:$U$1006,"&lt;&gt;0")+COUNTIFS('GSTN-Diff Gross'!$D$7:$D$1006,BOOKS!E264,'GSTN-Diff Gross'!$V$7:$V$1006,"&lt;&gt;0"),BOOKS!G264,"")</f>
        <v/>
      </c>
      <c r="F264" s="90" t="str">
        <f>IF(COUNTIFS('GSTN-Diff Gross'!$D$7:$D$1006,BOOKS!E264,'GSTN-Diff Gross'!$R$7:$R$1006,"&lt;&gt;0")+COUNTIFS('GSTN-Diff Gross'!$D$7:$D$1006,BOOKS!E264,'GSTN-Diff Gross'!$S$7:$S$1006,"&lt;&gt;0")+COUNTIFS('GSTN-Diff Gross'!$D$7:$D$1006,BOOKS!E264,'GSTN-Diff Gross'!$T$7:$T$1006,"&lt;&gt;0")+COUNTIFS('GSTN-Diff Gross'!$D$7:$D$1006,BOOKS!E264,'GSTN-Diff Gross'!$U$7:$U$1006,"&lt;&gt;0")+COUNTIFS('GSTN-Diff Gross'!$D$7:$D$1006,BOOKS!E264,'GSTN-Diff Gross'!$V$7:$V$1006,"&lt;&gt;0"),BOOKS!H264,"")</f>
        <v/>
      </c>
      <c r="G264" s="167">
        <f t="shared" si="32"/>
        <v>0</v>
      </c>
      <c r="H264" s="167">
        <f t="shared" si="33"/>
        <v>0</v>
      </c>
      <c r="I264" s="167">
        <f t="shared" si="34"/>
        <v>0</v>
      </c>
      <c r="J264" s="167">
        <f t="shared" si="35"/>
        <v>0</v>
      </c>
      <c r="K264" s="167">
        <f t="shared" si="36"/>
        <v>0</v>
      </c>
      <c r="L264" s="99">
        <f>IF(COUNTIFS('GSTN-Diff Gross'!$D$7:$D$1006,BOOKS!E264,'GSTN-Diff Gross'!$R$7:$R$1006,"&lt;&gt;0")+COUNTIFS('GSTN-Diff Gross'!$D$7:$D$1006,BOOKS!E264,'GSTN-Diff Gross'!$S$7:$S$1006,"&lt;&gt;0")+COUNTIFS('GSTN-Diff Gross'!$D$7:$D$1006,BOOKS!E264,'GSTN-Diff Gross'!$T$7:$T$1006,"&lt;&gt;0")+COUNTIFS('GSTN-Diff Gross'!$D$7:$D$1006,BOOKS!E264,'GSTN-Diff Gross'!$U$7:$U$1006,"&lt;&gt;0")+COUNTIFS('GSTN-Diff Gross'!$D$7:$D$1006,BOOKS!E264,'GSTN-Diff Gross'!$V$7:$V$1006,"&lt;&gt;0"),BOOKS!I264,0)</f>
        <v>0</v>
      </c>
      <c r="M264" s="100">
        <f>IF(COUNTIFS('GSTN-Diff Gross'!$D$7:$D$1006,BOOKS!E264,'GSTN-Diff Gross'!$R$7:$R$1006,"&lt;&gt;0")+COUNTIFS('GSTN-Diff Gross'!$D$7:$D$1006,BOOKS!E264,'GSTN-Diff Gross'!$S$7:$S$1006,"&lt;&gt;0")+COUNTIFS('GSTN-Diff Gross'!$D$7:$D$1006,BOOKS!E264,'GSTN-Diff Gross'!$T$7:$T$1006,"&lt;&gt;0")+COUNTIFS('GSTN-Diff Gross'!$D$7:$D$1006,BOOKS!E264,'GSTN-Diff Gross'!$U$7:$U$1006,"&lt;&gt;0")+COUNTIFS('GSTN-Diff Gross'!$D$7:$D$1006,BOOKS!E264,'GSTN-Diff Gross'!$V$7:$V$1006,"&lt;&gt;0"),BOOKS!J264,0)</f>
        <v>0</v>
      </c>
      <c r="N264" s="100">
        <f>IF(COUNTIFS('GSTN-Diff Gross'!$D$7:$D$1006,BOOKS!E264,'GSTN-Diff Gross'!$R$7:$R$1006,"&lt;&gt;0")+COUNTIFS('GSTN-Diff Gross'!$D$7:$D$1006,BOOKS!E264,'GSTN-Diff Gross'!$S$7:$S$1006,"&lt;&gt;0")+COUNTIFS('GSTN-Diff Gross'!$D$7:$D$1006,BOOKS!E264,'GSTN-Diff Gross'!$T$7:$T$1006,"&lt;&gt;0")+COUNTIFS('GSTN-Diff Gross'!$D$7:$D$1006,BOOKS!E264,'GSTN-Diff Gross'!$U$7:$U$1006,"&lt;&gt;0")+COUNTIFS('GSTN-Diff Gross'!$D$7:$D$1006,BOOKS!E264,'GSTN-Diff Gross'!$V$7:$V$1006,"&lt;&gt;0"),BOOKS!K264,0)</f>
        <v>0</v>
      </c>
      <c r="O264" s="100">
        <f>IF(COUNTIFS('GSTN-Diff Gross'!$D$7:$D$1006,BOOKS!E264,'GSTN-Diff Gross'!$R$7:$R$1006,"&lt;&gt;0")+COUNTIFS('GSTN-Diff Gross'!$D$7:$D$1006,BOOKS!E264,'GSTN-Diff Gross'!$S$7:$S$1006,"&lt;&gt;0")+COUNTIFS('GSTN-Diff Gross'!$D$7:$D$1006,BOOKS!E264,'GSTN-Diff Gross'!$T$7:$T$1006,"&lt;&gt;0")+COUNTIFS('GSTN-Diff Gross'!$D$7:$D$1006,BOOKS!E264,'GSTN-Diff Gross'!$U$7:$U$1006,"&lt;&gt;0")+COUNTIFS('GSTN-Diff Gross'!$D$7:$D$1006,BOOKS!E264,'GSTN-Diff Gross'!$V$7:$V$1006,"&lt;&gt;0"),BOOKS!L264,0)</f>
        <v>0</v>
      </c>
      <c r="P264" s="100">
        <f>IF(COUNTIFS('GSTN-Diff Gross'!$D$7:$D$1006,BOOKS!E264,'GSTN-Diff Gross'!$R$7:$R$1006,"&lt;&gt;0")+COUNTIFS('GSTN-Diff Gross'!$D$7:$D$1006,BOOKS!E264,'GSTN-Diff Gross'!$S$7:$S$1006,"&lt;&gt;0")+COUNTIFS('GSTN-Diff Gross'!$D$7:$D$1006,BOOKS!E264,'GSTN-Diff Gross'!$T$7:$T$1006,"&lt;&gt;0")+COUNTIFS('GSTN-Diff Gross'!$D$7:$D$1006,BOOKS!E264,'GSTN-Diff Gross'!$U$7:$U$1006,"&lt;&gt;0")+COUNTIFS('GSTN-Diff Gross'!$D$7:$D$1006,BOOKS!E264,'GSTN-Diff Gross'!$V$7:$V$1006,"&lt;&gt;0"),BOOKS!M264,0)</f>
        <v>0</v>
      </c>
      <c r="Q264" s="94">
        <f>IFERROR(IF(B264="",0,SUMPRODUCT(('2A'!$D$6:$D$1005='GSTN-Bill Wise'!B264)*'2A'!$I$6:$I$1005)),0)</f>
        <v>0</v>
      </c>
      <c r="R264" s="95">
        <f>IFERROR(IF(B264="",0,SUMPRODUCT(('2A'!$D$6:$D$1005='GSTN-Bill Wise'!B264)*'2A'!$J$6:$J$1005)),0)</f>
        <v>0</v>
      </c>
      <c r="S264" s="95">
        <f>IFERROR(IF(B264="",0,SUMPRODUCT(('2A'!$D$6:$D$1005='GSTN-Bill Wise'!B264)*'2A'!$K$6:$K$1005)),0)</f>
        <v>0</v>
      </c>
      <c r="T264" s="95">
        <f>IFERROR(IF(B264="",0,SUMPRODUCT(('2A'!$D$6:$D$1005='GSTN-Bill Wise'!B264)*'2A'!$L$6:$L$1005)),0)</f>
        <v>0</v>
      </c>
      <c r="U264" s="95">
        <f>IFERROR(IF(B264="",0,SUMPRODUCT(('2A'!$D$6:$D$1005='GSTN-Bill Wise'!B264)*'2A'!$M$6:$M$1005)),0)</f>
        <v>0</v>
      </c>
      <c r="V264" s="111"/>
    </row>
    <row r="265" spans="1:22">
      <c r="A265" s="162">
        <f t="shared" si="37"/>
        <v>260</v>
      </c>
      <c r="B265" s="162" t="str">
        <f t="shared" si="31"/>
        <v/>
      </c>
      <c r="C265" s="162" t="str">
        <f>IF(COUNTIFS('GSTN-Diff Gross'!$D$7:$D$1006,BOOKS!E265,'GSTN-Diff Gross'!$R$7:$R$1006,"&lt;&gt;0")+COUNTIFS('GSTN-Diff Gross'!$D$7:$D$1006,BOOKS!E265,'GSTN-Diff Gross'!$S$7:$S$1006,"&lt;&gt;0")+COUNTIFS('GSTN-Diff Gross'!$D$7:$D$1006,BOOKS!E265,'GSTN-Diff Gross'!$T$7:$T$1006,"&lt;&gt;0")+COUNTIFS('GSTN-Diff Gross'!$D$7:$D$1006,BOOKS!E265,'GSTN-Diff Gross'!$U$7:$U$1006,"&lt;&gt;0")+COUNTIFS('GSTN-Diff Gross'!$D$7:$D$1006,BOOKS!E265,'GSTN-Diff Gross'!$V$7:$V$1006,"&lt;&gt;0"),BOOKS!E265,"")</f>
        <v/>
      </c>
      <c r="D265" s="44" t="str">
        <f>IF(COUNTIFS('GSTN-Diff Gross'!$D$7:$D$1006,BOOKS!E265,'GSTN-Diff Gross'!$R$7:$R$1006,"&lt;&gt;0")+COUNTIFS('GSTN-Diff Gross'!$D$7:$D$1006,BOOKS!E265,'GSTN-Diff Gross'!$S$7:$S$1006,"&lt;&gt;0")+COUNTIFS('GSTN-Diff Gross'!$D$7:$D$1006,BOOKS!E265,'GSTN-Diff Gross'!$T$7:$T$1006,"&lt;&gt;0")+COUNTIFS('GSTN-Diff Gross'!$D$7:$D$1006,BOOKS!E265,'GSTN-Diff Gross'!$U$7:$U$1006,"&lt;&gt;0")+COUNTIFS('GSTN-Diff Gross'!$D$7:$D$1006,BOOKS!E265,'GSTN-Diff Gross'!$V$7:$V$1006,"&lt;&gt;0"),BOOKS!F265,"")</f>
        <v/>
      </c>
      <c r="E265" s="67" t="str">
        <f>IF(COUNTIFS('GSTN-Diff Gross'!$D$7:$D$1006,BOOKS!E265,'GSTN-Diff Gross'!$R$7:$R$1006,"&lt;&gt;0")+COUNTIFS('GSTN-Diff Gross'!$D$7:$D$1006,BOOKS!E265,'GSTN-Diff Gross'!$S$7:$S$1006,"&lt;&gt;0")+COUNTIFS('GSTN-Diff Gross'!$D$7:$D$1006,BOOKS!E265,'GSTN-Diff Gross'!$T$7:$T$1006,"&lt;&gt;0")+COUNTIFS('GSTN-Diff Gross'!$D$7:$D$1006,BOOKS!E265,'GSTN-Diff Gross'!$U$7:$U$1006,"&lt;&gt;0")+COUNTIFS('GSTN-Diff Gross'!$D$7:$D$1006,BOOKS!E265,'GSTN-Diff Gross'!$V$7:$V$1006,"&lt;&gt;0"),BOOKS!G265,"")</f>
        <v/>
      </c>
      <c r="F265" s="89" t="str">
        <f>IF(COUNTIFS('GSTN-Diff Gross'!$D$7:$D$1006,BOOKS!E265,'GSTN-Diff Gross'!$R$7:$R$1006,"&lt;&gt;0")+COUNTIFS('GSTN-Diff Gross'!$D$7:$D$1006,BOOKS!E265,'GSTN-Diff Gross'!$S$7:$S$1006,"&lt;&gt;0")+COUNTIFS('GSTN-Diff Gross'!$D$7:$D$1006,BOOKS!E265,'GSTN-Diff Gross'!$T$7:$T$1006,"&lt;&gt;0")+COUNTIFS('GSTN-Diff Gross'!$D$7:$D$1006,BOOKS!E265,'GSTN-Diff Gross'!$U$7:$U$1006,"&lt;&gt;0")+COUNTIFS('GSTN-Diff Gross'!$D$7:$D$1006,BOOKS!E265,'GSTN-Diff Gross'!$V$7:$V$1006,"&lt;&gt;0"),BOOKS!H265,"")</f>
        <v/>
      </c>
      <c r="G265" s="96">
        <f t="shared" si="32"/>
        <v>0</v>
      </c>
      <c r="H265" s="96">
        <f t="shared" si="33"/>
        <v>0</v>
      </c>
      <c r="I265" s="97">
        <f t="shared" si="34"/>
        <v>0</v>
      </c>
      <c r="J265" s="98">
        <f t="shared" si="35"/>
        <v>0</v>
      </c>
      <c r="K265" s="96">
        <f t="shared" si="36"/>
        <v>0</v>
      </c>
      <c r="L265" s="93">
        <f>IF(COUNTIFS('GSTN-Diff Gross'!$D$7:$D$1006,BOOKS!E265,'GSTN-Diff Gross'!$R$7:$R$1006,"&lt;&gt;0")+COUNTIFS('GSTN-Diff Gross'!$D$7:$D$1006,BOOKS!E265,'GSTN-Diff Gross'!$S$7:$S$1006,"&lt;&gt;0")+COUNTIFS('GSTN-Diff Gross'!$D$7:$D$1006,BOOKS!E265,'GSTN-Diff Gross'!$T$7:$T$1006,"&lt;&gt;0")+COUNTIFS('GSTN-Diff Gross'!$D$7:$D$1006,BOOKS!E265,'GSTN-Diff Gross'!$U$7:$U$1006,"&lt;&gt;0")+COUNTIFS('GSTN-Diff Gross'!$D$7:$D$1006,BOOKS!E265,'GSTN-Diff Gross'!$V$7:$V$1006,"&lt;&gt;0"),BOOKS!I265,0)</f>
        <v>0</v>
      </c>
      <c r="M265" s="88">
        <f>IF(COUNTIFS('GSTN-Diff Gross'!$D$7:$D$1006,BOOKS!E265,'GSTN-Diff Gross'!$R$7:$R$1006,"&lt;&gt;0")+COUNTIFS('GSTN-Diff Gross'!$D$7:$D$1006,BOOKS!E265,'GSTN-Diff Gross'!$S$7:$S$1006,"&lt;&gt;0")+COUNTIFS('GSTN-Diff Gross'!$D$7:$D$1006,BOOKS!E265,'GSTN-Diff Gross'!$T$7:$T$1006,"&lt;&gt;0")+COUNTIFS('GSTN-Diff Gross'!$D$7:$D$1006,BOOKS!E265,'GSTN-Diff Gross'!$U$7:$U$1006,"&lt;&gt;0")+COUNTIFS('GSTN-Diff Gross'!$D$7:$D$1006,BOOKS!E265,'GSTN-Diff Gross'!$V$7:$V$1006,"&lt;&gt;0"),BOOKS!J265,0)</f>
        <v>0</v>
      </c>
      <c r="N265" s="88">
        <f>IF(COUNTIFS('GSTN-Diff Gross'!$D$7:$D$1006,BOOKS!E265,'GSTN-Diff Gross'!$R$7:$R$1006,"&lt;&gt;0")+COUNTIFS('GSTN-Diff Gross'!$D$7:$D$1006,BOOKS!E265,'GSTN-Diff Gross'!$S$7:$S$1006,"&lt;&gt;0")+COUNTIFS('GSTN-Diff Gross'!$D$7:$D$1006,BOOKS!E265,'GSTN-Diff Gross'!$T$7:$T$1006,"&lt;&gt;0")+COUNTIFS('GSTN-Diff Gross'!$D$7:$D$1006,BOOKS!E265,'GSTN-Diff Gross'!$U$7:$U$1006,"&lt;&gt;0")+COUNTIFS('GSTN-Diff Gross'!$D$7:$D$1006,BOOKS!E265,'GSTN-Diff Gross'!$V$7:$V$1006,"&lt;&gt;0"),BOOKS!K265,0)</f>
        <v>0</v>
      </c>
      <c r="O265" s="88">
        <f>IF(COUNTIFS('GSTN-Diff Gross'!$D$7:$D$1006,BOOKS!E265,'GSTN-Diff Gross'!$R$7:$R$1006,"&lt;&gt;0")+COUNTIFS('GSTN-Diff Gross'!$D$7:$D$1006,BOOKS!E265,'GSTN-Diff Gross'!$S$7:$S$1006,"&lt;&gt;0")+COUNTIFS('GSTN-Diff Gross'!$D$7:$D$1006,BOOKS!E265,'GSTN-Diff Gross'!$T$7:$T$1006,"&lt;&gt;0")+COUNTIFS('GSTN-Diff Gross'!$D$7:$D$1006,BOOKS!E265,'GSTN-Diff Gross'!$U$7:$U$1006,"&lt;&gt;0")+COUNTIFS('GSTN-Diff Gross'!$D$7:$D$1006,BOOKS!E265,'GSTN-Diff Gross'!$V$7:$V$1006,"&lt;&gt;0"),BOOKS!L265,0)</f>
        <v>0</v>
      </c>
      <c r="P265" s="88">
        <f>IF(COUNTIFS('GSTN-Diff Gross'!$D$7:$D$1006,BOOKS!E265,'GSTN-Diff Gross'!$R$7:$R$1006,"&lt;&gt;0")+COUNTIFS('GSTN-Diff Gross'!$D$7:$D$1006,BOOKS!E265,'GSTN-Diff Gross'!$S$7:$S$1006,"&lt;&gt;0")+COUNTIFS('GSTN-Diff Gross'!$D$7:$D$1006,BOOKS!E265,'GSTN-Diff Gross'!$T$7:$T$1006,"&lt;&gt;0")+COUNTIFS('GSTN-Diff Gross'!$D$7:$D$1006,BOOKS!E265,'GSTN-Diff Gross'!$U$7:$U$1006,"&lt;&gt;0")+COUNTIFS('GSTN-Diff Gross'!$D$7:$D$1006,BOOKS!E265,'GSTN-Diff Gross'!$V$7:$V$1006,"&lt;&gt;0"),BOOKS!M265,0)</f>
        <v>0</v>
      </c>
      <c r="Q265" s="84">
        <f>IFERROR(IF(B265="",0,SUMPRODUCT(('2A'!$D$6:$D$1005='GSTN-Bill Wise'!B265)*'2A'!$I$6:$I$1005)),0)</f>
        <v>0</v>
      </c>
      <c r="R265" s="44">
        <f>IFERROR(IF(B265="",0,SUMPRODUCT(('2A'!$D$6:$D$1005='GSTN-Bill Wise'!B265)*'2A'!$J$6:$J$1005)),0)</f>
        <v>0</v>
      </c>
      <c r="S265" s="44">
        <f>IFERROR(IF(B265="",0,SUMPRODUCT(('2A'!$D$6:$D$1005='GSTN-Bill Wise'!B265)*'2A'!$K$6:$K$1005)),0)</f>
        <v>0</v>
      </c>
      <c r="T265" s="44">
        <f>IFERROR(IF(B265="",0,SUMPRODUCT(('2A'!$D$6:$D$1005='GSTN-Bill Wise'!B265)*'2A'!$L$6:$L$1005)),0)</f>
        <v>0</v>
      </c>
      <c r="U265" s="44">
        <f>IFERROR(IF(B265="",0,SUMPRODUCT(('2A'!$D$6:$D$1005='GSTN-Bill Wise'!B265)*'2A'!$M$6:$M$1005)),0)</f>
        <v>0</v>
      </c>
      <c r="V265" s="111"/>
    </row>
    <row r="266" spans="1:22">
      <c r="A266" s="161">
        <f t="shared" si="37"/>
        <v>261</v>
      </c>
      <c r="B266" s="161" t="str">
        <f t="shared" si="31"/>
        <v/>
      </c>
      <c r="C266" s="161" t="str">
        <f>IF(COUNTIFS('GSTN-Diff Gross'!$D$7:$D$1006,BOOKS!E266,'GSTN-Diff Gross'!$R$7:$R$1006,"&lt;&gt;0")+COUNTIFS('GSTN-Diff Gross'!$D$7:$D$1006,BOOKS!E266,'GSTN-Diff Gross'!$S$7:$S$1006,"&lt;&gt;0")+COUNTIFS('GSTN-Diff Gross'!$D$7:$D$1006,BOOKS!E266,'GSTN-Diff Gross'!$T$7:$T$1006,"&lt;&gt;0")+COUNTIFS('GSTN-Diff Gross'!$D$7:$D$1006,BOOKS!E266,'GSTN-Diff Gross'!$U$7:$U$1006,"&lt;&gt;0")+COUNTIFS('GSTN-Diff Gross'!$D$7:$D$1006,BOOKS!E266,'GSTN-Diff Gross'!$V$7:$V$1006,"&lt;&gt;0"),BOOKS!E266,"")</f>
        <v/>
      </c>
      <c r="D266" s="41" t="str">
        <f>IF(COUNTIFS('GSTN-Diff Gross'!$D$7:$D$1006,BOOKS!E266,'GSTN-Diff Gross'!$R$7:$R$1006,"&lt;&gt;0")+COUNTIFS('GSTN-Diff Gross'!$D$7:$D$1006,BOOKS!E266,'GSTN-Diff Gross'!$S$7:$S$1006,"&lt;&gt;0")+COUNTIFS('GSTN-Diff Gross'!$D$7:$D$1006,BOOKS!E266,'GSTN-Diff Gross'!$T$7:$T$1006,"&lt;&gt;0")+COUNTIFS('GSTN-Diff Gross'!$D$7:$D$1006,BOOKS!E266,'GSTN-Diff Gross'!$U$7:$U$1006,"&lt;&gt;0")+COUNTIFS('GSTN-Diff Gross'!$D$7:$D$1006,BOOKS!E266,'GSTN-Diff Gross'!$V$7:$V$1006,"&lt;&gt;0"),BOOKS!F266,"")</f>
        <v/>
      </c>
      <c r="E266" s="68" t="str">
        <f>IF(COUNTIFS('GSTN-Diff Gross'!$D$7:$D$1006,BOOKS!E266,'GSTN-Diff Gross'!$R$7:$R$1006,"&lt;&gt;0")+COUNTIFS('GSTN-Diff Gross'!$D$7:$D$1006,BOOKS!E266,'GSTN-Diff Gross'!$S$7:$S$1006,"&lt;&gt;0")+COUNTIFS('GSTN-Diff Gross'!$D$7:$D$1006,BOOKS!E266,'GSTN-Diff Gross'!$T$7:$T$1006,"&lt;&gt;0")+COUNTIFS('GSTN-Diff Gross'!$D$7:$D$1006,BOOKS!E266,'GSTN-Diff Gross'!$U$7:$U$1006,"&lt;&gt;0")+COUNTIFS('GSTN-Diff Gross'!$D$7:$D$1006,BOOKS!E266,'GSTN-Diff Gross'!$V$7:$V$1006,"&lt;&gt;0"),BOOKS!G266,"")</f>
        <v/>
      </c>
      <c r="F266" s="90" t="str">
        <f>IF(COUNTIFS('GSTN-Diff Gross'!$D$7:$D$1006,BOOKS!E266,'GSTN-Diff Gross'!$R$7:$R$1006,"&lt;&gt;0")+COUNTIFS('GSTN-Diff Gross'!$D$7:$D$1006,BOOKS!E266,'GSTN-Diff Gross'!$S$7:$S$1006,"&lt;&gt;0")+COUNTIFS('GSTN-Diff Gross'!$D$7:$D$1006,BOOKS!E266,'GSTN-Diff Gross'!$T$7:$T$1006,"&lt;&gt;0")+COUNTIFS('GSTN-Diff Gross'!$D$7:$D$1006,BOOKS!E266,'GSTN-Diff Gross'!$U$7:$U$1006,"&lt;&gt;0")+COUNTIFS('GSTN-Diff Gross'!$D$7:$D$1006,BOOKS!E266,'GSTN-Diff Gross'!$V$7:$V$1006,"&lt;&gt;0"),BOOKS!H266,"")</f>
        <v/>
      </c>
      <c r="G266" s="167">
        <f t="shared" si="32"/>
        <v>0</v>
      </c>
      <c r="H266" s="167">
        <f t="shared" si="33"/>
        <v>0</v>
      </c>
      <c r="I266" s="167">
        <f t="shared" si="34"/>
        <v>0</v>
      </c>
      <c r="J266" s="167">
        <f t="shared" si="35"/>
        <v>0</v>
      </c>
      <c r="K266" s="167">
        <f t="shared" si="36"/>
        <v>0</v>
      </c>
      <c r="L266" s="99">
        <f>IF(COUNTIFS('GSTN-Diff Gross'!$D$7:$D$1006,BOOKS!E266,'GSTN-Diff Gross'!$R$7:$R$1006,"&lt;&gt;0")+COUNTIFS('GSTN-Diff Gross'!$D$7:$D$1006,BOOKS!E266,'GSTN-Diff Gross'!$S$7:$S$1006,"&lt;&gt;0")+COUNTIFS('GSTN-Diff Gross'!$D$7:$D$1006,BOOKS!E266,'GSTN-Diff Gross'!$T$7:$T$1006,"&lt;&gt;0")+COUNTIFS('GSTN-Diff Gross'!$D$7:$D$1006,BOOKS!E266,'GSTN-Diff Gross'!$U$7:$U$1006,"&lt;&gt;0")+COUNTIFS('GSTN-Diff Gross'!$D$7:$D$1006,BOOKS!E266,'GSTN-Diff Gross'!$V$7:$V$1006,"&lt;&gt;0"),BOOKS!I266,0)</f>
        <v>0</v>
      </c>
      <c r="M266" s="100">
        <f>IF(COUNTIFS('GSTN-Diff Gross'!$D$7:$D$1006,BOOKS!E266,'GSTN-Diff Gross'!$R$7:$R$1006,"&lt;&gt;0")+COUNTIFS('GSTN-Diff Gross'!$D$7:$D$1006,BOOKS!E266,'GSTN-Diff Gross'!$S$7:$S$1006,"&lt;&gt;0")+COUNTIFS('GSTN-Diff Gross'!$D$7:$D$1006,BOOKS!E266,'GSTN-Diff Gross'!$T$7:$T$1006,"&lt;&gt;0")+COUNTIFS('GSTN-Diff Gross'!$D$7:$D$1006,BOOKS!E266,'GSTN-Diff Gross'!$U$7:$U$1006,"&lt;&gt;0")+COUNTIFS('GSTN-Diff Gross'!$D$7:$D$1006,BOOKS!E266,'GSTN-Diff Gross'!$V$7:$V$1006,"&lt;&gt;0"),BOOKS!J266,0)</f>
        <v>0</v>
      </c>
      <c r="N266" s="100">
        <f>IF(COUNTIFS('GSTN-Diff Gross'!$D$7:$D$1006,BOOKS!E266,'GSTN-Diff Gross'!$R$7:$R$1006,"&lt;&gt;0")+COUNTIFS('GSTN-Diff Gross'!$D$7:$D$1006,BOOKS!E266,'GSTN-Diff Gross'!$S$7:$S$1006,"&lt;&gt;0")+COUNTIFS('GSTN-Diff Gross'!$D$7:$D$1006,BOOKS!E266,'GSTN-Diff Gross'!$T$7:$T$1006,"&lt;&gt;0")+COUNTIFS('GSTN-Diff Gross'!$D$7:$D$1006,BOOKS!E266,'GSTN-Diff Gross'!$U$7:$U$1006,"&lt;&gt;0")+COUNTIFS('GSTN-Diff Gross'!$D$7:$D$1006,BOOKS!E266,'GSTN-Diff Gross'!$V$7:$V$1006,"&lt;&gt;0"),BOOKS!K266,0)</f>
        <v>0</v>
      </c>
      <c r="O266" s="100">
        <f>IF(COUNTIFS('GSTN-Diff Gross'!$D$7:$D$1006,BOOKS!E266,'GSTN-Diff Gross'!$R$7:$R$1006,"&lt;&gt;0")+COUNTIFS('GSTN-Diff Gross'!$D$7:$D$1006,BOOKS!E266,'GSTN-Diff Gross'!$S$7:$S$1006,"&lt;&gt;0")+COUNTIFS('GSTN-Diff Gross'!$D$7:$D$1006,BOOKS!E266,'GSTN-Diff Gross'!$T$7:$T$1006,"&lt;&gt;0")+COUNTIFS('GSTN-Diff Gross'!$D$7:$D$1006,BOOKS!E266,'GSTN-Diff Gross'!$U$7:$U$1006,"&lt;&gt;0")+COUNTIFS('GSTN-Diff Gross'!$D$7:$D$1006,BOOKS!E266,'GSTN-Diff Gross'!$V$7:$V$1006,"&lt;&gt;0"),BOOKS!L266,0)</f>
        <v>0</v>
      </c>
      <c r="P266" s="100">
        <f>IF(COUNTIFS('GSTN-Diff Gross'!$D$7:$D$1006,BOOKS!E266,'GSTN-Diff Gross'!$R$7:$R$1006,"&lt;&gt;0")+COUNTIFS('GSTN-Diff Gross'!$D$7:$D$1006,BOOKS!E266,'GSTN-Diff Gross'!$S$7:$S$1006,"&lt;&gt;0")+COUNTIFS('GSTN-Diff Gross'!$D$7:$D$1006,BOOKS!E266,'GSTN-Diff Gross'!$T$7:$T$1006,"&lt;&gt;0")+COUNTIFS('GSTN-Diff Gross'!$D$7:$D$1006,BOOKS!E266,'GSTN-Diff Gross'!$U$7:$U$1006,"&lt;&gt;0")+COUNTIFS('GSTN-Diff Gross'!$D$7:$D$1006,BOOKS!E266,'GSTN-Diff Gross'!$V$7:$V$1006,"&lt;&gt;0"),BOOKS!M266,0)</f>
        <v>0</v>
      </c>
      <c r="Q266" s="94">
        <f>IFERROR(IF(B266="",0,SUMPRODUCT(('2A'!$D$6:$D$1005='GSTN-Bill Wise'!B266)*'2A'!$I$6:$I$1005)),0)</f>
        <v>0</v>
      </c>
      <c r="R266" s="95">
        <f>IFERROR(IF(B266="",0,SUMPRODUCT(('2A'!$D$6:$D$1005='GSTN-Bill Wise'!B266)*'2A'!$J$6:$J$1005)),0)</f>
        <v>0</v>
      </c>
      <c r="S266" s="95">
        <f>IFERROR(IF(B266="",0,SUMPRODUCT(('2A'!$D$6:$D$1005='GSTN-Bill Wise'!B266)*'2A'!$K$6:$K$1005)),0)</f>
        <v>0</v>
      </c>
      <c r="T266" s="95">
        <f>IFERROR(IF(B266="",0,SUMPRODUCT(('2A'!$D$6:$D$1005='GSTN-Bill Wise'!B266)*'2A'!$L$6:$L$1005)),0)</f>
        <v>0</v>
      </c>
      <c r="U266" s="95">
        <f>IFERROR(IF(B266="",0,SUMPRODUCT(('2A'!$D$6:$D$1005='GSTN-Bill Wise'!B266)*'2A'!$M$6:$M$1005)),0)</f>
        <v>0</v>
      </c>
      <c r="V266" s="111"/>
    </row>
    <row r="267" spans="1:22">
      <c r="A267" s="162">
        <f t="shared" si="37"/>
        <v>262</v>
      </c>
      <c r="B267" s="162" t="str">
        <f t="shared" si="31"/>
        <v/>
      </c>
      <c r="C267" s="162" t="str">
        <f>IF(COUNTIFS('GSTN-Diff Gross'!$D$7:$D$1006,BOOKS!E267,'GSTN-Diff Gross'!$R$7:$R$1006,"&lt;&gt;0")+COUNTIFS('GSTN-Diff Gross'!$D$7:$D$1006,BOOKS!E267,'GSTN-Diff Gross'!$S$7:$S$1006,"&lt;&gt;0")+COUNTIFS('GSTN-Diff Gross'!$D$7:$D$1006,BOOKS!E267,'GSTN-Diff Gross'!$T$7:$T$1006,"&lt;&gt;0")+COUNTIFS('GSTN-Diff Gross'!$D$7:$D$1006,BOOKS!E267,'GSTN-Diff Gross'!$U$7:$U$1006,"&lt;&gt;0")+COUNTIFS('GSTN-Diff Gross'!$D$7:$D$1006,BOOKS!E267,'GSTN-Diff Gross'!$V$7:$V$1006,"&lt;&gt;0"),BOOKS!E267,"")</f>
        <v/>
      </c>
      <c r="D267" s="44" t="str">
        <f>IF(COUNTIFS('GSTN-Diff Gross'!$D$7:$D$1006,BOOKS!E267,'GSTN-Diff Gross'!$R$7:$R$1006,"&lt;&gt;0")+COUNTIFS('GSTN-Diff Gross'!$D$7:$D$1006,BOOKS!E267,'GSTN-Diff Gross'!$S$7:$S$1006,"&lt;&gt;0")+COUNTIFS('GSTN-Diff Gross'!$D$7:$D$1006,BOOKS!E267,'GSTN-Diff Gross'!$T$7:$T$1006,"&lt;&gt;0")+COUNTIFS('GSTN-Diff Gross'!$D$7:$D$1006,BOOKS!E267,'GSTN-Diff Gross'!$U$7:$U$1006,"&lt;&gt;0")+COUNTIFS('GSTN-Diff Gross'!$D$7:$D$1006,BOOKS!E267,'GSTN-Diff Gross'!$V$7:$V$1006,"&lt;&gt;0"),BOOKS!F267,"")</f>
        <v/>
      </c>
      <c r="E267" s="67" t="str">
        <f>IF(COUNTIFS('GSTN-Diff Gross'!$D$7:$D$1006,BOOKS!E267,'GSTN-Diff Gross'!$R$7:$R$1006,"&lt;&gt;0")+COUNTIFS('GSTN-Diff Gross'!$D$7:$D$1006,BOOKS!E267,'GSTN-Diff Gross'!$S$7:$S$1006,"&lt;&gt;0")+COUNTIFS('GSTN-Diff Gross'!$D$7:$D$1006,BOOKS!E267,'GSTN-Diff Gross'!$T$7:$T$1006,"&lt;&gt;0")+COUNTIFS('GSTN-Diff Gross'!$D$7:$D$1006,BOOKS!E267,'GSTN-Diff Gross'!$U$7:$U$1006,"&lt;&gt;0")+COUNTIFS('GSTN-Diff Gross'!$D$7:$D$1006,BOOKS!E267,'GSTN-Diff Gross'!$V$7:$V$1006,"&lt;&gt;0"),BOOKS!G267,"")</f>
        <v/>
      </c>
      <c r="F267" s="89" t="str">
        <f>IF(COUNTIFS('GSTN-Diff Gross'!$D$7:$D$1006,BOOKS!E267,'GSTN-Diff Gross'!$R$7:$R$1006,"&lt;&gt;0")+COUNTIFS('GSTN-Diff Gross'!$D$7:$D$1006,BOOKS!E267,'GSTN-Diff Gross'!$S$7:$S$1006,"&lt;&gt;0")+COUNTIFS('GSTN-Diff Gross'!$D$7:$D$1006,BOOKS!E267,'GSTN-Diff Gross'!$T$7:$T$1006,"&lt;&gt;0")+COUNTIFS('GSTN-Diff Gross'!$D$7:$D$1006,BOOKS!E267,'GSTN-Diff Gross'!$U$7:$U$1006,"&lt;&gt;0")+COUNTIFS('GSTN-Diff Gross'!$D$7:$D$1006,BOOKS!E267,'GSTN-Diff Gross'!$V$7:$V$1006,"&lt;&gt;0"),BOOKS!H267,"")</f>
        <v/>
      </c>
      <c r="G267" s="96">
        <f t="shared" si="32"/>
        <v>0</v>
      </c>
      <c r="H267" s="96">
        <f t="shared" si="33"/>
        <v>0</v>
      </c>
      <c r="I267" s="97">
        <f t="shared" si="34"/>
        <v>0</v>
      </c>
      <c r="J267" s="98">
        <f t="shared" si="35"/>
        <v>0</v>
      </c>
      <c r="K267" s="96">
        <f t="shared" si="36"/>
        <v>0</v>
      </c>
      <c r="L267" s="93">
        <f>IF(COUNTIFS('GSTN-Diff Gross'!$D$7:$D$1006,BOOKS!E267,'GSTN-Diff Gross'!$R$7:$R$1006,"&lt;&gt;0")+COUNTIFS('GSTN-Diff Gross'!$D$7:$D$1006,BOOKS!E267,'GSTN-Diff Gross'!$S$7:$S$1006,"&lt;&gt;0")+COUNTIFS('GSTN-Diff Gross'!$D$7:$D$1006,BOOKS!E267,'GSTN-Diff Gross'!$T$7:$T$1006,"&lt;&gt;0")+COUNTIFS('GSTN-Diff Gross'!$D$7:$D$1006,BOOKS!E267,'GSTN-Diff Gross'!$U$7:$U$1006,"&lt;&gt;0")+COUNTIFS('GSTN-Diff Gross'!$D$7:$D$1006,BOOKS!E267,'GSTN-Diff Gross'!$V$7:$V$1006,"&lt;&gt;0"),BOOKS!I267,0)</f>
        <v>0</v>
      </c>
      <c r="M267" s="88">
        <f>IF(COUNTIFS('GSTN-Diff Gross'!$D$7:$D$1006,BOOKS!E267,'GSTN-Diff Gross'!$R$7:$R$1006,"&lt;&gt;0")+COUNTIFS('GSTN-Diff Gross'!$D$7:$D$1006,BOOKS!E267,'GSTN-Diff Gross'!$S$7:$S$1006,"&lt;&gt;0")+COUNTIFS('GSTN-Diff Gross'!$D$7:$D$1006,BOOKS!E267,'GSTN-Diff Gross'!$T$7:$T$1006,"&lt;&gt;0")+COUNTIFS('GSTN-Diff Gross'!$D$7:$D$1006,BOOKS!E267,'GSTN-Diff Gross'!$U$7:$U$1006,"&lt;&gt;0")+COUNTIFS('GSTN-Diff Gross'!$D$7:$D$1006,BOOKS!E267,'GSTN-Diff Gross'!$V$7:$V$1006,"&lt;&gt;0"),BOOKS!J267,0)</f>
        <v>0</v>
      </c>
      <c r="N267" s="88">
        <f>IF(COUNTIFS('GSTN-Diff Gross'!$D$7:$D$1006,BOOKS!E267,'GSTN-Diff Gross'!$R$7:$R$1006,"&lt;&gt;0")+COUNTIFS('GSTN-Diff Gross'!$D$7:$D$1006,BOOKS!E267,'GSTN-Diff Gross'!$S$7:$S$1006,"&lt;&gt;0")+COUNTIFS('GSTN-Diff Gross'!$D$7:$D$1006,BOOKS!E267,'GSTN-Diff Gross'!$T$7:$T$1006,"&lt;&gt;0")+COUNTIFS('GSTN-Diff Gross'!$D$7:$D$1006,BOOKS!E267,'GSTN-Diff Gross'!$U$7:$U$1006,"&lt;&gt;0")+COUNTIFS('GSTN-Diff Gross'!$D$7:$D$1006,BOOKS!E267,'GSTN-Diff Gross'!$V$7:$V$1006,"&lt;&gt;0"),BOOKS!K267,0)</f>
        <v>0</v>
      </c>
      <c r="O267" s="88">
        <f>IF(COUNTIFS('GSTN-Diff Gross'!$D$7:$D$1006,BOOKS!E267,'GSTN-Diff Gross'!$R$7:$R$1006,"&lt;&gt;0")+COUNTIFS('GSTN-Diff Gross'!$D$7:$D$1006,BOOKS!E267,'GSTN-Diff Gross'!$S$7:$S$1006,"&lt;&gt;0")+COUNTIFS('GSTN-Diff Gross'!$D$7:$D$1006,BOOKS!E267,'GSTN-Diff Gross'!$T$7:$T$1006,"&lt;&gt;0")+COUNTIFS('GSTN-Diff Gross'!$D$7:$D$1006,BOOKS!E267,'GSTN-Diff Gross'!$U$7:$U$1006,"&lt;&gt;0")+COUNTIFS('GSTN-Diff Gross'!$D$7:$D$1006,BOOKS!E267,'GSTN-Diff Gross'!$V$7:$V$1006,"&lt;&gt;0"),BOOKS!L267,0)</f>
        <v>0</v>
      </c>
      <c r="P267" s="88">
        <f>IF(COUNTIFS('GSTN-Diff Gross'!$D$7:$D$1006,BOOKS!E267,'GSTN-Diff Gross'!$R$7:$R$1006,"&lt;&gt;0")+COUNTIFS('GSTN-Diff Gross'!$D$7:$D$1006,BOOKS!E267,'GSTN-Diff Gross'!$S$7:$S$1006,"&lt;&gt;0")+COUNTIFS('GSTN-Diff Gross'!$D$7:$D$1006,BOOKS!E267,'GSTN-Diff Gross'!$T$7:$T$1006,"&lt;&gt;0")+COUNTIFS('GSTN-Diff Gross'!$D$7:$D$1006,BOOKS!E267,'GSTN-Diff Gross'!$U$7:$U$1006,"&lt;&gt;0")+COUNTIFS('GSTN-Diff Gross'!$D$7:$D$1006,BOOKS!E267,'GSTN-Diff Gross'!$V$7:$V$1006,"&lt;&gt;0"),BOOKS!M267,0)</f>
        <v>0</v>
      </c>
      <c r="Q267" s="84">
        <f>IFERROR(IF(B267="",0,SUMPRODUCT(('2A'!$D$6:$D$1005='GSTN-Bill Wise'!B267)*'2A'!$I$6:$I$1005)),0)</f>
        <v>0</v>
      </c>
      <c r="R267" s="44">
        <f>IFERROR(IF(B267="",0,SUMPRODUCT(('2A'!$D$6:$D$1005='GSTN-Bill Wise'!B267)*'2A'!$J$6:$J$1005)),0)</f>
        <v>0</v>
      </c>
      <c r="S267" s="44">
        <f>IFERROR(IF(B267="",0,SUMPRODUCT(('2A'!$D$6:$D$1005='GSTN-Bill Wise'!B267)*'2A'!$K$6:$K$1005)),0)</f>
        <v>0</v>
      </c>
      <c r="T267" s="44">
        <f>IFERROR(IF(B267="",0,SUMPRODUCT(('2A'!$D$6:$D$1005='GSTN-Bill Wise'!B267)*'2A'!$L$6:$L$1005)),0)</f>
        <v>0</v>
      </c>
      <c r="U267" s="44">
        <f>IFERROR(IF(B267="",0,SUMPRODUCT(('2A'!$D$6:$D$1005='GSTN-Bill Wise'!B267)*'2A'!$M$6:$M$1005)),0)</f>
        <v>0</v>
      </c>
      <c r="V267" s="111"/>
    </row>
    <row r="268" spans="1:22">
      <c r="A268" s="161">
        <f t="shared" si="37"/>
        <v>263</v>
      </c>
      <c r="B268" s="161" t="str">
        <f t="shared" si="31"/>
        <v/>
      </c>
      <c r="C268" s="161" t="str">
        <f>IF(COUNTIFS('GSTN-Diff Gross'!$D$7:$D$1006,BOOKS!E268,'GSTN-Diff Gross'!$R$7:$R$1006,"&lt;&gt;0")+COUNTIFS('GSTN-Diff Gross'!$D$7:$D$1006,BOOKS!E268,'GSTN-Diff Gross'!$S$7:$S$1006,"&lt;&gt;0")+COUNTIFS('GSTN-Diff Gross'!$D$7:$D$1006,BOOKS!E268,'GSTN-Diff Gross'!$T$7:$T$1006,"&lt;&gt;0")+COUNTIFS('GSTN-Diff Gross'!$D$7:$D$1006,BOOKS!E268,'GSTN-Diff Gross'!$U$7:$U$1006,"&lt;&gt;0")+COUNTIFS('GSTN-Diff Gross'!$D$7:$D$1006,BOOKS!E268,'GSTN-Diff Gross'!$V$7:$V$1006,"&lt;&gt;0"),BOOKS!E268,"")</f>
        <v/>
      </c>
      <c r="D268" s="41" t="str">
        <f>IF(COUNTIFS('GSTN-Diff Gross'!$D$7:$D$1006,BOOKS!E268,'GSTN-Diff Gross'!$R$7:$R$1006,"&lt;&gt;0")+COUNTIFS('GSTN-Diff Gross'!$D$7:$D$1006,BOOKS!E268,'GSTN-Diff Gross'!$S$7:$S$1006,"&lt;&gt;0")+COUNTIFS('GSTN-Diff Gross'!$D$7:$D$1006,BOOKS!E268,'GSTN-Diff Gross'!$T$7:$T$1006,"&lt;&gt;0")+COUNTIFS('GSTN-Diff Gross'!$D$7:$D$1006,BOOKS!E268,'GSTN-Diff Gross'!$U$7:$U$1006,"&lt;&gt;0")+COUNTIFS('GSTN-Diff Gross'!$D$7:$D$1006,BOOKS!E268,'GSTN-Diff Gross'!$V$7:$V$1006,"&lt;&gt;0"),BOOKS!F268,"")</f>
        <v/>
      </c>
      <c r="E268" s="68" t="str">
        <f>IF(COUNTIFS('GSTN-Diff Gross'!$D$7:$D$1006,BOOKS!E268,'GSTN-Diff Gross'!$R$7:$R$1006,"&lt;&gt;0")+COUNTIFS('GSTN-Diff Gross'!$D$7:$D$1006,BOOKS!E268,'GSTN-Diff Gross'!$S$7:$S$1006,"&lt;&gt;0")+COUNTIFS('GSTN-Diff Gross'!$D$7:$D$1006,BOOKS!E268,'GSTN-Diff Gross'!$T$7:$T$1006,"&lt;&gt;0")+COUNTIFS('GSTN-Diff Gross'!$D$7:$D$1006,BOOKS!E268,'GSTN-Diff Gross'!$U$7:$U$1006,"&lt;&gt;0")+COUNTIFS('GSTN-Diff Gross'!$D$7:$D$1006,BOOKS!E268,'GSTN-Diff Gross'!$V$7:$V$1006,"&lt;&gt;0"),BOOKS!G268,"")</f>
        <v/>
      </c>
      <c r="F268" s="90" t="str">
        <f>IF(COUNTIFS('GSTN-Diff Gross'!$D$7:$D$1006,BOOKS!E268,'GSTN-Diff Gross'!$R$7:$R$1006,"&lt;&gt;0")+COUNTIFS('GSTN-Diff Gross'!$D$7:$D$1006,BOOKS!E268,'GSTN-Diff Gross'!$S$7:$S$1006,"&lt;&gt;0")+COUNTIFS('GSTN-Diff Gross'!$D$7:$D$1006,BOOKS!E268,'GSTN-Diff Gross'!$T$7:$T$1006,"&lt;&gt;0")+COUNTIFS('GSTN-Diff Gross'!$D$7:$D$1006,BOOKS!E268,'GSTN-Diff Gross'!$U$7:$U$1006,"&lt;&gt;0")+COUNTIFS('GSTN-Diff Gross'!$D$7:$D$1006,BOOKS!E268,'GSTN-Diff Gross'!$V$7:$V$1006,"&lt;&gt;0"),BOOKS!H268,"")</f>
        <v/>
      </c>
      <c r="G268" s="167">
        <f t="shared" si="32"/>
        <v>0</v>
      </c>
      <c r="H268" s="167">
        <f t="shared" si="33"/>
        <v>0</v>
      </c>
      <c r="I268" s="167">
        <f t="shared" si="34"/>
        <v>0</v>
      </c>
      <c r="J268" s="167">
        <f t="shared" si="35"/>
        <v>0</v>
      </c>
      <c r="K268" s="167">
        <f t="shared" si="36"/>
        <v>0</v>
      </c>
      <c r="L268" s="99">
        <f>IF(COUNTIFS('GSTN-Diff Gross'!$D$7:$D$1006,BOOKS!E268,'GSTN-Diff Gross'!$R$7:$R$1006,"&lt;&gt;0")+COUNTIFS('GSTN-Diff Gross'!$D$7:$D$1006,BOOKS!E268,'GSTN-Diff Gross'!$S$7:$S$1006,"&lt;&gt;0")+COUNTIFS('GSTN-Diff Gross'!$D$7:$D$1006,BOOKS!E268,'GSTN-Diff Gross'!$T$7:$T$1006,"&lt;&gt;0")+COUNTIFS('GSTN-Diff Gross'!$D$7:$D$1006,BOOKS!E268,'GSTN-Diff Gross'!$U$7:$U$1006,"&lt;&gt;0")+COUNTIFS('GSTN-Diff Gross'!$D$7:$D$1006,BOOKS!E268,'GSTN-Diff Gross'!$V$7:$V$1006,"&lt;&gt;0"),BOOKS!I268,0)</f>
        <v>0</v>
      </c>
      <c r="M268" s="100">
        <f>IF(COUNTIFS('GSTN-Diff Gross'!$D$7:$D$1006,BOOKS!E268,'GSTN-Diff Gross'!$R$7:$R$1006,"&lt;&gt;0")+COUNTIFS('GSTN-Diff Gross'!$D$7:$D$1006,BOOKS!E268,'GSTN-Diff Gross'!$S$7:$S$1006,"&lt;&gt;0")+COUNTIFS('GSTN-Diff Gross'!$D$7:$D$1006,BOOKS!E268,'GSTN-Diff Gross'!$T$7:$T$1006,"&lt;&gt;0")+COUNTIFS('GSTN-Diff Gross'!$D$7:$D$1006,BOOKS!E268,'GSTN-Diff Gross'!$U$7:$U$1006,"&lt;&gt;0")+COUNTIFS('GSTN-Diff Gross'!$D$7:$D$1006,BOOKS!E268,'GSTN-Diff Gross'!$V$7:$V$1006,"&lt;&gt;0"),BOOKS!J268,0)</f>
        <v>0</v>
      </c>
      <c r="N268" s="100">
        <f>IF(COUNTIFS('GSTN-Diff Gross'!$D$7:$D$1006,BOOKS!E268,'GSTN-Diff Gross'!$R$7:$R$1006,"&lt;&gt;0")+COUNTIFS('GSTN-Diff Gross'!$D$7:$D$1006,BOOKS!E268,'GSTN-Diff Gross'!$S$7:$S$1006,"&lt;&gt;0")+COUNTIFS('GSTN-Diff Gross'!$D$7:$D$1006,BOOKS!E268,'GSTN-Diff Gross'!$T$7:$T$1006,"&lt;&gt;0")+COUNTIFS('GSTN-Diff Gross'!$D$7:$D$1006,BOOKS!E268,'GSTN-Diff Gross'!$U$7:$U$1006,"&lt;&gt;0")+COUNTIFS('GSTN-Diff Gross'!$D$7:$D$1006,BOOKS!E268,'GSTN-Diff Gross'!$V$7:$V$1006,"&lt;&gt;0"),BOOKS!K268,0)</f>
        <v>0</v>
      </c>
      <c r="O268" s="100">
        <f>IF(COUNTIFS('GSTN-Diff Gross'!$D$7:$D$1006,BOOKS!E268,'GSTN-Diff Gross'!$R$7:$R$1006,"&lt;&gt;0")+COUNTIFS('GSTN-Diff Gross'!$D$7:$D$1006,BOOKS!E268,'GSTN-Diff Gross'!$S$7:$S$1006,"&lt;&gt;0")+COUNTIFS('GSTN-Diff Gross'!$D$7:$D$1006,BOOKS!E268,'GSTN-Diff Gross'!$T$7:$T$1006,"&lt;&gt;0")+COUNTIFS('GSTN-Diff Gross'!$D$7:$D$1006,BOOKS!E268,'GSTN-Diff Gross'!$U$7:$U$1006,"&lt;&gt;0")+COUNTIFS('GSTN-Diff Gross'!$D$7:$D$1006,BOOKS!E268,'GSTN-Diff Gross'!$V$7:$V$1006,"&lt;&gt;0"),BOOKS!L268,0)</f>
        <v>0</v>
      </c>
      <c r="P268" s="100">
        <f>IF(COUNTIFS('GSTN-Diff Gross'!$D$7:$D$1006,BOOKS!E268,'GSTN-Diff Gross'!$R$7:$R$1006,"&lt;&gt;0")+COUNTIFS('GSTN-Diff Gross'!$D$7:$D$1006,BOOKS!E268,'GSTN-Diff Gross'!$S$7:$S$1006,"&lt;&gt;0")+COUNTIFS('GSTN-Diff Gross'!$D$7:$D$1006,BOOKS!E268,'GSTN-Diff Gross'!$T$7:$T$1006,"&lt;&gt;0")+COUNTIFS('GSTN-Diff Gross'!$D$7:$D$1006,BOOKS!E268,'GSTN-Diff Gross'!$U$7:$U$1006,"&lt;&gt;0")+COUNTIFS('GSTN-Diff Gross'!$D$7:$D$1006,BOOKS!E268,'GSTN-Diff Gross'!$V$7:$V$1006,"&lt;&gt;0"),BOOKS!M268,0)</f>
        <v>0</v>
      </c>
      <c r="Q268" s="94">
        <f>IFERROR(IF(B268="",0,SUMPRODUCT(('2A'!$D$6:$D$1005='GSTN-Bill Wise'!B268)*'2A'!$I$6:$I$1005)),0)</f>
        <v>0</v>
      </c>
      <c r="R268" s="95">
        <f>IFERROR(IF(B268="",0,SUMPRODUCT(('2A'!$D$6:$D$1005='GSTN-Bill Wise'!B268)*'2A'!$J$6:$J$1005)),0)</f>
        <v>0</v>
      </c>
      <c r="S268" s="95">
        <f>IFERROR(IF(B268="",0,SUMPRODUCT(('2A'!$D$6:$D$1005='GSTN-Bill Wise'!B268)*'2A'!$K$6:$K$1005)),0)</f>
        <v>0</v>
      </c>
      <c r="T268" s="95">
        <f>IFERROR(IF(B268="",0,SUMPRODUCT(('2A'!$D$6:$D$1005='GSTN-Bill Wise'!B268)*'2A'!$L$6:$L$1005)),0)</f>
        <v>0</v>
      </c>
      <c r="U268" s="95">
        <f>IFERROR(IF(B268="",0,SUMPRODUCT(('2A'!$D$6:$D$1005='GSTN-Bill Wise'!B268)*'2A'!$M$6:$M$1005)),0)</f>
        <v>0</v>
      </c>
      <c r="V268" s="111"/>
    </row>
    <row r="269" spans="1:22">
      <c r="A269" s="162">
        <f t="shared" si="37"/>
        <v>264</v>
      </c>
      <c r="B269" s="162" t="str">
        <f t="shared" si="31"/>
        <v/>
      </c>
      <c r="C269" s="162" t="str">
        <f>IF(COUNTIFS('GSTN-Diff Gross'!$D$7:$D$1006,BOOKS!E269,'GSTN-Diff Gross'!$R$7:$R$1006,"&lt;&gt;0")+COUNTIFS('GSTN-Diff Gross'!$D$7:$D$1006,BOOKS!E269,'GSTN-Diff Gross'!$S$7:$S$1006,"&lt;&gt;0")+COUNTIFS('GSTN-Diff Gross'!$D$7:$D$1006,BOOKS!E269,'GSTN-Diff Gross'!$T$7:$T$1006,"&lt;&gt;0")+COUNTIFS('GSTN-Diff Gross'!$D$7:$D$1006,BOOKS!E269,'GSTN-Diff Gross'!$U$7:$U$1006,"&lt;&gt;0")+COUNTIFS('GSTN-Diff Gross'!$D$7:$D$1006,BOOKS!E269,'GSTN-Diff Gross'!$V$7:$V$1006,"&lt;&gt;0"),BOOKS!E269,"")</f>
        <v/>
      </c>
      <c r="D269" s="44" t="str">
        <f>IF(COUNTIFS('GSTN-Diff Gross'!$D$7:$D$1006,BOOKS!E269,'GSTN-Diff Gross'!$R$7:$R$1006,"&lt;&gt;0")+COUNTIFS('GSTN-Diff Gross'!$D$7:$D$1006,BOOKS!E269,'GSTN-Diff Gross'!$S$7:$S$1006,"&lt;&gt;0")+COUNTIFS('GSTN-Diff Gross'!$D$7:$D$1006,BOOKS!E269,'GSTN-Diff Gross'!$T$7:$T$1006,"&lt;&gt;0")+COUNTIFS('GSTN-Diff Gross'!$D$7:$D$1006,BOOKS!E269,'GSTN-Diff Gross'!$U$7:$U$1006,"&lt;&gt;0")+COUNTIFS('GSTN-Diff Gross'!$D$7:$D$1006,BOOKS!E269,'GSTN-Diff Gross'!$V$7:$V$1006,"&lt;&gt;0"),BOOKS!F269,"")</f>
        <v/>
      </c>
      <c r="E269" s="67" t="str">
        <f>IF(COUNTIFS('GSTN-Diff Gross'!$D$7:$D$1006,BOOKS!E269,'GSTN-Diff Gross'!$R$7:$R$1006,"&lt;&gt;0")+COUNTIFS('GSTN-Diff Gross'!$D$7:$D$1006,BOOKS!E269,'GSTN-Diff Gross'!$S$7:$S$1006,"&lt;&gt;0")+COUNTIFS('GSTN-Diff Gross'!$D$7:$D$1006,BOOKS!E269,'GSTN-Diff Gross'!$T$7:$T$1006,"&lt;&gt;0")+COUNTIFS('GSTN-Diff Gross'!$D$7:$D$1006,BOOKS!E269,'GSTN-Diff Gross'!$U$7:$U$1006,"&lt;&gt;0")+COUNTIFS('GSTN-Diff Gross'!$D$7:$D$1006,BOOKS!E269,'GSTN-Diff Gross'!$V$7:$V$1006,"&lt;&gt;0"),BOOKS!G269,"")</f>
        <v/>
      </c>
      <c r="F269" s="89" t="str">
        <f>IF(COUNTIFS('GSTN-Diff Gross'!$D$7:$D$1006,BOOKS!E269,'GSTN-Diff Gross'!$R$7:$R$1006,"&lt;&gt;0")+COUNTIFS('GSTN-Diff Gross'!$D$7:$D$1006,BOOKS!E269,'GSTN-Diff Gross'!$S$7:$S$1006,"&lt;&gt;0")+COUNTIFS('GSTN-Diff Gross'!$D$7:$D$1006,BOOKS!E269,'GSTN-Diff Gross'!$T$7:$T$1006,"&lt;&gt;0")+COUNTIFS('GSTN-Diff Gross'!$D$7:$D$1006,BOOKS!E269,'GSTN-Diff Gross'!$U$7:$U$1006,"&lt;&gt;0")+COUNTIFS('GSTN-Diff Gross'!$D$7:$D$1006,BOOKS!E269,'GSTN-Diff Gross'!$V$7:$V$1006,"&lt;&gt;0"),BOOKS!H269,"")</f>
        <v/>
      </c>
      <c r="G269" s="96">
        <f t="shared" si="32"/>
        <v>0</v>
      </c>
      <c r="H269" s="96">
        <f t="shared" si="33"/>
        <v>0</v>
      </c>
      <c r="I269" s="97">
        <f t="shared" si="34"/>
        <v>0</v>
      </c>
      <c r="J269" s="98">
        <f t="shared" si="35"/>
        <v>0</v>
      </c>
      <c r="K269" s="96">
        <f t="shared" si="36"/>
        <v>0</v>
      </c>
      <c r="L269" s="93">
        <f>IF(COUNTIFS('GSTN-Diff Gross'!$D$7:$D$1006,BOOKS!E269,'GSTN-Diff Gross'!$R$7:$R$1006,"&lt;&gt;0")+COUNTIFS('GSTN-Diff Gross'!$D$7:$D$1006,BOOKS!E269,'GSTN-Diff Gross'!$S$7:$S$1006,"&lt;&gt;0")+COUNTIFS('GSTN-Diff Gross'!$D$7:$D$1006,BOOKS!E269,'GSTN-Diff Gross'!$T$7:$T$1006,"&lt;&gt;0")+COUNTIFS('GSTN-Diff Gross'!$D$7:$D$1006,BOOKS!E269,'GSTN-Diff Gross'!$U$7:$U$1006,"&lt;&gt;0")+COUNTIFS('GSTN-Diff Gross'!$D$7:$D$1006,BOOKS!E269,'GSTN-Diff Gross'!$V$7:$V$1006,"&lt;&gt;0"),BOOKS!I269,0)</f>
        <v>0</v>
      </c>
      <c r="M269" s="88">
        <f>IF(COUNTIFS('GSTN-Diff Gross'!$D$7:$D$1006,BOOKS!E269,'GSTN-Diff Gross'!$R$7:$R$1006,"&lt;&gt;0")+COUNTIFS('GSTN-Diff Gross'!$D$7:$D$1006,BOOKS!E269,'GSTN-Diff Gross'!$S$7:$S$1006,"&lt;&gt;0")+COUNTIFS('GSTN-Diff Gross'!$D$7:$D$1006,BOOKS!E269,'GSTN-Diff Gross'!$T$7:$T$1006,"&lt;&gt;0")+COUNTIFS('GSTN-Diff Gross'!$D$7:$D$1006,BOOKS!E269,'GSTN-Diff Gross'!$U$7:$U$1006,"&lt;&gt;0")+COUNTIFS('GSTN-Diff Gross'!$D$7:$D$1006,BOOKS!E269,'GSTN-Diff Gross'!$V$7:$V$1006,"&lt;&gt;0"),BOOKS!J269,0)</f>
        <v>0</v>
      </c>
      <c r="N269" s="88">
        <f>IF(COUNTIFS('GSTN-Diff Gross'!$D$7:$D$1006,BOOKS!E269,'GSTN-Diff Gross'!$R$7:$R$1006,"&lt;&gt;0")+COUNTIFS('GSTN-Diff Gross'!$D$7:$D$1006,BOOKS!E269,'GSTN-Diff Gross'!$S$7:$S$1006,"&lt;&gt;0")+COUNTIFS('GSTN-Diff Gross'!$D$7:$D$1006,BOOKS!E269,'GSTN-Diff Gross'!$T$7:$T$1006,"&lt;&gt;0")+COUNTIFS('GSTN-Diff Gross'!$D$7:$D$1006,BOOKS!E269,'GSTN-Diff Gross'!$U$7:$U$1006,"&lt;&gt;0")+COUNTIFS('GSTN-Diff Gross'!$D$7:$D$1006,BOOKS!E269,'GSTN-Diff Gross'!$V$7:$V$1006,"&lt;&gt;0"),BOOKS!K269,0)</f>
        <v>0</v>
      </c>
      <c r="O269" s="88">
        <f>IF(COUNTIFS('GSTN-Diff Gross'!$D$7:$D$1006,BOOKS!E269,'GSTN-Diff Gross'!$R$7:$R$1006,"&lt;&gt;0")+COUNTIFS('GSTN-Diff Gross'!$D$7:$D$1006,BOOKS!E269,'GSTN-Diff Gross'!$S$7:$S$1006,"&lt;&gt;0")+COUNTIFS('GSTN-Diff Gross'!$D$7:$D$1006,BOOKS!E269,'GSTN-Diff Gross'!$T$7:$T$1006,"&lt;&gt;0")+COUNTIFS('GSTN-Diff Gross'!$D$7:$D$1006,BOOKS!E269,'GSTN-Diff Gross'!$U$7:$U$1006,"&lt;&gt;0")+COUNTIFS('GSTN-Diff Gross'!$D$7:$D$1006,BOOKS!E269,'GSTN-Diff Gross'!$V$7:$V$1006,"&lt;&gt;0"),BOOKS!L269,0)</f>
        <v>0</v>
      </c>
      <c r="P269" s="88">
        <f>IF(COUNTIFS('GSTN-Diff Gross'!$D$7:$D$1006,BOOKS!E269,'GSTN-Diff Gross'!$R$7:$R$1006,"&lt;&gt;0")+COUNTIFS('GSTN-Diff Gross'!$D$7:$D$1006,BOOKS!E269,'GSTN-Diff Gross'!$S$7:$S$1006,"&lt;&gt;0")+COUNTIFS('GSTN-Diff Gross'!$D$7:$D$1006,BOOKS!E269,'GSTN-Diff Gross'!$T$7:$T$1006,"&lt;&gt;0")+COUNTIFS('GSTN-Diff Gross'!$D$7:$D$1006,BOOKS!E269,'GSTN-Diff Gross'!$U$7:$U$1006,"&lt;&gt;0")+COUNTIFS('GSTN-Diff Gross'!$D$7:$D$1006,BOOKS!E269,'GSTN-Diff Gross'!$V$7:$V$1006,"&lt;&gt;0"),BOOKS!M269,0)</f>
        <v>0</v>
      </c>
      <c r="Q269" s="84">
        <f>IFERROR(IF(B269="",0,SUMPRODUCT(('2A'!$D$6:$D$1005='GSTN-Bill Wise'!B269)*'2A'!$I$6:$I$1005)),0)</f>
        <v>0</v>
      </c>
      <c r="R269" s="44">
        <f>IFERROR(IF(B269="",0,SUMPRODUCT(('2A'!$D$6:$D$1005='GSTN-Bill Wise'!B269)*'2A'!$J$6:$J$1005)),0)</f>
        <v>0</v>
      </c>
      <c r="S269" s="44">
        <f>IFERROR(IF(B269="",0,SUMPRODUCT(('2A'!$D$6:$D$1005='GSTN-Bill Wise'!B269)*'2A'!$K$6:$K$1005)),0)</f>
        <v>0</v>
      </c>
      <c r="T269" s="44">
        <f>IFERROR(IF(B269="",0,SUMPRODUCT(('2A'!$D$6:$D$1005='GSTN-Bill Wise'!B269)*'2A'!$L$6:$L$1005)),0)</f>
        <v>0</v>
      </c>
      <c r="U269" s="44">
        <f>IFERROR(IF(B269="",0,SUMPRODUCT(('2A'!$D$6:$D$1005='GSTN-Bill Wise'!B269)*'2A'!$M$6:$M$1005)),0)</f>
        <v>0</v>
      </c>
      <c r="V269" s="111"/>
    </row>
    <row r="270" spans="1:22">
      <c r="A270" s="161">
        <f t="shared" si="37"/>
        <v>265</v>
      </c>
      <c r="B270" s="161" t="str">
        <f t="shared" si="31"/>
        <v/>
      </c>
      <c r="C270" s="161" t="str">
        <f>IF(COUNTIFS('GSTN-Diff Gross'!$D$7:$D$1006,BOOKS!E270,'GSTN-Diff Gross'!$R$7:$R$1006,"&lt;&gt;0")+COUNTIFS('GSTN-Diff Gross'!$D$7:$D$1006,BOOKS!E270,'GSTN-Diff Gross'!$S$7:$S$1006,"&lt;&gt;0")+COUNTIFS('GSTN-Diff Gross'!$D$7:$D$1006,BOOKS!E270,'GSTN-Diff Gross'!$T$7:$T$1006,"&lt;&gt;0")+COUNTIFS('GSTN-Diff Gross'!$D$7:$D$1006,BOOKS!E270,'GSTN-Diff Gross'!$U$7:$U$1006,"&lt;&gt;0")+COUNTIFS('GSTN-Diff Gross'!$D$7:$D$1006,BOOKS!E270,'GSTN-Diff Gross'!$V$7:$V$1006,"&lt;&gt;0"),BOOKS!E270,"")</f>
        <v/>
      </c>
      <c r="D270" s="41" t="str">
        <f>IF(COUNTIFS('GSTN-Diff Gross'!$D$7:$D$1006,BOOKS!E270,'GSTN-Diff Gross'!$R$7:$R$1006,"&lt;&gt;0")+COUNTIFS('GSTN-Diff Gross'!$D$7:$D$1006,BOOKS!E270,'GSTN-Diff Gross'!$S$7:$S$1006,"&lt;&gt;0")+COUNTIFS('GSTN-Diff Gross'!$D$7:$D$1006,BOOKS!E270,'GSTN-Diff Gross'!$T$7:$T$1006,"&lt;&gt;0")+COUNTIFS('GSTN-Diff Gross'!$D$7:$D$1006,BOOKS!E270,'GSTN-Diff Gross'!$U$7:$U$1006,"&lt;&gt;0")+COUNTIFS('GSTN-Diff Gross'!$D$7:$D$1006,BOOKS!E270,'GSTN-Diff Gross'!$V$7:$V$1006,"&lt;&gt;0"),BOOKS!F270,"")</f>
        <v/>
      </c>
      <c r="E270" s="68" t="str">
        <f>IF(COUNTIFS('GSTN-Diff Gross'!$D$7:$D$1006,BOOKS!E270,'GSTN-Diff Gross'!$R$7:$R$1006,"&lt;&gt;0")+COUNTIFS('GSTN-Diff Gross'!$D$7:$D$1006,BOOKS!E270,'GSTN-Diff Gross'!$S$7:$S$1006,"&lt;&gt;0")+COUNTIFS('GSTN-Diff Gross'!$D$7:$D$1006,BOOKS!E270,'GSTN-Diff Gross'!$T$7:$T$1006,"&lt;&gt;0")+COUNTIFS('GSTN-Diff Gross'!$D$7:$D$1006,BOOKS!E270,'GSTN-Diff Gross'!$U$7:$U$1006,"&lt;&gt;0")+COUNTIFS('GSTN-Diff Gross'!$D$7:$D$1006,BOOKS!E270,'GSTN-Diff Gross'!$V$7:$V$1006,"&lt;&gt;0"),BOOKS!G270,"")</f>
        <v/>
      </c>
      <c r="F270" s="90" t="str">
        <f>IF(COUNTIFS('GSTN-Diff Gross'!$D$7:$D$1006,BOOKS!E270,'GSTN-Diff Gross'!$R$7:$R$1006,"&lt;&gt;0")+COUNTIFS('GSTN-Diff Gross'!$D$7:$D$1006,BOOKS!E270,'GSTN-Diff Gross'!$S$7:$S$1006,"&lt;&gt;0")+COUNTIFS('GSTN-Diff Gross'!$D$7:$D$1006,BOOKS!E270,'GSTN-Diff Gross'!$T$7:$T$1006,"&lt;&gt;0")+COUNTIFS('GSTN-Diff Gross'!$D$7:$D$1006,BOOKS!E270,'GSTN-Diff Gross'!$U$7:$U$1006,"&lt;&gt;0")+COUNTIFS('GSTN-Diff Gross'!$D$7:$D$1006,BOOKS!E270,'GSTN-Diff Gross'!$V$7:$V$1006,"&lt;&gt;0"),BOOKS!H270,"")</f>
        <v/>
      </c>
      <c r="G270" s="167">
        <f t="shared" si="32"/>
        <v>0</v>
      </c>
      <c r="H270" s="167">
        <f t="shared" si="33"/>
        <v>0</v>
      </c>
      <c r="I270" s="167">
        <f t="shared" si="34"/>
        <v>0</v>
      </c>
      <c r="J270" s="167">
        <f t="shared" si="35"/>
        <v>0</v>
      </c>
      <c r="K270" s="167">
        <f t="shared" si="36"/>
        <v>0</v>
      </c>
      <c r="L270" s="99">
        <f>IF(COUNTIFS('GSTN-Diff Gross'!$D$7:$D$1006,BOOKS!E270,'GSTN-Diff Gross'!$R$7:$R$1006,"&lt;&gt;0")+COUNTIFS('GSTN-Diff Gross'!$D$7:$D$1006,BOOKS!E270,'GSTN-Diff Gross'!$S$7:$S$1006,"&lt;&gt;0")+COUNTIFS('GSTN-Diff Gross'!$D$7:$D$1006,BOOKS!E270,'GSTN-Diff Gross'!$T$7:$T$1006,"&lt;&gt;0")+COUNTIFS('GSTN-Diff Gross'!$D$7:$D$1006,BOOKS!E270,'GSTN-Diff Gross'!$U$7:$U$1006,"&lt;&gt;0")+COUNTIFS('GSTN-Diff Gross'!$D$7:$D$1006,BOOKS!E270,'GSTN-Diff Gross'!$V$7:$V$1006,"&lt;&gt;0"),BOOKS!I270,0)</f>
        <v>0</v>
      </c>
      <c r="M270" s="100">
        <f>IF(COUNTIFS('GSTN-Diff Gross'!$D$7:$D$1006,BOOKS!E270,'GSTN-Diff Gross'!$R$7:$R$1006,"&lt;&gt;0")+COUNTIFS('GSTN-Diff Gross'!$D$7:$D$1006,BOOKS!E270,'GSTN-Diff Gross'!$S$7:$S$1006,"&lt;&gt;0")+COUNTIFS('GSTN-Diff Gross'!$D$7:$D$1006,BOOKS!E270,'GSTN-Diff Gross'!$T$7:$T$1006,"&lt;&gt;0")+COUNTIFS('GSTN-Diff Gross'!$D$7:$D$1006,BOOKS!E270,'GSTN-Diff Gross'!$U$7:$U$1006,"&lt;&gt;0")+COUNTIFS('GSTN-Diff Gross'!$D$7:$D$1006,BOOKS!E270,'GSTN-Diff Gross'!$V$7:$V$1006,"&lt;&gt;0"),BOOKS!J270,0)</f>
        <v>0</v>
      </c>
      <c r="N270" s="100">
        <f>IF(COUNTIFS('GSTN-Diff Gross'!$D$7:$D$1006,BOOKS!E270,'GSTN-Diff Gross'!$R$7:$R$1006,"&lt;&gt;0")+COUNTIFS('GSTN-Diff Gross'!$D$7:$D$1006,BOOKS!E270,'GSTN-Diff Gross'!$S$7:$S$1006,"&lt;&gt;0")+COUNTIFS('GSTN-Diff Gross'!$D$7:$D$1006,BOOKS!E270,'GSTN-Diff Gross'!$T$7:$T$1006,"&lt;&gt;0")+COUNTIFS('GSTN-Diff Gross'!$D$7:$D$1006,BOOKS!E270,'GSTN-Diff Gross'!$U$7:$U$1006,"&lt;&gt;0")+COUNTIFS('GSTN-Diff Gross'!$D$7:$D$1006,BOOKS!E270,'GSTN-Diff Gross'!$V$7:$V$1006,"&lt;&gt;0"),BOOKS!K270,0)</f>
        <v>0</v>
      </c>
      <c r="O270" s="100">
        <f>IF(COUNTIFS('GSTN-Diff Gross'!$D$7:$D$1006,BOOKS!E270,'GSTN-Diff Gross'!$R$7:$R$1006,"&lt;&gt;0")+COUNTIFS('GSTN-Diff Gross'!$D$7:$D$1006,BOOKS!E270,'GSTN-Diff Gross'!$S$7:$S$1006,"&lt;&gt;0")+COUNTIFS('GSTN-Diff Gross'!$D$7:$D$1006,BOOKS!E270,'GSTN-Diff Gross'!$T$7:$T$1006,"&lt;&gt;0")+COUNTIFS('GSTN-Diff Gross'!$D$7:$D$1006,BOOKS!E270,'GSTN-Diff Gross'!$U$7:$U$1006,"&lt;&gt;0")+COUNTIFS('GSTN-Diff Gross'!$D$7:$D$1006,BOOKS!E270,'GSTN-Diff Gross'!$V$7:$V$1006,"&lt;&gt;0"),BOOKS!L270,0)</f>
        <v>0</v>
      </c>
      <c r="P270" s="100">
        <f>IF(COUNTIFS('GSTN-Diff Gross'!$D$7:$D$1006,BOOKS!E270,'GSTN-Diff Gross'!$R$7:$R$1006,"&lt;&gt;0")+COUNTIFS('GSTN-Diff Gross'!$D$7:$D$1006,BOOKS!E270,'GSTN-Diff Gross'!$S$7:$S$1006,"&lt;&gt;0")+COUNTIFS('GSTN-Diff Gross'!$D$7:$D$1006,BOOKS!E270,'GSTN-Diff Gross'!$T$7:$T$1006,"&lt;&gt;0")+COUNTIFS('GSTN-Diff Gross'!$D$7:$D$1006,BOOKS!E270,'GSTN-Diff Gross'!$U$7:$U$1006,"&lt;&gt;0")+COUNTIFS('GSTN-Diff Gross'!$D$7:$D$1006,BOOKS!E270,'GSTN-Diff Gross'!$V$7:$V$1006,"&lt;&gt;0"),BOOKS!M270,0)</f>
        <v>0</v>
      </c>
      <c r="Q270" s="94">
        <f>IFERROR(IF(B270="",0,SUMPRODUCT(('2A'!$D$6:$D$1005='GSTN-Bill Wise'!B270)*'2A'!$I$6:$I$1005)),0)</f>
        <v>0</v>
      </c>
      <c r="R270" s="95">
        <f>IFERROR(IF(B270="",0,SUMPRODUCT(('2A'!$D$6:$D$1005='GSTN-Bill Wise'!B270)*'2A'!$J$6:$J$1005)),0)</f>
        <v>0</v>
      </c>
      <c r="S270" s="95">
        <f>IFERROR(IF(B270="",0,SUMPRODUCT(('2A'!$D$6:$D$1005='GSTN-Bill Wise'!B270)*'2A'!$K$6:$K$1005)),0)</f>
        <v>0</v>
      </c>
      <c r="T270" s="95">
        <f>IFERROR(IF(B270="",0,SUMPRODUCT(('2A'!$D$6:$D$1005='GSTN-Bill Wise'!B270)*'2A'!$L$6:$L$1005)),0)</f>
        <v>0</v>
      </c>
      <c r="U270" s="95">
        <f>IFERROR(IF(B270="",0,SUMPRODUCT(('2A'!$D$6:$D$1005='GSTN-Bill Wise'!B270)*'2A'!$M$6:$M$1005)),0)</f>
        <v>0</v>
      </c>
      <c r="V270" s="111"/>
    </row>
    <row r="271" spans="1:22">
      <c r="A271" s="162">
        <f t="shared" si="37"/>
        <v>266</v>
      </c>
      <c r="B271" s="162" t="str">
        <f t="shared" si="31"/>
        <v/>
      </c>
      <c r="C271" s="162" t="str">
        <f>IF(COUNTIFS('GSTN-Diff Gross'!$D$7:$D$1006,BOOKS!E271,'GSTN-Diff Gross'!$R$7:$R$1006,"&lt;&gt;0")+COUNTIFS('GSTN-Diff Gross'!$D$7:$D$1006,BOOKS!E271,'GSTN-Diff Gross'!$S$7:$S$1006,"&lt;&gt;0")+COUNTIFS('GSTN-Diff Gross'!$D$7:$D$1006,BOOKS!E271,'GSTN-Diff Gross'!$T$7:$T$1006,"&lt;&gt;0")+COUNTIFS('GSTN-Diff Gross'!$D$7:$D$1006,BOOKS!E271,'GSTN-Diff Gross'!$U$7:$U$1006,"&lt;&gt;0")+COUNTIFS('GSTN-Diff Gross'!$D$7:$D$1006,BOOKS!E271,'GSTN-Diff Gross'!$V$7:$V$1006,"&lt;&gt;0"),BOOKS!E271,"")</f>
        <v/>
      </c>
      <c r="D271" s="44" t="str">
        <f>IF(COUNTIFS('GSTN-Diff Gross'!$D$7:$D$1006,BOOKS!E271,'GSTN-Diff Gross'!$R$7:$R$1006,"&lt;&gt;0")+COUNTIFS('GSTN-Diff Gross'!$D$7:$D$1006,BOOKS!E271,'GSTN-Diff Gross'!$S$7:$S$1006,"&lt;&gt;0")+COUNTIFS('GSTN-Diff Gross'!$D$7:$D$1006,BOOKS!E271,'GSTN-Diff Gross'!$T$7:$T$1006,"&lt;&gt;0")+COUNTIFS('GSTN-Diff Gross'!$D$7:$D$1006,BOOKS!E271,'GSTN-Diff Gross'!$U$7:$U$1006,"&lt;&gt;0")+COUNTIFS('GSTN-Diff Gross'!$D$7:$D$1006,BOOKS!E271,'GSTN-Diff Gross'!$V$7:$V$1006,"&lt;&gt;0"),BOOKS!F271,"")</f>
        <v/>
      </c>
      <c r="E271" s="67" t="str">
        <f>IF(COUNTIFS('GSTN-Diff Gross'!$D$7:$D$1006,BOOKS!E271,'GSTN-Diff Gross'!$R$7:$R$1006,"&lt;&gt;0")+COUNTIFS('GSTN-Diff Gross'!$D$7:$D$1006,BOOKS!E271,'GSTN-Diff Gross'!$S$7:$S$1006,"&lt;&gt;0")+COUNTIFS('GSTN-Diff Gross'!$D$7:$D$1006,BOOKS!E271,'GSTN-Diff Gross'!$T$7:$T$1006,"&lt;&gt;0")+COUNTIFS('GSTN-Diff Gross'!$D$7:$D$1006,BOOKS!E271,'GSTN-Diff Gross'!$U$7:$U$1006,"&lt;&gt;0")+COUNTIFS('GSTN-Diff Gross'!$D$7:$D$1006,BOOKS!E271,'GSTN-Diff Gross'!$V$7:$V$1006,"&lt;&gt;0"),BOOKS!G271,"")</f>
        <v/>
      </c>
      <c r="F271" s="89" t="str">
        <f>IF(COUNTIFS('GSTN-Diff Gross'!$D$7:$D$1006,BOOKS!E271,'GSTN-Diff Gross'!$R$7:$R$1006,"&lt;&gt;0")+COUNTIFS('GSTN-Diff Gross'!$D$7:$D$1006,BOOKS!E271,'GSTN-Diff Gross'!$S$7:$S$1006,"&lt;&gt;0")+COUNTIFS('GSTN-Diff Gross'!$D$7:$D$1006,BOOKS!E271,'GSTN-Diff Gross'!$T$7:$T$1006,"&lt;&gt;0")+COUNTIFS('GSTN-Diff Gross'!$D$7:$D$1006,BOOKS!E271,'GSTN-Diff Gross'!$U$7:$U$1006,"&lt;&gt;0")+COUNTIFS('GSTN-Diff Gross'!$D$7:$D$1006,BOOKS!E271,'GSTN-Diff Gross'!$V$7:$V$1006,"&lt;&gt;0"),BOOKS!H271,"")</f>
        <v/>
      </c>
      <c r="G271" s="96">
        <f t="shared" si="32"/>
        <v>0</v>
      </c>
      <c r="H271" s="96">
        <f t="shared" si="33"/>
        <v>0</v>
      </c>
      <c r="I271" s="97">
        <f t="shared" si="34"/>
        <v>0</v>
      </c>
      <c r="J271" s="98">
        <f t="shared" si="35"/>
        <v>0</v>
      </c>
      <c r="K271" s="96">
        <f t="shared" si="36"/>
        <v>0</v>
      </c>
      <c r="L271" s="93">
        <f>IF(COUNTIFS('GSTN-Diff Gross'!$D$7:$D$1006,BOOKS!E271,'GSTN-Diff Gross'!$R$7:$R$1006,"&lt;&gt;0")+COUNTIFS('GSTN-Diff Gross'!$D$7:$D$1006,BOOKS!E271,'GSTN-Diff Gross'!$S$7:$S$1006,"&lt;&gt;0")+COUNTIFS('GSTN-Diff Gross'!$D$7:$D$1006,BOOKS!E271,'GSTN-Diff Gross'!$T$7:$T$1006,"&lt;&gt;0")+COUNTIFS('GSTN-Diff Gross'!$D$7:$D$1006,BOOKS!E271,'GSTN-Diff Gross'!$U$7:$U$1006,"&lt;&gt;0")+COUNTIFS('GSTN-Diff Gross'!$D$7:$D$1006,BOOKS!E271,'GSTN-Diff Gross'!$V$7:$V$1006,"&lt;&gt;0"),BOOKS!I271,0)</f>
        <v>0</v>
      </c>
      <c r="M271" s="88">
        <f>IF(COUNTIFS('GSTN-Diff Gross'!$D$7:$D$1006,BOOKS!E271,'GSTN-Diff Gross'!$R$7:$R$1006,"&lt;&gt;0")+COUNTIFS('GSTN-Diff Gross'!$D$7:$D$1006,BOOKS!E271,'GSTN-Diff Gross'!$S$7:$S$1006,"&lt;&gt;0")+COUNTIFS('GSTN-Diff Gross'!$D$7:$D$1006,BOOKS!E271,'GSTN-Diff Gross'!$T$7:$T$1006,"&lt;&gt;0")+COUNTIFS('GSTN-Diff Gross'!$D$7:$D$1006,BOOKS!E271,'GSTN-Diff Gross'!$U$7:$U$1006,"&lt;&gt;0")+COUNTIFS('GSTN-Diff Gross'!$D$7:$D$1006,BOOKS!E271,'GSTN-Diff Gross'!$V$7:$V$1006,"&lt;&gt;0"),BOOKS!J271,0)</f>
        <v>0</v>
      </c>
      <c r="N271" s="88">
        <f>IF(COUNTIFS('GSTN-Diff Gross'!$D$7:$D$1006,BOOKS!E271,'GSTN-Diff Gross'!$R$7:$R$1006,"&lt;&gt;0")+COUNTIFS('GSTN-Diff Gross'!$D$7:$D$1006,BOOKS!E271,'GSTN-Diff Gross'!$S$7:$S$1006,"&lt;&gt;0")+COUNTIFS('GSTN-Diff Gross'!$D$7:$D$1006,BOOKS!E271,'GSTN-Diff Gross'!$T$7:$T$1006,"&lt;&gt;0")+COUNTIFS('GSTN-Diff Gross'!$D$7:$D$1006,BOOKS!E271,'GSTN-Diff Gross'!$U$7:$U$1006,"&lt;&gt;0")+COUNTIFS('GSTN-Diff Gross'!$D$7:$D$1006,BOOKS!E271,'GSTN-Diff Gross'!$V$7:$V$1006,"&lt;&gt;0"),BOOKS!K271,0)</f>
        <v>0</v>
      </c>
      <c r="O271" s="88">
        <f>IF(COUNTIFS('GSTN-Diff Gross'!$D$7:$D$1006,BOOKS!E271,'GSTN-Diff Gross'!$R$7:$R$1006,"&lt;&gt;0")+COUNTIFS('GSTN-Diff Gross'!$D$7:$D$1006,BOOKS!E271,'GSTN-Diff Gross'!$S$7:$S$1006,"&lt;&gt;0")+COUNTIFS('GSTN-Diff Gross'!$D$7:$D$1006,BOOKS!E271,'GSTN-Diff Gross'!$T$7:$T$1006,"&lt;&gt;0")+COUNTIFS('GSTN-Diff Gross'!$D$7:$D$1006,BOOKS!E271,'GSTN-Diff Gross'!$U$7:$U$1006,"&lt;&gt;0")+COUNTIFS('GSTN-Diff Gross'!$D$7:$D$1006,BOOKS!E271,'GSTN-Diff Gross'!$V$7:$V$1006,"&lt;&gt;0"),BOOKS!L271,0)</f>
        <v>0</v>
      </c>
      <c r="P271" s="88">
        <f>IF(COUNTIFS('GSTN-Diff Gross'!$D$7:$D$1006,BOOKS!E271,'GSTN-Diff Gross'!$R$7:$R$1006,"&lt;&gt;0")+COUNTIFS('GSTN-Diff Gross'!$D$7:$D$1006,BOOKS!E271,'GSTN-Diff Gross'!$S$7:$S$1006,"&lt;&gt;0")+COUNTIFS('GSTN-Diff Gross'!$D$7:$D$1006,BOOKS!E271,'GSTN-Diff Gross'!$T$7:$T$1006,"&lt;&gt;0")+COUNTIFS('GSTN-Diff Gross'!$D$7:$D$1006,BOOKS!E271,'GSTN-Diff Gross'!$U$7:$U$1006,"&lt;&gt;0")+COUNTIFS('GSTN-Diff Gross'!$D$7:$D$1006,BOOKS!E271,'GSTN-Diff Gross'!$V$7:$V$1006,"&lt;&gt;0"),BOOKS!M271,0)</f>
        <v>0</v>
      </c>
      <c r="Q271" s="84">
        <f>IFERROR(IF(B271="",0,SUMPRODUCT(('2A'!$D$6:$D$1005='GSTN-Bill Wise'!B271)*'2A'!$I$6:$I$1005)),0)</f>
        <v>0</v>
      </c>
      <c r="R271" s="44">
        <f>IFERROR(IF(B271="",0,SUMPRODUCT(('2A'!$D$6:$D$1005='GSTN-Bill Wise'!B271)*'2A'!$J$6:$J$1005)),0)</f>
        <v>0</v>
      </c>
      <c r="S271" s="44">
        <f>IFERROR(IF(B271="",0,SUMPRODUCT(('2A'!$D$6:$D$1005='GSTN-Bill Wise'!B271)*'2A'!$K$6:$K$1005)),0)</f>
        <v>0</v>
      </c>
      <c r="T271" s="44">
        <f>IFERROR(IF(B271="",0,SUMPRODUCT(('2A'!$D$6:$D$1005='GSTN-Bill Wise'!B271)*'2A'!$L$6:$L$1005)),0)</f>
        <v>0</v>
      </c>
      <c r="U271" s="44">
        <f>IFERROR(IF(B271="",0,SUMPRODUCT(('2A'!$D$6:$D$1005='GSTN-Bill Wise'!B271)*'2A'!$M$6:$M$1005)),0)</f>
        <v>0</v>
      </c>
      <c r="V271" s="111"/>
    </row>
    <row r="272" spans="1:22">
      <c r="A272" s="161">
        <f t="shared" si="37"/>
        <v>267</v>
      </c>
      <c r="B272" s="161" t="str">
        <f t="shared" si="31"/>
        <v/>
      </c>
      <c r="C272" s="161" t="str">
        <f>IF(COUNTIFS('GSTN-Diff Gross'!$D$7:$D$1006,BOOKS!E272,'GSTN-Diff Gross'!$R$7:$R$1006,"&lt;&gt;0")+COUNTIFS('GSTN-Diff Gross'!$D$7:$D$1006,BOOKS!E272,'GSTN-Diff Gross'!$S$7:$S$1006,"&lt;&gt;0")+COUNTIFS('GSTN-Diff Gross'!$D$7:$D$1006,BOOKS!E272,'GSTN-Diff Gross'!$T$7:$T$1006,"&lt;&gt;0")+COUNTIFS('GSTN-Diff Gross'!$D$7:$D$1006,BOOKS!E272,'GSTN-Diff Gross'!$U$7:$U$1006,"&lt;&gt;0")+COUNTIFS('GSTN-Diff Gross'!$D$7:$D$1006,BOOKS!E272,'GSTN-Diff Gross'!$V$7:$V$1006,"&lt;&gt;0"),BOOKS!E272,"")</f>
        <v/>
      </c>
      <c r="D272" s="41" t="str">
        <f>IF(COUNTIFS('GSTN-Diff Gross'!$D$7:$D$1006,BOOKS!E272,'GSTN-Diff Gross'!$R$7:$R$1006,"&lt;&gt;0")+COUNTIFS('GSTN-Diff Gross'!$D$7:$D$1006,BOOKS!E272,'GSTN-Diff Gross'!$S$7:$S$1006,"&lt;&gt;0")+COUNTIFS('GSTN-Diff Gross'!$D$7:$D$1006,BOOKS!E272,'GSTN-Diff Gross'!$T$7:$T$1006,"&lt;&gt;0")+COUNTIFS('GSTN-Diff Gross'!$D$7:$D$1006,BOOKS!E272,'GSTN-Diff Gross'!$U$7:$U$1006,"&lt;&gt;0")+COUNTIFS('GSTN-Diff Gross'!$D$7:$D$1006,BOOKS!E272,'GSTN-Diff Gross'!$V$7:$V$1006,"&lt;&gt;0"),BOOKS!F272,"")</f>
        <v/>
      </c>
      <c r="E272" s="68" t="str">
        <f>IF(COUNTIFS('GSTN-Diff Gross'!$D$7:$D$1006,BOOKS!E272,'GSTN-Diff Gross'!$R$7:$R$1006,"&lt;&gt;0")+COUNTIFS('GSTN-Diff Gross'!$D$7:$D$1006,BOOKS!E272,'GSTN-Diff Gross'!$S$7:$S$1006,"&lt;&gt;0")+COUNTIFS('GSTN-Diff Gross'!$D$7:$D$1006,BOOKS!E272,'GSTN-Diff Gross'!$T$7:$T$1006,"&lt;&gt;0")+COUNTIFS('GSTN-Diff Gross'!$D$7:$D$1006,BOOKS!E272,'GSTN-Diff Gross'!$U$7:$U$1006,"&lt;&gt;0")+COUNTIFS('GSTN-Diff Gross'!$D$7:$D$1006,BOOKS!E272,'GSTN-Diff Gross'!$V$7:$V$1006,"&lt;&gt;0"),BOOKS!G272,"")</f>
        <v/>
      </c>
      <c r="F272" s="90" t="str">
        <f>IF(COUNTIFS('GSTN-Diff Gross'!$D$7:$D$1006,BOOKS!E272,'GSTN-Diff Gross'!$R$7:$R$1006,"&lt;&gt;0")+COUNTIFS('GSTN-Diff Gross'!$D$7:$D$1006,BOOKS!E272,'GSTN-Diff Gross'!$S$7:$S$1006,"&lt;&gt;0")+COUNTIFS('GSTN-Diff Gross'!$D$7:$D$1006,BOOKS!E272,'GSTN-Diff Gross'!$T$7:$T$1006,"&lt;&gt;0")+COUNTIFS('GSTN-Diff Gross'!$D$7:$D$1006,BOOKS!E272,'GSTN-Diff Gross'!$U$7:$U$1006,"&lt;&gt;0")+COUNTIFS('GSTN-Diff Gross'!$D$7:$D$1006,BOOKS!E272,'GSTN-Diff Gross'!$V$7:$V$1006,"&lt;&gt;0"),BOOKS!H272,"")</f>
        <v/>
      </c>
      <c r="G272" s="167">
        <f t="shared" si="32"/>
        <v>0</v>
      </c>
      <c r="H272" s="167">
        <f t="shared" si="33"/>
        <v>0</v>
      </c>
      <c r="I272" s="167">
        <f t="shared" si="34"/>
        <v>0</v>
      </c>
      <c r="J272" s="167">
        <f t="shared" si="35"/>
        <v>0</v>
      </c>
      <c r="K272" s="167">
        <f t="shared" si="36"/>
        <v>0</v>
      </c>
      <c r="L272" s="99">
        <f>IF(COUNTIFS('GSTN-Diff Gross'!$D$7:$D$1006,BOOKS!E272,'GSTN-Diff Gross'!$R$7:$R$1006,"&lt;&gt;0")+COUNTIFS('GSTN-Diff Gross'!$D$7:$D$1006,BOOKS!E272,'GSTN-Diff Gross'!$S$7:$S$1006,"&lt;&gt;0")+COUNTIFS('GSTN-Diff Gross'!$D$7:$D$1006,BOOKS!E272,'GSTN-Diff Gross'!$T$7:$T$1006,"&lt;&gt;0")+COUNTIFS('GSTN-Diff Gross'!$D$7:$D$1006,BOOKS!E272,'GSTN-Diff Gross'!$U$7:$U$1006,"&lt;&gt;0")+COUNTIFS('GSTN-Diff Gross'!$D$7:$D$1006,BOOKS!E272,'GSTN-Diff Gross'!$V$7:$V$1006,"&lt;&gt;0"),BOOKS!I272,0)</f>
        <v>0</v>
      </c>
      <c r="M272" s="100">
        <f>IF(COUNTIFS('GSTN-Diff Gross'!$D$7:$D$1006,BOOKS!E272,'GSTN-Diff Gross'!$R$7:$R$1006,"&lt;&gt;0")+COUNTIFS('GSTN-Diff Gross'!$D$7:$D$1006,BOOKS!E272,'GSTN-Diff Gross'!$S$7:$S$1006,"&lt;&gt;0")+COUNTIFS('GSTN-Diff Gross'!$D$7:$D$1006,BOOKS!E272,'GSTN-Diff Gross'!$T$7:$T$1006,"&lt;&gt;0")+COUNTIFS('GSTN-Diff Gross'!$D$7:$D$1006,BOOKS!E272,'GSTN-Diff Gross'!$U$7:$U$1006,"&lt;&gt;0")+COUNTIFS('GSTN-Diff Gross'!$D$7:$D$1006,BOOKS!E272,'GSTN-Diff Gross'!$V$7:$V$1006,"&lt;&gt;0"),BOOKS!J272,0)</f>
        <v>0</v>
      </c>
      <c r="N272" s="100">
        <f>IF(COUNTIFS('GSTN-Diff Gross'!$D$7:$D$1006,BOOKS!E272,'GSTN-Diff Gross'!$R$7:$R$1006,"&lt;&gt;0")+COUNTIFS('GSTN-Diff Gross'!$D$7:$D$1006,BOOKS!E272,'GSTN-Diff Gross'!$S$7:$S$1006,"&lt;&gt;0")+COUNTIFS('GSTN-Diff Gross'!$D$7:$D$1006,BOOKS!E272,'GSTN-Diff Gross'!$T$7:$T$1006,"&lt;&gt;0")+COUNTIFS('GSTN-Diff Gross'!$D$7:$D$1006,BOOKS!E272,'GSTN-Diff Gross'!$U$7:$U$1006,"&lt;&gt;0")+COUNTIFS('GSTN-Diff Gross'!$D$7:$D$1006,BOOKS!E272,'GSTN-Diff Gross'!$V$7:$V$1006,"&lt;&gt;0"),BOOKS!K272,0)</f>
        <v>0</v>
      </c>
      <c r="O272" s="100">
        <f>IF(COUNTIFS('GSTN-Diff Gross'!$D$7:$D$1006,BOOKS!E272,'GSTN-Diff Gross'!$R$7:$R$1006,"&lt;&gt;0")+COUNTIFS('GSTN-Diff Gross'!$D$7:$D$1006,BOOKS!E272,'GSTN-Diff Gross'!$S$7:$S$1006,"&lt;&gt;0")+COUNTIFS('GSTN-Diff Gross'!$D$7:$D$1006,BOOKS!E272,'GSTN-Diff Gross'!$T$7:$T$1006,"&lt;&gt;0")+COUNTIFS('GSTN-Diff Gross'!$D$7:$D$1006,BOOKS!E272,'GSTN-Diff Gross'!$U$7:$U$1006,"&lt;&gt;0")+COUNTIFS('GSTN-Diff Gross'!$D$7:$D$1006,BOOKS!E272,'GSTN-Diff Gross'!$V$7:$V$1006,"&lt;&gt;0"),BOOKS!L272,0)</f>
        <v>0</v>
      </c>
      <c r="P272" s="100">
        <f>IF(COUNTIFS('GSTN-Diff Gross'!$D$7:$D$1006,BOOKS!E272,'GSTN-Diff Gross'!$R$7:$R$1006,"&lt;&gt;0")+COUNTIFS('GSTN-Diff Gross'!$D$7:$D$1006,BOOKS!E272,'GSTN-Diff Gross'!$S$7:$S$1006,"&lt;&gt;0")+COUNTIFS('GSTN-Diff Gross'!$D$7:$D$1006,BOOKS!E272,'GSTN-Diff Gross'!$T$7:$T$1006,"&lt;&gt;0")+COUNTIFS('GSTN-Diff Gross'!$D$7:$D$1006,BOOKS!E272,'GSTN-Diff Gross'!$U$7:$U$1006,"&lt;&gt;0")+COUNTIFS('GSTN-Diff Gross'!$D$7:$D$1006,BOOKS!E272,'GSTN-Diff Gross'!$V$7:$V$1006,"&lt;&gt;0"),BOOKS!M272,0)</f>
        <v>0</v>
      </c>
      <c r="Q272" s="94">
        <f>IFERROR(IF(B272="",0,SUMPRODUCT(('2A'!$D$6:$D$1005='GSTN-Bill Wise'!B272)*'2A'!$I$6:$I$1005)),0)</f>
        <v>0</v>
      </c>
      <c r="R272" s="95">
        <f>IFERROR(IF(B272="",0,SUMPRODUCT(('2A'!$D$6:$D$1005='GSTN-Bill Wise'!B272)*'2A'!$J$6:$J$1005)),0)</f>
        <v>0</v>
      </c>
      <c r="S272" s="95">
        <f>IFERROR(IF(B272="",0,SUMPRODUCT(('2A'!$D$6:$D$1005='GSTN-Bill Wise'!B272)*'2A'!$K$6:$K$1005)),0)</f>
        <v>0</v>
      </c>
      <c r="T272" s="95">
        <f>IFERROR(IF(B272="",0,SUMPRODUCT(('2A'!$D$6:$D$1005='GSTN-Bill Wise'!B272)*'2A'!$L$6:$L$1005)),0)</f>
        <v>0</v>
      </c>
      <c r="U272" s="95">
        <f>IFERROR(IF(B272="",0,SUMPRODUCT(('2A'!$D$6:$D$1005='GSTN-Bill Wise'!B272)*'2A'!$M$6:$M$1005)),0)</f>
        <v>0</v>
      </c>
      <c r="V272" s="111"/>
    </row>
    <row r="273" spans="1:22">
      <c r="A273" s="162">
        <f t="shared" si="37"/>
        <v>268</v>
      </c>
      <c r="B273" s="162" t="str">
        <f t="shared" si="31"/>
        <v/>
      </c>
      <c r="C273" s="162" t="str">
        <f>IF(COUNTIFS('GSTN-Diff Gross'!$D$7:$D$1006,BOOKS!E273,'GSTN-Diff Gross'!$R$7:$R$1006,"&lt;&gt;0")+COUNTIFS('GSTN-Diff Gross'!$D$7:$D$1006,BOOKS!E273,'GSTN-Diff Gross'!$S$7:$S$1006,"&lt;&gt;0")+COUNTIFS('GSTN-Diff Gross'!$D$7:$D$1006,BOOKS!E273,'GSTN-Diff Gross'!$T$7:$T$1006,"&lt;&gt;0")+COUNTIFS('GSTN-Diff Gross'!$D$7:$D$1006,BOOKS!E273,'GSTN-Diff Gross'!$U$7:$U$1006,"&lt;&gt;0")+COUNTIFS('GSTN-Diff Gross'!$D$7:$D$1006,BOOKS!E273,'GSTN-Diff Gross'!$V$7:$V$1006,"&lt;&gt;0"),BOOKS!E273,"")</f>
        <v/>
      </c>
      <c r="D273" s="44" t="str">
        <f>IF(COUNTIFS('GSTN-Diff Gross'!$D$7:$D$1006,BOOKS!E273,'GSTN-Diff Gross'!$R$7:$R$1006,"&lt;&gt;0")+COUNTIFS('GSTN-Diff Gross'!$D$7:$D$1006,BOOKS!E273,'GSTN-Diff Gross'!$S$7:$S$1006,"&lt;&gt;0")+COUNTIFS('GSTN-Diff Gross'!$D$7:$D$1006,BOOKS!E273,'GSTN-Diff Gross'!$T$7:$T$1006,"&lt;&gt;0")+COUNTIFS('GSTN-Diff Gross'!$D$7:$D$1006,BOOKS!E273,'GSTN-Diff Gross'!$U$7:$U$1006,"&lt;&gt;0")+COUNTIFS('GSTN-Diff Gross'!$D$7:$D$1006,BOOKS!E273,'GSTN-Diff Gross'!$V$7:$V$1006,"&lt;&gt;0"),BOOKS!F273,"")</f>
        <v/>
      </c>
      <c r="E273" s="67" t="str">
        <f>IF(COUNTIFS('GSTN-Diff Gross'!$D$7:$D$1006,BOOKS!E273,'GSTN-Diff Gross'!$R$7:$R$1006,"&lt;&gt;0")+COUNTIFS('GSTN-Diff Gross'!$D$7:$D$1006,BOOKS!E273,'GSTN-Diff Gross'!$S$7:$S$1006,"&lt;&gt;0")+COUNTIFS('GSTN-Diff Gross'!$D$7:$D$1006,BOOKS!E273,'GSTN-Diff Gross'!$T$7:$T$1006,"&lt;&gt;0")+COUNTIFS('GSTN-Diff Gross'!$D$7:$D$1006,BOOKS!E273,'GSTN-Diff Gross'!$U$7:$U$1006,"&lt;&gt;0")+COUNTIFS('GSTN-Diff Gross'!$D$7:$D$1006,BOOKS!E273,'GSTN-Diff Gross'!$V$7:$V$1006,"&lt;&gt;0"),BOOKS!G273,"")</f>
        <v/>
      </c>
      <c r="F273" s="89" t="str">
        <f>IF(COUNTIFS('GSTN-Diff Gross'!$D$7:$D$1006,BOOKS!E273,'GSTN-Diff Gross'!$R$7:$R$1006,"&lt;&gt;0")+COUNTIFS('GSTN-Diff Gross'!$D$7:$D$1006,BOOKS!E273,'GSTN-Diff Gross'!$S$7:$S$1006,"&lt;&gt;0")+COUNTIFS('GSTN-Diff Gross'!$D$7:$D$1006,BOOKS!E273,'GSTN-Diff Gross'!$T$7:$T$1006,"&lt;&gt;0")+COUNTIFS('GSTN-Diff Gross'!$D$7:$D$1006,BOOKS!E273,'GSTN-Diff Gross'!$U$7:$U$1006,"&lt;&gt;0")+COUNTIFS('GSTN-Diff Gross'!$D$7:$D$1006,BOOKS!E273,'GSTN-Diff Gross'!$V$7:$V$1006,"&lt;&gt;0"),BOOKS!H273,"")</f>
        <v/>
      </c>
      <c r="G273" s="96">
        <f t="shared" si="32"/>
        <v>0</v>
      </c>
      <c r="H273" s="96">
        <f t="shared" si="33"/>
        <v>0</v>
      </c>
      <c r="I273" s="97">
        <f t="shared" si="34"/>
        <v>0</v>
      </c>
      <c r="J273" s="98">
        <f t="shared" si="35"/>
        <v>0</v>
      </c>
      <c r="K273" s="96">
        <f t="shared" si="36"/>
        <v>0</v>
      </c>
      <c r="L273" s="93">
        <f>IF(COUNTIFS('GSTN-Diff Gross'!$D$7:$D$1006,BOOKS!E273,'GSTN-Diff Gross'!$R$7:$R$1006,"&lt;&gt;0")+COUNTIFS('GSTN-Diff Gross'!$D$7:$D$1006,BOOKS!E273,'GSTN-Diff Gross'!$S$7:$S$1006,"&lt;&gt;0")+COUNTIFS('GSTN-Diff Gross'!$D$7:$D$1006,BOOKS!E273,'GSTN-Diff Gross'!$T$7:$T$1006,"&lt;&gt;0")+COUNTIFS('GSTN-Diff Gross'!$D$7:$D$1006,BOOKS!E273,'GSTN-Diff Gross'!$U$7:$U$1006,"&lt;&gt;0")+COUNTIFS('GSTN-Diff Gross'!$D$7:$D$1006,BOOKS!E273,'GSTN-Diff Gross'!$V$7:$V$1006,"&lt;&gt;0"),BOOKS!I273,0)</f>
        <v>0</v>
      </c>
      <c r="M273" s="88">
        <f>IF(COUNTIFS('GSTN-Diff Gross'!$D$7:$D$1006,BOOKS!E273,'GSTN-Diff Gross'!$R$7:$R$1006,"&lt;&gt;0")+COUNTIFS('GSTN-Diff Gross'!$D$7:$D$1006,BOOKS!E273,'GSTN-Diff Gross'!$S$7:$S$1006,"&lt;&gt;0")+COUNTIFS('GSTN-Diff Gross'!$D$7:$D$1006,BOOKS!E273,'GSTN-Diff Gross'!$T$7:$T$1006,"&lt;&gt;0")+COUNTIFS('GSTN-Diff Gross'!$D$7:$D$1006,BOOKS!E273,'GSTN-Diff Gross'!$U$7:$U$1006,"&lt;&gt;0")+COUNTIFS('GSTN-Diff Gross'!$D$7:$D$1006,BOOKS!E273,'GSTN-Diff Gross'!$V$7:$V$1006,"&lt;&gt;0"),BOOKS!J273,0)</f>
        <v>0</v>
      </c>
      <c r="N273" s="88">
        <f>IF(COUNTIFS('GSTN-Diff Gross'!$D$7:$D$1006,BOOKS!E273,'GSTN-Diff Gross'!$R$7:$R$1006,"&lt;&gt;0")+COUNTIFS('GSTN-Diff Gross'!$D$7:$D$1006,BOOKS!E273,'GSTN-Diff Gross'!$S$7:$S$1006,"&lt;&gt;0")+COUNTIFS('GSTN-Diff Gross'!$D$7:$D$1006,BOOKS!E273,'GSTN-Diff Gross'!$T$7:$T$1006,"&lt;&gt;0")+COUNTIFS('GSTN-Diff Gross'!$D$7:$D$1006,BOOKS!E273,'GSTN-Diff Gross'!$U$7:$U$1006,"&lt;&gt;0")+COUNTIFS('GSTN-Diff Gross'!$D$7:$D$1006,BOOKS!E273,'GSTN-Diff Gross'!$V$7:$V$1006,"&lt;&gt;0"),BOOKS!K273,0)</f>
        <v>0</v>
      </c>
      <c r="O273" s="88">
        <f>IF(COUNTIFS('GSTN-Diff Gross'!$D$7:$D$1006,BOOKS!E273,'GSTN-Diff Gross'!$R$7:$R$1006,"&lt;&gt;0")+COUNTIFS('GSTN-Diff Gross'!$D$7:$D$1006,BOOKS!E273,'GSTN-Diff Gross'!$S$7:$S$1006,"&lt;&gt;0")+COUNTIFS('GSTN-Diff Gross'!$D$7:$D$1006,BOOKS!E273,'GSTN-Diff Gross'!$T$7:$T$1006,"&lt;&gt;0")+COUNTIFS('GSTN-Diff Gross'!$D$7:$D$1006,BOOKS!E273,'GSTN-Diff Gross'!$U$7:$U$1006,"&lt;&gt;0")+COUNTIFS('GSTN-Diff Gross'!$D$7:$D$1006,BOOKS!E273,'GSTN-Diff Gross'!$V$7:$V$1006,"&lt;&gt;0"),BOOKS!L273,0)</f>
        <v>0</v>
      </c>
      <c r="P273" s="88">
        <f>IF(COUNTIFS('GSTN-Diff Gross'!$D$7:$D$1006,BOOKS!E273,'GSTN-Diff Gross'!$R$7:$R$1006,"&lt;&gt;0")+COUNTIFS('GSTN-Diff Gross'!$D$7:$D$1006,BOOKS!E273,'GSTN-Diff Gross'!$S$7:$S$1006,"&lt;&gt;0")+COUNTIFS('GSTN-Diff Gross'!$D$7:$D$1006,BOOKS!E273,'GSTN-Diff Gross'!$T$7:$T$1006,"&lt;&gt;0")+COUNTIFS('GSTN-Diff Gross'!$D$7:$D$1006,BOOKS!E273,'GSTN-Diff Gross'!$U$7:$U$1006,"&lt;&gt;0")+COUNTIFS('GSTN-Diff Gross'!$D$7:$D$1006,BOOKS!E273,'GSTN-Diff Gross'!$V$7:$V$1006,"&lt;&gt;0"),BOOKS!M273,0)</f>
        <v>0</v>
      </c>
      <c r="Q273" s="84">
        <f>IFERROR(IF(B273="",0,SUMPRODUCT(('2A'!$D$6:$D$1005='GSTN-Bill Wise'!B273)*'2A'!$I$6:$I$1005)),0)</f>
        <v>0</v>
      </c>
      <c r="R273" s="44">
        <f>IFERROR(IF(B273="",0,SUMPRODUCT(('2A'!$D$6:$D$1005='GSTN-Bill Wise'!B273)*'2A'!$J$6:$J$1005)),0)</f>
        <v>0</v>
      </c>
      <c r="S273" s="44">
        <f>IFERROR(IF(B273="",0,SUMPRODUCT(('2A'!$D$6:$D$1005='GSTN-Bill Wise'!B273)*'2A'!$K$6:$K$1005)),0)</f>
        <v>0</v>
      </c>
      <c r="T273" s="44">
        <f>IFERROR(IF(B273="",0,SUMPRODUCT(('2A'!$D$6:$D$1005='GSTN-Bill Wise'!B273)*'2A'!$L$6:$L$1005)),0)</f>
        <v>0</v>
      </c>
      <c r="U273" s="44">
        <f>IFERROR(IF(B273="",0,SUMPRODUCT(('2A'!$D$6:$D$1005='GSTN-Bill Wise'!B273)*'2A'!$M$6:$M$1005)),0)</f>
        <v>0</v>
      </c>
      <c r="V273" s="111"/>
    </row>
    <row r="274" spans="1:22">
      <c r="A274" s="161">
        <f t="shared" si="37"/>
        <v>269</v>
      </c>
      <c r="B274" s="161" t="str">
        <f t="shared" si="31"/>
        <v/>
      </c>
      <c r="C274" s="161" t="str">
        <f>IF(COUNTIFS('GSTN-Diff Gross'!$D$7:$D$1006,BOOKS!E274,'GSTN-Diff Gross'!$R$7:$R$1006,"&lt;&gt;0")+COUNTIFS('GSTN-Diff Gross'!$D$7:$D$1006,BOOKS!E274,'GSTN-Diff Gross'!$S$7:$S$1006,"&lt;&gt;0")+COUNTIFS('GSTN-Diff Gross'!$D$7:$D$1006,BOOKS!E274,'GSTN-Diff Gross'!$T$7:$T$1006,"&lt;&gt;0")+COUNTIFS('GSTN-Diff Gross'!$D$7:$D$1006,BOOKS!E274,'GSTN-Diff Gross'!$U$7:$U$1006,"&lt;&gt;0")+COUNTIFS('GSTN-Diff Gross'!$D$7:$D$1006,BOOKS!E274,'GSTN-Diff Gross'!$V$7:$V$1006,"&lt;&gt;0"),BOOKS!E274,"")</f>
        <v/>
      </c>
      <c r="D274" s="41" t="str">
        <f>IF(COUNTIFS('GSTN-Diff Gross'!$D$7:$D$1006,BOOKS!E274,'GSTN-Diff Gross'!$R$7:$R$1006,"&lt;&gt;0")+COUNTIFS('GSTN-Diff Gross'!$D$7:$D$1006,BOOKS!E274,'GSTN-Diff Gross'!$S$7:$S$1006,"&lt;&gt;0")+COUNTIFS('GSTN-Diff Gross'!$D$7:$D$1006,BOOKS!E274,'GSTN-Diff Gross'!$T$7:$T$1006,"&lt;&gt;0")+COUNTIFS('GSTN-Diff Gross'!$D$7:$D$1006,BOOKS!E274,'GSTN-Diff Gross'!$U$7:$U$1006,"&lt;&gt;0")+COUNTIFS('GSTN-Diff Gross'!$D$7:$D$1006,BOOKS!E274,'GSTN-Diff Gross'!$V$7:$V$1006,"&lt;&gt;0"),BOOKS!F274,"")</f>
        <v/>
      </c>
      <c r="E274" s="68" t="str">
        <f>IF(COUNTIFS('GSTN-Diff Gross'!$D$7:$D$1006,BOOKS!E274,'GSTN-Diff Gross'!$R$7:$R$1006,"&lt;&gt;0")+COUNTIFS('GSTN-Diff Gross'!$D$7:$D$1006,BOOKS!E274,'GSTN-Diff Gross'!$S$7:$S$1006,"&lt;&gt;0")+COUNTIFS('GSTN-Diff Gross'!$D$7:$D$1006,BOOKS!E274,'GSTN-Diff Gross'!$T$7:$T$1006,"&lt;&gt;0")+COUNTIFS('GSTN-Diff Gross'!$D$7:$D$1006,BOOKS!E274,'GSTN-Diff Gross'!$U$7:$U$1006,"&lt;&gt;0")+COUNTIFS('GSTN-Diff Gross'!$D$7:$D$1006,BOOKS!E274,'GSTN-Diff Gross'!$V$7:$V$1006,"&lt;&gt;0"),BOOKS!G274,"")</f>
        <v/>
      </c>
      <c r="F274" s="90" t="str">
        <f>IF(COUNTIFS('GSTN-Diff Gross'!$D$7:$D$1006,BOOKS!E274,'GSTN-Diff Gross'!$R$7:$R$1006,"&lt;&gt;0")+COUNTIFS('GSTN-Diff Gross'!$D$7:$D$1006,BOOKS!E274,'GSTN-Diff Gross'!$S$7:$S$1006,"&lt;&gt;0")+COUNTIFS('GSTN-Diff Gross'!$D$7:$D$1006,BOOKS!E274,'GSTN-Diff Gross'!$T$7:$T$1006,"&lt;&gt;0")+COUNTIFS('GSTN-Diff Gross'!$D$7:$D$1006,BOOKS!E274,'GSTN-Diff Gross'!$U$7:$U$1006,"&lt;&gt;0")+COUNTIFS('GSTN-Diff Gross'!$D$7:$D$1006,BOOKS!E274,'GSTN-Diff Gross'!$V$7:$V$1006,"&lt;&gt;0"),BOOKS!H274,"")</f>
        <v/>
      </c>
      <c r="G274" s="167">
        <f t="shared" si="32"/>
        <v>0</v>
      </c>
      <c r="H274" s="167">
        <f t="shared" si="33"/>
        <v>0</v>
      </c>
      <c r="I274" s="167">
        <f t="shared" si="34"/>
        <v>0</v>
      </c>
      <c r="J274" s="167">
        <f t="shared" si="35"/>
        <v>0</v>
      </c>
      <c r="K274" s="167">
        <f t="shared" si="36"/>
        <v>0</v>
      </c>
      <c r="L274" s="99">
        <f>IF(COUNTIFS('GSTN-Diff Gross'!$D$7:$D$1006,BOOKS!E274,'GSTN-Diff Gross'!$R$7:$R$1006,"&lt;&gt;0")+COUNTIFS('GSTN-Diff Gross'!$D$7:$D$1006,BOOKS!E274,'GSTN-Diff Gross'!$S$7:$S$1006,"&lt;&gt;0")+COUNTIFS('GSTN-Diff Gross'!$D$7:$D$1006,BOOKS!E274,'GSTN-Diff Gross'!$T$7:$T$1006,"&lt;&gt;0")+COUNTIFS('GSTN-Diff Gross'!$D$7:$D$1006,BOOKS!E274,'GSTN-Diff Gross'!$U$7:$U$1006,"&lt;&gt;0")+COUNTIFS('GSTN-Diff Gross'!$D$7:$D$1006,BOOKS!E274,'GSTN-Diff Gross'!$V$7:$V$1006,"&lt;&gt;0"),BOOKS!I274,0)</f>
        <v>0</v>
      </c>
      <c r="M274" s="100">
        <f>IF(COUNTIFS('GSTN-Diff Gross'!$D$7:$D$1006,BOOKS!E274,'GSTN-Diff Gross'!$R$7:$R$1006,"&lt;&gt;0")+COUNTIFS('GSTN-Diff Gross'!$D$7:$D$1006,BOOKS!E274,'GSTN-Diff Gross'!$S$7:$S$1006,"&lt;&gt;0")+COUNTIFS('GSTN-Diff Gross'!$D$7:$D$1006,BOOKS!E274,'GSTN-Diff Gross'!$T$7:$T$1006,"&lt;&gt;0")+COUNTIFS('GSTN-Diff Gross'!$D$7:$D$1006,BOOKS!E274,'GSTN-Diff Gross'!$U$7:$U$1006,"&lt;&gt;0")+COUNTIFS('GSTN-Diff Gross'!$D$7:$D$1006,BOOKS!E274,'GSTN-Diff Gross'!$V$7:$V$1006,"&lt;&gt;0"),BOOKS!J274,0)</f>
        <v>0</v>
      </c>
      <c r="N274" s="100">
        <f>IF(COUNTIFS('GSTN-Diff Gross'!$D$7:$D$1006,BOOKS!E274,'GSTN-Diff Gross'!$R$7:$R$1006,"&lt;&gt;0")+COUNTIFS('GSTN-Diff Gross'!$D$7:$D$1006,BOOKS!E274,'GSTN-Diff Gross'!$S$7:$S$1006,"&lt;&gt;0")+COUNTIFS('GSTN-Diff Gross'!$D$7:$D$1006,BOOKS!E274,'GSTN-Diff Gross'!$T$7:$T$1006,"&lt;&gt;0")+COUNTIFS('GSTN-Diff Gross'!$D$7:$D$1006,BOOKS!E274,'GSTN-Diff Gross'!$U$7:$U$1006,"&lt;&gt;0")+COUNTIFS('GSTN-Diff Gross'!$D$7:$D$1006,BOOKS!E274,'GSTN-Diff Gross'!$V$7:$V$1006,"&lt;&gt;0"),BOOKS!K274,0)</f>
        <v>0</v>
      </c>
      <c r="O274" s="100">
        <f>IF(COUNTIFS('GSTN-Diff Gross'!$D$7:$D$1006,BOOKS!E274,'GSTN-Diff Gross'!$R$7:$R$1006,"&lt;&gt;0")+COUNTIFS('GSTN-Diff Gross'!$D$7:$D$1006,BOOKS!E274,'GSTN-Diff Gross'!$S$7:$S$1006,"&lt;&gt;0")+COUNTIFS('GSTN-Diff Gross'!$D$7:$D$1006,BOOKS!E274,'GSTN-Diff Gross'!$T$7:$T$1006,"&lt;&gt;0")+COUNTIFS('GSTN-Diff Gross'!$D$7:$D$1006,BOOKS!E274,'GSTN-Diff Gross'!$U$7:$U$1006,"&lt;&gt;0")+COUNTIFS('GSTN-Diff Gross'!$D$7:$D$1006,BOOKS!E274,'GSTN-Diff Gross'!$V$7:$V$1006,"&lt;&gt;0"),BOOKS!L274,0)</f>
        <v>0</v>
      </c>
      <c r="P274" s="100">
        <f>IF(COUNTIFS('GSTN-Diff Gross'!$D$7:$D$1006,BOOKS!E274,'GSTN-Diff Gross'!$R$7:$R$1006,"&lt;&gt;0")+COUNTIFS('GSTN-Diff Gross'!$D$7:$D$1006,BOOKS!E274,'GSTN-Diff Gross'!$S$7:$S$1006,"&lt;&gt;0")+COUNTIFS('GSTN-Diff Gross'!$D$7:$D$1006,BOOKS!E274,'GSTN-Diff Gross'!$T$7:$T$1006,"&lt;&gt;0")+COUNTIFS('GSTN-Diff Gross'!$D$7:$D$1006,BOOKS!E274,'GSTN-Diff Gross'!$U$7:$U$1006,"&lt;&gt;0")+COUNTIFS('GSTN-Diff Gross'!$D$7:$D$1006,BOOKS!E274,'GSTN-Diff Gross'!$V$7:$V$1006,"&lt;&gt;0"),BOOKS!M274,0)</f>
        <v>0</v>
      </c>
      <c r="Q274" s="94">
        <f>IFERROR(IF(B274="",0,SUMPRODUCT(('2A'!$D$6:$D$1005='GSTN-Bill Wise'!B274)*'2A'!$I$6:$I$1005)),0)</f>
        <v>0</v>
      </c>
      <c r="R274" s="95">
        <f>IFERROR(IF(B274="",0,SUMPRODUCT(('2A'!$D$6:$D$1005='GSTN-Bill Wise'!B274)*'2A'!$J$6:$J$1005)),0)</f>
        <v>0</v>
      </c>
      <c r="S274" s="95">
        <f>IFERROR(IF(B274="",0,SUMPRODUCT(('2A'!$D$6:$D$1005='GSTN-Bill Wise'!B274)*'2A'!$K$6:$K$1005)),0)</f>
        <v>0</v>
      </c>
      <c r="T274" s="95">
        <f>IFERROR(IF(B274="",0,SUMPRODUCT(('2A'!$D$6:$D$1005='GSTN-Bill Wise'!B274)*'2A'!$L$6:$L$1005)),0)</f>
        <v>0</v>
      </c>
      <c r="U274" s="95">
        <f>IFERROR(IF(B274="",0,SUMPRODUCT(('2A'!$D$6:$D$1005='GSTN-Bill Wise'!B274)*'2A'!$M$6:$M$1005)),0)</f>
        <v>0</v>
      </c>
      <c r="V274" s="111"/>
    </row>
    <row r="275" spans="1:22">
      <c r="A275" s="162">
        <f t="shared" si="37"/>
        <v>270</v>
      </c>
      <c r="B275" s="162" t="str">
        <f t="shared" si="31"/>
        <v/>
      </c>
      <c r="C275" s="162" t="str">
        <f>IF(COUNTIFS('GSTN-Diff Gross'!$D$7:$D$1006,BOOKS!E275,'GSTN-Diff Gross'!$R$7:$R$1006,"&lt;&gt;0")+COUNTIFS('GSTN-Diff Gross'!$D$7:$D$1006,BOOKS!E275,'GSTN-Diff Gross'!$S$7:$S$1006,"&lt;&gt;0")+COUNTIFS('GSTN-Diff Gross'!$D$7:$D$1006,BOOKS!E275,'GSTN-Diff Gross'!$T$7:$T$1006,"&lt;&gt;0")+COUNTIFS('GSTN-Diff Gross'!$D$7:$D$1006,BOOKS!E275,'GSTN-Diff Gross'!$U$7:$U$1006,"&lt;&gt;0")+COUNTIFS('GSTN-Diff Gross'!$D$7:$D$1006,BOOKS!E275,'GSTN-Diff Gross'!$V$7:$V$1006,"&lt;&gt;0"),BOOKS!E275,"")</f>
        <v/>
      </c>
      <c r="D275" s="44" t="str">
        <f>IF(COUNTIFS('GSTN-Diff Gross'!$D$7:$D$1006,BOOKS!E275,'GSTN-Diff Gross'!$R$7:$R$1006,"&lt;&gt;0")+COUNTIFS('GSTN-Diff Gross'!$D$7:$D$1006,BOOKS!E275,'GSTN-Diff Gross'!$S$7:$S$1006,"&lt;&gt;0")+COUNTIFS('GSTN-Diff Gross'!$D$7:$D$1006,BOOKS!E275,'GSTN-Diff Gross'!$T$7:$T$1006,"&lt;&gt;0")+COUNTIFS('GSTN-Diff Gross'!$D$7:$D$1006,BOOKS!E275,'GSTN-Diff Gross'!$U$7:$U$1006,"&lt;&gt;0")+COUNTIFS('GSTN-Diff Gross'!$D$7:$D$1006,BOOKS!E275,'GSTN-Diff Gross'!$V$7:$V$1006,"&lt;&gt;0"),BOOKS!F275,"")</f>
        <v/>
      </c>
      <c r="E275" s="67" t="str">
        <f>IF(COUNTIFS('GSTN-Diff Gross'!$D$7:$D$1006,BOOKS!E275,'GSTN-Diff Gross'!$R$7:$R$1006,"&lt;&gt;0")+COUNTIFS('GSTN-Diff Gross'!$D$7:$D$1006,BOOKS!E275,'GSTN-Diff Gross'!$S$7:$S$1006,"&lt;&gt;0")+COUNTIFS('GSTN-Diff Gross'!$D$7:$D$1006,BOOKS!E275,'GSTN-Diff Gross'!$T$7:$T$1006,"&lt;&gt;0")+COUNTIFS('GSTN-Diff Gross'!$D$7:$D$1006,BOOKS!E275,'GSTN-Diff Gross'!$U$7:$U$1006,"&lt;&gt;0")+COUNTIFS('GSTN-Diff Gross'!$D$7:$D$1006,BOOKS!E275,'GSTN-Diff Gross'!$V$7:$V$1006,"&lt;&gt;0"),BOOKS!G275,"")</f>
        <v/>
      </c>
      <c r="F275" s="89" t="str">
        <f>IF(COUNTIFS('GSTN-Diff Gross'!$D$7:$D$1006,BOOKS!E275,'GSTN-Diff Gross'!$R$7:$R$1006,"&lt;&gt;0")+COUNTIFS('GSTN-Diff Gross'!$D$7:$D$1006,BOOKS!E275,'GSTN-Diff Gross'!$S$7:$S$1006,"&lt;&gt;0")+COUNTIFS('GSTN-Diff Gross'!$D$7:$D$1006,BOOKS!E275,'GSTN-Diff Gross'!$T$7:$T$1006,"&lt;&gt;0")+COUNTIFS('GSTN-Diff Gross'!$D$7:$D$1006,BOOKS!E275,'GSTN-Diff Gross'!$U$7:$U$1006,"&lt;&gt;0")+COUNTIFS('GSTN-Diff Gross'!$D$7:$D$1006,BOOKS!E275,'GSTN-Diff Gross'!$V$7:$V$1006,"&lt;&gt;0"),BOOKS!H275,"")</f>
        <v/>
      </c>
      <c r="G275" s="96">
        <f t="shared" si="32"/>
        <v>0</v>
      </c>
      <c r="H275" s="96">
        <f t="shared" si="33"/>
        <v>0</v>
      </c>
      <c r="I275" s="97">
        <f t="shared" si="34"/>
        <v>0</v>
      </c>
      <c r="J275" s="98">
        <f t="shared" si="35"/>
        <v>0</v>
      </c>
      <c r="K275" s="96">
        <f t="shared" si="36"/>
        <v>0</v>
      </c>
      <c r="L275" s="93">
        <f>IF(COUNTIFS('GSTN-Diff Gross'!$D$7:$D$1006,BOOKS!E275,'GSTN-Diff Gross'!$R$7:$R$1006,"&lt;&gt;0")+COUNTIFS('GSTN-Diff Gross'!$D$7:$D$1006,BOOKS!E275,'GSTN-Diff Gross'!$S$7:$S$1006,"&lt;&gt;0")+COUNTIFS('GSTN-Diff Gross'!$D$7:$D$1006,BOOKS!E275,'GSTN-Diff Gross'!$T$7:$T$1006,"&lt;&gt;0")+COUNTIFS('GSTN-Diff Gross'!$D$7:$D$1006,BOOKS!E275,'GSTN-Diff Gross'!$U$7:$U$1006,"&lt;&gt;0")+COUNTIFS('GSTN-Diff Gross'!$D$7:$D$1006,BOOKS!E275,'GSTN-Diff Gross'!$V$7:$V$1006,"&lt;&gt;0"),BOOKS!I275,0)</f>
        <v>0</v>
      </c>
      <c r="M275" s="88">
        <f>IF(COUNTIFS('GSTN-Diff Gross'!$D$7:$D$1006,BOOKS!E275,'GSTN-Diff Gross'!$R$7:$R$1006,"&lt;&gt;0")+COUNTIFS('GSTN-Diff Gross'!$D$7:$D$1006,BOOKS!E275,'GSTN-Diff Gross'!$S$7:$S$1006,"&lt;&gt;0")+COUNTIFS('GSTN-Diff Gross'!$D$7:$D$1006,BOOKS!E275,'GSTN-Diff Gross'!$T$7:$T$1006,"&lt;&gt;0")+COUNTIFS('GSTN-Diff Gross'!$D$7:$D$1006,BOOKS!E275,'GSTN-Diff Gross'!$U$7:$U$1006,"&lt;&gt;0")+COUNTIFS('GSTN-Diff Gross'!$D$7:$D$1006,BOOKS!E275,'GSTN-Diff Gross'!$V$7:$V$1006,"&lt;&gt;0"),BOOKS!J275,0)</f>
        <v>0</v>
      </c>
      <c r="N275" s="88">
        <f>IF(COUNTIFS('GSTN-Diff Gross'!$D$7:$D$1006,BOOKS!E275,'GSTN-Diff Gross'!$R$7:$R$1006,"&lt;&gt;0")+COUNTIFS('GSTN-Diff Gross'!$D$7:$D$1006,BOOKS!E275,'GSTN-Diff Gross'!$S$7:$S$1006,"&lt;&gt;0")+COUNTIFS('GSTN-Diff Gross'!$D$7:$D$1006,BOOKS!E275,'GSTN-Diff Gross'!$T$7:$T$1006,"&lt;&gt;0")+COUNTIFS('GSTN-Diff Gross'!$D$7:$D$1006,BOOKS!E275,'GSTN-Diff Gross'!$U$7:$U$1006,"&lt;&gt;0")+COUNTIFS('GSTN-Diff Gross'!$D$7:$D$1006,BOOKS!E275,'GSTN-Diff Gross'!$V$7:$V$1006,"&lt;&gt;0"),BOOKS!K275,0)</f>
        <v>0</v>
      </c>
      <c r="O275" s="88">
        <f>IF(COUNTIFS('GSTN-Diff Gross'!$D$7:$D$1006,BOOKS!E275,'GSTN-Diff Gross'!$R$7:$R$1006,"&lt;&gt;0")+COUNTIFS('GSTN-Diff Gross'!$D$7:$D$1006,BOOKS!E275,'GSTN-Diff Gross'!$S$7:$S$1006,"&lt;&gt;0")+COUNTIFS('GSTN-Diff Gross'!$D$7:$D$1006,BOOKS!E275,'GSTN-Diff Gross'!$T$7:$T$1006,"&lt;&gt;0")+COUNTIFS('GSTN-Diff Gross'!$D$7:$D$1006,BOOKS!E275,'GSTN-Diff Gross'!$U$7:$U$1006,"&lt;&gt;0")+COUNTIFS('GSTN-Diff Gross'!$D$7:$D$1006,BOOKS!E275,'GSTN-Diff Gross'!$V$7:$V$1006,"&lt;&gt;0"),BOOKS!L275,0)</f>
        <v>0</v>
      </c>
      <c r="P275" s="88">
        <f>IF(COUNTIFS('GSTN-Diff Gross'!$D$7:$D$1006,BOOKS!E275,'GSTN-Diff Gross'!$R$7:$R$1006,"&lt;&gt;0")+COUNTIFS('GSTN-Diff Gross'!$D$7:$D$1006,BOOKS!E275,'GSTN-Diff Gross'!$S$7:$S$1006,"&lt;&gt;0")+COUNTIFS('GSTN-Diff Gross'!$D$7:$D$1006,BOOKS!E275,'GSTN-Diff Gross'!$T$7:$T$1006,"&lt;&gt;0")+COUNTIFS('GSTN-Diff Gross'!$D$7:$D$1006,BOOKS!E275,'GSTN-Diff Gross'!$U$7:$U$1006,"&lt;&gt;0")+COUNTIFS('GSTN-Diff Gross'!$D$7:$D$1006,BOOKS!E275,'GSTN-Diff Gross'!$V$7:$V$1006,"&lt;&gt;0"),BOOKS!M275,0)</f>
        <v>0</v>
      </c>
      <c r="Q275" s="84">
        <f>IFERROR(IF(B275="",0,SUMPRODUCT(('2A'!$D$6:$D$1005='GSTN-Bill Wise'!B275)*'2A'!$I$6:$I$1005)),0)</f>
        <v>0</v>
      </c>
      <c r="R275" s="44">
        <f>IFERROR(IF(B275="",0,SUMPRODUCT(('2A'!$D$6:$D$1005='GSTN-Bill Wise'!B275)*'2A'!$J$6:$J$1005)),0)</f>
        <v>0</v>
      </c>
      <c r="S275" s="44">
        <f>IFERROR(IF(B275="",0,SUMPRODUCT(('2A'!$D$6:$D$1005='GSTN-Bill Wise'!B275)*'2A'!$K$6:$K$1005)),0)</f>
        <v>0</v>
      </c>
      <c r="T275" s="44">
        <f>IFERROR(IF(B275="",0,SUMPRODUCT(('2A'!$D$6:$D$1005='GSTN-Bill Wise'!B275)*'2A'!$L$6:$L$1005)),0)</f>
        <v>0</v>
      </c>
      <c r="U275" s="44">
        <f>IFERROR(IF(B275="",0,SUMPRODUCT(('2A'!$D$6:$D$1005='GSTN-Bill Wise'!B275)*'2A'!$M$6:$M$1005)),0)</f>
        <v>0</v>
      </c>
      <c r="V275" s="111"/>
    </row>
    <row r="276" spans="1:22">
      <c r="A276" s="161">
        <f t="shared" si="37"/>
        <v>271</v>
      </c>
      <c r="B276" s="161" t="str">
        <f t="shared" si="31"/>
        <v/>
      </c>
      <c r="C276" s="161" t="str">
        <f>IF(COUNTIFS('GSTN-Diff Gross'!$D$7:$D$1006,BOOKS!E276,'GSTN-Diff Gross'!$R$7:$R$1006,"&lt;&gt;0")+COUNTIFS('GSTN-Diff Gross'!$D$7:$D$1006,BOOKS!E276,'GSTN-Diff Gross'!$S$7:$S$1006,"&lt;&gt;0")+COUNTIFS('GSTN-Diff Gross'!$D$7:$D$1006,BOOKS!E276,'GSTN-Diff Gross'!$T$7:$T$1006,"&lt;&gt;0")+COUNTIFS('GSTN-Diff Gross'!$D$7:$D$1006,BOOKS!E276,'GSTN-Diff Gross'!$U$7:$U$1006,"&lt;&gt;0")+COUNTIFS('GSTN-Diff Gross'!$D$7:$D$1006,BOOKS!E276,'GSTN-Diff Gross'!$V$7:$V$1006,"&lt;&gt;0"),BOOKS!E276,"")</f>
        <v/>
      </c>
      <c r="D276" s="41" t="str">
        <f>IF(COUNTIFS('GSTN-Diff Gross'!$D$7:$D$1006,BOOKS!E276,'GSTN-Diff Gross'!$R$7:$R$1006,"&lt;&gt;0")+COUNTIFS('GSTN-Diff Gross'!$D$7:$D$1006,BOOKS!E276,'GSTN-Diff Gross'!$S$7:$S$1006,"&lt;&gt;0")+COUNTIFS('GSTN-Diff Gross'!$D$7:$D$1006,BOOKS!E276,'GSTN-Diff Gross'!$T$7:$T$1006,"&lt;&gt;0")+COUNTIFS('GSTN-Diff Gross'!$D$7:$D$1006,BOOKS!E276,'GSTN-Diff Gross'!$U$7:$U$1006,"&lt;&gt;0")+COUNTIFS('GSTN-Diff Gross'!$D$7:$D$1006,BOOKS!E276,'GSTN-Diff Gross'!$V$7:$V$1006,"&lt;&gt;0"),BOOKS!F276,"")</f>
        <v/>
      </c>
      <c r="E276" s="68" t="str">
        <f>IF(COUNTIFS('GSTN-Diff Gross'!$D$7:$D$1006,BOOKS!E276,'GSTN-Diff Gross'!$R$7:$R$1006,"&lt;&gt;0")+COUNTIFS('GSTN-Diff Gross'!$D$7:$D$1006,BOOKS!E276,'GSTN-Diff Gross'!$S$7:$S$1006,"&lt;&gt;0")+COUNTIFS('GSTN-Diff Gross'!$D$7:$D$1006,BOOKS!E276,'GSTN-Diff Gross'!$T$7:$T$1006,"&lt;&gt;0")+COUNTIFS('GSTN-Diff Gross'!$D$7:$D$1006,BOOKS!E276,'GSTN-Diff Gross'!$U$7:$U$1006,"&lt;&gt;0")+COUNTIFS('GSTN-Diff Gross'!$D$7:$D$1006,BOOKS!E276,'GSTN-Diff Gross'!$V$7:$V$1006,"&lt;&gt;0"),BOOKS!G276,"")</f>
        <v/>
      </c>
      <c r="F276" s="90" t="str">
        <f>IF(COUNTIFS('GSTN-Diff Gross'!$D$7:$D$1006,BOOKS!E276,'GSTN-Diff Gross'!$R$7:$R$1006,"&lt;&gt;0")+COUNTIFS('GSTN-Diff Gross'!$D$7:$D$1006,BOOKS!E276,'GSTN-Diff Gross'!$S$7:$S$1006,"&lt;&gt;0")+COUNTIFS('GSTN-Diff Gross'!$D$7:$D$1006,BOOKS!E276,'GSTN-Diff Gross'!$T$7:$T$1006,"&lt;&gt;0")+COUNTIFS('GSTN-Diff Gross'!$D$7:$D$1006,BOOKS!E276,'GSTN-Diff Gross'!$U$7:$U$1006,"&lt;&gt;0")+COUNTIFS('GSTN-Diff Gross'!$D$7:$D$1006,BOOKS!E276,'GSTN-Diff Gross'!$V$7:$V$1006,"&lt;&gt;0"),BOOKS!H276,"")</f>
        <v/>
      </c>
      <c r="G276" s="167">
        <f t="shared" si="32"/>
        <v>0</v>
      </c>
      <c r="H276" s="167">
        <f t="shared" si="33"/>
        <v>0</v>
      </c>
      <c r="I276" s="167">
        <f t="shared" si="34"/>
        <v>0</v>
      </c>
      <c r="J276" s="167">
        <f t="shared" si="35"/>
        <v>0</v>
      </c>
      <c r="K276" s="167">
        <f t="shared" si="36"/>
        <v>0</v>
      </c>
      <c r="L276" s="99">
        <f>IF(COUNTIFS('GSTN-Diff Gross'!$D$7:$D$1006,BOOKS!E276,'GSTN-Diff Gross'!$R$7:$R$1006,"&lt;&gt;0")+COUNTIFS('GSTN-Diff Gross'!$D$7:$D$1006,BOOKS!E276,'GSTN-Diff Gross'!$S$7:$S$1006,"&lt;&gt;0")+COUNTIFS('GSTN-Diff Gross'!$D$7:$D$1006,BOOKS!E276,'GSTN-Diff Gross'!$T$7:$T$1006,"&lt;&gt;0")+COUNTIFS('GSTN-Diff Gross'!$D$7:$D$1006,BOOKS!E276,'GSTN-Diff Gross'!$U$7:$U$1006,"&lt;&gt;0")+COUNTIFS('GSTN-Diff Gross'!$D$7:$D$1006,BOOKS!E276,'GSTN-Diff Gross'!$V$7:$V$1006,"&lt;&gt;0"),BOOKS!I276,0)</f>
        <v>0</v>
      </c>
      <c r="M276" s="100">
        <f>IF(COUNTIFS('GSTN-Diff Gross'!$D$7:$D$1006,BOOKS!E276,'GSTN-Diff Gross'!$R$7:$R$1006,"&lt;&gt;0")+COUNTIFS('GSTN-Diff Gross'!$D$7:$D$1006,BOOKS!E276,'GSTN-Diff Gross'!$S$7:$S$1006,"&lt;&gt;0")+COUNTIFS('GSTN-Diff Gross'!$D$7:$D$1006,BOOKS!E276,'GSTN-Diff Gross'!$T$7:$T$1006,"&lt;&gt;0")+COUNTIFS('GSTN-Diff Gross'!$D$7:$D$1006,BOOKS!E276,'GSTN-Diff Gross'!$U$7:$U$1006,"&lt;&gt;0")+COUNTIFS('GSTN-Diff Gross'!$D$7:$D$1006,BOOKS!E276,'GSTN-Diff Gross'!$V$7:$V$1006,"&lt;&gt;0"),BOOKS!J276,0)</f>
        <v>0</v>
      </c>
      <c r="N276" s="100">
        <f>IF(COUNTIFS('GSTN-Diff Gross'!$D$7:$D$1006,BOOKS!E276,'GSTN-Diff Gross'!$R$7:$R$1006,"&lt;&gt;0")+COUNTIFS('GSTN-Diff Gross'!$D$7:$D$1006,BOOKS!E276,'GSTN-Diff Gross'!$S$7:$S$1006,"&lt;&gt;0")+COUNTIFS('GSTN-Diff Gross'!$D$7:$D$1006,BOOKS!E276,'GSTN-Diff Gross'!$T$7:$T$1006,"&lt;&gt;0")+COUNTIFS('GSTN-Diff Gross'!$D$7:$D$1006,BOOKS!E276,'GSTN-Diff Gross'!$U$7:$U$1006,"&lt;&gt;0")+COUNTIFS('GSTN-Diff Gross'!$D$7:$D$1006,BOOKS!E276,'GSTN-Diff Gross'!$V$7:$V$1006,"&lt;&gt;0"),BOOKS!K276,0)</f>
        <v>0</v>
      </c>
      <c r="O276" s="100">
        <f>IF(COUNTIFS('GSTN-Diff Gross'!$D$7:$D$1006,BOOKS!E276,'GSTN-Diff Gross'!$R$7:$R$1006,"&lt;&gt;0")+COUNTIFS('GSTN-Diff Gross'!$D$7:$D$1006,BOOKS!E276,'GSTN-Diff Gross'!$S$7:$S$1006,"&lt;&gt;0")+COUNTIFS('GSTN-Diff Gross'!$D$7:$D$1006,BOOKS!E276,'GSTN-Diff Gross'!$T$7:$T$1006,"&lt;&gt;0")+COUNTIFS('GSTN-Diff Gross'!$D$7:$D$1006,BOOKS!E276,'GSTN-Diff Gross'!$U$7:$U$1006,"&lt;&gt;0")+COUNTIFS('GSTN-Diff Gross'!$D$7:$D$1006,BOOKS!E276,'GSTN-Diff Gross'!$V$7:$V$1006,"&lt;&gt;0"),BOOKS!L276,0)</f>
        <v>0</v>
      </c>
      <c r="P276" s="100">
        <f>IF(COUNTIFS('GSTN-Diff Gross'!$D$7:$D$1006,BOOKS!E276,'GSTN-Diff Gross'!$R$7:$R$1006,"&lt;&gt;0")+COUNTIFS('GSTN-Diff Gross'!$D$7:$D$1006,BOOKS!E276,'GSTN-Diff Gross'!$S$7:$S$1006,"&lt;&gt;0")+COUNTIFS('GSTN-Diff Gross'!$D$7:$D$1006,BOOKS!E276,'GSTN-Diff Gross'!$T$7:$T$1006,"&lt;&gt;0")+COUNTIFS('GSTN-Diff Gross'!$D$7:$D$1006,BOOKS!E276,'GSTN-Diff Gross'!$U$7:$U$1006,"&lt;&gt;0")+COUNTIFS('GSTN-Diff Gross'!$D$7:$D$1006,BOOKS!E276,'GSTN-Diff Gross'!$V$7:$V$1006,"&lt;&gt;0"),BOOKS!M276,0)</f>
        <v>0</v>
      </c>
      <c r="Q276" s="94">
        <f>IFERROR(IF(B276="",0,SUMPRODUCT(('2A'!$D$6:$D$1005='GSTN-Bill Wise'!B276)*'2A'!$I$6:$I$1005)),0)</f>
        <v>0</v>
      </c>
      <c r="R276" s="95">
        <f>IFERROR(IF(B276="",0,SUMPRODUCT(('2A'!$D$6:$D$1005='GSTN-Bill Wise'!B276)*'2A'!$J$6:$J$1005)),0)</f>
        <v>0</v>
      </c>
      <c r="S276" s="95">
        <f>IFERROR(IF(B276="",0,SUMPRODUCT(('2A'!$D$6:$D$1005='GSTN-Bill Wise'!B276)*'2A'!$K$6:$K$1005)),0)</f>
        <v>0</v>
      </c>
      <c r="T276" s="95">
        <f>IFERROR(IF(B276="",0,SUMPRODUCT(('2A'!$D$6:$D$1005='GSTN-Bill Wise'!B276)*'2A'!$L$6:$L$1005)),0)</f>
        <v>0</v>
      </c>
      <c r="U276" s="95">
        <f>IFERROR(IF(B276="",0,SUMPRODUCT(('2A'!$D$6:$D$1005='GSTN-Bill Wise'!B276)*'2A'!$M$6:$M$1005)),0)</f>
        <v>0</v>
      </c>
      <c r="V276" s="111"/>
    </row>
    <row r="277" spans="1:22">
      <c r="A277" s="162">
        <f t="shared" si="37"/>
        <v>272</v>
      </c>
      <c r="B277" s="162" t="str">
        <f t="shared" si="31"/>
        <v/>
      </c>
      <c r="C277" s="162" t="str">
        <f>IF(COUNTIFS('GSTN-Diff Gross'!$D$7:$D$1006,BOOKS!E277,'GSTN-Diff Gross'!$R$7:$R$1006,"&lt;&gt;0")+COUNTIFS('GSTN-Diff Gross'!$D$7:$D$1006,BOOKS!E277,'GSTN-Diff Gross'!$S$7:$S$1006,"&lt;&gt;0")+COUNTIFS('GSTN-Diff Gross'!$D$7:$D$1006,BOOKS!E277,'GSTN-Diff Gross'!$T$7:$T$1006,"&lt;&gt;0")+COUNTIFS('GSTN-Diff Gross'!$D$7:$D$1006,BOOKS!E277,'GSTN-Diff Gross'!$U$7:$U$1006,"&lt;&gt;0")+COUNTIFS('GSTN-Diff Gross'!$D$7:$D$1006,BOOKS!E277,'GSTN-Diff Gross'!$V$7:$V$1006,"&lt;&gt;0"),BOOKS!E277,"")</f>
        <v/>
      </c>
      <c r="D277" s="44" t="str">
        <f>IF(COUNTIFS('GSTN-Diff Gross'!$D$7:$D$1006,BOOKS!E277,'GSTN-Diff Gross'!$R$7:$R$1006,"&lt;&gt;0")+COUNTIFS('GSTN-Diff Gross'!$D$7:$D$1006,BOOKS!E277,'GSTN-Diff Gross'!$S$7:$S$1006,"&lt;&gt;0")+COUNTIFS('GSTN-Diff Gross'!$D$7:$D$1006,BOOKS!E277,'GSTN-Diff Gross'!$T$7:$T$1006,"&lt;&gt;0")+COUNTIFS('GSTN-Diff Gross'!$D$7:$D$1006,BOOKS!E277,'GSTN-Diff Gross'!$U$7:$U$1006,"&lt;&gt;0")+COUNTIFS('GSTN-Diff Gross'!$D$7:$D$1006,BOOKS!E277,'GSTN-Diff Gross'!$V$7:$V$1006,"&lt;&gt;0"),BOOKS!F277,"")</f>
        <v/>
      </c>
      <c r="E277" s="67" t="str">
        <f>IF(COUNTIFS('GSTN-Diff Gross'!$D$7:$D$1006,BOOKS!E277,'GSTN-Diff Gross'!$R$7:$R$1006,"&lt;&gt;0")+COUNTIFS('GSTN-Diff Gross'!$D$7:$D$1006,BOOKS!E277,'GSTN-Diff Gross'!$S$7:$S$1006,"&lt;&gt;0")+COUNTIFS('GSTN-Diff Gross'!$D$7:$D$1006,BOOKS!E277,'GSTN-Diff Gross'!$T$7:$T$1006,"&lt;&gt;0")+COUNTIFS('GSTN-Diff Gross'!$D$7:$D$1006,BOOKS!E277,'GSTN-Diff Gross'!$U$7:$U$1006,"&lt;&gt;0")+COUNTIFS('GSTN-Diff Gross'!$D$7:$D$1006,BOOKS!E277,'GSTN-Diff Gross'!$V$7:$V$1006,"&lt;&gt;0"),BOOKS!G277,"")</f>
        <v/>
      </c>
      <c r="F277" s="89" t="str">
        <f>IF(COUNTIFS('GSTN-Diff Gross'!$D$7:$D$1006,BOOKS!E277,'GSTN-Diff Gross'!$R$7:$R$1006,"&lt;&gt;0")+COUNTIFS('GSTN-Diff Gross'!$D$7:$D$1006,BOOKS!E277,'GSTN-Diff Gross'!$S$7:$S$1006,"&lt;&gt;0")+COUNTIFS('GSTN-Diff Gross'!$D$7:$D$1006,BOOKS!E277,'GSTN-Diff Gross'!$T$7:$T$1006,"&lt;&gt;0")+COUNTIFS('GSTN-Diff Gross'!$D$7:$D$1006,BOOKS!E277,'GSTN-Diff Gross'!$U$7:$U$1006,"&lt;&gt;0")+COUNTIFS('GSTN-Diff Gross'!$D$7:$D$1006,BOOKS!E277,'GSTN-Diff Gross'!$V$7:$V$1006,"&lt;&gt;0"),BOOKS!H277,"")</f>
        <v/>
      </c>
      <c r="G277" s="96">
        <f t="shared" si="32"/>
        <v>0</v>
      </c>
      <c r="H277" s="96">
        <f t="shared" si="33"/>
        <v>0</v>
      </c>
      <c r="I277" s="97">
        <f t="shared" si="34"/>
        <v>0</v>
      </c>
      <c r="J277" s="98">
        <f t="shared" si="35"/>
        <v>0</v>
      </c>
      <c r="K277" s="96">
        <f t="shared" si="36"/>
        <v>0</v>
      </c>
      <c r="L277" s="93">
        <f>IF(COUNTIFS('GSTN-Diff Gross'!$D$7:$D$1006,BOOKS!E277,'GSTN-Diff Gross'!$R$7:$R$1006,"&lt;&gt;0")+COUNTIFS('GSTN-Diff Gross'!$D$7:$D$1006,BOOKS!E277,'GSTN-Diff Gross'!$S$7:$S$1006,"&lt;&gt;0")+COUNTIFS('GSTN-Diff Gross'!$D$7:$D$1006,BOOKS!E277,'GSTN-Diff Gross'!$T$7:$T$1006,"&lt;&gt;0")+COUNTIFS('GSTN-Diff Gross'!$D$7:$D$1006,BOOKS!E277,'GSTN-Diff Gross'!$U$7:$U$1006,"&lt;&gt;0")+COUNTIFS('GSTN-Diff Gross'!$D$7:$D$1006,BOOKS!E277,'GSTN-Diff Gross'!$V$7:$V$1006,"&lt;&gt;0"),BOOKS!I277,0)</f>
        <v>0</v>
      </c>
      <c r="M277" s="88">
        <f>IF(COUNTIFS('GSTN-Diff Gross'!$D$7:$D$1006,BOOKS!E277,'GSTN-Diff Gross'!$R$7:$R$1006,"&lt;&gt;0")+COUNTIFS('GSTN-Diff Gross'!$D$7:$D$1006,BOOKS!E277,'GSTN-Diff Gross'!$S$7:$S$1006,"&lt;&gt;0")+COUNTIFS('GSTN-Diff Gross'!$D$7:$D$1006,BOOKS!E277,'GSTN-Diff Gross'!$T$7:$T$1006,"&lt;&gt;0")+COUNTIFS('GSTN-Diff Gross'!$D$7:$D$1006,BOOKS!E277,'GSTN-Diff Gross'!$U$7:$U$1006,"&lt;&gt;0")+COUNTIFS('GSTN-Diff Gross'!$D$7:$D$1006,BOOKS!E277,'GSTN-Diff Gross'!$V$7:$V$1006,"&lt;&gt;0"),BOOKS!J277,0)</f>
        <v>0</v>
      </c>
      <c r="N277" s="88">
        <f>IF(COUNTIFS('GSTN-Diff Gross'!$D$7:$D$1006,BOOKS!E277,'GSTN-Diff Gross'!$R$7:$R$1006,"&lt;&gt;0")+COUNTIFS('GSTN-Diff Gross'!$D$7:$D$1006,BOOKS!E277,'GSTN-Diff Gross'!$S$7:$S$1006,"&lt;&gt;0")+COUNTIFS('GSTN-Diff Gross'!$D$7:$D$1006,BOOKS!E277,'GSTN-Diff Gross'!$T$7:$T$1006,"&lt;&gt;0")+COUNTIFS('GSTN-Diff Gross'!$D$7:$D$1006,BOOKS!E277,'GSTN-Diff Gross'!$U$7:$U$1006,"&lt;&gt;0")+COUNTIFS('GSTN-Diff Gross'!$D$7:$D$1006,BOOKS!E277,'GSTN-Diff Gross'!$V$7:$V$1006,"&lt;&gt;0"),BOOKS!K277,0)</f>
        <v>0</v>
      </c>
      <c r="O277" s="88">
        <f>IF(COUNTIFS('GSTN-Diff Gross'!$D$7:$D$1006,BOOKS!E277,'GSTN-Diff Gross'!$R$7:$R$1006,"&lt;&gt;0")+COUNTIFS('GSTN-Diff Gross'!$D$7:$D$1006,BOOKS!E277,'GSTN-Diff Gross'!$S$7:$S$1006,"&lt;&gt;0")+COUNTIFS('GSTN-Diff Gross'!$D$7:$D$1006,BOOKS!E277,'GSTN-Diff Gross'!$T$7:$T$1006,"&lt;&gt;0")+COUNTIFS('GSTN-Diff Gross'!$D$7:$D$1006,BOOKS!E277,'GSTN-Diff Gross'!$U$7:$U$1006,"&lt;&gt;0")+COUNTIFS('GSTN-Diff Gross'!$D$7:$D$1006,BOOKS!E277,'GSTN-Diff Gross'!$V$7:$V$1006,"&lt;&gt;0"),BOOKS!L277,0)</f>
        <v>0</v>
      </c>
      <c r="P277" s="88">
        <f>IF(COUNTIFS('GSTN-Diff Gross'!$D$7:$D$1006,BOOKS!E277,'GSTN-Diff Gross'!$R$7:$R$1006,"&lt;&gt;0")+COUNTIFS('GSTN-Diff Gross'!$D$7:$D$1006,BOOKS!E277,'GSTN-Diff Gross'!$S$7:$S$1006,"&lt;&gt;0")+COUNTIFS('GSTN-Diff Gross'!$D$7:$D$1006,BOOKS!E277,'GSTN-Diff Gross'!$T$7:$T$1006,"&lt;&gt;0")+COUNTIFS('GSTN-Diff Gross'!$D$7:$D$1006,BOOKS!E277,'GSTN-Diff Gross'!$U$7:$U$1006,"&lt;&gt;0")+COUNTIFS('GSTN-Diff Gross'!$D$7:$D$1006,BOOKS!E277,'GSTN-Diff Gross'!$V$7:$V$1006,"&lt;&gt;0"),BOOKS!M277,0)</f>
        <v>0</v>
      </c>
      <c r="Q277" s="84">
        <f>IFERROR(IF(B277="",0,SUMPRODUCT(('2A'!$D$6:$D$1005='GSTN-Bill Wise'!B277)*'2A'!$I$6:$I$1005)),0)</f>
        <v>0</v>
      </c>
      <c r="R277" s="44">
        <f>IFERROR(IF(B277="",0,SUMPRODUCT(('2A'!$D$6:$D$1005='GSTN-Bill Wise'!B277)*'2A'!$J$6:$J$1005)),0)</f>
        <v>0</v>
      </c>
      <c r="S277" s="44">
        <f>IFERROR(IF(B277="",0,SUMPRODUCT(('2A'!$D$6:$D$1005='GSTN-Bill Wise'!B277)*'2A'!$K$6:$K$1005)),0)</f>
        <v>0</v>
      </c>
      <c r="T277" s="44">
        <f>IFERROR(IF(B277="",0,SUMPRODUCT(('2A'!$D$6:$D$1005='GSTN-Bill Wise'!B277)*'2A'!$L$6:$L$1005)),0)</f>
        <v>0</v>
      </c>
      <c r="U277" s="44">
        <f>IFERROR(IF(B277="",0,SUMPRODUCT(('2A'!$D$6:$D$1005='GSTN-Bill Wise'!B277)*'2A'!$M$6:$M$1005)),0)</f>
        <v>0</v>
      </c>
      <c r="V277" s="111"/>
    </row>
    <row r="278" spans="1:22">
      <c r="A278" s="161">
        <f t="shared" si="37"/>
        <v>273</v>
      </c>
      <c r="B278" s="161" t="str">
        <f t="shared" si="31"/>
        <v/>
      </c>
      <c r="C278" s="161" t="str">
        <f>IF(COUNTIFS('GSTN-Diff Gross'!$D$7:$D$1006,BOOKS!E278,'GSTN-Diff Gross'!$R$7:$R$1006,"&lt;&gt;0")+COUNTIFS('GSTN-Diff Gross'!$D$7:$D$1006,BOOKS!E278,'GSTN-Diff Gross'!$S$7:$S$1006,"&lt;&gt;0")+COUNTIFS('GSTN-Diff Gross'!$D$7:$D$1006,BOOKS!E278,'GSTN-Diff Gross'!$T$7:$T$1006,"&lt;&gt;0")+COUNTIFS('GSTN-Diff Gross'!$D$7:$D$1006,BOOKS!E278,'GSTN-Diff Gross'!$U$7:$U$1006,"&lt;&gt;0")+COUNTIFS('GSTN-Diff Gross'!$D$7:$D$1006,BOOKS!E278,'GSTN-Diff Gross'!$V$7:$V$1006,"&lt;&gt;0"),BOOKS!E278,"")</f>
        <v/>
      </c>
      <c r="D278" s="41" t="str">
        <f>IF(COUNTIFS('GSTN-Diff Gross'!$D$7:$D$1006,BOOKS!E278,'GSTN-Diff Gross'!$R$7:$R$1006,"&lt;&gt;0")+COUNTIFS('GSTN-Diff Gross'!$D$7:$D$1006,BOOKS!E278,'GSTN-Diff Gross'!$S$7:$S$1006,"&lt;&gt;0")+COUNTIFS('GSTN-Diff Gross'!$D$7:$D$1006,BOOKS!E278,'GSTN-Diff Gross'!$T$7:$T$1006,"&lt;&gt;0")+COUNTIFS('GSTN-Diff Gross'!$D$7:$D$1006,BOOKS!E278,'GSTN-Diff Gross'!$U$7:$U$1006,"&lt;&gt;0")+COUNTIFS('GSTN-Diff Gross'!$D$7:$D$1006,BOOKS!E278,'GSTN-Diff Gross'!$V$7:$V$1006,"&lt;&gt;0"),BOOKS!F278,"")</f>
        <v/>
      </c>
      <c r="E278" s="68" t="str">
        <f>IF(COUNTIFS('GSTN-Diff Gross'!$D$7:$D$1006,BOOKS!E278,'GSTN-Diff Gross'!$R$7:$R$1006,"&lt;&gt;0")+COUNTIFS('GSTN-Diff Gross'!$D$7:$D$1006,BOOKS!E278,'GSTN-Diff Gross'!$S$7:$S$1006,"&lt;&gt;0")+COUNTIFS('GSTN-Diff Gross'!$D$7:$D$1006,BOOKS!E278,'GSTN-Diff Gross'!$T$7:$T$1006,"&lt;&gt;0")+COUNTIFS('GSTN-Diff Gross'!$D$7:$D$1006,BOOKS!E278,'GSTN-Diff Gross'!$U$7:$U$1006,"&lt;&gt;0")+COUNTIFS('GSTN-Diff Gross'!$D$7:$D$1006,BOOKS!E278,'GSTN-Diff Gross'!$V$7:$V$1006,"&lt;&gt;0"),BOOKS!G278,"")</f>
        <v/>
      </c>
      <c r="F278" s="90" t="str">
        <f>IF(COUNTIFS('GSTN-Diff Gross'!$D$7:$D$1006,BOOKS!E278,'GSTN-Diff Gross'!$R$7:$R$1006,"&lt;&gt;0")+COUNTIFS('GSTN-Diff Gross'!$D$7:$D$1006,BOOKS!E278,'GSTN-Diff Gross'!$S$7:$S$1006,"&lt;&gt;0")+COUNTIFS('GSTN-Diff Gross'!$D$7:$D$1006,BOOKS!E278,'GSTN-Diff Gross'!$T$7:$T$1006,"&lt;&gt;0")+COUNTIFS('GSTN-Diff Gross'!$D$7:$D$1006,BOOKS!E278,'GSTN-Diff Gross'!$U$7:$U$1006,"&lt;&gt;0")+COUNTIFS('GSTN-Diff Gross'!$D$7:$D$1006,BOOKS!E278,'GSTN-Diff Gross'!$V$7:$V$1006,"&lt;&gt;0"),BOOKS!H278,"")</f>
        <v/>
      </c>
      <c r="G278" s="167">
        <f t="shared" si="32"/>
        <v>0</v>
      </c>
      <c r="H278" s="167">
        <f t="shared" si="33"/>
        <v>0</v>
      </c>
      <c r="I278" s="167">
        <f t="shared" si="34"/>
        <v>0</v>
      </c>
      <c r="J278" s="167">
        <f t="shared" si="35"/>
        <v>0</v>
      </c>
      <c r="K278" s="167">
        <f t="shared" si="36"/>
        <v>0</v>
      </c>
      <c r="L278" s="99">
        <f>IF(COUNTIFS('GSTN-Diff Gross'!$D$7:$D$1006,BOOKS!E278,'GSTN-Diff Gross'!$R$7:$R$1006,"&lt;&gt;0")+COUNTIFS('GSTN-Diff Gross'!$D$7:$D$1006,BOOKS!E278,'GSTN-Diff Gross'!$S$7:$S$1006,"&lt;&gt;0")+COUNTIFS('GSTN-Diff Gross'!$D$7:$D$1006,BOOKS!E278,'GSTN-Diff Gross'!$T$7:$T$1006,"&lt;&gt;0")+COUNTIFS('GSTN-Diff Gross'!$D$7:$D$1006,BOOKS!E278,'GSTN-Diff Gross'!$U$7:$U$1006,"&lt;&gt;0")+COUNTIFS('GSTN-Diff Gross'!$D$7:$D$1006,BOOKS!E278,'GSTN-Diff Gross'!$V$7:$V$1006,"&lt;&gt;0"),BOOKS!I278,0)</f>
        <v>0</v>
      </c>
      <c r="M278" s="100">
        <f>IF(COUNTIFS('GSTN-Diff Gross'!$D$7:$D$1006,BOOKS!E278,'GSTN-Diff Gross'!$R$7:$R$1006,"&lt;&gt;0")+COUNTIFS('GSTN-Diff Gross'!$D$7:$D$1006,BOOKS!E278,'GSTN-Diff Gross'!$S$7:$S$1006,"&lt;&gt;0")+COUNTIFS('GSTN-Diff Gross'!$D$7:$D$1006,BOOKS!E278,'GSTN-Diff Gross'!$T$7:$T$1006,"&lt;&gt;0")+COUNTIFS('GSTN-Diff Gross'!$D$7:$D$1006,BOOKS!E278,'GSTN-Diff Gross'!$U$7:$U$1006,"&lt;&gt;0")+COUNTIFS('GSTN-Diff Gross'!$D$7:$D$1006,BOOKS!E278,'GSTN-Diff Gross'!$V$7:$V$1006,"&lt;&gt;0"),BOOKS!J278,0)</f>
        <v>0</v>
      </c>
      <c r="N278" s="100">
        <f>IF(COUNTIFS('GSTN-Diff Gross'!$D$7:$D$1006,BOOKS!E278,'GSTN-Diff Gross'!$R$7:$R$1006,"&lt;&gt;0")+COUNTIFS('GSTN-Diff Gross'!$D$7:$D$1006,BOOKS!E278,'GSTN-Diff Gross'!$S$7:$S$1006,"&lt;&gt;0")+COUNTIFS('GSTN-Diff Gross'!$D$7:$D$1006,BOOKS!E278,'GSTN-Diff Gross'!$T$7:$T$1006,"&lt;&gt;0")+COUNTIFS('GSTN-Diff Gross'!$D$7:$D$1006,BOOKS!E278,'GSTN-Diff Gross'!$U$7:$U$1006,"&lt;&gt;0")+COUNTIFS('GSTN-Diff Gross'!$D$7:$D$1006,BOOKS!E278,'GSTN-Diff Gross'!$V$7:$V$1006,"&lt;&gt;0"),BOOKS!K278,0)</f>
        <v>0</v>
      </c>
      <c r="O278" s="100">
        <f>IF(COUNTIFS('GSTN-Diff Gross'!$D$7:$D$1006,BOOKS!E278,'GSTN-Diff Gross'!$R$7:$R$1006,"&lt;&gt;0")+COUNTIFS('GSTN-Diff Gross'!$D$7:$D$1006,BOOKS!E278,'GSTN-Diff Gross'!$S$7:$S$1006,"&lt;&gt;0")+COUNTIFS('GSTN-Diff Gross'!$D$7:$D$1006,BOOKS!E278,'GSTN-Diff Gross'!$T$7:$T$1006,"&lt;&gt;0")+COUNTIFS('GSTN-Diff Gross'!$D$7:$D$1006,BOOKS!E278,'GSTN-Diff Gross'!$U$7:$U$1006,"&lt;&gt;0")+COUNTIFS('GSTN-Diff Gross'!$D$7:$D$1006,BOOKS!E278,'GSTN-Diff Gross'!$V$7:$V$1006,"&lt;&gt;0"),BOOKS!L278,0)</f>
        <v>0</v>
      </c>
      <c r="P278" s="100">
        <f>IF(COUNTIFS('GSTN-Diff Gross'!$D$7:$D$1006,BOOKS!E278,'GSTN-Diff Gross'!$R$7:$R$1006,"&lt;&gt;0")+COUNTIFS('GSTN-Diff Gross'!$D$7:$D$1006,BOOKS!E278,'GSTN-Diff Gross'!$S$7:$S$1006,"&lt;&gt;0")+COUNTIFS('GSTN-Diff Gross'!$D$7:$D$1006,BOOKS!E278,'GSTN-Diff Gross'!$T$7:$T$1006,"&lt;&gt;0")+COUNTIFS('GSTN-Diff Gross'!$D$7:$D$1006,BOOKS!E278,'GSTN-Diff Gross'!$U$7:$U$1006,"&lt;&gt;0")+COUNTIFS('GSTN-Diff Gross'!$D$7:$D$1006,BOOKS!E278,'GSTN-Diff Gross'!$V$7:$V$1006,"&lt;&gt;0"),BOOKS!M278,0)</f>
        <v>0</v>
      </c>
      <c r="Q278" s="94">
        <f>IFERROR(IF(B278="",0,SUMPRODUCT(('2A'!$D$6:$D$1005='GSTN-Bill Wise'!B278)*'2A'!$I$6:$I$1005)),0)</f>
        <v>0</v>
      </c>
      <c r="R278" s="95">
        <f>IFERROR(IF(B278="",0,SUMPRODUCT(('2A'!$D$6:$D$1005='GSTN-Bill Wise'!B278)*'2A'!$J$6:$J$1005)),0)</f>
        <v>0</v>
      </c>
      <c r="S278" s="95">
        <f>IFERROR(IF(B278="",0,SUMPRODUCT(('2A'!$D$6:$D$1005='GSTN-Bill Wise'!B278)*'2A'!$K$6:$K$1005)),0)</f>
        <v>0</v>
      </c>
      <c r="T278" s="95">
        <f>IFERROR(IF(B278="",0,SUMPRODUCT(('2A'!$D$6:$D$1005='GSTN-Bill Wise'!B278)*'2A'!$L$6:$L$1005)),0)</f>
        <v>0</v>
      </c>
      <c r="U278" s="95">
        <f>IFERROR(IF(B278="",0,SUMPRODUCT(('2A'!$D$6:$D$1005='GSTN-Bill Wise'!B278)*'2A'!$M$6:$M$1005)),0)</f>
        <v>0</v>
      </c>
      <c r="V278" s="111"/>
    </row>
    <row r="279" spans="1:22">
      <c r="A279" s="162">
        <f t="shared" si="37"/>
        <v>274</v>
      </c>
      <c r="B279" s="162" t="str">
        <f t="shared" si="31"/>
        <v/>
      </c>
      <c r="C279" s="162" t="str">
        <f>IF(COUNTIFS('GSTN-Diff Gross'!$D$7:$D$1006,BOOKS!E279,'GSTN-Diff Gross'!$R$7:$R$1006,"&lt;&gt;0")+COUNTIFS('GSTN-Diff Gross'!$D$7:$D$1006,BOOKS!E279,'GSTN-Diff Gross'!$S$7:$S$1006,"&lt;&gt;0")+COUNTIFS('GSTN-Diff Gross'!$D$7:$D$1006,BOOKS!E279,'GSTN-Diff Gross'!$T$7:$T$1006,"&lt;&gt;0")+COUNTIFS('GSTN-Diff Gross'!$D$7:$D$1006,BOOKS!E279,'GSTN-Diff Gross'!$U$7:$U$1006,"&lt;&gt;0")+COUNTIFS('GSTN-Diff Gross'!$D$7:$D$1006,BOOKS!E279,'GSTN-Diff Gross'!$V$7:$V$1006,"&lt;&gt;0"),BOOKS!E279,"")</f>
        <v/>
      </c>
      <c r="D279" s="44" t="str">
        <f>IF(COUNTIFS('GSTN-Diff Gross'!$D$7:$D$1006,BOOKS!E279,'GSTN-Diff Gross'!$R$7:$R$1006,"&lt;&gt;0")+COUNTIFS('GSTN-Diff Gross'!$D$7:$D$1006,BOOKS!E279,'GSTN-Diff Gross'!$S$7:$S$1006,"&lt;&gt;0")+COUNTIFS('GSTN-Diff Gross'!$D$7:$D$1006,BOOKS!E279,'GSTN-Diff Gross'!$T$7:$T$1006,"&lt;&gt;0")+COUNTIFS('GSTN-Diff Gross'!$D$7:$D$1006,BOOKS!E279,'GSTN-Diff Gross'!$U$7:$U$1006,"&lt;&gt;0")+COUNTIFS('GSTN-Diff Gross'!$D$7:$D$1006,BOOKS!E279,'GSTN-Diff Gross'!$V$7:$V$1006,"&lt;&gt;0"),BOOKS!F279,"")</f>
        <v/>
      </c>
      <c r="E279" s="67" t="str">
        <f>IF(COUNTIFS('GSTN-Diff Gross'!$D$7:$D$1006,BOOKS!E279,'GSTN-Diff Gross'!$R$7:$R$1006,"&lt;&gt;0")+COUNTIFS('GSTN-Diff Gross'!$D$7:$D$1006,BOOKS!E279,'GSTN-Diff Gross'!$S$7:$S$1006,"&lt;&gt;0")+COUNTIFS('GSTN-Diff Gross'!$D$7:$D$1006,BOOKS!E279,'GSTN-Diff Gross'!$T$7:$T$1006,"&lt;&gt;0")+COUNTIFS('GSTN-Diff Gross'!$D$7:$D$1006,BOOKS!E279,'GSTN-Diff Gross'!$U$7:$U$1006,"&lt;&gt;0")+COUNTIFS('GSTN-Diff Gross'!$D$7:$D$1006,BOOKS!E279,'GSTN-Diff Gross'!$V$7:$V$1006,"&lt;&gt;0"),BOOKS!G279,"")</f>
        <v/>
      </c>
      <c r="F279" s="89" t="str">
        <f>IF(COUNTIFS('GSTN-Diff Gross'!$D$7:$D$1006,BOOKS!E279,'GSTN-Diff Gross'!$R$7:$R$1006,"&lt;&gt;0")+COUNTIFS('GSTN-Diff Gross'!$D$7:$D$1006,BOOKS!E279,'GSTN-Diff Gross'!$S$7:$S$1006,"&lt;&gt;0")+COUNTIFS('GSTN-Diff Gross'!$D$7:$D$1006,BOOKS!E279,'GSTN-Diff Gross'!$T$7:$T$1006,"&lt;&gt;0")+COUNTIFS('GSTN-Diff Gross'!$D$7:$D$1006,BOOKS!E279,'GSTN-Diff Gross'!$U$7:$U$1006,"&lt;&gt;0")+COUNTIFS('GSTN-Diff Gross'!$D$7:$D$1006,BOOKS!E279,'GSTN-Diff Gross'!$V$7:$V$1006,"&lt;&gt;0"),BOOKS!H279,"")</f>
        <v/>
      </c>
      <c r="G279" s="96">
        <f t="shared" si="32"/>
        <v>0</v>
      </c>
      <c r="H279" s="96">
        <f t="shared" si="33"/>
        <v>0</v>
      </c>
      <c r="I279" s="97">
        <f t="shared" si="34"/>
        <v>0</v>
      </c>
      <c r="J279" s="98">
        <f t="shared" si="35"/>
        <v>0</v>
      </c>
      <c r="K279" s="96">
        <f t="shared" si="36"/>
        <v>0</v>
      </c>
      <c r="L279" s="93">
        <f>IF(COUNTIFS('GSTN-Diff Gross'!$D$7:$D$1006,BOOKS!E279,'GSTN-Diff Gross'!$R$7:$R$1006,"&lt;&gt;0")+COUNTIFS('GSTN-Diff Gross'!$D$7:$D$1006,BOOKS!E279,'GSTN-Diff Gross'!$S$7:$S$1006,"&lt;&gt;0")+COUNTIFS('GSTN-Diff Gross'!$D$7:$D$1006,BOOKS!E279,'GSTN-Diff Gross'!$T$7:$T$1006,"&lt;&gt;0")+COUNTIFS('GSTN-Diff Gross'!$D$7:$D$1006,BOOKS!E279,'GSTN-Diff Gross'!$U$7:$U$1006,"&lt;&gt;0")+COUNTIFS('GSTN-Diff Gross'!$D$7:$D$1006,BOOKS!E279,'GSTN-Diff Gross'!$V$7:$V$1006,"&lt;&gt;0"),BOOKS!I279,0)</f>
        <v>0</v>
      </c>
      <c r="M279" s="88">
        <f>IF(COUNTIFS('GSTN-Diff Gross'!$D$7:$D$1006,BOOKS!E279,'GSTN-Diff Gross'!$R$7:$R$1006,"&lt;&gt;0")+COUNTIFS('GSTN-Diff Gross'!$D$7:$D$1006,BOOKS!E279,'GSTN-Diff Gross'!$S$7:$S$1006,"&lt;&gt;0")+COUNTIFS('GSTN-Diff Gross'!$D$7:$D$1006,BOOKS!E279,'GSTN-Diff Gross'!$T$7:$T$1006,"&lt;&gt;0")+COUNTIFS('GSTN-Diff Gross'!$D$7:$D$1006,BOOKS!E279,'GSTN-Diff Gross'!$U$7:$U$1006,"&lt;&gt;0")+COUNTIFS('GSTN-Diff Gross'!$D$7:$D$1006,BOOKS!E279,'GSTN-Diff Gross'!$V$7:$V$1006,"&lt;&gt;0"),BOOKS!J279,0)</f>
        <v>0</v>
      </c>
      <c r="N279" s="88">
        <f>IF(COUNTIFS('GSTN-Diff Gross'!$D$7:$D$1006,BOOKS!E279,'GSTN-Diff Gross'!$R$7:$R$1006,"&lt;&gt;0")+COUNTIFS('GSTN-Diff Gross'!$D$7:$D$1006,BOOKS!E279,'GSTN-Diff Gross'!$S$7:$S$1006,"&lt;&gt;0")+COUNTIFS('GSTN-Diff Gross'!$D$7:$D$1006,BOOKS!E279,'GSTN-Diff Gross'!$T$7:$T$1006,"&lt;&gt;0")+COUNTIFS('GSTN-Diff Gross'!$D$7:$D$1006,BOOKS!E279,'GSTN-Diff Gross'!$U$7:$U$1006,"&lt;&gt;0")+COUNTIFS('GSTN-Diff Gross'!$D$7:$D$1006,BOOKS!E279,'GSTN-Diff Gross'!$V$7:$V$1006,"&lt;&gt;0"),BOOKS!K279,0)</f>
        <v>0</v>
      </c>
      <c r="O279" s="88">
        <f>IF(COUNTIFS('GSTN-Diff Gross'!$D$7:$D$1006,BOOKS!E279,'GSTN-Diff Gross'!$R$7:$R$1006,"&lt;&gt;0")+COUNTIFS('GSTN-Diff Gross'!$D$7:$D$1006,BOOKS!E279,'GSTN-Diff Gross'!$S$7:$S$1006,"&lt;&gt;0")+COUNTIFS('GSTN-Diff Gross'!$D$7:$D$1006,BOOKS!E279,'GSTN-Diff Gross'!$T$7:$T$1006,"&lt;&gt;0")+COUNTIFS('GSTN-Diff Gross'!$D$7:$D$1006,BOOKS!E279,'GSTN-Diff Gross'!$U$7:$U$1006,"&lt;&gt;0")+COUNTIFS('GSTN-Diff Gross'!$D$7:$D$1006,BOOKS!E279,'GSTN-Diff Gross'!$V$7:$V$1006,"&lt;&gt;0"),BOOKS!L279,0)</f>
        <v>0</v>
      </c>
      <c r="P279" s="88">
        <f>IF(COUNTIFS('GSTN-Diff Gross'!$D$7:$D$1006,BOOKS!E279,'GSTN-Diff Gross'!$R$7:$R$1006,"&lt;&gt;0")+COUNTIFS('GSTN-Diff Gross'!$D$7:$D$1006,BOOKS!E279,'GSTN-Diff Gross'!$S$7:$S$1006,"&lt;&gt;0")+COUNTIFS('GSTN-Diff Gross'!$D$7:$D$1006,BOOKS!E279,'GSTN-Diff Gross'!$T$7:$T$1006,"&lt;&gt;0")+COUNTIFS('GSTN-Diff Gross'!$D$7:$D$1006,BOOKS!E279,'GSTN-Diff Gross'!$U$7:$U$1006,"&lt;&gt;0")+COUNTIFS('GSTN-Diff Gross'!$D$7:$D$1006,BOOKS!E279,'GSTN-Diff Gross'!$V$7:$V$1006,"&lt;&gt;0"),BOOKS!M279,0)</f>
        <v>0</v>
      </c>
      <c r="Q279" s="84">
        <f>IFERROR(IF(B279="",0,SUMPRODUCT(('2A'!$D$6:$D$1005='GSTN-Bill Wise'!B279)*'2A'!$I$6:$I$1005)),0)</f>
        <v>0</v>
      </c>
      <c r="R279" s="44">
        <f>IFERROR(IF(B279="",0,SUMPRODUCT(('2A'!$D$6:$D$1005='GSTN-Bill Wise'!B279)*'2A'!$J$6:$J$1005)),0)</f>
        <v>0</v>
      </c>
      <c r="S279" s="44">
        <f>IFERROR(IF(B279="",0,SUMPRODUCT(('2A'!$D$6:$D$1005='GSTN-Bill Wise'!B279)*'2A'!$K$6:$K$1005)),0)</f>
        <v>0</v>
      </c>
      <c r="T279" s="44">
        <f>IFERROR(IF(B279="",0,SUMPRODUCT(('2A'!$D$6:$D$1005='GSTN-Bill Wise'!B279)*'2A'!$L$6:$L$1005)),0)</f>
        <v>0</v>
      </c>
      <c r="U279" s="44">
        <f>IFERROR(IF(B279="",0,SUMPRODUCT(('2A'!$D$6:$D$1005='GSTN-Bill Wise'!B279)*'2A'!$M$6:$M$1005)),0)</f>
        <v>0</v>
      </c>
      <c r="V279" s="111"/>
    </row>
    <row r="280" spans="1:22">
      <c r="A280" s="161">
        <f t="shared" si="37"/>
        <v>275</v>
      </c>
      <c r="B280" s="161" t="str">
        <f t="shared" si="31"/>
        <v/>
      </c>
      <c r="C280" s="161" t="str">
        <f>IF(COUNTIFS('GSTN-Diff Gross'!$D$7:$D$1006,BOOKS!E280,'GSTN-Diff Gross'!$R$7:$R$1006,"&lt;&gt;0")+COUNTIFS('GSTN-Diff Gross'!$D$7:$D$1006,BOOKS!E280,'GSTN-Diff Gross'!$S$7:$S$1006,"&lt;&gt;0")+COUNTIFS('GSTN-Diff Gross'!$D$7:$D$1006,BOOKS!E280,'GSTN-Diff Gross'!$T$7:$T$1006,"&lt;&gt;0")+COUNTIFS('GSTN-Diff Gross'!$D$7:$D$1006,BOOKS!E280,'GSTN-Diff Gross'!$U$7:$U$1006,"&lt;&gt;0")+COUNTIFS('GSTN-Diff Gross'!$D$7:$D$1006,BOOKS!E280,'GSTN-Diff Gross'!$V$7:$V$1006,"&lt;&gt;0"),BOOKS!E280,"")</f>
        <v/>
      </c>
      <c r="D280" s="41" t="str">
        <f>IF(COUNTIFS('GSTN-Diff Gross'!$D$7:$D$1006,BOOKS!E280,'GSTN-Diff Gross'!$R$7:$R$1006,"&lt;&gt;0")+COUNTIFS('GSTN-Diff Gross'!$D$7:$D$1006,BOOKS!E280,'GSTN-Diff Gross'!$S$7:$S$1006,"&lt;&gt;0")+COUNTIFS('GSTN-Diff Gross'!$D$7:$D$1006,BOOKS!E280,'GSTN-Diff Gross'!$T$7:$T$1006,"&lt;&gt;0")+COUNTIFS('GSTN-Diff Gross'!$D$7:$D$1006,BOOKS!E280,'GSTN-Diff Gross'!$U$7:$U$1006,"&lt;&gt;0")+COUNTIFS('GSTN-Diff Gross'!$D$7:$D$1006,BOOKS!E280,'GSTN-Diff Gross'!$V$7:$V$1006,"&lt;&gt;0"),BOOKS!F280,"")</f>
        <v/>
      </c>
      <c r="E280" s="68" t="str">
        <f>IF(COUNTIFS('GSTN-Diff Gross'!$D$7:$D$1006,BOOKS!E280,'GSTN-Diff Gross'!$R$7:$R$1006,"&lt;&gt;0")+COUNTIFS('GSTN-Diff Gross'!$D$7:$D$1006,BOOKS!E280,'GSTN-Diff Gross'!$S$7:$S$1006,"&lt;&gt;0")+COUNTIFS('GSTN-Diff Gross'!$D$7:$D$1006,BOOKS!E280,'GSTN-Diff Gross'!$T$7:$T$1006,"&lt;&gt;0")+COUNTIFS('GSTN-Diff Gross'!$D$7:$D$1006,BOOKS!E280,'GSTN-Diff Gross'!$U$7:$U$1006,"&lt;&gt;0")+COUNTIFS('GSTN-Diff Gross'!$D$7:$D$1006,BOOKS!E280,'GSTN-Diff Gross'!$V$7:$V$1006,"&lt;&gt;0"),BOOKS!G280,"")</f>
        <v/>
      </c>
      <c r="F280" s="90" t="str">
        <f>IF(COUNTIFS('GSTN-Diff Gross'!$D$7:$D$1006,BOOKS!E280,'GSTN-Diff Gross'!$R$7:$R$1006,"&lt;&gt;0")+COUNTIFS('GSTN-Diff Gross'!$D$7:$D$1006,BOOKS!E280,'GSTN-Diff Gross'!$S$7:$S$1006,"&lt;&gt;0")+COUNTIFS('GSTN-Diff Gross'!$D$7:$D$1006,BOOKS!E280,'GSTN-Diff Gross'!$T$7:$T$1006,"&lt;&gt;0")+COUNTIFS('GSTN-Diff Gross'!$D$7:$D$1006,BOOKS!E280,'GSTN-Diff Gross'!$U$7:$U$1006,"&lt;&gt;0")+COUNTIFS('GSTN-Diff Gross'!$D$7:$D$1006,BOOKS!E280,'GSTN-Diff Gross'!$V$7:$V$1006,"&lt;&gt;0"),BOOKS!H280,"")</f>
        <v/>
      </c>
      <c r="G280" s="167">
        <f t="shared" si="32"/>
        <v>0</v>
      </c>
      <c r="H280" s="167">
        <f t="shared" si="33"/>
        <v>0</v>
      </c>
      <c r="I280" s="167">
        <f t="shared" si="34"/>
        <v>0</v>
      </c>
      <c r="J280" s="167">
        <f t="shared" si="35"/>
        <v>0</v>
      </c>
      <c r="K280" s="167">
        <f t="shared" si="36"/>
        <v>0</v>
      </c>
      <c r="L280" s="99">
        <f>IF(COUNTIFS('GSTN-Diff Gross'!$D$7:$D$1006,BOOKS!E280,'GSTN-Diff Gross'!$R$7:$R$1006,"&lt;&gt;0")+COUNTIFS('GSTN-Diff Gross'!$D$7:$D$1006,BOOKS!E280,'GSTN-Diff Gross'!$S$7:$S$1006,"&lt;&gt;0")+COUNTIFS('GSTN-Diff Gross'!$D$7:$D$1006,BOOKS!E280,'GSTN-Diff Gross'!$T$7:$T$1006,"&lt;&gt;0")+COUNTIFS('GSTN-Diff Gross'!$D$7:$D$1006,BOOKS!E280,'GSTN-Diff Gross'!$U$7:$U$1006,"&lt;&gt;0")+COUNTIFS('GSTN-Diff Gross'!$D$7:$D$1006,BOOKS!E280,'GSTN-Diff Gross'!$V$7:$V$1006,"&lt;&gt;0"),BOOKS!I280,0)</f>
        <v>0</v>
      </c>
      <c r="M280" s="100">
        <f>IF(COUNTIFS('GSTN-Diff Gross'!$D$7:$D$1006,BOOKS!E280,'GSTN-Diff Gross'!$R$7:$R$1006,"&lt;&gt;0")+COUNTIFS('GSTN-Diff Gross'!$D$7:$D$1006,BOOKS!E280,'GSTN-Diff Gross'!$S$7:$S$1006,"&lt;&gt;0")+COUNTIFS('GSTN-Diff Gross'!$D$7:$D$1006,BOOKS!E280,'GSTN-Diff Gross'!$T$7:$T$1006,"&lt;&gt;0")+COUNTIFS('GSTN-Diff Gross'!$D$7:$D$1006,BOOKS!E280,'GSTN-Diff Gross'!$U$7:$U$1006,"&lt;&gt;0")+COUNTIFS('GSTN-Diff Gross'!$D$7:$D$1006,BOOKS!E280,'GSTN-Diff Gross'!$V$7:$V$1006,"&lt;&gt;0"),BOOKS!J280,0)</f>
        <v>0</v>
      </c>
      <c r="N280" s="100">
        <f>IF(COUNTIFS('GSTN-Diff Gross'!$D$7:$D$1006,BOOKS!E280,'GSTN-Diff Gross'!$R$7:$R$1006,"&lt;&gt;0")+COUNTIFS('GSTN-Diff Gross'!$D$7:$D$1006,BOOKS!E280,'GSTN-Diff Gross'!$S$7:$S$1006,"&lt;&gt;0")+COUNTIFS('GSTN-Diff Gross'!$D$7:$D$1006,BOOKS!E280,'GSTN-Diff Gross'!$T$7:$T$1006,"&lt;&gt;0")+COUNTIFS('GSTN-Diff Gross'!$D$7:$D$1006,BOOKS!E280,'GSTN-Diff Gross'!$U$7:$U$1006,"&lt;&gt;0")+COUNTIFS('GSTN-Diff Gross'!$D$7:$D$1006,BOOKS!E280,'GSTN-Diff Gross'!$V$7:$V$1006,"&lt;&gt;0"),BOOKS!K280,0)</f>
        <v>0</v>
      </c>
      <c r="O280" s="100">
        <f>IF(COUNTIFS('GSTN-Diff Gross'!$D$7:$D$1006,BOOKS!E280,'GSTN-Diff Gross'!$R$7:$R$1006,"&lt;&gt;0")+COUNTIFS('GSTN-Diff Gross'!$D$7:$D$1006,BOOKS!E280,'GSTN-Diff Gross'!$S$7:$S$1006,"&lt;&gt;0")+COUNTIFS('GSTN-Diff Gross'!$D$7:$D$1006,BOOKS!E280,'GSTN-Diff Gross'!$T$7:$T$1006,"&lt;&gt;0")+COUNTIFS('GSTN-Diff Gross'!$D$7:$D$1006,BOOKS!E280,'GSTN-Diff Gross'!$U$7:$U$1006,"&lt;&gt;0")+COUNTIFS('GSTN-Diff Gross'!$D$7:$D$1006,BOOKS!E280,'GSTN-Diff Gross'!$V$7:$V$1006,"&lt;&gt;0"),BOOKS!L280,0)</f>
        <v>0</v>
      </c>
      <c r="P280" s="100">
        <f>IF(COUNTIFS('GSTN-Diff Gross'!$D$7:$D$1006,BOOKS!E280,'GSTN-Diff Gross'!$R$7:$R$1006,"&lt;&gt;0")+COUNTIFS('GSTN-Diff Gross'!$D$7:$D$1006,BOOKS!E280,'GSTN-Diff Gross'!$S$7:$S$1006,"&lt;&gt;0")+COUNTIFS('GSTN-Diff Gross'!$D$7:$D$1006,BOOKS!E280,'GSTN-Diff Gross'!$T$7:$T$1006,"&lt;&gt;0")+COUNTIFS('GSTN-Diff Gross'!$D$7:$D$1006,BOOKS!E280,'GSTN-Diff Gross'!$U$7:$U$1006,"&lt;&gt;0")+COUNTIFS('GSTN-Diff Gross'!$D$7:$D$1006,BOOKS!E280,'GSTN-Diff Gross'!$V$7:$V$1006,"&lt;&gt;0"),BOOKS!M280,0)</f>
        <v>0</v>
      </c>
      <c r="Q280" s="94">
        <f>IFERROR(IF(B280="",0,SUMPRODUCT(('2A'!$D$6:$D$1005='GSTN-Bill Wise'!B280)*'2A'!$I$6:$I$1005)),0)</f>
        <v>0</v>
      </c>
      <c r="R280" s="95">
        <f>IFERROR(IF(B280="",0,SUMPRODUCT(('2A'!$D$6:$D$1005='GSTN-Bill Wise'!B280)*'2A'!$J$6:$J$1005)),0)</f>
        <v>0</v>
      </c>
      <c r="S280" s="95">
        <f>IFERROR(IF(B280="",0,SUMPRODUCT(('2A'!$D$6:$D$1005='GSTN-Bill Wise'!B280)*'2A'!$K$6:$K$1005)),0)</f>
        <v>0</v>
      </c>
      <c r="T280" s="95">
        <f>IFERROR(IF(B280="",0,SUMPRODUCT(('2A'!$D$6:$D$1005='GSTN-Bill Wise'!B280)*'2A'!$L$6:$L$1005)),0)</f>
        <v>0</v>
      </c>
      <c r="U280" s="95">
        <f>IFERROR(IF(B280="",0,SUMPRODUCT(('2A'!$D$6:$D$1005='GSTN-Bill Wise'!B280)*'2A'!$M$6:$M$1005)),0)</f>
        <v>0</v>
      </c>
      <c r="V280" s="111"/>
    </row>
    <row r="281" spans="1:22">
      <c r="A281" s="162">
        <f t="shared" si="37"/>
        <v>276</v>
      </c>
      <c r="B281" s="162" t="str">
        <f t="shared" si="31"/>
        <v/>
      </c>
      <c r="C281" s="162" t="str">
        <f>IF(COUNTIFS('GSTN-Diff Gross'!$D$7:$D$1006,BOOKS!E281,'GSTN-Diff Gross'!$R$7:$R$1006,"&lt;&gt;0")+COUNTIFS('GSTN-Diff Gross'!$D$7:$D$1006,BOOKS!E281,'GSTN-Diff Gross'!$S$7:$S$1006,"&lt;&gt;0")+COUNTIFS('GSTN-Diff Gross'!$D$7:$D$1006,BOOKS!E281,'GSTN-Diff Gross'!$T$7:$T$1006,"&lt;&gt;0")+COUNTIFS('GSTN-Diff Gross'!$D$7:$D$1006,BOOKS!E281,'GSTN-Diff Gross'!$U$7:$U$1006,"&lt;&gt;0")+COUNTIFS('GSTN-Diff Gross'!$D$7:$D$1006,BOOKS!E281,'GSTN-Diff Gross'!$V$7:$V$1006,"&lt;&gt;0"),BOOKS!E281,"")</f>
        <v/>
      </c>
      <c r="D281" s="44" t="str">
        <f>IF(COUNTIFS('GSTN-Diff Gross'!$D$7:$D$1006,BOOKS!E281,'GSTN-Diff Gross'!$R$7:$R$1006,"&lt;&gt;0")+COUNTIFS('GSTN-Diff Gross'!$D$7:$D$1006,BOOKS!E281,'GSTN-Diff Gross'!$S$7:$S$1006,"&lt;&gt;0")+COUNTIFS('GSTN-Diff Gross'!$D$7:$D$1006,BOOKS!E281,'GSTN-Diff Gross'!$T$7:$T$1006,"&lt;&gt;0")+COUNTIFS('GSTN-Diff Gross'!$D$7:$D$1006,BOOKS!E281,'GSTN-Diff Gross'!$U$7:$U$1006,"&lt;&gt;0")+COUNTIFS('GSTN-Diff Gross'!$D$7:$D$1006,BOOKS!E281,'GSTN-Diff Gross'!$V$7:$V$1006,"&lt;&gt;0"),BOOKS!F281,"")</f>
        <v/>
      </c>
      <c r="E281" s="67" t="str">
        <f>IF(COUNTIFS('GSTN-Diff Gross'!$D$7:$D$1006,BOOKS!E281,'GSTN-Diff Gross'!$R$7:$R$1006,"&lt;&gt;0")+COUNTIFS('GSTN-Diff Gross'!$D$7:$D$1006,BOOKS!E281,'GSTN-Diff Gross'!$S$7:$S$1006,"&lt;&gt;0")+COUNTIFS('GSTN-Diff Gross'!$D$7:$D$1006,BOOKS!E281,'GSTN-Diff Gross'!$T$7:$T$1006,"&lt;&gt;0")+COUNTIFS('GSTN-Diff Gross'!$D$7:$D$1006,BOOKS!E281,'GSTN-Diff Gross'!$U$7:$U$1006,"&lt;&gt;0")+COUNTIFS('GSTN-Diff Gross'!$D$7:$D$1006,BOOKS!E281,'GSTN-Diff Gross'!$V$7:$V$1006,"&lt;&gt;0"),BOOKS!G281,"")</f>
        <v/>
      </c>
      <c r="F281" s="89" t="str">
        <f>IF(COUNTIFS('GSTN-Diff Gross'!$D$7:$D$1006,BOOKS!E281,'GSTN-Diff Gross'!$R$7:$R$1006,"&lt;&gt;0")+COUNTIFS('GSTN-Diff Gross'!$D$7:$D$1006,BOOKS!E281,'GSTN-Diff Gross'!$S$7:$S$1006,"&lt;&gt;0")+COUNTIFS('GSTN-Diff Gross'!$D$7:$D$1006,BOOKS!E281,'GSTN-Diff Gross'!$T$7:$T$1006,"&lt;&gt;0")+COUNTIFS('GSTN-Diff Gross'!$D$7:$D$1006,BOOKS!E281,'GSTN-Diff Gross'!$U$7:$U$1006,"&lt;&gt;0")+COUNTIFS('GSTN-Diff Gross'!$D$7:$D$1006,BOOKS!E281,'GSTN-Diff Gross'!$V$7:$V$1006,"&lt;&gt;0"),BOOKS!H281,"")</f>
        <v/>
      </c>
      <c r="G281" s="96">
        <f t="shared" si="32"/>
        <v>0</v>
      </c>
      <c r="H281" s="96">
        <f t="shared" si="33"/>
        <v>0</v>
      </c>
      <c r="I281" s="97">
        <f t="shared" si="34"/>
        <v>0</v>
      </c>
      <c r="J281" s="98">
        <f t="shared" si="35"/>
        <v>0</v>
      </c>
      <c r="K281" s="96">
        <f t="shared" si="36"/>
        <v>0</v>
      </c>
      <c r="L281" s="93">
        <f>IF(COUNTIFS('GSTN-Diff Gross'!$D$7:$D$1006,BOOKS!E281,'GSTN-Diff Gross'!$R$7:$R$1006,"&lt;&gt;0")+COUNTIFS('GSTN-Diff Gross'!$D$7:$D$1006,BOOKS!E281,'GSTN-Diff Gross'!$S$7:$S$1006,"&lt;&gt;0")+COUNTIFS('GSTN-Diff Gross'!$D$7:$D$1006,BOOKS!E281,'GSTN-Diff Gross'!$T$7:$T$1006,"&lt;&gt;0")+COUNTIFS('GSTN-Diff Gross'!$D$7:$D$1006,BOOKS!E281,'GSTN-Diff Gross'!$U$7:$U$1006,"&lt;&gt;0")+COUNTIFS('GSTN-Diff Gross'!$D$7:$D$1006,BOOKS!E281,'GSTN-Diff Gross'!$V$7:$V$1006,"&lt;&gt;0"),BOOKS!I281,0)</f>
        <v>0</v>
      </c>
      <c r="M281" s="88">
        <f>IF(COUNTIFS('GSTN-Diff Gross'!$D$7:$D$1006,BOOKS!E281,'GSTN-Diff Gross'!$R$7:$R$1006,"&lt;&gt;0")+COUNTIFS('GSTN-Diff Gross'!$D$7:$D$1006,BOOKS!E281,'GSTN-Diff Gross'!$S$7:$S$1006,"&lt;&gt;0")+COUNTIFS('GSTN-Diff Gross'!$D$7:$D$1006,BOOKS!E281,'GSTN-Diff Gross'!$T$7:$T$1006,"&lt;&gt;0")+COUNTIFS('GSTN-Diff Gross'!$D$7:$D$1006,BOOKS!E281,'GSTN-Diff Gross'!$U$7:$U$1006,"&lt;&gt;0")+COUNTIFS('GSTN-Diff Gross'!$D$7:$D$1006,BOOKS!E281,'GSTN-Diff Gross'!$V$7:$V$1006,"&lt;&gt;0"),BOOKS!J281,0)</f>
        <v>0</v>
      </c>
      <c r="N281" s="88">
        <f>IF(COUNTIFS('GSTN-Diff Gross'!$D$7:$D$1006,BOOKS!E281,'GSTN-Diff Gross'!$R$7:$R$1006,"&lt;&gt;0")+COUNTIFS('GSTN-Diff Gross'!$D$7:$D$1006,BOOKS!E281,'GSTN-Diff Gross'!$S$7:$S$1006,"&lt;&gt;0")+COUNTIFS('GSTN-Diff Gross'!$D$7:$D$1006,BOOKS!E281,'GSTN-Diff Gross'!$T$7:$T$1006,"&lt;&gt;0")+COUNTIFS('GSTN-Diff Gross'!$D$7:$D$1006,BOOKS!E281,'GSTN-Diff Gross'!$U$7:$U$1006,"&lt;&gt;0")+COUNTIFS('GSTN-Diff Gross'!$D$7:$D$1006,BOOKS!E281,'GSTN-Diff Gross'!$V$7:$V$1006,"&lt;&gt;0"),BOOKS!K281,0)</f>
        <v>0</v>
      </c>
      <c r="O281" s="88">
        <f>IF(COUNTIFS('GSTN-Diff Gross'!$D$7:$D$1006,BOOKS!E281,'GSTN-Diff Gross'!$R$7:$R$1006,"&lt;&gt;0")+COUNTIFS('GSTN-Diff Gross'!$D$7:$D$1006,BOOKS!E281,'GSTN-Diff Gross'!$S$7:$S$1006,"&lt;&gt;0")+COUNTIFS('GSTN-Diff Gross'!$D$7:$D$1006,BOOKS!E281,'GSTN-Diff Gross'!$T$7:$T$1006,"&lt;&gt;0")+COUNTIFS('GSTN-Diff Gross'!$D$7:$D$1006,BOOKS!E281,'GSTN-Diff Gross'!$U$7:$U$1006,"&lt;&gt;0")+COUNTIFS('GSTN-Diff Gross'!$D$7:$D$1006,BOOKS!E281,'GSTN-Diff Gross'!$V$7:$V$1006,"&lt;&gt;0"),BOOKS!L281,0)</f>
        <v>0</v>
      </c>
      <c r="P281" s="88">
        <f>IF(COUNTIFS('GSTN-Diff Gross'!$D$7:$D$1006,BOOKS!E281,'GSTN-Diff Gross'!$R$7:$R$1006,"&lt;&gt;0")+COUNTIFS('GSTN-Diff Gross'!$D$7:$D$1006,BOOKS!E281,'GSTN-Diff Gross'!$S$7:$S$1006,"&lt;&gt;0")+COUNTIFS('GSTN-Diff Gross'!$D$7:$D$1006,BOOKS!E281,'GSTN-Diff Gross'!$T$7:$T$1006,"&lt;&gt;0")+COUNTIFS('GSTN-Diff Gross'!$D$7:$D$1006,BOOKS!E281,'GSTN-Diff Gross'!$U$7:$U$1006,"&lt;&gt;0")+COUNTIFS('GSTN-Diff Gross'!$D$7:$D$1006,BOOKS!E281,'GSTN-Diff Gross'!$V$7:$V$1006,"&lt;&gt;0"),BOOKS!M281,0)</f>
        <v>0</v>
      </c>
      <c r="Q281" s="84">
        <f>IFERROR(IF(B281="",0,SUMPRODUCT(('2A'!$D$6:$D$1005='GSTN-Bill Wise'!B281)*'2A'!$I$6:$I$1005)),0)</f>
        <v>0</v>
      </c>
      <c r="R281" s="44">
        <f>IFERROR(IF(B281="",0,SUMPRODUCT(('2A'!$D$6:$D$1005='GSTN-Bill Wise'!B281)*'2A'!$J$6:$J$1005)),0)</f>
        <v>0</v>
      </c>
      <c r="S281" s="44">
        <f>IFERROR(IF(B281="",0,SUMPRODUCT(('2A'!$D$6:$D$1005='GSTN-Bill Wise'!B281)*'2A'!$K$6:$K$1005)),0)</f>
        <v>0</v>
      </c>
      <c r="T281" s="44">
        <f>IFERROR(IF(B281="",0,SUMPRODUCT(('2A'!$D$6:$D$1005='GSTN-Bill Wise'!B281)*'2A'!$L$6:$L$1005)),0)</f>
        <v>0</v>
      </c>
      <c r="U281" s="44">
        <f>IFERROR(IF(B281="",0,SUMPRODUCT(('2A'!$D$6:$D$1005='GSTN-Bill Wise'!B281)*'2A'!$M$6:$M$1005)),0)</f>
        <v>0</v>
      </c>
      <c r="V281" s="111"/>
    </row>
    <row r="282" spans="1:22">
      <c r="A282" s="161">
        <f t="shared" si="37"/>
        <v>277</v>
      </c>
      <c r="B282" s="161" t="str">
        <f t="shared" si="31"/>
        <v/>
      </c>
      <c r="C282" s="161" t="str">
        <f>IF(COUNTIFS('GSTN-Diff Gross'!$D$7:$D$1006,BOOKS!E282,'GSTN-Diff Gross'!$R$7:$R$1006,"&lt;&gt;0")+COUNTIFS('GSTN-Diff Gross'!$D$7:$D$1006,BOOKS!E282,'GSTN-Diff Gross'!$S$7:$S$1006,"&lt;&gt;0")+COUNTIFS('GSTN-Diff Gross'!$D$7:$D$1006,BOOKS!E282,'GSTN-Diff Gross'!$T$7:$T$1006,"&lt;&gt;0")+COUNTIFS('GSTN-Diff Gross'!$D$7:$D$1006,BOOKS!E282,'GSTN-Diff Gross'!$U$7:$U$1006,"&lt;&gt;0")+COUNTIFS('GSTN-Diff Gross'!$D$7:$D$1006,BOOKS!E282,'GSTN-Diff Gross'!$V$7:$V$1006,"&lt;&gt;0"),BOOKS!E282,"")</f>
        <v/>
      </c>
      <c r="D282" s="41" t="str">
        <f>IF(COUNTIFS('GSTN-Diff Gross'!$D$7:$D$1006,BOOKS!E282,'GSTN-Diff Gross'!$R$7:$R$1006,"&lt;&gt;0")+COUNTIFS('GSTN-Diff Gross'!$D$7:$D$1006,BOOKS!E282,'GSTN-Diff Gross'!$S$7:$S$1006,"&lt;&gt;0")+COUNTIFS('GSTN-Diff Gross'!$D$7:$D$1006,BOOKS!E282,'GSTN-Diff Gross'!$T$7:$T$1006,"&lt;&gt;0")+COUNTIFS('GSTN-Diff Gross'!$D$7:$D$1006,BOOKS!E282,'GSTN-Diff Gross'!$U$7:$U$1006,"&lt;&gt;0")+COUNTIFS('GSTN-Diff Gross'!$D$7:$D$1006,BOOKS!E282,'GSTN-Diff Gross'!$V$7:$V$1006,"&lt;&gt;0"),BOOKS!F282,"")</f>
        <v/>
      </c>
      <c r="E282" s="68" t="str">
        <f>IF(COUNTIFS('GSTN-Diff Gross'!$D$7:$D$1006,BOOKS!E282,'GSTN-Diff Gross'!$R$7:$R$1006,"&lt;&gt;0")+COUNTIFS('GSTN-Diff Gross'!$D$7:$D$1006,BOOKS!E282,'GSTN-Diff Gross'!$S$7:$S$1006,"&lt;&gt;0")+COUNTIFS('GSTN-Diff Gross'!$D$7:$D$1006,BOOKS!E282,'GSTN-Diff Gross'!$T$7:$T$1006,"&lt;&gt;0")+COUNTIFS('GSTN-Diff Gross'!$D$7:$D$1006,BOOKS!E282,'GSTN-Diff Gross'!$U$7:$U$1006,"&lt;&gt;0")+COUNTIFS('GSTN-Diff Gross'!$D$7:$D$1006,BOOKS!E282,'GSTN-Diff Gross'!$V$7:$V$1006,"&lt;&gt;0"),BOOKS!G282,"")</f>
        <v/>
      </c>
      <c r="F282" s="90" t="str">
        <f>IF(COUNTIFS('GSTN-Diff Gross'!$D$7:$D$1006,BOOKS!E282,'GSTN-Diff Gross'!$R$7:$R$1006,"&lt;&gt;0")+COUNTIFS('GSTN-Diff Gross'!$D$7:$D$1006,BOOKS!E282,'GSTN-Diff Gross'!$S$7:$S$1006,"&lt;&gt;0")+COUNTIFS('GSTN-Diff Gross'!$D$7:$D$1006,BOOKS!E282,'GSTN-Diff Gross'!$T$7:$T$1006,"&lt;&gt;0")+COUNTIFS('GSTN-Diff Gross'!$D$7:$D$1006,BOOKS!E282,'GSTN-Diff Gross'!$U$7:$U$1006,"&lt;&gt;0")+COUNTIFS('GSTN-Diff Gross'!$D$7:$D$1006,BOOKS!E282,'GSTN-Diff Gross'!$V$7:$V$1006,"&lt;&gt;0"),BOOKS!H282,"")</f>
        <v/>
      </c>
      <c r="G282" s="167">
        <f t="shared" si="32"/>
        <v>0</v>
      </c>
      <c r="H282" s="167">
        <f t="shared" si="33"/>
        <v>0</v>
      </c>
      <c r="I282" s="167">
        <f t="shared" si="34"/>
        <v>0</v>
      </c>
      <c r="J282" s="167">
        <f t="shared" si="35"/>
        <v>0</v>
      </c>
      <c r="K282" s="167">
        <f t="shared" si="36"/>
        <v>0</v>
      </c>
      <c r="L282" s="99">
        <f>IF(COUNTIFS('GSTN-Diff Gross'!$D$7:$D$1006,BOOKS!E282,'GSTN-Diff Gross'!$R$7:$R$1006,"&lt;&gt;0")+COUNTIFS('GSTN-Diff Gross'!$D$7:$D$1006,BOOKS!E282,'GSTN-Diff Gross'!$S$7:$S$1006,"&lt;&gt;0")+COUNTIFS('GSTN-Diff Gross'!$D$7:$D$1006,BOOKS!E282,'GSTN-Diff Gross'!$T$7:$T$1006,"&lt;&gt;0")+COUNTIFS('GSTN-Diff Gross'!$D$7:$D$1006,BOOKS!E282,'GSTN-Diff Gross'!$U$7:$U$1006,"&lt;&gt;0")+COUNTIFS('GSTN-Diff Gross'!$D$7:$D$1006,BOOKS!E282,'GSTN-Diff Gross'!$V$7:$V$1006,"&lt;&gt;0"),BOOKS!I282,0)</f>
        <v>0</v>
      </c>
      <c r="M282" s="100">
        <f>IF(COUNTIFS('GSTN-Diff Gross'!$D$7:$D$1006,BOOKS!E282,'GSTN-Diff Gross'!$R$7:$R$1006,"&lt;&gt;0")+COUNTIFS('GSTN-Diff Gross'!$D$7:$D$1006,BOOKS!E282,'GSTN-Diff Gross'!$S$7:$S$1006,"&lt;&gt;0")+COUNTIFS('GSTN-Diff Gross'!$D$7:$D$1006,BOOKS!E282,'GSTN-Diff Gross'!$T$7:$T$1006,"&lt;&gt;0")+COUNTIFS('GSTN-Diff Gross'!$D$7:$D$1006,BOOKS!E282,'GSTN-Diff Gross'!$U$7:$U$1006,"&lt;&gt;0")+COUNTIFS('GSTN-Diff Gross'!$D$7:$D$1006,BOOKS!E282,'GSTN-Diff Gross'!$V$7:$V$1006,"&lt;&gt;0"),BOOKS!J282,0)</f>
        <v>0</v>
      </c>
      <c r="N282" s="100">
        <f>IF(COUNTIFS('GSTN-Diff Gross'!$D$7:$D$1006,BOOKS!E282,'GSTN-Diff Gross'!$R$7:$R$1006,"&lt;&gt;0")+COUNTIFS('GSTN-Diff Gross'!$D$7:$D$1006,BOOKS!E282,'GSTN-Diff Gross'!$S$7:$S$1006,"&lt;&gt;0")+COUNTIFS('GSTN-Diff Gross'!$D$7:$D$1006,BOOKS!E282,'GSTN-Diff Gross'!$T$7:$T$1006,"&lt;&gt;0")+COUNTIFS('GSTN-Diff Gross'!$D$7:$D$1006,BOOKS!E282,'GSTN-Diff Gross'!$U$7:$U$1006,"&lt;&gt;0")+COUNTIFS('GSTN-Diff Gross'!$D$7:$D$1006,BOOKS!E282,'GSTN-Diff Gross'!$V$7:$V$1006,"&lt;&gt;0"),BOOKS!K282,0)</f>
        <v>0</v>
      </c>
      <c r="O282" s="100">
        <f>IF(COUNTIFS('GSTN-Diff Gross'!$D$7:$D$1006,BOOKS!E282,'GSTN-Diff Gross'!$R$7:$R$1006,"&lt;&gt;0")+COUNTIFS('GSTN-Diff Gross'!$D$7:$D$1006,BOOKS!E282,'GSTN-Diff Gross'!$S$7:$S$1006,"&lt;&gt;0")+COUNTIFS('GSTN-Diff Gross'!$D$7:$D$1006,BOOKS!E282,'GSTN-Diff Gross'!$T$7:$T$1006,"&lt;&gt;0")+COUNTIFS('GSTN-Diff Gross'!$D$7:$D$1006,BOOKS!E282,'GSTN-Diff Gross'!$U$7:$U$1006,"&lt;&gt;0")+COUNTIFS('GSTN-Diff Gross'!$D$7:$D$1006,BOOKS!E282,'GSTN-Diff Gross'!$V$7:$V$1006,"&lt;&gt;0"),BOOKS!L282,0)</f>
        <v>0</v>
      </c>
      <c r="P282" s="100">
        <f>IF(COUNTIFS('GSTN-Diff Gross'!$D$7:$D$1006,BOOKS!E282,'GSTN-Diff Gross'!$R$7:$R$1006,"&lt;&gt;0")+COUNTIFS('GSTN-Diff Gross'!$D$7:$D$1006,BOOKS!E282,'GSTN-Diff Gross'!$S$7:$S$1006,"&lt;&gt;0")+COUNTIFS('GSTN-Diff Gross'!$D$7:$D$1006,BOOKS!E282,'GSTN-Diff Gross'!$T$7:$T$1006,"&lt;&gt;0")+COUNTIFS('GSTN-Diff Gross'!$D$7:$D$1006,BOOKS!E282,'GSTN-Diff Gross'!$U$7:$U$1006,"&lt;&gt;0")+COUNTIFS('GSTN-Diff Gross'!$D$7:$D$1006,BOOKS!E282,'GSTN-Diff Gross'!$V$7:$V$1006,"&lt;&gt;0"),BOOKS!M282,0)</f>
        <v>0</v>
      </c>
      <c r="Q282" s="94">
        <f>IFERROR(IF(B282="",0,SUMPRODUCT(('2A'!$D$6:$D$1005='GSTN-Bill Wise'!B282)*'2A'!$I$6:$I$1005)),0)</f>
        <v>0</v>
      </c>
      <c r="R282" s="95">
        <f>IFERROR(IF(B282="",0,SUMPRODUCT(('2A'!$D$6:$D$1005='GSTN-Bill Wise'!B282)*'2A'!$J$6:$J$1005)),0)</f>
        <v>0</v>
      </c>
      <c r="S282" s="95">
        <f>IFERROR(IF(B282="",0,SUMPRODUCT(('2A'!$D$6:$D$1005='GSTN-Bill Wise'!B282)*'2A'!$K$6:$K$1005)),0)</f>
        <v>0</v>
      </c>
      <c r="T282" s="95">
        <f>IFERROR(IF(B282="",0,SUMPRODUCT(('2A'!$D$6:$D$1005='GSTN-Bill Wise'!B282)*'2A'!$L$6:$L$1005)),0)</f>
        <v>0</v>
      </c>
      <c r="U282" s="95">
        <f>IFERROR(IF(B282="",0,SUMPRODUCT(('2A'!$D$6:$D$1005='GSTN-Bill Wise'!B282)*'2A'!$M$6:$M$1005)),0)</f>
        <v>0</v>
      </c>
      <c r="V282" s="111"/>
    </row>
    <row r="283" spans="1:22">
      <c r="A283" s="162">
        <f t="shared" si="37"/>
        <v>278</v>
      </c>
      <c r="B283" s="162" t="str">
        <f t="shared" si="31"/>
        <v/>
      </c>
      <c r="C283" s="162" t="str">
        <f>IF(COUNTIFS('GSTN-Diff Gross'!$D$7:$D$1006,BOOKS!E283,'GSTN-Diff Gross'!$R$7:$R$1006,"&lt;&gt;0")+COUNTIFS('GSTN-Diff Gross'!$D$7:$D$1006,BOOKS!E283,'GSTN-Diff Gross'!$S$7:$S$1006,"&lt;&gt;0")+COUNTIFS('GSTN-Diff Gross'!$D$7:$D$1006,BOOKS!E283,'GSTN-Diff Gross'!$T$7:$T$1006,"&lt;&gt;0")+COUNTIFS('GSTN-Diff Gross'!$D$7:$D$1006,BOOKS!E283,'GSTN-Diff Gross'!$U$7:$U$1006,"&lt;&gt;0")+COUNTIFS('GSTN-Diff Gross'!$D$7:$D$1006,BOOKS!E283,'GSTN-Diff Gross'!$V$7:$V$1006,"&lt;&gt;0"),BOOKS!E283,"")</f>
        <v/>
      </c>
      <c r="D283" s="44" t="str">
        <f>IF(COUNTIFS('GSTN-Diff Gross'!$D$7:$D$1006,BOOKS!E283,'GSTN-Diff Gross'!$R$7:$R$1006,"&lt;&gt;0")+COUNTIFS('GSTN-Diff Gross'!$D$7:$D$1006,BOOKS!E283,'GSTN-Diff Gross'!$S$7:$S$1006,"&lt;&gt;0")+COUNTIFS('GSTN-Diff Gross'!$D$7:$D$1006,BOOKS!E283,'GSTN-Diff Gross'!$T$7:$T$1006,"&lt;&gt;0")+COUNTIFS('GSTN-Diff Gross'!$D$7:$D$1006,BOOKS!E283,'GSTN-Diff Gross'!$U$7:$U$1006,"&lt;&gt;0")+COUNTIFS('GSTN-Diff Gross'!$D$7:$D$1006,BOOKS!E283,'GSTN-Diff Gross'!$V$7:$V$1006,"&lt;&gt;0"),BOOKS!F283,"")</f>
        <v/>
      </c>
      <c r="E283" s="67" t="str">
        <f>IF(COUNTIFS('GSTN-Diff Gross'!$D$7:$D$1006,BOOKS!E283,'GSTN-Diff Gross'!$R$7:$R$1006,"&lt;&gt;0")+COUNTIFS('GSTN-Diff Gross'!$D$7:$D$1006,BOOKS!E283,'GSTN-Diff Gross'!$S$7:$S$1006,"&lt;&gt;0")+COUNTIFS('GSTN-Diff Gross'!$D$7:$D$1006,BOOKS!E283,'GSTN-Diff Gross'!$T$7:$T$1006,"&lt;&gt;0")+COUNTIFS('GSTN-Diff Gross'!$D$7:$D$1006,BOOKS!E283,'GSTN-Diff Gross'!$U$7:$U$1006,"&lt;&gt;0")+COUNTIFS('GSTN-Diff Gross'!$D$7:$D$1006,BOOKS!E283,'GSTN-Diff Gross'!$V$7:$V$1006,"&lt;&gt;0"),BOOKS!G283,"")</f>
        <v/>
      </c>
      <c r="F283" s="89" t="str">
        <f>IF(COUNTIFS('GSTN-Diff Gross'!$D$7:$D$1006,BOOKS!E283,'GSTN-Diff Gross'!$R$7:$R$1006,"&lt;&gt;0")+COUNTIFS('GSTN-Diff Gross'!$D$7:$D$1006,BOOKS!E283,'GSTN-Diff Gross'!$S$7:$S$1006,"&lt;&gt;0")+COUNTIFS('GSTN-Diff Gross'!$D$7:$D$1006,BOOKS!E283,'GSTN-Diff Gross'!$T$7:$T$1006,"&lt;&gt;0")+COUNTIFS('GSTN-Diff Gross'!$D$7:$D$1006,BOOKS!E283,'GSTN-Diff Gross'!$U$7:$U$1006,"&lt;&gt;0")+COUNTIFS('GSTN-Diff Gross'!$D$7:$D$1006,BOOKS!E283,'GSTN-Diff Gross'!$V$7:$V$1006,"&lt;&gt;0"),BOOKS!H283,"")</f>
        <v/>
      </c>
      <c r="G283" s="96">
        <f t="shared" si="32"/>
        <v>0</v>
      </c>
      <c r="H283" s="96">
        <f t="shared" si="33"/>
        <v>0</v>
      </c>
      <c r="I283" s="97">
        <f t="shared" si="34"/>
        <v>0</v>
      </c>
      <c r="J283" s="98">
        <f t="shared" si="35"/>
        <v>0</v>
      </c>
      <c r="K283" s="96">
        <f t="shared" si="36"/>
        <v>0</v>
      </c>
      <c r="L283" s="93">
        <f>IF(COUNTIFS('GSTN-Diff Gross'!$D$7:$D$1006,BOOKS!E283,'GSTN-Diff Gross'!$R$7:$R$1006,"&lt;&gt;0")+COUNTIFS('GSTN-Diff Gross'!$D$7:$D$1006,BOOKS!E283,'GSTN-Diff Gross'!$S$7:$S$1006,"&lt;&gt;0")+COUNTIFS('GSTN-Diff Gross'!$D$7:$D$1006,BOOKS!E283,'GSTN-Diff Gross'!$T$7:$T$1006,"&lt;&gt;0")+COUNTIFS('GSTN-Diff Gross'!$D$7:$D$1006,BOOKS!E283,'GSTN-Diff Gross'!$U$7:$U$1006,"&lt;&gt;0")+COUNTIFS('GSTN-Diff Gross'!$D$7:$D$1006,BOOKS!E283,'GSTN-Diff Gross'!$V$7:$V$1006,"&lt;&gt;0"),BOOKS!I283,0)</f>
        <v>0</v>
      </c>
      <c r="M283" s="88">
        <f>IF(COUNTIFS('GSTN-Diff Gross'!$D$7:$D$1006,BOOKS!E283,'GSTN-Diff Gross'!$R$7:$R$1006,"&lt;&gt;0")+COUNTIFS('GSTN-Diff Gross'!$D$7:$D$1006,BOOKS!E283,'GSTN-Diff Gross'!$S$7:$S$1006,"&lt;&gt;0")+COUNTIFS('GSTN-Diff Gross'!$D$7:$D$1006,BOOKS!E283,'GSTN-Diff Gross'!$T$7:$T$1006,"&lt;&gt;0")+COUNTIFS('GSTN-Diff Gross'!$D$7:$D$1006,BOOKS!E283,'GSTN-Diff Gross'!$U$7:$U$1006,"&lt;&gt;0")+COUNTIFS('GSTN-Diff Gross'!$D$7:$D$1006,BOOKS!E283,'GSTN-Diff Gross'!$V$7:$V$1006,"&lt;&gt;0"),BOOKS!J283,0)</f>
        <v>0</v>
      </c>
      <c r="N283" s="88">
        <f>IF(COUNTIFS('GSTN-Diff Gross'!$D$7:$D$1006,BOOKS!E283,'GSTN-Diff Gross'!$R$7:$R$1006,"&lt;&gt;0")+COUNTIFS('GSTN-Diff Gross'!$D$7:$D$1006,BOOKS!E283,'GSTN-Diff Gross'!$S$7:$S$1006,"&lt;&gt;0")+COUNTIFS('GSTN-Diff Gross'!$D$7:$D$1006,BOOKS!E283,'GSTN-Diff Gross'!$T$7:$T$1006,"&lt;&gt;0")+COUNTIFS('GSTN-Diff Gross'!$D$7:$D$1006,BOOKS!E283,'GSTN-Diff Gross'!$U$7:$U$1006,"&lt;&gt;0")+COUNTIFS('GSTN-Diff Gross'!$D$7:$D$1006,BOOKS!E283,'GSTN-Diff Gross'!$V$7:$V$1006,"&lt;&gt;0"),BOOKS!K283,0)</f>
        <v>0</v>
      </c>
      <c r="O283" s="88">
        <f>IF(COUNTIFS('GSTN-Diff Gross'!$D$7:$D$1006,BOOKS!E283,'GSTN-Diff Gross'!$R$7:$R$1006,"&lt;&gt;0")+COUNTIFS('GSTN-Diff Gross'!$D$7:$D$1006,BOOKS!E283,'GSTN-Diff Gross'!$S$7:$S$1006,"&lt;&gt;0")+COUNTIFS('GSTN-Diff Gross'!$D$7:$D$1006,BOOKS!E283,'GSTN-Diff Gross'!$T$7:$T$1006,"&lt;&gt;0")+COUNTIFS('GSTN-Diff Gross'!$D$7:$D$1006,BOOKS!E283,'GSTN-Diff Gross'!$U$7:$U$1006,"&lt;&gt;0")+COUNTIFS('GSTN-Diff Gross'!$D$7:$D$1006,BOOKS!E283,'GSTN-Diff Gross'!$V$7:$V$1006,"&lt;&gt;0"),BOOKS!L283,0)</f>
        <v>0</v>
      </c>
      <c r="P283" s="88">
        <f>IF(COUNTIFS('GSTN-Diff Gross'!$D$7:$D$1006,BOOKS!E283,'GSTN-Diff Gross'!$R$7:$R$1006,"&lt;&gt;0")+COUNTIFS('GSTN-Diff Gross'!$D$7:$D$1006,BOOKS!E283,'GSTN-Diff Gross'!$S$7:$S$1006,"&lt;&gt;0")+COUNTIFS('GSTN-Diff Gross'!$D$7:$D$1006,BOOKS!E283,'GSTN-Diff Gross'!$T$7:$T$1006,"&lt;&gt;0")+COUNTIFS('GSTN-Diff Gross'!$D$7:$D$1006,BOOKS!E283,'GSTN-Diff Gross'!$U$7:$U$1006,"&lt;&gt;0")+COUNTIFS('GSTN-Diff Gross'!$D$7:$D$1006,BOOKS!E283,'GSTN-Diff Gross'!$V$7:$V$1006,"&lt;&gt;0"),BOOKS!M283,0)</f>
        <v>0</v>
      </c>
      <c r="Q283" s="84">
        <f>IFERROR(IF(B283="",0,SUMPRODUCT(('2A'!$D$6:$D$1005='GSTN-Bill Wise'!B283)*'2A'!$I$6:$I$1005)),0)</f>
        <v>0</v>
      </c>
      <c r="R283" s="44">
        <f>IFERROR(IF(B283="",0,SUMPRODUCT(('2A'!$D$6:$D$1005='GSTN-Bill Wise'!B283)*'2A'!$J$6:$J$1005)),0)</f>
        <v>0</v>
      </c>
      <c r="S283" s="44">
        <f>IFERROR(IF(B283="",0,SUMPRODUCT(('2A'!$D$6:$D$1005='GSTN-Bill Wise'!B283)*'2A'!$K$6:$K$1005)),0)</f>
        <v>0</v>
      </c>
      <c r="T283" s="44">
        <f>IFERROR(IF(B283="",0,SUMPRODUCT(('2A'!$D$6:$D$1005='GSTN-Bill Wise'!B283)*'2A'!$L$6:$L$1005)),0)</f>
        <v>0</v>
      </c>
      <c r="U283" s="44">
        <f>IFERROR(IF(B283="",0,SUMPRODUCT(('2A'!$D$6:$D$1005='GSTN-Bill Wise'!B283)*'2A'!$M$6:$M$1005)),0)</f>
        <v>0</v>
      </c>
      <c r="V283" s="111"/>
    </row>
    <row r="284" spans="1:22">
      <c r="A284" s="161">
        <f t="shared" si="37"/>
        <v>279</v>
      </c>
      <c r="B284" s="161" t="str">
        <f t="shared" si="31"/>
        <v/>
      </c>
      <c r="C284" s="161" t="str">
        <f>IF(COUNTIFS('GSTN-Diff Gross'!$D$7:$D$1006,BOOKS!E284,'GSTN-Diff Gross'!$R$7:$R$1006,"&lt;&gt;0")+COUNTIFS('GSTN-Diff Gross'!$D$7:$D$1006,BOOKS!E284,'GSTN-Diff Gross'!$S$7:$S$1006,"&lt;&gt;0")+COUNTIFS('GSTN-Diff Gross'!$D$7:$D$1006,BOOKS!E284,'GSTN-Diff Gross'!$T$7:$T$1006,"&lt;&gt;0")+COUNTIFS('GSTN-Diff Gross'!$D$7:$D$1006,BOOKS!E284,'GSTN-Diff Gross'!$U$7:$U$1006,"&lt;&gt;0")+COUNTIFS('GSTN-Diff Gross'!$D$7:$D$1006,BOOKS!E284,'GSTN-Diff Gross'!$V$7:$V$1006,"&lt;&gt;0"),BOOKS!E284,"")</f>
        <v/>
      </c>
      <c r="D284" s="41" t="str">
        <f>IF(COUNTIFS('GSTN-Diff Gross'!$D$7:$D$1006,BOOKS!E284,'GSTN-Diff Gross'!$R$7:$R$1006,"&lt;&gt;0")+COUNTIFS('GSTN-Diff Gross'!$D$7:$D$1006,BOOKS!E284,'GSTN-Diff Gross'!$S$7:$S$1006,"&lt;&gt;0")+COUNTIFS('GSTN-Diff Gross'!$D$7:$D$1006,BOOKS!E284,'GSTN-Diff Gross'!$T$7:$T$1006,"&lt;&gt;0")+COUNTIFS('GSTN-Diff Gross'!$D$7:$D$1006,BOOKS!E284,'GSTN-Diff Gross'!$U$7:$U$1006,"&lt;&gt;0")+COUNTIFS('GSTN-Diff Gross'!$D$7:$D$1006,BOOKS!E284,'GSTN-Diff Gross'!$V$7:$V$1006,"&lt;&gt;0"),BOOKS!F284,"")</f>
        <v/>
      </c>
      <c r="E284" s="68" t="str">
        <f>IF(COUNTIFS('GSTN-Diff Gross'!$D$7:$D$1006,BOOKS!E284,'GSTN-Diff Gross'!$R$7:$R$1006,"&lt;&gt;0")+COUNTIFS('GSTN-Diff Gross'!$D$7:$D$1006,BOOKS!E284,'GSTN-Diff Gross'!$S$7:$S$1006,"&lt;&gt;0")+COUNTIFS('GSTN-Diff Gross'!$D$7:$D$1006,BOOKS!E284,'GSTN-Diff Gross'!$T$7:$T$1006,"&lt;&gt;0")+COUNTIFS('GSTN-Diff Gross'!$D$7:$D$1006,BOOKS!E284,'GSTN-Diff Gross'!$U$7:$U$1006,"&lt;&gt;0")+COUNTIFS('GSTN-Diff Gross'!$D$7:$D$1006,BOOKS!E284,'GSTN-Diff Gross'!$V$7:$V$1006,"&lt;&gt;0"),BOOKS!G284,"")</f>
        <v/>
      </c>
      <c r="F284" s="90" t="str">
        <f>IF(COUNTIFS('GSTN-Diff Gross'!$D$7:$D$1006,BOOKS!E284,'GSTN-Diff Gross'!$R$7:$R$1006,"&lt;&gt;0")+COUNTIFS('GSTN-Diff Gross'!$D$7:$D$1006,BOOKS!E284,'GSTN-Diff Gross'!$S$7:$S$1006,"&lt;&gt;0")+COUNTIFS('GSTN-Diff Gross'!$D$7:$D$1006,BOOKS!E284,'GSTN-Diff Gross'!$T$7:$T$1006,"&lt;&gt;0")+COUNTIFS('GSTN-Diff Gross'!$D$7:$D$1006,BOOKS!E284,'GSTN-Diff Gross'!$U$7:$U$1006,"&lt;&gt;0")+COUNTIFS('GSTN-Diff Gross'!$D$7:$D$1006,BOOKS!E284,'GSTN-Diff Gross'!$V$7:$V$1006,"&lt;&gt;0"),BOOKS!H284,"")</f>
        <v/>
      </c>
      <c r="G284" s="167">
        <f t="shared" si="32"/>
        <v>0</v>
      </c>
      <c r="H284" s="167">
        <f t="shared" si="33"/>
        <v>0</v>
      </c>
      <c r="I284" s="167">
        <f t="shared" si="34"/>
        <v>0</v>
      </c>
      <c r="J284" s="167">
        <f t="shared" si="35"/>
        <v>0</v>
      </c>
      <c r="K284" s="167">
        <f t="shared" si="36"/>
        <v>0</v>
      </c>
      <c r="L284" s="99">
        <f>IF(COUNTIFS('GSTN-Diff Gross'!$D$7:$D$1006,BOOKS!E284,'GSTN-Diff Gross'!$R$7:$R$1006,"&lt;&gt;0")+COUNTIFS('GSTN-Diff Gross'!$D$7:$D$1006,BOOKS!E284,'GSTN-Diff Gross'!$S$7:$S$1006,"&lt;&gt;0")+COUNTIFS('GSTN-Diff Gross'!$D$7:$D$1006,BOOKS!E284,'GSTN-Diff Gross'!$T$7:$T$1006,"&lt;&gt;0")+COUNTIFS('GSTN-Diff Gross'!$D$7:$D$1006,BOOKS!E284,'GSTN-Diff Gross'!$U$7:$U$1006,"&lt;&gt;0")+COUNTIFS('GSTN-Diff Gross'!$D$7:$D$1006,BOOKS!E284,'GSTN-Diff Gross'!$V$7:$V$1006,"&lt;&gt;0"),BOOKS!I284,0)</f>
        <v>0</v>
      </c>
      <c r="M284" s="100">
        <f>IF(COUNTIFS('GSTN-Diff Gross'!$D$7:$D$1006,BOOKS!E284,'GSTN-Diff Gross'!$R$7:$R$1006,"&lt;&gt;0")+COUNTIFS('GSTN-Diff Gross'!$D$7:$D$1006,BOOKS!E284,'GSTN-Diff Gross'!$S$7:$S$1006,"&lt;&gt;0")+COUNTIFS('GSTN-Diff Gross'!$D$7:$D$1006,BOOKS!E284,'GSTN-Diff Gross'!$T$7:$T$1006,"&lt;&gt;0")+COUNTIFS('GSTN-Diff Gross'!$D$7:$D$1006,BOOKS!E284,'GSTN-Diff Gross'!$U$7:$U$1006,"&lt;&gt;0")+COUNTIFS('GSTN-Diff Gross'!$D$7:$D$1006,BOOKS!E284,'GSTN-Diff Gross'!$V$7:$V$1006,"&lt;&gt;0"),BOOKS!J284,0)</f>
        <v>0</v>
      </c>
      <c r="N284" s="100">
        <f>IF(COUNTIFS('GSTN-Diff Gross'!$D$7:$D$1006,BOOKS!E284,'GSTN-Diff Gross'!$R$7:$R$1006,"&lt;&gt;0")+COUNTIFS('GSTN-Diff Gross'!$D$7:$D$1006,BOOKS!E284,'GSTN-Diff Gross'!$S$7:$S$1006,"&lt;&gt;0")+COUNTIFS('GSTN-Diff Gross'!$D$7:$D$1006,BOOKS!E284,'GSTN-Diff Gross'!$T$7:$T$1006,"&lt;&gt;0")+COUNTIFS('GSTN-Diff Gross'!$D$7:$D$1006,BOOKS!E284,'GSTN-Diff Gross'!$U$7:$U$1006,"&lt;&gt;0")+COUNTIFS('GSTN-Diff Gross'!$D$7:$D$1006,BOOKS!E284,'GSTN-Diff Gross'!$V$7:$V$1006,"&lt;&gt;0"),BOOKS!K284,0)</f>
        <v>0</v>
      </c>
      <c r="O284" s="100">
        <f>IF(COUNTIFS('GSTN-Diff Gross'!$D$7:$D$1006,BOOKS!E284,'GSTN-Diff Gross'!$R$7:$R$1006,"&lt;&gt;0")+COUNTIFS('GSTN-Diff Gross'!$D$7:$D$1006,BOOKS!E284,'GSTN-Diff Gross'!$S$7:$S$1006,"&lt;&gt;0")+COUNTIFS('GSTN-Diff Gross'!$D$7:$D$1006,BOOKS!E284,'GSTN-Diff Gross'!$T$7:$T$1006,"&lt;&gt;0")+COUNTIFS('GSTN-Diff Gross'!$D$7:$D$1006,BOOKS!E284,'GSTN-Diff Gross'!$U$7:$U$1006,"&lt;&gt;0")+COUNTIFS('GSTN-Diff Gross'!$D$7:$D$1006,BOOKS!E284,'GSTN-Diff Gross'!$V$7:$V$1006,"&lt;&gt;0"),BOOKS!L284,0)</f>
        <v>0</v>
      </c>
      <c r="P284" s="100">
        <f>IF(COUNTIFS('GSTN-Diff Gross'!$D$7:$D$1006,BOOKS!E284,'GSTN-Diff Gross'!$R$7:$R$1006,"&lt;&gt;0")+COUNTIFS('GSTN-Diff Gross'!$D$7:$D$1006,BOOKS!E284,'GSTN-Diff Gross'!$S$7:$S$1006,"&lt;&gt;0")+COUNTIFS('GSTN-Diff Gross'!$D$7:$D$1006,BOOKS!E284,'GSTN-Diff Gross'!$T$7:$T$1006,"&lt;&gt;0")+COUNTIFS('GSTN-Diff Gross'!$D$7:$D$1006,BOOKS!E284,'GSTN-Diff Gross'!$U$7:$U$1006,"&lt;&gt;0")+COUNTIFS('GSTN-Diff Gross'!$D$7:$D$1006,BOOKS!E284,'GSTN-Diff Gross'!$V$7:$V$1006,"&lt;&gt;0"),BOOKS!M284,0)</f>
        <v>0</v>
      </c>
      <c r="Q284" s="94">
        <f>IFERROR(IF(B284="",0,SUMPRODUCT(('2A'!$D$6:$D$1005='GSTN-Bill Wise'!B284)*'2A'!$I$6:$I$1005)),0)</f>
        <v>0</v>
      </c>
      <c r="R284" s="95">
        <f>IFERROR(IF(B284="",0,SUMPRODUCT(('2A'!$D$6:$D$1005='GSTN-Bill Wise'!B284)*'2A'!$J$6:$J$1005)),0)</f>
        <v>0</v>
      </c>
      <c r="S284" s="95">
        <f>IFERROR(IF(B284="",0,SUMPRODUCT(('2A'!$D$6:$D$1005='GSTN-Bill Wise'!B284)*'2A'!$K$6:$K$1005)),0)</f>
        <v>0</v>
      </c>
      <c r="T284" s="95">
        <f>IFERROR(IF(B284="",0,SUMPRODUCT(('2A'!$D$6:$D$1005='GSTN-Bill Wise'!B284)*'2A'!$L$6:$L$1005)),0)</f>
        <v>0</v>
      </c>
      <c r="U284" s="95">
        <f>IFERROR(IF(B284="",0,SUMPRODUCT(('2A'!$D$6:$D$1005='GSTN-Bill Wise'!B284)*'2A'!$M$6:$M$1005)),0)</f>
        <v>0</v>
      </c>
      <c r="V284" s="111"/>
    </row>
    <row r="285" spans="1:22">
      <c r="A285" s="162">
        <f t="shared" si="37"/>
        <v>280</v>
      </c>
      <c r="B285" s="162" t="str">
        <f t="shared" si="31"/>
        <v/>
      </c>
      <c r="C285" s="162" t="str">
        <f>IF(COUNTIFS('GSTN-Diff Gross'!$D$7:$D$1006,BOOKS!E285,'GSTN-Diff Gross'!$R$7:$R$1006,"&lt;&gt;0")+COUNTIFS('GSTN-Diff Gross'!$D$7:$D$1006,BOOKS!E285,'GSTN-Diff Gross'!$S$7:$S$1006,"&lt;&gt;0")+COUNTIFS('GSTN-Diff Gross'!$D$7:$D$1006,BOOKS!E285,'GSTN-Diff Gross'!$T$7:$T$1006,"&lt;&gt;0")+COUNTIFS('GSTN-Diff Gross'!$D$7:$D$1006,BOOKS!E285,'GSTN-Diff Gross'!$U$7:$U$1006,"&lt;&gt;0")+COUNTIFS('GSTN-Diff Gross'!$D$7:$D$1006,BOOKS!E285,'GSTN-Diff Gross'!$V$7:$V$1006,"&lt;&gt;0"),BOOKS!E285,"")</f>
        <v/>
      </c>
      <c r="D285" s="44" t="str">
        <f>IF(COUNTIFS('GSTN-Diff Gross'!$D$7:$D$1006,BOOKS!E285,'GSTN-Diff Gross'!$R$7:$R$1006,"&lt;&gt;0")+COUNTIFS('GSTN-Diff Gross'!$D$7:$D$1006,BOOKS!E285,'GSTN-Diff Gross'!$S$7:$S$1006,"&lt;&gt;0")+COUNTIFS('GSTN-Diff Gross'!$D$7:$D$1006,BOOKS!E285,'GSTN-Diff Gross'!$T$7:$T$1006,"&lt;&gt;0")+COUNTIFS('GSTN-Diff Gross'!$D$7:$D$1006,BOOKS!E285,'GSTN-Diff Gross'!$U$7:$U$1006,"&lt;&gt;0")+COUNTIFS('GSTN-Diff Gross'!$D$7:$D$1006,BOOKS!E285,'GSTN-Diff Gross'!$V$7:$V$1006,"&lt;&gt;0"),BOOKS!F285,"")</f>
        <v/>
      </c>
      <c r="E285" s="67" t="str">
        <f>IF(COUNTIFS('GSTN-Diff Gross'!$D$7:$D$1006,BOOKS!E285,'GSTN-Diff Gross'!$R$7:$R$1006,"&lt;&gt;0")+COUNTIFS('GSTN-Diff Gross'!$D$7:$D$1006,BOOKS!E285,'GSTN-Diff Gross'!$S$7:$S$1006,"&lt;&gt;0")+COUNTIFS('GSTN-Diff Gross'!$D$7:$D$1006,BOOKS!E285,'GSTN-Diff Gross'!$T$7:$T$1006,"&lt;&gt;0")+COUNTIFS('GSTN-Diff Gross'!$D$7:$D$1006,BOOKS!E285,'GSTN-Diff Gross'!$U$7:$U$1006,"&lt;&gt;0")+COUNTIFS('GSTN-Diff Gross'!$D$7:$D$1006,BOOKS!E285,'GSTN-Diff Gross'!$V$7:$V$1006,"&lt;&gt;0"),BOOKS!G285,"")</f>
        <v/>
      </c>
      <c r="F285" s="89" t="str">
        <f>IF(COUNTIFS('GSTN-Diff Gross'!$D$7:$D$1006,BOOKS!E285,'GSTN-Diff Gross'!$R$7:$R$1006,"&lt;&gt;0")+COUNTIFS('GSTN-Diff Gross'!$D$7:$D$1006,BOOKS!E285,'GSTN-Diff Gross'!$S$7:$S$1006,"&lt;&gt;0")+COUNTIFS('GSTN-Diff Gross'!$D$7:$D$1006,BOOKS!E285,'GSTN-Diff Gross'!$T$7:$T$1006,"&lt;&gt;0")+COUNTIFS('GSTN-Diff Gross'!$D$7:$D$1006,BOOKS!E285,'GSTN-Diff Gross'!$U$7:$U$1006,"&lt;&gt;0")+COUNTIFS('GSTN-Diff Gross'!$D$7:$D$1006,BOOKS!E285,'GSTN-Diff Gross'!$V$7:$V$1006,"&lt;&gt;0"),BOOKS!H285,"")</f>
        <v/>
      </c>
      <c r="G285" s="96">
        <f t="shared" si="32"/>
        <v>0</v>
      </c>
      <c r="H285" s="96">
        <f t="shared" si="33"/>
        <v>0</v>
      </c>
      <c r="I285" s="97">
        <f t="shared" si="34"/>
        <v>0</v>
      </c>
      <c r="J285" s="98">
        <f t="shared" si="35"/>
        <v>0</v>
      </c>
      <c r="K285" s="96">
        <f t="shared" si="36"/>
        <v>0</v>
      </c>
      <c r="L285" s="93">
        <f>IF(COUNTIFS('GSTN-Diff Gross'!$D$7:$D$1006,BOOKS!E285,'GSTN-Diff Gross'!$R$7:$R$1006,"&lt;&gt;0")+COUNTIFS('GSTN-Diff Gross'!$D$7:$D$1006,BOOKS!E285,'GSTN-Diff Gross'!$S$7:$S$1006,"&lt;&gt;0")+COUNTIFS('GSTN-Diff Gross'!$D$7:$D$1006,BOOKS!E285,'GSTN-Diff Gross'!$T$7:$T$1006,"&lt;&gt;0")+COUNTIFS('GSTN-Diff Gross'!$D$7:$D$1006,BOOKS!E285,'GSTN-Diff Gross'!$U$7:$U$1006,"&lt;&gt;0")+COUNTIFS('GSTN-Diff Gross'!$D$7:$D$1006,BOOKS!E285,'GSTN-Diff Gross'!$V$7:$V$1006,"&lt;&gt;0"),BOOKS!I285,0)</f>
        <v>0</v>
      </c>
      <c r="M285" s="88">
        <f>IF(COUNTIFS('GSTN-Diff Gross'!$D$7:$D$1006,BOOKS!E285,'GSTN-Diff Gross'!$R$7:$R$1006,"&lt;&gt;0")+COUNTIFS('GSTN-Diff Gross'!$D$7:$D$1006,BOOKS!E285,'GSTN-Diff Gross'!$S$7:$S$1006,"&lt;&gt;0")+COUNTIFS('GSTN-Diff Gross'!$D$7:$D$1006,BOOKS!E285,'GSTN-Diff Gross'!$T$7:$T$1006,"&lt;&gt;0")+COUNTIFS('GSTN-Diff Gross'!$D$7:$D$1006,BOOKS!E285,'GSTN-Diff Gross'!$U$7:$U$1006,"&lt;&gt;0")+COUNTIFS('GSTN-Diff Gross'!$D$7:$D$1006,BOOKS!E285,'GSTN-Diff Gross'!$V$7:$V$1006,"&lt;&gt;0"),BOOKS!J285,0)</f>
        <v>0</v>
      </c>
      <c r="N285" s="88">
        <f>IF(COUNTIFS('GSTN-Diff Gross'!$D$7:$D$1006,BOOKS!E285,'GSTN-Diff Gross'!$R$7:$R$1006,"&lt;&gt;0")+COUNTIFS('GSTN-Diff Gross'!$D$7:$D$1006,BOOKS!E285,'GSTN-Diff Gross'!$S$7:$S$1006,"&lt;&gt;0")+COUNTIFS('GSTN-Diff Gross'!$D$7:$D$1006,BOOKS!E285,'GSTN-Diff Gross'!$T$7:$T$1006,"&lt;&gt;0")+COUNTIFS('GSTN-Diff Gross'!$D$7:$D$1006,BOOKS!E285,'GSTN-Diff Gross'!$U$7:$U$1006,"&lt;&gt;0")+COUNTIFS('GSTN-Diff Gross'!$D$7:$D$1006,BOOKS!E285,'GSTN-Diff Gross'!$V$7:$V$1006,"&lt;&gt;0"),BOOKS!K285,0)</f>
        <v>0</v>
      </c>
      <c r="O285" s="88">
        <f>IF(COUNTIFS('GSTN-Diff Gross'!$D$7:$D$1006,BOOKS!E285,'GSTN-Diff Gross'!$R$7:$R$1006,"&lt;&gt;0")+COUNTIFS('GSTN-Diff Gross'!$D$7:$D$1006,BOOKS!E285,'GSTN-Diff Gross'!$S$7:$S$1006,"&lt;&gt;0")+COUNTIFS('GSTN-Diff Gross'!$D$7:$D$1006,BOOKS!E285,'GSTN-Diff Gross'!$T$7:$T$1006,"&lt;&gt;0")+COUNTIFS('GSTN-Diff Gross'!$D$7:$D$1006,BOOKS!E285,'GSTN-Diff Gross'!$U$7:$U$1006,"&lt;&gt;0")+COUNTIFS('GSTN-Diff Gross'!$D$7:$D$1006,BOOKS!E285,'GSTN-Diff Gross'!$V$7:$V$1006,"&lt;&gt;0"),BOOKS!L285,0)</f>
        <v>0</v>
      </c>
      <c r="P285" s="88">
        <f>IF(COUNTIFS('GSTN-Diff Gross'!$D$7:$D$1006,BOOKS!E285,'GSTN-Diff Gross'!$R$7:$R$1006,"&lt;&gt;0")+COUNTIFS('GSTN-Diff Gross'!$D$7:$D$1006,BOOKS!E285,'GSTN-Diff Gross'!$S$7:$S$1006,"&lt;&gt;0")+COUNTIFS('GSTN-Diff Gross'!$D$7:$D$1006,BOOKS!E285,'GSTN-Diff Gross'!$T$7:$T$1006,"&lt;&gt;0")+COUNTIFS('GSTN-Diff Gross'!$D$7:$D$1006,BOOKS!E285,'GSTN-Diff Gross'!$U$7:$U$1006,"&lt;&gt;0")+COUNTIFS('GSTN-Diff Gross'!$D$7:$D$1006,BOOKS!E285,'GSTN-Diff Gross'!$V$7:$V$1006,"&lt;&gt;0"),BOOKS!M285,0)</f>
        <v>0</v>
      </c>
      <c r="Q285" s="84">
        <f>IFERROR(IF(B285="",0,SUMPRODUCT(('2A'!$D$6:$D$1005='GSTN-Bill Wise'!B285)*'2A'!$I$6:$I$1005)),0)</f>
        <v>0</v>
      </c>
      <c r="R285" s="44">
        <f>IFERROR(IF(B285="",0,SUMPRODUCT(('2A'!$D$6:$D$1005='GSTN-Bill Wise'!B285)*'2A'!$J$6:$J$1005)),0)</f>
        <v>0</v>
      </c>
      <c r="S285" s="44">
        <f>IFERROR(IF(B285="",0,SUMPRODUCT(('2A'!$D$6:$D$1005='GSTN-Bill Wise'!B285)*'2A'!$K$6:$K$1005)),0)</f>
        <v>0</v>
      </c>
      <c r="T285" s="44">
        <f>IFERROR(IF(B285="",0,SUMPRODUCT(('2A'!$D$6:$D$1005='GSTN-Bill Wise'!B285)*'2A'!$L$6:$L$1005)),0)</f>
        <v>0</v>
      </c>
      <c r="U285" s="44">
        <f>IFERROR(IF(B285="",0,SUMPRODUCT(('2A'!$D$6:$D$1005='GSTN-Bill Wise'!B285)*'2A'!$M$6:$M$1005)),0)</f>
        <v>0</v>
      </c>
      <c r="V285" s="111"/>
    </row>
    <row r="286" spans="1:22">
      <c r="A286" s="161">
        <f t="shared" si="37"/>
        <v>281</v>
      </c>
      <c r="B286" s="161" t="str">
        <f t="shared" si="31"/>
        <v/>
      </c>
      <c r="C286" s="161" t="str">
        <f>IF(COUNTIFS('GSTN-Diff Gross'!$D$7:$D$1006,BOOKS!E286,'GSTN-Diff Gross'!$R$7:$R$1006,"&lt;&gt;0")+COUNTIFS('GSTN-Diff Gross'!$D$7:$D$1006,BOOKS!E286,'GSTN-Diff Gross'!$S$7:$S$1006,"&lt;&gt;0")+COUNTIFS('GSTN-Diff Gross'!$D$7:$D$1006,BOOKS!E286,'GSTN-Diff Gross'!$T$7:$T$1006,"&lt;&gt;0")+COUNTIFS('GSTN-Diff Gross'!$D$7:$D$1006,BOOKS!E286,'GSTN-Diff Gross'!$U$7:$U$1006,"&lt;&gt;0")+COUNTIFS('GSTN-Diff Gross'!$D$7:$D$1006,BOOKS!E286,'GSTN-Diff Gross'!$V$7:$V$1006,"&lt;&gt;0"),BOOKS!E286,"")</f>
        <v/>
      </c>
      <c r="D286" s="41" t="str">
        <f>IF(COUNTIFS('GSTN-Diff Gross'!$D$7:$D$1006,BOOKS!E286,'GSTN-Diff Gross'!$R$7:$R$1006,"&lt;&gt;0")+COUNTIFS('GSTN-Diff Gross'!$D$7:$D$1006,BOOKS!E286,'GSTN-Diff Gross'!$S$7:$S$1006,"&lt;&gt;0")+COUNTIFS('GSTN-Diff Gross'!$D$7:$D$1006,BOOKS!E286,'GSTN-Diff Gross'!$T$7:$T$1006,"&lt;&gt;0")+COUNTIFS('GSTN-Diff Gross'!$D$7:$D$1006,BOOKS!E286,'GSTN-Diff Gross'!$U$7:$U$1006,"&lt;&gt;0")+COUNTIFS('GSTN-Diff Gross'!$D$7:$D$1006,BOOKS!E286,'GSTN-Diff Gross'!$V$7:$V$1006,"&lt;&gt;0"),BOOKS!F286,"")</f>
        <v/>
      </c>
      <c r="E286" s="68" t="str">
        <f>IF(COUNTIFS('GSTN-Diff Gross'!$D$7:$D$1006,BOOKS!E286,'GSTN-Diff Gross'!$R$7:$R$1006,"&lt;&gt;0")+COUNTIFS('GSTN-Diff Gross'!$D$7:$D$1006,BOOKS!E286,'GSTN-Diff Gross'!$S$7:$S$1006,"&lt;&gt;0")+COUNTIFS('GSTN-Diff Gross'!$D$7:$D$1006,BOOKS!E286,'GSTN-Diff Gross'!$T$7:$T$1006,"&lt;&gt;0")+COUNTIFS('GSTN-Diff Gross'!$D$7:$D$1006,BOOKS!E286,'GSTN-Diff Gross'!$U$7:$U$1006,"&lt;&gt;0")+COUNTIFS('GSTN-Diff Gross'!$D$7:$D$1006,BOOKS!E286,'GSTN-Diff Gross'!$V$7:$V$1006,"&lt;&gt;0"),BOOKS!G286,"")</f>
        <v/>
      </c>
      <c r="F286" s="90" t="str">
        <f>IF(COUNTIFS('GSTN-Diff Gross'!$D$7:$D$1006,BOOKS!E286,'GSTN-Diff Gross'!$R$7:$R$1006,"&lt;&gt;0")+COUNTIFS('GSTN-Diff Gross'!$D$7:$D$1006,BOOKS!E286,'GSTN-Diff Gross'!$S$7:$S$1006,"&lt;&gt;0")+COUNTIFS('GSTN-Diff Gross'!$D$7:$D$1006,BOOKS!E286,'GSTN-Diff Gross'!$T$7:$T$1006,"&lt;&gt;0")+COUNTIFS('GSTN-Diff Gross'!$D$7:$D$1006,BOOKS!E286,'GSTN-Diff Gross'!$U$7:$U$1006,"&lt;&gt;0")+COUNTIFS('GSTN-Diff Gross'!$D$7:$D$1006,BOOKS!E286,'GSTN-Diff Gross'!$V$7:$V$1006,"&lt;&gt;0"),BOOKS!H286,"")</f>
        <v/>
      </c>
      <c r="G286" s="167">
        <f t="shared" si="32"/>
        <v>0</v>
      </c>
      <c r="H286" s="167">
        <f t="shared" si="33"/>
        <v>0</v>
      </c>
      <c r="I286" s="167">
        <f t="shared" si="34"/>
        <v>0</v>
      </c>
      <c r="J286" s="167">
        <f t="shared" si="35"/>
        <v>0</v>
      </c>
      <c r="K286" s="167">
        <f t="shared" si="36"/>
        <v>0</v>
      </c>
      <c r="L286" s="99">
        <f>IF(COUNTIFS('GSTN-Diff Gross'!$D$7:$D$1006,BOOKS!E286,'GSTN-Diff Gross'!$R$7:$R$1006,"&lt;&gt;0")+COUNTIFS('GSTN-Diff Gross'!$D$7:$D$1006,BOOKS!E286,'GSTN-Diff Gross'!$S$7:$S$1006,"&lt;&gt;0")+COUNTIFS('GSTN-Diff Gross'!$D$7:$D$1006,BOOKS!E286,'GSTN-Diff Gross'!$T$7:$T$1006,"&lt;&gt;0")+COUNTIFS('GSTN-Diff Gross'!$D$7:$D$1006,BOOKS!E286,'GSTN-Diff Gross'!$U$7:$U$1006,"&lt;&gt;0")+COUNTIFS('GSTN-Diff Gross'!$D$7:$D$1006,BOOKS!E286,'GSTN-Diff Gross'!$V$7:$V$1006,"&lt;&gt;0"),BOOKS!I286,0)</f>
        <v>0</v>
      </c>
      <c r="M286" s="100">
        <f>IF(COUNTIFS('GSTN-Diff Gross'!$D$7:$D$1006,BOOKS!E286,'GSTN-Diff Gross'!$R$7:$R$1006,"&lt;&gt;0")+COUNTIFS('GSTN-Diff Gross'!$D$7:$D$1006,BOOKS!E286,'GSTN-Diff Gross'!$S$7:$S$1006,"&lt;&gt;0")+COUNTIFS('GSTN-Diff Gross'!$D$7:$D$1006,BOOKS!E286,'GSTN-Diff Gross'!$T$7:$T$1006,"&lt;&gt;0")+COUNTIFS('GSTN-Diff Gross'!$D$7:$D$1006,BOOKS!E286,'GSTN-Diff Gross'!$U$7:$U$1006,"&lt;&gt;0")+COUNTIFS('GSTN-Diff Gross'!$D$7:$D$1006,BOOKS!E286,'GSTN-Diff Gross'!$V$7:$V$1006,"&lt;&gt;0"),BOOKS!J286,0)</f>
        <v>0</v>
      </c>
      <c r="N286" s="100">
        <f>IF(COUNTIFS('GSTN-Diff Gross'!$D$7:$D$1006,BOOKS!E286,'GSTN-Diff Gross'!$R$7:$R$1006,"&lt;&gt;0")+COUNTIFS('GSTN-Diff Gross'!$D$7:$D$1006,BOOKS!E286,'GSTN-Diff Gross'!$S$7:$S$1006,"&lt;&gt;0")+COUNTIFS('GSTN-Diff Gross'!$D$7:$D$1006,BOOKS!E286,'GSTN-Diff Gross'!$T$7:$T$1006,"&lt;&gt;0")+COUNTIFS('GSTN-Diff Gross'!$D$7:$D$1006,BOOKS!E286,'GSTN-Diff Gross'!$U$7:$U$1006,"&lt;&gt;0")+COUNTIFS('GSTN-Diff Gross'!$D$7:$D$1006,BOOKS!E286,'GSTN-Diff Gross'!$V$7:$V$1006,"&lt;&gt;0"),BOOKS!K286,0)</f>
        <v>0</v>
      </c>
      <c r="O286" s="100">
        <f>IF(COUNTIFS('GSTN-Diff Gross'!$D$7:$D$1006,BOOKS!E286,'GSTN-Diff Gross'!$R$7:$R$1006,"&lt;&gt;0")+COUNTIFS('GSTN-Diff Gross'!$D$7:$D$1006,BOOKS!E286,'GSTN-Diff Gross'!$S$7:$S$1006,"&lt;&gt;0")+COUNTIFS('GSTN-Diff Gross'!$D$7:$D$1006,BOOKS!E286,'GSTN-Diff Gross'!$T$7:$T$1006,"&lt;&gt;0")+COUNTIFS('GSTN-Diff Gross'!$D$7:$D$1006,BOOKS!E286,'GSTN-Diff Gross'!$U$7:$U$1006,"&lt;&gt;0")+COUNTIFS('GSTN-Diff Gross'!$D$7:$D$1006,BOOKS!E286,'GSTN-Diff Gross'!$V$7:$V$1006,"&lt;&gt;0"),BOOKS!L286,0)</f>
        <v>0</v>
      </c>
      <c r="P286" s="100">
        <f>IF(COUNTIFS('GSTN-Diff Gross'!$D$7:$D$1006,BOOKS!E286,'GSTN-Diff Gross'!$R$7:$R$1006,"&lt;&gt;0")+COUNTIFS('GSTN-Diff Gross'!$D$7:$D$1006,BOOKS!E286,'GSTN-Diff Gross'!$S$7:$S$1006,"&lt;&gt;0")+COUNTIFS('GSTN-Diff Gross'!$D$7:$D$1006,BOOKS!E286,'GSTN-Diff Gross'!$T$7:$T$1006,"&lt;&gt;0")+COUNTIFS('GSTN-Diff Gross'!$D$7:$D$1006,BOOKS!E286,'GSTN-Diff Gross'!$U$7:$U$1006,"&lt;&gt;0")+COUNTIFS('GSTN-Diff Gross'!$D$7:$D$1006,BOOKS!E286,'GSTN-Diff Gross'!$V$7:$V$1006,"&lt;&gt;0"),BOOKS!M286,0)</f>
        <v>0</v>
      </c>
      <c r="Q286" s="94">
        <f>IFERROR(IF(B286="",0,SUMPRODUCT(('2A'!$D$6:$D$1005='GSTN-Bill Wise'!B286)*'2A'!$I$6:$I$1005)),0)</f>
        <v>0</v>
      </c>
      <c r="R286" s="95">
        <f>IFERROR(IF(B286="",0,SUMPRODUCT(('2A'!$D$6:$D$1005='GSTN-Bill Wise'!B286)*'2A'!$J$6:$J$1005)),0)</f>
        <v>0</v>
      </c>
      <c r="S286" s="95">
        <f>IFERROR(IF(B286="",0,SUMPRODUCT(('2A'!$D$6:$D$1005='GSTN-Bill Wise'!B286)*'2A'!$K$6:$K$1005)),0)</f>
        <v>0</v>
      </c>
      <c r="T286" s="95">
        <f>IFERROR(IF(B286="",0,SUMPRODUCT(('2A'!$D$6:$D$1005='GSTN-Bill Wise'!B286)*'2A'!$L$6:$L$1005)),0)</f>
        <v>0</v>
      </c>
      <c r="U286" s="95">
        <f>IFERROR(IF(B286="",0,SUMPRODUCT(('2A'!$D$6:$D$1005='GSTN-Bill Wise'!B286)*'2A'!$M$6:$M$1005)),0)</f>
        <v>0</v>
      </c>
      <c r="V286" s="111"/>
    </row>
    <row r="287" spans="1:22">
      <c r="A287" s="162">
        <f t="shared" si="37"/>
        <v>282</v>
      </c>
      <c r="B287" s="162" t="str">
        <f t="shared" si="31"/>
        <v/>
      </c>
      <c r="C287" s="162" t="str">
        <f>IF(COUNTIFS('GSTN-Diff Gross'!$D$7:$D$1006,BOOKS!E287,'GSTN-Diff Gross'!$R$7:$R$1006,"&lt;&gt;0")+COUNTIFS('GSTN-Diff Gross'!$D$7:$D$1006,BOOKS!E287,'GSTN-Diff Gross'!$S$7:$S$1006,"&lt;&gt;0")+COUNTIFS('GSTN-Diff Gross'!$D$7:$D$1006,BOOKS!E287,'GSTN-Diff Gross'!$T$7:$T$1006,"&lt;&gt;0")+COUNTIFS('GSTN-Diff Gross'!$D$7:$D$1006,BOOKS!E287,'GSTN-Diff Gross'!$U$7:$U$1006,"&lt;&gt;0")+COUNTIFS('GSTN-Diff Gross'!$D$7:$D$1006,BOOKS!E287,'GSTN-Diff Gross'!$V$7:$V$1006,"&lt;&gt;0"),BOOKS!E287,"")</f>
        <v/>
      </c>
      <c r="D287" s="44" t="str">
        <f>IF(COUNTIFS('GSTN-Diff Gross'!$D$7:$D$1006,BOOKS!E287,'GSTN-Diff Gross'!$R$7:$R$1006,"&lt;&gt;0")+COUNTIFS('GSTN-Diff Gross'!$D$7:$D$1006,BOOKS!E287,'GSTN-Diff Gross'!$S$7:$S$1006,"&lt;&gt;0")+COUNTIFS('GSTN-Diff Gross'!$D$7:$D$1006,BOOKS!E287,'GSTN-Diff Gross'!$T$7:$T$1006,"&lt;&gt;0")+COUNTIFS('GSTN-Diff Gross'!$D$7:$D$1006,BOOKS!E287,'GSTN-Diff Gross'!$U$7:$U$1006,"&lt;&gt;0")+COUNTIFS('GSTN-Diff Gross'!$D$7:$D$1006,BOOKS!E287,'GSTN-Diff Gross'!$V$7:$V$1006,"&lt;&gt;0"),BOOKS!F287,"")</f>
        <v/>
      </c>
      <c r="E287" s="67" t="str">
        <f>IF(COUNTIFS('GSTN-Diff Gross'!$D$7:$D$1006,BOOKS!E287,'GSTN-Diff Gross'!$R$7:$R$1006,"&lt;&gt;0")+COUNTIFS('GSTN-Diff Gross'!$D$7:$D$1006,BOOKS!E287,'GSTN-Diff Gross'!$S$7:$S$1006,"&lt;&gt;0")+COUNTIFS('GSTN-Diff Gross'!$D$7:$D$1006,BOOKS!E287,'GSTN-Diff Gross'!$T$7:$T$1006,"&lt;&gt;0")+COUNTIFS('GSTN-Diff Gross'!$D$7:$D$1006,BOOKS!E287,'GSTN-Diff Gross'!$U$7:$U$1006,"&lt;&gt;0")+COUNTIFS('GSTN-Diff Gross'!$D$7:$D$1006,BOOKS!E287,'GSTN-Diff Gross'!$V$7:$V$1006,"&lt;&gt;0"),BOOKS!G287,"")</f>
        <v/>
      </c>
      <c r="F287" s="89" t="str">
        <f>IF(COUNTIFS('GSTN-Diff Gross'!$D$7:$D$1006,BOOKS!E287,'GSTN-Diff Gross'!$R$7:$R$1006,"&lt;&gt;0")+COUNTIFS('GSTN-Diff Gross'!$D$7:$D$1006,BOOKS!E287,'GSTN-Diff Gross'!$S$7:$S$1006,"&lt;&gt;0")+COUNTIFS('GSTN-Diff Gross'!$D$7:$D$1006,BOOKS!E287,'GSTN-Diff Gross'!$T$7:$T$1006,"&lt;&gt;0")+COUNTIFS('GSTN-Diff Gross'!$D$7:$D$1006,BOOKS!E287,'GSTN-Diff Gross'!$U$7:$U$1006,"&lt;&gt;0")+COUNTIFS('GSTN-Diff Gross'!$D$7:$D$1006,BOOKS!E287,'GSTN-Diff Gross'!$V$7:$V$1006,"&lt;&gt;0"),BOOKS!H287,"")</f>
        <v/>
      </c>
      <c r="G287" s="96">
        <f t="shared" si="32"/>
        <v>0</v>
      </c>
      <c r="H287" s="96">
        <f t="shared" si="33"/>
        <v>0</v>
      </c>
      <c r="I287" s="97">
        <f t="shared" si="34"/>
        <v>0</v>
      </c>
      <c r="J287" s="98">
        <f t="shared" si="35"/>
        <v>0</v>
      </c>
      <c r="K287" s="96">
        <f t="shared" si="36"/>
        <v>0</v>
      </c>
      <c r="L287" s="93">
        <f>IF(COUNTIFS('GSTN-Diff Gross'!$D$7:$D$1006,BOOKS!E287,'GSTN-Diff Gross'!$R$7:$R$1006,"&lt;&gt;0")+COUNTIFS('GSTN-Diff Gross'!$D$7:$D$1006,BOOKS!E287,'GSTN-Diff Gross'!$S$7:$S$1006,"&lt;&gt;0")+COUNTIFS('GSTN-Diff Gross'!$D$7:$D$1006,BOOKS!E287,'GSTN-Diff Gross'!$T$7:$T$1006,"&lt;&gt;0")+COUNTIFS('GSTN-Diff Gross'!$D$7:$D$1006,BOOKS!E287,'GSTN-Diff Gross'!$U$7:$U$1006,"&lt;&gt;0")+COUNTIFS('GSTN-Diff Gross'!$D$7:$D$1006,BOOKS!E287,'GSTN-Diff Gross'!$V$7:$V$1006,"&lt;&gt;0"),BOOKS!I287,0)</f>
        <v>0</v>
      </c>
      <c r="M287" s="88">
        <f>IF(COUNTIFS('GSTN-Diff Gross'!$D$7:$D$1006,BOOKS!E287,'GSTN-Diff Gross'!$R$7:$R$1006,"&lt;&gt;0")+COUNTIFS('GSTN-Diff Gross'!$D$7:$D$1006,BOOKS!E287,'GSTN-Diff Gross'!$S$7:$S$1006,"&lt;&gt;0")+COUNTIFS('GSTN-Diff Gross'!$D$7:$D$1006,BOOKS!E287,'GSTN-Diff Gross'!$T$7:$T$1006,"&lt;&gt;0")+COUNTIFS('GSTN-Diff Gross'!$D$7:$D$1006,BOOKS!E287,'GSTN-Diff Gross'!$U$7:$U$1006,"&lt;&gt;0")+COUNTIFS('GSTN-Diff Gross'!$D$7:$D$1006,BOOKS!E287,'GSTN-Diff Gross'!$V$7:$V$1006,"&lt;&gt;0"),BOOKS!J287,0)</f>
        <v>0</v>
      </c>
      <c r="N287" s="88">
        <f>IF(COUNTIFS('GSTN-Diff Gross'!$D$7:$D$1006,BOOKS!E287,'GSTN-Diff Gross'!$R$7:$R$1006,"&lt;&gt;0")+COUNTIFS('GSTN-Diff Gross'!$D$7:$D$1006,BOOKS!E287,'GSTN-Diff Gross'!$S$7:$S$1006,"&lt;&gt;0")+COUNTIFS('GSTN-Diff Gross'!$D$7:$D$1006,BOOKS!E287,'GSTN-Diff Gross'!$T$7:$T$1006,"&lt;&gt;0")+COUNTIFS('GSTN-Diff Gross'!$D$7:$D$1006,BOOKS!E287,'GSTN-Diff Gross'!$U$7:$U$1006,"&lt;&gt;0")+COUNTIFS('GSTN-Diff Gross'!$D$7:$D$1006,BOOKS!E287,'GSTN-Diff Gross'!$V$7:$V$1006,"&lt;&gt;0"),BOOKS!K287,0)</f>
        <v>0</v>
      </c>
      <c r="O287" s="88">
        <f>IF(COUNTIFS('GSTN-Diff Gross'!$D$7:$D$1006,BOOKS!E287,'GSTN-Diff Gross'!$R$7:$R$1006,"&lt;&gt;0")+COUNTIFS('GSTN-Diff Gross'!$D$7:$D$1006,BOOKS!E287,'GSTN-Diff Gross'!$S$7:$S$1006,"&lt;&gt;0")+COUNTIFS('GSTN-Diff Gross'!$D$7:$D$1006,BOOKS!E287,'GSTN-Diff Gross'!$T$7:$T$1006,"&lt;&gt;0")+COUNTIFS('GSTN-Diff Gross'!$D$7:$D$1006,BOOKS!E287,'GSTN-Diff Gross'!$U$7:$U$1006,"&lt;&gt;0")+COUNTIFS('GSTN-Diff Gross'!$D$7:$D$1006,BOOKS!E287,'GSTN-Diff Gross'!$V$7:$V$1006,"&lt;&gt;0"),BOOKS!L287,0)</f>
        <v>0</v>
      </c>
      <c r="P287" s="88">
        <f>IF(COUNTIFS('GSTN-Diff Gross'!$D$7:$D$1006,BOOKS!E287,'GSTN-Diff Gross'!$R$7:$R$1006,"&lt;&gt;0")+COUNTIFS('GSTN-Diff Gross'!$D$7:$D$1006,BOOKS!E287,'GSTN-Diff Gross'!$S$7:$S$1006,"&lt;&gt;0")+COUNTIFS('GSTN-Diff Gross'!$D$7:$D$1006,BOOKS!E287,'GSTN-Diff Gross'!$T$7:$T$1006,"&lt;&gt;0")+COUNTIFS('GSTN-Diff Gross'!$D$7:$D$1006,BOOKS!E287,'GSTN-Diff Gross'!$U$7:$U$1006,"&lt;&gt;0")+COUNTIFS('GSTN-Diff Gross'!$D$7:$D$1006,BOOKS!E287,'GSTN-Diff Gross'!$V$7:$V$1006,"&lt;&gt;0"),BOOKS!M287,0)</f>
        <v>0</v>
      </c>
      <c r="Q287" s="84">
        <f>IFERROR(IF(B287="",0,SUMPRODUCT(('2A'!$D$6:$D$1005='GSTN-Bill Wise'!B287)*'2A'!$I$6:$I$1005)),0)</f>
        <v>0</v>
      </c>
      <c r="R287" s="44">
        <f>IFERROR(IF(B287="",0,SUMPRODUCT(('2A'!$D$6:$D$1005='GSTN-Bill Wise'!B287)*'2A'!$J$6:$J$1005)),0)</f>
        <v>0</v>
      </c>
      <c r="S287" s="44">
        <f>IFERROR(IF(B287="",0,SUMPRODUCT(('2A'!$D$6:$D$1005='GSTN-Bill Wise'!B287)*'2A'!$K$6:$K$1005)),0)</f>
        <v>0</v>
      </c>
      <c r="T287" s="44">
        <f>IFERROR(IF(B287="",0,SUMPRODUCT(('2A'!$D$6:$D$1005='GSTN-Bill Wise'!B287)*'2A'!$L$6:$L$1005)),0)</f>
        <v>0</v>
      </c>
      <c r="U287" s="44">
        <f>IFERROR(IF(B287="",0,SUMPRODUCT(('2A'!$D$6:$D$1005='GSTN-Bill Wise'!B287)*'2A'!$M$6:$M$1005)),0)</f>
        <v>0</v>
      </c>
      <c r="V287" s="111"/>
    </row>
    <row r="288" spans="1:22">
      <c r="A288" s="161">
        <f t="shared" si="37"/>
        <v>283</v>
      </c>
      <c r="B288" s="161" t="str">
        <f t="shared" si="31"/>
        <v/>
      </c>
      <c r="C288" s="161" t="str">
        <f>IF(COUNTIFS('GSTN-Diff Gross'!$D$7:$D$1006,BOOKS!E288,'GSTN-Diff Gross'!$R$7:$R$1006,"&lt;&gt;0")+COUNTIFS('GSTN-Diff Gross'!$D$7:$D$1006,BOOKS!E288,'GSTN-Diff Gross'!$S$7:$S$1006,"&lt;&gt;0")+COUNTIFS('GSTN-Diff Gross'!$D$7:$D$1006,BOOKS!E288,'GSTN-Diff Gross'!$T$7:$T$1006,"&lt;&gt;0")+COUNTIFS('GSTN-Diff Gross'!$D$7:$D$1006,BOOKS!E288,'GSTN-Diff Gross'!$U$7:$U$1006,"&lt;&gt;0")+COUNTIFS('GSTN-Diff Gross'!$D$7:$D$1006,BOOKS!E288,'GSTN-Diff Gross'!$V$7:$V$1006,"&lt;&gt;0"),BOOKS!E288,"")</f>
        <v/>
      </c>
      <c r="D288" s="41" t="str">
        <f>IF(COUNTIFS('GSTN-Diff Gross'!$D$7:$D$1006,BOOKS!E288,'GSTN-Diff Gross'!$R$7:$R$1006,"&lt;&gt;0")+COUNTIFS('GSTN-Diff Gross'!$D$7:$D$1006,BOOKS!E288,'GSTN-Diff Gross'!$S$7:$S$1006,"&lt;&gt;0")+COUNTIFS('GSTN-Diff Gross'!$D$7:$D$1006,BOOKS!E288,'GSTN-Diff Gross'!$T$7:$T$1006,"&lt;&gt;0")+COUNTIFS('GSTN-Diff Gross'!$D$7:$D$1006,BOOKS!E288,'GSTN-Diff Gross'!$U$7:$U$1006,"&lt;&gt;0")+COUNTIFS('GSTN-Diff Gross'!$D$7:$D$1006,BOOKS!E288,'GSTN-Diff Gross'!$V$7:$V$1006,"&lt;&gt;0"),BOOKS!F288,"")</f>
        <v/>
      </c>
      <c r="E288" s="68" t="str">
        <f>IF(COUNTIFS('GSTN-Diff Gross'!$D$7:$D$1006,BOOKS!E288,'GSTN-Diff Gross'!$R$7:$R$1006,"&lt;&gt;0")+COUNTIFS('GSTN-Diff Gross'!$D$7:$D$1006,BOOKS!E288,'GSTN-Diff Gross'!$S$7:$S$1006,"&lt;&gt;0")+COUNTIFS('GSTN-Diff Gross'!$D$7:$D$1006,BOOKS!E288,'GSTN-Diff Gross'!$T$7:$T$1006,"&lt;&gt;0")+COUNTIFS('GSTN-Diff Gross'!$D$7:$D$1006,BOOKS!E288,'GSTN-Diff Gross'!$U$7:$U$1006,"&lt;&gt;0")+COUNTIFS('GSTN-Diff Gross'!$D$7:$D$1006,BOOKS!E288,'GSTN-Diff Gross'!$V$7:$V$1006,"&lt;&gt;0"),BOOKS!G288,"")</f>
        <v/>
      </c>
      <c r="F288" s="90" t="str">
        <f>IF(COUNTIFS('GSTN-Diff Gross'!$D$7:$D$1006,BOOKS!E288,'GSTN-Diff Gross'!$R$7:$R$1006,"&lt;&gt;0")+COUNTIFS('GSTN-Diff Gross'!$D$7:$D$1006,BOOKS!E288,'GSTN-Diff Gross'!$S$7:$S$1006,"&lt;&gt;0")+COUNTIFS('GSTN-Diff Gross'!$D$7:$D$1006,BOOKS!E288,'GSTN-Diff Gross'!$T$7:$T$1006,"&lt;&gt;0")+COUNTIFS('GSTN-Diff Gross'!$D$7:$D$1006,BOOKS!E288,'GSTN-Diff Gross'!$U$7:$U$1006,"&lt;&gt;0")+COUNTIFS('GSTN-Diff Gross'!$D$7:$D$1006,BOOKS!E288,'GSTN-Diff Gross'!$V$7:$V$1006,"&lt;&gt;0"),BOOKS!H288,"")</f>
        <v/>
      </c>
      <c r="G288" s="167">
        <f t="shared" si="32"/>
        <v>0</v>
      </c>
      <c r="H288" s="167">
        <f t="shared" si="33"/>
        <v>0</v>
      </c>
      <c r="I288" s="167">
        <f t="shared" si="34"/>
        <v>0</v>
      </c>
      <c r="J288" s="167">
        <f t="shared" si="35"/>
        <v>0</v>
      </c>
      <c r="K288" s="167">
        <f t="shared" si="36"/>
        <v>0</v>
      </c>
      <c r="L288" s="99">
        <f>IF(COUNTIFS('GSTN-Diff Gross'!$D$7:$D$1006,BOOKS!E288,'GSTN-Diff Gross'!$R$7:$R$1006,"&lt;&gt;0")+COUNTIFS('GSTN-Diff Gross'!$D$7:$D$1006,BOOKS!E288,'GSTN-Diff Gross'!$S$7:$S$1006,"&lt;&gt;0")+COUNTIFS('GSTN-Diff Gross'!$D$7:$D$1006,BOOKS!E288,'GSTN-Diff Gross'!$T$7:$T$1006,"&lt;&gt;0")+COUNTIFS('GSTN-Diff Gross'!$D$7:$D$1006,BOOKS!E288,'GSTN-Diff Gross'!$U$7:$U$1006,"&lt;&gt;0")+COUNTIFS('GSTN-Diff Gross'!$D$7:$D$1006,BOOKS!E288,'GSTN-Diff Gross'!$V$7:$V$1006,"&lt;&gt;0"),BOOKS!I288,0)</f>
        <v>0</v>
      </c>
      <c r="M288" s="100">
        <f>IF(COUNTIFS('GSTN-Diff Gross'!$D$7:$D$1006,BOOKS!E288,'GSTN-Diff Gross'!$R$7:$R$1006,"&lt;&gt;0")+COUNTIFS('GSTN-Diff Gross'!$D$7:$D$1006,BOOKS!E288,'GSTN-Diff Gross'!$S$7:$S$1006,"&lt;&gt;0")+COUNTIFS('GSTN-Diff Gross'!$D$7:$D$1006,BOOKS!E288,'GSTN-Diff Gross'!$T$7:$T$1006,"&lt;&gt;0")+COUNTIFS('GSTN-Diff Gross'!$D$7:$D$1006,BOOKS!E288,'GSTN-Diff Gross'!$U$7:$U$1006,"&lt;&gt;0")+COUNTIFS('GSTN-Diff Gross'!$D$7:$D$1006,BOOKS!E288,'GSTN-Diff Gross'!$V$7:$V$1006,"&lt;&gt;0"),BOOKS!J288,0)</f>
        <v>0</v>
      </c>
      <c r="N288" s="100">
        <f>IF(COUNTIFS('GSTN-Diff Gross'!$D$7:$D$1006,BOOKS!E288,'GSTN-Diff Gross'!$R$7:$R$1006,"&lt;&gt;0")+COUNTIFS('GSTN-Diff Gross'!$D$7:$D$1006,BOOKS!E288,'GSTN-Diff Gross'!$S$7:$S$1006,"&lt;&gt;0")+COUNTIFS('GSTN-Diff Gross'!$D$7:$D$1006,BOOKS!E288,'GSTN-Diff Gross'!$T$7:$T$1006,"&lt;&gt;0")+COUNTIFS('GSTN-Diff Gross'!$D$7:$D$1006,BOOKS!E288,'GSTN-Diff Gross'!$U$7:$U$1006,"&lt;&gt;0")+COUNTIFS('GSTN-Diff Gross'!$D$7:$D$1006,BOOKS!E288,'GSTN-Diff Gross'!$V$7:$V$1006,"&lt;&gt;0"),BOOKS!K288,0)</f>
        <v>0</v>
      </c>
      <c r="O288" s="100">
        <f>IF(COUNTIFS('GSTN-Diff Gross'!$D$7:$D$1006,BOOKS!E288,'GSTN-Diff Gross'!$R$7:$R$1006,"&lt;&gt;0")+COUNTIFS('GSTN-Diff Gross'!$D$7:$D$1006,BOOKS!E288,'GSTN-Diff Gross'!$S$7:$S$1006,"&lt;&gt;0")+COUNTIFS('GSTN-Diff Gross'!$D$7:$D$1006,BOOKS!E288,'GSTN-Diff Gross'!$T$7:$T$1006,"&lt;&gt;0")+COUNTIFS('GSTN-Diff Gross'!$D$7:$D$1006,BOOKS!E288,'GSTN-Diff Gross'!$U$7:$U$1006,"&lt;&gt;0")+COUNTIFS('GSTN-Diff Gross'!$D$7:$D$1006,BOOKS!E288,'GSTN-Diff Gross'!$V$7:$V$1006,"&lt;&gt;0"),BOOKS!L288,0)</f>
        <v>0</v>
      </c>
      <c r="P288" s="100">
        <f>IF(COUNTIFS('GSTN-Diff Gross'!$D$7:$D$1006,BOOKS!E288,'GSTN-Diff Gross'!$R$7:$R$1006,"&lt;&gt;0")+COUNTIFS('GSTN-Diff Gross'!$D$7:$D$1006,BOOKS!E288,'GSTN-Diff Gross'!$S$7:$S$1006,"&lt;&gt;0")+COUNTIFS('GSTN-Diff Gross'!$D$7:$D$1006,BOOKS!E288,'GSTN-Diff Gross'!$T$7:$T$1006,"&lt;&gt;0")+COUNTIFS('GSTN-Diff Gross'!$D$7:$D$1006,BOOKS!E288,'GSTN-Diff Gross'!$U$7:$U$1006,"&lt;&gt;0")+COUNTIFS('GSTN-Diff Gross'!$D$7:$D$1006,BOOKS!E288,'GSTN-Diff Gross'!$V$7:$V$1006,"&lt;&gt;0"),BOOKS!M288,0)</f>
        <v>0</v>
      </c>
      <c r="Q288" s="94">
        <f>IFERROR(IF(B288="",0,SUMPRODUCT(('2A'!$D$6:$D$1005='GSTN-Bill Wise'!B288)*'2A'!$I$6:$I$1005)),0)</f>
        <v>0</v>
      </c>
      <c r="R288" s="95">
        <f>IFERROR(IF(B288="",0,SUMPRODUCT(('2A'!$D$6:$D$1005='GSTN-Bill Wise'!B288)*'2A'!$J$6:$J$1005)),0)</f>
        <v>0</v>
      </c>
      <c r="S288" s="95">
        <f>IFERROR(IF(B288="",0,SUMPRODUCT(('2A'!$D$6:$D$1005='GSTN-Bill Wise'!B288)*'2A'!$K$6:$K$1005)),0)</f>
        <v>0</v>
      </c>
      <c r="T288" s="95">
        <f>IFERROR(IF(B288="",0,SUMPRODUCT(('2A'!$D$6:$D$1005='GSTN-Bill Wise'!B288)*'2A'!$L$6:$L$1005)),0)</f>
        <v>0</v>
      </c>
      <c r="U288" s="95">
        <f>IFERROR(IF(B288="",0,SUMPRODUCT(('2A'!$D$6:$D$1005='GSTN-Bill Wise'!B288)*'2A'!$M$6:$M$1005)),0)</f>
        <v>0</v>
      </c>
      <c r="V288" s="111"/>
    </row>
    <row r="289" spans="1:22">
      <c r="A289" s="162">
        <f t="shared" si="37"/>
        <v>284</v>
      </c>
      <c r="B289" s="162" t="str">
        <f t="shared" si="31"/>
        <v/>
      </c>
      <c r="C289" s="162" t="str">
        <f>IF(COUNTIFS('GSTN-Diff Gross'!$D$7:$D$1006,BOOKS!E289,'GSTN-Diff Gross'!$R$7:$R$1006,"&lt;&gt;0")+COUNTIFS('GSTN-Diff Gross'!$D$7:$D$1006,BOOKS!E289,'GSTN-Diff Gross'!$S$7:$S$1006,"&lt;&gt;0")+COUNTIFS('GSTN-Diff Gross'!$D$7:$D$1006,BOOKS!E289,'GSTN-Diff Gross'!$T$7:$T$1006,"&lt;&gt;0")+COUNTIFS('GSTN-Diff Gross'!$D$7:$D$1006,BOOKS!E289,'GSTN-Diff Gross'!$U$7:$U$1006,"&lt;&gt;0")+COUNTIFS('GSTN-Diff Gross'!$D$7:$D$1006,BOOKS!E289,'GSTN-Diff Gross'!$V$7:$V$1006,"&lt;&gt;0"),BOOKS!E289,"")</f>
        <v/>
      </c>
      <c r="D289" s="44" t="str">
        <f>IF(COUNTIFS('GSTN-Diff Gross'!$D$7:$D$1006,BOOKS!E289,'GSTN-Diff Gross'!$R$7:$R$1006,"&lt;&gt;0")+COUNTIFS('GSTN-Diff Gross'!$D$7:$D$1006,BOOKS!E289,'GSTN-Diff Gross'!$S$7:$S$1006,"&lt;&gt;0")+COUNTIFS('GSTN-Diff Gross'!$D$7:$D$1006,BOOKS!E289,'GSTN-Diff Gross'!$T$7:$T$1006,"&lt;&gt;0")+COUNTIFS('GSTN-Diff Gross'!$D$7:$D$1006,BOOKS!E289,'GSTN-Diff Gross'!$U$7:$U$1006,"&lt;&gt;0")+COUNTIFS('GSTN-Diff Gross'!$D$7:$D$1006,BOOKS!E289,'GSTN-Diff Gross'!$V$7:$V$1006,"&lt;&gt;0"),BOOKS!F289,"")</f>
        <v/>
      </c>
      <c r="E289" s="67" t="str">
        <f>IF(COUNTIFS('GSTN-Diff Gross'!$D$7:$D$1006,BOOKS!E289,'GSTN-Diff Gross'!$R$7:$R$1006,"&lt;&gt;0")+COUNTIFS('GSTN-Diff Gross'!$D$7:$D$1006,BOOKS!E289,'GSTN-Diff Gross'!$S$7:$S$1006,"&lt;&gt;0")+COUNTIFS('GSTN-Diff Gross'!$D$7:$D$1006,BOOKS!E289,'GSTN-Diff Gross'!$T$7:$T$1006,"&lt;&gt;0")+COUNTIFS('GSTN-Diff Gross'!$D$7:$D$1006,BOOKS!E289,'GSTN-Diff Gross'!$U$7:$U$1006,"&lt;&gt;0")+COUNTIFS('GSTN-Diff Gross'!$D$7:$D$1006,BOOKS!E289,'GSTN-Diff Gross'!$V$7:$V$1006,"&lt;&gt;0"),BOOKS!G289,"")</f>
        <v/>
      </c>
      <c r="F289" s="89" t="str">
        <f>IF(COUNTIFS('GSTN-Diff Gross'!$D$7:$D$1006,BOOKS!E289,'GSTN-Diff Gross'!$R$7:$R$1006,"&lt;&gt;0")+COUNTIFS('GSTN-Diff Gross'!$D$7:$D$1006,BOOKS!E289,'GSTN-Diff Gross'!$S$7:$S$1006,"&lt;&gt;0")+COUNTIFS('GSTN-Diff Gross'!$D$7:$D$1006,BOOKS!E289,'GSTN-Diff Gross'!$T$7:$T$1006,"&lt;&gt;0")+COUNTIFS('GSTN-Diff Gross'!$D$7:$D$1006,BOOKS!E289,'GSTN-Diff Gross'!$U$7:$U$1006,"&lt;&gt;0")+COUNTIFS('GSTN-Diff Gross'!$D$7:$D$1006,BOOKS!E289,'GSTN-Diff Gross'!$V$7:$V$1006,"&lt;&gt;0"),BOOKS!H289,"")</f>
        <v/>
      </c>
      <c r="G289" s="96">
        <f t="shared" si="32"/>
        <v>0</v>
      </c>
      <c r="H289" s="96">
        <f t="shared" si="33"/>
        <v>0</v>
      </c>
      <c r="I289" s="97">
        <f t="shared" si="34"/>
        <v>0</v>
      </c>
      <c r="J289" s="98">
        <f t="shared" si="35"/>
        <v>0</v>
      </c>
      <c r="K289" s="96">
        <f t="shared" si="36"/>
        <v>0</v>
      </c>
      <c r="L289" s="93">
        <f>IF(COUNTIFS('GSTN-Diff Gross'!$D$7:$D$1006,BOOKS!E289,'GSTN-Diff Gross'!$R$7:$R$1006,"&lt;&gt;0")+COUNTIFS('GSTN-Diff Gross'!$D$7:$D$1006,BOOKS!E289,'GSTN-Diff Gross'!$S$7:$S$1006,"&lt;&gt;0")+COUNTIFS('GSTN-Diff Gross'!$D$7:$D$1006,BOOKS!E289,'GSTN-Diff Gross'!$T$7:$T$1006,"&lt;&gt;0")+COUNTIFS('GSTN-Diff Gross'!$D$7:$D$1006,BOOKS!E289,'GSTN-Diff Gross'!$U$7:$U$1006,"&lt;&gt;0")+COUNTIFS('GSTN-Diff Gross'!$D$7:$D$1006,BOOKS!E289,'GSTN-Diff Gross'!$V$7:$V$1006,"&lt;&gt;0"),BOOKS!I289,0)</f>
        <v>0</v>
      </c>
      <c r="M289" s="88">
        <f>IF(COUNTIFS('GSTN-Diff Gross'!$D$7:$D$1006,BOOKS!E289,'GSTN-Diff Gross'!$R$7:$R$1006,"&lt;&gt;0")+COUNTIFS('GSTN-Diff Gross'!$D$7:$D$1006,BOOKS!E289,'GSTN-Diff Gross'!$S$7:$S$1006,"&lt;&gt;0")+COUNTIFS('GSTN-Diff Gross'!$D$7:$D$1006,BOOKS!E289,'GSTN-Diff Gross'!$T$7:$T$1006,"&lt;&gt;0")+COUNTIFS('GSTN-Diff Gross'!$D$7:$D$1006,BOOKS!E289,'GSTN-Diff Gross'!$U$7:$U$1006,"&lt;&gt;0")+COUNTIFS('GSTN-Diff Gross'!$D$7:$D$1006,BOOKS!E289,'GSTN-Diff Gross'!$V$7:$V$1006,"&lt;&gt;0"),BOOKS!J289,0)</f>
        <v>0</v>
      </c>
      <c r="N289" s="88">
        <f>IF(COUNTIFS('GSTN-Diff Gross'!$D$7:$D$1006,BOOKS!E289,'GSTN-Diff Gross'!$R$7:$R$1006,"&lt;&gt;0")+COUNTIFS('GSTN-Diff Gross'!$D$7:$D$1006,BOOKS!E289,'GSTN-Diff Gross'!$S$7:$S$1006,"&lt;&gt;0")+COUNTIFS('GSTN-Diff Gross'!$D$7:$D$1006,BOOKS!E289,'GSTN-Diff Gross'!$T$7:$T$1006,"&lt;&gt;0")+COUNTIFS('GSTN-Diff Gross'!$D$7:$D$1006,BOOKS!E289,'GSTN-Diff Gross'!$U$7:$U$1006,"&lt;&gt;0")+COUNTIFS('GSTN-Diff Gross'!$D$7:$D$1006,BOOKS!E289,'GSTN-Diff Gross'!$V$7:$V$1006,"&lt;&gt;0"),BOOKS!K289,0)</f>
        <v>0</v>
      </c>
      <c r="O289" s="88">
        <f>IF(COUNTIFS('GSTN-Diff Gross'!$D$7:$D$1006,BOOKS!E289,'GSTN-Diff Gross'!$R$7:$R$1006,"&lt;&gt;0")+COUNTIFS('GSTN-Diff Gross'!$D$7:$D$1006,BOOKS!E289,'GSTN-Diff Gross'!$S$7:$S$1006,"&lt;&gt;0")+COUNTIFS('GSTN-Diff Gross'!$D$7:$D$1006,BOOKS!E289,'GSTN-Diff Gross'!$T$7:$T$1006,"&lt;&gt;0")+COUNTIFS('GSTN-Diff Gross'!$D$7:$D$1006,BOOKS!E289,'GSTN-Diff Gross'!$U$7:$U$1006,"&lt;&gt;0")+COUNTIFS('GSTN-Diff Gross'!$D$7:$D$1006,BOOKS!E289,'GSTN-Diff Gross'!$V$7:$V$1006,"&lt;&gt;0"),BOOKS!L289,0)</f>
        <v>0</v>
      </c>
      <c r="P289" s="88">
        <f>IF(COUNTIFS('GSTN-Diff Gross'!$D$7:$D$1006,BOOKS!E289,'GSTN-Diff Gross'!$R$7:$R$1006,"&lt;&gt;0")+COUNTIFS('GSTN-Diff Gross'!$D$7:$D$1006,BOOKS!E289,'GSTN-Diff Gross'!$S$7:$S$1006,"&lt;&gt;0")+COUNTIFS('GSTN-Diff Gross'!$D$7:$D$1006,BOOKS!E289,'GSTN-Diff Gross'!$T$7:$T$1006,"&lt;&gt;0")+COUNTIFS('GSTN-Diff Gross'!$D$7:$D$1006,BOOKS!E289,'GSTN-Diff Gross'!$U$7:$U$1006,"&lt;&gt;0")+COUNTIFS('GSTN-Diff Gross'!$D$7:$D$1006,BOOKS!E289,'GSTN-Diff Gross'!$V$7:$V$1006,"&lt;&gt;0"),BOOKS!M289,0)</f>
        <v>0</v>
      </c>
      <c r="Q289" s="84">
        <f>IFERROR(IF(B289="",0,SUMPRODUCT(('2A'!$D$6:$D$1005='GSTN-Bill Wise'!B289)*'2A'!$I$6:$I$1005)),0)</f>
        <v>0</v>
      </c>
      <c r="R289" s="44">
        <f>IFERROR(IF(B289="",0,SUMPRODUCT(('2A'!$D$6:$D$1005='GSTN-Bill Wise'!B289)*'2A'!$J$6:$J$1005)),0)</f>
        <v>0</v>
      </c>
      <c r="S289" s="44">
        <f>IFERROR(IF(B289="",0,SUMPRODUCT(('2A'!$D$6:$D$1005='GSTN-Bill Wise'!B289)*'2A'!$K$6:$K$1005)),0)</f>
        <v>0</v>
      </c>
      <c r="T289" s="44">
        <f>IFERROR(IF(B289="",0,SUMPRODUCT(('2A'!$D$6:$D$1005='GSTN-Bill Wise'!B289)*'2A'!$L$6:$L$1005)),0)</f>
        <v>0</v>
      </c>
      <c r="U289" s="44">
        <f>IFERROR(IF(B289="",0,SUMPRODUCT(('2A'!$D$6:$D$1005='GSTN-Bill Wise'!B289)*'2A'!$M$6:$M$1005)),0)</f>
        <v>0</v>
      </c>
      <c r="V289" s="111"/>
    </row>
    <row r="290" spans="1:22">
      <c r="A290" s="161">
        <f t="shared" si="37"/>
        <v>285</v>
      </c>
      <c r="B290" s="161" t="str">
        <f t="shared" si="31"/>
        <v/>
      </c>
      <c r="C290" s="161" t="str">
        <f>IF(COUNTIFS('GSTN-Diff Gross'!$D$7:$D$1006,BOOKS!E290,'GSTN-Diff Gross'!$R$7:$R$1006,"&lt;&gt;0")+COUNTIFS('GSTN-Diff Gross'!$D$7:$D$1006,BOOKS!E290,'GSTN-Diff Gross'!$S$7:$S$1006,"&lt;&gt;0")+COUNTIFS('GSTN-Diff Gross'!$D$7:$D$1006,BOOKS!E290,'GSTN-Diff Gross'!$T$7:$T$1006,"&lt;&gt;0")+COUNTIFS('GSTN-Diff Gross'!$D$7:$D$1006,BOOKS!E290,'GSTN-Diff Gross'!$U$7:$U$1006,"&lt;&gt;0")+COUNTIFS('GSTN-Diff Gross'!$D$7:$D$1006,BOOKS!E290,'GSTN-Diff Gross'!$V$7:$V$1006,"&lt;&gt;0"),BOOKS!E290,"")</f>
        <v/>
      </c>
      <c r="D290" s="41" t="str">
        <f>IF(COUNTIFS('GSTN-Diff Gross'!$D$7:$D$1006,BOOKS!E290,'GSTN-Diff Gross'!$R$7:$R$1006,"&lt;&gt;0")+COUNTIFS('GSTN-Diff Gross'!$D$7:$D$1006,BOOKS!E290,'GSTN-Diff Gross'!$S$7:$S$1006,"&lt;&gt;0")+COUNTIFS('GSTN-Diff Gross'!$D$7:$D$1006,BOOKS!E290,'GSTN-Diff Gross'!$T$7:$T$1006,"&lt;&gt;0")+COUNTIFS('GSTN-Diff Gross'!$D$7:$D$1006,BOOKS!E290,'GSTN-Diff Gross'!$U$7:$U$1006,"&lt;&gt;0")+COUNTIFS('GSTN-Diff Gross'!$D$7:$D$1006,BOOKS!E290,'GSTN-Diff Gross'!$V$7:$V$1006,"&lt;&gt;0"),BOOKS!F290,"")</f>
        <v/>
      </c>
      <c r="E290" s="68" t="str">
        <f>IF(COUNTIFS('GSTN-Diff Gross'!$D$7:$D$1006,BOOKS!E290,'GSTN-Diff Gross'!$R$7:$R$1006,"&lt;&gt;0")+COUNTIFS('GSTN-Diff Gross'!$D$7:$D$1006,BOOKS!E290,'GSTN-Diff Gross'!$S$7:$S$1006,"&lt;&gt;0")+COUNTIFS('GSTN-Diff Gross'!$D$7:$D$1006,BOOKS!E290,'GSTN-Diff Gross'!$T$7:$T$1006,"&lt;&gt;0")+COUNTIFS('GSTN-Diff Gross'!$D$7:$D$1006,BOOKS!E290,'GSTN-Diff Gross'!$U$7:$U$1006,"&lt;&gt;0")+COUNTIFS('GSTN-Diff Gross'!$D$7:$D$1006,BOOKS!E290,'GSTN-Diff Gross'!$V$7:$V$1006,"&lt;&gt;0"),BOOKS!G290,"")</f>
        <v/>
      </c>
      <c r="F290" s="90" t="str">
        <f>IF(COUNTIFS('GSTN-Diff Gross'!$D$7:$D$1006,BOOKS!E290,'GSTN-Diff Gross'!$R$7:$R$1006,"&lt;&gt;0")+COUNTIFS('GSTN-Diff Gross'!$D$7:$D$1006,BOOKS!E290,'GSTN-Diff Gross'!$S$7:$S$1006,"&lt;&gt;0")+COUNTIFS('GSTN-Diff Gross'!$D$7:$D$1006,BOOKS!E290,'GSTN-Diff Gross'!$T$7:$T$1006,"&lt;&gt;0")+COUNTIFS('GSTN-Diff Gross'!$D$7:$D$1006,BOOKS!E290,'GSTN-Diff Gross'!$U$7:$U$1006,"&lt;&gt;0")+COUNTIFS('GSTN-Diff Gross'!$D$7:$D$1006,BOOKS!E290,'GSTN-Diff Gross'!$V$7:$V$1006,"&lt;&gt;0"),BOOKS!H290,"")</f>
        <v/>
      </c>
      <c r="G290" s="167">
        <f t="shared" si="32"/>
        <v>0</v>
      </c>
      <c r="H290" s="167">
        <f t="shared" si="33"/>
        <v>0</v>
      </c>
      <c r="I290" s="167">
        <f t="shared" si="34"/>
        <v>0</v>
      </c>
      <c r="J290" s="167">
        <f t="shared" si="35"/>
        <v>0</v>
      </c>
      <c r="K290" s="167">
        <f t="shared" si="36"/>
        <v>0</v>
      </c>
      <c r="L290" s="99">
        <f>IF(COUNTIFS('GSTN-Diff Gross'!$D$7:$D$1006,BOOKS!E290,'GSTN-Diff Gross'!$R$7:$R$1006,"&lt;&gt;0")+COUNTIFS('GSTN-Diff Gross'!$D$7:$D$1006,BOOKS!E290,'GSTN-Diff Gross'!$S$7:$S$1006,"&lt;&gt;0")+COUNTIFS('GSTN-Diff Gross'!$D$7:$D$1006,BOOKS!E290,'GSTN-Diff Gross'!$T$7:$T$1006,"&lt;&gt;0")+COUNTIFS('GSTN-Diff Gross'!$D$7:$D$1006,BOOKS!E290,'GSTN-Diff Gross'!$U$7:$U$1006,"&lt;&gt;0")+COUNTIFS('GSTN-Diff Gross'!$D$7:$D$1006,BOOKS!E290,'GSTN-Diff Gross'!$V$7:$V$1006,"&lt;&gt;0"),BOOKS!I290,0)</f>
        <v>0</v>
      </c>
      <c r="M290" s="100">
        <f>IF(COUNTIFS('GSTN-Diff Gross'!$D$7:$D$1006,BOOKS!E290,'GSTN-Diff Gross'!$R$7:$R$1006,"&lt;&gt;0")+COUNTIFS('GSTN-Diff Gross'!$D$7:$D$1006,BOOKS!E290,'GSTN-Diff Gross'!$S$7:$S$1006,"&lt;&gt;0")+COUNTIFS('GSTN-Diff Gross'!$D$7:$D$1006,BOOKS!E290,'GSTN-Diff Gross'!$T$7:$T$1006,"&lt;&gt;0")+COUNTIFS('GSTN-Diff Gross'!$D$7:$D$1006,BOOKS!E290,'GSTN-Diff Gross'!$U$7:$U$1006,"&lt;&gt;0")+COUNTIFS('GSTN-Diff Gross'!$D$7:$D$1006,BOOKS!E290,'GSTN-Diff Gross'!$V$7:$V$1006,"&lt;&gt;0"),BOOKS!J290,0)</f>
        <v>0</v>
      </c>
      <c r="N290" s="100">
        <f>IF(COUNTIFS('GSTN-Diff Gross'!$D$7:$D$1006,BOOKS!E290,'GSTN-Diff Gross'!$R$7:$R$1006,"&lt;&gt;0")+COUNTIFS('GSTN-Diff Gross'!$D$7:$D$1006,BOOKS!E290,'GSTN-Diff Gross'!$S$7:$S$1006,"&lt;&gt;0")+COUNTIFS('GSTN-Diff Gross'!$D$7:$D$1006,BOOKS!E290,'GSTN-Diff Gross'!$T$7:$T$1006,"&lt;&gt;0")+COUNTIFS('GSTN-Diff Gross'!$D$7:$D$1006,BOOKS!E290,'GSTN-Diff Gross'!$U$7:$U$1006,"&lt;&gt;0")+COUNTIFS('GSTN-Diff Gross'!$D$7:$D$1006,BOOKS!E290,'GSTN-Diff Gross'!$V$7:$V$1006,"&lt;&gt;0"),BOOKS!K290,0)</f>
        <v>0</v>
      </c>
      <c r="O290" s="100">
        <f>IF(COUNTIFS('GSTN-Diff Gross'!$D$7:$D$1006,BOOKS!E290,'GSTN-Diff Gross'!$R$7:$R$1006,"&lt;&gt;0")+COUNTIFS('GSTN-Diff Gross'!$D$7:$D$1006,BOOKS!E290,'GSTN-Diff Gross'!$S$7:$S$1006,"&lt;&gt;0")+COUNTIFS('GSTN-Diff Gross'!$D$7:$D$1006,BOOKS!E290,'GSTN-Diff Gross'!$T$7:$T$1006,"&lt;&gt;0")+COUNTIFS('GSTN-Diff Gross'!$D$7:$D$1006,BOOKS!E290,'GSTN-Diff Gross'!$U$7:$U$1006,"&lt;&gt;0")+COUNTIFS('GSTN-Diff Gross'!$D$7:$D$1006,BOOKS!E290,'GSTN-Diff Gross'!$V$7:$V$1006,"&lt;&gt;0"),BOOKS!L290,0)</f>
        <v>0</v>
      </c>
      <c r="P290" s="100">
        <f>IF(COUNTIFS('GSTN-Diff Gross'!$D$7:$D$1006,BOOKS!E290,'GSTN-Diff Gross'!$R$7:$R$1006,"&lt;&gt;0")+COUNTIFS('GSTN-Diff Gross'!$D$7:$D$1006,BOOKS!E290,'GSTN-Diff Gross'!$S$7:$S$1006,"&lt;&gt;0")+COUNTIFS('GSTN-Diff Gross'!$D$7:$D$1006,BOOKS!E290,'GSTN-Diff Gross'!$T$7:$T$1006,"&lt;&gt;0")+COUNTIFS('GSTN-Diff Gross'!$D$7:$D$1006,BOOKS!E290,'GSTN-Diff Gross'!$U$7:$U$1006,"&lt;&gt;0")+COUNTIFS('GSTN-Diff Gross'!$D$7:$D$1006,BOOKS!E290,'GSTN-Diff Gross'!$V$7:$V$1006,"&lt;&gt;0"),BOOKS!M290,0)</f>
        <v>0</v>
      </c>
      <c r="Q290" s="94">
        <f>IFERROR(IF(B290="",0,SUMPRODUCT(('2A'!$D$6:$D$1005='GSTN-Bill Wise'!B290)*'2A'!$I$6:$I$1005)),0)</f>
        <v>0</v>
      </c>
      <c r="R290" s="95">
        <f>IFERROR(IF(B290="",0,SUMPRODUCT(('2A'!$D$6:$D$1005='GSTN-Bill Wise'!B290)*'2A'!$J$6:$J$1005)),0)</f>
        <v>0</v>
      </c>
      <c r="S290" s="95">
        <f>IFERROR(IF(B290="",0,SUMPRODUCT(('2A'!$D$6:$D$1005='GSTN-Bill Wise'!B290)*'2A'!$K$6:$K$1005)),0)</f>
        <v>0</v>
      </c>
      <c r="T290" s="95">
        <f>IFERROR(IF(B290="",0,SUMPRODUCT(('2A'!$D$6:$D$1005='GSTN-Bill Wise'!B290)*'2A'!$L$6:$L$1005)),0)</f>
        <v>0</v>
      </c>
      <c r="U290" s="95">
        <f>IFERROR(IF(B290="",0,SUMPRODUCT(('2A'!$D$6:$D$1005='GSTN-Bill Wise'!B290)*'2A'!$M$6:$M$1005)),0)</f>
        <v>0</v>
      </c>
      <c r="V290" s="111"/>
    </row>
    <row r="291" spans="1:22">
      <c r="A291" s="162">
        <f t="shared" si="37"/>
        <v>286</v>
      </c>
      <c r="B291" s="162" t="str">
        <f t="shared" si="31"/>
        <v/>
      </c>
      <c r="C291" s="162" t="str">
        <f>IF(COUNTIFS('GSTN-Diff Gross'!$D$7:$D$1006,BOOKS!E291,'GSTN-Diff Gross'!$R$7:$R$1006,"&lt;&gt;0")+COUNTIFS('GSTN-Diff Gross'!$D$7:$D$1006,BOOKS!E291,'GSTN-Diff Gross'!$S$7:$S$1006,"&lt;&gt;0")+COUNTIFS('GSTN-Diff Gross'!$D$7:$D$1006,BOOKS!E291,'GSTN-Diff Gross'!$T$7:$T$1006,"&lt;&gt;0")+COUNTIFS('GSTN-Diff Gross'!$D$7:$D$1006,BOOKS!E291,'GSTN-Diff Gross'!$U$7:$U$1006,"&lt;&gt;0")+COUNTIFS('GSTN-Diff Gross'!$D$7:$D$1006,BOOKS!E291,'GSTN-Diff Gross'!$V$7:$V$1006,"&lt;&gt;0"),BOOKS!E291,"")</f>
        <v/>
      </c>
      <c r="D291" s="44" t="str">
        <f>IF(COUNTIFS('GSTN-Diff Gross'!$D$7:$D$1006,BOOKS!E291,'GSTN-Diff Gross'!$R$7:$R$1006,"&lt;&gt;0")+COUNTIFS('GSTN-Diff Gross'!$D$7:$D$1006,BOOKS!E291,'GSTN-Diff Gross'!$S$7:$S$1006,"&lt;&gt;0")+COUNTIFS('GSTN-Diff Gross'!$D$7:$D$1006,BOOKS!E291,'GSTN-Diff Gross'!$T$7:$T$1006,"&lt;&gt;0")+COUNTIFS('GSTN-Diff Gross'!$D$7:$D$1006,BOOKS!E291,'GSTN-Diff Gross'!$U$7:$U$1006,"&lt;&gt;0")+COUNTIFS('GSTN-Diff Gross'!$D$7:$D$1006,BOOKS!E291,'GSTN-Diff Gross'!$V$7:$V$1006,"&lt;&gt;0"),BOOKS!F291,"")</f>
        <v/>
      </c>
      <c r="E291" s="67" t="str">
        <f>IF(COUNTIFS('GSTN-Diff Gross'!$D$7:$D$1006,BOOKS!E291,'GSTN-Diff Gross'!$R$7:$R$1006,"&lt;&gt;0")+COUNTIFS('GSTN-Diff Gross'!$D$7:$D$1006,BOOKS!E291,'GSTN-Diff Gross'!$S$7:$S$1006,"&lt;&gt;0")+COUNTIFS('GSTN-Diff Gross'!$D$7:$D$1006,BOOKS!E291,'GSTN-Diff Gross'!$T$7:$T$1006,"&lt;&gt;0")+COUNTIFS('GSTN-Diff Gross'!$D$7:$D$1006,BOOKS!E291,'GSTN-Diff Gross'!$U$7:$U$1006,"&lt;&gt;0")+COUNTIFS('GSTN-Diff Gross'!$D$7:$D$1006,BOOKS!E291,'GSTN-Diff Gross'!$V$7:$V$1006,"&lt;&gt;0"),BOOKS!G291,"")</f>
        <v/>
      </c>
      <c r="F291" s="89" t="str">
        <f>IF(COUNTIFS('GSTN-Diff Gross'!$D$7:$D$1006,BOOKS!E291,'GSTN-Diff Gross'!$R$7:$R$1006,"&lt;&gt;0")+COUNTIFS('GSTN-Diff Gross'!$D$7:$D$1006,BOOKS!E291,'GSTN-Diff Gross'!$S$7:$S$1006,"&lt;&gt;0")+COUNTIFS('GSTN-Diff Gross'!$D$7:$D$1006,BOOKS!E291,'GSTN-Diff Gross'!$T$7:$T$1006,"&lt;&gt;0")+COUNTIFS('GSTN-Diff Gross'!$D$7:$D$1006,BOOKS!E291,'GSTN-Diff Gross'!$U$7:$U$1006,"&lt;&gt;0")+COUNTIFS('GSTN-Diff Gross'!$D$7:$D$1006,BOOKS!E291,'GSTN-Diff Gross'!$V$7:$V$1006,"&lt;&gt;0"),BOOKS!H291,"")</f>
        <v/>
      </c>
      <c r="G291" s="96">
        <f t="shared" si="32"/>
        <v>0</v>
      </c>
      <c r="H291" s="96">
        <f t="shared" si="33"/>
        <v>0</v>
      </c>
      <c r="I291" s="97">
        <f t="shared" si="34"/>
        <v>0</v>
      </c>
      <c r="J291" s="98">
        <f t="shared" si="35"/>
        <v>0</v>
      </c>
      <c r="K291" s="96">
        <f t="shared" si="36"/>
        <v>0</v>
      </c>
      <c r="L291" s="93">
        <f>IF(COUNTIFS('GSTN-Diff Gross'!$D$7:$D$1006,BOOKS!E291,'GSTN-Diff Gross'!$R$7:$R$1006,"&lt;&gt;0")+COUNTIFS('GSTN-Diff Gross'!$D$7:$D$1006,BOOKS!E291,'GSTN-Diff Gross'!$S$7:$S$1006,"&lt;&gt;0")+COUNTIFS('GSTN-Diff Gross'!$D$7:$D$1006,BOOKS!E291,'GSTN-Diff Gross'!$T$7:$T$1006,"&lt;&gt;0")+COUNTIFS('GSTN-Diff Gross'!$D$7:$D$1006,BOOKS!E291,'GSTN-Diff Gross'!$U$7:$U$1006,"&lt;&gt;0")+COUNTIFS('GSTN-Diff Gross'!$D$7:$D$1006,BOOKS!E291,'GSTN-Diff Gross'!$V$7:$V$1006,"&lt;&gt;0"),BOOKS!I291,0)</f>
        <v>0</v>
      </c>
      <c r="M291" s="88">
        <f>IF(COUNTIFS('GSTN-Diff Gross'!$D$7:$D$1006,BOOKS!E291,'GSTN-Diff Gross'!$R$7:$R$1006,"&lt;&gt;0")+COUNTIFS('GSTN-Diff Gross'!$D$7:$D$1006,BOOKS!E291,'GSTN-Diff Gross'!$S$7:$S$1006,"&lt;&gt;0")+COUNTIFS('GSTN-Diff Gross'!$D$7:$D$1006,BOOKS!E291,'GSTN-Diff Gross'!$T$7:$T$1006,"&lt;&gt;0")+COUNTIFS('GSTN-Diff Gross'!$D$7:$D$1006,BOOKS!E291,'GSTN-Diff Gross'!$U$7:$U$1006,"&lt;&gt;0")+COUNTIFS('GSTN-Diff Gross'!$D$7:$D$1006,BOOKS!E291,'GSTN-Diff Gross'!$V$7:$V$1006,"&lt;&gt;0"),BOOKS!J291,0)</f>
        <v>0</v>
      </c>
      <c r="N291" s="88">
        <f>IF(COUNTIFS('GSTN-Diff Gross'!$D$7:$D$1006,BOOKS!E291,'GSTN-Diff Gross'!$R$7:$R$1006,"&lt;&gt;0")+COUNTIFS('GSTN-Diff Gross'!$D$7:$D$1006,BOOKS!E291,'GSTN-Diff Gross'!$S$7:$S$1006,"&lt;&gt;0")+COUNTIFS('GSTN-Diff Gross'!$D$7:$D$1006,BOOKS!E291,'GSTN-Diff Gross'!$T$7:$T$1006,"&lt;&gt;0")+COUNTIFS('GSTN-Diff Gross'!$D$7:$D$1006,BOOKS!E291,'GSTN-Diff Gross'!$U$7:$U$1006,"&lt;&gt;0")+COUNTIFS('GSTN-Diff Gross'!$D$7:$D$1006,BOOKS!E291,'GSTN-Diff Gross'!$V$7:$V$1006,"&lt;&gt;0"),BOOKS!K291,0)</f>
        <v>0</v>
      </c>
      <c r="O291" s="88">
        <f>IF(COUNTIFS('GSTN-Diff Gross'!$D$7:$D$1006,BOOKS!E291,'GSTN-Diff Gross'!$R$7:$R$1006,"&lt;&gt;0")+COUNTIFS('GSTN-Diff Gross'!$D$7:$D$1006,BOOKS!E291,'GSTN-Diff Gross'!$S$7:$S$1006,"&lt;&gt;0")+COUNTIFS('GSTN-Diff Gross'!$D$7:$D$1006,BOOKS!E291,'GSTN-Diff Gross'!$T$7:$T$1006,"&lt;&gt;0")+COUNTIFS('GSTN-Diff Gross'!$D$7:$D$1006,BOOKS!E291,'GSTN-Diff Gross'!$U$7:$U$1006,"&lt;&gt;0")+COUNTIFS('GSTN-Diff Gross'!$D$7:$D$1006,BOOKS!E291,'GSTN-Diff Gross'!$V$7:$V$1006,"&lt;&gt;0"),BOOKS!L291,0)</f>
        <v>0</v>
      </c>
      <c r="P291" s="88">
        <f>IF(COUNTIFS('GSTN-Diff Gross'!$D$7:$D$1006,BOOKS!E291,'GSTN-Diff Gross'!$R$7:$R$1006,"&lt;&gt;0")+COUNTIFS('GSTN-Diff Gross'!$D$7:$D$1006,BOOKS!E291,'GSTN-Diff Gross'!$S$7:$S$1006,"&lt;&gt;0")+COUNTIFS('GSTN-Diff Gross'!$D$7:$D$1006,BOOKS!E291,'GSTN-Diff Gross'!$T$7:$T$1006,"&lt;&gt;0")+COUNTIFS('GSTN-Diff Gross'!$D$7:$D$1006,BOOKS!E291,'GSTN-Diff Gross'!$U$7:$U$1006,"&lt;&gt;0")+COUNTIFS('GSTN-Diff Gross'!$D$7:$D$1006,BOOKS!E291,'GSTN-Diff Gross'!$V$7:$V$1006,"&lt;&gt;0"),BOOKS!M291,0)</f>
        <v>0</v>
      </c>
      <c r="Q291" s="84">
        <f>IFERROR(IF(B291="",0,SUMPRODUCT(('2A'!$D$6:$D$1005='GSTN-Bill Wise'!B291)*'2A'!$I$6:$I$1005)),0)</f>
        <v>0</v>
      </c>
      <c r="R291" s="44">
        <f>IFERROR(IF(B291="",0,SUMPRODUCT(('2A'!$D$6:$D$1005='GSTN-Bill Wise'!B291)*'2A'!$J$6:$J$1005)),0)</f>
        <v>0</v>
      </c>
      <c r="S291" s="44">
        <f>IFERROR(IF(B291="",0,SUMPRODUCT(('2A'!$D$6:$D$1005='GSTN-Bill Wise'!B291)*'2A'!$K$6:$K$1005)),0)</f>
        <v>0</v>
      </c>
      <c r="T291" s="44">
        <f>IFERROR(IF(B291="",0,SUMPRODUCT(('2A'!$D$6:$D$1005='GSTN-Bill Wise'!B291)*'2A'!$L$6:$L$1005)),0)</f>
        <v>0</v>
      </c>
      <c r="U291" s="44">
        <f>IFERROR(IF(B291="",0,SUMPRODUCT(('2A'!$D$6:$D$1005='GSTN-Bill Wise'!B291)*'2A'!$M$6:$M$1005)),0)</f>
        <v>0</v>
      </c>
      <c r="V291" s="111"/>
    </row>
    <row r="292" spans="1:22">
      <c r="A292" s="161">
        <f t="shared" si="37"/>
        <v>287</v>
      </c>
      <c r="B292" s="161" t="str">
        <f t="shared" si="31"/>
        <v/>
      </c>
      <c r="C292" s="161" t="str">
        <f>IF(COUNTIFS('GSTN-Diff Gross'!$D$7:$D$1006,BOOKS!E292,'GSTN-Diff Gross'!$R$7:$R$1006,"&lt;&gt;0")+COUNTIFS('GSTN-Diff Gross'!$D$7:$D$1006,BOOKS!E292,'GSTN-Diff Gross'!$S$7:$S$1006,"&lt;&gt;0")+COUNTIFS('GSTN-Diff Gross'!$D$7:$D$1006,BOOKS!E292,'GSTN-Diff Gross'!$T$7:$T$1006,"&lt;&gt;0")+COUNTIFS('GSTN-Diff Gross'!$D$7:$D$1006,BOOKS!E292,'GSTN-Diff Gross'!$U$7:$U$1006,"&lt;&gt;0")+COUNTIFS('GSTN-Diff Gross'!$D$7:$D$1006,BOOKS!E292,'GSTN-Diff Gross'!$V$7:$V$1006,"&lt;&gt;0"),BOOKS!E292,"")</f>
        <v/>
      </c>
      <c r="D292" s="41" t="str">
        <f>IF(COUNTIFS('GSTN-Diff Gross'!$D$7:$D$1006,BOOKS!E292,'GSTN-Diff Gross'!$R$7:$R$1006,"&lt;&gt;0")+COUNTIFS('GSTN-Diff Gross'!$D$7:$D$1006,BOOKS!E292,'GSTN-Diff Gross'!$S$7:$S$1006,"&lt;&gt;0")+COUNTIFS('GSTN-Diff Gross'!$D$7:$D$1006,BOOKS!E292,'GSTN-Diff Gross'!$T$7:$T$1006,"&lt;&gt;0")+COUNTIFS('GSTN-Diff Gross'!$D$7:$D$1006,BOOKS!E292,'GSTN-Diff Gross'!$U$7:$U$1006,"&lt;&gt;0")+COUNTIFS('GSTN-Diff Gross'!$D$7:$D$1006,BOOKS!E292,'GSTN-Diff Gross'!$V$7:$V$1006,"&lt;&gt;0"),BOOKS!F292,"")</f>
        <v/>
      </c>
      <c r="E292" s="68" t="str">
        <f>IF(COUNTIFS('GSTN-Diff Gross'!$D$7:$D$1006,BOOKS!E292,'GSTN-Diff Gross'!$R$7:$R$1006,"&lt;&gt;0")+COUNTIFS('GSTN-Diff Gross'!$D$7:$D$1006,BOOKS!E292,'GSTN-Diff Gross'!$S$7:$S$1006,"&lt;&gt;0")+COUNTIFS('GSTN-Diff Gross'!$D$7:$D$1006,BOOKS!E292,'GSTN-Diff Gross'!$T$7:$T$1006,"&lt;&gt;0")+COUNTIFS('GSTN-Diff Gross'!$D$7:$D$1006,BOOKS!E292,'GSTN-Diff Gross'!$U$7:$U$1006,"&lt;&gt;0")+COUNTIFS('GSTN-Diff Gross'!$D$7:$D$1006,BOOKS!E292,'GSTN-Diff Gross'!$V$7:$V$1006,"&lt;&gt;0"),BOOKS!G292,"")</f>
        <v/>
      </c>
      <c r="F292" s="90" t="str">
        <f>IF(COUNTIFS('GSTN-Diff Gross'!$D$7:$D$1006,BOOKS!E292,'GSTN-Diff Gross'!$R$7:$R$1006,"&lt;&gt;0")+COUNTIFS('GSTN-Diff Gross'!$D$7:$D$1006,BOOKS!E292,'GSTN-Diff Gross'!$S$7:$S$1006,"&lt;&gt;0")+COUNTIFS('GSTN-Diff Gross'!$D$7:$D$1006,BOOKS!E292,'GSTN-Diff Gross'!$T$7:$T$1006,"&lt;&gt;0")+COUNTIFS('GSTN-Diff Gross'!$D$7:$D$1006,BOOKS!E292,'GSTN-Diff Gross'!$U$7:$U$1006,"&lt;&gt;0")+COUNTIFS('GSTN-Diff Gross'!$D$7:$D$1006,BOOKS!E292,'GSTN-Diff Gross'!$V$7:$V$1006,"&lt;&gt;0"),BOOKS!H292,"")</f>
        <v/>
      </c>
      <c r="G292" s="167">
        <f t="shared" si="32"/>
        <v>0</v>
      </c>
      <c r="H292" s="167">
        <f t="shared" si="33"/>
        <v>0</v>
      </c>
      <c r="I292" s="167">
        <f t="shared" si="34"/>
        <v>0</v>
      </c>
      <c r="J292" s="167">
        <f t="shared" si="35"/>
        <v>0</v>
      </c>
      <c r="K292" s="167">
        <f t="shared" si="36"/>
        <v>0</v>
      </c>
      <c r="L292" s="99">
        <f>IF(COUNTIFS('GSTN-Diff Gross'!$D$7:$D$1006,BOOKS!E292,'GSTN-Diff Gross'!$R$7:$R$1006,"&lt;&gt;0")+COUNTIFS('GSTN-Diff Gross'!$D$7:$D$1006,BOOKS!E292,'GSTN-Diff Gross'!$S$7:$S$1006,"&lt;&gt;0")+COUNTIFS('GSTN-Diff Gross'!$D$7:$D$1006,BOOKS!E292,'GSTN-Diff Gross'!$T$7:$T$1006,"&lt;&gt;0")+COUNTIFS('GSTN-Diff Gross'!$D$7:$D$1006,BOOKS!E292,'GSTN-Diff Gross'!$U$7:$U$1006,"&lt;&gt;0")+COUNTIFS('GSTN-Diff Gross'!$D$7:$D$1006,BOOKS!E292,'GSTN-Diff Gross'!$V$7:$V$1006,"&lt;&gt;0"),BOOKS!I292,0)</f>
        <v>0</v>
      </c>
      <c r="M292" s="100">
        <f>IF(COUNTIFS('GSTN-Diff Gross'!$D$7:$D$1006,BOOKS!E292,'GSTN-Diff Gross'!$R$7:$R$1006,"&lt;&gt;0")+COUNTIFS('GSTN-Diff Gross'!$D$7:$D$1006,BOOKS!E292,'GSTN-Diff Gross'!$S$7:$S$1006,"&lt;&gt;0")+COUNTIFS('GSTN-Diff Gross'!$D$7:$D$1006,BOOKS!E292,'GSTN-Diff Gross'!$T$7:$T$1006,"&lt;&gt;0")+COUNTIFS('GSTN-Diff Gross'!$D$7:$D$1006,BOOKS!E292,'GSTN-Diff Gross'!$U$7:$U$1006,"&lt;&gt;0")+COUNTIFS('GSTN-Diff Gross'!$D$7:$D$1006,BOOKS!E292,'GSTN-Diff Gross'!$V$7:$V$1006,"&lt;&gt;0"),BOOKS!J292,0)</f>
        <v>0</v>
      </c>
      <c r="N292" s="100">
        <f>IF(COUNTIFS('GSTN-Diff Gross'!$D$7:$D$1006,BOOKS!E292,'GSTN-Diff Gross'!$R$7:$R$1006,"&lt;&gt;0")+COUNTIFS('GSTN-Diff Gross'!$D$7:$D$1006,BOOKS!E292,'GSTN-Diff Gross'!$S$7:$S$1006,"&lt;&gt;0")+COUNTIFS('GSTN-Diff Gross'!$D$7:$D$1006,BOOKS!E292,'GSTN-Diff Gross'!$T$7:$T$1006,"&lt;&gt;0")+COUNTIFS('GSTN-Diff Gross'!$D$7:$D$1006,BOOKS!E292,'GSTN-Diff Gross'!$U$7:$U$1006,"&lt;&gt;0")+COUNTIFS('GSTN-Diff Gross'!$D$7:$D$1006,BOOKS!E292,'GSTN-Diff Gross'!$V$7:$V$1006,"&lt;&gt;0"),BOOKS!K292,0)</f>
        <v>0</v>
      </c>
      <c r="O292" s="100">
        <f>IF(COUNTIFS('GSTN-Diff Gross'!$D$7:$D$1006,BOOKS!E292,'GSTN-Diff Gross'!$R$7:$R$1006,"&lt;&gt;0")+COUNTIFS('GSTN-Diff Gross'!$D$7:$D$1006,BOOKS!E292,'GSTN-Diff Gross'!$S$7:$S$1006,"&lt;&gt;0")+COUNTIFS('GSTN-Diff Gross'!$D$7:$D$1006,BOOKS!E292,'GSTN-Diff Gross'!$T$7:$T$1006,"&lt;&gt;0")+COUNTIFS('GSTN-Diff Gross'!$D$7:$D$1006,BOOKS!E292,'GSTN-Diff Gross'!$U$7:$U$1006,"&lt;&gt;0")+COUNTIFS('GSTN-Diff Gross'!$D$7:$D$1006,BOOKS!E292,'GSTN-Diff Gross'!$V$7:$V$1006,"&lt;&gt;0"),BOOKS!L292,0)</f>
        <v>0</v>
      </c>
      <c r="P292" s="100">
        <f>IF(COUNTIFS('GSTN-Diff Gross'!$D$7:$D$1006,BOOKS!E292,'GSTN-Diff Gross'!$R$7:$R$1006,"&lt;&gt;0")+COUNTIFS('GSTN-Diff Gross'!$D$7:$D$1006,BOOKS!E292,'GSTN-Diff Gross'!$S$7:$S$1006,"&lt;&gt;0")+COUNTIFS('GSTN-Diff Gross'!$D$7:$D$1006,BOOKS!E292,'GSTN-Diff Gross'!$T$7:$T$1006,"&lt;&gt;0")+COUNTIFS('GSTN-Diff Gross'!$D$7:$D$1006,BOOKS!E292,'GSTN-Diff Gross'!$U$7:$U$1006,"&lt;&gt;0")+COUNTIFS('GSTN-Diff Gross'!$D$7:$D$1006,BOOKS!E292,'GSTN-Diff Gross'!$V$7:$V$1006,"&lt;&gt;0"),BOOKS!M292,0)</f>
        <v>0</v>
      </c>
      <c r="Q292" s="94">
        <f>IFERROR(IF(B292="",0,SUMPRODUCT(('2A'!$D$6:$D$1005='GSTN-Bill Wise'!B292)*'2A'!$I$6:$I$1005)),0)</f>
        <v>0</v>
      </c>
      <c r="R292" s="95">
        <f>IFERROR(IF(B292="",0,SUMPRODUCT(('2A'!$D$6:$D$1005='GSTN-Bill Wise'!B292)*'2A'!$J$6:$J$1005)),0)</f>
        <v>0</v>
      </c>
      <c r="S292" s="95">
        <f>IFERROR(IF(B292="",0,SUMPRODUCT(('2A'!$D$6:$D$1005='GSTN-Bill Wise'!B292)*'2A'!$K$6:$K$1005)),0)</f>
        <v>0</v>
      </c>
      <c r="T292" s="95">
        <f>IFERROR(IF(B292="",0,SUMPRODUCT(('2A'!$D$6:$D$1005='GSTN-Bill Wise'!B292)*'2A'!$L$6:$L$1005)),0)</f>
        <v>0</v>
      </c>
      <c r="U292" s="95">
        <f>IFERROR(IF(B292="",0,SUMPRODUCT(('2A'!$D$6:$D$1005='GSTN-Bill Wise'!B292)*'2A'!$M$6:$M$1005)),0)</f>
        <v>0</v>
      </c>
      <c r="V292" s="111"/>
    </row>
    <row r="293" spans="1:22">
      <c r="A293" s="162">
        <f t="shared" si="37"/>
        <v>288</v>
      </c>
      <c r="B293" s="162" t="str">
        <f t="shared" si="31"/>
        <v/>
      </c>
      <c r="C293" s="162" t="str">
        <f>IF(COUNTIFS('GSTN-Diff Gross'!$D$7:$D$1006,BOOKS!E293,'GSTN-Diff Gross'!$R$7:$R$1006,"&lt;&gt;0")+COUNTIFS('GSTN-Diff Gross'!$D$7:$D$1006,BOOKS!E293,'GSTN-Diff Gross'!$S$7:$S$1006,"&lt;&gt;0")+COUNTIFS('GSTN-Diff Gross'!$D$7:$D$1006,BOOKS!E293,'GSTN-Diff Gross'!$T$7:$T$1006,"&lt;&gt;0")+COUNTIFS('GSTN-Diff Gross'!$D$7:$D$1006,BOOKS!E293,'GSTN-Diff Gross'!$U$7:$U$1006,"&lt;&gt;0")+COUNTIFS('GSTN-Diff Gross'!$D$7:$D$1006,BOOKS!E293,'GSTN-Diff Gross'!$V$7:$V$1006,"&lt;&gt;0"),BOOKS!E293,"")</f>
        <v/>
      </c>
      <c r="D293" s="44" t="str">
        <f>IF(COUNTIFS('GSTN-Diff Gross'!$D$7:$D$1006,BOOKS!E293,'GSTN-Diff Gross'!$R$7:$R$1006,"&lt;&gt;0")+COUNTIFS('GSTN-Diff Gross'!$D$7:$D$1006,BOOKS!E293,'GSTN-Diff Gross'!$S$7:$S$1006,"&lt;&gt;0")+COUNTIFS('GSTN-Diff Gross'!$D$7:$D$1006,BOOKS!E293,'GSTN-Diff Gross'!$T$7:$T$1006,"&lt;&gt;0")+COUNTIFS('GSTN-Diff Gross'!$D$7:$D$1006,BOOKS!E293,'GSTN-Diff Gross'!$U$7:$U$1006,"&lt;&gt;0")+COUNTIFS('GSTN-Diff Gross'!$D$7:$D$1006,BOOKS!E293,'GSTN-Diff Gross'!$V$7:$V$1006,"&lt;&gt;0"),BOOKS!F293,"")</f>
        <v/>
      </c>
      <c r="E293" s="67" t="str">
        <f>IF(COUNTIFS('GSTN-Diff Gross'!$D$7:$D$1006,BOOKS!E293,'GSTN-Diff Gross'!$R$7:$R$1006,"&lt;&gt;0")+COUNTIFS('GSTN-Diff Gross'!$D$7:$D$1006,BOOKS!E293,'GSTN-Diff Gross'!$S$7:$S$1006,"&lt;&gt;0")+COUNTIFS('GSTN-Diff Gross'!$D$7:$D$1006,BOOKS!E293,'GSTN-Diff Gross'!$T$7:$T$1006,"&lt;&gt;0")+COUNTIFS('GSTN-Diff Gross'!$D$7:$D$1006,BOOKS!E293,'GSTN-Diff Gross'!$U$7:$U$1006,"&lt;&gt;0")+COUNTIFS('GSTN-Diff Gross'!$D$7:$D$1006,BOOKS!E293,'GSTN-Diff Gross'!$V$7:$V$1006,"&lt;&gt;0"),BOOKS!G293,"")</f>
        <v/>
      </c>
      <c r="F293" s="89" t="str">
        <f>IF(COUNTIFS('GSTN-Diff Gross'!$D$7:$D$1006,BOOKS!E293,'GSTN-Diff Gross'!$R$7:$R$1006,"&lt;&gt;0")+COUNTIFS('GSTN-Diff Gross'!$D$7:$D$1006,BOOKS!E293,'GSTN-Diff Gross'!$S$7:$S$1006,"&lt;&gt;0")+COUNTIFS('GSTN-Diff Gross'!$D$7:$D$1006,BOOKS!E293,'GSTN-Diff Gross'!$T$7:$T$1006,"&lt;&gt;0")+COUNTIFS('GSTN-Diff Gross'!$D$7:$D$1006,BOOKS!E293,'GSTN-Diff Gross'!$U$7:$U$1006,"&lt;&gt;0")+COUNTIFS('GSTN-Diff Gross'!$D$7:$D$1006,BOOKS!E293,'GSTN-Diff Gross'!$V$7:$V$1006,"&lt;&gt;0"),BOOKS!H293,"")</f>
        <v/>
      </c>
      <c r="G293" s="96">
        <f t="shared" si="32"/>
        <v>0</v>
      </c>
      <c r="H293" s="96">
        <f t="shared" si="33"/>
        <v>0</v>
      </c>
      <c r="I293" s="97">
        <f t="shared" si="34"/>
        <v>0</v>
      </c>
      <c r="J293" s="98">
        <f t="shared" si="35"/>
        <v>0</v>
      </c>
      <c r="K293" s="96">
        <f t="shared" si="36"/>
        <v>0</v>
      </c>
      <c r="L293" s="93">
        <f>IF(COUNTIFS('GSTN-Diff Gross'!$D$7:$D$1006,BOOKS!E293,'GSTN-Diff Gross'!$R$7:$R$1006,"&lt;&gt;0")+COUNTIFS('GSTN-Diff Gross'!$D$7:$D$1006,BOOKS!E293,'GSTN-Diff Gross'!$S$7:$S$1006,"&lt;&gt;0")+COUNTIFS('GSTN-Diff Gross'!$D$7:$D$1006,BOOKS!E293,'GSTN-Diff Gross'!$T$7:$T$1006,"&lt;&gt;0")+COUNTIFS('GSTN-Diff Gross'!$D$7:$D$1006,BOOKS!E293,'GSTN-Diff Gross'!$U$7:$U$1006,"&lt;&gt;0")+COUNTIFS('GSTN-Diff Gross'!$D$7:$D$1006,BOOKS!E293,'GSTN-Diff Gross'!$V$7:$V$1006,"&lt;&gt;0"),BOOKS!I293,0)</f>
        <v>0</v>
      </c>
      <c r="M293" s="88">
        <f>IF(COUNTIFS('GSTN-Diff Gross'!$D$7:$D$1006,BOOKS!E293,'GSTN-Diff Gross'!$R$7:$R$1006,"&lt;&gt;0")+COUNTIFS('GSTN-Diff Gross'!$D$7:$D$1006,BOOKS!E293,'GSTN-Diff Gross'!$S$7:$S$1006,"&lt;&gt;0")+COUNTIFS('GSTN-Diff Gross'!$D$7:$D$1006,BOOKS!E293,'GSTN-Diff Gross'!$T$7:$T$1006,"&lt;&gt;0")+COUNTIFS('GSTN-Diff Gross'!$D$7:$D$1006,BOOKS!E293,'GSTN-Diff Gross'!$U$7:$U$1006,"&lt;&gt;0")+COUNTIFS('GSTN-Diff Gross'!$D$7:$D$1006,BOOKS!E293,'GSTN-Diff Gross'!$V$7:$V$1006,"&lt;&gt;0"),BOOKS!J293,0)</f>
        <v>0</v>
      </c>
      <c r="N293" s="88">
        <f>IF(COUNTIFS('GSTN-Diff Gross'!$D$7:$D$1006,BOOKS!E293,'GSTN-Diff Gross'!$R$7:$R$1006,"&lt;&gt;0")+COUNTIFS('GSTN-Diff Gross'!$D$7:$D$1006,BOOKS!E293,'GSTN-Diff Gross'!$S$7:$S$1006,"&lt;&gt;0")+COUNTIFS('GSTN-Diff Gross'!$D$7:$D$1006,BOOKS!E293,'GSTN-Diff Gross'!$T$7:$T$1006,"&lt;&gt;0")+COUNTIFS('GSTN-Diff Gross'!$D$7:$D$1006,BOOKS!E293,'GSTN-Diff Gross'!$U$7:$U$1006,"&lt;&gt;0")+COUNTIFS('GSTN-Diff Gross'!$D$7:$D$1006,BOOKS!E293,'GSTN-Diff Gross'!$V$7:$V$1006,"&lt;&gt;0"),BOOKS!K293,0)</f>
        <v>0</v>
      </c>
      <c r="O293" s="88">
        <f>IF(COUNTIFS('GSTN-Diff Gross'!$D$7:$D$1006,BOOKS!E293,'GSTN-Diff Gross'!$R$7:$R$1006,"&lt;&gt;0")+COUNTIFS('GSTN-Diff Gross'!$D$7:$D$1006,BOOKS!E293,'GSTN-Diff Gross'!$S$7:$S$1006,"&lt;&gt;0")+COUNTIFS('GSTN-Diff Gross'!$D$7:$D$1006,BOOKS!E293,'GSTN-Diff Gross'!$T$7:$T$1006,"&lt;&gt;0")+COUNTIFS('GSTN-Diff Gross'!$D$7:$D$1006,BOOKS!E293,'GSTN-Diff Gross'!$U$7:$U$1006,"&lt;&gt;0")+COUNTIFS('GSTN-Diff Gross'!$D$7:$D$1006,BOOKS!E293,'GSTN-Diff Gross'!$V$7:$V$1006,"&lt;&gt;0"),BOOKS!L293,0)</f>
        <v>0</v>
      </c>
      <c r="P293" s="88">
        <f>IF(COUNTIFS('GSTN-Diff Gross'!$D$7:$D$1006,BOOKS!E293,'GSTN-Diff Gross'!$R$7:$R$1006,"&lt;&gt;0")+COUNTIFS('GSTN-Diff Gross'!$D$7:$D$1006,BOOKS!E293,'GSTN-Diff Gross'!$S$7:$S$1006,"&lt;&gt;0")+COUNTIFS('GSTN-Diff Gross'!$D$7:$D$1006,BOOKS!E293,'GSTN-Diff Gross'!$T$7:$T$1006,"&lt;&gt;0")+COUNTIFS('GSTN-Diff Gross'!$D$7:$D$1006,BOOKS!E293,'GSTN-Diff Gross'!$U$7:$U$1006,"&lt;&gt;0")+COUNTIFS('GSTN-Diff Gross'!$D$7:$D$1006,BOOKS!E293,'GSTN-Diff Gross'!$V$7:$V$1006,"&lt;&gt;0"),BOOKS!M293,0)</f>
        <v>0</v>
      </c>
      <c r="Q293" s="84">
        <f>IFERROR(IF(B293="",0,SUMPRODUCT(('2A'!$D$6:$D$1005='GSTN-Bill Wise'!B293)*'2A'!$I$6:$I$1005)),0)</f>
        <v>0</v>
      </c>
      <c r="R293" s="44">
        <f>IFERROR(IF(B293="",0,SUMPRODUCT(('2A'!$D$6:$D$1005='GSTN-Bill Wise'!B293)*'2A'!$J$6:$J$1005)),0)</f>
        <v>0</v>
      </c>
      <c r="S293" s="44">
        <f>IFERROR(IF(B293="",0,SUMPRODUCT(('2A'!$D$6:$D$1005='GSTN-Bill Wise'!B293)*'2A'!$K$6:$K$1005)),0)</f>
        <v>0</v>
      </c>
      <c r="T293" s="44">
        <f>IFERROR(IF(B293="",0,SUMPRODUCT(('2A'!$D$6:$D$1005='GSTN-Bill Wise'!B293)*'2A'!$L$6:$L$1005)),0)</f>
        <v>0</v>
      </c>
      <c r="U293" s="44">
        <f>IFERROR(IF(B293="",0,SUMPRODUCT(('2A'!$D$6:$D$1005='GSTN-Bill Wise'!B293)*'2A'!$M$6:$M$1005)),0)</f>
        <v>0</v>
      </c>
      <c r="V293" s="111"/>
    </row>
    <row r="294" spans="1:22">
      <c r="A294" s="161">
        <f t="shared" si="37"/>
        <v>289</v>
      </c>
      <c r="B294" s="161" t="str">
        <f t="shared" si="31"/>
        <v/>
      </c>
      <c r="C294" s="161" t="str">
        <f>IF(COUNTIFS('GSTN-Diff Gross'!$D$7:$D$1006,BOOKS!E294,'GSTN-Diff Gross'!$R$7:$R$1006,"&lt;&gt;0")+COUNTIFS('GSTN-Diff Gross'!$D$7:$D$1006,BOOKS!E294,'GSTN-Diff Gross'!$S$7:$S$1006,"&lt;&gt;0")+COUNTIFS('GSTN-Diff Gross'!$D$7:$D$1006,BOOKS!E294,'GSTN-Diff Gross'!$T$7:$T$1006,"&lt;&gt;0")+COUNTIFS('GSTN-Diff Gross'!$D$7:$D$1006,BOOKS!E294,'GSTN-Diff Gross'!$U$7:$U$1006,"&lt;&gt;0")+COUNTIFS('GSTN-Diff Gross'!$D$7:$D$1006,BOOKS!E294,'GSTN-Diff Gross'!$V$7:$V$1006,"&lt;&gt;0"),BOOKS!E294,"")</f>
        <v/>
      </c>
      <c r="D294" s="41" t="str">
        <f>IF(COUNTIFS('GSTN-Diff Gross'!$D$7:$D$1006,BOOKS!E294,'GSTN-Diff Gross'!$R$7:$R$1006,"&lt;&gt;0")+COUNTIFS('GSTN-Diff Gross'!$D$7:$D$1006,BOOKS!E294,'GSTN-Diff Gross'!$S$7:$S$1006,"&lt;&gt;0")+COUNTIFS('GSTN-Diff Gross'!$D$7:$D$1006,BOOKS!E294,'GSTN-Diff Gross'!$T$7:$T$1006,"&lt;&gt;0")+COUNTIFS('GSTN-Diff Gross'!$D$7:$D$1006,BOOKS!E294,'GSTN-Diff Gross'!$U$7:$U$1006,"&lt;&gt;0")+COUNTIFS('GSTN-Diff Gross'!$D$7:$D$1006,BOOKS!E294,'GSTN-Diff Gross'!$V$7:$V$1006,"&lt;&gt;0"),BOOKS!F294,"")</f>
        <v/>
      </c>
      <c r="E294" s="68" t="str">
        <f>IF(COUNTIFS('GSTN-Diff Gross'!$D$7:$D$1006,BOOKS!E294,'GSTN-Diff Gross'!$R$7:$R$1006,"&lt;&gt;0")+COUNTIFS('GSTN-Diff Gross'!$D$7:$D$1006,BOOKS!E294,'GSTN-Diff Gross'!$S$7:$S$1006,"&lt;&gt;0")+COUNTIFS('GSTN-Diff Gross'!$D$7:$D$1006,BOOKS!E294,'GSTN-Diff Gross'!$T$7:$T$1006,"&lt;&gt;0")+COUNTIFS('GSTN-Diff Gross'!$D$7:$D$1006,BOOKS!E294,'GSTN-Diff Gross'!$U$7:$U$1006,"&lt;&gt;0")+COUNTIFS('GSTN-Diff Gross'!$D$7:$D$1006,BOOKS!E294,'GSTN-Diff Gross'!$V$7:$V$1006,"&lt;&gt;0"),BOOKS!G294,"")</f>
        <v/>
      </c>
      <c r="F294" s="90" t="str">
        <f>IF(COUNTIFS('GSTN-Diff Gross'!$D$7:$D$1006,BOOKS!E294,'GSTN-Diff Gross'!$R$7:$R$1006,"&lt;&gt;0")+COUNTIFS('GSTN-Diff Gross'!$D$7:$D$1006,BOOKS!E294,'GSTN-Diff Gross'!$S$7:$S$1006,"&lt;&gt;0")+COUNTIFS('GSTN-Diff Gross'!$D$7:$D$1006,BOOKS!E294,'GSTN-Diff Gross'!$T$7:$T$1006,"&lt;&gt;0")+COUNTIFS('GSTN-Diff Gross'!$D$7:$D$1006,BOOKS!E294,'GSTN-Diff Gross'!$U$7:$U$1006,"&lt;&gt;0")+COUNTIFS('GSTN-Diff Gross'!$D$7:$D$1006,BOOKS!E294,'GSTN-Diff Gross'!$V$7:$V$1006,"&lt;&gt;0"),BOOKS!H294,"")</f>
        <v/>
      </c>
      <c r="G294" s="167">
        <f t="shared" si="32"/>
        <v>0</v>
      </c>
      <c r="H294" s="167">
        <f t="shared" si="33"/>
        <v>0</v>
      </c>
      <c r="I294" s="167">
        <f t="shared" si="34"/>
        <v>0</v>
      </c>
      <c r="J294" s="167">
        <f t="shared" si="35"/>
        <v>0</v>
      </c>
      <c r="K294" s="167">
        <f t="shared" si="36"/>
        <v>0</v>
      </c>
      <c r="L294" s="99">
        <f>IF(COUNTIFS('GSTN-Diff Gross'!$D$7:$D$1006,BOOKS!E294,'GSTN-Diff Gross'!$R$7:$R$1006,"&lt;&gt;0")+COUNTIFS('GSTN-Diff Gross'!$D$7:$D$1006,BOOKS!E294,'GSTN-Diff Gross'!$S$7:$S$1006,"&lt;&gt;0")+COUNTIFS('GSTN-Diff Gross'!$D$7:$D$1006,BOOKS!E294,'GSTN-Diff Gross'!$T$7:$T$1006,"&lt;&gt;0")+COUNTIFS('GSTN-Diff Gross'!$D$7:$D$1006,BOOKS!E294,'GSTN-Diff Gross'!$U$7:$U$1006,"&lt;&gt;0")+COUNTIFS('GSTN-Diff Gross'!$D$7:$D$1006,BOOKS!E294,'GSTN-Diff Gross'!$V$7:$V$1006,"&lt;&gt;0"),BOOKS!I294,0)</f>
        <v>0</v>
      </c>
      <c r="M294" s="100">
        <f>IF(COUNTIFS('GSTN-Diff Gross'!$D$7:$D$1006,BOOKS!E294,'GSTN-Diff Gross'!$R$7:$R$1006,"&lt;&gt;0")+COUNTIFS('GSTN-Diff Gross'!$D$7:$D$1006,BOOKS!E294,'GSTN-Diff Gross'!$S$7:$S$1006,"&lt;&gt;0")+COUNTIFS('GSTN-Diff Gross'!$D$7:$D$1006,BOOKS!E294,'GSTN-Diff Gross'!$T$7:$T$1006,"&lt;&gt;0")+COUNTIFS('GSTN-Diff Gross'!$D$7:$D$1006,BOOKS!E294,'GSTN-Diff Gross'!$U$7:$U$1006,"&lt;&gt;0")+COUNTIFS('GSTN-Diff Gross'!$D$7:$D$1006,BOOKS!E294,'GSTN-Diff Gross'!$V$7:$V$1006,"&lt;&gt;0"),BOOKS!J294,0)</f>
        <v>0</v>
      </c>
      <c r="N294" s="100">
        <f>IF(COUNTIFS('GSTN-Diff Gross'!$D$7:$D$1006,BOOKS!E294,'GSTN-Diff Gross'!$R$7:$R$1006,"&lt;&gt;0")+COUNTIFS('GSTN-Diff Gross'!$D$7:$D$1006,BOOKS!E294,'GSTN-Diff Gross'!$S$7:$S$1006,"&lt;&gt;0")+COUNTIFS('GSTN-Diff Gross'!$D$7:$D$1006,BOOKS!E294,'GSTN-Diff Gross'!$T$7:$T$1006,"&lt;&gt;0")+COUNTIFS('GSTN-Diff Gross'!$D$7:$D$1006,BOOKS!E294,'GSTN-Diff Gross'!$U$7:$U$1006,"&lt;&gt;0")+COUNTIFS('GSTN-Diff Gross'!$D$7:$D$1006,BOOKS!E294,'GSTN-Diff Gross'!$V$7:$V$1006,"&lt;&gt;0"),BOOKS!K294,0)</f>
        <v>0</v>
      </c>
      <c r="O294" s="100">
        <f>IF(COUNTIFS('GSTN-Diff Gross'!$D$7:$D$1006,BOOKS!E294,'GSTN-Diff Gross'!$R$7:$R$1006,"&lt;&gt;0")+COUNTIFS('GSTN-Diff Gross'!$D$7:$D$1006,BOOKS!E294,'GSTN-Diff Gross'!$S$7:$S$1006,"&lt;&gt;0")+COUNTIFS('GSTN-Diff Gross'!$D$7:$D$1006,BOOKS!E294,'GSTN-Diff Gross'!$T$7:$T$1006,"&lt;&gt;0")+COUNTIFS('GSTN-Diff Gross'!$D$7:$D$1006,BOOKS!E294,'GSTN-Diff Gross'!$U$7:$U$1006,"&lt;&gt;0")+COUNTIFS('GSTN-Diff Gross'!$D$7:$D$1006,BOOKS!E294,'GSTN-Diff Gross'!$V$7:$V$1006,"&lt;&gt;0"),BOOKS!L294,0)</f>
        <v>0</v>
      </c>
      <c r="P294" s="100">
        <f>IF(COUNTIFS('GSTN-Diff Gross'!$D$7:$D$1006,BOOKS!E294,'GSTN-Diff Gross'!$R$7:$R$1006,"&lt;&gt;0")+COUNTIFS('GSTN-Diff Gross'!$D$7:$D$1006,BOOKS!E294,'GSTN-Diff Gross'!$S$7:$S$1006,"&lt;&gt;0")+COUNTIFS('GSTN-Diff Gross'!$D$7:$D$1006,BOOKS!E294,'GSTN-Diff Gross'!$T$7:$T$1006,"&lt;&gt;0")+COUNTIFS('GSTN-Diff Gross'!$D$7:$D$1006,BOOKS!E294,'GSTN-Diff Gross'!$U$7:$U$1006,"&lt;&gt;0")+COUNTIFS('GSTN-Diff Gross'!$D$7:$D$1006,BOOKS!E294,'GSTN-Diff Gross'!$V$7:$V$1006,"&lt;&gt;0"),BOOKS!M294,0)</f>
        <v>0</v>
      </c>
      <c r="Q294" s="94">
        <f>IFERROR(IF(B294="",0,SUMPRODUCT(('2A'!$D$6:$D$1005='GSTN-Bill Wise'!B294)*'2A'!$I$6:$I$1005)),0)</f>
        <v>0</v>
      </c>
      <c r="R294" s="95">
        <f>IFERROR(IF(B294="",0,SUMPRODUCT(('2A'!$D$6:$D$1005='GSTN-Bill Wise'!B294)*'2A'!$J$6:$J$1005)),0)</f>
        <v>0</v>
      </c>
      <c r="S294" s="95">
        <f>IFERROR(IF(B294="",0,SUMPRODUCT(('2A'!$D$6:$D$1005='GSTN-Bill Wise'!B294)*'2A'!$K$6:$K$1005)),0)</f>
        <v>0</v>
      </c>
      <c r="T294" s="95">
        <f>IFERROR(IF(B294="",0,SUMPRODUCT(('2A'!$D$6:$D$1005='GSTN-Bill Wise'!B294)*'2A'!$L$6:$L$1005)),0)</f>
        <v>0</v>
      </c>
      <c r="U294" s="95">
        <f>IFERROR(IF(B294="",0,SUMPRODUCT(('2A'!$D$6:$D$1005='GSTN-Bill Wise'!B294)*'2A'!$M$6:$M$1005)),0)</f>
        <v>0</v>
      </c>
      <c r="V294" s="111"/>
    </row>
    <row r="295" spans="1:22">
      <c r="A295" s="162">
        <f t="shared" si="37"/>
        <v>290</v>
      </c>
      <c r="B295" s="162" t="str">
        <f t="shared" si="31"/>
        <v/>
      </c>
      <c r="C295" s="162" t="str">
        <f>IF(COUNTIFS('GSTN-Diff Gross'!$D$7:$D$1006,BOOKS!E295,'GSTN-Diff Gross'!$R$7:$R$1006,"&lt;&gt;0")+COUNTIFS('GSTN-Diff Gross'!$D$7:$D$1006,BOOKS!E295,'GSTN-Diff Gross'!$S$7:$S$1006,"&lt;&gt;0")+COUNTIFS('GSTN-Diff Gross'!$D$7:$D$1006,BOOKS!E295,'GSTN-Diff Gross'!$T$7:$T$1006,"&lt;&gt;0")+COUNTIFS('GSTN-Diff Gross'!$D$7:$D$1006,BOOKS!E295,'GSTN-Diff Gross'!$U$7:$U$1006,"&lt;&gt;0")+COUNTIFS('GSTN-Diff Gross'!$D$7:$D$1006,BOOKS!E295,'GSTN-Diff Gross'!$V$7:$V$1006,"&lt;&gt;0"),BOOKS!E295,"")</f>
        <v/>
      </c>
      <c r="D295" s="44" t="str">
        <f>IF(COUNTIFS('GSTN-Diff Gross'!$D$7:$D$1006,BOOKS!E295,'GSTN-Diff Gross'!$R$7:$R$1006,"&lt;&gt;0")+COUNTIFS('GSTN-Diff Gross'!$D$7:$D$1006,BOOKS!E295,'GSTN-Diff Gross'!$S$7:$S$1006,"&lt;&gt;0")+COUNTIFS('GSTN-Diff Gross'!$D$7:$D$1006,BOOKS!E295,'GSTN-Diff Gross'!$T$7:$T$1006,"&lt;&gt;0")+COUNTIFS('GSTN-Diff Gross'!$D$7:$D$1006,BOOKS!E295,'GSTN-Diff Gross'!$U$7:$U$1006,"&lt;&gt;0")+COUNTIFS('GSTN-Diff Gross'!$D$7:$D$1006,BOOKS!E295,'GSTN-Diff Gross'!$V$7:$V$1006,"&lt;&gt;0"),BOOKS!F295,"")</f>
        <v/>
      </c>
      <c r="E295" s="67" t="str">
        <f>IF(COUNTIFS('GSTN-Diff Gross'!$D$7:$D$1006,BOOKS!E295,'GSTN-Diff Gross'!$R$7:$R$1006,"&lt;&gt;0")+COUNTIFS('GSTN-Diff Gross'!$D$7:$D$1006,BOOKS!E295,'GSTN-Diff Gross'!$S$7:$S$1006,"&lt;&gt;0")+COUNTIFS('GSTN-Diff Gross'!$D$7:$D$1006,BOOKS!E295,'GSTN-Diff Gross'!$T$7:$T$1006,"&lt;&gt;0")+COUNTIFS('GSTN-Diff Gross'!$D$7:$D$1006,BOOKS!E295,'GSTN-Diff Gross'!$U$7:$U$1006,"&lt;&gt;0")+COUNTIFS('GSTN-Diff Gross'!$D$7:$D$1006,BOOKS!E295,'GSTN-Diff Gross'!$V$7:$V$1006,"&lt;&gt;0"),BOOKS!G295,"")</f>
        <v/>
      </c>
      <c r="F295" s="89" t="str">
        <f>IF(COUNTIFS('GSTN-Diff Gross'!$D$7:$D$1006,BOOKS!E295,'GSTN-Diff Gross'!$R$7:$R$1006,"&lt;&gt;0")+COUNTIFS('GSTN-Diff Gross'!$D$7:$D$1006,BOOKS!E295,'GSTN-Diff Gross'!$S$7:$S$1006,"&lt;&gt;0")+COUNTIFS('GSTN-Diff Gross'!$D$7:$D$1006,BOOKS!E295,'GSTN-Diff Gross'!$T$7:$T$1006,"&lt;&gt;0")+COUNTIFS('GSTN-Diff Gross'!$D$7:$D$1006,BOOKS!E295,'GSTN-Diff Gross'!$U$7:$U$1006,"&lt;&gt;0")+COUNTIFS('GSTN-Diff Gross'!$D$7:$D$1006,BOOKS!E295,'GSTN-Diff Gross'!$V$7:$V$1006,"&lt;&gt;0"),BOOKS!H295,"")</f>
        <v/>
      </c>
      <c r="G295" s="96">
        <f t="shared" si="32"/>
        <v>0</v>
      </c>
      <c r="H295" s="96">
        <f t="shared" si="33"/>
        <v>0</v>
      </c>
      <c r="I295" s="97">
        <f t="shared" si="34"/>
        <v>0</v>
      </c>
      <c r="J295" s="98">
        <f t="shared" si="35"/>
        <v>0</v>
      </c>
      <c r="K295" s="96">
        <f t="shared" si="36"/>
        <v>0</v>
      </c>
      <c r="L295" s="93">
        <f>IF(COUNTIFS('GSTN-Diff Gross'!$D$7:$D$1006,BOOKS!E295,'GSTN-Diff Gross'!$R$7:$R$1006,"&lt;&gt;0")+COUNTIFS('GSTN-Diff Gross'!$D$7:$D$1006,BOOKS!E295,'GSTN-Diff Gross'!$S$7:$S$1006,"&lt;&gt;0")+COUNTIFS('GSTN-Diff Gross'!$D$7:$D$1006,BOOKS!E295,'GSTN-Diff Gross'!$T$7:$T$1006,"&lt;&gt;0")+COUNTIFS('GSTN-Diff Gross'!$D$7:$D$1006,BOOKS!E295,'GSTN-Diff Gross'!$U$7:$U$1006,"&lt;&gt;0")+COUNTIFS('GSTN-Diff Gross'!$D$7:$D$1006,BOOKS!E295,'GSTN-Diff Gross'!$V$7:$V$1006,"&lt;&gt;0"),BOOKS!I295,0)</f>
        <v>0</v>
      </c>
      <c r="M295" s="88">
        <f>IF(COUNTIFS('GSTN-Diff Gross'!$D$7:$D$1006,BOOKS!E295,'GSTN-Diff Gross'!$R$7:$R$1006,"&lt;&gt;0")+COUNTIFS('GSTN-Diff Gross'!$D$7:$D$1006,BOOKS!E295,'GSTN-Diff Gross'!$S$7:$S$1006,"&lt;&gt;0")+COUNTIFS('GSTN-Diff Gross'!$D$7:$D$1006,BOOKS!E295,'GSTN-Diff Gross'!$T$7:$T$1006,"&lt;&gt;0")+COUNTIFS('GSTN-Diff Gross'!$D$7:$D$1006,BOOKS!E295,'GSTN-Diff Gross'!$U$7:$U$1006,"&lt;&gt;0")+COUNTIFS('GSTN-Diff Gross'!$D$7:$D$1006,BOOKS!E295,'GSTN-Diff Gross'!$V$7:$V$1006,"&lt;&gt;0"),BOOKS!J295,0)</f>
        <v>0</v>
      </c>
      <c r="N295" s="88">
        <f>IF(COUNTIFS('GSTN-Diff Gross'!$D$7:$D$1006,BOOKS!E295,'GSTN-Diff Gross'!$R$7:$R$1006,"&lt;&gt;0")+COUNTIFS('GSTN-Diff Gross'!$D$7:$D$1006,BOOKS!E295,'GSTN-Diff Gross'!$S$7:$S$1006,"&lt;&gt;0")+COUNTIFS('GSTN-Diff Gross'!$D$7:$D$1006,BOOKS!E295,'GSTN-Diff Gross'!$T$7:$T$1006,"&lt;&gt;0")+COUNTIFS('GSTN-Diff Gross'!$D$7:$D$1006,BOOKS!E295,'GSTN-Diff Gross'!$U$7:$U$1006,"&lt;&gt;0")+COUNTIFS('GSTN-Diff Gross'!$D$7:$D$1006,BOOKS!E295,'GSTN-Diff Gross'!$V$7:$V$1006,"&lt;&gt;0"),BOOKS!K295,0)</f>
        <v>0</v>
      </c>
      <c r="O295" s="88">
        <f>IF(COUNTIFS('GSTN-Diff Gross'!$D$7:$D$1006,BOOKS!E295,'GSTN-Diff Gross'!$R$7:$R$1006,"&lt;&gt;0")+COUNTIFS('GSTN-Diff Gross'!$D$7:$D$1006,BOOKS!E295,'GSTN-Diff Gross'!$S$7:$S$1006,"&lt;&gt;0")+COUNTIFS('GSTN-Diff Gross'!$D$7:$D$1006,BOOKS!E295,'GSTN-Diff Gross'!$T$7:$T$1006,"&lt;&gt;0")+COUNTIFS('GSTN-Diff Gross'!$D$7:$D$1006,BOOKS!E295,'GSTN-Diff Gross'!$U$7:$U$1006,"&lt;&gt;0")+COUNTIFS('GSTN-Diff Gross'!$D$7:$D$1006,BOOKS!E295,'GSTN-Diff Gross'!$V$7:$V$1006,"&lt;&gt;0"),BOOKS!L295,0)</f>
        <v>0</v>
      </c>
      <c r="P295" s="88">
        <f>IF(COUNTIFS('GSTN-Diff Gross'!$D$7:$D$1006,BOOKS!E295,'GSTN-Diff Gross'!$R$7:$R$1006,"&lt;&gt;0")+COUNTIFS('GSTN-Diff Gross'!$D$7:$D$1006,BOOKS!E295,'GSTN-Diff Gross'!$S$7:$S$1006,"&lt;&gt;0")+COUNTIFS('GSTN-Diff Gross'!$D$7:$D$1006,BOOKS!E295,'GSTN-Diff Gross'!$T$7:$T$1006,"&lt;&gt;0")+COUNTIFS('GSTN-Diff Gross'!$D$7:$D$1006,BOOKS!E295,'GSTN-Diff Gross'!$U$7:$U$1006,"&lt;&gt;0")+COUNTIFS('GSTN-Diff Gross'!$D$7:$D$1006,BOOKS!E295,'GSTN-Diff Gross'!$V$7:$V$1006,"&lt;&gt;0"),BOOKS!M295,0)</f>
        <v>0</v>
      </c>
      <c r="Q295" s="84">
        <f>IFERROR(IF(B295="",0,SUMPRODUCT(('2A'!$D$6:$D$1005='GSTN-Bill Wise'!B295)*'2A'!$I$6:$I$1005)),0)</f>
        <v>0</v>
      </c>
      <c r="R295" s="44">
        <f>IFERROR(IF(B295="",0,SUMPRODUCT(('2A'!$D$6:$D$1005='GSTN-Bill Wise'!B295)*'2A'!$J$6:$J$1005)),0)</f>
        <v>0</v>
      </c>
      <c r="S295" s="44">
        <f>IFERROR(IF(B295="",0,SUMPRODUCT(('2A'!$D$6:$D$1005='GSTN-Bill Wise'!B295)*'2A'!$K$6:$K$1005)),0)</f>
        <v>0</v>
      </c>
      <c r="T295" s="44">
        <f>IFERROR(IF(B295="",0,SUMPRODUCT(('2A'!$D$6:$D$1005='GSTN-Bill Wise'!B295)*'2A'!$L$6:$L$1005)),0)</f>
        <v>0</v>
      </c>
      <c r="U295" s="44">
        <f>IFERROR(IF(B295="",0,SUMPRODUCT(('2A'!$D$6:$D$1005='GSTN-Bill Wise'!B295)*'2A'!$M$6:$M$1005)),0)</f>
        <v>0</v>
      </c>
      <c r="V295" s="111"/>
    </row>
    <row r="296" spans="1:22">
      <c r="A296" s="161">
        <f t="shared" si="37"/>
        <v>291</v>
      </c>
      <c r="B296" s="161" t="str">
        <f t="shared" si="31"/>
        <v/>
      </c>
      <c r="C296" s="161" t="str">
        <f>IF(COUNTIFS('GSTN-Diff Gross'!$D$7:$D$1006,BOOKS!E296,'GSTN-Diff Gross'!$R$7:$R$1006,"&lt;&gt;0")+COUNTIFS('GSTN-Diff Gross'!$D$7:$D$1006,BOOKS!E296,'GSTN-Diff Gross'!$S$7:$S$1006,"&lt;&gt;0")+COUNTIFS('GSTN-Diff Gross'!$D$7:$D$1006,BOOKS!E296,'GSTN-Diff Gross'!$T$7:$T$1006,"&lt;&gt;0")+COUNTIFS('GSTN-Diff Gross'!$D$7:$D$1006,BOOKS!E296,'GSTN-Diff Gross'!$U$7:$U$1006,"&lt;&gt;0")+COUNTIFS('GSTN-Diff Gross'!$D$7:$D$1006,BOOKS!E296,'GSTN-Diff Gross'!$V$7:$V$1006,"&lt;&gt;0"),BOOKS!E296,"")</f>
        <v/>
      </c>
      <c r="D296" s="41" t="str">
        <f>IF(COUNTIFS('GSTN-Diff Gross'!$D$7:$D$1006,BOOKS!E296,'GSTN-Diff Gross'!$R$7:$R$1006,"&lt;&gt;0")+COUNTIFS('GSTN-Diff Gross'!$D$7:$D$1006,BOOKS!E296,'GSTN-Diff Gross'!$S$7:$S$1006,"&lt;&gt;0")+COUNTIFS('GSTN-Diff Gross'!$D$7:$D$1006,BOOKS!E296,'GSTN-Diff Gross'!$T$7:$T$1006,"&lt;&gt;0")+COUNTIFS('GSTN-Diff Gross'!$D$7:$D$1006,BOOKS!E296,'GSTN-Diff Gross'!$U$7:$U$1006,"&lt;&gt;0")+COUNTIFS('GSTN-Diff Gross'!$D$7:$D$1006,BOOKS!E296,'GSTN-Diff Gross'!$V$7:$V$1006,"&lt;&gt;0"),BOOKS!F296,"")</f>
        <v/>
      </c>
      <c r="E296" s="68" t="str">
        <f>IF(COUNTIFS('GSTN-Diff Gross'!$D$7:$D$1006,BOOKS!E296,'GSTN-Diff Gross'!$R$7:$R$1006,"&lt;&gt;0")+COUNTIFS('GSTN-Diff Gross'!$D$7:$D$1006,BOOKS!E296,'GSTN-Diff Gross'!$S$7:$S$1006,"&lt;&gt;0")+COUNTIFS('GSTN-Diff Gross'!$D$7:$D$1006,BOOKS!E296,'GSTN-Diff Gross'!$T$7:$T$1006,"&lt;&gt;0")+COUNTIFS('GSTN-Diff Gross'!$D$7:$D$1006,BOOKS!E296,'GSTN-Diff Gross'!$U$7:$U$1006,"&lt;&gt;0")+COUNTIFS('GSTN-Diff Gross'!$D$7:$D$1006,BOOKS!E296,'GSTN-Diff Gross'!$V$7:$V$1006,"&lt;&gt;0"),BOOKS!G296,"")</f>
        <v/>
      </c>
      <c r="F296" s="90" t="str">
        <f>IF(COUNTIFS('GSTN-Diff Gross'!$D$7:$D$1006,BOOKS!E296,'GSTN-Diff Gross'!$R$7:$R$1006,"&lt;&gt;0")+COUNTIFS('GSTN-Diff Gross'!$D$7:$D$1006,BOOKS!E296,'GSTN-Diff Gross'!$S$7:$S$1006,"&lt;&gt;0")+COUNTIFS('GSTN-Diff Gross'!$D$7:$D$1006,BOOKS!E296,'GSTN-Diff Gross'!$T$7:$T$1006,"&lt;&gt;0")+COUNTIFS('GSTN-Diff Gross'!$D$7:$D$1006,BOOKS!E296,'GSTN-Diff Gross'!$U$7:$U$1006,"&lt;&gt;0")+COUNTIFS('GSTN-Diff Gross'!$D$7:$D$1006,BOOKS!E296,'GSTN-Diff Gross'!$V$7:$V$1006,"&lt;&gt;0"),BOOKS!H296,"")</f>
        <v/>
      </c>
      <c r="G296" s="167">
        <f t="shared" si="32"/>
        <v>0</v>
      </c>
      <c r="H296" s="167">
        <f t="shared" si="33"/>
        <v>0</v>
      </c>
      <c r="I296" s="167">
        <f t="shared" si="34"/>
        <v>0</v>
      </c>
      <c r="J296" s="167">
        <f t="shared" si="35"/>
        <v>0</v>
      </c>
      <c r="K296" s="167">
        <f t="shared" si="36"/>
        <v>0</v>
      </c>
      <c r="L296" s="99">
        <f>IF(COUNTIFS('GSTN-Diff Gross'!$D$7:$D$1006,BOOKS!E296,'GSTN-Diff Gross'!$R$7:$R$1006,"&lt;&gt;0")+COUNTIFS('GSTN-Diff Gross'!$D$7:$D$1006,BOOKS!E296,'GSTN-Diff Gross'!$S$7:$S$1006,"&lt;&gt;0")+COUNTIFS('GSTN-Diff Gross'!$D$7:$D$1006,BOOKS!E296,'GSTN-Diff Gross'!$T$7:$T$1006,"&lt;&gt;0")+COUNTIFS('GSTN-Diff Gross'!$D$7:$D$1006,BOOKS!E296,'GSTN-Diff Gross'!$U$7:$U$1006,"&lt;&gt;0")+COUNTIFS('GSTN-Diff Gross'!$D$7:$D$1006,BOOKS!E296,'GSTN-Diff Gross'!$V$7:$V$1006,"&lt;&gt;0"),BOOKS!I296,0)</f>
        <v>0</v>
      </c>
      <c r="M296" s="100">
        <f>IF(COUNTIFS('GSTN-Diff Gross'!$D$7:$D$1006,BOOKS!E296,'GSTN-Diff Gross'!$R$7:$R$1006,"&lt;&gt;0")+COUNTIFS('GSTN-Diff Gross'!$D$7:$D$1006,BOOKS!E296,'GSTN-Diff Gross'!$S$7:$S$1006,"&lt;&gt;0")+COUNTIFS('GSTN-Diff Gross'!$D$7:$D$1006,BOOKS!E296,'GSTN-Diff Gross'!$T$7:$T$1006,"&lt;&gt;0")+COUNTIFS('GSTN-Diff Gross'!$D$7:$D$1006,BOOKS!E296,'GSTN-Diff Gross'!$U$7:$U$1006,"&lt;&gt;0")+COUNTIFS('GSTN-Diff Gross'!$D$7:$D$1006,BOOKS!E296,'GSTN-Diff Gross'!$V$7:$V$1006,"&lt;&gt;0"),BOOKS!J296,0)</f>
        <v>0</v>
      </c>
      <c r="N296" s="100">
        <f>IF(COUNTIFS('GSTN-Diff Gross'!$D$7:$D$1006,BOOKS!E296,'GSTN-Diff Gross'!$R$7:$R$1006,"&lt;&gt;0")+COUNTIFS('GSTN-Diff Gross'!$D$7:$D$1006,BOOKS!E296,'GSTN-Diff Gross'!$S$7:$S$1006,"&lt;&gt;0")+COUNTIFS('GSTN-Diff Gross'!$D$7:$D$1006,BOOKS!E296,'GSTN-Diff Gross'!$T$7:$T$1006,"&lt;&gt;0")+COUNTIFS('GSTN-Diff Gross'!$D$7:$D$1006,BOOKS!E296,'GSTN-Diff Gross'!$U$7:$U$1006,"&lt;&gt;0")+COUNTIFS('GSTN-Diff Gross'!$D$7:$D$1006,BOOKS!E296,'GSTN-Diff Gross'!$V$7:$V$1006,"&lt;&gt;0"),BOOKS!K296,0)</f>
        <v>0</v>
      </c>
      <c r="O296" s="100">
        <f>IF(COUNTIFS('GSTN-Diff Gross'!$D$7:$D$1006,BOOKS!E296,'GSTN-Diff Gross'!$R$7:$R$1006,"&lt;&gt;0")+COUNTIFS('GSTN-Diff Gross'!$D$7:$D$1006,BOOKS!E296,'GSTN-Diff Gross'!$S$7:$S$1006,"&lt;&gt;0")+COUNTIFS('GSTN-Diff Gross'!$D$7:$D$1006,BOOKS!E296,'GSTN-Diff Gross'!$T$7:$T$1006,"&lt;&gt;0")+COUNTIFS('GSTN-Diff Gross'!$D$7:$D$1006,BOOKS!E296,'GSTN-Diff Gross'!$U$7:$U$1006,"&lt;&gt;0")+COUNTIFS('GSTN-Diff Gross'!$D$7:$D$1006,BOOKS!E296,'GSTN-Diff Gross'!$V$7:$V$1006,"&lt;&gt;0"),BOOKS!L296,0)</f>
        <v>0</v>
      </c>
      <c r="P296" s="100">
        <f>IF(COUNTIFS('GSTN-Diff Gross'!$D$7:$D$1006,BOOKS!E296,'GSTN-Diff Gross'!$R$7:$R$1006,"&lt;&gt;0")+COUNTIFS('GSTN-Diff Gross'!$D$7:$D$1006,BOOKS!E296,'GSTN-Diff Gross'!$S$7:$S$1006,"&lt;&gt;0")+COUNTIFS('GSTN-Diff Gross'!$D$7:$D$1006,BOOKS!E296,'GSTN-Diff Gross'!$T$7:$T$1006,"&lt;&gt;0")+COUNTIFS('GSTN-Diff Gross'!$D$7:$D$1006,BOOKS!E296,'GSTN-Diff Gross'!$U$7:$U$1006,"&lt;&gt;0")+COUNTIFS('GSTN-Diff Gross'!$D$7:$D$1006,BOOKS!E296,'GSTN-Diff Gross'!$V$7:$V$1006,"&lt;&gt;0"),BOOKS!M296,0)</f>
        <v>0</v>
      </c>
      <c r="Q296" s="94">
        <f>IFERROR(IF(B296="",0,SUMPRODUCT(('2A'!$D$6:$D$1005='GSTN-Bill Wise'!B296)*'2A'!$I$6:$I$1005)),0)</f>
        <v>0</v>
      </c>
      <c r="R296" s="95">
        <f>IFERROR(IF(B296="",0,SUMPRODUCT(('2A'!$D$6:$D$1005='GSTN-Bill Wise'!B296)*'2A'!$J$6:$J$1005)),0)</f>
        <v>0</v>
      </c>
      <c r="S296" s="95">
        <f>IFERROR(IF(B296="",0,SUMPRODUCT(('2A'!$D$6:$D$1005='GSTN-Bill Wise'!B296)*'2A'!$K$6:$K$1005)),0)</f>
        <v>0</v>
      </c>
      <c r="T296" s="95">
        <f>IFERROR(IF(B296="",0,SUMPRODUCT(('2A'!$D$6:$D$1005='GSTN-Bill Wise'!B296)*'2A'!$L$6:$L$1005)),0)</f>
        <v>0</v>
      </c>
      <c r="U296" s="95">
        <f>IFERROR(IF(B296="",0,SUMPRODUCT(('2A'!$D$6:$D$1005='GSTN-Bill Wise'!B296)*'2A'!$M$6:$M$1005)),0)</f>
        <v>0</v>
      </c>
      <c r="V296" s="111"/>
    </row>
    <row r="297" spans="1:22">
      <c r="A297" s="162">
        <f t="shared" si="37"/>
        <v>292</v>
      </c>
      <c r="B297" s="162" t="str">
        <f t="shared" si="31"/>
        <v/>
      </c>
      <c r="C297" s="162" t="str">
        <f>IF(COUNTIFS('GSTN-Diff Gross'!$D$7:$D$1006,BOOKS!E297,'GSTN-Diff Gross'!$R$7:$R$1006,"&lt;&gt;0")+COUNTIFS('GSTN-Diff Gross'!$D$7:$D$1006,BOOKS!E297,'GSTN-Diff Gross'!$S$7:$S$1006,"&lt;&gt;0")+COUNTIFS('GSTN-Diff Gross'!$D$7:$D$1006,BOOKS!E297,'GSTN-Diff Gross'!$T$7:$T$1006,"&lt;&gt;0")+COUNTIFS('GSTN-Diff Gross'!$D$7:$D$1006,BOOKS!E297,'GSTN-Diff Gross'!$U$7:$U$1006,"&lt;&gt;0")+COUNTIFS('GSTN-Diff Gross'!$D$7:$D$1006,BOOKS!E297,'GSTN-Diff Gross'!$V$7:$V$1006,"&lt;&gt;0"),BOOKS!E297,"")</f>
        <v/>
      </c>
      <c r="D297" s="44" t="str">
        <f>IF(COUNTIFS('GSTN-Diff Gross'!$D$7:$D$1006,BOOKS!E297,'GSTN-Diff Gross'!$R$7:$R$1006,"&lt;&gt;0")+COUNTIFS('GSTN-Diff Gross'!$D$7:$D$1006,BOOKS!E297,'GSTN-Diff Gross'!$S$7:$S$1006,"&lt;&gt;0")+COUNTIFS('GSTN-Diff Gross'!$D$7:$D$1006,BOOKS!E297,'GSTN-Diff Gross'!$T$7:$T$1006,"&lt;&gt;0")+COUNTIFS('GSTN-Diff Gross'!$D$7:$D$1006,BOOKS!E297,'GSTN-Diff Gross'!$U$7:$U$1006,"&lt;&gt;0")+COUNTIFS('GSTN-Diff Gross'!$D$7:$D$1006,BOOKS!E297,'GSTN-Diff Gross'!$V$7:$V$1006,"&lt;&gt;0"),BOOKS!F297,"")</f>
        <v/>
      </c>
      <c r="E297" s="67" t="str">
        <f>IF(COUNTIFS('GSTN-Diff Gross'!$D$7:$D$1006,BOOKS!E297,'GSTN-Diff Gross'!$R$7:$R$1006,"&lt;&gt;0")+COUNTIFS('GSTN-Diff Gross'!$D$7:$D$1006,BOOKS!E297,'GSTN-Diff Gross'!$S$7:$S$1006,"&lt;&gt;0")+COUNTIFS('GSTN-Diff Gross'!$D$7:$D$1006,BOOKS!E297,'GSTN-Diff Gross'!$T$7:$T$1006,"&lt;&gt;0")+COUNTIFS('GSTN-Diff Gross'!$D$7:$D$1006,BOOKS!E297,'GSTN-Diff Gross'!$U$7:$U$1006,"&lt;&gt;0")+COUNTIFS('GSTN-Diff Gross'!$D$7:$D$1006,BOOKS!E297,'GSTN-Diff Gross'!$V$7:$V$1006,"&lt;&gt;0"),BOOKS!G297,"")</f>
        <v/>
      </c>
      <c r="F297" s="89" t="str">
        <f>IF(COUNTIFS('GSTN-Diff Gross'!$D$7:$D$1006,BOOKS!E297,'GSTN-Diff Gross'!$R$7:$R$1006,"&lt;&gt;0")+COUNTIFS('GSTN-Diff Gross'!$D$7:$D$1006,BOOKS!E297,'GSTN-Diff Gross'!$S$7:$S$1006,"&lt;&gt;0")+COUNTIFS('GSTN-Diff Gross'!$D$7:$D$1006,BOOKS!E297,'GSTN-Diff Gross'!$T$7:$T$1006,"&lt;&gt;0")+COUNTIFS('GSTN-Diff Gross'!$D$7:$D$1006,BOOKS!E297,'GSTN-Diff Gross'!$U$7:$U$1006,"&lt;&gt;0")+COUNTIFS('GSTN-Diff Gross'!$D$7:$D$1006,BOOKS!E297,'GSTN-Diff Gross'!$V$7:$V$1006,"&lt;&gt;0"),BOOKS!H297,"")</f>
        <v/>
      </c>
      <c r="G297" s="96">
        <f t="shared" si="32"/>
        <v>0</v>
      </c>
      <c r="H297" s="96">
        <f t="shared" si="33"/>
        <v>0</v>
      </c>
      <c r="I297" s="97">
        <f t="shared" si="34"/>
        <v>0</v>
      </c>
      <c r="J297" s="98">
        <f t="shared" si="35"/>
        <v>0</v>
      </c>
      <c r="K297" s="96">
        <f t="shared" si="36"/>
        <v>0</v>
      </c>
      <c r="L297" s="93">
        <f>IF(COUNTIFS('GSTN-Diff Gross'!$D$7:$D$1006,BOOKS!E297,'GSTN-Diff Gross'!$R$7:$R$1006,"&lt;&gt;0")+COUNTIFS('GSTN-Diff Gross'!$D$7:$D$1006,BOOKS!E297,'GSTN-Diff Gross'!$S$7:$S$1006,"&lt;&gt;0")+COUNTIFS('GSTN-Diff Gross'!$D$7:$D$1006,BOOKS!E297,'GSTN-Diff Gross'!$T$7:$T$1006,"&lt;&gt;0")+COUNTIFS('GSTN-Diff Gross'!$D$7:$D$1006,BOOKS!E297,'GSTN-Diff Gross'!$U$7:$U$1006,"&lt;&gt;0")+COUNTIFS('GSTN-Diff Gross'!$D$7:$D$1006,BOOKS!E297,'GSTN-Diff Gross'!$V$7:$V$1006,"&lt;&gt;0"),BOOKS!I297,0)</f>
        <v>0</v>
      </c>
      <c r="M297" s="88">
        <f>IF(COUNTIFS('GSTN-Diff Gross'!$D$7:$D$1006,BOOKS!E297,'GSTN-Diff Gross'!$R$7:$R$1006,"&lt;&gt;0")+COUNTIFS('GSTN-Diff Gross'!$D$7:$D$1006,BOOKS!E297,'GSTN-Diff Gross'!$S$7:$S$1006,"&lt;&gt;0")+COUNTIFS('GSTN-Diff Gross'!$D$7:$D$1006,BOOKS!E297,'GSTN-Diff Gross'!$T$7:$T$1006,"&lt;&gt;0")+COUNTIFS('GSTN-Diff Gross'!$D$7:$D$1006,BOOKS!E297,'GSTN-Diff Gross'!$U$7:$U$1006,"&lt;&gt;0")+COUNTIFS('GSTN-Diff Gross'!$D$7:$D$1006,BOOKS!E297,'GSTN-Diff Gross'!$V$7:$V$1006,"&lt;&gt;0"),BOOKS!J297,0)</f>
        <v>0</v>
      </c>
      <c r="N297" s="88">
        <f>IF(COUNTIFS('GSTN-Diff Gross'!$D$7:$D$1006,BOOKS!E297,'GSTN-Diff Gross'!$R$7:$R$1006,"&lt;&gt;0")+COUNTIFS('GSTN-Diff Gross'!$D$7:$D$1006,BOOKS!E297,'GSTN-Diff Gross'!$S$7:$S$1006,"&lt;&gt;0")+COUNTIFS('GSTN-Diff Gross'!$D$7:$D$1006,BOOKS!E297,'GSTN-Diff Gross'!$T$7:$T$1006,"&lt;&gt;0")+COUNTIFS('GSTN-Diff Gross'!$D$7:$D$1006,BOOKS!E297,'GSTN-Diff Gross'!$U$7:$U$1006,"&lt;&gt;0")+COUNTIFS('GSTN-Diff Gross'!$D$7:$D$1006,BOOKS!E297,'GSTN-Diff Gross'!$V$7:$V$1006,"&lt;&gt;0"),BOOKS!K297,0)</f>
        <v>0</v>
      </c>
      <c r="O297" s="88">
        <f>IF(COUNTIFS('GSTN-Diff Gross'!$D$7:$D$1006,BOOKS!E297,'GSTN-Diff Gross'!$R$7:$R$1006,"&lt;&gt;0")+COUNTIFS('GSTN-Diff Gross'!$D$7:$D$1006,BOOKS!E297,'GSTN-Diff Gross'!$S$7:$S$1006,"&lt;&gt;0")+COUNTIFS('GSTN-Diff Gross'!$D$7:$D$1006,BOOKS!E297,'GSTN-Diff Gross'!$T$7:$T$1006,"&lt;&gt;0")+COUNTIFS('GSTN-Diff Gross'!$D$7:$D$1006,BOOKS!E297,'GSTN-Diff Gross'!$U$7:$U$1006,"&lt;&gt;0")+COUNTIFS('GSTN-Diff Gross'!$D$7:$D$1006,BOOKS!E297,'GSTN-Diff Gross'!$V$7:$V$1006,"&lt;&gt;0"),BOOKS!L297,0)</f>
        <v>0</v>
      </c>
      <c r="P297" s="88">
        <f>IF(COUNTIFS('GSTN-Diff Gross'!$D$7:$D$1006,BOOKS!E297,'GSTN-Diff Gross'!$R$7:$R$1006,"&lt;&gt;0")+COUNTIFS('GSTN-Diff Gross'!$D$7:$D$1006,BOOKS!E297,'GSTN-Diff Gross'!$S$7:$S$1006,"&lt;&gt;0")+COUNTIFS('GSTN-Diff Gross'!$D$7:$D$1006,BOOKS!E297,'GSTN-Diff Gross'!$T$7:$T$1006,"&lt;&gt;0")+COUNTIFS('GSTN-Diff Gross'!$D$7:$D$1006,BOOKS!E297,'GSTN-Diff Gross'!$U$7:$U$1006,"&lt;&gt;0")+COUNTIFS('GSTN-Diff Gross'!$D$7:$D$1006,BOOKS!E297,'GSTN-Diff Gross'!$V$7:$V$1006,"&lt;&gt;0"),BOOKS!M297,0)</f>
        <v>0</v>
      </c>
      <c r="Q297" s="84">
        <f>IFERROR(IF(B297="",0,SUMPRODUCT(('2A'!$D$6:$D$1005='GSTN-Bill Wise'!B297)*'2A'!$I$6:$I$1005)),0)</f>
        <v>0</v>
      </c>
      <c r="R297" s="44">
        <f>IFERROR(IF(B297="",0,SUMPRODUCT(('2A'!$D$6:$D$1005='GSTN-Bill Wise'!B297)*'2A'!$J$6:$J$1005)),0)</f>
        <v>0</v>
      </c>
      <c r="S297" s="44">
        <f>IFERROR(IF(B297="",0,SUMPRODUCT(('2A'!$D$6:$D$1005='GSTN-Bill Wise'!B297)*'2A'!$K$6:$K$1005)),0)</f>
        <v>0</v>
      </c>
      <c r="T297" s="44">
        <f>IFERROR(IF(B297="",0,SUMPRODUCT(('2A'!$D$6:$D$1005='GSTN-Bill Wise'!B297)*'2A'!$L$6:$L$1005)),0)</f>
        <v>0</v>
      </c>
      <c r="U297" s="44">
        <f>IFERROR(IF(B297="",0,SUMPRODUCT(('2A'!$D$6:$D$1005='GSTN-Bill Wise'!B297)*'2A'!$M$6:$M$1005)),0)</f>
        <v>0</v>
      </c>
      <c r="V297" s="111"/>
    </row>
    <row r="298" spans="1:22">
      <c r="A298" s="161">
        <f t="shared" si="37"/>
        <v>293</v>
      </c>
      <c r="B298" s="161" t="str">
        <f t="shared" si="31"/>
        <v/>
      </c>
      <c r="C298" s="161" t="str">
        <f>IF(COUNTIFS('GSTN-Diff Gross'!$D$7:$D$1006,BOOKS!E298,'GSTN-Diff Gross'!$R$7:$R$1006,"&lt;&gt;0")+COUNTIFS('GSTN-Diff Gross'!$D$7:$D$1006,BOOKS!E298,'GSTN-Diff Gross'!$S$7:$S$1006,"&lt;&gt;0")+COUNTIFS('GSTN-Diff Gross'!$D$7:$D$1006,BOOKS!E298,'GSTN-Diff Gross'!$T$7:$T$1006,"&lt;&gt;0")+COUNTIFS('GSTN-Diff Gross'!$D$7:$D$1006,BOOKS!E298,'GSTN-Diff Gross'!$U$7:$U$1006,"&lt;&gt;0")+COUNTIFS('GSTN-Diff Gross'!$D$7:$D$1006,BOOKS!E298,'GSTN-Diff Gross'!$V$7:$V$1006,"&lt;&gt;0"),BOOKS!E298,"")</f>
        <v/>
      </c>
      <c r="D298" s="41" t="str">
        <f>IF(COUNTIFS('GSTN-Diff Gross'!$D$7:$D$1006,BOOKS!E298,'GSTN-Diff Gross'!$R$7:$R$1006,"&lt;&gt;0")+COUNTIFS('GSTN-Diff Gross'!$D$7:$D$1006,BOOKS!E298,'GSTN-Diff Gross'!$S$7:$S$1006,"&lt;&gt;0")+COUNTIFS('GSTN-Diff Gross'!$D$7:$D$1006,BOOKS!E298,'GSTN-Diff Gross'!$T$7:$T$1006,"&lt;&gt;0")+COUNTIFS('GSTN-Diff Gross'!$D$7:$D$1006,BOOKS!E298,'GSTN-Diff Gross'!$U$7:$U$1006,"&lt;&gt;0")+COUNTIFS('GSTN-Diff Gross'!$D$7:$D$1006,BOOKS!E298,'GSTN-Diff Gross'!$V$7:$V$1006,"&lt;&gt;0"),BOOKS!F298,"")</f>
        <v/>
      </c>
      <c r="E298" s="68" t="str">
        <f>IF(COUNTIFS('GSTN-Diff Gross'!$D$7:$D$1006,BOOKS!E298,'GSTN-Diff Gross'!$R$7:$R$1006,"&lt;&gt;0")+COUNTIFS('GSTN-Diff Gross'!$D$7:$D$1006,BOOKS!E298,'GSTN-Diff Gross'!$S$7:$S$1006,"&lt;&gt;0")+COUNTIFS('GSTN-Diff Gross'!$D$7:$D$1006,BOOKS!E298,'GSTN-Diff Gross'!$T$7:$T$1006,"&lt;&gt;0")+COUNTIFS('GSTN-Diff Gross'!$D$7:$D$1006,BOOKS!E298,'GSTN-Diff Gross'!$U$7:$U$1006,"&lt;&gt;0")+COUNTIFS('GSTN-Diff Gross'!$D$7:$D$1006,BOOKS!E298,'GSTN-Diff Gross'!$V$7:$V$1006,"&lt;&gt;0"),BOOKS!G298,"")</f>
        <v/>
      </c>
      <c r="F298" s="90" t="str">
        <f>IF(COUNTIFS('GSTN-Diff Gross'!$D$7:$D$1006,BOOKS!E298,'GSTN-Diff Gross'!$R$7:$R$1006,"&lt;&gt;0")+COUNTIFS('GSTN-Diff Gross'!$D$7:$D$1006,BOOKS!E298,'GSTN-Diff Gross'!$S$7:$S$1006,"&lt;&gt;0")+COUNTIFS('GSTN-Diff Gross'!$D$7:$D$1006,BOOKS!E298,'GSTN-Diff Gross'!$T$7:$T$1006,"&lt;&gt;0")+COUNTIFS('GSTN-Diff Gross'!$D$7:$D$1006,BOOKS!E298,'GSTN-Diff Gross'!$U$7:$U$1006,"&lt;&gt;0")+COUNTIFS('GSTN-Diff Gross'!$D$7:$D$1006,BOOKS!E298,'GSTN-Diff Gross'!$V$7:$V$1006,"&lt;&gt;0"),BOOKS!H298,"")</f>
        <v/>
      </c>
      <c r="G298" s="167">
        <f t="shared" si="32"/>
        <v>0</v>
      </c>
      <c r="H298" s="167">
        <f t="shared" si="33"/>
        <v>0</v>
      </c>
      <c r="I298" s="167">
        <f t="shared" si="34"/>
        <v>0</v>
      </c>
      <c r="J298" s="167">
        <f t="shared" si="35"/>
        <v>0</v>
      </c>
      <c r="K298" s="167">
        <f t="shared" si="36"/>
        <v>0</v>
      </c>
      <c r="L298" s="99">
        <f>IF(COUNTIFS('GSTN-Diff Gross'!$D$7:$D$1006,BOOKS!E298,'GSTN-Diff Gross'!$R$7:$R$1006,"&lt;&gt;0")+COUNTIFS('GSTN-Diff Gross'!$D$7:$D$1006,BOOKS!E298,'GSTN-Diff Gross'!$S$7:$S$1006,"&lt;&gt;0")+COUNTIFS('GSTN-Diff Gross'!$D$7:$D$1006,BOOKS!E298,'GSTN-Diff Gross'!$T$7:$T$1006,"&lt;&gt;0")+COUNTIFS('GSTN-Diff Gross'!$D$7:$D$1006,BOOKS!E298,'GSTN-Diff Gross'!$U$7:$U$1006,"&lt;&gt;0")+COUNTIFS('GSTN-Diff Gross'!$D$7:$D$1006,BOOKS!E298,'GSTN-Diff Gross'!$V$7:$V$1006,"&lt;&gt;0"),BOOKS!I298,0)</f>
        <v>0</v>
      </c>
      <c r="M298" s="100">
        <f>IF(COUNTIFS('GSTN-Diff Gross'!$D$7:$D$1006,BOOKS!E298,'GSTN-Diff Gross'!$R$7:$R$1006,"&lt;&gt;0")+COUNTIFS('GSTN-Diff Gross'!$D$7:$D$1006,BOOKS!E298,'GSTN-Diff Gross'!$S$7:$S$1006,"&lt;&gt;0")+COUNTIFS('GSTN-Diff Gross'!$D$7:$D$1006,BOOKS!E298,'GSTN-Diff Gross'!$T$7:$T$1006,"&lt;&gt;0")+COUNTIFS('GSTN-Diff Gross'!$D$7:$D$1006,BOOKS!E298,'GSTN-Diff Gross'!$U$7:$U$1006,"&lt;&gt;0")+COUNTIFS('GSTN-Diff Gross'!$D$7:$D$1006,BOOKS!E298,'GSTN-Diff Gross'!$V$7:$V$1006,"&lt;&gt;0"),BOOKS!J298,0)</f>
        <v>0</v>
      </c>
      <c r="N298" s="100">
        <f>IF(COUNTIFS('GSTN-Diff Gross'!$D$7:$D$1006,BOOKS!E298,'GSTN-Diff Gross'!$R$7:$R$1006,"&lt;&gt;0")+COUNTIFS('GSTN-Diff Gross'!$D$7:$D$1006,BOOKS!E298,'GSTN-Diff Gross'!$S$7:$S$1006,"&lt;&gt;0")+COUNTIFS('GSTN-Diff Gross'!$D$7:$D$1006,BOOKS!E298,'GSTN-Diff Gross'!$T$7:$T$1006,"&lt;&gt;0")+COUNTIFS('GSTN-Diff Gross'!$D$7:$D$1006,BOOKS!E298,'GSTN-Diff Gross'!$U$7:$U$1006,"&lt;&gt;0")+COUNTIFS('GSTN-Diff Gross'!$D$7:$D$1006,BOOKS!E298,'GSTN-Diff Gross'!$V$7:$V$1006,"&lt;&gt;0"),BOOKS!K298,0)</f>
        <v>0</v>
      </c>
      <c r="O298" s="100">
        <f>IF(COUNTIFS('GSTN-Diff Gross'!$D$7:$D$1006,BOOKS!E298,'GSTN-Diff Gross'!$R$7:$R$1006,"&lt;&gt;0")+COUNTIFS('GSTN-Diff Gross'!$D$7:$D$1006,BOOKS!E298,'GSTN-Diff Gross'!$S$7:$S$1006,"&lt;&gt;0")+COUNTIFS('GSTN-Diff Gross'!$D$7:$D$1006,BOOKS!E298,'GSTN-Diff Gross'!$T$7:$T$1006,"&lt;&gt;0")+COUNTIFS('GSTN-Diff Gross'!$D$7:$D$1006,BOOKS!E298,'GSTN-Diff Gross'!$U$7:$U$1006,"&lt;&gt;0")+COUNTIFS('GSTN-Diff Gross'!$D$7:$D$1006,BOOKS!E298,'GSTN-Diff Gross'!$V$7:$V$1006,"&lt;&gt;0"),BOOKS!L298,0)</f>
        <v>0</v>
      </c>
      <c r="P298" s="100">
        <f>IF(COUNTIFS('GSTN-Diff Gross'!$D$7:$D$1006,BOOKS!E298,'GSTN-Diff Gross'!$R$7:$R$1006,"&lt;&gt;0")+COUNTIFS('GSTN-Diff Gross'!$D$7:$D$1006,BOOKS!E298,'GSTN-Diff Gross'!$S$7:$S$1006,"&lt;&gt;0")+COUNTIFS('GSTN-Diff Gross'!$D$7:$D$1006,BOOKS!E298,'GSTN-Diff Gross'!$T$7:$T$1006,"&lt;&gt;0")+COUNTIFS('GSTN-Diff Gross'!$D$7:$D$1006,BOOKS!E298,'GSTN-Diff Gross'!$U$7:$U$1006,"&lt;&gt;0")+COUNTIFS('GSTN-Diff Gross'!$D$7:$D$1006,BOOKS!E298,'GSTN-Diff Gross'!$V$7:$V$1006,"&lt;&gt;0"),BOOKS!M298,0)</f>
        <v>0</v>
      </c>
      <c r="Q298" s="94">
        <f>IFERROR(IF(B298="",0,SUMPRODUCT(('2A'!$D$6:$D$1005='GSTN-Bill Wise'!B298)*'2A'!$I$6:$I$1005)),0)</f>
        <v>0</v>
      </c>
      <c r="R298" s="95">
        <f>IFERROR(IF(B298="",0,SUMPRODUCT(('2A'!$D$6:$D$1005='GSTN-Bill Wise'!B298)*'2A'!$J$6:$J$1005)),0)</f>
        <v>0</v>
      </c>
      <c r="S298" s="95">
        <f>IFERROR(IF(B298="",0,SUMPRODUCT(('2A'!$D$6:$D$1005='GSTN-Bill Wise'!B298)*'2A'!$K$6:$K$1005)),0)</f>
        <v>0</v>
      </c>
      <c r="T298" s="95">
        <f>IFERROR(IF(B298="",0,SUMPRODUCT(('2A'!$D$6:$D$1005='GSTN-Bill Wise'!B298)*'2A'!$L$6:$L$1005)),0)</f>
        <v>0</v>
      </c>
      <c r="U298" s="95">
        <f>IFERROR(IF(B298="",0,SUMPRODUCT(('2A'!$D$6:$D$1005='GSTN-Bill Wise'!B298)*'2A'!$M$6:$M$1005)),0)</f>
        <v>0</v>
      </c>
      <c r="V298" s="111"/>
    </row>
    <row r="299" spans="1:22">
      <c r="A299" s="162">
        <f t="shared" si="37"/>
        <v>294</v>
      </c>
      <c r="B299" s="162" t="str">
        <f t="shared" si="31"/>
        <v/>
      </c>
      <c r="C299" s="162" t="str">
        <f>IF(COUNTIFS('GSTN-Diff Gross'!$D$7:$D$1006,BOOKS!E299,'GSTN-Diff Gross'!$R$7:$R$1006,"&lt;&gt;0")+COUNTIFS('GSTN-Diff Gross'!$D$7:$D$1006,BOOKS!E299,'GSTN-Diff Gross'!$S$7:$S$1006,"&lt;&gt;0")+COUNTIFS('GSTN-Diff Gross'!$D$7:$D$1006,BOOKS!E299,'GSTN-Diff Gross'!$T$7:$T$1006,"&lt;&gt;0")+COUNTIFS('GSTN-Diff Gross'!$D$7:$D$1006,BOOKS!E299,'GSTN-Diff Gross'!$U$7:$U$1006,"&lt;&gt;0")+COUNTIFS('GSTN-Diff Gross'!$D$7:$D$1006,BOOKS!E299,'GSTN-Diff Gross'!$V$7:$V$1006,"&lt;&gt;0"),BOOKS!E299,"")</f>
        <v/>
      </c>
      <c r="D299" s="44" t="str">
        <f>IF(COUNTIFS('GSTN-Diff Gross'!$D$7:$D$1006,BOOKS!E299,'GSTN-Diff Gross'!$R$7:$R$1006,"&lt;&gt;0")+COUNTIFS('GSTN-Diff Gross'!$D$7:$D$1006,BOOKS!E299,'GSTN-Diff Gross'!$S$7:$S$1006,"&lt;&gt;0")+COUNTIFS('GSTN-Diff Gross'!$D$7:$D$1006,BOOKS!E299,'GSTN-Diff Gross'!$T$7:$T$1006,"&lt;&gt;0")+COUNTIFS('GSTN-Diff Gross'!$D$7:$D$1006,BOOKS!E299,'GSTN-Diff Gross'!$U$7:$U$1006,"&lt;&gt;0")+COUNTIFS('GSTN-Diff Gross'!$D$7:$D$1006,BOOKS!E299,'GSTN-Diff Gross'!$V$7:$V$1006,"&lt;&gt;0"),BOOKS!F299,"")</f>
        <v/>
      </c>
      <c r="E299" s="67" t="str">
        <f>IF(COUNTIFS('GSTN-Diff Gross'!$D$7:$D$1006,BOOKS!E299,'GSTN-Diff Gross'!$R$7:$R$1006,"&lt;&gt;0")+COUNTIFS('GSTN-Diff Gross'!$D$7:$D$1006,BOOKS!E299,'GSTN-Diff Gross'!$S$7:$S$1006,"&lt;&gt;0")+COUNTIFS('GSTN-Diff Gross'!$D$7:$D$1006,BOOKS!E299,'GSTN-Diff Gross'!$T$7:$T$1006,"&lt;&gt;0")+COUNTIFS('GSTN-Diff Gross'!$D$7:$D$1006,BOOKS!E299,'GSTN-Diff Gross'!$U$7:$U$1006,"&lt;&gt;0")+COUNTIFS('GSTN-Diff Gross'!$D$7:$D$1006,BOOKS!E299,'GSTN-Diff Gross'!$V$7:$V$1006,"&lt;&gt;0"),BOOKS!G299,"")</f>
        <v/>
      </c>
      <c r="F299" s="89" t="str">
        <f>IF(COUNTIFS('GSTN-Diff Gross'!$D$7:$D$1006,BOOKS!E299,'GSTN-Diff Gross'!$R$7:$R$1006,"&lt;&gt;0")+COUNTIFS('GSTN-Diff Gross'!$D$7:$D$1006,BOOKS!E299,'GSTN-Diff Gross'!$S$7:$S$1006,"&lt;&gt;0")+COUNTIFS('GSTN-Diff Gross'!$D$7:$D$1006,BOOKS!E299,'GSTN-Diff Gross'!$T$7:$T$1006,"&lt;&gt;0")+COUNTIFS('GSTN-Diff Gross'!$D$7:$D$1006,BOOKS!E299,'GSTN-Diff Gross'!$U$7:$U$1006,"&lt;&gt;0")+COUNTIFS('GSTN-Diff Gross'!$D$7:$D$1006,BOOKS!E299,'GSTN-Diff Gross'!$V$7:$V$1006,"&lt;&gt;0"),BOOKS!H299,"")</f>
        <v/>
      </c>
      <c r="G299" s="96">
        <f t="shared" si="32"/>
        <v>0</v>
      </c>
      <c r="H299" s="96">
        <f t="shared" si="33"/>
        <v>0</v>
      </c>
      <c r="I299" s="97">
        <f t="shared" si="34"/>
        <v>0</v>
      </c>
      <c r="J299" s="98">
        <f t="shared" si="35"/>
        <v>0</v>
      </c>
      <c r="K299" s="96">
        <f t="shared" si="36"/>
        <v>0</v>
      </c>
      <c r="L299" s="93">
        <f>IF(COUNTIFS('GSTN-Diff Gross'!$D$7:$D$1006,BOOKS!E299,'GSTN-Diff Gross'!$R$7:$R$1006,"&lt;&gt;0")+COUNTIFS('GSTN-Diff Gross'!$D$7:$D$1006,BOOKS!E299,'GSTN-Diff Gross'!$S$7:$S$1006,"&lt;&gt;0")+COUNTIFS('GSTN-Diff Gross'!$D$7:$D$1006,BOOKS!E299,'GSTN-Diff Gross'!$T$7:$T$1006,"&lt;&gt;0")+COUNTIFS('GSTN-Diff Gross'!$D$7:$D$1006,BOOKS!E299,'GSTN-Diff Gross'!$U$7:$U$1006,"&lt;&gt;0")+COUNTIFS('GSTN-Diff Gross'!$D$7:$D$1006,BOOKS!E299,'GSTN-Diff Gross'!$V$7:$V$1006,"&lt;&gt;0"),BOOKS!I299,0)</f>
        <v>0</v>
      </c>
      <c r="M299" s="88">
        <f>IF(COUNTIFS('GSTN-Diff Gross'!$D$7:$D$1006,BOOKS!E299,'GSTN-Diff Gross'!$R$7:$R$1006,"&lt;&gt;0")+COUNTIFS('GSTN-Diff Gross'!$D$7:$D$1006,BOOKS!E299,'GSTN-Diff Gross'!$S$7:$S$1006,"&lt;&gt;0")+COUNTIFS('GSTN-Diff Gross'!$D$7:$D$1006,BOOKS!E299,'GSTN-Diff Gross'!$T$7:$T$1006,"&lt;&gt;0")+COUNTIFS('GSTN-Diff Gross'!$D$7:$D$1006,BOOKS!E299,'GSTN-Diff Gross'!$U$7:$U$1006,"&lt;&gt;0")+COUNTIFS('GSTN-Diff Gross'!$D$7:$D$1006,BOOKS!E299,'GSTN-Diff Gross'!$V$7:$V$1006,"&lt;&gt;0"),BOOKS!J299,0)</f>
        <v>0</v>
      </c>
      <c r="N299" s="88">
        <f>IF(COUNTIFS('GSTN-Diff Gross'!$D$7:$D$1006,BOOKS!E299,'GSTN-Diff Gross'!$R$7:$R$1006,"&lt;&gt;0")+COUNTIFS('GSTN-Diff Gross'!$D$7:$D$1006,BOOKS!E299,'GSTN-Diff Gross'!$S$7:$S$1006,"&lt;&gt;0")+COUNTIFS('GSTN-Diff Gross'!$D$7:$D$1006,BOOKS!E299,'GSTN-Diff Gross'!$T$7:$T$1006,"&lt;&gt;0")+COUNTIFS('GSTN-Diff Gross'!$D$7:$D$1006,BOOKS!E299,'GSTN-Diff Gross'!$U$7:$U$1006,"&lt;&gt;0")+COUNTIFS('GSTN-Diff Gross'!$D$7:$D$1006,BOOKS!E299,'GSTN-Diff Gross'!$V$7:$V$1006,"&lt;&gt;0"),BOOKS!K299,0)</f>
        <v>0</v>
      </c>
      <c r="O299" s="88">
        <f>IF(COUNTIFS('GSTN-Diff Gross'!$D$7:$D$1006,BOOKS!E299,'GSTN-Diff Gross'!$R$7:$R$1006,"&lt;&gt;0")+COUNTIFS('GSTN-Diff Gross'!$D$7:$D$1006,BOOKS!E299,'GSTN-Diff Gross'!$S$7:$S$1006,"&lt;&gt;0")+COUNTIFS('GSTN-Diff Gross'!$D$7:$D$1006,BOOKS!E299,'GSTN-Diff Gross'!$T$7:$T$1006,"&lt;&gt;0")+COUNTIFS('GSTN-Diff Gross'!$D$7:$D$1006,BOOKS!E299,'GSTN-Diff Gross'!$U$7:$U$1006,"&lt;&gt;0")+COUNTIFS('GSTN-Diff Gross'!$D$7:$D$1006,BOOKS!E299,'GSTN-Diff Gross'!$V$7:$V$1006,"&lt;&gt;0"),BOOKS!L299,0)</f>
        <v>0</v>
      </c>
      <c r="P299" s="88">
        <f>IF(COUNTIFS('GSTN-Diff Gross'!$D$7:$D$1006,BOOKS!E299,'GSTN-Diff Gross'!$R$7:$R$1006,"&lt;&gt;0")+COUNTIFS('GSTN-Diff Gross'!$D$7:$D$1006,BOOKS!E299,'GSTN-Diff Gross'!$S$7:$S$1006,"&lt;&gt;0")+COUNTIFS('GSTN-Diff Gross'!$D$7:$D$1006,BOOKS!E299,'GSTN-Diff Gross'!$T$7:$T$1006,"&lt;&gt;0")+COUNTIFS('GSTN-Diff Gross'!$D$7:$D$1006,BOOKS!E299,'GSTN-Diff Gross'!$U$7:$U$1006,"&lt;&gt;0")+COUNTIFS('GSTN-Diff Gross'!$D$7:$D$1006,BOOKS!E299,'GSTN-Diff Gross'!$V$7:$V$1006,"&lt;&gt;0"),BOOKS!M299,0)</f>
        <v>0</v>
      </c>
      <c r="Q299" s="84">
        <f>IFERROR(IF(B299="",0,SUMPRODUCT(('2A'!$D$6:$D$1005='GSTN-Bill Wise'!B299)*'2A'!$I$6:$I$1005)),0)</f>
        <v>0</v>
      </c>
      <c r="R299" s="44">
        <f>IFERROR(IF(B299="",0,SUMPRODUCT(('2A'!$D$6:$D$1005='GSTN-Bill Wise'!B299)*'2A'!$J$6:$J$1005)),0)</f>
        <v>0</v>
      </c>
      <c r="S299" s="44">
        <f>IFERROR(IF(B299="",0,SUMPRODUCT(('2A'!$D$6:$D$1005='GSTN-Bill Wise'!B299)*'2A'!$K$6:$K$1005)),0)</f>
        <v>0</v>
      </c>
      <c r="T299" s="44">
        <f>IFERROR(IF(B299="",0,SUMPRODUCT(('2A'!$D$6:$D$1005='GSTN-Bill Wise'!B299)*'2A'!$L$6:$L$1005)),0)</f>
        <v>0</v>
      </c>
      <c r="U299" s="44">
        <f>IFERROR(IF(B299="",0,SUMPRODUCT(('2A'!$D$6:$D$1005='GSTN-Bill Wise'!B299)*'2A'!$M$6:$M$1005)),0)</f>
        <v>0</v>
      </c>
      <c r="V299" s="111"/>
    </row>
    <row r="300" spans="1:22">
      <c r="A300" s="161">
        <f t="shared" si="37"/>
        <v>295</v>
      </c>
      <c r="B300" s="161" t="str">
        <f t="shared" si="31"/>
        <v/>
      </c>
      <c r="C300" s="161" t="str">
        <f>IF(COUNTIFS('GSTN-Diff Gross'!$D$7:$D$1006,BOOKS!E300,'GSTN-Diff Gross'!$R$7:$R$1006,"&lt;&gt;0")+COUNTIFS('GSTN-Diff Gross'!$D$7:$D$1006,BOOKS!E300,'GSTN-Diff Gross'!$S$7:$S$1006,"&lt;&gt;0")+COUNTIFS('GSTN-Diff Gross'!$D$7:$D$1006,BOOKS!E300,'GSTN-Diff Gross'!$T$7:$T$1006,"&lt;&gt;0")+COUNTIFS('GSTN-Diff Gross'!$D$7:$D$1006,BOOKS!E300,'GSTN-Diff Gross'!$U$7:$U$1006,"&lt;&gt;0")+COUNTIFS('GSTN-Diff Gross'!$D$7:$D$1006,BOOKS!E300,'GSTN-Diff Gross'!$V$7:$V$1006,"&lt;&gt;0"),BOOKS!E300,"")</f>
        <v/>
      </c>
      <c r="D300" s="41" t="str">
        <f>IF(COUNTIFS('GSTN-Diff Gross'!$D$7:$D$1006,BOOKS!E300,'GSTN-Diff Gross'!$R$7:$R$1006,"&lt;&gt;0")+COUNTIFS('GSTN-Diff Gross'!$D$7:$D$1006,BOOKS!E300,'GSTN-Diff Gross'!$S$7:$S$1006,"&lt;&gt;0")+COUNTIFS('GSTN-Diff Gross'!$D$7:$D$1006,BOOKS!E300,'GSTN-Diff Gross'!$T$7:$T$1006,"&lt;&gt;0")+COUNTIFS('GSTN-Diff Gross'!$D$7:$D$1006,BOOKS!E300,'GSTN-Diff Gross'!$U$7:$U$1006,"&lt;&gt;0")+COUNTIFS('GSTN-Diff Gross'!$D$7:$D$1006,BOOKS!E300,'GSTN-Diff Gross'!$V$7:$V$1006,"&lt;&gt;0"),BOOKS!F300,"")</f>
        <v/>
      </c>
      <c r="E300" s="68" t="str">
        <f>IF(COUNTIFS('GSTN-Diff Gross'!$D$7:$D$1006,BOOKS!E300,'GSTN-Diff Gross'!$R$7:$R$1006,"&lt;&gt;0")+COUNTIFS('GSTN-Diff Gross'!$D$7:$D$1006,BOOKS!E300,'GSTN-Diff Gross'!$S$7:$S$1006,"&lt;&gt;0")+COUNTIFS('GSTN-Diff Gross'!$D$7:$D$1006,BOOKS!E300,'GSTN-Diff Gross'!$T$7:$T$1006,"&lt;&gt;0")+COUNTIFS('GSTN-Diff Gross'!$D$7:$D$1006,BOOKS!E300,'GSTN-Diff Gross'!$U$7:$U$1006,"&lt;&gt;0")+COUNTIFS('GSTN-Diff Gross'!$D$7:$D$1006,BOOKS!E300,'GSTN-Diff Gross'!$V$7:$V$1006,"&lt;&gt;0"),BOOKS!G300,"")</f>
        <v/>
      </c>
      <c r="F300" s="90" t="str">
        <f>IF(COUNTIFS('GSTN-Diff Gross'!$D$7:$D$1006,BOOKS!E300,'GSTN-Diff Gross'!$R$7:$R$1006,"&lt;&gt;0")+COUNTIFS('GSTN-Diff Gross'!$D$7:$D$1006,BOOKS!E300,'GSTN-Diff Gross'!$S$7:$S$1006,"&lt;&gt;0")+COUNTIFS('GSTN-Diff Gross'!$D$7:$D$1006,BOOKS!E300,'GSTN-Diff Gross'!$T$7:$T$1006,"&lt;&gt;0")+COUNTIFS('GSTN-Diff Gross'!$D$7:$D$1006,BOOKS!E300,'GSTN-Diff Gross'!$U$7:$U$1006,"&lt;&gt;0")+COUNTIFS('GSTN-Diff Gross'!$D$7:$D$1006,BOOKS!E300,'GSTN-Diff Gross'!$V$7:$V$1006,"&lt;&gt;0"),BOOKS!H300,"")</f>
        <v/>
      </c>
      <c r="G300" s="167">
        <f t="shared" si="32"/>
        <v>0</v>
      </c>
      <c r="H300" s="167">
        <f t="shared" si="33"/>
        <v>0</v>
      </c>
      <c r="I300" s="167">
        <f t="shared" si="34"/>
        <v>0</v>
      </c>
      <c r="J300" s="167">
        <f t="shared" si="35"/>
        <v>0</v>
      </c>
      <c r="K300" s="167">
        <f t="shared" si="36"/>
        <v>0</v>
      </c>
      <c r="L300" s="99">
        <f>IF(COUNTIFS('GSTN-Diff Gross'!$D$7:$D$1006,BOOKS!E300,'GSTN-Diff Gross'!$R$7:$R$1006,"&lt;&gt;0")+COUNTIFS('GSTN-Diff Gross'!$D$7:$D$1006,BOOKS!E300,'GSTN-Diff Gross'!$S$7:$S$1006,"&lt;&gt;0")+COUNTIFS('GSTN-Diff Gross'!$D$7:$D$1006,BOOKS!E300,'GSTN-Diff Gross'!$T$7:$T$1006,"&lt;&gt;0")+COUNTIFS('GSTN-Diff Gross'!$D$7:$D$1006,BOOKS!E300,'GSTN-Diff Gross'!$U$7:$U$1006,"&lt;&gt;0")+COUNTIFS('GSTN-Diff Gross'!$D$7:$D$1006,BOOKS!E300,'GSTN-Diff Gross'!$V$7:$V$1006,"&lt;&gt;0"),BOOKS!I300,0)</f>
        <v>0</v>
      </c>
      <c r="M300" s="100">
        <f>IF(COUNTIFS('GSTN-Diff Gross'!$D$7:$D$1006,BOOKS!E300,'GSTN-Diff Gross'!$R$7:$R$1006,"&lt;&gt;0")+COUNTIFS('GSTN-Diff Gross'!$D$7:$D$1006,BOOKS!E300,'GSTN-Diff Gross'!$S$7:$S$1006,"&lt;&gt;0")+COUNTIFS('GSTN-Diff Gross'!$D$7:$D$1006,BOOKS!E300,'GSTN-Diff Gross'!$T$7:$T$1006,"&lt;&gt;0")+COUNTIFS('GSTN-Diff Gross'!$D$7:$D$1006,BOOKS!E300,'GSTN-Diff Gross'!$U$7:$U$1006,"&lt;&gt;0")+COUNTIFS('GSTN-Diff Gross'!$D$7:$D$1006,BOOKS!E300,'GSTN-Diff Gross'!$V$7:$V$1006,"&lt;&gt;0"),BOOKS!J300,0)</f>
        <v>0</v>
      </c>
      <c r="N300" s="100">
        <f>IF(COUNTIFS('GSTN-Diff Gross'!$D$7:$D$1006,BOOKS!E300,'GSTN-Diff Gross'!$R$7:$R$1006,"&lt;&gt;0")+COUNTIFS('GSTN-Diff Gross'!$D$7:$D$1006,BOOKS!E300,'GSTN-Diff Gross'!$S$7:$S$1006,"&lt;&gt;0")+COUNTIFS('GSTN-Diff Gross'!$D$7:$D$1006,BOOKS!E300,'GSTN-Diff Gross'!$T$7:$T$1006,"&lt;&gt;0")+COUNTIFS('GSTN-Diff Gross'!$D$7:$D$1006,BOOKS!E300,'GSTN-Diff Gross'!$U$7:$U$1006,"&lt;&gt;0")+COUNTIFS('GSTN-Diff Gross'!$D$7:$D$1006,BOOKS!E300,'GSTN-Diff Gross'!$V$7:$V$1006,"&lt;&gt;0"),BOOKS!K300,0)</f>
        <v>0</v>
      </c>
      <c r="O300" s="100">
        <f>IF(COUNTIFS('GSTN-Diff Gross'!$D$7:$D$1006,BOOKS!E300,'GSTN-Diff Gross'!$R$7:$R$1006,"&lt;&gt;0")+COUNTIFS('GSTN-Diff Gross'!$D$7:$D$1006,BOOKS!E300,'GSTN-Diff Gross'!$S$7:$S$1006,"&lt;&gt;0")+COUNTIFS('GSTN-Diff Gross'!$D$7:$D$1006,BOOKS!E300,'GSTN-Diff Gross'!$T$7:$T$1006,"&lt;&gt;0")+COUNTIFS('GSTN-Diff Gross'!$D$7:$D$1006,BOOKS!E300,'GSTN-Diff Gross'!$U$7:$U$1006,"&lt;&gt;0")+COUNTIFS('GSTN-Diff Gross'!$D$7:$D$1006,BOOKS!E300,'GSTN-Diff Gross'!$V$7:$V$1006,"&lt;&gt;0"),BOOKS!L300,0)</f>
        <v>0</v>
      </c>
      <c r="P300" s="100">
        <f>IF(COUNTIFS('GSTN-Diff Gross'!$D$7:$D$1006,BOOKS!E300,'GSTN-Diff Gross'!$R$7:$R$1006,"&lt;&gt;0")+COUNTIFS('GSTN-Diff Gross'!$D$7:$D$1006,BOOKS!E300,'GSTN-Diff Gross'!$S$7:$S$1006,"&lt;&gt;0")+COUNTIFS('GSTN-Diff Gross'!$D$7:$D$1006,BOOKS!E300,'GSTN-Diff Gross'!$T$7:$T$1006,"&lt;&gt;0")+COUNTIFS('GSTN-Diff Gross'!$D$7:$D$1006,BOOKS!E300,'GSTN-Diff Gross'!$U$7:$U$1006,"&lt;&gt;0")+COUNTIFS('GSTN-Diff Gross'!$D$7:$D$1006,BOOKS!E300,'GSTN-Diff Gross'!$V$7:$V$1006,"&lt;&gt;0"),BOOKS!M300,0)</f>
        <v>0</v>
      </c>
      <c r="Q300" s="94">
        <f>IFERROR(IF(B300="",0,SUMPRODUCT(('2A'!$D$6:$D$1005='GSTN-Bill Wise'!B300)*'2A'!$I$6:$I$1005)),0)</f>
        <v>0</v>
      </c>
      <c r="R300" s="95">
        <f>IFERROR(IF(B300="",0,SUMPRODUCT(('2A'!$D$6:$D$1005='GSTN-Bill Wise'!B300)*'2A'!$J$6:$J$1005)),0)</f>
        <v>0</v>
      </c>
      <c r="S300" s="95">
        <f>IFERROR(IF(B300="",0,SUMPRODUCT(('2A'!$D$6:$D$1005='GSTN-Bill Wise'!B300)*'2A'!$K$6:$K$1005)),0)</f>
        <v>0</v>
      </c>
      <c r="T300" s="95">
        <f>IFERROR(IF(B300="",0,SUMPRODUCT(('2A'!$D$6:$D$1005='GSTN-Bill Wise'!B300)*'2A'!$L$6:$L$1005)),0)</f>
        <v>0</v>
      </c>
      <c r="U300" s="95">
        <f>IFERROR(IF(B300="",0,SUMPRODUCT(('2A'!$D$6:$D$1005='GSTN-Bill Wise'!B300)*'2A'!$M$6:$M$1005)),0)</f>
        <v>0</v>
      </c>
      <c r="V300" s="111"/>
    </row>
    <row r="301" spans="1:22">
      <c r="A301" s="162">
        <f t="shared" si="37"/>
        <v>296</v>
      </c>
      <c r="B301" s="162" t="str">
        <f t="shared" si="31"/>
        <v/>
      </c>
      <c r="C301" s="162" t="str">
        <f>IF(COUNTIFS('GSTN-Diff Gross'!$D$7:$D$1006,BOOKS!E301,'GSTN-Diff Gross'!$R$7:$R$1006,"&lt;&gt;0")+COUNTIFS('GSTN-Diff Gross'!$D$7:$D$1006,BOOKS!E301,'GSTN-Diff Gross'!$S$7:$S$1006,"&lt;&gt;0")+COUNTIFS('GSTN-Diff Gross'!$D$7:$D$1006,BOOKS!E301,'GSTN-Diff Gross'!$T$7:$T$1006,"&lt;&gt;0")+COUNTIFS('GSTN-Diff Gross'!$D$7:$D$1006,BOOKS!E301,'GSTN-Diff Gross'!$U$7:$U$1006,"&lt;&gt;0")+COUNTIFS('GSTN-Diff Gross'!$D$7:$D$1006,BOOKS!E301,'GSTN-Diff Gross'!$V$7:$V$1006,"&lt;&gt;0"),BOOKS!E301,"")</f>
        <v/>
      </c>
      <c r="D301" s="44" t="str">
        <f>IF(COUNTIFS('GSTN-Diff Gross'!$D$7:$D$1006,BOOKS!E301,'GSTN-Diff Gross'!$R$7:$R$1006,"&lt;&gt;0")+COUNTIFS('GSTN-Diff Gross'!$D$7:$D$1006,BOOKS!E301,'GSTN-Diff Gross'!$S$7:$S$1006,"&lt;&gt;0")+COUNTIFS('GSTN-Diff Gross'!$D$7:$D$1006,BOOKS!E301,'GSTN-Diff Gross'!$T$7:$T$1006,"&lt;&gt;0")+COUNTIFS('GSTN-Diff Gross'!$D$7:$D$1006,BOOKS!E301,'GSTN-Diff Gross'!$U$7:$U$1006,"&lt;&gt;0")+COUNTIFS('GSTN-Diff Gross'!$D$7:$D$1006,BOOKS!E301,'GSTN-Diff Gross'!$V$7:$V$1006,"&lt;&gt;0"),BOOKS!F301,"")</f>
        <v/>
      </c>
      <c r="E301" s="67" t="str">
        <f>IF(COUNTIFS('GSTN-Diff Gross'!$D$7:$D$1006,BOOKS!E301,'GSTN-Diff Gross'!$R$7:$R$1006,"&lt;&gt;0")+COUNTIFS('GSTN-Diff Gross'!$D$7:$D$1006,BOOKS!E301,'GSTN-Diff Gross'!$S$7:$S$1006,"&lt;&gt;0")+COUNTIFS('GSTN-Diff Gross'!$D$7:$D$1006,BOOKS!E301,'GSTN-Diff Gross'!$T$7:$T$1006,"&lt;&gt;0")+COUNTIFS('GSTN-Diff Gross'!$D$7:$D$1006,BOOKS!E301,'GSTN-Diff Gross'!$U$7:$U$1006,"&lt;&gt;0")+COUNTIFS('GSTN-Diff Gross'!$D$7:$D$1006,BOOKS!E301,'GSTN-Diff Gross'!$V$7:$V$1006,"&lt;&gt;0"),BOOKS!G301,"")</f>
        <v/>
      </c>
      <c r="F301" s="89" t="str">
        <f>IF(COUNTIFS('GSTN-Diff Gross'!$D$7:$D$1006,BOOKS!E301,'GSTN-Diff Gross'!$R$7:$R$1006,"&lt;&gt;0")+COUNTIFS('GSTN-Diff Gross'!$D$7:$D$1006,BOOKS!E301,'GSTN-Diff Gross'!$S$7:$S$1006,"&lt;&gt;0")+COUNTIFS('GSTN-Diff Gross'!$D$7:$D$1006,BOOKS!E301,'GSTN-Diff Gross'!$T$7:$T$1006,"&lt;&gt;0")+COUNTIFS('GSTN-Diff Gross'!$D$7:$D$1006,BOOKS!E301,'GSTN-Diff Gross'!$U$7:$U$1006,"&lt;&gt;0")+COUNTIFS('GSTN-Diff Gross'!$D$7:$D$1006,BOOKS!E301,'GSTN-Diff Gross'!$V$7:$V$1006,"&lt;&gt;0"),BOOKS!H301,"")</f>
        <v/>
      </c>
      <c r="G301" s="96">
        <f t="shared" si="32"/>
        <v>0</v>
      </c>
      <c r="H301" s="96">
        <f t="shared" si="33"/>
        <v>0</v>
      </c>
      <c r="I301" s="97">
        <f t="shared" si="34"/>
        <v>0</v>
      </c>
      <c r="J301" s="98">
        <f t="shared" si="35"/>
        <v>0</v>
      </c>
      <c r="K301" s="96">
        <f t="shared" si="36"/>
        <v>0</v>
      </c>
      <c r="L301" s="93">
        <f>IF(COUNTIFS('GSTN-Diff Gross'!$D$7:$D$1006,BOOKS!E301,'GSTN-Diff Gross'!$R$7:$R$1006,"&lt;&gt;0")+COUNTIFS('GSTN-Diff Gross'!$D$7:$D$1006,BOOKS!E301,'GSTN-Diff Gross'!$S$7:$S$1006,"&lt;&gt;0")+COUNTIFS('GSTN-Diff Gross'!$D$7:$D$1006,BOOKS!E301,'GSTN-Diff Gross'!$T$7:$T$1006,"&lt;&gt;0")+COUNTIFS('GSTN-Diff Gross'!$D$7:$D$1006,BOOKS!E301,'GSTN-Diff Gross'!$U$7:$U$1006,"&lt;&gt;0")+COUNTIFS('GSTN-Diff Gross'!$D$7:$D$1006,BOOKS!E301,'GSTN-Diff Gross'!$V$7:$V$1006,"&lt;&gt;0"),BOOKS!I301,0)</f>
        <v>0</v>
      </c>
      <c r="M301" s="88">
        <f>IF(COUNTIFS('GSTN-Diff Gross'!$D$7:$D$1006,BOOKS!E301,'GSTN-Diff Gross'!$R$7:$R$1006,"&lt;&gt;0")+COUNTIFS('GSTN-Diff Gross'!$D$7:$D$1006,BOOKS!E301,'GSTN-Diff Gross'!$S$7:$S$1006,"&lt;&gt;0")+COUNTIFS('GSTN-Diff Gross'!$D$7:$D$1006,BOOKS!E301,'GSTN-Diff Gross'!$T$7:$T$1006,"&lt;&gt;0")+COUNTIFS('GSTN-Diff Gross'!$D$7:$D$1006,BOOKS!E301,'GSTN-Diff Gross'!$U$7:$U$1006,"&lt;&gt;0")+COUNTIFS('GSTN-Diff Gross'!$D$7:$D$1006,BOOKS!E301,'GSTN-Diff Gross'!$V$7:$V$1006,"&lt;&gt;0"),BOOKS!J301,0)</f>
        <v>0</v>
      </c>
      <c r="N301" s="88">
        <f>IF(COUNTIFS('GSTN-Diff Gross'!$D$7:$D$1006,BOOKS!E301,'GSTN-Diff Gross'!$R$7:$R$1006,"&lt;&gt;0")+COUNTIFS('GSTN-Diff Gross'!$D$7:$D$1006,BOOKS!E301,'GSTN-Diff Gross'!$S$7:$S$1006,"&lt;&gt;0")+COUNTIFS('GSTN-Diff Gross'!$D$7:$D$1006,BOOKS!E301,'GSTN-Diff Gross'!$T$7:$T$1006,"&lt;&gt;0")+COUNTIFS('GSTN-Diff Gross'!$D$7:$D$1006,BOOKS!E301,'GSTN-Diff Gross'!$U$7:$U$1006,"&lt;&gt;0")+COUNTIFS('GSTN-Diff Gross'!$D$7:$D$1006,BOOKS!E301,'GSTN-Diff Gross'!$V$7:$V$1006,"&lt;&gt;0"),BOOKS!K301,0)</f>
        <v>0</v>
      </c>
      <c r="O301" s="88">
        <f>IF(COUNTIFS('GSTN-Diff Gross'!$D$7:$D$1006,BOOKS!E301,'GSTN-Diff Gross'!$R$7:$R$1006,"&lt;&gt;0")+COUNTIFS('GSTN-Diff Gross'!$D$7:$D$1006,BOOKS!E301,'GSTN-Diff Gross'!$S$7:$S$1006,"&lt;&gt;0")+COUNTIFS('GSTN-Diff Gross'!$D$7:$D$1006,BOOKS!E301,'GSTN-Diff Gross'!$T$7:$T$1006,"&lt;&gt;0")+COUNTIFS('GSTN-Diff Gross'!$D$7:$D$1006,BOOKS!E301,'GSTN-Diff Gross'!$U$7:$U$1006,"&lt;&gt;0")+COUNTIFS('GSTN-Diff Gross'!$D$7:$D$1006,BOOKS!E301,'GSTN-Diff Gross'!$V$7:$V$1006,"&lt;&gt;0"),BOOKS!L301,0)</f>
        <v>0</v>
      </c>
      <c r="P301" s="88">
        <f>IF(COUNTIFS('GSTN-Diff Gross'!$D$7:$D$1006,BOOKS!E301,'GSTN-Diff Gross'!$R$7:$R$1006,"&lt;&gt;0")+COUNTIFS('GSTN-Diff Gross'!$D$7:$D$1006,BOOKS!E301,'GSTN-Diff Gross'!$S$7:$S$1006,"&lt;&gt;0")+COUNTIFS('GSTN-Diff Gross'!$D$7:$D$1006,BOOKS!E301,'GSTN-Diff Gross'!$T$7:$T$1006,"&lt;&gt;0")+COUNTIFS('GSTN-Diff Gross'!$D$7:$D$1006,BOOKS!E301,'GSTN-Diff Gross'!$U$7:$U$1006,"&lt;&gt;0")+COUNTIFS('GSTN-Diff Gross'!$D$7:$D$1006,BOOKS!E301,'GSTN-Diff Gross'!$V$7:$V$1006,"&lt;&gt;0"),BOOKS!M301,0)</f>
        <v>0</v>
      </c>
      <c r="Q301" s="84">
        <f>IFERROR(IF(B301="",0,SUMPRODUCT(('2A'!$D$6:$D$1005='GSTN-Bill Wise'!B301)*'2A'!$I$6:$I$1005)),0)</f>
        <v>0</v>
      </c>
      <c r="R301" s="44">
        <f>IFERROR(IF(B301="",0,SUMPRODUCT(('2A'!$D$6:$D$1005='GSTN-Bill Wise'!B301)*'2A'!$J$6:$J$1005)),0)</f>
        <v>0</v>
      </c>
      <c r="S301" s="44">
        <f>IFERROR(IF(B301="",0,SUMPRODUCT(('2A'!$D$6:$D$1005='GSTN-Bill Wise'!B301)*'2A'!$K$6:$K$1005)),0)</f>
        <v>0</v>
      </c>
      <c r="T301" s="44">
        <f>IFERROR(IF(B301="",0,SUMPRODUCT(('2A'!$D$6:$D$1005='GSTN-Bill Wise'!B301)*'2A'!$L$6:$L$1005)),0)</f>
        <v>0</v>
      </c>
      <c r="U301" s="44">
        <f>IFERROR(IF(B301="",0,SUMPRODUCT(('2A'!$D$6:$D$1005='GSTN-Bill Wise'!B301)*'2A'!$M$6:$M$1005)),0)</f>
        <v>0</v>
      </c>
      <c r="V301" s="111"/>
    </row>
    <row r="302" spans="1:22">
      <c r="A302" s="161">
        <f t="shared" si="37"/>
        <v>297</v>
      </c>
      <c r="B302" s="161" t="str">
        <f t="shared" si="31"/>
        <v/>
      </c>
      <c r="C302" s="161" t="str">
        <f>IF(COUNTIFS('GSTN-Diff Gross'!$D$7:$D$1006,BOOKS!E302,'GSTN-Diff Gross'!$R$7:$R$1006,"&lt;&gt;0")+COUNTIFS('GSTN-Diff Gross'!$D$7:$D$1006,BOOKS!E302,'GSTN-Diff Gross'!$S$7:$S$1006,"&lt;&gt;0")+COUNTIFS('GSTN-Diff Gross'!$D$7:$D$1006,BOOKS!E302,'GSTN-Diff Gross'!$T$7:$T$1006,"&lt;&gt;0")+COUNTIFS('GSTN-Diff Gross'!$D$7:$D$1006,BOOKS!E302,'GSTN-Diff Gross'!$U$7:$U$1006,"&lt;&gt;0")+COUNTIFS('GSTN-Diff Gross'!$D$7:$D$1006,BOOKS!E302,'GSTN-Diff Gross'!$V$7:$V$1006,"&lt;&gt;0"),BOOKS!E302,"")</f>
        <v/>
      </c>
      <c r="D302" s="41" t="str">
        <f>IF(COUNTIFS('GSTN-Diff Gross'!$D$7:$D$1006,BOOKS!E302,'GSTN-Diff Gross'!$R$7:$R$1006,"&lt;&gt;0")+COUNTIFS('GSTN-Diff Gross'!$D$7:$D$1006,BOOKS!E302,'GSTN-Diff Gross'!$S$7:$S$1006,"&lt;&gt;0")+COUNTIFS('GSTN-Diff Gross'!$D$7:$D$1006,BOOKS!E302,'GSTN-Diff Gross'!$T$7:$T$1006,"&lt;&gt;0")+COUNTIFS('GSTN-Diff Gross'!$D$7:$D$1006,BOOKS!E302,'GSTN-Diff Gross'!$U$7:$U$1006,"&lt;&gt;0")+COUNTIFS('GSTN-Diff Gross'!$D$7:$D$1006,BOOKS!E302,'GSTN-Diff Gross'!$V$7:$V$1006,"&lt;&gt;0"),BOOKS!F302,"")</f>
        <v/>
      </c>
      <c r="E302" s="68" t="str">
        <f>IF(COUNTIFS('GSTN-Diff Gross'!$D$7:$D$1006,BOOKS!E302,'GSTN-Diff Gross'!$R$7:$R$1006,"&lt;&gt;0")+COUNTIFS('GSTN-Diff Gross'!$D$7:$D$1006,BOOKS!E302,'GSTN-Diff Gross'!$S$7:$S$1006,"&lt;&gt;0")+COUNTIFS('GSTN-Diff Gross'!$D$7:$D$1006,BOOKS!E302,'GSTN-Diff Gross'!$T$7:$T$1006,"&lt;&gt;0")+COUNTIFS('GSTN-Diff Gross'!$D$7:$D$1006,BOOKS!E302,'GSTN-Diff Gross'!$U$7:$U$1006,"&lt;&gt;0")+COUNTIFS('GSTN-Diff Gross'!$D$7:$D$1006,BOOKS!E302,'GSTN-Diff Gross'!$V$7:$V$1006,"&lt;&gt;0"),BOOKS!G302,"")</f>
        <v/>
      </c>
      <c r="F302" s="90" t="str">
        <f>IF(COUNTIFS('GSTN-Diff Gross'!$D$7:$D$1006,BOOKS!E302,'GSTN-Diff Gross'!$R$7:$R$1006,"&lt;&gt;0")+COUNTIFS('GSTN-Diff Gross'!$D$7:$D$1006,BOOKS!E302,'GSTN-Diff Gross'!$S$7:$S$1006,"&lt;&gt;0")+COUNTIFS('GSTN-Diff Gross'!$D$7:$D$1006,BOOKS!E302,'GSTN-Diff Gross'!$T$7:$T$1006,"&lt;&gt;0")+COUNTIFS('GSTN-Diff Gross'!$D$7:$D$1006,BOOKS!E302,'GSTN-Diff Gross'!$U$7:$U$1006,"&lt;&gt;0")+COUNTIFS('GSTN-Diff Gross'!$D$7:$D$1006,BOOKS!E302,'GSTN-Diff Gross'!$V$7:$V$1006,"&lt;&gt;0"),BOOKS!H302,"")</f>
        <v/>
      </c>
      <c r="G302" s="167">
        <f t="shared" si="32"/>
        <v>0</v>
      </c>
      <c r="H302" s="167">
        <f t="shared" si="33"/>
        <v>0</v>
      </c>
      <c r="I302" s="167">
        <f t="shared" si="34"/>
        <v>0</v>
      </c>
      <c r="J302" s="167">
        <f t="shared" si="35"/>
        <v>0</v>
      </c>
      <c r="K302" s="167">
        <f t="shared" si="36"/>
        <v>0</v>
      </c>
      <c r="L302" s="99">
        <f>IF(COUNTIFS('GSTN-Diff Gross'!$D$7:$D$1006,BOOKS!E302,'GSTN-Diff Gross'!$R$7:$R$1006,"&lt;&gt;0")+COUNTIFS('GSTN-Diff Gross'!$D$7:$D$1006,BOOKS!E302,'GSTN-Diff Gross'!$S$7:$S$1006,"&lt;&gt;0")+COUNTIFS('GSTN-Diff Gross'!$D$7:$D$1006,BOOKS!E302,'GSTN-Diff Gross'!$T$7:$T$1006,"&lt;&gt;0")+COUNTIFS('GSTN-Diff Gross'!$D$7:$D$1006,BOOKS!E302,'GSTN-Diff Gross'!$U$7:$U$1006,"&lt;&gt;0")+COUNTIFS('GSTN-Diff Gross'!$D$7:$D$1006,BOOKS!E302,'GSTN-Diff Gross'!$V$7:$V$1006,"&lt;&gt;0"),BOOKS!I302,0)</f>
        <v>0</v>
      </c>
      <c r="M302" s="100">
        <f>IF(COUNTIFS('GSTN-Diff Gross'!$D$7:$D$1006,BOOKS!E302,'GSTN-Diff Gross'!$R$7:$R$1006,"&lt;&gt;0")+COUNTIFS('GSTN-Diff Gross'!$D$7:$D$1006,BOOKS!E302,'GSTN-Diff Gross'!$S$7:$S$1006,"&lt;&gt;0")+COUNTIFS('GSTN-Diff Gross'!$D$7:$D$1006,BOOKS!E302,'GSTN-Diff Gross'!$T$7:$T$1006,"&lt;&gt;0")+COUNTIFS('GSTN-Diff Gross'!$D$7:$D$1006,BOOKS!E302,'GSTN-Diff Gross'!$U$7:$U$1006,"&lt;&gt;0")+COUNTIFS('GSTN-Diff Gross'!$D$7:$D$1006,BOOKS!E302,'GSTN-Diff Gross'!$V$7:$V$1006,"&lt;&gt;0"),BOOKS!J302,0)</f>
        <v>0</v>
      </c>
      <c r="N302" s="100">
        <f>IF(COUNTIFS('GSTN-Diff Gross'!$D$7:$D$1006,BOOKS!E302,'GSTN-Diff Gross'!$R$7:$R$1006,"&lt;&gt;0")+COUNTIFS('GSTN-Diff Gross'!$D$7:$D$1006,BOOKS!E302,'GSTN-Diff Gross'!$S$7:$S$1006,"&lt;&gt;0")+COUNTIFS('GSTN-Diff Gross'!$D$7:$D$1006,BOOKS!E302,'GSTN-Diff Gross'!$T$7:$T$1006,"&lt;&gt;0")+COUNTIFS('GSTN-Diff Gross'!$D$7:$D$1006,BOOKS!E302,'GSTN-Diff Gross'!$U$7:$U$1006,"&lt;&gt;0")+COUNTIFS('GSTN-Diff Gross'!$D$7:$D$1006,BOOKS!E302,'GSTN-Diff Gross'!$V$7:$V$1006,"&lt;&gt;0"),BOOKS!K302,0)</f>
        <v>0</v>
      </c>
      <c r="O302" s="100">
        <f>IF(COUNTIFS('GSTN-Diff Gross'!$D$7:$D$1006,BOOKS!E302,'GSTN-Diff Gross'!$R$7:$R$1006,"&lt;&gt;0")+COUNTIFS('GSTN-Diff Gross'!$D$7:$D$1006,BOOKS!E302,'GSTN-Diff Gross'!$S$7:$S$1006,"&lt;&gt;0")+COUNTIFS('GSTN-Diff Gross'!$D$7:$D$1006,BOOKS!E302,'GSTN-Diff Gross'!$T$7:$T$1006,"&lt;&gt;0")+COUNTIFS('GSTN-Diff Gross'!$D$7:$D$1006,BOOKS!E302,'GSTN-Diff Gross'!$U$7:$U$1006,"&lt;&gt;0")+COUNTIFS('GSTN-Diff Gross'!$D$7:$D$1006,BOOKS!E302,'GSTN-Diff Gross'!$V$7:$V$1006,"&lt;&gt;0"),BOOKS!L302,0)</f>
        <v>0</v>
      </c>
      <c r="P302" s="100">
        <f>IF(COUNTIFS('GSTN-Diff Gross'!$D$7:$D$1006,BOOKS!E302,'GSTN-Diff Gross'!$R$7:$R$1006,"&lt;&gt;0")+COUNTIFS('GSTN-Diff Gross'!$D$7:$D$1006,BOOKS!E302,'GSTN-Diff Gross'!$S$7:$S$1006,"&lt;&gt;0")+COUNTIFS('GSTN-Diff Gross'!$D$7:$D$1006,BOOKS!E302,'GSTN-Diff Gross'!$T$7:$T$1006,"&lt;&gt;0")+COUNTIFS('GSTN-Diff Gross'!$D$7:$D$1006,BOOKS!E302,'GSTN-Diff Gross'!$U$7:$U$1006,"&lt;&gt;0")+COUNTIFS('GSTN-Diff Gross'!$D$7:$D$1006,BOOKS!E302,'GSTN-Diff Gross'!$V$7:$V$1006,"&lt;&gt;0"),BOOKS!M302,0)</f>
        <v>0</v>
      </c>
      <c r="Q302" s="94">
        <f>IFERROR(IF(B302="",0,SUMPRODUCT(('2A'!$D$6:$D$1005='GSTN-Bill Wise'!B302)*'2A'!$I$6:$I$1005)),0)</f>
        <v>0</v>
      </c>
      <c r="R302" s="95">
        <f>IFERROR(IF(B302="",0,SUMPRODUCT(('2A'!$D$6:$D$1005='GSTN-Bill Wise'!B302)*'2A'!$J$6:$J$1005)),0)</f>
        <v>0</v>
      </c>
      <c r="S302" s="95">
        <f>IFERROR(IF(B302="",0,SUMPRODUCT(('2A'!$D$6:$D$1005='GSTN-Bill Wise'!B302)*'2A'!$K$6:$K$1005)),0)</f>
        <v>0</v>
      </c>
      <c r="T302" s="95">
        <f>IFERROR(IF(B302="",0,SUMPRODUCT(('2A'!$D$6:$D$1005='GSTN-Bill Wise'!B302)*'2A'!$L$6:$L$1005)),0)</f>
        <v>0</v>
      </c>
      <c r="U302" s="95">
        <f>IFERROR(IF(B302="",0,SUMPRODUCT(('2A'!$D$6:$D$1005='GSTN-Bill Wise'!B302)*'2A'!$M$6:$M$1005)),0)</f>
        <v>0</v>
      </c>
      <c r="V302" s="111"/>
    </row>
    <row r="303" spans="1:22">
      <c r="A303" s="162">
        <f t="shared" si="37"/>
        <v>298</v>
      </c>
      <c r="B303" s="162" t="str">
        <f t="shared" si="31"/>
        <v/>
      </c>
      <c r="C303" s="162" t="str">
        <f>IF(COUNTIFS('GSTN-Diff Gross'!$D$7:$D$1006,BOOKS!E303,'GSTN-Diff Gross'!$R$7:$R$1006,"&lt;&gt;0")+COUNTIFS('GSTN-Diff Gross'!$D$7:$D$1006,BOOKS!E303,'GSTN-Diff Gross'!$S$7:$S$1006,"&lt;&gt;0")+COUNTIFS('GSTN-Diff Gross'!$D$7:$D$1006,BOOKS!E303,'GSTN-Diff Gross'!$T$7:$T$1006,"&lt;&gt;0")+COUNTIFS('GSTN-Diff Gross'!$D$7:$D$1006,BOOKS!E303,'GSTN-Diff Gross'!$U$7:$U$1006,"&lt;&gt;0")+COUNTIFS('GSTN-Diff Gross'!$D$7:$D$1006,BOOKS!E303,'GSTN-Diff Gross'!$V$7:$V$1006,"&lt;&gt;0"),BOOKS!E303,"")</f>
        <v/>
      </c>
      <c r="D303" s="44" t="str">
        <f>IF(COUNTIFS('GSTN-Diff Gross'!$D$7:$D$1006,BOOKS!E303,'GSTN-Diff Gross'!$R$7:$R$1006,"&lt;&gt;0")+COUNTIFS('GSTN-Diff Gross'!$D$7:$D$1006,BOOKS!E303,'GSTN-Diff Gross'!$S$7:$S$1006,"&lt;&gt;0")+COUNTIFS('GSTN-Diff Gross'!$D$7:$D$1006,BOOKS!E303,'GSTN-Diff Gross'!$T$7:$T$1006,"&lt;&gt;0")+COUNTIFS('GSTN-Diff Gross'!$D$7:$D$1006,BOOKS!E303,'GSTN-Diff Gross'!$U$7:$U$1006,"&lt;&gt;0")+COUNTIFS('GSTN-Diff Gross'!$D$7:$D$1006,BOOKS!E303,'GSTN-Diff Gross'!$V$7:$V$1006,"&lt;&gt;0"),BOOKS!F303,"")</f>
        <v/>
      </c>
      <c r="E303" s="67" t="str">
        <f>IF(COUNTIFS('GSTN-Diff Gross'!$D$7:$D$1006,BOOKS!E303,'GSTN-Diff Gross'!$R$7:$R$1006,"&lt;&gt;0")+COUNTIFS('GSTN-Diff Gross'!$D$7:$D$1006,BOOKS!E303,'GSTN-Diff Gross'!$S$7:$S$1006,"&lt;&gt;0")+COUNTIFS('GSTN-Diff Gross'!$D$7:$D$1006,BOOKS!E303,'GSTN-Diff Gross'!$T$7:$T$1006,"&lt;&gt;0")+COUNTIFS('GSTN-Diff Gross'!$D$7:$D$1006,BOOKS!E303,'GSTN-Diff Gross'!$U$7:$U$1006,"&lt;&gt;0")+COUNTIFS('GSTN-Diff Gross'!$D$7:$D$1006,BOOKS!E303,'GSTN-Diff Gross'!$V$7:$V$1006,"&lt;&gt;0"),BOOKS!G303,"")</f>
        <v/>
      </c>
      <c r="F303" s="89" t="str">
        <f>IF(COUNTIFS('GSTN-Diff Gross'!$D$7:$D$1006,BOOKS!E303,'GSTN-Diff Gross'!$R$7:$R$1006,"&lt;&gt;0")+COUNTIFS('GSTN-Diff Gross'!$D$7:$D$1006,BOOKS!E303,'GSTN-Diff Gross'!$S$7:$S$1006,"&lt;&gt;0")+COUNTIFS('GSTN-Diff Gross'!$D$7:$D$1006,BOOKS!E303,'GSTN-Diff Gross'!$T$7:$T$1006,"&lt;&gt;0")+COUNTIFS('GSTN-Diff Gross'!$D$7:$D$1006,BOOKS!E303,'GSTN-Diff Gross'!$U$7:$U$1006,"&lt;&gt;0")+COUNTIFS('GSTN-Diff Gross'!$D$7:$D$1006,BOOKS!E303,'GSTN-Diff Gross'!$V$7:$V$1006,"&lt;&gt;0"),BOOKS!H303,"")</f>
        <v/>
      </c>
      <c r="G303" s="96">
        <f t="shared" si="32"/>
        <v>0</v>
      </c>
      <c r="H303" s="96">
        <f t="shared" si="33"/>
        <v>0</v>
      </c>
      <c r="I303" s="97">
        <f t="shared" si="34"/>
        <v>0</v>
      </c>
      <c r="J303" s="98">
        <f t="shared" si="35"/>
        <v>0</v>
      </c>
      <c r="K303" s="96">
        <f t="shared" si="36"/>
        <v>0</v>
      </c>
      <c r="L303" s="93">
        <f>IF(COUNTIFS('GSTN-Diff Gross'!$D$7:$D$1006,BOOKS!E303,'GSTN-Diff Gross'!$R$7:$R$1006,"&lt;&gt;0")+COUNTIFS('GSTN-Diff Gross'!$D$7:$D$1006,BOOKS!E303,'GSTN-Diff Gross'!$S$7:$S$1006,"&lt;&gt;0")+COUNTIFS('GSTN-Diff Gross'!$D$7:$D$1006,BOOKS!E303,'GSTN-Diff Gross'!$T$7:$T$1006,"&lt;&gt;0")+COUNTIFS('GSTN-Diff Gross'!$D$7:$D$1006,BOOKS!E303,'GSTN-Diff Gross'!$U$7:$U$1006,"&lt;&gt;0")+COUNTIFS('GSTN-Diff Gross'!$D$7:$D$1006,BOOKS!E303,'GSTN-Diff Gross'!$V$7:$V$1006,"&lt;&gt;0"),BOOKS!I303,0)</f>
        <v>0</v>
      </c>
      <c r="M303" s="88">
        <f>IF(COUNTIFS('GSTN-Diff Gross'!$D$7:$D$1006,BOOKS!E303,'GSTN-Diff Gross'!$R$7:$R$1006,"&lt;&gt;0")+COUNTIFS('GSTN-Diff Gross'!$D$7:$D$1006,BOOKS!E303,'GSTN-Diff Gross'!$S$7:$S$1006,"&lt;&gt;0")+COUNTIFS('GSTN-Diff Gross'!$D$7:$D$1006,BOOKS!E303,'GSTN-Diff Gross'!$T$7:$T$1006,"&lt;&gt;0")+COUNTIFS('GSTN-Diff Gross'!$D$7:$D$1006,BOOKS!E303,'GSTN-Diff Gross'!$U$7:$U$1006,"&lt;&gt;0")+COUNTIFS('GSTN-Diff Gross'!$D$7:$D$1006,BOOKS!E303,'GSTN-Diff Gross'!$V$7:$V$1006,"&lt;&gt;0"),BOOKS!J303,0)</f>
        <v>0</v>
      </c>
      <c r="N303" s="88">
        <f>IF(COUNTIFS('GSTN-Diff Gross'!$D$7:$D$1006,BOOKS!E303,'GSTN-Diff Gross'!$R$7:$R$1006,"&lt;&gt;0")+COUNTIFS('GSTN-Diff Gross'!$D$7:$D$1006,BOOKS!E303,'GSTN-Diff Gross'!$S$7:$S$1006,"&lt;&gt;0")+COUNTIFS('GSTN-Diff Gross'!$D$7:$D$1006,BOOKS!E303,'GSTN-Diff Gross'!$T$7:$T$1006,"&lt;&gt;0")+COUNTIFS('GSTN-Diff Gross'!$D$7:$D$1006,BOOKS!E303,'GSTN-Diff Gross'!$U$7:$U$1006,"&lt;&gt;0")+COUNTIFS('GSTN-Diff Gross'!$D$7:$D$1006,BOOKS!E303,'GSTN-Diff Gross'!$V$7:$V$1006,"&lt;&gt;0"),BOOKS!K303,0)</f>
        <v>0</v>
      </c>
      <c r="O303" s="88">
        <f>IF(COUNTIFS('GSTN-Diff Gross'!$D$7:$D$1006,BOOKS!E303,'GSTN-Diff Gross'!$R$7:$R$1006,"&lt;&gt;0")+COUNTIFS('GSTN-Diff Gross'!$D$7:$D$1006,BOOKS!E303,'GSTN-Diff Gross'!$S$7:$S$1006,"&lt;&gt;0")+COUNTIFS('GSTN-Diff Gross'!$D$7:$D$1006,BOOKS!E303,'GSTN-Diff Gross'!$T$7:$T$1006,"&lt;&gt;0")+COUNTIFS('GSTN-Diff Gross'!$D$7:$D$1006,BOOKS!E303,'GSTN-Diff Gross'!$U$7:$U$1006,"&lt;&gt;0")+COUNTIFS('GSTN-Diff Gross'!$D$7:$D$1006,BOOKS!E303,'GSTN-Diff Gross'!$V$7:$V$1006,"&lt;&gt;0"),BOOKS!L303,0)</f>
        <v>0</v>
      </c>
      <c r="P303" s="88">
        <f>IF(COUNTIFS('GSTN-Diff Gross'!$D$7:$D$1006,BOOKS!E303,'GSTN-Diff Gross'!$R$7:$R$1006,"&lt;&gt;0")+COUNTIFS('GSTN-Diff Gross'!$D$7:$D$1006,BOOKS!E303,'GSTN-Diff Gross'!$S$7:$S$1006,"&lt;&gt;0")+COUNTIFS('GSTN-Diff Gross'!$D$7:$D$1006,BOOKS!E303,'GSTN-Diff Gross'!$T$7:$T$1006,"&lt;&gt;0")+COUNTIFS('GSTN-Diff Gross'!$D$7:$D$1006,BOOKS!E303,'GSTN-Diff Gross'!$U$7:$U$1006,"&lt;&gt;0")+COUNTIFS('GSTN-Diff Gross'!$D$7:$D$1006,BOOKS!E303,'GSTN-Diff Gross'!$V$7:$V$1006,"&lt;&gt;0"),BOOKS!M303,0)</f>
        <v>0</v>
      </c>
      <c r="Q303" s="84">
        <f>IFERROR(IF(B303="",0,SUMPRODUCT(('2A'!$D$6:$D$1005='GSTN-Bill Wise'!B303)*'2A'!$I$6:$I$1005)),0)</f>
        <v>0</v>
      </c>
      <c r="R303" s="44">
        <f>IFERROR(IF(B303="",0,SUMPRODUCT(('2A'!$D$6:$D$1005='GSTN-Bill Wise'!B303)*'2A'!$J$6:$J$1005)),0)</f>
        <v>0</v>
      </c>
      <c r="S303" s="44">
        <f>IFERROR(IF(B303="",0,SUMPRODUCT(('2A'!$D$6:$D$1005='GSTN-Bill Wise'!B303)*'2A'!$K$6:$K$1005)),0)</f>
        <v>0</v>
      </c>
      <c r="T303" s="44">
        <f>IFERROR(IF(B303="",0,SUMPRODUCT(('2A'!$D$6:$D$1005='GSTN-Bill Wise'!B303)*'2A'!$L$6:$L$1005)),0)</f>
        <v>0</v>
      </c>
      <c r="U303" s="44">
        <f>IFERROR(IF(B303="",0,SUMPRODUCT(('2A'!$D$6:$D$1005='GSTN-Bill Wise'!B303)*'2A'!$M$6:$M$1005)),0)</f>
        <v>0</v>
      </c>
      <c r="V303" s="111"/>
    </row>
    <row r="304" spans="1:22">
      <c r="A304" s="161">
        <f t="shared" si="37"/>
        <v>299</v>
      </c>
      <c r="B304" s="161" t="str">
        <f t="shared" si="31"/>
        <v/>
      </c>
      <c r="C304" s="161" t="str">
        <f>IF(COUNTIFS('GSTN-Diff Gross'!$D$7:$D$1006,BOOKS!E304,'GSTN-Diff Gross'!$R$7:$R$1006,"&lt;&gt;0")+COUNTIFS('GSTN-Diff Gross'!$D$7:$D$1006,BOOKS!E304,'GSTN-Diff Gross'!$S$7:$S$1006,"&lt;&gt;0")+COUNTIFS('GSTN-Diff Gross'!$D$7:$D$1006,BOOKS!E304,'GSTN-Diff Gross'!$T$7:$T$1006,"&lt;&gt;0")+COUNTIFS('GSTN-Diff Gross'!$D$7:$D$1006,BOOKS!E304,'GSTN-Diff Gross'!$U$7:$U$1006,"&lt;&gt;0")+COUNTIFS('GSTN-Diff Gross'!$D$7:$D$1006,BOOKS!E304,'GSTN-Diff Gross'!$V$7:$V$1006,"&lt;&gt;0"),BOOKS!E304,"")</f>
        <v/>
      </c>
      <c r="D304" s="41" t="str">
        <f>IF(COUNTIFS('GSTN-Diff Gross'!$D$7:$D$1006,BOOKS!E304,'GSTN-Diff Gross'!$R$7:$R$1006,"&lt;&gt;0")+COUNTIFS('GSTN-Diff Gross'!$D$7:$D$1006,BOOKS!E304,'GSTN-Diff Gross'!$S$7:$S$1006,"&lt;&gt;0")+COUNTIFS('GSTN-Diff Gross'!$D$7:$D$1006,BOOKS!E304,'GSTN-Diff Gross'!$T$7:$T$1006,"&lt;&gt;0")+COUNTIFS('GSTN-Diff Gross'!$D$7:$D$1006,BOOKS!E304,'GSTN-Diff Gross'!$U$7:$U$1006,"&lt;&gt;0")+COUNTIFS('GSTN-Diff Gross'!$D$7:$D$1006,BOOKS!E304,'GSTN-Diff Gross'!$V$7:$V$1006,"&lt;&gt;0"),BOOKS!F304,"")</f>
        <v/>
      </c>
      <c r="E304" s="68" t="str">
        <f>IF(COUNTIFS('GSTN-Diff Gross'!$D$7:$D$1006,BOOKS!E304,'GSTN-Diff Gross'!$R$7:$R$1006,"&lt;&gt;0")+COUNTIFS('GSTN-Diff Gross'!$D$7:$D$1006,BOOKS!E304,'GSTN-Diff Gross'!$S$7:$S$1006,"&lt;&gt;0")+COUNTIFS('GSTN-Diff Gross'!$D$7:$D$1006,BOOKS!E304,'GSTN-Diff Gross'!$T$7:$T$1006,"&lt;&gt;0")+COUNTIFS('GSTN-Diff Gross'!$D$7:$D$1006,BOOKS!E304,'GSTN-Diff Gross'!$U$7:$U$1006,"&lt;&gt;0")+COUNTIFS('GSTN-Diff Gross'!$D$7:$D$1006,BOOKS!E304,'GSTN-Diff Gross'!$V$7:$V$1006,"&lt;&gt;0"),BOOKS!G304,"")</f>
        <v/>
      </c>
      <c r="F304" s="90" t="str">
        <f>IF(COUNTIFS('GSTN-Diff Gross'!$D$7:$D$1006,BOOKS!E304,'GSTN-Diff Gross'!$R$7:$R$1006,"&lt;&gt;0")+COUNTIFS('GSTN-Diff Gross'!$D$7:$D$1006,BOOKS!E304,'GSTN-Diff Gross'!$S$7:$S$1006,"&lt;&gt;0")+COUNTIFS('GSTN-Diff Gross'!$D$7:$D$1006,BOOKS!E304,'GSTN-Diff Gross'!$T$7:$T$1006,"&lt;&gt;0")+COUNTIFS('GSTN-Diff Gross'!$D$7:$D$1006,BOOKS!E304,'GSTN-Diff Gross'!$U$7:$U$1006,"&lt;&gt;0")+COUNTIFS('GSTN-Diff Gross'!$D$7:$D$1006,BOOKS!E304,'GSTN-Diff Gross'!$V$7:$V$1006,"&lt;&gt;0"),BOOKS!H304,"")</f>
        <v/>
      </c>
      <c r="G304" s="167">
        <f t="shared" si="32"/>
        <v>0</v>
      </c>
      <c r="H304" s="167">
        <f t="shared" si="33"/>
        <v>0</v>
      </c>
      <c r="I304" s="167">
        <f t="shared" si="34"/>
        <v>0</v>
      </c>
      <c r="J304" s="167">
        <f t="shared" si="35"/>
        <v>0</v>
      </c>
      <c r="K304" s="167">
        <f t="shared" si="36"/>
        <v>0</v>
      </c>
      <c r="L304" s="99">
        <f>IF(COUNTIFS('GSTN-Diff Gross'!$D$7:$D$1006,BOOKS!E304,'GSTN-Diff Gross'!$R$7:$R$1006,"&lt;&gt;0")+COUNTIFS('GSTN-Diff Gross'!$D$7:$D$1006,BOOKS!E304,'GSTN-Diff Gross'!$S$7:$S$1006,"&lt;&gt;0")+COUNTIFS('GSTN-Diff Gross'!$D$7:$D$1006,BOOKS!E304,'GSTN-Diff Gross'!$T$7:$T$1006,"&lt;&gt;0")+COUNTIFS('GSTN-Diff Gross'!$D$7:$D$1006,BOOKS!E304,'GSTN-Diff Gross'!$U$7:$U$1006,"&lt;&gt;0")+COUNTIFS('GSTN-Diff Gross'!$D$7:$D$1006,BOOKS!E304,'GSTN-Diff Gross'!$V$7:$V$1006,"&lt;&gt;0"),BOOKS!I304,0)</f>
        <v>0</v>
      </c>
      <c r="M304" s="100">
        <f>IF(COUNTIFS('GSTN-Diff Gross'!$D$7:$D$1006,BOOKS!E304,'GSTN-Diff Gross'!$R$7:$R$1006,"&lt;&gt;0")+COUNTIFS('GSTN-Diff Gross'!$D$7:$D$1006,BOOKS!E304,'GSTN-Diff Gross'!$S$7:$S$1006,"&lt;&gt;0")+COUNTIFS('GSTN-Diff Gross'!$D$7:$D$1006,BOOKS!E304,'GSTN-Diff Gross'!$T$7:$T$1006,"&lt;&gt;0")+COUNTIFS('GSTN-Diff Gross'!$D$7:$D$1006,BOOKS!E304,'GSTN-Diff Gross'!$U$7:$U$1006,"&lt;&gt;0")+COUNTIFS('GSTN-Diff Gross'!$D$7:$D$1006,BOOKS!E304,'GSTN-Diff Gross'!$V$7:$V$1006,"&lt;&gt;0"),BOOKS!J304,0)</f>
        <v>0</v>
      </c>
      <c r="N304" s="100">
        <f>IF(COUNTIFS('GSTN-Diff Gross'!$D$7:$D$1006,BOOKS!E304,'GSTN-Diff Gross'!$R$7:$R$1006,"&lt;&gt;0")+COUNTIFS('GSTN-Diff Gross'!$D$7:$D$1006,BOOKS!E304,'GSTN-Diff Gross'!$S$7:$S$1006,"&lt;&gt;0")+COUNTIFS('GSTN-Diff Gross'!$D$7:$D$1006,BOOKS!E304,'GSTN-Diff Gross'!$T$7:$T$1006,"&lt;&gt;0")+COUNTIFS('GSTN-Diff Gross'!$D$7:$D$1006,BOOKS!E304,'GSTN-Diff Gross'!$U$7:$U$1006,"&lt;&gt;0")+COUNTIFS('GSTN-Diff Gross'!$D$7:$D$1006,BOOKS!E304,'GSTN-Diff Gross'!$V$7:$V$1006,"&lt;&gt;0"),BOOKS!K304,0)</f>
        <v>0</v>
      </c>
      <c r="O304" s="100">
        <f>IF(COUNTIFS('GSTN-Diff Gross'!$D$7:$D$1006,BOOKS!E304,'GSTN-Diff Gross'!$R$7:$R$1006,"&lt;&gt;0")+COUNTIFS('GSTN-Diff Gross'!$D$7:$D$1006,BOOKS!E304,'GSTN-Diff Gross'!$S$7:$S$1006,"&lt;&gt;0")+COUNTIFS('GSTN-Diff Gross'!$D$7:$D$1006,BOOKS!E304,'GSTN-Diff Gross'!$T$7:$T$1006,"&lt;&gt;0")+COUNTIFS('GSTN-Diff Gross'!$D$7:$D$1006,BOOKS!E304,'GSTN-Diff Gross'!$U$7:$U$1006,"&lt;&gt;0")+COUNTIFS('GSTN-Diff Gross'!$D$7:$D$1006,BOOKS!E304,'GSTN-Diff Gross'!$V$7:$V$1006,"&lt;&gt;0"),BOOKS!L304,0)</f>
        <v>0</v>
      </c>
      <c r="P304" s="100">
        <f>IF(COUNTIFS('GSTN-Diff Gross'!$D$7:$D$1006,BOOKS!E304,'GSTN-Diff Gross'!$R$7:$R$1006,"&lt;&gt;0")+COUNTIFS('GSTN-Diff Gross'!$D$7:$D$1006,BOOKS!E304,'GSTN-Diff Gross'!$S$7:$S$1006,"&lt;&gt;0")+COUNTIFS('GSTN-Diff Gross'!$D$7:$D$1006,BOOKS!E304,'GSTN-Diff Gross'!$T$7:$T$1006,"&lt;&gt;0")+COUNTIFS('GSTN-Diff Gross'!$D$7:$D$1006,BOOKS!E304,'GSTN-Diff Gross'!$U$7:$U$1006,"&lt;&gt;0")+COUNTIFS('GSTN-Diff Gross'!$D$7:$D$1006,BOOKS!E304,'GSTN-Diff Gross'!$V$7:$V$1006,"&lt;&gt;0"),BOOKS!M304,0)</f>
        <v>0</v>
      </c>
      <c r="Q304" s="94">
        <f>IFERROR(IF(B304="",0,SUMPRODUCT(('2A'!$D$6:$D$1005='GSTN-Bill Wise'!B304)*'2A'!$I$6:$I$1005)),0)</f>
        <v>0</v>
      </c>
      <c r="R304" s="95">
        <f>IFERROR(IF(B304="",0,SUMPRODUCT(('2A'!$D$6:$D$1005='GSTN-Bill Wise'!B304)*'2A'!$J$6:$J$1005)),0)</f>
        <v>0</v>
      </c>
      <c r="S304" s="95">
        <f>IFERROR(IF(B304="",0,SUMPRODUCT(('2A'!$D$6:$D$1005='GSTN-Bill Wise'!B304)*'2A'!$K$6:$K$1005)),0)</f>
        <v>0</v>
      </c>
      <c r="T304" s="95">
        <f>IFERROR(IF(B304="",0,SUMPRODUCT(('2A'!$D$6:$D$1005='GSTN-Bill Wise'!B304)*'2A'!$L$6:$L$1005)),0)</f>
        <v>0</v>
      </c>
      <c r="U304" s="95">
        <f>IFERROR(IF(B304="",0,SUMPRODUCT(('2A'!$D$6:$D$1005='GSTN-Bill Wise'!B304)*'2A'!$M$6:$M$1005)),0)</f>
        <v>0</v>
      </c>
      <c r="V304" s="111"/>
    </row>
    <row r="305" spans="1:22">
      <c r="A305" s="162">
        <f t="shared" si="37"/>
        <v>300</v>
      </c>
      <c r="B305" s="162" t="str">
        <f t="shared" si="31"/>
        <v/>
      </c>
      <c r="C305" s="162" t="str">
        <f>IF(COUNTIFS('GSTN-Diff Gross'!$D$7:$D$1006,BOOKS!E305,'GSTN-Diff Gross'!$R$7:$R$1006,"&lt;&gt;0")+COUNTIFS('GSTN-Diff Gross'!$D$7:$D$1006,BOOKS!E305,'GSTN-Diff Gross'!$S$7:$S$1006,"&lt;&gt;0")+COUNTIFS('GSTN-Diff Gross'!$D$7:$D$1006,BOOKS!E305,'GSTN-Diff Gross'!$T$7:$T$1006,"&lt;&gt;0")+COUNTIFS('GSTN-Diff Gross'!$D$7:$D$1006,BOOKS!E305,'GSTN-Diff Gross'!$U$7:$U$1006,"&lt;&gt;0")+COUNTIFS('GSTN-Diff Gross'!$D$7:$D$1006,BOOKS!E305,'GSTN-Diff Gross'!$V$7:$V$1006,"&lt;&gt;0"),BOOKS!E305,"")</f>
        <v/>
      </c>
      <c r="D305" s="44" t="str">
        <f>IF(COUNTIFS('GSTN-Diff Gross'!$D$7:$D$1006,BOOKS!E305,'GSTN-Diff Gross'!$R$7:$R$1006,"&lt;&gt;0")+COUNTIFS('GSTN-Diff Gross'!$D$7:$D$1006,BOOKS!E305,'GSTN-Diff Gross'!$S$7:$S$1006,"&lt;&gt;0")+COUNTIFS('GSTN-Diff Gross'!$D$7:$D$1006,BOOKS!E305,'GSTN-Diff Gross'!$T$7:$T$1006,"&lt;&gt;0")+COUNTIFS('GSTN-Diff Gross'!$D$7:$D$1006,BOOKS!E305,'GSTN-Diff Gross'!$U$7:$U$1006,"&lt;&gt;0")+COUNTIFS('GSTN-Diff Gross'!$D$7:$D$1006,BOOKS!E305,'GSTN-Diff Gross'!$V$7:$V$1006,"&lt;&gt;0"),BOOKS!F305,"")</f>
        <v/>
      </c>
      <c r="E305" s="67" t="str">
        <f>IF(COUNTIFS('GSTN-Diff Gross'!$D$7:$D$1006,BOOKS!E305,'GSTN-Diff Gross'!$R$7:$R$1006,"&lt;&gt;0")+COUNTIFS('GSTN-Diff Gross'!$D$7:$D$1006,BOOKS!E305,'GSTN-Diff Gross'!$S$7:$S$1006,"&lt;&gt;0")+COUNTIFS('GSTN-Diff Gross'!$D$7:$D$1006,BOOKS!E305,'GSTN-Diff Gross'!$T$7:$T$1006,"&lt;&gt;0")+COUNTIFS('GSTN-Diff Gross'!$D$7:$D$1006,BOOKS!E305,'GSTN-Diff Gross'!$U$7:$U$1006,"&lt;&gt;0")+COUNTIFS('GSTN-Diff Gross'!$D$7:$D$1006,BOOKS!E305,'GSTN-Diff Gross'!$V$7:$V$1006,"&lt;&gt;0"),BOOKS!G305,"")</f>
        <v/>
      </c>
      <c r="F305" s="89" t="str">
        <f>IF(COUNTIFS('GSTN-Diff Gross'!$D$7:$D$1006,BOOKS!E305,'GSTN-Diff Gross'!$R$7:$R$1006,"&lt;&gt;0")+COUNTIFS('GSTN-Diff Gross'!$D$7:$D$1006,BOOKS!E305,'GSTN-Diff Gross'!$S$7:$S$1006,"&lt;&gt;0")+COUNTIFS('GSTN-Diff Gross'!$D$7:$D$1006,BOOKS!E305,'GSTN-Diff Gross'!$T$7:$T$1006,"&lt;&gt;0")+COUNTIFS('GSTN-Diff Gross'!$D$7:$D$1006,BOOKS!E305,'GSTN-Diff Gross'!$U$7:$U$1006,"&lt;&gt;0")+COUNTIFS('GSTN-Diff Gross'!$D$7:$D$1006,BOOKS!E305,'GSTN-Diff Gross'!$V$7:$V$1006,"&lt;&gt;0"),BOOKS!H305,"")</f>
        <v/>
      </c>
      <c r="G305" s="96">
        <f t="shared" si="32"/>
        <v>0</v>
      </c>
      <c r="H305" s="96">
        <f t="shared" si="33"/>
        <v>0</v>
      </c>
      <c r="I305" s="97">
        <f t="shared" si="34"/>
        <v>0</v>
      </c>
      <c r="J305" s="98">
        <f t="shared" si="35"/>
        <v>0</v>
      </c>
      <c r="K305" s="96">
        <f t="shared" si="36"/>
        <v>0</v>
      </c>
      <c r="L305" s="93">
        <f>IF(COUNTIFS('GSTN-Diff Gross'!$D$7:$D$1006,BOOKS!E305,'GSTN-Diff Gross'!$R$7:$R$1006,"&lt;&gt;0")+COUNTIFS('GSTN-Diff Gross'!$D$7:$D$1006,BOOKS!E305,'GSTN-Diff Gross'!$S$7:$S$1006,"&lt;&gt;0")+COUNTIFS('GSTN-Diff Gross'!$D$7:$D$1006,BOOKS!E305,'GSTN-Diff Gross'!$T$7:$T$1006,"&lt;&gt;0")+COUNTIFS('GSTN-Diff Gross'!$D$7:$D$1006,BOOKS!E305,'GSTN-Diff Gross'!$U$7:$U$1006,"&lt;&gt;0")+COUNTIFS('GSTN-Diff Gross'!$D$7:$D$1006,BOOKS!E305,'GSTN-Diff Gross'!$V$7:$V$1006,"&lt;&gt;0"),BOOKS!I305,0)</f>
        <v>0</v>
      </c>
      <c r="M305" s="88">
        <f>IF(COUNTIFS('GSTN-Diff Gross'!$D$7:$D$1006,BOOKS!E305,'GSTN-Diff Gross'!$R$7:$R$1006,"&lt;&gt;0")+COUNTIFS('GSTN-Diff Gross'!$D$7:$D$1006,BOOKS!E305,'GSTN-Diff Gross'!$S$7:$S$1006,"&lt;&gt;0")+COUNTIFS('GSTN-Diff Gross'!$D$7:$D$1006,BOOKS!E305,'GSTN-Diff Gross'!$T$7:$T$1006,"&lt;&gt;0")+COUNTIFS('GSTN-Diff Gross'!$D$7:$D$1006,BOOKS!E305,'GSTN-Diff Gross'!$U$7:$U$1006,"&lt;&gt;0")+COUNTIFS('GSTN-Diff Gross'!$D$7:$D$1006,BOOKS!E305,'GSTN-Diff Gross'!$V$7:$V$1006,"&lt;&gt;0"),BOOKS!J305,0)</f>
        <v>0</v>
      </c>
      <c r="N305" s="88">
        <f>IF(COUNTIFS('GSTN-Diff Gross'!$D$7:$D$1006,BOOKS!E305,'GSTN-Diff Gross'!$R$7:$R$1006,"&lt;&gt;0")+COUNTIFS('GSTN-Diff Gross'!$D$7:$D$1006,BOOKS!E305,'GSTN-Diff Gross'!$S$7:$S$1006,"&lt;&gt;0")+COUNTIFS('GSTN-Diff Gross'!$D$7:$D$1006,BOOKS!E305,'GSTN-Diff Gross'!$T$7:$T$1006,"&lt;&gt;0")+COUNTIFS('GSTN-Diff Gross'!$D$7:$D$1006,BOOKS!E305,'GSTN-Diff Gross'!$U$7:$U$1006,"&lt;&gt;0")+COUNTIFS('GSTN-Diff Gross'!$D$7:$D$1006,BOOKS!E305,'GSTN-Diff Gross'!$V$7:$V$1006,"&lt;&gt;0"),BOOKS!K305,0)</f>
        <v>0</v>
      </c>
      <c r="O305" s="88">
        <f>IF(COUNTIFS('GSTN-Diff Gross'!$D$7:$D$1006,BOOKS!E305,'GSTN-Diff Gross'!$R$7:$R$1006,"&lt;&gt;0")+COUNTIFS('GSTN-Diff Gross'!$D$7:$D$1006,BOOKS!E305,'GSTN-Diff Gross'!$S$7:$S$1006,"&lt;&gt;0")+COUNTIFS('GSTN-Diff Gross'!$D$7:$D$1006,BOOKS!E305,'GSTN-Diff Gross'!$T$7:$T$1006,"&lt;&gt;0")+COUNTIFS('GSTN-Diff Gross'!$D$7:$D$1006,BOOKS!E305,'GSTN-Diff Gross'!$U$7:$U$1006,"&lt;&gt;0")+COUNTIFS('GSTN-Diff Gross'!$D$7:$D$1006,BOOKS!E305,'GSTN-Diff Gross'!$V$7:$V$1006,"&lt;&gt;0"),BOOKS!L305,0)</f>
        <v>0</v>
      </c>
      <c r="P305" s="88">
        <f>IF(COUNTIFS('GSTN-Diff Gross'!$D$7:$D$1006,BOOKS!E305,'GSTN-Diff Gross'!$R$7:$R$1006,"&lt;&gt;0")+COUNTIFS('GSTN-Diff Gross'!$D$7:$D$1006,BOOKS!E305,'GSTN-Diff Gross'!$S$7:$S$1006,"&lt;&gt;0")+COUNTIFS('GSTN-Diff Gross'!$D$7:$D$1006,BOOKS!E305,'GSTN-Diff Gross'!$T$7:$T$1006,"&lt;&gt;0")+COUNTIFS('GSTN-Diff Gross'!$D$7:$D$1006,BOOKS!E305,'GSTN-Diff Gross'!$U$7:$U$1006,"&lt;&gt;0")+COUNTIFS('GSTN-Diff Gross'!$D$7:$D$1006,BOOKS!E305,'GSTN-Diff Gross'!$V$7:$V$1006,"&lt;&gt;0"),BOOKS!M305,0)</f>
        <v>0</v>
      </c>
      <c r="Q305" s="84">
        <f>IFERROR(IF(B305="",0,SUMPRODUCT(('2A'!$D$6:$D$1005='GSTN-Bill Wise'!B305)*'2A'!$I$6:$I$1005)),0)</f>
        <v>0</v>
      </c>
      <c r="R305" s="44">
        <f>IFERROR(IF(B305="",0,SUMPRODUCT(('2A'!$D$6:$D$1005='GSTN-Bill Wise'!B305)*'2A'!$J$6:$J$1005)),0)</f>
        <v>0</v>
      </c>
      <c r="S305" s="44">
        <f>IFERROR(IF(B305="",0,SUMPRODUCT(('2A'!$D$6:$D$1005='GSTN-Bill Wise'!B305)*'2A'!$K$6:$K$1005)),0)</f>
        <v>0</v>
      </c>
      <c r="T305" s="44">
        <f>IFERROR(IF(B305="",0,SUMPRODUCT(('2A'!$D$6:$D$1005='GSTN-Bill Wise'!B305)*'2A'!$L$6:$L$1005)),0)</f>
        <v>0</v>
      </c>
      <c r="U305" s="44">
        <f>IFERROR(IF(B305="",0,SUMPRODUCT(('2A'!$D$6:$D$1005='GSTN-Bill Wise'!B305)*'2A'!$M$6:$M$1005)),0)</f>
        <v>0</v>
      </c>
      <c r="V305" s="111"/>
    </row>
    <row r="306" spans="1:22">
      <c r="A306" s="161">
        <f t="shared" si="37"/>
        <v>301</v>
      </c>
      <c r="B306" s="161" t="str">
        <f t="shared" si="31"/>
        <v/>
      </c>
      <c r="C306" s="161" t="str">
        <f>IF(COUNTIFS('GSTN-Diff Gross'!$D$7:$D$1006,BOOKS!E306,'GSTN-Diff Gross'!$R$7:$R$1006,"&lt;&gt;0")+COUNTIFS('GSTN-Diff Gross'!$D$7:$D$1006,BOOKS!E306,'GSTN-Diff Gross'!$S$7:$S$1006,"&lt;&gt;0")+COUNTIFS('GSTN-Diff Gross'!$D$7:$D$1006,BOOKS!E306,'GSTN-Diff Gross'!$T$7:$T$1006,"&lt;&gt;0")+COUNTIFS('GSTN-Diff Gross'!$D$7:$D$1006,BOOKS!E306,'GSTN-Diff Gross'!$U$7:$U$1006,"&lt;&gt;0")+COUNTIFS('GSTN-Diff Gross'!$D$7:$D$1006,BOOKS!E306,'GSTN-Diff Gross'!$V$7:$V$1006,"&lt;&gt;0"),BOOKS!E306,"")</f>
        <v/>
      </c>
      <c r="D306" s="41" t="str">
        <f>IF(COUNTIFS('GSTN-Diff Gross'!$D$7:$D$1006,BOOKS!E306,'GSTN-Diff Gross'!$R$7:$R$1006,"&lt;&gt;0")+COUNTIFS('GSTN-Diff Gross'!$D$7:$D$1006,BOOKS!E306,'GSTN-Diff Gross'!$S$7:$S$1006,"&lt;&gt;0")+COUNTIFS('GSTN-Diff Gross'!$D$7:$D$1006,BOOKS!E306,'GSTN-Diff Gross'!$T$7:$T$1006,"&lt;&gt;0")+COUNTIFS('GSTN-Diff Gross'!$D$7:$D$1006,BOOKS!E306,'GSTN-Diff Gross'!$U$7:$U$1006,"&lt;&gt;0")+COUNTIFS('GSTN-Diff Gross'!$D$7:$D$1006,BOOKS!E306,'GSTN-Diff Gross'!$V$7:$V$1006,"&lt;&gt;0"),BOOKS!F306,"")</f>
        <v/>
      </c>
      <c r="E306" s="68" t="str">
        <f>IF(COUNTIFS('GSTN-Diff Gross'!$D$7:$D$1006,BOOKS!E306,'GSTN-Diff Gross'!$R$7:$R$1006,"&lt;&gt;0")+COUNTIFS('GSTN-Diff Gross'!$D$7:$D$1006,BOOKS!E306,'GSTN-Diff Gross'!$S$7:$S$1006,"&lt;&gt;0")+COUNTIFS('GSTN-Diff Gross'!$D$7:$D$1006,BOOKS!E306,'GSTN-Diff Gross'!$T$7:$T$1006,"&lt;&gt;0")+COUNTIFS('GSTN-Diff Gross'!$D$7:$D$1006,BOOKS!E306,'GSTN-Diff Gross'!$U$7:$U$1006,"&lt;&gt;0")+COUNTIFS('GSTN-Diff Gross'!$D$7:$D$1006,BOOKS!E306,'GSTN-Diff Gross'!$V$7:$V$1006,"&lt;&gt;0"),BOOKS!G306,"")</f>
        <v/>
      </c>
      <c r="F306" s="90" t="str">
        <f>IF(COUNTIFS('GSTN-Diff Gross'!$D$7:$D$1006,BOOKS!E306,'GSTN-Diff Gross'!$R$7:$R$1006,"&lt;&gt;0")+COUNTIFS('GSTN-Diff Gross'!$D$7:$D$1006,BOOKS!E306,'GSTN-Diff Gross'!$S$7:$S$1006,"&lt;&gt;0")+COUNTIFS('GSTN-Diff Gross'!$D$7:$D$1006,BOOKS!E306,'GSTN-Diff Gross'!$T$7:$T$1006,"&lt;&gt;0")+COUNTIFS('GSTN-Diff Gross'!$D$7:$D$1006,BOOKS!E306,'GSTN-Diff Gross'!$U$7:$U$1006,"&lt;&gt;0")+COUNTIFS('GSTN-Diff Gross'!$D$7:$D$1006,BOOKS!E306,'GSTN-Diff Gross'!$V$7:$V$1006,"&lt;&gt;0"),BOOKS!H306,"")</f>
        <v/>
      </c>
      <c r="G306" s="167">
        <f t="shared" si="32"/>
        <v>0</v>
      </c>
      <c r="H306" s="167">
        <f t="shared" si="33"/>
        <v>0</v>
      </c>
      <c r="I306" s="167">
        <f t="shared" si="34"/>
        <v>0</v>
      </c>
      <c r="J306" s="167">
        <f t="shared" si="35"/>
        <v>0</v>
      </c>
      <c r="K306" s="167">
        <f t="shared" si="36"/>
        <v>0</v>
      </c>
      <c r="L306" s="99">
        <f>IF(COUNTIFS('GSTN-Diff Gross'!$D$7:$D$1006,BOOKS!E306,'GSTN-Diff Gross'!$R$7:$R$1006,"&lt;&gt;0")+COUNTIFS('GSTN-Diff Gross'!$D$7:$D$1006,BOOKS!E306,'GSTN-Diff Gross'!$S$7:$S$1006,"&lt;&gt;0")+COUNTIFS('GSTN-Diff Gross'!$D$7:$D$1006,BOOKS!E306,'GSTN-Diff Gross'!$T$7:$T$1006,"&lt;&gt;0")+COUNTIFS('GSTN-Diff Gross'!$D$7:$D$1006,BOOKS!E306,'GSTN-Diff Gross'!$U$7:$U$1006,"&lt;&gt;0")+COUNTIFS('GSTN-Diff Gross'!$D$7:$D$1006,BOOKS!E306,'GSTN-Diff Gross'!$V$7:$V$1006,"&lt;&gt;0"),BOOKS!I306,0)</f>
        <v>0</v>
      </c>
      <c r="M306" s="100">
        <f>IF(COUNTIFS('GSTN-Diff Gross'!$D$7:$D$1006,BOOKS!E306,'GSTN-Diff Gross'!$R$7:$R$1006,"&lt;&gt;0")+COUNTIFS('GSTN-Diff Gross'!$D$7:$D$1006,BOOKS!E306,'GSTN-Diff Gross'!$S$7:$S$1006,"&lt;&gt;0")+COUNTIFS('GSTN-Diff Gross'!$D$7:$D$1006,BOOKS!E306,'GSTN-Diff Gross'!$T$7:$T$1006,"&lt;&gt;0")+COUNTIFS('GSTN-Diff Gross'!$D$7:$D$1006,BOOKS!E306,'GSTN-Diff Gross'!$U$7:$U$1006,"&lt;&gt;0")+COUNTIFS('GSTN-Diff Gross'!$D$7:$D$1006,BOOKS!E306,'GSTN-Diff Gross'!$V$7:$V$1006,"&lt;&gt;0"),BOOKS!J306,0)</f>
        <v>0</v>
      </c>
      <c r="N306" s="100">
        <f>IF(COUNTIFS('GSTN-Diff Gross'!$D$7:$D$1006,BOOKS!E306,'GSTN-Diff Gross'!$R$7:$R$1006,"&lt;&gt;0")+COUNTIFS('GSTN-Diff Gross'!$D$7:$D$1006,BOOKS!E306,'GSTN-Diff Gross'!$S$7:$S$1006,"&lt;&gt;0")+COUNTIFS('GSTN-Diff Gross'!$D$7:$D$1006,BOOKS!E306,'GSTN-Diff Gross'!$T$7:$T$1006,"&lt;&gt;0")+COUNTIFS('GSTN-Diff Gross'!$D$7:$D$1006,BOOKS!E306,'GSTN-Diff Gross'!$U$7:$U$1006,"&lt;&gt;0")+COUNTIFS('GSTN-Diff Gross'!$D$7:$D$1006,BOOKS!E306,'GSTN-Diff Gross'!$V$7:$V$1006,"&lt;&gt;0"),BOOKS!K306,0)</f>
        <v>0</v>
      </c>
      <c r="O306" s="100">
        <f>IF(COUNTIFS('GSTN-Diff Gross'!$D$7:$D$1006,BOOKS!E306,'GSTN-Diff Gross'!$R$7:$R$1006,"&lt;&gt;0")+COUNTIFS('GSTN-Diff Gross'!$D$7:$D$1006,BOOKS!E306,'GSTN-Diff Gross'!$S$7:$S$1006,"&lt;&gt;0")+COUNTIFS('GSTN-Diff Gross'!$D$7:$D$1006,BOOKS!E306,'GSTN-Diff Gross'!$T$7:$T$1006,"&lt;&gt;0")+COUNTIFS('GSTN-Diff Gross'!$D$7:$D$1006,BOOKS!E306,'GSTN-Diff Gross'!$U$7:$U$1006,"&lt;&gt;0")+COUNTIFS('GSTN-Diff Gross'!$D$7:$D$1006,BOOKS!E306,'GSTN-Diff Gross'!$V$7:$V$1006,"&lt;&gt;0"),BOOKS!L306,0)</f>
        <v>0</v>
      </c>
      <c r="P306" s="100">
        <f>IF(COUNTIFS('GSTN-Diff Gross'!$D$7:$D$1006,BOOKS!E306,'GSTN-Diff Gross'!$R$7:$R$1006,"&lt;&gt;0")+COUNTIFS('GSTN-Diff Gross'!$D$7:$D$1006,BOOKS!E306,'GSTN-Diff Gross'!$S$7:$S$1006,"&lt;&gt;0")+COUNTIFS('GSTN-Diff Gross'!$D$7:$D$1006,BOOKS!E306,'GSTN-Diff Gross'!$T$7:$T$1006,"&lt;&gt;0")+COUNTIFS('GSTN-Diff Gross'!$D$7:$D$1006,BOOKS!E306,'GSTN-Diff Gross'!$U$7:$U$1006,"&lt;&gt;0")+COUNTIFS('GSTN-Diff Gross'!$D$7:$D$1006,BOOKS!E306,'GSTN-Diff Gross'!$V$7:$V$1006,"&lt;&gt;0"),BOOKS!M306,0)</f>
        <v>0</v>
      </c>
      <c r="Q306" s="94">
        <f>IFERROR(IF(B306="",0,SUMPRODUCT(('2A'!$D$6:$D$1005='GSTN-Bill Wise'!B306)*'2A'!$I$6:$I$1005)),0)</f>
        <v>0</v>
      </c>
      <c r="R306" s="95">
        <f>IFERROR(IF(B306="",0,SUMPRODUCT(('2A'!$D$6:$D$1005='GSTN-Bill Wise'!B306)*'2A'!$J$6:$J$1005)),0)</f>
        <v>0</v>
      </c>
      <c r="S306" s="95">
        <f>IFERROR(IF(B306="",0,SUMPRODUCT(('2A'!$D$6:$D$1005='GSTN-Bill Wise'!B306)*'2A'!$K$6:$K$1005)),0)</f>
        <v>0</v>
      </c>
      <c r="T306" s="95">
        <f>IFERROR(IF(B306="",0,SUMPRODUCT(('2A'!$D$6:$D$1005='GSTN-Bill Wise'!B306)*'2A'!$L$6:$L$1005)),0)</f>
        <v>0</v>
      </c>
      <c r="U306" s="95">
        <f>IFERROR(IF(B306="",0,SUMPRODUCT(('2A'!$D$6:$D$1005='GSTN-Bill Wise'!B306)*'2A'!$M$6:$M$1005)),0)</f>
        <v>0</v>
      </c>
      <c r="V306" s="111"/>
    </row>
    <row r="307" spans="1:22">
      <c r="A307" s="162">
        <f t="shared" si="37"/>
        <v>302</v>
      </c>
      <c r="B307" s="162" t="str">
        <f t="shared" si="31"/>
        <v/>
      </c>
      <c r="C307" s="162" t="str">
        <f>IF(COUNTIFS('GSTN-Diff Gross'!$D$7:$D$1006,BOOKS!E307,'GSTN-Diff Gross'!$R$7:$R$1006,"&lt;&gt;0")+COUNTIFS('GSTN-Diff Gross'!$D$7:$D$1006,BOOKS!E307,'GSTN-Diff Gross'!$S$7:$S$1006,"&lt;&gt;0")+COUNTIFS('GSTN-Diff Gross'!$D$7:$D$1006,BOOKS!E307,'GSTN-Diff Gross'!$T$7:$T$1006,"&lt;&gt;0")+COUNTIFS('GSTN-Diff Gross'!$D$7:$D$1006,BOOKS!E307,'GSTN-Diff Gross'!$U$7:$U$1006,"&lt;&gt;0")+COUNTIFS('GSTN-Diff Gross'!$D$7:$D$1006,BOOKS!E307,'GSTN-Diff Gross'!$V$7:$V$1006,"&lt;&gt;0"),BOOKS!E307,"")</f>
        <v/>
      </c>
      <c r="D307" s="44" t="str">
        <f>IF(COUNTIFS('GSTN-Diff Gross'!$D$7:$D$1006,BOOKS!E307,'GSTN-Diff Gross'!$R$7:$R$1006,"&lt;&gt;0")+COUNTIFS('GSTN-Diff Gross'!$D$7:$D$1006,BOOKS!E307,'GSTN-Diff Gross'!$S$7:$S$1006,"&lt;&gt;0")+COUNTIFS('GSTN-Diff Gross'!$D$7:$D$1006,BOOKS!E307,'GSTN-Diff Gross'!$T$7:$T$1006,"&lt;&gt;0")+COUNTIFS('GSTN-Diff Gross'!$D$7:$D$1006,BOOKS!E307,'GSTN-Diff Gross'!$U$7:$U$1006,"&lt;&gt;0")+COUNTIFS('GSTN-Diff Gross'!$D$7:$D$1006,BOOKS!E307,'GSTN-Diff Gross'!$V$7:$V$1006,"&lt;&gt;0"),BOOKS!F307,"")</f>
        <v/>
      </c>
      <c r="E307" s="67" t="str">
        <f>IF(COUNTIFS('GSTN-Diff Gross'!$D$7:$D$1006,BOOKS!E307,'GSTN-Diff Gross'!$R$7:$R$1006,"&lt;&gt;0")+COUNTIFS('GSTN-Diff Gross'!$D$7:$D$1006,BOOKS!E307,'GSTN-Diff Gross'!$S$7:$S$1006,"&lt;&gt;0")+COUNTIFS('GSTN-Diff Gross'!$D$7:$D$1006,BOOKS!E307,'GSTN-Diff Gross'!$T$7:$T$1006,"&lt;&gt;0")+COUNTIFS('GSTN-Diff Gross'!$D$7:$D$1006,BOOKS!E307,'GSTN-Diff Gross'!$U$7:$U$1006,"&lt;&gt;0")+COUNTIFS('GSTN-Diff Gross'!$D$7:$D$1006,BOOKS!E307,'GSTN-Diff Gross'!$V$7:$V$1006,"&lt;&gt;0"),BOOKS!G307,"")</f>
        <v/>
      </c>
      <c r="F307" s="89" t="str">
        <f>IF(COUNTIFS('GSTN-Diff Gross'!$D$7:$D$1006,BOOKS!E307,'GSTN-Diff Gross'!$R$7:$R$1006,"&lt;&gt;0")+COUNTIFS('GSTN-Diff Gross'!$D$7:$D$1006,BOOKS!E307,'GSTN-Diff Gross'!$S$7:$S$1006,"&lt;&gt;0")+COUNTIFS('GSTN-Diff Gross'!$D$7:$D$1006,BOOKS!E307,'GSTN-Diff Gross'!$T$7:$T$1006,"&lt;&gt;0")+COUNTIFS('GSTN-Diff Gross'!$D$7:$D$1006,BOOKS!E307,'GSTN-Diff Gross'!$U$7:$U$1006,"&lt;&gt;0")+COUNTIFS('GSTN-Diff Gross'!$D$7:$D$1006,BOOKS!E307,'GSTN-Diff Gross'!$V$7:$V$1006,"&lt;&gt;0"),BOOKS!H307,"")</f>
        <v/>
      </c>
      <c r="G307" s="96">
        <f t="shared" si="32"/>
        <v>0</v>
      </c>
      <c r="H307" s="96">
        <f t="shared" si="33"/>
        <v>0</v>
      </c>
      <c r="I307" s="97">
        <f t="shared" si="34"/>
        <v>0</v>
      </c>
      <c r="J307" s="98">
        <f t="shared" si="35"/>
        <v>0</v>
      </c>
      <c r="K307" s="96">
        <f t="shared" si="36"/>
        <v>0</v>
      </c>
      <c r="L307" s="93">
        <f>IF(COUNTIFS('GSTN-Diff Gross'!$D$7:$D$1006,BOOKS!E307,'GSTN-Diff Gross'!$R$7:$R$1006,"&lt;&gt;0")+COUNTIFS('GSTN-Diff Gross'!$D$7:$D$1006,BOOKS!E307,'GSTN-Diff Gross'!$S$7:$S$1006,"&lt;&gt;0")+COUNTIFS('GSTN-Diff Gross'!$D$7:$D$1006,BOOKS!E307,'GSTN-Diff Gross'!$T$7:$T$1006,"&lt;&gt;0")+COUNTIFS('GSTN-Diff Gross'!$D$7:$D$1006,BOOKS!E307,'GSTN-Diff Gross'!$U$7:$U$1006,"&lt;&gt;0")+COUNTIFS('GSTN-Diff Gross'!$D$7:$D$1006,BOOKS!E307,'GSTN-Diff Gross'!$V$7:$V$1006,"&lt;&gt;0"),BOOKS!I307,0)</f>
        <v>0</v>
      </c>
      <c r="M307" s="88">
        <f>IF(COUNTIFS('GSTN-Diff Gross'!$D$7:$D$1006,BOOKS!E307,'GSTN-Diff Gross'!$R$7:$R$1006,"&lt;&gt;0")+COUNTIFS('GSTN-Diff Gross'!$D$7:$D$1006,BOOKS!E307,'GSTN-Diff Gross'!$S$7:$S$1006,"&lt;&gt;0")+COUNTIFS('GSTN-Diff Gross'!$D$7:$D$1006,BOOKS!E307,'GSTN-Diff Gross'!$T$7:$T$1006,"&lt;&gt;0")+COUNTIFS('GSTN-Diff Gross'!$D$7:$D$1006,BOOKS!E307,'GSTN-Diff Gross'!$U$7:$U$1006,"&lt;&gt;0")+COUNTIFS('GSTN-Diff Gross'!$D$7:$D$1006,BOOKS!E307,'GSTN-Diff Gross'!$V$7:$V$1006,"&lt;&gt;0"),BOOKS!J307,0)</f>
        <v>0</v>
      </c>
      <c r="N307" s="88">
        <f>IF(COUNTIFS('GSTN-Diff Gross'!$D$7:$D$1006,BOOKS!E307,'GSTN-Diff Gross'!$R$7:$R$1006,"&lt;&gt;0")+COUNTIFS('GSTN-Diff Gross'!$D$7:$D$1006,BOOKS!E307,'GSTN-Diff Gross'!$S$7:$S$1006,"&lt;&gt;0")+COUNTIFS('GSTN-Diff Gross'!$D$7:$D$1006,BOOKS!E307,'GSTN-Diff Gross'!$T$7:$T$1006,"&lt;&gt;0")+COUNTIFS('GSTN-Diff Gross'!$D$7:$D$1006,BOOKS!E307,'GSTN-Diff Gross'!$U$7:$U$1006,"&lt;&gt;0")+COUNTIFS('GSTN-Diff Gross'!$D$7:$D$1006,BOOKS!E307,'GSTN-Diff Gross'!$V$7:$V$1006,"&lt;&gt;0"),BOOKS!K307,0)</f>
        <v>0</v>
      </c>
      <c r="O307" s="88">
        <f>IF(COUNTIFS('GSTN-Diff Gross'!$D$7:$D$1006,BOOKS!E307,'GSTN-Diff Gross'!$R$7:$R$1006,"&lt;&gt;0")+COUNTIFS('GSTN-Diff Gross'!$D$7:$D$1006,BOOKS!E307,'GSTN-Diff Gross'!$S$7:$S$1006,"&lt;&gt;0")+COUNTIFS('GSTN-Diff Gross'!$D$7:$D$1006,BOOKS!E307,'GSTN-Diff Gross'!$T$7:$T$1006,"&lt;&gt;0")+COUNTIFS('GSTN-Diff Gross'!$D$7:$D$1006,BOOKS!E307,'GSTN-Diff Gross'!$U$7:$U$1006,"&lt;&gt;0")+COUNTIFS('GSTN-Diff Gross'!$D$7:$D$1006,BOOKS!E307,'GSTN-Diff Gross'!$V$7:$V$1006,"&lt;&gt;0"),BOOKS!L307,0)</f>
        <v>0</v>
      </c>
      <c r="P307" s="88">
        <f>IF(COUNTIFS('GSTN-Diff Gross'!$D$7:$D$1006,BOOKS!E307,'GSTN-Diff Gross'!$R$7:$R$1006,"&lt;&gt;0")+COUNTIFS('GSTN-Diff Gross'!$D$7:$D$1006,BOOKS!E307,'GSTN-Diff Gross'!$S$7:$S$1006,"&lt;&gt;0")+COUNTIFS('GSTN-Diff Gross'!$D$7:$D$1006,BOOKS!E307,'GSTN-Diff Gross'!$T$7:$T$1006,"&lt;&gt;0")+COUNTIFS('GSTN-Diff Gross'!$D$7:$D$1006,BOOKS!E307,'GSTN-Diff Gross'!$U$7:$U$1006,"&lt;&gt;0")+COUNTIFS('GSTN-Diff Gross'!$D$7:$D$1006,BOOKS!E307,'GSTN-Diff Gross'!$V$7:$V$1006,"&lt;&gt;0"),BOOKS!M307,0)</f>
        <v>0</v>
      </c>
      <c r="Q307" s="84">
        <f>IFERROR(IF(B307="",0,SUMPRODUCT(('2A'!$D$6:$D$1005='GSTN-Bill Wise'!B307)*'2A'!$I$6:$I$1005)),0)</f>
        <v>0</v>
      </c>
      <c r="R307" s="44">
        <f>IFERROR(IF(B307="",0,SUMPRODUCT(('2A'!$D$6:$D$1005='GSTN-Bill Wise'!B307)*'2A'!$J$6:$J$1005)),0)</f>
        <v>0</v>
      </c>
      <c r="S307" s="44">
        <f>IFERROR(IF(B307="",0,SUMPRODUCT(('2A'!$D$6:$D$1005='GSTN-Bill Wise'!B307)*'2A'!$K$6:$K$1005)),0)</f>
        <v>0</v>
      </c>
      <c r="T307" s="44">
        <f>IFERROR(IF(B307="",0,SUMPRODUCT(('2A'!$D$6:$D$1005='GSTN-Bill Wise'!B307)*'2A'!$L$6:$L$1005)),0)</f>
        <v>0</v>
      </c>
      <c r="U307" s="44">
        <f>IFERROR(IF(B307="",0,SUMPRODUCT(('2A'!$D$6:$D$1005='GSTN-Bill Wise'!B307)*'2A'!$M$6:$M$1005)),0)</f>
        <v>0</v>
      </c>
      <c r="V307" s="111"/>
    </row>
    <row r="308" spans="1:22">
      <c r="A308" s="161">
        <f t="shared" si="37"/>
        <v>303</v>
      </c>
      <c r="B308" s="161" t="str">
        <f t="shared" si="31"/>
        <v/>
      </c>
      <c r="C308" s="161" t="str">
        <f>IF(COUNTIFS('GSTN-Diff Gross'!$D$7:$D$1006,BOOKS!E308,'GSTN-Diff Gross'!$R$7:$R$1006,"&lt;&gt;0")+COUNTIFS('GSTN-Diff Gross'!$D$7:$D$1006,BOOKS!E308,'GSTN-Diff Gross'!$S$7:$S$1006,"&lt;&gt;0")+COUNTIFS('GSTN-Diff Gross'!$D$7:$D$1006,BOOKS!E308,'GSTN-Diff Gross'!$T$7:$T$1006,"&lt;&gt;0")+COUNTIFS('GSTN-Diff Gross'!$D$7:$D$1006,BOOKS!E308,'GSTN-Diff Gross'!$U$7:$U$1006,"&lt;&gt;0")+COUNTIFS('GSTN-Diff Gross'!$D$7:$D$1006,BOOKS!E308,'GSTN-Diff Gross'!$V$7:$V$1006,"&lt;&gt;0"),BOOKS!E308,"")</f>
        <v/>
      </c>
      <c r="D308" s="41" t="str">
        <f>IF(COUNTIFS('GSTN-Diff Gross'!$D$7:$D$1006,BOOKS!E308,'GSTN-Diff Gross'!$R$7:$R$1006,"&lt;&gt;0")+COUNTIFS('GSTN-Diff Gross'!$D$7:$D$1006,BOOKS!E308,'GSTN-Diff Gross'!$S$7:$S$1006,"&lt;&gt;0")+COUNTIFS('GSTN-Diff Gross'!$D$7:$D$1006,BOOKS!E308,'GSTN-Diff Gross'!$T$7:$T$1006,"&lt;&gt;0")+COUNTIFS('GSTN-Diff Gross'!$D$7:$D$1006,BOOKS!E308,'GSTN-Diff Gross'!$U$7:$U$1006,"&lt;&gt;0")+COUNTIFS('GSTN-Diff Gross'!$D$7:$D$1006,BOOKS!E308,'GSTN-Diff Gross'!$V$7:$V$1006,"&lt;&gt;0"),BOOKS!F308,"")</f>
        <v/>
      </c>
      <c r="E308" s="68" t="str">
        <f>IF(COUNTIFS('GSTN-Diff Gross'!$D$7:$D$1006,BOOKS!E308,'GSTN-Diff Gross'!$R$7:$R$1006,"&lt;&gt;0")+COUNTIFS('GSTN-Diff Gross'!$D$7:$D$1006,BOOKS!E308,'GSTN-Diff Gross'!$S$7:$S$1006,"&lt;&gt;0")+COUNTIFS('GSTN-Diff Gross'!$D$7:$D$1006,BOOKS!E308,'GSTN-Diff Gross'!$T$7:$T$1006,"&lt;&gt;0")+COUNTIFS('GSTN-Diff Gross'!$D$7:$D$1006,BOOKS!E308,'GSTN-Diff Gross'!$U$7:$U$1006,"&lt;&gt;0")+COUNTIFS('GSTN-Diff Gross'!$D$7:$D$1006,BOOKS!E308,'GSTN-Diff Gross'!$V$7:$V$1006,"&lt;&gt;0"),BOOKS!G308,"")</f>
        <v/>
      </c>
      <c r="F308" s="90" t="str">
        <f>IF(COUNTIFS('GSTN-Diff Gross'!$D$7:$D$1006,BOOKS!E308,'GSTN-Diff Gross'!$R$7:$R$1006,"&lt;&gt;0")+COUNTIFS('GSTN-Diff Gross'!$D$7:$D$1006,BOOKS!E308,'GSTN-Diff Gross'!$S$7:$S$1006,"&lt;&gt;0")+COUNTIFS('GSTN-Diff Gross'!$D$7:$D$1006,BOOKS!E308,'GSTN-Diff Gross'!$T$7:$T$1006,"&lt;&gt;0")+COUNTIFS('GSTN-Diff Gross'!$D$7:$D$1006,BOOKS!E308,'GSTN-Diff Gross'!$U$7:$U$1006,"&lt;&gt;0")+COUNTIFS('GSTN-Diff Gross'!$D$7:$D$1006,BOOKS!E308,'GSTN-Diff Gross'!$V$7:$V$1006,"&lt;&gt;0"),BOOKS!H308,"")</f>
        <v/>
      </c>
      <c r="G308" s="167">
        <f t="shared" si="32"/>
        <v>0</v>
      </c>
      <c r="H308" s="167">
        <f t="shared" si="33"/>
        <v>0</v>
      </c>
      <c r="I308" s="167">
        <f t="shared" si="34"/>
        <v>0</v>
      </c>
      <c r="J308" s="167">
        <f t="shared" si="35"/>
        <v>0</v>
      </c>
      <c r="K308" s="167">
        <f t="shared" si="36"/>
        <v>0</v>
      </c>
      <c r="L308" s="99">
        <f>IF(COUNTIFS('GSTN-Diff Gross'!$D$7:$D$1006,BOOKS!E308,'GSTN-Diff Gross'!$R$7:$R$1006,"&lt;&gt;0")+COUNTIFS('GSTN-Diff Gross'!$D$7:$D$1006,BOOKS!E308,'GSTN-Diff Gross'!$S$7:$S$1006,"&lt;&gt;0")+COUNTIFS('GSTN-Diff Gross'!$D$7:$D$1006,BOOKS!E308,'GSTN-Diff Gross'!$T$7:$T$1006,"&lt;&gt;0")+COUNTIFS('GSTN-Diff Gross'!$D$7:$D$1006,BOOKS!E308,'GSTN-Diff Gross'!$U$7:$U$1006,"&lt;&gt;0")+COUNTIFS('GSTN-Diff Gross'!$D$7:$D$1006,BOOKS!E308,'GSTN-Diff Gross'!$V$7:$V$1006,"&lt;&gt;0"),BOOKS!I308,0)</f>
        <v>0</v>
      </c>
      <c r="M308" s="100">
        <f>IF(COUNTIFS('GSTN-Diff Gross'!$D$7:$D$1006,BOOKS!E308,'GSTN-Diff Gross'!$R$7:$R$1006,"&lt;&gt;0")+COUNTIFS('GSTN-Diff Gross'!$D$7:$D$1006,BOOKS!E308,'GSTN-Diff Gross'!$S$7:$S$1006,"&lt;&gt;0")+COUNTIFS('GSTN-Diff Gross'!$D$7:$D$1006,BOOKS!E308,'GSTN-Diff Gross'!$T$7:$T$1006,"&lt;&gt;0")+COUNTIFS('GSTN-Diff Gross'!$D$7:$D$1006,BOOKS!E308,'GSTN-Diff Gross'!$U$7:$U$1006,"&lt;&gt;0")+COUNTIFS('GSTN-Diff Gross'!$D$7:$D$1006,BOOKS!E308,'GSTN-Diff Gross'!$V$7:$V$1006,"&lt;&gt;0"),BOOKS!J308,0)</f>
        <v>0</v>
      </c>
      <c r="N308" s="100">
        <f>IF(COUNTIFS('GSTN-Diff Gross'!$D$7:$D$1006,BOOKS!E308,'GSTN-Diff Gross'!$R$7:$R$1006,"&lt;&gt;0")+COUNTIFS('GSTN-Diff Gross'!$D$7:$D$1006,BOOKS!E308,'GSTN-Diff Gross'!$S$7:$S$1006,"&lt;&gt;0")+COUNTIFS('GSTN-Diff Gross'!$D$7:$D$1006,BOOKS!E308,'GSTN-Diff Gross'!$T$7:$T$1006,"&lt;&gt;0")+COUNTIFS('GSTN-Diff Gross'!$D$7:$D$1006,BOOKS!E308,'GSTN-Diff Gross'!$U$7:$U$1006,"&lt;&gt;0")+COUNTIFS('GSTN-Diff Gross'!$D$7:$D$1006,BOOKS!E308,'GSTN-Diff Gross'!$V$7:$V$1006,"&lt;&gt;0"),BOOKS!K308,0)</f>
        <v>0</v>
      </c>
      <c r="O308" s="100">
        <f>IF(COUNTIFS('GSTN-Diff Gross'!$D$7:$D$1006,BOOKS!E308,'GSTN-Diff Gross'!$R$7:$R$1006,"&lt;&gt;0")+COUNTIFS('GSTN-Diff Gross'!$D$7:$D$1006,BOOKS!E308,'GSTN-Diff Gross'!$S$7:$S$1006,"&lt;&gt;0")+COUNTIFS('GSTN-Diff Gross'!$D$7:$D$1006,BOOKS!E308,'GSTN-Diff Gross'!$T$7:$T$1006,"&lt;&gt;0")+COUNTIFS('GSTN-Diff Gross'!$D$7:$D$1006,BOOKS!E308,'GSTN-Diff Gross'!$U$7:$U$1006,"&lt;&gt;0")+COUNTIFS('GSTN-Diff Gross'!$D$7:$D$1006,BOOKS!E308,'GSTN-Diff Gross'!$V$7:$V$1006,"&lt;&gt;0"),BOOKS!L308,0)</f>
        <v>0</v>
      </c>
      <c r="P308" s="100">
        <f>IF(COUNTIFS('GSTN-Diff Gross'!$D$7:$D$1006,BOOKS!E308,'GSTN-Diff Gross'!$R$7:$R$1006,"&lt;&gt;0")+COUNTIFS('GSTN-Diff Gross'!$D$7:$D$1006,BOOKS!E308,'GSTN-Diff Gross'!$S$7:$S$1006,"&lt;&gt;0")+COUNTIFS('GSTN-Diff Gross'!$D$7:$D$1006,BOOKS!E308,'GSTN-Diff Gross'!$T$7:$T$1006,"&lt;&gt;0")+COUNTIFS('GSTN-Diff Gross'!$D$7:$D$1006,BOOKS!E308,'GSTN-Diff Gross'!$U$7:$U$1006,"&lt;&gt;0")+COUNTIFS('GSTN-Diff Gross'!$D$7:$D$1006,BOOKS!E308,'GSTN-Diff Gross'!$V$7:$V$1006,"&lt;&gt;0"),BOOKS!M308,0)</f>
        <v>0</v>
      </c>
      <c r="Q308" s="94">
        <f>IFERROR(IF(B308="",0,SUMPRODUCT(('2A'!$D$6:$D$1005='GSTN-Bill Wise'!B308)*'2A'!$I$6:$I$1005)),0)</f>
        <v>0</v>
      </c>
      <c r="R308" s="95">
        <f>IFERROR(IF(B308="",0,SUMPRODUCT(('2A'!$D$6:$D$1005='GSTN-Bill Wise'!B308)*'2A'!$J$6:$J$1005)),0)</f>
        <v>0</v>
      </c>
      <c r="S308" s="95">
        <f>IFERROR(IF(B308="",0,SUMPRODUCT(('2A'!$D$6:$D$1005='GSTN-Bill Wise'!B308)*'2A'!$K$6:$K$1005)),0)</f>
        <v>0</v>
      </c>
      <c r="T308" s="95">
        <f>IFERROR(IF(B308="",0,SUMPRODUCT(('2A'!$D$6:$D$1005='GSTN-Bill Wise'!B308)*'2A'!$L$6:$L$1005)),0)</f>
        <v>0</v>
      </c>
      <c r="U308" s="95">
        <f>IFERROR(IF(B308="",0,SUMPRODUCT(('2A'!$D$6:$D$1005='GSTN-Bill Wise'!B308)*'2A'!$M$6:$M$1005)),0)</f>
        <v>0</v>
      </c>
      <c r="V308" s="111"/>
    </row>
    <row r="309" spans="1:22">
      <c r="A309" s="162">
        <f t="shared" si="37"/>
        <v>304</v>
      </c>
      <c r="B309" s="162" t="str">
        <f t="shared" si="31"/>
        <v/>
      </c>
      <c r="C309" s="162" t="str">
        <f>IF(COUNTIFS('GSTN-Diff Gross'!$D$7:$D$1006,BOOKS!E309,'GSTN-Diff Gross'!$R$7:$R$1006,"&lt;&gt;0")+COUNTIFS('GSTN-Diff Gross'!$D$7:$D$1006,BOOKS!E309,'GSTN-Diff Gross'!$S$7:$S$1006,"&lt;&gt;0")+COUNTIFS('GSTN-Diff Gross'!$D$7:$D$1006,BOOKS!E309,'GSTN-Diff Gross'!$T$7:$T$1006,"&lt;&gt;0")+COUNTIFS('GSTN-Diff Gross'!$D$7:$D$1006,BOOKS!E309,'GSTN-Diff Gross'!$U$7:$U$1006,"&lt;&gt;0")+COUNTIFS('GSTN-Diff Gross'!$D$7:$D$1006,BOOKS!E309,'GSTN-Diff Gross'!$V$7:$V$1006,"&lt;&gt;0"),BOOKS!E309,"")</f>
        <v/>
      </c>
      <c r="D309" s="44" t="str">
        <f>IF(COUNTIFS('GSTN-Diff Gross'!$D$7:$D$1006,BOOKS!E309,'GSTN-Diff Gross'!$R$7:$R$1006,"&lt;&gt;0")+COUNTIFS('GSTN-Diff Gross'!$D$7:$D$1006,BOOKS!E309,'GSTN-Diff Gross'!$S$7:$S$1006,"&lt;&gt;0")+COUNTIFS('GSTN-Diff Gross'!$D$7:$D$1006,BOOKS!E309,'GSTN-Diff Gross'!$T$7:$T$1006,"&lt;&gt;0")+COUNTIFS('GSTN-Diff Gross'!$D$7:$D$1006,BOOKS!E309,'GSTN-Diff Gross'!$U$7:$U$1006,"&lt;&gt;0")+COUNTIFS('GSTN-Diff Gross'!$D$7:$D$1006,BOOKS!E309,'GSTN-Diff Gross'!$V$7:$V$1006,"&lt;&gt;0"),BOOKS!F309,"")</f>
        <v/>
      </c>
      <c r="E309" s="67" t="str">
        <f>IF(COUNTIFS('GSTN-Diff Gross'!$D$7:$D$1006,BOOKS!E309,'GSTN-Diff Gross'!$R$7:$R$1006,"&lt;&gt;0")+COUNTIFS('GSTN-Diff Gross'!$D$7:$D$1006,BOOKS!E309,'GSTN-Diff Gross'!$S$7:$S$1006,"&lt;&gt;0")+COUNTIFS('GSTN-Diff Gross'!$D$7:$D$1006,BOOKS!E309,'GSTN-Diff Gross'!$T$7:$T$1006,"&lt;&gt;0")+COUNTIFS('GSTN-Diff Gross'!$D$7:$D$1006,BOOKS!E309,'GSTN-Diff Gross'!$U$7:$U$1006,"&lt;&gt;0")+COUNTIFS('GSTN-Diff Gross'!$D$7:$D$1006,BOOKS!E309,'GSTN-Diff Gross'!$V$7:$V$1006,"&lt;&gt;0"),BOOKS!G309,"")</f>
        <v/>
      </c>
      <c r="F309" s="89" t="str">
        <f>IF(COUNTIFS('GSTN-Diff Gross'!$D$7:$D$1006,BOOKS!E309,'GSTN-Diff Gross'!$R$7:$R$1006,"&lt;&gt;0")+COUNTIFS('GSTN-Diff Gross'!$D$7:$D$1006,BOOKS!E309,'GSTN-Diff Gross'!$S$7:$S$1006,"&lt;&gt;0")+COUNTIFS('GSTN-Diff Gross'!$D$7:$D$1006,BOOKS!E309,'GSTN-Diff Gross'!$T$7:$T$1006,"&lt;&gt;0")+COUNTIFS('GSTN-Diff Gross'!$D$7:$D$1006,BOOKS!E309,'GSTN-Diff Gross'!$U$7:$U$1006,"&lt;&gt;0")+COUNTIFS('GSTN-Diff Gross'!$D$7:$D$1006,BOOKS!E309,'GSTN-Diff Gross'!$V$7:$V$1006,"&lt;&gt;0"),BOOKS!H309,"")</f>
        <v/>
      </c>
      <c r="G309" s="96">
        <f t="shared" si="32"/>
        <v>0</v>
      </c>
      <c r="H309" s="96">
        <f t="shared" si="33"/>
        <v>0</v>
      </c>
      <c r="I309" s="97">
        <f t="shared" si="34"/>
        <v>0</v>
      </c>
      <c r="J309" s="98">
        <f t="shared" si="35"/>
        <v>0</v>
      </c>
      <c r="K309" s="96">
        <f t="shared" si="36"/>
        <v>0</v>
      </c>
      <c r="L309" s="93">
        <f>IF(COUNTIFS('GSTN-Diff Gross'!$D$7:$D$1006,BOOKS!E309,'GSTN-Diff Gross'!$R$7:$R$1006,"&lt;&gt;0")+COUNTIFS('GSTN-Diff Gross'!$D$7:$D$1006,BOOKS!E309,'GSTN-Diff Gross'!$S$7:$S$1006,"&lt;&gt;0")+COUNTIFS('GSTN-Diff Gross'!$D$7:$D$1006,BOOKS!E309,'GSTN-Diff Gross'!$T$7:$T$1006,"&lt;&gt;0")+COUNTIFS('GSTN-Diff Gross'!$D$7:$D$1006,BOOKS!E309,'GSTN-Diff Gross'!$U$7:$U$1006,"&lt;&gt;0")+COUNTIFS('GSTN-Diff Gross'!$D$7:$D$1006,BOOKS!E309,'GSTN-Diff Gross'!$V$7:$V$1006,"&lt;&gt;0"),BOOKS!I309,0)</f>
        <v>0</v>
      </c>
      <c r="M309" s="88">
        <f>IF(COUNTIFS('GSTN-Diff Gross'!$D$7:$D$1006,BOOKS!E309,'GSTN-Diff Gross'!$R$7:$R$1006,"&lt;&gt;0")+COUNTIFS('GSTN-Diff Gross'!$D$7:$D$1006,BOOKS!E309,'GSTN-Diff Gross'!$S$7:$S$1006,"&lt;&gt;0")+COUNTIFS('GSTN-Diff Gross'!$D$7:$D$1006,BOOKS!E309,'GSTN-Diff Gross'!$T$7:$T$1006,"&lt;&gt;0")+COUNTIFS('GSTN-Diff Gross'!$D$7:$D$1006,BOOKS!E309,'GSTN-Diff Gross'!$U$7:$U$1006,"&lt;&gt;0")+COUNTIFS('GSTN-Diff Gross'!$D$7:$D$1006,BOOKS!E309,'GSTN-Diff Gross'!$V$7:$V$1006,"&lt;&gt;0"),BOOKS!J309,0)</f>
        <v>0</v>
      </c>
      <c r="N309" s="88">
        <f>IF(COUNTIFS('GSTN-Diff Gross'!$D$7:$D$1006,BOOKS!E309,'GSTN-Diff Gross'!$R$7:$R$1006,"&lt;&gt;0")+COUNTIFS('GSTN-Diff Gross'!$D$7:$D$1006,BOOKS!E309,'GSTN-Diff Gross'!$S$7:$S$1006,"&lt;&gt;0")+COUNTIFS('GSTN-Diff Gross'!$D$7:$D$1006,BOOKS!E309,'GSTN-Diff Gross'!$T$7:$T$1006,"&lt;&gt;0")+COUNTIFS('GSTN-Diff Gross'!$D$7:$D$1006,BOOKS!E309,'GSTN-Diff Gross'!$U$7:$U$1006,"&lt;&gt;0")+COUNTIFS('GSTN-Diff Gross'!$D$7:$D$1006,BOOKS!E309,'GSTN-Diff Gross'!$V$7:$V$1006,"&lt;&gt;0"),BOOKS!K309,0)</f>
        <v>0</v>
      </c>
      <c r="O309" s="88">
        <f>IF(COUNTIFS('GSTN-Diff Gross'!$D$7:$D$1006,BOOKS!E309,'GSTN-Diff Gross'!$R$7:$R$1006,"&lt;&gt;0")+COUNTIFS('GSTN-Diff Gross'!$D$7:$D$1006,BOOKS!E309,'GSTN-Diff Gross'!$S$7:$S$1006,"&lt;&gt;0")+COUNTIFS('GSTN-Diff Gross'!$D$7:$D$1006,BOOKS!E309,'GSTN-Diff Gross'!$T$7:$T$1006,"&lt;&gt;0")+COUNTIFS('GSTN-Diff Gross'!$D$7:$D$1006,BOOKS!E309,'GSTN-Diff Gross'!$U$7:$U$1006,"&lt;&gt;0")+COUNTIFS('GSTN-Diff Gross'!$D$7:$D$1006,BOOKS!E309,'GSTN-Diff Gross'!$V$7:$V$1006,"&lt;&gt;0"),BOOKS!L309,0)</f>
        <v>0</v>
      </c>
      <c r="P309" s="88">
        <f>IF(COUNTIFS('GSTN-Diff Gross'!$D$7:$D$1006,BOOKS!E309,'GSTN-Diff Gross'!$R$7:$R$1006,"&lt;&gt;0")+COUNTIFS('GSTN-Diff Gross'!$D$7:$D$1006,BOOKS!E309,'GSTN-Diff Gross'!$S$7:$S$1006,"&lt;&gt;0")+COUNTIFS('GSTN-Diff Gross'!$D$7:$D$1006,BOOKS!E309,'GSTN-Diff Gross'!$T$7:$T$1006,"&lt;&gt;0")+COUNTIFS('GSTN-Diff Gross'!$D$7:$D$1006,BOOKS!E309,'GSTN-Diff Gross'!$U$7:$U$1006,"&lt;&gt;0")+COUNTIFS('GSTN-Diff Gross'!$D$7:$D$1006,BOOKS!E309,'GSTN-Diff Gross'!$V$7:$V$1006,"&lt;&gt;0"),BOOKS!M309,0)</f>
        <v>0</v>
      </c>
      <c r="Q309" s="84">
        <f>IFERROR(IF(B309="",0,SUMPRODUCT(('2A'!$D$6:$D$1005='GSTN-Bill Wise'!B309)*'2A'!$I$6:$I$1005)),0)</f>
        <v>0</v>
      </c>
      <c r="R309" s="44">
        <f>IFERROR(IF(B309="",0,SUMPRODUCT(('2A'!$D$6:$D$1005='GSTN-Bill Wise'!B309)*'2A'!$J$6:$J$1005)),0)</f>
        <v>0</v>
      </c>
      <c r="S309" s="44">
        <f>IFERROR(IF(B309="",0,SUMPRODUCT(('2A'!$D$6:$D$1005='GSTN-Bill Wise'!B309)*'2A'!$K$6:$K$1005)),0)</f>
        <v>0</v>
      </c>
      <c r="T309" s="44">
        <f>IFERROR(IF(B309="",0,SUMPRODUCT(('2A'!$D$6:$D$1005='GSTN-Bill Wise'!B309)*'2A'!$L$6:$L$1005)),0)</f>
        <v>0</v>
      </c>
      <c r="U309" s="44">
        <f>IFERROR(IF(B309="",0,SUMPRODUCT(('2A'!$D$6:$D$1005='GSTN-Bill Wise'!B309)*'2A'!$M$6:$M$1005)),0)</f>
        <v>0</v>
      </c>
      <c r="V309" s="111"/>
    </row>
    <row r="310" spans="1:22">
      <c r="A310" s="161">
        <f t="shared" si="37"/>
        <v>305</v>
      </c>
      <c r="B310" s="161" t="str">
        <f t="shared" si="31"/>
        <v/>
      </c>
      <c r="C310" s="161" t="str">
        <f>IF(COUNTIFS('GSTN-Diff Gross'!$D$7:$D$1006,BOOKS!E310,'GSTN-Diff Gross'!$R$7:$R$1006,"&lt;&gt;0")+COUNTIFS('GSTN-Diff Gross'!$D$7:$D$1006,BOOKS!E310,'GSTN-Diff Gross'!$S$7:$S$1006,"&lt;&gt;0")+COUNTIFS('GSTN-Diff Gross'!$D$7:$D$1006,BOOKS!E310,'GSTN-Diff Gross'!$T$7:$T$1006,"&lt;&gt;0")+COUNTIFS('GSTN-Diff Gross'!$D$7:$D$1006,BOOKS!E310,'GSTN-Diff Gross'!$U$7:$U$1006,"&lt;&gt;0")+COUNTIFS('GSTN-Diff Gross'!$D$7:$D$1006,BOOKS!E310,'GSTN-Diff Gross'!$V$7:$V$1006,"&lt;&gt;0"),BOOKS!E310,"")</f>
        <v/>
      </c>
      <c r="D310" s="41" t="str">
        <f>IF(COUNTIFS('GSTN-Diff Gross'!$D$7:$D$1006,BOOKS!E310,'GSTN-Diff Gross'!$R$7:$R$1006,"&lt;&gt;0")+COUNTIFS('GSTN-Diff Gross'!$D$7:$D$1006,BOOKS!E310,'GSTN-Diff Gross'!$S$7:$S$1006,"&lt;&gt;0")+COUNTIFS('GSTN-Diff Gross'!$D$7:$D$1006,BOOKS!E310,'GSTN-Diff Gross'!$T$7:$T$1006,"&lt;&gt;0")+COUNTIFS('GSTN-Diff Gross'!$D$7:$D$1006,BOOKS!E310,'GSTN-Diff Gross'!$U$7:$U$1006,"&lt;&gt;0")+COUNTIFS('GSTN-Diff Gross'!$D$7:$D$1006,BOOKS!E310,'GSTN-Diff Gross'!$V$7:$V$1006,"&lt;&gt;0"),BOOKS!F310,"")</f>
        <v/>
      </c>
      <c r="E310" s="68" t="str">
        <f>IF(COUNTIFS('GSTN-Diff Gross'!$D$7:$D$1006,BOOKS!E310,'GSTN-Diff Gross'!$R$7:$R$1006,"&lt;&gt;0")+COUNTIFS('GSTN-Diff Gross'!$D$7:$D$1006,BOOKS!E310,'GSTN-Diff Gross'!$S$7:$S$1006,"&lt;&gt;0")+COUNTIFS('GSTN-Diff Gross'!$D$7:$D$1006,BOOKS!E310,'GSTN-Diff Gross'!$T$7:$T$1006,"&lt;&gt;0")+COUNTIFS('GSTN-Diff Gross'!$D$7:$D$1006,BOOKS!E310,'GSTN-Diff Gross'!$U$7:$U$1006,"&lt;&gt;0")+COUNTIFS('GSTN-Diff Gross'!$D$7:$D$1006,BOOKS!E310,'GSTN-Diff Gross'!$V$7:$V$1006,"&lt;&gt;0"),BOOKS!G310,"")</f>
        <v/>
      </c>
      <c r="F310" s="90" t="str">
        <f>IF(COUNTIFS('GSTN-Diff Gross'!$D$7:$D$1006,BOOKS!E310,'GSTN-Diff Gross'!$R$7:$R$1006,"&lt;&gt;0")+COUNTIFS('GSTN-Diff Gross'!$D$7:$D$1006,BOOKS!E310,'GSTN-Diff Gross'!$S$7:$S$1006,"&lt;&gt;0")+COUNTIFS('GSTN-Diff Gross'!$D$7:$D$1006,BOOKS!E310,'GSTN-Diff Gross'!$T$7:$T$1006,"&lt;&gt;0")+COUNTIFS('GSTN-Diff Gross'!$D$7:$D$1006,BOOKS!E310,'GSTN-Diff Gross'!$U$7:$U$1006,"&lt;&gt;0")+COUNTIFS('GSTN-Diff Gross'!$D$7:$D$1006,BOOKS!E310,'GSTN-Diff Gross'!$V$7:$V$1006,"&lt;&gt;0"),BOOKS!H310,"")</f>
        <v/>
      </c>
      <c r="G310" s="167">
        <f t="shared" si="32"/>
        <v>0</v>
      </c>
      <c r="H310" s="167">
        <f t="shared" si="33"/>
        <v>0</v>
      </c>
      <c r="I310" s="167">
        <f t="shared" si="34"/>
        <v>0</v>
      </c>
      <c r="J310" s="167">
        <f t="shared" si="35"/>
        <v>0</v>
      </c>
      <c r="K310" s="167">
        <f t="shared" si="36"/>
        <v>0</v>
      </c>
      <c r="L310" s="99">
        <f>IF(COUNTIFS('GSTN-Diff Gross'!$D$7:$D$1006,BOOKS!E310,'GSTN-Diff Gross'!$R$7:$R$1006,"&lt;&gt;0")+COUNTIFS('GSTN-Diff Gross'!$D$7:$D$1006,BOOKS!E310,'GSTN-Diff Gross'!$S$7:$S$1006,"&lt;&gt;0")+COUNTIFS('GSTN-Diff Gross'!$D$7:$D$1006,BOOKS!E310,'GSTN-Diff Gross'!$T$7:$T$1006,"&lt;&gt;0")+COUNTIFS('GSTN-Diff Gross'!$D$7:$D$1006,BOOKS!E310,'GSTN-Diff Gross'!$U$7:$U$1006,"&lt;&gt;0")+COUNTIFS('GSTN-Diff Gross'!$D$7:$D$1006,BOOKS!E310,'GSTN-Diff Gross'!$V$7:$V$1006,"&lt;&gt;0"),BOOKS!I310,0)</f>
        <v>0</v>
      </c>
      <c r="M310" s="100">
        <f>IF(COUNTIFS('GSTN-Diff Gross'!$D$7:$D$1006,BOOKS!E310,'GSTN-Diff Gross'!$R$7:$R$1006,"&lt;&gt;0")+COUNTIFS('GSTN-Diff Gross'!$D$7:$D$1006,BOOKS!E310,'GSTN-Diff Gross'!$S$7:$S$1006,"&lt;&gt;0")+COUNTIFS('GSTN-Diff Gross'!$D$7:$D$1006,BOOKS!E310,'GSTN-Diff Gross'!$T$7:$T$1006,"&lt;&gt;0")+COUNTIFS('GSTN-Diff Gross'!$D$7:$D$1006,BOOKS!E310,'GSTN-Diff Gross'!$U$7:$U$1006,"&lt;&gt;0")+COUNTIFS('GSTN-Diff Gross'!$D$7:$D$1006,BOOKS!E310,'GSTN-Diff Gross'!$V$7:$V$1006,"&lt;&gt;0"),BOOKS!J310,0)</f>
        <v>0</v>
      </c>
      <c r="N310" s="100">
        <f>IF(COUNTIFS('GSTN-Diff Gross'!$D$7:$D$1006,BOOKS!E310,'GSTN-Diff Gross'!$R$7:$R$1006,"&lt;&gt;0")+COUNTIFS('GSTN-Diff Gross'!$D$7:$D$1006,BOOKS!E310,'GSTN-Diff Gross'!$S$7:$S$1006,"&lt;&gt;0")+COUNTIFS('GSTN-Diff Gross'!$D$7:$D$1006,BOOKS!E310,'GSTN-Diff Gross'!$T$7:$T$1006,"&lt;&gt;0")+COUNTIFS('GSTN-Diff Gross'!$D$7:$D$1006,BOOKS!E310,'GSTN-Diff Gross'!$U$7:$U$1006,"&lt;&gt;0")+COUNTIFS('GSTN-Diff Gross'!$D$7:$D$1006,BOOKS!E310,'GSTN-Diff Gross'!$V$7:$V$1006,"&lt;&gt;0"),BOOKS!K310,0)</f>
        <v>0</v>
      </c>
      <c r="O310" s="100">
        <f>IF(COUNTIFS('GSTN-Diff Gross'!$D$7:$D$1006,BOOKS!E310,'GSTN-Diff Gross'!$R$7:$R$1006,"&lt;&gt;0")+COUNTIFS('GSTN-Diff Gross'!$D$7:$D$1006,BOOKS!E310,'GSTN-Diff Gross'!$S$7:$S$1006,"&lt;&gt;0")+COUNTIFS('GSTN-Diff Gross'!$D$7:$D$1006,BOOKS!E310,'GSTN-Diff Gross'!$T$7:$T$1006,"&lt;&gt;0")+COUNTIFS('GSTN-Diff Gross'!$D$7:$D$1006,BOOKS!E310,'GSTN-Diff Gross'!$U$7:$U$1006,"&lt;&gt;0")+COUNTIFS('GSTN-Diff Gross'!$D$7:$D$1006,BOOKS!E310,'GSTN-Diff Gross'!$V$7:$V$1006,"&lt;&gt;0"),BOOKS!L310,0)</f>
        <v>0</v>
      </c>
      <c r="P310" s="100">
        <f>IF(COUNTIFS('GSTN-Diff Gross'!$D$7:$D$1006,BOOKS!E310,'GSTN-Diff Gross'!$R$7:$R$1006,"&lt;&gt;0")+COUNTIFS('GSTN-Diff Gross'!$D$7:$D$1006,BOOKS!E310,'GSTN-Diff Gross'!$S$7:$S$1006,"&lt;&gt;0")+COUNTIFS('GSTN-Diff Gross'!$D$7:$D$1006,BOOKS!E310,'GSTN-Diff Gross'!$T$7:$T$1006,"&lt;&gt;0")+COUNTIFS('GSTN-Diff Gross'!$D$7:$D$1006,BOOKS!E310,'GSTN-Diff Gross'!$U$7:$U$1006,"&lt;&gt;0")+COUNTIFS('GSTN-Diff Gross'!$D$7:$D$1006,BOOKS!E310,'GSTN-Diff Gross'!$V$7:$V$1006,"&lt;&gt;0"),BOOKS!M310,0)</f>
        <v>0</v>
      </c>
      <c r="Q310" s="94">
        <f>IFERROR(IF(B310="",0,SUMPRODUCT(('2A'!$D$6:$D$1005='GSTN-Bill Wise'!B310)*'2A'!$I$6:$I$1005)),0)</f>
        <v>0</v>
      </c>
      <c r="R310" s="95">
        <f>IFERROR(IF(B310="",0,SUMPRODUCT(('2A'!$D$6:$D$1005='GSTN-Bill Wise'!B310)*'2A'!$J$6:$J$1005)),0)</f>
        <v>0</v>
      </c>
      <c r="S310" s="95">
        <f>IFERROR(IF(B310="",0,SUMPRODUCT(('2A'!$D$6:$D$1005='GSTN-Bill Wise'!B310)*'2A'!$K$6:$K$1005)),0)</f>
        <v>0</v>
      </c>
      <c r="T310" s="95">
        <f>IFERROR(IF(B310="",0,SUMPRODUCT(('2A'!$D$6:$D$1005='GSTN-Bill Wise'!B310)*'2A'!$L$6:$L$1005)),0)</f>
        <v>0</v>
      </c>
      <c r="U310" s="95">
        <f>IFERROR(IF(B310="",0,SUMPRODUCT(('2A'!$D$6:$D$1005='GSTN-Bill Wise'!B310)*'2A'!$M$6:$M$1005)),0)</f>
        <v>0</v>
      </c>
      <c r="V310" s="111"/>
    </row>
    <row r="311" spans="1:22">
      <c r="A311" s="162">
        <f t="shared" si="37"/>
        <v>306</v>
      </c>
      <c r="B311" s="162" t="str">
        <f t="shared" si="31"/>
        <v/>
      </c>
      <c r="C311" s="162" t="str">
        <f>IF(COUNTIFS('GSTN-Diff Gross'!$D$7:$D$1006,BOOKS!E311,'GSTN-Diff Gross'!$R$7:$R$1006,"&lt;&gt;0")+COUNTIFS('GSTN-Diff Gross'!$D$7:$D$1006,BOOKS!E311,'GSTN-Diff Gross'!$S$7:$S$1006,"&lt;&gt;0")+COUNTIFS('GSTN-Diff Gross'!$D$7:$D$1006,BOOKS!E311,'GSTN-Diff Gross'!$T$7:$T$1006,"&lt;&gt;0")+COUNTIFS('GSTN-Diff Gross'!$D$7:$D$1006,BOOKS!E311,'GSTN-Diff Gross'!$U$7:$U$1006,"&lt;&gt;0")+COUNTIFS('GSTN-Diff Gross'!$D$7:$D$1006,BOOKS!E311,'GSTN-Diff Gross'!$V$7:$V$1006,"&lt;&gt;0"),BOOKS!E311,"")</f>
        <v/>
      </c>
      <c r="D311" s="44" t="str">
        <f>IF(COUNTIFS('GSTN-Diff Gross'!$D$7:$D$1006,BOOKS!E311,'GSTN-Diff Gross'!$R$7:$R$1006,"&lt;&gt;0")+COUNTIFS('GSTN-Diff Gross'!$D$7:$D$1006,BOOKS!E311,'GSTN-Diff Gross'!$S$7:$S$1006,"&lt;&gt;0")+COUNTIFS('GSTN-Diff Gross'!$D$7:$D$1006,BOOKS!E311,'GSTN-Diff Gross'!$T$7:$T$1006,"&lt;&gt;0")+COUNTIFS('GSTN-Diff Gross'!$D$7:$D$1006,BOOKS!E311,'GSTN-Diff Gross'!$U$7:$U$1006,"&lt;&gt;0")+COUNTIFS('GSTN-Diff Gross'!$D$7:$D$1006,BOOKS!E311,'GSTN-Diff Gross'!$V$7:$V$1006,"&lt;&gt;0"),BOOKS!F311,"")</f>
        <v/>
      </c>
      <c r="E311" s="67" t="str">
        <f>IF(COUNTIFS('GSTN-Diff Gross'!$D$7:$D$1006,BOOKS!E311,'GSTN-Diff Gross'!$R$7:$R$1006,"&lt;&gt;0")+COUNTIFS('GSTN-Diff Gross'!$D$7:$D$1006,BOOKS!E311,'GSTN-Diff Gross'!$S$7:$S$1006,"&lt;&gt;0")+COUNTIFS('GSTN-Diff Gross'!$D$7:$D$1006,BOOKS!E311,'GSTN-Diff Gross'!$T$7:$T$1006,"&lt;&gt;0")+COUNTIFS('GSTN-Diff Gross'!$D$7:$D$1006,BOOKS!E311,'GSTN-Diff Gross'!$U$7:$U$1006,"&lt;&gt;0")+COUNTIFS('GSTN-Diff Gross'!$D$7:$D$1006,BOOKS!E311,'GSTN-Diff Gross'!$V$7:$V$1006,"&lt;&gt;0"),BOOKS!G311,"")</f>
        <v/>
      </c>
      <c r="F311" s="89" t="str">
        <f>IF(COUNTIFS('GSTN-Diff Gross'!$D$7:$D$1006,BOOKS!E311,'GSTN-Diff Gross'!$R$7:$R$1006,"&lt;&gt;0")+COUNTIFS('GSTN-Diff Gross'!$D$7:$D$1006,BOOKS!E311,'GSTN-Diff Gross'!$S$7:$S$1006,"&lt;&gt;0")+COUNTIFS('GSTN-Diff Gross'!$D$7:$D$1006,BOOKS!E311,'GSTN-Diff Gross'!$T$7:$T$1006,"&lt;&gt;0")+COUNTIFS('GSTN-Diff Gross'!$D$7:$D$1006,BOOKS!E311,'GSTN-Diff Gross'!$U$7:$U$1006,"&lt;&gt;0")+COUNTIFS('GSTN-Diff Gross'!$D$7:$D$1006,BOOKS!E311,'GSTN-Diff Gross'!$V$7:$V$1006,"&lt;&gt;0"),BOOKS!H311,"")</f>
        <v/>
      </c>
      <c r="G311" s="96">
        <f t="shared" si="32"/>
        <v>0</v>
      </c>
      <c r="H311" s="96">
        <f t="shared" si="33"/>
        <v>0</v>
      </c>
      <c r="I311" s="97">
        <f t="shared" si="34"/>
        <v>0</v>
      </c>
      <c r="J311" s="98">
        <f t="shared" si="35"/>
        <v>0</v>
      </c>
      <c r="K311" s="96">
        <f t="shared" si="36"/>
        <v>0</v>
      </c>
      <c r="L311" s="93">
        <f>IF(COUNTIFS('GSTN-Diff Gross'!$D$7:$D$1006,BOOKS!E311,'GSTN-Diff Gross'!$R$7:$R$1006,"&lt;&gt;0")+COUNTIFS('GSTN-Diff Gross'!$D$7:$D$1006,BOOKS!E311,'GSTN-Diff Gross'!$S$7:$S$1006,"&lt;&gt;0")+COUNTIFS('GSTN-Diff Gross'!$D$7:$D$1006,BOOKS!E311,'GSTN-Diff Gross'!$T$7:$T$1006,"&lt;&gt;0")+COUNTIFS('GSTN-Diff Gross'!$D$7:$D$1006,BOOKS!E311,'GSTN-Diff Gross'!$U$7:$U$1006,"&lt;&gt;0")+COUNTIFS('GSTN-Diff Gross'!$D$7:$D$1006,BOOKS!E311,'GSTN-Diff Gross'!$V$7:$V$1006,"&lt;&gt;0"),BOOKS!I311,0)</f>
        <v>0</v>
      </c>
      <c r="M311" s="88">
        <f>IF(COUNTIFS('GSTN-Diff Gross'!$D$7:$D$1006,BOOKS!E311,'GSTN-Diff Gross'!$R$7:$R$1006,"&lt;&gt;0")+COUNTIFS('GSTN-Diff Gross'!$D$7:$D$1006,BOOKS!E311,'GSTN-Diff Gross'!$S$7:$S$1006,"&lt;&gt;0")+COUNTIFS('GSTN-Diff Gross'!$D$7:$D$1006,BOOKS!E311,'GSTN-Diff Gross'!$T$7:$T$1006,"&lt;&gt;0")+COUNTIFS('GSTN-Diff Gross'!$D$7:$D$1006,BOOKS!E311,'GSTN-Diff Gross'!$U$7:$U$1006,"&lt;&gt;0")+COUNTIFS('GSTN-Diff Gross'!$D$7:$D$1006,BOOKS!E311,'GSTN-Diff Gross'!$V$7:$V$1006,"&lt;&gt;0"),BOOKS!J311,0)</f>
        <v>0</v>
      </c>
      <c r="N311" s="88">
        <f>IF(COUNTIFS('GSTN-Diff Gross'!$D$7:$D$1006,BOOKS!E311,'GSTN-Diff Gross'!$R$7:$R$1006,"&lt;&gt;0")+COUNTIFS('GSTN-Diff Gross'!$D$7:$D$1006,BOOKS!E311,'GSTN-Diff Gross'!$S$7:$S$1006,"&lt;&gt;0")+COUNTIFS('GSTN-Diff Gross'!$D$7:$D$1006,BOOKS!E311,'GSTN-Diff Gross'!$T$7:$T$1006,"&lt;&gt;0")+COUNTIFS('GSTN-Diff Gross'!$D$7:$D$1006,BOOKS!E311,'GSTN-Diff Gross'!$U$7:$U$1006,"&lt;&gt;0")+COUNTIFS('GSTN-Diff Gross'!$D$7:$D$1006,BOOKS!E311,'GSTN-Diff Gross'!$V$7:$V$1006,"&lt;&gt;0"),BOOKS!K311,0)</f>
        <v>0</v>
      </c>
      <c r="O311" s="88">
        <f>IF(COUNTIFS('GSTN-Diff Gross'!$D$7:$D$1006,BOOKS!E311,'GSTN-Diff Gross'!$R$7:$R$1006,"&lt;&gt;0")+COUNTIFS('GSTN-Diff Gross'!$D$7:$D$1006,BOOKS!E311,'GSTN-Diff Gross'!$S$7:$S$1006,"&lt;&gt;0")+COUNTIFS('GSTN-Diff Gross'!$D$7:$D$1006,BOOKS!E311,'GSTN-Diff Gross'!$T$7:$T$1006,"&lt;&gt;0")+COUNTIFS('GSTN-Diff Gross'!$D$7:$D$1006,BOOKS!E311,'GSTN-Diff Gross'!$U$7:$U$1006,"&lt;&gt;0")+COUNTIFS('GSTN-Diff Gross'!$D$7:$D$1006,BOOKS!E311,'GSTN-Diff Gross'!$V$7:$V$1006,"&lt;&gt;0"),BOOKS!L311,0)</f>
        <v>0</v>
      </c>
      <c r="P311" s="88">
        <f>IF(COUNTIFS('GSTN-Diff Gross'!$D$7:$D$1006,BOOKS!E311,'GSTN-Diff Gross'!$R$7:$R$1006,"&lt;&gt;0")+COUNTIFS('GSTN-Diff Gross'!$D$7:$D$1006,BOOKS!E311,'GSTN-Diff Gross'!$S$7:$S$1006,"&lt;&gt;0")+COUNTIFS('GSTN-Diff Gross'!$D$7:$D$1006,BOOKS!E311,'GSTN-Diff Gross'!$T$7:$T$1006,"&lt;&gt;0")+COUNTIFS('GSTN-Diff Gross'!$D$7:$D$1006,BOOKS!E311,'GSTN-Diff Gross'!$U$7:$U$1006,"&lt;&gt;0")+COUNTIFS('GSTN-Diff Gross'!$D$7:$D$1006,BOOKS!E311,'GSTN-Diff Gross'!$V$7:$V$1006,"&lt;&gt;0"),BOOKS!M311,0)</f>
        <v>0</v>
      </c>
      <c r="Q311" s="84">
        <f>IFERROR(IF(B311="",0,SUMPRODUCT(('2A'!$D$6:$D$1005='GSTN-Bill Wise'!B311)*'2A'!$I$6:$I$1005)),0)</f>
        <v>0</v>
      </c>
      <c r="R311" s="44">
        <f>IFERROR(IF(B311="",0,SUMPRODUCT(('2A'!$D$6:$D$1005='GSTN-Bill Wise'!B311)*'2A'!$J$6:$J$1005)),0)</f>
        <v>0</v>
      </c>
      <c r="S311" s="44">
        <f>IFERROR(IF(B311="",0,SUMPRODUCT(('2A'!$D$6:$D$1005='GSTN-Bill Wise'!B311)*'2A'!$K$6:$K$1005)),0)</f>
        <v>0</v>
      </c>
      <c r="T311" s="44">
        <f>IFERROR(IF(B311="",0,SUMPRODUCT(('2A'!$D$6:$D$1005='GSTN-Bill Wise'!B311)*'2A'!$L$6:$L$1005)),0)</f>
        <v>0</v>
      </c>
      <c r="U311" s="44">
        <f>IFERROR(IF(B311="",0,SUMPRODUCT(('2A'!$D$6:$D$1005='GSTN-Bill Wise'!B311)*'2A'!$M$6:$M$1005)),0)</f>
        <v>0</v>
      </c>
      <c r="V311" s="111"/>
    </row>
    <row r="312" spans="1:22">
      <c r="A312" s="161">
        <f t="shared" si="37"/>
        <v>307</v>
      </c>
      <c r="B312" s="161" t="str">
        <f t="shared" si="31"/>
        <v/>
      </c>
      <c r="C312" s="161" t="str">
        <f>IF(COUNTIFS('GSTN-Diff Gross'!$D$7:$D$1006,BOOKS!E312,'GSTN-Diff Gross'!$R$7:$R$1006,"&lt;&gt;0")+COUNTIFS('GSTN-Diff Gross'!$D$7:$D$1006,BOOKS!E312,'GSTN-Diff Gross'!$S$7:$S$1006,"&lt;&gt;0")+COUNTIFS('GSTN-Diff Gross'!$D$7:$D$1006,BOOKS!E312,'GSTN-Diff Gross'!$T$7:$T$1006,"&lt;&gt;0")+COUNTIFS('GSTN-Diff Gross'!$D$7:$D$1006,BOOKS!E312,'GSTN-Diff Gross'!$U$7:$U$1006,"&lt;&gt;0")+COUNTIFS('GSTN-Diff Gross'!$D$7:$D$1006,BOOKS!E312,'GSTN-Diff Gross'!$V$7:$V$1006,"&lt;&gt;0"),BOOKS!E312,"")</f>
        <v/>
      </c>
      <c r="D312" s="41" t="str">
        <f>IF(COUNTIFS('GSTN-Diff Gross'!$D$7:$D$1006,BOOKS!E312,'GSTN-Diff Gross'!$R$7:$R$1006,"&lt;&gt;0")+COUNTIFS('GSTN-Diff Gross'!$D$7:$D$1006,BOOKS!E312,'GSTN-Diff Gross'!$S$7:$S$1006,"&lt;&gt;0")+COUNTIFS('GSTN-Diff Gross'!$D$7:$D$1006,BOOKS!E312,'GSTN-Diff Gross'!$T$7:$T$1006,"&lt;&gt;0")+COUNTIFS('GSTN-Diff Gross'!$D$7:$D$1006,BOOKS!E312,'GSTN-Diff Gross'!$U$7:$U$1006,"&lt;&gt;0")+COUNTIFS('GSTN-Diff Gross'!$D$7:$D$1006,BOOKS!E312,'GSTN-Diff Gross'!$V$7:$V$1006,"&lt;&gt;0"),BOOKS!F312,"")</f>
        <v/>
      </c>
      <c r="E312" s="68" t="str">
        <f>IF(COUNTIFS('GSTN-Diff Gross'!$D$7:$D$1006,BOOKS!E312,'GSTN-Diff Gross'!$R$7:$R$1006,"&lt;&gt;0")+COUNTIFS('GSTN-Diff Gross'!$D$7:$D$1006,BOOKS!E312,'GSTN-Diff Gross'!$S$7:$S$1006,"&lt;&gt;0")+COUNTIFS('GSTN-Diff Gross'!$D$7:$D$1006,BOOKS!E312,'GSTN-Diff Gross'!$T$7:$T$1006,"&lt;&gt;0")+COUNTIFS('GSTN-Diff Gross'!$D$7:$D$1006,BOOKS!E312,'GSTN-Diff Gross'!$U$7:$U$1006,"&lt;&gt;0")+COUNTIFS('GSTN-Diff Gross'!$D$7:$D$1006,BOOKS!E312,'GSTN-Diff Gross'!$V$7:$V$1006,"&lt;&gt;0"),BOOKS!G312,"")</f>
        <v/>
      </c>
      <c r="F312" s="90" t="str">
        <f>IF(COUNTIFS('GSTN-Diff Gross'!$D$7:$D$1006,BOOKS!E312,'GSTN-Diff Gross'!$R$7:$R$1006,"&lt;&gt;0")+COUNTIFS('GSTN-Diff Gross'!$D$7:$D$1006,BOOKS!E312,'GSTN-Diff Gross'!$S$7:$S$1006,"&lt;&gt;0")+COUNTIFS('GSTN-Diff Gross'!$D$7:$D$1006,BOOKS!E312,'GSTN-Diff Gross'!$T$7:$T$1006,"&lt;&gt;0")+COUNTIFS('GSTN-Diff Gross'!$D$7:$D$1006,BOOKS!E312,'GSTN-Diff Gross'!$U$7:$U$1006,"&lt;&gt;0")+COUNTIFS('GSTN-Diff Gross'!$D$7:$D$1006,BOOKS!E312,'GSTN-Diff Gross'!$V$7:$V$1006,"&lt;&gt;0"),BOOKS!H312,"")</f>
        <v/>
      </c>
      <c r="G312" s="167">
        <f t="shared" si="32"/>
        <v>0</v>
      </c>
      <c r="H312" s="167">
        <f t="shared" si="33"/>
        <v>0</v>
      </c>
      <c r="I312" s="167">
        <f t="shared" si="34"/>
        <v>0</v>
      </c>
      <c r="J312" s="167">
        <f t="shared" si="35"/>
        <v>0</v>
      </c>
      <c r="K312" s="167">
        <f t="shared" si="36"/>
        <v>0</v>
      </c>
      <c r="L312" s="99">
        <f>IF(COUNTIFS('GSTN-Diff Gross'!$D$7:$D$1006,BOOKS!E312,'GSTN-Diff Gross'!$R$7:$R$1006,"&lt;&gt;0")+COUNTIFS('GSTN-Diff Gross'!$D$7:$D$1006,BOOKS!E312,'GSTN-Diff Gross'!$S$7:$S$1006,"&lt;&gt;0")+COUNTIFS('GSTN-Diff Gross'!$D$7:$D$1006,BOOKS!E312,'GSTN-Diff Gross'!$T$7:$T$1006,"&lt;&gt;0")+COUNTIFS('GSTN-Diff Gross'!$D$7:$D$1006,BOOKS!E312,'GSTN-Diff Gross'!$U$7:$U$1006,"&lt;&gt;0")+COUNTIFS('GSTN-Diff Gross'!$D$7:$D$1006,BOOKS!E312,'GSTN-Diff Gross'!$V$7:$V$1006,"&lt;&gt;0"),BOOKS!I312,0)</f>
        <v>0</v>
      </c>
      <c r="M312" s="100">
        <f>IF(COUNTIFS('GSTN-Diff Gross'!$D$7:$D$1006,BOOKS!E312,'GSTN-Diff Gross'!$R$7:$R$1006,"&lt;&gt;0")+COUNTIFS('GSTN-Diff Gross'!$D$7:$D$1006,BOOKS!E312,'GSTN-Diff Gross'!$S$7:$S$1006,"&lt;&gt;0")+COUNTIFS('GSTN-Diff Gross'!$D$7:$D$1006,BOOKS!E312,'GSTN-Diff Gross'!$T$7:$T$1006,"&lt;&gt;0")+COUNTIFS('GSTN-Diff Gross'!$D$7:$D$1006,BOOKS!E312,'GSTN-Diff Gross'!$U$7:$U$1006,"&lt;&gt;0")+COUNTIFS('GSTN-Diff Gross'!$D$7:$D$1006,BOOKS!E312,'GSTN-Diff Gross'!$V$7:$V$1006,"&lt;&gt;0"),BOOKS!J312,0)</f>
        <v>0</v>
      </c>
      <c r="N312" s="100">
        <f>IF(COUNTIFS('GSTN-Diff Gross'!$D$7:$D$1006,BOOKS!E312,'GSTN-Diff Gross'!$R$7:$R$1006,"&lt;&gt;0")+COUNTIFS('GSTN-Diff Gross'!$D$7:$D$1006,BOOKS!E312,'GSTN-Diff Gross'!$S$7:$S$1006,"&lt;&gt;0")+COUNTIFS('GSTN-Diff Gross'!$D$7:$D$1006,BOOKS!E312,'GSTN-Diff Gross'!$T$7:$T$1006,"&lt;&gt;0")+COUNTIFS('GSTN-Diff Gross'!$D$7:$D$1006,BOOKS!E312,'GSTN-Diff Gross'!$U$7:$U$1006,"&lt;&gt;0")+COUNTIFS('GSTN-Diff Gross'!$D$7:$D$1006,BOOKS!E312,'GSTN-Diff Gross'!$V$7:$V$1006,"&lt;&gt;0"),BOOKS!K312,0)</f>
        <v>0</v>
      </c>
      <c r="O312" s="100">
        <f>IF(COUNTIFS('GSTN-Diff Gross'!$D$7:$D$1006,BOOKS!E312,'GSTN-Diff Gross'!$R$7:$R$1006,"&lt;&gt;0")+COUNTIFS('GSTN-Diff Gross'!$D$7:$D$1006,BOOKS!E312,'GSTN-Diff Gross'!$S$7:$S$1006,"&lt;&gt;0")+COUNTIFS('GSTN-Diff Gross'!$D$7:$D$1006,BOOKS!E312,'GSTN-Diff Gross'!$T$7:$T$1006,"&lt;&gt;0")+COUNTIFS('GSTN-Diff Gross'!$D$7:$D$1006,BOOKS!E312,'GSTN-Diff Gross'!$U$7:$U$1006,"&lt;&gt;0")+COUNTIFS('GSTN-Diff Gross'!$D$7:$D$1006,BOOKS!E312,'GSTN-Diff Gross'!$V$7:$V$1006,"&lt;&gt;0"),BOOKS!L312,0)</f>
        <v>0</v>
      </c>
      <c r="P312" s="100">
        <f>IF(COUNTIFS('GSTN-Diff Gross'!$D$7:$D$1006,BOOKS!E312,'GSTN-Diff Gross'!$R$7:$R$1006,"&lt;&gt;0")+COUNTIFS('GSTN-Diff Gross'!$D$7:$D$1006,BOOKS!E312,'GSTN-Diff Gross'!$S$7:$S$1006,"&lt;&gt;0")+COUNTIFS('GSTN-Diff Gross'!$D$7:$D$1006,BOOKS!E312,'GSTN-Diff Gross'!$T$7:$T$1006,"&lt;&gt;0")+COUNTIFS('GSTN-Diff Gross'!$D$7:$D$1006,BOOKS!E312,'GSTN-Diff Gross'!$U$7:$U$1006,"&lt;&gt;0")+COUNTIFS('GSTN-Diff Gross'!$D$7:$D$1006,BOOKS!E312,'GSTN-Diff Gross'!$V$7:$V$1006,"&lt;&gt;0"),BOOKS!M312,0)</f>
        <v>0</v>
      </c>
      <c r="Q312" s="94">
        <f>IFERROR(IF(B312="",0,SUMPRODUCT(('2A'!$D$6:$D$1005='GSTN-Bill Wise'!B312)*'2A'!$I$6:$I$1005)),0)</f>
        <v>0</v>
      </c>
      <c r="R312" s="95">
        <f>IFERROR(IF(B312="",0,SUMPRODUCT(('2A'!$D$6:$D$1005='GSTN-Bill Wise'!B312)*'2A'!$J$6:$J$1005)),0)</f>
        <v>0</v>
      </c>
      <c r="S312" s="95">
        <f>IFERROR(IF(B312="",0,SUMPRODUCT(('2A'!$D$6:$D$1005='GSTN-Bill Wise'!B312)*'2A'!$K$6:$K$1005)),0)</f>
        <v>0</v>
      </c>
      <c r="T312" s="95">
        <f>IFERROR(IF(B312="",0,SUMPRODUCT(('2A'!$D$6:$D$1005='GSTN-Bill Wise'!B312)*'2A'!$L$6:$L$1005)),0)</f>
        <v>0</v>
      </c>
      <c r="U312" s="95">
        <f>IFERROR(IF(B312="",0,SUMPRODUCT(('2A'!$D$6:$D$1005='GSTN-Bill Wise'!B312)*'2A'!$M$6:$M$1005)),0)</f>
        <v>0</v>
      </c>
      <c r="V312" s="111"/>
    </row>
    <row r="313" spans="1:22">
      <c r="A313" s="162">
        <f t="shared" si="37"/>
        <v>308</v>
      </c>
      <c r="B313" s="162" t="str">
        <f t="shared" si="31"/>
        <v/>
      </c>
      <c r="C313" s="162" t="str">
        <f>IF(COUNTIFS('GSTN-Diff Gross'!$D$7:$D$1006,BOOKS!E313,'GSTN-Diff Gross'!$R$7:$R$1006,"&lt;&gt;0")+COUNTIFS('GSTN-Diff Gross'!$D$7:$D$1006,BOOKS!E313,'GSTN-Diff Gross'!$S$7:$S$1006,"&lt;&gt;0")+COUNTIFS('GSTN-Diff Gross'!$D$7:$D$1006,BOOKS!E313,'GSTN-Diff Gross'!$T$7:$T$1006,"&lt;&gt;0")+COUNTIFS('GSTN-Diff Gross'!$D$7:$D$1006,BOOKS!E313,'GSTN-Diff Gross'!$U$7:$U$1006,"&lt;&gt;0")+COUNTIFS('GSTN-Diff Gross'!$D$7:$D$1006,BOOKS!E313,'GSTN-Diff Gross'!$V$7:$V$1006,"&lt;&gt;0"),BOOKS!E313,"")</f>
        <v/>
      </c>
      <c r="D313" s="44" t="str">
        <f>IF(COUNTIFS('GSTN-Diff Gross'!$D$7:$D$1006,BOOKS!E313,'GSTN-Diff Gross'!$R$7:$R$1006,"&lt;&gt;0")+COUNTIFS('GSTN-Diff Gross'!$D$7:$D$1006,BOOKS!E313,'GSTN-Diff Gross'!$S$7:$S$1006,"&lt;&gt;0")+COUNTIFS('GSTN-Diff Gross'!$D$7:$D$1006,BOOKS!E313,'GSTN-Diff Gross'!$T$7:$T$1006,"&lt;&gt;0")+COUNTIFS('GSTN-Diff Gross'!$D$7:$D$1006,BOOKS!E313,'GSTN-Diff Gross'!$U$7:$U$1006,"&lt;&gt;0")+COUNTIFS('GSTN-Diff Gross'!$D$7:$D$1006,BOOKS!E313,'GSTN-Diff Gross'!$V$7:$V$1006,"&lt;&gt;0"),BOOKS!F313,"")</f>
        <v/>
      </c>
      <c r="E313" s="67" t="str">
        <f>IF(COUNTIFS('GSTN-Diff Gross'!$D$7:$D$1006,BOOKS!E313,'GSTN-Diff Gross'!$R$7:$R$1006,"&lt;&gt;0")+COUNTIFS('GSTN-Diff Gross'!$D$7:$D$1006,BOOKS!E313,'GSTN-Diff Gross'!$S$7:$S$1006,"&lt;&gt;0")+COUNTIFS('GSTN-Diff Gross'!$D$7:$D$1006,BOOKS!E313,'GSTN-Diff Gross'!$T$7:$T$1006,"&lt;&gt;0")+COUNTIFS('GSTN-Diff Gross'!$D$7:$D$1006,BOOKS!E313,'GSTN-Diff Gross'!$U$7:$U$1006,"&lt;&gt;0")+COUNTIFS('GSTN-Diff Gross'!$D$7:$D$1006,BOOKS!E313,'GSTN-Diff Gross'!$V$7:$V$1006,"&lt;&gt;0"),BOOKS!G313,"")</f>
        <v/>
      </c>
      <c r="F313" s="89" t="str">
        <f>IF(COUNTIFS('GSTN-Diff Gross'!$D$7:$D$1006,BOOKS!E313,'GSTN-Diff Gross'!$R$7:$R$1006,"&lt;&gt;0")+COUNTIFS('GSTN-Diff Gross'!$D$7:$D$1006,BOOKS!E313,'GSTN-Diff Gross'!$S$7:$S$1006,"&lt;&gt;0")+COUNTIFS('GSTN-Diff Gross'!$D$7:$D$1006,BOOKS!E313,'GSTN-Diff Gross'!$T$7:$T$1006,"&lt;&gt;0")+COUNTIFS('GSTN-Diff Gross'!$D$7:$D$1006,BOOKS!E313,'GSTN-Diff Gross'!$U$7:$U$1006,"&lt;&gt;0")+COUNTIFS('GSTN-Diff Gross'!$D$7:$D$1006,BOOKS!E313,'GSTN-Diff Gross'!$V$7:$V$1006,"&lt;&gt;0"),BOOKS!H313,"")</f>
        <v/>
      </c>
      <c r="G313" s="96">
        <f t="shared" si="32"/>
        <v>0</v>
      </c>
      <c r="H313" s="96">
        <f t="shared" si="33"/>
        <v>0</v>
      </c>
      <c r="I313" s="97">
        <f t="shared" si="34"/>
        <v>0</v>
      </c>
      <c r="J313" s="98">
        <f t="shared" si="35"/>
        <v>0</v>
      </c>
      <c r="K313" s="96">
        <f t="shared" si="36"/>
        <v>0</v>
      </c>
      <c r="L313" s="93">
        <f>IF(COUNTIFS('GSTN-Diff Gross'!$D$7:$D$1006,BOOKS!E313,'GSTN-Diff Gross'!$R$7:$R$1006,"&lt;&gt;0")+COUNTIFS('GSTN-Diff Gross'!$D$7:$D$1006,BOOKS!E313,'GSTN-Diff Gross'!$S$7:$S$1006,"&lt;&gt;0")+COUNTIFS('GSTN-Diff Gross'!$D$7:$D$1006,BOOKS!E313,'GSTN-Diff Gross'!$T$7:$T$1006,"&lt;&gt;0")+COUNTIFS('GSTN-Diff Gross'!$D$7:$D$1006,BOOKS!E313,'GSTN-Diff Gross'!$U$7:$U$1006,"&lt;&gt;0")+COUNTIFS('GSTN-Diff Gross'!$D$7:$D$1006,BOOKS!E313,'GSTN-Diff Gross'!$V$7:$V$1006,"&lt;&gt;0"),BOOKS!I313,0)</f>
        <v>0</v>
      </c>
      <c r="M313" s="88">
        <f>IF(COUNTIFS('GSTN-Diff Gross'!$D$7:$D$1006,BOOKS!E313,'GSTN-Diff Gross'!$R$7:$R$1006,"&lt;&gt;0")+COUNTIFS('GSTN-Diff Gross'!$D$7:$D$1006,BOOKS!E313,'GSTN-Diff Gross'!$S$7:$S$1006,"&lt;&gt;0")+COUNTIFS('GSTN-Diff Gross'!$D$7:$D$1006,BOOKS!E313,'GSTN-Diff Gross'!$T$7:$T$1006,"&lt;&gt;0")+COUNTIFS('GSTN-Diff Gross'!$D$7:$D$1006,BOOKS!E313,'GSTN-Diff Gross'!$U$7:$U$1006,"&lt;&gt;0")+COUNTIFS('GSTN-Diff Gross'!$D$7:$D$1006,BOOKS!E313,'GSTN-Diff Gross'!$V$7:$V$1006,"&lt;&gt;0"),BOOKS!J313,0)</f>
        <v>0</v>
      </c>
      <c r="N313" s="88">
        <f>IF(COUNTIFS('GSTN-Diff Gross'!$D$7:$D$1006,BOOKS!E313,'GSTN-Diff Gross'!$R$7:$R$1006,"&lt;&gt;0")+COUNTIFS('GSTN-Diff Gross'!$D$7:$D$1006,BOOKS!E313,'GSTN-Diff Gross'!$S$7:$S$1006,"&lt;&gt;0")+COUNTIFS('GSTN-Diff Gross'!$D$7:$D$1006,BOOKS!E313,'GSTN-Diff Gross'!$T$7:$T$1006,"&lt;&gt;0")+COUNTIFS('GSTN-Diff Gross'!$D$7:$D$1006,BOOKS!E313,'GSTN-Diff Gross'!$U$7:$U$1006,"&lt;&gt;0")+COUNTIFS('GSTN-Diff Gross'!$D$7:$D$1006,BOOKS!E313,'GSTN-Diff Gross'!$V$7:$V$1006,"&lt;&gt;0"),BOOKS!K313,0)</f>
        <v>0</v>
      </c>
      <c r="O313" s="88">
        <f>IF(COUNTIFS('GSTN-Diff Gross'!$D$7:$D$1006,BOOKS!E313,'GSTN-Diff Gross'!$R$7:$R$1006,"&lt;&gt;0")+COUNTIFS('GSTN-Diff Gross'!$D$7:$D$1006,BOOKS!E313,'GSTN-Diff Gross'!$S$7:$S$1006,"&lt;&gt;0")+COUNTIFS('GSTN-Diff Gross'!$D$7:$D$1006,BOOKS!E313,'GSTN-Diff Gross'!$T$7:$T$1006,"&lt;&gt;0")+COUNTIFS('GSTN-Diff Gross'!$D$7:$D$1006,BOOKS!E313,'GSTN-Diff Gross'!$U$7:$U$1006,"&lt;&gt;0")+COUNTIFS('GSTN-Diff Gross'!$D$7:$D$1006,BOOKS!E313,'GSTN-Diff Gross'!$V$7:$V$1006,"&lt;&gt;0"),BOOKS!L313,0)</f>
        <v>0</v>
      </c>
      <c r="P313" s="88">
        <f>IF(COUNTIFS('GSTN-Diff Gross'!$D$7:$D$1006,BOOKS!E313,'GSTN-Diff Gross'!$R$7:$R$1006,"&lt;&gt;0")+COUNTIFS('GSTN-Diff Gross'!$D$7:$D$1006,BOOKS!E313,'GSTN-Diff Gross'!$S$7:$S$1006,"&lt;&gt;0")+COUNTIFS('GSTN-Diff Gross'!$D$7:$D$1006,BOOKS!E313,'GSTN-Diff Gross'!$T$7:$T$1006,"&lt;&gt;0")+COUNTIFS('GSTN-Diff Gross'!$D$7:$D$1006,BOOKS!E313,'GSTN-Diff Gross'!$U$7:$U$1006,"&lt;&gt;0")+COUNTIFS('GSTN-Diff Gross'!$D$7:$D$1006,BOOKS!E313,'GSTN-Diff Gross'!$V$7:$V$1006,"&lt;&gt;0"),BOOKS!M313,0)</f>
        <v>0</v>
      </c>
      <c r="Q313" s="84">
        <f>IFERROR(IF(B313="",0,SUMPRODUCT(('2A'!$D$6:$D$1005='GSTN-Bill Wise'!B313)*'2A'!$I$6:$I$1005)),0)</f>
        <v>0</v>
      </c>
      <c r="R313" s="44">
        <f>IFERROR(IF(B313="",0,SUMPRODUCT(('2A'!$D$6:$D$1005='GSTN-Bill Wise'!B313)*'2A'!$J$6:$J$1005)),0)</f>
        <v>0</v>
      </c>
      <c r="S313" s="44">
        <f>IFERROR(IF(B313="",0,SUMPRODUCT(('2A'!$D$6:$D$1005='GSTN-Bill Wise'!B313)*'2A'!$K$6:$K$1005)),0)</f>
        <v>0</v>
      </c>
      <c r="T313" s="44">
        <f>IFERROR(IF(B313="",0,SUMPRODUCT(('2A'!$D$6:$D$1005='GSTN-Bill Wise'!B313)*'2A'!$L$6:$L$1005)),0)</f>
        <v>0</v>
      </c>
      <c r="U313" s="44">
        <f>IFERROR(IF(B313="",0,SUMPRODUCT(('2A'!$D$6:$D$1005='GSTN-Bill Wise'!B313)*'2A'!$M$6:$M$1005)),0)</f>
        <v>0</v>
      </c>
      <c r="V313" s="111"/>
    </row>
    <row r="314" spans="1:22">
      <c r="A314" s="161">
        <f t="shared" si="37"/>
        <v>309</v>
      </c>
      <c r="B314" s="161" t="str">
        <f t="shared" si="31"/>
        <v/>
      </c>
      <c r="C314" s="161" t="str">
        <f>IF(COUNTIFS('GSTN-Diff Gross'!$D$7:$D$1006,BOOKS!E314,'GSTN-Diff Gross'!$R$7:$R$1006,"&lt;&gt;0")+COUNTIFS('GSTN-Diff Gross'!$D$7:$D$1006,BOOKS!E314,'GSTN-Diff Gross'!$S$7:$S$1006,"&lt;&gt;0")+COUNTIFS('GSTN-Diff Gross'!$D$7:$D$1006,BOOKS!E314,'GSTN-Diff Gross'!$T$7:$T$1006,"&lt;&gt;0")+COUNTIFS('GSTN-Diff Gross'!$D$7:$D$1006,BOOKS!E314,'GSTN-Diff Gross'!$U$7:$U$1006,"&lt;&gt;0")+COUNTIFS('GSTN-Diff Gross'!$D$7:$D$1006,BOOKS!E314,'GSTN-Diff Gross'!$V$7:$V$1006,"&lt;&gt;0"),BOOKS!E314,"")</f>
        <v/>
      </c>
      <c r="D314" s="41" t="str">
        <f>IF(COUNTIFS('GSTN-Diff Gross'!$D$7:$D$1006,BOOKS!E314,'GSTN-Diff Gross'!$R$7:$R$1006,"&lt;&gt;0")+COUNTIFS('GSTN-Diff Gross'!$D$7:$D$1006,BOOKS!E314,'GSTN-Diff Gross'!$S$7:$S$1006,"&lt;&gt;0")+COUNTIFS('GSTN-Diff Gross'!$D$7:$D$1006,BOOKS!E314,'GSTN-Diff Gross'!$T$7:$T$1006,"&lt;&gt;0")+COUNTIFS('GSTN-Diff Gross'!$D$7:$D$1006,BOOKS!E314,'GSTN-Diff Gross'!$U$7:$U$1006,"&lt;&gt;0")+COUNTIFS('GSTN-Diff Gross'!$D$7:$D$1006,BOOKS!E314,'GSTN-Diff Gross'!$V$7:$V$1006,"&lt;&gt;0"),BOOKS!F314,"")</f>
        <v/>
      </c>
      <c r="E314" s="68" t="str">
        <f>IF(COUNTIFS('GSTN-Diff Gross'!$D$7:$D$1006,BOOKS!E314,'GSTN-Diff Gross'!$R$7:$R$1006,"&lt;&gt;0")+COUNTIFS('GSTN-Diff Gross'!$D$7:$D$1006,BOOKS!E314,'GSTN-Diff Gross'!$S$7:$S$1006,"&lt;&gt;0")+COUNTIFS('GSTN-Diff Gross'!$D$7:$D$1006,BOOKS!E314,'GSTN-Diff Gross'!$T$7:$T$1006,"&lt;&gt;0")+COUNTIFS('GSTN-Diff Gross'!$D$7:$D$1006,BOOKS!E314,'GSTN-Diff Gross'!$U$7:$U$1006,"&lt;&gt;0")+COUNTIFS('GSTN-Diff Gross'!$D$7:$D$1006,BOOKS!E314,'GSTN-Diff Gross'!$V$7:$V$1006,"&lt;&gt;0"),BOOKS!G314,"")</f>
        <v/>
      </c>
      <c r="F314" s="90" t="str">
        <f>IF(COUNTIFS('GSTN-Diff Gross'!$D$7:$D$1006,BOOKS!E314,'GSTN-Diff Gross'!$R$7:$R$1006,"&lt;&gt;0")+COUNTIFS('GSTN-Diff Gross'!$D$7:$D$1006,BOOKS!E314,'GSTN-Diff Gross'!$S$7:$S$1006,"&lt;&gt;0")+COUNTIFS('GSTN-Diff Gross'!$D$7:$D$1006,BOOKS!E314,'GSTN-Diff Gross'!$T$7:$T$1006,"&lt;&gt;0")+COUNTIFS('GSTN-Diff Gross'!$D$7:$D$1006,BOOKS!E314,'GSTN-Diff Gross'!$U$7:$U$1006,"&lt;&gt;0")+COUNTIFS('GSTN-Diff Gross'!$D$7:$D$1006,BOOKS!E314,'GSTN-Diff Gross'!$V$7:$V$1006,"&lt;&gt;0"),BOOKS!H314,"")</f>
        <v/>
      </c>
      <c r="G314" s="167">
        <f t="shared" si="32"/>
        <v>0</v>
      </c>
      <c r="H314" s="167">
        <f t="shared" si="33"/>
        <v>0</v>
      </c>
      <c r="I314" s="167">
        <f t="shared" si="34"/>
        <v>0</v>
      </c>
      <c r="J314" s="167">
        <f t="shared" si="35"/>
        <v>0</v>
      </c>
      <c r="K314" s="167">
        <f t="shared" si="36"/>
        <v>0</v>
      </c>
      <c r="L314" s="99">
        <f>IF(COUNTIFS('GSTN-Diff Gross'!$D$7:$D$1006,BOOKS!E314,'GSTN-Diff Gross'!$R$7:$R$1006,"&lt;&gt;0")+COUNTIFS('GSTN-Diff Gross'!$D$7:$D$1006,BOOKS!E314,'GSTN-Diff Gross'!$S$7:$S$1006,"&lt;&gt;0")+COUNTIFS('GSTN-Diff Gross'!$D$7:$D$1006,BOOKS!E314,'GSTN-Diff Gross'!$T$7:$T$1006,"&lt;&gt;0")+COUNTIFS('GSTN-Diff Gross'!$D$7:$D$1006,BOOKS!E314,'GSTN-Diff Gross'!$U$7:$U$1006,"&lt;&gt;0")+COUNTIFS('GSTN-Diff Gross'!$D$7:$D$1006,BOOKS!E314,'GSTN-Diff Gross'!$V$7:$V$1006,"&lt;&gt;0"),BOOKS!I314,0)</f>
        <v>0</v>
      </c>
      <c r="M314" s="100">
        <f>IF(COUNTIFS('GSTN-Diff Gross'!$D$7:$D$1006,BOOKS!E314,'GSTN-Diff Gross'!$R$7:$R$1006,"&lt;&gt;0")+COUNTIFS('GSTN-Diff Gross'!$D$7:$D$1006,BOOKS!E314,'GSTN-Diff Gross'!$S$7:$S$1006,"&lt;&gt;0")+COUNTIFS('GSTN-Diff Gross'!$D$7:$D$1006,BOOKS!E314,'GSTN-Diff Gross'!$T$7:$T$1006,"&lt;&gt;0")+COUNTIFS('GSTN-Diff Gross'!$D$7:$D$1006,BOOKS!E314,'GSTN-Diff Gross'!$U$7:$U$1006,"&lt;&gt;0")+COUNTIFS('GSTN-Diff Gross'!$D$7:$D$1006,BOOKS!E314,'GSTN-Diff Gross'!$V$7:$V$1006,"&lt;&gt;0"),BOOKS!J314,0)</f>
        <v>0</v>
      </c>
      <c r="N314" s="100">
        <f>IF(COUNTIFS('GSTN-Diff Gross'!$D$7:$D$1006,BOOKS!E314,'GSTN-Diff Gross'!$R$7:$R$1006,"&lt;&gt;0")+COUNTIFS('GSTN-Diff Gross'!$D$7:$D$1006,BOOKS!E314,'GSTN-Diff Gross'!$S$7:$S$1006,"&lt;&gt;0")+COUNTIFS('GSTN-Diff Gross'!$D$7:$D$1006,BOOKS!E314,'GSTN-Diff Gross'!$T$7:$T$1006,"&lt;&gt;0")+COUNTIFS('GSTN-Diff Gross'!$D$7:$D$1006,BOOKS!E314,'GSTN-Diff Gross'!$U$7:$U$1006,"&lt;&gt;0")+COUNTIFS('GSTN-Diff Gross'!$D$7:$D$1006,BOOKS!E314,'GSTN-Diff Gross'!$V$7:$V$1006,"&lt;&gt;0"),BOOKS!K314,0)</f>
        <v>0</v>
      </c>
      <c r="O314" s="100">
        <f>IF(COUNTIFS('GSTN-Diff Gross'!$D$7:$D$1006,BOOKS!E314,'GSTN-Diff Gross'!$R$7:$R$1006,"&lt;&gt;0")+COUNTIFS('GSTN-Diff Gross'!$D$7:$D$1006,BOOKS!E314,'GSTN-Diff Gross'!$S$7:$S$1006,"&lt;&gt;0")+COUNTIFS('GSTN-Diff Gross'!$D$7:$D$1006,BOOKS!E314,'GSTN-Diff Gross'!$T$7:$T$1006,"&lt;&gt;0")+COUNTIFS('GSTN-Diff Gross'!$D$7:$D$1006,BOOKS!E314,'GSTN-Diff Gross'!$U$7:$U$1006,"&lt;&gt;0")+COUNTIFS('GSTN-Diff Gross'!$D$7:$D$1006,BOOKS!E314,'GSTN-Diff Gross'!$V$7:$V$1006,"&lt;&gt;0"),BOOKS!L314,0)</f>
        <v>0</v>
      </c>
      <c r="P314" s="100">
        <f>IF(COUNTIFS('GSTN-Diff Gross'!$D$7:$D$1006,BOOKS!E314,'GSTN-Diff Gross'!$R$7:$R$1006,"&lt;&gt;0")+COUNTIFS('GSTN-Diff Gross'!$D$7:$D$1006,BOOKS!E314,'GSTN-Diff Gross'!$S$7:$S$1006,"&lt;&gt;0")+COUNTIFS('GSTN-Diff Gross'!$D$7:$D$1006,BOOKS!E314,'GSTN-Diff Gross'!$T$7:$T$1006,"&lt;&gt;0")+COUNTIFS('GSTN-Diff Gross'!$D$7:$D$1006,BOOKS!E314,'GSTN-Diff Gross'!$U$7:$U$1006,"&lt;&gt;0")+COUNTIFS('GSTN-Diff Gross'!$D$7:$D$1006,BOOKS!E314,'GSTN-Diff Gross'!$V$7:$V$1006,"&lt;&gt;0"),BOOKS!M314,0)</f>
        <v>0</v>
      </c>
      <c r="Q314" s="94">
        <f>IFERROR(IF(B314="",0,SUMPRODUCT(('2A'!$D$6:$D$1005='GSTN-Bill Wise'!B314)*'2A'!$I$6:$I$1005)),0)</f>
        <v>0</v>
      </c>
      <c r="R314" s="95">
        <f>IFERROR(IF(B314="",0,SUMPRODUCT(('2A'!$D$6:$D$1005='GSTN-Bill Wise'!B314)*'2A'!$J$6:$J$1005)),0)</f>
        <v>0</v>
      </c>
      <c r="S314" s="95">
        <f>IFERROR(IF(B314="",0,SUMPRODUCT(('2A'!$D$6:$D$1005='GSTN-Bill Wise'!B314)*'2A'!$K$6:$K$1005)),0)</f>
        <v>0</v>
      </c>
      <c r="T314" s="95">
        <f>IFERROR(IF(B314="",0,SUMPRODUCT(('2A'!$D$6:$D$1005='GSTN-Bill Wise'!B314)*'2A'!$L$6:$L$1005)),0)</f>
        <v>0</v>
      </c>
      <c r="U314" s="95">
        <f>IFERROR(IF(B314="",0,SUMPRODUCT(('2A'!$D$6:$D$1005='GSTN-Bill Wise'!B314)*'2A'!$M$6:$M$1005)),0)</f>
        <v>0</v>
      </c>
      <c r="V314" s="111"/>
    </row>
    <row r="315" spans="1:22">
      <c r="A315" s="162">
        <f t="shared" si="37"/>
        <v>310</v>
      </c>
      <c r="B315" s="162" t="str">
        <f t="shared" si="31"/>
        <v/>
      </c>
      <c r="C315" s="162" t="str">
        <f>IF(COUNTIFS('GSTN-Diff Gross'!$D$7:$D$1006,BOOKS!E315,'GSTN-Diff Gross'!$R$7:$R$1006,"&lt;&gt;0")+COUNTIFS('GSTN-Diff Gross'!$D$7:$D$1006,BOOKS!E315,'GSTN-Diff Gross'!$S$7:$S$1006,"&lt;&gt;0")+COUNTIFS('GSTN-Diff Gross'!$D$7:$D$1006,BOOKS!E315,'GSTN-Diff Gross'!$T$7:$T$1006,"&lt;&gt;0")+COUNTIFS('GSTN-Diff Gross'!$D$7:$D$1006,BOOKS!E315,'GSTN-Diff Gross'!$U$7:$U$1006,"&lt;&gt;0")+COUNTIFS('GSTN-Diff Gross'!$D$7:$D$1006,BOOKS!E315,'GSTN-Diff Gross'!$V$7:$V$1006,"&lt;&gt;0"),BOOKS!E315,"")</f>
        <v/>
      </c>
      <c r="D315" s="44" t="str">
        <f>IF(COUNTIFS('GSTN-Diff Gross'!$D$7:$D$1006,BOOKS!E315,'GSTN-Diff Gross'!$R$7:$R$1006,"&lt;&gt;0")+COUNTIFS('GSTN-Diff Gross'!$D$7:$D$1006,BOOKS!E315,'GSTN-Diff Gross'!$S$7:$S$1006,"&lt;&gt;0")+COUNTIFS('GSTN-Diff Gross'!$D$7:$D$1006,BOOKS!E315,'GSTN-Diff Gross'!$T$7:$T$1006,"&lt;&gt;0")+COUNTIFS('GSTN-Diff Gross'!$D$7:$D$1006,BOOKS!E315,'GSTN-Diff Gross'!$U$7:$U$1006,"&lt;&gt;0")+COUNTIFS('GSTN-Diff Gross'!$D$7:$D$1006,BOOKS!E315,'GSTN-Diff Gross'!$V$7:$V$1006,"&lt;&gt;0"),BOOKS!F315,"")</f>
        <v/>
      </c>
      <c r="E315" s="67" t="str">
        <f>IF(COUNTIFS('GSTN-Diff Gross'!$D$7:$D$1006,BOOKS!E315,'GSTN-Diff Gross'!$R$7:$R$1006,"&lt;&gt;0")+COUNTIFS('GSTN-Diff Gross'!$D$7:$D$1006,BOOKS!E315,'GSTN-Diff Gross'!$S$7:$S$1006,"&lt;&gt;0")+COUNTIFS('GSTN-Diff Gross'!$D$7:$D$1006,BOOKS!E315,'GSTN-Diff Gross'!$T$7:$T$1006,"&lt;&gt;0")+COUNTIFS('GSTN-Diff Gross'!$D$7:$D$1006,BOOKS!E315,'GSTN-Diff Gross'!$U$7:$U$1006,"&lt;&gt;0")+COUNTIFS('GSTN-Diff Gross'!$D$7:$D$1006,BOOKS!E315,'GSTN-Diff Gross'!$V$7:$V$1006,"&lt;&gt;0"),BOOKS!G315,"")</f>
        <v/>
      </c>
      <c r="F315" s="89" t="str">
        <f>IF(COUNTIFS('GSTN-Diff Gross'!$D$7:$D$1006,BOOKS!E315,'GSTN-Diff Gross'!$R$7:$R$1006,"&lt;&gt;0")+COUNTIFS('GSTN-Diff Gross'!$D$7:$D$1006,BOOKS!E315,'GSTN-Diff Gross'!$S$7:$S$1006,"&lt;&gt;0")+COUNTIFS('GSTN-Diff Gross'!$D$7:$D$1006,BOOKS!E315,'GSTN-Diff Gross'!$T$7:$T$1006,"&lt;&gt;0")+COUNTIFS('GSTN-Diff Gross'!$D$7:$D$1006,BOOKS!E315,'GSTN-Diff Gross'!$U$7:$U$1006,"&lt;&gt;0")+COUNTIFS('GSTN-Diff Gross'!$D$7:$D$1006,BOOKS!E315,'GSTN-Diff Gross'!$V$7:$V$1006,"&lt;&gt;0"),BOOKS!H315,"")</f>
        <v/>
      </c>
      <c r="G315" s="96">
        <f t="shared" si="32"/>
        <v>0</v>
      </c>
      <c r="H315" s="96">
        <f t="shared" si="33"/>
        <v>0</v>
      </c>
      <c r="I315" s="97">
        <f t="shared" si="34"/>
        <v>0</v>
      </c>
      <c r="J315" s="98">
        <f t="shared" si="35"/>
        <v>0</v>
      </c>
      <c r="K315" s="96">
        <f t="shared" si="36"/>
        <v>0</v>
      </c>
      <c r="L315" s="93">
        <f>IF(COUNTIFS('GSTN-Diff Gross'!$D$7:$D$1006,BOOKS!E315,'GSTN-Diff Gross'!$R$7:$R$1006,"&lt;&gt;0")+COUNTIFS('GSTN-Diff Gross'!$D$7:$D$1006,BOOKS!E315,'GSTN-Diff Gross'!$S$7:$S$1006,"&lt;&gt;0")+COUNTIFS('GSTN-Diff Gross'!$D$7:$D$1006,BOOKS!E315,'GSTN-Diff Gross'!$T$7:$T$1006,"&lt;&gt;0")+COUNTIFS('GSTN-Diff Gross'!$D$7:$D$1006,BOOKS!E315,'GSTN-Diff Gross'!$U$7:$U$1006,"&lt;&gt;0")+COUNTIFS('GSTN-Diff Gross'!$D$7:$D$1006,BOOKS!E315,'GSTN-Diff Gross'!$V$7:$V$1006,"&lt;&gt;0"),BOOKS!I315,0)</f>
        <v>0</v>
      </c>
      <c r="M315" s="88">
        <f>IF(COUNTIFS('GSTN-Diff Gross'!$D$7:$D$1006,BOOKS!E315,'GSTN-Diff Gross'!$R$7:$R$1006,"&lt;&gt;0")+COUNTIFS('GSTN-Diff Gross'!$D$7:$D$1006,BOOKS!E315,'GSTN-Diff Gross'!$S$7:$S$1006,"&lt;&gt;0")+COUNTIFS('GSTN-Diff Gross'!$D$7:$D$1006,BOOKS!E315,'GSTN-Diff Gross'!$T$7:$T$1006,"&lt;&gt;0")+COUNTIFS('GSTN-Diff Gross'!$D$7:$D$1006,BOOKS!E315,'GSTN-Diff Gross'!$U$7:$U$1006,"&lt;&gt;0")+COUNTIFS('GSTN-Diff Gross'!$D$7:$D$1006,BOOKS!E315,'GSTN-Diff Gross'!$V$7:$V$1006,"&lt;&gt;0"),BOOKS!J315,0)</f>
        <v>0</v>
      </c>
      <c r="N315" s="88">
        <f>IF(COUNTIFS('GSTN-Diff Gross'!$D$7:$D$1006,BOOKS!E315,'GSTN-Diff Gross'!$R$7:$R$1006,"&lt;&gt;0")+COUNTIFS('GSTN-Diff Gross'!$D$7:$D$1006,BOOKS!E315,'GSTN-Diff Gross'!$S$7:$S$1006,"&lt;&gt;0")+COUNTIFS('GSTN-Diff Gross'!$D$7:$D$1006,BOOKS!E315,'GSTN-Diff Gross'!$T$7:$T$1006,"&lt;&gt;0")+COUNTIFS('GSTN-Diff Gross'!$D$7:$D$1006,BOOKS!E315,'GSTN-Diff Gross'!$U$7:$U$1006,"&lt;&gt;0")+COUNTIFS('GSTN-Diff Gross'!$D$7:$D$1006,BOOKS!E315,'GSTN-Diff Gross'!$V$7:$V$1006,"&lt;&gt;0"),BOOKS!K315,0)</f>
        <v>0</v>
      </c>
      <c r="O315" s="88">
        <f>IF(COUNTIFS('GSTN-Diff Gross'!$D$7:$D$1006,BOOKS!E315,'GSTN-Diff Gross'!$R$7:$R$1006,"&lt;&gt;0")+COUNTIFS('GSTN-Diff Gross'!$D$7:$D$1006,BOOKS!E315,'GSTN-Diff Gross'!$S$7:$S$1006,"&lt;&gt;0")+COUNTIFS('GSTN-Diff Gross'!$D$7:$D$1006,BOOKS!E315,'GSTN-Diff Gross'!$T$7:$T$1006,"&lt;&gt;0")+COUNTIFS('GSTN-Diff Gross'!$D$7:$D$1006,BOOKS!E315,'GSTN-Diff Gross'!$U$7:$U$1006,"&lt;&gt;0")+COUNTIFS('GSTN-Diff Gross'!$D$7:$D$1006,BOOKS!E315,'GSTN-Diff Gross'!$V$7:$V$1006,"&lt;&gt;0"),BOOKS!L315,0)</f>
        <v>0</v>
      </c>
      <c r="P315" s="88">
        <f>IF(COUNTIFS('GSTN-Diff Gross'!$D$7:$D$1006,BOOKS!E315,'GSTN-Diff Gross'!$R$7:$R$1006,"&lt;&gt;0")+COUNTIFS('GSTN-Diff Gross'!$D$7:$D$1006,BOOKS!E315,'GSTN-Diff Gross'!$S$7:$S$1006,"&lt;&gt;0")+COUNTIFS('GSTN-Diff Gross'!$D$7:$D$1006,BOOKS!E315,'GSTN-Diff Gross'!$T$7:$T$1006,"&lt;&gt;0")+COUNTIFS('GSTN-Diff Gross'!$D$7:$D$1006,BOOKS!E315,'GSTN-Diff Gross'!$U$7:$U$1006,"&lt;&gt;0")+COUNTIFS('GSTN-Diff Gross'!$D$7:$D$1006,BOOKS!E315,'GSTN-Diff Gross'!$V$7:$V$1006,"&lt;&gt;0"),BOOKS!M315,0)</f>
        <v>0</v>
      </c>
      <c r="Q315" s="84">
        <f>IFERROR(IF(B315="",0,SUMPRODUCT(('2A'!$D$6:$D$1005='GSTN-Bill Wise'!B315)*'2A'!$I$6:$I$1005)),0)</f>
        <v>0</v>
      </c>
      <c r="R315" s="44">
        <f>IFERROR(IF(B315="",0,SUMPRODUCT(('2A'!$D$6:$D$1005='GSTN-Bill Wise'!B315)*'2A'!$J$6:$J$1005)),0)</f>
        <v>0</v>
      </c>
      <c r="S315" s="44">
        <f>IFERROR(IF(B315="",0,SUMPRODUCT(('2A'!$D$6:$D$1005='GSTN-Bill Wise'!B315)*'2A'!$K$6:$K$1005)),0)</f>
        <v>0</v>
      </c>
      <c r="T315" s="44">
        <f>IFERROR(IF(B315="",0,SUMPRODUCT(('2A'!$D$6:$D$1005='GSTN-Bill Wise'!B315)*'2A'!$L$6:$L$1005)),0)</f>
        <v>0</v>
      </c>
      <c r="U315" s="44">
        <f>IFERROR(IF(B315="",0,SUMPRODUCT(('2A'!$D$6:$D$1005='GSTN-Bill Wise'!B315)*'2A'!$M$6:$M$1005)),0)</f>
        <v>0</v>
      </c>
      <c r="V315" s="111"/>
    </row>
    <row r="316" spans="1:22">
      <c r="A316" s="161">
        <f t="shared" si="37"/>
        <v>311</v>
      </c>
      <c r="B316" s="161" t="str">
        <f t="shared" si="31"/>
        <v/>
      </c>
      <c r="C316" s="161" t="str">
        <f>IF(COUNTIFS('GSTN-Diff Gross'!$D$7:$D$1006,BOOKS!E316,'GSTN-Diff Gross'!$R$7:$R$1006,"&lt;&gt;0")+COUNTIFS('GSTN-Diff Gross'!$D$7:$D$1006,BOOKS!E316,'GSTN-Diff Gross'!$S$7:$S$1006,"&lt;&gt;0")+COUNTIFS('GSTN-Diff Gross'!$D$7:$D$1006,BOOKS!E316,'GSTN-Diff Gross'!$T$7:$T$1006,"&lt;&gt;0")+COUNTIFS('GSTN-Diff Gross'!$D$7:$D$1006,BOOKS!E316,'GSTN-Diff Gross'!$U$7:$U$1006,"&lt;&gt;0")+COUNTIFS('GSTN-Diff Gross'!$D$7:$D$1006,BOOKS!E316,'GSTN-Diff Gross'!$V$7:$V$1006,"&lt;&gt;0"),BOOKS!E316,"")</f>
        <v/>
      </c>
      <c r="D316" s="41" t="str">
        <f>IF(COUNTIFS('GSTN-Diff Gross'!$D$7:$D$1006,BOOKS!E316,'GSTN-Diff Gross'!$R$7:$R$1006,"&lt;&gt;0")+COUNTIFS('GSTN-Diff Gross'!$D$7:$D$1006,BOOKS!E316,'GSTN-Diff Gross'!$S$7:$S$1006,"&lt;&gt;0")+COUNTIFS('GSTN-Diff Gross'!$D$7:$D$1006,BOOKS!E316,'GSTN-Diff Gross'!$T$7:$T$1006,"&lt;&gt;0")+COUNTIFS('GSTN-Diff Gross'!$D$7:$D$1006,BOOKS!E316,'GSTN-Diff Gross'!$U$7:$U$1006,"&lt;&gt;0")+COUNTIFS('GSTN-Diff Gross'!$D$7:$D$1006,BOOKS!E316,'GSTN-Diff Gross'!$V$7:$V$1006,"&lt;&gt;0"),BOOKS!F316,"")</f>
        <v/>
      </c>
      <c r="E316" s="68" t="str">
        <f>IF(COUNTIFS('GSTN-Diff Gross'!$D$7:$D$1006,BOOKS!E316,'GSTN-Diff Gross'!$R$7:$R$1006,"&lt;&gt;0")+COUNTIFS('GSTN-Diff Gross'!$D$7:$D$1006,BOOKS!E316,'GSTN-Diff Gross'!$S$7:$S$1006,"&lt;&gt;0")+COUNTIFS('GSTN-Diff Gross'!$D$7:$D$1006,BOOKS!E316,'GSTN-Diff Gross'!$T$7:$T$1006,"&lt;&gt;0")+COUNTIFS('GSTN-Diff Gross'!$D$7:$D$1006,BOOKS!E316,'GSTN-Diff Gross'!$U$7:$U$1006,"&lt;&gt;0")+COUNTIFS('GSTN-Diff Gross'!$D$7:$D$1006,BOOKS!E316,'GSTN-Diff Gross'!$V$7:$V$1006,"&lt;&gt;0"),BOOKS!G316,"")</f>
        <v/>
      </c>
      <c r="F316" s="90" t="str">
        <f>IF(COUNTIFS('GSTN-Diff Gross'!$D$7:$D$1006,BOOKS!E316,'GSTN-Diff Gross'!$R$7:$R$1006,"&lt;&gt;0")+COUNTIFS('GSTN-Diff Gross'!$D$7:$D$1006,BOOKS!E316,'GSTN-Diff Gross'!$S$7:$S$1006,"&lt;&gt;0")+COUNTIFS('GSTN-Diff Gross'!$D$7:$D$1006,BOOKS!E316,'GSTN-Diff Gross'!$T$7:$T$1006,"&lt;&gt;0")+COUNTIFS('GSTN-Diff Gross'!$D$7:$D$1006,BOOKS!E316,'GSTN-Diff Gross'!$U$7:$U$1006,"&lt;&gt;0")+COUNTIFS('GSTN-Diff Gross'!$D$7:$D$1006,BOOKS!E316,'GSTN-Diff Gross'!$V$7:$V$1006,"&lt;&gt;0"),BOOKS!H316,"")</f>
        <v/>
      </c>
      <c r="G316" s="167">
        <f t="shared" si="32"/>
        <v>0</v>
      </c>
      <c r="H316" s="167">
        <f t="shared" si="33"/>
        <v>0</v>
      </c>
      <c r="I316" s="167">
        <f t="shared" si="34"/>
        <v>0</v>
      </c>
      <c r="J316" s="167">
        <f t="shared" si="35"/>
        <v>0</v>
      </c>
      <c r="K316" s="167">
        <f t="shared" si="36"/>
        <v>0</v>
      </c>
      <c r="L316" s="99">
        <f>IF(COUNTIFS('GSTN-Diff Gross'!$D$7:$D$1006,BOOKS!E316,'GSTN-Diff Gross'!$R$7:$R$1006,"&lt;&gt;0")+COUNTIFS('GSTN-Diff Gross'!$D$7:$D$1006,BOOKS!E316,'GSTN-Diff Gross'!$S$7:$S$1006,"&lt;&gt;0")+COUNTIFS('GSTN-Diff Gross'!$D$7:$D$1006,BOOKS!E316,'GSTN-Diff Gross'!$T$7:$T$1006,"&lt;&gt;0")+COUNTIFS('GSTN-Diff Gross'!$D$7:$D$1006,BOOKS!E316,'GSTN-Diff Gross'!$U$7:$U$1006,"&lt;&gt;0")+COUNTIFS('GSTN-Diff Gross'!$D$7:$D$1006,BOOKS!E316,'GSTN-Diff Gross'!$V$7:$V$1006,"&lt;&gt;0"),BOOKS!I316,0)</f>
        <v>0</v>
      </c>
      <c r="M316" s="100">
        <f>IF(COUNTIFS('GSTN-Diff Gross'!$D$7:$D$1006,BOOKS!E316,'GSTN-Diff Gross'!$R$7:$R$1006,"&lt;&gt;0")+COUNTIFS('GSTN-Diff Gross'!$D$7:$D$1006,BOOKS!E316,'GSTN-Diff Gross'!$S$7:$S$1006,"&lt;&gt;0")+COUNTIFS('GSTN-Diff Gross'!$D$7:$D$1006,BOOKS!E316,'GSTN-Diff Gross'!$T$7:$T$1006,"&lt;&gt;0")+COUNTIFS('GSTN-Diff Gross'!$D$7:$D$1006,BOOKS!E316,'GSTN-Diff Gross'!$U$7:$U$1006,"&lt;&gt;0")+COUNTIFS('GSTN-Diff Gross'!$D$7:$D$1006,BOOKS!E316,'GSTN-Diff Gross'!$V$7:$V$1006,"&lt;&gt;0"),BOOKS!J316,0)</f>
        <v>0</v>
      </c>
      <c r="N316" s="100">
        <f>IF(COUNTIFS('GSTN-Diff Gross'!$D$7:$D$1006,BOOKS!E316,'GSTN-Diff Gross'!$R$7:$R$1006,"&lt;&gt;0")+COUNTIFS('GSTN-Diff Gross'!$D$7:$D$1006,BOOKS!E316,'GSTN-Diff Gross'!$S$7:$S$1006,"&lt;&gt;0")+COUNTIFS('GSTN-Diff Gross'!$D$7:$D$1006,BOOKS!E316,'GSTN-Diff Gross'!$T$7:$T$1006,"&lt;&gt;0")+COUNTIFS('GSTN-Diff Gross'!$D$7:$D$1006,BOOKS!E316,'GSTN-Diff Gross'!$U$7:$U$1006,"&lt;&gt;0")+COUNTIFS('GSTN-Diff Gross'!$D$7:$D$1006,BOOKS!E316,'GSTN-Diff Gross'!$V$7:$V$1006,"&lt;&gt;0"),BOOKS!K316,0)</f>
        <v>0</v>
      </c>
      <c r="O316" s="100">
        <f>IF(COUNTIFS('GSTN-Diff Gross'!$D$7:$D$1006,BOOKS!E316,'GSTN-Diff Gross'!$R$7:$R$1006,"&lt;&gt;0")+COUNTIFS('GSTN-Diff Gross'!$D$7:$D$1006,BOOKS!E316,'GSTN-Diff Gross'!$S$7:$S$1006,"&lt;&gt;0")+COUNTIFS('GSTN-Diff Gross'!$D$7:$D$1006,BOOKS!E316,'GSTN-Diff Gross'!$T$7:$T$1006,"&lt;&gt;0")+COUNTIFS('GSTN-Diff Gross'!$D$7:$D$1006,BOOKS!E316,'GSTN-Diff Gross'!$U$7:$U$1006,"&lt;&gt;0")+COUNTIFS('GSTN-Diff Gross'!$D$7:$D$1006,BOOKS!E316,'GSTN-Diff Gross'!$V$7:$V$1006,"&lt;&gt;0"),BOOKS!L316,0)</f>
        <v>0</v>
      </c>
      <c r="P316" s="100">
        <f>IF(COUNTIFS('GSTN-Diff Gross'!$D$7:$D$1006,BOOKS!E316,'GSTN-Diff Gross'!$R$7:$R$1006,"&lt;&gt;0")+COUNTIFS('GSTN-Diff Gross'!$D$7:$D$1006,BOOKS!E316,'GSTN-Diff Gross'!$S$7:$S$1006,"&lt;&gt;0")+COUNTIFS('GSTN-Diff Gross'!$D$7:$D$1006,BOOKS!E316,'GSTN-Diff Gross'!$T$7:$T$1006,"&lt;&gt;0")+COUNTIFS('GSTN-Diff Gross'!$D$7:$D$1006,BOOKS!E316,'GSTN-Diff Gross'!$U$7:$U$1006,"&lt;&gt;0")+COUNTIFS('GSTN-Diff Gross'!$D$7:$D$1006,BOOKS!E316,'GSTN-Diff Gross'!$V$7:$V$1006,"&lt;&gt;0"),BOOKS!M316,0)</f>
        <v>0</v>
      </c>
      <c r="Q316" s="94">
        <f>IFERROR(IF(B316="",0,SUMPRODUCT(('2A'!$D$6:$D$1005='GSTN-Bill Wise'!B316)*'2A'!$I$6:$I$1005)),0)</f>
        <v>0</v>
      </c>
      <c r="R316" s="95">
        <f>IFERROR(IF(B316="",0,SUMPRODUCT(('2A'!$D$6:$D$1005='GSTN-Bill Wise'!B316)*'2A'!$J$6:$J$1005)),0)</f>
        <v>0</v>
      </c>
      <c r="S316" s="95">
        <f>IFERROR(IF(B316="",0,SUMPRODUCT(('2A'!$D$6:$D$1005='GSTN-Bill Wise'!B316)*'2A'!$K$6:$K$1005)),0)</f>
        <v>0</v>
      </c>
      <c r="T316" s="95">
        <f>IFERROR(IF(B316="",0,SUMPRODUCT(('2A'!$D$6:$D$1005='GSTN-Bill Wise'!B316)*'2A'!$L$6:$L$1005)),0)</f>
        <v>0</v>
      </c>
      <c r="U316" s="95">
        <f>IFERROR(IF(B316="",0,SUMPRODUCT(('2A'!$D$6:$D$1005='GSTN-Bill Wise'!B316)*'2A'!$M$6:$M$1005)),0)</f>
        <v>0</v>
      </c>
      <c r="V316" s="111"/>
    </row>
    <row r="317" spans="1:22">
      <c r="A317" s="162">
        <f t="shared" si="37"/>
        <v>312</v>
      </c>
      <c r="B317" s="162" t="str">
        <f t="shared" si="31"/>
        <v/>
      </c>
      <c r="C317" s="162" t="str">
        <f>IF(COUNTIFS('GSTN-Diff Gross'!$D$7:$D$1006,BOOKS!E317,'GSTN-Diff Gross'!$R$7:$R$1006,"&lt;&gt;0")+COUNTIFS('GSTN-Diff Gross'!$D$7:$D$1006,BOOKS!E317,'GSTN-Diff Gross'!$S$7:$S$1006,"&lt;&gt;0")+COUNTIFS('GSTN-Diff Gross'!$D$7:$D$1006,BOOKS!E317,'GSTN-Diff Gross'!$T$7:$T$1006,"&lt;&gt;0")+COUNTIFS('GSTN-Diff Gross'!$D$7:$D$1006,BOOKS!E317,'GSTN-Diff Gross'!$U$7:$U$1006,"&lt;&gt;0")+COUNTIFS('GSTN-Diff Gross'!$D$7:$D$1006,BOOKS!E317,'GSTN-Diff Gross'!$V$7:$V$1006,"&lt;&gt;0"),BOOKS!E317,"")</f>
        <v/>
      </c>
      <c r="D317" s="44" t="str">
        <f>IF(COUNTIFS('GSTN-Diff Gross'!$D$7:$D$1006,BOOKS!E317,'GSTN-Diff Gross'!$R$7:$R$1006,"&lt;&gt;0")+COUNTIFS('GSTN-Diff Gross'!$D$7:$D$1006,BOOKS!E317,'GSTN-Diff Gross'!$S$7:$S$1006,"&lt;&gt;0")+COUNTIFS('GSTN-Diff Gross'!$D$7:$D$1006,BOOKS!E317,'GSTN-Diff Gross'!$T$7:$T$1006,"&lt;&gt;0")+COUNTIFS('GSTN-Diff Gross'!$D$7:$D$1006,BOOKS!E317,'GSTN-Diff Gross'!$U$7:$U$1006,"&lt;&gt;0")+COUNTIFS('GSTN-Diff Gross'!$D$7:$D$1006,BOOKS!E317,'GSTN-Diff Gross'!$V$7:$V$1006,"&lt;&gt;0"),BOOKS!F317,"")</f>
        <v/>
      </c>
      <c r="E317" s="67" t="str">
        <f>IF(COUNTIFS('GSTN-Diff Gross'!$D$7:$D$1006,BOOKS!E317,'GSTN-Diff Gross'!$R$7:$R$1006,"&lt;&gt;0")+COUNTIFS('GSTN-Diff Gross'!$D$7:$D$1006,BOOKS!E317,'GSTN-Diff Gross'!$S$7:$S$1006,"&lt;&gt;0")+COUNTIFS('GSTN-Diff Gross'!$D$7:$D$1006,BOOKS!E317,'GSTN-Diff Gross'!$T$7:$T$1006,"&lt;&gt;0")+COUNTIFS('GSTN-Diff Gross'!$D$7:$D$1006,BOOKS!E317,'GSTN-Diff Gross'!$U$7:$U$1006,"&lt;&gt;0")+COUNTIFS('GSTN-Diff Gross'!$D$7:$D$1006,BOOKS!E317,'GSTN-Diff Gross'!$V$7:$V$1006,"&lt;&gt;0"),BOOKS!G317,"")</f>
        <v/>
      </c>
      <c r="F317" s="89" t="str">
        <f>IF(COUNTIFS('GSTN-Diff Gross'!$D$7:$D$1006,BOOKS!E317,'GSTN-Diff Gross'!$R$7:$R$1006,"&lt;&gt;0")+COUNTIFS('GSTN-Diff Gross'!$D$7:$D$1006,BOOKS!E317,'GSTN-Diff Gross'!$S$7:$S$1006,"&lt;&gt;0")+COUNTIFS('GSTN-Diff Gross'!$D$7:$D$1006,BOOKS!E317,'GSTN-Diff Gross'!$T$7:$T$1006,"&lt;&gt;0")+COUNTIFS('GSTN-Diff Gross'!$D$7:$D$1006,BOOKS!E317,'GSTN-Diff Gross'!$U$7:$U$1006,"&lt;&gt;0")+COUNTIFS('GSTN-Diff Gross'!$D$7:$D$1006,BOOKS!E317,'GSTN-Diff Gross'!$V$7:$V$1006,"&lt;&gt;0"),BOOKS!H317,"")</f>
        <v/>
      </c>
      <c r="G317" s="96">
        <f t="shared" si="32"/>
        <v>0</v>
      </c>
      <c r="H317" s="96">
        <f t="shared" si="33"/>
        <v>0</v>
      </c>
      <c r="I317" s="97">
        <f t="shared" si="34"/>
        <v>0</v>
      </c>
      <c r="J317" s="98">
        <f t="shared" si="35"/>
        <v>0</v>
      </c>
      <c r="K317" s="96">
        <f t="shared" si="36"/>
        <v>0</v>
      </c>
      <c r="L317" s="93">
        <f>IF(COUNTIFS('GSTN-Diff Gross'!$D$7:$D$1006,BOOKS!E317,'GSTN-Diff Gross'!$R$7:$R$1006,"&lt;&gt;0")+COUNTIFS('GSTN-Diff Gross'!$D$7:$D$1006,BOOKS!E317,'GSTN-Diff Gross'!$S$7:$S$1006,"&lt;&gt;0")+COUNTIFS('GSTN-Diff Gross'!$D$7:$D$1006,BOOKS!E317,'GSTN-Diff Gross'!$T$7:$T$1006,"&lt;&gt;0")+COUNTIFS('GSTN-Diff Gross'!$D$7:$D$1006,BOOKS!E317,'GSTN-Diff Gross'!$U$7:$U$1006,"&lt;&gt;0")+COUNTIFS('GSTN-Diff Gross'!$D$7:$D$1006,BOOKS!E317,'GSTN-Diff Gross'!$V$7:$V$1006,"&lt;&gt;0"),BOOKS!I317,0)</f>
        <v>0</v>
      </c>
      <c r="M317" s="88">
        <f>IF(COUNTIFS('GSTN-Diff Gross'!$D$7:$D$1006,BOOKS!E317,'GSTN-Diff Gross'!$R$7:$R$1006,"&lt;&gt;0")+COUNTIFS('GSTN-Diff Gross'!$D$7:$D$1006,BOOKS!E317,'GSTN-Diff Gross'!$S$7:$S$1006,"&lt;&gt;0")+COUNTIFS('GSTN-Diff Gross'!$D$7:$D$1006,BOOKS!E317,'GSTN-Diff Gross'!$T$7:$T$1006,"&lt;&gt;0")+COUNTIFS('GSTN-Diff Gross'!$D$7:$D$1006,BOOKS!E317,'GSTN-Diff Gross'!$U$7:$U$1006,"&lt;&gt;0")+COUNTIFS('GSTN-Diff Gross'!$D$7:$D$1006,BOOKS!E317,'GSTN-Diff Gross'!$V$7:$V$1006,"&lt;&gt;0"),BOOKS!J317,0)</f>
        <v>0</v>
      </c>
      <c r="N317" s="88">
        <f>IF(COUNTIFS('GSTN-Diff Gross'!$D$7:$D$1006,BOOKS!E317,'GSTN-Diff Gross'!$R$7:$R$1006,"&lt;&gt;0")+COUNTIFS('GSTN-Diff Gross'!$D$7:$D$1006,BOOKS!E317,'GSTN-Diff Gross'!$S$7:$S$1006,"&lt;&gt;0")+COUNTIFS('GSTN-Diff Gross'!$D$7:$D$1006,BOOKS!E317,'GSTN-Diff Gross'!$T$7:$T$1006,"&lt;&gt;0")+COUNTIFS('GSTN-Diff Gross'!$D$7:$D$1006,BOOKS!E317,'GSTN-Diff Gross'!$U$7:$U$1006,"&lt;&gt;0")+COUNTIFS('GSTN-Diff Gross'!$D$7:$D$1006,BOOKS!E317,'GSTN-Diff Gross'!$V$7:$V$1006,"&lt;&gt;0"),BOOKS!K317,0)</f>
        <v>0</v>
      </c>
      <c r="O317" s="88">
        <f>IF(COUNTIFS('GSTN-Diff Gross'!$D$7:$D$1006,BOOKS!E317,'GSTN-Diff Gross'!$R$7:$R$1006,"&lt;&gt;0")+COUNTIFS('GSTN-Diff Gross'!$D$7:$D$1006,BOOKS!E317,'GSTN-Diff Gross'!$S$7:$S$1006,"&lt;&gt;0")+COUNTIFS('GSTN-Diff Gross'!$D$7:$D$1006,BOOKS!E317,'GSTN-Diff Gross'!$T$7:$T$1006,"&lt;&gt;0")+COUNTIFS('GSTN-Diff Gross'!$D$7:$D$1006,BOOKS!E317,'GSTN-Diff Gross'!$U$7:$U$1006,"&lt;&gt;0")+COUNTIFS('GSTN-Diff Gross'!$D$7:$D$1006,BOOKS!E317,'GSTN-Diff Gross'!$V$7:$V$1006,"&lt;&gt;0"),BOOKS!L317,0)</f>
        <v>0</v>
      </c>
      <c r="P317" s="88">
        <f>IF(COUNTIFS('GSTN-Diff Gross'!$D$7:$D$1006,BOOKS!E317,'GSTN-Diff Gross'!$R$7:$R$1006,"&lt;&gt;0")+COUNTIFS('GSTN-Diff Gross'!$D$7:$D$1006,BOOKS!E317,'GSTN-Diff Gross'!$S$7:$S$1006,"&lt;&gt;0")+COUNTIFS('GSTN-Diff Gross'!$D$7:$D$1006,BOOKS!E317,'GSTN-Diff Gross'!$T$7:$T$1006,"&lt;&gt;0")+COUNTIFS('GSTN-Diff Gross'!$D$7:$D$1006,BOOKS!E317,'GSTN-Diff Gross'!$U$7:$U$1006,"&lt;&gt;0")+COUNTIFS('GSTN-Diff Gross'!$D$7:$D$1006,BOOKS!E317,'GSTN-Diff Gross'!$V$7:$V$1006,"&lt;&gt;0"),BOOKS!M317,0)</f>
        <v>0</v>
      </c>
      <c r="Q317" s="84">
        <f>IFERROR(IF(B317="",0,SUMPRODUCT(('2A'!$D$6:$D$1005='GSTN-Bill Wise'!B317)*'2A'!$I$6:$I$1005)),0)</f>
        <v>0</v>
      </c>
      <c r="R317" s="44">
        <f>IFERROR(IF(B317="",0,SUMPRODUCT(('2A'!$D$6:$D$1005='GSTN-Bill Wise'!B317)*'2A'!$J$6:$J$1005)),0)</f>
        <v>0</v>
      </c>
      <c r="S317" s="44">
        <f>IFERROR(IF(B317="",0,SUMPRODUCT(('2A'!$D$6:$D$1005='GSTN-Bill Wise'!B317)*'2A'!$K$6:$K$1005)),0)</f>
        <v>0</v>
      </c>
      <c r="T317" s="44">
        <f>IFERROR(IF(B317="",0,SUMPRODUCT(('2A'!$D$6:$D$1005='GSTN-Bill Wise'!B317)*'2A'!$L$6:$L$1005)),0)</f>
        <v>0</v>
      </c>
      <c r="U317" s="44">
        <f>IFERROR(IF(B317="",0,SUMPRODUCT(('2A'!$D$6:$D$1005='GSTN-Bill Wise'!B317)*'2A'!$M$6:$M$1005)),0)</f>
        <v>0</v>
      </c>
      <c r="V317" s="111"/>
    </row>
    <row r="318" spans="1:22">
      <c r="A318" s="161">
        <f t="shared" si="37"/>
        <v>313</v>
      </c>
      <c r="B318" s="161" t="str">
        <f t="shared" si="31"/>
        <v/>
      </c>
      <c r="C318" s="161" t="str">
        <f>IF(COUNTIFS('GSTN-Diff Gross'!$D$7:$D$1006,BOOKS!E318,'GSTN-Diff Gross'!$R$7:$R$1006,"&lt;&gt;0")+COUNTIFS('GSTN-Diff Gross'!$D$7:$D$1006,BOOKS!E318,'GSTN-Diff Gross'!$S$7:$S$1006,"&lt;&gt;0")+COUNTIFS('GSTN-Diff Gross'!$D$7:$D$1006,BOOKS!E318,'GSTN-Diff Gross'!$T$7:$T$1006,"&lt;&gt;0")+COUNTIFS('GSTN-Diff Gross'!$D$7:$D$1006,BOOKS!E318,'GSTN-Diff Gross'!$U$7:$U$1006,"&lt;&gt;0")+COUNTIFS('GSTN-Diff Gross'!$D$7:$D$1006,BOOKS!E318,'GSTN-Diff Gross'!$V$7:$V$1006,"&lt;&gt;0"),BOOKS!E318,"")</f>
        <v/>
      </c>
      <c r="D318" s="41" t="str">
        <f>IF(COUNTIFS('GSTN-Diff Gross'!$D$7:$D$1006,BOOKS!E318,'GSTN-Diff Gross'!$R$7:$R$1006,"&lt;&gt;0")+COUNTIFS('GSTN-Diff Gross'!$D$7:$D$1006,BOOKS!E318,'GSTN-Diff Gross'!$S$7:$S$1006,"&lt;&gt;0")+COUNTIFS('GSTN-Diff Gross'!$D$7:$D$1006,BOOKS!E318,'GSTN-Diff Gross'!$T$7:$T$1006,"&lt;&gt;0")+COUNTIFS('GSTN-Diff Gross'!$D$7:$D$1006,BOOKS!E318,'GSTN-Diff Gross'!$U$7:$U$1006,"&lt;&gt;0")+COUNTIFS('GSTN-Diff Gross'!$D$7:$D$1006,BOOKS!E318,'GSTN-Diff Gross'!$V$7:$V$1006,"&lt;&gt;0"),BOOKS!F318,"")</f>
        <v/>
      </c>
      <c r="E318" s="68" t="str">
        <f>IF(COUNTIFS('GSTN-Diff Gross'!$D$7:$D$1006,BOOKS!E318,'GSTN-Diff Gross'!$R$7:$R$1006,"&lt;&gt;0")+COUNTIFS('GSTN-Diff Gross'!$D$7:$D$1006,BOOKS!E318,'GSTN-Diff Gross'!$S$7:$S$1006,"&lt;&gt;0")+COUNTIFS('GSTN-Diff Gross'!$D$7:$D$1006,BOOKS!E318,'GSTN-Diff Gross'!$T$7:$T$1006,"&lt;&gt;0")+COUNTIFS('GSTN-Diff Gross'!$D$7:$D$1006,BOOKS!E318,'GSTN-Diff Gross'!$U$7:$U$1006,"&lt;&gt;0")+COUNTIFS('GSTN-Diff Gross'!$D$7:$D$1006,BOOKS!E318,'GSTN-Diff Gross'!$V$7:$V$1006,"&lt;&gt;0"),BOOKS!G318,"")</f>
        <v/>
      </c>
      <c r="F318" s="90" t="str">
        <f>IF(COUNTIFS('GSTN-Diff Gross'!$D$7:$D$1006,BOOKS!E318,'GSTN-Diff Gross'!$R$7:$R$1006,"&lt;&gt;0")+COUNTIFS('GSTN-Diff Gross'!$D$7:$D$1006,BOOKS!E318,'GSTN-Diff Gross'!$S$7:$S$1006,"&lt;&gt;0")+COUNTIFS('GSTN-Diff Gross'!$D$7:$D$1006,BOOKS!E318,'GSTN-Diff Gross'!$T$7:$T$1006,"&lt;&gt;0")+COUNTIFS('GSTN-Diff Gross'!$D$7:$D$1006,BOOKS!E318,'GSTN-Diff Gross'!$U$7:$U$1006,"&lt;&gt;0")+COUNTIFS('GSTN-Diff Gross'!$D$7:$D$1006,BOOKS!E318,'GSTN-Diff Gross'!$V$7:$V$1006,"&lt;&gt;0"),BOOKS!H318,"")</f>
        <v/>
      </c>
      <c r="G318" s="167">
        <f t="shared" si="32"/>
        <v>0</v>
      </c>
      <c r="H318" s="167">
        <f t="shared" si="33"/>
        <v>0</v>
      </c>
      <c r="I318" s="167">
        <f t="shared" si="34"/>
        <v>0</v>
      </c>
      <c r="J318" s="167">
        <f t="shared" si="35"/>
        <v>0</v>
      </c>
      <c r="K318" s="167">
        <f t="shared" si="36"/>
        <v>0</v>
      </c>
      <c r="L318" s="99">
        <f>IF(COUNTIFS('GSTN-Diff Gross'!$D$7:$D$1006,BOOKS!E318,'GSTN-Diff Gross'!$R$7:$R$1006,"&lt;&gt;0")+COUNTIFS('GSTN-Diff Gross'!$D$7:$D$1006,BOOKS!E318,'GSTN-Diff Gross'!$S$7:$S$1006,"&lt;&gt;0")+COUNTIFS('GSTN-Diff Gross'!$D$7:$D$1006,BOOKS!E318,'GSTN-Diff Gross'!$T$7:$T$1006,"&lt;&gt;0")+COUNTIFS('GSTN-Diff Gross'!$D$7:$D$1006,BOOKS!E318,'GSTN-Diff Gross'!$U$7:$U$1006,"&lt;&gt;0")+COUNTIFS('GSTN-Diff Gross'!$D$7:$D$1006,BOOKS!E318,'GSTN-Diff Gross'!$V$7:$V$1006,"&lt;&gt;0"),BOOKS!I318,0)</f>
        <v>0</v>
      </c>
      <c r="M318" s="100">
        <f>IF(COUNTIFS('GSTN-Diff Gross'!$D$7:$D$1006,BOOKS!E318,'GSTN-Diff Gross'!$R$7:$R$1006,"&lt;&gt;0")+COUNTIFS('GSTN-Diff Gross'!$D$7:$D$1006,BOOKS!E318,'GSTN-Diff Gross'!$S$7:$S$1006,"&lt;&gt;0")+COUNTIFS('GSTN-Diff Gross'!$D$7:$D$1006,BOOKS!E318,'GSTN-Diff Gross'!$T$7:$T$1006,"&lt;&gt;0")+COUNTIFS('GSTN-Diff Gross'!$D$7:$D$1006,BOOKS!E318,'GSTN-Diff Gross'!$U$7:$U$1006,"&lt;&gt;0")+COUNTIFS('GSTN-Diff Gross'!$D$7:$D$1006,BOOKS!E318,'GSTN-Diff Gross'!$V$7:$V$1006,"&lt;&gt;0"),BOOKS!J318,0)</f>
        <v>0</v>
      </c>
      <c r="N318" s="100">
        <f>IF(COUNTIFS('GSTN-Diff Gross'!$D$7:$D$1006,BOOKS!E318,'GSTN-Diff Gross'!$R$7:$R$1006,"&lt;&gt;0")+COUNTIFS('GSTN-Diff Gross'!$D$7:$D$1006,BOOKS!E318,'GSTN-Diff Gross'!$S$7:$S$1006,"&lt;&gt;0")+COUNTIFS('GSTN-Diff Gross'!$D$7:$D$1006,BOOKS!E318,'GSTN-Diff Gross'!$T$7:$T$1006,"&lt;&gt;0")+COUNTIFS('GSTN-Diff Gross'!$D$7:$D$1006,BOOKS!E318,'GSTN-Diff Gross'!$U$7:$U$1006,"&lt;&gt;0")+COUNTIFS('GSTN-Diff Gross'!$D$7:$D$1006,BOOKS!E318,'GSTN-Diff Gross'!$V$7:$V$1006,"&lt;&gt;0"),BOOKS!K318,0)</f>
        <v>0</v>
      </c>
      <c r="O318" s="100">
        <f>IF(COUNTIFS('GSTN-Diff Gross'!$D$7:$D$1006,BOOKS!E318,'GSTN-Diff Gross'!$R$7:$R$1006,"&lt;&gt;0")+COUNTIFS('GSTN-Diff Gross'!$D$7:$D$1006,BOOKS!E318,'GSTN-Diff Gross'!$S$7:$S$1006,"&lt;&gt;0")+COUNTIFS('GSTN-Diff Gross'!$D$7:$D$1006,BOOKS!E318,'GSTN-Diff Gross'!$T$7:$T$1006,"&lt;&gt;0")+COUNTIFS('GSTN-Diff Gross'!$D$7:$D$1006,BOOKS!E318,'GSTN-Diff Gross'!$U$7:$U$1006,"&lt;&gt;0")+COUNTIFS('GSTN-Diff Gross'!$D$7:$D$1006,BOOKS!E318,'GSTN-Diff Gross'!$V$7:$V$1006,"&lt;&gt;0"),BOOKS!L318,0)</f>
        <v>0</v>
      </c>
      <c r="P318" s="100">
        <f>IF(COUNTIFS('GSTN-Diff Gross'!$D$7:$D$1006,BOOKS!E318,'GSTN-Diff Gross'!$R$7:$R$1006,"&lt;&gt;0")+COUNTIFS('GSTN-Diff Gross'!$D$7:$D$1006,BOOKS!E318,'GSTN-Diff Gross'!$S$7:$S$1006,"&lt;&gt;0")+COUNTIFS('GSTN-Diff Gross'!$D$7:$D$1006,BOOKS!E318,'GSTN-Diff Gross'!$T$7:$T$1006,"&lt;&gt;0")+COUNTIFS('GSTN-Diff Gross'!$D$7:$D$1006,BOOKS!E318,'GSTN-Diff Gross'!$U$7:$U$1006,"&lt;&gt;0")+COUNTIFS('GSTN-Diff Gross'!$D$7:$D$1006,BOOKS!E318,'GSTN-Diff Gross'!$V$7:$V$1006,"&lt;&gt;0"),BOOKS!M318,0)</f>
        <v>0</v>
      </c>
      <c r="Q318" s="94">
        <f>IFERROR(IF(B318="",0,SUMPRODUCT(('2A'!$D$6:$D$1005='GSTN-Bill Wise'!B318)*'2A'!$I$6:$I$1005)),0)</f>
        <v>0</v>
      </c>
      <c r="R318" s="95">
        <f>IFERROR(IF(B318="",0,SUMPRODUCT(('2A'!$D$6:$D$1005='GSTN-Bill Wise'!B318)*'2A'!$J$6:$J$1005)),0)</f>
        <v>0</v>
      </c>
      <c r="S318" s="95">
        <f>IFERROR(IF(B318="",0,SUMPRODUCT(('2A'!$D$6:$D$1005='GSTN-Bill Wise'!B318)*'2A'!$K$6:$K$1005)),0)</f>
        <v>0</v>
      </c>
      <c r="T318" s="95">
        <f>IFERROR(IF(B318="",0,SUMPRODUCT(('2A'!$D$6:$D$1005='GSTN-Bill Wise'!B318)*'2A'!$L$6:$L$1005)),0)</f>
        <v>0</v>
      </c>
      <c r="U318" s="95">
        <f>IFERROR(IF(B318="",0,SUMPRODUCT(('2A'!$D$6:$D$1005='GSTN-Bill Wise'!B318)*'2A'!$M$6:$M$1005)),0)</f>
        <v>0</v>
      </c>
      <c r="V318" s="111"/>
    </row>
    <row r="319" spans="1:22">
      <c r="A319" s="162">
        <f t="shared" si="37"/>
        <v>314</v>
      </c>
      <c r="B319" s="162" t="str">
        <f t="shared" si="31"/>
        <v/>
      </c>
      <c r="C319" s="162" t="str">
        <f>IF(COUNTIFS('GSTN-Diff Gross'!$D$7:$D$1006,BOOKS!E319,'GSTN-Diff Gross'!$R$7:$R$1006,"&lt;&gt;0")+COUNTIFS('GSTN-Diff Gross'!$D$7:$D$1006,BOOKS!E319,'GSTN-Diff Gross'!$S$7:$S$1006,"&lt;&gt;0")+COUNTIFS('GSTN-Diff Gross'!$D$7:$D$1006,BOOKS!E319,'GSTN-Diff Gross'!$T$7:$T$1006,"&lt;&gt;0")+COUNTIFS('GSTN-Diff Gross'!$D$7:$D$1006,BOOKS!E319,'GSTN-Diff Gross'!$U$7:$U$1006,"&lt;&gt;0")+COUNTIFS('GSTN-Diff Gross'!$D$7:$D$1006,BOOKS!E319,'GSTN-Diff Gross'!$V$7:$V$1006,"&lt;&gt;0"),BOOKS!E319,"")</f>
        <v/>
      </c>
      <c r="D319" s="44" t="str">
        <f>IF(COUNTIFS('GSTN-Diff Gross'!$D$7:$D$1006,BOOKS!E319,'GSTN-Diff Gross'!$R$7:$R$1006,"&lt;&gt;0")+COUNTIFS('GSTN-Diff Gross'!$D$7:$D$1006,BOOKS!E319,'GSTN-Diff Gross'!$S$7:$S$1006,"&lt;&gt;0")+COUNTIFS('GSTN-Diff Gross'!$D$7:$D$1006,BOOKS!E319,'GSTN-Diff Gross'!$T$7:$T$1006,"&lt;&gt;0")+COUNTIFS('GSTN-Diff Gross'!$D$7:$D$1006,BOOKS!E319,'GSTN-Diff Gross'!$U$7:$U$1006,"&lt;&gt;0")+COUNTIFS('GSTN-Diff Gross'!$D$7:$D$1006,BOOKS!E319,'GSTN-Diff Gross'!$V$7:$V$1006,"&lt;&gt;0"),BOOKS!F319,"")</f>
        <v/>
      </c>
      <c r="E319" s="67" t="str">
        <f>IF(COUNTIFS('GSTN-Diff Gross'!$D$7:$D$1006,BOOKS!E319,'GSTN-Diff Gross'!$R$7:$R$1006,"&lt;&gt;0")+COUNTIFS('GSTN-Diff Gross'!$D$7:$D$1006,BOOKS!E319,'GSTN-Diff Gross'!$S$7:$S$1006,"&lt;&gt;0")+COUNTIFS('GSTN-Diff Gross'!$D$7:$D$1006,BOOKS!E319,'GSTN-Diff Gross'!$T$7:$T$1006,"&lt;&gt;0")+COUNTIFS('GSTN-Diff Gross'!$D$7:$D$1006,BOOKS!E319,'GSTN-Diff Gross'!$U$7:$U$1006,"&lt;&gt;0")+COUNTIFS('GSTN-Diff Gross'!$D$7:$D$1006,BOOKS!E319,'GSTN-Diff Gross'!$V$7:$V$1006,"&lt;&gt;0"),BOOKS!G319,"")</f>
        <v/>
      </c>
      <c r="F319" s="89" t="str">
        <f>IF(COUNTIFS('GSTN-Diff Gross'!$D$7:$D$1006,BOOKS!E319,'GSTN-Diff Gross'!$R$7:$R$1006,"&lt;&gt;0")+COUNTIFS('GSTN-Diff Gross'!$D$7:$D$1006,BOOKS!E319,'GSTN-Diff Gross'!$S$7:$S$1006,"&lt;&gt;0")+COUNTIFS('GSTN-Diff Gross'!$D$7:$D$1006,BOOKS!E319,'GSTN-Diff Gross'!$T$7:$T$1006,"&lt;&gt;0")+COUNTIFS('GSTN-Diff Gross'!$D$7:$D$1006,BOOKS!E319,'GSTN-Diff Gross'!$U$7:$U$1006,"&lt;&gt;0")+COUNTIFS('GSTN-Diff Gross'!$D$7:$D$1006,BOOKS!E319,'GSTN-Diff Gross'!$V$7:$V$1006,"&lt;&gt;0"),BOOKS!H319,"")</f>
        <v/>
      </c>
      <c r="G319" s="96">
        <f t="shared" si="32"/>
        <v>0</v>
      </c>
      <c r="H319" s="96">
        <f t="shared" si="33"/>
        <v>0</v>
      </c>
      <c r="I319" s="97">
        <f t="shared" si="34"/>
        <v>0</v>
      </c>
      <c r="J319" s="98">
        <f t="shared" si="35"/>
        <v>0</v>
      </c>
      <c r="K319" s="96">
        <f t="shared" si="36"/>
        <v>0</v>
      </c>
      <c r="L319" s="93">
        <f>IF(COUNTIFS('GSTN-Diff Gross'!$D$7:$D$1006,BOOKS!E319,'GSTN-Diff Gross'!$R$7:$R$1006,"&lt;&gt;0")+COUNTIFS('GSTN-Diff Gross'!$D$7:$D$1006,BOOKS!E319,'GSTN-Diff Gross'!$S$7:$S$1006,"&lt;&gt;0")+COUNTIFS('GSTN-Diff Gross'!$D$7:$D$1006,BOOKS!E319,'GSTN-Diff Gross'!$T$7:$T$1006,"&lt;&gt;0")+COUNTIFS('GSTN-Diff Gross'!$D$7:$D$1006,BOOKS!E319,'GSTN-Diff Gross'!$U$7:$U$1006,"&lt;&gt;0")+COUNTIFS('GSTN-Diff Gross'!$D$7:$D$1006,BOOKS!E319,'GSTN-Diff Gross'!$V$7:$V$1006,"&lt;&gt;0"),BOOKS!I319,0)</f>
        <v>0</v>
      </c>
      <c r="M319" s="88">
        <f>IF(COUNTIFS('GSTN-Diff Gross'!$D$7:$D$1006,BOOKS!E319,'GSTN-Diff Gross'!$R$7:$R$1006,"&lt;&gt;0")+COUNTIFS('GSTN-Diff Gross'!$D$7:$D$1006,BOOKS!E319,'GSTN-Diff Gross'!$S$7:$S$1006,"&lt;&gt;0")+COUNTIFS('GSTN-Diff Gross'!$D$7:$D$1006,BOOKS!E319,'GSTN-Diff Gross'!$T$7:$T$1006,"&lt;&gt;0")+COUNTIFS('GSTN-Diff Gross'!$D$7:$D$1006,BOOKS!E319,'GSTN-Diff Gross'!$U$7:$U$1006,"&lt;&gt;0")+COUNTIFS('GSTN-Diff Gross'!$D$7:$D$1006,BOOKS!E319,'GSTN-Diff Gross'!$V$7:$V$1006,"&lt;&gt;0"),BOOKS!J319,0)</f>
        <v>0</v>
      </c>
      <c r="N319" s="88">
        <f>IF(COUNTIFS('GSTN-Diff Gross'!$D$7:$D$1006,BOOKS!E319,'GSTN-Diff Gross'!$R$7:$R$1006,"&lt;&gt;0")+COUNTIFS('GSTN-Diff Gross'!$D$7:$D$1006,BOOKS!E319,'GSTN-Diff Gross'!$S$7:$S$1006,"&lt;&gt;0")+COUNTIFS('GSTN-Diff Gross'!$D$7:$D$1006,BOOKS!E319,'GSTN-Diff Gross'!$T$7:$T$1006,"&lt;&gt;0")+COUNTIFS('GSTN-Diff Gross'!$D$7:$D$1006,BOOKS!E319,'GSTN-Diff Gross'!$U$7:$U$1006,"&lt;&gt;0")+COUNTIFS('GSTN-Diff Gross'!$D$7:$D$1006,BOOKS!E319,'GSTN-Diff Gross'!$V$7:$V$1006,"&lt;&gt;0"),BOOKS!K319,0)</f>
        <v>0</v>
      </c>
      <c r="O319" s="88">
        <f>IF(COUNTIFS('GSTN-Diff Gross'!$D$7:$D$1006,BOOKS!E319,'GSTN-Diff Gross'!$R$7:$R$1006,"&lt;&gt;0")+COUNTIFS('GSTN-Diff Gross'!$D$7:$D$1006,BOOKS!E319,'GSTN-Diff Gross'!$S$7:$S$1006,"&lt;&gt;0")+COUNTIFS('GSTN-Diff Gross'!$D$7:$D$1006,BOOKS!E319,'GSTN-Diff Gross'!$T$7:$T$1006,"&lt;&gt;0")+COUNTIFS('GSTN-Diff Gross'!$D$7:$D$1006,BOOKS!E319,'GSTN-Diff Gross'!$U$7:$U$1006,"&lt;&gt;0")+COUNTIFS('GSTN-Diff Gross'!$D$7:$D$1006,BOOKS!E319,'GSTN-Diff Gross'!$V$7:$V$1006,"&lt;&gt;0"),BOOKS!L319,0)</f>
        <v>0</v>
      </c>
      <c r="P319" s="88">
        <f>IF(COUNTIFS('GSTN-Diff Gross'!$D$7:$D$1006,BOOKS!E319,'GSTN-Diff Gross'!$R$7:$R$1006,"&lt;&gt;0")+COUNTIFS('GSTN-Diff Gross'!$D$7:$D$1006,BOOKS!E319,'GSTN-Diff Gross'!$S$7:$S$1006,"&lt;&gt;0")+COUNTIFS('GSTN-Diff Gross'!$D$7:$D$1006,BOOKS!E319,'GSTN-Diff Gross'!$T$7:$T$1006,"&lt;&gt;0")+COUNTIFS('GSTN-Diff Gross'!$D$7:$D$1006,BOOKS!E319,'GSTN-Diff Gross'!$U$7:$U$1006,"&lt;&gt;0")+COUNTIFS('GSTN-Diff Gross'!$D$7:$D$1006,BOOKS!E319,'GSTN-Diff Gross'!$V$7:$V$1006,"&lt;&gt;0"),BOOKS!M319,0)</f>
        <v>0</v>
      </c>
      <c r="Q319" s="84">
        <f>IFERROR(IF(B319="",0,SUMPRODUCT(('2A'!$D$6:$D$1005='GSTN-Bill Wise'!B319)*'2A'!$I$6:$I$1005)),0)</f>
        <v>0</v>
      </c>
      <c r="R319" s="44">
        <f>IFERROR(IF(B319="",0,SUMPRODUCT(('2A'!$D$6:$D$1005='GSTN-Bill Wise'!B319)*'2A'!$J$6:$J$1005)),0)</f>
        <v>0</v>
      </c>
      <c r="S319" s="44">
        <f>IFERROR(IF(B319="",0,SUMPRODUCT(('2A'!$D$6:$D$1005='GSTN-Bill Wise'!B319)*'2A'!$K$6:$K$1005)),0)</f>
        <v>0</v>
      </c>
      <c r="T319" s="44">
        <f>IFERROR(IF(B319="",0,SUMPRODUCT(('2A'!$D$6:$D$1005='GSTN-Bill Wise'!B319)*'2A'!$L$6:$L$1005)),0)</f>
        <v>0</v>
      </c>
      <c r="U319" s="44">
        <f>IFERROR(IF(B319="",0,SUMPRODUCT(('2A'!$D$6:$D$1005='GSTN-Bill Wise'!B319)*'2A'!$M$6:$M$1005)),0)</f>
        <v>0</v>
      </c>
      <c r="V319" s="111"/>
    </row>
    <row r="320" spans="1:22">
      <c r="A320" s="161">
        <f t="shared" si="37"/>
        <v>315</v>
      </c>
      <c r="B320" s="161" t="str">
        <f t="shared" si="31"/>
        <v/>
      </c>
      <c r="C320" s="161" t="str">
        <f>IF(COUNTIFS('GSTN-Diff Gross'!$D$7:$D$1006,BOOKS!E320,'GSTN-Diff Gross'!$R$7:$R$1006,"&lt;&gt;0")+COUNTIFS('GSTN-Diff Gross'!$D$7:$D$1006,BOOKS!E320,'GSTN-Diff Gross'!$S$7:$S$1006,"&lt;&gt;0")+COUNTIFS('GSTN-Diff Gross'!$D$7:$D$1006,BOOKS!E320,'GSTN-Diff Gross'!$T$7:$T$1006,"&lt;&gt;0")+COUNTIFS('GSTN-Diff Gross'!$D$7:$D$1006,BOOKS!E320,'GSTN-Diff Gross'!$U$7:$U$1006,"&lt;&gt;0")+COUNTIFS('GSTN-Diff Gross'!$D$7:$D$1006,BOOKS!E320,'GSTN-Diff Gross'!$V$7:$V$1006,"&lt;&gt;0"),BOOKS!E320,"")</f>
        <v/>
      </c>
      <c r="D320" s="41" t="str">
        <f>IF(COUNTIFS('GSTN-Diff Gross'!$D$7:$D$1006,BOOKS!E320,'GSTN-Diff Gross'!$R$7:$R$1006,"&lt;&gt;0")+COUNTIFS('GSTN-Diff Gross'!$D$7:$D$1006,BOOKS!E320,'GSTN-Diff Gross'!$S$7:$S$1006,"&lt;&gt;0")+COUNTIFS('GSTN-Diff Gross'!$D$7:$D$1006,BOOKS!E320,'GSTN-Diff Gross'!$T$7:$T$1006,"&lt;&gt;0")+COUNTIFS('GSTN-Diff Gross'!$D$7:$D$1006,BOOKS!E320,'GSTN-Diff Gross'!$U$7:$U$1006,"&lt;&gt;0")+COUNTIFS('GSTN-Diff Gross'!$D$7:$D$1006,BOOKS!E320,'GSTN-Diff Gross'!$V$7:$V$1006,"&lt;&gt;0"),BOOKS!F320,"")</f>
        <v/>
      </c>
      <c r="E320" s="68" t="str">
        <f>IF(COUNTIFS('GSTN-Diff Gross'!$D$7:$D$1006,BOOKS!E320,'GSTN-Diff Gross'!$R$7:$R$1006,"&lt;&gt;0")+COUNTIFS('GSTN-Diff Gross'!$D$7:$D$1006,BOOKS!E320,'GSTN-Diff Gross'!$S$7:$S$1006,"&lt;&gt;0")+COUNTIFS('GSTN-Diff Gross'!$D$7:$D$1006,BOOKS!E320,'GSTN-Diff Gross'!$T$7:$T$1006,"&lt;&gt;0")+COUNTIFS('GSTN-Diff Gross'!$D$7:$D$1006,BOOKS!E320,'GSTN-Diff Gross'!$U$7:$U$1006,"&lt;&gt;0")+COUNTIFS('GSTN-Diff Gross'!$D$7:$D$1006,BOOKS!E320,'GSTN-Diff Gross'!$V$7:$V$1006,"&lt;&gt;0"),BOOKS!G320,"")</f>
        <v/>
      </c>
      <c r="F320" s="90" t="str">
        <f>IF(COUNTIFS('GSTN-Diff Gross'!$D$7:$D$1006,BOOKS!E320,'GSTN-Diff Gross'!$R$7:$R$1006,"&lt;&gt;0")+COUNTIFS('GSTN-Diff Gross'!$D$7:$D$1006,BOOKS!E320,'GSTN-Diff Gross'!$S$7:$S$1006,"&lt;&gt;0")+COUNTIFS('GSTN-Diff Gross'!$D$7:$D$1006,BOOKS!E320,'GSTN-Diff Gross'!$T$7:$T$1006,"&lt;&gt;0")+COUNTIFS('GSTN-Diff Gross'!$D$7:$D$1006,BOOKS!E320,'GSTN-Diff Gross'!$U$7:$U$1006,"&lt;&gt;0")+COUNTIFS('GSTN-Diff Gross'!$D$7:$D$1006,BOOKS!E320,'GSTN-Diff Gross'!$V$7:$V$1006,"&lt;&gt;0"),BOOKS!H320,"")</f>
        <v/>
      </c>
      <c r="G320" s="167">
        <f t="shared" si="32"/>
        <v>0</v>
      </c>
      <c r="H320" s="167">
        <f t="shared" si="33"/>
        <v>0</v>
      </c>
      <c r="I320" s="167">
        <f t="shared" si="34"/>
        <v>0</v>
      </c>
      <c r="J320" s="167">
        <f t="shared" si="35"/>
        <v>0</v>
      </c>
      <c r="K320" s="167">
        <f t="shared" si="36"/>
        <v>0</v>
      </c>
      <c r="L320" s="99">
        <f>IF(COUNTIFS('GSTN-Diff Gross'!$D$7:$D$1006,BOOKS!E320,'GSTN-Diff Gross'!$R$7:$R$1006,"&lt;&gt;0")+COUNTIFS('GSTN-Diff Gross'!$D$7:$D$1006,BOOKS!E320,'GSTN-Diff Gross'!$S$7:$S$1006,"&lt;&gt;0")+COUNTIFS('GSTN-Diff Gross'!$D$7:$D$1006,BOOKS!E320,'GSTN-Diff Gross'!$T$7:$T$1006,"&lt;&gt;0")+COUNTIFS('GSTN-Diff Gross'!$D$7:$D$1006,BOOKS!E320,'GSTN-Diff Gross'!$U$7:$U$1006,"&lt;&gt;0")+COUNTIFS('GSTN-Diff Gross'!$D$7:$D$1006,BOOKS!E320,'GSTN-Diff Gross'!$V$7:$V$1006,"&lt;&gt;0"),BOOKS!I320,0)</f>
        <v>0</v>
      </c>
      <c r="M320" s="100">
        <f>IF(COUNTIFS('GSTN-Diff Gross'!$D$7:$D$1006,BOOKS!E320,'GSTN-Diff Gross'!$R$7:$R$1006,"&lt;&gt;0")+COUNTIFS('GSTN-Diff Gross'!$D$7:$D$1006,BOOKS!E320,'GSTN-Diff Gross'!$S$7:$S$1006,"&lt;&gt;0")+COUNTIFS('GSTN-Diff Gross'!$D$7:$D$1006,BOOKS!E320,'GSTN-Diff Gross'!$T$7:$T$1006,"&lt;&gt;0")+COUNTIFS('GSTN-Diff Gross'!$D$7:$D$1006,BOOKS!E320,'GSTN-Diff Gross'!$U$7:$U$1006,"&lt;&gt;0")+COUNTIFS('GSTN-Diff Gross'!$D$7:$D$1006,BOOKS!E320,'GSTN-Diff Gross'!$V$7:$V$1006,"&lt;&gt;0"),BOOKS!J320,0)</f>
        <v>0</v>
      </c>
      <c r="N320" s="100">
        <f>IF(COUNTIFS('GSTN-Diff Gross'!$D$7:$D$1006,BOOKS!E320,'GSTN-Diff Gross'!$R$7:$R$1006,"&lt;&gt;0")+COUNTIFS('GSTN-Diff Gross'!$D$7:$D$1006,BOOKS!E320,'GSTN-Diff Gross'!$S$7:$S$1006,"&lt;&gt;0")+COUNTIFS('GSTN-Diff Gross'!$D$7:$D$1006,BOOKS!E320,'GSTN-Diff Gross'!$T$7:$T$1006,"&lt;&gt;0")+COUNTIFS('GSTN-Diff Gross'!$D$7:$D$1006,BOOKS!E320,'GSTN-Diff Gross'!$U$7:$U$1006,"&lt;&gt;0")+COUNTIFS('GSTN-Diff Gross'!$D$7:$D$1006,BOOKS!E320,'GSTN-Diff Gross'!$V$7:$V$1006,"&lt;&gt;0"),BOOKS!K320,0)</f>
        <v>0</v>
      </c>
      <c r="O320" s="100">
        <f>IF(COUNTIFS('GSTN-Diff Gross'!$D$7:$D$1006,BOOKS!E320,'GSTN-Diff Gross'!$R$7:$R$1006,"&lt;&gt;0")+COUNTIFS('GSTN-Diff Gross'!$D$7:$D$1006,BOOKS!E320,'GSTN-Diff Gross'!$S$7:$S$1006,"&lt;&gt;0")+COUNTIFS('GSTN-Diff Gross'!$D$7:$D$1006,BOOKS!E320,'GSTN-Diff Gross'!$T$7:$T$1006,"&lt;&gt;0")+COUNTIFS('GSTN-Diff Gross'!$D$7:$D$1006,BOOKS!E320,'GSTN-Diff Gross'!$U$7:$U$1006,"&lt;&gt;0")+COUNTIFS('GSTN-Diff Gross'!$D$7:$D$1006,BOOKS!E320,'GSTN-Diff Gross'!$V$7:$V$1006,"&lt;&gt;0"),BOOKS!L320,0)</f>
        <v>0</v>
      </c>
      <c r="P320" s="100">
        <f>IF(COUNTIFS('GSTN-Diff Gross'!$D$7:$D$1006,BOOKS!E320,'GSTN-Diff Gross'!$R$7:$R$1006,"&lt;&gt;0")+COUNTIFS('GSTN-Diff Gross'!$D$7:$D$1006,BOOKS!E320,'GSTN-Diff Gross'!$S$7:$S$1006,"&lt;&gt;0")+COUNTIFS('GSTN-Diff Gross'!$D$7:$D$1006,BOOKS!E320,'GSTN-Diff Gross'!$T$7:$T$1006,"&lt;&gt;0")+COUNTIFS('GSTN-Diff Gross'!$D$7:$D$1006,BOOKS!E320,'GSTN-Diff Gross'!$U$7:$U$1006,"&lt;&gt;0")+COUNTIFS('GSTN-Diff Gross'!$D$7:$D$1006,BOOKS!E320,'GSTN-Diff Gross'!$V$7:$V$1006,"&lt;&gt;0"),BOOKS!M320,0)</f>
        <v>0</v>
      </c>
      <c r="Q320" s="94">
        <f>IFERROR(IF(B320="",0,SUMPRODUCT(('2A'!$D$6:$D$1005='GSTN-Bill Wise'!B320)*'2A'!$I$6:$I$1005)),0)</f>
        <v>0</v>
      </c>
      <c r="R320" s="95">
        <f>IFERROR(IF(B320="",0,SUMPRODUCT(('2A'!$D$6:$D$1005='GSTN-Bill Wise'!B320)*'2A'!$J$6:$J$1005)),0)</f>
        <v>0</v>
      </c>
      <c r="S320" s="95">
        <f>IFERROR(IF(B320="",0,SUMPRODUCT(('2A'!$D$6:$D$1005='GSTN-Bill Wise'!B320)*'2A'!$K$6:$K$1005)),0)</f>
        <v>0</v>
      </c>
      <c r="T320" s="95">
        <f>IFERROR(IF(B320="",0,SUMPRODUCT(('2A'!$D$6:$D$1005='GSTN-Bill Wise'!B320)*'2A'!$L$6:$L$1005)),0)</f>
        <v>0</v>
      </c>
      <c r="U320" s="95">
        <f>IFERROR(IF(B320="",0,SUMPRODUCT(('2A'!$D$6:$D$1005='GSTN-Bill Wise'!B320)*'2A'!$M$6:$M$1005)),0)</f>
        <v>0</v>
      </c>
      <c r="V320" s="111"/>
    </row>
    <row r="321" spans="1:22">
      <c r="A321" s="162">
        <f t="shared" si="37"/>
        <v>316</v>
      </c>
      <c r="B321" s="162" t="str">
        <f t="shared" si="31"/>
        <v/>
      </c>
      <c r="C321" s="162" t="str">
        <f>IF(COUNTIFS('GSTN-Diff Gross'!$D$7:$D$1006,BOOKS!E321,'GSTN-Diff Gross'!$R$7:$R$1006,"&lt;&gt;0")+COUNTIFS('GSTN-Diff Gross'!$D$7:$D$1006,BOOKS!E321,'GSTN-Diff Gross'!$S$7:$S$1006,"&lt;&gt;0")+COUNTIFS('GSTN-Diff Gross'!$D$7:$D$1006,BOOKS!E321,'GSTN-Diff Gross'!$T$7:$T$1006,"&lt;&gt;0")+COUNTIFS('GSTN-Diff Gross'!$D$7:$D$1006,BOOKS!E321,'GSTN-Diff Gross'!$U$7:$U$1006,"&lt;&gt;0")+COUNTIFS('GSTN-Diff Gross'!$D$7:$D$1006,BOOKS!E321,'GSTN-Diff Gross'!$V$7:$V$1006,"&lt;&gt;0"),BOOKS!E321,"")</f>
        <v/>
      </c>
      <c r="D321" s="44" t="str">
        <f>IF(COUNTIFS('GSTN-Diff Gross'!$D$7:$D$1006,BOOKS!E321,'GSTN-Diff Gross'!$R$7:$R$1006,"&lt;&gt;0")+COUNTIFS('GSTN-Diff Gross'!$D$7:$D$1006,BOOKS!E321,'GSTN-Diff Gross'!$S$7:$S$1006,"&lt;&gt;0")+COUNTIFS('GSTN-Diff Gross'!$D$7:$D$1006,BOOKS!E321,'GSTN-Diff Gross'!$T$7:$T$1006,"&lt;&gt;0")+COUNTIFS('GSTN-Diff Gross'!$D$7:$D$1006,BOOKS!E321,'GSTN-Diff Gross'!$U$7:$U$1006,"&lt;&gt;0")+COUNTIFS('GSTN-Diff Gross'!$D$7:$D$1006,BOOKS!E321,'GSTN-Diff Gross'!$V$7:$V$1006,"&lt;&gt;0"),BOOKS!F321,"")</f>
        <v/>
      </c>
      <c r="E321" s="67" t="str">
        <f>IF(COUNTIFS('GSTN-Diff Gross'!$D$7:$D$1006,BOOKS!E321,'GSTN-Diff Gross'!$R$7:$R$1006,"&lt;&gt;0")+COUNTIFS('GSTN-Diff Gross'!$D$7:$D$1006,BOOKS!E321,'GSTN-Diff Gross'!$S$7:$S$1006,"&lt;&gt;0")+COUNTIFS('GSTN-Diff Gross'!$D$7:$D$1006,BOOKS!E321,'GSTN-Diff Gross'!$T$7:$T$1006,"&lt;&gt;0")+COUNTIFS('GSTN-Diff Gross'!$D$7:$D$1006,BOOKS!E321,'GSTN-Diff Gross'!$U$7:$U$1006,"&lt;&gt;0")+COUNTIFS('GSTN-Diff Gross'!$D$7:$D$1006,BOOKS!E321,'GSTN-Diff Gross'!$V$7:$V$1006,"&lt;&gt;0"),BOOKS!G321,"")</f>
        <v/>
      </c>
      <c r="F321" s="89" t="str">
        <f>IF(COUNTIFS('GSTN-Diff Gross'!$D$7:$D$1006,BOOKS!E321,'GSTN-Diff Gross'!$R$7:$R$1006,"&lt;&gt;0")+COUNTIFS('GSTN-Diff Gross'!$D$7:$D$1006,BOOKS!E321,'GSTN-Diff Gross'!$S$7:$S$1006,"&lt;&gt;0")+COUNTIFS('GSTN-Diff Gross'!$D$7:$D$1006,BOOKS!E321,'GSTN-Diff Gross'!$T$7:$T$1006,"&lt;&gt;0")+COUNTIFS('GSTN-Diff Gross'!$D$7:$D$1006,BOOKS!E321,'GSTN-Diff Gross'!$U$7:$U$1006,"&lt;&gt;0")+COUNTIFS('GSTN-Diff Gross'!$D$7:$D$1006,BOOKS!E321,'GSTN-Diff Gross'!$V$7:$V$1006,"&lt;&gt;0"),BOOKS!H321,"")</f>
        <v/>
      </c>
      <c r="G321" s="96">
        <f t="shared" si="32"/>
        <v>0</v>
      </c>
      <c r="H321" s="96">
        <f t="shared" si="33"/>
        <v>0</v>
      </c>
      <c r="I321" s="97">
        <f t="shared" si="34"/>
        <v>0</v>
      </c>
      <c r="J321" s="98">
        <f t="shared" si="35"/>
        <v>0</v>
      </c>
      <c r="K321" s="96">
        <f t="shared" si="36"/>
        <v>0</v>
      </c>
      <c r="L321" s="93">
        <f>IF(COUNTIFS('GSTN-Diff Gross'!$D$7:$D$1006,BOOKS!E321,'GSTN-Diff Gross'!$R$7:$R$1006,"&lt;&gt;0")+COUNTIFS('GSTN-Diff Gross'!$D$7:$D$1006,BOOKS!E321,'GSTN-Diff Gross'!$S$7:$S$1006,"&lt;&gt;0")+COUNTIFS('GSTN-Diff Gross'!$D$7:$D$1006,BOOKS!E321,'GSTN-Diff Gross'!$T$7:$T$1006,"&lt;&gt;0")+COUNTIFS('GSTN-Diff Gross'!$D$7:$D$1006,BOOKS!E321,'GSTN-Diff Gross'!$U$7:$U$1006,"&lt;&gt;0")+COUNTIFS('GSTN-Diff Gross'!$D$7:$D$1006,BOOKS!E321,'GSTN-Diff Gross'!$V$7:$V$1006,"&lt;&gt;0"),BOOKS!I321,0)</f>
        <v>0</v>
      </c>
      <c r="M321" s="88">
        <f>IF(COUNTIFS('GSTN-Diff Gross'!$D$7:$D$1006,BOOKS!E321,'GSTN-Diff Gross'!$R$7:$R$1006,"&lt;&gt;0")+COUNTIFS('GSTN-Diff Gross'!$D$7:$D$1006,BOOKS!E321,'GSTN-Diff Gross'!$S$7:$S$1006,"&lt;&gt;0")+COUNTIFS('GSTN-Diff Gross'!$D$7:$D$1006,BOOKS!E321,'GSTN-Diff Gross'!$T$7:$T$1006,"&lt;&gt;0")+COUNTIFS('GSTN-Diff Gross'!$D$7:$D$1006,BOOKS!E321,'GSTN-Diff Gross'!$U$7:$U$1006,"&lt;&gt;0")+COUNTIFS('GSTN-Diff Gross'!$D$7:$D$1006,BOOKS!E321,'GSTN-Diff Gross'!$V$7:$V$1006,"&lt;&gt;0"),BOOKS!J321,0)</f>
        <v>0</v>
      </c>
      <c r="N321" s="88">
        <f>IF(COUNTIFS('GSTN-Diff Gross'!$D$7:$D$1006,BOOKS!E321,'GSTN-Diff Gross'!$R$7:$R$1006,"&lt;&gt;0")+COUNTIFS('GSTN-Diff Gross'!$D$7:$D$1006,BOOKS!E321,'GSTN-Diff Gross'!$S$7:$S$1006,"&lt;&gt;0")+COUNTIFS('GSTN-Diff Gross'!$D$7:$D$1006,BOOKS!E321,'GSTN-Diff Gross'!$T$7:$T$1006,"&lt;&gt;0")+COUNTIFS('GSTN-Diff Gross'!$D$7:$D$1006,BOOKS!E321,'GSTN-Diff Gross'!$U$7:$U$1006,"&lt;&gt;0")+COUNTIFS('GSTN-Diff Gross'!$D$7:$D$1006,BOOKS!E321,'GSTN-Diff Gross'!$V$7:$V$1006,"&lt;&gt;0"),BOOKS!K321,0)</f>
        <v>0</v>
      </c>
      <c r="O321" s="88">
        <f>IF(COUNTIFS('GSTN-Diff Gross'!$D$7:$D$1006,BOOKS!E321,'GSTN-Diff Gross'!$R$7:$R$1006,"&lt;&gt;0")+COUNTIFS('GSTN-Diff Gross'!$D$7:$D$1006,BOOKS!E321,'GSTN-Diff Gross'!$S$7:$S$1006,"&lt;&gt;0")+COUNTIFS('GSTN-Diff Gross'!$D$7:$D$1006,BOOKS!E321,'GSTN-Diff Gross'!$T$7:$T$1006,"&lt;&gt;0")+COUNTIFS('GSTN-Diff Gross'!$D$7:$D$1006,BOOKS!E321,'GSTN-Diff Gross'!$U$7:$U$1006,"&lt;&gt;0")+COUNTIFS('GSTN-Diff Gross'!$D$7:$D$1006,BOOKS!E321,'GSTN-Diff Gross'!$V$7:$V$1006,"&lt;&gt;0"),BOOKS!L321,0)</f>
        <v>0</v>
      </c>
      <c r="P321" s="88">
        <f>IF(COUNTIFS('GSTN-Diff Gross'!$D$7:$D$1006,BOOKS!E321,'GSTN-Diff Gross'!$R$7:$R$1006,"&lt;&gt;0")+COUNTIFS('GSTN-Diff Gross'!$D$7:$D$1006,BOOKS!E321,'GSTN-Diff Gross'!$S$7:$S$1006,"&lt;&gt;0")+COUNTIFS('GSTN-Diff Gross'!$D$7:$D$1006,BOOKS!E321,'GSTN-Diff Gross'!$T$7:$T$1006,"&lt;&gt;0")+COUNTIFS('GSTN-Diff Gross'!$D$7:$D$1006,BOOKS!E321,'GSTN-Diff Gross'!$U$7:$U$1006,"&lt;&gt;0")+COUNTIFS('GSTN-Diff Gross'!$D$7:$D$1006,BOOKS!E321,'GSTN-Diff Gross'!$V$7:$V$1006,"&lt;&gt;0"),BOOKS!M321,0)</f>
        <v>0</v>
      </c>
      <c r="Q321" s="84">
        <f>IFERROR(IF(B321="",0,SUMPRODUCT(('2A'!$D$6:$D$1005='GSTN-Bill Wise'!B321)*'2A'!$I$6:$I$1005)),0)</f>
        <v>0</v>
      </c>
      <c r="R321" s="44">
        <f>IFERROR(IF(B321="",0,SUMPRODUCT(('2A'!$D$6:$D$1005='GSTN-Bill Wise'!B321)*'2A'!$J$6:$J$1005)),0)</f>
        <v>0</v>
      </c>
      <c r="S321" s="44">
        <f>IFERROR(IF(B321="",0,SUMPRODUCT(('2A'!$D$6:$D$1005='GSTN-Bill Wise'!B321)*'2A'!$K$6:$K$1005)),0)</f>
        <v>0</v>
      </c>
      <c r="T321" s="44">
        <f>IFERROR(IF(B321="",0,SUMPRODUCT(('2A'!$D$6:$D$1005='GSTN-Bill Wise'!B321)*'2A'!$L$6:$L$1005)),0)</f>
        <v>0</v>
      </c>
      <c r="U321" s="44">
        <f>IFERROR(IF(B321="",0,SUMPRODUCT(('2A'!$D$6:$D$1005='GSTN-Bill Wise'!B321)*'2A'!$M$6:$M$1005)),0)</f>
        <v>0</v>
      </c>
      <c r="V321" s="111"/>
    </row>
    <row r="322" spans="1:22">
      <c r="A322" s="161">
        <f t="shared" si="37"/>
        <v>317</v>
      </c>
      <c r="B322" s="161" t="str">
        <f t="shared" si="31"/>
        <v/>
      </c>
      <c r="C322" s="161" t="str">
        <f>IF(COUNTIFS('GSTN-Diff Gross'!$D$7:$D$1006,BOOKS!E322,'GSTN-Diff Gross'!$R$7:$R$1006,"&lt;&gt;0")+COUNTIFS('GSTN-Diff Gross'!$D$7:$D$1006,BOOKS!E322,'GSTN-Diff Gross'!$S$7:$S$1006,"&lt;&gt;0")+COUNTIFS('GSTN-Diff Gross'!$D$7:$D$1006,BOOKS!E322,'GSTN-Diff Gross'!$T$7:$T$1006,"&lt;&gt;0")+COUNTIFS('GSTN-Diff Gross'!$D$7:$D$1006,BOOKS!E322,'GSTN-Diff Gross'!$U$7:$U$1006,"&lt;&gt;0")+COUNTIFS('GSTN-Diff Gross'!$D$7:$D$1006,BOOKS!E322,'GSTN-Diff Gross'!$V$7:$V$1006,"&lt;&gt;0"),BOOKS!E322,"")</f>
        <v/>
      </c>
      <c r="D322" s="41" t="str">
        <f>IF(COUNTIFS('GSTN-Diff Gross'!$D$7:$D$1006,BOOKS!E322,'GSTN-Diff Gross'!$R$7:$R$1006,"&lt;&gt;0")+COUNTIFS('GSTN-Diff Gross'!$D$7:$D$1006,BOOKS!E322,'GSTN-Diff Gross'!$S$7:$S$1006,"&lt;&gt;0")+COUNTIFS('GSTN-Diff Gross'!$D$7:$D$1006,BOOKS!E322,'GSTN-Diff Gross'!$T$7:$T$1006,"&lt;&gt;0")+COUNTIFS('GSTN-Diff Gross'!$D$7:$D$1006,BOOKS!E322,'GSTN-Diff Gross'!$U$7:$U$1006,"&lt;&gt;0")+COUNTIFS('GSTN-Diff Gross'!$D$7:$D$1006,BOOKS!E322,'GSTN-Diff Gross'!$V$7:$V$1006,"&lt;&gt;0"),BOOKS!F322,"")</f>
        <v/>
      </c>
      <c r="E322" s="68" t="str">
        <f>IF(COUNTIFS('GSTN-Diff Gross'!$D$7:$D$1006,BOOKS!E322,'GSTN-Diff Gross'!$R$7:$R$1006,"&lt;&gt;0")+COUNTIFS('GSTN-Diff Gross'!$D$7:$D$1006,BOOKS!E322,'GSTN-Diff Gross'!$S$7:$S$1006,"&lt;&gt;0")+COUNTIFS('GSTN-Diff Gross'!$D$7:$D$1006,BOOKS!E322,'GSTN-Diff Gross'!$T$7:$T$1006,"&lt;&gt;0")+COUNTIFS('GSTN-Diff Gross'!$D$7:$D$1006,BOOKS!E322,'GSTN-Diff Gross'!$U$7:$U$1006,"&lt;&gt;0")+COUNTIFS('GSTN-Diff Gross'!$D$7:$D$1006,BOOKS!E322,'GSTN-Diff Gross'!$V$7:$V$1006,"&lt;&gt;0"),BOOKS!G322,"")</f>
        <v/>
      </c>
      <c r="F322" s="90" t="str">
        <f>IF(COUNTIFS('GSTN-Diff Gross'!$D$7:$D$1006,BOOKS!E322,'GSTN-Diff Gross'!$R$7:$R$1006,"&lt;&gt;0")+COUNTIFS('GSTN-Diff Gross'!$D$7:$D$1006,BOOKS!E322,'GSTN-Diff Gross'!$S$7:$S$1006,"&lt;&gt;0")+COUNTIFS('GSTN-Diff Gross'!$D$7:$D$1006,BOOKS!E322,'GSTN-Diff Gross'!$T$7:$T$1006,"&lt;&gt;0")+COUNTIFS('GSTN-Diff Gross'!$D$7:$D$1006,BOOKS!E322,'GSTN-Diff Gross'!$U$7:$U$1006,"&lt;&gt;0")+COUNTIFS('GSTN-Diff Gross'!$D$7:$D$1006,BOOKS!E322,'GSTN-Diff Gross'!$V$7:$V$1006,"&lt;&gt;0"),BOOKS!H322,"")</f>
        <v/>
      </c>
      <c r="G322" s="167">
        <f t="shared" si="32"/>
        <v>0</v>
      </c>
      <c r="H322" s="167">
        <f t="shared" si="33"/>
        <v>0</v>
      </c>
      <c r="I322" s="167">
        <f t="shared" si="34"/>
        <v>0</v>
      </c>
      <c r="J322" s="167">
        <f t="shared" si="35"/>
        <v>0</v>
      </c>
      <c r="K322" s="167">
        <f t="shared" si="36"/>
        <v>0</v>
      </c>
      <c r="L322" s="99">
        <f>IF(COUNTIFS('GSTN-Diff Gross'!$D$7:$D$1006,BOOKS!E322,'GSTN-Diff Gross'!$R$7:$R$1006,"&lt;&gt;0")+COUNTIFS('GSTN-Diff Gross'!$D$7:$D$1006,BOOKS!E322,'GSTN-Diff Gross'!$S$7:$S$1006,"&lt;&gt;0")+COUNTIFS('GSTN-Diff Gross'!$D$7:$D$1006,BOOKS!E322,'GSTN-Diff Gross'!$T$7:$T$1006,"&lt;&gt;0")+COUNTIFS('GSTN-Diff Gross'!$D$7:$D$1006,BOOKS!E322,'GSTN-Diff Gross'!$U$7:$U$1006,"&lt;&gt;0")+COUNTIFS('GSTN-Diff Gross'!$D$7:$D$1006,BOOKS!E322,'GSTN-Diff Gross'!$V$7:$V$1006,"&lt;&gt;0"),BOOKS!I322,0)</f>
        <v>0</v>
      </c>
      <c r="M322" s="100">
        <f>IF(COUNTIFS('GSTN-Diff Gross'!$D$7:$D$1006,BOOKS!E322,'GSTN-Diff Gross'!$R$7:$R$1006,"&lt;&gt;0")+COUNTIFS('GSTN-Diff Gross'!$D$7:$D$1006,BOOKS!E322,'GSTN-Diff Gross'!$S$7:$S$1006,"&lt;&gt;0")+COUNTIFS('GSTN-Diff Gross'!$D$7:$D$1006,BOOKS!E322,'GSTN-Diff Gross'!$T$7:$T$1006,"&lt;&gt;0")+COUNTIFS('GSTN-Diff Gross'!$D$7:$D$1006,BOOKS!E322,'GSTN-Diff Gross'!$U$7:$U$1006,"&lt;&gt;0")+COUNTIFS('GSTN-Diff Gross'!$D$7:$D$1006,BOOKS!E322,'GSTN-Diff Gross'!$V$7:$V$1006,"&lt;&gt;0"),BOOKS!J322,0)</f>
        <v>0</v>
      </c>
      <c r="N322" s="100">
        <f>IF(COUNTIFS('GSTN-Diff Gross'!$D$7:$D$1006,BOOKS!E322,'GSTN-Diff Gross'!$R$7:$R$1006,"&lt;&gt;0")+COUNTIFS('GSTN-Diff Gross'!$D$7:$D$1006,BOOKS!E322,'GSTN-Diff Gross'!$S$7:$S$1006,"&lt;&gt;0")+COUNTIFS('GSTN-Diff Gross'!$D$7:$D$1006,BOOKS!E322,'GSTN-Diff Gross'!$T$7:$T$1006,"&lt;&gt;0")+COUNTIFS('GSTN-Diff Gross'!$D$7:$D$1006,BOOKS!E322,'GSTN-Diff Gross'!$U$7:$U$1006,"&lt;&gt;0")+COUNTIFS('GSTN-Diff Gross'!$D$7:$D$1006,BOOKS!E322,'GSTN-Diff Gross'!$V$7:$V$1006,"&lt;&gt;0"),BOOKS!K322,0)</f>
        <v>0</v>
      </c>
      <c r="O322" s="100">
        <f>IF(COUNTIFS('GSTN-Diff Gross'!$D$7:$D$1006,BOOKS!E322,'GSTN-Diff Gross'!$R$7:$R$1006,"&lt;&gt;0")+COUNTIFS('GSTN-Diff Gross'!$D$7:$D$1006,BOOKS!E322,'GSTN-Diff Gross'!$S$7:$S$1006,"&lt;&gt;0")+COUNTIFS('GSTN-Diff Gross'!$D$7:$D$1006,BOOKS!E322,'GSTN-Diff Gross'!$T$7:$T$1006,"&lt;&gt;0")+COUNTIFS('GSTN-Diff Gross'!$D$7:$D$1006,BOOKS!E322,'GSTN-Diff Gross'!$U$7:$U$1006,"&lt;&gt;0")+COUNTIFS('GSTN-Diff Gross'!$D$7:$D$1006,BOOKS!E322,'GSTN-Diff Gross'!$V$7:$V$1006,"&lt;&gt;0"),BOOKS!L322,0)</f>
        <v>0</v>
      </c>
      <c r="P322" s="100">
        <f>IF(COUNTIFS('GSTN-Diff Gross'!$D$7:$D$1006,BOOKS!E322,'GSTN-Diff Gross'!$R$7:$R$1006,"&lt;&gt;0")+COUNTIFS('GSTN-Diff Gross'!$D$7:$D$1006,BOOKS!E322,'GSTN-Diff Gross'!$S$7:$S$1006,"&lt;&gt;0")+COUNTIFS('GSTN-Diff Gross'!$D$7:$D$1006,BOOKS!E322,'GSTN-Diff Gross'!$T$7:$T$1006,"&lt;&gt;0")+COUNTIFS('GSTN-Diff Gross'!$D$7:$D$1006,BOOKS!E322,'GSTN-Diff Gross'!$U$7:$U$1006,"&lt;&gt;0")+COUNTIFS('GSTN-Diff Gross'!$D$7:$D$1006,BOOKS!E322,'GSTN-Diff Gross'!$V$7:$V$1006,"&lt;&gt;0"),BOOKS!M322,0)</f>
        <v>0</v>
      </c>
      <c r="Q322" s="94">
        <f>IFERROR(IF(B322="",0,SUMPRODUCT(('2A'!$D$6:$D$1005='GSTN-Bill Wise'!B322)*'2A'!$I$6:$I$1005)),0)</f>
        <v>0</v>
      </c>
      <c r="R322" s="95">
        <f>IFERROR(IF(B322="",0,SUMPRODUCT(('2A'!$D$6:$D$1005='GSTN-Bill Wise'!B322)*'2A'!$J$6:$J$1005)),0)</f>
        <v>0</v>
      </c>
      <c r="S322" s="95">
        <f>IFERROR(IF(B322="",0,SUMPRODUCT(('2A'!$D$6:$D$1005='GSTN-Bill Wise'!B322)*'2A'!$K$6:$K$1005)),0)</f>
        <v>0</v>
      </c>
      <c r="T322" s="95">
        <f>IFERROR(IF(B322="",0,SUMPRODUCT(('2A'!$D$6:$D$1005='GSTN-Bill Wise'!B322)*'2A'!$L$6:$L$1005)),0)</f>
        <v>0</v>
      </c>
      <c r="U322" s="95">
        <f>IFERROR(IF(B322="",0,SUMPRODUCT(('2A'!$D$6:$D$1005='GSTN-Bill Wise'!B322)*'2A'!$M$6:$M$1005)),0)</f>
        <v>0</v>
      </c>
      <c r="V322" s="111"/>
    </row>
    <row r="323" spans="1:22">
      <c r="A323" s="162">
        <f t="shared" si="37"/>
        <v>318</v>
      </c>
      <c r="B323" s="162" t="str">
        <f t="shared" si="31"/>
        <v/>
      </c>
      <c r="C323" s="162" t="str">
        <f>IF(COUNTIFS('GSTN-Diff Gross'!$D$7:$D$1006,BOOKS!E323,'GSTN-Diff Gross'!$R$7:$R$1006,"&lt;&gt;0")+COUNTIFS('GSTN-Diff Gross'!$D$7:$D$1006,BOOKS!E323,'GSTN-Diff Gross'!$S$7:$S$1006,"&lt;&gt;0")+COUNTIFS('GSTN-Diff Gross'!$D$7:$D$1006,BOOKS!E323,'GSTN-Diff Gross'!$T$7:$T$1006,"&lt;&gt;0")+COUNTIFS('GSTN-Diff Gross'!$D$7:$D$1006,BOOKS!E323,'GSTN-Diff Gross'!$U$7:$U$1006,"&lt;&gt;0")+COUNTIFS('GSTN-Diff Gross'!$D$7:$D$1006,BOOKS!E323,'GSTN-Diff Gross'!$V$7:$V$1006,"&lt;&gt;0"),BOOKS!E323,"")</f>
        <v/>
      </c>
      <c r="D323" s="44" t="str">
        <f>IF(COUNTIFS('GSTN-Diff Gross'!$D$7:$D$1006,BOOKS!E323,'GSTN-Diff Gross'!$R$7:$R$1006,"&lt;&gt;0")+COUNTIFS('GSTN-Diff Gross'!$D$7:$D$1006,BOOKS!E323,'GSTN-Diff Gross'!$S$7:$S$1006,"&lt;&gt;0")+COUNTIFS('GSTN-Diff Gross'!$D$7:$D$1006,BOOKS!E323,'GSTN-Diff Gross'!$T$7:$T$1006,"&lt;&gt;0")+COUNTIFS('GSTN-Diff Gross'!$D$7:$D$1006,BOOKS!E323,'GSTN-Diff Gross'!$U$7:$U$1006,"&lt;&gt;0")+COUNTIFS('GSTN-Diff Gross'!$D$7:$D$1006,BOOKS!E323,'GSTN-Diff Gross'!$V$7:$V$1006,"&lt;&gt;0"),BOOKS!F323,"")</f>
        <v/>
      </c>
      <c r="E323" s="67" t="str">
        <f>IF(COUNTIFS('GSTN-Diff Gross'!$D$7:$D$1006,BOOKS!E323,'GSTN-Diff Gross'!$R$7:$R$1006,"&lt;&gt;0")+COUNTIFS('GSTN-Diff Gross'!$D$7:$D$1006,BOOKS!E323,'GSTN-Diff Gross'!$S$7:$S$1006,"&lt;&gt;0")+COUNTIFS('GSTN-Diff Gross'!$D$7:$D$1006,BOOKS!E323,'GSTN-Diff Gross'!$T$7:$T$1006,"&lt;&gt;0")+COUNTIFS('GSTN-Diff Gross'!$D$7:$D$1006,BOOKS!E323,'GSTN-Diff Gross'!$U$7:$U$1006,"&lt;&gt;0")+COUNTIFS('GSTN-Diff Gross'!$D$7:$D$1006,BOOKS!E323,'GSTN-Diff Gross'!$V$7:$V$1006,"&lt;&gt;0"),BOOKS!G323,"")</f>
        <v/>
      </c>
      <c r="F323" s="89" t="str">
        <f>IF(COUNTIFS('GSTN-Diff Gross'!$D$7:$D$1006,BOOKS!E323,'GSTN-Diff Gross'!$R$7:$R$1006,"&lt;&gt;0")+COUNTIFS('GSTN-Diff Gross'!$D$7:$D$1006,BOOKS!E323,'GSTN-Diff Gross'!$S$7:$S$1006,"&lt;&gt;0")+COUNTIFS('GSTN-Diff Gross'!$D$7:$D$1006,BOOKS!E323,'GSTN-Diff Gross'!$T$7:$T$1006,"&lt;&gt;0")+COUNTIFS('GSTN-Diff Gross'!$D$7:$D$1006,BOOKS!E323,'GSTN-Diff Gross'!$U$7:$U$1006,"&lt;&gt;0")+COUNTIFS('GSTN-Diff Gross'!$D$7:$D$1006,BOOKS!E323,'GSTN-Diff Gross'!$V$7:$V$1006,"&lt;&gt;0"),BOOKS!H323,"")</f>
        <v/>
      </c>
      <c r="G323" s="96">
        <f t="shared" si="32"/>
        <v>0</v>
      </c>
      <c r="H323" s="96">
        <f t="shared" si="33"/>
        <v>0</v>
      </c>
      <c r="I323" s="97">
        <f t="shared" si="34"/>
        <v>0</v>
      </c>
      <c r="J323" s="98">
        <f t="shared" si="35"/>
        <v>0</v>
      </c>
      <c r="K323" s="96">
        <f t="shared" si="36"/>
        <v>0</v>
      </c>
      <c r="L323" s="93">
        <f>IF(COUNTIFS('GSTN-Diff Gross'!$D$7:$D$1006,BOOKS!E323,'GSTN-Diff Gross'!$R$7:$R$1006,"&lt;&gt;0")+COUNTIFS('GSTN-Diff Gross'!$D$7:$D$1006,BOOKS!E323,'GSTN-Diff Gross'!$S$7:$S$1006,"&lt;&gt;0")+COUNTIFS('GSTN-Diff Gross'!$D$7:$D$1006,BOOKS!E323,'GSTN-Diff Gross'!$T$7:$T$1006,"&lt;&gt;0")+COUNTIFS('GSTN-Diff Gross'!$D$7:$D$1006,BOOKS!E323,'GSTN-Diff Gross'!$U$7:$U$1006,"&lt;&gt;0")+COUNTIFS('GSTN-Diff Gross'!$D$7:$D$1006,BOOKS!E323,'GSTN-Diff Gross'!$V$7:$V$1006,"&lt;&gt;0"),BOOKS!I323,0)</f>
        <v>0</v>
      </c>
      <c r="M323" s="88">
        <f>IF(COUNTIFS('GSTN-Diff Gross'!$D$7:$D$1006,BOOKS!E323,'GSTN-Diff Gross'!$R$7:$R$1006,"&lt;&gt;0")+COUNTIFS('GSTN-Diff Gross'!$D$7:$D$1006,BOOKS!E323,'GSTN-Diff Gross'!$S$7:$S$1006,"&lt;&gt;0")+COUNTIFS('GSTN-Diff Gross'!$D$7:$D$1006,BOOKS!E323,'GSTN-Diff Gross'!$T$7:$T$1006,"&lt;&gt;0")+COUNTIFS('GSTN-Diff Gross'!$D$7:$D$1006,BOOKS!E323,'GSTN-Diff Gross'!$U$7:$U$1006,"&lt;&gt;0")+COUNTIFS('GSTN-Diff Gross'!$D$7:$D$1006,BOOKS!E323,'GSTN-Diff Gross'!$V$7:$V$1006,"&lt;&gt;0"),BOOKS!J323,0)</f>
        <v>0</v>
      </c>
      <c r="N323" s="88">
        <f>IF(COUNTIFS('GSTN-Diff Gross'!$D$7:$D$1006,BOOKS!E323,'GSTN-Diff Gross'!$R$7:$R$1006,"&lt;&gt;0")+COUNTIFS('GSTN-Diff Gross'!$D$7:$D$1006,BOOKS!E323,'GSTN-Diff Gross'!$S$7:$S$1006,"&lt;&gt;0")+COUNTIFS('GSTN-Diff Gross'!$D$7:$D$1006,BOOKS!E323,'GSTN-Diff Gross'!$T$7:$T$1006,"&lt;&gt;0")+COUNTIFS('GSTN-Diff Gross'!$D$7:$D$1006,BOOKS!E323,'GSTN-Diff Gross'!$U$7:$U$1006,"&lt;&gt;0")+COUNTIFS('GSTN-Diff Gross'!$D$7:$D$1006,BOOKS!E323,'GSTN-Diff Gross'!$V$7:$V$1006,"&lt;&gt;0"),BOOKS!K323,0)</f>
        <v>0</v>
      </c>
      <c r="O323" s="88">
        <f>IF(COUNTIFS('GSTN-Diff Gross'!$D$7:$D$1006,BOOKS!E323,'GSTN-Diff Gross'!$R$7:$R$1006,"&lt;&gt;0")+COUNTIFS('GSTN-Diff Gross'!$D$7:$D$1006,BOOKS!E323,'GSTN-Diff Gross'!$S$7:$S$1006,"&lt;&gt;0")+COUNTIFS('GSTN-Diff Gross'!$D$7:$D$1006,BOOKS!E323,'GSTN-Diff Gross'!$T$7:$T$1006,"&lt;&gt;0")+COUNTIFS('GSTN-Diff Gross'!$D$7:$D$1006,BOOKS!E323,'GSTN-Diff Gross'!$U$7:$U$1006,"&lt;&gt;0")+COUNTIFS('GSTN-Diff Gross'!$D$7:$D$1006,BOOKS!E323,'GSTN-Diff Gross'!$V$7:$V$1006,"&lt;&gt;0"),BOOKS!L323,0)</f>
        <v>0</v>
      </c>
      <c r="P323" s="88">
        <f>IF(COUNTIFS('GSTN-Diff Gross'!$D$7:$D$1006,BOOKS!E323,'GSTN-Diff Gross'!$R$7:$R$1006,"&lt;&gt;0")+COUNTIFS('GSTN-Diff Gross'!$D$7:$D$1006,BOOKS!E323,'GSTN-Diff Gross'!$S$7:$S$1006,"&lt;&gt;0")+COUNTIFS('GSTN-Diff Gross'!$D$7:$D$1006,BOOKS!E323,'GSTN-Diff Gross'!$T$7:$T$1006,"&lt;&gt;0")+COUNTIFS('GSTN-Diff Gross'!$D$7:$D$1006,BOOKS!E323,'GSTN-Diff Gross'!$U$7:$U$1006,"&lt;&gt;0")+COUNTIFS('GSTN-Diff Gross'!$D$7:$D$1006,BOOKS!E323,'GSTN-Diff Gross'!$V$7:$V$1006,"&lt;&gt;0"),BOOKS!M323,0)</f>
        <v>0</v>
      </c>
      <c r="Q323" s="84">
        <f>IFERROR(IF(B323="",0,SUMPRODUCT(('2A'!$D$6:$D$1005='GSTN-Bill Wise'!B323)*'2A'!$I$6:$I$1005)),0)</f>
        <v>0</v>
      </c>
      <c r="R323" s="44">
        <f>IFERROR(IF(B323="",0,SUMPRODUCT(('2A'!$D$6:$D$1005='GSTN-Bill Wise'!B323)*'2A'!$J$6:$J$1005)),0)</f>
        <v>0</v>
      </c>
      <c r="S323" s="44">
        <f>IFERROR(IF(B323="",0,SUMPRODUCT(('2A'!$D$6:$D$1005='GSTN-Bill Wise'!B323)*'2A'!$K$6:$K$1005)),0)</f>
        <v>0</v>
      </c>
      <c r="T323" s="44">
        <f>IFERROR(IF(B323="",0,SUMPRODUCT(('2A'!$D$6:$D$1005='GSTN-Bill Wise'!B323)*'2A'!$L$6:$L$1005)),0)</f>
        <v>0</v>
      </c>
      <c r="U323" s="44">
        <f>IFERROR(IF(B323="",0,SUMPRODUCT(('2A'!$D$6:$D$1005='GSTN-Bill Wise'!B323)*'2A'!$M$6:$M$1005)),0)</f>
        <v>0</v>
      </c>
      <c r="V323" s="111"/>
    </row>
    <row r="324" spans="1:22">
      <c r="A324" s="161">
        <f t="shared" si="37"/>
        <v>319</v>
      </c>
      <c r="B324" s="161" t="str">
        <f t="shared" si="31"/>
        <v/>
      </c>
      <c r="C324" s="161" t="str">
        <f>IF(COUNTIFS('GSTN-Diff Gross'!$D$7:$D$1006,BOOKS!E324,'GSTN-Diff Gross'!$R$7:$R$1006,"&lt;&gt;0")+COUNTIFS('GSTN-Diff Gross'!$D$7:$D$1006,BOOKS!E324,'GSTN-Diff Gross'!$S$7:$S$1006,"&lt;&gt;0")+COUNTIFS('GSTN-Diff Gross'!$D$7:$D$1006,BOOKS!E324,'GSTN-Diff Gross'!$T$7:$T$1006,"&lt;&gt;0")+COUNTIFS('GSTN-Diff Gross'!$D$7:$D$1006,BOOKS!E324,'GSTN-Diff Gross'!$U$7:$U$1006,"&lt;&gt;0")+COUNTIFS('GSTN-Diff Gross'!$D$7:$D$1006,BOOKS!E324,'GSTN-Diff Gross'!$V$7:$V$1006,"&lt;&gt;0"),BOOKS!E324,"")</f>
        <v/>
      </c>
      <c r="D324" s="41" t="str">
        <f>IF(COUNTIFS('GSTN-Diff Gross'!$D$7:$D$1006,BOOKS!E324,'GSTN-Diff Gross'!$R$7:$R$1006,"&lt;&gt;0")+COUNTIFS('GSTN-Diff Gross'!$D$7:$D$1006,BOOKS!E324,'GSTN-Diff Gross'!$S$7:$S$1006,"&lt;&gt;0")+COUNTIFS('GSTN-Diff Gross'!$D$7:$D$1006,BOOKS!E324,'GSTN-Diff Gross'!$T$7:$T$1006,"&lt;&gt;0")+COUNTIFS('GSTN-Diff Gross'!$D$7:$D$1006,BOOKS!E324,'GSTN-Diff Gross'!$U$7:$U$1006,"&lt;&gt;0")+COUNTIFS('GSTN-Diff Gross'!$D$7:$D$1006,BOOKS!E324,'GSTN-Diff Gross'!$V$7:$V$1006,"&lt;&gt;0"),BOOKS!F324,"")</f>
        <v/>
      </c>
      <c r="E324" s="68" t="str">
        <f>IF(COUNTIFS('GSTN-Diff Gross'!$D$7:$D$1006,BOOKS!E324,'GSTN-Diff Gross'!$R$7:$R$1006,"&lt;&gt;0")+COUNTIFS('GSTN-Diff Gross'!$D$7:$D$1006,BOOKS!E324,'GSTN-Diff Gross'!$S$7:$S$1006,"&lt;&gt;0")+COUNTIFS('GSTN-Diff Gross'!$D$7:$D$1006,BOOKS!E324,'GSTN-Diff Gross'!$T$7:$T$1006,"&lt;&gt;0")+COUNTIFS('GSTN-Diff Gross'!$D$7:$D$1006,BOOKS!E324,'GSTN-Diff Gross'!$U$7:$U$1006,"&lt;&gt;0")+COUNTIFS('GSTN-Diff Gross'!$D$7:$D$1006,BOOKS!E324,'GSTN-Diff Gross'!$V$7:$V$1006,"&lt;&gt;0"),BOOKS!G324,"")</f>
        <v/>
      </c>
      <c r="F324" s="90" t="str">
        <f>IF(COUNTIFS('GSTN-Diff Gross'!$D$7:$D$1006,BOOKS!E324,'GSTN-Diff Gross'!$R$7:$R$1006,"&lt;&gt;0")+COUNTIFS('GSTN-Diff Gross'!$D$7:$D$1006,BOOKS!E324,'GSTN-Diff Gross'!$S$7:$S$1006,"&lt;&gt;0")+COUNTIFS('GSTN-Diff Gross'!$D$7:$D$1006,BOOKS!E324,'GSTN-Diff Gross'!$T$7:$T$1006,"&lt;&gt;0")+COUNTIFS('GSTN-Diff Gross'!$D$7:$D$1006,BOOKS!E324,'GSTN-Diff Gross'!$U$7:$U$1006,"&lt;&gt;0")+COUNTIFS('GSTN-Diff Gross'!$D$7:$D$1006,BOOKS!E324,'GSTN-Diff Gross'!$V$7:$V$1006,"&lt;&gt;0"),BOOKS!H324,"")</f>
        <v/>
      </c>
      <c r="G324" s="167">
        <f t="shared" si="32"/>
        <v>0</v>
      </c>
      <c r="H324" s="167">
        <f t="shared" si="33"/>
        <v>0</v>
      </c>
      <c r="I324" s="167">
        <f t="shared" si="34"/>
        <v>0</v>
      </c>
      <c r="J324" s="167">
        <f t="shared" si="35"/>
        <v>0</v>
      </c>
      <c r="K324" s="167">
        <f t="shared" si="36"/>
        <v>0</v>
      </c>
      <c r="L324" s="99">
        <f>IF(COUNTIFS('GSTN-Diff Gross'!$D$7:$D$1006,BOOKS!E324,'GSTN-Diff Gross'!$R$7:$R$1006,"&lt;&gt;0")+COUNTIFS('GSTN-Diff Gross'!$D$7:$D$1006,BOOKS!E324,'GSTN-Diff Gross'!$S$7:$S$1006,"&lt;&gt;0")+COUNTIFS('GSTN-Diff Gross'!$D$7:$D$1006,BOOKS!E324,'GSTN-Diff Gross'!$T$7:$T$1006,"&lt;&gt;0")+COUNTIFS('GSTN-Diff Gross'!$D$7:$D$1006,BOOKS!E324,'GSTN-Diff Gross'!$U$7:$U$1006,"&lt;&gt;0")+COUNTIFS('GSTN-Diff Gross'!$D$7:$D$1006,BOOKS!E324,'GSTN-Diff Gross'!$V$7:$V$1006,"&lt;&gt;0"),BOOKS!I324,0)</f>
        <v>0</v>
      </c>
      <c r="M324" s="100">
        <f>IF(COUNTIFS('GSTN-Diff Gross'!$D$7:$D$1006,BOOKS!E324,'GSTN-Diff Gross'!$R$7:$R$1006,"&lt;&gt;0")+COUNTIFS('GSTN-Diff Gross'!$D$7:$D$1006,BOOKS!E324,'GSTN-Diff Gross'!$S$7:$S$1006,"&lt;&gt;0")+COUNTIFS('GSTN-Diff Gross'!$D$7:$D$1006,BOOKS!E324,'GSTN-Diff Gross'!$T$7:$T$1006,"&lt;&gt;0")+COUNTIFS('GSTN-Diff Gross'!$D$7:$D$1006,BOOKS!E324,'GSTN-Diff Gross'!$U$7:$U$1006,"&lt;&gt;0")+COUNTIFS('GSTN-Diff Gross'!$D$7:$D$1006,BOOKS!E324,'GSTN-Diff Gross'!$V$7:$V$1006,"&lt;&gt;0"),BOOKS!J324,0)</f>
        <v>0</v>
      </c>
      <c r="N324" s="100">
        <f>IF(COUNTIFS('GSTN-Diff Gross'!$D$7:$D$1006,BOOKS!E324,'GSTN-Diff Gross'!$R$7:$R$1006,"&lt;&gt;0")+COUNTIFS('GSTN-Diff Gross'!$D$7:$D$1006,BOOKS!E324,'GSTN-Diff Gross'!$S$7:$S$1006,"&lt;&gt;0")+COUNTIFS('GSTN-Diff Gross'!$D$7:$D$1006,BOOKS!E324,'GSTN-Diff Gross'!$T$7:$T$1006,"&lt;&gt;0")+COUNTIFS('GSTN-Diff Gross'!$D$7:$D$1006,BOOKS!E324,'GSTN-Diff Gross'!$U$7:$U$1006,"&lt;&gt;0")+COUNTIFS('GSTN-Diff Gross'!$D$7:$D$1006,BOOKS!E324,'GSTN-Diff Gross'!$V$7:$V$1006,"&lt;&gt;0"),BOOKS!K324,0)</f>
        <v>0</v>
      </c>
      <c r="O324" s="100">
        <f>IF(COUNTIFS('GSTN-Diff Gross'!$D$7:$D$1006,BOOKS!E324,'GSTN-Diff Gross'!$R$7:$R$1006,"&lt;&gt;0")+COUNTIFS('GSTN-Diff Gross'!$D$7:$D$1006,BOOKS!E324,'GSTN-Diff Gross'!$S$7:$S$1006,"&lt;&gt;0")+COUNTIFS('GSTN-Diff Gross'!$D$7:$D$1006,BOOKS!E324,'GSTN-Diff Gross'!$T$7:$T$1006,"&lt;&gt;0")+COUNTIFS('GSTN-Diff Gross'!$D$7:$D$1006,BOOKS!E324,'GSTN-Diff Gross'!$U$7:$U$1006,"&lt;&gt;0")+COUNTIFS('GSTN-Diff Gross'!$D$7:$D$1006,BOOKS!E324,'GSTN-Diff Gross'!$V$7:$V$1006,"&lt;&gt;0"),BOOKS!L324,0)</f>
        <v>0</v>
      </c>
      <c r="P324" s="100">
        <f>IF(COUNTIFS('GSTN-Diff Gross'!$D$7:$D$1006,BOOKS!E324,'GSTN-Diff Gross'!$R$7:$R$1006,"&lt;&gt;0")+COUNTIFS('GSTN-Diff Gross'!$D$7:$D$1006,BOOKS!E324,'GSTN-Diff Gross'!$S$7:$S$1006,"&lt;&gt;0")+COUNTIFS('GSTN-Diff Gross'!$D$7:$D$1006,BOOKS!E324,'GSTN-Diff Gross'!$T$7:$T$1006,"&lt;&gt;0")+COUNTIFS('GSTN-Diff Gross'!$D$7:$D$1006,BOOKS!E324,'GSTN-Diff Gross'!$U$7:$U$1006,"&lt;&gt;0")+COUNTIFS('GSTN-Diff Gross'!$D$7:$D$1006,BOOKS!E324,'GSTN-Diff Gross'!$V$7:$V$1006,"&lt;&gt;0"),BOOKS!M324,0)</f>
        <v>0</v>
      </c>
      <c r="Q324" s="94">
        <f>IFERROR(IF(B324="",0,SUMPRODUCT(('2A'!$D$6:$D$1005='GSTN-Bill Wise'!B324)*'2A'!$I$6:$I$1005)),0)</f>
        <v>0</v>
      </c>
      <c r="R324" s="95">
        <f>IFERROR(IF(B324="",0,SUMPRODUCT(('2A'!$D$6:$D$1005='GSTN-Bill Wise'!B324)*'2A'!$J$6:$J$1005)),0)</f>
        <v>0</v>
      </c>
      <c r="S324" s="95">
        <f>IFERROR(IF(B324="",0,SUMPRODUCT(('2A'!$D$6:$D$1005='GSTN-Bill Wise'!B324)*'2A'!$K$6:$K$1005)),0)</f>
        <v>0</v>
      </c>
      <c r="T324" s="95">
        <f>IFERROR(IF(B324="",0,SUMPRODUCT(('2A'!$D$6:$D$1005='GSTN-Bill Wise'!B324)*'2A'!$L$6:$L$1005)),0)</f>
        <v>0</v>
      </c>
      <c r="U324" s="95">
        <f>IFERROR(IF(B324="",0,SUMPRODUCT(('2A'!$D$6:$D$1005='GSTN-Bill Wise'!B324)*'2A'!$M$6:$M$1005)),0)</f>
        <v>0</v>
      </c>
      <c r="V324" s="111"/>
    </row>
    <row r="325" spans="1:22">
      <c r="A325" s="162">
        <f t="shared" si="37"/>
        <v>320</v>
      </c>
      <c r="B325" s="162" t="str">
        <f t="shared" si="31"/>
        <v/>
      </c>
      <c r="C325" s="162" t="str">
        <f>IF(COUNTIFS('GSTN-Diff Gross'!$D$7:$D$1006,BOOKS!E325,'GSTN-Diff Gross'!$R$7:$R$1006,"&lt;&gt;0")+COUNTIFS('GSTN-Diff Gross'!$D$7:$D$1006,BOOKS!E325,'GSTN-Diff Gross'!$S$7:$S$1006,"&lt;&gt;0")+COUNTIFS('GSTN-Diff Gross'!$D$7:$D$1006,BOOKS!E325,'GSTN-Diff Gross'!$T$7:$T$1006,"&lt;&gt;0")+COUNTIFS('GSTN-Diff Gross'!$D$7:$D$1006,BOOKS!E325,'GSTN-Diff Gross'!$U$7:$U$1006,"&lt;&gt;0")+COUNTIFS('GSTN-Diff Gross'!$D$7:$D$1006,BOOKS!E325,'GSTN-Diff Gross'!$V$7:$V$1006,"&lt;&gt;0"),BOOKS!E325,"")</f>
        <v/>
      </c>
      <c r="D325" s="44" t="str">
        <f>IF(COUNTIFS('GSTN-Diff Gross'!$D$7:$D$1006,BOOKS!E325,'GSTN-Diff Gross'!$R$7:$R$1006,"&lt;&gt;0")+COUNTIFS('GSTN-Diff Gross'!$D$7:$D$1006,BOOKS!E325,'GSTN-Diff Gross'!$S$7:$S$1006,"&lt;&gt;0")+COUNTIFS('GSTN-Diff Gross'!$D$7:$D$1006,BOOKS!E325,'GSTN-Diff Gross'!$T$7:$T$1006,"&lt;&gt;0")+COUNTIFS('GSTN-Diff Gross'!$D$7:$D$1006,BOOKS!E325,'GSTN-Diff Gross'!$U$7:$U$1006,"&lt;&gt;0")+COUNTIFS('GSTN-Diff Gross'!$D$7:$D$1006,BOOKS!E325,'GSTN-Diff Gross'!$V$7:$V$1006,"&lt;&gt;0"),BOOKS!F325,"")</f>
        <v/>
      </c>
      <c r="E325" s="67" t="str">
        <f>IF(COUNTIFS('GSTN-Diff Gross'!$D$7:$D$1006,BOOKS!E325,'GSTN-Diff Gross'!$R$7:$R$1006,"&lt;&gt;0")+COUNTIFS('GSTN-Diff Gross'!$D$7:$D$1006,BOOKS!E325,'GSTN-Diff Gross'!$S$7:$S$1006,"&lt;&gt;0")+COUNTIFS('GSTN-Diff Gross'!$D$7:$D$1006,BOOKS!E325,'GSTN-Diff Gross'!$T$7:$T$1006,"&lt;&gt;0")+COUNTIFS('GSTN-Diff Gross'!$D$7:$D$1006,BOOKS!E325,'GSTN-Diff Gross'!$U$7:$U$1006,"&lt;&gt;0")+COUNTIFS('GSTN-Diff Gross'!$D$7:$D$1006,BOOKS!E325,'GSTN-Diff Gross'!$V$7:$V$1006,"&lt;&gt;0"),BOOKS!G325,"")</f>
        <v/>
      </c>
      <c r="F325" s="89" t="str">
        <f>IF(COUNTIFS('GSTN-Diff Gross'!$D$7:$D$1006,BOOKS!E325,'GSTN-Diff Gross'!$R$7:$R$1006,"&lt;&gt;0")+COUNTIFS('GSTN-Diff Gross'!$D$7:$D$1006,BOOKS!E325,'GSTN-Diff Gross'!$S$7:$S$1006,"&lt;&gt;0")+COUNTIFS('GSTN-Diff Gross'!$D$7:$D$1006,BOOKS!E325,'GSTN-Diff Gross'!$T$7:$T$1006,"&lt;&gt;0")+COUNTIFS('GSTN-Diff Gross'!$D$7:$D$1006,BOOKS!E325,'GSTN-Diff Gross'!$U$7:$U$1006,"&lt;&gt;0")+COUNTIFS('GSTN-Diff Gross'!$D$7:$D$1006,BOOKS!E325,'GSTN-Diff Gross'!$V$7:$V$1006,"&lt;&gt;0"),BOOKS!H325,"")</f>
        <v/>
      </c>
      <c r="G325" s="96">
        <f t="shared" si="32"/>
        <v>0</v>
      </c>
      <c r="H325" s="96">
        <f t="shared" si="33"/>
        <v>0</v>
      </c>
      <c r="I325" s="97">
        <f t="shared" si="34"/>
        <v>0</v>
      </c>
      <c r="J325" s="98">
        <f t="shared" si="35"/>
        <v>0</v>
      </c>
      <c r="K325" s="96">
        <f t="shared" si="36"/>
        <v>0</v>
      </c>
      <c r="L325" s="93">
        <f>IF(COUNTIFS('GSTN-Diff Gross'!$D$7:$D$1006,BOOKS!E325,'GSTN-Diff Gross'!$R$7:$R$1006,"&lt;&gt;0")+COUNTIFS('GSTN-Diff Gross'!$D$7:$D$1006,BOOKS!E325,'GSTN-Diff Gross'!$S$7:$S$1006,"&lt;&gt;0")+COUNTIFS('GSTN-Diff Gross'!$D$7:$D$1006,BOOKS!E325,'GSTN-Diff Gross'!$T$7:$T$1006,"&lt;&gt;0")+COUNTIFS('GSTN-Diff Gross'!$D$7:$D$1006,BOOKS!E325,'GSTN-Diff Gross'!$U$7:$U$1006,"&lt;&gt;0")+COUNTIFS('GSTN-Diff Gross'!$D$7:$D$1006,BOOKS!E325,'GSTN-Diff Gross'!$V$7:$V$1006,"&lt;&gt;0"),BOOKS!I325,0)</f>
        <v>0</v>
      </c>
      <c r="M325" s="88">
        <f>IF(COUNTIFS('GSTN-Diff Gross'!$D$7:$D$1006,BOOKS!E325,'GSTN-Diff Gross'!$R$7:$R$1006,"&lt;&gt;0")+COUNTIFS('GSTN-Diff Gross'!$D$7:$D$1006,BOOKS!E325,'GSTN-Diff Gross'!$S$7:$S$1006,"&lt;&gt;0")+COUNTIFS('GSTN-Diff Gross'!$D$7:$D$1006,BOOKS!E325,'GSTN-Diff Gross'!$T$7:$T$1006,"&lt;&gt;0")+COUNTIFS('GSTN-Diff Gross'!$D$7:$D$1006,BOOKS!E325,'GSTN-Diff Gross'!$U$7:$U$1006,"&lt;&gt;0")+COUNTIFS('GSTN-Diff Gross'!$D$7:$D$1006,BOOKS!E325,'GSTN-Diff Gross'!$V$7:$V$1006,"&lt;&gt;0"),BOOKS!J325,0)</f>
        <v>0</v>
      </c>
      <c r="N325" s="88">
        <f>IF(COUNTIFS('GSTN-Diff Gross'!$D$7:$D$1006,BOOKS!E325,'GSTN-Diff Gross'!$R$7:$R$1006,"&lt;&gt;0")+COUNTIFS('GSTN-Diff Gross'!$D$7:$D$1006,BOOKS!E325,'GSTN-Diff Gross'!$S$7:$S$1006,"&lt;&gt;0")+COUNTIFS('GSTN-Diff Gross'!$D$7:$D$1006,BOOKS!E325,'GSTN-Diff Gross'!$T$7:$T$1006,"&lt;&gt;0")+COUNTIFS('GSTN-Diff Gross'!$D$7:$D$1006,BOOKS!E325,'GSTN-Diff Gross'!$U$7:$U$1006,"&lt;&gt;0")+COUNTIFS('GSTN-Diff Gross'!$D$7:$D$1006,BOOKS!E325,'GSTN-Diff Gross'!$V$7:$V$1006,"&lt;&gt;0"),BOOKS!K325,0)</f>
        <v>0</v>
      </c>
      <c r="O325" s="88">
        <f>IF(COUNTIFS('GSTN-Diff Gross'!$D$7:$D$1006,BOOKS!E325,'GSTN-Diff Gross'!$R$7:$R$1006,"&lt;&gt;0")+COUNTIFS('GSTN-Diff Gross'!$D$7:$D$1006,BOOKS!E325,'GSTN-Diff Gross'!$S$7:$S$1006,"&lt;&gt;0")+COUNTIFS('GSTN-Diff Gross'!$D$7:$D$1006,BOOKS!E325,'GSTN-Diff Gross'!$T$7:$T$1006,"&lt;&gt;0")+COUNTIFS('GSTN-Diff Gross'!$D$7:$D$1006,BOOKS!E325,'GSTN-Diff Gross'!$U$7:$U$1006,"&lt;&gt;0")+COUNTIFS('GSTN-Diff Gross'!$D$7:$D$1006,BOOKS!E325,'GSTN-Diff Gross'!$V$7:$V$1006,"&lt;&gt;0"),BOOKS!L325,0)</f>
        <v>0</v>
      </c>
      <c r="P325" s="88">
        <f>IF(COUNTIFS('GSTN-Diff Gross'!$D$7:$D$1006,BOOKS!E325,'GSTN-Diff Gross'!$R$7:$R$1006,"&lt;&gt;0")+COUNTIFS('GSTN-Diff Gross'!$D$7:$D$1006,BOOKS!E325,'GSTN-Diff Gross'!$S$7:$S$1006,"&lt;&gt;0")+COUNTIFS('GSTN-Diff Gross'!$D$7:$D$1006,BOOKS!E325,'GSTN-Diff Gross'!$T$7:$T$1006,"&lt;&gt;0")+COUNTIFS('GSTN-Diff Gross'!$D$7:$D$1006,BOOKS!E325,'GSTN-Diff Gross'!$U$7:$U$1006,"&lt;&gt;0")+COUNTIFS('GSTN-Diff Gross'!$D$7:$D$1006,BOOKS!E325,'GSTN-Diff Gross'!$V$7:$V$1006,"&lt;&gt;0"),BOOKS!M325,0)</f>
        <v>0</v>
      </c>
      <c r="Q325" s="84">
        <f>IFERROR(IF(B325="",0,SUMPRODUCT(('2A'!$D$6:$D$1005='GSTN-Bill Wise'!B325)*'2A'!$I$6:$I$1005)),0)</f>
        <v>0</v>
      </c>
      <c r="R325" s="44">
        <f>IFERROR(IF(B325="",0,SUMPRODUCT(('2A'!$D$6:$D$1005='GSTN-Bill Wise'!B325)*'2A'!$J$6:$J$1005)),0)</f>
        <v>0</v>
      </c>
      <c r="S325" s="44">
        <f>IFERROR(IF(B325="",0,SUMPRODUCT(('2A'!$D$6:$D$1005='GSTN-Bill Wise'!B325)*'2A'!$K$6:$K$1005)),0)</f>
        <v>0</v>
      </c>
      <c r="T325" s="44">
        <f>IFERROR(IF(B325="",0,SUMPRODUCT(('2A'!$D$6:$D$1005='GSTN-Bill Wise'!B325)*'2A'!$L$6:$L$1005)),0)</f>
        <v>0</v>
      </c>
      <c r="U325" s="44">
        <f>IFERROR(IF(B325="",0,SUMPRODUCT(('2A'!$D$6:$D$1005='GSTN-Bill Wise'!B325)*'2A'!$M$6:$M$1005)),0)</f>
        <v>0</v>
      </c>
      <c r="V325" s="111"/>
    </row>
    <row r="326" spans="1:22">
      <c r="A326" s="161">
        <f t="shared" si="37"/>
        <v>321</v>
      </c>
      <c r="B326" s="161" t="str">
        <f t="shared" si="31"/>
        <v/>
      </c>
      <c r="C326" s="161" t="str">
        <f>IF(COUNTIFS('GSTN-Diff Gross'!$D$7:$D$1006,BOOKS!E326,'GSTN-Diff Gross'!$R$7:$R$1006,"&lt;&gt;0")+COUNTIFS('GSTN-Diff Gross'!$D$7:$D$1006,BOOKS!E326,'GSTN-Diff Gross'!$S$7:$S$1006,"&lt;&gt;0")+COUNTIFS('GSTN-Diff Gross'!$D$7:$D$1006,BOOKS!E326,'GSTN-Diff Gross'!$T$7:$T$1006,"&lt;&gt;0")+COUNTIFS('GSTN-Diff Gross'!$D$7:$D$1006,BOOKS!E326,'GSTN-Diff Gross'!$U$7:$U$1006,"&lt;&gt;0")+COUNTIFS('GSTN-Diff Gross'!$D$7:$D$1006,BOOKS!E326,'GSTN-Diff Gross'!$V$7:$V$1006,"&lt;&gt;0"),BOOKS!E326,"")</f>
        <v/>
      </c>
      <c r="D326" s="41" t="str">
        <f>IF(COUNTIFS('GSTN-Diff Gross'!$D$7:$D$1006,BOOKS!E326,'GSTN-Diff Gross'!$R$7:$R$1006,"&lt;&gt;0")+COUNTIFS('GSTN-Diff Gross'!$D$7:$D$1006,BOOKS!E326,'GSTN-Diff Gross'!$S$7:$S$1006,"&lt;&gt;0")+COUNTIFS('GSTN-Diff Gross'!$D$7:$D$1006,BOOKS!E326,'GSTN-Diff Gross'!$T$7:$T$1006,"&lt;&gt;0")+COUNTIFS('GSTN-Diff Gross'!$D$7:$D$1006,BOOKS!E326,'GSTN-Diff Gross'!$U$7:$U$1006,"&lt;&gt;0")+COUNTIFS('GSTN-Diff Gross'!$D$7:$D$1006,BOOKS!E326,'GSTN-Diff Gross'!$V$7:$V$1006,"&lt;&gt;0"),BOOKS!F326,"")</f>
        <v/>
      </c>
      <c r="E326" s="68" t="str">
        <f>IF(COUNTIFS('GSTN-Diff Gross'!$D$7:$D$1006,BOOKS!E326,'GSTN-Diff Gross'!$R$7:$R$1006,"&lt;&gt;0")+COUNTIFS('GSTN-Diff Gross'!$D$7:$D$1006,BOOKS!E326,'GSTN-Diff Gross'!$S$7:$S$1006,"&lt;&gt;0")+COUNTIFS('GSTN-Diff Gross'!$D$7:$D$1006,BOOKS!E326,'GSTN-Diff Gross'!$T$7:$T$1006,"&lt;&gt;0")+COUNTIFS('GSTN-Diff Gross'!$D$7:$D$1006,BOOKS!E326,'GSTN-Diff Gross'!$U$7:$U$1006,"&lt;&gt;0")+COUNTIFS('GSTN-Diff Gross'!$D$7:$D$1006,BOOKS!E326,'GSTN-Diff Gross'!$V$7:$V$1006,"&lt;&gt;0"),BOOKS!G326,"")</f>
        <v/>
      </c>
      <c r="F326" s="90" t="str">
        <f>IF(COUNTIFS('GSTN-Diff Gross'!$D$7:$D$1006,BOOKS!E326,'GSTN-Diff Gross'!$R$7:$R$1006,"&lt;&gt;0")+COUNTIFS('GSTN-Diff Gross'!$D$7:$D$1006,BOOKS!E326,'GSTN-Diff Gross'!$S$7:$S$1006,"&lt;&gt;0")+COUNTIFS('GSTN-Diff Gross'!$D$7:$D$1006,BOOKS!E326,'GSTN-Diff Gross'!$T$7:$T$1006,"&lt;&gt;0")+COUNTIFS('GSTN-Diff Gross'!$D$7:$D$1006,BOOKS!E326,'GSTN-Diff Gross'!$U$7:$U$1006,"&lt;&gt;0")+COUNTIFS('GSTN-Diff Gross'!$D$7:$D$1006,BOOKS!E326,'GSTN-Diff Gross'!$V$7:$V$1006,"&lt;&gt;0"),BOOKS!H326,"")</f>
        <v/>
      </c>
      <c r="G326" s="167">
        <f t="shared" si="32"/>
        <v>0</v>
      </c>
      <c r="H326" s="167">
        <f t="shared" si="33"/>
        <v>0</v>
      </c>
      <c r="I326" s="167">
        <f t="shared" si="34"/>
        <v>0</v>
      </c>
      <c r="J326" s="167">
        <f t="shared" si="35"/>
        <v>0</v>
      </c>
      <c r="K326" s="167">
        <f t="shared" si="36"/>
        <v>0</v>
      </c>
      <c r="L326" s="99">
        <f>IF(COUNTIFS('GSTN-Diff Gross'!$D$7:$D$1006,BOOKS!E326,'GSTN-Diff Gross'!$R$7:$R$1006,"&lt;&gt;0")+COUNTIFS('GSTN-Diff Gross'!$D$7:$D$1006,BOOKS!E326,'GSTN-Diff Gross'!$S$7:$S$1006,"&lt;&gt;0")+COUNTIFS('GSTN-Diff Gross'!$D$7:$D$1006,BOOKS!E326,'GSTN-Diff Gross'!$T$7:$T$1006,"&lt;&gt;0")+COUNTIFS('GSTN-Diff Gross'!$D$7:$D$1006,BOOKS!E326,'GSTN-Diff Gross'!$U$7:$U$1006,"&lt;&gt;0")+COUNTIFS('GSTN-Diff Gross'!$D$7:$D$1006,BOOKS!E326,'GSTN-Diff Gross'!$V$7:$V$1006,"&lt;&gt;0"),BOOKS!I326,0)</f>
        <v>0</v>
      </c>
      <c r="M326" s="100">
        <f>IF(COUNTIFS('GSTN-Diff Gross'!$D$7:$D$1006,BOOKS!E326,'GSTN-Diff Gross'!$R$7:$R$1006,"&lt;&gt;0")+COUNTIFS('GSTN-Diff Gross'!$D$7:$D$1006,BOOKS!E326,'GSTN-Diff Gross'!$S$7:$S$1006,"&lt;&gt;0")+COUNTIFS('GSTN-Diff Gross'!$D$7:$D$1006,BOOKS!E326,'GSTN-Diff Gross'!$T$7:$T$1006,"&lt;&gt;0")+COUNTIFS('GSTN-Diff Gross'!$D$7:$D$1006,BOOKS!E326,'GSTN-Diff Gross'!$U$7:$U$1006,"&lt;&gt;0")+COUNTIFS('GSTN-Diff Gross'!$D$7:$D$1006,BOOKS!E326,'GSTN-Diff Gross'!$V$7:$V$1006,"&lt;&gt;0"),BOOKS!J326,0)</f>
        <v>0</v>
      </c>
      <c r="N326" s="100">
        <f>IF(COUNTIFS('GSTN-Diff Gross'!$D$7:$D$1006,BOOKS!E326,'GSTN-Diff Gross'!$R$7:$R$1006,"&lt;&gt;0")+COUNTIFS('GSTN-Diff Gross'!$D$7:$D$1006,BOOKS!E326,'GSTN-Diff Gross'!$S$7:$S$1006,"&lt;&gt;0")+COUNTIFS('GSTN-Diff Gross'!$D$7:$D$1006,BOOKS!E326,'GSTN-Diff Gross'!$T$7:$T$1006,"&lt;&gt;0")+COUNTIFS('GSTN-Diff Gross'!$D$7:$D$1006,BOOKS!E326,'GSTN-Diff Gross'!$U$7:$U$1006,"&lt;&gt;0")+COUNTIFS('GSTN-Diff Gross'!$D$7:$D$1006,BOOKS!E326,'GSTN-Diff Gross'!$V$7:$V$1006,"&lt;&gt;0"),BOOKS!K326,0)</f>
        <v>0</v>
      </c>
      <c r="O326" s="100">
        <f>IF(COUNTIFS('GSTN-Diff Gross'!$D$7:$D$1006,BOOKS!E326,'GSTN-Diff Gross'!$R$7:$R$1006,"&lt;&gt;0")+COUNTIFS('GSTN-Diff Gross'!$D$7:$D$1006,BOOKS!E326,'GSTN-Diff Gross'!$S$7:$S$1006,"&lt;&gt;0")+COUNTIFS('GSTN-Diff Gross'!$D$7:$D$1006,BOOKS!E326,'GSTN-Diff Gross'!$T$7:$T$1006,"&lt;&gt;0")+COUNTIFS('GSTN-Diff Gross'!$D$7:$D$1006,BOOKS!E326,'GSTN-Diff Gross'!$U$7:$U$1006,"&lt;&gt;0")+COUNTIFS('GSTN-Diff Gross'!$D$7:$D$1006,BOOKS!E326,'GSTN-Diff Gross'!$V$7:$V$1006,"&lt;&gt;0"),BOOKS!L326,0)</f>
        <v>0</v>
      </c>
      <c r="P326" s="100">
        <f>IF(COUNTIFS('GSTN-Diff Gross'!$D$7:$D$1006,BOOKS!E326,'GSTN-Diff Gross'!$R$7:$R$1006,"&lt;&gt;0")+COUNTIFS('GSTN-Diff Gross'!$D$7:$D$1006,BOOKS!E326,'GSTN-Diff Gross'!$S$7:$S$1006,"&lt;&gt;0")+COUNTIFS('GSTN-Diff Gross'!$D$7:$D$1006,BOOKS!E326,'GSTN-Diff Gross'!$T$7:$T$1006,"&lt;&gt;0")+COUNTIFS('GSTN-Diff Gross'!$D$7:$D$1006,BOOKS!E326,'GSTN-Diff Gross'!$U$7:$U$1006,"&lt;&gt;0")+COUNTIFS('GSTN-Diff Gross'!$D$7:$D$1006,BOOKS!E326,'GSTN-Diff Gross'!$V$7:$V$1006,"&lt;&gt;0"),BOOKS!M326,0)</f>
        <v>0</v>
      </c>
      <c r="Q326" s="94">
        <f>IFERROR(IF(B326="",0,SUMPRODUCT(('2A'!$D$6:$D$1005='GSTN-Bill Wise'!B326)*'2A'!$I$6:$I$1005)),0)</f>
        <v>0</v>
      </c>
      <c r="R326" s="95">
        <f>IFERROR(IF(B326="",0,SUMPRODUCT(('2A'!$D$6:$D$1005='GSTN-Bill Wise'!B326)*'2A'!$J$6:$J$1005)),0)</f>
        <v>0</v>
      </c>
      <c r="S326" s="95">
        <f>IFERROR(IF(B326="",0,SUMPRODUCT(('2A'!$D$6:$D$1005='GSTN-Bill Wise'!B326)*'2A'!$K$6:$K$1005)),0)</f>
        <v>0</v>
      </c>
      <c r="T326" s="95">
        <f>IFERROR(IF(B326="",0,SUMPRODUCT(('2A'!$D$6:$D$1005='GSTN-Bill Wise'!B326)*'2A'!$L$6:$L$1005)),0)</f>
        <v>0</v>
      </c>
      <c r="U326" s="95">
        <f>IFERROR(IF(B326="",0,SUMPRODUCT(('2A'!$D$6:$D$1005='GSTN-Bill Wise'!B326)*'2A'!$M$6:$M$1005)),0)</f>
        <v>0</v>
      </c>
      <c r="V326" s="111"/>
    </row>
    <row r="327" spans="1:22">
      <c r="A327" s="162">
        <f t="shared" si="37"/>
        <v>322</v>
      </c>
      <c r="B327" s="162" t="str">
        <f t="shared" ref="B327:B390" si="38">C327&amp;E327</f>
        <v/>
      </c>
      <c r="C327" s="162" t="str">
        <f>IF(COUNTIFS('GSTN-Diff Gross'!$D$7:$D$1006,BOOKS!E327,'GSTN-Diff Gross'!$R$7:$R$1006,"&lt;&gt;0")+COUNTIFS('GSTN-Diff Gross'!$D$7:$D$1006,BOOKS!E327,'GSTN-Diff Gross'!$S$7:$S$1006,"&lt;&gt;0")+COUNTIFS('GSTN-Diff Gross'!$D$7:$D$1006,BOOKS!E327,'GSTN-Diff Gross'!$T$7:$T$1006,"&lt;&gt;0")+COUNTIFS('GSTN-Diff Gross'!$D$7:$D$1006,BOOKS!E327,'GSTN-Diff Gross'!$U$7:$U$1006,"&lt;&gt;0")+COUNTIFS('GSTN-Diff Gross'!$D$7:$D$1006,BOOKS!E327,'GSTN-Diff Gross'!$V$7:$V$1006,"&lt;&gt;0"),BOOKS!E327,"")</f>
        <v/>
      </c>
      <c r="D327" s="44" t="str">
        <f>IF(COUNTIFS('GSTN-Diff Gross'!$D$7:$D$1006,BOOKS!E327,'GSTN-Diff Gross'!$R$7:$R$1006,"&lt;&gt;0")+COUNTIFS('GSTN-Diff Gross'!$D$7:$D$1006,BOOKS!E327,'GSTN-Diff Gross'!$S$7:$S$1006,"&lt;&gt;0")+COUNTIFS('GSTN-Diff Gross'!$D$7:$D$1006,BOOKS!E327,'GSTN-Diff Gross'!$T$7:$T$1006,"&lt;&gt;0")+COUNTIFS('GSTN-Diff Gross'!$D$7:$D$1006,BOOKS!E327,'GSTN-Diff Gross'!$U$7:$U$1006,"&lt;&gt;0")+COUNTIFS('GSTN-Diff Gross'!$D$7:$D$1006,BOOKS!E327,'GSTN-Diff Gross'!$V$7:$V$1006,"&lt;&gt;0"),BOOKS!F327,"")</f>
        <v/>
      </c>
      <c r="E327" s="67" t="str">
        <f>IF(COUNTIFS('GSTN-Diff Gross'!$D$7:$D$1006,BOOKS!E327,'GSTN-Diff Gross'!$R$7:$R$1006,"&lt;&gt;0")+COUNTIFS('GSTN-Diff Gross'!$D$7:$D$1006,BOOKS!E327,'GSTN-Diff Gross'!$S$7:$S$1006,"&lt;&gt;0")+COUNTIFS('GSTN-Diff Gross'!$D$7:$D$1006,BOOKS!E327,'GSTN-Diff Gross'!$T$7:$T$1006,"&lt;&gt;0")+COUNTIFS('GSTN-Diff Gross'!$D$7:$D$1006,BOOKS!E327,'GSTN-Diff Gross'!$U$7:$U$1006,"&lt;&gt;0")+COUNTIFS('GSTN-Diff Gross'!$D$7:$D$1006,BOOKS!E327,'GSTN-Diff Gross'!$V$7:$V$1006,"&lt;&gt;0"),BOOKS!G327,"")</f>
        <v/>
      </c>
      <c r="F327" s="89" t="str">
        <f>IF(COUNTIFS('GSTN-Diff Gross'!$D$7:$D$1006,BOOKS!E327,'GSTN-Diff Gross'!$R$7:$R$1006,"&lt;&gt;0")+COUNTIFS('GSTN-Diff Gross'!$D$7:$D$1006,BOOKS!E327,'GSTN-Diff Gross'!$S$7:$S$1006,"&lt;&gt;0")+COUNTIFS('GSTN-Diff Gross'!$D$7:$D$1006,BOOKS!E327,'GSTN-Diff Gross'!$T$7:$T$1006,"&lt;&gt;0")+COUNTIFS('GSTN-Diff Gross'!$D$7:$D$1006,BOOKS!E327,'GSTN-Diff Gross'!$U$7:$U$1006,"&lt;&gt;0")+COUNTIFS('GSTN-Diff Gross'!$D$7:$D$1006,BOOKS!E327,'GSTN-Diff Gross'!$V$7:$V$1006,"&lt;&gt;0"),BOOKS!H327,"")</f>
        <v/>
      </c>
      <c r="G327" s="96">
        <f t="shared" ref="G327:G390" si="39">L327-Q327</f>
        <v>0</v>
      </c>
      <c r="H327" s="96">
        <f t="shared" ref="H327:H390" si="40">M327-R327</f>
        <v>0</v>
      </c>
      <c r="I327" s="97">
        <f t="shared" ref="I327:I390" si="41">N327-S327</f>
        <v>0</v>
      </c>
      <c r="J327" s="98">
        <f t="shared" ref="J327:J390" si="42">O327-T327</f>
        <v>0</v>
      </c>
      <c r="K327" s="96">
        <f t="shared" ref="K327:K390" si="43">P327-U327</f>
        <v>0</v>
      </c>
      <c r="L327" s="93">
        <f>IF(COUNTIFS('GSTN-Diff Gross'!$D$7:$D$1006,BOOKS!E327,'GSTN-Diff Gross'!$R$7:$R$1006,"&lt;&gt;0")+COUNTIFS('GSTN-Diff Gross'!$D$7:$D$1006,BOOKS!E327,'GSTN-Diff Gross'!$S$7:$S$1006,"&lt;&gt;0")+COUNTIFS('GSTN-Diff Gross'!$D$7:$D$1006,BOOKS!E327,'GSTN-Diff Gross'!$T$7:$T$1006,"&lt;&gt;0")+COUNTIFS('GSTN-Diff Gross'!$D$7:$D$1006,BOOKS!E327,'GSTN-Diff Gross'!$U$7:$U$1006,"&lt;&gt;0")+COUNTIFS('GSTN-Diff Gross'!$D$7:$D$1006,BOOKS!E327,'GSTN-Diff Gross'!$V$7:$V$1006,"&lt;&gt;0"),BOOKS!I327,0)</f>
        <v>0</v>
      </c>
      <c r="M327" s="88">
        <f>IF(COUNTIFS('GSTN-Diff Gross'!$D$7:$D$1006,BOOKS!E327,'GSTN-Diff Gross'!$R$7:$R$1006,"&lt;&gt;0")+COUNTIFS('GSTN-Diff Gross'!$D$7:$D$1006,BOOKS!E327,'GSTN-Diff Gross'!$S$7:$S$1006,"&lt;&gt;0")+COUNTIFS('GSTN-Diff Gross'!$D$7:$D$1006,BOOKS!E327,'GSTN-Diff Gross'!$T$7:$T$1006,"&lt;&gt;0")+COUNTIFS('GSTN-Diff Gross'!$D$7:$D$1006,BOOKS!E327,'GSTN-Diff Gross'!$U$7:$U$1006,"&lt;&gt;0")+COUNTIFS('GSTN-Diff Gross'!$D$7:$D$1006,BOOKS!E327,'GSTN-Diff Gross'!$V$7:$V$1006,"&lt;&gt;0"),BOOKS!J327,0)</f>
        <v>0</v>
      </c>
      <c r="N327" s="88">
        <f>IF(COUNTIFS('GSTN-Diff Gross'!$D$7:$D$1006,BOOKS!E327,'GSTN-Diff Gross'!$R$7:$R$1006,"&lt;&gt;0")+COUNTIFS('GSTN-Diff Gross'!$D$7:$D$1006,BOOKS!E327,'GSTN-Diff Gross'!$S$7:$S$1006,"&lt;&gt;0")+COUNTIFS('GSTN-Diff Gross'!$D$7:$D$1006,BOOKS!E327,'GSTN-Diff Gross'!$T$7:$T$1006,"&lt;&gt;0")+COUNTIFS('GSTN-Diff Gross'!$D$7:$D$1006,BOOKS!E327,'GSTN-Diff Gross'!$U$7:$U$1006,"&lt;&gt;0")+COUNTIFS('GSTN-Diff Gross'!$D$7:$D$1006,BOOKS!E327,'GSTN-Diff Gross'!$V$7:$V$1006,"&lt;&gt;0"),BOOKS!K327,0)</f>
        <v>0</v>
      </c>
      <c r="O327" s="88">
        <f>IF(COUNTIFS('GSTN-Diff Gross'!$D$7:$D$1006,BOOKS!E327,'GSTN-Diff Gross'!$R$7:$R$1006,"&lt;&gt;0")+COUNTIFS('GSTN-Diff Gross'!$D$7:$D$1006,BOOKS!E327,'GSTN-Diff Gross'!$S$7:$S$1006,"&lt;&gt;0")+COUNTIFS('GSTN-Diff Gross'!$D$7:$D$1006,BOOKS!E327,'GSTN-Diff Gross'!$T$7:$T$1006,"&lt;&gt;0")+COUNTIFS('GSTN-Diff Gross'!$D$7:$D$1006,BOOKS!E327,'GSTN-Diff Gross'!$U$7:$U$1006,"&lt;&gt;0")+COUNTIFS('GSTN-Diff Gross'!$D$7:$D$1006,BOOKS!E327,'GSTN-Diff Gross'!$V$7:$V$1006,"&lt;&gt;0"),BOOKS!L327,0)</f>
        <v>0</v>
      </c>
      <c r="P327" s="88">
        <f>IF(COUNTIFS('GSTN-Diff Gross'!$D$7:$D$1006,BOOKS!E327,'GSTN-Diff Gross'!$R$7:$R$1006,"&lt;&gt;0")+COUNTIFS('GSTN-Diff Gross'!$D$7:$D$1006,BOOKS!E327,'GSTN-Diff Gross'!$S$7:$S$1006,"&lt;&gt;0")+COUNTIFS('GSTN-Diff Gross'!$D$7:$D$1006,BOOKS!E327,'GSTN-Diff Gross'!$T$7:$T$1006,"&lt;&gt;0")+COUNTIFS('GSTN-Diff Gross'!$D$7:$D$1006,BOOKS!E327,'GSTN-Diff Gross'!$U$7:$U$1006,"&lt;&gt;0")+COUNTIFS('GSTN-Diff Gross'!$D$7:$D$1006,BOOKS!E327,'GSTN-Diff Gross'!$V$7:$V$1006,"&lt;&gt;0"),BOOKS!M327,0)</f>
        <v>0</v>
      </c>
      <c r="Q327" s="84">
        <f>IFERROR(IF(B327="",0,SUMPRODUCT(('2A'!$D$6:$D$1005='GSTN-Bill Wise'!B327)*'2A'!$I$6:$I$1005)),0)</f>
        <v>0</v>
      </c>
      <c r="R327" s="44">
        <f>IFERROR(IF(B327="",0,SUMPRODUCT(('2A'!$D$6:$D$1005='GSTN-Bill Wise'!B327)*'2A'!$J$6:$J$1005)),0)</f>
        <v>0</v>
      </c>
      <c r="S327" s="44">
        <f>IFERROR(IF(B327="",0,SUMPRODUCT(('2A'!$D$6:$D$1005='GSTN-Bill Wise'!B327)*'2A'!$K$6:$K$1005)),0)</f>
        <v>0</v>
      </c>
      <c r="T327" s="44">
        <f>IFERROR(IF(B327="",0,SUMPRODUCT(('2A'!$D$6:$D$1005='GSTN-Bill Wise'!B327)*'2A'!$L$6:$L$1005)),0)</f>
        <v>0</v>
      </c>
      <c r="U327" s="44">
        <f>IFERROR(IF(B327="",0,SUMPRODUCT(('2A'!$D$6:$D$1005='GSTN-Bill Wise'!B327)*'2A'!$M$6:$M$1005)),0)</f>
        <v>0</v>
      </c>
      <c r="V327" s="111"/>
    </row>
    <row r="328" spans="1:22">
      <c r="A328" s="161">
        <f t="shared" ref="A328:A391" si="44">A327+1</f>
        <v>323</v>
      </c>
      <c r="B328" s="161" t="str">
        <f t="shared" si="38"/>
        <v/>
      </c>
      <c r="C328" s="161" t="str">
        <f>IF(COUNTIFS('GSTN-Diff Gross'!$D$7:$D$1006,BOOKS!E328,'GSTN-Diff Gross'!$R$7:$R$1006,"&lt;&gt;0")+COUNTIFS('GSTN-Diff Gross'!$D$7:$D$1006,BOOKS!E328,'GSTN-Diff Gross'!$S$7:$S$1006,"&lt;&gt;0")+COUNTIFS('GSTN-Diff Gross'!$D$7:$D$1006,BOOKS!E328,'GSTN-Diff Gross'!$T$7:$T$1006,"&lt;&gt;0")+COUNTIFS('GSTN-Diff Gross'!$D$7:$D$1006,BOOKS!E328,'GSTN-Diff Gross'!$U$7:$U$1006,"&lt;&gt;0")+COUNTIFS('GSTN-Diff Gross'!$D$7:$D$1006,BOOKS!E328,'GSTN-Diff Gross'!$V$7:$V$1006,"&lt;&gt;0"),BOOKS!E328,"")</f>
        <v/>
      </c>
      <c r="D328" s="41" t="str">
        <f>IF(COUNTIFS('GSTN-Diff Gross'!$D$7:$D$1006,BOOKS!E328,'GSTN-Diff Gross'!$R$7:$R$1006,"&lt;&gt;0")+COUNTIFS('GSTN-Diff Gross'!$D$7:$D$1006,BOOKS!E328,'GSTN-Diff Gross'!$S$7:$S$1006,"&lt;&gt;0")+COUNTIFS('GSTN-Diff Gross'!$D$7:$D$1006,BOOKS!E328,'GSTN-Diff Gross'!$T$7:$T$1006,"&lt;&gt;0")+COUNTIFS('GSTN-Diff Gross'!$D$7:$D$1006,BOOKS!E328,'GSTN-Diff Gross'!$U$7:$U$1006,"&lt;&gt;0")+COUNTIFS('GSTN-Diff Gross'!$D$7:$D$1006,BOOKS!E328,'GSTN-Diff Gross'!$V$7:$V$1006,"&lt;&gt;0"),BOOKS!F328,"")</f>
        <v/>
      </c>
      <c r="E328" s="68" t="str">
        <f>IF(COUNTIFS('GSTN-Diff Gross'!$D$7:$D$1006,BOOKS!E328,'GSTN-Diff Gross'!$R$7:$R$1006,"&lt;&gt;0")+COUNTIFS('GSTN-Diff Gross'!$D$7:$D$1006,BOOKS!E328,'GSTN-Diff Gross'!$S$7:$S$1006,"&lt;&gt;0")+COUNTIFS('GSTN-Diff Gross'!$D$7:$D$1006,BOOKS!E328,'GSTN-Diff Gross'!$T$7:$T$1006,"&lt;&gt;0")+COUNTIFS('GSTN-Diff Gross'!$D$7:$D$1006,BOOKS!E328,'GSTN-Diff Gross'!$U$7:$U$1006,"&lt;&gt;0")+COUNTIFS('GSTN-Diff Gross'!$D$7:$D$1006,BOOKS!E328,'GSTN-Diff Gross'!$V$7:$V$1006,"&lt;&gt;0"),BOOKS!G328,"")</f>
        <v/>
      </c>
      <c r="F328" s="90" t="str">
        <f>IF(COUNTIFS('GSTN-Diff Gross'!$D$7:$D$1006,BOOKS!E328,'GSTN-Diff Gross'!$R$7:$R$1006,"&lt;&gt;0")+COUNTIFS('GSTN-Diff Gross'!$D$7:$D$1006,BOOKS!E328,'GSTN-Diff Gross'!$S$7:$S$1006,"&lt;&gt;0")+COUNTIFS('GSTN-Diff Gross'!$D$7:$D$1006,BOOKS!E328,'GSTN-Diff Gross'!$T$7:$T$1006,"&lt;&gt;0")+COUNTIFS('GSTN-Diff Gross'!$D$7:$D$1006,BOOKS!E328,'GSTN-Diff Gross'!$U$7:$U$1006,"&lt;&gt;0")+COUNTIFS('GSTN-Diff Gross'!$D$7:$D$1006,BOOKS!E328,'GSTN-Diff Gross'!$V$7:$V$1006,"&lt;&gt;0"),BOOKS!H328,"")</f>
        <v/>
      </c>
      <c r="G328" s="167">
        <f t="shared" si="39"/>
        <v>0</v>
      </c>
      <c r="H328" s="167">
        <f t="shared" si="40"/>
        <v>0</v>
      </c>
      <c r="I328" s="167">
        <f t="shared" si="41"/>
        <v>0</v>
      </c>
      <c r="J328" s="167">
        <f t="shared" si="42"/>
        <v>0</v>
      </c>
      <c r="K328" s="167">
        <f t="shared" si="43"/>
        <v>0</v>
      </c>
      <c r="L328" s="99">
        <f>IF(COUNTIFS('GSTN-Diff Gross'!$D$7:$D$1006,BOOKS!E328,'GSTN-Diff Gross'!$R$7:$R$1006,"&lt;&gt;0")+COUNTIFS('GSTN-Diff Gross'!$D$7:$D$1006,BOOKS!E328,'GSTN-Diff Gross'!$S$7:$S$1006,"&lt;&gt;0")+COUNTIFS('GSTN-Diff Gross'!$D$7:$D$1006,BOOKS!E328,'GSTN-Diff Gross'!$T$7:$T$1006,"&lt;&gt;0")+COUNTIFS('GSTN-Diff Gross'!$D$7:$D$1006,BOOKS!E328,'GSTN-Diff Gross'!$U$7:$U$1006,"&lt;&gt;0")+COUNTIFS('GSTN-Diff Gross'!$D$7:$D$1006,BOOKS!E328,'GSTN-Diff Gross'!$V$7:$V$1006,"&lt;&gt;0"),BOOKS!I328,0)</f>
        <v>0</v>
      </c>
      <c r="M328" s="100">
        <f>IF(COUNTIFS('GSTN-Diff Gross'!$D$7:$D$1006,BOOKS!E328,'GSTN-Diff Gross'!$R$7:$R$1006,"&lt;&gt;0")+COUNTIFS('GSTN-Diff Gross'!$D$7:$D$1006,BOOKS!E328,'GSTN-Diff Gross'!$S$7:$S$1006,"&lt;&gt;0")+COUNTIFS('GSTN-Diff Gross'!$D$7:$D$1006,BOOKS!E328,'GSTN-Diff Gross'!$T$7:$T$1006,"&lt;&gt;0")+COUNTIFS('GSTN-Diff Gross'!$D$7:$D$1006,BOOKS!E328,'GSTN-Diff Gross'!$U$7:$U$1006,"&lt;&gt;0")+COUNTIFS('GSTN-Diff Gross'!$D$7:$D$1006,BOOKS!E328,'GSTN-Diff Gross'!$V$7:$V$1006,"&lt;&gt;0"),BOOKS!J328,0)</f>
        <v>0</v>
      </c>
      <c r="N328" s="100">
        <f>IF(COUNTIFS('GSTN-Diff Gross'!$D$7:$D$1006,BOOKS!E328,'GSTN-Diff Gross'!$R$7:$R$1006,"&lt;&gt;0")+COUNTIFS('GSTN-Diff Gross'!$D$7:$D$1006,BOOKS!E328,'GSTN-Diff Gross'!$S$7:$S$1006,"&lt;&gt;0")+COUNTIFS('GSTN-Diff Gross'!$D$7:$D$1006,BOOKS!E328,'GSTN-Diff Gross'!$T$7:$T$1006,"&lt;&gt;0")+COUNTIFS('GSTN-Diff Gross'!$D$7:$D$1006,BOOKS!E328,'GSTN-Diff Gross'!$U$7:$U$1006,"&lt;&gt;0")+COUNTIFS('GSTN-Diff Gross'!$D$7:$D$1006,BOOKS!E328,'GSTN-Diff Gross'!$V$7:$V$1006,"&lt;&gt;0"),BOOKS!K328,0)</f>
        <v>0</v>
      </c>
      <c r="O328" s="100">
        <f>IF(COUNTIFS('GSTN-Diff Gross'!$D$7:$D$1006,BOOKS!E328,'GSTN-Diff Gross'!$R$7:$R$1006,"&lt;&gt;0")+COUNTIFS('GSTN-Diff Gross'!$D$7:$D$1006,BOOKS!E328,'GSTN-Diff Gross'!$S$7:$S$1006,"&lt;&gt;0")+COUNTIFS('GSTN-Diff Gross'!$D$7:$D$1006,BOOKS!E328,'GSTN-Diff Gross'!$T$7:$T$1006,"&lt;&gt;0")+COUNTIFS('GSTN-Diff Gross'!$D$7:$D$1006,BOOKS!E328,'GSTN-Diff Gross'!$U$7:$U$1006,"&lt;&gt;0")+COUNTIFS('GSTN-Diff Gross'!$D$7:$D$1006,BOOKS!E328,'GSTN-Diff Gross'!$V$7:$V$1006,"&lt;&gt;0"),BOOKS!L328,0)</f>
        <v>0</v>
      </c>
      <c r="P328" s="100">
        <f>IF(COUNTIFS('GSTN-Diff Gross'!$D$7:$D$1006,BOOKS!E328,'GSTN-Diff Gross'!$R$7:$R$1006,"&lt;&gt;0")+COUNTIFS('GSTN-Diff Gross'!$D$7:$D$1006,BOOKS!E328,'GSTN-Diff Gross'!$S$7:$S$1006,"&lt;&gt;0")+COUNTIFS('GSTN-Diff Gross'!$D$7:$D$1006,BOOKS!E328,'GSTN-Diff Gross'!$T$7:$T$1006,"&lt;&gt;0")+COUNTIFS('GSTN-Diff Gross'!$D$7:$D$1006,BOOKS!E328,'GSTN-Diff Gross'!$U$7:$U$1006,"&lt;&gt;0")+COUNTIFS('GSTN-Diff Gross'!$D$7:$D$1006,BOOKS!E328,'GSTN-Diff Gross'!$V$7:$V$1006,"&lt;&gt;0"),BOOKS!M328,0)</f>
        <v>0</v>
      </c>
      <c r="Q328" s="94">
        <f>IFERROR(IF(B328="",0,SUMPRODUCT(('2A'!$D$6:$D$1005='GSTN-Bill Wise'!B328)*'2A'!$I$6:$I$1005)),0)</f>
        <v>0</v>
      </c>
      <c r="R328" s="95">
        <f>IFERROR(IF(B328="",0,SUMPRODUCT(('2A'!$D$6:$D$1005='GSTN-Bill Wise'!B328)*'2A'!$J$6:$J$1005)),0)</f>
        <v>0</v>
      </c>
      <c r="S328" s="95">
        <f>IFERROR(IF(B328="",0,SUMPRODUCT(('2A'!$D$6:$D$1005='GSTN-Bill Wise'!B328)*'2A'!$K$6:$K$1005)),0)</f>
        <v>0</v>
      </c>
      <c r="T328" s="95">
        <f>IFERROR(IF(B328="",0,SUMPRODUCT(('2A'!$D$6:$D$1005='GSTN-Bill Wise'!B328)*'2A'!$L$6:$L$1005)),0)</f>
        <v>0</v>
      </c>
      <c r="U328" s="95">
        <f>IFERROR(IF(B328="",0,SUMPRODUCT(('2A'!$D$6:$D$1005='GSTN-Bill Wise'!B328)*'2A'!$M$6:$M$1005)),0)</f>
        <v>0</v>
      </c>
      <c r="V328" s="111"/>
    </row>
    <row r="329" spans="1:22">
      <c r="A329" s="162">
        <f t="shared" si="44"/>
        <v>324</v>
      </c>
      <c r="B329" s="162" t="str">
        <f t="shared" si="38"/>
        <v/>
      </c>
      <c r="C329" s="162" t="str">
        <f>IF(COUNTIFS('GSTN-Diff Gross'!$D$7:$D$1006,BOOKS!E329,'GSTN-Diff Gross'!$R$7:$R$1006,"&lt;&gt;0")+COUNTIFS('GSTN-Diff Gross'!$D$7:$D$1006,BOOKS!E329,'GSTN-Diff Gross'!$S$7:$S$1006,"&lt;&gt;0")+COUNTIFS('GSTN-Diff Gross'!$D$7:$D$1006,BOOKS!E329,'GSTN-Diff Gross'!$T$7:$T$1006,"&lt;&gt;0")+COUNTIFS('GSTN-Diff Gross'!$D$7:$D$1006,BOOKS!E329,'GSTN-Diff Gross'!$U$7:$U$1006,"&lt;&gt;0")+COUNTIFS('GSTN-Diff Gross'!$D$7:$D$1006,BOOKS!E329,'GSTN-Diff Gross'!$V$7:$V$1006,"&lt;&gt;0"),BOOKS!E329,"")</f>
        <v/>
      </c>
      <c r="D329" s="44" t="str">
        <f>IF(COUNTIFS('GSTN-Diff Gross'!$D$7:$D$1006,BOOKS!E329,'GSTN-Diff Gross'!$R$7:$R$1006,"&lt;&gt;0")+COUNTIFS('GSTN-Diff Gross'!$D$7:$D$1006,BOOKS!E329,'GSTN-Diff Gross'!$S$7:$S$1006,"&lt;&gt;0")+COUNTIFS('GSTN-Diff Gross'!$D$7:$D$1006,BOOKS!E329,'GSTN-Diff Gross'!$T$7:$T$1006,"&lt;&gt;0")+COUNTIFS('GSTN-Diff Gross'!$D$7:$D$1006,BOOKS!E329,'GSTN-Diff Gross'!$U$7:$U$1006,"&lt;&gt;0")+COUNTIFS('GSTN-Diff Gross'!$D$7:$D$1006,BOOKS!E329,'GSTN-Diff Gross'!$V$7:$V$1006,"&lt;&gt;0"),BOOKS!F329,"")</f>
        <v/>
      </c>
      <c r="E329" s="67" t="str">
        <f>IF(COUNTIFS('GSTN-Diff Gross'!$D$7:$D$1006,BOOKS!E329,'GSTN-Diff Gross'!$R$7:$R$1006,"&lt;&gt;0")+COUNTIFS('GSTN-Diff Gross'!$D$7:$D$1006,BOOKS!E329,'GSTN-Diff Gross'!$S$7:$S$1006,"&lt;&gt;0")+COUNTIFS('GSTN-Diff Gross'!$D$7:$D$1006,BOOKS!E329,'GSTN-Diff Gross'!$T$7:$T$1006,"&lt;&gt;0")+COUNTIFS('GSTN-Diff Gross'!$D$7:$D$1006,BOOKS!E329,'GSTN-Diff Gross'!$U$7:$U$1006,"&lt;&gt;0")+COUNTIFS('GSTN-Diff Gross'!$D$7:$D$1006,BOOKS!E329,'GSTN-Diff Gross'!$V$7:$V$1006,"&lt;&gt;0"),BOOKS!G329,"")</f>
        <v/>
      </c>
      <c r="F329" s="89" t="str">
        <f>IF(COUNTIFS('GSTN-Diff Gross'!$D$7:$D$1006,BOOKS!E329,'GSTN-Diff Gross'!$R$7:$R$1006,"&lt;&gt;0")+COUNTIFS('GSTN-Diff Gross'!$D$7:$D$1006,BOOKS!E329,'GSTN-Diff Gross'!$S$7:$S$1006,"&lt;&gt;0")+COUNTIFS('GSTN-Diff Gross'!$D$7:$D$1006,BOOKS!E329,'GSTN-Diff Gross'!$T$7:$T$1006,"&lt;&gt;0")+COUNTIFS('GSTN-Diff Gross'!$D$7:$D$1006,BOOKS!E329,'GSTN-Diff Gross'!$U$7:$U$1006,"&lt;&gt;0")+COUNTIFS('GSTN-Diff Gross'!$D$7:$D$1006,BOOKS!E329,'GSTN-Diff Gross'!$V$7:$V$1006,"&lt;&gt;0"),BOOKS!H329,"")</f>
        <v/>
      </c>
      <c r="G329" s="96">
        <f t="shared" si="39"/>
        <v>0</v>
      </c>
      <c r="H329" s="96">
        <f t="shared" si="40"/>
        <v>0</v>
      </c>
      <c r="I329" s="97">
        <f t="shared" si="41"/>
        <v>0</v>
      </c>
      <c r="J329" s="98">
        <f t="shared" si="42"/>
        <v>0</v>
      </c>
      <c r="K329" s="96">
        <f t="shared" si="43"/>
        <v>0</v>
      </c>
      <c r="L329" s="93">
        <f>IF(COUNTIFS('GSTN-Diff Gross'!$D$7:$D$1006,BOOKS!E329,'GSTN-Diff Gross'!$R$7:$R$1006,"&lt;&gt;0")+COUNTIFS('GSTN-Diff Gross'!$D$7:$D$1006,BOOKS!E329,'GSTN-Diff Gross'!$S$7:$S$1006,"&lt;&gt;0")+COUNTIFS('GSTN-Diff Gross'!$D$7:$D$1006,BOOKS!E329,'GSTN-Diff Gross'!$T$7:$T$1006,"&lt;&gt;0")+COUNTIFS('GSTN-Diff Gross'!$D$7:$D$1006,BOOKS!E329,'GSTN-Diff Gross'!$U$7:$U$1006,"&lt;&gt;0")+COUNTIFS('GSTN-Diff Gross'!$D$7:$D$1006,BOOKS!E329,'GSTN-Diff Gross'!$V$7:$V$1006,"&lt;&gt;0"),BOOKS!I329,0)</f>
        <v>0</v>
      </c>
      <c r="M329" s="88">
        <f>IF(COUNTIFS('GSTN-Diff Gross'!$D$7:$D$1006,BOOKS!E329,'GSTN-Diff Gross'!$R$7:$R$1006,"&lt;&gt;0")+COUNTIFS('GSTN-Diff Gross'!$D$7:$D$1006,BOOKS!E329,'GSTN-Diff Gross'!$S$7:$S$1006,"&lt;&gt;0")+COUNTIFS('GSTN-Diff Gross'!$D$7:$D$1006,BOOKS!E329,'GSTN-Diff Gross'!$T$7:$T$1006,"&lt;&gt;0")+COUNTIFS('GSTN-Diff Gross'!$D$7:$D$1006,BOOKS!E329,'GSTN-Diff Gross'!$U$7:$U$1006,"&lt;&gt;0")+COUNTIFS('GSTN-Diff Gross'!$D$7:$D$1006,BOOKS!E329,'GSTN-Diff Gross'!$V$7:$V$1006,"&lt;&gt;0"),BOOKS!J329,0)</f>
        <v>0</v>
      </c>
      <c r="N329" s="88">
        <f>IF(COUNTIFS('GSTN-Diff Gross'!$D$7:$D$1006,BOOKS!E329,'GSTN-Diff Gross'!$R$7:$R$1006,"&lt;&gt;0")+COUNTIFS('GSTN-Diff Gross'!$D$7:$D$1006,BOOKS!E329,'GSTN-Diff Gross'!$S$7:$S$1006,"&lt;&gt;0")+COUNTIFS('GSTN-Diff Gross'!$D$7:$D$1006,BOOKS!E329,'GSTN-Diff Gross'!$T$7:$T$1006,"&lt;&gt;0")+COUNTIFS('GSTN-Diff Gross'!$D$7:$D$1006,BOOKS!E329,'GSTN-Diff Gross'!$U$7:$U$1006,"&lt;&gt;0")+COUNTIFS('GSTN-Diff Gross'!$D$7:$D$1006,BOOKS!E329,'GSTN-Diff Gross'!$V$7:$V$1006,"&lt;&gt;0"),BOOKS!K329,0)</f>
        <v>0</v>
      </c>
      <c r="O329" s="88">
        <f>IF(COUNTIFS('GSTN-Diff Gross'!$D$7:$D$1006,BOOKS!E329,'GSTN-Diff Gross'!$R$7:$R$1006,"&lt;&gt;0")+COUNTIFS('GSTN-Diff Gross'!$D$7:$D$1006,BOOKS!E329,'GSTN-Diff Gross'!$S$7:$S$1006,"&lt;&gt;0")+COUNTIFS('GSTN-Diff Gross'!$D$7:$D$1006,BOOKS!E329,'GSTN-Diff Gross'!$T$7:$T$1006,"&lt;&gt;0")+COUNTIFS('GSTN-Diff Gross'!$D$7:$D$1006,BOOKS!E329,'GSTN-Diff Gross'!$U$7:$U$1006,"&lt;&gt;0")+COUNTIFS('GSTN-Diff Gross'!$D$7:$D$1006,BOOKS!E329,'GSTN-Diff Gross'!$V$7:$V$1006,"&lt;&gt;0"),BOOKS!L329,0)</f>
        <v>0</v>
      </c>
      <c r="P329" s="88">
        <f>IF(COUNTIFS('GSTN-Diff Gross'!$D$7:$D$1006,BOOKS!E329,'GSTN-Diff Gross'!$R$7:$R$1006,"&lt;&gt;0")+COUNTIFS('GSTN-Diff Gross'!$D$7:$D$1006,BOOKS!E329,'GSTN-Diff Gross'!$S$7:$S$1006,"&lt;&gt;0")+COUNTIFS('GSTN-Diff Gross'!$D$7:$D$1006,BOOKS!E329,'GSTN-Diff Gross'!$T$7:$T$1006,"&lt;&gt;0")+COUNTIFS('GSTN-Diff Gross'!$D$7:$D$1006,BOOKS!E329,'GSTN-Diff Gross'!$U$7:$U$1006,"&lt;&gt;0")+COUNTIFS('GSTN-Diff Gross'!$D$7:$D$1006,BOOKS!E329,'GSTN-Diff Gross'!$V$7:$V$1006,"&lt;&gt;0"),BOOKS!M329,0)</f>
        <v>0</v>
      </c>
      <c r="Q329" s="84">
        <f>IFERROR(IF(B329="",0,SUMPRODUCT(('2A'!$D$6:$D$1005='GSTN-Bill Wise'!B329)*'2A'!$I$6:$I$1005)),0)</f>
        <v>0</v>
      </c>
      <c r="R329" s="44">
        <f>IFERROR(IF(B329="",0,SUMPRODUCT(('2A'!$D$6:$D$1005='GSTN-Bill Wise'!B329)*'2A'!$J$6:$J$1005)),0)</f>
        <v>0</v>
      </c>
      <c r="S329" s="44">
        <f>IFERROR(IF(B329="",0,SUMPRODUCT(('2A'!$D$6:$D$1005='GSTN-Bill Wise'!B329)*'2A'!$K$6:$K$1005)),0)</f>
        <v>0</v>
      </c>
      <c r="T329" s="44">
        <f>IFERROR(IF(B329="",0,SUMPRODUCT(('2A'!$D$6:$D$1005='GSTN-Bill Wise'!B329)*'2A'!$L$6:$L$1005)),0)</f>
        <v>0</v>
      </c>
      <c r="U329" s="44">
        <f>IFERROR(IF(B329="",0,SUMPRODUCT(('2A'!$D$6:$D$1005='GSTN-Bill Wise'!B329)*'2A'!$M$6:$M$1005)),0)</f>
        <v>0</v>
      </c>
      <c r="V329" s="111"/>
    </row>
    <row r="330" spans="1:22">
      <c r="A330" s="161">
        <f t="shared" si="44"/>
        <v>325</v>
      </c>
      <c r="B330" s="161" t="str">
        <f t="shared" si="38"/>
        <v/>
      </c>
      <c r="C330" s="161" t="str">
        <f>IF(COUNTIFS('GSTN-Diff Gross'!$D$7:$D$1006,BOOKS!E330,'GSTN-Diff Gross'!$R$7:$R$1006,"&lt;&gt;0")+COUNTIFS('GSTN-Diff Gross'!$D$7:$D$1006,BOOKS!E330,'GSTN-Diff Gross'!$S$7:$S$1006,"&lt;&gt;0")+COUNTIFS('GSTN-Diff Gross'!$D$7:$D$1006,BOOKS!E330,'GSTN-Diff Gross'!$T$7:$T$1006,"&lt;&gt;0")+COUNTIFS('GSTN-Diff Gross'!$D$7:$D$1006,BOOKS!E330,'GSTN-Diff Gross'!$U$7:$U$1006,"&lt;&gt;0")+COUNTIFS('GSTN-Diff Gross'!$D$7:$D$1006,BOOKS!E330,'GSTN-Diff Gross'!$V$7:$V$1006,"&lt;&gt;0"),BOOKS!E330,"")</f>
        <v/>
      </c>
      <c r="D330" s="41" t="str">
        <f>IF(COUNTIFS('GSTN-Diff Gross'!$D$7:$D$1006,BOOKS!E330,'GSTN-Diff Gross'!$R$7:$R$1006,"&lt;&gt;0")+COUNTIFS('GSTN-Diff Gross'!$D$7:$D$1006,BOOKS!E330,'GSTN-Diff Gross'!$S$7:$S$1006,"&lt;&gt;0")+COUNTIFS('GSTN-Diff Gross'!$D$7:$D$1006,BOOKS!E330,'GSTN-Diff Gross'!$T$7:$T$1006,"&lt;&gt;0")+COUNTIFS('GSTN-Diff Gross'!$D$7:$D$1006,BOOKS!E330,'GSTN-Diff Gross'!$U$7:$U$1006,"&lt;&gt;0")+COUNTIFS('GSTN-Diff Gross'!$D$7:$D$1006,BOOKS!E330,'GSTN-Diff Gross'!$V$7:$V$1006,"&lt;&gt;0"),BOOKS!F330,"")</f>
        <v/>
      </c>
      <c r="E330" s="68" t="str">
        <f>IF(COUNTIFS('GSTN-Diff Gross'!$D$7:$D$1006,BOOKS!E330,'GSTN-Diff Gross'!$R$7:$R$1006,"&lt;&gt;0")+COUNTIFS('GSTN-Diff Gross'!$D$7:$D$1006,BOOKS!E330,'GSTN-Diff Gross'!$S$7:$S$1006,"&lt;&gt;0")+COUNTIFS('GSTN-Diff Gross'!$D$7:$D$1006,BOOKS!E330,'GSTN-Diff Gross'!$T$7:$T$1006,"&lt;&gt;0")+COUNTIFS('GSTN-Diff Gross'!$D$7:$D$1006,BOOKS!E330,'GSTN-Diff Gross'!$U$7:$U$1006,"&lt;&gt;0")+COUNTIFS('GSTN-Diff Gross'!$D$7:$D$1006,BOOKS!E330,'GSTN-Diff Gross'!$V$7:$V$1006,"&lt;&gt;0"),BOOKS!G330,"")</f>
        <v/>
      </c>
      <c r="F330" s="90" t="str">
        <f>IF(COUNTIFS('GSTN-Diff Gross'!$D$7:$D$1006,BOOKS!E330,'GSTN-Diff Gross'!$R$7:$R$1006,"&lt;&gt;0")+COUNTIFS('GSTN-Diff Gross'!$D$7:$D$1006,BOOKS!E330,'GSTN-Diff Gross'!$S$7:$S$1006,"&lt;&gt;0")+COUNTIFS('GSTN-Diff Gross'!$D$7:$D$1006,BOOKS!E330,'GSTN-Diff Gross'!$T$7:$T$1006,"&lt;&gt;0")+COUNTIFS('GSTN-Diff Gross'!$D$7:$D$1006,BOOKS!E330,'GSTN-Diff Gross'!$U$7:$U$1006,"&lt;&gt;0")+COUNTIFS('GSTN-Diff Gross'!$D$7:$D$1006,BOOKS!E330,'GSTN-Diff Gross'!$V$7:$V$1006,"&lt;&gt;0"),BOOKS!H330,"")</f>
        <v/>
      </c>
      <c r="G330" s="167">
        <f t="shared" si="39"/>
        <v>0</v>
      </c>
      <c r="H330" s="167">
        <f t="shared" si="40"/>
        <v>0</v>
      </c>
      <c r="I330" s="167">
        <f t="shared" si="41"/>
        <v>0</v>
      </c>
      <c r="J330" s="167">
        <f t="shared" si="42"/>
        <v>0</v>
      </c>
      <c r="K330" s="167">
        <f t="shared" si="43"/>
        <v>0</v>
      </c>
      <c r="L330" s="99">
        <f>IF(COUNTIFS('GSTN-Diff Gross'!$D$7:$D$1006,BOOKS!E330,'GSTN-Diff Gross'!$R$7:$R$1006,"&lt;&gt;0")+COUNTIFS('GSTN-Diff Gross'!$D$7:$D$1006,BOOKS!E330,'GSTN-Diff Gross'!$S$7:$S$1006,"&lt;&gt;0")+COUNTIFS('GSTN-Diff Gross'!$D$7:$D$1006,BOOKS!E330,'GSTN-Diff Gross'!$T$7:$T$1006,"&lt;&gt;0")+COUNTIFS('GSTN-Diff Gross'!$D$7:$D$1006,BOOKS!E330,'GSTN-Diff Gross'!$U$7:$U$1006,"&lt;&gt;0")+COUNTIFS('GSTN-Diff Gross'!$D$7:$D$1006,BOOKS!E330,'GSTN-Diff Gross'!$V$7:$V$1006,"&lt;&gt;0"),BOOKS!I330,0)</f>
        <v>0</v>
      </c>
      <c r="M330" s="100">
        <f>IF(COUNTIFS('GSTN-Diff Gross'!$D$7:$D$1006,BOOKS!E330,'GSTN-Diff Gross'!$R$7:$R$1006,"&lt;&gt;0")+COUNTIFS('GSTN-Diff Gross'!$D$7:$D$1006,BOOKS!E330,'GSTN-Diff Gross'!$S$7:$S$1006,"&lt;&gt;0")+COUNTIFS('GSTN-Diff Gross'!$D$7:$D$1006,BOOKS!E330,'GSTN-Diff Gross'!$T$7:$T$1006,"&lt;&gt;0")+COUNTIFS('GSTN-Diff Gross'!$D$7:$D$1006,BOOKS!E330,'GSTN-Diff Gross'!$U$7:$U$1006,"&lt;&gt;0")+COUNTIFS('GSTN-Diff Gross'!$D$7:$D$1006,BOOKS!E330,'GSTN-Diff Gross'!$V$7:$V$1006,"&lt;&gt;0"),BOOKS!J330,0)</f>
        <v>0</v>
      </c>
      <c r="N330" s="100">
        <f>IF(COUNTIFS('GSTN-Diff Gross'!$D$7:$D$1006,BOOKS!E330,'GSTN-Diff Gross'!$R$7:$R$1006,"&lt;&gt;0")+COUNTIFS('GSTN-Diff Gross'!$D$7:$D$1006,BOOKS!E330,'GSTN-Diff Gross'!$S$7:$S$1006,"&lt;&gt;0")+COUNTIFS('GSTN-Diff Gross'!$D$7:$D$1006,BOOKS!E330,'GSTN-Diff Gross'!$T$7:$T$1006,"&lt;&gt;0")+COUNTIFS('GSTN-Diff Gross'!$D$7:$D$1006,BOOKS!E330,'GSTN-Diff Gross'!$U$7:$U$1006,"&lt;&gt;0")+COUNTIFS('GSTN-Diff Gross'!$D$7:$D$1006,BOOKS!E330,'GSTN-Diff Gross'!$V$7:$V$1006,"&lt;&gt;0"),BOOKS!K330,0)</f>
        <v>0</v>
      </c>
      <c r="O330" s="100">
        <f>IF(COUNTIFS('GSTN-Diff Gross'!$D$7:$D$1006,BOOKS!E330,'GSTN-Diff Gross'!$R$7:$R$1006,"&lt;&gt;0")+COUNTIFS('GSTN-Diff Gross'!$D$7:$D$1006,BOOKS!E330,'GSTN-Diff Gross'!$S$7:$S$1006,"&lt;&gt;0")+COUNTIFS('GSTN-Diff Gross'!$D$7:$D$1006,BOOKS!E330,'GSTN-Diff Gross'!$T$7:$T$1006,"&lt;&gt;0")+COUNTIFS('GSTN-Diff Gross'!$D$7:$D$1006,BOOKS!E330,'GSTN-Diff Gross'!$U$7:$U$1006,"&lt;&gt;0")+COUNTIFS('GSTN-Diff Gross'!$D$7:$D$1006,BOOKS!E330,'GSTN-Diff Gross'!$V$7:$V$1006,"&lt;&gt;0"),BOOKS!L330,0)</f>
        <v>0</v>
      </c>
      <c r="P330" s="100">
        <f>IF(COUNTIFS('GSTN-Diff Gross'!$D$7:$D$1006,BOOKS!E330,'GSTN-Diff Gross'!$R$7:$R$1006,"&lt;&gt;0")+COUNTIFS('GSTN-Diff Gross'!$D$7:$D$1006,BOOKS!E330,'GSTN-Diff Gross'!$S$7:$S$1006,"&lt;&gt;0")+COUNTIFS('GSTN-Diff Gross'!$D$7:$D$1006,BOOKS!E330,'GSTN-Diff Gross'!$T$7:$T$1006,"&lt;&gt;0")+COUNTIFS('GSTN-Diff Gross'!$D$7:$D$1006,BOOKS!E330,'GSTN-Diff Gross'!$U$7:$U$1006,"&lt;&gt;0")+COUNTIFS('GSTN-Diff Gross'!$D$7:$D$1006,BOOKS!E330,'GSTN-Diff Gross'!$V$7:$V$1006,"&lt;&gt;0"),BOOKS!M330,0)</f>
        <v>0</v>
      </c>
      <c r="Q330" s="94">
        <f>IFERROR(IF(B330="",0,SUMPRODUCT(('2A'!$D$6:$D$1005='GSTN-Bill Wise'!B330)*'2A'!$I$6:$I$1005)),0)</f>
        <v>0</v>
      </c>
      <c r="R330" s="95">
        <f>IFERROR(IF(B330="",0,SUMPRODUCT(('2A'!$D$6:$D$1005='GSTN-Bill Wise'!B330)*'2A'!$J$6:$J$1005)),0)</f>
        <v>0</v>
      </c>
      <c r="S330" s="95">
        <f>IFERROR(IF(B330="",0,SUMPRODUCT(('2A'!$D$6:$D$1005='GSTN-Bill Wise'!B330)*'2A'!$K$6:$K$1005)),0)</f>
        <v>0</v>
      </c>
      <c r="T330" s="95">
        <f>IFERROR(IF(B330="",0,SUMPRODUCT(('2A'!$D$6:$D$1005='GSTN-Bill Wise'!B330)*'2A'!$L$6:$L$1005)),0)</f>
        <v>0</v>
      </c>
      <c r="U330" s="95">
        <f>IFERROR(IF(B330="",0,SUMPRODUCT(('2A'!$D$6:$D$1005='GSTN-Bill Wise'!B330)*'2A'!$M$6:$M$1005)),0)</f>
        <v>0</v>
      </c>
      <c r="V330" s="111"/>
    </row>
    <row r="331" spans="1:22">
      <c r="A331" s="162">
        <f t="shared" si="44"/>
        <v>326</v>
      </c>
      <c r="B331" s="162" t="str">
        <f t="shared" si="38"/>
        <v/>
      </c>
      <c r="C331" s="162" t="str">
        <f>IF(COUNTIFS('GSTN-Diff Gross'!$D$7:$D$1006,BOOKS!E331,'GSTN-Diff Gross'!$R$7:$R$1006,"&lt;&gt;0")+COUNTIFS('GSTN-Diff Gross'!$D$7:$D$1006,BOOKS!E331,'GSTN-Diff Gross'!$S$7:$S$1006,"&lt;&gt;0")+COUNTIFS('GSTN-Diff Gross'!$D$7:$D$1006,BOOKS!E331,'GSTN-Diff Gross'!$T$7:$T$1006,"&lt;&gt;0")+COUNTIFS('GSTN-Diff Gross'!$D$7:$D$1006,BOOKS!E331,'GSTN-Diff Gross'!$U$7:$U$1006,"&lt;&gt;0")+COUNTIFS('GSTN-Diff Gross'!$D$7:$D$1006,BOOKS!E331,'GSTN-Diff Gross'!$V$7:$V$1006,"&lt;&gt;0"),BOOKS!E331,"")</f>
        <v/>
      </c>
      <c r="D331" s="44" t="str">
        <f>IF(COUNTIFS('GSTN-Diff Gross'!$D$7:$D$1006,BOOKS!E331,'GSTN-Diff Gross'!$R$7:$R$1006,"&lt;&gt;0")+COUNTIFS('GSTN-Diff Gross'!$D$7:$D$1006,BOOKS!E331,'GSTN-Diff Gross'!$S$7:$S$1006,"&lt;&gt;0")+COUNTIFS('GSTN-Diff Gross'!$D$7:$D$1006,BOOKS!E331,'GSTN-Diff Gross'!$T$7:$T$1006,"&lt;&gt;0")+COUNTIFS('GSTN-Diff Gross'!$D$7:$D$1006,BOOKS!E331,'GSTN-Diff Gross'!$U$7:$U$1006,"&lt;&gt;0")+COUNTIFS('GSTN-Diff Gross'!$D$7:$D$1006,BOOKS!E331,'GSTN-Diff Gross'!$V$7:$V$1006,"&lt;&gt;0"),BOOKS!F331,"")</f>
        <v/>
      </c>
      <c r="E331" s="67" t="str">
        <f>IF(COUNTIFS('GSTN-Diff Gross'!$D$7:$D$1006,BOOKS!E331,'GSTN-Diff Gross'!$R$7:$R$1006,"&lt;&gt;0")+COUNTIFS('GSTN-Diff Gross'!$D$7:$D$1006,BOOKS!E331,'GSTN-Diff Gross'!$S$7:$S$1006,"&lt;&gt;0")+COUNTIFS('GSTN-Diff Gross'!$D$7:$D$1006,BOOKS!E331,'GSTN-Diff Gross'!$T$7:$T$1006,"&lt;&gt;0")+COUNTIFS('GSTN-Diff Gross'!$D$7:$D$1006,BOOKS!E331,'GSTN-Diff Gross'!$U$7:$U$1006,"&lt;&gt;0")+COUNTIFS('GSTN-Diff Gross'!$D$7:$D$1006,BOOKS!E331,'GSTN-Diff Gross'!$V$7:$V$1006,"&lt;&gt;0"),BOOKS!G331,"")</f>
        <v/>
      </c>
      <c r="F331" s="89" t="str">
        <f>IF(COUNTIFS('GSTN-Diff Gross'!$D$7:$D$1006,BOOKS!E331,'GSTN-Diff Gross'!$R$7:$R$1006,"&lt;&gt;0")+COUNTIFS('GSTN-Diff Gross'!$D$7:$D$1006,BOOKS!E331,'GSTN-Diff Gross'!$S$7:$S$1006,"&lt;&gt;0")+COUNTIFS('GSTN-Diff Gross'!$D$7:$D$1006,BOOKS!E331,'GSTN-Diff Gross'!$T$7:$T$1006,"&lt;&gt;0")+COUNTIFS('GSTN-Diff Gross'!$D$7:$D$1006,BOOKS!E331,'GSTN-Diff Gross'!$U$7:$U$1006,"&lt;&gt;0")+COUNTIFS('GSTN-Diff Gross'!$D$7:$D$1006,BOOKS!E331,'GSTN-Diff Gross'!$V$7:$V$1006,"&lt;&gt;0"),BOOKS!H331,"")</f>
        <v/>
      </c>
      <c r="G331" s="96">
        <f t="shared" si="39"/>
        <v>0</v>
      </c>
      <c r="H331" s="96">
        <f t="shared" si="40"/>
        <v>0</v>
      </c>
      <c r="I331" s="97">
        <f t="shared" si="41"/>
        <v>0</v>
      </c>
      <c r="J331" s="98">
        <f t="shared" si="42"/>
        <v>0</v>
      </c>
      <c r="K331" s="96">
        <f t="shared" si="43"/>
        <v>0</v>
      </c>
      <c r="L331" s="93">
        <f>IF(COUNTIFS('GSTN-Diff Gross'!$D$7:$D$1006,BOOKS!E331,'GSTN-Diff Gross'!$R$7:$R$1006,"&lt;&gt;0")+COUNTIFS('GSTN-Diff Gross'!$D$7:$D$1006,BOOKS!E331,'GSTN-Diff Gross'!$S$7:$S$1006,"&lt;&gt;0")+COUNTIFS('GSTN-Diff Gross'!$D$7:$D$1006,BOOKS!E331,'GSTN-Diff Gross'!$T$7:$T$1006,"&lt;&gt;0")+COUNTIFS('GSTN-Diff Gross'!$D$7:$D$1006,BOOKS!E331,'GSTN-Diff Gross'!$U$7:$U$1006,"&lt;&gt;0")+COUNTIFS('GSTN-Diff Gross'!$D$7:$D$1006,BOOKS!E331,'GSTN-Diff Gross'!$V$7:$V$1006,"&lt;&gt;0"),BOOKS!I331,0)</f>
        <v>0</v>
      </c>
      <c r="M331" s="88">
        <f>IF(COUNTIFS('GSTN-Diff Gross'!$D$7:$D$1006,BOOKS!E331,'GSTN-Diff Gross'!$R$7:$R$1006,"&lt;&gt;0")+COUNTIFS('GSTN-Diff Gross'!$D$7:$D$1006,BOOKS!E331,'GSTN-Diff Gross'!$S$7:$S$1006,"&lt;&gt;0")+COUNTIFS('GSTN-Diff Gross'!$D$7:$D$1006,BOOKS!E331,'GSTN-Diff Gross'!$T$7:$T$1006,"&lt;&gt;0")+COUNTIFS('GSTN-Diff Gross'!$D$7:$D$1006,BOOKS!E331,'GSTN-Diff Gross'!$U$7:$U$1006,"&lt;&gt;0")+COUNTIFS('GSTN-Diff Gross'!$D$7:$D$1006,BOOKS!E331,'GSTN-Diff Gross'!$V$7:$V$1006,"&lt;&gt;0"),BOOKS!J331,0)</f>
        <v>0</v>
      </c>
      <c r="N331" s="88">
        <f>IF(COUNTIFS('GSTN-Diff Gross'!$D$7:$D$1006,BOOKS!E331,'GSTN-Diff Gross'!$R$7:$R$1006,"&lt;&gt;0")+COUNTIFS('GSTN-Diff Gross'!$D$7:$D$1006,BOOKS!E331,'GSTN-Diff Gross'!$S$7:$S$1006,"&lt;&gt;0")+COUNTIFS('GSTN-Diff Gross'!$D$7:$D$1006,BOOKS!E331,'GSTN-Diff Gross'!$T$7:$T$1006,"&lt;&gt;0")+COUNTIFS('GSTN-Diff Gross'!$D$7:$D$1006,BOOKS!E331,'GSTN-Diff Gross'!$U$7:$U$1006,"&lt;&gt;0")+COUNTIFS('GSTN-Diff Gross'!$D$7:$D$1006,BOOKS!E331,'GSTN-Diff Gross'!$V$7:$V$1006,"&lt;&gt;0"),BOOKS!K331,0)</f>
        <v>0</v>
      </c>
      <c r="O331" s="88">
        <f>IF(COUNTIFS('GSTN-Diff Gross'!$D$7:$D$1006,BOOKS!E331,'GSTN-Diff Gross'!$R$7:$R$1006,"&lt;&gt;0")+COUNTIFS('GSTN-Diff Gross'!$D$7:$D$1006,BOOKS!E331,'GSTN-Diff Gross'!$S$7:$S$1006,"&lt;&gt;0")+COUNTIFS('GSTN-Diff Gross'!$D$7:$D$1006,BOOKS!E331,'GSTN-Diff Gross'!$T$7:$T$1006,"&lt;&gt;0")+COUNTIFS('GSTN-Diff Gross'!$D$7:$D$1006,BOOKS!E331,'GSTN-Diff Gross'!$U$7:$U$1006,"&lt;&gt;0")+COUNTIFS('GSTN-Diff Gross'!$D$7:$D$1006,BOOKS!E331,'GSTN-Diff Gross'!$V$7:$V$1006,"&lt;&gt;0"),BOOKS!L331,0)</f>
        <v>0</v>
      </c>
      <c r="P331" s="88">
        <f>IF(COUNTIFS('GSTN-Diff Gross'!$D$7:$D$1006,BOOKS!E331,'GSTN-Diff Gross'!$R$7:$R$1006,"&lt;&gt;0")+COUNTIFS('GSTN-Diff Gross'!$D$7:$D$1006,BOOKS!E331,'GSTN-Diff Gross'!$S$7:$S$1006,"&lt;&gt;0")+COUNTIFS('GSTN-Diff Gross'!$D$7:$D$1006,BOOKS!E331,'GSTN-Diff Gross'!$T$7:$T$1006,"&lt;&gt;0")+COUNTIFS('GSTN-Diff Gross'!$D$7:$D$1006,BOOKS!E331,'GSTN-Diff Gross'!$U$7:$U$1006,"&lt;&gt;0")+COUNTIFS('GSTN-Diff Gross'!$D$7:$D$1006,BOOKS!E331,'GSTN-Diff Gross'!$V$7:$V$1006,"&lt;&gt;0"),BOOKS!M331,0)</f>
        <v>0</v>
      </c>
      <c r="Q331" s="84">
        <f>IFERROR(IF(B331="",0,SUMPRODUCT(('2A'!$D$6:$D$1005='GSTN-Bill Wise'!B331)*'2A'!$I$6:$I$1005)),0)</f>
        <v>0</v>
      </c>
      <c r="R331" s="44">
        <f>IFERROR(IF(B331="",0,SUMPRODUCT(('2A'!$D$6:$D$1005='GSTN-Bill Wise'!B331)*'2A'!$J$6:$J$1005)),0)</f>
        <v>0</v>
      </c>
      <c r="S331" s="44">
        <f>IFERROR(IF(B331="",0,SUMPRODUCT(('2A'!$D$6:$D$1005='GSTN-Bill Wise'!B331)*'2A'!$K$6:$K$1005)),0)</f>
        <v>0</v>
      </c>
      <c r="T331" s="44">
        <f>IFERROR(IF(B331="",0,SUMPRODUCT(('2A'!$D$6:$D$1005='GSTN-Bill Wise'!B331)*'2A'!$L$6:$L$1005)),0)</f>
        <v>0</v>
      </c>
      <c r="U331" s="44">
        <f>IFERROR(IF(B331="",0,SUMPRODUCT(('2A'!$D$6:$D$1005='GSTN-Bill Wise'!B331)*'2A'!$M$6:$M$1005)),0)</f>
        <v>0</v>
      </c>
      <c r="V331" s="111"/>
    </row>
    <row r="332" spans="1:22">
      <c r="A332" s="161">
        <f t="shared" si="44"/>
        <v>327</v>
      </c>
      <c r="B332" s="161" t="str">
        <f t="shared" si="38"/>
        <v/>
      </c>
      <c r="C332" s="161" t="str">
        <f>IF(COUNTIFS('GSTN-Diff Gross'!$D$7:$D$1006,BOOKS!E332,'GSTN-Diff Gross'!$R$7:$R$1006,"&lt;&gt;0")+COUNTIFS('GSTN-Diff Gross'!$D$7:$D$1006,BOOKS!E332,'GSTN-Diff Gross'!$S$7:$S$1006,"&lt;&gt;0")+COUNTIFS('GSTN-Diff Gross'!$D$7:$D$1006,BOOKS!E332,'GSTN-Diff Gross'!$T$7:$T$1006,"&lt;&gt;0")+COUNTIFS('GSTN-Diff Gross'!$D$7:$D$1006,BOOKS!E332,'GSTN-Diff Gross'!$U$7:$U$1006,"&lt;&gt;0")+COUNTIFS('GSTN-Diff Gross'!$D$7:$D$1006,BOOKS!E332,'GSTN-Diff Gross'!$V$7:$V$1006,"&lt;&gt;0"),BOOKS!E332,"")</f>
        <v/>
      </c>
      <c r="D332" s="41" t="str">
        <f>IF(COUNTIFS('GSTN-Diff Gross'!$D$7:$D$1006,BOOKS!E332,'GSTN-Diff Gross'!$R$7:$R$1006,"&lt;&gt;0")+COUNTIFS('GSTN-Diff Gross'!$D$7:$D$1006,BOOKS!E332,'GSTN-Diff Gross'!$S$7:$S$1006,"&lt;&gt;0")+COUNTIFS('GSTN-Diff Gross'!$D$7:$D$1006,BOOKS!E332,'GSTN-Diff Gross'!$T$7:$T$1006,"&lt;&gt;0")+COUNTIFS('GSTN-Diff Gross'!$D$7:$D$1006,BOOKS!E332,'GSTN-Diff Gross'!$U$7:$U$1006,"&lt;&gt;0")+COUNTIFS('GSTN-Diff Gross'!$D$7:$D$1006,BOOKS!E332,'GSTN-Diff Gross'!$V$7:$V$1006,"&lt;&gt;0"),BOOKS!F332,"")</f>
        <v/>
      </c>
      <c r="E332" s="68" t="str">
        <f>IF(COUNTIFS('GSTN-Diff Gross'!$D$7:$D$1006,BOOKS!E332,'GSTN-Diff Gross'!$R$7:$R$1006,"&lt;&gt;0")+COUNTIFS('GSTN-Diff Gross'!$D$7:$D$1006,BOOKS!E332,'GSTN-Diff Gross'!$S$7:$S$1006,"&lt;&gt;0")+COUNTIFS('GSTN-Diff Gross'!$D$7:$D$1006,BOOKS!E332,'GSTN-Diff Gross'!$T$7:$T$1006,"&lt;&gt;0")+COUNTIFS('GSTN-Diff Gross'!$D$7:$D$1006,BOOKS!E332,'GSTN-Diff Gross'!$U$7:$U$1006,"&lt;&gt;0")+COUNTIFS('GSTN-Diff Gross'!$D$7:$D$1006,BOOKS!E332,'GSTN-Diff Gross'!$V$7:$V$1006,"&lt;&gt;0"),BOOKS!G332,"")</f>
        <v/>
      </c>
      <c r="F332" s="90" t="str">
        <f>IF(COUNTIFS('GSTN-Diff Gross'!$D$7:$D$1006,BOOKS!E332,'GSTN-Diff Gross'!$R$7:$R$1006,"&lt;&gt;0")+COUNTIFS('GSTN-Diff Gross'!$D$7:$D$1006,BOOKS!E332,'GSTN-Diff Gross'!$S$7:$S$1006,"&lt;&gt;0")+COUNTIFS('GSTN-Diff Gross'!$D$7:$D$1006,BOOKS!E332,'GSTN-Diff Gross'!$T$7:$T$1006,"&lt;&gt;0")+COUNTIFS('GSTN-Diff Gross'!$D$7:$D$1006,BOOKS!E332,'GSTN-Diff Gross'!$U$7:$U$1006,"&lt;&gt;0")+COUNTIFS('GSTN-Diff Gross'!$D$7:$D$1006,BOOKS!E332,'GSTN-Diff Gross'!$V$7:$V$1006,"&lt;&gt;0"),BOOKS!H332,"")</f>
        <v/>
      </c>
      <c r="G332" s="167">
        <f t="shared" si="39"/>
        <v>0</v>
      </c>
      <c r="H332" s="167">
        <f t="shared" si="40"/>
        <v>0</v>
      </c>
      <c r="I332" s="167">
        <f t="shared" si="41"/>
        <v>0</v>
      </c>
      <c r="J332" s="167">
        <f t="shared" si="42"/>
        <v>0</v>
      </c>
      <c r="K332" s="167">
        <f t="shared" si="43"/>
        <v>0</v>
      </c>
      <c r="L332" s="99">
        <f>IF(COUNTIFS('GSTN-Diff Gross'!$D$7:$D$1006,BOOKS!E332,'GSTN-Diff Gross'!$R$7:$R$1006,"&lt;&gt;0")+COUNTIFS('GSTN-Diff Gross'!$D$7:$D$1006,BOOKS!E332,'GSTN-Diff Gross'!$S$7:$S$1006,"&lt;&gt;0")+COUNTIFS('GSTN-Diff Gross'!$D$7:$D$1006,BOOKS!E332,'GSTN-Diff Gross'!$T$7:$T$1006,"&lt;&gt;0")+COUNTIFS('GSTN-Diff Gross'!$D$7:$D$1006,BOOKS!E332,'GSTN-Diff Gross'!$U$7:$U$1006,"&lt;&gt;0")+COUNTIFS('GSTN-Diff Gross'!$D$7:$D$1006,BOOKS!E332,'GSTN-Diff Gross'!$V$7:$V$1006,"&lt;&gt;0"),BOOKS!I332,0)</f>
        <v>0</v>
      </c>
      <c r="M332" s="100">
        <f>IF(COUNTIFS('GSTN-Diff Gross'!$D$7:$D$1006,BOOKS!E332,'GSTN-Diff Gross'!$R$7:$R$1006,"&lt;&gt;0")+COUNTIFS('GSTN-Diff Gross'!$D$7:$D$1006,BOOKS!E332,'GSTN-Diff Gross'!$S$7:$S$1006,"&lt;&gt;0")+COUNTIFS('GSTN-Diff Gross'!$D$7:$D$1006,BOOKS!E332,'GSTN-Diff Gross'!$T$7:$T$1006,"&lt;&gt;0")+COUNTIFS('GSTN-Diff Gross'!$D$7:$D$1006,BOOKS!E332,'GSTN-Diff Gross'!$U$7:$U$1006,"&lt;&gt;0")+COUNTIFS('GSTN-Diff Gross'!$D$7:$D$1006,BOOKS!E332,'GSTN-Diff Gross'!$V$7:$V$1006,"&lt;&gt;0"),BOOKS!J332,0)</f>
        <v>0</v>
      </c>
      <c r="N332" s="100">
        <f>IF(COUNTIFS('GSTN-Diff Gross'!$D$7:$D$1006,BOOKS!E332,'GSTN-Diff Gross'!$R$7:$R$1006,"&lt;&gt;0")+COUNTIFS('GSTN-Diff Gross'!$D$7:$D$1006,BOOKS!E332,'GSTN-Diff Gross'!$S$7:$S$1006,"&lt;&gt;0")+COUNTIFS('GSTN-Diff Gross'!$D$7:$D$1006,BOOKS!E332,'GSTN-Diff Gross'!$T$7:$T$1006,"&lt;&gt;0")+COUNTIFS('GSTN-Diff Gross'!$D$7:$D$1006,BOOKS!E332,'GSTN-Diff Gross'!$U$7:$U$1006,"&lt;&gt;0")+COUNTIFS('GSTN-Diff Gross'!$D$7:$D$1006,BOOKS!E332,'GSTN-Diff Gross'!$V$7:$V$1006,"&lt;&gt;0"),BOOKS!K332,0)</f>
        <v>0</v>
      </c>
      <c r="O332" s="100">
        <f>IF(COUNTIFS('GSTN-Diff Gross'!$D$7:$D$1006,BOOKS!E332,'GSTN-Diff Gross'!$R$7:$R$1006,"&lt;&gt;0")+COUNTIFS('GSTN-Diff Gross'!$D$7:$D$1006,BOOKS!E332,'GSTN-Diff Gross'!$S$7:$S$1006,"&lt;&gt;0")+COUNTIFS('GSTN-Diff Gross'!$D$7:$D$1006,BOOKS!E332,'GSTN-Diff Gross'!$T$7:$T$1006,"&lt;&gt;0")+COUNTIFS('GSTN-Diff Gross'!$D$7:$D$1006,BOOKS!E332,'GSTN-Diff Gross'!$U$7:$U$1006,"&lt;&gt;0")+COUNTIFS('GSTN-Diff Gross'!$D$7:$D$1006,BOOKS!E332,'GSTN-Diff Gross'!$V$7:$V$1006,"&lt;&gt;0"),BOOKS!L332,0)</f>
        <v>0</v>
      </c>
      <c r="P332" s="100">
        <f>IF(COUNTIFS('GSTN-Diff Gross'!$D$7:$D$1006,BOOKS!E332,'GSTN-Diff Gross'!$R$7:$R$1006,"&lt;&gt;0")+COUNTIFS('GSTN-Diff Gross'!$D$7:$D$1006,BOOKS!E332,'GSTN-Diff Gross'!$S$7:$S$1006,"&lt;&gt;0")+COUNTIFS('GSTN-Diff Gross'!$D$7:$D$1006,BOOKS!E332,'GSTN-Diff Gross'!$T$7:$T$1006,"&lt;&gt;0")+COUNTIFS('GSTN-Diff Gross'!$D$7:$D$1006,BOOKS!E332,'GSTN-Diff Gross'!$U$7:$U$1006,"&lt;&gt;0")+COUNTIFS('GSTN-Diff Gross'!$D$7:$D$1006,BOOKS!E332,'GSTN-Diff Gross'!$V$7:$V$1006,"&lt;&gt;0"),BOOKS!M332,0)</f>
        <v>0</v>
      </c>
      <c r="Q332" s="94">
        <f>IFERROR(IF(B332="",0,SUMPRODUCT(('2A'!$D$6:$D$1005='GSTN-Bill Wise'!B332)*'2A'!$I$6:$I$1005)),0)</f>
        <v>0</v>
      </c>
      <c r="R332" s="95">
        <f>IFERROR(IF(B332="",0,SUMPRODUCT(('2A'!$D$6:$D$1005='GSTN-Bill Wise'!B332)*'2A'!$J$6:$J$1005)),0)</f>
        <v>0</v>
      </c>
      <c r="S332" s="95">
        <f>IFERROR(IF(B332="",0,SUMPRODUCT(('2A'!$D$6:$D$1005='GSTN-Bill Wise'!B332)*'2A'!$K$6:$K$1005)),0)</f>
        <v>0</v>
      </c>
      <c r="T332" s="95">
        <f>IFERROR(IF(B332="",0,SUMPRODUCT(('2A'!$D$6:$D$1005='GSTN-Bill Wise'!B332)*'2A'!$L$6:$L$1005)),0)</f>
        <v>0</v>
      </c>
      <c r="U332" s="95">
        <f>IFERROR(IF(B332="",0,SUMPRODUCT(('2A'!$D$6:$D$1005='GSTN-Bill Wise'!B332)*'2A'!$M$6:$M$1005)),0)</f>
        <v>0</v>
      </c>
      <c r="V332" s="111"/>
    </row>
    <row r="333" spans="1:22">
      <c r="A333" s="162">
        <f t="shared" si="44"/>
        <v>328</v>
      </c>
      <c r="B333" s="162" t="str">
        <f t="shared" si="38"/>
        <v/>
      </c>
      <c r="C333" s="162" t="str">
        <f>IF(COUNTIFS('GSTN-Diff Gross'!$D$7:$D$1006,BOOKS!E333,'GSTN-Diff Gross'!$R$7:$R$1006,"&lt;&gt;0")+COUNTIFS('GSTN-Diff Gross'!$D$7:$D$1006,BOOKS!E333,'GSTN-Diff Gross'!$S$7:$S$1006,"&lt;&gt;0")+COUNTIFS('GSTN-Diff Gross'!$D$7:$D$1006,BOOKS!E333,'GSTN-Diff Gross'!$T$7:$T$1006,"&lt;&gt;0")+COUNTIFS('GSTN-Diff Gross'!$D$7:$D$1006,BOOKS!E333,'GSTN-Diff Gross'!$U$7:$U$1006,"&lt;&gt;0")+COUNTIFS('GSTN-Diff Gross'!$D$7:$D$1006,BOOKS!E333,'GSTN-Diff Gross'!$V$7:$V$1006,"&lt;&gt;0"),BOOKS!E333,"")</f>
        <v/>
      </c>
      <c r="D333" s="44" t="str">
        <f>IF(COUNTIFS('GSTN-Diff Gross'!$D$7:$D$1006,BOOKS!E333,'GSTN-Diff Gross'!$R$7:$R$1006,"&lt;&gt;0")+COUNTIFS('GSTN-Diff Gross'!$D$7:$D$1006,BOOKS!E333,'GSTN-Diff Gross'!$S$7:$S$1006,"&lt;&gt;0")+COUNTIFS('GSTN-Diff Gross'!$D$7:$D$1006,BOOKS!E333,'GSTN-Diff Gross'!$T$7:$T$1006,"&lt;&gt;0")+COUNTIFS('GSTN-Diff Gross'!$D$7:$D$1006,BOOKS!E333,'GSTN-Diff Gross'!$U$7:$U$1006,"&lt;&gt;0")+COUNTIFS('GSTN-Diff Gross'!$D$7:$D$1006,BOOKS!E333,'GSTN-Diff Gross'!$V$7:$V$1006,"&lt;&gt;0"),BOOKS!F333,"")</f>
        <v/>
      </c>
      <c r="E333" s="67" t="str">
        <f>IF(COUNTIFS('GSTN-Diff Gross'!$D$7:$D$1006,BOOKS!E333,'GSTN-Diff Gross'!$R$7:$R$1006,"&lt;&gt;0")+COUNTIFS('GSTN-Diff Gross'!$D$7:$D$1006,BOOKS!E333,'GSTN-Diff Gross'!$S$7:$S$1006,"&lt;&gt;0")+COUNTIFS('GSTN-Diff Gross'!$D$7:$D$1006,BOOKS!E333,'GSTN-Diff Gross'!$T$7:$T$1006,"&lt;&gt;0")+COUNTIFS('GSTN-Diff Gross'!$D$7:$D$1006,BOOKS!E333,'GSTN-Diff Gross'!$U$7:$U$1006,"&lt;&gt;0")+COUNTIFS('GSTN-Diff Gross'!$D$7:$D$1006,BOOKS!E333,'GSTN-Diff Gross'!$V$7:$V$1006,"&lt;&gt;0"),BOOKS!G333,"")</f>
        <v/>
      </c>
      <c r="F333" s="89" t="str">
        <f>IF(COUNTIFS('GSTN-Diff Gross'!$D$7:$D$1006,BOOKS!E333,'GSTN-Diff Gross'!$R$7:$R$1006,"&lt;&gt;0")+COUNTIFS('GSTN-Diff Gross'!$D$7:$D$1006,BOOKS!E333,'GSTN-Diff Gross'!$S$7:$S$1006,"&lt;&gt;0")+COUNTIFS('GSTN-Diff Gross'!$D$7:$D$1006,BOOKS!E333,'GSTN-Diff Gross'!$T$7:$T$1006,"&lt;&gt;0")+COUNTIFS('GSTN-Diff Gross'!$D$7:$D$1006,BOOKS!E333,'GSTN-Diff Gross'!$U$7:$U$1006,"&lt;&gt;0")+COUNTIFS('GSTN-Diff Gross'!$D$7:$D$1006,BOOKS!E333,'GSTN-Diff Gross'!$V$7:$V$1006,"&lt;&gt;0"),BOOKS!H333,"")</f>
        <v/>
      </c>
      <c r="G333" s="96">
        <f t="shared" si="39"/>
        <v>0</v>
      </c>
      <c r="H333" s="96">
        <f t="shared" si="40"/>
        <v>0</v>
      </c>
      <c r="I333" s="97">
        <f t="shared" si="41"/>
        <v>0</v>
      </c>
      <c r="J333" s="98">
        <f t="shared" si="42"/>
        <v>0</v>
      </c>
      <c r="K333" s="96">
        <f t="shared" si="43"/>
        <v>0</v>
      </c>
      <c r="L333" s="93">
        <f>IF(COUNTIFS('GSTN-Diff Gross'!$D$7:$D$1006,BOOKS!E333,'GSTN-Diff Gross'!$R$7:$R$1006,"&lt;&gt;0")+COUNTIFS('GSTN-Diff Gross'!$D$7:$D$1006,BOOKS!E333,'GSTN-Diff Gross'!$S$7:$S$1006,"&lt;&gt;0")+COUNTIFS('GSTN-Diff Gross'!$D$7:$D$1006,BOOKS!E333,'GSTN-Diff Gross'!$T$7:$T$1006,"&lt;&gt;0")+COUNTIFS('GSTN-Diff Gross'!$D$7:$D$1006,BOOKS!E333,'GSTN-Diff Gross'!$U$7:$U$1006,"&lt;&gt;0")+COUNTIFS('GSTN-Diff Gross'!$D$7:$D$1006,BOOKS!E333,'GSTN-Diff Gross'!$V$7:$V$1006,"&lt;&gt;0"),BOOKS!I333,0)</f>
        <v>0</v>
      </c>
      <c r="M333" s="88">
        <f>IF(COUNTIFS('GSTN-Diff Gross'!$D$7:$D$1006,BOOKS!E333,'GSTN-Diff Gross'!$R$7:$R$1006,"&lt;&gt;0")+COUNTIFS('GSTN-Diff Gross'!$D$7:$D$1006,BOOKS!E333,'GSTN-Diff Gross'!$S$7:$S$1006,"&lt;&gt;0")+COUNTIFS('GSTN-Diff Gross'!$D$7:$D$1006,BOOKS!E333,'GSTN-Diff Gross'!$T$7:$T$1006,"&lt;&gt;0")+COUNTIFS('GSTN-Diff Gross'!$D$7:$D$1006,BOOKS!E333,'GSTN-Diff Gross'!$U$7:$U$1006,"&lt;&gt;0")+COUNTIFS('GSTN-Diff Gross'!$D$7:$D$1006,BOOKS!E333,'GSTN-Diff Gross'!$V$7:$V$1006,"&lt;&gt;0"),BOOKS!J333,0)</f>
        <v>0</v>
      </c>
      <c r="N333" s="88">
        <f>IF(COUNTIFS('GSTN-Diff Gross'!$D$7:$D$1006,BOOKS!E333,'GSTN-Diff Gross'!$R$7:$R$1006,"&lt;&gt;0")+COUNTIFS('GSTN-Diff Gross'!$D$7:$D$1006,BOOKS!E333,'GSTN-Diff Gross'!$S$7:$S$1006,"&lt;&gt;0")+COUNTIFS('GSTN-Diff Gross'!$D$7:$D$1006,BOOKS!E333,'GSTN-Diff Gross'!$T$7:$T$1006,"&lt;&gt;0")+COUNTIFS('GSTN-Diff Gross'!$D$7:$D$1006,BOOKS!E333,'GSTN-Diff Gross'!$U$7:$U$1006,"&lt;&gt;0")+COUNTIFS('GSTN-Diff Gross'!$D$7:$D$1006,BOOKS!E333,'GSTN-Diff Gross'!$V$7:$V$1006,"&lt;&gt;0"),BOOKS!K333,0)</f>
        <v>0</v>
      </c>
      <c r="O333" s="88">
        <f>IF(COUNTIFS('GSTN-Diff Gross'!$D$7:$D$1006,BOOKS!E333,'GSTN-Diff Gross'!$R$7:$R$1006,"&lt;&gt;0")+COUNTIFS('GSTN-Diff Gross'!$D$7:$D$1006,BOOKS!E333,'GSTN-Diff Gross'!$S$7:$S$1006,"&lt;&gt;0")+COUNTIFS('GSTN-Diff Gross'!$D$7:$D$1006,BOOKS!E333,'GSTN-Diff Gross'!$T$7:$T$1006,"&lt;&gt;0")+COUNTIFS('GSTN-Diff Gross'!$D$7:$D$1006,BOOKS!E333,'GSTN-Diff Gross'!$U$7:$U$1006,"&lt;&gt;0")+COUNTIFS('GSTN-Diff Gross'!$D$7:$D$1006,BOOKS!E333,'GSTN-Diff Gross'!$V$7:$V$1006,"&lt;&gt;0"),BOOKS!L333,0)</f>
        <v>0</v>
      </c>
      <c r="P333" s="88">
        <f>IF(COUNTIFS('GSTN-Diff Gross'!$D$7:$D$1006,BOOKS!E333,'GSTN-Diff Gross'!$R$7:$R$1006,"&lt;&gt;0")+COUNTIFS('GSTN-Diff Gross'!$D$7:$D$1006,BOOKS!E333,'GSTN-Diff Gross'!$S$7:$S$1006,"&lt;&gt;0")+COUNTIFS('GSTN-Diff Gross'!$D$7:$D$1006,BOOKS!E333,'GSTN-Diff Gross'!$T$7:$T$1006,"&lt;&gt;0")+COUNTIFS('GSTN-Diff Gross'!$D$7:$D$1006,BOOKS!E333,'GSTN-Diff Gross'!$U$7:$U$1006,"&lt;&gt;0")+COUNTIFS('GSTN-Diff Gross'!$D$7:$D$1006,BOOKS!E333,'GSTN-Diff Gross'!$V$7:$V$1006,"&lt;&gt;0"),BOOKS!M333,0)</f>
        <v>0</v>
      </c>
      <c r="Q333" s="84">
        <f>IFERROR(IF(B333="",0,SUMPRODUCT(('2A'!$D$6:$D$1005='GSTN-Bill Wise'!B333)*'2A'!$I$6:$I$1005)),0)</f>
        <v>0</v>
      </c>
      <c r="R333" s="44">
        <f>IFERROR(IF(B333="",0,SUMPRODUCT(('2A'!$D$6:$D$1005='GSTN-Bill Wise'!B333)*'2A'!$J$6:$J$1005)),0)</f>
        <v>0</v>
      </c>
      <c r="S333" s="44">
        <f>IFERROR(IF(B333="",0,SUMPRODUCT(('2A'!$D$6:$D$1005='GSTN-Bill Wise'!B333)*'2A'!$K$6:$K$1005)),0)</f>
        <v>0</v>
      </c>
      <c r="T333" s="44">
        <f>IFERROR(IF(B333="",0,SUMPRODUCT(('2A'!$D$6:$D$1005='GSTN-Bill Wise'!B333)*'2A'!$L$6:$L$1005)),0)</f>
        <v>0</v>
      </c>
      <c r="U333" s="44">
        <f>IFERROR(IF(B333="",0,SUMPRODUCT(('2A'!$D$6:$D$1005='GSTN-Bill Wise'!B333)*'2A'!$M$6:$M$1005)),0)</f>
        <v>0</v>
      </c>
      <c r="V333" s="111"/>
    </row>
    <row r="334" spans="1:22">
      <c r="A334" s="161">
        <f t="shared" si="44"/>
        <v>329</v>
      </c>
      <c r="B334" s="161" t="str">
        <f t="shared" si="38"/>
        <v/>
      </c>
      <c r="C334" s="161" t="str">
        <f>IF(COUNTIFS('GSTN-Diff Gross'!$D$7:$D$1006,BOOKS!E334,'GSTN-Diff Gross'!$R$7:$R$1006,"&lt;&gt;0")+COUNTIFS('GSTN-Diff Gross'!$D$7:$D$1006,BOOKS!E334,'GSTN-Diff Gross'!$S$7:$S$1006,"&lt;&gt;0")+COUNTIFS('GSTN-Diff Gross'!$D$7:$D$1006,BOOKS!E334,'GSTN-Diff Gross'!$T$7:$T$1006,"&lt;&gt;0")+COUNTIFS('GSTN-Diff Gross'!$D$7:$D$1006,BOOKS!E334,'GSTN-Diff Gross'!$U$7:$U$1006,"&lt;&gt;0")+COUNTIFS('GSTN-Diff Gross'!$D$7:$D$1006,BOOKS!E334,'GSTN-Diff Gross'!$V$7:$V$1006,"&lt;&gt;0"),BOOKS!E334,"")</f>
        <v/>
      </c>
      <c r="D334" s="41" t="str">
        <f>IF(COUNTIFS('GSTN-Diff Gross'!$D$7:$D$1006,BOOKS!E334,'GSTN-Diff Gross'!$R$7:$R$1006,"&lt;&gt;0")+COUNTIFS('GSTN-Diff Gross'!$D$7:$D$1006,BOOKS!E334,'GSTN-Diff Gross'!$S$7:$S$1006,"&lt;&gt;0")+COUNTIFS('GSTN-Diff Gross'!$D$7:$D$1006,BOOKS!E334,'GSTN-Diff Gross'!$T$7:$T$1006,"&lt;&gt;0")+COUNTIFS('GSTN-Diff Gross'!$D$7:$D$1006,BOOKS!E334,'GSTN-Diff Gross'!$U$7:$U$1006,"&lt;&gt;0")+COUNTIFS('GSTN-Diff Gross'!$D$7:$D$1006,BOOKS!E334,'GSTN-Diff Gross'!$V$7:$V$1006,"&lt;&gt;0"),BOOKS!F334,"")</f>
        <v/>
      </c>
      <c r="E334" s="68" t="str">
        <f>IF(COUNTIFS('GSTN-Diff Gross'!$D$7:$D$1006,BOOKS!E334,'GSTN-Diff Gross'!$R$7:$R$1006,"&lt;&gt;0")+COUNTIFS('GSTN-Diff Gross'!$D$7:$D$1006,BOOKS!E334,'GSTN-Diff Gross'!$S$7:$S$1006,"&lt;&gt;0")+COUNTIFS('GSTN-Diff Gross'!$D$7:$D$1006,BOOKS!E334,'GSTN-Diff Gross'!$T$7:$T$1006,"&lt;&gt;0")+COUNTIFS('GSTN-Diff Gross'!$D$7:$D$1006,BOOKS!E334,'GSTN-Diff Gross'!$U$7:$U$1006,"&lt;&gt;0")+COUNTIFS('GSTN-Diff Gross'!$D$7:$D$1006,BOOKS!E334,'GSTN-Diff Gross'!$V$7:$V$1006,"&lt;&gt;0"),BOOKS!G334,"")</f>
        <v/>
      </c>
      <c r="F334" s="90" t="str">
        <f>IF(COUNTIFS('GSTN-Diff Gross'!$D$7:$D$1006,BOOKS!E334,'GSTN-Diff Gross'!$R$7:$R$1006,"&lt;&gt;0")+COUNTIFS('GSTN-Diff Gross'!$D$7:$D$1006,BOOKS!E334,'GSTN-Diff Gross'!$S$7:$S$1006,"&lt;&gt;0")+COUNTIFS('GSTN-Diff Gross'!$D$7:$D$1006,BOOKS!E334,'GSTN-Diff Gross'!$T$7:$T$1006,"&lt;&gt;0")+COUNTIFS('GSTN-Diff Gross'!$D$7:$D$1006,BOOKS!E334,'GSTN-Diff Gross'!$U$7:$U$1006,"&lt;&gt;0")+COUNTIFS('GSTN-Diff Gross'!$D$7:$D$1006,BOOKS!E334,'GSTN-Diff Gross'!$V$7:$V$1006,"&lt;&gt;0"),BOOKS!H334,"")</f>
        <v/>
      </c>
      <c r="G334" s="167">
        <f t="shared" si="39"/>
        <v>0</v>
      </c>
      <c r="H334" s="167">
        <f t="shared" si="40"/>
        <v>0</v>
      </c>
      <c r="I334" s="167">
        <f t="shared" si="41"/>
        <v>0</v>
      </c>
      <c r="J334" s="167">
        <f t="shared" si="42"/>
        <v>0</v>
      </c>
      <c r="K334" s="167">
        <f t="shared" si="43"/>
        <v>0</v>
      </c>
      <c r="L334" s="99">
        <f>IF(COUNTIFS('GSTN-Diff Gross'!$D$7:$D$1006,BOOKS!E334,'GSTN-Diff Gross'!$R$7:$R$1006,"&lt;&gt;0")+COUNTIFS('GSTN-Diff Gross'!$D$7:$D$1006,BOOKS!E334,'GSTN-Diff Gross'!$S$7:$S$1006,"&lt;&gt;0")+COUNTIFS('GSTN-Diff Gross'!$D$7:$D$1006,BOOKS!E334,'GSTN-Diff Gross'!$T$7:$T$1006,"&lt;&gt;0")+COUNTIFS('GSTN-Diff Gross'!$D$7:$D$1006,BOOKS!E334,'GSTN-Diff Gross'!$U$7:$U$1006,"&lt;&gt;0")+COUNTIFS('GSTN-Diff Gross'!$D$7:$D$1006,BOOKS!E334,'GSTN-Diff Gross'!$V$7:$V$1006,"&lt;&gt;0"),BOOKS!I334,0)</f>
        <v>0</v>
      </c>
      <c r="M334" s="100">
        <f>IF(COUNTIFS('GSTN-Diff Gross'!$D$7:$D$1006,BOOKS!E334,'GSTN-Diff Gross'!$R$7:$R$1006,"&lt;&gt;0")+COUNTIFS('GSTN-Diff Gross'!$D$7:$D$1006,BOOKS!E334,'GSTN-Diff Gross'!$S$7:$S$1006,"&lt;&gt;0")+COUNTIFS('GSTN-Diff Gross'!$D$7:$D$1006,BOOKS!E334,'GSTN-Diff Gross'!$T$7:$T$1006,"&lt;&gt;0")+COUNTIFS('GSTN-Diff Gross'!$D$7:$D$1006,BOOKS!E334,'GSTN-Diff Gross'!$U$7:$U$1006,"&lt;&gt;0")+COUNTIFS('GSTN-Diff Gross'!$D$7:$D$1006,BOOKS!E334,'GSTN-Diff Gross'!$V$7:$V$1006,"&lt;&gt;0"),BOOKS!J334,0)</f>
        <v>0</v>
      </c>
      <c r="N334" s="100">
        <f>IF(COUNTIFS('GSTN-Diff Gross'!$D$7:$D$1006,BOOKS!E334,'GSTN-Diff Gross'!$R$7:$R$1006,"&lt;&gt;0")+COUNTIFS('GSTN-Diff Gross'!$D$7:$D$1006,BOOKS!E334,'GSTN-Diff Gross'!$S$7:$S$1006,"&lt;&gt;0")+COUNTIFS('GSTN-Diff Gross'!$D$7:$D$1006,BOOKS!E334,'GSTN-Diff Gross'!$T$7:$T$1006,"&lt;&gt;0")+COUNTIFS('GSTN-Diff Gross'!$D$7:$D$1006,BOOKS!E334,'GSTN-Diff Gross'!$U$7:$U$1006,"&lt;&gt;0")+COUNTIFS('GSTN-Diff Gross'!$D$7:$D$1006,BOOKS!E334,'GSTN-Diff Gross'!$V$7:$V$1006,"&lt;&gt;0"),BOOKS!K334,0)</f>
        <v>0</v>
      </c>
      <c r="O334" s="100">
        <f>IF(COUNTIFS('GSTN-Diff Gross'!$D$7:$D$1006,BOOKS!E334,'GSTN-Diff Gross'!$R$7:$R$1006,"&lt;&gt;0")+COUNTIFS('GSTN-Diff Gross'!$D$7:$D$1006,BOOKS!E334,'GSTN-Diff Gross'!$S$7:$S$1006,"&lt;&gt;0")+COUNTIFS('GSTN-Diff Gross'!$D$7:$D$1006,BOOKS!E334,'GSTN-Diff Gross'!$T$7:$T$1006,"&lt;&gt;0")+COUNTIFS('GSTN-Diff Gross'!$D$7:$D$1006,BOOKS!E334,'GSTN-Diff Gross'!$U$7:$U$1006,"&lt;&gt;0")+COUNTIFS('GSTN-Diff Gross'!$D$7:$D$1006,BOOKS!E334,'GSTN-Diff Gross'!$V$7:$V$1006,"&lt;&gt;0"),BOOKS!L334,0)</f>
        <v>0</v>
      </c>
      <c r="P334" s="100">
        <f>IF(COUNTIFS('GSTN-Diff Gross'!$D$7:$D$1006,BOOKS!E334,'GSTN-Diff Gross'!$R$7:$R$1006,"&lt;&gt;0")+COUNTIFS('GSTN-Diff Gross'!$D$7:$D$1006,BOOKS!E334,'GSTN-Diff Gross'!$S$7:$S$1006,"&lt;&gt;0")+COUNTIFS('GSTN-Diff Gross'!$D$7:$D$1006,BOOKS!E334,'GSTN-Diff Gross'!$T$7:$T$1006,"&lt;&gt;0")+COUNTIFS('GSTN-Diff Gross'!$D$7:$D$1006,BOOKS!E334,'GSTN-Diff Gross'!$U$7:$U$1006,"&lt;&gt;0")+COUNTIFS('GSTN-Diff Gross'!$D$7:$D$1006,BOOKS!E334,'GSTN-Diff Gross'!$V$7:$V$1006,"&lt;&gt;0"),BOOKS!M334,0)</f>
        <v>0</v>
      </c>
      <c r="Q334" s="94">
        <f>IFERROR(IF(B334="",0,SUMPRODUCT(('2A'!$D$6:$D$1005='GSTN-Bill Wise'!B334)*'2A'!$I$6:$I$1005)),0)</f>
        <v>0</v>
      </c>
      <c r="R334" s="95">
        <f>IFERROR(IF(B334="",0,SUMPRODUCT(('2A'!$D$6:$D$1005='GSTN-Bill Wise'!B334)*'2A'!$J$6:$J$1005)),0)</f>
        <v>0</v>
      </c>
      <c r="S334" s="95">
        <f>IFERROR(IF(B334="",0,SUMPRODUCT(('2A'!$D$6:$D$1005='GSTN-Bill Wise'!B334)*'2A'!$K$6:$K$1005)),0)</f>
        <v>0</v>
      </c>
      <c r="T334" s="95">
        <f>IFERROR(IF(B334="",0,SUMPRODUCT(('2A'!$D$6:$D$1005='GSTN-Bill Wise'!B334)*'2A'!$L$6:$L$1005)),0)</f>
        <v>0</v>
      </c>
      <c r="U334" s="95">
        <f>IFERROR(IF(B334="",0,SUMPRODUCT(('2A'!$D$6:$D$1005='GSTN-Bill Wise'!B334)*'2A'!$M$6:$M$1005)),0)</f>
        <v>0</v>
      </c>
      <c r="V334" s="111"/>
    </row>
    <row r="335" spans="1:22">
      <c r="A335" s="162">
        <f t="shared" si="44"/>
        <v>330</v>
      </c>
      <c r="B335" s="162" t="str">
        <f t="shared" si="38"/>
        <v/>
      </c>
      <c r="C335" s="162" t="str">
        <f>IF(COUNTIFS('GSTN-Diff Gross'!$D$7:$D$1006,BOOKS!E335,'GSTN-Diff Gross'!$R$7:$R$1006,"&lt;&gt;0")+COUNTIFS('GSTN-Diff Gross'!$D$7:$D$1006,BOOKS!E335,'GSTN-Diff Gross'!$S$7:$S$1006,"&lt;&gt;0")+COUNTIFS('GSTN-Diff Gross'!$D$7:$D$1006,BOOKS!E335,'GSTN-Diff Gross'!$T$7:$T$1006,"&lt;&gt;0")+COUNTIFS('GSTN-Diff Gross'!$D$7:$D$1006,BOOKS!E335,'GSTN-Diff Gross'!$U$7:$U$1006,"&lt;&gt;0")+COUNTIFS('GSTN-Diff Gross'!$D$7:$D$1006,BOOKS!E335,'GSTN-Diff Gross'!$V$7:$V$1006,"&lt;&gt;0"),BOOKS!E335,"")</f>
        <v/>
      </c>
      <c r="D335" s="44" t="str">
        <f>IF(COUNTIFS('GSTN-Diff Gross'!$D$7:$D$1006,BOOKS!E335,'GSTN-Diff Gross'!$R$7:$R$1006,"&lt;&gt;0")+COUNTIFS('GSTN-Diff Gross'!$D$7:$D$1006,BOOKS!E335,'GSTN-Diff Gross'!$S$7:$S$1006,"&lt;&gt;0")+COUNTIFS('GSTN-Diff Gross'!$D$7:$D$1006,BOOKS!E335,'GSTN-Diff Gross'!$T$7:$T$1006,"&lt;&gt;0")+COUNTIFS('GSTN-Diff Gross'!$D$7:$D$1006,BOOKS!E335,'GSTN-Diff Gross'!$U$7:$U$1006,"&lt;&gt;0")+COUNTIFS('GSTN-Diff Gross'!$D$7:$D$1006,BOOKS!E335,'GSTN-Diff Gross'!$V$7:$V$1006,"&lt;&gt;0"),BOOKS!F335,"")</f>
        <v/>
      </c>
      <c r="E335" s="67" t="str">
        <f>IF(COUNTIFS('GSTN-Diff Gross'!$D$7:$D$1006,BOOKS!E335,'GSTN-Diff Gross'!$R$7:$R$1006,"&lt;&gt;0")+COUNTIFS('GSTN-Diff Gross'!$D$7:$D$1006,BOOKS!E335,'GSTN-Diff Gross'!$S$7:$S$1006,"&lt;&gt;0")+COUNTIFS('GSTN-Diff Gross'!$D$7:$D$1006,BOOKS!E335,'GSTN-Diff Gross'!$T$7:$T$1006,"&lt;&gt;0")+COUNTIFS('GSTN-Diff Gross'!$D$7:$D$1006,BOOKS!E335,'GSTN-Diff Gross'!$U$7:$U$1006,"&lt;&gt;0")+COUNTIFS('GSTN-Diff Gross'!$D$7:$D$1006,BOOKS!E335,'GSTN-Diff Gross'!$V$7:$V$1006,"&lt;&gt;0"),BOOKS!G335,"")</f>
        <v/>
      </c>
      <c r="F335" s="89" t="str">
        <f>IF(COUNTIFS('GSTN-Diff Gross'!$D$7:$D$1006,BOOKS!E335,'GSTN-Diff Gross'!$R$7:$R$1006,"&lt;&gt;0")+COUNTIFS('GSTN-Diff Gross'!$D$7:$D$1006,BOOKS!E335,'GSTN-Diff Gross'!$S$7:$S$1006,"&lt;&gt;0")+COUNTIFS('GSTN-Diff Gross'!$D$7:$D$1006,BOOKS!E335,'GSTN-Diff Gross'!$T$7:$T$1006,"&lt;&gt;0")+COUNTIFS('GSTN-Diff Gross'!$D$7:$D$1006,BOOKS!E335,'GSTN-Diff Gross'!$U$7:$U$1006,"&lt;&gt;0")+COUNTIFS('GSTN-Diff Gross'!$D$7:$D$1006,BOOKS!E335,'GSTN-Diff Gross'!$V$7:$V$1006,"&lt;&gt;0"),BOOKS!H335,"")</f>
        <v/>
      </c>
      <c r="G335" s="96">
        <f t="shared" si="39"/>
        <v>0</v>
      </c>
      <c r="H335" s="96">
        <f t="shared" si="40"/>
        <v>0</v>
      </c>
      <c r="I335" s="97">
        <f t="shared" si="41"/>
        <v>0</v>
      </c>
      <c r="J335" s="98">
        <f t="shared" si="42"/>
        <v>0</v>
      </c>
      <c r="K335" s="96">
        <f t="shared" si="43"/>
        <v>0</v>
      </c>
      <c r="L335" s="93">
        <f>IF(COUNTIFS('GSTN-Diff Gross'!$D$7:$D$1006,BOOKS!E335,'GSTN-Diff Gross'!$R$7:$R$1006,"&lt;&gt;0")+COUNTIFS('GSTN-Diff Gross'!$D$7:$D$1006,BOOKS!E335,'GSTN-Diff Gross'!$S$7:$S$1006,"&lt;&gt;0")+COUNTIFS('GSTN-Diff Gross'!$D$7:$D$1006,BOOKS!E335,'GSTN-Diff Gross'!$T$7:$T$1006,"&lt;&gt;0")+COUNTIFS('GSTN-Diff Gross'!$D$7:$D$1006,BOOKS!E335,'GSTN-Diff Gross'!$U$7:$U$1006,"&lt;&gt;0")+COUNTIFS('GSTN-Diff Gross'!$D$7:$D$1006,BOOKS!E335,'GSTN-Diff Gross'!$V$7:$V$1006,"&lt;&gt;0"),BOOKS!I335,0)</f>
        <v>0</v>
      </c>
      <c r="M335" s="88">
        <f>IF(COUNTIFS('GSTN-Diff Gross'!$D$7:$D$1006,BOOKS!E335,'GSTN-Diff Gross'!$R$7:$R$1006,"&lt;&gt;0")+COUNTIFS('GSTN-Diff Gross'!$D$7:$D$1006,BOOKS!E335,'GSTN-Diff Gross'!$S$7:$S$1006,"&lt;&gt;0")+COUNTIFS('GSTN-Diff Gross'!$D$7:$D$1006,BOOKS!E335,'GSTN-Diff Gross'!$T$7:$T$1006,"&lt;&gt;0")+COUNTIFS('GSTN-Diff Gross'!$D$7:$D$1006,BOOKS!E335,'GSTN-Diff Gross'!$U$7:$U$1006,"&lt;&gt;0")+COUNTIFS('GSTN-Diff Gross'!$D$7:$D$1006,BOOKS!E335,'GSTN-Diff Gross'!$V$7:$V$1006,"&lt;&gt;0"),BOOKS!J335,0)</f>
        <v>0</v>
      </c>
      <c r="N335" s="88">
        <f>IF(COUNTIFS('GSTN-Diff Gross'!$D$7:$D$1006,BOOKS!E335,'GSTN-Diff Gross'!$R$7:$R$1006,"&lt;&gt;0")+COUNTIFS('GSTN-Diff Gross'!$D$7:$D$1006,BOOKS!E335,'GSTN-Diff Gross'!$S$7:$S$1006,"&lt;&gt;0")+COUNTIFS('GSTN-Diff Gross'!$D$7:$D$1006,BOOKS!E335,'GSTN-Diff Gross'!$T$7:$T$1006,"&lt;&gt;0")+COUNTIFS('GSTN-Diff Gross'!$D$7:$D$1006,BOOKS!E335,'GSTN-Diff Gross'!$U$7:$U$1006,"&lt;&gt;0")+COUNTIFS('GSTN-Diff Gross'!$D$7:$D$1006,BOOKS!E335,'GSTN-Diff Gross'!$V$7:$V$1006,"&lt;&gt;0"),BOOKS!K335,0)</f>
        <v>0</v>
      </c>
      <c r="O335" s="88">
        <f>IF(COUNTIFS('GSTN-Diff Gross'!$D$7:$D$1006,BOOKS!E335,'GSTN-Diff Gross'!$R$7:$R$1006,"&lt;&gt;0")+COUNTIFS('GSTN-Diff Gross'!$D$7:$D$1006,BOOKS!E335,'GSTN-Diff Gross'!$S$7:$S$1006,"&lt;&gt;0")+COUNTIFS('GSTN-Diff Gross'!$D$7:$D$1006,BOOKS!E335,'GSTN-Diff Gross'!$T$7:$T$1006,"&lt;&gt;0")+COUNTIFS('GSTN-Diff Gross'!$D$7:$D$1006,BOOKS!E335,'GSTN-Diff Gross'!$U$7:$U$1006,"&lt;&gt;0")+COUNTIFS('GSTN-Diff Gross'!$D$7:$D$1006,BOOKS!E335,'GSTN-Diff Gross'!$V$7:$V$1006,"&lt;&gt;0"),BOOKS!L335,0)</f>
        <v>0</v>
      </c>
      <c r="P335" s="88">
        <f>IF(COUNTIFS('GSTN-Diff Gross'!$D$7:$D$1006,BOOKS!E335,'GSTN-Diff Gross'!$R$7:$R$1006,"&lt;&gt;0")+COUNTIFS('GSTN-Diff Gross'!$D$7:$D$1006,BOOKS!E335,'GSTN-Diff Gross'!$S$7:$S$1006,"&lt;&gt;0")+COUNTIFS('GSTN-Diff Gross'!$D$7:$D$1006,BOOKS!E335,'GSTN-Diff Gross'!$T$7:$T$1006,"&lt;&gt;0")+COUNTIFS('GSTN-Diff Gross'!$D$7:$D$1006,BOOKS!E335,'GSTN-Diff Gross'!$U$7:$U$1006,"&lt;&gt;0")+COUNTIFS('GSTN-Diff Gross'!$D$7:$D$1006,BOOKS!E335,'GSTN-Diff Gross'!$V$7:$V$1006,"&lt;&gt;0"),BOOKS!M335,0)</f>
        <v>0</v>
      </c>
      <c r="Q335" s="84">
        <f>IFERROR(IF(B335="",0,SUMPRODUCT(('2A'!$D$6:$D$1005='GSTN-Bill Wise'!B335)*'2A'!$I$6:$I$1005)),0)</f>
        <v>0</v>
      </c>
      <c r="R335" s="44">
        <f>IFERROR(IF(B335="",0,SUMPRODUCT(('2A'!$D$6:$D$1005='GSTN-Bill Wise'!B335)*'2A'!$J$6:$J$1005)),0)</f>
        <v>0</v>
      </c>
      <c r="S335" s="44">
        <f>IFERROR(IF(B335="",0,SUMPRODUCT(('2A'!$D$6:$D$1005='GSTN-Bill Wise'!B335)*'2A'!$K$6:$K$1005)),0)</f>
        <v>0</v>
      </c>
      <c r="T335" s="44">
        <f>IFERROR(IF(B335="",0,SUMPRODUCT(('2A'!$D$6:$D$1005='GSTN-Bill Wise'!B335)*'2A'!$L$6:$L$1005)),0)</f>
        <v>0</v>
      </c>
      <c r="U335" s="44">
        <f>IFERROR(IF(B335="",0,SUMPRODUCT(('2A'!$D$6:$D$1005='GSTN-Bill Wise'!B335)*'2A'!$M$6:$M$1005)),0)</f>
        <v>0</v>
      </c>
      <c r="V335" s="111"/>
    </row>
    <row r="336" spans="1:22">
      <c r="A336" s="161">
        <f t="shared" si="44"/>
        <v>331</v>
      </c>
      <c r="B336" s="161" t="str">
        <f t="shared" si="38"/>
        <v/>
      </c>
      <c r="C336" s="161" t="str">
        <f>IF(COUNTIFS('GSTN-Diff Gross'!$D$7:$D$1006,BOOKS!E336,'GSTN-Diff Gross'!$R$7:$R$1006,"&lt;&gt;0")+COUNTIFS('GSTN-Diff Gross'!$D$7:$D$1006,BOOKS!E336,'GSTN-Diff Gross'!$S$7:$S$1006,"&lt;&gt;0")+COUNTIFS('GSTN-Diff Gross'!$D$7:$D$1006,BOOKS!E336,'GSTN-Diff Gross'!$T$7:$T$1006,"&lt;&gt;0")+COUNTIFS('GSTN-Diff Gross'!$D$7:$D$1006,BOOKS!E336,'GSTN-Diff Gross'!$U$7:$U$1006,"&lt;&gt;0")+COUNTIFS('GSTN-Diff Gross'!$D$7:$D$1006,BOOKS!E336,'GSTN-Diff Gross'!$V$7:$V$1006,"&lt;&gt;0"),BOOKS!E336,"")</f>
        <v/>
      </c>
      <c r="D336" s="41" t="str">
        <f>IF(COUNTIFS('GSTN-Diff Gross'!$D$7:$D$1006,BOOKS!E336,'GSTN-Diff Gross'!$R$7:$R$1006,"&lt;&gt;0")+COUNTIFS('GSTN-Diff Gross'!$D$7:$D$1006,BOOKS!E336,'GSTN-Diff Gross'!$S$7:$S$1006,"&lt;&gt;0")+COUNTIFS('GSTN-Diff Gross'!$D$7:$D$1006,BOOKS!E336,'GSTN-Diff Gross'!$T$7:$T$1006,"&lt;&gt;0")+COUNTIFS('GSTN-Diff Gross'!$D$7:$D$1006,BOOKS!E336,'GSTN-Diff Gross'!$U$7:$U$1006,"&lt;&gt;0")+COUNTIFS('GSTN-Diff Gross'!$D$7:$D$1006,BOOKS!E336,'GSTN-Diff Gross'!$V$7:$V$1006,"&lt;&gt;0"),BOOKS!F336,"")</f>
        <v/>
      </c>
      <c r="E336" s="68" t="str">
        <f>IF(COUNTIFS('GSTN-Diff Gross'!$D$7:$D$1006,BOOKS!E336,'GSTN-Diff Gross'!$R$7:$R$1006,"&lt;&gt;0")+COUNTIFS('GSTN-Diff Gross'!$D$7:$D$1006,BOOKS!E336,'GSTN-Diff Gross'!$S$7:$S$1006,"&lt;&gt;0")+COUNTIFS('GSTN-Diff Gross'!$D$7:$D$1006,BOOKS!E336,'GSTN-Diff Gross'!$T$7:$T$1006,"&lt;&gt;0")+COUNTIFS('GSTN-Diff Gross'!$D$7:$D$1006,BOOKS!E336,'GSTN-Diff Gross'!$U$7:$U$1006,"&lt;&gt;0")+COUNTIFS('GSTN-Diff Gross'!$D$7:$D$1006,BOOKS!E336,'GSTN-Diff Gross'!$V$7:$V$1006,"&lt;&gt;0"),BOOKS!G336,"")</f>
        <v/>
      </c>
      <c r="F336" s="90" t="str">
        <f>IF(COUNTIFS('GSTN-Diff Gross'!$D$7:$D$1006,BOOKS!E336,'GSTN-Diff Gross'!$R$7:$R$1006,"&lt;&gt;0")+COUNTIFS('GSTN-Diff Gross'!$D$7:$D$1006,BOOKS!E336,'GSTN-Diff Gross'!$S$7:$S$1006,"&lt;&gt;0")+COUNTIFS('GSTN-Diff Gross'!$D$7:$D$1006,BOOKS!E336,'GSTN-Diff Gross'!$T$7:$T$1006,"&lt;&gt;0")+COUNTIFS('GSTN-Diff Gross'!$D$7:$D$1006,BOOKS!E336,'GSTN-Diff Gross'!$U$7:$U$1006,"&lt;&gt;0")+COUNTIFS('GSTN-Diff Gross'!$D$7:$D$1006,BOOKS!E336,'GSTN-Diff Gross'!$V$7:$V$1006,"&lt;&gt;0"),BOOKS!H336,"")</f>
        <v/>
      </c>
      <c r="G336" s="167">
        <f t="shared" si="39"/>
        <v>0</v>
      </c>
      <c r="H336" s="167">
        <f t="shared" si="40"/>
        <v>0</v>
      </c>
      <c r="I336" s="167">
        <f t="shared" si="41"/>
        <v>0</v>
      </c>
      <c r="J336" s="167">
        <f t="shared" si="42"/>
        <v>0</v>
      </c>
      <c r="K336" s="167">
        <f t="shared" si="43"/>
        <v>0</v>
      </c>
      <c r="L336" s="99">
        <f>IF(COUNTIFS('GSTN-Diff Gross'!$D$7:$D$1006,BOOKS!E336,'GSTN-Diff Gross'!$R$7:$R$1006,"&lt;&gt;0")+COUNTIFS('GSTN-Diff Gross'!$D$7:$D$1006,BOOKS!E336,'GSTN-Diff Gross'!$S$7:$S$1006,"&lt;&gt;0")+COUNTIFS('GSTN-Diff Gross'!$D$7:$D$1006,BOOKS!E336,'GSTN-Diff Gross'!$T$7:$T$1006,"&lt;&gt;0")+COUNTIFS('GSTN-Diff Gross'!$D$7:$D$1006,BOOKS!E336,'GSTN-Diff Gross'!$U$7:$U$1006,"&lt;&gt;0")+COUNTIFS('GSTN-Diff Gross'!$D$7:$D$1006,BOOKS!E336,'GSTN-Diff Gross'!$V$7:$V$1006,"&lt;&gt;0"),BOOKS!I336,0)</f>
        <v>0</v>
      </c>
      <c r="M336" s="100">
        <f>IF(COUNTIFS('GSTN-Diff Gross'!$D$7:$D$1006,BOOKS!E336,'GSTN-Diff Gross'!$R$7:$R$1006,"&lt;&gt;0")+COUNTIFS('GSTN-Diff Gross'!$D$7:$D$1006,BOOKS!E336,'GSTN-Diff Gross'!$S$7:$S$1006,"&lt;&gt;0")+COUNTIFS('GSTN-Diff Gross'!$D$7:$D$1006,BOOKS!E336,'GSTN-Diff Gross'!$T$7:$T$1006,"&lt;&gt;0")+COUNTIFS('GSTN-Diff Gross'!$D$7:$D$1006,BOOKS!E336,'GSTN-Diff Gross'!$U$7:$U$1006,"&lt;&gt;0")+COUNTIFS('GSTN-Diff Gross'!$D$7:$D$1006,BOOKS!E336,'GSTN-Diff Gross'!$V$7:$V$1006,"&lt;&gt;0"),BOOKS!J336,0)</f>
        <v>0</v>
      </c>
      <c r="N336" s="100">
        <f>IF(COUNTIFS('GSTN-Diff Gross'!$D$7:$D$1006,BOOKS!E336,'GSTN-Diff Gross'!$R$7:$R$1006,"&lt;&gt;0")+COUNTIFS('GSTN-Diff Gross'!$D$7:$D$1006,BOOKS!E336,'GSTN-Diff Gross'!$S$7:$S$1006,"&lt;&gt;0")+COUNTIFS('GSTN-Diff Gross'!$D$7:$D$1006,BOOKS!E336,'GSTN-Diff Gross'!$T$7:$T$1006,"&lt;&gt;0")+COUNTIFS('GSTN-Diff Gross'!$D$7:$D$1006,BOOKS!E336,'GSTN-Diff Gross'!$U$7:$U$1006,"&lt;&gt;0")+COUNTIFS('GSTN-Diff Gross'!$D$7:$D$1006,BOOKS!E336,'GSTN-Diff Gross'!$V$7:$V$1006,"&lt;&gt;0"),BOOKS!K336,0)</f>
        <v>0</v>
      </c>
      <c r="O336" s="100">
        <f>IF(COUNTIFS('GSTN-Diff Gross'!$D$7:$D$1006,BOOKS!E336,'GSTN-Diff Gross'!$R$7:$R$1006,"&lt;&gt;0")+COUNTIFS('GSTN-Diff Gross'!$D$7:$D$1006,BOOKS!E336,'GSTN-Diff Gross'!$S$7:$S$1006,"&lt;&gt;0")+COUNTIFS('GSTN-Diff Gross'!$D$7:$D$1006,BOOKS!E336,'GSTN-Diff Gross'!$T$7:$T$1006,"&lt;&gt;0")+COUNTIFS('GSTN-Diff Gross'!$D$7:$D$1006,BOOKS!E336,'GSTN-Diff Gross'!$U$7:$U$1006,"&lt;&gt;0")+COUNTIFS('GSTN-Diff Gross'!$D$7:$D$1006,BOOKS!E336,'GSTN-Diff Gross'!$V$7:$V$1006,"&lt;&gt;0"),BOOKS!L336,0)</f>
        <v>0</v>
      </c>
      <c r="P336" s="100">
        <f>IF(COUNTIFS('GSTN-Diff Gross'!$D$7:$D$1006,BOOKS!E336,'GSTN-Diff Gross'!$R$7:$R$1006,"&lt;&gt;0")+COUNTIFS('GSTN-Diff Gross'!$D$7:$D$1006,BOOKS!E336,'GSTN-Diff Gross'!$S$7:$S$1006,"&lt;&gt;0")+COUNTIFS('GSTN-Diff Gross'!$D$7:$D$1006,BOOKS!E336,'GSTN-Diff Gross'!$T$7:$T$1006,"&lt;&gt;0")+COUNTIFS('GSTN-Diff Gross'!$D$7:$D$1006,BOOKS!E336,'GSTN-Diff Gross'!$U$7:$U$1006,"&lt;&gt;0")+COUNTIFS('GSTN-Diff Gross'!$D$7:$D$1006,BOOKS!E336,'GSTN-Diff Gross'!$V$7:$V$1006,"&lt;&gt;0"),BOOKS!M336,0)</f>
        <v>0</v>
      </c>
      <c r="Q336" s="94">
        <f>IFERROR(IF(B336="",0,SUMPRODUCT(('2A'!$D$6:$D$1005='GSTN-Bill Wise'!B336)*'2A'!$I$6:$I$1005)),0)</f>
        <v>0</v>
      </c>
      <c r="R336" s="95">
        <f>IFERROR(IF(B336="",0,SUMPRODUCT(('2A'!$D$6:$D$1005='GSTN-Bill Wise'!B336)*'2A'!$J$6:$J$1005)),0)</f>
        <v>0</v>
      </c>
      <c r="S336" s="95">
        <f>IFERROR(IF(B336="",0,SUMPRODUCT(('2A'!$D$6:$D$1005='GSTN-Bill Wise'!B336)*'2A'!$K$6:$K$1005)),0)</f>
        <v>0</v>
      </c>
      <c r="T336" s="95">
        <f>IFERROR(IF(B336="",0,SUMPRODUCT(('2A'!$D$6:$D$1005='GSTN-Bill Wise'!B336)*'2A'!$L$6:$L$1005)),0)</f>
        <v>0</v>
      </c>
      <c r="U336" s="95">
        <f>IFERROR(IF(B336="",0,SUMPRODUCT(('2A'!$D$6:$D$1005='GSTN-Bill Wise'!B336)*'2A'!$M$6:$M$1005)),0)</f>
        <v>0</v>
      </c>
      <c r="V336" s="111"/>
    </row>
    <row r="337" spans="1:22">
      <c r="A337" s="162">
        <f t="shared" si="44"/>
        <v>332</v>
      </c>
      <c r="B337" s="162" t="str">
        <f t="shared" si="38"/>
        <v/>
      </c>
      <c r="C337" s="162" t="str">
        <f>IF(COUNTIFS('GSTN-Diff Gross'!$D$7:$D$1006,BOOKS!E337,'GSTN-Diff Gross'!$R$7:$R$1006,"&lt;&gt;0")+COUNTIFS('GSTN-Diff Gross'!$D$7:$D$1006,BOOKS!E337,'GSTN-Diff Gross'!$S$7:$S$1006,"&lt;&gt;0")+COUNTIFS('GSTN-Diff Gross'!$D$7:$D$1006,BOOKS!E337,'GSTN-Diff Gross'!$T$7:$T$1006,"&lt;&gt;0")+COUNTIFS('GSTN-Diff Gross'!$D$7:$D$1006,BOOKS!E337,'GSTN-Diff Gross'!$U$7:$U$1006,"&lt;&gt;0")+COUNTIFS('GSTN-Diff Gross'!$D$7:$D$1006,BOOKS!E337,'GSTN-Diff Gross'!$V$7:$V$1006,"&lt;&gt;0"),BOOKS!E337,"")</f>
        <v/>
      </c>
      <c r="D337" s="44" t="str">
        <f>IF(COUNTIFS('GSTN-Diff Gross'!$D$7:$D$1006,BOOKS!E337,'GSTN-Diff Gross'!$R$7:$R$1006,"&lt;&gt;0")+COUNTIFS('GSTN-Diff Gross'!$D$7:$D$1006,BOOKS!E337,'GSTN-Diff Gross'!$S$7:$S$1006,"&lt;&gt;0")+COUNTIFS('GSTN-Diff Gross'!$D$7:$D$1006,BOOKS!E337,'GSTN-Diff Gross'!$T$7:$T$1006,"&lt;&gt;0")+COUNTIFS('GSTN-Diff Gross'!$D$7:$D$1006,BOOKS!E337,'GSTN-Diff Gross'!$U$7:$U$1006,"&lt;&gt;0")+COUNTIFS('GSTN-Diff Gross'!$D$7:$D$1006,BOOKS!E337,'GSTN-Diff Gross'!$V$7:$V$1006,"&lt;&gt;0"),BOOKS!F337,"")</f>
        <v/>
      </c>
      <c r="E337" s="67" t="str">
        <f>IF(COUNTIFS('GSTN-Diff Gross'!$D$7:$D$1006,BOOKS!E337,'GSTN-Diff Gross'!$R$7:$R$1006,"&lt;&gt;0")+COUNTIFS('GSTN-Diff Gross'!$D$7:$D$1006,BOOKS!E337,'GSTN-Diff Gross'!$S$7:$S$1006,"&lt;&gt;0")+COUNTIFS('GSTN-Diff Gross'!$D$7:$D$1006,BOOKS!E337,'GSTN-Diff Gross'!$T$7:$T$1006,"&lt;&gt;0")+COUNTIFS('GSTN-Diff Gross'!$D$7:$D$1006,BOOKS!E337,'GSTN-Diff Gross'!$U$7:$U$1006,"&lt;&gt;0")+COUNTIFS('GSTN-Diff Gross'!$D$7:$D$1006,BOOKS!E337,'GSTN-Diff Gross'!$V$7:$V$1006,"&lt;&gt;0"),BOOKS!G337,"")</f>
        <v/>
      </c>
      <c r="F337" s="89" t="str">
        <f>IF(COUNTIFS('GSTN-Diff Gross'!$D$7:$D$1006,BOOKS!E337,'GSTN-Diff Gross'!$R$7:$R$1006,"&lt;&gt;0")+COUNTIFS('GSTN-Diff Gross'!$D$7:$D$1006,BOOKS!E337,'GSTN-Diff Gross'!$S$7:$S$1006,"&lt;&gt;0")+COUNTIFS('GSTN-Diff Gross'!$D$7:$D$1006,BOOKS!E337,'GSTN-Diff Gross'!$T$7:$T$1006,"&lt;&gt;0")+COUNTIFS('GSTN-Diff Gross'!$D$7:$D$1006,BOOKS!E337,'GSTN-Diff Gross'!$U$7:$U$1006,"&lt;&gt;0")+COUNTIFS('GSTN-Diff Gross'!$D$7:$D$1006,BOOKS!E337,'GSTN-Diff Gross'!$V$7:$V$1006,"&lt;&gt;0"),BOOKS!H337,"")</f>
        <v/>
      </c>
      <c r="G337" s="96">
        <f t="shared" si="39"/>
        <v>0</v>
      </c>
      <c r="H337" s="96">
        <f t="shared" si="40"/>
        <v>0</v>
      </c>
      <c r="I337" s="97">
        <f t="shared" si="41"/>
        <v>0</v>
      </c>
      <c r="J337" s="98">
        <f t="shared" si="42"/>
        <v>0</v>
      </c>
      <c r="K337" s="96">
        <f t="shared" si="43"/>
        <v>0</v>
      </c>
      <c r="L337" s="93">
        <f>IF(COUNTIFS('GSTN-Diff Gross'!$D$7:$D$1006,BOOKS!E337,'GSTN-Diff Gross'!$R$7:$R$1006,"&lt;&gt;0")+COUNTIFS('GSTN-Diff Gross'!$D$7:$D$1006,BOOKS!E337,'GSTN-Diff Gross'!$S$7:$S$1006,"&lt;&gt;0")+COUNTIFS('GSTN-Diff Gross'!$D$7:$D$1006,BOOKS!E337,'GSTN-Diff Gross'!$T$7:$T$1006,"&lt;&gt;0")+COUNTIFS('GSTN-Diff Gross'!$D$7:$D$1006,BOOKS!E337,'GSTN-Diff Gross'!$U$7:$U$1006,"&lt;&gt;0")+COUNTIFS('GSTN-Diff Gross'!$D$7:$D$1006,BOOKS!E337,'GSTN-Diff Gross'!$V$7:$V$1006,"&lt;&gt;0"),BOOKS!I337,0)</f>
        <v>0</v>
      </c>
      <c r="M337" s="88">
        <f>IF(COUNTIFS('GSTN-Diff Gross'!$D$7:$D$1006,BOOKS!E337,'GSTN-Diff Gross'!$R$7:$R$1006,"&lt;&gt;0")+COUNTIFS('GSTN-Diff Gross'!$D$7:$D$1006,BOOKS!E337,'GSTN-Diff Gross'!$S$7:$S$1006,"&lt;&gt;0")+COUNTIFS('GSTN-Diff Gross'!$D$7:$D$1006,BOOKS!E337,'GSTN-Diff Gross'!$T$7:$T$1006,"&lt;&gt;0")+COUNTIFS('GSTN-Diff Gross'!$D$7:$D$1006,BOOKS!E337,'GSTN-Diff Gross'!$U$7:$U$1006,"&lt;&gt;0")+COUNTIFS('GSTN-Diff Gross'!$D$7:$D$1006,BOOKS!E337,'GSTN-Diff Gross'!$V$7:$V$1006,"&lt;&gt;0"),BOOKS!J337,0)</f>
        <v>0</v>
      </c>
      <c r="N337" s="88">
        <f>IF(COUNTIFS('GSTN-Diff Gross'!$D$7:$D$1006,BOOKS!E337,'GSTN-Diff Gross'!$R$7:$R$1006,"&lt;&gt;0")+COUNTIFS('GSTN-Diff Gross'!$D$7:$D$1006,BOOKS!E337,'GSTN-Diff Gross'!$S$7:$S$1006,"&lt;&gt;0")+COUNTIFS('GSTN-Diff Gross'!$D$7:$D$1006,BOOKS!E337,'GSTN-Diff Gross'!$T$7:$T$1006,"&lt;&gt;0")+COUNTIFS('GSTN-Diff Gross'!$D$7:$D$1006,BOOKS!E337,'GSTN-Diff Gross'!$U$7:$U$1006,"&lt;&gt;0")+COUNTIFS('GSTN-Diff Gross'!$D$7:$D$1006,BOOKS!E337,'GSTN-Diff Gross'!$V$7:$V$1006,"&lt;&gt;0"),BOOKS!K337,0)</f>
        <v>0</v>
      </c>
      <c r="O337" s="88">
        <f>IF(COUNTIFS('GSTN-Diff Gross'!$D$7:$D$1006,BOOKS!E337,'GSTN-Diff Gross'!$R$7:$R$1006,"&lt;&gt;0")+COUNTIFS('GSTN-Diff Gross'!$D$7:$D$1006,BOOKS!E337,'GSTN-Diff Gross'!$S$7:$S$1006,"&lt;&gt;0")+COUNTIFS('GSTN-Diff Gross'!$D$7:$D$1006,BOOKS!E337,'GSTN-Diff Gross'!$T$7:$T$1006,"&lt;&gt;0")+COUNTIFS('GSTN-Diff Gross'!$D$7:$D$1006,BOOKS!E337,'GSTN-Diff Gross'!$U$7:$U$1006,"&lt;&gt;0")+COUNTIFS('GSTN-Diff Gross'!$D$7:$D$1006,BOOKS!E337,'GSTN-Diff Gross'!$V$7:$V$1006,"&lt;&gt;0"),BOOKS!L337,0)</f>
        <v>0</v>
      </c>
      <c r="P337" s="88">
        <f>IF(COUNTIFS('GSTN-Diff Gross'!$D$7:$D$1006,BOOKS!E337,'GSTN-Diff Gross'!$R$7:$R$1006,"&lt;&gt;0")+COUNTIFS('GSTN-Diff Gross'!$D$7:$D$1006,BOOKS!E337,'GSTN-Diff Gross'!$S$7:$S$1006,"&lt;&gt;0")+COUNTIFS('GSTN-Diff Gross'!$D$7:$D$1006,BOOKS!E337,'GSTN-Diff Gross'!$T$7:$T$1006,"&lt;&gt;0")+COUNTIFS('GSTN-Diff Gross'!$D$7:$D$1006,BOOKS!E337,'GSTN-Diff Gross'!$U$7:$U$1006,"&lt;&gt;0")+COUNTIFS('GSTN-Diff Gross'!$D$7:$D$1006,BOOKS!E337,'GSTN-Diff Gross'!$V$7:$V$1006,"&lt;&gt;0"),BOOKS!M337,0)</f>
        <v>0</v>
      </c>
      <c r="Q337" s="84">
        <f>IFERROR(IF(B337="",0,SUMPRODUCT(('2A'!$D$6:$D$1005='GSTN-Bill Wise'!B337)*'2A'!$I$6:$I$1005)),0)</f>
        <v>0</v>
      </c>
      <c r="R337" s="44">
        <f>IFERROR(IF(B337="",0,SUMPRODUCT(('2A'!$D$6:$D$1005='GSTN-Bill Wise'!B337)*'2A'!$J$6:$J$1005)),0)</f>
        <v>0</v>
      </c>
      <c r="S337" s="44">
        <f>IFERROR(IF(B337="",0,SUMPRODUCT(('2A'!$D$6:$D$1005='GSTN-Bill Wise'!B337)*'2A'!$K$6:$K$1005)),0)</f>
        <v>0</v>
      </c>
      <c r="T337" s="44">
        <f>IFERROR(IF(B337="",0,SUMPRODUCT(('2A'!$D$6:$D$1005='GSTN-Bill Wise'!B337)*'2A'!$L$6:$L$1005)),0)</f>
        <v>0</v>
      </c>
      <c r="U337" s="44">
        <f>IFERROR(IF(B337="",0,SUMPRODUCT(('2A'!$D$6:$D$1005='GSTN-Bill Wise'!B337)*'2A'!$M$6:$M$1005)),0)</f>
        <v>0</v>
      </c>
      <c r="V337" s="111"/>
    </row>
    <row r="338" spans="1:22">
      <c r="A338" s="161">
        <f t="shared" si="44"/>
        <v>333</v>
      </c>
      <c r="B338" s="161" t="str">
        <f t="shared" si="38"/>
        <v/>
      </c>
      <c r="C338" s="161" t="str">
        <f>IF(COUNTIFS('GSTN-Diff Gross'!$D$7:$D$1006,BOOKS!E338,'GSTN-Diff Gross'!$R$7:$R$1006,"&lt;&gt;0")+COUNTIFS('GSTN-Diff Gross'!$D$7:$D$1006,BOOKS!E338,'GSTN-Diff Gross'!$S$7:$S$1006,"&lt;&gt;0")+COUNTIFS('GSTN-Diff Gross'!$D$7:$D$1006,BOOKS!E338,'GSTN-Diff Gross'!$T$7:$T$1006,"&lt;&gt;0")+COUNTIFS('GSTN-Diff Gross'!$D$7:$D$1006,BOOKS!E338,'GSTN-Diff Gross'!$U$7:$U$1006,"&lt;&gt;0")+COUNTIFS('GSTN-Diff Gross'!$D$7:$D$1006,BOOKS!E338,'GSTN-Diff Gross'!$V$7:$V$1006,"&lt;&gt;0"),BOOKS!E338,"")</f>
        <v/>
      </c>
      <c r="D338" s="41" t="str">
        <f>IF(COUNTIFS('GSTN-Diff Gross'!$D$7:$D$1006,BOOKS!E338,'GSTN-Diff Gross'!$R$7:$R$1006,"&lt;&gt;0")+COUNTIFS('GSTN-Diff Gross'!$D$7:$D$1006,BOOKS!E338,'GSTN-Diff Gross'!$S$7:$S$1006,"&lt;&gt;0")+COUNTIFS('GSTN-Diff Gross'!$D$7:$D$1006,BOOKS!E338,'GSTN-Diff Gross'!$T$7:$T$1006,"&lt;&gt;0")+COUNTIFS('GSTN-Diff Gross'!$D$7:$D$1006,BOOKS!E338,'GSTN-Diff Gross'!$U$7:$U$1006,"&lt;&gt;0")+COUNTIFS('GSTN-Diff Gross'!$D$7:$D$1006,BOOKS!E338,'GSTN-Diff Gross'!$V$7:$V$1006,"&lt;&gt;0"),BOOKS!F338,"")</f>
        <v/>
      </c>
      <c r="E338" s="68" t="str">
        <f>IF(COUNTIFS('GSTN-Diff Gross'!$D$7:$D$1006,BOOKS!E338,'GSTN-Diff Gross'!$R$7:$R$1006,"&lt;&gt;0")+COUNTIFS('GSTN-Diff Gross'!$D$7:$D$1006,BOOKS!E338,'GSTN-Diff Gross'!$S$7:$S$1006,"&lt;&gt;0")+COUNTIFS('GSTN-Diff Gross'!$D$7:$D$1006,BOOKS!E338,'GSTN-Diff Gross'!$T$7:$T$1006,"&lt;&gt;0")+COUNTIFS('GSTN-Diff Gross'!$D$7:$D$1006,BOOKS!E338,'GSTN-Diff Gross'!$U$7:$U$1006,"&lt;&gt;0")+COUNTIFS('GSTN-Diff Gross'!$D$7:$D$1006,BOOKS!E338,'GSTN-Diff Gross'!$V$7:$V$1006,"&lt;&gt;0"),BOOKS!G338,"")</f>
        <v/>
      </c>
      <c r="F338" s="90" t="str">
        <f>IF(COUNTIFS('GSTN-Diff Gross'!$D$7:$D$1006,BOOKS!E338,'GSTN-Diff Gross'!$R$7:$R$1006,"&lt;&gt;0")+COUNTIFS('GSTN-Diff Gross'!$D$7:$D$1006,BOOKS!E338,'GSTN-Diff Gross'!$S$7:$S$1006,"&lt;&gt;0")+COUNTIFS('GSTN-Diff Gross'!$D$7:$D$1006,BOOKS!E338,'GSTN-Diff Gross'!$T$7:$T$1006,"&lt;&gt;0")+COUNTIFS('GSTN-Diff Gross'!$D$7:$D$1006,BOOKS!E338,'GSTN-Diff Gross'!$U$7:$U$1006,"&lt;&gt;0")+COUNTIFS('GSTN-Diff Gross'!$D$7:$D$1006,BOOKS!E338,'GSTN-Diff Gross'!$V$7:$V$1006,"&lt;&gt;0"),BOOKS!H338,"")</f>
        <v/>
      </c>
      <c r="G338" s="167">
        <f t="shared" si="39"/>
        <v>0</v>
      </c>
      <c r="H338" s="167">
        <f t="shared" si="40"/>
        <v>0</v>
      </c>
      <c r="I338" s="167">
        <f t="shared" si="41"/>
        <v>0</v>
      </c>
      <c r="J338" s="167">
        <f t="shared" si="42"/>
        <v>0</v>
      </c>
      <c r="K338" s="167">
        <f t="shared" si="43"/>
        <v>0</v>
      </c>
      <c r="L338" s="99">
        <f>IF(COUNTIFS('GSTN-Diff Gross'!$D$7:$D$1006,BOOKS!E338,'GSTN-Diff Gross'!$R$7:$R$1006,"&lt;&gt;0")+COUNTIFS('GSTN-Diff Gross'!$D$7:$D$1006,BOOKS!E338,'GSTN-Diff Gross'!$S$7:$S$1006,"&lt;&gt;0")+COUNTIFS('GSTN-Diff Gross'!$D$7:$D$1006,BOOKS!E338,'GSTN-Diff Gross'!$T$7:$T$1006,"&lt;&gt;0")+COUNTIFS('GSTN-Diff Gross'!$D$7:$D$1006,BOOKS!E338,'GSTN-Diff Gross'!$U$7:$U$1006,"&lt;&gt;0")+COUNTIFS('GSTN-Diff Gross'!$D$7:$D$1006,BOOKS!E338,'GSTN-Diff Gross'!$V$7:$V$1006,"&lt;&gt;0"),BOOKS!I338,0)</f>
        <v>0</v>
      </c>
      <c r="M338" s="100">
        <f>IF(COUNTIFS('GSTN-Diff Gross'!$D$7:$D$1006,BOOKS!E338,'GSTN-Diff Gross'!$R$7:$R$1006,"&lt;&gt;0")+COUNTIFS('GSTN-Diff Gross'!$D$7:$D$1006,BOOKS!E338,'GSTN-Diff Gross'!$S$7:$S$1006,"&lt;&gt;0")+COUNTIFS('GSTN-Diff Gross'!$D$7:$D$1006,BOOKS!E338,'GSTN-Diff Gross'!$T$7:$T$1006,"&lt;&gt;0")+COUNTIFS('GSTN-Diff Gross'!$D$7:$D$1006,BOOKS!E338,'GSTN-Diff Gross'!$U$7:$U$1006,"&lt;&gt;0")+COUNTIFS('GSTN-Diff Gross'!$D$7:$D$1006,BOOKS!E338,'GSTN-Diff Gross'!$V$7:$V$1006,"&lt;&gt;0"),BOOKS!J338,0)</f>
        <v>0</v>
      </c>
      <c r="N338" s="100">
        <f>IF(COUNTIFS('GSTN-Diff Gross'!$D$7:$D$1006,BOOKS!E338,'GSTN-Diff Gross'!$R$7:$R$1006,"&lt;&gt;0")+COUNTIFS('GSTN-Diff Gross'!$D$7:$D$1006,BOOKS!E338,'GSTN-Diff Gross'!$S$7:$S$1006,"&lt;&gt;0")+COUNTIFS('GSTN-Diff Gross'!$D$7:$D$1006,BOOKS!E338,'GSTN-Diff Gross'!$T$7:$T$1006,"&lt;&gt;0")+COUNTIFS('GSTN-Diff Gross'!$D$7:$D$1006,BOOKS!E338,'GSTN-Diff Gross'!$U$7:$U$1006,"&lt;&gt;0")+COUNTIFS('GSTN-Diff Gross'!$D$7:$D$1006,BOOKS!E338,'GSTN-Diff Gross'!$V$7:$V$1006,"&lt;&gt;0"),BOOKS!K338,0)</f>
        <v>0</v>
      </c>
      <c r="O338" s="100">
        <f>IF(COUNTIFS('GSTN-Diff Gross'!$D$7:$D$1006,BOOKS!E338,'GSTN-Diff Gross'!$R$7:$R$1006,"&lt;&gt;0")+COUNTIFS('GSTN-Diff Gross'!$D$7:$D$1006,BOOKS!E338,'GSTN-Diff Gross'!$S$7:$S$1006,"&lt;&gt;0")+COUNTIFS('GSTN-Diff Gross'!$D$7:$D$1006,BOOKS!E338,'GSTN-Diff Gross'!$T$7:$T$1006,"&lt;&gt;0")+COUNTIFS('GSTN-Diff Gross'!$D$7:$D$1006,BOOKS!E338,'GSTN-Diff Gross'!$U$7:$U$1006,"&lt;&gt;0")+COUNTIFS('GSTN-Diff Gross'!$D$7:$D$1006,BOOKS!E338,'GSTN-Diff Gross'!$V$7:$V$1006,"&lt;&gt;0"),BOOKS!L338,0)</f>
        <v>0</v>
      </c>
      <c r="P338" s="100">
        <f>IF(COUNTIFS('GSTN-Diff Gross'!$D$7:$D$1006,BOOKS!E338,'GSTN-Diff Gross'!$R$7:$R$1006,"&lt;&gt;0")+COUNTIFS('GSTN-Diff Gross'!$D$7:$D$1006,BOOKS!E338,'GSTN-Diff Gross'!$S$7:$S$1006,"&lt;&gt;0")+COUNTIFS('GSTN-Diff Gross'!$D$7:$D$1006,BOOKS!E338,'GSTN-Diff Gross'!$T$7:$T$1006,"&lt;&gt;0")+COUNTIFS('GSTN-Diff Gross'!$D$7:$D$1006,BOOKS!E338,'GSTN-Diff Gross'!$U$7:$U$1006,"&lt;&gt;0")+COUNTIFS('GSTN-Diff Gross'!$D$7:$D$1006,BOOKS!E338,'GSTN-Diff Gross'!$V$7:$V$1006,"&lt;&gt;0"),BOOKS!M338,0)</f>
        <v>0</v>
      </c>
      <c r="Q338" s="94">
        <f>IFERROR(IF(B338="",0,SUMPRODUCT(('2A'!$D$6:$D$1005='GSTN-Bill Wise'!B338)*'2A'!$I$6:$I$1005)),0)</f>
        <v>0</v>
      </c>
      <c r="R338" s="95">
        <f>IFERROR(IF(B338="",0,SUMPRODUCT(('2A'!$D$6:$D$1005='GSTN-Bill Wise'!B338)*'2A'!$J$6:$J$1005)),0)</f>
        <v>0</v>
      </c>
      <c r="S338" s="95">
        <f>IFERROR(IF(B338="",0,SUMPRODUCT(('2A'!$D$6:$D$1005='GSTN-Bill Wise'!B338)*'2A'!$K$6:$K$1005)),0)</f>
        <v>0</v>
      </c>
      <c r="T338" s="95">
        <f>IFERROR(IF(B338="",0,SUMPRODUCT(('2A'!$D$6:$D$1005='GSTN-Bill Wise'!B338)*'2A'!$L$6:$L$1005)),0)</f>
        <v>0</v>
      </c>
      <c r="U338" s="95">
        <f>IFERROR(IF(B338="",0,SUMPRODUCT(('2A'!$D$6:$D$1005='GSTN-Bill Wise'!B338)*'2A'!$M$6:$M$1005)),0)</f>
        <v>0</v>
      </c>
      <c r="V338" s="111"/>
    </row>
    <row r="339" spans="1:22">
      <c r="A339" s="162">
        <f t="shared" si="44"/>
        <v>334</v>
      </c>
      <c r="B339" s="162" t="str">
        <f t="shared" si="38"/>
        <v/>
      </c>
      <c r="C339" s="162" t="str">
        <f>IF(COUNTIFS('GSTN-Diff Gross'!$D$7:$D$1006,BOOKS!E339,'GSTN-Diff Gross'!$R$7:$R$1006,"&lt;&gt;0")+COUNTIFS('GSTN-Diff Gross'!$D$7:$D$1006,BOOKS!E339,'GSTN-Diff Gross'!$S$7:$S$1006,"&lt;&gt;0")+COUNTIFS('GSTN-Diff Gross'!$D$7:$D$1006,BOOKS!E339,'GSTN-Diff Gross'!$T$7:$T$1006,"&lt;&gt;0")+COUNTIFS('GSTN-Diff Gross'!$D$7:$D$1006,BOOKS!E339,'GSTN-Diff Gross'!$U$7:$U$1006,"&lt;&gt;0")+COUNTIFS('GSTN-Diff Gross'!$D$7:$D$1006,BOOKS!E339,'GSTN-Diff Gross'!$V$7:$V$1006,"&lt;&gt;0"),BOOKS!E339,"")</f>
        <v/>
      </c>
      <c r="D339" s="44" t="str">
        <f>IF(COUNTIFS('GSTN-Diff Gross'!$D$7:$D$1006,BOOKS!E339,'GSTN-Diff Gross'!$R$7:$R$1006,"&lt;&gt;0")+COUNTIFS('GSTN-Diff Gross'!$D$7:$D$1006,BOOKS!E339,'GSTN-Diff Gross'!$S$7:$S$1006,"&lt;&gt;0")+COUNTIFS('GSTN-Diff Gross'!$D$7:$D$1006,BOOKS!E339,'GSTN-Diff Gross'!$T$7:$T$1006,"&lt;&gt;0")+COUNTIFS('GSTN-Diff Gross'!$D$7:$D$1006,BOOKS!E339,'GSTN-Diff Gross'!$U$7:$U$1006,"&lt;&gt;0")+COUNTIFS('GSTN-Diff Gross'!$D$7:$D$1006,BOOKS!E339,'GSTN-Diff Gross'!$V$7:$V$1006,"&lt;&gt;0"),BOOKS!F339,"")</f>
        <v/>
      </c>
      <c r="E339" s="67" t="str">
        <f>IF(COUNTIFS('GSTN-Diff Gross'!$D$7:$D$1006,BOOKS!E339,'GSTN-Diff Gross'!$R$7:$R$1006,"&lt;&gt;0")+COUNTIFS('GSTN-Diff Gross'!$D$7:$D$1006,BOOKS!E339,'GSTN-Diff Gross'!$S$7:$S$1006,"&lt;&gt;0")+COUNTIFS('GSTN-Diff Gross'!$D$7:$D$1006,BOOKS!E339,'GSTN-Diff Gross'!$T$7:$T$1006,"&lt;&gt;0")+COUNTIFS('GSTN-Diff Gross'!$D$7:$D$1006,BOOKS!E339,'GSTN-Diff Gross'!$U$7:$U$1006,"&lt;&gt;0")+COUNTIFS('GSTN-Diff Gross'!$D$7:$D$1006,BOOKS!E339,'GSTN-Diff Gross'!$V$7:$V$1006,"&lt;&gt;0"),BOOKS!G339,"")</f>
        <v/>
      </c>
      <c r="F339" s="89" t="str">
        <f>IF(COUNTIFS('GSTN-Diff Gross'!$D$7:$D$1006,BOOKS!E339,'GSTN-Diff Gross'!$R$7:$R$1006,"&lt;&gt;0")+COUNTIFS('GSTN-Diff Gross'!$D$7:$D$1006,BOOKS!E339,'GSTN-Diff Gross'!$S$7:$S$1006,"&lt;&gt;0")+COUNTIFS('GSTN-Diff Gross'!$D$7:$D$1006,BOOKS!E339,'GSTN-Diff Gross'!$T$7:$T$1006,"&lt;&gt;0")+COUNTIFS('GSTN-Diff Gross'!$D$7:$D$1006,BOOKS!E339,'GSTN-Diff Gross'!$U$7:$U$1006,"&lt;&gt;0")+COUNTIFS('GSTN-Diff Gross'!$D$7:$D$1006,BOOKS!E339,'GSTN-Diff Gross'!$V$7:$V$1006,"&lt;&gt;0"),BOOKS!H339,"")</f>
        <v/>
      </c>
      <c r="G339" s="96">
        <f t="shared" si="39"/>
        <v>0</v>
      </c>
      <c r="H339" s="96">
        <f t="shared" si="40"/>
        <v>0</v>
      </c>
      <c r="I339" s="97">
        <f t="shared" si="41"/>
        <v>0</v>
      </c>
      <c r="J339" s="98">
        <f t="shared" si="42"/>
        <v>0</v>
      </c>
      <c r="K339" s="96">
        <f t="shared" si="43"/>
        <v>0</v>
      </c>
      <c r="L339" s="93">
        <f>IF(COUNTIFS('GSTN-Diff Gross'!$D$7:$D$1006,BOOKS!E339,'GSTN-Diff Gross'!$R$7:$R$1006,"&lt;&gt;0")+COUNTIFS('GSTN-Diff Gross'!$D$7:$D$1006,BOOKS!E339,'GSTN-Diff Gross'!$S$7:$S$1006,"&lt;&gt;0")+COUNTIFS('GSTN-Diff Gross'!$D$7:$D$1006,BOOKS!E339,'GSTN-Diff Gross'!$T$7:$T$1006,"&lt;&gt;0")+COUNTIFS('GSTN-Diff Gross'!$D$7:$D$1006,BOOKS!E339,'GSTN-Diff Gross'!$U$7:$U$1006,"&lt;&gt;0")+COUNTIFS('GSTN-Diff Gross'!$D$7:$D$1006,BOOKS!E339,'GSTN-Diff Gross'!$V$7:$V$1006,"&lt;&gt;0"),BOOKS!I339,0)</f>
        <v>0</v>
      </c>
      <c r="M339" s="88">
        <f>IF(COUNTIFS('GSTN-Diff Gross'!$D$7:$D$1006,BOOKS!E339,'GSTN-Diff Gross'!$R$7:$R$1006,"&lt;&gt;0")+COUNTIFS('GSTN-Diff Gross'!$D$7:$D$1006,BOOKS!E339,'GSTN-Diff Gross'!$S$7:$S$1006,"&lt;&gt;0")+COUNTIFS('GSTN-Diff Gross'!$D$7:$D$1006,BOOKS!E339,'GSTN-Diff Gross'!$T$7:$T$1006,"&lt;&gt;0")+COUNTIFS('GSTN-Diff Gross'!$D$7:$D$1006,BOOKS!E339,'GSTN-Diff Gross'!$U$7:$U$1006,"&lt;&gt;0")+COUNTIFS('GSTN-Diff Gross'!$D$7:$D$1006,BOOKS!E339,'GSTN-Diff Gross'!$V$7:$V$1006,"&lt;&gt;0"),BOOKS!J339,0)</f>
        <v>0</v>
      </c>
      <c r="N339" s="88">
        <f>IF(COUNTIFS('GSTN-Diff Gross'!$D$7:$D$1006,BOOKS!E339,'GSTN-Diff Gross'!$R$7:$R$1006,"&lt;&gt;0")+COUNTIFS('GSTN-Diff Gross'!$D$7:$D$1006,BOOKS!E339,'GSTN-Diff Gross'!$S$7:$S$1006,"&lt;&gt;0")+COUNTIFS('GSTN-Diff Gross'!$D$7:$D$1006,BOOKS!E339,'GSTN-Diff Gross'!$T$7:$T$1006,"&lt;&gt;0")+COUNTIFS('GSTN-Diff Gross'!$D$7:$D$1006,BOOKS!E339,'GSTN-Diff Gross'!$U$7:$U$1006,"&lt;&gt;0")+COUNTIFS('GSTN-Diff Gross'!$D$7:$D$1006,BOOKS!E339,'GSTN-Diff Gross'!$V$7:$V$1006,"&lt;&gt;0"),BOOKS!K339,0)</f>
        <v>0</v>
      </c>
      <c r="O339" s="88">
        <f>IF(COUNTIFS('GSTN-Diff Gross'!$D$7:$D$1006,BOOKS!E339,'GSTN-Diff Gross'!$R$7:$R$1006,"&lt;&gt;0")+COUNTIFS('GSTN-Diff Gross'!$D$7:$D$1006,BOOKS!E339,'GSTN-Diff Gross'!$S$7:$S$1006,"&lt;&gt;0")+COUNTIFS('GSTN-Diff Gross'!$D$7:$D$1006,BOOKS!E339,'GSTN-Diff Gross'!$T$7:$T$1006,"&lt;&gt;0")+COUNTIFS('GSTN-Diff Gross'!$D$7:$D$1006,BOOKS!E339,'GSTN-Diff Gross'!$U$7:$U$1006,"&lt;&gt;0")+COUNTIFS('GSTN-Diff Gross'!$D$7:$D$1006,BOOKS!E339,'GSTN-Diff Gross'!$V$7:$V$1006,"&lt;&gt;0"),BOOKS!L339,0)</f>
        <v>0</v>
      </c>
      <c r="P339" s="88">
        <f>IF(COUNTIFS('GSTN-Diff Gross'!$D$7:$D$1006,BOOKS!E339,'GSTN-Diff Gross'!$R$7:$R$1006,"&lt;&gt;0")+COUNTIFS('GSTN-Diff Gross'!$D$7:$D$1006,BOOKS!E339,'GSTN-Diff Gross'!$S$7:$S$1006,"&lt;&gt;0")+COUNTIFS('GSTN-Diff Gross'!$D$7:$D$1006,BOOKS!E339,'GSTN-Diff Gross'!$T$7:$T$1006,"&lt;&gt;0")+COUNTIFS('GSTN-Diff Gross'!$D$7:$D$1006,BOOKS!E339,'GSTN-Diff Gross'!$U$7:$U$1006,"&lt;&gt;0")+COUNTIFS('GSTN-Diff Gross'!$D$7:$D$1006,BOOKS!E339,'GSTN-Diff Gross'!$V$7:$V$1006,"&lt;&gt;0"),BOOKS!M339,0)</f>
        <v>0</v>
      </c>
      <c r="Q339" s="84">
        <f>IFERROR(IF(B339="",0,SUMPRODUCT(('2A'!$D$6:$D$1005='GSTN-Bill Wise'!B339)*'2A'!$I$6:$I$1005)),0)</f>
        <v>0</v>
      </c>
      <c r="R339" s="44">
        <f>IFERROR(IF(B339="",0,SUMPRODUCT(('2A'!$D$6:$D$1005='GSTN-Bill Wise'!B339)*'2A'!$J$6:$J$1005)),0)</f>
        <v>0</v>
      </c>
      <c r="S339" s="44">
        <f>IFERROR(IF(B339="",0,SUMPRODUCT(('2A'!$D$6:$D$1005='GSTN-Bill Wise'!B339)*'2A'!$K$6:$K$1005)),0)</f>
        <v>0</v>
      </c>
      <c r="T339" s="44">
        <f>IFERROR(IF(B339="",0,SUMPRODUCT(('2A'!$D$6:$D$1005='GSTN-Bill Wise'!B339)*'2A'!$L$6:$L$1005)),0)</f>
        <v>0</v>
      </c>
      <c r="U339" s="44">
        <f>IFERROR(IF(B339="",0,SUMPRODUCT(('2A'!$D$6:$D$1005='GSTN-Bill Wise'!B339)*'2A'!$M$6:$M$1005)),0)</f>
        <v>0</v>
      </c>
      <c r="V339" s="111"/>
    </row>
    <row r="340" spans="1:22">
      <c r="A340" s="161">
        <f t="shared" si="44"/>
        <v>335</v>
      </c>
      <c r="B340" s="161" t="str">
        <f t="shared" si="38"/>
        <v/>
      </c>
      <c r="C340" s="161" t="str">
        <f>IF(COUNTIFS('GSTN-Diff Gross'!$D$7:$D$1006,BOOKS!E340,'GSTN-Diff Gross'!$R$7:$R$1006,"&lt;&gt;0")+COUNTIFS('GSTN-Diff Gross'!$D$7:$D$1006,BOOKS!E340,'GSTN-Diff Gross'!$S$7:$S$1006,"&lt;&gt;0")+COUNTIFS('GSTN-Diff Gross'!$D$7:$D$1006,BOOKS!E340,'GSTN-Diff Gross'!$T$7:$T$1006,"&lt;&gt;0")+COUNTIFS('GSTN-Diff Gross'!$D$7:$D$1006,BOOKS!E340,'GSTN-Diff Gross'!$U$7:$U$1006,"&lt;&gt;0")+COUNTIFS('GSTN-Diff Gross'!$D$7:$D$1006,BOOKS!E340,'GSTN-Diff Gross'!$V$7:$V$1006,"&lt;&gt;0"),BOOKS!E340,"")</f>
        <v/>
      </c>
      <c r="D340" s="41" t="str">
        <f>IF(COUNTIFS('GSTN-Diff Gross'!$D$7:$D$1006,BOOKS!E340,'GSTN-Diff Gross'!$R$7:$R$1006,"&lt;&gt;0")+COUNTIFS('GSTN-Diff Gross'!$D$7:$D$1006,BOOKS!E340,'GSTN-Diff Gross'!$S$7:$S$1006,"&lt;&gt;0")+COUNTIFS('GSTN-Diff Gross'!$D$7:$D$1006,BOOKS!E340,'GSTN-Diff Gross'!$T$7:$T$1006,"&lt;&gt;0")+COUNTIFS('GSTN-Diff Gross'!$D$7:$D$1006,BOOKS!E340,'GSTN-Diff Gross'!$U$7:$U$1006,"&lt;&gt;0")+COUNTIFS('GSTN-Diff Gross'!$D$7:$D$1006,BOOKS!E340,'GSTN-Diff Gross'!$V$7:$V$1006,"&lt;&gt;0"),BOOKS!F340,"")</f>
        <v/>
      </c>
      <c r="E340" s="68" t="str">
        <f>IF(COUNTIFS('GSTN-Diff Gross'!$D$7:$D$1006,BOOKS!E340,'GSTN-Diff Gross'!$R$7:$R$1006,"&lt;&gt;0")+COUNTIFS('GSTN-Diff Gross'!$D$7:$D$1006,BOOKS!E340,'GSTN-Diff Gross'!$S$7:$S$1006,"&lt;&gt;0")+COUNTIFS('GSTN-Diff Gross'!$D$7:$D$1006,BOOKS!E340,'GSTN-Diff Gross'!$T$7:$T$1006,"&lt;&gt;0")+COUNTIFS('GSTN-Diff Gross'!$D$7:$D$1006,BOOKS!E340,'GSTN-Diff Gross'!$U$7:$U$1006,"&lt;&gt;0")+COUNTIFS('GSTN-Diff Gross'!$D$7:$D$1006,BOOKS!E340,'GSTN-Diff Gross'!$V$7:$V$1006,"&lt;&gt;0"),BOOKS!G340,"")</f>
        <v/>
      </c>
      <c r="F340" s="90" t="str">
        <f>IF(COUNTIFS('GSTN-Diff Gross'!$D$7:$D$1006,BOOKS!E340,'GSTN-Diff Gross'!$R$7:$R$1006,"&lt;&gt;0")+COUNTIFS('GSTN-Diff Gross'!$D$7:$D$1006,BOOKS!E340,'GSTN-Diff Gross'!$S$7:$S$1006,"&lt;&gt;0")+COUNTIFS('GSTN-Diff Gross'!$D$7:$D$1006,BOOKS!E340,'GSTN-Diff Gross'!$T$7:$T$1006,"&lt;&gt;0")+COUNTIFS('GSTN-Diff Gross'!$D$7:$D$1006,BOOKS!E340,'GSTN-Diff Gross'!$U$7:$U$1006,"&lt;&gt;0")+COUNTIFS('GSTN-Diff Gross'!$D$7:$D$1006,BOOKS!E340,'GSTN-Diff Gross'!$V$7:$V$1006,"&lt;&gt;0"),BOOKS!H340,"")</f>
        <v/>
      </c>
      <c r="G340" s="167">
        <f t="shared" si="39"/>
        <v>0</v>
      </c>
      <c r="H340" s="167">
        <f t="shared" si="40"/>
        <v>0</v>
      </c>
      <c r="I340" s="167">
        <f t="shared" si="41"/>
        <v>0</v>
      </c>
      <c r="J340" s="167">
        <f t="shared" si="42"/>
        <v>0</v>
      </c>
      <c r="K340" s="167">
        <f t="shared" si="43"/>
        <v>0</v>
      </c>
      <c r="L340" s="99">
        <f>IF(COUNTIFS('GSTN-Diff Gross'!$D$7:$D$1006,BOOKS!E340,'GSTN-Diff Gross'!$R$7:$R$1006,"&lt;&gt;0")+COUNTIFS('GSTN-Diff Gross'!$D$7:$D$1006,BOOKS!E340,'GSTN-Diff Gross'!$S$7:$S$1006,"&lt;&gt;0")+COUNTIFS('GSTN-Diff Gross'!$D$7:$D$1006,BOOKS!E340,'GSTN-Diff Gross'!$T$7:$T$1006,"&lt;&gt;0")+COUNTIFS('GSTN-Diff Gross'!$D$7:$D$1006,BOOKS!E340,'GSTN-Diff Gross'!$U$7:$U$1006,"&lt;&gt;0")+COUNTIFS('GSTN-Diff Gross'!$D$7:$D$1006,BOOKS!E340,'GSTN-Diff Gross'!$V$7:$V$1006,"&lt;&gt;0"),BOOKS!I340,0)</f>
        <v>0</v>
      </c>
      <c r="M340" s="100">
        <f>IF(COUNTIFS('GSTN-Diff Gross'!$D$7:$D$1006,BOOKS!E340,'GSTN-Diff Gross'!$R$7:$R$1006,"&lt;&gt;0")+COUNTIFS('GSTN-Diff Gross'!$D$7:$D$1006,BOOKS!E340,'GSTN-Diff Gross'!$S$7:$S$1006,"&lt;&gt;0")+COUNTIFS('GSTN-Diff Gross'!$D$7:$D$1006,BOOKS!E340,'GSTN-Diff Gross'!$T$7:$T$1006,"&lt;&gt;0")+COUNTIFS('GSTN-Diff Gross'!$D$7:$D$1006,BOOKS!E340,'GSTN-Diff Gross'!$U$7:$U$1006,"&lt;&gt;0")+COUNTIFS('GSTN-Diff Gross'!$D$7:$D$1006,BOOKS!E340,'GSTN-Diff Gross'!$V$7:$V$1006,"&lt;&gt;0"),BOOKS!J340,0)</f>
        <v>0</v>
      </c>
      <c r="N340" s="100">
        <f>IF(COUNTIFS('GSTN-Diff Gross'!$D$7:$D$1006,BOOKS!E340,'GSTN-Diff Gross'!$R$7:$R$1006,"&lt;&gt;0")+COUNTIFS('GSTN-Diff Gross'!$D$7:$D$1006,BOOKS!E340,'GSTN-Diff Gross'!$S$7:$S$1006,"&lt;&gt;0")+COUNTIFS('GSTN-Diff Gross'!$D$7:$D$1006,BOOKS!E340,'GSTN-Diff Gross'!$T$7:$T$1006,"&lt;&gt;0")+COUNTIFS('GSTN-Diff Gross'!$D$7:$D$1006,BOOKS!E340,'GSTN-Diff Gross'!$U$7:$U$1006,"&lt;&gt;0")+COUNTIFS('GSTN-Diff Gross'!$D$7:$D$1006,BOOKS!E340,'GSTN-Diff Gross'!$V$7:$V$1006,"&lt;&gt;0"),BOOKS!K340,0)</f>
        <v>0</v>
      </c>
      <c r="O340" s="100">
        <f>IF(COUNTIFS('GSTN-Diff Gross'!$D$7:$D$1006,BOOKS!E340,'GSTN-Diff Gross'!$R$7:$R$1006,"&lt;&gt;0")+COUNTIFS('GSTN-Diff Gross'!$D$7:$D$1006,BOOKS!E340,'GSTN-Diff Gross'!$S$7:$S$1006,"&lt;&gt;0")+COUNTIFS('GSTN-Diff Gross'!$D$7:$D$1006,BOOKS!E340,'GSTN-Diff Gross'!$T$7:$T$1006,"&lt;&gt;0")+COUNTIFS('GSTN-Diff Gross'!$D$7:$D$1006,BOOKS!E340,'GSTN-Diff Gross'!$U$7:$U$1006,"&lt;&gt;0")+COUNTIFS('GSTN-Diff Gross'!$D$7:$D$1006,BOOKS!E340,'GSTN-Diff Gross'!$V$7:$V$1006,"&lt;&gt;0"),BOOKS!L340,0)</f>
        <v>0</v>
      </c>
      <c r="P340" s="100">
        <f>IF(COUNTIFS('GSTN-Diff Gross'!$D$7:$D$1006,BOOKS!E340,'GSTN-Diff Gross'!$R$7:$R$1006,"&lt;&gt;0")+COUNTIFS('GSTN-Diff Gross'!$D$7:$D$1006,BOOKS!E340,'GSTN-Diff Gross'!$S$7:$S$1006,"&lt;&gt;0")+COUNTIFS('GSTN-Diff Gross'!$D$7:$D$1006,BOOKS!E340,'GSTN-Diff Gross'!$T$7:$T$1006,"&lt;&gt;0")+COUNTIFS('GSTN-Diff Gross'!$D$7:$D$1006,BOOKS!E340,'GSTN-Diff Gross'!$U$7:$U$1006,"&lt;&gt;0")+COUNTIFS('GSTN-Diff Gross'!$D$7:$D$1006,BOOKS!E340,'GSTN-Diff Gross'!$V$7:$V$1006,"&lt;&gt;0"),BOOKS!M340,0)</f>
        <v>0</v>
      </c>
      <c r="Q340" s="94">
        <f>IFERROR(IF(B340="",0,SUMPRODUCT(('2A'!$D$6:$D$1005='GSTN-Bill Wise'!B340)*'2A'!$I$6:$I$1005)),0)</f>
        <v>0</v>
      </c>
      <c r="R340" s="95">
        <f>IFERROR(IF(B340="",0,SUMPRODUCT(('2A'!$D$6:$D$1005='GSTN-Bill Wise'!B340)*'2A'!$J$6:$J$1005)),0)</f>
        <v>0</v>
      </c>
      <c r="S340" s="95">
        <f>IFERROR(IF(B340="",0,SUMPRODUCT(('2A'!$D$6:$D$1005='GSTN-Bill Wise'!B340)*'2A'!$K$6:$K$1005)),0)</f>
        <v>0</v>
      </c>
      <c r="T340" s="95">
        <f>IFERROR(IF(B340="",0,SUMPRODUCT(('2A'!$D$6:$D$1005='GSTN-Bill Wise'!B340)*'2A'!$L$6:$L$1005)),0)</f>
        <v>0</v>
      </c>
      <c r="U340" s="95">
        <f>IFERROR(IF(B340="",0,SUMPRODUCT(('2A'!$D$6:$D$1005='GSTN-Bill Wise'!B340)*'2A'!$M$6:$M$1005)),0)</f>
        <v>0</v>
      </c>
      <c r="V340" s="111"/>
    </row>
    <row r="341" spans="1:22">
      <c r="A341" s="162">
        <f t="shared" si="44"/>
        <v>336</v>
      </c>
      <c r="B341" s="162" t="str">
        <f t="shared" si="38"/>
        <v/>
      </c>
      <c r="C341" s="162" t="str">
        <f>IF(COUNTIFS('GSTN-Diff Gross'!$D$7:$D$1006,BOOKS!E341,'GSTN-Diff Gross'!$R$7:$R$1006,"&lt;&gt;0")+COUNTIFS('GSTN-Diff Gross'!$D$7:$D$1006,BOOKS!E341,'GSTN-Diff Gross'!$S$7:$S$1006,"&lt;&gt;0")+COUNTIFS('GSTN-Diff Gross'!$D$7:$D$1006,BOOKS!E341,'GSTN-Diff Gross'!$T$7:$T$1006,"&lt;&gt;0")+COUNTIFS('GSTN-Diff Gross'!$D$7:$D$1006,BOOKS!E341,'GSTN-Diff Gross'!$U$7:$U$1006,"&lt;&gt;0")+COUNTIFS('GSTN-Diff Gross'!$D$7:$D$1006,BOOKS!E341,'GSTN-Diff Gross'!$V$7:$V$1006,"&lt;&gt;0"),BOOKS!E341,"")</f>
        <v/>
      </c>
      <c r="D341" s="44" t="str">
        <f>IF(COUNTIFS('GSTN-Diff Gross'!$D$7:$D$1006,BOOKS!E341,'GSTN-Diff Gross'!$R$7:$R$1006,"&lt;&gt;0")+COUNTIFS('GSTN-Diff Gross'!$D$7:$D$1006,BOOKS!E341,'GSTN-Diff Gross'!$S$7:$S$1006,"&lt;&gt;0")+COUNTIFS('GSTN-Diff Gross'!$D$7:$D$1006,BOOKS!E341,'GSTN-Diff Gross'!$T$7:$T$1006,"&lt;&gt;0")+COUNTIFS('GSTN-Diff Gross'!$D$7:$D$1006,BOOKS!E341,'GSTN-Diff Gross'!$U$7:$U$1006,"&lt;&gt;0")+COUNTIFS('GSTN-Diff Gross'!$D$7:$D$1006,BOOKS!E341,'GSTN-Diff Gross'!$V$7:$V$1006,"&lt;&gt;0"),BOOKS!F341,"")</f>
        <v/>
      </c>
      <c r="E341" s="67" t="str">
        <f>IF(COUNTIFS('GSTN-Diff Gross'!$D$7:$D$1006,BOOKS!E341,'GSTN-Diff Gross'!$R$7:$R$1006,"&lt;&gt;0")+COUNTIFS('GSTN-Diff Gross'!$D$7:$D$1006,BOOKS!E341,'GSTN-Diff Gross'!$S$7:$S$1006,"&lt;&gt;0")+COUNTIFS('GSTN-Diff Gross'!$D$7:$D$1006,BOOKS!E341,'GSTN-Diff Gross'!$T$7:$T$1006,"&lt;&gt;0")+COUNTIFS('GSTN-Diff Gross'!$D$7:$D$1006,BOOKS!E341,'GSTN-Diff Gross'!$U$7:$U$1006,"&lt;&gt;0")+COUNTIFS('GSTN-Diff Gross'!$D$7:$D$1006,BOOKS!E341,'GSTN-Diff Gross'!$V$7:$V$1006,"&lt;&gt;0"),BOOKS!G341,"")</f>
        <v/>
      </c>
      <c r="F341" s="89" t="str">
        <f>IF(COUNTIFS('GSTN-Diff Gross'!$D$7:$D$1006,BOOKS!E341,'GSTN-Diff Gross'!$R$7:$R$1006,"&lt;&gt;0")+COUNTIFS('GSTN-Diff Gross'!$D$7:$D$1006,BOOKS!E341,'GSTN-Diff Gross'!$S$7:$S$1006,"&lt;&gt;0")+COUNTIFS('GSTN-Diff Gross'!$D$7:$D$1006,BOOKS!E341,'GSTN-Diff Gross'!$T$7:$T$1006,"&lt;&gt;0")+COUNTIFS('GSTN-Diff Gross'!$D$7:$D$1006,BOOKS!E341,'GSTN-Diff Gross'!$U$7:$U$1006,"&lt;&gt;0")+COUNTIFS('GSTN-Diff Gross'!$D$7:$D$1006,BOOKS!E341,'GSTN-Diff Gross'!$V$7:$V$1006,"&lt;&gt;0"),BOOKS!H341,"")</f>
        <v/>
      </c>
      <c r="G341" s="96">
        <f t="shared" si="39"/>
        <v>0</v>
      </c>
      <c r="H341" s="96">
        <f t="shared" si="40"/>
        <v>0</v>
      </c>
      <c r="I341" s="97">
        <f t="shared" si="41"/>
        <v>0</v>
      </c>
      <c r="J341" s="98">
        <f t="shared" si="42"/>
        <v>0</v>
      </c>
      <c r="K341" s="96">
        <f t="shared" si="43"/>
        <v>0</v>
      </c>
      <c r="L341" s="93">
        <f>IF(COUNTIFS('GSTN-Diff Gross'!$D$7:$D$1006,BOOKS!E341,'GSTN-Diff Gross'!$R$7:$R$1006,"&lt;&gt;0")+COUNTIFS('GSTN-Diff Gross'!$D$7:$D$1006,BOOKS!E341,'GSTN-Diff Gross'!$S$7:$S$1006,"&lt;&gt;0")+COUNTIFS('GSTN-Diff Gross'!$D$7:$D$1006,BOOKS!E341,'GSTN-Diff Gross'!$T$7:$T$1006,"&lt;&gt;0")+COUNTIFS('GSTN-Diff Gross'!$D$7:$D$1006,BOOKS!E341,'GSTN-Diff Gross'!$U$7:$U$1006,"&lt;&gt;0")+COUNTIFS('GSTN-Diff Gross'!$D$7:$D$1006,BOOKS!E341,'GSTN-Diff Gross'!$V$7:$V$1006,"&lt;&gt;0"),BOOKS!I341,0)</f>
        <v>0</v>
      </c>
      <c r="M341" s="88">
        <f>IF(COUNTIFS('GSTN-Diff Gross'!$D$7:$D$1006,BOOKS!E341,'GSTN-Diff Gross'!$R$7:$R$1006,"&lt;&gt;0")+COUNTIFS('GSTN-Diff Gross'!$D$7:$D$1006,BOOKS!E341,'GSTN-Diff Gross'!$S$7:$S$1006,"&lt;&gt;0")+COUNTIFS('GSTN-Diff Gross'!$D$7:$D$1006,BOOKS!E341,'GSTN-Diff Gross'!$T$7:$T$1006,"&lt;&gt;0")+COUNTIFS('GSTN-Diff Gross'!$D$7:$D$1006,BOOKS!E341,'GSTN-Diff Gross'!$U$7:$U$1006,"&lt;&gt;0")+COUNTIFS('GSTN-Diff Gross'!$D$7:$D$1006,BOOKS!E341,'GSTN-Diff Gross'!$V$7:$V$1006,"&lt;&gt;0"),BOOKS!J341,0)</f>
        <v>0</v>
      </c>
      <c r="N341" s="88">
        <f>IF(COUNTIFS('GSTN-Diff Gross'!$D$7:$D$1006,BOOKS!E341,'GSTN-Diff Gross'!$R$7:$R$1006,"&lt;&gt;0")+COUNTIFS('GSTN-Diff Gross'!$D$7:$D$1006,BOOKS!E341,'GSTN-Diff Gross'!$S$7:$S$1006,"&lt;&gt;0")+COUNTIFS('GSTN-Diff Gross'!$D$7:$D$1006,BOOKS!E341,'GSTN-Diff Gross'!$T$7:$T$1006,"&lt;&gt;0")+COUNTIFS('GSTN-Diff Gross'!$D$7:$D$1006,BOOKS!E341,'GSTN-Diff Gross'!$U$7:$U$1006,"&lt;&gt;0")+COUNTIFS('GSTN-Diff Gross'!$D$7:$D$1006,BOOKS!E341,'GSTN-Diff Gross'!$V$7:$V$1006,"&lt;&gt;0"),BOOKS!K341,0)</f>
        <v>0</v>
      </c>
      <c r="O341" s="88">
        <f>IF(COUNTIFS('GSTN-Diff Gross'!$D$7:$D$1006,BOOKS!E341,'GSTN-Diff Gross'!$R$7:$R$1006,"&lt;&gt;0")+COUNTIFS('GSTN-Diff Gross'!$D$7:$D$1006,BOOKS!E341,'GSTN-Diff Gross'!$S$7:$S$1006,"&lt;&gt;0")+COUNTIFS('GSTN-Diff Gross'!$D$7:$D$1006,BOOKS!E341,'GSTN-Diff Gross'!$T$7:$T$1006,"&lt;&gt;0")+COUNTIFS('GSTN-Diff Gross'!$D$7:$D$1006,BOOKS!E341,'GSTN-Diff Gross'!$U$7:$U$1006,"&lt;&gt;0")+COUNTIFS('GSTN-Diff Gross'!$D$7:$D$1006,BOOKS!E341,'GSTN-Diff Gross'!$V$7:$V$1006,"&lt;&gt;0"),BOOKS!L341,0)</f>
        <v>0</v>
      </c>
      <c r="P341" s="88">
        <f>IF(COUNTIFS('GSTN-Diff Gross'!$D$7:$D$1006,BOOKS!E341,'GSTN-Diff Gross'!$R$7:$R$1006,"&lt;&gt;0")+COUNTIFS('GSTN-Diff Gross'!$D$7:$D$1006,BOOKS!E341,'GSTN-Diff Gross'!$S$7:$S$1006,"&lt;&gt;0")+COUNTIFS('GSTN-Diff Gross'!$D$7:$D$1006,BOOKS!E341,'GSTN-Diff Gross'!$T$7:$T$1006,"&lt;&gt;0")+COUNTIFS('GSTN-Diff Gross'!$D$7:$D$1006,BOOKS!E341,'GSTN-Diff Gross'!$U$7:$U$1006,"&lt;&gt;0")+COUNTIFS('GSTN-Diff Gross'!$D$7:$D$1006,BOOKS!E341,'GSTN-Diff Gross'!$V$7:$V$1006,"&lt;&gt;0"),BOOKS!M341,0)</f>
        <v>0</v>
      </c>
      <c r="Q341" s="84">
        <f>IFERROR(IF(B341="",0,SUMPRODUCT(('2A'!$D$6:$D$1005='GSTN-Bill Wise'!B341)*'2A'!$I$6:$I$1005)),0)</f>
        <v>0</v>
      </c>
      <c r="R341" s="44">
        <f>IFERROR(IF(B341="",0,SUMPRODUCT(('2A'!$D$6:$D$1005='GSTN-Bill Wise'!B341)*'2A'!$J$6:$J$1005)),0)</f>
        <v>0</v>
      </c>
      <c r="S341" s="44">
        <f>IFERROR(IF(B341="",0,SUMPRODUCT(('2A'!$D$6:$D$1005='GSTN-Bill Wise'!B341)*'2A'!$K$6:$K$1005)),0)</f>
        <v>0</v>
      </c>
      <c r="T341" s="44">
        <f>IFERROR(IF(B341="",0,SUMPRODUCT(('2A'!$D$6:$D$1005='GSTN-Bill Wise'!B341)*'2A'!$L$6:$L$1005)),0)</f>
        <v>0</v>
      </c>
      <c r="U341" s="44">
        <f>IFERROR(IF(B341="",0,SUMPRODUCT(('2A'!$D$6:$D$1005='GSTN-Bill Wise'!B341)*'2A'!$M$6:$M$1005)),0)</f>
        <v>0</v>
      </c>
      <c r="V341" s="111"/>
    </row>
    <row r="342" spans="1:22">
      <c r="A342" s="161">
        <f t="shared" si="44"/>
        <v>337</v>
      </c>
      <c r="B342" s="161" t="str">
        <f t="shared" si="38"/>
        <v/>
      </c>
      <c r="C342" s="161" t="str">
        <f>IF(COUNTIFS('GSTN-Diff Gross'!$D$7:$D$1006,BOOKS!E342,'GSTN-Diff Gross'!$R$7:$R$1006,"&lt;&gt;0")+COUNTIFS('GSTN-Diff Gross'!$D$7:$D$1006,BOOKS!E342,'GSTN-Diff Gross'!$S$7:$S$1006,"&lt;&gt;0")+COUNTIFS('GSTN-Diff Gross'!$D$7:$D$1006,BOOKS!E342,'GSTN-Diff Gross'!$T$7:$T$1006,"&lt;&gt;0")+COUNTIFS('GSTN-Diff Gross'!$D$7:$D$1006,BOOKS!E342,'GSTN-Diff Gross'!$U$7:$U$1006,"&lt;&gt;0")+COUNTIFS('GSTN-Diff Gross'!$D$7:$D$1006,BOOKS!E342,'GSTN-Diff Gross'!$V$7:$V$1006,"&lt;&gt;0"),BOOKS!E342,"")</f>
        <v/>
      </c>
      <c r="D342" s="41" t="str">
        <f>IF(COUNTIFS('GSTN-Diff Gross'!$D$7:$D$1006,BOOKS!E342,'GSTN-Diff Gross'!$R$7:$R$1006,"&lt;&gt;0")+COUNTIFS('GSTN-Diff Gross'!$D$7:$D$1006,BOOKS!E342,'GSTN-Diff Gross'!$S$7:$S$1006,"&lt;&gt;0")+COUNTIFS('GSTN-Diff Gross'!$D$7:$D$1006,BOOKS!E342,'GSTN-Diff Gross'!$T$7:$T$1006,"&lt;&gt;0")+COUNTIFS('GSTN-Diff Gross'!$D$7:$D$1006,BOOKS!E342,'GSTN-Diff Gross'!$U$7:$U$1006,"&lt;&gt;0")+COUNTIFS('GSTN-Diff Gross'!$D$7:$D$1006,BOOKS!E342,'GSTN-Diff Gross'!$V$7:$V$1006,"&lt;&gt;0"),BOOKS!F342,"")</f>
        <v/>
      </c>
      <c r="E342" s="68" t="str">
        <f>IF(COUNTIFS('GSTN-Diff Gross'!$D$7:$D$1006,BOOKS!E342,'GSTN-Diff Gross'!$R$7:$R$1006,"&lt;&gt;0")+COUNTIFS('GSTN-Diff Gross'!$D$7:$D$1006,BOOKS!E342,'GSTN-Diff Gross'!$S$7:$S$1006,"&lt;&gt;0")+COUNTIFS('GSTN-Diff Gross'!$D$7:$D$1006,BOOKS!E342,'GSTN-Diff Gross'!$T$7:$T$1006,"&lt;&gt;0")+COUNTIFS('GSTN-Diff Gross'!$D$7:$D$1006,BOOKS!E342,'GSTN-Diff Gross'!$U$7:$U$1006,"&lt;&gt;0")+COUNTIFS('GSTN-Diff Gross'!$D$7:$D$1006,BOOKS!E342,'GSTN-Diff Gross'!$V$7:$V$1006,"&lt;&gt;0"),BOOKS!G342,"")</f>
        <v/>
      </c>
      <c r="F342" s="90" t="str">
        <f>IF(COUNTIFS('GSTN-Diff Gross'!$D$7:$D$1006,BOOKS!E342,'GSTN-Diff Gross'!$R$7:$R$1006,"&lt;&gt;0")+COUNTIFS('GSTN-Diff Gross'!$D$7:$D$1006,BOOKS!E342,'GSTN-Diff Gross'!$S$7:$S$1006,"&lt;&gt;0")+COUNTIFS('GSTN-Diff Gross'!$D$7:$D$1006,BOOKS!E342,'GSTN-Diff Gross'!$T$7:$T$1006,"&lt;&gt;0")+COUNTIFS('GSTN-Diff Gross'!$D$7:$D$1006,BOOKS!E342,'GSTN-Diff Gross'!$U$7:$U$1006,"&lt;&gt;0")+COUNTIFS('GSTN-Diff Gross'!$D$7:$D$1006,BOOKS!E342,'GSTN-Diff Gross'!$V$7:$V$1006,"&lt;&gt;0"),BOOKS!H342,"")</f>
        <v/>
      </c>
      <c r="G342" s="167">
        <f t="shared" si="39"/>
        <v>0</v>
      </c>
      <c r="H342" s="167">
        <f t="shared" si="40"/>
        <v>0</v>
      </c>
      <c r="I342" s="167">
        <f t="shared" si="41"/>
        <v>0</v>
      </c>
      <c r="J342" s="167">
        <f t="shared" si="42"/>
        <v>0</v>
      </c>
      <c r="K342" s="167">
        <f t="shared" si="43"/>
        <v>0</v>
      </c>
      <c r="L342" s="99">
        <f>IF(COUNTIFS('GSTN-Diff Gross'!$D$7:$D$1006,BOOKS!E342,'GSTN-Diff Gross'!$R$7:$R$1006,"&lt;&gt;0")+COUNTIFS('GSTN-Diff Gross'!$D$7:$D$1006,BOOKS!E342,'GSTN-Diff Gross'!$S$7:$S$1006,"&lt;&gt;0")+COUNTIFS('GSTN-Diff Gross'!$D$7:$D$1006,BOOKS!E342,'GSTN-Diff Gross'!$T$7:$T$1006,"&lt;&gt;0")+COUNTIFS('GSTN-Diff Gross'!$D$7:$D$1006,BOOKS!E342,'GSTN-Diff Gross'!$U$7:$U$1006,"&lt;&gt;0")+COUNTIFS('GSTN-Diff Gross'!$D$7:$D$1006,BOOKS!E342,'GSTN-Diff Gross'!$V$7:$V$1006,"&lt;&gt;0"),BOOKS!I342,0)</f>
        <v>0</v>
      </c>
      <c r="M342" s="100">
        <f>IF(COUNTIFS('GSTN-Diff Gross'!$D$7:$D$1006,BOOKS!E342,'GSTN-Diff Gross'!$R$7:$R$1006,"&lt;&gt;0")+COUNTIFS('GSTN-Diff Gross'!$D$7:$D$1006,BOOKS!E342,'GSTN-Diff Gross'!$S$7:$S$1006,"&lt;&gt;0")+COUNTIFS('GSTN-Diff Gross'!$D$7:$D$1006,BOOKS!E342,'GSTN-Diff Gross'!$T$7:$T$1006,"&lt;&gt;0")+COUNTIFS('GSTN-Diff Gross'!$D$7:$D$1006,BOOKS!E342,'GSTN-Diff Gross'!$U$7:$U$1006,"&lt;&gt;0")+COUNTIFS('GSTN-Diff Gross'!$D$7:$D$1006,BOOKS!E342,'GSTN-Diff Gross'!$V$7:$V$1006,"&lt;&gt;0"),BOOKS!J342,0)</f>
        <v>0</v>
      </c>
      <c r="N342" s="100">
        <f>IF(COUNTIFS('GSTN-Diff Gross'!$D$7:$D$1006,BOOKS!E342,'GSTN-Diff Gross'!$R$7:$R$1006,"&lt;&gt;0")+COUNTIFS('GSTN-Diff Gross'!$D$7:$D$1006,BOOKS!E342,'GSTN-Diff Gross'!$S$7:$S$1006,"&lt;&gt;0")+COUNTIFS('GSTN-Diff Gross'!$D$7:$D$1006,BOOKS!E342,'GSTN-Diff Gross'!$T$7:$T$1006,"&lt;&gt;0")+COUNTIFS('GSTN-Diff Gross'!$D$7:$D$1006,BOOKS!E342,'GSTN-Diff Gross'!$U$7:$U$1006,"&lt;&gt;0")+COUNTIFS('GSTN-Diff Gross'!$D$7:$D$1006,BOOKS!E342,'GSTN-Diff Gross'!$V$7:$V$1006,"&lt;&gt;0"),BOOKS!K342,0)</f>
        <v>0</v>
      </c>
      <c r="O342" s="100">
        <f>IF(COUNTIFS('GSTN-Diff Gross'!$D$7:$D$1006,BOOKS!E342,'GSTN-Diff Gross'!$R$7:$R$1006,"&lt;&gt;0")+COUNTIFS('GSTN-Diff Gross'!$D$7:$D$1006,BOOKS!E342,'GSTN-Diff Gross'!$S$7:$S$1006,"&lt;&gt;0")+COUNTIFS('GSTN-Diff Gross'!$D$7:$D$1006,BOOKS!E342,'GSTN-Diff Gross'!$T$7:$T$1006,"&lt;&gt;0")+COUNTIFS('GSTN-Diff Gross'!$D$7:$D$1006,BOOKS!E342,'GSTN-Diff Gross'!$U$7:$U$1006,"&lt;&gt;0")+COUNTIFS('GSTN-Diff Gross'!$D$7:$D$1006,BOOKS!E342,'GSTN-Diff Gross'!$V$7:$V$1006,"&lt;&gt;0"),BOOKS!L342,0)</f>
        <v>0</v>
      </c>
      <c r="P342" s="100">
        <f>IF(COUNTIFS('GSTN-Diff Gross'!$D$7:$D$1006,BOOKS!E342,'GSTN-Diff Gross'!$R$7:$R$1006,"&lt;&gt;0")+COUNTIFS('GSTN-Diff Gross'!$D$7:$D$1006,BOOKS!E342,'GSTN-Diff Gross'!$S$7:$S$1006,"&lt;&gt;0")+COUNTIFS('GSTN-Diff Gross'!$D$7:$D$1006,BOOKS!E342,'GSTN-Diff Gross'!$T$7:$T$1006,"&lt;&gt;0")+COUNTIFS('GSTN-Diff Gross'!$D$7:$D$1006,BOOKS!E342,'GSTN-Diff Gross'!$U$7:$U$1006,"&lt;&gt;0")+COUNTIFS('GSTN-Diff Gross'!$D$7:$D$1006,BOOKS!E342,'GSTN-Diff Gross'!$V$7:$V$1006,"&lt;&gt;0"),BOOKS!M342,0)</f>
        <v>0</v>
      </c>
      <c r="Q342" s="94">
        <f>IFERROR(IF(B342="",0,SUMPRODUCT(('2A'!$D$6:$D$1005='GSTN-Bill Wise'!B342)*'2A'!$I$6:$I$1005)),0)</f>
        <v>0</v>
      </c>
      <c r="R342" s="95">
        <f>IFERROR(IF(B342="",0,SUMPRODUCT(('2A'!$D$6:$D$1005='GSTN-Bill Wise'!B342)*'2A'!$J$6:$J$1005)),0)</f>
        <v>0</v>
      </c>
      <c r="S342" s="95">
        <f>IFERROR(IF(B342="",0,SUMPRODUCT(('2A'!$D$6:$D$1005='GSTN-Bill Wise'!B342)*'2A'!$K$6:$K$1005)),0)</f>
        <v>0</v>
      </c>
      <c r="T342" s="95">
        <f>IFERROR(IF(B342="",0,SUMPRODUCT(('2A'!$D$6:$D$1005='GSTN-Bill Wise'!B342)*'2A'!$L$6:$L$1005)),0)</f>
        <v>0</v>
      </c>
      <c r="U342" s="95">
        <f>IFERROR(IF(B342="",0,SUMPRODUCT(('2A'!$D$6:$D$1005='GSTN-Bill Wise'!B342)*'2A'!$M$6:$M$1005)),0)</f>
        <v>0</v>
      </c>
      <c r="V342" s="111"/>
    </row>
    <row r="343" spans="1:22">
      <c r="A343" s="162">
        <f t="shared" si="44"/>
        <v>338</v>
      </c>
      <c r="B343" s="162" t="str">
        <f t="shared" si="38"/>
        <v/>
      </c>
      <c r="C343" s="162" t="str">
        <f>IF(COUNTIFS('GSTN-Diff Gross'!$D$7:$D$1006,BOOKS!E343,'GSTN-Diff Gross'!$R$7:$R$1006,"&lt;&gt;0")+COUNTIFS('GSTN-Diff Gross'!$D$7:$D$1006,BOOKS!E343,'GSTN-Diff Gross'!$S$7:$S$1006,"&lt;&gt;0")+COUNTIFS('GSTN-Diff Gross'!$D$7:$D$1006,BOOKS!E343,'GSTN-Diff Gross'!$T$7:$T$1006,"&lt;&gt;0")+COUNTIFS('GSTN-Diff Gross'!$D$7:$D$1006,BOOKS!E343,'GSTN-Diff Gross'!$U$7:$U$1006,"&lt;&gt;0")+COUNTIFS('GSTN-Diff Gross'!$D$7:$D$1006,BOOKS!E343,'GSTN-Diff Gross'!$V$7:$V$1006,"&lt;&gt;0"),BOOKS!E343,"")</f>
        <v/>
      </c>
      <c r="D343" s="44" t="str">
        <f>IF(COUNTIFS('GSTN-Diff Gross'!$D$7:$D$1006,BOOKS!E343,'GSTN-Diff Gross'!$R$7:$R$1006,"&lt;&gt;0")+COUNTIFS('GSTN-Diff Gross'!$D$7:$D$1006,BOOKS!E343,'GSTN-Diff Gross'!$S$7:$S$1006,"&lt;&gt;0")+COUNTIFS('GSTN-Diff Gross'!$D$7:$D$1006,BOOKS!E343,'GSTN-Diff Gross'!$T$7:$T$1006,"&lt;&gt;0")+COUNTIFS('GSTN-Diff Gross'!$D$7:$D$1006,BOOKS!E343,'GSTN-Diff Gross'!$U$7:$U$1006,"&lt;&gt;0")+COUNTIFS('GSTN-Diff Gross'!$D$7:$D$1006,BOOKS!E343,'GSTN-Diff Gross'!$V$7:$V$1006,"&lt;&gt;0"),BOOKS!F343,"")</f>
        <v/>
      </c>
      <c r="E343" s="67" t="str">
        <f>IF(COUNTIFS('GSTN-Diff Gross'!$D$7:$D$1006,BOOKS!E343,'GSTN-Diff Gross'!$R$7:$R$1006,"&lt;&gt;0")+COUNTIFS('GSTN-Diff Gross'!$D$7:$D$1006,BOOKS!E343,'GSTN-Diff Gross'!$S$7:$S$1006,"&lt;&gt;0")+COUNTIFS('GSTN-Diff Gross'!$D$7:$D$1006,BOOKS!E343,'GSTN-Diff Gross'!$T$7:$T$1006,"&lt;&gt;0")+COUNTIFS('GSTN-Diff Gross'!$D$7:$D$1006,BOOKS!E343,'GSTN-Diff Gross'!$U$7:$U$1006,"&lt;&gt;0")+COUNTIFS('GSTN-Diff Gross'!$D$7:$D$1006,BOOKS!E343,'GSTN-Diff Gross'!$V$7:$V$1006,"&lt;&gt;0"),BOOKS!G343,"")</f>
        <v/>
      </c>
      <c r="F343" s="89" t="str">
        <f>IF(COUNTIFS('GSTN-Diff Gross'!$D$7:$D$1006,BOOKS!E343,'GSTN-Diff Gross'!$R$7:$R$1006,"&lt;&gt;0")+COUNTIFS('GSTN-Diff Gross'!$D$7:$D$1006,BOOKS!E343,'GSTN-Diff Gross'!$S$7:$S$1006,"&lt;&gt;0")+COUNTIFS('GSTN-Diff Gross'!$D$7:$D$1006,BOOKS!E343,'GSTN-Diff Gross'!$T$7:$T$1006,"&lt;&gt;0")+COUNTIFS('GSTN-Diff Gross'!$D$7:$D$1006,BOOKS!E343,'GSTN-Diff Gross'!$U$7:$U$1006,"&lt;&gt;0")+COUNTIFS('GSTN-Diff Gross'!$D$7:$D$1006,BOOKS!E343,'GSTN-Diff Gross'!$V$7:$V$1006,"&lt;&gt;0"),BOOKS!H343,"")</f>
        <v/>
      </c>
      <c r="G343" s="96">
        <f t="shared" si="39"/>
        <v>0</v>
      </c>
      <c r="H343" s="96">
        <f t="shared" si="40"/>
        <v>0</v>
      </c>
      <c r="I343" s="97">
        <f t="shared" si="41"/>
        <v>0</v>
      </c>
      <c r="J343" s="98">
        <f t="shared" si="42"/>
        <v>0</v>
      </c>
      <c r="K343" s="96">
        <f t="shared" si="43"/>
        <v>0</v>
      </c>
      <c r="L343" s="93">
        <f>IF(COUNTIFS('GSTN-Diff Gross'!$D$7:$D$1006,BOOKS!E343,'GSTN-Diff Gross'!$R$7:$R$1006,"&lt;&gt;0")+COUNTIFS('GSTN-Diff Gross'!$D$7:$D$1006,BOOKS!E343,'GSTN-Diff Gross'!$S$7:$S$1006,"&lt;&gt;0")+COUNTIFS('GSTN-Diff Gross'!$D$7:$D$1006,BOOKS!E343,'GSTN-Diff Gross'!$T$7:$T$1006,"&lt;&gt;0")+COUNTIFS('GSTN-Diff Gross'!$D$7:$D$1006,BOOKS!E343,'GSTN-Diff Gross'!$U$7:$U$1006,"&lt;&gt;0")+COUNTIFS('GSTN-Diff Gross'!$D$7:$D$1006,BOOKS!E343,'GSTN-Diff Gross'!$V$7:$V$1006,"&lt;&gt;0"),BOOKS!I343,0)</f>
        <v>0</v>
      </c>
      <c r="M343" s="88">
        <f>IF(COUNTIFS('GSTN-Diff Gross'!$D$7:$D$1006,BOOKS!E343,'GSTN-Diff Gross'!$R$7:$R$1006,"&lt;&gt;0")+COUNTIFS('GSTN-Diff Gross'!$D$7:$D$1006,BOOKS!E343,'GSTN-Diff Gross'!$S$7:$S$1006,"&lt;&gt;0")+COUNTIFS('GSTN-Diff Gross'!$D$7:$D$1006,BOOKS!E343,'GSTN-Diff Gross'!$T$7:$T$1006,"&lt;&gt;0")+COUNTIFS('GSTN-Diff Gross'!$D$7:$D$1006,BOOKS!E343,'GSTN-Diff Gross'!$U$7:$U$1006,"&lt;&gt;0")+COUNTIFS('GSTN-Diff Gross'!$D$7:$D$1006,BOOKS!E343,'GSTN-Diff Gross'!$V$7:$V$1006,"&lt;&gt;0"),BOOKS!J343,0)</f>
        <v>0</v>
      </c>
      <c r="N343" s="88">
        <f>IF(COUNTIFS('GSTN-Diff Gross'!$D$7:$D$1006,BOOKS!E343,'GSTN-Diff Gross'!$R$7:$R$1006,"&lt;&gt;0")+COUNTIFS('GSTN-Diff Gross'!$D$7:$D$1006,BOOKS!E343,'GSTN-Diff Gross'!$S$7:$S$1006,"&lt;&gt;0")+COUNTIFS('GSTN-Diff Gross'!$D$7:$D$1006,BOOKS!E343,'GSTN-Diff Gross'!$T$7:$T$1006,"&lt;&gt;0")+COUNTIFS('GSTN-Diff Gross'!$D$7:$D$1006,BOOKS!E343,'GSTN-Diff Gross'!$U$7:$U$1006,"&lt;&gt;0")+COUNTIFS('GSTN-Diff Gross'!$D$7:$D$1006,BOOKS!E343,'GSTN-Diff Gross'!$V$7:$V$1006,"&lt;&gt;0"),BOOKS!K343,0)</f>
        <v>0</v>
      </c>
      <c r="O343" s="88">
        <f>IF(COUNTIFS('GSTN-Diff Gross'!$D$7:$D$1006,BOOKS!E343,'GSTN-Diff Gross'!$R$7:$R$1006,"&lt;&gt;0")+COUNTIFS('GSTN-Diff Gross'!$D$7:$D$1006,BOOKS!E343,'GSTN-Diff Gross'!$S$7:$S$1006,"&lt;&gt;0")+COUNTIFS('GSTN-Diff Gross'!$D$7:$D$1006,BOOKS!E343,'GSTN-Diff Gross'!$T$7:$T$1006,"&lt;&gt;0")+COUNTIFS('GSTN-Diff Gross'!$D$7:$D$1006,BOOKS!E343,'GSTN-Diff Gross'!$U$7:$U$1006,"&lt;&gt;0")+COUNTIFS('GSTN-Diff Gross'!$D$7:$D$1006,BOOKS!E343,'GSTN-Diff Gross'!$V$7:$V$1006,"&lt;&gt;0"),BOOKS!L343,0)</f>
        <v>0</v>
      </c>
      <c r="P343" s="88">
        <f>IF(COUNTIFS('GSTN-Diff Gross'!$D$7:$D$1006,BOOKS!E343,'GSTN-Diff Gross'!$R$7:$R$1006,"&lt;&gt;0")+COUNTIFS('GSTN-Diff Gross'!$D$7:$D$1006,BOOKS!E343,'GSTN-Diff Gross'!$S$7:$S$1006,"&lt;&gt;0")+COUNTIFS('GSTN-Diff Gross'!$D$7:$D$1006,BOOKS!E343,'GSTN-Diff Gross'!$T$7:$T$1006,"&lt;&gt;0")+COUNTIFS('GSTN-Diff Gross'!$D$7:$D$1006,BOOKS!E343,'GSTN-Diff Gross'!$U$7:$U$1006,"&lt;&gt;0")+COUNTIFS('GSTN-Diff Gross'!$D$7:$D$1006,BOOKS!E343,'GSTN-Diff Gross'!$V$7:$V$1006,"&lt;&gt;0"),BOOKS!M343,0)</f>
        <v>0</v>
      </c>
      <c r="Q343" s="84">
        <f>IFERROR(IF(B343="",0,SUMPRODUCT(('2A'!$D$6:$D$1005='GSTN-Bill Wise'!B343)*'2A'!$I$6:$I$1005)),0)</f>
        <v>0</v>
      </c>
      <c r="R343" s="44">
        <f>IFERROR(IF(B343="",0,SUMPRODUCT(('2A'!$D$6:$D$1005='GSTN-Bill Wise'!B343)*'2A'!$J$6:$J$1005)),0)</f>
        <v>0</v>
      </c>
      <c r="S343" s="44">
        <f>IFERROR(IF(B343="",0,SUMPRODUCT(('2A'!$D$6:$D$1005='GSTN-Bill Wise'!B343)*'2A'!$K$6:$K$1005)),0)</f>
        <v>0</v>
      </c>
      <c r="T343" s="44">
        <f>IFERROR(IF(B343="",0,SUMPRODUCT(('2A'!$D$6:$D$1005='GSTN-Bill Wise'!B343)*'2A'!$L$6:$L$1005)),0)</f>
        <v>0</v>
      </c>
      <c r="U343" s="44">
        <f>IFERROR(IF(B343="",0,SUMPRODUCT(('2A'!$D$6:$D$1005='GSTN-Bill Wise'!B343)*'2A'!$M$6:$M$1005)),0)</f>
        <v>0</v>
      </c>
      <c r="V343" s="111"/>
    </row>
    <row r="344" spans="1:22">
      <c r="A344" s="161">
        <f t="shared" si="44"/>
        <v>339</v>
      </c>
      <c r="B344" s="161" t="str">
        <f t="shared" si="38"/>
        <v/>
      </c>
      <c r="C344" s="161" t="str">
        <f>IF(COUNTIFS('GSTN-Diff Gross'!$D$7:$D$1006,BOOKS!E344,'GSTN-Diff Gross'!$R$7:$R$1006,"&lt;&gt;0")+COUNTIFS('GSTN-Diff Gross'!$D$7:$D$1006,BOOKS!E344,'GSTN-Diff Gross'!$S$7:$S$1006,"&lt;&gt;0")+COUNTIFS('GSTN-Diff Gross'!$D$7:$D$1006,BOOKS!E344,'GSTN-Diff Gross'!$T$7:$T$1006,"&lt;&gt;0")+COUNTIFS('GSTN-Diff Gross'!$D$7:$D$1006,BOOKS!E344,'GSTN-Diff Gross'!$U$7:$U$1006,"&lt;&gt;0")+COUNTIFS('GSTN-Diff Gross'!$D$7:$D$1006,BOOKS!E344,'GSTN-Diff Gross'!$V$7:$V$1006,"&lt;&gt;0"),BOOKS!E344,"")</f>
        <v/>
      </c>
      <c r="D344" s="41" t="str">
        <f>IF(COUNTIFS('GSTN-Diff Gross'!$D$7:$D$1006,BOOKS!E344,'GSTN-Diff Gross'!$R$7:$R$1006,"&lt;&gt;0")+COUNTIFS('GSTN-Diff Gross'!$D$7:$D$1006,BOOKS!E344,'GSTN-Diff Gross'!$S$7:$S$1006,"&lt;&gt;0")+COUNTIFS('GSTN-Diff Gross'!$D$7:$D$1006,BOOKS!E344,'GSTN-Diff Gross'!$T$7:$T$1006,"&lt;&gt;0")+COUNTIFS('GSTN-Diff Gross'!$D$7:$D$1006,BOOKS!E344,'GSTN-Diff Gross'!$U$7:$U$1006,"&lt;&gt;0")+COUNTIFS('GSTN-Diff Gross'!$D$7:$D$1006,BOOKS!E344,'GSTN-Diff Gross'!$V$7:$V$1006,"&lt;&gt;0"),BOOKS!F344,"")</f>
        <v/>
      </c>
      <c r="E344" s="68" t="str">
        <f>IF(COUNTIFS('GSTN-Diff Gross'!$D$7:$D$1006,BOOKS!E344,'GSTN-Diff Gross'!$R$7:$R$1006,"&lt;&gt;0")+COUNTIFS('GSTN-Diff Gross'!$D$7:$D$1006,BOOKS!E344,'GSTN-Diff Gross'!$S$7:$S$1006,"&lt;&gt;0")+COUNTIFS('GSTN-Diff Gross'!$D$7:$D$1006,BOOKS!E344,'GSTN-Diff Gross'!$T$7:$T$1006,"&lt;&gt;0")+COUNTIFS('GSTN-Diff Gross'!$D$7:$D$1006,BOOKS!E344,'GSTN-Diff Gross'!$U$7:$U$1006,"&lt;&gt;0")+COUNTIFS('GSTN-Diff Gross'!$D$7:$D$1006,BOOKS!E344,'GSTN-Diff Gross'!$V$7:$V$1006,"&lt;&gt;0"),BOOKS!G344,"")</f>
        <v/>
      </c>
      <c r="F344" s="90" t="str">
        <f>IF(COUNTIFS('GSTN-Diff Gross'!$D$7:$D$1006,BOOKS!E344,'GSTN-Diff Gross'!$R$7:$R$1006,"&lt;&gt;0")+COUNTIFS('GSTN-Diff Gross'!$D$7:$D$1006,BOOKS!E344,'GSTN-Diff Gross'!$S$7:$S$1006,"&lt;&gt;0")+COUNTIFS('GSTN-Diff Gross'!$D$7:$D$1006,BOOKS!E344,'GSTN-Diff Gross'!$T$7:$T$1006,"&lt;&gt;0")+COUNTIFS('GSTN-Diff Gross'!$D$7:$D$1006,BOOKS!E344,'GSTN-Diff Gross'!$U$7:$U$1006,"&lt;&gt;0")+COUNTIFS('GSTN-Diff Gross'!$D$7:$D$1006,BOOKS!E344,'GSTN-Diff Gross'!$V$7:$V$1006,"&lt;&gt;0"),BOOKS!H344,"")</f>
        <v/>
      </c>
      <c r="G344" s="167">
        <f t="shared" si="39"/>
        <v>0</v>
      </c>
      <c r="H344" s="167">
        <f t="shared" si="40"/>
        <v>0</v>
      </c>
      <c r="I344" s="167">
        <f t="shared" si="41"/>
        <v>0</v>
      </c>
      <c r="J344" s="167">
        <f t="shared" si="42"/>
        <v>0</v>
      </c>
      <c r="K344" s="167">
        <f t="shared" si="43"/>
        <v>0</v>
      </c>
      <c r="L344" s="99">
        <f>IF(COUNTIFS('GSTN-Diff Gross'!$D$7:$D$1006,BOOKS!E344,'GSTN-Diff Gross'!$R$7:$R$1006,"&lt;&gt;0")+COUNTIFS('GSTN-Diff Gross'!$D$7:$D$1006,BOOKS!E344,'GSTN-Diff Gross'!$S$7:$S$1006,"&lt;&gt;0")+COUNTIFS('GSTN-Diff Gross'!$D$7:$D$1006,BOOKS!E344,'GSTN-Diff Gross'!$T$7:$T$1006,"&lt;&gt;0")+COUNTIFS('GSTN-Diff Gross'!$D$7:$D$1006,BOOKS!E344,'GSTN-Diff Gross'!$U$7:$U$1006,"&lt;&gt;0")+COUNTIFS('GSTN-Diff Gross'!$D$7:$D$1006,BOOKS!E344,'GSTN-Diff Gross'!$V$7:$V$1006,"&lt;&gt;0"),BOOKS!I344,0)</f>
        <v>0</v>
      </c>
      <c r="M344" s="100">
        <f>IF(COUNTIFS('GSTN-Diff Gross'!$D$7:$D$1006,BOOKS!E344,'GSTN-Diff Gross'!$R$7:$R$1006,"&lt;&gt;0")+COUNTIFS('GSTN-Diff Gross'!$D$7:$D$1006,BOOKS!E344,'GSTN-Diff Gross'!$S$7:$S$1006,"&lt;&gt;0")+COUNTIFS('GSTN-Diff Gross'!$D$7:$D$1006,BOOKS!E344,'GSTN-Diff Gross'!$T$7:$T$1006,"&lt;&gt;0")+COUNTIFS('GSTN-Diff Gross'!$D$7:$D$1006,BOOKS!E344,'GSTN-Diff Gross'!$U$7:$U$1006,"&lt;&gt;0")+COUNTIFS('GSTN-Diff Gross'!$D$7:$D$1006,BOOKS!E344,'GSTN-Diff Gross'!$V$7:$V$1006,"&lt;&gt;0"),BOOKS!J344,0)</f>
        <v>0</v>
      </c>
      <c r="N344" s="100">
        <f>IF(COUNTIFS('GSTN-Diff Gross'!$D$7:$D$1006,BOOKS!E344,'GSTN-Diff Gross'!$R$7:$R$1006,"&lt;&gt;0")+COUNTIFS('GSTN-Diff Gross'!$D$7:$D$1006,BOOKS!E344,'GSTN-Diff Gross'!$S$7:$S$1006,"&lt;&gt;0")+COUNTIFS('GSTN-Diff Gross'!$D$7:$D$1006,BOOKS!E344,'GSTN-Diff Gross'!$T$7:$T$1006,"&lt;&gt;0")+COUNTIFS('GSTN-Diff Gross'!$D$7:$D$1006,BOOKS!E344,'GSTN-Diff Gross'!$U$7:$U$1006,"&lt;&gt;0")+COUNTIFS('GSTN-Diff Gross'!$D$7:$D$1006,BOOKS!E344,'GSTN-Diff Gross'!$V$7:$V$1006,"&lt;&gt;0"),BOOKS!K344,0)</f>
        <v>0</v>
      </c>
      <c r="O344" s="100">
        <f>IF(COUNTIFS('GSTN-Diff Gross'!$D$7:$D$1006,BOOKS!E344,'GSTN-Diff Gross'!$R$7:$R$1006,"&lt;&gt;0")+COUNTIFS('GSTN-Diff Gross'!$D$7:$D$1006,BOOKS!E344,'GSTN-Diff Gross'!$S$7:$S$1006,"&lt;&gt;0")+COUNTIFS('GSTN-Diff Gross'!$D$7:$D$1006,BOOKS!E344,'GSTN-Diff Gross'!$T$7:$T$1006,"&lt;&gt;0")+COUNTIFS('GSTN-Diff Gross'!$D$7:$D$1006,BOOKS!E344,'GSTN-Diff Gross'!$U$7:$U$1006,"&lt;&gt;0")+COUNTIFS('GSTN-Diff Gross'!$D$7:$D$1006,BOOKS!E344,'GSTN-Diff Gross'!$V$7:$V$1006,"&lt;&gt;0"),BOOKS!L344,0)</f>
        <v>0</v>
      </c>
      <c r="P344" s="100">
        <f>IF(COUNTIFS('GSTN-Diff Gross'!$D$7:$D$1006,BOOKS!E344,'GSTN-Diff Gross'!$R$7:$R$1006,"&lt;&gt;0")+COUNTIFS('GSTN-Diff Gross'!$D$7:$D$1006,BOOKS!E344,'GSTN-Diff Gross'!$S$7:$S$1006,"&lt;&gt;0")+COUNTIFS('GSTN-Diff Gross'!$D$7:$D$1006,BOOKS!E344,'GSTN-Diff Gross'!$T$7:$T$1006,"&lt;&gt;0")+COUNTIFS('GSTN-Diff Gross'!$D$7:$D$1006,BOOKS!E344,'GSTN-Diff Gross'!$U$7:$U$1006,"&lt;&gt;0")+COUNTIFS('GSTN-Diff Gross'!$D$7:$D$1006,BOOKS!E344,'GSTN-Diff Gross'!$V$7:$V$1006,"&lt;&gt;0"),BOOKS!M344,0)</f>
        <v>0</v>
      </c>
      <c r="Q344" s="94">
        <f>IFERROR(IF(B344="",0,SUMPRODUCT(('2A'!$D$6:$D$1005='GSTN-Bill Wise'!B344)*'2A'!$I$6:$I$1005)),0)</f>
        <v>0</v>
      </c>
      <c r="R344" s="95">
        <f>IFERROR(IF(B344="",0,SUMPRODUCT(('2A'!$D$6:$D$1005='GSTN-Bill Wise'!B344)*'2A'!$J$6:$J$1005)),0)</f>
        <v>0</v>
      </c>
      <c r="S344" s="95">
        <f>IFERROR(IF(B344="",0,SUMPRODUCT(('2A'!$D$6:$D$1005='GSTN-Bill Wise'!B344)*'2A'!$K$6:$K$1005)),0)</f>
        <v>0</v>
      </c>
      <c r="T344" s="95">
        <f>IFERROR(IF(B344="",0,SUMPRODUCT(('2A'!$D$6:$D$1005='GSTN-Bill Wise'!B344)*'2A'!$L$6:$L$1005)),0)</f>
        <v>0</v>
      </c>
      <c r="U344" s="95">
        <f>IFERROR(IF(B344="",0,SUMPRODUCT(('2A'!$D$6:$D$1005='GSTN-Bill Wise'!B344)*'2A'!$M$6:$M$1005)),0)</f>
        <v>0</v>
      </c>
      <c r="V344" s="111"/>
    </row>
    <row r="345" spans="1:22">
      <c r="A345" s="162">
        <f t="shared" si="44"/>
        <v>340</v>
      </c>
      <c r="B345" s="162" t="str">
        <f t="shared" si="38"/>
        <v/>
      </c>
      <c r="C345" s="162" t="str">
        <f>IF(COUNTIFS('GSTN-Diff Gross'!$D$7:$D$1006,BOOKS!E345,'GSTN-Diff Gross'!$R$7:$R$1006,"&lt;&gt;0")+COUNTIFS('GSTN-Diff Gross'!$D$7:$D$1006,BOOKS!E345,'GSTN-Diff Gross'!$S$7:$S$1006,"&lt;&gt;0")+COUNTIFS('GSTN-Diff Gross'!$D$7:$D$1006,BOOKS!E345,'GSTN-Diff Gross'!$T$7:$T$1006,"&lt;&gt;0")+COUNTIFS('GSTN-Diff Gross'!$D$7:$D$1006,BOOKS!E345,'GSTN-Diff Gross'!$U$7:$U$1006,"&lt;&gt;0")+COUNTIFS('GSTN-Diff Gross'!$D$7:$D$1006,BOOKS!E345,'GSTN-Diff Gross'!$V$7:$V$1006,"&lt;&gt;0"),BOOKS!E345,"")</f>
        <v/>
      </c>
      <c r="D345" s="44" t="str">
        <f>IF(COUNTIFS('GSTN-Diff Gross'!$D$7:$D$1006,BOOKS!E345,'GSTN-Diff Gross'!$R$7:$R$1006,"&lt;&gt;0")+COUNTIFS('GSTN-Diff Gross'!$D$7:$D$1006,BOOKS!E345,'GSTN-Diff Gross'!$S$7:$S$1006,"&lt;&gt;0")+COUNTIFS('GSTN-Diff Gross'!$D$7:$D$1006,BOOKS!E345,'GSTN-Diff Gross'!$T$7:$T$1006,"&lt;&gt;0")+COUNTIFS('GSTN-Diff Gross'!$D$7:$D$1006,BOOKS!E345,'GSTN-Diff Gross'!$U$7:$U$1006,"&lt;&gt;0")+COUNTIFS('GSTN-Diff Gross'!$D$7:$D$1006,BOOKS!E345,'GSTN-Diff Gross'!$V$7:$V$1006,"&lt;&gt;0"),BOOKS!F345,"")</f>
        <v/>
      </c>
      <c r="E345" s="67" t="str">
        <f>IF(COUNTIFS('GSTN-Diff Gross'!$D$7:$D$1006,BOOKS!E345,'GSTN-Diff Gross'!$R$7:$R$1006,"&lt;&gt;0")+COUNTIFS('GSTN-Diff Gross'!$D$7:$D$1006,BOOKS!E345,'GSTN-Diff Gross'!$S$7:$S$1006,"&lt;&gt;0")+COUNTIFS('GSTN-Diff Gross'!$D$7:$D$1006,BOOKS!E345,'GSTN-Diff Gross'!$T$7:$T$1006,"&lt;&gt;0")+COUNTIFS('GSTN-Diff Gross'!$D$7:$D$1006,BOOKS!E345,'GSTN-Diff Gross'!$U$7:$U$1006,"&lt;&gt;0")+COUNTIFS('GSTN-Diff Gross'!$D$7:$D$1006,BOOKS!E345,'GSTN-Diff Gross'!$V$7:$V$1006,"&lt;&gt;0"),BOOKS!G345,"")</f>
        <v/>
      </c>
      <c r="F345" s="89" t="str">
        <f>IF(COUNTIFS('GSTN-Diff Gross'!$D$7:$D$1006,BOOKS!E345,'GSTN-Diff Gross'!$R$7:$R$1006,"&lt;&gt;0")+COUNTIFS('GSTN-Diff Gross'!$D$7:$D$1006,BOOKS!E345,'GSTN-Diff Gross'!$S$7:$S$1006,"&lt;&gt;0")+COUNTIFS('GSTN-Diff Gross'!$D$7:$D$1006,BOOKS!E345,'GSTN-Diff Gross'!$T$7:$T$1006,"&lt;&gt;0")+COUNTIFS('GSTN-Diff Gross'!$D$7:$D$1006,BOOKS!E345,'GSTN-Diff Gross'!$U$7:$U$1006,"&lt;&gt;0")+COUNTIFS('GSTN-Diff Gross'!$D$7:$D$1006,BOOKS!E345,'GSTN-Diff Gross'!$V$7:$V$1006,"&lt;&gt;0"),BOOKS!H345,"")</f>
        <v/>
      </c>
      <c r="G345" s="96">
        <f t="shared" si="39"/>
        <v>0</v>
      </c>
      <c r="H345" s="96">
        <f t="shared" si="40"/>
        <v>0</v>
      </c>
      <c r="I345" s="97">
        <f t="shared" si="41"/>
        <v>0</v>
      </c>
      <c r="J345" s="98">
        <f t="shared" si="42"/>
        <v>0</v>
      </c>
      <c r="K345" s="96">
        <f t="shared" si="43"/>
        <v>0</v>
      </c>
      <c r="L345" s="93">
        <f>IF(COUNTIFS('GSTN-Diff Gross'!$D$7:$D$1006,BOOKS!E345,'GSTN-Diff Gross'!$R$7:$R$1006,"&lt;&gt;0")+COUNTIFS('GSTN-Diff Gross'!$D$7:$D$1006,BOOKS!E345,'GSTN-Diff Gross'!$S$7:$S$1006,"&lt;&gt;0")+COUNTIFS('GSTN-Diff Gross'!$D$7:$D$1006,BOOKS!E345,'GSTN-Diff Gross'!$T$7:$T$1006,"&lt;&gt;0")+COUNTIFS('GSTN-Diff Gross'!$D$7:$D$1006,BOOKS!E345,'GSTN-Diff Gross'!$U$7:$U$1006,"&lt;&gt;0")+COUNTIFS('GSTN-Diff Gross'!$D$7:$D$1006,BOOKS!E345,'GSTN-Diff Gross'!$V$7:$V$1006,"&lt;&gt;0"),BOOKS!I345,0)</f>
        <v>0</v>
      </c>
      <c r="M345" s="88">
        <f>IF(COUNTIFS('GSTN-Diff Gross'!$D$7:$D$1006,BOOKS!E345,'GSTN-Diff Gross'!$R$7:$R$1006,"&lt;&gt;0")+COUNTIFS('GSTN-Diff Gross'!$D$7:$D$1006,BOOKS!E345,'GSTN-Diff Gross'!$S$7:$S$1006,"&lt;&gt;0")+COUNTIFS('GSTN-Diff Gross'!$D$7:$D$1006,BOOKS!E345,'GSTN-Diff Gross'!$T$7:$T$1006,"&lt;&gt;0")+COUNTIFS('GSTN-Diff Gross'!$D$7:$D$1006,BOOKS!E345,'GSTN-Diff Gross'!$U$7:$U$1006,"&lt;&gt;0")+COUNTIFS('GSTN-Diff Gross'!$D$7:$D$1006,BOOKS!E345,'GSTN-Diff Gross'!$V$7:$V$1006,"&lt;&gt;0"),BOOKS!J345,0)</f>
        <v>0</v>
      </c>
      <c r="N345" s="88">
        <f>IF(COUNTIFS('GSTN-Diff Gross'!$D$7:$D$1006,BOOKS!E345,'GSTN-Diff Gross'!$R$7:$R$1006,"&lt;&gt;0")+COUNTIFS('GSTN-Diff Gross'!$D$7:$D$1006,BOOKS!E345,'GSTN-Diff Gross'!$S$7:$S$1006,"&lt;&gt;0")+COUNTIFS('GSTN-Diff Gross'!$D$7:$D$1006,BOOKS!E345,'GSTN-Diff Gross'!$T$7:$T$1006,"&lt;&gt;0")+COUNTIFS('GSTN-Diff Gross'!$D$7:$D$1006,BOOKS!E345,'GSTN-Diff Gross'!$U$7:$U$1006,"&lt;&gt;0")+COUNTIFS('GSTN-Diff Gross'!$D$7:$D$1006,BOOKS!E345,'GSTN-Diff Gross'!$V$7:$V$1006,"&lt;&gt;0"),BOOKS!K345,0)</f>
        <v>0</v>
      </c>
      <c r="O345" s="88">
        <f>IF(COUNTIFS('GSTN-Diff Gross'!$D$7:$D$1006,BOOKS!E345,'GSTN-Diff Gross'!$R$7:$R$1006,"&lt;&gt;0")+COUNTIFS('GSTN-Diff Gross'!$D$7:$D$1006,BOOKS!E345,'GSTN-Diff Gross'!$S$7:$S$1006,"&lt;&gt;0")+COUNTIFS('GSTN-Diff Gross'!$D$7:$D$1006,BOOKS!E345,'GSTN-Diff Gross'!$T$7:$T$1006,"&lt;&gt;0")+COUNTIFS('GSTN-Diff Gross'!$D$7:$D$1006,BOOKS!E345,'GSTN-Diff Gross'!$U$7:$U$1006,"&lt;&gt;0")+COUNTIFS('GSTN-Diff Gross'!$D$7:$D$1006,BOOKS!E345,'GSTN-Diff Gross'!$V$7:$V$1006,"&lt;&gt;0"),BOOKS!L345,0)</f>
        <v>0</v>
      </c>
      <c r="P345" s="88">
        <f>IF(COUNTIFS('GSTN-Diff Gross'!$D$7:$D$1006,BOOKS!E345,'GSTN-Diff Gross'!$R$7:$R$1006,"&lt;&gt;0")+COUNTIFS('GSTN-Diff Gross'!$D$7:$D$1006,BOOKS!E345,'GSTN-Diff Gross'!$S$7:$S$1006,"&lt;&gt;0")+COUNTIFS('GSTN-Diff Gross'!$D$7:$D$1006,BOOKS!E345,'GSTN-Diff Gross'!$T$7:$T$1006,"&lt;&gt;0")+COUNTIFS('GSTN-Diff Gross'!$D$7:$D$1006,BOOKS!E345,'GSTN-Diff Gross'!$U$7:$U$1006,"&lt;&gt;0")+COUNTIFS('GSTN-Diff Gross'!$D$7:$D$1006,BOOKS!E345,'GSTN-Diff Gross'!$V$7:$V$1006,"&lt;&gt;0"),BOOKS!M345,0)</f>
        <v>0</v>
      </c>
      <c r="Q345" s="84">
        <f>IFERROR(IF(B345="",0,SUMPRODUCT(('2A'!$D$6:$D$1005='GSTN-Bill Wise'!B345)*'2A'!$I$6:$I$1005)),0)</f>
        <v>0</v>
      </c>
      <c r="R345" s="44">
        <f>IFERROR(IF(B345="",0,SUMPRODUCT(('2A'!$D$6:$D$1005='GSTN-Bill Wise'!B345)*'2A'!$J$6:$J$1005)),0)</f>
        <v>0</v>
      </c>
      <c r="S345" s="44">
        <f>IFERROR(IF(B345="",0,SUMPRODUCT(('2A'!$D$6:$D$1005='GSTN-Bill Wise'!B345)*'2A'!$K$6:$K$1005)),0)</f>
        <v>0</v>
      </c>
      <c r="T345" s="44">
        <f>IFERROR(IF(B345="",0,SUMPRODUCT(('2A'!$D$6:$D$1005='GSTN-Bill Wise'!B345)*'2A'!$L$6:$L$1005)),0)</f>
        <v>0</v>
      </c>
      <c r="U345" s="44">
        <f>IFERROR(IF(B345="",0,SUMPRODUCT(('2A'!$D$6:$D$1005='GSTN-Bill Wise'!B345)*'2A'!$M$6:$M$1005)),0)</f>
        <v>0</v>
      </c>
      <c r="V345" s="111"/>
    </row>
    <row r="346" spans="1:22">
      <c r="A346" s="161">
        <f t="shared" si="44"/>
        <v>341</v>
      </c>
      <c r="B346" s="161" t="str">
        <f t="shared" si="38"/>
        <v/>
      </c>
      <c r="C346" s="161" t="str">
        <f>IF(COUNTIFS('GSTN-Diff Gross'!$D$7:$D$1006,BOOKS!E346,'GSTN-Diff Gross'!$R$7:$R$1006,"&lt;&gt;0")+COUNTIFS('GSTN-Diff Gross'!$D$7:$D$1006,BOOKS!E346,'GSTN-Diff Gross'!$S$7:$S$1006,"&lt;&gt;0")+COUNTIFS('GSTN-Diff Gross'!$D$7:$D$1006,BOOKS!E346,'GSTN-Diff Gross'!$T$7:$T$1006,"&lt;&gt;0")+COUNTIFS('GSTN-Diff Gross'!$D$7:$D$1006,BOOKS!E346,'GSTN-Diff Gross'!$U$7:$U$1006,"&lt;&gt;0")+COUNTIFS('GSTN-Diff Gross'!$D$7:$D$1006,BOOKS!E346,'GSTN-Diff Gross'!$V$7:$V$1006,"&lt;&gt;0"),BOOKS!E346,"")</f>
        <v/>
      </c>
      <c r="D346" s="41" t="str">
        <f>IF(COUNTIFS('GSTN-Diff Gross'!$D$7:$D$1006,BOOKS!E346,'GSTN-Diff Gross'!$R$7:$R$1006,"&lt;&gt;0")+COUNTIFS('GSTN-Diff Gross'!$D$7:$D$1006,BOOKS!E346,'GSTN-Diff Gross'!$S$7:$S$1006,"&lt;&gt;0")+COUNTIFS('GSTN-Diff Gross'!$D$7:$D$1006,BOOKS!E346,'GSTN-Diff Gross'!$T$7:$T$1006,"&lt;&gt;0")+COUNTIFS('GSTN-Diff Gross'!$D$7:$D$1006,BOOKS!E346,'GSTN-Diff Gross'!$U$7:$U$1006,"&lt;&gt;0")+COUNTIFS('GSTN-Diff Gross'!$D$7:$D$1006,BOOKS!E346,'GSTN-Diff Gross'!$V$7:$V$1006,"&lt;&gt;0"),BOOKS!F346,"")</f>
        <v/>
      </c>
      <c r="E346" s="68" t="str">
        <f>IF(COUNTIFS('GSTN-Diff Gross'!$D$7:$D$1006,BOOKS!E346,'GSTN-Diff Gross'!$R$7:$R$1006,"&lt;&gt;0")+COUNTIFS('GSTN-Diff Gross'!$D$7:$D$1006,BOOKS!E346,'GSTN-Diff Gross'!$S$7:$S$1006,"&lt;&gt;0")+COUNTIFS('GSTN-Diff Gross'!$D$7:$D$1006,BOOKS!E346,'GSTN-Diff Gross'!$T$7:$T$1006,"&lt;&gt;0")+COUNTIFS('GSTN-Diff Gross'!$D$7:$D$1006,BOOKS!E346,'GSTN-Diff Gross'!$U$7:$U$1006,"&lt;&gt;0")+COUNTIFS('GSTN-Diff Gross'!$D$7:$D$1006,BOOKS!E346,'GSTN-Diff Gross'!$V$7:$V$1006,"&lt;&gt;0"),BOOKS!G346,"")</f>
        <v/>
      </c>
      <c r="F346" s="90" t="str">
        <f>IF(COUNTIFS('GSTN-Diff Gross'!$D$7:$D$1006,BOOKS!E346,'GSTN-Diff Gross'!$R$7:$R$1006,"&lt;&gt;0")+COUNTIFS('GSTN-Diff Gross'!$D$7:$D$1006,BOOKS!E346,'GSTN-Diff Gross'!$S$7:$S$1006,"&lt;&gt;0")+COUNTIFS('GSTN-Diff Gross'!$D$7:$D$1006,BOOKS!E346,'GSTN-Diff Gross'!$T$7:$T$1006,"&lt;&gt;0")+COUNTIFS('GSTN-Diff Gross'!$D$7:$D$1006,BOOKS!E346,'GSTN-Diff Gross'!$U$7:$U$1006,"&lt;&gt;0")+COUNTIFS('GSTN-Diff Gross'!$D$7:$D$1006,BOOKS!E346,'GSTN-Diff Gross'!$V$7:$V$1006,"&lt;&gt;0"),BOOKS!H346,"")</f>
        <v/>
      </c>
      <c r="G346" s="167">
        <f t="shared" si="39"/>
        <v>0</v>
      </c>
      <c r="H346" s="167">
        <f t="shared" si="40"/>
        <v>0</v>
      </c>
      <c r="I346" s="167">
        <f t="shared" si="41"/>
        <v>0</v>
      </c>
      <c r="J346" s="167">
        <f t="shared" si="42"/>
        <v>0</v>
      </c>
      <c r="K346" s="167">
        <f t="shared" si="43"/>
        <v>0</v>
      </c>
      <c r="L346" s="99">
        <f>IF(COUNTIFS('GSTN-Diff Gross'!$D$7:$D$1006,BOOKS!E346,'GSTN-Diff Gross'!$R$7:$R$1006,"&lt;&gt;0")+COUNTIFS('GSTN-Diff Gross'!$D$7:$D$1006,BOOKS!E346,'GSTN-Diff Gross'!$S$7:$S$1006,"&lt;&gt;0")+COUNTIFS('GSTN-Diff Gross'!$D$7:$D$1006,BOOKS!E346,'GSTN-Diff Gross'!$T$7:$T$1006,"&lt;&gt;0")+COUNTIFS('GSTN-Diff Gross'!$D$7:$D$1006,BOOKS!E346,'GSTN-Diff Gross'!$U$7:$U$1006,"&lt;&gt;0")+COUNTIFS('GSTN-Diff Gross'!$D$7:$D$1006,BOOKS!E346,'GSTN-Diff Gross'!$V$7:$V$1006,"&lt;&gt;0"),BOOKS!I346,0)</f>
        <v>0</v>
      </c>
      <c r="M346" s="100">
        <f>IF(COUNTIFS('GSTN-Diff Gross'!$D$7:$D$1006,BOOKS!E346,'GSTN-Diff Gross'!$R$7:$R$1006,"&lt;&gt;0")+COUNTIFS('GSTN-Diff Gross'!$D$7:$D$1006,BOOKS!E346,'GSTN-Diff Gross'!$S$7:$S$1006,"&lt;&gt;0")+COUNTIFS('GSTN-Diff Gross'!$D$7:$D$1006,BOOKS!E346,'GSTN-Diff Gross'!$T$7:$T$1006,"&lt;&gt;0")+COUNTIFS('GSTN-Diff Gross'!$D$7:$D$1006,BOOKS!E346,'GSTN-Diff Gross'!$U$7:$U$1006,"&lt;&gt;0")+COUNTIFS('GSTN-Diff Gross'!$D$7:$D$1006,BOOKS!E346,'GSTN-Diff Gross'!$V$7:$V$1006,"&lt;&gt;0"),BOOKS!J346,0)</f>
        <v>0</v>
      </c>
      <c r="N346" s="100">
        <f>IF(COUNTIFS('GSTN-Diff Gross'!$D$7:$D$1006,BOOKS!E346,'GSTN-Diff Gross'!$R$7:$R$1006,"&lt;&gt;0")+COUNTIFS('GSTN-Diff Gross'!$D$7:$D$1006,BOOKS!E346,'GSTN-Diff Gross'!$S$7:$S$1006,"&lt;&gt;0")+COUNTIFS('GSTN-Diff Gross'!$D$7:$D$1006,BOOKS!E346,'GSTN-Diff Gross'!$T$7:$T$1006,"&lt;&gt;0")+COUNTIFS('GSTN-Diff Gross'!$D$7:$D$1006,BOOKS!E346,'GSTN-Diff Gross'!$U$7:$U$1006,"&lt;&gt;0")+COUNTIFS('GSTN-Diff Gross'!$D$7:$D$1006,BOOKS!E346,'GSTN-Diff Gross'!$V$7:$V$1006,"&lt;&gt;0"),BOOKS!K346,0)</f>
        <v>0</v>
      </c>
      <c r="O346" s="100">
        <f>IF(COUNTIFS('GSTN-Diff Gross'!$D$7:$D$1006,BOOKS!E346,'GSTN-Diff Gross'!$R$7:$R$1006,"&lt;&gt;0")+COUNTIFS('GSTN-Diff Gross'!$D$7:$D$1006,BOOKS!E346,'GSTN-Diff Gross'!$S$7:$S$1006,"&lt;&gt;0")+COUNTIFS('GSTN-Diff Gross'!$D$7:$D$1006,BOOKS!E346,'GSTN-Diff Gross'!$T$7:$T$1006,"&lt;&gt;0")+COUNTIFS('GSTN-Diff Gross'!$D$7:$D$1006,BOOKS!E346,'GSTN-Diff Gross'!$U$7:$U$1006,"&lt;&gt;0")+COUNTIFS('GSTN-Diff Gross'!$D$7:$D$1006,BOOKS!E346,'GSTN-Diff Gross'!$V$7:$V$1006,"&lt;&gt;0"),BOOKS!L346,0)</f>
        <v>0</v>
      </c>
      <c r="P346" s="100">
        <f>IF(COUNTIFS('GSTN-Diff Gross'!$D$7:$D$1006,BOOKS!E346,'GSTN-Diff Gross'!$R$7:$R$1006,"&lt;&gt;0")+COUNTIFS('GSTN-Diff Gross'!$D$7:$D$1006,BOOKS!E346,'GSTN-Diff Gross'!$S$7:$S$1006,"&lt;&gt;0")+COUNTIFS('GSTN-Diff Gross'!$D$7:$D$1006,BOOKS!E346,'GSTN-Diff Gross'!$T$7:$T$1006,"&lt;&gt;0")+COUNTIFS('GSTN-Diff Gross'!$D$7:$D$1006,BOOKS!E346,'GSTN-Diff Gross'!$U$7:$U$1006,"&lt;&gt;0")+COUNTIFS('GSTN-Diff Gross'!$D$7:$D$1006,BOOKS!E346,'GSTN-Diff Gross'!$V$7:$V$1006,"&lt;&gt;0"),BOOKS!M346,0)</f>
        <v>0</v>
      </c>
      <c r="Q346" s="94">
        <f>IFERROR(IF(B346="",0,SUMPRODUCT(('2A'!$D$6:$D$1005='GSTN-Bill Wise'!B346)*'2A'!$I$6:$I$1005)),0)</f>
        <v>0</v>
      </c>
      <c r="R346" s="95">
        <f>IFERROR(IF(B346="",0,SUMPRODUCT(('2A'!$D$6:$D$1005='GSTN-Bill Wise'!B346)*'2A'!$J$6:$J$1005)),0)</f>
        <v>0</v>
      </c>
      <c r="S346" s="95">
        <f>IFERROR(IF(B346="",0,SUMPRODUCT(('2A'!$D$6:$D$1005='GSTN-Bill Wise'!B346)*'2A'!$K$6:$K$1005)),0)</f>
        <v>0</v>
      </c>
      <c r="T346" s="95">
        <f>IFERROR(IF(B346="",0,SUMPRODUCT(('2A'!$D$6:$D$1005='GSTN-Bill Wise'!B346)*'2A'!$L$6:$L$1005)),0)</f>
        <v>0</v>
      </c>
      <c r="U346" s="95">
        <f>IFERROR(IF(B346="",0,SUMPRODUCT(('2A'!$D$6:$D$1005='GSTN-Bill Wise'!B346)*'2A'!$M$6:$M$1005)),0)</f>
        <v>0</v>
      </c>
      <c r="V346" s="111"/>
    </row>
    <row r="347" spans="1:22">
      <c r="A347" s="162">
        <f t="shared" si="44"/>
        <v>342</v>
      </c>
      <c r="B347" s="162" t="str">
        <f t="shared" si="38"/>
        <v/>
      </c>
      <c r="C347" s="162" t="str">
        <f>IF(COUNTIFS('GSTN-Diff Gross'!$D$7:$D$1006,BOOKS!E347,'GSTN-Diff Gross'!$R$7:$R$1006,"&lt;&gt;0")+COUNTIFS('GSTN-Diff Gross'!$D$7:$D$1006,BOOKS!E347,'GSTN-Diff Gross'!$S$7:$S$1006,"&lt;&gt;0")+COUNTIFS('GSTN-Diff Gross'!$D$7:$D$1006,BOOKS!E347,'GSTN-Diff Gross'!$T$7:$T$1006,"&lt;&gt;0")+COUNTIFS('GSTN-Diff Gross'!$D$7:$D$1006,BOOKS!E347,'GSTN-Diff Gross'!$U$7:$U$1006,"&lt;&gt;0")+COUNTIFS('GSTN-Diff Gross'!$D$7:$D$1006,BOOKS!E347,'GSTN-Diff Gross'!$V$7:$V$1006,"&lt;&gt;0"),BOOKS!E347,"")</f>
        <v/>
      </c>
      <c r="D347" s="44" t="str">
        <f>IF(COUNTIFS('GSTN-Diff Gross'!$D$7:$D$1006,BOOKS!E347,'GSTN-Diff Gross'!$R$7:$R$1006,"&lt;&gt;0")+COUNTIFS('GSTN-Diff Gross'!$D$7:$D$1006,BOOKS!E347,'GSTN-Diff Gross'!$S$7:$S$1006,"&lt;&gt;0")+COUNTIFS('GSTN-Diff Gross'!$D$7:$D$1006,BOOKS!E347,'GSTN-Diff Gross'!$T$7:$T$1006,"&lt;&gt;0")+COUNTIFS('GSTN-Diff Gross'!$D$7:$D$1006,BOOKS!E347,'GSTN-Diff Gross'!$U$7:$U$1006,"&lt;&gt;0")+COUNTIFS('GSTN-Diff Gross'!$D$7:$D$1006,BOOKS!E347,'GSTN-Diff Gross'!$V$7:$V$1006,"&lt;&gt;0"),BOOKS!F347,"")</f>
        <v/>
      </c>
      <c r="E347" s="67" t="str">
        <f>IF(COUNTIFS('GSTN-Diff Gross'!$D$7:$D$1006,BOOKS!E347,'GSTN-Diff Gross'!$R$7:$R$1006,"&lt;&gt;0")+COUNTIFS('GSTN-Diff Gross'!$D$7:$D$1006,BOOKS!E347,'GSTN-Diff Gross'!$S$7:$S$1006,"&lt;&gt;0")+COUNTIFS('GSTN-Diff Gross'!$D$7:$D$1006,BOOKS!E347,'GSTN-Diff Gross'!$T$7:$T$1006,"&lt;&gt;0")+COUNTIFS('GSTN-Diff Gross'!$D$7:$D$1006,BOOKS!E347,'GSTN-Diff Gross'!$U$7:$U$1006,"&lt;&gt;0")+COUNTIFS('GSTN-Diff Gross'!$D$7:$D$1006,BOOKS!E347,'GSTN-Diff Gross'!$V$7:$V$1006,"&lt;&gt;0"),BOOKS!G347,"")</f>
        <v/>
      </c>
      <c r="F347" s="89" t="str">
        <f>IF(COUNTIFS('GSTN-Diff Gross'!$D$7:$D$1006,BOOKS!E347,'GSTN-Diff Gross'!$R$7:$R$1006,"&lt;&gt;0")+COUNTIFS('GSTN-Diff Gross'!$D$7:$D$1006,BOOKS!E347,'GSTN-Diff Gross'!$S$7:$S$1006,"&lt;&gt;0")+COUNTIFS('GSTN-Diff Gross'!$D$7:$D$1006,BOOKS!E347,'GSTN-Diff Gross'!$T$7:$T$1006,"&lt;&gt;0")+COUNTIFS('GSTN-Diff Gross'!$D$7:$D$1006,BOOKS!E347,'GSTN-Diff Gross'!$U$7:$U$1006,"&lt;&gt;0")+COUNTIFS('GSTN-Diff Gross'!$D$7:$D$1006,BOOKS!E347,'GSTN-Diff Gross'!$V$7:$V$1006,"&lt;&gt;0"),BOOKS!H347,"")</f>
        <v/>
      </c>
      <c r="G347" s="96">
        <f t="shared" si="39"/>
        <v>0</v>
      </c>
      <c r="H347" s="96">
        <f t="shared" si="40"/>
        <v>0</v>
      </c>
      <c r="I347" s="97">
        <f t="shared" si="41"/>
        <v>0</v>
      </c>
      <c r="J347" s="98">
        <f t="shared" si="42"/>
        <v>0</v>
      </c>
      <c r="K347" s="96">
        <f t="shared" si="43"/>
        <v>0</v>
      </c>
      <c r="L347" s="93">
        <f>IF(COUNTIFS('GSTN-Diff Gross'!$D$7:$D$1006,BOOKS!E347,'GSTN-Diff Gross'!$R$7:$R$1006,"&lt;&gt;0")+COUNTIFS('GSTN-Diff Gross'!$D$7:$D$1006,BOOKS!E347,'GSTN-Diff Gross'!$S$7:$S$1006,"&lt;&gt;0")+COUNTIFS('GSTN-Diff Gross'!$D$7:$D$1006,BOOKS!E347,'GSTN-Diff Gross'!$T$7:$T$1006,"&lt;&gt;0")+COUNTIFS('GSTN-Diff Gross'!$D$7:$D$1006,BOOKS!E347,'GSTN-Diff Gross'!$U$7:$U$1006,"&lt;&gt;0")+COUNTIFS('GSTN-Diff Gross'!$D$7:$D$1006,BOOKS!E347,'GSTN-Diff Gross'!$V$7:$V$1006,"&lt;&gt;0"),BOOKS!I347,0)</f>
        <v>0</v>
      </c>
      <c r="M347" s="88">
        <f>IF(COUNTIFS('GSTN-Diff Gross'!$D$7:$D$1006,BOOKS!E347,'GSTN-Diff Gross'!$R$7:$R$1006,"&lt;&gt;0")+COUNTIFS('GSTN-Diff Gross'!$D$7:$D$1006,BOOKS!E347,'GSTN-Diff Gross'!$S$7:$S$1006,"&lt;&gt;0")+COUNTIFS('GSTN-Diff Gross'!$D$7:$D$1006,BOOKS!E347,'GSTN-Diff Gross'!$T$7:$T$1006,"&lt;&gt;0")+COUNTIFS('GSTN-Diff Gross'!$D$7:$D$1006,BOOKS!E347,'GSTN-Diff Gross'!$U$7:$U$1006,"&lt;&gt;0")+COUNTIFS('GSTN-Diff Gross'!$D$7:$D$1006,BOOKS!E347,'GSTN-Diff Gross'!$V$7:$V$1006,"&lt;&gt;0"),BOOKS!J347,0)</f>
        <v>0</v>
      </c>
      <c r="N347" s="88">
        <f>IF(COUNTIFS('GSTN-Diff Gross'!$D$7:$D$1006,BOOKS!E347,'GSTN-Diff Gross'!$R$7:$R$1006,"&lt;&gt;0")+COUNTIFS('GSTN-Diff Gross'!$D$7:$D$1006,BOOKS!E347,'GSTN-Diff Gross'!$S$7:$S$1006,"&lt;&gt;0")+COUNTIFS('GSTN-Diff Gross'!$D$7:$D$1006,BOOKS!E347,'GSTN-Diff Gross'!$T$7:$T$1006,"&lt;&gt;0")+COUNTIFS('GSTN-Diff Gross'!$D$7:$D$1006,BOOKS!E347,'GSTN-Diff Gross'!$U$7:$U$1006,"&lt;&gt;0")+COUNTIFS('GSTN-Diff Gross'!$D$7:$D$1006,BOOKS!E347,'GSTN-Diff Gross'!$V$7:$V$1006,"&lt;&gt;0"),BOOKS!K347,0)</f>
        <v>0</v>
      </c>
      <c r="O347" s="88">
        <f>IF(COUNTIFS('GSTN-Diff Gross'!$D$7:$D$1006,BOOKS!E347,'GSTN-Diff Gross'!$R$7:$R$1006,"&lt;&gt;0")+COUNTIFS('GSTN-Diff Gross'!$D$7:$D$1006,BOOKS!E347,'GSTN-Diff Gross'!$S$7:$S$1006,"&lt;&gt;0")+COUNTIFS('GSTN-Diff Gross'!$D$7:$D$1006,BOOKS!E347,'GSTN-Diff Gross'!$T$7:$T$1006,"&lt;&gt;0")+COUNTIFS('GSTN-Diff Gross'!$D$7:$D$1006,BOOKS!E347,'GSTN-Diff Gross'!$U$7:$U$1006,"&lt;&gt;0")+COUNTIFS('GSTN-Diff Gross'!$D$7:$D$1006,BOOKS!E347,'GSTN-Diff Gross'!$V$7:$V$1006,"&lt;&gt;0"),BOOKS!L347,0)</f>
        <v>0</v>
      </c>
      <c r="P347" s="88">
        <f>IF(COUNTIFS('GSTN-Diff Gross'!$D$7:$D$1006,BOOKS!E347,'GSTN-Diff Gross'!$R$7:$R$1006,"&lt;&gt;0")+COUNTIFS('GSTN-Diff Gross'!$D$7:$D$1006,BOOKS!E347,'GSTN-Diff Gross'!$S$7:$S$1006,"&lt;&gt;0")+COUNTIFS('GSTN-Diff Gross'!$D$7:$D$1006,BOOKS!E347,'GSTN-Diff Gross'!$T$7:$T$1006,"&lt;&gt;0")+COUNTIFS('GSTN-Diff Gross'!$D$7:$D$1006,BOOKS!E347,'GSTN-Diff Gross'!$U$7:$U$1006,"&lt;&gt;0")+COUNTIFS('GSTN-Diff Gross'!$D$7:$D$1006,BOOKS!E347,'GSTN-Diff Gross'!$V$7:$V$1006,"&lt;&gt;0"),BOOKS!M347,0)</f>
        <v>0</v>
      </c>
      <c r="Q347" s="84">
        <f>IFERROR(IF(B347="",0,SUMPRODUCT(('2A'!$D$6:$D$1005='GSTN-Bill Wise'!B347)*'2A'!$I$6:$I$1005)),0)</f>
        <v>0</v>
      </c>
      <c r="R347" s="44">
        <f>IFERROR(IF(B347="",0,SUMPRODUCT(('2A'!$D$6:$D$1005='GSTN-Bill Wise'!B347)*'2A'!$J$6:$J$1005)),0)</f>
        <v>0</v>
      </c>
      <c r="S347" s="44">
        <f>IFERROR(IF(B347="",0,SUMPRODUCT(('2A'!$D$6:$D$1005='GSTN-Bill Wise'!B347)*'2A'!$K$6:$K$1005)),0)</f>
        <v>0</v>
      </c>
      <c r="T347" s="44">
        <f>IFERROR(IF(B347="",0,SUMPRODUCT(('2A'!$D$6:$D$1005='GSTN-Bill Wise'!B347)*'2A'!$L$6:$L$1005)),0)</f>
        <v>0</v>
      </c>
      <c r="U347" s="44">
        <f>IFERROR(IF(B347="",0,SUMPRODUCT(('2A'!$D$6:$D$1005='GSTN-Bill Wise'!B347)*'2A'!$M$6:$M$1005)),0)</f>
        <v>0</v>
      </c>
      <c r="V347" s="111"/>
    </row>
    <row r="348" spans="1:22">
      <c r="A348" s="161">
        <f t="shared" si="44"/>
        <v>343</v>
      </c>
      <c r="B348" s="161" t="str">
        <f t="shared" si="38"/>
        <v/>
      </c>
      <c r="C348" s="161" t="str">
        <f>IF(COUNTIFS('GSTN-Diff Gross'!$D$7:$D$1006,BOOKS!E348,'GSTN-Diff Gross'!$R$7:$R$1006,"&lt;&gt;0")+COUNTIFS('GSTN-Diff Gross'!$D$7:$D$1006,BOOKS!E348,'GSTN-Diff Gross'!$S$7:$S$1006,"&lt;&gt;0")+COUNTIFS('GSTN-Diff Gross'!$D$7:$D$1006,BOOKS!E348,'GSTN-Diff Gross'!$T$7:$T$1006,"&lt;&gt;0")+COUNTIFS('GSTN-Diff Gross'!$D$7:$D$1006,BOOKS!E348,'GSTN-Diff Gross'!$U$7:$U$1006,"&lt;&gt;0")+COUNTIFS('GSTN-Diff Gross'!$D$7:$D$1006,BOOKS!E348,'GSTN-Diff Gross'!$V$7:$V$1006,"&lt;&gt;0"),BOOKS!E348,"")</f>
        <v/>
      </c>
      <c r="D348" s="41" t="str">
        <f>IF(COUNTIFS('GSTN-Diff Gross'!$D$7:$D$1006,BOOKS!E348,'GSTN-Diff Gross'!$R$7:$R$1006,"&lt;&gt;0")+COUNTIFS('GSTN-Diff Gross'!$D$7:$D$1006,BOOKS!E348,'GSTN-Diff Gross'!$S$7:$S$1006,"&lt;&gt;0")+COUNTIFS('GSTN-Diff Gross'!$D$7:$D$1006,BOOKS!E348,'GSTN-Diff Gross'!$T$7:$T$1006,"&lt;&gt;0")+COUNTIFS('GSTN-Diff Gross'!$D$7:$D$1006,BOOKS!E348,'GSTN-Diff Gross'!$U$7:$U$1006,"&lt;&gt;0")+COUNTIFS('GSTN-Diff Gross'!$D$7:$D$1006,BOOKS!E348,'GSTN-Diff Gross'!$V$7:$V$1006,"&lt;&gt;0"),BOOKS!F348,"")</f>
        <v/>
      </c>
      <c r="E348" s="68" t="str">
        <f>IF(COUNTIFS('GSTN-Diff Gross'!$D$7:$D$1006,BOOKS!E348,'GSTN-Diff Gross'!$R$7:$R$1006,"&lt;&gt;0")+COUNTIFS('GSTN-Diff Gross'!$D$7:$D$1006,BOOKS!E348,'GSTN-Diff Gross'!$S$7:$S$1006,"&lt;&gt;0")+COUNTIFS('GSTN-Diff Gross'!$D$7:$D$1006,BOOKS!E348,'GSTN-Diff Gross'!$T$7:$T$1006,"&lt;&gt;0")+COUNTIFS('GSTN-Diff Gross'!$D$7:$D$1006,BOOKS!E348,'GSTN-Diff Gross'!$U$7:$U$1006,"&lt;&gt;0")+COUNTIFS('GSTN-Diff Gross'!$D$7:$D$1006,BOOKS!E348,'GSTN-Diff Gross'!$V$7:$V$1006,"&lt;&gt;0"),BOOKS!G348,"")</f>
        <v/>
      </c>
      <c r="F348" s="90" t="str">
        <f>IF(COUNTIFS('GSTN-Diff Gross'!$D$7:$D$1006,BOOKS!E348,'GSTN-Diff Gross'!$R$7:$R$1006,"&lt;&gt;0")+COUNTIFS('GSTN-Diff Gross'!$D$7:$D$1006,BOOKS!E348,'GSTN-Diff Gross'!$S$7:$S$1006,"&lt;&gt;0")+COUNTIFS('GSTN-Diff Gross'!$D$7:$D$1006,BOOKS!E348,'GSTN-Diff Gross'!$T$7:$T$1006,"&lt;&gt;0")+COUNTIFS('GSTN-Diff Gross'!$D$7:$D$1006,BOOKS!E348,'GSTN-Diff Gross'!$U$7:$U$1006,"&lt;&gt;0")+COUNTIFS('GSTN-Diff Gross'!$D$7:$D$1006,BOOKS!E348,'GSTN-Diff Gross'!$V$7:$V$1006,"&lt;&gt;0"),BOOKS!H348,"")</f>
        <v/>
      </c>
      <c r="G348" s="167">
        <f t="shared" si="39"/>
        <v>0</v>
      </c>
      <c r="H348" s="167">
        <f t="shared" si="40"/>
        <v>0</v>
      </c>
      <c r="I348" s="167">
        <f t="shared" si="41"/>
        <v>0</v>
      </c>
      <c r="J348" s="167">
        <f t="shared" si="42"/>
        <v>0</v>
      </c>
      <c r="K348" s="167">
        <f t="shared" si="43"/>
        <v>0</v>
      </c>
      <c r="L348" s="99">
        <f>IF(COUNTIFS('GSTN-Diff Gross'!$D$7:$D$1006,BOOKS!E348,'GSTN-Diff Gross'!$R$7:$R$1006,"&lt;&gt;0")+COUNTIFS('GSTN-Diff Gross'!$D$7:$D$1006,BOOKS!E348,'GSTN-Diff Gross'!$S$7:$S$1006,"&lt;&gt;0")+COUNTIFS('GSTN-Diff Gross'!$D$7:$D$1006,BOOKS!E348,'GSTN-Diff Gross'!$T$7:$T$1006,"&lt;&gt;0")+COUNTIFS('GSTN-Diff Gross'!$D$7:$D$1006,BOOKS!E348,'GSTN-Diff Gross'!$U$7:$U$1006,"&lt;&gt;0")+COUNTIFS('GSTN-Diff Gross'!$D$7:$D$1006,BOOKS!E348,'GSTN-Diff Gross'!$V$7:$V$1006,"&lt;&gt;0"),BOOKS!I348,0)</f>
        <v>0</v>
      </c>
      <c r="M348" s="100">
        <f>IF(COUNTIFS('GSTN-Diff Gross'!$D$7:$D$1006,BOOKS!E348,'GSTN-Diff Gross'!$R$7:$R$1006,"&lt;&gt;0")+COUNTIFS('GSTN-Diff Gross'!$D$7:$D$1006,BOOKS!E348,'GSTN-Diff Gross'!$S$7:$S$1006,"&lt;&gt;0")+COUNTIFS('GSTN-Diff Gross'!$D$7:$D$1006,BOOKS!E348,'GSTN-Diff Gross'!$T$7:$T$1006,"&lt;&gt;0")+COUNTIFS('GSTN-Diff Gross'!$D$7:$D$1006,BOOKS!E348,'GSTN-Diff Gross'!$U$7:$U$1006,"&lt;&gt;0")+COUNTIFS('GSTN-Diff Gross'!$D$7:$D$1006,BOOKS!E348,'GSTN-Diff Gross'!$V$7:$V$1006,"&lt;&gt;0"),BOOKS!J348,0)</f>
        <v>0</v>
      </c>
      <c r="N348" s="100">
        <f>IF(COUNTIFS('GSTN-Diff Gross'!$D$7:$D$1006,BOOKS!E348,'GSTN-Diff Gross'!$R$7:$R$1006,"&lt;&gt;0")+COUNTIFS('GSTN-Diff Gross'!$D$7:$D$1006,BOOKS!E348,'GSTN-Diff Gross'!$S$7:$S$1006,"&lt;&gt;0")+COUNTIFS('GSTN-Diff Gross'!$D$7:$D$1006,BOOKS!E348,'GSTN-Diff Gross'!$T$7:$T$1006,"&lt;&gt;0")+COUNTIFS('GSTN-Diff Gross'!$D$7:$D$1006,BOOKS!E348,'GSTN-Diff Gross'!$U$7:$U$1006,"&lt;&gt;0")+COUNTIFS('GSTN-Diff Gross'!$D$7:$D$1006,BOOKS!E348,'GSTN-Diff Gross'!$V$7:$V$1006,"&lt;&gt;0"),BOOKS!K348,0)</f>
        <v>0</v>
      </c>
      <c r="O348" s="100">
        <f>IF(COUNTIFS('GSTN-Diff Gross'!$D$7:$D$1006,BOOKS!E348,'GSTN-Diff Gross'!$R$7:$R$1006,"&lt;&gt;0")+COUNTIFS('GSTN-Diff Gross'!$D$7:$D$1006,BOOKS!E348,'GSTN-Diff Gross'!$S$7:$S$1006,"&lt;&gt;0")+COUNTIFS('GSTN-Diff Gross'!$D$7:$D$1006,BOOKS!E348,'GSTN-Diff Gross'!$T$7:$T$1006,"&lt;&gt;0")+COUNTIFS('GSTN-Diff Gross'!$D$7:$D$1006,BOOKS!E348,'GSTN-Diff Gross'!$U$7:$U$1006,"&lt;&gt;0")+COUNTIFS('GSTN-Diff Gross'!$D$7:$D$1006,BOOKS!E348,'GSTN-Diff Gross'!$V$7:$V$1006,"&lt;&gt;0"),BOOKS!L348,0)</f>
        <v>0</v>
      </c>
      <c r="P348" s="100">
        <f>IF(COUNTIFS('GSTN-Diff Gross'!$D$7:$D$1006,BOOKS!E348,'GSTN-Diff Gross'!$R$7:$R$1006,"&lt;&gt;0")+COUNTIFS('GSTN-Diff Gross'!$D$7:$D$1006,BOOKS!E348,'GSTN-Diff Gross'!$S$7:$S$1006,"&lt;&gt;0")+COUNTIFS('GSTN-Diff Gross'!$D$7:$D$1006,BOOKS!E348,'GSTN-Diff Gross'!$T$7:$T$1006,"&lt;&gt;0")+COUNTIFS('GSTN-Diff Gross'!$D$7:$D$1006,BOOKS!E348,'GSTN-Diff Gross'!$U$7:$U$1006,"&lt;&gt;0")+COUNTIFS('GSTN-Diff Gross'!$D$7:$D$1006,BOOKS!E348,'GSTN-Diff Gross'!$V$7:$V$1006,"&lt;&gt;0"),BOOKS!M348,0)</f>
        <v>0</v>
      </c>
      <c r="Q348" s="94">
        <f>IFERROR(IF(B348="",0,SUMPRODUCT(('2A'!$D$6:$D$1005='GSTN-Bill Wise'!B348)*'2A'!$I$6:$I$1005)),0)</f>
        <v>0</v>
      </c>
      <c r="R348" s="95">
        <f>IFERROR(IF(B348="",0,SUMPRODUCT(('2A'!$D$6:$D$1005='GSTN-Bill Wise'!B348)*'2A'!$J$6:$J$1005)),0)</f>
        <v>0</v>
      </c>
      <c r="S348" s="95">
        <f>IFERROR(IF(B348="",0,SUMPRODUCT(('2A'!$D$6:$D$1005='GSTN-Bill Wise'!B348)*'2A'!$K$6:$K$1005)),0)</f>
        <v>0</v>
      </c>
      <c r="T348" s="95">
        <f>IFERROR(IF(B348="",0,SUMPRODUCT(('2A'!$D$6:$D$1005='GSTN-Bill Wise'!B348)*'2A'!$L$6:$L$1005)),0)</f>
        <v>0</v>
      </c>
      <c r="U348" s="95">
        <f>IFERROR(IF(B348="",0,SUMPRODUCT(('2A'!$D$6:$D$1005='GSTN-Bill Wise'!B348)*'2A'!$M$6:$M$1005)),0)</f>
        <v>0</v>
      </c>
      <c r="V348" s="111"/>
    </row>
    <row r="349" spans="1:22">
      <c r="A349" s="162">
        <f t="shared" si="44"/>
        <v>344</v>
      </c>
      <c r="B349" s="162" t="str">
        <f t="shared" si="38"/>
        <v/>
      </c>
      <c r="C349" s="162" t="str">
        <f>IF(COUNTIFS('GSTN-Diff Gross'!$D$7:$D$1006,BOOKS!E349,'GSTN-Diff Gross'!$R$7:$R$1006,"&lt;&gt;0")+COUNTIFS('GSTN-Diff Gross'!$D$7:$D$1006,BOOKS!E349,'GSTN-Diff Gross'!$S$7:$S$1006,"&lt;&gt;0")+COUNTIFS('GSTN-Diff Gross'!$D$7:$D$1006,BOOKS!E349,'GSTN-Diff Gross'!$T$7:$T$1006,"&lt;&gt;0")+COUNTIFS('GSTN-Diff Gross'!$D$7:$D$1006,BOOKS!E349,'GSTN-Diff Gross'!$U$7:$U$1006,"&lt;&gt;0")+COUNTIFS('GSTN-Diff Gross'!$D$7:$D$1006,BOOKS!E349,'GSTN-Diff Gross'!$V$7:$V$1006,"&lt;&gt;0"),BOOKS!E349,"")</f>
        <v/>
      </c>
      <c r="D349" s="44" t="str">
        <f>IF(COUNTIFS('GSTN-Diff Gross'!$D$7:$D$1006,BOOKS!E349,'GSTN-Diff Gross'!$R$7:$R$1006,"&lt;&gt;0")+COUNTIFS('GSTN-Diff Gross'!$D$7:$D$1006,BOOKS!E349,'GSTN-Diff Gross'!$S$7:$S$1006,"&lt;&gt;0")+COUNTIFS('GSTN-Diff Gross'!$D$7:$D$1006,BOOKS!E349,'GSTN-Diff Gross'!$T$7:$T$1006,"&lt;&gt;0")+COUNTIFS('GSTN-Diff Gross'!$D$7:$D$1006,BOOKS!E349,'GSTN-Diff Gross'!$U$7:$U$1006,"&lt;&gt;0")+COUNTIFS('GSTN-Diff Gross'!$D$7:$D$1006,BOOKS!E349,'GSTN-Diff Gross'!$V$7:$V$1006,"&lt;&gt;0"),BOOKS!F349,"")</f>
        <v/>
      </c>
      <c r="E349" s="67" t="str">
        <f>IF(COUNTIFS('GSTN-Diff Gross'!$D$7:$D$1006,BOOKS!E349,'GSTN-Diff Gross'!$R$7:$R$1006,"&lt;&gt;0")+COUNTIFS('GSTN-Diff Gross'!$D$7:$D$1006,BOOKS!E349,'GSTN-Diff Gross'!$S$7:$S$1006,"&lt;&gt;0")+COUNTIFS('GSTN-Diff Gross'!$D$7:$D$1006,BOOKS!E349,'GSTN-Diff Gross'!$T$7:$T$1006,"&lt;&gt;0")+COUNTIFS('GSTN-Diff Gross'!$D$7:$D$1006,BOOKS!E349,'GSTN-Diff Gross'!$U$7:$U$1006,"&lt;&gt;0")+COUNTIFS('GSTN-Diff Gross'!$D$7:$D$1006,BOOKS!E349,'GSTN-Diff Gross'!$V$7:$V$1006,"&lt;&gt;0"),BOOKS!G349,"")</f>
        <v/>
      </c>
      <c r="F349" s="89" t="str">
        <f>IF(COUNTIFS('GSTN-Diff Gross'!$D$7:$D$1006,BOOKS!E349,'GSTN-Diff Gross'!$R$7:$R$1006,"&lt;&gt;0")+COUNTIFS('GSTN-Diff Gross'!$D$7:$D$1006,BOOKS!E349,'GSTN-Diff Gross'!$S$7:$S$1006,"&lt;&gt;0")+COUNTIFS('GSTN-Diff Gross'!$D$7:$D$1006,BOOKS!E349,'GSTN-Diff Gross'!$T$7:$T$1006,"&lt;&gt;0")+COUNTIFS('GSTN-Diff Gross'!$D$7:$D$1006,BOOKS!E349,'GSTN-Diff Gross'!$U$7:$U$1006,"&lt;&gt;0")+COUNTIFS('GSTN-Diff Gross'!$D$7:$D$1006,BOOKS!E349,'GSTN-Diff Gross'!$V$7:$V$1006,"&lt;&gt;0"),BOOKS!H349,"")</f>
        <v/>
      </c>
      <c r="G349" s="96">
        <f t="shared" si="39"/>
        <v>0</v>
      </c>
      <c r="H349" s="96">
        <f t="shared" si="40"/>
        <v>0</v>
      </c>
      <c r="I349" s="97">
        <f t="shared" si="41"/>
        <v>0</v>
      </c>
      <c r="J349" s="98">
        <f t="shared" si="42"/>
        <v>0</v>
      </c>
      <c r="K349" s="96">
        <f t="shared" si="43"/>
        <v>0</v>
      </c>
      <c r="L349" s="93">
        <f>IF(COUNTIFS('GSTN-Diff Gross'!$D$7:$D$1006,BOOKS!E349,'GSTN-Diff Gross'!$R$7:$R$1006,"&lt;&gt;0")+COUNTIFS('GSTN-Diff Gross'!$D$7:$D$1006,BOOKS!E349,'GSTN-Diff Gross'!$S$7:$S$1006,"&lt;&gt;0")+COUNTIFS('GSTN-Diff Gross'!$D$7:$D$1006,BOOKS!E349,'GSTN-Diff Gross'!$T$7:$T$1006,"&lt;&gt;0")+COUNTIFS('GSTN-Diff Gross'!$D$7:$D$1006,BOOKS!E349,'GSTN-Diff Gross'!$U$7:$U$1006,"&lt;&gt;0")+COUNTIFS('GSTN-Diff Gross'!$D$7:$D$1006,BOOKS!E349,'GSTN-Diff Gross'!$V$7:$V$1006,"&lt;&gt;0"),BOOKS!I349,0)</f>
        <v>0</v>
      </c>
      <c r="M349" s="88">
        <f>IF(COUNTIFS('GSTN-Diff Gross'!$D$7:$D$1006,BOOKS!E349,'GSTN-Diff Gross'!$R$7:$R$1006,"&lt;&gt;0")+COUNTIFS('GSTN-Diff Gross'!$D$7:$D$1006,BOOKS!E349,'GSTN-Diff Gross'!$S$7:$S$1006,"&lt;&gt;0")+COUNTIFS('GSTN-Diff Gross'!$D$7:$D$1006,BOOKS!E349,'GSTN-Diff Gross'!$T$7:$T$1006,"&lt;&gt;0")+COUNTIFS('GSTN-Diff Gross'!$D$7:$D$1006,BOOKS!E349,'GSTN-Diff Gross'!$U$7:$U$1006,"&lt;&gt;0")+COUNTIFS('GSTN-Diff Gross'!$D$7:$D$1006,BOOKS!E349,'GSTN-Diff Gross'!$V$7:$V$1006,"&lt;&gt;0"),BOOKS!J349,0)</f>
        <v>0</v>
      </c>
      <c r="N349" s="88">
        <f>IF(COUNTIFS('GSTN-Diff Gross'!$D$7:$D$1006,BOOKS!E349,'GSTN-Diff Gross'!$R$7:$R$1006,"&lt;&gt;0")+COUNTIFS('GSTN-Diff Gross'!$D$7:$D$1006,BOOKS!E349,'GSTN-Diff Gross'!$S$7:$S$1006,"&lt;&gt;0")+COUNTIFS('GSTN-Diff Gross'!$D$7:$D$1006,BOOKS!E349,'GSTN-Diff Gross'!$T$7:$T$1006,"&lt;&gt;0")+COUNTIFS('GSTN-Diff Gross'!$D$7:$D$1006,BOOKS!E349,'GSTN-Diff Gross'!$U$7:$U$1006,"&lt;&gt;0")+COUNTIFS('GSTN-Diff Gross'!$D$7:$D$1006,BOOKS!E349,'GSTN-Diff Gross'!$V$7:$V$1006,"&lt;&gt;0"),BOOKS!K349,0)</f>
        <v>0</v>
      </c>
      <c r="O349" s="88">
        <f>IF(COUNTIFS('GSTN-Diff Gross'!$D$7:$D$1006,BOOKS!E349,'GSTN-Diff Gross'!$R$7:$R$1006,"&lt;&gt;0")+COUNTIFS('GSTN-Diff Gross'!$D$7:$D$1006,BOOKS!E349,'GSTN-Diff Gross'!$S$7:$S$1006,"&lt;&gt;0")+COUNTIFS('GSTN-Diff Gross'!$D$7:$D$1006,BOOKS!E349,'GSTN-Diff Gross'!$T$7:$T$1006,"&lt;&gt;0")+COUNTIFS('GSTN-Diff Gross'!$D$7:$D$1006,BOOKS!E349,'GSTN-Diff Gross'!$U$7:$U$1006,"&lt;&gt;0")+COUNTIFS('GSTN-Diff Gross'!$D$7:$D$1006,BOOKS!E349,'GSTN-Diff Gross'!$V$7:$V$1006,"&lt;&gt;0"),BOOKS!L349,0)</f>
        <v>0</v>
      </c>
      <c r="P349" s="88">
        <f>IF(COUNTIFS('GSTN-Diff Gross'!$D$7:$D$1006,BOOKS!E349,'GSTN-Diff Gross'!$R$7:$R$1006,"&lt;&gt;0")+COUNTIFS('GSTN-Diff Gross'!$D$7:$D$1006,BOOKS!E349,'GSTN-Diff Gross'!$S$7:$S$1006,"&lt;&gt;0")+COUNTIFS('GSTN-Diff Gross'!$D$7:$D$1006,BOOKS!E349,'GSTN-Diff Gross'!$T$7:$T$1006,"&lt;&gt;0")+COUNTIFS('GSTN-Diff Gross'!$D$7:$D$1006,BOOKS!E349,'GSTN-Diff Gross'!$U$7:$U$1006,"&lt;&gt;0")+COUNTIFS('GSTN-Diff Gross'!$D$7:$D$1006,BOOKS!E349,'GSTN-Diff Gross'!$V$7:$V$1006,"&lt;&gt;0"),BOOKS!M349,0)</f>
        <v>0</v>
      </c>
      <c r="Q349" s="84">
        <f>IFERROR(IF(B349="",0,SUMPRODUCT(('2A'!$D$6:$D$1005='GSTN-Bill Wise'!B349)*'2A'!$I$6:$I$1005)),0)</f>
        <v>0</v>
      </c>
      <c r="R349" s="44">
        <f>IFERROR(IF(B349="",0,SUMPRODUCT(('2A'!$D$6:$D$1005='GSTN-Bill Wise'!B349)*'2A'!$J$6:$J$1005)),0)</f>
        <v>0</v>
      </c>
      <c r="S349" s="44">
        <f>IFERROR(IF(B349="",0,SUMPRODUCT(('2A'!$D$6:$D$1005='GSTN-Bill Wise'!B349)*'2A'!$K$6:$K$1005)),0)</f>
        <v>0</v>
      </c>
      <c r="T349" s="44">
        <f>IFERROR(IF(B349="",0,SUMPRODUCT(('2A'!$D$6:$D$1005='GSTN-Bill Wise'!B349)*'2A'!$L$6:$L$1005)),0)</f>
        <v>0</v>
      </c>
      <c r="U349" s="44">
        <f>IFERROR(IF(B349="",0,SUMPRODUCT(('2A'!$D$6:$D$1005='GSTN-Bill Wise'!B349)*'2A'!$M$6:$M$1005)),0)</f>
        <v>0</v>
      </c>
      <c r="V349" s="111"/>
    </row>
    <row r="350" spans="1:22">
      <c r="A350" s="161">
        <f t="shared" si="44"/>
        <v>345</v>
      </c>
      <c r="B350" s="161" t="str">
        <f t="shared" si="38"/>
        <v/>
      </c>
      <c r="C350" s="161" t="str">
        <f>IF(COUNTIFS('GSTN-Diff Gross'!$D$7:$D$1006,BOOKS!E350,'GSTN-Diff Gross'!$R$7:$R$1006,"&lt;&gt;0")+COUNTIFS('GSTN-Diff Gross'!$D$7:$D$1006,BOOKS!E350,'GSTN-Diff Gross'!$S$7:$S$1006,"&lt;&gt;0")+COUNTIFS('GSTN-Diff Gross'!$D$7:$D$1006,BOOKS!E350,'GSTN-Diff Gross'!$T$7:$T$1006,"&lt;&gt;0")+COUNTIFS('GSTN-Diff Gross'!$D$7:$D$1006,BOOKS!E350,'GSTN-Diff Gross'!$U$7:$U$1006,"&lt;&gt;0")+COUNTIFS('GSTN-Diff Gross'!$D$7:$D$1006,BOOKS!E350,'GSTN-Diff Gross'!$V$7:$V$1006,"&lt;&gt;0"),BOOKS!E350,"")</f>
        <v/>
      </c>
      <c r="D350" s="41" t="str">
        <f>IF(COUNTIFS('GSTN-Diff Gross'!$D$7:$D$1006,BOOKS!E350,'GSTN-Diff Gross'!$R$7:$R$1006,"&lt;&gt;0")+COUNTIFS('GSTN-Diff Gross'!$D$7:$D$1006,BOOKS!E350,'GSTN-Diff Gross'!$S$7:$S$1006,"&lt;&gt;0")+COUNTIFS('GSTN-Diff Gross'!$D$7:$D$1006,BOOKS!E350,'GSTN-Diff Gross'!$T$7:$T$1006,"&lt;&gt;0")+COUNTIFS('GSTN-Diff Gross'!$D$7:$D$1006,BOOKS!E350,'GSTN-Diff Gross'!$U$7:$U$1006,"&lt;&gt;0")+COUNTIFS('GSTN-Diff Gross'!$D$7:$D$1006,BOOKS!E350,'GSTN-Diff Gross'!$V$7:$V$1006,"&lt;&gt;0"),BOOKS!F350,"")</f>
        <v/>
      </c>
      <c r="E350" s="68" t="str">
        <f>IF(COUNTIFS('GSTN-Diff Gross'!$D$7:$D$1006,BOOKS!E350,'GSTN-Diff Gross'!$R$7:$R$1006,"&lt;&gt;0")+COUNTIFS('GSTN-Diff Gross'!$D$7:$D$1006,BOOKS!E350,'GSTN-Diff Gross'!$S$7:$S$1006,"&lt;&gt;0")+COUNTIFS('GSTN-Diff Gross'!$D$7:$D$1006,BOOKS!E350,'GSTN-Diff Gross'!$T$7:$T$1006,"&lt;&gt;0")+COUNTIFS('GSTN-Diff Gross'!$D$7:$D$1006,BOOKS!E350,'GSTN-Diff Gross'!$U$7:$U$1006,"&lt;&gt;0")+COUNTIFS('GSTN-Diff Gross'!$D$7:$D$1006,BOOKS!E350,'GSTN-Diff Gross'!$V$7:$V$1006,"&lt;&gt;0"),BOOKS!G350,"")</f>
        <v/>
      </c>
      <c r="F350" s="90" t="str">
        <f>IF(COUNTIFS('GSTN-Diff Gross'!$D$7:$D$1006,BOOKS!E350,'GSTN-Diff Gross'!$R$7:$R$1006,"&lt;&gt;0")+COUNTIFS('GSTN-Diff Gross'!$D$7:$D$1006,BOOKS!E350,'GSTN-Diff Gross'!$S$7:$S$1006,"&lt;&gt;0")+COUNTIFS('GSTN-Diff Gross'!$D$7:$D$1006,BOOKS!E350,'GSTN-Diff Gross'!$T$7:$T$1006,"&lt;&gt;0")+COUNTIFS('GSTN-Diff Gross'!$D$7:$D$1006,BOOKS!E350,'GSTN-Diff Gross'!$U$7:$U$1006,"&lt;&gt;0")+COUNTIFS('GSTN-Diff Gross'!$D$7:$D$1006,BOOKS!E350,'GSTN-Diff Gross'!$V$7:$V$1006,"&lt;&gt;0"),BOOKS!H350,"")</f>
        <v/>
      </c>
      <c r="G350" s="167">
        <f t="shared" si="39"/>
        <v>0</v>
      </c>
      <c r="H350" s="167">
        <f t="shared" si="40"/>
        <v>0</v>
      </c>
      <c r="I350" s="167">
        <f t="shared" si="41"/>
        <v>0</v>
      </c>
      <c r="J350" s="167">
        <f t="shared" si="42"/>
        <v>0</v>
      </c>
      <c r="K350" s="167">
        <f t="shared" si="43"/>
        <v>0</v>
      </c>
      <c r="L350" s="99">
        <f>IF(COUNTIFS('GSTN-Diff Gross'!$D$7:$D$1006,BOOKS!E350,'GSTN-Diff Gross'!$R$7:$R$1006,"&lt;&gt;0")+COUNTIFS('GSTN-Diff Gross'!$D$7:$D$1006,BOOKS!E350,'GSTN-Diff Gross'!$S$7:$S$1006,"&lt;&gt;0")+COUNTIFS('GSTN-Diff Gross'!$D$7:$D$1006,BOOKS!E350,'GSTN-Diff Gross'!$T$7:$T$1006,"&lt;&gt;0")+COUNTIFS('GSTN-Diff Gross'!$D$7:$D$1006,BOOKS!E350,'GSTN-Diff Gross'!$U$7:$U$1006,"&lt;&gt;0")+COUNTIFS('GSTN-Diff Gross'!$D$7:$D$1006,BOOKS!E350,'GSTN-Diff Gross'!$V$7:$V$1006,"&lt;&gt;0"),BOOKS!I350,0)</f>
        <v>0</v>
      </c>
      <c r="M350" s="100">
        <f>IF(COUNTIFS('GSTN-Diff Gross'!$D$7:$D$1006,BOOKS!E350,'GSTN-Diff Gross'!$R$7:$R$1006,"&lt;&gt;0")+COUNTIFS('GSTN-Diff Gross'!$D$7:$D$1006,BOOKS!E350,'GSTN-Diff Gross'!$S$7:$S$1006,"&lt;&gt;0")+COUNTIFS('GSTN-Diff Gross'!$D$7:$D$1006,BOOKS!E350,'GSTN-Diff Gross'!$T$7:$T$1006,"&lt;&gt;0")+COUNTIFS('GSTN-Diff Gross'!$D$7:$D$1006,BOOKS!E350,'GSTN-Diff Gross'!$U$7:$U$1006,"&lt;&gt;0")+COUNTIFS('GSTN-Diff Gross'!$D$7:$D$1006,BOOKS!E350,'GSTN-Diff Gross'!$V$7:$V$1006,"&lt;&gt;0"),BOOKS!J350,0)</f>
        <v>0</v>
      </c>
      <c r="N350" s="100">
        <f>IF(COUNTIFS('GSTN-Diff Gross'!$D$7:$D$1006,BOOKS!E350,'GSTN-Diff Gross'!$R$7:$R$1006,"&lt;&gt;0")+COUNTIFS('GSTN-Diff Gross'!$D$7:$D$1006,BOOKS!E350,'GSTN-Diff Gross'!$S$7:$S$1006,"&lt;&gt;0")+COUNTIFS('GSTN-Diff Gross'!$D$7:$D$1006,BOOKS!E350,'GSTN-Diff Gross'!$T$7:$T$1006,"&lt;&gt;0")+COUNTIFS('GSTN-Diff Gross'!$D$7:$D$1006,BOOKS!E350,'GSTN-Diff Gross'!$U$7:$U$1006,"&lt;&gt;0")+COUNTIFS('GSTN-Diff Gross'!$D$7:$D$1006,BOOKS!E350,'GSTN-Diff Gross'!$V$7:$V$1006,"&lt;&gt;0"),BOOKS!K350,0)</f>
        <v>0</v>
      </c>
      <c r="O350" s="100">
        <f>IF(COUNTIFS('GSTN-Diff Gross'!$D$7:$D$1006,BOOKS!E350,'GSTN-Diff Gross'!$R$7:$R$1006,"&lt;&gt;0")+COUNTIFS('GSTN-Diff Gross'!$D$7:$D$1006,BOOKS!E350,'GSTN-Diff Gross'!$S$7:$S$1006,"&lt;&gt;0")+COUNTIFS('GSTN-Diff Gross'!$D$7:$D$1006,BOOKS!E350,'GSTN-Diff Gross'!$T$7:$T$1006,"&lt;&gt;0")+COUNTIFS('GSTN-Diff Gross'!$D$7:$D$1006,BOOKS!E350,'GSTN-Diff Gross'!$U$7:$U$1006,"&lt;&gt;0")+COUNTIFS('GSTN-Diff Gross'!$D$7:$D$1006,BOOKS!E350,'GSTN-Diff Gross'!$V$7:$V$1006,"&lt;&gt;0"),BOOKS!L350,0)</f>
        <v>0</v>
      </c>
      <c r="P350" s="100">
        <f>IF(COUNTIFS('GSTN-Diff Gross'!$D$7:$D$1006,BOOKS!E350,'GSTN-Diff Gross'!$R$7:$R$1006,"&lt;&gt;0")+COUNTIFS('GSTN-Diff Gross'!$D$7:$D$1006,BOOKS!E350,'GSTN-Diff Gross'!$S$7:$S$1006,"&lt;&gt;0")+COUNTIFS('GSTN-Diff Gross'!$D$7:$D$1006,BOOKS!E350,'GSTN-Diff Gross'!$T$7:$T$1006,"&lt;&gt;0")+COUNTIFS('GSTN-Diff Gross'!$D$7:$D$1006,BOOKS!E350,'GSTN-Diff Gross'!$U$7:$U$1006,"&lt;&gt;0")+COUNTIFS('GSTN-Diff Gross'!$D$7:$D$1006,BOOKS!E350,'GSTN-Diff Gross'!$V$7:$V$1006,"&lt;&gt;0"),BOOKS!M350,0)</f>
        <v>0</v>
      </c>
      <c r="Q350" s="94">
        <f>IFERROR(IF(B350="",0,SUMPRODUCT(('2A'!$D$6:$D$1005='GSTN-Bill Wise'!B350)*'2A'!$I$6:$I$1005)),0)</f>
        <v>0</v>
      </c>
      <c r="R350" s="95">
        <f>IFERROR(IF(B350="",0,SUMPRODUCT(('2A'!$D$6:$D$1005='GSTN-Bill Wise'!B350)*'2A'!$J$6:$J$1005)),0)</f>
        <v>0</v>
      </c>
      <c r="S350" s="95">
        <f>IFERROR(IF(B350="",0,SUMPRODUCT(('2A'!$D$6:$D$1005='GSTN-Bill Wise'!B350)*'2A'!$K$6:$K$1005)),0)</f>
        <v>0</v>
      </c>
      <c r="T350" s="95">
        <f>IFERROR(IF(B350="",0,SUMPRODUCT(('2A'!$D$6:$D$1005='GSTN-Bill Wise'!B350)*'2A'!$L$6:$L$1005)),0)</f>
        <v>0</v>
      </c>
      <c r="U350" s="95">
        <f>IFERROR(IF(B350="",0,SUMPRODUCT(('2A'!$D$6:$D$1005='GSTN-Bill Wise'!B350)*'2A'!$M$6:$M$1005)),0)</f>
        <v>0</v>
      </c>
      <c r="V350" s="111"/>
    </row>
    <row r="351" spans="1:22">
      <c r="A351" s="162">
        <f t="shared" si="44"/>
        <v>346</v>
      </c>
      <c r="B351" s="162" t="str">
        <f t="shared" si="38"/>
        <v/>
      </c>
      <c r="C351" s="162" t="str">
        <f>IF(COUNTIFS('GSTN-Diff Gross'!$D$7:$D$1006,BOOKS!E351,'GSTN-Diff Gross'!$R$7:$R$1006,"&lt;&gt;0")+COUNTIFS('GSTN-Diff Gross'!$D$7:$D$1006,BOOKS!E351,'GSTN-Diff Gross'!$S$7:$S$1006,"&lt;&gt;0")+COUNTIFS('GSTN-Diff Gross'!$D$7:$D$1006,BOOKS!E351,'GSTN-Diff Gross'!$T$7:$T$1006,"&lt;&gt;0")+COUNTIFS('GSTN-Diff Gross'!$D$7:$D$1006,BOOKS!E351,'GSTN-Diff Gross'!$U$7:$U$1006,"&lt;&gt;0")+COUNTIFS('GSTN-Diff Gross'!$D$7:$D$1006,BOOKS!E351,'GSTN-Diff Gross'!$V$7:$V$1006,"&lt;&gt;0"),BOOKS!E351,"")</f>
        <v/>
      </c>
      <c r="D351" s="44" t="str">
        <f>IF(COUNTIFS('GSTN-Diff Gross'!$D$7:$D$1006,BOOKS!E351,'GSTN-Diff Gross'!$R$7:$R$1006,"&lt;&gt;0")+COUNTIFS('GSTN-Diff Gross'!$D$7:$D$1006,BOOKS!E351,'GSTN-Diff Gross'!$S$7:$S$1006,"&lt;&gt;0")+COUNTIFS('GSTN-Diff Gross'!$D$7:$D$1006,BOOKS!E351,'GSTN-Diff Gross'!$T$7:$T$1006,"&lt;&gt;0")+COUNTIFS('GSTN-Diff Gross'!$D$7:$D$1006,BOOKS!E351,'GSTN-Diff Gross'!$U$7:$U$1006,"&lt;&gt;0")+COUNTIFS('GSTN-Diff Gross'!$D$7:$D$1006,BOOKS!E351,'GSTN-Diff Gross'!$V$7:$V$1006,"&lt;&gt;0"),BOOKS!F351,"")</f>
        <v/>
      </c>
      <c r="E351" s="67" t="str">
        <f>IF(COUNTIFS('GSTN-Diff Gross'!$D$7:$D$1006,BOOKS!E351,'GSTN-Diff Gross'!$R$7:$R$1006,"&lt;&gt;0")+COUNTIFS('GSTN-Diff Gross'!$D$7:$D$1006,BOOKS!E351,'GSTN-Diff Gross'!$S$7:$S$1006,"&lt;&gt;0")+COUNTIFS('GSTN-Diff Gross'!$D$7:$D$1006,BOOKS!E351,'GSTN-Diff Gross'!$T$7:$T$1006,"&lt;&gt;0")+COUNTIFS('GSTN-Diff Gross'!$D$7:$D$1006,BOOKS!E351,'GSTN-Diff Gross'!$U$7:$U$1006,"&lt;&gt;0")+COUNTIFS('GSTN-Diff Gross'!$D$7:$D$1006,BOOKS!E351,'GSTN-Diff Gross'!$V$7:$V$1006,"&lt;&gt;0"),BOOKS!G351,"")</f>
        <v/>
      </c>
      <c r="F351" s="89" t="str">
        <f>IF(COUNTIFS('GSTN-Diff Gross'!$D$7:$D$1006,BOOKS!E351,'GSTN-Diff Gross'!$R$7:$R$1006,"&lt;&gt;0")+COUNTIFS('GSTN-Diff Gross'!$D$7:$D$1006,BOOKS!E351,'GSTN-Diff Gross'!$S$7:$S$1006,"&lt;&gt;0")+COUNTIFS('GSTN-Diff Gross'!$D$7:$D$1006,BOOKS!E351,'GSTN-Diff Gross'!$T$7:$T$1006,"&lt;&gt;0")+COUNTIFS('GSTN-Diff Gross'!$D$7:$D$1006,BOOKS!E351,'GSTN-Diff Gross'!$U$7:$U$1006,"&lt;&gt;0")+COUNTIFS('GSTN-Diff Gross'!$D$7:$D$1006,BOOKS!E351,'GSTN-Diff Gross'!$V$7:$V$1006,"&lt;&gt;0"),BOOKS!H351,"")</f>
        <v/>
      </c>
      <c r="G351" s="96">
        <f t="shared" si="39"/>
        <v>0</v>
      </c>
      <c r="H351" s="96">
        <f t="shared" si="40"/>
        <v>0</v>
      </c>
      <c r="I351" s="97">
        <f t="shared" si="41"/>
        <v>0</v>
      </c>
      <c r="J351" s="98">
        <f t="shared" si="42"/>
        <v>0</v>
      </c>
      <c r="K351" s="96">
        <f t="shared" si="43"/>
        <v>0</v>
      </c>
      <c r="L351" s="93">
        <f>IF(COUNTIFS('GSTN-Diff Gross'!$D$7:$D$1006,BOOKS!E351,'GSTN-Diff Gross'!$R$7:$R$1006,"&lt;&gt;0")+COUNTIFS('GSTN-Diff Gross'!$D$7:$D$1006,BOOKS!E351,'GSTN-Diff Gross'!$S$7:$S$1006,"&lt;&gt;0")+COUNTIFS('GSTN-Diff Gross'!$D$7:$D$1006,BOOKS!E351,'GSTN-Diff Gross'!$T$7:$T$1006,"&lt;&gt;0")+COUNTIFS('GSTN-Diff Gross'!$D$7:$D$1006,BOOKS!E351,'GSTN-Diff Gross'!$U$7:$U$1006,"&lt;&gt;0")+COUNTIFS('GSTN-Diff Gross'!$D$7:$D$1006,BOOKS!E351,'GSTN-Diff Gross'!$V$7:$V$1006,"&lt;&gt;0"),BOOKS!I351,0)</f>
        <v>0</v>
      </c>
      <c r="M351" s="88">
        <f>IF(COUNTIFS('GSTN-Diff Gross'!$D$7:$D$1006,BOOKS!E351,'GSTN-Diff Gross'!$R$7:$R$1006,"&lt;&gt;0")+COUNTIFS('GSTN-Diff Gross'!$D$7:$D$1006,BOOKS!E351,'GSTN-Diff Gross'!$S$7:$S$1006,"&lt;&gt;0")+COUNTIFS('GSTN-Diff Gross'!$D$7:$D$1006,BOOKS!E351,'GSTN-Diff Gross'!$T$7:$T$1006,"&lt;&gt;0")+COUNTIFS('GSTN-Diff Gross'!$D$7:$D$1006,BOOKS!E351,'GSTN-Diff Gross'!$U$7:$U$1006,"&lt;&gt;0")+COUNTIFS('GSTN-Diff Gross'!$D$7:$D$1006,BOOKS!E351,'GSTN-Diff Gross'!$V$7:$V$1006,"&lt;&gt;0"),BOOKS!J351,0)</f>
        <v>0</v>
      </c>
      <c r="N351" s="88">
        <f>IF(COUNTIFS('GSTN-Diff Gross'!$D$7:$D$1006,BOOKS!E351,'GSTN-Diff Gross'!$R$7:$R$1006,"&lt;&gt;0")+COUNTIFS('GSTN-Diff Gross'!$D$7:$D$1006,BOOKS!E351,'GSTN-Diff Gross'!$S$7:$S$1006,"&lt;&gt;0")+COUNTIFS('GSTN-Diff Gross'!$D$7:$D$1006,BOOKS!E351,'GSTN-Diff Gross'!$T$7:$T$1006,"&lt;&gt;0")+COUNTIFS('GSTN-Diff Gross'!$D$7:$D$1006,BOOKS!E351,'GSTN-Diff Gross'!$U$7:$U$1006,"&lt;&gt;0")+COUNTIFS('GSTN-Diff Gross'!$D$7:$D$1006,BOOKS!E351,'GSTN-Diff Gross'!$V$7:$V$1006,"&lt;&gt;0"),BOOKS!K351,0)</f>
        <v>0</v>
      </c>
      <c r="O351" s="88">
        <f>IF(COUNTIFS('GSTN-Diff Gross'!$D$7:$D$1006,BOOKS!E351,'GSTN-Diff Gross'!$R$7:$R$1006,"&lt;&gt;0")+COUNTIFS('GSTN-Diff Gross'!$D$7:$D$1006,BOOKS!E351,'GSTN-Diff Gross'!$S$7:$S$1006,"&lt;&gt;0")+COUNTIFS('GSTN-Diff Gross'!$D$7:$D$1006,BOOKS!E351,'GSTN-Diff Gross'!$T$7:$T$1006,"&lt;&gt;0")+COUNTIFS('GSTN-Diff Gross'!$D$7:$D$1006,BOOKS!E351,'GSTN-Diff Gross'!$U$7:$U$1006,"&lt;&gt;0")+COUNTIFS('GSTN-Diff Gross'!$D$7:$D$1006,BOOKS!E351,'GSTN-Diff Gross'!$V$7:$V$1006,"&lt;&gt;0"),BOOKS!L351,0)</f>
        <v>0</v>
      </c>
      <c r="P351" s="88">
        <f>IF(COUNTIFS('GSTN-Diff Gross'!$D$7:$D$1006,BOOKS!E351,'GSTN-Diff Gross'!$R$7:$R$1006,"&lt;&gt;0")+COUNTIFS('GSTN-Diff Gross'!$D$7:$D$1006,BOOKS!E351,'GSTN-Diff Gross'!$S$7:$S$1006,"&lt;&gt;0")+COUNTIFS('GSTN-Diff Gross'!$D$7:$D$1006,BOOKS!E351,'GSTN-Diff Gross'!$T$7:$T$1006,"&lt;&gt;0")+COUNTIFS('GSTN-Diff Gross'!$D$7:$D$1006,BOOKS!E351,'GSTN-Diff Gross'!$U$7:$U$1006,"&lt;&gt;0")+COUNTIFS('GSTN-Diff Gross'!$D$7:$D$1006,BOOKS!E351,'GSTN-Diff Gross'!$V$7:$V$1006,"&lt;&gt;0"),BOOKS!M351,0)</f>
        <v>0</v>
      </c>
      <c r="Q351" s="84">
        <f>IFERROR(IF(B351="",0,SUMPRODUCT(('2A'!$D$6:$D$1005='GSTN-Bill Wise'!B351)*'2A'!$I$6:$I$1005)),0)</f>
        <v>0</v>
      </c>
      <c r="R351" s="44">
        <f>IFERROR(IF(B351="",0,SUMPRODUCT(('2A'!$D$6:$D$1005='GSTN-Bill Wise'!B351)*'2A'!$J$6:$J$1005)),0)</f>
        <v>0</v>
      </c>
      <c r="S351" s="44">
        <f>IFERROR(IF(B351="",0,SUMPRODUCT(('2A'!$D$6:$D$1005='GSTN-Bill Wise'!B351)*'2A'!$K$6:$K$1005)),0)</f>
        <v>0</v>
      </c>
      <c r="T351" s="44">
        <f>IFERROR(IF(B351="",0,SUMPRODUCT(('2A'!$D$6:$D$1005='GSTN-Bill Wise'!B351)*'2A'!$L$6:$L$1005)),0)</f>
        <v>0</v>
      </c>
      <c r="U351" s="44">
        <f>IFERROR(IF(B351="",0,SUMPRODUCT(('2A'!$D$6:$D$1005='GSTN-Bill Wise'!B351)*'2A'!$M$6:$M$1005)),0)</f>
        <v>0</v>
      </c>
      <c r="V351" s="111"/>
    </row>
    <row r="352" spans="1:22">
      <c r="A352" s="161">
        <f t="shared" si="44"/>
        <v>347</v>
      </c>
      <c r="B352" s="161" t="str">
        <f t="shared" si="38"/>
        <v/>
      </c>
      <c r="C352" s="161" t="str">
        <f>IF(COUNTIFS('GSTN-Diff Gross'!$D$7:$D$1006,BOOKS!E352,'GSTN-Diff Gross'!$R$7:$R$1006,"&lt;&gt;0")+COUNTIFS('GSTN-Diff Gross'!$D$7:$D$1006,BOOKS!E352,'GSTN-Diff Gross'!$S$7:$S$1006,"&lt;&gt;0")+COUNTIFS('GSTN-Diff Gross'!$D$7:$D$1006,BOOKS!E352,'GSTN-Diff Gross'!$T$7:$T$1006,"&lt;&gt;0")+COUNTIFS('GSTN-Diff Gross'!$D$7:$D$1006,BOOKS!E352,'GSTN-Diff Gross'!$U$7:$U$1006,"&lt;&gt;0")+COUNTIFS('GSTN-Diff Gross'!$D$7:$D$1006,BOOKS!E352,'GSTN-Diff Gross'!$V$7:$V$1006,"&lt;&gt;0"),BOOKS!E352,"")</f>
        <v/>
      </c>
      <c r="D352" s="41" t="str">
        <f>IF(COUNTIFS('GSTN-Diff Gross'!$D$7:$D$1006,BOOKS!E352,'GSTN-Diff Gross'!$R$7:$R$1006,"&lt;&gt;0")+COUNTIFS('GSTN-Diff Gross'!$D$7:$D$1006,BOOKS!E352,'GSTN-Diff Gross'!$S$7:$S$1006,"&lt;&gt;0")+COUNTIFS('GSTN-Diff Gross'!$D$7:$D$1006,BOOKS!E352,'GSTN-Diff Gross'!$T$7:$T$1006,"&lt;&gt;0")+COUNTIFS('GSTN-Diff Gross'!$D$7:$D$1006,BOOKS!E352,'GSTN-Diff Gross'!$U$7:$U$1006,"&lt;&gt;0")+COUNTIFS('GSTN-Diff Gross'!$D$7:$D$1006,BOOKS!E352,'GSTN-Diff Gross'!$V$7:$V$1006,"&lt;&gt;0"),BOOKS!F352,"")</f>
        <v/>
      </c>
      <c r="E352" s="68" t="str">
        <f>IF(COUNTIFS('GSTN-Diff Gross'!$D$7:$D$1006,BOOKS!E352,'GSTN-Diff Gross'!$R$7:$R$1006,"&lt;&gt;0")+COUNTIFS('GSTN-Diff Gross'!$D$7:$D$1006,BOOKS!E352,'GSTN-Diff Gross'!$S$7:$S$1006,"&lt;&gt;0")+COUNTIFS('GSTN-Diff Gross'!$D$7:$D$1006,BOOKS!E352,'GSTN-Diff Gross'!$T$7:$T$1006,"&lt;&gt;0")+COUNTIFS('GSTN-Diff Gross'!$D$7:$D$1006,BOOKS!E352,'GSTN-Diff Gross'!$U$7:$U$1006,"&lt;&gt;0")+COUNTIFS('GSTN-Diff Gross'!$D$7:$D$1006,BOOKS!E352,'GSTN-Diff Gross'!$V$7:$V$1006,"&lt;&gt;0"),BOOKS!G352,"")</f>
        <v/>
      </c>
      <c r="F352" s="90" t="str">
        <f>IF(COUNTIFS('GSTN-Diff Gross'!$D$7:$D$1006,BOOKS!E352,'GSTN-Diff Gross'!$R$7:$R$1006,"&lt;&gt;0")+COUNTIFS('GSTN-Diff Gross'!$D$7:$D$1006,BOOKS!E352,'GSTN-Diff Gross'!$S$7:$S$1006,"&lt;&gt;0")+COUNTIFS('GSTN-Diff Gross'!$D$7:$D$1006,BOOKS!E352,'GSTN-Diff Gross'!$T$7:$T$1006,"&lt;&gt;0")+COUNTIFS('GSTN-Diff Gross'!$D$7:$D$1006,BOOKS!E352,'GSTN-Diff Gross'!$U$7:$U$1006,"&lt;&gt;0")+COUNTIFS('GSTN-Diff Gross'!$D$7:$D$1006,BOOKS!E352,'GSTN-Diff Gross'!$V$7:$V$1006,"&lt;&gt;0"),BOOKS!H352,"")</f>
        <v/>
      </c>
      <c r="G352" s="167">
        <f t="shared" si="39"/>
        <v>0</v>
      </c>
      <c r="H352" s="167">
        <f t="shared" si="40"/>
        <v>0</v>
      </c>
      <c r="I352" s="167">
        <f t="shared" si="41"/>
        <v>0</v>
      </c>
      <c r="J352" s="167">
        <f t="shared" si="42"/>
        <v>0</v>
      </c>
      <c r="K352" s="167">
        <f t="shared" si="43"/>
        <v>0</v>
      </c>
      <c r="L352" s="99">
        <f>IF(COUNTIFS('GSTN-Diff Gross'!$D$7:$D$1006,BOOKS!E352,'GSTN-Diff Gross'!$R$7:$R$1006,"&lt;&gt;0")+COUNTIFS('GSTN-Diff Gross'!$D$7:$D$1006,BOOKS!E352,'GSTN-Diff Gross'!$S$7:$S$1006,"&lt;&gt;0")+COUNTIFS('GSTN-Diff Gross'!$D$7:$D$1006,BOOKS!E352,'GSTN-Diff Gross'!$T$7:$T$1006,"&lt;&gt;0")+COUNTIFS('GSTN-Diff Gross'!$D$7:$D$1006,BOOKS!E352,'GSTN-Diff Gross'!$U$7:$U$1006,"&lt;&gt;0")+COUNTIFS('GSTN-Diff Gross'!$D$7:$D$1006,BOOKS!E352,'GSTN-Diff Gross'!$V$7:$V$1006,"&lt;&gt;0"),BOOKS!I352,0)</f>
        <v>0</v>
      </c>
      <c r="M352" s="100">
        <f>IF(COUNTIFS('GSTN-Diff Gross'!$D$7:$D$1006,BOOKS!E352,'GSTN-Diff Gross'!$R$7:$R$1006,"&lt;&gt;0")+COUNTIFS('GSTN-Diff Gross'!$D$7:$D$1006,BOOKS!E352,'GSTN-Diff Gross'!$S$7:$S$1006,"&lt;&gt;0")+COUNTIFS('GSTN-Diff Gross'!$D$7:$D$1006,BOOKS!E352,'GSTN-Diff Gross'!$T$7:$T$1006,"&lt;&gt;0")+COUNTIFS('GSTN-Diff Gross'!$D$7:$D$1006,BOOKS!E352,'GSTN-Diff Gross'!$U$7:$U$1006,"&lt;&gt;0")+COUNTIFS('GSTN-Diff Gross'!$D$7:$D$1006,BOOKS!E352,'GSTN-Diff Gross'!$V$7:$V$1006,"&lt;&gt;0"),BOOKS!J352,0)</f>
        <v>0</v>
      </c>
      <c r="N352" s="100">
        <f>IF(COUNTIFS('GSTN-Diff Gross'!$D$7:$D$1006,BOOKS!E352,'GSTN-Diff Gross'!$R$7:$R$1006,"&lt;&gt;0")+COUNTIFS('GSTN-Diff Gross'!$D$7:$D$1006,BOOKS!E352,'GSTN-Diff Gross'!$S$7:$S$1006,"&lt;&gt;0")+COUNTIFS('GSTN-Diff Gross'!$D$7:$D$1006,BOOKS!E352,'GSTN-Diff Gross'!$T$7:$T$1006,"&lt;&gt;0")+COUNTIFS('GSTN-Diff Gross'!$D$7:$D$1006,BOOKS!E352,'GSTN-Diff Gross'!$U$7:$U$1006,"&lt;&gt;0")+COUNTIFS('GSTN-Diff Gross'!$D$7:$D$1006,BOOKS!E352,'GSTN-Diff Gross'!$V$7:$V$1006,"&lt;&gt;0"),BOOKS!K352,0)</f>
        <v>0</v>
      </c>
      <c r="O352" s="100">
        <f>IF(COUNTIFS('GSTN-Diff Gross'!$D$7:$D$1006,BOOKS!E352,'GSTN-Diff Gross'!$R$7:$R$1006,"&lt;&gt;0")+COUNTIFS('GSTN-Diff Gross'!$D$7:$D$1006,BOOKS!E352,'GSTN-Diff Gross'!$S$7:$S$1006,"&lt;&gt;0")+COUNTIFS('GSTN-Diff Gross'!$D$7:$D$1006,BOOKS!E352,'GSTN-Diff Gross'!$T$7:$T$1006,"&lt;&gt;0")+COUNTIFS('GSTN-Diff Gross'!$D$7:$D$1006,BOOKS!E352,'GSTN-Diff Gross'!$U$7:$U$1006,"&lt;&gt;0")+COUNTIFS('GSTN-Diff Gross'!$D$7:$D$1006,BOOKS!E352,'GSTN-Diff Gross'!$V$7:$V$1006,"&lt;&gt;0"),BOOKS!L352,0)</f>
        <v>0</v>
      </c>
      <c r="P352" s="100">
        <f>IF(COUNTIFS('GSTN-Diff Gross'!$D$7:$D$1006,BOOKS!E352,'GSTN-Diff Gross'!$R$7:$R$1006,"&lt;&gt;0")+COUNTIFS('GSTN-Diff Gross'!$D$7:$D$1006,BOOKS!E352,'GSTN-Diff Gross'!$S$7:$S$1006,"&lt;&gt;0")+COUNTIFS('GSTN-Diff Gross'!$D$7:$D$1006,BOOKS!E352,'GSTN-Diff Gross'!$T$7:$T$1006,"&lt;&gt;0")+COUNTIFS('GSTN-Diff Gross'!$D$7:$D$1006,BOOKS!E352,'GSTN-Diff Gross'!$U$7:$U$1006,"&lt;&gt;0")+COUNTIFS('GSTN-Diff Gross'!$D$7:$D$1006,BOOKS!E352,'GSTN-Diff Gross'!$V$7:$V$1006,"&lt;&gt;0"),BOOKS!M352,0)</f>
        <v>0</v>
      </c>
      <c r="Q352" s="94">
        <f>IFERROR(IF(B352="",0,SUMPRODUCT(('2A'!$D$6:$D$1005='GSTN-Bill Wise'!B352)*'2A'!$I$6:$I$1005)),0)</f>
        <v>0</v>
      </c>
      <c r="R352" s="95">
        <f>IFERROR(IF(B352="",0,SUMPRODUCT(('2A'!$D$6:$D$1005='GSTN-Bill Wise'!B352)*'2A'!$J$6:$J$1005)),0)</f>
        <v>0</v>
      </c>
      <c r="S352" s="95">
        <f>IFERROR(IF(B352="",0,SUMPRODUCT(('2A'!$D$6:$D$1005='GSTN-Bill Wise'!B352)*'2A'!$K$6:$K$1005)),0)</f>
        <v>0</v>
      </c>
      <c r="T352" s="95">
        <f>IFERROR(IF(B352="",0,SUMPRODUCT(('2A'!$D$6:$D$1005='GSTN-Bill Wise'!B352)*'2A'!$L$6:$L$1005)),0)</f>
        <v>0</v>
      </c>
      <c r="U352" s="95">
        <f>IFERROR(IF(B352="",0,SUMPRODUCT(('2A'!$D$6:$D$1005='GSTN-Bill Wise'!B352)*'2A'!$M$6:$M$1005)),0)</f>
        <v>0</v>
      </c>
      <c r="V352" s="111"/>
    </row>
    <row r="353" spans="1:22">
      <c r="A353" s="162">
        <f t="shared" si="44"/>
        <v>348</v>
      </c>
      <c r="B353" s="162" t="str">
        <f t="shared" si="38"/>
        <v/>
      </c>
      <c r="C353" s="162" t="str">
        <f>IF(COUNTIFS('GSTN-Diff Gross'!$D$7:$D$1006,BOOKS!E353,'GSTN-Diff Gross'!$R$7:$R$1006,"&lt;&gt;0")+COUNTIFS('GSTN-Diff Gross'!$D$7:$D$1006,BOOKS!E353,'GSTN-Diff Gross'!$S$7:$S$1006,"&lt;&gt;0")+COUNTIFS('GSTN-Diff Gross'!$D$7:$D$1006,BOOKS!E353,'GSTN-Diff Gross'!$T$7:$T$1006,"&lt;&gt;0")+COUNTIFS('GSTN-Diff Gross'!$D$7:$D$1006,BOOKS!E353,'GSTN-Diff Gross'!$U$7:$U$1006,"&lt;&gt;0")+COUNTIFS('GSTN-Diff Gross'!$D$7:$D$1006,BOOKS!E353,'GSTN-Diff Gross'!$V$7:$V$1006,"&lt;&gt;0"),BOOKS!E353,"")</f>
        <v/>
      </c>
      <c r="D353" s="44" t="str">
        <f>IF(COUNTIFS('GSTN-Diff Gross'!$D$7:$D$1006,BOOKS!E353,'GSTN-Diff Gross'!$R$7:$R$1006,"&lt;&gt;0")+COUNTIFS('GSTN-Diff Gross'!$D$7:$D$1006,BOOKS!E353,'GSTN-Diff Gross'!$S$7:$S$1006,"&lt;&gt;0")+COUNTIFS('GSTN-Diff Gross'!$D$7:$D$1006,BOOKS!E353,'GSTN-Diff Gross'!$T$7:$T$1006,"&lt;&gt;0")+COUNTIFS('GSTN-Diff Gross'!$D$7:$D$1006,BOOKS!E353,'GSTN-Diff Gross'!$U$7:$U$1006,"&lt;&gt;0")+COUNTIFS('GSTN-Diff Gross'!$D$7:$D$1006,BOOKS!E353,'GSTN-Diff Gross'!$V$7:$V$1006,"&lt;&gt;0"),BOOKS!F353,"")</f>
        <v/>
      </c>
      <c r="E353" s="67" t="str">
        <f>IF(COUNTIFS('GSTN-Diff Gross'!$D$7:$D$1006,BOOKS!E353,'GSTN-Diff Gross'!$R$7:$R$1006,"&lt;&gt;0")+COUNTIFS('GSTN-Diff Gross'!$D$7:$D$1006,BOOKS!E353,'GSTN-Diff Gross'!$S$7:$S$1006,"&lt;&gt;0")+COUNTIFS('GSTN-Diff Gross'!$D$7:$D$1006,BOOKS!E353,'GSTN-Diff Gross'!$T$7:$T$1006,"&lt;&gt;0")+COUNTIFS('GSTN-Diff Gross'!$D$7:$D$1006,BOOKS!E353,'GSTN-Diff Gross'!$U$7:$U$1006,"&lt;&gt;0")+COUNTIFS('GSTN-Diff Gross'!$D$7:$D$1006,BOOKS!E353,'GSTN-Diff Gross'!$V$7:$V$1006,"&lt;&gt;0"),BOOKS!G353,"")</f>
        <v/>
      </c>
      <c r="F353" s="89" t="str">
        <f>IF(COUNTIFS('GSTN-Diff Gross'!$D$7:$D$1006,BOOKS!E353,'GSTN-Diff Gross'!$R$7:$R$1006,"&lt;&gt;0")+COUNTIFS('GSTN-Diff Gross'!$D$7:$D$1006,BOOKS!E353,'GSTN-Diff Gross'!$S$7:$S$1006,"&lt;&gt;0")+COUNTIFS('GSTN-Diff Gross'!$D$7:$D$1006,BOOKS!E353,'GSTN-Diff Gross'!$T$7:$T$1006,"&lt;&gt;0")+COUNTIFS('GSTN-Diff Gross'!$D$7:$D$1006,BOOKS!E353,'GSTN-Diff Gross'!$U$7:$U$1006,"&lt;&gt;0")+COUNTIFS('GSTN-Diff Gross'!$D$7:$D$1006,BOOKS!E353,'GSTN-Diff Gross'!$V$7:$V$1006,"&lt;&gt;0"),BOOKS!H353,"")</f>
        <v/>
      </c>
      <c r="G353" s="96">
        <f t="shared" si="39"/>
        <v>0</v>
      </c>
      <c r="H353" s="96">
        <f t="shared" si="40"/>
        <v>0</v>
      </c>
      <c r="I353" s="97">
        <f t="shared" si="41"/>
        <v>0</v>
      </c>
      <c r="J353" s="98">
        <f t="shared" si="42"/>
        <v>0</v>
      </c>
      <c r="K353" s="96">
        <f t="shared" si="43"/>
        <v>0</v>
      </c>
      <c r="L353" s="93">
        <f>IF(COUNTIFS('GSTN-Diff Gross'!$D$7:$D$1006,BOOKS!E353,'GSTN-Diff Gross'!$R$7:$R$1006,"&lt;&gt;0")+COUNTIFS('GSTN-Diff Gross'!$D$7:$D$1006,BOOKS!E353,'GSTN-Diff Gross'!$S$7:$S$1006,"&lt;&gt;0")+COUNTIFS('GSTN-Diff Gross'!$D$7:$D$1006,BOOKS!E353,'GSTN-Diff Gross'!$T$7:$T$1006,"&lt;&gt;0")+COUNTIFS('GSTN-Diff Gross'!$D$7:$D$1006,BOOKS!E353,'GSTN-Diff Gross'!$U$7:$U$1006,"&lt;&gt;0")+COUNTIFS('GSTN-Diff Gross'!$D$7:$D$1006,BOOKS!E353,'GSTN-Diff Gross'!$V$7:$V$1006,"&lt;&gt;0"),BOOKS!I353,0)</f>
        <v>0</v>
      </c>
      <c r="M353" s="88">
        <f>IF(COUNTIFS('GSTN-Diff Gross'!$D$7:$D$1006,BOOKS!E353,'GSTN-Diff Gross'!$R$7:$R$1006,"&lt;&gt;0")+COUNTIFS('GSTN-Diff Gross'!$D$7:$D$1006,BOOKS!E353,'GSTN-Diff Gross'!$S$7:$S$1006,"&lt;&gt;0")+COUNTIFS('GSTN-Diff Gross'!$D$7:$D$1006,BOOKS!E353,'GSTN-Diff Gross'!$T$7:$T$1006,"&lt;&gt;0")+COUNTIFS('GSTN-Diff Gross'!$D$7:$D$1006,BOOKS!E353,'GSTN-Diff Gross'!$U$7:$U$1006,"&lt;&gt;0")+COUNTIFS('GSTN-Diff Gross'!$D$7:$D$1006,BOOKS!E353,'GSTN-Diff Gross'!$V$7:$V$1006,"&lt;&gt;0"),BOOKS!J353,0)</f>
        <v>0</v>
      </c>
      <c r="N353" s="88">
        <f>IF(COUNTIFS('GSTN-Diff Gross'!$D$7:$D$1006,BOOKS!E353,'GSTN-Diff Gross'!$R$7:$R$1006,"&lt;&gt;0")+COUNTIFS('GSTN-Diff Gross'!$D$7:$D$1006,BOOKS!E353,'GSTN-Diff Gross'!$S$7:$S$1006,"&lt;&gt;0")+COUNTIFS('GSTN-Diff Gross'!$D$7:$D$1006,BOOKS!E353,'GSTN-Diff Gross'!$T$7:$T$1006,"&lt;&gt;0")+COUNTIFS('GSTN-Diff Gross'!$D$7:$D$1006,BOOKS!E353,'GSTN-Diff Gross'!$U$7:$U$1006,"&lt;&gt;0")+COUNTIFS('GSTN-Diff Gross'!$D$7:$D$1006,BOOKS!E353,'GSTN-Diff Gross'!$V$7:$V$1006,"&lt;&gt;0"),BOOKS!K353,0)</f>
        <v>0</v>
      </c>
      <c r="O353" s="88">
        <f>IF(COUNTIFS('GSTN-Diff Gross'!$D$7:$D$1006,BOOKS!E353,'GSTN-Diff Gross'!$R$7:$R$1006,"&lt;&gt;0")+COUNTIFS('GSTN-Diff Gross'!$D$7:$D$1006,BOOKS!E353,'GSTN-Diff Gross'!$S$7:$S$1006,"&lt;&gt;0")+COUNTIFS('GSTN-Diff Gross'!$D$7:$D$1006,BOOKS!E353,'GSTN-Diff Gross'!$T$7:$T$1006,"&lt;&gt;0")+COUNTIFS('GSTN-Diff Gross'!$D$7:$D$1006,BOOKS!E353,'GSTN-Diff Gross'!$U$7:$U$1006,"&lt;&gt;0")+COUNTIFS('GSTN-Diff Gross'!$D$7:$D$1006,BOOKS!E353,'GSTN-Diff Gross'!$V$7:$V$1006,"&lt;&gt;0"),BOOKS!L353,0)</f>
        <v>0</v>
      </c>
      <c r="P353" s="88">
        <f>IF(COUNTIFS('GSTN-Diff Gross'!$D$7:$D$1006,BOOKS!E353,'GSTN-Diff Gross'!$R$7:$R$1006,"&lt;&gt;0")+COUNTIFS('GSTN-Diff Gross'!$D$7:$D$1006,BOOKS!E353,'GSTN-Diff Gross'!$S$7:$S$1006,"&lt;&gt;0")+COUNTIFS('GSTN-Diff Gross'!$D$7:$D$1006,BOOKS!E353,'GSTN-Diff Gross'!$T$7:$T$1006,"&lt;&gt;0")+COUNTIFS('GSTN-Diff Gross'!$D$7:$D$1006,BOOKS!E353,'GSTN-Diff Gross'!$U$7:$U$1006,"&lt;&gt;0")+COUNTIFS('GSTN-Diff Gross'!$D$7:$D$1006,BOOKS!E353,'GSTN-Diff Gross'!$V$7:$V$1006,"&lt;&gt;0"),BOOKS!M353,0)</f>
        <v>0</v>
      </c>
      <c r="Q353" s="84">
        <f>IFERROR(IF(B353="",0,SUMPRODUCT(('2A'!$D$6:$D$1005='GSTN-Bill Wise'!B353)*'2A'!$I$6:$I$1005)),0)</f>
        <v>0</v>
      </c>
      <c r="R353" s="44">
        <f>IFERROR(IF(B353="",0,SUMPRODUCT(('2A'!$D$6:$D$1005='GSTN-Bill Wise'!B353)*'2A'!$J$6:$J$1005)),0)</f>
        <v>0</v>
      </c>
      <c r="S353" s="44">
        <f>IFERROR(IF(B353="",0,SUMPRODUCT(('2A'!$D$6:$D$1005='GSTN-Bill Wise'!B353)*'2A'!$K$6:$K$1005)),0)</f>
        <v>0</v>
      </c>
      <c r="T353" s="44">
        <f>IFERROR(IF(B353="",0,SUMPRODUCT(('2A'!$D$6:$D$1005='GSTN-Bill Wise'!B353)*'2A'!$L$6:$L$1005)),0)</f>
        <v>0</v>
      </c>
      <c r="U353" s="44">
        <f>IFERROR(IF(B353="",0,SUMPRODUCT(('2A'!$D$6:$D$1005='GSTN-Bill Wise'!B353)*'2A'!$M$6:$M$1005)),0)</f>
        <v>0</v>
      </c>
      <c r="V353" s="111"/>
    </row>
    <row r="354" spans="1:22">
      <c r="A354" s="161">
        <f t="shared" si="44"/>
        <v>349</v>
      </c>
      <c r="B354" s="161" t="str">
        <f t="shared" si="38"/>
        <v/>
      </c>
      <c r="C354" s="161" t="str">
        <f>IF(COUNTIFS('GSTN-Diff Gross'!$D$7:$D$1006,BOOKS!E354,'GSTN-Diff Gross'!$R$7:$R$1006,"&lt;&gt;0")+COUNTIFS('GSTN-Diff Gross'!$D$7:$D$1006,BOOKS!E354,'GSTN-Diff Gross'!$S$7:$S$1006,"&lt;&gt;0")+COUNTIFS('GSTN-Diff Gross'!$D$7:$D$1006,BOOKS!E354,'GSTN-Diff Gross'!$T$7:$T$1006,"&lt;&gt;0")+COUNTIFS('GSTN-Diff Gross'!$D$7:$D$1006,BOOKS!E354,'GSTN-Diff Gross'!$U$7:$U$1006,"&lt;&gt;0")+COUNTIFS('GSTN-Diff Gross'!$D$7:$D$1006,BOOKS!E354,'GSTN-Diff Gross'!$V$7:$V$1006,"&lt;&gt;0"),BOOKS!E354,"")</f>
        <v/>
      </c>
      <c r="D354" s="41" t="str">
        <f>IF(COUNTIFS('GSTN-Diff Gross'!$D$7:$D$1006,BOOKS!E354,'GSTN-Diff Gross'!$R$7:$R$1006,"&lt;&gt;0")+COUNTIFS('GSTN-Diff Gross'!$D$7:$D$1006,BOOKS!E354,'GSTN-Diff Gross'!$S$7:$S$1006,"&lt;&gt;0")+COUNTIFS('GSTN-Diff Gross'!$D$7:$D$1006,BOOKS!E354,'GSTN-Diff Gross'!$T$7:$T$1006,"&lt;&gt;0")+COUNTIFS('GSTN-Diff Gross'!$D$7:$D$1006,BOOKS!E354,'GSTN-Diff Gross'!$U$7:$U$1006,"&lt;&gt;0")+COUNTIFS('GSTN-Diff Gross'!$D$7:$D$1006,BOOKS!E354,'GSTN-Diff Gross'!$V$7:$V$1006,"&lt;&gt;0"),BOOKS!F354,"")</f>
        <v/>
      </c>
      <c r="E354" s="68" t="str">
        <f>IF(COUNTIFS('GSTN-Diff Gross'!$D$7:$D$1006,BOOKS!E354,'GSTN-Diff Gross'!$R$7:$R$1006,"&lt;&gt;0")+COUNTIFS('GSTN-Diff Gross'!$D$7:$D$1006,BOOKS!E354,'GSTN-Diff Gross'!$S$7:$S$1006,"&lt;&gt;0")+COUNTIFS('GSTN-Diff Gross'!$D$7:$D$1006,BOOKS!E354,'GSTN-Diff Gross'!$T$7:$T$1006,"&lt;&gt;0")+COUNTIFS('GSTN-Diff Gross'!$D$7:$D$1006,BOOKS!E354,'GSTN-Diff Gross'!$U$7:$U$1006,"&lt;&gt;0")+COUNTIFS('GSTN-Diff Gross'!$D$7:$D$1006,BOOKS!E354,'GSTN-Diff Gross'!$V$7:$V$1006,"&lt;&gt;0"),BOOKS!G354,"")</f>
        <v/>
      </c>
      <c r="F354" s="90" t="str">
        <f>IF(COUNTIFS('GSTN-Diff Gross'!$D$7:$D$1006,BOOKS!E354,'GSTN-Diff Gross'!$R$7:$R$1006,"&lt;&gt;0")+COUNTIFS('GSTN-Diff Gross'!$D$7:$D$1006,BOOKS!E354,'GSTN-Diff Gross'!$S$7:$S$1006,"&lt;&gt;0")+COUNTIFS('GSTN-Diff Gross'!$D$7:$D$1006,BOOKS!E354,'GSTN-Diff Gross'!$T$7:$T$1006,"&lt;&gt;0")+COUNTIFS('GSTN-Diff Gross'!$D$7:$D$1006,BOOKS!E354,'GSTN-Diff Gross'!$U$7:$U$1006,"&lt;&gt;0")+COUNTIFS('GSTN-Diff Gross'!$D$7:$D$1006,BOOKS!E354,'GSTN-Diff Gross'!$V$7:$V$1006,"&lt;&gt;0"),BOOKS!H354,"")</f>
        <v/>
      </c>
      <c r="G354" s="167">
        <f t="shared" si="39"/>
        <v>0</v>
      </c>
      <c r="H354" s="167">
        <f t="shared" si="40"/>
        <v>0</v>
      </c>
      <c r="I354" s="167">
        <f t="shared" si="41"/>
        <v>0</v>
      </c>
      <c r="J354" s="167">
        <f t="shared" si="42"/>
        <v>0</v>
      </c>
      <c r="K354" s="167">
        <f t="shared" si="43"/>
        <v>0</v>
      </c>
      <c r="L354" s="99">
        <f>IF(COUNTIFS('GSTN-Diff Gross'!$D$7:$D$1006,BOOKS!E354,'GSTN-Diff Gross'!$R$7:$R$1006,"&lt;&gt;0")+COUNTIFS('GSTN-Diff Gross'!$D$7:$D$1006,BOOKS!E354,'GSTN-Diff Gross'!$S$7:$S$1006,"&lt;&gt;0")+COUNTIFS('GSTN-Diff Gross'!$D$7:$D$1006,BOOKS!E354,'GSTN-Diff Gross'!$T$7:$T$1006,"&lt;&gt;0")+COUNTIFS('GSTN-Diff Gross'!$D$7:$D$1006,BOOKS!E354,'GSTN-Diff Gross'!$U$7:$U$1006,"&lt;&gt;0")+COUNTIFS('GSTN-Diff Gross'!$D$7:$D$1006,BOOKS!E354,'GSTN-Diff Gross'!$V$7:$V$1006,"&lt;&gt;0"),BOOKS!I354,0)</f>
        <v>0</v>
      </c>
      <c r="M354" s="100">
        <f>IF(COUNTIFS('GSTN-Diff Gross'!$D$7:$D$1006,BOOKS!E354,'GSTN-Diff Gross'!$R$7:$R$1006,"&lt;&gt;0")+COUNTIFS('GSTN-Diff Gross'!$D$7:$D$1006,BOOKS!E354,'GSTN-Diff Gross'!$S$7:$S$1006,"&lt;&gt;0")+COUNTIFS('GSTN-Diff Gross'!$D$7:$D$1006,BOOKS!E354,'GSTN-Diff Gross'!$T$7:$T$1006,"&lt;&gt;0")+COUNTIFS('GSTN-Diff Gross'!$D$7:$D$1006,BOOKS!E354,'GSTN-Diff Gross'!$U$7:$U$1006,"&lt;&gt;0")+COUNTIFS('GSTN-Diff Gross'!$D$7:$D$1006,BOOKS!E354,'GSTN-Diff Gross'!$V$7:$V$1006,"&lt;&gt;0"),BOOKS!J354,0)</f>
        <v>0</v>
      </c>
      <c r="N354" s="100">
        <f>IF(COUNTIFS('GSTN-Diff Gross'!$D$7:$D$1006,BOOKS!E354,'GSTN-Diff Gross'!$R$7:$R$1006,"&lt;&gt;0")+COUNTIFS('GSTN-Diff Gross'!$D$7:$D$1006,BOOKS!E354,'GSTN-Diff Gross'!$S$7:$S$1006,"&lt;&gt;0")+COUNTIFS('GSTN-Diff Gross'!$D$7:$D$1006,BOOKS!E354,'GSTN-Diff Gross'!$T$7:$T$1006,"&lt;&gt;0")+COUNTIFS('GSTN-Diff Gross'!$D$7:$D$1006,BOOKS!E354,'GSTN-Diff Gross'!$U$7:$U$1006,"&lt;&gt;0")+COUNTIFS('GSTN-Diff Gross'!$D$7:$D$1006,BOOKS!E354,'GSTN-Diff Gross'!$V$7:$V$1006,"&lt;&gt;0"),BOOKS!K354,0)</f>
        <v>0</v>
      </c>
      <c r="O354" s="100">
        <f>IF(COUNTIFS('GSTN-Diff Gross'!$D$7:$D$1006,BOOKS!E354,'GSTN-Diff Gross'!$R$7:$R$1006,"&lt;&gt;0")+COUNTIFS('GSTN-Diff Gross'!$D$7:$D$1006,BOOKS!E354,'GSTN-Diff Gross'!$S$7:$S$1006,"&lt;&gt;0")+COUNTIFS('GSTN-Diff Gross'!$D$7:$D$1006,BOOKS!E354,'GSTN-Diff Gross'!$T$7:$T$1006,"&lt;&gt;0")+COUNTIFS('GSTN-Diff Gross'!$D$7:$D$1006,BOOKS!E354,'GSTN-Diff Gross'!$U$7:$U$1006,"&lt;&gt;0")+COUNTIFS('GSTN-Diff Gross'!$D$7:$D$1006,BOOKS!E354,'GSTN-Diff Gross'!$V$7:$V$1006,"&lt;&gt;0"),BOOKS!L354,0)</f>
        <v>0</v>
      </c>
      <c r="P354" s="100">
        <f>IF(COUNTIFS('GSTN-Diff Gross'!$D$7:$D$1006,BOOKS!E354,'GSTN-Diff Gross'!$R$7:$R$1006,"&lt;&gt;0")+COUNTIFS('GSTN-Diff Gross'!$D$7:$D$1006,BOOKS!E354,'GSTN-Diff Gross'!$S$7:$S$1006,"&lt;&gt;0")+COUNTIFS('GSTN-Diff Gross'!$D$7:$D$1006,BOOKS!E354,'GSTN-Diff Gross'!$T$7:$T$1006,"&lt;&gt;0")+COUNTIFS('GSTN-Diff Gross'!$D$7:$D$1006,BOOKS!E354,'GSTN-Diff Gross'!$U$7:$U$1006,"&lt;&gt;0")+COUNTIFS('GSTN-Diff Gross'!$D$7:$D$1006,BOOKS!E354,'GSTN-Diff Gross'!$V$7:$V$1006,"&lt;&gt;0"),BOOKS!M354,0)</f>
        <v>0</v>
      </c>
      <c r="Q354" s="94">
        <f>IFERROR(IF(B354="",0,SUMPRODUCT(('2A'!$D$6:$D$1005='GSTN-Bill Wise'!B354)*'2A'!$I$6:$I$1005)),0)</f>
        <v>0</v>
      </c>
      <c r="R354" s="95">
        <f>IFERROR(IF(B354="",0,SUMPRODUCT(('2A'!$D$6:$D$1005='GSTN-Bill Wise'!B354)*'2A'!$J$6:$J$1005)),0)</f>
        <v>0</v>
      </c>
      <c r="S354" s="95">
        <f>IFERROR(IF(B354="",0,SUMPRODUCT(('2A'!$D$6:$D$1005='GSTN-Bill Wise'!B354)*'2A'!$K$6:$K$1005)),0)</f>
        <v>0</v>
      </c>
      <c r="T354" s="95">
        <f>IFERROR(IF(B354="",0,SUMPRODUCT(('2A'!$D$6:$D$1005='GSTN-Bill Wise'!B354)*'2A'!$L$6:$L$1005)),0)</f>
        <v>0</v>
      </c>
      <c r="U354" s="95">
        <f>IFERROR(IF(B354="",0,SUMPRODUCT(('2A'!$D$6:$D$1005='GSTN-Bill Wise'!B354)*'2A'!$M$6:$M$1005)),0)</f>
        <v>0</v>
      </c>
      <c r="V354" s="111"/>
    </row>
    <row r="355" spans="1:22">
      <c r="A355" s="162">
        <f t="shared" si="44"/>
        <v>350</v>
      </c>
      <c r="B355" s="162" t="str">
        <f t="shared" si="38"/>
        <v/>
      </c>
      <c r="C355" s="162" t="str">
        <f>IF(COUNTIFS('GSTN-Diff Gross'!$D$7:$D$1006,BOOKS!E355,'GSTN-Diff Gross'!$R$7:$R$1006,"&lt;&gt;0")+COUNTIFS('GSTN-Diff Gross'!$D$7:$D$1006,BOOKS!E355,'GSTN-Diff Gross'!$S$7:$S$1006,"&lt;&gt;0")+COUNTIFS('GSTN-Diff Gross'!$D$7:$D$1006,BOOKS!E355,'GSTN-Diff Gross'!$T$7:$T$1006,"&lt;&gt;0")+COUNTIFS('GSTN-Diff Gross'!$D$7:$D$1006,BOOKS!E355,'GSTN-Diff Gross'!$U$7:$U$1006,"&lt;&gt;0")+COUNTIFS('GSTN-Diff Gross'!$D$7:$D$1006,BOOKS!E355,'GSTN-Diff Gross'!$V$7:$V$1006,"&lt;&gt;0"),BOOKS!E355,"")</f>
        <v/>
      </c>
      <c r="D355" s="44" t="str">
        <f>IF(COUNTIFS('GSTN-Diff Gross'!$D$7:$D$1006,BOOKS!E355,'GSTN-Diff Gross'!$R$7:$R$1006,"&lt;&gt;0")+COUNTIFS('GSTN-Diff Gross'!$D$7:$D$1006,BOOKS!E355,'GSTN-Diff Gross'!$S$7:$S$1006,"&lt;&gt;0")+COUNTIFS('GSTN-Diff Gross'!$D$7:$D$1006,BOOKS!E355,'GSTN-Diff Gross'!$T$7:$T$1006,"&lt;&gt;0")+COUNTIFS('GSTN-Diff Gross'!$D$7:$D$1006,BOOKS!E355,'GSTN-Diff Gross'!$U$7:$U$1006,"&lt;&gt;0")+COUNTIFS('GSTN-Diff Gross'!$D$7:$D$1006,BOOKS!E355,'GSTN-Diff Gross'!$V$7:$V$1006,"&lt;&gt;0"),BOOKS!F355,"")</f>
        <v/>
      </c>
      <c r="E355" s="67" t="str">
        <f>IF(COUNTIFS('GSTN-Diff Gross'!$D$7:$D$1006,BOOKS!E355,'GSTN-Diff Gross'!$R$7:$R$1006,"&lt;&gt;0")+COUNTIFS('GSTN-Diff Gross'!$D$7:$D$1006,BOOKS!E355,'GSTN-Diff Gross'!$S$7:$S$1006,"&lt;&gt;0")+COUNTIFS('GSTN-Diff Gross'!$D$7:$D$1006,BOOKS!E355,'GSTN-Diff Gross'!$T$7:$T$1006,"&lt;&gt;0")+COUNTIFS('GSTN-Diff Gross'!$D$7:$D$1006,BOOKS!E355,'GSTN-Diff Gross'!$U$7:$U$1006,"&lt;&gt;0")+COUNTIFS('GSTN-Diff Gross'!$D$7:$D$1006,BOOKS!E355,'GSTN-Diff Gross'!$V$7:$V$1006,"&lt;&gt;0"),BOOKS!G355,"")</f>
        <v/>
      </c>
      <c r="F355" s="89" t="str">
        <f>IF(COUNTIFS('GSTN-Diff Gross'!$D$7:$D$1006,BOOKS!E355,'GSTN-Diff Gross'!$R$7:$R$1006,"&lt;&gt;0")+COUNTIFS('GSTN-Diff Gross'!$D$7:$D$1006,BOOKS!E355,'GSTN-Diff Gross'!$S$7:$S$1006,"&lt;&gt;0")+COUNTIFS('GSTN-Diff Gross'!$D$7:$D$1006,BOOKS!E355,'GSTN-Diff Gross'!$T$7:$T$1006,"&lt;&gt;0")+COUNTIFS('GSTN-Diff Gross'!$D$7:$D$1006,BOOKS!E355,'GSTN-Diff Gross'!$U$7:$U$1006,"&lt;&gt;0")+COUNTIFS('GSTN-Diff Gross'!$D$7:$D$1006,BOOKS!E355,'GSTN-Diff Gross'!$V$7:$V$1006,"&lt;&gt;0"),BOOKS!H355,"")</f>
        <v/>
      </c>
      <c r="G355" s="96">
        <f t="shared" si="39"/>
        <v>0</v>
      </c>
      <c r="H355" s="96">
        <f t="shared" si="40"/>
        <v>0</v>
      </c>
      <c r="I355" s="97">
        <f t="shared" si="41"/>
        <v>0</v>
      </c>
      <c r="J355" s="98">
        <f t="shared" si="42"/>
        <v>0</v>
      </c>
      <c r="K355" s="96">
        <f t="shared" si="43"/>
        <v>0</v>
      </c>
      <c r="L355" s="93">
        <f>IF(COUNTIFS('GSTN-Diff Gross'!$D$7:$D$1006,BOOKS!E355,'GSTN-Diff Gross'!$R$7:$R$1006,"&lt;&gt;0")+COUNTIFS('GSTN-Diff Gross'!$D$7:$D$1006,BOOKS!E355,'GSTN-Diff Gross'!$S$7:$S$1006,"&lt;&gt;0")+COUNTIFS('GSTN-Diff Gross'!$D$7:$D$1006,BOOKS!E355,'GSTN-Diff Gross'!$T$7:$T$1006,"&lt;&gt;0")+COUNTIFS('GSTN-Diff Gross'!$D$7:$D$1006,BOOKS!E355,'GSTN-Diff Gross'!$U$7:$U$1006,"&lt;&gt;0")+COUNTIFS('GSTN-Diff Gross'!$D$7:$D$1006,BOOKS!E355,'GSTN-Diff Gross'!$V$7:$V$1006,"&lt;&gt;0"),BOOKS!I355,0)</f>
        <v>0</v>
      </c>
      <c r="M355" s="88">
        <f>IF(COUNTIFS('GSTN-Diff Gross'!$D$7:$D$1006,BOOKS!E355,'GSTN-Diff Gross'!$R$7:$R$1006,"&lt;&gt;0")+COUNTIFS('GSTN-Diff Gross'!$D$7:$D$1006,BOOKS!E355,'GSTN-Diff Gross'!$S$7:$S$1006,"&lt;&gt;0")+COUNTIFS('GSTN-Diff Gross'!$D$7:$D$1006,BOOKS!E355,'GSTN-Diff Gross'!$T$7:$T$1006,"&lt;&gt;0")+COUNTIFS('GSTN-Diff Gross'!$D$7:$D$1006,BOOKS!E355,'GSTN-Diff Gross'!$U$7:$U$1006,"&lt;&gt;0")+COUNTIFS('GSTN-Diff Gross'!$D$7:$D$1006,BOOKS!E355,'GSTN-Diff Gross'!$V$7:$V$1006,"&lt;&gt;0"),BOOKS!J355,0)</f>
        <v>0</v>
      </c>
      <c r="N355" s="88">
        <f>IF(COUNTIFS('GSTN-Diff Gross'!$D$7:$D$1006,BOOKS!E355,'GSTN-Diff Gross'!$R$7:$R$1006,"&lt;&gt;0")+COUNTIFS('GSTN-Diff Gross'!$D$7:$D$1006,BOOKS!E355,'GSTN-Diff Gross'!$S$7:$S$1006,"&lt;&gt;0")+COUNTIFS('GSTN-Diff Gross'!$D$7:$D$1006,BOOKS!E355,'GSTN-Diff Gross'!$T$7:$T$1006,"&lt;&gt;0")+COUNTIFS('GSTN-Diff Gross'!$D$7:$D$1006,BOOKS!E355,'GSTN-Diff Gross'!$U$7:$U$1006,"&lt;&gt;0")+COUNTIFS('GSTN-Diff Gross'!$D$7:$D$1006,BOOKS!E355,'GSTN-Diff Gross'!$V$7:$V$1006,"&lt;&gt;0"),BOOKS!K355,0)</f>
        <v>0</v>
      </c>
      <c r="O355" s="88">
        <f>IF(COUNTIFS('GSTN-Diff Gross'!$D$7:$D$1006,BOOKS!E355,'GSTN-Diff Gross'!$R$7:$R$1006,"&lt;&gt;0")+COUNTIFS('GSTN-Diff Gross'!$D$7:$D$1006,BOOKS!E355,'GSTN-Diff Gross'!$S$7:$S$1006,"&lt;&gt;0")+COUNTIFS('GSTN-Diff Gross'!$D$7:$D$1006,BOOKS!E355,'GSTN-Diff Gross'!$T$7:$T$1006,"&lt;&gt;0")+COUNTIFS('GSTN-Diff Gross'!$D$7:$D$1006,BOOKS!E355,'GSTN-Diff Gross'!$U$7:$U$1006,"&lt;&gt;0")+COUNTIFS('GSTN-Diff Gross'!$D$7:$D$1006,BOOKS!E355,'GSTN-Diff Gross'!$V$7:$V$1006,"&lt;&gt;0"),BOOKS!L355,0)</f>
        <v>0</v>
      </c>
      <c r="P355" s="88">
        <f>IF(COUNTIFS('GSTN-Diff Gross'!$D$7:$D$1006,BOOKS!E355,'GSTN-Diff Gross'!$R$7:$R$1006,"&lt;&gt;0")+COUNTIFS('GSTN-Diff Gross'!$D$7:$D$1006,BOOKS!E355,'GSTN-Diff Gross'!$S$7:$S$1006,"&lt;&gt;0")+COUNTIFS('GSTN-Diff Gross'!$D$7:$D$1006,BOOKS!E355,'GSTN-Diff Gross'!$T$7:$T$1006,"&lt;&gt;0")+COUNTIFS('GSTN-Diff Gross'!$D$7:$D$1006,BOOKS!E355,'GSTN-Diff Gross'!$U$7:$U$1006,"&lt;&gt;0")+COUNTIFS('GSTN-Diff Gross'!$D$7:$D$1006,BOOKS!E355,'GSTN-Diff Gross'!$V$7:$V$1006,"&lt;&gt;0"),BOOKS!M355,0)</f>
        <v>0</v>
      </c>
      <c r="Q355" s="84">
        <f>IFERROR(IF(B355="",0,SUMPRODUCT(('2A'!$D$6:$D$1005='GSTN-Bill Wise'!B355)*'2A'!$I$6:$I$1005)),0)</f>
        <v>0</v>
      </c>
      <c r="R355" s="44">
        <f>IFERROR(IF(B355="",0,SUMPRODUCT(('2A'!$D$6:$D$1005='GSTN-Bill Wise'!B355)*'2A'!$J$6:$J$1005)),0)</f>
        <v>0</v>
      </c>
      <c r="S355" s="44">
        <f>IFERROR(IF(B355="",0,SUMPRODUCT(('2A'!$D$6:$D$1005='GSTN-Bill Wise'!B355)*'2A'!$K$6:$K$1005)),0)</f>
        <v>0</v>
      </c>
      <c r="T355" s="44">
        <f>IFERROR(IF(B355="",0,SUMPRODUCT(('2A'!$D$6:$D$1005='GSTN-Bill Wise'!B355)*'2A'!$L$6:$L$1005)),0)</f>
        <v>0</v>
      </c>
      <c r="U355" s="44">
        <f>IFERROR(IF(B355="",0,SUMPRODUCT(('2A'!$D$6:$D$1005='GSTN-Bill Wise'!B355)*'2A'!$M$6:$M$1005)),0)</f>
        <v>0</v>
      </c>
      <c r="V355" s="111"/>
    </row>
    <row r="356" spans="1:22">
      <c r="A356" s="161">
        <f t="shared" si="44"/>
        <v>351</v>
      </c>
      <c r="B356" s="161" t="str">
        <f t="shared" si="38"/>
        <v/>
      </c>
      <c r="C356" s="161" t="str">
        <f>IF(COUNTIFS('GSTN-Diff Gross'!$D$7:$D$1006,BOOKS!E356,'GSTN-Diff Gross'!$R$7:$R$1006,"&lt;&gt;0")+COUNTIFS('GSTN-Diff Gross'!$D$7:$D$1006,BOOKS!E356,'GSTN-Diff Gross'!$S$7:$S$1006,"&lt;&gt;0")+COUNTIFS('GSTN-Diff Gross'!$D$7:$D$1006,BOOKS!E356,'GSTN-Diff Gross'!$T$7:$T$1006,"&lt;&gt;0")+COUNTIFS('GSTN-Diff Gross'!$D$7:$D$1006,BOOKS!E356,'GSTN-Diff Gross'!$U$7:$U$1006,"&lt;&gt;0")+COUNTIFS('GSTN-Diff Gross'!$D$7:$D$1006,BOOKS!E356,'GSTN-Diff Gross'!$V$7:$V$1006,"&lt;&gt;0"),BOOKS!E356,"")</f>
        <v/>
      </c>
      <c r="D356" s="41" t="str">
        <f>IF(COUNTIFS('GSTN-Diff Gross'!$D$7:$D$1006,BOOKS!E356,'GSTN-Diff Gross'!$R$7:$R$1006,"&lt;&gt;0")+COUNTIFS('GSTN-Diff Gross'!$D$7:$D$1006,BOOKS!E356,'GSTN-Diff Gross'!$S$7:$S$1006,"&lt;&gt;0")+COUNTIFS('GSTN-Diff Gross'!$D$7:$D$1006,BOOKS!E356,'GSTN-Diff Gross'!$T$7:$T$1006,"&lt;&gt;0")+COUNTIFS('GSTN-Diff Gross'!$D$7:$D$1006,BOOKS!E356,'GSTN-Diff Gross'!$U$7:$U$1006,"&lt;&gt;0")+COUNTIFS('GSTN-Diff Gross'!$D$7:$D$1006,BOOKS!E356,'GSTN-Diff Gross'!$V$7:$V$1006,"&lt;&gt;0"),BOOKS!F356,"")</f>
        <v/>
      </c>
      <c r="E356" s="68" t="str">
        <f>IF(COUNTIFS('GSTN-Diff Gross'!$D$7:$D$1006,BOOKS!E356,'GSTN-Diff Gross'!$R$7:$R$1006,"&lt;&gt;0")+COUNTIFS('GSTN-Diff Gross'!$D$7:$D$1006,BOOKS!E356,'GSTN-Diff Gross'!$S$7:$S$1006,"&lt;&gt;0")+COUNTIFS('GSTN-Diff Gross'!$D$7:$D$1006,BOOKS!E356,'GSTN-Diff Gross'!$T$7:$T$1006,"&lt;&gt;0")+COUNTIFS('GSTN-Diff Gross'!$D$7:$D$1006,BOOKS!E356,'GSTN-Diff Gross'!$U$7:$U$1006,"&lt;&gt;0")+COUNTIFS('GSTN-Diff Gross'!$D$7:$D$1006,BOOKS!E356,'GSTN-Diff Gross'!$V$7:$V$1006,"&lt;&gt;0"),BOOKS!G356,"")</f>
        <v/>
      </c>
      <c r="F356" s="90" t="str">
        <f>IF(COUNTIFS('GSTN-Diff Gross'!$D$7:$D$1006,BOOKS!E356,'GSTN-Diff Gross'!$R$7:$R$1006,"&lt;&gt;0")+COUNTIFS('GSTN-Diff Gross'!$D$7:$D$1006,BOOKS!E356,'GSTN-Diff Gross'!$S$7:$S$1006,"&lt;&gt;0")+COUNTIFS('GSTN-Diff Gross'!$D$7:$D$1006,BOOKS!E356,'GSTN-Diff Gross'!$T$7:$T$1006,"&lt;&gt;0")+COUNTIFS('GSTN-Diff Gross'!$D$7:$D$1006,BOOKS!E356,'GSTN-Diff Gross'!$U$7:$U$1006,"&lt;&gt;0")+COUNTIFS('GSTN-Diff Gross'!$D$7:$D$1006,BOOKS!E356,'GSTN-Diff Gross'!$V$7:$V$1006,"&lt;&gt;0"),BOOKS!H356,"")</f>
        <v/>
      </c>
      <c r="G356" s="167">
        <f t="shared" si="39"/>
        <v>0</v>
      </c>
      <c r="H356" s="167">
        <f t="shared" si="40"/>
        <v>0</v>
      </c>
      <c r="I356" s="167">
        <f t="shared" si="41"/>
        <v>0</v>
      </c>
      <c r="J356" s="167">
        <f t="shared" si="42"/>
        <v>0</v>
      </c>
      <c r="K356" s="167">
        <f t="shared" si="43"/>
        <v>0</v>
      </c>
      <c r="L356" s="99">
        <f>IF(COUNTIFS('GSTN-Diff Gross'!$D$7:$D$1006,BOOKS!E356,'GSTN-Diff Gross'!$R$7:$R$1006,"&lt;&gt;0")+COUNTIFS('GSTN-Diff Gross'!$D$7:$D$1006,BOOKS!E356,'GSTN-Diff Gross'!$S$7:$S$1006,"&lt;&gt;0")+COUNTIFS('GSTN-Diff Gross'!$D$7:$D$1006,BOOKS!E356,'GSTN-Diff Gross'!$T$7:$T$1006,"&lt;&gt;0")+COUNTIFS('GSTN-Diff Gross'!$D$7:$D$1006,BOOKS!E356,'GSTN-Diff Gross'!$U$7:$U$1006,"&lt;&gt;0")+COUNTIFS('GSTN-Diff Gross'!$D$7:$D$1006,BOOKS!E356,'GSTN-Diff Gross'!$V$7:$V$1006,"&lt;&gt;0"),BOOKS!I356,0)</f>
        <v>0</v>
      </c>
      <c r="M356" s="100">
        <f>IF(COUNTIFS('GSTN-Diff Gross'!$D$7:$D$1006,BOOKS!E356,'GSTN-Diff Gross'!$R$7:$R$1006,"&lt;&gt;0")+COUNTIFS('GSTN-Diff Gross'!$D$7:$D$1006,BOOKS!E356,'GSTN-Diff Gross'!$S$7:$S$1006,"&lt;&gt;0")+COUNTIFS('GSTN-Diff Gross'!$D$7:$D$1006,BOOKS!E356,'GSTN-Diff Gross'!$T$7:$T$1006,"&lt;&gt;0")+COUNTIFS('GSTN-Diff Gross'!$D$7:$D$1006,BOOKS!E356,'GSTN-Diff Gross'!$U$7:$U$1006,"&lt;&gt;0")+COUNTIFS('GSTN-Diff Gross'!$D$7:$D$1006,BOOKS!E356,'GSTN-Diff Gross'!$V$7:$V$1006,"&lt;&gt;0"),BOOKS!J356,0)</f>
        <v>0</v>
      </c>
      <c r="N356" s="100">
        <f>IF(COUNTIFS('GSTN-Diff Gross'!$D$7:$D$1006,BOOKS!E356,'GSTN-Diff Gross'!$R$7:$R$1006,"&lt;&gt;0")+COUNTIFS('GSTN-Diff Gross'!$D$7:$D$1006,BOOKS!E356,'GSTN-Diff Gross'!$S$7:$S$1006,"&lt;&gt;0")+COUNTIFS('GSTN-Diff Gross'!$D$7:$D$1006,BOOKS!E356,'GSTN-Diff Gross'!$T$7:$T$1006,"&lt;&gt;0")+COUNTIFS('GSTN-Diff Gross'!$D$7:$D$1006,BOOKS!E356,'GSTN-Diff Gross'!$U$7:$U$1006,"&lt;&gt;0")+COUNTIFS('GSTN-Diff Gross'!$D$7:$D$1006,BOOKS!E356,'GSTN-Diff Gross'!$V$7:$V$1006,"&lt;&gt;0"),BOOKS!K356,0)</f>
        <v>0</v>
      </c>
      <c r="O356" s="100">
        <f>IF(COUNTIFS('GSTN-Diff Gross'!$D$7:$D$1006,BOOKS!E356,'GSTN-Diff Gross'!$R$7:$R$1006,"&lt;&gt;0")+COUNTIFS('GSTN-Diff Gross'!$D$7:$D$1006,BOOKS!E356,'GSTN-Diff Gross'!$S$7:$S$1006,"&lt;&gt;0")+COUNTIFS('GSTN-Diff Gross'!$D$7:$D$1006,BOOKS!E356,'GSTN-Diff Gross'!$T$7:$T$1006,"&lt;&gt;0")+COUNTIFS('GSTN-Diff Gross'!$D$7:$D$1006,BOOKS!E356,'GSTN-Diff Gross'!$U$7:$U$1006,"&lt;&gt;0")+COUNTIFS('GSTN-Diff Gross'!$D$7:$D$1006,BOOKS!E356,'GSTN-Diff Gross'!$V$7:$V$1006,"&lt;&gt;0"),BOOKS!L356,0)</f>
        <v>0</v>
      </c>
      <c r="P356" s="100">
        <f>IF(COUNTIFS('GSTN-Diff Gross'!$D$7:$D$1006,BOOKS!E356,'GSTN-Diff Gross'!$R$7:$R$1006,"&lt;&gt;0")+COUNTIFS('GSTN-Diff Gross'!$D$7:$D$1006,BOOKS!E356,'GSTN-Diff Gross'!$S$7:$S$1006,"&lt;&gt;0")+COUNTIFS('GSTN-Diff Gross'!$D$7:$D$1006,BOOKS!E356,'GSTN-Diff Gross'!$T$7:$T$1006,"&lt;&gt;0")+COUNTIFS('GSTN-Diff Gross'!$D$7:$D$1006,BOOKS!E356,'GSTN-Diff Gross'!$U$7:$U$1006,"&lt;&gt;0")+COUNTIFS('GSTN-Diff Gross'!$D$7:$D$1006,BOOKS!E356,'GSTN-Diff Gross'!$V$7:$V$1006,"&lt;&gt;0"),BOOKS!M356,0)</f>
        <v>0</v>
      </c>
      <c r="Q356" s="94">
        <f>IFERROR(IF(B356="",0,SUMPRODUCT(('2A'!$D$6:$D$1005='GSTN-Bill Wise'!B356)*'2A'!$I$6:$I$1005)),0)</f>
        <v>0</v>
      </c>
      <c r="R356" s="95">
        <f>IFERROR(IF(B356="",0,SUMPRODUCT(('2A'!$D$6:$D$1005='GSTN-Bill Wise'!B356)*'2A'!$J$6:$J$1005)),0)</f>
        <v>0</v>
      </c>
      <c r="S356" s="95">
        <f>IFERROR(IF(B356="",0,SUMPRODUCT(('2A'!$D$6:$D$1005='GSTN-Bill Wise'!B356)*'2A'!$K$6:$K$1005)),0)</f>
        <v>0</v>
      </c>
      <c r="T356" s="95">
        <f>IFERROR(IF(B356="",0,SUMPRODUCT(('2A'!$D$6:$D$1005='GSTN-Bill Wise'!B356)*'2A'!$L$6:$L$1005)),0)</f>
        <v>0</v>
      </c>
      <c r="U356" s="95">
        <f>IFERROR(IF(B356="",0,SUMPRODUCT(('2A'!$D$6:$D$1005='GSTN-Bill Wise'!B356)*'2A'!$M$6:$M$1005)),0)</f>
        <v>0</v>
      </c>
      <c r="V356" s="111"/>
    </row>
    <row r="357" spans="1:22">
      <c r="A357" s="162">
        <f t="shared" si="44"/>
        <v>352</v>
      </c>
      <c r="B357" s="162" t="str">
        <f t="shared" si="38"/>
        <v/>
      </c>
      <c r="C357" s="162" t="str">
        <f>IF(COUNTIFS('GSTN-Diff Gross'!$D$7:$D$1006,BOOKS!E357,'GSTN-Diff Gross'!$R$7:$R$1006,"&lt;&gt;0")+COUNTIFS('GSTN-Diff Gross'!$D$7:$D$1006,BOOKS!E357,'GSTN-Diff Gross'!$S$7:$S$1006,"&lt;&gt;0")+COUNTIFS('GSTN-Diff Gross'!$D$7:$D$1006,BOOKS!E357,'GSTN-Diff Gross'!$T$7:$T$1006,"&lt;&gt;0")+COUNTIFS('GSTN-Diff Gross'!$D$7:$D$1006,BOOKS!E357,'GSTN-Diff Gross'!$U$7:$U$1006,"&lt;&gt;0")+COUNTIFS('GSTN-Diff Gross'!$D$7:$D$1006,BOOKS!E357,'GSTN-Diff Gross'!$V$7:$V$1006,"&lt;&gt;0"),BOOKS!E357,"")</f>
        <v/>
      </c>
      <c r="D357" s="44" t="str">
        <f>IF(COUNTIFS('GSTN-Diff Gross'!$D$7:$D$1006,BOOKS!E357,'GSTN-Diff Gross'!$R$7:$R$1006,"&lt;&gt;0")+COUNTIFS('GSTN-Diff Gross'!$D$7:$D$1006,BOOKS!E357,'GSTN-Diff Gross'!$S$7:$S$1006,"&lt;&gt;0")+COUNTIFS('GSTN-Diff Gross'!$D$7:$D$1006,BOOKS!E357,'GSTN-Diff Gross'!$T$7:$T$1006,"&lt;&gt;0")+COUNTIFS('GSTN-Diff Gross'!$D$7:$D$1006,BOOKS!E357,'GSTN-Diff Gross'!$U$7:$U$1006,"&lt;&gt;0")+COUNTIFS('GSTN-Diff Gross'!$D$7:$D$1006,BOOKS!E357,'GSTN-Diff Gross'!$V$7:$V$1006,"&lt;&gt;0"),BOOKS!F357,"")</f>
        <v/>
      </c>
      <c r="E357" s="67" t="str">
        <f>IF(COUNTIFS('GSTN-Diff Gross'!$D$7:$D$1006,BOOKS!E357,'GSTN-Diff Gross'!$R$7:$R$1006,"&lt;&gt;0")+COUNTIFS('GSTN-Diff Gross'!$D$7:$D$1006,BOOKS!E357,'GSTN-Diff Gross'!$S$7:$S$1006,"&lt;&gt;0")+COUNTIFS('GSTN-Diff Gross'!$D$7:$D$1006,BOOKS!E357,'GSTN-Diff Gross'!$T$7:$T$1006,"&lt;&gt;0")+COUNTIFS('GSTN-Diff Gross'!$D$7:$D$1006,BOOKS!E357,'GSTN-Diff Gross'!$U$7:$U$1006,"&lt;&gt;0")+COUNTIFS('GSTN-Diff Gross'!$D$7:$D$1006,BOOKS!E357,'GSTN-Diff Gross'!$V$7:$V$1006,"&lt;&gt;0"),BOOKS!G357,"")</f>
        <v/>
      </c>
      <c r="F357" s="89" t="str">
        <f>IF(COUNTIFS('GSTN-Diff Gross'!$D$7:$D$1006,BOOKS!E357,'GSTN-Diff Gross'!$R$7:$R$1006,"&lt;&gt;0")+COUNTIFS('GSTN-Diff Gross'!$D$7:$D$1006,BOOKS!E357,'GSTN-Diff Gross'!$S$7:$S$1006,"&lt;&gt;0")+COUNTIFS('GSTN-Diff Gross'!$D$7:$D$1006,BOOKS!E357,'GSTN-Diff Gross'!$T$7:$T$1006,"&lt;&gt;0")+COUNTIFS('GSTN-Diff Gross'!$D$7:$D$1006,BOOKS!E357,'GSTN-Diff Gross'!$U$7:$U$1006,"&lt;&gt;0")+COUNTIFS('GSTN-Diff Gross'!$D$7:$D$1006,BOOKS!E357,'GSTN-Diff Gross'!$V$7:$V$1006,"&lt;&gt;0"),BOOKS!H357,"")</f>
        <v/>
      </c>
      <c r="G357" s="96">
        <f t="shared" si="39"/>
        <v>0</v>
      </c>
      <c r="H357" s="96">
        <f t="shared" si="40"/>
        <v>0</v>
      </c>
      <c r="I357" s="97">
        <f t="shared" si="41"/>
        <v>0</v>
      </c>
      <c r="J357" s="98">
        <f t="shared" si="42"/>
        <v>0</v>
      </c>
      <c r="K357" s="96">
        <f t="shared" si="43"/>
        <v>0</v>
      </c>
      <c r="L357" s="93">
        <f>IF(COUNTIFS('GSTN-Diff Gross'!$D$7:$D$1006,BOOKS!E357,'GSTN-Diff Gross'!$R$7:$R$1006,"&lt;&gt;0")+COUNTIFS('GSTN-Diff Gross'!$D$7:$D$1006,BOOKS!E357,'GSTN-Diff Gross'!$S$7:$S$1006,"&lt;&gt;0")+COUNTIFS('GSTN-Diff Gross'!$D$7:$D$1006,BOOKS!E357,'GSTN-Diff Gross'!$T$7:$T$1006,"&lt;&gt;0")+COUNTIFS('GSTN-Diff Gross'!$D$7:$D$1006,BOOKS!E357,'GSTN-Diff Gross'!$U$7:$U$1006,"&lt;&gt;0")+COUNTIFS('GSTN-Diff Gross'!$D$7:$D$1006,BOOKS!E357,'GSTN-Diff Gross'!$V$7:$V$1006,"&lt;&gt;0"),BOOKS!I357,0)</f>
        <v>0</v>
      </c>
      <c r="M357" s="88">
        <f>IF(COUNTIFS('GSTN-Diff Gross'!$D$7:$D$1006,BOOKS!E357,'GSTN-Diff Gross'!$R$7:$R$1006,"&lt;&gt;0")+COUNTIFS('GSTN-Diff Gross'!$D$7:$D$1006,BOOKS!E357,'GSTN-Diff Gross'!$S$7:$S$1006,"&lt;&gt;0")+COUNTIFS('GSTN-Diff Gross'!$D$7:$D$1006,BOOKS!E357,'GSTN-Diff Gross'!$T$7:$T$1006,"&lt;&gt;0")+COUNTIFS('GSTN-Diff Gross'!$D$7:$D$1006,BOOKS!E357,'GSTN-Diff Gross'!$U$7:$U$1006,"&lt;&gt;0")+COUNTIFS('GSTN-Diff Gross'!$D$7:$D$1006,BOOKS!E357,'GSTN-Diff Gross'!$V$7:$V$1006,"&lt;&gt;0"),BOOKS!J357,0)</f>
        <v>0</v>
      </c>
      <c r="N357" s="88">
        <f>IF(COUNTIFS('GSTN-Diff Gross'!$D$7:$D$1006,BOOKS!E357,'GSTN-Diff Gross'!$R$7:$R$1006,"&lt;&gt;0")+COUNTIFS('GSTN-Diff Gross'!$D$7:$D$1006,BOOKS!E357,'GSTN-Diff Gross'!$S$7:$S$1006,"&lt;&gt;0")+COUNTIFS('GSTN-Diff Gross'!$D$7:$D$1006,BOOKS!E357,'GSTN-Diff Gross'!$T$7:$T$1006,"&lt;&gt;0")+COUNTIFS('GSTN-Diff Gross'!$D$7:$D$1006,BOOKS!E357,'GSTN-Diff Gross'!$U$7:$U$1006,"&lt;&gt;0")+COUNTIFS('GSTN-Diff Gross'!$D$7:$D$1006,BOOKS!E357,'GSTN-Diff Gross'!$V$7:$V$1006,"&lt;&gt;0"),BOOKS!K357,0)</f>
        <v>0</v>
      </c>
      <c r="O357" s="88">
        <f>IF(COUNTIFS('GSTN-Diff Gross'!$D$7:$D$1006,BOOKS!E357,'GSTN-Diff Gross'!$R$7:$R$1006,"&lt;&gt;0")+COUNTIFS('GSTN-Diff Gross'!$D$7:$D$1006,BOOKS!E357,'GSTN-Diff Gross'!$S$7:$S$1006,"&lt;&gt;0")+COUNTIFS('GSTN-Diff Gross'!$D$7:$D$1006,BOOKS!E357,'GSTN-Diff Gross'!$T$7:$T$1006,"&lt;&gt;0")+COUNTIFS('GSTN-Diff Gross'!$D$7:$D$1006,BOOKS!E357,'GSTN-Diff Gross'!$U$7:$U$1006,"&lt;&gt;0")+COUNTIFS('GSTN-Diff Gross'!$D$7:$D$1006,BOOKS!E357,'GSTN-Diff Gross'!$V$7:$V$1006,"&lt;&gt;0"),BOOKS!L357,0)</f>
        <v>0</v>
      </c>
      <c r="P357" s="88">
        <f>IF(COUNTIFS('GSTN-Diff Gross'!$D$7:$D$1006,BOOKS!E357,'GSTN-Diff Gross'!$R$7:$R$1006,"&lt;&gt;0")+COUNTIFS('GSTN-Diff Gross'!$D$7:$D$1006,BOOKS!E357,'GSTN-Diff Gross'!$S$7:$S$1006,"&lt;&gt;0")+COUNTIFS('GSTN-Diff Gross'!$D$7:$D$1006,BOOKS!E357,'GSTN-Diff Gross'!$T$7:$T$1006,"&lt;&gt;0")+COUNTIFS('GSTN-Diff Gross'!$D$7:$D$1006,BOOKS!E357,'GSTN-Diff Gross'!$U$7:$U$1006,"&lt;&gt;0")+COUNTIFS('GSTN-Diff Gross'!$D$7:$D$1006,BOOKS!E357,'GSTN-Diff Gross'!$V$7:$V$1006,"&lt;&gt;0"),BOOKS!M357,0)</f>
        <v>0</v>
      </c>
      <c r="Q357" s="84">
        <f>IFERROR(IF(B357="",0,SUMPRODUCT(('2A'!$D$6:$D$1005='GSTN-Bill Wise'!B357)*'2A'!$I$6:$I$1005)),0)</f>
        <v>0</v>
      </c>
      <c r="R357" s="44">
        <f>IFERROR(IF(B357="",0,SUMPRODUCT(('2A'!$D$6:$D$1005='GSTN-Bill Wise'!B357)*'2A'!$J$6:$J$1005)),0)</f>
        <v>0</v>
      </c>
      <c r="S357" s="44">
        <f>IFERROR(IF(B357="",0,SUMPRODUCT(('2A'!$D$6:$D$1005='GSTN-Bill Wise'!B357)*'2A'!$K$6:$K$1005)),0)</f>
        <v>0</v>
      </c>
      <c r="T357" s="44">
        <f>IFERROR(IF(B357="",0,SUMPRODUCT(('2A'!$D$6:$D$1005='GSTN-Bill Wise'!B357)*'2A'!$L$6:$L$1005)),0)</f>
        <v>0</v>
      </c>
      <c r="U357" s="44">
        <f>IFERROR(IF(B357="",0,SUMPRODUCT(('2A'!$D$6:$D$1005='GSTN-Bill Wise'!B357)*'2A'!$M$6:$M$1005)),0)</f>
        <v>0</v>
      </c>
      <c r="V357" s="111"/>
    </row>
    <row r="358" spans="1:22">
      <c r="A358" s="161">
        <f t="shared" si="44"/>
        <v>353</v>
      </c>
      <c r="B358" s="161" t="str">
        <f t="shared" si="38"/>
        <v/>
      </c>
      <c r="C358" s="161" t="str">
        <f>IF(COUNTIFS('GSTN-Diff Gross'!$D$7:$D$1006,BOOKS!E358,'GSTN-Diff Gross'!$R$7:$R$1006,"&lt;&gt;0")+COUNTIFS('GSTN-Diff Gross'!$D$7:$D$1006,BOOKS!E358,'GSTN-Diff Gross'!$S$7:$S$1006,"&lt;&gt;0")+COUNTIFS('GSTN-Diff Gross'!$D$7:$D$1006,BOOKS!E358,'GSTN-Diff Gross'!$T$7:$T$1006,"&lt;&gt;0")+COUNTIFS('GSTN-Diff Gross'!$D$7:$D$1006,BOOKS!E358,'GSTN-Diff Gross'!$U$7:$U$1006,"&lt;&gt;0")+COUNTIFS('GSTN-Diff Gross'!$D$7:$D$1006,BOOKS!E358,'GSTN-Diff Gross'!$V$7:$V$1006,"&lt;&gt;0"),BOOKS!E358,"")</f>
        <v/>
      </c>
      <c r="D358" s="41" t="str">
        <f>IF(COUNTIFS('GSTN-Diff Gross'!$D$7:$D$1006,BOOKS!E358,'GSTN-Diff Gross'!$R$7:$R$1006,"&lt;&gt;0")+COUNTIFS('GSTN-Diff Gross'!$D$7:$D$1006,BOOKS!E358,'GSTN-Diff Gross'!$S$7:$S$1006,"&lt;&gt;0")+COUNTIFS('GSTN-Diff Gross'!$D$7:$D$1006,BOOKS!E358,'GSTN-Diff Gross'!$T$7:$T$1006,"&lt;&gt;0")+COUNTIFS('GSTN-Diff Gross'!$D$7:$D$1006,BOOKS!E358,'GSTN-Diff Gross'!$U$7:$U$1006,"&lt;&gt;0")+COUNTIFS('GSTN-Diff Gross'!$D$7:$D$1006,BOOKS!E358,'GSTN-Diff Gross'!$V$7:$V$1006,"&lt;&gt;0"),BOOKS!F358,"")</f>
        <v/>
      </c>
      <c r="E358" s="68" t="str">
        <f>IF(COUNTIFS('GSTN-Diff Gross'!$D$7:$D$1006,BOOKS!E358,'GSTN-Diff Gross'!$R$7:$R$1006,"&lt;&gt;0")+COUNTIFS('GSTN-Diff Gross'!$D$7:$D$1006,BOOKS!E358,'GSTN-Diff Gross'!$S$7:$S$1006,"&lt;&gt;0")+COUNTIFS('GSTN-Diff Gross'!$D$7:$D$1006,BOOKS!E358,'GSTN-Diff Gross'!$T$7:$T$1006,"&lt;&gt;0")+COUNTIFS('GSTN-Diff Gross'!$D$7:$D$1006,BOOKS!E358,'GSTN-Diff Gross'!$U$7:$U$1006,"&lt;&gt;0")+COUNTIFS('GSTN-Diff Gross'!$D$7:$D$1006,BOOKS!E358,'GSTN-Diff Gross'!$V$7:$V$1006,"&lt;&gt;0"),BOOKS!G358,"")</f>
        <v/>
      </c>
      <c r="F358" s="90" t="str">
        <f>IF(COUNTIFS('GSTN-Diff Gross'!$D$7:$D$1006,BOOKS!E358,'GSTN-Diff Gross'!$R$7:$R$1006,"&lt;&gt;0")+COUNTIFS('GSTN-Diff Gross'!$D$7:$D$1006,BOOKS!E358,'GSTN-Diff Gross'!$S$7:$S$1006,"&lt;&gt;0")+COUNTIFS('GSTN-Diff Gross'!$D$7:$D$1006,BOOKS!E358,'GSTN-Diff Gross'!$T$7:$T$1006,"&lt;&gt;0")+COUNTIFS('GSTN-Diff Gross'!$D$7:$D$1006,BOOKS!E358,'GSTN-Diff Gross'!$U$7:$U$1006,"&lt;&gt;0")+COUNTIFS('GSTN-Diff Gross'!$D$7:$D$1006,BOOKS!E358,'GSTN-Diff Gross'!$V$7:$V$1006,"&lt;&gt;0"),BOOKS!H358,"")</f>
        <v/>
      </c>
      <c r="G358" s="167">
        <f t="shared" si="39"/>
        <v>0</v>
      </c>
      <c r="H358" s="167">
        <f t="shared" si="40"/>
        <v>0</v>
      </c>
      <c r="I358" s="167">
        <f t="shared" si="41"/>
        <v>0</v>
      </c>
      <c r="J358" s="167">
        <f t="shared" si="42"/>
        <v>0</v>
      </c>
      <c r="K358" s="167">
        <f t="shared" si="43"/>
        <v>0</v>
      </c>
      <c r="L358" s="99">
        <f>IF(COUNTIFS('GSTN-Diff Gross'!$D$7:$D$1006,BOOKS!E358,'GSTN-Diff Gross'!$R$7:$R$1006,"&lt;&gt;0")+COUNTIFS('GSTN-Diff Gross'!$D$7:$D$1006,BOOKS!E358,'GSTN-Diff Gross'!$S$7:$S$1006,"&lt;&gt;0")+COUNTIFS('GSTN-Diff Gross'!$D$7:$D$1006,BOOKS!E358,'GSTN-Diff Gross'!$T$7:$T$1006,"&lt;&gt;0")+COUNTIFS('GSTN-Diff Gross'!$D$7:$D$1006,BOOKS!E358,'GSTN-Diff Gross'!$U$7:$U$1006,"&lt;&gt;0")+COUNTIFS('GSTN-Diff Gross'!$D$7:$D$1006,BOOKS!E358,'GSTN-Diff Gross'!$V$7:$V$1006,"&lt;&gt;0"),BOOKS!I358,0)</f>
        <v>0</v>
      </c>
      <c r="M358" s="100">
        <f>IF(COUNTIFS('GSTN-Diff Gross'!$D$7:$D$1006,BOOKS!E358,'GSTN-Diff Gross'!$R$7:$R$1006,"&lt;&gt;0")+COUNTIFS('GSTN-Diff Gross'!$D$7:$D$1006,BOOKS!E358,'GSTN-Diff Gross'!$S$7:$S$1006,"&lt;&gt;0")+COUNTIFS('GSTN-Diff Gross'!$D$7:$D$1006,BOOKS!E358,'GSTN-Diff Gross'!$T$7:$T$1006,"&lt;&gt;0")+COUNTIFS('GSTN-Diff Gross'!$D$7:$D$1006,BOOKS!E358,'GSTN-Diff Gross'!$U$7:$U$1006,"&lt;&gt;0")+COUNTIFS('GSTN-Diff Gross'!$D$7:$D$1006,BOOKS!E358,'GSTN-Diff Gross'!$V$7:$V$1006,"&lt;&gt;0"),BOOKS!J358,0)</f>
        <v>0</v>
      </c>
      <c r="N358" s="100">
        <f>IF(COUNTIFS('GSTN-Diff Gross'!$D$7:$D$1006,BOOKS!E358,'GSTN-Diff Gross'!$R$7:$R$1006,"&lt;&gt;0")+COUNTIFS('GSTN-Diff Gross'!$D$7:$D$1006,BOOKS!E358,'GSTN-Diff Gross'!$S$7:$S$1006,"&lt;&gt;0")+COUNTIFS('GSTN-Diff Gross'!$D$7:$D$1006,BOOKS!E358,'GSTN-Diff Gross'!$T$7:$T$1006,"&lt;&gt;0")+COUNTIFS('GSTN-Diff Gross'!$D$7:$D$1006,BOOKS!E358,'GSTN-Diff Gross'!$U$7:$U$1006,"&lt;&gt;0")+COUNTIFS('GSTN-Diff Gross'!$D$7:$D$1006,BOOKS!E358,'GSTN-Diff Gross'!$V$7:$V$1006,"&lt;&gt;0"),BOOKS!K358,0)</f>
        <v>0</v>
      </c>
      <c r="O358" s="100">
        <f>IF(COUNTIFS('GSTN-Diff Gross'!$D$7:$D$1006,BOOKS!E358,'GSTN-Diff Gross'!$R$7:$R$1006,"&lt;&gt;0")+COUNTIFS('GSTN-Diff Gross'!$D$7:$D$1006,BOOKS!E358,'GSTN-Diff Gross'!$S$7:$S$1006,"&lt;&gt;0")+COUNTIFS('GSTN-Diff Gross'!$D$7:$D$1006,BOOKS!E358,'GSTN-Diff Gross'!$T$7:$T$1006,"&lt;&gt;0")+COUNTIFS('GSTN-Diff Gross'!$D$7:$D$1006,BOOKS!E358,'GSTN-Diff Gross'!$U$7:$U$1006,"&lt;&gt;0")+COUNTIFS('GSTN-Diff Gross'!$D$7:$D$1006,BOOKS!E358,'GSTN-Diff Gross'!$V$7:$V$1006,"&lt;&gt;0"),BOOKS!L358,0)</f>
        <v>0</v>
      </c>
      <c r="P358" s="100">
        <f>IF(COUNTIFS('GSTN-Diff Gross'!$D$7:$D$1006,BOOKS!E358,'GSTN-Diff Gross'!$R$7:$R$1006,"&lt;&gt;0")+COUNTIFS('GSTN-Diff Gross'!$D$7:$D$1006,BOOKS!E358,'GSTN-Diff Gross'!$S$7:$S$1006,"&lt;&gt;0")+COUNTIFS('GSTN-Diff Gross'!$D$7:$D$1006,BOOKS!E358,'GSTN-Diff Gross'!$T$7:$T$1006,"&lt;&gt;0")+COUNTIFS('GSTN-Diff Gross'!$D$7:$D$1006,BOOKS!E358,'GSTN-Diff Gross'!$U$7:$U$1006,"&lt;&gt;0")+COUNTIFS('GSTN-Diff Gross'!$D$7:$D$1006,BOOKS!E358,'GSTN-Diff Gross'!$V$7:$V$1006,"&lt;&gt;0"),BOOKS!M358,0)</f>
        <v>0</v>
      </c>
      <c r="Q358" s="94">
        <f>IFERROR(IF(B358="",0,SUMPRODUCT(('2A'!$D$6:$D$1005='GSTN-Bill Wise'!B358)*'2A'!$I$6:$I$1005)),0)</f>
        <v>0</v>
      </c>
      <c r="R358" s="95">
        <f>IFERROR(IF(B358="",0,SUMPRODUCT(('2A'!$D$6:$D$1005='GSTN-Bill Wise'!B358)*'2A'!$J$6:$J$1005)),0)</f>
        <v>0</v>
      </c>
      <c r="S358" s="95">
        <f>IFERROR(IF(B358="",0,SUMPRODUCT(('2A'!$D$6:$D$1005='GSTN-Bill Wise'!B358)*'2A'!$K$6:$K$1005)),0)</f>
        <v>0</v>
      </c>
      <c r="T358" s="95">
        <f>IFERROR(IF(B358="",0,SUMPRODUCT(('2A'!$D$6:$D$1005='GSTN-Bill Wise'!B358)*'2A'!$L$6:$L$1005)),0)</f>
        <v>0</v>
      </c>
      <c r="U358" s="95">
        <f>IFERROR(IF(B358="",0,SUMPRODUCT(('2A'!$D$6:$D$1005='GSTN-Bill Wise'!B358)*'2A'!$M$6:$M$1005)),0)</f>
        <v>0</v>
      </c>
      <c r="V358" s="111"/>
    </row>
    <row r="359" spans="1:22">
      <c r="A359" s="162">
        <f t="shared" si="44"/>
        <v>354</v>
      </c>
      <c r="B359" s="162" t="str">
        <f t="shared" si="38"/>
        <v/>
      </c>
      <c r="C359" s="162" t="str">
        <f>IF(COUNTIFS('GSTN-Diff Gross'!$D$7:$D$1006,BOOKS!E359,'GSTN-Diff Gross'!$R$7:$R$1006,"&lt;&gt;0")+COUNTIFS('GSTN-Diff Gross'!$D$7:$D$1006,BOOKS!E359,'GSTN-Diff Gross'!$S$7:$S$1006,"&lt;&gt;0")+COUNTIFS('GSTN-Diff Gross'!$D$7:$D$1006,BOOKS!E359,'GSTN-Diff Gross'!$T$7:$T$1006,"&lt;&gt;0")+COUNTIFS('GSTN-Diff Gross'!$D$7:$D$1006,BOOKS!E359,'GSTN-Diff Gross'!$U$7:$U$1006,"&lt;&gt;0")+COUNTIFS('GSTN-Diff Gross'!$D$7:$D$1006,BOOKS!E359,'GSTN-Diff Gross'!$V$7:$V$1006,"&lt;&gt;0"),BOOKS!E359,"")</f>
        <v/>
      </c>
      <c r="D359" s="44" t="str">
        <f>IF(COUNTIFS('GSTN-Diff Gross'!$D$7:$D$1006,BOOKS!E359,'GSTN-Diff Gross'!$R$7:$R$1006,"&lt;&gt;0")+COUNTIFS('GSTN-Diff Gross'!$D$7:$D$1006,BOOKS!E359,'GSTN-Diff Gross'!$S$7:$S$1006,"&lt;&gt;0")+COUNTIFS('GSTN-Diff Gross'!$D$7:$D$1006,BOOKS!E359,'GSTN-Diff Gross'!$T$7:$T$1006,"&lt;&gt;0")+COUNTIFS('GSTN-Diff Gross'!$D$7:$D$1006,BOOKS!E359,'GSTN-Diff Gross'!$U$7:$U$1006,"&lt;&gt;0")+COUNTIFS('GSTN-Diff Gross'!$D$7:$D$1006,BOOKS!E359,'GSTN-Diff Gross'!$V$7:$V$1006,"&lt;&gt;0"),BOOKS!F359,"")</f>
        <v/>
      </c>
      <c r="E359" s="67" t="str">
        <f>IF(COUNTIFS('GSTN-Diff Gross'!$D$7:$D$1006,BOOKS!E359,'GSTN-Diff Gross'!$R$7:$R$1006,"&lt;&gt;0")+COUNTIFS('GSTN-Diff Gross'!$D$7:$D$1006,BOOKS!E359,'GSTN-Diff Gross'!$S$7:$S$1006,"&lt;&gt;0")+COUNTIFS('GSTN-Diff Gross'!$D$7:$D$1006,BOOKS!E359,'GSTN-Diff Gross'!$T$7:$T$1006,"&lt;&gt;0")+COUNTIFS('GSTN-Diff Gross'!$D$7:$D$1006,BOOKS!E359,'GSTN-Diff Gross'!$U$7:$U$1006,"&lt;&gt;0")+COUNTIFS('GSTN-Diff Gross'!$D$7:$D$1006,BOOKS!E359,'GSTN-Diff Gross'!$V$7:$V$1006,"&lt;&gt;0"),BOOKS!G359,"")</f>
        <v/>
      </c>
      <c r="F359" s="89" t="str">
        <f>IF(COUNTIFS('GSTN-Diff Gross'!$D$7:$D$1006,BOOKS!E359,'GSTN-Diff Gross'!$R$7:$R$1006,"&lt;&gt;0")+COUNTIFS('GSTN-Diff Gross'!$D$7:$D$1006,BOOKS!E359,'GSTN-Diff Gross'!$S$7:$S$1006,"&lt;&gt;0")+COUNTIFS('GSTN-Diff Gross'!$D$7:$D$1006,BOOKS!E359,'GSTN-Diff Gross'!$T$7:$T$1006,"&lt;&gt;0")+COUNTIFS('GSTN-Diff Gross'!$D$7:$D$1006,BOOKS!E359,'GSTN-Diff Gross'!$U$7:$U$1006,"&lt;&gt;0")+COUNTIFS('GSTN-Diff Gross'!$D$7:$D$1006,BOOKS!E359,'GSTN-Diff Gross'!$V$7:$V$1006,"&lt;&gt;0"),BOOKS!H359,"")</f>
        <v/>
      </c>
      <c r="G359" s="96">
        <f t="shared" si="39"/>
        <v>0</v>
      </c>
      <c r="H359" s="96">
        <f t="shared" si="40"/>
        <v>0</v>
      </c>
      <c r="I359" s="97">
        <f t="shared" si="41"/>
        <v>0</v>
      </c>
      <c r="J359" s="98">
        <f t="shared" si="42"/>
        <v>0</v>
      </c>
      <c r="K359" s="96">
        <f t="shared" si="43"/>
        <v>0</v>
      </c>
      <c r="L359" s="93">
        <f>IF(COUNTIFS('GSTN-Diff Gross'!$D$7:$D$1006,BOOKS!E359,'GSTN-Diff Gross'!$R$7:$R$1006,"&lt;&gt;0")+COUNTIFS('GSTN-Diff Gross'!$D$7:$D$1006,BOOKS!E359,'GSTN-Diff Gross'!$S$7:$S$1006,"&lt;&gt;0")+COUNTIFS('GSTN-Diff Gross'!$D$7:$D$1006,BOOKS!E359,'GSTN-Diff Gross'!$T$7:$T$1006,"&lt;&gt;0")+COUNTIFS('GSTN-Diff Gross'!$D$7:$D$1006,BOOKS!E359,'GSTN-Diff Gross'!$U$7:$U$1006,"&lt;&gt;0")+COUNTIFS('GSTN-Diff Gross'!$D$7:$D$1006,BOOKS!E359,'GSTN-Diff Gross'!$V$7:$V$1006,"&lt;&gt;0"),BOOKS!I359,0)</f>
        <v>0</v>
      </c>
      <c r="M359" s="88">
        <f>IF(COUNTIFS('GSTN-Diff Gross'!$D$7:$D$1006,BOOKS!E359,'GSTN-Diff Gross'!$R$7:$R$1006,"&lt;&gt;0")+COUNTIFS('GSTN-Diff Gross'!$D$7:$D$1006,BOOKS!E359,'GSTN-Diff Gross'!$S$7:$S$1006,"&lt;&gt;0")+COUNTIFS('GSTN-Diff Gross'!$D$7:$D$1006,BOOKS!E359,'GSTN-Diff Gross'!$T$7:$T$1006,"&lt;&gt;0")+COUNTIFS('GSTN-Diff Gross'!$D$7:$D$1006,BOOKS!E359,'GSTN-Diff Gross'!$U$7:$U$1006,"&lt;&gt;0")+COUNTIFS('GSTN-Diff Gross'!$D$7:$D$1006,BOOKS!E359,'GSTN-Diff Gross'!$V$7:$V$1006,"&lt;&gt;0"),BOOKS!J359,0)</f>
        <v>0</v>
      </c>
      <c r="N359" s="88">
        <f>IF(COUNTIFS('GSTN-Diff Gross'!$D$7:$D$1006,BOOKS!E359,'GSTN-Diff Gross'!$R$7:$R$1006,"&lt;&gt;0")+COUNTIFS('GSTN-Diff Gross'!$D$7:$D$1006,BOOKS!E359,'GSTN-Diff Gross'!$S$7:$S$1006,"&lt;&gt;0")+COUNTIFS('GSTN-Diff Gross'!$D$7:$D$1006,BOOKS!E359,'GSTN-Diff Gross'!$T$7:$T$1006,"&lt;&gt;0")+COUNTIFS('GSTN-Diff Gross'!$D$7:$D$1006,BOOKS!E359,'GSTN-Diff Gross'!$U$7:$U$1006,"&lt;&gt;0")+COUNTIFS('GSTN-Diff Gross'!$D$7:$D$1006,BOOKS!E359,'GSTN-Diff Gross'!$V$7:$V$1006,"&lt;&gt;0"),BOOKS!K359,0)</f>
        <v>0</v>
      </c>
      <c r="O359" s="88">
        <f>IF(COUNTIFS('GSTN-Diff Gross'!$D$7:$D$1006,BOOKS!E359,'GSTN-Diff Gross'!$R$7:$R$1006,"&lt;&gt;0")+COUNTIFS('GSTN-Diff Gross'!$D$7:$D$1006,BOOKS!E359,'GSTN-Diff Gross'!$S$7:$S$1006,"&lt;&gt;0")+COUNTIFS('GSTN-Diff Gross'!$D$7:$D$1006,BOOKS!E359,'GSTN-Diff Gross'!$T$7:$T$1006,"&lt;&gt;0")+COUNTIFS('GSTN-Diff Gross'!$D$7:$D$1006,BOOKS!E359,'GSTN-Diff Gross'!$U$7:$U$1006,"&lt;&gt;0")+COUNTIFS('GSTN-Diff Gross'!$D$7:$D$1006,BOOKS!E359,'GSTN-Diff Gross'!$V$7:$V$1006,"&lt;&gt;0"),BOOKS!L359,0)</f>
        <v>0</v>
      </c>
      <c r="P359" s="88">
        <f>IF(COUNTIFS('GSTN-Diff Gross'!$D$7:$D$1006,BOOKS!E359,'GSTN-Diff Gross'!$R$7:$R$1006,"&lt;&gt;0")+COUNTIFS('GSTN-Diff Gross'!$D$7:$D$1006,BOOKS!E359,'GSTN-Diff Gross'!$S$7:$S$1006,"&lt;&gt;0")+COUNTIFS('GSTN-Diff Gross'!$D$7:$D$1006,BOOKS!E359,'GSTN-Diff Gross'!$T$7:$T$1006,"&lt;&gt;0")+COUNTIFS('GSTN-Diff Gross'!$D$7:$D$1006,BOOKS!E359,'GSTN-Diff Gross'!$U$7:$U$1006,"&lt;&gt;0")+COUNTIFS('GSTN-Diff Gross'!$D$7:$D$1006,BOOKS!E359,'GSTN-Diff Gross'!$V$7:$V$1006,"&lt;&gt;0"),BOOKS!M359,0)</f>
        <v>0</v>
      </c>
      <c r="Q359" s="84">
        <f>IFERROR(IF(B359="",0,SUMPRODUCT(('2A'!$D$6:$D$1005='GSTN-Bill Wise'!B359)*'2A'!$I$6:$I$1005)),0)</f>
        <v>0</v>
      </c>
      <c r="R359" s="44">
        <f>IFERROR(IF(B359="",0,SUMPRODUCT(('2A'!$D$6:$D$1005='GSTN-Bill Wise'!B359)*'2A'!$J$6:$J$1005)),0)</f>
        <v>0</v>
      </c>
      <c r="S359" s="44">
        <f>IFERROR(IF(B359="",0,SUMPRODUCT(('2A'!$D$6:$D$1005='GSTN-Bill Wise'!B359)*'2A'!$K$6:$K$1005)),0)</f>
        <v>0</v>
      </c>
      <c r="T359" s="44">
        <f>IFERROR(IF(B359="",0,SUMPRODUCT(('2A'!$D$6:$D$1005='GSTN-Bill Wise'!B359)*'2A'!$L$6:$L$1005)),0)</f>
        <v>0</v>
      </c>
      <c r="U359" s="44">
        <f>IFERROR(IF(B359="",0,SUMPRODUCT(('2A'!$D$6:$D$1005='GSTN-Bill Wise'!B359)*'2A'!$M$6:$M$1005)),0)</f>
        <v>0</v>
      </c>
      <c r="V359" s="111"/>
    </row>
    <row r="360" spans="1:22">
      <c r="A360" s="161">
        <f t="shared" si="44"/>
        <v>355</v>
      </c>
      <c r="B360" s="161" t="str">
        <f t="shared" si="38"/>
        <v/>
      </c>
      <c r="C360" s="161" t="str">
        <f>IF(COUNTIFS('GSTN-Diff Gross'!$D$7:$D$1006,BOOKS!E360,'GSTN-Diff Gross'!$R$7:$R$1006,"&lt;&gt;0")+COUNTIFS('GSTN-Diff Gross'!$D$7:$D$1006,BOOKS!E360,'GSTN-Diff Gross'!$S$7:$S$1006,"&lt;&gt;0")+COUNTIFS('GSTN-Diff Gross'!$D$7:$D$1006,BOOKS!E360,'GSTN-Diff Gross'!$T$7:$T$1006,"&lt;&gt;0")+COUNTIFS('GSTN-Diff Gross'!$D$7:$D$1006,BOOKS!E360,'GSTN-Diff Gross'!$U$7:$U$1006,"&lt;&gt;0")+COUNTIFS('GSTN-Diff Gross'!$D$7:$D$1006,BOOKS!E360,'GSTN-Diff Gross'!$V$7:$V$1006,"&lt;&gt;0"),BOOKS!E360,"")</f>
        <v/>
      </c>
      <c r="D360" s="41" t="str">
        <f>IF(COUNTIFS('GSTN-Diff Gross'!$D$7:$D$1006,BOOKS!E360,'GSTN-Diff Gross'!$R$7:$R$1006,"&lt;&gt;0")+COUNTIFS('GSTN-Diff Gross'!$D$7:$D$1006,BOOKS!E360,'GSTN-Diff Gross'!$S$7:$S$1006,"&lt;&gt;0")+COUNTIFS('GSTN-Diff Gross'!$D$7:$D$1006,BOOKS!E360,'GSTN-Diff Gross'!$T$7:$T$1006,"&lt;&gt;0")+COUNTIFS('GSTN-Diff Gross'!$D$7:$D$1006,BOOKS!E360,'GSTN-Diff Gross'!$U$7:$U$1006,"&lt;&gt;0")+COUNTIFS('GSTN-Diff Gross'!$D$7:$D$1006,BOOKS!E360,'GSTN-Diff Gross'!$V$7:$V$1006,"&lt;&gt;0"),BOOKS!F360,"")</f>
        <v/>
      </c>
      <c r="E360" s="68" t="str">
        <f>IF(COUNTIFS('GSTN-Diff Gross'!$D$7:$D$1006,BOOKS!E360,'GSTN-Diff Gross'!$R$7:$R$1006,"&lt;&gt;0")+COUNTIFS('GSTN-Diff Gross'!$D$7:$D$1006,BOOKS!E360,'GSTN-Diff Gross'!$S$7:$S$1006,"&lt;&gt;0")+COUNTIFS('GSTN-Diff Gross'!$D$7:$D$1006,BOOKS!E360,'GSTN-Diff Gross'!$T$7:$T$1006,"&lt;&gt;0")+COUNTIFS('GSTN-Diff Gross'!$D$7:$D$1006,BOOKS!E360,'GSTN-Diff Gross'!$U$7:$U$1006,"&lt;&gt;0")+COUNTIFS('GSTN-Diff Gross'!$D$7:$D$1006,BOOKS!E360,'GSTN-Diff Gross'!$V$7:$V$1006,"&lt;&gt;0"),BOOKS!G360,"")</f>
        <v/>
      </c>
      <c r="F360" s="90" t="str">
        <f>IF(COUNTIFS('GSTN-Diff Gross'!$D$7:$D$1006,BOOKS!E360,'GSTN-Diff Gross'!$R$7:$R$1006,"&lt;&gt;0")+COUNTIFS('GSTN-Diff Gross'!$D$7:$D$1006,BOOKS!E360,'GSTN-Diff Gross'!$S$7:$S$1006,"&lt;&gt;0")+COUNTIFS('GSTN-Diff Gross'!$D$7:$D$1006,BOOKS!E360,'GSTN-Diff Gross'!$T$7:$T$1006,"&lt;&gt;0")+COUNTIFS('GSTN-Diff Gross'!$D$7:$D$1006,BOOKS!E360,'GSTN-Diff Gross'!$U$7:$U$1006,"&lt;&gt;0")+COUNTIFS('GSTN-Diff Gross'!$D$7:$D$1006,BOOKS!E360,'GSTN-Diff Gross'!$V$7:$V$1006,"&lt;&gt;0"),BOOKS!H360,"")</f>
        <v/>
      </c>
      <c r="G360" s="167">
        <f t="shared" si="39"/>
        <v>0</v>
      </c>
      <c r="H360" s="167">
        <f t="shared" si="40"/>
        <v>0</v>
      </c>
      <c r="I360" s="167">
        <f t="shared" si="41"/>
        <v>0</v>
      </c>
      <c r="J360" s="167">
        <f t="shared" si="42"/>
        <v>0</v>
      </c>
      <c r="K360" s="167">
        <f t="shared" si="43"/>
        <v>0</v>
      </c>
      <c r="L360" s="99">
        <f>IF(COUNTIFS('GSTN-Diff Gross'!$D$7:$D$1006,BOOKS!E360,'GSTN-Diff Gross'!$R$7:$R$1006,"&lt;&gt;0")+COUNTIFS('GSTN-Diff Gross'!$D$7:$D$1006,BOOKS!E360,'GSTN-Diff Gross'!$S$7:$S$1006,"&lt;&gt;0")+COUNTIFS('GSTN-Diff Gross'!$D$7:$D$1006,BOOKS!E360,'GSTN-Diff Gross'!$T$7:$T$1006,"&lt;&gt;0")+COUNTIFS('GSTN-Diff Gross'!$D$7:$D$1006,BOOKS!E360,'GSTN-Diff Gross'!$U$7:$U$1006,"&lt;&gt;0")+COUNTIFS('GSTN-Diff Gross'!$D$7:$D$1006,BOOKS!E360,'GSTN-Diff Gross'!$V$7:$V$1006,"&lt;&gt;0"),BOOKS!I360,0)</f>
        <v>0</v>
      </c>
      <c r="M360" s="100">
        <f>IF(COUNTIFS('GSTN-Diff Gross'!$D$7:$D$1006,BOOKS!E360,'GSTN-Diff Gross'!$R$7:$R$1006,"&lt;&gt;0")+COUNTIFS('GSTN-Diff Gross'!$D$7:$D$1006,BOOKS!E360,'GSTN-Diff Gross'!$S$7:$S$1006,"&lt;&gt;0")+COUNTIFS('GSTN-Diff Gross'!$D$7:$D$1006,BOOKS!E360,'GSTN-Diff Gross'!$T$7:$T$1006,"&lt;&gt;0")+COUNTIFS('GSTN-Diff Gross'!$D$7:$D$1006,BOOKS!E360,'GSTN-Diff Gross'!$U$7:$U$1006,"&lt;&gt;0")+COUNTIFS('GSTN-Diff Gross'!$D$7:$D$1006,BOOKS!E360,'GSTN-Diff Gross'!$V$7:$V$1006,"&lt;&gt;0"),BOOKS!J360,0)</f>
        <v>0</v>
      </c>
      <c r="N360" s="100">
        <f>IF(COUNTIFS('GSTN-Diff Gross'!$D$7:$D$1006,BOOKS!E360,'GSTN-Diff Gross'!$R$7:$R$1006,"&lt;&gt;0")+COUNTIFS('GSTN-Diff Gross'!$D$7:$D$1006,BOOKS!E360,'GSTN-Diff Gross'!$S$7:$S$1006,"&lt;&gt;0")+COUNTIFS('GSTN-Diff Gross'!$D$7:$D$1006,BOOKS!E360,'GSTN-Diff Gross'!$T$7:$T$1006,"&lt;&gt;0")+COUNTIFS('GSTN-Diff Gross'!$D$7:$D$1006,BOOKS!E360,'GSTN-Diff Gross'!$U$7:$U$1006,"&lt;&gt;0")+COUNTIFS('GSTN-Diff Gross'!$D$7:$D$1006,BOOKS!E360,'GSTN-Diff Gross'!$V$7:$V$1006,"&lt;&gt;0"),BOOKS!K360,0)</f>
        <v>0</v>
      </c>
      <c r="O360" s="100">
        <f>IF(COUNTIFS('GSTN-Diff Gross'!$D$7:$D$1006,BOOKS!E360,'GSTN-Diff Gross'!$R$7:$R$1006,"&lt;&gt;0")+COUNTIFS('GSTN-Diff Gross'!$D$7:$D$1006,BOOKS!E360,'GSTN-Diff Gross'!$S$7:$S$1006,"&lt;&gt;0")+COUNTIFS('GSTN-Diff Gross'!$D$7:$D$1006,BOOKS!E360,'GSTN-Diff Gross'!$T$7:$T$1006,"&lt;&gt;0")+COUNTIFS('GSTN-Diff Gross'!$D$7:$D$1006,BOOKS!E360,'GSTN-Diff Gross'!$U$7:$U$1006,"&lt;&gt;0")+COUNTIFS('GSTN-Diff Gross'!$D$7:$D$1006,BOOKS!E360,'GSTN-Diff Gross'!$V$7:$V$1006,"&lt;&gt;0"),BOOKS!L360,0)</f>
        <v>0</v>
      </c>
      <c r="P360" s="100">
        <f>IF(COUNTIFS('GSTN-Diff Gross'!$D$7:$D$1006,BOOKS!E360,'GSTN-Diff Gross'!$R$7:$R$1006,"&lt;&gt;0")+COUNTIFS('GSTN-Diff Gross'!$D$7:$D$1006,BOOKS!E360,'GSTN-Diff Gross'!$S$7:$S$1006,"&lt;&gt;0")+COUNTIFS('GSTN-Diff Gross'!$D$7:$D$1006,BOOKS!E360,'GSTN-Diff Gross'!$T$7:$T$1006,"&lt;&gt;0")+COUNTIFS('GSTN-Diff Gross'!$D$7:$D$1006,BOOKS!E360,'GSTN-Diff Gross'!$U$7:$U$1006,"&lt;&gt;0")+COUNTIFS('GSTN-Diff Gross'!$D$7:$D$1006,BOOKS!E360,'GSTN-Diff Gross'!$V$7:$V$1006,"&lt;&gt;0"),BOOKS!M360,0)</f>
        <v>0</v>
      </c>
      <c r="Q360" s="94">
        <f>IFERROR(IF(B360="",0,SUMPRODUCT(('2A'!$D$6:$D$1005='GSTN-Bill Wise'!B360)*'2A'!$I$6:$I$1005)),0)</f>
        <v>0</v>
      </c>
      <c r="R360" s="95">
        <f>IFERROR(IF(B360="",0,SUMPRODUCT(('2A'!$D$6:$D$1005='GSTN-Bill Wise'!B360)*'2A'!$J$6:$J$1005)),0)</f>
        <v>0</v>
      </c>
      <c r="S360" s="95">
        <f>IFERROR(IF(B360="",0,SUMPRODUCT(('2A'!$D$6:$D$1005='GSTN-Bill Wise'!B360)*'2A'!$K$6:$K$1005)),0)</f>
        <v>0</v>
      </c>
      <c r="T360" s="95">
        <f>IFERROR(IF(B360="",0,SUMPRODUCT(('2A'!$D$6:$D$1005='GSTN-Bill Wise'!B360)*'2A'!$L$6:$L$1005)),0)</f>
        <v>0</v>
      </c>
      <c r="U360" s="95">
        <f>IFERROR(IF(B360="",0,SUMPRODUCT(('2A'!$D$6:$D$1005='GSTN-Bill Wise'!B360)*'2A'!$M$6:$M$1005)),0)</f>
        <v>0</v>
      </c>
      <c r="V360" s="111"/>
    </row>
    <row r="361" spans="1:22">
      <c r="A361" s="162">
        <f t="shared" si="44"/>
        <v>356</v>
      </c>
      <c r="B361" s="162" t="str">
        <f t="shared" si="38"/>
        <v/>
      </c>
      <c r="C361" s="162" t="str">
        <f>IF(COUNTIFS('GSTN-Diff Gross'!$D$7:$D$1006,BOOKS!E361,'GSTN-Diff Gross'!$R$7:$R$1006,"&lt;&gt;0")+COUNTIFS('GSTN-Diff Gross'!$D$7:$D$1006,BOOKS!E361,'GSTN-Diff Gross'!$S$7:$S$1006,"&lt;&gt;0")+COUNTIFS('GSTN-Diff Gross'!$D$7:$D$1006,BOOKS!E361,'GSTN-Diff Gross'!$T$7:$T$1006,"&lt;&gt;0")+COUNTIFS('GSTN-Diff Gross'!$D$7:$D$1006,BOOKS!E361,'GSTN-Diff Gross'!$U$7:$U$1006,"&lt;&gt;0")+COUNTIFS('GSTN-Diff Gross'!$D$7:$D$1006,BOOKS!E361,'GSTN-Diff Gross'!$V$7:$V$1006,"&lt;&gt;0"),BOOKS!E361,"")</f>
        <v/>
      </c>
      <c r="D361" s="44" t="str">
        <f>IF(COUNTIFS('GSTN-Diff Gross'!$D$7:$D$1006,BOOKS!E361,'GSTN-Diff Gross'!$R$7:$R$1006,"&lt;&gt;0")+COUNTIFS('GSTN-Diff Gross'!$D$7:$D$1006,BOOKS!E361,'GSTN-Diff Gross'!$S$7:$S$1006,"&lt;&gt;0")+COUNTIFS('GSTN-Diff Gross'!$D$7:$D$1006,BOOKS!E361,'GSTN-Diff Gross'!$T$7:$T$1006,"&lt;&gt;0")+COUNTIFS('GSTN-Diff Gross'!$D$7:$D$1006,BOOKS!E361,'GSTN-Diff Gross'!$U$7:$U$1006,"&lt;&gt;0")+COUNTIFS('GSTN-Diff Gross'!$D$7:$D$1006,BOOKS!E361,'GSTN-Diff Gross'!$V$7:$V$1006,"&lt;&gt;0"),BOOKS!F361,"")</f>
        <v/>
      </c>
      <c r="E361" s="67" t="str">
        <f>IF(COUNTIFS('GSTN-Diff Gross'!$D$7:$D$1006,BOOKS!E361,'GSTN-Diff Gross'!$R$7:$R$1006,"&lt;&gt;0")+COUNTIFS('GSTN-Diff Gross'!$D$7:$D$1006,BOOKS!E361,'GSTN-Diff Gross'!$S$7:$S$1006,"&lt;&gt;0")+COUNTIFS('GSTN-Diff Gross'!$D$7:$D$1006,BOOKS!E361,'GSTN-Diff Gross'!$T$7:$T$1006,"&lt;&gt;0")+COUNTIFS('GSTN-Diff Gross'!$D$7:$D$1006,BOOKS!E361,'GSTN-Diff Gross'!$U$7:$U$1006,"&lt;&gt;0")+COUNTIFS('GSTN-Diff Gross'!$D$7:$D$1006,BOOKS!E361,'GSTN-Diff Gross'!$V$7:$V$1006,"&lt;&gt;0"),BOOKS!G361,"")</f>
        <v/>
      </c>
      <c r="F361" s="89" t="str">
        <f>IF(COUNTIFS('GSTN-Diff Gross'!$D$7:$D$1006,BOOKS!E361,'GSTN-Diff Gross'!$R$7:$R$1006,"&lt;&gt;0")+COUNTIFS('GSTN-Diff Gross'!$D$7:$D$1006,BOOKS!E361,'GSTN-Diff Gross'!$S$7:$S$1006,"&lt;&gt;0")+COUNTIFS('GSTN-Diff Gross'!$D$7:$D$1006,BOOKS!E361,'GSTN-Diff Gross'!$T$7:$T$1006,"&lt;&gt;0")+COUNTIFS('GSTN-Diff Gross'!$D$7:$D$1006,BOOKS!E361,'GSTN-Diff Gross'!$U$7:$U$1006,"&lt;&gt;0")+COUNTIFS('GSTN-Diff Gross'!$D$7:$D$1006,BOOKS!E361,'GSTN-Diff Gross'!$V$7:$V$1006,"&lt;&gt;0"),BOOKS!H361,"")</f>
        <v/>
      </c>
      <c r="G361" s="96">
        <f t="shared" si="39"/>
        <v>0</v>
      </c>
      <c r="H361" s="96">
        <f t="shared" si="40"/>
        <v>0</v>
      </c>
      <c r="I361" s="97">
        <f t="shared" si="41"/>
        <v>0</v>
      </c>
      <c r="J361" s="98">
        <f t="shared" si="42"/>
        <v>0</v>
      </c>
      <c r="K361" s="96">
        <f t="shared" si="43"/>
        <v>0</v>
      </c>
      <c r="L361" s="93">
        <f>IF(COUNTIFS('GSTN-Diff Gross'!$D$7:$D$1006,BOOKS!E361,'GSTN-Diff Gross'!$R$7:$R$1006,"&lt;&gt;0")+COUNTIFS('GSTN-Diff Gross'!$D$7:$D$1006,BOOKS!E361,'GSTN-Diff Gross'!$S$7:$S$1006,"&lt;&gt;0")+COUNTIFS('GSTN-Diff Gross'!$D$7:$D$1006,BOOKS!E361,'GSTN-Diff Gross'!$T$7:$T$1006,"&lt;&gt;0")+COUNTIFS('GSTN-Diff Gross'!$D$7:$D$1006,BOOKS!E361,'GSTN-Diff Gross'!$U$7:$U$1006,"&lt;&gt;0")+COUNTIFS('GSTN-Diff Gross'!$D$7:$D$1006,BOOKS!E361,'GSTN-Diff Gross'!$V$7:$V$1006,"&lt;&gt;0"),BOOKS!I361,0)</f>
        <v>0</v>
      </c>
      <c r="M361" s="88">
        <f>IF(COUNTIFS('GSTN-Diff Gross'!$D$7:$D$1006,BOOKS!E361,'GSTN-Diff Gross'!$R$7:$R$1006,"&lt;&gt;0")+COUNTIFS('GSTN-Diff Gross'!$D$7:$D$1006,BOOKS!E361,'GSTN-Diff Gross'!$S$7:$S$1006,"&lt;&gt;0")+COUNTIFS('GSTN-Diff Gross'!$D$7:$D$1006,BOOKS!E361,'GSTN-Diff Gross'!$T$7:$T$1006,"&lt;&gt;0")+COUNTIFS('GSTN-Diff Gross'!$D$7:$D$1006,BOOKS!E361,'GSTN-Diff Gross'!$U$7:$U$1006,"&lt;&gt;0")+COUNTIFS('GSTN-Diff Gross'!$D$7:$D$1006,BOOKS!E361,'GSTN-Diff Gross'!$V$7:$V$1006,"&lt;&gt;0"),BOOKS!J361,0)</f>
        <v>0</v>
      </c>
      <c r="N361" s="88">
        <f>IF(COUNTIFS('GSTN-Diff Gross'!$D$7:$D$1006,BOOKS!E361,'GSTN-Diff Gross'!$R$7:$R$1006,"&lt;&gt;0")+COUNTIFS('GSTN-Diff Gross'!$D$7:$D$1006,BOOKS!E361,'GSTN-Diff Gross'!$S$7:$S$1006,"&lt;&gt;0")+COUNTIFS('GSTN-Diff Gross'!$D$7:$D$1006,BOOKS!E361,'GSTN-Diff Gross'!$T$7:$T$1006,"&lt;&gt;0")+COUNTIFS('GSTN-Diff Gross'!$D$7:$D$1006,BOOKS!E361,'GSTN-Diff Gross'!$U$7:$U$1006,"&lt;&gt;0")+COUNTIFS('GSTN-Diff Gross'!$D$7:$D$1006,BOOKS!E361,'GSTN-Diff Gross'!$V$7:$V$1006,"&lt;&gt;0"),BOOKS!K361,0)</f>
        <v>0</v>
      </c>
      <c r="O361" s="88">
        <f>IF(COUNTIFS('GSTN-Diff Gross'!$D$7:$D$1006,BOOKS!E361,'GSTN-Diff Gross'!$R$7:$R$1006,"&lt;&gt;0")+COUNTIFS('GSTN-Diff Gross'!$D$7:$D$1006,BOOKS!E361,'GSTN-Diff Gross'!$S$7:$S$1006,"&lt;&gt;0")+COUNTIFS('GSTN-Diff Gross'!$D$7:$D$1006,BOOKS!E361,'GSTN-Diff Gross'!$T$7:$T$1006,"&lt;&gt;0")+COUNTIFS('GSTN-Diff Gross'!$D$7:$D$1006,BOOKS!E361,'GSTN-Diff Gross'!$U$7:$U$1006,"&lt;&gt;0")+COUNTIFS('GSTN-Diff Gross'!$D$7:$D$1006,BOOKS!E361,'GSTN-Diff Gross'!$V$7:$V$1006,"&lt;&gt;0"),BOOKS!L361,0)</f>
        <v>0</v>
      </c>
      <c r="P361" s="88">
        <f>IF(COUNTIFS('GSTN-Diff Gross'!$D$7:$D$1006,BOOKS!E361,'GSTN-Diff Gross'!$R$7:$R$1006,"&lt;&gt;0")+COUNTIFS('GSTN-Diff Gross'!$D$7:$D$1006,BOOKS!E361,'GSTN-Diff Gross'!$S$7:$S$1006,"&lt;&gt;0")+COUNTIFS('GSTN-Diff Gross'!$D$7:$D$1006,BOOKS!E361,'GSTN-Diff Gross'!$T$7:$T$1006,"&lt;&gt;0")+COUNTIFS('GSTN-Diff Gross'!$D$7:$D$1006,BOOKS!E361,'GSTN-Diff Gross'!$U$7:$U$1006,"&lt;&gt;0")+COUNTIFS('GSTN-Diff Gross'!$D$7:$D$1006,BOOKS!E361,'GSTN-Diff Gross'!$V$7:$V$1006,"&lt;&gt;0"),BOOKS!M361,0)</f>
        <v>0</v>
      </c>
      <c r="Q361" s="84">
        <f>IFERROR(IF(B361="",0,SUMPRODUCT(('2A'!$D$6:$D$1005='GSTN-Bill Wise'!B361)*'2A'!$I$6:$I$1005)),0)</f>
        <v>0</v>
      </c>
      <c r="R361" s="44">
        <f>IFERROR(IF(B361="",0,SUMPRODUCT(('2A'!$D$6:$D$1005='GSTN-Bill Wise'!B361)*'2A'!$J$6:$J$1005)),0)</f>
        <v>0</v>
      </c>
      <c r="S361" s="44">
        <f>IFERROR(IF(B361="",0,SUMPRODUCT(('2A'!$D$6:$D$1005='GSTN-Bill Wise'!B361)*'2A'!$K$6:$K$1005)),0)</f>
        <v>0</v>
      </c>
      <c r="T361" s="44">
        <f>IFERROR(IF(B361="",0,SUMPRODUCT(('2A'!$D$6:$D$1005='GSTN-Bill Wise'!B361)*'2A'!$L$6:$L$1005)),0)</f>
        <v>0</v>
      </c>
      <c r="U361" s="44">
        <f>IFERROR(IF(B361="",0,SUMPRODUCT(('2A'!$D$6:$D$1005='GSTN-Bill Wise'!B361)*'2A'!$M$6:$M$1005)),0)</f>
        <v>0</v>
      </c>
      <c r="V361" s="111"/>
    </row>
    <row r="362" spans="1:22">
      <c r="A362" s="161">
        <f t="shared" si="44"/>
        <v>357</v>
      </c>
      <c r="B362" s="161" t="str">
        <f t="shared" si="38"/>
        <v/>
      </c>
      <c r="C362" s="161" t="str">
        <f>IF(COUNTIFS('GSTN-Diff Gross'!$D$7:$D$1006,BOOKS!E362,'GSTN-Diff Gross'!$R$7:$R$1006,"&lt;&gt;0")+COUNTIFS('GSTN-Diff Gross'!$D$7:$D$1006,BOOKS!E362,'GSTN-Diff Gross'!$S$7:$S$1006,"&lt;&gt;0")+COUNTIFS('GSTN-Diff Gross'!$D$7:$D$1006,BOOKS!E362,'GSTN-Diff Gross'!$T$7:$T$1006,"&lt;&gt;0")+COUNTIFS('GSTN-Diff Gross'!$D$7:$D$1006,BOOKS!E362,'GSTN-Diff Gross'!$U$7:$U$1006,"&lt;&gt;0")+COUNTIFS('GSTN-Diff Gross'!$D$7:$D$1006,BOOKS!E362,'GSTN-Diff Gross'!$V$7:$V$1006,"&lt;&gt;0"),BOOKS!E362,"")</f>
        <v/>
      </c>
      <c r="D362" s="41" t="str">
        <f>IF(COUNTIFS('GSTN-Diff Gross'!$D$7:$D$1006,BOOKS!E362,'GSTN-Diff Gross'!$R$7:$R$1006,"&lt;&gt;0")+COUNTIFS('GSTN-Diff Gross'!$D$7:$D$1006,BOOKS!E362,'GSTN-Diff Gross'!$S$7:$S$1006,"&lt;&gt;0")+COUNTIFS('GSTN-Diff Gross'!$D$7:$D$1006,BOOKS!E362,'GSTN-Diff Gross'!$T$7:$T$1006,"&lt;&gt;0")+COUNTIFS('GSTN-Diff Gross'!$D$7:$D$1006,BOOKS!E362,'GSTN-Diff Gross'!$U$7:$U$1006,"&lt;&gt;0")+COUNTIFS('GSTN-Diff Gross'!$D$7:$D$1006,BOOKS!E362,'GSTN-Diff Gross'!$V$7:$V$1006,"&lt;&gt;0"),BOOKS!F362,"")</f>
        <v/>
      </c>
      <c r="E362" s="68" t="str">
        <f>IF(COUNTIFS('GSTN-Diff Gross'!$D$7:$D$1006,BOOKS!E362,'GSTN-Diff Gross'!$R$7:$R$1006,"&lt;&gt;0")+COUNTIFS('GSTN-Diff Gross'!$D$7:$D$1006,BOOKS!E362,'GSTN-Diff Gross'!$S$7:$S$1006,"&lt;&gt;0")+COUNTIFS('GSTN-Diff Gross'!$D$7:$D$1006,BOOKS!E362,'GSTN-Diff Gross'!$T$7:$T$1006,"&lt;&gt;0")+COUNTIFS('GSTN-Diff Gross'!$D$7:$D$1006,BOOKS!E362,'GSTN-Diff Gross'!$U$7:$U$1006,"&lt;&gt;0")+COUNTIFS('GSTN-Diff Gross'!$D$7:$D$1006,BOOKS!E362,'GSTN-Diff Gross'!$V$7:$V$1006,"&lt;&gt;0"),BOOKS!G362,"")</f>
        <v/>
      </c>
      <c r="F362" s="90" t="str">
        <f>IF(COUNTIFS('GSTN-Diff Gross'!$D$7:$D$1006,BOOKS!E362,'GSTN-Diff Gross'!$R$7:$R$1006,"&lt;&gt;0")+COUNTIFS('GSTN-Diff Gross'!$D$7:$D$1006,BOOKS!E362,'GSTN-Diff Gross'!$S$7:$S$1006,"&lt;&gt;0")+COUNTIFS('GSTN-Diff Gross'!$D$7:$D$1006,BOOKS!E362,'GSTN-Diff Gross'!$T$7:$T$1006,"&lt;&gt;0")+COUNTIFS('GSTN-Diff Gross'!$D$7:$D$1006,BOOKS!E362,'GSTN-Diff Gross'!$U$7:$U$1006,"&lt;&gt;0")+COUNTIFS('GSTN-Diff Gross'!$D$7:$D$1006,BOOKS!E362,'GSTN-Diff Gross'!$V$7:$V$1006,"&lt;&gt;0"),BOOKS!H362,"")</f>
        <v/>
      </c>
      <c r="G362" s="167">
        <f t="shared" si="39"/>
        <v>0</v>
      </c>
      <c r="H362" s="167">
        <f t="shared" si="40"/>
        <v>0</v>
      </c>
      <c r="I362" s="167">
        <f t="shared" si="41"/>
        <v>0</v>
      </c>
      <c r="J362" s="167">
        <f t="shared" si="42"/>
        <v>0</v>
      </c>
      <c r="K362" s="167">
        <f t="shared" si="43"/>
        <v>0</v>
      </c>
      <c r="L362" s="99">
        <f>IF(COUNTIFS('GSTN-Diff Gross'!$D$7:$D$1006,BOOKS!E362,'GSTN-Diff Gross'!$R$7:$R$1006,"&lt;&gt;0")+COUNTIFS('GSTN-Diff Gross'!$D$7:$D$1006,BOOKS!E362,'GSTN-Diff Gross'!$S$7:$S$1006,"&lt;&gt;0")+COUNTIFS('GSTN-Diff Gross'!$D$7:$D$1006,BOOKS!E362,'GSTN-Diff Gross'!$T$7:$T$1006,"&lt;&gt;0")+COUNTIFS('GSTN-Diff Gross'!$D$7:$D$1006,BOOKS!E362,'GSTN-Diff Gross'!$U$7:$U$1006,"&lt;&gt;0")+COUNTIFS('GSTN-Diff Gross'!$D$7:$D$1006,BOOKS!E362,'GSTN-Diff Gross'!$V$7:$V$1006,"&lt;&gt;0"),BOOKS!I362,0)</f>
        <v>0</v>
      </c>
      <c r="M362" s="100">
        <f>IF(COUNTIFS('GSTN-Diff Gross'!$D$7:$D$1006,BOOKS!E362,'GSTN-Diff Gross'!$R$7:$R$1006,"&lt;&gt;0")+COUNTIFS('GSTN-Diff Gross'!$D$7:$D$1006,BOOKS!E362,'GSTN-Diff Gross'!$S$7:$S$1006,"&lt;&gt;0")+COUNTIFS('GSTN-Diff Gross'!$D$7:$D$1006,BOOKS!E362,'GSTN-Diff Gross'!$T$7:$T$1006,"&lt;&gt;0")+COUNTIFS('GSTN-Diff Gross'!$D$7:$D$1006,BOOKS!E362,'GSTN-Diff Gross'!$U$7:$U$1006,"&lt;&gt;0")+COUNTIFS('GSTN-Diff Gross'!$D$7:$D$1006,BOOKS!E362,'GSTN-Diff Gross'!$V$7:$V$1006,"&lt;&gt;0"),BOOKS!J362,0)</f>
        <v>0</v>
      </c>
      <c r="N362" s="100">
        <f>IF(COUNTIFS('GSTN-Diff Gross'!$D$7:$D$1006,BOOKS!E362,'GSTN-Diff Gross'!$R$7:$R$1006,"&lt;&gt;0")+COUNTIFS('GSTN-Diff Gross'!$D$7:$D$1006,BOOKS!E362,'GSTN-Diff Gross'!$S$7:$S$1006,"&lt;&gt;0")+COUNTIFS('GSTN-Diff Gross'!$D$7:$D$1006,BOOKS!E362,'GSTN-Diff Gross'!$T$7:$T$1006,"&lt;&gt;0")+COUNTIFS('GSTN-Diff Gross'!$D$7:$D$1006,BOOKS!E362,'GSTN-Diff Gross'!$U$7:$U$1006,"&lt;&gt;0")+COUNTIFS('GSTN-Diff Gross'!$D$7:$D$1006,BOOKS!E362,'GSTN-Diff Gross'!$V$7:$V$1006,"&lt;&gt;0"),BOOKS!K362,0)</f>
        <v>0</v>
      </c>
      <c r="O362" s="100">
        <f>IF(COUNTIFS('GSTN-Diff Gross'!$D$7:$D$1006,BOOKS!E362,'GSTN-Diff Gross'!$R$7:$R$1006,"&lt;&gt;0")+COUNTIFS('GSTN-Diff Gross'!$D$7:$D$1006,BOOKS!E362,'GSTN-Diff Gross'!$S$7:$S$1006,"&lt;&gt;0")+COUNTIFS('GSTN-Diff Gross'!$D$7:$D$1006,BOOKS!E362,'GSTN-Diff Gross'!$T$7:$T$1006,"&lt;&gt;0")+COUNTIFS('GSTN-Diff Gross'!$D$7:$D$1006,BOOKS!E362,'GSTN-Diff Gross'!$U$7:$U$1006,"&lt;&gt;0")+COUNTIFS('GSTN-Diff Gross'!$D$7:$D$1006,BOOKS!E362,'GSTN-Diff Gross'!$V$7:$V$1006,"&lt;&gt;0"),BOOKS!L362,0)</f>
        <v>0</v>
      </c>
      <c r="P362" s="100">
        <f>IF(COUNTIFS('GSTN-Diff Gross'!$D$7:$D$1006,BOOKS!E362,'GSTN-Diff Gross'!$R$7:$R$1006,"&lt;&gt;0")+COUNTIFS('GSTN-Diff Gross'!$D$7:$D$1006,BOOKS!E362,'GSTN-Diff Gross'!$S$7:$S$1006,"&lt;&gt;0")+COUNTIFS('GSTN-Diff Gross'!$D$7:$D$1006,BOOKS!E362,'GSTN-Diff Gross'!$T$7:$T$1006,"&lt;&gt;0")+COUNTIFS('GSTN-Diff Gross'!$D$7:$D$1006,BOOKS!E362,'GSTN-Diff Gross'!$U$7:$U$1006,"&lt;&gt;0")+COUNTIFS('GSTN-Diff Gross'!$D$7:$D$1006,BOOKS!E362,'GSTN-Diff Gross'!$V$7:$V$1006,"&lt;&gt;0"),BOOKS!M362,0)</f>
        <v>0</v>
      </c>
      <c r="Q362" s="94">
        <f>IFERROR(IF(B362="",0,SUMPRODUCT(('2A'!$D$6:$D$1005='GSTN-Bill Wise'!B362)*'2A'!$I$6:$I$1005)),0)</f>
        <v>0</v>
      </c>
      <c r="R362" s="95">
        <f>IFERROR(IF(B362="",0,SUMPRODUCT(('2A'!$D$6:$D$1005='GSTN-Bill Wise'!B362)*'2A'!$J$6:$J$1005)),0)</f>
        <v>0</v>
      </c>
      <c r="S362" s="95">
        <f>IFERROR(IF(B362="",0,SUMPRODUCT(('2A'!$D$6:$D$1005='GSTN-Bill Wise'!B362)*'2A'!$K$6:$K$1005)),0)</f>
        <v>0</v>
      </c>
      <c r="T362" s="95">
        <f>IFERROR(IF(B362="",0,SUMPRODUCT(('2A'!$D$6:$D$1005='GSTN-Bill Wise'!B362)*'2A'!$L$6:$L$1005)),0)</f>
        <v>0</v>
      </c>
      <c r="U362" s="95">
        <f>IFERROR(IF(B362="",0,SUMPRODUCT(('2A'!$D$6:$D$1005='GSTN-Bill Wise'!B362)*'2A'!$M$6:$M$1005)),0)</f>
        <v>0</v>
      </c>
      <c r="V362" s="111"/>
    </row>
    <row r="363" spans="1:22">
      <c r="A363" s="162">
        <f t="shared" si="44"/>
        <v>358</v>
      </c>
      <c r="B363" s="162" t="str">
        <f t="shared" si="38"/>
        <v/>
      </c>
      <c r="C363" s="162" t="str">
        <f>IF(COUNTIFS('GSTN-Diff Gross'!$D$7:$D$1006,BOOKS!E363,'GSTN-Diff Gross'!$R$7:$R$1006,"&lt;&gt;0")+COUNTIFS('GSTN-Diff Gross'!$D$7:$D$1006,BOOKS!E363,'GSTN-Diff Gross'!$S$7:$S$1006,"&lt;&gt;0")+COUNTIFS('GSTN-Diff Gross'!$D$7:$D$1006,BOOKS!E363,'GSTN-Diff Gross'!$T$7:$T$1006,"&lt;&gt;0")+COUNTIFS('GSTN-Diff Gross'!$D$7:$D$1006,BOOKS!E363,'GSTN-Diff Gross'!$U$7:$U$1006,"&lt;&gt;0")+COUNTIFS('GSTN-Diff Gross'!$D$7:$D$1006,BOOKS!E363,'GSTN-Diff Gross'!$V$7:$V$1006,"&lt;&gt;0"),BOOKS!E363,"")</f>
        <v/>
      </c>
      <c r="D363" s="44" t="str">
        <f>IF(COUNTIFS('GSTN-Diff Gross'!$D$7:$D$1006,BOOKS!E363,'GSTN-Diff Gross'!$R$7:$R$1006,"&lt;&gt;0")+COUNTIFS('GSTN-Diff Gross'!$D$7:$D$1006,BOOKS!E363,'GSTN-Diff Gross'!$S$7:$S$1006,"&lt;&gt;0")+COUNTIFS('GSTN-Diff Gross'!$D$7:$D$1006,BOOKS!E363,'GSTN-Diff Gross'!$T$7:$T$1006,"&lt;&gt;0")+COUNTIFS('GSTN-Diff Gross'!$D$7:$D$1006,BOOKS!E363,'GSTN-Diff Gross'!$U$7:$U$1006,"&lt;&gt;0")+COUNTIFS('GSTN-Diff Gross'!$D$7:$D$1006,BOOKS!E363,'GSTN-Diff Gross'!$V$7:$V$1006,"&lt;&gt;0"),BOOKS!F363,"")</f>
        <v/>
      </c>
      <c r="E363" s="67" t="str">
        <f>IF(COUNTIFS('GSTN-Diff Gross'!$D$7:$D$1006,BOOKS!E363,'GSTN-Diff Gross'!$R$7:$R$1006,"&lt;&gt;0")+COUNTIFS('GSTN-Diff Gross'!$D$7:$D$1006,BOOKS!E363,'GSTN-Diff Gross'!$S$7:$S$1006,"&lt;&gt;0")+COUNTIFS('GSTN-Diff Gross'!$D$7:$D$1006,BOOKS!E363,'GSTN-Diff Gross'!$T$7:$T$1006,"&lt;&gt;0")+COUNTIFS('GSTN-Diff Gross'!$D$7:$D$1006,BOOKS!E363,'GSTN-Diff Gross'!$U$7:$U$1006,"&lt;&gt;0")+COUNTIFS('GSTN-Diff Gross'!$D$7:$D$1006,BOOKS!E363,'GSTN-Diff Gross'!$V$7:$V$1006,"&lt;&gt;0"),BOOKS!G363,"")</f>
        <v/>
      </c>
      <c r="F363" s="89" t="str">
        <f>IF(COUNTIFS('GSTN-Diff Gross'!$D$7:$D$1006,BOOKS!E363,'GSTN-Diff Gross'!$R$7:$R$1006,"&lt;&gt;0")+COUNTIFS('GSTN-Diff Gross'!$D$7:$D$1006,BOOKS!E363,'GSTN-Diff Gross'!$S$7:$S$1006,"&lt;&gt;0")+COUNTIFS('GSTN-Diff Gross'!$D$7:$D$1006,BOOKS!E363,'GSTN-Diff Gross'!$T$7:$T$1006,"&lt;&gt;0")+COUNTIFS('GSTN-Diff Gross'!$D$7:$D$1006,BOOKS!E363,'GSTN-Diff Gross'!$U$7:$U$1006,"&lt;&gt;0")+COUNTIFS('GSTN-Diff Gross'!$D$7:$D$1006,BOOKS!E363,'GSTN-Diff Gross'!$V$7:$V$1006,"&lt;&gt;0"),BOOKS!H363,"")</f>
        <v/>
      </c>
      <c r="G363" s="96">
        <f t="shared" si="39"/>
        <v>0</v>
      </c>
      <c r="H363" s="96">
        <f t="shared" si="40"/>
        <v>0</v>
      </c>
      <c r="I363" s="97">
        <f t="shared" si="41"/>
        <v>0</v>
      </c>
      <c r="J363" s="98">
        <f t="shared" si="42"/>
        <v>0</v>
      </c>
      <c r="K363" s="96">
        <f t="shared" si="43"/>
        <v>0</v>
      </c>
      <c r="L363" s="93">
        <f>IF(COUNTIFS('GSTN-Diff Gross'!$D$7:$D$1006,BOOKS!E363,'GSTN-Diff Gross'!$R$7:$R$1006,"&lt;&gt;0")+COUNTIFS('GSTN-Diff Gross'!$D$7:$D$1006,BOOKS!E363,'GSTN-Diff Gross'!$S$7:$S$1006,"&lt;&gt;0")+COUNTIFS('GSTN-Diff Gross'!$D$7:$D$1006,BOOKS!E363,'GSTN-Diff Gross'!$T$7:$T$1006,"&lt;&gt;0")+COUNTIFS('GSTN-Diff Gross'!$D$7:$D$1006,BOOKS!E363,'GSTN-Diff Gross'!$U$7:$U$1006,"&lt;&gt;0")+COUNTIFS('GSTN-Diff Gross'!$D$7:$D$1006,BOOKS!E363,'GSTN-Diff Gross'!$V$7:$V$1006,"&lt;&gt;0"),BOOKS!I363,0)</f>
        <v>0</v>
      </c>
      <c r="M363" s="88">
        <f>IF(COUNTIFS('GSTN-Diff Gross'!$D$7:$D$1006,BOOKS!E363,'GSTN-Diff Gross'!$R$7:$R$1006,"&lt;&gt;0")+COUNTIFS('GSTN-Diff Gross'!$D$7:$D$1006,BOOKS!E363,'GSTN-Diff Gross'!$S$7:$S$1006,"&lt;&gt;0")+COUNTIFS('GSTN-Diff Gross'!$D$7:$D$1006,BOOKS!E363,'GSTN-Diff Gross'!$T$7:$T$1006,"&lt;&gt;0")+COUNTIFS('GSTN-Diff Gross'!$D$7:$D$1006,BOOKS!E363,'GSTN-Diff Gross'!$U$7:$U$1006,"&lt;&gt;0")+COUNTIFS('GSTN-Diff Gross'!$D$7:$D$1006,BOOKS!E363,'GSTN-Diff Gross'!$V$7:$V$1006,"&lt;&gt;0"),BOOKS!J363,0)</f>
        <v>0</v>
      </c>
      <c r="N363" s="88">
        <f>IF(COUNTIFS('GSTN-Diff Gross'!$D$7:$D$1006,BOOKS!E363,'GSTN-Diff Gross'!$R$7:$R$1006,"&lt;&gt;0")+COUNTIFS('GSTN-Diff Gross'!$D$7:$D$1006,BOOKS!E363,'GSTN-Diff Gross'!$S$7:$S$1006,"&lt;&gt;0")+COUNTIFS('GSTN-Diff Gross'!$D$7:$D$1006,BOOKS!E363,'GSTN-Diff Gross'!$T$7:$T$1006,"&lt;&gt;0")+COUNTIFS('GSTN-Diff Gross'!$D$7:$D$1006,BOOKS!E363,'GSTN-Diff Gross'!$U$7:$U$1006,"&lt;&gt;0")+COUNTIFS('GSTN-Diff Gross'!$D$7:$D$1006,BOOKS!E363,'GSTN-Diff Gross'!$V$7:$V$1006,"&lt;&gt;0"),BOOKS!K363,0)</f>
        <v>0</v>
      </c>
      <c r="O363" s="88">
        <f>IF(COUNTIFS('GSTN-Diff Gross'!$D$7:$D$1006,BOOKS!E363,'GSTN-Diff Gross'!$R$7:$R$1006,"&lt;&gt;0")+COUNTIFS('GSTN-Diff Gross'!$D$7:$D$1006,BOOKS!E363,'GSTN-Diff Gross'!$S$7:$S$1006,"&lt;&gt;0")+COUNTIFS('GSTN-Diff Gross'!$D$7:$D$1006,BOOKS!E363,'GSTN-Diff Gross'!$T$7:$T$1006,"&lt;&gt;0")+COUNTIFS('GSTN-Diff Gross'!$D$7:$D$1006,BOOKS!E363,'GSTN-Diff Gross'!$U$7:$U$1006,"&lt;&gt;0")+COUNTIFS('GSTN-Diff Gross'!$D$7:$D$1006,BOOKS!E363,'GSTN-Diff Gross'!$V$7:$V$1006,"&lt;&gt;0"),BOOKS!L363,0)</f>
        <v>0</v>
      </c>
      <c r="P363" s="88">
        <f>IF(COUNTIFS('GSTN-Diff Gross'!$D$7:$D$1006,BOOKS!E363,'GSTN-Diff Gross'!$R$7:$R$1006,"&lt;&gt;0")+COUNTIFS('GSTN-Diff Gross'!$D$7:$D$1006,BOOKS!E363,'GSTN-Diff Gross'!$S$7:$S$1006,"&lt;&gt;0")+COUNTIFS('GSTN-Diff Gross'!$D$7:$D$1006,BOOKS!E363,'GSTN-Diff Gross'!$T$7:$T$1006,"&lt;&gt;0")+COUNTIFS('GSTN-Diff Gross'!$D$7:$D$1006,BOOKS!E363,'GSTN-Diff Gross'!$U$7:$U$1006,"&lt;&gt;0")+COUNTIFS('GSTN-Diff Gross'!$D$7:$D$1006,BOOKS!E363,'GSTN-Diff Gross'!$V$7:$V$1006,"&lt;&gt;0"),BOOKS!M363,0)</f>
        <v>0</v>
      </c>
      <c r="Q363" s="84">
        <f>IFERROR(IF(B363="",0,SUMPRODUCT(('2A'!$D$6:$D$1005='GSTN-Bill Wise'!B363)*'2A'!$I$6:$I$1005)),0)</f>
        <v>0</v>
      </c>
      <c r="R363" s="44">
        <f>IFERROR(IF(B363="",0,SUMPRODUCT(('2A'!$D$6:$D$1005='GSTN-Bill Wise'!B363)*'2A'!$J$6:$J$1005)),0)</f>
        <v>0</v>
      </c>
      <c r="S363" s="44">
        <f>IFERROR(IF(B363="",0,SUMPRODUCT(('2A'!$D$6:$D$1005='GSTN-Bill Wise'!B363)*'2A'!$K$6:$K$1005)),0)</f>
        <v>0</v>
      </c>
      <c r="T363" s="44">
        <f>IFERROR(IF(B363="",0,SUMPRODUCT(('2A'!$D$6:$D$1005='GSTN-Bill Wise'!B363)*'2A'!$L$6:$L$1005)),0)</f>
        <v>0</v>
      </c>
      <c r="U363" s="44">
        <f>IFERROR(IF(B363="",0,SUMPRODUCT(('2A'!$D$6:$D$1005='GSTN-Bill Wise'!B363)*'2A'!$M$6:$M$1005)),0)</f>
        <v>0</v>
      </c>
      <c r="V363" s="111"/>
    </row>
    <row r="364" spans="1:22">
      <c r="A364" s="161">
        <f t="shared" si="44"/>
        <v>359</v>
      </c>
      <c r="B364" s="161" t="str">
        <f t="shared" si="38"/>
        <v/>
      </c>
      <c r="C364" s="161" t="str">
        <f>IF(COUNTIFS('GSTN-Diff Gross'!$D$7:$D$1006,BOOKS!E364,'GSTN-Diff Gross'!$R$7:$R$1006,"&lt;&gt;0")+COUNTIFS('GSTN-Diff Gross'!$D$7:$D$1006,BOOKS!E364,'GSTN-Diff Gross'!$S$7:$S$1006,"&lt;&gt;0")+COUNTIFS('GSTN-Diff Gross'!$D$7:$D$1006,BOOKS!E364,'GSTN-Diff Gross'!$T$7:$T$1006,"&lt;&gt;0")+COUNTIFS('GSTN-Diff Gross'!$D$7:$D$1006,BOOKS!E364,'GSTN-Diff Gross'!$U$7:$U$1006,"&lt;&gt;0")+COUNTIFS('GSTN-Diff Gross'!$D$7:$D$1006,BOOKS!E364,'GSTN-Diff Gross'!$V$7:$V$1006,"&lt;&gt;0"),BOOKS!E364,"")</f>
        <v/>
      </c>
      <c r="D364" s="41" t="str">
        <f>IF(COUNTIFS('GSTN-Diff Gross'!$D$7:$D$1006,BOOKS!E364,'GSTN-Diff Gross'!$R$7:$R$1006,"&lt;&gt;0")+COUNTIFS('GSTN-Diff Gross'!$D$7:$D$1006,BOOKS!E364,'GSTN-Diff Gross'!$S$7:$S$1006,"&lt;&gt;0")+COUNTIFS('GSTN-Diff Gross'!$D$7:$D$1006,BOOKS!E364,'GSTN-Diff Gross'!$T$7:$T$1006,"&lt;&gt;0")+COUNTIFS('GSTN-Diff Gross'!$D$7:$D$1006,BOOKS!E364,'GSTN-Diff Gross'!$U$7:$U$1006,"&lt;&gt;0")+COUNTIFS('GSTN-Diff Gross'!$D$7:$D$1006,BOOKS!E364,'GSTN-Diff Gross'!$V$7:$V$1006,"&lt;&gt;0"),BOOKS!F364,"")</f>
        <v/>
      </c>
      <c r="E364" s="68" t="str">
        <f>IF(COUNTIFS('GSTN-Diff Gross'!$D$7:$D$1006,BOOKS!E364,'GSTN-Diff Gross'!$R$7:$R$1006,"&lt;&gt;0")+COUNTIFS('GSTN-Diff Gross'!$D$7:$D$1006,BOOKS!E364,'GSTN-Diff Gross'!$S$7:$S$1006,"&lt;&gt;0")+COUNTIFS('GSTN-Diff Gross'!$D$7:$D$1006,BOOKS!E364,'GSTN-Diff Gross'!$T$7:$T$1006,"&lt;&gt;0")+COUNTIFS('GSTN-Diff Gross'!$D$7:$D$1006,BOOKS!E364,'GSTN-Diff Gross'!$U$7:$U$1006,"&lt;&gt;0")+COUNTIFS('GSTN-Diff Gross'!$D$7:$D$1006,BOOKS!E364,'GSTN-Diff Gross'!$V$7:$V$1006,"&lt;&gt;0"),BOOKS!G364,"")</f>
        <v/>
      </c>
      <c r="F364" s="90" t="str">
        <f>IF(COUNTIFS('GSTN-Diff Gross'!$D$7:$D$1006,BOOKS!E364,'GSTN-Diff Gross'!$R$7:$R$1006,"&lt;&gt;0")+COUNTIFS('GSTN-Diff Gross'!$D$7:$D$1006,BOOKS!E364,'GSTN-Diff Gross'!$S$7:$S$1006,"&lt;&gt;0")+COUNTIFS('GSTN-Diff Gross'!$D$7:$D$1006,BOOKS!E364,'GSTN-Diff Gross'!$T$7:$T$1006,"&lt;&gt;0")+COUNTIFS('GSTN-Diff Gross'!$D$7:$D$1006,BOOKS!E364,'GSTN-Diff Gross'!$U$7:$U$1006,"&lt;&gt;0")+COUNTIFS('GSTN-Diff Gross'!$D$7:$D$1006,BOOKS!E364,'GSTN-Diff Gross'!$V$7:$V$1006,"&lt;&gt;0"),BOOKS!H364,"")</f>
        <v/>
      </c>
      <c r="G364" s="167">
        <f t="shared" si="39"/>
        <v>0</v>
      </c>
      <c r="H364" s="167">
        <f t="shared" si="40"/>
        <v>0</v>
      </c>
      <c r="I364" s="167">
        <f t="shared" si="41"/>
        <v>0</v>
      </c>
      <c r="J364" s="167">
        <f t="shared" si="42"/>
        <v>0</v>
      </c>
      <c r="K364" s="167">
        <f t="shared" si="43"/>
        <v>0</v>
      </c>
      <c r="L364" s="99">
        <f>IF(COUNTIFS('GSTN-Diff Gross'!$D$7:$D$1006,BOOKS!E364,'GSTN-Diff Gross'!$R$7:$R$1006,"&lt;&gt;0")+COUNTIFS('GSTN-Diff Gross'!$D$7:$D$1006,BOOKS!E364,'GSTN-Diff Gross'!$S$7:$S$1006,"&lt;&gt;0")+COUNTIFS('GSTN-Diff Gross'!$D$7:$D$1006,BOOKS!E364,'GSTN-Diff Gross'!$T$7:$T$1006,"&lt;&gt;0")+COUNTIFS('GSTN-Diff Gross'!$D$7:$D$1006,BOOKS!E364,'GSTN-Diff Gross'!$U$7:$U$1006,"&lt;&gt;0")+COUNTIFS('GSTN-Diff Gross'!$D$7:$D$1006,BOOKS!E364,'GSTN-Diff Gross'!$V$7:$V$1006,"&lt;&gt;0"),BOOKS!I364,0)</f>
        <v>0</v>
      </c>
      <c r="M364" s="100">
        <f>IF(COUNTIFS('GSTN-Diff Gross'!$D$7:$D$1006,BOOKS!E364,'GSTN-Diff Gross'!$R$7:$R$1006,"&lt;&gt;0")+COUNTIFS('GSTN-Diff Gross'!$D$7:$D$1006,BOOKS!E364,'GSTN-Diff Gross'!$S$7:$S$1006,"&lt;&gt;0")+COUNTIFS('GSTN-Diff Gross'!$D$7:$D$1006,BOOKS!E364,'GSTN-Diff Gross'!$T$7:$T$1006,"&lt;&gt;0")+COUNTIFS('GSTN-Diff Gross'!$D$7:$D$1006,BOOKS!E364,'GSTN-Diff Gross'!$U$7:$U$1006,"&lt;&gt;0")+COUNTIFS('GSTN-Diff Gross'!$D$7:$D$1006,BOOKS!E364,'GSTN-Diff Gross'!$V$7:$V$1006,"&lt;&gt;0"),BOOKS!J364,0)</f>
        <v>0</v>
      </c>
      <c r="N364" s="100">
        <f>IF(COUNTIFS('GSTN-Diff Gross'!$D$7:$D$1006,BOOKS!E364,'GSTN-Diff Gross'!$R$7:$R$1006,"&lt;&gt;0")+COUNTIFS('GSTN-Diff Gross'!$D$7:$D$1006,BOOKS!E364,'GSTN-Diff Gross'!$S$7:$S$1006,"&lt;&gt;0")+COUNTIFS('GSTN-Diff Gross'!$D$7:$D$1006,BOOKS!E364,'GSTN-Diff Gross'!$T$7:$T$1006,"&lt;&gt;0")+COUNTIFS('GSTN-Diff Gross'!$D$7:$D$1006,BOOKS!E364,'GSTN-Diff Gross'!$U$7:$U$1006,"&lt;&gt;0")+COUNTIFS('GSTN-Diff Gross'!$D$7:$D$1006,BOOKS!E364,'GSTN-Diff Gross'!$V$7:$V$1006,"&lt;&gt;0"),BOOKS!K364,0)</f>
        <v>0</v>
      </c>
      <c r="O364" s="100">
        <f>IF(COUNTIFS('GSTN-Diff Gross'!$D$7:$D$1006,BOOKS!E364,'GSTN-Diff Gross'!$R$7:$R$1006,"&lt;&gt;0")+COUNTIFS('GSTN-Diff Gross'!$D$7:$D$1006,BOOKS!E364,'GSTN-Diff Gross'!$S$7:$S$1006,"&lt;&gt;0")+COUNTIFS('GSTN-Diff Gross'!$D$7:$D$1006,BOOKS!E364,'GSTN-Diff Gross'!$T$7:$T$1006,"&lt;&gt;0")+COUNTIFS('GSTN-Diff Gross'!$D$7:$D$1006,BOOKS!E364,'GSTN-Diff Gross'!$U$7:$U$1006,"&lt;&gt;0")+COUNTIFS('GSTN-Diff Gross'!$D$7:$D$1006,BOOKS!E364,'GSTN-Diff Gross'!$V$7:$V$1006,"&lt;&gt;0"),BOOKS!L364,0)</f>
        <v>0</v>
      </c>
      <c r="P364" s="100">
        <f>IF(COUNTIFS('GSTN-Diff Gross'!$D$7:$D$1006,BOOKS!E364,'GSTN-Diff Gross'!$R$7:$R$1006,"&lt;&gt;0")+COUNTIFS('GSTN-Diff Gross'!$D$7:$D$1006,BOOKS!E364,'GSTN-Diff Gross'!$S$7:$S$1006,"&lt;&gt;0")+COUNTIFS('GSTN-Diff Gross'!$D$7:$D$1006,BOOKS!E364,'GSTN-Diff Gross'!$T$7:$T$1006,"&lt;&gt;0")+COUNTIFS('GSTN-Diff Gross'!$D$7:$D$1006,BOOKS!E364,'GSTN-Diff Gross'!$U$7:$U$1006,"&lt;&gt;0")+COUNTIFS('GSTN-Diff Gross'!$D$7:$D$1006,BOOKS!E364,'GSTN-Diff Gross'!$V$7:$V$1006,"&lt;&gt;0"),BOOKS!M364,0)</f>
        <v>0</v>
      </c>
      <c r="Q364" s="94">
        <f>IFERROR(IF(B364="",0,SUMPRODUCT(('2A'!$D$6:$D$1005='GSTN-Bill Wise'!B364)*'2A'!$I$6:$I$1005)),0)</f>
        <v>0</v>
      </c>
      <c r="R364" s="95">
        <f>IFERROR(IF(B364="",0,SUMPRODUCT(('2A'!$D$6:$D$1005='GSTN-Bill Wise'!B364)*'2A'!$J$6:$J$1005)),0)</f>
        <v>0</v>
      </c>
      <c r="S364" s="95">
        <f>IFERROR(IF(B364="",0,SUMPRODUCT(('2A'!$D$6:$D$1005='GSTN-Bill Wise'!B364)*'2A'!$K$6:$K$1005)),0)</f>
        <v>0</v>
      </c>
      <c r="T364" s="95">
        <f>IFERROR(IF(B364="",0,SUMPRODUCT(('2A'!$D$6:$D$1005='GSTN-Bill Wise'!B364)*'2A'!$L$6:$L$1005)),0)</f>
        <v>0</v>
      </c>
      <c r="U364" s="95">
        <f>IFERROR(IF(B364="",0,SUMPRODUCT(('2A'!$D$6:$D$1005='GSTN-Bill Wise'!B364)*'2A'!$M$6:$M$1005)),0)</f>
        <v>0</v>
      </c>
      <c r="V364" s="111"/>
    </row>
    <row r="365" spans="1:22">
      <c r="A365" s="162">
        <f t="shared" si="44"/>
        <v>360</v>
      </c>
      <c r="B365" s="162" t="str">
        <f t="shared" si="38"/>
        <v/>
      </c>
      <c r="C365" s="162" t="str">
        <f>IF(COUNTIFS('GSTN-Diff Gross'!$D$7:$D$1006,BOOKS!E365,'GSTN-Diff Gross'!$R$7:$R$1006,"&lt;&gt;0")+COUNTIFS('GSTN-Diff Gross'!$D$7:$D$1006,BOOKS!E365,'GSTN-Diff Gross'!$S$7:$S$1006,"&lt;&gt;0")+COUNTIFS('GSTN-Diff Gross'!$D$7:$D$1006,BOOKS!E365,'GSTN-Diff Gross'!$T$7:$T$1006,"&lt;&gt;0")+COUNTIFS('GSTN-Diff Gross'!$D$7:$D$1006,BOOKS!E365,'GSTN-Diff Gross'!$U$7:$U$1006,"&lt;&gt;0")+COUNTIFS('GSTN-Diff Gross'!$D$7:$D$1006,BOOKS!E365,'GSTN-Diff Gross'!$V$7:$V$1006,"&lt;&gt;0"),BOOKS!E365,"")</f>
        <v/>
      </c>
      <c r="D365" s="44" t="str">
        <f>IF(COUNTIFS('GSTN-Diff Gross'!$D$7:$D$1006,BOOKS!E365,'GSTN-Diff Gross'!$R$7:$R$1006,"&lt;&gt;0")+COUNTIFS('GSTN-Diff Gross'!$D$7:$D$1006,BOOKS!E365,'GSTN-Diff Gross'!$S$7:$S$1006,"&lt;&gt;0")+COUNTIFS('GSTN-Diff Gross'!$D$7:$D$1006,BOOKS!E365,'GSTN-Diff Gross'!$T$7:$T$1006,"&lt;&gt;0")+COUNTIFS('GSTN-Diff Gross'!$D$7:$D$1006,BOOKS!E365,'GSTN-Diff Gross'!$U$7:$U$1006,"&lt;&gt;0")+COUNTIFS('GSTN-Diff Gross'!$D$7:$D$1006,BOOKS!E365,'GSTN-Diff Gross'!$V$7:$V$1006,"&lt;&gt;0"),BOOKS!F365,"")</f>
        <v/>
      </c>
      <c r="E365" s="67" t="str">
        <f>IF(COUNTIFS('GSTN-Diff Gross'!$D$7:$D$1006,BOOKS!E365,'GSTN-Diff Gross'!$R$7:$R$1006,"&lt;&gt;0")+COUNTIFS('GSTN-Diff Gross'!$D$7:$D$1006,BOOKS!E365,'GSTN-Diff Gross'!$S$7:$S$1006,"&lt;&gt;0")+COUNTIFS('GSTN-Diff Gross'!$D$7:$D$1006,BOOKS!E365,'GSTN-Diff Gross'!$T$7:$T$1006,"&lt;&gt;0")+COUNTIFS('GSTN-Diff Gross'!$D$7:$D$1006,BOOKS!E365,'GSTN-Diff Gross'!$U$7:$U$1006,"&lt;&gt;0")+COUNTIFS('GSTN-Diff Gross'!$D$7:$D$1006,BOOKS!E365,'GSTN-Diff Gross'!$V$7:$V$1006,"&lt;&gt;0"),BOOKS!G365,"")</f>
        <v/>
      </c>
      <c r="F365" s="89" t="str">
        <f>IF(COUNTIFS('GSTN-Diff Gross'!$D$7:$D$1006,BOOKS!E365,'GSTN-Diff Gross'!$R$7:$R$1006,"&lt;&gt;0")+COUNTIFS('GSTN-Diff Gross'!$D$7:$D$1006,BOOKS!E365,'GSTN-Diff Gross'!$S$7:$S$1006,"&lt;&gt;0")+COUNTIFS('GSTN-Diff Gross'!$D$7:$D$1006,BOOKS!E365,'GSTN-Diff Gross'!$T$7:$T$1006,"&lt;&gt;0")+COUNTIFS('GSTN-Diff Gross'!$D$7:$D$1006,BOOKS!E365,'GSTN-Diff Gross'!$U$7:$U$1006,"&lt;&gt;0")+COUNTIFS('GSTN-Diff Gross'!$D$7:$D$1006,BOOKS!E365,'GSTN-Diff Gross'!$V$7:$V$1006,"&lt;&gt;0"),BOOKS!H365,"")</f>
        <v/>
      </c>
      <c r="G365" s="96">
        <f t="shared" si="39"/>
        <v>0</v>
      </c>
      <c r="H365" s="96">
        <f t="shared" si="40"/>
        <v>0</v>
      </c>
      <c r="I365" s="97">
        <f t="shared" si="41"/>
        <v>0</v>
      </c>
      <c r="J365" s="98">
        <f t="shared" si="42"/>
        <v>0</v>
      </c>
      <c r="K365" s="96">
        <f t="shared" si="43"/>
        <v>0</v>
      </c>
      <c r="L365" s="93">
        <f>IF(COUNTIFS('GSTN-Diff Gross'!$D$7:$D$1006,BOOKS!E365,'GSTN-Diff Gross'!$R$7:$R$1006,"&lt;&gt;0")+COUNTIFS('GSTN-Diff Gross'!$D$7:$D$1006,BOOKS!E365,'GSTN-Diff Gross'!$S$7:$S$1006,"&lt;&gt;0")+COUNTIFS('GSTN-Diff Gross'!$D$7:$D$1006,BOOKS!E365,'GSTN-Diff Gross'!$T$7:$T$1006,"&lt;&gt;0")+COUNTIFS('GSTN-Diff Gross'!$D$7:$D$1006,BOOKS!E365,'GSTN-Diff Gross'!$U$7:$U$1006,"&lt;&gt;0")+COUNTIFS('GSTN-Diff Gross'!$D$7:$D$1006,BOOKS!E365,'GSTN-Diff Gross'!$V$7:$V$1006,"&lt;&gt;0"),BOOKS!I365,0)</f>
        <v>0</v>
      </c>
      <c r="M365" s="88">
        <f>IF(COUNTIFS('GSTN-Diff Gross'!$D$7:$D$1006,BOOKS!E365,'GSTN-Diff Gross'!$R$7:$R$1006,"&lt;&gt;0")+COUNTIFS('GSTN-Diff Gross'!$D$7:$D$1006,BOOKS!E365,'GSTN-Diff Gross'!$S$7:$S$1006,"&lt;&gt;0")+COUNTIFS('GSTN-Diff Gross'!$D$7:$D$1006,BOOKS!E365,'GSTN-Diff Gross'!$T$7:$T$1006,"&lt;&gt;0")+COUNTIFS('GSTN-Diff Gross'!$D$7:$D$1006,BOOKS!E365,'GSTN-Diff Gross'!$U$7:$U$1006,"&lt;&gt;0")+COUNTIFS('GSTN-Diff Gross'!$D$7:$D$1006,BOOKS!E365,'GSTN-Diff Gross'!$V$7:$V$1006,"&lt;&gt;0"),BOOKS!J365,0)</f>
        <v>0</v>
      </c>
      <c r="N365" s="88">
        <f>IF(COUNTIFS('GSTN-Diff Gross'!$D$7:$D$1006,BOOKS!E365,'GSTN-Diff Gross'!$R$7:$R$1006,"&lt;&gt;0")+COUNTIFS('GSTN-Diff Gross'!$D$7:$D$1006,BOOKS!E365,'GSTN-Diff Gross'!$S$7:$S$1006,"&lt;&gt;0")+COUNTIFS('GSTN-Diff Gross'!$D$7:$D$1006,BOOKS!E365,'GSTN-Diff Gross'!$T$7:$T$1006,"&lt;&gt;0")+COUNTIFS('GSTN-Diff Gross'!$D$7:$D$1006,BOOKS!E365,'GSTN-Diff Gross'!$U$7:$U$1006,"&lt;&gt;0")+COUNTIFS('GSTN-Diff Gross'!$D$7:$D$1006,BOOKS!E365,'GSTN-Diff Gross'!$V$7:$V$1006,"&lt;&gt;0"),BOOKS!K365,0)</f>
        <v>0</v>
      </c>
      <c r="O365" s="88">
        <f>IF(COUNTIFS('GSTN-Diff Gross'!$D$7:$D$1006,BOOKS!E365,'GSTN-Diff Gross'!$R$7:$R$1006,"&lt;&gt;0")+COUNTIFS('GSTN-Diff Gross'!$D$7:$D$1006,BOOKS!E365,'GSTN-Diff Gross'!$S$7:$S$1006,"&lt;&gt;0")+COUNTIFS('GSTN-Diff Gross'!$D$7:$D$1006,BOOKS!E365,'GSTN-Diff Gross'!$T$7:$T$1006,"&lt;&gt;0")+COUNTIFS('GSTN-Diff Gross'!$D$7:$D$1006,BOOKS!E365,'GSTN-Diff Gross'!$U$7:$U$1006,"&lt;&gt;0")+COUNTIFS('GSTN-Diff Gross'!$D$7:$D$1006,BOOKS!E365,'GSTN-Diff Gross'!$V$7:$V$1006,"&lt;&gt;0"),BOOKS!L365,0)</f>
        <v>0</v>
      </c>
      <c r="P365" s="88">
        <f>IF(COUNTIFS('GSTN-Diff Gross'!$D$7:$D$1006,BOOKS!E365,'GSTN-Diff Gross'!$R$7:$R$1006,"&lt;&gt;0")+COUNTIFS('GSTN-Diff Gross'!$D$7:$D$1006,BOOKS!E365,'GSTN-Diff Gross'!$S$7:$S$1006,"&lt;&gt;0")+COUNTIFS('GSTN-Diff Gross'!$D$7:$D$1006,BOOKS!E365,'GSTN-Diff Gross'!$T$7:$T$1006,"&lt;&gt;0")+COUNTIFS('GSTN-Diff Gross'!$D$7:$D$1006,BOOKS!E365,'GSTN-Diff Gross'!$U$7:$U$1006,"&lt;&gt;0")+COUNTIFS('GSTN-Diff Gross'!$D$7:$D$1006,BOOKS!E365,'GSTN-Diff Gross'!$V$7:$V$1006,"&lt;&gt;0"),BOOKS!M365,0)</f>
        <v>0</v>
      </c>
      <c r="Q365" s="84">
        <f>IFERROR(IF(B365="",0,SUMPRODUCT(('2A'!$D$6:$D$1005='GSTN-Bill Wise'!B365)*'2A'!$I$6:$I$1005)),0)</f>
        <v>0</v>
      </c>
      <c r="R365" s="44">
        <f>IFERROR(IF(B365="",0,SUMPRODUCT(('2A'!$D$6:$D$1005='GSTN-Bill Wise'!B365)*'2A'!$J$6:$J$1005)),0)</f>
        <v>0</v>
      </c>
      <c r="S365" s="44">
        <f>IFERROR(IF(B365="",0,SUMPRODUCT(('2A'!$D$6:$D$1005='GSTN-Bill Wise'!B365)*'2A'!$K$6:$K$1005)),0)</f>
        <v>0</v>
      </c>
      <c r="T365" s="44">
        <f>IFERROR(IF(B365="",0,SUMPRODUCT(('2A'!$D$6:$D$1005='GSTN-Bill Wise'!B365)*'2A'!$L$6:$L$1005)),0)</f>
        <v>0</v>
      </c>
      <c r="U365" s="44">
        <f>IFERROR(IF(B365="",0,SUMPRODUCT(('2A'!$D$6:$D$1005='GSTN-Bill Wise'!B365)*'2A'!$M$6:$M$1005)),0)</f>
        <v>0</v>
      </c>
      <c r="V365" s="111"/>
    </row>
    <row r="366" spans="1:22">
      <c r="A366" s="161">
        <f t="shared" si="44"/>
        <v>361</v>
      </c>
      <c r="B366" s="161" t="str">
        <f t="shared" si="38"/>
        <v/>
      </c>
      <c r="C366" s="161" t="str">
        <f>IF(COUNTIFS('GSTN-Diff Gross'!$D$7:$D$1006,BOOKS!E366,'GSTN-Diff Gross'!$R$7:$R$1006,"&lt;&gt;0")+COUNTIFS('GSTN-Diff Gross'!$D$7:$D$1006,BOOKS!E366,'GSTN-Diff Gross'!$S$7:$S$1006,"&lt;&gt;0")+COUNTIFS('GSTN-Diff Gross'!$D$7:$D$1006,BOOKS!E366,'GSTN-Diff Gross'!$T$7:$T$1006,"&lt;&gt;0")+COUNTIFS('GSTN-Diff Gross'!$D$7:$D$1006,BOOKS!E366,'GSTN-Diff Gross'!$U$7:$U$1006,"&lt;&gt;0")+COUNTIFS('GSTN-Diff Gross'!$D$7:$D$1006,BOOKS!E366,'GSTN-Diff Gross'!$V$7:$V$1006,"&lt;&gt;0"),BOOKS!E366,"")</f>
        <v/>
      </c>
      <c r="D366" s="41" t="str">
        <f>IF(COUNTIFS('GSTN-Diff Gross'!$D$7:$D$1006,BOOKS!E366,'GSTN-Diff Gross'!$R$7:$R$1006,"&lt;&gt;0")+COUNTIFS('GSTN-Diff Gross'!$D$7:$D$1006,BOOKS!E366,'GSTN-Diff Gross'!$S$7:$S$1006,"&lt;&gt;0")+COUNTIFS('GSTN-Diff Gross'!$D$7:$D$1006,BOOKS!E366,'GSTN-Diff Gross'!$T$7:$T$1006,"&lt;&gt;0")+COUNTIFS('GSTN-Diff Gross'!$D$7:$D$1006,BOOKS!E366,'GSTN-Diff Gross'!$U$7:$U$1006,"&lt;&gt;0")+COUNTIFS('GSTN-Diff Gross'!$D$7:$D$1006,BOOKS!E366,'GSTN-Diff Gross'!$V$7:$V$1006,"&lt;&gt;0"),BOOKS!F366,"")</f>
        <v/>
      </c>
      <c r="E366" s="68" t="str">
        <f>IF(COUNTIFS('GSTN-Diff Gross'!$D$7:$D$1006,BOOKS!E366,'GSTN-Diff Gross'!$R$7:$R$1006,"&lt;&gt;0")+COUNTIFS('GSTN-Diff Gross'!$D$7:$D$1006,BOOKS!E366,'GSTN-Diff Gross'!$S$7:$S$1006,"&lt;&gt;0")+COUNTIFS('GSTN-Diff Gross'!$D$7:$D$1006,BOOKS!E366,'GSTN-Diff Gross'!$T$7:$T$1006,"&lt;&gt;0")+COUNTIFS('GSTN-Diff Gross'!$D$7:$D$1006,BOOKS!E366,'GSTN-Diff Gross'!$U$7:$U$1006,"&lt;&gt;0")+COUNTIFS('GSTN-Diff Gross'!$D$7:$D$1006,BOOKS!E366,'GSTN-Diff Gross'!$V$7:$V$1006,"&lt;&gt;0"),BOOKS!G366,"")</f>
        <v/>
      </c>
      <c r="F366" s="90" t="str">
        <f>IF(COUNTIFS('GSTN-Diff Gross'!$D$7:$D$1006,BOOKS!E366,'GSTN-Diff Gross'!$R$7:$R$1006,"&lt;&gt;0")+COUNTIFS('GSTN-Diff Gross'!$D$7:$D$1006,BOOKS!E366,'GSTN-Diff Gross'!$S$7:$S$1006,"&lt;&gt;0")+COUNTIFS('GSTN-Diff Gross'!$D$7:$D$1006,BOOKS!E366,'GSTN-Diff Gross'!$T$7:$T$1006,"&lt;&gt;0")+COUNTIFS('GSTN-Diff Gross'!$D$7:$D$1006,BOOKS!E366,'GSTN-Diff Gross'!$U$7:$U$1006,"&lt;&gt;0")+COUNTIFS('GSTN-Diff Gross'!$D$7:$D$1006,BOOKS!E366,'GSTN-Diff Gross'!$V$7:$V$1006,"&lt;&gt;0"),BOOKS!H366,"")</f>
        <v/>
      </c>
      <c r="G366" s="167">
        <f t="shared" si="39"/>
        <v>0</v>
      </c>
      <c r="H366" s="167">
        <f t="shared" si="40"/>
        <v>0</v>
      </c>
      <c r="I366" s="167">
        <f t="shared" si="41"/>
        <v>0</v>
      </c>
      <c r="J366" s="167">
        <f t="shared" si="42"/>
        <v>0</v>
      </c>
      <c r="K366" s="167">
        <f t="shared" si="43"/>
        <v>0</v>
      </c>
      <c r="L366" s="99">
        <f>IF(COUNTIFS('GSTN-Diff Gross'!$D$7:$D$1006,BOOKS!E366,'GSTN-Diff Gross'!$R$7:$R$1006,"&lt;&gt;0")+COUNTIFS('GSTN-Diff Gross'!$D$7:$D$1006,BOOKS!E366,'GSTN-Diff Gross'!$S$7:$S$1006,"&lt;&gt;0")+COUNTIFS('GSTN-Diff Gross'!$D$7:$D$1006,BOOKS!E366,'GSTN-Diff Gross'!$T$7:$T$1006,"&lt;&gt;0")+COUNTIFS('GSTN-Diff Gross'!$D$7:$D$1006,BOOKS!E366,'GSTN-Diff Gross'!$U$7:$U$1006,"&lt;&gt;0")+COUNTIFS('GSTN-Diff Gross'!$D$7:$D$1006,BOOKS!E366,'GSTN-Diff Gross'!$V$7:$V$1006,"&lt;&gt;0"),BOOKS!I366,0)</f>
        <v>0</v>
      </c>
      <c r="M366" s="100">
        <f>IF(COUNTIFS('GSTN-Diff Gross'!$D$7:$D$1006,BOOKS!E366,'GSTN-Diff Gross'!$R$7:$R$1006,"&lt;&gt;0")+COUNTIFS('GSTN-Diff Gross'!$D$7:$D$1006,BOOKS!E366,'GSTN-Diff Gross'!$S$7:$S$1006,"&lt;&gt;0")+COUNTIFS('GSTN-Diff Gross'!$D$7:$D$1006,BOOKS!E366,'GSTN-Diff Gross'!$T$7:$T$1006,"&lt;&gt;0")+COUNTIFS('GSTN-Diff Gross'!$D$7:$D$1006,BOOKS!E366,'GSTN-Diff Gross'!$U$7:$U$1006,"&lt;&gt;0")+COUNTIFS('GSTN-Diff Gross'!$D$7:$D$1006,BOOKS!E366,'GSTN-Diff Gross'!$V$7:$V$1006,"&lt;&gt;0"),BOOKS!J366,0)</f>
        <v>0</v>
      </c>
      <c r="N366" s="100">
        <f>IF(COUNTIFS('GSTN-Diff Gross'!$D$7:$D$1006,BOOKS!E366,'GSTN-Diff Gross'!$R$7:$R$1006,"&lt;&gt;0")+COUNTIFS('GSTN-Diff Gross'!$D$7:$D$1006,BOOKS!E366,'GSTN-Diff Gross'!$S$7:$S$1006,"&lt;&gt;0")+COUNTIFS('GSTN-Diff Gross'!$D$7:$D$1006,BOOKS!E366,'GSTN-Diff Gross'!$T$7:$T$1006,"&lt;&gt;0")+COUNTIFS('GSTN-Diff Gross'!$D$7:$D$1006,BOOKS!E366,'GSTN-Diff Gross'!$U$7:$U$1006,"&lt;&gt;0")+COUNTIFS('GSTN-Diff Gross'!$D$7:$D$1006,BOOKS!E366,'GSTN-Diff Gross'!$V$7:$V$1006,"&lt;&gt;0"),BOOKS!K366,0)</f>
        <v>0</v>
      </c>
      <c r="O366" s="100">
        <f>IF(COUNTIFS('GSTN-Diff Gross'!$D$7:$D$1006,BOOKS!E366,'GSTN-Diff Gross'!$R$7:$R$1006,"&lt;&gt;0")+COUNTIFS('GSTN-Diff Gross'!$D$7:$D$1006,BOOKS!E366,'GSTN-Diff Gross'!$S$7:$S$1006,"&lt;&gt;0")+COUNTIFS('GSTN-Diff Gross'!$D$7:$D$1006,BOOKS!E366,'GSTN-Diff Gross'!$T$7:$T$1006,"&lt;&gt;0")+COUNTIFS('GSTN-Diff Gross'!$D$7:$D$1006,BOOKS!E366,'GSTN-Diff Gross'!$U$7:$U$1006,"&lt;&gt;0")+COUNTIFS('GSTN-Diff Gross'!$D$7:$D$1006,BOOKS!E366,'GSTN-Diff Gross'!$V$7:$V$1006,"&lt;&gt;0"),BOOKS!L366,0)</f>
        <v>0</v>
      </c>
      <c r="P366" s="100">
        <f>IF(COUNTIFS('GSTN-Diff Gross'!$D$7:$D$1006,BOOKS!E366,'GSTN-Diff Gross'!$R$7:$R$1006,"&lt;&gt;0")+COUNTIFS('GSTN-Diff Gross'!$D$7:$D$1006,BOOKS!E366,'GSTN-Diff Gross'!$S$7:$S$1006,"&lt;&gt;0")+COUNTIFS('GSTN-Diff Gross'!$D$7:$D$1006,BOOKS!E366,'GSTN-Diff Gross'!$T$7:$T$1006,"&lt;&gt;0")+COUNTIFS('GSTN-Diff Gross'!$D$7:$D$1006,BOOKS!E366,'GSTN-Diff Gross'!$U$7:$U$1006,"&lt;&gt;0")+COUNTIFS('GSTN-Diff Gross'!$D$7:$D$1006,BOOKS!E366,'GSTN-Diff Gross'!$V$7:$V$1006,"&lt;&gt;0"),BOOKS!M366,0)</f>
        <v>0</v>
      </c>
      <c r="Q366" s="94">
        <f>IFERROR(IF(B366="",0,SUMPRODUCT(('2A'!$D$6:$D$1005='GSTN-Bill Wise'!B366)*'2A'!$I$6:$I$1005)),0)</f>
        <v>0</v>
      </c>
      <c r="R366" s="95">
        <f>IFERROR(IF(B366="",0,SUMPRODUCT(('2A'!$D$6:$D$1005='GSTN-Bill Wise'!B366)*'2A'!$J$6:$J$1005)),0)</f>
        <v>0</v>
      </c>
      <c r="S366" s="95">
        <f>IFERROR(IF(B366="",0,SUMPRODUCT(('2A'!$D$6:$D$1005='GSTN-Bill Wise'!B366)*'2A'!$K$6:$K$1005)),0)</f>
        <v>0</v>
      </c>
      <c r="T366" s="95">
        <f>IFERROR(IF(B366="",0,SUMPRODUCT(('2A'!$D$6:$D$1005='GSTN-Bill Wise'!B366)*'2A'!$L$6:$L$1005)),0)</f>
        <v>0</v>
      </c>
      <c r="U366" s="95">
        <f>IFERROR(IF(B366="",0,SUMPRODUCT(('2A'!$D$6:$D$1005='GSTN-Bill Wise'!B366)*'2A'!$M$6:$M$1005)),0)</f>
        <v>0</v>
      </c>
      <c r="V366" s="111"/>
    </row>
    <row r="367" spans="1:22">
      <c r="A367" s="162">
        <f t="shared" si="44"/>
        <v>362</v>
      </c>
      <c r="B367" s="162" t="str">
        <f t="shared" si="38"/>
        <v/>
      </c>
      <c r="C367" s="162" t="str">
        <f>IF(COUNTIFS('GSTN-Diff Gross'!$D$7:$D$1006,BOOKS!E367,'GSTN-Diff Gross'!$R$7:$R$1006,"&lt;&gt;0")+COUNTIFS('GSTN-Diff Gross'!$D$7:$D$1006,BOOKS!E367,'GSTN-Diff Gross'!$S$7:$S$1006,"&lt;&gt;0")+COUNTIFS('GSTN-Diff Gross'!$D$7:$D$1006,BOOKS!E367,'GSTN-Diff Gross'!$T$7:$T$1006,"&lt;&gt;0")+COUNTIFS('GSTN-Diff Gross'!$D$7:$D$1006,BOOKS!E367,'GSTN-Diff Gross'!$U$7:$U$1006,"&lt;&gt;0")+COUNTIFS('GSTN-Diff Gross'!$D$7:$D$1006,BOOKS!E367,'GSTN-Diff Gross'!$V$7:$V$1006,"&lt;&gt;0"),BOOKS!E367,"")</f>
        <v/>
      </c>
      <c r="D367" s="44" t="str">
        <f>IF(COUNTIFS('GSTN-Diff Gross'!$D$7:$D$1006,BOOKS!E367,'GSTN-Diff Gross'!$R$7:$R$1006,"&lt;&gt;0")+COUNTIFS('GSTN-Diff Gross'!$D$7:$D$1006,BOOKS!E367,'GSTN-Diff Gross'!$S$7:$S$1006,"&lt;&gt;0")+COUNTIFS('GSTN-Diff Gross'!$D$7:$D$1006,BOOKS!E367,'GSTN-Diff Gross'!$T$7:$T$1006,"&lt;&gt;0")+COUNTIFS('GSTN-Diff Gross'!$D$7:$D$1006,BOOKS!E367,'GSTN-Diff Gross'!$U$7:$U$1006,"&lt;&gt;0")+COUNTIFS('GSTN-Diff Gross'!$D$7:$D$1006,BOOKS!E367,'GSTN-Diff Gross'!$V$7:$V$1006,"&lt;&gt;0"),BOOKS!F367,"")</f>
        <v/>
      </c>
      <c r="E367" s="67" t="str">
        <f>IF(COUNTIFS('GSTN-Diff Gross'!$D$7:$D$1006,BOOKS!E367,'GSTN-Diff Gross'!$R$7:$R$1006,"&lt;&gt;0")+COUNTIFS('GSTN-Diff Gross'!$D$7:$D$1006,BOOKS!E367,'GSTN-Diff Gross'!$S$7:$S$1006,"&lt;&gt;0")+COUNTIFS('GSTN-Diff Gross'!$D$7:$D$1006,BOOKS!E367,'GSTN-Diff Gross'!$T$7:$T$1006,"&lt;&gt;0")+COUNTIFS('GSTN-Diff Gross'!$D$7:$D$1006,BOOKS!E367,'GSTN-Diff Gross'!$U$7:$U$1006,"&lt;&gt;0")+COUNTIFS('GSTN-Diff Gross'!$D$7:$D$1006,BOOKS!E367,'GSTN-Diff Gross'!$V$7:$V$1006,"&lt;&gt;0"),BOOKS!G367,"")</f>
        <v/>
      </c>
      <c r="F367" s="89" t="str">
        <f>IF(COUNTIFS('GSTN-Diff Gross'!$D$7:$D$1006,BOOKS!E367,'GSTN-Diff Gross'!$R$7:$R$1006,"&lt;&gt;0")+COUNTIFS('GSTN-Diff Gross'!$D$7:$D$1006,BOOKS!E367,'GSTN-Diff Gross'!$S$7:$S$1006,"&lt;&gt;0")+COUNTIFS('GSTN-Diff Gross'!$D$7:$D$1006,BOOKS!E367,'GSTN-Diff Gross'!$T$7:$T$1006,"&lt;&gt;0")+COUNTIFS('GSTN-Diff Gross'!$D$7:$D$1006,BOOKS!E367,'GSTN-Diff Gross'!$U$7:$U$1006,"&lt;&gt;0")+COUNTIFS('GSTN-Diff Gross'!$D$7:$D$1006,BOOKS!E367,'GSTN-Diff Gross'!$V$7:$V$1006,"&lt;&gt;0"),BOOKS!H367,"")</f>
        <v/>
      </c>
      <c r="G367" s="96">
        <f t="shared" si="39"/>
        <v>0</v>
      </c>
      <c r="H367" s="96">
        <f t="shared" si="40"/>
        <v>0</v>
      </c>
      <c r="I367" s="97">
        <f t="shared" si="41"/>
        <v>0</v>
      </c>
      <c r="J367" s="98">
        <f t="shared" si="42"/>
        <v>0</v>
      </c>
      <c r="K367" s="96">
        <f t="shared" si="43"/>
        <v>0</v>
      </c>
      <c r="L367" s="93">
        <f>IF(COUNTIFS('GSTN-Diff Gross'!$D$7:$D$1006,BOOKS!E367,'GSTN-Diff Gross'!$R$7:$R$1006,"&lt;&gt;0")+COUNTIFS('GSTN-Diff Gross'!$D$7:$D$1006,BOOKS!E367,'GSTN-Diff Gross'!$S$7:$S$1006,"&lt;&gt;0")+COUNTIFS('GSTN-Diff Gross'!$D$7:$D$1006,BOOKS!E367,'GSTN-Diff Gross'!$T$7:$T$1006,"&lt;&gt;0")+COUNTIFS('GSTN-Diff Gross'!$D$7:$D$1006,BOOKS!E367,'GSTN-Diff Gross'!$U$7:$U$1006,"&lt;&gt;0")+COUNTIFS('GSTN-Diff Gross'!$D$7:$D$1006,BOOKS!E367,'GSTN-Diff Gross'!$V$7:$V$1006,"&lt;&gt;0"),BOOKS!I367,0)</f>
        <v>0</v>
      </c>
      <c r="M367" s="88">
        <f>IF(COUNTIFS('GSTN-Diff Gross'!$D$7:$D$1006,BOOKS!E367,'GSTN-Diff Gross'!$R$7:$R$1006,"&lt;&gt;0")+COUNTIFS('GSTN-Diff Gross'!$D$7:$D$1006,BOOKS!E367,'GSTN-Diff Gross'!$S$7:$S$1006,"&lt;&gt;0")+COUNTIFS('GSTN-Diff Gross'!$D$7:$D$1006,BOOKS!E367,'GSTN-Diff Gross'!$T$7:$T$1006,"&lt;&gt;0")+COUNTIFS('GSTN-Diff Gross'!$D$7:$D$1006,BOOKS!E367,'GSTN-Diff Gross'!$U$7:$U$1006,"&lt;&gt;0")+COUNTIFS('GSTN-Diff Gross'!$D$7:$D$1006,BOOKS!E367,'GSTN-Diff Gross'!$V$7:$V$1006,"&lt;&gt;0"),BOOKS!J367,0)</f>
        <v>0</v>
      </c>
      <c r="N367" s="88">
        <f>IF(COUNTIFS('GSTN-Diff Gross'!$D$7:$D$1006,BOOKS!E367,'GSTN-Diff Gross'!$R$7:$R$1006,"&lt;&gt;0")+COUNTIFS('GSTN-Diff Gross'!$D$7:$D$1006,BOOKS!E367,'GSTN-Diff Gross'!$S$7:$S$1006,"&lt;&gt;0")+COUNTIFS('GSTN-Diff Gross'!$D$7:$D$1006,BOOKS!E367,'GSTN-Diff Gross'!$T$7:$T$1006,"&lt;&gt;0")+COUNTIFS('GSTN-Diff Gross'!$D$7:$D$1006,BOOKS!E367,'GSTN-Diff Gross'!$U$7:$U$1006,"&lt;&gt;0")+COUNTIFS('GSTN-Diff Gross'!$D$7:$D$1006,BOOKS!E367,'GSTN-Diff Gross'!$V$7:$V$1006,"&lt;&gt;0"),BOOKS!K367,0)</f>
        <v>0</v>
      </c>
      <c r="O367" s="88">
        <f>IF(COUNTIFS('GSTN-Diff Gross'!$D$7:$D$1006,BOOKS!E367,'GSTN-Diff Gross'!$R$7:$R$1006,"&lt;&gt;0")+COUNTIFS('GSTN-Diff Gross'!$D$7:$D$1006,BOOKS!E367,'GSTN-Diff Gross'!$S$7:$S$1006,"&lt;&gt;0")+COUNTIFS('GSTN-Diff Gross'!$D$7:$D$1006,BOOKS!E367,'GSTN-Diff Gross'!$T$7:$T$1006,"&lt;&gt;0")+COUNTIFS('GSTN-Diff Gross'!$D$7:$D$1006,BOOKS!E367,'GSTN-Diff Gross'!$U$7:$U$1006,"&lt;&gt;0")+COUNTIFS('GSTN-Diff Gross'!$D$7:$D$1006,BOOKS!E367,'GSTN-Diff Gross'!$V$7:$V$1006,"&lt;&gt;0"),BOOKS!L367,0)</f>
        <v>0</v>
      </c>
      <c r="P367" s="88">
        <f>IF(COUNTIFS('GSTN-Diff Gross'!$D$7:$D$1006,BOOKS!E367,'GSTN-Diff Gross'!$R$7:$R$1006,"&lt;&gt;0")+COUNTIFS('GSTN-Diff Gross'!$D$7:$D$1006,BOOKS!E367,'GSTN-Diff Gross'!$S$7:$S$1006,"&lt;&gt;0")+COUNTIFS('GSTN-Diff Gross'!$D$7:$D$1006,BOOKS!E367,'GSTN-Diff Gross'!$T$7:$T$1006,"&lt;&gt;0")+COUNTIFS('GSTN-Diff Gross'!$D$7:$D$1006,BOOKS!E367,'GSTN-Diff Gross'!$U$7:$U$1006,"&lt;&gt;0")+COUNTIFS('GSTN-Diff Gross'!$D$7:$D$1006,BOOKS!E367,'GSTN-Diff Gross'!$V$7:$V$1006,"&lt;&gt;0"),BOOKS!M367,0)</f>
        <v>0</v>
      </c>
      <c r="Q367" s="84">
        <f>IFERROR(IF(B367="",0,SUMPRODUCT(('2A'!$D$6:$D$1005='GSTN-Bill Wise'!B367)*'2A'!$I$6:$I$1005)),0)</f>
        <v>0</v>
      </c>
      <c r="R367" s="44">
        <f>IFERROR(IF(B367="",0,SUMPRODUCT(('2A'!$D$6:$D$1005='GSTN-Bill Wise'!B367)*'2A'!$J$6:$J$1005)),0)</f>
        <v>0</v>
      </c>
      <c r="S367" s="44">
        <f>IFERROR(IF(B367="",0,SUMPRODUCT(('2A'!$D$6:$D$1005='GSTN-Bill Wise'!B367)*'2A'!$K$6:$K$1005)),0)</f>
        <v>0</v>
      </c>
      <c r="T367" s="44">
        <f>IFERROR(IF(B367="",0,SUMPRODUCT(('2A'!$D$6:$D$1005='GSTN-Bill Wise'!B367)*'2A'!$L$6:$L$1005)),0)</f>
        <v>0</v>
      </c>
      <c r="U367" s="44">
        <f>IFERROR(IF(B367="",0,SUMPRODUCT(('2A'!$D$6:$D$1005='GSTN-Bill Wise'!B367)*'2A'!$M$6:$M$1005)),0)</f>
        <v>0</v>
      </c>
      <c r="V367" s="111"/>
    </row>
    <row r="368" spans="1:22">
      <c r="A368" s="161">
        <f t="shared" si="44"/>
        <v>363</v>
      </c>
      <c r="B368" s="161" t="str">
        <f t="shared" si="38"/>
        <v/>
      </c>
      <c r="C368" s="161" t="str">
        <f>IF(COUNTIFS('GSTN-Diff Gross'!$D$7:$D$1006,BOOKS!E368,'GSTN-Diff Gross'!$R$7:$R$1006,"&lt;&gt;0")+COUNTIFS('GSTN-Diff Gross'!$D$7:$D$1006,BOOKS!E368,'GSTN-Diff Gross'!$S$7:$S$1006,"&lt;&gt;0")+COUNTIFS('GSTN-Diff Gross'!$D$7:$D$1006,BOOKS!E368,'GSTN-Diff Gross'!$T$7:$T$1006,"&lt;&gt;0")+COUNTIFS('GSTN-Diff Gross'!$D$7:$D$1006,BOOKS!E368,'GSTN-Diff Gross'!$U$7:$U$1006,"&lt;&gt;0")+COUNTIFS('GSTN-Diff Gross'!$D$7:$D$1006,BOOKS!E368,'GSTN-Diff Gross'!$V$7:$V$1006,"&lt;&gt;0"),BOOKS!E368,"")</f>
        <v/>
      </c>
      <c r="D368" s="41" t="str">
        <f>IF(COUNTIFS('GSTN-Diff Gross'!$D$7:$D$1006,BOOKS!E368,'GSTN-Diff Gross'!$R$7:$R$1006,"&lt;&gt;0")+COUNTIFS('GSTN-Diff Gross'!$D$7:$D$1006,BOOKS!E368,'GSTN-Diff Gross'!$S$7:$S$1006,"&lt;&gt;0")+COUNTIFS('GSTN-Diff Gross'!$D$7:$D$1006,BOOKS!E368,'GSTN-Diff Gross'!$T$7:$T$1006,"&lt;&gt;0")+COUNTIFS('GSTN-Diff Gross'!$D$7:$D$1006,BOOKS!E368,'GSTN-Diff Gross'!$U$7:$U$1006,"&lt;&gt;0")+COUNTIFS('GSTN-Diff Gross'!$D$7:$D$1006,BOOKS!E368,'GSTN-Diff Gross'!$V$7:$V$1006,"&lt;&gt;0"),BOOKS!F368,"")</f>
        <v/>
      </c>
      <c r="E368" s="68" t="str">
        <f>IF(COUNTIFS('GSTN-Diff Gross'!$D$7:$D$1006,BOOKS!E368,'GSTN-Diff Gross'!$R$7:$R$1006,"&lt;&gt;0")+COUNTIFS('GSTN-Diff Gross'!$D$7:$D$1006,BOOKS!E368,'GSTN-Diff Gross'!$S$7:$S$1006,"&lt;&gt;0")+COUNTIFS('GSTN-Diff Gross'!$D$7:$D$1006,BOOKS!E368,'GSTN-Diff Gross'!$T$7:$T$1006,"&lt;&gt;0")+COUNTIFS('GSTN-Diff Gross'!$D$7:$D$1006,BOOKS!E368,'GSTN-Diff Gross'!$U$7:$U$1006,"&lt;&gt;0")+COUNTIFS('GSTN-Diff Gross'!$D$7:$D$1006,BOOKS!E368,'GSTN-Diff Gross'!$V$7:$V$1006,"&lt;&gt;0"),BOOKS!G368,"")</f>
        <v/>
      </c>
      <c r="F368" s="90" t="str">
        <f>IF(COUNTIFS('GSTN-Diff Gross'!$D$7:$D$1006,BOOKS!E368,'GSTN-Diff Gross'!$R$7:$R$1006,"&lt;&gt;0")+COUNTIFS('GSTN-Diff Gross'!$D$7:$D$1006,BOOKS!E368,'GSTN-Diff Gross'!$S$7:$S$1006,"&lt;&gt;0")+COUNTIFS('GSTN-Diff Gross'!$D$7:$D$1006,BOOKS!E368,'GSTN-Diff Gross'!$T$7:$T$1006,"&lt;&gt;0")+COUNTIFS('GSTN-Diff Gross'!$D$7:$D$1006,BOOKS!E368,'GSTN-Diff Gross'!$U$7:$U$1006,"&lt;&gt;0")+COUNTIFS('GSTN-Diff Gross'!$D$7:$D$1006,BOOKS!E368,'GSTN-Diff Gross'!$V$7:$V$1006,"&lt;&gt;0"),BOOKS!H368,"")</f>
        <v/>
      </c>
      <c r="G368" s="167">
        <f t="shared" si="39"/>
        <v>0</v>
      </c>
      <c r="H368" s="167">
        <f t="shared" si="40"/>
        <v>0</v>
      </c>
      <c r="I368" s="167">
        <f t="shared" si="41"/>
        <v>0</v>
      </c>
      <c r="J368" s="167">
        <f t="shared" si="42"/>
        <v>0</v>
      </c>
      <c r="K368" s="167">
        <f t="shared" si="43"/>
        <v>0</v>
      </c>
      <c r="L368" s="99">
        <f>IF(COUNTIFS('GSTN-Diff Gross'!$D$7:$D$1006,BOOKS!E368,'GSTN-Diff Gross'!$R$7:$R$1006,"&lt;&gt;0")+COUNTIFS('GSTN-Diff Gross'!$D$7:$D$1006,BOOKS!E368,'GSTN-Diff Gross'!$S$7:$S$1006,"&lt;&gt;0")+COUNTIFS('GSTN-Diff Gross'!$D$7:$D$1006,BOOKS!E368,'GSTN-Diff Gross'!$T$7:$T$1006,"&lt;&gt;0")+COUNTIFS('GSTN-Diff Gross'!$D$7:$D$1006,BOOKS!E368,'GSTN-Diff Gross'!$U$7:$U$1006,"&lt;&gt;0")+COUNTIFS('GSTN-Diff Gross'!$D$7:$D$1006,BOOKS!E368,'GSTN-Diff Gross'!$V$7:$V$1006,"&lt;&gt;0"),BOOKS!I368,0)</f>
        <v>0</v>
      </c>
      <c r="M368" s="100">
        <f>IF(COUNTIFS('GSTN-Diff Gross'!$D$7:$D$1006,BOOKS!E368,'GSTN-Diff Gross'!$R$7:$R$1006,"&lt;&gt;0")+COUNTIFS('GSTN-Diff Gross'!$D$7:$D$1006,BOOKS!E368,'GSTN-Diff Gross'!$S$7:$S$1006,"&lt;&gt;0")+COUNTIFS('GSTN-Diff Gross'!$D$7:$D$1006,BOOKS!E368,'GSTN-Diff Gross'!$T$7:$T$1006,"&lt;&gt;0")+COUNTIFS('GSTN-Diff Gross'!$D$7:$D$1006,BOOKS!E368,'GSTN-Diff Gross'!$U$7:$U$1006,"&lt;&gt;0")+COUNTIFS('GSTN-Diff Gross'!$D$7:$D$1006,BOOKS!E368,'GSTN-Diff Gross'!$V$7:$V$1006,"&lt;&gt;0"),BOOKS!J368,0)</f>
        <v>0</v>
      </c>
      <c r="N368" s="100">
        <f>IF(COUNTIFS('GSTN-Diff Gross'!$D$7:$D$1006,BOOKS!E368,'GSTN-Diff Gross'!$R$7:$R$1006,"&lt;&gt;0")+COUNTIFS('GSTN-Diff Gross'!$D$7:$D$1006,BOOKS!E368,'GSTN-Diff Gross'!$S$7:$S$1006,"&lt;&gt;0")+COUNTIFS('GSTN-Diff Gross'!$D$7:$D$1006,BOOKS!E368,'GSTN-Diff Gross'!$T$7:$T$1006,"&lt;&gt;0")+COUNTIFS('GSTN-Diff Gross'!$D$7:$D$1006,BOOKS!E368,'GSTN-Diff Gross'!$U$7:$U$1006,"&lt;&gt;0")+COUNTIFS('GSTN-Diff Gross'!$D$7:$D$1006,BOOKS!E368,'GSTN-Diff Gross'!$V$7:$V$1006,"&lt;&gt;0"),BOOKS!K368,0)</f>
        <v>0</v>
      </c>
      <c r="O368" s="100">
        <f>IF(COUNTIFS('GSTN-Diff Gross'!$D$7:$D$1006,BOOKS!E368,'GSTN-Diff Gross'!$R$7:$R$1006,"&lt;&gt;0")+COUNTIFS('GSTN-Diff Gross'!$D$7:$D$1006,BOOKS!E368,'GSTN-Diff Gross'!$S$7:$S$1006,"&lt;&gt;0")+COUNTIFS('GSTN-Diff Gross'!$D$7:$D$1006,BOOKS!E368,'GSTN-Diff Gross'!$T$7:$T$1006,"&lt;&gt;0")+COUNTIFS('GSTN-Diff Gross'!$D$7:$D$1006,BOOKS!E368,'GSTN-Diff Gross'!$U$7:$U$1006,"&lt;&gt;0")+COUNTIFS('GSTN-Diff Gross'!$D$7:$D$1006,BOOKS!E368,'GSTN-Diff Gross'!$V$7:$V$1006,"&lt;&gt;0"),BOOKS!L368,0)</f>
        <v>0</v>
      </c>
      <c r="P368" s="100">
        <f>IF(COUNTIFS('GSTN-Diff Gross'!$D$7:$D$1006,BOOKS!E368,'GSTN-Diff Gross'!$R$7:$R$1006,"&lt;&gt;0")+COUNTIFS('GSTN-Diff Gross'!$D$7:$D$1006,BOOKS!E368,'GSTN-Diff Gross'!$S$7:$S$1006,"&lt;&gt;0")+COUNTIFS('GSTN-Diff Gross'!$D$7:$D$1006,BOOKS!E368,'GSTN-Diff Gross'!$T$7:$T$1006,"&lt;&gt;0")+COUNTIFS('GSTN-Diff Gross'!$D$7:$D$1006,BOOKS!E368,'GSTN-Diff Gross'!$U$7:$U$1006,"&lt;&gt;0")+COUNTIFS('GSTN-Diff Gross'!$D$7:$D$1006,BOOKS!E368,'GSTN-Diff Gross'!$V$7:$V$1006,"&lt;&gt;0"),BOOKS!M368,0)</f>
        <v>0</v>
      </c>
      <c r="Q368" s="94">
        <f>IFERROR(IF(B368="",0,SUMPRODUCT(('2A'!$D$6:$D$1005='GSTN-Bill Wise'!B368)*'2A'!$I$6:$I$1005)),0)</f>
        <v>0</v>
      </c>
      <c r="R368" s="95">
        <f>IFERROR(IF(B368="",0,SUMPRODUCT(('2A'!$D$6:$D$1005='GSTN-Bill Wise'!B368)*'2A'!$J$6:$J$1005)),0)</f>
        <v>0</v>
      </c>
      <c r="S368" s="95">
        <f>IFERROR(IF(B368="",0,SUMPRODUCT(('2A'!$D$6:$D$1005='GSTN-Bill Wise'!B368)*'2A'!$K$6:$K$1005)),0)</f>
        <v>0</v>
      </c>
      <c r="T368" s="95">
        <f>IFERROR(IF(B368="",0,SUMPRODUCT(('2A'!$D$6:$D$1005='GSTN-Bill Wise'!B368)*'2A'!$L$6:$L$1005)),0)</f>
        <v>0</v>
      </c>
      <c r="U368" s="95">
        <f>IFERROR(IF(B368="",0,SUMPRODUCT(('2A'!$D$6:$D$1005='GSTN-Bill Wise'!B368)*'2A'!$M$6:$M$1005)),0)</f>
        <v>0</v>
      </c>
      <c r="V368" s="111"/>
    </row>
    <row r="369" spans="1:22">
      <c r="A369" s="162">
        <f t="shared" si="44"/>
        <v>364</v>
      </c>
      <c r="B369" s="162" t="str">
        <f t="shared" si="38"/>
        <v/>
      </c>
      <c r="C369" s="162" t="str">
        <f>IF(COUNTIFS('GSTN-Diff Gross'!$D$7:$D$1006,BOOKS!E369,'GSTN-Diff Gross'!$R$7:$R$1006,"&lt;&gt;0")+COUNTIFS('GSTN-Diff Gross'!$D$7:$D$1006,BOOKS!E369,'GSTN-Diff Gross'!$S$7:$S$1006,"&lt;&gt;0")+COUNTIFS('GSTN-Diff Gross'!$D$7:$D$1006,BOOKS!E369,'GSTN-Diff Gross'!$T$7:$T$1006,"&lt;&gt;0")+COUNTIFS('GSTN-Diff Gross'!$D$7:$D$1006,BOOKS!E369,'GSTN-Diff Gross'!$U$7:$U$1006,"&lt;&gt;0")+COUNTIFS('GSTN-Diff Gross'!$D$7:$D$1006,BOOKS!E369,'GSTN-Diff Gross'!$V$7:$V$1006,"&lt;&gt;0"),BOOKS!E369,"")</f>
        <v/>
      </c>
      <c r="D369" s="44" t="str">
        <f>IF(COUNTIFS('GSTN-Diff Gross'!$D$7:$D$1006,BOOKS!E369,'GSTN-Diff Gross'!$R$7:$R$1006,"&lt;&gt;0")+COUNTIFS('GSTN-Diff Gross'!$D$7:$D$1006,BOOKS!E369,'GSTN-Diff Gross'!$S$7:$S$1006,"&lt;&gt;0")+COUNTIFS('GSTN-Diff Gross'!$D$7:$D$1006,BOOKS!E369,'GSTN-Diff Gross'!$T$7:$T$1006,"&lt;&gt;0")+COUNTIFS('GSTN-Diff Gross'!$D$7:$D$1006,BOOKS!E369,'GSTN-Diff Gross'!$U$7:$U$1006,"&lt;&gt;0")+COUNTIFS('GSTN-Diff Gross'!$D$7:$D$1006,BOOKS!E369,'GSTN-Diff Gross'!$V$7:$V$1006,"&lt;&gt;0"),BOOKS!F369,"")</f>
        <v/>
      </c>
      <c r="E369" s="67" t="str">
        <f>IF(COUNTIFS('GSTN-Diff Gross'!$D$7:$D$1006,BOOKS!E369,'GSTN-Diff Gross'!$R$7:$R$1006,"&lt;&gt;0")+COUNTIFS('GSTN-Diff Gross'!$D$7:$D$1006,BOOKS!E369,'GSTN-Diff Gross'!$S$7:$S$1006,"&lt;&gt;0")+COUNTIFS('GSTN-Diff Gross'!$D$7:$D$1006,BOOKS!E369,'GSTN-Diff Gross'!$T$7:$T$1006,"&lt;&gt;0")+COUNTIFS('GSTN-Diff Gross'!$D$7:$D$1006,BOOKS!E369,'GSTN-Diff Gross'!$U$7:$U$1006,"&lt;&gt;0")+COUNTIFS('GSTN-Diff Gross'!$D$7:$D$1006,BOOKS!E369,'GSTN-Diff Gross'!$V$7:$V$1006,"&lt;&gt;0"),BOOKS!G369,"")</f>
        <v/>
      </c>
      <c r="F369" s="89" t="str">
        <f>IF(COUNTIFS('GSTN-Diff Gross'!$D$7:$D$1006,BOOKS!E369,'GSTN-Diff Gross'!$R$7:$R$1006,"&lt;&gt;0")+COUNTIFS('GSTN-Diff Gross'!$D$7:$D$1006,BOOKS!E369,'GSTN-Diff Gross'!$S$7:$S$1006,"&lt;&gt;0")+COUNTIFS('GSTN-Diff Gross'!$D$7:$D$1006,BOOKS!E369,'GSTN-Diff Gross'!$T$7:$T$1006,"&lt;&gt;0")+COUNTIFS('GSTN-Diff Gross'!$D$7:$D$1006,BOOKS!E369,'GSTN-Diff Gross'!$U$7:$U$1006,"&lt;&gt;0")+COUNTIFS('GSTN-Diff Gross'!$D$7:$D$1006,BOOKS!E369,'GSTN-Diff Gross'!$V$7:$V$1006,"&lt;&gt;0"),BOOKS!H369,"")</f>
        <v/>
      </c>
      <c r="G369" s="96">
        <f t="shared" si="39"/>
        <v>0</v>
      </c>
      <c r="H369" s="96">
        <f t="shared" si="40"/>
        <v>0</v>
      </c>
      <c r="I369" s="97">
        <f t="shared" si="41"/>
        <v>0</v>
      </c>
      <c r="J369" s="98">
        <f t="shared" si="42"/>
        <v>0</v>
      </c>
      <c r="K369" s="96">
        <f t="shared" si="43"/>
        <v>0</v>
      </c>
      <c r="L369" s="93">
        <f>IF(COUNTIFS('GSTN-Diff Gross'!$D$7:$D$1006,BOOKS!E369,'GSTN-Diff Gross'!$R$7:$R$1006,"&lt;&gt;0")+COUNTIFS('GSTN-Diff Gross'!$D$7:$D$1006,BOOKS!E369,'GSTN-Diff Gross'!$S$7:$S$1006,"&lt;&gt;0")+COUNTIFS('GSTN-Diff Gross'!$D$7:$D$1006,BOOKS!E369,'GSTN-Diff Gross'!$T$7:$T$1006,"&lt;&gt;0")+COUNTIFS('GSTN-Diff Gross'!$D$7:$D$1006,BOOKS!E369,'GSTN-Diff Gross'!$U$7:$U$1006,"&lt;&gt;0")+COUNTIFS('GSTN-Diff Gross'!$D$7:$D$1006,BOOKS!E369,'GSTN-Diff Gross'!$V$7:$V$1006,"&lt;&gt;0"),BOOKS!I369,0)</f>
        <v>0</v>
      </c>
      <c r="M369" s="88">
        <f>IF(COUNTIFS('GSTN-Diff Gross'!$D$7:$D$1006,BOOKS!E369,'GSTN-Diff Gross'!$R$7:$R$1006,"&lt;&gt;0")+COUNTIFS('GSTN-Diff Gross'!$D$7:$D$1006,BOOKS!E369,'GSTN-Diff Gross'!$S$7:$S$1006,"&lt;&gt;0")+COUNTIFS('GSTN-Diff Gross'!$D$7:$D$1006,BOOKS!E369,'GSTN-Diff Gross'!$T$7:$T$1006,"&lt;&gt;0")+COUNTIFS('GSTN-Diff Gross'!$D$7:$D$1006,BOOKS!E369,'GSTN-Diff Gross'!$U$7:$U$1006,"&lt;&gt;0")+COUNTIFS('GSTN-Diff Gross'!$D$7:$D$1006,BOOKS!E369,'GSTN-Diff Gross'!$V$7:$V$1006,"&lt;&gt;0"),BOOKS!J369,0)</f>
        <v>0</v>
      </c>
      <c r="N369" s="88">
        <f>IF(COUNTIFS('GSTN-Diff Gross'!$D$7:$D$1006,BOOKS!E369,'GSTN-Diff Gross'!$R$7:$R$1006,"&lt;&gt;0")+COUNTIFS('GSTN-Diff Gross'!$D$7:$D$1006,BOOKS!E369,'GSTN-Diff Gross'!$S$7:$S$1006,"&lt;&gt;0")+COUNTIFS('GSTN-Diff Gross'!$D$7:$D$1006,BOOKS!E369,'GSTN-Diff Gross'!$T$7:$T$1006,"&lt;&gt;0")+COUNTIFS('GSTN-Diff Gross'!$D$7:$D$1006,BOOKS!E369,'GSTN-Diff Gross'!$U$7:$U$1006,"&lt;&gt;0")+COUNTIFS('GSTN-Diff Gross'!$D$7:$D$1006,BOOKS!E369,'GSTN-Diff Gross'!$V$7:$V$1006,"&lt;&gt;0"),BOOKS!K369,0)</f>
        <v>0</v>
      </c>
      <c r="O369" s="88">
        <f>IF(COUNTIFS('GSTN-Diff Gross'!$D$7:$D$1006,BOOKS!E369,'GSTN-Diff Gross'!$R$7:$R$1006,"&lt;&gt;0")+COUNTIFS('GSTN-Diff Gross'!$D$7:$D$1006,BOOKS!E369,'GSTN-Diff Gross'!$S$7:$S$1006,"&lt;&gt;0")+COUNTIFS('GSTN-Diff Gross'!$D$7:$D$1006,BOOKS!E369,'GSTN-Diff Gross'!$T$7:$T$1006,"&lt;&gt;0")+COUNTIFS('GSTN-Diff Gross'!$D$7:$D$1006,BOOKS!E369,'GSTN-Diff Gross'!$U$7:$U$1006,"&lt;&gt;0")+COUNTIFS('GSTN-Diff Gross'!$D$7:$D$1006,BOOKS!E369,'GSTN-Diff Gross'!$V$7:$V$1006,"&lt;&gt;0"),BOOKS!L369,0)</f>
        <v>0</v>
      </c>
      <c r="P369" s="88">
        <f>IF(COUNTIFS('GSTN-Diff Gross'!$D$7:$D$1006,BOOKS!E369,'GSTN-Diff Gross'!$R$7:$R$1006,"&lt;&gt;0")+COUNTIFS('GSTN-Diff Gross'!$D$7:$D$1006,BOOKS!E369,'GSTN-Diff Gross'!$S$7:$S$1006,"&lt;&gt;0")+COUNTIFS('GSTN-Diff Gross'!$D$7:$D$1006,BOOKS!E369,'GSTN-Diff Gross'!$T$7:$T$1006,"&lt;&gt;0")+COUNTIFS('GSTN-Diff Gross'!$D$7:$D$1006,BOOKS!E369,'GSTN-Diff Gross'!$U$7:$U$1006,"&lt;&gt;0")+COUNTIFS('GSTN-Diff Gross'!$D$7:$D$1006,BOOKS!E369,'GSTN-Diff Gross'!$V$7:$V$1006,"&lt;&gt;0"),BOOKS!M369,0)</f>
        <v>0</v>
      </c>
      <c r="Q369" s="84">
        <f>IFERROR(IF(B369="",0,SUMPRODUCT(('2A'!$D$6:$D$1005='GSTN-Bill Wise'!B369)*'2A'!$I$6:$I$1005)),0)</f>
        <v>0</v>
      </c>
      <c r="R369" s="44">
        <f>IFERROR(IF(B369="",0,SUMPRODUCT(('2A'!$D$6:$D$1005='GSTN-Bill Wise'!B369)*'2A'!$J$6:$J$1005)),0)</f>
        <v>0</v>
      </c>
      <c r="S369" s="44">
        <f>IFERROR(IF(B369="",0,SUMPRODUCT(('2A'!$D$6:$D$1005='GSTN-Bill Wise'!B369)*'2A'!$K$6:$K$1005)),0)</f>
        <v>0</v>
      </c>
      <c r="T369" s="44">
        <f>IFERROR(IF(B369="",0,SUMPRODUCT(('2A'!$D$6:$D$1005='GSTN-Bill Wise'!B369)*'2A'!$L$6:$L$1005)),0)</f>
        <v>0</v>
      </c>
      <c r="U369" s="44">
        <f>IFERROR(IF(B369="",0,SUMPRODUCT(('2A'!$D$6:$D$1005='GSTN-Bill Wise'!B369)*'2A'!$M$6:$M$1005)),0)</f>
        <v>0</v>
      </c>
      <c r="V369" s="111"/>
    </row>
    <row r="370" spans="1:22">
      <c r="A370" s="161">
        <f t="shared" si="44"/>
        <v>365</v>
      </c>
      <c r="B370" s="161" t="str">
        <f t="shared" si="38"/>
        <v/>
      </c>
      <c r="C370" s="161" t="str">
        <f>IF(COUNTIFS('GSTN-Diff Gross'!$D$7:$D$1006,BOOKS!E370,'GSTN-Diff Gross'!$R$7:$R$1006,"&lt;&gt;0")+COUNTIFS('GSTN-Diff Gross'!$D$7:$D$1006,BOOKS!E370,'GSTN-Diff Gross'!$S$7:$S$1006,"&lt;&gt;0")+COUNTIFS('GSTN-Diff Gross'!$D$7:$D$1006,BOOKS!E370,'GSTN-Diff Gross'!$T$7:$T$1006,"&lt;&gt;0")+COUNTIFS('GSTN-Diff Gross'!$D$7:$D$1006,BOOKS!E370,'GSTN-Diff Gross'!$U$7:$U$1006,"&lt;&gt;0")+COUNTIFS('GSTN-Diff Gross'!$D$7:$D$1006,BOOKS!E370,'GSTN-Diff Gross'!$V$7:$V$1006,"&lt;&gt;0"),BOOKS!E370,"")</f>
        <v/>
      </c>
      <c r="D370" s="41" t="str">
        <f>IF(COUNTIFS('GSTN-Diff Gross'!$D$7:$D$1006,BOOKS!E370,'GSTN-Diff Gross'!$R$7:$R$1006,"&lt;&gt;0")+COUNTIFS('GSTN-Diff Gross'!$D$7:$D$1006,BOOKS!E370,'GSTN-Diff Gross'!$S$7:$S$1006,"&lt;&gt;0")+COUNTIFS('GSTN-Diff Gross'!$D$7:$D$1006,BOOKS!E370,'GSTN-Diff Gross'!$T$7:$T$1006,"&lt;&gt;0")+COUNTIFS('GSTN-Diff Gross'!$D$7:$D$1006,BOOKS!E370,'GSTN-Diff Gross'!$U$7:$U$1006,"&lt;&gt;0")+COUNTIFS('GSTN-Diff Gross'!$D$7:$D$1006,BOOKS!E370,'GSTN-Diff Gross'!$V$7:$V$1006,"&lt;&gt;0"),BOOKS!F370,"")</f>
        <v/>
      </c>
      <c r="E370" s="68" t="str">
        <f>IF(COUNTIFS('GSTN-Diff Gross'!$D$7:$D$1006,BOOKS!E370,'GSTN-Diff Gross'!$R$7:$R$1006,"&lt;&gt;0")+COUNTIFS('GSTN-Diff Gross'!$D$7:$D$1006,BOOKS!E370,'GSTN-Diff Gross'!$S$7:$S$1006,"&lt;&gt;0")+COUNTIFS('GSTN-Diff Gross'!$D$7:$D$1006,BOOKS!E370,'GSTN-Diff Gross'!$T$7:$T$1006,"&lt;&gt;0")+COUNTIFS('GSTN-Diff Gross'!$D$7:$D$1006,BOOKS!E370,'GSTN-Diff Gross'!$U$7:$U$1006,"&lt;&gt;0")+COUNTIFS('GSTN-Diff Gross'!$D$7:$D$1006,BOOKS!E370,'GSTN-Diff Gross'!$V$7:$V$1006,"&lt;&gt;0"),BOOKS!G370,"")</f>
        <v/>
      </c>
      <c r="F370" s="90" t="str">
        <f>IF(COUNTIFS('GSTN-Diff Gross'!$D$7:$D$1006,BOOKS!E370,'GSTN-Diff Gross'!$R$7:$R$1006,"&lt;&gt;0")+COUNTIFS('GSTN-Diff Gross'!$D$7:$D$1006,BOOKS!E370,'GSTN-Diff Gross'!$S$7:$S$1006,"&lt;&gt;0")+COUNTIFS('GSTN-Diff Gross'!$D$7:$D$1006,BOOKS!E370,'GSTN-Diff Gross'!$T$7:$T$1006,"&lt;&gt;0")+COUNTIFS('GSTN-Diff Gross'!$D$7:$D$1006,BOOKS!E370,'GSTN-Diff Gross'!$U$7:$U$1006,"&lt;&gt;0")+COUNTIFS('GSTN-Diff Gross'!$D$7:$D$1006,BOOKS!E370,'GSTN-Diff Gross'!$V$7:$V$1006,"&lt;&gt;0"),BOOKS!H370,"")</f>
        <v/>
      </c>
      <c r="G370" s="167">
        <f t="shared" si="39"/>
        <v>0</v>
      </c>
      <c r="H370" s="167">
        <f t="shared" si="40"/>
        <v>0</v>
      </c>
      <c r="I370" s="167">
        <f t="shared" si="41"/>
        <v>0</v>
      </c>
      <c r="J370" s="167">
        <f t="shared" si="42"/>
        <v>0</v>
      </c>
      <c r="K370" s="167">
        <f t="shared" si="43"/>
        <v>0</v>
      </c>
      <c r="L370" s="99">
        <f>IF(COUNTIFS('GSTN-Diff Gross'!$D$7:$D$1006,BOOKS!E370,'GSTN-Diff Gross'!$R$7:$R$1006,"&lt;&gt;0")+COUNTIFS('GSTN-Diff Gross'!$D$7:$D$1006,BOOKS!E370,'GSTN-Diff Gross'!$S$7:$S$1006,"&lt;&gt;0")+COUNTIFS('GSTN-Diff Gross'!$D$7:$D$1006,BOOKS!E370,'GSTN-Diff Gross'!$T$7:$T$1006,"&lt;&gt;0")+COUNTIFS('GSTN-Diff Gross'!$D$7:$D$1006,BOOKS!E370,'GSTN-Diff Gross'!$U$7:$U$1006,"&lt;&gt;0")+COUNTIFS('GSTN-Diff Gross'!$D$7:$D$1006,BOOKS!E370,'GSTN-Diff Gross'!$V$7:$V$1006,"&lt;&gt;0"),BOOKS!I370,0)</f>
        <v>0</v>
      </c>
      <c r="M370" s="100">
        <f>IF(COUNTIFS('GSTN-Diff Gross'!$D$7:$D$1006,BOOKS!E370,'GSTN-Diff Gross'!$R$7:$R$1006,"&lt;&gt;0")+COUNTIFS('GSTN-Diff Gross'!$D$7:$D$1006,BOOKS!E370,'GSTN-Diff Gross'!$S$7:$S$1006,"&lt;&gt;0")+COUNTIFS('GSTN-Diff Gross'!$D$7:$D$1006,BOOKS!E370,'GSTN-Diff Gross'!$T$7:$T$1006,"&lt;&gt;0")+COUNTIFS('GSTN-Diff Gross'!$D$7:$D$1006,BOOKS!E370,'GSTN-Diff Gross'!$U$7:$U$1006,"&lt;&gt;0")+COUNTIFS('GSTN-Diff Gross'!$D$7:$D$1006,BOOKS!E370,'GSTN-Diff Gross'!$V$7:$V$1006,"&lt;&gt;0"),BOOKS!J370,0)</f>
        <v>0</v>
      </c>
      <c r="N370" s="100">
        <f>IF(COUNTIFS('GSTN-Diff Gross'!$D$7:$D$1006,BOOKS!E370,'GSTN-Diff Gross'!$R$7:$R$1006,"&lt;&gt;0")+COUNTIFS('GSTN-Diff Gross'!$D$7:$D$1006,BOOKS!E370,'GSTN-Diff Gross'!$S$7:$S$1006,"&lt;&gt;0")+COUNTIFS('GSTN-Diff Gross'!$D$7:$D$1006,BOOKS!E370,'GSTN-Diff Gross'!$T$7:$T$1006,"&lt;&gt;0")+COUNTIFS('GSTN-Diff Gross'!$D$7:$D$1006,BOOKS!E370,'GSTN-Diff Gross'!$U$7:$U$1006,"&lt;&gt;0")+COUNTIFS('GSTN-Diff Gross'!$D$7:$D$1006,BOOKS!E370,'GSTN-Diff Gross'!$V$7:$V$1006,"&lt;&gt;0"),BOOKS!K370,0)</f>
        <v>0</v>
      </c>
      <c r="O370" s="100">
        <f>IF(COUNTIFS('GSTN-Diff Gross'!$D$7:$D$1006,BOOKS!E370,'GSTN-Diff Gross'!$R$7:$R$1006,"&lt;&gt;0")+COUNTIFS('GSTN-Diff Gross'!$D$7:$D$1006,BOOKS!E370,'GSTN-Diff Gross'!$S$7:$S$1006,"&lt;&gt;0")+COUNTIFS('GSTN-Diff Gross'!$D$7:$D$1006,BOOKS!E370,'GSTN-Diff Gross'!$T$7:$T$1006,"&lt;&gt;0")+COUNTIFS('GSTN-Diff Gross'!$D$7:$D$1006,BOOKS!E370,'GSTN-Diff Gross'!$U$7:$U$1006,"&lt;&gt;0")+COUNTIFS('GSTN-Diff Gross'!$D$7:$D$1006,BOOKS!E370,'GSTN-Diff Gross'!$V$7:$V$1006,"&lt;&gt;0"),BOOKS!L370,0)</f>
        <v>0</v>
      </c>
      <c r="P370" s="100">
        <f>IF(COUNTIFS('GSTN-Diff Gross'!$D$7:$D$1006,BOOKS!E370,'GSTN-Diff Gross'!$R$7:$R$1006,"&lt;&gt;0")+COUNTIFS('GSTN-Diff Gross'!$D$7:$D$1006,BOOKS!E370,'GSTN-Diff Gross'!$S$7:$S$1006,"&lt;&gt;0")+COUNTIFS('GSTN-Diff Gross'!$D$7:$D$1006,BOOKS!E370,'GSTN-Diff Gross'!$T$7:$T$1006,"&lt;&gt;0")+COUNTIFS('GSTN-Diff Gross'!$D$7:$D$1006,BOOKS!E370,'GSTN-Diff Gross'!$U$7:$U$1006,"&lt;&gt;0")+COUNTIFS('GSTN-Diff Gross'!$D$7:$D$1006,BOOKS!E370,'GSTN-Diff Gross'!$V$7:$V$1006,"&lt;&gt;0"),BOOKS!M370,0)</f>
        <v>0</v>
      </c>
      <c r="Q370" s="94">
        <f>IFERROR(IF(B370="",0,SUMPRODUCT(('2A'!$D$6:$D$1005='GSTN-Bill Wise'!B370)*'2A'!$I$6:$I$1005)),0)</f>
        <v>0</v>
      </c>
      <c r="R370" s="95">
        <f>IFERROR(IF(B370="",0,SUMPRODUCT(('2A'!$D$6:$D$1005='GSTN-Bill Wise'!B370)*'2A'!$J$6:$J$1005)),0)</f>
        <v>0</v>
      </c>
      <c r="S370" s="95">
        <f>IFERROR(IF(B370="",0,SUMPRODUCT(('2A'!$D$6:$D$1005='GSTN-Bill Wise'!B370)*'2A'!$K$6:$K$1005)),0)</f>
        <v>0</v>
      </c>
      <c r="T370" s="95">
        <f>IFERROR(IF(B370="",0,SUMPRODUCT(('2A'!$D$6:$D$1005='GSTN-Bill Wise'!B370)*'2A'!$L$6:$L$1005)),0)</f>
        <v>0</v>
      </c>
      <c r="U370" s="95">
        <f>IFERROR(IF(B370="",0,SUMPRODUCT(('2A'!$D$6:$D$1005='GSTN-Bill Wise'!B370)*'2A'!$M$6:$M$1005)),0)</f>
        <v>0</v>
      </c>
      <c r="V370" s="111"/>
    </row>
    <row r="371" spans="1:22">
      <c r="A371" s="162">
        <f t="shared" si="44"/>
        <v>366</v>
      </c>
      <c r="B371" s="162" t="str">
        <f t="shared" si="38"/>
        <v/>
      </c>
      <c r="C371" s="162" t="str">
        <f>IF(COUNTIFS('GSTN-Diff Gross'!$D$7:$D$1006,BOOKS!E371,'GSTN-Diff Gross'!$R$7:$R$1006,"&lt;&gt;0")+COUNTIFS('GSTN-Diff Gross'!$D$7:$D$1006,BOOKS!E371,'GSTN-Diff Gross'!$S$7:$S$1006,"&lt;&gt;0")+COUNTIFS('GSTN-Diff Gross'!$D$7:$D$1006,BOOKS!E371,'GSTN-Diff Gross'!$T$7:$T$1006,"&lt;&gt;0")+COUNTIFS('GSTN-Diff Gross'!$D$7:$D$1006,BOOKS!E371,'GSTN-Diff Gross'!$U$7:$U$1006,"&lt;&gt;0")+COUNTIFS('GSTN-Diff Gross'!$D$7:$D$1006,BOOKS!E371,'GSTN-Diff Gross'!$V$7:$V$1006,"&lt;&gt;0"),BOOKS!E371,"")</f>
        <v/>
      </c>
      <c r="D371" s="44" t="str">
        <f>IF(COUNTIFS('GSTN-Diff Gross'!$D$7:$D$1006,BOOKS!E371,'GSTN-Diff Gross'!$R$7:$R$1006,"&lt;&gt;0")+COUNTIFS('GSTN-Diff Gross'!$D$7:$D$1006,BOOKS!E371,'GSTN-Diff Gross'!$S$7:$S$1006,"&lt;&gt;0")+COUNTIFS('GSTN-Diff Gross'!$D$7:$D$1006,BOOKS!E371,'GSTN-Diff Gross'!$T$7:$T$1006,"&lt;&gt;0")+COUNTIFS('GSTN-Diff Gross'!$D$7:$D$1006,BOOKS!E371,'GSTN-Diff Gross'!$U$7:$U$1006,"&lt;&gt;0")+COUNTIFS('GSTN-Diff Gross'!$D$7:$D$1006,BOOKS!E371,'GSTN-Diff Gross'!$V$7:$V$1006,"&lt;&gt;0"),BOOKS!F371,"")</f>
        <v/>
      </c>
      <c r="E371" s="67" t="str">
        <f>IF(COUNTIFS('GSTN-Diff Gross'!$D$7:$D$1006,BOOKS!E371,'GSTN-Diff Gross'!$R$7:$R$1006,"&lt;&gt;0")+COUNTIFS('GSTN-Diff Gross'!$D$7:$D$1006,BOOKS!E371,'GSTN-Diff Gross'!$S$7:$S$1006,"&lt;&gt;0")+COUNTIFS('GSTN-Diff Gross'!$D$7:$D$1006,BOOKS!E371,'GSTN-Diff Gross'!$T$7:$T$1006,"&lt;&gt;0")+COUNTIFS('GSTN-Diff Gross'!$D$7:$D$1006,BOOKS!E371,'GSTN-Diff Gross'!$U$7:$U$1006,"&lt;&gt;0")+COUNTIFS('GSTN-Diff Gross'!$D$7:$D$1006,BOOKS!E371,'GSTN-Diff Gross'!$V$7:$V$1006,"&lt;&gt;0"),BOOKS!G371,"")</f>
        <v/>
      </c>
      <c r="F371" s="89" t="str">
        <f>IF(COUNTIFS('GSTN-Diff Gross'!$D$7:$D$1006,BOOKS!E371,'GSTN-Diff Gross'!$R$7:$R$1006,"&lt;&gt;0")+COUNTIFS('GSTN-Diff Gross'!$D$7:$D$1006,BOOKS!E371,'GSTN-Diff Gross'!$S$7:$S$1006,"&lt;&gt;0")+COUNTIFS('GSTN-Diff Gross'!$D$7:$D$1006,BOOKS!E371,'GSTN-Diff Gross'!$T$7:$T$1006,"&lt;&gt;0")+COUNTIFS('GSTN-Diff Gross'!$D$7:$D$1006,BOOKS!E371,'GSTN-Diff Gross'!$U$7:$U$1006,"&lt;&gt;0")+COUNTIFS('GSTN-Diff Gross'!$D$7:$D$1006,BOOKS!E371,'GSTN-Diff Gross'!$V$7:$V$1006,"&lt;&gt;0"),BOOKS!H371,"")</f>
        <v/>
      </c>
      <c r="G371" s="96">
        <f t="shared" si="39"/>
        <v>0</v>
      </c>
      <c r="H371" s="96">
        <f t="shared" si="40"/>
        <v>0</v>
      </c>
      <c r="I371" s="97">
        <f t="shared" si="41"/>
        <v>0</v>
      </c>
      <c r="J371" s="98">
        <f t="shared" si="42"/>
        <v>0</v>
      </c>
      <c r="K371" s="96">
        <f t="shared" si="43"/>
        <v>0</v>
      </c>
      <c r="L371" s="93">
        <f>IF(COUNTIFS('GSTN-Diff Gross'!$D$7:$D$1006,BOOKS!E371,'GSTN-Diff Gross'!$R$7:$R$1006,"&lt;&gt;0")+COUNTIFS('GSTN-Diff Gross'!$D$7:$D$1006,BOOKS!E371,'GSTN-Diff Gross'!$S$7:$S$1006,"&lt;&gt;0")+COUNTIFS('GSTN-Diff Gross'!$D$7:$D$1006,BOOKS!E371,'GSTN-Diff Gross'!$T$7:$T$1006,"&lt;&gt;0")+COUNTIFS('GSTN-Diff Gross'!$D$7:$D$1006,BOOKS!E371,'GSTN-Diff Gross'!$U$7:$U$1006,"&lt;&gt;0")+COUNTIFS('GSTN-Diff Gross'!$D$7:$D$1006,BOOKS!E371,'GSTN-Diff Gross'!$V$7:$V$1006,"&lt;&gt;0"),BOOKS!I371,0)</f>
        <v>0</v>
      </c>
      <c r="M371" s="88">
        <f>IF(COUNTIFS('GSTN-Diff Gross'!$D$7:$D$1006,BOOKS!E371,'GSTN-Diff Gross'!$R$7:$R$1006,"&lt;&gt;0")+COUNTIFS('GSTN-Diff Gross'!$D$7:$D$1006,BOOKS!E371,'GSTN-Diff Gross'!$S$7:$S$1006,"&lt;&gt;0")+COUNTIFS('GSTN-Diff Gross'!$D$7:$D$1006,BOOKS!E371,'GSTN-Diff Gross'!$T$7:$T$1006,"&lt;&gt;0")+COUNTIFS('GSTN-Diff Gross'!$D$7:$D$1006,BOOKS!E371,'GSTN-Diff Gross'!$U$7:$U$1006,"&lt;&gt;0")+COUNTIFS('GSTN-Diff Gross'!$D$7:$D$1006,BOOKS!E371,'GSTN-Diff Gross'!$V$7:$V$1006,"&lt;&gt;0"),BOOKS!J371,0)</f>
        <v>0</v>
      </c>
      <c r="N371" s="88">
        <f>IF(COUNTIFS('GSTN-Diff Gross'!$D$7:$D$1006,BOOKS!E371,'GSTN-Diff Gross'!$R$7:$R$1006,"&lt;&gt;0")+COUNTIFS('GSTN-Diff Gross'!$D$7:$D$1006,BOOKS!E371,'GSTN-Diff Gross'!$S$7:$S$1006,"&lt;&gt;0")+COUNTIFS('GSTN-Diff Gross'!$D$7:$D$1006,BOOKS!E371,'GSTN-Diff Gross'!$T$7:$T$1006,"&lt;&gt;0")+COUNTIFS('GSTN-Diff Gross'!$D$7:$D$1006,BOOKS!E371,'GSTN-Diff Gross'!$U$7:$U$1006,"&lt;&gt;0")+COUNTIFS('GSTN-Diff Gross'!$D$7:$D$1006,BOOKS!E371,'GSTN-Diff Gross'!$V$7:$V$1006,"&lt;&gt;0"),BOOKS!K371,0)</f>
        <v>0</v>
      </c>
      <c r="O371" s="88">
        <f>IF(COUNTIFS('GSTN-Diff Gross'!$D$7:$D$1006,BOOKS!E371,'GSTN-Diff Gross'!$R$7:$R$1006,"&lt;&gt;0")+COUNTIFS('GSTN-Diff Gross'!$D$7:$D$1006,BOOKS!E371,'GSTN-Diff Gross'!$S$7:$S$1006,"&lt;&gt;0")+COUNTIFS('GSTN-Diff Gross'!$D$7:$D$1006,BOOKS!E371,'GSTN-Diff Gross'!$T$7:$T$1006,"&lt;&gt;0")+COUNTIFS('GSTN-Diff Gross'!$D$7:$D$1006,BOOKS!E371,'GSTN-Diff Gross'!$U$7:$U$1006,"&lt;&gt;0")+COUNTIFS('GSTN-Diff Gross'!$D$7:$D$1006,BOOKS!E371,'GSTN-Diff Gross'!$V$7:$V$1006,"&lt;&gt;0"),BOOKS!L371,0)</f>
        <v>0</v>
      </c>
      <c r="P371" s="88">
        <f>IF(COUNTIFS('GSTN-Diff Gross'!$D$7:$D$1006,BOOKS!E371,'GSTN-Diff Gross'!$R$7:$R$1006,"&lt;&gt;0")+COUNTIFS('GSTN-Diff Gross'!$D$7:$D$1006,BOOKS!E371,'GSTN-Diff Gross'!$S$7:$S$1006,"&lt;&gt;0")+COUNTIFS('GSTN-Diff Gross'!$D$7:$D$1006,BOOKS!E371,'GSTN-Diff Gross'!$T$7:$T$1006,"&lt;&gt;0")+COUNTIFS('GSTN-Diff Gross'!$D$7:$D$1006,BOOKS!E371,'GSTN-Diff Gross'!$U$7:$U$1006,"&lt;&gt;0")+COUNTIFS('GSTN-Diff Gross'!$D$7:$D$1006,BOOKS!E371,'GSTN-Diff Gross'!$V$7:$V$1006,"&lt;&gt;0"),BOOKS!M371,0)</f>
        <v>0</v>
      </c>
      <c r="Q371" s="84">
        <f>IFERROR(IF(B371="",0,SUMPRODUCT(('2A'!$D$6:$D$1005='GSTN-Bill Wise'!B371)*'2A'!$I$6:$I$1005)),0)</f>
        <v>0</v>
      </c>
      <c r="R371" s="44">
        <f>IFERROR(IF(B371="",0,SUMPRODUCT(('2A'!$D$6:$D$1005='GSTN-Bill Wise'!B371)*'2A'!$J$6:$J$1005)),0)</f>
        <v>0</v>
      </c>
      <c r="S371" s="44">
        <f>IFERROR(IF(B371="",0,SUMPRODUCT(('2A'!$D$6:$D$1005='GSTN-Bill Wise'!B371)*'2A'!$K$6:$K$1005)),0)</f>
        <v>0</v>
      </c>
      <c r="T371" s="44">
        <f>IFERROR(IF(B371="",0,SUMPRODUCT(('2A'!$D$6:$D$1005='GSTN-Bill Wise'!B371)*'2A'!$L$6:$L$1005)),0)</f>
        <v>0</v>
      </c>
      <c r="U371" s="44">
        <f>IFERROR(IF(B371="",0,SUMPRODUCT(('2A'!$D$6:$D$1005='GSTN-Bill Wise'!B371)*'2A'!$M$6:$M$1005)),0)</f>
        <v>0</v>
      </c>
      <c r="V371" s="111"/>
    </row>
    <row r="372" spans="1:22">
      <c r="A372" s="161">
        <f t="shared" si="44"/>
        <v>367</v>
      </c>
      <c r="B372" s="161" t="str">
        <f t="shared" si="38"/>
        <v/>
      </c>
      <c r="C372" s="161" t="str">
        <f>IF(COUNTIFS('GSTN-Diff Gross'!$D$7:$D$1006,BOOKS!E372,'GSTN-Diff Gross'!$R$7:$R$1006,"&lt;&gt;0")+COUNTIFS('GSTN-Diff Gross'!$D$7:$D$1006,BOOKS!E372,'GSTN-Diff Gross'!$S$7:$S$1006,"&lt;&gt;0")+COUNTIFS('GSTN-Diff Gross'!$D$7:$D$1006,BOOKS!E372,'GSTN-Diff Gross'!$T$7:$T$1006,"&lt;&gt;0")+COUNTIFS('GSTN-Diff Gross'!$D$7:$D$1006,BOOKS!E372,'GSTN-Diff Gross'!$U$7:$U$1006,"&lt;&gt;0")+COUNTIFS('GSTN-Diff Gross'!$D$7:$D$1006,BOOKS!E372,'GSTN-Diff Gross'!$V$7:$V$1006,"&lt;&gt;0"),BOOKS!E372,"")</f>
        <v/>
      </c>
      <c r="D372" s="41" t="str">
        <f>IF(COUNTIFS('GSTN-Diff Gross'!$D$7:$D$1006,BOOKS!E372,'GSTN-Diff Gross'!$R$7:$R$1006,"&lt;&gt;0")+COUNTIFS('GSTN-Diff Gross'!$D$7:$D$1006,BOOKS!E372,'GSTN-Diff Gross'!$S$7:$S$1006,"&lt;&gt;0")+COUNTIFS('GSTN-Diff Gross'!$D$7:$D$1006,BOOKS!E372,'GSTN-Diff Gross'!$T$7:$T$1006,"&lt;&gt;0")+COUNTIFS('GSTN-Diff Gross'!$D$7:$D$1006,BOOKS!E372,'GSTN-Diff Gross'!$U$7:$U$1006,"&lt;&gt;0")+COUNTIFS('GSTN-Diff Gross'!$D$7:$D$1006,BOOKS!E372,'GSTN-Diff Gross'!$V$7:$V$1006,"&lt;&gt;0"),BOOKS!F372,"")</f>
        <v/>
      </c>
      <c r="E372" s="68" t="str">
        <f>IF(COUNTIFS('GSTN-Diff Gross'!$D$7:$D$1006,BOOKS!E372,'GSTN-Diff Gross'!$R$7:$R$1006,"&lt;&gt;0")+COUNTIFS('GSTN-Diff Gross'!$D$7:$D$1006,BOOKS!E372,'GSTN-Diff Gross'!$S$7:$S$1006,"&lt;&gt;0")+COUNTIFS('GSTN-Diff Gross'!$D$7:$D$1006,BOOKS!E372,'GSTN-Diff Gross'!$T$7:$T$1006,"&lt;&gt;0")+COUNTIFS('GSTN-Diff Gross'!$D$7:$D$1006,BOOKS!E372,'GSTN-Diff Gross'!$U$7:$U$1006,"&lt;&gt;0")+COUNTIFS('GSTN-Diff Gross'!$D$7:$D$1006,BOOKS!E372,'GSTN-Diff Gross'!$V$7:$V$1006,"&lt;&gt;0"),BOOKS!G372,"")</f>
        <v/>
      </c>
      <c r="F372" s="90" t="str">
        <f>IF(COUNTIFS('GSTN-Diff Gross'!$D$7:$D$1006,BOOKS!E372,'GSTN-Diff Gross'!$R$7:$R$1006,"&lt;&gt;0")+COUNTIFS('GSTN-Diff Gross'!$D$7:$D$1006,BOOKS!E372,'GSTN-Diff Gross'!$S$7:$S$1006,"&lt;&gt;0")+COUNTIFS('GSTN-Diff Gross'!$D$7:$D$1006,BOOKS!E372,'GSTN-Diff Gross'!$T$7:$T$1006,"&lt;&gt;0")+COUNTIFS('GSTN-Diff Gross'!$D$7:$D$1006,BOOKS!E372,'GSTN-Diff Gross'!$U$7:$U$1006,"&lt;&gt;0")+COUNTIFS('GSTN-Diff Gross'!$D$7:$D$1006,BOOKS!E372,'GSTN-Diff Gross'!$V$7:$V$1006,"&lt;&gt;0"),BOOKS!H372,"")</f>
        <v/>
      </c>
      <c r="G372" s="167">
        <f t="shared" si="39"/>
        <v>0</v>
      </c>
      <c r="H372" s="167">
        <f t="shared" si="40"/>
        <v>0</v>
      </c>
      <c r="I372" s="167">
        <f t="shared" si="41"/>
        <v>0</v>
      </c>
      <c r="J372" s="167">
        <f t="shared" si="42"/>
        <v>0</v>
      </c>
      <c r="K372" s="167">
        <f t="shared" si="43"/>
        <v>0</v>
      </c>
      <c r="L372" s="99">
        <f>IF(COUNTIFS('GSTN-Diff Gross'!$D$7:$D$1006,BOOKS!E372,'GSTN-Diff Gross'!$R$7:$R$1006,"&lt;&gt;0")+COUNTIFS('GSTN-Diff Gross'!$D$7:$D$1006,BOOKS!E372,'GSTN-Diff Gross'!$S$7:$S$1006,"&lt;&gt;0")+COUNTIFS('GSTN-Diff Gross'!$D$7:$D$1006,BOOKS!E372,'GSTN-Diff Gross'!$T$7:$T$1006,"&lt;&gt;0")+COUNTIFS('GSTN-Diff Gross'!$D$7:$D$1006,BOOKS!E372,'GSTN-Diff Gross'!$U$7:$U$1006,"&lt;&gt;0")+COUNTIFS('GSTN-Diff Gross'!$D$7:$D$1006,BOOKS!E372,'GSTN-Diff Gross'!$V$7:$V$1006,"&lt;&gt;0"),BOOKS!I372,0)</f>
        <v>0</v>
      </c>
      <c r="M372" s="100">
        <f>IF(COUNTIFS('GSTN-Diff Gross'!$D$7:$D$1006,BOOKS!E372,'GSTN-Diff Gross'!$R$7:$R$1006,"&lt;&gt;0")+COUNTIFS('GSTN-Diff Gross'!$D$7:$D$1006,BOOKS!E372,'GSTN-Diff Gross'!$S$7:$S$1006,"&lt;&gt;0")+COUNTIFS('GSTN-Diff Gross'!$D$7:$D$1006,BOOKS!E372,'GSTN-Diff Gross'!$T$7:$T$1006,"&lt;&gt;0")+COUNTIFS('GSTN-Diff Gross'!$D$7:$D$1006,BOOKS!E372,'GSTN-Diff Gross'!$U$7:$U$1006,"&lt;&gt;0")+COUNTIFS('GSTN-Diff Gross'!$D$7:$D$1006,BOOKS!E372,'GSTN-Diff Gross'!$V$7:$V$1006,"&lt;&gt;0"),BOOKS!J372,0)</f>
        <v>0</v>
      </c>
      <c r="N372" s="100">
        <f>IF(COUNTIFS('GSTN-Diff Gross'!$D$7:$D$1006,BOOKS!E372,'GSTN-Diff Gross'!$R$7:$R$1006,"&lt;&gt;0")+COUNTIFS('GSTN-Diff Gross'!$D$7:$D$1006,BOOKS!E372,'GSTN-Diff Gross'!$S$7:$S$1006,"&lt;&gt;0")+COUNTIFS('GSTN-Diff Gross'!$D$7:$D$1006,BOOKS!E372,'GSTN-Diff Gross'!$T$7:$T$1006,"&lt;&gt;0")+COUNTIFS('GSTN-Diff Gross'!$D$7:$D$1006,BOOKS!E372,'GSTN-Diff Gross'!$U$7:$U$1006,"&lt;&gt;0")+COUNTIFS('GSTN-Diff Gross'!$D$7:$D$1006,BOOKS!E372,'GSTN-Diff Gross'!$V$7:$V$1006,"&lt;&gt;0"),BOOKS!K372,0)</f>
        <v>0</v>
      </c>
      <c r="O372" s="100">
        <f>IF(COUNTIFS('GSTN-Diff Gross'!$D$7:$D$1006,BOOKS!E372,'GSTN-Diff Gross'!$R$7:$R$1006,"&lt;&gt;0")+COUNTIFS('GSTN-Diff Gross'!$D$7:$D$1006,BOOKS!E372,'GSTN-Diff Gross'!$S$7:$S$1006,"&lt;&gt;0")+COUNTIFS('GSTN-Diff Gross'!$D$7:$D$1006,BOOKS!E372,'GSTN-Diff Gross'!$T$7:$T$1006,"&lt;&gt;0")+COUNTIFS('GSTN-Diff Gross'!$D$7:$D$1006,BOOKS!E372,'GSTN-Diff Gross'!$U$7:$U$1006,"&lt;&gt;0")+COUNTIFS('GSTN-Diff Gross'!$D$7:$D$1006,BOOKS!E372,'GSTN-Diff Gross'!$V$7:$V$1006,"&lt;&gt;0"),BOOKS!L372,0)</f>
        <v>0</v>
      </c>
      <c r="P372" s="100">
        <f>IF(COUNTIFS('GSTN-Diff Gross'!$D$7:$D$1006,BOOKS!E372,'GSTN-Diff Gross'!$R$7:$R$1006,"&lt;&gt;0")+COUNTIFS('GSTN-Diff Gross'!$D$7:$D$1006,BOOKS!E372,'GSTN-Diff Gross'!$S$7:$S$1006,"&lt;&gt;0")+COUNTIFS('GSTN-Diff Gross'!$D$7:$D$1006,BOOKS!E372,'GSTN-Diff Gross'!$T$7:$T$1006,"&lt;&gt;0")+COUNTIFS('GSTN-Diff Gross'!$D$7:$D$1006,BOOKS!E372,'GSTN-Diff Gross'!$U$7:$U$1006,"&lt;&gt;0")+COUNTIFS('GSTN-Diff Gross'!$D$7:$D$1006,BOOKS!E372,'GSTN-Diff Gross'!$V$7:$V$1006,"&lt;&gt;0"),BOOKS!M372,0)</f>
        <v>0</v>
      </c>
      <c r="Q372" s="94">
        <f>IFERROR(IF(B372="",0,SUMPRODUCT(('2A'!$D$6:$D$1005='GSTN-Bill Wise'!B372)*'2A'!$I$6:$I$1005)),0)</f>
        <v>0</v>
      </c>
      <c r="R372" s="95">
        <f>IFERROR(IF(B372="",0,SUMPRODUCT(('2A'!$D$6:$D$1005='GSTN-Bill Wise'!B372)*'2A'!$J$6:$J$1005)),0)</f>
        <v>0</v>
      </c>
      <c r="S372" s="95">
        <f>IFERROR(IF(B372="",0,SUMPRODUCT(('2A'!$D$6:$D$1005='GSTN-Bill Wise'!B372)*'2A'!$K$6:$K$1005)),0)</f>
        <v>0</v>
      </c>
      <c r="T372" s="95">
        <f>IFERROR(IF(B372="",0,SUMPRODUCT(('2A'!$D$6:$D$1005='GSTN-Bill Wise'!B372)*'2A'!$L$6:$L$1005)),0)</f>
        <v>0</v>
      </c>
      <c r="U372" s="95">
        <f>IFERROR(IF(B372="",0,SUMPRODUCT(('2A'!$D$6:$D$1005='GSTN-Bill Wise'!B372)*'2A'!$M$6:$M$1005)),0)</f>
        <v>0</v>
      </c>
      <c r="V372" s="111"/>
    </row>
    <row r="373" spans="1:22">
      <c r="A373" s="162">
        <f t="shared" si="44"/>
        <v>368</v>
      </c>
      <c r="B373" s="162" t="str">
        <f t="shared" si="38"/>
        <v/>
      </c>
      <c r="C373" s="162" t="str">
        <f>IF(COUNTIFS('GSTN-Diff Gross'!$D$7:$D$1006,BOOKS!E373,'GSTN-Diff Gross'!$R$7:$R$1006,"&lt;&gt;0")+COUNTIFS('GSTN-Diff Gross'!$D$7:$D$1006,BOOKS!E373,'GSTN-Diff Gross'!$S$7:$S$1006,"&lt;&gt;0")+COUNTIFS('GSTN-Diff Gross'!$D$7:$D$1006,BOOKS!E373,'GSTN-Diff Gross'!$T$7:$T$1006,"&lt;&gt;0")+COUNTIFS('GSTN-Diff Gross'!$D$7:$D$1006,BOOKS!E373,'GSTN-Diff Gross'!$U$7:$U$1006,"&lt;&gt;0")+COUNTIFS('GSTN-Diff Gross'!$D$7:$D$1006,BOOKS!E373,'GSTN-Diff Gross'!$V$7:$V$1006,"&lt;&gt;0"),BOOKS!E373,"")</f>
        <v/>
      </c>
      <c r="D373" s="44" t="str">
        <f>IF(COUNTIFS('GSTN-Diff Gross'!$D$7:$D$1006,BOOKS!E373,'GSTN-Diff Gross'!$R$7:$R$1006,"&lt;&gt;0")+COUNTIFS('GSTN-Diff Gross'!$D$7:$D$1006,BOOKS!E373,'GSTN-Diff Gross'!$S$7:$S$1006,"&lt;&gt;0")+COUNTIFS('GSTN-Diff Gross'!$D$7:$D$1006,BOOKS!E373,'GSTN-Diff Gross'!$T$7:$T$1006,"&lt;&gt;0")+COUNTIFS('GSTN-Diff Gross'!$D$7:$D$1006,BOOKS!E373,'GSTN-Diff Gross'!$U$7:$U$1006,"&lt;&gt;0")+COUNTIFS('GSTN-Diff Gross'!$D$7:$D$1006,BOOKS!E373,'GSTN-Diff Gross'!$V$7:$V$1006,"&lt;&gt;0"),BOOKS!F373,"")</f>
        <v/>
      </c>
      <c r="E373" s="67" t="str">
        <f>IF(COUNTIFS('GSTN-Diff Gross'!$D$7:$D$1006,BOOKS!E373,'GSTN-Diff Gross'!$R$7:$R$1006,"&lt;&gt;0")+COUNTIFS('GSTN-Diff Gross'!$D$7:$D$1006,BOOKS!E373,'GSTN-Diff Gross'!$S$7:$S$1006,"&lt;&gt;0")+COUNTIFS('GSTN-Diff Gross'!$D$7:$D$1006,BOOKS!E373,'GSTN-Diff Gross'!$T$7:$T$1006,"&lt;&gt;0")+COUNTIFS('GSTN-Diff Gross'!$D$7:$D$1006,BOOKS!E373,'GSTN-Diff Gross'!$U$7:$U$1006,"&lt;&gt;0")+COUNTIFS('GSTN-Diff Gross'!$D$7:$D$1006,BOOKS!E373,'GSTN-Diff Gross'!$V$7:$V$1006,"&lt;&gt;0"),BOOKS!G373,"")</f>
        <v/>
      </c>
      <c r="F373" s="89" t="str">
        <f>IF(COUNTIFS('GSTN-Diff Gross'!$D$7:$D$1006,BOOKS!E373,'GSTN-Diff Gross'!$R$7:$R$1006,"&lt;&gt;0")+COUNTIFS('GSTN-Diff Gross'!$D$7:$D$1006,BOOKS!E373,'GSTN-Diff Gross'!$S$7:$S$1006,"&lt;&gt;0")+COUNTIFS('GSTN-Diff Gross'!$D$7:$D$1006,BOOKS!E373,'GSTN-Diff Gross'!$T$7:$T$1006,"&lt;&gt;0")+COUNTIFS('GSTN-Diff Gross'!$D$7:$D$1006,BOOKS!E373,'GSTN-Diff Gross'!$U$7:$U$1006,"&lt;&gt;0")+COUNTIFS('GSTN-Diff Gross'!$D$7:$D$1006,BOOKS!E373,'GSTN-Diff Gross'!$V$7:$V$1006,"&lt;&gt;0"),BOOKS!H373,"")</f>
        <v/>
      </c>
      <c r="G373" s="96">
        <f t="shared" si="39"/>
        <v>0</v>
      </c>
      <c r="H373" s="96">
        <f t="shared" si="40"/>
        <v>0</v>
      </c>
      <c r="I373" s="97">
        <f t="shared" si="41"/>
        <v>0</v>
      </c>
      <c r="J373" s="98">
        <f t="shared" si="42"/>
        <v>0</v>
      </c>
      <c r="K373" s="96">
        <f t="shared" si="43"/>
        <v>0</v>
      </c>
      <c r="L373" s="93">
        <f>IF(COUNTIFS('GSTN-Diff Gross'!$D$7:$D$1006,BOOKS!E373,'GSTN-Diff Gross'!$R$7:$R$1006,"&lt;&gt;0")+COUNTIFS('GSTN-Diff Gross'!$D$7:$D$1006,BOOKS!E373,'GSTN-Diff Gross'!$S$7:$S$1006,"&lt;&gt;0")+COUNTIFS('GSTN-Diff Gross'!$D$7:$D$1006,BOOKS!E373,'GSTN-Diff Gross'!$T$7:$T$1006,"&lt;&gt;0")+COUNTIFS('GSTN-Diff Gross'!$D$7:$D$1006,BOOKS!E373,'GSTN-Diff Gross'!$U$7:$U$1006,"&lt;&gt;0")+COUNTIFS('GSTN-Diff Gross'!$D$7:$D$1006,BOOKS!E373,'GSTN-Diff Gross'!$V$7:$V$1006,"&lt;&gt;0"),BOOKS!I373,0)</f>
        <v>0</v>
      </c>
      <c r="M373" s="88">
        <f>IF(COUNTIFS('GSTN-Diff Gross'!$D$7:$D$1006,BOOKS!E373,'GSTN-Diff Gross'!$R$7:$R$1006,"&lt;&gt;0")+COUNTIFS('GSTN-Diff Gross'!$D$7:$D$1006,BOOKS!E373,'GSTN-Diff Gross'!$S$7:$S$1006,"&lt;&gt;0")+COUNTIFS('GSTN-Diff Gross'!$D$7:$D$1006,BOOKS!E373,'GSTN-Diff Gross'!$T$7:$T$1006,"&lt;&gt;0")+COUNTIFS('GSTN-Diff Gross'!$D$7:$D$1006,BOOKS!E373,'GSTN-Diff Gross'!$U$7:$U$1006,"&lt;&gt;0")+COUNTIFS('GSTN-Diff Gross'!$D$7:$D$1006,BOOKS!E373,'GSTN-Diff Gross'!$V$7:$V$1006,"&lt;&gt;0"),BOOKS!J373,0)</f>
        <v>0</v>
      </c>
      <c r="N373" s="88">
        <f>IF(COUNTIFS('GSTN-Diff Gross'!$D$7:$D$1006,BOOKS!E373,'GSTN-Diff Gross'!$R$7:$R$1006,"&lt;&gt;0")+COUNTIFS('GSTN-Diff Gross'!$D$7:$D$1006,BOOKS!E373,'GSTN-Diff Gross'!$S$7:$S$1006,"&lt;&gt;0")+COUNTIFS('GSTN-Diff Gross'!$D$7:$D$1006,BOOKS!E373,'GSTN-Diff Gross'!$T$7:$T$1006,"&lt;&gt;0")+COUNTIFS('GSTN-Diff Gross'!$D$7:$D$1006,BOOKS!E373,'GSTN-Diff Gross'!$U$7:$U$1006,"&lt;&gt;0")+COUNTIFS('GSTN-Diff Gross'!$D$7:$D$1006,BOOKS!E373,'GSTN-Diff Gross'!$V$7:$V$1006,"&lt;&gt;0"),BOOKS!K373,0)</f>
        <v>0</v>
      </c>
      <c r="O373" s="88">
        <f>IF(COUNTIFS('GSTN-Diff Gross'!$D$7:$D$1006,BOOKS!E373,'GSTN-Diff Gross'!$R$7:$R$1006,"&lt;&gt;0")+COUNTIFS('GSTN-Diff Gross'!$D$7:$D$1006,BOOKS!E373,'GSTN-Diff Gross'!$S$7:$S$1006,"&lt;&gt;0")+COUNTIFS('GSTN-Diff Gross'!$D$7:$D$1006,BOOKS!E373,'GSTN-Diff Gross'!$T$7:$T$1006,"&lt;&gt;0")+COUNTIFS('GSTN-Diff Gross'!$D$7:$D$1006,BOOKS!E373,'GSTN-Diff Gross'!$U$7:$U$1006,"&lt;&gt;0")+COUNTIFS('GSTN-Diff Gross'!$D$7:$D$1006,BOOKS!E373,'GSTN-Diff Gross'!$V$7:$V$1006,"&lt;&gt;0"),BOOKS!L373,0)</f>
        <v>0</v>
      </c>
      <c r="P373" s="88">
        <f>IF(COUNTIFS('GSTN-Diff Gross'!$D$7:$D$1006,BOOKS!E373,'GSTN-Diff Gross'!$R$7:$R$1006,"&lt;&gt;0")+COUNTIFS('GSTN-Diff Gross'!$D$7:$D$1006,BOOKS!E373,'GSTN-Diff Gross'!$S$7:$S$1006,"&lt;&gt;0")+COUNTIFS('GSTN-Diff Gross'!$D$7:$D$1006,BOOKS!E373,'GSTN-Diff Gross'!$T$7:$T$1006,"&lt;&gt;0")+COUNTIFS('GSTN-Diff Gross'!$D$7:$D$1006,BOOKS!E373,'GSTN-Diff Gross'!$U$7:$U$1006,"&lt;&gt;0")+COUNTIFS('GSTN-Diff Gross'!$D$7:$D$1006,BOOKS!E373,'GSTN-Diff Gross'!$V$7:$V$1006,"&lt;&gt;0"),BOOKS!M373,0)</f>
        <v>0</v>
      </c>
      <c r="Q373" s="84">
        <f>IFERROR(IF(B373="",0,SUMPRODUCT(('2A'!$D$6:$D$1005='GSTN-Bill Wise'!B373)*'2A'!$I$6:$I$1005)),0)</f>
        <v>0</v>
      </c>
      <c r="R373" s="44">
        <f>IFERROR(IF(B373="",0,SUMPRODUCT(('2A'!$D$6:$D$1005='GSTN-Bill Wise'!B373)*'2A'!$J$6:$J$1005)),0)</f>
        <v>0</v>
      </c>
      <c r="S373" s="44">
        <f>IFERROR(IF(B373="",0,SUMPRODUCT(('2A'!$D$6:$D$1005='GSTN-Bill Wise'!B373)*'2A'!$K$6:$K$1005)),0)</f>
        <v>0</v>
      </c>
      <c r="T373" s="44">
        <f>IFERROR(IF(B373="",0,SUMPRODUCT(('2A'!$D$6:$D$1005='GSTN-Bill Wise'!B373)*'2A'!$L$6:$L$1005)),0)</f>
        <v>0</v>
      </c>
      <c r="U373" s="44">
        <f>IFERROR(IF(B373="",0,SUMPRODUCT(('2A'!$D$6:$D$1005='GSTN-Bill Wise'!B373)*'2A'!$M$6:$M$1005)),0)</f>
        <v>0</v>
      </c>
      <c r="V373" s="111"/>
    </row>
    <row r="374" spans="1:22">
      <c r="A374" s="161">
        <f t="shared" si="44"/>
        <v>369</v>
      </c>
      <c r="B374" s="161" t="str">
        <f t="shared" si="38"/>
        <v/>
      </c>
      <c r="C374" s="161" t="str">
        <f>IF(COUNTIFS('GSTN-Diff Gross'!$D$7:$D$1006,BOOKS!E374,'GSTN-Diff Gross'!$R$7:$R$1006,"&lt;&gt;0")+COUNTIFS('GSTN-Diff Gross'!$D$7:$D$1006,BOOKS!E374,'GSTN-Diff Gross'!$S$7:$S$1006,"&lt;&gt;0")+COUNTIFS('GSTN-Diff Gross'!$D$7:$D$1006,BOOKS!E374,'GSTN-Diff Gross'!$T$7:$T$1006,"&lt;&gt;0")+COUNTIFS('GSTN-Diff Gross'!$D$7:$D$1006,BOOKS!E374,'GSTN-Diff Gross'!$U$7:$U$1006,"&lt;&gt;0")+COUNTIFS('GSTN-Diff Gross'!$D$7:$D$1006,BOOKS!E374,'GSTN-Diff Gross'!$V$7:$V$1006,"&lt;&gt;0"),BOOKS!E374,"")</f>
        <v/>
      </c>
      <c r="D374" s="41" t="str">
        <f>IF(COUNTIFS('GSTN-Diff Gross'!$D$7:$D$1006,BOOKS!E374,'GSTN-Diff Gross'!$R$7:$R$1006,"&lt;&gt;0")+COUNTIFS('GSTN-Diff Gross'!$D$7:$D$1006,BOOKS!E374,'GSTN-Diff Gross'!$S$7:$S$1006,"&lt;&gt;0")+COUNTIFS('GSTN-Diff Gross'!$D$7:$D$1006,BOOKS!E374,'GSTN-Diff Gross'!$T$7:$T$1006,"&lt;&gt;0")+COUNTIFS('GSTN-Diff Gross'!$D$7:$D$1006,BOOKS!E374,'GSTN-Diff Gross'!$U$7:$U$1006,"&lt;&gt;0")+COUNTIFS('GSTN-Diff Gross'!$D$7:$D$1006,BOOKS!E374,'GSTN-Diff Gross'!$V$7:$V$1006,"&lt;&gt;0"),BOOKS!F374,"")</f>
        <v/>
      </c>
      <c r="E374" s="68" t="str">
        <f>IF(COUNTIFS('GSTN-Diff Gross'!$D$7:$D$1006,BOOKS!E374,'GSTN-Diff Gross'!$R$7:$R$1006,"&lt;&gt;0")+COUNTIFS('GSTN-Diff Gross'!$D$7:$D$1006,BOOKS!E374,'GSTN-Diff Gross'!$S$7:$S$1006,"&lt;&gt;0")+COUNTIFS('GSTN-Diff Gross'!$D$7:$D$1006,BOOKS!E374,'GSTN-Diff Gross'!$T$7:$T$1006,"&lt;&gt;0")+COUNTIFS('GSTN-Diff Gross'!$D$7:$D$1006,BOOKS!E374,'GSTN-Diff Gross'!$U$7:$U$1006,"&lt;&gt;0")+COUNTIFS('GSTN-Diff Gross'!$D$7:$D$1006,BOOKS!E374,'GSTN-Diff Gross'!$V$7:$V$1006,"&lt;&gt;0"),BOOKS!G374,"")</f>
        <v/>
      </c>
      <c r="F374" s="90" t="str">
        <f>IF(COUNTIFS('GSTN-Diff Gross'!$D$7:$D$1006,BOOKS!E374,'GSTN-Diff Gross'!$R$7:$R$1006,"&lt;&gt;0")+COUNTIFS('GSTN-Diff Gross'!$D$7:$D$1006,BOOKS!E374,'GSTN-Diff Gross'!$S$7:$S$1006,"&lt;&gt;0")+COUNTIFS('GSTN-Diff Gross'!$D$7:$D$1006,BOOKS!E374,'GSTN-Diff Gross'!$T$7:$T$1006,"&lt;&gt;0")+COUNTIFS('GSTN-Diff Gross'!$D$7:$D$1006,BOOKS!E374,'GSTN-Diff Gross'!$U$7:$U$1006,"&lt;&gt;0")+COUNTIFS('GSTN-Diff Gross'!$D$7:$D$1006,BOOKS!E374,'GSTN-Diff Gross'!$V$7:$V$1006,"&lt;&gt;0"),BOOKS!H374,"")</f>
        <v/>
      </c>
      <c r="G374" s="167">
        <f t="shared" si="39"/>
        <v>0</v>
      </c>
      <c r="H374" s="167">
        <f t="shared" si="40"/>
        <v>0</v>
      </c>
      <c r="I374" s="167">
        <f t="shared" si="41"/>
        <v>0</v>
      </c>
      <c r="J374" s="167">
        <f t="shared" si="42"/>
        <v>0</v>
      </c>
      <c r="K374" s="167">
        <f t="shared" si="43"/>
        <v>0</v>
      </c>
      <c r="L374" s="99">
        <f>IF(COUNTIFS('GSTN-Diff Gross'!$D$7:$D$1006,BOOKS!E374,'GSTN-Diff Gross'!$R$7:$R$1006,"&lt;&gt;0")+COUNTIFS('GSTN-Diff Gross'!$D$7:$D$1006,BOOKS!E374,'GSTN-Diff Gross'!$S$7:$S$1006,"&lt;&gt;0")+COUNTIFS('GSTN-Diff Gross'!$D$7:$D$1006,BOOKS!E374,'GSTN-Diff Gross'!$T$7:$T$1006,"&lt;&gt;0")+COUNTIFS('GSTN-Diff Gross'!$D$7:$D$1006,BOOKS!E374,'GSTN-Diff Gross'!$U$7:$U$1006,"&lt;&gt;0")+COUNTIFS('GSTN-Diff Gross'!$D$7:$D$1006,BOOKS!E374,'GSTN-Diff Gross'!$V$7:$V$1006,"&lt;&gt;0"),BOOKS!I374,0)</f>
        <v>0</v>
      </c>
      <c r="M374" s="100">
        <f>IF(COUNTIFS('GSTN-Diff Gross'!$D$7:$D$1006,BOOKS!E374,'GSTN-Diff Gross'!$R$7:$R$1006,"&lt;&gt;0")+COUNTIFS('GSTN-Diff Gross'!$D$7:$D$1006,BOOKS!E374,'GSTN-Diff Gross'!$S$7:$S$1006,"&lt;&gt;0")+COUNTIFS('GSTN-Diff Gross'!$D$7:$D$1006,BOOKS!E374,'GSTN-Diff Gross'!$T$7:$T$1006,"&lt;&gt;0")+COUNTIFS('GSTN-Diff Gross'!$D$7:$D$1006,BOOKS!E374,'GSTN-Diff Gross'!$U$7:$U$1006,"&lt;&gt;0")+COUNTIFS('GSTN-Diff Gross'!$D$7:$D$1006,BOOKS!E374,'GSTN-Diff Gross'!$V$7:$V$1006,"&lt;&gt;0"),BOOKS!J374,0)</f>
        <v>0</v>
      </c>
      <c r="N374" s="100">
        <f>IF(COUNTIFS('GSTN-Diff Gross'!$D$7:$D$1006,BOOKS!E374,'GSTN-Diff Gross'!$R$7:$R$1006,"&lt;&gt;0")+COUNTIFS('GSTN-Diff Gross'!$D$7:$D$1006,BOOKS!E374,'GSTN-Diff Gross'!$S$7:$S$1006,"&lt;&gt;0")+COUNTIFS('GSTN-Diff Gross'!$D$7:$D$1006,BOOKS!E374,'GSTN-Diff Gross'!$T$7:$T$1006,"&lt;&gt;0")+COUNTIFS('GSTN-Diff Gross'!$D$7:$D$1006,BOOKS!E374,'GSTN-Diff Gross'!$U$7:$U$1006,"&lt;&gt;0")+COUNTIFS('GSTN-Diff Gross'!$D$7:$D$1006,BOOKS!E374,'GSTN-Diff Gross'!$V$7:$V$1006,"&lt;&gt;0"),BOOKS!K374,0)</f>
        <v>0</v>
      </c>
      <c r="O374" s="100">
        <f>IF(COUNTIFS('GSTN-Diff Gross'!$D$7:$D$1006,BOOKS!E374,'GSTN-Diff Gross'!$R$7:$R$1006,"&lt;&gt;0")+COUNTIFS('GSTN-Diff Gross'!$D$7:$D$1006,BOOKS!E374,'GSTN-Diff Gross'!$S$7:$S$1006,"&lt;&gt;0")+COUNTIFS('GSTN-Diff Gross'!$D$7:$D$1006,BOOKS!E374,'GSTN-Diff Gross'!$T$7:$T$1006,"&lt;&gt;0")+COUNTIFS('GSTN-Diff Gross'!$D$7:$D$1006,BOOKS!E374,'GSTN-Diff Gross'!$U$7:$U$1006,"&lt;&gt;0")+COUNTIFS('GSTN-Diff Gross'!$D$7:$D$1006,BOOKS!E374,'GSTN-Diff Gross'!$V$7:$V$1006,"&lt;&gt;0"),BOOKS!L374,0)</f>
        <v>0</v>
      </c>
      <c r="P374" s="100">
        <f>IF(COUNTIFS('GSTN-Diff Gross'!$D$7:$D$1006,BOOKS!E374,'GSTN-Diff Gross'!$R$7:$R$1006,"&lt;&gt;0")+COUNTIFS('GSTN-Diff Gross'!$D$7:$D$1006,BOOKS!E374,'GSTN-Diff Gross'!$S$7:$S$1006,"&lt;&gt;0")+COUNTIFS('GSTN-Diff Gross'!$D$7:$D$1006,BOOKS!E374,'GSTN-Diff Gross'!$T$7:$T$1006,"&lt;&gt;0")+COUNTIFS('GSTN-Diff Gross'!$D$7:$D$1006,BOOKS!E374,'GSTN-Diff Gross'!$U$7:$U$1006,"&lt;&gt;0")+COUNTIFS('GSTN-Diff Gross'!$D$7:$D$1006,BOOKS!E374,'GSTN-Diff Gross'!$V$7:$V$1006,"&lt;&gt;0"),BOOKS!M374,0)</f>
        <v>0</v>
      </c>
      <c r="Q374" s="94">
        <f>IFERROR(IF(B374="",0,SUMPRODUCT(('2A'!$D$6:$D$1005='GSTN-Bill Wise'!B374)*'2A'!$I$6:$I$1005)),0)</f>
        <v>0</v>
      </c>
      <c r="R374" s="95">
        <f>IFERROR(IF(B374="",0,SUMPRODUCT(('2A'!$D$6:$D$1005='GSTN-Bill Wise'!B374)*'2A'!$J$6:$J$1005)),0)</f>
        <v>0</v>
      </c>
      <c r="S374" s="95">
        <f>IFERROR(IF(B374="",0,SUMPRODUCT(('2A'!$D$6:$D$1005='GSTN-Bill Wise'!B374)*'2A'!$K$6:$K$1005)),0)</f>
        <v>0</v>
      </c>
      <c r="T374" s="95">
        <f>IFERROR(IF(B374="",0,SUMPRODUCT(('2A'!$D$6:$D$1005='GSTN-Bill Wise'!B374)*'2A'!$L$6:$L$1005)),0)</f>
        <v>0</v>
      </c>
      <c r="U374" s="95">
        <f>IFERROR(IF(B374="",0,SUMPRODUCT(('2A'!$D$6:$D$1005='GSTN-Bill Wise'!B374)*'2A'!$M$6:$M$1005)),0)</f>
        <v>0</v>
      </c>
      <c r="V374" s="111"/>
    </row>
    <row r="375" spans="1:22">
      <c r="A375" s="162">
        <f t="shared" si="44"/>
        <v>370</v>
      </c>
      <c r="B375" s="162" t="str">
        <f t="shared" si="38"/>
        <v/>
      </c>
      <c r="C375" s="162" t="str">
        <f>IF(COUNTIFS('GSTN-Diff Gross'!$D$7:$D$1006,BOOKS!E375,'GSTN-Diff Gross'!$R$7:$R$1006,"&lt;&gt;0")+COUNTIFS('GSTN-Diff Gross'!$D$7:$D$1006,BOOKS!E375,'GSTN-Diff Gross'!$S$7:$S$1006,"&lt;&gt;0")+COUNTIFS('GSTN-Diff Gross'!$D$7:$D$1006,BOOKS!E375,'GSTN-Diff Gross'!$T$7:$T$1006,"&lt;&gt;0")+COUNTIFS('GSTN-Diff Gross'!$D$7:$D$1006,BOOKS!E375,'GSTN-Diff Gross'!$U$7:$U$1006,"&lt;&gt;0")+COUNTIFS('GSTN-Diff Gross'!$D$7:$D$1006,BOOKS!E375,'GSTN-Diff Gross'!$V$7:$V$1006,"&lt;&gt;0"),BOOKS!E375,"")</f>
        <v/>
      </c>
      <c r="D375" s="44" t="str">
        <f>IF(COUNTIFS('GSTN-Diff Gross'!$D$7:$D$1006,BOOKS!E375,'GSTN-Diff Gross'!$R$7:$R$1006,"&lt;&gt;0")+COUNTIFS('GSTN-Diff Gross'!$D$7:$D$1006,BOOKS!E375,'GSTN-Diff Gross'!$S$7:$S$1006,"&lt;&gt;0")+COUNTIFS('GSTN-Diff Gross'!$D$7:$D$1006,BOOKS!E375,'GSTN-Diff Gross'!$T$7:$T$1006,"&lt;&gt;0")+COUNTIFS('GSTN-Diff Gross'!$D$7:$D$1006,BOOKS!E375,'GSTN-Diff Gross'!$U$7:$U$1006,"&lt;&gt;0")+COUNTIFS('GSTN-Diff Gross'!$D$7:$D$1006,BOOKS!E375,'GSTN-Diff Gross'!$V$7:$V$1006,"&lt;&gt;0"),BOOKS!F375,"")</f>
        <v/>
      </c>
      <c r="E375" s="67" t="str">
        <f>IF(COUNTIFS('GSTN-Diff Gross'!$D$7:$D$1006,BOOKS!E375,'GSTN-Diff Gross'!$R$7:$R$1006,"&lt;&gt;0")+COUNTIFS('GSTN-Diff Gross'!$D$7:$D$1006,BOOKS!E375,'GSTN-Diff Gross'!$S$7:$S$1006,"&lt;&gt;0")+COUNTIFS('GSTN-Diff Gross'!$D$7:$D$1006,BOOKS!E375,'GSTN-Diff Gross'!$T$7:$T$1006,"&lt;&gt;0")+COUNTIFS('GSTN-Diff Gross'!$D$7:$D$1006,BOOKS!E375,'GSTN-Diff Gross'!$U$7:$U$1006,"&lt;&gt;0")+COUNTIFS('GSTN-Diff Gross'!$D$7:$D$1006,BOOKS!E375,'GSTN-Diff Gross'!$V$7:$V$1006,"&lt;&gt;0"),BOOKS!G375,"")</f>
        <v/>
      </c>
      <c r="F375" s="89" t="str">
        <f>IF(COUNTIFS('GSTN-Diff Gross'!$D$7:$D$1006,BOOKS!E375,'GSTN-Diff Gross'!$R$7:$R$1006,"&lt;&gt;0")+COUNTIFS('GSTN-Diff Gross'!$D$7:$D$1006,BOOKS!E375,'GSTN-Diff Gross'!$S$7:$S$1006,"&lt;&gt;0")+COUNTIFS('GSTN-Diff Gross'!$D$7:$D$1006,BOOKS!E375,'GSTN-Diff Gross'!$T$7:$T$1006,"&lt;&gt;0")+COUNTIFS('GSTN-Diff Gross'!$D$7:$D$1006,BOOKS!E375,'GSTN-Diff Gross'!$U$7:$U$1006,"&lt;&gt;0")+COUNTIFS('GSTN-Diff Gross'!$D$7:$D$1006,BOOKS!E375,'GSTN-Diff Gross'!$V$7:$V$1006,"&lt;&gt;0"),BOOKS!H375,"")</f>
        <v/>
      </c>
      <c r="G375" s="96">
        <f t="shared" si="39"/>
        <v>0</v>
      </c>
      <c r="H375" s="96">
        <f t="shared" si="40"/>
        <v>0</v>
      </c>
      <c r="I375" s="97">
        <f t="shared" si="41"/>
        <v>0</v>
      </c>
      <c r="J375" s="98">
        <f t="shared" si="42"/>
        <v>0</v>
      </c>
      <c r="K375" s="96">
        <f t="shared" si="43"/>
        <v>0</v>
      </c>
      <c r="L375" s="93">
        <f>IF(COUNTIFS('GSTN-Diff Gross'!$D$7:$D$1006,BOOKS!E375,'GSTN-Diff Gross'!$R$7:$R$1006,"&lt;&gt;0")+COUNTIFS('GSTN-Diff Gross'!$D$7:$D$1006,BOOKS!E375,'GSTN-Diff Gross'!$S$7:$S$1006,"&lt;&gt;0")+COUNTIFS('GSTN-Diff Gross'!$D$7:$D$1006,BOOKS!E375,'GSTN-Diff Gross'!$T$7:$T$1006,"&lt;&gt;0")+COUNTIFS('GSTN-Diff Gross'!$D$7:$D$1006,BOOKS!E375,'GSTN-Diff Gross'!$U$7:$U$1006,"&lt;&gt;0")+COUNTIFS('GSTN-Diff Gross'!$D$7:$D$1006,BOOKS!E375,'GSTN-Diff Gross'!$V$7:$V$1006,"&lt;&gt;0"),BOOKS!I375,0)</f>
        <v>0</v>
      </c>
      <c r="M375" s="88">
        <f>IF(COUNTIFS('GSTN-Diff Gross'!$D$7:$D$1006,BOOKS!E375,'GSTN-Diff Gross'!$R$7:$R$1006,"&lt;&gt;0")+COUNTIFS('GSTN-Diff Gross'!$D$7:$D$1006,BOOKS!E375,'GSTN-Diff Gross'!$S$7:$S$1006,"&lt;&gt;0")+COUNTIFS('GSTN-Diff Gross'!$D$7:$D$1006,BOOKS!E375,'GSTN-Diff Gross'!$T$7:$T$1006,"&lt;&gt;0")+COUNTIFS('GSTN-Diff Gross'!$D$7:$D$1006,BOOKS!E375,'GSTN-Diff Gross'!$U$7:$U$1006,"&lt;&gt;0")+COUNTIFS('GSTN-Diff Gross'!$D$7:$D$1006,BOOKS!E375,'GSTN-Diff Gross'!$V$7:$V$1006,"&lt;&gt;0"),BOOKS!J375,0)</f>
        <v>0</v>
      </c>
      <c r="N375" s="88">
        <f>IF(COUNTIFS('GSTN-Diff Gross'!$D$7:$D$1006,BOOKS!E375,'GSTN-Diff Gross'!$R$7:$R$1006,"&lt;&gt;0")+COUNTIFS('GSTN-Diff Gross'!$D$7:$D$1006,BOOKS!E375,'GSTN-Diff Gross'!$S$7:$S$1006,"&lt;&gt;0")+COUNTIFS('GSTN-Diff Gross'!$D$7:$D$1006,BOOKS!E375,'GSTN-Diff Gross'!$T$7:$T$1006,"&lt;&gt;0")+COUNTIFS('GSTN-Diff Gross'!$D$7:$D$1006,BOOKS!E375,'GSTN-Diff Gross'!$U$7:$U$1006,"&lt;&gt;0")+COUNTIFS('GSTN-Diff Gross'!$D$7:$D$1006,BOOKS!E375,'GSTN-Diff Gross'!$V$7:$V$1006,"&lt;&gt;0"),BOOKS!K375,0)</f>
        <v>0</v>
      </c>
      <c r="O375" s="88">
        <f>IF(COUNTIFS('GSTN-Diff Gross'!$D$7:$D$1006,BOOKS!E375,'GSTN-Diff Gross'!$R$7:$R$1006,"&lt;&gt;0")+COUNTIFS('GSTN-Diff Gross'!$D$7:$D$1006,BOOKS!E375,'GSTN-Diff Gross'!$S$7:$S$1006,"&lt;&gt;0")+COUNTIFS('GSTN-Diff Gross'!$D$7:$D$1006,BOOKS!E375,'GSTN-Diff Gross'!$T$7:$T$1006,"&lt;&gt;0")+COUNTIFS('GSTN-Diff Gross'!$D$7:$D$1006,BOOKS!E375,'GSTN-Diff Gross'!$U$7:$U$1006,"&lt;&gt;0")+COUNTIFS('GSTN-Diff Gross'!$D$7:$D$1006,BOOKS!E375,'GSTN-Diff Gross'!$V$7:$V$1006,"&lt;&gt;0"),BOOKS!L375,0)</f>
        <v>0</v>
      </c>
      <c r="P375" s="88">
        <f>IF(COUNTIFS('GSTN-Diff Gross'!$D$7:$D$1006,BOOKS!E375,'GSTN-Diff Gross'!$R$7:$R$1006,"&lt;&gt;0")+COUNTIFS('GSTN-Diff Gross'!$D$7:$D$1006,BOOKS!E375,'GSTN-Diff Gross'!$S$7:$S$1006,"&lt;&gt;0")+COUNTIFS('GSTN-Diff Gross'!$D$7:$D$1006,BOOKS!E375,'GSTN-Diff Gross'!$T$7:$T$1006,"&lt;&gt;0")+COUNTIFS('GSTN-Diff Gross'!$D$7:$D$1006,BOOKS!E375,'GSTN-Diff Gross'!$U$7:$U$1006,"&lt;&gt;0")+COUNTIFS('GSTN-Diff Gross'!$D$7:$D$1006,BOOKS!E375,'GSTN-Diff Gross'!$V$7:$V$1006,"&lt;&gt;0"),BOOKS!M375,0)</f>
        <v>0</v>
      </c>
      <c r="Q375" s="84">
        <f>IFERROR(IF(B375="",0,SUMPRODUCT(('2A'!$D$6:$D$1005='GSTN-Bill Wise'!B375)*'2A'!$I$6:$I$1005)),0)</f>
        <v>0</v>
      </c>
      <c r="R375" s="44">
        <f>IFERROR(IF(B375="",0,SUMPRODUCT(('2A'!$D$6:$D$1005='GSTN-Bill Wise'!B375)*'2A'!$J$6:$J$1005)),0)</f>
        <v>0</v>
      </c>
      <c r="S375" s="44">
        <f>IFERROR(IF(B375="",0,SUMPRODUCT(('2A'!$D$6:$D$1005='GSTN-Bill Wise'!B375)*'2A'!$K$6:$K$1005)),0)</f>
        <v>0</v>
      </c>
      <c r="T375" s="44">
        <f>IFERROR(IF(B375="",0,SUMPRODUCT(('2A'!$D$6:$D$1005='GSTN-Bill Wise'!B375)*'2A'!$L$6:$L$1005)),0)</f>
        <v>0</v>
      </c>
      <c r="U375" s="44">
        <f>IFERROR(IF(B375="",0,SUMPRODUCT(('2A'!$D$6:$D$1005='GSTN-Bill Wise'!B375)*'2A'!$M$6:$M$1005)),0)</f>
        <v>0</v>
      </c>
      <c r="V375" s="111"/>
    </row>
    <row r="376" spans="1:22">
      <c r="A376" s="161">
        <f t="shared" si="44"/>
        <v>371</v>
      </c>
      <c r="B376" s="161" t="str">
        <f t="shared" si="38"/>
        <v/>
      </c>
      <c r="C376" s="161" t="str">
        <f>IF(COUNTIFS('GSTN-Diff Gross'!$D$7:$D$1006,BOOKS!E376,'GSTN-Diff Gross'!$R$7:$R$1006,"&lt;&gt;0")+COUNTIFS('GSTN-Diff Gross'!$D$7:$D$1006,BOOKS!E376,'GSTN-Diff Gross'!$S$7:$S$1006,"&lt;&gt;0")+COUNTIFS('GSTN-Diff Gross'!$D$7:$D$1006,BOOKS!E376,'GSTN-Diff Gross'!$T$7:$T$1006,"&lt;&gt;0")+COUNTIFS('GSTN-Diff Gross'!$D$7:$D$1006,BOOKS!E376,'GSTN-Diff Gross'!$U$7:$U$1006,"&lt;&gt;0")+COUNTIFS('GSTN-Diff Gross'!$D$7:$D$1006,BOOKS!E376,'GSTN-Diff Gross'!$V$7:$V$1006,"&lt;&gt;0"),BOOKS!E376,"")</f>
        <v/>
      </c>
      <c r="D376" s="41" t="str">
        <f>IF(COUNTIFS('GSTN-Diff Gross'!$D$7:$D$1006,BOOKS!E376,'GSTN-Diff Gross'!$R$7:$R$1006,"&lt;&gt;0")+COUNTIFS('GSTN-Diff Gross'!$D$7:$D$1006,BOOKS!E376,'GSTN-Diff Gross'!$S$7:$S$1006,"&lt;&gt;0")+COUNTIFS('GSTN-Diff Gross'!$D$7:$D$1006,BOOKS!E376,'GSTN-Diff Gross'!$T$7:$T$1006,"&lt;&gt;0")+COUNTIFS('GSTN-Diff Gross'!$D$7:$D$1006,BOOKS!E376,'GSTN-Diff Gross'!$U$7:$U$1006,"&lt;&gt;0")+COUNTIFS('GSTN-Diff Gross'!$D$7:$D$1006,BOOKS!E376,'GSTN-Diff Gross'!$V$7:$V$1006,"&lt;&gt;0"),BOOKS!F376,"")</f>
        <v/>
      </c>
      <c r="E376" s="68" t="str">
        <f>IF(COUNTIFS('GSTN-Diff Gross'!$D$7:$D$1006,BOOKS!E376,'GSTN-Diff Gross'!$R$7:$R$1006,"&lt;&gt;0")+COUNTIFS('GSTN-Diff Gross'!$D$7:$D$1006,BOOKS!E376,'GSTN-Diff Gross'!$S$7:$S$1006,"&lt;&gt;0")+COUNTIFS('GSTN-Diff Gross'!$D$7:$D$1006,BOOKS!E376,'GSTN-Diff Gross'!$T$7:$T$1006,"&lt;&gt;0")+COUNTIFS('GSTN-Diff Gross'!$D$7:$D$1006,BOOKS!E376,'GSTN-Diff Gross'!$U$7:$U$1006,"&lt;&gt;0")+COUNTIFS('GSTN-Diff Gross'!$D$7:$D$1006,BOOKS!E376,'GSTN-Diff Gross'!$V$7:$V$1006,"&lt;&gt;0"),BOOKS!G376,"")</f>
        <v/>
      </c>
      <c r="F376" s="90" t="str">
        <f>IF(COUNTIFS('GSTN-Diff Gross'!$D$7:$D$1006,BOOKS!E376,'GSTN-Diff Gross'!$R$7:$R$1006,"&lt;&gt;0")+COUNTIFS('GSTN-Diff Gross'!$D$7:$D$1006,BOOKS!E376,'GSTN-Diff Gross'!$S$7:$S$1006,"&lt;&gt;0")+COUNTIFS('GSTN-Diff Gross'!$D$7:$D$1006,BOOKS!E376,'GSTN-Diff Gross'!$T$7:$T$1006,"&lt;&gt;0")+COUNTIFS('GSTN-Diff Gross'!$D$7:$D$1006,BOOKS!E376,'GSTN-Diff Gross'!$U$7:$U$1006,"&lt;&gt;0")+COUNTIFS('GSTN-Diff Gross'!$D$7:$D$1006,BOOKS!E376,'GSTN-Diff Gross'!$V$7:$V$1006,"&lt;&gt;0"),BOOKS!H376,"")</f>
        <v/>
      </c>
      <c r="G376" s="167">
        <f t="shared" si="39"/>
        <v>0</v>
      </c>
      <c r="H376" s="167">
        <f t="shared" si="40"/>
        <v>0</v>
      </c>
      <c r="I376" s="167">
        <f t="shared" si="41"/>
        <v>0</v>
      </c>
      <c r="J376" s="167">
        <f t="shared" si="42"/>
        <v>0</v>
      </c>
      <c r="K376" s="167">
        <f t="shared" si="43"/>
        <v>0</v>
      </c>
      <c r="L376" s="99">
        <f>IF(COUNTIFS('GSTN-Diff Gross'!$D$7:$D$1006,BOOKS!E376,'GSTN-Diff Gross'!$R$7:$R$1006,"&lt;&gt;0")+COUNTIFS('GSTN-Diff Gross'!$D$7:$D$1006,BOOKS!E376,'GSTN-Diff Gross'!$S$7:$S$1006,"&lt;&gt;0")+COUNTIFS('GSTN-Diff Gross'!$D$7:$D$1006,BOOKS!E376,'GSTN-Diff Gross'!$T$7:$T$1006,"&lt;&gt;0")+COUNTIFS('GSTN-Diff Gross'!$D$7:$D$1006,BOOKS!E376,'GSTN-Diff Gross'!$U$7:$U$1006,"&lt;&gt;0")+COUNTIFS('GSTN-Diff Gross'!$D$7:$D$1006,BOOKS!E376,'GSTN-Diff Gross'!$V$7:$V$1006,"&lt;&gt;0"),BOOKS!I376,0)</f>
        <v>0</v>
      </c>
      <c r="M376" s="100">
        <f>IF(COUNTIFS('GSTN-Diff Gross'!$D$7:$D$1006,BOOKS!E376,'GSTN-Diff Gross'!$R$7:$R$1006,"&lt;&gt;0")+COUNTIFS('GSTN-Diff Gross'!$D$7:$D$1006,BOOKS!E376,'GSTN-Diff Gross'!$S$7:$S$1006,"&lt;&gt;0")+COUNTIFS('GSTN-Diff Gross'!$D$7:$D$1006,BOOKS!E376,'GSTN-Diff Gross'!$T$7:$T$1006,"&lt;&gt;0")+COUNTIFS('GSTN-Diff Gross'!$D$7:$D$1006,BOOKS!E376,'GSTN-Diff Gross'!$U$7:$U$1006,"&lt;&gt;0")+COUNTIFS('GSTN-Diff Gross'!$D$7:$D$1006,BOOKS!E376,'GSTN-Diff Gross'!$V$7:$V$1006,"&lt;&gt;0"),BOOKS!J376,0)</f>
        <v>0</v>
      </c>
      <c r="N376" s="100">
        <f>IF(COUNTIFS('GSTN-Diff Gross'!$D$7:$D$1006,BOOKS!E376,'GSTN-Diff Gross'!$R$7:$R$1006,"&lt;&gt;0")+COUNTIFS('GSTN-Diff Gross'!$D$7:$D$1006,BOOKS!E376,'GSTN-Diff Gross'!$S$7:$S$1006,"&lt;&gt;0")+COUNTIFS('GSTN-Diff Gross'!$D$7:$D$1006,BOOKS!E376,'GSTN-Diff Gross'!$T$7:$T$1006,"&lt;&gt;0")+COUNTIFS('GSTN-Diff Gross'!$D$7:$D$1006,BOOKS!E376,'GSTN-Diff Gross'!$U$7:$U$1006,"&lt;&gt;0")+COUNTIFS('GSTN-Diff Gross'!$D$7:$D$1006,BOOKS!E376,'GSTN-Diff Gross'!$V$7:$V$1006,"&lt;&gt;0"),BOOKS!K376,0)</f>
        <v>0</v>
      </c>
      <c r="O376" s="100">
        <f>IF(COUNTIFS('GSTN-Diff Gross'!$D$7:$D$1006,BOOKS!E376,'GSTN-Diff Gross'!$R$7:$R$1006,"&lt;&gt;0")+COUNTIFS('GSTN-Diff Gross'!$D$7:$D$1006,BOOKS!E376,'GSTN-Diff Gross'!$S$7:$S$1006,"&lt;&gt;0")+COUNTIFS('GSTN-Diff Gross'!$D$7:$D$1006,BOOKS!E376,'GSTN-Diff Gross'!$T$7:$T$1006,"&lt;&gt;0")+COUNTIFS('GSTN-Diff Gross'!$D$7:$D$1006,BOOKS!E376,'GSTN-Diff Gross'!$U$7:$U$1006,"&lt;&gt;0")+COUNTIFS('GSTN-Diff Gross'!$D$7:$D$1006,BOOKS!E376,'GSTN-Diff Gross'!$V$7:$V$1006,"&lt;&gt;0"),BOOKS!L376,0)</f>
        <v>0</v>
      </c>
      <c r="P376" s="100">
        <f>IF(COUNTIFS('GSTN-Diff Gross'!$D$7:$D$1006,BOOKS!E376,'GSTN-Diff Gross'!$R$7:$R$1006,"&lt;&gt;0")+COUNTIFS('GSTN-Diff Gross'!$D$7:$D$1006,BOOKS!E376,'GSTN-Diff Gross'!$S$7:$S$1006,"&lt;&gt;0")+COUNTIFS('GSTN-Diff Gross'!$D$7:$D$1006,BOOKS!E376,'GSTN-Diff Gross'!$T$7:$T$1006,"&lt;&gt;0")+COUNTIFS('GSTN-Diff Gross'!$D$7:$D$1006,BOOKS!E376,'GSTN-Diff Gross'!$U$7:$U$1006,"&lt;&gt;0")+COUNTIFS('GSTN-Diff Gross'!$D$7:$D$1006,BOOKS!E376,'GSTN-Diff Gross'!$V$7:$V$1006,"&lt;&gt;0"),BOOKS!M376,0)</f>
        <v>0</v>
      </c>
      <c r="Q376" s="94">
        <f>IFERROR(IF(B376="",0,SUMPRODUCT(('2A'!$D$6:$D$1005='GSTN-Bill Wise'!B376)*'2A'!$I$6:$I$1005)),0)</f>
        <v>0</v>
      </c>
      <c r="R376" s="95">
        <f>IFERROR(IF(B376="",0,SUMPRODUCT(('2A'!$D$6:$D$1005='GSTN-Bill Wise'!B376)*'2A'!$J$6:$J$1005)),0)</f>
        <v>0</v>
      </c>
      <c r="S376" s="95">
        <f>IFERROR(IF(B376="",0,SUMPRODUCT(('2A'!$D$6:$D$1005='GSTN-Bill Wise'!B376)*'2A'!$K$6:$K$1005)),0)</f>
        <v>0</v>
      </c>
      <c r="T376" s="95">
        <f>IFERROR(IF(B376="",0,SUMPRODUCT(('2A'!$D$6:$D$1005='GSTN-Bill Wise'!B376)*'2A'!$L$6:$L$1005)),0)</f>
        <v>0</v>
      </c>
      <c r="U376" s="95">
        <f>IFERROR(IF(B376="",0,SUMPRODUCT(('2A'!$D$6:$D$1005='GSTN-Bill Wise'!B376)*'2A'!$M$6:$M$1005)),0)</f>
        <v>0</v>
      </c>
      <c r="V376" s="111"/>
    </row>
    <row r="377" spans="1:22">
      <c r="A377" s="162">
        <f t="shared" si="44"/>
        <v>372</v>
      </c>
      <c r="B377" s="162" t="str">
        <f t="shared" si="38"/>
        <v/>
      </c>
      <c r="C377" s="162" t="str">
        <f>IF(COUNTIFS('GSTN-Diff Gross'!$D$7:$D$1006,BOOKS!E377,'GSTN-Diff Gross'!$R$7:$R$1006,"&lt;&gt;0")+COUNTIFS('GSTN-Diff Gross'!$D$7:$D$1006,BOOKS!E377,'GSTN-Diff Gross'!$S$7:$S$1006,"&lt;&gt;0")+COUNTIFS('GSTN-Diff Gross'!$D$7:$D$1006,BOOKS!E377,'GSTN-Diff Gross'!$T$7:$T$1006,"&lt;&gt;0")+COUNTIFS('GSTN-Diff Gross'!$D$7:$D$1006,BOOKS!E377,'GSTN-Diff Gross'!$U$7:$U$1006,"&lt;&gt;0")+COUNTIFS('GSTN-Diff Gross'!$D$7:$D$1006,BOOKS!E377,'GSTN-Diff Gross'!$V$7:$V$1006,"&lt;&gt;0"),BOOKS!E377,"")</f>
        <v/>
      </c>
      <c r="D377" s="44" t="str">
        <f>IF(COUNTIFS('GSTN-Diff Gross'!$D$7:$D$1006,BOOKS!E377,'GSTN-Diff Gross'!$R$7:$R$1006,"&lt;&gt;0")+COUNTIFS('GSTN-Diff Gross'!$D$7:$D$1006,BOOKS!E377,'GSTN-Diff Gross'!$S$7:$S$1006,"&lt;&gt;0")+COUNTIFS('GSTN-Diff Gross'!$D$7:$D$1006,BOOKS!E377,'GSTN-Diff Gross'!$T$7:$T$1006,"&lt;&gt;0")+COUNTIFS('GSTN-Diff Gross'!$D$7:$D$1006,BOOKS!E377,'GSTN-Diff Gross'!$U$7:$U$1006,"&lt;&gt;0")+COUNTIFS('GSTN-Diff Gross'!$D$7:$D$1006,BOOKS!E377,'GSTN-Diff Gross'!$V$7:$V$1006,"&lt;&gt;0"),BOOKS!F377,"")</f>
        <v/>
      </c>
      <c r="E377" s="67" t="str">
        <f>IF(COUNTIFS('GSTN-Diff Gross'!$D$7:$D$1006,BOOKS!E377,'GSTN-Diff Gross'!$R$7:$R$1006,"&lt;&gt;0")+COUNTIFS('GSTN-Diff Gross'!$D$7:$D$1006,BOOKS!E377,'GSTN-Diff Gross'!$S$7:$S$1006,"&lt;&gt;0")+COUNTIFS('GSTN-Diff Gross'!$D$7:$D$1006,BOOKS!E377,'GSTN-Diff Gross'!$T$7:$T$1006,"&lt;&gt;0")+COUNTIFS('GSTN-Diff Gross'!$D$7:$D$1006,BOOKS!E377,'GSTN-Diff Gross'!$U$7:$U$1006,"&lt;&gt;0")+COUNTIFS('GSTN-Diff Gross'!$D$7:$D$1006,BOOKS!E377,'GSTN-Diff Gross'!$V$7:$V$1006,"&lt;&gt;0"),BOOKS!G377,"")</f>
        <v/>
      </c>
      <c r="F377" s="89" t="str">
        <f>IF(COUNTIFS('GSTN-Diff Gross'!$D$7:$D$1006,BOOKS!E377,'GSTN-Diff Gross'!$R$7:$R$1006,"&lt;&gt;0")+COUNTIFS('GSTN-Diff Gross'!$D$7:$D$1006,BOOKS!E377,'GSTN-Diff Gross'!$S$7:$S$1006,"&lt;&gt;0")+COUNTIFS('GSTN-Diff Gross'!$D$7:$D$1006,BOOKS!E377,'GSTN-Diff Gross'!$T$7:$T$1006,"&lt;&gt;0")+COUNTIFS('GSTN-Diff Gross'!$D$7:$D$1006,BOOKS!E377,'GSTN-Diff Gross'!$U$7:$U$1006,"&lt;&gt;0")+COUNTIFS('GSTN-Diff Gross'!$D$7:$D$1006,BOOKS!E377,'GSTN-Diff Gross'!$V$7:$V$1006,"&lt;&gt;0"),BOOKS!H377,"")</f>
        <v/>
      </c>
      <c r="G377" s="96">
        <f t="shared" si="39"/>
        <v>0</v>
      </c>
      <c r="H377" s="96">
        <f t="shared" si="40"/>
        <v>0</v>
      </c>
      <c r="I377" s="97">
        <f t="shared" si="41"/>
        <v>0</v>
      </c>
      <c r="J377" s="98">
        <f t="shared" si="42"/>
        <v>0</v>
      </c>
      <c r="K377" s="96">
        <f t="shared" si="43"/>
        <v>0</v>
      </c>
      <c r="L377" s="93">
        <f>IF(COUNTIFS('GSTN-Diff Gross'!$D$7:$D$1006,BOOKS!E377,'GSTN-Diff Gross'!$R$7:$R$1006,"&lt;&gt;0")+COUNTIFS('GSTN-Diff Gross'!$D$7:$D$1006,BOOKS!E377,'GSTN-Diff Gross'!$S$7:$S$1006,"&lt;&gt;0")+COUNTIFS('GSTN-Diff Gross'!$D$7:$D$1006,BOOKS!E377,'GSTN-Diff Gross'!$T$7:$T$1006,"&lt;&gt;0")+COUNTIFS('GSTN-Diff Gross'!$D$7:$D$1006,BOOKS!E377,'GSTN-Diff Gross'!$U$7:$U$1006,"&lt;&gt;0")+COUNTIFS('GSTN-Diff Gross'!$D$7:$D$1006,BOOKS!E377,'GSTN-Diff Gross'!$V$7:$V$1006,"&lt;&gt;0"),BOOKS!I377,0)</f>
        <v>0</v>
      </c>
      <c r="M377" s="88">
        <f>IF(COUNTIFS('GSTN-Diff Gross'!$D$7:$D$1006,BOOKS!E377,'GSTN-Diff Gross'!$R$7:$R$1006,"&lt;&gt;0")+COUNTIFS('GSTN-Diff Gross'!$D$7:$D$1006,BOOKS!E377,'GSTN-Diff Gross'!$S$7:$S$1006,"&lt;&gt;0")+COUNTIFS('GSTN-Diff Gross'!$D$7:$D$1006,BOOKS!E377,'GSTN-Diff Gross'!$T$7:$T$1006,"&lt;&gt;0")+COUNTIFS('GSTN-Diff Gross'!$D$7:$D$1006,BOOKS!E377,'GSTN-Diff Gross'!$U$7:$U$1006,"&lt;&gt;0")+COUNTIFS('GSTN-Diff Gross'!$D$7:$D$1006,BOOKS!E377,'GSTN-Diff Gross'!$V$7:$V$1006,"&lt;&gt;0"),BOOKS!J377,0)</f>
        <v>0</v>
      </c>
      <c r="N377" s="88">
        <f>IF(COUNTIFS('GSTN-Diff Gross'!$D$7:$D$1006,BOOKS!E377,'GSTN-Diff Gross'!$R$7:$R$1006,"&lt;&gt;0")+COUNTIFS('GSTN-Diff Gross'!$D$7:$D$1006,BOOKS!E377,'GSTN-Diff Gross'!$S$7:$S$1006,"&lt;&gt;0")+COUNTIFS('GSTN-Diff Gross'!$D$7:$D$1006,BOOKS!E377,'GSTN-Diff Gross'!$T$7:$T$1006,"&lt;&gt;0")+COUNTIFS('GSTN-Diff Gross'!$D$7:$D$1006,BOOKS!E377,'GSTN-Diff Gross'!$U$7:$U$1006,"&lt;&gt;0")+COUNTIFS('GSTN-Diff Gross'!$D$7:$D$1006,BOOKS!E377,'GSTN-Diff Gross'!$V$7:$V$1006,"&lt;&gt;0"),BOOKS!K377,0)</f>
        <v>0</v>
      </c>
      <c r="O377" s="88">
        <f>IF(COUNTIFS('GSTN-Diff Gross'!$D$7:$D$1006,BOOKS!E377,'GSTN-Diff Gross'!$R$7:$R$1006,"&lt;&gt;0")+COUNTIFS('GSTN-Diff Gross'!$D$7:$D$1006,BOOKS!E377,'GSTN-Diff Gross'!$S$7:$S$1006,"&lt;&gt;0")+COUNTIFS('GSTN-Diff Gross'!$D$7:$D$1006,BOOKS!E377,'GSTN-Diff Gross'!$T$7:$T$1006,"&lt;&gt;0")+COUNTIFS('GSTN-Diff Gross'!$D$7:$D$1006,BOOKS!E377,'GSTN-Diff Gross'!$U$7:$U$1006,"&lt;&gt;0")+COUNTIFS('GSTN-Diff Gross'!$D$7:$D$1006,BOOKS!E377,'GSTN-Diff Gross'!$V$7:$V$1006,"&lt;&gt;0"),BOOKS!L377,0)</f>
        <v>0</v>
      </c>
      <c r="P377" s="88">
        <f>IF(COUNTIFS('GSTN-Diff Gross'!$D$7:$D$1006,BOOKS!E377,'GSTN-Diff Gross'!$R$7:$R$1006,"&lt;&gt;0")+COUNTIFS('GSTN-Diff Gross'!$D$7:$D$1006,BOOKS!E377,'GSTN-Diff Gross'!$S$7:$S$1006,"&lt;&gt;0")+COUNTIFS('GSTN-Diff Gross'!$D$7:$D$1006,BOOKS!E377,'GSTN-Diff Gross'!$T$7:$T$1006,"&lt;&gt;0")+COUNTIFS('GSTN-Diff Gross'!$D$7:$D$1006,BOOKS!E377,'GSTN-Diff Gross'!$U$7:$U$1006,"&lt;&gt;0")+COUNTIFS('GSTN-Diff Gross'!$D$7:$D$1006,BOOKS!E377,'GSTN-Diff Gross'!$V$7:$V$1006,"&lt;&gt;0"),BOOKS!M377,0)</f>
        <v>0</v>
      </c>
      <c r="Q377" s="84">
        <f>IFERROR(IF(B377="",0,SUMPRODUCT(('2A'!$D$6:$D$1005='GSTN-Bill Wise'!B377)*'2A'!$I$6:$I$1005)),0)</f>
        <v>0</v>
      </c>
      <c r="R377" s="44">
        <f>IFERROR(IF(B377="",0,SUMPRODUCT(('2A'!$D$6:$D$1005='GSTN-Bill Wise'!B377)*'2A'!$J$6:$J$1005)),0)</f>
        <v>0</v>
      </c>
      <c r="S377" s="44">
        <f>IFERROR(IF(B377="",0,SUMPRODUCT(('2A'!$D$6:$D$1005='GSTN-Bill Wise'!B377)*'2A'!$K$6:$K$1005)),0)</f>
        <v>0</v>
      </c>
      <c r="T377" s="44">
        <f>IFERROR(IF(B377="",0,SUMPRODUCT(('2A'!$D$6:$D$1005='GSTN-Bill Wise'!B377)*'2A'!$L$6:$L$1005)),0)</f>
        <v>0</v>
      </c>
      <c r="U377" s="44">
        <f>IFERROR(IF(B377="",0,SUMPRODUCT(('2A'!$D$6:$D$1005='GSTN-Bill Wise'!B377)*'2A'!$M$6:$M$1005)),0)</f>
        <v>0</v>
      </c>
      <c r="V377" s="111"/>
    </row>
    <row r="378" spans="1:22">
      <c r="A378" s="161">
        <f t="shared" si="44"/>
        <v>373</v>
      </c>
      <c r="B378" s="161" t="str">
        <f t="shared" si="38"/>
        <v/>
      </c>
      <c r="C378" s="161" t="str">
        <f>IF(COUNTIFS('GSTN-Diff Gross'!$D$7:$D$1006,BOOKS!E378,'GSTN-Diff Gross'!$R$7:$R$1006,"&lt;&gt;0")+COUNTIFS('GSTN-Diff Gross'!$D$7:$D$1006,BOOKS!E378,'GSTN-Diff Gross'!$S$7:$S$1006,"&lt;&gt;0")+COUNTIFS('GSTN-Diff Gross'!$D$7:$D$1006,BOOKS!E378,'GSTN-Diff Gross'!$T$7:$T$1006,"&lt;&gt;0")+COUNTIFS('GSTN-Diff Gross'!$D$7:$D$1006,BOOKS!E378,'GSTN-Diff Gross'!$U$7:$U$1006,"&lt;&gt;0")+COUNTIFS('GSTN-Diff Gross'!$D$7:$D$1006,BOOKS!E378,'GSTN-Diff Gross'!$V$7:$V$1006,"&lt;&gt;0"),BOOKS!E378,"")</f>
        <v/>
      </c>
      <c r="D378" s="41" t="str">
        <f>IF(COUNTIFS('GSTN-Diff Gross'!$D$7:$D$1006,BOOKS!E378,'GSTN-Diff Gross'!$R$7:$R$1006,"&lt;&gt;0")+COUNTIFS('GSTN-Diff Gross'!$D$7:$D$1006,BOOKS!E378,'GSTN-Diff Gross'!$S$7:$S$1006,"&lt;&gt;0")+COUNTIFS('GSTN-Diff Gross'!$D$7:$D$1006,BOOKS!E378,'GSTN-Diff Gross'!$T$7:$T$1006,"&lt;&gt;0")+COUNTIFS('GSTN-Diff Gross'!$D$7:$D$1006,BOOKS!E378,'GSTN-Diff Gross'!$U$7:$U$1006,"&lt;&gt;0")+COUNTIFS('GSTN-Diff Gross'!$D$7:$D$1006,BOOKS!E378,'GSTN-Diff Gross'!$V$7:$V$1006,"&lt;&gt;0"),BOOKS!F378,"")</f>
        <v/>
      </c>
      <c r="E378" s="68" t="str">
        <f>IF(COUNTIFS('GSTN-Diff Gross'!$D$7:$D$1006,BOOKS!E378,'GSTN-Diff Gross'!$R$7:$R$1006,"&lt;&gt;0")+COUNTIFS('GSTN-Diff Gross'!$D$7:$D$1006,BOOKS!E378,'GSTN-Diff Gross'!$S$7:$S$1006,"&lt;&gt;0")+COUNTIFS('GSTN-Diff Gross'!$D$7:$D$1006,BOOKS!E378,'GSTN-Diff Gross'!$T$7:$T$1006,"&lt;&gt;0")+COUNTIFS('GSTN-Diff Gross'!$D$7:$D$1006,BOOKS!E378,'GSTN-Diff Gross'!$U$7:$U$1006,"&lt;&gt;0")+COUNTIFS('GSTN-Diff Gross'!$D$7:$D$1006,BOOKS!E378,'GSTN-Diff Gross'!$V$7:$V$1006,"&lt;&gt;0"),BOOKS!G378,"")</f>
        <v/>
      </c>
      <c r="F378" s="90" t="str">
        <f>IF(COUNTIFS('GSTN-Diff Gross'!$D$7:$D$1006,BOOKS!E378,'GSTN-Diff Gross'!$R$7:$R$1006,"&lt;&gt;0")+COUNTIFS('GSTN-Diff Gross'!$D$7:$D$1006,BOOKS!E378,'GSTN-Diff Gross'!$S$7:$S$1006,"&lt;&gt;0")+COUNTIFS('GSTN-Diff Gross'!$D$7:$D$1006,BOOKS!E378,'GSTN-Diff Gross'!$T$7:$T$1006,"&lt;&gt;0")+COUNTIFS('GSTN-Diff Gross'!$D$7:$D$1006,BOOKS!E378,'GSTN-Diff Gross'!$U$7:$U$1006,"&lt;&gt;0")+COUNTIFS('GSTN-Diff Gross'!$D$7:$D$1006,BOOKS!E378,'GSTN-Diff Gross'!$V$7:$V$1006,"&lt;&gt;0"),BOOKS!H378,"")</f>
        <v/>
      </c>
      <c r="G378" s="167">
        <f t="shared" si="39"/>
        <v>0</v>
      </c>
      <c r="H378" s="167">
        <f t="shared" si="40"/>
        <v>0</v>
      </c>
      <c r="I378" s="167">
        <f t="shared" si="41"/>
        <v>0</v>
      </c>
      <c r="J378" s="167">
        <f t="shared" si="42"/>
        <v>0</v>
      </c>
      <c r="K378" s="167">
        <f t="shared" si="43"/>
        <v>0</v>
      </c>
      <c r="L378" s="99">
        <f>IF(COUNTIFS('GSTN-Diff Gross'!$D$7:$D$1006,BOOKS!E378,'GSTN-Diff Gross'!$R$7:$R$1006,"&lt;&gt;0")+COUNTIFS('GSTN-Diff Gross'!$D$7:$D$1006,BOOKS!E378,'GSTN-Diff Gross'!$S$7:$S$1006,"&lt;&gt;0")+COUNTIFS('GSTN-Diff Gross'!$D$7:$D$1006,BOOKS!E378,'GSTN-Diff Gross'!$T$7:$T$1006,"&lt;&gt;0")+COUNTIFS('GSTN-Diff Gross'!$D$7:$D$1006,BOOKS!E378,'GSTN-Diff Gross'!$U$7:$U$1006,"&lt;&gt;0")+COUNTIFS('GSTN-Diff Gross'!$D$7:$D$1006,BOOKS!E378,'GSTN-Diff Gross'!$V$7:$V$1006,"&lt;&gt;0"),BOOKS!I378,0)</f>
        <v>0</v>
      </c>
      <c r="M378" s="100">
        <f>IF(COUNTIFS('GSTN-Diff Gross'!$D$7:$D$1006,BOOKS!E378,'GSTN-Diff Gross'!$R$7:$R$1006,"&lt;&gt;0")+COUNTIFS('GSTN-Diff Gross'!$D$7:$D$1006,BOOKS!E378,'GSTN-Diff Gross'!$S$7:$S$1006,"&lt;&gt;0")+COUNTIFS('GSTN-Diff Gross'!$D$7:$D$1006,BOOKS!E378,'GSTN-Diff Gross'!$T$7:$T$1006,"&lt;&gt;0")+COUNTIFS('GSTN-Diff Gross'!$D$7:$D$1006,BOOKS!E378,'GSTN-Diff Gross'!$U$7:$U$1006,"&lt;&gt;0")+COUNTIFS('GSTN-Diff Gross'!$D$7:$D$1006,BOOKS!E378,'GSTN-Diff Gross'!$V$7:$V$1006,"&lt;&gt;0"),BOOKS!J378,0)</f>
        <v>0</v>
      </c>
      <c r="N378" s="100">
        <f>IF(COUNTIFS('GSTN-Diff Gross'!$D$7:$D$1006,BOOKS!E378,'GSTN-Diff Gross'!$R$7:$R$1006,"&lt;&gt;0")+COUNTIFS('GSTN-Diff Gross'!$D$7:$D$1006,BOOKS!E378,'GSTN-Diff Gross'!$S$7:$S$1006,"&lt;&gt;0")+COUNTIFS('GSTN-Diff Gross'!$D$7:$D$1006,BOOKS!E378,'GSTN-Diff Gross'!$T$7:$T$1006,"&lt;&gt;0")+COUNTIFS('GSTN-Diff Gross'!$D$7:$D$1006,BOOKS!E378,'GSTN-Diff Gross'!$U$7:$U$1006,"&lt;&gt;0")+COUNTIFS('GSTN-Diff Gross'!$D$7:$D$1006,BOOKS!E378,'GSTN-Diff Gross'!$V$7:$V$1006,"&lt;&gt;0"),BOOKS!K378,0)</f>
        <v>0</v>
      </c>
      <c r="O378" s="100">
        <f>IF(COUNTIFS('GSTN-Diff Gross'!$D$7:$D$1006,BOOKS!E378,'GSTN-Diff Gross'!$R$7:$R$1006,"&lt;&gt;0")+COUNTIFS('GSTN-Diff Gross'!$D$7:$D$1006,BOOKS!E378,'GSTN-Diff Gross'!$S$7:$S$1006,"&lt;&gt;0")+COUNTIFS('GSTN-Diff Gross'!$D$7:$D$1006,BOOKS!E378,'GSTN-Diff Gross'!$T$7:$T$1006,"&lt;&gt;0")+COUNTIFS('GSTN-Diff Gross'!$D$7:$D$1006,BOOKS!E378,'GSTN-Diff Gross'!$U$7:$U$1006,"&lt;&gt;0")+COUNTIFS('GSTN-Diff Gross'!$D$7:$D$1006,BOOKS!E378,'GSTN-Diff Gross'!$V$7:$V$1006,"&lt;&gt;0"),BOOKS!L378,0)</f>
        <v>0</v>
      </c>
      <c r="P378" s="100">
        <f>IF(COUNTIFS('GSTN-Diff Gross'!$D$7:$D$1006,BOOKS!E378,'GSTN-Diff Gross'!$R$7:$R$1006,"&lt;&gt;0")+COUNTIFS('GSTN-Diff Gross'!$D$7:$D$1006,BOOKS!E378,'GSTN-Diff Gross'!$S$7:$S$1006,"&lt;&gt;0")+COUNTIFS('GSTN-Diff Gross'!$D$7:$D$1006,BOOKS!E378,'GSTN-Diff Gross'!$T$7:$T$1006,"&lt;&gt;0")+COUNTIFS('GSTN-Diff Gross'!$D$7:$D$1006,BOOKS!E378,'GSTN-Diff Gross'!$U$7:$U$1006,"&lt;&gt;0")+COUNTIFS('GSTN-Diff Gross'!$D$7:$D$1006,BOOKS!E378,'GSTN-Diff Gross'!$V$7:$V$1006,"&lt;&gt;0"),BOOKS!M378,0)</f>
        <v>0</v>
      </c>
      <c r="Q378" s="94">
        <f>IFERROR(IF(B378="",0,SUMPRODUCT(('2A'!$D$6:$D$1005='GSTN-Bill Wise'!B378)*'2A'!$I$6:$I$1005)),0)</f>
        <v>0</v>
      </c>
      <c r="R378" s="95">
        <f>IFERROR(IF(B378="",0,SUMPRODUCT(('2A'!$D$6:$D$1005='GSTN-Bill Wise'!B378)*'2A'!$J$6:$J$1005)),0)</f>
        <v>0</v>
      </c>
      <c r="S378" s="95">
        <f>IFERROR(IF(B378="",0,SUMPRODUCT(('2A'!$D$6:$D$1005='GSTN-Bill Wise'!B378)*'2A'!$K$6:$K$1005)),0)</f>
        <v>0</v>
      </c>
      <c r="T378" s="95">
        <f>IFERROR(IF(B378="",0,SUMPRODUCT(('2A'!$D$6:$D$1005='GSTN-Bill Wise'!B378)*'2A'!$L$6:$L$1005)),0)</f>
        <v>0</v>
      </c>
      <c r="U378" s="95">
        <f>IFERROR(IF(B378="",0,SUMPRODUCT(('2A'!$D$6:$D$1005='GSTN-Bill Wise'!B378)*'2A'!$M$6:$M$1005)),0)</f>
        <v>0</v>
      </c>
      <c r="V378" s="111"/>
    </row>
    <row r="379" spans="1:22">
      <c r="A379" s="162">
        <f t="shared" si="44"/>
        <v>374</v>
      </c>
      <c r="B379" s="162" t="str">
        <f t="shared" si="38"/>
        <v/>
      </c>
      <c r="C379" s="162" t="str">
        <f>IF(COUNTIFS('GSTN-Diff Gross'!$D$7:$D$1006,BOOKS!E379,'GSTN-Diff Gross'!$R$7:$R$1006,"&lt;&gt;0")+COUNTIFS('GSTN-Diff Gross'!$D$7:$D$1006,BOOKS!E379,'GSTN-Diff Gross'!$S$7:$S$1006,"&lt;&gt;0")+COUNTIFS('GSTN-Diff Gross'!$D$7:$D$1006,BOOKS!E379,'GSTN-Diff Gross'!$T$7:$T$1006,"&lt;&gt;0")+COUNTIFS('GSTN-Diff Gross'!$D$7:$D$1006,BOOKS!E379,'GSTN-Diff Gross'!$U$7:$U$1006,"&lt;&gt;0")+COUNTIFS('GSTN-Diff Gross'!$D$7:$D$1006,BOOKS!E379,'GSTN-Diff Gross'!$V$7:$V$1006,"&lt;&gt;0"),BOOKS!E379,"")</f>
        <v/>
      </c>
      <c r="D379" s="44" t="str">
        <f>IF(COUNTIFS('GSTN-Diff Gross'!$D$7:$D$1006,BOOKS!E379,'GSTN-Diff Gross'!$R$7:$R$1006,"&lt;&gt;0")+COUNTIFS('GSTN-Diff Gross'!$D$7:$D$1006,BOOKS!E379,'GSTN-Diff Gross'!$S$7:$S$1006,"&lt;&gt;0")+COUNTIFS('GSTN-Diff Gross'!$D$7:$D$1006,BOOKS!E379,'GSTN-Diff Gross'!$T$7:$T$1006,"&lt;&gt;0")+COUNTIFS('GSTN-Diff Gross'!$D$7:$D$1006,BOOKS!E379,'GSTN-Diff Gross'!$U$7:$U$1006,"&lt;&gt;0")+COUNTIFS('GSTN-Diff Gross'!$D$7:$D$1006,BOOKS!E379,'GSTN-Diff Gross'!$V$7:$V$1006,"&lt;&gt;0"),BOOKS!F379,"")</f>
        <v/>
      </c>
      <c r="E379" s="67" t="str">
        <f>IF(COUNTIFS('GSTN-Diff Gross'!$D$7:$D$1006,BOOKS!E379,'GSTN-Diff Gross'!$R$7:$R$1006,"&lt;&gt;0")+COUNTIFS('GSTN-Diff Gross'!$D$7:$D$1006,BOOKS!E379,'GSTN-Diff Gross'!$S$7:$S$1006,"&lt;&gt;0")+COUNTIFS('GSTN-Diff Gross'!$D$7:$D$1006,BOOKS!E379,'GSTN-Diff Gross'!$T$7:$T$1006,"&lt;&gt;0")+COUNTIFS('GSTN-Diff Gross'!$D$7:$D$1006,BOOKS!E379,'GSTN-Diff Gross'!$U$7:$U$1006,"&lt;&gt;0")+COUNTIFS('GSTN-Diff Gross'!$D$7:$D$1006,BOOKS!E379,'GSTN-Diff Gross'!$V$7:$V$1006,"&lt;&gt;0"),BOOKS!G379,"")</f>
        <v/>
      </c>
      <c r="F379" s="89" t="str">
        <f>IF(COUNTIFS('GSTN-Diff Gross'!$D$7:$D$1006,BOOKS!E379,'GSTN-Diff Gross'!$R$7:$R$1006,"&lt;&gt;0")+COUNTIFS('GSTN-Diff Gross'!$D$7:$D$1006,BOOKS!E379,'GSTN-Diff Gross'!$S$7:$S$1006,"&lt;&gt;0")+COUNTIFS('GSTN-Diff Gross'!$D$7:$D$1006,BOOKS!E379,'GSTN-Diff Gross'!$T$7:$T$1006,"&lt;&gt;0")+COUNTIFS('GSTN-Diff Gross'!$D$7:$D$1006,BOOKS!E379,'GSTN-Diff Gross'!$U$7:$U$1006,"&lt;&gt;0")+COUNTIFS('GSTN-Diff Gross'!$D$7:$D$1006,BOOKS!E379,'GSTN-Diff Gross'!$V$7:$V$1006,"&lt;&gt;0"),BOOKS!H379,"")</f>
        <v/>
      </c>
      <c r="G379" s="96">
        <f t="shared" si="39"/>
        <v>0</v>
      </c>
      <c r="H379" s="96">
        <f t="shared" si="40"/>
        <v>0</v>
      </c>
      <c r="I379" s="97">
        <f t="shared" si="41"/>
        <v>0</v>
      </c>
      <c r="J379" s="98">
        <f t="shared" si="42"/>
        <v>0</v>
      </c>
      <c r="K379" s="96">
        <f t="shared" si="43"/>
        <v>0</v>
      </c>
      <c r="L379" s="93">
        <f>IF(COUNTIFS('GSTN-Diff Gross'!$D$7:$D$1006,BOOKS!E379,'GSTN-Diff Gross'!$R$7:$R$1006,"&lt;&gt;0")+COUNTIFS('GSTN-Diff Gross'!$D$7:$D$1006,BOOKS!E379,'GSTN-Diff Gross'!$S$7:$S$1006,"&lt;&gt;0")+COUNTIFS('GSTN-Diff Gross'!$D$7:$D$1006,BOOKS!E379,'GSTN-Diff Gross'!$T$7:$T$1006,"&lt;&gt;0")+COUNTIFS('GSTN-Diff Gross'!$D$7:$D$1006,BOOKS!E379,'GSTN-Diff Gross'!$U$7:$U$1006,"&lt;&gt;0")+COUNTIFS('GSTN-Diff Gross'!$D$7:$D$1006,BOOKS!E379,'GSTN-Diff Gross'!$V$7:$V$1006,"&lt;&gt;0"),BOOKS!I379,0)</f>
        <v>0</v>
      </c>
      <c r="M379" s="88">
        <f>IF(COUNTIFS('GSTN-Diff Gross'!$D$7:$D$1006,BOOKS!E379,'GSTN-Diff Gross'!$R$7:$R$1006,"&lt;&gt;0")+COUNTIFS('GSTN-Diff Gross'!$D$7:$D$1006,BOOKS!E379,'GSTN-Diff Gross'!$S$7:$S$1006,"&lt;&gt;0")+COUNTIFS('GSTN-Diff Gross'!$D$7:$D$1006,BOOKS!E379,'GSTN-Diff Gross'!$T$7:$T$1006,"&lt;&gt;0")+COUNTIFS('GSTN-Diff Gross'!$D$7:$D$1006,BOOKS!E379,'GSTN-Diff Gross'!$U$7:$U$1006,"&lt;&gt;0")+COUNTIFS('GSTN-Diff Gross'!$D$7:$D$1006,BOOKS!E379,'GSTN-Diff Gross'!$V$7:$V$1006,"&lt;&gt;0"),BOOKS!J379,0)</f>
        <v>0</v>
      </c>
      <c r="N379" s="88">
        <f>IF(COUNTIFS('GSTN-Diff Gross'!$D$7:$D$1006,BOOKS!E379,'GSTN-Diff Gross'!$R$7:$R$1006,"&lt;&gt;0")+COUNTIFS('GSTN-Diff Gross'!$D$7:$D$1006,BOOKS!E379,'GSTN-Diff Gross'!$S$7:$S$1006,"&lt;&gt;0")+COUNTIFS('GSTN-Diff Gross'!$D$7:$D$1006,BOOKS!E379,'GSTN-Diff Gross'!$T$7:$T$1006,"&lt;&gt;0")+COUNTIFS('GSTN-Diff Gross'!$D$7:$D$1006,BOOKS!E379,'GSTN-Diff Gross'!$U$7:$U$1006,"&lt;&gt;0")+COUNTIFS('GSTN-Diff Gross'!$D$7:$D$1006,BOOKS!E379,'GSTN-Diff Gross'!$V$7:$V$1006,"&lt;&gt;0"),BOOKS!K379,0)</f>
        <v>0</v>
      </c>
      <c r="O379" s="88">
        <f>IF(COUNTIFS('GSTN-Diff Gross'!$D$7:$D$1006,BOOKS!E379,'GSTN-Diff Gross'!$R$7:$R$1006,"&lt;&gt;0")+COUNTIFS('GSTN-Diff Gross'!$D$7:$D$1006,BOOKS!E379,'GSTN-Diff Gross'!$S$7:$S$1006,"&lt;&gt;0")+COUNTIFS('GSTN-Diff Gross'!$D$7:$D$1006,BOOKS!E379,'GSTN-Diff Gross'!$T$7:$T$1006,"&lt;&gt;0")+COUNTIFS('GSTN-Diff Gross'!$D$7:$D$1006,BOOKS!E379,'GSTN-Diff Gross'!$U$7:$U$1006,"&lt;&gt;0")+COUNTIFS('GSTN-Diff Gross'!$D$7:$D$1006,BOOKS!E379,'GSTN-Diff Gross'!$V$7:$V$1006,"&lt;&gt;0"),BOOKS!L379,0)</f>
        <v>0</v>
      </c>
      <c r="P379" s="88">
        <f>IF(COUNTIFS('GSTN-Diff Gross'!$D$7:$D$1006,BOOKS!E379,'GSTN-Diff Gross'!$R$7:$R$1006,"&lt;&gt;0")+COUNTIFS('GSTN-Diff Gross'!$D$7:$D$1006,BOOKS!E379,'GSTN-Diff Gross'!$S$7:$S$1006,"&lt;&gt;0")+COUNTIFS('GSTN-Diff Gross'!$D$7:$D$1006,BOOKS!E379,'GSTN-Diff Gross'!$T$7:$T$1006,"&lt;&gt;0")+COUNTIFS('GSTN-Diff Gross'!$D$7:$D$1006,BOOKS!E379,'GSTN-Diff Gross'!$U$7:$U$1006,"&lt;&gt;0")+COUNTIFS('GSTN-Diff Gross'!$D$7:$D$1006,BOOKS!E379,'GSTN-Diff Gross'!$V$7:$V$1006,"&lt;&gt;0"),BOOKS!M379,0)</f>
        <v>0</v>
      </c>
      <c r="Q379" s="84">
        <f>IFERROR(IF(B379="",0,SUMPRODUCT(('2A'!$D$6:$D$1005='GSTN-Bill Wise'!B379)*'2A'!$I$6:$I$1005)),0)</f>
        <v>0</v>
      </c>
      <c r="R379" s="44">
        <f>IFERROR(IF(B379="",0,SUMPRODUCT(('2A'!$D$6:$D$1005='GSTN-Bill Wise'!B379)*'2A'!$J$6:$J$1005)),0)</f>
        <v>0</v>
      </c>
      <c r="S379" s="44">
        <f>IFERROR(IF(B379="",0,SUMPRODUCT(('2A'!$D$6:$D$1005='GSTN-Bill Wise'!B379)*'2A'!$K$6:$K$1005)),0)</f>
        <v>0</v>
      </c>
      <c r="T379" s="44">
        <f>IFERROR(IF(B379="",0,SUMPRODUCT(('2A'!$D$6:$D$1005='GSTN-Bill Wise'!B379)*'2A'!$L$6:$L$1005)),0)</f>
        <v>0</v>
      </c>
      <c r="U379" s="44">
        <f>IFERROR(IF(B379="",0,SUMPRODUCT(('2A'!$D$6:$D$1005='GSTN-Bill Wise'!B379)*'2A'!$M$6:$M$1005)),0)</f>
        <v>0</v>
      </c>
      <c r="V379" s="111"/>
    </row>
    <row r="380" spans="1:22">
      <c r="A380" s="161">
        <f t="shared" si="44"/>
        <v>375</v>
      </c>
      <c r="B380" s="161" t="str">
        <f t="shared" si="38"/>
        <v/>
      </c>
      <c r="C380" s="161" t="str">
        <f>IF(COUNTIFS('GSTN-Diff Gross'!$D$7:$D$1006,BOOKS!E380,'GSTN-Diff Gross'!$R$7:$R$1006,"&lt;&gt;0")+COUNTIFS('GSTN-Diff Gross'!$D$7:$D$1006,BOOKS!E380,'GSTN-Diff Gross'!$S$7:$S$1006,"&lt;&gt;0")+COUNTIFS('GSTN-Diff Gross'!$D$7:$D$1006,BOOKS!E380,'GSTN-Diff Gross'!$T$7:$T$1006,"&lt;&gt;0")+COUNTIFS('GSTN-Diff Gross'!$D$7:$D$1006,BOOKS!E380,'GSTN-Diff Gross'!$U$7:$U$1006,"&lt;&gt;0")+COUNTIFS('GSTN-Diff Gross'!$D$7:$D$1006,BOOKS!E380,'GSTN-Diff Gross'!$V$7:$V$1006,"&lt;&gt;0"),BOOKS!E380,"")</f>
        <v/>
      </c>
      <c r="D380" s="41" t="str">
        <f>IF(COUNTIFS('GSTN-Diff Gross'!$D$7:$D$1006,BOOKS!E380,'GSTN-Diff Gross'!$R$7:$R$1006,"&lt;&gt;0")+COUNTIFS('GSTN-Diff Gross'!$D$7:$D$1006,BOOKS!E380,'GSTN-Diff Gross'!$S$7:$S$1006,"&lt;&gt;0")+COUNTIFS('GSTN-Diff Gross'!$D$7:$D$1006,BOOKS!E380,'GSTN-Diff Gross'!$T$7:$T$1006,"&lt;&gt;0")+COUNTIFS('GSTN-Diff Gross'!$D$7:$D$1006,BOOKS!E380,'GSTN-Diff Gross'!$U$7:$U$1006,"&lt;&gt;0")+COUNTIFS('GSTN-Diff Gross'!$D$7:$D$1006,BOOKS!E380,'GSTN-Diff Gross'!$V$7:$V$1006,"&lt;&gt;0"),BOOKS!F380,"")</f>
        <v/>
      </c>
      <c r="E380" s="68" t="str">
        <f>IF(COUNTIFS('GSTN-Diff Gross'!$D$7:$D$1006,BOOKS!E380,'GSTN-Diff Gross'!$R$7:$R$1006,"&lt;&gt;0")+COUNTIFS('GSTN-Diff Gross'!$D$7:$D$1006,BOOKS!E380,'GSTN-Diff Gross'!$S$7:$S$1006,"&lt;&gt;0")+COUNTIFS('GSTN-Diff Gross'!$D$7:$D$1006,BOOKS!E380,'GSTN-Diff Gross'!$T$7:$T$1006,"&lt;&gt;0")+COUNTIFS('GSTN-Diff Gross'!$D$7:$D$1006,BOOKS!E380,'GSTN-Diff Gross'!$U$7:$U$1006,"&lt;&gt;0")+COUNTIFS('GSTN-Diff Gross'!$D$7:$D$1006,BOOKS!E380,'GSTN-Diff Gross'!$V$7:$V$1006,"&lt;&gt;0"),BOOKS!G380,"")</f>
        <v/>
      </c>
      <c r="F380" s="90" t="str">
        <f>IF(COUNTIFS('GSTN-Diff Gross'!$D$7:$D$1006,BOOKS!E380,'GSTN-Diff Gross'!$R$7:$R$1006,"&lt;&gt;0")+COUNTIFS('GSTN-Diff Gross'!$D$7:$D$1006,BOOKS!E380,'GSTN-Diff Gross'!$S$7:$S$1006,"&lt;&gt;0")+COUNTIFS('GSTN-Diff Gross'!$D$7:$D$1006,BOOKS!E380,'GSTN-Diff Gross'!$T$7:$T$1006,"&lt;&gt;0")+COUNTIFS('GSTN-Diff Gross'!$D$7:$D$1006,BOOKS!E380,'GSTN-Diff Gross'!$U$7:$U$1006,"&lt;&gt;0")+COUNTIFS('GSTN-Diff Gross'!$D$7:$D$1006,BOOKS!E380,'GSTN-Diff Gross'!$V$7:$V$1006,"&lt;&gt;0"),BOOKS!H380,"")</f>
        <v/>
      </c>
      <c r="G380" s="167">
        <f t="shared" si="39"/>
        <v>0</v>
      </c>
      <c r="H380" s="167">
        <f t="shared" si="40"/>
        <v>0</v>
      </c>
      <c r="I380" s="167">
        <f t="shared" si="41"/>
        <v>0</v>
      </c>
      <c r="J380" s="167">
        <f t="shared" si="42"/>
        <v>0</v>
      </c>
      <c r="K380" s="167">
        <f t="shared" si="43"/>
        <v>0</v>
      </c>
      <c r="L380" s="99">
        <f>IF(COUNTIFS('GSTN-Diff Gross'!$D$7:$D$1006,BOOKS!E380,'GSTN-Diff Gross'!$R$7:$R$1006,"&lt;&gt;0")+COUNTIFS('GSTN-Diff Gross'!$D$7:$D$1006,BOOKS!E380,'GSTN-Diff Gross'!$S$7:$S$1006,"&lt;&gt;0")+COUNTIFS('GSTN-Diff Gross'!$D$7:$D$1006,BOOKS!E380,'GSTN-Diff Gross'!$T$7:$T$1006,"&lt;&gt;0")+COUNTIFS('GSTN-Diff Gross'!$D$7:$D$1006,BOOKS!E380,'GSTN-Diff Gross'!$U$7:$U$1006,"&lt;&gt;0")+COUNTIFS('GSTN-Diff Gross'!$D$7:$D$1006,BOOKS!E380,'GSTN-Diff Gross'!$V$7:$V$1006,"&lt;&gt;0"),BOOKS!I380,0)</f>
        <v>0</v>
      </c>
      <c r="M380" s="100">
        <f>IF(COUNTIFS('GSTN-Diff Gross'!$D$7:$D$1006,BOOKS!E380,'GSTN-Diff Gross'!$R$7:$R$1006,"&lt;&gt;0")+COUNTIFS('GSTN-Diff Gross'!$D$7:$D$1006,BOOKS!E380,'GSTN-Diff Gross'!$S$7:$S$1006,"&lt;&gt;0")+COUNTIFS('GSTN-Diff Gross'!$D$7:$D$1006,BOOKS!E380,'GSTN-Diff Gross'!$T$7:$T$1006,"&lt;&gt;0")+COUNTIFS('GSTN-Diff Gross'!$D$7:$D$1006,BOOKS!E380,'GSTN-Diff Gross'!$U$7:$U$1006,"&lt;&gt;0")+COUNTIFS('GSTN-Diff Gross'!$D$7:$D$1006,BOOKS!E380,'GSTN-Diff Gross'!$V$7:$V$1006,"&lt;&gt;0"),BOOKS!J380,0)</f>
        <v>0</v>
      </c>
      <c r="N380" s="100">
        <f>IF(COUNTIFS('GSTN-Diff Gross'!$D$7:$D$1006,BOOKS!E380,'GSTN-Diff Gross'!$R$7:$R$1006,"&lt;&gt;0")+COUNTIFS('GSTN-Diff Gross'!$D$7:$D$1006,BOOKS!E380,'GSTN-Diff Gross'!$S$7:$S$1006,"&lt;&gt;0")+COUNTIFS('GSTN-Diff Gross'!$D$7:$D$1006,BOOKS!E380,'GSTN-Diff Gross'!$T$7:$T$1006,"&lt;&gt;0")+COUNTIFS('GSTN-Diff Gross'!$D$7:$D$1006,BOOKS!E380,'GSTN-Diff Gross'!$U$7:$U$1006,"&lt;&gt;0")+COUNTIFS('GSTN-Diff Gross'!$D$7:$D$1006,BOOKS!E380,'GSTN-Diff Gross'!$V$7:$V$1006,"&lt;&gt;0"),BOOKS!K380,0)</f>
        <v>0</v>
      </c>
      <c r="O380" s="100">
        <f>IF(COUNTIFS('GSTN-Diff Gross'!$D$7:$D$1006,BOOKS!E380,'GSTN-Diff Gross'!$R$7:$R$1006,"&lt;&gt;0")+COUNTIFS('GSTN-Diff Gross'!$D$7:$D$1006,BOOKS!E380,'GSTN-Diff Gross'!$S$7:$S$1006,"&lt;&gt;0")+COUNTIFS('GSTN-Diff Gross'!$D$7:$D$1006,BOOKS!E380,'GSTN-Diff Gross'!$T$7:$T$1006,"&lt;&gt;0")+COUNTIFS('GSTN-Diff Gross'!$D$7:$D$1006,BOOKS!E380,'GSTN-Diff Gross'!$U$7:$U$1006,"&lt;&gt;0")+COUNTIFS('GSTN-Diff Gross'!$D$7:$D$1006,BOOKS!E380,'GSTN-Diff Gross'!$V$7:$V$1006,"&lt;&gt;0"),BOOKS!L380,0)</f>
        <v>0</v>
      </c>
      <c r="P380" s="100">
        <f>IF(COUNTIFS('GSTN-Diff Gross'!$D$7:$D$1006,BOOKS!E380,'GSTN-Diff Gross'!$R$7:$R$1006,"&lt;&gt;0")+COUNTIFS('GSTN-Diff Gross'!$D$7:$D$1006,BOOKS!E380,'GSTN-Diff Gross'!$S$7:$S$1006,"&lt;&gt;0")+COUNTIFS('GSTN-Diff Gross'!$D$7:$D$1006,BOOKS!E380,'GSTN-Diff Gross'!$T$7:$T$1006,"&lt;&gt;0")+COUNTIFS('GSTN-Diff Gross'!$D$7:$D$1006,BOOKS!E380,'GSTN-Diff Gross'!$U$7:$U$1006,"&lt;&gt;0")+COUNTIFS('GSTN-Diff Gross'!$D$7:$D$1006,BOOKS!E380,'GSTN-Diff Gross'!$V$7:$V$1006,"&lt;&gt;0"),BOOKS!M380,0)</f>
        <v>0</v>
      </c>
      <c r="Q380" s="94">
        <f>IFERROR(IF(B380="",0,SUMPRODUCT(('2A'!$D$6:$D$1005='GSTN-Bill Wise'!B380)*'2A'!$I$6:$I$1005)),0)</f>
        <v>0</v>
      </c>
      <c r="R380" s="95">
        <f>IFERROR(IF(B380="",0,SUMPRODUCT(('2A'!$D$6:$D$1005='GSTN-Bill Wise'!B380)*'2A'!$J$6:$J$1005)),0)</f>
        <v>0</v>
      </c>
      <c r="S380" s="95">
        <f>IFERROR(IF(B380="",0,SUMPRODUCT(('2A'!$D$6:$D$1005='GSTN-Bill Wise'!B380)*'2A'!$K$6:$K$1005)),0)</f>
        <v>0</v>
      </c>
      <c r="T380" s="95">
        <f>IFERROR(IF(B380="",0,SUMPRODUCT(('2A'!$D$6:$D$1005='GSTN-Bill Wise'!B380)*'2A'!$L$6:$L$1005)),0)</f>
        <v>0</v>
      </c>
      <c r="U380" s="95">
        <f>IFERROR(IF(B380="",0,SUMPRODUCT(('2A'!$D$6:$D$1005='GSTN-Bill Wise'!B380)*'2A'!$M$6:$M$1005)),0)</f>
        <v>0</v>
      </c>
      <c r="V380" s="111"/>
    </row>
    <row r="381" spans="1:22">
      <c r="A381" s="162">
        <f t="shared" si="44"/>
        <v>376</v>
      </c>
      <c r="B381" s="162" t="str">
        <f t="shared" si="38"/>
        <v/>
      </c>
      <c r="C381" s="162" t="str">
        <f>IF(COUNTIFS('GSTN-Diff Gross'!$D$7:$D$1006,BOOKS!E381,'GSTN-Diff Gross'!$R$7:$R$1006,"&lt;&gt;0")+COUNTIFS('GSTN-Diff Gross'!$D$7:$D$1006,BOOKS!E381,'GSTN-Diff Gross'!$S$7:$S$1006,"&lt;&gt;0")+COUNTIFS('GSTN-Diff Gross'!$D$7:$D$1006,BOOKS!E381,'GSTN-Diff Gross'!$T$7:$T$1006,"&lt;&gt;0")+COUNTIFS('GSTN-Diff Gross'!$D$7:$D$1006,BOOKS!E381,'GSTN-Diff Gross'!$U$7:$U$1006,"&lt;&gt;0")+COUNTIFS('GSTN-Diff Gross'!$D$7:$D$1006,BOOKS!E381,'GSTN-Diff Gross'!$V$7:$V$1006,"&lt;&gt;0"),BOOKS!E381,"")</f>
        <v/>
      </c>
      <c r="D381" s="44" t="str">
        <f>IF(COUNTIFS('GSTN-Diff Gross'!$D$7:$D$1006,BOOKS!E381,'GSTN-Diff Gross'!$R$7:$R$1006,"&lt;&gt;0")+COUNTIFS('GSTN-Diff Gross'!$D$7:$D$1006,BOOKS!E381,'GSTN-Diff Gross'!$S$7:$S$1006,"&lt;&gt;0")+COUNTIFS('GSTN-Diff Gross'!$D$7:$D$1006,BOOKS!E381,'GSTN-Diff Gross'!$T$7:$T$1006,"&lt;&gt;0")+COUNTIFS('GSTN-Diff Gross'!$D$7:$D$1006,BOOKS!E381,'GSTN-Diff Gross'!$U$7:$U$1006,"&lt;&gt;0")+COUNTIFS('GSTN-Diff Gross'!$D$7:$D$1006,BOOKS!E381,'GSTN-Diff Gross'!$V$7:$V$1006,"&lt;&gt;0"),BOOKS!F381,"")</f>
        <v/>
      </c>
      <c r="E381" s="67" t="str">
        <f>IF(COUNTIFS('GSTN-Diff Gross'!$D$7:$D$1006,BOOKS!E381,'GSTN-Diff Gross'!$R$7:$R$1006,"&lt;&gt;0")+COUNTIFS('GSTN-Diff Gross'!$D$7:$D$1006,BOOKS!E381,'GSTN-Diff Gross'!$S$7:$S$1006,"&lt;&gt;0")+COUNTIFS('GSTN-Diff Gross'!$D$7:$D$1006,BOOKS!E381,'GSTN-Diff Gross'!$T$7:$T$1006,"&lt;&gt;0")+COUNTIFS('GSTN-Diff Gross'!$D$7:$D$1006,BOOKS!E381,'GSTN-Diff Gross'!$U$7:$U$1006,"&lt;&gt;0")+COUNTIFS('GSTN-Diff Gross'!$D$7:$D$1006,BOOKS!E381,'GSTN-Diff Gross'!$V$7:$V$1006,"&lt;&gt;0"),BOOKS!G381,"")</f>
        <v/>
      </c>
      <c r="F381" s="89" t="str">
        <f>IF(COUNTIFS('GSTN-Diff Gross'!$D$7:$D$1006,BOOKS!E381,'GSTN-Diff Gross'!$R$7:$R$1006,"&lt;&gt;0")+COUNTIFS('GSTN-Diff Gross'!$D$7:$D$1006,BOOKS!E381,'GSTN-Diff Gross'!$S$7:$S$1006,"&lt;&gt;0")+COUNTIFS('GSTN-Diff Gross'!$D$7:$D$1006,BOOKS!E381,'GSTN-Diff Gross'!$T$7:$T$1006,"&lt;&gt;0")+COUNTIFS('GSTN-Diff Gross'!$D$7:$D$1006,BOOKS!E381,'GSTN-Diff Gross'!$U$7:$U$1006,"&lt;&gt;0")+COUNTIFS('GSTN-Diff Gross'!$D$7:$D$1006,BOOKS!E381,'GSTN-Diff Gross'!$V$7:$V$1006,"&lt;&gt;0"),BOOKS!H381,"")</f>
        <v/>
      </c>
      <c r="G381" s="96">
        <f t="shared" si="39"/>
        <v>0</v>
      </c>
      <c r="H381" s="96">
        <f t="shared" si="40"/>
        <v>0</v>
      </c>
      <c r="I381" s="97">
        <f t="shared" si="41"/>
        <v>0</v>
      </c>
      <c r="J381" s="98">
        <f t="shared" si="42"/>
        <v>0</v>
      </c>
      <c r="K381" s="96">
        <f t="shared" si="43"/>
        <v>0</v>
      </c>
      <c r="L381" s="93">
        <f>IF(COUNTIFS('GSTN-Diff Gross'!$D$7:$D$1006,BOOKS!E381,'GSTN-Diff Gross'!$R$7:$R$1006,"&lt;&gt;0")+COUNTIFS('GSTN-Diff Gross'!$D$7:$D$1006,BOOKS!E381,'GSTN-Diff Gross'!$S$7:$S$1006,"&lt;&gt;0")+COUNTIFS('GSTN-Diff Gross'!$D$7:$D$1006,BOOKS!E381,'GSTN-Diff Gross'!$T$7:$T$1006,"&lt;&gt;0")+COUNTIFS('GSTN-Diff Gross'!$D$7:$D$1006,BOOKS!E381,'GSTN-Diff Gross'!$U$7:$U$1006,"&lt;&gt;0")+COUNTIFS('GSTN-Diff Gross'!$D$7:$D$1006,BOOKS!E381,'GSTN-Diff Gross'!$V$7:$V$1006,"&lt;&gt;0"),BOOKS!I381,0)</f>
        <v>0</v>
      </c>
      <c r="M381" s="88">
        <f>IF(COUNTIFS('GSTN-Diff Gross'!$D$7:$D$1006,BOOKS!E381,'GSTN-Diff Gross'!$R$7:$R$1006,"&lt;&gt;0")+COUNTIFS('GSTN-Diff Gross'!$D$7:$D$1006,BOOKS!E381,'GSTN-Diff Gross'!$S$7:$S$1006,"&lt;&gt;0")+COUNTIFS('GSTN-Diff Gross'!$D$7:$D$1006,BOOKS!E381,'GSTN-Diff Gross'!$T$7:$T$1006,"&lt;&gt;0")+COUNTIFS('GSTN-Diff Gross'!$D$7:$D$1006,BOOKS!E381,'GSTN-Diff Gross'!$U$7:$U$1006,"&lt;&gt;0")+COUNTIFS('GSTN-Diff Gross'!$D$7:$D$1006,BOOKS!E381,'GSTN-Diff Gross'!$V$7:$V$1006,"&lt;&gt;0"),BOOKS!J381,0)</f>
        <v>0</v>
      </c>
      <c r="N381" s="88">
        <f>IF(COUNTIFS('GSTN-Diff Gross'!$D$7:$D$1006,BOOKS!E381,'GSTN-Diff Gross'!$R$7:$R$1006,"&lt;&gt;0")+COUNTIFS('GSTN-Diff Gross'!$D$7:$D$1006,BOOKS!E381,'GSTN-Diff Gross'!$S$7:$S$1006,"&lt;&gt;0")+COUNTIFS('GSTN-Diff Gross'!$D$7:$D$1006,BOOKS!E381,'GSTN-Diff Gross'!$T$7:$T$1006,"&lt;&gt;0")+COUNTIFS('GSTN-Diff Gross'!$D$7:$D$1006,BOOKS!E381,'GSTN-Diff Gross'!$U$7:$U$1006,"&lt;&gt;0")+COUNTIFS('GSTN-Diff Gross'!$D$7:$D$1006,BOOKS!E381,'GSTN-Diff Gross'!$V$7:$V$1006,"&lt;&gt;0"),BOOKS!K381,0)</f>
        <v>0</v>
      </c>
      <c r="O381" s="88">
        <f>IF(COUNTIFS('GSTN-Diff Gross'!$D$7:$D$1006,BOOKS!E381,'GSTN-Diff Gross'!$R$7:$R$1006,"&lt;&gt;0")+COUNTIFS('GSTN-Diff Gross'!$D$7:$D$1006,BOOKS!E381,'GSTN-Diff Gross'!$S$7:$S$1006,"&lt;&gt;0")+COUNTIFS('GSTN-Diff Gross'!$D$7:$D$1006,BOOKS!E381,'GSTN-Diff Gross'!$T$7:$T$1006,"&lt;&gt;0")+COUNTIFS('GSTN-Diff Gross'!$D$7:$D$1006,BOOKS!E381,'GSTN-Diff Gross'!$U$7:$U$1006,"&lt;&gt;0")+COUNTIFS('GSTN-Diff Gross'!$D$7:$D$1006,BOOKS!E381,'GSTN-Diff Gross'!$V$7:$V$1006,"&lt;&gt;0"),BOOKS!L381,0)</f>
        <v>0</v>
      </c>
      <c r="P381" s="88">
        <f>IF(COUNTIFS('GSTN-Diff Gross'!$D$7:$D$1006,BOOKS!E381,'GSTN-Diff Gross'!$R$7:$R$1006,"&lt;&gt;0")+COUNTIFS('GSTN-Diff Gross'!$D$7:$D$1006,BOOKS!E381,'GSTN-Diff Gross'!$S$7:$S$1006,"&lt;&gt;0")+COUNTIFS('GSTN-Diff Gross'!$D$7:$D$1006,BOOKS!E381,'GSTN-Diff Gross'!$T$7:$T$1006,"&lt;&gt;0")+COUNTIFS('GSTN-Diff Gross'!$D$7:$D$1006,BOOKS!E381,'GSTN-Diff Gross'!$U$7:$U$1006,"&lt;&gt;0")+COUNTIFS('GSTN-Diff Gross'!$D$7:$D$1006,BOOKS!E381,'GSTN-Diff Gross'!$V$7:$V$1006,"&lt;&gt;0"),BOOKS!M381,0)</f>
        <v>0</v>
      </c>
      <c r="Q381" s="84">
        <f>IFERROR(IF(B381="",0,SUMPRODUCT(('2A'!$D$6:$D$1005='GSTN-Bill Wise'!B381)*'2A'!$I$6:$I$1005)),0)</f>
        <v>0</v>
      </c>
      <c r="R381" s="44">
        <f>IFERROR(IF(B381="",0,SUMPRODUCT(('2A'!$D$6:$D$1005='GSTN-Bill Wise'!B381)*'2A'!$J$6:$J$1005)),0)</f>
        <v>0</v>
      </c>
      <c r="S381" s="44">
        <f>IFERROR(IF(B381="",0,SUMPRODUCT(('2A'!$D$6:$D$1005='GSTN-Bill Wise'!B381)*'2A'!$K$6:$K$1005)),0)</f>
        <v>0</v>
      </c>
      <c r="T381" s="44">
        <f>IFERROR(IF(B381="",0,SUMPRODUCT(('2A'!$D$6:$D$1005='GSTN-Bill Wise'!B381)*'2A'!$L$6:$L$1005)),0)</f>
        <v>0</v>
      </c>
      <c r="U381" s="44">
        <f>IFERROR(IF(B381="",0,SUMPRODUCT(('2A'!$D$6:$D$1005='GSTN-Bill Wise'!B381)*'2A'!$M$6:$M$1005)),0)</f>
        <v>0</v>
      </c>
      <c r="V381" s="111"/>
    </row>
    <row r="382" spans="1:22">
      <c r="A382" s="161">
        <f t="shared" si="44"/>
        <v>377</v>
      </c>
      <c r="B382" s="161" t="str">
        <f t="shared" si="38"/>
        <v/>
      </c>
      <c r="C382" s="161" t="str">
        <f>IF(COUNTIFS('GSTN-Diff Gross'!$D$7:$D$1006,BOOKS!E382,'GSTN-Diff Gross'!$R$7:$R$1006,"&lt;&gt;0")+COUNTIFS('GSTN-Diff Gross'!$D$7:$D$1006,BOOKS!E382,'GSTN-Diff Gross'!$S$7:$S$1006,"&lt;&gt;0")+COUNTIFS('GSTN-Diff Gross'!$D$7:$D$1006,BOOKS!E382,'GSTN-Diff Gross'!$T$7:$T$1006,"&lt;&gt;0")+COUNTIFS('GSTN-Diff Gross'!$D$7:$D$1006,BOOKS!E382,'GSTN-Diff Gross'!$U$7:$U$1006,"&lt;&gt;0")+COUNTIFS('GSTN-Diff Gross'!$D$7:$D$1006,BOOKS!E382,'GSTN-Diff Gross'!$V$7:$V$1006,"&lt;&gt;0"),BOOKS!E382,"")</f>
        <v/>
      </c>
      <c r="D382" s="41" t="str">
        <f>IF(COUNTIFS('GSTN-Diff Gross'!$D$7:$D$1006,BOOKS!E382,'GSTN-Diff Gross'!$R$7:$R$1006,"&lt;&gt;0")+COUNTIFS('GSTN-Diff Gross'!$D$7:$D$1006,BOOKS!E382,'GSTN-Diff Gross'!$S$7:$S$1006,"&lt;&gt;0")+COUNTIFS('GSTN-Diff Gross'!$D$7:$D$1006,BOOKS!E382,'GSTN-Diff Gross'!$T$7:$T$1006,"&lt;&gt;0")+COUNTIFS('GSTN-Diff Gross'!$D$7:$D$1006,BOOKS!E382,'GSTN-Diff Gross'!$U$7:$U$1006,"&lt;&gt;0")+COUNTIFS('GSTN-Diff Gross'!$D$7:$D$1006,BOOKS!E382,'GSTN-Diff Gross'!$V$7:$V$1006,"&lt;&gt;0"),BOOKS!F382,"")</f>
        <v/>
      </c>
      <c r="E382" s="68" t="str">
        <f>IF(COUNTIFS('GSTN-Diff Gross'!$D$7:$D$1006,BOOKS!E382,'GSTN-Diff Gross'!$R$7:$R$1006,"&lt;&gt;0")+COUNTIFS('GSTN-Diff Gross'!$D$7:$D$1006,BOOKS!E382,'GSTN-Diff Gross'!$S$7:$S$1006,"&lt;&gt;0")+COUNTIFS('GSTN-Diff Gross'!$D$7:$D$1006,BOOKS!E382,'GSTN-Diff Gross'!$T$7:$T$1006,"&lt;&gt;0")+COUNTIFS('GSTN-Diff Gross'!$D$7:$D$1006,BOOKS!E382,'GSTN-Diff Gross'!$U$7:$U$1006,"&lt;&gt;0")+COUNTIFS('GSTN-Diff Gross'!$D$7:$D$1006,BOOKS!E382,'GSTN-Diff Gross'!$V$7:$V$1006,"&lt;&gt;0"),BOOKS!G382,"")</f>
        <v/>
      </c>
      <c r="F382" s="90" t="str">
        <f>IF(COUNTIFS('GSTN-Diff Gross'!$D$7:$D$1006,BOOKS!E382,'GSTN-Diff Gross'!$R$7:$R$1006,"&lt;&gt;0")+COUNTIFS('GSTN-Diff Gross'!$D$7:$D$1006,BOOKS!E382,'GSTN-Diff Gross'!$S$7:$S$1006,"&lt;&gt;0")+COUNTIFS('GSTN-Diff Gross'!$D$7:$D$1006,BOOKS!E382,'GSTN-Diff Gross'!$T$7:$T$1006,"&lt;&gt;0")+COUNTIFS('GSTN-Diff Gross'!$D$7:$D$1006,BOOKS!E382,'GSTN-Diff Gross'!$U$7:$U$1006,"&lt;&gt;0")+COUNTIFS('GSTN-Diff Gross'!$D$7:$D$1006,BOOKS!E382,'GSTN-Diff Gross'!$V$7:$V$1006,"&lt;&gt;0"),BOOKS!H382,"")</f>
        <v/>
      </c>
      <c r="G382" s="167">
        <f t="shared" si="39"/>
        <v>0</v>
      </c>
      <c r="H382" s="167">
        <f t="shared" si="40"/>
        <v>0</v>
      </c>
      <c r="I382" s="167">
        <f t="shared" si="41"/>
        <v>0</v>
      </c>
      <c r="J382" s="167">
        <f t="shared" si="42"/>
        <v>0</v>
      </c>
      <c r="K382" s="167">
        <f t="shared" si="43"/>
        <v>0</v>
      </c>
      <c r="L382" s="99">
        <f>IF(COUNTIFS('GSTN-Diff Gross'!$D$7:$D$1006,BOOKS!E382,'GSTN-Diff Gross'!$R$7:$R$1006,"&lt;&gt;0")+COUNTIFS('GSTN-Diff Gross'!$D$7:$D$1006,BOOKS!E382,'GSTN-Diff Gross'!$S$7:$S$1006,"&lt;&gt;0")+COUNTIFS('GSTN-Diff Gross'!$D$7:$D$1006,BOOKS!E382,'GSTN-Diff Gross'!$T$7:$T$1006,"&lt;&gt;0")+COUNTIFS('GSTN-Diff Gross'!$D$7:$D$1006,BOOKS!E382,'GSTN-Diff Gross'!$U$7:$U$1006,"&lt;&gt;0")+COUNTIFS('GSTN-Diff Gross'!$D$7:$D$1006,BOOKS!E382,'GSTN-Diff Gross'!$V$7:$V$1006,"&lt;&gt;0"),BOOKS!I382,0)</f>
        <v>0</v>
      </c>
      <c r="M382" s="100">
        <f>IF(COUNTIFS('GSTN-Diff Gross'!$D$7:$D$1006,BOOKS!E382,'GSTN-Diff Gross'!$R$7:$R$1006,"&lt;&gt;0")+COUNTIFS('GSTN-Diff Gross'!$D$7:$D$1006,BOOKS!E382,'GSTN-Diff Gross'!$S$7:$S$1006,"&lt;&gt;0")+COUNTIFS('GSTN-Diff Gross'!$D$7:$D$1006,BOOKS!E382,'GSTN-Diff Gross'!$T$7:$T$1006,"&lt;&gt;0")+COUNTIFS('GSTN-Diff Gross'!$D$7:$D$1006,BOOKS!E382,'GSTN-Diff Gross'!$U$7:$U$1006,"&lt;&gt;0")+COUNTIFS('GSTN-Diff Gross'!$D$7:$D$1006,BOOKS!E382,'GSTN-Diff Gross'!$V$7:$V$1006,"&lt;&gt;0"),BOOKS!J382,0)</f>
        <v>0</v>
      </c>
      <c r="N382" s="100">
        <f>IF(COUNTIFS('GSTN-Diff Gross'!$D$7:$D$1006,BOOKS!E382,'GSTN-Diff Gross'!$R$7:$R$1006,"&lt;&gt;0")+COUNTIFS('GSTN-Diff Gross'!$D$7:$D$1006,BOOKS!E382,'GSTN-Diff Gross'!$S$7:$S$1006,"&lt;&gt;0")+COUNTIFS('GSTN-Diff Gross'!$D$7:$D$1006,BOOKS!E382,'GSTN-Diff Gross'!$T$7:$T$1006,"&lt;&gt;0")+COUNTIFS('GSTN-Diff Gross'!$D$7:$D$1006,BOOKS!E382,'GSTN-Diff Gross'!$U$7:$U$1006,"&lt;&gt;0")+COUNTIFS('GSTN-Diff Gross'!$D$7:$D$1006,BOOKS!E382,'GSTN-Diff Gross'!$V$7:$V$1006,"&lt;&gt;0"),BOOKS!K382,0)</f>
        <v>0</v>
      </c>
      <c r="O382" s="100">
        <f>IF(COUNTIFS('GSTN-Diff Gross'!$D$7:$D$1006,BOOKS!E382,'GSTN-Diff Gross'!$R$7:$R$1006,"&lt;&gt;0")+COUNTIFS('GSTN-Diff Gross'!$D$7:$D$1006,BOOKS!E382,'GSTN-Diff Gross'!$S$7:$S$1006,"&lt;&gt;0")+COUNTIFS('GSTN-Diff Gross'!$D$7:$D$1006,BOOKS!E382,'GSTN-Diff Gross'!$T$7:$T$1006,"&lt;&gt;0")+COUNTIFS('GSTN-Diff Gross'!$D$7:$D$1006,BOOKS!E382,'GSTN-Diff Gross'!$U$7:$U$1006,"&lt;&gt;0")+COUNTIFS('GSTN-Diff Gross'!$D$7:$D$1006,BOOKS!E382,'GSTN-Diff Gross'!$V$7:$V$1006,"&lt;&gt;0"),BOOKS!L382,0)</f>
        <v>0</v>
      </c>
      <c r="P382" s="100">
        <f>IF(COUNTIFS('GSTN-Diff Gross'!$D$7:$D$1006,BOOKS!E382,'GSTN-Diff Gross'!$R$7:$R$1006,"&lt;&gt;0")+COUNTIFS('GSTN-Diff Gross'!$D$7:$D$1006,BOOKS!E382,'GSTN-Diff Gross'!$S$7:$S$1006,"&lt;&gt;0")+COUNTIFS('GSTN-Diff Gross'!$D$7:$D$1006,BOOKS!E382,'GSTN-Diff Gross'!$T$7:$T$1006,"&lt;&gt;0")+COUNTIFS('GSTN-Diff Gross'!$D$7:$D$1006,BOOKS!E382,'GSTN-Diff Gross'!$U$7:$U$1006,"&lt;&gt;0")+COUNTIFS('GSTN-Diff Gross'!$D$7:$D$1006,BOOKS!E382,'GSTN-Diff Gross'!$V$7:$V$1006,"&lt;&gt;0"),BOOKS!M382,0)</f>
        <v>0</v>
      </c>
      <c r="Q382" s="94">
        <f>IFERROR(IF(B382="",0,SUMPRODUCT(('2A'!$D$6:$D$1005='GSTN-Bill Wise'!B382)*'2A'!$I$6:$I$1005)),0)</f>
        <v>0</v>
      </c>
      <c r="R382" s="95">
        <f>IFERROR(IF(B382="",0,SUMPRODUCT(('2A'!$D$6:$D$1005='GSTN-Bill Wise'!B382)*'2A'!$J$6:$J$1005)),0)</f>
        <v>0</v>
      </c>
      <c r="S382" s="95">
        <f>IFERROR(IF(B382="",0,SUMPRODUCT(('2A'!$D$6:$D$1005='GSTN-Bill Wise'!B382)*'2A'!$K$6:$K$1005)),0)</f>
        <v>0</v>
      </c>
      <c r="T382" s="95">
        <f>IFERROR(IF(B382="",0,SUMPRODUCT(('2A'!$D$6:$D$1005='GSTN-Bill Wise'!B382)*'2A'!$L$6:$L$1005)),0)</f>
        <v>0</v>
      </c>
      <c r="U382" s="95">
        <f>IFERROR(IF(B382="",0,SUMPRODUCT(('2A'!$D$6:$D$1005='GSTN-Bill Wise'!B382)*'2A'!$M$6:$M$1005)),0)</f>
        <v>0</v>
      </c>
      <c r="V382" s="111"/>
    </row>
    <row r="383" spans="1:22">
      <c r="A383" s="162">
        <f t="shared" si="44"/>
        <v>378</v>
      </c>
      <c r="B383" s="162" t="str">
        <f t="shared" si="38"/>
        <v/>
      </c>
      <c r="C383" s="162" t="str">
        <f>IF(COUNTIFS('GSTN-Diff Gross'!$D$7:$D$1006,BOOKS!E383,'GSTN-Diff Gross'!$R$7:$R$1006,"&lt;&gt;0")+COUNTIFS('GSTN-Diff Gross'!$D$7:$D$1006,BOOKS!E383,'GSTN-Diff Gross'!$S$7:$S$1006,"&lt;&gt;0")+COUNTIFS('GSTN-Diff Gross'!$D$7:$D$1006,BOOKS!E383,'GSTN-Diff Gross'!$T$7:$T$1006,"&lt;&gt;0")+COUNTIFS('GSTN-Diff Gross'!$D$7:$D$1006,BOOKS!E383,'GSTN-Diff Gross'!$U$7:$U$1006,"&lt;&gt;0")+COUNTIFS('GSTN-Diff Gross'!$D$7:$D$1006,BOOKS!E383,'GSTN-Diff Gross'!$V$7:$V$1006,"&lt;&gt;0"),BOOKS!E383,"")</f>
        <v/>
      </c>
      <c r="D383" s="44" t="str">
        <f>IF(COUNTIFS('GSTN-Diff Gross'!$D$7:$D$1006,BOOKS!E383,'GSTN-Diff Gross'!$R$7:$R$1006,"&lt;&gt;0")+COUNTIFS('GSTN-Diff Gross'!$D$7:$D$1006,BOOKS!E383,'GSTN-Diff Gross'!$S$7:$S$1006,"&lt;&gt;0")+COUNTIFS('GSTN-Diff Gross'!$D$7:$D$1006,BOOKS!E383,'GSTN-Diff Gross'!$T$7:$T$1006,"&lt;&gt;0")+COUNTIFS('GSTN-Diff Gross'!$D$7:$D$1006,BOOKS!E383,'GSTN-Diff Gross'!$U$7:$U$1006,"&lt;&gt;0")+COUNTIFS('GSTN-Diff Gross'!$D$7:$D$1006,BOOKS!E383,'GSTN-Diff Gross'!$V$7:$V$1006,"&lt;&gt;0"),BOOKS!F383,"")</f>
        <v/>
      </c>
      <c r="E383" s="67" t="str">
        <f>IF(COUNTIFS('GSTN-Diff Gross'!$D$7:$D$1006,BOOKS!E383,'GSTN-Diff Gross'!$R$7:$R$1006,"&lt;&gt;0")+COUNTIFS('GSTN-Diff Gross'!$D$7:$D$1006,BOOKS!E383,'GSTN-Diff Gross'!$S$7:$S$1006,"&lt;&gt;0")+COUNTIFS('GSTN-Diff Gross'!$D$7:$D$1006,BOOKS!E383,'GSTN-Diff Gross'!$T$7:$T$1006,"&lt;&gt;0")+COUNTIFS('GSTN-Diff Gross'!$D$7:$D$1006,BOOKS!E383,'GSTN-Diff Gross'!$U$7:$U$1006,"&lt;&gt;0")+COUNTIFS('GSTN-Diff Gross'!$D$7:$D$1006,BOOKS!E383,'GSTN-Diff Gross'!$V$7:$V$1006,"&lt;&gt;0"),BOOKS!G383,"")</f>
        <v/>
      </c>
      <c r="F383" s="89" t="str">
        <f>IF(COUNTIFS('GSTN-Diff Gross'!$D$7:$D$1006,BOOKS!E383,'GSTN-Diff Gross'!$R$7:$R$1006,"&lt;&gt;0")+COUNTIFS('GSTN-Diff Gross'!$D$7:$D$1006,BOOKS!E383,'GSTN-Diff Gross'!$S$7:$S$1006,"&lt;&gt;0")+COUNTIFS('GSTN-Diff Gross'!$D$7:$D$1006,BOOKS!E383,'GSTN-Diff Gross'!$T$7:$T$1006,"&lt;&gt;0")+COUNTIFS('GSTN-Diff Gross'!$D$7:$D$1006,BOOKS!E383,'GSTN-Diff Gross'!$U$7:$U$1006,"&lt;&gt;0")+COUNTIFS('GSTN-Diff Gross'!$D$7:$D$1006,BOOKS!E383,'GSTN-Diff Gross'!$V$7:$V$1006,"&lt;&gt;0"),BOOKS!H383,"")</f>
        <v/>
      </c>
      <c r="G383" s="96">
        <f t="shared" si="39"/>
        <v>0</v>
      </c>
      <c r="H383" s="96">
        <f t="shared" si="40"/>
        <v>0</v>
      </c>
      <c r="I383" s="97">
        <f t="shared" si="41"/>
        <v>0</v>
      </c>
      <c r="J383" s="98">
        <f t="shared" si="42"/>
        <v>0</v>
      </c>
      <c r="K383" s="96">
        <f t="shared" si="43"/>
        <v>0</v>
      </c>
      <c r="L383" s="93">
        <f>IF(COUNTIFS('GSTN-Diff Gross'!$D$7:$D$1006,BOOKS!E383,'GSTN-Diff Gross'!$R$7:$R$1006,"&lt;&gt;0")+COUNTIFS('GSTN-Diff Gross'!$D$7:$D$1006,BOOKS!E383,'GSTN-Diff Gross'!$S$7:$S$1006,"&lt;&gt;0")+COUNTIFS('GSTN-Diff Gross'!$D$7:$D$1006,BOOKS!E383,'GSTN-Diff Gross'!$T$7:$T$1006,"&lt;&gt;0")+COUNTIFS('GSTN-Diff Gross'!$D$7:$D$1006,BOOKS!E383,'GSTN-Diff Gross'!$U$7:$U$1006,"&lt;&gt;0")+COUNTIFS('GSTN-Diff Gross'!$D$7:$D$1006,BOOKS!E383,'GSTN-Diff Gross'!$V$7:$V$1006,"&lt;&gt;0"),BOOKS!I383,0)</f>
        <v>0</v>
      </c>
      <c r="M383" s="88">
        <f>IF(COUNTIFS('GSTN-Diff Gross'!$D$7:$D$1006,BOOKS!E383,'GSTN-Diff Gross'!$R$7:$R$1006,"&lt;&gt;0")+COUNTIFS('GSTN-Diff Gross'!$D$7:$D$1006,BOOKS!E383,'GSTN-Diff Gross'!$S$7:$S$1006,"&lt;&gt;0")+COUNTIFS('GSTN-Diff Gross'!$D$7:$D$1006,BOOKS!E383,'GSTN-Diff Gross'!$T$7:$T$1006,"&lt;&gt;0")+COUNTIFS('GSTN-Diff Gross'!$D$7:$D$1006,BOOKS!E383,'GSTN-Diff Gross'!$U$7:$U$1006,"&lt;&gt;0")+COUNTIFS('GSTN-Diff Gross'!$D$7:$D$1006,BOOKS!E383,'GSTN-Diff Gross'!$V$7:$V$1006,"&lt;&gt;0"),BOOKS!J383,0)</f>
        <v>0</v>
      </c>
      <c r="N383" s="88">
        <f>IF(COUNTIFS('GSTN-Diff Gross'!$D$7:$D$1006,BOOKS!E383,'GSTN-Diff Gross'!$R$7:$R$1006,"&lt;&gt;0")+COUNTIFS('GSTN-Diff Gross'!$D$7:$D$1006,BOOKS!E383,'GSTN-Diff Gross'!$S$7:$S$1006,"&lt;&gt;0")+COUNTIFS('GSTN-Diff Gross'!$D$7:$D$1006,BOOKS!E383,'GSTN-Diff Gross'!$T$7:$T$1006,"&lt;&gt;0")+COUNTIFS('GSTN-Diff Gross'!$D$7:$D$1006,BOOKS!E383,'GSTN-Diff Gross'!$U$7:$U$1006,"&lt;&gt;0")+COUNTIFS('GSTN-Diff Gross'!$D$7:$D$1006,BOOKS!E383,'GSTN-Diff Gross'!$V$7:$V$1006,"&lt;&gt;0"),BOOKS!K383,0)</f>
        <v>0</v>
      </c>
      <c r="O383" s="88">
        <f>IF(COUNTIFS('GSTN-Diff Gross'!$D$7:$D$1006,BOOKS!E383,'GSTN-Diff Gross'!$R$7:$R$1006,"&lt;&gt;0")+COUNTIFS('GSTN-Diff Gross'!$D$7:$D$1006,BOOKS!E383,'GSTN-Diff Gross'!$S$7:$S$1006,"&lt;&gt;0")+COUNTIFS('GSTN-Diff Gross'!$D$7:$D$1006,BOOKS!E383,'GSTN-Diff Gross'!$T$7:$T$1006,"&lt;&gt;0")+COUNTIFS('GSTN-Diff Gross'!$D$7:$D$1006,BOOKS!E383,'GSTN-Diff Gross'!$U$7:$U$1006,"&lt;&gt;0")+COUNTIFS('GSTN-Diff Gross'!$D$7:$D$1006,BOOKS!E383,'GSTN-Diff Gross'!$V$7:$V$1006,"&lt;&gt;0"),BOOKS!L383,0)</f>
        <v>0</v>
      </c>
      <c r="P383" s="88">
        <f>IF(COUNTIFS('GSTN-Diff Gross'!$D$7:$D$1006,BOOKS!E383,'GSTN-Diff Gross'!$R$7:$R$1006,"&lt;&gt;0")+COUNTIFS('GSTN-Diff Gross'!$D$7:$D$1006,BOOKS!E383,'GSTN-Diff Gross'!$S$7:$S$1006,"&lt;&gt;0")+COUNTIFS('GSTN-Diff Gross'!$D$7:$D$1006,BOOKS!E383,'GSTN-Diff Gross'!$T$7:$T$1006,"&lt;&gt;0")+COUNTIFS('GSTN-Diff Gross'!$D$7:$D$1006,BOOKS!E383,'GSTN-Diff Gross'!$U$7:$U$1006,"&lt;&gt;0")+COUNTIFS('GSTN-Diff Gross'!$D$7:$D$1006,BOOKS!E383,'GSTN-Diff Gross'!$V$7:$V$1006,"&lt;&gt;0"),BOOKS!M383,0)</f>
        <v>0</v>
      </c>
      <c r="Q383" s="84">
        <f>IFERROR(IF(B383="",0,SUMPRODUCT(('2A'!$D$6:$D$1005='GSTN-Bill Wise'!B383)*'2A'!$I$6:$I$1005)),0)</f>
        <v>0</v>
      </c>
      <c r="R383" s="44">
        <f>IFERROR(IF(B383="",0,SUMPRODUCT(('2A'!$D$6:$D$1005='GSTN-Bill Wise'!B383)*'2A'!$J$6:$J$1005)),0)</f>
        <v>0</v>
      </c>
      <c r="S383" s="44">
        <f>IFERROR(IF(B383="",0,SUMPRODUCT(('2A'!$D$6:$D$1005='GSTN-Bill Wise'!B383)*'2A'!$K$6:$K$1005)),0)</f>
        <v>0</v>
      </c>
      <c r="T383" s="44">
        <f>IFERROR(IF(B383="",0,SUMPRODUCT(('2A'!$D$6:$D$1005='GSTN-Bill Wise'!B383)*'2A'!$L$6:$L$1005)),0)</f>
        <v>0</v>
      </c>
      <c r="U383" s="44">
        <f>IFERROR(IF(B383="",0,SUMPRODUCT(('2A'!$D$6:$D$1005='GSTN-Bill Wise'!B383)*'2A'!$M$6:$M$1005)),0)</f>
        <v>0</v>
      </c>
      <c r="V383" s="111"/>
    </row>
    <row r="384" spans="1:22">
      <c r="A384" s="161">
        <f t="shared" si="44"/>
        <v>379</v>
      </c>
      <c r="B384" s="161" t="str">
        <f t="shared" si="38"/>
        <v/>
      </c>
      <c r="C384" s="161" t="str">
        <f>IF(COUNTIFS('GSTN-Diff Gross'!$D$7:$D$1006,BOOKS!E384,'GSTN-Diff Gross'!$R$7:$R$1006,"&lt;&gt;0")+COUNTIFS('GSTN-Diff Gross'!$D$7:$D$1006,BOOKS!E384,'GSTN-Diff Gross'!$S$7:$S$1006,"&lt;&gt;0")+COUNTIFS('GSTN-Diff Gross'!$D$7:$D$1006,BOOKS!E384,'GSTN-Diff Gross'!$T$7:$T$1006,"&lt;&gt;0")+COUNTIFS('GSTN-Diff Gross'!$D$7:$D$1006,BOOKS!E384,'GSTN-Diff Gross'!$U$7:$U$1006,"&lt;&gt;0")+COUNTIFS('GSTN-Diff Gross'!$D$7:$D$1006,BOOKS!E384,'GSTN-Diff Gross'!$V$7:$V$1006,"&lt;&gt;0"),BOOKS!E384,"")</f>
        <v/>
      </c>
      <c r="D384" s="41" t="str">
        <f>IF(COUNTIFS('GSTN-Diff Gross'!$D$7:$D$1006,BOOKS!E384,'GSTN-Diff Gross'!$R$7:$R$1006,"&lt;&gt;0")+COUNTIFS('GSTN-Diff Gross'!$D$7:$D$1006,BOOKS!E384,'GSTN-Diff Gross'!$S$7:$S$1006,"&lt;&gt;0")+COUNTIFS('GSTN-Diff Gross'!$D$7:$D$1006,BOOKS!E384,'GSTN-Diff Gross'!$T$7:$T$1006,"&lt;&gt;0")+COUNTIFS('GSTN-Diff Gross'!$D$7:$D$1006,BOOKS!E384,'GSTN-Diff Gross'!$U$7:$U$1006,"&lt;&gt;0")+COUNTIFS('GSTN-Diff Gross'!$D$7:$D$1006,BOOKS!E384,'GSTN-Diff Gross'!$V$7:$V$1006,"&lt;&gt;0"),BOOKS!F384,"")</f>
        <v/>
      </c>
      <c r="E384" s="68" t="str">
        <f>IF(COUNTIFS('GSTN-Diff Gross'!$D$7:$D$1006,BOOKS!E384,'GSTN-Diff Gross'!$R$7:$R$1006,"&lt;&gt;0")+COUNTIFS('GSTN-Diff Gross'!$D$7:$D$1006,BOOKS!E384,'GSTN-Diff Gross'!$S$7:$S$1006,"&lt;&gt;0")+COUNTIFS('GSTN-Diff Gross'!$D$7:$D$1006,BOOKS!E384,'GSTN-Diff Gross'!$T$7:$T$1006,"&lt;&gt;0")+COUNTIFS('GSTN-Diff Gross'!$D$7:$D$1006,BOOKS!E384,'GSTN-Diff Gross'!$U$7:$U$1006,"&lt;&gt;0")+COUNTIFS('GSTN-Diff Gross'!$D$7:$D$1006,BOOKS!E384,'GSTN-Diff Gross'!$V$7:$V$1006,"&lt;&gt;0"),BOOKS!G384,"")</f>
        <v/>
      </c>
      <c r="F384" s="90" t="str">
        <f>IF(COUNTIFS('GSTN-Diff Gross'!$D$7:$D$1006,BOOKS!E384,'GSTN-Diff Gross'!$R$7:$R$1006,"&lt;&gt;0")+COUNTIFS('GSTN-Diff Gross'!$D$7:$D$1006,BOOKS!E384,'GSTN-Diff Gross'!$S$7:$S$1006,"&lt;&gt;0")+COUNTIFS('GSTN-Diff Gross'!$D$7:$D$1006,BOOKS!E384,'GSTN-Diff Gross'!$T$7:$T$1006,"&lt;&gt;0")+COUNTIFS('GSTN-Diff Gross'!$D$7:$D$1006,BOOKS!E384,'GSTN-Diff Gross'!$U$7:$U$1006,"&lt;&gt;0")+COUNTIFS('GSTN-Diff Gross'!$D$7:$D$1006,BOOKS!E384,'GSTN-Diff Gross'!$V$7:$V$1006,"&lt;&gt;0"),BOOKS!H384,"")</f>
        <v/>
      </c>
      <c r="G384" s="167">
        <f t="shared" si="39"/>
        <v>0</v>
      </c>
      <c r="H384" s="167">
        <f t="shared" si="40"/>
        <v>0</v>
      </c>
      <c r="I384" s="167">
        <f t="shared" si="41"/>
        <v>0</v>
      </c>
      <c r="J384" s="167">
        <f t="shared" si="42"/>
        <v>0</v>
      </c>
      <c r="K384" s="167">
        <f t="shared" si="43"/>
        <v>0</v>
      </c>
      <c r="L384" s="99">
        <f>IF(COUNTIFS('GSTN-Diff Gross'!$D$7:$D$1006,BOOKS!E384,'GSTN-Diff Gross'!$R$7:$R$1006,"&lt;&gt;0")+COUNTIFS('GSTN-Diff Gross'!$D$7:$D$1006,BOOKS!E384,'GSTN-Diff Gross'!$S$7:$S$1006,"&lt;&gt;0")+COUNTIFS('GSTN-Diff Gross'!$D$7:$D$1006,BOOKS!E384,'GSTN-Diff Gross'!$T$7:$T$1006,"&lt;&gt;0")+COUNTIFS('GSTN-Diff Gross'!$D$7:$D$1006,BOOKS!E384,'GSTN-Diff Gross'!$U$7:$U$1006,"&lt;&gt;0")+COUNTIFS('GSTN-Diff Gross'!$D$7:$D$1006,BOOKS!E384,'GSTN-Diff Gross'!$V$7:$V$1006,"&lt;&gt;0"),BOOKS!I384,0)</f>
        <v>0</v>
      </c>
      <c r="M384" s="100">
        <f>IF(COUNTIFS('GSTN-Diff Gross'!$D$7:$D$1006,BOOKS!E384,'GSTN-Diff Gross'!$R$7:$R$1006,"&lt;&gt;0")+COUNTIFS('GSTN-Diff Gross'!$D$7:$D$1006,BOOKS!E384,'GSTN-Diff Gross'!$S$7:$S$1006,"&lt;&gt;0")+COUNTIFS('GSTN-Diff Gross'!$D$7:$D$1006,BOOKS!E384,'GSTN-Diff Gross'!$T$7:$T$1006,"&lt;&gt;0")+COUNTIFS('GSTN-Diff Gross'!$D$7:$D$1006,BOOKS!E384,'GSTN-Diff Gross'!$U$7:$U$1006,"&lt;&gt;0")+COUNTIFS('GSTN-Diff Gross'!$D$7:$D$1006,BOOKS!E384,'GSTN-Diff Gross'!$V$7:$V$1006,"&lt;&gt;0"),BOOKS!J384,0)</f>
        <v>0</v>
      </c>
      <c r="N384" s="100">
        <f>IF(COUNTIFS('GSTN-Diff Gross'!$D$7:$D$1006,BOOKS!E384,'GSTN-Diff Gross'!$R$7:$R$1006,"&lt;&gt;0")+COUNTIFS('GSTN-Diff Gross'!$D$7:$D$1006,BOOKS!E384,'GSTN-Diff Gross'!$S$7:$S$1006,"&lt;&gt;0")+COUNTIFS('GSTN-Diff Gross'!$D$7:$D$1006,BOOKS!E384,'GSTN-Diff Gross'!$T$7:$T$1006,"&lt;&gt;0")+COUNTIFS('GSTN-Diff Gross'!$D$7:$D$1006,BOOKS!E384,'GSTN-Diff Gross'!$U$7:$U$1006,"&lt;&gt;0")+COUNTIFS('GSTN-Diff Gross'!$D$7:$D$1006,BOOKS!E384,'GSTN-Diff Gross'!$V$7:$V$1006,"&lt;&gt;0"),BOOKS!K384,0)</f>
        <v>0</v>
      </c>
      <c r="O384" s="100">
        <f>IF(COUNTIFS('GSTN-Diff Gross'!$D$7:$D$1006,BOOKS!E384,'GSTN-Diff Gross'!$R$7:$R$1006,"&lt;&gt;0")+COUNTIFS('GSTN-Diff Gross'!$D$7:$D$1006,BOOKS!E384,'GSTN-Diff Gross'!$S$7:$S$1006,"&lt;&gt;0")+COUNTIFS('GSTN-Diff Gross'!$D$7:$D$1006,BOOKS!E384,'GSTN-Diff Gross'!$T$7:$T$1006,"&lt;&gt;0")+COUNTIFS('GSTN-Diff Gross'!$D$7:$D$1006,BOOKS!E384,'GSTN-Diff Gross'!$U$7:$U$1006,"&lt;&gt;0")+COUNTIFS('GSTN-Diff Gross'!$D$7:$D$1006,BOOKS!E384,'GSTN-Diff Gross'!$V$7:$V$1006,"&lt;&gt;0"),BOOKS!L384,0)</f>
        <v>0</v>
      </c>
      <c r="P384" s="100">
        <f>IF(COUNTIFS('GSTN-Diff Gross'!$D$7:$D$1006,BOOKS!E384,'GSTN-Diff Gross'!$R$7:$R$1006,"&lt;&gt;0")+COUNTIFS('GSTN-Diff Gross'!$D$7:$D$1006,BOOKS!E384,'GSTN-Diff Gross'!$S$7:$S$1006,"&lt;&gt;0")+COUNTIFS('GSTN-Diff Gross'!$D$7:$D$1006,BOOKS!E384,'GSTN-Diff Gross'!$T$7:$T$1006,"&lt;&gt;0")+COUNTIFS('GSTN-Diff Gross'!$D$7:$D$1006,BOOKS!E384,'GSTN-Diff Gross'!$U$7:$U$1006,"&lt;&gt;0")+COUNTIFS('GSTN-Diff Gross'!$D$7:$D$1006,BOOKS!E384,'GSTN-Diff Gross'!$V$7:$V$1006,"&lt;&gt;0"),BOOKS!M384,0)</f>
        <v>0</v>
      </c>
      <c r="Q384" s="94">
        <f>IFERROR(IF(B384="",0,SUMPRODUCT(('2A'!$D$6:$D$1005='GSTN-Bill Wise'!B384)*'2A'!$I$6:$I$1005)),0)</f>
        <v>0</v>
      </c>
      <c r="R384" s="95">
        <f>IFERROR(IF(B384="",0,SUMPRODUCT(('2A'!$D$6:$D$1005='GSTN-Bill Wise'!B384)*'2A'!$J$6:$J$1005)),0)</f>
        <v>0</v>
      </c>
      <c r="S384" s="95">
        <f>IFERROR(IF(B384="",0,SUMPRODUCT(('2A'!$D$6:$D$1005='GSTN-Bill Wise'!B384)*'2A'!$K$6:$K$1005)),0)</f>
        <v>0</v>
      </c>
      <c r="T384" s="95">
        <f>IFERROR(IF(B384="",0,SUMPRODUCT(('2A'!$D$6:$D$1005='GSTN-Bill Wise'!B384)*'2A'!$L$6:$L$1005)),0)</f>
        <v>0</v>
      </c>
      <c r="U384" s="95">
        <f>IFERROR(IF(B384="",0,SUMPRODUCT(('2A'!$D$6:$D$1005='GSTN-Bill Wise'!B384)*'2A'!$M$6:$M$1005)),0)</f>
        <v>0</v>
      </c>
      <c r="V384" s="111"/>
    </row>
    <row r="385" spans="1:22">
      <c r="A385" s="162">
        <f t="shared" si="44"/>
        <v>380</v>
      </c>
      <c r="B385" s="162" t="str">
        <f t="shared" si="38"/>
        <v/>
      </c>
      <c r="C385" s="162" t="str">
        <f>IF(COUNTIFS('GSTN-Diff Gross'!$D$7:$D$1006,BOOKS!E385,'GSTN-Diff Gross'!$R$7:$R$1006,"&lt;&gt;0")+COUNTIFS('GSTN-Diff Gross'!$D$7:$D$1006,BOOKS!E385,'GSTN-Diff Gross'!$S$7:$S$1006,"&lt;&gt;0")+COUNTIFS('GSTN-Diff Gross'!$D$7:$D$1006,BOOKS!E385,'GSTN-Diff Gross'!$T$7:$T$1006,"&lt;&gt;0")+COUNTIFS('GSTN-Diff Gross'!$D$7:$D$1006,BOOKS!E385,'GSTN-Diff Gross'!$U$7:$U$1006,"&lt;&gt;0")+COUNTIFS('GSTN-Diff Gross'!$D$7:$D$1006,BOOKS!E385,'GSTN-Diff Gross'!$V$7:$V$1006,"&lt;&gt;0"),BOOKS!E385,"")</f>
        <v/>
      </c>
      <c r="D385" s="44" t="str">
        <f>IF(COUNTIFS('GSTN-Diff Gross'!$D$7:$D$1006,BOOKS!E385,'GSTN-Diff Gross'!$R$7:$R$1006,"&lt;&gt;0")+COUNTIFS('GSTN-Diff Gross'!$D$7:$D$1006,BOOKS!E385,'GSTN-Diff Gross'!$S$7:$S$1006,"&lt;&gt;0")+COUNTIFS('GSTN-Diff Gross'!$D$7:$D$1006,BOOKS!E385,'GSTN-Diff Gross'!$T$7:$T$1006,"&lt;&gt;0")+COUNTIFS('GSTN-Diff Gross'!$D$7:$D$1006,BOOKS!E385,'GSTN-Diff Gross'!$U$7:$U$1006,"&lt;&gt;0")+COUNTIFS('GSTN-Diff Gross'!$D$7:$D$1006,BOOKS!E385,'GSTN-Diff Gross'!$V$7:$V$1006,"&lt;&gt;0"),BOOKS!F385,"")</f>
        <v/>
      </c>
      <c r="E385" s="67" t="str">
        <f>IF(COUNTIFS('GSTN-Diff Gross'!$D$7:$D$1006,BOOKS!E385,'GSTN-Diff Gross'!$R$7:$R$1006,"&lt;&gt;0")+COUNTIFS('GSTN-Diff Gross'!$D$7:$D$1006,BOOKS!E385,'GSTN-Diff Gross'!$S$7:$S$1006,"&lt;&gt;0")+COUNTIFS('GSTN-Diff Gross'!$D$7:$D$1006,BOOKS!E385,'GSTN-Diff Gross'!$T$7:$T$1006,"&lt;&gt;0")+COUNTIFS('GSTN-Diff Gross'!$D$7:$D$1006,BOOKS!E385,'GSTN-Diff Gross'!$U$7:$U$1006,"&lt;&gt;0")+COUNTIFS('GSTN-Diff Gross'!$D$7:$D$1006,BOOKS!E385,'GSTN-Diff Gross'!$V$7:$V$1006,"&lt;&gt;0"),BOOKS!G385,"")</f>
        <v/>
      </c>
      <c r="F385" s="89" t="str">
        <f>IF(COUNTIFS('GSTN-Diff Gross'!$D$7:$D$1006,BOOKS!E385,'GSTN-Diff Gross'!$R$7:$R$1006,"&lt;&gt;0")+COUNTIFS('GSTN-Diff Gross'!$D$7:$D$1006,BOOKS!E385,'GSTN-Diff Gross'!$S$7:$S$1006,"&lt;&gt;0")+COUNTIFS('GSTN-Diff Gross'!$D$7:$D$1006,BOOKS!E385,'GSTN-Diff Gross'!$T$7:$T$1006,"&lt;&gt;0")+COUNTIFS('GSTN-Diff Gross'!$D$7:$D$1006,BOOKS!E385,'GSTN-Diff Gross'!$U$7:$U$1006,"&lt;&gt;0")+COUNTIFS('GSTN-Diff Gross'!$D$7:$D$1006,BOOKS!E385,'GSTN-Diff Gross'!$V$7:$V$1006,"&lt;&gt;0"),BOOKS!H385,"")</f>
        <v/>
      </c>
      <c r="G385" s="96">
        <f t="shared" si="39"/>
        <v>0</v>
      </c>
      <c r="H385" s="96">
        <f t="shared" si="40"/>
        <v>0</v>
      </c>
      <c r="I385" s="97">
        <f t="shared" si="41"/>
        <v>0</v>
      </c>
      <c r="J385" s="98">
        <f t="shared" si="42"/>
        <v>0</v>
      </c>
      <c r="K385" s="96">
        <f t="shared" si="43"/>
        <v>0</v>
      </c>
      <c r="L385" s="93">
        <f>IF(COUNTIFS('GSTN-Diff Gross'!$D$7:$D$1006,BOOKS!E385,'GSTN-Diff Gross'!$R$7:$R$1006,"&lt;&gt;0")+COUNTIFS('GSTN-Diff Gross'!$D$7:$D$1006,BOOKS!E385,'GSTN-Diff Gross'!$S$7:$S$1006,"&lt;&gt;0")+COUNTIFS('GSTN-Diff Gross'!$D$7:$D$1006,BOOKS!E385,'GSTN-Diff Gross'!$T$7:$T$1006,"&lt;&gt;0")+COUNTIFS('GSTN-Diff Gross'!$D$7:$D$1006,BOOKS!E385,'GSTN-Diff Gross'!$U$7:$U$1006,"&lt;&gt;0")+COUNTIFS('GSTN-Diff Gross'!$D$7:$D$1006,BOOKS!E385,'GSTN-Diff Gross'!$V$7:$V$1006,"&lt;&gt;0"),BOOKS!I385,0)</f>
        <v>0</v>
      </c>
      <c r="M385" s="88">
        <f>IF(COUNTIFS('GSTN-Diff Gross'!$D$7:$D$1006,BOOKS!E385,'GSTN-Diff Gross'!$R$7:$R$1006,"&lt;&gt;0")+COUNTIFS('GSTN-Diff Gross'!$D$7:$D$1006,BOOKS!E385,'GSTN-Diff Gross'!$S$7:$S$1006,"&lt;&gt;0")+COUNTIFS('GSTN-Diff Gross'!$D$7:$D$1006,BOOKS!E385,'GSTN-Diff Gross'!$T$7:$T$1006,"&lt;&gt;0")+COUNTIFS('GSTN-Diff Gross'!$D$7:$D$1006,BOOKS!E385,'GSTN-Diff Gross'!$U$7:$U$1006,"&lt;&gt;0")+COUNTIFS('GSTN-Diff Gross'!$D$7:$D$1006,BOOKS!E385,'GSTN-Diff Gross'!$V$7:$V$1006,"&lt;&gt;0"),BOOKS!J385,0)</f>
        <v>0</v>
      </c>
      <c r="N385" s="88">
        <f>IF(COUNTIFS('GSTN-Diff Gross'!$D$7:$D$1006,BOOKS!E385,'GSTN-Diff Gross'!$R$7:$R$1006,"&lt;&gt;0")+COUNTIFS('GSTN-Diff Gross'!$D$7:$D$1006,BOOKS!E385,'GSTN-Diff Gross'!$S$7:$S$1006,"&lt;&gt;0")+COUNTIFS('GSTN-Diff Gross'!$D$7:$D$1006,BOOKS!E385,'GSTN-Diff Gross'!$T$7:$T$1006,"&lt;&gt;0")+COUNTIFS('GSTN-Diff Gross'!$D$7:$D$1006,BOOKS!E385,'GSTN-Diff Gross'!$U$7:$U$1006,"&lt;&gt;0")+COUNTIFS('GSTN-Diff Gross'!$D$7:$D$1006,BOOKS!E385,'GSTN-Diff Gross'!$V$7:$V$1006,"&lt;&gt;0"),BOOKS!K385,0)</f>
        <v>0</v>
      </c>
      <c r="O385" s="88">
        <f>IF(COUNTIFS('GSTN-Diff Gross'!$D$7:$D$1006,BOOKS!E385,'GSTN-Diff Gross'!$R$7:$R$1006,"&lt;&gt;0")+COUNTIFS('GSTN-Diff Gross'!$D$7:$D$1006,BOOKS!E385,'GSTN-Diff Gross'!$S$7:$S$1006,"&lt;&gt;0")+COUNTIFS('GSTN-Diff Gross'!$D$7:$D$1006,BOOKS!E385,'GSTN-Diff Gross'!$T$7:$T$1006,"&lt;&gt;0")+COUNTIFS('GSTN-Diff Gross'!$D$7:$D$1006,BOOKS!E385,'GSTN-Diff Gross'!$U$7:$U$1006,"&lt;&gt;0")+COUNTIFS('GSTN-Diff Gross'!$D$7:$D$1006,BOOKS!E385,'GSTN-Diff Gross'!$V$7:$V$1006,"&lt;&gt;0"),BOOKS!L385,0)</f>
        <v>0</v>
      </c>
      <c r="P385" s="88">
        <f>IF(COUNTIFS('GSTN-Diff Gross'!$D$7:$D$1006,BOOKS!E385,'GSTN-Diff Gross'!$R$7:$R$1006,"&lt;&gt;0")+COUNTIFS('GSTN-Diff Gross'!$D$7:$D$1006,BOOKS!E385,'GSTN-Diff Gross'!$S$7:$S$1006,"&lt;&gt;0")+COUNTIFS('GSTN-Diff Gross'!$D$7:$D$1006,BOOKS!E385,'GSTN-Diff Gross'!$T$7:$T$1006,"&lt;&gt;0")+COUNTIFS('GSTN-Diff Gross'!$D$7:$D$1006,BOOKS!E385,'GSTN-Diff Gross'!$U$7:$U$1006,"&lt;&gt;0")+COUNTIFS('GSTN-Diff Gross'!$D$7:$D$1006,BOOKS!E385,'GSTN-Diff Gross'!$V$7:$V$1006,"&lt;&gt;0"),BOOKS!M385,0)</f>
        <v>0</v>
      </c>
      <c r="Q385" s="84">
        <f>IFERROR(IF(B385="",0,SUMPRODUCT(('2A'!$D$6:$D$1005='GSTN-Bill Wise'!B385)*'2A'!$I$6:$I$1005)),0)</f>
        <v>0</v>
      </c>
      <c r="R385" s="44">
        <f>IFERROR(IF(B385="",0,SUMPRODUCT(('2A'!$D$6:$D$1005='GSTN-Bill Wise'!B385)*'2A'!$J$6:$J$1005)),0)</f>
        <v>0</v>
      </c>
      <c r="S385" s="44">
        <f>IFERROR(IF(B385="",0,SUMPRODUCT(('2A'!$D$6:$D$1005='GSTN-Bill Wise'!B385)*'2A'!$K$6:$K$1005)),0)</f>
        <v>0</v>
      </c>
      <c r="T385" s="44">
        <f>IFERROR(IF(B385="",0,SUMPRODUCT(('2A'!$D$6:$D$1005='GSTN-Bill Wise'!B385)*'2A'!$L$6:$L$1005)),0)</f>
        <v>0</v>
      </c>
      <c r="U385" s="44">
        <f>IFERROR(IF(B385="",0,SUMPRODUCT(('2A'!$D$6:$D$1005='GSTN-Bill Wise'!B385)*'2A'!$M$6:$M$1005)),0)</f>
        <v>0</v>
      </c>
      <c r="V385" s="111"/>
    </row>
    <row r="386" spans="1:22">
      <c r="A386" s="161">
        <f t="shared" si="44"/>
        <v>381</v>
      </c>
      <c r="B386" s="161" t="str">
        <f t="shared" si="38"/>
        <v/>
      </c>
      <c r="C386" s="161" t="str">
        <f>IF(COUNTIFS('GSTN-Diff Gross'!$D$7:$D$1006,BOOKS!E386,'GSTN-Diff Gross'!$R$7:$R$1006,"&lt;&gt;0")+COUNTIFS('GSTN-Diff Gross'!$D$7:$D$1006,BOOKS!E386,'GSTN-Diff Gross'!$S$7:$S$1006,"&lt;&gt;0")+COUNTIFS('GSTN-Diff Gross'!$D$7:$D$1006,BOOKS!E386,'GSTN-Diff Gross'!$T$7:$T$1006,"&lt;&gt;0")+COUNTIFS('GSTN-Diff Gross'!$D$7:$D$1006,BOOKS!E386,'GSTN-Diff Gross'!$U$7:$U$1006,"&lt;&gt;0")+COUNTIFS('GSTN-Diff Gross'!$D$7:$D$1006,BOOKS!E386,'GSTN-Diff Gross'!$V$7:$V$1006,"&lt;&gt;0"),BOOKS!E386,"")</f>
        <v/>
      </c>
      <c r="D386" s="41" t="str">
        <f>IF(COUNTIFS('GSTN-Diff Gross'!$D$7:$D$1006,BOOKS!E386,'GSTN-Diff Gross'!$R$7:$R$1006,"&lt;&gt;0")+COUNTIFS('GSTN-Diff Gross'!$D$7:$D$1006,BOOKS!E386,'GSTN-Diff Gross'!$S$7:$S$1006,"&lt;&gt;0")+COUNTIFS('GSTN-Diff Gross'!$D$7:$D$1006,BOOKS!E386,'GSTN-Diff Gross'!$T$7:$T$1006,"&lt;&gt;0")+COUNTIFS('GSTN-Diff Gross'!$D$7:$D$1006,BOOKS!E386,'GSTN-Diff Gross'!$U$7:$U$1006,"&lt;&gt;0")+COUNTIFS('GSTN-Diff Gross'!$D$7:$D$1006,BOOKS!E386,'GSTN-Diff Gross'!$V$7:$V$1006,"&lt;&gt;0"),BOOKS!F386,"")</f>
        <v/>
      </c>
      <c r="E386" s="68" t="str">
        <f>IF(COUNTIFS('GSTN-Diff Gross'!$D$7:$D$1006,BOOKS!E386,'GSTN-Diff Gross'!$R$7:$R$1006,"&lt;&gt;0")+COUNTIFS('GSTN-Diff Gross'!$D$7:$D$1006,BOOKS!E386,'GSTN-Diff Gross'!$S$7:$S$1006,"&lt;&gt;0")+COUNTIFS('GSTN-Diff Gross'!$D$7:$D$1006,BOOKS!E386,'GSTN-Diff Gross'!$T$7:$T$1006,"&lt;&gt;0")+COUNTIFS('GSTN-Diff Gross'!$D$7:$D$1006,BOOKS!E386,'GSTN-Diff Gross'!$U$7:$U$1006,"&lt;&gt;0")+COUNTIFS('GSTN-Diff Gross'!$D$7:$D$1006,BOOKS!E386,'GSTN-Diff Gross'!$V$7:$V$1006,"&lt;&gt;0"),BOOKS!G386,"")</f>
        <v/>
      </c>
      <c r="F386" s="90" t="str">
        <f>IF(COUNTIFS('GSTN-Diff Gross'!$D$7:$D$1006,BOOKS!E386,'GSTN-Diff Gross'!$R$7:$R$1006,"&lt;&gt;0")+COUNTIFS('GSTN-Diff Gross'!$D$7:$D$1006,BOOKS!E386,'GSTN-Diff Gross'!$S$7:$S$1006,"&lt;&gt;0")+COUNTIFS('GSTN-Diff Gross'!$D$7:$D$1006,BOOKS!E386,'GSTN-Diff Gross'!$T$7:$T$1006,"&lt;&gt;0")+COUNTIFS('GSTN-Diff Gross'!$D$7:$D$1006,BOOKS!E386,'GSTN-Diff Gross'!$U$7:$U$1006,"&lt;&gt;0")+COUNTIFS('GSTN-Diff Gross'!$D$7:$D$1006,BOOKS!E386,'GSTN-Diff Gross'!$V$7:$V$1006,"&lt;&gt;0"),BOOKS!H386,"")</f>
        <v/>
      </c>
      <c r="G386" s="167">
        <f t="shared" si="39"/>
        <v>0</v>
      </c>
      <c r="H386" s="167">
        <f t="shared" si="40"/>
        <v>0</v>
      </c>
      <c r="I386" s="167">
        <f t="shared" si="41"/>
        <v>0</v>
      </c>
      <c r="J386" s="167">
        <f t="shared" si="42"/>
        <v>0</v>
      </c>
      <c r="K386" s="167">
        <f t="shared" si="43"/>
        <v>0</v>
      </c>
      <c r="L386" s="99">
        <f>IF(COUNTIFS('GSTN-Diff Gross'!$D$7:$D$1006,BOOKS!E386,'GSTN-Diff Gross'!$R$7:$R$1006,"&lt;&gt;0")+COUNTIFS('GSTN-Diff Gross'!$D$7:$D$1006,BOOKS!E386,'GSTN-Diff Gross'!$S$7:$S$1006,"&lt;&gt;0")+COUNTIFS('GSTN-Diff Gross'!$D$7:$D$1006,BOOKS!E386,'GSTN-Diff Gross'!$T$7:$T$1006,"&lt;&gt;0")+COUNTIFS('GSTN-Diff Gross'!$D$7:$D$1006,BOOKS!E386,'GSTN-Diff Gross'!$U$7:$U$1006,"&lt;&gt;0")+COUNTIFS('GSTN-Diff Gross'!$D$7:$D$1006,BOOKS!E386,'GSTN-Diff Gross'!$V$7:$V$1006,"&lt;&gt;0"),BOOKS!I386,0)</f>
        <v>0</v>
      </c>
      <c r="M386" s="100">
        <f>IF(COUNTIFS('GSTN-Diff Gross'!$D$7:$D$1006,BOOKS!E386,'GSTN-Diff Gross'!$R$7:$R$1006,"&lt;&gt;0")+COUNTIFS('GSTN-Diff Gross'!$D$7:$D$1006,BOOKS!E386,'GSTN-Diff Gross'!$S$7:$S$1006,"&lt;&gt;0")+COUNTIFS('GSTN-Diff Gross'!$D$7:$D$1006,BOOKS!E386,'GSTN-Diff Gross'!$T$7:$T$1006,"&lt;&gt;0")+COUNTIFS('GSTN-Diff Gross'!$D$7:$D$1006,BOOKS!E386,'GSTN-Diff Gross'!$U$7:$U$1006,"&lt;&gt;0")+COUNTIFS('GSTN-Diff Gross'!$D$7:$D$1006,BOOKS!E386,'GSTN-Diff Gross'!$V$7:$V$1006,"&lt;&gt;0"),BOOKS!J386,0)</f>
        <v>0</v>
      </c>
      <c r="N386" s="100">
        <f>IF(COUNTIFS('GSTN-Diff Gross'!$D$7:$D$1006,BOOKS!E386,'GSTN-Diff Gross'!$R$7:$R$1006,"&lt;&gt;0")+COUNTIFS('GSTN-Diff Gross'!$D$7:$D$1006,BOOKS!E386,'GSTN-Diff Gross'!$S$7:$S$1006,"&lt;&gt;0")+COUNTIFS('GSTN-Diff Gross'!$D$7:$D$1006,BOOKS!E386,'GSTN-Diff Gross'!$T$7:$T$1006,"&lt;&gt;0")+COUNTIFS('GSTN-Diff Gross'!$D$7:$D$1006,BOOKS!E386,'GSTN-Diff Gross'!$U$7:$U$1006,"&lt;&gt;0")+COUNTIFS('GSTN-Diff Gross'!$D$7:$D$1006,BOOKS!E386,'GSTN-Diff Gross'!$V$7:$V$1006,"&lt;&gt;0"),BOOKS!K386,0)</f>
        <v>0</v>
      </c>
      <c r="O386" s="100">
        <f>IF(COUNTIFS('GSTN-Diff Gross'!$D$7:$D$1006,BOOKS!E386,'GSTN-Diff Gross'!$R$7:$R$1006,"&lt;&gt;0")+COUNTIFS('GSTN-Diff Gross'!$D$7:$D$1006,BOOKS!E386,'GSTN-Diff Gross'!$S$7:$S$1006,"&lt;&gt;0")+COUNTIFS('GSTN-Diff Gross'!$D$7:$D$1006,BOOKS!E386,'GSTN-Diff Gross'!$T$7:$T$1006,"&lt;&gt;0")+COUNTIFS('GSTN-Diff Gross'!$D$7:$D$1006,BOOKS!E386,'GSTN-Diff Gross'!$U$7:$U$1006,"&lt;&gt;0")+COUNTIFS('GSTN-Diff Gross'!$D$7:$D$1006,BOOKS!E386,'GSTN-Diff Gross'!$V$7:$V$1006,"&lt;&gt;0"),BOOKS!L386,0)</f>
        <v>0</v>
      </c>
      <c r="P386" s="100">
        <f>IF(COUNTIFS('GSTN-Diff Gross'!$D$7:$D$1006,BOOKS!E386,'GSTN-Diff Gross'!$R$7:$R$1006,"&lt;&gt;0")+COUNTIFS('GSTN-Diff Gross'!$D$7:$D$1006,BOOKS!E386,'GSTN-Diff Gross'!$S$7:$S$1006,"&lt;&gt;0")+COUNTIFS('GSTN-Diff Gross'!$D$7:$D$1006,BOOKS!E386,'GSTN-Diff Gross'!$T$7:$T$1006,"&lt;&gt;0")+COUNTIFS('GSTN-Diff Gross'!$D$7:$D$1006,BOOKS!E386,'GSTN-Diff Gross'!$U$7:$U$1006,"&lt;&gt;0")+COUNTIFS('GSTN-Diff Gross'!$D$7:$D$1006,BOOKS!E386,'GSTN-Diff Gross'!$V$7:$V$1006,"&lt;&gt;0"),BOOKS!M386,0)</f>
        <v>0</v>
      </c>
      <c r="Q386" s="94">
        <f>IFERROR(IF(B386="",0,SUMPRODUCT(('2A'!$D$6:$D$1005='GSTN-Bill Wise'!B386)*'2A'!$I$6:$I$1005)),0)</f>
        <v>0</v>
      </c>
      <c r="R386" s="95">
        <f>IFERROR(IF(B386="",0,SUMPRODUCT(('2A'!$D$6:$D$1005='GSTN-Bill Wise'!B386)*'2A'!$J$6:$J$1005)),0)</f>
        <v>0</v>
      </c>
      <c r="S386" s="95">
        <f>IFERROR(IF(B386="",0,SUMPRODUCT(('2A'!$D$6:$D$1005='GSTN-Bill Wise'!B386)*'2A'!$K$6:$K$1005)),0)</f>
        <v>0</v>
      </c>
      <c r="T386" s="95">
        <f>IFERROR(IF(B386="",0,SUMPRODUCT(('2A'!$D$6:$D$1005='GSTN-Bill Wise'!B386)*'2A'!$L$6:$L$1005)),0)</f>
        <v>0</v>
      </c>
      <c r="U386" s="95">
        <f>IFERROR(IF(B386="",0,SUMPRODUCT(('2A'!$D$6:$D$1005='GSTN-Bill Wise'!B386)*'2A'!$M$6:$M$1005)),0)</f>
        <v>0</v>
      </c>
      <c r="V386" s="111"/>
    </row>
    <row r="387" spans="1:22">
      <c r="A387" s="162">
        <f t="shared" si="44"/>
        <v>382</v>
      </c>
      <c r="B387" s="162" t="str">
        <f t="shared" si="38"/>
        <v/>
      </c>
      <c r="C387" s="162" t="str">
        <f>IF(COUNTIFS('GSTN-Diff Gross'!$D$7:$D$1006,BOOKS!E387,'GSTN-Diff Gross'!$R$7:$R$1006,"&lt;&gt;0")+COUNTIFS('GSTN-Diff Gross'!$D$7:$D$1006,BOOKS!E387,'GSTN-Diff Gross'!$S$7:$S$1006,"&lt;&gt;0")+COUNTIFS('GSTN-Diff Gross'!$D$7:$D$1006,BOOKS!E387,'GSTN-Diff Gross'!$T$7:$T$1006,"&lt;&gt;0")+COUNTIFS('GSTN-Diff Gross'!$D$7:$D$1006,BOOKS!E387,'GSTN-Diff Gross'!$U$7:$U$1006,"&lt;&gt;0")+COUNTIFS('GSTN-Diff Gross'!$D$7:$D$1006,BOOKS!E387,'GSTN-Diff Gross'!$V$7:$V$1006,"&lt;&gt;0"),BOOKS!E387,"")</f>
        <v/>
      </c>
      <c r="D387" s="44" t="str">
        <f>IF(COUNTIFS('GSTN-Diff Gross'!$D$7:$D$1006,BOOKS!E387,'GSTN-Diff Gross'!$R$7:$R$1006,"&lt;&gt;0")+COUNTIFS('GSTN-Diff Gross'!$D$7:$D$1006,BOOKS!E387,'GSTN-Diff Gross'!$S$7:$S$1006,"&lt;&gt;0")+COUNTIFS('GSTN-Diff Gross'!$D$7:$D$1006,BOOKS!E387,'GSTN-Diff Gross'!$T$7:$T$1006,"&lt;&gt;0")+COUNTIFS('GSTN-Diff Gross'!$D$7:$D$1006,BOOKS!E387,'GSTN-Diff Gross'!$U$7:$U$1006,"&lt;&gt;0")+COUNTIFS('GSTN-Diff Gross'!$D$7:$D$1006,BOOKS!E387,'GSTN-Diff Gross'!$V$7:$V$1006,"&lt;&gt;0"),BOOKS!F387,"")</f>
        <v/>
      </c>
      <c r="E387" s="67" t="str">
        <f>IF(COUNTIFS('GSTN-Diff Gross'!$D$7:$D$1006,BOOKS!E387,'GSTN-Diff Gross'!$R$7:$R$1006,"&lt;&gt;0")+COUNTIFS('GSTN-Diff Gross'!$D$7:$D$1006,BOOKS!E387,'GSTN-Diff Gross'!$S$7:$S$1006,"&lt;&gt;0")+COUNTIFS('GSTN-Diff Gross'!$D$7:$D$1006,BOOKS!E387,'GSTN-Diff Gross'!$T$7:$T$1006,"&lt;&gt;0")+COUNTIFS('GSTN-Diff Gross'!$D$7:$D$1006,BOOKS!E387,'GSTN-Diff Gross'!$U$7:$U$1006,"&lt;&gt;0")+COUNTIFS('GSTN-Diff Gross'!$D$7:$D$1006,BOOKS!E387,'GSTN-Diff Gross'!$V$7:$V$1006,"&lt;&gt;0"),BOOKS!G387,"")</f>
        <v/>
      </c>
      <c r="F387" s="89" t="str">
        <f>IF(COUNTIFS('GSTN-Diff Gross'!$D$7:$D$1006,BOOKS!E387,'GSTN-Diff Gross'!$R$7:$R$1006,"&lt;&gt;0")+COUNTIFS('GSTN-Diff Gross'!$D$7:$D$1006,BOOKS!E387,'GSTN-Diff Gross'!$S$7:$S$1006,"&lt;&gt;0")+COUNTIFS('GSTN-Diff Gross'!$D$7:$D$1006,BOOKS!E387,'GSTN-Diff Gross'!$T$7:$T$1006,"&lt;&gt;0")+COUNTIFS('GSTN-Diff Gross'!$D$7:$D$1006,BOOKS!E387,'GSTN-Diff Gross'!$U$7:$U$1006,"&lt;&gt;0")+COUNTIFS('GSTN-Diff Gross'!$D$7:$D$1006,BOOKS!E387,'GSTN-Diff Gross'!$V$7:$V$1006,"&lt;&gt;0"),BOOKS!H387,"")</f>
        <v/>
      </c>
      <c r="G387" s="96">
        <f t="shared" si="39"/>
        <v>0</v>
      </c>
      <c r="H387" s="96">
        <f t="shared" si="40"/>
        <v>0</v>
      </c>
      <c r="I387" s="97">
        <f t="shared" si="41"/>
        <v>0</v>
      </c>
      <c r="J387" s="98">
        <f t="shared" si="42"/>
        <v>0</v>
      </c>
      <c r="K387" s="96">
        <f t="shared" si="43"/>
        <v>0</v>
      </c>
      <c r="L387" s="93">
        <f>IF(COUNTIFS('GSTN-Diff Gross'!$D$7:$D$1006,BOOKS!E387,'GSTN-Diff Gross'!$R$7:$R$1006,"&lt;&gt;0")+COUNTIFS('GSTN-Diff Gross'!$D$7:$D$1006,BOOKS!E387,'GSTN-Diff Gross'!$S$7:$S$1006,"&lt;&gt;0")+COUNTIFS('GSTN-Diff Gross'!$D$7:$D$1006,BOOKS!E387,'GSTN-Diff Gross'!$T$7:$T$1006,"&lt;&gt;0")+COUNTIFS('GSTN-Diff Gross'!$D$7:$D$1006,BOOKS!E387,'GSTN-Diff Gross'!$U$7:$U$1006,"&lt;&gt;0")+COUNTIFS('GSTN-Diff Gross'!$D$7:$D$1006,BOOKS!E387,'GSTN-Diff Gross'!$V$7:$V$1006,"&lt;&gt;0"),BOOKS!I387,0)</f>
        <v>0</v>
      </c>
      <c r="M387" s="88">
        <f>IF(COUNTIFS('GSTN-Diff Gross'!$D$7:$D$1006,BOOKS!E387,'GSTN-Diff Gross'!$R$7:$R$1006,"&lt;&gt;0")+COUNTIFS('GSTN-Diff Gross'!$D$7:$D$1006,BOOKS!E387,'GSTN-Diff Gross'!$S$7:$S$1006,"&lt;&gt;0")+COUNTIFS('GSTN-Diff Gross'!$D$7:$D$1006,BOOKS!E387,'GSTN-Diff Gross'!$T$7:$T$1006,"&lt;&gt;0")+COUNTIFS('GSTN-Diff Gross'!$D$7:$D$1006,BOOKS!E387,'GSTN-Diff Gross'!$U$7:$U$1006,"&lt;&gt;0")+COUNTIFS('GSTN-Diff Gross'!$D$7:$D$1006,BOOKS!E387,'GSTN-Diff Gross'!$V$7:$V$1006,"&lt;&gt;0"),BOOKS!J387,0)</f>
        <v>0</v>
      </c>
      <c r="N387" s="88">
        <f>IF(COUNTIFS('GSTN-Diff Gross'!$D$7:$D$1006,BOOKS!E387,'GSTN-Diff Gross'!$R$7:$R$1006,"&lt;&gt;0")+COUNTIFS('GSTN-Diff Gross'!$D$7:$D$1006,BOOKS!E387,'GSTN-Diff Gross'!$S$7:$S$1006,"&lt;&gt;0")+COUNTIFS('GSTN-Diff Gross'!$D$7:$D$1006,BOOKS!E387,'GSTN-Diff Gross'!$T$7:$T$1006,"&lt;&gt;0")+COUNTIFS('GSTN-Diff Gross'!$D$7:$D$1006,BOOKS!E387,'GSTN-Diff Gross'!$U$7:$U$1006,"&lt;&gt;0")+COUNTIFS('GSTN-Diff Gross'!$D$7:$D$1006,BOOKS!E387,'GSTN-Diff Gross'!$V$7:$V$1006,"&lt;&gt;0"),BOOKS!K387,0)</f>
        <v>0</v>
      </c>
      <c r="O387" s="88">
        <f>IF(COUNTIFS('GSTN-Diff Gross'!$D$7:$D$1006,BOOKS!E387,'GSTN-Diff Gross'!$R$7:$R$1006,"&lt;&gt;0")+COUNTIFS('GSTN-Diff Gross'!$D$7:$D$1006,BOOKS!E387,'GSTN-Diff Gross'!$S$7:$S$1006,"&lt;&gt;0")+COUNTIFS('GSTN-Diff Gross'!$D$7:$D$1006,BOOKS!E387,'GSTN-Diff Gross'!$T$7:$T$1006,"&lt;&gt;0")+COUNTIFS('GSTN-Diff Gross'!$D$7:$D$1006,BOOKS!E387,'GSTN-Diff Gross'!$U$7:$U$1006,"&lt;&gt;0")+COUNTIFS('GSTN-Diff Gross'!$D$7:$D$1006,BOOKS!E387,'GSTN-Diff Gross'!$V$7:$V$1006,"&lt;&gt;0"),BOOKS!L387,0)</f>
        <v>0</v>
      </c>
      <c r="P387" s="88">
        <f>IF(COUNTIFS('GSTN-Diff Gross'!$D$7:$D$1006,BOOKS!E387,'GSTN-Diff Gross'!$R$7:$R$1006,"&lt;&gt;0")+COUNTIFS('GSTN-Diff Gross'!$D$7:$D$1006,BOOKS!E387,'GSTN-Diff Gross'!$S$7:$S$1006,"&lt;&gt;0")+COUNTIFS('GSTN-Diff Gross'!$D$7:$D$1006,BOOKS!E387,'GSTN-Diff Gross'!$T$7:$T$1006,"&lt;&gt;0")+COUNTIFS('GSTN-Diff Gross'!$D$7:$D$1006,BOOKS!E387,'GSTN-Diff Gross'!$U$7:$U$1006,"&lt;&gt;0")+COUNTIFS('GSTN-Diff Gross'!$D$7:$D$1006,BOOKS!E387,'GSTN-Diff Gross'!$V$7:$V$1006,"&lt;&gt;0"),BOOKS!M387,0)</f>
        <v>0</v>
      </c>
      <c r="Q387" s="84">
        <f>IFERROR(IF(B387="",0,SUMPRODUCT(('2A'!$D$6:$D$1005='GSTN-Bill Wise'!B387)*'2A'!$I$6:$I$1005)),0)</f>
        <v>0</v>
      </c>
      <c r="R387" s="44">
        <f>IFERROR(IF(B387="",0,SUMPRODUCT(('2A'!$D$6:$D$1005='GSTN-Bill Wise'!B387)*'2A'!$J$6:$J$1005)),0)</f>
        <v>0</v>
      </c>
      <c r="S387" s="44">
        <f>IFERROR(IF(B387="",0,SUMPRODUCT(('2A'!$D$6:$D$1005='GSTN-Bill Wise'!B387)*'2A'!$K$6:$K$1005)),0)</f>
        <v>0</v>
      </c>
      <c r="T387" s="44">
        <f>IFERROR(IF(B387="",0,SUMPRODUCT(('2A'!$D$6:$D$1005='GSTN-Bill Wise'!B387)*'2A'!$L$6:$L$1005)),0)</f>
        <v>0</v>
      </c>
      <c r="U387" s="44">
        <f>IFERROR(IF(B387="",0,SUMPRODUCT(('2A'!$D$6:$D$1005='GSTN-Bill Wise'!B387)*'2A'!$M$6:$M$1005)),0)</f>
        <v>0</v>
      </c>
      <c r="V387" s="111"/>
    </row>
    <row r="388" spans="1:22">
      <c r="A388" s="161">
        <f t="shared" si="44"/>
        <v>383</v>
      </c>
      <c r="B388" s="161" t="str">
        <f t="shared" si="38"/>
        <v/>
      </c>
      <c r="C388" s="161" t="str">
        <f>IF(COUNTIFS('GSTN-Diff Gross'!$D$7:$D$1006,BOOKS!E388,'GSTN-Diff Gross'!$R$7:$R$1006,"&lt;&gt;0")+COUNTIFS('GSTN-Diff Gross'!$D$7:$D$1006,BOOKS!E388,'GSTN-Diff Gross'!$S$7:$S$1006,"&lt;&gt;0")+COUNTIFS('GSTN-Diff Gross'!$D$7:$D$1006,BOOKS!E388,'GSTN-Diff Gross'!$T$7:$T$1006,"&lt;&gt;0")+COUNTIFS('GSTN-Diff Gross'!$D$7:$D$1006,BOOKS!E388,'GSTN-Diff Gross'!$U$7:$U$1006,"&lt;&gt;0")+COUNTIFS('GSTN-Diff Gross'!$D$7:$D$1006,BOOKS!E388,'GSTN-Diff Gross'!$V$7:$V$1006,"&lt;&gt;0"),BOOKS!E388,"")</f>
        <v/>
      </c>
      <c r="D388" s="41" t="str">
        <f>IF(COUNTIFS('GSTN-Diff Gross'!$D$7:$D$1006,BOOKS!E388,'GSTN-Diff Gross'!$R$7:$R$1006,"&lt;&gt;0")+COUNTIFS('GSTN-Diff Gross'!$D$7:$D$1006,BOOKS!E388,'GSTN-Diff Gross'!$S$7:$S$1006,"&lt;&gt;0")+COUNTIFS('GSTN-Diff Gross'!$D$7:$D$1006,BOOKS!E388,'GSTN-Diff Gross'!$T$7:$T$1006,"&lt;&gt;0")+COUNTIFS('GSTN-Diff Gross'!$D$7:$D$1006,BOOKS!E388,'GSTN-Diff Gross'!$U$7:$U$1006,"&lt;&gt;0")+COUNTIFS('GSTN-Diff Gross'!$D$7:$D$1006,BOOKS!E388,'GSTN-Diff Gross'!$V$7:$V$1006,"&lt;&gt;0"),BOOKS!F388,"")</f>
        <v/>
      </c>
      <c r="E388" s="68" t="str">
        <f>IF(COUNTIFS('GSTN-Diff Gross'!$D$7:$D$1006,BOOKS!E388,'GSTN-Diff Gross'!$R$7:$R$1006,"&lt;&gt;0")+COUNTIFS('GSTN-Diff Gross'!$D$7:$D$1006,BOOKS!E388,'GSTN-Diff Gross'!$S$7:$S$1006,"&lt;&gt;0")+COUNTIFS('GSTN-Diff Gross'!$D$7:$D$1006,BOOKS!E388,'GSTN-Diff Gross'!$T$7:$T$1006,"&lt;&gt;0")+COUNTIFS('GSTN-Diff Gross'!$D$7:$D$1006,BOOKS!E388,'GSTN-Diff Gross'!$U$7:$U$1006,"&lt;&gt;0")+COUNTIFS('GSTN-Diff Gross'!$D$7:$D$1006,BOOKS!E388,'GSTN-Diff Gross'!$V$7:$V$1006,"&lt;&gt;0"),BOOKS!G388,"")</f>
        <v/>
      </c>
      <c r="F388" s="90" t="str">
        <f>IF(COUNTIFS('GSTN-Diff Gross'!$D$7:$D$1006,BOOKS!E388,'GSTN-Diff Gross'!$R$7:$R$1006,"&lt;&gt;0")+COUNTIFS('GSTN-Diff Gross'!$D$7:$D$1006,BOOKS!E388,'GSTN-Diff Gross'!$S$7:$S$1006,"&lt;&gt;0")+COUNTIFS('GSTN-Diff Gross'!$D$7:$D$1006,BOOKS!E388,'GSTN-Diff Gross'!$T$7:$T$1006,"&lt;&gt;0")+COUNTIFS('GSTN-Diff Gross'!$D$7:$D$1006,BOOKS!E388,'GSTN-Diff Gross'!$U$7:$U$1006,"&lt;&gt;0")+COUNTIFS('GSTN-Diff Gross'!$D$7:$D$1006,BOOKS!E388,'GSTN-Diff Gross'!$V$7:$V$1006,"&lt;&gt;0"),BOOKS!H388,"")</f>
        <v/>
      </c>
      <c r="G388" s="167">
        <f t="shared" si="39"/>
        <v>0</v>
      </c>
      <c r="H388" s="167">
        <f t="shared" si="40"/>
        <v>0</v>
      </c>
      <c r="I388" s="167">
        <f t="shared" si="41"/>
        <v>0</v>
      </c>
      <c r="J388" s="167">
        <f t="shared" si="42"/>
        <v>0</v>
      </c>
      <c r="K388" s="167">
        <f t="shared" si="43"/>
        <v>0</v>
      </c>
      <c r="L388" s="99">
        <f>IF(COUNTIFS('GSTN-Diff Gross'!$D$7:$D$1006,BOOKS!E388,'GSTN-Diff Gross'!$R$7:$R$1006,"&lt;&gt;0")+COUNTIFS('GSTN-Diff Gross'!$D$7:$D$1006,BOOKS!E388,'GSTN-Diff Gross'!$S$7:$S$1006,"&lt;&gt;0")+COUNTIFS('GSTN-Diff Gross'!$D$7:$D$1006,BOOKS!E388,'GSTN-Diff Gross'!$T$7:$T$1006,"&lt;&gt;0")+COUNTIFS('GSTN-Diff Gross'!$D$7:$D$1006,BOOKS!E388,'GSTN-Diff Gross'!$U$7:$U$1006,"&lt;&gt;0")+COUNTIFS('GSTN-Diff Gross'!$D$7:$D$1006,BOOKS!E388,'GSTN-Diff Gross'!$V$7:$V$1006,"&lt;&gt;0"),BOOKS!I388,0)</f>
        <v>0</v>
      </c>
      <c r="M388" s="100">
        <f>IF(COUNTIFS('GSTN-Diff Gross'!$D$7:$D$1006,BOOKS!E388,'GSTN-Diff Gross'!$R$7:$R$1006,"&lt;&gt;0")+COUNTIFS('GSTN-Diff Gross'!$D$7:$D$1006,BOOKS!E388,'GSTN-Diff Gross'!$S$7:$S$1006,"&lt;&gt;0")+COUNTIFS('GSTN-Diff Gross'!$D$7:$D$1006,BOOKS!E388,'GSTN-Diff Gross'!$T$7:$T$1006,"&lt;&gt;0")+COUNTIFS('GSTN-Diff Gross'!$D$7:$D$1006,BOOKS!E388,'GSTN-Diff Gross'!$U$7:$U$1006,"&lt;&gt;0")+COUNTIFS('GSTN-Diff Gross'!$D$7:$D$1006,BOOKS!E388,'GSTN-Diff Gross'!$V$7:$V$1006,"&lt;&gt;0"),BOOKS!J388,0)</f>
        <v>0</v>
      </c>
      <c r="N388" s="100">
        <f>IF(COUNTIFS('GSTN-Diff Gross'!$D$7:$D$1006,BOOKS!E388,'GSTN-Diff Gross'!$R$7:$R$1006,"&lt;&gt;0")+COUNTIFS('GSTN-Diff Gross'!$D$7:$D$1006,BOOKS!E388,'GSTN-Diff Gross'!$S$7:$S$1006,"&lt;&gt;0")+COUNTIFS('GSTN-Diff Gross'!$D$7:$D$1006,BOOKS!E388,'GSTN-Diff Gross'!$T$7:$T$1006,"&lt;&gt;0")+COUNTIFS('GSTN-Diff Gross'!$D$7:$D$1006,BOOKS!E388,'GSTN-Diff Gross'!$U$7:$U$1006,"&lt;&gt;0")+COUNTIFS('GSTN-Diff Gross'!$D$7:$D$1006,BOOKS!E388,'GSTN-Diff Gross'!$V$7:$V$1006,"&lt;&gt;0"),BOOKS!K388,0)</f>
        <v>0</v>
      </c>
      <c r="O388" s="100">
        <f>IF(COUNTIFS('GSTN-Diff Gross'!$D$7:$D$1006,BOOKS!E388,'GSTN-Diff Gross'!$R$7:$R$1006,"&lt;&gt;0")+COUNTIFS('GSTN-Diff Gross'!$D$7:$D$1006,BOOKS!E388,'GSTN-Diff Gross'!$S$7:$S$1006,"&lt;&gt;0")+COUNTIFS('GSTN-Diff Gross'!$D$7:$D$1006,BOOKS!E388,'GSTN-Diff Gross'!$T$7:$T$1006,"&lt;&gt;0")+COUNTIFS('GSTN-Diff Gross'!$D$7:$D$1006,BOOKS!E388,'GSTN-Diff Gross'!$U$7:$U$1006,"&lt;&gt;0")+COUNTIFS('GSTN-Diff Gross'!$D$7:$D$1006,BOOKS!E388,'GSTN-Diff Gross'!$V$7:$V$1006,"&lt;&gt;0"),BOOKS!L388,0)</f>
        <v>0</v>
      </c>
      <c r="P388" s="100">
        <f>IF(COUNTIFS('GSTN-Diff Gross'!$D$7:$D$1006,BOOKS!E388,'GSTN-Diff Gross'!$R$7:$R$1006,"&lt;&gt;0")+COUNTIFS('GSTN-Diff Gross'!$D$7:$D$1006,BOOKS!E388,'GSTN-Diff Gross'!$S$7:$S$1006,"&lt;&gt;0")+COUNTIFS('GSTN-Diff Gross'!$D$7:$D$1006,BOOKS!E388,'GSTN-Diff Gross'!$T$7:$T$1006,"&lt;&gt;0")+COUNTIFS('GSTN-Diff Gross'!$D$7:$D$1006,BOOKS!E388,'GSTN-Diff Gross'!$U$7:$U$1006,"&lt;&gt;0")+COUNTIFS('GSTN-Diff Gross'!$D$7:$D$1006,BOOKS!E388,'GSTN-Diff Gross'!$V$7:$V$1006,"&lt;&gt;0"),BOOKS!M388,0)</f>
        <v>0</v>
      </c>
      <c r="Q388" s="94">
        <f>IFERROR(IF(B388="",0,SUMPRODUCT(('2A'!$D$6:$D$1005='GSTN-Bill Wise'!B388)*'2A'!$I$6:$I$1005)),0)</f>
        <v>0</v>
      </c>
      <c r="R388" s="95">
        <f>IFERROR(IF(B388="",0,SUMPRODUCT(('2A'!$D$6:$D$1005='GSTN-Bill Wise'!B388)*'2A'!$J$6:$J$1005)),0)</f>
        <v>0</v>
      </c>
      <c r="S388" s="95">
        <f>IFERROR(IF(B388="",0,SUMPRODUCT(('2A'!$D$6:$D$1005='GSTN-Bill Wise'!B388)*'2A'!$K$6:$K$1005)),0)</f>
        <v>0</v>
      </c>
      <c r="T388" s="95">
        <f>IFERROR(IF(B388="",0,SUMPRODUCT(('2A'!$D$6:$D$1005='GSTN-Bill Wise'!B388)*'2A'!$L$6:$L$1005)),0)</f>
        <v>0</v>
      </c>
      <c r="U388" s="95">
        <f>IFERROR(IF(B388="",0,SUMPRODUCT(('2A'!$D$6:$D$1005='GSTN-Bill Wise'!B388)*'2A'!$M$6:$M$1005)),0)</f>
        <v>0</v>
      </c>
      <c r="V388" s="111"/>
    </row>
    <row r="389" spans="1:22">
      <c r="A389" s="162">
        <f t="shared" si="44"/>
        <v>384</v>
      </c>
      <c r="B389" s="162" t="str">
        <f t="shared" si="38"/>
        <v/>
      </c>
      <c r="C389" s="162" t="str">
        <f>IF(COUNTIFS('GSTN-Diff Gross'!$D$7:$D$1006,BOOKS!E389,'GSTN-Diff Gross'!$R$7:$R$1006,"&lt;&gt;0")+COUNTIFS('GSTN-Diff Gross'!$D$7:$D$1006,BOOKS!E389,'GSTN-Diff Gross'!$S$7:$S$1006,"&lt;&gt;0")+COUNTIFS('GSTN-Diff Gross'!$D$7:$D$1006,BOOKS!E389,'GSTN-Diff Gross'!$T$7:$T$1006,"&lt;&gt;0")+COUNTIFS('GSTN-Diff Gross'!$D$7:$D$1006,BOOKS!E389,'GSTN-Diff Gross'!$U$7:$U$1006,"&lt;&gt;0")+COUNTIFS('GSTN-Diff Gross'!$D$7:$D$1006,BOOKS!E389,'GSTN-Diff Gross'!$V$7:$V$1006,"&lt;&gt;0"),BOOKS!E389,"")</f>
        <v/>
      </c>
      <c r="D389" s="44" t="str">
        <f>IF(COUNTIFS('GSTN-Diff Gross'!$D$7:$D$1006,BOOKS!E389,'GSTN-Diff Gross'!$R$7:$R$1006,"&lt;&gt;0")+COUNTIFS('GSTN-Diff Gross'!$D$7:$D$1006,BOOKS!E389,'GSTN-Diff Gross'!$S$7:$S$1006,"&lt;&gt;0")+COUNTIFS('GSTN-Diff Gross'!$D$7:$D$1006,BOOKS!E389,'GSTN-Diff Gross'!$T$7:$T$1006,"&lt;&gt;0")+COUNTIFS('GSTN-Diff Gross'!$D$7:$D$1006,BOOKS!E389,'GSTN-Diff Gross'!$U$7:$U$1006,"&lt;&gt;0")+COUNTIFS('GSTN-Diff Gross'!$D$7:$D$1006,BOOKS!E389,'GSTN-Diff Gross'!$V$7:$V$1006,"&lt;&gt;0"),BOOKS!F389,"")</f>
        <v/>
      </c>
      <c r="E389" s="67" t="str">
        <f>IF(COUNTIFS('GSTN-Diff Gross'!$D$7:$D$1006,BOOKS!E389,'GSTN-Diff Gross'!$R$7:$R$1006,"&lt;&gt;0")+COUNTIFS('GSTN-Diff Gross'!$D$7:$D$1006,BOOKS!E389,'GSTN-Diff Gross'!$S$7:$S$1006,"&lt;&gt;0")+COUNTIFS('GSTN-Diff Gross'!$D$7:$D$1006,BOOKS!E389,'GSTN-Diff Gross'!$T$7:$T$1006,"&lt;&gt;0")+COUNTIFS('GSTN-Diff Gross'!$D$7:$D$1006,BOOKS!E389,'GSTN-Diff Gross'!$U$7:$U$1006,"&lt;&gt;0")+COUNTIFS('GSTN-Diff Gross'!$D$7:$D$1006,BOOKS!E389,'GSTN-Diff Gross'!$V$7:$V$1006,"&lt;&gt;0"),BOOKS!G389,"")</f>
        <v/>
      </c>
      <c r="F389" s="89" t="str">
        <f>IF(COUNTIFS('GSTN-Diff Gross'!$D$7:$D$1006,BOOKS!E389,'GSTN-Diff Gross'!$R$7:$R$1006,"&lt;&gt;0")+COUNTIFS('GSTN-Diff Gross'!$D$7:$D$1006,BOOKS!E389,'GSTN-Diff Gross'!$S$7:$S$1006,"&lt;&gt;0")+COUNTIFS('GSTN-Diff Gross'!$D$7:$D$1006,BOOKS!E389,'GSTN-Diff Gross'!$T$7:$T$1006,"&lt;&gt;0")+COUNTIFS('GSTN-Diff Gross'!$D$7:$D$1006,BOOKS!E389,'GSTN-Diff Gross'!$U$7:$U$1006,"&lt;&gt;0")+COUNTIFS('GSTN-Diff Gross'!$D$7:$D$1006,BOOKS!E389,'GSTN-Diff Gross'!$V$7:$V$1006,"&lt;&gt;0"),BOOKS!H389,"")</f>
        <v/>
      </c>
      <c r="G389" s="96">
        <f t="shared" si="39"/>
        <v>0</v>
      </c>
      <c r="H389" s="96">
        <f t="shared" si="40"/>
        <v>0</v>
      </c>
      <c r="I389" s="97">
        <f t="shared" si="41"/>
        <v>0</v>
      </c>
      <c r="J389" s="98">
        <f t="shared" si="42"/>
        <v>0</v>
      </c>
      <c r="K389" s="96">
        <f t="shared" si="43"/>
        <v>0</v>
      </c>
      <c r="L389" s="93">
        <f>IF(COUNTIFS('GSTN-Diff Gross'!$D$7:$D$1006,BOOKS!E389,'GSTN-Diff Gross'!$R$7:$R$1006,"&lt;&gt;0")+COUNTIFS('GSTN-Diff Gross'!$D$7:$D$1006,BOOKS!E389,'GSTN-Diff Gross'!$S$7:$S$1006,"&lt;&gt;0")+COUNTIFS('GSTN-Diff Gross'!$D$7:$D$1006,BOOKS!E389,'GSTN-Diff Gross'!$T$7:$T$1006,"&lt;&gt;0")+COUNTIFS('GSTN-Diff Gross'!$D$7:$D$1006,BOOKS!E389,'GSTN-Diff Gross'!$U$7:$U$1006,"&lt;&gt;0")+COUNTIFS('GSTN-Diff Gross'!$D$7:$D$1006,BOOKS!E389,'GSTN-Diff Gross'!$V$7:$V$1006,"&lt;&gt;0"),BOOKS!I389,0)</f>
        <v>0</v>
      </c>
      <c r="M389" s="88">
        <f>IF(COUNTIFS('GSTN-Diff Gross'!$D$7:$D$1006,BOOKS!E389,'GSTN-Diff Gross'!$R$7:$R$1006,"&lt;&gt;0")+COUNTIFS('GSTN-Diff Gross'!$D$7:$D$1006,BOOKS!E389,'GSTN-Diff Gross'!$S$7:$S$1006,"&lt;&gt;0")+COUNTIFS('GSTN-Diff Gross'!$D$7:$D$1006,BOOKS!E389,'GSTN-Diff Gross'!$T$7:$T$1006,"&lt;&gt;0")+COUNTIFS('GSTN-Diff Gross'!$D$7:$D$1006,BOOKS!E389,'GSTN-Diff Gross'!$U$7:$U$1006,"&lt;&gt;0")+COUNTIFS('GSTN-Diff Gross'!$D$7:$D$1006,BOOKS!E389,'GSTN-Diff Gross'!$V$7:$V$1006,"&lt;&gt;0"),BOOKS!J389,0)</f>
        <v>0</v>
      </c>
      <c r="N389" s="88">
        <f>IF(COUNTIFS('GSTN-Diff Gross'!$D$7:$D$1006,BOOKS!E389,'GSTN-Diff Gross'!$R$7:$R$1006,"&lt;&gt;0")+COUNTIFS('GSTN-Diff Gross'!$D$7:$D$1006,BOOKS!E389,'GSTN-Diff Gross'!$S$7:$S$1006,"&lt;&gt;0")+COUNTIFS('GSTN-Diff Gross'!$D$7:$D$1006,BOOKS!E389,'GSTN-Diff Gross'!$T$7:$T$1006,"&lt;&gt;0")+COUNTIFS('GSTN-Diff Gross'!$D$7:$D$1006,BOOKS!E389,'GSTN-Diff Gross'!$U$7:$U$1006,"&lt;&gt;0")+COUNTIFS('GSTN-Diff Gross'!$D$7:$D$1006,BOOKS!E389,'GSTN-Diff Gross'!$V$7:$V$1006,"&lt;&gt;0"),BOOKS!K389,0)</f>
        <v>0</v>
      </c>
      <c r="O389" s="88">
        <f>IF(COUNTIFS('GSTN-Diff Gross'!$D$7:$D$1006,BOOKS!E389,'GSTN-Diff Gross'!$R$7:$R$1006,"&lt;&gt;0")+COUNTIFS('GSTN-Diff Gross'!$D$7:$D$1006,BOOKS!E389,'GSTN-Diff Gross'!$S$7:$S$1006,"&lt;&gt;0")+COUNTIFS('GSTN-Diff Gross'!$D$7:$D$1006,BOOKS!E389,'GSTN-Diff Gross'!$T$7:$T$1006,"&lt;&gt;0")+COUNTIFS('GSTN-Diff Gross'!$D$7:$D$1006,BOOKS!E389,'GSTN-Diff Gross'!$U$7:$U$1006,"&lt;&gt;0")+COUNTIFS('GSTN-Diff Gross'!$D$7:$D$1006,BOOKS!E389,'GSTN-Diff Gross'!$V$7:$V$1006,"&lt;&gt;0"),BOOKS!L389,0)</f>
        <v>0</v>
      </c>
      <c r="P389" s="88">
        <f>IF(COUNTIFS('GSTN-Diff Gross'!$D$7:$D$1006,BOOKS!E389,'GSTN-Diff Gross'!$R$7:$R$1006,"&lt;&gt;0")+COUNTIFS('GSTN-Diff Gross'!$D$7:$D$1006,BOOKS!E389,'GSTN-Diff Gross'!$S$7:$S$1006,"&lt;&gt;0")+COUNTIFS('GSTN-Diff Gross'!$D$7:$D$1006,BOOKS!E389,'GSTN-Diff Gross'!$T$7:$T$1006,"&lt;&gt;0")+COUNTIFS('GSTN-Diff Gross'!$D$7:$D$1006,BOOKS!E389,'GSTN-Diff Gross'!$U$7:$U$1006,"&lt;&gt;0")+COUNTIFS('GSTN-Diff Gross'!$D$7:$D$1006,BOOKS!E389,'GSTN-Diff Gross'!$V$7:$V$1006,"&lt;&gt;0"),BOOKS!M389,0)</f>
        <v>0</v>
      </c>
      <c r="Q389" s="84">
        <f>IFERROR(IF(B389="",0,SUMPRODUCT(('2A'!$D$6:$D$1005='GSTN-Bill Wise'!B389)*'2A'!$I$6:$I$1005)),0)</f>
        <v>0</v>
      </c>
      <c r="R389" s="44">
        <f>IFERROR(IF(B389="",0,SUMPRODUCT(('2A'!$D$6:$D$1005='GSTN-Bill Wise'!B389)*'2A'!$J$6:$J$1005)),0)</f>
        <v>0</v>
      </c>
      <c r="S389" s="44">
        <f>IFERROR(IF(B389="",0,SUMPRODUCT(('2A'!$D$6:$D$1005='GSTN-Bill Wise'!B389)*'2A'!$K$6:$K$1005)),0)</f>
        <v>0</v>
      </c>
      <c r="T389" s="44">
        <f>IFERROR(IF(B389="",0,SUMPRODUCT(('2A'!$D$6:$D$1005='GSTN-Bill Wise'!B389)*'2A'!$L$6:$L$1005)),0)</f>
        <v>0</v>
      </c>
      <c r="U389" s="44">
        <f>IFERROR(IF(B389="",0,SUMPRODUCT(('2A'!$D$6:$D$1005='GSTN-Bill Wise'!B389)*'2A'!$M$6:$M$1005)),0)</f>
        <v>0</v>
      </c>
      <c r="V389" s="111"/>
    </row>
    <row r="390" spans="1:22">
      <c r="A390" s="161">
        <f t="shared" si="44"/>
        <v>385</v>
      </c>
      <c r="B390" s="161" t="str">
        <f t="shared" si="38"/>
        <v/>
      </c>
      <c r="C390" s="161" t="str">
        <f>IF(COUNTIFS('GSTN-Diff Gross'!$D$7:$D$1006,BOOKS!E390,'GSTN-Diff Gross'!$R$7:$R$1006,"&lt;&gt;0")+COUNTIFS('GSTN-Diff Gross'!$D$7:$D$1006,BOOKS!E390,'GSTN-Diff Gross'!$S$7:$S$1006,"&lt;&gt;0")+COUNTIFS('GSTN-Diff Gross'!$D$7:$D$1006,BOOKS!E390,'GSTN-Diff Gross'!$T$7:$T$1006,"&lt;&gt;0")+COUNTIFS('GSTN-Diff Gross'!$D$7:$D$1006,BOOKS!E390,'GSTN-Diff Gross'!$U$7:$U$1006,"&lt;&gt;0")+COUNTIFS('GSTN-Diff Gross'!$D$7:$D$1006,BOOKS!E390,'GSTN-Diff Gross'!$V$7:$V$1006,"&lt;&gt;0"),BOOKS!E390,"")</f>
        <v/>
      </c>
      <c r="D390" s="41" t="str">
        <f>IF(COUNTIFS('GSTN-Diff Gross'!$D$7:$D$1006,BOOKS!E390,'GSTN-Diff Gross'!$R$7:$R$1006,"&lt;&gt;0")+COUNTIFS('GSTN-Diff Gross'!$D$7:$D$1006,BOOKS!E390,'GSTN-Diff Gross'!$S$7:$S$1006,"&lt;&gt;0")+COUNTIFS('GSTN-Diff Gross'!$D$7:$D$1006,BOOKS!E390,'GSTN-Diff Gross'!$T$7:$T$1006,"&lt;&gt;0")+COUNTIFS('GSTN-Diff Gross'!$D$7:$D$1006,BOOKS!E390,'GSTN-Diff Gross'!$U$7:$U$1006,"&lt;&gt;0")+COUNTIFS('GSTN-Diff Gross'!$D$7:$D$1006,BOOKS!E390,'GSTN-Diff Gross'!$V$7:$V$1006,"&lt;&gt;0"),BOOKS!F390,"")</f>
        <v/>
      </c>
      <c r="E390" s="68" t="str">
        <f>IF(COUNTIFS('GSTN-Diff Gross'!$D$7:$D$1006,BOOKS!E390,'GSTN-Diff Gross'!$R$7:$R$1006,"&lt;&gt;0")+COUNTIFS('GSTN-Diff Gross'!$D$7:$D$1006,BOOKS!E390,'GSTN-Diff Gross'!$S$7:$S$1006,"&lt;&gt;0")+COUNTIFS('GSTN-Diff Gross'!$D$7:$D$1006,BOOKS!E390,'GSTN-Diff Gross'!$T$7:$T$1006,"&lt;&gt;0")+COUNTIFS('GSTN-Diff Gross'!$D$7:$D$1006,BOOKS!E390,'GSTN-Diff Gross'!$U$7:$U$1006,"&lt;&gt;0")+COUNTIFS('GSTN-Diff Gross'!$D$7:$D$1006,BOOKS!E390,'GSTN-Diff Gross'!$V$7:$V$1006,"&lt;&gt;0"),BOOKS!G390,"")</f>
        <v/>
      </c>
      <c r="F390" s="90" t="str">
        <f>IF(COUNTIFS('GSTN-Diff Gross'!$D$7:$D$1006,BOOKS!E390,'GSTN-Diff Gross'!$R$7:$R$1006,"&lt;&gt;0")+COUNTIFS('GSTN-Diff Gross'!$D$7:$D$1006,BOOKS!E390,'GSTN-Diff Gross'!$S$7:$S$1006,"&lt;&gt;0")+COUNTIFS('GSTN-Diff Gross'!$D$7:$D$1006,BOOKS!E390,'GSTN-Diff Gross'!$T$7:$T$1006,"&lt;&gt;0")+COUNTIFS('GSTN-Diff Gross'!$D$7:$D$1006,BOOKS!E390,'GSTN-Diff Gross'!$U$7:$U$1006,"&lt;&gt;0")+COUNTIFS('GSTN-Diff Gross'!$D$7:$D$1006,BOOKS!E390,'GSTN-Diff Gross'!$V$7:$V$1006,"&lt;&gt;0"),BOOKS!H390,"")</f>
        <v/>
      </c>
      <c r="G390" s="167">
        <f t="shared" si="39"/>
        <v>0</v>
      </c>
      <c r="H390" s="167">
        <f t="shared" si="40"/>
        <v>0</v>
      </c>
      <c r="I390" s="167">
        <f t="shared" si="41"/>
        <v>0</v>
      </c>
      <c r="J390" s="167">
        <f t="shared" si="42"/>
        <v>0</v>
      </c>
      <c r="K390" s="167">
        <f t="shared" si="43"/>
        <v>0</v>
      </c>
      <c r="L390" s="99">
        <f>IF(COUNTIFS('GSTN-Diff Gross'!$D$7:$D$1006,BOOKS!E390,'GSTN-Diff Gross'!$R$7:$R$1006,"&lt;&gt;0")+COUNTIFS('GSTN-Diff Gross'!$D$7:$D$1006,BOOKS!E390,'GSTN-Diff Gross'!$S$7:$S$1006,"&lt;&gt;0")+COUNTIFS('GSTN-Diff Gross'!$D$7:$D$1006,BOOKS!E390,'GSTN-Diff Gross'!$T$7:$T$1006,"&lt;&gt;0")+COUNTIFS('GSTN-Diff Gross'!$D$7:$D$1006,BOOKS!E390,'GSTN-Diff Gross'!$U$7:$U$1006,"&lt;&gt;0")+COUNTIFS('GSTN-Diff Gross'!$D$7:$D$1006,BOOKS!E390,'GSTN-Diff Gross'!$V$7:$V$1006,"&lt;&gt;0"),BOOKS!I390,0)</f>
        <v>0</v>
      </c>
      <c r="M390" s="100">
        <f>IF(COUNTIFS('GSTN-Diff Gross'!$D$7:$D$1006,BOOKS!E390,'GSTN-Diff Gross'!$R$7:$R$1006,"&lt;&gt;0")+COUNTIFS('GSTN-Diff Gross'!$D$7:$D$1006,BOOKS!E390,'GSTN-Diff Gross'!$S$7:$S$1006,"&lt;&gt;0")+COUNTIFS('GSTN-Diff Gross'!$D$7:$D$1006,BOOKS!E390,'GSTN-Diff Gross'!$T$7:$T$1006,"&lt;&gt;0")+COUNTIFS('GSTN-Diff Gross'!$D$7:$D$1006,BOOKS!E390,'GSTN-Diff Gross'!$U$7:$U$1006,"&lt;&gt;0")+COUNTIFS('GSTN-Diff Gross'!$D$7:$D$1006,BOOKS!E390,'GSTN-Diff Gross'!$V$7:$V$1006,"&lt;&gt;0"),BOOKS!J390,0)</f>
        <v>0</v>
      </c>
      <c r="N390" s="100">
        <f>IF(COUNTIFS('GSTN-Diff Gross'!$D$7:$D$1006,BOOKS!E390,'GSTN-Diff Gross'!$R$7:$R$1006,"&lt;&gt;0")+COUNTIFS('GSTN-Diff Gross'!$D$7:$D$1006,BOOKS!E390,'GSTN-Diff Gross'!$S$7:$S$1006,"&lt;&gt;0")+COUNTIFS('GSTN-Diff Gross'!$D$7:$D$1006,BOOKS!E390,'GSTN-Diff Gross'!$T$7:$T$1006,"&lt;&gt;0")+COUNTIFS('GSTN-Diff Gross'!$D$7:$D$1006,BOOKS!E390,'GSTN-Diff Gross'!$U$7:$U$1006,"&lt;&gt;0")+COUNTIFS('GSTN-Diff Gross'!$D$7:$D$1006,BOOKS!E390,'GSTN-Diff Gross'!$V$7:$V$1006,"&lt;&gt;0"),BOOKS!K390,0)</f>
        <v>0</v>
      </c>
      <c r="O390" s="100">
        <f>IF(COUNTIFS('GSTN-Diff Gross'!$D$7:$D$1006,BOOKS!E390,'GSTN-Diff Gross'!$R$7:$R$1006,"&lt;&gt;0")+COUNTIFS('GSTN-Diff Gross'!$D$7:$D$1006,BOOKS!E390,'GSTN-Diff Gross'!$S$7:$S$1006,"&lt;&gt;0")+COUNTIFS('GSTN-Diff Gross'!$D$7:$D$1006,BOOKS!E390,'GSTN-Diff Gross'!$T$7:$T$1006,"&lt;&gt;0")+COUNTIFS('GSTN-Diff Gross'!$D$7:$D$1006,BOOKS!E390,'GSTN-Diff Gross'!$U$7:$U$1006,"&lt;&gt;0")+COUNTIFS('GSTN-Diff Gross'!$D$7:$D$1006,BOOKS!E390,'GSTN-Diff Gross'!$V$7:$V$1006,"&lt;&gt;0"),BOOKS!L390,0)</f>
        <v>0</v>
      </c>
      <c r="P390" s="100">
        <f>IF(COUNTIFS('GSTN-Diff Gross'!$D$7:$D$1006,BOOKS!E390,'GSTN-Diff Gross'!$R$7:$R$1006,"&lt;&gt;0")+COUNTIFS('GSTN-Diff Gross'!$D$7:$D$1006,BOOKS!E390,'GSTN-Diff Gross'!$S$7:$S$1006,"&lt;&gt;0")+COUNTIFS('GSTN-Diff Gross'!$D$7:$D$1006,BOOKS!E390,'GSTN-Diff Gross'!$T$7:$T$1006,"&lt;&gt;0")+COUNTIFS('GSTN-Diff Gross'!$D$7:$D$1006,BOOKS!E390,'GSTN-Diff Gross'!$U$7:$U$1006,"&lt;&gt;0")+COUNTIFS('GSTN-Diff Gross'!$D$7:$D$1006,BOOKS!E390,'GSTN-Diff Gross'!$V$7:$V$1006,"&lt;&gt;0"),BOOKS!M390,0)</f>
        <v>0</v>
      </c>
      <c r="Q390" s="94">
        <f>IFERROR(IF(B390="",0,SUMPRODUCT(('2A'!$D$6:$D$1005='GSTN-Bill Wise'!B390)*'2A'!$I$6:$I$1005)),0)</f>
        <v>0</v>
      </c>
      <c r="R390" s="95">
        <f>IFERROR(IF(B390="",0,SUMPRODUCT(('2A'!$D$6:$D$1005='GSTN-Bill Wise'!B390)*'2A'!$J$6:$J$1005)),0)</f>
        <v>0</v>
      </c>
      <c r="S390" s="95">
        <f>IFERROR(IF(B390="",0,SUMPRODUCT(('2A'!$D$6:$D$1005='GSTN-Bill Wise'!B390)*'2A'!$K$6:$K$1005)),0)</f>
        <v>0</v>
      </c>
      <c r="T390" s="95">
        <f>IFERROR(IF(B390="",0,SUMPRODUCT(('2A'!$D$6:$D$1005='GSTN-Bill Wise'!B390)*'2A'!$L$6:$L$1005)),0)</f>
        <v>0</v>
      </c>
      <c r="U390" s="95">
        <f>IFERROR(IF(B390="",0,SUMPRODUCT(('2A'!$D$6:$D$1005='GSTN-Bill Wise'!B390)*'2A'!$M$6:$M$1005)),0)</f>
        <v>0</v>
      </c>
      <c r="V390" s="111"/>
    </row>
    <row r="391" spans="1:22">
      <c r="A391" s="162">
        <f t="shared" si="44"/>
        <v>386</v>
      </c>
      <c r="B391" s="162" t="str">
        <f t="shared" ref="B391:B454" si="45">C391&amp;E391</f>
        <v/>
      </c>
      <c r="C391" s="162" t="str">
        <f>IF(COUNTIFS('GSTN-Diff Gross'!$D$7:$D$1006,BOOKS!E391,'GSTN-Diff Gross'!$R$7:$R$1006,"&lt;&gt;0")+COUNTIFS('GSTN-Diff Gross'!$D$7:$D$1006,BOOKS!E391,'GSTN-Diff Gross'!$S$7:$S$1006,"&lt;&gt;0")+COUNTIFS('GSTN-Diff Gross'!$D$7:$D$1006,BOOKS!E391,'GSTN-Diff Gross'!$T$7:$T$1006,"&lt;&gt;0")+COUNTIFS('GSTN-Diff Gross'!$D$7:$D$1006,BOOKS!E391,'GSTN-Diff Gross'!$U$7:$U$1006,"&lt;&gt;0")+COUNTIFS('GSTN-Diff Gross'!$D$7:$D$1006,BOOKS!E391,'GSTN-Diff Gross'!$V$7:$V$1006,"&lt;&gt;0"),BOOKS!E391,"")</f>
        <v/>
      </c>
      <c r="D391" s="44" t="str">
        <f>IF(COUNTIFS('GSTN-Diff Gross'!$D$7:$D$1006,BOOKS!E391,'GSTN-Diff Gross'!$R$7:$R$1006,"&lt;&gt;0")+COUNTIFS('GSTN-Diff Gross'!$D$7:$D$1006,BOOKS!E391,'GSTN-Diff Gross'!$S$7:$S$1006,"&lt;&gt;0")+COUNTIFS('GSTN-Diff Gross'!$D$7:$D$1006,BOOKS!E391,'GSTN-Diff Gross'!$T$7:$T$1006,"&lt;&gt;0")+COUNTIFS('GSTN-Diff Gross'!$D$7:$D$1006,BOOKS!E391,'GSTN-Diff Gross'!$U$7:$U$1006,"&lt;&gt;0")+COUNTIFS('GSTN-Diff Gross'!$D$7:$D$1006,BOOKS!E391,'GSTN-Diff Gross'!$V$7:$V$1006,"&lt;&gt;0"),BOOKS!F391,"")</f>
        <v/>
      </c>
      <c r="E391" s="67" t="str">
        <f>IF(COUNTIFS('GSTN-Diff Gross'!$D$7:$D$1006,BOOKS!E391,'GSTN-Diff Gross'!$R$7:$R$1006,"&lt;&gt;0")+COUNTIFS('GSTN-Diff Gross'!$D$7:$D$1006,BOOKS!E391,'GSTN-Diff Gross'!$S$7:$S$1006,"&lt;&gt;0")+COUNTIFS('GSTN-Diff Gross'!$D$7:$D$1006,BOOKS!E391,'GSTN-Diff Gross'!$T$7:$T$1006,"&lt;&gt;0")+COUNTIFS('GSTN-Diff Gross'!$D$7:$D$1006,BOOKS!E391,'GSTN-Diff Gross'!$U$7:$U$1006,"&lt;&gt;0")+COUNTIFS('GSTN-Diff Gross'!$D$7:$D$1006,BOOKS!E391,'GSTN-Diff Gross'!$V$7:$V$1006,"&lt;&gt;0"),BOOKS!G391,"")</f>
        <v/>
      </c>
      <c r="F391" s="89" t="str">
        <f>IF(COUNTIFS('GSTN-Diff Gross'!$D$7:$D$1006,BOOKS!E391,'GSTN-Diff Gross'!$R$7:$R$1006,"&lt;&gt;0")+COUNTIFS('GSTN-Diff Gross'!$D$7:$D$1006,BOOKS!E391,'GSTN-Diff Gross'!$S$7:$S$1006,"&lt;&gt;0")+COUNTIFS('GSTN-Diff Gross'!$D$7:$D$1006,BOOKS!E391,'GSTN-Diff Gross'!$T$7:$T$1006,"&lt;&gt;0")+COUNTIFS('GSTN-Diff Gross'!$D$7:$D$1006,BOOKS!E391,'GSTN-Diff Gross'!$U$7:$U$1006,"&lt;&gt;0")+COUNTIFS('GSTN-Diff Gross'!$D$7:$D$1006,BOOKS!E391,'GSTN-Diff Gross'!$V$7:$V$1006,"&lt;&gt;0"),BOOKS!H391,"")</f>
        <v/>
      </c>
      <c r="G391" s="96">
        <f t="shared" ref="G391:G454" si="46">L391-Q391</f>
        <v>0</v>
      </c>
      <c r="H391" s="96">
        <f t="shared" ref="H391:H454" si="47">M391-R391</f>
        <v>0</v>
      </c>
      <c r="I391" s="97">
        <f t="shared" ref="I391:I454" si="48">N391-S391</f>
        <v>0</v>
      </c>
      <c r="J391" s="98">
        <f t="shared" ref="J391:J454" si="49">O391-T391</f>
        <v>0</v>
      </c>
      <c r="K391" s="96">
        <f t="shared" ref="K391:K454" si="50">P391-U391</f>
        <v>0</v>
      </c>
      <c r="L391" s="93">
        <f>IF(COUNTIFS('GSTN-Diff Gross'!$D$7:$D$1006,BOOKS!E391,'GSTN-Diff Gross'!$R$7:$R$1006,"&lt;&gt;0")+COUNTIFS('GSTN-Diff Gross'!$D$7:$D$1006,BOOKS!E391,'GSTN-Diff Gross'!$S$7:$S$1006,"&lt;&gt;0")+COUNTIFS('GSTN-Diff Gross'!$D$7:$D$1006,BOOKS!E391,'GSTN-Diff Gross'!$T$7:$T$1006,"&lt;&gt;0")+COUNTIFS('GSTN-Diff Gross'!$D$7:$D$1006,BOOKS!E391,'GSTN-Diff Gross'!$U$7:$U$1006,"&lt;&gt;0")+COUNTIFS('GSTN-Diff Gross'!$D$7:$D$1006,BOOKS!E391,'GSTN-Diff Gross'!$V$7:$V$1006,"&lt;&gt;0"),BOOKS!I391,0)</f>
        <v>0</v>
      </c>
      <c r="M391" s="88">
        <f>IF(COUNTIFS('GSTN-Diff Gross'!$D$7:$D$1006,BOOKS!E391,'GSTN-Diff Gross'!$R$7:$R$1006,"&lt;&gt;0")+COUNTIFS('GSTN-Diff Gross'!$D$7:$D$1006,BOOKS!E391,'GSTN-Diff Gross'!$S$7:$S$1006,"&lt;&gt;0")+COUNTIFS('GSTN-Diff Gross'!$D$7:$D$1006,BOOKS!E391,'GSTN-Diff Gross'!$T$7:$T$1006,"&lt;&gt;0")+COUNTIFS('GSTN-Diff Gross'!$D$7:$D$1006,BOOKS!E391,'GSTN-Diff Gross'!$U$7:$U$1006,"&lt;&gt;0")+COUNTIFS('GSTN-Diff Gross'!$D$7:$D$1006,BOOKS!E391,'GSTN-Diff Gross'!$V$7:$V$1006,"&lt;&gt;0"),BOOKS!J391,0)</f>
        <v>0</v>
      </c>
      <c r="N391" s="88">
        <f>IF(COUNTIFS('GSTN-Diff Gross'!$D$7:$D$1006,BOOKS!E391,'GSTN-Diff Gross'!$R$7:$R$1006,"&lt;&gt;0")+COUNTIFS('GSTN-Diff Gross'!$D$7:$D$1006,BOOKS!E391,'GSTN-Diff Gross'!$S$7:$S$1006,"&lt;&gt;0")+COUNTIFS('GSTN-Diff Gross'!$D$7:$D$1006,BOOKS!E391,'GSTN-Diff Gross'!$T$7:$T$1006,"&lt;&gt;0")+COUNTIFS('GSTN-Diff Gross'!$D$7:$D$1006,BOOKS!E391,'GSTN-Diff Gross'!$U$7:$U$1006,"&lt;&gt;0")+COUNTIFS('GSTN-Diff Gross'!$D$7:$D$1006,BOOKS!E391,'GSTN-Diff Gross'!$V$7:$V$1006,"&lt;&gt;0"),BOOKS!K391,0)</f>
        <v>0</v>
      </c>
      <c r="O391" s="88">
        <f>IF(COUNTIFS('GSTN-Diff Gross'!$D$7:$D$1006,BOOKS!E391,'GSTN-Diff Gross'!$R$7:$R$1006,"&lt;&gt;0")+COUNTIFS('GSTN-Diff Gross'!$D$7:$D$1006,BOOKS!E391,'GSTN-Diff Gross'!$S$7:$S$1006,"&lt;&gt;0")+COUNTIFS('GSTN-Diff Gross'!$D$7:$D$1006,BOOKS!E391,'GSTN-Diff Gross'!$T$7:$T$1006,"&lt;&gt;0")+COUNTIFS('GSTN-Diff Gross'!$D$7:$D$1006,BOOKS!E391,'GSTN-Diff Gross'!$U$7:$U$1006,"&lt;&gt;0")+COUNTIFS('GSTN-Diff Gross'!$D$7:$D$1006,BOOKS!E391,'GSTN-Diff Gross'!$V$7:$V$1006,"&lt;&gt;0"),BOOKS!L391,0)</f>
        <v>0</v>
      </c>
      <c r="P391" s="88">
        <f>IF(COUNTIFS('GSTN-Diff Gross'!$D$7:$D$1006,BOOKS!E391,'GSTN-Diff Gross'!$R$7:$R$1006,"&lt;&gt;0")+COUNTIFS('GSTN-Diff Gross'!$D$7:$D$1006,BOOKS!E391,'GSTN-Diff Gross'!$S$7:$S$1006,"&lt;&gt;0")+COUNTIFS('GSTN-Diff Gross'!$D$7:$D$1006,BOOKS!E391,'GSTN-Diff Gross'!$T$7:$T$1006,"&lt;&gt;0")+COUNTIFS('GSTN-Diff Gross'!$D$7:$D$1006,BOOKS!E391,'GSTN-Diff Gross'!$U$7:$U$1006,"&lt;&gt;0")+COUNTIFS('GSTN-Diff Gross'!$D$7:$D$1006,BOOKS!E391,'GSTN-Diff Gross'!$V$7:$V$1006,"&lt;&gt;0"),BOOKS!M391,0)</f>
        <v>0</v>
      </c>
      <c r="Q391" s="84">
        <f>IFERROR(IF(B391="",0,SUMPRODUCT(('2A'!$D$6:$D$1005='GSTN-Bill Wise'!B391)*'2A'!$I$6:$I$1005)),0)</f>
        <v>0</v>
      </c>
      <c r="R391" s="44">
        <f>IFERROR(IF(B391="",0,SUMPRODUCT(('2A'!$D$6:$D$1005='GSTN-Bill Wise'!B391)*'2A'!$J$6:$J$1005)),0)</f>
        <v>0</v>
      </c>
      <c r="S391" s="44">
        <f>IFERROR(IF(B391="",0,SUMPRODUCT(('2A'!$D$6:$D$1005='GSTN-Bill Wise'!B391)*'2A'!$K$6:$K$1005)),0)</f>
        <v>0</v>
      </c>
      <c r="T391" s="44">
        <f>IFERROR(IF(B391="",0,SUMPRODUCT(('2A'!$D$6:$D$1005='GSTN-Bill Wise'!B391)*'2A'!$L$6:$L$1005)),0)</f>
        <v>0</v>
      </c>
      <c r="U391" s="44">
        <f>IFERROR(IF(B391="",0,SUMPRODUCT(('2A'!$D$6:$D$1005='GSTN-Bill Wise'!B391)*'2A'!$M$6:$M$1005)),0)</f>
        <v>0</v>
      </c>
      <c r="V391" s="111"/>
    </row>
    <row r="392" spans="1:22">
      <c r="A392" s="161">
        <f t="shared" ref="A392:A455" si="51">A391+1</f>
        <v>387</v>
      </c>
      <c r="B392" s="161" t="str">
        <f t="shared" si="45"/>
        <v/>
      </c>
      <c r="C392" s="161" t="str">
        <f>IF(COUNTIFS('GSTN-Diff Gross'!$D$7:$D$1006,BOOKS!E392,'GSTN-Diff Gross'!$R$7:$R$1006,"&lt;&gt;0")+COUNTIFS('GSTN-Diff Gross'!$D$7:$D$1006,BOOKS!E392,'GSTN-Diff Gross'!$S$7:$S$1006,"&lt;&gt;0")+COUNTIFS('GSTN-Diff Gross'!$D$7:$D$1006,BOOKS!E392,'GSTN-Diff Gross'!$T$7:$T$1006,"&lt;&gt;0")+COUNTIFS('GSTN-Diff Gross'!$D$7:$D$1006,BOOKS!E392,'GSTN-Diff Gross'!$U$7:$U$1006,"&lt;&gt;0")+COUNTIFS('GSTN-Diff Gross'!$D$7:$D$1006,BOOKS!E392,'GSTN-Diff Gross'!$V$7:$V$1006,"&lt;&gt;0"),BOOKS!E392,"")</f>
        <v/>
      </c>
      <c r="D392" s="41" t="str">
        <f>IF(COUNTIFS('GSTN-Diff Gross'!$D$7:$D$1006,BOOKS!E392,'GSTN-Diff Gross'!$R$7:$R$1006,"&lt;&gt;0")+COUNTIFS('GSTN-Diff Gross'!$D$7:$D$1006,BOOKS!E392,'GSTN-Diff Gross'!$S$7:$S$1006,"&lt;&gt;0")+COUNTIFS('GSTN-Diff Gross'!$D$7:$D$1006,BOOKS!E392,'GSTN-Diff Gross'!$T$7:$T$1006,"&lt;&gt;0")+COUNTIFS('GSTN-Diff Gross'!$D$7:$D$1006,BOOKS!E392,'GSTN-Diff Gross'!$U$7:$U$1006,"&lt;&gt;0")+COUNTIFS('GSTN-Diff Gross'!$D$7:$D$1006,BOOKS!E392,'GSTN-Diff Gross'!$V$7:$V$1006,"&lt;&gt;0"),BOOKS!F392,"")</f>
        <v/>
      </c>
      <c r="E392" s="68" t="str">
        <f>IF(COUNTIFS('GSTN-Diff Gross'!$D$7:$D$1006,BOOKS!E392,'GSTN-Diff Gross'!$R$7:$R$1006,"&lt;&gt;0")+COUNTIFS('GSTN-Diff Gross'!$D$7:$D$1006,BOOKS!E392,'GSTN-Diff Gross'!$S$7:$S$1006,"&lt;&gt;0")+COUNTIFS('GSTN-Diff Gross'!$D$7:$D$1006,BOOKS!E392,'GSTN-Diff Gross'!$T$7:$T$1006,"&lt;&gt;0")+COUNTIFS('GSTN-Diff Gross'!$D$7:$D$1006,BOOKS!E392,'GSTN-Diff Gross'!$U$7:$U$1006,"&lt;&gt;0")+COUNTIFS('GSTN-Diff Gross'!$D$7:$D$1006,BOOKS!E392,'GSTN-Diff Gross'!$V$7:$V$1006,"&lt;&gt;0"),BOOKS!G392,"")</f>
        <v/>
      </c>
      <c r="F392" s="90" t="str">
        <f>IF(COUNTIFS('GSTN-Diff Gross'!$D$7:$D$1006,BOOKS!E392,'GSTN-Diff Gross'!$R$7:$R$1006,"&lt;&gt;0")+COUNTIFS('GSTN-Diff Gross'!$D$7:$D$1006,BOOKS!E392,'GSTN-Diff Gross'!$S$7:$S$1006,"&lt;&gt;0")+COUNTIFS('GSTN-Diff Gross'!$D$7:$D$1006,BOOKS!E392,'GSTN-Diff Gross'!$T$7:$T$1006,"&lt;&gt;0")+COUNTIFS('GSTN-Diff Gross'!$D$7:$D$1006,BOOKS!E392,'GSTN-Diff Gross'!$U$7:$U$1006,"&lt;&gt;0")+COUNTIFS('GSTN-Diff Gross'!$D$7:$D$1006,BOOKS!E392,'GSTN-Diff Gross'!$V$7:$V$1006,"&lt;&gt;0"),BOOKS!H392,"")</f>
        <v/>
      </c>
      <c r="G392" s="167">
        <f t="shared" si="46"/>
        <v>0</v>
      </c>
      <c r="H392" s="167">
        <f t="shared" si="47"/>
        <v>0</v>
      </c>
      <c r="I392" s="167">
        <f t="shared" si="48"/>
        <v>0</v>
      </c>
      <c r="J392" s="167">
        <f t="shared" si="49"/>
        <v>0</v>
      </c>
      <c r="K392" s="167">
        <f t="shared" si="50"/>
        <v>0</v>
      </c>
      <c r="L392" s="99">
        <f>IF(COUNTIFS('GSTN-Diff Gross'!$D$7:$D$1006,BOOKS!E392,'GSTN-Diff Gross'!$R$7:$R$1006,"&lt;&gt;0")+COUNTIFS('GSTN-Diff Gross'!$D$7:$D$1006,BOOKS!E392,'GSTN-Diff Gross'!$S$7:$S$1006,"&lt;&gt;0")+COUNTIFS('GSTN-Diff Gross'!$D$7:$D$1006,BOOKS!E392,'GSTN-Diff Gross'!$T$7:$T$1006,"&lt;&gt;0")+COUNTIFS('GSTN-Diff Gross'!$D$7:$D$1006,BOOKS!E392,'GSTN-Diff Gross'!$U$7:$U$1006,"&lt;&gt;0")+COUNTIFS('GSTN-Diff Gross'!$D$7:$D$1006,BOOKS!E392,'GSTN-Diff Gross'!$V$7:$V$1006,"&lt;&gt;0"),BOOKS!I392,0)</f>
        <v>0</v>
      </c>
      <c r="M392" s="100">
        <f>IF(COUNTIFS('GSTN-Diff Gross'!$D$7:$D$1006,BOOKS!E392,'GSTN-Diff Gross'!$R$7:$R$1006,"&lt;&gt;0")+COUNTIFS('GSTN-Diff Gross'!$D$7:$D$1006,BOOKS!E392,'GSTN-Diff Gross'!$S$7:$S$1006,"&lt;&gt;0")+COUNTIFS('GSTN-Diff Gross'!$D$7:$D$1006,BOOKS!E392,'GSTN-Diff Gross'!$T$7:$T$1006,"&lt;&gt;0")+COUNTIFS('GSTN-Diff Gross'!$D$7:$D$1006,BOOKS!E392,'GSTN-Diff Gross'!$U$7:$U$1006,"&lt;&gt;0")+COUNTIFS('GSTN-Diff Gross'!$D$7:$D$1006,BOOKS!E392,'GSTN-Diff Gross'!$V$7:$V$1006,"&lt;&gt;0"),BOOKS!J392,0)</f>
        <v>0</v>
      </c>
      <c r="N392" s="100">
        <f>IF(COUNTIFS('GSTN-Diff Gross'!$D$7:$D$1006,BOOKS!E392,'GSTN-Diff Gross'!$R$7:$R$1006,"&lt;&gt;0")+COUNTIFS('GSTN-Diff Gross'!$D$7:$D$1006,BOOKS!E392,'GSTN-Diff Gross'!$S$7:$S$1006,"&lt;&gt;0")+COUNTIFS('GSTN-Diff Gross'!$D$7:$D$1006,BOOKS!E392,'GSTN-Diff Gross'!$T$7:$T$1006,"&lt;&gt;0")+COUNTIFS('GSTN-Diff Gross'!$D$7:$D$1006,BOOKS!E392,'GSTN-Diff Gross'!$U$7:$U$1006,"&lt;&gt;0")+COUNTIFS('GSTN-Diff Gross'!$D$7:$D$1006,BOOKS!E392,'GSTN-Diff Gross'!$V$7:$V$1006,"&lt;&gt;0"),BOOKS!K392,0)</f>
        <v>0</v>
      </c>
      <c r="O392" s="100">
        <f>IF(COUNTIFS('GSTN-Diff Gross'!$D$7:$D$1006,BOOKS!E392,'GSTN-Diff Gross'!$R$7:$R$1006,"&lt;&gt;0")+COUNTIFS('GSTN-Diff Gross'!$D$7:$D$1006,BOOKS!E392,'GSTN-Diff Gross'!$S$7:$S$1006,"&lt;&gt;0")+COUNTIFS('GSTN-Diff Gross'!$D$7:$D$1006,BOOKS!E392,'GSTN-Diff Gross'!$T$7:$T$1006,"&lt;&gt;0")+COUNTIFS('GSTN-Diff Gross'!$D$7:$D$1006,BOOKS!E392,'GSTN-Diff Gross'!$U$7:$U$1006,"&lt;&gt;0")+COUNTIFS('GSTN-Diff Gross'!$D$7:$D$1006,BOOKS!E392,'GSTN-Diff Gross'!$V$7:$V$1006,"&lt;&gt;0"),BOOKS!L392,0)</f>
        <v>0</v>
      </c>
      <c r="P392" s="100">
        <f>IF(COUNTIFS('GSTN-Diff Gross'!$D$7:$D$1006,BOOKS!E392,'GSTN-Diff Gross'!$R$7:$R$1006,"&lt;&gt;0")+COUNTIFS('GSTN-Diff Gross'!$D$7:$D$1006,BOOKS!E392,'GSTN-Diff Gross'!$S$7:$S$1006,"&lt;&gt;0")+COUNTIFS('GSTN-Diff Gross'!$D$7:$D$1006,BOOKS!E392,'GSTN-Diff Gross'!$T$7:$T$1006,"&lt;&gt;0")+COUNTIFS('GSTN-Diff Gross'!$D$7:$D$1006,BOOKS!E392,'GSTN-Diff Gross'!$U$7:$U$1006,"&lt;&gt;0")+COUNTIFS('GSTN-Diff Gross'!$D$7:$D$1006,BOOKS!E392,'GSTN-Diff Gross'!$V$7:$V$1006,"&lt;&gt;0"),BOOKS!M392,0)</f>
        <v>0</v>
      </c>
      <c r="Q392" s="94">
        <f>IFERROR(IF(B392="",0,SUMPRODUCT(('2A'!$D$6:$D$1005='GSTN-Bill Wise'!B392)*'2A'!$I$6:$I$1005)),0)</f>
        <v>0</v>
      </c>
      <c r="R392" s="95">
        <f>IFERROR(IF(B392="",0,SUMPRODUCT(('2A'!$D$6:$D$1005='GSTN-Bill Wise'!B392)*'2A'!$J$6:$J$1005)),0)</f>
        <v>0</v>
      </c>
      <c r="S392" s="95">
        <f>IFERROR(IF(B392="",0,SUMPRODUCT(('2A'!$D$6:$D$1005='GSTN-Bill Wise'!B392)*'2A'!$K$6:$K$1005)),0)</f>
        <v>0</v>
      </c>
      <c r="T392" s="95">
        <f>IFERROR(IF(B392="",0,SUMPRODUCT(('2A'!$D$6:$D$1005='GSTN-Bill Wise'!B392)*'2A'!$L$6:$L$1005)),0)</f>
        <v>0</v>
      </c>
      <c r="U392" s="95">
        <f>IFERROR(IF(B392="",0,SUMPRODUCT(('2A'!$D$6:$D$1005='GSTN-Bill Wise'!B392)*'2A'!$M$6:$M$1005)),0)</f>
        <v>0</v>
      </c>
      <c r="V392" s="111"/>
    </row>
    <row r="393" spans="1:22">
      <c r="A393" s="162">
        <f t="shared" si="51"/>
        <v>388</v>
      </c>
      <c r="B393" s="162" t="str">
        <f t="shared" si="45"/>
        <v/>
      </c>
      <c r="C393" s="162" t="str">
        <f>IF(COUNTIFS('GSTN-Diff Gross'!$D$7:$D$1006,BOOKS!E393,'GSTN-Diff Gross'!$R$7:$R$1006,"&lt;&gt;0")+COUNTIFS('GSTN-Diff Gross'!$D$7:$D$1006,BOOKS!E393,'GSTN-Diff Gross'!$S$7:$S$1006,"&lt;&gt;0")+COUNTIFS('GSTN-Diff Gross'!$D$7:$D$1006,BOOKS!E393,'GSTN-Diff Gross'!$T$7:$T$1006,"&lt;&gt;0")+COUNTIFS('GSTN-Diff Gross'!$D$7:$D$1006,BOOKS!E393,'GSTN-Diff Gross'!$U$7:$U$1006,"&lt;&gt;0")+COUNTIFS('GSTN-Diff Gross'!$D$7:$D$1006,BOOKS!E393,'GSTN-Diff Gross'!$V$7:$V$1006,"&lt;&gt;0"),BOOKS!E393,"")</f>
        <v/>
      </c>
      <c r="D393" s="44" t="str">
        <f>IF(COUNTIFS('GSTN-Diff Gross'!$D$7:$D$1006,BOOKS!E393,'GSTN-Diff Gross'!$R$7:$R$1006,"&lt;&gt;0")+COUNTIFS('GSTN-Diff Gross'!$D$7:$D$1006,BOOKS!E393,'GSTN-Diff Gross'!$S$7:$S$1006,"&lt;&gt;0")+COUNTIFS('GSTN-Diff Gross'!$D$7:$D$1006,BOOKS!E393,'GSTN-Diff Gross'!$T$7:$T$1006,"&lt;&gt;0")+COUNTIFS('GSTN-Diff Gross'!$D$7:$D$1006,BOOKS!E393,'GSTN-Diff Gross'!$U$7:$U$1006,"&lt;&gt;0")+COUNTIFS('GSTN-Diff Gross'!$D$7:$D$1006,BOOKS!E393,'GSTN-Diff Gross'!$V$7:$V$1006,"&lt;&gt;0"),BOOKS!F393,"")</f>
        <v/>
      </c>
      <c r="E393" s="67" t="str">
        <f>IF(COUNTIFS('GSTN-Diff Gross'!$D$7:$D$1006,BOOKS!E393,'GSTN-Diff Gross'!$R$7:$R$1006,"&lt;&gt;0")+COUNTIFS('GSTN-Diff Gross'!$D$7:$D$1006,BOOKS!E393,'GSTN-Diff Gross'!$S$7:$S$1006,"&lt;&gt;0")+COUNTIFS('GSTN-Diff Gross'!$D$7:$D$1006,BOOKS!E393,'GSTN-Diff Gross'!$T$7:$T$1006,"&lt;&gt;0")+COUNTIFS('GSTN-Diff Gross'!$D$7:$D$1006,BOOKS!E393,'GSTN-Diff Gross'!$U$7:$U$1006,"&lt;&gt;0")+COUNTIFS('GSTN-Diff Gross'!$D$7:$D$1006,BOOKS!E393,'GSTN-Diff Gross'!$V$7:$V$1006,"&lt;&gt;0"),BOOKS!G393,"")</f>
        <v/>
      </c>
      <c r="F393" s="89" t="str">
        <f>IF(COUNTIFS('GSTN-Diff Gross'!$D$7:$D$1006,BOOKS!E393,'GSTN-Diff Gross'!$R$7:$R$1006,"&lt;&gt;0")+COUNTIFS('GSTN-Diff Gross'!$D$7:$D$1006,BOOKS!E393,'GSTN-Diff Gross'!$S$7:$S$1006,"&lt;&gt;0")+COUNTIFS('GSTN-Diff Gross'!$D$7:$D$1006,BOOKS!E393,'GSTN-Diff Gross'!$T$7:$T$1006,"&lt;&gt;0")+COUNTIFS('GSTN-Diff Gross'!$D$7:$D$1006,BOOKS!E393,'GSTN-Diff Gross'!$U$7:$U$1006,"&lt;&gt;0")+COUNTIFS('GSTN-Diff Gross'!$D$7:$D$1006,BOOKS!E393,'GSTN-Diff Gross'!$V$7:$V$1006,"&lt;&gt;0"),BOOKS!H393,"")</f>
        <v/>
      </c>
      <c r="G393" s="96">
        <f t="shared" si="46"/>
        <v>0</v>
      </c>
      <c r="H393" s="96">
        <f t="shared" si="47"/>
        <v>0</v>
      </c>
      <c r="I393" s="97">
        <f t="shared" si="48"/>
        <v>0</v>
      </c>
      <c r="J393" s="98">
        <f t="shared" si="49"/>
        <v>0</v>
      </c>
      <c r="K393" s="96">
        <f t="shared" si="50"/>
        <v>0</v>
      </c>
      <c r="L393" s="93">
        <f>IF(COUNTIFS('GSTN-Diff Gross'!$D$7:$D$1006,BOOKS!E393,'GSTN-Diff Gross'!$R$7:$R$1006,"&lt;&gt;0")+COUNTIFS('GSTN-Diff Gross'!$D$7:$D$1006,BOOKS!E393,'GSTN-Diff Gross'!$S$7:$S$1006,"&lt;&gt;0")+COUNTIFS('GSTN-Diff Gross'!$D$7:$D$1006,BOOKS!E393,'GSTN-Diff Gross'!$T$7:$T$1006,"&lt;&gt;0")+COUNTIFS('GSTN-Diff Gross'!$D$7:$D$1006,BOOKS!E393,'GSTN-Diff Gross'!$U$7:$U$1006,"&lt;&gt;0")+COUNTIFS('GSTN-Diff Gross'!$D$7:$D$1006,BOOKS!E393,'GSTN-Diff Gross'!$V$7:$V$1006,"&lt;&gt;0"),BOOKS!I393,0)</f>
        <v>0</v>
      </c>
      <c r="M393" s="88">
        <f>IF(COUNTIFS('GSTN-Diff Gross'!$D$7:$D$1006,BOOKS!E393,'GSTN-Diff Gross'!$R$7:$R$1006,"&lt;&gt;0")+COUNTIFS('GSTN-Diff Gross'!$D$7:$D$1006,BOOKS!E393,'GSTN-Diff Gross'!$S$7:$S$1006,"&lt;&gt;0")+COUNTIFS('GSTN-Diff Gross'!$D$7:$D$1006,BOOKS!E393,'GSTN-Diff Gross'!$T$7:$T$1006,"&lt;&gt;0")+COUNTIFS('GSTN-Diff Gross'!$D$7:$D$1006,BOOKS!E393,'GSTN-Diff Gross'!$U$7:$U$1006,"&lt;&gt;0")+COUNTIFS('GSTN-Diff Gross'!$D$7:$D$1006,BOOKS!E393,'GSTN-Diff Gross'!$V$7:$V$1006,"&lt;&gt;0"),BOOKS!J393,0)</f>
        <v>0</v>
      </c>
      <c r="N393" s="88">
        <f>IF(COUNTIFS('GSTN-Diff Gross'!$D$7:$D$1006,BOOKS!E393,'GSTN-Diff Gross'!$R$7:$R$1006,"&lt;&gt;0")+COUNTIFS('GSTN-Diff Gross'!$D$7:$D$1006,BOOKS!E393,'GSTN-Diff Gross'!$S$7:$S$1006,"&lt;&gt;0")+COUNTIFS('GSTN-Diff Gross'!$D$7:$D$1006,BOOKS!E393,'GSTN-Diff Gross'!$T$7:$T$1006,"&lt;&gt;0")+COUNTIFS('GSTN-Diff Gross'!$D$7:$D$1006,BOOKS!E393,'GSTN-Diff Gross'!$U$7:$U$1006,"&lt;&gt;0")+COUNTIFS('GSTN-Diff Gross'!$D$7:$D$1006,BOOKS!E393,'GSTN-Diff Gross'!$V$7:$V$1006,"&lt;&gt;0"),BOOKS!K393,0)</f>
        <v>0</v>
      </c>
      <c r="O393" s="88">
        <f>IF(COUNTIFS('GSTN-Diff Gross'!$D$7:$D$1006,BOOKS!E393,'GSTN-Diff Gross'!$R$7:$R$1006,"&lt;&gt;0")+COUNTIFS('GSTN-Diff Gross'!$D$7:$D$1006,BOOKS!E393,'GSTN-Diff Gross'!$S$7:$S$1006,"&lt;&gt;0")+COUNTIFS('GSTN-Diff Gross'!$D$7:$D$1006,BOOKS!E393,'GSTN-Diff Gross'!$T$7:$T$1006,"&lt;&gt;0")+COUNTIFS('GSTN-Diff Gross'!$D$7:$D$1006,BOOKS!E393,'GSTN-Diff Gross'!$U$7:$U$1006,"&lt;&gt;0")+COUNTIFS('GSTN-Diff Gross'!$D$7:$D$1006,BOOKS!E393,'GSTN-Diff Gross'!$V$7:$V$1006,"&lt;&gt;0"),BOOKS!L393,0)</f>
        <v>0</v>
      </c>
      <c r="P393" s="88">
        <f>IF(COUNTIFS('GSTN-Diff Gross'!$D$7:$D$1006,BOOKS!E393,'GSTN-Diff Gross'!$R$7:$R$1006,"&lt;&gt;0")+COUNTIFS('GSTN-Diff Gross'!$D$7:$D$1006,BOOKS!E393,'GSTN-Diff Gross'!$S$7:$S$1006,"&lt;&gt;0")+COUNTIFS('GSTN-Diff Gross'!$D$7:$D$1006,BOOKS!E393,'GSTN-Diff Gross'!$T$7:$T$1006,"&lt;&gt;0")+COUNTIFS('GSTN-Diff Gross'!$D$7:$D$1006,BOOKS!E393,'GSTN-Diff Gross'!$U$7:$U$1006,"&lt;&gt;0")+COUNTIFS('GSTN-Diff Gross'!$D$7:$D$1006,BOOKS!E393,'GSTN-Diff Gross'!$V$7:$V$1006,"&lt;&gt;0"),BOOKS!M393,0)</f>
        <v>0</v>
      </c>
      <c r="Q393" s="84">
        <f>IFERROR(IF(B393="",0,SUMPRODUCT(('2A'!$D$6:$D$1005='GSTN-Bill Wise'!B393)*'2A'!$I$6:$I$1005)),0)</f>
        <v>0</v>
      </c>
      <c r="R393" s="44">
        <f>IFERROR(IF(B393="",0,SUMPRODUCT(('2A'!$D$6:$D$1005='GSTN-Bill Wise'!B393)*'2A'!$J$6:$J$1005)),0)</f>
        <v>0</v>
      </c>
      <c r="S393" s="44">
        <f>IFERROR(IF(B393="",0,SUMPRODUCT(('2A'!$D$6:$D$1005='GSTN-Bill Wise'!B393)*'2A'!$K$6:$K$1005)),0)</f>
        <v>0</v>
      </c>
      <c r="T393" s="44">
        <f>IFERROR(IF(B393="",0,SUMPRODUCT(('2A'!$D$6:$D$1005='GSTN-Bill Wise'!B393)*'2A'!$L$6:$L$1005)),0)</f>
        <v>0</v>
      </c>
      <c r="U393" s="44">
        <f>IFERROR(IF(B393="",0,SUMPRODUCT(('2A'!$D$6:$D$1005='GSTN-Bill Wise'!B393)*'2A'!$M$6:$M$1005)),0)</f>
        <v>0</v>
      </c>
      <c r="V393" s="111"/>
    </row>
    <row r="394" spans="1:22">
      <c r="A394" s="161">
        <f t="shared" si="51"/>
        <v>389</v>
      </c>
      <c r="B394" s="161" t="str">
        <f t="shared" si="45"/>
        <v/>
      </c>
      <c r="C394" s="161" t="str">
        <f>IF(COUNTIFS('GSTN-Diff Gross'!$D$7:$D$1006,BOOKS!E394,'GSTN-Diff Gross'!$R$7:$R$1006,"&lt;&gt;0")+COUNTIFS('GSTN-Diff Gross'!$D$7:$D$1006,BOOKS!E394,'GSTN-Diff Gross'!$S$7:$S$1006,"&lt;&gt;0")+COUNTIFS('GSTN-Diff Gross'!$D$7:$D$1006,BOOKS!E394,'GSTN-Diff Gross'!$T$7:$T$1006,"&lt;&gt;0")+COUNTIFS('GSTN-Diff Gross'!$D$7:$D$1006,BOOKS!E394,'GSTN-Diff Gross'!$U$7:$U$1006,"&lt;&gt;0")+COUNTIFS('GSTN-Diff Gross'!$D$7:$D$1006,BOOKS!E394,'GSTN-Diff Gross'!$V$7:$V$1006,"&lt;&gt;0"),BOOKS!E394,"")</f>
        <v/>
      </c>
      <c r="D394" s="41" t="str">
        <f>IF(COUNTIFS('GSTN-Diff Gross'!$D$7:$D$1006,BOOKS!E394,'GSTN-Diff Gross'!$R$7:$R$1006,"&lt;&gt;0")+COUNTIFS('GSTN-Diff Gross'!$D$7:$D$1006,BOOKS!E394,'GSTN-Diff Gross'!$S$7:$S$1006,"&lt;&gt;0")+COUNTIFS('GSTN-Diff Gross'!$D$7:$D$1006,BOOKS!E394,'GSTN-Diff Gross'!$T$7:$T$1006,"&lt;&gt;0")+COUNTIFS('GSTN-Diff Gross'!$D$7:$D$1006,BOOKS!E394,'GSTN-Diff Gross'!$U$7:$U$1006,"&lt;&gt;0")+COUNTIFS('GSTN-Diff Gross'!$D$7:$D$1006,BOOKS!E394,'GSTN-Diff Gross'!$V$7:$V$1006,"&lt;&gt;0"),BOOKS!F394,"")</f>
        <v/>
      </c>
      <c r="E394" s="68" t="str">
        <f>IF(COUNTIFS('GSTN-Diff Gross'!$D$7:$D$1006,BOOKS!E394,'GSTN-Diff Gross'!$R$7:$R$1006,"&lt;&gt;0")+COUNTIFS('GSTN-Diff Gross'!$D$7:$D$1006,BOOKS!E394,'GSTN-Diff Gross'!$S$7:$S$1006,"&lt;&gt;0")+COUNTIFS('GSTN-Diff Gross'!$D$7:$D$1006,BOOKS!E394,'GSTN-Diff Gross'!$T$7:$T$1006,"&lt;&gt;0")+COUNTIFS('GSTN-Diff Gross'!$D$7:$D$1006,BOOKS!E394,'GSTN-Diff Gross'!$U$7:$U$1006,"&lt;&gt;0")+COUNTIFS('GSTN-Diff Gross'!$D$7:$D$1006,BOOKS!E394,'GSTN-Diff Gross'!$V$7:$V$1006,"&lt;&gt;0"),BOOKS!G394,"")</f>
        <v/>
      </c>
      <c r="F394" s="90" t="str">
        <f>IF(COUNTIFS('GSTN-Diff Gross'!$D$7:$D$1006,BOOKS!E394,'GSTN-Diff Gross'!$R$7:$R$1006,"&lt;&gt;0")+COUNTIFS('GSTN-Diff Gross'!$D$7:$D$1006,BOOKS!E394,'GSTN-Diff Gross'!$S$7:$S$1006,"&lt;&gt;0")+COUNTIFS('GSTN-Diff Gross'!$D$7:$D$1006,BOOKS!E394,'GSTN-Diff Gross'!$T$7:$T$1006,"&lt;&gt;0")+COUNTIFS('GSTN-Diff Gross'!$D$7:$D$1006,BOOKS!E394,'GSTN-Diff Gross'!$U$7:$U$1006,"&lt;&gt;0")+COUNTIFS('GSTN-Diff Gross'!$D$7:$D$1006,BOOKS!E394,'GSTN-Diff Gross'!$V$7:$V$1006,"&lt;&gt;0"),BOOKS!H394,"")</f>
        <v/>
      </c>
      <c r="G394" s="167">
        <f t="shared" si="46"/>
        <v>0</v>
      </c>
      <c r="H394" s="167">
        <f t="shared" si="47"/>
        <v>0</v>
      </c>
      <c r="I394" s="167">
        <f t="shared" si="48"/>
        <v>0</v>
      </c>
      <c r="J394" s="167">
        <f t="shared" si="49"/>
        <v>0</v>
      </c>
      <c r="K394" s="167">
        <f t="shared" si="50"/>
        <v>0</v>
      </c>
      <c r="L394" s="99">
        <f>IF(COUNTIFS('GSTN-Diff Gross'!$D$7:$D$1006,BOOKS!E394,'GSTN-Diff Gross'!$R$7:$R$1006,"&lt;&gt;0")+COUNTIFS('GSTN-Diff Gross'!$D$7:$D$1006,BOOKS!E394,'GSTN-Diff Gross'!$S$7:$S$1006,"&lt;&gt;0")+COUNTIFS('GSTN-Diff Gross'!$D$7:$D$1006,BOOKS!E394,'GSTN-Diff Gross'!$T$7:$T$1006,"&lt;&gt;0")+COUNTIFS('GSTN-Diff Gross'!$D$7:$D$1006,BOOKS!E394,'GSTN-Diff Gross'!$U$7:$U$1006,"&lt;&gt;0")+COUNTIFS('GSTN-Diff Gross'!$D$7:$D$1006,BOOKS!E394,'GSTN-Diff Gross'!$V$7:$V$1006,"&lt;&gt;0"),BOOKS!I394,0)</f>
        <v>0</v>
      </c>
      <c r="M394" s="100">
        <f>IF(COUNTIFS('GSTN-Diff Gross'!$D$7:$D$1006,BOOKS!E394,'GSTN-Diff Gross'!$R$7:$R$1006,"&lt;&gt;0")+COUNTIFS('GSTN-Diff Gross'!$D$7:$D$1006,BOOKS!E394,'GSTN-Diff Gross'!$S$7:$S$1006,"&lt;&gt;0")+COUNTIFS('GSTN-Diff Gross'!$D$7:$D$1006,BOOKS!E394,'GSTN-Diff Gross'!$T$7:$T$1006,"&lt;&gt;0")+COUNTIFS('GSTN-Diff Gross'!$D$7:$D$1006,BOOKS!E394,'GSTN-Diff Gross'!$U$7:$U$1006,"&lt;&gt;0")+COUNTIFS('GSTN-Diff Gross'!$D$7:$D$1006,BOOKS!E394,'GSTN-Diff Gross'!$V$7:$V$1006,"&lt;&gt;0"),BOOKS!J394,0)</f>
        <v>0</v>
      </c>
      <c r="N394" s="100">
        <f>IF(COUNTIFS('GSTN-Diff Gross'!$D$7:$D$1006,BOOKS!E394,'GSTN-Diff Gross'!$R$7:$R$1006,"&lt;&gt;0")+COUNTIFS('GSTN-Diff Gross'!$D$7:$D$1006,BOOKS!E394,'GSTN-Diff Gross'!$S$7:$S$1006,"&lt;&gt;0")+COUNTIFS('GSTN-Diff Gross'!$D$7:$D$1006,BOOKS!E394,'GSTN-Diff Gross'!$T$7:$T$1006,"&lt;&gt;0")+COUNTIFS('GSTN-Diff Gross'!$D$7:$D$1006,BOOKS!E394,'GSTN-Diff Gross'!$U$7:$U$1006,"&lt;&gt;0")+COUNTIFS('GSTN-Diff Gross'!$D$7:$D$1006,BOOKS!E394,'GSTN-Diff Gross'!$V$7:$V$1006,"&lt;&gt;0"),BOOKS!K394,0)</f>
        <v>0</v>
      </c>
      <c r="O394" s="100">
        <f>IF(COUNTIFS('GSTN-Diff Gross'!$D$7:$D$1006,BOOKS!E394,'GSTN-Diff Gross'!$R$7:$R$1006,"&lt;&gt;0")+COUNTIFS('GSTN-Diff Gross'!$D$7:$D$1006,BOOKS!E394,'GSTN-Diff Gross'!$S$7:$S$1006,"&lt;&gt;0")+COUNTIFS('GSTN-Diff Gross'!$D$7:$D$1006,BOOKS!E394,'GSTN-Diff Gross'!$T$7:$T$1006,"&lt;&gt;0")+COUNTIFS('GSTN-Diff Gross'!$D$7:$D$1006,BOOKS!E394,'GSTN-Diff Gross'!$U$7:$U$1006,"&lt;&gt;0")+COUNTIFS('GSTN-Diff Gross'!$D$7:$D$1006,BOOKS!E394,'GSTN-Diff Gross'!$V$7:$V$1006,"&lt;&gt;0"),BOOKS!L394,0)</f>
        <v>0</v>
      </c>
      <c r="P394" s="100">
        <f>IF(COUNTIFS('GSTN-Diff Gross'!$D$7:$D$1006,BOOKS!E394,'GSTN-Diff Gross'!$R$7:$R$1006,"&lt;&gt;0")+COUNTIFS('GSTN-Diff Gross'!$D$7:$D$1006,BOOKS!E394,'GSTN-Diff Gross'!$S$7:$S$1006,"&lt;&gt;0")+COUNTIFS('GSTN-Diff Gross'!$D$7:$D$1006,BOOKS!E394,'GSTN-Diff Gross'!$T$7:$T$1006,"&lt;&gt;0")+COUNTIFS('GSTN-Diff Gross'!$D$7:$D$1006,BOOKS!E394,'GSTN-Diff Gross'!$U$7:$U$1006,"&lt;&gt;0")+COUNTIFS('GSTN-Diff Gross'!$D$7:$D$1006,BOOKS!E394,'GSTN-Diff Gross'!$V$7:$V$1006,"&lt;&gt;0"),BOOKS!M394,0)</f>
        <v>0</v>
      </c>
      <c r="Q394" s="94">
        <f>IFERROR(IF(B394="",0,SUMPRODUCT(('2A'!$D$6:$D$1005='GSTN-Bill Wise'!B394)*'2A'!$I$6:$I$1005)),0)</f>
        <v>0</v>
      </c>
      <c r="R394" s="95">
        <f>IFERROR(IF(B394="",0,SUMPRODUCT(('2A'!$D$6:$D$1005='GSTN-Bill Wise'!B394)*'2A'!$J$6:$J$1005)),0)</f>
        <v>0</v>
      </c>
      <c r="S394" s="95">
        <f>IFERROR(IF(B394="",0,SUMPRODUCT(('2A'!$D$6:$D$1005='GSTN-Bill Wise'!B394)*'2A'!$K$6:$K$1005)),0)</f>
        <v>0</v>
      </c>
      <c r="T394" s="95">
        <f>IFERROR(IF(B394="",0,SUMPRODUCT(('2A'!$D$6:$D$1005='GSTN-Bill Wise'!B394)*'2A'!$L$6:$L$1005)),0)</f>
        <v>0</v>
      </c>
      <c r="U394" s="95">
        <f>IFERROR(IF(B394="",0,SUMPRODUCT(('2A'!$D$6:$D$1005='GSTN-Bill Wise'!B394)*'2A'!$M$6:$M$1005)),0)</f>
        <v>0</v>
      </c>
      <c r="V394" s="111"/>
    </row>
    <row r="395" spans="1:22">
      <c r="A395" s="162">
        <f t="shared" si="51"/>
        <v>390</v>
      </c>
      <c r="B395" s="162" t="str">
        <f t="shared" si="45"/>
        <v/>
      </c>
      <c r="C395" s="162" t="str">
        <f>IF(COUNTIFS('GSTN-Diff Gross'!$D$7:$D$1006,BOOKS!E395,'GSTN-Diff Gross'!$R$7:$R$1006,"&lt;&gt;0")+COUNTIFS('GSTN-Diff Gross'!$D$7:$D$1006,BOOKS!E395,'GSTN-Diff Gross'!$S$7:$S$1006,"&lt;&gt;0")+COUNTIFS('GSTN-Diff Gross'!$D$7:$D$1006,BOOKS!E395,'GSTN-Diff Gross'!$T$7:$T$1006,"&lt;&gt;0")+COUNTIFS('GSTN-Diff Gross'!$D$7:$D$1006,BOOKS!E395,'GSTN-Diff Gross'!$U$7:$U$1006,"&lt;&gt;0")+COUNTIFS('GSTN-Diff Gross'!$D$7:$D$1006,BOOKS!E395,'GSTN-Diff Gross'!$V$7:$V$1006,"&lt;&gt;0"),BOOKS!E395,"")</f>
        <v/>
      </c>
      <c r="D395" s="44" t="str">
        <f>IF(COUNTIFS('GSTN-Diff Gross'!$D$7:$D$1006,BOOKS!E395,'GSTN-Diff Gross'!$R$7:$R$1006,"&lt;&gt;0")+COUNTIFS('GSTN-Diff Gross'!$D$7:$D$1006,BOOKS!E395,'GSTN-Diff Gross'!$S$7:$S$1006,"&lt;&gt;0")+COUNTIFS('GSTN-Diff Gross'!$D$7:$D$1006,BOOKS!E395,'GSTN-Diff Gross'!$T$7:$T$1006,"&lt;&gt;0")+COUNTIFS('GSTN-Diff Gross'!$D$7:$D$1006,BOOKS!E395,'GSTN-Diff Gross'!$U$7:$U$1006,"&lt;&gt;0")+COUNTIFS('GSTN-Diff Gross'!$D$7:$D$1006,BOOKS!E395,'GSTN-Diff Gross'!$V$7:$V$1006,"&lt;&gt;0"),BOOKS!F395,"")</f>
        <v/>
      </c>
      <c r="E395" s="67" t="str">
        <f>IF(COUNTIFS('GSTN-Diff Gross'!$D$7:$D$1006,BOOKS!E395,'GSTN-Diff Gross'!$R$7:$R$1006,"&lt;&gt;0")+COUNTIFS('GSTN-Diff Gross'!$D$7:$D$1006,BOOKS!E395,'GSTN-Diff Gross'!$S$7:$S$1006,"&lt;&gt;0")+COUNTIFS('GSTN-Diff Gross'!$D$7:$D$1006,BOOKS!E395,'GSTN-Diff Gross'!$T$7:$T$1006,"&lt;&gt;0")+COUNTIFS('GSTN-Diff Gross'!$D$7:$D$1006,BOOKS!E395,'GSTN-Diff Gross'!$U$7:$U$1006,"&lt;&gt;0")+COUNTIFS('GSTN-Diff Gross'!$D$7:$D$1006,BOOKS!E395,'GSTN-Diff Gross'!$V$7:$V$1006,"&lt;&gt;0"),BOOKS!G395,"")</f>
        <v/>
      </c>
      <c r="F395" s="89" t="str">
        <f>IF(COUNTIFS('GSTN-Diff Gross'!$D$7:$D$1006,BOOKS!E395,'GSTN-Diff Gross'!$R$7:$R$1006,"&lt;&gt;0")+COUNTIFS('GSTN-Diff Gross'!$D$7:$D$1006,BOOKS!E395,'GSTN-Diff Gross'!$S$7:$S$1006,"&lt;&gt;0")+COUNTIFS('GSTN-Diff Gross'!$D$7:$D$1006,BOOKS!E395,'GSTN-Diff Gross'!$T$7:$T$1006,"&lt;&gt;0")+COUNTIFS('GSTN-Diff Gross'!$D$7:$D$1006,BOOKS!E395,'GSTN-Diff Gross'!$U$7:$U$1006,"&lt;&gt;0")+COUNTIFS('GSTN-Diff Gross'!$D$7:$D$1006,BOOKS!E395,'GSTN-Diff Gross'!$V$7:$V$1006,"&lt;&gt;0"),BOOKS!H395,"")</f>
        <v/>
      </c>
      <c r="G395" s="96">
        <f t="shared" si="46"/>
        <v>0</v>
      </c>
      <c r="H395" s="96">
        <f t="shared" si="47"/>
        <v>0</v>
      </c>
      <c r="I395" s="97">
        <f t="shared" si="48"/>
        <v>0</v>
      </c>
      <c r="J395" s="98">
        <f t="shared" si="49"/>
        <v>0</v>
      </c>
      <c r="K395" s="96">
        <f t="shared" si="50"/>
        <v>0</v>
      </c>
      <c r="L395" s="93">
        <f>IF(COUNTIFS('GSTN-Diff Gross'!$D$7:$D$1006,BOOKS!E395,'GSTN-Diff Gross'!$R$7:$R$1006,"&lt;&gt;0")+COUNTIFS('GSTN-Diff Gross'!$D$7:$D$1006,BOOKS!E395,'GSTN-Diff Gross'!$S$7:$S$1006,"&lt;&gt;0")+COUNTIFS('GSTN-Diff Gross'!$D$7:$D$1006,BOOKS!E395,'GSTN-Diff Gross'!$T$7:$T$1006,"&lt;&gt;0")+COUNTIFS('GSTN-Diff Gross'!$D$7:$D$1006,BOOKS!E395,'GSTN-Diff Gross'!$U$7:$U$1006,"&lt;&gt;0")+COUNTIFS('GSTN-Diff Gross'!$D$7:$D$1006,BOOKS!E395,'GSTN-Diff Gross'!$V$7:$V$1006,"&lt;&gt;0"),BOOKS!I395,0)</f>
        <v>0</v>
      </c>
      <c r="M395" s="88">
        <f>IF(COUNTIFS('GSTN-Diff Gross'!$D$7:$D$1006,BOOKS!E395,'GSTN-Diff Gross'!$R$7:$R$1006,"&lt;&gt;0")+COUNTIFS('GSTN-Diff Gross'!$D$7:$D$1006,BOOKS!E395,'GSTN-Diff Gross'!$S$7:$S$1006,"&lt;&gt;0")+COUNTIFS('GSTN-Diff Gross'!$D$7:$D$1006,BOOKS!E395,'GSTN-Diff Gross'!$T$7:$T$1006,"&lt;&gt;0")+COUNTIFS('GSTN-Diff Gross'!$D$7:$D$1006,BOOKS!E395,'GSTN-Diff Gross'!$U$7:$U$1006,"&lt;&gt;0")+COUNTIFS('GSTN-Diff Gross'!$D$7:$D$1006,BOOKS!E395,'GSTN-Diff Gross'!$V$7:$V$1006,"&lt;&gt;0"),BOOKS!J395,0)</f>
        <v>0</v>
      </c>
      <c r="N395" s="88">
        <f>IF(COUNTIFS('GSTN-Diff Gross'!$D$7:$D$1006,BOOKS!E395,'GSTN-Diff Gross'!$R$7:$R$1006,"&lt;&gt;0")+COUNTIFS('GSTN-Diff Gross'!$D$7:$D$1006,BOOKS!E395,'GSTN-Diff Gross'!$S$7:$S$1006,"&lt;&gt;0")+COUNTIFS('GSTN-Diff Gross'!$D$7:$D$1006,BOOKS!E395,'GSTN-Diff Gross'!$T$7:$T$1006,"&lt;&gt;0")+COUNTIFS('GSTN-Diff Gross'!$D$7:$D$1006,BOOKS!E395,'GSTN-Diff Gross'!$U$7:$U$1006,"&lt;&gt;0")+COUNTIFS('GSTN-Diff Gross'!$D$7:$D$1006,BOOKS!E395,'GSTN-Diff Gross'!$V$7:$V$1006,"&lt;&gt;0"),BOOKS!K395,0)</f>
        <v>0</v>
      </c>
      <c r="O395" s="88">
        <f>IF(COUNTIFS('GSTN-Diff Gross'!$D$7:$D$1006,BOOKS!E395,'GSTN-Diff Gross'!$R$7:$R$1006,"&lt;&gt;0")+COUNTIFS('GSTN-Diff Gross'!$D$7:$D$1006,BOOKS!E395,'GSTN-Diff Gross'!$S$7:$S$1006,"&lt;&gt;0")+COUNTIFS('GSTN-Diff Gross'!$D$7:$D$1006,BOOKS!E395,'GSTN-Diff Gross'!$T$7:$T$1006,"&lt;&gt;0")+COUNTIFS('GSTN-Diff Gross'!$D$7:$D$1006,BOOKS!E395,'GSTN-Diff Gross'!$U$7:$U$1006,"&lt;&gt;0")+COUNTIFS('GSTN-Diff Gross'!$D$7:$D$1006,BOOKS!E395,'GSTN-Diff Gross'!$V$7:$V$1006,"&lt;&gt;0"),BOOKS!L395,0)</f>
        <v>0</v>
      </c>
      <c r="P395" s="88">
        <f>IF(COUNTIFS('GSTN-Diff Gross'!$D$7:$D$1006,BOOKS!E395,'GSTN-Diff Gross'!$R$7:$R$1006,"&lt;&gt;0")+COUNTIFS('GSTN-Diff Gross'!$D$7:$D$1006,BOOKS!E395,'GSTN-Diff Gross'!$S$7:$S$1006,"&lt;&gt;0")+COUNTIFS('GSTN-Diff Gross'!$D$7:$D$1006,BOOKS!E395,'GSTN-Diff Gross'!$T$7:$T$1006,"&lt;&gt;0")+COUNTIFS('GSTN-Diff Gross'!$D$7:$D$1006,BOOKS!E395,'GSTN-Diff Gross'!$U$7:$U$1006,"&lt;&gt;0")+COUNTIFS('GSTN-Diff Gross'!$D$7:$D$1006,BOOKS!E395,'GSTN-Diff Gross'!$V$7:$V$1006,"&lt;&gt;0"),BOOKS!M395,0)</f>
        <v>0</v>
      </c>
      <c r="Q395" s="84">
        <f>IFERROR(IF(B395="",0,SUMPRODUCT(('2A'!$D$6:$D$1005='GSTN-Bill Wise'!B395)*'2A'!$I$6:$I$1005)),0)</f>
        <v>0</v>
      </c>
      <c r="R395" s="44">
        <f>IFERROR(IF(B395="",0,SUMPRODUCT(('2A'!$D$6:$D$1005='GSTN-Bill Wise'!B395)*'2A'!$J$6:$J$1005)),0)</f>
        <v>0</v>
      </c>
      <c r="S395" s="44">
        <f>IFERROR(IF(B395="",0,SUMPRODUCT(('2A'!$D$6:$D$1005='GSTN-Bill Wise'!B395)*'2A'!$K$6:$K$1005)),0)</f>
        <v>0</v>
      </c>
      <c r="T395" s="44">
        <f>IFERROR(IF(B395="",0,SUMPRODUCT(('2A'!$D$6:$D$1005='GSTN-Bill Wise'!B395)*'2A'!$L$6:$L$1005)),0)</f>
        <v>0</v>
      </c>
      <c r="U395" s="44">
        <f>IFERROR(IF(B395="",0,SUMPRODUCT(('2A'!$D$6:$D$1005='GSTN-Bill Wise'!B395)*'2A'!$M$6:$M$1005)),0)</f>
        <v>0</v>
      </c>
      <c r="V395" s="111"/>
    </row>
    <row r="396" spans="1:22">
      <c r="A396" s="161">
        <f t="shared" si="51"/>
        <v>391</v>
      </c>
      <c r="B396" s="161" t="str">
        <f t="shared" si="45"/>
        <v/>
      </c>
      <c r="C396" s="161" t="str">
        <f>IF(COUNTIFS('GSTN-Diff Gross'!$D$7:$D$1006,BOOKS!E396,'GSTN-Diff Gross'!$R$7:$R$1006,"&lt;&gt;0")+COUNTIFS('GSTN-Diff Gross'!$D$7:$D$1006,BOOKS!E396,'GSTN-Diff Gross'!$S$7:$S$1006,"&lt;&gt;0")+COUNTIFS('GSTN-Diff Gross'!$D$7:$D$1006,BOOKS!E396,'GSTN-Diff Gross'!$T$7:$T$1006,"&lt;&gt;0")+COUNTIFS('GSTN-Diff Gross'!$D$7:$D$1006,BOOKS!E396,'GSTN-Diff Gross'!$U$7:$U$1006,"&lt;&gt;0")+COUNTIFS('GSTN-Diff Gross'!$D$7:$D$1006,BOOKS!E396,'GSTN-Diff Gross'!$V$7:$V$1006,"&lt;&gt;0"),BOOKS!E396,"")</f>
        <v/>
      </c>
      <c r="D396" s="41" t="str">
        <f>IF(COUNTIFS('GSTN-Diff Gross'!$D$7:$D$1006,BOOKS!E396,'GSTN-Diff Gross'!$R$7:$R$1006,"&lt;&gt;0")+COUNTIFS('GSTN-Diff Gross'!$D$7:$D$1006,BOOKS!E396,'GSTN-Diff Gross'!$S$7:$S$1006,"&lt;&gt;0")+COUNTIFS('GSTN-Diff Gross'!$D$7:$D$1006,BOOKS!E396,'GSTN-Diff Gross'!$T$7:$T$1006,"&lt;&gt;0")+COUNTIFS('GSTN-Diff Gross'!$D$7:$D$1006,BOOKS!E396,'GSTN-Diff Gross'!$U$7:$U$1006,"&lt;&gt;0")+COUNTIFS('GSTN-Diff Gross'!$D$7:$D$1006,BOOKS!E396,'GSTN-Diff Gross'!$V$7:$V$1006,"&lt;&gt;0"),BOOKS!F396,"")</f>
        <v/>
      </c>
      <c r="E396" s="68" t="str">
        <f>IF(COUNTIFS('GSTN-Diff Gross'!$D$7:$D$1006,BOOKS!E396,'GSTN-Diff Gross'!$R$7:$R$1006,"&lt;&gt;0")+COUNTIFS('GSTN-Diff Gross'!$D$7:$D$1006,BOOKS!E396,'GSTN-Diff Gross'!$S$7:$S$1006,"&lt;&gt;0")+COUNTIFS('GSTN-Diff Gross'!$D$7:$D$1006,BOOKS!E396,'GSTN-Diff Gross'!$T$7:$T$1006,"&lt;&gt;0")+COUNTIFS('GSTN-Diff Gross'!$D$7:$D$1006,BOOKS!E396,'GSTN-Diff Gross'!$U$7:$U$1006,"&lt;&gt;0")+COUNTIFS('GSTN-Diff Gross'!$D$7:$D$1006,BOOKS!E396,'GSTN-Diff Gross'!$V$7:$V$1006,"&lt;&gt;0"),BOOKS!G396,"")</f>
        <v/>
      </c>
      <c r="F396" s="90" t="str">
        <f>IF(COUNTIFS('GSTN-Diff Gross'!$D$7:$D$1006,BOOKS!E396,'GSTN-Diff Gross'!$R$7:$R$1006,"&lt;&gt;0")+COUNTIFS('GSTN-Diff Gross'!$D$7:$D$1006,BOOKS!E396,'GSTN-Diff Gross'!$S$7:$S$1006,"&lt;&gt;0")+COUNTIFS('GSTN-Diff Gross'!$D$7:$D$1006,BOOKS!E396,'GSTN-Diff Gross'!$T$7:$T$1006,"&lt;&gt;0")+COUNTIFS('GSTN-Diff Gross'!$D$7:$D$1006,BOOKS!E396,'GSTN-Diff Gross'!$U$7:$U$1006,"&lt;&gt;0")+COUNTIFS('GSTN-Diff Gross'!$D$7:$D$1006,BOOKS!E396,'GSTN-Diff Gross'!$V$7:$V$1006,"&lt;&gt;0"),BOOKS!H396,"")</f>
        <v/>
      </c>
      <c r="G396" s="167">
        <f t="shared" si="46"/>
        <v>0</v>
      </c>
      <c r="H396" s="167">
        <f t="shared" si="47"/>
        <v>0</v>
      </c>
      <c r="I396" s="167">
        <f t="shared" si="48"/>
        <v>0</v>
      </c>
      <c r="J396" s="167">
        <f t="shared" si="49"/>
        <v>0</v>
      </c>
      <c r="K396" s="167">
        <f t="shared" si="50"/>
        <v>0</v>
      </c>
      <c r="L396" s="99">
        <f>IF(COUNTIFS('GSTN-Diff Gross'!$D$7:$D$1006,BOOKS!E396,'GSTN-Diff Gross'!$R$7:$R$1006,"&lt;&gt;0")+COUNTIFS('GSTN-Diff Gross'!$D$7:$D$1006,BOOKS!E396,'GSTN-Diff Gross'!$S$7:$S$1006,"&lt;&gt;0")+COUNTIFS('GSTN-Diff Gross'!$D$7:$D$1006,BOOKS!E396,'GSTN-Diff Gross'!$T$7:$T$1006,"&lt;&gt;0")+COUNTIFS('GSTN-Diff Gross'!$D$7:$D$1006,BOOKS!E396,'GSTN-Diff Gross'!$U$7:$U$1006,"&lt;&gt;0")+COUNTIFS('GSTN-Diff Gross'!$D$7:$D$1006,BOOKS!E396,'GSTN-Diff Gross'!$V$7:$V$1006,"&lt;&gt;0"),BOOKS!I396,0)</f>
        <v>0</v>
      </c>
      <c r="M396" s="100">
        <f>IF(COUNTIFS('GSTN-Diff Gross'!$D$7:$D$1006,BOOKS!E396,'GSTN-Diff Gross'!$R$7:$R$1006,"&lt;&gt;0")+COUNTIFS('GSTN-Diff Gross'!$D$7:$D$1006,BOOKS!E396,'GSTN-Diff Gross'!$S$7:$S$1006,"&lt;&gt;0")+COUNTIFS('GSTN-Diff Gross'!$D$7:$D$1006,BOOKS!E396,'GSTN-Diff Gross'!$T$7:$T$1006,"&lt;&gt;0")+COUNTIFS('GSTN-Diff Gross'!$D$7:$D$1006,BOOKS!E396,'GSTN-Diff Gross'!$U$7:$U$1006,"&lt;&gt;0")+COUNTIFS('GSTN-Diff Gross'!$D$7:$D$1006,BOOKS!E396,'GSTN-Diff Gross'!$V$7:$V$1006,"&lt;&gt;0"),BOOKS!J396,0)</f>
        <v>0</v>
      </c>
      <c r="N396" s="100">
        <f>IF(COUNTIFS('GSTN-Diff Gross'!$D$7:$D$1006,BOOKS!E396,'GSTN-Diff Gross'!$R$7:$R$1006,"&lt;&gt;0")+COUNTIFS('GSTN-Diff Gross'!$D$7:$D$1006,BOOKS!E396,'GSTN-Diff Gross'!$S$7:$S$1006,"&lt;&gt;0")+COUNTIFS('GSTN-Diff Gross'!$D$7:$D$1006,BOOKS!E396,'GSTN-Diff Gross'!$T$7:$T$1006,"&lt;&gt;0")+COUNTIFS('GSTN-Diff Gross'!$D$7:$D$1006,BOOKS!E396,'GSTN-Diff Gross'!$U$7:$U$1006,"&lt;&gt;0")+COUNTIFS('GSTN-Diff Gross'!$D$7:$D$1006,BOOKS!E396,'GSTN-Diff Gross'!$V$7:$V$1006,"&lt;&gt;0"),BOOKS!K396,0)</f>
        <v>0</v>
      </c>
      <c r="O396" s="100">
        <f>IF(COUNTIFS('GSTN-Diff Gross'!$D$7:$D$1006,BOOKS!E396,'GSTN-Diff Gross'!$R$7:$R$1006,"&lt;&gt;0")+COUNTIFS('GSTN-Diff Gross'!$D$7:$D$1006,BOOKS!E396,'GSTN-Diff Gross'!$S$7:$S$1006,"&lt;&gt;0")+COUNTIFS('GSTN-Diff Gross'!$D$7:$D$1006,BOOKS!E396,'GSTN-Diff Gross'!$T$7:$T$1006,"&lt;&gt;0")+COUNTIFS('GSTN-Diff Gross'!$D$7:$D$1006,BOOKS!E396,'GSTN-Diff Gross'!$U$7:$U$1006,"&lt;&gt;0")+COUNTIFS('GSTN-Diff Gross'!$D$7:$D$1006,BOOKS!E396,'GSTN-Diff Gross'!$V$7:$V$1006,"&lt;&gt;0"),BOOKS!L396,0)</f>
        <v>0</v>
      </c>
      <c r="P396" s="100">
        <f>IF(COUNTIFS('GSTN-Diff Gross'!$D$7:$D$1006,BOOKS!E396,'GSTN-Diff Gross'!$R$7:$R$1006,"&lt;&gt;0")+COUNTIFS('GSTN-Diff Gross'!$D$7:$D$1006,BOOKS!E396,'GSTN-Diff Gross'!$S$7:$S$1006,"&lt;&gt;0")+COUNTIFS('GSTN-Diff Gross'!$D$7:$D$1006,BOOKS!E396,'GSTN-Diff Gross'!$T$7:$T$1006,"&lt;&gt;0")+COUNTIFS('GSTN-Diff Gross'!$D$7:$D$1006,BOOKS!E396,'GSTN-Diff Gross'!$U$7:$U$1006,"&lt;&gt;0")+COUNTIFS('GSTN-Diff Gross'!$D$7:$D$1006,BOOKS!E396,'GSTN-Diff Gross'!$V$7:$V$1006,"&lt;&gt;0"),BOOKS!M396,0)</f>
        <v>0</v>
      </c>
      <c r="Q396" s="94">
        <f>IFERROR(IF(B396="",0,SUMPRODUCT(('2A'!$D$6:$D$1005='GSTN-Bill Wise'!B396)*'2A'!$I$6:$I$1005)),0)</f>
        <v>0</v>
      </c>
      <c r="R396" s="95">
        <f>IFERROR(IF(B396="",0,SUMPRODUCT(('2A'!$D$6:$D$1005='GSTN-Bill Wise'!B396)*'2A'!$J$6:$J$1005)),0)</f>
        <v>0</v>
      </c>
      <c r="S396" s="95">
        <f>IFERROR(IF(B396="",0,SUMPRODUCT(('2A'!$D$6:$D$1005='GSTN-Bill Wise'!B396)*'2A'!$K$6:$K$1005)),0)</f>
        <v>0</v>
      </c>
      <c r="T396" s="95">
        <f>IFERROR(IF(B396="",0,SUMPRODUCT(('2A'!$D$6:$D$1005='GSTN-Bill Wise'!B396)*'2A'!$L$6:$L$1005)),0)</f>
        <v>0</v>
      </c>
      <c r="U396" s="95">
        <f>IFERROR(IF(B396="",0,SUMPRODUCT(('2A'!$D$6:$D$1005='GSTN-Bill Wise'!B396)*'2A'!$M$6:$M$1005)),0)</f>
        <v>0</v>
      </c>
      <c r="V396" s="111"/>
    </row>
    <row r="397" spans="1:22">
      <c r="A397" s="162">
        <f t="shared" si="51"/>
        <v>392</v>
      </c>
      <c r="B397" s="162" t="str">
        <f t="shared" si="45"/>
        <v/>
      </c>
      <c r="C397" s="162" t="str">
        <f>IF(COUNTIFS('GSTN-Diff Gross'!$D$7:$D$1006,BOOKS!E397,'GSTN-Diff Gross'!$R$7:$R$1006,"&lt;&gt;0")+COUNTIFS('GSTN-Diff Gross'!$D$7:$D$1006,BOOKS!E397,'GSTN-Diff Gross'!$S$7:$S$1006,"&lt;&gt;0")+COUNTIFS('GSTN-Diff Gross'!$D$7:$D$1006,BOOKS!E397,'GSTN-Diff Gross'!$T$7:$T$1006,"&lt;&gt;0")+COUNTIFS('GSTN-Diff Gross'!$D$7:$D$1006,BOOKS!E397,'GSTN-Diff Gross'!$U$7:$U$1006,"&lt;&gt;0")+COUNTIFS('GSTN-Diff Gross'!$D$7:$D$1006,BOOKS!E397,'GSTN-Diff Gross'!$V$7:$V$1006,"&lt;&gt;0"),BOOKS!E397,"")</f>
        <v/>
      </c>
      <c r="D397" s="44" t="str">
        <f>IF(COUNTIFS('GSTN-Diff Gross'!$D$7:$D$1006,BOOKS!E397,'GSTN-Diff Gross'!$R$7:$R$1006,"&lt;&gt;0")+COUNTIFS('GSTN-Diff Gross'!$D$7:$D$1006,BOOKS!E397,'GSTN-Diff Gross'!$S$7:$S$1006,"&lt;&gt;0")+COUNTIFS('GSTN-Diff Gross'!$D$7:$D$1006,BOOKS!E397,'GSTN-Diff Gross'!$T$7:$T$1006,"&lt;&gt;0")+COUNTIFS('GSTN-Diff Gross'!$D$7:$D$1006,BOOKS!E397,'GSTN-Diff Gross'!$U$7:$U$1006,"&lt;&gt;0")+COUNTIFS('GSTN-Diff Gross'!$D$7:$D$1006,BOOKS!E397,'GSTN-Diff Gross'!$V$7:$V$1006,"&lt;&gt;0"),BOOKS!F397,"")</f>
        <v/>
      </c>
      <c r="E397" s="67" t="str">
        <f>IF(COUNTIFS('GSTN-Diff Gross'!$D$7:$D$1006,BOOKS!E397,'GSTN-Diff Gross'!$R$7:$R$1006,"&lt;&gt;0")+COUNTIFS('GSTN-Diff Gross'!$D$7:$D$1006,BOOKS!E397,'GSTN-Diff Gross'!$S$7:$S$1006,"&lt;&gt;0")+COUNTIFS('GSTN-Diff Gross'!$D$7:$D$1006,BOOKS!E397,'GSTN-Diff Gross'!$T$7:$T$1006,"&lt;&gt;0")+COUNTIFS('GSTN-Diff Gross'!$D$7:$D$1006,BOOKS!E397,'GSTN-Diff Gross'!$U$7:$U$1006,"&lt;&gt;0")+COUNTIFS('GSTN-Diff Gross'!$D$7:$D$1006,BOOKS!E397,'GSTN-Diff Gross'!$V$7:$V$1006,"&lt;&gt;0"),BOOKS!G397,"")</f>
        <v/>
      </c>
      <c r="F397" s="89" t="str">
        <f>IF(COUNTIFS('GSTN-Diff Gross'!$D$7:$D$1006,BOOKS!E397,'GSTN-Diff Gross'!$R$7:$R$1006,"&lt;&gt;0")+COUNTIFS('GSTN-Diff Gross'!$D$7:$D$1006,BOOKS!E397,'GSTN-Diff Gross'!$S$7:$S$1006,"&lt;&gt;0")+COUNTIFS('GSTN-Diff Gross'!$D$7:$D$1006,BOOKS!E397,'GSTN-Diff Gross'!$T$7:$T$1006,"&lt;&gt;0")+COUNTIFS('GSTN-Diff Gross'!$D$7:$D$1006,BOOKS!E397,'GSTN-Diff Gross'!$U$7:$U$1006,"&lt;&gt;0")+COUNTIFS('GSTN-Diff Gross'!$D$7:$D$1006,BOOKS!E397,'GSTN-Diff Gross'!$V$7:$V$1006,"&lt;&gt;0"),BOOKS!H397,"")</f>
        <v/>
      </c>
      <c r="G397" s="96">
        <f t="shared" si="46"/>
        <v>0</v>
      </c>
      <c r="H397" s="96">
        <f t="shared" si="47"/>
        <v>0</v>
      </c>
      <c r="I397" s="97">
        <f t="shared" si="48"/>
        <v>0</v>
      </c>
      <c r="J397" s="98">
        <f t="shared" si="49"/>
        <v>0</v>
      </c>
      <c r="K397" s="96">
        <f t="shared" si="50"/>
        <v>0</v>
      </c>
      <c r="L397" s="93">
        <f>IF(COUNTIFS('GSTN-Diff Gross'!$D$7:$D$1006,BOOKS!E397,'GSTN-Diff Gross'!$R$7:$R$1006,"&lt;&gt;0")+COUNTIFS('GSTN-Diff Gross'!$D$7:$D$1006,BOOKS!E397,'GSTN-Diff Gross'!$S$7:$S$1006,"&lt;&gt;0")+COUNTIFS('GSTN-Diff Gross'!$D$7:$D$1006,BOOKS!E397,'GSTN-Diff Gross'!$T$7:$T$1006,"&lt;&gt;0")+COUNTIFS('GSTN-Diff Gross'!$D$7:$D$1006,BOOKS!E397,'GSTN-Diff Gross'!$U$7:$U$1006,"&lt;&gt;0")+COUNTIFS('GSTN-Diff Gross'!$D$7:$D$1006,BOOKS!E397,'GSTN-Diff Gross'!$V$7:$V$1006,"&lt;&gt;0"),BOOKS!I397,0)</f>
        <v>0</v>
      </c>
      <c r="M397" s="88">
        <f>IF(COUNTIFS('GSTN-Diff Gross'!$D$7:$D$1006,BOOKS!E397,'GSTN-Diff Gross'!$R$7:$R$1006,"&lt;&gt;0")+COUNTIFS('GSTN-Diff Gross'!$D$7:$D$1006,BOOKS!E397,'GSTN-Diff Gross'!$S$7:$S$1006,"&lt;&gt;0")+COUNTIFS('GSTN-Diff Gross'!$D$7:$D$1006,BOOKS!E397,'GSTN-Diff Gross'!$T$7:$T$1006,"&lt;&gt;0")+COUNTIFS('GSTN-Diff Gross'!$D$7:$D$1006,BOOKS!E397,'GSTN-Diff Gross'!$U$7:$U$1006,"&lt;&gt;0")+COUNTIFS('GSTN-Diff Gross'!$D$7:$D$1006,BOOKS!E397,'GSTN-Diff Gross'!$V$7:$V$1006,"&lt;&gt;0"),BOOKS!J397,0)</f>
        <v>0</v>
      </c>
      <c r="N397" s="88">
        <f>IF(COUNTIFS('GSTN-Diff Gross'!$D$7:$D$1006,BOOKS!E397,'GSTN-Diff Gross'!$R$7:$R$1006,"&lt;&gt;0")+COUNTIFS('GSTN-Diff Gross'!$D$7:$D$1006,BOOKS!E397,'GSTN-Diff Gross'!$S$7:$S$1006,"&lt;&gt;0")+COUNTIFS('GSTN-Diff Gross'!$D$7:$D$1006,BOOKS!E397,'GSTN-Diff Gross'!$T$7:$T$1006,"&lt;&gt;0")+COUNTIFS('GSTN-Diff Gross'!$D$7:$D$1006,BOOKS!E397,'GSTN-Diff Gross'!$U$7:$U$1006,"&lt;&gt;0")+COUNTIFS('GSTN-Diff Gross'!$D$7:$D$1006,BOOKS!E397,'GSTN-Diff Gross'!$V$7:$V$1006,"&lt;&gt;0"),BOOKS!K397,0)</f>
        <v>0</v>
      </c>
      <c r="O397" s="88">
        <f>IF(COUNTIFS('GSTN-Diff Gross'!$D$7:$D$1006,BOOKS!E397,'GSTN-Diff Gross'!$R$7:$R$1006,"&lt;&gt;0")+COUNTIFS('GSTN-Diff Gross'!$D$7:$D$1006,BOOKS!E397,'GSTN-Diff Gross'!$S$7:$S$1006,"&lt;&gt;0")+COUNTIFS('GSTN-Diff Gross'!$D$7:$D$1006,BOOKS!E397,'GSTN-Diff Gross'!$T$7:$T$1006,"&lt;&gt;0")+COUNTIFS('GSTN-Diff Gross'!$D$7:$D$1006,BOOKS!E397,'GSTN-Diff Gross'!$U$7:$U$1006,"&lt;&gt;0")+COUNTIFS('GSTN-Diff Gross'!$D$7:$D$1006,BOOKS!E397,'GSTN-Diff Gross'!$V$7:$V$1006,"&lt;&gt;0"),BOOKS!L397,0)</f>
        <v>0</v>
      </c>
      <c r="P397" s="88">
        <f>IF(COUNTIFS('GSTN-Diff Gross'!$D$7:$D$1006,BOOKS!E397,'GSTN-Diff Gross'!$R$7:$R$1006,"&lt;&gt;0")+COUNTIFS('GSTN-Diff Gross'!$D$7:$D$1006,BOOKS!E397,'GSTN-Diff Gross'!$S$7:$S$1006,"&lt;&gt;0")+COUNTIFS('GSTN-Diff Gross'!$D$7:$D$1006,BOOKS!E397,'GSTN-Diff Gross'!$T$7:$T$1006,"&lt;&gt;0")+COUNTIFS('GSTN-Diff Gross'!$D$7:$D$1006,BOOKS!E397,'GSTN-Diff Gross'!$U$7:$U$1006,"&lt;&gt;0")+COUNTIFS('GSTN-Diff Gross'!$D$7:$D$1006,BOOKS!E397,'GSTN-Diff Gross'!$V$7:$V$1006,"&lt;&gt;0"),BOOKS!M397,0)</f>
        <v>0</v>
      </c>
      <c r="Q397" s="84">
        <f>IFERROR(IF(B397="",0,SUMPRODUCT(('2A'!$D$6:$D$1005='GSTN-Bill Wise'!B397)*'2A'!$I$6:$I$1005)),0)</f>
        <v>0</v>
      </c>
      <c r="R397" s="44">
        <f>IFERROR(IF(B397="",0,SUMPRODUCT(('2A'!$D$6:$D$1005='GSTN-Bill Wise'!B397)*'2A'!$J$6:$J$1005)),0)</f>
        <v>0</v>
      </c>
      <c r="S397" s="44">
        <f>IFERROR(IF(B397="",0,SUMPRODUCT(('2A'!$D$6:$D$1005='GSTN-Bill Wise'!B397)*'2A'!$K$6:$K$1005)),0)</f>
        <v>0</v>
      </c>
      <c r="T397" s="44">
        <f>IFERROR(IF(B397="",0,SUMPRODUCT(('2A'!$D$6:$D$1005='GSTN-Bill Wise'!B397)*'2A'!$L$6:$L$1005)),0)</f>
        <v>0</v>
      </c>
      <c r="U397" s="44">
        <f>IFERROR(IF(B397="",0,SUMPRODUCT(('2A'!$D$6:$D$1005='GSTN-Bill Wise'!B397)*'2A'!$M$6:$M$1005)),0)</f>
        <v>0</v>
      </c>
      <c r="V397" s="111"/>
    </row>
    <row r="398" spans="1:22">
      <c r="A398" s="161">
        <f t="shared" si="51"/>
        <v>393</v>
      </c>
      <c r="B398" s="161" t="str">
        <f t="shared" si="45"/>
        <v/>
      </c>
      <c r="C398" s="161" t="str">
        <f>IF(COUNTIFS('GSTN-Diff Gross'!$D$7:$D$1006,BOOKS!E398,'GSTN-Diff Gross'!$R$7:$R$1006,"&lt;&gt;0")+COUNTIFS('GSTN-Diff Gross'!$D$7:$D$1006,BOOKS!E398,'GSTN-Diff Gross'!$S$7:$S$1006,"&lt;&gt;0")+COUNTIFS('GSTN-Diff Gross'!$D$7:$D$1006,BOOKS!E398,'GSTN-Diff Gross'!$T$7:$T$1006,"&lt;&gt;0")+COUNTIFS('GSTN-Diff Gross'!$D$7:$D$1006,BOOKS!E398,'GSTN-Diff Gross'!$U$7:$U$1006,"&lt;&gt;0")+COUNTIFS('GSTN-Diff Gross'!$D$7:$D$1006,BOOKS!E398,'GSTN-Diff Gross'!$V$7:$V$1006,"&lt;&gt;0"),BOOKS!E398,"")</f>
        <v/>
      </c>
      <c r="D398" s="41" t="str">
        <f>IF(COUNTIFS('GSTN-Diff Gross'!$D$7:$D$1006,BOOKS!E398,'GSTN-Diff Gross'!$R$7:$R$1006,"&lt;&gt;0")+COUNTIFS('GSTN-Diff Gross'!$D$7:$D$1006,BOOKS!E398,'GSTN-Diff Gross'!$S$7:$S$1006,"&lt;&gt;0")+COUNTIFS('GSTN-Diff Gross'!$D$7:$D$1006,BOOKS!E398,'GSTN-Diff Gross'!$T$7:$T$1006,"&lt;&gt;0")+COUNTIFS('GSTN-Diff Gross'!$D$7:$D$1006,BOOKS!E398,'GSTN-Diff Gross'!$U$7:$U$1006,"&lt;&gt;0")+COUNTIFS('GSTN-Diff Gross'!$D$7:$D$1006,BOOKS!E398,'GSTN-Diff Gross'!$V$7:$V$1006,"&lt;&gt;0"),BOOKS!F398,"")</f>
        <v/>
      </c>
      <c r="E398" s="68" t="str">
        <f>IF(COUNTIFS('GSTN-Diff Gross'!$D$7:$D$1006,BOOKS!E398,'GSTN-Diff Gross'!$R$7:$R$1006,"&lt;&gt;0")+COUNTIFS('GSTN-Diff Gross'!$D$7:$D$1006,BOOKS!E398,'GSTN-Diff Gross'!$S$7:$S$1006,"&lt;&gt;0")+COUNTIFS('GSTN-Diff Gross'!$D$7:$D$1006,BOOKS!E398,'GSTN-Diff Gross'!$T$7:$T$1006,"&lt;&gt;0")+COUNTIFS('GSTN-Diff Gross'!$D$7:$D$1006,BOOKS!E398,'GSTN-Diff Gross'!$U$7:$U$1006,"&lt;&gt;0")+COUNTIFS('GSTN-Diff Gross'!$D$7:$D$1006,BOOKS!E398,'GSTN-Diff Gross'!$V$7:$V$1006,"&lt;&gt;0"),BOOKS!G398,"")</f>
        <v/>
      </c>
      <c r="F398" s="90" t="str">
        <f>IF(COUNTIFS('GSTN-Diff Gross'!$D$7:$D$1006,BOOKS!E398,'GSTN-Diff Gross'!$R$7:$R$1006,"&lt;&gt;0")+COUNTIFS('GSTN-Diff Gross'!$D$7:$D$1006,BOOKS!E398,'GSTN-Diff Gross'!$S$7:$S$1006,"&lt;&gt;0")+COUNTIFS('GSTN-Diff Gross'!$D$7:$D$1006,BOOKS!E398,'GSTN-Diff Gross'!$T$7:$T$1006,"&lt;&gt;0")+COUNTIFS('GSTN-Diff Gross'!$D$7:$D$1006,BOOKS!E398,'GSTN-Diff Gross'!$U$7:$U$1006,"&lt;&gt;0")+COUNTIFS('GSTN-Diff Gross'!$D$7:$D$1006,BOOKS!E398,'GSTN-Diff Gross'!$V$7:$V$1006,"&lt;&gt;0"),BOOKS!H398,"")</f>
        <v/>
      </c>
      <c r="G398" s="167">
        <f t="shared" si="46"/>
        <v>0</v>
      </c>
      <c r="H398" s="167">
        <f t="shared" si="47"/>
        <v>0</v>
      </c>
      <c r="I398" s="167">
        <f t="shared" si="48"/>
        <v>0</v>
      </c>
      <c r="J398" s="167">
        <f t="shared" si="49"/>
        <v>0</v>
      </c>
      <c r="K398" s="167">
        <f t="shared" si="50"/>
        <v>0</v>
      </c>
      <c r="L398" s="99">
        <f>IF(COUNTIFS('GSTN-Diff Gross'!$D$7:$D$1006,BOOKS!E398,'GSTN-Diff Gross'!$R$7:$R$1006,"&lt;&gt;0")+COUNTIFS('GSTN-Diff Gross'!$D$7:$D$1006,BOOKS!E398,'GSTN-Diff Gross'!$S$7:$S$1006,"&lt;&gt;0")+COUNTIFS('GSTN-Diff Gross'!$D$7:$D$1006,BOOKS!E398,'GSTN-Diff Gross'!$T$7:$T$1006,"&lt;&gt;0")+COUNTIFS('GSTN-Diff Gross'!$D$7:$D$1006,BOOKS!E398,'GSTN-Diff Gross'!$U$7:$U$1006,"&lt;&gt;0")+COUNTIFS('GSTN-Diff Gross'!$D$7:$D$1006,BOOKS!E398,'GSTN-Diff Gross'!$V$7:$V$1006,"&lt;&gt;0"),BOOKS!I398,0)</f>
        <v>0</v>
      </c>
      <c r="M398" s="100">
        <f>IF(COUNTIFS('GSTN-Diff Gross'!$D$7:$D$1006,BOOKS!E398,'GSTN-Diff Gross'!$R$7:$R$1006,"&lt;&gt;0")+COUNTIFS('GSTN-Diff Gross'!$D$7:$D$1006,BOOKS!E398,'GSTN-Diff Gross'!$S$7:$S$1006,"&lt;&gt;0")+COUNTIFS('GSTN-Diff Gross'!$D$7:$D$1006,BOOKS!E398,'GSTN-Diff Gross'!$T$7:$T$1006,"&lt;&gt;0")+COUNTIFS('GSTN-Diff Gross'!$D$7:$D$1006,BOOKS!E398,'GSTN-Diff Gross'!$U$7:$U$1006,"&lt;&gt;0")+COUNTIFS('GSTN-Diff Gross'!$D$7:$D$1006,BOOKS!E398,'GSTN-Diff Gross'!$V$7:$V$1006,"&lt;&gt;0"),BOOKS!J398,0)</f>
        <v>0</v>
      </c>
      <c r="N398" s="100">
        <f>IF(COUNTIFS('GSTN-Diff Gross'!$D$7:$D$1006,BOOKS!E398,'GSTN-Diff Gross'!$R$7:$R$1006,"&lt;&gt;0")+COUNTIFS('GSTN-Diff Gross'!$D$7:$D$1006,BOOKS!E398,'GSTN-Diff Gross'!$S$7:$S$1006,"&lt;&gt;0")+COUNTIFS('GSTN-Diff Gross'!$D$7:$D$1006,BOOKS!E398,'GSTN-Diff Gross'!$T$7:$T$1006,"&lt;&gt;0")+COUNTIFS('GSTN-Diff Gross'!$D$7:$D$1006,BOOKS!E398,'GSTN-Diff Gross'!$U$7:$U$1006,"&lt;&gt;0")+COUNTIFS('GSTN-Diff Gross'!$D$7:$D$1006,BOOKS!E398,'GSTN-Diff Gross'!$V$7:$V$1006,"&lt;&gt;0"),BOOKS!K398,0)</f>
        <v>0</v>
      </c>
      <c r="O398" s="100">
        <f>IF(COUNTIFS('GSTN-Diff Gross'!$D$7:$D$1006,BOOKS!E398,'GSTN-Diff Gross'!$R$7:$R$1006,"&lt;&gt;0")+COUNTIFS('GSTN-Diff Gross'!$D$7:$D$1006,BOOKS!E398,'GSTN-Diff Gross'!$S$7:$S$1006,"&lt;&gt;0")+COUNTIFS('GSTN-Diff Gross'!$D$7:$D$1006,BOOKS!E398,'GSTN-Diff Gross'!$T$7:$T$1006,"&lt;&gt;0")+COUNTIFS('GSTN-Diff Gross'!$D$7:$D$1006,BOOKS!E398,'GSTN-Diff Gross'!$U$7:$U$1006,"&lt;&gt;0")+COUNTIFS('GSTN-Diff Gross'!$D$7:$D$1006,BOOKS!E398,'GSTN-Diff Gross'!$V$7:$V$1006,"&lt;&gt;0"),BOOKS!L398,0)</f>
        <v>0</v>
      </c>
      <c r="P398" s="100">
        <f>IF(COUNTIFS('GSTN-Diff Gross'!$D$7:$D$1006,BOOKS!E398,'GSTN-Diff Gross'!$R$7:$R$1006,"&lt;&gt;0")+COUNTIFS('GSTN-Diff Gross'!$D$7:$D$1006,BOOKS!E398,'GSTN-Diff Gross'!$S$7:$S$1006,"&lt;&gt;0")+COUNTIFS('GSTN-Diff Gross'!$D$7:$D$1006,BOOKS!E398,'GSTN-Diff Gross'!$T$7:$T$1006,"&lt;&gt;0")+COUNTIFS('GSTN-Diff Gross'!$D$7:$D$1006,BOOKS!E398,'GSTN-Diff Gross'!$U$7:$U$1006,"&lt;&gt;0")+COUNTIFS('GSTN-Diff Gross'!$D$7:$D$1006,BOOKS!E398,'GSTN-Diff Gross'!$V$7:$V$1006,"&lt;&gt;0"),BOOKS!M398,0)</f>
        <v>0</v>
      </c>
      <c r="Q398" s="94">
        <f>IFERROR(IF(B398="",0,SUMPRODUCT(('2A'!$D$6:$D$1005='GSTN-Bill Wise'!B398)*'2A'!$I$6:$I$1005)),0)</f>
        <v>0</v>
      </c>
      <c r="R398" s="95">
        <f>IFERROR(IF(B398="",0,SUMPRODUCT(('2A'!$D$6:$D$1005='GSTN-Bill Wise'!B398)*'2A'!$J$6:$J$1005)),0)</f>
        <v>0</v>
      </c>
      <c r="S398" s="95">
        <f>IFERROR(IF(B398="",0,SUMPRODUCT(('2A'!$D$6:$D$1005='GSTN-Bill Wise'!B398)*'2A'!$K$6:$K$1005)),0)</f>
        <v>0</v>
      </c>
      <c r="T398" s="95">
        <f>IFERROR(IF(B398="",0,SUMPRODUCT(('2A'!$D$6:$D$1005='GSTN-Bill Wise'!B398)*'2A'!$L$6:$L$1005)),0)</f>
        <v>0</v>
      </c>
      <c r="U398" s="95">
        <f>IFERROR(IF(B398="",0,SUMPRODUCT(('2A'!$D$6:$D$1005='GSTN-Bill Wise'!B398)*'2A'!$M$6:$M$1005)),0)</f>
        <v>0</v>
      </c>
      <c r="V398" s="111"/>
    </row>
    <row r="399" spans="1:22">
      <c r="A399" s="162">
        <f t="shared" si="51"/>
        <v>394</v>
      </c>
      <c r="B399" s="162" t="str">
        <f t="shared" si="45"/>
        <v/>
      </c>
      <c r="C399" s="162" t="str">
        <f>IF(COUNTIFS('GSTN-Diff Gross'!$D$7:$D$1006,BOOKS!E399,'GSTN-Diff Gross'!$R$7:$R$1006,"&lt;&gt;0")+COUNTIFS('GSTN-Diff Gross'!$D$7:$D$1006,BOOKS!E399,'GSTN-Diff Gross'!$S$7:$S$1006,"&lt;&gt;0")+COUNTIFS('GSTN-Diff Gross'!$D$7:$D$1006,BOOKS!E399,'GSTN-Diff Gross'!$T$7:$T$1006,"&lt;&gt;0")+COUNTIFS('GSTN-Diff Gross'!$D$7:$D$1006,BOOKS!E399,'GSTN-Diff Gross'!$U$7:$U$1006,"&lt;&gt;0")+COUNTIFS('GSTN-Diff Gross'!$D$7:$D$1006,BOOKS!E399,'GSTN-Diff Gross'!$V$7:$V$1006,"&lt;&gt;0"),BOOKS!E399,"")</f>
        <v/>
      </c>
      <c r="D399" s="44" t="str">
        <f>IF(COUNTIFS('GSTN-Diff Gross'!$D$7:$D$1006,BOOKS!E399,'GSTN-Diff Gross'!$R$7:$R$1006,"&lt;&gt;0")+COUNTIFS('GSTN-Diff Gross'!$D$7:$D$1006,BOOKS!E399,'GSTN-Diff Gross'!$S$7:$S$1006,"&lt;&gt;0")+COUNTIFS('GSTN-Diff Gross'!$D$7:$D$1006,BOOKS!E399,'GSTN-Diff Gross'!$T$7:$T$1006,"&lt;&gt;0")+COUNTIFS('GSTN-Diff Gross'!$D$7:$D$1006,BOOKS!E399,'GSTN-Diff Gross'!$U$7:$U$1006,"&lt;&gt;0")+COUNTIFS('GSTN-Diff Gross'!$D$7:$D$1006,BOOKS!E399,'GSTN-Diff Gross'!$V$7:$V$1006,"&lt;&gt;0"),BOOKS!F399,"")</f>
        <v/>
      </c>
      <c r="E399" s="67" t="str">
        <f>IF(COUNTIFS('GSTN-Diff Gross'!$D$7:$D$1006,BOOKS!E399,'GSTN-Diff Gross'!$R$7:$R$1006,"&lt;&gt;0")+COUNTIFS('GSTN-Diff Gross'!$D$7:$D$1006,BOOKS!E399,'GSTN-Diff Gross'!$S$7:$S$1006,"&lt;&gt;0")+COUNTIFS('GSTN-Diff Gross'!$D$7:$D$1006,BOOKS!E399,'GSTN-Diff Gross'!$T$7:$T$1006,"&lt;&gt;0")+COUNTIFS('GSTN-Diff Gross'!$D$7:$D$1006,BOOKS!E399,'GSTN-Diff Gross'!$U$7:$U$1006,"&lt;&gt;0")+COUNTIFS('GSTN-Diff Gross'!$D$7:$D$1006,BOOKS!E399,'GSTN-Diff Gross'!$V$7:$V$1006,"&lt;&gt;0"),BOOKS!G399,"")</f>
        <v/>
      </c>
      <c r="F399" s="89" t="str">
        <f>IF(COUNTIFS('GSTN-Diff Gross'!$D$7:$D$1006,BOOKS!E399,'GSTN-Diff Gross'!$R$7:$R$1006,"&lt;&gt;0")+COUNTIFS('GSTN-Diff Gross'!$D$7:$D$1006,BOOKS!E399,'GSTN-Diff Gross'!$S$7:$S$1006,"&lt;&gt;0")+COUNTIFS('GSTN-Diff Gross'!$D$7:$D$1006,BOOKS!E399,'GSTN-Diff Gross'!$T$7:$T$1006,"&lt;&gt;0")+COUNTIFS('GSTN-Diff Gross'!$D$7:$D$1006,BOOKS!E399,'GSTN-Diff Gross'!$U$7:$U$1006,"&lt;&gt;0")+COUNTIFS('GSTN-Diff Gross'!$D$7:$D$1006,BOOKS!E399,'GSTN-Diff Gross'!$V$7:$V$1006,"&lt;&gt;0"),BOOKS!H399,"")</f>
        <v/>
      </c>
      <c r="G399" s="96">
        <f t="shared" si="46"/>
        <v>0</v>
      </c>
      <c r="H399" s="96">
        <f t="shared" si="47"/>
        <v>0</v>
      </c>
      <c r="I399" s="97">
        <f t="shared" si="48"/>
        <v>0</v>
      </c>
      <c r="J399" s="98">
        <f t="shared" si="49"/>
        <v>0</v>
      </c>
      <c r="K399" s="96">
        <f t="shared" si="50"/>
        <v>0</v>
      </c>
      <c r="L399" s="93">
        <f>IF(COUNTIFS('GSTN-Diff Gross'!$D$7:$D$1006,BOOKS!E399,'GSTN-Diff Gross'!$R$7:$R$1006,"&lt;&gt;0")+COUNTIFS('GSTN-Diff Gross'!$D$7:$D$1006,BOOKS!E399,'GSTN-Diff Gross'!$S$7:$S$1006,"&lt;&gt;0")+COUNTIFS('GSTN-Diff Gross'!$D$7:$D$1006,BOOKS!E399,'GSTN-Diff Gross'!$T$7:$T$1006,"&lt;&gt;0")+COUNTIFS('GSTN-Diff Gross'!$D$7:$D$1006,BOOKS!E399,'GSTN-Diff Gross'!$U$7:$U$1006,"&lt;&gt;0")+COUNTIFS('GSTN-Diff Gross'!$D$7:$D$1006,BOOKS!E399,'GSTN-Diff Gross'!$V$7:$V$1006,"&lt;&gt;0"),BOOKS!I399,0)</f>
        <v>0</v>
      </c>
      <c r="M399" s="88">
        <f>IF(COUNTIFS('GSTN-Diff Gross'!$D$7:$D$1006,BOOKS!E399,'GSTN-Diff Gross'!$R$7:$R$1006,"&lt;&gt;0")+COUNTIFS('GSTN-Diff Gross'!$D$7:$D$1006,BOOKS!E399,'GSTN-Diff Gross'!$S$7:$S$1006,"&lt;&gt;0")+COUNTIFS('GSTN-Diff Gross'!$D$7:$D$1006,BOOKS!E399,'GSTN-Diff Gross'!$T$7:$T$1006,"&lt;&gt;0")+COUNTIFS('GSTN-Diff Gross'!$D$7:$D$1006,BOOKS!E399,'GSTN-Diff Gross'!$U$7:$U$1006,"&lt;&gt;0")+COUNTIFS('GSTN-Diff Gross'!$D$7:$D$1006,BOOKS!E399,'GSTN-Diff Gross'!$V$7:$V$1006,"&lt;&gt;0"),BOOKS!J399,0)</f>
        <v>0</v>
      </c>
      <c r="N399" s="88">
        <f>IF(COUNTIFS('GSTN-Diff Gross'!$D$7:$D$1006,BOOKS!E399,'GSTN-Diff Gross'!$R$7:$R$1006,"&lt;&gt;0")+COUNTIFS('GSTN-Diff Gross'!$D$7:$D$1006,BOOKS!E399,'GSTN-Diff Gross'!$S$7:$S$1006,"&lt;&gt;0")+COUNTIFS('GSTN-Diff Gross'!$D$7:$D$1006,BOOKS!E399,'GSTN-Diff Gross'!$T$7:$T$1006,"&lt;&gt;0")+COUNTIFS('GSTN-Diff Gross'!$D$7:$D$1006,BOOKS!E399,'GSTN-Diff Gross'!$U$7:$U$1006,"&lt;&gt;0")+COUNTIFS('GSTN-Diff Gross'!$D$7:$D$1006,BOOKS!E399,'GSTN-Diff Gross'!$V$7:$V$1006,"&lt;&gt;0"),BOOKS!K399,0)</f>
        <v>0</v>
      </c>
      <c r="O399" s="88">
        <f>IF(COUNTIFS('GSTN-Diff Gross'!$D$7:$D$1006,BOOKS!E399,'GSTN-Diff Gross'!$R$7:$R$1006,"&lt;&gt;0")+COUNTIFS('GSTN-Diff Gross'!$D$7:$D$1006,BOOKS!E399,'GSTN-Diff Gross'!$S$7:$S$1006,"&lt;&gt;0")+COUNTIFS('GSTN-Diff Gross'!$D$7:$D$1006,BOOKS!E399,'GSTN-Diff Gross'!$T$7:$T$1006,"&lt;&gt;0")+COUNTIFS('GSTN-Diff Gross'!$D$7:$D$1006,BOOKS!E399,'GSTN-Diff Gross'!$U$7:$U$1006,"&lt;&gt;0")+COUNTIFS('GSTN-Diff Gross'!$D$7:$D$1006,BOOKS!E399,'GSTN-Diff Gross'!$V$7:$V$1006,"&lt;&gt;0"),BOOKS!L399,0)</f>
        <v>0</v>
      </c>
      <c r="P399" s="88">
        <f>IF(COUNTIFS('GSTN-Diff Gross'!$D$7:$D$1006,BOOKS!E399,'GSTN-Diff Gross'!$R$7:$R$1006,"&lt;&gt;0")+COUNTIFS('GSTN-Diff Gross'!$D$7:$D$1006,BOOKS!E399,'GSTN-Diff Gross'!$S$7:$S$1006,"&lt;&gt;0")+COUNTIFS('GSTN-Diff Gross'!$D$7:$D$1006,BOOKS!E399,'GSTN-Diff Gross'!$T$7:$T$1006,"&lt;&gt;0")+COUNTIFS('GSTN-Diff Gross'!$D$7:$D$1006,BOOKS!E399,'GSTN-Diff Gross'!$U$7:$U$1006,"&lt;&gt;0")+COUNTIFS('GSTN-Diff Gross'!$D$7:$D$1006,BOOKS!E399,'GSTN-Diff Gross'!$V$7:$V$1006,"&lt;&gt;0"),BOOKS!M399,0)</f>
        <v>0</v>
      </c>
      <c r="Q399" s="84">
        <f>IFERROR(IF(B399="",0,SUMPRODUCT(('2A'!$D$6:$D$1005='GSTN-Bill Wise'!B399)*'2A'!$I$6:$I$1005)),0)</f>
        <v>0</v>
      </c>
      <c r="R399" s="44">
        <f>IFERROR(IF(B399="",0,SUMPRODUCT(('2A'!$D$6:$D$1005='GSTN-Bill Wise'!B399)*'2A'!$J$6:$J$1005)),0)</f>
        <v>0</v>
      </c>
      <c r="S399" s="44">
        <f>IFERROR(IF(B399="",0,SUMPRODUCT(('2A'!$D$6:$D$1005='GSTN-Bill Wise'!B399)*'2A'!$K$6:$K$1005)),0)</f>
        <v>0</v>
      </c>
      <c r="T399" s="44">
        <f>IFERROR(IF(B399="",0,SUMPRODUCT(('2A'!$D$6:$D$1005='GSTN-Bill Wise'!B399)*'2A'!$L$6:$L$1005)),0)</f>
        <v>0</v>
      </c>
      <c r="U399" s="44">
        <f>IFERROR(IF(B399="",0,SUMPRODUCT(('2A'!$D$6:$D$1005='GSTN-Bill Wise'!B399)*'2A'!$M$6:$M$1005)),0)</f>
        <v>0</v>
      </c>
      <c r="V399" s="111"/>
    </row>
    <row r="400" spans="1:22">
      <c r="A400" s="161">
        <f t="shared" si="51"/>
        <v>395</v>
      </c>
      <c r="B400" s="161" t="str">
        <f t="shared" si="45"/>
        <v/>
      </c>
      <c r="C400" s="161" t="str">
        <f>IF(COUNTIFS('GSTN-Diff Gross'!$D$7:$D$1006,BOOKS!E400,'GSTN-Diff Gross'!$R$7:$R$1006,"&lt;&gt;0")+COUNTIFS('GSTN-Diff Gross'!$D$7:$D$1006,BOOKS!E400,'GSTN-Diff Gross'!$S$7:$S$1006,"&lt;&gt;0")+COUNTIFS('GSTN-Diff Gross'!$D$7:$D$1006,BOOKS!E400,'GSTN-Diff Gross'!$T$7:$T$1006,"&lt;&gt;0")+COUNTIFS('GSTN-Diff Gross'!$D$7:$D$1006,BOOKS!E400,'GSTN-Diff Gross'!$U$7:$U$1006,"&lt;&gt;0")+COUNTIFS('GSTN-Diff Gross'!$D$7:$D$1006,BOOKS!E400,'GSTN-Diff Gross'!$V$7:$V$1006,"&lt;&gt;0"),BOOKS!E400,"")</f>
        <v/>
      </c>
      <c r="D400" s="41" t="str">
        <f>IF(COUNTIFS('GSTN-Diff Gross'!$D$7:$D$1006,BOOKS!E400,'GSTN-Diff Gross'!$R$7:$R$1006,"&lt;&gt;0")+COUNTIFS('GSTN-Diff Gross'!$D$7:$D$1006,BOOKS!E400,'GSTN-Diff Gross'!$S$7:$S$1006,"&lt;&gt;0")+COUNTIFS('GSTN-Diff Gross'!$D$7:$D$1006,BOOKS!E400,'GSTN-Diff Gross'!$T$7:$T$1006,"&lt;&gt;0")+COUNTIFS('GSTN-Diff Gross'!$D$7:$D$1006,BOOKS!E400,'GSTN-Diff Gross'!$U$7:$U$1006,"&lt;&gt;0")+COUNTIFS('GSTN-Diff Gross'!$D$7:$D$1006,BOOKS!E400,'GSTN-Diff Gross'!$V$7:$V$1006,"&lt;&gt;0"),BOOKS!F400,"")</f>
        <v/>
      </c>
      <c r="E400" s="68" t="str">
        <f>IF(COUNTIFS('GSTN-Diff Gross'!$D$7:$D$1006,BOOKS!E400,'GSTN-Diff Gross'!$R$7:$R$1006,"&lt;&gt;0")+COUNTIFS('GSTN-Diff Gross'!$D$7:$D$1006,BOOKS!E400,'GSTN-Diff Gross'!$S$7:$S$1006,"&lt;&gt;0")+COUNTIFS('GSTN-Diff Gross'!$D$7:$D$1006,BOOKS!E400,'GSTN-Diff Gross'!$T$7:$T$1006,"&lt;&gt;0")+COUNTIFS('GSTN-Diff Gross'!$D$7:$D$1006,BOOKS!E400,'GSTN-Diff Gross'!$U$7:$U$1006,"&lt;&gt;0")+COUNTIFS('GSTN-Diff Gross'!$D$7:$D$1006,BOOKS!E400,'GSTN-Diff Gross'!$V$7:$V$1006,"&lt;&gt;0"),BOOKS!G400,"")</f>
        <v/>
      </c>
      <c r="F400" s="90" t="str">
        <f>IF(COUNTIFS('GSTN-Diff Gross'!$D$7:$D$1006,BOOKS!E400,'GSTN-Diff Gross'!$R$7:$R$1006,"&lt;&gt;0")+COUNTIFS('GSTN-Diff Gross'!$D$7:$D$1006,BOOKS!E400,'GSTN-Diff Gross'!$S$7:$S$1006,"&lt;&gt;0")+COUNTIFS('GSTN-Diff Gross'!$D$7:$D$1006,BOOKS!E400,'GSTN-Diff Gross'!$T$7:$T$1006,"&lt;&gt;0")+COUNTIFS('GSTN-Diff Gross'!$D$7:$D$1006,BOOKS!E400,'GSTN-Diff Gross'!$U$7:$U$1006,"&lt;&gt;0")+COUNTIFS('GSTN-Diff Gross'!$D$7:$D$1006,BOOKS!E400,'GSTN-Diff Gross'!$V$7:$V$1006,"&lt;&gt;0"),BOOKS!H400,"")</f>
        <v/>
      </c>
      <c r="G400" s="167">
        <f t="shared" si="46"/>
        <v>0</v>
      </c>
      <c r="H400" s="167">
        <f t="shared" si="47"/>
        <v>0</v>
      </c>
      <c r="I400" s="167">
        <f t="shared" si="48"/>
        <v>0</v>
      </c>
      <c r="J400" s="167">
        <f t="shared" si="49"/>
        <v>0</v>
      </c>
      <c r="K400" s="167">
        <f t="shared" si="50"/>
        <v>0</v>
      </c>
      <c r="L400" s="99">
        <f>IF(COUNTIFS('GSTN-Diff Gross'!$D$7:$D$1006,BOOKS!E400,'GSTN-Diff Gross'!$R$7:$R$1006,"&lt;&gt;0")+COUNTIFS('GSTN-Diff Gross'!$D$7:$D$1006,BOOKS!E400,'GSTN-Diff Gross'!$S$7:$S$1006,"&lt;&gt;0")+COUNTIFS('GSTN-Diff Gross'!$D$7:$D$1006,BOOKS!E400,'GSTN-Diff Gross'!$T$7:$T$1006,"&lt;&gt;0")+COUNTIFS('GSTN-Diff Gross'!$D$7:$D$1006,BOOKS!E400,'GSTN-Diff Gross'!$U$7:$U$1006,"&lt;&gt;0")+COUNTIFS('GSTN-Diff Gross'!$D$7:$D$1006,BOOKS!E400,'GSTN-Diff Gross'!$V$7:$V$1006,"&lt;&gt;0"),BOOKS!I400,0)</f>
        <v>0</v>
      </c>
      <c r="M400" s="100">
        <f>IF(COUNTIFS('GSTN-Diff Gross'!$D$7:$D$1006,BOOKS!E400,'GSTN-Diff Gross'!$R$7:$R$1006,"&lt;&gt;0")+COUNTIFS('GSTN-Diff Gross'!$D$7:$D$1006,BOOKS!E400,'GSTN-Diff Gross'!$S$7:$S$1006,"&lt;&gt;0")+COUNTIFS('GSTN-Diff Gross'!$D$7:$D$1006,BOOKS!E400,'GSTN-Diff Gross'!$T$7:$T$1006,"&lt;&gt;0")+COUNTIFS('GSTN-Diff Gross'!$D$7:$D$1006,BOOKS!E400,'GSTN-Diff Gross'!$U$7:$U$1006,"&lt;&gt;0")+COUNTIFS('GSTN-Diff Gross'!$D$7:$D$1006,BOOKS!E400,'GSTN-Diff Gross'!$V$7:$V$1006,"&lt;&gt;0"),BOOKS!J400,0)</f>
        <v>0</v>
      </c>
      <c r="N400" s="100">
        <f>IF(COUNTIFS('GSTN-Diff Gross'!$D$7:$D$1006,BOOKS!E400,'GSTN-Diff Gross'!$R$7:$R$1006,"&lt;&gt;0")+COUNTIFS('GSTN-Diff Gross'!$D$7:$D$1006,BOOKS!E400,'GSTN-Diff Gross'!$S$7:$S$1006,"&lt;&gt;0")+COUNTIFS('GSTN-Diff Gross'!$D$7:$D$1006,BOOKS!E400,'GSTN-Diff Gross'!$T$7:$T$1006,"&lt;&gt;0")+COUNTIFS('GSTN-Diff Gross'!$D$7:$D$1006,BOOKS!E400,'GSTN-Diff Gross'!$U$7:$U$1006,"&lt;&gt;0")+COUNTIFS('GSTN-Diff Gross'!$D$7:$D$1006,BOOKS!E400,'GSTN-Diff Gross'!$V$7:$V$1006,"&lt;&gt;0"),BOOKS!K400,0)</f>
        <v>0</v>
      </c>
      <c r="O400" s="100">
        <f>IF(COUNTIFS('GSTN-Diff Gross'!$D$7:$D$1006,BOOKS!E400,'GSTN-Diff Gross'!$R$7:$R$1006,"&lt;&gt;0")+COUNTIFS('GSTN-Diff Gross'!$D$7:$D$1006,BOOKS!E400,'GSTN-Diff Gross'!$S$7:$S$1006,"&lt;&gt;0")+COUNTIFS('GSTN-Diff Gross'!$D$7:$D$1006,BOOKS!E400,'GSTN-Diff Gross'!$T$7:$T$1006,"&lt;&gt;0")+COUNTIFS('GSTN-Diff Gross'!$D$7:$D$1006,BOOKS!E400,'GSTN-Diff Gross'!$U$7:$U$1006,"&lt;&gt;0")+COUNTIFS('GSTN-Diff Gross'!$D$7:$D$1006,BOOKS!E400,'GSTN-Diff Gross'!$V$7:$V$1006,"&lt;&gt;0"),BOOKS!L400,0)</f>
        <v>0</v>
      </c>
      <c r="P400" s="100">
        <f>IF(COUNTIFS('GSTN-Diff Gross'!$D$7:$D$1006,BOOKS!E400,'GSTN-Diff Gross'!$R$7:$R$1006,"&lt;&gt;0")+COUNTIFS('GSTN-Diff Gross'!$D$7:$D$1006,BOOKS!E400,'GSTN-Diff Gross'!$S$7:$S$1006,"&lt;&gt;0")+COUNTIFS('GSTN-Diff Gross'!$D$7:$D$1006,BOOKS!E400,'GSTN-Diff Gross'!$T$7:$T$1006,"&lt;&gt;0")+COUNTIFS('GSTN-Diff Gross'!$D$7:$D$1006,BOOKS!E400,'GSTN-Diff Gross'!$U$7:$U$1006,"&lt;&gt;0")+COUNTIFS('GSTN-Diff Gross'!$D$7:$D$1006,BOOKS!E400,'GSTN-Diff Gross'!$V$7:$V$1006,"&lt;&gt;0"),BOOKS!M400,0)</f>
        <v>0</v>
      </c>
      <c r="Q400" s="94">
        <f>IFERROR(IF(B400="",0,SUMPRODUCT(('2A'!$D$6:$D$1005='GSTN-Bill Wise'!B400)*'2A'!$I$6:$I$1005)),0)</f>
        <v>0</v>
      </c>
      <c r="R400" s="95">
        <f>IFERROR(IF(B400="",0,SUMPRODUCT(('2A'!$D$6:$D$1005='GSTN-Bill Wise'!B400)*'2A'!$J$6:$J$1005)),0)</f>
        <v>0</v>
      </c>
      <c r="S400" s="95">
        <f>IFERROR(IF(B400="",0,SUMPRODUCT(('2A'!$D$6:$D$1005='GSTN-Bill Wise'!B400)*'2A'!$K$6:$K$1005)),0)</f>
        <v>0</v>
      </c>
      <c r="T400" s="95">
        <f>IFERROR(IF(B400="",0,SUMPRODUCT(('2A'!$D$6:$D$1005='GSTN-Bill Wise'!B400)*'2A'!$L$6:$L$1005)),0)</f>
        <v>0</v>
      </c>
      <c r="U400" s="95">
        <f>IFERROR(IF(B400="",0,SUMPRODUCT(('2A'!$D$6:$D$1005='GSTN-Bill Wise'!B400)*'2A'!$M$6:$M$1005)),0)</f>
        <v>0</v>
      </c>
      <c r="V400" s="111"/>
    </row>
    <row r="401" spans="1:22">
      <c r="A401" s="162">
        <f t="shared" si="51"/>
        <v>396</v>
      </c>
      <c r="B401" s="162" t="str">
        <f t="shared" si="45"/>
        <v/>
      </c>
      <c r="C401" s="162" t="str">
        <f>IF(COUNTIFS('GSTN-Diff Gross'!$D$7:$D$1006,BOOKS!E401,'GSTN-Diff Gross'!$R$7:$R$1006,"&lt;&gt;0")+COUNTIFS('GSTN-Diff Gross'!$D$7:$D$1006,BOOKS!E401,'GSTN-Diff Gross'!$S$7:$S$1006,"&lt;&gt;0")+COUNTIFS('GSTN-Diff Gross'!$D$7:$D$1006,BOOKS!E401,'GSTN-Diff Gross'!$T$7:$T$1006,"&lt;&gt;0")+COUNTIFS('GSTN-Diff Gross'!$D$7:$D$1006,BOOKS!E401,'GSTN-Diff Gross'!$U$7:$U$1006,"&lt;&gt;0")+COUNTIFS('GSTN-Diff Gross'!$D$7:$D$1006,BOOKS!E401,'GSTN-Diff Gross'!$V$7:$V$1006,"&lt;&gt;0"),BOOKS!E401,"")</f>
        <v/>
      </c>
      <c r="D401" s="44" t="str">
        <f>IF(COUNTIFS('GSTN-Diff Gross'!$D$7:$D$1006,BOOKS!E401,'GSTN-Diff Gross'!$R$7:$R$1006,"&lt;&gt;0")+COUNTIFS('GSTN-Diff Gross'!$D$7:$D$1006,BOOKS!E401,'GSTN-Diff Gross'!$S$7:$S$1006,"&lt;&gt;0")+COUNTIFS('GSTN-Diff Gross'!$D$7:$D$1006,BOOKS!E401,'GSTN-Diff Gross'!$T$7:$T$1006,"&lt;&gt;0")+COUNTIFS('GSTN-Diff Gross'!$D$7:$D$1006,BOOKS!E401,'GSTN-Diff Gross'!$U$7:$U$1006,"&lt;&gt;0")+COUNTIFS('GSTN-Diff Gross'!$D$7:$D$1006,BOOKS!E401,'GSTN-Diff Gross'!$V$7:$V$1006,"&lt;&gt;0"),BOOKS!F401,"")</f>
        <v/>
      </c>
      <c r="E401" s="67" t="str">
        <f>IF(COUNTIFS('GSTN-Diff Gross'!$D$7:$D$1006,BOOKS!E401,'GSTN-Diff Gross'!$R$7:$R$1006,"&lt;&gt;0")+COUNTIFS('GSTN-Diff Gross'!$D$7:$D$1006,BOOKS!E401,'GSTN-Diff Gross'!$S$7:$S$1006,"&lt;&gt;0")+COUNTIFS('GSTN-Diff Gross'!$D$7:$D$1006,BOOKS!E401,'GSTN-Diff Gross'!$T$7:$T$1006,"&lt;&gt;0")+COUNTIFS('GSTN-Diff Gross'!$D$7:$D$1006,BOOKS!E401,'GSTN-Diff Gross'!$U$7:$U$1006,"&lt;&gt;0")+COUNTIFS('GSTN-Diff Gross'!$D$7:$D$1006,BOOKS!E401,'GSTN-Diff Gross'!$V$7:$V$1006,"&lt;&gt;0"),BOOKS!G401,"")</f>
        <v/>
      </c>
      <c r="F401" s="89" t="str">
        <f>IF(COUNTIFS('GSTN-Diff Gross'!$D$7:$D$1006,BOOKS!E401,'GSTN-Diff Gross'!$R$7:$R$1006,"&lt;&gt;0")+COUNTIFS('GSTN-Diff Gross'!$D$7:$D$1006,BOOKS!E401,'GSTN-Diff Gross'!$S$7:$S$1006,"&lt;&gt;0")+COUNTIFS('GSTN-Diff Gross'!$D$7:$D$1006,BOOKS!E401,'GSTN-Diff Gross'!$T$7:$T$1006,"&lt;&gt;0")+COUNTIFS('GSTN-Diff Gross'!$D$7:$D$1006,BOOKS!E401,'GSTN-Diff Gross'!$U$7:$U$1006,"&lt;&gt;0")+COUNTIFS('GSTN-Diff Gross'!$D$7:$D$1006,BOOKS!E401,'GSTN-Diff Gross'!$V$7:$V$1006,"&lt;&gt;0"),BOOKS!H401,"")</f>
        <v/>
      </c>
      <c r="G401" s="96">
        <f t="shared" si="46"/>
        <v>0</v>
      </c>
      <c r="H401" s="96">
        <f t="shared" si="47"/>
        <v>0</v>
      </c>
      <c r="I401" s="97">
        <f t="shared" si="48"/>
        <v>0</v>
      </c>
      <c r="J401" s="98">
        <f t="shared" si="49"/>
        <v>0</v>
      </c>
      <c r="K401" s="96">
        <f t="shared" si="50"/>
        <v>0</v>
      </c>
      <c r="L401" s="93">
        <f>IF(COUNTIFS('GSTN-Diff Gross'!$D$7:$D$1006,BOOKS!E401,'GSTN-Diff Gross'!$R$7:$R$1006,"&lt;&gt;0")+COUNTIFS('GSTN-Diff Gross'!$D$7:$D$1006,BOOKS!E401,'GSTN-Diff Gross'!$S$7:$S$1006,"&lt;&gt;0")+COUNTIFS('GSTN-Diff Gross'!$D$7:$D$1006,BOOKS!E401,'GSTN-Diff Gross'!$T$7:$T$1006,"&lt;&gt;0")+COUNTIFS('GSTN-Diff Gross'!$D$7:$D$1006,BOOKS!E401,'GSTN-Diff Gross'!$U$7:$U$1006,"&lt;&gt;0")+COUNTIFS('GSTN-Diff Gross'!$D$7:$D$1006,BOOKS!E401,'GSTN-Diff Gross'!$V$7:$V$1006,"&lt;&gt;0"),BOOKS!I401,0)</f>
        <v>0</v>
      </c>
      <c r="M401" s="88">
        <f>IF(COUNTIFS('GSTN-Diff Gross'!$D$7:$D$1006,BOOKS!E401,'GSTN-Diff Gross'!$R$7:$R$1006,"&lt;&gt;0")+COUNTIFS('GSTN-Diff Gross'!$D$7:$D$1006,BOOKS!E401,'GSTN-Diff Gross'!$S$7:$S$1006,"&lt;&gt;0")+COUNTIFS('GSTN-Diff Gross'!$D$7:$D$1006,BOOKS!E401,'GSTN-Diff Gross'!$T$7:$T$1006,"&lt;&gt;0")+COUNTIFS('GSTN-Diff Gross'!$D$7:$D$1006,BOOKS!E401,'GSTN-Diff Gross'!$U$7:$U$1006,"&lt;&gt;0")+COUNTIFS('GSTN-Diff Gross'!$D$7:$D$1006,BOOKS!E401,'GSTN-Diff Gross'!$V$7:$V$1006,"&lt;&gt;0"),BOOKS!J401,0)</f>
        <v>0</v>
      </c>
      <c r="N401" s="88">
        <f>IF(COUNTIFS('GSTN-Diff Gross'!$D$7:$D$1006,BOOKS!E401,'GSTN-Diff Gross'!$R$7:$R$1006,"&lt;&gt;0")+COUNTIFS('GSTN-Diff Gross'!$D$7:$D$1006,BOOKS!E401,'GSTN-Diff Gross'!$S$7:$S$1006,"&lt;&gt;0")+COUNTIFS('GSTN-Diff Gross'!$D$7:$D$1006,BOOKS!E401,'GSTN-Diff Gross'!$T$7:$T$1006,"&lt;&gt;0")+COUNTIFS('GSTN-Diff Gross'!$D$7:$D$1006,BOOKS!E401,'GSTN-Diff Gross'!$U$7:$U$1006,"&lt;&gt;0")+COUNTIFS('GSTN-Diff Gross'!$D$7:$D$1006,BOOKS!E401,'GSTN-Diff Gross'!$V$7:$V$1006,"&lt;&gt;0"),BOOKS!K401,0)</f>
        <v>0</v>
      </c>
      <c r="O401" s="88">
        <f>IF(COUNTIFS('GSTN-Diff Gross'!$D$7:$D$1006,BOOKS!E401,'GSTN-Diff Gross'!$R$7:$R$1006,"&lt;&gt;0")+COUNTIFS('GSTN-Diff Gross'!$D$7:$D$1006,BOOKS!E401,'GSTN-Diff Gross'!$S$7:$S$1006,"&lt;&gt;0")+COUNTIFS('GSTN-Diff Gross'!$D$7:$D$1006,BOOKS!E401,'GSTN-Diff Gross'!$T$7:$T$1006,"&lt;&gt;0")+COUNTIFS('GSTN-Diff Gross'!$D$7:$D$1006,BOOKS!E401,'GSTN-Diff Gross'!$U$7:$U$1006,"&lt;&gt;0")+COUNTIFS('GSTN-Diff Gross'!$D$7:$D$1006,BOOKS!E401,'GSTN-Diff Gross'!$V$7:$V$1006,"&lt;&gt;0"),BOOKS!L401,0)</f>
        <v>0</v>
      </c>
      <c r="P401" s="88">
        <f>IF(COUNTIFS('GSTN-Diff Gross'!$D$7:$D$1006,BOOKS!E401,'GSTN-Diff Gross'!$R$7:$R$1006,"&lt;&gt;0")+COUNTIFS('GSTN-Diff Gross'!$D$7:$D$1006,BOOKS!E401,'GSTN-Diff Gross'!$S$7:$S$1006,"&lt;&gt;0")+COUNTIFS('GSTN-Diff Gross'!$D$7:$D$1006,BOOKS!E401,'GSTN-Diff Gross'!$T$7:$T$1006,"&lt;&gt;0")+COUNTIFS('GSTN-Diff Gross'!$D$7:$D$1006,BOOKS!E401,'GSTN-Diff Gross'!$U$7:$U$1006,"&lt;&gt;0")+COUNTIFS('GSTN-Diff Gross'!$D$7:$D$1006,BOOKS!E401,'GSTN-Diff Gross'!$V$7:$V$1006,"&lt;&gt;0"),BOOKS!M401,0)</f>
        <v>0</v>
      </c>
      <c r="Q401" s="84">
        <f>IFERROR(IF(B401="",0,SUMPRODUCT(('2A'!$D$6:$D$1005='GSTN-Bill Wise'!B401)*'2A'!$I$6:$I$1005)),0)</f>
        <v>0</v>
      </c>
      <c r="R401" s="44">
        <f>IFERROR(IF(B401="",0,SUMPRODUCT(('2A'!$D$6:$D$1005='GSTN-Bill Wise'!B401)*'2A'!$J$6:$J$1005)),0)</f>
        <v>0</v>
      </c>
      <c r="S401" s="44">
        <f>IFERROR(IF(B401="",0,SUMPRODUCT(('2A'!$D$6:$D$1005='GSTN-Bill Wise'!B401)*'2A'!$K$6:$K$1005)),0)</f>
        <v>0</v>
      </c>
      <c r="T401" s="44">
        <f>IFERROR(IF(B401="",0,SUMPRODUCT(('2A'!$D$6:$D$1005='GSTN-Bill Wise'!B401)*'2A'!$L$6:$L$1005)),0)</f>
        <v>0</v>
      </c>
      <c r="U401" s="44">
        <f>IFERROR(IF(B401="",0,SUMPRODUCT(('2A'!$D$6:$D$1005='GSTN-Bill Wise'!B401)*'2A'!$M$6:$M$1005)),0)</f>
        <v>0</v>
      </c>
      <c r="V401" s="111"/>
    </row>
    <row r="402" spans="1:22">
      <c r="A402" s="161">
        <f t="shared" si="51"/>
        <v>397</v>
      </c>
      <c r="B402" s="161" t="str">
        <f t="shared" si="45"/>
        <v/>
      </c>
      <c r="C402" s="161" t="str">
        <f>IF(COUNTIFS('GSTN-Diff Gross'!$D$7:$D$1006,BOOKS!E402,'GSTN-Diff Gross'!$R$7:$R$1006,"&lt;&gt;0")+COUNTIFS('GSTN-Diff Gross'!$D$7:$D$1006,BOOKS!E402,'GSTN-Diff Gross'!$S$7:$S$1006,"&lt;&gt;0")+COUNTIFS('GSTN-Diff Gross'!$D$7:$D$1006,BOOKS!E402,'GSTN-Diff Gross'!$T$7:$T$1006,"&lt;&gt;0")+COUNTIFS('GSTN-Diff Gross'!$D$7:$D$1006,BOOKS!E402,'GSTN-Diff Gross'!$U$7:$U$1006,"&lt;&gt;0")+COUNTIFS('GSTN-Diff Gross'!$D$7:$D$1006,BOOKS!E402,'GSTN-Diff Gross'!$V$7:$V$1006,"&lt;&gt;0"),BOOKS!E402,"")</f>
        <v/>
      </c>
      <c r="D402" s="41" t="str">
        <f>IF(COUNTIFS('GSTN-Diff Gross'!$D$7:$D$1006,BOOKS!E402,'GSTN-Diff Gross'!$R$7:$R$1006,"&lt;&gt;0")+COUNTIFS('GSTN-Diff Gross'!$D$7:$D$1006,BOOKS!E402,'GSTN-Diff Gross'!$S$7:$S$1006,"&lt;&gt;0")+COUNTIFS('GSTN-Diff Gross'!$D$7:$D$1006,BOOKS!E402,'GSTN-Diff Gross'!$T$7:$T$1006,"&lt;&gt;0")+COUNTIFS('GSTN-Diff Gross'!$D$7:$D$1006,BOOKS!E402,'GSTN-Diff Gross'!$U$7:$U$1006,"&lt;&gt;0")+COUNTIFS('GSTN-Diff Gross'!$D$7:$D$1006,BOOKS!E402,'GSTN-Diff Gross'!$V$7:$V$1006,"&lt;&gt;0"),BOOKS!F402,"")</f>
        <v/>
      </c>
      <c r="E402" s="68" t="str">
        <f>IF(COUNTIFS('GSTN-Diff Gross'!$D$7:$D$1006,BOOKS!E402,'GSTN-Diff Gross'!$R$7:$R$1006,"&lt;&gt;0")+COUNTIFS('GSTN-Diff Gross'!$D$7:$D$1006,BOOKS!E402,'GSTN-Diff Gross'!$S$7:$S$1006,"&lt;&gt;0")+COUNTIFS('GSTN-Diff Gross'!$D$7:$D$1006,BOOKS!E402,'GSTN-Diff Gross'!$T$7:$T$1006,"&lt;&gt;0")+COUNTIFS('GSTN-Diff Gross'!$D$7:$D$1006,BOOKS!E402,'GSTN-Diff Gross'!$U$7:$U$1006,"&lt;&gt;0")+COUNTIFS('GSTN-Diff Gross'!$D$7:$D$1006,BOOKS!E402,'GSTN-Diff Gross'!$V$7:$V$1006,"&lt;&gt;0"),BOOKS!G402,"")</f>
        <v/>
      </c>
      <c r="F402" s="90" t="str">
        <f>IF(COUNTIFS('GSTN-Diff Gross'!$D$7:$D$1006,BOOKS!E402,'GSTN-Diff Gross'!$R$7:$R$1006,"&lt;&gt;0")+COUNTIFS('GSTN-Diff Gross'!$D$7:$D$1006,BOOKS!E402,'GSTN-Diff Gross'!$S$7:$S$1006,"&lt;&gt;0")+COUNTIFS('GSTN-Diff Gross'!$D$7:$D$1006,BOOKS!E402,'GSTN-Diff Gross'!$T$7:$T$1006,"&lt;&gt;0")+COUNTIFS('GSTN-Diff Gross'!$D$7:$D$1006,BOOKS!E402,'GSTN-Diff Gross'!$U$7:$U$1006,"&lt;&gt;0")+COUNTIFS('GSTN-Diff Gross'!$D$7:$D$1006,BOOKS!E402,'GSTN-Diff Gross'!$V$7:$V$1006,"&lt;&gt;0"),BOOKS!H402,"")</f>
        <v/>
      </c>
      <c r="G402" s="167">
        <f t="shared" si="46"/>
        <v>0</v>
      </c>
      <c r="H402" s="167">
        <f t="shared" si="47"/>
        <v>0</v>
      </c>
      <c r="I402" s="167">
        <f t="shared" si="48"/>
        <v>0</v>
      </c>
      <c r="J402" s="167">
        <f t="shared" si="49"/>
        <v>0</v>
      </c>
      <c r="K402" s="167">
        <f t="shared" si="50"/>
        <v>0</v>
      </c>
      <c r="L402" s="99">
        <f>IF(COUNTIFS('GSTN-Diff Gross'!$D$7:$D$1006,BOOKS!E402,'GSTN-Diff Gross'!$R$7:$R$1006,"&lt;&gt;0")+COUNTIFS('GSTN-Diff Gross'!$D$7:$D$1006,BOOKS!E402,'GSTN-Diff Gross'!$S$7:$S$1006,"&lt;&gt;0")+COUNTIFS('GSTN-Diff Gross'!$D$7:$D$1006,BOOKS!E402,'GSTN-Diff Gross'!$T$7:$T$1006,"&lt;&gt;0")+COUNTIFS('GSTN-Diff Gross'!$D$7:$D$1006,BOOKS!E402,'GSTN-Diff Gross'!$U$7:$U$1006,"&lt;&gt;0")+COUNTIFS('GSTN-Diff Gross'!$D$7:$D$1006,BOOKS!E402,'GSTN-Diff Gross'!$V$7:$V$1006,"&lt;&gt;0"),BOOKS!I402,0)</f>
        <v>0</v>
      </c>
      <c r="M402" s="100">
        <f>IF(COUNTIFS('GSTN-Diff Gross'!$D$7:$D$1006,BOOKS!E402,'GSTN-Diff Gross'!$R$7:$R$1006,"&lt;&gt;0")+COUNTIFS('GSTN-Diff Gross'!$D$7:$D$1006,BOOKS!E402,'GSTN-Diff Gross'!$S$7:$S$1006,"&lt;&gt;0")+COUNTIFS('GSTN-Diff Gross'!$D$7:$D$1006,BOOKS!E402,'GSTN-Diff Gross'!$T$7:$T$1006,"&lt;&gt;0")+COUNTIFS('GSTN-Diff Gross'!$D$7:$D$1006,BOOKS!E402,'GSTN-Diff Gross'!$U$7:$U$1006,"&lt;&gt;0")+COUNTIFS('GSTN-Diff Gross'!$D$7:$D$1006,BOOKS!E402,'GSTN-Diff Gross'!$V$7:$V$1006,"&lt;&gt;0"),BOOKS!J402,0)</f>
        <v>0</v>
      </c>
      <c r="N402" s="100">
        <f>IF(COUNTIFS('GSTN-Diff Gross'!$D$7:$D$1006,BOOKS!E402,'GSTN-Diff Gross'!$R$7:$R$1006,"&lt;&gt;0")+COUNTIFS('GSTN-Diff Gross'!$D$7:$D$1006,BOOKS!E402,'GSTN-Diff Gross'!$S$7:$S$1006,"&lt;&gt;0")+COUNTIFS('GSTN-Diff Gross'!$D$7:$D$1006,BOOKS!E402,'GSTN-Diff Gross'!$T$7:$T$1006,"&lt;&gt;0")+COUNTIFS('GSTN-Diff Gross'!$D$7:$D$1006,BOOKS!E402,'GSTN-Diff Gross'!$U$7:$U$1006,"&lt;&gt;0")+COUNTIFS('GSTN-Diff Gross'!$D$7:$D$1006,BOOKS!E402,'GSTN-Diff Gross'!$V$7:$V$1006,"&lt;&gt;0"),BOOKS!K402,0)</f>
        <v>0</v>
      </c>
      <c r="O402" s="100">
        <f>IF(COUNTIFS('GSTN-Diff Gross'!$D$7:$D$1006,BOOKS!E402,'GSTN-Diff Gross'!$R$7:$R$1006,"&lt;&gt;0")+COUNTIFS('GSTN-Diff Gross'!$D$7:$D$1006,BOOKS!E402,'GSTN-Diff Gross'!$S$7:$S$1006,"&lt;&gt;0")+COUNTIFS('GSTN-Diff Gross'!$D$7:$D$1006,BOOKS!E402,'GSTN-Diff Gross'!$T$7:$T$1006,"&lt;&gt;0")+COUNTIFS('GSTN-Diff Gross'!$D$7:$D$1006,BOOKS!E402,'GSTN-Diff Gross'!$U$7:$U$1006,"&lt;&gt;0")+COUNTIFS('GSTN-Diff Gross'!$D$7:$D$1006,BOOKS!E402,'GSTN-Diff Gross'!$V$7:$V$1006,"&lt;&gt;0"),BOOKS!L402,0)</f>
        <v>0</v>
      </c>
      <c r="P402" s="100">
        <f>IF(COUNTIFS('GSTN-Diff Gross'!$D$7:$D$1006,BOOKS!E402,'GSTN-Diff Gross'!$R$7:$R$1006,"&lt;&gt;0")+COUNTIFS('GSTN-Diff Gross'!$D$7:$D$1006,BOOKS!E402,'GSTN-Diff Gross'!$S$7:$S$1006,"&lt;&gt;0")+COUNTIFS('GSTN-Diff Gross'!$D$7:$D$1006,BOOKS!E402,'GSTN-Diff Gross'!$T$7:$T$1006,"&lt;&gt;0")+COUNTIFS('GSTN-Diff Gross'!$D$7:$D$1006,BOOKS!E402,'GSTN-Diff Gross'!$U$7:$U$1006,"&lt;&gt;0")+COUNTIFS('GSTN-Diff Gross'!$D$7:$D$1006,BOOKS!E402,'GSTN-Diff Gross'!$V$7:$V$1006,"&lt;&gt;0"),BOOKS!M402,0)</f>
        <v>0</v>
      </c>
      <c r="Q402" s="94">
        <f>IFERROR(IF(B402="",0,SUMPRODUCT(('2A'!$D$6:$D$1005='GSTN-Bill Wise'!B402)*'2A'!$I$6:$I$1005)),0)</f>
        <v>0</v>
      </c>
      <c r="R402" s="95">
        <f>IFERROR(IF(B402="",0,SUMPRODUCT(('2A'!$D$6:$D$1005='GSTN-Bill Wise'!B402)*'2A'!$J$6:$J$1005)),0)</f>
        <v>0</v>
      </c>
      <c r="S402" s="95">
        <f>IFERROR(IF(B402="",0,SUMPRODUCT(('2A'!$D$6:$D$1005='GSTN-Bill Wise'!B402)*'2A'!$K$6:$K$1005)),0)</f>
        <v>0</v>
      </c>
      <c r="T402" s="95">
        <f>IFERROR(IF(B402="",0,SUMPRODUCT(('2A'!$D$6:$D$1005='GSTN-Bill Wise'!B402)*'2A'!$L$6:$L$1005)),0)</f>
        <v>0</v>
      </c>
      <c r="U402" s="95">
        <f>IFERROR(IF(B402="",0,SUMPRODUCT(('2A'!$D$6:$D$1005='GSTN-Bill Wise'!B402)*'2A'!$M$6:$M$1005)),0)</f>
        <v>0</v>
      </c>
      <c r="V402" s="111"/>
    </row>
    <row r="403" spans="1:22">
      <c r="A403" s="162">
        <f t="shared" si="51"/>
        <v>398</v>
      </c>
      <c r="B403" s="162" t="str">
        <f t="shared" si="45"/>
        <v/>
      </c>
      <c r="C403" s="162" t="str">
        <f>IF(COUNTIFS('GSTN-Diff Gross'!$D$7:$D$1006,BOOKS!E403,'GSTN-Diff Gross'!$R$7:$R$1006,"&lt;&gt;0")+COUNTIFS('GSTN-Diff Gross'!$D$7:$D$1006,BOOKS!E403,'GSTN-Diff Gross'!$S$7:$S$1006,"&lt;&gt;0")+COUNTIFS('GSTN-Diff Gross'!$D$7:$D$1006,BOOKS!E403,'GSTN-Diff Gross'!$T$7:$T$1006,"&lt;&gt;0")+COUNTIFS('GSTN-Diff Gross'!$D$7:$D$1006,BOOKS!E403,'GSTN-Diff Gross'!$U$7:$U$1006,"&lt;&gt;0")+COUNTIFS('GSTN-Diff Gross'!$D$7:$D$1006,BOOKS!E403,'GSTN-Diff Gross'!$V$7:$V$1006,"&lt;&gt;0"),BOOKS!E403,"")</f>
        <v/>
      </c>
      <c r="D403" s="44" t="str">
        <f>IF(COUNTIFS('GSTN-Diff Gross'!$D$7:$D$1006,BOOKS!E403,'GSTN-Diff Gross'!$R$7:$R$1006,"&lt;&gt;0")+COUNTIFS('GSTN-Diff Gross'!$D$7:$D$1006,BOOKS!E403,'GSTN-Diff Gross'!$S$7:$S$1006,"&lt;&gt;0")+COUNTIFS('GSTN-Diff Gross'!$D$7:$D$1006,BOOKS!E403,'GSTN-Diff Gross'!$T$7:$T$1006,"&lt;&gt;0")+COUNTIFS('GSTN-Diff Gross'!$D$7:$D$1006,BOOKS!E403,'GSTN-Diff Gross'!$U$7:$U$1006,"&lt;&gt;0")+COUNTIFS('GSTN-Diff Gross'!$D$7:$D$1006,BOOKS!E403,'GSTN-Diff Gross'!$V$7:$V$1006,"&lt;&gt;0"),BOOKS!F403,"")</f>
        <v/>
      </c>
      <c r="E403" s="67" t="str">
        <f>IF(COUNTIFS('GSTN-Diff Gross'!$D$7:$D$1006,BOOKS!E403,'GSTN-Diff Gross'!$R$7:$R$1006,"&lt;&gt;0")+COUNTIFS('GSTN-Diff Gross'!$D$7:$D$1006,BOOKS!E403,'GSTN-Diff Gross'!$S$7:$S$1006,"&lt;&gt;0")+COUNTIFS('GSTN-Diff Gross'!$D$7:$D$1006,BOOKS!E403,'GSTN-Diff Gross'!$T$7:$T$1006,"&lt;&gt;0")+COUNTIFS('GSTN-Diff Gross'!$D$7:$D$1006,BOOKS!E403,'GSTN-Diff Gross'!$U$7:$U$1006,"&lt;&gt;0")+COUNTIFS('GSTN-Diff Gross'!$D$7:$D$1006,BOOKS!E403,'GSTN-Diff Gross'!$V$7:$V$1006,"&lt;&gt;0"),BOOKS!G403,"")</f>
        <v/>
      </c>
      <c r="F403" s="89" t="str">
        <f>IF(COUNTIFS('GSTN-Diff Gross'!$D$7:$D$1006,BOOKS!E403,'GSTN-Diff Gross'!$R$7:$R$1006,"&lt;&gt;0")+COUNTIFS('GSTN-Diff Gross'!$D$7:$D$1006,BOOKS!E403,'GSTN-Diff Gross'!$S$7:$S$1006,"&lt;&gt;0")+COUNTIFS('GSTN-Diff Gross'!$D$7:$D$1006,BOOKS!E403,'GSTN-Diff Gross'!$T$7:$T$1006,"&lt;&gt;0")+COUNTIFS('GSTN-Diff Gross'!$D$7:$D$1006,BOOKS!E403,'GSTN-Diff Gross'!$U$7:$U$1006,"&lt;&gt;0")+COUNTIFS('GSTN-Diff Gross'!$D$7:$D$1006,BOOKS!E403,'GSTN-Diff Gross'!$V$7:$V$1006,"&lt;&gt;0"),BOOKS!H403,"")</f>
        <v/>
      </c>
      <c r="G403" s="96">
        <f t="shared" si="46"/>
        <v>0</v>
      </c>
      <c r="H403" s="96">
        <f t="shared" si="47"/>
        <v>0</v>
      </c>
      <c r="I403" s="97">
        <f t="shared" si="48"/>
        <v>0</v>
      </c>
      <c r="J403" s="98">
        <f t="shared" si="49"/>
        <v>0</v>
      </c>
      <c r="K403" s="96">
        <f t="shared" si="50"/>
        <v>0</v>
      </c>
      <c r="L403" s="93">
        <f>IF(COUNTIFS('GSTN-Diff Gross'!$D$7:$D$1006,BOOKS!E403,'GSTN-Diff Gross'!$R$7:$R$1006,"&lt;&gt;0")+COUNTIFS('GSTN-Diff Gross'!$D$7:$D$1006,BOOKS!E403,'GSTN-Diff Gross'!$S$7:$S$1006,"&lt;&gt;0")+COUNTIFS('GSTN-Diff Gross'!$D$7:$D$1006,BOOKS!E403,'GSTN-Diff Gross'!$T$7:$T$1006,"&lt;&gt;0")+COUNTIFS('GSTN-Diff Gross'!$D$7:$D$1006,BOOKS!E403,'GSTN-Diff Gross'!$U$7:$U$1006,"&lt;&gt;0")+COUNTIFS('GSTN-Diff Gross'!$D$7:$D$1006,BOOKS!E403,'GSTN-Diff Gross'!$V$7:$V$1006,"&lt;&gt;0"),BOOKS!I403,0)</f>
        <v>0</v>
      </c>
      <c r="M403" s="88">
        <f>IF(COUNTIFS('GSTN-Diff Gross'!$D$7:$D$1006,BOOKS!E403,'GSTN-Diff Gross'!$R$7:$R$1006,"&lt;&gt;0")+COUNTIFS('GSTN-Diff Gross'!$D$7:$D$1006,BOOKS!E403,'GSTN-Diff Gross'!$S$7:$S$1006,"&lt;&gt;0")+COUNTIFS('GSTN-Diff Gross'!$D$7:$D$1006,BOOKS!E403,'GSTN-Diff Gross'!$T$7:$T$1006,"&lt;&gt;0")+COUNTIFS('GSTN-Diff Gross'!$D$7:$D$1006,BOOKS!E403,'GSTN-Diff Gross'!$U$7:$U$1006,"&lt;&gt;0")+COUNTIFS('GSTN-Diff Gross'!$D$7:$D$1006,BOOKS!E403,'GSTN-Diff Gross'!$V$7:$V$1006,"&lt;&gt;0"),BOOKS!J403,0)</f>
        <v>0</v>
      </c>
      <c r="N403" s="88">
        <f>IF(COUNTIFS('GSTN-Diff Gross'!$D$7:$D$1006,BOOKS!E403,'GSTN-Diff Gross'!$R$7:$R$1006,"&lt;&gt;0")+COUNTIFS('GSTN-Diff Gross'!$D$7:$D$1006,BOOKS!E403,'GSTN-Diff Gross'!$S$7:$S$1006,"&lt;&gt;0")+COUNTIFS('GSTN-Diff Gross'!$D$7:$D$1006,BOOKS!E403,'GSTN-Diff Gross'!$T$7:$T$1006,"&lt;&gt;0")+COUNTIFS('GSTN-Diff Gross'!$D$7:$D$1006,BOOKS!E403,'GSTN-Diff Gross'!$U$7:$U$1006,"&lt;&gt;0")+COUNTIFS('GSTN-Diff Gross'!$D$7:$D$1006,BOOKS!E403,'GSTN-Diff Gross'!$V$7:$V$1006,"&lt;&gt;0"),BOOKS!K403,0)</f>
        <v>0</v>
      </c>
      <c r="O403" s="88">
        <f>IF(COUNTIFS('GSTN-Diff Gross'!$D$7:$D$1006,BOOKS!E403,'GSTN-Diff Gross'!$R$7:$R$1006,"&lt;&gt;0")+COUNTIFS('GSTN-Diff Gross'!$D$7:$D$1006,BOOKS!E403,'GSTN-Diff Gross'!$S$7:$S$1006,"&lt;&gt;0")+COUNTIFS('GSTN-Diff Gross'!$D$7:$D$1006,BOOKS!E403,'GSTN-Diff Gross'!$T$7:$T$1006,"&lt;&gt;0")+COUNTIFS('GSTN-Diff Gross'!$D$7:$D$1006,BOOKS!E403,'GSTN-Diff Gross'!$U$7:$U$1006,"&lt;&gt;0")+COUNTIFS('GSTN-Diff Gross'!$D$7:$D$1006,BOOKS!E403,'GSTN-Diff Gross'!$V$7:$V$1006,"&lt;&gt;0"),BOOKS!L403,0)</f>
        <v>0</v>
      </c>
      <c r="P403" s="88">
        <f>IF(COUNTIFS('GSTN-Diff Gross'!$D$7:$D$1006,BOOKS!E403,'GSTN-Diff Gross'!$R$7:$R$1006,"&lt;&gt;0")+COUNTIFS('GSTN-Diff Gross'!$D$7:$D$1006,BOOKS!E403,'GSTN-Diff Gross'!$S$7:$S$1006,"&lt;&gt;0")+COUNTIFS('GSTN-Diff Gross'!$D$7:$D$1006,BOOKS!E403,'GSTN-Diff Gross'!$T$7:$T$1006,"&lt;&gt;0")+COUNTIFS('GSTN-Diff Gross'!$D$7:$D$1006,BOOKS!E403,'GSTN-Diff Gross'!$U$7:$U$1006,"&lt;&gt;0")+COUNTIFS('GSTN-Diff Gross'!$D$7:$D$1006,BOOKS!E403,'GSTN-Diff Gross'!$V$7:$V$1006,"&lt;&gt;0"),BOOKS!M403,0)</f>
        <v>0</v>
      </c>
      <c r="Q403" s="84">
        <f>IFERROR(IF(B403="",0,SUMPRODUCT(('2A'!$D$6:$D$1005='GSTN-Bill Wise'!B403)*'2A'!$I$6:$I$1005)),0)</f>
        <v>0</v>
      </c>
      <c r="R403" s="44">
        <f>IFERROR(IF(B403="",0,SUMPRODUCT(('2A'!$D$6:$D$1005='GSTN-Bill Wise'!B403)*'2A'!$J$6:$J$1005)),0)</f>
        <v>0</v>
      </c>
      <c r="S403" s="44">
        <f>IFERROR(IF(B403="",0,SUMPRODUCT(('2A'!$D$6:$D$1005='GSTN-Bill Wise'!B403)*'2A'!$K$6:$K$1005)),0)</f>
        <v>0</v>
      </c>
      <c r="T403" s="44">
        <f>IFERROR(IF(B403="",0,SUMPRODUCT(('2A'!$D$6:$D$1005='GSTN-Bill Wise'!B403)*'2A'!$L$6:$L$1005)),0)</f>
        <v>0</v>
      </c>
      <c r="U403" s="44">
        <f>IFERROR(IF(B403="",0,SUMPRODUCT(('2A'!$D$6:$D$1005='GSTN-Bill Wise'!B403)*'2A'!$M$6:$M$1005)),0)</f>
        <v>0</v>
      </c>
      <c r="V403" s="111"/>
    </row>
    <row r="404" spans="1:22">
      <c r="A404" s="161">
        <f t="shared" si="51"/>
        <v>399</v>
      </c>
      <c r="B404" s="161" t="str">
        <f t="shared" si="45"/>
        <v/>
      </c>
      <c r="C404" s="161" t="str">
        <f>IF(COUNTIFS('GSTN-Diff Gross'!$D$7:$D$1006,BOOKS!E404,'GSTN-Diff Gross'!$R$7:$R$1006,"&lt;&gt;0")+COUNTIFS('GSTN-Diff Gross'!$D$7:$D$1006,BOOKS!E404,'GSTN-Diff Gross'!$S$7:$S$1006,"&lt;&gt;0")+COUNTIFS('GSTN-Diff Gross'!$D$7:$D$1006,BOOKS!E404,'GSTN-Diff Gross'!$T$7:$T$1006,"&lt;&gt;0")+COUNTIFS('GSTN-Diff Gross'!$D$7:$D$1006,BOOKS!E404,'GSTN-Diff Gross'!$U$7:$U$1006,"&lt;&gt;0")+COUNTIFS('GSTN-Diff Gross'!$D$7:$D$1006,BOOKS!E404,'GSTN-Diff Gross'!$V$7:$V$1006,"&lt;&gt;0"),BOOKS!E404,"")</f>
        <v/>
      </c>
      <c r="D404" s="41" t="str">
        <f>IF(COUNTIFS('GSTN-Diff Gross'!$D$7:$D$1006,BOOKS!E404,'GSTN-Diff Gross'!$R$7:$R$1006,"&lt;&gt;0")+COUNTIFS('GSTN-Diff Gross'!$D$7:$D$1006,BOOKS!E404,'GSTN-Diff Gross'!$S$7:$S$1006,"&lt;&gt;0")+COUNTIFS('GSTN-Diff Gross'!$D$7:$D$1006,BOOKS!E404,'GSTN-Diff Gross'!$T$7:$T$1006,"&lt;&gt;0")+COUNTIFS('GSTN-Diff Gross'!$D$7:$D$1006,BOOKS!E404,'GSTN-Diff Gross'!$U$7:$U$1006,"&lt;&gt;0")+COUNTIFS('GSTN-Diff Gross'!$D$7:$D$1006,BOOKS!E404,'GSTN-Diff Gross'!$V$7:$V$1006,"&lt;&gt;0"),BOOKS!F404,"")</f>
        <v/>
      </c>
      <c r="E404" s="68" t="str">
        <f>IF(COUNTIFS('GSTN-Diff Gross'!$D$7:$D$1006,BOOKS!E404,'GSTN-Diff Gross'!$R$7:$R$1006,"&lt;&gt;0")+COUNTIFS('GSTN-Diff Gross'!$D$7:$D$1006,BOOKS!E404,'GSTN-Diff Gross'!$S$7:$S$1006,"&lt;&gt;0")+COUNTIFS('GSTN-Diff Gross'!$D$7:$D$1006,BOOKS!E404,'GSTN-Diff Gross'!$T$7:$T$1006,"&lt;&gt;0")+COUNTIFS('GSTN-Diff Gross'!$D$7:$D$1006,BOOKS!E404,'GSTN-Diff Gross'!$U$7:$U$1006,"&lt;&gt;0")+COUNTIFS('GSTN-Diff Gross'!$D$7:$D$1006,BOOKS!E404,'GSTN-Diff Gross'!$V$7:$V$1006,"&lt;&gt;0"),BOOKS!G404,"")</f>
        <v/>
      </c>
      <c r="F404" s="90" t="str">
        <f>IF(COUNTIFS('GSTN-Diff Gross'!$D$7:$D$1006,BOOKS!E404,'GSTN-Diff Gross'!$R$7:$R$1006,"&lt;&gt;0")+COUNTIFS('GSTN-Diff Gross'!$D$7:$D$1006,BOOKS!E404,'GSTN-Diff Gross'!$S$7:$S$1006,"&lt;&gt;0")+COUNTIFS('GSTN-Diff Gross'!$D$7:$D$1006,BOOKS!E404,'GSTN-Diff Gross'!$T$7:$T$1006,"&lt;&gt;0")+COUNTIFS('GSTN-Diff Gross'!$D$7:$D$1006,BOOKS!E404,'GSTN-Diff Gross'!$U$7:$U$1006,"&lt;&gt;0")+COUNTIFS('GSTN-Diff Gross'!$D$7:$D$1006,BOOKS!E404,'GSTN-Diff Gross'!$V$7:$V$1006,"&lt;&gt;0"),BOOKS!H404,"")</f>
        <v/>
      </c>
      <c r="G404" s="167">
        <f t="shared" si="46"/>
        <v>0</v>
      </c>
      <c r="H404" s="167">
        <f t="shared" si="47"/>
        <v>0</v>
      </c>
      <c r="I404" s="167">
        <f t="shared" si="48"/>
        <v>0</v>
      </c>
      <c r="J404" s="167">
        <f t="shared" si="49"/>
        <v>0</v>
      </c>
      <c r="K404" s="167">
        <f t="shared" si="50"/>
        <v>0</v>
      </c>
      <c r="L404" s="99">
        <f>IF(COUNTIFS('GSTN-Diff Gross'!$D$7:$D$1006,BOOKS!E404,'GSTN-Diff Gross'!$R$7:$R$1006,"&lt;&gt;0")+COUNTIFS('GSTN-Diff Gross'!$D$7:$D$1006,BOOKS!E404,'GSTN-Diff Gross'!$S$7:$S$1006,"&lt;&gt;0")+COUNTIFS('GSTN-Diff Gross'!$D$7:$D$1006,BOOKS!E404,'GSTN-Diff Gross'!$T$7:$T$1006,"&lt;&gt;0")+COUNTIFS('GSTN-Diff Gross'!$D$7:$D$1006,BOOKS!E404,'GSTN-Diff Gross'!$U$7:$U$1006,"&lt;&gt;0")+COUNTIFS('GSTN-Diff Gross'!$D$7:$D$1006,BOOKS!E404,'GSTN-Diff Gross'!$V$7:$V$1006,"&lt;&gt;0"),BOOKS!I404,0)</f>
        <v>0</v>
      </c>
      <c r="M404" s="100">
        <f>IF(COUNTIFS('GSTN-Diff Gross'!$D$7:$D$1006,BOOKS!E404,'GSTN-Diff Gross'!$R$7:$R$1006,"&lt;&gt;0")+COUNTIFS('GSTN-Diff Gross'!$D$7:$D$1006,BOOKS!E404,'GSTN-Diff Gross'!$S$7:$S$1006,"&lt;&gt;0")+COUNTIFS('GSTN-Diff Gross'!$D$7:$D$1006,BOOKS!E404,'GSTN-Diff Gross'!$T$7:$T$1006,"&lt;&gt;0")+COUNTIFS('GSTN-Diff Gross'!$D$7:$D$1006,BOOKS!E404,'GSTN-Diff Gross'!$U$7:$U$1006,"&lt;&gt;0")+COUNTIFS('GSTN-Diff Gross'!$D$7:$D$1006,BOOKS!E404,'GSTN-Diff Gross'!$V$7:$V$1006,"&lt;&gt;0"),BOOKS!J404,0)</f>
        <v>0</v>
      </c>
      <c r="N404" s="100">
        <f>IF(COUNTIFS('GSTN-Diff Gross'!$D$7:$D$1006,BOOKS!E404,'GSTN-Diff Gross'!$R$7:$R$1006,"&lt;&gt;0")+COUNTIFS('GSTN-Diff Gross'!$D$7:$D$1006,BOOKS!E404,'GSTN-Diff Gross'!$S$7:$S$1006,"&lt;&gt;0")+COUNTIFS('GSTN-Diff Gross'!$D$7:$D$1006,BOOKS!E404,'GSTN-Diff Gross'!$T$7:$T$1006,"&lt;&gt;0")+COUNTIFS('GSTN-Diff Gross'!$D$7:$D$1006,BOOKS!E404,'GSTN-Diff Gross'!$U$7:$U$1006,"&lt;&gt;0")+COUNTIFS('GSTN-Diff Gross'!$D$7:$D$1006,BOOKS!E404,'GSTN-Diff Gross'!$V$7:$V$1006,"&lt;&gt;0"),BOOKS!K404,0)</f>
        <v>0</v>
      </c>
      <c r="O404" s="100">
        <f>IF(COUNTIFS('GSTN-Diff Gross'!$D$7:$D$1006,BOOKS!E404,'GSTN-Diff Gross'!$R$7:$R$1006,"&lt;&gt;0")+COUNTIFS('GSTN-Diff Gross'!$D$7:$D$1006,BOOKS!E404,'GSTN-Diff Gross'!$S$7:$S$1006,"&lt;&gt;0")+COUNTIFS('GSTN-Diff Gross'!$D$7:$D$1006,BOOKS!E404,'GSTN-Diff Gross'!$T$7:$T$1006,"&lt;&gt;0")+COUNTIFS('GSTN-Diff Gross'!$D$7:$D$1006,BOOKS!E404,'GSTN-Diff Gross'!$U$7:$U$1006,"&lt;&gt;0")+COUNTIFS('GSTN-Diff Gross'!$D$7:$D$1006,BOOKS!E404,'GSTN-Diff Gross'!$V$7:$V$1006,"&lt;&gt;0"),BOOKS!L404,0)</f>
        <v>0</v>
      </c>
      <c r="P404" s="100">
        <f>IF(COUNTIFS('GSTN-Diff Gross'!$D$7:$D$1006,BOOKS!E404,'GSTN-Diff Gross'!$R$7:$R$1006,"&lt;&gt;0")+COUNTIFS('GSTN-Diff Gross'!$D$7:$D$1006,BOOKS!E404,'GSTN-Diff Gross'!$S$7:$S$1006,"&lt;&gt;0")+COUNTIFS('GSTN-Diff Gross'!$D$7:$D$1006,BOOKS!E404,'GSTN-Diff Gross'!$T$7:$T$1006,"&lt;&gt;0")+COUNTIFS('GSTN-Diff Gross'!$D$7:$D$1006,BOOKS!E404,'GSTN-Diff Gross'!$U$7:$U$1006,"&lt;&gt;0")+COUNTIFS('GSTN-Diff Gross'!$D$7:$D$1006,BOOKS!E404,'GSTN-Diff Gross'!$V$7:$V$1006,"&lt;&gt;0"),BOOKS!M404,0)</f>
        <v>0</v>
      </c>
      <c r="Q404" s="94">
        <f>IFERROR(IF(B404="",0,SUMPRODUCT(('2A'!$D$6:$D$1005='GSTN-Bill Wise'!B404)*'2A'!$I$6:$I$1005)),0)</f>
        <v>0</v>
      </c>
      <c r="R404" s="95">
        <f>IFERROR(IF(B404="",0,SUMPRODUCT(('2A'!$D$6:$D$1005='GSTN-Bill Wise'!B404)*'2A'!$J$6:$J$1005)),0)</f>
        <v>0</v>
      </c>
      <c r="S404" s="95">
        <f>IFERROR(IF(B404="",0,SUMPRODUCT(('2A'!$D$6:$D$1005='GSTN-Bill Wise'!B404)*'2A'!$K$6:$K$1005)),0)</f>
        <v>0</v>
      </c>
      <c r="T404" s="95">
        <f>IFERROR(IF(B404="",0,SUMPRODUCT(('2A'!$D$6:$D$1005='GSTN-Bill Wise'!B404)*'2A'!$L$6:$L$1005)),0)</f>
        <v>0</v>
      </c>
      <c r="U404" s="95">
        <f>IFERROR(IF(B404="",0,SUMPRODUCT(('2A'!$D$6:$D$1005='GSTN-Bill Wise'!B404)*'2A'!$M$6:$M$1005)),0)</f>
        <v>0</v>
      </c>
      <c r="V404" s="111"/>
    </row>
    <row r="405" spans="1:22">
      <c r="A405" s="162">
        <f t="shared" si="51"/>
        <v>400</v>
      </c>
      <c r="B405" s="162" t="str">
        <f t="shared" si="45"/>
        <v/>
      </c>
      <c r="C405" s="162" t="str">
        <f>IF(COUNTIFS('GSTN-Diff Gross'!$D$7:$D$1006,BOOKS!E405,'GSTN-Diff Gross'!$R$7:$R$1006,"&lt;&gt;0")+COUNTIFS('GSTN-Diff Gross'!$D$7:$D$1006,BOOKS!E405,'GSTN-Diff Gross'!$S$7:$S$1006,"&lt;&gt;0")+COUNTIFS('GSTN-Diff Gross'!$D$7:$D$1006,BOOKS!E405,'GSTN-Diff Gross'!$T$7:$T$1006,"&lt;&gt;0")+COUNTIFS('GSTN-Diff Gross'!$D$7:$D$1006,BOOKS!E405,'GSTN-Diff Gross'!$U$7:$U$1006,"&lt;&gt;0")+COUNTIFS('GSTN-Diff Gross'!$D$7:$D$1006,BOOKS!E405,'GSTN-Diff Gross'!$V$7:$V$1006,"&lt;&gt;0"),BOOKS!E405,"")</f>
        <v/>
      </c>
      <c r="D405" s="44" t="str">
        <f>IF(COUNTIFS('GSTN-Diff Gross'!$D$7:$D$1006,BOOKS!E405,'GSTN-Diff Gross'!$R$7:$R$1006,"&lt;&gt;0")+COUNTIFS('GSTN-Diff Gross'!$D$7:$D$1006,BOOKS!E405,'GSTN-Diff Gross'!$S$7:$S$1006,"&lt;&gt;0")+COUNTIFS('GSTN-Diff Gross'!$D$7:$D$1006,BOOKS!E405,'GSTN-Diff Gross'!$T$7:$T$1006,"&lt;&gt;0")+COUNTIFS('GSTN-Diff Gross'!$D$7:$D$1006,BOOKS!E405,'GSTN-Diff Gross'!$U$7:$U$1006,"&lt;&gt;0")+COUNTIFS('GSTN-Diff Gross'!$D$7:$D$1006,BOOKS!E405,'GSTN-Diff Gross'!$V$7:$V$1006,"&lt;&gt;0"),BOOKS!F405,"")</f>
        <v/>
      </c>
      <c r="E405" s="67" t="str">
        <f>IF(COUNTIFS('GSTN-Diff Gross'!$D$7:$D$1006,BOOKS!E405,'GSTN-Diff Gross'!$R$7:$R$1006,"&lt;&gt;0")+COUNTIFS('GSTN-Diff Gross'!$D$7:$D$1006,BOOKS!E405,'GSTN-Diff Gross'!$S$7:$S$1006,"&lt;&gt;0")+COUNTIFS('GSTN-Diff Gross'!$D$7:$D$1006,BOOKS!E405,'GSTN-Diff Gross'!$T$7:$T$1006,"&lt;&gt;0")+COUNTIFS('GSTN-Diff Gross'!$D$7:$D$1006,BOOKS!E405,'GSTN-Diff Gross'!$U$7:$U$1006,"&lt;&gt;0")+COUNTIFS('GSTN-Diff Gross'!$D$7:$D$1006,BOOKS!E405,'GSTN-Diff Gross'!$V$7:$V$1006,"&lt;&gt;0"),BOOKS!G405,"")</f>
        <v/>
      </c>
      <c r="F405" s="89" t="str">
        <f>IF(COUNTIFS('GSTN-Diff Gross'!$D$7:$D$1006,BOOKS!E405,'GSTN-Diff Gross'!$R$7:$R$1006,"&lt;&gt;0")+COUNTIFS('GSTN-Diff Gross'!$D$7:$D$1006,BOOKS!E405,'GSTN-Diff Gross'!$S$7:$S$1006,"&lt;&gt;0")+COUNTIFS('GSTN-Diff Gross'!$D$7:$D$1006,BOOKS!E405,'GSTN-Diff Gross'!$T$7:$T$1006,"&lt;&gt;0")+COUNTIFS('GSTN-Diff Gross'!$D$7:$D$1006,BOOKS!E405,'GSTN-Diff Gross'!$U$7:$U$1006,"&lt;&gt;0")+COUNTIFS('GSTN-Diff Gross'!$D$7:$D$1006,BOOKS!E405,'GSTN-Diff Gross'!$V$7:$V$1006,"&lt;&gt;0"),BOOKS!H405,"")</f>
        <v/>
      </c>
      <c r="G405" s="96">
        <f t="shared" si="46"/>
        <v>0</v>
      </c>
      <c r="H405" s="96">
        <f t="shared" si="47"/>
        <v>0</v>
      </c>
      <c r="I405" s="97">
        <f t="shared" si="48"/>
        <v>0</v>
      </c>
      <c r="J405" s="98">
        <f t="shared" si="49"/>
        <v>0</v>
      </c>
      <c r="K405" s="96">
        <f t="shared" si="50"/>
        <v>0</v>
      </c>
      <c r="L405" s="93">
        <f>IF(COUNTIFS('GSTN-Diff Gross'!$D$7:$D$1006,BOOKS!E405,'GSTN-Diff Gross'!$R$7:$R$1006,"&lt;&gt;0")+COUNTIFS('GSTN-Diff Gross'!$D$7:$D$1006,BOOKS!E405,'GSTN-Diff Gross'!$S$7:$S$1006,"&lt;&gt;0")+COUNTIFS('GSTN-Diff Gross'!$D$7:$D$1006,BOOKS!E405,'GSTN-Diff Gross'!$T$7:$T$1006,"&lt;&gt;0")+COUNTIFS('GSTN-Diff Gross'!$D$7:$D$1006,BOOKS!E405,'GSTN-Diff Gross'!$U$7:$U$1006,"&lt;&gt;0")+COUNTIFS('GSTN-Diff Gross'!$D$7:$D$1006,BOOKS!E405,'GSTN-Diff Gross'!$V$7:$V$1006,"&lt;&gt;0"),BOOKS!I405,0)</f>
        <v>0</v>
      </c>
      <c r="M405" s="88">
        <f>IF(COUNTIFS('GSTN-Diff Gross'!$D$7:$D$1006,BOOKS!E405,'GSTN-Diff Gross'!$R$7:$R$1006,"&lt;&gt;0")+COUNTIFS('GSTN-Diff Gross'!$D$7:$D$1006,BOOKS!E405,'GSTN-Diff Gross'!$S$7:$S$1006,"&lt;&gt;0")+COUNTIFS('GSTN-Diff Gross'!$D$7:$D$1006,BOOKS!E405,'GSTN-Diff Gross'!$T$7:$T$1006,"&lt;&gt;0")+COUNTIFS('GSTN-Diff Gross'!$D$7:$D$1006,BOOKS!E405,'GSTN-Diff Gross'!$U$7:$U$1006,"&lt;&gt;0")+COUNTIFS('GSTN-Diff Gross'!$D$7:$D$1006,BOOKS!E405,'GSTN-Diff Gross'!$V$7:$V$1006,"&lt;&gt;0"),BOOKS!J405,0)</f>
        <v>0</v>
      </c>
      <c r="N405" s="88">
        <f>IF(COUNTIFS('GSTN-Diff Gross'!$D$7:$D$1006,BOOKS!E405,'GSTN-Diff Gross'!$R$7:$R$1006,"&lt;&gt;0")+COUNTIFS('GSTN-Diff Gross'!$D$7:$D$1006,BOOKS!E405,'GSTN-Diff Gross'!$S$7:$S$1006,"&lt;&gt;0")+COUNTIFS('GSTN-Diff Gross'!$D$7:$D$1006,BOOKS!E405,'GSTN-Diff Gross'!$T$7:$T$1006,"&lt;&gt;0")+COUNTIFS('GSTN-Diff Gross'!$D$7:$D$1006,BOOKS!E405,'GSTN-Diff Gross'!$U$7:$U$1006,"&lt;&gt;0")+COUNTIFS('GSTN-Diff Gross'!$D$7:$D$1006,BOOKS!E405,'GSTN-Diff Gross'!$V$7:$V$1006,"&lt;&gt;0"),BOOKS!K405,0)</f>
        <v>0</v>
      </c>
      <c r="O405" s="88">
        <f>IF(COUNTIFS('GSTN-Diff Gross'!$D$7:$D$1006,BOOKS!E405,'GSTN-Diff Gross'!$R$7:$R$1006,"&lt;&gt;0")+COUNTIFS('GSTN-Diff Gross'!$D$7:$D$1006,BOOKS!E405,'GSTN-Diff Gross'!$S$7:$S$1006,"&lt;&gt;0")+COUNTIFS('GSTN-Diff Gross'!$D$7:$D$1006,BOOKS!E405,'GSTN-Diff Gross'!$T$7:$T$1006,"&lt;&gt;0")+COUNTIFS('GSTN-Diff Gross'!$D$7:$D$1006,BOOKS!E405,'GSTN-Diff Gross'!$U$7:$U$1006,"&lt;&gt;0")+COUNTIFS('GSTN-Diff Gross'!$D$7:$D$1006,BOOKS!E405,'GSTN-Diff Gross'!$V$7:$V$1006,"&lt;&gt;0"),BOOKS!L405,0)</f>
        <v>0</v>
      </c>
      <c r="P405" s="88">
        <f>IF(COUNTIFS('GSTN-Diff Gross'!$D$7:$D$1006,BOOKS!E405,'GSTN-Diff Gross'!$R$7:$R$1006,"&lt;&gt;0")+COUNTIFS('GSTN-Diff Gross'!$D$7:$D$1006,BOOKS!E405,'GSTN-Diff Gross'!$S$7:$S$1006,"&lt;&gt;0")+COUNTIFS('GSTN-Diff Gross'!$D$7:$D$1006,BOOKS!E405,'GSTN-Diff Gross'!$T$7:$T$1006,"&lt;&gt;0")+COUNTIFS('GSTN-Diff Gross'!$D$7:$D$1006,BOOKS!E405,'GSTN-Diff Gross'!$U$7:$U$1006,"&lt;&gt;0")+COUNTIFS('GSTN-Diff Gross'!$D$7:$D$1006,BOOKS!E405,'GSTN-Diff Gross'!$V$7:$V$1006,"&lt;&gt;0"),BOOKS!M405,0)</f>
        <v>0</v>
      </c>
      <c r="Q405" s="84">
        <f>IFERROR(IF(B405="",0,SUMPRODUCT(('2A'!$D$6:$D$1005='GSTN-Bill Wise'!B405)*'2A'!$I$6:$I$1005)),0)</f>
        <v>0</v>
      </c>
      <c r="R405" s="44">
        <f>IFERROR(IF(B405="",0,SUMPRODUCT(('2A'!$D$6:$D$1005='GSTN-Bill Wise'!B405)*'2A'!$J$6:$J$1005)),0)</f>
        <v>0</v>
      </c>
      <c r="S405" s="44">
        <f>IFERROR(IF(B405="",0,SUMPRODUCT(('2A'!$D$6:$D$1005='GSTN-Bill Wise'!B405)*'2A'!$K$6:$K$1005)),0)</f>
        <v>0</v>
      </c>
      <c r="T405" s="44">
        <f>IFERROR(IF(B405="",0,SUMPRODUCT(('2A'!$D$6:$D$1005='GSTN-Bill Wise'!B405)*'2A'!$L$6:$L$1005)),0)</f>
        <v>0</v>
      </c>
      <c r="U405" s="44">
        <f>IFERROR(IF(B405="",0,SUMPRODUCT(('2A'!$D$6:$D$1005='GSTN-Bill Wise'!B405)*'2A'!$M$6:$M$1005)),0)</f>
        <v>0</v>
      </c>
      <c r="V405" s="111"/>
    </row>
    <row r="406" spans="1:22">
      <c r="A406" s="161">
        <f t="shared" si="51"/>
        <v>401</v>
      </c>
      <c r="B406" s="161" t="str">
        <f t="shared" si="45"/>
        <v/>
      </c>
      <c r="C406" s="161" t="str">
        <f>IF(COUNTIFS('GSTN-Diff Gross'!$D$7:$D$1006,BOOKS!E406,'GSTN-Diff Gross'!$R$7:$R$1006,"&lt;&gt;0")+COUNTIFS('GSTN-Diff Gross'!$D$7:$D$1006,BOOKS!E406,'GSTN-Diff Gross'!$S$7:$S$1006,"&lt;&gt;0")+COUNTIFS('GSTN-Diff Gross'!$D$7:$D$1006,BOOKS!E406,'GSTN-Diff Gross'!$T$7:$T$1006,"&lt;&gt;0")+COUNTIFS('GSTN-Diff Gross'!$D$7:$D$1006,BOOKS!E406,'GSTN-Diff Gross'!$U$7:$U$1006,"&lt;&gt;0")+COUNTIFS('GSTN-Diff Gross'!$D$7:$D$1006,BOOKS!E406,'GSTN-Diff Gross'!$V$7:$V$1006,"&lt;&gt;0"),BOOKS!E406,"")</f>
        <v/>
      </c>
      <c r="D406" s="41" t="str">
        <f>IF(COUNTIFS('GSTN-Diff Gross'!$D$7:$D$1006,BOOKS!E406,'GSTN-Diff Gross'!$R$7:$R$1006,"&lt;&gt;0")+COUNTIFS('GSTN-Diff Gross'!$D$7:$D$1006,BOOKS!E406,'GSTN-Diff Gross'!$S$7:$S$1006,"&lt;&gt;0")+COUNTIFS('GSTN-Diff Gross'!$D$7:$D$1006,BOOKS!E406,'GSTN-Diff Gross'!$T$7:$T$1006,"&lt;&gt;0")+COUNTIFS('GSTN-Diff Gross'!$D$7:$D$1006,BOOKS!E406,'GSTN-Diff Gross'!$U$7:$U$1006,"&lt;&gt;0")+COUNTIFS('GSTN-Diff Gross'!$D$7:$D$1006,BOOKS!E406,'GSTN-Diff Gross'!$V$7:$V$1006,"&lt;&gt;0"),BOOKS!F406,"")</f>
        <v/>
      </c>
      <c r="E406" s="68" t="str">
        <f>IF(COUNTIFS('GSTN-Diff Gross'!$D$7:$D$1006,BOOKS!E406,'GSTN-Diff Gross'!$R$7:$R$1006,"&lt;&gt;0")+COUNTIFS('GSTN-Diff Gross'!$D$7:$D$1006,BOOKS!E406,'GSTN-Diff Gross'!$S$7:$S$1006,"&lt;&gt;0")+COUNTIFS('GSTN-Diff Gross'!$D$7:$D$1006,BOOKS!E406,'GSTN-Diff Gross'!$T$7:$T$1006,"&lt;&gt;0")+COUNTIFS('GSTN-Diff Gross'!$D$7:$D$1006,BOOKS!E406,'GSTN-Diff Gross'!$U$7:$U$1006,"&lt;&gt;0")+COUNTIFS('GSTN-Diff Gross'!$D$7:$D$1006,BOOKS!E406,'GSTN-Diff Gross'!$V$7:$V$1006,"&lt;&gt;0"),BOOKS!G406,"")</f>
        <v/>
      </c>
      <c r="F406" s="90" t="str">
        <f>IF(COUNTIFS('GSTN-Diff Gross'!$D$7:$D$1006,BOOKS!E406,'GSTN-Diff Gross'!$R$7:$R$1006,"&lt;&gt;0")+COUNTIFS('GSTN-Diff Gross'!$D$7:$D$1006,BOOKS!E406,'GSTN-Diff Gross'!$S$7:$S$1006,"&lt;&gt;0")+COUNTIFS('GSTN-Diff Gross'!$D$7:$D$1006,BOOKS!E406,'GSTN-Diff Gross'!$T$7:$T$1006,"&lt;&gt;0")+COUNTIFS('GSTN-Diff Gross'!$D$7:$D$1006,BOOKS!E406,'GSTN-Diff Gross'!$U$7:$U$1006,"&lt;&gt;0")+COUNTIFS('GSTN-Diff Gross'!$D$7:$D$1006,BOOKS!E406,'GSTN-Diff Gross'!$V$7:$V$1006,"&lt;&gt;0"),BOOKS!H406,"")</f>
        <v/>
      </c>
      <c r="G406" s="167">
        <f t="shared" si="46"/>
        <v>0</v>
      </c>
      <c r="H406" s="167">
        <f t="shared" si="47"/>
        <v>0</v>
      </c>
      <c r="I406" s="167">
        <f t="shared" si="48"/>
        <v>0</v>
      </c>
      <c r="J406" s="167">
        <f t="shared" si="49"/>
        <v>0</v>
      </c>
      <c r="K406" s="167">
        <f t="shared" si="50"/>
        <v>0</v>
      </c>
      <c r="L406" s="99">
        <f>IF(COUNTIFS('GSTN-Diff Gross'!$D$7:$D$1006,BOOKS!E406,'GSTN-Diff Gross'!$R$7:$R$1006,"&lt;&gt;0")+COUNTIFS('GSTN-Diff Gross'!$D$7:$D$1006,BOOKS!E406,'GSTN-Diff Gross'!$S$7:$S$1006,"&lt;&gt;0")+COUNTIFS('GSTN-Diff Gross'!$D$7:$D$1006,BOOKS!E406,'GSTN-Diff Gross'!$T$7:$T$1006,"&lt;&gt;0")+COUNTIFS('GSTN-Diff Gross'!$D$7:$D$1006,BOOKS!E406,'GSTN-Diff Gross'!$U$7:$U$1006,"&lt;&gt;0")+COUNTIFS('GSTN-Diff Gross'!$D$7:$D$1006,BOOKS!E406,'GSTN-Diff Gross'!$V$7:$V$1006,"&lt;&gt;0"),BOOKS!I406,0)</f>
        <v>0</v>
      </c>
      <c r="M406" s="100">
        <f>IF(COUNTIFS('GSTN-Diff Gross'!$D$7:$D$1006,BOOKS!E406,'GSTN-Diff Gross'!$R$7:$R$1006,"&lt;&gt;0")+COUNTIFS('GSTN-Diff Gross'!$D$7:$D$1006,BOOKS!E406,'GSTN-Diff Gross'!$S$7:$S$1006,"&lt;&gt;0")+COUNTIFS('GSTN-Diff Gross'!$D$7:$D$1006,BOOKS!E406,'GSTN-Diff Gross'!$T$7:$T$1006,"&lt;&gt;0")+COUNTIFS('GSTN-Diff Gross'!$D$7:$D$1006,BOOKS!E406,'GSTN-Diff Gross'!$U$7:$U$1006,"&lt;&gt;0")+COUNTIFS('GSTN-Diff Gross'!$D$7:$D$1006,BOOKS!E406,'GSTN-Diff Gross'!$V$7:$V$1006,"&lt;&gt;0"),BOOKS!J406,0)</f>
        <v>0</v>
      </c>
      <c r="N406" s="100">
        <f>IF(COUNTIFS('GSTN-Diff Gross'!$D$7:$D$1006,BOOKS!E406,'GSTN-Diff Gross'!$R$7:$R$1006,"&lt;&gt;0")+COUNTIFS('GSTN-Diff Gross'!$D$7:$D$1006,BOOKS!E406,'GSTN-Diff Gross'!$S$7:$S$1006,"&lt;&gt;0")+COUNTIFS('GSTN-Diff Gross'!$D$7:$D$1006,BOOKS!E406,'GSTN-Diff Gross'!$T$7:$T$1006,"&lt;&gt;0")+COUNTIFS('GSTN-Diff Gross'!$D$7:$D$1006,BOOKS!E406,'GSTN-Diff Gross'!$U$7:$U$1006,"&lt;&gt;0")+COUNTIFS('GSTN-Diff Gross'!$D$7:$D$1006,BOOKS!E406,'GSTN-Diff Gross'!$V$7:$V$1006,"&lt;&gt;0"),BOOKS!K406,0)</f>
        <v>0</v>
      </c>
      <c r="O406" s="100">
        <f>IF(COUNTIFS('GSTN-Diff Gross'!$D$7:$D$1006,BOOKS!E406,'GSTN-Diff Gross'!$R$7:$R$1006,"&lt;&gt;0")+COUNTIFS('GSTN-Diff Gross'!$D$7:$D$1006,BOOKS!E406,'GSTN-Diff Gross'!$S$7:$S$1006,"&lt;&gt;0")+COUNTIFS('GSTN-Diff Gross'!$D$7:$D$1006,BOOKS!E406,'GSTN-Diff Gross'!$T$7:$T$1006,"&lt;&gt;0")+COUNTIFS('GSTN-Diff Gross'!$D$7:$D$1006,BOOKS!E406,'GSTN-Diff Gross'!$U$7:$U$1006,"&lt;&gt;0")+COUNTIFS('GSTN-Diff Gross'!$D$7:$D$1006,BOOKS!E406,'GSTN-Diff Gross'!$V$7:$V$1006,"&lt;&gt;0"),BOOKS!L406,0)</f>
        <v>0</v>
      </c>
      <c r="P406" s="100">
        <f>IF(COUNTIFS('GSTN-Diff Gross'!$D$7:$D$1006,BOOKS!E406,'GSTN-Diff Gross'!$R$7:$R$1006,"&lt;&gt;0")+COUNTIFS('GSTN-Diff Gross'!$D$7:$D$1006,BOOKS!E406,'GSTN-Diff Gross'!$S$7:$S$1006,"&lt;&gt;0")+COUNTIFS('GSTN-Diff Gross'!$D$7:$D$1006,BOOKS!E406,'GSTN-Diff Gross'!$T$7:$T$1006,"&lt;&gt;0")+COUNTIFS('GSTN-Diff Gross'!$D$7:$D$1006,BOOKS!E406,'GSTN-Diff Gross'!$U$7:$U$1006,"&lt;&gt;0")+COUNTIFS('GSTN-Diff Gross'!$D$7:$D$1006,BOOKS!E406,'GSTN-Diff Gross'!$V$7:$V$1006,"&lt;&gt;0"),BOOKS!M406,0)</f>
        <v>0</v>
      </c>
      <c r="Q406" s="94">
        <f>IFERROR(IF(B406="",0,SUMPRODUCT(('2A'!$D$6:$D$1005='GSTN-Bill Wise'!B406)*'2A'!$I$6:$I$1005)),0)</f>
        <v>0</v>
      </c>
      <c r="R406" s="95">
        <f>IFERROR(IF(B406="",0,SUMPRODUCT(('2A'!$D$6:$D$1005='GSTN-Bill Wise'!B406)*'2A'!$J$6:$J$1005)),0)</f>
        <v>0</v>
      </c>
      <c r="S406" s="95">
        <f>IFERROR(IF(B406="",0,SUMPRODUCT(('2A'!$D$6:$D$1005='GSTN-Bill Wise'!B406)*'2A'!$K$6:$K$1005)),0)</f>
        <v>0</v>
      </c>
      <c r="T406" s="95">
        <f>IFERROR(IF(B406="",0,SUMPRODUCT(('2A'!$D$6:$D$1005='GSTN-Bill Wise'!B406)*'2A'!$L$6:$L$1005)),0)</f>
        <v>0</v>
      </c>
      <c r="U406" s="95">
        <f>IFERROR(IF(B406="",0,SUMPRODUCT(('2A'!$D$6:$D$1005='GSTN-Bill Wise'!B406)*'2A'!$M$6:$M$1005)),0)</f>
        <v>0</v>
      </c>
      <c r="V406" s="111"/>
    </row>
    <row r="407" spans="1:22">
      <c r="A407" s="162">
        <f t="shared" si="51"/>
        <v>402</v>
      </c>
      <c r="B407" s="162" t="str">
        <f t="shared" si="45"/>
        <v/>
      </c>
      <c r="C407" s="162" t="str">
        <f>IF(COUNTIFS('GSTN-Diff Gross'!$D$7:$D$1006,BOOKS!E407,'GSTN-Diff Gross'!$R$7:$R$1006,"&lt;&gt;0")+COUNTIFS('GSTN-Diff Gross'!$D$7:$D$1006,BOOKS!E407,'GSTN-Diff Gross'!$S$7:$S$1006,"&lt;&gt;0")+COUNTIFS('GSTN-Diff Gross'!$D$7:$D$1006,BOOKS!E407,'GSTN-Diff Gross'!$T$7:$T$1006,"&lt;&gt;0")+COUNTIFS('GSTN-Diff Gross'!$D$7:$D$1006,BOOKS!E407,'GSTN-Diff Gross'!$U$7:$U$1006,"&lt;&gt;0")+COUNTIFS('GSTN-Diff Gross'!$D$7:$D$1006,BOOKS!E407,'GSTN-Diff Gross'!$V$7:$V$1006,"&lt;&gt;0"),BOOKS!E407,"")</f>
        <v/>
      </c>
      <c r="D407" s="44" t="str">
        <f>IF(COUNTIFS('GSTN-Diff Gross'!$D$7:$D$1006,BOOKS!E407,'GSTN-Diff Gross'!$R$7:$R$1006,"&lt;&gt;0")+COUNTIFS('GSTN-Diff Gross'!$D$7:$D$1006,BOOKS!E407,'GSTN-Diff Gross'!$S$7:$S$1006,"&lt;&gt;0")+COUNTIFS('GSTN-Diff Gross'!$D$7:$D$1006,BOOKS!E407,'GSTN-Diff Gross'!$T$7:$T$1006,"&lt;&gt;0")+COUNTIFS('GSTN-Diff Gross'!$D$7:$D$1006,BOOKS!E407,'GSTN-Diff Gross'!$U$7:$U$1006,"&lt;&gt;0")+COUNTIFS('GSTN-Diff Gross'!$D$7:$D$1006,BOOKS!E407,'GSTN-Diff Gross'!$V$7:$V$1006,"&lt;&gt;0"),BOOKS!F407,"")</f>
        <v/>
      </c>
      <c r="E407" s="67" t="str">
        <f>IF(COUNTIFS('GSTN-Diff Gross'!$D$7:$D$1006,BOOKS!E407,'GSTN-Diff Gross'!$R$7:$R$1006,"&lt;&gt;0")+COUNTIFS('GSTN-Diff Gross'!$D$7:$D$1006,BOOKS!E407,'GSTN-Diff Gross'!$S$7:$S$1006,"&lt;&gt;0")+COUNTIFS('GSTN-Diff Gross'!$D$7:$D$1006,BOOKS!E407,'GSTN-Diff Gross'!$T$7:$T$1006,"&lt;&gt;0")+COUNTIFS('GSTN-Diff Gross'!$D$7:$D$1006,BOOKS!E407,'GSTN-Diff Gross'!$U$7:$U$1006,"&lt;&gt;0")+COUNTIFS('GSTN-Diff Gross'!$D$7:$D$1006,BOOKS!E407,'GSTN-Diff Gross'!$V$7:$V$1006,"&lt;&gt;0"),BOOKS!G407,"")</f>
        <v/>
      </c>
      <c r="F407" s="89" t="str">
        <f>IF(COUNTIFS('GSTN-Diff Gross'!$D$7:$D$1006,BOOKS!E407,'GSTN-Diff Gross'!$R$7:$R$1006,"&lt;&gt;0")+COUNTIFS('GSTN-Diff Gross'!$D$7:$D$1006,BOOKS!E407,'GSTN-Diff Gross'!$S$7:$S$1006,"&lt;&gt;0")+COUNTIFS('GSTN-Diff Gross'!$D$7:$D$1006,BOOKS!E407,'GSTN-Diff Gross'!$T$7:$T$1006,"&lt;&gt;0")+COUNTIFS('GSTN-Diff Gross'!$D$7:$D$1006,BOOKS!E407,'GSTN-Diff Gross'!$U$7:$U$1006,"&lt;&gt;0")+COUNTIFS('GSTN-Diff Gross'!$D$7:$D$1006,BOOKS!E407,'GSTN-Diff Gross'!$V$7:$V$1006,"&lt;&gt;0"),BOOKS!H407,"")</f>
        <v/>
      </c>
      <c r="G407" s="96">
        <f t="shared" si="46"/>
        <v>0</v>
      </c>
      <c r="H407" s="96">
        <f t="shared" si="47"/>
        <v>0</v>
      </c>
      <c r="I407" s="97">
        <f t="shared" si="48"/>
        <v>0</v>
      </c>
      <c r="J407" s="98">
        <f t="shared" si="49"/>
        <v>0</v>
      </c>
      <c r="K407" s="96">
        <f t="shared" si="50"/>
        <v>0</v>
      </c>
      <c r="L407" s="93">
        <f>IF(COUNTIFS('GSTN-Diff Gross'!$D$7:$D$1006,BOOKS!E407,'GSTN-Diff Gross'!$R$7:$R$1006,"&lt;&gt;0")+COUNTIFS('GSTN-Diff Gross'!$D$7:$D$1006,BOOKS!E407,'GSTN-Diff Gross'!$S$7:$S$1006,"&lt;&gt;0")+COUNTIFS('GSTN-Diff Gross'!$D$7:$D$1006,BOOKS!E407,'GSTN-Diff Gross'!$T$7:$T$1006,"&lt;&gt;0")+COUNTIFS('GSTN-Diff Gross'!$D$7:$D$1006,BOOKS!E407,'GSTN-Diff Gross'!$U$7:$U$1006,"&lt;&gt;0")+COUNTIFS('GSTN-Diff Gross'!$D$7:$D$1006,BOOKS!E407,'GSTN-Diff Gross'!$V$7:$V$1006,"&lt;&gt;0"),BOOKS!I407,0)</f>
        <v>0</v>
      </c>
      <c r="M407" s="88">
        <f>IF(COUNTIFS('GSTN-Diff Gross'!$D$7:$D$1006,BOOKS!E407,'GSTN-Diff Gross'!$R$7:$R$1006,"&lt;&gt;0")+COUNTIFS('GSTN-Diff Gross'!$D$7:$D$1006,BOOKS!E407,'GSTN-Diff Gross'!$S$7:$S$1006,"&lt;&gt;0")+COUNTIFS('GSTN-Diff Gross'!$D$7:$D$1006,BOOKS!E407,'GSTN-Diff Gross'!$T$7:$T$1006,"&lt;&gt;0")+COUNTIFS('GSTN-Diff Gross'!$D$7:$D$1006,BOOKS!E407,'GSTN-Diff Gross'!$U$7:$U$1006,"&lt;&gt;0")+COUNTIFS('GSTN-Diff Gross'!$D$7:$D$1006,BOOKS!E407,'GSTN-Diff Gross'!$V$7:$V$1006,"&lt;&gt;0"),BOOKS!J407,0)</f>
        <v>0</v>
      </c>
      <c r="N407" s="88">
        <f>IF(COUNTIFS('GSTN-Diff Gross'!$D$7:$D$1006,BOOKS!E407,'GSTN-Diff Gross'!$R$7:$R$1006,"&lt;&gt;0")+COUNTIFS('GSTN-Diff Gross'!$D$7:$D$1006,BOOKS!E407,'GSTN-Diff Gross'!$S$7:$S$1006,"&lt;&gt;0")+COUNTIFS('GSTN-Diff Gross'!$D$7:$D$1006,BOOKS!E407,'GSTN-Diff Gross'!$T$7:$T$1006,"&lt;&gt;0")+COUNTIFS('GSTN-Diff Gross'!$D$7:$D$1006,BOOKS!E407,'GSTN-Diff Gross'!$U$7:$U$1006,"&lt;&gt;0")+COUNTIFS('GSTN-Diff Gross'!$D$7:$D$1006,BOOKS!E407,'GSTN-Diff Gross'!$V$7:$V$1006,"&lt;&gt;0"),BOOKS!K407,0)</f>
        <v>0</v>
      </c>
      <c r="O407" s="88">
        <f>IF(COUNTIFS('GSTN-Diff Gross'!$D$7:$D$1006,BOOKS!E407,'GSTN-Diff Gross'!$R$7:$R$1006,"&lt;&gt;0")+COUNTIFS('GSTN-Diff Gross'!$D$7:$D$1006,BOOKS!E407,'GSTN-Diff Gross'!$S$7:$S$1006,"&lt;&gt;0")+COUNTIFS('GSTN-Diff Gross'!$D$7:$D$1006,BOOKS!E407,'GSTN-Diff Gross'!$T$7:$T$1006,"&lt;&gt;0")+COUNTIFS('GSTN-Diff Gross'!$D$7:$D$1006,BOOKS!E407,'GSTN-Diff Gross'!$U$7:$U$1006,"&lt;&gt;0")+COUNTIFS('GSTN-Diff Gross'!$D$7:$D$1006,BOOKS!E407,'GSTN-Diff Gross'!$V$7:$V$1006,"&lt;&gt;0"),BOOKS!L407,0)</f>
        <v>0</v>
      </c>
      <c r="P407" s="88">
        <f>IF(COUNTIFS('GSTN-Diff Gross'!$D$7:$D$1006,BOOKS!E407,'GSTN-Diff Gross'!$R$7:$R$1006,"&lt;&gt;0")+COUNTIFS('GSTN-Diff Gross'!$D$7:$D$1006,BOOKS!E407,'GSTN-Diff Gross'!$S$7:$S$1006,"&lt;&gt;0")+COUNTIFS('GSTN-Diff Gross'!$D$7:$D$1006,BOOKS!E407,'GSTN-Diff Gross'!$T$7:$T$1006,"&lt;&gt;0")+COUNTIFS('GSTN-Diff Gross'!$D$7:$D$1006,BOOKS!E407,'GSTN-Diff Gross'!$U$7:$U$1006,"&lt;&gt;0")+COUNTIFS('GSTN-Diff Gross'!$D$7:$D$1006,BOOKS!E407,'GSTN-Diff Gross'!$V$7:$V$1006,"&lt;&gt;0"),BOOKS!M407,0)</f>
        <v>0</v>
      </c>
      <c r="Q407" s="84">
        <f>IFERROR(IF(B407="",0,SUMPRODUCT(('2A'!$D$6:$D$1005='GSTN-Bill Wise'!B407)*'2A'!$I$6:$I$1005)),0)</f>
        <v>0</v>
      </c>
      <c r="R407" s="44">
        <f>IFERROR(IF(B407="",0,SUMPRODUCT(('2A'!$D$6:$D$1005='GSTN-Bill Wise'!B407)*'2A'!$J$6:$J$1005)),0)</f>
        <v>0</v>
      </c>
      <c r="S407" s="44">
        <f>IFERROR(IF(B407="",0,SUMPRODUCT(('2A'!$D$6:$D$1005='GSTN-Bill Wise'!B407)*'2A'!$K$6:$K$1005)),0)</f>
        <v>0</v>
      </c>
      <c r="T407" s="44">
        <f>IFERROR(IF(B407="",0,SUMPRODUCT(('2A'!$D$6:$D$1005='GSTN-Bill Wise'!B407)*'2A'!$L$6:$L$1005)),0)</f>
        <v>0</v>
      </c>
      <c r="U407" s="44">
        <f>IFERROR(IF(B407="",0,SUMPRODUCT(('2A'!$D$6:$D$1005='GSTN-Bill Wise'!B407)*'2A'!$M$6:$M$1005)),0)</f>
        <v>0</v>
      </c>
      <c r="V407" s="111"/>
    </row>
    <row r="408" spans="1:22">
      <c r="A408" s="161">
        <f t="shared" si="51"/>
        <v>403</v>
      </c>
      <c r="B408" s="161" t="str">
        <f t="shared" si="45"/>
        <v/>
      </c>
      <c r="C408" s="161" t="str">
        <f>IF(COUNTIFS('GSTN-Diff Gross'!$D$7:$D$1006,BOOKS!E408,'GSTN-Diff Gross'!$R$7:$R$1006,"&lt;&gt;0")+COUNTIFS('GSTN-Diff Gross'!$D$7:$D$1006,BOOKS!E408,'GSTN-Diff Gross'!$S$7:$S$1006,"&lt;&gt;0")+COUNTIFS('GSTN-Diff Gross'!$D$7:$D$1006,BOOKS!E408,'GSTN-Diff Gross'!$T$7:$T$1006,"&lt;&gt;0")+COUNTIFS('GSTN-Diff Gross'!$D$7:$D$1006,BOOKS!E408,'GSTN-Diff Gross'!$U$7:$U$1006,"&lt;&gt;0")+COUNTIFS('GSTN-Diff Gross'!$D$7:$D$1006,BOOKS!E408,'GSTN-Diff Gross'!$V$7:$V$1006,"&lt;&gt;0"),BOOKS!E408,"")</f>
        <v/>
      </c>
      <c r="D408" s="41" t="str">
        <f>IF(COUNTIFS('GSTN-Diff Gross'!$D$7:$D$1006,BOOKS!E408,'GSTN-Diff Gross'!$R$7:$R$1006,"&lt;&gt;0")+COUNTIFS('GSTN-Diff Gross'!$D$7:$D$1006,BOOKS!E408,'GSTN-Diff Gross'!$S$7:$S$1006,"&lt;&gt;0")+COUNTIFS('GSTN-Diff Gross'!$D$7:$D$1006,BOOKS!E408,'GSTN-Diff Gross'!$T$7:$T$1006,"&lt;&gt;0")+COUNTIFS('GSTN-Diff Gross'!$D$7:$D$1006,BOOKS!E408,'GSTN-Diff Gross'!$U$7:$U$1006,"&lt;&gt;0")+COUNTIFS('GSTN-Diff Gross'!$D$7:$D$1006,BOOKS!E408,'GSTN-Diff Gross'!$V$7:$V$1006,"&lt;&gt;0"),BOOKS!F408,"")</f>
        <v/>
      </c>
      <c r="E408" s="68" t="str">
        <f>IF(COUNTIFS('GSTN-Diff Gross'!$D$7:$D$1006,BOOKS!E408,'GSTN-Diff Gross'!$R$7:$R$1006,"&lt;&gt;0")+COUNTIFS('GSTN-Diff Gross'!$D$7:$D$1006,BOOKS!E408,'GSTN-Diff Gross'!$S$7:$S$1006,"&lt;&gt;0")+COUNTIFS('GSTN-Diff Gross'!$D$7:$D$1006,BOOKS!E408,'GSTN-Diff Gross'!$T$7:$T$1006,"&lt;&gt;0")+COUNTIFS('GSTN-Diff Gross'!$D$7:$D$1006,BOOKS!E408,'GSTN-Diff Gross'!$U$7:$U$1006,"&lt;&gt;0")+COUNTIFS('GSTN-Diff Gross'!$D$7:$D$1006,BOOKS!E408,'GSTN-Diff Gross'!$V$7:$V$1006,"&lt;&gt;0"),BOOKS!G408,"")</f>
        <v/>
      </c>
      <c r="F408" s="90" t="str">
        <f>IF(COUNTIFS('GSTN-Diff Gross'!$D$7:$D$1006,BOOKS!E408,'GSTN-Diff Gross'!$R$7:$R$1006,"&lt;&gt;0")+COUNTIFS('GSTN-Diff Gross'!$D$7:$D$1006,BOOKS!E408,'GSTN-Diff Gross'!$S$7:$S$1006,"&lt;&gt;0")+COUNTIFS('GSTN-Diff Gross'!$D$7:$D$1006,BOOKS!E408,'GSTN-Diff Gross'!$T$7:$T$1006,"&lt;&gt;0")+COUNTIFS('GSTN-Diff Gross'!$D$7:$D$1006,BOOKS!E408,'GSTN-Diff Gross'!$U$7:$U$1006,"&lt;&gt;0")+COUNTIFS('GSTN-Diff Gross'!$D$7:$D$1006,BOOKS!E408,'GSTN-Diff Gross'!$V$7:$V$1006,"&lt;&gt;0"),BOOKS!H408,"")</f>
        <v/>
      </c>
      <c r="G408" s="167">
        <f t="shared" si="46"/>
        <v>0</v>
      </c>
      <c r="H408" s="167">
        <f t="shared" si="47"/>
        <v>0</v>
      </c>
      <c r="I408" s="167">
        <f t="shared" si="48"/>
        <v>0</v>
      </c>
      <c r="J408" s="167">
        <f t="shared" si="49"/>
        <v>0</v>
      </c>
      <c r="K408" s="167">
        <f t="shared" si="50"/>
        <v>0</v>
      </c>
      <c r="L408" s="99">
        <f>IF(COUNTIFS('GSTN-Diff Gross'!$D$7:$D$1006,BOOKS!E408,'GSTN-Diff Gross'!$R$7:$R$1006,"&lt;&gt;0")+COUNTIFS('GSTN-Diff Gross'!$D$7:$D$1006,BOOKS!E408,'GSTN-Diff Gross'!$S$7:$S$1006,"&lt;&gt;0")+COUNTIFS('GSTN-Diff Gross'!$D$7:$D$1006,BOOKS!E408,'GSTN-Diff Gross'!$T$7:$T$1006,"&lt;&gt;0")+COUNTIFS('GSTN-Diff Gross'!$D$7:$D$1006,BOOKS!E408,'GSTN-Diff Gross'!$U$7:$U$1006,"&lt;&gt;0")+COUNTIFS('GSTN-Diff Gross'!$D$7:$D$1006,BOOKS!E408,'GSTN-Diff Gross'!$V$7:$V$1006,"&lt;&gt;0"),BOOKS!I408,0)</f>
        <v>0</v>
      </c>
      <c r="M408" s="100">
        <f>IF(COUNTIFS('GSTN-Diff Gross'!$D$7:$D$1006,BOOKS!E408,'GSTN-Diff Gross'!$R$7:$R$1006,"&lt;&gt;0")+COUNTIFS('GSTN-Diff Gross'!$D$7:$D$1006,BOOKS!E408,'GSTN-Diff Gross'!$S$7:$S$1006,"&lt;&gt;0")+COUNTIFS('GSTN-Diff Gross'!$D$7:$D$1006,BOOKS!E408,'GSTN-Diff Gross'!$T$7:$T$1006,"&lt;&gt;0")+COUNTIFS('GSTN-Diff Gross'!$D$7:$D$1006,BOOKS!E408,'GSTN-Diff Gross'!$U$7:$U$1006,"&lt;&gt;0")+COUNTIFS('GSTN-Diff Gross'!$D$7:$D$1006,BOOKS!E408,'GSTN-Diff Gross'!$V$7:$V$1006,"&lt;&gt;0"),BOOKS!J408,0)</f>
        <v>0</v>
      </c>
      <c r="N408" s="100">
        <f>IF(COUNTIFS('GSTN-Diff Gross'!$D$7:$D$1006,BOOKS!E408,'GSTN-Diff Gross'!$R$7:$R$1006,"&lt;&gt;0")+COUNTIFS('GSTN-Diff Gross'!$D$7:$D$1006,BOOKS!E408,'GSTN-Diff Gross'!$S$7:$S$1006,"&lt;&gt;0")+COUNTIFS('GSTN-Diff Gross'!$D$7:$D$1006,BOOKS!E408,'GSTN-Diff Gross'!$T$7:$T$1006,"&lt;&gt;0")+COUNTIFS('GSTN-Diff Gross'!$D$7:$D$1006,BOOKS!E408,'GSTN-Diff Gross'!$U$7:$U$1006,"&lt;&gt;0")+COUNTIFS('GSTN-Diff Gross'!$D$7:$D$1006,BOOKS!E408,'GSTN-Diff Gross'!$V$7:$V$1006,"&lt;&gt;0"),BOOKS!K408,0)</f>
        <v>0</v>
      </c>
      <c r="O408" s="100">
        <f>IF(COUNTIFS('GSTN-Diff Gross'!$D$7:$D$1006,BOOKS!E408,'GSTN-Diff Gross'!$R$7:$R$1006,"&lt;&gt;0")+COUNTIFS('GSTN-Diff Gross'!$D$7:$D$1006,BOOKS!E408,'GSTN-Diff Gross'!$S$7:$S$1006,"&lt;&gt;0")+COUNTIFS('GSTN-Diff Gross'!$D$7:$D$1006,BOOKS!E408,'GSTN-Diff Gross'!$T$7:$T$1006,"&lt;&gt;0")+COUNTIFS('GSTN-Diff Gross'!$D$7:$D$1006,BOOKS!E408,'GSTN-Diff Gross'!$U$7:$U$1006,"&lt;&gt;0")+COUNTIFS('GSTN-Diff Gross'!$D$7:$D$1006,BOOKS!E408,'GSTN-Diff Gross'!$V$7:$V$1006,"&lt;&gt;0"),BOOKS!L408,0)</f>
        <v>0</v>
      </c>
      <c r="P408" s="100">
        <f>IF(COUNTIFS('GSTN-Diff Gross'!$D$7:$D$1006,BOOKS!E408,'GSTN-Diff Gross'!$R$7:$R$1006,"&lt;&gt;0")+COUNTIFS('GSTN-Diff Gross'!$D$7:$D$1006,BOOKS!E408,'GSTN-Diff Gross'!$S$7:$S$1006,"&lt;&gt;0")+COUNTIFS('GSTN-Diff Gross'!$D$7:$D$1006,BOOKS!E408,'GSTN-Diff Gross'!$T$7:$T$1006,"&lt;&gt;0")+COUNTIFS('GSTN-Diff Gross'!$D$7:$D$1006,BOOKS!E408,'GSTN-Diff Gross'!$U$7:$U$1006,"&lt;&gt;0")+COUNTIFS('GSTN-Diff Gross'!$D$7:$D$1006,BOOKS!E408,'GSTN-Diff Gross'!$V$7:$V$1006,"&lt;&gt;0"),BOOKS!M408,0)</f>
        <v>0</v>
      </c>
      <c r="Q408" s="94">
        <f>IFERROR(IF(B408="",0,SUMPRODUCT(('2A'!$D$6:$D$1005='GSTN-Bill Wise'!B408)*'2A'!$I$6:$I$1005)),0)</f>
        <v>0</v>
      </c>
      <c r="R408" s="95">
        <f>IFERROR(IF(B408="",0,SUMPRODUCT(('2A'!$D$6:$D$1005='GSTN-Bill Wise'!B408)*'2A'!$J$6:$J$1005)),0)</f>
        <v>0</v>
      </c>
      <c r="S408" s="95">
        <f>IFERROR(IF(B408="",0,SUMPRODUCT(('2A'!$D$6:$D$1005='GSTN-Bill Wise'!B408)*'2A'!$K$6:$K$1005)),0)</f>
        <v>0</v>
      </c>
      <c r="T408" s="95">
        <f>IFERROR(IF(B408="",0,SUMPRODUCT(('2A'!$D$6:$D$1005='GSTN-Bill Wise'!B408)*'2A'!$L$6:$L$1005)),0)</f>
        <v>0</v>
      </c>
      <c r="U408" s="95">
        <f>IFERROR(IF(B408="",0,SUMPRODUCT(('2A'!$D$6:$D$1005='GSTN-Bill Wise'!B408)*'2A'!$M$6:$M$1005)),0)</f>
        <v>0</v>
      </c>
      <c r="V408" s="111"/>
    </row>
    <row r="409" spans="1:22">
      <c r="A409" s="162">
        <f t="shared" si="51"/>
        <v>404</v>
      </c>
      <c r="B409" s="162" t="str">
        <f t="shared" si="45"/>
        <v/>
      </c>
      <c r="C409" s="162" t="str">
        <f>IF(COUNTIFS('GSTN-Diff Gross'!$D$7:$D$1006,BOOKS!E409,'GSTN-Diff Gross'!$R$7:$R$1006,"&lt;&gt;0")+COUNTIFS('GSTN-Diff Gross'!$D$7:$D$1006,BOOKS!E409,'GSTN-Diff Gross'!$S$7:$S$1006,"&lt;&gt;0")+COUNTIFS('GSTN-Diff Gross'!$D$7:$D$1006,BOOKS!E409,'GSTN-Diff Gross'!$T$7:$T$1006,"&lt;&gt;0")+COUNTIFS('GSTN-Diff Gross'!$D$7:$D$1006,BOOKS!E409,'GSTN-Diff Gross'!$U$7:$U$1006,"&lt;&gt;0")+COUNTIFS('GSTN-Diff Gross'!$D$7:$D$1006,BOOKS!E409,'GSTN-Diff Gross'!$V$7:$V$1006,"&lt;&gt;0"),BOOKS!E409,"")</f>
        <v/>
      </c>
      <c r="D409" s="44" t="str">
        <f>IF(COUNTIFS('GSTN-Diff Gross'!$D$7:$D$1006,BOOKS!E409,'GSTN-Diff Gross'!$R$7:$R$1006,"&lt;&gt;0")+COUNTIFS('GSTN-Diff Gross'!$D$7:$D$1006,BOOKS!E409,'GSTN-Diff Gross'!$S$7:$S$1006,"&lt;&gt;0")+COUNTIFS('GSTN-Diff Gross'!$D$7:$D$1006,BOOKS!E409,'GSTN-Diff Gross'!$T$7:$T$1006,"&lt;&gt;0")+COUNTIFS('GSTN-Diff Gross'!$D$7:$D$1006,BOOKS!E409,'GSTN-Diff Gross'!$U$7:$U$1006,"&lt;&gt;0")+COUNTIFS('GSTN-Diff Gross'!$D$7:$D$1006,BOOKS!E409,'GSTN-Diff Gross'!$V$7:$V$1006,"&lt;&gt;0"),BOOKS!F409,"")</f>
        <v/>
      </c>
      <c r="E409" s="67" t="str">
        <f>IF(COUNTIFS('GSTN-Diff Gross'!$D$7:$D$1006,BOOKS!E409,'GSTN-Diff Gross'!$R$7:$R$1006,"&lt;&gt;0")+COUNTIFS('GSTN-Diff Gross'!$D$7:$D$1006,BOOKS!E409,'GSTN-Diff Gross'!$S$7:$S$1006,"&lt;&gt;0")+COUNTIFS('GSTN-Diff Gross'!$D$7:$D$1006,BOOKS!E409,'GSTN-Diff Gross'!$T$7:$T$1006,"&lt;&gt;0")+COUNTIFS('GSTN-Diff Gross'!$D$7:$D$1006,BOOKS!E409,'GSTN-Diff Gross'!$U$7:$U$1006,"&lt;&gt;0")+COUNTIFS('GSTN-Diff Gross'!$D$7:$D$1006,BOOKS!E409,'GSTN-Diff Gross'!$V$7:$V$1006,"&lt;&gt;0"),BOOKS!G409,"")</f>
        <v/>
      </c>
      <c r="F409" s="89" t="str">
        <f>IF(COUNTIFS('GSTN-Diff Gross'!$D$7:$D$1006,BOOKS!E409,'GSTN-Diff Gross'!$R$7:$R$1006,"&lt;&gt;0")+COUNTIFS('GSTN-Diff Gross'!$D$7:$D$1006,BOOKS!E409,'GSTN-Diff Gross'!$S$7:$S$1006,"&lt;&gt;0")+COUNTIFS('GSTN-Diff Gross'!$D$7:$D$1006,BOOKS!E409,'GSTN-Diff Gross'!$T$7:$T$1006,"&lt;&gt;0")+COUNTIFS('GSTN-Diff Gross'!$D$7:$D$1006,BOOKS!E409,'GSTN-Diff Gross'!$U$7:$U$1006,"&lt;&gt;0")+COUNTIFS('GSTN-Diff Gross'!$D$7:$D$1006,BOOKS!E409,'GSTN-Diff Gross'!$V$7:$V$1006,"&lt;&gt;0"),BOOKS!H409,"")</f>
        <v/>
      </c>
      <c r="G409" s="96">
        <f t="shared" si="46"/>
        <v>0</v>
      </c>
      <c r="H409" s="96">
        <f t="shared" si="47"/>
        <v>0</v>
      </c>
      <c r="I409" s="97">
        <f t="shared" si="48"/>
        <v>0</v>
      </c>
      <c r="J409" s="98">
        <f t="shared" si="49"/>
        <v>0</v>
      </c>
      <c r="K409" s="96">
        <f t="shared" si="50"/>
        <v>0</v>
      </c>
      <c r="L409" s="93">
        <f>IF(COUNTIFS('GSTN-Diff Gross'!$D$7:$D$1006,BOOKS!E409,'GSTN-Diff Gross'!$R$7:$R$1006,"&lt;&gt;0")+COUNTIFS('GSTN-Diff Gross'!$D$7:$D$1006,BOOKS!E409,'GSTN-Diff Gross'!$S$7:$S$1006,"&lt;&gt;0")+COUNTIFS('GSTN-Diff Gross'!$D$7:$D$1006,BOOKS!E409,'GSTN-Diff Gross'!$T$7:$T$1006,"&lt;&gt;0")+COUNTIFS('GSTN-Diff Gross'!$D$7:$D$1006,BOOKS!E409,'GSTN-Diff Gross'!$U$7:$U$1006,"&lt;&gt;0")+COUNTIFS('GSTN-Diff Gross'!$D$7:$D$1006,BOOKS!E409,'GSTN-Diff Gross'!$V$7:$V$1006,"&lt;&gt;0"),BOOKS!I409,0)</f>
        <v>0</v>
      </c>
      <c r="M409" s="88">
        <f>IF(COUNTIFS('GSTN-Diff Gross'!$D$7:$D$1006,BOOKS!E409,'GSTN-Diff Gross'!$R$7:$R$1006,"&lt;&gt;0")+COUNTIFS('GSTN-Diff Gross'!$D$7:$D$1006,BOOKS!E409,'GSTN-Diff Gross'!$S$7:$S$1006,"&lt;&gt;0")+COUNTIFS('GSTN-Diff Gross'!$D$7:$D$1006,BOOKS!E409,'GSTN-Diff Gross'!$T$7:$T$1006,"&lt;&gt;0")+COUNTIFS('GSTN-Diff Gross'!$D$7:$D$1006,BOOKS!E409,'GSTN-Diff Gross'!$U$7:$U$1006,"&lt;&gt;0")+COUNTIFS('GSTN-Diff Gross'!$D$7:$D$1006,BOOKS!E409,'GSTN-Diff Gross'!$V$7:$V$1006,"&lt;&gt;0"),BOOKS!J409,0)</f>
        <v>0</v>
      </c>
      <c r="N409" s="88">
        <f>IF(COUNTIFS('GSTN-Diff Gross'!$D$7:$D$1006,BOOKS!E409,'GSTN-Diff Gross'!$R$7:$R$1006,"&lt;&gt;0")+COUNTIFS('GSTN-Diff Gross'!$D$7:$D$1006,BOOKS!E409,'GSTN-Diff Gross'!$S$7:$S$1006,"&lt;&gt;0")+COUNTIFS('GSTN-Diff Gross'!$D$7:$D$1006,BOOKS!E409,'GSTN-Diff Gross'!$T$7:$T$1006,"&lt;&gt;0")+COUNTIFS('GSTN-Diff Gross'!$D$7:$D$1006,BOOKS!E409,'GSTN-Diff Gross'!$U$7:$U$1006,"&lt;&gt;0")+COUNTIFS('GSTN-Diff Gross'!$D$7:$D$1006,BOOKS!E409,'GSTN-Diff Gross'!$V$7:$V$1006,"&lt;&gt;0"),BOOKS!K409,0)</f>
        <v>0</v>
      </c>
      <c r="O409" s="88">
        <f>IF(COUNTIFS('GSTN-Diff Gross'!$D$7:$D$1006,BOOKS!E409,'GSTN-Diff Gross'!$R$7:$R$1006,"&lt;&gt;0")+COUNTIFS('GSTN-Diff Gross'!$D$7:$D$1006,BOOKS!E409,'GSTN-Diff Gross'!$S$7:$S$1006,"&lt;&gt;0")+COUNTIFS('GSTN-Diff Gross'!$D$7:$D$1006,BOOKS!E409,'GSTN-Diff Gross'!$T$7:$T$1006,"&lt;&gt;0")+COUNTIFS('GSTN-Diff Gross'!$D$7:$D$1006,BOOKS!E409,'GSTN-Diff Gross'!$U$7:$U$1006,"&lt;&gt;0")+COUNTIFS('GSTN-Diff Gross'!$D$7:$D$1006,BOOKS!E409,'GSTN-Diff Gross'!$V$7:$V$1006,"&lt;&gt;0"),BOOKS!L409,0)</f>
        <v>0</v>
      </c>
      <c r="P409" s="88">
        <f>IF(COUNTIFS('GSTN-Diff Gross'!$D$7:$D$1006,BOOKS!E409,'GSTN-Diff Gross'!$R$7:$R$1006,"&lt;&gt;0")+COUNTIFS('GSTN-Diff Gross'!$D$7:$D$1006,BOOKS!E409,'GSTN-Diff Gross'!$S$7:$S$1006,"&lt;&gt;0")+COUNTIFS('GSTN-Diff Gross'!$D$7:$D$1006,BOOKS!E409,'GSTN-Diff Gross'!$T$7:$T$1006,"&lt;&gt;0")+COUNTIFS('GSTN-Diff Gross'!$D$7:$D$1006,BOOKS!E409,'GSTN-Diff Gross'!$U$7:$U$1006,"&lt;&gt;0")+COUNTIFS('GSTN-Diff Gross'!$D$7:$D$1006,BOOKS!E409,'GSTN-Diff Gross'!$V$7:$V$1006,"&lt;&gt;0"),BOOKS!M409,0)</f>
        <v>0</v>
      </c>
      <c r="Q409" s="84">
        <f>IFERROR(IF(B409="",0,SUMPRODUCT(('2A'!$D$6:$D$1005='GSTN-Bill Wise'!B409)*'2A'!$I$6:$I$1005)),0)</f>
        <v>0</v>
      </c>
      <c r="R409" s="44">
        <f>IFERROR(IF(B409="",0,SUMPRODUCT(('2A'!$D$6:$D$1005='GSTN-Bill Wise'!B409)*'2A'!$J$6:$J$1005)),0)</f>
        <v>0</v>
      </c>
      <c r="S409" s="44">
        <f>IFERROR(IF(B409="",0,SUMPRODUCT(('2A'!$D$6:$D$1005='GSTN-Bill Wise'!B409)*'2A'!$K$6:$K$1005)),0)</f>
        <v>0</v>
      </c>
      <c r="T409" s="44">
        <f>IFERROR(IF(B409="",0,SUMPRODUCT(('2A'!$D$6:$D$1005='GSTN-Bill Wise'!B409)*'2A'!$L$6:$L$1005)),0)</f>
        <v>0</v>
      </c>
      <c r="U409" s="44">
        <f>IFERROR(IF(B409="",0,SUMPRODUCT(('2A'!$D$6:$D$1005='GSTN-Bill Wise'!B409)*'2A'!$M$6:$M$1005)),0)</f>
        <v>0</v>
      </c>
      <c r="V409" s="111"/>
    </row>
    <row r="410" spans="1:22">
      <c r="A410" s="161">
        <f t="shared" si="51"/>
        <v>405</v>
      </c>
      <c r="B410" s="161" t="str">
        <f t="shared" si="45"/>
        <v/>
      </c>
      <c r="C410" s="161" t="str">
        <f>IF(COUNTIFS('GSTN-Diff Gross'!$D$7:$D$1006,BOOKS!E410,'GSTN-Diff Gross'!$R$7:$R$1006,"&lt;&gt;0")+COUNTIFS('GSTN-Diff Gross'!$D$7:$D$1006,BOOKS!E410,'GSTN-Diff Gross'!$S$7:$S$1006,"&lt;&gt;0")+COUNTIFS('GSTN-Diff Gross'!$D$7:$D$1006,BOOKS!E410,'GSTN-Diff Gross'!$T$7:$T$1006,"&lt;&gt;0")+COUNTIFS('GSTN-Diff Gross'!$D$7:$D$1006,BOOKS!E410,'GSTN-Diff Gross'!$U$7:$U$1006,"&lt;&gt;0")+COUNTIFS('GSTN-Diff Gross'!$D$7:$D$1006,BOOKS!E410,'GSTN-Diff Gross'!$V$7:$V$1006,"&lt;&gt;0"),BOOKS!E410,"")</f>
        <v/>
      </c>
      <c r="D410" s="41" t="str">
        <f>IF(COUNTIFS('GSTN-Diff Gross'!$D$7:$D$1006,BOOKS!E410,'GSTN-Diff Gross'!$R$7:$R$1006,"&lt;&gt;0")+COUNTIFS('GSTN-Diff Gross'!$D$7:$D$1006,BOOKS!E410,'GSTN-Diff Gross'!$S$7:$S$1006,"&lt;&gt;0")+COUNTIFS('GSTN-Diff Gross'!$D$7:$D$1006,BOOKS!E410,'GSTN-Diff Gross'!$T$7:$T$1006,"&lt;&gt;0")+COUNTIFS('GSTN-Diff Gross'!$D$7:$D$1006,BOOKS!E410,'GSTN-Diff Gross'!$U$7:$U$1006,"&lt;&gt;0")+COUNTIFS('GSTN-Diff Gross'!$D$7:$D$1006,BOOKS!E410,'GSTN-Diff Gross'!$V$7:$V$1006,"&lt;&gt;0"),BOOKS!F410,"")</f>
        <v/>
      </c>
      <c r="E410" s="68" t="str">
        <f>IF(COUNTIFS('GSTN-Diff Gross'!$D$7:$D$1006,BOOKS!E410,'GSTN-Diff Gross'!$R$7:$R$1006,"&lt;&gt;0")+COUNTIFS('GSTN-Diff Gross'!$D$7:$D$1006,BOOKS!E410,'GSTN-Diff Gross'!$S$7:$S$1006,"&lt;&gt;0")+COUNTIFS('GSTN-Diff Gross'!$D$7:$D$1006,BOOKS!E410,'GSTN-Diff Gross'!$T$7:$T$1006,"&lt;&gt;0")+COUNTIFS('GSTN-Diff Gross'!$D$7:$D$1006,BOOKS!E410,'GSTN-Diff Gross'!$U$7:$U$1006,"&lt;&gt;0")+COUNTIFS('GSTN-Diff Gross'!$D$7:$D$1006,BOOKS!E410,'GSTN-Diff Gross'!$V$7:$V$1006,"&lt;&gt;0"),BOOKS!G410,"")</f>
        <v/>
      </c>
      <c r="F410" s="90" t="str">
        <f>IF(COUNTIFS('GSTN-Diff Gross'!$D$7:$D$1006,BOOKS!E410,'GSTN-Diff Gross'!$R$7:$R$1006,"&lt;&gt;0")+COUNTIFS('GSTN-Diff Gross'!$D$7:$D$1006,BOOKS!E410,'GSTN-Diff Gross'!$S$7:$S$1006,"&lt;&gt;0")+COUNTIFS('GSTN-Diff Gross'!$D$7:$D$1006,BOOKS!E410,'GSTN-Diff Gross'!$T$7:$T$1006,"&lt;&gt;0")+COUNTIFS('GSTN-Diff Gross'!$D$7:$D$1006,BOOKS!E410,'GSTN-Diff Gross'!$U$7:$U$1006,"&lt;&gt;0")+COUNTIFS('GSTN-Diff Gross'!$D$7:$D$1006,BOOKS!E410,'GSTN-Diff Gross'!$V$7:$V$1006,"&lt;&gt;0"),BOOKS!H410,"")</f>
        <v/>
      </c>
      <c r="G410" s="167">
        <f t="shared" si="46"/>
        <v>0</v>
      </c>
      <c r="H410" s="167">
        <f t="shared" si="47"/>
        <v>0</v>
      </c>
      <c r="I410" s="167">
        <f t="shared" si="48"/>
        <v>0</v>
      </c>
      <c r="J410" s="167">
        <f t="shared" si="49"/>
        <v>0</v>
      </c>
      <c r="K410" s="167">
        <f t="shared" si="50"/>
        <v>0</v>
      </c>
      <c r="L410" s="99">
        <f>IF(COUNTIFS('GSTN-Diff Gross'!$D$7:$D$1006,BOOKS!E410,'GSTN-Diff Gross'!$R$7:$R$1006,"&lt;&gt;0")+COUNTIFS('GSTN-Diff Gross'!$D$7:$D$1006,BOOKS!E410,'GSTN-Diff Gross'!$S$7:$S$1006,"&lt;&gt;0")+COUNTIFS('GSTN-Diff Gross'!$D$7:$D$1006,BOOKS!E410,'GSTN-Diff Gross'!$T$7:$T$1006,"&lt;&gt;0")+COUNTIFS('GSTN-Diff Gross'!$D$7:$D$1006,BOOKS!E410,'GSTN-Diff Gross'!$U$7:$U$1006,"&lt;&gt;0")+COUNTIFS('GSTN-Diff Gross'!$D$7:$D$1006,BOOKS!E410,'GSTN-Diff Gross'!$V$7:$V$1006,"&lt;&gt;0"),BOOKS!I410,0)</f>
        <v>0</v>
      </c>
      <c r="M410" s="100">
        <f>IF(COUNTIFS('GSTN-Diff Gross'!$D$7:$D$1006,BOOKS!E410,'GSTN-Diff Gross'!$R$7:$R$1006,"&lt;&gt;0")+COUNTIFS('GSTN-Diff Gross'!$D$7:$D$1006,BOOKS!E410,'GSTN-Diff Gross'!$S$7:$S$1006,"&lt;&gt;0")+COUNTIFS('GSTN-Diff Gross'!$D$7:$D$1006,BOOKS!E410,'GSTN-Diff Gross'!$T$7:$T$1006,"&lt;&gt;0")+COUNTIFS('GSTN-Diff Gross'!$D$7:$D$1006,BOOKS!E410,'GSTN-Diff Gross'!$U$7:$U$1006,"&lt;&gt;0")+COUNTIFS('GSTN-Diff Gross'!$D$7:$D$1006,BOOKS!E410,'GSTN-Diff Gross'!$V$7:$V$1006,"&lt;&gt;0"),BOOKS!J410,0)</f>
        <v>0</v>
      </c>
      <c r="N410" s="100">
        <f>IF(COUNTIFS('GSTN-Diff Gross'!$D$7:$D$1006,BOOKS!E410,'GSTN-Diff Gross'!$R$7:$R$1006,"&lt;&gt;0")+COUNTIFS('GSTN-Diff Gross'!$D$7:$D$1006,BOOKS!E410,'GSTN-Diff Gross'!$S$7:$S$1006,"&lt;&gt;0")+COUNTIFS('GSTN-Diff Gross'!$D$7:$D$1006,BOOKS!E410,'GSTN-Diff Gross'!$T$7:$T$1006,"&lt;&gt;0")+COUNTIFS('GSTN-Diff Gross'!$D$7:$D$1006,BOOKS!E410,'GSTN-Diff Gross'!$U$7:$U$1006,"&lt;&gt;0")+COUNTIFS('GSTN-Diff Gross'!$D$7:$D$1006,BOOKS!E410,'GSTN-Diff Gross'!$V$7:$V$1006,"&lt;&gt;0"),BOOKS!K410,0)</f>
        <v>0</v>
      </c>
      <c r="O410" s="100">
        <f>IF(COUNTIFS('GSTN-Diff Gross'!$D$7:$D$1006,BOOKS!E410,'GSTN-Diff Gross'!$R$7:$R$1006,"&lt;&gt;0")+COUNTIFS('GSTN-Diff Gross'!$D$7:$D$1006,BOOKS!E410,'GSTN-Diff Gross'!$S$7:$S$1006,"&lt;&gt;0")+COUNTIFS('GSTN-Diff Gross'!$D$7:$D$1006,BOOKS!E410,'GSTN-Diff Gross'!$T$7:$T$1006,"&lt;&gt;0")+COUNTIFS('GSTN-Diff Gross'!$D$7:$D$1006,BOOKS!E410,'GSTN-Diff Gross'!$U$7:$U$1006,"&lt;&gt;0")+COUNTIFS('GSTN-Diff Gross'!$D$7:$D$1006,BOOKS!E410,'GSTN-Diff Gross'!$V$7:$V$1006,"&lt;&gt;0"),BOOKS!L410,0)</f>
        <v>0</v>
      </c>
      <c r="P410" s="100">
        <f>IF(COUNTIFS('GSTN-Diff Gross'!$D$7:$D$1006,BOOKS!E410,'GSTN-Diff Gross'!$R$7:$R$1006,"&lt;&gt;0")+COUNTIFS('GSTN-Diff Gross'!$D$7:$D$1006,BOOKS!E410,'GSTN-Diff Gross'!$S$7:$S$1006,"&lt;&gt;0")+COUNTIFS('GSTN-Diff Gross'!$D$7:$D$1006,BOOKS!E410,'GSTN-Diff Gross'!$T$7:$T$1006,"&lt;&gt;0")+COUNTIFS('GSTN-Diff Gross'!$D$7:$D$1006,BOOKS!E410,'GSTN-Diff Gross'!$U$7:$U$1006,"&lt;&gt;0")+COUNTIFS('GSTN-Diff Gross'!$D$7:$D$1006,BOOKS!E410,'GSTN-Diff Gross'!$V$7:$V$1006,"&lt;&gt;0"),BOOKS!M410,0)</f>
        <v>0</v>
      </c>
      <c r="Q410" s="94">
        <f>IFERROR(IF(B410="",0,SUMPRODUCT(('2A'!$D$6:$D$1005='GSTN-Bill Wise'!B410)*'2A'!$I$6:$I$1005)),0)</f>
        <v>0</v>
      </c>
      <c r="R410" s="95">
        <f>IFERROR(IF(B410="",0,SUMPRODUCT(('2A'!$D$6:$D$1005='GSTN-Bill Wise'!B410)*'2A'!$J$6:$J$1005)),0)</f>
        <v>0</v>
      </c>
      <c r="S410" s="95">
        <f>IFERROR(IF(B410="",0,SUMPRODUCT(('2A'!$D$6:$D$1005='GSTN-Bill Wise'!B410)*'2A'!$K$6:$K$1005)),0)</f>
        <v>0</v>
      </c>
      <c r="T410" s="95">
        <f>IFERROR(IF(B410="",0,SUMPRODUCT(('2A'!$D$6:$D$1005='GSTN-Bill Wise'!B410)*'2A'!$L$6:$L$1005)),0)</f>
        <v>0</v>
      </c>
      <c r="U410" s="95">
        <f>IFERROR(IF(B410="",0,SUMPRODUCT(('2A'!$D$6:$D$1005='GSTN-Bill Wise'!B410)*'2A'!$M$6:$M$1005)),0)</f>
        <v>0</v>
      </c>
      <c r="V410" s="111"/>
    </row>
    <row r="411" spans="1:22">
      <c r="A411" s="162">
        <f t="shared" si="51"/>
        <v>406</v>
      </c>
      <c r="B411" s="162" t="str">
        <f t="shared" si="45"/>
        <v/>
      </c>
      <c r="C411" s="162" t="str">
        <f>IF(COUNTIFS('GSTN-Diff Gross'!$D$7:$D$1006,BOOKS!E411,'GSTN-Diff Gross'!$R$7:$R$1006,"&lt;&gt;0")+COUNTIFS('GSTN-Diff Gross'!$D$7:$D$1006,BOOKS!E411,'GSTN-Diff Gross'!$S$7:$S$1006,"&lt;&gt;0")+COUNTIFS('GSTN-Diff Gross'!$D$7:$D$1006,BOOKS!E411,'GSTN-Diff Gross'!$T$7:$T$1006,"&lt;&gt;0")+COUNTIFS('GSTN-Diff Gross'!$D$7:$D$1006,BOOKS!E411,'GSTN-Diff Gross'!$U$7:$U$1006,"&lt;&gt;0")+COUNTIFS('GSTN-Diff Gross'!$D$7:$D$1006,BOOKS!E411,'GSTN-Diff Gross'!$V$7:$V$1006,"&lt;&gt;0"),BOOKS!E411,"")</f>
        <v/>
      </c>
      <c r="D411" s="44" t="str">
        <f>IF(COUNTIFS('GSTN-Diff Gross'!$D$7:$D$1006,BOOKS!E411,'GSTN-Diff Gross'!$R$7:$R$1006,"&lt;&gt;0")+COUNTIFS('GSTN-Diff Gross'!$D$7:$D$1006,BOOKS!E411,'GSTN-Diff Gross'!$S$7:$S$1006,"&lt;&gt;0")+COUNTIFS('GSTN-Diff Gross'!$D$7:$D$1006,BOOKS!E411,'GSTN-Diff Gross'!$T$7:$T$1006,"&lt;&gt;0")+COUNTIFS('GSTN-Diff Gross'!$D$7:$D$1006,BOOKS!E411,'GSTN-Diff Gross'!$U$7:$U$1006,"&lt;&gt;0")+COUNTIFS('GSTN-Diff Gross'!$D$7:$D$1006,BOOKS!E411,'GSTN-Diff Gross'!$V$7:$V$1006,"&lt;&gt;0"),BOOKS!F411,"")</f>
        <v/>
      </c>
      <c r="E411" s="67" t="str">
        <f>IF(COUNTIFS('GSTN-Diff Gross'!$D$7:$D$1006,BOOKS!E411,'GSTN-Diff Gross'!$R$7:$R$1006,"&lt;&gt;0")+COUNTIFS('GSTN-Diff Gross'!$D$7:$D$1006,BOOKS!E411,'GSTN-Diff Gross'!$S$7:$S$1006,"&lt;&gt;0")+COUNTIFS('GSTN-Diff Gross'!$D$7:$D$1006,BOOKS!E411,'GSTN-Diff Gross'!$T$7:$T$1006,"&lt;&gt;0")+COUNTIFS('GSTN-Diff Gross'!$D$7:$D$1006,BOOKS!E411,'GSTN-Diff Gross'!$U$7:$U$1006,"&lt;&gt;0")+COUNTIFS('GSTN-Diff Gross'!$D$7:$D$1006,BOOKS!E411,'GSTN-Diff Gross'!$V$7:$V$1006,"&lt;&gt;0"),BOOKS!G411,"")</f>
        <v/>
      </c>
      <c r="F411" s="89" t="str">
        <f>IF(COUNTIFS('GSTN-Diff Gross'!$D$7:$D$1006,BOOKS!E411,'GSTN-Diff Gross'!$R$7:$R$1006,"&lt;&gt;0")+COUNTIFS('GSTN-Diff Gross'!$D$7:$D$1006,BOOKS!E411,'GSTN-Diff Gross'!$S$7:$S$1006,"&lt;&gt;0")+COUNTIFS('GSTN-Diff Gross'!$D$7:$D$1006,BOOKS!E411,'GSTN-Diff Gross'!$T$7:$T$1006,"&lt;&gt;0")+COUNTIFS('GSTN-Diff Gross'!$D$7:$D$1006,BOOKS!E411,'GSTN-Diff Gross'!$U$7:$U$1006,"&lt;&gt;0")+COUNTIFS('GSTN-Diff Gross'!$D$7:$D$1006,BOOKS!E411,'GSTN-Diff Gross'!$V$7:$V$1006,"&lt;&gt;0"),BOOKS!H411,"")</f>
        <v/>
      </c>
      <c r="G411" s="96">
        <f t="shared" si="46"/>
        <v>0</v>
      </c>
      <c r="H411" s="96">
        <f t="shared" si="47"/>
        <v>0</v>
      </c>
      <c r="I411" s="97">
        <f t="shared" si="48"/>
        <v>0</v>
      </c>
      <c r="J411" s="98">
        <f t="shared" si="49"/>
        <v>0</v>
      </c>
      <c r="K411" s="96">
        <f t="shared" si="50"/>
        <v>0</v>
      </c>
      <c r="L411" s="93">
        <f>IF(COUNTIFS('GSTN-Diff Gross'!$D$7:$D$1006,BOOKS!E411,'GSTN-Diff Gross'!$R$7:$R$1006,"&lt;&gt;0")+COUNTIFS('GSTN-Diff Gross'!$D$7:$D$1006,BOOKS!E411,'GSTN-Diff Gross'!$S$7:$S$1006,"&lt;&gt;0")+COUNTIFS('GSTN-Diff Gross'!$D$7:$D$1006,BOOKS!E411,'GSTN-Diff Gross'!$T$7:$T$1006,"&lt;&gt;0")+COUNTIFS('GSTN-Diff Gross'!$D$7:$D$1006,BOOKS!E411,'GSTN-Diff Gross'!$U$7:$U$1006,"&lt;&gt;0")+COUNTIFS('GSTN-Diff Gross'!$D$7:$D$1006,BOOKS!E411,'GSTN-Diff Gross'!$V$7:$V$1006,"&lt;&gt;0"),BOOKS!I411,0)</f>
        <v>0</v>
      </c>
      <c r="M411" s="88">
        <f>IF(COUNTIFS('GSTN-Diff Gross'!$D$7:$D$1006,BOOKS!E411,'GSTN-Diff Gross'!$R$7:$R$1006,"&lt;&gt;0")+COUNTIFS('GSTN-Diff Gross'!$D$7:$D$1006,BOOKS!E411,'GSTN-Diff Gross'!$S$7:$S$1006,"&lt;&gt;0")+COUNTIFS('GSTN-Diff Gross'!$D$7:$D$1006,BOOKS!E411,'GSTN-Diff Gross'!$T$7:$T$1006,"&lt;&gt;0")+COUNTIFS('GSTN-Diff Gross'!$D$7:$D$1006,BOOKS!E411,'GSTN-Diff Gross'!$U$7:$U$1006,"&lt;&gt;0")+COUNTIFS('GSTN-Diff Gross'!$D$7:$D$1006,BOOKS!E411,'GSTN-Diff Gross'!$V$7:$V$1006,"&lt;&gt;0"),BOOKS!J411,0)</f>
        <v>0</v>
      </c>
      <c r="N411" s="88">
        <f>IF(COUNTIFS('GSTN-Diff Gross'!$D$7:$D$1006,BOOKS!E411,'GSTN-Diff Gross'!$R$7:$R$1006,"&lt;&gt;0")+COUNTIFS('GSTN-Diff Gross'!$D$7:$D$1006,BOOKS!E411,'GSTN-Diff Gross'!$S$7:$S$1006,"&lt;&gt;0")+COUNTIFS('GSTN-Diff Gross'!$D$7:$D$1006,BOOKS!E411,'GSTN-Diff Gross'!$T$7:$T$1006,"&lt;&gt;0")+COUNTIFS('GSTN-Diff Gross'!$D$7:$D$1006,BOOKS!E411,'GSTN-Diff Gross'!$U$7:$U$1006,"&lt;&gt;0")+COUNTIFS('GSTN-Diff Gross'!$D$7:$D$1006,BOOKS!E411,'GSTN-Diff Gross'!$V$7:$V$1006,"&lt;&gt;0"),BOOKS!K411,0)</f>
        <v>0</v>
      </c>
      <c r="O411" s="88">
        <f>IF(COUNTIFS('GSTN-Diff Gross'!$D$7:$D$1006,BOOKS!E411,'GSTN-Diff Gross'!$R$7:$R$1006,"&lt;&gt;0")+COUNTIFS('GSTN-Diff Gross'!$D$7:$D$1006,BOOKS!E411,'GSTN-Diff Gross'!$S$7:$S$1006,"&lt;&gt;0")+COUNTIFS('GSTN-Diff Gross'!$D$7:$D$1006,BOOKS!E411,'GSTN-Diff Gross'!$T$7:$T$1006,"&lt;&gt;0")+COUNTIFS('GSTN-Diff Gross'!$D$7:$D$1006,BOOKS!E411,'GSTN-Diff Gross'!$U$7:$U$1006,"&lt;&gt;0")+COUNTIFS('GSTN-Diff Gross'!$D$7:$D$1006,BOOKS!E411,'GSTN-Diff Gross'!$V$7:$V$1006,"&lt;&gt;0"),BOOKS!L411,0)</f>
        <v>0</v>
      </c>
      <c r="P411" s="88">
        <f>IF(COUNTIFS('GSTN-Diff Gross'!$D$7:$D$1006,BOOKS!E411,'GSTN-Diff Gross'!$R$7:$R$1006,"&lt;&gt;0")+COUNTIFS('GSTN-Diff Gross'!$D$7:$D$1006,BOOKS!E411,'GSTN-Diff Gross'!$S$7:$S$1006,"&lt;&gt;0")+COUNTIFS('GSTN-Diff Gross'!$D$7:$D$1006,BOOKS!E411,'GSTN-Diff Gross'!$T$7:$T$1006,"&lt;&gt;0")+COUNTIFS('GSTN-Diff Gross'!$D$7:$D$1006,BOOKS!E411,'GSTN-Diff Gross'!$U$7:$U$1006,"&lt;&gt;0")+COUNTIFS('GSTN-Diff Gross'!$D$7:$D$1006,BOOKS!E411,'GSTN-Diff Gross'!$V$7:$V$1006,"&lt;&gt;0"),BOOKS!M411,0)</f>
        <v>0</v>
      </c>
      <c r="Q411" s="84">
        <f>IFERROR(IF(B411="",0,SUMPRODUCT(('2A'!$D$6:$D$1005='GSTN-Bill Wise'!B411)*'2A'!$I$6:$I$1005)),0)</f>
        <v>0</v>
      </c>
      <c r="R411" s="44">
        <f>IFERROR(IF(B411="",0,SUMPRODUCT(('2A'!$D$6:$D$1005='GSTN-Bill Wise'!B411)*'2A'!$J$6:$J$1005)),0)</f>
        <v>0</v>
      </c>
      <c r="S411" s="44">
        <f>IFERROR(IF(B411="",0,SUMPRODUCT(('2A'!$D$6:$D$1005='GSTN-Bill Wise'!B411)*'2A'!$K$6:$K$1005)),0)</f>
        <v>0</v>
      </c>
      <c r="T411" s="44">
        <f>IFERROR(IF(B411="",0,SUMPRODUCT(('2A'!$D$6:$D$1005='GSTN-Bill Wise'!B411)*'2A'!$L$6:$L$1005)),0)</f>
        <v>0</v>
      </c>
      <c r="U411" s="44">
        <f>IFERROR(IF(B411="",0,SUMPRODUCT(('2A'!$D$6:$D$1005='GSTN-Bill Wise'!B411)*'2A'!$M$6:$M$1005)),0)</f>
        <v>0</v>
      </c>
      <c r="V411" s="111"/>
    </row>
    <row r="412" spans="1:22">
      <c r="A412" s="161">
        <f t="shared" si="51"/>
        <v>407</v>
      </c>
      <c r="B412" s="161" t="str">
        <f t="shared" si="45"/>
        <v/>
      </c>
      <c r="C412" s="161" t="str">
        <f>IF(COUNTIFS('GSTN-Diff Gross'!$D$7:$D$1006,BOOKS!E412,'GSTN-Diff Gross'!$R$7:$R$1006,"&lt;&gt;0")+COUNTIFS('GSTN-Diff Gross'!$D$7:$D$1006,BOOKS!E412,'GSTN-Diff Gross'!$S$7:$S$1006,"&lt;&gt;0")+COUNTIFS('GSTN-Diff Gross'!$D$7:$D$1006,BOOKS!E412,'GSTN-Diff Gross'!$T$7:$T$1006,"&lt;&gt;0")+COUNTIFS('GSTN-Diff Gross'!$D$7:$D$1006,BOOKS!E412,'GSTN-Diff Gross'!$U$7:$U$1006,"&lt;&gt;0")+COUNTIFS('GSTN-Diff Gross'!$D$7:$D$1006,BOOKS!E412,'GSTN-Diff Gross'!$V$7:$V$1006,"&lt;&gt;0"),BOOKS!E412,"")</f>
        <v/>
      </c>
      <c r="D412" s="41" t="str">
        <f>IF(COUNTIFS('GSTN-Diff Gross'!$D$7:$D$1006,BOOKS!E412,'GSTN-Diff Gross'!$R$7:$R$1006,"&lt;&gt;0")+COUNTIFS('GSTN-Diff Gross'!$D$7:$D$1006,BOOKS!E412,'GSTN-Diff Gross'!$S$7:$S$1006,"&lt;&gt;0")+COUNTIFS('GSTN-Diff Gross'!$D$7:$D$1006,BOOKS!E412,'GSTN-Diff Gross'!$T$7:$T$1006,"&lt;&gt;0")+COUNTIFS('GSTN-Diff Gross'!$D$7:$D$1006,BOOKS!E412,'GSTN-Diff Gross'!$U$7:$U$1006,"&lt;&gt;0")+COUNTIFS('GSTN-Diff Gross'!$D$7:$D$1006,BOOKS!E412,'GSTN-Diff Gross'!$V$7:$V$1006,"&lt;&gt;0"),BOOKS!F412,"")</f>
        <v/>
      </c>
      <c r="E412" s="68" t="str">
        <f>IF(COUNTIFS('GSTN-Diff Gross'!$D$7:$D$1006,BOOKS!E412,'GSTN-Diff Gross'!$R$7:$R$1006,"&lt;&gt;0")+COUNTIFS('GSTN-Diff Gross'!$D$7:$D$1006,BOOKS!E412,'GSTN-Diff Gross'!$S$7:$S$1006,"&lt;&gt;0")+COUNTIFS('GSTN-Diff Gross'!$D$7:$D$1006,BOOKS!E412,'GSTN-Diff Gross'!$T$7:$T$1006,"&lt;&gt;0")+COUNTIFS('GSTN-Diff Gross'!$D$7:$D$1006,BOOKS!E412,'GSTN-Diff Gross'!$U$7:$U$1006,"&lt;&gt;0")+COUNTIFS('GSTN-Diff Gross'!$D$7:$D$1006,BOOKS!E412,'GSTN-Diff Gross'!$V$7:$V$1006,"&lt;&gt;0"),BOOKS!G412,"")</f>
        <v/>
      </c>
      <c r="F412" s="90" t="str">
        <f>IF(COUNTIFS('GSTN-Diff Gross'!$D$7:$D$1006,BOOKS!E412,'GSTN-Diff Gross'!$R$7:$R$1006,"&lt;&gt;0")+COUNTIFS('GSTN-Diff Gross'!$D$7:$D$1006,BOOKS!E412,'GSTN-Diff Gross'!$S$7:$S$1006,"&lt;&gt;0")+COUNTIFS('GSTN-Diff Gross'!$D$7:$D$1006,BOOKS!E412,'GSTN-Diff Gross'!$T$7:$T$1006,"&lt;&gt;0")+COUNTIFS('GSTN-Diff Gross'!$D$7:$D$1006,BOOKS!E412,'GSTN-Diff Gross'!$U$7:$U$1006,"&lt;&gt;0")+COUNTIFS('GSTN-Diff Gross'!$D$7:$D$1006,BOOKS!E412,'GSTN-Diff Gross'!$V$7:$V$1006,"&lt;&gt;0"),BOOKS!H412,"")</f>
        <v/>
      </c>
      <c r="G412" s="167">
        <f t="shared" si="46"/>
        <v>0</v>
      </c>
      <c r="H412" s="167">
        <f t="shared" si="47"/>
        <v>0</v>
      </c>
      <c r="I412" s="167">
        <f t="shared" si="48"/>
        <v>0</v>
      </c>
      <c r="J412" s="167">
        <f t="shared" si="49"/>
        <v>0</v>
      </c>
      <c r="K412" s="167">
        <f t="shared" si="50"/>
        <v>0</v>
      </c>
      <c r="L412" s="99">
        <f>IF(COUNTIFS('GSTN-Diff Gross'!$D$7:$D$1006,BOOKS!E412,'GSTN-Diff Gross'!$R$7:$R$1006,"&lt;&gt;0")+COUNTIFS('GSTN-Diff Gross'!$D$7:$D$1006,BOOKS!E412,'GSTN-Diff Gross'!$S$7:$S$1006,"&lt;&gt;0")+COUNTIFS('GSTN-Diff Gross'!$D$7:$D$1006,BOOKS!E412,'GSTN-Diff Gross'!$T$7:$T$1006,"&lt;&gt;0")+COUNTIFS('GSTN-Diff Gross'!$D$7:$D$1006,BOOKS!E412,'GSTN-Diff Gross'!$U$7:$U$1006,"&lt;&gt;0")+COUNTIFS('GSTN-Diff Gross'!$D$7:$D$1006,BOOKS!E412,'GSTN-Diff Gross'!$V$7:$V$1006,"&lt;&gt;0"),BOOKS!I412,0)</f>
        <v>0</v>
      </c>
      <c r="M412" s="100">
        <f>IF(COUNTIFS('GSTN-Diff Gross'!$D$7:$D$1006,BOOKS!E412,'GSTN-Diff Gross'!$R$7:$R$1006,"&lt;&gt;0")+COUNTIFS('GSTN-Diff Gross'!$D$7:$D$1006,BOOKS!E412,'GSTN-Diff Gross'!$S$7:$S$1006,"&lt;&gt;0")+COUNTIFS('GSTN-Diff Gross'!$D$7:$D$1006,BOOKS!E412,'GSTN-Diff Gross'!$T$7:$T$1006,"&lt;&gt;0")+COUNTIFS('GSTN-Diff Gross'!$D$7:$D$1006,BOOKS!E412,'GSTN-Diff Gross'!$U$7:$U$1006,"&lt;&gt;0")+COUNTIFS('GSTN-Diff Gross'!$D$7:$D$1006,BOOKS!E412,'GSTN-Diff Gross'!$V$7:$V$1006,"&lt;&gt;0"),BOOKS!J412,0)</f>
        <v>0</v>
      </c>
      <c r="N412" s="100">
        <f>IF(COUNTIFS('GSTN-Diff Gross'!$D$7:$D$1006,BOOKS!E412,'GSTN-Diff Gross'!$R$7:$R$1006,"&lt;&gt;0")+COUNTIFS('GSTN-Diff Gross'!$D$7:$D$1006,BOOKS!E412,'GSTN-Diff Gross'!$S$7:$S$1006,"&lt;&gt;0")+COUNTIFS('GSTN-Diff Gross'!$D$7:$D$1006,BOOKS!E412,'GSTN-Diff Gross'!$T$7:$T$1006,"&lt;&gt;0")+COUNTIFS('GSTN-Diff Gross'!$D$7:$D$1006,BOOKS!E412,'GSTN-Diff Gross'!$U$7:$U$1006,"&lt;&gt;0")+COUNTIFS('GSTN-Diff Gross'!$D$7:$D$1006,BOOKS!E412,'GSTN-Diff Gross'!$V$7:$V$1006,"&lt;&gt;0"),BOOKS!K412,0)</f>
        <v>0</v>
      </c>
      <c r="O412" s="100">
        <f>IF(COUNTIFS('GSTN-Diff Gross'!$D$7:$D$1006,BOOKS!E412,'GSTN-Diff Gross'!$R$7:$R$1006,"&lt;&gt;0")+COUNTIFS('GSTN-Diff Gross'!$D$7:$D$1006,BOOKS!E412,'GSTN-Diff Gross'!$S$7:$S$1006,"&lt;&gt;0")+COUNTIFS('GSTN-Diff Gross'!$D$7:$D$1006,BOOKS!E412,'GSTN-Diff Gross'!$T$7:$T$1006,"&lt;&gt;0")+COUNTIFS('GSTN-Diff Gross'!$D$7:$D$1006,BOOKS!E412,'GSTN-Diff Gross'!$U$7:$U$1006,"&lt;&gt;0")+COUNTIFS('GSTN-Diff Gross'!$D$7:$D$1006,BOOKS!E412,'GSTN-Diff Gross'!$V$7:$V$1006,"&lt;&gt;0"),BOOKS!L412,0)</f>
        <v>0</v>
      </c>
      <c r="P412" s="100">
        <f>IF(COUNTIFS('GSTN-Diff Gross'!$D$7:$D$1006,BOOKS!E412,'GSTN-Diff Gross'!$R$7:$R$1006,"&lt;&gt;0")+COUNTIFS('GSTN-Diff Gross'!$D$7:$D$1006,BOOKS!E412,'GSTN-Diff Gross'!$S$7:$S$1006,"&lt;&gt;0")+COUNTIFS('GSTN-Diff Gross'!$D$7:$D$1006,BOOKS!E412,'GSTN-Diff Gross'!$T$7:$T$1006,"&lt;&gt;0")+COUNTIFS('GSTN-Diff Gross'!$D$7:$D$1006,BOOKS!E412,'GSTN-Diff Gross'!$U$7:$U$1006,"&lt;&gt;0")+COUNTIFS('GSTN-Diff Gross'!$D$7:$D$1006,BOOKS!E412,'GSTN-Diff Gross'!$V$7:$V$1006,"&lt;&gt;0"),BOOKS!M412,0)</f>
        <v>0</v>
      </c>
      <c r="Q412" s="94">
        <f>IFERROR(IF(B412="",0,SUMPRODUCT(('2A'!$D$6:$D$1005='GSTN-Bill Wise'!B412)*'2A'!$I$6:$I$1005)),0)</f>
        <v>0</v>
      </c>
      <c r="R412" s="95">
        <f>IFERROR(IF(B412="",0,SUMPRODUCT(('2A'!$D$6:$D$1005='GSTN-Bill Wise'!B412)*'2A'!$J$6:$J$1005)),0)</f>
        <v>0</v>
      </c>
      <c r="S412" s="95">
        <f>IFERROR(IF(B412="",0,SUMPRODUCT(('2A'!$D$6:$D$1005='GSTN-Bill Wise'!B412)*'2A'!$K$6:$K$1005)),0)</f>
        <v>0</v>
      </c>
      <c r="T412" s="95">
        <f>IFERROR(IF(B412="",0,SUMPRODUCT(('2A'!$D$6:$D$1005='GSTN-Bill Wise'!B412)*'2A'!$L$6:$L$1005)),0)</f>
        <v>0</v>
      </c>
      <c r="U412" s="95">
        <f>IFERROR(IF(B412="",0,SUMPRODUCT(('2A'!$D$6:$D$1005='GSTN-Bill Wise'!B412)*'2A'!$M$6:$M$1005)),0)</f>
        <v>0</v>
      </c>
      <c r="V412" s="111"/>
    </row>
    <row r="413" spans="1:22">
      <c r="A413" s="162">
        <f t="shared" si="51"/>
        <v>408</v>
      </c>
      <c r="B413" s="162" t="str">
        <f t="shared" si="45"/>
        <v/>
      </c>
      <c r="C413" s="162" t="str">
        <f>IF(COUNTIFS('GSTN-Diff Gross'!$D$7:$D$1006,BOOKS!E413,'GSTN-Diff Gross'!$R$7:$R$1006,"&lt;&gt;0")+COUNTIFS('GSTN-Diff Gross'!$D$7:$D$1006,BOOKS!E413,'GSTN-Diff Gross'!$S$7:$S$1006,"&lt;&gt;0")+COUNTIFS('GSTN-Diff Gross'!$D$7:$D$1006,BOOKS!E413,'GSTN-Diff Gross'!$T$7:$T$1006,"&lt;&gt;0")+COUNTIFS('GSTN-Diff Gross'!$D$7:$D$1006,BOOKS!E413,'GSTN-Diff Gross'!$U$7:$U$1006,"&lt;&gt;0")+COUNTIFS('GSTN-Diff Gross'!$D$7:$D$1006,BOOKS!E413,'GSTN-Diff Gross'!$V$7:$V$1006,"&lt;&gt;0"),BOOKS!E413,"")</f>
        <v/>
      </c>
      <c r="D413" s="44" t="str">
        <f>IF(COUNTIFS('GSTN-Diff Gross'!$D$7:$D$1006,BOOKS!E413,'GSTN-Diff Gross'!$R$7:$R$1006,"&lt;&gt;0")+COUNTIFS('GSTN-Diff Gross'!$D$7:$D$1006,BOOKS!E413,'GSTN-Diff Gross'!$S$7:$S$1006,"&lt;&gt;0")+COUNTIFS('GSTN-Diff Gross'!$D$7:$D$1006,BOOKS!E413,'GSTN-Diff Gross'!$T$7:$T$1006,"&lt;&gt;0")+COUNTIFS('GSTN-Diff Gross'!$D$7:$D$1006,BOOKS!E413,'GSTN-Diff Gross'!$U$7:$U$1006,"&lt;&gt;0")+COUNTIFS('GSTN-Diff Gross'!$D$7:$D$1006,BOOKS!E413,'GSTN-Diff Gross'!$V$7:$V$1006,"&lt;&gt;0"),BOOKS!F413,"")</f>
        <v/>
      </c>
      <c r="E413" s="67" t="str">
        <f>IF(COUNTIFS('GSTN-Diff Gross'!$D$7:$D$1006,BOOKS!E413,'GSTN-Diff Gross'!$R$7:$R$1006,"&lt;&gt;0")+COUNTIFS('GSTN-Diff Gross'!$D$7:$D$1006,BOOKS!E413,'GSTN-Diff Gross'!$S$7:$S$1006,"&lt;&gt;0")+COUNTIFS('GSTN-Diff Gross'!$D$7:$D$1006,BOOKS!E413,'GSTN-Diff Gross'!$T$7:$T$1006,"&lt;&gt;0")+COUNTIFS('GSTN-Diff Gross'!$D$7:$D$1006,BOOKS!E413,'GSTN-Diff Gross'!$U$7:$U$1006,"&lt;&gt;0")+COUNTIFS('GSTN-Diff Gross'!$D$7:$D$1006,BOOKS!E413,'GSTN-Diff Gross'!$V$7:$V$1006,"&lt;&gt;0"),BOOKS!G413,"")</f>
        <v/>
      </c>
      <c r="F413" s="89" t="str">
        <f>IF(COUNTIFS('GSTN-Diff Gross'!$D$7:$D$1006,BOOKS!E413,'GSTN-Diff Gross'!$R$7:$R$1006,"&lt;&gt;0")+COUNTIFS('GSTN-Diff Gross'!$D$7:$D$1006,BOOKS!E413,'GSTN-Diff Gross'!$S$7:$S$1006,"&lt;&gt;0")+COUNTIFS('GSTN-Diff Gross'!$D$7:$D$1006,BOOKS!E413,'GSTN-Diff Gross'!$T$7:$T$1006,"&lt;&gt;0")+COUNTIFS('GSTN-Diff Gross'!$D$7:$D$1006,BOOKS!E413,'GSTN-Diff Gross'!$U$7:$U$1006,"&lt;&gt;0")+COUNTIFS('GSTN-Diff Gross'!$D$7:$D$1006,BOOKS!E413,'GSTN-Diff Gross'!$V$7:$V$1006,"&lt;&gt;0"),BOOKS!H413,"")</f>
        <v/>
      </c>
      <c r="G413" s="96">
        <f t="shared" si="46"/>
        <v>0</v>
      </c>
      <c r="H413" s="96">
        <f t="shared" si="47"/>
        <v>0</v>
      </c>
      <c r="I413" s="97">
        <f t="shared" si="48"/>
        <v>0</v>
      </c>
      <c r="J413" s="98">
        <f t="shared" si="49"/>
        <v>0</v>
      </c>
      <c r="K413" s="96">
        <f t="shared" si="50"/>
        <v>0</v>
      </c>
      <c r="L413" s="93">
        <f>IF(COUNTIFS('GSTN-Diff Gross'!$D$7:$D$1006,BOOKS!E413,'GSTN-Diff Gross'!$R$7:$R$1006,"&lt;&gt;0")+COUNTIFS('GSTN-Diff Gross'!$D$7:$D$1006,BOOKS!E413,'GSTN-Diff Gross'!$S$7:$S$1006,"&lt;&gt;0")+COUNTIFS('GSTN-Diff Gross'!$D$7:$D$1006,BOOKS!E413,'GSTN-Diff Gross'!$T$7:$T$1006,"&lt;&gt;0")+COUNTIFS('GSTN-Diff Gross'!$D$7:$D$1006,BOOKS!E413,'GSTN-Diff Gross'!$U$7:$U$1006,"&lt;&gt;0")+COUNTIFS('GSTN-Diff Gross'!$D$7:$D$1006,BOOKS!E413,'GSTN-Diff Gross'!$V$7:$V$1006,"&lt;&gt;0"),BOOKS!I413,0)</f>
        <v>0</v>
      </c>
      <c r="M413" s="88">
        <f>IF(COUNTIFS('GSTN-Diff Gross'!$D$7:$D$1006,BOOKS!E413,'GSTN-Diff Gross'!$R$7:$R$1006,"&lt;&gt;0")+COUNTIFS('GSTN-Diff Gross'!$D$7:$D$1006,BOOKS!E413,'GSTN-Diff Gross'!$S$7:$S$1006,"&lt;&gt;0")+COUNTIFS('GSTN-Diff Gross'!$D$7:$D$1006,BOOKS!E413,'GSTN-Diff Gross'!$T$7:$T$1006,"&lt;&gt;0")+COUNTIFS('GSTN-Diff Gross'!$D$7:$D$1006,BOOKS!E413,'GSTN-Diff Gross'!$U$7:$U$1006,"&lt;&gt;0")+COUNTIFS('GSTN-Diff Gross'!$D$7:$D$1006,BOOKS!E413,'GSTN-Diff Gross'!$V$7:$V$1006,"&lt;&gt;0"),BOOKS!J413,0)</f>
        <v>0</v>
      </c>
      <c r="N413" s="88">
        <f>IF(COUNTIFS('GSTN-Diff Gross'!$D$7:$D$1006,BOOKS!E413,'GSTN-Diff Gross'!$R$7:$R$1006,"&lt;&gt;0")+COUNTIFS('GSTN-Diff Gross'!$D$7:$D$1006,BOOKS!E413,'GSTN-Diff Gross'!$S$7:$S$1006,"&lt;&gt;0")+COUNTIFS('GSTN-Diff Gross'!$D$7:$D$1006,BOOKS!E413,'GSTN-Diff Gross'!$T$7:$T$1006,"&lt;&gt;0")+COUNTIFS('GSTN-Diff Gross'!$D$7:$D$1006,BOOKS!E413,'GSTN-Diff Gross'!$U$7:$U$1006,"&lt;&gt;0")+COUNTIFS('GSTN-Diff Gross'!$D$7:$D$1006,BOOKS!E413,'GSTN-Diff Gross'!$V$7:$V$1006,"&lt;&gt;0"),BOOKS!K413,0)</f>
        <v>0</v>
      </c>
      <c r="O413" s="88">
        <f>IF(COUNTIFS('GSTN-Diff Gross'!$D$7:$D$1006,BOOKS!E413,'GSTN-Diff Gross'!$R$7:$R$1006,"&lt;&gt;0")+COUNTIFS('GSTN-Diff Gross'!$D$7:$D$1006,BOOKS!E413,'GSTN-Diff Gross'!$S$7:$S$1006,"&lt;&gt;0")+COUNTIFS('GSTN-Diff Gross'!$D$7:$D$1006,BOOKS!E413,'GSTN-Diff Gross'!$T$7:$T$1006,"&lt;&gt;0")+COUNTIFS('GSTN-Diff Gross'!$D$7:$D$1006,BOOKS!E413,'GSTN-Diff Gross'!$U$7:$U$1006,"&lt;&gt;0")+COUNTIFS('GSTN-Diff Gross'!$D$7:$D$1006,BOOKS!E413,'GSTN-Diff Gross'!$V$7:$V$1006,"&lt;&gt;0"),BOOKS!L413,0)</f>
        <v>0</v>
      </c>
      <c r="P413" s="88">
        <f>IF(COUNTIFS('GSTN-Diff Gross'!$D$7:$D$1006,BOOKS!E413,'GSTN-Diff Gross'!$R$7:$R$1006,"&lt;&gt;0")+COUNTIFS('GSTN-Diff Gross'!$D$7:$D$1006,BOOKS!E413,'GSTN-Diff Gross'!$S$7:$S$1006,"&lt;&gt;0")+COUNTIFS('GSTN-Diff Gross'!$D$7:$D$1006,BOOKS!E413,'GSTN-Diff Gross'!$T$7:$T$1006,"&lt;&gt;0")+COUNTIFS('GSTN-Diff Gross'!$D$7:$D$1006,BOOKS!E413,'GSTN-Diff Gross'!$U$7:$U$1006,"&lt;&gt;0")+COUNTIFS('GSTN-Diff Gross'!$D$7:$D$1006,BOOKS!E413,'GSTN-Diff Gross'!$V$7:$V$1006,"&lt;&gt;0"),BOOKS!M413,0)</f>
        <v>0</v>
      </c>
      <c r="Q413" s="84">
        <f>IFERROR(IF(B413="",0,SUMPRODUCT(('2A'!$D$6:$D$1005='GSTN-Bill Wise'!B413)*'2A'!$I$6:$I$1005)),0)</f>
        <v>0</v>
      </c>
      <c r="R413" s="44">
        <f>IFERROR(IF(B413="",0,SUMPRODUCT(('2A'!$D$6:$D$1005='GSTN-Bill Wise'!B413)*'2A'!$J$6:$J$1005)),0)</f>
        <v>0</v>
      </c>
      <c r="S413" s="44">
        <f>IFERROR(IF(B413="",0,SUMPRODUCT(('2A'!$D$6:$D$1005='GSTN-Bill Wise'!B413)*'2A'!$K$6:$K$1005)),0)</f>
        <v>0</v>
      </c>
      <c r="T413" s="44">
        <f>IFERROR(IF(B413="",0,SUMPRODUCT(('2A'!$D$6:$D$1005='GSTN-Bill Wise'!B413)*'2A'!$L$6:$L$1005)),0)</f>
        <v>0</v>
      </c>
      <c r="U413" s="44">
        <f>IFERROR(IF(B413="",0,SUMPRODUCT(('2A'!$D$6:$D$1005='GSTN-Bill Wise'!B413)*'2A'!$M$6:$M$1005)),0)</f>
        <v>0</v>
      </c>
      <c r="V413" s="111"/>
    </row>
    <row r="414" spans="1:22">
      <c r="A414" s="161">
        <f t="shared" si="51"/>
        <v>409</v>
      </c>
      <c r="B414" s="161" t="str">
        <f t="shared" si="45"/>
        <v/>
      </c>
      <c r="C414" s="161" t="str">
        <f>IF(COUNTIFS('GSTN-Diff Gross'!$D$7:$D$1006,BOOKS!E414,'GSTN-Diff Gross'!$R$7:$R$1006,"&lt;&gt;0")+COUNTIFS('GSTN-Diff Gross'!$D$7:$D$1006,BOOKS!E414,'GSTN-Diff Gross'!$S$7:$S$1006,"&lt;&gt;0")+COUNTIFS('GSTN-Diff Gross'!$D$7:$D$1006,BOOKS!E414,'GSTN-Diff Gross'!$T$7:$T$1006,"&lt;&gt;0")+COUNTIFS('GSTN-Diff Gross'!$D$7:$D$1006,BOOKS!E414,'GSTN-Diff Gross'!$U$7:$U$1006,"&lt;&gt;0")+COUNTIFS('GSTN-Diff Gross'!$D$7:$D$1006,BOOKS!E414,'GSTN-Diff Gross'!$V$7:$V$1006,"&lt;&gt;0"),BOOKS!E414,"")</f>
        <v/>
      </c>
      <c r="D414" s="41" t="str">
        <f>IF(COUNTIFS('GSTN-Diff Gross'!$D$7:$D$1006,BOOKS!E414,'GSTN-Diff Gross'!$R$7:$R$1006,"&lt;&gt;0")+COUNTIFS('GSTN-Diff Gross'!$D$7:$D$1006,BOOKS!E414,'GSTN-Diff Gross'!$S$7:$S$1006,"&lt;&gt;0")+COUNTIFS('GSTN-Diff Gross'!$D$7:$D$1006,BOOKS!E414,'GSTN-Diff Gross'!$T$7:$T$1006,"&lt;&gt;0")+COUNTIFS('GSTN-Diff Gross'!$D$7:$D$1006,BOOKS!E414,'GSTN-Diff Gross'!$U$7:$U$1006,"&lt;&gt;0")+COUNTIFS('GSTN-Diff Gross'!$D$7:$D$1006,BOOKS!E414,'GSTN-Diff Gross'!$V$7:$V$1006,"&lt;&gt;0"),BOOKS!F414,"")</f>
        <v/>
      </c>
      <c r="E414" s="68" t="str">
        <f>IF(COUNTIFS('GSTN-Diff Gross'!$D$7:$D$1006,BOOKS!E414,'GSTN-Diff Gross'!$R$7:$R$1006,"&lt;&gt;0")+COUNTIFS('GSTN-Diff Gross'!$D$7:$D$1006,BOOKS!E414,'GSTN-Diff Gross'!$S$7:$S$1006,"&lt;&gt;0")+COUNTIFS('GSTN-Diff Gross'!$D$7:$D$1006,BOOKS!E414,'GSTN-Diff Gross'!$T$7:$T$1006,"&lt;&gt;0")+COUNTIFS('GSTN-Diff Gross'!$D$7:$D$1006,BOOKS!E414,'GSTN-Diff Gross'!$U$7:$U$1006,"&lt;&gt;0")+COUNTIFS('GSTN-Diff Gross'!$D$7:$D$1006,BOOKS!E414,'GSTN-Diff Gross'!$V$7:$V$1006,"&lt;&gt;0"),BOOKS!G414,"")</f>
        <v/>
      </c>
      <c r="F414" s="90" t="str">
        <f>IF(COUNTIFS('GSTN-Diff Gross'!$D$7:$D$1006,BOOKS!E414,'GSTN-Diff Gross'!$R$7:$R$1006,"&lt;&gt;0")+COUNTIFS('GSTN-Diff Gross'!$D$7:$D$1006,BOOKS!E414,'GSTN-Diff Gross'!$S$7:$S$1006,"&lt;&gt;0")+COUNTIFS('GSTN-Diff Gross'!$D$7:$D$1006,BOOKS!E414,'GSTN-Diff Gross'!$T$7:$T$1006,"&lt;&gt;0")+COUNTIFS('GSTN-Diff Gross'!$D$7:$D$1006,BOOKS!E414,'GSTN-Diff Gross'!$U$7:$U$1006,"&lt;&gt;0")+COUNTIFS('GSTN-Diff Gross'!$D$7:$D$1006,BOOKS!E414,'GSTN-Diff Gross'!$V$7:$V$1006,"&lt;&gt;0"),BOOKS!H414,"")</f>
        <v/>
      </c>
      <c r="G414" s="167">
        <f t="shared" si="46"/>
        <v>0</v>
      </c>
      <c r="H414" s="167">
        <f t="shared" si="47"/>
        <v>0</v>
      </c>
      <c r="I414" s="167">
        <f t="shared" si="48"/>
        <v>0</v>
      </c>
      <c r="J414" s="167">
        <f t="shared" si="49"/>
        <v>0</v>
      </c>
      <c r="K414" s="167">
        <f t="shared" si="50"/>
        <v>0</v>
      </c>
      <c r="L414" s="99">
        <f>IF(COUNTIFS('GSTN-Diff Gross'!$D$7:$D$1006,BOOKS!E414,'GSTN-Diff Gross'!$R$7:$R$1006,"&lt;&gt;0")+COUNTIFS('GSTN-Diff Gross'!$D$7:$D$1006,BOOKS!E414,'GSTN-Diff Gross'!$S$7:$S$1006,"&lt;&gt;0")+COUNTIFS('GSTN-Diff Gross'!$D$7:$D$1006,BOOKS!E414,'GSTN-Diff Gross'!$T$7:$T$1006,"&lt;&gt;0")+COUNTIFS('GSTN-Diff Gross'!$D$7:$D$1006,BOOKS!E414,'GSTN-Diff Gross'!$U$7:$U$1006,"&lt;&gt;0")+COUNTIFS('GSTN-Diff Gross'!$D$7:$D$1006,BOOKS!E414,'GSTN-Diff Gross'!$V$7:$V$1006,"&lt;&gt;0"),BOOKS!I414,0)</f>
        <v>0</v>
      </c>
      <c r="M414" s="100">
        <f>IF(COUNTIFS('GSTN-Diff Gross'!$D$7:$D$1006,BOOKS!E414,'GSTN-Diff Gross'!$R$7:$R$1006,"&lt;&gt;0")+COUNTIFS('GSTN-Diff Gross'!$D$7:$D$1006,BOOKS!E414,'GSTN-Diff Gross'!$S$7:$S$1006,"&lt;&gt;0")+COUNTIFS('GSTN-Diff Gross'!$D$7:$D$1006,BOOKS!E414,'GSTN-Diff Gross'!$T$7:$T$1006,"&lt;&gt;0")+COUNTIFS('GSTN-Diff Gross'!$D$7:$D$1006,BOOKS!E414,'GSTN-Diff Gross'!$U$7:$U$1006,"&lt;&gt;0")+COUNTIFS('GSTN-Diff Gross'!$D$7:$D$1006,BOOKS!E414,'GSTN-Diff Gross'!$V$7:$V$1006,"&lt;&gt;0"),BOOKS!J414,0)</f>
        <v>0</v>
      </c>
      <c r="N414" s="100">
        <f>IF(COUNTIFS('GSTN-Diff Gross'!$D$7:$D$1006,BOOKS!E414,'GSTN-Diff Gross'!$R$7:$R$1006,"&lt;&gt;0")+COUNTIFS('GSTN-Diff Gross'!$D$7:$D$1006,BOOKS!E414,'GSTN-Diff Gross'!$S$7:$S$1006,"&lt;&gt;0")+COUNTIFS('GSTN-Diff Gross'!$D$7:$D$1006,BOOKS!E414,'GSTN-Diff Gross'!$T$7:$T$1006,"&lt;&gt;0")+COUNTIFS('GSTN-Diff Gross'!$D$7:$D$1006,BOOKS!E414,'GSTN-Diff Gross'!$U$7:$U$1006,"&lt;&gt;0")+COUNTIFS('GSTN-Diff Gross'!$D$7:$D$1006,BOOKS!E414,'GSTN-Diff Gross'!$V$7:$V$1006,"&lt;&gt;0"),BOOKS!K414,0)</f>
        <v>0</v>
      </c>
      <c r="O414" s="100">
        <f>IF(COUNTIFS('GSTN-Diff Gross'!$D$7:$D$1006,BOOKS!E414,'GSTN-Diff Gross'!$R$7:$R$1006,"&lt;&gt;0")+COUNTIFS('GSTN-Diff Gross'!$D$7:$D$1006,BOOKS!E414,'GSTN-Diff Gross'!$S$7:$S$1006,"&lt;&gt;0")+COUNTIFS('GSTN-Diff Gross'!$D$7:$D$1006,BOOKS!E414,'GSTN-Diff Gross'!$T$7:$T$1006,"&lt;&gt;0")+COUNTIFS('GSTN-Diff Gross'!$D$7:$D$1006,BOOKS!E414,'GSTN-Diff Gross'!$U$7:$U$1006,"&lt;&gt;0")+COUNTIFS('GSTN-Diff Gross'!$D$7:$D$1006,BOOKS!E414,'GSTN-Diff Gross'!$V$7:$V$1006,"&lt;&gt;0"),BOOKS!L414,0)</f>
        <v>0</v>
      </c>
      <c r="P414" s="100">
        <f>IF(COUNTIFS('GSTN-Diff Gross'!$D$7:$D$1006,BOOKS!E414,'GSTN-Diff Gross'!$R$7:$R$1006,"&lt;&gt;0")+COUNTIFS('GSTN-Diff Gross'!$D$7:$D$1006,BOOKS!E414,'GSTN-Diff Gross'!$S$7:$S$1006,"&lt;&gt;0")+COUNTIFS('GSTN-Diff Gross'!$D$7:$D$1006,BOOKS!E414,'GSTN-Diff Gross'!$T$7:$T$1006,"&lt;&gt;0")+COUNTIFS('GSTN-Diff Gross'!$D$7:$D$1006,BOOKS!E414,'GSTN-Diff Gross'!$U$7:$U$1006,"&lt;&gt;0")+COUNTIFS('GSTN-Diff Gross'!$D$7:$D$1006,BOOKS!E414,'GSTN-Diff Gross'!$V$7:$V$1006,"&lt;&gt;0"),BOOKS!M414,0)</f>
        <v>0</v>
      </c>
      <c r="Q414" s="94">
        <f>IFERROR(IF(B414="",0,SUMPRODUCT(('2A'!$D$6:$D$1005='GSTN-Bill Wise'!B414)*'2A'!$I$6:$I$1005)),0)</f>
        <v>0</v>
      </c>
      <c r="R414" s="95">
        <f>IFERROR(IF(B414="",0,SUMPRODUCT(('2A'!$D$6:$D$1005='GSTN-Bill Wise'!B414)*'2A'!$J$6:$J$1005)),0)</f>
        <v>0</v>
      </c>
      <c r="S414" s="95">
        <f>IFERROR(IF(B414="",0,SUMPRODUCT(('2A'!$D$6:$D$1005='GSTN-Bill Wise'!B414)*'2A'!$K$6:$K$1005)),0)</f>
        <v>0</v>
      </c>
      <c r="T414" s="95">
        <f>IFERROR(IF(B414="",0,SUMPRODUCT(('2A'!$D$6:$D$1005='GSTN-Bill Wise'!B414)*'2A'!$L$6:$L$1005)),0)</f>
        <v>0</v>
      </c>
      <c r="U414" s="95">
        <f>IFERROR(IF(B414="",0,SUMPRODUCT(('2A'!$D$6:$D$1005='GSTN-Bill Wise'!B414)*'2A'!$M$6:$M$1005)),0)</f>
        <v>0</v>
      </c>
      <c r="V414" s="111"/>
    </row>
    <row r="415" spans="1:22">
      <c r="A415" s="162">
        <f t="shared" si="51"/>
        <v>410</v>
      </c>
      <c r="B415" s="162" t="str">
        <f t="shared" si="45"/>
        <v/>
      </c>
      <c r="C415" s="162" t="str">
        <f>IF(COUNTIFS('GSTN-Diff Gross'!$D$7:$D$1006,BOOKS!E415,'GSTN-Diff Gross'!$R$7:$R$1006,"&lt;&gt;0")+COUNTIFS('GSTN-Diff Gross'!$D$7:$D$1006,BOOKS!E415,'GSTN-Diff Gross'!$S$7:$S$1006,"&lt;&gt;0")+COUNTIFS('GSTN-Diff Gross'!$D$7:$D$1006,BOOKS!E415,'GSTN-Diff Gross'!$T$7:$T$1006,"&lt;&gt;0")+COUNTIFS('GSTN-Diff Gross'!$D$7:$D$1006,BOOKS!E415,'GSTN-Diff Gross'!$U$7:$U$1006,"&lt;&gt;0")+COUNTIFS('GSTN-Diff Gross'!$D$7:$D$1006,BOOKS!E415,'GSTN-Diff Gross'!$V$7:$V$1006,"&lt;&gt;0"),BOOKS!E415,"")</f>
        <v/>
      </c>
      <c r="D415" s="44" t="str">
        <f>IF(COUNTIFS('GSTN-Diff Gross'!$D$7:$D$1006,BOOKS!E415,'GSTN-Diff Gross'!$R$7:$R$1006,"&lt;&gt;0")+COUNTIFS('GSTN-Diff Gross'!$D$7:$D$1006,BOOKS!E415,'GSTN-Diff Gross'!$S$7:$S$1006,"&lt;&gt;0")+COUNTIFS('GSTN-Diff Gross'!$D$7:$D$1006,BOOKS!E415,'GSTN-Diff Gross'!$T$7:$T$1006,"&lt;&gt;0")+COUNTIFS('GSTN-Diff Gross'!$D$7:$D$1006,BOOKS!E415,'GSTN-Diff Gross'!$U$7:$U$1006,"&lt;&gt;0")+COUNTIFS('GSTN-Diff Gross'!$D$7:$D$1006,BOOKS!E415,'GSTN-Diff Gross'!$V$7:$V$1006,"&lt;&gt;0"),BOOKS!F415,"")</f>
        <v/>
      </c>
      <c r="E415" s="67" t="str">
        <f>IF(COUNTIFS('GSTN-Diff Gross'!$D$7:$D$1006,BOOKS!E415,'GSTN-Diff Gross'!$R$7:$R$1006,"&lt;&gt;0")+COUNTIFS('GSTN-Diff Gross'!$D$7:$D$1006,BOOKS!E415,'GSTN-Diff Gross'!$S$7:$S$1006,"&lt;&gt;0")+COUNTIFS('GSTN-Diff Gross'!$D$7:$D$1006,BOOKS!E415,'GSTN-Diff Gross'!$T$7:$T$1006,"&lt;&gt;0")+COUNTIFS('GSTN-Diff Gross'!$D$7:$D$1006,BOOKS!E415,'GSTN-Diff Gross'!$U$7:$U$1006,"&lt;&gt;0")+COUNTIFS('GSTN-Diff Gross'!$D$7:$D$1006,BOOKS!E415,'GSTN-Diff Gross'!$V$7:$V$1006,"&lt;&gt;0"),BOOKS!G415,"")</f>
        <v/>
      </c>
      <c r="F415" s="89" t="str">
        <f>IF(COUNTIFS('GSTN-Diff Gross'!$D$7:$D$1006,BOOKS!E415,'GSTN-Diff Gross'!$R$7:$R$1006,"&lt;&gt;0")+COUNTIFS('GSTN-Diff Gross'!$D$7:$D$1006,BOOKS!E415,'GSTN-Diff Gross'!$S$7:$S$1006,"&lt;&gt;0")+COUNTIFS('GSTN-Diff Gross'!$D$7:$D$1006,BOOKS!E415,'GSTN-Diff Gross'!$T$7:$T$1006,"&lt;&gt;0")+COUNTIFS('GSTN-Diff Gross'!$D$7:$D$1006,BOOKS!E415,'GSTN-Diff Gross'!$U$7:$U$1006,"&lt;&gt;0")+COUNTIFS('GSTN-Diff Gross'!$D$7:$D$1006,BOOKS!E415,'GSTN-Diff Gross'!$V$7:$V$1006,"&lt;&gt;0"),BOOKS!H415,"")</f>
        <v/>
      </c>
      <c r="G415" s="96">
        <f t="shared" si="46"/>
        <v>0</v>
      </c>
      <c r="H415" s="96">
        <f t="shared" si="47"/>
        <v>0</v>
      </c>
      <c r="I415" s="97">
        <f t="shared" si="48"/>
        <v>0</v>
      </c>
      <c r="J415" s="98">
        <f t="shared" si="49"/>
        <v>0</v>
      </c>
      <c r="K415" s="96">
        <f t="shared" si="50"/>
        <v>0</v>
      </c>
      <c r="L415" s="93">
        <f>IF(COUNTIFS('GSTN-Diff Gross'!$D$7:$D$1006,BOOKS!E415,'GSTN-Diff Gross'!$R$7:$R$1006,"&lt;&gt;0")+COUNTIFS('GSTN-Diff Gross'!$D$7:$D$1006,BOOKS!E415,'GSTN-Diff Gross'!$S$7:$S$1006,"&lt;&gt;0")+COUNTIFS('GSTN-Diff Gross'!$D$7:$D$1006,BOOKS!E415,'GSTN-Diff Gross'!$T$7:$T$1006,"&lt;&gt;0")+COUNTIFS('GSTN-Diff Gross'!$D$7:$D$1006,BOOKS!E415,'GSTN-Diff Gross'!$U$7:$U$1006,"&lt;&gt;0")+COUNTIFS('GSTN-Diff Gross'!$D$7:$D$1006,BOOKS!E415,'GSTN-Diff Gross'!$V$7:$V$1006,"&lt;&gt;0"),BOOKS!I415,0)</f>
        <v>0</v>
      </c>
      <c r="M415" s="88">
        <f>IF(COUNTIFS('GSTN-Diff Gross'!$D$7:$D$1006,BOOKS!E415,'GSTN-Diff Gross'!$R$7:$R$1006,"&lt;&gt;0")+COUNTIFS('GSTN-Diff Gross'!$D$7:$D$1006,BOOKS!E415,'GSTN-Diff Gross'!$S$7:$S$1006,"&lt;&gt;0")+COUNTIFS('GSTN-Diff Gross'!$D$7:$D$1006,BOOKS!E415,'GSTN-Diff Gross'!$T$7:$T$1006,"&lt;&gt;0")+COUNTIFS('GSTN-Diff Gross'!$D$7:$D$1006,BOOKS!E415,'GSTN-Diff Gross'!$U$7:$U$1006,"&lt;&gt;0")+COUNTIFS('GSTN-Diff Gross'!$D$7:$D$1006,BOOKS!E415,'GSTN-Diff Gross'!$V$7:$V$1006,"&lt;&gt;0"),BOOKS!J415,0)</f>
        <v>0</v>
      </c>
      <c r="N415" s="88">
        <f>IF(COUNTIFS('GSTN-Diff Gross'!$D$7:$D$1006,BOOKS!E415,'GSTN-Diff Gross'!$R$7:$R$1006,"&lt;&gt;0")+COUNTIFS('GSTN-Diff Gross'!$D$7:$D$1006,BOOKS!E415,'GSTN-Diff Gross'!$S$7:$S$1006,"&lt;&gt;0")+COUNTIFS('GSTN-Diff Gross'!$D$7:$D$1006,BOOKS!E415,'GSTN-Diff Gross'!$T$7:$T$1006,"&lt;&gt;0")+COUNTIFS('GSTN-Diff Gross'!$D$7:$D$1006,BOOKS!E415,'GSTN-Diff Gross'!$U$7:$U$1006,"&lt;&gt;0")+COUNTIFS('GSTN-Diff Gross'!$D$7:$D$1006,BOOKS!E415,'GSTN-Diff Gross'!$V$7:$V$1006,"&lt;&gt;0"),BOOKS!K415,0)</f>
        <v>0</v>
      </c>
      <c r="O415" s="88">
        <f>IF(COUNTIFS('GSTN-Diff Gross'!$D$7:$D$1006,BOOKS!E415,'GSTN-Diff Gross'!$R$7:$R$1006,"&lt;&gt;0")+COUNTIFS('GSTN-Diff Gross'!$D$7:$D$1006,BOOKS!E415,'GSTN-Diff Gross'!$S$7:$S$1006,"&lt;&gt;0")+COUNTIFS('GSTN-Diff Gross'!$D$7:$D$1006,BOOKS!E415,'GSTN-Diff Gross'!$T$7:$T$1006,"&lt;&gt;0")+COUNTIFS('GSTN-Diff Gross'!$D$7:$D$1006,BOOKS!E415,'GSTN-Diff Gross'!$U$7:$U$1006,"&lt;&gt;0")+COUNTIFS('GSTN-Diff Gross'!$D$7:$D$1006,BOOKS!E415,'GSTN-Diff Gross'!$V$7:$V$1006,"&lt;&gt;0"),BOOKS!L415,0)</f>
        <v>0</v>
      </c>
      <c r="P415" s="88">
        <f>IF(COUNTIFS('GSTN-Diff Gross'!$D$7:$D$1006,BOOKS!E415,'GSTN-Diff Gross'!$R$7:$R$1006,"&lt;&gt;0")+COUNTIFS('GSTN-Diff Gross'!$D$7:$D$1006,BOOKS!E415,'GSTN-Diff Gross'!$S$7:$S$1006,"&lt;&gt;0")+COUNTIFS('GSTN-Diff Gross'!$D$7:$D$1006,BOOKS!E415,'GSTN-Diff Gross'!$T$7:$T$1006,"&lt;&gt;0")+COUNTIFS('GSTN-Diff Gross'!$D$7:$D$1006,BOOKS!E415,'GSTN-Diff Gross'!$U$7:$U$1006,"&lt;&gt;0")+COUNTIFS('GSTN-Diff Gross'!$D$7:$D$1006,BOOKS!E415,'GSTN-Diff Gross'!$V$7:$V$1006,"&lt;&gt;0"),BOOKS!M415,0)</f>
        <v>0</v>
      </c>
      <c r="Q415" s="84">
        <f>IFERROR(IF(B415="",0,SUMPRODUCT(('2A'!$D$6:$D$1005='GSTN-Bill Wise'!B415)*'2A'!$I$6:$I$1005)),0)</f>
        <v>0</v>
      </c>
      <c r="R415" s="44">
        <f>IFERROR(IF(B415="",0,SUMPRODUCT(('2A'!$D$6:$D$1005='GSTN-Bill Wise'!B415)*'2A'!$J$6:$J$1005)),0)</f>
        <v>0</v>
      </c>
      <c r="S415" s="44">
        <f>IFERROR(IF(B415="",0,SUMPRODUCT(('2A'!$D$6:$D$1005='GSTN-Bill Wise'!B415)*'2A'!$K$6:$K$1005)),0)</f>
        <v>0</v>
      </c>
      <c r="T415" s="44">
        <f>IFERROR(IF(B415="",0,SUMPRODUCT(('2A'!$D$6:$D$1005='GSTN-Bill Wise'!B415)*'2A'!$L$6:$L$1005)),0)</f>
        <v>0</v>
      </c>
      <c r="U415" s="44">
        <f>IFERROR(IF(B415="",0,SUMPRODUCT(('2A'!$D$6:$D$1005='GSTN-Bill Wise'!B415)*'2A'!$M$6:$M$1005)),0)</f>
        <v>0</v>
      </c>
      <c r="V415" s="111"/>
    </row>
    <row r="416" spans="1:22">
      <c r="A416" s="161">
        <f t="shared" si="51"/>
        <v>411</v>
      </c>
      <c r="B416" s="161" t="str">
        <f t="shared" si="45"/>
        <v/>
      </c>
      <c r="C416" s="161" t="str">
        <f>IF(COUNTIFS('GSTN-Diff Gross'!$D$7:$D$1006,BOOKS!E416,'GSTN-Diff Gross'!$R$7:$R$1006,"&lt;&gt;0")+COUNTIFS('GSTN-Diff Gross'!$D$7:$D$1006,BOOKS!E416,'GSTN-Diff Gross'!$S$7:$S$1006,"&lt;&gt;0")+COUNTIFS('GSTN-Diff Gross'!$D$7:$D$1006,BOOKS!E416,'GSTN-Diff Gross'!$T$7:$T$1006,"&lt;&gt;0")+COUNTIFS('GSTN-Diff Gross'!$D$7:$D$1006,BOOKS!E416,'GSTN-Diff Gross'!$U$7:$U$1006,"&lt;&gt;0")+COUNTIFS('GSTN-Diff Gross'!$D$7:$D$1006,BOOKS!E416,'GSTN-Diff Gross'!$V$7:$V$1006,"&lt;&gt;0"),BOOKS!E416,"")</f>
        <v/>
      </c>
      <c r="D416" s="41" t="str">
        <f>IF(COUNTIFS('GSTN-Diff Gross'!$D$7:$D$1006,BOOKS!E416,'GSTN-Diff Gross'!$R$7:$R$1006,"&lt;&gt;0")+COUNTIFS('GSTN-Diff Gross'!$D$7:$D$1006,BOOKS!E416,'GSTN-Diff Gross'!$S$7:$S$1006,"&lt;&gt;0")+COUNTIFS('GSTN-Diff Gross'!$D$7:$D$1006,BOOKS!E416,'GSTN-Diff Gross'!$T$7:$T$1006,"&lt;&gt;0")+COUNTIFS('GSTN-Diff Gross'!$D$7:$D$1006,BOOKS!E416,'GSTN-Diff Gross'!$U$7:$U$1006,"&lt;&gt;0")+COUNTIFS('GSTN-Diff Gross'!$D$7:$D$1006,BOOKS!E416,'GSTN-Diff Gross'!$V$7:$V$1006,"&lt;&gt;0"),BOOKS!F416,"")</f>
        <v/>
      </c>
      <c r="E416" s="68" t="str">
        <f>IF(COUNTIFS('GSTN-Diff Gross'!$D$7:$D$1006,BOOKS!E416,'GSTN-Diff Gross'!$R$7:$R$1006,"&lt;&gt;0")+COUNTIFS('GSTN-Diff Gross'!$D$7:$D$1006,BOOKS!E416,'GSTN-Diff Gross'!$S$7:$S$1006,"&lt;&gt;0")+COUNTIFS('GSTN-Diff Gross'!$D$7:$D$1006,BOOKS!E416,'GSTN-Diff Gross'!$T$7:$T$1006,"&lt;&gt;0")+COUNTIFS('GSTN-Diff Gross'!$D$7:$D$1006,BOOKS!E416,'GSTN-Diff Gross'!$U$7:$U$1006,"&lt;&gt;0")+COUNTIFS('GSTN-Diff Gross'!$D$7:$D$1006,BOOKS!E416,'GSTN-Diff Gross'!$V$7:$V$1006,"&lt;&gt;0"),BOOKS!G416,"")</f>
        <v/>
      </c>
      <c r="F416" s="90" t="str">
        <f>IF(COUNTIFS('GSTN-Diff Gross'!$D$7:$D$1006,BOOKS!E416,'GSTN-Diff Gross'!$R$7:$R$1006,"&lt;&gt;0")+COUNTIFS('GSTN-Diff Gross'!$D$7:$D$1006,BOOKS!E416,'GSTN-Diff Gross'!$S$7:$S$1006,"&lt;&gt;0")+COUNTIFS('GSTN-Diff Gross'!$D$7:$D$1006,BOOKS!E416,'GSTN-Diff Gross'!$T$7:$T$1006,"&lt;&gt;0")+COUNTIFS('GSTN-Diff Gross'!$D$7:$D$1006,BOOKS!E416,'GSTN-Diff Gross'!$U$7:$U$1006,"&lt;&gt;0")+COUNTIFS('GSTN-Diff Gross'!$D$7:$D$1006,BOOKS!E416,'GSTN-Diff Gross'!$V$7:$V$1006,"&lt;&gt;0"),BOOKS!H416,"")</f>
        <v/>
      </c>
      <c r="G416" s="167">
        <f t="shared" si="46"/>
        <v>0</v>
      </c>
      <c r="H416" s="167">
        <f t="shared" si="47"/>
        <v>0</v>
      </c>
      <c r="I416" s="167">
        <f t="shared" si="48"/>
        <v>0</v>
      </c>
      <c r="J416" s="167">
        <f t="shared" si="49"/>
        <v>0</v>
      </c>
      <c r="K416" s="167">
        <f t="shared" si="50"/>
        <v>0</v>
      </c>
      <c r="L416" s="99">
        <f>IF(COUNTIFS('GSTN-Diff Gross'!$D$7:$D$1006,BOOKS!E416,'GSTN-Diff Gross'!$R$7:$R$1006,"&lt;&gt;0")+COUNTIFS('GSTN-Diff Gross'!$D$7:$D$1006,BOOKS!E416,'GSTN-Diff Gross'!$S$7:$S$1006,"&lt;&gt;0")+COUNTIFS('GSTN-Diff Gross'!$D$7:$D$1006,BOOKS!E416,'GSTN-Diff Gross'!$T$7:$T$1006,"&lt;&gt;0")+COUNTIFS('GSTN-Diff Gross'!$D$7:$D$1006,BOOKS!E416,'GSTN-Diff Gross'!$U$7:$U$1006,"&lt;&gt;0")+COUNTIFS('GSTN-Diff Gross'!$D$7:$D$1006,BOOKS!E416,'GSTN-Diff Gross'!$V$7:$V$1006,"&lt;&gt;0"),BOOKS!I416,0)</f>
        <v>0</v>
      </c>
      <c r="M416" s="100">
        <f>IF(COUNTIFS('GSTN-Diff Gross'!$D$7:$D$1006,BOOKS!E416,'GSTN-Diff Gross'!$R$7:$R$1006,"&lt;&gt;0")+COUNTIFS('GSTN-Diff Gross'!$D$7:$D$1006,BOOKS!E416,'GSTN-Diff Gross'!$S$7:$S$1006,"&lt;&gt;0")+COUNTIFS('GSTN-Diff Gross'!$D$7:$D$1006,BOOKS!E416,'GSTN-Diff Gross'!$T$7:$T$1006,"&lt;&gt;0")+COUNTIFS('GSTN-Diff Gross'!$D$7:$D$1006,BOOKS!E416,'GSTN-Diff Gross'!$U$7:$U$1006,"&lt;&gt;0")+COUNTIFS('GSTN-Diff Gross'!$D$7:$D$1006,BOOKS!E416,'GSTN-Diff Gross'!$V$7:$V$1006,"&lt;&gt;0"),BOOKS!J416,0)</f>
        <v>0</v>
      </c>
      <c r="N416" s="100">
        <f>IF(COUNTIFS('GSTN-Diff Gross'!$D$7:$D$1006,BOOKS!E416,'GSTN-Diff Gross'!$R$7:$R$1006,"&lt;&gt;0")+COUNTIFS('GSTN-Diff Gross'!$D$7:$D$1006,BOOKS!E416,'GSTN-Diff Gross'!$S$7:$S$1006,"&lt;&gt;0")+COUNTIFS('GSTN-Diff Gross'!$D$7:$D$1006,BOOKS!E416,'GSTN-Diff Gross'!$T$7:$T$1006,"&lt;&gt;0")+COUNTIFS('GSTN-Diff Gross'!$D$7:$D$1006,BOOKS!E416,'GSTN-Diff Gross'!$U$7:$U$1006,"&lt;&gt;0")+COUNTIFS('GSTN-Diff Gross'!$D$7:$D$1006,BOOKS!E416,'GSTN-Diff Gross'!$V$7:$V$1006,"&lt;&gt;0"),BOOKS!K416,0)</f>
        <v>0</v>
      </c>
      <c r="O416" s="100">
        <f>IF(COUNTIFS('GSTN-Diff Gross'!$D$7:$D$1006,BOOKS!E416,'GSTN-Diff Gross'!$R$7:$R$1006,"&lt;&gt;0")+COUNTIFS('GSTN-Diff Gross'!$D$7:$D$1006,BOOKS!E416,'GSTN-Diff Gross'!$S$7:$S$1006,"&lt;&gt;0")+COUNTIFS('GSTN-Diff Gross'!$D$7:$D$1006,BOOKS!E416,'GSTN-Diff Gross'!$T$7:$T$1006,"&lt;&gt;0")+COUNTIFS('GSTN-Diff Gross'!$D$7:$D$1006,BOOKS!E416,'GSTN-Diff Gross'!$U$7:$U$1006,"&lt;&gt;0")+COUNTIFS('GSTN-Diff Gross'!$D$7:$D$1006,BOOKS!E416,'GSTN-Diff Gross'!$V$7:$V$1006,"&lt;&gt;0"),BOOKS!L416,0)</f>
        <v>0</v>
      </c>
      <c r="P416" s="100">
        <f>IF(COUNTIFS('GSTN-Diff Gross'!$D$7:$D$1006,BOOKS!E416,'GSTN-Diff Gross'!$R$7:$R$1006,"&lt;&gt;0")+COUNTIFS('GSTN-Diff Gross'!$D$7:$D$1006,BOOKS!E416,'GSTN-Diff Gross'!$S$7:$S$1006,"&lt;&gt;0")+COUNTIFS('GSTN-Diff Gross'!$D$7:$D$1006,BOOKS!E416,'GSTN-Diff Gross'!$T$7:$T$1006,"&lt;&gt;0")+COUNTIFS('GSTN-Diff Gross'!$D$7:$D$1006,BOOKS!E416,'GSTN-Diff Gross'!$U$7:$U$1006,"&lt;&gt;0")+COUNTIFS('GSTN-Diff Gross'!$D$7:$D$1006,BOOKS!E416,'GSTN-Diff Gross'!$V$7:$V$1006,"&lt;&gt;0"),BOOKS!M416,0)</f>
        <v>0</v>
      </c>
      <c r="Q416" s="94">
        <f>IFERROR(IF(B416="",0,SUMPRODUCT(('2A'!$D$6:$D$1005='GSTN-Bill Wise'!B416)*'2A'!$I$6:$I$1005)),0)</f>
        <v>0</v>
      </c>
      <c r="R416" s="95">
        <f>IFERROR(IF(B416="",0,SUMPRODUCT(('2A'!$D$6:$D$1005='GSTN-Bill Wise'!B416)*'2A'!$J$6:$J$1005)),0)</f>
        <v>0</v>
      </c>
      <c r="S416" s="95">
        <f>IFERROR(IF(B416="",0,SUMPRODUCT(('2A'!$D$6:$D$1005='GSTN-Bill Wise'!B416)*'2A'!$K$6:$K$1005)),0)</f>
        <v>0</v>
      </c>
      <c r="T416" s="95">
        <f>IFERROR(IF(B416="",0,SUMPRODUCT(('2A'!$D$6:$D$1005='GSTN-Bill Wise'!B416)*'2A'!$L$6:$L$1005)),0)</f>
        <v>0</v>
      </c>
      <c r="U416" s="95">
        <f>IFERROR(IF(B416="",0,SUMPRODUCT(('2A'!$D$6:$D$1005='GSTN-Bill Wise'!B416)*'2A'!$M$6:$M$1005)),0)</f>
        <v>0</v>
      </c>
      <c r="V416" s="111"/>
    </row>
    <row r="417" spans="1:22">
      <c r="A417" s="162">
        <f t="shared" si="51"/>
        <v>412</v>
      </c>
      <c r="B417" s="162" t="str">
        <f t="shared" si="45"/>
        <v/>
      </c>
      <c r="C417" s="162" t="str">
        <f>IF(COUNTIFS('GSTN-Diff Gross'!$D$7:$D$1006,BOOKS!E417,'GSTN-Diff Gross'!$R$7:$R$1006,"&lt;&gt;0")+COUNTIFS('GSTN-Diff Gross'!$D$7:$D$1006,BOOKS!E417,'GSTN-Diff Gross'!$S$7:$S$1006,"&lt;&gt;0")+COUNTIFS('GSTN-Diff Gross'!$D$7:$D$1006,BOOKS!E417,'GSTN-Diff Gross'!$T$7:$T$1006,"&lt;&gt;0")+COUNTIFS('GSTN-Diff Gross'!$D$7:$D$1006,BOOKS!E417,'GSTN-Diff Gross'!$U$7:$U$1006,"&lt;&gt;0")+COUNTIFS('GSTN-Diff Gross'!$D$7:$D$1006,BOOKS!E417,'GSTN-Diff Gross'!$V$7:$V$1006,"&lt;&gt;0"),BOOKS!E417,"")</f>
        <v/>
      </c>
      <c r="D417" s="44" t="str">
        <f>IF(COUNTIFS('GSTN-Diff Gross'!$D$7:$D$1006,BOOKS!E417,'GSTN-Diff Gross'!$R$7:$R$1006,"&lt;&gt;0")+COUNTIFS('GSTN-Diff Gross'!$D$7:$D$1006,BOOKS!E417,'GSTN-Diff Gross'!$S$7:$S$1006,"&lt;&gt;0")+COUNTIFS('GSTN-Diff Gross'!$D$7:$D$1006,BOOKS!E417,'GSTN-Diff Gross'!$T$7:$T$1006,"&lt;&gt;0")+COUNTIFS('GSTN-Diff Gross'!$D$7:$D$1006,BOOKS!E417,'GSTN-Diff Gross'!$U$7:$U$1006,"&lt;&gt;0")+COUNTIFS('GSTN-Diff Gross'!$D$7:$D$1006,BOOKS!E417,'GSTN-Diff Gross'!$V$7:$V$1006,"&lt;&gt;0"),BOOKS!F417,"")</f>
        <v/>
      </c>
      <c r="E417" s="67" t="str">
        <f>IF(COUNTIFS('GSTN-Diff Gross'!$D$7:$D$1006,BOOKS!E417,'GSTN-Diff Gross'!$R$7:$R$1006,"&lt;&gt;0")+COUNTIFS('GSTN-Diff Gross'!$D$7:$D$1006,BOOKS!E417,'GSTN-Diff Gross'!$S$7:$S$1006,"&lt;&gt;0")+COUNTIFS('GSTN-Diff Gross'!$D$7:$D$1006,BOOKS!E417,'GSTN-Diff Gross'!$T$7:$T$1006,"&lt;&gt;0")+COUNTIFS('GSTN-Diff Gross'!$D$7:$D$1006,BOOKS!E417,'GSTN-Diff Gross'!$U$7:$U$1006,"&lt;&gt;0")+COUNTIFS('GSTN-Diff Gross'!$D$7:$D$1006,BOOKS!E417,'GSTN-Diff Gross'!$V$7:$V$1006,"&lt;&gt;0"),BOOKS!G417,"")</f>
        <v/>
      </c>
      <c r="F417" s="89" t="str">
        <f>IF(COUNTIFS('GSTN-Diff Gross'!$D$7:$D$1006,BOOKS!E417,'GSTN-Diff Gross'!$R$7:$R$1006,"&lt;&gt;0")+COUNTIFS('GSTN-Diff Gross'!$D$7:$D$1006,BOOKS!E417,'GSTN-Diff Gross'!$S$7:$S$1006,"&lt;&gt;0")+COUNTIFS('GSTN-Diff Gross'!$D$7:$D$1006,BOOKS!E417,'GSTN-Diff Gross'!$T$7:$T$1006,"&lt;&gt;0")+COUNTIFS('GSTN-Diff Gross'!$D$7:$D$1006,BOOKS!E417,'GSTN-Diff Gross'!$U$7:$U$1006,"&lt;&gt;0")+COUNTIFS('GSTN-Diff Gross'!$D$7:$D$1006,BOOKS!E417,'GSTN-Diff Gross'!$V$7:$V$1006,"&lt;&gt;0"),BOOKS!H417,"")</f>
        <v/>
      </c>
      <c r="G417" s="96">
        <f t="shared" si="46"/>
        <v>0</v>
      </c>
      <c r="H417" s="96">
        <f t="shared" si="47"/>
        <v>0</v>
      </c>
      <c r="I417" s="97">
        <f t="shared" si="48"/>
        <v>0</v>
      </c>
      <c r="J417" s="98">
        <f t="shared" si="49"/>
        <v>0</v>
      </c>
      <c r="K417" s="96">
        <f t="shared" si="50"/>
        <v>0</v>
      </c>
      <c r="L417" s="93">
        <f>IF(COUNTIFS('GSTN-Diff Gross'!$D$7:$D$1006,BOOKS!E417,'GSTN-Diff Gross'!$R$7:$R$1006,"&lt;&gt;0")+COUNTIFS('GSTN-Diff Gross'!$D$7:$D$1006,BOOKS!E417,'GSTN-Diff Gross'!$S$7:$S$1006,"&lt;&gt;0")+COUNTIFS('GSTN-Diff Gross'!$D$7:$D$1006,BOOKS!E417,'GSTN-Diff Gross'!$T$7:$T$1006,"&lt;&gt;0")+COUNTIFS('GSTN-Diff Gross'!$D$7:$D$1006,BOOKS!E417,'GSTN-Diff Gross'!$U$7:$U$1006,"&lt;&gt;0")+COUNTIFS('GSTN-Diff Gross'!$D$7:$D$1006,BOOKS!E417,'GSTN-Diff Gross'!$V$7:$V$1006,"&lt;&gt;0"),BOOKS!I417,0)</f>
        <v>0</v>
      </c>
      <c r="M417" s="88">
        <f>IF(COUNTIFS('GSTN-Diff Gross'!$D$7:$D$1006,BOOKS!E417,'GSTN-Diff Gross'!$R$7:$R$1006,"&lt;&gt;0")+COUNTIFS('GSTN-Diff Gross'!$D$7:$D$1006,BOOKS!E417,'GSTN-Diff Gross'!$S$7:$S$1006,"&lt;&gt;0")+COUNTIFS('GSTN-Diff Gross'!$D$7:$D$1006,BOOKS!E417,'GSTN-Diff Gross'!$T$7:$T$1006,"&lt;&gt;0")+COUNTIFS('GSTN-Diff Gross'!$D$7:$D$1006,BOOKS!E417,'GSTN-Diff Gross'!$U$7:$U$1006,"&lt;&gt;0")+COUNTIFS('GSTN-Diff Gross'!$D$7:$D$1006,BOOKS!E417,'GSTN-Diff Gross'!$V$7:$V$1006,"&lt;&gt;0"),BOOKS!J417,0)</f>
        <v>0</v>
      </c>
      <c r="N417" s="88">
        <f>IF(COUNTIFS('GSTN-Diff Gross'!$D$7:$D$1006,BOOKS!E417,'GSTN-Diff Gross'!$R$7:$R$1006,"&lt;&gt;0")+COUNTIFS('GSTN-Diff Gross'!$D$7:$D$1006,BOOKS!E417,'GSTN-Diff Gross'!$S$7:$S$1006,"&lt;&gt;0")+COUNTIFS('GSTN-Diff Gross'!$D$7:$D$1006,BOOKS!E417,'GSTN-Diff Gross'!$T$7:$T$1006,"&lt;&gt;0")+COUNTIFS('GSTN-Diff Gross'!$D$7:$D$1006,BOOKS!E417,'GSTN-Diff Gross'!$U$7:$U$1006,"&lt;&gt;0")+COUNTIFS('GSTN-Diff Gross'!$D$7:$D$1006,BOOKS!E417,'GSTN-Diff Gross'!$V$7:$V$1006,"&lt;&gt;0"),BOOKS!K417,0)</f>
        <v>0</v>
      </c>
      <c r="O417" s="88">
        <f>IF(COUNTIFS('GSTN-Diff Gross'!$D$7:$D$1006,BOOKS!E417,'GSTN-Diff Gross'!$R$7:$R$1006,"&lt;&gt;0")+COUNTIFS('GSTN-Diff Gross'!$D$7:$D$1006,BOOKS!E417,'GSTN-Diff Gross'!$S$7:$S$1006,"&lt;&gt;0")+COUNTIFS('GSTN-Diff Gross'!$D$7:$D$1006,BOOKS!E417,'GSTN-Diff Gross'!$T$7:$T$1006,"&lt;&gt;0")+COUNTIFS('GSTN-Diff Gross'!$D$7:$D$1006,BOOKS!E417,'GSTN-Diff Gross'!$U$7:$U$1006,"&lt;&gt;0")+COUNTIFS('GSTN-Diff Gross'!$D$7:$D$1006,BOOKS!E417,'GSTN-Diff Gross'!$V$7:$V$1006,"&lt;&gt;0"),BOOKS!L417,0)</f>
        <v>0</v>
      </c>
      <c r="P417" s="88">
        <f>IF(COUNTIFS('GSTN-Diff Gross'!$D$7:$D$1006,BOOKS!E417,'GSTN-Diff Gross'!$R$7:$R$1006,"&lt;&gt;0")+COUNTIFS('GSTN-Diff Gross'!$D$7:$D$1006,BOOKS!E417,'GSTN-Diff Gross'!$S$7:$S$1006,"&lt;&gt;0")+COUNTIFS('GSTN-Diff Gross'!$D$7:$D$1006,BOOKS!E417,'GSTN-Diff Gross'!$T$7:$T$1006,"&lt;&gt;0")+COUNTIFS('GSTN-Diff Gross'!$D$7:$D$1006,BOOKS!E417,'GSTN-Diff Gross'!$U$7:$U$1006,"&lt;&gt;0")+COUNTIFS('GSTN-Diff Gross'!$D$7:$D$1006,BOOKS!E417,'GSTN-Diff Gross'!$V$7:$V$1006,"&lt;&gt;0"),BOOKS!M417,0)</f>
        <v>0</v>
      </c>
      <c r="Q417" s="84">
        <f>IFERROR(IF(B417="",0,SUMPRODUCT(('2A'!$D$6:$D$1005='GSTN-Bill Wise'!B417)*'2A'!$I$6:$I$1005)),0)</f>
        <v>0</v>
      </c>
      <c r="R417" s="44">
        <f>IFERROR(IF(B417="",0,SUMPRODUCT(('2A'!$D$6:$D$1005='GSTN-Bill Wise'!B417)*'2A'!$J$6:$J$1005)),0)</f>
        <v>0</v>
      </c>
      <c r="S417" s="44">
        <f>IFERROR(IF(B417="",0,SUMPRODUCT(('2A'!$D$6:$D$1005='GSTN-Bill Wise'!B417)*'2A'!$K$6:$K$1005)),0)</f>
        <v>0</v>
      </c>
      <c r="T417" s="44">
        <f>IFERROR(IF(B417="",0,SUMPRODUCT(('2A'!$D$6:$D$1005='GSTN-Bill Wise'!B417)*'2A'!$L$6:$L$1005)),0)</f>
        <v>0</v>
      </c>
      <c r="U417" s="44">
        <f>IFERROR(IF(B417="",0,SUMPRODUCT(('2A'!$D$6:$D$1005='GSTN-Bill Wise'!B417)*'2A'!$M$6:$M$1005)),0)</f>
        <v>0</v>
      </c>
      <c r="V417" s="111"/>
    </row>
    <row r="418" spans="1:22">
      <c r="A418" s="161">
        <f t="shared" si="51"/>
        <v>413</v>
      </c>
      <c r="B418" s="161" t="str">
        <f t="shared" si="45"/>
        <v/>
      </c>
      <c r="C418" s="161" t="str">
        <f>IF(COUNTIFS('GSTN-Diff Gross'!$D$7:$D$1006,BOOKS!E418,'GSTN-Diff Gross'!$R$7:$R$1006,"&lt;&gt;0")+COUNTIFS('GSTN-Diff Gross'!$D$7:$D$1006,BOOKS!E418,'GSTN-Diff Gross'!$S$7:$S$1006,"&lt;&gt;0")+COUNTIFS('GSTN-Diff Gross'!$D$7:$D$1006,BOOKS!E418,'GSTN-Diff Gross'!$T$7:$T$1006,"&lt;&gt;0")+COUNTIFS('GSTN-Diff Gross'!$D$7:$D$1006,BOOKS!E418,'GSTN-Diff Gross'!$U$7:$U$1006,"&lt;&gt;0")+COUNTIFS('GSTN-Diff Gross'!$D$7:$D$1006,BOOKS!E418,'GSTN-Diff Gross'!$V$7:$V$1006,"&lt;&gt;0"),BOOKS!E418,"")</f>
        <v/>
      </c>
      <c r="D418" s="41" t="str">
        <f>IF(COUNTIFS('GSTN-Diff Gross'!$D$7:$D$1006,BOOKS!E418,'GSTN-Diff Gross'!$R$7:$R$1006,"&lt;&gt;0")+COUNTIFS('GSTN-Diff Gross'!$D$7:$D$1006,BOOKS!E418,'GSTN-Diff Gross'!$S$7:$S$1006,"&lt;&gt;0")+COUNTIFS('GSTN-Diff Gross'!$D$7:$D$1006,BOOKS!E418,'GSTN-Diff Gross'!$T$7:$T$1006,"&lt;&gt;0")+COUNTIFS('GSTN-Diff Gross'!$D$7:$D$1006,BOOKS!E418,'GSTN-Diff Gross'!$U$7:$U$1006,"&lt;&gt;0")+COUNTIFS('GSTN-Diff Gross'!$D$7:$D$1006,BOOKS!E418,'GSTN-Diff Gross'!$V$7:$V$1006,"&lt;&gt;0"),BOOKS!F418,"")</f>
        <v/>
      </c>
      <c r="E418" s="68" t="str">
        <f>IF(COUNTIFS('GSTN-Diff Gross'!$D$7:$D$1006,BOOKS!E418,'GSTN-Diff Gross'!$R$7:$R$1006,"&lt;&gt;0")+COUNTIFS('GSTN-Diff Gross'!$D$7:$D$1006,BOOKS!E418,'GSTN-Diff Gross'!$S$7:$S$1006,"&lt;&gt;0")+COUNTIFS('GSTN-Diff Gross'!$D$7:$D$1006,BOOKS!E418,'GSTN-Diff Gross'!$T$7:$T$1006,"&lt;&gt;0")+COUNTIFS('GSTN-Diff Gross'!$D$7:$D$1006,BOOKS!E418,'GSTN-Diff Gross'!$U$7:$U$1006,"&lt;&gt;0")+COUNTIFS('GSTN-Diff Gross'!$D$7:$D$1006,BOOKS!E418,'GSTN-Diff Gross'!$V$7:$V$1006,"&lt;&gt;0"),BOOKS!G418,"")</f>
        <v/>
      </c>
      <c r="F418" s="90" t="str">
        <f>IF(COUNTIFS('GSTN-Diff Gross'!$D$7:$D$1006,BOOKS!E418,'GSTN-Diff Gross'!$R$7:$R$1006,"&lt;&gt;0")+COUNTIFS('GSTN-Diff Gross'!$D$7:$D$1006,BOOKS!E418,'GSTN-Diff Gross'!$S$7:$S$1006,"&lt;&gt;0")+COUNTIFS('GSTN-Diff Gross'!$D$7:$D$1006,BOOKS!E418,'GSTN-Diff Gross'!$T$7:$T$1006,"&lt;&gt;0")+COUNTIFS('GSTN-Diff Gross'!$D$7:$D$1006,BOOKS!E418,'GSTN-Diff Gross'!$U$7:$U$1006,"&lt;&gt;0")+COUNTIFS('GSTN-Diff Gross'!$D$7:$D$1006,BOOKS!E418,'GSTN-Diff Gross'!$V$7:$V$1006,"&lt;&gt;0"),BOOKS!H418,"")</f>
        <v/>
      </c>
      <c r="G418" s="167">
        <f t="shared" si="46"/>
        <v>0</v>
      </c>
      <c r="H418" s="167">
        <f t="shared" si="47"/>
        <v>0</v>
      </c>
      <c r="I418" s="167">
        <f t="shared" si="48"/>
        <v>0</v>
      </c>
      <c r="J418" s="167">
        <f t="shared" si="49"/>
        <v>0</v>
      </c>
      <c r="K418" s="167">
        <f t="shared" si="50"/>
        <v>0</v>
      </c>
      <c r="L418" s="99">
        <f>IF(COUNTIFS('GSTN-Diff Gross'!$D$7:$D$1006,BOOKS!E418,'GSTN-Diff Gross'!$R$7:$R$1006,"&lt;&gt;0")+COUNTIFS('GSTN-Diff Gross'!$D$7:$D$1006,BOOKS!E418,'GSTN-Diff Gross'!$S$7:$S$1006,"&lt;&gt;0")+COUNTIFS('GSTN-Diff Gross'!$D$7:$D$1006,BOOKS!E418,'GSTN-Diff Gross'!$T$7:$T$1006,"&lt;&gt;0")+COUNTIFS('GSTN-Diff Gross'!$D$7:$D$1006,BOOKS!E418,'GSTN-Diff Gross'!$U$7:$U$1006,"&lt;&gt;0")+COUNTIFS('GSTN-Diff Gross'!$D$7:$D$1006,BOOKS!E418,'GSTN-Diff Gross'!$V$7:$V$1006,"&lt;&gt;0"),BOOKS!I418,0)</f>
        <v>0</v>
      </c>
      <c r="M418" s="100">
        <f>IF(COUNTIFS('GSTN-Diff Gross'!$D$7:$D$1006,BOOKS!E418,'GSTN-Diff Gross'!$R$7:$R$1006,"&lt;&gt;0")+COUNTIFS('GSTN-Diff Gross'!$D$7:$D$1006,BOOKS!E418,'GSTN-Diff Gross'!$S$7:$S$1006,"&lt;&gt;0")+COUNTIFS('GSTN-Diff Gross'!$D$7:$D$1006,BOOKS!E418,'GSTN-Diff Gross'!$T$7:$T$1006,"&lt;&gt;0")+COUNTIFS('GSTN-Diff Gross'!$D$7:$D$1006,BOOKS!E418,'GSTN-Diff Gross'!$U$7:$U$1006,"&lt;&gt;0")+COUNTIFS('GSTN-Diff Gross'!$D$7:$D$1006,BOOKS!E418,'GSTN-Diff Gross'!$V$7:$V$1006,"&lt;&gt;0"),BOOKS!J418,0)</f>
        <v>0</v>
      </c>
      <c r="N418" s="100">
        <f>IF(COUNTIFS('GSTN-Diff Gross'!$D$7:$D$1006,BOOKS!E418,'GSTN-Diff Gross'!$R$7:$R$1006,"&lt;&gt;0")+COUNTIFS('GSTN-Diff Gross'!$D$7:$D$1006,BOOKS!E418,'GSTN-Diff Gross'!$S$7:$S$1006,"&lt;&gt;0")+COUNTIFS('GSTN-Diff Gross'!$D$7:$D$1006,BOOKS!E418,'GSTN-Diff Gross'!$T$7:$T$1006,"&lt;&gt;0")+COUNTIFS('GSTN-Diff Gross'!$D$7:$D$1006,BOOKS!E418,'GSTN-Diff Gross'!$U$7:$U$1006,"&lt;&gt;0")+COUNTIFS('GSTN-Diff Gross'!$D$7:$D$1006,BOOKS!E418,'GSTN-Diff Gross'!$V$7:$V$1006,"&lt;&gt;0"),BOOKS!K418,0)</f>
        <v>0</v>
      </c>
      <c r="O418" s="100">
        <f>IF(COUNTIFS('GSTN-Diff Gross'!$D$7:$D$1006,BOOKS!E418,'GSTN-Diff Gross'!$R$7:$R$1006,"&lt;&gt;0")+COUNTIFS('GSTN-Diff Gross'!$D$7:$D$1006,BOOKS!E418,'GSTN-Diff Gross'!$S$7:$S$1006,"&lt;&gt;0")+COUNTIFS('GSTN-Diff Gross'!$D$7:$D$1006,BOOKS!E418,'GSTN-Diff Gross'!$T$7:$T$1006,"&lt;&gt;0")+COUNTIFS('GSTN-Diff Gross'!$D$7:$D$1006,BOOKS!E418,'GSTN-Diff Gross'!$U$7:$U$1006,"&lt;&gt;0")+COUNTIFS('GSTN-Diff Gross'!$D$7:$D$1006,BOOKS!E418,'GSTN-Diff Gross'!$V$7:$V$1006,"&lt;&gt;0"),BOOKS!L418,0)</f>
        <v>0</v>
      </c>
      <c r="P418" s="100">
        <f>IF(COUNTIFS('GSTN-Diff Gross'!$D$7:$D$1006,BOOKS!E418,'GSTN-Diff Gross'!$R$7:$R$1006,"&lt;&gt;0")+COUNTIFS('GSTN-Diff Gross'!$D$7:$D$1006,BOOKS!E418,'GSTN-Diff Gross'!$S$7:$S$1006,"&lt;&gt;0")+COUNTIFS('GSTN-Diff Gross'!$D$7:$D$1006,BOOKS!E418,'GSTN-Diff Gross'!$T$7:$T$1006,"&lt;&gt;0")+COUNTIFS('GSTN-Diff Gross'!$D$7:$D$1006,BOOKS!E418,'GSTN-Diff Gross'!$U$7:$U$1006,"&lt;&gt;0")+COUNTIFS('GSTN-Diff Gross'!$D$7:$D$1006,BOOKS!E418,'GSTN-Diff Gross'!$V$7:$V$1006,"&lt;&gt;0"),BOOKS!M418,0)</f>
        <v>0</v>
      </c>
      <c r="Q418" s="94">
        <f>IFERROR(IF(B418="",0,SUMPRODUCT(('2A'!$D$6:$D$1005='GSTN-Bill Wise'!B418)*'2A'!$I$6:$I$1005)),0)</f>
        <v>0</v>
      </c>
      <c r="R418" s="95">
        <f>IFERROR(IF(B418="",0,SUMPRODUCT(('2A'!$D$6:$D$1005='GSTN-Bill Wise'!B418)*'2A'!$J$6:$J$1005)),0)</f>
        <v>0</v>
      </c>
      <c r="S418" s="95">
        <f>IFERROR(IF(B418="",0,SUMPRODUCT(('2A'!$D$6:$D$1005='GSTN-Bill Wise'!B418)*'2A'!$K$6:$K$1005)),0)</f>
        <v>0</v>
      </c>
      <c r="T418" s="95">
        <f>IFERROR(IF(B418="",0,SUMPRODUCT(('2A'!$D$6:$D$1005='GSTN-Bill Wise'!B418)*'2A'!$L$6:$L$1005)),0)</f>
        <v>0</v>
      </c>
      <c r="U418" s="95">
        <f>IFERROR(IF(B418="",0,SUMPRODUCT(('2A'!$D$6:$D$1005='GSTN-Bill Wise'!B418)*'2A'!$M$6:$M$1005)),0)</f>
        <v>0</v>
      </c>
      <c r="V418" s="111"/>
    </row>
    <row r="419" spans="1:22">
      <c r="A419" s="162">
        <f t="shared" si="51"/>
        <v>414</v>
      </c>
      <c r="B419" s="162" t="str">
        <f t="shared" si="45"/>
        <v/>
      </c>
      <c r="C419" s="162" t="str">
        <f>IF(COUNTIFS('GSTN-Diff Gross'!$D$7:$D$1006,BOOKS!E419,'GSTN-Diff Gross'!$R$7:$R$1006,"&lt;&gt;0")+COUNTIFS('GSTN-Diff Gross'!$D$7:$D$1006,BOOKS!E419,'GSTN-Diff Gross'!$S$7:$S$1006,"&lt;&gt;0")+COUNTIFS('GSTN-Diff Gross'!$D$7:$D$1006,BOOKS!E419,'GSTN-Diff Gross'!$T$7:$T$1006,"&lt;&gt;0")+COUNTIFS('GSTN-Diff Gross'!$D$7:$D$1006,BOOKS!E419,'GSTN-Diff Gross'!$U$7:$U$1006,"&lt;&gt;0")+COUNTIFS('GSTN-Diff Gross'!$D$7:$D$1006,BOOKS!E419,'GSTN-Diff Gross'!$V$7:$V$1006,"&lt;&gt;0"),BOOKS!E419,"")</f>
        <v/>
      </c>
      <c r="D419" s="44" t="str">
        <f>IF(COUNTIFS('GSTN-Diff Gross'!$D$7:$D$1006,BOOKS!E419,'GSTN-Diff Gross'!$R$7:$R$1006,"&lt;&gt;0")+COUNTIFS('GSTN-Diff Gross'!$D$7:$D$1006,BOOKS!E419,'GSTN-Diff Gross'!$S$7:$S$1006,"&lt;&gt;0")+COUNTIFS('GSTN-Diff Gross'!$D$7:$D$1006,BOOKS!E419,'GSTN-Diff Gross'!$T$7:$T$1006,"&lt;&gt;0")+COUNTIFS('GSTN-Diff Gross'!$D$7:$D$1006,BOOKS!E419,'GSTN-Diff Gross'!$U$7:$U$1006,"&lt;&gt;0")+COUNTIFS('GSTN-Diff Gross'!$D$7:$D$1006,BOOKS!E419,'GSTN-Diff Gross'!$V$7:$V$1006,"&lt;&gt;0"),BOOKS!F419,"")</f>
        <v/>
      </c>
      <c r="E419" s="67" t="str">
        <f>IF(COUNTIFS('GSTN-Diff Gross'!$D$7:$D$1006,BOOKS!E419,'GSTN-Diff Gross'!$R$7:$R$1006,"&lt;&gt;0")+COUNTIFS('GSTN-Diff Gross'!$D$7:$D$1006,BOOKS!E419,'GSTN-Diff Gross'!$S$7:$S$1006,"&lt;&gt;0")+COUNTIFS('GSTN-Diff Gross'!$D$7:$D$1006,BOOKS!E419,'GSTN-Diff Gross'!$T$7:$T$1006,"&lt;&gt;0")+COUNTIFS('GSTN-Diff Gross'!$D$7:$D$1006,BOOKS!E419,'GSTN-Diff Gross'!$U$7:$U$1006,"&lt;&gt;0")+COUNTIFS('GSTN-Diff Gross'!$D$7:$D$1006,BOOKS!E419,'GSTN-Diff Gross'!$V$7:$V$1006,"&lt;&gt;0"),BOOKS!G419,"")</f>
        <v/>
      </c>
      <c r="F419" s="89" t="str">
        <f>IF(COUNTIFS('GSTN-Diff Gross'!$D$7:$D$1006,BOOKS!E419,'GSTN-Diff Gross'!$R$7:$R$1006,"&lt;&gt;0")+COUNTIFS('GSTN-Diff Gross'!$D$7:$D$1006,BOOKS!E419,'GSTN-Diff Gross'!$S$7:$S$1006,"&lt;&gt;0")+COUNTIFS('GSTN-Diff Gross'!$D$7:$D$1006,BOOKS!E419,'GSTN-Diff Gross'!$T$7:$T$1006,"&lt;&gt;0")+COUNTIFS('GSTN-Diff Gross'!$D$7:$D$1006,BOOKS!E419,'GSTN-Diff Gross'!$U$7:$U$1006,"&lt;&gt;0")+COUNTIFS('GSTN-Diff Gross'!$D$7:$D$1006,BOOKS!E419,'GSTN-Diff Gross'!$V$7:$V$1006,"&lt;&gt;0"),BOOKS!H419,"")</f>
        <v/>
      </c>
      <c r="G419" s="96">
        <f t="shared" si="46"/>
        <v>0</v>
      </c>
      <c r="H419" s="96">
        <f t="shared" si="47"/>
        <v>0</v>
      </c>
      <c r="I419" s="97">
        <f t="shared" si="48"/>
        <v>0</v>
      </c>
      <c r="J419" s="98">
        <f t="shared" si="49"/>
        <v>0</v>
      </c>
      <c r="K419" s="96">
        <f t="shared" si="50"/>
        <v>0</v>
      </c>
      <c r="L419" s="93">
        <f>IF(COUNTIFS('GSTN-Diff Gross'!$D$7:$D$1006,BOOKS!E419,'GSTN-Diff Gross'!$R$7:$R$1006,"&lt;&gt;0")+COUNTIFS('GSTN-Diff Gross'!$D$7:$D$1006,BOOKS!E419,'GSTN-Diff Gross'!$S$7:$S$1006,"&lt;&gt;0")+COUNTIFS('GSTN-Diff Gross'!$D$7:$D$1006,BOOKS!E419,'GSTN-Diff Gross'!$T$7:$T$1006,"&lt;&gt;0")+COUNTIFS('GSTN-Diff Gross'!$D$7:$D$1006,BOOKS!E419,'GSTN-Diff Gross'!$U$7:$U$1006,"&lt;&gt;0")+COUNTIFS('GSTN-Diff Gross'!$D$7:$D$1006,BOOKS!E419,'GSTN-Diff Gross'!$V$7:$V$1006,"&lt;&gt;0"),BOOKS!I419,0)</f>
        <v>0</v>
      </c>
      <c r="M419" s="88">
        <f>IF(COUNTIFS('GSTN-Diff Gross'!$D$7:$D$1006,BOOKS!E419,'GSTN-Diff Gross'!$R$7:$R$1006,"&lt;&gt;0")+COUNTIFS('GSTN-Diff Gross'!$D$7:$D$1006,BOOKS!E419,'GSTN-Diff Gross'!$S$7:$S$1006,"&lt;&gt;0")+COUNTIFS('GSTN-Diff Gross'!$D$7:$D$1006,BOOKS!E419,'GSTN-Diff Gross'!$T$7:$T$1006,"&lt;&gt;0")+COUNTIFS('GSTN-Diff Gross'!$D$7:$D$1006,BOOKS!E419,'GSTN-Diff Gross'!$U$7:$U$1006,"&lt;&gt;0")+COUNTIFS('GSTN-Diff Gross'!$D$7:$D$1006,BOOKS!E419,'GSTN-Diff Gross'!$V$7:$V$1006,"&lt;&gt;0"),BOOKS!J419,0)</f>
        <v>0</v>
      </c>
      <c r="N419" s="88">
        <f>IF(COUNTIFS('GSTN-Diff Gross'!$D$7:$D$1006,BOOKS!E419,'GSTN-Diff Gross'!$R$7:$R$1006,"&lt;&gt;0")+COUNTIFS('GSTN-Diff Gross'!$D$7:$D$1006,BOOKS!E419,'GSTN-Diff Gross'!$S$7:$S$1006,"&lt;&gt;0")+COUNTIFS('GSTN-Diff Gross'!$D$7:$D$1006,BOOKS!E419,'GSTN-Diff Gross'!$T$7:$T$1006,"&lt;&gt;0")+COUNTIFS('GSTN-Diff Gross'!$D$7:$D$1006,BOOKS!E419,'GSTN-Diff Gross'!$U$7:$U$1006,"&lt;&gt;0")+COUNTIFS('GSTN-Diff Gross'!$D$7:$D$1006,BOOKS!E419,'GSTN-Diff Gross'!$V$7:$V$1006,"&lt;&gt;0"),BOOKS!K419,0)</f>
        <v>0</v>
      </c>
      <c r="O419" s="88">
        <f>IF(COUNTIFS('GSTN-Diff Gross'!$D$7:$D$1006,BOOKS!E419,'GSTN-Diff Gross'!$R$7:$R$1006,"&lt;&gt;0")+COUNTIFS('GSTN-Diff Gross'!$D$7:$D$1006,BOOKS!E419,'GSTN-Diff Gross'!$S$7:$S$1006,"&lt;&gt;0")+COUNTIFS('GSTN-Diff Gross'!$D$7:$D$1006,BOOKS!E419,'GSTN-Diff Gross'!$T$7:$T$1006,"&lt;&gt;0")+COUNTIFS('GSTN-Diff Gross'!$D$7:$D$1006,BOOKS!E419,'GSTN-Diff Gross'!$U$7:$U$1006,"&lt;&gt;0")+COUNTIFS('GSTN-Diff Gross'!$D$7:$D$1006,BOOKS!E419,'GSTN-Diff Gross'!$V$7:$V$1006,"&lt;&gt;0"),BOOKS!L419,0)</f>
        <v>0</v>
      </c>
      <c r="P419" s="88">
        <f>IF(COUNTIFS('GSTN-Diff Gross'!$D$7:$D$1006,BOOKS!E419,'GSTN-Diff Gross'!$R$7:$R$1006,"&lt;&gt;0")+COUNTIFS('GSTN-Diff Gross'!$D$7:$D$1006,BOOKS!E419,'GSTN-Diff Gross'!$S$7:$S$1006,"&lt;&gt;0")+COUNTIFS('GSTN-Diff Gross'!$D$7:$D$1006,BOOKS!E419,'GSTN-Diff Gross'!$T$7:$T$1006,"&lt;&gt;0")+COUNTIFS('GSTN-Diff Gross'!$D$7:$D$1006,BOOKS!E419,'GSTN-Diff Gross'!$U$7:$U$1006,"&lt;&gt;0")+COUNTIFS('GSTN-Diff Gross'!$D$7:$D$1006,BOOKS!E419,'GSTN-Diff Gross'!$V$7:$V$1006,"&lt;&gt;0"),BOOKS!M419,0)</f>
        <v>0</v>
      </c>
      <c r="Q419" s="84">
        <f>IFERROR(IF(B419="",0,SUMPRODUCT(('2A'!$D$6:$D$1005='GSTN-Bill Wise'!B419)*'2A'!$I$6:$I$1005)),0)</f>
        <v>0</v>
      </c>
      <c r="R419" s="44">
        <f>IFERROR(IF(B419="",0,SUMPRODUCT(('2A'!$D$6:$D$1005='GSTN-Bill Wise'!B419)*'2A'!$J$6:$J$1005)),0)</f>
        <v>0</v>
      </c>
      <c r="S419" s="44">
        <f>IFERROR(IF(B419="",0,SUMPRODUCT(('2A'!$D$6:$D$1005='GSTN-Bill Wise'!B419)*'2A'!$K$6:$K$1005)),0)</f>
        <v>0</v>
      </c>
      <c r="T419" s="44">
        <f>IFERROR(IF(B419="",0,SUMPRODUCT(('2A'!$D$6:$D$1005='GSTN-Bill Wise'!B419)*'2A'!$L$6:$L$1005)),0)</f>
        <v>0</v>
      </c>
      <c r="U419" s="44">
        <f>IFERROR(IF(B419="",0,SUMPRODUCT(('2A'!$D$6:$D$1005='GSTN-Bill Wise'!B419)*'2A'!$M$6:$M$1005)),0)</f>
        <v>0</v>
      </c>
      <c r="V419" s="111"/>
    </row>
    <row r="420" spans="1:22">
      <c r="A420" s="161">
        <f t="shared" si="51"/>
        <v>415</v>
      </c>
      <c r="B420" s="161" t="str">
        <f t="shared" si="45"/>
        <v/>
      </c>
      <c r="C420" s="161" t="str">
        <f>IF(COUNTIFS('GSTN-Diff Gross'!$D$7:$D$1006,BOOKS!E420,'GSTN-Diff Gross'!$R$7:$R$1006,"&lt;&gt;0")+COUNTIFS('GSTN-Diff Gross'!$D$7:$D$1006,BOOKS!E420,'GSTN-Diff Gross'!$S$7:$S$1006,"&lt;&gt;0")+COUNTIFS('GSTN-Diff Gross'!$D$7:$D$1006,BOOKS!E420,'GSTN-Diff Gross'!$T$7:$T$1006,"&lt;&gt;0")+COUNTIFS('GSTN-Diff Gross'!$D$7:$D$1006,BOOKS!E420,'GSTN-Diff Gross'!$U$7:$U$1006,"&lt;&gt;0")+COUNTIFS('GSTN-Diff Gross'!$D$7:$D$1006,BOOKS!E420,'GSTN-Diff Gross'!$V$7:$V$1006,"&lt;&gt;0"),BOOKS!E420,"")</f>
        <v/>
      </c>
      <c r="D420" s="41" t="str">
        <f>IF(COUNTIFS('GSTN-Diff Gross'!$D$7:$D$1006,BOOKS!E420,'GSTN-Diff Gross'!$R$7:$R$1006,"&lt;&gt;0")+COUNTIFS('GSTN-Diff Gross'!$D$7:$D$1006,BOOKS!E420,'GSTN-Diff Gross'!$S$7:$S$1006,"&lt;&gt;0")+COUNTIFS('GSTN-Diff Gross'!$D$7:$D$1006,BOOKS!E420,'GSTN-Diff Gross'!$T$7:$T$1006,"&lt;&gt;0")+COUNTIFS('GSTN-Diff Gross'!$D$7:$D$1006,BOOKS!E420,'GSTN-Diff Gross'!$U$7:$U$1006,"&lt;&gt;0")+COUNTIFS('GSTN-Diff Gross'!$D$7:$D$1006,BOOKS!E420,'GSTN-Diff Gross'!$V$7:$V$1006,"&lt;&gt;0"),BOOKS!F420,"")</f>
        <v/>
      </c>
      <c r="E420" s="68" t="str">
        <f>IF(COUNTIFS('GSTN-Diff Gross'!$D$7:$D$1006,BOOKS!E420,'GSTN-Diff Gross'!$R$7:$R$1006,"&lt;&gt;0")+COUNTIFS('GSTN-Diff Gross'!$D$7:$D$1006,BOOKS!E420,'GSTN-Diff Gross'!$S$7:$S$1006,"&lt;&gt;0")+COUNTIFS('GSTN-Diff Gross'!$D$7:$D$1006,BOOKS!E420,'GSTN-Diff Gross'!$T$7:$T$1006,"&lt;&gt;0")+COUNTIFS('GSTN-Diff Gross'!$D$7:$D$1006,BOOKS!E420,'GSTN-Diff Gross'!$U$7:$U$1006,"&lt;&gt;0")+COUNTIFS('GSTN-Diff Gross'!$D$7:$D$1006,BOOKS!E420,'GSTN-Diff Gross'!$V$7:$V$1006,"&lt;&gt;0"),BOOKS!G420,"")</f>
        <v/>
      </c>
      <c r="F420" s="90" t="str">
        <f>IF(COUNTIFS('GSTN-Diff Gross'!$D$7:$D$1006,BOOKS!E420,'GSTN-Diff Gross'!$R$7:$R$1006,"&lt;&gt;0")+COUNTIFS('GSTN-Diff Gross'!$D$7:$D$1006,BOOKS!E420,'GSTN-Diff Gross'!$S$7:$S$1006,"&lt;&gt;0")+COUNTIFS('GSTN-Diff Gross'!$D$7:$D$1006,BOOKS!E420,'GSTN-Diff Gross'!$T$7:$T$1006,"&lt;&gt;0")+COUNTIFS('GSTN-Diff Gross'!$D$7:$D$1006,BOOKS!E420,'GSTN-Diff Gross'!$U$7:$U$1006,"&lt;&gt;0")+COUNTIFS('GSTN-Diff Gross'!$D$7:$D$1006,BOOKS!E420,'GSTN-Diff Gross'!$V$7:$V$1006,"&lt;&gt;0"),BOOKS!H420,"")</f>
        <v/>
      </c>
      <c r="G420" s="167">
        <f t="shared" si="46"/>
        <v>0</v>
      </c>
      <c r="H420" s="167">
        <f t="shared" si="47"/>
        <v>0</v>
      </c>
      <c r="I420" s="167">
        <f t="shared" si="48"/>
        <v>0</v>
      </c>
      <c r="J420" s="167">
        <f t="shared" si="49"/>
        <v>0</v>
      </c>
      <c r="K420" s="167">
        <f t="shared" si="50"/>
        <v>0</v>
      </c>
      <c r="L420" s="99">
        <f>IF(COUNTIFS('GSTN-Diff Gross'!$D$7:$D$1006,BOOKS!E420,'GSTN-Diff Gross'!$R$7:$R$1006,"&lt;&gt;0")+COUNTIFS('GSTN-Diff Gross'!$D$7:$D$1006,BOOKS!E420,'GSTN-Diff Gross'!$S$7:$S$1006,"&lt;&gt;0")+COUNTIFS('GSTN-Diff Gross'!$D$7:$D$1006,BOOKS!E420,'GSTN-Diff Gross'!$T$7:$T$1006,"&lt;&gt;0")+COUNTIFS('GSTN-Diff Gross'!$D$7:$D$1006,BOOKS!E420,'GSTN-Diff Gross'!$U$7:$U$1006,"&lt;&gt;0")+COUNTIFS('GSTN-Diff Gross'!$D$7:$D$1006,BOOKS!E420,'GSTN-Diff Gross'!$V$7:$V$1006,"&lt;&gt;0"),BOOKS!I420,0)</f>
        <v>0</v>
      </c>
      <c r="M420" s="100">
        <f>IF(COUNTIFS('GSTN-Diff Gross'!$D$7:$D$1006,BOOKS!E420,'GSTN-Diff Gross'!$R$7:$R$1006,"&lt;&gt;0")+COUNTIFS('GSTN-Diff Gross'!$D$7:$D$1006,BOOKS!E420,'GSTN-Diff Gross'!$S$7:$S$1006,"&lt;&gt;0")+COUNTIFS('GSTN-Diff Gross'!$D$7:$D$1006,BOOKS!E420,'GSTN-Diff Gross'!$T$7:$T$1006,"&lt;&gt;0")+COUNTIFS('GSTN-Diff Gross'!$D$7:$D$1006,BOOKS!E420,'GSTN-Diff Gross'!$U$7:$U$1006,"&lt;&gt;0")+COUNTIFS('GSTN-Diff Gross'!$D$7:$D$1006,BOOKS!E420,'GSTN-Diff Gross'!$V$7:$V$1006,"&lt;&gt;0"),BOOKS!J420,0)</f>
        <v>0</v>
      </c>
      <c r="N420" s="100">
        <f>IF(COUNTIFS('GSTN-Diff Gross'!$D$7:$D$1006,BOOKS!E420,'GSTN-Diff Gross'!$R$7:$R$1006,"&lt;&gt;0")+COUNTIFS('GSTN-Diff Gross'!$D$7:$D$1006,BOOKS!E420,'GSTN-Diff Gross'!$S$7:$S$1006,"&lt;&gt;0")+COUNTIFS('GSTN-Diff Gross'!$D$7:$D$1006,BOOKS!E420,'GSTN-Diff Gross'!$T$7:$T$1006,"&lt;&gt;0")+COUNTIFS('GSTN-Diff Gross'!$D$7:$D$1006,BOOKS!E420,'GSTN-Diff Gross'!$U$7:$U$1006,"&lt;&gt;0")+COUNTIFS('GSTN-Diff Gross'!$D$7:$D$1006,BOOKS!E420,'GSTN-Diff Gross'!$V$7:$V$1006,"&lt;&gt;0"),BOOKS!K420,0)</f>
        <v>0</v>
      </c>
      <c r="O420" s="100">
        <f>IF(COUNTIFS('GSTN-Diff Gross'!$D$7:$D$1006,BOOKS!E420,'GSTN-Diff Gross'!$R$7:$R$1006,"&lt;&gt;0")+COUNTIFS('GSTN-Diff Gross'!$D$7:$D$1006,BOOKS!E420,'GSTN-Diff Gross'!$S$7:$S$1006,"&lt;&gt;0")+COUNTIFS('GSTN-Diff Gross'!$D$7:$D$1006,BOOKS!E420,'GSTN-Diff Gross'!$T$7:$T$1006,"&lt;&gt;0")+COUNTIFS('GSTN-Diff Gross'!$D$7:$D$1006,BOOKS!E420,'GSTN-Diff Gross'!$U$7:$U$1006,"&lt;&gt;0")+COUNTIFS('GSTN-Diff Gross'!$D$7:$D$1006,BOOKS!E420,'GSTN-Diff Gross'!$V$7:$V$1006,"&lt;&gt;0"),BOOKS!L420,0)</f>
        <v>0</v>
      </c>
      <c r="P420" s="100">
        <f>IF(COUNTIFS('GSTN-Diff Gross'!$D$7:$D$1006,BOOKS!E420,'GSTN-Diff Gross'!$R$7:$R$1006,"&lt;&gt;0")+COUNTIFS('GSTN-Diff Gross'!$D$7:$D$1006,BOOKS!E420,'GSTN-Diff Gross'!$S$7:$S$1006,"&lt;&gt;0")+COUNTIFS('GSTN-Diff Gross'!$D$7:$D$1006,BOOKS!E420,'GSTN-Diff Gross'!$T$7:$T$1006,"&lt;&gt;0")+COUNTIFS('GSTN-Diff Gross'!$D$7:$D$1006,BOOKS!E420,'GSTN-Diff Gross'!$U$7:$U$1006,"&lt;&gt;0")+COUNTIFS('GSTN-Diff Gross'!$D$7:$D$1006,BOOKS!E420,'GSTN-Diff Gross'!$V$7:$V$1006,"&lt;&gt;0"),BOOKS!M420,0)</f>
        <v>0</v>
      </c>
      <c r="Q420" s="94">
        <f>IFERROR(IF(B420="",0,SUMPRODUCT(('2A'!$D$6:$D$1005='GSTN-Bill Wise'!B420)*'2A'!$I$6:$I$1005)),0)</f>
        <v>0</v>
      </c>
      <c r="R420" s="95">
        <f>IFERROR(IF(B420="",0,SUMPRODUCT(('2A'!$D$6:$D$1005='GSTN-Bill Wise'!B420)*'2A'!$J$6:$J$1005)),0)</f>
        <v>0</v>
      </c>
      <c r="S420" s="95">
        <f>IFERROR(IF(B420="",0,SUMPRODUCT(('2A'!$D$6:$D$1005='GSTN-Bill Wise'!B420)*'2A'!$K$6:$K$1005)),0)</f>
        <v>0</v>
      </c>
      <c r="T420" s="95">
        <f>IFERROR(IF(B420="",0,SUMPRODUCT(('2A'!$D$6:$D$1005='GSTN-Bill Wise'!B420)*'2A'!$L$6:$L$1005)),0)</f>
        <v>0</v>
      </c>
      <c r="U420" s="95">
        <f>IFERROR(IF(B420="",0,SUMPRODUCT(('2A'!$D$6:$D$1005='GSTN-Bill Wise'!B420)*'2A'!$M$6:$M$1005)),0)</f>
        <v>0</v>
      </c>
      <c r="V420" s="111"/>
    </row>
    <row r="421" spans="1:22">
      <c r="A421" s="162">
        <f t="shared" si="51"/>
        <v>416</v>
      </c>
      <c r="B421" s="162" t="str">
        <f t="shared" si="45"/>
        <v/>
      </c>
      <c r="C421" s="162" t="str">
        <f>IF(COUNTIFS('GSTN-Diff Gross'!$D$7:$D$1006,BOOKS!E421,'GSTN-Diff Gross'!$R$7:$R$1006,"&lt;&gt;0")+COUNTIFS('GSTN-Diff Gross'!$D$7:$D$1006,BOOKS!E421,'GSTN-Diff Gross'!$S$7:$S$1006,"&lt;&gt;0")+COUNTIFS('GSTN-Diff Gross'!$D$7:$D$1006,BOOKS!E421,'GSTN-Diff Gross'!$T$7:$T$1006,"&lt;&gt;0")+COUNTIFS('GSTN-Diff Gross'!$D$7:$D$1006,BOOKS!E421,'GSTN-Diff Gross'!$U$7:$U$1006,"&lt;&gt;0")+COUNTIFS('GSTN-Diff Gross'!$D$7:$D$1006,BOOKS!E421,'GSTN-Diff Gross'!$V$7:$V$1006,"&lt;&gt;0"),BOOKS!E421,"")</f>
        <v/>
      </c>
      <c r="D421" s="44" t="str">
        <f>IF(COUNTIFS('GSTN-Diff Gross'!$D$7:$D$1006,BOOKS!E421,'GSTN-Diff Gross'!$R$7:$R$1006,"&lt;&gt;0")+COUNTIFS('GSTN-Diff Gross'!$D$7:$D$1006,BOOKS!E421,'GSTN-Diff Gross'!$S$7:$S$1006,"&lt;&gt;0")+COUNTIFS('GSTN-Diff Gross'!$D$7:$D$1006,BOOKS!E421,'GSTN-Diff Gross'!$T$7:$T$1006,"&lt;&gt;0")+COUNTIFS('GSTN-Diff Gross'!$D$7:$D$1006,BOOKS!E421,'GSTN-Diff Gross'!$U$7:$U$1006,"&lt;&gt;0")+COUNTIFS('GSTN-Diff Gross'!$D$7:$D$1006,BOOKS!E421,'GSTN-Diff Gross'!$V$7:$V$1006,"&lt;&gt;0"),BOOKS!F421,"")</f>
        <v/>
      </c>
      <c r="E421" s="67" t="str">
        <f>IF(COUNTIFS('GSTN-Diff Gross'!$D$7:$D$1006,BOOKS!E421,'GSTN-Diff Gross'!$R$7:$R$1006,"&lt;&gt;0")+COUNTIFS('GSTN-Diff Gross'!$D$7:$D$1006,BOOKS!E421,'GSTN-Diff Gross'!$S$7:$S$1006,"&lt;&gt;0")+COUNTIFS('GSTN-Diff Gross'!$D$7:$D$1006,BOOKS!E421,'GSTN-Diff Gross'!$T$7:$T$1006,"&lt;&gt;0")+COUNTIFS('GSTN-Diff Gross'!$D$7:$D$1006,BOOKS!E421,'GSTN-Diff Gross'!$U$7:$U$1006,"&lt;&gt;0")+COUNTIFS('GSTN-Diff Gross'!$D$7:$D$1006,BOOKS!E421,'GSTN-Diff Gross'!$V$7:$V$1006,"&lt;&gt;0"),BOOKS!G421,"")</f>
        <v/>
      </c>
      <c r="F421" s="89" t="str">
        <f>IF(COUNTIFS('GSTN-Diff Gross'!$D$7:$D$1006,BOOKS!E421,'GSTN-Diff Gross'!$R$7:$R$1006,"&lt;&gt;0")+COUNTIFS('GSTN-Diff Gross'!$D$7:$D$1006,BOOKS!E421,'GSTN-Diff Gross'!$S$7:$S$1006,"&lt;&gt;0")+COUNTIFS('GSTN-Diff Gross'!$D$7:$D$1006,BOOKS!E421,'GSTN-Diff Gross'!$T$7:$T$1006,"&lt;&gt;0")+COUNTIFS('GSTN-Diff Gross'!$D$7:$D$1006,BOOKS!E421,'GSTN-Diff Gross'!$U$7:$U$1006,"&lt;&gt;0")+COUNTIFS('GSTN-Diff Gross'!$D$7:$D$1006,BOOKS!E421,'GSTN-Diff Gross'!$V$7:$V$1006,"&lt;&gt;0"),BOOKS!H421,"")</f>
        <v/>
      </c>
      <c r="G421" s="96">
        <f t="shared" si="46"/>
        <v>0</v>
      </c>
      <c r="H421" s="96">
        <f t="shared" si="47"/>
        <v>0</v>
      </c>
      <c r="I421" s="97">
        <f t="shared" si="48"/>
        <v>0</v>
      </c>
      <c r="J421" s="98">
        <f t="shared" si="49"/>
        <v>0</v>
      </c>
      <c r="K421" s="96">
        <f t="shared" si="50"/>
        <v>0</v>
      </c>
      <c r="L421" s="93">
        <f>IF(COUNTIFS('GSTN-Diff Gross'!$D$7:$D$1006,BOOKS!E421,'GSTN-Diff Gross'!$R$7:$R$1006,"&lt;&gt;0")+COUNTIFS('GSTN-Diff Gross'!$D$7:$D$1006,BOOKS!E421,'GSTN-Diff Gross'!$S$7:$S$1006,"&lt;&gt;0")+COUNTIFS('GSTN-Diff Gross'!$D$7:$D$1006,BOOKS!E421,'GSTN-Diff Gross'!$T$7:$T$1006,"&lt;&gt;0")+COUNTIFS('GSTN-Diff Gross'!$D$7:$D$1006,BOOKS!E421,'GSTN-Diff Gross'!$U$7:$U$1006,"&lt;&gt;0")+COUNTIFS('GSTN-Diff Gross'!$D$7:$D$1006,BOOKS!E421,'GSTN-Diff Gross'!$V$7:$V$1006,"&lt;&gt;0"),BOOKS!I421,0)</f>
        <v>0</v>
      </c>
      <c r="M421" s="88">
        <f>IF(COUNTIFS('GSTN-Diff Gross'!$D$7:$D$1006,BOOKS!E421,'GSTN-Diff Gross'!$R$7:$R$1006,"&lt;&gt;0")+COUNTIFS('GSTN-Diff Gross'!$D$7:$D$1006,BOOKS!E421,'GSTN-Diff Gross'!$S$7:$S$1006,"&lt;&gt;0")+COUNTIFS('GSTN-Diff Gross'!$D$7:$D$1006,BOOKS!E421,'GSTN-Diff Gross'!$T$7:$T$1006,"&lt;&gt;0")+COUNTIFS('GSTN-Diff Gross'!$D$7:$D$1006,BOOKS!E421,'GSTN-Diff Gross'!$U$7:$U$1006,"&lt;&gt;0")+COUNTIFS('GSTN-Diff Gross'!$D$7:$D$1006,BOOKS!E421,'GSTN-Diff Gross'!$V$7:$V$1006,"&lt;&gt;0"),BOOKS!J421,0)</f>
        <v>0</v>
      </c>
      <c r="N421" s="88">
        <f>IF(COUNTIFS('GSTN-Diff Gross'!$D$7:$D$1006,BOOKS!E421,'GSTN-Diff Gross'!$R$7:$R$1006,"&lt;&gt;0")+COUNTIFS('GSTN-Diff Gross'!$D$7:$D$1006,BOOKS!E421,'GSTN-Diff Gross'!$S$7:$S$1006,"&lt;&gt;0")+COUNTIFS('GSTN-Diff Gross'!$D$7:$D$1006,BOOKS!E421,'GSTN-Diff Gross'!$T$7:$T$1006,"&lt;&gt;0")+COUNTIFS('GSTN-Diff Gross'!$D$7:$D$1006,BOOKS!E421,'GSTN-Diff Gross'!$U$7:$U$1006,"&lt;&gt;0")+COUNTIFS('GSTN-Diff Gross'!$D$7:$D$1006,BOOKS!E421,'GSTN-Diff Gross'!$V$7:$V$1006,"&lt;&gt;0"),BOOKS!K421,0)</f>
        <v>0</v>
      </c>
      <c r="O421" s="88">
        <f>IF(COUNTIFS('GSTN-Diff Gross'!$D$7:$D$1006,BOOKS!E421,'GSTN-Diff Gross'!$R$7:$R$1006,"&lt;&gt;0")+COUNTIFS('GSTN-Diff Gross'!$D$7:$D$1006,BOOKS!E421,'GSTN-Diff Gross'!$S$7:$S$1006,"&lt;&gt;0")+COUNTIFS('GSTN-Diff Gross'!$D$7:$D$1006,BOOKS!E421,'GSTN-Diff Gross'!$T$7:$T$1006,"&lt;&gt;0")+COUNTIFS('GSTN-Diff Gross'!$D$7:$D$1006,BOOKS!E421,'GSTN-Diff Gross'!$U$7:$U$1006,"&lt;&gt;0")+COUNTIFS('GSTN-Diff Gross'!$D$7:$D$1006,BOOKS!E421,'GSTN-Diff Gross'!$V$7:$V$1006,"&lt;&gt;0"),BOOKS!L421,0)</f>
        <v>0</v>
      </c>
      <c r="P421" s="88">
        <f>IF(COUNTIFS('GSTN-Diff Gross'!$D$7:$D$1006,BOOKS!E421,'GSTN-Diff Gross'!$R$7:$R$1006,"&lt;&gt;0")+COUNTIFS('GSTN-Diff Gross'!$D$7:$D$1006,BOOKS!E421,'GSTN-Diff Gross'!$S$7:$S$1006,"&lt;&gt;0")+COUNTIFS('GSTN-Diff Gross'!$D$7:$D$1006,BOOKS!E421,'GSTN-Diff Gross'!$T$7:$T$1006,"&lt;&gt;0")+COUNTIFS('GSTN-Diff Gross'!$D$7:$D$1006,BOOKS!E421,'GSTN-Diff Gross'!$U$7:$U$1006,"&lt;&gt;0")+COUNTIFS('GSTN-Diff Gross'!$D$7:$D$1006,BOOKS!E421,'GSTN-Diff Gross'!$V$7:$V$1006,"&lt;&gt;0"),BOOKS!M421,0)</f>
        <v>0</v>
      </c>
      <c r="Q421" s="84">
        <f>IFERROR(IF(B421="",0,SUMPRODUCT(('2A'!$D$6:$D$1005='GSTN-Bill Wise'!B421)*'2A'!$I$6:$I$1005)),0)</f>
        <v>0</v>
      </c>
      <c r="R421" s="44">
        <f>IFERROR(IF(B421="",0,SUMPRODUCT(('2A'!$D$6:$D$1005='GSTN-Bill Wise'!B421)*'2A'!$J$6:$J$1005)),0)</f>
        <v>0</v>
      </c>
      <c r="S421" s="44">
        <f>IFERROR(IF(B421="",0,SUMPRODUCT(('2A'!$D$6:$D$1005='GSTN-Bill Wise'!B421)*'2A'!$K$6:$K$1005)),0)</f>
        <v>0</v>
      </c>
      <c r="T421" s="44">
        <f>IFERROR(IF(B421="",0,SUMPRODUCT(('2A'!$D$6:$D$1005='GSTN-Bill Wise'!B421)*'2A'!$L$6:$L$1005)),0)</f>
        <v>0</v>
      </c>
      <c r="U421" s="44">
        <f>IFERROR(IF(B421="",0,SUMPRODUCT(('2A'!$D$6:$D$1005='GSTN-Bill Wise'!B421)*'2A'!$M$6:$M$1005)),0)</f>
        <v>0</v>
      </c>
      <c r="V421" s="111"/>
    </row>
    <row r="422" spans="1:22">
      <c r="A422" s="161">
        <f t="shared" si="51"/>
        <v>417</v>
      </c>
      <c r="B422" s="161" t="str">
        <f t="shared" si="45"/>
        <v/>
      </c>
      <c r="C422" s="161" t="str">
        <f>IF(COUNTIFS('GSTN-Diff Gross'!$D$7:$D$1006,BOOKS!E422,'GSTN-Diff Gross'!$R$7:$R$1006,"&lt;&gt;0")+COUNTIFS('GSTN-Diff Gross'!$D$7:$D$1006,BOOKS!E422,'GSTN-Diff Gross'!$S$7:$S$1006,"&lt;&gt;0")+COUNTIFS('GSTN-Diff Gross'!$D$7:$D$1006,BOOKS!E422,'GSTN-Diff Gross'!$T$7:$T$1006,"&lt;&gt;0")+COUNTIFS('GSTN-Diff Gross'!$D$7:$D$1006,BOOKS!E422,'GSTN-Diff Gross'!$U$7:$U$1006,"&lt;&gt;0")+COUNTIFS('GSTN-Diff Gross'!$D$7:$D$1006,BOOKS!E422,'GSTN-Diff Gross'!$V$7:$V$1006,"&lt;&gt;0"),BOOKS!E422,"")</f>
        <v/>
      </c>
      <c r="D422" s="41" t="str">
        <f>IF(COUNTIFS('GSTN-Diff Gross'!$D$7:$D$1006,BOOKS!E422,'GSTN-Diff Gross'!$R$7:$R$1006,"&lt;&gt;0")+COUNTIFS('GSTN-Diff Gross'!$D$7:$D$1006,BOOKS!E422,'GSTN-Diff Gross'!$S$7:$S$1006,"&lt;&gt;0")+COUNTIFS('GSTN-Diff Gross'!$D$7:$D$1006,BOOKS!E422,'GSTN-Diff Gross'!$T$7:$T$1006,"&lt;&gt;0")+COUNTIFS('GSTN-Diff Gross'!$D$7:$D$1006,BOOKS!E422,'GSTN-Diff Gross'!$U$7:$U$1006,"&lt;&gt;0")+COUNTIFS('GSTN-Diff Gross'!$D$7:$D$1006,BOOKS!E422,'GSTN-Diff Gross'!$V$7:$V$1006,"&lt;&gt;0"),BOOKS!F422,"")</f>
        <v/>
      </c>
      <c r="E422" s="68" t="str">
        <f>IF(COUNTIFS('GSTN-Diff Gross'!$D$7:$D$1006,BOOKS!E422,'GSTN-Diff Gross'!$R$7:$R$1006,"&lt;&gt;0")+COUNTIFS('GSTN-Diff Gross'!$D$7:$D$1006,BOOKS!E422,'GSTN-Diff Gross'!$S$7:$S$1006,"&lt;&gt;0")+COUNTIFS('GSTN-Diff Gross'!$D$7:$D$1006,BOOKS!E422,'GSTN-Diff Gross'!$T$7:$T$1006,"&lt;&gt;0")+COUNTIFS('GSTN-Diff Gross'!$D$7:$D$1006,BOOKS!E422,'GSTN-Diff Gross'!$U$7:$U$1006,"&lt;&gt;0")+COUNTIFS('GSTN-Diff Gross'!$D$7:$D$1006,BOOKS!E422,'GSTN-Diff Gross'!$V$7:$V$1006,"&lt;&gt;0"),BOOKS!G422,"")</f>
        <v/>
      </c>
      <c r="F422" s="90" t="str">
        <f>IF(COUNTIFS('GSTN-Diff Gross'!$D$7:$D$1006,BOOKS!E422,'GSTN-Diff Gross'!$R$7:$R$1006,"&lt;&gt;0")+COUNTIFS('GSTN-Diff Gross'!$D$7:$D$1006,BOOKS!E422,'GSTN-Diff Gross'!$S$7:$S$1006,"&lt;&gt;0")+COUNTIFS('GSTN-Diff Gross'!$D$7:$D$1006,BOOKS!E422,'GSTN-Diff Gross'!$T$7:$T$1006,"&lt;&gt;0")+COUNTIFS('GSTN-Diff Gross'!$D$7:$D$1006,BOOKS!E422,'GSTN-Diff Gross'!$U$7:$U$1006,"&lt;&gt;0")+COUNTIFS('GSTN-Diff Gross'!$D$7:$D$1006,BOOKS!E422,'GSTN-Diff Gross'!$V$7:$V$1006,"&lt;&gt;0"),BOOKS!H422,"")</f>
        <v/>
      </c>
      <c r="G422" s="167">
        <f t="shared" si="46"/>
        <v>0</v>
      </c>
      <c r="H422" s="167">
        <f t="shared" si="47"/>
        <v>0</v>
      </c>
      <c r="I422" s="167">
        <f t="shared" si="48"/>
        <v>0</v>
      </c>
      <c r="J422" s="167">
        <f t="shared" si="49"/>
        <v>0</v>
      </c>
      <c r="K422" s="167">
        <f t="shared" si="50"/>
        <v>0</v>
      </c>
      <c r="L422" s="99">
        <f>IF(COUNTIFS('GSTN-Diff Gross'!$D$7:$D$1006,BOOKS!E422,'GSTN-Diff Gross'!$R$7:$R$1006,"&lt;&gt;0")+COUNTIFS('GSTN-Diff Gross'!$D$7:$D$1006,BOOKS!E422,'GSTN-Diff Gross'!$S$7:$S$1006,"&lt;&gt;0")+COUNTIFS('GSTN-Diff Gross'!$D$7:$D$1006,BOOKS!E422,'GSTN-Diff Gross'!$T$7:$T$1006,"&lt;&gt;0")+COUNTIFS('GSTN-Diff Gross'!$D$7:$D$1006,BOOKS!E422,'GSTN-Diff Gross'!$U$7:$U$1006,"&lt;&gt;0")+COUNTIFS('GSTN-Diff Gross'!$D$7:$D$1006,BOOKS!E422,'GSTN-Diff Gross'!$V$7:$V$1006,"&lt;&gt;0"),BOOKS!I422,0)</f>
        <v>0</v>
      </c>
      <c r="M422" s="100">
        <f>IF(COUNTIFS('GSTN-Diff Gross'!$D$7:$D$1006,BOOKS!E422,'GSTN-Diff Gross'!$R$7:$R$1006,"&lt;&gt;0")+COUNTIFS('GSTN-Diff Gross'!$D$7:$D$1006,BOOKS!E422,'GSTN-Diff Gross'!$S$7:$S$1006,"&lt;&gt;0")+COUNTIFS('GSTN-Diff Gross'!$D$7:$D$1006,BOOKS!E422,'GSTN-Diff Gross'!$T$7:$T$1006,"&lt;&gt;0")+COUNTIFS('GSTN-Diff Gross'!$D$7:$D$1006,BOOKS!E422,'GSTN-Diff Gross'!$U$7:$U$1006,"&lt;&gt;0")+COUNTIFS('GSTN-Diff Gross'!$D$7:$D$1006,BOOKS!E422,'GSTN-Diff Gross'!$V$7:$V$1006,"&lt;&gt;0"),BOOKS!J422,0)</f>
        <v>0</v>
      </c>
      <c r="N422" s="100">
        <f>IF(COUNTIFS('GSTN-Diff Gross'!$D$7:$D$1006,BOOKS!E422,'GSTN-Diff Gross'!$R$7:$R$1006,"&lt;&gt;0")+COUNTIFS('GSTN-Diff Gross'!$D$7:$D$1006,BOOKS!E422,'GSTN-Diff Gross'!$S$7:$S$1006,"&lt;&gt;0")+COUNTIFS('GSTN-Diff Gross'!$D$7:$D$1006,BOOKS!E422,'GSTN-Diff Gross'!$T$7:$T$1006,"&lt;&gt;0")+COUNTIFS('GSTN-Diff Gross'!$D$7:$D$1006,BOOKS!E422,'GSTN-Diff Gross'!$U$7:$U$1006,"&lt;&gt;0")+COUNTIFS('GSTN-Diff Gross'!$D$7:$D$1006,BOOKS!E422,'GSTN-Diff Gross'!$V$7:$V$1006,"&lt;&gt;0"),BOOKS!K422,0)</f>
        <v>0</v>
      </c>
      <c r="O422" s="100">
        <f>IF(COUNTIFS('GSTN-Diff Gross'!$D$7:$D$1006,BOOKS!E422,'GSTN-Diff Gross'!$R$7:$R$1006,"&lt;&gt;0")+COUNTIFS('GSTN-Diff Gross'!$D$7:$D$1006,BOOKS!E422,'GSTN-Diff Gross'!$S$7:$S$1006,"&lt;&gt;0")+COUNTIFS('GSTN-Diff Gross'!$D$7:$D$1006,BOOKS!E422,'GSTN-Diff Gross'!$T$7:$T$1006,"&lt;&gt;0")+COUNTIFS('GSTN-Diff Gross'!$D$7:$D$1006,BOOKS!E422,'GSTN-Diff Gross'!$U$7:$U$1006,"&lt;&gt;0")+COUNTIFS('GSTN-Diff Gross'!$D$7:$D$1006,BOOKS!E422,'GSTN-Diff Gross'!$V$7:$V$1006,"&lt;&gt;0"),BOOKS!L422,0)</f>
        <v>0</v>
      </c>
      <c r="P422" s="100">
        <f>IF(COUNTIFS('GSTN-Diff Gross'!$D$7:$D$1006,BOOKS!E422,'GSTN-Diff Gross'!$R$7:$R$1006,"&lt;&gt;0")+COUNTIFS('GSTN-Diff Gross'!$D$7:$D$1006,BOOKS!E422,'GSTN-Diff Gross'!$S$7:$S$1006,"&lt;&gt;0")+COUNTIFS('GSTN-Diff Gross'!$D$7:$D$1006,BOOKS!E422,'GSTN-Diff Gross'!$T$7:$T$1006,"&lt;&gt;0")+COUNTIFS('GSTN-Diff Gross'!$D$7:$D$1006,BOOKS!E422,'GSTN-Diff Gross'!$U$7:$U$1006,"&lt;&gt;0")+COUNTIFS('GSTN-Diff Gross'!$D$7:$D$1006,BOOKS!E422,'GSTN-Diff Gross'!$V$7:$V$1006,"&lt;&gt;0"),BOOKS!M422,0)</f>
        <v>0</v>
      </c>
      <c r="Q422" s="94">
        <f>IFERROR(IF(B422="",0,SUMPRODUCT(('2A'!$D$6:$D$1005='GSTN-Bill Wise'!B422)*'2A'!$I$6:$I$1005)),0)</f>
        <v>0</v>
      </c>
      <c r="R422" s="95">
        <f>IFERROR(IF(B422="",0,SUMPRODUCT(('2A'!$D$6:$D$1005='GSTN-Bill Wise'!B422)*'2A'!$J$6:$J$1005)),0)</f>
        <v>0</v>
      </c>
      <c r="S422" s="95">
        <f>IFERROR(IF(B422="",0,SUMPRODUCT(('2A'!$D$6:$D$1005='GSTN-Bill Wise'!B422)*'2A'!$K$6:$K$1005)),0)</f>
        <v>0</v>
      </c>
      <c r="T422" s="95">
        <f>IFERROR(IF(B422="",0,SUMPRODUCT(('2A'!$D$6:$D$1005='GSTN-Bill Wise'!B422)*'2A'!$L$6:$L$1005)),0)</f>
        <v>0</v>
      </c>
      <c r="U422" s="95">
        <f>IFERROR(IF(B422="",0,SUMPRODUCT(('2A'!$D$6:$D$1005='GSTN-Bill Wise'!B422)*'2A'!$M$6:$M$1005)),0)</f>
        <v>0</v>
      </c>
      <c r="V422" s="111"/>
    </row>
    <row r="423" spans="1:22">
      <c r="A423" s="162">
        <f t="shared" si="51"/>
        <v>418</v>
      </c>
      <c r="B423" s="162" t="str">
        <f t="shared" si="45"/>
        <v/>
      </c>
      <c r="C423" s="162" t="str">
        <f>IF(COUNTIFS('GSTN-Diff Gross'!$D$7:$D$1006,BOOKS!E423,'GSTN-Diff Gross'!$R$7:$R$1006,"&lt;&gt;0")+COUNTIFS('GSTN-Diff Gross'!$D$7:$D$1006,BOOKS!E423,'GSTN-Diff Gross'!$S$7:$S$1006,"&lt;&gt;0")+COUNTIFS('GSTN-Diff Gross'!$D$7:$D$1006,BOOKS!E423,'GSTN-Diff Gross'!$T$7:$T$1006,"&lt;&gt;0")+COUNTIFS('GSTN-Diff Gross'!$D$7:$D$1006,BOOKS!E423,'GSTN-Diff Gross'!$U$7:$U$1006,"&lt;&gt;0")+COUNTIFS('GSTN-Diff Gross'!$D$7:$D$1006,BOOKS!E423,'GSTN-Diff Gross'!$V$7:$V$1006,"&lt;&gt;0"),BOOKS!E423,"")</f>
        <v/>
      </c>
      <c r="D423" s="44" t="str">
        <f>IF(COUNTIFS('GSTN-Diff Gross'!$D$7:$D$1006,BOOKS!E423,'GSTN-Diff Gross'!$R$7:$R$1006,"&lt;&gt;0")+COUNTIFS('GSTN-Diff Gross'!$D$7:$D$1006,BOOKS!E423,'GSTN-Diff Gross'!$S$7:$S$1006,"&lt;&gt;0")+COUNTIFS('GSTN-Diff Gross'!$D$7:$D$1006,BOOKS!E423,'GSTN-Diff Gross'!$T$7:$T$1006,"&lt;&gt;0")+COUNTIFS('GSTN-Diff Gross'!$D$7:$D$1006,BOOKS!E423,'GSTN-Diff Gross'!$U$7:$U$1006,"&lt;&gt;0")+COUNTIFS('GSTN-Diff Gross'!$D$7:$D$1006,BOOKS!E423,'GSTN-Diff Gross'!$V$7:$V$1006,"&lt;&gt;0"),BOOKS!F423,"")</f>
        <v/>
      </c>
      <c r="E423" s="67" t="str">
        <f>IF(COUNTIFS('GSTN-Diff Gross'!$D$7:$D$1006,BOOKS!E423,'GSTN-Diff Gross'!$R$7:$R$1006,"&lt;&gt;0")+COUNTIFS('GSTN-Diff Gross'!$D$7:$D$1006,BOOKS!E423,'GSTN-Diff Gross'!$S$7:$S$1006,"&lt;&gt;0")+COUNTIFS('GSTN-Diff Gross'!$D$7:$D$1006,BOOKS!E423,'GSTN-Diff Gross'!$T$7:$T$1006,"&lt;&gt;0")+COUNTIFS('GSTN-Diff Gross'!$D$7:$D$1006,BOOKS!E423,'GSTN-Diff Gross'!$U$7:$U$1006,"&lt;&gt;0")+COUNTIFS('GSTN-Diff Gross'!$D$7:$D$1006,BOOKS!E423,'GSTN-Diff Gross'!$V$7:$V$1006,"&lt;&gt;0"),BOOKS!G423,"")</f>
        <v/>
      </c>
      <c r="F423" s="89" t="str">
        <f>IF(COUNTIFS('GSTN-Diff Gross'!$D$7:$D$1006,BOOKS!E423,'GSTN-Diff Gross'!$R$7:$R$1006,"&lt;&gt;0")+COUNTIFS('GSTN-Diff Gross'!$D$7:$D$1006,BOOKS!E423,'GSTN-Diff Gross'!$S$7:$S$1006,"&lt;&gt;0")+COUNTIFS('GSTN-Diff Gross'!$D$7:$D$1006,BOOKS!E423,'GSTN-Diff Gross'!$T$7:$T$1006,"&lt;&gt;0")+COUNTIFS('GSTN-Diff Gross'!$D$7:$D$1006,BOOKS!E423,'GSTN-Diff Gross'!$U$7:$U$1006,"&lt;&gt;0")+COUNTIFS('GSTN-Diff Gross'!$D$7:$D$1006,BOOKS!E423,'GSTN-Diff Gross'!$V$7:$V$1006,"&lt;&gt;0"),BOOKS!H423,"")</f>
        <v/>
      </c>
      <c r="G423" s="96">
        <f t="shared" si="46"/>
        <v>0</v>
      </c>
      <c r="H423" s="96">
        <f t="shared" si="47"/>
        <v>0</v>
      </c>
      <c r="I423" s="97">
        <f t="shared" si="48"/>
        <v>0</v>
      </c>
      <c r="J423" s="98">
        <f t="shared" si="49"/>
        <v>0</v>
      </c>
      <c r="K423" s="96">
        <f t="shared" si="50"/>
        <v>0</v>
      </c>
      <c r="L423" s="93">
        <f>IF(COUNTIFS('GSTN-Diff Gross'!$D$7:$D$1006,BOOKS!E423,'GSTN-Diff Gross'!$R$7:$R$1006,"&lt;&gt;0")+COUNTIFS('GSTN-Diff Gross'!$D$7:$D$1006,BOOKS!E423,'GSTN-Diff Gross'!$S$7:$S$1006,"&lt;&gt;0")+COUNTIFS('GSTN-Diff Gross'!$D$7:$D$1006,BOOKS!E423,'GSTN-Diff Gross'!$T$7:$T$1006,"&lt;&gt;0")+COUNTIFS('GSTN-Diff Gross'!$D$7:$D$1006,BOOKS!E423,'GSTN-Diff Gross'!$U$7:$U$1006,"&lt;&gt;0")+COUNTIFS('GSTN-Diff Gross'!$D$7:$D$1006,BOOKS!E423,'GSTN-Diff Gross'!$V$7:$V$1006,"&lt;&gt;0"),BOOKS!I423,0)</f>
        <v>0</v>
      </c>
      <c r="M423" s="88">
        <f>IF(COUNTIFS('GSTN-Diff Gross'!$D$7:$D$1006,BOOKS!E423,'GSTN-Diff Gross'!$R$7:$R$1006,"&lt;&gt;0")+COUNTIFS('GSTN-Diff Gross'!$D$7:$D$1006,BOOKS!E423,'GSTN-Diff Gross'!$S$7:$S$1006,"&lt;&gt;0")+COUNTIFS('GSTN-Diff Gross'!$D$7:$D$1006,BOOKS!E423,'GSTN-Diff Gross'!$T$7:$T$1006,"&lt;&gt;0")+COUNTIFS('GSTN-Diff Gross'!$D$7:$D$1006,BOOKS!E423,'GSTN-Diff Gross'!$U$7:$U$1006,"&lt;&gt;0")+COUNTIFS('GSTN-Diff Gross'!$D$7:$D$1006,BOOKS!E423,'GSTN-Diff Gross'!$V$7:$V$1006,"&lt;&gt;0"),BOOKS!J423,0)</f>
        <v>0</v>
      </c>
      <c r="N423" s="88">
        <f>IF(COUNTIFS('GSTN-Diff Gross'!$D$7:$D$1006,BOOKS!E423,'GSTN-Diff Gross'!$R$7:$R$1006,"&lt;&gt;0")+COUNTIFS('GSTN-Diff Gross'!$D$7:$D$1006,BOOKS!E423,'GSTN-Diff Gross'!$S$7:$S$1006,"&lt;&gt;0")+COUNTIFS('GSTN-Diff Gross'!$D$7:$D$1006,BOOKS!E423,'GSTN-Diff Gross'!$T$7:$T$1006,"&lt;&gt;0")+COUNTIFS('GSTN-Diff Gross'!$D$7:$D$1006,BOOKS!E423,'GSTN-Diff Gross'!$U$7:$U$1006,"&lt;&gt;0")+COUNTIFS('GSTN-Diff Gross'!$D$7:$D$1006,BOOKS!E423,'GSTN-Diff Gross'!$V$7:$V$1006,"&lt;&gt;0"),BOOKS!K423,0)</f>
        <v>0</v>
      </c>
      <c r="O423" s="88">
        <f>IF(COUNTIFS('GSTN-Diff Gross'!$D$7:$D$1006,BOOKS!E423,'GSTN-Diff Gross'!$R$7:$R$1006,"&lt;&gt;0")+COUNTIFS('GSTN-Diff Gross'!$D$7:$D$1006,BOOKS!E423,'GSTN-Diff Gross'!$S$7:$S$1006,"&lt;&gt;0")+COUNTIFS('GSTN-Diff Gross'!$D$7:$D$1006,BOOKS!E423,'GSTN-Diff Gross'!$T$7:$T$1006,"&lt;&gt;0")+COUNTIFS('GSTN-Diff Gross'!$D$7:$D$1006,BOOKS!E423,'GSTN-Diff Gross'!$U$7:$U$1006,"&lt;&gt;0")+COUNTIFS('GSTN-Diff Gross'!$D$7:$D$1006,BOOKS!E423,'GSTN-Diff Gross'!$V$7:$V$1006,"&lt;&gt;0"),BOOKS!L423,0)</f>
        <v>0</v>
      </c>
      <c r="P423" s="88">
        <f>IF(COUNTIFS('GSTN-Diff Gross'!$D$7:$D$1006,BOOKS!E423,'GSTN-Diff Gross'!$R$7:$R$1006,"&lt;&gt;0")+COUNTIFS('GSTN-Diff Gross'!$D$7:$D$1006,BOOKS!E423,'GSTN-Diff Gross'!$S$7:$S$1006,"&lt;&gt;0")+COUNTIFS('GSTN-Diff Gross'!$D$7:$D$1006,BOOKS!E423,'GSTN-Diff Gross'!$T$7:$T$1006,"&lt;&gt;0")+COUNTIFS('GSTN-Diff Gross'!$D$7:$D$1006,BOOKS!E423,'GSTN-Diff Gross'!$U$7:$U$1006,"&lt;&gt;0")+COUNTIFS('GSTN-Diff Gross'!$D$7:$D$1006,BOOKS!E423,'GSTN-Diff Gross'!$V$7:$V$1006,"&lt;&gt;0"),BOOKS!M423,0)</f>
        <v>0</v>
      </c>
      <c r="Q423" s="84">
        <f>IFERROR(IF(B423="",0,SUMPRODUCT(('2A'!$D$6:$D$1005='GSTN-Bill Wise'!B423)*'2A'!$I$6:$I$1005)),0)</f>
        <v>0</v>
      </c>
      <c r="R423" s="44">
        <f>IFERROR(IF(B423="",0,SUMPRODUCT(('2A'!$D$6:$D$1005='GSTN-Bill Wise'!B423)*'2A'!$J$6:$J$1005)),0)</f>
        <v>0</v>
      </c>
      <c r="S423" s="44">
        <f>IFERROR(IF(B423="",0,SUMPRODUCT(('2A'!$D$6:$D$1005='GSTN-Bill Wise'!B423)*'2A'!$K$6:$K$1005)),0)</f>
        <v>0</v>
      </c>
      <c r="T423" s="44">
        <f>IFERROR(IF(B423="",0,SUMPRODUCT(('2A'!$D$6:$D$1005='GSTN-Bill Wise'!B423)*'2A'!$L$6:$L$1005)),0)</f>
        <v>0</v>
      </c>
      <c r="U423" s="44">
        <f>IFERROR(IF(B423="",0,SUMPRODUCT(('2A'!$D$6:$D$1005='GSTN-Bill Wise'!B423)*'2A'!$M$6:$M$1005)),0)</f>
        <v>0</v>
      </c>
      <c r="V423" s="111"/>
    </row>
    <row r="424" spans="1:22">
      <c r="A424" s="161">
        <f t="shared" si="51"/>
        <v>419</v>
      </c>
      <c r="B424" s="161" t="str">
        <f t="shared" si="45"/>
        <v/>
      </c>
      <c r="C424" s="161" t="str">
        <f>IF(COUNTIFS('GSTN-Diff Gross'!$D$7:$D$1006,BOOKS!E424,'GSTN-Diff Gross'!$R$7:$R$1006,"&lt;&gt;0")+COUNTIFS('GSTN-Diff Gross'!$D$7:$D$1006,BOOKS!E424,'GSTN-Diff Gross'!$S$7:$S$1006,"&lt;&gt;0")+COUNTIFS('GSTN-Diff Gross'!$D$7:$D$1006,BOOKS!E424,'GSTN-Diff Gross'!$T$7:$T$1006,"&lt;&gt;0")+COUNTIFS('GSTN-Diff Gross'!$D$7:$D$1006,BOOKS!E424,'GSTN-Diff Gross'!$U$7:$U$1006,"&lt;&gt;0")+COUNTIFS('GSTN-Diff Gross'!$D$7:$D$1006,BOOKS!E424,'GSTN-Diff Gross'!$V$7:$V$1006,"&lt;&gt;0"),BOOKS!E424,"")</f>
        <v/>
      </c>
      <c r="D424" s="41" t="str">
        <f>IF(COUNTIFS('GSTN-Diff Gross'!$D$7:$D$1006,BOOKS!E424,'GSTN-Diff Gross'!$R$7:$R$1006,"&lt;&gt;0")+COUNTIFS('GSTN-Diff Gross'!$D$7:$D$1006,BOOKS!E424,'GSTN-Diff Gross'!$S$7:$S$1006,"&lt;&gt;0")+COUNTIFS('GSTN-Diff Gross'!$D$7:$D$1006,BOOKS!E424,'GSTN-Diff Gross'!$T$7:$T$1006,"&lt;&gt;0")+COUNTIFS('GSTN-Diff Gross'!$D$7:$D$1006,BOOKS!E424,'GSTN-Diff Gross'!$U$7:$U$1006,"&lt;&gt;0")+COUNTIFS('GSTN-Diff Gross'!$D$7:$D$1006,BOOKS!E424,'GSTN-Diff Gross'!$V$7:$V$1006,"&lt;&gt;0"),BOOKS!F424,"")</f>
        <v/>
      </c>
      <c r="E424" s="68" t="str">
        <f>IF(COUNTIFS('GSTN-Diff Gross'!$D$7:$D$1006,BOOKS!E424,'GSTN-Diff Gross'!$R$7:$R$1006,"&lt;&gt;0")+COUNTIFS('GSTN-Diff Gross'!$D$7:$D$1006,BOOKS!E424,'GSTN-Diff Gross'!$S$7:$S$1006,"&lt;&gt;0")+COUNTIFS('GSTN-Diff Gross'!$D$7:$D$1006,BOOKS!E424,'GSTN-Diff Gross'!$T$7:$T$1006,"&lt;&gt;0")+COUNTIFS('GSTN-Diff Gross'!$D$7:$D$1006,BOOKS!E424,'GSTN-Diff Gross'!$U$7:$U$1006,"&lt;&gt;0")+COUNTIFS('GSTN-Diff Gross'!$D$7:$D$1006,BOOKS!E424,'GSTN-Diff Gross'!$V$7:$V$1006,"&lt;&gt;0"),BOOKS!G424,"")</f>
        <v/>
      </c>
      <c r="F424" s="90" t="str">
        <f>IF(COUNTIFS('GSTN-Diff Gross'!$D$7:$D$1006,BOOKS!E424,'GSTN-Diff Gross'!$R$7:$R$1006,"&lt;&gt;0")+COUNTIFS('GSTN-Diff Gross'!$D$7:$D$1006,BOOKS!E424,'GSTN-Diff Gross'!$S$7:$S$1006,"&lt;&gt;0")+COUNTIFS('GSTN-Diff Gross'!$D$7:$D$1006,BOOKS!E424,'GSTN-Diff Gross'!$T$7:$T$1006,"&lt;&gt;0")+COUNTIFS('GSTN-Diff Gross'!$D$7:$D$1006,BOOKS!E424,'GSTN-Diff Gross'!$U$7:$U$1006,"&lt;&gt;0")+COUNTIFS('GSTN-Diff Gross'!$D$7:$D$1006,BOOKS!E424,'GSTN-Diff Gross'!$V$7:$V$1006,"&lt;&gt;0"),BOOKS!H424,"")</f>
        <v/>
      </c>
      <c r="G424" s="167">
        <f t="shared" si="46"/>
        <v>0</v>
      </c>
      <c r="H424" s="167">
        <f t="shared" si="47"/>
        <v>0</v>
      </c>
      <c r="I424" s="167">
        <f t="shared" si="48"/>
        <v>0</v>
      </c>
      <c r="J424" s="167">
        <f t="shared" si="49"/>
        <v>0</v>
      </c>
      <c r="K424" s="167">
        <f t="shared" si="50"/>
        <v>0</v>
      </c>
      <c r="L424" s="99">
        <f>IF(COUNTIFS('GSTN-Diff Gross'!$D$7:$D$1006,BOOKS!E424,'GSTN-Diff Gross'!$R$7:$R$1006,"&lt;&gt;0")+COUNTIFS('GSTN-Diff Gross'!$D$7:$D$1006,BOOKS!E424,'GSTN-Diff Gross'!$S$7:$S$1006,"&lt;&gt;0")+COUNTIFS('GSTN-Diff Gross'!$D$7:$D$1006,BOOKS!E424,'GSTN-Diff Gross'!$T$7:$T$1006,"&lt;&gt;0")+COUNTIFS('GSTN-Diff Gross'!$D$7:$D$1006,BOOKS!E424,'GSTN-Diff Gross'!$U$7:$U$1006,"&lt;&gt;0")+COUNTIFS('GSTN-Diff Gross'!$D$7:$D$1006,BOOKS!E424,'GSTN-Diff Gross'!$V$7:$V$1006,"&lt;&gt;0"),BOOKS!I424,0)</f>
        <v>0</v>
      </c>
      <c r="M424" s="100">
        <f>IF(COUNTIFS('GSTN-Diff Gross'!$D$7:$D$1006,BOOKS!E424,'GSTN-Diff Gross'!$R$7:$R$1006,"&lt;&gt;0")+COUNTIFS('GSTN-Diff Gross'!$D$7:$D$1006,BOOKS!E424,'GSTN-Diff Gross'!$S$7:$S$1006,"&lt;&gt;0")+COUNTIFS('GSTN-Diff Gross'!$D$7:$D$1006,BOOKS!E424,'GSTN-Diff Gross'!$T$7:$T$1006,"&lt;&gt;0")+COUNTIFS('GSTN-Diff Gross'!$D$7:$D$1006,BOOKS!E424,'GSTN-Diff Gross'!$U$7:$U$1006,"&lt;&gt;0")+COUNTIFS('GSTN-Diff Gross'!$D$7:$D$1006,BOOKS!E424,'GSTN-Diff Gross'!$V$7:$V$1006,"&lt;&gt;0"),BOOKS!J424,0)</f>
        <v>0</v>
      </c>
      <c r="N424" s="100">
        <f>IF(COUNTIFS('GSTN-Diff Gross'!$D$7:$D$1006,BOOKS!E424,'GSTN-Diff Gross'!$R$7:$R$1006,"&lt;&gt;0")+COUNTIFS('GSTN-Diff Gross'!$D$7:$D$1006,BOOKS!E424,'GSTN-Diff Gross'!$S$7:$S$1006,"&lt;&gt;0")+COUNTIFS('GSTN-Diff Gross'!$D$7:$D$1006,BOOKS!E424,'GSTN-Diff Gross'!$T$7:$T$1006,"&lt;&gt;0")+COUNTIFS('GSTN-Diff Gross'!$D$7:$D$1006,BOOKS!E424,'GSTN-Diff Gross'!$U$7:$U$1006,"&lt;&gt;0")+COUNTIFS('GSTN-Diff Gross'!$D$7:$D$1006,BOOKS!E424,'GSTN-Diff Gross'!$V$7:$V$1006,"&lt;&gt;0"),BOOKS!K424,0)</f>
        <v>0</v>
      </c>
      <c r="O424" s="100">
        <f>IF(COUNTIFS('GSTN-Diff Gross'!$D$7:$D$1006,BOOKS!E424,'GSTN-Diff Gross'!$R$7:$R$1006,"&lt;&gt;0")+COUNTIFS('GSTN-Diff Gross'!$D$7:$D$1006,BOOKS!E424,'GSTN-Diff Gross'!$S$7:$S$1006,"&lt;&gt;0")+COUNTIFS('GSTN-Diff Gross'!$D$7:$D$1006,BOOKS!E424,'GSTN-Diff Gross'!$T$7:$T$1006,"&lt;&gt;0")+COUNTIFS('GSTN-Diff Gross'!$D$7:$D$1006,BOOKS!E424,'GSTN-Diff Gross'!$U$7:$U$1006,"&lt;&gt;0")+COUNTIFS('GSTN-Diff Gross'!$D$7:$D$1006,BOOKS!E424,'GSTN-Diff Gross'!$V$7:$V$1006,"&lt;&gt;0"),BOOKS!L424,0)</f>
        <v>0</v>
      </c>
      <c r="P424" s="100">
        <f>IF(COUNTIFS('GSTN-Diff Gross'!$D$7:$D$1006,BOOKS!E424,'GSTN-Diff Gross'!$R$7:$R$1006,"&lt;&gt;0")+COUNTIFS('GSTN-Diff Gross'!$D$7:$D$1006,BOOKS!E424,'GSTN-Diff Gross'!$S$7:$S$1006,"&lt;&gt;0")+COUNTIFS('GSTN-Diff Gross'!$D$7:$D$1006,BOOKS!E424,'GSTN-Diff Gross'!$T$7:$T$1006,"&lt;&gt;0")+COUNTIFS('GSTN-Diff Gross'!$D$7:$D$1006,BOOKS!E424,'GSTN-Diff Gross'!$U$7:$U$1006,"&lt;&gt;0")+COUNTIFS('GSTN-Diff Gross'!$D$7:$D$1006,BOOKS!E424,'GSTN-Diff Gross'!$V$7:$V$1006,"&lt;&gt;0"),BOOKS!M424,0)</f>
        <v>0</v>
      </c>
      <c r="Q424" s="94">
        <f>IFERROR(IF(B424="",0,SUMPRODUCT(('2A'!$D$6:$D$1005='GSTN-Bill Wise'!B424)*'2A'!$I$6:$I$1005)),0)</f>
        <v>0</v>
      </c>
      <c r="R424" s="95">
        <f>IFERROR(IF(B424="",0,SUMPRODUCT(('2A'!$D$6:$D$1005='GSTN-Bill Wise'!B424)*'2A'!$J$6:$J$1005)),0)</f>
        <v>0</v>
      </c>
      <c r="S424" s="95">
        <f>IFERROR(IF(B424="",0,SUMPRODUCT(('2A'!$D$6:$D$1005='GSTN-Bill Wise'!B424)*'2A'!$K$6:$K$1005)),0)</f>
        <v>0</v>
      </c>
      <c r="T424" s="95">
        <f>IFERROR(IF(B424="",0,SUMPRODUCT(('2A'!$D$6:$D$1005='GSTN-Bill Wise'!B424)*'2A'!$L$6:$L$1005)),0)</f>
        <v>0</v>
      </c>
      <c r="U424" s="95">
        <f>IFERROR(IF(B424="",0,SUMPRODUCT(('2A'!$D$6:$D$1005='GSTN-Bill Wise'!B424)*'2A'!$M$6:$M$1005)),0)</f>
        <v>0</v>
      </c>
      <c r="V424" s="111"/>
    </row>
    <row r="425" spans="1:22">
      <c r="A425" s="162">
        <f t="shared" si="51"/>
        <v>420</v>
      </c>
      <c r="B425" s="162" t="str">
        <f t="shared" si="45"/>
        <v/>
      </c>
      <c r="C425" s="162" t="str">
        <f>IF(COUNTIFS('GSTN-Diff Gross'!$D$7:$D$1006,BOOKS!E425,'GSTN-Diff Gross'!$R$7:$R$1006,"&lt;&gt;0")+COUNTIFS('GSTN-Diff Gross'!$D$7:$D$1006,BOOKS!E425,'GSTN-Diff Gross'!$S$7:$S$1006,"&lt;&gt;0")+COUNTIFS('GSTN-Diff Gross'!$D$7:$D$1006,BOOKS!E425,'GSTN-Diff Gross'!$T$7:$T$1006,"&lt;&gt;0")+COUNTIFS('GSTN-Diff Gross'!$D$7:$D$1006,BOOKS!E425,'GSTN-Diff Gross'!$U$7:$U$1006,"&lt;&gt;0")+COUNTIFS('GSTN-Diff Gross'!$D$7:$D$1006,BOOKS!E425,'GSTN-Diff Gross'!$V$7:$V$1006,"&lt;&gt;0"),BOOKS!E425,"")</f>
        <v/>
      </c>
      <c r="D425" s="44" t="str">
        <f>IF(COUNTIFS('GSTN-Diff Gross'!$D$7:$D$1006,BOOKS!E425,'GSTN-Diff Gross'!$R$7:$R$1006,"&lt;&gt;0")+COUNTIFS('GSTN-Diff Gross'!$D$7:$D$1006,BOOKS!E425,'GSTN-Diff Gross'!$S$7:$S$1006,"&lt;&gt;0")+COUNTIFS('GSTN-Diff Gross'!$D$7:$D$1006,BOOKS!E425,'GSTN-Diff Gross'!$T$7:$T$1006,"&lt;&gt;0")+COUNTIFS('GSTN-Diff Gross'!$D$7:$D$1006,BOOKS!E425,'GSTN-Diff Gross'!$U$7:$U$1006,"&lt;&gt;0")+COUNTIFS('GSTN-Diff Gross'!$D$7:$D$1006,BOOKS!E425,'GSTN-Diff Gross'!$V$7:$V$1006,"&lt;&gt;0"),BOOKS!F425,"")</f>
        <v/>
      </c>
      <c r="E425" s="67" t="str">
        <f>IF(COUNTIFS('GSTN-Diff Gross'!$D$7:$D$1006,BOOKS!E425,'GSTN-Diff Gross'!$R$7:$R$1006,"&lt;&gt;0")+COUNTIFS('GSTN-Diff Gross'!$D$7:$D$1006,BOOKS!E425,'GSTN-Diff Gross'!$S$7:$S$1006,"&lt;&gt;0")+COUNTIFS('GSTN-Diff Gross'!$D$7:$D$1006,BOOKS!E425,'GSTN-Diff Gross'!$T$7:$T$1006,"&lt;&gt;0")+COUNTIFS('GSTN-Diff Gross'!$D$7:$D$1006,BOOKS!E425,'GSTN-Diff Gross'!$U$7:$U$1006,"&lt;&gt;0")+COUNTIFS('GSTN-Diff Gross'!$D$7:$D$1006,BOOKS!E425,'GSTN-Diff Gross'!$V$7:$V$1006,"&lt;&gt;0"),BOOKS!G425,"")</f>
        <v/>
      </c>
      <c r="F425" s="89" t="str">
        <f>IF(COUNTIFS('GSTN-Diff Gross'!$D$7:$D$1006,BOOKS!E425,'GSTN-Diff Gross'!$R$7:$R$1006,"&lt;&gt;0")+COUNTIFS('GSTN-Diff Gross'!$D$7:$D$1006,BOOKS!E425,'GSTN-Diff Gross'!$S$7:$S$1006,"&lt;&gt;0")+COUNTIFS('GSTN-Diff Gross'!$D$7:$D$1006,BOOKS!E425,'GSTN-Diff Gross'!$T$7:$T$1006,"&lt;&gt;0")+COUNTIFS('GSTN-Diff Gross'!$D$7:$D$1006,BOOKS!E425,'GSTN-Diff Gross'!$U$7:$U$1006,"&lt;&gt;0")+COUNTIFS('GSTN-Diff Gross'!$D$7:$D$1006,BOOKS!E425,'GSTN-Diff Gross'!$V$7:$V$1006,"&lt;&gt;0"),BOOKS!H425,"")</f>
        <v/>
      </c>
      <c r="G425" s="96">
        <f t="shared" si="46"/>
        <v>0</v>
      </c>
      <c r="H425" s="96">
        <f t="shared" si="47"/>
        <v>0</v>
      </c>
      <c r="I425" s="97">
        <f t="shared" si="48"/>
        <v>0</v>
      </c>
      <c r="J425" s="98">
        <f t="shared" si="49"/>
        <v>0</v>
      </c>
      <c r="K425" s="96">
        <f t="shared" si="50"/>
        <v>0</v>
      </c>
      <c r="L425" s="93">
        <f>IF(COUNTIFS('GSTN-Diff Gross'!$D$7:$D$1006,BOOKS!E425,'GSTN-Diff Gross'!$R$7:$R$1006,"&lt;&gt;0")+COUNTIFS('GSTN-Diff Gross'!$D$7:$D$1006,BOOKS!E425,'GSTN-Diff Gross'!$S$7:$S$1006,"&lt;&gt;0")+COUNTIFS('GSTN-Diff Gross'!$D$7:$D$1006,BOOKS!E425,'GSTN-Diff Gross'!$T$7:$T$1006,"&lt;&gt;0")+COUNTIFS('GSTN-Diff Gross'!$D$7:$D$1006,BOOKS!E425,'GSTN-Diff Gross'!$U$7:$U$1006,"&lt;&gt;0")+COUNTIFS('GSTN-Diff Gross'!$D$7:$D$1006,BOOKS!E425,'GSTN-Diff Gross'!$V$7:$V$1006,"&lt;&gt;0"),BOOKS!I425,0)</f>
        <v>0</v>
      </c>
      <c r="M425" s="88">
        <f>IF(COUNTIFS('GSTN-Diff Gross'!$D$7:$D$1006,BOOKS!E425,'GSTN-Diff Gross'!$R$7:$R$1006,"&lt;&gt;0")+COUNTIFS('GSTN-Diff Gross'!$D$7:$D$1006,BOOKS!E425,'GSTN-Diff Gross'!$S$7:$S$1006,"&lt;&gt;0")+COUNTIFS('GSTN-Diff Gross'!$D$7:$D$1006,BOOKS!E425,'GSTN-Diff Gross'!$T$7:$T$1006,"&lt;&gt;0")+COUNTIFS('GSTN-Diff Gross'!$D$7:$D$1006,BOOKS!E425,'GSTN-Diff Gross'!$U$7:$U$1006,"&lt;&gt;0")+COUNTIFS('GSTN-Diff Gross'!$D$7:$D$1006,BOOKS!E425,'GSTN-Diff Gross'!$V$7:$V$1006,"&lt;&gt;0"),BOOKS!J425,0)</f>
        <v>0</v>
      </c>
      <c r="N425" s="88">
        <f>IF(COUNTIFS('GSTN-Diff Gross'!$D$7:$D$1006,BOOKS!E425,'GSTN-Diff Gross'!$R$7:$R$1006,"&lt;&gt;0")+COUNTIFS('GSTN-Diff Gross'!$D$7:$D$1006,BOOKS!E425,'GSTN-Diff Gross'!$S$7:$S$1006,"&lt;&gt;0")+COUNTIFS('GSTN-Diff Gross'!$D$7:$D$1006,BOOKS!E425,'GSTN-Diff Gross'!$T$7:$T$1006,"&lt;&gt;0")+COUNTIFS('GSTN-Diff Gross'!$D$7:$D$1006,BOOKS!E425,'GSTN-Diff Gross'!$U$7:$U$1006,"&lt;&gt;0")+COUNTIFS('GSTN-Diff Gross'!$D$7:$D$1006,BOOKS!E425,'GSTN-Diff Gross'!$V$7:$V$1006,"&lt;&gt;0"),BOOKS!K425,0)</f>
        <v>0</v>
      </c>
      <c r="O425" s="88">
        <f>IF(COUNTIFS('GSTN-Diff Gross'!$D$7:$D$1006,BOOKS!E425,'GSTN-Diff Gross'!$R$7:$R$1006,"&lt;&gt;0")+COUNTIFS('GSTN-Diff Gross'!$D$7:$D$1006,BOOKS!E425,'GSTN-Diff Gross'!$S$7:$S$1006,"&lt;&gt;0")+COUNTIFS('GSTN-Diff Gross'!$D$7:$D$1006,BOOKS!E425,'GSTN-Diff Gross'!$T$7:$T$1006,"&lt;&gt;0")+COUNTIFS('GSTN-Diff Gross'!$D$7:$D$1006,BOOKS!E425,'GSTN-Diff Gross'!$U$7:$U$1006,"&lt;&gt;0")+COUNTIFS('GSTN-Diff Gross'!$D$7:$D$1006,BOOKS!E425,'GSTN-Diff Gross'!$V$7:$V$1006,"&lt;&gt;0"),BOOKS!L425,0)</f>
        <v>0</v>
      </c>
      <c r="P425" s="88">
        <f>IF(COUNTIFS('GSTN-Diff Gross'!$D$7:$D$1006,BOOKS!E425,'GSTN-Diff Gross'!$R$7:$R$1006,"&lt;&gt;0")+COUNTIFS('GSTN-Diff Gross'!$D$7:$D$1006,BOOKS!E425,'GSTN-Diff Gross'!$S$7:$S$1006,"&lt;&gt;0")+COUNTIFS('GSTN-Diff Gross'!$D$7:$D$1006,BOOKS!E425,'GSTN-Diff Gross'!$T$7:$T$1006,"&lt;&gt;0")+COUNTIFS('GSTN-Diff Gross'!$D$7:$D$1006,BOOKS!E425,'GSTN-Diff Gross'!$U$7:$U$1006,"&lt;&gt;0")+COUNTIFS('GSTN-Diff Gross'!$D$7:$D$1006,BOOKS!E425,'GSTN-Diff Gross'!$V$7:$V$1006,"&lt;&gt;0"),BOOKS!M425,0)</f>
        <v>0</v>
      </c>
      <c r="Q425" s="84">
        <f>IFERROR(IF(B425="",0,SUMPRODUCT(('2A'!$D$6:$D$1005='GSTN-Bill Wise'!B425)*'2A'!$I$6:$I$1005)),0)</f>
        <v>0</v>
      </c>
      <c r="R425" s="44">
        <f>IFERROR(IF(B425="",0,SUMPRODUCT(('2A'!$D$6:$D$1005='GSTN-Bill Wise'!B425)*'2A'!$J$6:$J$1005)),0)</f>
        <v>0</v>
      </c>
      <c r="S425" s="44">
        <f>IFERROR(IF(B425="",0,SUMPRODUCT(('2A'!$D$6:$D$1005='GSTN-Bill Wise'!B425)*'2A'!$K$6:$K$1005)),0)</f>
        <v>0</v>
      </c>
      <c r="T425" s="44">
        <f>IFERROR(IF(B425="",0,SUMPRODUCT(('2A'!$D$6:$D$1005='GSTN-Bill Wise'!B425)*'2A'!$L$6:$L$1005)),0)</f>
        <v>0</v>
      </c>
      <c r="U425" s="44">
        <f>IFERROR(IF(B425="",0,SUMPRODUCT(('2A'!$D$6:$D$1005='GSTN-Bill Wise'!B425)*'2A'!$M$6:$M$1005)),0)</f>
        <v>0</v>
      </c>
      <c r="V425" s="111"/>
    </row>
    <row r="426" spans="1:22">
      <c r="A426" s="161">
        <f t="shared" si="51"/>
        <v>421</v>
      </c>
      <c r="B426" s="161" t="str">
        <f t="shared" si="45"/>
        <v/>
      </c>
      <c r="C426" s="161" t="str">
        <f>IF(COUNTIFS('GSTN-Diff Gross'!$D$7:$D$1006,BOOKS!E426,'GSTN-Diff Gross'!$R$7:$R$1006,"&lt;&gt;0")+COUNTIFS('GSTN-Diff Gross'!$D$7:$D$1006,BOOKS!E426,'GSTN-Diff Gross'!$S$7:$S$1006,"&lt;&gt;0")+COUNTIFS('GSTN-Diff Gross'!$D$7:$D$1006,BOOKS!E426,'GSTN-Diff Gross'!$T$7:$T$1006,"&lt;&gt;0")+COUNTIFS('GSTN-Diff Gross'!$D$7:$D$1006,BOOKS!E426,'GSTN-Diff Gross'!$U$7:$U$1006,"&lt;&gt;0")+COUNTIFS('GSTN-Diff Gross'!$D$7:$D$1006,BOOKS!E426,'GSTN-Diff Gross'!$V$7:$V$1006,"&lt;&gt;0"),BOOKS!E426,"")</f>
        <v/>
      </c>
      <c r="D426" s="41" t="str">
        <f>IF(COUNTIFS('GSTN-Diff Gross'!$D$7:$D$1006,BOOKS!E426,'GSTN-Diff Gross'!$R$7:$R$1006,"&lt;&gt;0")+COUNTIFS('GSTN-Diff Gross'!$D$7:$D$1006,BOOKS!E426,'GSTN-Diff Gross'!$S$7:$S$1006,"&lt;&gt;0")+COUNTIFS('GSTN-Diff Gross'!$D$7:$D$1006,BOOKS!E426,'GSTN-Diff Gross'!$T$7:$T$1006,"&lt;&gt;0")+COUNTIFS('GSTN-Diff Gross'!$D$7:$D$1006,BOOKS!E426,'GSTN-Diff Gross'!$U$7:$U$1006,"&lt;&gt;0")+COUNTIFS('GSTN-Diff Gross'!$D$7:$D$1006,BOOKS!E426,'GSTN-Diff Gross'!$V$7:$V$1006,"&lt;&gt;0"),BOOKS!F426,"")</f>
        <v/>
      </c>
      <c r="E426" s="68" t="str">
        <f>IF(COUNTIFS('GSTN-Diff Gross'!$D$7:$D$1006,BOOKS!E426,'GSTN-Diff Gross'!$R$7:$R$1006,"&lt;&gt;0")+COUNTIFS('GSTN-Diff Gross'!$D$7:$D$1006,BOOKS!E426,'GSTN-Diff Gross'!$S$7:$S$1006,"&lt;&gt;0")+COUNTIFS('GSTN-Diff Gross'!$D$7:$D$1006,BOOKS!E426,'GSTN-Diff Gross'!$T$7:$T$1006,"&lt;&gt;0")+COUNTIFS('GSTN-Diff Gross'!$D$7:$D$1006,BOOKS!E426,'GSTN-Diff Gross'!$U$7:$U$1006,"&lt;&gt;0")+COUNTIFS('GSTN-Diff Gross'!$D$7:$D$1006,BOOKS!E426,'GSTN-Diff Gross'!$V$7:$V$1006,"&lt;&gt;0"),BOOKS!G426,"")</f>
        <v/>
      </c>
      <c r="F426" s="90" t="str">
        <f>IF(COUNTIFS('GSTN-Diff Gross'!$D$7:$D$1006,BOOKS!E426,'GSTN-Diff Gross'!$R$7:$R$1006,"&lt;&gt;0")+COUNTIFS('GSTN-Diff Gross'!$D$7:$D$1006,BOOKS!E426,'GSTN-Diff Gross'!$S$7:$S$1006,"&lt;&gt;0")+COUNTIFS('GSTN-Diff Gross'!$D$7:$D$1006,BOOKS!E426,'GSTN-Diff Gross'!$T$7:$T$1006,"&lt;&gt;0")+COUNTIFS('GSTN-Diff Gross'!$D$7:$D$1006,BOOKS!E426,'GSTN-Diff Gross'!$U$7:$U$1006,"&lt;&gt;0")+COUNTIFS('GSTN-Diff Gross'!$D$7:$D$1006,BOOKS!E426,'GSTN-Diff Gross'!$V$7:$V$1006,"&lt;&gt;0"),BOOKS!H426,"")</f>
        <v/>
      </c>
      <c r="G426" s="167">
        <f t="shared" si="46"/>
        <v>0</v>
      </c>
      <c r="H426" s="167">
        <f t="shared" si="47"/>
        <v>0</v>
      </c>
      <c r="I426" s="167">
        <f t="shared" si="48"/>
        <v>0</v>
      </c>
      <c r="J426" s="167">
        <f t="shared" si="49"/>
        <v>0</v>
      </c>
      <c r="K426" s="167">
        <f t="shared" si="50"/>
        <v>0</v>
      </c>
      <c r="L426" s="99">
        <f>IF(COUNTIFS('GSTN-Diff Gross'!$D$7:$D$1006,BOOKS!E426,'GSTN-Diff Gross'!$R$7:$R$1006,"&lt;&gt;0")+COUNTIFS('GSTN-Diff Gross'!$D$7:$D$1006,BOOKS!E426,'GSTN-Diff Gross'!$S$7:$S$1006,"&lt;&gt;0")+COUNTIFS('GSTN-Diff Gross'!$D$7:$D$1006,BOOKS!E426,'GSTN-Diff Gross'!$T$7:$T$1006,"&lt;&gt;0")+COUNTIFS('GSTN-Diff Gross'!$D$7:$D$1006,BOOKS!E426,'GSTN-Diff Gross'!$U$7:$U$1006,"&lt;&gt;0")+COUNTIFS('GSTN-Diff Gross'!$D$7:$D$1006,BOOKS!E426,'GSTN-Diff Gross'!$V$7:$V$1006,"&lt;&gt;0"),BOOKS!I426,0)</f>
        <v>0</v>
      </c>
      <c r="M426" s="100">
        <f>IF(COUNTIFS('GSTN-Diff Gross'!$D$7:$D$1006,BOOKS!E426,'GSTN-Diff Gross'!$R$7:$R$1006,"&lt;&gt;0")+COUNTIFS('GSTN-Diff Gross'!$D$7:$D$1006,BOOKS!E426,'GSTN-Diff Gross'!$S$7:$S$1006,"&lt;&gt;0")+COUNTIFS('GSTN-Diff Gross'!$D$7:$D$1006,BOOKS!E426,'GSTN-Diff Gross'!$T$7:$T$1006,"&lt;&gt;0")+COUNTIFS('GSTN-Diff Gross'!$D$7:$D$1006,BOOKS!E426,'GSTN-Diff Gross'!$U$7:$U$1006,"&lt;&gt;0")+COUNTIFS('GSTN-Diff Gross'!$D$7:$D$1006,BOOKS!E426,'GSTN-Diff Gross'!$V$7:$V$1006,"&lt;&gt;0"),BOOKS!J426,0)</f>
        <v>0</v>
      </c>
      <c r="N426" s="100">
        <f>IF(COUNTIFS('GSTN-Diff Gross'!$D$7:$D$1006,BOOKS!E426,'GSTN-Diff Gross'!$R$7:$R$1006,"&lt;&gt;0")+COUNTIFS('GSTN-Diff Gross'!$D$7:$D$1006,BOOKS!E426,'GSTN-Diff Gross'!$S$7:$S$1006,"&lt;&gt;0")+COUNTIFS('GSTN-Diff Gross'!$D$7:$D$1006,BOOKS!E426,'GSTN-Diff Gross'!$T$7:$T$1006,"&lt;&gt;0")+COUNTIFS('GSTN-Diff Gross'!$D$7:$D$1006,BOOKS!E426,'GSTN-Diff Gross'!$U$7:$U$1006,"&lt;&gt;0")+COUNTIFS('GSTN-Diff Gross'!$D$7:$D$1006,BOOKS!E426,'GSTN-Diff Gross'!$V$7:$V$1006,"&lt;&gt;0"),BOOKS!K426,0)</f>
        <v>0</v>
      </c>
      <c r="O426" s="100">
        <f>IF(COUNTIFS('GSTN-Diff Gross'!$D$7:$D$1006,BOOKS!E426,'GSTN-Diff Gross'!$R$7:$R$1006,"&lt;&gt;0")+COUNTIFS('GSTN-Diff Gross'!$D$7:$D$1006,BOOKS!E426,'GSTN-Diff Gross'!$S$7:$S$1006,"&lt;&gt;0")+COUNTIFS('GSTN-Diff Gross'!$D$7:$D$1006,BOOKS!E426,'GSTN-Diff Gross'!$T$7:$T$1006,"&lt;&gt;0")+COUNTIFS('GSTN-Diff Gross'!$D$7:$D$1006,BOOKS!E426,'GSTN-Diff Gross'!$U$7:$U$1006,"&lt;&gt;0")+COUNTIFS('GSTN-Diff Gross'!$D$7:$D$1006,BOOKS!E426,'GSTN-Diff Gross'!$V$7:$V$1006,"&lt;&gt;0"),BOOKS!L426,0)</f>
        <v>0</v>
      </c>
      <c r="P426" s="100">
        <f>IF(COUNTIFS('GSTN-Diff Gross'!$D$7:$D$1006,BOOKS!E426,'GSTN-Diff Gross'!$R$7:$R$1006,"&lt;&gt;0")+COUNTIFS('GSTN-Diff Gross'!$D$7:$D$1006,BOOKS!E426,'GSTN-Diff Gross'!$S$7:$S$1006,"&lt;&gt;0")+COUNTIFS('GSTN-Diff Gross'!$D$7:$D$1006,BOOKS!E426,'GSTN-Diff Gross'!$T$7:$T$1006,"&lt;&gt;0")+COUNTIFS('GSTN-Diff Gross'!$D$7:$D$1006,BOOKS!E426,'GSTN-Diff Gross'!$U$7:$U$1006,"&lt;&gt;0")+COUNTIFS('GSTN-Diff Gross'!$D$7:$D$1006,BOOKS!E426,'GSTN-Diff Gross'!$V$7:$V$1006,"&lt;&gt;0"),BOOKS!M426,0)</f>
        <v>0</v>
      </c>
      <c r="Q426" s="94">
        <f>IFERROR(IF(B426="",0,SUMPRODUCT(('2A'!$D$6:$D$1005='GSTN-Bill Wise'!B426)*'2A'!$I$6:$I$1005)),0)</f>
        <v>0</v>
      </c>
      <c r="R426" s="95">
        <f>IFERROR(IF(B426="",0,SUMPRODUCT(('2A'!$D$6:$D$1005='GSTN-Bill Wise'!B426)*'2A'!$J$6:$J$1005)),0)</f>
        <v>0</v>
      </c>
      <c r="S426" s="95">
        <f>IFERROR(IF(B426="",0,SUMPRODUCT(('2A'!$D$6:$D$1005='GSTN-Bill Wise'!B426)*'2A'!$K$6:$K$1005)),0)</f>
        <v>0</v>
      </c>
      <c r="T426" s="95">
        <f>IFERROR(IF(B426="",0,SUMPRODUCT(('2A'!$D$6:$D$1005='GSTN-Bill Wise'!B426)*'2A'!$L$6:$L$1005)),0)</f>
        <v>0</v>
      </c>
      <c r="U426" s="95">
        <f>IFERROR(IF(B426="",0,SUMPRODUCT(('2A'!$D$6:$D$1005='GSTN-Bill Wise'!B426)*'2A'!$M$6:$M$1005)),0)</f>
        <v>0</v>
      </c>
      <c r="V426" s="111"/>
    </row>
    <row r="427" spans="1:22">
      <c r="A427" s="162">
        <f t="shared" si="51"/>
        <v>422</v>
      </c>
      <c r="B427" s="162" t="str">
        <f t="shared" si="45"/>
        <v/>
      </c>
      <c r="C427" s="162" t="str">
        <f>IF(COUNTIFS('GSTN-Diff Gross'!$D$7:$D$1006,BOOKS!E427,'GSTN-Diff Gross'!$R$7:$R$1006,"&lt;&gt;0")+COUNTIFS('GSTN-Diff Gross'!$D$7:$D$1006,BOOKS!E427,'GSTN-Diff Gross'!$S$7:$S$1006,"&lt;&gt;0")+COUNTIFS('GSTN-Diff Gross'!$D$7:$D$1006,BOOKS!E427,'GSTN-Diff Gross'!$T$7:$T$1006,"&lt;&gt;0")+COUNTIFS('GSTN-Diff Gross'!$D$7:$D$1006,BOOKS!E427,'GSTN-Diff Gross'!$U$7:$U$1006,"&lt;&gt;0")+COUNTIFS('GSTN-Diff Gross'!$D$7:$D$1006,BOOKS!E427,'GSTN-Diff Gross'!$V$7:$V$1006,"&lt;&gt;0"),BOOKS!E427,"")</f>
        <v/>
      </c>
      <c r="D427" s="44" t="str">
        <f>IF(COUNTIFS('GSTN-Diff Gross'!$D$7:$D$1006,BOOKS!E427,'GSTN-Diff Gross'!$R$7:$R$1006,"&lt;&gt;0")+COUNTIFS('GSTN-Diff Gross'!$D$7:$D$1006,BOOKS!E427,'GSTN-Diff Gross'!$S$7:$S$1006,"&lt;&gt;0")+COUNTIFS('GSTN-Diff Gross'!$D$7:$D$1006,BOOKS!E427,'GSTN-Diff Gross'!$T$7:$T$1006,"&lt;&gt;0")+COUNTIFS('GSTN-Diff Gross'!$D$7:$D$1006,BOOKS!E427,'GSTN-Diff Gross'!$U$7:$U$1006,"&lt;&gt;0")+COUNTIFS('GSTN-Diff Gross'!$D$7:$D$1006,BOOKS!E427,'GSTN-Diff Gross'!$V$7:$V$1006,"&lt;&gt;0"),BOOKS!F427,"")</f>
        <v/>
      </c>
      <c r="E427" s="67" t="str">
        <f>IF(COUNTIFS('GSTN-Diff Gross'!$D$7:$D$1006,BOOKS!E427,'GSTN-Diff Gross'!$R$7:$R$1006,"&lt;&gt;0")+COUNTIFS('GSTN-Diff Gross'!$D$7:$D$1006,BOOKS!E427,'GSTN-Diff Gross'!$S$7:$S$1006,"&lt;&gt;0")+COUNTIFS('GSTN-Diff Gross'!$D$7:$D$1006,BOOKS!E427,'GSTN-Diff Gross'!$T$7:$T$1006,"&lt;&gt;0")+COUNTIFS('GSTN-Diff Gross'!$D$7:$D$1006,BOOKS!E427,'GSTN-Diff Gross'!$U$7:$U$1006,"&lt;&gt;0")+COUNTIFS('GSTN-Diff Gross'!$D$7:$D$1006,BOOKS!E427,'GSTN-Diff Gross'!$V$7:$V$1006,"&lt;&gt;0"),BOOKS!G427,"")</f>
        <v/>
      </c>
      <c r="F427" s="89" t="str">
        <f>IF(COUNTIFS('GSTN-Diff Gross'!$D$7:$D$1006,BOOKS!E427,'GSTN-Diff Gross'!$R$7:$R$1006,"&lt;&gt;0")+COUNTIFS('GSTN-Diff Gross'!$D$7:$D$1006,BOOKS!E427,'GSTN-Diff Gross'!$S$7:$S$1006,"&lt;&gt;0")+COUNTIFS('GSTN-Diff Gross'!$D$7:$D$1006,BOOKS!E427,'GSTN-Diff Gross'!$T$7:$T$1006,"&lt;&gt;0")+COUNTIFS('GSTN-Diff Gross'!$D$7:$D$1006,BOOKS!E427,'GSTN-Diff Gross'!$U$7:$U$1006,"&lt;&gt;0")+COUNTIFS('GSTN-Diff Gross'!$D$7:$D$1006,BOOKS!E427,'GSTN-Diff Gross'!$V$7:$V$1006,"&lt;&gt;0"),BOOKS!H427,"")</f>
        <v/>
      </c>
      <c r="G427" s="96">
        <f t="shared" si="46"/>
        <v>0</v>
      </c>
      <c r="H427" s="96">
        <f t="shared" si="47"/>
        <v>0</v>
      </c>
      <c r="I427" s="97">
        <f t="shared" si="48"/>
        <v>0</v>
      </c>
      <c r="J427" s="98">
        <f t="shared" si="49"/>
        <v>0</v>
      </c>
      <c r="K427" s="96">
        <f t="shared" si="50"/>
        <v>0</v>
      </c>
      <c r="L427" s="93">
        <f>IF(COUNTIFS('GSTN-Diff Gross'!$D$7:$D$1006,BOOKS!E427,'GSTN-Diff Gross'!$R$7:$R$1006,"&lt;&gt;0")+COUNTIFS('GSTN-Diff Gross'!$D$7:$D$1006,BOOKS!E427,'GSTN-Diff Gross'!$S$7:$S$1006,"&lt;&gt;0")+COUNTIFS('GSTN-Diff Gross'!$D$7:$D$1006,BOOKS!E427,'GSTN-Diff Gross'!$T$7:$T$1006,"&lt;&gt;0")+COUNTIFS('GSTN-Diff Gross'!$D$7:$D$1006,BOOKS!E427,'GSTN-Diff Gross'!$U$7:$U$1006,"&lt;&gt;0")+COUNTIFS('GSTN-Diff Gross'!$D$7:$D$1006,BOOKS!E427,'GSTN-Diff Gross'!$V$7:$V$1006,"&lt;&gt;0"),BOOKS!I427,0)</f>
        <v>0</v>
      </c>
      <c r="M427" s="88">
        <f>IF(COUNTIFS('GSTN-Diff Gross'!$D$7:$D$1006,BOOKS!E427,'GSTN-Diff Gross'!$R$7:$R$1006,"&lt;&gt;0")+COUNTIFS('GSTN-Diff Gross'!$D$7:$D$1006,BOOKS!E427,'GSTN-Diff Gross'!$S$7:$S$1006,"&lt;&gt;0")+COUNTIFS('GSTN-Diff Gross'!$D$7:$D$1006,BOOKS!E427,'GSTN-Diff Gross'!$T$7:$T$1006,"&lt;&gt;0")+COUNTIFS('GSTN-Diff Gross'!$D$7:$D$1006,BOOKS!E427,'GSTN-Diff Gross'!$U$7:$U$1006,"&lt;&gt;0")+COUNTIFS('GSTN-Diff Gross'!$D$7:$D$1006,BOOKS!E427,'GSTN-Diff Gross'!$V$7:$V$1006,"&lt;&gt;0"),BOOKS!J427,0)</f>
        <v>0</v>
      </c>
      <c r="N427" s="88">
        <f>IF(COUNTIFS('GSTN-Diff Gross'!$D$7:$D$1006,BOOKS!E427,'GSTN-Diff Gross'!$R$7:$R$1006,"&lt;&gt;0")+COUNTIFS('GSTN-Diff Gross'!$D$7:$D$1006,BOOKS!E427,'GSTN-Diff Gross'!$S$7:$S$1006,"&lt;&gt;0")+COUNTIFS('GSTN-Diff Gross'!$D$7:$D$1006,BOOKS!E427,'GSTN-Diff Gross'!$T$7:$T$1006,"&lt;&gt;0")+COUNTIFS('GSTN-Diff Gross'!$D$7:$D$1006,BOOKS!E427,'GSTN-Diff Gross'!$U$7:$U$1006,"&lt;&gt;0")+COUNTIFS('GSTN-Diff Gross'!$D$7:$D$1006,BOOKS!E427,'GSTN-Diff Gross'!$V$7:$V$1006,"&lt;&gt;0"),BOOKS!K427,0)</f>
        <v>0</v>
      </c>
      <c r="O427" s="88">
        <f>IF(COUNTIFS('GSTN-Diff Gross'!$D$7:$D$1006,BOOKS!E427,'GSTN-Diff Gross'!$R$7:$R$1006,"&lt;&gt;0")+COUNTIFS('GSTN-Diff Gross'!$D$7:$D$1006,BOOKS!E427,'GSTN-Diff Gross'!$S$7:$S$1006,"&lt;&gt;0")+COUNTIFS('GSTN-Diff Gross'!$D$7:$D$1006,BOOKS!E427,'GSTN-Diff Gross'!$T$7:$T$1006,"&lt;&gt;0")+COUNTIFS('GSTN-Diff Gross'!$D$7:$D$1006,BOOKS!E427,'GSTN-Diff Gross'!$U$7:$U$1006,"&lt;&gt;0")+COUNTIFS('GSTN-Diff Gross'!$D$7:$D$1006,BOOKS!E427,'GSTN-Diff Gross'!$V$7:$V$1006,"&lt;&gt;0"),BOOKS!L427,0)</f>
        <v>0</v>
      </c>
      <c r="P427" s="88">
        <f>IF(COUNTIFS('GSTN-Diff Gross'!$D$7:$D$1006,BOOKS!E427,'GSTN-Diff Gross'!$R$7:$R$1006,"&lt;&gt;0")+COUNTIFS('GSTN-Diff Gross'!$D$7:$D$1006,BOOKS!E427,'GSTN-Diff Gross'!$S$7:$S$1006,"&lt;&gt;0")+COUNTIFS('GSTN-Diff Gross'!$D$7:$D$1006,BOOKS!E427,'GSTN-Diff Gross'!$T$7:$T$1006,"&lt;&gt;0")+COUNTIFS('GSTN-Diff Gross'!$D$7:$D$1006,BOOKS!E427,'GSTN-Diff Gross'!$U$7:$U$1006,"&lt;&gt;0")+COUNTIFS('GSTN-Diff Gross'!$D$7:$D$1006,BOOKS!E427,'GSTN-Diff Gross'!$V$7:$V$1006,"&lt;&gt;0"),BOOKS!M427,0)</f>
        <v>0</v>
      </c>
      <c r="Q427" s="84">
        <f>IFERROR(IF(B427="",0,SUMPRODUCT(('2A'!$D$6:$D$1005='GSTN-Bill Wise'!B427)*'2A'!$I$6:$I$1005)),0)</f>
        <v>0</v>
      </c>
      <c r="R427" s="44">
        <f>IFERROR(IF(B427="",0,SUMPRODUCT(('2A'!$D$6:$D$1005='GSTN-Bill Wise'!B427)*'2A'!$J$6:$J$1005)),0)</f>
        <v>0</v>
      </c>
      <c r="S427" s="44">
        <f>IFERROR(IF(B427="",0,SUMPRODUCT(('2A'!$D$6:$D$1005='GSTN-Bill Wise'!B427)*'2A'!$K$6:$K$1005)),0)</f>
        <v>0</v>
      </c>
      <c r="T427" s="44">
        <f>IFERROR(IF(B427="",0,SUMPRODUCT(('2A'!$D$6:$D$1005='GSTN-Bill Wise'!B427)*'2A'!$L$6:$L$1005)),0)</f>
        <v>0</v>
      </c>
      <c r="U427" s="44">
        <f>IFERROR(IF(B427="",0,SUMPRODUCT(('2A'!$D$6:$D$1005='GSTN-Bill Wise'!B427)*'2A'!$M$6:$M$1005)),0)</f>
        <v>0</v>
      </c>
      <c r="V427" s="111"/>
    </row>
    <row r="428" spans="1:22">
      <c r="A428" s="161">
        <f t="shared" si="51"/>
        <v>423</v>
      </c>
      <c r="B428" s="161" t="str">
        <f t="shared" si="45"/>
        <v/>
      </c>
      <c r="C428" s="161" t="str">
        <f>IF(COUNTIFS('GSTN-Diff Gross'!$D$7:$D$1006,BOOKS!E428,'GSTN-Diff Gross'!$R$7:$R$1006,"&lt;&gt;0")+COUNTIFS('GSTN-Diff Gross'!$D$7:$D$1006,BOOKS!E428,'GSTN-Diff Gross'!$S$7:$S$1006,"&lt;&gt;0")+COUNTIFS('GSTN-Diff Gross'!$D$7:$D$1006,BOOKS!E428,'GSTN-Diff Gross'!$T$7:$T$1006,"&lt;&gt;0")+COUNTIFS('GSTN-Diff Gross'!$D$7:$D$1006,BOOKS!E428,'GSTN-Diff Gross'!$U$7:$U$1006,"&lt;&gt;0")+COUNTIFS('GSTN-Diff Gross'!$D$7:$D$1006,BOOKS!E428,'GSTN-Diff Gross'!$V$7:$V$1006,"&lt;&gt;0"),BOOKS!E428,"")</f>
        <v/>
      </c>
      <c r="D428" s="41" t="str">
        <f>IF(COUNTIFS('GSTN-Diff Gross'!$D$7:$D$1006,BOOKS!E428,'GSTN-Diff Gross'!$R$7:$R$1006,"&lt;&gt;0")+COUNTIFS('GSTN-Diff Gross'!$D$7:$D$1006,BOOKS!E428,'GSTN-Diff Gross'!$S$7:$S$1006,"&lt;&gt;0")+COUNTIFS('GSTN-Diff Gross'!$D$7:$D$1006,BOOKS!E428,'GSTN-Diff Gross'!$T$7:$T$1006,"&lt;&gt;0")+COUNTIFS('GSTN-Diff Gross'!$D$7:$D$1006,BOOKS!E428,'GSTN-Diff Gross'!$U$7:$U$1006,"&lt;&gt;0")+COUNTIFS('GSTN-Diff Gross'!$D$7:$D$1006,BOOKS!E428,'GSTN-Diff Gross'!$V$7:$V$1006,"&lt;&gt;0"),BOOKS!F428,"")</f>
        <v/>
      </c>
      <c r="E428" s="68" t="str">
        <f>IF(COUNTIFS('GSTN-Diff Gross'!$D$7:$D$1006,BOOKS!E428,'GSTN-Diff Gross'!$R$7:$R$1006,"&lt;&gt;0")+COUNTIFS('GSTN-Diff Gross'!$D$7:$D$1006,BOOKS!E428,'GSTN-Diff Gross'!$S$7:$S$1006,"&lt;&gt;0")+COUNTIFS('GSTN-Diff Gross'!$D$7:$D$1006,BOOKS!E428,'GSTN-Diff Gross'!$T$7:$T$1006,"&lt;&gt;0")+COUNTIFS('GSTN-Diff Gross'!$D$7:$D$1006,BOOKS!E428,'GSTN-Diff Gross'!$U$7:$U$1006,"&lt;&gt;0")+COUNTIFS('GSTN-Diff Gross'!$D$7:$D$1006,BOOKS!E428,'GSTN-Diff Gross'!$V$7:$V$1006,"&lt;&gt;0"),BOOKS!G428,"")</f>
        <v/>
      </c>
      <c r="F428" s="90" t="str">
        <f>IF(COUNTIFS('GSTN-Diff Gross'!$D$7:$D$1006,BOOKS!E428,'GSTN-Diff Gross'!$R$7:$R$1006,"&lt;&gt;0")+COUNTIFS('GSTN-Diff Gross'!$D$7:$D$1006,BOOKS!E428,'GSTN-Diff Gross'!$S$7:$S$1006,"&lt;&gt;0")+COUNTIFS('GSTN-Diff Gross'!$D$7:$D$1006,BOOKS!E428,'GSTN-Diff Gross'!$T$7:$T$1006,"&lt;&gt;0")+COUNTIFS('GSTN-Diff Gross'!$D$7:$D$1006,BOOKS!E428,'GSTN-Diff Gross'!$U$7:$U$1006,"&lt;&gt;0")+COUNTIFS('GSTN-Diff Gross'!$D$7:$D$1006,BOOKS!E428,'GSTN-Diff Gross'!$V$7:$V$1006,"&lt;&gt;0"),BOOKS!H428,"")</f>
        <v/>
      </c>
      <c r="G428" s="167">
        <f t="shared" si="46"/>
        <v>0</v>
      </c>
      <c r="H428" s="167">
        <f t="shared" si="47"/>
        <v>0</v>
      </c>
      <c r="I428" s="167">
        <f t="shared" si="48"/>
        <v>0</v>
      </c>
      <c r="J428" s="167">
        <f t="shared" si="49"/>
        <v>0</v>
      </c>
      <c r="K428" s="167">
        <f t="shared" si="50"/>
        <v>0</v>
      </c>
      <c r="L428" s="99">
        <f>IF(COUNTIFS('GSTN-Diff Gross'!$D$7:$D$1006,BOOKS!E428,'GSTN-Diff Gross'!$R$7:$R$1006,"&lt;&gt;0")+COUNTIFS('GSTN-Diff Gross'!$D$7:$D$1006,BOOKS!E428,'GSTN-Diff Gross'!$S$7:$S$1006,"&lt;&gt;0")+COUNTIFS('GSTN-Diff Gross'!$D$7:$D$1006,BOOKS!E428,'GSTN-Diff Gross'!$T$7:$T$1006,"&lt;&gt;0")+COUNTIFS('GSTN-Diff Gross'!$D$7:$D$1006,BOOKS!E428,'GSTN-Diff Gross'!$U$7:$U$1006,"&lt;&gt;0")+COUNTIFS('GSTN-Diff Gross'!$D$7:$D$1006,BOOKS!E428,'GSTN-Diff Gross'!$V$7:$V$1006,"&lt;&gt;0"),BOOKS!I428,0)</f>
        <v>0</v>
      </c>
      <c r="M428" s="100">
        <f>IF(COUNTIFS('GSTN-Diff Gross'!$D$7:$D$1006,BOOKS!E428,'GSTN-Diff Gross'!$R$7:$R$1006,"&lt;&gt;0")+COUNTIFS('GSTN-Diff Gross'!$D$7:$D$1006,BOOKS!E428,'GSTN-Diff Gross'!$S$7:$S$1006,"&lt;&gt;0")+COUNTIFS('GSTN-Diff Gross'!$D$7:$D$1006,BOOKS!E428,'GSTN-Diff Gross'!$T$7:$T$1006,"&lt;&gt;0")+COUNTIFS('GSTN-Diff Gross'!$D$7:$D$1006,BOOKS!E428,'GSTN-Diff Gross'!$U$7:$U$1006,"&lt;&gt;0")+COUNTIFS('GSTN-Diff Gross'!$D$7:$D$1006,BOOKS!E428,'GSTN-Diff Gross'!$V$7:$V$1006,"&lt;&gt;0"),BOOKS!J428,0)</f>
        <v>0</v>
      </c>
      <c r="N428" s="100">
        <f>IF(COUNTIFS('GSTN-Diff Gross'!$D$7:$D$1006,BOOKS!E428,'GSTN-Diff Gross'!$R$7:$R$1006,"&lt;&gt;0")+COUNTIFS('GSTN-Diff Gross'!$D$7:$D$1006,BOOKS!E428,'GSTN-Diff Gross'!$S$7:$S$1006,"&lt;&gt;0")+COUNTIFS('GSTN-Diff Gross'!$D$7:$D$1006,BOOKS!E428,'GSTN-Diff Gross'!$T$7:$T$1006,"&lt;&gt;0")+COUNTIFS('GSTN-Diff Gross'!$D$7:$D$1006,BOOKS!E428,'GSTN-Diff Gross'!$U$7:$U$1006,"&lt;&gt;0")+COUNTIFS('GSTN-Diff Gross'!$D$7:$D$1006,BOOKS!E428,'GSTN-Diff Gross'!$V$7:$V$1006,"&lt;&gt;0"),BOOKS!K428,0)</f>
        <v>0</v>
      </c>
      <c r="O428" s="100">
        <f>IF(COUNTIFS('GSTN-Diff Gross'!$D$7:$D$1006,BOOKS!E428,'GSTN-Diff Gross'!$R$7:$R$1006,"&lt;&gt;0")+COUNTIFS('GSTN-Diff Gross'!$D$7:$D$1006,BOOKS!E428,'GSTN-Diff Gross'!$S$7:$S$1006,"&lt;&gt;0")+COUNTIFS('GSTN-Diff Gross'!$D$7:$D$1006,BOOKS!E428,'GSTN-Diff Gross'!$T$7:$T$1006,"&lt;&gt;0")+COUNTIFS('GSTN-Diff Gross'!$D$7:$D$1006,BOOKS!E428,'GSTN-Diff Gross'!$U$7:$U$1006,"&lt;&gt;0")+COUNTIFS('GSTN-Diff Gross'!$D$7:$D$1006,BOOKS!E428,'GSTN-Diff Gross'!$V$7:$V$1006,"&lt;&gt;0"),BOOKS!L428,0)</f>
        <v>0</v>
      </c>
      <c r="P428" s="100">
        <f>IF(COUNTIFS('GSTN-Diff Gross'!$D$7:$D$1006,BOOKS!E428,'GSTN-Diff Gross'!$R$7:$R$1006,"&lt;&gt;0")+COUNTIFS('GSTN-Diff Gross'!$D$7:$D$1006,BOOKS!E428,'GSTN-Diff Gross'!$S$7:$S$1006,"&lt;&gt;0")+COUNTIFS('GSTN-Diff Gross'!$D$7:$D$1006,BOOKS!E428,'GSTN-Diff Gross'!$T$7:$T$1006,"&lt;&gt;0")+COUNTIFS('GSTN-Diff Gross'!$D$7:$D$1006,BOOKS!E428,'GSTN-Diff Gross'!$U$7:$U$1006,"&lt;&gt;0")+COUNTIFS('GSTN-Diff Gross'!$D$7:$D$1006,BOOKS!E428,'GSTN-Diff Gross'!$V$7:$V$1006,"&lt;&gt;0"),BOOKS!M428,0)</f>
        <v>0</v>
      </c>
      <c r="Q428" s="94">
        <f>IFERROR(IF(B428="",0,SUMPRODUCT(('2A'!$D$6:$D$1005='GSTN-Bill Wise'!B428)*'2A'!$I$6:$I$1005)),0)</f>
        <v>0</v>
      </c>
      <c r="R428" s="95">
        <f>IFERROR(IF(B428="",0,SUMPRODUCT(('2A'!$D$6:$D$1005='GSTN-Bill Wise'!B428)*'2A'!$J$6:$J$1005)),0)</f>
        <v>0</v>
      </c>
      <c r="S428" s="95">
        <f>IFERROR(IF(B428="",0,SUMPRODUCT(('2A'!$D$6:$D$1005='GSTN-Bill Wise'!B428)*'2A'!$K$6:$K$1005)),0)</f>
        <v>0</v>
      </c>
      <c r="T428" s="95">
        <f>IFERROR(IF(B428="",0,SUMPRODUCT(('2A'!$D$6:$D$1005='GSTN-Bill Wise'!B428)*'2A'!$L$6:$L$1005)),0)</f>
        <v>0</v>
      </c>
      <c r="U428" s="95">
        <f>IFERROR(IF(B428="",0,SUMPRODUCT(('2A'!$D$6:$D$1005='GSTN-Bill Wise'!B428)*'2A'!$M$6:$M$1005)),0)</f>
        <v>0</v>
      </c>
      <c r="V428" s="111"/>
    </row>
    <row r="429" spans="1:22">
      <c r="A429" s="162">
        <f t="shared" si="51"/>
        <v>424</v>
      </c>
      <c r="B429" s="162" t="str">
        <f t="shared" si="45"/>
        <v/>
      </c>
      <c r="C429" s="162" t="str">
        <f>IF(COUNTIFS('GSTN-Diff Gross'!$D$7:$D$1006,BOOKS!E429,'GSTN-Diff Gross'!$R$7:$R$1006,"&lt;&gt;0")+COUNTIFS('GSTN-Diff Gross'!$D$7:$D$1006,BOOKS!E429,'GSTN-Diff Gross'!$S$7:$S$1006,"&lt;&gt;0")+COUNTIFS('GSTN-Diff Gross'!$D$7:$D$1006,BOOKS!E429,'GSTN-Diff Gross'!$T$7:$T$1006,"&lt;&gt;0")+COUNTIFS('GSTN-Diff Gross'!$D$7:$D$1006,BOOKS!E429,'GSTN-Diff Gross'!$U$7:$U$1006,"&lt;&gt;0")+COUNTIFS('GSTN-Diff Gross'!$D$7:$D$1006,BOOKS!E429,'GSTN-Diff Gross'!$V$7:$V$1006,"&lt;&gt;0"),BOOKS!E429,"")</f>
        <v/>
      </c>
      <c r="D429" s="44" t="str">
        <f>IF(COUNTIFS('GSTN-Diff Gross'!$D$7:$D$1006,BOOKS!E429,'GSTN-Diff Gross'!$R$7:$R$1006,"&lt;&gt;0")+COUNTIFS('GSTN-Diff Gross'!$D$7:$D$1006,BOOKS!E429,'GSTN-Diff Gross'!$S$7:$S$1006,"&lt;&gt;0")+COUNTIFS('GSTN-Diff Gross'!$D$7:$D$1006,BOOKS!E429,'GSTN-Diff Gross'!$T$7:$T$1006,"&lt;&gt;0")+COUNTIFS('GSTN-Diff Gross'!$D$7:$D$1006,BOOKS!E429,'GSTN-Diff Gross'!$U$7:$U$1006,"&lt;&gt;0")+COUNTIFS('GSTN-Diff Gross'!$D$7:$D$1006,BOOKS!E429,'GSTN-Diff Gross'!$V$7:$V$1006,"&lt;&gt;0"),BOOKS!F429,"")</f>
        <v/>
      </c>
      <c r="E429" s="67" t="str">
        <f>IF(COUNTIFS('GSTN-Diff Gross'!$D$7:$D$1006,BOOKS!E429,'GSTN-Diff Gross'!$R$7:$R$1006,"&lt;&gt;0")+COUNTIFS('GSTN-Diff Gross'!$D$7:$D$1006,BOOKS!E429,'GSTN-Diff Gross'!$S$7:$S$1006,"&lt;&gt;0")+COUNTIFS('GSTN-Diff Gross'!$D$7:$D$1006,BOOKS!E429,'GSTN-Diff Gross'!$T$7:$T$1006,"&lt;&gt;0")+COUNTIFS('GSTN-Diff Gross'!$D$7:$D$1006,BOOKS!E429,'GSTN-Diff Gross'!$U$7:$U$1006,"&lt;&gt;0")+COUNTIFS('GSTN-Diff Gross'!$D$7:$D$1006,BOOKS!E429,'GSTN-Diff Gross'!$V$7:$V$1006,"&lt;&gt;0"),BOOKS!G429,"")</f>
        <v/>
      </c>
      <c r="F429" s="89" t="str">
        <f>IF(COUNTIFS('GSTN-Diff Gross'!$D$7:$D$1006,BOOKS!E429,'GSTN-Diff Gross'!$R$7:$R$1006,"&lt;&gt;0")+COUNTIFS('GSTN-Diff Gross'!$D$7:$D$1006,BOOKS!E429,'GSTN-Diff Gross'!$S$7:$S$1006,"&lt;&gt;0")+COUNTIFS('GSTN-Diff Gross'!$D$7:$D$1006,BOOKS!E429,'GSTN-Diff Gross'!$T$7:$T$1006,"&lt;&gt;0")+COUNTIFS('GSTN-Diff Gross'!$D$7:$D$1006,BOOKS!E429,'GSTN-Diff Gross'!$U$7:$U$1006,"&lt;&gt;0")+COUNTIFS('GSTN-Diff Gross'!$D$7:$D$1006,BOOKS!E429,'GSTN-Diff Gross'!$V$7:$V$1006,"&lt;&gt;0"),BOOKS!H429,"")</f>
        <v/>
      </c>
      <c r="G429" s="96">
        <f t="shared" si="46"/>
        <v>0</v>
      </c>
      <c r="H429" s="96">
        <f t="shared" si="47"/>
        <v>0</v>
      </c>
      <c r="I429" s="97">
        <f t="shared" si="48"/>
        <v>0</v>
      </c>
      <c r="J429" s="98">
        <f t="shared" si="49"/>
        <v>0</v>
      </c>
      <c r="K429" s="96">
        <f t="shared" si="50"/>
        <v>0</v>
      </c>
      <c r="L429" s="93">
        <f>IF(COUNTIFS('GSTN-Diff Gross'!$D$7:$D$1006,BOOKS!E429,'GSTN-Diff Gross'!$R$7:$R$1006,"&lt;&gt;0")+COUNTIFS('GSTN-Diff Gross'!$D$7:$D$1006,BOOKS!E429,'GSTN-Diff Gross'!$S$7:$S$1006,"&lt;&gt;0")+COUNTIFS('GSTN-Diff Gross'!$D$7:$D$1006,BOOKS!E429,'GSTN-Diff Gross'!$T$7:$T$1006,"&lt;&gt;0")+COUNTIFS('GSTN-Diff Gross'!$D$7:$D$1006,BOOKS!E429,'GSTN-Diff Gross'!$U$7:$U$1006,"&lt;&gt;0")+COUNTIFS('GSTN-Diff Gross'!$D$7:$D$1006,BOOKS!E429,'GSTN-Diff Gross'!$V$7:$V$1006,"&lt;&gt;0"),BOOKS!I429,0)</f>
        <v>0</v>
      </c>
      <c r="M429" s="88">
        <f>IF(COUNTIFS('GSTN-Diff Gross'!$D$7:$D$1006,BOOKS!E429,'GSTN-Diff Gross'!$R$7:$R$1006,"&lt;&gt;0")+COUNTIFS('GSTN-Diff Gross'!$D$7:$D$1006,BOOKS!E429,'GSTN-Diff Gross'!$S$7:$S$1006,"&lt;&gt;0")+COUNTIFS('GSTN-Diff Gross'!$D$7:$D$1006,BOOKS!E429,'GSTN-Diff Gross'!$T$7:$T$1006,"&lt;&gt;0")+COUNTIFS('GSTN-Diff Gross'!$D$7:$D$1006,BOOKS!E429,'GSTN-Diff Gross'!$U$7:$U$1006,"&lt;&gt;0")+COUNTIFS('GSTN-Diff Gross'!$D$7:$D$1006,BOOKS!E429,'GSTN-Diff Gross'!$V$7:$V$1006,"&lt;&gt;0"),BOOKS!J429,0)</f>
        <v>0</v>
      </c>
      <c r="N429" s="88">
        <f>IF(COUNTIFS('GSTN-Diff Gross'!$D$7:$D$1006,BOOKS!E429,'GSTN-Diff Gross'!$R$7:$R$1006,"&lt;&gt;0")+COUNTIFS('GSTN-Diff Gross'!$D$7:$D$1006,BOOKS!E429,'GSTN-Diff Gross'!$S$7:$S$1006,"&lt;&gt;0")+COUNTIFS('GSTN-Diff Gross'!$D$7:$D$1006,BOOKS!E429,'GSTN-Diff Gross'!$T$7:$T$1006,"&lt;&gt;0")+COUNTIFS('GSTN-Diff Gross'!$D$7:$D$1006,BOOKS!E429,'GSTN-Diff Gross'!$U$7:$U$1006,"&lt;&gt;0")+COUNTIFS('GSTN-Diff Gross'!$D$7:$D$1006,BOOKS!E429,'GSTN-Diff Gross'!$V$7:$V$1006,"&lt;&gt;0"),BOOKS!K429,0)</f>
        <v>0</v>
      </c>
      <c r="O429" s="88">
        <f>IF(COUNTIFS('GSTN-Diff Gross'!$D$7:$D$1006,BOOKS!E429,'GSTN-Diff Gross'!$R$7:$R$1006,"&lt;&gt;0")+COUNTIFS('GSTN-Diff Gross'!$D$7:$D$1006,BOOKS!E429,'GSTN-Diff Gross'!$S$7:$S$1006,"&lt;&gt;0")+COUNTIFS('GSTN-Diff Gross'!$D$7:$D$1006,BOOKS!E429,'GSTN-Diff Gross'!$T$7:$T$1006,"&lt;&gt;0")+COUNTIFS('GSTN-Diff Gross'!$D$7:$D$1006,BOOKS!E429,'GSTN-Diff Gross'!$U$7:$U$1006,"&lt;&gt;0")+COUNTIFS('GSTN-Diff Gross'!$D$7:$D$1006,BOOKS!E429,'GSTN-Diff Gross'!$V$7:$V$1006,"&lt;&gt;0"),BOOKS!L429,0)</f>
        <v>0</v>
      </c>
      <c r="P429" s="88">
        <f>IF(COUNTIFS('GSTN-Diff Gross'!$D$7:$D$1006,BOOKS!E429,'GSTN-Diff Gross'!$R$7:$R$1006,"&lt;&gt;0")+COUNTIFS('GSTN-Diff Gross'!$D$7:$D$1006,BOOKS!E429,'GSTN-Diff Gross'!$S$7:$S$1006,"&lt;&gt;0")+COUNTIFS('GSTN-Diff Gross'!$D$7:$D$1006,BOOKS!E429,'GSTN-Diff Gross'!$T$7:$T$1006,"&lt;&gt;0")+COUNTIFS('GSTN-Diff Gross'!$D$7:$D$1006,BOOKS!E429,'GSTN-Diff Gross'!$U$7:$U$1006,"&lt;&gt;0")+COUNTIFS('GSTN-Diff Gross'!$D$7:$D$1006,BOOKS!E429,'GSTN-Diff Gross'!$V$7:$V$1006,"&lt;&gt;0"),BOOKS!M429,0)</f>
        <v>0</v>
      </c>
      <c r="Q429" s="84">
        <f>IFERROR(IF(B429="",0,SUMPRODUCT(('2A'!$D$6:$D$1005='GSTN-Bill Wise'!B429)*'2A'!$I$6:$I$1005)),0)</f>
        <v>0</v>
      </c>
      <c r="R429" s="44">
        <f>IFERROR(IF(B429="",0,SUMPRODUCT(('2A'!$D$6:$D$1005='GSTN-Bill Wise'!B429)*'2A'!$J$6:$J$1005)),0)</f>
        <v>0</v>
      </c>
      <c r="S429" s="44">
        <f>IFERROR(IF(B429="",0,SUMPRODUCT(('2A'!$D$6:$D$1005='GSTN-Bill Wise'!B429)*'2A'!$K$6:$K$1005)),0)</f>
        <v>0</v>
      </c>
      <c r="T429" s="44">
        <f>IFERROR(IF(B429="",0,SUMPRODUCT(('2A'!$D$6:$D$1005='GSTN-Bill Wise'!B429)*'2A'!$L$6:$L$1005)),0)</f>
        <v>0</v>
      </c>
      <c r="U429" s="44">
        <f>IFERROR(IF(B429="",0,SUMPRODUCT(('2A'!$D$6:$D$1005='GSTN-Bill Wise'!B429)*'2A'!$M$6:$M$1005)),0)</f>
        <v>0</v>
      </c>
      <c r="V429" s="111"/>
    </row>
    <row r="430" spans="1:22">
      <c r="A430" s="161">
        <f t="shared" si="51"/>
        <v>425</v>
      </c>
      <c r="B430" s="161" t="str">
        <f t="shared" si="45"/>
        <v/>
      </c>
      <c r="C430" s="161" t="str">
        <f>IF(COUNTIFS('GSTN-Diff Gross'!$D$7:$D$1006,BOOKS!E430,'GSTN-Diff Gross'!$R$7:$R$1006,"&lt;&gt;0")+COUNTIFS('GSTN-Diff Gross'!$D$7:$D$1006,BOOKS!E430,'GSTN-Diff Gross'!$S$7:$S$1006,"&lt;&gt;0")+COUNTIFS('GSTN-Diff Gross'!$D$7:$D$1006,BOOKS!E430,'GSTN-Diff Gross'!$T$7:$T$1006,"&lt;&gt;0")+COUNTIFS('GSTN-Diff Gross'!$D$7:$D$1006,BOOKS!E430,'GSTN-Diff Gross'!$U$7:$U$1006,"&lt;&gt;0")+COUNTIFS('GSTN-Diff Gross'!$D$7:$D$1006,BOOKS!E430,'GSTN-Diff Gross'!$V$7:$V$1006,"&lt;&gt;0"),BOOKS!E430,"")</f>
        <v/>
      </c>
      <c r="D430" s="41" t="str">
        <f>IF(COUNTIFS('GSTN-Diff Gross'!$D$7:$D$1006,BOOKS!E430,'GSTN-Diff Gross'!$R$7:$R$1006,"&lt;&gt;0")+COUNTIFS('GSTN-Diff Gross'!$D$7:$D$1006,BOOKS!E430,'GSTN-Diff Gross'!$S$7:$S$1006,"&lt;&gt;0")+COUNTIFS('GSTN-Diff Gross'!$D$7:$D$1006,BOOKS!E430,'GSTN-Diff Gross'!$T$7:$T$1006,"&lt;&gt;0")+COUNTIFS('GSTN-Diff Gross'!$D$7:$D$1006,BOOKS!E430,'GSTN-Diff Gross'!$U$7:$U$1006,"&lt;&gt;0")+COUNTIFS('GSTN-Diff Gross'!$D$7:$D$1006,BOOKS!E430,'GSTN-Diff Gross'!$V$7:$V$1006,"&lt;&gt;0"),BOOKS!F430,"")</f>
        <v/>
      </c>
      <c r="E430" s="68" t="str">
        <f>IF(COUNTIFS('GSTN-Diff Gross'!$D$7:$D$1006,BOOKS!E430,'GSTN-Diff Gross'!$R$7:$R$1006,"&lt;&gt;0")+COUNTIFS('GSTN-Diff Gross'!$D$7:$D$1006,BOOKS!E430,'GSTN-Diff Gross'!$S$7:$S$1006,"&lt;&gt;0")+COUNTIFS('GSTN-Diff Gross'!$D$7:$D$1006,BOOKS!E430,'GSTN-Diff Gross'!$T$7:$T$1006,"&lt;&gt;0")+COUNTIFS('GSTN-Diff Gross'!$D$7:$D$1006,BOOKS!E430,'GSTN-Diff Gross'!$U$7:$U$1006,"&lt;&gt;0")+COUNTIFS('GSTN-Diff Gross'!$D$7:$D$1006,BOOKS!E430,'GSTN-Diff Gross'!$V$7:$V$1006,"&lt;&gt;0"),BOOKS!G430,"")</f>
        <v/>
      </c>
      <c r="F430" s="90" t="str">
        <f>IF(COUNTIFS('GSTN-Diff Gross'!$D$7:$D$1006,BOOKS!E430,'GSTN-Diff Gross'!$R$7:$R$1006,"&lt;&gt;0")+COUNTIFS('GSTN-Diff Gross'!$D$7:$D$1006,BOOKS!E430,'GSTN-Diff Gross'!$S$7:$S$1006,"&lt;&gt;0")+COUNTIFS('GSTN-Diff Gross'!$D$7:$D$1006,BOOKS!E430,'GSTN-Diff Gross'!$T$7:$T$1006,"&lt;&gt;0")+COUNTIFS('GSTN-Diff Gross'!$D$7:$D$1006,BOOKS!E430,'GSTN-Diff Gross'!$U$7:$U$1006,"&lt;&gt;0")+COUNTIFS('GSTN-Diff Gross'!$D$7:$D$1006,BOOKS!E430,'GSTN-Diff Gross'!$V$7:$V$1006,"&lt;&gt;0"),BOOKS!H430,"")</f>
        <v/>
      </c>
      <c r="G430" s="167">
        <f t="shared" si="46"/>
        <v>0</v>
      </c>
      <c r="H430" s="167">
        <f t="shared" si="47"/>
        <v>0</v>
      </c>
      <c r="I430" s="167">
        <f t="shared" si="48"/>
        <v>0</v>
      </c>
      <c r="J430" s="167">
        <f t="shared" si="49"/>
        <v>0</v>
      </c>
      <c r="K430" s="167">
        <f t="shared" si="50"/>
        <v>0</v>
      </c>
      <c r="L430" s="99">
        <f>IF(COUNTIFS('GSTN-Diff Gross'!$D$7:$D$1006,BOOKS!E430,'GSTN-Diff Gross'!$R$7:$R$1006,"&lt;&gt;0")+COUNTIFS('GSTN-Diff Gross'!$D$7:$D$1006,BOOKS!E430,'GSTN-Diff Gross'!$S$7:$S$1006,"&lt;&gt;0")+COUNTIFS('GSTN-Diff Gross'!$D$7:$D$1006,BOOKS!E430,'GSTN-Diff Gross'!$T$7:$T$1006,"&lt;&gt;0")+COUNTIFS('GSTN-Diff Gross'!$D$7:$D$1006,BOOKS!E430,'GSTN-Diff Gross'!$U$7:$U$1006,"&lt;&gt;0")+COUNTIFS('GSTN-Diff Gross'!$D$7:$D$1006,BOOKS!E430,'GSTN-Diff Gross'!$V$7:$V$1006,"&lt;&gt;0"),BOOKS!I430,0)</f>
        <v>0</v>
      </c>
      <c r="M430" s="100">
        <f>IF(COUNTIFS('GSTN-Diff Gross'!$D$7:$D$1006,BOOKS!E430,'GSTN-Diff Gross'!$R$7:$R$1006,"&lt;&gt;0")+COUNTIFS('GSTN-Diff Gross'!$D$7:$D$1006,BOOKS!E430,'GSTN-Diff Gross'!$S$7:$S$1006,"&lt;&gt;0")+COUNTIFS('GSTN-Diff Gross'!$D$7:$D$1006,BOOKS!E430,'GSTN-Diff Gross'!$T$7:$T$1006,"&lt;&gt;0")+COUNTIFS('GSTN-Diff Gross'!$D$7:$D$1006,BOOKS!E430,'GSTN-Diff Gross'!$U$7:$U$1006,"&lt;&gt;0")+COUNTIFS('GSTN-Diff Gross'!$D$7:$D$1006,BOOKS!E430,'GSTN-Diff Gross'!$V$7:$V$1006,"&lt;&gt;0"),BOOKS!J430,0)</f>
        <v>0</v>
      </c>
      <c r="N430" s="100">
        <f>IF(COUNTIFS('GSTN-Diff Gross'!$D$7:$D$1006,BOOKS!E430,'GSTN-Diff Gross'!$R$7:$R$1006,"&lt;&gt;0")+COUNTIFS('GSTN-Diff Gross'!$D$7:$D$1006,BOOKS!E430,'GSTN-Diff Gross'!$S$7:$S$1006,"&lt;&gt;0")+COUNTIFS('GSTN-Diff Gross'!$D$7:$D$1006,BOOKS!E430,'GSTN-Diff Gross'!$T$7:$T$1006,"&lt;&gt;0")+COUNTIFS('GSTN-Diff Gross'!$D$7:$D$1006,BOOKS!E430,'GSTN-Diff Gross'!$U$7:$U$1006,"&lt;&gt;0")+COUNTIFS('GSTN-Diff Gross'!$D$7:$D$1006,BOOKS!E430,'GSTN-Diff Gross'!$V$7:$V$1006,"&lt;&gt;0"),BOOKS!K430,0)</f>
        <v>0</v>
      </c>
      <c r="O430" s="100">
        <f>IF(COUNTIFS('GSTN-Diff Gross'!$D$7:$D$1006,BOOKS!E430,'GSTN-Diff Gross'!$R$7:$R$1006,"&lt;&gt;0")+COUNTIFS('GSTN-Diff Gross'!$D$7:$D$1006,BOOKS!E430,'GSTN-Diff Gross'!$S$7:$S$1006,"&lt;&gt;0")+COUNTIFS('GSTN-Diff Gross'!$D$7:$D$1006,BOOKS!E430,'GSTN-Diff Gross'!$T$7:$T$1006,"&lt;&gt;0")+COUNTIFS('GSTN-Diff Gross'!$D$7:$D$1006,BOOKS!E430,'GSTN-Diff Gross'!$U$7:$U$1006,"&lt;&gt;0")+COUNTIFS('GSTN-Diff Gross'!$D$7:$D$1006,BOOKS!E430,'GSTN-Diff Gross'!$V$7:$V$1006,"&lt;&gt;0"),BOOKS!L430,0)</f>
        <v>0</v>
      </c>
      <c r="P430" s="100">
        <f>IF(COUNTIFS('GSTN-Diff Gross'!$D$7:$D$1006,BOOKS!E430,'GSTN-Diff Gross'!$R$7:$R$1006,"&lt;&gt;0")+COUNTIFS('GSTN-Diff Gross'!$D$7:$D$1006,BOOKS!E430,'GSTN-Diff Gross'!$S$7:$S$1006,"&lt;&gt;0")+COUNTIFS('GSTN-Diff Gross'!$D$7:$D$1006,BOOKS!E430,'GSTN-Diff Gross'!$T$7:$T$1006,"&lt;&gt;0")+COUNTIFS('GSTN-Diff Gross'!$D$7:$D$1006,BOOKS!E430,'GSTN-Diff Gross'!$U$7:$U$1006,"&lt;&gt;0")+COUNTIFS('GSTN-Diff Gross'!$D$7:$D$1006,BOOKS!E430,'GSTN-Diff Gross'!$V$7:$V$1006,"&lt;&gt;0"),BOOKS!M430,0)</f>
        <v>0</v>
      </c>
      <c r="Q430" s="94">
        <f>IFERROR(IF(B430="",0,SUMPRODUCT(('2A'!$D$6:$D$1005='GSTN-Bill Wise'!B430)*'2A'!$I$6:$I$1005)),0)</f>
        <v>0</v>
      </c>
      <c r="R430" s="95">
        <f>IFERROR(IF(B430="",0,SUMPRODUCT(('2A'!$D$6:$D$1005='GSTN-Bill Wise'!B430)*'2A'!$J$6:$J$1005)),0)</f>
        <v>0</v>
      </c>
      <c r="S430" s="95">
        <f>IFERROR(IF(B430="",0,SUMPRODUCT(('2A'!$D$6:$D$1005='GSTN-Bill Wise'!B430)*'2A'!$K$6:$K$1005)),0)</f>
        <v>0</v>
      </c>
      <c r="T430" s="95">
        <f>IFERROR(IF(B430="",0,SUMPRODUCT(('2A'!$D$6:$D$1005='GSTN-Bill Wise'!B430)*'2A'!$L$6:$L$1005)),0)</f>
        <v>0</v>
      </c>
      <c r="U430" s="95">
        <f>IFERROR(IF(B430="",0,SUMPRODUCT(('2A'!$D$6:$D$1005='GSTN-Bill Wise'!B430)*'2A'!$M$6:$M$1005)),0)</f>
        <v>0</v>
      </c>
      <c r="V430" s="111"/>
    </row>
    <row r="431" spans="1:22">
      <c r="A431" s="162">
        <f t="shared" si="51"/>
        <v>426</v>
      </c>
      <c r="B431" s="162" t="str">
        <f t="shared" si="45"/>
        <v/>
      </c>
      <c r="C431" s="162" t="str">
        <f>IF(COUNTIFS('GSTN-Diff Gross'!$D$7:$D$1006,BOOKS!E431,'GSTN-Diff Gross'!$R$7:$R$1006,"&lt;&gt;0")+COUNTIFS('GSTN-Diff Gross'!$D$7:$D$1006,BOOKS!E431,'GSTN-Diff Gross'!$S$7:$S$1006,"&lt;&gt;0")+COUNTIFS('GSTN-Diff Gross'!$D$7:$D$1006,BOOKS!E431,'GSTN-Diff Gross'!$T$7:$T$1006,"&lt;&gt;0")+COUNTIFS('GSTN-Diff Gross'!$D$7:$D$1006,BOOKS!E431,'GSTN-Diff Gross'!$U$7:$U$1006,"&lt;&gt;0")+COUNTIFS('GSTN-Diff Gross'!$D$7:$D$1006,BOOKS!E431,'GSTN-Diff Gross'!$V$7:$V$1006,"&lt;&gt;0"),BOOKS!E431,"")</f>
        <v/>
      </c>
      <c r="D431" s="44" t="str">
        <f>IF(COUNTIFS('GSTN-Diff Gross'!$D$7:$D$1006,BOOKS!E431,'GSTN-Diff Gross'!$R$7:$R$1006,"&lt;&gt;0")+COUNTIFS('GSTN-Diff Gross'!$D$7:$D$1006,BOOKS!E431,'GSTN-Diff Gross'!$S$7:$S$1006,"&lt;&gt;0")+COUNTIFS('GSTN-Diff Gross'!$D$7:$D$1006,BOOKS!E431,'GSTN-Diff Gross'!$T$7:$T$1006,"&lt;&gt;0")+COUNTIFS('GSTN-Diff Gross'!$D$7:$D$1006,BOOKS!E431,'GSTN-Diff Gross'!$U$7:$U$1006,"&lt;&gt;0")+COUNTIFS('GSTN-Diff Gross'!$D$7:$D$1006,BOOKS!E431,'GSTN-Diff Gross'!$V$7:$V$1006,"&lt;&gt;0"),BOOKS!F431,"")</f>
        <v/>
      </c>
      <c r="E431" s="67" t="str">
        <f>IF(COUNTIFS('GSTN-Diff Gross'!$D$7:$D$1006,BOOKS!E431,'GSTN-Diff Gross'!$R$7:$R$1006,"&lt;&gt;0")+COUNTIFS('GSTN-Diff Gross'!$D$7:$D$1006,BOOKS!E431,'GSTN-Diff Gross'!$S$7:$S$1006,"&lt;&gt;0")+COUNTIFS('GSTN-Diff Gross'!$D$7:$D$1006,BOOKS!E431,'GSTN-Diff Gross'!$T$7:$T$1006,"&lt;&gt;0")+COUNTIFS('GSTN-Diff Gross'!$D$7:$D$1006,BOOKS!E431,'GSTN-Diff Gross'!$U$7:$U$1006,"&lt;&gt;0")+COUNTIFS('GSTN-Diff Gross'!$D$7:$D$1006,BOOKS!E431,'GSTN-Diff Gross'!$V$7:$V$1006,"&lt;&gt;0"),BOOKS!G431,"")</f>
        <v/>
      </c>
      <c r="F431" s="89" t="str">
        <f>IF(COUNTIFS('GSTN-Diff Gross'!$D$7:$D$1006,BOOKS!E431,'GSTN-Diff Gross'!$R$7:$R$1006,"&lt;&gt;0")+COUNTIFS('GSTN-Diff Gross'!$D$7:$D$1006,BOOKS!E431,'GSTN-Diff Gross'!$S$7:$S$1006,"&lt;&gt;0")+COUNTIFS('GSTN-Diff Gross'!$D$7:$D$1006,BOOKS!E431,'GSTN-Diff Gross'!$T$7:$T$1006,"&lt;&gt;0")+COUNTIFS('GSTN-Diff Gross'!$D$7:$D$1006,BOOKS!E431,'GSTN-Diff Gross'!$U$7:$U$1006,"&lt;&gt;0")+COUNTIFS('GSTN-Diff Gross'!$D$7:$D$1006,BOOKS!E431,'GSTN-Diff Gross'!$V$7:$V$1006,"&lt;&gt;0"),BOOKS!H431,"")</f>
        <v/>
      </c>
      <c r="G431" s="96">
        <f t="shared" si="46"/>
        <v>0</v>
      </c>
      <c r="H431" s="96">
        <f t="shared" si="47"/>
        <v>0</v>
      </c>
      <c r="I431" s="97">
        <f t="shared" si="48"/>
        <v>0</v>
      </c>
      <c r="J431" s="98">
        <f t="shared" si="49"/>
        <v>0</v>
      </c>
      <c r="K431" s="96">
        <f t="shared" si="50"/>
        <v>0</v>
      </c>
      <c r="L431" s="93">
        <f>IF(COUNTIFS('GSTN-Diff Gross'!$D$7:$D$1006,BOOKS!E431,'GSTN-Diff Gross'!$R$7:$R$1006,"&lt;&gt;0")+COUNTIFS('GSTN-Diff Gross'!$D$7:$D$1006,BOOKS!E431,'GSTN-Diff Gross'!$S$7:$S$1006,"&lt;&gt;0")+COUNTIFS('GSTN-Diff Gross'!$D$7:$D$1006,BOOKS!E431,'GSTN-Diff Gross'!$T$7:$T$1006,"&lt;&gt;0")+COUNTIFS('GSTN-Diff Gross'!$D$7:$D$1006,BOOKS!E431,'GSTN-Diff Gross'!$U$7:$U$1006,"&lt;&gt;0")+COUNTIFS('GSTN-Diff Gross'!$D$7:$D$1006,BOOKS!E431,'GSTN-Diff Gross'!$V$7:$V$1006,"&lt;&gt;0"),BOOKS!I431,0)</f>
        <v>0</v>
      </c>
      <c r="M431" s="88">
        <f>IF(COUNTIFS('GSTN-Diff Gross'!$D$7:$D$1006,BOOKS!E431,'GSTN-Diff Gross'!$R$7:$R$1006,"&lt;&gt;0")+COUNTIFS('GSTN-Diff Gross'!$D$7:$D$1006,BOOKS!E431,'GSTN-Diff Gross'!$S$7:$S$1006,"&lt;&gt;0")+COUNTIFS('GSTN-Diff Gross'!$D$7:$D$1006,BOOKS!E431,'GSTN-Diff Gross'!$T$7:$T$1006,"&lt;&gt;0")+COUNTIFS('GSTN-Diff Gross'!$D$7:$D$1006,BOOKS!E431,'GSTN-Diff Gross'!$U$7:$U$1006,"&lt;&gt;0")+COUNTIFS('GSTN-Diff Gross'!$D$7:$D$1006,BOOKS!E431,'GSTN-Diff Gross'!$V$7:$V$1006,"&lt;&gt;0"),BOOKS!J431,0)</f>
        <v>0</v>
      </c>
      <c r="N431" s="88">
        <f>IF(COUNTIFS('GSTN-Diff Gross'!$D$7:$D$1006,BOOKS!E431,'GSTN-Diff Gross'!$R$7:$R$1006,"&lt;&gt;0")+COUNTIFS('GSTN-Diff Gross'!$D$7:$D$1006,BOOKS!E431,'GSTN-Diff Gross'!$S$7:$S$1006,"&lt;&gt;0")+COUNTIFS('GSTN-Diff Gross'!$D$7:$D$1006,BOOKS!E431,'GSTN-Diff Gross'!$T$7:$T$1006,"&lt;&gt;0")+COUNTIFS('GSTN-Diff Gross'!$D$7:$D$1006,BOOKS!E431,'GSTN-Diff Gross'!$U$7:$U$1006,"&lt;&gt;0")+COUNTIFS('GSTN-Diff Gross'!$D$7:$D$1006,BOOKS!E431,'GSTN-Diff Gross'!$V$7:$V$1006,"&lt;&gt;0"),BOOKS!K431,0)</f>
        <v>0</v>
      </c>
      <c r="O431" s="88">
        <f>IF(COUNTIFS('GSTN-Diff Gross'!$D$7:$D$1006,BOOKS!E431,'GSTN-Diff Gross'!$R$7:$R$1006,"&lt;&gt;0")+COUNTIFS('GSTN-Diff Gross'!$D$7:$D$1006,BOOKS!E431,'GSTN-Diff Gross'!$S$7:$S$1006,"&lt;&gt;0")+COUNTIFS('GSTN-Diff Gross'!$D$7:$D$1006,BOOKS!E431,'GSTN-Diff Gross'!$T$7:$T$1006,"&lt;&gt;0")+COUNTIFS('GSTN-Diff Gross'!$D$7:$D$1006,BOOKS!E431,'GSTN-Diff Gross'!$U$7:$U$1006,"&lt;&gt;0")+COUNTIFS('GSTN-Diff Gross'!$D$7:$D$1006,BOOKS!E431,'GSTN-Diff Gross'!$V$7:$V$1006,"&lt;&gt;0"),BOOKS!L431,0)</f>
        <v>0</v>
      </c>
      <c r="P431" s="88">
        <f>IF(COUNTIFS('GSTN-Diff Gross'!$D$7:$D$1006,BOOKS!E431,'GSTN-Diff Gross'!$R$7:$R$1006,"&lt;&gt;0")+COUNTIFS('GSTN-Diff Gross'!$D$7:$D$1006,BOOKS!E431,'GSTN-Diff Gross'!$S$7:$S$1006,"&lt;&gt;0")+COUNTIFS('GSTN-Diff Gross'!$D$7:$D$1006,BOOKS!E431,'GSTN-Diff Gross'!$T$7:$T$1006,"&lt;&gt;0")+COUNTIFS('GSTN-Diff Gross'!$D$7:$D$1006,BOOKS!E431,'GSTN-Diff Gross'!$U$7:$U$1006,"&lt;&gt;0")+COUNTIFS('GSTN-Diff Gross'!$D$7:$D$1006,BOOKS!E431,'GSTN-Diff Gross'!$V$7:$V$1006,"&lt;&gt;0"),BOOKS!M431,0)</f>
        <v>0</v>
      </c>
      <c r="Q431" s="84">
        <f>IFERROR(IF(B431="",0,SUMPRODUCT(('2A'!$D$6:$D$1005='GSTN-Bill Wise'!B431)*'2A'!$I$6:$I$1005)),0)</f>
        <v>0</v>
      </c>
      <c r="R431" s="44">
        <f>IFERROR(IF(B431="",0,SUMPRODUCT(('2A'!$D$6:$D$1005='GSTN-Bill Wise'!B431)*'2A'!$J$6:$J$1005)),0)</f>
        <v>0</v>
      </c>
      <c r="S431" s="44">
        <f>IFERROR(IF(B431="",0,SUMPRODUCT(('2A'!$D$6:$D$1005='GSTN-Bill Wise'!B431)*'2A'!$K$6:$K$1005)),0)</f>
        <v>0</v>
      </c>
      <c r="T431" s="44">
        <f>IFERROR(IF(B431="",0,SUMPRODUCT(('2A'!$D$6:$D$1005='GSTN-Bill Wise'!B431)*'2A'!$L$6:$L$1005)),0)</f>
        <v>0</v>
      </c>
      <c r="U431" s="44">
        <f>IFERROR(IF(B431="",0,SUMPRODUCT(('2A'!$D$6:$D$1005='GSTN-Bill Wise'!B431)*'2A'!$M$6:$M$1005)),0)</f>
        <v>0</v>
      </c>
      <c r="V431" s="111"/>
    </row>
    <row r="432" spans="1:22">
      <c r="A432" s="161">
        <f t="shared" si="51"/>
        <v>427</v>
      </c>
      <c r="B432" s="161" t="str">
        <f t="shared" si="45"/>
        <v/>
      </c>
      <c r="C432" s="161" t="str">
        <f>IF(COUNTIFS('GSTN-Diff Gross'!$D$7:$D$1006,BOOKS!E432,'GSTN-Diff Gross'!$R$7:$R$1006,"&lt;&gt;0")+COUNTIFS('GSTN-Diff Gross'!$D$7:$D$1006,BOOKS!E432,'GSTN-Diff Gross'!$S$7:$S$1006,"&lt;&gt;0")+COUNTIFS('GSTN-Diff Gross'!$D$7:$D$1006,BOOKS!E432,'GSTN-Diff Gross'!$T$7:$T$1006,"&lt;&gt;0")+COUNTIFS('GSTN-Diff Gross'!$D$7:$D$1006,BOOKS!E432,'GSTN-Diff Gross'!$U$7:$U$1006,"&lt;&gt;0")+COUNTIFS('GSTN-Diff Gross'!$D$7:$D$1006,BOOKS!E432,'GSTN-Diff Gross'!$V$7:$V$1006,"&lt;&gt;0"),BOOKS!E432,"")</f>
        <v/>
      </c>
      <c r="D432" s="41" t="str">
        <f>IF(COUNTIFS('GSTN-Diff Gross'!$D$7:$D$1006,BOOKS!E432,'GSTN-Diff Gross'!$R$7:$R$1006,"&lt;&gt;0")+COUNTIFS('GSTN-Diff Gross'!$D$7:$D$1006,BOOKS!E432,'GSTN-Diff Gross'!$S$7:$S$1006,"&lt;&gt;0")+COUNTIFS('GSTN-Diff Gross'!$D$7:$D$1006,BOOKS!E432,'GSTN-Diff Gross'!$T$7:$T$1006,"&lt;&gt;0")+COUNTIFS('GSTN-Diff Gross'!$D$7:$D$1006,BOOKS!E432,'GSTN-Diff Gross'!$U$7:$U$1006,"&lt;&gt;0")+COUNTIFS('GSTN-Diff Gross'!$D$7:$D$1006,BOOKS!E432,'GSTN-Diff Gross'!$V$7:$V$1006,"&lt;&gt;0"),BOOKS!F432,"")</f>
        <v/>
      </c>
      <c r="E432" s="68" t="str">
        <f>IF(COUNTIFS('GSTN-Diff Gross'!$D$7:$D$1006,BOOKS!E432,'GSTN-Diff Gross'!$R$7:$R$1006,"&lt;&gt;0")+COUNTIFS('GSTN-Diff Gross'!$D$7:$D$1006,BOOKS!E432,'GSTN-Diff Gross'!$S$7:$S$1006,"&lt;&gt;0")+COUNTIFS('GSTN-Diff Gross'!$D$7:$D$1006,BOOKS!E432,'GSTN-Diff Gross'!$T$7:$T$1006,"&lt;&gt;0")+COUNTIFS('GSTN-Diff Gross'!$D$7:$D$1006,BOOKS!E432,'GSTN-Diff Gross'!$U$7:$U$1006,"&lt;&gt;0")+COUNTIFS('GSTN-Diff Gross'!$D$7:$D$1006,BOOKS!E432,'GSTN-Diff Gross'!$V$7:$V$1006,"&lt;&gt;0"),BOOKS!G432,"")</f>
        <v/>
      </c>
      <c r="F432" s="90" t="str">
        <f>IF(COUNTIFS('GSTN-Diff Gross'!$D$7:$D$1006,BOOKS!E432,'GSTN-Diff Gross'!$R$7:$R$1006,"&lt;&gt;0")+COUNTIFS('GSTN-Diff Gross'!$D$7:$D$1006,BOOKS!E432,'GSTN-Diff Gross'!$S$7:$S$1006,"&lt;&gt;0")+COUNTIFS('GSTN-Diff Gross'!$D$7:$D$1006,BOOKS!E432,'GSTN-Diff Gross'!$T$7:$T$1006,"&lt;&gt;0")+COUNTIFS('GSTN-Diff Gross'!$D$7:$D$1006,BOOKS!E432,'GSTN-Diff Gross'!$U$7:$U$1006,"&lt;&gt;0")+COUNTIFS('GSTN-Diff Gross'!$D$7:$D$1006,BOOKS!E432,'GSTN-Diff Gross'!$V$7:$V$1006,"&lt;&gt;0"),BOOKS!H432,"")</f>
        <v/>
      </c>
      <c r="G432" s="167">
        <f t="shared" si="46"/>
        <v>0</v>
      </c>
      <c r="H432" s="167">
        <f t="shared" si="47"/>
        <v>0</v>
      </c>
      <c r="I432" s="167">
        <f t="shared" si="48"/>
        <v>0</v>
      </c>
      <c r="J432" s="167">
        <f t="shared" si="49"/>
        <v>0</v>
      </c>
      <c r="K432" s="167">
        <f t="shared" si="50"/>
        <v>0</v>
      </c>
      <c r="L432" s="99">
        <f>IF(COUNTIFS('GSTN-Diff Gross'!$D$7:$D$1006,BOOKS!E432,'GSTN-Diff Gross'!$R$7:$R$1006,"&lt;&gt;0")+COUNTIFS('GSTN-Diff Gross'!$D$7:$D$1006,BOOKS!E432,'GSTN-Diff Gross'!$S$7:$S$1006,"&lt;&gt;0")+COUNTIFS('GSTN-Diff Gross'!$D$7:$D$1006,BOOKS!E432,'GSTN-Diff Gross'!$T$7:$T$1006,"&lt;&gt;0")+COUNTIFS('GSTN-Diff Gross'!$D$7:$D$1006,BOOKS!E432,'GSTN-Diff Gross'!$U$7:$U$1006,"&lt;&gt;0")+COUNTIFS('GSTN-Diff Gross'!$D$7:$D$1006,BOOKS!E432,'GSTN-Diff Gross'!$V$7:$V$1006,"&lt;&gt;0"),BOOKS!I432,0)</f>
        <v>0</v>
      </c>
      <c r="M432" s="100">
        <f>IF(COUNTIFS('GSTN-Diff Gross'!$D$7:$D$1006,BOOKS!E432,'GSTN-Diff Gross'!$R$7:$R$1006,"&lt;&gt;0")+COUNTIFS('GSTN-Diff Gross'!$D$7:$D$1006,BOOKS!E432,'GSTN-Diff Gross'!$S$7:$S$1006,"&lt;&gt;0")+COUNTIFS('GSTN-Diff Gross'!$D$7:$D$1006,BOOKS!E432,'GSTN-Diff Gross'!$T$7:$T$1006,"&lt;&gt;0")+COUNTIFS('GSTN-Diff Gross'!$D$7:$D$1006,BOOKS!E432,'GSTN-Diff Gross'!$U$7:$U$1006,"&lt;&gt;0")+COUNTIFS('GSTN-Diff Gross'!$D$7:$D$1006,BOOKS!E432,'GSTN-Diff Gross'!$V$7:$V$1006,"&lt;&gt;0"),BOOKS!J432,0)</f>
        <v>0</v>
      </c>
      <c r="N432" s="100">
        <f>IF(COUNTIFS('GSTN-Diff Gross'!$D$7:$D$1006,BOOKS!E432,'GSTN-Diff Gross'!$R$7:$R$1006,"&lt;&gt;0")+COUNTIFS('GSTN-Diff Gross'!$D$7:$D$1006,BOOKS!E432,'GSTN-Diff Gross'!$S$7:$S$1006,"&lt;&gt;0")+COUNTIFS('GSTN-Diff Gross'!$D$7:$D$1006,BOOKS!E432,'GSTN-Diff Gross'!$T$7:$T$1006,"&lt;&gt;0")+COUNTIFS('GSTN-Diff Gross'!$D$7:$D$1006,BOOKS!E432,'GSTN-Diff Gross'!$U$7:$U$1006,"&lt;&gt;0")+COUNTIFS('GSTN-Diff Gross'!$D$7:$D$1006,BOOKS!E432,'GSTN-Diff Gross'!$V$7:$V$1006,"&lt;&gt;0"),BOOKS!K432,0)</f>
        <v>0</v>
      </c>
      <c r="O432" s="100">
        <f>IF(COUNTIFS('GSTN-Diff Gross'!$D$7:$D$1006,BOOKS!E432,'GSTN-Diff Gross'!$R$7:$R$1006,"&lt;&gt;0")+COUNTIFS('GSTN-Diff Gross'!$D$7:$D$1006,BOOKS!E432,'GSTN-Diff Gross'!$S$7:$S$1006,"&lt;&gt;0")+COUNTIFS('GSTN-Diff Gross'!$D$7:$D$1006,BOOKS!E432,'GSTN-Diff Gross'!$T$7:$T$1006,"&lt;&gt;0")+COUNTIFS('GSTN-Diff Gross'!$D$7:$D$1006,BOOKS!E432,'GSTN-Diff Gross'!$U$7:$U$1006,"&lt;&gt;0")+COUNTIFS('GSTN-Diff Gross'!$D$7:$D$1006,BOOKS!E432,'GSTN-Diff Gross'!$V$7:$V$1006,"&lt;&gt;0"),BOOKS!L432,0)</f>
        <v>0</v>
      </c>
      <c r="P432" s="100">
        <f>IF(COUNTIFS('GSTN-Diff Gross'!$D$7:$D$1006,BOOKS!E432,'GSTN-Diff Gross'!$R$7:$R$1006,"&lt;&gt;0")+COUNTIFS('GSTN-Diff Gross'!$D$7:$D$1006,BOOKS!E432,'GSTN-Diff Gross'!$S$7:$S$1006,"&lt;&gt;0")+COUNTIFS('GSTN-Diff Gross'!$D$7:$D$1006,BOOKS!E432,'GSTN-Diff Gross'!$T$7:$T$1006,"&lt;&gt;0")+COUNTIFS('GSTN-Diff Gross'!$D$7:$D$1006,BOOKS!E432,'GSTN-Diff Gross'!$U$7:$U$1006,"&lt;&gt;0")+COUNTIFS('GSTN-Diff Gross'!$D$7:$D$1006,BOOKS!E432,'GSTN-Diff Gross'!$V$7:$V$1006,"&lt;&gt;0"),BOOKS!M432,0)</f>
        <v>0</v>
      </c>
      <c r="Q432" s="94">
        <f>IFERROR(IF(B432="",0,SUMPRODUCT(('2A'!$D$6:$D$1005='GSTN-Bill Wise'!B432)*'2A'!$I$6:$I$1005)),0)</f>
        <v>0</v>
      </c>
      <c r="R432" s="95">
        <f>IFERROR(IF(B432="",0,SUMPRODUCT(('2A'!$D$6:$D$1005='GSTN-Bill Wise'!B432)*'2A'!$J$6:$J$1005)),0)</f>
        <v>0</v>
      </c>
      <c r="S432" s="95">
        <f>IFERROR(IF(B432="",0,SUMPRODUCT(('2A'!$D$6:$D$1005='GSTN-Bill Wise'!B432)*'2A'!$K$6:$K$1005)),0)</f>
        <v>0</v>
      </c>
      <c r="T432" s="95">
        <f>IFERROR(IF(B432="",0,SUMPRODUCT(('2A'!$D$6:$D$1005='GSTN-Bill Wise'!B432)*'2A'!$L$6:$L$1005)),0)</f>
        <v>0</v>
      </c>
      <c r="U432" s="95">
        <f>IFERROR(IF(B432="",0,SUMPRODUCT(('2A'!$D$6:$D$1005='GSTN-Bill Wise'!B432)*'2A'!$M$6:$M$1005)),0)</f>
        <v>0</v>
      </c>
      <c r="V432" s="111"/>
    </row>
    <row r="433" spans="1:22">
      <c r="A433" s="162">
        <f t="shared" si="51"/>
        <v>428</v>
      </c>
      <c r="B433" s="162" t="str">
        <f t="shared" si="45"/>
        <v/>
      </c>
      <c r="C433" s="162" t="str">
        <f>IF(COUNTIFS('GSTN-Diff Gross'!$D$7:$D$1006,BOOKS!E433,'GSTN-Diff Gross'!$R$7:$R$1006,"&lt;&gt;0")+COUNTIFS('GSTN-Diff Gross'!$D$7:$D$1006,BOOKS!E433,'GSTN-Diff Gross'!$S$7:$S$1006,"&lt;&gt;0")+COUNTIFS('GSTN-Diff Gross'!$D$7:$D$1006,BOOKS!E433,'GSTN-Diff Gross'!$T$7:$T$1006,"&lt;&gt;0")+COUNTIFS('GSTN-Diff Gross'!$D$7:$D$1006,BOOKS!E433,'GSTN-Diff Gross'!$U$7:$U$1006,"&lt;&gt;0")+COUNTIFS('GSTN-Diff Gross'!$D$7:$D$1006,BOOKS!E433,'GSTN-Diff Gross'!$V$7:$V$1006,"&lt;&gt;0"),BOOKS!E433,"")</f>
        <v/>
      </c>
      <c r="D433" s="44" t="str">
        <f>IF(COUNTIFS('GSTN-Diff Gross'!$D$7:$D$1006,BOOKS!E433,'GSTN-Diff Gross'!$R$7:$R$1006,"&lt;&gt;0")+COUNTIFS('GSTN-Diff Gross'!$D$7:$D$1006,BOOKS!E433,'GSTN-Diff Gross'!$S$7:$S$1006,"&lt;&gt;0")+COUNTIFS('GSTN-Diff Gross'!$D$7:$D$1006,BOOKS!E433,'GSTN-Diff Gross'!$T$7:$T$1006,"&lt;&gt;0")+COUNTIFS('GSTN-Diff Gross'!$D$7:$D$1006,BOOKS!E433,'GSTN-Diff Gross'!$U$7:$U$1006,"&lt;&gt;0")+COUNTIFS('GSTN-Diff Gross'!$D$7:$D$1006,BOOKS!E433,'GSTN-Diff Gross'!$V$7:$V$1006,"&lt;&gt;0"),BOOKS!F433,"")</f>
        <v/>
      </c>
      <c r="E433" s="67" t="str">
        <f>IF(COUNTIFS('GSTN-Diff Gross'!$D$7:$D$1006,BOOKS!E433,'GSTN-Diff Gross'!$R$7:$R$1006,"&lt;&gt;0")+COUNTIFS('GSTN-Diff Gross'!$D$7:$D$1006,BOOKS!E433,'GSTN-Diff Gross'!$S$7:$S$1006,"&lt;&gt;0")+COUNTIFS('GSTN-Diff Gross'!$D$7:$D$1006,BOOKS!E433,'GSTN-Diff Gross'!$T$7:$T$1006,"&lt;&gt;0")+COUNTIFS('GSTN-Diff Gross'!$D$7:$D$1006,BOOKS!E433,'GSTN-Diff Gross'!$U$7:$U$1006,"&lt;&gt;0")+COUNTIFS('GSTN-Diff Gross'!$D$7:$D$1006,BOOKS!E433,'GSTN-Diff Gross'!$V$7:$V$1006,"&lt;&gt;0"),BOOKS!G433,"")</f>
        <v/>
      </c>
      <c r="F433" s="89" t="str">
        <f>IF(COUNTIFS('GSTN-Diff Gross'!$D$7:$D$1006,BOOKS!E433,'GSTN-Diff Gross'!$R$7:$R$1006,"&lt;&gt;0")+COUNTIFS('GSTN-Diff Gross'!$D$7:$D$1006,BOOKS!E433,'GSTN-Diff Gross'!$S$7:$S$1006,"&lt;&gt;0")+COUNTIFS('GSTN-Diff Gross'!$D$7:$D$1006,BOOKS!E433,'GSTN-Diff Gross'!$T$7:$T$1006,"&lt;&gt;0")+COUNTIFS('GSTN-Diff Gross'!$D$7:$D$1006,BOOKS!E433,'GSTN-Diff Gross'!$U$7:$U$1006,"&lt;&gt;0")+COUNTIFS('GSTN-Diff Gross'!$D$7:$D$1006,BOOKS!E433,'GSTN-Diff Gross'!$V$7:$V$1006,"&lt;&gt;0"),BOOKS!H433,"")</f>
        <v/>
      </c>
      <c r="G433" s="96">
        <f t="shared" si="46"/>
        <v>0</v>
      </c>
      <c r="H433" s="96">
        <f t="shared" si="47"/>
        <v>0</v>
      </c>
      <c r="I433" s="97">
        <f t="shared" si="48"/>
        <v>0</v>
      </c>
      <c r="J433" s="98">
        <f t="shared" si="49"/>
        <v>0</v>
      </c>
      <c r="K433" s="96">
        <f t="shared" si="50"/>
        <v>0</v>
      </c>
      <c r="L433" s="93">
        <f>IF(COUNTIFS('GSTN-Diff Gross'!$D$7:$D$1006,BOOKS!E433,'GSTN-Diff Gross'!$R$7:$R$1006,"&lt;&gt;0")+COUNTIFS('GSTN-Diff Gross'!$D$7:$D$1006,BOOKS!E433,'GSTN-Diff Gross'!$S$7:$S$1006,"&lt;&gt;0")+COUNTIFS('GSTN-Diff Gross'!$D$7:$D$1006,BOOKS!E433,'GSTN-Diff Gross'!$T$7:$T$1006,"&lt;&gt;0")+COUNTIFS('GSTN-Diff Gross'!$D$7:$D$1006,BOOKS!E433,'GSTN-Diff Gross'!$U$7:$U$1006,"&lt;&gt;0")+COUNTIFS('GSTN-Diff Gross'!$D$7:$D$1006,BOOKS!E433,'GSTN-Diff Gross'!$V$7:$V$1006,"&lt;&gt;0"),BOOKS!I433,0)</f>
        <v>0</v>
      </c>
      <c r="M433" s="88">
        <f>IF(COUNTIFS('GSTN-Diff Gross'!$D$7:$D$1006,BOOKS!E433,'GSTN-Diff Gross'!$R$7:$R$1006,"&lt;&gt;0")+COUNTIFS('GSTN-Diff Gross'!$D$7:$D$1006,BOOKS!E433,'GSTN-Diff Gross'!$S$7:$S$1006,"&lt;&gt;0")+COUNTIFS('GSTN-Diff Gross'!$D$7:$D$1006,BOOKS!E433,'GSTN-Diff Gross'!$T$7:$T$1006,"&lt;&gt;0")+COUNTIFS('GSTN-Diff Gross'!$D$7:$D$1006,BOOKS!E433,'GSTN-Diff Gross'!$U$7:$U$1006,"&lt;&gt;0")+COUNTIFS('GSTN-Diff Gross'!$D$7:$D$1006,BOOKS!E433,'GSTN-Diff Gross'!$V$7:$V$1006,"&lt;&gt;0"),BOOKS!J433,0)</f>
        <v>0</v>
      </c>
      <c r="N433" s="88">
        <f>IF(COUNTIFS('GSTN-Diff Gross'!$D$7:$D$1006,BOOKS!E433,'GSTN-Diff Gross'!$R$7:$R$1006,"&lt;&gt;0")+COUNTIFS('GSTN-Diff Gross'!$D$7:$D$1006,BOOKS!E433,'GSTN-Diff Gross'!$S$7:$S$1006,"&lt;&gt;0")+COUNTIFS('GSTN-Diff Gross'!$D$7:$D$1006,BOOKS!E433,'GSTN-Diff Gross'!$T$7:$T$1006,"&lt;&gt;0")+COUNTIFS('GSTN-Diff Gross'!$D$7:$D$1006,BOOKS!E433,'GSTN-Diff Gross'!$U$7:$U$1006,"&lt;&gt;0")+COUNTIFS('GSTN-Diff Gross'!$D$7:$D$1006,BOOKS!E433,'GSTN-Diff Gross'!$V$7:$V$1006,"&lt;&gt;0"),BOOKS!K433,0)</f>
        <v>0</v>
      </c>
      <c r="O433" s="88">
        <f>IF(COUNTIFS('GSTN-Diff Gross'!$D$7:$D$1006,BOOKS!E433,'GSTN-Diff Gross'!$R$7:$R$1006,"&lt;&gt;0")+COUNTIFS('GSTN-Diff Gross'!$D$7:$D$1006,BOOKS!E433,'GSTN-Diff Gross'!$S$7:$S$1006,"&lt;&gt;0")+COUNTIFS('GSTN-Diff Gross'!$D$7:$D$1006,BOOKS!E433,'GSTN-Diff Gross'!$T$7:$T$1006,"&lt;&gt;0")+COUNTIFS('GSTN-Diff Gross'!$D$7:$D$1006,BOOKS!E433,'GSTN-Diff Gross'!$U$7:$U$1006,"&lt;&gt;0")+COUNTIFS('GSTN-Diff Gross'!$D$7:$D$1006,BOOKS!E433,'GSTN-Diff Gross'!$V$7:$V$1006,"&lt;&gt;0"),BOOKS!L433,0)</f>
        <v>0</v>
      </c>
      <c r="P433" s="88">
        <f>IF(COUNTIFS('GSTN-Diff Gross'!$D$7:$D$1006,BOOKS!E433,'GSTN-Diff Gross'!$R$7:$R$1006,"&lt;&gt;0")+COUNTIFS('GSTN-Diff Gross'!$D$7:$D$1006,BOOKS!E433,'GSTN-Diff Gross'!$S$7:$S$1006,"&lt;&gt;0")+COUNTIFS('GSTN-Diff Gross'!$D$7:$D$1006,BOOKS!E433,'GSTN-Diff Gross'!$T$7:$T$1006,"&lt;&gt;0")+COUNTIFS('GSTN-Diff Gross'!$D$7:$D$1006,BOOKS!E433,'GSTN-Diff Gross'!$U$7:$U$1006,"&lt;&gt;0")+COUNTIFS('GSTN-Diff Gross'!$D$7:$D$1006,BOOKS!E433,'GSTN-Diff Gross'!$V$7:$V$1006,"&lt;&gt;0"),BOOKS!M433,0)</f>
        <v>0</v>
      </c>
      <c r="Q433" s="84">
        <f>IFERROR(IF(B433="",0,SUMPRODUCT(('2A'!$D$6:$D$1005='GSTN-Bill Wise'!B433)*'2A'!$I$6:$I$1005)),0)</f>
        <v>0</v>
      </c>
      <c r="R433" s="44">
        <f>IFERROR(IF(B433="",0,SUMPRODUCT(('2A'!$D$6:$D$1005='GSTN-Bill Wise'!B433)*'2A'!$J$6:$J$1005)),0)</f>
        <v>0</v>
      </c>
      <c r="S433" s="44">
        <f>IFERROR(IF(B433="",0,SUMPRODUCT(('2A'!$D$6:$D$1005='GSTN-Bill Wise'!B433)*'2A'!$K$6:$K$1005)),0)</f>
        <v>0</v>
      </c>
      <c r="T433" s="44">
        <f>IFERROR(IF(B433="",0,SUMPRODUCT(('2A'!$D$6:$D$1005='GSTN-Bill Wise'!B433)*'2A'!$L$6:$L$1005)),0)</f>
        <v>0</v>
      </c>
      <c r="U433" s="44">
        <f>IFERROR(IF(B433="",0,SUMPRODUCT(('2A'!$D$6:$D$1005='GSTN-Bill Wise'!B433)*'2A'!$M$6:$M$1005)),0)</f>
        <v>0</v>
      </c>
      <c r="V433" s="111"/>
    </row>
    <row r="434" spans="1:22">
      <c r="A434" s="161">
        <f t="shared" si="51"/>
        <v>429</v>
      </c>
      <c r="B434" s="161" t="str">
        <f t="shared" si="45"/>
        <v/>
      </c>
      <c r="C434" s="161" t="str">
        <f>IF(COUNTIFS('GSTN-Diff Gross'!$D$7:$D$1006,BOOKS!E434,'GSTN-Diff Gross'!$R$7:$R$1006,"&lt;&gt;0")+COUNTIFS('GSTN-Diff Gross'!$D$7:$D$1006,BOOKS!E434,'GSTN-Diff Gross'!$S$7:$S$1006,"&lt;&gt;0")+COUNTIFS('GSTN-Diff Gross'!$D$7:$D$1006,BOOKS!E434,'GSTN-Diff Gross'!$T$7:$T$1006,"&lt;&gt;0")+COUNTIFS('GSTN-Diff Gross'!$D$7:$D$1006,BOOKS!E434,'GSTN-Diff Gross'!$U$7:$U$1006,"&lt;&gt;0")+COUNTIFS('GSTN-Diff Gross'!$D$7:$D$1006,BOOKS!E434,'GSTN-Diff Gross'!$V$7:$V$1006,"&lt;&gt;0"),BOOKS!E434,"")</f>
        <v/>
      </c>
      <c r="D434" s="41" t="str">
        <f>IF(COUNTIFS('GSTN-Diff Gross'!$D$7:$D$1006,BOOKS!E434,'GSTN-Diff Gross'!$R$7:$R$1006,"&lt;&gt;0")+COUNTIFS('GSTN-Diff Gross'!$D$7:$D$1006,BOOKS!E434,'GSTN-Diff Gross'!$S$7:$S$1006,"&lt;&gt;0")+COUNTIFS('GSTN-Diff Gross'!$D$7:$D$1006,BOOKS!E434,'GSTN-Diff Gross'!$T$7:$T$1006,"&lt;&gt;0")+COUNTIFS('GSTN-Diff Gross'!$D$7:$D$1006,BOOKS!E434,'GSTN-Diff Gross'!$U$7:$U$1006,"&lt;&gt;0")+COUNTIFS('GSTN-Diff Gross'!$D$7:$D$1006,BOOKS!E434,'GSTN-Diff Gross'!$V$7:$V$1006,"&lt;&gt;0"),BOOKS!F434,"")</f>
        <v/>
      </c>
      <c r="E434" s="68" t="str">
        <f>IF(COUNTIFS('GSTN-Diff Gross'!$D$7:$D$1006,BOOKS!E434,'GSTN-Diff Gross'!$R$7:$R$1006,"&lt;&gt;0")+COUNTIFS('GSTN-Diff Gross'!$D$7:$D$1006,BOOKS!E434,'GSTN-Diff Gross'!$S$7:$S$1006,"&lt;&gt;0")+COUNTIFS('GSTN-Diff Gross'!$D$7:$D$1006,BOOKS!E434,'GSTN-Diff Gross'!$T$7:$T$1006,"&lt;&gt;0")+COUNTIFS('GSTN-Diff Gross'!$D$7:$D$1006,BOOKS!E434,'GSTN-Diff Gross'!$U$7:$U$1006,"&lt;&gt;0")+COUNTIFS('GSTN-Diff Gross'!$D$7:$D$1006,BOOKS!E434,'GSTN-Diff Gross'!$V$7:$V$1006,"&lt;&gt;0"),BOOKS!G434,"")</f>
        <v/>
      </c>
      <c r="F434" s="90" t="str">
        <f>IF(COUNTIFS('GSTN-Diff Gross'!$D$7:$D$1006,BOOKS!E434,'GSTN-Diff Gross'!$R$7:$R$1006,"&lt;&gt;0")+COUNTIFS('GSTN-Diff Gross'!$D$7:$D$1006,BOOKS!E434,'GSTN-Diff Gross'!$S$7:$S$1006,"&lt;&gt;0")+COUNTIFS('GSTN-Diff Gross'!$D$7:$D$1006,BOOKS!E434,'GSTN-Diff Gross'!$T$7:$T$1006,"&lt;&gt;0")+COUNTIFS('GSTN-Diff Gross'!$D$7:$D$1006,BOOKS!E434,'GSTN-Diff Gross'!$U$7:$U$1006,"&lt;&gt;0")+COUNTIFS('GSTN-Diff Gross'!$D$7:$D$1006,BOOKS!E434,'GSTN-Diff Gross'!$V$7:$V$1006,"&lt;&gt;0"),BOOKS!H434,"")</f>
        <v/>
      </c>
      <c r="G434" s="167">
        <f t="shared" si="46"/>
        <v>0</v>
      </c>
      <c r="H434" s="167">
        <f t="shared" si="47"/>
        <v>0</v>
      </c>
      <c r="I434" s="167">
        <f t="shared" si="48"/>
        <v>0</v>
      </c>
      <c r="J434" s="167">
        <f t="shared" si="49"/>
        <v>0</v>
      </c>
      <c r="K434" s="167">
        <f t="shared" si="50"/>
        <v>0</v>
      </c>
      <c r="L434" s="99">
        <f>IF(COUNTIFS('GSTN-Diff Gross'!$D$7:$D$1006,BOOKS!E434,'GSTN-Diff Gross'!$R$7:$R$1006,"&lt;&gt;0")+COUNTIFS('GSTN-Diff Gross'!$D$7:$D$1006,BOOKS!E434,'GSTN-Diff Gross'!$S$7:$S$1006,"&lt;&gt;0")+COUNTIFS('GSTN-Diff Gross'!$D$7:$D$1006,BOOKS!E434,'GSTN-Diff Gross'!$T$7:$T$1006,"&lt;&gt;0")+COUNTIFS('GSTN-Diff Gross'!$D$7:$D$1006,BOOKS!E434,'GSTN-Diff Gross'!$U$7:$U$1006,"&lt;&gt;0")+COUNTIFS('GSTN-Diff Gross'!$D$7:$D$1006,BOOKS!E434,'GSTN-Diff Gross'!$V$7:$V$1006,"&lt;&gt;0"),BOOKS!I434,0)</f>
        <v>0</v>
      </c>
      <c r="M434" s="100">
        <f>IF(COUNTIFS('GSTN-Diff Gross'!$D$7:$D$1006,BOOKS!E434,'GSTN-Diff Gross'!$R$7:$R$1006,"&lt;&gt;0")+COUNTIFS('GSTN-Diff Gross'!$D$7:$D$1006,BOOKS!E434,'GSTN-Diff Gross'!$S$7:$S$1006,"&lt;&gt;0")+COUNTIFS('GSTN-Diff Gross'!$D$7:$D$1006,BOOKS!E434,'GSTN-Diff Gross'!$T$7:$T$1006,"&lt;&gt;0")+COUNTIFS('GSTN-Diff Gross'!$D$7:$D$1006,BOOKS!E434,'GSTN-Diff Gross'!$U$7:$U$1006,"&lt;&gt;0")+COUNTIFS('GSTN-Diff Gross'!$D$7:$D$1006,BOOKS!E434,'GSTN-Diff Gross'!$V$7:$V$1006,"&lt;&gt;0"),BOOKS!J434,0)</f>
        <v>0</v>
      </c>
      <c r="N434" s="100">
        <f>IF(COUNTIFS('GSTN-Diff Gross'!$D$7:$D$1006,BOOKS!E434,'GSTN-Diff Gross'!$R$7:$R$1006,"&lt;&gt;0")+COUNTIFS('GSTN-Diff Gross'!$D$7:$D$1006,BOOKS!E434,'GSTN-Diff Gross'!$S$7:$S$1006,"&lt;&gt;0")+COUNTIFS('GSTN-Diff Gross'!$D$7:$D$1006,BOOKS!E434,'GSTN-Diff Gross'!$T$7:$T$1006,"&lt;&gt;0")+COUNTIFS('GSTN-Diff Gross'!$D$7:$D$1006,BOOKS!E434,'GSTN-Diff Gross'!$U$7:$U$1006,"&lt;&gt;0")+COUNTIFS('GSTN-Diff Gross'!$D$7:$D$1006,BOOKS!E434,'GSTN-Diff Gross'!$V$7:$V$1006,"&lt;&gt;0"),BOOKS!K434,0)</f>
        <v>0</v>
      </c>
      <c r="O434" s="100">
        <f>IF(COUNTIFS('GSTN-Diff Gross'!$D$7:$D$1006,BOOKS!E434,'GSTN-Diff Gross'!$R$7:$R$1006,"&lt;&gt;0")+COUNTIFS('GSTN-Diff Gross'!$D$7:$D$1006,BOOKS!E434,'GSTN-Diff Gross'!$S$7:$S$1006,"&lt;&gt;0")+COUNTIFS('GSTN-Diff Gross'!$D$7:$D$1006,BOOKS!E434,'GSTN-Diff Gross'!$T$7:$T$1006,"&lt;&gt;0")+COUNTIFS('GSTN-Diff Gross'!$D$7:$D$1006,BOOKS!E434,'GSTN-Diff Gross'!$U$7:$U$1006,"&lt;&gt;0")+COUNTIFS('GSTN-Diff Gross'!$D$7:$D$1006,BOOKS!E434,'GSTN-Diff Gross'!$V$7:$V$1006,"&lt;&gt;0"),BOOKS!L434,0)</f>
        <v>0</v>
      </c>
      <c r="P434" s="100">
        <f>IF(COUNTIFS('GSTN-Diff Gross'!$D$7:$D$1006,BOOKS!E434,'GSTN-Diff Gross'!$R$7:$R$1006,"&lt;&gt;0")+COUNTIFS('GSTN-Diff Gross'!$D$7:$D$1006,BOOKS!E434,'GSTN-Diff Gross'!$S$7:$S$1006,"&lt;&gt;0")+COUNTIFS('GSTN-Diff Gross'!$D$7:$D$1006,BOOKS!E434,'GSTN-Diff Gross'!$T$7:$T$1006,"&lt;&gt;0")+COUNTIFS('GSTN-Diff Gross'!$D$7:$D$1006,BOOKS!E434,'GSTN-Diff Gross'!$U$7:$U$1006,"&lt;&gt;0")+COUNTIFS('GSTN-Diff Gross'!$D$7:$D$1006,BOOKS!E434,'GSTN-Diff Gross'!$V$7:$V$1006,"&lt;&gt;0"),BOOKS!M434,0)</f>
        <v>0</v>
      </c>
      <c r="Q434" s="94">
        <f>IFERROR(IF(B434="",0,SUMPRODUCT(('2A'!$D$6:$D$1005='GSTN-Bill Wise'!B434)*'2A'!$I$6:$I$1005)),0)</f>
        <v>0</v>
      </c>
      <c r="R434" s="95">
        <f>IFERROR(IF(B434="",0,SUMPRODUCT(('2A'!$D$6:$D$1005='GSTN-Bill Wise'!B434)*'2A'!$J$6:$J$1005)),0)</f>
        <v>0</v>
      </c>
      <c r="S434" s="95">
        <f>IFERROR(IF(B434="",0,SUMPRODUCT(('2A'!$D$6:$D$1005='GSTN-Bill Wise'!B434)*'2A'!$K$6:$K$1005)),0)</f>
        <v>0</v>
      </c>
      <c r="T434" s="95">
        <f>IFERROR(IF(B434="",0,SUMPRODUCT(('2A'!$D$6:$D$1005='GSTN-Bill Wise'!B434)*'2A'!$L$6:$L$1005)),0)</f>
        <v>0</v>
      </c>
      <c r="U434" s="95">
        <f>IFERROR(IF(B434="",0,SUMPRODUCT(('2A'!$D$6:$D$1005='GSTN-Bill Wise'!B434)*'2A'!$M$6:$M$1005)),0)</f>
        <v>0</v>
      </c>
      <c r="V434" s="111"/>
    </row>
    <row r="435" spans="1:22">
      <c r="A435" s="162">
        <f t="shared" si="51"/>
        <v>430</v>
      </c>
      <c r="B435" s="162" t="str">
        <f t="shared" si="45"/>
        <v/>
      </c>
      <c r="C435" s="162" t="str">
        <f>IF(COUNTIFS('GSTN-Diff Gross'!$D$7:$D$1006,BOOKS!E435,'GSTN-Diff Gross'!$R$7:$R$1006,"&lt;&gt;0")+COUNTIFS('GSTN-Diff Gross'!$D$7:$D$1006,BOOKS!E435,'GSTN-Diff Gross'!$S$7:$S$1006,"&lt;&gt;0")+COUNTIFS('GSTN-Diff Gross'!$D$7:$D$1006,BOOKS!E435,'GSTN-Diff Gross'!$T$7:$T$1006,"&lt;&gt;0")+COUNTIFS('GSTN-Diff Gross'!$D$7:$D$1006,BOOKS!E435,'GSTN-Diff Gross'!$U$7:$U$1006,"&lt;&gt;0")+COUNTIFS('GSTN-Diff Gross'!$D$7:$D$1006,BOOKS!E435,'GSTN-Diff Gross'!$V$7:$V$1006,"&lt;&gt;0"),BOOKS!E435,"")</f>
        <v/>
      </c>
      <c r="D435" s="44" t="str">
        <f>IF(COUNTIFS('GSTN-Diff Gross'!$D$7:$D$1006,BOOKS!E435,'GSTN-Diff Gross'!$R$7:$R$1006,"&lt;&gt;0")+COUNTIFS('GSTN-Diff Gross'!$D$7:$D$1006,BOOKS!E435,'GSTN-Diff Gross'!$S$7:$S$1006,"&lt;&gt;0")+COUNTIFS('GSTN-Diff Gross'!$D$7:$D$1006,BOOKS!E435,'GSTN-Diff Gross'!$T$7:$T$1006,"&lt;&gt;0")+COUNTIFS('GSTN-Diff Gross'!$D$7:$D$1006,BOOKS!E435,'GSTN-Diff Gross'!$U$7:$U$1006,"&lt;&gt;0")+COUNTIFS('GSTN-Diff Gross'!$D$7:$D$1006,BOOKS!E435,'GSTN-Diff Gross'!$V$7:$V$1006,"&lt;&gt;0"),BOOKS!F435,"")</f>
        <v/>
      </c>
      <c r="E435" s="67" t="str">
        <f>IF(COUNTIFS('GSTN-Diff Gross'!$D$7:$D$1006,BOOKS!E435,'GSTN-Diff Gross'!$R$7:$R$1006,"&lt;&gt;0")+COUNTIFS('GSTN-Diff Gross'!$D$7:$D$1006,BOOKS!E435,'GSTN-Diff Gross'!$S$7:$S$1006,"&lt;&gt;0")+COUNTIFS('GSTN-Diff Gross'!$D$7:$D$1006,BOOKS!E435,'GSTN-Diff Gross'!$T$7:$T$1006,"&lt;&gt;0")+COUNTIFS('GSTN-Diff Gross'!$D$7:$D$1006,BOOKS!E435,'GSTN-Diff Gross'!$U$7:$U$1006,"&lt;&gt;0")+COUNTIFS('GSTN-Diff Gross'!$D$7:$D$1006,BOOKS!E435,'GSTN-Diff Gross'!$V$7:$V$1006,"&lt;&gt;0"),BOOKS!G435,"")</f>
        <v/>
      </c>
      <c r="F435" s="89" t="str">
        <f>IF(COUNTIFS('GSTN-Diff Gross'!$D$7:$D$1006,BOOKS!E435,'GSTN-Diff Gross'!$R$7:$R$1006,"&lt;&gt;0")+COUNTIFS('GSTN-Diff Gross'!$D$7:$D$1006,BOOKS!E435,'GSTN-Diff Gross'!$S$7:$S$1006,"&lt;&gt;0")+COUNTIFS('GSTN-Diff Gross'!$D$7:$D$1006,BOOKS!E435,'GSTN-Diff Gross'!$T$7:$T$1006,"&lt;&gt;0")+COUNTIFS('GSTN-Diff Gross'!$D$7:$D$1006,BOOKS!E435,'GSTN-Diff Gross'!$U$7:$U$1006,"&lt;&gt;0")+COUNTIFS('GSTN-Diff Gross'!$D$7:$D$1006,BOOKS!E435,'GSTN-Diff Gross'!$V$7:$V$1006,"&lt;&gt;0"),BOOKS!H435,"")</f>
        <v/>
      </c>
      <c r="G435" s="96">
        <f t="shared" si="46"/>
        <v>0</v>
      </c>
      <c r="H435" s="96">
        <f t="shared" si="47"/>
        <v>0</v>
      </c>
      <c r="I435" s="97">
        <f t="shared" si="48"/>
        <v>0</v>
      </c>
      <c r="J435" s="98">
        <f t="shared" si="49"/>
        <v>0</v>
      </c>
      <c r="K435" s="96">
        <f t="shared" si="50"/>
        <v>0</v>
      </c>
      <c r="L435" s="93">
        <f>IF(COUNTIFS('GSTN-Diff Gross'!$D$7:$D$1006,BOOKS!E435,'GSTN-Diff Gross'!$R$7:$R$1006,"&lt;&gt;0")+COUNTIFS('GSTN-Diff Gross'!$D$7:$D$1006,BOOKS!E435,'GSTN-Diff Gross'!$S$7:$S$1006,"&lt;&gt;0")+COUNTIFS('GSTN-Diff Gross'!$D$7:$D$1006,BOOKS!E435,'GSTN-Diff Gross'!$T$7:$T$1006,"&lt;&gt;0")+COUNTIFS('GSTN-Diff Gross'!$D$7:$D$1006,BOOKS!E435,'GSTN-Diff Gross'!$U$7:$U$1006,"&lt;&gt;0")+COUNTIFS('GSTN-Diff Gross'!$D$7:$D$1006,BOOKS!E435,'GSTN-Diff Gross'!$V$7:$V$1006,"&lt;&gt;0"),BOOKS!I435,0)</f>
        <v>0</v>
      </c>
      <c r="M435" s="88">
        <f>IF(COUNTIFS('GSTN-Diff Gross'!$D$7:$D$1006,BOOKS!E435,'GSTN-Diff Gross'!$R$7:$R$1006,"&lt;&gt;0")+COUNTIFS('GSTN-Diff Gross'!$D$7:$D$1006,BOOKS!E435,'GSTN-Diff Gross'!$S$7:$S$1006,"&lt;&gt;0")+COUNTIFS('GSTN-Diff Gross'!$D$7:$D$1006,BOOKS!E435,'GSTN-Diff Gross'!$T$7:$T$1006,"&lt;&gt;0")+COUNTIFS('GSTN-Diff Gross'!$D$7:$D$1006,BOOKS!E435,'GSTN-Diff Gross'!$U$7:$U$1006,"&lt;&gt;0")+COUNTIFS('GSTN-Diff Gross'!$D$7:$D$1006,BOOKS!E435,'GSTN-Diff Gross'!$V$7:$V$1006,"&lt;&gt;0"),BOOKS!J435,0)</f>
        <v>0</v>
      </c>
      <c r="N435" s="88">
        <f>IF(COUNTIFS('GSTN-Diff Gross'!$D$7:$D$1006,BOOKS!E435,'GSTN-Diff Gross'!$R$7:$R$1006,"&lt;&gt;0")+COUNTIFS('GSTN-Diff Gross'!$D$7:$D$1006,BOOKS!E435,'GSTN-Diff Gross'!$S$7:$S$1006,"&lt;&gt;0")+COUNTIFS('GSTN-Diff Gross'!$D$7:$D$1006,BOOKS!E435,'GSTN-Diff Gross'!$T$7:$T$1006,"&lt;&gt;0")+COUNTIFS('GSTN-Diff Gross'!$D$7:$D$1006,BOOKS!E435,'GSTN-Diff Gross'!$U$7:$U$1006,"&lt;&gt;0")+COUNTIFS('GSTN-Diff Gross'!$D$7:$D$1006,BOOKS!E435,'GSTN-Diff Gross'!$V$7:$V$1006,"&lt;&gt;0"),BOOKS!K435,0)</f>
        <v>0</v>
      </c>
      <c r="O435" s="88">
        <f>IF(COUNTIFS('GSTN-Diff Gross'!$D$7:$D$1006,BOOKS!E435,'GSTN-Diff Gross'!$R$7:$R$1006,"&lt;&gt;0")+COUNTIFS('GSTN-Diff Gross'!$D$7:$D$1006,BOOKS!E435,'GSTN-Diff Gross'!$S$7:$S$1006,"&lt;&gt;0")+COUNTIFS('GSTN-Diff Gross'!$D$7:$D$1006,BOOKS!E435,'GSTN-Diff Gross'!$T$7:$T$1006,"&lt;&gt;0")+COUNTIFS('GSTN-Diff Gross'!$D$7:$D$1006,BOOKS!E435,'GSTN-Diff Gross'!$U$7:$U$1006,"&lt;&gt;0")+COUNTIFS('GSTN-Diff Gross'!$D$7:$D$1006,BOOKS!E435,'GSTN-Diff Gross'!$V$7:$V$1006,"&lt;&gt;0"),BOOKS!L435,0)</f>
        <v>0</v>
      </c>
      <c r="P435" s="88">
        <f>IF(COUNTIFS('GSTN-Diff Gross'!$D$7:$D$1006,BOOKS!E435,'GSTN-Diff Gross'!$R$7:$R$1006,"&lt;&gt;0")+COUNTIFS('GSTN-Diff Gross'!$D$7:$D$1006,BOOKS!E435,'GSTN-Diff Gross'!$S$7:$S$1006,"&lt;&gt;0")+COUNTIFS('GSTN-Diff Gross'!$D$7:$D$1006,BOOKS!E435,'GSTN-Diff Gross'!$T$7:$T$1006,"&lt;&gt;0")+COUNTIFS('GSTN-Diff Gross'!$D$7:$D$1006,BOOKS!E435,'GSTN-Diff Gross'!$U$7:$U$1006,"&lt;&gt;0")+COUNTIFS('GSTN-Diff Gross'!$D$7:$D$1006,BOOKS!E435,'GSTN-Diff Gross'!$V$7:$V$1006,"&lt;&gt;0"),BOOKS!M435,0)</f>
        <v>0</v>
      </c>
      <c r="Q435" s="84">
        <f>IFERROR(IF(B435="",0,SUMPRODUCT(('2A'!$D$6:$D$1005='GSTN-Bill Wise'!B435)*'2A'!$I$6:$I$1005)),0)</f>
        <v>0</v>
      </c>
      <c r="R435" s="44">
        <f>IFERROR(IF(B435="",0,SUMPRODUCT(('2A'!$D$6:$D$1005='GSTN-Bill Wise'!B435)*'2A'!$J$6:$J$1005)),0)</f>
        <v>0</v>
      </c>
      <c r="S435" s="44">
        <f>IFERROR(IF(B435="",0,SUMPRODUCT(('2A'!$D$6:$D$1005='GSTN-Bill Wise'!B435)*'2A'!$K$6:$K$1005)),0)</f>
        <v>0</v>
      </c>
      <c r="T435" s="44">
        <f>IFERROR(IF(B435="",0,SUMPRODUCT(('2A'!$D$6:$D$1005='GSTN-Bill Wise'!B435)*'2A'!$L$6:$L$1005)),0)</f>
        <v>0</v>
      </c>
      <c r="U435" s="44">
        <f>IFERROR(IF(B435="",0,SUMPRODUCT(('2A'!$D$6:$D$1005='GSTN-Bill Wise'!B435)*'2A'!$M$6:$M$1005)),0)</f>
        <v>0</v>
      </c>
      <c r="V435" s="111"/>
    </row>
    <row r="436" spans="1:22">
      <c r="A436" s="161">
        <f t="shared" si="51"/>
        <v>431</v>
      </c>
      <c r="B436" s="161" t="str">
        <f t="shared" si="45"/>
        <v/>
      </c>
      <c r="C436" s="161" t="str">
        <f>IF(COUNTIFS('GSTN-Diff Gross'!$D$7:$D$1006,BOOKS!E436,'GSTN-Diff Gross'!$R$7:$R$1006,"&lt;&gt;0")+COUNTIFS('GSTN-Diff Gross'!$D$7:$D$1006,BOOKS!E436,'GSTN-Diff Gross'!$S$7:$S$1006,"&lt;&gt;0")+COUNTIFS('GSTN-Diff Gross'!$D$7:$D$1006,BOOKS!E436,'GSTN-Diff Gross'!$T$7:$T$1006,"&lt;&gt;0")+COUNTIFS('GSTN-Diff Gross'!$D$7:$D$1006,BOOKS!E436,'GSTN-Diff Gross'!$U$7:$U$1006,"&lt;&gt;0")+COUNTIFS('GSTN-Diff Gross'!$D$7:$D$1006,BOOKS!E436,'GSTN-Diff Gross'!$V$7:$V$1006,"&lt;&gt;0"),BOOKS!E436,"")</f>
        <v/>
      </c>
      <c r="D436" s="41" t="str">
        <f>IF(COUNTIFS('GSTN-Diff Gross'!$D$7:$D$1006,BOOKS!E436,'GSTN-Diff Gross'!$R$7:$R$1006,"&lt;&gt;0")+COUNTIFS('GSTN-Diff Gross'!$D$7:$D$1006,BOOKS!E436,'GSTN-Diff Gross'!$S$7:$S$1006,"&lt;&gt;0")+COUNTIFS('GSTN-Diff Gross'!$D$7:$D$1006,BOOKS!E436,'GSTN-Diff Gross'!$T$7:$T$1006,"&lt;&gt;0")+COUNTIFS('GSTN-Diff Gross'!$D$7:$D$1006,BOOKS!E436,'GSTN-Diff Gross'!$U$7:$U$1006,"&lt;&gt;0")+COUNTIFS('GSTN-Diff Gross'!$D$7:$D$1006,BOOKS!E436,'GSTN-Diff Gross'!$V$7:$V$1006,"&lt;&gt;0"),BOOKS!F436,"")</f>
        <v/>
      </c>
      <c r="E436" s="68" t="str">
        <f>IF(COUNTIFS('GSTN-Diff Gross'!$D$7:$D$1006,BOOKS!E436,'GSTN-Diff Gross'!$R$7:$R$1006,"&lt;&gt;0")+COUNTIFS('GSTN-Diff Gross'!$D$7:$D$1006,BOOKS!E436,'GSTN-Diff Gross'!$S$7:$S$1006,"&lt;&gt;0")+COUNTIFS('GSTN-Diff Gross'!$D$7:$D$1006,BOOKS!E436,'GSTN-Diff Gross'!$T$7:$T$1006,"&lt;&gt;0")+COUNTIFS('GSTN-Diff Gross'!$D$7:$D$1006,BOOKS!E436,'GSTN-Diff Gross'!$U$7:$U$1006,"&lt;&gt;0")+COUNTIFS('GSTN-Diff Gross'!$D$7:$D$1006,BOOKS!E436,'GSTN-Diff Gross'!$V$7:$V$1006,"&lt;&gt;0"),BOOKS!G436,"")</f>
        <v/>
      </c>
      <c r="F436" s="90" t="str">
        <f>IF(COUNTIFS('GSTN-Diff Gross'!$D$7:$D$1006,BOOKS!E436,'GSTN-Diff Gross'!$R$7:$R$1006,"&lt;&gt;0")+COUNTIFS('GSTN-Diff Gross'!$D$7:$D$1006,BOOKS!E436,'GSTN-Diff Gross'!$S$7:$S$1006,"&lt;&gt;0")+COUNTIFS('GSTN-Diff Gross'!$D$7:$D$1006,BOOKS!E436,'GSTN-Diff Gross'!$T$7:$T$1006,"&lt;&gt;0")+COUNTIFS('GSTN-Diff Gross'!$D$7:$D$1006,BOOKS!E436,'GSTN-Diff Gross'!$U$7:$U$1006,"&lt;&gt;0")+COUNTIFS('GSTN-Diff Gross'!$D$7:$D$1006,BOOKS!E436,'GSTN-Diff Gross'!$V$7:$V$1006,"&lt;&gt;0"),BOOKS!H436,"")</f>
        <v/>
      </c>
      <c r="G436" s="167">
        <f t="shared" si="46"/>
        <v>0</v>
      </c>
      <c r="H436" s="167">
        <f t="shared" si="47"/>
        <v>0</v>
      </c>
      <c r="I436" s="167">
        <f t="shared" si="48"/>
        <v>0</v>
      </c>
      <c r="J436" s="167">
        <f t="shared" si="49"/>
        <v>0</v>
      </c>
      <c r="K436" s="167">
        <f t="shared" si="50"/>
        <v>0</v>
      </c>
      <c r="L436" s="99">
        <f>IF(COUNTIFS('GSTN-Diff Gross'!$D$7:$D$1006,BOOKS!E436,'GSTN-Diff Gross'!$R$7:$R$1006,"&lt;&gt;0")+COUNTIFS('GSTN-Diff Gross'!$D$7:$D$1006,BOOKS!E436,'GSTN-Diff Gross'!$S$7:$S$1006,"&lt;&gt;0")+COUNTIFS('GSTN-Diff Gross'!$D$7:$D$1006,BOOKS!E436,'GSTN-Diff Gross'!$T$7:$T$1006,"&lt;&gt;0")+COUNTIFS('GSTN-Diff Gross'!$D$7:$D$1006,BOOKS!E436,'GSTN-Diff Gross'!$U$7:$U$1006,"&lt;&gt;0")+COUNTIFS('GSTN-Diff Gross'!$D$7:$D$1006,BOOKS!E436,'GSTN-Diff Gross'!$V$7:$V$1006,"&lt;&gt;0"),BOOKS!I436,0)</f>
        <v>0</v>
      </c>
      <c r="M436" s="100">
        <f>IF(COUNTIFS('GSTN-Diff Gross'!$D$7:$D$1006,BOOKS!E436,'GSTN-Diff Gross'!$R$7:$R$1006,"&lt;&gt;0")+COUNTIFS('GSTN-Diff Gross'!$D$7:$D$1006,BOOKS!E436,'GSTN-Diff Gross'!$S$7:$S$1006,"&lt;&gt;0")+COUNTIFS('GSTN-Diff Gross'!$D$7:$D$1006,BOOKS!E436,'GSTN-Diff Gross'!$T$7:$T$1006,"&lt;&gt;0")+COUNTIFS('GSTN-Diff Gross'!$D$7:$D$1006,BOOKS!E436,'GSTN-Diff Gross'!$U$7:$U$1006,"&lt;&gt;0")+COUNTIFS('GSTN-Diff Gross'!$D$7:$D$1006,BOOKS!E436,'GSTN-Diff Gross'!$V$7:$V$1006,"&lt;&gt;0"),BOOKS!J436,0)</f>
        <v>0</v>
      </c>
      <c r="N436" s="100">
        <f>IF(COUNTIFS('GSTN-Diff Gross'!$D$7:$D$1006,BOOKS!E436,'GSTN-Diff Gross'!$R$7:$R$1006,"&lt;&gt;0")+COUNTIFS('GSTN-Diff Gross'!$D$7:$D$1006,BOOKS!E436,'GSTN-Diff Gross'!$S$7:$S$1006,"&lt;&gt;0")+COUNTIFS('GSTN-Diff Gross'!$D$7:$D$1006,BOOKS!E436,'GSTN-Diff Gross'!$T$7:$T$1006,"&lt;&gt;0")+COUNTIFS('GSTN-Diff Gross'!$D$7:$D$1006,BOOKS!E436,'GSTN-Diff Gross'!$U$7:$U$1006,"&lt;&gt;0")+COUNTIFS('GSTN-Diff Gross'!$D$7:$D$1006,BOOKS!E436,'GSTN-Diff Gross'!$V$7:$V$1006,"&lt;&gt;0"),BOOKS!K436,0)</f>
        <v>0</v>
      </c>
      <c r="O436" s="100">
        <f>IF(COUNTIFS('GSTN-Diff Gross'!$D$7:$D$1006,BOOKS!E436,'GSTN-Diff Gross'!$R$7:$R$1006,"&lt;&gt;0")+COUNTIFS('GSTN-Diff Gross'!$D$7:$D$1006,BOOKS!E436,'GSTN-Diff Gross'!$S$7:$S$1006,"&lt;&gt;0")+COUNTIFS('GSTN-Diff Gross'!$D$7:$D$1006,BOOKS!E436,'GSTN-Diff Gross'!$T$7:$T$1006,"&lt;&gt;0")+COUNTIFS('GSTN-Diff Gross'!$D$7:$D$1006,BOOKS!E436,'GSTN-Diff Gross'!$U$7:$U$1006,"&lt;&gt;0")+COUNTIFS('GSTN-Diff Gross'!$D$7:$D$1006,BOOKS!E436,'GSTN-Diff Gross'!$V$7:$V$1006,"&lt;&gt;0"),BOOKS!L436,0)</f>
        <v>0</v>
      </c>
      <c r="P436" s="100">
        <f>IF(COUNTIFS('GSTN-Diff Gross'!$D$7:$D$1006,BOOKS!E436,'GSTN-Diff Gross'!$R$7:$R$1006,"&lt;&gt;0")+COUNTIFS('GSTN-Diff Gross'!$D$7:$D$1006,BOOKS!E436,'GSTN-Diff Gross'!$S$7:$S$1006,"&lt;&gt;0")+COUNTIFS('GSTN-Diff Gross'!$D$7:$D$1006,BOOKS!E436,'GSTN-Diff Gross'!$T$7:$T$1006,"&lt;&gt;0")+COUNTIFS('GSTN-Diff Gross'!$D$7:$D$1006,BOOKS!E436,'GSTN-Diff Gross'!$U$7:$U$1006,"&lt;&gt;0")+COUNTIFS('GSTN-Diff Gross'!$D$7:$D$1006,BOOKS!E436,'GSTN-Diff Gross'!$V$7:$V$1006,"&lt;&gt;0"),BOOKS!M436,0)</f>
        <v>0</v>
      </c>
      <c r="Q436" s="94">
        <f>IFERROR(IF(B436="",0,SUMPRODUCT(('2A'!$D$6:$D$1005='GSTN-Bill Wise'!B436)*'2A'!$I$6:$I$1005)),0)</f>
        <v>0</v>
      </c>
      <c r="R436" s="95">
        <f>IFERROR(IF(B436="",0,SUMPRODUCT(('2A'!$D$6:$D$1005='GSTN-Bill Wise'!B436)*'2A'!$J$6:$J$1005)),0)</f>
        <v>0</v>
      </c>
      <c r="S436" s="95">
        <f>IFERROR(IF(B436="",0,SUMPRODUCT(('2A'!$D$6:$D$1005='GSTN-Bill Wise'!B436)*'2A'!$K$6:$K$1005)),0)</f>
        <v>0</v>
      </c>
      <c r="T436" s="95">
        <f>IFERROR(IF(B436="",0,SUMPRODUCT(('2A'!$D$6:$D$1005='GSTN-Bill Wise'!B436)*'2A'!$L$6:$L$1005)),0)</f>
        <v>0</v>
      </c>
      <c r="U436" s="95">
        <f>IFERROR(IF(B436="",0,SUMPRODUCT(('2A'!$D$6:$D$1005='GSTN-Bill Wise'!B436)*'2A'!$M$6:$M$1005)),0)</f>
        <v>0</v>
      </c>
      <c r="V436" s="111"/>
    </row>
    <row r="437" spans="1:22">
      <c r="A437" s="162">
        <f t="shared" si="51"/>
        <v>432</v>
      </c>
      <c r="B437" s="162" t="str">
        <f t="shared" si="45"/>
        <v/>
      </c>
      <c r="C437" s="162" t="str">
        <f>IF(COUNTIFS('GSTN-Diff Gross'!$D$7:$D$1006,BOOKS!E437,'GSTN-Diff Gross'!$R$7:$R$1006,"&lt;&gt;0")+COUNTIFS('GSTN-Diff Gross'!$D$7:$D$1006,BOOKS!E437,'GSTN-Diff Gross'!$S$7:$S$1006,"&lt;&gt;0")+COUNTIFS('GSTN-Diff Gross'!$D$7:$D$1006,BOOKS!E437,'GSTN-Diff Gross'!$T$7:$T$1006,"&lt;&gt;0")+COUNTIFS('GSTN-Diff Gross'!$D$7:$D$1006,BOOKS!E437,'GSTN-Diff Gross'!$U$7:$U$1006,"&lt;&gt;0")+COUNTIFS('GSTN-Diff Gross'!$D$7:$D$1006,BOOKS!E437,'GSTN-Diff Gross'!$V$7:$V$1006,"&lt;&gt;0"),BOOKS!E437,"")</f>
        <v/>
      </c>
      <c r="D437" s="44" t="str">
        <f>IF(COUNTIFS('GSTN-Diff Gross'!$D$7:$D$1006,BOOKS!E437,'GSTN-Diff Gross'!$R$7:$R$1006,"&lt;&gt;0")+COUNTIFS('GSTN-Diff Gross'!$D$7:$D$1006,BOOKS!E437,'GSTN-Diff Gross'!$S$7:$S$1006,"&lt;&gt;0")+COUNTIFS('GSTN-Diff Gross'!$D$7:$D$1006,BOOKS!E437,'GSTN-Diff Gross'!$T$7:$T$1006,"&lt;&gt;0")+COUNTIFS('GSTN-Diff Gross'!$D$7:$D$1006,BOOKS!E437,'GSTN-Diff Gross'!$U$7:$U$1006,"&lt;&gt;0")+COUNTIFS('GSTN-Diff Gross'!$D$7:$D$1006,BOOKS!E437,'GSTN-Diff Gross'!$V$7:$V$1006,"&lt;&gt;0"),BOOKS!F437,"")</f>
        <v/>
      </c>
      <c r="E437" s="67" t="str">
        <f>IF(COUNTIFS('GSTN-Diff Gross'!$D$7:$D$1006,BOOKS!E437,'GSTN-Diff Gross'!$R$7:$R$1006,"&lt;&gt;0")+COUNTIFS('GSTN-Diff Gross'!$D$7:$D$1006,BOOKS!E437,'GSTN-Diff Gross'!$S$7:$S$1006,"&lt;&gt;0")+COUNTIFS('GSTN-Diff Gross'!$D$7:$D$1006,BOOKS!E437,'GSTN-Diff Gross'!$T$7:$T$1006,"&lt;&gt;0")+COUNTIFS('GSTN-Diff Gross'!$D$7:$D$1006,BOOKS!E437,'GSTN-Diff Gross'!$U$7:$U$1006,"&lt;&gt;0")+COUNTIFS('GSTN-Diff Gross'!$D$7:$D$1006,BOOKS!E437,'GSTN-Diff Gross'!$V$7:$V$1006,"&lt;&gt;0"),BOOKS!G437,"")</f>
        <v/>
      </c>
      <c r="F437" s="89" t="str">
        <f>IF(COUNTIFS('GSTN-Diff Gross'!$D$7:$D$1006,BOOKS!E437,'GSTN-Diff Gross'!$R$7:$R$1006,"&lt;&gt;0")+COUNTIFS('GSTN-Diff Gross'!$D$7:$D$1006,BOOKS!E437,'GSTN-Diff Gross'!$S$7:$S$1006,"&lt;&gt;0")+COUNTIFS('GSTN-Diff Gross'!$D$7:$D$1006,BOOKS!E437,'GSTN-Diff Gross'!$T$7:$T$1006,"&lt;&gt;0")+COUNTIFS('GSTN-Diff Gross'!$D$7:$D$1006,BOOKS!E437,'GSTN-Diff Gross'!$U$7:$U$1006,"&lt;&gt;0")+COUNTIFS('GSTN-Diff Gross'!$D$7:$D$1006,BOOKS!E437,'GSTN-Diff Gross'!$V$7:$V$1006,"&lt;&gt;0"),BOOKS!H437,"")</f>
        <v/>
      </c>
      <c r="G437" s="96">
        <f t="shared" si="46"/>
        <v>0</v>
      </c>
      <c r="H437" s="96">
        <f t="shared" si="47"/>
        <v>0</v>
      </c>
      <c r="I437" s="97">
        <f t="shared" si="48"/>
        <v>0</v>
      </c>
      <c r="J437" s="98">
        <f t="shared" si="49"/>
        <v>0</v>
      </c>
      <c r="K437" s="96">
        <f t="shared" si="50"/>
        <v>0</v>
      </c>
      <c r="L437" s="93">
        <f>IF(COUNTIFS('GSTN-Diff Gross'!$D$7:$D$1006,BOOKS!E437,'GSTN-Diff Gross'!$R$7:$R$1006,"&lt;&gt;0")+COUNTIFS('GSTN-Diff Gross'!$D$7:$D$1006,BOOKS!E437,'GSTN-Diff Gross'!$S$7:$S$1006,"&lt;&gt;0")+COUNTIFS('GSTN-Diff Gross'!$D$7:$D$1006,BOOKS!E437,'GSTN-Diff Gross'!$T$7:$T$1006,"&lt;&gt;0")+COUNTIFS('GSTN-Diff Gross'!$D$7:$D$1006,BOOKS!E437,'GSTN-Diff Gross'!$U$7:$U$1006,"&lt;&gt;0")+COUNTIFS('GSTN-Diff Gross'!$D$7:$D$1006,BOOKS!E437,'GSTN-Diff Gross'!$V$7:$V$1006,"&lt;&gt;0"),BOOKS!I437,0)</f>
        <v>0</v>
      </c>
      <c r="M437" s="88">
        <f>IF(COUNTIFS('GSTN-Diff Gross'!$D$7:$D$1006,BOOKS!E437,'GSTN-Diff Gross'!$R$7:$R$1006,"&lt;&gt;0")+COUNTIFS('GSTN-Diff Gross'!$D$7:$D$1006,BOOKS!E437,'GSTN-Diff Gross'!$S$7:$S$1006,"&lt;&gt;0")+COUNTIFS('GSTN-Diff Gross'!$D$7:$D$1006,BOOKS!E437,'GSTN-Diff Gross'!$T$7:$T$1006,"&lt;&gt;0")+COUNTIFS('GSTN-Diff Gross'!$D$7:$D$1006,BOOKS!E437,'GSTN-Diff Gross'!$U$7:$U$1006,"&lt;&gt;0")+COUNTIFS('GSTN-Diff Gross'!$D$7:$D$1006,BOOKS!E437,'GSTN-Diff Gross'!$V$7:$V$1006,"&lt;&gt;0"),BOOKS!J437,0)</f>
        <v>0</v>
      </c>
      <c r="N437" s="88">
        <f>IF(COUNTIFS('GSTN-Diff Gross'!$D$7:$D$1006,BOOKS!E437,'GSTN-Diff Gross'!$R$7:$R$1006,"&lt;&gt;0")+COUNTIFS('GSTN-Diff Gross'!$D$7:$D$1006,BOOKS!E437,'GSTN-Diff Gross'!$S$7:$S$1006,"&lt;&gt;0")+COUNTIFS('GSTN-Diff Gross'!$D$7:$D$1006,BOOKS!E437,'GSTN-Diff Gross'!$T$7:$T$1006,"&lt;&gt;0")+COUNTIFS('GSTN-Diff Gross'!$D$7:$D$1006,BOOKS!E437,'GSTN-Diff Gross'!$U$7:$U$1006,"&lt;&gt;0")+COUNTIFS('GSTN-Diff Gross'!$D$7:$D$1006,BOOKS!E437,'GSTN-Diff Gross'!$V$7:$V$1006,"&lt;&gt;0"),BOOKS!K437,0)</f>
        <v>0</v>
      </c>
      <c r="O437" s="88">
        <f>IF(COUNTIFS('GSTN-Diff Gross'!$D$7:$D$1006,BOOKS!E437,'GSTN-Diff Gross'!$R$7:$R$1006,"&lt;&gt;0")+COUNTIFS('GSTN-Diff Gross'!$D$7:$D$1006,BOOKS!E437,'GSTN-Diff Gross'!$S$7:$S$1006,"&lt;&gt;0")+COUNTIFS('GSTN-Diff Gross'!$D$7:$D$1006,BOOKS!E437,'GSTN-Diff Gross'!$T$7:$T$1006,"&lt;&gt;0")+COUNTIFS('GSTN-Diff Gross'!$D$7:$D$1006,BOOKS!E437,'GSTN-Diff Gross'!$U$7:$U$1006,"&lt;&gt;0")+COUNTIFS('GSTN-Diff Gross'!$D$7:$D$1006,BOOKS!E437,'GSTN-Diff Gross'!$V$7:$V$1006,"&lt;&gt;0"),BOOKS!L437,0)</f>
        <v>0</v>
      </c>
      <c r="P437" s="88">
        <f>IF(COUNTIFS('GSTN-Diff Gross'!$D$7:$D$1006,BOOKS!E437,'GSTN-Diff Gross'!$R$7:$R$1006,"&lt;&gt;0")+COUNTIFS('GSTN-Diff Gross'!$D$7:$D$1006,BOOKS!E437,'GSTN-Diff Gross'!$S$7:$S$1006,"&lt;&gt;0")+COUNTIFS('GSTN-Diff Gross'!$D$7:$D$1006,BOOKS!E437,'GSTN-Diff Gross'!$T$7:$T$1006,"&lt;&gt;0")+COUNTIFS('GSTN-Diff Gross'!$D$7:$D$1006,BOOKS!E437,'GSTN-Diff Gross'!$U$7:$U$1006,"&lt;&gt;0")+COUNTIFS('GSTN-Diff Gross'!$D$7:$D$1006,BOOKS!E437,'GSTN-Diff Gross'!$V$7:$V$1006,"&lt;&gt;0"),BOOKS!M437,0)</f>
        <v>0</v>
      </c>
      <c r="Q437" s="84">
        <f>IFERROR(IF(B437="",0,SUMPRODUCT(('2A'!$D$6:$D$1005='GSTN-Bill Wise'!B437)*'2A'!$I$6:$I$1005)),0)</f>
        <v>0</v>
      </c>
      <c r="R437" s="44">
        <f>IFERROR(IF(B437="",0,SUMPRODUCT(('2A'!$D$6:$D$1005='GSTN-Bill Wise'!B437)*'2A'!$J$6:$J$1005)),0)</f>
        <v>0</v>
      </c>
      <c r="S437" s="44">
        <f>IFERROR(IF(B437="",0,SUMPRODUCT(('2A'!$D$6:$D$1005='GSTN-Bill Wise'!B437)*'2A'!$K$6:$K$1005)),0)</f>
        <v>0</v>
      </c>
      <c r="T437" s="44">
        <f>IFERROR(IF(B437="",0,SUMPRODUCT(('2A'!$D$6:$D$1005='GSTN-Bill Wise'!B437)*'2A'!$L$6:$L$1005)),0)</f>
        <v>0</v>
      </c>
      <c r="U437" s="44">
        <f>IFERROR(IF(B437="",0,SUMPRODUCT(('2A'!$D$6:$D$1005='GSTN-Bill Wise'!B437)*'2A'!$M$6:$M$1005)),0)</f>
        <v>0</v>
      </c>
      <c r="V437" s="111"/>
    </row>
    <row r="438" spans="1:22">
      <c r="A438" s="161">
        <f t="shared" si="51"/>
        <v>433</v>
      </c>
      <c r="B438" s="161" t="str">
        <f t="shared" si="45"/>
        <v/>
      </c>
      <c r="C438" s="161" t="str">
        <f>IF(COUNTIFS('GSTN-Diff Gross'!$D$7:$D$1006,BOOKS!E438,'GSTN-Diff Gross'!$R$7:$R$1006,"&lt;&gt;0")+COUNTIFS('GSTN-Diff Gross'!$D$7:$D$1006,BOOKS!E438,'GSTN-Diff Gross'!$S$7:$S$1006,"&lt;&gt;0")+COUNTIFS('GSTN-Diff Gross'!$D$7:$D$1006,BOOKS!E438,'GSTN-Diff Gross'!$T$7:$T$1006,"&lt;&gt;0")+COUNTIFS('GSTN-Diff Gross'!$D$7:$D$1006,BOOKS!E438,'GSTN-Diff Gross'!$U$7:$U$1006,"&lt;&gt;0")+COUNTIFS('GSTN-Diff Gross'!$D$7:$D$1006,BOOKS!E438,'GSTN-Diff Gross'!$V$7:$V$1006,"&lt;&gt;0"),BOOKS!E438,"")</f>
        <v/>
      </c>
      <c r="D438" s="41" t="str">
        <f>IF(COUNTIFS('GSTN-Diff Gross'!$D$7:$D$1006,BOOKS!E438,'GSTN-Diff Gross'!$R$7:$R$1006,"&lt;&gt;0")+COUNTIFS('GSTN-Diff Gross'!$D$7:$D$1006,BOOKS!E438,'GSTN-Diff Gross'!$S$7:$S$1006,"&lt;&gt;0")+COUNTIFS('GSTN-Diff Gross'!$D$7:$D$1006,BOOKS!E438,'GSTN-Diff Gross'!$T$7:$T$1006,"&lt;&gt;0")+COUNTIFS('GSTN-Diff Gross'!$D$7:$D$1006,BOOKS!E438,'GSTN-Diff Gross'!$U$7:$U$1006,"&lt;&gt;0")+COUNTIFS('GSTN-Diff Gross'!$D$7:$D$1006,BOOKS!E438,'GSTN-Diff Gross'!$V$7:$V$1006,"&lt;&gt;0"),BOOKS!F438,"")</f>
        <v/>
      </c>
      <c r="E438" s="68" t="str">
        <f>IF(COUNTIFS('GSTN-Diff Gross'!$D$7:$D$1006,BOOKS!E438,'GSTN-Diff Gross'!$R$7:$R$1006,"&lt;&gt;0")+COUNTIFS('GSTN-Diff Gross'!$D$7:$D$1006,BOOKS!E438,'GSTN-Diff Gross'!$S$7:$S$1006,"&lt;&gt;0")+COUNTIFS('GSTN-Diff Gross'!$D$7:$D$1006,BOOKS!E438,'GSTN-Diff Gross'!$T$7:$T$1006,"&lt;&gt;0")+COUNTIFS('GSTN-Diff Gross'!$D$7:$D$1006,BOOKS!E438,'GSTN-Diff Gross'!$U$7:$U$1006,"&lt;&gt;0")+COUNTIFS('GSTN-Diff Gross'!$D$7:$D$1006,BOOKS!E438,'GSTN-Diff Gross'!$V$7:$V$1006,"&lt;&gt;0"),BOOKS!G438,"")</f>
        <v/>
      </c>
      <c r="F438" s="90" t="str">
        <f>IF(COUNTIFS('GSTN-Diff Gross'!$D$7:$D$1006,BOOKS!E438,'GSTN-Diff Gross'!$R$7:$R$1006,"&lt;&gt;0")+COUNTIFS('GSTN-Diff Gross'!$D$7:$D$1006,BOOKS!E438,'GSTN-Diff Gross'!$S$7:$S$1006,"&lt;&gt;0")+COUNTIFS('GSTN-Diff Gross'!$D$7:$D$1006,BOOKS!E438,'GSTN-Diff Gross'!$T$7:$T$1006,"&lt;&gt;0")+COUNTIFS('GSTN-Diff Gross'!$D$7:$D$1006,BOOKS!E438,'GSTN-Diff Gross'!$U$7:$U$1006,"&lt;&gt;0")+COUNTIFS('GSTN-Diff Gross'!$D$7:$D$1006,BOOKS!E438,'GSTN-Diff Gross'!$V$7:$V$1006,"&lt;&gt;0"),BOOKS!H438,"")</f>
        <v/>
      </c>
      <c r="G438" s="167">
        <f t="shared" si="46"/>
        <v>0</v>
      </c>
      <c r="H438" s="167">
        <f t="shared" si="47"/>
        <v>0</v>
      </c>
      <c r="I438" s="167">
        <f t="shared" si="48"/>
        <v>0</v>
      </c>
      <c r="J438" s="167">
        <f t="shared" si="49"/>
        <v>0</v>
      </c>
      <c r="K438" s="167">
        <f t="shared" si="50"/>
        <v>0</v>
      </c>
      <c r="L438" s="99">
        <f>IF(COUNTIFS('GSTN-Diff Gross'!$D$7:$D$1006,BOOKS!E438,'GSTN-Diff Gross'!$R$7:$R$1006,"&lt;&gt;0")+COUNTIFS('GSTN-Diff Gross'!$D$7:$D$1006,BOOKS!E438,'GSTN-Diff Gross'!$S$7:$S$1006,"&lt;&gt;0")+COUNTIFS('GSTN-Diff Gross'!$D$7:$D$1006,BOOKS!E438,'GSTN-Diff Gross'!$T$7:$T$1006,"&lt;&gt;0")+COUNTIFS('GSTN-Diff Gross'!$D$7:$D$1006,BOOKS!E438,'GSTN-Diff Gross'!$U$7:$U$1006,"&lt;&gt;0")+COUNTIFS('GSTN-Diff Gross'!$D$7:$D$1006,BOOKS!E438,'GSTN-Diff Gross'!$V$7:$V$1006,"&lt;&gt;0"),BOOKS!I438,0)</f>
        <v>0</v>
      </c>
      <c r="M438" s="100">
        <f>IF(COUNTIFS('GSTN-Diff Gross'!$D$7:$D$1006,BOOKS!E438,'GSTN-Diff Gross'!$R$7:$R$1006,"&lt;&gt;0")+COUNTIFS('GSTN-Diff Gross'!$D$7:$D$1006,BOOKS!E438,'GSTN-Diff Gross'!$S$7:$S$1006,"&lt;&gt;0")+COUNTIFS('GSTN-Diff Gross'!$D$7:$D$1006,BOOKS!E438,'GSTN-Diff Gross'!$T$7:$T$1006,"&lt;&gt;0")+COUNTIFS('GSTN-Diff Gross'!$D$7:$D$1006,BOOKS!E438,'GSTN-Diff Gross'!$U$7:$U$1006,"&lt;&gt;0")+COUNTIFS('GSTN-Diff Gross'!$D$7:$D$1006,BOOKS!E438,'GSTN-Diff Gross'!$V$7:$V$1006,"&lt;&gt;0"),BOOKS!J438,0)</f>
        <v>0</v>
      </c>
      <c r="N438" s="100">
        <f>IF(COUNTIFS('GSTN-Diff Gross'!$D$7:$D$1006,BOOKS!E438,'GSTN-Diff Gross'!$R$7:$R$1006,"&lt;&gt;0")+COUNTIFS('GSTN-Diff Gross'!$D$7:$D$1006,BOOKS!E438,'GSTN-Diff Gross'!$S$7:$S$1006,"&lt;&gt;0")+COUNTIFS('GSTN-Diff Gross'!$D$7:$D$1006,BOOKS!E438,'GSTN-Diff Gross'!$T$7:$T$1006,"&lt;&gt;0")+COUNTIFS('GSTN-Diff Gross'!$D$7:$D$1006,BOOKS!E438,'GSTN-Diff Gross'!$U$7:$U$1006,"&lt;&gt;0")+COUNTIFS('GSTN-Diff Gross'!$D$7:$D$1006,BOOKS!E438,'GSTN-Diff Gross'!$V$7:$V$1006,"&lt;&gt;0"),BOOKS!K438,0)</f>
        <v>0</v>
      </c>
      <c r="O438" s="100">
        <f>IF(COUNTIFS('GSTN-Diff Gross'!$D$7:$D$1006,BOOKS!E438,'GSTN-Diff Gross'!$R$7:$R$1006,"&lt;&gt;0")+COUNTIFS('GSTN-Diff Gross'!$D$7:$D$1006,BOOKS!E438,'GSTN-Diff Gross'!$S$7:$S$1006,"&lt;&gt;0")+COUNTIFS('GSTN-Diff Gross'!$D$7:$D$1006,BOOKS!E438,'GSTN-Diff Gross'!$T$7:$T$1006,"&lt;&gt;0")+COUNTIFS('GSTN-Diff Gross'!$D$7:$D$1006,BOOKS!E438,'GSTN-Diff Gross'!$U$7:$U$1006,"&lt;&gt;0")+COUNTIFS('GSTN-Diff Gross'!$D$7:$D$1006,BOOKS!E438,'GSTN-Diff Gross'!$V$7:$V$1006,"&lt;&gt;0"),BOOKS!L438,0)</f>
        <v>0</v>
      </c>
      <c r="P438" s="100">
        <f>IF(COUNTIFS('GSTN-Diff Gross'!$D$7:$D$1006,BOOKS!E438,'GSTN-Diff Gross'!$R$7:$R$1006,"&lt;&gt;0")+COUNTIFS('GSTN-Diff Gross'!$D$7:$D$1006,BOOKS!E438,'GSTN-Diff Gross'!$S$7:$S$1006,"&lt;&gt;0")+COUNTIFS('GSTN-Diff Gross'!$D$7:$D$1006,BOOKS!E438,'GSTN-Diff Gross'!$T$7:$T$1006,"&lt;&gt;0")+COUNTIFS('GSTN-Diff Gross'!$D$7:$D$1006,BOOKS!E438,'GSTN-Diff Gross'!$U$7:$U$1006,"&lt;&gt;0")+COUNTIFS('GSTN-Diff Gross'!$D$7:$D$1006,BOOKS!E438,'GSTN-Diff Gross'!$V$7:$V$1006,"&lt;&gt;0"),BOOKS!M438,0)</f>
        <v>0</v>
      </c>
      <c r="Q438" s="94">
        <f>IFERROR(IF(B438="",0,SUMPRODUCT(('2A'!$D$6:$D$1005='GSTN-Bill Wise'!B438)*'2A'!$I$6:$I$1005)),0)</f>
        <v>0</v>
      </c>
      <c r="R438" s="95">
        <f>IFERROR(IF(B438="",0,SUMPRODUCT(('2A'!$D$6:$D$1005='GSTN-Bill Wise'!B438)*'2A'!$J$6:$J$1005)),0)</f>
        <v>0</v>
      </c>
      <c r="S438" s="95">
        <f>IFERROR(IF(B438="",0,SUMPRODUCT(('2A'!$D$6:$D$1005='GSTN-Bill Wise'!B438)*'2A'!$K$6:$K$1005)),0)</f>
        <v>0</v>
      </c>
      <c r="T438" s="95">
        <f>IFERROR(IF(B438="",0,SUMPRODUCT(('2A'!$D$6:$D$1005='GSTN-Bill Wise'!B438)*'2A'!$L$6:$L$1005)),0)</f>
        <v>0</v>
      </c>
      <c r="U438" s="95">
        <f>IFERROR(IF(B438="",0,SUMPRODUCT(('2A'!$D$6:$D$1005='GSTN-Bill Wise'!B438)*'2A'!$M$6:$M$1005)),0)</f>
        <v>0</v>
      </c>
      <c r="V438" s="111"/>
    </row>
    <row r="439" spans="1:22">
      <c r="A439" s="162">
        <f t="shared" si="51"/>
        <v>434</v>
      </c>
      <c r="B439" s="162" t="str">
        <f t="shared" si="45"/>
        <v/>
      </c>
      <c r="C439" s="162" t="str">
        <f>IF(COUNTIFS('GSTN-Diff Gross'!$D$7:$D$1006,BOOKS!E439,'GSTN-Diff Gross'!$R$7:$R$1006,"&lt;&gt;0")+COUNTIFS('GSTN-Diff Gross'!$D$7:$D$1006,BOOKS!E439,'GSTN-Diff Gross'!$S$7:$S$1006,"&lt;&gt;0")+COUNTIFS('GSTN-Diff Gross'!$D$7:$D$1006,BOOKS!E439,'GSTN-Diff Gross'!$T$7:$T$1006,"&lt;&gt;0")+COUNTIFS('GSTN-Diff Gross'!$D$7:$D$1006,BOOKS!E439,'GSTN-Diff Gross'!$U$7:$U$1006,"&lt;&gt;0")+COUNTIFS('GSTN-Diff Gross'!$D$7:$D$1006,BOOKS!E439,'GSTN-Diff Gross'!$V$7:$V$1006,"&lt;&gt;0"),BOOKS!E439,"")</f>
        <v/>
      </c>
      <c r="D439" s="44" t="str">
        <f>IF(COUNTIFS('GSTN-Diff Gross'!$D$7:$D$1006,BOOKS!E439,'GSTN-Diff Gross'!$R$7:$R$1006,"&lt;&gt;0")+COUNTIFS('GSTN-Diff Gross'!$D$7:$D$1006,BOOKS!E439,'GSTN-Diff Gross'!$S$7:$S$1006,"&lt;&gt;0")+COUNTIFS('GSTN-Diff Gross'!$D$7:$D$1006,BOOKS!E439,'GSTN-Diff Gross'!$T$7:$T$1006,"&lt;&gt;0")+COUNTIFS('GSTN-Diff Gross'!$D$7:$D$1006,BOOKS!E439,'GSTN-Diff Gross'!$U$7:$U$1006,"&lt;&gt;0")+COUNTIFS('GSTN-Diff Gross'!$D$7:$D$1006,BOOKS!E439,'GSTN-Diff Gross'!$V$7:$V$1006,"&lt;&gt;0"),BOOKS!F439,"")</f>
        <v/>
      </c>
      <c r="E439" s="67" t="str">
        <f>IF(COUNTIFS('GSTN-Diff Gross'!$D$7:$D$1006,BOOKS!E439,'GSTN-Diff Gross'!$R$7:$R$1006,"&lt;&gt;0")+COUNTIFS('GSTN-Diff Gross'!$D$7:$D$1006,BOOKS!E439,'GSTN-Diff Gross'!$S$7:$S$1006,"&lt;&gt;0")+COUNTIFS('GSTN-Diff Gross'!$D$7:$D$1006,BOOKS!E439,'GSTN-Diff Gross'!$T$7:$T$1006,"&lt;&gt;0")+COUNTIFS('GSTN-Diff Gross'!$D$7:$D$1006,BOOKS!E439,'GSTN-Diff Gross'!$U$7:$U$1006,"&lt;&gt;0")+COUNTIFS('GSTN-Diff Gross'!$D$7:$D$1006,BOOKS!E439,'GSTN-Diff Gross'!$V$7:$V$1006,"&lt;&gt;0"),BOOKS!G439,"")</f>
        <v/>
      </c>
      <c r="F439" s="89" t="str">
        <f>IF(COUNTIFS('GSTN-Diff Gross'!$D$7:$D$1006,BOOKS!E439,'GSTN-Diff Gross'!$R$7:$R$1006,"&lt;&gt;0")+COUNTIFS('GSTN-Diff Gross'!$D$7:$D$1006,BOOKS!E439,'GSTN-Diff Gross'!$S$7:$S$1006,"&lt;&gt;0")+COUNTIFS('GSTN-Diff Gross'!$D$7:$D$1006,BOOKS!E439,'GSTN-Diff Gross'!$T$7:$T$1006,"&lt;&gt;0")+COUNTIFS('GSTN-Diff Gross'!$D$7:$D$1006,BOOKS!E439,'GSTN-Diff Gross'!$U$7:$U$1006,"&lt;&gt;0")+COUNTIFS('GSTN-Diff Gross'!$D$7:$D$1006,BOOKS!E439,'GSTN-Diff Gross'!$V$7:$V$1006,"&lt;&gt;0"),BOOKS!H439,"")</f>
        <v/>
      </c>
      <c r="G439" s="96">
        <f t="shared" si="46"/>
        <v>0</v>
      </c>
      <c r="H439" s="96">
        <f t="shared" si="47"/>
        <v>0</v>
      </c>
      <c r="I439" s="97">
        <f t="shared" si="48"/>
        <v>0</v>
      </c>
      <c r="J439" s="98">
        <f t="shared" si="49"/>
        <v>0</v>
      </c>
      <c r="K439" s="96">
        <f t="shared" si="50"/>
        <v>0</v>
      </c>
      <c r="L439" s="93">
        <f>IF(COUNTIFS('GSTN-Diff Gross'!$D$7:$D$1006,BOOKS!E439,'GSTN-Diff Gross'!$R$7:$R$1006,"&lt;&gt;0")+COUNTIFS('GSTN-Diff Gross'!$D$7:$D$1006,BOOKS!E439,'GSTN-Diff Gross'!$S$7:$S$1006,"&lt;&gt;0")+COUNTIFS('GSTN-Diff Gross'!$D$7:$D$1006,BOOKS!E439,'GSTN-Diff Gross'!$T$7:$T$1006,"&lt;&gt;0")+COUNTIFS('GSTN-Diff Gross'!$D$7:$D$1006,BOOKS!E439,'GSTN-Diff Gross'!$U$7:$U$1006,"&lt;&gt;0")+COUNTIFS('GSTN-Diff Gross'!$D$7:$D$1006,BOOKS!E439,'GSTN-Diff Gross'!$V$7:$V$1006,"&lt;&gt;0"),BOOKS!I439,0)</f>
        <v>0</v>
      </c>
      <c r="M439" s="88">
        <f>IF(COUNTIFS('GSTN-Diff Gross'!$D$7:$D$1006,BOOKS!E439,'GSTN-Diff Gross'!$R$7:$R$1006,"&lt;&gt;0")+COUNTIFS('GSTN-Diff Gross'!$D$7:$D$1006,BOOKS!E439,'GSTN-Diff Gross'!$S$7:$S$1006,"&lt;&gt;0")+COUNTIFS('GSTN-Diff Gross'!$D$7:$D$1006,BOOKS!E439,'GSTN-Diff Gross'!$T$7:$T$1006,"&lt;&gt;0")+COUNTIFS('GSTN-Diff Gross'!$D$7:$D$1006,BOOKS!E439,'GSTN-Diff Gross'!$U$7:$U$1006,"&lt;&gt;0")+COUNTIFS('GSTN-Diff Gross'!$D$7:$D$1006,BOOKS!E439,'GSTN-Diff Gross'!$V$7:$V$1006,"&lt;&gt;0"),BOOKS!J439,0)</f>
        <v>0</v>
      </c>
      <c r="N439" s="88">
        <f>IF(COUNTIFS('GSTN-Diff Gross'!$D$7:$D$1006,BOOKS!E439,'GSTN-Diff Gross'!$R$7:$R$1006,"&lt;&gt;0")+COUNTIFS('GSTN-Diff Gross'!$D$7:$D$1006,BOOKS!E439,'GSTN-Diff Gross'!$S$7:$S$1006,"&lt;&gt;0")+COUNTIFS('GSTN-Diff Gross'!$D$7:$D$1006,BOOKS!E439,'GSTN-Diff Gross'!$T$7:$T$1006,"&lt;&gt;0")+COUNTIFS('GSTN-Diff Gross'!$D$7:$D$1006,BOOKS!E439,'GSTN-Diff Gross'!$U$7:$U$1006,"&lt;&gt;0")+COUNTIFS('GSTN-Diff Gross'!$D$7:$D$1006,BOOKS!E439,'GSTN-Diff Gross'!$V$7:$V$1006,"&lt;&gt;0"),BOOKS!K439,0)</f>
        <v>0</v>
      </c>
      <c r="O439" s="88">
        <f>IF(COUNTIFS('GSTN-Diff Gross'!$D$7:$D$1006,BOOKS!E439,'GSTN-Diff Gross'!$R$7:$R$1006,"&lt;&gt;0")+COUNTIFS('GSTN-Diff Gross'!$D$7:$D$1006,BOOKS!E439,'GSTN-Diff Gross'!$S$7:$S$1006,"&lt;&gt;0")+COUNTIFS('GSTN-Diff Gross'!$D$7:$D$1006,BOOKS!E439,'GSTN-Diff Gross'!$T$7:$T$1006,"&lt;&gt;0")+COUNTIFS('GSTN-Diff Gross'!$D$7:$D$1006,BOOKS!E439,'GSTN-Diff Gross'!$U$7:$U$1006,"&lt;&gt;0")+COUNTIFS('GSTN-Diff Gross'!$D$7:$D$1006,BOOKS!E439,'GSTN-Diff Gross'!$V$7:$V$1006,"&lt;&gt;0"),BOOKS!L439,0)</f>
        <v>0</v>
      </c>
      <c r="P439" s="88">
        <f>IF(COUNTIFS('GSTN-Diff Gross'!$D$7:$D$1006,BOOKS!E439,'GSTN-Diff Gross'!$R$7:$R$1006,"&lt;&gt;0")+COUNTIFS('GSTN-Diff Gross'!$D$7:$D$1006,BOOKS!E439,'GSTN-Diff Gross'!$S$7:$S$1006,"&lt;&gt;0")+COUNTIFS('GSTN-Diff Gross'!$D$7:$D$1006,BOOKS!E439,'GSTN-Diff Gross'!$T$7:$T$1006,"&lt;&gt;0")+COUNTIFS('GSTN-Diff Gross'!$D$7:$D$1006,BOOKS!E439,'GSTN-Diff Gross'!$U$7:$U$1006,"&lt;&gt;0")+COUNTIFS('GSTN-Diff Gross'!$D$7:$D$1006,BOOKS!E439,'GSTN-Diff Gross'!$V$7:$V$1006,"&lt;&gt;0"),BOOKS!M439,0)</f>
        <v>0</v>
      </c>
      <c r="Q439" s="84">
        <f>IFERROR(IF(B439="",0,SUMPRODUCT(('2A'!$D$6:$D$1005='GSTN-Bill Wise'!B439)*'2A'!$I$6:$I$1005)),0)</f>
        <v>0</v>
      </c>
      <c r="R439" s="44">
        <f>IFERROR(IF(B439="",0,SUMPRODUCT(('2A'!$D$6:$D$1005='GSTN-Bill Wise'!B439)*'2A'!$J$6:$J$1005)),0)</f>
        <v>0</v>
      </c>
      <c r="S439" s="44">
        <f>IFERROR(IF(B439="",0,SUMPRODUCT(('2A'!$D$6:$D$1005='GSTN-Bill Wise'!B439)*'2A'!$K$6:$K$1005)),0)</f>
        <v>0</v>
      </c>
      <c r="T439" s="44">
        <f>IFERROR(IF(B439="",0,SUMPRODUCT(('2A'!$D$6:$D$1005='GSTN-Bill Wise'!B439)*'2A'!$L$6:$L$1005)),0)</f>
        <v>0</v>
      </c>
      <c r="U439" s="44">
        <f>IFERROR(IF(B439="",0,SUMPRODUCT(('2A'!$D$6:$D$1005='GSTN-Bill Wise'!B439)*'2A'!$M$6:$M$1005)),0)</f>
        <v>0</v>
      </c>
      <c r="V439" s="111"/>
    </row>
    <row r="440" spans="1:22">
      <c r="A440" s="161">
        <f t="shared" si="51"/>
        <v>435</v>
      </c>
      <c r="B440" s="161" t="str">
        <f t="shared" si="45"/>
        <v/>
      </c>
      <c r="C440" s="161" t="str">
        <f>IF(COUNTIFS('GSTN-Diff Gross'!$D$7:$D$1006,BOOKS!E440,'GSTN-Diff Gross'!$R$7:$R$1006,"&lt;&gt;0")+COUNTIFS('GSTN-Diff Gross'!$D$7:$D$1006,BOOKS!E440,'GSTN-Diff Gross'!$S$7:$S$1006,"&lt;&gt;0")+COUNTIFS('GSTN-Diff Gross'!$D$7:$D$1006,BOOKS!E440,'GSTN-Diff Gross'!$T$7:$T$1006,"&lt;&gt;0")+COUNTIFS('GSTN-Diff Gross'!$D$7:$D$1006,BOOKS!E440,'GSTN-Diff Gross'!$U$7:$U$1006,"&lt;&gt;0")+COUNTIFS('GSTN-Diff Gross'!$D$7:$D$1006,BOOKS!E440,'GSTN-Diff Gross'!$V$7:$V$1006,"&lt;&gt;0"),BOOKS!E440,"")</f>
        <v/>
      </c>
      <c r="D440" s="41" t="str">
        <f>IF(COUNTIFS('GSTN-Diff Gross'!$D$7:$D$1006,BOOKS!E440,'GSTN-Diff Gross'!$R$7:$R$1006,"&lt;&gt;0")+COUNTIFS('GSTN-Diff Gross'!$D$7:$D$1006,BOOKS!E440,'GSTN-Diff Gross'!$S$7:$S$1006,"&lt;&gt;0")+COUNTIFS('GSTN-Diff Gross'!$D$7:$D$1006,BOOKS!E440,'GSTN-Diff Gross'!$T$7:$T$1006,"&lt;&gt;0")+COUNTIFS('GSTN-Diff Gross'!$D$7:$D$1006,BOOKS!E440,'GSTN-Diff Gross'!$U$7:$U$1006,"&lt;&gt;0")+COUNTIFS('GSTN-Diff Gross'!$D$7:$D$1006,BOOKS!E440,'GSTN-Diff Gross'!$V$7:$V$1006,"&lt;&gt;0"),BOOKS!F440,"")</f>
        <v/>
      </c>
      <c r="E440" s="68" t="str">
        <f>IF(COUNTIFS('GSTN-Diff Gross'!$D$7:$D$1006,BOOKS!E440,'GSTN-Diff Gross'!$R$7:$R$1006,"&lt;&gt;0")+COUNTIFS('GSTN-Diff Gross'!$D$7:$D$1006,BOOKS!E440,'GSTN-Diff Gross'!$S$7:$S$1006,"&lt;&gt;0")+COUNTIFS('GSTN-Diff Gross'!$D$7:$D$1006,BOOKS!E440,'GSTN-Diff Gross'!$T$7:$T$1006,"&lt;&gt;0")+COUNTIFS('GSTN-Diff Gross'!$D$7:$D$1006,BOOKS!E440,'GSTN-Diff Gross'!$U$7:$U$1006,"&lt;&gt;0")+COUNTIFS('GSTN-Diff Gross'!$D$7:$D$1006,BOOKS!E440,'GSTN-Diff Gross'!$V$7:$V$1006,"&lt;&gt;0"),BOOKS!G440,"")</f>
        <v/>
      </c>
      <c r="F440" s="90" t="str">
        <f>IF(COUNTIFS('GSTN-Diff Gross'!$D$7:$D$1006,BOOKS!E440,'GSTN-Diff Gross'!$R$7:$R$1006,"&lt;&gt;0")+COUNTIFS('GSTN-Diff Gross'!$D$7:$D$1006,BOOKS!E440,'GSTN-Diff Gross'!$S$7:$S$1006,"&lt;&gt;0")+COUNTIFS('GSTN-Diff Gross'!$D$7:$D$1006,BOOKS!E440,'GSTN-Diff Gross'!$T$7:$T$1006,"&lt;&gt;0")+COUNTIFS('GSTN-Diff Gross'!$D$7:$D$1006,BOOKS!E440,'GSTN-Diff Gross'!$U$7:$U$1006,"&lt;&gt;0")+COUNTIFS('GSTN-Diff Gross'!$D$7:$D$1006,BOOKS!E440,'GSTN-Diff Gross'!$V$7:$V$1006,"&lt;&gt;0"),BOOKS!H440,"")</f>
        <v/>
      </c>
      <c r="G440" s="167">
        <f t="shared" si="46"/>
        <v>0</v>
      </c>
      <c r="H440" s="167">
        <f t="shared" si="47"/>
        <v>0</v>
      </c>
      <c r="I440" s="167">
        <f t="shared" si="48"/>
        <v>0</v>
      </c>
      <c r="J440" s="167">
        <f t="shared" si="49"/>
        <v>0</v>
      </c>
      <c r="K440" s="167">
        <f t="shared" si="50"/>
        <v>0</v>
      </c>
      <c r="L440" s="99">
        <f>IF(COUNTIFS('GSTN-Diff Gross'!$D$7:$D$1006,BOOKS!E440,'GSTN-Diff Gross'!$R$7:$R$1006,"&lt;&gt;0")+COUNTIFS('GSTN-Diff Gross'!$D$7:$D$1006,BOOKS!E440,'GSTN-Diff Gross'!$S$7:$S$1006,"&lt;&gt;0")+COUNTIFS('GSTN-Diff Gross'!$D$7:$D$1006,BOOKS!E440,'GSTN-Diff Gross'!$T$7:$T$1006,"&lt;&gt;0")+COUNTIFS('GSTN-Diff Gross'!$D$7:$D$1006,BOOKS!E440,'GSTN-Diff Gross'!$U$7:$U$1006,"&lt;&gt;0")+COUNTIFS('GSTN-Diff Gross'!$D$7:$D$1006,BOOKS!E440,'GSTN-Diff Gross'!$V$7:$V$1006,"&lt;&gt;0"),BOOKS!I440,0)</f>
        <v>0</v>
      </c>
      <c r="M440" s="100">
        <f>IF(COUNTIFS('GSTN-Diff Gross'!$D$7:$D$1006,BOOKS!E440,'GSTN-Diff Gross'!$R$7:$R$1006,"&lt;&gt;0")+COUNTIFS('GSTN-Diff Gross'!$D$7:$D$1006,BOOKS!E440,'GSTN-Diff Gross'!$S$7:$S$1006,"&lt;&gt;0")+COUNTIFS('GSTN-Diff Gross'!$D$7:$D$1006,BOOKS!E440,'GSTN-Diff Gross'!$T$7:$T$1006,"&lt;&gt;0")+COUNTIFS('GSTN-Diff Gross'!$D$7:$D$1006,BOOKS!E440,'GSTN-Diff Gross'!$U$7:$U$1006,"&lt;&gt;0")+COUNTIFS('GSTN-Diff Gross'!$D$7:$D$1006,BOOKS!E440,'GSTN-Diff Gross'!$V$7:$V$1006,"&lt;&gt;0"),BOOKS!J440,0)</f>
        <v>0</v>
      </c>
      <c r="N440" s="100">
        <f>IF(COUNTIFS('GSTN-Diff Gross'!$D$7:$D$1006,BOOKS!E440,'GSTN-Diff Gross'!$R$7:$R$1006,"&lt;&gt;0")+COUNTIFS('GSTN-Diff Gross'!$D$7:$D$1006,BOOKS!E440,'GSTN-Diff Gross'!$S$7:$S$1006,"&lt;&gt;0")+COUNTIFS('GSTN-Diff Gross'!$D$7:$D$1006,BOOKS!E440,'GSTN-Diff Gross'!$T$7:$T$1006,"&lt;&gt;0")+COUNTIFS('GSTN-Diff Gross'!$D$7:$D$1006,BOOKS!E440,'GSTN-Diff Gross'!$U$7:$U$1006,"&lt;&gt;0")+COUNTIFS('GSTN-Diff Gross'!$D$7:$D$1006,BOOKS!E440,'GSTN-Diff Gross'!$V$7:$V$1006,"&lt;&gt;0"),BOOKS!K440,0)</f>
        <v>0</v>
      </c>
      <c r="O440" s="100">
        <f>IF(COUNTIFS('GSTN-Diff Gross'!$D$7:$D$1006,BOOKS!E440,'GSTN-Diff Gross'!$R$7:$R$1006,"&lt;&gt;0")+COUNTIFS('GSTN-Diff Gross'!$D$7:$D$1006,BOOKS!E440,'GSTN-Diff Gross'!$S$7:$S$1006,"&lt;&gt;0")+COUNTIFS('GSTN-Diff Gross'!$D$7:$D$1006,BOOKS!E440,'GSTN-Diff Gross'!$T$7:$T$1006,"&lt;&gt;0")+COUNTIFS('GSTN-Diff Gross'!$D$7:$D$1006,BOOKS!E440,'GSTN-Diff Gross'!$U$7:$U$1006,"&lt;&gt;0")+COUNTIFS('GSTN-Diff Gross'!$D$7:$D$1006,BOOKS!E440,'GSTN-Diff Gross'!$V$7:$V$1006,"&lt;&gt;0"),BOOKS!L440,0)</f>
        <v>0</v>
      </c>
      <c r="P440" s="100">
        <f>IF(COUNTIFS('GSTN-Diff Gross'!$D$7:$D$1006,BOOKS!E440,'GSTN-Diff Gross'!$R$7:$R$1006,"&lt;&gt;0")+COUNTIFS('GSTN-Diff Gross'!$D$7:$D$1006,BOOKS!E440,'GSTN-Diff Gross'!$S$7:$S$1006,"&lt;&gt;0")+COUNTIFS('GSTN-Diff Gross'!$D$7:$D$1006,BOOKS!E440,'GSTN-Diff Gross'!$T$7:$T$1006,"&lt;&gt;0")+COUNTIFS('GSTN-Diff Gross'!$D$7:$D$1006,BOOKS!E440,'GSTN-Diff Gross'!$U$7:$U$1006,"&lt;&gt;0")+COUNTIFS('GSTN-Diff Gross'!$D$7:$D$1006,BOOKS!E440,'GSTN-Diff Gross'!$V$7:$V$1006,"&lt;&gt;0"),BOOKS!M440,0)</f>
        <v>0</v>
      </c>
      <c r="Q440" s="94">
        <f>IFERROR(IF(B440="",0,SUMPRODUCT(('2A'!$D$6:$D$1005='GSTN-Bill Wise'!B440)*'2A'!$I$6:$I$1005)),0)</f>
        <v>0</v>
      </c>
      <c r="R440" s="95">
        <f>IFERROR(IF(B440="",0,SUMPRODUCT(('2A'!$D$6:$D$1005='GSTN-Bill Wise'!B440)*'2A'!$J$6:$J$1005)),0)</f>
        <v>0</v>
      </c>
      <c r="S440" s="95">
        <f>IFERROR(IF(B440="",0,SUMPRODUCT(('2A'!$D$6:$D$1005='GSTN-Bill Wise'!B440)*'2A'!$K$6:$K$1005)),0)</f>
        <v>0</v>
      </c>
      <c r="T440" s="95">
        <f>IFERROR(IF(B440="",0,SUMPRODUCT(('2A'!$D$6:$D$1005='GSTN-Bill Wise'!B440)*'2A'!$L$6:$L$1005)),0)</f>
        <v>0</v>
      </c>
      <c r="U440" s="95">
        <f>IFERROR(IF(B440="",0,SUMPRODUCT(('2A'!$D$6:$D$1005='GSTN-Bill Wise'!B440)*'2A'!$M$6:$M$1005)),0)</f>
        <v>0</v>
      </c>
      <c r="V440" s="111"/>
    </row>
    <row r="441" spans="1:22">
      <c r="A441" s="162">
        <f t="shared" si="51"/>
        <v>436</v>
      </c>
      <c r="B441" s="162" t="str">
        <f t="shared" si="45"/>
        <v/>
      </c>
      <c r="C441" s="162" t="str">
        <f>IF(COUNTIFS('GSTN-Diff Gross'!$D$7:$D$1006,BOOKS!E441,'GSTN-Diff Gross'!$R$7:$R$1006,"&lt;&gt;0")+COUNTIFS('GSTN-Diff Gross'!$D$7:$D$1006,BOOKS!E441,'GSTN-Diff Gross'!$S$7:$S$1006,"&lt;&gt;0")+COUNTIFS('GSTN-Diff Gross'!$D$7:$D$1006,BOOKS!E441,'GSTN-Diff Gross'!$T$7:$T$1006,"&lt;&gt;0")+COUNTIFS('GSTN-Diff Gross'!$D$7:$D$1006,BOOKS!E441,'GSTN-Diff Gross'!$U$7:$U$1006,"&lt;&gt;0")+COUNTIFS('GSTN-Diff Gross'!$D$7:$D$1006,BOOKS!E441,'GSTN-Diff Gross'!$V$7:$V$1006,"&lt;&gt;0"),BOOKS!E441,"")</f>
        <v/>
      </c>
      <c r="D441" s="44" t="str">
        <f>IF(COUNTIFS('GSTN-Diff Gross'!$D$7:$D$1006,BOOKS!E441,'GSTN-Diff Gross'!$R$7:$R$1006,"&lt;&gt;0")+COUNTIFS('GSTN-Diff Gross'!$D$7:$D$1006,BOOKS!E441,'GSTN-Diff Gross'!$S$7:$S$1006,"&lt;&gt;0")+COUNTIFS('GSTN-Diff Gross'!$D$7:$D$1006,BOOKS!E441,'GSTN-Diff Gross'!$T$7:$T$1006,"&lt;&gt;0")+COUNTIFS('GSTN-Diff Gross'!$D$7:$D$1006,BOOKS!E441,'GSTN-Diff Gross'!$U$7:$U$1006,"&lt;&gt;0")+COUNTIFS('GSTN-Diff Gross'!$D$7:$D$1006,BOOKS!E441,'GSTN-Diff Gross'!$V$7:$V$1006,"&lt;&gt;0"),BOOKS!F441,"")</f>
        <v/>
      </c>
      <c r="E441" s="67" t="str">
        <f>IF(COUNTIFS('GSTN-Diff Gross'!$D$7:$D$1006,BOOKS!E441,'GSTN-Diff Gross'!$R$7:$R$1006,"&lt;&gt;0")+COUNTIFS('GSTN-Diff Gross'!$D$7:$D$1006,BOOKS!E441,'GSTN-Diff Gross'!$S$7:$S$1006,"&lt;&gt;0")+COUNTIFS('GSTN-Diff Gross'!$D$7:$D$1006,BOOKS!E441,'GSTN-Diff Gross'!$T$7:$T$1006,"&lt;&gt;0")+COUNTIFS('GSTN-Diff Gross'!$D$7:$D$1006,BOOKS!E441,'GSTN-Diff Gross'!$U$7:$U$1006,"&lt;&gt;0")+COUNTIFS('GSTN-Diff Gross'!$D$7:$D$1006,BOOKS!E441,'GSTN-Diff Gross'!$V$7:$V$1006,"&lt;&gt;0"),BOOKS!G441,"")</f>
        <v/>
      </c>
      <c r="F441" s="89" t="str">
        <f>IF(COUNTIFS('GSTN-Diff Gross'!$D$7:$D$1006,BOOKS!E441,'GSTN-Diff Gross'!$R$7:$R$1006,"&lt;&gt;0")+COUNTIFS('GSTN-Diff Gross'!$D$7:$D$1006,BOOKS!E441,'GSTN-Diff Gross'!$S$7:$S$1006,"&lt;&gt;0")+COUNTIFS('GSTN-Diff Gross'!$D$7:$D$1006,BOOKS!E441,'GSTN-Diff Gross'!$T$7:$T$1006,"&lt;&gt;0")+COUNTIFS('GSTN-Diff Gross'!$D$7:$D$1006,BOOKS!E441,'GSTN-Diff Gross'!$U$7:$U$1006,"&lt;&gt;0")+COUNTIFS('GSTN-Diff Gross'!$D$7:$D$1006,BOOKS!E441,'GSTN-Diff Gross'!$V$7:$V$1006,"&lt;&gt;0"),BOOKS!H441,"")</f>
        <v/>
      </c>
      <c r="G441" s="96">
        <f t="shared" si="46"/>
        <v>0</v>
      </c>
      <c r="H441" s="96">
        <f t="shared" si="47"/>
        <v>0</v>
      </c>
      <c r="I441" s="97">
        <f t="shared" si="48"/>
        <v>0</v>
      </c>
      <c r="J441" s="98">
        <f t="shared" si="49"/>
        <v>0</v>
      </c>
      <c r="K441" s="96">
        <f t="shared" si="50"/>
        <v>0</v>
      </c>
      <c r="L441" s="93">
        <f>IF(COUNTIFS('GSTN-Diff Gross'!$D$7:$D$1006,BOOKS!E441,'GSTN-Diff Gross'!$R$7:$R$1006,"&lt;&gt;0")+COUNTIFS('GSTN-Diff Gross'!$D$7:$D$1006,BOOKS!E441,'GSTN-Diff Gross'!$S$7:$S$1006,"&lt;&gt;0")+COUNTIFS('GSTN-Diff Gross'!$D$7:$D$1006,BOOKS!E441,'GSTN-Diff Gross'!$T$7:$T$1006,"&lt;&gt;0")+COUNTIFS('GSTN-Diff Gross'!$D$7:$D$1006,BOOKS!E441,'GSTN-Diff Gross'!$U$7:$U$1006,"&lt;&gt;0")+COUNTIFS('GSTN-Diff Gross'!$D$7:$D$1006,BOOKS!E441,'GSTN-Diff Gross'!$V$7:$V$1006,"&lt;&gt;0"),BOOKS!I441,0)</f>
        <v>0</v>
      </c>
      <c r="M441" s="88">
        <f>IF(COUNTIFS('GSTN-Diff Gross'!$D$7:$D$1006,BOOKS!E441,'GSTN-Diff Gross'!$R$7:$R$1006,"&lt;&gt;0")+COUNTIFS('GSTN-Diff Gross'!$D$7:$D$1006,BOOKS!E441,'GSTN-Diff Gross'!$S$7:$S$1006,"&lt;&gt;0")+COUNTIFS('GSTN-Diff Gross'!$D$7:$D$1006,BOOKS!E441,'GSTN-Diff Gross'!$T$7:$T$1006,"&lt;&gt;0")+COUNTIFS('GSTN-Diff Gross'!$D$7:$D$1006,BOOKS!E441,'GSTN-Diff Gross'!$U$7:$U$1006,"&lt;&gt;0")+COUNTIFS('GSTN-Diff Gross'!$D$7:$D$1006,BOOKS!E441,'GSTN-Diff Gross'!$V$7:$V$1006,"&lt;&gt;0"),BOOKS!J441,0)</f>
        <v>0</v>
      </c>
      <c r="N441" s="88">
        <f>IF(COUNTIFS('GSTN-Diff Gross'!$D$7:$D$1006,BOOKS!E441,'GSTN-Diff Gross'!$R$7:$R$1006,"&lt;&gt;0")+COUNTIFS('GSTN-Diff Gross'!$D$7:$D$1006,BOOKS!E441,'GSTN-Diff Gross'!$S$7:$S$1006,"&lt;&gt;0")+COUNTIFS('GSTN-Diff Gross'!$D$7:$D$1006,BOOKS!E441,'GSTN-Diff Gross'!$T$7:$T$1006,"&lt;&gt;0")+COUNTIFS('GSTN-Diff Gross'!$D$7:$D$1006,BOOKS!E441,'GSTN-Diff Gross'!$U$7:$U$1006,"&lt;&gt;0")+COUNTIFS('GSTN-Diff Gross'!$D$7:$D$1006,BOOKS!E441,'GSTN-Diff Gross'!$V$7:$V$1006,"&lt;&gt;0"),BOOKS!K441,0)</f>
        <v>0</v>
      </c>
      <c r="O441" s="88">
        <f>IF(COUNTIFS('GSTN-Diff Gross'!$D$7:$D$1006,BOOKS!E441,'GSTN-Diff Gross'!$R$7:$R$1006,"&lt;&gt;0")+COUNTIFS('GSTN-Diff Gross'!$D$7:$D$1006,BOOKS!E441,'GSTN-Diff Gross'!$S$7:$S$1006,"&lt;&gt;0")+COUNTIFS('GSTN-Diff Gross'!$D$7:$D$1006,BOOKS!E441,'GSTN-Diff Gross'!$T$7:$T$1006,"&lt;&gt;0")+COUNTIFS('GSTN-Diff Gross'!$D$7:$D$1006,BOOKS!E441,'GSTN-Diff Gross'!$U$7:$U$1006,"&lt;&gt;0")+COUNTIFS('GSTN-Diff Gross'!$D$7:$D$1006,BOOKS!E441,'GSTN-Diff Gross'!$V$7:$V$1006,"&lt;&gt;0"),BOOKS!L441,0)</f>
        <v>0</v>
      </c>
      <c r="P441" s="88">
        <f>IF(COUNTIFS('GSTN-Diff Gross'!$D$7:$D$1006,BOOKS!E441,'GSTN-Diff Gross'!$R$7:$R$1006,"&lt;&gt;0")+COUNTIFS('GSTN-Diff Gross'!$D$7:$D$1006,BOOKS!E441,'GSTN-Diff Gross'!$S$7:$S$1006,"&lt;&gt;0")+COUNTIFS('GSTN-Diff Gross'!$D$7:$D$1006,BOOKS!E441,'GSTN-Diff Gross'!$T$7:$T$1006,"&lt;&gt;0")+COUNTIFS('GSTN-Diff Gross'!$D$7:$D$1006,BOOKS!E441,'GSTN-Diff Gross'!$U$7:$U$1006,"&lt;&gt;0")+COUNTIFS('GSTN-Diff Gross'!$D$7:$D$1006,BOOKS!E441,'GSTN-Diff Gross'!$V$7:$V$1006,"&lt;&gt;0"),BOOKS!M441,0)</f>
        <v>0</v>
      </c>
      <c r="Q441" s="84">
        <f>IFERROR(IF(B441="",0,SUMPRODUCT(('2A'!$D$6:$D$1005='GSTN-Bill Wise'!B441)*'2A'!$I$6:$I$1005)),0)</f>
        <v>0</v>
      </c>
      <c r="R441" s="44">
        <f>IFERROR(IF(B441="",0,SUMPRODUCT(('2A'!$D$6:$D$1005='GSTN-Bill Wise'!B441)*'2A'!$J$6:$J$1005)),0)</f>
        <v>0</v>
      </c>
      <c r="S441" s="44">
        <f>IFERROR(IF(B441="",0,SUMPRODUCT(('2A'!$D$6:$D$1005='GSTN-Bill Wise'!B441)*'2A'!$K$6:$K$1005)),0)</f>
        <v>0</v>
      </c>
      <c r="T441" s="44">
        <f>IFERROR(IF(B441="",0,SUMPRODUCT(('2A'!$D$6:$D$1005='GSTN-Bill Wise'!B441)*'2A'!$L$6:$L$1005)),0)</f>
        <v>0</v>
      </c>
      <c r="U441" s="44">
        <f>IFERROR(IF(B441="",0,SUMPRODUCT(('2A'!$D$6:$D$1005='GSTN-Bill Wise'!B441)*'2A'!$M$6:$M$1005)),0)</f>
        <v>0</v>
      </c>
      <c r="V441" s="111"/>
    </row>
    <row r="442" spans="1:22">
      <c r="A442" s="161">
        <f t="shared" si="51"/>
        <v>437</v>
      </c>
      <c r="B442" s="161" t="str">
        <f t="shared" si="45"/>
        <v/>
      </c>
      <c r="C442" s="161" t="str">
        <f>IF(COUNTIFS('GSTN-Diff Gross'!$D$7:$D$1006,BOOKS!E442,'GSTN-Diff Gross'!$R$7:$R$1006,"&lt;&gt;0")+COUNTIFS('GSTN-Diff Gross'!$D$7:$D$1006,BOOKS!E442,'GSTN-Diff Gross'!$S$7:$S$1006,"&lt;&gt;0")+COUNTIFS('GSTN-Diff Gross'!$D$7:$D$1006,BOOKS!E442,'GSTN-Diff Gross'!$T$7:$T$1006,"&lt;&gt;0")+COUNTIFS('GSTN-Diff Gross'!$D$7:$D$1006,BOOKS!E442,'GSTN-Diff Gross'!$U$7:$U$1006,"&lt;&gt;0")+COUNTIFS('GSTN-Diff Gross'!$D$7:$D$1006,BOOKS!E442,'GSTN-Diff Gross'!$V$7:$V$1006,"&lt;&gt;0"),BOOKS!E442,"")</f>
        <v/>
      </c>
      <c r="D442" s="41" t="str">
        <f>IF(COUNTIFS('GSTN-Diff Gross'!$D$7:$D$1006,BOOKS!E442,'GSTN-Diff Gross'!$R$7:$R$1006,"&lt;&gt;0")+COUNTIFS('GSTN-Diff Gross'!$D$7:$D$1006,BOOKS!E442,'GSTN-Diff Gross'!$S$7:$S$1006,"&lt;&gt;0")+COUNTIFS('GSTN-Diff Gross'!$D$7:$D$1006,BOOKS!E442,'GSTN-Diff Gross'!$T$7:$T$1006,"&lt;&gt;0")+COUNTIFS('GSTN-Diff Gross'!$D$7:$D$1006,BOOKS!E442,'GSTN-Diff Gross'!$U$7:$U$1006,"&lt;&gt;0")+COUNTIFS('GSTN-Diff Gross'!$D$7:$D$1006,BOOKS!E442,'GSTN-Diff Gross'!$V$7:$V$1006,"&lt;&gt;0"),BOOKS!F442,"")</f>
        <v/>
      </c>
      <c r="E442" s="68" t="str">
        <f>IF(COUNTIFS('GSTN-Diff Gross'!$D$7:$D$1006,BOOKS!E442,'GSTN-Diff Gross'!$R$7:$R$1006,"&lt;&gt;0")+COUNTIFS('GSTN-Diff Gross'!$D$7:$D$1006,BOOKS!E442,'GSTN-Diff Gross'!$S$7:$S$1006,"&lt;&gt;0")+COUNTIFS('GSTN-Diff Gross'!$D$7:$D$1006,BOOKS!E442,'GSTN-Diff Gross'!$T$7:$T$1006,"&lt;&gt;0")+COUNTIFS('GSTN-Diff Gross'!$D$7:$D$1006,BOOKS!E442,'GSTN-Diff Gross'!$U$7:$U$1006,"&lt;&gt;0")+COUNTIFS('GSTN-Diff Gross'!$D$7:$D$1006,BOOKS!E442,'GSTN-Diff Gross'!$V$7:$V$1006,"&lt;&gt;0"),BOOKS!G442,"")</f>
        <v/>
      </c>
      <c r="F442" s="90" t="str">
        <f>IF(COUNTIFS('GSTN-Diff Gross'!$D$7:$D$1006,BOOKS!E442,'GSTN-Diff Gross'!$R$7:$R$1006,"&lt;&gt;0")+COUNTIFS('GSTN-Diff Gross'!$D$7:$D$1006,BOOKS!E442,'GSTN-Diff Gross'!$S$7:$S$1006,"&lt;&gt;0")+COUNTIFS('GSTN-Diff Gross'!$D$7:$D$1006,BOOKS!E442,'GSTN-Diff Gross'!$T$7:$T$1006,"&lt;&gt;0")+COUNTIFS('GSTN-Diff Gross'!$D$7:$D$1006,BOOKS!E442,'GSTN-Diff Gross'!$U$7:$U$1006,"&lt;&gt;0")+COUNTIFS('GSTN-Diff Gross'!$D$7:$D$1006,BOOKS!E442,'GSTN-Diff Gross'!$V$7:$V$1006,"&lt;&gt;0"),BOOKS!H442,"")</f>
        <v/>
      </c>
      <c r="G442" s="167">
        <f t="shared" si="46"/>
        <v>0</v>
      </c>
      <c r="H442" s="167">
        <f t="shared" si="47"/>
        <v>0</v>
      </c>
      <c r="I442" s="167">
        <f t="shared" si="48"/>
        <v>0</v>
      </c>
      <c r="J442" s="167">
        <f t="shared" si="49"/>
        <v>0</v>
      </c>
      <c r="K442" s="167">
        <f t="shared" si="50"/>
        <v>0</v>
      </c>
      <c r="L442" s="99">
        <f>IF(COUNTIFS('GSTN-Diff Gross'!$D$7:$D$1006,BOOKS!E442,'GSTN-Diff Gross'!$R$7:$R$1006,"&lt;&gt;0")+COUNTIFS('GSTN-Diff Gross'!$D$7:$D$1006,BOOKS!E442,'GSTN-Diff Gross'!$S$7:$S$1006,"&lt;&gt;0")+COUNTIFS('GSTN-Diff Gross'!$D$7:$D$1006,BOOKS!E442,'GSTN-Diff Gross'!$T$7:$T$1006,"&lt;&gt;0")+COUNTIFS('GSTN-Diff Gross'!$D$7:$D$1006,BOOKS!E442,'GSTN-Diff Gross'!$U$7:$U$1006,"&lt;&gt;0")+COUNTIFS('GSTN-Diff Gross'!$D$7:$D$1006,BOOKS!E442,'GSTN-Diff Gross'!$V$7:$V$1006,"&lt;&gt;0"),BOOKS!I442,0)</f>
        <v>0</v>
      </c>
      <c r="M442" s="100">
        <f>IF(COUNTIFS('GSTN-Diff Gross'!$D$7:$D$1006,BOOKS!E442,'GSTN-Diff Gross'!$R$7:$R$1006,"&lt;&gt;0")+COUNTIFS('GSTN-Diff Gross'!$D$7:$D$1006,BOOKS!E442,'GSTN-Diff Gross'!$S$7:$S$1006,"&lt;&gt;0")+COUNTIFS('GSTN-Diff Gross'!$D$7:$D$1006,BOOKS!E442,'GSTN-Diff Gross'!$T$7:$T$1006,"&lt;&gt;0")+COUNTIFS('GSTN-Diff Gross'!$D$7:$D$1006,BOOKS!E442,'GSTN-Diff Gross'!$U$7:$U$1006,"&lt;&gt;0")+COUNTIFS('GSTN-Diff Gross'!$D$7:$D$1006,BOOKS!E442,'GSTN-Diff Gross'!$V$7:$V$1006,"&lt;&gt;0"),BOOKS!J442,0)</f>
        <v>0</v>
      </c>
      <c r="N442" s="100">
        <f>IF(COUNTIFS('GSTN-Diff Gross'!$D$7:$D$1006,BOOKS!E442,'GSTN-Diff Gross'!$R$7:$R$1006,"&lt;&gt;0")+COUNTIFS('GSTN-Diff Gross'!$D$7:$D$1006,BOOKS!E442,'GSTN-Diff Gross'!$S$7:$S$1006,"&lt;&gt;0")+COUNTIFS('GSTN-Diff Gross'!$D$7:$D$1006,BOOKS!E442,'GSTN-Diff Gross'!$T$7:$T$1006,"&lt;&gt;0")+COUNTIFS('GSTN-Diff Gross'!$D$7:$D$1006,BOOKS!E442,'GSTN-Diff Gross'!$U$7:$U$1006,"&lt;&gt;0")+COUNTIFS('GSTN-Diff Gross'!$D$7:$D$1006,BOOKS!E442,'GSTN-Diff Gross'!$V$7:$V$1006,"&lt;&gt;0"),BOOKS!K442,0)</f>
        <v>0</v>
      </c>
      <c r="O442" s="100">
        <f>IF(COUNTIFS('GSTN-Diff Gross'!$D$7:$D$1006,BOOKS!E442,'GSTN-Diff Gross'!$R$7:$R$1006,"&lt;&gt;0")+COUNTIFS('GSTN-Diff Gross'!$D$7:$D$1006,BOOKS!E442,'GSTN-Diff Gross'!$S$7:$S$1006,"&lt;&gt;0")+COUNTIFS('GSTN-Diff Gross'!$D$7:$D$1006,BOOKS!E442,'GSTN-Diff Gross'!$T$7:$T$1006,"&lt;&gt;0")+COUNTIFS('GSTN-Diff Gross'!$D$7:$D$1006,BOOKS!E442,'GSTN-Diff Gross'!$U$7:$U$1006,"&lt;&gt;0")+COUNTIFS('GSTN-Diff Gross'!$D$7:$D$1006,BOOKS!E442,'GSTN-Diff Gross'!$V$7:$V$1006,"&lt;&gt;0"),BOOKS!L442,0)</f>
        <v>0</v>
      </c>
      <c r="P442" s="100">
        <f>IF(COUNTIFS('GSTN-Diff Gross'!$D$7:$D$1006,BOOKS!E442,'GSTN-Diff Gross'!$R$7:$R$1006,"&lt;&gt;0")+COUNTIFS('GSTN-Diff Gross'!$D$7:$D$1006,BOOKS!E442,'GSTN-Diff Gross'!$S$7:$S$1006,"&lt;&gt;0")+COUNTIFS('GSTN-Diff Gross'!$D$7:$D$1006,BOOKS!E442,'GSTN-Diff Gross'!$T$7:$T$1006,"&lt;&gt;0")+COUNTIFS('GSTN-Diff Gross'!$D$7:$D$1006,BOOKS!E442,'GSTN-Diff Gross'!$U$7:$U$1006,"&lt;&gt;0")+COUNTIFS('GSTN-Diff Gross'!$D$7:$D$1006,BOOKS!E442,'GSTN-Diff Gross'!$V$7:$V$1006,"&lt;&gt;0"),BOOKS!M442,0)</f>
        <v>0</v>
      </c>
      <c r="Q442" s="94">
        <f>IFERROR(IF(B442="",0,SUMPRODUCT(('2A'!$D$6:$D$1005='GSTN-Bill Wise'!B442)*'2A'!$I$6:$I$1005)),0)</f>
        <v>0</v>
      </c>
      <c r="R442" s="95">
        <f>IFERROR(IF(B442="",0,SUMPRODUCT(('2A'!$D$6:$D$1005='GSTN-Bill Wise'!B442)*'2A'!$J$6:$J$1005)),0)</f>
        <v>0</v>
      </c>
      <c r="S442" s="95">
        <f>IFERROR(IF(B442="",0,SUMPRODUCT(('2A'!$D$6:$D$1005='GSTN-Bill Wise'!B442)*'2A'!$K$6:$K$1005)),0)</f>
        <v>0</v>
      </c>
      <c r="T442" s="95">
        <f>IFERROR(IF(B442="",0,SUMPRODUCT(('2A'!$D$6:$D$1005='GSTN-Bill Wise'!B442)*'2A'!$L$6:$L$1005)),0)</f>
        <v>0</v>
      </c>
      <c r="U442" s="95">
        <f>IFERROR(IF(B442="",0,SUMPRODUCT(('2A'!$D$6:$D$1005='GSTN-Bill Wise'!B442)*'2A'!$M$6:$M$1005)),0)</f>
        <v>0</v>
      </c>
      <c r="V442" s="111"/>
    </row>
    <row r="443" spans="1:22">
      <c r="A443" s="162">
        <f t="shared" si="51"/>
        <v>438</v>
      </c>
      <c r="B443" s="162" t="str">
        <f t="shared" si="45"/>
        <v/>
      </c>
      <c r="C443" s="162" t="str">
        <f>IF(COUNTIFS('GSTN-Diff Gross'!$D$7:$D$1006,BOOKS!E443,'GSTN-Diff Gross'!$R$7:$R$1006,"&lt;&gt;0")+COUNTIFS('GSTN-Diff Gross'!$D$7:$D$1006,BOOKS!E443,'GSTN-Diff Gross'!$S$7:$S$1006,"&lt;&gt;0")+COUNTIFS('GSTN-Diff Gross'!$D$7:$D$1006,BOOKS!E443,'GSTN-Diff Gross'!$T$7:$T$1006,"&lt;&gt;0")+COUNTIFS('GSTN-Diff Gross'!$D$7:$D$1006,BOOKS!E443,'GSTN-Diff Gross'!$U$7:$U$1006,"&lt;&gt;0")+COUNTIFS('GSTN-Diff Gross'!$D$7:$D$1006,BOOKS!E443,'GSTN-Diff Gross'!$V$7:$V$1006,"&lt;&gt;0"),BOOKS!E443,"")</f>
        <v/>
      </c>
      <c r="D443" s="44" t="str">
        <f>IF(COUNTIFS('GSTN-Diff Gross'!$D$7:$D$1006,BOOKS!E443,'GSTN-Diff Gross'!$R$7:$R$1006,"&lt;&gt;0")+COUNTIFS('GSTN-Diff Gross'!$D$7:$D$1006,BOOKS!E443,'GSTN-Diff Gross'!$S$7:$S$1006,"&lt;&gt;0")+COUNTIFS('GSTN-Diff Gross'!$D$7:$D$1006,BOOKS!E443,'GSTN-Diff Gross'!$T$7:$T$1006,"&lt;&gt;0")+COUNTIFS('GSTN-Diff Gross'!$D$7:$D$1006,BOOKS!E443,'GSTN-Diff Gross'!$U$7:$U$1006,"&lt;&gt;0")+COUNTIFS('GSTN-Diff Gross'!$D$7:$D$1006,BOOKS!E443,'GSTN-Diff Gross'!$V$7:$V$1006,"&lt;&gt;0"),BOOKS!F443,"")</f>
        <v/>
      </c>
      <c r="E443" s="67" t="str">
        <f>IF(COUNTIFS('GSTN-Diff Gross'!$D$7:$D$1006,BOOKS!E443,'GSTN-Diff Gross'!$R$7:$R$1006,"&lt;&gt;0")+COUNTIFS('GSTN-Diff Gross'!$D$7:$D$1006,BOOKS!E443,'GSTN-Diff Gross'!$S$7:$S$1006,"&lt;&gt;0")+COUNTIFS('GSTN-Diff Gross'!$D$7:$D$1006,BOOKS!E443,'GSTN-Diff Gross'!$T$7:$T$1006,"&lt;&gt;0")+COUNTIFS('GSTN-Diff Gross'!$D$7:$D$1006,BOOKS!E443,'GSTN-Diff Gross'!$U$7:$U$1006,"&lt;&gt;0")+COUNTIFS('GSTN-Diff Gross'!$D$7:$D$1006,BOOKS!E443,'GSTN-Diff Gross'!$V$7:$V$1006,"&lt;&gt;0"),BOOKS!G443,"")</f>
        <v/>
      </c>
      <c r="F443" s="89" t="str">
        <f>IF(COUNTIFS('GSTN-Diff Gross'!$D$7:$D$1006,BOOKS!E443,'GSTN-Diff Gross'!$R$7:$R$1006,"&lt;&gt;0")+COUNTIFS('GSTN-Diff Gross'!$D$7:$D$1006,BOOKS!E443,'GSTN-Diff Gross'!$S$7:$S$1006,"&lt;&gt;0")+COUNTIFS('GSTN-Diff Gross'!$D$7:$D$1006,BOOKS!E443,'GSTN-Diff Gross'!$T$7:$T$1006,"&lt;&gt;0")+COUNTIFS('GSTN-Diff Gross'!$D$7:$D$1006,BOOKS!E443,'GSTN-Diff Gross'!$U$7:$U$1006,"&lt;&gt;0")+COUNTIFS('GSTN-Diff Gross'!$D$7:$D$1006,BOOKS!E443,'GSTN-Diff Gross'!$V$7:$V$1006,"&lt;&gt;0"),BOOKS!H443,"")</f>
        <v/>
      </c>
      <c r="G443" s="96">
        <f t="shared" si="46"/>
        <v>0</v>
      </c>
      <c r="H443" s="96">
        <f t="shared" si="47"/>
        <v>0</v>
      </c>
      <c r="I443" s="97">
        <f t="shared" si="48"/>
        <v>0</v>
      </c>
      <c r="J443" s="98">
        <f t="shared" si="49"/>
        <v>0</v>
      </c>
      <c r="K443" s="96">
        <f t="shared" si="50"/>
        <v>0</v>
      </c>
      <c r="L443" s="93">
        <f>IF(COUNTIFS('GSTN-Diff Gross'!$D$7:$D$1006,BOOKS!E443,'GSTN-Diff Gross'!$R$7:$R$1006,"&lt;&gt;0")+COUNTIFS('GSTN-Diff Gross'!$D$7:$D$1006,BOOKS!E443,'GSTN-Diff Gross'!$S$7:$S$1006,"&lt;&gt;0")+COUNTIFS('GSTN-Diff Gross'!$D$7:$D$1006,BOOKS!E443,'GSTN-Diff Gross'!$T$7:$T$1006,"&lt;&gt;0")+COUNTIFS('GSTN-Diff Gross'!$D$7:$D$1006,BOOKS!E443,'GSTN-Diff Gross'!$U$7:$U$1006,"&lt;&gt;0")+COUNTIFS('GSTN-Diff Gross'!$D$7:$D$1006,BOOKS!E443,'GSTN-Diff Gross'!$V$7:$V$1006,"&lt;&gt;0"),BOOKS!I443,0)</f>
        <v>0</v>
      </c>
      <c r="M443" s="88">
        <f>IF(COUNTIFS('GSTN-Diff Gross'!$D$7:$D$1006,BOOKS!E443,'GSTN-Diff Gross'!$R$7:$R$1006,"&lt;&gt;0")+COUNTIFS('GSTN-Diff Gross'!$D$7:$D$1006,BOOKS!E443,'GSTN-Diff Gross'!$S$7:$S$1006,"&lt;&gt;0")+COUNTIFS('GSTN-Diff Gross'!$D$7:$D$1006,BOOKS!E443,'GSTN-Diff Gross'!$T$7:$T$1006,"&lt;&gt;0")+COUNTIFS('GSTN-Diff Gross'!$D$7:$D$1006,BOOKS!E443,'GSTN-Diff Gross'!$U$7:$U$1006,"&lt;&gt;0")+COUNTIFS('GSTN-Diff Gross'!$D$7:$D$1006,BOOKS!E443,'GSTN-Diff Gross'!$V$7:$V$1006,"&lt;&gt;0"),BOOKS!J443,0)</f>
        <v>0</v>
      </c>
      <c r="N443" s="88">
        <f>IF(COUNTIFS('GSTN-Diff Gross'!$D$7:$D$1006,BOOKS!E443,'GSTN-Diff Gross'!$R$7:$R$1006,"&lt;&gt;0")+COUNTIFS('GSTN-Diff Gross'!$D$7:$D$1006,BOOKS!E443,'GSTN-Diff Gross'!$S$7:$S$1006,"&lt;&gt;0")+COUNTIFS('GSTN-Diff Gross'!$D$7:$D$1006,BOOKS!E443,'GSTN-Diff Gross'!$T$7:$T$1006,"&lt;&gt;0")+COUNTIFS('GSTN-Diff Gross'!$D$7:$D$1006,BOOKS!E443,'GSTN-Diff Gross'!$U$7:$U$1006,"&lt;&gt;0")+COUNTIFS('GSTN-Diff Gross'!$D$7:$D$1006,BOOKS!E443,'GSTN-Diff Gross'!$V$7:$V$1006,"&lt;&gt;0"),BOOKS!K443,0)</f>
        <v>0</v>
      </c>
      <c r="O443" s="88">
        <f>IF(COUNTIFS('GSTN-Diff Gross'!$D$7:$D$1006,BOOKS!E443,'GSTN-Diff Gross'!$R$7:$R$1006,"&lt;&gt;0")+COUNTIFS('GSTN-Diff Gross'!$D$7:$D$1006,BOOKS!E443,'GSTN-Diff Gross'!$S$7:$S$1006,"&lt;&gt;0")+COUNTIFS('GSTN-Diff Gross'!$D$7:$D$1006,BOOKS!E443,'GSTN-Diff Gross'!$T$7:$T$1006,"&lt;&gt;0")+COUNTIFS('GSTN-Diff Gross'!$D$7:$D$1006,BOOKS!E443,'GSTN-Diff Gross'!$U$7:$U$1006,"&lt;&gt;0")+COUNTIFS('GSTN-Diff Gross'!$D$7:$D$1006,BOOKS!E443,'GSTN-Diff Gross'!$V$7:$V$1006,"&lt;&gt;0"),BOOKS!L443,0)</f>
        <v>0</v>
      </c>
      <c r="P443" s="88">
        <f>IF(COUNTIFS('GSTN-Diff Gross'!$D$7:$D$1006,BOOKS!E443,'GSTN-Diff Gross'!$R$7:$R$1006,"&lt;&gt;0")+COUNTIFS('GSTN-Diff Gross'!$D$7:$D$1006,BOOKS!E443,'GSTN-Diff Gross'!$S$7:$S$1006,"&lt;&gt;0")+COUNTIFS('GSTN-Diff Gross'!$D$7:$D$1006,BOOKS!E443,'GSTN-Diff Gross'!$T$7:$T$1006,"&lt;&gt;0")+COUNTIFS('GSTN-Diff Gross'!$D$7:$D$1006,BOOKS!E443,'GSTN-Diff Gross'!$U$7:$U$1006,"&lt;&gt;0")+COUNTIFS('GSTN-Diff Gross'!$D$7:$D$1006,BOOKS!E443,'GSTN-Diff Gross'!$V$7:$V$1006,"&lt;&gt;0"),BOOKS!M443,0)</f>
        <v>0</v>
      </c>
      <c r="Q443" s="84">
        <f>IFERROR(IF(B443="",0,SUMPRODUCT(('2A'!$D$6:$D$1005='GSTN-Bill Wise'!B443)*'2A'!$I$6:$I$1005)),0)</f>
        <v>0</v>
      </c>
      <c r="R443" s="44">
        <f>IFERROR(IF(B443="",0,SUMPRODUCT(('2A'!$D$6:$D$1005='GSTN-Bill Wise'!B443)*'2A'!$J$6:$J$1005)),0)</f>
        <v>0</v>
      </c>
      <c r="S443" s="44">
        <f>IFERROR(IF(B443="",0,SUMPRODUCT(('2A'!$D$6:$D$1005='GSTN-Bill Wise'!B443)*'2A'!$K$6:$K$1005)),0)</f>
        <v>0</v>
      </c>
      <c r="T443" s="44">
        <f>IFERROR(IF(B443="",0,SUMPRODUCT(('2A'!$D$6:$D$1005='GSTN-Bill Wise'!B443)*'2A'!$L$6:$L$1005)),0)</f>
        <v>0</v>
      </c>
      <c r="U443" s="44">
        <f>IFERROR(IF(B443="",0,SUMPRODUCT(('2A'!$D$6:$D$1005='GSTN-Bill Wise'!B443)*'2A'!$M$6:$M$1005)),0)</f>
        <v>0</v>
      </c>
      <c r="V443" s="111"/>
    </row>
    <row r="444" spans="1:22">
      <c r="A444" s="161">
        <f t="shared" si="51"/>
        <v>439</v>
      </c>
      <c r="B444" s="161" t="str">
        <f t="shared" si="45"/>
        <v/>
      </c>
      <c r="C444" s="161" t="str">
        <f>IF(COUNTIFS('GSTN-Diff Gross'!$D$7:$D$1006,BOOKS!E444,'GSTN-Diff Gross'!$R$7:$R$1006,"&lt;&gt;0")+COUNTIFS('GSTN-Diff Gross'!$D$7:$D$1006,BOOKS!E444,'GSTN-Diff Gross'!$S$7:$S$1006,"&lt;&gt;0")+COUNTIFS('GSTN-Diff Gross'!$D$7:$D$1006,BOOKS!E444,'GSTN-Diff Gross'!$T$7:$T$1006,"&lt;&gt;0")+COUNTIFS('GSTN-Diff Gross'!$D$7:$D$1006,BOOKS!E444,'GSTN-Diff Gross'!$U$7:$U$1006,"&lt;&gt;0")+COUNTIFS('GSTN-Diff Gross'!$D$7:$D$1006,BOOKS!E444,'GSTN-Diff Gross'!$V$7:$V$1006,"&lt;&gt;0"),BOOKS!E444,"")</f>
        <v/>
      </c>
      <c r="D444" s="41" t="str">
        <f>IF(COUNTIFS('GSTN-Diff Gross'!$D$7:$D$1006,BOOKS!E444,'GSTN-Diff Gross'!$R$7:$R$1006,"&lt;&gt;0")+COUNTIFS('GSTN-Diff Gross'!$D$7:$D$1006,BOOKS!E444,'GSTN-Diff Gross'!$S$7:$S$1006,"&lt;&gt;0")+COUNTIFS('GSTN-Diff Gross'!$D$7:$D$1006,BOOKS!E444,'GSTN-Diff Gross'!$T$7:$T$1006,"&lt;&gt;0")+COUNTIFS('GSTN-Diff Gross'!$D$7:$D$1006,BOOKS!E444,'GSTN-Diff Gross'!$U$7:$U$1006,"&lt;&gt;0")+COUNTIFS('GSTN-Diff Gross'!$D$7:$D$1006,BOOKS!E444,'GSTN-Diff Gross'!$V$7:$V$1006,"&lt;&gt;0"),BOOKS!F444,"")</f>
        <v/>
      </c>
      <c r="E444" s="68" t="str">
        <f>IF(COUNTIFS('GSTN-Diff Gross'!$D$7:$D$1006,BOOKS!E444,'GSTN-Diff Gross'!$R$7:$R$1006,"&lt;&gt;0")+COUNTIFS('GSTN-Diff Gross'!$D$7:$D$1006,BOOKS!E444,'GSTN-Diff Gross'!$S$7:$S$1006,"&lt;&gt;0")+COUNTIFS('GSTN-Diff Gross'!$D$7:$D$1006,BOOKS!E444,'GSTN-Diff Gross'!$T$7:$T$1006,"&lt;&gt;0")+COUNTIFS('GSTN-Diff Gross'!$D$7:$D$1006,BOOKS!E444,'GSTN-Diff Gross'!$U$7:$U$1006,"&lt;&gt;0")+COUNTIFS('GSTN-Diff Gross'!$D$7:$D$1006,BOOKS!E444,'GSTN-Diff Gross'!$V$7:$V$1006,"&lt;&gt;0"),BOOKS!G444,"")</f>
        <v/>
      </c>
      <c r="F444" s="90" t="str">
        <f>IF(COUNTIFS('GSTN-Diff Gross'!$D$7:$D$1006,BOOKS!E444,'GSTN-Diff Gross'!$R$7:$R$1006,"&lt;&gt;0")+COUNTIFS('GSTN-Diff Gross'!$D$7:$D$1006,BOOKS!E444,'GSTN-Diff Gross'!$S$7:$S$1006,"&lt;&gt;0")+COUNTIFS('GSTN-Diff Gross'!$D$7:$D$1006,BOOKS!E444,'GSTN-Diff Gross'!$T$7:$T$1006,"&lt;&gt;0")+COUNTIFS('GSTN-Diff Gross'!$D$7:$D$1006,BOOKS!E444,'GSTN-Diff Gross'!$U$7:$U$1006,"&lt;&gt;0")+COUNTIFS('GSTN-Diff Gross'!$D$7:$D$1006,BOOKS!E444,'GSTN-Diff Gross'!$V$7:$V$1006,"&lt;&gt;0"),BOOKS!H444,"")</f>
        <v/>
      </c>
      <c r="G444" s="167">
        <f t="shared" si="46"/>
        <v>0</v>
      </c>
      <c r="H444" s="167">
        <f t="shared" si="47"/>
        <v>0</v>
      </c>
      <c r="I444" s="167">
        <f t="shared" si="48"/>
        <v>0</v>
      </c>
      <c r="J444" s="167">
        <f t="shared" si="49"/>
        <v>0</v>
      </c>
      <c r="K444" s="167">
        <f t="shared" si="50"/>
        <v>0</v>
      </c>
      <c r="L444" s="99">
        <f>IF(COUNTIFS('GSTN-Diff Gross'!$D$7:$D$1006,BOOKS!E444,'GSTN-Diff Gross'!$R$7:$R$1006,"&lt;&gt;0")+COUNTIFS('GSTN-Diff Gross'!$D$7:$D$1006,BOOKS!E444,'GSTN-Diff Gross'!$S$7:$S$1006,"&lt;&gt;0")+COUNTIFS('GSTN-Diff Gross'!$D$7:$D$1006,BOOKS!E444,'GSTN-Diff Gross'!$T$7:$T$1006,"&lt;&gt;0")+COUNTIFS('GSTN-Diff Gross'!$D$7:$D$1006,BOOKS!E444,'GSTN-Diff Gross'!$U$7:$U$1006,"&lt;&gt;0")+COUNTIFS('GSTN-Diff Gross'!$D$7:$D$1006,BOOKS!E444,'GSTN-Diff Gross'!$V$7:$V$1006,"&lt;&gt;0"),BOOKS!I444,0)</f>
        <v>0</v>
      </c>
      <c r="M444" s="100">
        <f>IF(COUNTIFS('GSTN-Diff Gross'!$D$7:$D$1006,BOOKS!E444,'GSTN-Diff Gross'!$R$7:$R$1006,"&lt;&gt;0")+COUNTIFS('GSTN-Diff Gross'!$D$7:$D$1006,BOOKS!E444,'GSTN-Diff Gross'!$S$7:$S$1006,"&lt;&gt;0")+COUNTIFS('GSTN-Diff Gross'!$D$7:$D$1006,BOOKS!E444,'GSTN-Diff Gross'!$T$7:$T$1006,"&lt;&gt;0")+COUNTIFS('GSTN-Diff Gross'!$D$7:$D$1006,BOOKS!E444,'GSTN-Diff Gross'!$U$7:$U$1006,"&lt;&gt;0")+COUNTIFS('GSTN-Diff Gross'!$D$7:$D$1006,BOOKS!E444,'GSTN-Diff Gross'!$V$7:$V$1006,"&lt;&gt;0"),BOOKS!J444,0)</f>
        <v>0</v>
      </c>
      <c r="N444" s="100">
        <f>IF(COUNTIFS('GSTN-Diff Gross'!$D$7:$D$1006,BOOKS!E444,'GSTN-Diff Gross'!$R$7:$R$1006,"&lt;&gt;0")+COUNTIFS('GSTN-Diff Gross'!$D$7:$D$1006,BOOKS!E444,'GSTN-Diff Gross'!$S$7:$S$1006,"&lt;&gt;0")+COUNTIFS('GSTN-Diff Gross'!$D$7:$D$1006,BOOKS!E444,'GSTN-Diff Gross'!$T$7:$T$1006,"&lt;&gt;0")+COUNTIFS('GSTN-Diff Gross'!$D$7:$D$1006,BOOKS!E444,'GSTN-Diff Gross'!$U$7:$U$1006,"&lt;&gt;0")+COUNTIFS('GSTN-Diff Gross'!$D$7:$D$1006,BOOKS!E444,'GSTN-Diff Gross'!$V$7:$V$1006,"&lt;&gt;0"),BOOKS!K444,0)</f>
        <v>0</v>
      </c>
      <c r="O444" s="100">
        <f>IF(COUNTIFS('GSTN-Diff Gross'!$D$7:$D$1006,BOOKS!E444,'GSTN-Diff Gross'!$R$7:$R$1006,"&lt;&gt;0")+COUNTIFS('GSTN-Diff Gross'!$D$7:$D$1006,BOOKS!E444,'GSTN-Diff Gross'!$S$7:$S$1006,"&lt;&gt;0")+COUNTIFS('GSTN-Diff Gross'!$D$7:$D$1006,BOOKS!E444,'GSTN-Diff Gross'!$T$7:$T$1006,"&lt;&gt;0")+COUNTIFS('GSTN-Diff Gross'!$D$7:$D$1006,BOOKS!E444,'GSTN-Diff Gross'!$U$7:$U$1006,"&lt;&gt;0")+COUNTIFS('GSTN-Diff Gross'!$D$7:$D$1006,BOOKS!E444,'GSTN-Diff Gross'!$V$7:$V$1006,"&lt;&gt;0"),BOOKS!L444,0)</f>
        <v>0</v>
      </c>
      <c r="P444" s="100">
        <f>IF(COUNTIFS('GSTN-Diff Gross'!$D$7:$D$1006,BOOKS!E444,'GSTN-Diff Gross'!$R$7:$R$1006,"&lt;&gt;0")+COUNTIFS('GSTN-Diff Gross'!$D$7:$D$1006,BOOKS!E444,'GSTN-Diff Gross'!$S$7:$S$1006,"&lt;&gt;0")+COUNTIFS('GSTN-Diff Gross'!$D$7:$D$1006,BOOKS!E444,'GSTN-Diff Gross'!$T$7:$T$1006,"&lt;&gt;0")+COUNTIFS('GSTN-Diff Gross'!$D$7:$D$1006,BOOKS!E444,'GSTN-Diff Gross'!$U$7:$U$1006,"&lt;&gt;0")+COUNTIFS('GSTN-Diff Gross'!$D$7:$D$1006,BOOKS!E444,'GSTN-Diff Gross'!$V$7:$V$1006,"&lt;&gt;0"),BOOKS!M444,0)</f>
        <v>0</v>
      </c>
      <c r="Q444" s="94">
        <f>IFERROR(IF(B444="",0,SUMPRODUCT(('2A'!$D$6:$D$1005='GSTN-Bill Wise'!B444)*'2A'!$I$6:$I$1005)),0)</f>
        <v>0</v>
      </c>
      <c r="R444" s="95">
        <f>IFERROR(IF(B444="",0,SUMPRODUCT(('2A'!$D$6:$D$1005='GSTN-Bill Wise'!B444)*'2A'!$J$6:$J$1005)),0)</f>
        <v>0</v>
      </c>
      <c r="S444" s="95">
        <f>IFERROR(IF(B444="",0,SUMPRODUCT(('2A'!$D$6:$D$1005='GSTN-Bill Wise'!B444)*'2A'!$K$6:$K$1005)),0)</f>
        <v>0</v>
      </c>
      <c r="T444" s="95">
        <f>IFERROR(IF(B444="",0,SUMPRODUCT(('2A'!$D$6:$D$1005='GSTN-Bill Wise'!B444)*'2A'!$L$6:$L$1005)),0)</f>
        <v>0</v>
      </c>
      <c r="U444" s="95">
        <f>IFERROR(IF(B444="",0,SUMPRODUCT(('2A'!$D$6:$D$1005='GSTN-Bill Wise'!B444)*'2A'!$M$6:$M$1005)),0)</f>
        <v>0</v>
      </c>
      <c r="V444" s="111"/>
    </row>
    <row r="445" spans="1:22">
      <c r="A445" s="162">
        <f t="shared" si="51"/>
        <v>440</v>
      </c>
      <c r="B445" s="162" t="str">
        <f t="shared" si="45"/>
        <v/>
      </c>
      <c r="C445" s="162" t="str">
        <f>IF(COUNTIFS('GSTN-Diff Gross'!$D$7:$D$1006,BOOKS!E445,'GSTN-Diff Gross'!$R$7:$R$1006,"&lt;&gt;0")+COUNTIFS('GSTN-Diff Gross'!$D$7:$D$1006,BOOKS!E445,'GSTN-Diff Gross'!$S$7:$S$1006,"&lt;&gt;0")+COUNTIFS('GSTN-Diff Gross'!$D$7:$D$1006,BOOKS!E445,'GSTN-Diff Gross'!$T$7:$T$1006,"&lt;&gt;0")+COUNTIFS('GSTN-Diff Gross'!$D$7:$D$1006,BOOKS!E445,'GSTN-Diff Gross'!$U$7:$U$1006,"&lt;&gt;0")+COUNTIFS('GSTN-Diff Gross'!$D$7:$D$1006,BOOKS!E445,'GSTN-Diff Gross'!$V$7:$V$1006,"&lt;&gt;0"),BOOKS!E445,"")</f>
        <v/>
      </c>
      <c r="D445" s="44" t="str">
        <f>IF(COUNTIFS('GSTN-Diff Gross'!$D$7:$D$1006,BOOKS!E445,'GSTN-Diff Gross'!$R$7:$R$1006,"&lt;&gt;0")+COUNTIFS('GSTN-Diff Gross'!$D$7:$D$1006,BOOKS!E445,'GSTN-Diff Gross'!$S$7:$S$1006,"&lt;&gt;0")+COUNTIFS('GSTN-Diff Gross'!$D$7:$D$1006,BOOKS!E445,'GSTN-Diff Gross'!$T$7:$T$1006,"&lt;&gt;0")+COUNTIFS('GSTN-Diff Gross'!$D$7:$D$1006,BOOKS!E445,'GSTN-Diff Gross'!$U$7:$U$1006,"&lt;&gt;0")+COUNTIFS('GSTN-Diff Gross'!$D$7:$D$1006,BOOKS!E445,'GSTN-Diff Gross'!$V$7:$V$1006,"&lt;&gt;0"),BOOKS!F445,"")</f>
        <v/>
      </c>
      <c r="E445" s="67" t="str">
        <f>IF(COUNTIFS('GSTN-Diff Gross'!$D$7:$D$1006,BOOKS!E445,'GSTN-Diff Gross'!$R$7:$R$1006,"&lt;&gt;0")+COUNTIFS('GSTN-Diff Gross'!$D$7:$D$1006,BOOKS!E445,'GSTN-Diff Gross'!$S$7:$S$1006,"&lt;&gt;0")+COUNTIFS('GSTN-Diff Gross'!$D$7:$D$1006,BOOKS!E445,'GSTN-Diff Gross'!$T$7:$T$1006,"&lt;&gt;0")+COUNTIFS('GSTN-Diff Gross'!$D$7:$D$1006,BOOKS!E445,'GSTN-Diff Gross'!$U$7:$U$1006,"&lt;&gt;0")+COUNTIFS('GSTN-Diff Gross'!$D$7:$D$1006,BOOKS!E445,'GSTN-Diff Gross'!$V$7:$V$1006,"&lt;&gt;0"),BOOKS!G445,"")</f>
        <v/>
      </c>
      <c r="F445" s="89" t="str">
        <f>IF(COUNTIFS('GSTN-Diff Gross'!$D$7:$D$1006,BOOKS!E445,'GSTN-Diff Gross'!$R$7:$R$1006,"&lt;&gt;0")+COUNTIFS('GSTN-Diff Gross'!$D$7:$D$1006,BOOKS!E445,'GSTN-Diff Gross'!$S$7:$S$1006,"&lt;&gt;0")+COUNTIFS('GSTN-Diff Gross'!$D$7:$D$1006,BOOKS!E445,'GSTN-Diff Gross'!$T$7:$T$1006,"&lt;&gt;0")+COUNTIFS('GSTN-Diff Gross'!$D$7:$D$1006,BOOKS!E445,'GSTN-Diff Gross'!$U$7:$U$1006,"&lt;&gt;0")+COUNTIFS('GSTN-Diff Gross'!$D$7:$D$1006,BOOKS!E445,'GSTN-Diff Gross'!$V$7:$V$1006,"&lt;&gt;0"),BOOKS!H445,"")</f>
        <v/>
      </c>
      <c r="G445" s="96">
        <f t="shared" si="46"/>
        <v>0</v>
      </c>
      <c r="H445" s="96">
        <f t="shared" si="47"/>
        <v>0</v>
      </c>
      <c r="I445" s="97">
        <f t="shared" si="48"/>
        <v>0</v>
      </c>
      <c r="J445" s="98">
        <f t="shared" si="49"/>
        <v>0</v>
      </c>
      <c r="K445" s="96">
        <f t="shared" si="50"/>
        <v>0</v>
      </c>
      <c r="L445" s="93">
        <f>IF(COUNTIFS('GSTN-Diff Gross'!$D$7:$D$1006,BOOKS!E445,'GSTN-Diff Gross'!$R$7:$R$1006,"&lt;&gt;0")+COUNTIFS('GSTN-Diff Gross'!$D$7:$D$1006,BOOKS!E445,'GSTN-Diff Gross'!$S$7:$S$1006,"&lt;&gt;0")+COUNTIFS('GSTN-Diff Gross'!$D$7:$D$1006,BOOKS!E445,'GSTN-Diff Gross'!$T$7:$T$1006,"&lt;&gt;0")+COUNTIFS('GSTN-Diff Gross'!$D$7:$D$1006,BOOKS!E445,'GSTN-Diff Gross'!$U$7:$U$1006,"&lt;&gt;0")+COUNTIFS('GSTN-Diff Gross'!$D$7:$D$1006,BOOKS!E445,'GSTN-Diff Gross'!$V$7:$V$1006,"&lt;&gt;0"),BOOKS!I445,0)</f>
        <v>0</v>
      </c>
      <c r="M445" s="88">
        <f>IF(COUNTIFS('GSTN-Diff Gross'!$D$7:$D$1006,BOOKS!E445,'GSTN-Diff Gross'!$R$7:$R$1006,"&lt;&gt;0")+COUNTIFS('GSTN-Diff Gross'!$D$7:$D$1006,BOOKS!E445,'GSTN-Diff Gross'!$S$7:$S$1006,"&lt;&gt;0")+COUNTIFS('GSTN-Diff Gross'!$D$7:$D$1006,BOOKS!E445,'GSTN-Diff Gross'!$T$7:$T$1006,"&lt;&gt;0")+COUNTIFS('GSTN-Diff Gross'!$D$7:$D$1006,BOOKS!E445,'GSTN-Diff Gross'!$U$7:$U$1006,"&lt;&gt;0")+COUNTIFS('GSTN-Diff Gross'!$D$7:$D$1006,BOOKS!E445,'GSTN-Diff Gross'!$V$7:$V$1006,"&lt;&gt;0"),BOOKS!J445,0)</f>
        <v>0</v>
      </c>
      <c r="N445" s="88">
        <f>IF(COUNTIFS('GSTN-Diff Gross'!$D$7:$D$1006,BOOKS!E445,'GSTN-Diff Gross'!$R$7:$R$1006,"&lt;&gt;0")+COUNTIFS('GSTN-Diff Gross'!$D$7:$D$1006,BOOKS!E445,'GSTN-Diff Gross'!$S$7:$S$1006,"&lt;&gt;0")+COUNTIFS('GSTN-Diff Gross'!$D$7:$D$1006,BOOKS!E445,'GSTN-Diff Gross'!$T$7:$T$1006,"&lt;&gt;0")+COUNTIFS('GSTN-Diff Gross'!$D$7:$D$1006,BOOKS!E445,'GSTN-Diff Gross'!$U$7:$U$1006,"&lt;&gt;0")+COUNTIFS('GSTN-Diff Gross'!$D$7:$D$1006,BOOKS!E445,'GSTN-Diff Gross'!$V$7:$V$1006,"&lt;&gt;0"),BOOKS!K445,0)</f>
        <v>0</v>
      </c>
      <c r="O445" s="88">
        <f>IF(COUNTIFS('GSTN-Diff Gross'!$D$7:$D$1006,BOOKS!E445,'GSTN-Diff Gross'!$R$7:$R$1006,"&lt;&gt;0")+COUNTIFS('GSTN-Diff Gross'!$D$7:$D$1006,BOOKS!E445,'GSTN-Diff Gross'!$S$7:$S$1006,"&lt;&gt;0")+COUNTIFS('GSTN-Diff Gross'!$D$7:$D$1006,BOOKS!E445,'GSTN-Diff Gross'!$T$7:$T$1006,"&lt;&gt;0")+COUNTIFS('GSTN-Diff Gross'!$D$7:$D$1006,BOOKS!E445,'GSTN-Diff Gross'!$U$7:$U$1006,"&lt;&gt;0")+COUNTIFS('GSTN-Diff Gross'!$D$7:$D$1006,BOOKS!E445,'GSTN-Diff Gross'!$V$7:$V$1006,"&lt;&gt;0"),BOOKS!L445,0)</f>
        <v>0</v>
      </c>
      <c r="P445" s="88">
        <f>IF(COUNTIFS('GSTN-Diff Gross'!$D$7:$D$1006,BOOKS!E445,'GSTN-Diff Gross'!$R$7:$R$1006,"&lt;&gt;0")+COUNTIFS('GSTN-Diff Gross'!$D$7:$D$1006,BOOKS!E445,'GSTN-Diff Gross'!$S$7:$S$1006,"&lt;&gt;0")+COUNTIFS('GSTN-Diff Gross'!$D$7:$D$1006,BOOKS!E445,'GSTN-Diff Gross'!$T$7:$T$1006,"&lt;&gt;0")+COUNTIFS('GSTN-Diff Gross'!$D$7:$D$1006,BOOKS!E445,'GSTN-Diff Gross'!$U$7:$U$1006,"&lt;&gt;0")+COUNTIFS('GSTN-Diff Gross'!$D$7:$D$1006,BOOKS!E445,'GSTN-Diff Gross'!$V$7:$V$1006,"&lt;&gt;0"),BOOKS!M445,0)</f>
        <v>0</v>
      </c>
      <c r="Q445" s="84">
        <f>IFERROR(IF(B445="",0,SUMPRODUCT(('2A'!$D$6:$D$1005='GSTN-Bill Wise'!B445)*'2A'!$I$6:$I$1005)),0)</f>
        <v>0</v>
      </c>
      <c r="R445" s="44">
        <f>IFERROR(IF(B445="",0,SUMPRODUCT(('2A'!$D$6:$D$1005='GSTN-Bill Wise'!B445)*'2A'!$J$6:$J$1005)),0)</f>
        <v>0</v>
      </c>
      <c r="S445" s="44">
        <f>IFERROR(IF(B445="",0,SUMPRODUCT(('2A'!$D$6:$D$1005='GSTN-Bill Wise'!B445)*'2A'!$K$6:$K$1005)),0)</f>
        <v>0</v>
      </c>
      <c r="T445" s="44">
        <f>IFERROR(IF(B445="",0,SUMPRODUCT(('2A'!$D$6:$D$1005='GSTN-Bill Wise'!B445)*'2A'!$L$6:$L$1005)),0)</f>
        <v>0</v>
      </c>
      <c r="U445" s="44">
        <f>IFERROR(IF(B445="",0,SUMPRODUCT(('2A'!$D$6:$D$1005='GSTN-Bill Wise'!B445)*'2A'!$M$6:$M$1005)),0)</f>
        <v>0</v>
      </c>
      <c r="V445" s="111"/>
    </row>
    <row r="446" spans="1:22">
      <c r="A446" s="161">
        <f t="shared" si="51"/>
        <v>441</v>
      </c>
      <c r="B446" s="161" t="str">
        <f t="shared" si="45"/>
        <v/>
      </c>
      <c r="C446" s="161" t="str">
        <f>IF(COUNTIFS('GSTN-Diff Gross'!$D$7:$D$1006,BOOKS!E446,'GSTN-Diff Gross'!$R$7:$R$1006,"&lt;&gt;0")+COUNTIFS('GSTN-Diff Gross'!$D$7:$D$1006,BOOKS!E446,'GSTN-Diff Gross'!$S$7:$S$1006,"&lt;&gt;0")+COUNTIFS('GSTN-Diff Gross'!$D$7:$D$1006,BOOKS!E446,'GSTN-Diff Gross'!$T$7:$T$1006,"&lt;&gt;0")+COUNTIFS('GSTN-Diff Gross'!$D$7:$D$1006,BOOKS!E446,'GSTN-Diff Gross'!$U$7:$U$1006,"&lt;&gt;0")+COUNTIFS('GSTN-Diff Gross'!$D$7:$D$1006,BOOKS!E446,'GSTN-Diff Gross'!$V$7:$V$1006,"&lt;&gt;0"),BOOKS!E446,"")</f>
        <v/>
      </c>
      <c r="D446" s="41" t="str">
        <f>IF(COUNTIFS('GSTN-Diff Gross'!$D$7:$D$1006,BOOKS!E446,'GSTN-Diff Gross'!$R$7:$R$1006,"&lt;&gt;0")+COUNTIFS('GSTN-Diff Gross'!$D$7:$D$1006,BOOKS!E446,'GSTN-Diff Gross'!$S$7:$S$1006,"&lt;&gt;0")+COUNTIFS('GSTN-Diff Gross'!$D$7:$D$1006,BOOKS!E446,'GSTN-Diff Gross'!$T$7:$T$1006,"&lt;&gt;0")+COUNTIFS('GSTN-Diff Gross'!$D$7:$D$1006,BOOKS!E446,'GSTN-Diff Gross'!$U$7:$U$1006,"&lt;&gt;0")+COUNTIFS('GSTN-Diff Gross'!$D$7:$D$1006,BOOKS!E446,'GSTN-Diff Gross'!$V$7:$V$1006,"&lt;&gt;0"),BOOKS!F446,"")</f>
        <v/>
      </c>
      <c r="E446" s="68" t="str">
        <f>IF(COUNTIFS('GSTN-Diff Gross'!$D$7:$D$1006,BOOKS!E446,'GSTN-Diff Gross'!$R$7:$R$1006,"&lt;&gt;0")+COUNTIFS('GSTN-Diff Gross'!$D$7:$D$1006,BOOKS!E446,'GSTN-Diff Gross'!$S$7:$S$1006,"&lt;&gt;0")+COUNTIFS('GSTN-Diff Gross'!$D$7:$D$1006,BOOKS!E446,'GSTN-Diff Gross'!$T$7:$T$1006,"&lt;&gt;0")+COUNTIFS('GSTN-Diff Gross'!$D$7:$D$1006,BOOKS!E446,'GSTN-Diff Gross'!$U$7:$U$1006,"&lt;&gt;0")+COUNTIFS('GSTN-Diff Gross'!$D$7:$D$1006,BOOKS!E446,'GSTN-Diff Gross'!$V$7:$V$1006,"&lt;&gt;0"),BOOKS!G446,"")</f>
        <v/>
      </c>
      <c r="F446" s="90" t="str">
        <f>IF(COUNTIFS('GSTN-Diff Gross'!$D$7:$D$1006,BOOKS!E446,'GSTN-Diff Gross'!$R$7:$R$1006,"&lt;&gt;0")+COUNTIFS('GSTN-Diff Gross'!$D$7:$D$1006,BOOKS!E446,'GSTN-Diff Gross'!$S$7:$S$1006,"&lt;&gt;0")+COUNTIFS('GSTN-Diff Gross'!$D$7:$D$1006,BOOKS!E446,'GSTN-Diff Gross'!$T$7:$T$1006,"&lt;&gt;0")+COUNTIFS('GSTN-Diff Gross'!$D$7:$D$1006,BOOKS!E446,'GSTN-Diff Gross'!$U$7:$U$1006,"&lt;&gt;0")+COUNTIFS('GSTN-Diff Gross'!$D$7:$D$1006,BOOKS!E446,'GSTN-Diff Gross'!$V$7:$V$1006,"&lt;&gt;0"),BOOKS!H446,"")</f>
        <v/>
      </c>
      <c r="G446" s="167">
        <f t="shared" si="46"/>
        <v>0</v>
      </c>
      <c r="H446" s="167">
        <f t="shared" si="47"/>
        <v>0</v>
      </c>
      <c r="I446" s="167">
        <f t="shared" si="48"/>
        <v>0</v>
      </c>
      <c r="J446" s="167">
        <f t="shared" si="49"/>
        <v>0</v>
      </c>
      <c r="K446" s="167">
        <f t="shared" si="50"/>
        <v>0</v>
      </c>
      <c r="L446" s="99">
        <f>IF(COUNTIFS('GSTN-Diff Gross'!$D$7:$D$1006,BOOKS!E446,'GSTN-Diff Gross'!$R$7:$R$1006,"&lt;&gt;0")+COUNTIFS('GSTN-Diff Gross'!$D$7:$D$1006,BOOKS!E446,'GSTN-Diff Gross'!$S$7:$S$1006,"&lt;&gt;0")+COUNTIFS('GSTN-Diff Gross'!$D$7:$D$1006,BOOKS!E446,'GSTN-Diff Gross'!$T$7:$T$1006,"&lt;&gt;0")+COUNTIFS('GSTN-Diff Gross'!$D$7:$D$1006,BOOKS!E446,'GSTN-Diff Gross'!$U$7:$U$1006,"&lt;&gt;0")+COUNTIFS('GSTN-Diff Gross'!$D$7:$D$1006,BOOKS!E446,'GSTN-Diff Gross'!$V$7:$V$1006,"&lt;&gt;0"),BOOKS!I446,0)</f>
        <v>0</v>
      </c>
      <c r="M446" s="100">
        <f>IF(COUNTIFS('GSTN-Diff Gross'!$D$7:$D$1006,BOOKS!E446,'GSTN-Diff Gross'!$R$7:$R$1006,"&lt;&gt;0")+COUNTIFS('GSTN-Diff Gross'!$D$7:$D$1006,BOOKS!E446,'GSTN-Diff Gross'!$S$7:$S$1006,"&lt;&gt;0")+COUNTIFS('GSTN-Diff Gross'!$D$7:$D$1006,BOOKS!E446,'GSTN-Diff Gross'!$T$7:$T$1006,"&lt;&gt;0")+COUNTIFS('GSTN-Diff Gross'!$D$7:$D$1006,BOOKS!E446,'GSTN-Diff Gross'!$U$7:$U$1006,"&lt;&gt;0")+COUNTIFS('GSTN-Diff Gross'!$D$7:$D$1006,BOOKS!E446,'GSTN-Diff Gross'!$V$7:$V$1006,"&lt;&gt;0"),BOOKS!J446,0)</f>
        <v>0</v>
      </c>
      <c r="N446" s="100">
        <f>IF(COUNTIFS('GSTN-Diff Gross'!$D$7:$D$1006,BOOKS!E446,'GSTN-Diff Gross'!$R$7:$R$1006,"&lt;&gt;0")+COUNTIFS('GSTN-Diff Gross'!$D$7:$D$1006,BOOKS!E446,'GSTN-Diff Gross'!$S$7:$S$1006,"&lt;&gt;0")+COUNTIFS('GSTN-Diff Gross'!$D$7:$D$1006,BOOKS!E446,'GSTN-Diff Gross'!$T$7:$T$1006,"&lt;&gt;0")+COUNTIFS('GSTN-Diff Gross'!$D$7:$D$1006,BOOKS!E446,'GSTN-Diff Gross'!$U$7:$U$1006,"&lt;&gt;0")+COUNTIFS('GSTN-Diff Gross'!$D$7:$D$1006,BOOKS!E446,'GSTN-Diff Gross'!$V$7:$V$1006,"&lt;&gt;0"),BOOKS!K446,0)</f>
        <v>0</v>
      </c>
      <c r="O446" s="100">
        <f>IF(COUNTIFS('GSTN-Diff Gross'!$D$7:$D$1006,BOOKS!E446,'GSTN-Diff Gross'!$R$7:$R$1006,"&lt;&gt;0")+COUNTIFS('GSTN-Diff Gross'!$D$7:$D$1006,BOOKS!E446,'GSTN-Diff Gross'!$S$7:$S$1006,"&lt;&gt;0")+COUNTIFS('GSTN-Diff Gross'!$D$7:$D$1006,BOOKS!E446,'GSTN-Diff Gross'!$T$7:$T$1006,"&lt;&gt;0")+COUNTIFS('GSTN-Diff Gross'!$D$7:$D$1006,BOOKS!E446,'GSTN-Diff Gross'!$U$7:$U$1006,"&lt;&gt;0")+COUNTIFS('GSTN-Diff Gross'!$D$7:$D$1006,BOOKS!E446,'GSTN-Diff Gross'!$V$7:$V$1006,"&lt;&gt;0"),BOOKS!L446,0)</f>
        <v>0</v>
      </c>
      <c r="P446" s="100">
        <f>IF(COUNTIFS('GSTN-Diff Gross'!$D$7:$D$1006,BOOKS!E446,'GSTN-Diff Gross'!$R$7:$R$1006,"&lt;&gt;0")+COUNTIFS('GSTN-Diff Gross'!$D$7:$D$1006,BOOKS!E446,'GSTN-Diff Gross'!$S$7:$S$1006,"&lt;&gt;0")+COUNTIFS('GSTN-Diff Gross'!$D$7:$D$1006,BOOKS!E446,'GSTN-Diff Gross'!$T$7:$T$1006,"&lt;&gt;0")+COUNTIFS('GSTN-Diff Gross'!$D$7:$D$1006,BOOKS!E446,'GSTN-Diff Gross'!$U$7:$U$1006,"&lt;&gt;0")+COUNTIFS('GSTN-Diff Gross'!$D$7:$D$1006,BOOKS!E446,'GSTN-Diff Gross'!$V$7:$V$1006,"&lt;&gt;0"),BOOKS!M446,0)</f>
        <v>0</v>
      </c>
      <c r="Q446" s="94">
        <f>IFERROR(IF(B446="",0,SUMPRODUCT(('2A'!$D$6:$D$1005='GSTN-Bill Wise'!B446)*'2A'!$I$6:$I$1005)),0)</f>
        <v>0</v>
      </c>
      <c r="R446" s="95">
        <f>IFERROR(IF(B446="",0,SUMPRODUCT(('2A'!$D$6:$D$1005='GSTN-Bill Wise'!B446)*'2A'!$J$6:$J$1005)),0)</f>
        <v>0</v>
      </c>
      <c r="S446" s="95">
        <f>IFERROR(IF(B446="",0,SUMPRODUCT(('2A'!$D$6:$D$1005='GSTN-Bill Wise'!B446)*'2A'!$K$6:$K$1005)),0)</f>
        <v>0</v>
      </c>
      <c r="T446" s="95">
        <f>IFERROR(IF(B446="",0,SUMPRODUCT(('2A'!$D$6:$D$1005='GSTN-Bill Wise'!B446)*'2A'!$L$6:$L$1005)),0)</f>
        <v>0</v>
      </c>
      <c r="U446" s="95">
        <f>IFERROR(IF(B446="",0,SUMPRODUCT(('2A'!$D$6:$D$1005='GSTN-Bill Wise'!B446)*'2A'!$M$6:$M$1005)),0)</f>
        <v>0</v>
      </c>
      <c r="V446" s="111"/>
    </row>
    <row r="447" spans="1:22">
      <c r="A447" s="162">
        <f t="shared" si="51"/>
        <v>442</v>
      </c>
      <c r="B447" s="162" t="str">
        <f t="shared" si="45"/>
        <v/>
      </c>
      <c r="C447" s="162" t="str">
        <f>IF(COUNTIFS('GSTN-Diff Gross'!$D$7:$D$1006,BOOKS!E447,'GSTN-Diff Gross'!$R$7:$R$1006,"&lt;&gt;0")+COUNTIFS('GSTN-Diff Gross'!$D$7:$D$1006,BOOKS!E447,'GSTN-Diff Gross'!$S$7:$S$1006,"&lt;&gt;0")+COUNTIFS('GSTN-Diff Gross'!$D$7:$D$1006,BOOKS!E447,'GSTN-Diff Gross'!$T$7:$T$1006,"&lt;&gt;0")+COUNTIFS('GSTN-Diff Gross'!$D$7:$D$1006,BOOKS!E447,'GSTN-Diff Gross'!$U$7:$U$1006,"&lt;&gt;0")+COUNTIFS('GSTN-Diff Gross'!$D$7:$D$1006,BOOKS!E447,'GSTN-Diff Gross'!$V$7:$V$1006,"&lt;&gt;0"),BOOKS!E447,"")</f>
        <v/>
      </c>
      <c r="D447" s="44" t="str">
        <f>IF(COUNTIFS('GSTN-Diff Gross'!$D$7:$D$1006,BOOKS!E447,'GSTN-Diff Gross'!$R$7:$R$1006,"&lt;&gt;0")+COUNTIFS('GSTN-Diff Gross'!$D$7:$D$1006,BOOKS!E447,'GSTN-Diff Gross'!$S$7:$S$1006,"&lt;&gt;0")+COUNTIFS('GSTN-Diff Gross'!$D$7:$D$1006,BOOKS!E447,'GSTN-Diff Gross'!$T$7:$T$1006,"&lt;&gt;0")+COUNTIFS('GSTN-Diff Gross'!$D$7:$D$1006,BOOKS!E447,'GSTN-Diff Gross'!$U$7:$U$1006,"&lt;&gt;0")+COUNTIFS('GSTN-Diff Gross'!$D$7:$D$1006,BOOKS!E447,'GSTN-Diff Gross'!$V$7:$V$1006,"&lt;&gt;0"),BOOKS!F447,"")</f>
        <v/>
      </c>
      <c r="E447" s="67" t="str">
        <f>IF(COUNTIFS('GSTN-Diff Gross'!$D$7:$D$1006,BOOKS!E447,'GSTN-Diff Gross'!$R$7:$R$1006,"&lt;&gt;0")+COUNTIFS('GSTN-Diff Gross'!$D$7:$D$1006,BOOKS!E447,'GSTN-Diff Gross'!$S$7:$S$1006,"&lt;&gt;0")+COUNTIFS('GSTN-Diff Gross'!$D$7:$D$1006,BOOKS!E447,'GSTN-Diff Gross'!$T$7:$T$1006,"&lt;&gt;0")+COUNTIFS('GSTN-Diff Gross'!$D$7:$D$1006,BOOKS!E447,'GSTN-Diff Gross'!$U$7:$U$1006,"&lt;&gt;0")+COUNTIFS('GSTN-Diff Gross'!$D$7:$D$1006,BOOKS!E447,'GSTN-Diff Gross'!$V$7:$V$1006,"&lt;&gt;0"),BOOKS!G447,"")</f>
        <v/>
      </c>
      <c r="F447" s="89" t="str">
        <f>IF(COUNTIFS('GSTN-Diff Gross'!$D$7:$D$1006,BOOKS!E447,'GSTN-Diff Gross'!$R$7:$R$1006,"&lt;&gt;0")+COUNTIFS('GSTN-Diff Gross'!$D$7:$D$1006,BOOKS!E447,'GSTN-Diff Gross'!$S$7:$S$1006,"&lt;&gt;0")+COUNTIFS('GSTN-Diff Gross'!$D$7:$D$1006,BOOKS!E447,'GSTN-Diff Gross'!$T$7:$T$1006,"&lt;&gt;0")+COUNTIFS('GSTN-Diff Gross'!$D$7:$D$1006,BOOKS!E447,'GSTN-Diff Gross'!$U$7:$U$1006,"&lt;&gt;0")+COUNTIFS('GSTN-Diff Gross'!$D$7:$D$1006,BOOKS!E447,'GSTN-Diff Gross'!$V$7:$V$1006,"&lt;&gt;0"),BOOKS!H447,"")</f>
        <v/>
      </c>
      <c r="G447" s="96">
        <f t="shared" si="46"/>
        <v>0</v>
      </c>
      <c r="H447" s="96">
        <f t="shared" si="47"/>
        <v>0</v>
      </c>
      <c r="I447" s="97">
        <f t="shared" si="48"/>
        <v>0</v>
      </c>
      <c r="J447" s="98">
        <f t="shared" si="49"/>
        <v>0</v>
      </c>
      <c r="K447" s="96">
        <f t="shared" si="50"/>
        <v>0</v>
      </c>
      <c r="L447" s="93">
        <f>IF(COUNTIFS('GSTN-Diff Gross'!$D$7:$D$1006,BOOKS!E447,'GSTN-Diff Gross'!$R$7:$R$1006,"&lt;&gt;0")+COUNTIFS('GSTN-Diff Gross'!$D$7:$D$1006,BOOKS!E447,'GSTN-Diff Gross'!$S$7:$S$1006,"&lt;&gt;0")+COUNTIFS('GSTN-Diff Gross'!$D$7:$D$1006,BOOKS!E447,'GSTN-Diff Gross'!$T$7:$T$1006,"&lt;&gt;0")+COUNTIFS('GSTN-Diff Gross'!$D$7:$D$1006,BOOKS!E447,'GSTN-Diff Gross'!$U$7:$U$1006,"&lt;&gt;0")+COUNTIFS('GSTN-Diff Gross'!$D$7:$D$1006,BOOKS!E447,'GSTN-Diff Gross'!$V$7:$V$1006,"&lt;&gt;0"),BOOKS!I447,0)</f>
        <v>0</v>
      </c>
      <c r="M447" s="88">
        <f>IF(COUNTIFS('GSTN-Diff Gross'!$D$7:$D$1006,BOOKS!E447,'GSTN-Diff Gross'!$R$7:$R$1006,"&lt;&gt;0")+COUNTIFS('GSTN-Diff Gross'!$D$7:$D$1006,BOOKS!E447,'GSTN-Diff Gross'!$S$7:$S$1006,"&lt;&gt;0")+COUNTIFS('GSTN-Diff Gross'!$D$7:$D$1006,BOOKS!E447,'GSTN-Diff Gross'!$T$7:$T$1006,"&lt;&gt;0")+COUNTIFS('GSTN-Diff Gross'!$D$7:$D$1006,BOOKS!E447,'GSTN-Diff Gross'!$U$7:$U$1006,"&lt;&gt;0")+COUNTIFS('GSTN-Diff Gross'!$D$7:$D$1006,BOOKS!E447,'GSTN-Diff Gross'!$V$7:$V$1006,"&lt;&gt;0"),BOOKS!J447,0)</f>
        <v>0</v>
      </c>
      <c r="N447" s="88">
        <f>IF(COUNTIFS('GSTN-Diff Gross'!$D$7:$D$1006,BOOKS!E447,'GSTN-Diff Gross'!$R$7:$R$1006,"&lt;&gt;0")+COUNTIFS('GSTN-Diff Gross'!$D$7:$D$1006,BOOKS!E447,'GSTN-Diff Gross'!$S$7:$S$1006,"&lt;&gt;0")+COUNTIFS('GSTN-Diff Gross'!$D$7:$D$1006,BOOKS!E447,'GSTN-Diff Gross'!$T$7:$T$1006,"&lt;&gt;0")+COUNTIFS('GSTN-Diff Gross'!$D$7:$D$1006,BOOKS!E447,'GSTN-Diff Gross'!$U$7:$U$1006,"&lt;&gt;0")+COUNTIFS('GSTN-Diff Gross'!$D$7:$D$1006,BOOKS!E447,'GSTN-Diff Gross'!$V$7:$V$1006,"&lt;&gt;0"),BOOKS!K447,0)</f>
        <v>0</v>
      </c>
      <c r="O447" s="88">
        <f>IF(COUNTIFS('GSTN-Diff Gross'!$D$7:$D$1006,BOOKS!E447,'GSTN-Diff Gross'!$R$7:$R$1006,"&lt;&gt;0")+COUNTIFS('GSTN-Diff Gross'!$D$7:$D$1006,BOOKS!E447,'GSTN-Diff Gross'!$S$7:$S$1006,"&lt;&gt;0")+COUNTIFS('GSTN-Diff Gross'!$D$7:$D$1006,BOOKS!E447,'GSTN-Diff Gross'!$T$7:$T$1006,"&lt;&gt;0")+COUNTIFS('GSTN-Diff Gross'!$D$7:$D$1006,BOOKS!E447,'GSTN-Diff Gross'!$U$7:$U$1006,"&lt;&gt;0")+COUNTIFS('GSTN-Diff Gross'!$D$7:$D$1006,BOOKS!E447,'GSTN-Diff Gross'!$V$7:$V$1006,"&lt;&gt;0"),BOOKS!L447,0)</f>
        <v>0</v>
      </c>
      <c r="P447" s="88">
        <f>IF(COUNTIFS('GSTN-Diff Gross'!$D$7:$D$1006,BOOKS!E447,'GSTN-Diff Gross'!$R$7:$R$1006,"&lt;&gt;0")+COUNTIFS('GSTN-Diff Gross'!$D$7:$D$1006,BOOKS!E447,'GSTN-Diff Gross'!$S$7:$S$1006,"&lt;&gt;0")+COUNTIFS('GSTN-Diff Gross'!$D$7:$D$1006,BOOKS!E447,'GSTN-Diff Gross'!$T$7:$T$1006,"&lt;&gt;0")+COUNTIFS('GSTN-Diff Gross'!$D$7:$D$1006,BOOKS!E447,'GSTN-Diff Gross'!$U$7:$U$1006,"&lt;&gt;0")+COUNTIFS('GSTN-Diff Gross'!$D$7:$D$1006,BOOKS!E447,'GSTN-Diff Gross'!$V$7:$V$1006,"&lt;&gt;0"),BOOKS!M447,0)</f>
        <v>0</v>
      </c>
      <c r="Q447" s="84">
        <f>IFERROR(IF(B447="",0,SUMPRODUCT(('2A'!$D$6:$D$1005='GSTN-Bill Wise'!B447)*'2A'!$I$6:$I$1005)),0)</f>
        <v>0</v>
      </c>
      <c r="R447" s="44">
        <f>IFERROR(IF(B447="",0,SUMPRODUCT(('2A'!$D$6:$D$1005='GSTN-Bill Wise'!B447)*'2A'!$J$6:$J$1005)),0)</f>
        <v>0</v>
      </c>
      <c r="S447" s="44">
        <f>IFERROR(IF(B447="",0,SUMPRODUCT(('2A'!$D$6:$D$1005='GSTN-Bill Wise'!B447)*'2A'!$K$6:$K$1005)),0)</f>
        <v>0</v>
      </c>
      <c r="T447" s="44">
        <f>IFERROR(IF(B447="",0,SUMPRODUCT(('2A'!$D$6:$D$1005='GSTN-Bill Wise'!B447)*'2A'!$L$6:$L$1005)),0)</f>
        <v>0</v>
      </c>
      <c r="U447" s="44">
        <f>IFERROR(IF(B447="",0,SUMPRODUCT(('2A'!$D$6:$D$1005='GSTN-Bill Wise'!B447)*'2A'!$M$6:$M$1005)),0)</f>
        <v>0</v>
      </c>
      <c r="V447" s="111"/>
    </row>
    <row r="448" spans="1:22">
      <c r="A448" s="161">
        <f t="shared" si="51"/>
        <v>443</v>
      </c>
      <c r="B448" s="161" t="str">
        <f t="shared" si="45"/>
        <v/>
      </c>
      <c r="C448" s="161" t="str">
        <f>IF(COUNTIFS('GSTN-Diff Gross'!$D$7:$D$1006,BOOKS!E448,'GSTN-Diff Gross'!$R$7:$R$1006,"&lt;&gt;0")+COUNTIFS('GSTN-Diff Gross'!$D$7:$D$1006,BOOKS!E448,'GSTN-Diff Gross'!$S$7:$S$1006,"&lt;&gt;0")+COUNTIFS('GSTN-Diff Gross'!$D$7:$D$1006,BOOKS!E448,'GSTN-Diff Gross'!$T$7:$T$1006,"&lt;&gt;0")+COUNTIFS('GSTN-Diff Gross'!$D$7:$D$1006,BOOKS!E448,'GSTN-Diff Gross'!$U$7:$U$1006,"&lt;&gt;0")+COUNTIFS('GSTN-Diff Gross'!$D$7:$D$1006,BOOKS!E448,'GSTN-Diff Gross'!$V$7:$V$1006,"&lt;&gt;0"),BOOKS!E448,"")</f>
        <v/>
      </c>
      <c r="D448" s="41" t="str">
        <f>IF(COUNTIFS('GSTN-Diff Gross'!$D$7:$D$1006,BOOKS!E448,'GSTN-Diff Gross'!$R$7:$R$1006,"&lt;&gt;0")+COUNTIFS('GSTN-Diff Gross'!$D$7:$D$1006,BOOKS!E448,'GSTN-Diff Gross'!$S$7:$S$1006,"&lt;&gt;0")+COUNTIFS('GSTN-Diff Gross'!$D$7:$D$1006,BOOKS!E448,'GSTN-Diff Gross'!$T$7:$T$1006,"&lt;&gt;0")+COUNTIFS('GSTN-Diff Gross'!$D$7:$D$1006,BOOKS!E448,'GSTN-Diff Gross'!$U$7:$U$1006,"&lt;&gt;0")+COUNTIFS('GSTN-Diff Gross'!$D$7:$D$1006,BOOKS!E448,'GSTN-Diff Gross'!$V$7:$V$1006,"&lt;&gt;0"),BOOKS!F448,"")</f>
        <v/>
      </c>
      <c r="E448" s="68" t="str">
        <f>IF(COUNTIFS('GSTN-Diff Gross'!$D$7:$D$1006,BOOKS!E448,'GSTN-Diff Gross'!$R$7:$R$1006,"&lt;&gt;0")+COUNTIFS('GSTN-Diff Gross'!$D$7:$D$1006,BOOKS!E448,'GSTN-Diff Gross'!$S$7:$S$1006,"&lt;&gt;0")+COUNTIFS('GSTN-Diff Gross'!$D$7:$D$1006,BOOKS!E448,'GSTN-Diff Gross'!$T$7:$T$1006,"&lt;&gt;0")+COUNTIFS('GSTN-Diff Gross'!$D$7:$D$1006,BOOKS!E448,'GSTN-Diff Gross'!$U$7:$U$1006,"&lt;&gt;0")+COUNTIFS('GSTN-Diff Gross'!$D$7:$D$1006,BOOKS!E448,'GSTN-Diff Gross'!$V$7:$V$1006,"&lt;&gt;0"),BOOKS!G448,"")</f>
        <v/>
      </c>
      <c r="F448" s="90" t="str">
        <f>IF(COUNTIFS('GSTN-Diff Gross'!$D$7:$D$1006,BOOKS!E448,'GSTN-Diff Gross'!$R$7:$R$1006,"&lt;&gt;0")+COUNTIFS('GSTN-Diff Gross'!$D$7:$D$1006,BOOKS!E448,'GSTN-Diff Gross'!$S$7:$S$1006,"&lt;&gt;0")+COUNTIFS('GSTN-Diff Gross'!$D$7:$D$1006,BOOKS!E448,'GSTN-Diff Gross'!$T$7:$T$1006,"&lt;&gt;0")+COUNTIFS('GSTN-Diff Gross'!$D$7:$D$1006,BOOKS!E448,'GSTN-Diff Gross'!$U$7:$U$1006,"&lt;&gt;0")+COUNTIFS('GSTN-Diff Gross'!$D$7:$D$1006,BOOKS!E448,'GSTN-Diff Gross'!$V$7:$V$1006,"&lt;&gt;0"),BOOKS!H448,"")</f>
        <v/>
      </c>
      <c r="G448" s="167">
        <f t="shared" si="46"/>
        <v>0</v>
      </c>
      <c r="H448" s="167">
        <f t="shared" si="47"/>
        <v>0</v>
      </c>
      <c r="I448" s="167">
        <f t="shared" si="48"/>
        <v>0</v>
      </c>
      <c r="J448" s="167">
        <f t="shared" si="49"/>
        <v>0</v>
      </c>
      <c r="K448" s="167">
        <f t="shared" si="50"/>
        <v>0</v>
      </c>
      <c r="L448" s="99">
        <f>IF(COUNTIFS('GSTN-Diff Gross'!$D$7:$D$1006,BOOKS!E448,'GSTN-Diff Gross'!$R$7:$R$1006,"&lt;&gt;0")+COUNTIFS('GSTN-Diff Gross'!$D$7:$D$1006,BOOKS!E448,'GSTN-Diff Gross'!$S$7:$S$1006,"&lt;&gt;0")+COUNTIFS('GSTN-Diff Gross'!$D$7:$D$1006,BOOKS!E448,'GSTN-Diff Gross'!$T$7:$T$1006,"&lt;&gt;0")+COUNTIFS('GSTN-Diff Gross'!$D$7:$D$1006,BOOKS!E448,'GSTN-Diff Gross'!$U$7:$U$1006,"&lt;&gt;0")+COUNTIFS('GSTN-Diff Gross'!$D$7:$D$1006,BOOKS!E448,'GSTN-Diff Gross'!$V$7:$V$1006,"&lt;&gt;0"),BOOKS!I448,0)</f>
        <v>0</v>
      </c>
      <c r="M448" s="100">
        <f>IF(COUNTIFS('GSTN-Diff Gross'!$D$7:$D$1006,BOOKS!E448,'GSTN-Diff Gross'!$R$7:$R$1006,"&lt;&gt;0")+COUNTIFS('GSTN-Diff Gross'!$D$7:$D$1006,BOOKS!E448,'GSTN-Diff Gross'!$S$7:$S$1006,"&lt;&gt;0")+COUNTIFS('GSTN-Diff Gross'!$D$7:$D$1006,BOOKS!E448,'GSTN-Diff Gross'!$T$7:$T$1006,"&lt;&gt;0")+COUNTIFS('GSTN-Diff Gross'!$D$7:$D$1006,BOOKS!E448,'GSTN-Diff Gross'!$U$7:$U$1006,"&lt;&gt;0")+COUNTIFS('GSTN-Diff Gross'!$D$7:$D$1006,BOOKS!E448,'GSTN-Diff Gross'!$V$7:$V$1006,"&lt;&gt;0"),BOOKS!J448,0)</f>
        <v>0</v>
      </c>
      <c r="N448" s="100">
        <f>IF(COUNTIFS('GSTN-Diff Gross'!$D$7:$D$1006,BOOKS!E448,'GSTN-Diff Gross'!$R$7:$R$1006,"&lt;&gt;0")+COUNTIFS('GSTN-Diff Gross'!$D$7:$D$1006,BOOKS!E448,'GSTN-Diff Gross'!$S$7:$S$1006,"&lt;&gt;0")+COUNTIFS('GSTN-Diff Gross'!$D$7:$D$1006,BOOKS!E448,'GSTN-Diff Gross'!$T$7:$T$1006,"&lt;&gt;0")+COUNTIFS('GSTN-Diff Gross'!$D$7:$D$1006,BOOKS!E448,'GSTN-Diff Gross'!$U$7:$U$1006,"&lt;&gt;0")+COUNTIFS('GSTN-Diff Gross'!$D$7:$D$1006,BOOKS!E448,'GSTN-Diff Gross'!$V$7:$V$1006,"&lt;&gt;0"),BOOKS!K448,0)</f>
        <v>0</v>
      </c>
      <c r="O448" s="100">
        <f>IF(COUNTIFS('GSTN-Diff Gross'!$D$7:$D$1006,BOOKS!E448,'GSTN-Diff Gross'!$R$7:$R$1006,"&lt;&gt;0")+COUNTIFS('GSTN-Diff Gross'!$D$7:$D$1006,BOOKS!E448,'GSTN-Diff Gross'!$S$7:$S$1006,"&lt;&gt;0")+COUNTIFS('GSTN-Diff Gross'!$D$7:$D$1006,BOOKS!E448,'GSTN-Diff Gross'!$T$7:$T$1006,"&lt;&gt;0")+COUNTIFS('GSTN-Diff Gross'!$D$7:$D$1006,BOOKS!E448,'GSTN-Diff Gross'!$U$7:$U$1006,"&lt;&gt;0")+COUNTIFS('GSTN-Diff Gross'!$D$7:$D$1006,BOOKS!E448,'GSTN-Diff Gross'!$V$7:$V$1006,"&lt;&gt;0"),BOOKS!L448,0)</f>
        <v>0</v>
      </c>
      <c r="P448" s="100">
        <f>IF(COUNTIFS('GSTN-Diff Gross'!$D$7:$D$1006,BOOKS!E448,'GSTN-Diff Gross'!$R$7:$R$1006,"&lt;&gt;0")+COUNTIFS('GSTN-Diff Gross'!$D$7:$D$1006,BOOKS!E448,'GSTN-Diff Gross'!$S$7:$S$1006,"&lt;&gt;0")+COUNTIFS('GSTN-Diff Gross'!$D$7:$D$1006,BOOKS!E448,'GSTN-Diff Gross'!$T$7:$T$1006,"&lt;&gt;0")+COUNTIFS('GSTN-Diff Gross'!$D$7:$D$1006,BOOKS!E448,'GSTN-Diff Gross'!$U$7:$U$1006,"&lt;&gt;0")+COUNTIFS('GSTN-Diff Gross'!$D$7:$D$1006,BOOKS!E448,'GSTN-Diff Gross'!$V$7:$V$1006,"&lt;&gt;0"),BOOKS!M448,0)</f>
        <v>0</v>
      </c>
      <c r="Q448" s="94">
        <f>IFERROR(IF(B448="",0,SUMPRODUCT(('2A'!$D$6:$D$1005='GSTN-Bill Wise'!B448)*'2A'!$I$6:$I$1005)),0)</f>
        <v>0</v>
      </c>
      <c r="R448" s="95">
        <f>IFERROR(IF(B448="",0,SUMPRODUCT(('2A'!$D$6:$D$1005='GSTN-Bill Wise'!B448)*'2A'!$J$6:$J$1005)),0)</f>
        <v>0</v>
      </c>
      <c r="S448" s="95">
        <f>IFERROR(IF(B448="",0,SUMPRODUCT(('2A'!$D$6:$D$1005='GSTN-Bill Wise'!B448)*'2A'!$K$6:$K$1005)),0)</f>
        <v>0</v>
      </c>
      <c r="T448" s="95">
        <f>IFERROR(IF(B448="",0,SUMPRODUCT(('2A'!$D$6:$D$1005='GSTN-Bill Wise'!B448)*'2A'!$L$6:$L$1005)),0)</f>
        <v>0</v>
      </c>
      <c r="U448" s="95">
        <f>IFERROR(IF(B448="",0,SUMPRODUCT(('2A'!$D$6:$D$1005='GSTN-Bill Wise'!B448)*'2A'!$M$6:$M$1005)),0)</f>
        <v>0</v>
      </c>
      <c r="V448" s="111"/>
    </row>
    <row r="449" spans="1:22">
      <c r="A449" s="162">
        <f t="shared" si="51"/>
        <v>444</v>
      </c>
      <c r="B449" s="162" t="str">
        <f t="shared" si="45"/>
        <v/>
      </c>
      <c r="C449" s="162" t="str">
        <f>IF(COUNTIFS('GSTN-Diff Gross'!$D$7:$D$1006,BOOKS!E449,'GSTN-Diff Gross'!$R$7:$R$1006,"&lt;&gt;0")+COUNTIFS('GSTN-Diff Gross'!$D$7:$D$1006,BOOKS!E449,'GSTN-Diff Gross'!$S$7:$S$1006,"&lt;&gt;0")+COUNTIFS('GSTN-Diff Gross'!$D$7:$D$1006,BOOKS!E449,'GSTN-Diff Gross'!$T$7:$T$1006,"&lt;&gt;0")+COUNTIFS('GSTN-Diff Gross'!$D$7:$D$1006,BOOKS!E449,'GSTN-Diff Gross'!$U$7:$U$1006,"&lt;&gt;0")+COUNTIFS('GSTN-Diff Gross'!$D$7:$D$1006,BOOKS!E449,'GSTN-Diff Gross'!$V$7:$V$1006,"&lt;&gt;0"),BOOKS!E449,"")</f>
        <v/>
      </c>
      <c r="D449" s="44" t="str">
        <f>IF(COUNTIFS('GSTN-Diff Gross'!$D$7:$D$1006,BOOKS!E449,'GSTN-Diff Gross'!$R$7:$R$1006,"&lt;&gt;0")+COUNTIFS('GSTN-Diff Gross'!$D$7:$D$1006,BOOKS!E449,'GSTN-Diff Gross'!$S$7:$S$1006,"&lt;&gt;0")+COUNTIFS('GSTN-Diff Gross'!$D$7:$D$1006,BOOKS!E449,'GSTN-Diff Gross'!$T$7:$T$1006,"&lt;&gt;0")+COUNTIFS('GSTN-Diff Gross'!$D$7:$D$1006,BOOKS!E449,'GSTN-Diff Gross'!$U$7:$U$1006,"&lt;&gt;0")+COUNTIFS('GSTN-Diff Gross'!$D$7:$D$1006,BOOKS!E449,'GSTN-Diff Gross'!$V$7:$V$1006,"&lt;&gt;0"),BOOKS!F449,"")</f>
        <v/>
      </c>
      <c r="E449" s="67" t="str">
        <f>IF(COUNTIFS('GSTN-Diff Gross'!$D$7:$D$1006,BOOKS!E449,'GSTN-Diff Gross'!$R$7:$R$1006,"&lt;&gt;0")+COUNTIFS('GSTN-Diff Gross'!$D$7:$D$1006,BOOKS!E449,'GSTN-Diff Gross'!$S$7:$S$1006,"&lt;&gt;0")+COUNTIFS('GSTN-Diff Gross'!$D$7:$D$1006,BOOKS!E449,'GSTN-Diff Gross'!$T$7:$T$1006,"&lt;&gt;0")+COUNTIFS('GSTN-Diff Gross'!$D$7:$D$1006,BOOKS!E449,'GSTN-Diff Gross'!$U$7:$U$1006,"&lt;&gt;0")+COUNTIFS('GSTN-Diff Gross'!$D$7:$D$1006,BOOKS!E449,'GSTN-Diff Gross'!$V$7:$V$1006,"&lt;&gt;0"),BOOKS!G449,"")</f>
        <v/>
      </c>
      <c r="F449" s="89" t="str">
        <f>IF(COUNTIFS('GSTN-Diff Gross'!$D$7:$D$1006,BOOKS!E449,'GSTN-Diff Gross'!$R$7:$R$1006,"&lt;&gt;0")+COUNTIFS('GSTN-Diff Gross'!$D$7:$D$1006,BOOKS!E449,'GSTN-Diff Gross'!$S$7:$S$1006,"&lt;&gt;0")+COUNTIFS('GSTN-Diff Gross'!$D$7:$D$1006,BOOKS!E449,'GSTN-Diff Gross'!$T$7:$T$1006,"&lt;&gt;0")+COUNTIFS('GSTN-Diff Gross'!$D$7:$D$1006,BOOKS!E449,'GSTN-Diff Gross'!$U$7:$U$1006,"&lt;&gt;0")+COUNTIFS('GSTN-Diff Gross'!$D$7:$D$1006,BOOKS!E449,'GSTN-Diff Gross'!$V$7:$V$1006,"&lt;&gt;0"),BOOKS!H449,"")</f>
        <v/>
      </c>
      <c r="G449" s="96">
        <f t="shared" si="46"/>
        <v>0</v>
      </c>
      <c r="H449" s="96">
        <f t="shared" si="47"/>
        <v>0</v>
      </c>
      <c r="I449" s="97">
        <f t="shared" si="48"/>
        <v>0</v>
      </c>
      <c r="J449" s="98">
        <f t="shared" si="49"/>
        <v>0</v>
      </c>
      <c r="K449" s="96">
        <f t="shared" si="50"/>
        <v>0</v>
      </c>
      <c r="L449" s="93">
        <f>IF(COUNTIFS('GSTN-Diff Gross'!$D$7:$D$1006,BOOKS!E449,'GSTN-Diff Gross'!$R$7:$R$1006,"&lt;&gt;0")+COUNTIFS('GSTN-Diff Gross'!$D$7:$D$1006,BOOKS!E449,'GSTN-Diff Gross'!$S$7:$S$1006,"&lt;&gt;0")+COUNTIFS('GSTN-Diff Gross'!$D$7:$D$1006,BOOKS!E449,'GSTN-Diff Gross'!$T$7:$T$1006,"&lt;&gt;0")+COUNTIFS('GSTN-Diff Gross'!$D$7:$D$1006,BOOKS!E449,'GSTN-Diff Gross'!$U$7:$U$1006,"&lt;&gt;0")+COUNTIFS('GSTN-Diff Gross'!$D$7:$D$1006,BOOKS!E449,'GSTN-Diff Gross'!$V$7:$V$1006,"&lt;&gt;0"),BOOKS!I449,0)</f>
        <v>0</v>
      </c>
      <c r="M449" s="88">
        <f>IF(COUNTIFS('GSTN-Diff Gross'!$D$7:$D$1006,BOOKS!E449,'GSTN-Diff Gross'!$R$7:$R$1006,"&lt;&gt;0")+COUNTIFS('GSTN-Diff Gross'!$D$7:$D$1006,BOOKS!E449,'GSTN-Diff Gross'!$S$7:$S$1006,"&lt;&gt;0")+COUNTIFS('GSTN-Diff Gross'!$D$7:$D$1006,BOOKS!E449,'GSTN-Diff Gross'!$T$7:$T$1006,"&lt;&gt;0")+COUNTIFS('GSTN-Diff Gross'!$D$7:$D$1006,BOOKS!E449,'GSTN-Diff Gross'!$U$7:$U$1006,"&lt;&gt;0")+COUNTIFS('GSTN-Diff Gross'!$D$7:$D$1006,BOOKS!E449,'GSTN-Diff Gross'!$V$7:$V$1006,"&lt;&gt;0"),BOOKS!J449,0)</f>
        <v>0</v>
      </c>
      <c r="N449" s="88">
        <f>IF(COUNTIFS('GSTN-Diff Gross'!$D$7:$D$1006,BOOKS!E449,'GSTN-Diff Gross'!$R$7:$R$1006,"&lt;&gt;0")+COUNTIFS('GSTN-Diff Gross'!$D$7:$D$1006,BOOKS!E449,'GSTN-Diff Gross'!$S$7:$S$1006,"&lt;&gt;0")+COUNTIFS('GSTN-Diff Gross'!$D$7:$D$1006,BOOKS!E449,'GSTN-Diff Gross'!$T$7:$T$1006,"&lt;&gt;0")+COUNTIFS('GSTN-Diff Gross'!$D$7:$D$1006,BOOKS!E449,'GSTN-Diff Gross'!$U$7:$U$1006,"&lt;&gt;0")+COUNTIFS('GSTN-Diff Gross'!$D$7:$D$1006,BOOKS!E449,'GSTN-Diff Gross'!$V$7:$V$1006,"&lt;&gt;0"),BOOKS!K449,0)</f>
        <v>0</v>
      </c>
      <c r="O449" s="88">
        <f>IF(COUNTIFS('GSTN-Diff Gross'!$D$7:$D$1006,BOOKS!E449,'GSTN-Diff Gross'!$R$7:$R$1006,"&lt;&gt;0")+COUNTIFS('GSTN-Diff Gross'!$D$7:$D$1006,BOOKS!E449,'GSTN-Diff Gross'!$S$7:$S$1006,"&lt;&gt;0")+COUNTIFS('GSTN-Diff Gross'!$D$7:$D$1006,BOOKS!E449,'GSTN-Diff Gross'!$T$7:$T$1006,"&lt;&gt;0")+COUNTIFS('GSTN-Diff Gross'!$D$7:$D$1006,BOOKS!E449,'GSTN-Diff Gross'!$U$7:$U$1006,"&lt;&gt;0")+COUNTIFS('GSTN-Diff Gross'!$D$7:$D$1006,BOOKS!E449,'GSTN-Diff Gross'!$V$7:$V$1006,"&lt;&gt;0"),BOOKS!L449,0)</f>
        <v>0</v>
      </c>
      <c r="P449" s="88">
        <f>IF(COUNTIFS('GSTN-Diff Gross'!$D$7:$D$1006,BOOKS!E449,'GSTN-Diff Gross'!$R$7:$R$1006,"&lt;&gt;0")+COUNTIFS('GSTN-Diff Gross'!$D$7:$D$1006,BOOKS!E449,'GSTN-Diff Gross'!$S$7:$S$1006,"&lt;&gt;0")+COUNTIFS('GSTN-Diff Gross'!$D$7:$D$1006,BOOKS!E449,'GSTN-Diff Gross'!$T$7:$T$1006,"&lt;&gt;0")+COUNTIFS('GSTN-Diff Gross'!$D$7:$D$1006,BOOKS!E449,'GSTN-Diff Gross'!$U$7:$U$1006,"&lt;&gt;0")+COUNTIFS('GSTN-Diff Gross'!$D$7:$D$1006,BOOKS!E449,'GSTN-Diff Gross'!$V$7:$V$1006,"&lt;&gt;0"),BOOKS!M449,0)</f>
        <v>0</v>
      </c>
      <c r="Q449" s="84">
        <f>IFERROR(IF(B449="",0,SUMPRODUCT(('2A'!$D$6:$D$1005='GSTN-Bill Wise'!B449)*'2A'!$I$6:$I$1005)),0)</f>
        <v>0</v>
      </c>
      <c r="R449" s="44">
        <f>IFERROR(IF(B449="",0,SUMPRODUCT(('2A'!$D$6:$D$1005='GSTN-Bill Wise'!B449)*'2A'!$J$6:$J$1005)),0)</f>
        <v>0</v>
      </c>
      <c r="S449" s="44">
        <f>IFERROR(IF(B449="",0,SUMPRODUCT(('2A'!$D$6:$D$1005='GSTN-Bill Wise'!B449)*'2A'!$K$6:$K$1005)),0)</f>
        <v>0</v>
      </c>
      <c r="T449" s="44">
        <f>IFERROR(IF(B449="",0,SUMPRODUCT(('2A'!$D$6:$D$1005='GSTN-Bill Wise'!B449)*'2A'!$L$6:$L$1005)),0)</f>
        <v>0</v>
      </c>
      <c r="U449" s="44">
        <f>IFERROR(IF(B449="",0,SUMPRODUCT(('2A'!$D$6:$D$1005='GSTN-Bill Wise'!B449)*'2A'!$M$6:$M$1005)),0)</f>
        <v>0</v>
      </c>
      <c r="V449" s="111"/>
    </row>
    <row r="450" spans="1:22">
      <c r="A450" s="161">
        <f t="shared" si="51"/>
        <v>445</v>
      </c>
      <c r="B450" s="161" t="str">
        <f t="shared" si="45"/>
        <v/>
      </c>
      <c r="C450" s="161" t="str">
        <f>IF(COUNTIFS('GSTN-Diff Gross'!$D$7:$D$1006,BOOKS!E450,'GSTN-Diff Gross'!$R$7:$R$1006,"&lt;&gt;0")+COUNTIFS('GSTN-Diff Gross'!$D$7:$D$1006,BOOKS!E450,'GSTN-Diff Gross'!$S$7:$S$1006,"&lt;&gt;0")+COUNTIFS('GSTN-Diff Gross'!$D$7:$D$1006,BOOKS!E450,'GSTN-Diff Gross'!$T$7:$T$1006,"&lt;&gt;0")+COUNTIFS('GSTN-Diff Gross'!$D$7:$D$1006,BOOKS!E450,'GSTN-Diff Gross'!$U$7:$U$1006,"&lt;&gt;0")+COUNTIFS('GSTN-Diff Gross'!$D$7:$D$1006,BOOKS!E450,'GSTN-Diff Gross'!$V$7:$V$1006,"&lt;&gt;0"),BOOKS!E450,"")</f>
        <v/>
      </c>
      <c r="D450" s="41" t="str">
        <f>IF(COUNTIFS('GSTN-Diff Gross'!$D$7:$D$1006,BOOKS!E450,'GSTN-Diff Gross'!$R$7:$R$1006,"&lt;&gt;0")+COUNTIFS('GSTN-Diff Gross'!$D$7:$D$1006,BOOKS!E450,'GSTN-Diff Gross'!$S$7:$S$1006,"&lt;&gt;0")+COUNTIFS('GSTN-Diff Gross'!$D$7:$D$1006,BOOKS!E450,'GSTN-Diff Gross'!$T$7:$T$1006,"&lt;&gt;0")+COUNTIFS('GSTN-Diff Gross'!$D$7:$D$1006,BOOKS!E450,'GSTN-Diff Gross'!$U$7:$U$1006,"&lt;&gt;0")+COUNTIFS('GSTN-Diff Gross'!$D$7:$D$1006,BOOKS!E450,'GSTN-Diff Gross'!$V$7:$V$1006,"&lt;&gt;0"),BOOKS!F450,"")</f>
        <v/>
      </c>
      <c r="E450" s="68" t="str">
        <f>IF(COUNTIFS('GSTN-Diff Gross'!$D$7:$D$1006,BOOKS!E450,'GSTN-Diff Gross'!$R$7:$R$1006,"&lt;&gt;0")+COUNTIFS('GSTN-Diff Gross'!$D$7:$D$1006,BOOKS!E450,'GSTN-Diff Gross'!$S$7:$S$1006,"&lt;&gt;0")+COUNTIFS('GSTN-Diff Gross'!$D$7:$D$1006,BOOKS!E450,'GSTN-Diff Gross'!$T$7:$T$1006,"&lt;&gt;0")+COUNTIFS('GSTN-Diff Gross'!$D$7:$D$1006,BOOKS!E450,'GSTN-Diff Gross'!$U$7:$U$1006,"&lt;&gt;0")+COUNTIFS('GSTN-Diff Gross'!$D$7:$D$1006,BOOKS!E450,'GSTN-Diff Gross'!$V$7:$V$1006,"&lt;&gt;0"),BOOKS!G450,"")</f>
        <v/>
      </c>
      <c r="F450" s="90" t="str">
        <f>IF(COUNTIFS('GSTN-Diff Gross'!$D$7:$D$1006,BOOKS!E450,'GSTN-Diff Gross'!$R$7:$R$1006,"&lt;&gt;0")+COUNTIFS('GSTN-Diff Gross'!$D$7:$D$1006,BOOKS!E450,'GSTN-Diff Gross'!$S$7:$S$1006,"&lt;&gt;0")+COUNTIFS('GSTN-Diff Gross'!$D$7:$D$1006,BOOKS!E450,'GSTN-Diff Gross'!$T$7:$T$1006,"&lt;&gt;0")+COUNTIFS('GSTN-Diff Gross'!$D$7:$D$1006,BOOKS!E450,'GSTN-Diff Gross'!$U$7:$U$1006,"&lt;&gt;0")+COUNTIFS('GSTN-Diff Gross'!$D$7:$D$1006,BOOKS!E450,'GSTN-Diff Gross'!$V$7:$V$1006,"&lt;&gt;0"),BOOKS!H450,"")</f>
        <v/>
      </c>
      <c r="G450" s="167">
        <f t="shared" si="46"/>
        <v>0</v>
      </c>
      <c r="H450" s="167">
        <f t="shared" si="47"/>
        <v>0</v>
      </c>
      <c r="I450" s="167">
        <f t="shared" si="48"/>
        <v>0</v>
      </c>
      <c r="J450" s="167">
        <f t="shared" si="49"/>
        <v>0</v>
      </c>
      <c r="K450" s="167">
        <f t="shared" si="50"/>
        <v>0</v>
      </c>
      <c r="L450" s="99">
        <f>IF(COUNTIFS('GSTN-Diff Gross'!$D$7:$D$1006,BOOKS!E450,'GSTN-Diff Gross'!$R$7:$R$1006,"&lt;&gt;0")+COUNTIFS('GSTN-Diff Gross'!$D$7:$D$1006,BOOKS!E450,'GSTN-Diff Gross'!$S$7:$S$1006,"&lt;&gt;0")+COUNTIFS('GSTN-Diff Gross'!$D$7:$D$1006,BOOKS!E450,'GSTN-Diff Gross'!$T$7:$T$1006,"&lt;&gt;0")+COUNTIFS('GSTN-Diff Gross'!$D$7:$D$1006,BOOKS!E450,'GSTN-Diff Gross'!$U$7:$U$1006,"&lt;&gt;0")+COUNTIFS('GSTN-Diff Gross'!$D$7:$D$1006,BOOKS!E450,'GSTN-Diff Gross'!$V$7:$V$1006,"&lt;&gt;0"),BOOKS!I450,0)</f>
        <v>0</v>
      </c>
      <c r="M450" s="100">
        <f>IF(COUNTIFS('GSTN-Diff Gross'!$D$7:$D$1006,BOOKS!E450,'GSTN-Diff Gross'!$R$7:$R$1006,"&lt;&gt;0")+COUNTIFS('GSTN-Diff Gross'!$D$7:$D$1006,BOOKS!E450,'GSTN-Diff Gross'!$S$7:$S$1006,"&lt;&gt;0")+COUNTIFS('GSTN-Diff Gross'!$D$7:$D$1006,BOOKS!E450,'GSTN-Diff Gross'!$T$7:$T$1006,"&lt;&gt;0")+COUNTIFS('GSTN-Diff Gross'!$D$7:$D$1006,BOOKS!E450,'GSTN-Diff Gross'!$U$7:$U$1006,"&lt;&gt;0")+COUNTIFS('GSTN-Diff Gross'!$D$7:$D$1006,BOOKS!E450,'GSTN-Diff Gross'!$V$7:$V$1006,"&lt;&gt;0"),BOOKS!J450,0)</f>
        <v>0</v>
      </c>
      <c r="N450" s="100">
        <f>IF(COUNTIFS('GSTN-Diff Gross'!$D$7:$D$1006,BOOKS!E450,'GSTN-Diff Gross'!$R$7:$R$1006,"&lt;&gt;0")+COUNTIFS('GSTN-Diff Gross'!$D$7:$D$1006,BOOKS!E450,'GSTN-Diff Gross'!$S$7:$S$1006,"&lt;&gt;0")+COUNTIFS('GSTN-Diff Gross'!$D$7:$D$1006,BOOKS!E450,'GSTN-Diff Gross'!$T$7:$T$1006,"&lt;&gt;0")+COUNTIFS('GSTN-Diff Gross'!$D$7:$D$1006,BOOKS!E450,'GSTN-Diff Gross'!$U$7:$U$1006,"&lt;&gt;0")+COUNTIFS('GSTN-Diff Gross'!$D$7:$D$1006,BOOKS!E450,'GSTN-Diff Gross'!$V$7:$V$1006,"&lt;&gt;0"),BOOKS!K450,0)</f>
        <v>0</v>
      </c>
      <c r="O450" s="100">
        <f>IF(COUNTIFS('GSTN-Diff Gross'!$D$7:$D$1006,BOOKS!E450,'GSTN-Diff Gross'!$R$7:$R$1006,"&lt;&gt;0")+COUNTIFS('GSTN-Diff Gross'!$D$7:$D$1006,BOOKS!E450,'GSTN-Diff Gross'!$S$7:$S$1006,"&lt;&gt;0")+COUNTIFS('GSTN-Diff Gross'!$D$7:$D$1006,BOOKS!E450,'GSTN-Diff Gross'!$T$7:$T$1006,"&lt;&gt;0")+COUNTIFS('GSTN-Diff Gross'!$D$7:$D$1006,BOOKS!E450,'GSTN-Diff Gross'!$U$7:$U$1006,"&lt;&gt;0")+COUNTIFS('GSTN-Diff Gross'!$D$7:$D$1006,BOOKS!E450,'GSTN-Diff Gross'!$V$7:$V$1006,"&lt;&gt;0"),BOOKS!L450,0)</f>
        <v>0</v>
      </c>
      <c r="P450" s="100">
        <f>IF(COUNTIFS('GSTN-Diff Gross'!$D$7:$D$1006,BOOKS!E450,'GSTN-Diff Gross'!$R$7:$R$1006,"&lt;&gt;0")+COUNTIFS('GSTN-Diff Gross'!$D$7:$D$1006,BOOKS!E450,'GSTN-Diff Gross'!$S$7:$S$1006,"&lt;&gt;0")+COUNTIFS('GSTN-Diff Gross'!$D$7:$D$1006,BOOKS!E450,'GSTN-Diff Gross'!$T$7:$T$1006,"&lt;&gt;0")+COUNTIFS('GSTN-Diff Gross'!$D$7:$D$1006,BOOKS!E450,'GSTN-Diff Gross'!$U$7:$U$1006,"&lt;&gt;0")+COUNTIFS('GSTN-Diff Gross'!$D$7:$D$1006,BOOKS!E450,'GSTN-Diff Gross'!$V$7:$V$1006,"&lt;&gt;0"),BOOKS!M450,0)</f>
        <v>0</v>
      </c>
      <c r="Q450" s="94">
        <f>IFERROR(IF(B450="",0,SUMPRODUCT(('2A'!$D$6:$D$1005='GSTN-Bill Wise'!B450)*'2A'!$I$6:$I$1005)),0)</f>
        <v>0</v>
      </c>
      <c r="R450" s="95">
        <f>IFERROR(IF(B450="",0,SUMPRODUCT(('2A'!$D$6:$D$1005='GSTN-Bill Wise'!B450)*'2A'!$J$6:$J$1005)),0)</f>
        <v>0</v>
      </c>
      <c r="S450" s="95">
        <f>IFERROR(IF(B450="",0,SUMPRODUCT(('2A'!$D$6:$D$1005='GSTN-Bill Wise'!B450)*'2A'!$K$6:$K$1005)),0)</f>
        <v>0</v>
      </c>
      <c r="T450" s="95">
        <f>IFERROR(IF(B450="",0,SUMPRODUCT(('2A'!$D$6:$D$1005='GSTN-Bill Wise'!B450)*'2A'!$L$6:$L$1005)),0)</f>
        <v>0</v>
      </c>
      <c r="U450" s="95">
        <f>IFERROR(IF(B450="",0,SUMPRODUCT(('2A'!$D$6:$D$1005='GSTN-Bill Wise'!B450)*'2A'!$M$6:$M$1005)),0)</f>
        <v>0</v>
      </c>
      <c r="V450" s="111"/>
    </row>
    <row r="451" spans="1:22">
      <c r="A451" s="162">
        <f t="shared" si="51"/>
        <v>446</v>
      </c>
      <c r="B451" s="162" t="str">
        <f t="shared" si="45"/>
        <v/>
      </c>
      <c r="C451" s="162" t="str">
        <f>IF(COUNTIFS('GSTN-Diff Gross'!$D$7:$D$1006,BOOKS!E451,'GSTN-Diff Gross'!$R$7:$R$1006,"&lt;&gt;0")+COUNTIFS('GSTN-Diff Gross'!$D$7:$D$1006,BOOKS!E451,'GSTN-Diff Gross'!$S$7:$S$1006,"&lt;&gt;0")+COUNTIFS('GSTN-Diff Gross'!$D$7:$D$1006,BOOKS!E451,'GSTN-Diff Gross'!$T$7:$T$1006,"&lt;&gt;0")+COUNTIFS('GSTN-Diff Gross'!$D$7:$D$1006,BOOKS!E451,'GSTN-Diff Gross'!$U$7:$U$1006,"&lt;&gt;0")+COUNTIFS('GSTN-Diff Gross'!$D$7:$D$1006,BOOKS!E451,'GSTN-Diff Gross'!$V$7:$V$1006,"&lt;&gt;0"),BOOKS!E451,"")</f>
        <v/>
      </c>
      <c r="D451" s="44" t="str">
        <f>IF(COUNTIFS('GSTN-Diff Gross'!$D$7:$D$1006,BOOKS!E451,'GSTN-Diff Gross'!$R$7:$R$1006,"&lt;&gt;0")+COUNTIFS('GSTN-Diff Gross'!$D$7:$D$1006,BOOKS!E451,'GSTN-Diff Gross'!$S$7:$S$1006,"&lt;&gt;0")+COUNTIFS('GSTN-Diff Gross'!$D$7:$D$1006,BOOKS!E451,'GSTN-Diff Gross'!$T$7:$T$1006,"&lt;&gt;0")+COUNTIFS('GSTN-Diff Gross'!$D$7:$D$1006,BOOKS!E451,'GSTN-Diff Gross'!$U$7:$U$1006,"&lt;&gt;0")+COUNTIFS('GSTN-Diff Gross'!$D$7:$D$1006,BOOKS!E451,'GSTN-Diff Gross'!$V$7:$V$1006,"&lt;&gt;0"),BOOKS!F451,"")</f>
        <v/>
      </c>
      <c r="E451" s="67" t="str">
        <f>IF(COUNTIFS('GSTN-Diff Gross'!$D$7:$D$1006,BOOKS!E451,'GSTN-Diff Gross'!$R$7:$R$1006,"&lt;&gt;0")+COUNTIFS('GSTN-Diff Gross'!$D$7:$D$1006,BOOKS!E451,'GSTN-Diff Gross'!$S$7:$S$1006,"&lt;&gt;0")+COUNTIFS('GSTN-Diff Gross'!$D$7:$D$1006,BOOKS!E451,'GSTN-Diff Gross'!$T$7:$T$1006,"&lt;&gt;0")+COUNTIFS('GSTN-Diff Gross'!$D$7:$D$1006,BOOKS!E451,'GSTN-Diff Gross'!$U$7:$U$1006,"&lt;&gt;0")+COUNTIFS('GSTN-Diff Gross'!$D$7:$D$1006,BOOKS!E451,'GSTN-Diff Gross'!$V$7:$V$1006,"&lt;&gt;0"),BOOKS!G451,"")</f>
        <v/>
      </c>
      <c r="F451" s="89" t="str">
        <f>IF(COUNTIFS('GSTN-Diff Gross'!$D$7:$D$1006,BOOKS!E451,'GSTN-Diff Gross'!$R$7:$R$1006,"&lt;&gt;0")+COUNTIFS('GSTN-Diff Gross'!$D$7:$D$1006,BOOKS!E451,'GSTN-Diff Gross'!$S$7:$S$1006,"&lt;&gt;0")+COUNTIFS('GSTN-Diff Gross'!$D$7:$D$1006,BOOKS!E451,'GSTN-Diff Gross'!$T$7:$T$1006,"&lt;&gt;0")+COUNTIFS('GSTN-Diff Gross'!$D$7:$D$1006,BOOKS!E451,'GSTN-Diff Gross'!$U$7:$U$1006,"&lt;&gt;0")+COUNTIFS('GSTN-Diff Gross'!$D$7:$D$1006,BOOKS!E451,'GSTN-Diff Gross'!$V$7:$V$1006,"&lt;&gt;0"),BOOKS!H451,"")</f>
        <v/>
      </c>
      <c r="G451" s="96">
        <f t="shared" si="46"/>
        <v>0</v>
      </c>
      <c r="H451" s="96">
        <f t="shared" si="47"/>
        <v>0</v>
      </c>
      <c r="I451" s="97">
        <f t="shared" si="48"/>
        <v>0</v>
      </c>
      <c r="J451" s="98">
        <f t="shared" si="49"/>
        <v>0</v>
      </c>
      <c r="K451" s="96">
        <f t="shared" si="50"/>
        <v>0</v>
      </c>
      <c r="L451" s="93">
        <f>IF(COUNTIFS('GSTN-Diff Gross'!$D$7:$D$1006,BOOKS!E451,'GSTN-Diff Gross'!$R$7:$R$1006,"&lt;&gt;0")+COUNTIFS('GSTN-Diff Gross'!$D$7:$D$1006,BOOKS!E451,'GSTN-Diff Gross'!$S$7:$S$1006,"&lt;&gt;0")+COUNTIFS('GSTN-Diff Gross'!$D$7:$D$1006,BOOKS!E451,'GSTN-Diff Gross'!$T$7:$T$1006,"&lt;&gt;0")+COUNTIFS('GSTN-Diff Gross'!$D$7:$D$1006,BOOKS!E451,'GSTN-Diff Gross'!$U$7:$U$1006,"&lt;&gt;0")+COUNTIFS('GSTN-Diff Gross'!$D$7:$D$1006,BOOKS!E451,'GSTN-Diff Gross'!$V$7:$V$1006,"&lt;&gt;0"),BOOKS!I451,0)</f>
        <v>0</v>
      </c>
      <c r="M451" s="88">
        <f>IF(COUNTIFS('GSTN-Diff Gross'!$D$7:$D$1006,BOOKS!E451,'GSTN-Diff Gross'!$R$7:$R$1006,"&lt;&gt;0")+COUNTIFS('GSTN-Diff Gross'!$D$7:$D$1006,BOOKS!E451,'GSTN-Diff Gross'!$S$7:$S$1006,"&lt;&gt;0")+COUNTIFS('GSTN-Diff Gross'!$D$7:$D$1006,BOOKS!E451,'GSTN-Diff Gross'!$T$7:$T$1006,"&lt;&gt;0")+COUNTIFS('GSTN-Diff Gross'!$D$7:$D$1006,BOOKS!E451,'GSTN-Diff Gross'!$U$7:$U$1006,"&lt;&gt;0")+COUNTIFS('GSTN-Diff Gross'!$D$7:$D$1006,BOOKS!E451,'GSTN-Diff Gross'!$V$7:$V$1006,"&lt;&gt;0"),BOOKS!J451,0)</f>
        <v>0</v>
      </c>
      <c r="N451" s="88">
        <f>IF(COUNTIFS('GSTN-Diff Gross'!$D$7:$D$1006,BOOKS!E451,'GSTN-Diff Gross'!$R$7:$R$1006,"&lt;&gt;0")+COUNTIFS('GSTN-Diff Gross'!$D$7:$D$1006,BOOKS!E451,'GSTN-Diff Gross'!$S$7:$S$1006,"&lt;&gt;0")+COUNTIFS('GSTN-Diff Gross'!$D$7:$D$1006,BOOKS!E451,'GSTN-Diff Gross'!$T$7:$T$1006,"&lt;&gt;0")+COUNTIFS('GSTN-Diff Gross'!$D$7:$D$1006,BOOKS!E451,'GSTN-Diff Gross'!$U$7:$U$1006,"&lt;&gt;0")+COUNTIFS('GSTN-Diff Gross'!$D$7:$D$1006,BOOKS!E451,'GSTN-Diff Gross'!$V$7:$V$1006,"&lt;&gt;0"),BOOKS!K451,0)</f>
        <v>0</v>
      </c>
      <c r="O451" s="88">
        <f>IF(COUNTIFS('GSTN-Diff Gross'!$D$7:$D$1006,BOOKS!E451,'GSTN-Diff Gross'!$R$7:$R$1006,"&lt;&gt;0")+COUNTIFS('GSTN-Diff Gross'!$D$7:$D$1006,BOOKS!E451,'GSTN-Diff Gross'!$S$7:$S$1006,"&lt;&gt;0")+COUNTIFS('GSTN-Diff Gross'!$D$7:$D$1006,BOOKS!E451,'GSTN-Diff Gross'!$T$7:$T$1006,"&lt;&gt;0")+COUNTIFS('GSTN-Diff Gross'!$D$7:$D$1006,BOOKS!E451,'GSTN-Diff Gross'!$U$7:$U$1006,"&lt;&gt;0")+COUNTIFS('GSTN-Diff Gross'!$D$7:$D$1006,BOOKS!E451,'GSTN-Diff Gross'!$V$7:$V$1006,"&lt;&gt;0"),BOOKS!L451,0)</f>
        <v>0</v>
      </c>
      <c r="P451" s="88">
        <f>IF(COUNTIFS('GSTN-Diff Gross'!$D$7:$D$1006,BOOKS!E451,'GSTN-Diff Gross'!$R$7:$R$1006,"&lt;&gt;0")+COUNTIFS('GSTN-Diff Gross'!$D$7:$D$1006,BOOKS!E451,'GSTN-Diff Gross'!$S$7:$S$1006,"&lt;&gt;0")+COUNTIFS('GSTN-Diff Gross'!$D$7:$D$1006,BOOKS!E451,'GSTN-Diff Gross'!$T$7:$T$1006,"&lt;&gt;0")+COUNTIFS('GSTN-Diff Gross'!$D$7:$D$1006,BOOKS!E451,'GSTN-Diff Gross'!$U$7:$U$1006,"&lt;&gt;0")+COUNTIFS('GSTN-Diff Gross'!$D$7:$D$1006,BOOKS!E451,'GSTN-Diff Gross'!$V$7:$V$1006,"&lt;&gt;0"),BOOKS!M451,0)</f>
        <v>0</v>
      </c>
      <c r="Q451" s="84">
        <f>IFERROR(IF(B451="",0,SUMPRODUCT(('2A'!$D$6:$D$1005='GSTN-Bill Wise'!B451)*'2A'!$I$6:$I$1005)),0)</f>
        <v>0</v>
      </c>
      <c r="R451" s="44">
        <f>IFERROR(IF(B451="",0,SUMPRODUCT(('2A'!$D$6:$D$1005='GSTN-Bill Wise'!B451)*'2A'!$J$6:$J$1005)),0)</f>
        <v>0</v>
      </c>
      <c r="S451" s="44">
        <f>IFERROR(IF(B451="",0,SUMPRODUCT(('2A'!$D$6:$D$1005='GSTN-Bill Wise'!B451)*'2A'!$K$6:$K$1005)),0)</f>
        <v>0</v>
      </c>
      <c r="T451" s="44">
        <f>IFERROR(IF(B451="",0,SUMPRODUCT(('2A'!$D$6:$D$1005='GSTN-Bill Wise'!B451)*'2A'!$L$6:$L$1005)),0)</f>
        <v>0</v>
      </c>
      <c r="U451" s="44">
        <f>IFERROR(IF(B451="",0,SUMPRODUCT(('2A'!$D$6:$D$1005='GSTN-Bill Wise'!B451)*'2A'!$M$6:$M$1005)),0)</f>
        <v>0</v>
      </c>
      <c r="V451" s="111"/>
    </row>
    <row r="452" spans="1:22">
      <c r="A452" s="161">
        <f t="shared" si="51"/>
        <v>447</v>
      </c>
      <c r="B452" s="161" t="str">
        <f t="shared" si="45"/>
        <v/>
      </c>
      <c r="C452" s="161" t="str">
        <f>IF(COUNTIFS('GSTN-Diff Gross'!$D$7:$D$1006,BOOKS!E452,'GSTN-Diff Gross'!$R$7:$R$1006,"&lt;&gt;0")+COUNTIFS('GSTN-Diff Gross'!$D$7:$D$1006,BOOKS!E452,'GSTN-Diff Gross'!$S$7:$S$1006,"&lt;&gt;0")+COUNTIFS('GSTN-Diff Gross'!$D$7:$D$1006,BOOKS!E452,'GSTN-Diff Gross'!$T$7:$T$1006,"&lt;&gt;0")+COUNTIFS('GSTN-Diff Gross'!$D$7:$D$1006,BOOKS!E452,'GSTN-Diff Gross'!$U$7:$U$1006,"&lt;&gt;0")+COUNTIFS('GSTN-Diff Gross'!$D$7:$D$1006,BOOKS!E452,'GSTN-Diff Gross'!$V$7:$V$1006,"&lt;&gt;0"),BOOKS!E452,"")</f>
        <v/>
      </c>
      <c r="D452" s="41" t="str">
        <f>IF(COUNTIFS('GSTN-Diff Gross'!$D$7:$D$1006,BOOKS!E452,'GSTN-Diff Gross'!$R$7:$R$1006,"&lt;&gt;0")+COUNTIFS('GSTN-Diff Gross'!$D$7:$D$1006,BOOKS!E452,'GSTN-Diff Gross'!$S$7:$S$1006,"&lt;&gt;0")+COUNTIFS('GSTN-Diff Gross'!$D$7:$D$1006,BOOKS!E452,'GSTN-Diff Gross'!$T$7:$T$1006,"&lt;&gt;0")+COUNTIFS('GSTN-Diff Gross'!$D$7:$D$1006,BOOKS!E452,'GSTN-Diff Gross'!$U$7:$U$1006,"&lt;&gt;0")+COUNTIFS('GSTN-Diff Gross'!$D$7:$D$1006,BOOKS!E452,'GSTN-Diff Gross'!$V$7:$V$1006,"&lt;&gt;0"),BOOKS!F452,"")</f>
        <v/>
      </c>
      <c r="E452" s="68" t="str">
        <f>IF(COUNTIFS('GSTN-Diff Gross'!$D$7:$D$1006,BOOKS!E452,'GSTN-Diff Gross'!$R$7:$R$1006,"&lt;&gt;0")+COUNTIFS('GSTN-Diff Gross'!$D$7:$D$1006,BOOKS!E452,'GSTN-Diff Gross'!$S$7:$S$1006,"&lt;&gt;0")+COUNTIFS('GSTN-Diff Gross'!$D$7:$D$1006,BOOKS!E452,'GSTN-Diff Gross'!$T$7:$T$1006,"&lt;&gt;0")+COUNTIFS('GSTN-Diff Gross'!$D$7:$D$1006,BOOKS!E452,'GSTN-Diff Gross'!$U$7:$U$1006,"&lt;&gt;0")+COUNTIFS('GSTN-Diff Gross'!$D$7:$D$1006,BOOKS!E452,'GSTN-Diff Gross'!$V$7:$V$1006,"&lt;&gt;0"),BOOKS!G452,"")</f>
        <v/>
      </c>
      <c r="F452" s="90" t="str">
        <f>IF(COUNTIFS('GSTN-Diff Gross'!$D$7:$D$1006,BOOKS!E452,'GSTN-Diff Gross'!$R$7:$R$1006,"&lt;&gt;0")+COUNTIFS('GSTN-Diff Gross'!$D$7:$D$1006,BOOKS!E452,'GSTN-Diff Gross'!$S$7:$S$1006,"&lt;&gt;0")+COUNTIFS('GSTN-Diff Gross'!$D$7:$D$1006,BOOKS!E452,'GSTN-Diff Gross'!$T$7:$T$1006,"&lt;&gt;0")+COUNTIFS('GSTN-Diff Gross'!$D$7:$D$1006,BOOKS!E452,'GSTN-Diff Gross'!$U$7:$U$1006,"&lt;&gt;0")+COUNTIFS('GSTN-Diff Gross'!$D$7:$D$1006,BOOKS!E452,'GSTN-Diff Gross'!$V$7:$V$1006,"&lt;&gt;0"),BOOKS!H452,"")</f>
        <v/>
      </c>
      <c r="G452" s="167">
        <f t="shared" si="46"/>
        <v>0</v>
      </c>
      <c r="H452" s="167">
        <f t="shared" si="47"/>
        <v>0</v>
      </c>
      <c r="I452" s="167">
        <f t="shared" si="48"/>
        <v>0</v>
      </c>
      <c r="J452" s="167">
        <f t="shared" si="49"/>
        <v>0</v>
      </c>
      <c r="K452" s="167">
        <f t="shared" si="50"/>
        <v>0</v>
      </c>
      <c r="L452" s="99">
        <f>IF(COUNTIFS('GSTN-Diff Gross'!$D$7:$D$1006,BOOKS!E452,'GSTN-Diff Gross'!$R$7:$R$1006,"&lt;&gt;0")+COUNTIFS('GSTN-Diff Gross'!$D$7:$D$1006,BOOKS!E452,'GSTN-Diff Gross'!$S$7:$S$1006,"&lt;&gt;0")+COUNTIFS('GSTN-Diff Gross'!$D$7:$D$1006,BOOKS!E452,'GSTN-Diff Gross'!$T$7:$T$1006,"&lt;&gt;0")+COUNTIFS('GSTN-Diff Gross'!$D$7:$D$1006,BOOKS!E452,'GSTN-Diff Gross'!$U$7:$U$1006,"&lt;&gt;0")+COUNTIFS('GSTN-Diff Gross'!$D$7:$D$1006,BOOKS!E452,'GSTN-Diff Gross'!$V$7:$V$1006,"&lt;&gt;0"),BOOKS!I452,0)</f>
        <v>0</v>
      </c>
      <c r="M452" s="100">
        <f>IF(COUNTIFS('GSTN-Diff Gross'!$D$7:$D$1006,BOOKS!E452,'GSTN-Diff Gross'!$R$7:$R$1006,"&lt;&gt;0")+COUNTIFS('GSTN-Diff Gross'!$D$7:$D$1006,BOOKS!E452,'GSTN-Diff Gross'!$S$7:$S$1006,"&lt;&gt;0")+COUNTIFS('GSTN-Diff Gross'!$D$7:$D$1006,BOOKS!E452,'GSTN-Diff Gross'!$T$7:$T$1006,"&lt;&gt;0")+COUNTIFS('GSTN-Diff Gross'!$D$7:$D$1006,BOOKS!E452,'GSTN-Diff Gross'!$U$7:$U$1006,"&lt;&gt;0")+COUNTIFS('GSTN-Diff Gross'!$D$7:$D$1006,BOOKS!E452,'GSTN-Diff Gross'!$V$7:$V$1006,"&lt;&gt;0"),BOOKS!J452,0)</f>
        <v>0</v>
      </c>
      <c r="N452" s="100">
        <f>IF(COUNTIFS('GSTN-Diff Gross'!$D$7:$D$1006,BOOKS!E452,'GSTN-Diff Gross'!$R$7:$R$1006,"&lt;&gt;0")+COUNTIFS('GSTN-Diff Gross'!$D$7:$D$1006,BOOKS!E452,'GSTN-Diff Gross'!$S$7:$S$1006,"&lt;&gt;0")+COUNTIFS('GSTN-Diff Gross'!$D$7:$D$1006,BOOKS!E452,'GSTN-Diff Gross'!$T$7:$T$1006,"&lt;&gt;0")+COUNTIFS('GSTN-Diff Gross'!$D$7:$D$1006,BOOKS!E452,'GSTN-Diff Gross'!$U$7:$U$1006,"&lt;&gt;0")+COUNTIFS('GSTN-Diff Gross'!$D$7:$D$1006,BOOKS!E452,'GSTN-Diff Gross'!$V$7:$V$1006,"&lt;&gt;0"),BOOKS!K452,0)</f>
        <v>0</v>
      </c>
      <c r="O452" s="100">
        <f>IF(COUNTIFS('GSTN-Diff Gross'!$D$7:$D$1006,BOOKS!E452,'GSTN-Diff Gross'!$R$7:$R$1006,"&lt;&gt;0")+COUNTIFS('GSTN-Diff Gross'!$D$7:$D$1006,BOOKS!E452,'GSTN-Diff Gross'!$S$7:$S$1006,"&lt;&gt;0")+COUNTIFS('GSTN-Diff Gross'!$D$7:$D$1006,BOOKS!E452,'GSTN-Diff Gross'!$T$7:$T$1006,"&lt;&gt;0")+COUNTIFS('GSTN-Diff Gross'!$D$7:$D$1006,BOOKS!E452,'GSTN-Diff Gross'!$U$7:$U$1006,"&lt;&gt;0")+COUNTIFS('GSTN-Diff Gross'!$D$7:$D$1006,BOOKS!E452,'GSTN-Diff Gross'!$V$7:$V$1006,"&lt;&gt;0"),BOOKS!L452,0)</f>
        <v>0</v>
      </c>
      <c r="P452" s="100">
        <f>IF(COUNTIFS('GSTN-Diff Gross'!$D$7:$D$1006,BOOKS!E452,'GSTN-Diff Gross'!$R$7:$R$1006,"&lt;&gt;0")+COUNTIFS('GSTN-Diff Gross'!$D$7:$D$1006,BOOKS!E452,'GSTN-Diff Gross'!$S$7:$S$1006,"&lt;&gt;0")+COUNTIFS('GSTN-Diff Gross'!$D$7:$D$1006,BOOKS!E452,'GSTN-Diff Gross'!$T$7:$T$1006,"&lt;&gt;0")+COUNTIFS('GSTN-Diff Gross'!$D$7:$D$1006,BOOKS!E452,'GSTN-Diff Gross'!$U$7:$U$1006,"&lt;&gt;0")+COUNTIFS('GSTN-Diff Gross'!$D$7:$D$1006,BOOKS!E452,'GSTN-Diff Gross'!$V$7:$V$1006,"&lt;&gt;0"),BOOKS!M452,0)</f>
        <v>0</v>
      </c>
      <c r="Q452" s="94">
        <f>IFERROR(IF(B452="",0,SUMPRODUCT(('2A'!$D$6:$D$1005='GSTN-Bill Wise'!B452)*'2A'!$I$6:$I$1005)),0)</f>
        <v>0</v>
      </c>
      <c r="R452" s="95">
        <f>IFERROR(IF(B452="",0,SUMPRODUCT(('2A'!$D$6:$D$1005='GSTN-Bill Wise'!B452)*'2A'!$J$6:$J$1005)),0)</f>
        <v>0</v>
      </c>
      <c r="S452" s="95">
        <f>IFERROR(IF(B452="",0,SUMPRODUCT(('2A'!$D$6:$D$1005='GSTN-Bill Wise'!B452)*'2A'!$K$6:$K$1005)),0)</f>
        <v>0</v>
      </c>
      <c r="T452" s="95">
        <f>IFERROR(IF(B452="",0,SUMPRODUCT(('2A'!$D$6:$D$1005='GSTN-Bill Wise'!B452)*'2A'!$L$6:$L$1005)),0)</f>
        <v>0</v>
      </c>
      <c r="U452" s="95">
        <f>IFERROR(IF(B452="",0,SUMPRODUCT(('2A'!$D$6:$D$1005='GSTN-Bill Wise'!B452)*'2A'!$M$6:$M$1005)),0)</f>
        <v>0</v>
      </c>
      <c r="V452" s="111"/>
    </row>
    <row r="453" spans="1:22">
      <c r="A453" s="162">
        <f t="shared" si="51"/>
        <v>448</v>
      </c>
      <c r="B453" s="162" t="str">
        <f t="shared" si="45"/>
        <v/>
      </c>
      <c r="C453" s="162" t="str">
        <f>IF(COUNTIFS('GSTN-Diff Gross'!$D$7:$D$1006,BOOKS!E453,'GSTN-Diff Gross'!$R$7:$R$1006,"&lt;&gt;0")+COUNTIFS('GSTN-Diff Gross'!$D$7:$D$1006,BOOKS!E453,'GSTN-Diff Gross'!$S$7:$S$1006,"&lt;&gt;0")+COUNTIFS('GSTN-Diff Gross'!$D$7:$D$1006,BOOKS!E453,'GSTN-Diff Gross'!$T$7:$T$1006,"&lt;&gt;0")+COUNTIFS('GSTN-Diff Gross'!$D$7:$D$1006,BOOKS!E453,'GSTN-Diff Gross'!$U$7:$U$1006,"&lt;&gt;0")+COUNTIFS('GSTN-Diff Gross'!$D$7:$D$1006,BOOKS!E453,'GSTN-Diff Gross'!$V$7:$V$1006,"&lt;&gt;0"),BOOKS!E453,"")</f>
        <v/>
      </c>
      <c r="D453" s="44" t="str">
        <f>IF(COUNTIFS('GSTN-Diff Gross'!$D$7:$D$1006,BOOKS!E453,'GSTN-Diff Gross'!$R$7:$R$1006,"&lt;&gt;0")+COUNTIFS('GSTN-Diff Gross'!$D$7:$D$1006,BOOKS!E453,'GSTN-Diff Gross'!$S$7:$S$1006,"&lt;&gt;0")+COUNTIFS('GSTN-Diff Gross'!$D$7:$D$1006,BOOKS!E453,'GSTN-Diff Gross'!$T$7:$T$1006,"&lt;&gt;0")+COUNTIFS('GSTN-Diff Gross'!$D$7:$D$1006,BOOKS!E453,'GSTN-Diff Gross'!$U$7:$U$1006,"&lt;&gt;0")+COUNTIFS('GSTN-Diff Gross'!$D$7:$D$1006,BOOKS!E453,'GSTN-Diff Gross'!$V$7:$V$1006,"&lt;&gt;0"),BOOKS!F453,"")</f>
        <v/>
      </c>
      <c r="E453" s="67" t="str">
        <f>IF(COUNTIFS('GSTN-Diff Gross'!$D$7:$D$1006,BOOKS!E453,'GSTN-Diff Gross'!$R$7:$R$1006,"&lt;&gt;0")+COUNTIFS('GSTN-Diff Gross'!$D$7:$D$1006,BOOKS!E453,'GSTN-Diff Gross'!$S$7:$S$1006,"&lt;&gt;0")+COUNTIFS('GSTN-Diff Gross'!$D$7:$D$1006,BOOKS!E453,'GSTN-Diff Gross'!$T$7:$T$1006,"&lt;&gt;0")+COUNTIFS('GSTN-Diff Gross'!$D$7:$D$1006,BOOKS!E453,'GSTN-Diff Gross'!$U$7:$U$1006,"&lt;&gt;0")+COUNTIFS('GSTN-Diff Gross'!$D$7:$D$1006,BOOKS!E453,'GSTN-Diff Gross'!$V$7:$V$1006,"&lt;&gt;0"),BOOKS!G453,"")</f>
        <v/>
      </c>
      <c r="F453" s="89" t="str">
        <f>IF(COUNTIFS('GSTN-Diff Gross'!$D$7:$D$1006,BOOKS!E453,'GSTN-Diff Gross'!$R$7:$R$1006,"&lt;&gt;0")+COUNTIFS('GSTN-Diff Gross'!$D$7:$D$1006,BOOKS!E453,'GSTN-Diff Gross'!$S$7:$S$1006,"&lt;&gt;0")+COUNTIFS('GSTN-Diff Gross'!$D$7:$D$1006,BOOKS!E453,'GSTN-Diff Gross'!$T$7:$T$1006,"&lt;&gt;0")+COUNTIFS('GSTN-Diff Gross'!$D$7:$D$1006,BOOKS!E453,'GSTN-Diff Gross'!$U$7:$U$1006,"&lt;&gt;0")+COUNTIFS('GSTN-Diff Gross'!$D$7:$D$1006,BOOKS!E453,'GSTN-Diff Gross'!$V$7:$V$1006,"&lt;&gt;0"),BOOKS!H453,"")</f>
        <v/>
      </c>
      <c r="G453" s="96">
        <f t="shared" si="46"/>
        <v>0</v>
      </c>
      <c r="H453" s="96">
        <f t="shared" si="47"/>
        <v>0</v>
      </c>
      <c r="I453" s="97">
        <f t="shared" si="48"/>
        <v>0</v>
      </c>
      <c r="J453" s="98">
        <f t="shared" si="49"/>
        <v>0</v>
      </c>
      <c r="K453" s="96">
        <f t="shared" si="50"/>
        <v>0</v>
      </c>
      <c r="L453" s="93">
        <f>IF(COUNTIFS('GSTN-Diff Gross'!$D$7:$D$1006,BOOKS!E453,'GSTN-Diff Gross'!$R$7:$R$1006,"&lt;&gt;0")+COUNTIFS('GSTN-Diff Gross'!$D$7:$D$1006,BOOKS!E453,'GSTN-Diff Gross'!$S$7:$S$1006,"&lt;&gt;0")+COUNTIFS('GSTN-Diff Gross'!$D$7:$D$1006,BOOKS!E453,'GSTN-Diff Gross'!$T$7:$T$1006,"&lt;&gt;0")+COUNTIFS('GSTN-Diff Gross'!$D$7:$D$1006,BOOKS!E453,'GSTN-Diff Gross'!$U$7:$U$1006,"&lt;&gt;0")+COUNTIFS('GSTN-Diff Gross'!$D$7:$D$1006,BOOKS!E453,'GSTN-Diff Gross'!$V$7:$V$1006,"&lt;&gt;0"),BOOKS!I453,0)</f>
        <v>0</v>
      </c>
      <c r="M453" s="88">
        <f>IF(COUNTIFS('GSTN-Diff Gross'!$D$7:$D$1006,BOOKS!E453,'GSTN-Diff Gross'!$R$7:$R$1006,"&lt;&gt;0")+COUNTIFS('GSTN-Diff Gross'!$D$7:$D$1006,BOOKS!E453,'GSTN-Diff Gross'!$S$7:$S$1006,"&lt;&gt;0")+COUNTIFS('GSTN-Diff Gross'!$D$7:$D$1006,BOOKS!E453,'GSTN-Diff Gross'!$T$7:$T$1006,"&lt;&gt;0")+COUNTIFS('GSTN-Diff Gross'!$D$7:$D$1006,BOOKS!E453,'GSTN-Diff Gross'!$U$7:$U$1006,"&lt;&gt;0")+COUNTIFS('GSTN-Diff Gross'!$D$7:$D$1006,BOOKS!E453,'GSTN-Diff Gross'!$V$7:$V$1006,"&lt;&gt;0"),BOOKS!J453,0)</f>
        <v>0</v>
      </c>
      <c r="N453" s="88">
        <f>IF(COUNTIFS('GSTN-Diff Gross'!$D$7:$D$1006,BOOKS!E453,'GSTN-Diff Gross'!$R$7:$R$1006,"&lt;&gt;0")+COUNTIFS('GSTN-Diff Gross'!$D$7:$D$1006,BOOKS!E453,'GSTN-Diff Gross'!$S$7:$S$1006,"&lt;&gt;0")+COUNTIFS('GSTN-Diff Gross'!$D$7:$D$1006,BOOKS!E453,'GSTN-Diff Gross'!$T$7:$T$1006,"&lt;&gt;0")+COUNTIFS('GSTN-Diff Gross'!$D$7:$D$1006,BOOKS!E453,'GSTN-Diff Gross'!$U$7:$U$1006,"&lt;&gt;0")+COUNTIFS('GSTN-Diff Gross'!$D$7:$D$1006,BOOKS!E453,'GSTN-Diff Gross'!$V$7:$V$1006,"&lt;&gt;0"),BOOKS!K453,0)</f>
        <v>0</v>
      </c>
      <c r="O453" s="88">
        <f>IF(COUNTIFS('GSTN-Diff Gross'!$D$7:$D$1006,BOOKS!E453,'GSTN-Diff Gross'!$R$7:$R$1006,"&lt;&gt;0")+COUNTIFS('GSTN-Diff Gross'!$D$7:$D$1006,BOOKS!E453,'GSTN-Diff Gross'!$S$7:$S$1006,"&lt;&gt;0")+COUNTIFS('GSTN-Diff Gross'!$D$7:$D$1006,BOOKS!E453,'GSTN-Diff Gross'!$T$7:$T$1006,"&lt;&gt;0")+COUNTIFS('GSTN-Diff Gross'!$D$7:$D$1006,BOOKS!E453,'GSTN-Diff Gross'!$U$7:$U$1006,"&lt;&gt;0")+COUNTIFS('GSTN-Diff Gross'!$D$7:$D$1006,BOOKS!E453,'GSTN-Diff Gross'!$V$7:$V$1006,"&lt;&gt;0"),BOOKS!L453,0)</f>
        <v>0</v>
      </c>
      <c r="P453" s="88">
        <f>IF(COUNTIFS('GSTN-Diff Gross'!$D$7:$D$1006,BOOKS!E453,'GSTN-Diff Gross'!$R$7:$R$1006,"&lt;&gt;0")+COUNTIFS('GSTN-Diff Gross'!$D$7:$D$1006,BOOKS!E453,'GSTN-Diff Gross'!$S$7:$S$1006,"&lt;&gt;0")+COUNTIFS('GSTN-Diff Gross'!$D$7:$D$1006,BOOKS!E453,'GSTN-Diff Gross'!$T$7:$T$1006,"&lt;&gt;0")+COUNTIFS('GSTN-Diff Gross'!$D$7:$D$1006,BOOKS!E453,'GSTN-Diff Gross'!$U$7:$U$1006,"&lt;&gt;0")+COUNTIFS('GSTN-Diff Gross'!$D$7:$D$1006,BOOKS!E453,'GSTN-Diff Gross'!$V$7:$V$1006,"&lt;&gt;0"),BOOKS!M453,0)</f>
        <v>0</v>
      </c>
      <c r="Q453" s="84">
        <f>IFERROR(IF(B453="",0,SUMPRODUCT(('2A'!$D$6:$D$1005='GSTN-Bill Wise'!B453)*'2A'!$I$6:$I$1005)),0)</f>
        <v>0</v>
      </c>
      <c r="R453" s="44">
        <f>IFERROR(IF(B453="",0,SUMPRODUCT(('2A'!$D$6:$D$1005='GSTN-Bill Wise'!B453)*'2A'!$J$6:$J$1005)),0)</f>
        <v>0</v>
      </c>
      <c r="S453" s="44">
        <f>IFERROR(IF(B453="",0,SUMPRODUCT(('2A'!$D$6:$D$1005='GSTN-Bill Wise'!B453)*'2A'!$K$6:$K$1005)),0)</f>
        <v>0</v>
      </c>
      <c r="T453" s="44">
        <f>IFERROR(IF(B453="",0,SUMPRODUCT(('2A'!$D$6:$D$1005='GSTN-Bill Wise'!B453)*'2A'!$L$6:$L$1005)),0)</f>
        <v>0</v>
      </c>
      <c r="U453" s="44">
        <f>IFERROR(IF(B453="",0,SUMPRODUCT(('2A'!$D$6:$D$1005='GSTN-Bill Wise'!B453)*'2A'!$M$6:$M$1005)),0)</f>
        <v>0</v>
      </c>
      <c r="V453" s="111"/>
    </row>
    <row r="454" spans="1:22">
      <c r="A454" s="161">
        <f t="shared" si="51"/>
        <v>449</v>
      </c>
      <c r="B454" s="161" t="str">
        <f t="shared" si="45"/>
        <v/>
      </c>
      <c r="C454" s="161" t="str">
        <f>IF(COUNTIFS('GSTN-Diff Gross'!$D$7:$D$1006,BOOKS!E454,'GSTN-Diff Gross'!$R$7:$R$1006,"&lt;&gt;0")+COUNTIFS('GSTN-Diff Gross'!$D$7:$D$1006,BOOKS!E454,'GSTN-Diff Gross'!$S$7:$S$1006,"&lt;&gt;0")+COUNTIFS('GSTN-Diff Gross'!$D$7:$D$1006,BOOKS!E454,'GSTN-Diff Gross'!$T$7:$T$1006,"&lt;&gt;0")+COUNTIFS('GSTN-Diff Gross'!$D$7:$D$1006,BOOKS!E454,'GSTN-Diff Gross'!$U$7:$U$1006,"&lt;&gt;0")+COUNTIFS('GSTN-Diff Gross'!$D$7:$D$1006,BOOKS!E454,'GSTN-Diff Gross'!$V$7:$V$1006,"&lt;&gt;0"),BOOKS!E454,"")</f>
        <v/>
      </c>
      <c r="D454" s="41" t="str">
        <f>IF(COUNTIFS('GSTN-Diff Gross'!$D$7:$D$1006,BOOKS!E454,'GSTN-Diff Gross'!$R$7:$R$1006,"&lt;&gt;0")+COUNTIFS('GSTN-Diff Gross'!$D$7:$D$1006,BOOKS!E454,'GSTN-Diff Gross'!$S$7:$S$1006,"&lt;&gt;0")+COUNTIFS('GSTN-Diff Gross'!$D$7:$D$1006,BOOKS!E454,'GSTN-Diff Gross'!$T$7:$T$1006,"&lt;&gt;0")+COUNTIFS('GSTN-Diff Gross'!$D$7:$D$1006,BOOKS!E454,'GSTN-Diff Gross'!$U$7:$U$1006,"&lt;&gt;0")+COUNTIFS('GSTN-Diff Gross'!$D$7:$D$1006,BOOKS!E454,'GSTN-Diff Gross'!$V$7:$V$1006,"&lt;&gt;0"),BOOKS!F454,"")</f>
        <v/>
      </c>
      <c r="E454" s="68" t="str">
        <f>IF(COUNTIFS('GSTN-Diff Gross'!$D$7:$D$1006,BOOKS!E454,'GSTN-Diff Gross'!$R$7:$R$1006,"&lt;&gt;0")+COUNTIFS('GSTN-Diff Gross'!$D$7:$D$1006,BOOKS!E454,'GSTN-Diff Gross'!$S$7:$S$1006,"&lt;&gt;0")+COUNTIFS('GSTN-Diff Gross'!$D$7:$D$1006,BOOKS!E454,'GSTN-Diff Gross'!$T$7:$T$1006,"&lt;&gt;0")+COUNTIFS('GSTN-Diff Gross'!$D$7:$D$1006,BOOKS!E454,'GSTN-Diff Gross'!$U$7:$U$1006,"&lt;&gt;0")+COUNTIFS('GSTN-Diff Gross'!$D$7:$D$1006,BOOKS!E454,'GSTN-Diff Gross'!$V$7:$V$1006,"&lt;&gt;0"),BOOKS!G454,"")</f>
        <v/>
      </c>
      <c r="F454" s="90" t="str">
        <f>IF(COUNTIFS('GSTN-Diff Gross'!$D$7:$D$1006,BOOKS!E454,'GSTN-Diff Gross'!$R$7:$R$1006,"&lt;&gt;0")+COUNTIFS('GSTN-Diff Gross'!$D$7:$D$1006,BOOKS!E454,'GSTN-Diff Gross'!$S$7:$S$1006,"&lt;&gt;0")+COUNTIFS('GSTN-Diff Gross'!$D$7:$D$1006,BOOKS!E454,'GSTN-Diff Gross'!$T$7:$T$1006,"&lt;&gt;0")+COUNTIFS('GSTN-Diff Gross'!$D$7:$D$1006,BOOKS!E454,'GSTN-Diff Gross'!$U$7:$U$1006,"&lt;&gt;0")+COUNTIFS('GSTN-Diff Gross'!$D$7:$D$1006,BOOKS!E454,'GSTN-Diff Gross'!$V$7:$V$1006,"&lt;&gt;0"),BOOKS!H454,"")</f>
        <v/>
      </c>
      <c r="G454" s="167">
        <f t="shared" si="46"/>
        <v>0</v>
      </c>
      <c r="H454" s="167">
        <f t="shared" si="47"/>
        <v>0</v>
      </c>
      <c r="I454" s="167">
        <f t="shared" si="48"/>
        <v>0</v>
      </c>
      <c r="J454" s="167">
        <f t="shared" si="49"/>
        <v>0</v>
      </c>
      <c r="K454" s="167">
        <f t="shared" si="50"/>
        <v>0</v>
      </c>
      <c r="L454" s="99">
        <f>IF(COUNTIFS('GSTN-Diff Gross'!$D$7:$D$1006,BOOKS!E454,'GSTN-Diff Gross'!$R$7:$R$1006,"&lt;&gt;0")+COUNTIFS('GSTN-Diff Gross'!$D$7:$D$1006,BOOKS!E454,'GSTN-Diff Gross'!$S$7:$S$1006,"&lt;&gt;0")+COUNTIFS('GSTN-Diff Gross'!$D$7:$D$1006,BOOKS!E454,'GSTN-Diff Gross'!$T$7:$T$1006,"&lt;&gt;0")+COUNTIFS('GSTN-Diff Gross'!$D$7:$D$1006,BOOKS!E454,'GSTN-Diff Gross'!$U$7:$U$1006,"&lt;&gt;0")+COUNTIFS('GSTN-Diff Gross'!$D$7:$D$1006,BOOKS!E454,'GSTN-Diff Gross'!$V$7:$V$1006,"&lt;&gt;0"),BOOKS!I454,0)</f>
        <v>0</v>
      </c>
      <c r="M454" s="100">
        <f>IF(COUNTIFS('GSTN-Diff Gross'!$D$7:$D$1006,BOOKS!E454,'GSTN-Diff Gross'!$R$7:$R$1006,"&lt;&gt;0")+COUNTIFS('GSTN-Diff Gross'!$D$7:$D$1006,BOOKS!E454,'GSTN-Diff Gross'!$S$7:$S$1006,"&lt;&gt;0")+COUNTIFS('GSTN-Diff Gross'!$D$7:$D$1006,BOOKS!E454,'GSTN-Diff Gross'!$T$7:$T$1006,"&lt;&gt;0")+COUNTIFS('GSTN-Diff Gross'!$D$7:$D$1006,BOOKS!E454,'GSTN-Diff Gross'!$U$7:$U$1006,"&lt;&gt;0")+COUNTIFS('GSTN-Diff Gross'!$D$7:$D$1006,BOOKS!E454,'GSTN-Diff Gross'!$V$7:$V$1006,"&lt;&gt;0"),BOOKS!J454,0)</f>
        <v>0</v>
      </c>
      <c r="N454" s="100">
        <f>IF(COUNTIFS('GSTN-Diff Gross'!$D$7:$D$1006,BOOKS!E454,'GSTN-Diff Gross'!$R$7:$R$1006,"&lt;&gt;0")+COUNTIFS('GSTN-Diff Gross'!$D$7:$D$1006,BOOKS!E454,'GSTN-Diff Gross'!$S$7:$S$1006,"&lt;&gt;0")+COUNTIFS('GSTN-Diff Gross'!$D$7:$D$1006,BOOKS!E454,'GSTN-Diff Gross'!$T$7:$T$1006,"&lt;&gt;0")+COUNTIFS('GSTN-Diff Gross'!$D$7:$D$1006,BOOKS!E454,'GSTN-Diff Gross'!$U$7:$U$1006,"&lt;&gt;0")+COUNTIFS('GSTN-Diff Gross'!$D$7:$D$1006,BOOKS!E454,'GSTN-Diff Gross'!$V$7:$V$1006,"&lt;&gt;0"),BOOKS!K454,0)</f>
        <v>0</v>
      </c>
      <c r="O454" s="100">
        <f>IF(COUNTIFS('GSTN-Diff Gross'!$D$7:$D$1006,BOOKS!E454,'GSTN-Diff Gross'!$R$7:$R$1006,"&lt;&gt;0")+COUNTIFS('GSTN-Diff Gross'!$D$7:$D$1006,BOOKS!E454,'GSTN-Diff Gross'!$S$7:$S$1006,"&lt;&gt;0")+COUNTIFS('GSTN-Diff Gross'!$D$7:$D$1006,BOOKS!E454,'GSTN-Diff Gross'!$T$7:$T$1006,"&lt;&gt;0")+COUNTIFS('GSTN-Diff Gross'!$D$7:$D$1006,BOOKS!E454,'GSTN-Diff Gross'!$U$7:$U$1006,"&lt;&gt;0")+COUNTIFS('GSTN-Diff Gross'!$D$7:$D$1006,BOOKS!E454,'GSTN-Diff Gross'!$V$7:$V$1006,"&lt;&gt;0"),BOOKS!L454,0)</f>
        <v>0</v>
      </c>
      <c r="P454" s="100">
        <f>IF(COUNTIFS('GSTN-Diff Gross'!$D$7:$D$1006,BOOKS!E454,'GSTN-Diff Gross'!$R$7:$R$1006,"&lt;&gt;0")+COUNTIFS('GSTN-Diff Gross'!$D$7:$D$1006,BOOKS!E454,'GSTN-Diff Gross'!$S$7:$S$1006,"&lt;&gt;0")+COUNTIFS('GSTN-Diff Gross'!$D$7:$D$1006,BOOKS!E454,'GSTN-Diff Gross'!$T$7:$T$1006,"&lt;&gt;0")+COUNTIFS('GSTN-Diff Gross'!$D$7:$D$1006,BOOKS!E454,'GSTN-Diff Gross'!$U$7:$U$1006,"&lt;&gt;0")+COUNTIFS('GSTN-Diff Gross'!$D$7:$D$1006,BOOKS!E454,'GSTN-Diff Gross'!$V$7:$V$1006,"&lt;&gt;0"),BOOKS!M454,0)</f>
        <v>0</v>
      </c>
      <c r="Q454" s="94">
        <f>IFERROR(IF(B454="",0,SUMPRODUCT(('2A'!$D$6:$D$1005='GSTN-Bill Wise'!B454)*'2A'!$I$6:$I$1005)),0)</f>
        <v>0</v>
      </c>
      <c r="R454" s="95">
        <f>IFERROR(IF(B454="",0,SUMPRODUCT(('2A'!$D$6:$D$1005='GSTN-Bill Wise'!B454)*'2A'!$J$6:$J$1005)),0)</f>
        <v>0</v>
      </c>
      <c r="S454" s="95">
        <f>IFERROR(IF(B454="",0,SUMPRODUCT(('2A'!$D$6:$D$1005='GSTN-Bill Wise'!B454)*'2A'!$K$6:$K$1005)),0)</f>
        <v>0</v>
      </c>
      <c r="T454" s="95">
        <f>IFERROR(IF(B454="",0,SUMPRODUCT(('2A'!$D$6:$D$1005='GSTN-Bill Wise'!B454)*'2A'!$L$6:$L$1005)),0)</f>
        <v>0</v>
      </c>
      <c r="U454" s="95">
        <f>IFERROR(IF(B454="",0,SUMPRODUCT(('2A'!$D$6:$D$1005='GSTN-Bill Wise'!B454)*'2A'!$M$6:$M$1005)),0)</f>
        <v>0</v>
      </c>
      <c r="V454" s="111"/>
    </row>
    <row r="455" spans="1:22">
      <c r="A455" s="162">
        <f t="shared" si="51"/>
        <v>450</v>
      </c>
      <c r="B455" s="162" t="str">
        <f t="shared" ref="B455:B518" si="52">C455&amp;E455</f>
        <v/>
      </c>
      <c r="C455" s="162" t="str">
        <f>IF(COUNTIFS('GSTN-Diff Gross'!$D$7:$D$1006,BOOKS!E455,'GSTN-Diff Gross'!$R$7:$R$1006,"&lt;&gt;0")+COUNTIFS('GSTN-Diff Gross'!$D$7:$D$1006,BOOKS!E455,'GSTN-Diff Gross'!$S$7:$S$1006,"&lt;&gt;0")+COUNTIFS('GSTN-Diff Gross'!$D$7:$D$1006,BOOKS!E455,'GSTN-Diff Gross'!$T$7:$T$1006,"&lt;&gt;0")+COUNTIFS('GSTN-Diff Gross'!$D$7:$D$1006,BOOKS!E455,'GSTN-Diff Gross'!$U$7:$U$1006,"&lt;&gt;0")+COUNTIFS('GSTN-Diff Gross'!$D$7:$D$1006,BOOKS!E455,'GSTN-Diff Gross'!$V$7:$V$1006,"&lt;&gt;0"),BOOKS!E455,"")</f>
        <v/>
      </c>
      <c r="D455" s="44" t="str">
        <f>IF(COUNTIFS('GSTN-Diff Gross'!$D$7:$D$1006,BOOKS!E455,'GSTN-Diff Gross'!$R$7:$R$1006,"&lt;&gt;0")+COUNTIFS('GSTN-Diff Gross'!$D$7:$D$1006,BOOKS!E455,'GSTN-Diff Gross'!$S$7:$S$1006,"&lt;&gt;0")+COUNTIFS('GSTN-Diff Gross'!$D$7:$D$1006,BOOKS!E455,'GSTN-Diff Gross'!$T$7:$T$1006,"&lt;&gt;0")+COUNTIFS('GSTN-Diff Gross'!$D$7:$D$1006,BOOKS!E455,'GSTN-Diff Gross'!$U$7:$U$1006,"&lt;&gt;0")+COUNTIFS('GSTN-Diff Gross'!$D$7:$D$1006,BOOKS!E455,'GSTN-Diff Gross'!$V$7:$V$1006,"&lt;&gt;0"),BOOKS!F455,"")</f>
        <v/>
      </c>
      <c r="E455" s="67" t="str">
        <f>IF(COUNTIFS('GSTN-Diff Gross'!$D$7:$D$1006,BOOKS!E455,'GSTN-Diff Gross'!$R$7:$R$1006,"&lt;&gt;0")+COUNTIFS('GSTN-Diff Gross'!$D$7:$D$1006,BOOKS!E455,'GSTN-Diff Gross'!$S$7:$S$1006,"&lt;&gt;0")+COUNTIFS('GSTN-Diff Gross'!$D$7:$D$1006,BOOKS!E455,'GSTN-Diff Gross'!$T$7:$T$1006,"&lt;&gt;0")+COUNTIFS('GSTN-Diff Gross'!$D$7:$D$1006,BOOKS!E455,'GSTN-Diff Gross'!$U$7:$U$1006,"&lt;&gt;0")+COUNTIFS('GSTN-Diff Gross'!$D$7:$D$1006,BOOKS!E455,'GSTN-Diff Gross'!$V$7:$V$1006,"&lt;&gt;0"),BOOKS!G455,"")</f>
        <v/>
      </c>
      <c r="F455" s="89" t="str">
        <f>IF(COUNTIFS('GSTN-Diff Gross'!$D$7:$D$1006,BOOKS!E455,'GSTN-Diff Gross'!$R$7:$R$1006,"&lt;&gt;0")+COUNTIFS('GSTN-Diff Gross'!$D$7:$D$1006,BOOKS!E455,'GSTN-Diff Gross'!$S$7:$S$1006,"&lt;&gt;0")+COUNTIFS('GSTN-Diff Gross'!$D$7:$D$1006,BOOKS!E455,'GSTN-Diff Gross'!$T$7:$T$1006,"&lt;&gt;0")+COUNTIFS('GSTN-Diff Gross'!$D$7:$D$1006,BOOKS!E455,'GSTN-Diff Gross'!$U$7:$U$1006,"&lt;&gt;0")+COUNTIFS('GSTN-Diff Gross'!$D$7:$D$1006,BOOKS!E455,'GSTN-Diff Gross'!$V$7:$V$1006,"&lt;&gt;0"),BOOKS!H455,"")</f>
        <v/>
      </c>
      <c r="G455" s="96">
        <f t="shared" ref="G455:G518" si="53">L455-Q455</f>
        <v>0</v>
      </c>
      <c r="H455" s="96">
        <f t="shared" ref="H455:H518" si="54">M455-R455</f>
        <v>0</v>
      </c>
      <c r="I455" s="97">
        <f t="shared" ref="I455:I518" si="55">N455-S455</f>
        <v>0</v>
      </c>
      <c r="J455" s="98">
        <f t="shared" ref="J455:J518" si="56">O455-T455</f>
        <v>0</v>
      </c>
      <c r="K455" s="96">
        <f t="shared" ref="K455:K518" si="57">P455-U455</f>
        <v>0</v>
      </c>
      <c r="L455" s="93">
        <f>IF(COUNTIFS('GSTN-Diff Gross'!$D$7:$D$1006,BOOKS!E455,'GSTN-Diff Gross'!$R$7:$R$1006,"&lt;&gt;0")+COUNTIFS('GSTN-Diff Gross'!$D$7:$D$1006,BOOKS!E455,'GSTN-Diff Gross'!$S$7:$S$1006,"&lt;&gt;0")+COUNTIFS('GSTN-Diff Gross'!$D$7:$D$1006,BOOKS!E455,'GSTN-Diff Gross'!$T$7:$T$1006,"&lt;&gt;0")+COUNTIFS('GSTN-Diff Gross'!$D$7:$D$1006,BOOKS!E455,'GSTN-Diff Gross'!$U$7:$U$1006,"&lt;&gt;0")+COUNTIFS('GSTN-Diff Gross'!$D$7:$D$1006,BOOKS!E455,'GSTN-Diff Gross'!$V$7:$V$1006,"&lt;&gt;0"),BOOKS!I455,0)</f>
        <v>0</v>
      </c>
      <c r="M455" s="88">
        <f>IF(COUNTIFS('GSTN-Diff Gross'!$D$7:$D$1006,BOOKS!E455,'GSTN-Diff Gross'!$R$7:$R$1006,"&lt;&gt;0")+COUNTIFS('GSTN-Diff Gross'!$D$7:$D$1006,BOOKS!E455,'GSTN-Diff Gross'!$S$7:$S$1006,"&lt;&gt;0")+COUNTIFS('GSTN-Diff Gross'!$D$7:$D$1006,BOOKS!E455,'GSTN-Diff Gross'!$T$7:$T$1006,"&lt;&gt;0")+COUNTIFS('GSTN-Diff Gross'!$D$7:$D$1006,BOOKS!E455,'GSTN-Diff Gross'!$U$7:$U$1006,"&lt;&gt;0")+COUNTIFS('GSTN-Diff Gross'!$D$7:$D$1006,BOOKS!E455,'GSTN-Diff Gross'!$V$7:$V$1006,"&lt;&gt;0"),BOOKS!J455,0)</f>
        <v>0</v>
      </c>
      <c r="N455" s="88">
        <f>IF(COUNTIFS('GSTN-Diff Gross'!$D$7:$D$1006,BOOKS!E455,'GSTN-Diff Gross'!$R$7:$R$1006,"&lt;&gt;0")+COUNTIFS('GSTN-Diff Gross'!$D$7:$D$1006,BOOKS!E455,'GSTN-Diff Gross'!$S$7:$S$1006,"&lt;&gt;0")+COUNTIFS('GSTN-Diff Gross'!$D$7:$D$1006,BOOKS!E455,'GSTN-Diff Gross'!$T$7:$T$1006,"&lt;&gt;0")+COUNTIFS('GSTN-Diff Gross'!$D$7:$D$1006,BOOKS!E455,'GSTN-Diff Gross'!$U$7:$U$1006,"&lt;&gt;0")+COUNTIFS('GSTN-Diff Gross'!$D$7:$D$1006,BOOKS!E455,'GSTN-Diff Gross'!$V$7:$V$1006,"&lt;&gt;0"),BOOKS!K455,0)</f>
        <v>0</v>
      </c>
      <c r="O455" s="88">
        <f>IF(COUNTIFS('GSTN-Diff Gross'!$D$7:$D$1006,BOOKS!E455,'GSTN-Diff Gross'!$R$7:$R$1006,"&lt;&gt;0")+COUNTIFS('GSTN-Diff Gross'!$D$7:$D$1006,BOOKS!E455,'GSTN-Diff Gross'!$S$7:$S$1006,"&lt;&gt;0")+COUNTIFS('GSTN-Diff Gross'!$D$7:$D$1006,BOOKS!E455,'GSTN-Diff Gross'!$T$7:$T$1006,"&lt;&gt;0")+COUNTIFS('GSTN-Diff Gross'!$D$7:$D$1006,BOOKS!E455,'GSTN-Diff Gross'!$U$7:$U$1006,"&lt;&gt;0")+COUNTIFS('GSTN-Diff Gross'!$D$7:$D$1006,BOOKS!E455,'GSTN-Diff Gross'!$V$7:$V$1006,"&lt;&gt;0"),BOOKS!L455,0)</f>
        <v>0</v>
      </c>
      <c r="P455" s="88">
        <f>IF(COUNTIFS('GSTN-Diff Gross'!$D$7:$D$1006,BOOKS!E455,'GSTN-Diff Gross'!$R$7:$R$1006,"&lt;&gt;0")+COUNTIFS('GSTN-Diff Gross'!$D$7:$D$1006,BOOKS!E455,'GSTN-Diff Gross'!$S$7:$S$1006,"&lt;&gt;0")+COUNTIFS('GSTN-Diff Gross'!$D$7:$D$1006,BOOKS!E455,'GSTN-Diff Gross'!$T$7:$T$1006,"&lt;&gt;0")+COUNTIFS('GSTN-Diff Gross'!$D$7:$D$1006,BOOKS!E455,'GSTN-Diff Gross'!$U$7:$U$1006,"&lt;&gt;0")+COUNTIFS('GSTN-Diff Gross'!$D$7:$D$1006,BOOKS!E455,'GSTN-Diff Gross'!$V$7:$V$1006,"&lt;&gt;0"),BOOKS!M455,0)</f>
        <v>0</v>
      </c>
      <c r="Q455" s="84">
        <f>IFERROR(IF(B455="",0,SUMPRODUCT(('2A'!$D$6:$D$1005='GSTN-Bill Wise'!B455)*'2A'!$I$6:$I$1005)),0)</f>
        <v>0</v>
      </c>
      <c r="R455" s="44">
        <f>IFERROR(IF(B455="",0,SUMPRODUCT(('2A'!$D$6:$D$1005='GSTN-Bill Wise'!B455)*'2A'!$J$6:$J$1005)),0)</f>
        <v>0</v>
      </c>
      <c r="S455" s="44">
        <f>IFERROR(IF(B455="",0,SUMPRODUCT(('2A'!$D$6:$D$1005='GSTN-Bill Wise'!B455)*'2A'!$K$6:$K$1005)),0)</f>
        <v>0</v>
      </c>
      <c r="T455" s="44">
        <f>IFERROR(IF(B455="",0,SUMPRODUCT(('2A'!$D$6:$D$1005='GSTN-Bill Wise'!B455)*'2A'!$L$6:$L$1005)),0)</f>
        <v>0</v>
      </c>
      <c r="U455" s="44">
        <f>IFERROR(IF(B455="",0,SUMPRODUCT(('2A'!$D$6:$D$1005='GSTN-Bill Wise'!B455)*'2A'!$M$6:$M$1005)),0)</f>
        <v>0</v>
      </c>
      <c r="V455" s="111"/>
    </row>
    <row r="456" spans="1:22">
      <c r="A456" s="161">
        <f t="shared" ref="A456:A519" si="58">A455+1</f>
        <v>451</v>
      </c>
      <c r="B456" s="161" t="str">
        <f t="shared" si="52"/>
        <v/>
      </c>
      <c r="C456" s="161" t="str">
        <f>IF(COUNTIFS('GSTN-Diff Gross'!$D$7:$D$1006,BOOKS!E456,'GSTN-Diff Gross'!$R$7:$R$1006,"&lt;&gt;0")+COUNTIFS('GSTN-Diff Gross'!$D$7:$D$1006,BOOKS!E456,'GSTN-Diff Gross'!$S$7:$S$1006,"&lt;&gt;0")+COUNTIFS('GSTN-Diff Gross'!$D$7:$D$1006,BOOKS!E456,'GSTN-Diff Gross'!$T$7:$T$1006,"&lt;&gt;0")+COUNTIFS('GSTN-Diff Gross'!$D$7:$D$1006,BOOKS!E456,'GSTN-Diff Gross'!$U$7:$U$1006,"&lt;&gt;0")+COUNTIFS('GSTN-Diff Gross'!$D$7:$D$1006,BOOKS!E456,'GSTN-Diff Gross'!$V$7:$V$1006,"&lt;&gt;0"),BOOKS!E456,"")</f>
        <v/>
      </c>
      <c r="D456" s="41" t="str">
        <f>IF(COUNTIFS('GSTN-Diff Gross'!$D$7:$D$1006,BOOKS!E456,'GSTN-Diff Gross'!$R$7:$R$1006,"&lt;&gt;0")+COUNTIFS('GSTN-Diff Gross'!$D$7:$D$1006,BOOKS!E456,'GSTN-Diff Gross'!$S$7:$S$1006,"&lt;&gt;0")+COUNTIFS('GSTN-Diff Gross'!$D$7:$D$1006,BOOKS!E456,'GSTN-Diff Gross'!$T$7:$T$1006,"&lt;&gt;0")+COUNTIFS('GSTN-Diff Gross'!$D$7:$D$1006,BOOKS!E456,'GSTN-Diff Gross'!$U$7:$U$1006,"&lt;&gt;0")+COUNTIFS('GSTN-Diff Gross'!$D$7:$D$1006,BOOKS!E456,'GSTN-Diff Gross'!$V$7:$V$1006,"&lt;&gt;0"),BOOKS!F456,"")</f>
        <v/>
      </c>
      <c r="E456" s="68" t="str">
        <f>IF(COUNTIFS('GSTN-Diff Gross'!$D$7:$D$1006,BOOKS!E456,'GSTN-Diff Gross'!$R$7:$R$1006,"&lt;&gt;0")+COUNTIFS('GSTN-Diff Gross'!$D$7:$D$1006,BOOKS!E456,'GSTN-Diff Gross'!$S$7:$S$1006,"&lt;&gt;0")+COUNTIFS('GSTN-Diff Gross'!$D$7:$D$1006,BOOKS!E456,'GSTN-Diff Gross'!$T$7:$T$1006,"&lt;&gt;0")+COUNTIFS('GSTN-Diff Gross'!$D$7:$D$1006,BOOKS!E456,'GSTN-Diff Gross'!$U$7:$U$1006,"&lt;&gt;0")+COUNTIFS('GSTN-Diff Gross'!$D$7:$D$1006,BOOKS!E456,'GSTN-Diff Gross'!$V$7:$V$1006,"&lt;&gt;0"),BOOKS!G456,"")</f>
        <v/>
      </c>
      <c r="F456" s="90" t="str">
        <f>IF(COUNTIFS('GSTN-Diff Gross'!$D$7:$D$1006,BOOKS!E456,'GSTN-Diff Gross'!$R$7:$R$1006,"&lt;&gt;0")+COUNTIFS('GSTN-Diff Gross'!$D$7:$D$1006,BOOKS!E456,'GSTN-Diff Gross'!$S$7:$S$1006,"&lt;&gt;0")+COUNTIFS('GSTN-Diff Gross'!$D$7:$D$1006,BOOKS!E456,'GSTN-Diff Gross'!$T$7:$T$1006,"&lt;&gt;0")+COUNTIFS('GSTN-Diff Gross'!$D$7:$D$1006,BOOKS!E456,'GSTN-Diff Gross'!$U$7:$U$1006,"&lt;&gt;0")+COUNTIFS('GSTN-Diff Gross'!$D$7:$D$1006,BOOKS!E456,'GSTN-Diff Gross'!$V$7:$V$1006,"&lt;&gt;0"),BOOKS!H456,"")</f>
        <v/>
      </c>
      <c r="G456" s="167">
        <f t="shared" si="53"/>
        <v>0</v>
      </c>
      <c r="H456" s="167">
        <f t="shared" si="54"/>
        <v>0</v>
      </c>
      <c r="I456" s="167">
        <f t="shared" si="55"/>
        <v>0</v>
      </c>
      <c r="J456" s="167">
        <f t="shared" si="56"/>
        <v>0</v>
      </c>
      <c r="K456" s="167">
        <f t="shared" si="57"/>
        <v>0</v>
      </c>
      <c r="L456" s="99">
        <f>IF(COUNTIFS('GSTN-Diff Gross'!$D$7:$D$1006,BOOKS!E456,'GSTN-Diff Gross'!$R$7:$R$1006,"&lt;&gt;0")+COUNTIFS('GSTN-Diff Gross'!$D$7:$D$1006,BOOKS!E456,'GSTN-Diff Gross'!$S$7:$S$1006,"&lt;&gt;0")+COUNTIFS('GSTN-Diff Gross'!$D$7:$D$1006,BOOKS!E456,'GSTN-Diff Gross'!$T$7:$T$1006,"&lt;&gt;0")+COUNTIFS('GSTN-Diff Gross'!$D$7:$D$1006,BOOKS!E456,'GSTN-Diff Gross'!$U$7:$U$1006,"&lt;&gt;0")+COUNTIFS('GSTN-Diff Gross'!$D$7:$D$1006,BOOKS!E456,'GSTN-Diff Gross'!$V$7:$V$1006,"&lt;&gt;0"),BOOKS!I456,0)</f>
        <v>0</v>
      </c>
      <c r="M456" s="100">
        <f>IF(COUNTIFS('GSTN-Diff Gross'!$D$7:$D$1006,BOOKS!E456,'GSTN-Diff Gross'!$R$7:$R$1006,"&lt;&gt;0")+COUNTIFS('GSTN-Diff Gross'!$D$7:$D$1006,BOOKS!E456,'GSTN-Diff Gross'!$S$7:$S$1006,"&lt;&gt;0")+COUNTIFS('GSTN-Diff Gross'!$D$7:$D$1006,BOOKS!E456,'GSTN-Diff Gross'!$T$7:$T$1006,"&lt;&gt;0")+COUNTIFS('GSTN-Diff Gross'!$D$7:$D$1006,BOOKS!E456,'GSTN-Diff Gross'!$U$7:$U$1006,"&lt;&gt;0")+COUNTIFS('GSTN-Diff Gross'!$D$7:$D$1006,BOOKS!E456,'GSTN-Diff Gross'!$V$7:$V$1006,"&lt;&gt;0"),BOOKS!J456,0)</f>
        <v>0</v>
      </c>
      <c r="N456" s="100">
        <f>IF(COUNTIFS('GSTN-Diff Gross'!$D$7:$D$1006,BOOKS!E456,'GSTN-Diff Gross'!$R$7:$R$1006,"&lt;&gt;0")+COUNTIFS('GSTN-Diff Gross'!$D$7:$D$1006,BOOKS!E456,'GSTN-Diff Gross'!$S$7:$S$1006,"&lt;&gt;0")+COUNTIFS('GSTN-Diff Gross'!$D$7:$D$1006,BOOKS!E456,'GSTN-Diff Gross'!$T$7:$T$1006,"&lt;&gt;0")+COUNTIFS('GSTN-Diff Gross'!$D$7:$D$1006,BOOKS!E456,'GSTN-Diff Gross'!$U$7:$U$1006,"&lt;&gt;0")+COUNTIFS('GSTN-Diff Gross'!$D$7:$D$1006,BOOKS!E456,'GSTN-Diff Gross'!$V$7:$V$1006,"&lt;&gt;0"),BOOKS!K456,0)</f>
        <v>0</v>
      </c>
      <c r="O456" s="100">
        <f>IF(COUNTIFS('GSTN-Diff Gross'!$D$7:$D$1006,BOOKS!E456,'GSTN-Diff Gross'!$R$7:$R$1006,"&lt;&gt;0")+COUNTIFS('GSTN-Diff Gross'!$D$7:$D$1006,BOOKS!E456,'GSTN-Diff Gross'!$S$7:$S$1006,"&lt;&gt;0")+COUNTIFS('GSTN-Diff Gross'!$D$7:$D$1006,BOOKS!E456,'GSTN-Diff Gross'!$T$7:$T$1006,"&lt;&gt;0")+COUNTIFS('GSTN-Diff Gross'!$D$7:$D$1006,BOOKS!E456,'GSTN-Diff Gross'!$U$7:$U$1006,"&lt;&gt;0")+COUNTIFS('GSTN-Diff Gross'!$D$7:$D$1006,BOOKS!E456,'GSTN-Diff Gross'!$V$7:$V$1006,"&lt;&gt;0"),BOOKS!L456,0)</f>
        <v>0</v>
      </c>
      <c r="P456" s="100">
        <f>IF(COUNTIFS('GSTN-Diff Gross'!$D$7:$D$1006,BOOKS!E456,'GSTN-Diff Gross'!$R$7:$R$1006,"&lt;&gt;0")+COUNTIFS('GSTN-Diff Gross'!$D$7:$D$1006,BOOKS!E456,'GSTN-Diff Gross'!$S$7:$S$1006,"&lt;&gt;0")+COUNTIFS('GSTN-Diff Gross'!$D$7:$D$1006,BOOKS!E456,'GSTN-Diff Gross'!$T$7:$T$1006,"&lt;&gt;0")+COUNTIFS('GSTN-Diff Gross'!$D$7:$D$1006,BOOKS!E456,'GSTN-Diff Gross'!$U$7:$U$1006,"&lt;&gt;0")+COUNTIFS('GSTN-Diff Gross'!$D$7:$D$1006,BOOKS!E456,'GSTN-Diff Gross'!$V$7:$V$1006,"&lt;&gt;0"),BOOKS!M456,0)</f>
        <v>0</v>
      </c>
      <c r="Q456" s="94">
        <f>IFERROR(IF(B456="",0,SUMPRODUCT(('2A'!$D$6:$D$1005='GSTN-Bill Wise'!B456)*'2A'!$I$6:$I$1005)),0)</f>
        <v>0</v>
      </c>
      <c r="R456" s="95">
        <f>IFERROR(IF(B456="",0,SUMPRODUCT(('2A'!$D$6:$D$1005='GSTN-Bill Wise'!B456)*'2A'!$J$6:$J$1005)),0)</f>
        <v>0</v>
      </c>
      <c r="S456" s="95">
        <f>IFERROR(IF(B456="",0,SUMPRODUCT(('2A'!$D$6:$D$1005='GSTN-Bill Wise'!B456)*'2A'!$K$6:$K$1005)),0)</f>
        <v>0</v>
      </c>
      <c r="T456" s="95">
        <f>IFERROR(IF(B456="",0,SUMPRODUCT(('2A'!$D$6:$D$1005='GSTN-Bill Wise'!B456)*'2A'!$L$6:$L$1005)),0)</f>
        <v>0</v>
      </c>
      <c r="U456" s="95">
        <f>IFERROR(IF(B456="",0,SUMPRODUCT(('2A'!$D$6:$D$1005='GSTN-Bill Wise'!B456)*'2A'!$M$6:$M$1005)),0)</f>
        <v>0</v>
      </c>
      <c r="V456" s="111"/>
    </row>
    <row r="457" spans="1:22">
      <c r="A457" s="162">
        <f t="shared" si="58"/>
        <v>452</v>
      </c>
      <c r="B457" s="162" t="str">
        <f t="shared" si="52"/>
        <v/>
      </c>
      <c r="C457" s="162" t="str">
        <f>IF(COUNTIFS('GSTN-Diff Gross'!$D$7:$D$1006,BOOKS!E457,'GSTN-Diff Gross'!$R$7:$R$1006,"&lt;&gt;0")+COUNTIFS('GSTN-Diff Gross'!$D$7:$D$1006,BOOKS!E457,'GSTN-Diff Gross'!$S$7:$S$1006,"&lt;&gt;0")+COUNTIFS('GSTN-Diff Gross'!$D$7:$D$1006,BOOKS!E457,'GSTN-Diff Gross'!$T$7:$T$1006,"&lt;&gt;0")+COUNTIFS('GSTN-Diff Gross'!$D$7:$D$1006,BOOKS!E457,'GSTN-Diff Gross'!$U$7:$U$1006,"&lt;&gt;0")+COUNTIFS('GSTN-Diff Gross'!$D$7:$D$1006,BOOKS!E457,'GSTN-Diff Gross'!$V$7:$V$1006,"&lt;&gt;0"),BOOKS!E457,"")</f>
        <v/>
      </c>
      <c r="D457" s="44" t="str">
        <f>IF(COUNTIFS('GSTN-Diff Gross'!$D$7:$D$1006,BOOKS!E457,'GSTN-Diff Gross'!$R$7:$R$1006,"&lt;&gt;0")+COUNTIFS('GSTN-Diff Gross'!$D$7:$D$1006,BOOKS!E457,'GSTN-Diff Gross'!$S$7:$S$1006,"&lt;&gt;0")+COUNTIFS('GSTN-Diff Gross'!$D$7:$D$1006,BOOKS!E457,'GSTN-Diff Gross'!$T$7:$T$1006,"&lt;&gt;0")+COUNTIFS('GSTN-Diff Gross'!$D$7:$D$1006,BOOKS!E457,'GSTN-Diff Gross'!$U$7:$U$1006,"&lt;&gt;0")+COUNTIFS('GSTN-Diff Gross'!$D$7:$D$1006,BOOKS!E457,'GSTN-Diff Gross'!$V$7:$V$1006,"&lt;&gt;0"),BOOKS!F457,"")</f>
        <v/>
      </c>
      <c r="E457" s="67" t="str">
        <f>IF(COUNTIFS('GSTN-Diff Gross'!$D$7:$D$1006,BOOKS!E457,'GSTN-Diff Gross'!$R$7:$R$1006,"&lt;&gt;0")+COUNTIFS('GSTN-Diff Gross'!$D$7:$D$1006,BOOKS!E457,'GSTN-Diff Gross'!$S$7:$S$1006,"&lt;&gt;0")+COUNTIFS('GSTN-Diff Gross'!$D$7:$D$1006,BOOKS!E457,'GSTN-Diff Gross'!$T$7:$T$1006,"&lt;&gt;0")+COUNTIFS('GSTN-Diff Gross'!$D$7:$D$1006,BOOKS!E457,'GSTN-Diff Gross'!$U$7:$U$1006,"&lt;&gt;0")+COUNTIFS('GSTN-Diff Gross'!$D$7:$D$1006,BOOKS!E457,'GSTN-Diff Gross'!$V$7:$V$1006,"&lt;&gt;0"),BOOKS!G457,"")</f>
        <v/>
      </c>
      <c r="F457" s="89" t="str">
        <f>IF(COUNTIFS('GSTN-Diff Gross'!$D$7:$D$1006,BOOKS!E457,'GSTN-Diff Gross'!$R$7:$R$1006,"&lt;&gt;0")+COUNTIFS('GSTN-Diff Gross'!$D$7:$D$1006,BOOKS!E457,'GSTN-Diff Gross'!$S$7:$S$1006,"&lt;&gt;0")+COUNTIFS('GSTN-Diff Gross'!$D$7:$D$1006,BOOKS!E457,'GSTN-Diff Gross'!$T$7:$T$1006,"&lt;&gt;0")+COUNTIFS('GSTN-Diff Gross'!$D$7:$D$1006,BOOKS!E457,'GSTN-Diff Gross'!$U$7:$U$1006,"&lt;&gt;0")+COUNTIFS('GSTN-Diff Gross'!$D$7:$D$1006,BOOKS!E457,'GSTN-Diff Gross'!$V$7:$V$1006,"&lt;&gt;0"),BOOKS!H457,"")</f>
        <v/>
      </c>
      <c r="G457" s="96">
        <f t="shared" si="53"/>
        <v>0</v>
      </c>
      <c r="H457" s="96">
        <f t="shared" si="54"/>
        <v>0</v>
      </c>
      <c r="I457" s="97">
        <f t="shared" si="55"/>
        <v>0</v>
      </c>
      <c r="J457" s="98">
        <f t="shared" si="56"/>
        <v>0</v>
      </c>
      <c r="K457" s="96">
        <f t="shared" si="57"/>
        <v>0</v>
      </c>
      <c r="L457" s="93">
        <f>IF(COUNTIFS('GSTN-Diff Gross'!$D$7:$D$1006,BOOKS!E457,'GSTN-Diff Gross'!$R$7:$R$1006,"&lt;&gt;0")+COUNTIFS('GSTN-Diff Gross'!$D$7:$D$1006,BOOKS!E457,'GSTN-Diff Gross'!$S$7:$S$1006,"&lt;&gt;0")+COUNTIFS('GSTN-Diff Gross'!$D$7:$D$1006,BOOKS!E457,'GSTN-Diff Gross'!$T$7:$T$1006,"&lt;&gt;0")+COUNTIFS('GSTN-Diff Gross'!$D$7:$D$1006,BOOKS!E457,'GSTN-Diff Gross'!$U$7:$U$1006,"&lt;&gt;0")+COUNTIFS('GSTN-Diff Gross'!$D$7:$D$1006,BOOKS!E457,'GSTN-Diff Gross'!$V$7:$V$1006,"&lt;&gt;0"),BOOKS!I457,0)</f>
        <v>0</v>
      </c>
      <c r="M457" s="88">
        <f>IF(COUNTIFS('GSTN-Diff Gross'!$D$7:$D$1006,BOOKS!E457,'GSTN-Diff Gross'!$R$7:$R$1006,"&lt;&gt;0")+COUNTIFS('GSTN-Diff Gross'!$D$7:$D$1006,BOOKS!E457,'GSTN-Diff Gross'!$S$7:$S$1006,"&lt;&gt;0")+COUNTIFS('GSTN-Diff Gross'!$D$7:$D$1006,BOOKS!E457,'GSTN-Diff Gross'!$T$7:$T$1006,"&lt;&gt;0")+COUNTIFS('GSTN-Diff Gross'!$D$7:$D$1006,BOOKS!E457,'GSTN-Diff Gross'!$U$7:$U$1006,"&lt;&gt;0")+COUNTIFS('GSTN-Diff Gross'!$D$7:$D$1006,BOOKS!E457,'GSTN-Diff Gross'!$V$7:$V$1006,"&lt;&gt;0"),BOOKS!J457,0)</f>
        <v>0</v>
      </c>
      <c r="N457" s="88">
        <f>IF(COUNTIFS('GSTN-Diff Gross'!$D$7:$D$1006,BOOKS!E457,'GSTN-Diff Gross'!$R$7:$R$1006,"&lt;&gt;0")+COUNTIFS('GSTN-Diff Gross'!$D$7:$D$1006,BOOKS!E457,'GSTN-Diff Gross'!$S$7:$S$1006,"&lt;&gt;0")+COUNTIFS('GSTN-Diff Gross'!$D$7:$D$1006,BOOKS!E457,'GSTN-Diff Gross'!$T$7:$T$1006,"&lt;&gt;0")+COUNTIFS('GSTN-Diff Gross'!$D$7:$D$1006,BOOKS!E457,'GSTN-Diff Gross'!$U$7:$U$1006,"&lt;&gt;0")+COUNTIFS('GSTN-Diff Gross'!$D$7:$D$1006,BOOKS!E457,'GSTN-Diff Gross'!$V$7:$V$1006,"&lt;&gt;0"),BOOKS!K457,0)</f>
        <v>0</v>
      </c>
      <c r="O457" s="88">
        <f>IF(COUNTIFS('GSTN-Diff Gross'!$D$7:$D$1006,BOOKS!E457,'GSTN-Diff Gross'!$R$7:$R$1006,"&lt;&gt;0")+COUNTIFS('GSTN-Diff Gross'!$D$7:$D$1006,BOOKS!E457,'GSTN-Diff Gross'!$S$7:$S$1006,"&lt;&gt;0")+COUNTIFS('GSTN-Diff Gross'!$D$7:$D$1006,BOOKS!E457,'GSTN-Diff Gross'!$T$7:$T$1006,"&lt;&gt;0")+COUNTIFS('GSTN-Diff Gross'!$D$7:$D$1006,BOOKS!E457,'GSTN-Diff Gross'!$U$7:$U$1006,"&lt;&gt;0")+COUNTIFS('GSTN-Diff Gross'!$D$7:$D$1006,BOOKS!E457,'GSTN-Diff Gross'!$V$7:$V$1006,"&lt;&gt;0"),BOOKS!L457,0)</f>
        <v>0</v>
      </c>
      <c r="P457" s="88">
        <f>IF(COUNTIFS('GSTN-Diff Gross'!$D$7:$D$1006,BOOKS!E457,'GSTN-Diff Gross'!$R$7:$R$1006,"&lt;&gt;0")+COUNTIFS('GSTN-Diff Gross'!$D$7:$D$1006,BOOKS!E457,'GSTN-Diff Gross'!$S$7:$S$1006,"&lt;&gt;0")+COUNTIFS('GSTN-Diff Gross'!$D$7:$D$1006,BOOKS!E457,'GSTN-Diff Gross'!$T$7:$T$1006,"&lt;&gt;0")+COUNTIFS('GSTN-Diff Gross'!$D$7:$D$1006,BOOKS!E457,'GSTN-Diff Gross'!$U$7:$U$1006,"&lt;&gt;0")+COUNTIFS('GSTN-Diff Gross'!$D$7:$D$1006,BOOKS!E457,'GSTN-Diff Gross'!$V$7:$V$1006,"&lt;&gt;0"),BOOKS!M457,0)</f>
        <v>0</v>
      </c>
      <c r="Q457" s="84">
        <f>IFERROR(IF(B457="",0,SUMPRODUCT(('2A'!$D$6:$D$1005='GSTN-Bill Wise'!B457)*'2A'!$I$6:$I$1005)),0)</f>
        <v>0</v>
      </c>
      <c r="R457" s="44">
        <f>IFERROR(IF(B457="",0,SUMPRODUCT(('2A'!$D$6:$D$1005='GSTN-Bill Wise'!B457)*'2A'!$J$6:$J$1005)),0)</f>
        <v>0</v>
      </c>
      <c r="S457" s="44">
        <f>IFERROR(IF(B457="",0,SUMPRODUCT(('2A'!$D$6:$D$1005='GSTN-Bill Wise'!B457)*'2A'!$K$6:$K$1005)),0)</f>
        <v>0</v>
      </c>
      <c r="T457" s="44">
        <f>IFERROR(IF(B457="",0,SUMPRODUCT(('2A'!$D$6:$D$1005='GSTN-Bill Wise'!B457)*'2A'!$L$6:$L$1005)),0)</f>
        <v>0</v>
      </c>
      <c r="U457" s="44">
        <f>IFERROR(IF(B457="",0,SUMPRODUCT(('2A'!$D$6:$D$1005='GSTN-Bill Wise'!B457)*'2A'!$M$6:$M$1005)),0)</f>
        <v>0</v>
      </c>
      <c r="V457" s="111"/>
    </row>
    <row r="458" spans="1:22">
      <c r="A458" s="161">
        <f t="shared" si="58"/>
        <v>453</v>
      </c>
      <c r="B458" s="161" t="str">
        <f t="shared" si="52"/>
        <v/>
      </c>
      <c r="C458" s="161" t="str">
        <f>IF(COUNTIFS('GSTN-Diff Gross'!$D$7:$D$1006,BOOKS!E458,'GSTN-Diff Gross'!$R$7:$R$1006,"&lt;&gt;0")+COUNTIFS('GSTN-Diff Gross'!$D$7:$D$1006,BOOKS!E458,'GSTN-Diff Gross'!$S$7:$S$1006,"&lt;&gt;0")+COUNTIFS('GSTN-Diff Gross'!$D$7:$D$1006,BOOKS!E458,'GSTN-Diff Gross'!$T$7:$T$1006,"&lt;&gt;0")+COUNTIFS('GSTN-Diff Gross'!$D$7:$D$1006,BOOKS!E458,'GSTN-Diff Gross'!$U$7:$U$1006,"&lt;&gt;0")+COUNTIFS('GSTN-Diff Gross'!$D$7:$D$1006,BOOKS!E458,'GSTN-Diff Gross'!$V$7:$V$1006,"&lt;&gt;0"),BOOKS!E458,"")</f>
        <v/>
      </c>
      <c r="D458" s="41" t="str">
        <f>IF(COUNTIFS('GSTN-Diff Gross'!$D$7:$D$1006,BOOKS!E458,'GSTN-Diff Gross'!$R$7:$R$1006,"&lt;&gt;0")+COUNTIFS('GSTN-Diff Gross'!$D$7:$D$1006,BOOKS!E458,'GSTN-Diff Gross'!$S$7:$S$1006,"&lt;&gt;0")+COUNTIFS('GSTN-Diff Gross'!$D$7:$D$1006,BOOKS!E458,'GSTN-Diff Gross'!$T$7:$T$1006,"&lt;&gt;0")+COUNTIFS('GSTN-Diff Gross'!$D$7:$D$1006,BOOKS!E458,'GSTN-Diff Gross'!$U$7:$U$1006,"&lt;&gt;0")+COUNTIFS('GSTN-Diff Gross'!$D$7:$D$1006,BOOKS!E458,'GSTN-Diff Gross'!$V$7:$V$1006,"&lt;&gt;0"),BOOKS!F458,"")</f>
        <v/>
      </c>
      <c r="E458" s="68" t="str">
        <f>IF(COUNTIFS('GSTN-Diff Gross'!$D$7:$D$1006,BOOKS!E458,'GSTN-Diff Gross'!$R$7:$R$1006,"&lt;&gt;0")+COUNTIFS('GSTN-Diff Gross'!$D$7:$D$1006,BOOKS!E458,'GSTN-Diff Gross'!$S$7:$S$1006,"&lt;&gt;0")+COUNTIFS('GSTN-Diff Gross'!$D$7:$D$1006,BOOKS!E458,'GSTN-Diff Gross'!$T$7:$T$1006,"&lt;&gt;0")+COUNTIFS('GSTN-Diff Gross'!$D$7:$D$1006,BOOKS!E458,'GSTN-Diff Gross'!$U$7:$U$1006,"&lt;&gt;0")+COUNTIFS('GSTN-Diff Gross'!$D$7:$D$1006,BOOKS!E458,'GSTN-Diff Gross'!$V$7:$V$1006,"&lt;&gt;0"),BOOKS!G458,"")</f>
        <v/>
      </c>
      <c r="F458" s="90" t="str">
        <f>IF(COUNTIFS('GSTN-Diff Gross'!$D$7:$D$1006,BOOKS!E458,'GSTN-Diff Gross'!$R$7:$R$1006,"&lt;&gt;0")+COUNTIFS('GSTN-Diff Gross'!$D$7:$D$1006,BOOKS!E458,'GSTN-Diff Gross'!$S$7:$S$1006,"&lt;&gt;0")+COUNTIFS('GSTN-Diff Gross'!$D$7:$D$1006,BOOKS!E458,'GSTN-Diff Gross'!$T$7:$T$1006,"&lt;&gt;0")+COUNTIFS('GSTN-Diff Gross'!$D$7:$D$1006,BOOKS!E458,'GSTN-Diff Gross'!$U$7:$U$1006,"&lt;&gt;0")+COUNTIFS('GSTN-Diff Gross'!$D$7:$D$1006,BOOKS!E458,'GSTN-Diff Gross'!$V$7:$V$1006,"&lt;&gt;0"),BOOKS!H458,"")</f>
        <v/>
      </c>
      <c r="G458" s="167">
        <f t="shared" si="53"/>
        <v>0</v>
      </c>
      <c r="H458" s="167">
        <f t="shared" si="54"/>
        <v>0</v>
      </c>
      <c r="I458" s="167">
        <f t="shared" si="55"/>
        <v>0</v>
      </c>
      <c r="J458" s="167">
        <f t="shared" si="56"/>
        <v>0</v>
      </c>
      <c r="K458" s="167">
        <f t="shared" si="57"/>
        <v>0</v>
      </c>
      <c r="L458" s="99">
        <f>IF(COUNTIFS('GSTN-Diff Gross'!$D$7:$D$1006,BOOKS!E458,'GSTN-Diff Gross'!$R$7:$R$1006,"&lt;&gt;0")+COUNTIFS('GSTN-Diff Gross'!$D$7:$D$1006,BOOKS!E458,'GSTN-Diff Gross'!$S$7:$S$1006,"&lt;&gt;0")+COUNTIFS('GSTN-Diff Gross'!$D$7:$D$1006,BOOKS!E458,'GSTN-Diff Gross'!$T$7:$T$1006,"&lt;&gt;0")+COUNTIFS('GSTN-Diff Gross'!$D$7:$D$1006,BOOKS!E458,'GSTN-Diff Gross'!$U$7:$U$1006,"&lt;&gt;0")+COUNTIFS('GSTN-Diff Gross'!$D$7:$D$1006,BOOKS!E458,'GSTN-Diff Gross'!$V$7:$V$1006,"&lt;&gt;0"),BOOKS!I458,0)</f>
        <v>0</v>
      </c>
      <c r="M458" s="100">
        <f>IF(COUNTIFS('GSTN-Diff Gross'!$D$7:$D$1006,BOOKS!E458,'GSTN-Diff Gross'!$R$7:$R$1006,"&lt;&gt;0")+COUNTIFS('GSTN-Diff Gross'!$D$7:$D$1006,BOOKS!E458,'GSTN-Diff Gross'!$S$7:$S$1006,"&lt;&gt;0")+COUNTIFS('GSTN-Diff Gross'!$D$7:$D$1006,BOOKS!E458,'GSTN-Diff Gross'!$T$7:$T$1006,"&lt;&gt;0")+COUNTIFS('GSTN-Diff Gross'!$D$7:$D$1006,BOOKS!E458,'GSTN-Diff Gross'!$U$7:$U$1006,"&lt;&gt;0")+COUNTIFS('GSTN-Diff Gross'!$D$7:$D$1006,BOOKS!E458,'GSTN-Diff Gross'!$V$7:$V$1006,"&lt;&gt;0"),BOOKS!J458,0)</f>
        <v>0</v>
      </c>
      <c r="N458" s="100">
        <f>IF(COUNTIFS('GSTN-Diff Gross'!$D$7:$D$1006,BOOKS!E458,'GSTN-Diff Gross'!$R$7:$R$1006,"&lt;&gt;0")+COUNTIFS('GSTN-Diff Gross'!$D$7:$D$1006,BOOKS!E458,'GSTN-Diff Gross'!$S$7:$S$1006,"&lt;&gt;0")+COUNTIFS('GSTN-Diff Gross'!$D$7:$D$1006,BOOKS!E458,'GSTN-Diff Gross'!$T$7:$T$1006,"&lt;&gt;0")+COUNTIFS('GSTN-Diff Gross'!$D$7:$D$1006,BOOKS!E458,'GSTN-Diff Gross'!$U$7:$U$1006,"&lt;&gt;0")+COUNTIFS('GSTN-Diff Gross'!$D$7:$D$1006,BOOKS!E458,'GSTN-Diff Gross'!$V$7:$V$1006,"&lt;&gt;0"),BOOKS!K458,0)</f>
        <v>0</v>
      </c>
      <c r="O458" s="100">
        <f>IF(COUNTIFS('GSTN-Diff Gross'!$D$7:$D$1006,BOOKS!E458,'GSTN-Diff Gross'!$R$7:$R$1006,"&lt;&gt;0")+COUNTIFS('GSTN-Diff Gross'!$D$7:$D$1006,BOOKS!E458,'GSTN-Diff Gross'!$S$7:$S$1006,"&lt;&gt;0")+COUNTIFS('GSTN-Diff Gross'!$D$7:$D$1006,BOOKS!E458,'GSTN-Diff Gross'!$T$7:$T$1006,"&lt;&gt;0")+COUNTIFS('GSTN-Diff Gross'!$D$7:$D$1006,BOOKS!E458,'GSTN-Diff Gross'!$U$7:$U$1006,"&lt;&gt;0")+COUNTIFS('GSTN-Diff Gross'!$D$7:$D$1006,BOOKS!E458,'GSTN-Diff Gross'!$V$7:$V$1006,"&lt;&gt;0"),BOOKS!L458,0)</f>
        <v>0</v>
      </c>
      <c r="P458" s="100">
        <f>IF(COUNTIFS('GSTN-Diff Gross'!$D$7:$D$1006,BOOKS!E458,'GSTN-Diff Gross'!$R$7:$R$1006,"&lt;&gt;0")+COUNTIFS('GSTN-Diff Gross'!$D$7:$D$1006,BOOKS!E458,'GSTN-Diff Gross'!$S$7:$S$1006,"&lt;&gt;0")+COUNTIFS('GSTN-Diff Gross'!$D$7:$D$1006,BOOKS!E458,'GSTN-Diff Gross'!$T$7:$T$1006,"&lt;&gt;0")+COUNTIFS('GSTN-Diff Gross'!$D$7:$D$1006,BOOKS!E458,'GSTN-Diff Gross'!$U$7:$U$1006,"&lt;&gt;0")+COUNTIFS('GSTN-Diff Gross'!$D$7:$D$1006,BOOKS!E458,'GSTN-Diff Gross'!$V$7:$V$1006,"&lt;&gt;0"),BOOKS!M458,0)</f>
        <v>0</v>
      </c>
      <c r="Q458" s="94">
        <f>IFERROR(IF(B458="",0,SUMPRODUCT(('2A'!$D$6:$D$1005='GSTN-Bill Wise'!B458)*'2A'!$I$6:$I$1005)),0)</f>
        <v>0</v>
      </c>
      <c r="R458" s="95">
        <f>IFERROR(IF(B458="",0,SUMPRODUCT(('2A'!$D$6:$D$1005='GSTN-Bill Wise'!B458)*'2A'!$J$6:$J$1005)),0)</f>
        <v>0</v>
      </c>
      <c r="S458" s="95">
        <f>IFERROR(IF(B458="",0,SUMPRODUCT(('2A'!$D$6:$D$1005='GSTN-Bill Wise'!B458)*'2A'!$K$6:$K$1005)),0)</f>
        <v>0</v>
      </c>
      <c r="T458" s="95">
        <f>IFERROR(IF(B458="",0,SUMPRODUCT(('2A'!$D$6:$D$1005='GSTN-Bill Wise'!B458)*'2A'!$L$6:$L$1005)),0)</f>
        <v>0</v>
      </c>
      <c r="U458" s="95">
        <f>IFERROR(IF(B458="",0,SUMPRODUCT(('2A'!$D$6:$D$1005='GSTN-Bill Wise'!B458)*'2A'!$M$6:$M$1005)),0)</f>
        <v>0</v>
      </c>
      <c r="V458" s="111"/>
    </row>
    <row r="459" spans="1:22">
      <c r="A459" s="162">
        <f t="shared" si="58"/>
        <v>454</v>
      </c>
      <c r="B459" s="162" t="str">
        <f t="shared" si="52"/>
        <v/>
      </c>
      <c r="C459" s="162" t="str">
        <f>IF(COUNTIFS('GSTN-Diff Gross'!$D$7:$D$1006,BOOKS!E459,'GSTN-Diff Gross'!$R$7:$R$1006,"&lt;&gt;0")+COUNTIFS('GSTN-Diff Gross'!$D$7:$D$1006,BOOKS!E459,'GSTN-Diff Gross'!$S$7:$S$1006,"&lt;&gt;0")+COUNTIFS('GSTN-Diff Gross'!$D$7:$D$1006,BOOKS!E459,'GSTN-Diff Gross'!$T$7:$T$1006,"&lt;&gt;0")+COUNTIFS('GSTN-Diff Gross'!$D$7:$D$1006,BOOKS!E459,'GSTN-Diff Gross'!$U$7:$U$1006,"&lt;&gt;0")+COUNTIFS('GSTN-Diff Gross'!$D$7:$D$1006,BOOKS!E459,'GSTN-Diff Gross'!$V$7:$V$1006,"&lt;&gt;0"),BOOKS!E459,"")</f>
        <v/>
      </c>
      <c r="D459" s="44" t="str">
        <f>IF(COUNTIFS('GSTN-Diff Gross'!$D$7:$D$1006,BOOKS!E459,'GSTN-Diff Gross'!$R$7:$R$1006,"&lt;&gt;0")+COUNTIFS('GSTN-Diff Gross'!$D$7:$D$1006,BOOKS!E459,'GSTN-Diff Gross'!$S$7:$S$1006,"&lt;&gt;0")+COUNTIFS('GSTN-Diff Gross'!$D$7:$D$1006,BOOKS!E459,'GSTN-Diff Gross'!$T$7:$T$1006,"&lt;&gt;0")+COUNTIFS('GSTN-Diff Gross'!$D$7:$D$1006,BOOKS!E459,'GSTN-Diff Gross'!$U$7:$U$1006,"&lt;&gt;0")+COUNTIFS('GSTN-Diff Gross'!$D$7:$D$1006,BOOKS!E459,'GSTN-Diff Gross'!$V$7:$V$1006,"&lt;&gt;0"),BOOKS!F459,"")</f>
        <v/>
      </c>
      <c r="E459" s="67" t="str">
        <f>IF(COUNTIFS('GSTN-Diff Gross'!$D$7:$D$1006,BOOKS!E459,'GSTN-Diff Gross'!$R$7:$R$1006,"&lt;&gt;0")+COUNTIFS('GSTN-Diff Gross'!$D$7:$D$1006,BOOKS!E459,'GSTN-Diff Gross'!$S$7:$S$1006,"&lt;&gt;0")+COUNTIFS('GSTN-Diff Gross'!$D$7:$D$1006,BOOKS!E459,'GSTN-Diff Gross'!$T$7:$T$1006,"&lt;&gt;0")+COUNTIFS('GSTN-Diff Gross'!$D$7:$D$1006,BOOKS!E459,'GSTN-Diff Gross'!$U$7:$U$1006,"&lt;&gt;0")+COUNTIFS('GSTN-Diff Gross'!$D$7:$D$1006,BOOKS!E459,'GSTN-Diff Gross'!$V$7:$V$1006,"&lt;&gt;0"),BOOKS!G459,"")</f>
        <v/>
      </c>
      <c r="F459" s="89" t="str">
        <f>IF(COUNTIFS('GSTN-Diff Gross'!$D$7:$D$1006,BOOKS!E459,'GSTN-Diff Gross'!$R$7:$R$1006,"&lt;&gt;0")+COUNTIFS('GSTN-Diff Gross'!$D$7:$D$1006,BOOKS!E459,'GSTN-Diff Gross'!$S$7:$S$1006,"&lt;&gt;0")+COUNTIFS('GSTN-Diff Gross'!$D$7:$D$1006,BOOKS!E459,'GSTN-Diff Gross'!$T$7:$T$1006,"&lt;&gt;0")+COUNTIFS('GSTN-Diff Gross'!$D$7:$D$1006,BOOKS!E459,'GSTN-Diff Gross'!$U$7:$U$1006,"&lt;&gt;0")+COUNTIFS('GSTN-Diff Gross'!$D$7:$D$1006,BOOKS!E459,'GSTN-Diff Gross'!$V$7:$V$1006,"&lt;&gt;0"),BOOKS!H459,"")</f>
        <v/>
      </c>
      <c r="G459" s="96">
        <f t="shared" si="53"/>
        <v>0</v>
      </c>
      <c r="H459" s="96">
        <f t="shared" si="54"/>
        <v>0</v>
      </c>
      <c r="I459" s="97">
        <f t="shared" si="55"/>
        <v>0</v>
      </c>
      <c r="J459" s="98">
        <f t="shared" si="56"/>
        <v>0</v>
      </c>
      <c r="K459" s="96">
        <f t="shared" si="57"/>
        <v>0</v>
      </c>
      <c r="L459" s="93">
        <f>IF(COUNTIFS('GSTN-Diff Gross'!$D$7:$D$1006,BOOKS!E459,'GSTN-Diff Gross'!$R$7:$R$1006,"&lt;&gt;0")+COUNTIFS('GSTN-Diff Gross'!$D$7:$D$1006,BOOKS!E459,'GSTN-Diff Gross'!$S$7:$S$1006,"&lt;&gt;0")+COUNTIFS('GSTN-Diff Gross'!$D$7:$D$1006,BOOKS!E459,'GSTN-Diff Gross'!$T$7:$T$1006,"&lt;&gt;0")+COUNTIFS('GSTN-Diff Gross'!$D$7:$D$1006,BOOKS!E459,'GSTN-Diff Gross'!$U$7:$U$1006,"&lt;&gt;0")+COUNTIFS('GSTN-Diff Gross'!$D$7:$D$1006,BOOKS!E459,'GSTN-Diff Gross'!$V$7:$V$1006,"&lt;&gt;0"),BOOKS!I459,0)</f>
        <v>0</v>
      </c>
      <c r="M459" s="88">
        <f>IF(COUNTIFS('GSTN-Diff Gross'!$D$7:$D$1006,BOOKS!E459,'GSTN-Diff Gross'!$R$7:$R$1006,"&lt;&gt;0")+COUNTIFS('GSTN-Diff Gross'!$D$7:$D$1006,BOOKS!E459,'GSTN-Diff Gross'!$S$7:$S$1006,"&lt;&gt;0")+COUNTIFS('GSTN-Diff Gross'!$D$7:$D$1006,BOOKS!E459,'GSTN-Diff Gross'!$T$7:$T$1006,"&lt;&gt;0")+COUNTIFS('GSTN-Diff Gross'!$D$7:$D$1006,BOOKS!E459,'GSTN-Diff Gross'!$U$7:$U$1006,"&lt;&gt;0")+COUNTIFS('GSTN-Diff Gross'!$D$7:$D$1006,BOOKS!E459,'GSTN-Diff Gross'!$V$7:$V$1006,"&lt;&gt;0"),BOOKS!J459,0)</f>
        <v>0</v>
      </c>
      <c r="N459" s="88">
        <f>IF(COUNTIFS('GSTN-Diff Gross'!$D$7:$D$1006,BOOKS!E459,'GSTN-Diff Gross'!$R$7:$R$1006,"&lt;&gt;0")+COUNTIFS('GSTN-Diff Gross'!$D$7:$D$1006,BOOKS!E459,'GSTN-Diff Gross'!$S$7:$S$1006,"&lt;&gt;0")+COUNTIFS('GSTN-Diff Gross'!$D$7:$D$1006,BOOKS!E459,'GSTN-Diff Gross'!$T$7:$T$1006,"&lt;&gt;0")+COUNTIFS('GSTN-Diff Gross'!$D$7:$D$1006,BOOKS!E459,'GSTN-Diff Gross'!$U$7:$U$1006,"&lt;&gt;0")+COUNTIFS('GSTN-Diff Gross'!$D$7:$D$1006,BOOKS!E459,'GSTN-Diff Gross'!$V$7:$V$1006,"&lt;&gt;0"),BOOKS!K459,0)</f>
        <v>0</v>
      </c>
      <c r="O459" s="88">
        <f>IF(COUNTIFS('GSTN-Diff Gross'!$D$7:$D$1006,BOOKS!E459,'GSTN-Diff Gross'!$R$7:$R$1006,"&lt;&gt;0")+COUNTIFS('GSTN-Diff Gross'!$D$7:$D$1006,BOOKS!E459,'GSTN-Diff Gross'!$S$7:$S$1006,"&lt;&gt;0")+COUNTIFS('GSTN-Diff Gross'!$D$7:$D$1006,BOOKS!E459,'GSTN-Diff Gross'!$T$7:$T$1006,"&lt;&gt;0")+COUNTIFS('GSTN-Diff Gross'!$D$7:$D$1006,BOOKS!E459,'GSTN-Diff Gross'!$U$7:$U$1006,"&lt;&gt;0")+COUNTIFS('GSTN-Diff Gross'!$D$7:$D$1006,BOOKS!E459,'GSTN-Diff Gross'!$V$7:$V$1006,"&lt;&gt;0"),BOOKS!L459,0)</f>
        <v>0</v>
      </c>
      <c r="P459" s="88">
        <f>IF(COUNTIFS('GSTN-Diff Gross'!$D$7:$D$1006,BOOKS!E459,'GSTN-Diff Gross'!$R$7:$R$1006,"&lt;&gt;0")+COUNTIFS('GSTN-Diff Gross'!$D$7:$D$1006,BOOKS!E459,'GSTN-Diff Gross'!$S$7:$S$1006,"&lt;&gt;0")+COUNTIFS('GSTN-Diff Gross'!$D$7:$D$1006,BOOKS!E459,'GSTN-Diff Gross'!$T$7:$T$1006,"&lt;&gt;0")+COUNTIFS('GSTN-Diff Gross'!$D$7:$D$1006,BOOKS!E459,'GSTN-Diff Gross'!$U$7:$U$1006,"&lt;&gt;0")+COUNTIFS('GSTN-Diff Gross'!$D$7:$D$1006,BOOKS!E459,'GSTN-Diff Gross'!$V$7:$V$1006,"&lt;&gt;0"),BOOKS!M459,0)</f>
        <v>0</v>
      </c>
      <c r="Q459" s="84">
        <f>IFERROR(IF(B459="",0,SUMPRODUCT(('2A'!$D$6:$D$1005='GSTN-Bill Wise'!B459)*'2A'!$I$6:$I$1005)),0)</f>
        <v>0</v>
      </c>
      <c r="R459" s="44">
        <f>IFERROR(IF(B459="",0,SUMPRODUCT(('2A'!$D$6:$D$1005='GSTN-Bill Wise'!B459)*'2A'!$J$6:$J$1005)),0)</f>
        <v>0</v>
      </c>
      <c r="S459" s="44">
        <f>IFERROR(IF(B459="",0,SUMPRODUCT(('2A'!$D$6:$D$1005='GSTN-Bill Wise'!B459)*'2A'!$K$6:$K$1005)),0)</f>
        <v>0</v>
      </c>
      <c r="T459" s="44">
        <f>IFERROR(IF(B459="",0,SUMPRODUCT(('2A'!$D$6:$D$1005='GSTN-Bill Wise'!B459)*'2A'!$L$6:$L$1005)),0)</f>
        <v>0</v>
      </c>
      <c r="U459" s="44">
        <f>IFERROR(IF(B459="",0,SUMPRODUCT(('2A'!$D$6:$D$1005='GSTN-Bill Wise'!B459)*'2A'!$M$6:$M$1005)),0)</f>
        <v>0</v>
      </c>
      <c r="V459" s="111"/>
    </row>
    <row r="460" spans="1:22">
      <c r="A460" s="161">
        <f t="shared" si="58"/>
        <v>455</v>
      </c>
      <c r="B460" s="161" t="str">
        <f t="shared" si="52"/>
        <v/>
      </c>
      <c r="C460" s="161" t="str">
        <f>IF(COUNTIFS('GSTN-Diff Gross'!$D$7:$D$1006,BOOKS!E460,'GSTN-Diff Gross'!$R$7:$R$1006,"&lt;&gt;0")+COUNTIFS('GSTN-Diff Gross'!$D$7:$D$1006,BOOKS!E460,'GSTN-Diff Gross'!$S$7:$S$1006,"&lt;&gt;0")+COUNTIFS('GSTN-Diff Gross'!$D$7:$D$1006,BOOKS!E460,'GSTN-Diff Gross'!$T$7:$T$1006,"&lt;&gt;0")+COUNTIFS('GSTN-Diff Gross'!$D$7:$D$1006,BOOKS!E460,'GSTN-Diff Gross'!$U$7:$U$1006,"&lt;&gt;0")+COUNTIFS('GSTN-Diff Gross'!$D$7:$D$1006,BOOKS!E460,'GSTN-Diff Gross'!$V$7:$V$1006,"&lt;&gt;0"),BOOKS!E460,"")</f>
        <v/>
      </c>
      <c r="D460" s="41" t="str">
        <f>IF(COUNTIFS('GSTN-Diff Gross'!$D$7:$D$1006,BOOKS!E460,'GSTN-Diff Gross'!$R$7:$R$1006,"&lt;&gt;0")+COUNTIFS('GSTN-Diff Gross'!$D$7:$D$1006,BOOKS!E460,'GSTN-Diff Gross'!$S$7:$S$1006,"&lt;&gt;0")+COUNTIFS('GSTN-Diff Gross'!$D$7:$D$1006,BOOKS!E460,'GSTN-Diff Gross'!$T$7:$T$1006,"&lt;&gt;0")+COUNTIFS('GSTN-Diff Gross'!$D$7:$D$1006,BOOKS!E460,'GSTN-Diff Gross'!$U$7:$U$1006,"&lt;&gt;0")+COUNTIFS('GSTN-Diff Gross'!$D$7:$D$1006,BOOKS!E460,'GSTN-Diff Gross'!$V$7:$V$1006,"&lt;&gt;0"),BOOKS!F460,"")</f>
        <v/>
      </c>
      <c r="E460" s="68" t="str">
        <f>IF(COUNTIFS('GSTN-Diff Gross'!$D$7:$D$1006,BOOKS!E460,'GSTN-Diff Gross'!$R$7:$R$1006,"&lt;&gt;0")+COUNTIFS('GSTN-Diff Gross'!$D$7:$D$1006,BOOKS!E460,'GSTN-Diff Gross'!$S$7:$S$1006,"&lt;&gt;0")+COUNTIFS('GSTN-Diff Gross'!$D$7:$D$1006,BOOKS!E460,'GSTN-Diff Gross'!$T$7:$T$1006,"&lt;&gt;0")+COUNTIFS('GSTN-Diff Gross'!$D$7:$D$1006,BOOKS!E460,'GSTN-Diff Gross'!$U$7:$U$1006,"&lt;&gt;0")+COUNTIFS('GSTN-Diff Gross'!$D$7:$D$1006,BOOKS!E460,'GSTN-Diff Gross'!$V$7:$V$1006,"&lt;&gt;0"),BOOKS!G460,"")</f>
        <v/>
      </c>
      <c r="F460" s="90" t="str">
        <f>IF(COUNTIFS('GSTN-Diff Gross'!$D$7:$D$1006,BOOKS!E460,'GSTN-Diff Gross'!$R$7:$R$1006,"&lt;&gt;0")+COUNTIFS('GSTN-Diff Gross'!$D$7:$D$1006,BOOKS!E460,'GSTN-Diff Gross'!$S$7:$S$1006,"&lt;&gt;0")+COUNTIFS('GSTN-Diff Gross'!$D$7:$D$1006,BOOKS!E460,'GSTN-Diff Gross'!$T$7:$T$1006,"&lt;&gt;0")+COUNTIFS('GSTN-Diff Gross'!$D$7:$D$1006,BOOKS!E460,'GSTN-Diff Gross'!$U$7:$U$1006,"&lt;&gt;0")+COUNTIFS('GSTN-Diff Gross'!$D$7:$D$1006,BOOKS!E460,'GSTN-Diff Gross'!$V$7:$V$1006,"&lt;&gt;0"),BOOKS!H460,"")</f>
        <v/>
      </c>
      <c r="G460" s="167">
        <f t="shared" si="53"/>
        <v>0</v>
      </c>
      <c r="H460" s="167">
        <f t="shared" si="54"/>
        <v>0</v>
      </c>
      <c r="I460" s="167">
        <f t="shared" si="55"/>
        <v>0</v>
      </c>
      <c r="J460" s="167">
        <f t="shared" si="56"/>
        <v>0</v>
      </c>
      <c r="K460" s="167">
        <f t="shared" si="57"/>
        <v>0</v>
      </c>
      <c r="L460" s="99">
        <f>IF(COUNTIFS('GSTN-Diff Gross'!$D$7:$D$1006,BOOKS!E460,'GSTN-Diff Gross'!$R$7:$R$1006,"&lt;&gt;0")+COUNTIFS('GSTN-Diff Gross'!$D$7:$D$1006,BOOKS!E460,'GSTN-Diff Gross'!$S$7:$S$1006,"&lt;&gt;0")+COUNTIFS('GSTN-Diff Gross'!$D$7:$D$1006,BOOKS!E460,'GSTN-Diff Gross'!$T$7:$T$1006,"&lt;&gt;0")+COUNTIFS('GSTN-Diff Gross'!$D$7:$D$1006,BOOKS!E460,'GSTN-Diff Gross'!$U$7:$U$1006,"&lt;&gt;0")+COUNTIFS('GSTN-Diff Gross'!$D$7:$D$1006,BOOKS!E460,'GSTN-Diff Gross'!$V$7:$V$1006,"&lt;&gt;0"),BOOKS!I460,0)</f>
        <v>0</v>
      </c>
      <c r="M460" s="100">
        <f>IF(COUNTIFS('GSTN-Diff Gross'!$D$7:$D$1006,BOOKS!E460,'GSTN-Diff Gross'!$R$7:$R$1006,"&lt;&gt;0")+COUNTIFS('GSTN-Diff Gross'!$D$7:$D$1006,BOOKS!E460,'GSTN-Diff Gross'!$S$7:$S$1006,"&lt;&gt;0")+COUNTIFS('GSTN-Diff Gross'!$D$7:$D$1006,BOOKS!E460,'GSTN-Diff Gross'!$T$7:$T$1006,"&lt;&gt;0")+COUNTIFS('GSTN-Diff Gross'!$D$7:$D$1006,BOOKS!E460,'GSTN-Diff Gross'!$U$7:$U$1006,"&lt;&gt;0")+COUNTIFS('GSTN-Diff Gross'!$D$7:$D$1006,BOOKS!E460,'GSTN-Diff Gross'!$V$7:$V$1006,"&lt;&gt;0"),BOOKS!J460,0)</f>
        <v>0</v>
      </c>
      <c r="N460" s="100">
        <f>IF(COUNTIFS('GSTN-Diff Gross'!$D$7:$D$1006,BOOKS!E460,'GSTN-Diff Gross'!$R$7:$R$1006,"&lt;&gt;0")+COUNTIFS('GSTN-Diff Gross'!$D$7:$D$1006,BOOKS!E460,'GSTN-Diff Gross'!$S$7:$S$1006,"&lt;&gt;0")+COUNTIFS('GSTN-Diff Gross'!$D$7:$D$1006,BOOKS!E460,'GSTN-Diff Gross'!$T$7:$T$1006,"&lt;&gt;0")+COUNTIFS('GSTN-Diff Gross'!$D$7:$D$1006,BOOKS!E460,'GSTN-Diff Gross'!$U$7:$U$1006,"&lt;&gt;0")+COUNTIFS('GSTN-Diff Gross'!$D$7:$D$1006,BOOKS!E460,'GSTN-Diff Gross'!$V$7:$V$1006,"&lt;&gt;0"),BOOKS!K460,0)</f>
        <v>0</v>
      </c>
      <c r="O460" s="100">
        <f>IF(COUNTIFS('GSTN-Diff Gross'!$D$7:$D$1006,BOOKS!E460,'GSTN-Diff Gross'!$R$7:$R$1006,"&lt;&gt;0")+COUNTIFS('GSTN-Diff Gross'!$D$7:$D$1006,BOOKS!E460,'GSTN-Diff Gross'!$S$7:$S$1006,"&lt;&gt;0")+COUNTIFS('GSTN-Diff Gross'!$D$7:$D$1006,BOOKS!E460,'GSTN-Diff Gross'!$T$7:$T$1006,"&lt;&gt;0")+COUNTIFS('GSTN-Diff Gross'!$D$7:$D$1006,BOOKS!E460,'GSTN-Diff Gross'!$U$7:$U$1006,"&lt;&gt;0")+COUNTIFS('GSTN-Diff Gross'!$D$7:$D$1006,BOOKS!E460,'GSTN-Diff Gross'!$V$7:$V$1006,"&lt;&gt;0"),BOOKS!L460,0)</f>
        <v>0</v>
      </c>
      <c r="P460" s="100">
        <f>IF(COUNTIFS('GSTN-Diff Gross'!$D$7:$D$1006,BOOKS!E460,'GSTN-Diff Gross'!$R$7:$R$1006,"&lt;&gt;0")+COUNTIFS('GSTN-Diff Gross'!$D$7:$D$1006,BOOKS!E460,'GSTN-Diff Gross'!$S$7:$S$1006,"&lt;&gt;0")+COUNTIFS('GSTN-Diff Gross'!$D$7:$D$1006,BOOKS!E460,'GSTN-Diff Gross'!$T$7:$T$1006,"&lt;&gt;0")+COUNTIFS('GSTN-Diff Gross'!$D$7:$D$1006,BOOKS!E460,'GSTN-Diff Gross'!$U$7:$U$1006,"&lt;&gt;0")+COUNTIFS('GSTN-Diff Gross'!$D$7:$D$1006,BOOKS!E460,'GSTN-Diff Gross'!$V$7:$V$1006,"&lt;&gt;0"),BOOKS!M460,0)</f>
        <v>0</v>
      </c>
      <c r="Q460" s="94">
        <f>IFERROR(IF(B460="",0,SUMPRODUCT(('2A'!$D$6:$D$1005='GSTN-Bill Wise'!B460)*'2A'!$I$6:$I$1005)),0)</f>
        <v>0</v>
      </c>
      <c r="R460" s="95">
        <f>IFERROR(IF(B460="",0,SUMPRODUCT(('2A'!$D$6:$D$1005='GSTN-Bill Wise'!B460)*'2A'!$J$6:$J$1005)),0)</f>
        <v>0</v>
      </c>
      <c r="S460" s="95">
        <f>IFERROR(IF(B460="",0,SUMPRODUCT(('2A'!$D$6:$D$1005='GSTN-Bill Wise'!B460)*'2A'!$K$6:$K$1005)),0)</f>
        <v>0</v>
      </c>
      <c r="T460" s="95">
        <f>IFERROR(IF(B460="",0,SUMPRODUCT(('2A'!$D$6:$D$1005='GSTN-Bill Wise'!B460)*'2A'!$L$6:$L$1005)),0)</f>
        <v>0</v>
      </c>
      <c r="U460" s="95">
        <f>IFERROR(IF(B460="",0,SUMPRODUCT(('2A'!$D$6:$D$1005='GSTN-Bill Wise'!B460)*'2A'!$M$6:$M$1005)),0)</f>
        <v>0</v>
      </c>
      <c r="V460" s="111"/>
    </row>
    <row r="461" spans="1:22">
      <c r="A461" s="162">
        <f t="shared" si="58"/>
        <v>456</v>
      </c>
      <c r="B461" s="162" t="str">
        <f t="shared" si="52"/>
        <v/>
      </c>
      <c r="C461" s="162" t="str">
        <f>IF(COUNTIFS('GSTN-Diff Gross'!$D$7:$D$1006,BOOKS!E461,'GSTN-Diff Gross'!$R$7:$R$1006,"&lt;&gt;0")+COUNTIFS('GSTN-Diff Gross'!$D$7:$D$1006,BOOKS!E461,'GSTN-Diff Gross'!$S$7:$S$1006,"&lt;&gt;0")+COUNTIFS('GSTN-Diff Gross'!$D$7:$D$1006,BOOKS!E461,'GSTN-Diff Gross'!$T$7:$T$1006,"&lt;&gt;0")+COUNTIFS('GSTN-Diff Gross'!$D$7:$D$1006,BOOKS!E461,'GSTN-Diff Gross'!$U$7:$U$1006,"&lt;&gt;0")+COUNTIFS('GSTN-Diff Gross'!$D$7:$D$1006,BOOKS!E461,'GSTN-Diff Gross'!$V$7:$V$1006,"&lt;&gt;0"),BOOKS!E461,"")</f>
        <v/>
      </c>
      <c r="D461" s="44" t="str">
        <f>IF(COUNTIFS('GSTN-Diff Gross'!$D$7:$D$1006,BOOKS!E461,'GSTN-Diff Gross'!$R$7:$R$1006,"&lt;&gt;0")+COUNTIFS('GSTN-Diff Gross'!$D$7:$D$1006,BOOKS!E461,'GSTN-Diff Gross'!$S$7:$S$1006,"&lt;&gt;0")+COUNTIFS('GSTN-Diff Gross'!$D$7:$D$1006,BOOKS!E461,'GSTN-Diff Gross'!$T$7:$T$1006,"&lt;&gt;0")+COUNTIFS('GSTN-Diff Gross'!$D$7:$D$1006,BOOKS!E461,'GSTN-Diff Gross'!$U$7:$U$1006,"&lt;&gt;0")+COUNTIFS('GSTN-Diff Gross'!$D$7:$D$1006,BOOKS!E461,'GSTN-Diff Gross'!$V$7:$V$1006,"&lt;&gt;0"),BOOKS!F461,"")</f>
        <v/>
      </c>
      <c r="E461" s="67" t="str">
        <f>IF(COUNTIFS('GSTN-Diff Gross'!$D$7:$D$1006,BOOKS!E461,'GSTN-Diff Gross'!$R$7:$R$1006,"&lt;&gt;0")+COUNTIFS('GSTN-Diff Gross'!$D$7:$D$1006,BOOKS!E461,'GSTN-Diff Gross'!$S$7:$S$1006,"&lt;&gt;0")+COUNTIFS('GSTN-Diff Gross'!$D$7:$D$1006,BOOKS!E461,'GSTN-Diff Gross'!$T$7:$T$1006,"&lt;&gt;0")+COUNTIFS('GSTN-Diff Gross'!$D$7:$D$1006,BOOKS!E461,'GSTN-Diff Gross'!$U$7:$U$1006,"&lt;&gt;0")+COUNTIFS('GSTN-Diff Gross'!$D$7:$D$1006,BOOKS!E461,'GSTN-Diff Gross'!$V$7:$V$1006,"&lt;&gt;0"),BOOKS!G461,"")</f>
        <v/>
      </c>
      <c r="F461" s="89" t="str">
        <f>IF(COUNTIFS('GSTN-Diff Gross'!$D$7:$D$1006,BOOKS!E461,'GSTN-Diff Gross'!$R$7:$R$1006,"&lt;&gt;0")+COUNTIFS('GSTN-Diff Gross'!$D$7:$D$1006,BOOKS!E461,'GSTN-Diff Gross'!$S$7:$S$1006,"&lt;&gt;0")+COUNTIFS('GSTN-Diff Gross'!$D$7:$D$1006,BOOKS!E461,'GSTN-Diff Gross'!$T$7:$T$1006,"&lt;&gt;0")+COUNTIFS('GSTN-Diff Gross'!$D$7:$D$1006,BOOKS!E461,'GSTN-Diff Gross'!$U$7:$U$1006,"&lt;&gt;0")+COUNTIFS('GSTN-Diff Gross'!$D$7:$D$1006,BOOKS!E461,'GSTN-Diff Gross'!$V$7:$V$1006,"&lt;&gt;0"),BOOKS!H461,"")</f>
        <v/>
      </c>
      <c r="G461" s="96">
        <f t="shared" si="53"/>
        <v>0</v>
      </c>
      <c r="H461" s="96">
        <f t="shared" si="54"/>
        <v>0</v>
      </c>
      <c r="I461" s="97">
        <f t="shared" si="55"/>
        <v>0</v>
      </c>
      <c r="J461" s="98">
        <f t="shared" si="56"/>
        <v>0</v>
      </c>
      <c r="K461" s="96">
        <f t="shared" si="57"/>
        <v>0</v>
      </c>
      <c r="L461" s="93">
        <f>IF(COUNTIFS('GSTN-Diff Gross'!$D$7:$D$1006,BOOKS!E461,'GSTN-Diff Gross'!$R$7:$R$1006,"&lt;&gt;0")+COUNTIFS('GSTN-Diff Gross'!$D$7:$D$1006,BOOKS!E461,'GSTN-Diff Gross'!$S$7:$S$1006,"&lt;&gt;0")+COUNTIFS('GSTN-Diff Gross'!$D$7:$D$1006,BOOKS!E461,'GSTN-Diff Gross'!$T$7:$T$1006,"&lt;&gt;0")+COUNTIFS('GSTN-Diff Gross'!$D$7:$D$1006,BOOKS!E461,'GSTN-Diff Gross'!$U$7:$U$1006,"&lt;&gt;0")+COUNTIFS('GSTN-Diff Gross'!$D$7:$D$1006,BOOKS!E461,'GSTN-Diff Gross'!$V$7:$V$1006,"&lt;&gt;0"),BOOKS!I461,0)</f>
        <v>0</v>
      </c>
      <c r="M461" s="88">
        <f>IF(COUNTIFS('GSTN-Diff Gross'!$D$7:$D$1006,BOOKS!E461,'GSTN-Diff Gross'!$R$7:$R$1006,"&lt;&gt;0")+COUNTIFS('GSTN-Diff Gross'!$D$7:$D$1006,BOOKS!E461,'GSTN-Diff Gross'!$S$7:$S$1006,"&lt;&gt;0")+COUNTIFS('GSTN-Diff Gross'!$D$7:$D$1006,BOOKS!E461,'GSTN-Diff Gross'!$T$7:$T$1006,"&lt;&gt;0")+COUNTIFS('GSTN-Diff Gross'!$D$7:$D$1006,BOOKS!E461,'GSTN-Diff Gross'!$U$7:$U$1006,"&lt;&gt;0")+COUNTIFS('GSTN-Diff Gross'!$D$7:$D$1006,BOOKS!E461,'GSTN-Diff Gross'!$V$7:$V$1006,"&lt;&gt;0"),BOOKS!J461,0)</f>
        <v>0</v>
      </c>
      <c r="N461" s="88">
        <f>IF(COUNTIFS('GSTN-Diff Gross'!$D$7:$D$1006,BOOKS!E461,'GSTN-Diff Gross'!$R$7:$R$1006,"&lt;&gt;0")+COUNTIFS('GSTN-Diff Gross'!$D$7:$D$1006,BOOKS!E461,'GSTN-Diff Gross'!$S$7:$S$1006,"&lt;&gt;0")+COUNTIFS('GSTN-Diff Gross'!$D$7:$D$1006,BOOKS!E461,'GSTN-Diff Gross'!$T$7:$T$1006,"&lt;&gt;0")+COUNTIFS('GSTN-Diff Gross'!$D$7:$D$1006,BOOKS!E461,'GSTN-Diff Gross'!$U$7:$U$1006,"&lt;&gt;0")+COUNTIFS('GSTN-Diff Gross'!$D$7:$D$1006,BOOKS!E461,'GSTN-Diff Gross'!$V$7:$V$1006,"&lt;&gt;0"),BOOKS!K461,0)</f>
        <v>0</v>
      </c>
      <c r="O461" s="88">
        <f>IF(COUNTIFS('GSTN-Diff Gross'!$D$7:$D$1006,BOOKS!E461,'GSTN-Diff Gross'!$R$7:$R$1006,"&lt;&gt;0")+COUNTIFS('GSTN-Diff Gross'!$D$7:$D$1006,BOOKS!E461,'GSTN-Diff Gross'!$S$7:$S$1006,"&lt;&gt;0")+COUNTIFS('GSTN-Diff Gross'!$D$7:$D$1006,BOOKS!E461,'GSTN-Diff Gross'!$T$7:$T$1006,"&lt;&gt;0")+COUNTIFS('GSTN-Diff Gross'!$D$7:$D$1006,BOOKS!E461,'GSTN-Diff Gross'!$U$7:$U$1006,"&lt;&gt;0")+COUNTIFS('GSTN-Diff Gross'!$D$7:$D$1006,BOOKS!E461,'GSTN-Diff Gross'!$V$7:$V$1006,"&lt;&gt;0"),BOOKS!L461,0)</f>
        <v>0</v>
      </c>
      <c r="P461" s="88">
        <f>IF(COUNTIFS('GSTN-Diff Gross'!$D$7:$D$1006,BOOKS!E461,'GSTN-Diff Gross'!$R$7:$R$1006,"&lt;&gt;0")+COUNTIFS('GSTN-Diff Gross'!$D$7:$D$1006,BOOKS!E461,'GSTN-Diff Gross'!$S$7:$S$1006,"&lt;&gt;0")+COUNTIFS('GSTN-Diff Gross'!$D$7:$D$1006,BOOKS!E461,'GSTN-Diff Gross'!$T$7:$T$1006,"&lt;&gt;0")+COUNTIFS('GSTN-Diff Gross'!$D$7:$D$1006,BOOKS!E461,'GSTN-Diff Gross'!$U$7:$U$1006,"&lt;&gt;0")+COUNTIFS('GSTN-Diff Gross'!$D$7:$D$1006,BOOKS!E461,'GSTN-Diff Gross'!$V$7:$V$1006,"&lt;&gt;0"),BOOKS!M461,0)</f>
        <v>0</v>
      </c>
      <c r="Q461" s="84">
        <f>IFERROR(IF(B461="",0,SUMPRODUCT(('2A'!$D$6:$D$1005='GSTN-Bill Wise'!B461)*'2A'!$I$6:$I$1005)),0)</f>
        <v>0</v>
      </c>
      <c r="R461" s="44">
        <f>IFERROR(IF(B461="",0,SUMPRODUCT(('2A'!$D$6:$D$1005='GSTN-Bill Wise'!B461)*'2A'!$J$6:$J$1005)),0)</f>
        <v>0</v>
      </c>
      <c r="S461" s="44">
        <f>IFERROR(IF(B461="",0,SUMPRODUCT(('2A'!$D$6:$D$1005='GSTN-Bill Wise'!B461)*'2A'!$K$6:$K$1005)),0)</f>
        <v>0</v>
      </c>
      <c r="T461" s="44">
        <f>IFERROR(IF(B461="",0,SUMPRODUCT(('2A'!$D$6:$D$1005='GSTN-Bill Wise'!B461)*'2A'!$L$6:$L$1005)),0)</f>
        <v>0</v>
      </c>
      <c r="U461" s="44">
        <f>IFERROR(IF(B461="",0,SUMPRODUCT(('2A'!$D$6:$D$1005='GSTN-Bill Wise'!B461)*'2A'!$M$6:$M$1005)),0)</f>
        <v>0</v>
      </c>
      <c r="V461" s="111"/>
    </row>
    <row r="462" spans="1:22">
      <c r="A462" s="161">
        <f t="shared" si="58"/>
        <v>457</v>
      </c>
      <c r="B462" s="161" t="str">
        <f t="shared" si="52"/>
        <v/>
      </c>
      <c r="C462" s="161" t="str">
        <f>IF(COUNTIFS('GSTN-Diff Gross'!$D$7:$D$1006,BOOKS!E462,'GSTN-Diff Gross'!$R$7:$R$1006,"&lt;&gt;0")+COUNTIFS('GSTN-Diff Gross'!$D$7:$D$1006,BOOKS!E462,'GSTN-Diff Gross'!$S$7:$S$1006,"&lt;&gt;0")+COUNTIFS('GSTN-Diff Gross'!$D$7:$D$1006,BOOKS!E462,'GSTN-Diff Gross'!$T$7:$T$1006,"&lt;&gt;0")+COUNTIFS('GSTN-Diff Gross'!$D$7:$D$1006,BOOKS!E462,'GSTN-Diff Gross'!$U$7:$U$1006,"&lt;&gt;0")+COUNTIFS('GSTN-Diff Gross'!$D$7:$D$1006,BOOKS!E462,'GSTN-Diff Gross'!$V$7:$V$1006,"&lt;&gt;0"),BOOKS!E462,"")</f>
        <v/>
      </c>
      <c r="D462" s="41" t="str">
        <f>IF(COUNTIFS('GSTN-Diff Gross'!$D$7:$D$1006,BOOKS!E462,'GSTN-Diff Gross'!$R$7:$R$1006,"&lt;&gt;0")+COUNTIFS('GSTN-Diff Gross'!$D$7:$D$1006,BOOKS!E462,'GSTN-Diff Gross'!$S$7:$S$1006,"&lt;&gt;0")+COUNTIFS('GSTN-Diff Gross'!$D$7:$D$1006,BOOKS!E462,'GSTN-Diff Gross'!$T$7:$T$1006,"&lt;&gt;0")+COUNTIFS('GSTN-Diff Gross'!$D$7:$D$1006,BOOKS!E462,'GSTN-Diff Gross'!$U$7:$U$1006,"&lt;&gt;0")+COUNTIFS('GSTN-Diff Gross'!$D$7:$D$1006,BOOKS!E462,'GSTN-Diff Gross'!$V$7:$V$1006,"&lt;&gt;0"),BOOKS!F462,"")</f>
        <v/>
      </c>
      <c r="E462" s="68" t="str">
        <f>IF(COUNTIFS('GSTN-Diff Gross'!$D$7:$D$1006,BOOKS!E462,'GSTN-Diff Gross'!$R$7:$R$1006,"&lt;&gt;0")+COUNTIFS('GSTN-Diff Gross'!$D$7:$D$1006,BOOKS!E462,'GSTN-Diff Gross'!$S$7:$S$1006,"&lt;&gt;0")+COUNTIFS('GSTN-Diff Gross'!$D$7:$D$1006,BOOKS!E462,'GSTN-Diff Gross'!$T$7:$T$1006,"&lt;&gt;0")+COUNTIFS('GSTN-Diff Gross'!$D$7:$D$1006,BOOKS!E462,'GSTN-Diff Gross'!$U$7:$U$1006,"&lt;&gt;0")+COUNTIFS('GSTN-Diff Gross'!$D$7:$D$1006,BOOKS!E462,'GSTN-Diff Gross'!$V$7:$V$1006,"&lt;&gt;0"),BOOKS!G462,"")</f>
        <v/>
      </c>
      <c r="F462" s="90" t="str">
        <f>IF(COUNTIFS('GSTN-Diff Gross'!$D$7:$D$1006,BOOKS!E462,'GSTN-Diff Gross'!$R$7:$R$1006,"&lt;&gt;0")+COUNTIFS('GSTN-Diff Gross'!$D$7:$D$1006,BOOKS!E462,'GSTN-Diff Gross'!$S$7:$S$1006,"&lt;&gt;0")+COUNTIFS('GSTN-Diff Gross'!$D$7:$D$1006,BOOKS!E462,'GSTN-Diff Gross'!$T$7:$T$1006,"&lt;&gt;0")+COUNTIFS('GSTN-Diff Gross'!$D$7:$D$1006,BOOKS!E462,'GSTN-Diff Gross'!$U$7:$U$1006,"&lt;&gt;0")+COUNTIFS('GSTN-Diff Gross'!$D$7:$D$1006,BOOKS!E462,'GSTN-Diff Gross'!$V$7:$V$1006,"&lt;&gt;0"),BOOKS!H462,"")</f>
        <v/>
      </c>
      <c r="G462" s="167">
        <f t="shared" si="53"/>
        <v>0</v>
      </c>
      <c r="H462" s="167">
        <f t="shared" si="54"/>
        <v>0</v>
      </c>
      <c r="I462" s="167">
        <f t="shared" si="55"/>
        <v>0</v>
      </c>
      <c r="J462" s="167">
        <f t="shared" si="56"/>
        <v>0</v>
      </c>
      <c r="K462" s="167">
        <f t="shared" si="57"/>
        <v>0</v>
      </c>
      <c r="L462" s="99">
        <f>IF(COUNTIFS('GSTN-Diff Gross'!$D$7:$D$1006,BOOKS!E462,'GSTN-Diff Gross'!$R$7:$R$1006,"&lt;&gt;0")+COUNTIFS('GSTN-Diff Gross'!$D$7:$D$1006,BOOKS!E462,'GSTN-Diff Gross'!$S$7:$S$1006,"&lt;&gt;0")+COUNTIFS('GSTN-Diff Gross'!$D$7:$D$1006,BOOKS!E462,'GSTN-Diff Gross'!$T$7:$T$1006,"&lt;&gt;0")+COUNTIFS('GSTN-Diff Gross'!$D$7:$D$1006,BOOKS!E462,'GSTN-Diff Gross'!$U$7:$U$1006,"&lt;&gt;0")+COUNTIFS('GSTN-Diff Gross'!$D$7:$D$1006,BOOKS!E462,'GSTN-Diff Gross'!$V$7:$V$1006,"&lt;&gt;0"),BOOKS!I462,0)</f>
        <v>0</v>
      </c>
      <c r="M462" s="100">
        <f>IF(COUNTIFS('GSTN-Diff Gross'!$D$7:$D$1006,BOOKS!E462,'GSTN-Diff Gross'!$R$7:$R$1006,"&lt;&gt;0")+COUNTIFS('GSTN-Diff Gross'!$D$7:$D$1006,BOOKS!E462,'GSTN-Diff Gross'!$S$7:$S$1006,"&lt;&gt;0")+COUNTIFS('GSTN-Diff Gross'!$D$7:$D$1006,BOOKS!E462,'GSTN-Diff Gross'!$T$7:$T$1006,"&lt;&gt;0")+COUNTIFS('GSTN-Diff Gross'!$D$7:$D$1006,BOOKS!E462,'GSTN-Diff Gross'!$U$7:$U$1006,"&lt;&gt;0")+COUNTIFS('GSTN-Diff Gross'!$D$7:$D$1006,BOOKS!E462,'GSTN-Diff Gross'!$V$7:$V$1006,"&lt;&gt;0"),BOOKS!J462,0)</f>
        <v>0</v>
      </c>
      <c r="N462" s="100">
        <f>IF(COUNTIFS('GSTN-Diff Gross'!$D$7:$D$1006,BOOKS!E462,'GSTN-Diff Gross'!$R$7:$R$1006,"&lt;&gt;0")+COUNTIFS('GSTN-Diff Gross'!$D$7:$D$1006,BOOKS!E462,'GSTN-Diff Gross'!$S$7:$S$1006,"&lt;&gt;0")+COUNTIFS('GSTN-Diff Gross'!$D$7:$D$1006,BOOKS!E462,'GSTN-Diff Gross'!$T$7:$T$1006,"&lt;&gt;0")+COUNTIFS('GSTN-Diff Gross'!$D$7:$D$1006,BOOKS!E462,'GSTN-Diff Gross'!$U$7:$U$1006,"&lt;&gt;0")+COUNTIFS('GSTN-Diff Gross'!$D$7:$D$1006,BOOKS!E462,'GSTN-Diff Gross'!$V$7:$V$1006,"&lt;&gt;0"),BOOKS!K462,0)</f>
        <v>0</v>
      </c>
      <c r="O462" s="100">
        <f>IF(COUNTIFS('GSTN-Diff Gross'!$D$7:$D$1006,BOOKS!E462,'GSTN-Diff Gross'!$R$7:$R$1006,"&lt;&gt;0")+COUNTIFS('GSTN-Diff Gross'!$D$7:$D$1006,BOOKS!E462,'GSTN-Diff Gross'!$S$7:$S$1006,"&lt;&gt;0")+COUNTIFS('GSTN-Diff Gross'!$D$7:$D$1006,BOOKS!E462,'GSTN-Diff Gross'!$T$7:$T$1006,"&lt;&gt;0")+COUNTIFS('GSTN-Diff Gross'!$D$7:$D$1006,BOOKS!E462,'GSTN-Diff Gross'!$U$7:$U$1006,"&lt;&gt;0")+COUNTIFS('GSTN-Diff Gross'!$D$7:$D$1006,BOOKS!E462,'GSTN-Diff Gross'!$V$7:$V$1006,"&lt;&gt;0"),BOOKS!L462,0)</f>
        <v>0</v>
      </c>
      <c r="P462" s="100">
        <f>IF(COUNTIFS('GSTN-Diff Gross'!$D$7:$D$1006,BOOKS!E462,'GSTN-Diff Gross'!$R$7:$R$1006,"&lt;&gt;0")+COUNTIFS('GSTN-Diff Gross'!$D$7:$D$1006,BOOKS!E462,'GSTN-Diff Gross'!$S$7:$S$1006,"&lt;&gt;0")+COUNTIFS('GSTN-Diff Gross'!$D$7:$D$1006,BOOKS!E462,'GSTN-Diff Gross'!$T$7:$T$1006,"&lt;&gt;0")+COUNTIFS('GSTN-Diff Gross'!$D$7:$D$1006,BOOKS!E462,'GSTN-Diff Gross'!$U$7:$U$1006,"&lt;&gt;0")+COUNTIFS('GSTN-Diff Gross'!$D$7:$D$1006,BOOKS!E462,'GSTN-Diff Gross'!$V$7:$V$1006,"&lt;&gt;0"),BOOKS!M462,0)</f>
        <v>0</v>
      </c>
      <c r="Q462" s="94">
        <f>IFERROR(IF(B462="",0,SUMPRODUCT(('2A'!$D$6:$D$1005='GSTN-Bill Wise'!B462)*'2A'!$I$6:$I$1005)),0)</f>
        <v>0</v>
      </c>
      <c r="R462" s="95">
        <f>IFERROR(IF(B462="",0,SUMPRODUCT(('2A'!$D$6:$D$1005='GSTN-Bill Wise'!B462)*'2A'!$J$6:$J$1005)),0)</f>
        <v>0</v>
      </c>
      <c r="S462" s="95">
        <f>IFERROR(IF(B462="",0,SUMPRODUCT(('2A'!$D$6:$D$1005='GSTN-Bill Wise'!B462)*'2A'!$K$6:$K$1005)),0)</f>
        <v>0</v>
      </c>
      <c r="T462" s="95">
        <f>IFERROR(IF(B462="",0,SUMPRODUCT(('2A'!$D$6:$D$1005='GSTN-Bill Wise'!B462)*'2A'!$L$6:$L$1005)),0)</f>
        <v>0</v>
      </c>
      <c r="U462" s="95">
        <f>IFERROR(IF(B462="",0,SUMPRODUCT(('2A'!$D$6:$D$1005='GSTN-Bill Wise'!B462)*'2A'!$M$6:$M$1005)),0)</f>
        <v>0</v>
      </c>
      <c r="V462" s="111"/>
    </row>
    <row r="463" spans="1:22">
      <c r="A463" s="162">
        <f t="shared" si="58"/>
        <v>458</v>
      </c>
      <c r="B463" s="162" t="str">
        <f t="shared" si="52"/>
        <v/>
      </c>
      <c r="C463" s="162" t="str">
        <f>IF(COUNTIFS('GSTN-Diff Gross'!$D$7:$D$1006,BOOKS!E463,'GSTN-Diff Gross'!$R$7:$R$1006,"&lt;&gt;0")+COUNTIFS('GSTN-Diff Gross'!$D$7:$D$1006,BOOKS!E463,'GSTN-Diff Gross'!$S$7:$S$1006,"&lt;&gt;0")+COUNTIFS('GSTN-Diff Gross'!$D$7:$D$1006,BOOKS!E463,'GSTN-Diff Gross'!$T$7:$T$1006,"&lt;&gt;0")+COUNTIFS('GSTN-Diff Gross'!$D$7:$D$1006,BOOKS!E463,'GSTN-Diff Gross'!$U$7:$U$1006,"&lt;&gt;0")+COUNTIFS('GSTN-Diff Gross'!$D$7:$D$1006,BOOKS!E463,'GSTN-Diff Gross'!$V$7:$V$1006,"&lt;&gt;0"),BOOKS!E463,"")</f>
        <v/>
      </c>
      <c r="D463" s="44" t="str">
        <f>IF(COUNTIFS('GSTN-Diff Gross'!$D$7:$D$1006,BOOKS!E463,'GSTN-Diff Gross'!$R$7:$R$1006,"&lt;&gt;0")+COUNTIFS('GSTN-Diff Gross'!$D$7:$D$1006,BOOKS!E463,'GSTN-Diff Gross'!$S$7:$S$1006,"&lt;&gt;0")+COUNTIFS('GSTN-Diff Gross'!$D$7:$D$1006,BOOKS!E463,'GSTN-Diff Gross'!$T$7:$T$1006,"&lt;&gt;0")+COUNTIFS('GSTN-Diff Gross'!$D$7:$D$1006,BOOKS!E463,'GSTN-Diff Gross'!$U$7:$U$1006,"&lt;&gt;0")+COUNTIFS('GSTN-Diff Gross'!$D$7:$D$1006,BOOKS!E463,'GSTN-Diff Gross'!$V$7:$V$1006,"&lt;&gt;0"),BOOKS!F463,"")</f>
        <v/>
      </c>
      <c r="E463" s="67" t="str">
        <f>IF(COUNTIFS('GSTN-Diff Gross'!$D$7:$D$1006,BOOKS!E463,'GSTN-Diff Gross'!$R$7:$R$1006,"&lt;&gt;0")+COUNTIFS('GSTN-Diff Gross'!$D$7:$D$1006,BOOKS!E463,'GSTN-Diff Gross'!$S$7:$S$1006,"&lt;&gt;0")+COUNTIFS('GSTN-Diff Gross'!$D$7:$D$1006,BOOKS!E463,'GSTN-Diff Gross'!$T$7:$T$1006,"&lt;&gt;0")+COUNTIFS('GSTN-Diff Gross'!$D$7:$D$1006,BOOKS!E463,'GSTN-Diff Gross'!$U$7:$U$1006,"&lt;&gt;0")+COUNTIFS('GSTN-Diff Gross'!$D$7:$D$1006,BOOKS!E463,'GSTN-Diff Gross'!$V$7:$V$1006,"&lt;&gt;0"),BOOKS!G463,"")</f>
        <v/>
      </c>
      <c r="F463" s="89" t="str">
        <f>IF(COUNTIFS('GSTN-Diff Gross'!$D$7:$D$1006,BOOKS!E463,'GSTN-Diff Gross'!$R$7:$R$1006,"&lt;&gt;0")+COUNTIFS('GSTN-Diff Gross'!$D$7:$D$1006,BOOKS!E463,'GSTN-Diff Gross'!$S$7:$S$1006,"&lt;&gt;0")+COUNTIFS('GSTN-Diff Gross'!$D$7:$D$1006,BOOKS!E463,'GSTN-Diff Gross'!$T$7:$T$1006,"&lt;&gt;0")+COUNTIFS('GSTN-Diff Gross'!$D$7:$D$1006,BOOKS!E463,'GSTN-Diff Gross'!$U$7:$U$1006,"&lt;&gt;0")+COUNTIFS('GSTN-Diff Gross'!$D$7:$D$1006,BOOKS!E463,'GSTN-Diff Gross'!$V$7:$V$1006,"&lt;&gt;0"),BOOKS!H463,"")</f>
        <v/>
      </c>
      <c r="G463" s="96">
        <f t="shared" si="53"/>
        <v>0</v>
      </c>
      <c r="H463" s="96">
        <f t="shared" si="54"/>
        <v>0</v>
      </c>
      <c r="I463" s="97">
        <f t="shared" si="55"/>
        <v>0</v>
      </c>
      <c r="J463" s="98">
        <f t="shared" si="56"/>
        <v>0</v>
      </c>
      <c r="K463" s="96">
        <f t="shared" si="57"/>
        <v>0</v>
      </c>
      <c r="L463" s="93">
        <f>IF(COUNTIFS('GSTN-Diff Gross'!$D$7:$D$1006,BOOKS!E463,'GSTN-Diff Gross'!$R$7:$R$1006,"&lt;&gt;0")+COUNTIFS('GSTN-Diff Gross'!$D$7:$D$1006,BOOKS!E463,'GSTN-Diff Gross'!$S$7:$S$1006,"&lt;&gt;0")+COUNTIFS('GSTN-Diff Gross'!$D$7:$D$1006,BOOKS!E463,'GSTN-Diff Gross'!$T$7:$T$1006,"&lt;&gt;0")+COUNTIFS('GSTN-Diff Gross'!$D$7:$D$1006,BOOKS!E463,'GSTN-Diff Gross'!$U$7:$U$1006,"&lt;&gt;0")+COUNTIFS('GSTN-Diff Gross'!$D$7:$D$1006,BOOKS!E463,'GSTN-Diff Gross'!$V$7:$V$1006,"&lt;&gt;0"),BOOKS!I463,0)</f>
        <v>0</v>
      </c>
      <c r="M463" s="88">
        <f>IF(COUNTIFS('GSTN-Diff Gross'!$D$7:$D$1006,BOOKS!E463,'GSTN-Diff Gross'!$R$7:$R$1006,"&lt;&gt;0")+COUNTIFS('GSTN-Diff Gross'!$D$7:$D$1006,BOOKS!E463,'GSTN-Diff Gross'!$S$7:$S$1006,"&lt;&gt;0")+COUNTIFS('GSTN-Diff Gross'!$D$7:$D$1006,BOOKS!E463,'GSTN-Diff Gross'!$T$7:$T$1006,"&lt;&gt;0")+COUNTIFS('GSTN-Diff Gross'!$D$7:$D$1006,BOOKS!E463,'GSTN-Diff Gross'!$U$7:$U$1006,"&lt;&gt;0")+COUNTIFS('GSTN-Diff Gross'!$D$7:$D$1006,BOOKS!E463,'GSTN-Diff Gross'!$V$7:$V$1006,"&lt;&gt;0"),BOOKS!J463,0)</f>
        <v>0</v>
      </c>
      <c r="N463" s="88">
        <f>IF(COUNTIFS('GSTN-Diff Gross'!$D$7:$D$1006,BOOKS!E463,'GSTN-Diff Gross'!$R$7:$R$1006,"&lt;&gt;0")+COUNTIFS('GSTN-Diff Gross'!$D$7:$D$1006,BOOKS!E463,'GSTN-Diff Gross'!$S$7:$S$1006,"&lt;&gt;0")+COUNTIFS('GSTN-Diff Gross'!$D$7:$D$1006,BOOKS!E463,'GSTN-Diff Gross'!$T$7:$T$1006,"&lt;&gt;0")+COUNTIFS('GSTN-Diff Gross'!$D$7:$D$1006,BOOKS!E463,'GSTN-Diff Gross'!$U$7:$U$1006,"&lt;&gt;0")+COUNTIFS('GSTN-Diff Gross'!$D$7:$D$1006,BOOKS!E463,'GSTN-Diff Gross'!$V$7:$V$1006,"&lt;&gt;0"),BOOKS!K463,0)</f>
        <v>0</v>
      </c>
      <c r="O463" s="88">
        <f>IF(COUNTIFS('GSTN-Diff Gross'!$D$7:$D$1006,BOOKS!E463,'GSTN-Diff Gross'!$R$7:$R$1006,"&lt;&gt;0")+COUNTIFS('GSTN-Diff Gross'!$D$7:$D$1006,BOOKS!E463,'GSTN-Diff Gross'!$S$7:$S$1006,"&lt;&gt;0")+COUNTIFS('GSTN-Diff Gross'!$D$7:$D$1006,BOOKS!E463,'GSTN-Diff Gross'!$T$7:$T$1006,"&lt;&gt;0")+COUNTIFS('GSTN-Diff Gross'!$D$7:$D$1006,BOOKS!E463,'GSTN-Diff Gross'!$U$7:$U$1006,"&lt;&gt;0")+COUNTIFS('GSTN-Diff Gross'!$D$7:$D$1006,BOOKS!E463,'GSTN-Diff Gross'!$V$7:$V$1006,"&lt;&gt;0"),BOOKS!L463,0)</f>
        <v>0</v>
      </c>
      <c r="P463" s="88">
        <f>IF(COUNTIFS('GSTN-Diff Gross'!$D$7:$D$1006,BOOKS!E463,'GSTN-Diff Gross'!$R$7:$R$1006,"&lt;&gt;0")+COUNTIFS('GSTN-Diff Gross'!$D$7:$D$1006,BOOKS!E463,'GSTN-Diff Gross'!$S$7:$S$1006,"&lt;&gt;0")+COUNTIFS('GSTN-Diff Gross'!$D$7:$D$1006,BOOKS!E463,'GSTN-Diff Gross'!$T$7:$T$1006,"&lt;&gt;0")+COUNTIFS('GSTN-Diff Gross'!$D$7:$D$1006,BOOKS!E463,'GSTN-Diff Gross'!$U$7:$U$1006,"&lt;&gt;0")+COUNTIFS('GSTN-Diff Gross'!$D$7:$D$1006,BOOKS!E463,'GSTN-Diff Gross'!$V$7:$V$1006,"&lt;&gt;0"),BOOKS!M463,0)</f>
        <v>0</v>
      </c>
      <c r="Q463" s="84">
        <f>IFERROR(IF(B463="",0,SUMPRODUCT(('2A'!$D$6:$D$1005='GSTN-Bill Wise'!B463)*'2A'!$I$6:$I$1005)),0)</f>
        <v>0</v>
      </c>
      <c r="R463" s="44">
        <f>IFERROR(IF(B463="",0,SUMPRODUCT(('2A'!$D$6:$D$1005='GSTN-Bill Wise'!B463)*'2A'!$J$6:$J$1005)),0)</f>
        <v>0</v>
      </c>
      <c r="S463" s="44">
        <f>IFERROR(IF(B463="",0,SUMPRODUCT(('2A'!$D$6:$D$1005='GSTN-Bill Wise'!B463)*'2A'!$K$6:$K$1005)),0)</f>
        <v>0</v>
      </c>
      <c r="T463" s="44">
        <f>IFERROR(IF(B463="",0,SUMPRODUCT(('2A'!$D$6:$D$1005='GSTN-Bill Wise'!B463)*'2A'!$L$6:$L$1005)),0)</f>
        <v>0</v>
      </c>
      <c r="U463" s="44">
        <f>IFERROR(IF(B463="",0,SUMPRODUCT(('2A'!$D$6:$D$1005='GSTN-Bill Wise'!B463)*'2A'!$M$6:$M$1005)),0)</f>
        <v>0</v>
      </c>
      <c r="V463" s="111"/>
    </row>
    <row r="464" spans="1:22">
      <c r="A464" s="161">
        <f t="shared" si="58"/>
        <v>459</v>
      </c>
      <c r="B464" s="161" t="str">
        <f t="shared" si="52"/>
        <v/>
      </c>
      <c r="C464" s="161" t="str">
        <f>IF(COUNTIFS('GSTN-Diff Gross'!$D$7:$D$1006,BOOKS!E464,'GSTN-Diff Gross'!$R$7:$R$1006,"&lt;&gt;0")+COUNTIFS('GSTN-Diff Gross'!$D$7:$D$1006,BOOKS!E464,'GSTN-Diff Gross'!$S$7:$S$1006,"&lt;&gt;0")+COUNTIFS('GSTN-Diff Gross'!$D$7:$D$1006,BOOKS!E464,'GSTN-Diff Gross'!$T$7:$T$1006,"&lt;&gt;0")+COUNTIFS('GSTN-Diff Gross'!$D$7:$D$1006,BOOKS!E464,'GSTN-Diff Gross'!$U$7:$U$1006,"&lt;&gt;0")+COUNTIFS('GSTN-Diff Gross'!$D$7:$D$1006,BOOKS!E464,'GSTN-Diff Gross'!$V$7:$V$1006,"&lt;&gt;0"),BOOKS!E464,"")</f>
        <v/>
      </c>
      <c r="D464" s="41" t="str">
        <f>IF(COUNTIFS('GSTN-Diff Gross'!$D$7:$D$1006,BOOKS!E464,'GSTN-Diff Gross'!$R$7:$R$1006,"&lt;&gt;0")+COUNTIFS('GSTN-Diff Gross'!$D$7:$D$1006,BOOKS!E464,'GSTN-Diff Gross'!$S$7:$S$1006,"&lt;&gt;0")+COUNTIFS('GSTN-Diff Gross'!$D$7:$D$1006,BOOKS!E464,'GSTN-Diff Gross'!$T$7:$T$1006,"&lt;&gt;0")+COUNTIFS('GSTN-Diff Gross'!$D$7:$D$1006,BOOKS!E464,'GSTN-Diff Gross'!$U$7:$U$1006,"&lt;&gt;0")+COUNTIFS('GSTN-Diff Gross'!$D$7:$D$1006,BOOKS!E464,'GSTN-Diff Gross'!$V$7:$V$1006,"&lt;&gt;0"),BOOKS!F464,"")</f>
        <v/>
      </c>
      <c r="E464" s="68" t="str">
        <f>IF(COUNTIFS('GSTN-Diff Gross'!$D$7:$D$1006,BOOKS!E464,'GSTN-Diff Gross'!$R$7:$R$1006,"&lt;&gt;0")+COUNTIFS('GSTN-Diff Gross'!$D$7:$D$1006,BOOKS!E464,'GSTN-Diff Gross'!$S$7:$S$1006,"&lt;&gt;0")+COUNTIFS('GSTN-Diff Gross'!$D$7:$D$1006,BOOKS!E464,'GSTN-Diff Gross'!$T$7:$T$1006,"&lt;&gt;0")+COUNTIFS('GSTN-Diff Gross'!$D$7:$D$1006,BOOKS!E464,'GSTN-Diff Gross'!$U$7:$U$1006,"&lt;&gt;0")+COUNTIFS('GSTN-Diff Gross'!$D$7:$D$1006,BOOKS!E464,'GSTN-Diff Gross'!$V$7:$V$1006,"&lt;&gt;0"),BOOKS!G464,"")</f>
        <v/>
      </c>
      <c r="F464" s="90" t="str">
        <f>IF(COUNTIFS('GSTN-Diff Gross'!$D$7:$D$1006,BOOKS!E464,'GSTN-Diff Gross'!$R$7:$R$1006,"&lt;&gt;0")+COUNTIFS('GSTN-Diff Gross'!$D$7:$D$1006,BOOKS!E464,'GSTN-Diff Gross'!$S$7:$S$1006,"&lt;&gt;0")+COUNTIFS('GSTN-Diff Gross'!$D$7:$D$1006,BOOKS!E464,'GSTN-Diff Gross'!$T$7:$T$1006,"&lt;&gt;0")+COUNTIFS('GSTN-Diff Gross'!$D$7:$D$1006,BOOKS!E464,'GSTN-Diff Gross'!$U$7:$U$1006,"&lt;&gt;0")+COUNTIFS('GSTN-Diff Gross'!$D$7:$D$1006,BOOKS!E464,'GSTN-Diff Gross'!$V$7:$V$1006,"&lt;&gt;0"),BOOKS!H464,"")</f>
        <v/>
      </c>
      <c r="G464" s="167">
        <f t="shared" si="53"/>
        <v>0</v>
      </c>
      <c r="H464" s="167">
        <f t="shared" si="54"/>
        <v>0</v>
      </c>
      <c r="I464" s="167">
        <f t="shared" si="55"/>
        <v>0</v>
      </c>
      <c r="J464" s="167">
        <f t="shared" si="56"/>
        <v>0</v>
      </c>
      <c r="K464" s="167">
        <f t="shared" si="57"/>
        <v>0</v>
      </c>
      <c r="L464" s="99">
        <f>IF(COUNTIFS('GSTN-Diff Gross'!$D$7:$D$1006,BOOKS!E464,'GSTN-Diff Gross'!$R$7:$R$1006,"&lt;&gt;0")+COUNTIFS('GSTN-Diff Gross'!$D$7:$D$1006,BOOKS!E464,'GSTN-Diff Gross'!$S$7:$S$1006,"&lt;&gt;0")+COUNTIFS('GSTN-Diff Gross'!$D$7:$D$1006,BOOKS!E464,'GSTN-Diff Gross'!$T$7:$T$1006,"&lt;&gt;0")+COUNTIFS('GSTN-Diff Gross'!$D$7:$D$1006,BOOKS!E464,'GSTN-Diff Gross'!$U$7:$U$1006,"&lt;&gt;0")+COUNTIFS('GSTN-Diff Gross'!$D$7:$D$1006,BOOKS!E464,'GSTN-Diff Gross'!$V$7:$V$1006,"&lt;&gt;0"),BOOKS!I464,0)</f>
        <v>0</v>
      </c>
      <c r="M464" s="100">
        <f>IF(COUNTIFS('GSTN-Diff Gross'!$D$7:$D$1006,BOOKS!E464,'GSTN-Diff Gross'!$R$7:$R$1006,"&lt;&gt;0")+COUNTIFS('GSTN-Diff Gross'!$D$7:$D$1006,BOOKS!E464,'GSTN-Diff Gross'!$S$7:$S$1006,"&lt;&gt;0")+COUNTIFS('GSTN-Diff Gross'!$D$7:$D$1006,BOOKS!E464,'GSTN-Diff Gross'!$T$7:$T$1006,"&lt;&gt;0")+COUNTIFS('GSTN-Diff Gross'!$D$7:$D$1006,BOOKS!E464,'GSTN-Diff Gross'!$U$7:$U$1006,"&lt;&gt;0")+COUNTIFS('GSTN-Diff Gross'!$D$7:$D$1006,BOOKS!E464,'GSTN-Diff Gross'!$V$7:$V$1006,"&lt;&gt;0"),BOOKS!J464,0)</f>
        <v>0</v>
      </c>
      <c r="N464" s="100">
        <f>IF(COUNTIFS('GSTN-Diff Gross'!$D$7:$D$1006,BOOKS!E464,'GSTN-Diff Gross'!$R$7:$R$1006,"&lt;&gt;0")+COUNTIFS('GSTN-Diff Gross'!$D$7:$D$1006,BOOKS!E464,'GSTN-Diff Gross'!$S$7:$S$1006,"&lt;&gt;0")+COUNTIFS('GSTN-Diff Gross'!$D$7:$D$1006,BOOKS!E464,'GSTN-Diff Gross'!$T$7:$T$1006,"&lt;&gt;0")+COUNTIFS('GSTN-Diff Gross'!$D$7:$D$1006,BOOKS!E464,'GSTN-Diff Gross'!$U$7:$U$1006,"&lt;&gt;0")+COUNTIFS('GSTN-Diff Gross'!$D$7:$D$1006,BOOKS!E464,'GSTN-Diff Gross'!$V$7:$V$1006,"&lt;&gt;0"),BOOKS!K464,0)</f>
        <v>0</v>
      </c>
      <c r="O464" s="100">
        <f>IF(COUNTIFS('GSTN-Diff Gross'!$D$7:$D$1006,BOOKS!E464,'GSTN-Diff Gross'!$R$7:$R$1006,"&lt;&gt;0")+COUNTIFS('GSTN-Diff Gross'!$D$7:$D$1006,BOOKS!E464,'GSTN-Diff Gross'!$S$7:$S$1006,"&lt;&gt;0")+COUNTIFS('GSTN-Diff Gross'!$D$7:$D$1006,BOOKS!E464,'GSTN-Diff Gross'!$T$7:$T$1006,"&lt;&gt;0")+COUNTIFS('GSTN-Diff Gross'!$D$7:$D$1006,BOOKS!E464,'GSTN-Diff Gross'!$U$7:$U$1006,"&lt;&gt;0")+COUNTIFS('GSTN-Diff Gross'!$D$7:$D$1006,BOOKS!E464,'GSTN-Diff Gross'!$V$7:$V$1006,"&lt;&gt;0"),BOOKS!L464,0)</f>
        <v>0</v>
      </c>
      <c r="P464" s="100">
        <f>IF(COUNTIFS('GSTN-Diff Gross'!$D$7:$D$1006,BOOKS!E464,'GSTN-Diff Gross'!$R$7:$R$1006,"&lt;&gt;0")+COUNTIFS('GSTN-Diff Gross'!$D$7:$D$1006,BOOKS!E464,'GSTN-Diff Gross'!$S$7:$S$1006,"&lt;&gt;0")+COUNTIFS('GSTN-Diff Gross'!$D$7:$D$1006,BOOKS!E464,'GSTN-Diff Gross'!$T$7:$T$1006,"&lt;&gt;0")+COUNTIFS('GSTN-Diff Gross'!$D$7:$D$1006,BOOKS!E464,'GSTN-Diff Gross'!$U$7:$U$1006,"&lt;&gt;0")+COUNTIFS('GSTN-Diff Gross'!$D$7:$D$1006,BOOKS!E464,'GSTN-Diff Gross'!$V$7:$V$1006,"&lt;&gt;0"),BOOKS!M464,0)</f>
        <v>0</v>
      </c>
      <c r="Q464" s="94">
        <f>IFERROR(IF(B464="",0,SUMPRODUCT(('2A'!$D$6:$D$1005='GSTN-Bill Wise'!B464)*'2A'!$I$6:$I$1005)),0)</f>
        <v>0</v>
      </c>
      <c r="R464" s="95">
        <f>IFERROR(IF(B464="",0,SUMPRODUCT(('2A'!$D$6:$D$1005='GSTN-Bill Wise'!B464)*'2A'!$J$6:$J$1005)),0)</f>
        <v>0</v>
      </c>
      <c r="S464" s="95">
        <f>IFERROR(IF(B464="",0,SUMPRODUCT(('2A'!$D$6:$D$1005='GSTN-Bill Wise'!B464)*'2A'!$K$6:$K$1005)),0)</f>
        <v>0</v>
      </c>
      <c r="T464" s="95">
        <f>IFERROR(IF(B464="",0,SUMPRODUCT(('2A'!$D$6:$D$1005='GSTN-Bill Wise'!B464)*'2A'!$L$6:$L$1005)),0)</f>
        <v>0</v>
      </c>
      <c r="U464" s="95">
        <f>IFERROR(IF(B464="",0,SUMPRODUCT(('2A'!$D$6:$D$1005='GSTN-Bill Wise'!B464)*'2A'!$M$6:$M$1005)),0)</f>
        <v>0</v>
      </c>
      <c r="V464" s="111"/>
    </row>
    <row r="465" spans="1:22">
      <c r="A465" s="162">
        <f t="shared" si="58"/>
        <v>460</v>
      </c>
      <c r="B465" s="162" t="str">
        <f t="shared" si="52"/>
        <v/>
      </c>
      <c r="C465" s="162" t="str">
        <f>IF(COUNTIFS('GSTN-Diff Gross'!$D$7:$D$1006,BOOKS!E465,'GSTN-Diff Gross'!$R$7:$R$1006,"&lt;&gt;0")+COUNTIFS('GSTN-Diff Gross'!$D$7:$D$1006,BOOKS!E465,'GSTN-Diff Gross'!$S$7:$S$1006,"&lt;&gt;0")+COUNTIFS('GSTN-Diff Gross'!$D$7:$D$1006,BOOKS!E465,'GSTN-Diff Gross'!$T$7:$T$1006,"&lt;&gt;0")+COUNTIFS('GSTN-Diff Gross'!$D$7:$D$1006,BOOKS!E465,'GSTN-Diff Gross'!$U$7:$U$1006,"&lt;&gt;0")+COUNTIFS('GSTN-Diff Gross'!$D$7:$D$1006,BOOKS!E465,'GSTN-Diff Gross'!$V$7:$V$1006,"&lt;&gt;0"),BOOKS!E465,"")</f>
        <v/>
      </c>
      <c r="D465" s="44" t="str">
        <f>IF(COUNTIFS('GSTN-Diff Gross'!$D$7:$D$1006,BOOKS!E465,'GSTN-Diff Gross'!$R$7:$R$1006,"&lt;&gt;0")+COUNTIFS('GSTN-Diff Gross'!$D$7:$D$1006,BOOKS!E465,'GSTN-Diff Gross'!$S$7:$S$1006,"&lt;&gt;0")+COUNTIFS('GSTN-Diff Gross'!$D$7:$D$1006,BOOKS!E465,'GSTN-Diff Gross'!$T$7:$T$1006,"&lt;&gt;0")+COUNTIFS('GSTN-Diff Gross'!$D$7:$D$1006,BOOKS!E465,'GSTN-Diff Gross'!$U$7:$U$1006,"&lt;&gt;0")+COUNTIFS('GSTN-Diff Gross'!$D$7:$D$1006,BOOKS!E465,'GSTN-Diff Gross'!$V$7:$V$1006,"&lt;&gt;0"),BOOKS!F465,"")</f>
        <v/>
      </c>
      <c r="E465" s="67" t="str">
        <f>IF(COUNTIFS('GSTN-Diff Gross'!$D$7:$D$1006,BOOKS!E465,'GSTN-Diff Gross'!$R$7:$R$1006,"&lt;&gt;0")+COUNTIFS('GSTN-Diff Gross'!$D$7:$D$1006,BOOKS!E465,'GSTN-Diff Gross'!$S$7:$S$1006,"&lt;&gt;0")+COUNTIFS('GSTN-Diff Gross'!$D$7:$D$1006,BOOKS!E465,'GSTN-Diff Gross'!$T$7:$T$1006,"&lt;&gt;0")+COUNTIFS('GSTN-Diff Gross'!$D$7:$D$1006,BOOKS!E465,'GSTN-Diff Gross'!$U$7:$U$1006,"&lt;&gt;0")+COUNTIFS('GSTN-Diff Gross'!$D$7:$D$1006,BOOKS!E465,'GSTN-Diff Gross'!$V$7:$V$1006,"&lt;&gt;0"),BOOKS!G465,"")</f>
        <v/>
      </c>
      <c r="F465" s="89" t="str">
        <f>IF(COUNTIFS('GSTN-Diff Gross'!$D$7:$D$1006,BOOKS!E465,'GSTN-Diff Gross'!$R$7:$R$1006,"&lt;&gt;0")+COUNTIFS('GSTN-Diff Gross'!$D$7:$D$1006,BOOKS!E465,'GSTN-Diff Gross'!$S$7:$S$1006,"&lt;&gt;0")+COUNTIFS('GSTN-Diff Gross'!$D$7:$D$1006,BOOKS!E465,'GSTN-Diff Gross'!$T$7:$T$1006,"&lt;&gt;0")+COUNTIFS('GSTN-Diff Gross'!$D$7:$D$1006,BOOKS!E465,'GSTN-Diff Gross'!$U$7:$U$1006,"&lt;&gt;0")+COUNTIFS('GSTN-Diff Gross'!$D$7:$D$1006,BOOKS!E465,'GSTN-Diff Gross'!$V$7:$V$1006,"&lt;&gt;0"),BOOKS!H465,"")</f>
        <v/>
      </c>
      <c r="G465" s="96">
        <f t="shared" si="53"/>
        <v>0</v>
      </c>
      <c r="H465" s="96">
        <f t="shared" si="54"/>
        <v>0</v>
      </c>
      <c r="I465" s="97">
        <f t="shared" si="55"/>
        <v>0</v>
      </c>
      <c r="J465" s="98">
        <f t="shared" si="56"/>
        <v>0</v>
      </c>
      <c r="K465" s="96">
        <f t="shared" si="57"/>
        <v>0</v>
      </c>
      <c r="L465" s="93">
        <f>IF(COUNTIFS('GSTN-Diff Gross'!$D$7:$D$1006,BOOKS!E465,'GSTN-Diff Gross'!$R$7:$R$1006,"&lt;&gt;0")+COUNTIFS('GSTN-Diff Gross'!$D$7:$D$1006,BOOKS!E465,'GSTN-Diff Gross'!$S$7:$S$1006,"&lt;&gt;0")+COUNTIFS('GSTN-Diff Gross'!$D$7:$D$1006,BOOKS!E465,'GSTN-Diff Gross'!$T$7:$T$1006,"&lt;&gt;0")+COUNTIFS('GSTN-Diff Gross'!$D$7:$D$1006,BOOKS!E465,'GSTN-Diff Gross'!$U$7:$U$1006,"&lt;&gt;0")+COUNTIFS('GSTN-Diff Gross'!$D$7:$D$1006,BOOKS!E465,'GSTN-Diff Gross'!$V$7:$V$1006,"&lt;&gt;0"),BOOKS!I465,0)</f>
        <v>0</v>
      </c>
      <c r="M465" s="88">
        <f>IF(COUNTIFS('GSTN-Diff Gross'!$D$7:$D$1006,BOOKS!E465,'GSTN-Diff Gross'!$R$7:$R$1006,"&lt;&gt;0")+COUNTIFS('GSTN-Diff Gross'!$D$7:$D$1006,BOOKS!E465,'GSTN-Diff Gross'!$S$7:$S$1006,"&lt;&gt;0")+COUNTIFS('GSTN-Diff Gross'!$D$7:$D$1006,BOOKS!E465,'GSTN-Diff Gross'!$T$7:$T$1006,"&lt;&gt;0")+COUNTIFS('GSTN-Diff Gross'!$D$7:$D$1006,BOOKS!E465,'GSTN-Diff Gross'!$U$7:$U$1006,"&lt;&gt;0")+COUNTIFS('GSTN-Diff Gross'!$D$7:$D$1006,BOOKS!E465,'GSTN-Diff Gross'!$V$7:$V$1006,"&lt;&gt;0"),BOOKS!J465,0)</f>
        <v>0</v>
      </c>
      <c r="N465" s="88">
        <f>IF(COUNTIFS('GSTN-Diff Gross'!$D$7:$D$1006,BOOKS!E465,'GSTN-Diff Gross'!$R$7:$R$1006,"&lt;&gt;0")+COUNTIFS('GSTN-Diff Gross'!$D$7:$D$1006,BOOKS!E465,'GSTN-Diff Gross'!$S$7:$S$1006,"&lt;&gt;0")+COUNTIFS('GSTN-Diff Gross'!$D$7:$D$1006,BOOKS!E465,'GSTN-Diff Gross'!$T$7:$T$1006,"&lt;&gt;0")+COUNTIFS('GSTN-Diff Gross'!$D$7:$D$1006,BOOKS!E465,'GSTN-Diff Gross'!$U$7:$U$1006,"&lt;&gt;0")+COUNTIFS('GSTN-Diff Gross'!$D$7:$D$1006,BOOKS!E465,'GSTN-Diff Gross'!$V$7:$V$1006,"&lt;&gt;0"),BOOKS!K465,0)</f>
        <v>0</v>
      </c>
      <c r="O465" s="88">
        <f>IF(COUNTIFS('GSTN-Diff Gross'!$D$7:$D$1006,BOOKS!E465,'GSTN-Diff Gross'!$R$7:$R$1006,"&lt;&gt;0")+COUNTIFS('GSTN-Diff Gross'!$D$7:$D$1006,BOOKS!E465,'GSTN-Diff Gross'!$S$7:$S$1006,"&lt;&gt;0")+COUNTIFS('GSTN-Diff Gross'!$D$7:$D$1006,BOOKS!E465,'GSTN-Diff Gross'!$T$7:$T$1006,"&lt;&gt;0")+COUNTIFS('GSTN-Diff Gross'!$D$7:$D$1006,BOOKS!E465,'GSTN-Diff Gross'!$U$7:$U$1006,"&lt;&gt;0")+COUNTIFS('GSTN-Diff Gross'!$D$7:$D$1006,BOOKS!E465,'GSTN-Diff Gross'!$V$7:$V$1006,"&lt;&gt;0"),BOOKS!L465,0)</f>
        <v>0</v>
      </c>
      <c r="P465" s="88">
        <f>IF(COUNTIFS('GSTN-Diff Gross'!$D$7:$D$1006,BOOKS!E465,'GSTN-Diff Gross'!$R$7:$R$1006,"&lt;&gt;0")+COUNTIFS('GSTN-Diff Gross'!$D$7:$D$1006,BOOKS!E465,'GSTN-Diff Gross'!$S$7:$S$1006,"&lt;&gt;0")+COUNTIFS('GSTN-Diff Gross'!$D$7:$D$1006,BOOKS!E465,'GSTN-Diff Gross'!$T$7:$T$1006,"&lt;&gt;0")+COUNTIFS('GSTN-Diff Gross'!$D$7:$D$1006,BOOKS!E465,'GSTN-Diff Gross'!$U$7:$U$1006,"&lt;&gt;0")+COUNTIFS('GSTN-Diff Gross'!$D$7:$D$1006,BOOKS!E465,'GSTN-Diff Gross'!$V$7:$V$1006,"&lt;&gt;0"),BOOKS!M465,0)</f>
        <v>0</v>
      </c>
      <c r="Q465" s="84">
        <f>IFERROR(IF(B465="",0,SUMPRODUCT(('2A'!$D$6:$D$1005='GSTN-Bill Wise'!B465)*'2A'!$I$6:$I$1005)),0)</f>
        <v>0</v>
      </c>
      <c r="R465" s="44">
        <f>IFERROR(IF(B465="",0,SUMPRODUCT(('2A'!$D$6:$D$1005='GSTN-Bill Wise'!B465)*'2A'!$J$6:$J$1005)),0)</f>
        <v>0</v>
      </c>
      <c r="S465" s="44">
        <f>IFERROR(IF(B465="",0,SUMPRODUCT(('2A'!$D$6:$D$1005='GSTN-Bill Wise'!B465)*'2A'!$K$6:$K$1005)),0)</f>
        <v>0</v>
      </c>
      <c r="T465" s="44">
        <f>IFERROR(IF(B465="",0,SUMPRODUCT(('2A'!$D$6:$D$1005='GSTN-Bill Wise'!B465)*'2A'!$L$6:$L$1005)),0)</f>
        <v>0</v>
      </c>
      <c r="U465" s="44">
        <f>IFERROR(IF(B465="",0,SUMPRODUCT(('2A'!$D$6:$D$1005='GSTN-Bill Wise'!B465)*'2A'!$M$6:$M$1005)),0)</f>
        <v>0</v>
      </c>
      <c r="V465" s="111"/>
    </row>
    <row r="466" spans="1:22">
      <c r="A466" s="161">
        <f t="shared" si="58"/>
        <v>461</v>
      </c>
      <c r="B466" s="161" t="str">
        <f t="shared" si="52"/>
        <v/>
      </c>
      <c r="C466" s="161" t="str">
        <f>IF(COUNTIFS('GSTN-Diff Gross'!$D$7:$D$1006,BOOKS!E466,'GSTN-Diff Gross'!$R$7:$R$1006,"&lt;&gt;0")+COUNTIFS('GSTN-Diff Gross'!$D$7:$D$1006,BOOKS!E466,'GSTN-Diff Gross'!$S$7:$S$1006,"&lt;&gt;0")+COUNTIFS('GSTN-Diff Gross'!$D$7:$D$1006,BOOKS!E466,'GSTN-Diff Gross'!$T$7:$T$1006,"&lt;&gt;0")+COUNTIFS('GSTN-Diff Gross'!$D$7:$D$1006,BOOKS!E466,'GSTN-Diff Gross'!$U$7:$U$1006,"&lt;&gt;0")+COUNTIFS('GSTN-Diff Gross'!$D$7:$D$1006,BOOKS!E466,'GSTN-Diff Gross'!$V$7:$V$1006,"&lt;&gt;0"),BOOKS!E466,"")</f>
        <v/>
      </c>
      <c r="D466" s="41" t="str">
        <f>IF(COUNTIFS('GSTN-Diff Gross'!$D$7:$D$1006,BOOKS!E466,'GSTN-Diff Gross'!$R$7:$R$1006,"&lt;&gt;0")+COUNTIFS('GSTN-Diff Gross'!$D$7:$D$1006,BOOKS!E466,'GSTN-Diff Gross'!$S$7:$S$1006,"&lt;&gt;0")+COUNTIFS('GSTN-Diff Gross'!$D$7:$D$1006,BOOKS!E466,'GSTN-Diff Gross'!$T$7:$T$1006,"&lt;&gt;0")+COUNTIFS('GSTN-Diff Gross'!$D$7:$D$1006,BOOKS!E466,'GSTN-Diff Gross'!$U$7:$U$1006,"&lt;&gt;0")+COUNTIFS('GSTN-Diff Gross'!$D$7:$D$1006,BOOKS!E466,'GSTN-Diff Gross'!$V$7:$V$1006,"&lt;&gt;0"),BOOKS!F466,"")</f>
        <v/>
      </c>
      <c r="E466" s="68" t="str">
        <f>IF(COUNTIFS('GSTN-Diff Gross'!$D$7:$D$1006,BOOKS!E466,'GSTN-Diff Gross'!$R$7:$R$1006,"&lt;&gt;0")+COUNTIFS('GSTN-Diff Gross'!$D$7:$D$1006,BOOKS!E466,'GSTN-Diff Gross'!$S$7:$S$1006,"&lt;&gt;0")+COUNTIFS('GSTN-Diff Gross'!$D$7:$D$1006,BOOKS!E466,'GSTN-Diff Gross'!$T$7:$T$1006,"&lt;&gt;0")+COUNTIFS('GSTN-Diff Gross'!$D$7:$D$1006,BOOKS!E466,'GSTN-Diff Gross'!$U$7:$U$1006,"&lt;&gt;0")+COUNTIFS('GSTN-Diff Gross'!$D$7:$D$1006,BOOKS!E466,'GSTN-Diff Gross'!$V$7:$V$1006,"&lt;&gt;0"),BOOKS!G466,"")</f>
        <v/>
      </c>
      <c r="F466" s="90" t="str">
        <f>IF(COUNTIFS('GSTN-Diff Gross'!$D$7:$D$1006,BOOKS!E466,'GSTN-Diff Gross'!$R$7:$R$1006,"&lt;&gt;0")+COUNTIFS('GSTN-Diff Gross'!$D$7:$D$1006,BOOKS!E466,'GSTN-Diff Gross'!$S$7:$S$1006,"&lt;&gt;0")+COUNTIFS('GSTN-Diff Gross'!$D$7:$D$1006,BOOKS!E466,'GSTN-Diff Gross'!$T$7:$T$1006,"&lt;&gt;0")+COUNTIFS('GSTN-Diff Gross'!$D$7:$D$1006,BOOKS!E466,'GSTN-Diff Gross'!$U$7:$U$1006,"&lt;&gt;0")+COUNTIFS('GSTN-Diff Gross'!$D$7:$D$1006,BOOKS!E466,'GSTN-Diff Gross'!$V$7:$V$1006,"&lt;&gt;0"),BOOKS!H466,"")</f>
        <v/>
      </c>
      <c r="G466" s="167">
        <f t="shared" si="53"/>
        <v>0</v>
      </c>
      <c r="H466" s="167">
        <f t="shared" si="54"/>
        <v>0</v>
      </c>
      <c r="I466" s="167">
        <f t="shared" si="55"/>
        <v>0</v>
      </c>
      <c r="J466" s="167">
        <f t="shared" si="56"/>
        <v>0</v>
      </c>
      <c r="K466" s="167">
        <f t="shared" si="57"/>
        <v>0</v>
      </c>
      <c r="L466" s="99">
        <f>IF(COUNTIFS('GSTN-Diff Gross'!$D$7:$D$1006,BOOKS!E466,'GSTN-Diff Gross'!$R$7:$R$1006,"&lt;&gt;0")+COUNTIFS('GSTN-Diff Gross'!$D$7:$D$1006,BOOKS!E466,'GSTN-Diff Gross'!$S$7:$S$1006,"&lt;&gt;0")+COUNTIFS('GSTN-Diff Gross'!$D$7:$D$1006,BOOKS!E466,'GSTN-Diff Gross'!$T$7:$T$1006,"&lt;&gt;0")+COUNTIFS('GSTN-Diff Gross'!$D$7:$D$1006,BOOKS!E466,'GSTN-Diff Gross'!$U$7:$U$1006,"&lt;&gt;0")+COUNTIFS('GSTN-Diff Gross'!$D$7:$D$1006,BOOKS!E466,'GSTN-Diff Gross'!$V$7:$V$1006,"&lt;&gt;0"),BOOKS!I466,0)</f>
        <v>0</v>
      </c>
      <c r="M466" s="100">
        <f>IF(COUNTIFS('GSTN-Diff Gross'!$D$7:$D$1006,BOOKS!E466,'GSTN-Diff Gross'!$R$7:$R$1006,"&lt;&gt;0")+COUNTIFS('GSTN-Diff Gross'!$D$7:$D$1006,BOOKS!E466,'GSTN-Diff Gross'!$S$7:$S$1006,"&lt;&gt;0")+COUNTIFS('GSTN-Diff Gross'!$D$7:$D$1006,BOOKS!E466,'GSTN-Diff Gross'!$T$7:$T$1006,"&lt;&gt;0")+COUNTIFS('GSTN-Diff Gross'!$D$7:$D$1006,BOOKS!E466,'GSTN-Diff Gross'!$U$7:$U$1006,"&lt;&gt;0")+COUNTIFS('GSTN-Diff Gross'!$D$7:$D$1006,BOOKS!E466,'GSTN-Diff Gross'!$V$7:$V$1006,"&lt;&gt;0"),BOOKS!J466,0)</f>
        <v>0</v>
      </c>
      <c r="N466" s="100">
        <f>IF(COUNTIFS('GSTN-Diff Gross'!$D$7:$D$1006,BOOKS!E466,'GSTN-Diff Gross'!$R$7:$R$1006,"&lt;&gt;0")+COUNTIFS('GSTN-Diff Gross'!$D$7:$D$1006,BOOKS!E466,'GSTN-Diff Gross'!$S$7:$S$1006,"&lt;&gt;0")+COUNTIFS('GSTN-Diff Gross'!$D$7:$D$1006,BOOKS!E466,'GSTN-Diff Gross'!$T$7:$T$1006,"&lt;&gt;0")+COUNTIFS('GSTN-Diff Gross'!$D$7:$D$1006,BOOKS!E466,'GSTN-Diff Gross'!$U$7:$U$1006,"&lt;&gt;0")+COUNTIFS('GSTN-Diff Gross'!$D$7:$D$1006,BOOKS!E466,'GSTN-Diff Gross'!$V$7:$V$1006,"&lt;&gt;0"),BOOKS!K466,0)</f>
        <v>0</v>
      </c>
      <c r="O466" s="100">
        <f>IF(COUNTIFS('GSTN-Diff Gross'!$D$7:$D$1006,BOOKS!E466,'GSTN-Diff Gross'!$R$7:$R$1006,"&lt;&gt;0")+COUNTIFS('GSTN-Diff Gross'!$D$7:$D$1006,BOOKS!E466,'GSTN-Diff Gross'!$S$7:$S$1006,"&lt;&gt;0")+COUNTIFS('GSTN-Diff Gross'!$D$7:$D$1006,BOOKS!E466,'GSTN-Diff Gross'!$T$7:$T$1006,"&lt;&gt;0")+COUNTIFS('GSTN-Diff Gross'!$D$7:$D$1006,BOOKS!E466,'GSTN-Diff Gross'!$U$7:$U$1006,"&lt;&gt;0")+COUNTIFS('GSTN-Diff Gross'!$D$7:$D$1006,BOOKS!E466,'GSTN-Diff Gross'!$V$7:$V$1006,"&lt;&gt;0"),BOOKS!L466,0)</f>
        <v>0</v>
      </c>
      <c r="P466" s="100">
        <f>IF(COUNTIFS('GSTN-Diff Gross'!$D$7:$D$1006,BOOKS!E466,'GSTN-Diff Gross'!$R$7:$R$1006,"&lt;&gt;0")+COUNTIFS('GSTN-Diff Gross'!$D$7:$D$1006,BOOKS!E466,'GSTN-Diff Gross'!$S$7:$S$1006,"&lt;&gt;0")+COUNTIFS('GSTN-Diff Gross'!$D$7:$D$1006,BOOKS!E466,'GSTN-Diff Gross'!$T$7:$T$1006,"&lt;&gt;0")+COUNTIFS('GSTN-Diff Gross'!$D$7:$D$1006,BOOKS!E466,'GSTN-Diff Gross'!$U$7:$U$1006,"&lt;&gt;0")+COUNTIFS('GSTN-Diff Gross'!$D$7:$D$1006,BOOKS!E466,'GSTN-Diff Gross'!$V$7:$V$1006,"&lt;&gt;0"),BOOKS!M466,0)</f>
        <v>0</v>
      </c>
      <c r="Q466" s="94">
        <f>IFERROR(IF(B466="",0,SUMPRODUCT(('2A'!$D$6:$D$1005='GSTN-Bill Wise'!B466)*'2A'!$I$6:$I$1005)),0)</f>
        <v>0</v>
      </c>
      <c r="R466" s="95">
        <f>IFERROR(IF(B466="",0,SUMPRODUCT(('2A'!$D$6:$D$1005='GSTN-Bill Wise'!B466)*'2A'!$J$6:$J$1005)),0)</f>
        <v>0</v>
      </c>
      <c r="S466" s="95">
        <f>IFERROR(IF(B466="",0,SUMPRODUCT(('2A'!$D$6:$D$1005='GSTN-Bill Wise'!B466)*'2A'!$K$6:$K$1005)),0)</f>
        <v>0</v>
      </c>
      <c r="T466" s="95">
        <f>IFERROR(IF(B466="",0,SUMPRODUCT(('2A'!$D$6:$D$1005='GSTN-Bill Wise'!B466)*'2A'!$L$6:$L$1005)),0)</f>
        <v>0</v>
      </c>
      <c r="U466" s="95">
        <f>IFERROR(IF(B466="",0,SUMPRODUCT(('2A'!$D$6:$D$1005='GSTN-Bill Wise'!B466)*'2A'!$M$6:$M$1005)),0)</f>
        <v>0</v>
      </c>
      <c r="V466" s="111"/>
    </row>
    <row r="467" spans="1:22">
      <c r="A467" s="162">
        <f t="shared" si="58"/>
        <v>462</v>
      </c>
      <c r="B467" s="162" t="str">
        <f t="shared" si="52"/>
        <v/>
      </c>
      <c r="C467" s="162" t="str">
        <f>IF(COUNTIFS('GSTN-Diff Gross'!$D$7:$D$1006,BOOKS!E467,'GSTN-Diff Gross'!$R$7:$R$1006,"&lt;&gt;0")+COUNTIFS('GSTN-Diff Gross'!$D$7:$D$1006,BOOKS!E467,'GSTN-Diff Gross'!$S$7:$S$1006,"&lt;&gt;0")+COUNTIFS('GSTN-Diff Gross'!$D$7:$D$1006,BOOKS!E467,'GSTN-Diff Gross'!$T$7:$T$1006,"&lt;&gt;0")+COUNTIFS('GSTN-Diff Gross'!$D$7:$D$1006,BOOKS!E467,'GSTN-Diff Gross'!$U$7:$U$1006,"&lt;&gt;0")+COUNTIFS('GSTN-Diff Gross'!$D$7:$D$1006,BOOKS!E467,'GSTN-Diff Gross'!$V$7:$V$1006,"&lt;&gt;0"),BOOKS!E467,"")</f>
        <v/>
      </c>
      <c r="D467" s="44" t="str">
        <f>IF(COUNTIFS('GSTN-Diff Gross'!$D$7:$D$1006,BOOKS!E467,'GSTN-Diff Gross'!$R$7:$R$1006,"&lt;&gt;0")+COUNTIFS('GSTN-Diff Gross'!$D$7:$D$1006,BOOKS!E467,'GSTN-Diff Gross'!$S$7:$S$1006,"&lt;&gt;0")+COUNTIFS('GSTN-Diff Gross'!$D$7:$D$1006,BOOKS!E467,'GSTN-Diff Gross'!$T$7:$T$1006,"&lt;&gt;0")+COUNTIFS('GSTN-Diff Gross'!$D$7:$D$1006,BOOKS!E467,'GSTN-Diff Gross'!$U$7:$U$1006,"&lt;&gt;0")+COUNTIFS('GSTN-Diff Gross'!$D$7:$D$1006,BOOKS!E467,'GSTN-Diff Gross'!$V$7:$V$1006,"&lt;&gt;0"),BOOKS!F467,"")</f>
        <v/>
      </c>
      <c r="E467" s="67" t="str">
        <f>IF(COUNTIFS('GSTN-Diff Gross'!$D$7:$D$1006,BOOKS!E467,'GSTN-Diff Gross'!$R$7:$R$1006,"&lt;&gt;0")+COUNTIFS('GSTN-Diff Gross'!$D$7:$D$1006,BOOKS!E467,'GSTN-Diff Gross'!$S$7:$S$1006,"&lt;&gt;0")+COUNTIFS('GSTN-Diff Gross'!$D$7:$D$1006,BOOKS!E467,'GSTN-Diff Gross'!$T$7:$T$1006,"&lt;&gt;0")+COUNTIFS('GSTN-Diff Gross'!$D$7:$D$1006,BOOKS!E467,'GSTN-Diff Gross'!$U$7:$U$1006,"&lt;&gt;0")+COUNTIFS('GSTN-Diff Gross'!$D$7:$D$1006,BOOKS!E467,'GSTN-Diff Gross'!$V$7:$V$1006,"&lt;&gt;0"),BOOKS!G467,"")</f>
        <v/>
      </c>
      <c r="F467" s="89" t="str">
        <f>IF(COUNTIFS('GSTN-Diff Gross'!$D$7:$D$1006,BOOKS!E467,'GSTN-Diff Gross'!$R$7:$R$1006,"&lt;&gt;0")+COUNTIFS('GSTN-Diff Gross'!$D$7:$D$1006,BOOKS!E467,'GSTN-Diff Gross'!$S$7:$S$1006,"&lt;&gt;0")+COUNTIFS('GSTN-Diff Gross'!$D$7:$D$1006,BOOKS!E467,'GSTN-Diff Gross'!$T$7:$T$1006,"&lt;&gt;0")+COUNTIFS('GSTN-Diff Gross'!$D$7:$D$1006,BOOKS!E467,'GSTN-Diff Gross'!$U$7:$U$1006,"&lt;&gt;0")+COUNTIFS('GSTN-Diff Gross'!$D$7:$D$1006,BOOKS!E467,'GSTN-Diff Gross'!$V$7:$V$1006,"&lt;&gt;0"),BOOKS!H467,"")</f>
        <v/>
      </c>
      <c r="G467" s="96">
        <f t="shared" si="53"/>
        <v>0</v>
      </c>
      <c r="H467" s="96">
        <f t="shared" si="54"/>
        <v>0</v>
      </c>
      <c r="I467" s="97">
        <f t="shared" si="55"/>
        <v>0</v>
      </c>
      <c r="J467" s="98">
        <f t="shared" si="56"/>
        <v>0</v>
      </c>
      <c r="K467" s="96">
        <f t="shared" si="57"/>
        <v>0</v>
      </c>
      <c r="L467" s="93">
        <f>IF(COUNTIFS('GSTN-Diff Gross'!$D$7:$D$1006,BOOKS!E467,'GSTN-Diff Gross'!$R$7:$R$1006,"&lt;&gt;0")+COUNTIFS('GSTN-Diff Gross'!$D$7:$D$1006,BOOKS!E467,'GSTN-Diff Gross'!$S$7:$S$1006,"&lt;&gt;0")+COUNTIFS('GSTN-Diff Gross'!$D$7:$D$1006,BOOKS!E467,'GSTN-Diff Gross'!$T$7:$T$1006,"&lt;&gt;0")+COUNTIFS('GSTN-Diff Gross'!$D$7:$D$1006,BOOKS!E467,'GSTN-Diff Gross'!$U$7:$U$1006,"&lt;&gt;0")+COUNTIFS('GSTN-Diff Gross'!$D$7:$D$1006,BOOKS!E467,'GSTN-Diff Gross'!$V$7:$V$1006,"&lt;&gt;0"),BOOKS!I467,0)</f>
        <v>0</v>
      </c>
      <c r="M467" s="88">
        <f>IF(COUNTIFS('GSTN-Diff Gross'!$D$7:$D$1006,BOOKS!E467,'GSTN-Diff Gross'!$R$7:$R$1006,"&lt;&gt;0")+COUNTIFS('GSTN-Diff Gross'!$D$7:$D$1006,BOOKS!E467,'GSTN-Diff Gross'!$S$7:$S$1006,"&lt;&gt;0")+COUNTIFS('GSTN-Diff Gross'!$D$7:$D$1006,BOOKS!E467,'GSTN-Diff Gross'!$T$7:$T$1006,"&lt;&gt;0")+COUNTIFS('GSTN-Diff Gross'!$D$7:$D$1006,BOOKS!E467,'GSTN-Diff Gross'!$U$7:$U$1006,"&lt;&gt;0")+COUNTIFS('GSTN-Diff Gross'!$D$7:$D$1006,BOOKS!E467,'GSTN-Diff Gross'!$V$7:$V$1006,"&lt;&gt;0"),BOOKS!J467,0)</f>
        <v>0</v>
      </c>
      <c r="N467" s="88">
        <f>IF(COUNTIFS('GSTN-Diff Gross'!$D$7:$D$1006,BOOKS!E467,'GSTN-Diff Gross'!$R$7:$R$1006,"&lt;&gt;0")+COUNTIFS('GSTN-Diff Gross'!$D$7:$D$1006,BOOKS!E467,'GSTN-Diff Gross'!$S$7:$S$1006,"&lt;&gt;0")+COUNTIFS('GSTN-Diff Gross'!$D$7:$D$1006,BOOKS!E467,'GSTN-Diff Gross'!$T$7:$T$1006,"&lt;&gt;0")+COUNTIFS('GSTN-Diff Gross'!$D$7:$D$1006,BOOKS!E467,'GSTN-Diff Gross'!$U$7:$U$1006,"&lt;&gt;0")+COUNTIFS('GSTN-Diff Gross'!$D$7:$D$1006,BOOKS!E467,'GSTN-Diff Gross'!$V$7:$V$1006,"&lt;&gt;0"),BOOKS!K467,0)</f>
        <v>0</v>
      </c>
      <c r="O467" s="88">
        <f>IF(COUNTIFS('GSTN-Diff Gross'!$D$7:$D$1006,BOOKS!E467,'GSTN-Diff Gross'!$R$7:$R$1006,"&lt;&gt;0")+COUNTIFS('GSTN-Diff Gross'!$D$7:$D$1006,BOOKS!E467,'GSTN-Diff Gross'!$S$7:$S$1006,"&lt;&gt;0")+COUNTIFS('GSTN-Diff Gross'!$D$7:$D$1006,BOOKS!E467,'GSTN-Diff Gross'!$T$7:$T$1006,"&lt;&gt;0")+COUNTIFS('GSTN-Diff Gross'!$D$7:$D$1006,BOOKS!E467,'GSTN-Diff Gross'!$U$7:$U$1006,"&lt;&gt;0")+COUNTIFS('GSTN-Diff Gross'!$D$7:$D$1006,BOOKS!E467,'GSTN-Diff Gross'!$V$7:$V$1006,"&lt;&gt;0"),BOOKS!L467,0)</f>
        <v>0</v>
      </c>
      <c r="P467" s="88">
        <f>IF(COUNTIFS('GSTN-Diff Gross'!$D$7:$D$1006,BOOKS!E467,'GSTN-Diff Gross'!$R$7:$R$1006,"&lt;&gt;0")+COUNTIFS('GSTN-Diff Gross'!$D$7:$D$1006,BOOKS!E467,'GSTN-Diff Gross'!$S$7:$S$1006,"&lt;&gt;0")+COUNTIFS('GSTN-Diff Gross'!$D$7:$D$1006,BOOKS!E467,'GSTN-Diff Gross'!$T$7:$T$1006,"&lt;&gt;0")+COUNTIFS('GSTN-Diff Gross'!$D$7:$D$1006,BOOKS!E467,'GSTN-Diff Gross'!$U$7:$U$1006,"&lt;&gt;0")+COUNTIFS('GSTN-Diff Gross'!$D$7:$D$1006,BOOKS!E467,'GSTN-Diff Gross'!$V$7:$V$1006,"&lt;&gt;0"),BOOKS!M467,0)</f>
        <v>0</v>
      </c>
      <c r="Q467" s="84">
        <f>IFERROR(IF(B467="",0,SUMPRODUCT(('2A'!$D$6:$D$1005='GSTN-Bill Wise'!B467)*'2A'!$I$6:$I$1005)),0)</f>
        <v>0</v>
      </c>
      <c r="R467" s="44">
        <f>IFERROR(IF(B467="",0,SUMPRODUCT(('2A'!$D$6:$D$1005='GSTN-Bill Wise'!B467)*'2A'!$J$6:$J$1005)),0)</f>
        <v>0</v>
      </c>
      <c r="S467" s="44">
        <f>IFERROR(IF(B467="",0,SUMPRODUCT(('2A'!$D$6:$D$1005='GSTN-Bill Wise'!B467)*'2A'!$K$6:$K$1005)),0)</f>
        <v>0</v>
      </c>
      <c r="T467" s="44">
        <f>IFERROR(IF(B467="",0,SUMPRODUCT(('2A'!$D$6:$D$1005='GSTN-Bill Wise'!B467)*'2A'!$L$6:$L$1005)),0)</f>
        <v>0</v>
      </c>
      <c r="U467" s="44">
        <f>IFERROR(IF(B467="",0,SUMPRODUCT(('2A'!$D$6:$D$1005='GSTN-Bill Wise'!B467)*'2A'!$M$6:$M$1005)),0)</f>
        <v>0</v>
      </c>
      <c r="V467" s="111"/>
    </row>
    <row r="468" spans="1:22">
      <c r="A468" s="161">
        <f t="shared" si="58"/>
        <v>463</v>
      </c>
      <c r="B468" s="161" t="str">
        <f t="shared" si="52"/>
        <v/>
      </c>
      <c r="C468" s="161" t="str">
        <f>IF(COUNTIFS('GSTN-Diff Gross'!$D$7:$D$1006,BOOKS!E468,'GSTN-Diff Gross'!$R$7:$R$1006,"&lt;&gt;0")+COUNTIFS('GSTN-Diff Gross'!$D$7:$D$1006,BOOKS!E468,'GSTN-Diff Gross'!$S$7:$S$1006,"&lt;&gt;0")+COUNTIFS('GSTN-Diff Gross'!$D$7:$D$1006,BOOKS!E468,'GSTN-Diff Gross'!$T$7:$T$1006,"&lt;&gt;0")+COUNTIFS('GSTN-Diff Gross'!$D$7:$D$1006,BOOKS!E468,'GSTN-Diff Gross'!$U$7:$U$1006,"&lt;&gt;0")+COUNTIFS('GSTN-Diff Gross'!$D$7:$D$1006,BOOKS!E468,'GSTN-Diff Gross'!$V$7:$V$1006,"&lt;&gt;0"),BOOKS!E468,"")</f>
        <v/>
      </c>
      <c r="D468" s="41" t="str">
        <f>IF(COUNTIFS('GSTN-Diff Gross'!$D$7:$D$1006,BOOKS!E468,'GSTN-Diff Gross'!$R$7:$R$1006,"&lt;&gt;0")+COUNTIFS('GSTN-Diff Gross'!$D$7:$D$1006,BOOKS!E468,'GSTN-Diff Gross'!$S$7:$S$1006,"&lt;&gt;0")+COUNTIFS('GSTN-Diff Gross'!$D$7:$D$1006,BOOKS!E468,'GSTN-Diff Gross'!$T$7:$T$1006,"&lt;&gt;0")+COUNTIFS('GSTN-Diff Gross'!$D$7:$D$1006,BOOKS!E468,'GSTN-Diff Gross'!$U$7:$U$1006,"&lt;&gt;0")+COUNTIFS('GSTN-Diff Gross'!$D$7:$D$1006,BOOKS!E468,'GSTN-Diff Gross'!$V$7:$V$1006,"&lt;&gt;0"),BOOKS!F468,"")</f>
        <v/>
      </c>
      <c r="E468" s="68" t="str">
        <f>IF(COUNTIFS('GSTN-Diff Gross'!$D$7:$D$1006,BOOKS!E468,'GSTN-Diff Gross'!$R$7:$R$1006,"&lt;&gt;0")+COUNTIFS('GSTN-Diff Gross'!$D$7:$D$1006,BOOKS!E468,'GSTN-Diff Gross'!$S$7:$S$1006,"&lt;&gt;0")+COUNTIFS('GSTN-Diff Gross'!$D$7:$D$1006,BOOKS!E468,'GSTN-Diff Gross'!$T$7:$T$1006,"&lt;&gt;0")+COUNTIFS('GSTN-Diff Gross'!$D$7:$D$1006,BOOKS!E468,'GSTN-Diff Gross'!$U$7:$U$1006,"&lt;&gt;0")+COUNTIFS('GSTN-Diff Gross'!$D$7:$D$1006,BOOKS!E468,'GSTN-Diff Gross'!$V$7:$V$1006,"&lt;&gt;0"),BOOKS!G468,"")</f>
        <v/>
      </c>
      <c r="F468" s="90" t="str">
        <f>IF(COUNTIFS('GSTN-Diff Gross'!$D$7:$D$1006,BOOKS!E468,'GSTN-Diff Gross'!$R$7:$R$1006,"&lt;&gt;0")+COUNTIFS('GSTN-Diff Gross'!$D$7:$D$1006,BOOKS!E468,'GSTN-Diff Gross'!$S$7:$S$1006,"&lt;&gt;0")+COUNTIFS('GSTN-Diff Gross'!$D$7:$D$1006,BOOKS!E468,'GSTN-Diff Gross'!$T$7:$T$1006,"&lt;&gt;0")+COUNTIFS('GSTN-Diff Gross'!$D$7:$D$1006,BOOKS!E468,'GSTN-Diff Gross'!$U$7:$U$1006,"&lt;&gt;0")+COUNTIFS('GSTN-Diff Gross'!$D$7:$D$1006,BOOKS!E468,'GSTN-Diff Gross'!$V$7:$V$1006,"&lt;&gt;0"),BOOKS!H468,"")</f>
        <v/>
      </c>
      <c r="G468" s="167">
        <f t="shared" si="53"/>
        <v>0</v>
      </c>
      <c r="H468" s="167">
        <f t="shared" si="54"/>
        <v>0</v>
      </c>
      <c r="I468" s="167">
        <f t="shared" si="55"/>
        <v>0</v>
      </c>
      <c r="J468" s="167">
        <f t="shared" si="56"/>
        <v>0</v>
      </c>
      <c r="K468" s="167">
        <f t="shared" si="57"/>
        <v>0</v>
      </c>
      <c r="L468" s="99">
        <f>IF(COUNTIFS('GSTN-Diff Gross'!$D$7:$D$1006,BOOKS!E468,'GSTN-Diff Gross'!$R$7:$R$1006,"&lt;&gt;0")+COUNTIFS('GSTN-Diff Gross'!$D$7:$D$1006,BOOKS!E468,'GSTN-Diff Gross'!$S$7:$S$1006,"&lt;&gt;0")+COUNTIFS('GSTN-Diff Gross'!$D$7:$D$1006,BOOKS!E468,'GSTN-Diff Gross'!$T$7:$T$1006,"&lt;&gt;0")+COUNTIFS('GSTN-Diff Gross'!$D$7:$D$1006,BOOKS!E468,'GSTN-Diff Gross'!$U$7:$U$1006,"&lt;&gt;0")+COUNTIFS('GSTN-Diff Gross'!$D$7:$D$1006,BOOKS!E468,'GSTN-Diff Gross'!$V$7:$V$1006,"&lt;&gt;0"),BOOKS!I468,0)</f>
        <v>0</v>
      </c>
      <c r="M468" s="100">
        <f>IF(COUNTIFS('GSTN-Diff Gross'!$D$7:$D$1006,BOOKS!E468,'GSTN-Diff Gross'!$R$7:$R$1006,"&lt;&gt;0")+COUNTIFS('GSTN-Diff Gross'!$D$7:$D$1006,BOOKS!E468,'GSTN-Diff Gross'!$S$7:$S$1006,"&lt;&gt;0")+COUNTIFS('GSTN-Diff Gross'!$D$7:$D$1006,BOOKS!E468,'GSTN-Diff Gross'!$T$7:$T$1006,"&lt;&gt;0")+COUNTIFS('GSTN-Diff Gross'!$D$7:$D$1006,BOOKS!E468,'GSTN-Diff Gross'!$U$7:$U$1006,"&lt;&gt;0")+COUNTIFS('GSTN-Diff Gross'!$D$7:$D$1006,BOOKS!E468,'GSTN-Diff Gross'!$V$7:$V$1006,"&lt;&gt;0"),BOOKS!J468,0)</f>
        <v>0</v>
      </c>
      <c r="N468" s="100">
        <f>IF(COUNTIFS('GSTN-Diff Gross'!$D$7:$D$1006,BOOKS!E468,'GSTN-Diff Gross'!$R$7:$R$1006,"&lt;&gt;0")+COUNTIFS('GSTN-Diff Gross'!$D$7:$D$1006,BOOKS!E468,'GSTN-Diff Gross'!$S$7:$S$1006,"&lt;&gt;0")+COUNTIFS('GSTN-Diff Gross'!$D$7:$D$1006,BOOKS!E468,'GSTN-Diff Gross'!$T$7:$T$1006,"&lt;&gt;0")+COUNTIFS('GSTN-Diff Gross'!$D$7:$D$1006,BOOKS!E468,'GSTN-Diff Gross'!$U$7:$U$1006,"&lt;&gt;0")+COUNTIFS('GSTN-Diff Gross'!$D$7:$D$1006,BOOKS!E468,'GSTN-Diff Gross'!$V$7:$V$1006,"&lt;&gt;0"),BOOKS!K468,0)</f>
        <v>0</v>
      </c>
      <c r="O468" s="100">
        <f>IF(COUNTIFS('GSTN-Diff Gross'!$D$7:$D$1006,BOOKS!E468,'GSTN-Diff Gross'!$R$7:$R$1006,"&lt;&gt;0")+COUNTIFS('GSTN-Diff Gross'!$D$7:$D$1006,BOOKS!E468,'GSTN-Diff Gross'!$S$7:$S$1006,"&lt;&gt;0")+COUNTIFS('GSTN-Diff Gross'!$D$7:$D$1006,BOOKS!E468,'GSTN-Diff Gross'!$T$7:$T$1006,"&lt;&gt;0")+COUNTIFS('GSTN-Diff Gross'!$D$7:$D$1006,BOOKS!E468,'GSTN-Diff Gross'!$U$7:$U$1006,"&lt;&gt;0")+COUNTIFS('GSTN-Diff Gross'!$D$7:$D$1006,BOOKS!E468,'GSTN-Diff Gross'!$V$7:$V$1006,"&lt;&gt;0"),BOOKS!L468,0)</f>
        <v>0</v>
      </c>
      <c r="P468" s="100">
        <f>IF(COUNTIFS('GSTN-Diff Gross'!$D$7:$D$1006,BOOKS!E468,'GSTN-Diff Gross'!$R$7:$R$1006,"&lt;&gt;0")+COUNTIFS('GSTN-Diff Gross'!$D$7:$D$1006,BOOKS!E468,'GSTN-Diff Gross'!$S$7:$S$1006,"&lt;&gt;0")+COUNTIFS('GSTN-Diff Gross'!$D$7:$D$1006,BOOKS!E468,'GSTN-Diff Gross'!$T$7:$T$1006,"&lt;&gt;0")+COUNTIFS('GSTN-Diff Gross'!$D$7:$D$1006,BOOKS!E468,'GSTN-Diff Gross'!$U$7:$U$1006,"&lt;&gt;0")+COUNTIFS('GSTN-Diff Gross'!$D$7:$D$1006,BOOKS!E468,'GSTN-Diff Gross'!$V$7:$V$1006,"&lt;&gt;0"),BOOKS!M468,0)</f>
        <v>0</v>
      </c>
      <c r="Q468" s="94">
        <f>IFERROR(IF(B468="",0,SUMPRODUCT(('2A'!$D$6:$D$1005='GSTN-Bill Wise'!B468)*'2A'!$I$6:$I$1005)),0)</f>
        <v>0</v>
      </c>
      <c r="R468" s="95">
        <f>IFERROR(IF(B468="",0,SUMPRODUCT(('2A'!$D$6:$D$1005='GSTN-Bill Wise'!B468)*'2A'!$J$6:$J$1005)),0)</f>
        <v>0</v>
      </c>
      <c r="S468" s="95">
        <f>IFERROR(IF(B468="",0,SUMPRODUCT(('2A'!$D$6:$D$1005='GSTN-Bill Wise'!B468)*'2A'!$K$6:$K$1005)),0)</f>
        <v>0</v>
      </c>
      <c r="T468" s="95">
        <f>IFERROR(IF(B468="",0,SUMPRODUCT(('2A'!$D$6:$D$1005='GSTN-Bill Wise'!B468)*'2A'!$L$6:$L$1005)),0)</f>
        <v>0</v>
      </c>
      <c r="U468" s="95">
        <f>IFERROR(IF(B468="",0,SUMPRODUCT(('2A'!$D$6:$D$1005='GSTN-Bill Wise'!B468)*'2A'!$M$6:$M$1005)),0)</f>
        <v>0</v>
      </c>
      <c r="V468" s="111"/>
    </row>
    <row r="469" spans="1:22">
      <c r="A469" s="162">
        <f t="shared" si="58"/>
        <v>464</v>
      </c>
      <c r="B469" s="162" t="str">
        <f t="shared" si="52"/>
        <v/>
      </c>
      <c r="C469" s="162" t="str">
        <f>IF(COUNTIFS('GSTN-Diff Gross'!$D$7:$D$1006,BOOKS!E469,'GSTN-Diff Gross'!$R$7:$R$1006,"&lt;&gt;0")+COUNTIFS('GSTN-Diff Gross'!$D$7:$D$1006,BOOKS!E469,'GSTN-Diff Gross'!$S$7:$S$1006,"&lt;&gt;0")+COUNTIFS('GSTN-Diff Gross'!$D$7:$D$1006,BOOKS!E469,'GSTN-Diff Gross'!$T$7:$T$1006,"&lt;&gt;0")+COUNTIFS('GSTN-Diff Gross'!$D$7:$D$1006,BOOKS!E469,'GSTN-Diff Gross'!$U$7:$U$1006,"&lt;&gt;0")+COUNTIFS('GSTN-Diff Gross'!$D$7:$D$1006,BOOKS!E469,'GSTN-Diff Gross'!$V$7:$V$1006,"&lt;&gt;0"),BOOKS!E469,"")</f>
        <v/>
      </c>
      <c r="D469" s="44" t="str">
        <f>IF(COUNTIFS('GSTN-Diff Gross'!$D$7:$D$1006,BOOKS!E469,'GSTN-Diff Gross'!$R$7:$R$1006,"&lt;&gt;0")+COUNTIFS('GSTN-Diff Gross'!$D$7:$D$1006,BOOKS!E469,'GSTN-Diff Gross'!$S$7:$S$1006,"&lt;&gt;0")+COUNTIFS('GSTN-Diff Gross'!$D$7:$D$1006,BOOKS!E469,'GSTN-Diff Gross'!$T$7:$T$1006,"&lt;&gt;0")+COUNTIFS('GSTN-Diff Gross'!$D$7:$D$1006,BOOKS!E469,'GSTN-Diff Gross'!$U$7:$U$1006,"&lt;&gt;0")+COUNTIFS('GSTN-Diff Gross'!$D$7:$D$1006,BOOKS!E469,'GSTN-Diff Gross'!$V$7:$V$1006,"&lt;&gt;0"),BOOKS!F469,"")</f>
        <v/>
      </c>
      <c r="E469" s="67" t="str">
        <f>IF(COUNTIFS('GSTN-Diff Gross'!$D$7:$D$1006,BOOKS!E469,'GSTN-Diff Gross'!$R$7:$R$1006,"&lt;&gt;0")+COUNTIFS('GSTN-Diff Gross'!$D$7:$D$1006,BOOKS!E469,'GSTN-Diff Gross'!$S$7:$S$1006,"&lt;&gt;0")+COUNTIFS('GSTN-Diff Gross'!$D$7:$D$1006,BOOKS!E469,'GSTN-Diff Gross'!$T$7:$T$1006,"&lt;&gt;0")+COUNTIFS('GSTN-Diff Gross'!$D$7:$D$1006,BOOKS!E469,'GSTN-Diff Gross'!$U$7:$U$1006,"&lt;&gt;0")+COUNTIFS('GSTN-Diff Gross'!$D$7:$D$1006,BOOKS!E469,'GSTN-Diff Gross'!$V$7:$V$1006,"&lt;&gt;0"),BOOKS!G469,"")</f>
        <v/>
      </c>
      <c r="F469" s="89" t="str">
        <f>IF(COUNTIFS('GSTN-Diff Gross'!$D$7:$D$1006,BOOKS!E469,'GSTN-Diff Gross'!$R$7:$R$1006,"&lt;&gt;0")+COUNTIFS('GSTN-Diff Gross'!$D$7:$D$1006,BOOKS!E469,'GSTN-Diff Gross'!$S$7:$S$1006,"&lt;&gt;0")+COUNTIFS('GSTN-Diff Gross'!$D$7:$D$1006,BOOKS!E469,'GSTN-Diff Gross'!$T$7:$T$1006,"&lt;&gt;0")+COUNTIFS('GSTN-Diff Gross'!$D$7:$D$1006,BOOKS!E469,'GSTN-Diff Gross'!$U$7:$U$1006,"&lt;&gt;0")+COUNTIFS('GSTN-Diff Gross'!$D$7:$D$1006,BOOKS!E469,'GSTN-Diff Gross'!$V$7:$V$1006,"&lt;&gt;0"),BOOKS!H469,"")</f>
        <v/>
      </c>
      <c r="G469" s="96">
        <f t="shared" si="53"/>
        <v>0</v>
      </c>
      <c r="H469" s="96">
        <f t="shared" si="54"/>
        <v>0</v>
      </c>
      <c r="I469" s="97">
        <f t="shared" si="55"/>
        <v>0</v>
      </c>
      <c r="J469" s="98">
        <f t="shared" si="56"/>
        <v>0</v>
      </c>
      <c r="K469" s="96">
        <f t="shared" si="57"/>
        <v>0</v>
      </c>
      <c r="L469" s="93">
        <f>IF(COUNTIFS('GSTN-Diff Gross'!$D$7:$D$1006,BOOKS!E469,'GSTN-Diff Gross'!$R$7:$R$1006,"&lt;&gt;0")+COUNTIFS('GSTN-Diff Gross'!$D$7:$D$1006,BOOKS!E469,'GSTN-Diff Gross'!$S$7:$S$1006,"&lt;&gt;0")+COUNTIFS('GSTN-Diff Gross'!$D$7:$D$1006,BOOKS!E469,'GSTN-Diff Gross'!$T$7:$T$1006,"&lt;&gt;0")+COUNTIFS('GSTN-Diff Gross'!$D$7:$D$1006,BOOKS!E469,'GSTN-Diff Gross'!$U$7:$U$1006,"&lt;&gt;0")+COUNTIFS('GSTN-Diff Gross'!$D$7:$D$1006,BOOKS!E469,'GSTN-Diff Gross'!$V$7:$V$1006,"&lt;&gt;0"),BOOKS!I469,0)</f>
        <v>0</v>
      </c>
      <c r="M469" s="88">
        <f>IF(COUNTIFS('GSTN-Diff Gross'!$D$7:$D$1006,BOOKS!E469,'GSTN-Diff Gross'!$R$7:$R$1006,"&lt;&gt;0")+COUNTIFS('GSTN-Diff Gross'!$D$7:$D$1006,BOOKS!E469,'GSTN-Diff Gross'!$S$7:$S$1006,"&lt;&gt;0")+COUNTIFS('GSTN-Diff Gross'!$D$7:$D$1006,BOOKS!E469,'GSTN-Diff Gross'!$T$7:$T$1006,"&lt;&gt;0")+COUNTIFS('GSTN-Diff Gross'!$D$7:$D$1006,BOOKS!E469,'GSTN-Diff Gross'!$U$7:$U$1006,"&lt;&gt;0")+COUNTIFS('GSTN-Diff Gross'!$D$7:$D$1006,BOOKS!E469,'GSTN-Diff Gross'!$V$7:$V$1006,"&lt;&gt;0"),BOOKS!J469,0)</f>
        <v>0</v>
      </c>
      <c r="N469" s="88">
        <f>IF(COUNTIFS('GSTN-Diff Gross'!$D$7:$D$1006,BOOKS!E469,'GSTN-Diff Gross'!$R$7:$R$1006,"&lt;&gt;0")+COUNTIFS('GSTN-Diff Gross'!$D$7:$D$1006,BOOKS!E469,'GSTN-Diff Gross'!$S$7:$S$1006,"&lt;&gt;0")+COUNTIFS('GSTN-Diff Gross'!$D$7:$D$1006,BOOKS!E469,'GSTN-Diff Gross'!$T$7:$T$1006,"&lt;&gt;0")+COUNTIFS('GSTN-Diff Gross'!$D$7:$D$1006,BOOKS!E469,'GSTN-Diff Gross'!$U$7:$U$1006,"&lt;&gt;0")+COUNTIFS('GSTN-Diff Gross'!$D$7:$D$1006,BOOKS!E469,'GSTN-Diff Gross'!$V$7:$V$1006,"&lt;&gt;0"),BOOKS!K469,0)</f>
        <v>0</v>
      </c>
      <c r="O469" s="88">
        <f>IF(COUNTIFS('GSTN-Diff Gross'!$D$7:$D$1006,BOOKS!E469,'GSTN-Diff Gross'!$R$7:$R$1006,"&lt;&gt;0")+COUNTIFS('GSTN-Diff Gross'!$D$7:$D$1006,BOOKS!E469,'GSTN-Diff Gross'!$S$7:$S$1006,"&lt;&gt;0")+COUNTIFS('GSTN-Diff Gross'!$D$7:$D$1006,BOOKS!E469,'GSTN-Diff Gross'!$T$7:$T$1006,"&lt;&gt;0")+COUNTIFS('GSTN-Diff Gross'!$D$7:$D$1006,BOOKS!E469,'GSTN-Diff Gross'!$U$7:$U$1006,"&lt;&gt;0")+COUNTIFS('GSTN-Diff Gross'!$D$7:$D$1006,BOOKS!E469,'GSTN-Diff Gross'!$V$7:$V$1006,"&lt;&gt;0"),BOOKS!L469,0)</f>
        <v>0</v>
      </c>
      <c r="P469" s="88">
        <f>IF(COUNTIFS('GSTN-Diff Gross'!$D$7:$D$1006,BOOKS!E469,'GSTN-Diff Gross'!$R$7:$R$1006,"&lt;&gt;0")+COUNTIFS('GSTN-Diff Gross'!$D$7:$D$1006,BOOKS!E469,'GSTN-Diff Gross'!$S$7:$S$1006,"&lt;&gt;0")+COUNTIFS('GSTN-Diff Gross'!$D$7:$D$1006,BOOKS!E469,'GSTN-Diff Gross'!$T$7:$T$1006,"&lt;&gt;0")+COUNTIFS('GSTN-Diff Gross'!$D$7:$D$1006,BOOKS!E469,'GSTN-Diff Gross'!$U$7:$U$1006,"&lt;&gt;0")+COUNTIFS('GSTN-Diff Gross'!$D$7:$D$1006,BOOKS!E469,'GSTN-Diff Gross'!$V$7:$V$1006,"&lt;&gt;0"),BOOKS!M469,0)</f>
        <v>0</v>
      </c>
      <c r="Q469" s="84">
        <f>IFERROR(IF(B469="",0,SUMPRODUCT(('2A'!$D$6:$D$1005='GSTN-Bill Wise'!B469)*'2A'!$I$6:$I$1005)),0)</f>
        <v>0</v>
      </c>
      <c r="R469" s="44">
        <f>IFERROR(IF(B469="",0,SUMPRODUCT(('2A'!$D$6:$D$1005='GSTN-Bill Wise'!B469)*'2A'!$J$6:$J$1005)),0)</f>
        <v>0</v>
      </c>
      <c r="S469" s="44">
        <f>IFERROR(IF(B469="",0,SUMPRODUCT(('2A'!$D$6:$D$1005='GSTN-Bill Wise'!B469)*'2A'!$K$6:$K$1005)),0)</f>
        <v>0</v>
      </c>
      <c r="T469" s="44">
        <f>IFERROR(IF(B469="",0,SUMPRODUCT(('2A'!$D$6:$D$1005='GSTN-Bill Wise'!B469)*'2A'!$L$6:$L$1005)),0)</f>
        <v>0</v>
      </c>
      <c r="U469" s="44">
        <f>IFERROR(IF(B469="",0,SUMPRODUCT(('2A'!$D$6:$D$1005='GSTN-Bill Wise'!B469)*'2A'!$M$6:$M$1005)),0)</f>
        <v>0</v>
      </c>
      <c r="V469" s="111"/>
    </row>
    <row r="470" spans="1:22">
      <c r="A470" s="161">
        <f t="shared" si="58"/>
        <v>465</v>
      </c>
      <c r="B470" s="161" t="str">
        <f t="shared" si="52"/>
        <v/>
      </c>
      <c r="C470" s="161" t="str">
        <f>IF(COUNTIFS('GSTN-Diff Gross'!$D$7:$D$1006,BOOKS!E470,'GSTN-Diff Gross'!$R$7:$R$1006,"&lt;&gt;0")+COUNTIFS('GSTN-Diff Gross'!$D$7:$D$1006,BOOKS!E470,'GSTN-Diff Gross'!$S$7:$S$1006,"&lt;&gt;0")+COUNTIFS('GSTN-Diff Gross'!$D$7:$D$1006,BOOKS!E470,'GSTN-Diff Gross'!$T$7:$T$1006,"&lt;&gt;0")+COUNTIFS('GSTN-Diff Gross'!$D$7:$D$1006,BOOKS!E470,'GSTN-Diff Gross'!$U$7:$U$1006,"&lt;&gt;0")+COUNTIFS('GSTN-Diff Gross'!$D$7:$D$1006,BOOKS!E470,'GSTN-Diff Gross'!$V$7:$V$1006,"&lt;&gt;0"),BOOKS!E470,"")</f>
        <v/>
      </c>
      <c r="D470" s="41" t="str">
        <f>IF(COUNTIFS('GSTN-Diff Gross'!$D$7:$D$1006,BOOKS!E470,'GSTN-Diff Gross'!$R$7:$R$1006,"&lt;&gt;0")+COUNTIFS('GSTN-Diff Gross'!$D$7:$D$1006,BOOKS!E470,'GSTN-Diff Gross'!$S$7:$S$1006,"&lt;&gt;0")+COUNTIFS('GSTN-Diff Gross'!$D$7:$D$1006,BOOKS!E470,'GSTN-Diff Gross'!$T$7:$T$1006,"&lt;&gt;0")+COUNTIFS('GSTN-Diff Gross'!$D$7:$D$1006,BOOKS!E470,'GSTN-Diff Gross'!$U$7:$U$1006,"&lt;&gt;0")+COUNTIFS('GSTN-Diff Gross'!$D$7:$D$1006,BOOKS!E470,'GSTN-Diff Gross'!$V$7:$V$1006,"&lt;&gt;0"),BOOKS!F470,"")</f>
        <v/>
      </c>
      <c r="E470" s="68" t="str">
        <f>IF(COUNTIFS('GSTN-Diff Gross'!$D$7:$D$1006,BOOKS!E470,'GSTN-Diff Gross'!$R$7:$R$1006,"&lt;&gt;0")+COUNTIFS('GSTN-Diff Gross'!$D$7:$D$1006,BOOKS!E470,'GSTN-Diff Gross'!$S$7:$S$1006,"&lt;&gt;0")+COUNTIFS('GSTN-Diff Gross'!$D$7:$D$1006,BOOKS!E470,'GSTN-Diff Gross'!$T$7:$T$1006,"&lt;&gt;0")+COUNTIFS('GSTN-Diff Gross'!$D$7:$D$1006,BOOKS!E470,'GSTN-Diff Gross'!$U$7:$U$1006,"&lt;&gt;0")+COUNTIFS('GSTN-Diff Gross'!$D$7:$D$1006,BOOKS!E470,'GSTN-Diff Gross'!$V$7:$V$1006,"&lt;&gt;0"),BOOKS!G470,"")</f>
        <v/>
      </c>
      <c r="F470" s="90" t="str">
        <f>IF(COUNTIFS('GSTN-Diff Gross'!$D$7:$D$1006,BOOKS!E470,'GSTN-Diff Gross'!$R$7:$R$1006,"&lt;&gt;0")+COUNTIFS('GSTN-Diff Gross'!$D$7:$D$1006,BOOKS!E470,'GSTN-Diff Gross'!$S$7:$S$1006,"&lt;&gt;0")+COUNTIFS('GSTN-Diff Gross'!$D$7:$D$1006,BOOKS!E470,'GSTN-Diff Gross'!$T$7:$T$1006,"&lt;&gt;0")+COUNTIFS('GSTN-Diff Gross'!$D$7:$D$1006,BOOKS!E470,'GSTN-Diff Gross'!$U$7:$U$1006,"&lt;&gt;0")+COUNTIFS('GSTN-Diff Gross'!$D$7:$D$1006,BOOKS!E470,'GSTN-Diff Gross'!$V$7:$V$1006,"&lt;&gt;0"),BOOKS!H470,"")</f>
        <v/>
      </c>
      <c r="G470" s="167">
        <f t="shared" si="53"/>
        <v>0</v>
      </c>
      <c r="H470" s="167">
        <f t="shared" si="54"/>
        <v>0</v>
      </c>
      <c r="I470" s="167">
        <f t="shared" si="55"/>
        <v>0</v>
      </c>
      <c r="J470" s="167">
        <f t="shared" si="56"/>
        <v>0</v>
      </c>
      <c r="K470" s="167">
        <f t="shared" si="57"/>
        <v>0</v>
      </c>
      <c r="L470" s="99">
        <f>IF(COUNTIFS('GSTN-Diff Gross'!$D$7:$D$1006,BOOKS!E470,'GSTN-Diff Gross'!$R$7:$R$1006,"&lt;&gt;0")+COUNTIFS('GSTN-Diff Gross'!$D$7:$D$1006,BOOKS!E470,'GSTN-Diff Gross'!$S$7:$S$1006,"&lt;&gt;0")+COUNTIFS('GSTN-Diff Gross'!$D$7:$D$1006,BOOKS!E470,'GSTN-Diff Gross'!$T$7:$T$1006,"&lt;&gt;0")+COUNTIFS('GSTN-Diff Gross'!$D$7:$D$1006,BOOKS!E470,'GSTN-Diff Gross'!$U$7:$U$1006,"&lt;&gt;0")+COUNTIFS('GSTN-Diff Gross'!$D$7:$D$1006,BOOKS!E470,'GSTN-Diff Gross'!$V$7:$V$1006,"&lt;&gt;0"),BOOKS!I470,0)</f>
        <v>0</v>
      </c>
      <c r="M470" s="100">
        <f>IF(COUNTIFS('GSTN-Diff Gross'!$D$7:$D$1006,BOOKS!E470,'GSTN-Diff Gross'!$R$7:$R$1006,"&lt;&gt;0")+COUNTIFS('GSTN-Diff Gross'!$D$7:$D$1006,BOOKS!E470,'GSTN-Diff Gross'!$S$7:$S$1006,"&lt;&gt;0")+COUNTIFS('GSTN-Diff Gross'!$D$7:$D$1006,BOOKS!E470,'GSTN-Diff Gross'!$T$7:$T$1006,"&lt;&gt;0")+COUNTIFS('GSTN-Diff Gross'!$D$7:$D$1006,BOOKS!E470,'GSTN-Diff Gross'!$U$7:$U$1006,"&lt;&gt;0")+COUNTIFS('GSTN-Diff Gross'!$D$7:$D$1006,BOOKS!E470,'GSTN-Diff Gross'!$V$7:$V$1006,"&lt;&gt;0"),BOOKS!J470,0)</f>
        <v>0</v>
      </c>
      <c r="N470" s="100">
        <f>IF(COUNTIFS('GSTN-Diff Gross'!$D$7:$D$1006,BOOKS!E470,'GSTN-Diff Gross'!$R$7:$R$1006,"&lt;&gt;0")+COUNTIFS('GSTN-Diff Gross'!$D$7:$D$1006,BOOKS!E470,'GSTN-Diff Gross'!$S$7:$S$1006,"&lt;&gt;0")+COUNTIFS('GSTN-Diff Gross'!$D$7:$D$1006,BOOKS!E470,'GSTN-Diff Gross'!$T$7:$T$1006,"&lt;&gt;0")+COUNTIFS('GSTN-Diff Gross'!$D$7:$D$1006,BOOKS!E470,'GSTN-Diff Gross'!$U$7:$U$1006,"&lt;&gt;0")+COUNTIFS('GSTN-Diff Gross'!$D$7:$D$1006,BOOKS!E470,'GSTN-Diff Gross'!$V$7:$V$1006,"&lt;&gt;0"),BOOKS!K470,0)</f>
        <v>0</v>
      </c>
      <c r="O470" s="100">
        <f>IF(COUNTIFS('GSTN-Diff Gross'!$D$7:$D$1006,BOOKS!E470,'GSTN-Diff Gross'!$R$7:$R$1006,"&lt;&gt;0")+COUNTIFS('GSTN-Diff Gross'!$D$7:$D$1006,BOOKS!E470,'GSTN-Diff Gross'!$S$7:$S$1006,"&lt;&gt;0")+COUNTIFS('GSTN-Diff Gross'!$D$7:$D$1006,BOOKS!E470,'GSTN-Diff Gross'!$T$7:$T$1006,"&lt;&gt;0")+COUNTIFS('GSTN-Diff Gross'!$D$7:$D$1006,BOOKS!E470,'GSTN-Diff Gross'!$U$7:$U$1006,"&lt;&gt;0")+COUNTIFS('GSTN-Diff Gross'!$D$7:$D$1006,BOOKS!E470,'GSTN-Diff Gross'!$V$7:$V$1006,"&lt;&gt;0"),BOOKS!L470,0)</f>
        <v>0</v>
      </c>
      <c r="P470" s="100">
        <f>IF(COUNTIFS('GSTN-Diff Gross'!$D$7:$D$1006,BOOKS!E470,'GSTN-Diff Gross'!$R$7:$R$1006,"&lt;&gt;0")+COUNTIFS('GSTN-Diff Gross'!$D$7:$D$1006,BOOKS!E470,'GSTN-Diff Gross'!$S$7:$S$1006,"&lt;&gt;0")+COUNTIFS('GSTN-Diff Gross'!$D$7:$D$1006,BOOKS!E470,'GSTN-Diff Gross'!$T$7:$T$1006,"&lt;&gt;0")+COUNTIFS('GSTN-Diff Gross'!$D$7:$D$1006,BOOKS!E470,'GSTN-Diff Gross'!$U$7:$U$1006,"&lt;&gt;0")+COUNTIFS('GSTN-Diff Gross'!$D$7:$D$1006,BOOKS!E470,'GSTN-Diff Gross'!$V$7:$V$1006,"&lt;&gt;0"),BOOKS!M470,0)</f>
        <v>0</v>
      </c>
      <c r="Q470" s="94">
        <f>IFERROR(IF(B470="",0,SUMPRODUCT(('2A'!$D$6:$D$1005='GSTN-Bill Wise'!B470)*'2A'!$I$6:$I$1005)),0)</f>
        <v>0</v>
      </c>
      <c r="R470" s="95">
        <f>IFERROR(IF(B470="",0,SUMPRODUCT(('2A'!$D$6:$D$1005='GSTN-Bill Wise'!B470)*'2A'!$J$6:$J$1005)),0)</f>
        <v>0</v>
      </c>
      <c r="S470" s="95">
        <f>IFERROR(IF(B470="",0,SUMPRODUCT(('2A'!$D$6:$D$1005='GSTN-Bill Wise'!B470)*'2A'!$K$6:$K$1005)),0)</f>
        <v>0</v>
      </c>
      <c r="T470" s="95">
        <f>IFERROR(IF(B470="",0,SUMPRODUCT(('2A'!$D$6:$D$1005='GSTN-Bill Wise'!B470)*'2A'!$L$6:$L$1005)),0)</f>
        <v>0</v>
      </c>
      <c r="U470" s="95">
        <f>IFERROR(IF(B470="",0,SUMPRODUCT(('2A'!$D$6:$D$1005='GSTN-Bill Wise'!B470)*'2A'!$M$6:$M$1005)),0)</f>
        <v>0</v>
      </c>
      <c r="V470" s="111"/>
    </row>
    <row r="471" spans="1:22">
      <c r="A471" s="162">
        <f t="shared" si="58"/>
        <v>466</v>
      </c>
      <c r="B471" s="162" t="str">
        <f t="shared" si="52"/>
        <v/>
      </c>
      <c r="C471" s="162" t="str">
        <f>IF(COUNTIFS('GSTN-Diff Gross'!$D$7:$D$1006,BOOKS!E471,'GSTN-Diff Gross'!$R$7:$R$1006,"&lt;&gt;0")+COUNTIFS('GSTN-Diff Gross'!$D$7:$D$1006,BOOKS!E471,'GSTN-Diff Gross'!$S$7:$S$1006,"&lt;&gt;0")+COUNTIFS('GSTN-Diff Gross'!$D$7:$D$1006,BOOKS!E471,'GSTN-Diff Gross'!$T$7:$T$1006,"&lt;&gt;0")+COUNTIFS('GSTN-Diff Gross'!$D$7:$D$1006,BOOKS!E471,'GSTN-Diff Gross'!$U$7:$U$1006,"&lt;&gt;0")+COUNTIFS('GSTN-Diff Gross'!$D$7:$D$1006,BOOKS!E471,'GSTN-Diff Gross'!$V$7:$V$1006,"&lt;&gt;0"),BOOKS!E471,"")</f>
        <v/>
      </c>
      <c r="D471" s="44" t="str">
        <f>IF(COUNTIFS('GSTN-Diff Gross'!$D$7:$D$1006,BOOKS!E471,'GSTN-Diff Gross'!$R$7:$R$1006,"&lt;&gt;0")+COUNTIFS('GSTN-Diff Gross'!$D$7:$D$1006,BOOKS!E471,'GSTN-Diff Gross'!$S$7:$S$1006,"&lt;&gt;0")+COUNTIFS('GSTN-Diff Gross'!$D$7:$D$1006,BOOKS!E471,'GSTN-Diff Gross'!$T$7:$T$1006,"&lt;&gt;0")+COUNTIFS('GSTN-Diff Gross'!$D$7:$D$1006,BOOKS!E471,'GSTN-Diff Gross'!$U$7:$U$1006,"&lt;&gt;0")+COUNTIFS('GSTN-Diff Gross'!$D$7:$D$1006,BOOKS!E471,'GSTN-Diff Gross'!$V$7:$V$1006,"&lt;&gt;0"),BOOKS!F471,"")</f>
        <v/>
      </c>
      <c r="E471" s="67" t="str">
        <f>IF(COUNTIFS('GSTN-Diff Gross'!$D$7:$D$1006,BOOKS!E471,'GSTN-Diff Gross'!$R$7:$R$1006,"&lt;&gt;0")+COUNTIFS('GSTN-Diff Gross'!$D$7:$D$1006,BOOKS!E471,'GSTN-Diff Gross'!$S$7:$S$1006,"&lt;&gt;0")+COUNTIFS('GSTN-Diff Gross'!$D$7:$D$1006,BOOKS!E471,'GSTN-Diff Gross'!$T$7:$T$1006,"&lt;&gt;0")+COUNTIFS('GSTN-Diff Gross'!$D$7:$D$1006,BOOKS!E471,'GSTN-Diff Gross'!$U$7:$U$1006,"&lt;&gt;0")+COUNTIFS('GSTN-Diff Gross'!$D$7:$D$1006,BOOKS!E471,'GSTN-Diff Gross'!$V$7:$V$1006,"&lt;&gt;0"),BOOKS!G471,"")</f>
        <v/>
      </c>
      <c r="F471" s="89" t="str">
        <f>IF(COUNTIFS('GSTN-Diff Gross'!$D$7:$D$1006,BOOKS!E471,'GSTN-Diff Gross'!$R$7:$R$1006,"&lt;&gt;0")+COUNTIFS('GSTN-Diff Gross'!$D$7:$D$1006,BOOKS!E471,'GSTN-Diff Gross'!$S$7:$S$1006,"&lt;&gt;0")+COUNTIFS('GSTN-Diff Gross'!$D$7:$D$1006,BOOKS!E471,'GSTN-Diff Gross'!$T$7:$T$1006,"&lt;&gt;0")+COUNTIFS('GSTN-Diff Gross'!$D$7:$D$1006,BOOKS!E471,'GSTN-Diff Gross'!$U$7:$U$1006,"&lt;&gt;0")+COUNTIFS('GSTN-Diff Gross'!$D$7:$D$1006,BOOKS!E471,'GSTN-Diff Gross'!$V$7:$V$1006,"&lt;&gt;0"),BOOKS!H471,"")</f>
        <v/>
      </c>
      <c r="G471" s="96">
        <f t="shared" si="53"/>
        <v>0</v>
      </c>
      <c r="H471" s="96">
        <f t="shared" si="54"/>
        <v>0</v>
      </c>
      <c r="I471" s="97">
        <f t="shared" si="55"/>
        <v>0</v>
      </c>
      <c r="J471" s="98">
        <f t="shared" si="56"/>
        <v>0</v>
      </c>
      <c r="K471" s="96">
        <f t="shared" si="57"/>
        <v>0</v>
      </c>
      <c r="L471" s="93">
        <f>IF(COUNTIFS('GSTN-Diff Gross'!$D$7:$D$1006,BOOKS!E471,'GSTN-Diff Gross'!$R$7:$R$1006,"&lt;&gt;0")+COUNTIFS('GSTN-Diff Gross'!$D$7:$D$1006,BOOKS!E471,'GSTN-Diff Gross'!$S$7:$S$1006,"&lt;&gt;0")+COUNTIFS('GSTN-Diff Gross'!$D$7:$D$1006,BOOKS!E471,'GSTN-Diff Gross'!$T$7:$T$1006,"&lt;&gt;0")+COUNTIFS('GSTN-Diff Gross'!$D$7:$D$1006,BOOKS!E471,'GSTN-Diff Gross'!$U$7:$U$1006,"&lt;&gt;0")+COUNTIFS('GSTN-Diff Gross'!$D$7:$D$1006,BOOKS!E471,'GSTN-Diff Gross'!$V$7:$V$1006,"&lt;&gt;0"),BOOKS!I471,0)</f>
        <v>0</v>
      </c>
      <c r="M471" s="88">
        <f>IF(COUNTIFS('GSTN-Diff Gross'!$D$7:$D$1006,BOOKS!E471,'GSTN-Diff Gross'!$R$7:$R$1006,"&lt;&gt;0")+COUNTIFS('GSTN-Diff Gross'!$D$7:$D$1006,BOOKS!E471,'GSTN-Diff Gross'!$S$7:$S$1006,"&lt;&gt;0")+COUNTIFS('GSTN-Diff Gross'!$D$7:$D$1006,BOOKS!E471,'GSTN-Diff Gross'!$T$7:$T$1006,"&lt;&gt;0")+COUNTIFS('GSTN-Diff Gross'!$D$7:$D$1006,BOOKS!E471,'GSTN-Diff Gross'!$U$7:$U$1006,"&lt;&gt;0")+COUNTIFS('GSTN-Diff Gross'!$D$7:$D$1006,BOOKS!E471,'GSTN-Diff Gross'!$V$7:$V$1006,"&lt;&gt;0"),BOOKS!J471,0)</f>
        <v>0</v>
      </c>
      <c r="N471" s="88">
        <f>IF(COUNTIFS('GSTN-Diff Gross'!$D$7:$D$1006,BOOKS!E471,'GSTN-Diff Gross'!$R$7:$R$1006,"&lt;&gt;0")+COUNTIFS('GSTN-Diff Gross'!$D$7:$D$1006,BOOKS!E471,'GSTN-Diff Gross'!$S$7:$S$1006,"&lt;&gt;0")+COUNTIFS('GSTN-Diff Gross'!$D$7:$D$1006,BOOKS!E471,'GSTN-Diff Gross'!$T$7:$T$1006,"&lt;&gt;0")+COUNTIFS('GSTN-Diff Gross'!$D$7:$D$1006,BOOKS!E471,'GSTN-Diff Gross'!$U$7:$U$1006,"&lt;&gt;0")+COUNTIFS('GSTN-Diff Gross'!$D$7:$D$1006,BOOKS!E471,'GSTN-Diff Gross'!$V$7:$V$1006,"&lt;&gt;0"),BOOKS!K471,0)</f>
        <v>0</v>
      </c>
      <c r="O471" s="88">
        <f>IF(COUNTIFS('GSTN-Diff Gross'!$D$7:$D$1006,BOOKS!E471,'GSTN-Diff Gross'!$R$7:$R$1006,"&lt;&gt;0")+COUNTIFS('GSTN-Diff Gross'!$D$7:$D$1006,BOOKS!E471,'GSTN-Diff Gross'!$S$7:$S$1006,"&lt;&gt;0")+COUNTIFS('GSTN-Diff Gross'!$D$7:$D$1006,BOOKS!E471,'GSTN-Diff Gross'!$T$7:$T$1006,"&lt;&gt;0")+COUNTIFS('GSTN-Diff Gross'!$D$7:$D$1006,BOOKS!E471,'GSTN-Diff Gross'!$U$7:$U$1006,"&lt;&gt;0")+COUNTIFS('GSTN-Diff Gross'!$D$7:$D$1006,BOOKS!E471,'GSTN-Diff Gross'!$V$7:$V$1006,"&lt;&gt;0"),BOOKS!L471,0)</f>
        <v>0</v>
      </c>
      <c r="P471" s="88">
        <f>IF(COUNTIFS('GSTN-Diff Gross'!$D$7:$D$1006,BOOKS!E471,'GSTN-Diff Gross'!$R$7:$R$1006,"&lt;&gt;0")+COUNTIFS('GSTN-Diff Gross'!$D$7:$D$1006,BOOKS!E471,'GSTN-Diff Gross'!$S$7:$S$1006,"&lt;&gt;0")+COUNTIFS('GSTN-Diff Gross'!$D$7:$D$1006,BOOKS!E471,'GSTN-Diff Gross'!$T$7:$T$1006,"&lt;&gt;0")+COUNTIFS('GSTN-Diff Gross'!$D$7:$D$1006,BOOKS!E471,'GSTN-Diff Gross'!$U$7:$U$1006,"&lt;&gt;0")+COUNTIFS('GSTN-Diff Gross'!$D$7:$D$1006,BOOKS!E471,'GSTN-Diff Gross'!$V$7:$V$1006,"&lt;&gt;0"),BOOKS!M471,0)</f>
        <v>0</v>
      </c>
      <c r="Q471" s="84">
        <f>IFERROR(IF(B471="",0,SUMPRODUCT(('2A'!$D$6:$D$1005='GSTN-Bill Wise'!B471)*'2A'!$I$6:$I$1005)),0)</f>
        <v>0</v>
      </c>
      <c r="R471" s="44">
        <f>IFERROR(IF(B471="",0,SUMPRODUCT(('2A'!$D$6:$D$1005='GSTN-Bill Wise'!B471)*'2A'!$J$6:$J$1005)),0)</f>
        <v>0</v>
      </c>
      <c r="S471" s="44">
        <f>IFERROR(IF(B471="",0,SUMPRODUCT(('2A'!$D$6:$D$1005='GSTN-Bill Wise'!B471)*'2A'!$K$6:$K$1005)),0)</f>
        <v>0</v>
      </c>
      <c r="T471" s="44">
        <f>IFERROR(IF(B471="",0,SUMPRODUCT(('2A'!$D$6:$D$1005='GSTN-Bill Wise'!B471)*'2A'!$L$6:$L$1005)),0)</f>
        <v>0</v>
      </c>
      <c r="U471" s="44">
        <f>IFERROR(IF(B471="",0,SUMPRODUCT(('2A'!$D$6:$D$1005='GSTN-Bill Wise'!B471)*'2A'!$M$6:$M$1005)),0)</f>
        <v>0</v>
      </c>
      <c r="V471" s="111"/>
    </row>
    <row r="472" spans="1:22">
      <c r="A472" s="161">
        <f t="shared" si="58"/>
        <v>467</v>
      </c>
      <c r="B472" s="161" t="str">
        <f t="shared" si="52"/>
        <v/>
      </c>
      <c r="C472" s="161" t="str">
        <f>IF(COUNTIFS('GSTN-Diff Gross'!$D$7:$D$1006,BOOKS!E472,'GSTN-Diff Gross'!$R$7:$R$1006,"&lt;&gt;0")+COUNTIFS('GSTN-Diff Gross'!$D$7:$D$1006,BOOKS!E472,'GSTN-Diff Gross'!$S$7:$S$1006,"&lt;&gt;0")+COUNTIFS('GSTN-Diff Gross'!$D$7:$D$1006,BOOKS!E472,'GSTN-Diff Gross'!$T$7:$T$1006,"&lt;&gt;0")+COUNTIFS('GSTN-Diff Gross'!$D$7:$D$1006,BOOKS!E472,'GSTN-Diff Gross'!$U$7:$U$1006,"&lt;&gt;0")+COUNTIFS('GSTN-Diff Gross'!$D$7:$D$1006,BOOKS!E472,'GSTN-Diff Gross'!$V$7:$V$1006,"&lt;&gt;0"),BOOKS!E472,"")</f>
        <v/>
      </c>
      <c r="D472" s="41" t="str">
        <f>IF(COUNTIFS('GSTN-Diff Gross'!$D$7:$D$1006,BOOKS!E472,'GSTN-Diff Gross'!$R$7:$R$1006,"&lt;&gt;0")+COUNTIFS('GSTN-Diff Gross'!$D$7:$D$1006,BOOKS!E472,'GSTN-Diff Gross'!$S$7:$S$1006,"&lt;&gt;0")+COUNTIFS('GSTN-Diff Gross'!$D$7:$D$1006,BOOKS!E472,'GSTN-Diff Gross'!$T$7:$T$1006,"&lt;&gt;0")+COUNTIFS('GSTN-Diff Gross'!$D$7:$D$1006,BOOKS!E472,'GSTN-Diff Gross'!$U$7:$U$1006,"&lt;&gt;0")+COUNTIFS('GSTN-Diff Gross'!$D$7:$D$1006,BOOKS!E472,'GSTN-Diff Gross'!$V$7:$V$1006,"&lt;&gt;0"),BOOKS!F472,"")</f>
        <v/>
      </c>
      <c r="E472" s="68" t="str">
        <f>IF(COUNTIFS('GSTN-Diff Gross'!$D$7:$D$1006,BOOKS!E472,'GSTN-Diff Gross'!$R$7:$R$1006,"&lt;&gt;0")+COUNTIFS('GSTN-Diff Gross'!$D$7:$D$1006,BOOKS!E472,'GSTN-Diff Gross'!$S$7:$S$1006,"&lt;&gt;0")+COUNTIFS('GSTN-Diff Gross'!$D$7:$D$1006,BOOKS!E472,'GSTN-Diff Gross'!$T$7:$T$1006,"&lt;&gt;0")+COUNTIFS('GSTN-Diff Gross'!$D$7:$D$1006,BOOKS!E472,'GSTN-Diff Gross'!$U$7:$U$1006,"&lt;&gt;0")+COUNTIFS('GSTN-Diff Gross'!$D$7:$D$1006,BOOKS!E472,'GSTN-Diff Gross'!$V$7:$V$1006,"&lt;&gt;0"),BOOKS!G472,"")</f>
        <v/>
      </c>
      <c r="F472" s="90" t="str">
        <f>IF(COUNTIFS('GSTN-Diff Gross'!$D$7:$D$1006,BOOKS!E472,'GSTN-Diff Gross'!$R$7:$R$1006,"&lt;&gt;0")+COUNTIFS('GSTN-Diff Gross'!$D$7:$D$1006,BOOKS!E472,'GSTN-Diff Gross'!$S$7:$S$1006,"&lt;&gt;0")+COUNTIFS('GSTN-Diff Gross'!$D$7:$D$1006,BOOKS!E472,'GSTN-Diff Gross'!$T$7:$T$1006,"&lt;&gt;0")+COUNTIFS('GSTN-Diff Gross'!$D$7:$D$1006,BOOKS!E472,'GSTN-Diff Gross'!$U$7:$U$1006,"&lt;&gt;0")+COUNTIFS('GSTN-Diff Gross'!$D$7:$D$1006,BOOKS!E472,'GSTN-Diff Gross'!$V$7:$V$1006,"&lt;&gt;0"),BOOKS!H472,"")</f>
        <v/>
      </c>
      <c r="G472" s="167">
        <f t="shared" si="53"/>
        <v>0</v>
      </c>
      <c r="H472" s="167">
        <f t="shared" si="54"/>
        <v>0</v>
      </c>
      <c r="I472" s="167">
        <f t="shared" si="55"/>
        <v>0</v>
      </c>
      <c r="J472" s="167">
        <f t="shared" si="56"/>
        <v>0</v>
      </c>
      <c r="K472" s="167">
        <f t="shared" si="57"/>
        <v>0</v>
      </c>
      <c r="L472" s="99">
        <f>IF(COUNTIFS('GSTN-Diff Gross'!$D$7:$D$1006,BOOKS!E472,'GSTN-Diff Gross'!$R$7:$R$1006,"&lt;&gt;0")+COUNTIFS('GSTN-Diff Gross'!$D$7:$D$1006,BOOKS!E472,'GSTN-Diff Gross'!$S$7:$S$1006,"&lt;&gt;0")+COUNTIFS('GSTN-Diff Gross'!$D$7:$D$1006,BOOKS!E472,'GSTN-Diff Gross'!$T$7:$T$1006,"&lt;&gt;0")+COUNTIFS('GSTN-Diff Gross'!$D$7:$D$1006,BOOKS!E472,'GSTN-Diff Gross'!$U$7:$U$1006,"&lt;&gt;0")+COUNTIFS('GSTN-Diff Gross'!$D$7:$D$1006,BOOKS!E472,'GSTN-Diff Gross'!$V$7:$V$1006,"&lt;&gt;0"),BOOKS!I472,0)</f>
        <v>0</v>
      </c>
      <c r="M472" s="100">
        <f>IF(COUNTIFS('GSTN-Diff Gross'!$D$7:$D$1006,BOOKS!E472,'GSTN-Diff Gross'!$R$7:$R$1006,"&lt;&gt;0")+COUNTIFS('GSTN-Diff Gross'!$D$7:$D$1006,BOOKS!E472,'GSTN-Diff Gross'!$S$7:$S$1006,"&lt;&gt;0")+COUNTIFS('GSTN-Diff Gross'!$D$7:$D$1006,BOOKS!E472,'GSTN-Diff Gross'!$T$7:$T$1006,"&lt;&gt;0")+COUNTIFS('GSTN-Diff Gross'!$D$7:$D$1006,BOOKS!E472,'GSTN-Diff Gross'!$U$7:$U$1006,"&lt;&gt;0")+COUNTIFS('GSTN-Diff Gross'!$D$7:$D$1006,BOOKS!E472,'GSTN-Diff Gross'!$V$7:$V$1006,"&lt;&gt;0"),BOOKS!J472,0)</f>
        <v>0</v>
      </c>
      <c r="N472" s="100">
        <f>IF(COUNTIFS('GSTN-Diff Gross'!$D$7:$D$1006,BOOKS!E472,'GSTN-Diff Gross'!$R$7:$R$1006,"&lt;&gt;0")+COUNTIFS('GSTN-Diff Gross'!$D$7:$D$1006,BOOKS!E472,'GSTN-Diff Gross'!$S$7:$S$1006,"&lt;&gt;0")+COUNTIFS('GSTN-Diff Gross'!$D$7:$D$1006,BOOKS!E472,'GSTN-Diff Gross'!$T$7:$T$1006,"&lt;&gt;0")+COUNTIFS('GSTN-Diff Gross'!$D$7:$D$1006,BOOKS!E472,'GSTN-Diff Gross'!$U$7:$U$1006,"&lt;&gt;0")+COUNTIFS('GSTN-Diff Gross'!$D$7:$D$1006,BOOKS!E472,'GSTN-Diff Gross'!$V$7:$V$1006,"&lt;&gt;0"),BOOKS!K472,0)</f>
        <v>0</v>
      </c>
      <c r="O472" s="100">
        <f>IF(COUNTIFS('GSTN-Diff Gross'!$D$7:$D$1006,BOOKS!E472,'GSTN-Diff Gross'!$R$7:$R$1006,"&lt;&gt;0")+COUNTIFS('GSTN-Diff Gross'!$D$7:$D$1006,BOOKS!E472,'GSTN-Diff Gross'!$S$7:$S$1006,"&lt;&gt;0")+COUNTIFS('GSTN-Diff Gross'!$D$7:$D$1006,BOOKS!E472,'GSTN-Diff Gross'!$T$7:$T$1006,"&lt;&gt;0")+COUNTIFS('GSTN-Diff Gross'!$D$7:$D$1006,BOOKS!E472,'GSTN-Diff Gross'!$U$7:$U$1006,"&lt;&gt;0")+COUNTIFS('GSTN-Diff Gross'!$D$7:$D$1006,BOOKS!E472,'GSTN-Diff Gross'!$V$7:$V$1006,"&lt;&gt;0"),BOOKS!L472,0)</f>
        <v>0</v>
      </c>
      <c r="P472" s="100">
        <f>IF(COUNTIFS('GSTN-Diff Gross'!$D$7:$D$1006,BOOKS!E472,'GSTN-Diff Gross'!$R$7:$R$1006,"&lt;&gt;0")+COUNTIFS('GSTN-Diff Gross'!$D$7:$D$1006,BOOKS!E472,'GSTN-Diff Gross'!$S$7:$S$1006,"&lt;&gt;0")+COUNTIFS('GSTN-Diff Gross'!$D$7:$D$1006,BOOKS!E472,'GSTN-Diff Gross'!$T$7:$T$1006,"&lt;&gt;0")+COUNTIFS('GSTN-Diff Gross'!$D$7:$D$1006,BOOKS!E472,'GSTN-Diff Gross'!$U$7:$U$1006,"&lt;&gt;0")+COUNTIFS('GSTN-Diff Gross'!$D$7:$D$1006,BOOKS!E472,'GSTN-Diff Gross'!$V$7:$V$1006,"&lt;&gt;0"),BOOKS!M472,0)</f>
        <v>0</v>
      </c>
      <c r="Q472" s="94">
        <f>IFERROR(IF(B472="",0,SUMPRODUCT(('2A'!$D$6:$D$1005='GSTN-Bill Wise'!B472)*'2A'!$I$6:$I$1005)),0)</f>
        <v>0</v>
      </c>
      <c r="R472" s="95">
        <f>IFERROR(IF(B472="",0,SUMPRODUCT(('2A'!$D$6:$D$1005='GSTN-Bill Wise'!B472)*'2A'!$J$6:$J$1005)),0)</f>
        <v>0</v>
      </c>
      <c r="S472" s="95">
        <f>IFERROR(IF(B472="",0,SUMPRODUCT(('2A'!$D$6:$D$1005='GSTN-Bill Wise'!B472)*'2A'!$K$6:$K$1005)),0)</f>
        <v>0</v>
      </c>
      <c r="T472" s="95">
        <f>IFERROR(IF(B472="",0,SUMPRODUCT(('2A'!$D$6:$D$1005='GSTN-Bill Wise'!B472)*'2A'!$L$6:$L$1005)),0)</f>
        <v>0</v>
      </c>
      <c r="U472" s="95">
        <f>IFERROR(IF(B472="",0,SUMPRODUCT(('2A'!$D$6:$D$1005='GSTN-Bill Wise'!B472)*'2A'!$M$6:$M$1005)),0)</f>
        <v>0</v>
      </c>
      <c r="V472" s="111"/>
    </row>
    <row r="473" spans="1:22">
      <c r="A473" s="162">
        <f t="shared" si="58"/>
        <v>468</v>
      </c>
      <c r="B473" s="162" t="str">
        <f t="shared" si="52"/>
        <v/>
      </c>
      <c r="C473" s="162" t="str">
        <f>IF(COUNTIFS('GSTN-Diff Gross'!$D$7:$D$1006,BOOKS!E473,'GSTN-Diff Gross'!$R$7:$R$1006,"&lt;&gt;0")+COUNTIFS('GSTN-Diff Gross'!$D$7:$D$1006,BOOKS!E473,'GSTN-Diff Gross'!$S$7:$S$1006,"&lt;&gt;0")+COUNTIFS('GSTN-Diff Gross'!$D$7:$D$1006,BOOKS!E473,'GSTN-Diff Gross'!$T$7:$T$1006,"&lt;&gt;0")+COUNTIFS('GSTN-Diff Gross'!$D$7:$D$1006,BOOKS!E473,'GSTN-Diff Gross'!$U$7:$U$1006,"&lt;&gt;0")+COUNTIFS('GSTN-Diff Gross'!$D$7:$D$1006,BOOKS!E473,'GSTN-Diff Gross'!$V$7:$V$1006,"&lt;&gt;0"),BOOKS!E473,"")</f>
        <v/>
      </c>
      <c r="D473" s="44" t="str">
        <f>IF(COUNTIFS('GSTN-Diff Gross'!$D$7:$D$1006,BOOKS!E473,'GSTN-Diff Gross'!$R$7:$R$1006,"&lt;&gt;0")+COUNTIFS('GSTN-Diff Gross'!$D$7:$D$1006,BOOKS!E473,'GSTN-Diff Gross'!$S$7:$S$1006,"&lt;&gt;0")+COUNTIFS('GSTN-Diff Gross'!$D$7:$D$1006,BOOKS!E473,'GSTN-Diff Gross'!$T$7:$T$1006,"&lt;&gt;0")+COUNTIFS('GSTN-Diff Gross'!$D$7:$D$1006,BOOKS!E473,'GSTN-Diff Gross'!$U$7:$U$1006,"&lt;&gt;0")+COUNTIFS('GSTN-Diff Gross'!$D$7:$D$1006,BOOKS!E473,'GSTN-Diff Gross'!$V$7:$V$1006,"&lt;&gt;0"),BOOKS!F473,"")</f>
        <v/>
      </c>
      <c r="E473" s="67" t="str">
        <f>IF(COUNTIFS('GSTN-Diff Gross'!$D$7:$D$1006,BOOKS!E473,'GSTN-Diff Gross'!$R$7:$R$1006,"&lt;&gt;0")+COUNTIFS('GSTN-Diff Gross'!$D$7:$D$1006,BOOKS!E473,'GSTN-Diff Gross'!$S$7:$S$1006,"&lt;&gt;0")+COUNTIFS('GSTN-Diff Gross'!$D$7:$D$1006,BOOKS!E473,'GSTN-Diff Gross'!$T$7:$T$1006,"&lt;&gt;0")+COUNTIFS('GSTN-Diff Gross'!$D$7:$D$1006,BOOKS!E473,'GSTN-Diff Gross'!$U$7:$U$1006,"&lt;&gt;0")+COUNTIFS('GSTN-Diff Gross'!$D$7:$D$1006,BOOKS!E473,'GSTN-Diff Gross'!$V$7:$V$1006,"&lt;&gt;0"),BOOKS!G473,"")</f>
        <v/>
      </c>
      <c r="F473" s="89" t="str">
        <f>IF(COUNTIFS('GSTN-Diff Gross'!$D$7:$D$1006,BOOKS!E473,'GSTN-Diff Gross'!$R$7:$R$1006,"&lt;&gt;0")+COUNTIFS('GSTN-Diff Gross'!$D$7:$D$1006,BOOKS!E473,'GSTN-Diff Gross'!$S$7:$S$1006,"&lt;&gt;0")+COUNTIFS('GSTN-Diff Gross'!$D$7:$D$1006,BOOKS!E473,'GSTN-Diff Gross'!$T$7:$T$1006,"&lt;&gt;0")+COUNTIFS('GSTN-Diff Gross'!$D$7:$D$1006,BOOKS!E473,'GSTN-Diff Gross'!$U$7:$U$1006,"&lt;&gt;0")+COUNTIFS('GSTN-Diff Gross'!$D$7:$D$1006,BOOKS!E473,'GSTN-Diff Gross'!$V$7:$V$1006,"&lt;&gt;0"),BOOKS!H473,"")</f>
        <v/>
      </c>
      <c r="G473" s="96">
        <f t="shared" si="53"/>
        <v>0</v>
      </c>
      <c r="H473" s="96">
        <f t="shared" si="54"/>
        <v>0</v>
      </c>
      <c r="I473" s="97">
        <f t="shared" si="55"/>
        <v>0</v>
      </c>
      <c r="J473" s="98">
        <f t="shared" si="56"/>
        <v>0</v>
      </c>
      <c r="K473" s="96">
        <f t="shared" si="57"/>
        <v>0</v>
      </c>
      <c r="L473" s="93">
        <f>IF(COUNTIFS('GSTN-Diff Gross'!$D$7:$D$1006,BOOKS!E473,'GSTN-Diff Gross'!$R$7:$R$1006,"&lt;&gt;0")+COUNTIFS('GSTN-Diff Gross'!$D$7:$D$1006,BOOKS!E473,'GSTN-Diff Gross'!$S$7:$S$1006,"&lt;&gt;0")+COUNTIFS('GSTN-Diff Gross'!$D$7:$D$1006,BOOKS!E473,'GSTN-Diff Gross'!$T$7:$T$1006,"&lt;&gt;0")+COUNTIFS('GSTN-Diff Gross'!$D$7:$D$1006,BOOKS!E473,'GSTN-Diff Gross'!$U$7:$U$1006,"&lt;&gt;0")+COUNTIFS('GSTN-Diff Gross'!$D$7:$D$1006,BOOKS!E473,'GSTN-Diff Gross'!$V$7:$V$1006,"&lt;&gt;0"),BOOKS!I473,0)</f>
        <v>0</v>
      </c>
      <c r="M473" s="88">
        <f>IF(COUNTIFS('GSTN-Diff Gross'!$D$7:$D$1006,BOOKS!E473,'GSTN-Diff Gross'!$R$7:$R$1006,"&lt;&gt;0")+COUNTIFS('GSTN-Diff Gross'!$D$7:$D$1006,BOOKS!E473,'GSTN-Diff Gross'!$S$7:$S$1006,"&lt;&gt;0")+COUNTIFS('GSTN-Diff Gross'!$D$7:$D$1006,BOOKS!E473,'GSTN-Diff Gross'!$T$7:$T$1006,"&lt;&gt;0")+COUNTIFS('GSTN-Diff Gross'!$D$7:$D$1006,BOOKS!E473,'GSTN-Diff Gross'!$U$7:$U$1006,"&lt;&gt;0")+COUNTIFS('GSTN-Diff Gross'!$D$7:$D$1006,BOOKS!E473,'GSTN-Diff Gross'!$V$7:$V$1006,"&lt;&gt;0"),BOOKS!J473,0)</f>
        <v>0</v>
      </c>
      <c r="N473" s="88">
        <f>IF(COUNTIFS('GSTN-Diff Gross'!$D$7:$D$1006,BOOKS!E473,'GSTN-Diff Gross'!$R$7:$R$1006,"&lt;&gt;0")+COUNTIFS('GSTN-Diff Gross'!$D$7:$D$1006,BOOKS!E473,'GSTN-Diff Gross'!$S$7:$S$1006,"&lt;&gt;0")+COUNTIFS('GSTN-Diff Gross'!$D$7:$D$1006,BOOKS!E473,'GSTN-Diff Gross'!$T$7:$T$1006,"&lt;&gt;0")+COUNTIFS('GSTN-Diff Gross'!$D$7:$D$1006,BOOKS!E473,'GSTN-Diff Gross'!$U$7:$U$1006,"&lt;&gt;0")+COUNTIFS('GSTN-Diff Gross'!$D$7:$D$1006,BOOKS!E473,'GSTN-Diff Gross'!$V$7:$V$1006,"&lt;&gt;0"),BOOKS!K473,0)</f>
        <v>0</v>
      </c>
      <c r="O473" s="88">
        <f>IF(COUNTIFS('GSTN-Diff Gross'!$D$7:$D$1006,BOOKS!E473,'GSTN-Diff Gross'!$R$7:$R$1006,"&lt;&gt;0")+COUNTIFS('GSTN-Diff Gross'!$D$7:$D$1006,BOOKS!E473,'GSTN-Diff Gross'!$S$7:$S$1006,"&lt;&gt;0")+COUNTIFS('GSTN-Diff Gross'!$D$7:$D$1006,BOOKS!E473,'GSTN-Diff Gross'!$T$7:$T$1006,"&lt;&gt;0")+COUNTIFS('GSTN-Diff Gross'!$D$7:$D$1006,BOOKS!E473,'GSTN-Diff Gross'!$U$7:$U$1006,"&lt;&gt;0")+COUNTIFS('GSTN-Diff Gross'!$D$7:$D$1006,BOOKS!E473,'GSTN-Diff Gross'!$V$7:$V$1006,"&lt;&gt;0"),BOOKS!L473,0)</f>
        <v>0</v>
      </c>
      <c r="P473" s="88">
        <f>IF(COUNTIFS('GSTN-Diff Gross'!$D$7:$D$1006,BOOKS!E473,'GSTN-Diff Gross'!$R$7:$R$1006,"&lt;&gt;0")+COUNTIFS('GSTN-Diff Gross'!$D$7:$D$1006,BOOKS!E473,'GSTN-Diff Gross'!$S$7:$S$1006,"&lt;&gt;0")+COUNTIFS('GSTN-Diff Gross'!$D$7:$D$1006,BOOKS!E473,'GSTN-Diff Gross'!$T$7:$T$1006,"&lt;&gt;0")+COUNTIFS('GSTN-Diff Gross'!$D$7:$D$1006,BOOKS!E473,'GSTN-Diff Gross'!$U$7:$U$1006,"&lt;&gt;0")+COUNTIFS('GSTN-Diff Gross'!$D$7:$D$1006,BOOKS!E473,'GSTN-Diff Gross'!$V$7:$V$1006,"&lt;&gt;0"),BOOKS!M473,0)</f>
        <v>0</v>
      </c>
      <c r="Q473" s="84">
        <f>IFERROR(IF(B473="",0,SUMPRODUCT(('2A'!$D$6:$D$1005='GSTN-Bill Wise'!B473)*'2A'!$I$6:$I$1005)),0)</f>
        <v>0</v>
      </c>
      <c r="R473" s="44">
        <f>IFERROR(IF(B473="",0,SUMPRODUCT(('2A'!$D$6:$D$1005='GSTN-Bill Wise'!B473)*'2A'!$J$6:$J$1005)),0)</f>
        <v>0</v>
      </c>
      <c r="S473" s="44">
        <f>IFERROR(IF(B473="",0,SUMPRODUCT(('2A'!$D$6:$D$1005='GSTN-Bill Wise'!B473)*'2A'!$K$6:$K$1005)),0)</f>
        <v>0</v>
      </c>
      <c r="T473" s="44">
        <f>IFERROR(IF(B473="",0,SUMPRODUCT(('2A'!$D$6:$D$1005='GSTN-Bill Wise'!B473)*'2A'!$L$6:$L$1005)),0)</f>
        <v>0</v>
      </c>
      <c r="U473" s="44">
        <f>IFERROR(IF(B473="",0,SUMPRODUCT(('2A'!$D$6:$D$1005='GSTN-Bill Wise'!B473)*'2A'!$M$6:$M$1005)),0)</f>
        <v>0</v>
      </c>
      <c r="V473" s="111"/>
    </row>
    <row r="474" spans="1:22">
      <c r="A474" s="161">
        <f t="shared" si="58"/>
        <v>469</v>
      </c>
      <c r="B474" s="161" t="str">
        <f t="shared" si="52"/>
        <v/>
      </c>
      <c r="C474" s="161" t="str">
        <f>IF(COUNTIFS('GSTN-Diff Gross'!$D$7:$D$1006,BOOKS!E474,'GSTN-Diff Gross'!$R$7:$R$1006,"&lt;&gt;0")+COUNTIFS('GSTN-Diff Gross'!$D$7:$D$1006,BOOKS!E474,'GSTN-Diff Gross'!$S$7:$S$1006,"&lt;&gt;0")+COUNTIFS('GSTN-Diff Gross'!$D$7:$D$1006,BOOKS!E474,'GSTN-Diff Gross'!$T$7:$T$1006,"&lt;&gt;0")+COUNTIFS('GSTN-Diff Gross'!$D$7:$D$1006,BOOKS!E474,'GSTN-Diff Gross'!$U$7:$U$1006,"&lt;&gt;0")+COUNTIFS('GSTN-Diff Gross'!$D$7:$D$1006,BOOKS!E474,'GSTN-Diff Gross'!$V$7:$V$1006,"&lt;&gt;0"),BOOKS!E474,"")</f>
        <v/>
      </c>
      <c r="D474" s="41" t="str">
        <f>IF(COUNTIFS('GSTN-Diff Gross'!$D$7:$D$1006,BOOKS!E474,'GSTN-Diff Gross'!$R$7:$R$1006,"&lt;&gt;0")+COUNTIFS('GSTN-Diff Gross'!$D$7:$D$1006,BOOKS!E474,'GSTN-Diff Gross'!$S$7:$S$1006,"&lt;&gt;0")+COUNTIFS('GSTN-Diff Gross'!$D$7:$D$1006,BOOKS!E474,'GSTN-Diff Gross'!$T$7:$T$1006,"&lt;&gt;0")+COUNTIFS('GSTN-Diff Gross'!$D$7:$D$1006,BOOKS!E474,'GSTN-Diff Gross'!$U$7:$U$1006,"&lt;&gt;0")+COUNTIFS('GSTN-Diff Gross'!$D$7:$D$1006,BOOKS!E474,'GSTN-Diff Gross'!$V$7:$V$1006,"&lt;&gt;0"),BOOKS!F474,"")</f>
        <v/>
      </c>
      <c r="E474" s="68" t="str">
        <f>IF(COUNTIFS('GSTN-Diff Gross'!$D$7:$D$1006,BOOKS!E474,'GSTN-Diff Gross'!$R$7:$R$1006,"&lt;&gt;0")+COUNTIFS('GSTN-Diff Gross'!$D$7:$D$1006,BOOKS!E474,'GSTN-Diff Gross'!$S$7:$S$1006,"&lt;&gt;0")+COUNTIFS('GSTN-Diff Gross'!$D$7:$D$1006,BOOKS!E474,'GSTN-Diff Gross'!$T$7:$T$1006,"&lt;&gt;0")+COUNTIFS('GSTN-Diff Gross'!$D$7:$D$1006,BOOKS!E474,'GSTN-Diff Gross'!$U$7:$U$1006,"&lt;&gt;0")+COUNTIFS('GSTN-Diff Gross'!$D$7:$D$1006,BOOKS!E474,'GSTN-Diff Gross'!$V$7:$V$1006,"&lt;&gt;0"),BOOKS!G474,"")</f>
        <v/>
      </c>
      <c r="F474" s="90" t="str">
        <f>IF(COUNTIFS('GSTN-Diff Gross'!$D$7:$D$1006,BOOKS!E474,'GSTN-Diff Gross'!$R$7:$R$1006,"&lt;&gt;0")+COUNTIFS('GSTN-Diff Gross'!$D$7:$D$1006,BOOKS!E474,'GSTN-Diff Gross'!$S$7:$S$1006,"&lt;&gt;0")+COUNTIFS('GSTN-Diff Gross'!$D$7:$D$1006,BOOKS!E474,'GSTN-Diff Gross'!$T$7:$T$1006,"&lt;&gt;0")+COUNTIFS('GSTN-Diff Gross'!$D$7:$D$1006,BOOKS!E474,'GSTN-Diff Gross'!$U$7:$U$1006,"&lt;&gt;0")+COUNTIFS('GSTN-Diff Gross'!$D$7:$D$1006,BOOKS!E474,'GSTN-Diff Gross'!$V$7:$V$1006,"&lt;&gt;0"),BOOKS!H474,"")</f>
        <v/>
      </c>
      <c r="G474" s="167">
        <f t="shared" si="53"/>
        <v>0</v>
      </c>
      <c r="H474" s="167">
        <f t="shared" si="54"/>
        <v>0</v>
      </c>
      <c r="I474" s="167">
        <f t="shared" si="55"/>
        <v>0</v>
      </c>
      <c r="J474" s="167">
        <f t="shared" si="56"/>
        <v>0</v>
      </c>
      <c r="K474" s="167">
        <f t="shared" si="57"/>
        <v>0</v>
      </c>
      <c r="L474" s="99">
        <f>IF(COUNTIFS('GSTN-Diff Gross'!$D$7:$D$1006,BOOKS!E474,'GSTN-Diff Gross'!$R$7:$R$1006,"&lt;&gt;0")+COUNTIFS('GSTN-Diff Gross'!$D$7:$D$1006,BOOKS!E474,'GSTN-Diff Gross'!$S$7:$S$1006,"&lt;&gt;0")+COUNTIFS('GSTN-Diff Gross'!$D$7:$D$1006,BOOKS!E474,'GSTN-Diff Gross'!$T$7:$T$1006,"&lt;&gt;0")+COUNTIFS('GSTN-Diff Gross'!$D$7:$D$1006,BOOKS!E474,'GSTN-Diff Gross'!$U$7:$U$1006,"&lt;&gt;0")+COUNTIFS('GSTN-Diff Gross'!$D$7:$D$1006,BOOKS!E474,'GSTN-Diff Gross'!$V$7:$V$1006,"&lt;&gt;0"),BOOKS!I474,0)</f>
        <v>0</v>
      </c>
      <c r="M474" s="100">
        <f>IF(COUNTIFS('GSTN-Diff Gross'!$D$7:$D$1006,BOOKS!E474,'GSTN-Diff Gross'!$R$7:$R$1006,"&lt;&gt;0")+COUNTIFS('GSTN-Diff Gross'!$D$7:$D$1006,BOOKS!E474,'GSTN-Diff Gross'!$S$7:$S$1006,"&lt;&gt;0")+COUNTIFS('GSTN-Diff Gross'!$D$7:$D$1006,BOOKS!E474,'GSTN-Diff Gross'!$T$7:$T$1006,"&lt;&gt;0")+COUNTIFS('GSTN-Diff Gross'!$D$7:$D$1006,BOOKS!E474,'GSTN-Diff Gross'!$U$7:$U$1006,"&lt;&gt;0")+COUNTIFS('GSTN-Diff Gross'!$D$7:$D$1006,BOOKS!E474,'GSTN-Diff Gross'!$V$7:$V$1006,"&lt;&gt;0"),BOOKS!J474,0)</f>
        <v>0</v>
      </c>
      <c r="N474" s="100">
        <f>IF(COUNTIFS('GSTN-Diff Gross'!$D$7:$D$1006,BOOKS!E474,'GSTN-Diff Gross'!$R$7:$R$1006,"&lt;&gt;0")+COUNTIFS('GSTN-Diff Gross'!$D$7:$D$1006,BOOKS!E474,'GSTN-Diff Gross'!$S$7:$S$1006,"&lt;&gt;0")+COUNTIFS('GSTN-Diff Gross'!$D$7:$D$1006,BOOKS!E474,'GSTN-Diff Gross'!$T$7:$T$1006,"&lt;&gt;0")+COUNTIFS('GSTN-Diff Gross'!$D$7:$D$1006,BOOKS!E474,'GSTN-Diff Gross'!$U$7:$U$1006,"&lt;&gt;0")+COUNTIFS('GSTN-Diff Gross'!$D$7:$D$1006,BOOKS!E474,'GSTN-Diff Gross'!$V$7:$V$1006,"&lt;&gt;0"),BOOKS!K474,0)</f>
        <v>0</v>
      </c>
      <c r="O474" s="100">
        <f>IF(COUNTIFS('GSTN-Diff Gross'!$D$7:$D$1006,BOOKS!E474,'GSTN-Diff Gross'!$R$7:$R$1006,"&lt;&gt;0")+COUNTIFS('GSTN-Diff Gross'!$D$7:$D$1006,BOOKS!E474,'GSTN-Diff Gross'!$S$7:$S$1006,"&lt;&gt;0")+COUNTIFS('GSTN-Diff Gross'!$D$7:$D$1006,BOOKS!E474,'GSTN-Diff Gross'!$T$7:$T$1006,"&lt;&gt;0")+COUNTIFS('GSTN-Diff Gross'!$D$7:$D$1006,BOOKS!E474,'GSTN-Diff Gross'!$U$7:$U$1006,"&lt;&gt;0")+COUNTIFS('GSTN-Diff Gross'!$D$7:$D$1006,BOOKS!E474,'GSTN-Diff Gross'!$V$7:$V$1006,"&lt;&gt;0"),BOOKS!L474,0)</f>
        <v>0</v>
      </c>
      <c r="P474" s="100">
        <f>IF(COUNTIFS('GSTN-Diff Gross'!$D$7:$D$1006,BOOKS!E474,'GSTN-Diff Gross'!$R$7:$R$1006,"&lt;&gt;0")+COUNTIFS('GSTN-Diff Gross'!$D$7:$D$1006,BOOKS!E474,'GSTN-Diff Gross'!$S$7:$S$1006,"&lt;&gt;0")+COUNTIFS('GSTN-Diff Gross'!$D$7:$D$1006,BOOKS!E474,'GSTN-Diff Gross'!$T$7:$T$1006,"&lt;&gt;0")+COUNTIFS('GSTN-Diff Gross'!$D$7:$D$1006,BOOKS!E474,'GSTN-Diff Gross'!$U$7:$U$1006,"&lt;&gt;0")+COUNTIFS('GSTN-Diff Gross'!$D$7:$D$1006,BOOKS!E474,'GSTN-Diff Gross'!$V$7:$V$1006,"&lt;&gt;0"),BOOKS!M474,0)</f>
        <v>0</v>
      </c>
      <c r="Q474" s="94">
        <f>IFERROR(IF(B474="",0,SUMPRODUCT(('2A'!$D$6:$D$1005='GSTN-Bill Wise'!B474)*'2A'!$I$6:$I$1005)),0)</f>
        <v>0</v>
      </c>
      <c r="R474" s="95">
        <f>IFERROR(IF(B474="",0,SUMPRODUCT(('2A'!$D$6:$D$1005='GSTN-Bill Wise'!B474)*'2A'!$J$6:$J$1005)),0)</f>
        <v>0</v>
      </c>
      <c r="S474" s="95">
        <f>IFERROR(IF(B474="",0,SUMPRODUCT(('2A'!$D$6:$D$1005='GSTN-Bill Wise'!B474)*'2A'!$K$6:$K$1005)),0)</f>
        <v>0</v>
      </c>
      <c r="T474" s="95">
        <f>IFERROR(IF(B474="",0,SUMPRODUCT(('2A'!$D$6:$D$1005='GSTN-Bill Wise'!B474)*'2A'!$L$6:$L$1005)),0)</f>
        <v>0</v>
      </c>
      <c r="U474" s="95">
        <f>IFERROR(IF(B474="",0,SUMPRODUCT(('2A'!$D$6:$D$1005='GSTN-Bill Wise'!B474)*'2A'!$M$6:$M$1005)),0)</f>
        <v>0</v>
      </c>
      <c r="V474" s="111"/>
    </row>
    <row r="475" spans="1:22">
      <c r="A475" s="162">
        <f t="shared" si="58"/>
        <v>470</v>
      </c>
      <c r="B475" s="162" t="str">
        <f t="shared" si="52"/>
        <v/>
      </c>
      <c r="C475" s="162" t="str">
        <f>IF(COUNTIFS('GSTN-Diff Gross'!$D$7:$D$1006,BOOKS!E475,'GSTN-Diff Gross'!$R$7:$R$1006,"&lt;&gt;0")+COUNTIFS('GSTN-Diff Gross'!$D$7:$D$1006,BOOKS!E475,'GSTN-Diff Gross'!$S$7:$S$1006,"&lt;&gt;0")+COUNTIFS('GSTN-Diff Gross'!$D$7:$D$1006,BOOKS!E475,'GSTN-Diff Gross'!$T$7:$T$1006,"&lt;&gt;0")+COUNTIFS('GSTN-Diff Gross'!$D$7:$D$1006,BOOKS!E475,'GSTN-Diff Gross'!$U$7:$U$1006,"&lt;&gt;0")+COUNTIFS('GSTN-Diff Gross'!$D$7:$D$1006,BOOKS!E475,'GSTN-Diff Gross'!$V$7:$V$1006,"&lt;&gt;0"),BOOKS!E475,"")</f>
        <v/>
      </c>
      <c r="D475" s="44" t="str">
        <f>IF(COUNTIFS('GSTN-Diff Gross'!$D$7:$D$1006,BOOKS!E475,'GSTN-Diff Gross'!$R$7:$R$1006,"&lt;&gt;0")+COUNTIFS('GSTN-Diff Gross'!$D$7:$D$1006,BOOKS!E475,'GSTN-Diff Gross'!$S$7:$S$1006,"&lt;&gt;0")+COUNTIFS('GSTN-Diff Gross'!$D$7:$D$1006,BOOKS!E475,'GSTN-Diff Gross'!$T$7:$T$1006,"&lt;&gt;0")+COUNTIFS('GSTN-Diff Gross'!$D$7:$D$1006,BOOKS!E475,'GSTN-Diff Gross'!$U$7:$U$1006,"&lt;&gt;0")+COUNTIFS('GSTN-Diff Gross'!$D$7:$D$1006,BOOKS!E475,'GSTN-Diff Gross'!$V$7:$V$1006,"&lt;&gt;0"),BOOKS!F475,"")</f>
        <v/>
      </c>
      <c r="E475" s="67" t="str">
        <f>IF(COUNTIFS('GSTN-Diff Gross'!$D$7:$D$1006,BOOKS!E475,'GSTN-Diff Gross'!$R$7:$R$1006,"&lt;&gt;0")+COUNTIFS('GSTN-Diff Gross'!$D$7:$D$1006,BOOKS!E475,'GSTN-Diff Gross'!$S$7:$S$1006,"&lt;&gt;0")+COUNTIFS('GSTN-Diff Gross'!$D$7:$D$1006,BOOKS!E475,'GSTN-Diff Gross'!$T$7:$T$1006,"&lt;&gt;0")+COUNTIFS('GSTN-Diff Gross'!$D$7:$D$1006,BOOKS!E475,'GSTN-Diff Gross'!$U$7:$U$1006,"&lt;&gt;0")+COUNTIFS('GSTN-Diff Gross'!$D$7:$D$1006,BOOKS!E475,'GSTN-Diff Gross'!$V$7:$V$1006,"&lt;&gt;0"),BOOKS!G475,"")</f>
        <v/>
      </c>
      <c r="F475" s="89" t="str">
        <f>IF(COUNTIFS('GSTN-Diff Gross'!$D$7:$D$1006,BOOKS!E475,'GSTN-Diff Gross'!$R$7:$R$1006,"&lt;&gt;0")+COUNTIFS('GSTN-Diff Gross'!$D$7:$D$1006,BOOKS!E475,'GSTN-Diff Gross'!$S$7:$S$1006,"&lt;&gt;0")+COUNTIFS('GSTN-Diff Gross'!$D$7:$D$1006,BOOKS!E475,'GSTN-Diff Gross'!$T$7:$T$1006,"&lt;&gt;0")+COUNTIFS('GSTN-Diff Gross'!$D$7:$D$1006,BOOKS!E475,'GSTN-Diff Gross'!$U$7:$U$1006,"&lt;&gt;0")+COUNTIFS('GSTN-Diff Gross'!$D$7:$D$1006,BOOKS!E475,'GSTN-Diff Gross'!$V$7:$V$1006,"&lt;&gt;0"),BOOKS!H475,"")</f>
        <v/>
      </c>
      <c r="G475" s="96">
        <f t="shared" si="53"/>
        <v>0</v>
      </c>
      <c r="H475" s="96">
        <f t="shared" si="54"/>
        <v>0</v>
      </c>
      <c r="I475" s="97">
        <f t="shared" si="55"/>
        <v>0</v>
      </c>
      <c r="J475" s="98">
        <f t="shared" si="56"/>
        <v>0</v>
      </c>
      <c r="K475" s="96">
        <f t="shared" si="57"/>
        <v>0</v>
      </c>
      <c r="L475" s="93">
        <f>IF(COUNTIFS('GSTN-Diff Gross'!$D$7:$D$1006,BOOKS!E475,'GSTN-Diff Gross'!$R$7:$R$1006,"&lt;&gt;0")+COUNTIFS('GSTN-Diff Gross'!$D$7:$D$1006,BOOKS!E475,'GSTN-Diff Gross'!$S$7:$S$1006,"&lt;&gt;0")+COUNTIFS('GSTN-Diff Gross'!$D$7:$D$1006,BOOKS!E475,'GSTN-Diff Gross'!$T$7:$T$1006,"&lt;&gt;0")+COUNTIFS('GSTN-Diff Gross'!$D$7:$D$1006,BOOKS!E475,'GSTN-Diff Gross'!$U$7:$U$1006,"&lt;&gt;0")+COUNTIFS('GSTN-Diff Gross'!$D$7:$D$1006,BOOKS!E475,'GSTN-Diff Gross'!$V$7:$V$1006,"&lt;&gt;0"),BOOKS!I475,0)</f>
        <v>0</v>
      </c>
      <c r="M475" s="88">
        <f>IF(COUNTIFS('GSTN-Diff Gross'!$D$7:$D$1006,BOOKS!E475,'GSTN-Diff Gross'!$R$7:$R$1006,"&lt;&gt;0")+COUNTIFS('GSTN-Diff Gross'!$D$7:$D$1006,BOOKS!E475,'GSTN-Diff Gross'!$S$7:$S$1006,"&lt;&gt;0")+COUNTIFS('GSTN-Diff Gross'!$D$7:$D$1006,BOOKS!E475,'GSTN-Diff Gross'!$T$7:$T$1006,"&lt;&gt;0")+COUNTIFS('GSTN-Diff Gross'!$D$7:$D$1006,BOOKS!E475,'GSTN-Diff Gross'!$U$7:$U$1006,"&lt;&gt;0")+COUNTIFS('GSTN-Diff Gross'!$D$7:$D$1006,BOOKS!E475,'GSTN-Diff Gross'!$V$7:$V$1006,"&lt;&gt;0"),BOOKS!J475,0)</f>
        <v>0</v>
      </c>
      <c r="N475" s="88">
        <f>IF(COUNTIFS('GSTN-Diff Gross'!$D$7:$D$1006,BOOKS!E475,'GSTN-Diff Gross'!$R$7:$R$1006,"&lt;&gt;0")+COUNTIFS('GSTN-Diff Gross'!$D$7:$D$1006,BOOKS!E475,'GSTN-Diff Gross'!$S$7:$S$1006,"&lt;&gt;0")+COUNTIFS('GSTN-Diff Gross'!$D$7:$D$1006,BOOKS!E475,'GSTN-Diff Gross'!$T$7:$T$1006,"&lt;&gt;0")+COUNTIFS('GSTN-Diff Gross'!$D$7:$D$1006,BOOKS!E475,'GSTN-Diff Gross'!$U$7:$U$1006,"&lt;&gt;0")+COUNTIFS('GSTN-Diff Gross'!$D$7:$D$1006,BOOKS!E475,'GSTN-Diff Gross'!$V$7:$V$1006,"&lt;&gt;0"),BOOKS!K475,0)</f>
        <v>0</v>
      </c>
      <c r="O475" s="88">
        <f>IF(COUNTIFS('GSTN-Diff Gross'!$D$7:$D$1006,BOOKS!E475,'GSTN-Diff Gross'!$R$7:$R$1006,"&lt;&gt;0")+COUNTIFS('GSTN-Diff Gross'!$D$7:$D$1006,BOOKS!E475,'GSTN-Diff Gross'!$S$7:$S$1006,"&lt;&gt;0")+COUNTIFS('GSTN-Diff Gross'!$D$7:$D$1006,BOOKS!E475,'GSTN-Diff Gross'!$T$7:$T$1006,"&lt;&gt;0")+COUNTIFS('GSTN-Diff Gross'!$D$7:$D$1006,BOOKS!E475,'GSTN-Diff Gross'!$U$7:$U$1006,"&lt;&gt;0")+COUNTIFS('GSTN-Diff Gross'!$D$7:$D$1006,BOOKS!E475,'GSTN-Diff Gross'!$V$7:$V$1006,"&lt;&gt;0"),BOOKS!L475,0)</f>
        <v>0</v>
      </c>
      <c r="P475" s="88">
        <f>IF(COUNTIFS('GSTN-Diff Gross'!$D$7:$D$1006,BOOKS!E475,'GSTN-Diff Gross'!$R$7:$R$1006,"&lt;&gt;0")+COUNTIFS('GSTN-Diff Gross'!$D$7:$D$1006,BOOKS!E475,'GSTN-Diff Gross'!$S$7:$S$1006,"&lt;&gt;0")+COUNTIFS('GSTN-Diff Gross'!$D$7:$D$1006,BOOKS!E475,'GSTN-Diff Gross'!$T$7:$T$1006,"&lt;&gt;0")+COUNTIFS('GSTN-Diff Gross'!$D$7:$D$1006,BOOKS!E475,'GSTN-Diff Gross'!$U$7:$U$1006,"&lt;&gt;0")+COUNTIFS('GSTN-Diff Gross'!$D$7:$D$1006,BOOKS!E475,'GSTN-Diff Gross'!$V$7:$V$1006,"&lt;&gt;0"),BOOKS!M475,0)</f>
        <v>0</v>
      </c>
      <c r="Q475" s="84">
        <f>IFERROR(IF(B475="",0,SUMPRODUCT(('2A'!$D$6:$D$1005='GSTN-Bill Wise'!B475)*'2A'!$I$6:$I$1005)),0)</f>
        <v>0</v>
      </c>
      <c r="R475" s="44">
        <f>IFERROR(IF(B475="",0,SUMPRODUCT(('2A'!$D$6:$D$1005='GSTN-Bill Wise'!B475)*'2A'!$J$6:$J$1005)),0)</f>
        <v>0</v>
      </c>
      <c r="S475" s="44">
        <f>IFERROR(IF(B475="",0,SUMPRODUCT(('2A'!$D$6:$D$1005='GSTN-Bill Wise'!B475)*'2A'!$K$6:$K$1005)),0)</f>
        <v>0</v>
      </c>
      <c r="T475" s="44">
        <f>IFERROR(IF(B475="",0,SUMPRODUCT(('2A'!$D$6:$D$1005='GSTN-Bill Wise'!B475)*'2A'!$L$6:$L$1005)),0)</f>
        <v>0</v>
      </c>
      <c r="U475" s="44">
        <f>IFERROR(IF(B475="",0,SUMPRODUCT(('2A'!$D$6:$D$1005='GSTN-Bill Wise'!B475)*'2A'!$M$6:$M$1005)),0)</f>
        <v>0</v>
      </c>
      <c r="V475" s="111"/>
    </row>
    <row r="476" spans="1:22">
      <c r="A476" s="161">
        <f t="shared" si="58"/>
        <v>471</v>
      </c>
      <c r="B476" s="161" t="str">
        <f t="shared" si="52"/>
        <v/>
      </c>
      <c r="C476" s="161" t="str">
        <f>IF(COUNTIFS('GSTN-Diff Gross'!$D$7:$D$1006,BOOKS!E476,'GSTN-Diff Gross'!$R$7:$R$1006,"&lt;&gt;0")+COUNTIFS('GSTN-Diff Gross'!$D$7:$D$1006,BOOKS!E476,'GSTN-Diff Gross'!$S$7:$S$1006,"&lt;&gt;0")+COUNTIFS('GSTN-Diff Gross'!$D$7:$D$1006,BOOKS!E476,'GSTN-Diff Gross'!$T$7:$T$1006,"&lt;&gt;0")+COUNTIFS('GSTN-Diff Gross'!$D$7:$D$1006,BOOKS!E476,'GSTN-Diff Gross'!$U$7:$U$1006,"&lt;&gt;0")+COUNTIFS('GSTN-Diff Gross'!$D$7:$D$1006,BOOKS!E476,'GSTN-Diff Gross'!$V$7:$V$1006,"&lt;&gt;0"),BOOKS!E476,"")</f>
        <v/>
      </c>
      <c r="D476" s="41" t="str">
        <f>IF(COUNTIFS('GSTN-Diff Gross'!$D$7:$D$1006,BOOKS!E476,'GSTN-Diff Gross'!$R$7:$R$1006,"&lt;&gt;0")+COUNTIFS('GSTN-Diff Gross'!$D$7:$D$1006,BOOKS!E476,'GSTN-Diff Gross'!$S$7:$S$1006,"&lt;&gt;0")+COUNTIFS('GSTN-Diff Gross'!$D$7:$D$1006,BOOKS!E476,'GSTN-Diff Gross'!$T$7:$T$1006,"&lt;&gt;0")+COUNTIFS('GSTN-Diff Gross'!$D$7:$D$1006,BOOKS!E476,'GSTN-Diff Gross'!$U$7:$U$1006,"&lt;&gt;0")+COUNTIFS('GSTN-Diff Gross'!$D$7:$D$1006,BOOKS!E476,'GSTN-Diff Gross'!$V$7:$V$1006,"&lt;&gt;0"),BOOKS!F476,"")</f>
        <v/>
      </c>
      <c r="E476" s="68" t="str">
        <f>IF(COUNTIFS('GSTN-Diff Gross'!$D$7:$D$1006,BOOKS!E476,'GSTN-Diff Gross'!$R$7:$R$1006,"&lt;&gt;0")+COUNTIFS('GSTN-Diff Gross'!$D$7:$D$1006,BOOKS!E476,'GSTN-Diff Gross'!$S$7:$S$1006,"&lt;&gt;0")+COUNTIFS('GSTN-Diff Gross'!$D$7:$D$1006,BOOKS!E476,'GSTN-Diff Gross'!$T$7:$T$1006,"&lt;&gt;0")+COUNTIFS('GSTN-Diff Gross'!$D$7:$D$1006,BOOKS!E476,'GSTN-Diff Gross'!$U$7:$U$1006,"&lt;&gt;0")+COUNTIFS('GSTN-Diff Gross'!$D$7:$D$1006,BOOKS!E476,'GSTN-Diff Gross'!$V$7:$V$1006,"&lt;&gt;0"),BOOKS!G476,"")</f>
        <v/>
      </c>
      <c r="F476" s="90" t="str">
        <f>IF(COUNTIFS('GSTN-Diff Gross'!$D$7:$D$1006,BOOKS!E476,'GSTN-Diff Gross'!$R$7:$R$1006,"&lt;&gt;0")+COUNTIFS('GSTN-Diff Gross'!$D$7:$D$1006,BOOKS!E476,'GSTN-Diff Gross'!$S$7:$S$1006,"&lt;&gt;0")+COUNTIFS('GSTN-Diff Gross'!$D$7:$D$1006,BOOKS!E476,'GSTN-Diff Gross'!$T$7:$T$1006,"&lt;&gt;0")+COUNTIFS('GSTN-Diff Gross'!$D$7:$D$1006,BOOKS!E476,'GSTN-Diff Gross'!$U$7:$U$1006,"&lt;&gt;0")+COUNTIFS('GSTN-Diff Gross'!$D$7:$D$1006,BOOKS!E476,'GSTN-Diff Gross'!$V$7:$V$1006,"&lt;&gt;0"),BOOKS!H476,"")</f>
        <v/>
      </c>
      <c r="G476" s="167">
        <f t="shared" si="53"/>
        <v>0</v>
      </c>
      <c r="H476" s="167">
        <f t="shared" si="54"/>
        <v>0</v>
      </c>
      <c r="I476" s="167">
        <f t="shared" si="55"/>
        <v>0</v>
      </c>
      <c r="J476" s="167">
        <f t="shared" si="56"/>
        <v>0</v>
      </c>
      <c r="K476" s="167">
        <f t="shared" si="57"/>
        <v>0</v>
      </c>
      <c r="L476" s="99">
        <f>IF(COUNTIFS('GSTN-Diff Gross'!$D$7:$D$1006,BOOKS!E476,'GSTN-Diff Gross'!$R$7:$R$1006,"&lt;&gt;0")+COUNTIFS('GSTN-Diff Gross'!$D$7:$D$1006,BOOKS!E476,'GSTN-Diff Gross'!$S$7:$S$1006,"&lt;&gt;0")+COUNTIFS('GSTN-Diff Gross'!$D$7:$D$1006,BOOKS!E476,'GSTN-Diff Gross'!$T$7:$T$1006,"&lt;&gt;0")+COUNTIFS('GSTN-Diff Gross'!$D$7:$D$1006,BOOKS!E476,'GSTN-Diff Gross'!$U$7:$U$1006,"&lt;&gt;0")+COUNTIFS('GSTN-Diff Gross'!$D$7:$D$1006,BOOKS!E476,'GSTN-Diff Gross'!$V$7:$V$1006,"&lt;&gt;0"),BOOKS!I476,0)</f>
        <v>0</v>
      </c>
      <c r="M476" s="100">
        <f>IF(COUNTIFS('GSTN-Diff Gross'!$D$7:$D$1006,BOOKS!E476,'GSTN-Diff Gross'!$R$7:$R$1006,"&lt;&gt;0")+COUNTIFS('GSTN-Diff Gross'!$D$7:$D$1006,BOOKS!E476,'GSTN-Diff Gross'!$S$7:$S$1006,"&lt;&gt;0")+COUNTIFS('GSTN-Diff Gross'!$D$7:$D$1006,BOOKS!E476,'GSTN-Diff Gross'!$T$7:$T$1006,"&lt;&gt;0")+COUNTIFS('GSTN-Diff Gross'!$D$7:$D$1006,BOOKS!E476,'GSTN-Diff Gross'!$U$7:$U$1006,"&lt;&gt;0")+COUNTIFS('GSTN-Diff Gross'!$D$7:$D$1006,BOOKS!E476,'GSTN-Diff Gross'!$V$7:$V$1006,"&lt;&gt;0"),BOOKS!J476,0)</f>
        <v>0</v>
      </c>
      <c r="N476" s="100">
        <f>IF(COUNTIFS('GSTN-Diff Gross'!$D$7:$D$1006,BOOKS!E476,'GSTN-Diff Gross'!$R$7:$R$1006,"&lt;&gt;0")+COUNTIFS('GSTN-Diff Gross'!$D$7:$D$1006,BOOKS!E476,'GSTN-Diff Gross'!$S$7:$S$1006,"&lt;&gt;0")+COUNTIFS('GSTN-Diff Gross'!$D$7:$D$1006,BOOKS!E476,'GSTN-Diff Gross'!$T$7:$T$1006,"&lt;&gt;0")+COUNTIFS('GSTN-Diff Gross'!$D$7:$D$1006,BOOKS!E476,'GSTN-Diff Gross'!$U$7:$U$1006,"&lt;&gt;0")+COUNTIFS('GSTN-Diff Gross'!$D$7:$D$1006,BOOKS!E476,'GSTN-Diff Gross'!$V$7:$V$1006,"&lt;&gt;0"),BOOKS!K476,0)</f>
        <v>0</v>
      </c>
      <c r="O476" s="100">
        <f>IF(COUNTIFS('GSTN-Diff Gross'!$D$7:$D$1006,BOOKS!E476,'GSTN-Diff Gross'!$R$7:$R$1006,"&lt;&gt;0")+COUNTIFS('GSTN-Diff Gross'!$D$7:$D$1006,BOOKS!E476,'GSTN-Diff Gross'!$S$7:$S$1006,"&lt;&gt;0")+COUNTIFS('GSTN-Diff Gross'!$D$7:$D$1006,BOOKS!E476,'GSTN-Diff Gross'!$T$7:$T$1006,"&lt;&gt;0")+COUNTIFS('GSTN-Diff Gross'!$D$7:$D$1006,BOOKS!E476,'GSTN-Diff Gross'!$U$7:$U$1006,"&lt;&gt;0")+COUNTIFS('GSTN-Diff Gross'!$D$7:$D$1006,BOOKS!E476,'GSTN-Diff Gross'!$V$7:$V$1006,"&lt;&gt;0"),BOOKS!L476,0)</f>
        <v>0</v>
      </c>
      <c r="P476" s="100">
        <f>IF(COUNTIFS('GSTN-Diff Gross'!$D$7:$D$1006,BOOKS!E476,'GSTN-Diff Gross'!$R$7:$R$1006,"&lt;&gt;0")+COUNTIFS('GSTN-Diff Gross'!$D$7:$D$1006,BOOKS!E476,'GSTN-Diff Gross'!$S$7:$S$1006,"&lt;&gt;0")+COUNTIFS('GSTN-Diff Gross'!$D$7:$D$1006,BOOKS!E476,'GSTN-Diff Gross'!$T$7:$T$1006,"&lt;&gt;0")+COUNTIFS('GSTN-Diff Gross'!$D$7:$D$1006,BOOKS!E476,'GSTN-Diff Gross'!$U$7:$U$1006,"&lt;&gt;0")+COUNTIFS('GSTN-Diff Gross'!$D$7:$D$1006,BOOKS!E476,'GSTN-Diff Gross'!$V$7:$V$1006,"&lt;&gt;0"),BOOKS!M476,0)</f>
        <v>0</v>
      </c>
      <c r="Q476" s="94">
        <f>IFERROR(IF(B476="",0,SUMPRODUCT(('2A'!$D$6:$D$1005='GSTN-Bill Wise'!B476)*'2A'!$I$6:$I$1005)),0)</f>
        <v>0</v>
      </c>
      <c r="R476" s="95">
        <f>IFERROR(IF(B476="",0,SUMPRODUCT(('2A'!$D$6:$D$1005='GSTN-Bill Wise'!B476)*'2A'!$J$6:$J$1005)),0)</f>
        <v>0</v>
      </c>
      <c r="S476" s="95">
        <f>IFERROR(IF(B476="",0,SUMPRODUCT(('2A'!$D$6:$D$1005='GSTN-Bill Wise'!B476)*'2A'!$K$6:$K$1005)),0)</f>
        <v>0</v>
      </c>
      <c r="T476" s="95">
        <f>IFERROR(IF(B476="",0,SUMPRODUCT(('2A'!$D$6:$D$1005='GSTN-Bill Wise'!B476)*'2A'!$L$6:$L$1005)),0)</f>
        <v>0</v>
      </c>
      <c r="U476" s="95">
        <f>IFERROR(IF(B476="",0,SUMPRODUCT(('2A'!$D$6:$D$1005='GSTN-Bill Wise'!B476)*'2A'!$M$6:$M$1005)),0)</f>
        <v>0</v>
      </c>
      <c r="V476" s="111"/>
    </row>
    <row r="477" spans="1:22">
      <c r="A477" s="162">
        <f t="shared" si="58"/>
        <v>472</v>
      </c>
      <c r="B477" s="162" t="str">
        <f t="shared" si="52"/>
        <v/>
      </c>
      <c r="C477" s="162" t="str">
        <f>IF(COUNTIFS('GSTN-Diff Gross'!$D$7:$D$1006,BOOKS!E477,'GSTN-Diff Gross'!$R$7:$R$1006,"&lt;&gt;0")+COUNTIFS('GSTN-Diff Gross'!$D$7:$D$1006,BOOKS!E477,'GSTN-Diff Gross'!$S$7:$S$1006,"&lt;&gt;0")+COUNTIFS('GSTN-Diff Gross'!$D$7:$D$1006,BOOKS!E477,'GSTN-Diff Gross'!$T$7:$T$1006,"&lt;&gt;0")+COUNTIFS('GSTN-Diff Gross'!$D$7:$D$1006,BOOKS!E477,'GSTN-Diff Gross'!$U$7:$U$1006,"&lt;&gt;0")+COUNTIFS('GSTN-Diff Gross'!$D$7:$D$1006,BOOKS!E477,'GSTN-Diff Gross'!$V$7:$V$1006,"&lt;&gt;0"),BOOKS!E477,"")</f>
        <v/>
      </c>
      <c r="D477" s="44" t="str">
        <f>IF(COUNTIFS('GSTN-Diff Gross'!$D$7:$D$1006,BOOKS!E477,'GSTN-Diff Gross'!$R$7:$R$1006,"&lt;&gt;0")+COUNTIFS('GSTN-Diff Gross'!$D$7:$D$1006,BOOKS!E477,'GSTN-Diff Gross'!$S$7:$S$1006,"&lt;&gt;0")+COUNTIFS('GSTN-Diff Gross'!$D$7:$D$1006,BOOKS!E477,'GSTN-Diff Gross'!$T$7:$T$1006,"&lt;&gt;0")+COUNTIFS('GSTN-Diff Gross'!$D$7:$D$1006,BOOKS!E477,'GSTN-Diff Gross'!$U$7:$U$1006,"&lt;&gt;0")+COUNTIFS('GSTN-Diff Gross'!$D$7:$D$1006,BOOKS!E477,'GSTN-Diff Gross'!$V$7:$V$1006,"&lt;&gt;0"),BOOKS!F477,"")</f>
        <v/>
      </c>
      <c r="E477" s="67" t="str">
        <f>IF(COUNTIFS('GSTN-Diff Gross'!$D$7:$D$1006,BOOKS!E477,'GSTN-Diff Gross'!$R$7:$R$1006,"&lt;&gt;0")+COUNTIFS('GSTN-Diff Gross'!$D$7:$D$1006,BOOKS!E477,'GSTN-Diff Gross'!$S$7:$S$1006,"&lt;&gt;0")+COUNTIFS('GSTN-Diff Gross'!$D$7:$D$1006,BOOKS!E477,'GSTN-Diff Gross'!$T$7:$T$1006,"&lt;&gt;0")+COUNTIFS('GSTN-Diff Gross'!$D$7:$D$1006,BOOKS!E477,'GSTN-Diff Gross'!$U$7:$U$1006,"&lt;&gt;0")+COUNTIFS('GSTN-Diff Gross'!$D$7:$D$1006,BOOKS!E477,'GSTN-Diff Gross'!$V$7:$V$1006,"&lt;&gt;0"),BOOKS!G477,"")</f>
        <v/>
      </c>
      <c r="F477" s="89" t="str">
        <f>IF(COUNTIFS('GSTN-Diff Gross'!$D$7:$D$1006,BOOKS!E477,'GSTN-Diff Gross'!$R$7:$R$1006,"&lt;&gt;0")+COUNTIFS('GSTN-Diff Gross'!$D$7:$D$1006,BOOKS!E477,'GSTN-Diff Gross'!$S$7:$S$1006,"&lt;&gt;0")+COUNTIFS('GSTN-Diff Gross'!$D$7:$D$1006,BOOKS!E477,'GSTN-Diff Gross'!$T$7:$T$1006,"&lt;&gt;0")+COUNTIFS('GSTN-Diff Gross'!$D$7:$D$1006,BOOKS!E477,'GSTN-Diff Gross'!$U$7:$U$1006,"&lt;&gt;0")+COUNTIFS('GSTN-Diff Gross'!$D$7:$D$1006,BOOKS!E477,'GSTN-Diff Gross'!$V$7:$V$1006,"&lt;&gt;0"),BOOKS!H477,"")</f>
        <v/>
      </c>
      <c r="G477" s="96">
        <f t="shared" si="53"/>
        <v>0</v>
      </c>
      <c r="H477" s="96">
        <f t="shared" si="54"/>
        <v>0</v>
      </c>
      <c r="I477" s="97">
        <f t="shared" si="55"/>
        <v>0</v>
      </c>
      <c r="J477" s="98">
        <f t="shared" si="56"/>
        <v>0</v>
      </c>
      <c r="K477" s="96">
        <f t="shared" si="57"/>
        <v>0</v>
      </c>
      <c r="L477" s="93">
        <f>IF(COUNTIFS('GSTN-Diff Gross'!$D$7:$D$1006,BOOKS!E477,'GSTN-Diff Gross'!$R$7:$R$1006,"&lt;&gt;0")+COUNTIFS('GSTN-Diff Gross'!$D$7:$D$1006,BOOKS!E477,'GSTN-Diff Gross'!$S$7:$S$1006,"&lt;&gt;0")+COUNTIFS('GSTN-Diff Gross'!$D$7:$D$1006,BOOKS!E477,'GSTN-Diff Gross'!$T$7:$T$1006,"&lt;&gt;0")+COUNTIFS('GSTN-Diff Gross'!$D$7:$D$1006,BOOKS!E477,'GSTN-Diff Gross'!$U$7:$U$1006,"&lt;&gt;0")+COUNTIFS('GSTN-Diff Gross'!$D$7:$D$1006,BOOKS!E477,'GSTN-Diff Gross'!$V$7:$V$1006,"&lt;&gt;0"),BOOKS!I477,0)</f>
        <v>0</v>
      </c>
      <c r="M477" s="88">
        <f>IF(COUNTIFS('GSTN-Diff Gross'!$D$7:$D$1006,BOOKS!E477,'GSTN-Diff Gross'!$R$7:$R$1006,"&lt;&gt;0")+COUNTIFS('GSTN-Diff Gross'!$D$7:$D$1006,BOOKS!E477,'GSTN-Diff Gross'!$S$7:$S$1006,"&lt;&gt;0")+COUNTIFS('GSTN-Diff Gross'!$D$7:$D$1006,BOOKS!E477,'GSTN-Diff Gross'!$T$7:$T$1006,"&lt;&gt;0")+COUNTIFS('GSTN-Diff Gross'!$D$7:$D$1006,BOOKS!E477,'GSTN-Diff Gross'!$U$7:$U$1006,"&lt;&gt;0")+COUNTIFS('GSTN-Diff Gross'!$D$7:$D$1006,BOOKS!E477,'GSTN-Diff Gross'!$V$7:$V$1006,"&lt;&gt;0"),BOOKS!J477,0)</f>
        <v>0</v>
      </c>
      <c r="N477" s="88">
        <f>IF(COUNTIFS('GSTN-Diff Gross'!$D$7:$D$1006,BOOKS!E477,'GSTN-Diff Gross'!$R$7:$R$1006,"&lt;&gt;0")+COUNTIFS('GSTN-Diff Gross'!$D$7:$D$1006,BOOKS!E477,'GSTN-Diff Gross'!$S$7:$S$1006,"&lt;&gt;0")+COUNTIFS('GSTN-Diff Gross'!$D$7:$D$1006,BOOKS!E477,'GSTN-Diff Gross'!$T$7:$T$1006,"&lt;&gt;0")+COUNTIFS('GSTN-Diff Gross'!$D$7:$D$1006,BOOKS!E477,'GSTN-Diff Gross'!$U$7:$U$1006,"&lt;&gt;0")+COUNTIFS('GSTN-Diff Gross'!$D$7:$D$1006,BOOKS!E477,'GSTN-Diff Gross'!$V$7:$V$1006,"&lt;&gt;0"),BOOKS!K477,0)</f>
        <v>0</v>
      </c>
      <c r="O477" s="88">
        <f>IF(COUNTIFS('GSTN-Diff Gross'!$D$7:$D$1006,BOOKS!E477,'GSTN-Diff Gross'!$R$7:$R$1006,"&lt;&gt;0")+COUNTIFS('GSTN-Diff Gross'!$D$7:$D$1006,BOOKS!E477,'GSTN-Diff Gross'!$S$7:$S$1006,"&lt;&gt;0")+COUNTIFS('GSTN-Diff Gross'!$D$7:$D$1006,BOOKS!E477,'GSTN-Diff Gross'!$T$7:$T$1006,"&lt;&gt;0")+COUNTIFS('GSTN-Diff Gross'!$D$7:$D$1006,BOOKS!E477,'GSTN-Diff Gross'!$U$7:$U$1006,"&lt;&gt;0")+COUNTIFS('GSTN-Diff Gross'!$D$7:$D$1006,BOOKS!E477,'GSTN-Diff Gross'!$V$7:$V$1006,"&lt;&gt;0"),BOOKS!L477,0)</f>
        <v>0</v>
      </c>
      <c r="P477" s="88">
        <f>IF(COUNTIFS('GSTN-Diff Gross'!$D$7:$D$1006,BOOKS!E477,'GSTN-Diff Gross'!$R$7:$R$1006,"&lt;&gt;0")+COUNTIFS('GSTN-Diff Gross'!$D$7:$D$1006,BOOKS!E477,'GSTN-Diff Gross'!$S$7:$S$1006,"&lt;&gt;0")+COUNTIFS('GSTN-Diff Gross'!$D$7:$D$1006,BOOKS!E477,'GSTN-Diff Gross'!$T$7:$T$1006,"&lt;&gt;0")+COUNTIFS('GSTN-Diff Gross'!$D$7:$D$1006,BOOKS!E477,'GSTN-Diff Gross'!$U$7:$U$1006,"&lt;&gt;0")+COUNTIFS('GSTN-Diff Gross'!$D$7:$D$1006,BOOKS!E477,'GSTN-Diff Gross'!$V$7:$V$1006,"&lt;&gt;0"),BOOKS!M477,0)</f>
        <v>0</v>
      </c>
      <c r="Q477" s="84">
        <f>IFERROR(IF(B477="",0,SUMPRODUCT(('2A'!$D$6:$D$1005='GSTN-Bill Wise'!B477)*'2A'!$I$6:$I$1005)),0)</f>
        <v>0</v>
      </c>
      <c r="R477" s="44">
        <f>IFERROR(IF(B477="",0,SUMPRODUCT(('2A'!$D$6:$D$1005='GSTN-Bill Wise'!B477)*'2A'!$J$6:$J$1005)),0)</f>
        <v>0</v>
      </c>
      <c r="S477" s="44">
        <f>IFERROR(IF(B477="",0,SUMPRODUCT(('2A'!$D$6:$D$1005='GSTN-Bill Wise'!B477)*'2A'!$K$6:$K$1005)),0)</f>
        <v>0</v>
      </c>
      <c r="T477" s="44">
        <f>IFERROR(IF(B477="",0,SUMPRODUCT(('2A'!$D$6:$D$1005='GSTN-Bill Wise'!B477)*'2A'!$L$6:$L$1005)),0)</f>
        <v>0</v>
      </c>
      <c r="U477" s="44">
        <f>IFERROR(IF(B477="",0,SUMPRODUCT(('2A'!$D$6:$D$1005='GSTN-Bill Wise'!B477)*'2A'!$M$6:$M$1005)),0)</f>
        <v>0</v>
      </c>
      <c r="V477" s="111"/>
    </row>
    <row r="478" spans="1:22">
      <c r="A478" s="161">
        <f t="shared" si="58"/>
        <v>473</v>
      </c>
      <c r="B478" s="161" t="str">
        <f t="shared" si="52"/>
        <v/>
      </c>
      <c r="C478" s="161" t="str">
        <f>IF(COUNTIFS('GSTN-Diff Gross'!$D$7:$D$1006,BOOKS!E478,'GSTN-Diff Gross'!$R$7:$R$1006,"&lt;&gt;0")+COUNTIFS('GSTN-Diff Gross'!$D$7:$D$1006,BOOKS!E478,'GSTN-Diff Gross'!$S$7:$S$1006,"&lt;&gt;0")+COUNTIFS('GSTN-Diff Gross'!$D$7:$D$1006,BOOKS!E478,'GSTN-Diff Gross'!$T$7:$T$1006,"&lt;&gt;0")+COUNTIFS('GSTN-Diff Gross'!$D$7:$D$1006,BOOKS!E478,'GSTN-Diff Gross'!$U$7:$U$1006,"&lt;&gt;0")+COUNTIFS('GSTN-Diff Gross'!$D$7:$D$1006,BOOKS!E478,'GSTN-Diff Gross'!$V$7:$V$1006,"&lt;&gt;0"),BOOKS!E478,"")</f>
        <v/>
      </c>
      <c r="D478" s="41" t="str">
        <f>IF(COUNTIFS('GSTN-Diff Gross'!$D$7:$D$1006,BOOKS!E478,'GSTN-Diff Gross'!$R$7:$R$1006,"&lt;&gt;0")+COUNTIFS('GSTN-Diff Gross'!$D$7:$D$1006,BOOKS!E478,'GSTN-Diff Gross'!$S$7:$S$1006,"&lt;&gt;0")+COUNTIFS('GSTN-Diff Gross'!$D$7:$D$1006,BOOKS!E478,'GSTN-Diff Gross'!$T$7:$T$1006,"&lt;&gt;0")+COUNTIFS('GSTN-Diff Gross'!$D$7:$D$1006,BOOKS!E478,'GSTN-Diff Gross'!$U$7:$U$1006,"&lt;&gt;0")+COUNTIFS('GSTN-Diff Gross'!$D$7:$D$1006,BOOKS!E478,'GSTN-Diff Gross'!$V$7:$V$1006,"&lt;&gt;0"),BOOKS!F478,"")</f>
        <v/>
      </c>
      <c r="E478" s="68" t="str">
        <f>IF(COUNTIFS('GSTN-Diff Gross'!$D$7:$D$1006,BOOKS!E478,'GSTN-Diff Gross'!$R$7:$R$1006,"&lt;&gt;0")+COUNTIFS('GSTN-Diff Gross'!$D$7:$D$1006,BOOKS!E478,'GSTN-Diff Gross'!$S$7:$S$1006,"&lt;&gt;0")+COUNTIFS('GSTN-Diff Gross'!$D$7:$D$1006,BOOKS!E478,'GSTN-Diff Gross'!$T$7:$T$1006,"&lt;&gt;0")+COUNTIFS('GSTN-Diff Gross'!$D$7:$D$1006,BOOKS!E478,'GSTN-Diff Gross'!$U$7:$U$1006,"&lt;&gt;0")+COUNTIFS('GSTN-Diff Gross'!$D$7:$D$1006,BOOKS!E478,'GSTN-Diff Gross'!$V$7:$V$1006,"&lt;&gt;0"),BOOKS!G478,"")</f>
        <v/>
      </c>
      <c r="F478" s="90" t="str">
        <f>IF(COUNTIFS('GSTN-Diff Gross'!$D$7:$D$1006,BOOKS!E478,'GSTN-Diff Gross'!$R$7:$R$1006,"&lt;&gt;0")+COUNTIFS('GSTN-Diff Gross'!$D$7:$D$1006,BOOKS!E478,'GSTN-Diff Gross'!$S$7:$S$1006,"&lt;&gt;0")+COUNTIFS('GSTN-Diff Gross'!$D$7:$D$1006,BOOKS!E478,'GSTN-Diff Gross'!$T$7:$T$1006,"&lt;&gt;0")+COUNTIFS('GSTN-Diff Gross'!$D$7:$D$1006,BOOKS!E478,'GSTN-Diff Gross'!$U$7:$U$1006,"&lt;&gt;0")+COUNTIFS('GSTN-Diff Gross'!$D$7:$D$1006,BOOKS!E478,'GSTN-Diff Gross'!$V$7:$V$1006,"&lt;&gt;0"),BOOKS!H478,"")</f>
        <v/>
      </c>
      <c r="G478" s="167">
        <f t="shared" si="53"/>
        <v>0</v>
      </c>
      <c r="H478" s="167">
        <f t="shared" si="54"/>
        <v>0</v>
      </c>
      <c r="I478" s="167">
        <f t="shared" si="55"/>
        <v>0</v>
      </c>
      <c r="J478" s="167">
        <f t="shared" si="56"/>
        <v>0</v>
      </c>
      <c r="K478" s="167">
        <f t="shared" si="57"/>
        <v>0</v>
      </c>
      <c r="L478" s="99">
        <f>IF(COUNTIFS('GSTN-Diff Gross'!$D$7:$D$1006,BOOKS!E478,'GSTN-Diff Gross'!$R$7:$R$1006,"&lt;&gt;0")+COUNTIFS('GSTN-Diff Gross'!$D$7:$D$1006,BOOKS!E478,'GSTN-Diff Gross'!$S$7:$S$1006,"&lt;&gt;0")+COUNTIFS('GSTN-Diff Gross'!$D$7:$D$1006,BOOKS!E478,'GSTN-Diff Gross'!$T$7:$T$1006,"&lt;&gt;0")+COUNTIFS('GSTN-Diff Gross'!$D$7:$D$1006,BOOKS!E478,'GSTN-Diff Gross'!$U$7:$U$1006,"&lt;&gt;0")+COUNTIFS('GSTN-Diff Gross'!$D$7:$D$1006,BOOKS!E478,'GSTN-Diff Gross'!$V$7:$V$1006,"&lt;&gt;0"),BOOKS!I478,0)</f>
        <v>0</v>
      </c>
      <c r="M478" s="100">
        <f>IF(COUNTIFS('GSTN-Diff Gross'!$D$7:$D$1006,BOOKS!E478,'GSTN-Diff Gross'!$R$7:$R$1006,"&lt;&gt;0")+COUNTIFS('GSTN-Diff Gross'!$D$7:$D$1006,BOOKS!E478,'GSTN-Diff Gross'!$S$7:$S$1006,"&lt;&gt;0")+COUNTIFS('GSTN-Diff Gross'!$D$7:$D$1006,BOOKS!E478,'GSTN-Diff Gross'!$T$7:$T$1006,"&lt;&gt;0")+COUNTIFS('GSTN-Diff Gross'!$D$7:$D$1006,BOOKS!E478,'GSTN-Diff Gross'!$U$7:$U$1006,"&lt;&gt;0")+COUNTIFS('GSTN-Diff Gross'!$D$7:$D$1006,BOOKS!E478,'GSTN-Diff Gross'!$V$7:$V$1006,"&lt;&gt;0"),BOOKS!J478,0)</f>
        <v>0</v>
      </c>
      <c r="N478" s="100">
        <f>IF(COUNTIFS('GSTN-Diff Gross'!$D$7:$D$1006,BOOKS!E478,'GSTN-Diff Gross'!$R$7:$R$1006,"&lt;&gt;0")+COUNTIFS('GSTN-Diff Gross'!$D$7:$D$1006,BOOKS!E478,'GSTN-Diff Gross'!$S$7:$S$1006,"&lt;&gt;0")+COUNTIFS('GSTN-Diff Gross'!$D$7:$D$1006,BOOKS!E478,'GSTN-Diff Gross'!$T$7:$T$1006,"&lt;&gt;0")+COUNTIFS('GSTN-Diff Gross'!$D$7:$D$1006,BOOKS!E478,'GSTN-Diff Gross'!$U$7:$U$1006,"&lt;&gt;0")+COUNTIFS('GSTN-Diff Gross'!$D$7:$D$1006,BOOKS!E478,'GSTN-Diff Gross'!$V$7:$V$1006,"&lt;&gt;0"),BOOKS!K478,0)</f>
        <v>0</v>
      </c>
      <c r="O478" s="100">
        <f>IF(COUNTIFS('GSTN-Diff Gross'!$D$7:$D$1006,BOOKS!E478,'GSTN-Diff Gross'!$R$7:$R$1006,"&lt;&gt;0")+COUNTIFS('GSTN-Diff Gross'!$D$7:$D$1006,BOOKS!E478,'GSTN-Diff Gross'!$S$7:$S$1006,"&lt;&gt;0")+COUNTIFS('GSTN-Diff Gross'!$D$7:$D$1006,BOOKS!E478,'GSTN-Diff Gross'!$T$7:$T$1006,"&lt;&gt;0")+COUNTIFS('GSTN-Diff Gross'!$D$7:$D$1006,BOOKS!E478,'GSTN-Diff Gross'!$U$7:$U$1006,"&lt;&gt;0")+COUNTIFS('GSTN-Diff Gross'!$D$7:$D$1006,BOOKS!E478,'GSTN-Diff Gross'!$V$7:$V$1006,"&lt;&gt;0"),BOOKS!L478,0)</f>
        <v>0</v>
      </c>
      <c r="P478" s="100">
        <f>IF(COUNTIFS('GSTN-Diff Gross'!$D$7:$D$1006,BOOKS!E478,'GSTN-Diff Gross'!$R$7:$R$1006,"&lt;&gt;0")+COUNTIFS('GSTN-Diff Gross'!$D$7:$D$1006,BOOKS!E478,'GSTN-Diff Gross'!$S$7:$S$1006,"&lt;&gt;0")+COUNTIFS('GSTN-Diff Gross'!$D$7:$D$1006,BOOKS!E478,'GSTN-Diff Gross'!$T$7:$T$1006,"&lt;&gt;0")+COUNTIFS('GSTN-Diff Gross'!$D$7:$D$1006,BOOKS!E478,'GSTN-Diff Gross'!$U$7:$U$1006,"&lt;&gt;0")+COUNTIFS('GSTN-Diff Gross'!$D$7:$D$1006,BOOKS!E478,'GSTN-Diff Gross'!$V$7:$V$1006,"&lt;&gt;0"),BOOKS!M478,0)</f>
        <v>0</v>
      </c>
      <c r="Q478" s="94">
        <f>IFERROR(IF(B478="",0,SUMPRODUCT(('2A'!$D$6:$D$1005='GSTN-Bill Wise'!B478)*'2A'!$I$6:$I$1005)),0)</f>
        <v>0</v>
      </c>
      <c r="R478" s="95">
        <f>IFERROR(IF(B478="",0,SUMPRODUCT(('2A'!$D$6:$D$1005='GSTN-Bill Wise'!B478)*'2A'!$J$6:$J$1005)),0)</f>
        <v>0</v>
      </c>
      <c r="S478" s="95">
        <f>IFERROR(IF(B478="",0,SUMPRODUCT(('2A'!$D$6:$D$1005='GSTN-Bill Wise'!B478)*'2A'!$K$6:$K$1005)),0)</f>
        <v>0</v>
      </c>
      <c r="T478" s="95">
        <f>IFERROR(IF(B478="",0,SUMPRODUCT(('2A'!$D$6:$D$1005='GSTN-Bill Wise'!B478)*'2A'!$L$6:$L$1005)),0)</f>
        <v>0</v>
      </c>
      <c r="U478" s="95">
        <f>IFERROR(IF(B478="",0,SUMPRODUCT(('2A'!$D$6:$D$1005='GSTN-Bill Wise'!B478)*'2A'!$M$6:$M$1005)),0)</f>
        <v>0</v>
      </c>
      <c r="V478" s="111"/>
    </row>
    <row r="479" spans="1:22">
      <c r="A479" s="162">
        <f t="shared" si="58"/>
        <v>474</v>
      </c>
      <c r="B479" s="162" t="str">
        <f t="shared" si="52"/>
        <v/>
      </c>
      <c r="C479" s="162" t="str">
        <f>IF(COUNTIFS('GSTN-Diff Gross'!$D$7:$D$1006,BOOKS!E479,'GSTN-Diff Gross'!$R$7:$R$1006,"&lt;&gt;0")+COUNTIFS('GSTN-Diff Gross'!$D$7:$D$1006,BOOKS!E479,'GSTN-Diff Gross'!$S$7:$S$1006,"&lt;&gt;0")+COUNTIFS('GSTN-Diff Gross'!$D$7:$D$1006,BOOKS!E479,'GSTN-Diff Gross'!$T$7:$T$1006,"&lt;&gt;0")+COUNTIFS('GSTN-Diff Gross'!$D$7:$D$1006,BOOKS!E479,'GSTN-Diff Gross'!$U$7:$U$1006,"&lt;&gt;0")+COUNTIFS('GSTN-Diff Gross'!$D$7:$D$1006,BOOKS!E479,'GSTN-Diff Gross'!$V$7:$V$1006,"&lt;&gt;0"),BOOKS!E479,"")</f>
        <v/>
      </c>
      <c r="D479" s="44" t="str">
        <f>IF(COUNTIFS('GSTN-Diff Gross'!$D$7:$D$1006,BOOKS!E479,'GSTN-Diff Gross'!$R$7:$R$1006,"&lt;&gt;0")+COUNTIFS('GSTN-Diff Gross'!$D$7:$D$1006,BOOKS!E479,'GSTN-Diff Gross'!$S$7:$S$1006,"&lt;&gt;0")+COUNTIFS('GSTN-Diff Gross'!$D$7:$D$1006,BOOKS!E479,'GSTN-Diff Gross'!$T$7:$T$1006,"&lt;&gt;0")+COUNTIFS('GSTN-Diff Gross'!$D$7:$D$1006,BOOKS!E479,'GSTN-Diff Gross'!$U$7:$U$1006,"&lt;&gt;0")+COUNTIFS('GSTN-Diff Gross'!$D$7:$D$1006,BOOKS!E479,'GSTN-Diff Gross'!$V$7:$V$1006,"&lt;&gt;0"),BOOKS!F479,"")</f>
        <v/>
      </c>
      <c r="E479" s="67" t="str">
        <f>IF(COUNTIFS('GSTN-Diff Gross'!$D$7:$D$1006,BOOKS!E479,'GSTN-Diff Gross'!$R$7:$R$1006,"&lt;&gt;0")+COUNTIFS('GSTN-Diff Gross'!$D$7:$D$1006,BOOKS!E479,'GSTN-Diff Gross'!$S$7:$S$1006,"&lt;&gt;0")+COUNTIFS('GSTN-Diff Gross'!$D$7:$D$1006,BOOKS!E479,'GSTN-Diff Gross'!$T$7:$T$1006,"&lt;&gt;0")+COUNTIFS('GSTN-Diff Gross'!$D$7:$D$1006,BOOKS!E479,'GSTN-Diff Gross'!$U$7:$U$1006,"&lt;&gt;0")+COUNTIFS('GSTN-Diff Gross'!$D$7:$D$1006,BOOKS!E479,'GSTN-Diff Gross'!$V$7:$V$1006,"&lt;&gt;0"),BOOKS!G479,"")</f>
        <v/>
      </c>
      <c r="F479" s="89" t="str">
        <f>IF(COUNTIFS('GSTN-Diff Gross'!$D$7:$D$1006,BOOKS!E479,'GSTN-Diff Gross'!$R$7:$R$1006,"&lt;&gt;0")+COUNTIFS('GSTN-Diff Gross'!$D$7:$D$1006,BOOKS!E479,'GSTN-Diff Gross'!$S$7:$S$1006,"&lt;&gt;0")+COUNTIFS('GSTN-Diff Gross'!$D$7:$D$1006,BOOKS!E479,'GSTN-Diff Gross'!$T$7:$T$1006,"&lt;&gt;0")+COUNTIFS('GSTN-Diff Gross'!$D$7:$D$1006,BOOKS!E479,'GSTN-Diff Gross'!$U$7:$U$1006,"&lt;&gt;0")+COUNTIFS('GSTN-Diff Gross'!$D$7:$D$1006,BOOKS!E479,'GSTN-Diff Gross'!$V$7:$V$1006,"&lt;&gt;0"),BOOKS!H479,"")</f>
        <v/>
      </c>
      <c r="G479" s="96">
        <f t="shared" si="53"/>
        <v>0</v>
      </c>
      <c r="H479" s="96">
        <f t="shared" si="54"/>
        <v>0</v>
      </c>
      <c r="I479" s="97">
        <f t="shared" si="55"/>
        <v>0</v>
      </c>
      <c r="J479" s="98">
        <f t="shared" si="56"/>
        <v>0</v>
      </c>
      <c r="K479" s="96">
        <f t="shared" si="57"/>
        <v>0</v>
      </c>
      <c r="L479" s="93">
        <f>IF(COUNTIFS('GSTN-Diff Gross'!$D$7:$D$1006,BOOKS!E479,'GSTN-Diff Gross'!$R$7:$R$1006,"&lt;&gt;0")+COUNTIFS('GSTN-Diff Gross'!$D$7:$D$1006,BOOKS!E479,'GSTN-Diff Gross'!$S$7:$S$1006,"&lt;&gt;0")+COUNTIFS('GSTN-Diff Gross'!$D$7:$D$1006,BOOKS!E479,'GSTN-Diff Gross'!$T$7:$T$1006,"&lt;&gt;0")+COUNTIFS('GSTN-Diff Gross'!$D$7:$D$1006,BOOKS!E479,'GSTN-Diff Gross'!$U$7:$U$1006,"&lt;&gt;0")+COUNTIFS('GSTN-Diff Gross'!$D$7:$D$1006,BOOKS!E479,'GSTN-Diff Gross'!$V$7:$V$1006,"&lt;&gt;0"),BOOKS!I479,0)</f>
        <v>0</v>
      </c>
      <c r="M479" s="88">
        <f>IF(COUNTIFS('GSTN-Diff Gross'!$D$7:$D$1006,BOOKS!E479,'GSTN-Diff Gross'!$R$7:$R$1006,"&lt;&gt;0")+COUNTIFS('GSTN-Diff Gross'!$D$7:$D$1006,BOOKS!E479,'GSTN-Diff Gross'!$S$7:$S$1006,"&lt;&gt;0")+COUNTIFS('GSTN-Diff Gross'!$D$7:$D$1006,BOOKS!E479,'GSTN-Diff Gross'!$T$7:$T$1006,"&lt;&gt;0")+COUNTIFS('GSTN-Diff Gross'!$D$7:$D$1006,BOOKS!E479,'GSTN-Diff Gross'!$U$7:$U$1006,"&lt;&gt;0")+COUNTIFS('GSTN-Diff Gross'!$D$7:$D$1006,BOOKS!E479,'GSTN-Diff Gross'!$V$7:$V$1006,"&lt;&gt;0"),BOOKS!J479,0)</f>
        <v>0</v>
      </c>
      <c r="N479" s="88">
        <f>IF(COUNTIFS('GSTN-Diff Gross'!$D$7:$D$1006,BOOKS!E479,'GSTN-Diff Gross'!$R$7:$R$1006,"&lt;&gt;0")+COUNTIFS('GSTN-Diff Gross'!$D$7:$D$1006,BOOKS!E479,'GSTN-Diff Gross'!$S$7:$S$1006,"&lt;&gt;0")+COUNTIFS('GSTN-Diff Gross'!$D$7:$D$1006,BOOKS!E479,'GSTN-Diff Gross'!$T$7:$T$1006,"&lt;&gt;0")+COUNTIFS('GSTN-Diff Gross'!$D$7:$D$1006,BOOKS!E479,'GSTN-Diff Gross'!$U$7:$U$1006,"&lt;&gt;0")+COUNTIFS('GSTN-Diff Gross'!$D$7:$D$1006,BOOKS!E479,'GSTN-Diff Gross'!$V$7:$V$1006,"&lt;&gt;0"),BOOKS!K479,0)</f>
        <v>0</v>
      </c>
      <c r="O479" s="88">
        <f>IF(COUNTIFS('GSTN-Diff Gross'!$D$7:$D$1006,BOOKS!E479,'GSTN-Diff Gross'!$R$7:$R$1006,"&lt;&gt;0")+COUNTIFS('GSTN-Diff Gross'!$D$7:$D$1006,BOOKS!E479,'GSTN-Diff Gross'!$S$7:$S$1006,"&lt;&gt;0")+COUNTIFS('GSTN-Diff Gross'!$D$7:$D$1006,BOOKS!E479,'GSTN-Diff Gross'!$T$7:$T$1006,"&lt;&gt;0")+COUNTIFS('GSTN-Diff Gross'!$D$7:$D$1006,BOOKS!E479,'GSTN-Diff Gross'!$U$7:$U$1006,"&lt;&gt;0")+COUNTIFS('GSTN-Diff Gross'!$D$7:$D$1006,BOOKS!E479,'GSTN-Diff Gross'!$V$7:$V$1006,"&lt;&gt;0"),BOOKS!L479,0)</f>
        <v>0</v>
      </c>
      <c r="P479" s="88">
        <f>IF(COUNTIFS('GSTN-Diff Gross'!$D$7:$D$1006,BOOKS!E479,'GSTN-Diff Gross'!$R$7:$R$1006,"&lt;&gt;0")+COUNTIFS('GSTN-Diff Gross'!$D$7:$D$1006,BOOKS!E479,'GSTN-Diff Gross'!$S$7:$S$1006,"&lt;&gt;0")+COUNTIFS('GSTN-Diff Gross'!$D$7:$D$1006,BOOKS!E479,'GSTN-Diff Gross'!$T$7:$T$1006,"&lt;&gt;0")+COUNTIFS('GSTN-Diff Gross'!$D$7:$D$1006,BOOKS!E479,'GSTN-Diff Gross'!$U$7:$U$1006,"&lt;&gt;0")+COUNTIFS('GSTN-Diff Gross'!$D$7:$D$1006,BOOKS!E479,'GSTN-Diff Gross'!$V$7:$V$1006,"&lt;&gt;0"),BOOKS!M479,0)</f>
        <v>0</v>
      </c>
      <c r="Q479" s="84">
        <f>IFERROR(IF(B479="",0,SUMPRODUCT(('2A'!$D$6:$D$1005='GSTN-Bill Wise'!B479)*'2A'!$I$6:$I$1005)),0)</f>
        <v>0</v>
      </c>
      <c r="R479" s="44">
        <f>IFERROR(IF(B479="",0,SUMPRODUCT(('2A'!$D$6:$D$1005='GSTN-Bill Wise'!B479)*'2A'!$J$6:$J$1005)),0)</f>
        <v>0</v>
      </c>
      <c r="S479" s="44">
        <f>IFERROR(IF(B479="",0,SUMPRODUCT(('2A'!$D$6:$D$1005='GSTN-Bill Wise'!B479)*'2A'!$K$6:$K$1005)),0)</f>
        <v>0</v>
      </c>
      <c r="T479" s="44">
        <f>IFERROR(IF(B479="",0,SUMPRODUCT(('2A'!$D$6:$D$1005='GSTN-Bill Wise'!B479)*'2A'!$L$6:$L$1005)),0)</f>
        <v>0</v>
      </c>
      <c r="U479" s="44">
        <f>IFERROR(IF(B479="",0,SUMPRODUCT(('2A'!$D$6:$D$1005='GSTN-Bill Wise'!B479)*'2A'!$M$6:$M$1005)),0)</f>
        <v>0</v>
      </c>
      <c r="V479" s="111"/>
    </row>
    <row r="480" spans="1:22">
      <c r="A480" s="161">
        <f t="shared" si="58"/>
        <v>475</v>
      </c>
      <c r="B480" s="161" t="str">
        <f t="shared" si="52"/>
        <v/>
      </c>
      <c r="C480" s="161" t="str">
        <f>IF(COUNTIFS('GSTN-Diff Gross'!$D$7:$D$1006,BOOKS!E480,'GSTN-Diff Gross'!$R$7:$R$1006,"&lt;&gt;0")+COUNTIFS('GSTN-Diff Gross'!$D$7:$D$1006,BOOKS!E480,'GSTN-Diff Gross'!$S$7:$S$1006,"&lt;&gt;0")+COUNTIFS('GSTN-Diff Gross'!$D$7:$D$1006,BOOKS!E480,'GSTN-Diff Gross'!$T$7:$T$1006,"&lt;&gt;0")+COUNTIFS('GSTN-Diff Gross'!$D$7:$D$1006,BOOKS!E480,'GSTN-Diff Gross'!$U$7:$U$1006,"&lt;&gt;0")+COUNTIFS('GSTN-Diff Gross'!$D$7:$D$1006,BOOKS!E480,'GSTN-Diff Gross'!$V$7:$V$1006,"&lt;&gt;0"),BOOKS!E480,"")</f>
        <v/>
      </c>
      <c r="D480" s="41" t="str">
        <f>IF(COUNTIFS('GSTN-Diff Gross'!$D$7:$D$1006,BOOKS!E480,'GSTN-Diff Gross'!$R$7:$R$1006,"&lt;&gt;0")+COUNTIFS('GSTN-Diff Gross'!$D$7:$D$1006,BOOKS!E480,'GSTN-Diff Gross'!$S$7:$S$1006,"&lt;&gt;0")+COUNTIFS('GSTN-Diff Gross'!$D$7:$D$1006,BOOKS!E480,'GSTN-Diff Gross'!$T$7:$T$1006,"&lt;&gt;0")+COUNTIFS('GSTN-Diff Gross'!$D$7:$D$1006,BOOKS!E480,'GSTN-Diff Gross'!$U$7:$U$1006,"&lt;&gt;0")+COUNTIFS('GSTN-Diff Gross'!$D$7:$D$1006,BOOKS!E480,'GSTN-Diff Gross'!$V$7:$V$1006,"&lt;&gt;0"),BOOKS!F480,"")</f>
        <v/>
      </c>
      <c r="E480" s="68" t="str">
        <f>IF(COUNTIFS('GSTN-Diff Gross'!$D$7:$D$1006,BOOKS!E480,'GSTN-Diff Gross'!$R$7:$R$1006,"&lt;&gt;0")+COUNTIFS('GSTN-Diff Gross'!$D$7:$D$1006,BOOKS!E480,'GSTN-Diff Gross'!$S$7:$S$1006,"&lt;&gt;0")+COUNTIFS('GSTN-Diff Gross'!$D$7:$D$1006,BOOKS!E480,'GSTN-Diff Gross'!$T$7:$T$1006,"&lt;&gt;0")+COUNTIFS('GSTN-Diff Gross'!$D$7:$D$1006,BOOKS!E480,'GSTN-Diff Gross'!$U$7:$U$1006,"&lt;&gt;0")+COUNTIFS('GSTN-Diff Gross'!$D$7:$D$1006,BOOKS!E480,'GSTN-Diff Gross'!$V$7:$V$1006,"&lt;&gt;0"),BOOKS!G480,"")</f>
        <v/>
      </c>
      <c r="F480" s="90" t="str">
        <f>IF(COUNTIFS('GSTN-Diff Gross'!$D$7:$D$1006,BOOKS!E480,'GSTN-Diff Gross'!$R$7:$R$1006,"&lt;&gt;0")+COUNTIFS('GSTN-Diff Gross'!$D$7:$D$1006,BOOKS!E480,'GSTN-Diff Gross'!$S$7:$S$1006,"&lt;&gt;0")+COUNTIFS('GSTN-Diff Gross'!$D$7:$D$1006,BOOKS!E480,'GSTN-Diff Gross'!$T$7:$T$1006,"&lt;&gt;0")+COUNTIFS('GSTN-Diff Gross'!$D$7:$D$1006,BOOKS!E480,'GSTN-Diff Gross'!$U$7:$U$1006,"&lt;&gt;0")+COUNTIFS('GSTN-Diff Gross'!$D$7:$D$1006,BOOKS!E480,'GSTN-Diff Gross'!$V$7:$V$1006,"&lt;&gt;0"),BOOKS!H480,"")</f>
        <v/>
      </c>
      <c r="G480" s="167">
        <f t="shared" si="53"/>
        <v>0</v>
      </c>
      <c r="H480" s="167">
        <f t="shared" si="54"/>
        <v>0</v>
      </c>
      <c r="I480" s="167">
        <f t="shared" si="55"/>
        <v>0</v>
      </c>
      <c r="J480" s="167">
        <f t="shared" si="56"/>
        <v>0</v>
      </c>
      <c r="K480" s="167">
        <f t="shared" si="57"/>
        <v>0</v>
      </c>
      <c r="L480" s="99">
        <f>IF(COUNTIFS('GSTN-Diff Gross'!$D$7:$D$1006,BOOKS!E480,'GSTN-Diff Gross'!$R$7:$R$1006,"&lt;&gt;0")+COUNTIFS('GSTN-Diff Gross'!$D$7:$D$1006,BOOKS!E480,'GSTN-Diff Gross'!$S$7:$S$1006,"&lt;&gt;0")+COUNTIFS('GSTN-Diff Gross'!$D$7:$D$1006,BOOKS!E480,'GSTN-Diff Gross'!$T$7:$T$1006,"&lt;&gt;0")+COUNTIFS('GSTN-Diff Gross'!$D$7:$D$1006,BOOKS!E480,'GSTN-Diff Gross'!$U$7:$U$1006,"&lt;&gt;0")+COUNTIFS('GSTN-Diff Gross'!$D$7:$D$1006,BOOKS!E480,'GSTN-Diff Gross'!$V$7:$V$1006,"&lt;&gt;0"),BOOKS!I480,0)</f>
        <v>0</v>
      </c>
      <c r="M480" s="100">
        <f>IF(COUNTIFS('GSTN-Diff Gross'!$D$7:$D$1006,BOOKS!E480,'GSTN-Diff Gross'!$R$7:$R$1006,"&lt;&gt;0")+COUNTIFS('GSTN-Diff Gross'!$D$7:$D$1006,BOOKS!E480,'GSTN-Diff Gross'!$S$7:$S$1006,"&lt;&gt;0")+COUNTIFS('GSTN-Diff Gross'!$D$7:$D$1006,BOOKS!E480,'GSTN-Diff Gross'!$T$7:$T$1006,"&lt;&gt;0")+COUNTIFS('GSTN-Diff Gross'!$D$7:$D$1006,BOOKS!E480,'GSTN-Diff Gross'!$U$7:$U$1006,"&lt;&gt;0")+COUNTIFS('GSTN-Diff Gross'!$D$7:$D$1006,BOOKS!E480,'GSTN-Diff Gross'!$V$7:$V$1006,"&lt;&gt;0"),BOOKS!J480,0)</f>
        <v>0</v>
      </c>
      <c r="N480" s="100">
        <f>IF(COUNTIFS('GSTN-Diff Gross'!$D$7:$D$1006,BOOKS!E480,'GSTN-Diff Gross'!$R$7:$R$1006,"&lt;&gt;0")+COUNTIFS('GSTN-Diff Gross'!$D$7:$D$1006,BOOKS!E480,'GSTN-Diff Gross'!$S$7:$S$1006,"&lt;&gt;0")+COUNTIFS('GSTN-Diff Gross'!$D$7:$D$1006,BOOKS!E480,'GSTN-Diff Gross'!$T$7:$T$1006,"&lt;&gt;0")+COUNTIFS('GSTN-Diff Gross'!$D$7:$D$1006,BOOKS!E480,'GSTN-Diff Gross'!$U$7:$U$1006,"&lt;&gt;0")+COUNTIFS('GSTN-Diff Gross'!$D$7:$D$1006,BOOKS!E480,'GSTN-Diff Gross'!$V$7:$V$1006,"&lt;&gt;0"),BOOKS!K480,0)</f>
        <v>0</v>
      </c>
      <c r="O480" s="100">
        <f>IF(COUNTIFS('GSTN-Diff Gross'!$D$7:$D$1006,BOOKS!E480,'GSTN-Diff Gross'!$R$7:$R$1006,"&lt;&gt;0")+COUNTIFS('GSTN-Diff Gross'!$D$7:$D$1006,BOOKS!E480,'GSTN-Diff Gross'!$S$7:$S$1006,"&lt;&gt;0")+COUNTIFS('GSTN-Diff Gross'!$D$7:$D$1006,BOOKS!E480,'GSTN-Diff Gross'!$T$7:$T$1006,"&lt;&gt;0")+COUNTIFS('GSTN-Diff Gross'!$D$7:$D$1006,BOOKS!E480,'GSTN-Diff Gross'!$U$7:$U$1006,"&lt;&gt;0")+COUNTIFS('GSTN-Diff Gross'!$D$7:$D$1006,BOOKS!E480,'GSTN-Diff Gross'!$V$7:$V$1006,"&lt;&gt;0"),BOOKS!L480,0)</f>
        <v>0</v>
      </c>
      <c r="P480" s="100">
        <f>IF(COUNTIFS('GSTN-Diff Gross'!$D$7:$D$1006,BOOKS!E480,'GSTN-Diff Gross'!$R$7:$R$1006,"&lt;&gt;0")+COUNTIFS('GSTN-Diff Gross'!$D$7:$D$1006,BOOKS!E480,'GSTN-Diff Gross'!$S$7:$S$1006,"&lt;&gt;0")+COUNTIFS('GSTN-Diff Gross'!$D$7:$D$1006,BOOKS!E480,'GSTN-Diff Gross'!$T$7:$T$1006,"&lt;&gt;0")+COUNTIFS('GSTN-Diff Gross'!$D$7:$D$1006,BOOKS!E480,'GSTN-Diff Gross'!$U$7:$U$1006,"&lt;&gt;0")+COUNTIFS('GSTN-Diff Gross'!$D$7:$D$1006,BOOKS!E480,'GSTN-Diff Gross'!$V$7:$V$1006,"&lt;&gt;0"),BOOKS!M480,0)</f>
        <v>0</v>
      </c>
      <c r="Q480" s="94">
        <f>IFERROR(IF(B480="",0,SUMPRODUCT(('2A'!$D$6:$D$1005='GSTN-Bill Wise'!B480)*'2A'!$I$6:$I$1005)),0)</f>
        <v>0</v>
      </c>
      <c r="R480" s="95">
        <f>IFERROR(IF(B480="",0,SUMPRODUCT(('2A'!$D$6:$D$1005='GSTN-Bill Wise'!B480)*'2A'!$J$6:$J$1005)),0)</f>
        <v>0</v>
      </c>
      <c r="S480" s="95">
        <f>IFERROR(IF(B480="",0,SUMPRODUCT(('2A'!$D$6:$D$1005='GSTN-Bill Wise'!B480)*'2A'!$K$6:$K$1005)),0)</f>
        <v>0</v>
      </c>
      <c r="T480" s="95">
        <f>IFERROR(IF(B480="",0,SUMPRODUCT(('2A'!$D$6:$D$1005='GSTN-Bill Wise'!B480)*'2A'!$L$6:$L$1005)),0)</f>
        <v>0</v>
      </c>
      <c r="U480" s="95">
        <f>IFERROR(IF(B480="",0,SUMPRODUCT(('2A'!$D$6:$D$1005='GSTN-Bill Wise'!B480)*'2A'!$M$6:$M$1005)),0)</f>
        <v>0</v>
      </c>
      <c r="V480" s="111"/>
    </row>
    <row r="481" spans="1:22">
      <c r="A481" s="162">
        <f t="shared" si="58"/>
        <v>476</v>
      </c>
      <c r="B481" s="162" t="str">
        <f t="shared" si="52"/>
        <v/>
      </c>
      <c r="C481" s="162" t="str">
        <f>IF(COUNTIFS('GSTN-Diff Gross'!$D$7:$D$1006,BOOKS!E481,'GSTN-Diff Gross'!$R$7:$R$1006,"&lt;&gt;0")+COUNTIFS('GSTN-Diff Gross'!$D$7:$D$1006,BOOKS!E481,'GSTN-Diff Gross'!$S$7:$S$1006,"&lt;&gt;0")+COUNTIFS('GSTN-Diff Gross'!$D$7:$D$1006,BOOKS!E481,'GSTN-Diff Gross'!$T$7:$T$1006,"&lt;&gt;0")+COUNTIFS('GSTN-Diff Gross'!$D$7:$D$1006,BOOKS!E481,'GSTN-Diff Gross'!$U$7:$U$1006,"&lt;&gt;0")+COUNTIFS('GSTN-Diff Gross'!$D$7:$D$1006,BOOKS!E481,'GSTN-Diff Gross'!$V$7:$V$1006,"&lt;&gt;0"),BOOKS!E481,"")</f>
        <v/>
      </c>
      <c r="D481" s="44" t="str">
        <f>IF(COUNTIFS('GSTN-Diff Gross'!$D$7:$D$1006,BOOKS!E481,'GSTN-Diff Gross'!$R$7:$R$1006,"&lt;&gt;0")+COUNTIFS('GSTN-Diff Gross'!$D$7:$D$1006,BOOKS!E481,'GSTN-Diff Gross'!$S$7:$S$1006,"&lt;&gt;0")+COUNTIFS('GSTN-Diff Gross'!$D$7:$D$1006,BOOKS!E481,'GSTN-Diff Gross'!$T$7:$T$1006,"&lt;&gt;0")+COUNTIFS('GSTN-Diff Gross'!$D$7:$D$1006,BOOKS!E481,'GSTN-Diff Gross'!$U$7:$U$1006,"&lt;&gt;0")+COUNTIFS('GSTN-Diff Gross'!$D$7:$D$1006,BOOKS!E481,'GSTN-Diff Gross'!$V$7:$V$1006,"&lt;&gt;0"),BOOKS!F481,"")</f>
        <v/>
      </c>
      <c r="E481" s="67" t="str">
        <f>IF(COUNTIFS('GSTN-Diff Gross'!$D$7:$D$1006,BOOKS!E481,'GSTN-Diff Gross'!$R$7:$R$1006,"&lt;&gt;0")+COUNTIFS('GSTN-Diff Gross'!$D$7:$D$1006,BOOKS!E481,'GSTN-Diff Gross'!$S$7:$S$1006,"&lt;&gt;0")+COUNTIFS('GSTN-Diff Gross'!$D$7:$D$1006,BOOKS!E481,'GSTN-Diff Gross'!$T$7:$T$1006,"&lt;&gt;0")+COUNTIFS('GSTN-Diff Gross'!$D$7:$D$1006,BOOKS!E481,'GSTN-Diff Gross'!$U$7:$U$1006,"&lt;&gt;0")+COUNTIFS('GSTN-Diff Gross'!$D$7:$D$1006,BOOKS!E481,'GSTN-Diff Gross'!$V$7:$V$1006,"&lt;&gt;0"),BOOKS!G481,"")</f>
        <v/>
      </c>
      <c r="F481" s="89" t="str">
        <f>IF(COUNTIFS('GSTN-Diff Gross'!$D$7:$D$1006,BOOKS!E481,'GSTN-Diff Gross'!$R$7:$R$1006,"&lt;&gt;0")+COUNTIFS('GSTN-Diff Gross'!$D$7:$D$1006,BOOKS!E481,'GSTN-Diff Gross'!$S$7:$S$1006,"&lt;&gt;0")+COUNTIFS('GSTN-Diff Gross'!$D$7:$D$1006,BOOKS!E481,'GSTN-Diff Gross'!$T$7:$T$1006,"&lt;&gt;0")+COUNTIFS('GSTN-Diff Gross'!$D$7:$D$1006,BOOKS!E481,'GSTN-Diff Gross'!$U$7:$U$1006,"&lt;&gt;0")+COUNTIFS('GSTN-Diff Gross'!$D$7:$D$1006,BOOKS!E481,'GSTN-Diff Gross'!$V$7:$V$1006,"&lt;&gt;0"),BOOKS!H481,"")</f>
        <v/>
      </c>
      <c r="G481" s="96">
        <f t="shared" si="53"/>
        <v>0</v>
      </c>
      <c r="H481" s="96">
        <f t="shared" si="54"/>
        <v>0</v>
      </c>
      <c r="I481" s="97">
        <f t="shared" si="55"/>
        <v>0</v>
      </c>
      <c r="J481" s="98">
        <f t="shared" si="56"/>
        <v>0</v>
      </c>
      <c r="K481" s="96">
        <f t="shared" si="57"/>
        <v>0</v>
      </c>
      <c r="L481" s="93">
        <f>IF(COUNTIFS('GSTN-Diff Gross'!$D$7:$D$1006,BOOKS!E481,'GSTN-Diff Gross'!$R$7:$R$1006,"&lt;&gt;0")+COUNTIFS('GSTN-Diff Gross'!$D$7:$D$1006,BOOKS!E481,'GSTN-Diff Gross'!$S$7:$S$1006,"&lt;&gt;0")+COUNTIFS('GSTN-Diff Gross'!$D$7:$D$1006,BOOKS!E481,'GSTN-Diff Gross'!$T$7:$T$1006,"&lt;&gt;0")+COUNTIFS('GSTN-Diff Gross'!$D$7:$D$1006,BOOKS!E481,'GSTN-Diff Gross'!$U$7:$U$1006,"&lt;&gt;0")+COUNTIFS('GSTN-Diff Gross'!$D$7:$D$1006,BOOKS!E481,'GSTN-Diff Gross'!$V$7:$V$1006,"&lt;&gt;0"),BOOKS!I481,0)</f>
        <v>0</v>
      </c>
      <c r="M481" s="88">
        <f>IF(COUNTIFS('GSTN-Diff Gross'!$D$7:$D$1006,BOOKS!E481,'GSTN-Diff Gross'!$R$7:$R$1006,"&lt;&gt;0")+COUNTIFS('GSTN-Diff Gross'!$D$7:$D$1006,BOOKS!E481,'GSTN-Diff Gross'!$S$7:$S$1006,"&lt;&gt;0")+COUNTIFS('GSTN-Diff Gross'!$D$7:$D$1006,BOOKS!E481,'GSTN-Diff Gross'!$T$7:$T$1006,"&lt;&gt;0")+COUNTIFS('GSTN-Diff Gross'!$D$7:$D$1006,BOOKS!E481,'GSTN-Diff Gross'!$U$7:$U$1006,"&lt;&gt;0")+COUNTIFS('GSTN-Diff Gross'!$D$7:$D$1006,BOOKS!E481,'GSTN-Diff Gross'!$V$7:$V$1006,"&lt;&gt;0"),BOOKS!J481,0)</f>
        <v>0</v>
      </c>
      <c r="N481" s="88">
        <f>IF(COUNTIFS('GSTN-Diff Gross'!$D$7:$D$1006,BOOKS!E481,'GSTN-Diff Gross'!$R$7:$R$1006,"&lt;&gt;0")+COUNTIFS('GSTN-Diff Gross'!$D$7:$D$1006,BOOKS!E481,'GSTN-Diff Gross'!$S$7:$S$1006,"&lt;&gt;0")+COUNTIFS('GSTN-Diff Gross'!$D$7:$D$1006,BOOKS!E481,'GSTN-Diff Gross'!$T$7:$T$1006,"&lt;&gt;0")+COUNTIFS('GSTN-Diff Gross'!$D$7:$D$1006,BOOKS!E481,'GSTN-Diff Gross'!$U$7:$U$1006,"&lt;&gt;0")+COUNTIFS('GSTN-Diff Gross'!$D$7:$D$1006,BOOKS!E481,'GSTN-Diff Gross'!$V$7:$V$1006,"&lt;&gt;0"),BOOKS!K481,0)</f>
        <v>0</v>
      </c>
      <c r="O481" s="88">
        <f>IF(COUNTIFS('GSTN-Diff Gross'!$D$7:$D$1006,BOOKS!E481,'GSTN-Diff Gross'!$R$7:$R$1006,"&lt;&gt;0")+COUNTIFS('GSTN-Diff Gross'!$D$7:$D$1006,BOOKS!E481,'GSTN-Diff Gross'!$S$7:$S$1006,"&lt;&gt;0")+COUNTIFS('GSTN-Diff Gross'!$D$7:$D$1006,BOOKS!E481,'GSTN-Diff Gross'!$T$7:$T$1006,"&lt;&gt;0")+COUNTIFS('GSTN-Diff Gross'!$D$7:$D$1006,BOOKS!E481,'GSTN-Diff Gross'!$U$7:$U$1006,"&lt;&gt;0")+COUNTIFS('GSTN-Diff Gross'!$D$7:$D$1006,BOOKS!E481,'GSTN-Diff Gross'!$V$7:$V$1006,"&lt;&gt;0"),BOOKS!L481,0)</f>
        <v>0</v>
      </c>
      <c r="P481" s="88">
        <f>IF(COUNTIFS('GSTN-Diff Gross'!$D$7:$D$1006,BOOKS!E481,'GSTN-Diff Gross'!$R$7:$R$1006,"&lt;&gt;0")+COUNTIFS('GSTN-Diff Gross'!$D$7:$D$1006,BOOKS!E481,'GSTN-Diff Gross'!$S$7:$S$1006,"&lt;&gt;0")+COUNTIFS('GSTN-Diff Gross'!$D$7:$D$1006,BOOKS!E481,'GSTN-Diff Gross'!$T$7:$T$1006,"&lt;&gt;0")+COUNTIFS('GSTN-Diff Gross'!$D$7:$D$1006,BOOKS!E481,'GSTN-Diff Gross'!$U$7:$U$1006,"&lt;&gt;0")+COUNTIFS('GSTN-Diff Gross'!$D$7:$D$1006,BOOKS!E481,'GSTN-Diff Gross'!$V$7:$V$1006,"&lt;&gt;0"),BOOKS!M481,0)</f>
        <v>0</v>
      </c>
      <c r="Q481" s="84">
        <f>IFERROR(IF(B481="",0,SUMPRODUCT(('2A'!$D$6:$D$1005='GSTN-Bill Wise'!B481)*'2A'!$I$6:$I$1005)),0)</f>
        <v>0</v>
      </c>
      <c r="R481" s="44">
        <f>IFERROR(IF(B481="",0,SUMPRODUCT(('2A'!$D$6:$D$1005='GSTN-Bill Wise'!B481)*'2A'!$J$6:$J$1005)),0)</f>
        <v>0</v>
      </c>
      <c r="S481" s="44">
        <f>IFERROR(IF(B481="",0,SUMPRODUCT(('2A'!$D$6:$D$1005='GSTN-Bill Wise'!B481)*'2A'!$K$6:$K$1005)),0)</f>
        <v>0</v>
      </c>
      <c r="T481" s="44">
        <f>IFERROR(IF(B481="",0,SUMPRODUCT(('2A'!$D$6:$D$1005='GSTN-Bill Wise'!B481)*'2A'!$L$6:$L$1005)),0)</f>
        <v>0</v>
      </c>
      <c r="U481" s="44">
        <f>IFERROR(IF(B481="",0,SUMPRODUCT(('2A'!$D$6:$D$1005='GSTN-Bill Wise'!B481)*'2A'!$M$6:$M$1005)),0)</f>
        <v>0</v>
      </c>
      <c r="V481" s="111"/>
    </row>
    <row r="482" spans="1:22">
      <c r="A482" s="161">
        <f t="shared" si="58"/>
        <v>477</v>
      </c>
      <c r="B482" s="161" t="str">
        <f t="shared" si="52"/>
        <v/>
      </c>
      <c r="C482" s="161" t="str">
        <f>IF(COUNTIFS('GSTN-Diff Gross'!$D$7:$D$1006,BOOKS!E482,'GSTN-Diff Gross'!$R$7:$R$1006,"&lt;&gt;0")+COUNTIFS('GSTN-Diff Gross'!$D$7:$D$1006,BOOKS!E482,'GSTN-Diff Gross'!$S$7:$S$1006,"&lt;&gt;0")+COUNTIFS('GSTN-Diff Gross'!$D$7:$D$1006,BOOKS!E482,'GSTN-Diff Gross'!$T$7:$T$1006,"&lt;&gt;0")+COUNTIFS('GSTN-Diff Gross'!$D$7:$D$1006,BOOKS!E482,'GSTN-Diff Gross'!$U$7:$U$1006,"&lt;&gt;0")+COUNTIFS('GSTN-Diff Gross'!$D$7:$D$1006,BOOKS!E482,'GSTN-Diff Gross'!$V$7:$V$1006,"&lt;&gt;0"),BOOKS!E482,"")</f>
        <v/>
      </c>
      <c r="D482" s="41" t="str">
        <f>IF(COUNTIFS('GSTN-Diff Gross'!$D$7:$D$1006,BOOKS!E482,'GSTN-Diff Gross'!$R$7:$R$1006,"&lt;&gt;0")+COUNTIFS('GSTN-Diff Gross'!$D$7:$D$1006,BOOKS!E482,'GSTN-Diff Gross'!$S$7:$S$1006,"&lt;&gt;0")+COUNTIFS('GSTN-Diff Gross'!$D$7:$D$1006,BOOKS!E482,'GSTN-Diff Gross'!$T$7:$T$1006,"&lt;&gt;0")+COUNTIFS('GSTN-Diff Gross'!$D$7:$D$1006,BOOKS!E482,'GSTN-Diff Gross'!$U$7:$U$1006,"&lt;&gt;0")+COUNTIFS('GSTN-Diff Gross'!$D$7:$D$1006,BOOKS!E482,'GSTN-Diff Gross'!$V$7:$V$1006,"&lt;&gt;0"),BOOKS!F482,"")</f>
        <v/>
      </c>
      <c r="E482" s="68" t="str">
        <f>IF(COUNTIFS('GSTN-Diff Gross'!$D$7:$D$1006,BOOKS!E482,'GSTN-Diff Gross'!$R$7:$R$1006,"&lt;&gt;0")+COUNTIFS('GSTN-Diff Gross'!$D$7:$D$1006,BOOKS!E482,'GSTN-Diff Gross'!$S$7:$S$1006,"&lt;&gt;0")+COUNTIFS('GSTN-Diff Gross'!$D$7:$D$1006,BOOKS!E482,'GSTN-Diff Gross'!$T$7:$T$1006,"&lt;&gt;0")+COUNTIFS('GSTN-Diff Gross'!$D$7:$D$1006,BOOKS!E482,'GSTN-Diff Gross'!$U$7:$U$1006,"&lt;&gt;0")+COUNTIFS('GSTN-Diff Gross'!$D$7:$D$1006,BOOKS!E482,'GSTN-Diff Gross'!$V$7:$V$1006,"&lt;&gt;0"),BOOKS!G482,"")</f>
        <v/>
      </c>
      <c r="F482" s="90" t="str">
        <f>IF(COUNTIFS('GSTN-Diff Gross'!$D$7:$D$1006,BOOKS!E482,'GSTN-Diff Gross'!$R$7:$R$1006,"&lt;&gt;0")+COUNTIFS('GSTN-Diff Gross'!$D$7:$D$1006,BOOKS!E482,'GSTN-Diff Gross'!$S$7:$S$1006,"&lt;&gt;0")+COUNTIFS('GSTN-Diff Gross'!$D$7:$D$1006,BOOKS!E482,'GSTN-Diff Gross'!$T$7:$T$1006,"&lt;&gt;0")+COUNTIFS('GSTN-Diff Gross'!$D$7:$D$1006,BOOKS!E482,'GSTN-Diff Gross'!$U$7:$U$1006,"&lt;&gt;0")+COUNTIFS('GSTN-Diff Gross'!$D$7:$D$1006,BOOKS!E482,'GSTN-Diff Gross'!$V$7:$V$1006,"&lt;&gt;0"),BOOKS!H482,"")</f>
        <v/>
      </c>
      <c r="G482" s="167">
        <f t="shared" si="53"/>
        <v>0</v>
      </c>
      <c r="H482" s="167">
        <f t="shared" si="54"/>
        <v>0</v>
      </c>
      <c r="I482" s="167">
        <f t="shared" si="55"/>
        <v>0</v>
      </c>
      <c r="J482" s="167">
        <f t="shared" si="56"/>
        <v>0</v>
      </c>
      <c r="K482" s="167">
        <f t="shared" si="57"/>
        <v>0</v>
      </c>
      <c r="L482" s="99">
        <f>IF(COUNTIFS('GSTN-Diff Gross'!$D$7:$D$1006,BOOKS!E482,'GSTN-Diff Gross'!$R$7:$R$1006,"&lt;&gt;0")+COUNTIFS('GSTN-Diff Gross'!$D$7:$D$1006,BOOKS!E482,'GSTN-Diff Gross'!$S$7:$S$1006,"&lt;&gt;0")+COUNTIFS('GSTN-Diff Gross'!$D$7:$D$1006,BOOKS!E482,'GSTN-Diff Gross'!$T$7:$T$1006,"&lt;&gt;0")+COUNTIFS('GSTN-Diff Gross'!$D$7:$D$1006,BOOKS!E482,'GSTN-Diff Gross'!$U$7:$U$1006,"&lt;&gt;0")+COUNTIFS('GSTN-Diff Gross'!$D$7:$D$1006,BOOKS!E482,'GSTN-Diff Gross'!$V$7:$V$1006,"&lt;&gt;0"),BOOKS!I482,0)</f>
        <v>0</v>
      </c>
      <c r="M482" s="100">
        <f>IF(COUNTIFS('GSTN-Diff Gross'!$D$7:$D$1006,BOOKS!E482,'GSTN-Diff Gross'!$R$7:$R$1006,"&lt;&gt;0")+COUNTIFS('GSTN-Diff Gross'!$D$7:$D$1006,BOOKS!E482,'GSTN-Diff Gross'!$S$7:$S$1006,"&lt;&gt;0")+COUNTIFS('GSTN-Diff Gross'!$D$7:$D$1006,BOOKS!E482,'GSTN-Diff Gross'!$T$7:$T$1006,"&lt;&gt;0")+COUNTIFS('GSTN-Diff Gross'!$D$7:$D$1006,BOOKS!E482,'GSTN-Diff Gross'!$U$7:$U$1006,"&lt;&gt;0")+COUNTIFS('GSTN-Diff Gross'!$D$7:$D$1006,BOOKS!E482,'GSTN-Diff Gross'!$V$7:$V$1006,"&lt;&gt;0"),BOOKS!J482,0)</f>
        <v>0</v>
      </c>
      <c r="N482" s="100">
        <f>IF(COUNTIFS('GSTN-Diff Gross'!$D$7:$D$1006,BOOKS!E482,'GSTN-Diff Gross'!$R$7:$R$1006,"&lt;&gt;0")+COUNTIFS('GSTN-Diff Gross'!$D$7:$D$1006,BOOKS!E482,'GSTN-Diff Gross'!$S$7:$S$1006,"&lt;&gt;0")+COUNTIFS('GSTN-Diff Gross'!$D$7:$D$1006,BOOKS!E482,'GSTN-Diff Gross'!$T$7:$T$1006,"&lt;&gt;0")+COUNTIFS('GSTN-Diff Gross'!$D$7:$D$1006,BOOKS!E482,'GSTN-Diff Gross'!$U$7:$U$1006,"&lt;&gt;0")+COUNTIFS('GSTN-Diff Gross'!$D$7:$D$1006,BOOKS!E482,'GSTN-Diff Gross'!$V$7:$V$1006,"&lt;&gt;0"),BOOKS!K482,0)</f>
        <v>0</v>
      </c>
      <c r="O482" s="100">
        <f>IF(COUNTIFS('GSTN-Diff Gross'!$D$7:$D$1006,BOOKS!E482,'GSTN-Diff Gross'!$R$7:$R$1006,"&lt;&gt;0")+COUNTIFS('GSTN-Diff Gross'!$D$7:$D$1006,BOOKS!E482,'GSTN-Diff Gross'!$S$7:$S$1006,"&lt;&gt;0")+COUNTIFS('GSTN-Diff Gross'!$D$7:$D$1006,BOOKS!E482,'GSTN-Diff Gross'!$T$7:$T$1006,"&lt;&gt;0")+COUNTIFS('GSTN-Diff Gross'!$D$7:$D$1006,BOOKS!E482,'GSTN-Diff Gross'!$U$7:$U$1006,"&lt;&gt;0")+COUNTIFS('GSTN-Diff Gross'!$D$7:$D$1006,BOOKS!E482,'GSTN-Diff Gross'!$V$7:$V$1006,"&lt;&gt;0"),BOOKS!L482,0)</f>
        <v>0</v>
      </c>
      <c r="P482" s="100">
        <f>IF(COUNTIFS('GSTN-Diff Gross'!$D$7:$D$1006,BOOKS!E482,'GSTN-Diff Gross'!$R$7:$R$1006,"&lt;&gt;0")+COUNTIFS('GSTN-Diff Gross'!$D$7:$D$1006,BOOKS!E482,'GSTN-Diff Gross'!$S$7:$S$1006,"&lt;&gt;0")+COUNTIFS('GSTN-Diff Gross'!$D$7:$D$1006,BOOKS!E482,'GSTN-Diff Gross'!$T$7:$T$1006,"&lt;&gt;0")+COUNTIFS('GSTN-Diff Gross'!$D$7:$D$1006,BOOKS!E482,'GSTN-Diff Gross'!$U$7:$U$1006,"&lt;&gt;0")+COUNTIFS('GSTN-Diff Gross'!$D$7:$D$1006,BOOKS!E482,'GSTN-Diff Gross'!$V$7:$V$1006,"&lt;&gt;0"),BOOKS!M482,0)</f>
        <v>0</v>
      </c>
      <c r="Q482" s="94">
        <f>IFERROR(IF(B482="",0,SUMPRODUCT(('2A'!$D$6:$D$1005='GSTN-Bill Wise'!B482)*'2A'!$I$6:$I$1005)),0)</f>
        <v>0</v>
      </c>
      <c r="R482" s="95">
        <f>IFERROR(IF(B482="",0,SUMPRODUCT(('2A'!$D$6:$D$1005='GSTN-Bill Wise'!B482)*'2A'!$J$6:$J$1005)),0)</f>
        <v>0</v>
      </c>
      <c r="S482" s="95">
        <f>IFERROR(IF(B482="",0,SUMPRODUCT(('2A'!$D$6:$D$1005='GSTN-Bill Wise'!B482)*'2A'!$K$6:$K$1005)),0)</f>
        <v>0</v>
      </c>
      <c r="T482" s="95">
        <f>IFERROR(IF(B482="",0,SUMPRODUCT(('2A'!$D$6:$D$1005='GSTN-Bill Wise'!B482)*'2A'!$L$6:$L$1005)),0)</f>
        <v>0</v>
      </c>
      <c r="U482" s="95">
        <f>IFERROR(IF(B482="",0,SUMPRODUCT(('2A'!$D$6:$D$1005='GSTN-Bill Wise'!B482)*'2A'!$M$6:$M$1005)),0)</f>
        <v>0</v>
      </c>
      <c r="V482" s="111"/>
    </row>
    <row r="483" spans="1:22">
      <c r="A483" s="162">
        <f t="shared" si="58"/>
        <v>478</v>
      </c>
      <c r="B483" s="162" t="str">
        <f t="shared" si="52"/>
        <v/>
      </c>
      <c r="C483" s="162" t="str">
        <f>IF(COUNTIFS('GSTN-Diff Gross'!$D$7:$D$1006,BOOKS!E483,'GSTN-Diff Gross'!$R$7:$R$1006,"&lt;&gt;0")+COUNTIFS('GSTN-Diff Gross'!$D$7:$D$1006,BOOKS!E483,'GSTN-Diff Gross'!$S$7:$S$1006,"&lt;&gt;0")+COUNTIFS('GSTN-Diff Gross'!$D$7:$D$1006,BOOKS!E483,'GSTN-Diff Gross'!$T$7:$T$1006,"&lt;&gt;0")+COUNTIFS('GSTN-Diff Gross'!$D$7:$D$1006,BOOKS!E483,'GSTN-Diff Gross'!$U$7:$U$1006,"&lt;&gt;0")+COUNTIFS('GSTN-Diff Gross'!$D$7:$D$1006,BOOKS!E483,'GSTN-Diff Gross'!$V$7:$V$1006,"&lt;&gt;0"),BOOKS!E483,"")</f>
        <v/>
      </c>
      <c r="D483" s="44" t="str">
        <f>IF(COUNTIFS('GSTN-Diff Gross'!$D$7:$D$1006,BOOKS!E483,'GSTN-Diff Gross'!$R$7:$R$1006,"&lt;&gt;0")+COUNTIFS('GSTN-Diff Gross'!$D$7:$D$1006,BOOKS!E483,'GSTN-Diff Gross'!$S$7:$S$1006,"&lt;&gt;0")+COUNTIFS('GSTN-Diff Gross'!$D$7:$D$1006,BOOKS!E483,'GSTN-Diff Gross'!$T$7:$T$1006,"&lt;&gt;0")+COUNTIFS('GSTN-Diff Gross'!$D$7:$D$1006,BOOKS!E483,'GSTN-Diff Gross'!$U$7:$U$1006,"&lt;&gt;0")+COUNTIFS('GSTN-Diff Gross'!$D$7:$D$1006,BOOKS!E483,'GSTN-Diff Gross'!$V$7:$V$1006,"&lt;&gt;0"),BOOKS!F483,"")</f>
        <v/>
      </c>
      <c r="E483" s="67" t="str">
        <f>IF(COUNTIFS('GSTN-Diff Gross'!$D$7:$D$1006,BOOKS!E483,'GSTN-Diff Gross'!$R$7:$R$1006,"&lt;&gt;0")+COUNTIFS('GSTN-Diff Gross'!$D$7:$D$1006,BOOKS!E483,'GSTN-Diff Gross'!$S$7:$S$1006,"&lt;&gt;0")+COUNTIFS('GSTN-Diff Gross'!$D$7:$D$1006,BOOKS!E483,'GSTN-Diff Gross'!$T$7:$T$1006,"&lt;&gt;0")+COUNTIFS('GSTN-Diff Gross'!$D$7:$D$1006,BOOKS!E483,'GSTN-Diff Gross'!$U$7:$U$1006,"&lt;&gt;0")+COUNTIFS('GSTN-Diff Gross'!$D$7:$D$1006,BOOKS!E483,'GSTN-Diff Gross'!$V$7:$V$1006,"&lt;&gt;0"),BOOKS!G483,"")</f>
        <v/>
      </c>
      <c r="F483" s="89" t="str">
        <f>IF(COUNTIFS('GSTN-Diff Gross'!$D$7:$D$1006,BOOKS!E483,'GSTN-Diff Gross'!$R$7:$R$1006,"&lt;&gt;0")+COUNTIFS('GSTN-Diff Gross'!$D$7:$D$1006,BOOKS!E483,'GSTN-Diff Gross'!$S$7:$S$1006,"&lt;&gt;0")+COUNTIFS('GSTN-Diff Gross'!$D$7:$D$1006,BOOKS!E483,'GSTN-Diff Gross'!$T$7:$T$1006,"&lt;&gt;0")+COUNTIFS('GSTN-Diff Gross'!$D$7:$D$1006,BOOKS!E483,'GSTN-Diff Gross'!$U$7:$U$1006,"&lt;&gt;0")+COUNTIFS('GSTN-Diff Gross'!$D$7:$D$1006,BOOKS!E483,'GSTN-Diff Gross'!$V$7:$V$1006,"&lt;&gt;0"),BOOKS!H483,"")</f>
        <v/>
      </c>
      <c r="G483" s="96">
        <f t="shared" si="53"/>
        <v>0</v>
      </c>
      <c r="H483" s="96">
        <f t="shared" si="54"/>
        <v>0</v>
      </c>
      <c r="I483" s="97">
        <f t="shared" si="55"/>
        <v>0</v>
      </c>
      <c r="J483" s="98">
        <f t="shared" si="56"/>
        <v>0</v>
      </c>
      <c r="K483" s="96">
        <f t="shared" si="57"/>
        <v>0</v>
      </c>
      <c r="L483" s="93">
        <f>IF(COUNTIFS('GSTN-Diff Gross'!$D$7:$D$1006,BOOKS!E483,'GSTN-Diff Gross'!$R$7:$R$1006,"&lt;&gt;0")+COUNTIFS('GSTN-Diff Gross'!$D$7:$D$1006,BOOKS!E483,'GSTN-Diff Gross'!$S$7:$S$1006,"&lt;&gt;0")+COUNTIFS('GSTN-Diff Gross'!$D$7:$D$1006,BOOKS!E483,'GSTN-Diff Gross'!$T$7:$T$1006,"&lt;&gt;0")+COUNTIFS('GSTN-Diff Gross'!$D$7:$D$1006,BOOKS!E483,'GSTN-Diff Gross'!$U$7:$U$1006,"&lt;&gt;0")+COUNTIFS('GSTN-Diff Gross'!$D$7:$D$1006,BOOKS!E483,'GSTN-Diff Gross'!$V$7:$V$1006,"&lt;&gt;0"),BOOKS!I483,0)</f>
        <v>0</v>
      </c>
      <c r="M483" s="88">
        <f>IF(COUNTIFS('GSTN-Diff Gross'!$D$7:$D$1006,BOOKS!E483,'GSTN-Diff Gross'!$R$7:$R$1006,"&lt;&gt;0")+COUNTIFS('GSTN-Diff Gross'!$D$7:$D$1006,BOOKS!E483,'GSTN-Diff Gross'!$S$7:$S$1006,"&lt;&gt;0")+COUNTIFS('GSTN-Diff Gross'!$D$7:$D$1006,BOOKS!E483,'GSTN-Diff Gross'!$T$7:$T$1006,"&lt;&gt;0")+COUNTIFS('GSTN-Diff Gross'!$D$7:$D$1006,BOOKS!E483,'GSTN-Diff Gross'!$U$7:$U$1006,"&lt;&gt;0")+COUNTIFS('GSTN-Diff Gross'!$D$7:$D$1006,BOOKS!E483,'GSTN-Diff Gross'!$V$7:$V$1006,"&lt;&gt;0"),BOOKS!J483,0)</f>
        <v>0</v>
      </c>
      <c r="N483" s="88">
        <f>IF(COUNTIFS('GSTN-Diff Gross'!$D$7:$D$1006,BOOKS!E483,'GSTN-Diff Gross'!$R$7:$R$1006,"&lt;&gt;0")+COUNTIFS('GSTN-Diff Gross'!$D$7:$D$1006,BOOKS!E483,'GSTN-Diff Gross'!$S$7:$S$1006,"&lt;&gt;0")+COUNTIFS('GSTN-Diff Gross'!$D$7:$D$1006,BOOKS!E483,'GSTN-Diff Gross'!$T$7:$T$1006,"&lt;&gt;0")+COUNTIFS('GSTN-Diff Gross'!$D$7:$D$1006,BOOKS!E483,'GSTN-Diff Gross'!$U$7:$U$1006,"&lt;&gt;0")+COUNTIFS('GSTN-Diff Gross'!$D$7:$D$1006,BOOKS!E483,'GSTN-Diff Gross'!$V$7:$V$1006,"&lt;&gt;0"),BOOKS!K483,0)</f>
        <v>0</v>
      </c>
      <c r="O483" s="88">
        <f>IF(COUNTIFS('GSTN-Diff Gross'!$D$7:$D$1006,BOOKS!E483,'GSTN-Diff Gross'!$R$7:$R$1006,"&lt;&gt;0")+COUNTIFS('GSTN-Diff Gross'!$D$7:$D$1006,BOOKS!E483,'GSTN-Diff Gross'!$S$7:$S$1006,"&lt;&gt;0")+COUNTIFS('GSTN-Diff Gross'!$D$7:$D$1006,BOOKS!E483,'GSTN-Diff Gross'!$T$7:$T$1006,"&lt;&gt;0")+COUNTIFS('GSTN-Diff Gross'!$D$7:$D$1006,BOOKS!E483,'GSTN-Diff Gross'!$U$7:$U$1006,"&lt;&gt;0")+COUNTIFS('GSTN-Diff Gross'!$D$7:$D$1006,BOOKS!E483,'GSTN-Diff Gross'!$V$7:$V$1006,"&lt;&gt;0"),BOOKS!L483,0)</f>
        <v>0</v>
      </c>
      <c r="P483" s="88">
        <f>IF(COUNTIFS('GSTN-Diff Gross'!$D$7:$D$1006,BOOKS!E483,'GSTN-Diff Gross'!$R$7:$R$1006,"&lt;&gt;0")+COUNTIFS('GSTN-Diff Gross'!$D$7:$D$1006,BOOKS!E483,'GSTN-Diff Gross'!$S$7:$S$1006,"&lt;&gt;0")+COUNTIFS('GSTN-Diff Gross'!$D$7:$D$1006,BOOKS!E483,'GSTN-Diff Gross'!$T$7:$T$1006,"&lt;&gt;0")+COUNTIFS('GSTN-Diff Gross'!$D$7:$D$1006,BOOKS!E483,'GSTN-Diff Gross'!$U$7:$U$1006,"&lt;&gt;0")+COUNTIFS('GSTN-Diff Gross'!$D$7:$D$1006,BOOKS!E483,'GSTN-Diff Gross'!$V$7:$V$1006,"&lt;&gt;0"),BOOKS!M483,0)</f>
        <v>0</v>
      </c>
      <c r="Q483" s="84">
        <f>IFERROR(IF(B483="",0,SUMPRODUCT(('2A'!$D$6:$D$1005='GSTN-Bill Wise'!B483)*'2A'!$I$6:$I$1005)),0)</f>
        <v>0</v>
      </c>
      <c r="R483" s="44">
        <f>IFERROR(IF(B483="",0,SUMPRODUCT(('2A'!$D$6:$D$1005='GSTN-Bill Wise'!B483)*'2A'!$J$6:$J$1005)),0)</f>
        <v>0</v>
      </c>
      <c r="S483" s="44">
        <f>IFERROR(IF(B483="",0,SUMPRODUCT(('2A'!$D$6:$D$1005='GSTN-Bill Wise'!B483)*'2A'!$K$6:$K$1005)),0)</f>
        <v>0</v>
      </c>
      <c r="T483" s="44">
        <f>IFERROR(IF(B483="",0,SUMPRODUCT(('2A'!$D$6:$D$1005='GSTN-Bill Wise'!B483)*'2A'!$L$6:$L$1005)),0)</f>
        <v>0</v>
      </c>
      <c r="U483" s="44">
        <f>IFERROR(IF(B483="",0,SUMPRODUCT(('2A'!$D$6:$D$1005='GSTN-Bill Wise'!B483)*'2A'!$M$6:$M$1005)),0)</f>
        <v>0</v>
      </c>
      <c r="V483" s="111"/>
    </row>
    <row r="484" spans="1:22">
      <c r="A484" s="161">
        <f t="shared" si="58"/>
        <v>479</v>
      </c>
      <c r="B484" s="161" t="str">
        <f t="shared" si="52"/>
        <v/>
      </c>
      <c r="C484" s="161" t="str">
        <f>IF(COUNTIFS('GSTN-Diff Gross'!$D$7:$D$1006,BOOKS!E484,'GSTN-Diff Gross'!$R$7:$R$1006,"&lt;&gt;0")+COUNTIFS('GSTN-Diff Gross'!$D$7:$D$1006,BOOKS!E484,'GSTN-Diff Gross'!$S$7:$S$1006,"&lt;&gt;0")+COUNTIFS('GSTN-Diff Gross'!$D$7:$D$1006,BOOKS!E484,'GSTN-Diff Gross'!$T$7:$T$1006,"&lt;&gt;0")+COUNTIFS('GSTN-Diff Gross'!$D$7:$D$1006,BOOKS!E484,'GSTN-Diff Gross'!$U$7:$U$1006,"&lt;&gt;0")+COUNTIFS('GSTN-Diff Gross'!$D$7:$D$1006,BOOKS!E484,'GSTN-Diff Gross'!$V$7:$V$1006,"&lt;&gt;0"),BOOKS!E484,"")</f>
        <v/>
      </c>
      <c r="D484" s="41" t="str">
        <f>IF(COUNTIFS('GSTN-Diff Gross'!$D$7:$D$1006,BOOKS!E484,'GSTN-Diff Gross'!$R$7:$R$1006,"&lt;&gt;0")+COUNTIFS('GSTN-Diff Gross'!$D$7:$D$1006,BOOKS!E484,'GSTN-Diff Gross'!$S$7:$S$1006,"&lt;&gt;0")+COUNTIFS('GSTN-Diff Gross'!$D$7:$D$1006,BOOKS!E484,'GSTN-Diff Gross'!$T$7:$T$1006,"&lt;&gt;0")+COUNTIFS('GSTN-Diff Gross'!$D$7:$D$1006,BOOKS!E484,'GSTN-Diff Gross'!$U$7:$U$1006,"&lt;&gt;0")+COUNTIFS('GSTN-Diff Gross'!$D$7:$D$1006,BOOKS!E484,'GSTN-Diff Gross'!$V$7:$V$1006,"&lt;&gt;0"),BOOKS!F484,"")</f>
        <v/>
      </c>
      <c r="E484" s="68" t="str">
        <f>IF(COUNTIFS('GSTN-Diff Gross'!$D$7:$D$1006,BOOKS!E484,'GSTN-Diff Gross'!$R$7:$R$1006,"&lt;&gt;0")+COUNTIFS('GSTN-Diff Gross'!$D$7:$D$1006,BOOKS!E484,'GSTN-Diff Gross'!$S$7:$S$1006,"&lt;&gt;0")+COUNTIFS('GSTN-Diff Gross'!$D$7:$D$1006,BOOKS!E484,'GSTN-Diff Gross'!$T$7:$T$1006,"&lt;&gt;0")+COUNTIFS('GSTN-Diff Gross'!$D$7:$D$1006,BOOKS!E484,'GSTN-Diff Gross'!$U$7:$U$1006,"&lt;&gt;0")+COUNTIFS('GSTN-Diff Gross'!$D$7:$D$1006,BOOKS!E484,'GSTN-Diff Gross'!$V$7:$V$1006,"&lt;&gt;0"),BOOKS!G484,"")</f>
        <v/>
      </c>
      <c r="F484" s="90" t="str">
        <f>IF(COUNTIFS('GSTN-Diff Gross'!$D$7:$D$1006,BOOKS!E484,'GSTN-Diff Gross'!$R$7:$R$1006,"&lt;&gt;0")+COUNTIFS('GSTN-Diff Gross'!$D$7:$D$1006,BOOKS!E484,'GSTN-Diff Gross'!$S$7:$S$1006,"&lt;&gt;0")+COUNTIFS('GSTN-Diff Gross'!$D$7:$D$1006,BOOKS!E484,'GSTN-Diff Gross'!$T$7:$T$1006,"&lt;&gt;0")+COUNTIFS('GSTN-Diff Gross'!$D$7:$D$1006,BOOKS!E484,'GSTN-Diff Gross'!$U$7:$U$1006,"&lt;&gt;0")+COUNTIFS('GSTN-Diff Gross'!$D$7:$D$1006,BOOKS!E484,'GSTN-Diff Gross'!$V$7:$V$1006,"&lt;&gt;0"),BOOKS!H484,"")</f>
        <v/>
      </c>
      <c r="G484" s="167">
        <f t="shared" si="53"/>
        <v>0</v>
      </c>
      <c r="H484" s="167">
        <f t="shared" si="54"/>
        <v>0</v>
      </c>
      <c r="I484" s="167">
        <f t="shared" si="55"/>
        <v>0</v>
      </c>
      <c r="J484" s="167">
        <f t="shared" si="56"/>
        <v>0</v>
      </c>
      <c r="K484" s="167">
        <f t="shared" si="57"/>
        <v>0</v>
      </c>
      <c r="L484" s="99">
        <f>IF(COUNTIFS('GSTN-Diff Gross'!$D$7:$D$1006,BOOKS!E484,'GSTN-Diff Gross'!$R$7:$R$1006,"&lt;&gt;0")+COUNTIFS('GSTN-Diff Gross'!$D$7:$D$1006,BOOKS!E484,'GSTN-Diff Gross'!$S$7:$S$1006,"&lt;&gt;0")+COUNTIFS('GSTN-Diff Gross'!$D$7:$D$1006,BOOKS!E484,'GSTN-Diff Gross'!$T$7:$T$1006,"&lt;&gt;0")+COUNTIFS('GSTN-Diff Gross'!$D$7:$D$1006,BOOKS!E484,'GSTN-Diff Gross'!$U$7:$U$1006,"&lt;&gt;0")+COUNTIFS('GSTN-Diff Gross'!$D$7:$D$1006,BOOKS!E484,'GSTN-Diff Gross'!$V$7:$V$1006,"&lt;&gt;0"),BOOKS!I484,0)</f>
        <v>0</v>
      </c>
      <c r="M484" s="100">
        <f>IF(COUNTIFS('GSTN-Diff Gross'!$D$7:$D$1006,BOOKS!E484,'GSTN-Diff Gross'!$R$7:$R$1006,"&lt;&gt;0")+COUNTIFS('GSTN-Diff Gross'!$D$7:$D$1006,BOOKS!E484,'GSTN-Diff Gross'!$S$7:$S$1006,"&lt;&gt;0")+COUNTIFS('GSTN-Diff Gross'!$D$7:$D$1006,BOOKS!E484,'GSTN-Diff Gross'!$T$7:$T$1006,"&lt;&gt;0")+COUNTIFS('GSTN-Diff Gross'!$D$7:$D$1006,BOOKS!E484,'GSTN-Diff Gross'!$U$7:$U$1006,"&lt;&gt;0")+COUNTIFS('GSTN-Diff Gross'!$D$7:$D$1006,BOOKS!E484,'GSTN-Diff Gross'!$V$7:$V$1006,"&lt;&gt;0"),BOOKS!J484,0)</f>
        <v>0</v>
      </c>
      <c r="N484" s="100">
        <f>IF(COUNTIFS('GSTN-Diff Gross'!$D$7:$D$1006,BOOKS!E484,'GSTN-Diff Gross'!$R$7:$R$1006,"&lt;&gt;0")+COUNTIFS('GSTN-Diff Gross'!$D$7:$D$1006,BOOKS!E484,'GSTN-Diff Gross'!$S$7:$S$1006,"&lt;&gt;0")+COUNTIFS('GSTN-Diff Gross'!$D$7:$D$1006,BOOKS!E484,'GSTN-Diff Gross'!$T$7:$T$1006,"&lt;&gt;0")+COUNTIFS('GSTN-Diff Gross'!$D$7:$D$1006,BOOKS!E484,'GSTN-Diff Gross'!$U$7:$U$1006,"&lt;&gt;0")+COUNTIFS('GSTN-Diff Gross'!$D$7:$D$1006,BOOKS!E484,'GSTN-Diff Gross'!$V$7:$V$1006,"&lt;&gt;0"),BOOKS!K484,0)</f>
        <v>0</v>
      </c>
      <c r="O484" s="100">
        <f>IF(COUNTIFS('GSTN-Diff Gross'!$D$7:$D$1006,BOOKS!E484,'GSTN-Diff Gross'!$R$7:$R$1006,"&lt;&gt;0")+COUNTIFS('GSTN-Diff Gross'!$D$7:$D$1006,BOOKS!E484,'GSTN-Diff Gross'!$S$7:$S$1006,"&lt;&gt;0")+COUNTIFS('GSTN-Diff Gross'!$D$7:$D$1006,BOOKS!E484,'GSTN-Diff Gross'!$T$7:$T$1006,"&lt;&gt;0")+COUNTIFS('GSTN-Diff Gross'!$D$7:$D$1006,BOOKS!E484,'GSTN-Diff Gross'!$U$7:$U$1006,"&lt;&gt;0")+COUNTIFS('GSTN-Diff Gross'!$D$7:$D$1006,BOOKS!E484,'GSTN-Diff Gross'!$V$7:$V$1006,"&lt;&gt;0"),BOOKS!L484,0)</f>
        <v>0</v>
      </c>
      <c r="P484" s="100">
        <f>IF(COUNTIFS('GSTN-Diff Gross'!$D$7:$D$1006,BOOKS!E484,'GSTN-Diff Gross'!$R$7:$R$1006,"&lt;&gt;0")+COUNTIFS('GSTN-Diff Gross'!$D$7:$D$1006,BOOKS!E484,'GSTN-Diff Gross'!$S$7:$S$1006,"&lt;&gt;0")+COUNTIFS('GSTN-Diff Gross'!$D$7:$D$1006,BOOKS!E484,'GSTN-Diff Gross'!$T$7:$T$1006,"&lt;&gt;0")+COUNTIFS('GSTN-Diff Gross'!$D$7:$D$1006,BOOKS!E484,'GSTN-Diff Gross'!$U$7:$U$1006,"&lt;&gt;0")+COUNTIFS('GSTN-Diff Gross'!$D$7:$D$1006,BOOKS!E484,'GSTN-Diff Gross'!$V$7:$V$1006,"&lt;&gt;0"),BOOKS!M484,0)</f>
        <v>0</v>
      </c>
      <c r="Q484" s="94">
        <f>IFERROR(IF(B484="",0,SUMPRODUCT(('2A'!$D$6:$D$1005='GSTN-Bill Wise'!B484)*'2A'!$I$6:$I$1005)),0)</f>
        <v>0</v>
      </c>
      <c r="R484" s="95">
        <f>IFERROR(IF(B484="",0,SUMPRODUCT(('2A'!$D$6:$D$1005='GSTN-Bill Wise'!B484)*'2A'!$J$6:$J$1005)),0)</f>
        <v>0</v>
      </c>
      <c r="S484" s="95">
        <f>IFERROR(IF(B484="",0,SUMPRODUCT(('2A'!$D$6:$D$1005='GSTN-Bill Wise'!B484)*'2A'!$K$6:$K$1005)),0)</f>
        <v>0</v>
      </c>
      <c r="T484" s="95">
        <f>IFERROR(IF(B484="",0,SUMPRODUCT(('2A'!$D$6:$D$1005='GSTN-Bill Wise'!B484)*'2A'!$L$6:$L$1005)),0)</f>
        <v>0</v>
      </c>
      <c r="U484" s="95">
        <f>IFERROR(IF(B484="",0,SUMPRODUCT(('2A'!$D$6:$D$1005='GSTN-Bill Wise'!B484)*'2A'!$M$6:$M$1005)),0)</f>
        <v>0</v>
      </c>
      <c r="V484" s="111"/>
    </row>
    <row r="485" spans="1:22">
      <c r="A485" s="162">
        <f t="shared" si="58"/>
        <v>480</v>
      </c>
      <c r="B485" s="162" t="str">
        <f t="shared" si="52"/>
        <v/>
      </c>
      <c r="C485" s="162" t="str">
        <f>IF(COUNTIFS('GSTN-Diff Gross'!$D$7:$D$1006,BOOKS!E485,'GSTN-Diff Gross'!$R$7:$R$1006,"&lt;&gt;0")+COUNTIFS('GSTN-Diff Gross'!$D$7:$D$1006,BOOKS!E485,'GSTN-Diff Gross'!$S$7:$S$1006,"&lt;&gt;0")+COUNTIFS('GSTN-Diff Gross'!$D$7:$D$1006,BOOKS!E485,'GSTN-Diff Gross'!$T$7:$T$1006,"&lt;&gt;0")+COUNTIFS('GSTN-Diff Gross'!$D$7:$D$1006,BOOKS!E485,'GSTN-Diff Gross'!$U$7:$U$1006,"&lt;&gt;0")+COUNTIFS('GSTN-Diff Gross'!$D$7:$D$1006,BOOKS!E485,'GSTN-Diff Gross'!$V$7:$V$1006,"&lt;&gt;0"),BOOKS!E485,"")</f>
        <v/>
      </c>
      <c r="D485" s="44" t="str">
        <f>IF(COUNTIFS('GSTN-Diff Gross'!$D$7:$D$1006,BOOKS!E485,'GSTN-Diff Gross'!$R$7:$R$1006,"&lt;&gt;0")+COUNTIFS('GSTN-Diff Gross'!$D$7:$D$1006,BOOKS!E485,'GSTN-Diff Gross'!$S$7:$S$1006,"&lt;&gt;0")+COUNTIFS('GSTN-Diff Gross'!$D$7:$D$1006,BOOKS!E485,'GSTN-Diff Gross'!$T$7:$T$1006,"&lt;&gt;0")+COUNTIFS('GSTN-Diff Gross'!$D$7:$D$1006,BOOKS!E485,'GSTN-Diff Gross'!$U$7:$U$1006,"&lt;&gt;0")+COUNTIFS('GSTN-Diff Gross'!$D$7:$D$1006,BOOKS!E485,'GSTN-Diff Gross'!$V$7:$V$1006,"&lt;&gt;0"),BOOKS!F485,"")</f>
        <v/>
      </c>
      <c r="E485" s="67" t="str">
        <f>IF(COUNTIFS('GSTN-Diff Gross'!$D$7:$D$1006,BOOKS!E485,'GSTN-Diff Gross'!$R$7:$R$1006,"&lt;&gt;0")+COUNTIFS('GSTN-Diff Gross'!$D$7:$D$1006,BOOKS!E485,'GSTN-Diff Gross'!$S$7:$S$1006,"&lt;&gt;0")+COUNTIFS('GSTN-Diff Gross'!$D$7:$D$1006,BOOKS!E485,'GSTN-Diff Gross'!$T$7:$T$1006,"&lt;&gt;0")+COUNTIFS('GSTN-Diff Gross'!$D$7:$D$1006,BOOKS!E485,'GSTN-Diff Gross'!$U$7:$U$1006,"&lt;&gt;0")+COUNTIFS('GSTN-Diff Gross'!$D$7:$D$1006,BOOKS!E485,'GSTN-Diff Gross'!$V$7:$V$1006,"&lt;&gt;0"),BOOKS!G485,"")</f>
        <v/>
      </c>
      <c r="F485" s="89" t="str">
        <f>IF(COUNTIFS('GSTN-Diff Gross'!$D$7:$D$1006,BOOKS!E485,'GSTN-Diff Gross'!$R$7:$R$1006,"&lt;&gt;0")+COUNTIFS('GSTN-Diff Gross'!$D$7:$D$1006,BOOKS!E485,'GSTN-Diff Gross'!$S$7:$S$1006,"&lt;&gt;0")+COUNTIFS('GSTN-Diff Gross'!$D$7:$D$1006,BOOKS!E485,'GSTN-Diff Gross'!$T$7:$T$1006,"&lt;&gt;0")+COUNTIFS('GSTN-Diff Gross'!$D$7:$D$1006,BOOKS!E485,'GSTN-Diff Gross'!$U$7:$U$1006,"&lt;&gt;0")+COUNTIFS('GSTN-Diff Gross'!$D$7:$D$1006,BOOKS!E485,'GSTN-Diff Gross'!$V$7:$V$1006,"&lt;&gt;0"),BOOKS!H485,"")</f>
        <v/>
      </c>
      <c r="G485" s="96">
        <f t="shared" si="53"/>
        <v>0</v>
      </c>
      <c r="H485" s="96">
        <f t="shared" si="54"/>
        <v>0</v>
      </c>
      <c r="I485" s="97">
        <f t="shared" si="55"/>
        <v>0</v>
      </c>
      <c r="J485" s="98">
        <f t="shared" si="56"/>
        <v>0</v>
      </c>
      <c r="K485" s="96">
        <f t="shared" si="57"/>
        <v>0</v>
      </c>
      <c r="L485" s="93">
        <f>IF(COUNTIFS('GSTN-Diff Gross'!$D$7:$D$1006,BOOKS!E485,'GSTN-Diff Gross'!$R$7:$R$1006,"&lt;&gt;0")+COUNTIFS('GSTN-Diff Gross'!$D$7:$D$1006,BOOKS!E485,'GSTN-Diff Gross'!$S$7:$S$1006,"&lt;&gt;0")+COUNTIFS('GSTN-Diff Gross'!$D$7:$D$1006,BOOKS!E485,'GSTN-Diff Gross'!$T$7:$T$1006,"&lt;&gt;0")+COUNTIFS('GSTN-Diff Gross'!$D$7:$D$1006,BOOKS!E485,'GSTN-Diff Gross'!$U$7:$U$1006,"&lt;&gt;0")+COUNTIFS('GSTN-Diff Gross'!$D$7:$D$1006,BOOKS!E485,'GSTN-Diff Gross'!$V$7:$V$1006,"&lt;&gt;0"),BOOKS!I485,0)</f>
        <v>0</v>
      </c>
      <c r="M485" s="88">
        <f>IF(COUNTIFS('GSTN-Diff Gross'!$D$7:$D$1006,BOOKS!E485,'GSTN-Diff Gross'!$R$7:$R$1006,"&lt;&gt;0")+COUNTIFS('GSTN-Diff Gross'!$D$7:$D$1006,BOOKS!E485,'GSTN-Diff Gross'!$S$7:$S$1006,"&lt;&gt;0")+COUNTIFS('GSTN-Diff Gross'!$D$7:$D$1006,BOOKS!E485,'GSTN-Diff Gross'!$T$7:$T$1006,"&lt;&gt;0")+COUNTIFS('GSTN-Diff Gross'!$D$7:$D$1006,BOOKS!E485,'GSTN-Diff Gross'!$U$7:$U$1006,"&lt;&gt;0")+COUNTIFS('GSTN-Diff Gross'!$D$7:$D$1006,BOOKS!E485,'GSTN-Diff Gross'!$V$7:$V$1006,"&lt;&gt;0"),BOOKS!J485,0)</f>
        <v>0</v>
      </c>
      <c r="N485" s="88">
        <f>IF(COUNTIFS('GSTN-Diff Gross'!$D$7:$D$1006,BOOKS!E485,'GSTN-Diff Gross'!$R$7:$R$1006,"&lt;&gt;0")+COUNTIFS('GSTN-Diff Gross'!$D$7:$D$1006,BOOKS!E485,'GSTN-Diff Gross'!$S$7:$S$1006,"&lt;&gt;0")+COUNTIFS('GSTN-Diff Gross'!$D$7:$D$1006,BOOKS!E485,'GSTN-Diff Gross'!$T$7:$T$1006,"&lt;&gt;0")+COUNTIFS('GSTN-Diff Gross'!$D$7:$D$1006,BOOKS!E485,'GSTN-Diff Gross'!$U$7:$U$1006,"&lt;&gt;0")+COUNTIFS('GSTN-Diff Gross'!$D$7:$D$1006,BOOKS!E485,'GSTN-Diff Gross'!$V$7:$V$1006,"&lt;&gt;0"),BOOKS!K485,0)</f>
        <v>0</v>
      </c>
      <c r="O485" s="88">
        <f>IF(COUNTIFS('GSTN-Diff Gross'!$D$7:$D$1006,BOOKS!E485,'GSTN-Diff Gross'!$R$7:$R$1006,"&lt;&gt;0")+COUNTIFS('GSTN-Diff Gross'!$D$7:$D$1006,BOOKS!E485,'GSTN-Diff Gross'!$S$7:$S$1006,"&lt;&gt;0")+COUNTIFS('GSTN-Diff Gross'!$D$7:$D$1006,BOOKS!E485,'GSTN-Diff Gross'!$T$7:$T$1006,"&lt;&gt;0")+COUNTIFS('GSTN-Diff Gross'!$D$7:$D$1006,BOOKS!E485,'GSTN-Diff Gross'!$U$7:$U$1006,"&lt;&gt;0")+COUNTIFS('GSTN-Diff Gross'!$D$7:$D$1006,BOOKS!E485,'GSTN-Diff Gross'!$V$7:$V$1006,"&lt;&gt;0"),BOOKS!L485,0)</f>
        <v>0</v>
      </c>
      <c r="P485" s="88">
        <f>IF(COUNTIFS('GSTN-Diff Gross'!$D$7:$D$1006,BOOKS!E485,'GSTN-Diff Gross'!$R$7:$R$1006,"&lt;&gt;0")+COUNTIFS('GSTN-Diff Gross'!$D$7:$D$1006,BOOKS!E485,'GSTN-Diff Gross'!$S$7:$S$1006,"&lt;&gt;0")+COUNTIFS('GSTN-Diff Gross'!$D$7:$D$1006,BOOKS!E485,'GSTN-Diff Gross'!$T$7:$T$1006,"&lt;&gt;0")+COUNTIFS('GSTN-Diff Gross'!$D$7:$D$1006,BOOKS!E485,'GSTN-Diff Gross'!$U$7:$U$1006,"&lt;&gt;0")+COUNTIFS('GSTN-Diff Gross'!$D$7:$D$1006,BOOKS!E485,'GSTN-Diff Gross'!$V$7:$V$1006,"&lt;&gt;0"),BOOKS!M485,0)</f>
        <v>0</v>
      </c>
      <c r="Q485" s="84">
        <f>IFERROR(IF(B485="",0,SUMPRODUCT(('2A'!$D$6:$D$1005='GSTN-Bill Wise'!B485)*'2A'!$I$6:$I$1005)),0)</f>
        <v>0</v>
      </c>
      <c r="R485" s="44">
        <f>IFERROR(IF(B485="",0,SUMPRODUCT(('2A'!$D$6:$D$1005='GSTN-Bill Wise'!B485)*'2A'!$J$6:$J$1005)),0)</f>
        <v>0</v>
      </c>
      <c r="S485" s="44">
        <f>IFERROR(IF(B485="",0,SUMPRODUCT(('2A'!$D$6:$D$1005='GSTN-Bill Wise'!B485)*'2A'!$K$6:$K$1005)),0)</f>
        <v>0</v>
      </c>
      <c r="T485" s="44">
        <f>IFERROR(IF(B485="",0,SUMPRODUCT(('2A'!$D$6:$D$1005='GSTN-Bill Wise'!B485)*'2A'!$L$6:$L$1005)),0)</f>
        <v>0</v>
      </c>
      <c r="U485" s="44">
        <f>IFERROR(IF(B485="",0,SUMPRODUCT(('2A'!$D$6:$D$1005='GSTN-Bill Wise'!B485)*'2A'!$M$6:$M$1005)),0)</f>
        <v>0</v>
      </c>
      <c r="V485" s="111"/>
    </row>
    <row r="486" spans="1:22">
      <c r="A486" s="161">
        <f t="shared" si="58"/>
        <v>481</v>
      </c>
      <c r="B486" s="161" t="str">
        <f t="shared" si="52"/>
        <v/>
      </c>
      <c r="C486" s="161" t="str">
        <f>IF(COUNTIFS('GSTN-Diff Gross'!$D$7:$D$1006,BOOKS!E486,'GSTN-Diff Gross'!$R$7:$R$1006,"&lt;&gt;0")+COUNTIFS('GSTN-Diff Gross'!$D$7:$D$1006,BOOKS!E486,'GSTN-Diff Gross'!$S$7:$S$1006,"&lt;&gt;0")+COUNTIFS('GSTN-Diff Gross'!$D$7:$D$1006,BOOKS!E486,'GSTN-Diff Gross'!$T$7:$T$1006,"&lt;&gt;0")+COUNTIFS('GSTN-Diff Gross'!$D$7:$D$1006,BOOKS!E486,'GSTN-Diff Gross'!$U$7:$U$1006,"&lt;&gt;0")+COUNTIFS('GSTN-Diff Gross'!$D$7:$D$1006,BOOKS!E486,'GSTN-Diff Gross'!$V$7:$V$1006,"&lt;&gt;0"),BOOKS!E486,"")</f>
        <v/>
      </c>
      <c r="D486" s="41" t="str">
        <f>IF(COUNTIFS('GSTN-Diff Gross'!$D$7:$D$1006,BOOKS!E486,'GSTN-Diff Gross'!$R$7:$R$1006,"&lt;&gt;0")+COUNTIFS('GSTN-Diff Gross'!$D$7:$D$1006,BOOKS!E486,'GSTN-Diff Gross'!$S$7:$S$1006,"&lt;&gt;0")+COUNTIFS('GSTN-Diff Gross'!$D$7:$D$1006,BOOKS!E486,'GSTN-Diff Gross'!$T$7:$T$1006,"&lt;&gt;0")+COUNTIFS('GSTN-Diff Gross'!$D$7:$D$1006,BOOKS!E486,'GSTN-Diff Gross'!$U$7:$U$1006,"&lt;&gt;0")+COUNTIFS('GSTN-Diff Gross'!$D$7:$D$1006,BOOKS!E486,'GSTN-Diff Gross'!$V$7:$V$1006,"&lt;&gt;0"),BOOKS!F486,"")</f>
        <v/>
      </c>
      <c r="E486" s="68" t="str">
        <f>IF(COUNTIFS('GSTN-Diff Gross'!$D$7:$D$1006,BOOKS!E486,'GSTN-Diff Gross'!$R$7:$R$1006,"&lt;&gt;0")+COUNTIFS('GSTN-Diff Gross'!$D$7:$D$1006,BOOKS!E486,'GSTN-Diff Gross'!$S$7:$S$1006,"&lt;&gt;0")+COUNTIFS('GSTN-Diff Gross'!$D$7:$D$1006,BOOKS!E486,'GSTN-Diff Gross'!$T$7:$T$1006,"&lt;&gt;0")+COUNTIFS('GSTN-Diff Gross'!$D$7:$D$1006,BOOKS!E486,'GSTN-Diff Gross'!$U$7:$U$1006,"&lt;&gt;0")+COUNTIFS('GSTN-Diff Gross'!$D$7:$D$1006,BOOKS!E486,'GSTN-Diff Gross'!$V$7:$V$1006,"&lt;&gt;0"),BOOKS!G486,"")</f>
        <v/>
      </c>
      <c r="F486" s="90" t="str">
        <f>IF(COUNTIFS('GSTN-Diff Gross'!$D$7:$D$1006,BOOKS!E486,'GSTN-Diff Gross'!$R$7:$R$1006,"&lt;&gt;0")+COUNTIFS('GSTN-Diff Gross'!$D$7:$D$1006,BOOKS!E486,'GSTN-Diff Gross'!$S$7:$S$1006,"&lt;&gt;0")+COUNTIFS('GSTN-Diff Gross'!$D$7:$D$1006,BOOKS!E486,'GSTN-Diff Gross'!$T$7:$T$1006,"&lt;&gt;0")+COUNTIFS('GSTN-Diff Gross'!$D$7:$D$1006,BOOKS!E486,'GSTN-Diff Gross'!$U$7:$U$1006,"&lt;&gt;0")+COUNTIFS('GSTN-Diff Gross'!$D$7:$D$1006,BOOKS!E486,'GSTN-Diff Gross'!$V$7:$V$1006,"&lt;&gt;0"),BOOKS!H486,"")</f>
        <v/>
      </c>
      <c r="G486" s="167">
        <f t="shared" si="53"/>
        <v>0</v>
      </c>
      <c r="H486" s="167">
        <f t="shared" si="54"/>
        <v>0</v>
      </c>
      <c r="I486" s="167">
        <f t="shared" si="55"/>
        <v>0</v>
      </c>
      <c r="J486" s="167">
        <f t="shared" si="56"/>
        <v>0</v>
      </c>
      <c r="K486" s="167">
        <f t="shared" si="57"/>
        <v>0</v>
      </c>
      <c r="L486" s="99">
        <f>IF(COUNTIFS('GSTN-Diff Gross'!$D$7:$D$1006,BOOKS!E486,'GSTN-Diff Gross'!$R$7:$R$1006,"&lt;&gt;0")+COUNTIFS('GSTN-Diff Gross'!$D$7:$D$1006,BOOKS!E486,'GSTN-Diff Gross'!$S$7:$S$1006,"&lt;&gt;0")+COUNTIFS('GSTN-Diff Gross'!$D$7:$D$1006,BOOKS!E486,'GSTN-Diff Gross'!$T$7:$T$1006,"&lt;&gt;0")+COUNTIFS('GSTN-Diff Gross'!$D$7:$D$1006,BOOKS!E486,'GSTN-Diff Gross'!$U$7:$U$1006,"&lt;&gt;0")+COUNTIFS('GSTN-Diff Gross'!$D$7:$D$1006,BOOKS!E486,'GSTN-Diff Gross'!$V$7:$V$1006,"&lt;&gt;0"),BOOKS!I486,0)</f>
        <v>0</v>
      </c>
      <c r="M486" s="100">
        <f>IF(COUNTIFS('GSTN-Diff Gross'!$D$7:$D$1006,BOOKS!E486,'GSTN-Diff Gross'!$R$7:$R$1006,"&lt;&gt;0")+COUNTIFS('GSTN-Diff Gross'!$D$7:$D$1006,BOOKS!E486,'GSTN-Diff Gross'!$S$7:$S$1006,"&lt;&gt;0")+COUNTIFS('GSTN-Diff Gross'!$D$7:$D$1006,BOOKS!E486,'GSTN-Diff Gross'!$T$7:$T$1006,"&lt;&gt;0")+COUNTIFS('GSTN-Diff Gross'!$D$7:$D$1006,BOOKS!E486,'GSTN-Diff Gross'!$U$7:$U$1006,"&lt;&gt;0")+COUNTIFS('GSTN-Diff Gross'!$D$7:$D$1006,BOOKS!E486,'GSTN-Diff Gross'!$V$7:$V$1006,"&lt;&gt;0"),BOOKS!J486,0)</f>
        <v>0</v>
      </c>
      <c r="N486" s="100">
        <f>IF(COUNTIFS('GSTN-Diff Gross'!$D$7:$D$1006,BOOKS!E486,'GSTN-Diff Gross'!$R$7:$R$1006,"&lt;&gt;0")+COUNTIFS('GSTN-Diff Gross'!$D$7:$D$1006,BOOKS!E486,'GSTN-Diff Gross'!$S$7:$S$1006,"&lt;&gt;0")+COUNTIFS('GSTN-Diff Gross'!$D$7:$D$1006,BOOKS!E486,'GSTN-Diff Gross'!$T$7:$T$1006,"&lt;&gt;0")+COUNTIFS('GSTN-Diff Gross'!$D$7:$D$1006,BOOKS!E486,'GSTN-Diff Gross'!$U$7:$U$1006,"&lt;&gt;0")+COUNTIFS('GSTN-Diff Gross'!$D$7:$D$1006,BOOKS!E486,'GSTN-Diff Gross'!$V$7:$V$1006,"&lt;&gt;0"),BOOKS!K486,0)</f>
        <v>0</v>
      </c>
      <c r="O486" s="100">
        <f>IF(COUNTIFS('GSTN-Diff Gross'!$D$7:$D$1006,BOOKS!E486,'GSTN-Diff Gross'!$R$7:$R$1006,"&lt;&gt;0")+COUNTIFS('GSTN-Diff Gross'!$D$7:$D$1006,BOOKS!E486,'GSTN-Diff Gross'!$S$7:$S$1006,"&lt;&gt;0")+COUNTIFS('GSTN-Diff Gross'!$D$7:$D$1006,BOOKS!E486,'GSTN-Diff Gross'!$T$7:$T$1006,"&lt;&gt;0")+COUNTIFS('GSTN-Diff Gross'!$D$7:$D$1006,BOOKS!E486,'GSTN-Diff Gross'!$U$7:$U$1006,"&lt;&gt;0")+COUNTIFS('GSTN-Diff Gross'!$D$7:$D$1006,BOOKS!E486,'GSTN-Diff Gross'!$V$7:$V$1006,"&lt;&gt;0"),BOOKS!L486,0)</f>
        <v>0</v>
      </c>
      <c r="P486" s="100">
        <f>IF(COUNTIFS('GSTN-Diff Gross'!$D$7:$D$1006,BOOKS!E486,'GSTN-Diff Gross'!$R$7:$R$1006,"&lt;&gt;0")+COUNTIFS('GSTN-Diff Gross'!$D$7:$D$1006,BOOKS!E486,'GSTN-Diff Gross'!$S$7:$S$1006,"&lt;&gt;0")+COUNTIFS('GSTN-Diff Gross'!$D$7:$D$1006,BOOKS!E486,'GSTN-Diff Gross'!$T$7:$T$1006,"&lt;&gt;0")+COUNTIFS('GSTN-Diff Gross'!$D$7:$D$1006,BOOKS!E486,'GSTN-Diff Gross'!$U$7:$U$1006,"&lt;&gt;0")+COUNTIFS('GSTN-Diff Gross'!$D$7:$D$1006,BOOKS!E486,'GSTN-Diff Gross'!$V$7:$V$1006,"&lt;&gt;0"),BOOKS!M486,0)</f>
        <v>0</v>
      </c>
      <c r="Q486" s="94">
        <f>IFERROR(IF(B486="",0,SUMPRODUCT(('2A'!$D$6:$D$1005='GSTN-Bill Wise'!B486)*'2A'!$I$6:$I$1005)),0)</f>
        <v>0</v>
      </c>
      <c r="R486" s="95">
        <f>IFERROR(IF(B486="",0,SUMPRODUCT(('2A'!$D$6:$D$1005='GSTN-Bill Wise'!B486)*'2A'!$J$6:$J$1005)),0)</f>
        <v>0</v>
      </c>
      <c r="S486" s="95">
        <f>IFERROR(IF(B486="",0,SUMPRODUCT(('2A'!$D$6:$D$1005='GSTN-Bill Wise'!B486)*'2A'!$K$6:$K$1005)),0)</f>
        <v>0</v>
      </c>
      <c r="T486" s="95">
        <f>IFERROR(IF(B486="",0,SUMPRODUCT(('2A'!$D$6:$D$1005='GSTN-Bill Wise'!B486)*'2A'!$L$6:$L$1005)),0)</f>
        <v>0</v>
      </c>
      <c r="U486" s="95">
        <f>IFERROR(IF(B486="",0,SUMPRODUCT(('2A'!$D$6:$D$1005='GSTN-Bill Wise'!B486)*'2A'!$M$6:$M$1005)),0)</f>
        <v>0</v>
      </c>
      <c r="V486" s="111"/>
    </row>
    <row r="487" spans="1:22">
      <c r="A487" s="162">
        <f t="shared" si="58"/>
        <v>482</v>
      </c>
      <c r="B487" s="162" t="str">
        <f t="shared" si="52"/>
        <v/>
      </c>
      <c r="C487" s="162" t="str">
        <f>IF(COUNTIFS('GSTN-Diff Gross'!$D$7:$D$1006,BOOKS!E487,'GSTN-Diff Gross'!$R$7:$R$1006,"&lt;&gt;0")+COUNTIFS('GSTN-Diff Gross'!$D$7:$D$1006,BOOKS!E487,'GSTN-Diff Gross'!$S$7:$S$1006,"&lt;&gt;0")+COUNTIFS('GSTN-Diff Gross'!$D$7:$D$1006,BOOKS!E487,'GSTN-Diff Gross'!$T$7:$T$1006,"&lt;&gt;0")+COUNTIFS('GSTN-Diff Gross'!$D$7:$D$1006,BOOKS!E487,'GSTN-Diff Gross'!$U$7:$U$1006,"&lt;&gt;0")+COUNTIFS('GSTN-Diff Gross'!$D$7:$D$1006,BOOKS!E487,'GSTN-Diff Gross'!$V$7:$V$1006,"&lt;&gt;0"),BOOKS!E487,"")</f>
        <v/>
      </c>
      <c r="D487" s="44" t="str">
        <f>IF(COUNTIFS('GSTN-Diff Gross'!$D$7:$D$1006,BOOKS!E487,'GSTN-Diff Gross'!$R$7:$R$1006,"&lt;&gt;0")+COUNTIFS('GSTN-Diff Gross'!$D$7:$D$1006,BOOKS!E487,'GSTN-Diff Gross'!$S$7:$S$1006,"&lt;&gt;0")+COUNTIFS('GSTN-Diff Gross'!$D$7:$D$1006,BOOKS!E487,'GSTN-Diff Gross'!$T$7:$T$1006,"&lt;&gt;0")+COUNTIFS('GSTN-Diff Gross'!$D$7:$D$1006,BOOKS!E487,'GSTN-Diff Gross'!$U$7:$U$1006,"&lt;&gt;0")+COUNTIFS('GSTN-Diff Gross'!$D$7:$D$1006,BOOKS!E487,'GSTN-Diff Gross'!$V$7:$V$1006,"&lt;&gt;0"),BOOKS!F487,"")</f>
        <v/>
      </c>
      <c r="E487" s="67" t="str">
        <f>IF(COUNTIFS('GSTN-Diff Gross'!$D$7:$D$1006,BOOKS!E487,'GSTN-Diff Gross'!$R$7:$R$1006,"&lt;&gt;0")+COUNTIFS('GSTN-Diff Gross'!$D$7:$D$1006,BOOKS!E487,'GSTN-Diff Gross'!$S$7:$S$1006,"&lt;&gt;0")+COUNTIFS('GSTN-Diff Gross'!$D$7:$D$1006,BOOKS!E487,'GSTN-Diff Gross'!$T$7:$T$1006,"&lt;&gt;0")+COUNTIFS('GSTN-Diff Gross'!$D$7:$D$1006,BOOKS!E487,'GSTN-Diff Gross'!$U$7:$U$1006,"&lt;&gt;0")+COUNTIFS('GSTN-Diff Gross'!$D$7:$D$1006,BOOKS!E487,'GSTN-Diff Gross'!$V$7:$V$1006,"&lt;&gt;0"),BOOKS!G487,"")</f>
        <v/>
      </c>
      <c r="F487" s="89" t="str">
        <f>IF(COUNTIFS('GSTN-Diff Gross'!$D$7:$D$1006,BOOKS!E487,'GSTN-Diff Gross'!$R$7:$R$1006,"&lt;&gt;0")+COUNTIFS('GSTN-Diff Gross'!$D$7:$D$1006,BOOKS!E487,'GSTN-Diff Gross'!$S$7:$S$1006,"&lt;&gt;0")+COUNTIFS('GSTN-Diff Gross'!$D$7:$D$1006,BOOKS!E487,'GSTN-Diff Gross'!$T$7:$T$1006,"&lt;&gt;0")+COUNTIFS('GSTN-Diff Gross'!$D$7:$D$1006,BOOKS!E487,'GSTN-Diff Gross'!$U$7:$U$1006,"&lt;&gt;0")+COUNTIFS('GSTN-Diff Gross'!$D$7:$D$1006,BOOKS!E487,'GSTN-Diff Gross'!$V$7:$V$1006,"&lt;&gt;0"),BOOKS!H487,"")</f>
        <v/>
      </c>
      <c r="G487" s="96">
        <f t="shared" si="53"/>
        <v>0</v>
      </c>
      <c r="H487" s="96">
        <f t="shared" si="54"/>
        <v>0</v>
      </c>
      <c r="I487" s="97">
        <f t="shared" si="55"/>
        <v>0</v>
      </c>
      <c r="J487" s="98">
        <f t="shared" si="56"/>
        <v>0</v>
      </c>
      <c r="K487" s="96">
        <f t="shared" si="57"/>
        <v>0</v>
      </c>
      <c r="L487" s="93">
        <f>IF(COUNTIFS('GSTN-Diff Gross'!$D$7:$D$1006,BOOKS!E487,'GSTN-Diff Gross'!$R$7:$R$1006,"&lt;&gt;0")+COUNTIFS('GSTN-Diff Gross'!$D$7:$D$1006,BOOKS!E487,'GSTN-Diff Gross'!$S$7:$S$1006,"&lt;&gt;0")+COUNTIFS('GSTN-Diff Gross'!$D$7:$D$1006,BOOKS!E487,'GSTN-Diff Gross'!$T$7:$T$1006,"&lt;&gt;0")+COUNTIFS('GSTN-Diff Gross'!$D$7:$D$1006,BOOKS!E487,'GSTN-Diff Gross'!$U$7:$U$1006,"&lt;&gt;0")+COUNTIFS('GSTN-Diff Gross'!$D$7:$D$1006,BOOKS!E487,'GSTN-Diff Gross'!$V$7:$V$1006,"&lt;&gt;0"),BOOKS!I487,0)</f>
        <v>0</v>
      </c>
      <c r="M487" s="88">
        <f>IF(COUNTIFS('GSTN-Diff Gross'!$D$7:$D$1006,BOOKS!E487,'GSTN-Diff Gross'!$R$7:$R$1006,"&lt;&gt;0")+COUNTIFS('GSTN-Diff Gross'!$D$7:$D$1006,BOOKS!E487,'GSTN-Diff Gross'!$S$7:$S$1006,"&lt;&gt;0")+COUNTIFS('GSTN-Diff Gross'!$D$7:$D$1006,BOOKS!E487,'GSTN-Diff Gross'!$T$7:$T$1006,"&lt;&gt;0")+COUNTIFS('GSTN-Diff Gross'!$D$7:$D$1006,BOOKS!E487,'GSTN-Diff Gross'!$U$7:$U$1006,"&lt;&gt;0")+COUNTIFS('GSTN-Diff Gross'!$D$7:$D$1006,BOOKS!E487,'GSTN-Diff Gross'!$V$7:$V$1006,"&lt;&gt;0"),BOOKS!J487,0)</f>
        <v>0</v>
      </c>
      <c r="N487" s="88">
        <f>IF(COUNTIFS('GSTN-Diff Gross'!$D$7:$D$1006,BOOKS!E487,'GSTN-Diff Gross'!$R$7:$R$1006,"&lt;&gt;0")+COUNTIFS('GSTN-Diff Gross'!$D$7:$D$1006,BOOKS!E487,'GSTN-Diff Gross'!$S$7:$S$1006,"&lt;&gt;0")+COUNTIFS('GSTN-Diff Gross'!$D$7:$D$1006,BOOKS!E487,'GSTN-Diff Gross'!$T$7:$T$1006,"&lt;&gt;0")+COUNTIFS('GSTN-Diff Gross'!$D$7:$D$1006,BOOKS!E487,'GSTN-Diff Gross'!$U$7:$U$1006,"&lt;&gt;0")+COUNTIFS('GSTN-Diff Gross'!$D$7:$D$1006,BOOKS!E487,'GSTN-Diff Gross'!$V$7:$V$1006,"&lt;&gt;0"),BOOKS!K487,0)</f>
        <v>0</v>
      </c>
      <c r="O487" s="88">
        <f>IF(COUNTIFS('GSTN-Diff Gross'!$D$7:$D$1006,BOOKS!E487,'GSTN-Diff Gross'!$R$7:$R$1006,"&lt;&gt;0")+COUNTIFS('GSTN-Diff Gross'!$D$7:$D$1006,BOOKS!E487,'GSTN-Diff Gross'!$S$7:$S$1006,"&lt;&gt;0")+COUNTIFS('GSTN-Diff Gross'!$D$7:$D$1006,BOOKS!E487,'GSTN-Diff Gross'!$T$7:$T$1006,"&lt;&gt;0")+COUNTIFS('GSTN-Diff Gross'!$D$7:$D$1006,BOOKS!E487,'GSTN-Diff Gross'!$U$7:$U$1006,"&lt;&gt;0")+COUNTIFS('GSTN-Diff Gross'!$D$7:$D$1006,BOOKS!E487,'GSTN-Diff Gross'!$V$7:$V$1006,"&lt;&gt;0"),BOOKS!L487,0)</f>
        <v>0</v>
      </c>
      <c r="P487" s="88">
        <f>IF(COUNTIFS('GSTN-Diff Gross'!$D$7:$D$1006,BOOKS!E487,'GSTN-Diff Gross'!$R$7:$R$1006,"&lt;&gt;0")+COUNTIFS('GSTN-Diff Gross'!$D$7:$D$1006,BOOKS!E487,'GSTN-Diff Gross'!$S$7:$S$1006,"&lt;&gt;0")+COUNTIFS('GSTN-Diff Gross'!$D$7:$D$1006,BOOKS!E487,'GSTN-Diff Gross'!$T$7:$T$1006,"&lt;&gt;0")+COUNTIFS('GSTN-Diff Gross'!$D$7:$D$1006,BOOKS!E487,'GSTN-Diff Gross'!$U$7:$U$1006,"&lt;&gt;0")+COUNTIFS('GSTN-Diff Gross'!$D$7:$D$1006,BOOKS!E487,'GSTN-Diff Gross'!$V$7:$V$1006,"&lt;&gt;0"),BOOKS!M487,0)</f>
        <v>0</v>
      </c>
      <c r="Q487" s="84">
        <f>IFERROR(IF(B487="",0,SUMPRODUCT(('2A'!$D$6:$D$1005='GSTN-Bill Wise'!B487)*'2A'!$I$6:$I$1005)),0)</f>
        <v>0</v>
      </c>
      <c r="R487" s="44">
        <f>IFERROR(IF(B487="",0,SUMPRODUCT(('2A'!$D$6:$D$1005='GSTN-Bill Wise'!B487)*'2A'!$J$6:$J$1005)),0)</f>
        <v>0</v>
      </c>
      <c r="S487" s="44">
        <f>IFERROR(IF(B487="",0,SUMPRODUCT(('2A'!$D$6:$D$1005='GSTN-Bill Wise'!B487)*'2A'!$K$6:$K$1005)),0)</f>
        <v>0</v>
      </c>
      <c r="T487" s="44">
        <f>IFERROR(IF(B487="",0,SUMPRODUCT(('2A'!$D$6:$D$1005='GSTN-Bill Wise'!B487)*'2A'!$L$6:$L$1005)),0)</f>
        <v>0</v>
      </c>
      <c r="U487" s="44">
        <f>IFERROR(IF(B487="",0,SUMPRODUCT(('2A'!$D$6:$D$1005='GSTN-Bill Wise'!B487)*'2A'!$M$6:$M$1005)),0)</f>
        <v>0</v>
      </c>
      <c r="V487" s="111"/>
    </row>
    <row r="488" spans="1:22">
      <c r="A488" s="161">
        <f t="shared" si="58"/>
        <v>483</v>
      </c>
      <c r="B488" s="161" t="str">
        <f t="shared" si="52"/>
        <v/>
      </c>
      <c r="C488" s="161" t="str">
        <f>IF(COUNTIFS('GSTN-Diff Gross'!$D$7:$D$1006,BOOKS!E488,'GSTN-Diff Gross'!$R$7:$R$1006,"&lt;&gt;0")+COUNTIFS('GSTN-Diff Gross'!$D$7:$D$1006,BOOKS!E488,'GSTN-Diff Gross'!$S$7:$S$1006,"&lt;&gt;0")+COUNTIFS('GSTN-Diff Gross'!$D$7:$D$1006,BOOKS!E488,'GSTN-Diff Gross'!$T$7:$T$1006,"&lt;&gt;0")+COUNTIFS('GSTN-Diff Gross'!$D$7:$D$1006,BOOKS!E488,'GSTN-Diff Gross'!$U$7:$U$1006,"&lt;&gt;0")+COUNTIFS('GSTN-Diff Gross'!$D$7:$D$1006,BOOKS!E488,'GSTN-Diff Gross'!$V$7:$V$1006,"&lt;&gt;0"),BOOKS!E488,"")</f>
        <v/>
      </c>
      <c r="D488" s="41" t="str">
        <f>IF(COUNTIFS('GSTN-Diff Gross'!$D$7:$D$1006,BOOKS!E488,'GSTN-Diff Gross'!$R$7:$R$1006,"&lt;&gt;0")+COUNTIFS('GSTN-Diff Gross'!$D$7:$D$1006,BOOKS!E488,'GSTN-Diff Gross'!$S$7:$S$1006,"&lt;&gt;0")+COUNTIFS('GSTN-Diff Gross'!$D$7:$D$1006,BOOKS!E488,'GSTN-Diff Gross'!$T$7:$T$1006,"&lt;&gt;0")+COUNTIFS('GSTN-Diff Gross'!$D$7:$D$1006,BOOKS!E488,'GSTN-Diff Gross'!$U$7:$U$1006,"&lt;&gt;0")+COUNTIFS('GSTN-Diff Gross'!$D$7:$D$1006,BOOKS!E488,'GSTN-Diff Gross'!$V$7:$V$1006,"&lt;&gt;0"),BOOKS!F488,"")</f>
        <v/>
      </c>
      <c r="E488" s="68" t="str">
        <f>IF(COUNTIFS('GSTN-Diff Gross'!$D$7:$D$1006,BOOKS!E488,'GSTN-Diff Gross'!$R$7:$R$1006,"&lt;&gt;0")+COUNTIFS('GSTN-Diff Gross'!$D$7:$D$1006,BOOKS!E488,'GSTN-Diff Gross'!$S$7:$S$1006,"&lt;&gt;0")+COUNTIFS('GSTN-Diff Gross'!$D$7:$D$1006,BOOKS!E488,'GSTN-Diff Gross'!$T$7:$T$1006,"&lt;&gt;0")+COUNTIFS('GSTN-Diff Gross'!$D$7:$D$1006,BOOKS!E488,'GSTN-Diff Gross'!$U$7:$U$1006,"&lt;&gt;0")+COUNTIFS('GSTN-Diff Gross'!$D$7:$D$1006,BOOKS!E488,'GSTN-Diff Gross'!$V$7:$V$1006,"&lt;&gt;0"),BOOKS!G488,"")</f>
        <v/>
      </c>
      <c r="F488" s="90" t="str">
        <f>IF(COUNTIFS('GSTN-Diff Gross'!$D$7:$D$1006,BOOKS!E488,'GSTN-Diff Gross'!$R$7:$R$1006,"&lt;&gt;0")+COUNTIFS('GSTN-Diff Gross'!$D$7:$D$1006,BOOKS!E488,'GSTN-Diff Gross'!$S$7:$S$1006,"&lt;&gt;0")+COUNTIFS('GSTN-Diff Gross'!$D$7:$D$1006,BOOKS!E488,'GSTN-Diff Gross'!$T$7:$T$1006,"&lt;&gt;0")+COUNTIFS('GSTN-Diff Gross'!$D$7:$D$1006,BOOKS!E488,'GSTN-Diff Gross'!$U$7:$U$1006,"&lt;&gt;0")+COUNTIFS('GSTN-Diff Gross'!$D$7:$D$1006,BOOKS!E488,'GSTN-Diff Gross'!$V$7:$V$1006,"&lt;&gt;0"),BOOKS!H488,"")</f>
        <v/>
      </c>
      <c r="G488" s="167">
        <f t="shared" si="53"/>
        <v>0</v>
      </c>
      <c r="H488" s="167">
        <f t="shared" si="54"/>
        <v>0</v>
      </c>
      <c r="I488" s="167">
        <f t="shared" si="55"/>
        <v>0</v>
      </c>
      <c r="J488" s="167">
        <f t="shared" si="56"/>
        <v>0</v>
      </c>
      <c r="K488" s="167">
        <f t="shared" si="57"/>
        <v>0</v>
      </c>
      <c r="L488" s="99">
        <f>IF(COUNTIFS('GSTN-Diff Gross'!$D$7:$D$1006,BOOKS!E488,'GSTN-Diff Gross'!$R$7:$R$1006,"&lt;&gt;0")+COUNTIFS('GSTN-Diff Gross'!$D$7:$D$1006,BOOKS!E488,'GSTN-Diff Gross'!$S$7:$S$1006,"&lt;&gt;0")+COUNTIFS('GSTN-Diff Gross'!$D$7:$D$1006,BOOKS!E488,'GSTN-Diff Gross'!$T$7:$T$1006,"&lt;&gt;0")+COUNTIFS('GSTN-Diff Gross'!$D$7:$D$1006,BOOKS!E488,'GSTN-Diff Gross'!$U$7:$U$1006,"&lt;&gt;0")+COUNTIFS('GSTN-Diff Gross'!$D$7:$D$1006,BOOKS!E488,'GSTN-Diff Gross'!$V$7:$V$1006,"&lt;&gt;0"),BOOKS!I488,0)</f>
        <v>0</v>
      </c>
      <c r="M488" s="100">
        <f>IF(COUNTIFS('GSTN-Diff Gross'!$D$7:$D$1006,BOOKS!E488,'GSTN-Diff Gross'!$R$7:$R$1006,"&lt;&gt;0")+COUNTIFS('GSTN-Diff Gross'!$D$7:$D$1006,BOOKS!E488,'GSTN-Diff Gross'!$S$7:$S$1006,"&lt;&gt;0")+COUNTIFS('GSTN-Diff Gross'!$D$7:$D$1006,BOOKS!E488,'GSTN-Diff Gross'!$T$7:$T$1006,"&lt;&gt;0")+COUNTIFS('GSTN-Diff Gross'!$D$7:$D$1006,BOOKS!E488,'GSTN-Diff Gross'!$U$7:$U$1006,"&lt;&gt;0")+COUNTIFS('GSTN-Diff Gross'!$D$7:$D$1006,BOOKS!E488,'GSTN-Diff Gross'!$V$7:$V$1006,"&lt;&gt;0"),BOOKS!J488,0)</f>
        <v>0</v>
      </c>
      <c r="N488" s="100">
        <f>IF(COUNTIFS('GSTN-Diff Gross'!$D$7:$D$1006,BOOKS!E488,'GSTN-Diff Gross'!$R$7:$R$1006,"&lt;&gt;0")+COUNTIFS('GSTN-Diff Gross'!$D$7:$D$1006,BOOKS!E488,'GSTN-Diff Gross'!$S$7:$S$1006,"&lt;&gt;0")+COUNTIFS('GSTN-Diff Gross'!$D$7:$D$1006,BOOKS!E488,'GSTN-Diff Gross'!$T$7:$T$1006,"&lt;&gt;0")+COUNTIFS('GSTN-Diff Gross'!$D$7:$D$1006,BOOKS!E488,'GSTN-Diff Gross'!$U$7:$U$1006,"&lt;&gt;0")+COUNTIFS('GSTN-Diff Gross'!$D$7:$D$1006,BOOKS!E488,'GSTN-Diff Gross'!$V$7:$V$1006,"&lt;&gt;0"),BOOKS!K488,0)</f>
        <v>0</v>
      </c>
      <c r="O488" s="100">
        <f>IF(COUNTIFS('GSTN-Diff Gross'!$D$7:$D$1006,BOOKS!E488,'GSTN-Diff Gross'!$R$7:$R$1006,"&lt;&gt;0")+COUNTIFS('GSTN-Diff Gross'!$D$7:$D$1006,BOOKS!E488,'GSTN-Diff Gross'!$S$7:$S$1006,"&lt;&gt;0")+COUNTIFS('GSTN-Diff Gross'!$D$7:$D$1006,BOOKS!E488,'GSTN-Diff Gross'!$T$7:$T$1006,"&lt;&gt;0")+COUNTIFS('GSTN-Diff Gross'!$D$7:$D$1006,BOOKS!E488,'GSTN-Diff Gross'!$U$7:$U$1006,"&lt;&gt;0")+COUNTIFS('GSTN-Diff Gross'!$D$7:$D$1006,BOOKS!E488,'GSTN-Diff Gross'!$V$7:$V$1006,"&lt;&gt;0"),BOOKS!L488,0)</f>
        <v>0</v>
      </c>
      <c r="P488" s="100">
        <f>IF(COUNTIFS('GSTN-Diff Gross'!$D$7:$D$1006,BOOKS!E488,'GSTN-Diff Gross'!$R$7:$R$1006,"&lt;&gt;0")+COUNTIFS('GSTN-Diff Gross'!$D$7:$D$1006,BOOKS!E488,'GSTN-Diff Gross'!$S$7:$S$1006,"&lt;&gt;0")+COUNTIFS('GSTN-Diff Gross'!$D$7:$D$1006,BOOKS!E488,'GSTN-Diff Gross'!$T$7:$T$1006,"&lt;&gt;0")+COUNTIFS('GSTN-Diff Gross'!$D$7:$D$1006,BOOKS!E488,'GSTN-Diff Gross'!$U$7:$U$1006,"&lt;&gt;0")+COUNTIFS('GSTN-Diff Gross'!$D$7:$D$1006,BOOKS!E488,'GSTN-Diff Gross'!$V$7:$V$1006,"&lt;&gt;0"),BOOKS!M488,0)</f>
        <v>0</v>
      </c>
      <c r="Q488" s="94">
        <f>IFERROR(IF(B488="",0,SUMPRODUCT(('2A'!$D$6:$D$1005='GSTN-Bill Wise'!B488)*'2A'!$I$6:$I$1005)),0)</f>
        <v>0</v>
      </c>
      <c r="R488" s="95">
        <f>IFERROR(IF(B488="",0,SUMPRODUCT(('2A'!$D$6:$D$1005='GSTN-Bill Wise'!B488)*'2A'!$J$6:$J$1005)),0)</f>
        <v>0</v>
      </c>
      <c r="S488" s="95">
        <f>IFERROR(IF(B488="",0,SUMPRODUCT(('2A'!$D$6:$D$1005='GSTN-Bill Wise'!B488)*'2A'!$K$6:$K$1005)),0)</f>
        <v>0</v>
      </c>
      <c r="T488" s="95">
        <f>IFERROR(IF(B488="",0,SUMPRODUCT(('2A'!$D$6:$D$1005='GSTN-Bill Wise'!B488)*'2A'!$L$6:$L$1005)),0)</f>
        <v>0</v>
      </c>
      <c r="U488" s="95">
        <f>IFERROR(IF(B488="",0,SUMPRODUCT(('2A'!$D$6:$D$1005='GSTN-Bill Wise'!B488)*'2A'!$M$6:$M$1005)),0)</f>
        <v>0</v>
      </c>
      <c r="V488" s="111"/>
    </row>
    <row r="489" spans="1:22">
      <c r="A489" s="162">
        <f t="shared" si="58"/>
        <v>484</v>
      </c>
      <c r="B489" s="162" t="str">
        <f t="shared" si="52"/>
        <v/>
      </c>
      <c r="C489" s="162" t="str">
        <f>IF(COUNTIFS('GSTN-Diff Gross'!$D$7:$D$1006,BOOKS!E489,'GSTN-Diff Gross'!$R$7:$R$1006,"&lt;&gt;0")+COUNTIFS('GSTN-Diff Gross'!$D$7:$D$1006,BOOKS!E489,'GSTN-Diff Gross'!$S$7:$S$1006,"&lt;&gt;0")+COUNTIFS('GSTN-Diff Gross'!$D$7:$D$1006,BOOKS!E489,'GSTN-Diff Gross'!$T$7:$T$1006,"&lt;&gt;0")+COUNTIFS('GSTN-Diff Gross'!$D$7:$D$1006,BOOKS!E489,'GSTN-Diff Gross'!$U$7:$U$1006,"&lt;&gt;0")+COUNTIFS('GSTN-Diff Gross'!$D$7:$D$1006,BOOKS!E489,'GSTN-Diff Gross'!$V$7:$V$1006,"&lt;&gt;0"),BOOKS!E489,"")</f>
        <v/>
      </c>
      <c r="D489" s="44" t="str">
        <f>IF(COUNTIFS('GSTN-Diff Gross'!$D$7:$D$1006,BOOKS!E489,'GSTN-Diff Gross'!$R$7:$R$1006,"&lt;&gt;0")+COUNTIFS('GSTN-Diff Gross'!$D$7:$D$1006,BOOKS!E489,'GSTN-Diff Gross'!$S$7:$S$1006,"&lt;&gt;0")+COUNTIFS('GSTN-Diff Gross'!$D$7:$D$1006,BOOKS!E489,'GSTN-Diff Gross'!$T$7:$T$1006,"&lt;&gt;0")+COUNTIFS('GSTN-Diff Gross'!$D$7:$D$1006,BOOKS!E489,'GSTN-Diff Gross'!$U$7:$U$1006,"&lt;&gt;0")+COUNTIFS('GSTN-Diff Gross'!$D$7:$D$1006,BOOKS!E489,'GSTN-Diff Gross'!$V$7:$V$1006,"&lt;&gt;0"),BOOKS!F489,"")</f>
        <v/>
      </c>
      <c r="E489" s="67" t="str">
        <f>IF(COUNTIFS('GSTN-Diff Gross'!$D$7:$D$1006,BOOKS!E489,'GSTN-Diff Gross'!$R$7:$R$1006,"&lt;&gt;0")+COUNTIFS('GSTN-Diff Gross'!$D$7:$D$1006,BOOKS!E489,'GSTN-Diff Gross'!$S$7:$S$1006,"&lt;&gt;0")+COUNTIFS('GSTN-Diff Gross'!$D$7:$D$1006,BOOKS!E489,'GSTN-Diff Gross'!$T$7:$T$1006,"&lt;&gt;0")+COUNTIFS('GSTN-Diff Gross'!$D$7:$D$1006,BOOKS!E489,'GSTN-Diff Gross'!$U$7:$U$1006,"&lt;&gt;0")+COUNTIFS('GSTN-Diff Gross'!$D$7:$D$1006,BOOKS!E489,'GSTN-Diff Gross'!$V$7:$V$1006,"&lt;&gt;0"),BOOKS!G489,"")</f>
        <v/>
      </c>
      <c r="F489" s="89" t="str">
        <f>IF(COUNTIFS('GSTN-Diff Gross'!$D$7:$D$1006,BOOKS!E489,'GSTN-Diff Gross'!$R$7:$R$1006,"&lt;&gt;0")+COUNTIFS('GSTN-Diff Gross'!$D$7:$D$1006,BOOKS!E489,'GSTN-Diff Gross'!$S$7:$S$1006,"&lt;&gt;0")+COUNTIFS('GSTN-Diff Gross'!$D$7:$D$1006,BOOKS!E489,'GSTN-Diff Gross'!$T$7:$T$1006,"&lt;&gt;0")+COUNTIFS('GSTN-Diff Gross'!$D$7:$D$1006,BOOKS!E489,'GSTN-Diff Gross'!$U$7:$U$1006,"&lt;&gt;0")+COUNTIFS('GSTN-Diff Gross'!$D$7:$D$1006,BOOKS!E489,'GSTN-Diff Gross'!$V$7:$V$1006,"&lt;&gt;0"),BOOKS!H489,"")</f>
        <v/>
      </c>
      <c r="G489" s="96">
        <f t="shared" si="53"/>
        <v>0</v>
      </c>
      <c r="H489" s="96">
        <f t="shared" si="54"/>
        <v>0</v>
      </c>
      <c r="I489" s="97">
        <f t="shared" si="55"/>
        <v>0</v>
      </c>
      <c r="J489" s="98">
        <f t="shared" si="56"/>
        <v>0</v>
      </c>
      <c r="K489" s="96">
        <f t="shared" si="57"/>
        <v>0</v>
      </c>
      <c r="L489" s="93">
        <f>IF(COUNTIFS('GSTN-Diff Gross'!$D$7:$D$1006,BOOKS!E489,'GSTN-Diff Gross'!$R$7:$R$1006,"&lt;&gt;0")+COUNTIFS('GSTN-Diff Gross'!$D$7:$D$1006,BOOKS!E489,'GSTN-Diff Gross'!$S$7:$S$1006,"&lt;&gt;0")+COUNTIFS('GSTN-Diff Gross'!$D$7:$D$1006,BOOKS!E489,'GSTN-Diff Gross'!$T$7:$T$1006,"&lt;&gt;0")+COUNTIFS('GSTN-Diff Gross'!$D$7:$D$1006,BOOKS!E489,'GSTN-Diff Gross'!$U$7:$U$1006,"&lt;&gt;0")+COUNTIFS('GSTN-Diff Gross'!$D$7:$D$1006,BOOKS!E489,'GSTN-Diff Gross'!$V$7:$V$1006,"&lt;&gt;0"),BOOKS!I489,0)</f>
        <v>0</v>
      </c>
      <c r="M489" s="88">
        <f>IF(COUNTIFS('GSTN-Diff Gross'!$D$7:$D$1006,BOOKS!E489,'GSTN-Diff Gross'!$R$7:$R$1006,"&lt;&gt;0")+COUNTIFS('GSTN-Diff Gross'!$D$7:$D$1006,BOOKS!E489,'GSTN-Diff Gross'!$S$7:$S$1006,"&lt;&gt;0")+COUNTIFS('GSTN-Diff Gross'!$D$7:$D$1006,BOOKS!E489,'GSTN-Diff Gross'!$T$7:$T$1006,"&lt;&gt;0")+COUNTIFS('GSTN-Diff Gross'!$D$7:$D$1006,BOOKS!E489,'GSTN-Diff Gross'!$U$7:$U$1006,"&lt;&gt;0")+COUNTIFS('GSTN-Diff Gross'!$D$7:$D$1006,BOOKS!E489,'GSTN-Diff Gross'!$V$7:$V$1006,"&lt;&gt;0"),BOOKS!J489,0)</f>
        <v>0</v>
      </c>
      <c r="N489" s="88">
        <f>IF(COUNTIFS('GSTN-Diff Gross'!$D$7:$D$1006,BOOKS!E489,'GSTN-Diff Gross'!$R$7:$R$1006,"&lt;&gt;0")+COUNTIFS('GSTN-Diff Gross'!$D$7:$D$1006,BOOKS!E489,'GSTN-Diff Gross'!$S$7:$S$1006,"&lt;&gt;0")+COUNTIFS('GSTN-Diff Gross'!$D$7:$D$1006,BOOKS!E489,'GSTN-Diff Gross'!$T$7:$T$1006,"&lt;&gt;0")+COUNTIFS('GSTN-Diff Gross'!$D$7:$D$1006,BOOKS!E489,'GSTN-Diff Gross'!$U$7:$U$1006,"&lt;&gt;0")+COUNTIFS('GSTN-Diff Gross'!$D$7:$D$1006,BOOKS!E489,'GSTN-Diff Gross'!$V$7:$V$1006,"&lt;&gt;0"),BOOKS!K489,0)</f>
        <v>0</v>
      </c>
      <c r="O489" s="88">
        <f>IF(COUNTIFS('GSTN-Diff Gross'!$D$7:$D$1006,BOOKS!E489,'GSTN-Diff Gross'!$R$7:$R$1006,"&lt;&gt;0")+COUNTIFS('GSTN-Diff Gross'!$D$7:$D$1006,BOOKS!E489,'GSTN-Diff Gross'!$S$7:$S$1006,"&lt;&gt;0")+COUNTIFS('GSTN-Diff Gross'!$D$7:$D$1006,BOOKS!E489,'GSTN-Diff Gross'!$T$7:$T$1006,"&lt;&gt;0")+COUNTIFS('GSTN-Diff Gross'!$D$7:$D$1006,BOOKS!E489,'GSTN-Diff Gross'!$U$7:$U$1006,"&lt;&gt;0")+COUNTIFS('GSTN-Diff Gross'!$D$7:$D$1006,BOOKS!E489,'GSTN-Diff Gross'!$V$7:$V$1006,"&lt;&gt;0"),BOOKS!L489,0)</f>
        <v>0</v>
      </c>
      <c r="P489" s="88">
        <f>IF(COUNTIFS('GSTN-Diff Gross'!$D$7:$D$1006,BOOKS!E489,'GSTN-Diff Gross'!$R$7:$R$1006,"&lt;&gt;0")+COUNTIFS('GSTN-Diff Gross'!$D$7:$D$1006,BOOKS!E489,'GSTN-Diff Gross'!$S$7:$S$1006,"&lt;&gt;0")+COUNTIFS('GSTN-Diff Gross'!$D$7:$D$1006,BOOKS!E489,'GSTN-Diff Gross'!$T$7:$T$1006,"&lt;&gt;0")+COUNTIFS('GSTN-Diff Gross'!$D$7:$D$1006,BOOKS!E489,'GSTN-Diff Gross'!$U$7:$U$1006,"&lt;&gt;0")+COUNTIFS('GSTN-Diff Gross'!$D$7:$D$1006,BOOKS!E489,'GSTN-Diff Gross'!$V$7:$V$1006,"&lt;&gt;0"),BOOKS!M489,0)</f>
        <v>0</v>
      </c>
      <c r="Q489" s="84">
        <f>IFERROR(IF(B489="",0,SUMPRODUCT(('2A'!$D$6:$D$1005='GSTN-Bill Wise'!B489)*'2A'!$I$6:$I$1005)),0)</f>
        <v>0</v>
      </c>
      <c r="R489" s="44">
        <f>IFERROR(IF(B489="",0,SUMPRODUCT(('2A'!$D$6:$D$1005='GSTN-Bill Wise'!B489)*'2A'!$J$6:$J$1005)),0)</f>
        <v>0</v>
      </c>
      <c r="S489" s="44">
        <f>IFERROR(IF(B489="",0,SUMPRODUCT(('2A'!$D$6:$D$1005='GSTN-Bill Wise'!B489)*'2A'!$K$6:$K$1005)),0)</f>
        <v>0</v>
      </c>
      <c r="T489" s="44">
        <f>IFERROR(IF(B489="",0,SUMPRODUCT(('2A'!$D$6:$D$1005='GSTN-Bill Wise'!B489)*'2A'!$L$6:$L$1005)),0)</f>
        <v>0</v>
      </c>
      <c r="U489" s="44">
        <f>IFERROR(IF(B489="",0,SUMPRODUCT(('2A'!$D$6:$D$1005='GSTN-Bill Wise'!B489)*'2A'!$M$6:$M$1005)),0)</f>
        <v>0</v>
      </c>
      <c r="V489" s="111"/>
    </row>
    <row r="490" spans="1:22">
      <c r="A490" s="161">
        <f t="shared" si="58"/>
        <v>485</v>
      </c>
      <c r="B490" s="161" t="str">
        <f t="shared" si="52"/>
        <v/>
      </c>
      <c r="C490" s="161" t="str">
        <f>IF(COUNTIFS('GSTN-Diff Gross'!$D$7:$D$1006,BOOKS!E490,'GSTN-Diff Gross'!$R$7:$R$1006,"&lt;&gt;0")+COUNTIFS('GSTN-Diff Gross'!$D$7:$D$1006,BOOKS!E490,'GSTN-Diff Gross'!$S$7:$S$1006,"&lt;&gt;0")+COUNTIFS('GSTN-Diff Gross'!$D$7:$D$1006,BOOKS!E490,'GSTN-Diff Gross'!$T$7:$T$1006,"&lt;&gt;0")+COUNTIFS('GSTN-Diff Gross'!$D$7:$D$1006,BOOKS!E490,'GSTN-Diff Gross'!$U$7:$U$1006,"&lt;&gt;0")+COUNTIFS('GSTN-Diff Gross'!$D$7:$D$1006,BOOKS!E490,'GSTN-Diff Gross'!$V$7:$V$1006,"&lt;&gt;0"),BOOKS!E490,"")</f>
        <v/>
      </c>
      <c r="D490" s="41" t="str">
        <f>IF(COUNTIFS('GSTN-Diff Gross'!$D$7:$D$1006,BOOKS!E490,'GSTN-Diff Gross'!$R$7:$R$1006,"&lt;&gt;0")+COUNTIFS('GSTN-Diff Gross'!$D$7:$D$1006,BOOKS!E490,'GSTN-Diff Gross'!$S$7:$S$1006,"&lt;&gt;0")+COUNTIFS('GSTN-Diff Gross'!$D$7:$D$1006,BOOKS!E490,'GSTN-Diff Gross'!$T$7:$T$1006,"&lt;&gt;0")+COUNTIFS('GSTN-Diff Gross'!$D$7:$D$1006,BOOKS!E490,'GSTN-Diff Gross'!$U$7:$U$1006,"&lt;&gt;0")+COUNTIFS('GSTN-Diff Gross'!$D$7:$D$1006,BOOKS!E490,'GSTN-Diff Gross'!$V$7:$V$1006,"&lt;&gt;0"),BOOKS!F490,"")</f>
        <v/>
      </c>
      <c r="E490" s="68" t="str">
        <f>IF(COUNTIFS('GSTN-Diff Gross'!$D$7:$D$1006,BOOKS!E490,'GSTN-Diff Gross'!$R$7:$R$1006,"&lt;&gt;0")+COUNTIFS('GSTN-Diff Gross'!$D$7:$D$1006,BOOKS!E490,'GSTN-Diff Gross'!$S$7:$S$1006,"&lt;&gt;0")+COUNTIFS('GSTN-Diff Gross'!$D$7:$D$1006,BOOKS!E490,'GSTN-Diff Gross'!$T$7:$T$1006,"&lt;&gt;0")+COUNTIFS('GSTN-Diff Gross'!$D$7:$D$1006,BOOKS!E490,'GSTN-Diff Gross'!$U$7:$U$1006,"&lt;&gt;0")+COUNTIFS('GSTN-Diff Gross'!$D$7:$D$1006,BOOKS!E490,'GSTN-Diff Gross'!$V$7:$V$1006,"&lt;&gt;0"),BOOKS!G490,"")</f>
        <v/>
      </c>
      <c r="F490" s="90" t="str">
        <f>IF(COUNTIFS('GSTN-Diff Gross'!$D$7:$D$1006,BOOKS!E490,'GSTN-Diff Gross'!$R$7:$R$1006,"&lt;&gt;0")+COUNTIFS('GSTN-Diff Gross'!$D$7:$D$1006,BOOKS!E490,'GSTN-Diff Gross'!$S$7:$S$1006,"&lt;&gt;0")+COUNTIFS('GSTN-Diff Gross'!$D$7:$D$1006,BOOKS!E490,'GSTN-Diff Gross'!$T$7:$T$1006,"&lt;&gt;0")+COUNTIFS('GSTN-Diff Gross'!$D$7:$D$1006,BOOKS!E490,'GSTN-Diff Gross'!$U$7:$U$1006,"&lt;&gt;0")+COUNTIFS('GSTN-Diff Gross'!$D$7:$D$1006,BOOKS!E490,'GSTN-Diff Gross'!$V$7:$V$1006,"&lt;&gt;0"),BOOKS!H490,"")</f>
        <v/>
      </c>
      <c r="G490" s="167">
        <f t="shared" si="53"/>
        <v>0</v>
      </c>
      <c r="H490" s="167">
        <f t="shared" si="54"/>
        <v>0</v>
      </c>
      <c r="I490" s="167">
        <f t="shared" si="55"/>
        <v>0</v>
      </c>
      <c r="J490" s="167">
        <f t="shared" si="56"/>
        <v>0</v>
      </c>
      <c r="K490" s="167">
        <f t="shared" si="57"/>
        <v>0</v>
      </c>
      <c r="L490" s="99">
        <f>IF(COUNTIFS('GSTN-Diff Gross'!$D$7:$D$1006,BOOKS!E490,'GSTN-Diff Gross'!$R$7:$R$1006,"&lt;&gt;0")+COUNTIFS('GSTN-Diff Gross'!$D$7:$D$1006,BOOKS!E490,'GSTN-Diff Gross'!$S$7:$S$1006,"&lt;&gt;0")+COUNTIFS('GSTN-Diff Gross'!$D$7:$D$1006,BOOKS!E490,'GSTN-Diff Gross'!$T$7:$T$1006,"&lt;&gt;0")+COUNTIFS('GSTN-Diff Gross'!$D$7:$D$1006,BOOKS!E490,'GSTN-Diff Gross'!$U$7:$U$1006,"&lt;&gt;0")+COUNTIFS('GSTN-Diff Gross'!$D$7:$D$1006,BOOKS!E490,'GSTN-Diff Gross'!$V$7:$V$1006,"&lt;&gt;0"),BOOKS!I490,0)</f>
        <v>0</v>
      </c>
      <c r="M490" s="100">
        <f>IF(COUNTIFS('GSTN-Diff Gross'!$D$7:$D$1006,BOOKS!E490,'GSTN-Diff Gross'!$R$7:$R$1006,"&lt;&gt;0")+COUNTIFS('GSTN-Diff Gross'!$D$7:$D$1006,BOOKS!E490,'GSTN-Diff Gross'!$S$7:$S$1006,"&lt;&gt;0")+COUNTIFS('GSTN-Diff Gross'!$D$7:$D$1006,BOOKS!E490,'GSTN-Diff Gross'!$T$7:$T$1006,"&lt;&gt;0")+COUNTIFS('GSTN-Diff Gross'!$D$7:$D$1006,BOOKS!E490,'GSTN-Diff Gross'!$U$7:$U$1006,"&lt;&gt;0")+COUNTIFS('GSTN-Diff Gross'!$D$7:$D$1006,BOOKS!E490,'GSTN-Diff Gross'!$V$7:$V$1006,"&lt;&gt;0"),BOOKS!J490,0)</f>
        <v>0</v>
      </c>
      <c r="N490" s="100">
        <f>IF(COUNTIFS('GSTN-Diff Gross'!$D$7:$D$1006,BOOKS!E490,'GSTN-Diff Gross'!$R$7:$R$1006,"&lt;&gt;0")+COUNTIFS('GSTN-Diff Gross'!$D$7:$D$1006,BOOKS!E490,'GSTN-Diff Gross'!$S$7:$S$1006,"&lt;&gt;0")+COUNTIFS('GSTN-Diff Gross'!$D$7:$D$1006,BOOKS!E490,'GSTN-Diff Gross'!$T$7:$T$1006,"&lt;&gt;0")+COUNTIFS('GSTN-Diff Gross'!$D$7:$D$1006,BOOKS!E490,'GSTN-Diff Gross'!$U$7:$U$1006,"&lt;&gt;0")+COUNTIFS('GSTN-Diff Gross'!$D$7:$D$1006,BOOKS!E490,'GSTN-Diff Gross'!$V$7:$V$1006,"&lt;&gt;0"),BOOKS!K490,0)</f>
        <v>0</v>
      </c>
      <c r="O490" s="100">
        <f>IF(COUNTIFS('GSTN-Diff Gross'!$D$7:$D$1006,BOOKS!E490,'GSTN-Diff Gross'!$R$7:$R$1006,"&lt;&gt;0")+COUNTIFS('GSTN-Diff Gross'!$D$7:$D$1006,BOOKS!E490,'GSTN-Diff Gross'!$S$7:$S$1006,"&lt;&gt;0")+COUNTIFS('GSTN-Diff Gross'!$D$7:$D$1006,BOOKS!E490,'GSTN-Diff Gross'!$T$7:$T$1006,"&lt;&gt;0")+COUNTIFS('GSTN-Diff Gross'!$D$7:$D$1006,BOOKS!E490,'GSTN-Diff Gross'!$U$7:$U$1006,"&lt;&gt;0")+COUNTIFS('GSTN-Diff Gross'!$D$7:$D$1006,BOOKS!E490,'GSTN-Diff Gross'!$V$7:$V$1006,"&lt;&gt;0"),BOOKS!L490,0)</f>
        <v>0</v>
      </c>
      <c r="P490" s="100">
        <f>IF(COUNTIFS('GSTN-Diff Gross'!$D$7:$D$1006,BOOKS!E490,'GSTN-Diff Gross'!$R$7:$R$1006,"&lt;&gt;0")+COUNTIFS('GSTN-Diff Gross'!$D$7:$D$1006,BOOKS!E490,'GSTN-Diff Gross'!$S$7:$S$1006,"&lt;&gt;0")+COUNTIFS('GSTN-Diff Gross'!$D$7:$D$1006,BOOKS!E490,'GSTN-Diff Gross'!$T$7:$T$1006,"&lt;&gt;0")+COUNTIFS('GSTN-Diff Gross'!$D$7:$D$1006,BOOKS!E490,'GSTN-Diff Gross'!$U$7:$U$1006,"&lt;&gt;0")+COUNTIFS('GSTN-Diff Gross'!$D$7:$D$1006,BOOKS!E490,'GSTN-Diff Gross'!$V$7:$V$1006,"&lt;&gt;0"),BOOKS!M490,0)</f>
        <v>0</v>
      </c>
      <c r="Q490" s="94">
        <f>IFERROR(IF(B490="",0,SUMPRODUCT(('2A'!$D$6:$D$1005='GSTN-Bill Wise'!B490)*'2A'!$I$6:$I$1005)),0)</f>
        <v>0</v>
      </c>
      <c r="R490" s="95">
        <f>IFERROR(IF(B490="",0,SUMPRODUCT(('2A'!$D$6:$D$1005='GSTN-Bill Wise'!B490)*'2A'!$J$6:$J$1005)),0)</f>
        <v>0</v>
      </c>
      <c r="S490" s="95">
        <f>IFERROR(IF(B490="",0,SUMPRODUCT(('2A'!$D$6:$D$1005='GSTN-Bill Wise'!B490)*'2A'!$K$6:$K$1005)),0)</f>
        <v>0</v>
      </c>
      <c r="T490" s="95">
        <f>IFERROR(IF(B490="",0,SUMPRODUCT(('2A'!$D$6:$D$1005='GSTN-Bill Wise'!B490)*'2A'!$L$6:$L$1005)),0)</f>
        <v>0</v>
      </c>
      <c r="U490" s="95">
        <f>IFERROR(IF(B490="",0,SUMPRODUCT(('2A'!$D$6:$D$1005='GSTN-Bill Wise'!B490)*'2A'!$M$6:$M$1005)),0)</f>
        <v>0</v>
      </c>
      <c r="V490" s="111"/>
    </row>
    <row r="491" spans="1:22">
      <c r="A491" s="162">
        <f t="shared" si="58"/>
        <v>486</v>
      </c>
      <c r="B491" s="162" t="str">
        <f t="shared" si="52"/>
        <v/>
      </c>
      <c r="C491" s="162" t="str">
        <f>IF(COUNTIFS('GSTN-Diff Gross'!$D$7:$D$1006,BOOKS!E491,'GSTN-Diff Gross'!$R$7:$R$1006,"&lt;&gt;0")+COUNTIFS('GSTN-Diff Gross'!$D$7:$D$1006,BOOKS!E491,'GSTN-Diff Gross'!$S$7:$S$1006,"&lt;&gt;0")+COUNTIFS('GSTN-Diff Gross'!$D$7:$D$1006,BOOKS!E491,'GSTN-Diff Gross'!$T$7:$T$1006,"&lt;&gt;0")+COUNTIFS('GSTN-Diff Gross'!$D$7:$D$1006,BOOKS!E491,'GSTN-Diff Gross'!$U$7:$U$1006,"&lt;&gt;0")+COUNTIFS('GSTN-Diff Gross'!$D$7:$D$1006,BOOKS!E491,'GSTN-Diff Gross'!$V$7:$V$1006,"&lt;&gt;0"),BOOKS!E491,"")</f>
        <v/>
      </c>
      <c r="D491" s="44" t="str">
        <f>IF(COUNTIFS('GSTN-Diff Gross'!$D$7:$D$1006,BOOKS!E491,'GSTN-Diff Gross'!$R$7:$R$1006,"&lt;&gt;0")+COUNTIFS('GSTN-Diff Gross'!$D$7:$D$1006,BOOKS!E491,'GSTN-Diff Gross'!$S$7:$S$1006,"&lt;&gt;0")+COUNTIFS('GSTN-Diff Gross'!$D$7:$D$1006,BOOKS!E491,'GSTN-Diff Gross'!$T$7:$T$1006,"&lt;&gt;0")+COUNTIFS('GSTN-Diff Gross'!$D$7:$D$1006,BOOKS!E491,'GSTN-Diff Gross'!$U$7:$U$1006,"&lt;&gt;0")+COUNTIFS('GSTN-Diff Gross'!$D$7:$D$1006,BOOKS!E491,'GSTN-Diff Gross'!$V$7:$V$1006,"&lt;&gt;0"),BOOKS!F491,"")</f>
        <v/>
      </c>
      <c r="E491" s="67" t="str">
        <f>IF(COUNTIFS('GSTN-Diff Gross'!$D$7:$D$1006,BOOKS!E491,'GSTN-Diff Gross'!$R$7:$R$1006,"&lt;&gt;0")+COUNTIFS('GSTN-Diff Gross'!$D$7:$D$1006,BOOKS!E491,'GSTN-Diff Gross'!$S$7:$S$1006,"&lt;&gt;0")+COUNTIFS('GSTN-Diff Gross'!$D$7:$D$1006,BOOKS!E491,'GSTN-Diff Gross'!$T$7:$T$1006,"&lt;&gt;0")+COUNTIFS('GSTN-Diff Gross'!$D$7:$D$1006,BOOKS!E491,'GSTN-Diff Gross'!$U$7:$U$1006,"&lt;&gt;0")+COUNTIFS('GSTN-Diff Gross'!$D$7:$D$1006,BOOKS!E491,'GSTN-Diff Gross'!$V$7:$V$1006,"&lt;&gt;0"),BOOKS!G491,"")</f>
        <v/>
      </c>
      <c r="F491" s="89" t="str">
        <f>IF(COUNTIFS('GSTN-Diff Gross'!$D$7:$D$1006,BOOKS!E491,'GSTN-Diff Gross'!$R$7:$R$1006,"&lt;&gt;0")+COUNTIFS('GSTN-Diff Gross'!$D$7:$D$1006,BOOKS!E491,'GSTN-Diff Gross'!$S$7:$S$1006,"&lt;&gt;0")+COUNTIFS('GSTN-Diff Gross'!$D$7:$D$1006,BOOKS!E491,'GSTN-Diff Gross'!$T$7:$T$1006,"&lt;&gt;0")+COUNTIFS('GSTN-Diff Gross'!$D$7:$D$1006,BOOKS!E491,'GSTN-Diff Gross'!$U$7:$U$1006,"&lt;&gt;0")+COUNTIFS('GSTN-Diff Gross'!$D$7:$D$1006,BOOKS!E491,'GSTN-Diff Gross'!$V$7:$V$1006,"&lt;&gt;0"),BOOKS!H491,"")</f>
        <v/>
      </c>
      <c r="G491" s="96">
        <f t="shared" si="53"/>
        <v>0</v>
      </c>
      <c r="H491" s="96">
        <f t="shared" si="54"/>
        <v>0</v>
      </c>
      <c r="I491" s="97">
        <f t="shared" si="55"/>
        <v>0</v>
      </c>
      <c r="J491" s="98">
        <f t="shared" si="56"/>
        <v>0</v>
      </c>
      <c r="K491" s="96">
        <f t="shared" si="57"/>
        <v>0</v>
      </c>
      <c r="L491" s="93">
        <f>IF(COUNTIFS('GSTN-Diff Gross'!$D$7:$D$1006,BOOKS!E491,'GSTN-Diff Gross'!$R$7:$R$1006,"&lt;&gt;0")+COUNTIFS('GSTN-Diff Gross'!$D$7:$D$1006,BOOKS!E491,'GSTN-Diff Gross'!$S$7:$S$1006,"&lt;&gt;0")+COUNTIFS('GSTN-Diff Gross'!$D$7:$D$1006,BOOKS!E491,'GSTN-Diff Gross'!$T$7:$T$1006,"&lt;&gt;0")+COUNTIFS('GSTN-Diff Gross'!$D$7:$D$1006,BOOKS!E491,'GSTN-Diff Gross'!$U$7:$U$1006,"&lt;&gt;0")+COUNTIFS('GSTN-Diff Gross'!$D$7:$D$1006,BOOKS!E491,'GSTN-Diff Gross'!$V$7:$V$1006,"&lt;&gt;0"),BOOKS!I491,0)</f>
        <v>0</v>
      </c>
      <c r="M491" s="88">
        <f>IF(COUNTIFS('GSTN-Diff Gross'!$D$7:$D$1006,BOOKS!E491,'GSTN-Diff Gross'!$R$7:$R$1006,"&lt;&gt;0")+COUNTIFS('GSTN-Diff Gross'!$D$7:$D$1006,BOOKS!E491,'GSTN-Diff Gross'!$S$7:$S$1006,"&lt;&gt;0")+COUNTIFS('GSTN-Diff Gross'!$D$7:$D$1006,BOOKS!E491,'GSTN-Diff Gross'!$T$7:$T$1006,"&lt;&gt;0")+COUNTIFS('GSTN-Diff Gross'!$D$7:$D$1006,BOOKS!E491,'GSTN-Diff Gross'!$U$7:$U$1006,"&lt;&gt;0")+COUNTIFS('GSTN-Diff Gross'!$D$7:$D$1006,BOOKS!E491,'GSTN-Diff Gross'!$V$7:$V$1006,"&lt;&gt;0"),BOOKS!J491,0)</f>
        <v>0</v>
      </c>
      <c r="N491" s="88">
        <f>IF(COUNTIFS('GSTN-Diff Gross'!$D$7:$D$1006,BOOKS!E491,'GSTN-Diff Gross'!$R$7:$R$1006,"&lt;&gt;0")+COUNTIFS('GSTN-Diff Gross'!$D$7:$D$1006,BOOKS!E491,'GSTN-Diff Gross'!$S$7:$S$1006,"&lt;&gt;0")+COUNTIFS('GSTN-Diff Gross'!$D$7:$D$1006,BOOKS!E491,'GSTN-Diff Gross'!$T$7:$T$1006,"&lt;&gt;0")+COUNTIFS('GSTN-Diff Gross'!$D$7:$D$1006,BOOKS!E491,'GSTN-Diff Gross'!$U$7:$U$1006,"&lt;&gt;0")+COUNTIFS('GSTN-Diff Gross'!$D$7:$D$1006,BOOKS!E491,'GSTN-Diff Gross'!$V$7:$V$1006,"&lt;&gt;0"),BOOKS!K491,0)</f>
        <v>0</v>
      </c>
      <c r="O491" s="88">
        <f>IF(COUNTIFS('GSTN-Diff Gross'!$D$7:$D$1006,BOOKS!E491,'GSTN-Diff Gross'!$R$7:$R$1006,"&lt;&gt;0")+COUNTIFS('GSTN-Diff Gross'!$D$7:$D$1006,BOOKS!E491,'GSTN-Diff Gross'!$S$7:$S$1006,"&lt;&gt;0")+COUNTIFS('GSTN-Diff Gross'!$D$7:$D$1006,BOOKS!E491,'GSTN-Diff Gross'!$T$7:$T$1006,"&lt;&gt;0")+COUNTIFS('GSTN-Diff Gross'!$D$7:$D$1006,BOOKS!E491,'GSTN-Diff Gross'!$U$7:$U$1006,"&lt;&gt;0")+COUNTIFS('GSTN-Diff Gross'!$D$7:$D$1006,BOOKS!E491,'GSTN-Diff Gross'!$V$7:$V$1006,"&lt;&gt;0"),BOOKS!L491,0)</f>
        <v>0</v>
      </c>
      <c r="P491" s="88">
        <f>IF(COUNTIFS('GSTN-Diff Gross'!$D$7:$D$1006,BOOKS!E491,'GSTN-Diff Gross'!$R$7:$R$1006,"&lt;&gt;0")+COUNTIFS('GSTN-Diff Gross'!$D$7:$D$1006,BOOKS!E491,'GSTN-Diff Gross'!$S$7:$S$1006,"&lt;&gt;0")+COUNTIFS('GSTN-Diff Gross'!$D$7:$D$1006,BOOKS!E491,'GSTN-Diff Gross'!$T$7:$T$1006,"&lt;&gt;0")+COUNTIFS('GSTN-Diff Gross'!$D$7:$D$1006,BOOKS!E491,'GSTN-Diff Gross'!$U$7:$U$1006,"&lt;&gt;0")+COUNTIFS('GSTN-Diff Gross'!$D$7:$D$1006,BOOKS!E491,'GSTN-Diff Gross'!$V$7:$V$1006,"&lt;&gt;0"),BOOKS!M491,0)</f>
        <v>0</v>
      </c>
      <c r="Q491" s="84">
        <f>IFERROR(IF(B491="",0,SUMPRODUCT(('2A'!$D$6:$D$1005='GSTN-Bill Wise'!B491)*'2A'!$I$6:$I$1005)),0)</f>
        <v>0</v>
      </c>
      <c r="R491" s="44">
        <f>IFERROR(IF(B491="",0,SUMPRODUCT(('2A'!$D$6:$D$1005='GSTN-Bill Wise'!B491)*'2A'!$J$6:$J$1005)),0)</f>
        <v>0</v>
      </c>
      <c r="S491" s="44">
        <f>IFERROR(IF(B491="",0,SUMPRODUCT(('2A'!$D$6:$D$1005='GSTN-Bill Wise'!B491)*'2A'!$K$6:$K$1005)),0)</f>
        <v>0</v>
      </c>
      <c r="T491" s="44">
        <f>IFERROR(IF(B491="",0,SUMPRODUCT(('2A'!$D$6:$D$1005='GSTN-Bill Wise'!B491)*'2A'!$L$6:$L$1005)),0)</f>
        <v>0</v>
      </c>
      <c r="U491" s="44">
        <f>IFERROR(IF(B491="",0,SUMPRODUCT(('2A'!$D$6:$D$1005='GSTN-Bill Wise'!B491)*'2A'!$M$6:$M$1005)),0)</f>
        <v>0</v>
      </c>
      <c r="V491" s="111"/>
    </row>
    <row r="492" spans="1:22">
      <c r="A492" s="161">
        <f t="shared" si="58"/>
        <v>487</v>
      </c>
      <c r="B492" s="161" t="str">
        <f t="shared" si="52"/>
        <v/>
      </c>
      <c r="C492" s="161" t="str">
        <f>IF(COUNTIFS('GSTN-Diff Gross'!$D$7:$D$1006,BOOKS!E492,'GSTN-Diff Gross'!$R$7:$R$1006,"&lt;&gt;0")+COUNTIFS('GSTN-Diff Gross'!$D$7:$D$1006,BOOKS!E492,'GSTN-Diff Gross'!$S$7:$S$1006,"&lt;&gt;0")+COUNTIFS('GSTN-Diff Gross'!$D$7:$D$1006,BOOKS!E492,'GSTN-Diff Gross'!$T$7:$T$1006,"&lt;&gt;0")+COUNTIFS('GSTN-Diff Gross'!$D$7:$D$1006,BOOKS!E492,'GSTN-Diff Gross'!$U$7:$U$1006,"&lt;&gt;0")+COUNTIFS('GSTN-Diff Gross'!$D$7:$D$1006,BOOKS!E492,'GSTN-Diff Gross'!$V$7:$V$1006,"&lt;&gt;0"),BOOKS!E492,"")</f>
        <v/>
      </c>
      <c r="D492" s="41" t="str">
        <f>IF(COUNTIFS('GSTN-Diff Gross'!$D$7:$D$1006,BOOKS!E492,'GSTN-Diff Gross'!$R$7:$R$1006,"&lt;&gt;0")+COUNTIFS('GSTN-Diff Gross'!$D$7:$D$1006,BOOKS!E492,'GSTN-Diff Gross'!$S$7:$S$1006,"&lt;&gt;0")+COUNTIFS('GSTN-Diff Gross'!$D$7:$D$1006,BOOKS!E492,'GSTN-Diff Gross'!$T$7:$T$1006,"&lt;&gt;0")+COUNTIFS('GSTN-Diff Gross'!$D$7:$D$1006,BOOKS!E492,'GSTN-Diff Gross'!$U$7:$U$1006,"&lt;&gt;0")+COUNTIFS('GSTN-Diff Gross'!$D$7:$D$1006,BOOKS!E492,'GSTN-Diff Gross'!$V$7:$V$1006,"&lt;&gt;0"),BOOKS!F492,"")</f>
        <v/>
      </c>
      <c r="E492" s="68" t="str">
        <f>IF(COUNTIFS('GSTN-Diff Gross'!$D$7:$D$1006,BOOKS!E492,'GSTN-Diff Gross'!$R$7:$R$1006,"&lt;&gt;0")+COUNTIFS('GSTN-Diff Gross'!$D$7:$D$1006,BOOKS!E492,'GSTN-Diff Gross'!$S$7:$S$1006,"&lt;&gt;0")+COUNTIFS('GSTN-Diff Gross'!$D$7:$D$1006,BOOKS!E492,'GSTN-Diff Gross'!$T$7:$T$1006,"&lt;&gt;0")+COUNTIFS('GSTN-Diff Gross'!$D$7:$D$1006,BOOKS!E492,'GSTN-Diff Gross'!$U$7:$U$1006,"&lt;&gt;0")+COUNTIFS('GSTN-Diff Gross'!$D$7:$D$1006,BOOKS!E492,'GSTN-Diff Gross'!$V$7:$V$1006,"&lt;&gt;0"),BOOKS!G492,"")</f>
        <v/>
      </c>
      <c r="F492" s="90" t="str">
        <f>IF(COUNTIFS('GSTN-Diff Gross'!$D$7:$D$1006,BOOKS!E492,'GSTN-Diff Gross'!$R$7:$R$1006,"&lt;&gt;0")+COUNTIFS('GSTN-Diff Gross'!$D$7:$D$1006,BOOKS!E492,'GSTN-Diff Gross'!$S$7:$S$1006,"&lt;&gt;0")+COUNTIFS('GSTN-Diff Gross'!$D$7:$D$1006,BOOKS!E492,'GSTN-Diff Gross'!$T$7:$T$1006,"&lt;&gt;0")+COUNTIFS('GSTN-Diff Gross'!$D$7:$D$1006,BOOKS!E492,'GSTN-Diff Gross'!$U$7:$U$1006,"&lt;&gt;0")+COUNTIFS('GSTN-Diff Gross'!$D$7:$D$1006,BOOKS!E492,'GSTN-Diff Gross'!$V$7:$V$1006,"&lt;&gt;0"),BOOKS!H492,"")</f>
        <v/>
      </c>
      <c r="G492" s="167">
        <f t="shared" si="53"/>
        <v>0</v>
      </c>
      <c r="H492" s="167">
        <f t="shared" si="54"/>
        <v>0</v>
      </c>
      <c r="I492" s="167">
        <f t="shared" si="55"/>
        <v>0</v>
      </c>
      <c r="J492" s="167">
        <f t="shared" si="56"/>
        <v>0</v>
      </c>
      <c r="K492" s="167">
        <f t="shared" si="57"/>
        <v>0</v>
      </c>
      <c r="L492" s="99">
        <f>IF(COUNTIFS('GSTN-Diff Gross'!$D$7:$D$1006,BOOKS!E492,'GSTN-Diff Gross'!$R$7:$R$1006,"&lt;&gt;0")+COUNTIFS('GSTN-Diff Gross'!$D$7:$D$1006,BOOKS!E492,'GSTN-Diff Gross'!$S$7:$S$1006,"&lt;&gt;0")+COUNTIFS('GSTN-Diff Gross'!$D$7:$D$1006,BOOKS!E492,'GSTN-Diff Gross'!$T$7:$T$1006,"&lt;&gt;0")+COUNTIFS('GSTN-Diff Gross'!$D$7:$D$1006,BOOKS!E492,'GSTN-Diff Gross'!$U$7:$U$1006,"&lt;&gt;0")+COUNTIFS('GSTN-Diff Gross'!$D$7:$D$1006,BOOKS!E492,'GSTN-Diff Gross'!$V$7:$V$1006,"&lt;&gt;0"),BOOKS!I492,0)</f>
        <v>0</v>
      </c>
      <c r="M492" s="100">
        <f>IF(COUNTIFS('GSTN-Diff Gross'!$D$7:$D$1006,BOOKS!E492,'GSTN-Diff Gross'!$R$7:$R$1006,"&lt;&gt;0")+COUNTIFS('GSTN-Diff Gross'!$D$7:$D$1006,BOOKS!E492,'GSTN-Diff Gross'!$S$7:$S$1006,"&lt;&gt;0")+COUNTIFS('GSTN-Diff Gross'!$D$7:$D$1006,BOOKS!E492,'GSTN-Diff Gross'!$T$7:$T$1006,"&lt;&gt;0")+COUNTIFS('GSTN-Diff Gross'!$D$7:$D$1006,BOOKS!E492,'GSTN-Diff Gross'!$U$7:$U$1006,"&lt;&gt;0")+COUNTIFS('GSTN-Diff Gross'!$D$7:$D$1006,BOOKS!E492,'GSTN-Diff Gross'!$V$7:$V$1006,"&lt;&gt;0"),BOOKS!J492,0)</f>
        <v>0</v>
      </c>
      <c r="N492" s="100">
        <f>IF(COUNTIFS('GSTN-Diff Gross'!$D$7:$D$1006,BOOKS!E492,'GSTN-Diff Gross'!$R$7:$R$1006,"&lt;&gt;0")+COUNTIFS('GSTN-Diff Gross'!$D$7:$D$1006,BOOKS!E492,'GSTN-Diff Gross'!$S$7:$S$1006,"&lt;&gt;0")+COUNTIFS('GSTN-Diff Gross'!$D$7:$D$1006,BOOKS!E492,'GSTN-Diff Gross'!$T$7:$T$1006,"&lt;&gt;0")+COUNTIFS('GSTN-Diff Gross'!$D$7:$D$1006,BOOKS!E492,'GSTN-Diff Gross'!$U$7:$U$1006,"&lt;&gt;0")+COUNTIFS('GSTN-Diff Gross'!$D$7:$D$1006,BOOKS!E492,'GSTN-Diff Gross'!$V$7:$V$1006,"&lt;&gt;0"),BOOKS!K492,0)</f>
        <v>0</v>
      </c>
      <c r="O492" s="100">
        <f>IF(COUNTIFS('GSTN-Diff Gross'!$D$7:$D$1006,BOOKS!E492,'GSTN-Diff Gross'!$R$7:$R$1006,"&lt;&gt;0")+COUNTIFS('GSTN-Diff Gross'!$D$7:$D$1006,BOOKS!E492,'GSTN-Diff Gross'!$S$7:$S$1006,"&lt;&gt;0")+COUNTIFS('GSTN-Diff Gross'!$D$7:$D$1006,BOOKS!E492,'GSTN-Diff Gross'!$T$7:$T$1006,"&lt;&gt;0")+COUNTIFS('GSTN-Diff Gross'!$D$7:$D$1006,BOOKS!E492,'GSTN-Diff Gross'!$U$7:$U$1006,"&lt;&gt;0")+COUNTIFS('GSTN-Diff Gross'!$D$7:$D$1006,BOOKS!E492,'GSTN-Diff Gross'!$V$7:$V$1006,"&lt;&gt;0"),BOOKS!L492,0)</f>
        <v>0</v>
      </c>
      <c r="P492" s="100">
        <f>IF(COUNTIFS('GSTN-Diff Gross'!$D$7:$D$1006,BOOKS!E492,'GSTN-Diff Gross'!$R$7:$R$1006,"&lt;&gt;0")+COUNTIFS('GSTN-Diff Gross'!$D$7:$D$1006,BOOKS!E492,'GSTN-Diff Gross'!$S$7:$S$1006,"&lt;&gt;0")+COUNTIFS('GSTN-Diff Gross'!$D$7:$D$1006,BOOKS!E492,'GSTN-Diff Gross'!$T$7:$T$1006,"&lt;&gt;0")+COUNTIFS('GSTN-Diff Gross'!$D$7:$D$1006,BOOKS!E492,'GSTN-Diff Gross'!$U$7:$U$1006,"&lt;&gt;0")+COUNTIFS('GSTN-Diff Gross'!$D$7:$D$1006,BOOKS!E492,'GSTN-Diff Gross'!$V$7:$V$1006,"&lt;&gt;0"),BOOKS!M492,0)</f>
        <v>0</v>
      </c>
      <c r="Q492" s="94">
        <f>IFERROR(IF(B492="",0,SUMPRODUCT(('2A'!$D$6:$D$1005='GSTN-Bill Wise'!B492)*'2A'!$I$6:$I$1005)),0)</f>
        <v>0</v>
      </c>
      <c r="R492" s="95">
        <f>IFERROR(IF(B492="",0,SUMPRODUCT(('2A'!$D$6:$D$1005='GSTN-Bill Wise'!B492)*'2A'!$J$6:$J$1005)),0)</f>
        <v>0</v>
      </c>
      <c r="S492" s="95">
        <f>IFERROR(IF(B492="",0,SUMPRODUCT(('2A'!$D$6:$D$1005='GSTN-Bill Wise'!B492)*'2A'!$K$6:$K$1005)),0)</f>
        <v>0</v>
      </c>
      <c r="T492" s="95">
        <f>IFERROR(IF(B492="",0,SUMPRODUCT(('2A'!$D$6:$D$1005='GSTN-Bill Wise'!B492)*'2A'!$L$6:$L$1005)),0)</f>
        <v>0</v>
      </c>
      <c r="U492" s="95">
        <f>IFERROR(IF(B492="",0,SUMPRODUCT(('2A'!$D$6:$D$1005='GSTN-Bill Wise'!B492)*'2A'!$M$6:$M$1005)),0)</f>
        <v>0</v>
      </c>
      <c r="V492" s="111"/>
    </row>
    <row r="493" spans="1:22">
      <c r="A493" s="162">
        <f t="shared" si="58"/>
        <v>488</v>
      </c>
      <c r="B493" s="162" t="str">
        <f t="shared" si="52"/>
        <v/>
      </c>
      <c r="C493" s="162" t="str">
        <f>IF(COUNTIFS('GSTN-Diff Gross'!$D$7:$D$1006,BOOKS!E493,'GSTN-Diff Gross'!$R$7:$R$1006,"&lt;&gt;0")+COUNTIFS('GSTN-Diff Gross'!$D$7:$D$1006,BOOKS!E493,'GSTN-Diff Gross'!$S$7:$S$1006,"&lt;&gt;0")+COUNTIFS('GSTN-Diff Gross'!$D$7:$D$1006,BOOKS!E493,'GSTN-Diff Gross'!$T$7:$T$1006,"&lt;&gt;0")+COUNTIFS('GSTN-Diff Gross'!$D$7:$D$1006,BOOKS!E493,'GSTN-Diff Gross'!$U$7:$U$1006,"&lt;&gt;0")+COUNTIFS('GSTN-Diff Gross'!$D$7:$D$1006,BOOKS!E493,'GSTN-Diff Gross'!$V$7:$V$1006,"&lt;&gt;0"),BOOKS!E493,"")</f>
        <v/>
      </c>
      <c r="D493" s="44" t="str">
        <f>IF(COUNTIFS('GSTN-Diff Gross'!$D$7:$D$1006,BOOKS!E493,'GSTN-Diff Gross'!$R$7:$R$1006,"&lt;&gt;0")+COUNTIFS('GSTN-Diff Gross'!$D$7:$D$1006,BOOKS!E493,'GSTN-Diff Gross'!$S$7:$S$1006,"&lt;&gt;0")+COUNTIFS('GSTN-Diff Gross'!$D$7:$D$1006,BOOKS!E493,'GSTN-Diff Gross'!$T$7:$T$1006,"&lt;&gt;0")+COUNTIFS('GSTN-Diff Gross'!$D$7:$D$1006,BOOKS!E493,'GSTN-Diff Gross'!$U$7:$U$1006,"&lt;&gt;0")+COUNTIFS('GSTN-Diff Gross'!$D$7:$D$1006,BOOKS!E493,'GSTN-Diff Gross'!$V$7:$V$1006,"&lt;&gt;0"),BOOKS!F493,"")</f>
        <v/>
      </c>
      <c r="E493" s="67" t="str">
        <f>IF(COUNTIFS('GSTN-Diff Gross'!$D$7:$D$1006,BOOKS!E493,'GSTN-Diff Gross'!$R$7:$R$1006,"&lt;&gt;0")+COUNTIFS('GSTN-Diff Gross'!$D$7:$D$1006,BOOKS!E493,'GSTN-Diff Gross'!$S$7:$S$1006,"&lt;&gt;0")+COUNTIFS('GSTN-Diff Gross'!$D$7:$D$1006,BOOKS!E493,'GSTN-Diff Gross'!$T$7:$T$1006,"&lt;&gt;0")+COUNTIFS('GSTN-Diff Gross'!$D$7:$D$1006,BOOKS!E493,'GSTN-Diff Gross'!$U$7:$U$1006,"&lt;&gt;0")+COUNTIFS('GSTN-Diff Gross'!$D$7:$D$1006,BOOKS!E493,'GSTN-Diff Gross'!$V$7:$V$1006,"&lt;&gt;0"),BOOKS!G493,"")</f>
        <v/>
      </c>
      <c r="F493" s="89" t="str">
        <f>IF(COUNTIFS('GSTN-Diff Gross'!$D$7:$D$1006,BOOKS!E493,'GSTN-Diff Gross'!$R$7:$R$1006,"&lt;&gt;0")+COUNTIFS('GSTN-Diff Gross'!$D$7:$D$1006,BOOKS!E493,'GSTN-Diff Gross'!$S$7:$S$1006,"&lt;&gt;0")+COUNTIFS('GSTN-Diff Gross'!$D$7:$D$1006,BOOKS!E493,'GSTN-Diff Gross'!$T$7:$T$1006,"&lt;&gt;0")+COUNTIFS('GSTN-Diff Gross'!$D$7:$D$1006,BOOKS!E493,'GSTN-Diff Gross'!$U$7:$U$1006,"&lt;&gt;0")+COUNTIFS('GSTN-Diff Gross'!$D$7:$D$1006,BOOKS!E493,'GSTN-Diff Gross'!$V$7:$V$1006,"&lt;&gt;0"),BOOKS!H493,"")</f>
        <v/>
      </c>
      <c r="G493" s="96">
        <f t="shared" si="53"/>
        <v>0</v>
      </c>
      <c r="H493" s="96">
        <f t="shared" si="54"/>
        <v>0</v>
      </c>
      <c r="I493" s="97">
        <f t="shared" si="55"/>
        <v>0</v>
      </c>
      <c r="J493" s="98">
        <f t="shared" si="56"/>
        <v>0</v>
      </c>
      <c r="K493" s="96">
        <f t="shared" si="57"/>
        <v>0</v>
      </c>
      <c r="L493" s="93">
        <f>IF(COUNTIFS('GSTN-Diff Gross'!$D$7:$D$1006,BOOKS!E493,'GSTN-Diff Gross'!$R$7:$R$1006,"&lt;&gt;0")+COUNTIFS('GSTN-Diff Gross'!$D$7:$D$1006,BOOKS!E493,'GSTN-Diff Gross'!$S$7:$S$1006,"&lt;&gt;0")+COUNTIFS('GSTN-Diff Gross'!$D$7:$D$1006,BOOKS!E493,'GSTN-Diff Gross'!$T$7:$T$1006,"&lt;&gt;0")+COUNTIFS('GSTN-Diff Gross'!$D$7:$D$1006,BOOKS!E493,'GSTN-Diff Gross'!$U$7:$U$1006,"&lt;&gt;0")+COUNTIFS('GSTN-Diff Gross'!$D$7:$D$1006,BOOKS!E493,'GSTN-Diff Gross'!$V$7:$V$1006,"&lt;&gt;0"),BOOKS!I493,0)</f>
        <v>0</v>
      </c>
      <c r="M493" s="88">
        <f>IF(COUNTIFS('GSTN-Diff Gross'!$D$7:$D$1006,BOOKS!E493,'GSTN-Diff Gross'!$R$7:$R$1006,"&lt;&gt;0")+COUNTIFS('GSTN-Diff Gross'!$D$7:$D$1006,BOOKS!E493,'GSTN-Diff Gross'!$S$7:$S$1006,"&lt;&gt;0")+COUNTIFS('GSTN-Diff Gross'!$D$7:$D$1006,BOOKS!E493,'GSTN-Diff Gross'!$T$7:$T$1006,"&lt;&gt;0")+COUNTIFS('GSTN-Diff Gross'!$D$7:$D$1006,BOOKS!E493,'GSTN-Diff Gross'!$U$7:$U$1006,"&lt;&gt;0")+COUNTIFS('GSTN-Diff Gross'!$D$7:$D$1006,BOOKS!E493,'GSTN-Diff Gross'!$V$7:$V$1006,"&lt;&gt;0"),BOOKS!J493,0)</f>
        <v>0</v>
      </c>
      <c r="N493" s="88">
        <f>IF(COUNTIFS('GSTN-Diff Gross'!$D$7:$D$1006,BOOKS!E493,'GSTN-Diff Gross'!$R$7:$R$1006,"&lt;&gt;0")+COUNTIFS('GSTN-Diff Gross'!$D$7:$D$1006,BOOKS!E493,'GSTN-Diff Gross'!$S$7:$S$1006,"&lt;&gt;0")+COUNTIFS('GSTN-Diff Gross'!$D$7:$D$1006,BOOKS!E493,'GSTN-Diff Gross'!$T$7:$T$1006,"&lt;&gt;0")+COUNTIFS('GSTN-Diff Gross'!$D$7:$D$1006,BOOKS!E493,'GSTN-Diff Gross'!$U$7:$U$1006,"&lt;&gt;0")+COUNTIFS('GSTN-Diff Gross'!$D$7:$D$1006,BOOKS!E493,'GSTN-Diff Gross'!$V$7:$V$1006,"&lt;&gt;0"),BOOKS!K493,0)</f>
        <v>0</v>
      </c>
      <c r="O493" s="88">
        <f>IF(COUNTIFS('GSTN-Diff Gross'!$D$7:$D$1006,BOOKS!E493,'GSTN-Diff Gross'!$R$7:$R$1006,"&lt;&gt;0")+COUNTIFS('GSTN-Diff Gross'!$D$7:$D$1006,BOOKS!E493,'GSTN-Diff Gross'!$S$7:$S$1006,"&lt;&gt;0")+COUNTIFS('GSTN-Diff Gross'!$D$7:$D$1006,BOOKS!E493,'GSTN-Diff Gross'!$T$7:$T$1006,"&lt;&gt;0")+COUNTIFS('GSTN-Diff Gross'!$D$7:$D$1006,BOOKS!E493,'GSTN-Diff Gross'!$U$7:$U$1006,"&lt;&gt;0")+COUNTIFS('GSTN-Diff Gross'!$D$7:$D$1006,BOOKS!E493,'GSTN-Diff Gross'!$V$7:$V$1006,"&lt;&gt;0"),BOOKS!L493,0)</f>
        <v>0</v>
      </c>
      <c r="P493" s="88">
        <f>IF(COUNTIFS('GSTN-Diff Gross'!$D$7:$D$1006,BOOKS!E493,'GSTN-Diff Gross'!$R$7:$R$1006,"&lt;&gt;0")+COUNTIFS('GSTN-Diff Gross'!$D$7:$D$1006,BOOKS!E493,'GSTN-Diff Gross'!$S$7:$S$1006,"&lt;&gt;0")+COUNTIFS('GSTN-Diff Gross'!$D$7:$D$1006,BOOKS!E493,'GSTN-Diff Gross'!$T$7:$T$1006,"&lt;&gt;0")+COUNTIFS('GSTN-Diff Gross'!$D$7:$D$1006,BOOKS!E493,'GSTN-Diff Gross'!$U$7:$U$1006,"&lt;&gt;0")+COUNTIFS('GSTN-Diff Gross'!$D$7:$D$1006,BOOKS!E493,'GSTN-Diff Gross'!$V$7:$V$1006,"&lt;&gt;0"),BOOKS!M493,0)</f>
        <v>0</v>
      </c>
      <c r="Q493" s="84">
        <f>IFERROR(IF(B493="",0,SUMPRODUCT(('2A'!$D$6:$D$1005='GSTN-Bill Wise'!B493)*'2A'!$I$6:$I$1005)),0)</f>
        <v>0</v>
      </c>
      <c r="R493" s="44">
        <f>IFERROR(IF(B493="",0,SUMPRODUCT(('2A'!$D$6:$D$1005='GSTN-Bill Wise'!B493)*'2A'!$J$6:$J$1005)),0)</f>
        <v>0</v>
      </c>
      <c r="S493" s="44">
        <f>IFERROR(IF(B493="",0,SUMPRODUCT(('2A'!$D$6:$D$1005='GSTN-Bill Wise'!B493)*'2A'!$K$6:$K$1005)),0)</f>
        <v>0</v>
      </c>
      <c r="T493" s="44">
        <f>IFERROR(IF(B493="",0,SUMPRODUCT(('2A'!$D$6:$D$1005='GSTN-Bill Wise'!B493)*'2A'!$L$6:$L$1005)),0)</f>
        <v>0</v>
      </c>
      <c r="U493" s="44">
        <f>IFERROR(IF(B493="",0,SUMPRODUCT(('2A'!$D$6:$D$1005='GSTN-Bill Wise'!B493)*'2A'!$M$6:$M$1005)),0)</f>
        <v>0</v>
      </c>
      <c r="V493" s="111"/>
    </row>
    <row r="494" spans="1:22">
      <c r="A494" s="161">
        <f t="shared" si="58"/>
        <v>489</v>
      </c>
      <c r="B494" s="161" t="str">
        <f t="shared" si="52"/>
        <v/>
      </c>
      <c r="C494" s="161" t="str">
        <f>IF(COUNTIFS('GSTN-Diff Gross'!$D$7:$D$1006,BOOKS!E494,'GSTN-Diff Gross'!$R$7:$R$1006,"&lt;&gt;0")+COUNTIFS('GSTN-Diff Gross'!$D$7:$D$1006,BOOKS!E494,'GSTN-Diff Gross'!$S$7:$S$1006,"&lt;&gt;0")+COUNTIFS('GSTN-Diff Gross'!$D$7:$D$1006,BOOKS!E494,'GSTN-Diff Gross'!$T$7:$T$1006,"&lt;&gt;0")+COUNTIFS('GSTN-Diff Gross'!$D$7:$D$1006,BOOKS!E494,'GSTN-Diff Gross'!$U$7:$U$1006,"&lt;&gt;0")+COUNTIFS('GSTN-Diff Gross'!$D$7:$D$1006,BOOKS!E494,'GSTN-Diff Gross'!$V$7:$V$1006,"&lt;&gt;0"),BOOKS!E494,"")</f>
        <v/>
      </c>
      <c r="D494" s="41" t="str">
        <f>IF(COUNTIFS('GSTN-Diff Gross'!$D$7:$D$1006,BOOKS!E494,'GSTN-Diff Gross'!$R$7:$R$1006,"&lt;&gt;0")+COUNTIFS('GSTN-Diff Gross'!$D$7:$D$1006,BOOKS!E494,'GSTN-Diff Gross'!$S$7:$S$1006,"&lt;&gt;0")+COUNTIFS('GSTN-Diff Gross'!$D$7:$D$1006,BOOKS!E494,'GSTN-Diff Gross'!$T$7:$T$1006,"&lt;&gt;0")+COUNTIFS('GSTN-Diff Gross'!$D$7:$D$1006,BOOKS!E494,'GSTN-Diff Gross'!$U$7:$U$1006,"&lt;&gt;0")+COUNTIFS('GSTN-Diff Gross'!$D$7:$D$1006,BOOKS!E494,'GSTN-Diff Gross'!$V$7:$V$1006,"&lt;&gt;0"),BOOKS!F494,"")</f>
        <v/>
      </c>
      <c r="E494" s="68" t="str">
        <f>IF(COUNTIFS('GSTN-Diff Gross'!$D$7:$D$1006,BOOKS!E494,'GSTN-Diff Gross'!$R$7:$R$1006,"&lt;&gt;0")+COUNTIFS('GSTN-Diff Gross'!$D$7:$D$1006,BOOKS!E494,'GSTN-Diff Gross'!$S$7:$S$1006,"&lt;&gt;0")+COUNTIFS('GSTN-Diff Gross'!$D$7:$D$1006,BOOKS!E494,'GSTN-Diff Gross'!$T$7:$T$1006,"&lt;&gt;0")+COUNTIFS('GSTN-Diff Gross'!$D$7:$D$1006,BOOKS!E494,'GSTN-Diff Gross'!$U$7:$U$1006,"&lt;&gt;0")+COUNTIFS('GSTN-Diff Gross'!$D$7:$D$1006,BOOKS!E494,'GSTN-Diff Gross'!$V$7:$V$1006,"&lt;&gt;0"),BOOKS!G494,"")</f>
        <v/>
      </c>
      <c r="F494" s="90" t="str">
        <f>IF(COUNTIFS('GSTN-Diff Gross'!$D$7:$D$1006,BOOKS!E494,'GSTN-Diff Gross'!$R$7:$R$1006,"&lt;&gt;0")+COUNTIFS('GSTN-Diff Gross'!$D$7:$D$1006,BOOKS!E494,'GSTN-Diff Gross'!$S$7:$S$1006,"&lt;&gt;0")+COUNTIFS('GSTN-Diff Gross'!$D$7:$D$1006,BOOKS!E494,'GSTN-Diff Gross'!$T$7:$T$1006,"&lt;&gt;0")+COUNTIFS('GSTN-Diff Gross'!$D$7:$D$1006,BOOKS!E494,'GSTN-Diff Gross'!$U$7:$U$1006,"&lt;&gt;0")+COUNTIFS('GSTN-Diff Gross'!$D$7:$D$1006,BOOKS!E494,'GSTN-Diff Gross'!$V$7:$V$1006,"&lt;&gt;0"),BOOKS!H494,"")</f>
        <v/>
      </c>
      <c r="G494" s="167">
        <f t="shared" si="53"/>
        <v>0</v>
      </c>
      <c r="H494" s="167">
        <f t="shared" si="54"/>
        <v>0</v>
      </c>
      <c r="I494" s="167">
        <f t="shared" si="55"/>
        <v>0</v>
      </c>
      <c r="J494" s="167">
        <f t="shared" si="56"/>
        <v>0</v>
      </c>
      <c r="K494" s="167">
        <f t="shared" si="57"/>
        <v>0</v>
      </c>
      <c r="L494" s="99">
        <f>IF(COUNTIFS('GSTN-Diff Gross'!$D$7:$D$1006,BOOKS!E494,'GSTN-Diff Gross'!$R$7:$R$1006,"&lt;&gt;0")+COUNTIFS('GSTN-Diff Gross'!$D$7:$D$1006,BOOKS!E494,'GSTN-Diff Gross'!$S$7:$S$1006,"&lt;&gt;0")+COUNTIFS('GSTN-Diff Gross'!$D$7:$D$1006,BOOKS!E494,'GSTN-Diff Gross'!$T$7:$T$1006,"&lt;&gt;0")+COUNTIFS('GSTN-Diff Gross'!$D$7:$D$1006,BOOKS!E494,'GSTN-Diff Gross'!$U$7:$U$1006,"&lt;&gt;0")+COUNTIFS('GSTN-Diff Gross'!$D$7:$D$1006,BOOKS!E494,'GSTN-Diff Gross'!$V$7:$V$1006,"&lt;&gt;0"),BOOKS!I494,0)</f>
        <v>0</v>
      </c>
      <c r="M494" s="100">
        <f>IF(COUNTIFS('GSTN-Diff Gross'!$D$7:$D$1006,BOOKS!E494,'GSTN-Diff Gross'!$R$7:$R$1006,"&lt;&gt;0")+COUNTIFS('GSTN-Diff Gross'!$D$7:$D$1006,BOOKS!E494,'GSTN-Diff Gross'!$S$7:$S$1006,"&lt;&gt;0")+COUNTIFS('GSTN-Diff Gross'!$D$7:$D$1006,BOOKS!E494,'GSTN-Diff Gross'!$T$7:$T$1006,"&lt;&gt;0")+COUNTIFS('GSTN-Diff Gross'!$D$7:$D$1006,BOOKS!E494,'GSTN-Diff Gross'!$U$7:$U$1006,"&lt;&gt;0")+COUNTIFS('GSTN-Diff Gross'!$D$7:$D$1006,BOOKS!E494,'GSTN-Diff Gross'!$V$7:$V$1006,"&lt;&gt;0"),BOOKS!J494,0)</f>
        <v>0</v>
      </c>
      <c r="N494" s="100">
        <f>IF(COUNTIFS('GSTN-Diff Gross'!$D$7:$D$1006,BOOKS!E494,'GSTN-Diff Gross'!$R$7:$R$1006,"&lt;&gt;0")+COUNTIFS('GSTN-Diff Gross'!$D$7:$D$1006,BOOKS!E494,'GSTN-Diff Gross'!$S$7:$S$1006,"&lt;&gt;0")+COUNTIFS('GSTN-Diff Gross'!$D$7:$D$1006,BOOKS!E494,'GSTN-Diff Gross'!$T$7:$T$1006,"&lt;&gt;0")+COUNTIFS('GSTN-Diff Gross'!$D$7:$D$1006,BOOKS!E494,'GSTN-Diff Gross'!$U$7:$U$1006,"&lt;&gt;0")+COUNTIFS('GSTN-Diff Gross'!$D$7:$D$1006,BOOKS!E494,'GSTN-Diff Gross'!$V$7:$V$1006,"&lt;&gt;0"),BOOKS!K494,0)</f>
        <v>0</v>
      </c>
      <c r="O494" s="100">
        <f>IF(COUNTIFS('GSTN-Diff Gross'!$D$7:$D$1006,BOOKS!E494,'GSTN-Diff Gross'!$R$7:$R$1006,"&lt;&gt;0")+COUNTIFS('GSTN-Diff Gross'!$D$7:$D$1006,BOOKS!E494,'GSTN-Diff Gross'!$S$7:$S$1006,"&lt;&gt;0")+COUNTIFS('GSTN-Diff Gross'!$D$7:$D$1006,BOOKS!E494,'GSTN-Diff Gross'!$T$7:$T$1006,"&lt;&gt;0")+COUNTIFS('GSTN-Diff Gross'!$D$7:$D$1006,BOOKS!E494,'GSTN-Diff Gross'!$U$7:$U$1006,"&lt;&gt;0")+COUNTIFS('GSTN-Diff Gross'!$D$7:$D$1006,BOOKS!E494,'GSTN-Diff Gross'!$V$7:$V$1006,"&lt;&gt;0"),BOOKS!L494,0)</f>
        <v>0</v>
      </c>
      <c r="P494" s="100">
        <f>IF(COUNTIFS('GSTN-Diff Gross'!$D$7:$D$1006,BOOKS!E494,'GSTN-Diff Gross'!$R$7:$R$1006,"&lt;&gt;0")+COUNTIFS('GSTN-Diff Gross'!$D$7:$D$1006,BOOKS!E494,'GSTN-Diff Gross'!$S$7:$S$1006,"&lt;&gt;0")+COUNTIFS('GSTN-Diff Gross'!$D$7:$D$1006,BOOKS!E494,'GSTN-Diff Gross'!$T$7:$T$1006,"&lt;&gt;0")+COUNTIFS('GSTN-Diff Gross'!$D$7:$D$1006,BOOKS!E494,'GSTN-Diff Gross'!$U$7:$U$1006,"&lt;&gt;0")+COUNTIFS('GSTN-Diff Gross'!$D$7:$D$1006,BOOKS!E494,'GSTN-Diff Gross'!$V$7:$V$1006,"&lt;&gt;0"),BOOKS!M494,0)</f>
        <v>0</v>
      </c>
      <c r="Q494" s="94">
        <f>IFERROR(IF(B494="",0,SUMPRODUCT(('2A'!$D$6:$D$1005='GSTN-Bill Wise'!B494)*'2A'!$I$6:$I$1005)),0)</f>
        <v>0</v>
      </c>
      <c r="R494" s="95">
        <f>IFERROR(IF(B494="",0,SUMPRODUCT(('2A'!$D$6:$D$1005='GSTN-Bill Wise'!B494)*'2A'!$J$6:$J$1005)),0)</f>
        <v>0</v>
      </c>
      <c r="S494" s="95">
        <f>IFERROR(IF(B494="",0,SUMPRODUCT(('2A'!$D$6:$D$1005='GSTN-Bill Wise'!B494)*'2A'!$K$6:$K$1005)),0)</f>
        <v>0</v>
      </c>
      <c r="T494" s="95">
        <f>IFERROR(IF(B494="",0,SUMPRODUCT(('2A'!$D$6:$D$1005='GSTN-Bill Wise'!B494)*'2A'!$L$6:$L$1005)),0)</f>
        <v>0</v>
      </c>
      <c r="U494" s="95">
        <f>IFERROR(IF(B494="",0,SUMPRODUCT(('2A'!$D$6:$D$1005='GSTN-Bill Wise'!B494)*'2A'!$M$6:$M$1005)),0)</f>
        <v>0</v>
      </c>
      <c r="V494" s="111"/>
    </row>
    <row r="495" spans="1:22">
      <c r="A495" s="162">
        <f t="shared" si="58"/>
        <v>490</v>
      </c>
      <c r="B495" s="162" t="str">
        <f t="shared" si="52"/>
        <v/>
      </c>
      <c r="C495" s="162" t="str">
        <f>IF(COUNTIFS('GSTN-Diff Gross'!$D$7:$D$1006,BOOKS!E495,'GSTN-Diff Gross'!$R$7:$R$1006,"&lt;&gt;0")+COUNTIFS('GSTN-Diff Gross'!$D$7:$D$1006,BOOKS!E495,'GSTN-Diff Gross'!$S$7:$S$1006,"&lt;&gt;0")+COUNTIFS('GSTN-Diff Gross'!$D$7:$D$1006,BOOKS!E495,'GSTN-Diff Gross'!$T$7:$T$1006,"&lt;&gt;0")+COUNTIFS('GSTN-Diff Gross'!$D$7:$D$1006,BOOKS!E495,'GSTN-Diff Gross'!$U$7:$U$1006,"&lt;&gt;0")+COUNTIFS('GSTN-Diff Gross'!$D$7:$D$1006,BOOKS!E495,'GSTN-Diff Gross'!$V$7:$V$1006,"&lt;&gt;0"),BOOKS!E495,"")</f>
        <v/>
      </c>
      <c r="D495" s="44" t="str">
        <f>IF(COUNTIFS('GSTN-Diff Gross'!$D$7:$D$1006,BOOKS!E495,'GSTN-Diff Gross'!$R$7:$R$1006,"&lt;&gt;0")+COUNTIFS('GSTN-Diff Gross'!$D$7:$D$1006,BOOKS!E495,'GSTN-Diff Gross'!$S$7:$S$1006,"&lt;&gt;0")+COUNTIFS('GSTN-Diff Gross'!$D$7:$D$1006,BOOKS!E495,'GSTN-Diff Gross'!$T$7:$T$1006,"&lt;&gt;0")+COUNTIFS('GSTN-Diff Gross'!$D$7:$D$1006,BOOKS!E495,'GSTN-Diff Gross'!$U$7:$U$1006,"&lt;&gt;0")+COUNTIFS('GSTN-Diff Gross'!$D$7:$D$1006,BOOKS!E495,'GSTN-Diff Gross'!$V$7:$V$1006,"&lt;&gt;0"),BOOKS!F495,"")</f>
        <v/>
      </c>
      <c r="E495" s="67" t="str">
        <f>IF(COUNTIFS('GSTN-Diff Gross'!$D$7:$D$1006,BOOKS!E495,'GSTN-Diff Gross'!$R$7:$R$1006,"&lt;&gt;0")+COUNTIFS('GSTN-Diff Gross'!$D$7:$D$1006,BOOKS!E495,'GSTN-Diff Gross'!$S$7:$S$1006,"&lt;&gt;0")+COUNTIFS('GSTN-Diff Gross'!$D$7:$D$1006,BOOKS!E495,'GSTN-Diff Gross'!$T$7:$T$1006,"&lt;&gt;0")+COUNTIFS('GSTN-Diff Gross'!$D$7:$D$1006,BOOKS!E495,'GSTN-Diff Gross'!$U$7:$U$1006,"&lt;&gt;0")+COUNTIFS('GSTN-Diff Gross'!$D$7:$D$1006,BOOKS!E495,'GSTN-Diff Gross'!$V$7:$V$1006,"&lt;&gt;0"),BOOKS!G495,"")</f>
        <v/>
      </c>
      <c r="F495" s="89" t="str">
        <f>IF(COUNTIFS('GSTN-Diff Gross'!$D$7:$D$1006,BOOKS!E495,'GSTN-Diff Gross'!$R$7:$R$1006,"&lt;&gt;0")+COUNTIFS('GSTN-Diff Gross'!$D$7:$D$1006,BOOKS!E495,'GSTN-Diff Gross'!$S$7:$S$1006,"&lt;&gt;0")+COUNTIFS('GSTN-Diff Gross'!$D$7:$D$1006,BOOKS!E495,'GSTN-Diff Gross'!$T$7:$T$1006,"&lt;&gt;0")+COUNTIFS('GSTN-Diff Gross'!$D$7:$D$1006,BOOKS!E495,'GSTN-Diff Gross'!$U$7:$U$1006,"&lt;&gt;0")+COUNTIFS('GSTN-Diff Gross'!$D$7:$D$1006,BOOKS!E495,'GSTN-Diff Gross'!$V$7:$V$1006,"&lt;&gt;0"),BOOKS!H495,"")</f>
        <v/>
      </c>
      <c r="G495" s="96">
        <f t="shared" si="53"/>
        <v>0</v>
      </c>
      <c r="H495" s="96">
        <f t="shared" si="54"/>
        <v>0</v>
      </c>
      <c r="I495" s="97">
        <f t="shared" si="55"/>
        <v>0</v>
      </c>
      <c r="J495" s="98">
        <f t="shared" si="56"/>
        <v>0</v>
      </c>
      <c r="K495" s="96">
        <f t="shared" si="57"/>
        <v>0</v>
      </c>
      <c r="L495" s="93">
        <f>IF(COUNTIFS('GSTN-Diff Gross'!$D$7:$D$1006,BOOKS!E495,'GSTN-Diff Gross'!$R$7:$R$1006,"&lt;&gt;0")+COUNTIFS('GSTN-Diff Gross'!$D$7:$D$1006,BOOKS!E495,'GSTN-Diff Gross'!$S$7:$S$1006,"&lt;&gt;0")+COUNTIFS('GSTN-Diff Gross'!$D$7:$D$1006,BOOKS!E495,'GSTN-Diff Gross'!$T$7:$T$1006,"&lt;&gt;0")+COUNTIFS('GSTN-Diff Gross'!$D$7:$D$1006,BOOKS!E495,'GSTN-Diff Gross'!$U$7:$U$1006,"&lt;&gt;0")+COUNTIFS('GSTN-Diff Gross'!$D$7:$D$1006,BOOKS!E495,'GSTN-Diff Gross'!$V$7:$V$1006,"&lt;&gt;0"),BOOKS!I495,0)</f>
        <v>0</v>
      </c>
      <c r="M495" s="88">
        <f>IF(COUNTIFS('GSTN-Diff Gross'!$D$7:$D$1006,BOOKS!E495,'GSTN-Diff Gross'!$R$7:$R$1006,"&lt;&gt;0")+COUNTIFS('GSTN-Diff Gross'!$D$7:$D$1006,BOOKS!E495,'GSTN-Diff Gross'!$S$7:$S$1006,"&lt;&gt;0")+COUNTIFS('GSTN-Diff Gross'!$D$7:$D$1006,BOOKS!E495,'GSTN-Diff Gross'!$T$7:$T$1006,"&lt;&gt;0")+COUNTIFS('GSTN-Diff Gross'!$D$7:$D$1006,BOOKS!E495,'GSTN-Diff Gross'!$U$7:$U$1006,"&lt;&gt;0")+COUNTIFS('GSTN-Diff Gross'!$D$7:$D$1006,BOOKS!E495,'GSTN-Diff Gross'!$V$7:$V$1006,"&lt;&gt;0"),BOOKS!J495,0)</f>
        <v>0</v>
      </c>
      <c r="N495" s="88">
        <f>IF(COUNTIFS('GSTN-Diff Gross'!$D$7:$D$1006,BOOKS!E495,'GSTN-Diff Gross'!$R$7:$R$1006,"&lt;&gt;0")+COUNTIFS('GSTN-Diff Gross'!$D$7:$D$1006,BOOKS!E495,'GSTN-Diff Gross'!$S$7:$S$1006,"&lt;&gt;0")+COUNTIFS('GSTN-Diff Gross'!$D$7:$D$1006,BOOKS!E495,'GSTN-Diff Gross'!$T$7:$T$1006,"&lt;&gt;0")+COUNTIFS('GSTN-Diff Gross'!$D$7:$D$1006,BOOKS!E495,'GSTN-Diff Gross'!$U$7:$U$1006,"&lt;&gt;0")+COUNTIFS('GSTN-Diff Gross'!$D$7:$D$1006,BOOKS!E495,'GSTN-Diff Gross'!$V$7:$V$1006,"&lt;&gt;0"),BOOKS!K495,0)</f>
        <v>0</v>
      </c>
      <c r="O495" s="88">
        <f>IF(COUNTIFS('GSTN-Diff Gross'!$D$7:$D$1006,BOOKS!E495,'GSTN-Diff Gross'!$R$7:$R$1006,"&lt;&gt;0")+COUNTIFS('GSTN-Diff Gross'!$D$7:$D$1006,BOOKS!E495,'GSTN-Diff Gross'!$S$7:$S$1006,"&lt;&gt;0")+COUNTIFS('GSTN-Diff Gross'!$D$7:$D$1006,BOOKS!E495,'GSTN-Diff Gross'!$T$7:$T$1006,"&lt;&gt;0")+COUNTIFS('GSTN-Diff Gross'!$D$7:$D$1006,BOOKS!E495,'GSTN-Diff Gross'!$U$7:$U$1006,"&lt;&gt;0")+COUNTIFS('GSTN-Diff Gross'!$D$7:$D$1006,BOOKS!E495,'GSTN-Diff Gross'!$V$7:$V$1006,"&lt;&gt;0"),BOOKS!L495,0)</f>
        <v>0</v>
      </c>
      <c r="P495" s="88">
        <f>IF(COUNTIFS('GSTN-Diff Gross'!$D$7:$D$1006,BOOKS!E495,'GSTN-Diff Gross'!$R$7:$R$1006,"&lt;&gt;0")+COUNTIFS('GSTN-Diff Gross'!$D$7:$D$1006,BOOKS!E495,'GSTN-Diff Gross'!$S$7:$S$1006,"&lt;&gt;0")+COUNTIFS('GSTN-Diff Gross'!$D$7:$D$1006,BOOKS!E495,'GSTN-Diff Gross'!$T$7:$T$1006,"&lt;&gt;0")+COUNTIFS('GSTN-Diff Gross'!$D$7:$D$1006,BOOKS!E495,'GSTN-Diff Gross'!$U$7:$U$1006,"&lt;&gt;0")+COUNTIFS('GSTN-Diff Gross'!$D$7:$D$1006,BOOKS!E495,'GSTN-Diff Gross'!$V$7:$V$1006,"&lt;&gt;0"),BOOKS!M495,0)</f>
        <v>0</v>
      </c>
      <c r="Q495" s="84">
        <f>IFERROR(IF(B495="",0,SUMPRODUCT(('2A'!$D$6:$D$1005='GSTN-Bill Wise'!B495)*'2A'!$I$6:$I$1005)),0)</f>
        <v>0</v>
      </c>
      <c r="R495" s="44">
        <f>IFERROR(IF(B495="",0,SUMPRODUCT(('2A'!$D$6:$D$1005='GSTN-Bill Wise'!B495)*'2A'!$J$6:$J$1005)),0)</f>
        <v>0</v>
      </c>
      <c r="S495" s="44">
        <f>IFERROR(IF(B495="",0,SUMPRODUCT(('2A'!$D$6:$D$1005='GSTN-Bill Wise'!B495)*'2A'!$K$6:$K$1005)),0)</f>
        <v>0</v>
      </c>
      <c r="T495" s="44">
        <f>IFERROR(IF(B495="",0,SUMPRODUCT(('2A'!$D$6:$D$1005='GSTN-Bill Wise'!B495)*'2A'!$L$6:$L$1005)),0)</f>
        <v>0</v>
      </c>
      <c r="U495" s="44">
        <f>IFERROR(IF(B495="",0,SUMPRODUCT(('2A'!$D$6:$D$1005='GSTN-Bill Wise'!B495)*'2A'!$M$6:$M$1005)),0)</f>
        <v>0</v>
      </c>
      <c r="V495" s="111"/>
    </row>
    <row r="496" spans="1:22">
      <c r="A496" s="161">
        <f t="shared" si="58"/>
        <v>491</v>
      </c>
      <c r="B496" s="161" t="str">
        <f t="shared" si="52"/>
        <v/>
      </c>
      <c r="C496" s="161" t="str">
        <f>IF(COUNTIFS('GSTN-Diff Gross'!$D$7:$D$1006,BOOKS!E496,'GSTN-Diff Gross'!$R$7:$R$1006,"&lt;&gt;0")+COUNTIFS('GSTN-Diff Gross'!$D$7:$D$1006,BOOKS!E496,'GSTN-Diff Gross'!$S$7:$S$1006,"&lt;&gt;0")+COUNTIFS('GSTN-Diff Gross'!$D$7:$D$1006,BOOKS!E496,'GSTN-Diff Gross'!$T$7:$T$1006,"&lt;&gt;0")+COUNTIFS('GSTN-Diff Gross'!$D$7:$D$1006,BOOKS!E496,'GSTN-Diff Gross'!$U$7:$U$1006,"&lt;&gt;0")+COUNTIFS('GSTN-Diff Gross'!$D$7:$D$1006,BOOKS!E496,'GSTN-Diff Gross'!$V$7:$V$1006,"&lt;&gt;0"),BOOKS!E496,"")</f>
        <v/>
      </c>
      <c r="D496" s="41" t="str">
        <f>IF(COUNTIFS('GSTN-Diff Gross'!$D$7:$D$1006,BOOKS!E496,'GSTN-Diff Gross'!$R$7:$R$1006,"&lt;&gt;0")+COUNTIFS('GSTN-Diff Gross'!$D$7:$D$1006,BOOKS!E496,'GSTN-Diff Gross'!$S$7:$S$1006,"&lt;&gt;0")+COUNTIFS('GSTN-Diff Gross'!$D$7:$D$1006,BOOKS!E496,'GSTN-Diff Gross'!$T$7:$T$1006,"&lt;&gt;0")+COUNTIFS('GSTN-Diff Gross'!$D$7:$D$1006,BOOKS!E496,'GSTN-Diff Gross'!$U$7:$U$1006,"&lt;&gt;0")+COUNTIFS('GSTN-Diff Gross'!$D$7:$D$1006,BOOKS!E496,'GSTN-Diff Gross'!$V$7:$V$1006,"&lt;&gt;0"),BOOKS!F496,"")</f>
        <v/>
      </c>
      <c r="E496" s="68" t="str">
        <f>IF(COUNTIFS('GSTN-Diff Gross'!$D$7:$D$1006,BOOKS!E496,'GSTN-Diff Gross'!$R$7:$R$1006,"&lt;&gt;0")+COUNTIFS('GSTN-Diff Gross'!$D$7:$D$1006,BOOKS!E496,'GSTN-Diff Gross'!$S$7:$S$1006,"&lt;&gt;0")+COUNTIFS('GSTN-Diff Gross'!$D$7:$D$1006,BOOKS!E496,'GSTN-Diff Gross'!$T$7:$T$1006,"&lt;&gt;0")+COUNTIFS('GSTN-Diff Gross'!$D$7:$D$1006,BOOKS!E496,'GSTN-Diff Gross'!$U$7:$U$1006,"&lt;&gt;0")+COUNTIFS('GSTN-Diff Gross'!$D$7:$D$1006,BOOKS!E496,'GSTN-Diff Gross'!$V$7:$V$1006,"&lt;&gt;0"),BOOKS!G496,"")</f>
        <v/>
      </c>
      <c r="F496" s="90" t="str">
        <f>IF(COUNTIFS('GSTN-Diff Gross'!$D$7:$D$1006,BOOKS!E496,'GSTN-Diff Gross'!$R$7:$R$1006,"&lt;&gt;0")+COUNTIFS('GSTN-Diff Gross'!$D$7:$D$1006,BOOKS!E496,'GSTN-Diff Gross'!$S$7:$S$1006,"&lt;&gt;0")+COUNTIFS('GSTN-Diff Gross'!$D$7:$D$1006,BOOKS!E496,'GSTN-Diff Gross'!$T$7:$T$1006,"&lt;&gt;0")+COUNTIFS('GSTN-Diff Gross'!$D$7:$D$1006,BOOKS!E496,'GSTN-Diff Gross'!$U$7:$U$1006,"&lt;&gt;0")+COUNTIFS('GSTN-Diff Gross'!$D$7:$D$1006,BOOKS!E496,'GSTN-Diff Gross'!$V$7:$V$1006,"&lt;&gt;0"),BOOKS!H496,"")</f>
        <v/>
      </c>
      <c r="G496" s="167">
        <f t="shared" si="53"/>
        <v>0</v>
      </c>
      <c r="H496" s="167">
        <f t="shared" si="54"/>
        <v>0</v>
      </c>
      <c r="I496" s="167">
        <f t="shared" si="55"/>
        <v>0</v>
      </c>
      <c r="J496" s="167">
        <f t="shared" si="56"/>
        <v>0</v>
      </c>
      <c r="K496" s="167">
        <f t="shared" si="57"/>
        <v>0</v>
      </c>
      <c r="L496" s="99">
        <f>IF(COUNTIFS('GSTN-Diff Gross'!$D$7:$D$1006,BOOKS!E496,'GSTN-Diff Gross'!$R$7:$R$1006,"&lt;&gt;0")+COUNTIFS('GSTN-Diff Gross'!$D$7:$D$1006,BOOKS!E496,'GSTN-Diff Gross'!$S$7:$S$1006,"&lt;&gt;0")+COUNTIFS('GSTN-Diff Gross'!$D$7:$D$1006,BOOKS!E496,'GSTN-Diff Gross'!$T$7:$T$1006,"&lt;&gt;0")+COUNTIFS('GSTN-Diff Gross'!$D$7:$D$1006,BOOKS!E496,'GSTN-Diff Gross'!$U$7:$U$1006,"&lt;&gt;0")+COUNTIFS('GSTN-Diff Gross'!$D$7:$D$1006,BOOKS!E496,'GSTN-Diff Gross'!$V$7:$V$1006,"&lt;&gt;0"),BOOKS!I496,0)</f>
        <v>0</v>
      </c>
      <c r="M496" s="100">
        <f>IF(COUNTIFS('GSTN-Diff Gross'!$D$7:$D$1006,BOOKS!E496,'GSTN-Diff Gross'!$R$7:$R$1006,"&lt;&gt;0")+COUNTIFS('GSTN-Diff Gross'!$D$7:$D$1006,BOOKS!E496,'GSTN-Diff Gross'!$S$7:$S$1006,"&lt;&gt;0")+COUNTIFS('GSTN-Diff Gross'!$D$7:$D$1006,BOOKS!E496,'GSTN-Diff Gross'!$T$7:$T$1006,"&lt;&gt;0")+COUNTIFS('GSTN-Diff Gross'!$D$7:$D$1006,BOOKS!E496,'GSTN-Diff Gross'!$U$7:$U$1006,"&lt;&gt;0")+COUNTIFS('GSTN-Diff Gross'!$D$7:$D$1006,BOOKS!E496,'GSTN-Diff Gross'!$V$7:$V$1006,"&lt;&gt;0"),BOOKS!J496,0)</f>
        <v>0</v>
      </c>
      <c r="N496" s="100">
        <f>IF(COUNTIFS('GSTN-Diff Gross'!$D$7:$D$1006,BOOKS!E496,'GSTN-Diff Gross'!$R$7:$R$1006,"&lt;&gt;0")+COUNTIFS('GSTN-Diff Gross'!$D$7:$D$1006,BOOKS!E496,'GSTN-Diff Gross'!$S$7:$S$1006,"&lt;&gt;0")+COUNTIFS('GSTN-Diff Gross'!$D$7:$D$1006,BOOKS!E496,'GSTN-Diff Gross'!$T$7:$T$1006,"&lt;&gt;0")+COUNTIFS('GSTN-Diff Gross'!$D$7:$D$1006,BOOKS!E496,'GSTN-Diff Gross'!$U$7:$U$1006,"&lt;&gt;0")+COUNTIFS('GSTN-Diff Gross'!$D$7:$D$1006,BOOKS!E496,'GSTN-Diff Gross'!$V$7:$V$1006,"&lt;&gt;0"),BOOKS!K496,0)</f>
        <v>0</v>
      </c>
      <c r="O496" s="100">
        <f>IF(COUNTIFS('GSTN-Diff Gross'!$D$7:$D$1006,BOOKS!E496,'GSTN-Diff Gross'!$R$7:$R$1006,"&lt;&gt;0")+COUNTIFS('GSTN-Diff Gross'!$D$7:$D$1006,BOOKS!E496,'GSTN-Diff Gross'!$S$7:$S$1006,"&lt;&gt;0")+COUNTIFS('GSTN-Diff Gross'!$D$7:$D$1006,BOOKS!E496,'GSTN-Diff Gross'!$T$7:$T$1006,"&lt;&gt;0")+COUNTIFS('GSTN-Diff Gross'!$D$7:$D$1006,BOOKS!E496,'GSTN-Diff Gross'!$U$7:$U$1006,"&lt;&gt;0")+COUNTIFS('GSTN-Diff Gross'!$D$7:$D$1006,BOOKS!E496,'GSTN-Diff Gross'!$V$7:$V$1006,"&lt;&gt;0"),BOOKS!L496,0)</f>
        <v>0</v>
      </c>
      <c r="P496" s="100">
        <f>IF(COUNTIFS('GSTN-Diff Gross'!$D$7:$D$1006,BOOKS!E496,'GSTN-Diff Gross'!$R$7:$R$1006,"&lt;&gt;0")+COUNTIFS('GSTN-Diff Gross'!$D$7:$D$1006,BOOKS!E496,'GSTN-Diff Gross'!$S$7:$S$1006,"&lt;&gt;0")+COUNTIFS('GSTN-Diff Gross'!$D$7:$D$1006,BOOKS!E496,'GSTN-Diff Gross'!$T$7:$T$1006,"&lt;&gt;0")+COUNTIFS('GSTN-Diff Gross'!$D$7:$D$1006,BOOKS!E496,'GSTN-Diff Gross'!$U$7:$U$1006,"&lt;&gt;0")+COUNTIFS('GSTN-Diff Gross'!$D$7:$D$1006,BOOKS!E496,'GSTN-Diff Gross'!$V$7:$V$1006,"&lt;&gt;0"),BOOKS!M496,0)</f>
        <v>0</v>
      </c>
      <c r="Q496" s="94">
        <f>IFERROR(IF(B496="",0,SUMPRODUCT(('2A'!$D$6:$D$1005='GSTN-Bill Wise'!B496)*'2A'!$I$6:$I$1005)),0)</f>
        <v>0</v>
      </c>
      <c r="R496" s="95">
        <f>IFERROR(IF(B496="",0,SUMPRODUCT(('2A'!$D$6:$D$1005='GSTN-Bill Wise'!B496)*'2A'!$J$6:$J$1005)),0)</f>
        <v>0</v>
      </c>
      <c r="S496" s="95">
        <f>IFERROR(IF(B496="",0,SUMPRODUCT(('2A'!$D$6:$D$1005='GSTN-Bill Wise'!B496)*'2A'!$K$6:$K$1005)),0)</f>
        <v>0</v>
      </c>
      <c r="T496" s="95">
        <f>IFERROR(IF(B496="",0,SUMPRODUCT(('2A'!$D$6:$D$1005='GSTN-Bill Wise'!B496)*'2A'!$L$6:$L$1005)),0)</f>
        <v>0</v>
      </c>
      <c r="U496" s="95">
        <f>IFERROR(IF(B496="",0,SUMPRODUCT(('2A'!$D$6:$D$1005='GSTN-Bill Wise'!B496)*'2A'!$M$6:$M$1005)),0)</f>
        <v>0</v>
      </c>
      <c r="V496" s="111"/>
    </row>
    <row r="497" spans="1:22">
      <c r="A497" s="162">
        <f t="shared" si="58"/>
        <v>492</v>
      </c>
      <c r="B497" s="162" t="str">
        <f t="shared" si="52"/>
        <v/>
      </c>
      <c r="C497" s="162" t="str">
        <f>IF(COUNTIFS('GSTN-Diff Gross'!$D$7:$D$1006,BOOKS!E497,'GSTN-Diff Gross'!$R$7:$R$1006,"&lt;&gt;0")+COUNTIFS('GSTN-Diff Gross'!$D$7:$D$1006,BOOKS!E497,'GSTN-Diff Gross'!$S$7:$S$1006,"&lt;&gt;0")+COUNTIFS('GSTN-Diff Gross'!$D$7:$D$1006,BOOKS!E497,'GSTN-Diff Gross'!$T$7:$T$1006,"&lt;&gt;0")+COUNTIFS('GSTN-Diff Gross'!$D$7:$D$1006,BOOKS!E497,'GSTN-Diff Gross'!$U$7:$U$1006,"&lt;&gt;0")+COUNTIFS('GSTN-Diff Gross'!$D$7:$D$1006,BOOKS!E497,'GSTN-Diff Gross'!$V$7:$V$1006,"&lt;&gt;0"),BOOKS!E497,"")</f>
        <v/>
      </c>
      <c r="D497" s="44" t="str">
        <f>IF(COUNTIFS('GSTN-Diff Gross'!$D$7:$D$1006,BOOKS!E497,'GSTN-Diff Gross'!$R$7:$R$1006,"&lt;&gt;0")+COUNTIFS('GSTN-Diff Gross'!$D$7:$D$1006,BOOKS!E497,'GSTN-Diff Gross'!$S$7:$S$1006,"&lt;&gt;0")+COUNTIFS('GSTN-Diff Gross'!$D$7:$D$1006,BOOKS!E497,'GSTN-Diff Gross'!$T$7:$T$1006,"&lt;&gt;0")+COUNTIFS('GSTN-Diff Gross'!$D$7:$D$1006,BOOKS!E497,'GSTN-Diff Gross'!$U$7:$U$1006,"&lt;&gt;0")+COUNTIFS('GSTN-Diff Gross'!$D$7:$D$1006,BOOKS!E497,'GSTN-Diff Gross'!$V$7:$V$1006,"&lt;&gt;0"),BOOKS!F497,"")</f>
        <v/>
      </c>
      <c r="E497" s="67" t="str">
        <f>IF(COUNTIFS('GSTN-Diff Gross'!$D$7:$D$1006,BOOKS!E497,'GSTN-Diff Gross'!$R$7:$R$1006,"&lt;&gt;0")+COUNTIFS('GSTN-Diff Gross'!$D$7:$D$1006,BOOKS!E497,'GSTN-Diff Gross'!$S$7:$S$1006,"&lt;&gt;0")+COUNTIFS('GSTN-Diff Gross'!$D$7:$D$1006,BOOKS!E497,'GSTN-Diff Gross'!$T$7:$T$1006,"&lt;&gt;0")+COUNTIFS('GSTN-Diff Gross'!$D$7:$D$1006,BOOKS!E497,'GSTN-Diff Gross'!$U$7:$U$1006,"&lt;&gt;0")+COUNTIFS('GSTN-Diff Gross'!$D$7:$D$1006,BOOKS!E497,'GSTN-Diff Gross'!$V$7:$V$1006,"&lt;&gt;0"),BOOKS!G497,"")</f>
        <v/>
      </c>
      <c r="F497" s="89" t="str">
        <f>IF(COUNTIFS('GSTN-Diff Gross'!$D$7:$D$1006,BOOKS!E497,'GSTN-Diff Gross'!$R$7:$R$1006,"&lt;&gt;0")+COUNTIFS('GSTN-Diff Gross'!$D$7:$D$1006,BOOKS!E497,'GSTN-Diff Gross'!$S$7:$S$1006,"&lt;&gt;0")+COUNTIFS('GSTN-Diff Gross'!$D$7:$D$1006,BOOKS!E497,'GSTN-Diff Gross'!$T$7:$T$1006,"&lt;&gt;0")+COUNTIFS('GSTN-Diff Gross'!$D$7:$D$1006,BOOKS!E497,'GSTN-Diff Gross'!$U$7:$U$1006,"&lt;&gt;0")+COUNTIFS('GSTN-Diff Gross'!$D$7:$D$1006,BOOKS!E497,'GSTN-Diff Gross'!$V$7:$V$1006,"&lt;&gt;0"),BOOKS!H497,"")</f>
        <v/>
      </c>
      <c r="G497" s="96">
        <f t="shared" si="53"/>
        <v>0</v>
      </c>
      <c r="H497" s="96">
        <f t="shared" si="54"/>
        <v>0</v>
      </c>
      <c r="I497" s="97">
        <f t="shared" si="55"/>
        <v>0</v>
      </c>
      <c r="J497" s="98">
        <f t="shared" si="56"/>
        <v>0</v>
      </c>
      <c r="K497" s="96">
        <f t="shared" si="57"/>
        <v>0</v>
      </c>
      <c r="L497" s="93">
        <f>IF(COUNTIFS('GSTN-Diff Gross'!$D$7:$D$1006,BOOKS!E497,'GSTN-Diff Gross'!$R$7:$R$1006,"&lt;&gt;0")+COUNTIFS('GSTN-Diff Gross'!$D$7:$D$1006,BOOKS!E497,'GSTN-Diff Gross'!$S$7:$S$1006,"&lt;&gt;0")+COUNTIFS('GSTN-Diff Gross'!$D$7:$D$1006,BOOKS!E497,'GSTN-Diff Gross'!$T$7:$T$1006,"&lt;&gt;0")+COUNTIFS('GSTN-Diff Gross'!$D$7:$D$1006,BOOKS!E497,'GSTN-Diff Gross'!$U$7:$U$1006,"&lt;&gt;0")+COUNTIFS('GSTN-Diff Gross'!$D$7:$D$1006,BOOKS!E497,'GSTN-Diff Gross'!$V$7:$V$1006,"&lt;&gt;0"),BOOKS!I497,0)</f>
        <v>0</v>
      </c>
      <c r="M497" s="88">
        <f>IF(COUNTIFS('GSTN-Diff Gross'!$D$7:$D$1006,BOOKS!E497,'GSTN-Diff Gross'!$R$7:$R$1006,"&lt;&gt;0")+COUNTIFS('GSTN-Diff Gross'!$D$7:$D$1006,BOOKS!E497,'GSTN-Diff Gross'!$S$7:$S$1006,"&lt;&gt;0")+COUNTIFS('GSTN-Diff Gross'!$D$7:$D$1006,BOOKS!E497,'GSTN-Diff Gross'!$T$7:$T$1006,"&lt;&gt;0")+COUNTIFS('GSTN-Diff Gross'!$D$7:$D$1006,BOOKS!E497,'GSTN-Diff Gross'!$U$7:$U$1006,"&lt;&gt;0")+COUNTIFS('GSTN-Diff Gross'!$D$7:$D$1006,BOOKS!E497,'GSTN-Diff Gross'!$V$7:$V$1006,"&lt;&gt;0"),BOOKS!J497,0)</f>
        <v>0</v>
      </c>
      <c r="N497" s="88">
        <f>IF(COUNTIFS('GSTN-Diff Gross'!$D$7:$D$1006,BOOKS!E497,'GSTN-Diff Gross'!$R$7:$R$1006,"&lt;&gt;0")+COUNTIFS('GSTN-Diff Gross'!$D$7:$D$1006,BOOKS!E497,'GSTN-Diff Gross'!$S$7:$S$1006,"&lt;&gt;0")+COUNTIFS('GSTN-Diff Gross'!$D$7:$D$1006,BOOKS!E497,'GSTN-Diff Gross'!$T$7:$T$1006,"&lt;&gt;0")+COUNTIFS('GSTN-Diff Gross'!$D$7:$D$1006,BOOKS!E497,'GSTN-Diff Gross'!$U$7:$U$1006,"&lt;&gt;0")+COUNTIFS('GSTN-Diff Gross'!$D$7:$D$1006,BOOKS!E497,'GSTN-Diff Gross'!$V$7:$V$1006,"&lt;&gt;0"),BOOKS!K497,0)</f>
        <v>0</v>
      </c>
      <c r="O497" s="88">
        <f>IF(COUNTIFS('GSTN-Diff Gross'!$D$7:$D$1006,BOOKS!E497,'GSTN-Diff Gross'!$R$7:$R$1006,"&lt;&gt;0")+COUNTIFS('GSTN-Diff Gross'!$D$7:$D$1006,BOOKS!E497,'GSTN-Diff Gross'!$S$7:$S$1006,"&lt;&gt;0")+COUNTIFS('GSTN-Diff Gross'!$D$7:$D$1006,BOOKS!E497,'GSTN-Diff Gross'!$T$7:$T$1006,"&lt;&gt;0")+COUNTIFS('GSTN-Diff Gross'!$D$7:$D$1006,BOOKS!E497,'GSTN-Diff Gross'!$U$7:$U$1006,"&lt;&gt;0")+COUNTIFS('GSTN-Diff Gross'!$D$7:$D$1006,BOOKS!E497,'GSTN-Diff Gross'!$V$7:$V$1006,"&lt;&gt;0"),BOOKS!L497,0)</f>
        <v>0</v>
      </c>
      <c r="P497" s="88">
        <f>IF(COUNTIFS('GSTN-Diff Gross'!$D$7:$D$1006,BOOKS!E497,'GSTN-Diff Gross'!$R$7:$R$1006,"&lt;&gt;0")+COUNTIFS('GSTN-Diff Gross'!$D$7:$D$1006,BOOKS!E497,'GSTN-Diff Gross'!$S$7:$S$1006,"&lt;&gt;0")+COUNTIFS('GSTN-Diff Gross'!$D$7:$D$1006,BOOKS!E497,'GSTN-Diff Gross'!$T$7:$T$1006,"&lt;&gt;0")+COUNTIFS('GSTN-Diff Gross'!$D$7:$D$1006,BOOKS!E497,'GSTN-Diff Gross'!$U$7:$U$1006,"&lt;&gt;0")+COUNTIFS('GSTN-Diff Gross'!$D$7:$D$1006,BOOKS!E497,'GSTN-Diff Gross'!$V$7:$V$1006,"&lt;&gt;0"),BOOKS!M497,0)</f>
        <v>0</v>
      </c>
      <c r="Q497" s="84">
        <f>IFERROR(IF(B497="",0,SUMPRODUCT(('2A'!$D$6:$D$1005='GSTN-Bill Wise'!B497)*'2A'!$I$6:$I$1005)),0)</f>
        <v>0</v>
      </c>
      <c r="R497" s="44">
        <f>IFERROR(IF(B497="",0,SUMPRODUCT(('2A'!$D$6:$D$1005='GSTN-Bill Wise'!B497)*'2A'!$J$6:$J$1005)),0)</f>
        <v>0</v>
      </c>
      <c r="S497" s="44">
        <f>IFERROR(IF(B497="",0,SUMPRODUCT(('2A'!$D$6:$D$1005='GSTN-Bill Wise'!B497)*'2A'!$K$6:$K$1005)),0)</f>
        <v>0</v>
      </c>
      <c r="T497" s="44">
        <f>IFERROR(IF(B497="",0,SUMPRODUCT(('2A'!$D$6:$D$1005='GSTN-Bill Wise'!B497)*'2A'!$L$6:$L$1005)),0)</f>
        <v>0</v>
      </c>
      <c r="U497" s="44">
        <f>IFERROR(IF(B497="",0,SUMPRODUCT(('2A'!$D$6:$D$1005='GSTN-Bill Wise'!B497)*'2A'!$M$6:$M$1005)),0)</f>
        <v>0</v>
      </c>
      <c r="V497" s="111"/>
    </row>
    <row r="498" spans="1:22">
      <c r="A498" s="161">
        <f t="shared" si="58"/>
        <v>493</v>
      </c>
      <c r="B498" s="161" t="str">
        <f t="shared" si="52"/>
        <v/>
      </c>
      <c r="C498" s="161" t="str">
        <f>IF(COUNTIFS('GSTN-Diff Gross'!$D$7:$D$1006,BOOKS!E498,'GSTN-Diff Gross'!$R$7:$R$1006,"&lt;&gt;0")+COUNTIFS('GSTN-Diff Gross'!$D$7:$D$1006,BOOKS!E498,'GSTN-Diff Gross'!$S$7:$S$1006,"&lt;&gt;0")+COUNTIFS('GSTN-Diff Gross'!$D$7:$D$1006,BOOKS!E498,'GSTN-Diff Gross'!$T$7:$T$1006,"&lt;&gt;0")+COUNTIFS('GSTN-Diff Gross'!$D$7:$D$1006,BOOKS!E498,'GSTN-Diff Gross'!$U$7:$U$1006,"&lt;&gt;0")+COUNTIFS('GSTN-Diff Gross'!$D$7:$D$1006,BOOKS!E498,'GSTN-Diff Gross'!$V$7:$V$1006,"&lt;&gt;0"),BOOKS!E498,"")</f>
        <v/>
      </c>
      <c r="D498" s="41" t="str">
        <f>IF(COUNTIFS('GSTN-Diff Gross'!$D$7:$D$1006,BOOKS!E498,'GSTN-Diff Gross'!$R$7:$R$1006,"&lt;&gt;0")+COUNTIFS('GSTN-Diff Gross'!$D$7:$D$1006,BOOKS!E498,'GSTN-Diff Gross'!$S$7:$S$1006,"&lt;&gt;0")+COUNTIFS('GSTN-Diff Gross'!$D$7:$D$1006,BOOKS!E498,'GSTN-Diff Gross'!$T$7:$T$1006,"&lt;&gt;0")+COUNTIFS('GSTN-Diff Gross'!$D$7:$D$1006,BOOKS!E498,'GSTN-Diff Gross'!$U$7:$U$1006,"&lt;&gt;0")+COUNTIFS('GSTN-Diff Gross'!$D$7:$D$1006,BOOKS!E498,'GSTN-Diff Gross'!$V$7:$V$1006,"&lt;&gt;0"),BOOKS!F498,"")</f>
        <v/>
      </c>
      <c r="E498" s="68" t="str">
        <f>IF(COUNTIFS('GSTN-Diff Gross'!$D$7:$D$1006,BOOKS!E498,'GSTN-Diff Gross'!$R$7:$R$1006,"&lt;&gt;0")+COUNTIFS('GSTN-Diff Gross'!$D$7:$D$1006,BOOKS!E498,'GSTN-Diff Gross'!$S$7:$S$1006,"&lt;&gt;0")+COUNTIFS('GSTN-Diff Gross'!$D$7:$D$1006,BOOKS!E498,'GSTN-Diff Gross'!$T$7:$T$1006,"&lt;&gt;0")+COUNTIFS('GSTN-Diff Gross'!$D$7:$D$1006,BOOKS!E498,'GSTN-Diff Gross'!$U$7:$U$1006,"&lt;&gt;0")+COUNTIFS('GSTN-Diff Gross'!$D$7:$D$1006,BOOKS!E498,'GSTN-Diff Gross'!$V$7:$V$1006,"&lt;&gt;0"),BOOKS!G498,"")</f>
        <v/>
      </c>
      <c r="F498" s="90" t="str">
        <f>IF(COUNTIFS('GSTN-Diff Gross'!$D$7:$D$1006,BOOKS!E498,'GSTN-Diff Gross'!$R$7:$R$1006,"&lt;&gt;0")+COUNTIFS('GSTN-Diff Gross'!$D$7:$D$1006,BOOKS!E498,'GSTN-Diff Gross'!$S$7:$S$1006,"&lt;&gt;0")+COUNTIFS('GSTN-Diff Gross'!$D$7:$D$1006,BOOKS!E498,'GSTN-Diff Gross'!$T$7:$T$1006,"&lt;&gt;0")+COUNTIFS('GSTN-Diff Gross'!$D$7:$D$1006,BOOKS!E498,'GSTN-Diff Gross'!$U$7:$U$1006,"&lt;&gt;0")+COUNTIFS('GSTN-Diff Gross'!$D$7:$D$1006,BOOKS!E498,'GSTN-Diff Gross'!$V$7:$V$1006,"&lt;&gt;0"),BOOKS!H498,"")</f>
        <v/>
      </c>
      <c r="G498" s="167">
        <f t="shared" si="53"/>
        <v>0</v>
      </c>
      <c r="H498" s="167">
        <f t="shared" si="54"/>
        <v>0</v>
      </c>
      <c r="I498" s="167">
        <f t="shared" si="55"/>
        <v>0</v>
      </c>
      <c r="J498" s="167">
        <f t="shared" si="56"/>
        <v>0</v>
      </c>
      <c r="K498" s="167">
        <f t="shared" si="57"/>
        <v>0</v>
      </c>
      <c r="L498" s="99">
        <f>IF(COUNTIFS('GSTN-Diff Gross'!$D$7:$D$1006,BOOKS!E498,'GSTN-Diff Gross'!$R$7:$R$1006,"&lt;&gt;0")+COUNTIFS('GSTN-Diff Gross'!$D$7:$D$1006,BOOKS!E498,'GSTN-Diff Gross'!$S$7:$S$1006,"&lt;&gt;0")+COUNTIFS('GSTN-Diff Gross'!$D$7:$D$1006,BOOKS!E498,'GSTN-Diff Gross'!$T$7:$T$1006,"&lt;&gt;0")+COUNTIFS('GSTN-Diff Gross'!$D$7:$D$1006,BOOKS!E498,'GSTN-Diff Gross'!$U$7:$U$1006,"&lt;&gt;0")+COUNTIFS('GSTN-Diff Gross'!$D$7:$D$1006,BOOKS!E498,'GSTN-Diff Gross'!$V$7:$V$1006,"&lt;&gt;0"),BOOKS!I498,0)</f>
        <v>0</v>
      </c>
      <c r="M498" s="100">
        <f>IF(COUNTIFS('GSTN-Diff Gross'!$D$7:$D$1006,BOOKS!E498,'GSTN-Diff Gross'!$R$7:$R$1006,"&lt;&gt;0")+COUNTIFS('GSTN-Diff Gross'!$D$7:$D$1006,BOOKS!E498,'GSTN-Diff Gross'!$S$7:$S$1006,"&lt;&gt;0")+COUNTIFS('GSTN-Diff Gross'!$D$7:$D$1006,BOOKS!E498,'GSTN-Diff Gross'!$T$7:$T$1006,"&lt;&gt;0")+COUNTIFS('GSTN-Diff Gross'!$D$7:$D$1006,BOOKS!E498,'GSTN-Diff Gross'!$U$7:$U$1006,"&lt;&gt;0")+COUNTIFS('GSTN-Diff Gross'!$D$7:$D$1006,BOOKS!E498,'GSTN-Diff Gross'!$V$7:$V$1006,"&lt;&gt;0"),BOOKS!J498,0)</f>
        <v>0</v>
      </c>
      <c r="N498" s="100">
        <f>IF(COUNTIFS('GSTN-Diff Gross'!$D$7:$D$1006,BOOKS!E498,'GSTN-Diff Gross'!$R$7:$R$1006,"&lt;&gt;0")+COUNTIFS('GSTN-Diff Gross'!$D$7:$D$1006,BOOKS!E498,'GSTN-Diff Gross'!$S$7:$S$1006,"&lt;&gt;0")+COUNTIFS('GSTN-Diff Gross'!$D$7:$D$1006,BOOKS!E498,'GSTN-Diff Gross'!$T$7:$T$1006,"&lt;&gt;0")+COUNTIFS('GSTN-Diff Gross'!$D$7:$D$1006,BOOKS!E498,'GSTN-Diff Gross'!$U$7:$U$1006,"&lt;&gt;0")+COUNTIFS('GSTN-Diff Gross'!$D$7:$D$1006,BOOKS!E498,'GSTN-Diff Gross'!$V$7:$V$1006,"&lt;&gt;0"),BOOKS!K498,0)</f>
        <v>0</v>
      </c>
      <c r="O498" s="100">
        <f>IF(COUNTIFS('GSTN-Diff Gross'!$D$7:$D$1006,BOOKS!E498,'GSTN-Diff Gross'!$R$7:$R$1006,"&lt;&gt;0")+COUNTIFS('GSTN-Diff Gross'!$D$7:$D$1006,BOOKS!E498,'GSTN-Diff Gross'!$S$7:$S$1006,"&lt;&gt;0")+COUNTIFS('GSTN-Diff Gross'!$D$7:$D$1006,BOOKS!E498,'GSTN-Diff Gross'!$T$7:$T$1006,"&lt;&gt;0")+COUNTIFS('GSTN-Diff Gross'!$D$7:$D$1006,BOOKS!E498,'GSTN-Diff Gross'!$U$7:$U$1006,"&lt;&gt;0")+COUNTIFS('GSTN-Diff Gross'!$D$7:$D$1006,BOOKS!E498,'GSTN-Diff Gross'!$V$7:$V$1006,"&lt;&gt;0"),BOOKS!L498,0)</f>
        <v>0</v>
      </c>
      <c r="P498" s="100">
        <f>IF(COUNTIFS('GSTN-Diff Gross'!$D$7:$D$1006,BOOKS!E498,'GSTN-Diff Gross'!$R$7:$R$1006,"&lt;&gt;0")+COUNTIFS('GSTN-Diff Gross'!$D$7:$D$1006,BOOKS!E498,'GSTN-Diff Gross'!$S$7:$S$1006,"&lt;&gt;0")+COUNTIFS('GSTN-Diff Gross'!$D$7:$D$1006,BOOKS!E498,'GSTN-Diff Gross'!$T$7:$T$1006,"&lt;&gt;0")+COUNTIFS('GSTN-Diff Gross'!$D$7:$D$1006,BOOKS!E498,'GSTN-Diff Gross'!$U$7:$U$1006,"&lt;&gt;0")+COUNTIFS('GSTN-Diff Gross'!$D$7:$D$1006,BOOKS!E498,'GSTN-Diff Gross'!$V$7:$V$1006,"&lt;&gt;0"),BOOKS!M498,0)</f>
        <v>0</v>
      </c>
      <c r="Q498" s="94">
        <f>IFERROR(IF(B498="",0,SUMPRODUCT(('2A'!$D$6:$D$1005='GSTN-Bill Wise'!B498)*'2A'!$I$6:$I$1005)),0)</f>
        <v>0</v>
      </c>
      <c r="R498" s="95">
        <f>IFERROR(IF(B498="",0,SUMPRODUCT(('2A'!$D$6:$D$1005='GSTN-Bill Wise'!B498)*'2A'!$J$6:$J$1005)),0)</f>
        <v>0</v>
      </c>
      <c r="S498" s="95">
        <f>IFERROR(IF(B498="",0,SUMPRODUCT(('2A'!$D$6:$D$1005='GSTN-Bill Wise'!B498)*'2A'!$K$6:$K$1005)),0)</f>
        <v>0</v>
      </c>
      <c r="T498" s="95">
        <f>IFERROR(IF(B498="",0,SUMPRODUCT(('2A'!$D$6:$D$1005='GSTN-Bill Wise'!B498)*'2A'!$L$6:$L$1005)),0)</f>
        <v>0</v>
      </c>
      <c r="U498" s="95">
        <f>IFERROR(IF(B498="",0,SUMPRODUCT(('2A'!$D$6:$D$1005='GSTN-Bill Wise'!B498)*'2A'!$M$6:$M$1005)),0)</f>
        <v>0</v>
      </c>
      <c r="V498" s="111"/>
    </row>
    <row r="499" spans="1:22">
      <c r="A499" s="162">
        <f t="shared" si="58"/>
        <v>494</v>
      </c>
      <c r="B499" s="162" t="str">
        <f t="shared" si="52"/>
        <v/>
      </c>
      <c r="C499" s="162" t="str">
        <f>IF(COUNTIFS('GSTN-Diff Gross'!$D$7:$D$1006,BOOKS!E499,'GSTN-Diff Gross'!$R$7:$R$1006,"&lt;&gt;0")+COUNTIFS('GSTN-Diff Gross'!$D$7:$D$1006,BOOKS!E499,'GSTN-Diff Gross'!$S$7:$S$1006,"&lt;&gt;0")+COUNTIFS('GSTN-Diff Gross'!$D$7:$D$1006,BOOKS!E499,'GSTN-Diff Gross'!$T$7:$T$1006,"&lt;&gt;0")+COUNTIFS('GSTN-Diff Gross'!$D$7:$D$1006,BOOKS!E499,'GSTN-Diff Gross'!$U$7:$U$1006,"&lt;&gt;0")+COUNTIFS('GSTN-Diff Gross'!$D$7:$D$1006,BOOKS!E499,'GSTN-Diff Gross'!$V$7:$V$1006,"&lt;&gt;0"),BOOKS!E499,"")</f>
        <v/>
      </c>
      <c r="D499" s="44" t="str">
        <f>IF(COUNTIFS('GSTN-Diff Gross'!$D$7:$D$1006,BOOKS!E499,'GSTN-Diff Gross'!$R$7:$R$1006,"&lt;&gt;0")+COUNTIFS('GSTN-Diff Gross'!$D$7:$D$1006,BOOKS!E499,'GSTN-Diff Gross'!$S$7:$S$1006,"&lt;&gt;0")+COUNTIFS('GSTN-Diff Gross'!$D$7:$D$1006,BOOKS!E499,'GSTN-Diff Gross'!$T$7:$T$1006,"&lt;&gt;0")+COUNTIFS('GSTN-Diff Gross'!$D$7:$D$1006,BOOKS!E499,'GSTN-Diff Gross'!$U$7:$U$1006,"&lt;&gt;0")+COUNTIFS('GSTN-Diff Gross'!$D$7:$D$1006,BOOKS!E499,'GSTN-Diff Gross'!$V$7:$V$1006,"&lt;&gt;0"),BOOKS!F499,"")</f>
        <v/>
      </c>
      <c r="E499" s="67" t="str">
        <f>IF(COUNTIFS('GSTN-Diff Gross'!$D$7:$D$1006,BOOKS!E499,'GSTN-Diff Gross'!$R$7:$R$1006,"&lt;&gt;0")+COUNTIFS('GSTN-Diff Gross'!$D$7:$D$1006,BOOKS!E499,'GSTN-Diff Gross'!$S$7:$S$1006,"&lt;&gt;0")+COUNTIFS('GSTN-Diff Gross'!$D$7:$D$1006,BOOKS!E499,'GSTN-Diff Gross'!$T$7:$T$1006,"&lt;&gt;0")+COUNTIFS('GSTN-Diff Gross'!$D$7:$D$1006,BOOKS!E499,'GSTN-Diff Gross'!$U$7:$U$1006,"&lt;&gt;0")+COUNTIFS('GSTN-Diff Gross'!$D$7:$D$1006,BOOKS!E499,'GSTN-Diff Gross'!$V$7:$V$1006,"&lt;&gt;0"),BOOKS!G499,"")</f>
        <v/>
      </c>
      <c r="F499" s="89" t="str">
        <f>IF(COUNTIFS('GSTN-Diff Gross'!$D$7:$D$1006,BOOKS!E499,'GSTN-Diff Gross'!$R$7:$R$1006,"&lt;&gt;0")+COUNTIFS('GSTN-Diff Gross'!$D$7:$D$1006,BOOKS!E499,'GSTN-Diff Gross'!$S$7:$S$1006,"&lt;&gt;0")+COUNTIFS('GSTN-Diff Gross'!$D$7:$D$1006,BOOKS!E499,'GSTN-Diff Gross'!$T$7:$T$1006,"&lt;&gt;0")+COUNTIFS('GSTN-Diff Gross'!$D$7:$D$1006,BOOKS!E499,'GSTN-Diff Gross'!$U$7:$U$1006,"&lt;&gt;0")+COUNTIFS('GSTN-Diff Gross'!$D$7:$D$1006,BOOKS!E499,'GSTN-Diff Gross'!$V$7:$V$1006,"&lt;&gt;0"),BOOKS!H499,"")</f>
        <v/>
      </c>
      <c r="G499" s="96">
        <f t="shared" si="53"/>
        <v>0</v>
      </c>
      <c r="H499" s="96">
        <f t="shared" si="54"/>
        <v>0</v>
      </c>
      <c r="I499" s="97">
        <f t="shared" si="55"/>
        <v>0</v>
      </c>
      <c r="J499" s="98">
        <f t="shared" si="56"/>
        <v>0</v>
      </c>
      <c r="K499" s="96">
        <f t="shared" si="57"/>
        <v>0</v>
      </c>
      <c r="L499" s="93">
        <f>IF(COUNTIFS('GSTN-Diff Gross'!$D$7:$D$1006,BOOKS!E499,'GSTN-Diff Gross'!$R$7:$R$1006,"&lt;&gt;0")+COUNTIFS('GSTN-Diff Gross'!$D$7:$D$1006,BOOKS!E499,'GSTN-Diff Gross'!$S$7:$S$1006,"&lt;&gt;0")+COUNTIFS('GSTN-Diff Gross'!$D$7:$D$1006,BOOKS!E499,'GSTN-Diff Gross'!$T$7:$T$1006,"&lt;&gt;0")+COUNTIFS('GSTN-Diff Gross'!$D$7:$D$1006,BOOKS!E499,'GSTN-Diff Gross'!$U$7:$U$1006,"&lt;&gt;0")+COUNTIFS('GSTN-Diff Gross'!$D$7:$D$1006,BOOKS!E499,'GSTN-Diff Gross'!$V$7:$V$1006,"&lt;&gt;0"),BOOKS!I499,0)</f>
        <v>0</v>
      </c>
      <c r="M499" s="88">
        <f>IF(COUNTIFS('GSTN-Diff Gross'!$D$7:$D$1006,BOOKS!E499,'GSTN-Diff Gross'!$R$7:$R$1006,"&lt;&gt;0")+COUNTIFS('GSTN-Diff Gross'!$D$7:$D$1006,BOOKS!E499,'GSTN-Diff Gross'!$S$7:$S$1006,"&lt;&gt;0")+COUNTIFS('GSTN-Diff Gross'!$D$7:$D$1006,BOOKS!E499,'GSTN-Diff Gross'!$T$7:$T$1006,"&lt;&gt;0")+COUNTIFS('GSTN-Diff Gross'!$D$7:$D$1006,BOOKS!E499,'GSTN-Diff Gross'!$U$7:$U$1006,"&lt;&gt;0")+COUNTIFS('GSTN-Diff Gross'!$D$7:$D$1006,BOOKS!E499,'GSTN-Diff Gross'!$V$7:$V$1006,"&lt;&gt;0"),BOOKS!J499,0)</f>
        <v>0</v>
      </c>
      <c r="N499" s="88">
        <f>IF(COUNTIFS('GSTN-Diff Gross'!$D$7:$D$1006,BOOKS!E499,'GSTN-Diff Gross'!$R$7:$R$1006,"&lt;&gt;0")+COUNTIFS('GSTN-Diff Gross'!$D$7:$D$1006,BOOKS!E499,'GSTN-Diff Gross'!$S$7:$S$1006,"&lt;&gt;0")+COUNTIFS('GSTN-Diff Gross'!$D$7:$D$1006,BOOKS!E499,'GSTN-Diff Gross'!$T$7:$T$1006,"&lt;&gt;0")+COUNTIFS('GSTN-Diff Gross'!$D$7:$D$1006,BOOKS!E499,'GSTN-Diff Gross'!$U$7:$U$1006,"&lt;&gt;0")+COUNTIFS('GSTN-Diff Gross'!$D$7:$D$1006,BOOKS!E499,'GSTN-Diff Gross'!$V$7:$V$1006,"&lt;&gt;0"),BOOKS!K499,0)</f>
        <v>0</v>
      </c>
      <c r="O499" s="88">
        <f>IF(COUNTIFS('GSTN-Diff Gross'!$D$7:$D$1006,BOOKS!E499,'GSTN-Diff Gross'!$R$7:$R$1006,"&lt;&gt;0")+COUNTIFS('GSTN-Diff Gross'!$D$7:$D$1006,BOOKS!E499,'GSTN-Diff Gross'!$S$7:$S$1006,"&lt;&gt;0")+COUNTIFS('GSTN-Diff Gross'!$D$7:$D$1006,BOOKS!E499,'GSTN-Diff Gross'!$T$7:$T$1006,"&lt;&gt;0")+COUNTIFS('GSTN-Diff Gross'!$D$7:$D$1006,BOOKS!E499,'GSTN-Diff Gross'!$U$7:$U$1006,"&lt;&gt;0")+COUNTIFS('GSTN-Diff Gross'!$D$7:$D$1006,BOOKS!E499,'GSTN-Diff Gross'!$V$7:$V$1006,"&lt;&gt;0"),BOOKS!L499,0)</f>
        <v>0</v>
      </c>
      <c r="P499" s="88">
        <f>IF(COUNTIFS('GSTN-Diff Gross'!$D$7:$D$1006,BOOKS!E499,'GSTN-Diff Gross'!$R$7:$R$1006,"&lt;&gt;0")+COUNTIFS('GSTN-Diff Gross'!$D$7:$D$1006,BOOKS!E499,'GSTN-Diff Gross'!$S$7:$S$1006,"&lt;&gt;0")+COUNTIFS('GSTN-Diff Gross'!$D$7:$D$1006,BOOKS!E499,'GSTN-Diff Gross'!$T$7:$T$1006,"&lt;&gt;0")+COUNTIFS('GSTN-Diff Gross'!$D$7:$D$1006,BOOKS!E499,'GSTN-Diff Gross'!$U$7:$U$1006,"&lt;&gt;0")+COUNTIFS('GSTN-Diff Gross'!$D$7:$D$1006,BOOKS!E499,'GSTN-Diff Gross'!$V$7:$V$1006,"&lt;&gt;0"),BOOKS!M499,0)</f>
        <v>0</v>
      </c>
      <c r="Q499" s="84">
        <f>IFERROR(IF(B499="",0,SUMPRODUCT(('2A'!$D$6:$D$1005='GSTN-Bill Wise'!B499)*'2A'!$I$6:$I$1005)),0)</f>
        <v>0</v>
      </c>
      <c r="R499" s="44">
        <f>IFERROR(IF(B499="",0,SUMPRODUCT(('2A'!$D$6:$D$1005='GSTN-Bill Wise'!B499)*'2A'!$J$6:$J$1005)),0)</f>
        <v>0</v>
      </c>
      <c r="S499" s="44">
        <f>IFERROR(IF(B499="",0,SUMPRODUCT(('2A'!$D$6:$D$1005='GSTN-Bill Wise'!B499)*'2A'!$K$6:$K$1005)),0)</f>
        <v>0</v>
      </c>
      <c r="T499" s="44">
        <f>IFERROR(IF(B499="",0,SUMPRODUCT(('2A'!$D$6:$D$1005='GSTN-Bill Wise'!B499)*'2A'!$L$6:$L$1005)),0)</f>
        <v>0</v>
      </c>
      <c r="U499" s="44">
        <f>IFERROR(IF(B499="",0,SUMPRODUCT(('2A'!$D$6:$D$1005='GSTN-Bill Wise'!B499)*'2A'!$M$6:$M$1005)),0)</f>
        <v>0</v>
      </c>
      <c r="V499" s="111"/>
    </row>
    <row r="500" spans="1:22">
      <c r="A500" s="161">
        <f t="shared" si="58"/>
        <v>495</v>
      </c>
      <c r="B500" s="161" t="str">
        <f t="shared" si="52"/>
        <v/>
      </c>
      <c r="C500" s="161" t="str">
        <f>IF(COUNTIFS('GSTN-Diff Gross'!$D$7:$D$1006,BOOKS!E500,'GSTN-Diff Gross'!$R$7:$R$1006,"&lt;&gt;0")+COUNTIFS('GSTN-Diff Gross'!$D$7:$D$1006,BOOKS!E500,'GSTN-Diff Gross'!$S$7:$S$1006,"&lt;&gt;0")+COUNTIFS('GSTN-Diff Gross'!$D$7:$D$1006,BOOKS!E500,'GSTN-Diff Gross'!$T$7:$T$1006,"&lt;&gt;0")+COUNTIFS('GSTN-Diff Gross'!$D$7:$D$1006,BOOKS!E500,'GSTN-Diff Gross'!$U$7:$U$1006,"&lt;&gt;0")+COUNTIFS('GSTN-Diff Gross'!$D$7:$D$1006,BOOKS!E500,'GSTN-Diff Gross'!$V$7:$V$1006,"&lt;&gt;0"),BOOKS!E500,"")</f>
        <v/>
      </c>
      <c r="D500" s="41" t="str">
        <f>IF(COUNTIFS('GSTN-Diff Gross'!$D$7:$D$1006,BOOKS!E500,'GSTN-Diff Gross'!$R$7:$R$1006,"&lt;&gt;0")+COUNTIFS('GSTN-Diff Gross'!$D$7:$D$1006,BOOKS!E500,'GSTN-Diff Gross'!$S$7:$S$1006,"&lt;&gt;0")+COUNTIFS('GSTN-Diff Gross'!$D$7:$D$1006,BOOKS!E500,'GSTN-Diff Gross'!$T$7:$T$1006,"&lt;&gt;0")+COUNTIFS('GSTN-Diff Gross'!$D$7:$D$1006,BOOKS!E500,'GSTN-Diff Gross'!$U$7:$U$1006,"&lt;&gt;0")+COUNTIFS('GSTN-Diff Gross'!$D$7:$D$1006,BOOKS!E500,'GSTN-Diff Gross'!$V$7:$V$1006,"&lt;&gt;0"),BOOKS!F500,"")</f>
        <v/>
      </c>
      <c r="E500" s="68" t="str">
        <f>IF(COUNTIFS('GSTN-Diff Gross'!$D$7:$D$1006,BOOKS!E500,'GSTN-Diff Gross'!$R$7:$R$1006,"&lt;&gt;0")+COUNTIFS('GSTN-Diff Gross'!$D$7:$D$1006,BOOKS!E500,'GSTN-Diff Gross'!$S$7:$S$1006,"&lt;&gt;0")+COUNTIFS('GSTN-Diff Gross'!$D$7:$D$1006,BOOKS!E500,'GSTN-Diff Gross'!$T$7:$T$1006,"&lt;&gt;0")+COUNTIFS('GSTN-Diff Gross'!$D$7:$D$1006,BOOKS!E500,'GSTN-Diff Gross'!$U$7:$U$1006,"&lt;&gt;0")+COUNTIFS('GSTN-Diff Gross'!$D$7:$D$1006,BOOKS!E500,'GSTN-Diff Gross'!$V$7:$V$1006,"&lt;&gt;0"),BOOKS!G500,"")</f>
        <v/>
      </c>
      <c r="F500" s="90" t="str">
        <f>IF(COUNTIFS('GSTN-Diff Gross'!$D$7:$D$1006,BOOKS!E500,'GSTN-Diff Gross'!$R$7:$R$1006,"&lt;&gt;0")+COUNTIFS('GSTN-Diff Gross'!$D$7:$D$1006,BOOKS!E500,'GSTN-Diff Gross'!$S$7:$S$1006,"&lt;&gt;0")+COUNTIFS('GSTN-Diff Gross'!$D$7:$D$1006,BOOKS!E500,'GSTN-Diff Gross'!$T$7:$T$1006,"&lt;&gt;0")+COUNTIFS('GSTN-Diff Gross'!$D$7:$D$1006,BOOKS!E500,'GSTN-Diff Gross'!$U$7:$U$1006,"&lt;&gt;0")+COUNTIFS('GSTN-Diff Gross'!$D$7:$D$1006,BOOKS!E500,'GSTN-Diff Gross'!$V$7:$V$1006,"&lt;&gt;0"),BOOKS!H500,"")</f>
        <v/>
      </c>
      <c r="G500" s="167">
        <f t="shared" si="53"/>
        <v>0</v>
      </c>
      <c r="H500" s="167">
        <f t="shared" si="54"/>
        <v>0</v>
      </c>
      <c r="I500" s="167">
        <f t="shared" si="55"/>
        <v>0</v>
      </c>
      <c r="J500" s="167">
        <f t="shared" si="56"/>
        <v>0</v>
      </c>
      <c r="K500" s="167">
        <f t="shared" si="57"/>
        <v>0</v>
      </c>
      <c r="L500" s="99">
        <f>IF(COUNTIFS('GSTN-Diff Gross'!$D$7:$D$1006,BOOKS!E500,'GSTN-Diff Gross'!$R$7:$R$1006,"&lt;&gt;0")+COUNTIFS('GSTN-Diff Gross'!$D$7:$D$1006,BOOKS!E500,'GSTN-Diff Gross'!$S$7:$S$1006,"&lt;&gt;0")+COUNTIFS('GSTN-Diff Gross'!$D$7:$D$1006,BOOKS!E500,'GSTN-Diff Gross'!$T$7:$T$1006,"&lt;&gt;0")+COUNTIFS('GSTN-Diff Gross'!$D$7:$D$1006,BOOKS!E500,'GSTN-Diff Gross'!$U$7:$U$1006,"&lt;&gt;0")+COUNTIFS('GSTN-Diff Gross'!$D$7:$D$1006,BOOKS!E500,'GSTN-Diff Gross'!$V$7:$V$1006,"&lt;&gt;0"),BOOKS!I500,0)</f>
        <v>0</v>
      </c>
      <c r="M500" s="100">
        <f>IF(COUNTIFS('GSTN-Diff Gross'!$D$7:$D$1006,BOOKS!E500,'GSTN-Diff Gross'!$R$7:$R$1006,"&lt;&gt;0")+COUNTIFS('GSTN-Diff Gross'!$D$7:$D$1006,BOOKS!E500,'GSTN-Diff Gross'!$S$7:$S$1006,"&lt;&gt;0")+COUNTIFS('GSTN-Diff Gross'!$D$7:$D$1006,BOOKS!E500,'GSTN-Diff Gross'!$T$7:$T$1006,"&lt;&gt;0")+COUNTIFS('GSTN-Diff Gross'!$D$7:$D$1006,BOOKS!E500,'GSTN-Diff Gross'!$U$7:$U$1006,"&lt;&gt;0")+COUNTIFS('GSTN-Diff Gross'!$D$7:$D$1006,BOOKS!E500,'GSTN-Diff Gross'!$V$7:$V$1006,"&lt;&gt;0"),BOOKS!J500,0)</f>
        <v>0</v>
      </c>
      <c r="N500" s="100">
        <f>IF(COUNTIFS('GSTN-Diff Gross'!$D$7:$D$1006,BOOKS!E500,'GSTN-Diff Gross'!$R$7:$R$1006,"&lt;&gt;0")+COUNTIFS('GSTN-Diff Gross'!$D$7:$D$1006,BOOKS!E500,'GSTN-Diff Gross'!$S$7:$S$1006,"&lt;&gt;0")+COUNTIFS('GSTN-Diff Gross'!$D$7:$D$1006,BOOKS!E500,'GSTN-Diff Gross'!$T$7:$T$1006,"&lt;&gt;0")+COUNTIFS('GSTN-Diff Gross'!$D$7:$D$1006,BOOKS!E500,'GSTN-Diff Gross'!$U$7:$U$1006,"&lt;&gt;0")+COUNTIFS('GSTN-Diff Gross'!$D$7:$D$1006,BOOKS!E500,'GSTN-Diff Gross'!$V$7:$V$1006,"&lt;&gt;0"),BOOKS!K500,0)</f>
        <v>0</v>
      </c>
      <c r="O500" s="100">
        <f>IF(COUNTIFS('GSTN-Diff Gross'!$D$7:$D$1006,BOOKS!E500,'GSTN-Diff Gross'!$R$7:$R$1006,"&lt;&gt;0")+COUNTIFS('GSTN-Diff Gross'!$D$7:$D$1006,BOOKS!E500,'GSTN-Diff Gross'!$S$7:$S$1006,"&lt;&gt;0")+COUNTIFS('GSTN-Diff Gross'!$D$7:$D$1006,BOOKS!E500,'GSTN-Diff Gross'!$T$7:$T$1006,"&lt;&gt;0")+COUNTIFS('GSTN-Diff Gross'!$D$7:$D$1006,BOOKS!E500,'GSTN-Diff Gross'!$U$7:$U$1006,"&lt;&gt;0")+COUNTIFS('GSTN-Diff Gross'!$D$7:$D$1006,BOOKS!E500,'GSTN-Diff Gross'!$V$7:$V$1006,"&lt;&gt;0"),BOOKS!L500,0)</f>
        <v>0</v>
      </c>
      <c r="P500" s="100">
        <f>IF(COUNTIFS('GSTN-Diff Gross'!$D$7:$D$1006,BOOKS!E500,'GSTN-Diff Gross'!$R$7:$R$1006,"&lt;&gt;0")+COUNTIFS('GSTN-Diff Gross'!$D$7:$D$1006,BOOKS!E500,'GSTN-Diff Gross'!$S$7:$S$1006,"&lt;&gt;0")+COUNTIFS('GSTN-Diff Gross'!$D$7:$D$1006,BOOKS!E500,'GSTN-Diff Gross'!$T$7:$T$1006,"&lt;&gt;0")+COUNTIFS('GSTN-Diff Gross'!$D$7:$D$1006,BOOKS!E500,'GSTN-Diff Gross'!$U$7:$U$1006,"&lt;&gt;0")+COUNTIFS('GSTN-Diff Gross'!$D$7:$D$1006,BOOKS!E500,'GSTN-Diff Gross'!$V$7:$V$1006,"&lt;&gt;0"),BOOKS!M500,0)</f>
        <v>0</v>
      </c>
      <c r="Q500" s="94">
        <f>IFERROR(IF(B500="",0,SUMPRODUCT(('2A'!$D$6:$D$1005='GSTN-Bill Wise'!B500)*'2A'!$I$6:$I$1005)),0)</f>
        <v>0</v>
      </c>
      <c r="R500" s="95">
        <f>IFERROR(IF(B500="",0,SUMPRODUCT(('2A'!$D$6:$D$1005='GSTN-Bill Wise'!B500)*'2A'!$J$6:$J$1005)),0)</f>
        <v>0</v>
      </c>
      <c r="S500" s="95">
        <f>IFERROR(IF(B500="",0,SUMPRODUCT(('2A'!$D$6:$D$1005='GSTN-Bill Wise'!B500)*'2A'!$K$6:$K$1005)),0)</f>
        <v>0</v>
      </c>
      <c r="T500" s="95">
        <f>IFERROR(IF(B500="",0,SUMPRODUCT(('2A'!$D$6:$D$1005='GSTN-Bill Wise'!B500)*'2A'!$L$6:$L$1005)),0)</f>
        <v>0</v>
      </c>
      <c r="U500" s="95">
        <f>IFERROR(IF(B500="",0,SUMPRODUCT(('2A'!$D$6:$D$1005='GSTN-Bill Wise'!B500)*'2A'!$M$6:$M$1005)),0)</f>
        <v>0</v>
      </c>
      <c r="V500" s="111"/>
    </row>
    <row r="501" spans="1:22">
      <c r="A501" s="162">
        <f t="shared" si="58"/>
        <v>496</v>
      </c>
      <c r="B501" s="162" t="str">
        <f t="shared" si="52"/>
        <v/>
      </c>
      <c r="C501" s="162" t="str">
        <f>IF(COUNTIFS('GSTN-Diff Gross'!$D$7:$D$1006,BOOKS!E501,'GSTN-Diff Gross'!$R$7:$R$1006,"&lt;&gt;0")+COUNTIFS('GSTN-Diff Gross'!$D$7:$D$1006,BOOKS!E501,'GSTN-Diff Gross'!$S$7:$S$1006,"&lt;&gt;0")+COUNTIFS('GSTN-Diff Gross'!$D$7:$D$1006,BOOKS!E501,'GSTN-Diff Gross'!$T$7:$T$1006,"&lt;&gt;0")+COUNTIFS('GSTN-Diff Gross'!$D$7:$D$1006,BOOKS!E501,'GSTN-Diff Gross'!$U$7:$U$1006,"&lt;&gt;0")+COUNTIFS('GSTN-Diff Gross'!$D$7:$D$1006,BOOKS!E501,'GSTN-Diff Gross'!$V$7:$V$1006,"&lt;&gt;0"),BOOKS!E501,"")</f>
        <v/>
      </c>
      <c r="D501" s="44" t="str">
        <f>IF(COUNTIFS('GSTN-Diff Gross'!$D$7:$D$1006,BOOKS!E501,'GSTN-Diff Gross'!$R$7:$R$1006,"&lt;&gt;0")+COUNTIFS('GSTN-Diff Gross'!$D$7:$D$1006,BOOKS!E501,'GSTN-Diff Gross'!$S$7:$S$1006,"&lt;&gt;0")+COUNTIFS('GSTN-Diff Gross'!$D$7:$D$1006,BOOKS!E501,'GSTN-Diff Gross'!$T$7:$T$1006,"&lt;&gt;0")+COUNTIFS('GSTN-Diff Gross'!$D$7:$D$1006,BOOKS!E501,'GSTN-Diff Gross'!$U$7:$U$1006,"&lt;&gt;0")+COUNTIFS('GSTN-Diff Gross'!$D$7:$D$1006,BOOKS!E501,'GSTN-Diff Gross'!$V$7:$V$1006,"&lt;&gt;0"),BOOKS!F501,"")</f>
        <v/>
      </c>
      <c r="E501" s="67" t="str">
        <f>IF(COUNTIFS('GSTN-Diff Gross'!$D$7:$D$1006,BOOKS!E501,'GSTN-Diff Gross'!$R$7:$R$1006,"&lt;&gt;0")+COUNTIFS('GSTN-Diff Gross'!$D$7:$D$1006,BOOKS!E501,'GSTN-Diff Gross'!$S$7:$S$1006,"&lt;&gt;0")+COUNTIFS('GSTN-Diff Gross'!$D$7:$D$1006,BOOKS!E501,'GSTN-Diff Gross'!$T$7:$T$1006,"&lt;&gt;0")+COUNTIFS('GSTN-Diff Gross'!$D$7:$D$1006,BOOKS!E501,'GSTN-Diff Gross'!$U$7:$U$1006,"&lt;&gt;0")+COUNTIFS('GSTN-Diff Gross'!$D$7:$D$1006,BOOKS!E501,'GSTN-Diff Gross'!$V$7:$V$1006,"&lt;&gt;0"),BOOKS!G501,"")</f>
        <v/>
      </c>
      <c r="F501" s="89" t="str">
        <f>IF(COUNTIFS('GSTN-Diff Gross'!$D$7:$D$1006,BOOKS!E501,'GSTN-Diff Gross'!$R$7:$R$1006,"&lt;&gt;0")+COUNTIFS('GSTN-Diff Gross'!$D$7:$D$1006,BOOKS!E501,'GSTN-Diff Gross'!$S$7:$S$1006,"&lt;&gt;0")+COUNTIFS('GSTN-Diff Gross'!$D$7:$D$1006,BOOKS!E501,'GSTN-Diff Gross'!$T$7:$T$1006,"&lt;&gt;0")+COUNTIFS('GSTN-Diff Gross'!$D$7:$D$1006,BOOKS!E501,'GSTN-Diff Gross'!$U$7:$U$1006,"&lt;&gt;0")+COUNTIFS('GSTN-Diff Gross'!$D$7:$D$1006,BOOKS!E501,'GSTN-Diff Gross'!$V$7:$V$1006,"&lt;&gt;0"),BOOKS!H501,"")</f>
        <v/>
      </c>
      <c r="G501" s="96">
        <f t="shared" si="53"/>
        <v>0</v>
      </c>
      <c r="H501" s="96">
        <f t="shared" si="54"/>
        <v>0</v>
      </c>
      <c r="I501" s="97">
        <f t="shared" si="55"/>
        <v>0</v>
      </c>
      <c r="J501" s="98">
        <f t="shared" si="56"/>
        <v>0</v>
      </c>
      <c r="K501" s="96">
        <f t="shared" si="57"/>
        <v>0</v>
      </c>
      <c r="L501" s="93">
        <f>IF(COUNTIFS('GSTN-Diff Gross'!$D$7:$D$1006,BOOKS!E501,'GSTN-Diff Gross'!$R$7:$R$1006,"&lt;&gt;0")+COUNTIFS('GSTN-Diff Gross'!$D$7:$D$1006,BOOKS!E501,'GSTN-Diff Gross'!$S$7:$S$1006,"&lt;&gt;0")+COUNTIFS('GSTN-Diff Gross'!$D$7:$D$1006,BOOKS!E501,'GSTN-Diff Gross'!$T$7:$T$1006,"&lt;&gt;0")+COUNTIFS('GSTN-Diff Gross'!$D$7:$D$1006,BOOKS!E501,'GSTN-Diff Gross'!$U$7:$U$1006,"&lt;&gt;0")+COUNTIFS('GSTN-Diff Gross'!$D$7:$D$1006,BOOKS!E501,'GSTN-Diff Gross'!$V$7:$V$1006,"&lt;&gt;0"),BOOKS!I501,0)</f>
        <v>0</v>
      </c>
      <c r="M501" s="88">
        <f>IF(COUNTIFS('GSTN-Diff Gross'!$D$7:$D$1006,BOOKS!E501,'GSTN-Diff Gross'!$R$7:$R$1006,"&lt;&gt;0")+COUNTIFS('GSTN-Diff Gross'!$D$7:$D$1006,BOOKS!E501,'GSTN-Diff Gross'!$S$7:$S$1006,"&lt;&gt;0")+COUNTIFS('GSTN-Diff Gross'!$D$7:$D$1006,BOOKS!E501,'GSTN-Diff Gross'!$T$7:$T$1006,"&lt;&gt;0")+COUNTIFS('GSTN-Diff Gross'!$D$7:$D$1006,BOOKS!E501,'GSTN-Diff Gross'!$U$7:$U$1006,"&lt;&gt;0")+COUNTIFS('GSTN-Diff Gross'!$D$7:$D$1006,BOOKS!E501,'GSTN-Diff Gross'!$V$7:$V$1006,"&lt;&gt;0"),BOOKS!J501,0)</f>
        <v>0</v>
      </c>
      <c r="N501" s="88">
        <f>IF(COUNTIFS('GSTN-Diff Gross'!$D$7:$D$1006,BOOKS!E501,'GSTN-Diff Gross'!$R$7:$R$1006,"&lt;&gt;0")+COUNTIFS('GSTN-Diff Gross'!$D$7:$D$1006,BOOKS!E501,'GSTN-Diff Gross'!$S$7:$S$1006,"&lt;&gt;0")+COUNTIFS('GSTN-Diff Gross'!$D$7:$D$1006,BOOKS!E501,'GSTN-Diff Gross'!$T$7:$T$1006,"&lt;&gt;0")+COUNTIFS('GSTN-Diff Gross'!$D$7:$D$1006,BOOKS!E501,'GSTN-Diff Gross'!$U$7:$U$1006,"&lt;&gt;0")+COUNTIFS('GSTN-Diff Gross'!$D$7:$D$1006,BOOKS!E501,'GSTN-Diff Gross'!$V$7:$V$1006,"&lt;&gt;0"),BOOKS!K501,0)</f>
        <v>0</v>
      </c>
      <c r="O501" s="88">
        <f>IF(COUNTIFS('GSTN-Diff Gross'!$D$7:$D$1006,BOOKS!E501,'GSTN-Diff Gross'!$R$7:$R$1006,"&lt;&gt;0")+COUNTIFS('GSTN-Diff Gross'!$D$7:$D$1006,BOOKS!E501,'GSTN-Diff Gross'!$S$7:$S$1006,"&lt;&gt;0")+COUNTIFS('GSTN-Diff Gross'!$D$7:$D$1006,BOOKS!E501,'GSTN-Diff Gross'!$T$7:$T$1006,"&lt;&gt;0")+COUNTIFS('GSTN-Diff Gross'!$D$7:$D$1006,BOOKS!E501,'GSTN-Diff Gross'!$U$7:$U$1006,"&lt;&gt;0")+COUNTIFS('GSTN-Diff Gross'!$D$7:$D$1006,BOOKS!E501,'GSTN-Diff Gross'!$V$7:$V$1006,"&lt;&gt;0"),BOOKS!L501,0)</f>
        <v>0</v>
      </c>
      <c r="P501" s="88">
        <f>IF(COUNTIFS('GSTN-Diff Gross'!$D$7:$D$1006,BOOKS!E501,'GSTN-Diff Gross'!$R$7:$R$1006,"&lt;&gt;0")+COUNTIFS('GSTN-Diff Gross'!$D$7:$D$1006,BOOKS!E501,'GSTN-Diff Gross'!$S$7:$S$1006,"&lt;&gt;0")+COUNTIFS('GSTN-Diff Gross'!$D$7:$D$1006,BOOKS!E501,'GSTN-Diff Gross'!$T$7:$T$1006,"&lt;&gt;0")+COUNTIFS('GSTN-Diff Gross'!$D$7:$D$1006,BOOKS!E501,'GSTN-Diff Gross'!$U$7:$U$1006,"&lt;&gt;0")+COUNTIFS('GSTN-Diff Gross'!$D$7:$D$1006,BOOKS!E501,'GSTN-Diff Gross'!$V$7:$V$1006,"&lt;&gt;0"),BOOKS!M501,0)</f>
        <v>0</v>
      </c>
      <c r="Q501" s="84">
        <f>IFERROR(IF(B501="",0,SUMPRODUCT(('2A'!$D$6:$D$1005='GSTN-Bill Wise'!B501)*'2A'!$I$6:$I$1005)),0)</f>
        <v>0</v>
      </c>
      <c r="R501" s="44">
        <f>IFERROR(IF(B501="",0,SUMPRODUCT(('2A'!$D$6:$D$1005='GSTN-Bill Wise'!B501)*'2A'!$J$6:$J$1005)),0)</f>
        <v>0</v>
      </c>
      <c r="S501" s="44">
        <f>IFERROR(IF(B501="",0,SUMPRODUCT(('2A'!$D$6:$D$1005='GSTN-Bill Wise'!B501)*'2A'!$K$6:$K$1005)),0)</f>
        <v>0</v>
      </c>
      <c r="T501" s="44">
        <f>IFERROR(IF(B501="",0,SUMPRODUCT(('2A'!$D$6:$D$1005='GSTN-Bill Wise'!B501)*'2A'!$L$6:$L$1005)),0)</f>
        <v>0</v>
      </c>
      <c r="U501" s="44">
        <f>IFERROR(IF(B501="",0,SUMPRODUCT(('2A'!$D$6:$D$1005='GSTN-Bill Wise'!B501)*'2A'!$M$6:$M$1005)),0)</f>
        <v>0</v>
      </c>
      <c r="V501" s="111"/>
    </row>
    <row r="502" spans="1:22">
      <c r="A502" s="161">
        <f t="shared" si="58"/>
        <v>497</v>
      </c>
      <c r="B502" s="161" t="str">
        <f t="shared" si="52"/>
        <v/>
      </c>
      <c r="C502" s="161" t="str">
        <f>IF(COUNTIFS('GSTN-Diff Gross'!$D$7:$D$1006,BOOKS!E502,'GSTN-Diff Gross'!$R$7:$R$1006,"&lt;&gt;0")+COUNTIFS('GSTN-Diff Gross'!$D$7:$D$1006,BOOKS!E502,'GSTN-Diff Gross'!$S$7:$S$1006,"&lt;&gt;0")+COUNTIFS('GSTN-Diff Gross'!$D$7:$D$1006,BOOKS!E502,'GSTN-Diff Gross'!$T$7:$T$1006,"&lt;&gt;0")+COUNTIFS('GSTN-Diff Gross'!$D$7:$D$1006,BOOKS!E502,'GSTN-Diff Gross'!$U$7:$U$1006,"&lt;&gt;0")+COUNTIFS('GSTN-Diff Gross'!$D$7:$D$1006,BOOKS!E502,'GSTN-Diff Gross'!$V$7:$V$1006,"&lt;&gt;0"),BOOKS!E502,"")</f>
        <v/>
      </c>
      <c r="D502" s="41" t="str">
        <f>IF(COUNTIFS('GSTN-Diff Gross'!$D$7:$D$1006,BOOKS!E502,'GSTN-Diff Gross'!$R$7:$R$1006,"&lt;&gt;0")+COUNTIFS('GSTN-Diff Gross'!$D$7:$D$1006,BOOKS!E502,'GSTN-Diff Gross'!$S$7:$S$1006,"&lt;&gt;0")+COUNTIFS('GSTN-Diff Gross'!$D$7:$D$1006,BOOKS!E502,'GSTN-Diff Gross'!$T$7:$T$1006,"&lt;&gt;0")+COUNTIFS('GSTN-Diff Gross'!$D$7:$D$1006,BOOKS!E502,'GSTN-Diff Gross'!$U$7:$U$1006,"&lt;&gt;0")+COUNTIFS('GSTN-Diff Gross'!$D$7:$D$1006,BOOKS!E502,'GSTN-Diff Gross'!$V$7:$V$1006,"&lt;&gt;0"),BOOKS!F502,"")</f>
        <v/>
      </c>
      <c r="E502" s="68" t="str">
        <f>IF(COUNTIFS('GSTN-Diff Gross'!$D$7:$D$1006,BOOKS!E502,'GSTN-Diff Gross'!$R$7:$R$1006,"&lt;&gt;0")+COUNTIFS('GSTN-Diff Gross'!$D$7:$D$1006,BOOKS!E502,'GSTN-Diff Gross'!$S$7:$S$1006,"&lt;&gt;0")+COUNTIFS('GSTN-Diff Gross'!$D$7:$D$1006,BOOKS!E502,'GSTN-Diff Gross'!$T$7:$T$1006,"&lt;&gt;0")+COUNTIFS('GSTN-Diff Gross'!$D$7:$D$1006,BOOKS!E502,'GSTN-Diff Gross'!$U$7:$U$1006,"&lt;&gt;0")+COUNTIFS('GSTN-Diff Gross'!$D$7:$D$1006,BOOKS!E502,'GSTN-Diff Gross'!$V$7:$V$1006,"&lt;&gt;0"),BOOKS!G502,"")</f>
        <v/>
      </c>
      <c r="F502" s="90" t="str">
        <f>IF(COUNTIFS('GSTN-Diff Gross'!$D$7:$D$1006,BOOKS!E502,'GSTN-Diff Gross'!$R$7:$R$1006,"&lt;&gt;0")+COUNTIFS('GSTN-Diff Gross'!$D$7:$D$1006,BOOKS!E502,'GSTN-Diff Gross'!$S$7:$S$1006,"&lt;&gt;0")+COUNTIFS('GSTN-Diff Gross'!$D$7:$D$1006,BOOKS!E502,'GSTN-Diff Gross'!$T$7:$T$1006,"&lt;&gt;0")+COUNTIFS('GSTN-Diff Gross'!$D$7:$D$1006,BOOKS!E502,'GSTN-Diff Gross'!$U$7:$U$1006,"&lt;&gt;0")+COUNTIFS('GSTN-Diff Gross'!$D$7:$D$1006,BOOKS!E502,'GSTN-Diff Gross'!$V$7:$V$1006,"&lt;&gt;0"),BOOKS!H502,"")</f>
        <v/>
      </c>
      <c r="G502" s="167">
        <f t="shared" si="53"/>
        <v>0</v>
      </c>
      <c r="H502" s="167">
        <f t="shared" si="54"/>
        <v>0</v>
      </c>
      <c r="I502" s="167">
        <f t="shared" si="55"/>
        <v>0</v>
      </c>
      <c r="J502" s="167">
        <f t="shared" si="56"/>
        <v>0</v>
      </c>
      <c r="K502" s="167">
        <f t="shared" si="57"/>
        <v>0</v>
      </c>
      <c r="L502" s="99">
        <f>IF(COUNTIFS('GSTN-Diff Gross'!$D$7:$D$1006,BOOKS!E502,'GSTN-Diff Gross'!$R$7:$R$1006,"&lt;&gt;0")+COUNTIFS('GSTN-Diff Gross'!$D$7:$D$1006,BOOKS!E502,'GSTN-Diff Gross'!$S$7:$S$1006,"&lt;&gt;0")+COUNTIFS('GSTN-Diff Gross'!$D$7:$D$1006,BOOKS!E502,'GSTN-Diff Gross'!$T$7:$T$1006,"&lt;&gt;0")+COUNTIFS('GSTN-Diff Gross'!$D$7:$D$1006,BOOKS!E502,'GSTN-Diff Gross'!$U$7:$U$1006,"&lt;&gt;0")+COUNTIFS('GSTN-Diff Gross'!$D$7:$D$1006,BOOKS!E502,'GSTN-Diff Gross'!$V$7:$V$1006,"&lt;&gt;0"),BOOKS!I502,0)</f>
        <v>0</v>
      </c>
      <c r="M502" s="100">
        <f>IF(COUNTIFS('GSTN-Diff Gross'!$D$7:$D$1006,BOOKS!E502,'GSTN-Diff Gross'!$R$7:$R$1006,"&lt;&gt;0")+COUNTIFS('GSTN-Diff Gross'!$D$7:$D$1006,BOOKS!E502,'GSTN-Diff Gross'!$S$7:$S$1006,"&lt;&gt;0")+COUNTIFS('GSTN-Diff Gross'!$D$7:$D$1006,BOOKS!E502,'GSTN-Diff Gross'!$T$7:$T$1006,"&lt;&gt;0")+COUNTIFS('GSTN-Diff Gross'!$D$7:$D$1006,BOOKS!E502,'GSTN-Diff Gross'!$U$7:$U$1006,"&lt;&gt;0")+COUNTIFS('GSTN-Diff Gross'!$D$7:$D$1006,BOOKS!E502,'GSTN-Diff Gross'!$V$7:$V$1006,"&lt;&gt;0"),BOOKS!J502,0)</f>
        <v>0</v>
      </c>
      <c r="N502" s="100">
        <f>IF(COUNTIFS('GSTN-Diff Gross'!$D$7:$D$1006,BOOKS!E502,'GSTN-Diff Gross'!$R$7:$R$1006,"&lt;&gt;0")+COUNTIFS('GSTN-Diff Gross'!$D$7:$D$1006,BOOKS!E502,'GSTN-Diff Gross'!$S$7:$S$1006,"&lt;&gt;0")+COUNTIFS('GSTN-Diff Gross'!$D$7:$D$1006,BOOKS!E502,'GSTN-Diff Gross'!$T$7:$T$1006,"&lt;&gt;0")+COUNTIFS('GSTN-Diff Gross'!$D$7:$D$1006,BOOKS!E502,'GSTN-Diff Gross'!$U$7:$U$1006,"&lt;&gt;0")+COUNTIFS('GSTN-Diff Gross'!$D$7:$D$1006,BOOKS!E502,'GSTN-Diff Gross'!$V$7:$V$1006,"&lt;&gt;0"),BOOKS!K502,0)</f>
        <v>0</v>
      </c>
      <c r="O502" s="100">
        <f>IF(COUNTIFS('GSTN-Diff Gross'!$D$7:$D$1006,BOOKS!E502,'GSTN-Diff Gross'!$R$7:$R$1006,"&lt;&gt;0")+COUNTIFS('GSTN-Diff Gross'!$D$7:$D$1006,BOOKS!E502,'GSTN-Diff Gross'!$S$7:$S$1006,"&lt;&gt;0")+COUNTIFS('GSTN-Diff Gross'!$D$7:$D$1006,BOOKS!E502,'GSTN-Diff Gross'!$T$7:$T$1006,"&lt;&gt;0")+COUNTIFS('GSTN-Diff Gross'!$D$7:$D$1006,BOOKS!E502,'GSTN-Diff Gross'!$U$7:$U$1006,"&lt;&gt;0")+COUNTIFS('GSTN-Diff Gross'!$D$7:$D$1006,BOOKS!E502,'GSTN-Diff Gross'!$V$7:$V$1006,"&lt;&gt;0"),BOOKS!L502,0)</f>
        <v>0</v>
      </c>
      <c r="P502" s="100">
        <f>IF(COUNTIFS('GSTN-Diff Gross'!$D$7:$D$1006,BOOKS!E502,'GSTN-Diff Gross'!$R$7:$R$1006,"&lt;&gt;0")+COUNTIFS('GSTN-Diff Gross'!$D$7:$D$1006,BOOKS!E502,'GSTN-Diff Gross'!$S$7:$S$1006,"&lt;&gt;0")+COUNTIFS('GSTN-Diff Gross'!$D$7:$D$1006,BOOKS!E502,'GSTN-Diff Gross'!$T$7:$T$1006,"&lt;&gt;0")+COUNTIFS('GSTN-Diff Gross'!$D$7:$D$1006,BOOKS!E502,'GSTN-Diff Gross'!$U$7:$U$1006,"&lt;&gt;0")+COUNTIFS('GSTN-Diff Gross'!$D$7:$D$1006,BOOKS!E502,'GSTN-Diff Gross'!$V$7:$V$1006,"&lt;&gt;0"),BOOKS!M502,0)</f>
        <v>0</v>
      </c>
      <c r="Q502" s="94">
        <f>IFERROR(IF(B502="",0,SUMPRODUCT(('2A'!$D$6:$D$1005='GSTN-Bill Wise'!B502)*'2A'!$I$6:$I$1005)),0)</f>
        <v>0</v>
      </c>
      <c r="R502" s="95">
        <f>IFERROR(IF(B502="",0,SUMPRODUCT(('2A'!$D$6:$D$1005='GSTN-Bill Wise'!B502)*'2A'!$J$6:$J$1005)),0)</f>
        <v>0</v>
      </c>
      <c r="S502" s="95">
        <f>IFERROR(IF(B502="",0,SUMPRODUCT(('2A'!$D$6:$D$1005='GSTN-Bill Wise'!B502)*'2A'!$K$6:$K$1005)),0)</f>
        <v>0</v>
      </c>
      <c r="T502" s="95">
        <f>IFERROR(IF(B502="",0,SUMPRODUCT(('2A'!$D$6:$D$1005='GSTN-Bill Wise'!B502)*'2A'!$L$6:$L$1005)),0)</f>
        <v>0</v>
      </c>
      <c r="U502" s="95">
        <f>IFERROR(IF(B502="",0,SUMPRODUCT(('2A'!$D$6:$D$1005='GSTN-Bill Wise'!B502)*'2A'!$M$6:$M$1005)),0)</f>
        <v>0</v>
      </c>
      <c r="V502" s="111"/>
    </row>
    <row r="503" spans="1:22">
      <c r="A503" s="162">
        <f t="shared" si="58"/>
        <v>498</v>
      </c>
      <c r="B503" s="162" t="str">
        <f t="shared" si="52"/>
        <v/>
      </c>
      <c r="C503" s="162" t="str">
        <f>IF(COUNTIFS('GSTN-Diff Gross'!$D$7:$D$1006,BOOKS!E503,'GSTN-Diff Gross'!$R$7:$R$1006,"&lt;&gt;0")+COUNTIFS('GSTN-Diff Gross'!$D$7:$D$1006,BOOKS!E503,'GSTN-Diff Gross'!$S$7:$S$1006,"&lt;&gt;0")+COUNTIFS('GSTN-Diff Gross'!$D$7:$D$1006,BOOKS!E503,'GSTN-Diff Gross'!$T$7:$T$1006,"&lt;&gt;0")+COUNTIFS('GSTN-Diff Gross'!$D$7:$D$1006,BOOKS!E503,'GSTN-Diff Gross'!$U$7:$U$1006,"&lt;&gt;0")+COUNTIFS('GSTN-Diff Gross'!$D$7:$D$1006,BOOKS!E503,'GSTN-Diff Gross'!$V$7:$V$1006,"&lt;&gt;0"),BOOKS!E503,"")</f>
        <v/>
      </c>
      <c r="D503" s="44" t="str">
        <f>IF(COUNTIFS('GSTN-Diff Gross'!$D$7:$D$1006,BOOKS!E503,'GSTN-Diff Gross'!$R$7:$R$1006,"&lt;&gt;0")+COUNTIFS('GSTN-Diff Gross'!$D$7:$D$1006,BOOKS!E503,'GSTN-Diff Gross'!$S$7:$S$1006,"&lt;&gt;0")+COUNTIFS('GSTN-Diff Gross'!$D$7:$D$1006,BOOKS!E503,'GSTN-Diff Gross'!$T$7:$T$1006,"&lt;&gt;0")+COUNTIFS('GSTN-Diff Gross'!$D$7:$D$1006,BOOKS!E503,'GSTN-Diff Gross'!$U$7:$U$1006,"&lt;&gt;0")+COUNTIFS('GSTN-Diff Gross'!$D$7:$D$1006,BOOKS!E503,'GSTN-Diff Gross'!$V$7:$V$1006,"&lt;&gt;0"),BOOKS!F503,"")</f>
        <v/>
      </c>
      <c r="E503" s="67" t="str">
        <f>IF(COUNTIFS('GSTN-Diff Gross'!$D$7:$D$1006,BOOKS!E503,'GSTN-Diff Gross'!$R$7:$R$1006,"&lt;&gt;0")+COUNTIFS('GSTN-Diff Gross'!$D$7:$D$1006,BOOKS!E503,'GSTN-Diff Gross'!$S$7:$S$1006,"&lt;&gt;0")+COUNTIFS('GSTN-Diff Gross'!$D$7:$D$1006,BOOKS!E503,'GSTN-Diff Gross'!$T$7:$T$1006,"&lt;&gt;0")+COUNTIFS('GSTN-Diff Gross'!$D$7:$D$1006,BOOKS!E503,'GSTN-Diff Gross'!$U$7:$U$1006,"&lt;&gt;0")+COUNTIFS('GSTN-Diff Gross'!$D$7:$D$1006,BOOKS!E503,'GSTN-Diff Gross'!$V$7:$V$1006,"&lt;&gt;0"),BOOKS!G503,"")</f>
        <v/>
      </c>
      <c r="F503" s="89" t="str">
        <f>IF(COUNTIFS('GSTN-Diff Gross'!$D$7:$D$1006,BOOKS!E503,'GSTN-Diff Gross'!$R$7:$R$1006,"&lt;&gt;0")+COUNTIFS('GSTN-Diff Gross'!$D$7:$D$1006,BOOKS!E503,'GSTN-Diff Gross'!$S$7:$S$1006,"&lt;&gt;0")+COUNTIFS('GSTN-Diff Gross'!$D$7:$D$1006,BOOKS!E503,'GSTN-Diff Gross'!$T$7:$T$1006,"&lt;&gt;0")+COUNTIFS('GSTN-Diff Gross'!$D$7:$D$1006,BOOKS!E503,'GSTN-Diff Gross'!$U$7:$U$1006,"&lt;&gt;0")+COUNTIFS('GSTN-Diff Gross'!$D$7:$D$1006,BOOKS!E503,'GSTN-Diff Gross'!$V$7:$V$1006,"&lt;&gt;0"),BOOKS!H503,"")</f>
        <v/>
      </c>
      <c r="G503" s="96">
        <f t="shared" si="53"/>
        <v>0</v>
      </c>
      <c r="H503" s="96">
        <f t="shared" si="54"/>
        <v>0</v>
      </c>
      <c r="I503" s="97">
        <f t="shared" si="55"/>
        <v>0</v>
      </c>
      <c r="J503" s="98">
        <f t="shared" si="56"/>
        <v>0</v>
      </c>
      <c r="K503" s="96">
        <f t="shared" si="57"/>
        <v>0</v>
      </c>
      <c r="L503" s="93">
        <f>IF(COUNTIFS('GSTN-Diff Gross'!$D$7:$D$1006,BOOKS!E503,'GSTN-Diff Gross'!$R$7:$R$1006,"&lt;&gt;0")+COUNTIFS('GSTN-Diff Gross'!$D$7:$D$1006,BOOKS!E503,'GSTN-Diff Gross'!$S$7:$S$1006,"&lt;&gt;0")+COUNTIFS('GSTN-Diff Gross'!$D$7:$D$1006,BOOKS!E503,'GSTN-Diff Gross'!$T$7:$T$1006,"&lt;&gt;0")+COUNTIFS('GSTN-Diff Gross'!$D$7:$D$1006,BOOKS!E503,'GSTN-Diff Gross'!$U$7:$U$1006,"&lt;&gt;0")+COUNTIFS('GSTN-Diff Gross'!$D$7:$D$1006,BOOKS!E503,'GSTN-Diff Gross'!$V$7:$V$1006,"&lt;&gt;0"),BOOKS!I503,0)</f>
        <v>0</v>
      </c>
      <c r="M503" s="88">
        <f>IF(COUNTIFS('GSTN-Diff Gross'!$D$7:$D$1006,BOOKS!E503,'GSTN-Diff Gross'!$R$7:$R$1006,"&lt;&gt;0")+COUNTIFS('GSTN-Diff Gross'!$D$7:$D$1006,BOOKS!E503,'GSTN-Diff Gross'!$S$7:$S$1006,"&lt;&gt;0")+COUNTIFS('GSTN-Diff Gross'!$D$7:$D$1006,BOOKS!E503,'GSTN-Diff Gross'!$T$7:$T$1006,"&lt;&gt;0")+COUNTIFS('GSTN-Diff Gross'!$D$7:$D$1006,BOOKS!E503,'GSTN-Diff Gross'!$U$7:$U$1006,"&lt;&gt;0")+COUNTIFS('GSTN-Diff Gross'!$D$7:$D$1006,BOOKS!E503,'GSTN-Diff Gross'!$V$7:$V$1006,"&lt;&gt;0"),BOOKS!J503,0)</f>
        <v>0</v>
      </c>
      <c r="N503" s="88">
        <f>IF(COUNTIFS('GSTN-Diff Gross'!$D$7:$D$1006,BOOKS!E503,'GSTN-Diff Gross'!$R$7:$R$1006,"&lt;&gt;0")+COUNTIFS('GSTN-Diff Gross'!$D$7:$D$1006,BOOKS!E503,'GSTN-Diff Gross'!$S$7:$S$1006,"&lt;&gt;0")+COUNTIFS('GSTN-Diff Gross'!$D$7:$D$1006,BOOKS!E503,'GSTN-Diff Gross'!$T$7:$T$1006,"&lt;&gt;0")+COUNTIFS('GSTN-Diff Gross'!$D$7:$D$1006,BOOKS!E503,'GSTN-Diff Gross'!$U$7:$U$1006,"&lt;&gt;0")+COUNTIFS('GSTN-Diff Gross'!$D$7:$D$1006,BOOKS!E503,'GSTN-Diff Gross'!$V$7:$V$1006,"&lt;&gt;0"),BOOKS!K503,0)</f>
        <v>0</v>
      </c>
      <c r="O503" s="88">
        <f>IF(COUNTIFS('GSTN-Diff Gross'!$D$7:$D$1006,BOOKS!E503,'GSTN-Diff Gross'!$R$7:$R$1006,"&lt;&gt;0")+COUNTIFS('GSTN-Diff Gross'!$D$7:$D$1006,BOOKS!E503,'GSTN-Diff Gross'!$S$7:$S$1006,"&lt;&gt;0")+COUNTIFS('GSTN-Diff Gross'!$D$7:$D$1006,BOOKS!E503,'GSTN-Diff Gross'!$T$7:$T$1006,"&lt;&gt;0")+COUNTIFS('GSTN-Diff Gross'!$D$7:$D$1006,BOOKS!E503,'GSTN-Diff Gross'!$U$7:$U$1006,"&lt;&gt;0")+COUNTIFS('GSTN-Diff Gross'!$D$7:$D$1006,BOOKS!E503,'GSTN-Diff Gross'!$V$7:$V$1006,"&lt;&gt;0"),BOOKS!L503,0)</f>
        <v>0</v>
      </c>
      <c r="P503" s="88">
        <f>IF(COUNTIFS('GSTN-Diff Gross'!$D$7:$D$1006,BOOKS!E503,'GSTN-Diff Gross'!$R$7:$R$1006,"&lt;&gt;0")+COUNTIFS('GSTN-Diff Gross'!$D$7:$D$1006,BOOKS!E503,'GSTN-Diff Gross'!$S$7:$S$1006,"&lt;&gt;0")+COUNTIFS('GSTN-Diff Gross'!$D$7:$D$1006,BOOKS!E503,'GSTN-Diff Gross'!$T$7:$T$1006,"&lt;&gt;0")+COUNTIFS('GSTN-Diff Gross'!$D$7:$D$1006,BOOKS!E503,'GSTN-Diff Gross'!$U$7:$U$1006,"&lt;&gt;0")+COUNTIFS('GSTN-Diff Gross'!$D$7:$D$1006,BOOKS!E503,'GSTN-Diff Gross'!$V$7:$V$1006,"&lt;&gt;0"),BOOKS!M503,0)</f>
        <v>0</v>
      </c>
      <c r="Q503" s="84">
        <f>IFERROR(IF(B503="",0,SUMPRODUCT(('2A'!$D$6:$D$1005='GSTN-Bill Wise'!B503)*'2A'!$I$6:$I$1005)),0)</f>
        <v>0</v>
      </c>
      <c r="R503" s="44">
        <f>IFERROR(IF(B503="",0,SUMPRODUCT(('2A'!$D$6:$D$1005='GSTN-Bill Wise'!B503)*'2A'!$J$6:$J$1005)),0)</f>
        <v>0</v>
      </c>
      <c r="S503" s="44">
        <f>IFERROR(IF(B503="",0,SUMPRODUCT(('2A'!$D$6:$D$1005='GSTN-Bill Wise'!B503)*'2A'!$K$6:$K$1005)),0)</f>
        <v>0</v>
      </c>
      <c r="T503" s="44">
        <f>IFERROR(IF(B503="",0,SUMPRODUCT(('2A'!$D$6:$D$1005='GSTN-Bill Wise'!B503)*'2A'!$L$6:$L$1005)),0)</f>
        <v>0</v>
      </c>
      <c r="U503" s="44">
        <f>IFERROR(IF(B503="",0,SUMPRODUCT(('2A'!$D$6:$D$1005='GSTN-Bill Wise'!B503)*'2A'!$M$6:$M$1005)),0)</f>
        <v>0</v>
      </c>
      <c r="V503" s="111"/>
    </row>
    <row r="504" spans="1:22">
      <c r="A504" s="161">
        <f t="shared" si="58"/>
        <v>499</v>
      </c>
      <c r="B504" s="161" t="str">
        <f t="shared" si="52"/>
        <v/>
      </c>
      <c r="C504" s="161" t="str">
        <f>IF(COUNTIFS('GSTN-Diff Gross'!$D$7:$D$1006,BOOKS!E504,'GSTN-Diff Gross'!$R$7:$R$1006,"&lt;&gt;0")+COUNTIFS('GSTN-Diff Gross'!$D$7:$D$1006,BOOKS!E504,'GSTN-Diff Gross'!$S$7:$S$1006,"&lt;&gt;0")+COUNTIFS('GSTN-Diff Gross'!$D$7:$D$1006,BOOKS!E504,'GSTN-Diff Gross'!$T$7:$T$1006,"&lt;&gt;0")+COUNTIFS('GSTN-Diff Gross'!$D$7:$D$1006,BOOKS!E504,'GSTN-Diff Gross'!$U$7:$U$1006,"&lt;&gt;0")+COUNTIFS('GSTN-Diff Gross'!$D$7:$D$1006,BOOKS!E504,'GSTN-Diff Gross'!$V$7:$V$1006,"&lt;&gt;0"),BOOKS!E504,"")</f>
        <v/>
      </c>
      <c r="D504" s="41" t="str">
        <f>IF(COUNTIFS('GSTN-Diff Gross'!$D$7:$D$1006,BOOKS!E504,'GSTN-Diff Gross'!$R$7:$R$1006,"&lt;&gt;0")+COUNTIFS('GSTN-Diff Gross'!$D$7:$D$1006,BOOKS!E504,'GSTN-Diff Gross'!$S$7:$S$1006,"&lt;&gt;0")+COUNTIFS('GSTN-Diff Gross'!$D$7:$D$1006,BOOKS!E504,'GSTN-Diff Gross'!$T$7:$T$1006,"&lt;&gt;0")+COUNTIFS('GSTN-Diff Gross'!$D$7:$D$1006,BOOKS!E504,'GSTN-Diff Gross'!$U$7:$U$1006,"&lt;&gt;0")+COUNTIFS('GSTN-Diff Gross'!$D$7:$D$1006,BOOKS!E504,'GSTN-Diff Gross'!$V$7:$V$1006,"&lt;&gt;0"),BOOKS!F504,"")</f>
        <v/>
      </c>
      <c r="E504" s="68" t="str">
        <f>IF(COUNTIFS('GSTN-Diff Gross'!$D$7:$D$1006,BOOKS!E504,'GSTN-Diff Gross'!$R$7:$R$1006,"&lt;&gt;0")+COUNTIFS('GSTN-Diff Gross'!$D$7:$D$1006,BOOKS!E504,'GSTN-Diff Gross'!$S$7:$S$1006,"&lt;&gt;0")+COUNTIFS('GSTN-Diff Gross'!$D$7:$D$1006,BOOKS!E504,'GSTN-Diff Gross'!$T$7:$T$1006,"&lt;&gt;0")+COUNTIFS('GSTN-Diff Gross'!$D$7:$D$1006,BOOKS!E504,'GSTN-Diff Gross'!$U$7:$U$1006,"&lt;&gt;0")+COUNTIFS('GSTN-Diff Gross'!$D$7:$D$1006,BOOKS!E504,'GSTN-Diff Gross'!$V$7:$V$1006,"&lt;&gt;0"),BOOKS!G504,"")</f>
        <v/>
      </c>
      <c r="F504" s="90" t="str">
        <f>IF(COUNTIFS('GSTN-Diff Gross'!$D$7:$D$1006,BOOKS!E504,'GSTN-Diff Gross'!$R$7:$R$1006,"&lt;&gt;0")+COUNTIFS('GSTN-Diff Gross'!$D$7:$D$1006,BOOKS!E504,'GSTN-Diff Gross'!$S$7:$S$1006,"&lt;&gt;0")+COUNTIFS('GSTN-Diff Gross'!$D$7:$D$1006,BOOKS!E504,'GSTN-Diff Gross'!$T$7:$T$1006,"&lt;&gt;0")+COUNTIFS('GSTN-Diff Gross'!$D$7:$D$1006,BOOKS!E504,'GSTN-Diff Gross'!$U$7:$U$1006,"&lt;&gt;0")+COUNTIFS('GSTN-Diff Gross'!$D$7:$D$1006,BOOKS!E504,'GSTN-Diff Gross'!$V$7:$V$1006,"&lt;&gt;0"),BOOKS!H504,"")</f>
        <v/>
      </c>
      <c r="G504" s="167">
        <f t="shared" si="53"/>
        <v>0</v>
      </c>
      <c r="H504" s="167">
        <f t="shared" si="54"/>
        <v>0</v>
      </c>
      <c r="I504" s="167">
        <f t="shared" si="55"/>
        <v>0</v>
      </c>
      <c r="J504" s="167">
        <f t="shared" si="56"/>
        <v>0</v>
      </c>
      <c r="K504" s="167">
        <f t="shared" si="57"/>
        <v>0</v>
      </c>
      <c r="L504" s="99">
        <f>IF(COUNTIFS('GSTN-Diff Gross'!$D$7:$D$1006,BOOKS!E504,'GSTN-Diff Gross'!$R$7:$R$1006,"&lt;&gt;0")+COUNTIFS('GSTN-Diff Gross'!$D$7:$D$1006,BOOKS!E504,'GSTN-Diff Gross'!$S$7:$S$1006,"&lt;&gt;0")+COUNTIFS('GSTN-Diff Gross'!$D$7:$D$1006,BOOKS!E504,'GSTN-Diff Gross'!$T$7:$T$1006,"&lt;&gt;0")+COUNTIFS('GSTN-Diff Gross'!$D$7:$D$1006,BOOKS!E504,'GSTN-Diff Gross'!$U$7:$U$1006,"&lt;&gt;0")+COUNTIFS('GSTN-Diff Gross'!$D$7:$D$1006,BOOKS!E504,'GSTN-Diff Gross'!$V$7:$V$1006,"&lt;&gt;0"),BOOKS!I504,0)</f>
        <v>0</v>
      </c>
      <c r="M504" s="100">
        <f>IF(COUNTIFS('GSTN-Diff Gross'!$D$7:$D$1006,BOOKS!E504,'GSTN-Diff Gross'!$R$7:$R$1006,"&lt;&gt;0")+COUNTIFS('GSTN-Diff Gross'!$D$7:$D$1006,BOOKS!E504,'GSTN-Diff Gross'!$S$7:$S$1006,"&lt;&gt;0")+COUNTIFS('GSTN-Diff Gross'!$D$7:$D$1006,BOOKS!E504,'GSTN-Diff Gross'!$T$7:$T$1006,"&lt;&gt;0")+COUNTIFS('GSTN-Diff Gross'!$D$7:$D$1006,BOOKS!E504,'GSTN-Diff Gross'!$U$7:$U$1006,"&lt;&gt;0")+COUNTIFS('GSTN-Diff Gross'!$D$7:$D$1006,BOOKS!E504,'GSTN-Diff Gross'!$V$7:$V$1006,"&lt;&gt;0"),BOOKS!J504,0)</f>
        <v>0</v>
      </c>
      <c r="N504" s="100">
        <f>IF(COUNTIFS('GSTN-Diff Gross'!$D$7:$D$1006,BOOKS!E504,'GSTN-Diff Gross'!$R$7:$R$1006,"&lt;&gt;0")+COUNTIFS('GSTN-Diff Gross'!$D$7:$D$1006,BOOKS!E504,'GSTN-Diff Gross'!$S$7:$S$1006,"&lt;&gt;0")+COUNTIFS('GSTN-Diff Gross'!$D$7:$D$1006,BOOKS!E504,'GSTN-Diff Gross'!$T$7:$T$1006,"&lt;&gt;0")+COUNTIFS('GSTN-Diff Gross'!$D$7:$D$1006,BOOKS!E504,'GSTN-Diff Gross'!$U$7:$U$1006,"&lt;&gt;0")+COUNTIFS('GSTN-Diff Gross'!$D$7:$D$1006,BOOKS!E504,'GSTN-Diff Gross'!$V$7:$V$1006,"&lt;&gt;0"),BOOKS!K504,0)</f>
        <v>0</v>
      </c>
      <c r="O504" s="100">
        <f>IF(COUNTIFS('GSTN-Diff Gross'!$D$7:$D$1006,BOOKS!E504,'GSTN-Diff Gross'!$R$7:$R$1006,"&lt;&gt;0")+COUNTIFS('GSTN-Diff Gross'!$D$7:$D$1006,BOOKS!E504,'GSTN-Diff Gross'!$S$7:$S$1006,"&lt;&gt;0")+COUNTIFS('GSTN-Diff Gross'!$D$7:$D$1006,BOOKS!E504,'GSTN-Diff Gross'!$T$7:$T$1006,"&lt;&gt;0")+COUNTIFS('GSTN-Diff Gross'!$D$7:$D$1006,BOOKS!E504,'GSTN-Diff Gross'!$U$7:$U$1006,"&lt;&gt;0")+COUNTIFS('GSTN-Diff Gross'!$D$7:$D$1006,BOOKS!E504,'GSTN-Diff Gross'!$V$7:$V$1006,"&lt;&gt;0"),BOOKS!L504,0)</f>
        <v>0</v>
      </c>
      <c r="P504" s="100">
        <f>IF(COUNTIFS('GSTN-Diff Gross'!$D$7:$D$1006,BOOKS!E504,'GSTN-Diff Gross'!$R$7:$R$1006,"&lt;&gt;0")+COUNTIFS('GSTN-Diff Gross'!$D$7:$D$1006,BOOKS!E504,'GSTN-Diff Gross'!$S$7:$S$1006,"&lt;&gt;0")+COUNTIFS('GSTN-Diff Gross'!$D$7:$D$1006,BOOKS!E504,'GSTN-Diff Gross'!$T$7:$T$1006,"&lt;&gt;0")+COUNTIFS('GSTN-Diff Gross'!$D$7:$D$1006,BOOKS!E504,'GSTN-Diff Gross'!$U$7:$U$1006,"&lt;&gt;0")+COUNTIFS('GSTN-Diff Gross'!$D$7:$D$1006,BOOKS!E504,'GSTN-Diff Gross'!$V$7:$V$1006,"&lt;&gt;0"),BOOKS!M504,0)</f>
        <v>0</v>
      </c>
      <c r="Q504" s="94">
        <f>IFERROR(IF(B504="",0,SUMPRODUCT(('2A'!$D$6:$D$1005='GSTN-Bill Wise'!B504)*'2A'!$I$6:$I$1005)),0)</f>
        <v>0</v>
      </c>
      <c r="R504" s="95">
        <f>IFERROR(IF(B504="",0,SUMPRODUCT(('2A'!$D$6:$D$1005='GSTN-Bill Wise'!B504)*'2A'!$J$6:$J$1005)),0)</f>
        <v>0</v>
      </c>
      <c r="S504" s="95">
        <f>IFERROR(IF(B504="",0,SUMPRODUCT(('2A'!$D$6:$D$1005='GSTN-Bill Wise'!B504)*'2A'!$K$6:$K$1005)),0)</f>
        <v>0</v>
      </c>
      <c r="T504" s="95">
        <f>IFERROR(IF(B504="",0,SUMPRODUCT(('2A'!$D$6:$D$1005='GSTN-Bill Wise'!B504)*'2A'!$L$6:$L$1005)),0)</f>
        <v>0</v>
      </c>
      <c r="U504" s="95">
        <f>IFERROR(IF(B504="",0,SUMPRODUCT(('2A'!$D$6:$D$1005='GSTN-Bill Wise'!B504)*'2A'!$M$6:$M$1005)),0)</f>
        <v>0</v>
      </c>
      <c r="V504" s="111"/>
    </row>
    <row r="505" spans="1:22">
      <c r="A505" s="162">
        <f t="shared" si="58"/>
        <v>500</v>
      </c>
      <c r="B505" s="162" t="str">
        <f t="shared" si="52"/>
        <v/>
      </c>
      <c r="C505" s="162" t="str">
        <f>IF(COUNTIFS('GSTN-Diff Gross'!$D$7:$D$1006,BOOKS!E505,'GSTN-Diff Gross'!$R$7:$R$1006,"&lt;&gt;0")+COUNTIFS('GSTN-Diff Gross'!$D$7:$D$1006,BOOKS!E505,'GSTN-Diff Gross'!$S$7:$S$1006,"&lt;&gt;0")+COUNTIFS('GSTN-Diff Gross'!$D$7:$D$1006,BOOKS!E505,'GSTN-Diff Gross'!$T$7:$T$1006,"&lt;&gt;0")+COUNTIFS('GSTN-Diff Gross'!$D$7:$D$1006,BOOKS!E505,'GSTN-Diff Gross'!$U$7:$U$1006,"&lt;&gt;0")+COUNTIFS('GSTN-Diff Gross'!$D$7:$D$1006,BOOKS!E505,'GSTN-Diff Gross'!$V$7:$V$1006,"&lt;&gt;0"),BOOKS!E505,"")</f>
        <v/>
      </c>
      <c r="D505" s="44" t="str">
        <f>IF(COUNTIFS('GSTN-Diff Gross'!$D$7:$D$1006,BOOKS!E505,'GSTN-Diff Gross'!$R$7:$R$1006,"&lt;&gt;0")+COUNTIFS('GSTN-Diff Gross'!$D$7:$D$1006,BOOKS!E505,'GSTN-Diff Gross'!$S$7:$S$1006,"&lt;&gt;0")+COUNTIFS('GSTN-Diff Gross'!$D$7:$D$1006,BOOKS!E505,'GSTN-Diff Gross'!$T$7:$T$1006,"&lt;&gt;0")+COUNTIFS('GSTN-Diff Gross'!$D$7:$D$1006,BOOKS!E505,'GSTN-Diff Gross'!$U$7:$U$1006,"&lt;&gt;0")+COUNTIFS('GSTN-Diff Gross'!$D$7:$D$1006,BOOKS!E505,'GSTN-Diff Gross'!$V$7:$V$1006,"&lt;&gt;0"),BOOKS!F505,"")</f>
        <v/>
      </c>
      <c r="E505" s="67" t="str">
        <f>IF(COUNTIFS('GSTN-Diff Gross'!$D$7:$D$1006,BOOKS!E505,'GSTN-Diff Gross'!$R$7:$R$1006,"&lt;&gt;0")+COUNTIFS('GSTN-Diff Gross'!$D$7:$D$1006,BOOKS!E505,'GSTN-Diff Gross'!$S$7:$S$1006,"&lt;&gt;0")+COUNTIFS('GSTN-Diff Gross'!$D$7:$D$1006,BOOKS!E505,'GSTN-Diff Gross'!$T$7:$T$1006,"&lt;&gt;0")+COUNTIFS('GSTN-Diff Gross'!$D$7:$D$1006,BOOKS!E505,'GSTN-Diff Gross'!$U$7:$U$1006,"&lt;&gt;0")+COUNTIFS('GSTN-Diff Gross'!$D$7:$D$1006,BOOKS!E505,'GSTN-Diff Gross'!$V$7:$V$1006,"&lt;&gt;0"),BOOKS!G505,"")</f>
        <v/>
      </c>
      <c r="F505" s="89" t="str">
        <f>IF(COUNTIFS('GSTN-Diff Gross'!$D$7:$D$1006,BOOKS!E505,'GSTN-Diff Gross'!$R$7:$R$1006,"&lt;&gt;0")+COUNTIFS('GSTN-Diff Gross'!$D$7:$D$1006,BOOKS!E505,'GSTN-Diff Gross'!$S$7:$S$1006,"&lt;&gt;0")+COUNTIFS('GSTN-Diff Gross'!$D$7:$D$1006,BOOKS!E505,'GSTN-Diff Gross'!$T$7:$T$1006,"&lt;&gt;0")+COUNTIFS('GSTN-Diff Gross'!$D$7:$D$1006,BOOKS!E505,'GSTN-Diff Gross'!$U$7:$U$1006,"&lt;&gt;0")+COUNTIFS('GSTN-Diff Gross'!$D$7:$D$1006,BOOKS!E505,'GSTN-Diff Gross'!$V$7:$V$1006,"&lt;&gt;0"),BOOKS!H505,"")</f>
        <v/>
      </c>
      <c r="G505" s="96">
        <f t="shared" si="53"/>
        <v>0</v>
      </c>
      <c r="H505" s="96">
        <f t="shared" si="54"/>
        <v>0</v>
      </c>
      <c r="I505" s="97">
        <f t="shared" si="55"/>
        <v>0</v>
      </c>
      <c r="J505" s="98">
        <f t="shared" si="56"/>
        <v>0</v>
      </c>
      <c r="K505" s="96">
        <f t="shared" si="57"/>
        <v>0</v>
      </c>
      <c r="L505" s="93">
        <f>IF(COUNTIFS('GSTN-Diff Gross'!$D$7:$D$1006,BOOKS!E505,'GSTN-Diff Gross'!$R$7:$R$1006,"&lt;&gt;0")+COUNTIFS('GSTN-Diff Gross'!$D$7:$D$1006,BOOKS!E505,'GSTN-Diff Gross'!$S$7:$S$1006,"&lt;&gt;0")+COUNTIFS('GSTN-Diff Gross'!$D$7:$D$1006,BOOKS!E505,'GSTN-Diff Gross'!$T$7:$T$1006,"&lt;&gt;0")+COUNTIFS('GSTN-Diff Gross'!$D$7:$D$1006,BOOKS!E505,'GSTN-Diff Gross'!$U$7:$U$1006,"&lt;&gt;0")+COUNTIFS('GSTN-Diff Gross'!$D$7:$D$1006,BOOKS!E505,'GSTN-Diff Gross'!$V$7:$V$1006,"&lt;&gt;0"),BOOKS!I505,0)</f>
        <v>0</v>
      </c>
      <c r="M505" s="88">
        <f>IF(COUNTIFS('GSTN-Diff Gross'!$D$7:$D$1006,BOOKS!E505,'GSTN-Diff Gross'!$R$7:$R$1006,"&lt;&gt;0")+COUNTIFS('GSTN-Diff Gross'!$D$7:$D$1006,BOOKS!E505,'GSTN-Diff Gross'!$S$7:$S$1006,"&lt;&gt;0")+COUNTIFS('GSTN-Diff Gross'!$D$7:$D$1006,BOOKS!E505,'GSTN-Diff Gross'!$T$7:$T$1006,"&lt;&gt;0")+COUNTIFS('GSTN-Diff Gross'!$D$7:$D$1006,BOOKS!E505,'GSTN-Diff Gross'!$U$7:$U$1006,"&lt;&gt;0")+COUNTIFS('GSTN-Diff Gross'!$D$7:$D$1006,BOOKS!E505,'GSTN-Diff Gross'!$V$7:$V$1006,"&lt;&gt;0"),BOOKS!J505,0)</f>
        <v>0</v>
      </c>
      <c r="N505" s="88">
        <f>IF(COUNTIFS('GSTN-Diff Gross'!$D$7:$D$1006,BOOKS!E505,'GSTN-Diff Gross'!$R$7:$R$1006,"&lt;&gt;0")+COUNTIFS('GSTN-Diff Gross'!$D$7:$D$1006,BOOKS!E505,'GSTN-Diff Gross'!$S$7:$S$1006,"&lt;&gt;0")+COUNTIFS('GSTN-Diff Gross'!$D$7:$D$1006,BOOKS!E505,'GSTN-Diff Gross'!$T$7:$T$1006,"&lt;&gt;0")+COUNTIFS('GSTN-Diff Gross'!$D$7:$D$1006,BOOKS!E505,'GSTN-Diff Gross'!$U$7:$U$1006,"&lt;&gt;0")+COUNTIFS('GSTN-Diff Gross'!$D$7:$D$1006,BOOKS!E505,'GSTN-Diff Gross'!$V$7:$V$1006,"&lt;&gt;0"),BOOKS!K505,0)</f>
        <v>0</v>
      </c>
      <c r="O505" s="88">
        <f>IF(COUNTIFS('GSTN-Diff Gross'!$D$7:$D$1006,BOOKS!E505,'GSTN-Diff Gross'!$R$7:$R$1006,"&lt;&gt;0")+COUNTIFS('GSTN-Diff Gross'!$D$7:$D$1006,BOOKS!E505,'GSTN-Diff Gross'!$S$7:$S$1006,"&lt;&gt;0")+COUNTIFS('GSTN-Diff Gross'!$D$7:$D$1006,BOOKS!E505,'GSTN-Diff Gross'!$T$7:$T$1006,"&lt;&gt;0")+COUNTIFS('GSTN-Diff Gross'!$D$7:$D$1006,BOOKS!E505,'GSTN-Diff Gross'!$U$7:$U$1006,"&lt;&gt;0")+COUNTIFS('GSTN-Diff Gross'!$D$7:$D$1006,BOOKS!E505,'GSTN-Diff Gross'!$V$7:$V$1006,"&lt;&gt;0"),BOOKS!L505,0)</f>
        <v>0</v>
      </c>
      <c r="P505" s="88">
        <f>IF(COUNTIFS('GSTN-Diff Gross'!$D$7:$D$1006,BOOKS!E505,'GSTN-Diff Gross'!$R$7:$R$1006,"&lt;&gt;0")+COUNTIFS('GSTN-Diff Gross'!$D$7:$D$1006,BOOKS!E505,'GSTN-Diff Gross'!$S$7:$S$1006,"&lt;&gt;0")+COUNTIFS('GSTN-Diff Gross'!$D$7:$D$1006,BOOKS!E505,'GSTN-Diff Gross'!$T$7:$T$1006,"&lt;&gt;0")+COUNTIFS('GSTN-Diff Gross'!$D$7:$D$1006,BOOKS!E505,'GSTN-Diff Gross'!$U$7:$U$1006,"&lt;&gt;0")+COUNTIFS('GSTN-Diff Gross'!$D$7:$D$1006,BOOKS!E505,'GSTN-Diff Gross'!$V$7:$V$1006,"&lt;&gt;0"),BOOKS!M505,0)</f>
        <v>0</v>
      </c>
      <c r="Q505" s="84">
        <f>IFERROR(IF(B505="",0,SUMPRODUCT(('2A'!$D$6:$D$1005='GSTN-Bill Wise'!B505)*'2A'!$I$6:$I$1005)),0)</f>
        <v>0</v>
      </c>
      <c r="R505" s="44">
        <f>IFERROR(IF(B505="",0,SUMPRODUCT(('2A'!$D$6:$D$1005='GSTN-Bill Wise'!B505)*'2A'!$J$6:$J$1005)),0)</f>
        <v>0</v>
      </c>
      <c r="S505" s="44">
        <f>IFERROR(IF(B505="",0,SUMPRODUCT(('2A'!$D$6:$D$1005='GSTN-Bill Wise'!B505)*'2A'!$K$6:$K$1005)),0)</f>
        <v>0</v>
      </c>
      <c r="T505" s="44">
        <f>IFERROR(IF(B505="",0,SUMPRODUCT(('2A'!$D$6:$D$1005='GSTN-Bill Wise'!B505)*'2A'!$L$6:$L$1005)),0)</f>
        <v>0</v>
      </c>
      <c r="U505" s="44">
        <f>IFERROR(IF(B505="",0,SUMPRODUCT(('2A'!$D$6:$D$1005='GSTN-Bill Wise'!B505)*'2A'!$M$6:$M$1005)),0)</f>
        <v>0</v>
      </c>
      <c r="V505" s="111"/>
    </row>
    <row r="506" spans="1:22">
      <c r="A506" s="161">
        <f t="shared" si="58"/>
        <v>501</v>
      </c>
      <c r="B506" s="161" t="str">
        <f t="shared" si="52"/>
        <v/>
      </c>
      <c r="C506" s="161" t="str">
        <f>IF(COUNTIFS('GSTN-Diff Gross'!$D$7:$D$1006,BOOKS!E506,'GSTN-Diff Gross'!$R$7:$R$1006,"&lt;&gt;0")+COUNTIFS('GSTN-Diff Gross'!$D$7:$D$1006,BOOKS!E506,'GSTN-Diff Gross'!$S$7:$S$1006,"&lt;&gt;0")+COUNTIFS('GSTN-Diff Gross'!$D$7:$D$1006,BOOKS!E506,'GSTN-Diff Gross'!$T$7:$T$1006,"&lt;&gt;0")+COUNTIFS('GSTN-Diff Gross'!$D$7:$D$1006,BOOKS!E506,'GSTN-Diff Gross'!$U$7:$U$1006,"&lt;&gt;0")+COUNTIFS('GSTN-Diff Gross'!$D$7:$D$1006,BOOKS!E506,'GSTN-Diff Gross'!$V$7:$V$1006,"&lt;&gt;0"),BOOKS!E506,"")</f>
        <v/>
      </c>
      <c r="D506" s="41" t="str">
        <f>IF(COUNTIFS('GSTN-Diff Gross'!$D$7:$D$1006,BOOKS!E506,'GSTN-Diff Gross'!$R$7:$R$1006,"&lt;&gt;0")+COUNTIFS('GSTN-Diff Gross'!$D$7:$D$1006,BOOKS!E506,'GSTN-Diff Gross'!$S$7:$S$1006,"&lt;&gt;0")+COUNTIFS('GSTN-Diff Gross'!$D$7:$D$1006,BOOKS!E506,'GSTN-Diff Gross'!$T$7:$T$1006,"&lt;&gt;0")+COUNTIFS('GSTN-Diff Gross'!$D$7:$D$1006,BOOKS!E506,'GSTN-Diff Gross'!$U$7:$U$1006,"&lt;&gt;0")+COUNTIFS('GSTN-Diff Gross'!$D$7:$D$1006,BOOKS!E506,'GSTN-Diff Gross'!$V$7:$V$1006,"&lt;&gt;0"),BOOKS!F506,"")</f>
        <v/>
      </c>
      <c r="E506" s="68" t="str">
        <f>IF(COUNTIFS('GSTN-Diff Gross'!$D$7:$D$1006,BOOKS!E506,'GSTN-Diff Gross'!$R$7:$R$1006,"&lt;&gt;0")+COUNTIFS('GSTN-Diff Gross'!$D$7:$D$1006,BOOKS!E506,'GSTN-Diff Gross'!$S$7:$S$1006,"&lt;&gt;0")+COUNTIFS('GSTN-Diff Gross'!$D$7:$D$1006,BOOKS!E506,'GSTN-Diff Gross'!$T$7:$T$1006,"&lt;&gt;0")+COUNTIFS('GSTN-Diff Gross'!$D$7:$D$1006,BOOKS!E506,'GSTN-Diff Gross'!$U$7:$U$1006,"&lt;&gt;0")+COUNTIFS('GSTN-Diff Gross'!$D$7:$D$1006,BOOKS!E506,'GSTN-Diff Gross'!$V$7:$V$1006,"&lt;&gt;0"),BOOKS!G506,"")</f>
        <v/>
      </c>
      <c r="F506" s="90" t="str">
        <f>IF(COUNTIFS('GSTN-Diff Gross'!$D$7:$D$1006,BOOKS!E506,'GSTN-Diff Gross'!$R$7:$R$1006,"&lt;&gt;0")+COUNTIFS('GSTN-Diff Gross'!$D$7:$D$1006,BOOKS!E506,'GSTN-Diff Gross'!$S$7:$S$1006,"&lt;&gt;0")+COUNTIFS('GSTN-Diff Gross'!$D$7:$D$1006,BOOKS!E506,'GSTN-Diff Gross'!$T$7:$T$1006,"&lt;&gt;0")+COUNTIFS('GSTN-Diff Gross'!$D$7:$D$1006,BOOKS!E506,'GSTN-Diff Gross'!$U$7:$U$1006,"&lt;&gt;0")+COUNTIFS('GSTN-Diff Gross'!$D$7:$D$1006,BOOKS!E506,'GSTN-Diff Gross'!$V$7:$V$1006,"&lt;&gt;0"),BOOKS!H506,"")</f>
        <v/>
      </c>
      <c r="G506" s="167">
        <f t="shared" si="53"/>
        <v>0</v>
      </c>
      <c r="H506" s="167">
        <f t="shared" si="54"/>
        <v>0</v>
      </c>
      <c r="I506" s="167">
        <f t="shared" si="55"/>
        <v>0</v>
      </c>
      <c r="J506" s="167">
        <f t="shared" si="56"/>
        <v>0</v>
      </c>
      <c r="K506" s="167">
        <f t="shared" si="57"/>
        <v>0</v>
      </c>
      <c r="L506" s="99">
        <f>IF(COUNTIFS('GSTN-Diff Gross'!$D$7:$D$1006,BOOKS!E506,'GSTN-Diff Gross'!$R$7:$R$1006,"&lt;&gt;0")+COUNTIFS('GSTN-Diff Gross'!$D$7:$D$1006,BOOKS!E506,'GSTN-Diff Gross'!$S$7:$S$1006,"&lt;&gt;0")+COUNTIFS('GSTN-Diff Gross'!$D$7:$D$1006,BOOKS!E506,'GSTN-Diff Gross'!$T$7:$T$1006,"&lt;&gt;0")+COUNTIFS('GSTN-Diff Gross'!$D$7:$D$1006,BOOKS!E506,'GSTN-Diff Gross'!$U$7:$U$1006,"&lt;&gt;0")+COUNTIFS('GSTN-Diff Gross'!$D$7:$D$1006,BOOKS!E506,'GSTN-Diff Gross'!$V$7:$V$1006,"&lt;&gt;0"),BOOKS!I506,0)</f>
        <v>0</v>
      </c>
      <c r="M506" s="100">
        <f>IF(COUNTIFS('GSTN-Diff Gross'!$D$7:$D$1006,BOOKS!E506,'GSTN-Diff Gross'!$R$7:$R$1006,"&lt;&gt;0")+COUNTIFS('GSTN-Diff Gross'!$D$7:$D$1006,BOOKS!E506,'GSTN-Diff Gross'!$S$7:$S$1006,"&lt;&gt;0")+COUNTIFS('GSTN-Diff Gross'!$D$7:$D$1006,BOOKS!E506,'GSTN-Diff Gross'!$T$7:$T$1006,"&lt;&gt;0")+COUNTIFS('GSTN-Diff Gross'!$D$7:$D$1006,BOOKS!E506,'GSTN-Diff Gross'!$U$7:$U$1006,"&lt;&gt;0")+COUNTIFS('GSTN-Diff Gross'!$D$7:$D$1006,BOOKS!E506,'GSTN-Diff Gross'!$V$7:$V$1006,"&lt;&gt;0"),BOOKS!J506,0)</f>
        <v>0</v>
      </c>
      <c r="N506" s="100">
        <f>IF(COUNTIFS('GSTN-Diff Gross'!$D$7:$D$1006,BOOKS!E506,'GSTN-Diff Gross'!$R$7:$R$1006,"&lt;&gt;0")+COUNTIFS('GSTN-Diff Gross'!$D$7:$D$1006,BOOKS!E506,'GSTN-Diff Gross'!$S$7:$S$1006,"&lt;&gt;0")+COUNTIFS('GSTN-Diff Gross'!$D$7:$D$1006,BOOKS!E506,'GSTN-Diff Gross'!$T$7:$T$1006,"&lt;&gt;0")+COUNTIFS('GSTN-Diff Gross'!$D$7:$D$1006,BOOKS!E506,'GSTN-Diff Gross'!$U$7:$U$1006,"&lt;&gt;0")+COUNTIFS('GSTN-Diff Gross'!$D$7:$D$1006,BOOKS!E506,'GSTN-Diff Gross'!$V$7:$V$1006,"&lt;&gt;0"),BOOKS!K506,0)</f>
        <v>0</v>
      </c>
      <c r="O506" s="100">
        <f>IF(COUNTIFS('GSTN-Diff Gross'!$D$7:$D$1006,BOOKS!E506,'GSTN-Diff Gross'!$R$7:$R$1006,"&lt;&gt;0")+COUNTIFS('GSTN-Diff Gross'!$D$7:$D$1006,BOOKS!E506,'GSTN-Diff Gross'!$S$7:$S$1006,"&lt;&gt;0")+COUNTIFS('GSTN-Diff Gross'!$D$7:$D$1006,BOOKS!E506,'GSTN-Diff Gross'!$T$7:$T$1006,"&lt;&gt;0")+COUNTIFS('GSTN-Diff Gross'!$D$7:$D$1006,BOOKS!E506,'GSTN-Diff Gross'!$U$7:$U$1006,"&lt;&gt;0")+COUNTIFS('GSTN-Diff Gross'!$D$7:$D$1006,BOOKS!E506,'GSTN-Diff Gross'!$V$7:$V$1006,"&lt;&gt;0"),BOOKS!L506,0)</f>
        <v>0</v>
      </c>
      <c r="P506" s="100">
        <f>IF(COUNTIFS('GSTN-Diff Gross'!$D$7:$D$1006,BOOKS!E506,'GSTN-Diff Gross'!$R$7:$R$1006,"&lt;&gt;0")+COUNTIFS('GSTN-Diff Gross'!$D$7:$D$1006,BOOKS!E506,'GSTN-Diff Gross'!$S$7:$S$1006,"&lt;&gt;0")+COUNTIFS('GSTN-Diff Gross'!$D$7:$D$1006,BOOKS!E506,'GSTN-Diff Gross'!$T$7:$T$1006,"&lt;&gt;0")+COUNTIFS('GSTN-Diff Gross'!$D$7:$D$1006,BOOKS!E506,'GSTN-Diff Gross'!$U$7:$U$1006,"&lt;&gt;0")+COUNTIFS('GSTN-Diff Gross'!$D$7:$D$1006,BOOKS!E506,'GSTN-Diff Gross'!$V$7:$V$1006,"&lt;&gt;0"),BOOKS!M506,0)</f>
        <v>0</v>
      </c>
      <c r="Q506" s="94">
        <f>IFERROR(IF(B506="",0,SUMPRODUCT(('2A'!$D$6:$D$1005='GSTN-Bill Wise'!B506)*'2A'!$I$6:$I$1005)),0)</f>
        <v>0</v>
      </c>
      <c r="R506" s="95">
        <f>IFERROR(IF(B506="",0,SUMPRODUCT(('2A'!$D$6:$D$1005='GSTN-Bill Wise'!B506)*'2A'!$J$6:$J$1005)),0)</f>
        <v>0</v>
      </c>
      <c r="S506" s="95">
        <f>IFERROR(IF(B506="",0,SUMPRODUCT(('2A'!$D$6:$D$1005='GSTN-Bill Wise'!B506)*'2A'!$K$6:$K$1005)),0)</f>
        <v>0</v>
      </c>
      <c r="T506" s="95">
        <f>IFERROR(IF(B506="",0,SUMPRODUCT(('2A'!$D$6:$D$1005='GSTN-Bill Wise'!B506)*'2A'!$L$6:$L$1005)),0)</f>
        <v>0</v>
      </c>
      <c r="U506" s="95">
        <f>IFERROR(IF(B506="",0,SUMPRODUCT(('2A'!$D$6:$D$1005='GSTN-Bill Wise'!B506)*'2A'!$M$6:$M$1005)),0)</f>
        <v>0</v>
      </c>
      <c r="V506" s="111"/>
    </row>
    <row r="507" spans="1:22">
      <c r="A507" s="162">
        <f t="shared" si="58"/>
        <v>502</v>
      </c>
      <c r="B507" s="162" t="str">
        <f t="shared" si="52"/>
        <v/>
      </c>
      <c r="C507" s="162" t="str">
        <f>IF(COUNTIFS('GSTN-Diff Gross'!$D$7:$D$1006,BOOKS!E507,'GSTN-Diff Gross'!$R$7:$R$1006,"&lt;&gt;0")+COUNTIFS('GSTN-Diff Gross'!$D$7:$D$1006,BOOKS!E507,'GSTN-Diff Gross'!$S$7:$S$1006,"&lt;&gt;0")+COUNTIFS('GSTN-Diff Gross'!$D$7:$D$1006,BOOKS!E507,'GSTN-Diff Gross'!$T$7:$T$1006,"&lt;&gt;0")+COUNTIFS('GSTN-Diff Gross'!$D$7:$D$1006,BOOKS!E507,'GSTN-Diff Gross'!$U$7:$U$1006,"&lt;&gt;0")+COUNTIFS('GSTN-Diff Gross'!$D$7:$D$1006,BOOKS!E507,'GSTN-Diff Gross'!$V$7:$V$1006,"&lt;&gt;0"),BOOKS!E507,"")</f>
        <v/>
      </c>
      <c r="D507" s="44" t="str">
        <f>IF(COUNTIFS('GSTN-Diff Gross'!$D$7:$D$1006,BOOKS!E507,'GSTN-Diff Gross'!$R$7:$R$1006,"&lt;&gt;0")+COUNTIFS('GSTN-Diff Gross'!$D$7:$D$1006,BOOKS!E507,'GSTN-Diff Gross'!$S$7:$S$1006,"&lt;&gt;0")+COUNTIFS('GSTN-Diff Gross'!$D$7:$D$1006,BOOKS!E507,'GSTN-Diff Gross'!$T$7:$T$1006,"&lt;&gt;0")+COUNTIFS('GSTN-Diff Gross'!$D$7:$D$1006,BOOKS!E507,'GSTN-Diff Gross'!$U$7:$U$1006,"&lt;&gt;0")+COUNTIFS('GSTN-Diff Gross'!$D$7:$D$1006,BOOKS!E507,'GSTN-Diff Gross'!$V$7:$V$1006,"&lt;&gt;0"),BOOKS!F507,"")</f>
        <v/>
      </c>
      <c r="E507" s="67" t="str">
        <f>IF(COUNTIFS('GSTN-Diff Gross'!$D$7:$D$1006,BOOKS!E507,'GSTN-Diff Gross'!$R$7:$R$1006,"&lt;&gt;0")+COUNTIFS('GSTN-Diff Gross'!$D$7:$D$1006,BOOKS!E507,'GSTN-Diff Gross'!$S$7:$S$1006,"&lt;&gt;0")+COUNTIFS('GSTN-Diff Gross'!$D$7:$D$1006,BOOKS!E507,'GSTN-Diff Gross'!$T$7:$T$1006,"&lt;&gt;0")+COUNTIFS('GSTN-Diff Gross'!$D$7:$D$1006,BOOKS!E507,'GSTN-Diff Gross'!$U$7:$U$1006,"&lt;&gt;0")+COUNTIFS('GSTN-Diff Gross'!$D$7:$D$1006,BOOKS!E507,'GSTN-Diff Gross'!$V$7:$V$1006,"&lt;&gt;0"),BOOKS!G507,"")</f>
        <v/>
      </c>
      <c r="F507" s="89" t="str">
        <f>IF(COUNTIFS('GSTN-Diff Gross'!$D$7:$D$1006,BOOKS!E507,'GSTN-Diff Gross'!$R$7:$R$1006,"&lt;&gt;0")+COUNTIFS('GSTN-Diff Gross'!$D$7:$D$1006,BOOKS!E507,'GSTN-Diff Gross'!$S$7:$S$1006,"&lt;&gt;0")+COUNTIFS('GSTN-Diff Gross'!$D$7:$D$1006,BOOKS!E507,'GSTN-Diff Gross'!$T$7:$T$1006,"&lt;&gt;0")+COUNTIFS('GSTN-Diff Gross'!$D$7:$D$1006,BOOKS!E507,'GSTN-Diff Gross'!$U$7:$U$1006,"&lt;&gt;0")+COUNTIFS('GSTN-Diff Gross'!$D$7:$D$1006,BOOKS!E507,'GSTN-Diff Gross'!$V$7:$V$1006,"&lt;&gt;0"),BOOKS!H507,"")</f>
        <v/>
      </c>
      <c r="G507" s="96">
        <f t="shared" si="53"/>
        <v>0</v>
      </c>
      <c r="H507" s="96">
        <f t="shared" si="54"/>
        <v>0</v>
      </c>
      <c r="I507" s="97">
        <f t="shared" si="55"/>
        <v>0</v>
      </c>
      <c r="J507" s="98">
        <f t="shared" si="56"/>
        <v>0</v>
      </c>
      <c r="K507" s="96">
        <f t="shared" si="57"/>
        <v>0</v>
      </c>
      <c r="L507" s="93">
        <f>IF(COUNTIFS('GSTN-Diff Gross'!$D$7:$D$1006,BOOKS!E507,'GSTN-Diff Gross'!$R$7:$R$1006,"&lt;&gt;0")+COUNTIFS('GSTN-Diff Gross'!$D$7:$D$1006,BOOKS!E507,'GSTN-Diff Gross'!$S$7:$S$1006,"&lt;&gt;0")+COUNTIFS('GSTN-Diff Gross'!$D$7:$D$1006,BOOKS!E507,'GSTN-Diff Gross'!$T$7:$T$1006,"&lt;&gt;0")+COUNTIFS('GSTN-Diff Gross'!$D$7:$D$1006,BOOKS!E507,'GSTN-Diff Gross'!$U$7:$U$1006,"&lt;&gt;0")+COUNTIFS('GSTN-Diff Gross'!$D$7:$D$1006,BOOKS!E507,'GSTN-Diff Gross'!$V$7:$V$1006,"&lt;&gt;0"),BOOKS!I507,0)</f>
        <v>0</v>
      </c>
      <c r="M507" s="88">
        <f>IF(COUNTIFS('GSTN-Diff Gross'!$D$7:$D$1006,BOOKS!E507,'GSTN-Diff Gross'!$R$7:$R$1006,"&lt;&gt;0")+COUNTIFS('GSTN-Diff Gross'!$D$7:$D$1006,BOOKS!E507,'GSTN-Diff Gross'!$S$7:$S$1006,"&lt;&gt;0")+COUNTIFS('GSTN-Diff Gross'!$D$7:$D$1006,BOOKS!E507,'GSTN-Diff Gross'!$T$7:$T$1006,"&lt;&gt;0")+COUNTIFS('GSTN-Diff Gross'!$D$7:$D$1006,BOOKS!E507,'GSTN-Diff Gross'!$U$7:$U$1006,"&lt;&gt;0")+COUNTIFS('GSTN-Diff Gross'!$D$7:$D$1006,BOOKS!E507,'GSTN-Diff Gross'!$V$7:$V$1006,"&lt;&gt;0"),BOOKS!J507,0)</f>
        <v>0</v>
      </c>
      <c r="N507" s="88">
        <f>IF(COUNTIFS('GSTN-Diff Gross'!$D$7:$D$1006,BOOKS!E507,'GSTN-Diff Gross'!$R$7:$R$1006,"&lt;&gt;0")+COUNTIFS('GSTN-Diff Gross'!$D$7:$D$1006,BOOKS!E507,'GSTN-Diff Gross'!$S$7:$S$1006,"&lt;&gt;0")+COUNTIFS('GSTN-Diff Gross'!$D$7:$D$1006,BOOKS!E507,'GSTN-Diff Gross'!$T$7:$T$1006,"&lt;&gt;0")+COUNTIFS('GSTN-Diff Gross'!$D$7:$D$1006,BOOKS!E507,'GSTN-Diff Gross'!$U$7:$U$1006,"&lt;&gt;0")+COUNTIFS('GSTN-Diff Gross'!$D$7:$D$1006,BOOKS!E507,'GSTN-Diff Gross'!$V$7:$V$1006,"&lt;&gt;0"),BOOKS!K507,0)</f>
        <v>0</v>
      </c>
      <c r="O507" s="88">
        <f>IF(COUNTIFS('GSTN-Diff Gross'!$D$7:$D$1006,BOOKS!E507,'GSTN-Diff Gross'!$R$7:$R$1006,"&lt;&gt;0")+COUNTIFS('GSTN-Diff Gross'!$D$7:$D$1006,BOOKS!E507,'GSTN-Diff Gross'!$S$7:$S$1006,"&lt;&gt;0")+COUNTIFS('GSTN-Diff Gross'!$D$7:$D$1006,BOOKS!E507,'GSTN-Diff Gross'!$T$7:$T$1006,"&lt;&gt;0")+COUNTIFS('GSTN-Diff Gross'!$D$7:$D$1006,BOOKS!E507,'GSTN-Diff Gross'!$U$7:$U$1006,"&lt;&gt;0")+COUNTIFS('GSTN-Diff Gross'!$D$7:$D$1006,BOOKS!E507,'GSTN-Diff Gross'!$V$7:$V$1006,"&lt;&gt;0"),BOOKS!L507,0)</f>
        <v>0</v>
      </c>
      <c r="P507" s="88">
        <f>IF(COUNTIFS('GSTN-Diff Gross'!$D$7:$D$1006,BOOKS!E507,'GSTN-Diff Gross'!$R$7:$R$1006,"&lt;&gt;0")+COUNTIFS('GSTN-Diff Gross'!$D$7:$D$1006,BOOKS!E507,'GSTN-Diff Gross'!$S$7:$S$1006,"&lt;&gt;0")+COUNTIFS('GSTN-Diff Gross'!$D$7:$D$1006,BOOKS!E507,'GSTN-Diff Gross'!$T$7:$T$1006,"&lt;&gt;0")+COUNTIFS('GSTN-Diff Gross'!$D$7:$D$1006,BOOKS!E507,'GSTN-Diff Gross'!$U$7:$U$1006,"&lt;&gt;0")+COUNTIFS('GSTN-Diff Gross'!$D$7:$D$1006,BOOKS!E507,'GSTN-Diff Gross'!$V$7:$V$1006,"&lt;&gt;0"),BOOKS!M507,0)</f>
        <v>0</v>
      </c>
      <c r="Q507" s="84">
        <f>IFERROR(IF(B507="",0,SUMPRODUCT(('2A'!$D$6:$D$1005='GSTN-Bill Wise'!B507)*'2A'!$I$6:$I$1005)),0)</f>
        <v>0</v>
      </c>
      <c r="R507" s="44">
        <f>IFERROR(IF(B507="",0,SUMPRODUCT(('2A'!$D$6:$D$1005='GSTN-Bill Wise'!B507)*'2A'!$J$6:$J$1005)),0)</f>
        <v>0</v>
      </c>
      <c r="S507" s="44">
        <f>IFERROR(IF(B507="",0,SUMPRODUCT(('2A'!$D$6:$D$1005='GSTN-Bill Wise'!B507)*'2A'!$K$6:$K$1005)),0)</f>
        <v>0</v>
      </c>
      <c r="T507" s="44">
        <f>IFERROR(IF(B507="",0,SUMPRODUCT(('2A'!$D$6:$D$1005='GSTN-Bill Wise'!B507)*'2A'!$L$6:$L$1005)),0)</f>
        <v>0</v>
      </c>
      <c r="U507" s="44">
        <f>IFERROR(IF(B507="",0,SUMPRODUCT(('2A'!$D$6:$D$1005='GSTN-Bill Wise'!B507)*'2A'!$M$6:$M$1005)),0)</f>
        <v>0</v>
      </c>
      <c r="V507" s="111"/>
    </row>
    <row r="508" spans="1:22">
      <c r="A508" s="161">
        <f t="shared" si="58"/>
        <v>503</v>
      </c>
      <c r="B508" s="161" t="str">
        <f t="shared" si="52"/>
        <v/>
      </c>
      <c r="C508" s="161" t="str">
        <f>IF(COUNTIFS('GSTN-Diff Gross'!$D$7:$D$1006,BOOKS!E508,'GSTN-Diff Gross'!$R$7:$R$1006,"&lt;&gt;0")+COUNTIFS('GSTN-Diff Gross'!$D$7:$D$1006,BOOKS!E508,'GSTN-Diff Gross'!$S$7:$S$1006,"&lt;&gt;0")+COUNTIFS('GSTN-Diff Gross'!$D$7:$D$1006,BOOKS!E508,'GSTN-Diff Gross'!$T$7:$T$1006,"&lt;&gt;0")+COUNTIFS('GSTN-Diff Gross'!$D$7:$D$1006,BOOKS!E508,'GSTN-Diff Gross'!$U$7:$U$1006,"&lt;&gt;0")+COUNTIFS('GSTN-Diff Gross'!$D$7:$D$1006,BOOKS!E508,'GSTN-Diff Gross'!$V$7:$V$1006,"&lt;&gt;0"),BOOKS!E508,"")</f>
        <v/>
      </c>
      <c r="D508" s="41" t="str">
        <f>IF(COUNTIFS('GSTN-Diff Gross'!$D$7:$D$1006,BOOKS!E508,'GSTN-Diff Gross'!$R$7:$R$1006,"&lt;&gt;0")+COUNTIFS('GSTN-Diff Gross'!$D$7:$D$1006,BOOKS!E508,'GSTN-Diff Gross'!$S$7:$S$1006,"&lt;&gt;0")+COUNTIFS('GSTN-Diff Gross'!$D$7:$D$1006,BOOKS!E508,'GSTN-Diff Gross'!$T$7:$T$1006,"&lt;&gt;0")+COUNTIFS('GSTN-Diff Gross'!$D$7:$D$1006,BOOKS!E508,'GSTN-Diff Gross'!$U$7:$U$1006,"&lt;&gt;0")+COUNTIFS('GSTN-Diff Gross'!$D$7:$D$1006,BOOKS!E508,'GSTN-Diff Gross'!$V$7:$V$1006,"&lt;&gt;0"),BOOKS!F508,"")</f>
        <v/>
      </c>
      <c r="E508" s="68" t="str">
        <f>IF(COUNTIFS('GSTN-Diff Gross'!$D$7:$D$1006,BOOKS!E508,'GSTN-Diff Gross'!$R$7:$R$1006,"&lt;&gt;0")+COUNTIFS('GSTN-Diff Gross'!$D$7:$D$1006,BOOKS!E508,'GSTN-Diff Gross'!$S$7:$S$1006,"&lt;&gt;0")+COUNTIFS('GSTN-Diff Gross'!$D$7:$D$1006,BOOKS!E508,'GSTN-Diff Gross'!$T$7:$T$1006,"&lt;&gt;0")+COUNTIFS('GSTN-Diff Gross'!$D$7:$D$1006,BOOKS!E508,'GSTN-Diff Gross'!$U$7:$U$1006,"&lt;&gt;0")+COUNTIFS('GSTN-Diff Gross'!$D$7:$D$1006,BOOKS!E508,'GSTN-Diff Gross'!$V$7:$V$1006,"&lt;&gt;0"),BOOKS!G508,"")</f>
        <v/>
      </c>
      <c r="F508" s="90" t="str">
        <f>IF(COUNTIFS('GSTN-Diff Gross'!$D$7:$D$1006,BOOKS!E508,'GSTN-Diff Gross'!$R$7:$R$1006,"&lt;&gt;0")+COUNTIFS('GSTN-Diff Gross'!$D$7:$D$1006,BOOKS!E508,'GSTN-Diff Gross'!$S$7:$S$1006,"&lt;&gt;0")+COUNTIFS('GSTN-Diff Gross'!$D$7:$D$1006,BOOKS!E508,'GSTN-Diff Gross'!$T$7:$T$1006,"&lt;&gt;0")+COUNTIFS('GSTN-Diff Gross'!$D$7:$D$1006,BOOKS!E508,'GSTN-Diff Gross'!$U$7:$U$1006,"&lt;&gt;0")+COUNTIFS('GSTN-Diff Gross'!$D$7:$D$1006,BOOKS!E508,'GSTN-Diff Gross'!$V$7:$V$1006,"&lt;&gt;0"),BOOKS!H508,"")</f>
        <v/>
      </c>
      <c r="G508" s="167">
        <f t="shared" si="53"/>
        <v>0</v>
      </c>
      <c r="H508" s="167">
        <f t="shared" si="54"/>
        <v>0</v>
      </c>
      <c r="I508" s="167">
        <f t="shared" si="55"/>
        <v>0</v>
      </c>
      <c r="J508" s="167">
        <f t="shared" si="56"/>
        <v>0</v>
      </c>
      <c r="K508" s="167">
        <f t="shared" si="57"/>
        <v>0</v>
      </c>
      <c r="L508" s="99">
        <f>IF(COUNTIFS('GSTN-Diff Gross'!$D$7:$D$1006,BOOKS!E508,'GSTN-Diff Gross'!$R$7:$R$1006,"&lt;&gt;0")+COUNTIFS('GSTN-Diff Gross'!$D$7:$D$1006,BOOKS!E508,'GSTN-Diff Gross'!$S$7:$S$1006,"&lt;&gt;0")+COUNTIFS('GSTN-Diff Gross'!$D$7:$D$1006,BOOKS!E508,'GSTN-Diff Gross'!$T$7:$T$1006,"&lt;&gt;0")+COUNTIFS('GSTN-Diff Gross'!$D$7:$D$1006,BOOKS!E508,'GSTN-Diff Gross'!$U$7:$U$1006,"&lt;&gt;0")+COUNTIFS('GSTN-Diff Gross'!$D$7:$D$1006,BOOKS!E508,'GSTN-Diff Gross'!$V$7:$V$1006,"&lt;&gt;0"),BOOKS!I508,0)</f>
        <v>0</v>
      </c>
      <c r="M508" s="100">
        <f>IF(COUNTIFS('GSTN-Diff Gross'!$D$7:$D$1006,BOOKS!E508,'GSTN-Diff Gross'!$R$7:$R$1006,"&lt;&gt;0")+COUNTIFS('GSTN-Diff Gross'!$D$7:$D$1006,BOOKS!E508,'GSTN-Diff Gross'!$S$7:$S$1006,"&lt;&gt;0")+COUNTIFS('GSTN-Diff Gross'!$D$7:$D$1006,BOOKS!E508,'GSTN-Diff Gross'!$T$7:$T$1006,"&lt;&gt;0")+COUNTIFS('GSTN-Diff Gross'!$D$7:$D$1006,BOOKS!E508,'GSTN-Diff Gross'!$U$7:$U$1006,"&lt;&gt;0")+COUNTIFS('GSTN-Diff Gross'!$D$7:$D$1006,BOOKS!E508,'GSTN-Diff Gross'!$V$7:$V$1006,"&lt;&gt;0"),BOOKS!J508,0)</f>
        <v>0</v>
      </c>
      <c r="N508" s="100">
        <f>IF(COUNTIFS('GSTN-Diff Gross'!$D$7:$D$1006,BOOKS!E508,'GSTN-Diff Gross'!$R$7:$R$1006,"&lt;&gt;0")+COUNTIFS('GSTN-Diff Gross'!$D$7:$D$1006,BOOKS!E508,'GSTN-Diff Gross'!$S$7:$S$1006,"&lt;&gt;0")+COUNTIFS('GSTN-Diff Gross'!$D$7:$D$1006,BOOKS!E508,'GSTN-Diff Gross'!$T$7:$T$1006,"&lt;&gt;0")+COUNTIFS('GSTN-Diff Gross'!$D$7:$D$1006,BOOKS!E508,'GSTN-Diff Gross'!$U$7:$U$1006,"&lt;&gt;0")+COUNTIFS('GSTN-Diff Gross'!$D$7:$D$1006,BOOKS!E508,'GSTN-Diff Gross'!$V$7:$V$1006,"&lt;&gt;0"),BOOKS!K508,0)</f>
        <v>0</v>
      </c>
      <c r="O508" s="100">
        <f>IF(COUNTIFS('GSTN-Diff Gross'!$D$7:$D$1006,BOOKS!E508,'GSTN-Diff Gross'!$R$7:$R$1006,"&lt;&gt;0")+COUNTIFS('GSTN-Diff Gross'!$D$7:$D$1006,BOOKS!E508,'GSTN-Diff Gross'!$S$7:$S$1006,"&lt;&gt;0")+COUNTIFS('GSTN-Diff Gross'!$D$7:$D$1006,BOOKS!E508,'GSTN-Diff Gross'!$T$7:$T$1006,"&lt;&gt;0")+COUNTIFS('GSTN-Diff Gross'!$D$7:$D$1006,BOOKS!E508,'GSTN-Diff Gross'!$U$7:$U$1006,"&lt;&gt;0")+COUNTIFS('GSTN-Diff Gross'!$D$7:$D$1006,BOOKS!E508,'GSTN-Diff Gross'!$V$7:$V$1006,"&lt;&gt;0"),BOOKS!L508,0)</f>
        <v>0</v>
      </c>
      <c r="P508" s="100">
        <f>IF(COUNTIFS('GSTN-Diff Gross'!$D$7:$D$1006,BOOKS!E508,'GSTN-Diff Gross'!$R$7:$R$1006,"&lt;&gt;0")+COUNTIFS('GSTN-Diff Gross'!$D$7:$D$1006,BOOKS!E508,'GSTN-Diff Gross'!$S$7:$S$1006,"&lt;&gt;0")+COUNTIFS('GSTN-Diff Gross'!$D$7:$D$1006,BOOKS!E508,'GSTN-Diff Gross'!$T$7:$T$1006,"&lt;&gt;0")+COUNTIFS('GSTN-Diff Gross'!$D$7:$D$1006,BOOKS!E508,'GSTN-Diff Gross'!$U$7:$U$1006,"&lt;&gt;0")+COUNTIFS('GSTN-Diff Gross'!$D$7:$D$1006,BOOKS!E508,'GSTN-Diff Gross'!$V$7:$V$1006,"&lt;&gt;0"),BOOKS!M508,0)</f>
        <v>0</v>
      </c>
      <c r="Q508" s="94">
        <f>IFERROR(IF(B508="",0,SUMPRODUCT(('2A'!$D$6:$D$1005='GSTN-Bill Wise'!B508)*'2A'!$I$6:$I$1005)),0)</f>
        <v>0</v>
      </c>
      <c r="R508" s="95">
        <f>IFERROR(IF(B508="",0,SUMPRODUCT(('2A'!$D$6:$D$1005='GSTN-Bill Wise'!B508)*'2A'!$J$6:$J$1005)),0)</f>
        <v>0</v>
      </c>
      <c r="S508" s="95">
        <f>IFERROR(IF(B508="",0,SUMPRODUCT(('2A'!$D$6:$D$1005='GSTN-Bill Wise'!B508)*'2A'!$K$6:$K$1005)),0)</f>
        <v>0</v>
      </c>
      <c r="T508" s="95">
        <f>IFERROR(IF(B508="",0,SUMPRODUCT(('2A'!$D$6:$D$1005='GSTN-Bill Wise'!B508)*'2A'!$L$6:$L$1005)),0)</f>
        <v>0</v>
      </c>
      <c r="U508" s="95">
        <f>IFERROR(IF(B508="",0,SUMPRODUCT(('2A'!$D$6:$D$1005='GSTN-Bill Wise'!B508)*'2A'!$M$6:$M$1005)),0)</f>
        <v>0</v>
      </c>
      <c r="V508" s="111"/>
    </row>
    <row r="509" spans="1:22">
      <c r="A509" s="162">
        <f t="shared" si="58"/>
        <v>504</v>
      </c>
      <c r="B509" s="162" t="str">
        <f t="shared" si="52"/>
        <v/>
      </c>
      <c r="C509" s="162" t="str">
        <f>IF(COUNTIFS('GSTN-Diff Gross'!$D$7:$D$1006,BOOKS!E509,'GSTN-Diff Gross'!$R$7:$R$1006,"&lt;&gt;0")+COUNTIFS('GSTN-Diff Gross'!$D$7:$D$1006,BOOKS!E509,'GSTN-Diff Gross'!$S$7:$S$1006,"&lt;&gt;0")+COUNTIFS('GSTN-Diff Gross'!$D$7:$D$1006,BOOKS!E509,'GSTN-Diff Gross'!$T$7:$T$1006,"&lt;&gt;0")+COUNTIFS('GSTN-Diff Gross'!$D$7:$D$1006,BOOKS!E509,'GSTN-Diff Gross'!$U$7:$U$1006,"&lt;&gt;0")+COUNTIFS('GSTN-Diff Gross'!$D$7:$D$1006,BOOKS!E509,'GSTN-Diff Gross'!$V$7:$V$1006,"&lt;&gt;0"),BOOKS!E509,"")</f>
        <v/>
      </c>
      <c r="D509" s="44" t="str">
        <f>IF(COUNTIFS('GSTN-Diff Gross'!$D$7:$D$1006,BOOKS!E509,'GSTN-Diff Gross'!$R$7:$R$1006,"&lt;&gt;0")+COUNTIFS('GSTN-Diff Gross'!$D$7:$D$1006,BOOKS!E509,'GSTN-Diff Gross'!$S$7:$S$1006,"&lt;&gt;0")+COUNTIFS('GSTN-Diff Gross'!$D$7:$D$1006,BOOKS!E509,'GSTN-Diff Gross'!$T$7:$T$1006,"&lt;&gt;0")+COUNTIFS('GSTN-Diff Gross'!$D$7:$D$1006,BOOKS!E509,'GSTN-Diff Gross'!$U$7:$U$1006,"&lt;&gt;0")+COUNTIFS('GSTN-Diff Gross'!$D$7:$D$1006,BOOKS!E509,'GSTN-Diff Gross'!$V$7:$V$1006,"&lt;&gt;0"),BOOKS!F509,"")</f>
        <v/>
      </c>
      <c r="E509" s="67" t="str">
        <f>IF(COUNTIFS('GSTN-Diff Gross'!$D$7:$D$1006,BOOKS!E509,'GSTN-Diff Gross'!$R$7:$R$1006,"&lt;&gt;0")+COUNTIFS('GSTN-Diff Gross'!$D$7:$D$1006,BOOKS!E509,'GSTN-Diff Gross'!$S$7:$S$1006,"&lt;&gt;0")+COUNTIFS('GSTN-Diff Gross'!$D$7:$D$1006,BOOKS!E509,'GSTN-Diff Gross'!$T$7:$T$1006,"&lt;&gt;0")+COUNTIFS('GSTN-Diff Gross'!$D$7:$D$1006,BOOKS!E509,'GSTN-Diff Gross'!$U$7:$U$1006,"&lt;&gt;0")+COUNTIFS('GSTN-Diff Gross'!$D$7:$D$1006,BOOKS!E509,'GSTN-Diff Gross'!$V$7:$V$1006,"&lt;&gt;0"),BOOKS!G509,"")</f>
        <v/>
      </c>
      <c r="F509" s="89" t="str">
        <f>IF(COUNTIFS('GSTN-Diff Gross'!$D$7:$D$1006,BOOKS!E509,'GSTN-Diff Gross'!$R$7:$R$1006,"&lt;&gt;0")+COUNTIFS('GSTN-Diff Gross'!$D$7:$D$1006,BOOKS!E509,'GSTN-Diff Gross'!$S$7:$S$1006,"&lt;&gt;0")+COUNTIFS('GSTN-Diff Gross'!$D$7:$D$1006,BOOKS!E509,'GSTN-Diff Gross'!$T$7:$T$1006,"&lt;&gt;0")+COUNTIFS('GSTN-Diff Gross'!$D$7:$D$1006,BOOKS!E509,'GSTN-Diff Gross'!$U$7:$U$1006,"&lt;&gt;0")+COUNTIFS('GSTN-Diff Gross'!$D$7:$D$1006,BOOKS!E509,'GSTN-Diff Gross'!$V$7:$V$1006,"&lt;&gt;0"),BOOKS!H509,"")</f>
        <v/>
      </c>
      <c r="G509" s="96">
        <f t="shared" si="53"/>
        <v>0</v>
      </c>
      <c r="H509" s="96">
        <f t="shared" si="54"/>
        <v>0</v>
      </c>
      <c r="I509" s="97">
        <f t="shared" si="55"/>
        <v>0</v>
      </c>
      <c r="J509" s="98">
        <f t="shared" si="56"/>
        <v>0</v>
      </c>
      <c r="K509" s="96">
        <f t="shared" si="57"/>
        <v>0</v>
      </c>
      <c r="L509" s="93">
        <f>IF(COUNTIFS('GSTN-Diff Gross'!$D$7:$D$1006,BOOKS!E509,'GSTN-Diff Gross'!$R$7:$R$1006,"&lt;&gt;0")+COUNTIFS('GSTN-Diff Gross'!$D$7:$D$1006,BOOKS!E509,'GSTN-Diff Gross'!$S$7:$S$1006,"&lt;&gt;0")+COUNTIFS('GSTN-Diff Gross'!$D$7:$D$1006,BOOKS!E509,'GSTN-Diff Gross'!$T$7:$T$1006,"&lt;&gt;0")+COUNTIFS('GSTN-Diff Gross'!$D$7:$D$1006,BOOKS!E509,'GSTN-Diff Gross'!$U$7:$U$1006,"&lt;&gt;0")+COUNTIFS('GSTN-Diff Gross'!$D$7:$D$1006,BOOKS!E509,'GSTN-Diff Gross'!$V$7:$V$1006,"&lt;&gt;0"),BOOKS!I509,0)</f>
        <v>0</v>
      </c>
      <c r="M509" s="88">
        <f>IF(COUNTIFS('GSTN-Diff Gross'!$D$7:$D$1006,BOOKS!E509,'GSTN-Diff Gross'!$R$7:$R$1006,"&lt;&gt;0")+COUNTIFS('GSTN-Diff Gross'!$D$7:$D$1006,BOOKS!E509,'GSTN-Diff Gross'!$S$7:$S$1006,"&lt;&gt;0")+COUNTIFS('GSTN-Diff Gross'!$D$7:$D$1006,BOOKS!E509,'GSTN-Diff Gross'!$T$7:$T$1006,"&lt;&gt;0")+COUNTIFS('GSTN-Diff Gross'!$D$7:$D$1006,BOOKS!E509,'GSTN-Diff Gross'!$U$7:$U$1006,"&lt;&gt;0")+COUNTIFS('GSTN-Diff Gross'!$D$7:$D$1006,BOOKS!E509,'GSTN-Diff Gross'!$V$7:$V$1006,"&lt;&gt;0"),BOOKS!J509,0)</f>
        <v>0</v>
      </c>
      <c r="N509" s="88">
        <f>IF(COUNTIFS('GSTN-Diff Gross'!$D$7:$D$1006,BOOKS!E509,'GSTN-Diff Gross'!$R$7:$R$1006,"&lt;&gt;0")+COUNTIFS('GSTN-Diff Gross'!$D$7:$D$1006,BOOKS!E509,'GSTN-Diff Gross'!$S$7:$S$1006,"&lt;&gt;0")+COUNTIFS('GSTN-Diff Gross'!$D$7:$D$1006,BOOKS!E509,'GSTN-Diff Gross'!$T$7:$T$1006,"&lt;&gt;0")+COUNTIFS('GSTN-Diff Gross'!$D$7:$D$1006,BOOKS!E509,'GSTN-Diff Gross'!$U$7:$U$1006,"&lt;&gt;0")+COUNTIFS('GSTN-Diff Gross'!$D$7:$D$1006,BOOKS!E509,'GSTN-Diff Gross'!$V$7:$V$1006,"&lt;&gt;0"),BOOKS!K509,0)</f>
        <v>0</v>
      </c>
      <c r="O509" s="88">
        <f>IF(COUNTIFS('GSTN-Diff Gross'!$D$7:$D$1006,BOOKS!E509,'GSTN-Diff Gross'!$R$7:$R$1006,"&lt;&gt;0")+COUNTIFS('GSTN-Diff Gross'!$D$7:$D$1006,BOOKS!E509,'GSTN-Diff Gross'!$S$7:$S$1006,"&lt;&gt;0")+COUNTIFS('GSTN-Diff Gross'!$D$7:$D$1006,BOOKS!E509,'GSTN-Diff Gross'!$T$7:$T$1006,"&lt;&gt;0")+COUNTIFS('GSTN-Diff Gross'!$D$7:$D$1006,BOOKS!E509,'GSTN-Diff Gross'!$U$7:$U$1006,"&lt;&gt;0")+COUNTIFS('GSTN-Diff Gross'!$D$7:$D$1006,BOOKS!E509,'GSTN-Diff Gross'!$V$7:$V$1006,"&lt;&gt;0"),BOOKS!L509,0)</f>
        <v>0</v>
      </c>
      <c r="P509" s="88">
        <f>IF(COUNTIFS('GSTN-Diff Gross'!$D$7:$D$1006,BOOKS!E509,'GSTN-Diff Gross'!$R$7:$R$1006,"&lt;&gt;0")+COUNTIFS('GSTN-Diff Gross'!$D$7:$D$1006,BOOKS!E509,'GSTN-Diff Gross'!$S$7:$S$1006,"&lt;&gt;0")+COUNTIFS('GSTN-Diff Gross'!$D$7:$D$1006,BOOKS!E509,'GSTN-Diff Gross'!$T$7:$T$1006,"&lt;&gt;0")+COUNTIFS('GSTN-Diff Gross'!$D$7:$D$1006,BOOKS!E509,'GSTN-Diff Gross'!$U$7:$U$1006,"&lt;&gt;0")+COUNTIFS('GSTN-Diff Gross'!$D$7:$D$1006,BOOKS!E509,'GSTN-Diff Gross'!$V$7:$V$1006,"&lt;&gt;0"),BOOKS!M509,0)</f>
        <v>0</v>
      </c>
      <c r="Q509" s="84">
        <f>IFERROR(IF(B509="",0,SUMPRODUCT(('2A'!$D$6:$D$1005='GSTN-Bill Wise'!B509)*'2A'!$I$6:$I$1005)),0)</f>
        <v>0</v>
      </c>
      <c r="R509" s="44">
        <f>IFERROR(IF(B509="",0,SUMPRODUCT(('2A'!$D$6:$D$1005='GSTN-Bill Wise'!B509)*'2A'!$J$6:$J$1005)),0)</f>
        <v>0</v>
      </c>
      <c r="S509" s="44">
        <f>IFERROR(IF(B509="",0,SUMPRODUCT(('2A'!$D$6:$D$1005='GSTN-Bill Wise'!B509)*'2A'!$K$6:$K$1005)),0)</f>
        <v>0</v>
      </c>
      <c r="T509" s="44">
        <f>IFERROR(IF(B509="",0,SUMPRODUCT(('2A'!$D$6:$D$1005='GSTN-Bill Wise'!B509)*'2A'!$L$6:$L$1005)),0)</f>
        <v>0</v>
      </c>
      <c r="U509" s="44">
        <f>IFERROR(IF(B509="",0,SUMPRODUCT(('2A'!$D$6:$D$1005='GSTN-Bill Wise'!B509)*'2A'!$M$6:$M$1005)),0)</f>
        <v>0</v>
      </c>
      <c r="V509" s="111"/>
    </row>
    <row r="510" spans="1:22">
      <c r="A510" s="161">
        <f t="shared" si="58"/>
        <v>505</v>
      </c>
      <c r="B510" s="161" t="str">
        <f t="shared" si="52"/>
        <v/>
      </c>
      <c r="C510" s="161" t="str">
        <f>IF(COUNTIFS('GSTN-Diff Gross'!$D$7:$D$1006,BOOKS!E510,'GSTN-Diff Gross'!$R$7:$R$1006,"&lt;&gt;0")+COUNTIFS('GSTN-Diff Gross'!$D$7:$D$1006,BOOKS!E510,'GSTN-Diff Gross'!$S$7:$S$1006,"&lt;&gt;0")+COUNTIFS('GSTN-Diff Gross'!$D$7:$D$1006,BOOKS!E510,'GSTN-Diff Gross'!$T$7:$T$1006,"&lt;&gt;0")+COUNTIFS('GSTN-Diff Gross'!$D$7:$D$1006,BOOKS!E510,'GSTN-Diff Gross'!$U$7:$U$1006,"&lt;&gt;0")+COUNTIFS('GSTN-Diff Gross'!$D$7:$D$1006,BOOKS!E510,'GSTN-Diff Gross'!$V$7:$V$1006,"&lt;&gt;0"),BOOKS!E510,"")</f>
        <v/>
      </c>
      <c r="D510" s="41" t="str">
        <f>IF(COUNTIFS('GSTN-Diff Gross'!$D$7:$D$1006,BOOKS!E510,'GSTN-Diff Gross'!$R$7:$R$1006,"&lt;&gt;0")+COUNTIFS('GSTN-Diff Gross'!$D$7:$D$1006,BOOKS!E510,'GSTN-Diff Gross'!$S$7:$S$1006,"&lt;&gt;0")+COUNTIFS('GSTN-Diff Gross'!$D$7:$D$1006,BOOKS!E510,'GSTN-Diff Gross'!$T$7:$T$1006,"&lt;&gt;0")+COUNTIFS('GSTN-Diff Gross'!$D$7:$D$1006,BOOKS!E510,'GSTN-Diff Gross'!$U$7:$U$1006,"&lt;&gt;0")+COUNTIFS('GSTN-Diff Gross'!$D$7:$D$1006,BOOKS!E510,'GSTN-Diff Gross'!$V$7:$V$1006,"&lt;&gt;0"),BOOKS!F510,"")</f>
        <v/>
      </c>
      <c r="E510" s="68" t="str">
        <f>IF(COUNTIFS('GSTN-Diff Gross'!$D$7:$D$1006,BOOKS!E510,'GSTN-Diff Gross'!$R$7:$R$1006,"&lt;&gt;0")+COUNTIFS('GSTN-Diff Gross'!$D$7:$D$1006,BOOKS!E510,'GSTN-Diff Gross'!$S$7:$S$1006,"&lt;&gt;0")+COUNTIFS('GSTN-Diff Gross'!$D$7:$D$1006,BOOKS!E510,'GSTN-Diff Gross'!$T$7:$T$1006,"&lt;&gt;0")+COUNTIFS('GSTN-Diff Gross'!$D$7:$D$1006,BOOKS!E510,'GSTN-Diff Gross'!$U$7:$U$1006,"&lt;&gt;0")+COUNTIFS('GSTN-Diff Gross'!$D$7:$D$1006,BOOKS!E510,'GSTN-Diff Gross'!$V$7:$V$1006,"&lt;&gt;0"),BOOKS!G510,"")</f>
        <v/>
      </c>
      <c r="F510" s="90" t="str">
        <f>IF(COUNTIFS('GSTN-Diff Gross'!$D$7:$D$1006,BOOKS!E510,'GSTN-Diff Gross'!$R$7:$R$1006,"&lt;&gt;0")+COUNTIFS('GSTN-Diff Gross'!$D$7:$D$1006,BOOKS!E510,'GSTN-Diff Gross'!$S$7:$S$1006,"&lt;&gt;0")+COUNTIFS('GSTN-Diff Gross'!$D$7:$D$1006,BOOKS!E510,'GSTN-Diff Gross'!$T$7:$T$1006,"&lt;&gt;0")+COUNTIFS('GSTN-Diff Gross'!$D$7:$D$1006,BOOKS!E510,'GSTN-Diff Gross'!$U$7:$U$1006,"&lt;&gt;0")+COUNTIFS('GSTN-Diff Gross'!$D$7:$D$1006,BOOKS!E510,'GSTN-Diff Gross'!$V$7:$V$1006,"&lt;&gt;0"),BOOKS!H510,"")</f>
        <v/>
      </c>
      <c r="G510" s="167">
        <f t="shared" si="53"/>
        <v>0</v>
      </c>
      <c r="H510" s="167">
        <f t="shared" si="54"/>
        <v>0</v>
      </c>
      <c r="I510" s="167">
        <f t="shared" si="55"/>
        <v>0</v>
      </c>
      <c r="J510" s="167">
        <f t="shared" si="56"/>
        <v>0</v>
      </c>
      <c r="K510" s="167">
        <f t="shared" si="57"/>
        <v>0</v>
      </c>
      <c r="L510" s="99">
        <f>IF(COUNTIFS('GSTN-Diff Gross'!$D$7:$D$1006,BOOKS!E510,'GSTN-Diff Gross'!$R$7:$R$1006,"&lt;&gt;0")+COUNTIFS('GSTN-Diff Gross'!$D$7:$D$1006,BOOKS!E510,'GSTN-Diff Gross'!$S$7:$S$1006,"&lt;&gt;0")+COUNTIFS('GSTN-Diff Gross'!$D$7:$D$1006,BOOKS!E510,'GSTN-Diff Gross'!$T$7:$T$1006,"&lt;&gt;0")+COUNTIFS('GSTN-Diff Gross'!$D$7:$D$1006,BOOKS!E510,'GSTN-Diff Gross'!$U$7:$U$1006,"&lt;&gt;0")+COUNTIFS('GSTN-Diff Gross'!$D$7:$D$1006,BOOKS!E510,'GSTN-Diff Gross'!$V$7:$V$1006,"&lt;&gt;0"),BOOKS!I510,0)</f>
        <v>0</v>
      </c>
      <c r="M510" s="100">
        <f>IF(COUNTIFS('GSTN-Diff Gross'!$D$7:$D$1006,BOOKS!E510,'GSTN-Diff Gross'!$R$7:$R$1006,"&lt;&gt;0")+COUNTIFS('GSTN-Diff Gross'!$D$7:$D$1006,BOOKS!E510,'GSTN-Diff Gross'!$S$7:$S$1006,"&lt;&gt;0")+COUNTIFS('GSTN-Diff Gross'!$D$7:$D$1006,BOOKS!E510,'GSTN-Diff Gross'!$T$7:$T$1006,"&lt;&gt;0")+COUNTIFS('GSTN-Diff Gross'!$D$7:$D$1006,BOOKS!E510,'GSTN-Diff Gross'!$U$7:$U$1006,"&lt;&gt;0")+COUNTIFS('GSTN-Diff Gross'!$D$7:$D$1006,BOOKS!E510,'GSTN-Diff Gross'!$V$7:$V$1006,"&lt;&gt;0"),BOOKS!J510,0)</f>
        <v>0</v>
      </c>
      <c r="N510" s="100">
        <f>IF(COUNTIFS('GSTN-Diff Gross'!$D$7:$D$1006,BOOKS!E510,'GSTN-Diff Gross'!$R$7:$R$1006,"&lt;&gt;0")+COUNTIFS('GSTN-Diff Gross'!$D$7:$D$1006,BOOKS!E510,'GSTN-Diff Gross'!$S$7:$S$1006,"&lt;&gt;0")+COUNTIFS('GSTN-Diff Gross'!$D$7:$D$1006,BOOKS!E510,'GSTN-Diff Gross'!$T$7:$T$1006,"&lt;&gt;0")+COUNTIFS('GSTN-Diff Gross'!$D$7:$D$1006,BOOKS!E510,'GSTN-Diff Gross'!$U$7:$U$1006,"&lt;&gt;0")+COUNTIFS('GSTN-Diff Gross'!$D$7:$D$1006,BOOKS!E510,'GSTN-Diff Gross'!$V$7:$V$1006,"&lt;&gt;0"),BOOKS!K510,0)</f>
        <v>0</v>
      </c>
      <c r="O510" s="100">
        <f>IF(COUNTIFS('GSTN-Diff Gross'!$D$7:$D$1006,BOOKS!E510,'GSTN-Diff Gross'!$R$7:$R$1006,"&lt;&gt;0")+COUNTIFS('GSTN-Diff Gross'!$D$7:$D$1006,BOOKS!E510,'GSTN-Diff Gross'!$S$7:$S$1006,"&lt;&gt;0")+COUNTIFS('GSTN-Diff Gross'!$D$7:$D$1006,BOOKS!E510,'GSTN-Diff Gross'!$T$7:$T$1006,"&lt;&gt;0")+COUNTIFS('GSTN-Diff Gross'!$D$7:$D$1006,BOOKS!E510,'GSTN-Diff Gross'!$U$7:$U$1006,"&lt;&gt;0")+COUNTIFS('GSTN-Diff Gross'!$D$7:$D$1006,BOOKS!E510,'GSTN-Diff Gross'!$V$7:$V$1006,"&lt;&gt;0"),BOOKS!L510,0)</f>
        <v>0</v>
      </c>
      <c r="P510" s="100">
        <f>IF(COUNTIFS('GSTN-Diff Gross'!$D$7:$D$1006,BOOKS!E510,'GSTN-Diff Gross'!$R$7:$R$1006,"&lt;&gt;0")+COUNTIFS('GSTN-Diff Gross'!$D$7:$D$1006,BOOKS!E510,'GSTN-Diff Gross'!$S$7:$S$1006,"&lt;&gt;0")+COUNTIFS('GSTN-Diff Gross'!$D$7:$D$1006,BOOKS!E510,'GSTN-Diff Gross'!$T$7:$T$1006,"&lt;&gt;0")+COUNTIFS('GSTN-Diff Gross'!$D$7:$D$1006,BOOKS!E510,'GSTN-Diff Gross'!$U$7:$U$1006,"&lt;&gt;0")+COUNTIFS('GSTN-Diff Gross'!$D$7:$D$1006,BOOKS!E510,'GSTN-Diff Gross'!$V$7:$V$1006,"&lt;&gt;0"),BOOKS!M510,0)</f>
        <v>0</v>
      </c>
      <c r="Q510" s="94">
        <f>IFERROR(IF(B510="",0,SUMPRODUCT(('2A'!$D$6:$D$1005='GSTN-Bill Wise'!B510)*'2A'!$I$6:$I$1005)),0)</f>
        <v>0</v>
      </c>
      <c r="R510" s="95">
        <f>IFERROR(IF(B510="",0,SUMPRODUCT(('2A'!$D$6:$D$1005='GSTN-Bill Wise'!B510)*'2A'!$J$6:$J$1005)),0)</f>
        <v>0</v>
      </c>
      <c r="S510" s="95">
        <f>IFERROR(IF(B510="",0,SUMPRODUCT(('2A'!$D$6:$D$1005='GSTN-Bill Wise'!B510)*'2A'!$K$6:$K$1005)),0)</f>
        <v>0</v>
      </c>
      <c r="T510" s="95">
        <f>IFERROR(IF(B510="",0,SUMPRODUCT(('2A'!$D$6:$D$1005='GSTN-Bill Wise'!B510)*'2A'!$L$6:$L$1005)),0)</f>
        <v>0</v>
      </c>
      <c r="U510" s="95">
        <f>IFERROR(IF(B510="",0,SUMPRODUCT(('2A'!$D$6:$D$1005='GSTN-Bill Wise'!B510)*'2A'!$M$6:$M$1005)),0)</f>
        <v>0</v>
      </c>
      <c r="V510" s="111"/>
    </row>
    <row r="511" spans="1:22">
      <c r="A511" s="162">
        <f t="shared" si="58"/>
        <v>506</v>
      </c>
      <c r="B511" s="162" t="str">
        <f t="shared" si="52"/>
        <v/>
      </c>
      <c r="C511" s="162" t="str">
        <f>IF(COUNTIFS('GSTN-Diff Gross'!$D$7:$D$1006,BOOKS!E511,'GSTN-Diff Gross'!$R$7:$R$1006,"&lt;&gt;0")+COUNTIFS('GSTN-Diff Gross'!$D$7:$D$1006,BOOKS!E511,'GSTN-Diff Gross'!$S$7:$S$1006,"&lt;&gt;0")+COUNTIFS('GSTN-Diff Gross'!$D$7:$D$1006,BOOKS!E511,'GSTN-Diff Gross'!$T$7:$T$1006,"&lt;&gt;0")+COUNTIFS('GSTN-Diff Gross'!$D$7:$D$1006,BOOKS!E511,'GSTN-Diff Gross'!$U$7:$U$1006,"&lt;&gt;0")+COUNTIFS('GSTN-Diff Gross'!$D$7:$D$1006,BOOKS!E511,'GSTN-Diff Gross'!$V$7:$V$1006,"&lt;&gt;0"),BOOKS!E511,"")</f>
        <v/>
      </c>
      <c r="D511" s="44" t="str">
        <f>IF(COUNTIFS('GSTN-Diff Gross'!$D$7:$D$1006,BOOKS!E511,'GSTN-Diff Gross'!$R$7:$R$1006,"&lt;&gt;0")+COUNTIFS('GSTN-Diff Gross'!$D$7:$D$1006,BOOKS!E511,'GSTN-Diff Gross'!$S$7:$S$1006,"&lt;&gt;0")+COUNTIFS('GSTN-Diff Gross'!$D$7:$D$1006,BOOKS!E511,'GSTN-Diff Gross'!$T$7:$T$1006,"&lt;&gt;0")+COUNTIFS('GSTN-Diff Gross'!$D$7:$D$1006,BOOKS!E511,'GSTN-Diff Gross'!$U$7:$U$1006,"&lt;&gt;0")+COUNTIFS('GSTN-Diff Gross'!$D$7:$D$1006,BOOKS!E511,'GSTN-Diff Gross'!$V$7:$V$1006,"&lt;&gt;0"),BOOKS!F511,"")</f>
        <v/>
      </c>
      <c r="E511" s="67" t="str">
        <f>IF(COUNTIFS('GSTN-Diff Gross'!$D$7:$D$1006,BOOKS!E511,'GSTN-Diff Gross'!$R$7:$R$1006,"&lt;&gt;0")+COUNTIFS('GSTN-Diff Gross'!$D$7:$D$1006,BOOKS!E511,'GSTN-Diff Gross'!$S$7:$S$1006,"&lt;&gt;0")+COUNTIFS('GSTN-Diff Gross'!$D$7:$D$1006,BOOKS!E511,'GSTN-Diff Gross'!$T$7:$T$1006,"&lt;&gt;0")+COUNTIFS('GSTN-Diff Gross'!$D$7:$D$1006,BOOKS!E511,'GSTN-Diff Gross'!$U$7:$U$1006,"&lt;&gt;0")+COUNTIFS('GSTN-Diff Gross'!$D$7:$D$1006,BOOKS!E511,'GSTN-Diff Gross'!$V$7:$V$1006,"&lt;&gt;0"),BOOKS!G511,"")</f>
        <v/>
      </c>
      <c r="F511" s="89" t="str">
        <f>IF(COUNTIFS('GSTN-Diff Gross'!$D$7:$D$1006,BOOKS!E511,'GSTN-Diff Gross'!$R$7:$R$1006,"&lt;&gt;0")+COUNTIFS('GSTN-Diff Gross'!$D$7:$D$1006,BOOKS!E511,'GSTN-Diff Gross'!$S$7:$S$1006,"&lt;&gt;0")+COUNTIFS('GSTN-Diff Gross'!$D$7:$D$1006,BOOKS!E511,'GSTN-Diff Gross'!$T$7:$T$1006,"&lt;&gt;0")+COUNTIFS('GSTN-Diff Gross'!$D$7:$D$1006,BOOKS!E511,'GSTN-Diff Gross'!$U$7:$U$1006,"&lt;&gt;0")+COUNTIFS('GSTN-Diff Gross'!$D$7:$D$1006,BOOKS!E511,'GSTN-Diff Gross'!$V$7:$V$1006,"&lt;&gt;0"),BOOKS!H511,"")</f>
        <v/>
      </c>
      <c r="G511" s="96">
        <f t="shared" si="53"/>
        <v>0</v>
      </c>
      <c r="H511" s="96">
        <f t="shared" si="54"/>
        <v>0</v>
      </c>
      <c r="I511" s="97">
        <f t="shared" si="55"/>
        <v>0</v>
      </c>
      <c r="J511" s="98">
        <f t="shared" si="56"/>
        <v>0</v>
      </c>
      <c r="K511" s="96">
        <f t="shared" si="57"/>
        <v>0</v>
      </c>
      <c r="L511" s="93">
        <f>IF(COUNTIFS('GSTN-Diff Gross'!$D$7:$D$1006,BOOKS!E511,'GSTN-Diff Gross'!$R$7:$R$1006,"&lt;&gt;0")+COUNTIFS('GSTN-Diff Gross'!$D$7:$D$1006,BOOKS!E511,'GSTN-Diff Gross'!$S$7:$S$1006,"&lt;&gt;0")+COUNTIFS('GSTN-Diff Gross'!$D$7:$D$1006,BOOKS!E511,'GSTN-Diff Gross'!$T$7:$T$1006,"&lt;&gt;0")+COUNTIFS('GSTN-Diff Gross'!$D$7:$D$1006,BOOKS!E511,'GSTN-Diff Gross'!$U$7:$U$1006,"&lt;&gt;0")+COUNTIFS('GSTN-Diff Gross'!$D$7:$D$1006,BOOKS!E511,'GSTN-Diff Gross'!$V$7:$V$1006,"&lt;&gt;0"),BOOKS!I511,0)</f>
        <v>0</v>
      </c>
      <c r="M511" s="88">
        <f>IF(COUNTIFS('GSTN-Diff Gross'!$D$7:$D$1006,BOOKS!E511,'GSTN-Diff Gross'!$R$7:$R$1006,"&lt;&gt;0")+COUNTIFS('GSTN-Diff Gross'!$D$7:$D$1006,BOOKS!E511,'GSTN-Diff Gross'!$S$7:$S$1006,"&lt;&gt;0")+COUNTIFS('GSTN-Diff Gross'!$D$7:$D$1006,BOOKS!E511,'GSTN-Diff Gross'!$T$7:$T$1006,"&lt;&gt;0")+COUNTIFS('GSTN-Diff Gross'!$D$7:$D$1006,BOOKS!E511,'GSTN-Diff Gross'!$U$7:$U$1006,"&lt;&gt;0")+COUNTIFS('GSTN-Diff Gross'!$D$7:$D$1006,BOOKS!E511,'GSTN-Diff Gross'!$V$7:$V$1006,"&lt;&gt;0"),BOOKS!J511,0)</f>
        <v>0</v>
      </c>
      <c r="N511" s="88">
        <f>IF(COUNTIFS('GSTN-Diff Gross'!$D$7:$D$1006,BOOKS!E511,'GSTN-Diff Gross'!$R$7:$R$1006,"&lt;&gt;0")+COUNTIFS('GSTN-Diff Gross'!$D$7:$D$1006,BOOKS!E511,'GSTN-Diff Gross'!$S$7:$S$1006,"&lt;&gt;0")+COUNTIFS('GSTN-Diff Gross'!$D$7:$D$1006,BOOKS!E511,'GSTN-Diff Gross'!$T$7:$T$1006,"&lt;&gt;0")+COUNTIFS('GSTN-Diff Gross'!$D$7:$D$1006,BOOKS!E511,'GSTN-Diff Gross'!$U$7:$U$1006,"&lt;&gt;0")+COUNTIFS('GSTN-Diff Gross'!$D$7:$D$1006,BOOKS!E511,'GSTN-Diff Gross'!$V$7:$V$1006,"&lt;&gt;0"),BOOKS!K511,0)</f>
        <v>0</v>
      </c>
      <c r="O511" s="88">
        <f>IF(COUNTIFS('GSTN-Diff Gross'!$D$7:$D$1006,BOOKS!E511,'GSTN-Diff Gross'!$R$7:$R$1006,"&lt;&gt;0")+COUNTIFS('GSTN-Diff Gross'!$D$7:$D$1006,BOOKS!E511,'GSTN-Diff Gross'!$S$7:$S$1006,"&lt;&gt;0")+COUNTIFS('GSTN-Diff Gross'!$D$7:$D$1006,BOOKS!E511,'GSTN-Diff Gross'!$T$7:$T$1006,"&lt;&gt;0")+COUNTIFS('GSTN-Diff Gross'!$D$7:$D$1006,BOOKS!E511,'GSTN-Diff Gross'!$U$7:$U$1006,"&lt;&gt;0")+COUNTIFS('GSTN-Diff Gross'!$D$7:$D$1006,BOOKS!E511,'GSTN-Diff Gross'!$V$7:$V$1006,"&lt;&gt;0"),BOOKS!L511,0)</f>
        <v>0</v>
      </c>
      <c r="P511" s="88">
        <f>IF(COUNTIFS('GSTN-Diff Gross'!$D$7:$D$1006,BOOKS!E511,'GSTN-Diff Gross'!$R$7:$R$1006,"&lt;&gt;0")+COUNTIFS('GSTN-Diff Gross'!$D$7:$D$1006,BOOKS!E511,'GSTN-Diff Gross'!$S$7:$S$1006,"&lt;&gt;0")+COUNTIFS('GSTN-Diff Gross'!$D$7:$D$1006,BOOKS!E511,'GSTN-Diff Gross'!$T$7:$T$1006,"&lt;&gt;0")+COUNTIFS('GSTN-Diff Gross'!$D$7:$D$1006,BOOKS!E511,'GSTN-Diff Gross'!$U$7:$U$1006,"&lt;&gt;0")+COUNTIFS('GSTN-Diff Gross'!$D$7:$D$1006,BOOKS!E511,'GSTN-Diff Gross'!$V$7:$V$1006,"&lt;&gt;0"),BOOKS!M511,0)</f>
        <v>0</v>
      </c>
      <c r="Q511" s="84">
        <f>IFERROR(IF(B511="",0,SUMPRODUCT(('2A'!$D$6:$D$1005='GSTN-Bill Wise'!B511)*'2A'!$I$6:$I$1005)),0)</f>
        <v>0</v>
      </c>
      <c r="R511" s="44">
        <f>IFERROR(IF(B511="",0,SUMPRODUCT(('2A'!$D$6:$D$1005='GSTN-Bill Wise'!B511)*'2A'!$J$6:$J$1005)),0)</f>
        <v>0</v>
      </c>
      <c r="S511" s="44">
        <f>IFERROR(IF(B511="",0,SUMPRODUCT(('2A'!$D$6:$D$1005='GSTN-Bill Wise'!B511)*'2A'!$K$6:$K$1005)),0)</f>
        <v>0</v>
      </c>
      <c r="T511" s="44">
        <f>IFERROR(IF(B511="",0,SUMPRODUCT(('2A'!$D$6:$D$1005='GSTN-Bill Wise'!B511)*'2A'!$L$6:$L$1005)),0)</f>
        <v>0</v>
      </c>
      <c r="U511" s="44">
        <f>IFERROR(IF(B511="",0,SUMPRODUCT(('2A'!$D$6:$D$1005='GSTN-Bill Wise'!B511)*'2A'!$M$6:$M$1005)),0)</f>
        <v>0</v>
      </c>
      <c r="V511" s="111"/>
    </row>
    <row r="512" spans="1:22">
      <c r="A512" s="161">
        <f t="shared" si="58"/>
        <v>507</v>
      </c>
      <c r="B512" s="161" t="str">
        <f t="shared" si="52"/>
        <v/>
      </c>
      <c r="C512" s="161" t="str">
        <f>IF(COUNTIFS('GSTN-Diff Gross'!$D$7:$D$1006,BOOKS!E512,'GSTN-Diff Gross'!$R$7:$R$1006,"&lt;&gt;0")+COUNTIFS('GSTN-Diff Gross'!$D$7:$D$1006,BOOKS!E512,'GSTN-Diff Gross'!$S$7:$S$1006,"&lt;&gt;0")+COUNTIFS('GSTN-Diff Gross'!$D$7:$D$1006,BOOKS!E512,'GSTN-Diff Gross'!$T$7:$T$1006,"&lt;&gt;0")+COUNTIFS('GSTN-Diff Gross'!$D$7:$D$1006,BOOKS!E512,'GSTN-Diff Gross'!$U$7:$U$1006,"&lt;&gt;0")+COUNTIFS('GSTN-Diff Gross'!$D$7:$D$1006,BOOKS!E512,'GSTN-Diff Gross'!$V$7:$V$1006,"&lt;&gt;0"),BOOKS!E512,"")</f>
        <v/>
      </c>
      <c r="D512" s="41" t="str">
        <f>IF(COUNTIFS('GSTN-Diff Gross'!$D$7:$D$1006,BOOKS!E512,'GSTN-Diff Gross'!$R$7:$R$1006,"&lt;&gt;0")+COUNTIFS('GSTN-Diff Gross'!$D$7:$D$1006,BOOKS!E512,'GSTN-Diff Gross'!$S$7:$S$1006,"&lt;&gt;0")+COUNTIFS('GSTN-Diff Gross'!$D$7:$D$1006,BOOKS!E512,'GSTN-Diff Gross'!$T$7:$T$1006,"&lt;&gt;0")+COUNTIFS('GSTN-Diff Gross'!$D$7:$D$1006,BOOKS!E512,'GSTN-Diff Gross'!$U$7:$U$1006,"&lt;&gt;0")+COUNTIFS('GSTN-Diff Gross'!$D$7:$D$1006,BOOKS!E512,'GSTN-Diff Gross'!$V$7:$V$1006,"&lt;&gt;0"),BOOKS!F512,"")</f>
        <v/>
      </c>
      <c r="E512" s="68" t="str">
        <f>IF(COUNTIFS('GSTN-Diff Gross'!$D$7:$D$1006,BOOKS!E512,'GSTN-Diff Gross'!$R$7:$R$1006,"&lt;&gt;0")+COUNTIFS('GSTN-Diff Gross'!$D$7:$D$1006,BOOKS!E512,'GSTN-Diff Gross'!$S$7:$S$1006,"&lt;&gt;0")+COUNTIFS('GSTN-Diff Gross'!$D$7:$D$1006,BOOKS!E512,'GSTN-Diff Gross'!$T$7:$T$1006,"&lt;&gt;0")+COUNTIFS('GSTN-Diff Gross'!$D$7:$D$1006,BOOKS!E512,'GSTN-Diff Gross'!$U$7:$U$1006,"&lt;&gt;0")+COUNTIFS('GSTN-Diff Gross'!$D$7:$D$1006,BOOKS!E512,'GSTN-Diff Gross'!$V$7:$V$1006,"&lt;&gt;0"),BOOKS!G512,"")</f>
        <v/>
      </c>
      <c r="F512" s="90" t="str">
        <f>IF(COUNTIFS('GSTN-Diff Gross'!$D$7:$D$1006,BOOKS!E512,'GSTN-Diff Gross'!$R$7:$R$1006,"&lt;&gt;0")+COUNTIFS('GSTN-Diff Gross'!$D$7:$D$1006,BOOKS!E512,'GSTN-Diff Gross'!$S$7:$S$1006,"&lt;&gt;0")+COUNTIFS('GSTN-Diff Gross'!$D$7:$D$1006,BOOKS!E512,'GSTN-Diff Gross'!$T$7:$T$1006,"&lt;&gt;0")+COUNTIFS('GSTN-Diff Gross'!$D$7:$D$1006,BOOKS!E512,'GSTN-Diff Gross'!$U$7:$U$1006,"&lt;&gt;0")+COUNTIFS('GSTN-Diff Gross'!$D$7:$D$1006,BOOKS!E512,'GSTN-Diff Gross'!$V$7:$V$1006,"&lt;&gt;0"),BOOKS!H512,"")</f>
        <v/>
      </c>
      <c r="G512" s="167">
        <f t="shared" si="53"/>
        <v>0</v>
      </c>
      <c r="H512" s="167">
        <f t="shared" si="54"/>
        <v>0</v>
      </c>
      <c r="I512" s="167">
        <f t="shared" si="55"/>
        <v>0</v>
      </c>
      <c r="J512" s="167">
        <f t="shared" si="56"/>
        <v>0</v>
      </c>
      <c r="K512" s="167">
        <f t="shared" si="57"/>
        <v>0</v>
      </c>
      <c r="L512" s="99">
        <f>IF(COUNTIFS('GSTN-Diff Gross'!$D$7:$D$1006,BOOKS!E512,'GSTN-Diff Gross'!$R$7:$R$1006,"&lt;&gt;0")+COUNTIFS('GSTN-Diff Gross'!$D$7:$D$1006,BOOKS!E512,'GSTN-Diff Gross'!$S$7:$S$1006,"&lt;&gt;0")+COUNTIFS('GSTN-Diff Gross'!$D$7:$D$1006,BOOKS!E512,'GSTN-Diff Gross'!$T$7:$T$1006,"&lt;&gt;0")+COUNTIFS('GSTN-Diff Gross'!$D$7:$D$1006,BOOKS!E512,'GSTN-Diff Gross'!$U$7:$U$1006,"&lt;&gt;0")+COUNTIFS('GSTN-Diff Gross'!$D$7:$D$1006,BOOKS!E512,'GSTN-Diff Gross'!$V$7:$V$1006,"&lt;&gt;0"),BOOKS!I512,0)</f>
        <v>0</v>
      </c>
      <c r="M512" s="100">
        <f>IF(COUNTIFS('GSTN-Diff Gross'!$D$7:$D$1006,BOOKS!E512,'GSTN-Diff Gross'!$R$7:$R$1006,"&lt;&gt;0")+COUNTIFS('GSTN-Diff Gross'!$D$7:$D$1006,BOOKS!E512,'GSTN-Diff Gross'!$S$7:$S$1006,"&lt;&gt;0")+COUNTIFS('GSTN-Diff Gross'!$D$7:$D$1006,BOOKS!E512,'GSTN-Diff Gross'!$T$7:$T$1006,"&lt;&gt;0")+COUNTIFS('GSTN-Diff Gross'!$D$7:$D$1006,BOOKS!E512,'GSTN-Diff Gross'!$U$7:$U$1006,"&lt;&gt;0")+COUNTIFS('GSTN-Diff Gross'!$D$7:$D$1006,BOOKS!E512,'GSTN-Diff Gross'!$V$7:$V$1006,"&lt;&gt;0"),BOOKS!J512,0)</f>
        <v>0</v>
      </c>
      <c r="N512" s="100">
        <f>IF(COUNTIFS('GSTN-Diff Gross'!$D$7:$D$1006,BOOKS!E512,'GSTN-Diff Gross'!$R$7:$R$1006,"&lt;&gt;0")+COUNTIFS('GSTN-Diff Gross'!$D$7:$D$1006,BOOKS!E512,'GSTN-Diff Gross'!$S$7:$S$1006,"&lt;&gt;0")+COUNTIFS('GSTN-Diff Gross'!$D$7:$D$1006,BOOKS!E512,'GSTN-Diff Gross'!$T$7:$T$1006,"&lt;&gt;0")+COUNTIFS('GSTN-Diff Gross'!$D$7:$D$1006,BOOKS!E512,'GSTN-Diff Gross'!$U$7:$U$1006,"&lt;&gt;0")+COUNTIFS('GSTN-Diff Gross'!$D$7:$D$1006,BOOKS!E512,'GSTN-Diff Gross'!$V$7:$V$1006,"&lt;&gt;0"),BOOKS!K512,0)</f>
        <v>0</v>
      </c>
      <c r="O512" s="100">
        <f>IF(COUNTIFS('GSTN-Diff Gross'!$D$7:$D$1006,BOOKS!E512,'GSTN-Diff Gross'!$R$7:$R$1006,"&lt;&gt;0")+COUNTIFS('GSTN-Diff Gross'!$D$7:$D$1006,BOOKS!E512,'GSTN-Diff Gross'!$S$7:$S$1006,"&lt;&gt;0")+COUNTIFS('GSTN-Diff Gross'!$D$7:$D$1006,BOOKS!E512,'GSTN-Diff Gross'!$T$7:$T$1006,"&lt;&gt;0")+COUNTIFS('GSTN-Diff Gross'!$D$7:$D$1006,BOOKS!E512,'GSTN-Diff Gross'!$U$7:$U$1006,"&lt;&gt;0")+COUNTIFS('GSTN-Diff Gross'!$D$7:$D$1006,BOOKS!E512,'GSTN-Diff Gross'!$V$7:$V$1006,"&lt;&gt;0"),BOOKS!L512,0)</f>
        <v>0</v>
      </c>
      <c r="P512" s="100">
        <f>IF(COUNTIFS('GSTN-Diff Gross'!$D$7:$D$1006,BOOKS!E512,'GSTN-Diff Gross'!$R$7:$R$1006,"&lt;&gt;0")+COUNTIFS('GSTN-Diff Gross'!$D$7:$D$1006,BOOKS!E512,'GSTN-Diff Gross'!$S$7:$S$1006,"&lt;&gt;0")+COUNTIFS('GSTN-Diff Gross'!$D$7:$D$1006,BOOKS!E512,'GSTN-Diff Gross'!$T$7:$T$1006,"&lt;&gt;0")+COUNTIFS('GSTN-Diff Gross'!$D$7:$D$1006,BOOKS!E512,'GSTN-Diff Gross'!$U$7:$U$1006,"&lt;&gt;0")+COUNTIFS('GSTN-Diff Gross'!$D$7:$D$1006,BOOKS!E512,'GSTN-Diff Gross'!$V$7:$V$1006,"&lt;&gt;0"),BOOKS!M512,0)</f>
        <v>0</v>
      </c>
      <c r="Q512" s="94">
        <f>IFERROR(IF(B512="",0,SUMPRODUCT(('2A'!$D$6:$D$1005='GSTN-Bill Wise'!B512)*'2A'!$I$6:$I$1005)),0)</f>
        <v>0</v>
      </c>
      <c r="R512" s="95">
        <f>IFERROR(IF(B512="",0,SUMPRODUCT(('2A'!$D$6:$D$1005='GSTN-Bill Wise'!B512)*'2A'!$J$6:$J$1005)),0)</f>
        <v>0</v>
      </c>
      <c r="S512" s="95">
        <f>IFERROR(IF(B512="",0,SUMPRODUCT(('2A'!$D$6:$D$1005='GSTN-Bill Wise'!B512)*'2A'!$K$6:$K$1005)),0)</f>
        <v>0</v>
      </c>
      <c r="T512" s="95">
        <f>IFERROR(IF(B512="",0,SUMPRODUCT(('2A'!$D$6:$D$1005='GSTN-Bill Wise'!B512)*'2A'!$L$6:$L$1005)),0)</f>
        <v>0</v>
      </c>
      <c r="U512" s="95">
        <f>IFERROR(IF(B512="",0,SUMPRODUCT(('2A'!$D$6:$D$1005='GSTN-Bill Wise'!B512)*'2A'!$M$6:$M$1005)),0)</f>
        <v>0</v>
      </c>
      <c r="V512" s="111"/>
    </row>
    <row r="513" spans="1:22">
      <c r="A513" s="162">
        <f t="shared" si="58"/>
        <v>508</v>
      </c>
      <c r="B513" s="162" t="str">
        <f t="shared" si="52"/>
        <v/>
      </c>
      <c r="C513" s="162" t="str">
        <f>IF(COUNTIFS('GSTN-Diff Gross'!$D$7:$D$1006,BOOKS!E513,'GSTN-Diff Gross'!$R$7:$R$1006,"&lt;&gt;0")+COUNTIFS('GSTN-Diff Gross'!$D$7:$D$1006,BOOKS!E513,'GSTN-Diff Gross'!$S$7:$S$1006,"&lt;&gt;0")+COUNTIFS('GSTN-Diff Gross'!$D$7:$D$1006,BOOKS!E513,'GSTN-Diff Gross'!$T$7:$T$1006,"&lt;&gt;0")+COUNTIFS('GSTN-Diff Gross'!$D$7:$D$1006,BOOKS!E513,'GSTN-Diff Gross'!$U$7:$U$1006,"&lt;&gt;0")+COUNTIFS('GSTN-Diff Gross'!$D$7:$D$1006,BOOKS!E513,'GSTN-Diff Gross'!$V$7:$V$1006,"&lt;&gt;0"),BOOKS!E513,"")</f>
        <v/>
      </c>
      <c r="D513" s="44" t="str">
        <f>IF(COUNTIFS('GSTN-Diff Gross'!$D$7:$D$1006,BOOKS!E513,'GSTN-Diff Gross'!$R$7:$R$1006,"&lt;&gt;0")+COUNTIFS('GSTN-Diff Gross'!$D$7:$D$1006,BOOKS!E513,'GSTN-Diff Gross'!$S$7:$S$1006,"&lt;&gt;0")+COUNTIFS('GSTN-Diff Gross'!$D$7:$D$1006,BOOKS!E513,'GSTN-Diff Gross'!$T$7:$T$1006,"&lt;&gt;0")+COUNTIFS('GSTN-Diff Gross'!$D$7:$D$1006,BOOKS!E513,'GSTN-Diff Gross'!$U$7:$U$1006,"&lt;&gt;0")+COUNTIFS('GSTN-Diff Gross'!$D$7:$D$1006,BOOKS!E513,'GSTN-Diff Gross'!$V$7:$V$1006,"&lt;&gt;0"),BOOKS!F513,"")</f>
        <v/>
      </c>
      <c r="E513" s="67" t="str">
        <f>IF(COUNTIFS('GSTN-Diff Gross'!$D$7:$D$1006,BOOKS!E513,'GSTN-Diff Gross'!$R$7:$R$1006,"&lt;&gt;0")+COUNTIFS('GSTN-Diff Gross'!$D$7:$D$1006,BOOKS!E513,'GSTN-Diff Gross'!$S$7:$S$1006,"&lt;&gt;0")+COUNTIFS('GSTN-Diff Gross'!$D$7:$D$1006,BOOKS!E513,'GSTN-Diff Gross'!$T$7:$T$1006,"&lt;&gt;0")+COUNTIFS('GSTN-Diff Gross'!$D$7:$D$1006,BOOKS!E513,'GSTN-Diff Gross'!$U$7:$U$1006,"&lt;&gt;0")+COUNTIFS('GSTN-Diff Gross'!$D$7:$D$1006,BOOKS!E513,'GSTN-Diff Gross'!$V$7:$V$1006,"&lt;&gt;0"),BOOKS!G513,"")</f>
        <v/>
      </c>
      <c r="F513" s="89" t="str">
        <f>IF(COUNTIFS('GSTN-Diff Gross'!$D$7:$D$1006,BOOKS!E513,'GSTN-Diff Gross'!$R$7:$R$1006,"&lt;&gt;0")+COUNTIFS('GSTN-Diff Gross'!$D$7:$D$1006,BOOKS!E513,'GSTN-Diff Gross'!$S$7:$S$1006,"&lt;&gt;0")+COUNTIFS('GSTN-Diff Gross'!$D$7:$D$1006,BOOKS!E513,'GSTN-Diff Gross'!$T$7:$T$1006,"&lt;&gt;0")+COUNTIFS('GSTN-Diff Gross'!$D$7:$D$1006,BOOKS!E513,'GSTN-Diff Gross'!$U$7:$U$1006,"&lt;&gt;0")+COUNTIFS('GSTN-Diff Gross'!$D$7:$D$1006,BOOKS!E513,'GSTN-Diff Gross'!$V$7:$V$1006,"&lt;&gt;0"),BOOKS!H513,"")</f>
        <v/>
      </c>
      <c r="G513" s="96">
        <f t="shared" si="53"/>
        <v>0</v>
      </c>
      <c r="H513" s="96">
        <f t="shared" si="54"/>
        <v>0</v>
      </c>
      <c r="I513" s="97">
        <f t="shared" si="55"/>
        <v>0</v>
      </c>
      <c r="J513" s="98">
        <f t="shared" si="56"/>
        <v>0</v>
      </c>
      <c r="K513" s="96">
        <f t="shared" si="57"/>
        <v>0</v>
      </c>
      <c r="L513" s="93">
        <f>IF(COUNTIFS('GSTN-Diff Gross'!$D$7:$D$1006,BOOKS!E513,'GSTN-Diff Gross'!$R$7:$R$1006,"&lt;&gt;0")+COUNTIFS('GSTN-Diff Gross'!$D$7:$D$1006,BOOKS!E513,'GSTN-Diff Gross'!$S$7:$S$1006,"&lt;&gt;0")+COUNTIFS('GSTN-Diff Gross'!$D$7:$D$1006,BOOKS!E513,'GSTN-Diff Gross'!$T$7:$T$1006,"&lt;&gt;0")+COUNTIFS('GSTN-Diff Gross'!$D$7:$D$1006,BOOKS!E513,'GSTN-Diff Gross'!$U$7:$U$1006,"&lt;&gt;0")+COUNTIFS('GSTN-Diff Gross'!$D$7:$D$1006,BOOKS!E513,'GSTN-Diff Gross'!$V$7:$V$1006,"&lt;&gt;0"),BOOKS!I513,0)</f>
        <v>0</v>
      </c>
      <c r="M513" s="88">
        <f>IF(COUNTIFS('GSTN-Diff Gross'!$D$7:$D$1006,BOOKS!E513,'GSTN-Diff Gross'!$R$7:$R$1006,"&lt;&gt;0")+COUNTIFS('GSTN-Diff Gross'!$D$7:$D$1006,BOOKS!E513,'GSTN-Diff Gross'!$S$7:$S$1006,"&lt;&gt;0")+COUNTIFS('GSTN-Diff Gross'!$D$7:$D$1006,BOOKS!E513,'GSTN-Diff Gross'!$T$7:$T$1006,"&lt;&gt;0")+COUNTIFS('GSTN-Diff Gross'!$D$7:$D$1006,BOOKS!E513,'GSTN-Diff Gross'!$U$7:$U$1006,"&lt;&gt;0")+COUNTIFS('GSTN-Diff Gross'!$D$7:$D$1006,BOOKS!E513,'GSTN-Diff Gross'!$V$7:$V$1006,"&lt;&gt;0"),BOOKS!J513,0)</f>
        <v>0</v>
      </c>
      <c r="N513" s="88">
        <f>IF(COUNTIFS('GSTN-Diff Gross'!$D$7:$D$1006,BOOKS!E513,'GSTN-Diff Gross'!$R$7:$R$1006,"&lt;&gt;0")+COUNTIFS('GSTN-Diff Gross'!$D$7:$D$1006,BOOKS!E513,'GSTN-Diff Gross'!$S$7:$S$1006,"&lt;&gt;0")+COUNTIFS('GSTN-Diff Gross'!$D$7:$D$1006,BOOKS!E513,'GSTN-Diff Gross'!$T$7:$T$1006,"&lt;&gt;0")+COUNTIFS('GSTN-Diff Gross'!$D$7:$D$1006,BOOKS!E513,'GSTN-Diff Gross'!$U$7:$U$1006,"&lt;&gt;0")+COUNTIFS('GSTN-Diff Gross'!$D$7:$D$1006,BOOKS!E513,'GSTN-Diff Gross'!$V$7:$V$1006,"&lt;&gt;0"),BOOKS!K513,0)</f>
        <v>0</v>
      </c>
      <c r="O513" s="88">
        <f>IF(COUNTIFS('GSTN-Diff Gross'!$D$7:$D$1006,BOOKS!E513,'GSTN-Diff Gross'!$R$7:$R$1006,"&lt;&gt;0")+COUNTIFS('GSTN-Diff Gross'!$D$7:$D$1006,BOOKS!E513,'GSTN-Diff Gross'!$S$7:$S$1006,"&lt;&gt;0")+COUNTIFS('GSTN-Diff Gross'!$D$7:$D$1006,BOOKS!E513,'GSTN-Diff Gross'!$T$7:$T$1006,"&lt;&gt;0")+COUNTIFS('GSTN-Diff Gross'!$D$7:$D$1006,BOOKS!E513,'GSTN-Diff Gross'!$U$7:$U$1006,"&lt;&gt;0")+COUNTIFS('GSTN-Diff Gross'!$D$7:$D$1006,BOOKS!E513,'GSTN-Diff Gross'!$V$7:$V$1006,"&lt;&gt;0"),BOOKS!L513,0)</f>
        <v>0</v>
      </c>
      <c r="P513" s="88">
        <f>IF(COUNTIFS('GSTN-Diff Gross'!$D$7:$D$1006,BOOKS!E513,'GSTN-Diff Gross'!$R$7:$R$1006,"&lt;&gt;0")+COUNTIFS('GSTN-Diff Gross'!$D$7:$D$1006,BOOKS!E513,'GSTN-Diff Gross'!$S$7:$S$1006,"&lt;&gt;0")+COUNTIFS('GSTN-Diff Gross'!$D$7:$D$1006,BOOKS!E513,'GSTN-Diff Gross'!$T$7:$T$1006,"&lt;&gt;0")+COUNTIFS('GSTN-Diff Gross'!$D$7:$D$1006,BOOKS!E513,'GSTN-Diff Gross'!$U$7:$U$1006,"&lt;&gt;0")+COUNTIFS('GSTN-Diff Gross'!$D$7:$D$1006,BOOKS!E513,'GSTN-Diff Gross'!$V$7:$V$1006,"&lt;&gt;0"),BOOKS!M513,0)</f>
        <v>0</v>
      </c>
      <c r="Q513" s="84">
        <f>IFERROR(IF(B513="",0,SUMPRODUCT(('2A'!$D$6:$D$1005='GSTN-Bill Wise'!B513)*'2A'!$I$6:$I$1005)),0)</f>
        <v>0</v>
      </c>
      <c r="R513" s="44">
        <f>IFERROR(IF(B513="",0,SUMPRODUCT(('2A'!$D$6:$D$1005='GSTN-Bill Wise'!B513)*'2A'!$J$6:$J$1005)),0)</f>
        <v>0</v>
      </c>
      <c r="S513" s="44">
        <f>IFERROR(IF(B513="",0,SUMPRODUCT(('2A'!$D$6:$D$1005='GSTN-Bill Wise'!B513)*'2A'!$K$6:$K$1005)),0)</f>
        <v>0</v>
      </c>
      <c r="T513" s="44">
        <f>IFERROR(IF(B513="",0,SUMPRODUCT(('2A'!$D$6:$D$1005='GSTN-Bill Wise'!B513)*'2A'!$L$6:$L$1005)),0)</f>
        <v>0</v>
      </c>
      <c r="U513" s="44">
        <f>IFERROR(IF(B513="",0,SUMPRODUCT(('2A'!$D$6:$D$1005='GSTN-Bill Wise'!B513)*'2A'!$M$6:$M$1005)),0)</f>
        <v>0</v>
      </c>
      <c r="V513" s="111"/>
    </row>
    <row r="514" spans="1:22">
      <c r="A514" s="161">
        <f t="shared" si="58"/>
        <v>509</v>
      </c>
      <c r="B514" s="161" t="str">
        <f t="shared" si="52"/>
        <v/>
      </c>
      <c r="C514" s="161" t="str">
        <f>IF(COUNTIFS('GSTN-Diff Gross'!$D$7:$D$1006,BOOKS!E514,'GSTN-Diff Gross'!$R$7:$R$1006,"&lt;&gt;0")+COUNTIFS('GSTN-Diff Gross'!$D$7:$D$1006,BOOKS!E514,'GSTN-Diff Gross'!$S$7:$S$1006,"&lt;&gt;0")+COUNTIFS('GSTN-Diff Gross'!$D$7:$D$1006,BOOKS!E514,'GSTN-Diff Gross'!$T$7:$T$1006,"&lt;&gt;0")+COUNTIFS('GSTN-Diff Gross'!$D$7:$D$1006,BOOKS!E514,'GSTN-Diff Gross'!$U$7:$U$1006,"&lt;&gt;0")+COUNTIFS('GSTN-Diff Gross'!$D$7:$D$1006,BOOKS!E514,'GSTN-Diff Gross'!$V$7:$V$1006,"&lt;&gt;0"),BOOKS!E514,"")</f>
        <v/>
      </c>
      <c r="D514" s="41" t="str">
        <f>IF(COUNTIFS('GSTN-Diff Gross'!$D$7:$D$1006,BOOKS!E514,'GSTN-Diff Gross'!$R$7:$R$1006,"&lt;&gt;0")+COUNTIFS('GSTN-Diff Gross'!$D$7:$D$1006,BOOKS!E514,'GSTN-Diff Gross'!$S$7:$S$1006,"&lt;&gt;0")+COUNTIFS('GSTN-Diff Gross'!$D$7:$D$1006,BOOKS!E514,'GSTN-Diff Gross'!$T$7:$T$1006,"&lt;&gt;0")+COUNTIFS('GSTN-Diff Gross'!$D$7:$D$1006,BOOKS!E514,'GSTN-Diff Gross'!$U$7:$U$1006,"&lt;&gt;0")+COUNTIFS('GSTN-Diff Gross'!$D$7:$D$1006,BOOKS!E514,'GSTN-Diff Gross'!$V$7:$V$1006,"&lt;&gt;0"),BOOKS!F514,"")</f>
        <v/>
      </c>
      <c r="E514" s="68" t="str">
        <f>IF(COUNTIFS('GSTN-Diff Gross'!$D$7:$D$1006,BOOKS!E514,'GSTN-Diff Gross'!$R$7:$R$1006,"&lt;&gt;0")+COUNTIFS('GSTN-Diff Gross'!$D$7:$D$1006,BOOKS!E514,'GSTN-Diff Gross'!$S$7:$S$1006,"&lt;&gt;0")+COUNTIFS('GSTN-Diff Gross'!$D$7:$D$1006,BOOKS!E514,'GSTN-Diff Gross'!$T$7:$T$1006,"&lt;&gt;0")+COUNTIFS('GSTN-Diff Gross'!$D$7:$D$1006,BOOKS!E514,'GSTN-Diff Gross'!$U$7:$U$1006,"&lt;&gt;0")+COUNTIFS('GSTN-Diff Gross'!$D$7:$D$1006,BOOKS!E514,'GSTN-Diff Gross'!$V$7:$V$1006,"&lt;&gt;0"),BOOKS!G514,"")</f>
        <v/>
      </c>
      <c r="F514" s="90" t="str">
        <f>IF(COUNTIFS('GSTN-Diff Gross'!$D$7:$D$1006,BOOKS!E514,'GSTN-Diff Gross'!$R$7:$R$1006,"&lt;&gt;0")+COUNTIFS('GSTN-Diff Gross'!$D$7:$D$1006,BOOKS!E514,'GSTN-Diff Gross'!$S$7:$S$1006,"&lt;&gt;0")+COUNTIFS('GSTN-Diff Gross'!$D$7:$D$1006,BOOKS!E514,'GSTN-Diff Gross'!$T$7:$T$1006,"&lt;&gt;0")+COUNTIFS('GSTN-Diff Gross'!$D$7:$D$1006,BOOKS!E514,'GSTN-Diff Gross'!$U$7:$U$1006,"&lt;&gt;0")+COUNTIFS('GSTN-Diff Gross'!$D$7:$D$1006,BOOKS!E514,'GSTN-Diff Gross'!$V$7:$V$1006,"&lt;&gt;0"),BOOKS!H514,"")</f>
        <v/>
      </c>
      <c r="G514" s="167">
        <f t="shared" si="53"/>
        <v>0</v>
      </c>
      <c r="H514" s="167">
        <f t="shared" si="54"/>
        <v>0</v>
      </c>
      <c r="I514" s="167">
        <f t="shared" si="55"/>
        <v>0</v>
      </c>
      <c r="J514" s="167">
        <f t="shared" si="56"/>
        <v>0</v>
      </c>
      <c r="K514" s="167">
        <f t="shared" si="57"/>
        <v>0</v>
      </c>
      <c r="L514" s="99">
        <f>IF(COUNTIFS('GSTN-Diff Gross'!$D$7:$D$1006,BOOKS!E514,'GSTN-Diff Gross'!$R$7:$R$1006,"&lt;&gt;0")+COUNTIFS('GSTN-Diff Gross'!$D$7:$D$1006,BOOKS!E514,'GSTN-Diff Gross'!$S$7:$S$1006,"&lt;&gt;0")+COUNTIFS('GSTN-Diff Gross'!$D$7:$D$1006,BOOKS!E514,'GSTN-Diff Gross'!$T$7:$T$1006,"&lt;&gt;0")+COUNTIFS('GSTN-Diff Gross'!$D$7:$D$1006,BOOKS!E514,'GSTN-Diff Gross'!$U$7:$U$1006,"&lt;&gt;0")+COUNTIFS('GSTN-Diff Gross'!$D$7:$D$1006,BOOKS!E514,'GSTN-Diff Gross'!$V$7:$V$1006,"&lt;&gt;0"),BOOKS!I514,0)</f>
        <v>0</v>
      </c>
      <c r="M514" s="100">
        <f>IF(COUNTIFS('GSTN-Diff Gross'!$D$7:$D$1006,BOOKS!E514,'GSTN-Diff Gross'!$R$7:$R$1006,"&lt;&gt;0")+COUNTIFS('GSTN-Diff Gross'!$D$7:$D$1006,BOOKS!E514,'GSTN-Diff Gross'!$S$7:$S$1006,"&lt;&gt;0")+COUNTIFS('GSTN-Diff Gross'!$D$7:$D$1006,BOOKS!E514,'GSTN-Diff Gross'!$T$7:$T$1006,"&lt;&gt;0")+COUNTIFS('GSTN-Diff Gross'!$D$7:$D$1006,BOOKS!E514,'GSTN-Diff Gross'!$U$7:$U$1006,"&lt;&gt;0")+COUNTIFS('GSTN-Diff Gross'!$D$7:$D$1006,BOOKS!E514,'GSTN-Diff Gross'!$V$7:$V$1006,"&lt;&gt;0"),BOOKS!J514,0)</f>
        <v>0</v>
      </c>
      <c r="N514" s="100">
        <f>IF(COUNTIFS('GSTN-Diff Gross'!$D$7:$D$1006,BOOKS!E514,'GSTN-Diff Gross'!$R$7:$R$1006,"&lt;&gt;0")+COUNTIFS('GSTN-Diff Gross'!$D$7:$D$1006,BOOKS!E514,'GSTN-Diff Gross'!$S$7:$S$1006,"&lt;&gt;0")+COUNTIFS('GSTN-Diff Gross'!$D$7:$D$1006,BOOKS!E514,'GSTN-Diff Gross'!$T$7:$T$1006,"&lt;&gt;0")+COUNTIFS('GSTN-Diff Gross'!$D$7:$D$1006,BOOKS!E514,'GSTN-Diff Gross'!$U$7:$U$1006,"&lt;&gt;0")+COUNTIFS('GSTN-Diff Gross'!$D$7:$D$1006,BOOKS!E514,'GSTN-Diff Gross'!$V$7:$V$1006,"&lt;&gt;0"),BOOKS!K514,0)</f>
        <v>0</v>
      </c>
      <c r="O514" s="100">
        <f>IF(COUNTIFS('GSTN-Diff Gross'!$D$7:$D$1006,BOOKS!E514,'GSTN-Diff Gross'!$R$7:$R$1006,"&lt;&gt;0")+COUNTIFS('GSTN-Diff Gross'!$D$7:$D$1006,BOOKS!E514,'GSTN-Diff Gross'!$S$7:$S$1006,"&lt;&gt;0")+COUNTIFS('GSTN-Diff Gross'!$D$7:$D$1006,BOOKS!E514,'GSTN-Diff Gross'!$T$7:$T$1006,"&lt;&gt;0")+COUNTIFS('GSTN-Diff Gross'!$D$7:$D$1006,BOOKS!E514,'GSTN-Diff Gross'!$U$7:$U$1006,"&lt;&gt;0")+COUNTIFS('GSTN-Diff Gross'!$D$7:$D$1006,BOOKS!E514,'GSTN-Diff Gross'!$V$7:$V$1006,"&lt;&gt;0"),BOOKS!L514,0)</f>
        <v>0</v>
      </c>
      <c r="P514" s="100">
        <f>IF(COUNTIFS('GSTN-Diff Gross'!$D$7:$D$1006,BOOKS!E514,'GSTN-Diff Gross'!$R$7:$R$1006,"&lt;&gt;0")+COUNTIFS('GSTN-Diff Gross'!$D$7:$D$1006,BOOKS!E514,'GSTN-Diff Gross'!$S$7:$S$1006,"&lt;&gt;0")+COUNTIFS('GSTN-Diff Gross'!$D$7:$D$1006,BOOKS!E514,'GSTN-Diff Gross'!$T$7:$T$1006,"&lt;&gt;0")+COUNTIFS('GSTN-Diff Gross'!$D$7:$D$1006,BOOKS!E514,'GSTN-Diff Gross'!$U$7:$U$1006,"&lt;&gt;0")+COUNTIFS('GSTN-Diff Gross'!$D$7:$D$1006,BOOKS!E514,'GSTN-Diff Gross'!$V$7:$V$1006,"&lt;&gt;0"),BOOKS!M514,0)</f>
        <v>0</v>
      </c>
      <c r="Q514" s="94">
        <f>IFERROR(IF(B514="",0,SUMPRODUCT(('2A'!$D$6:$D$1005='GSTN-Bill Wise'!B514)*'2A'!$I$6:$I$1005)),0)</f>
        <v>0</v>
      </c>
      <c r="R514" s="95">
        <f>IFERROR(IF(B514="",0,SUMPRODUCT(('2A'!$D$6:$D$1005='GSTN-Bill Wise'!B514)*'2A'!$J$6:$J$1005)),0)</f>
        <v>0</v>
      </c>
      <c r="S514" s="95">
        <f>IFERROR(IF(B514="",0,SUMPRODUCT(('2A'!$D$6:$D$1005='GSTN-Bill Wise'!B514)*'2A'!$K$6:$K$1005)),0)</f>
        <v>0</v>
      </c>
      <c r="T514" s="95">
        <f>IFERROR(IF(B514="",0,SUMPRODUCT(('2A'!$D$6:$D$1005='GSTN-Bill Wise'!B514)*'2A'!$L$6:$L$1005)),0)</f>
        <v>0</v>
      </c>
      <c r="U514" s="95">
        <f>IFERROR(IF(B514="",0,SUMPRODUCT(('2A'!$D$6:$D$1005='GSTN-Bill Wise'!B514)*'2A'!$M$6:$M$1005)),0)</f>
        <v>0</v>
      </c>
      <c r="V514" s="111"/>
    </row>
    <row r="515" spans="1:22">
      <c r="A515" s="162">
        <f t="shared" si="58"/>
        <v>510</v>
      </c>
      <c r="B515" s="162" t="str">
        <f t="shared" si="52"/>
        <v/>
      </c>
      <c r="C515" s="162" t="str">
        <f>IF(COUNTIFS('GSTN-Diff Gross'!$D$7:$D$1006,BOOKS!E515,'GSTN-Diff Gross'!$R$7:$R$1006,"&lt;&gt;0")+COUNTIFS('GSTN-Diff Gross'!$D$7:$D$1006,BOOKS!E515,'GSTN-Diff Gross'!$S$7:$S$1006,"&lt;&gt;0")+COUNTIFS('GSTN-Diff Gross'!$D$7:$D$1006,BOOKS!E515,'GSTN-Diff Gross'!$T$7:$T$1006,"&lt;&gt;0")+COUNTIFS('GSTN-Diff Gross'!$D$7:$D$1006,BOOKS!E515,'GSTN-Diff Gross'!$U$7:$U$1006,"&lt;&gt;0")+COUNTIFS('GSTN-Diff Gross'!$D$7:$D$1006,BOOKS!E515,'GSTN-Diff Gross'!$V$7:$V$1006,"&lt;&gt;0"),BOOKS!E515,"")</f>
        <v/>
      </c>
      <c r="D515" s="44" t="str">
        <f>IF(COUNTIFS('GSTN-Diff Gross'!$D$7:$D$1006,BOOKS!E515,'GSTN-Diff Gross'!$R$7:$R$1006,"&lt;&gt;0")+COUNTIFS('GSTN-Diff Gross'!$D$7:$D$1006,BOOKS!E515,'GSTN-Diff Gross'!$S$7:$S$1006,"&lt;&gt;0")+COUNTIFS('GSTN-Diff Gross'!$D$7:$D$1006,BOOKS!E515,'GSTN-Diff Gross'!$T$7:$T$1006,"&lt;&gt;0")+COUNTIFS('GSTN-Diff Gross'!$D$7:$D$1006,BOOKS!E515,'GSTN-Diff Gross'!$U$7:$U$1006,"&lt;&gt;0")+COUNTIFS('GSTN-Diff Gross'!$D$7:$D$1006,BOOKS!E515,'GSTN-Diff Gross'!$V$7:$V$1006,"&lt;&gt;0"),BOOKS!F515,"")</f>
        <v/>
      </c>
      <c r="E515" s="67" t="str">
        <f>IF(COUNTIFS('GSTN-Diff Gross'!$D$7:$D$1006,BOOKS!E515,'GSTN-Diff Gross'!$R$7:$R$1006,"&lt;&gt;0")+COUNTIFS('GSTN-Diff Gross'!$D$7:$D$1006,BOOKS!E515,'GSTN-Diff Gross'!$S$7:$S$1006,"&lt;&gt;0")+COUNTIFS('GSTN-Diff Gross'!$D$7:$D$1006,BOOKS!E515,'GSTN-Diff Gross'!$T$7:$T$1006,"&lt;&gt;0")+COUNTIFS('GSTN-Diff Gross'!$D$7:$D$1006,BOOKS!E515,'GSTN-Diff Gross'!$U$7:$U$1006,"&lt;&gt;0")+COUNTIFS('GSTN-Diff Gross'!$D$7:$D$1006,BOOKS!E515,'GSTN-Diff Gross'!$V$7:$V$1006,"&lt;&gt;0"),BOOKS!G515,"")</f>
        <v/>
      </c>
      <c r="F515" s="89" t="str">
        <f>IF(COUNTIFS('GSTN-Diff Gross'!$D$7:$D$1006,BOOKS!E515,'GSTN-Diff Gross'!$R$7:$R$1006,"&lt;&gt;0")+COUNTIFS('GSTN-Diff Gross'!$D$7:$D$1006,BOOKS!E515,'GSTN-Diff Gross'!$S$7:$S$1006,"&lt;&gt;0")+COUNTIFS('GSTN-Diff Gross'!$D$7:$D$1006,BOOKS!E515,'GSTN-Diff Gross'!$T$7:$T$1006,"&lt;&gt;0")+COUNTIFS('GSTN-Diff Gross'!$D$7:$D$1006,BOOKS!E515,'GSTN-Diff Gross'!$U$7:$U$1006,"&lt;&gt;0")+COUNTIFS('GSTN-Diff Gross'!$D$7:$D$1006,BOOKS!E515,'GSTN-Diff Gross'!$V$7:$V$1006,"&lt;&gt;0"),BOOKS!H515,"")</f>
        <v/>
      </c>
      <c r="G515" s="96">
        <f t="shared" si="53"/>
        <v>0</v>
      </c>
      <c r="H515" s="96">
        <f t="shared" si="54"/>
        <v>0</v>
      </c>
      <c r="I515" s="97">
        <f t="shared" si="55"/>
        <v>0</v>
      </c>
      <c r="J515" s="98">
        <f t="shared" si="56"/>
        <v>0</v>
      </c>
      <c r="K515" s="96">
        <f t="shared" si="57"/>
        <v>0</v>
      </c>
      <c r="L515" s="93">
        <f>IF(COUNTIFS('GSTN-Diff Gross'!$D$7:$D$1006,BOOKS!E515,'GSTN-Diff Gross'!$R$7:$R$1006,"&lt;&gt;0")+COUNTIFS('GSTN-Diff Gross'!$D$7:$D$1006,BOOKS!E515,'GSTN-Diff Gross'!$S$7:$S$1006,"&lt;&gt;0")+COUNTIFS('GSTN-Diff Gross'!$D$7:$D$1006,BOOKS!E515,'GSTN-Diff Gross'!$T$7:$T$1006,"&lt;&gt;0")+COUNTIFS('GSTN-Diff Gross'!$D$7:$D$1006,BOOKS!E515,'GSTN-Diff Gross'!$U$7:$U$1006,"&lt;&gt;0")+COUNTIFS('GSTN-Diff Gross'!$D$7:$D$1006,BOOKS!E515,'GSTN-Diff Gross'!$V$7:$V$1006,"&lt;&gt;0"),BOOKS!I515,0)</f>
        <v>0</v>
      </c>
      <c r="M515" s="88">
        <f>IF(COUNTIFS('GSTN-Diff Gross'!$D$7:$D$1006,BOOKS!E515,'GSTN-Diff Gross'!$R$7:$R$1006,"&lt;&gt;0")+COUNTIFS('GSTN-Diff Gross'!$D$7:$D$1006,BOOKS!E515,'GSTN-Diff Gross'!$S$7:$S$1006,"&lt;&gt;0")+COUNTIFS('GSTN-Diff Gross'!$D$7:$D$1006,BOOKS!E515,'GSTN-Diff Gross'!$T$7:$T$1006,"&lt;&gt;0")+COUNTIFS('GSTN-Diff Gross'!$D$7:$D$1006,BOOKS!E515,'GSTN-Diff Gross'!$U$7:$U$1006,"&lt;&gt;0")+COUNTIFS('GSTN-Diff Gross'!$D$7:$D$1006,BOOKS!E515,'GSTN-Diff Gross'!$V$7:$V$1006,"&lt;&gt;0"),BOOKS!J515,0)</f>
        <v>0</v>
      </c>
      <c r="N515" s="88">
        <f>IF(COUNTIFS('GSTN-Diff Gross'!$D$7:$D$1006,BOOKS!E515,'GSTN-Diff Gross'!$R$7:$R$1006,"&lt;&gt;0")+COUNTIFS('GSTN-Diff Gross'!$D$7:$D$1006,BOOKS!E515,'GSTN-Diff Gross'!$S$7:$S$1006,"&lt;&gt;0")+COUNTIFS('GSTN-Diff Gross'!$D$7:$D$1006,BOOKS!E515,'GSTN-Diff Gross'!$T$7:$T$1006,"&lt;&gt;0")+COUNTIFS('GSTN-Diff Gross'!$D$7:$D$1006,BOOKS!E515,'GSTN-Diff Gross'!$U$7:$U$1006,"&lt;&gt;0")+COUNTIFS('GSTN-Diff Gross'!$D$7:$D$1006,BOOKS!E515,'GSTN-Diff Gross'!$V$7:$V$1006,"&lt;&gt;0"),BOOKS!K515,0)</f>
        <v>0</v>
      </c>
      <c r="O515" s="88">
        <f>IF(COUNTIFS('GSTN-Diff Gross'!$D$7:$D$1006,BOOKS!E515,'GSTN-Diff Gross'!$R$7:$R$1006,"&lt;&gt;0")+COUNTIFS('GSTN-Diff Gross'!$D$7:$D$1006,BOOKS!E515,'GSTN-Diff Gross'!$S$7:$S$1006,"&lt;&gt;0")+COUNTIFS('GSTN-Diff Gross'!$D$7:$D$1006,BOOKS!E515,'GSTN-Diff Gross'!$T$7:$T$1006,"&lt;&gt;0")+COUNTIFS('GSTN-Diff Gross'!$D$7:$D$1006,BOOKS!E515,'GSTN-Diff Gross'!$U$7:$U$1006,"&lt;&gt;0")+COUNTIFS('GSTN-Diff Gross'!$D$7:$D$1006,BOOKS!E515,'GSTN-Diff Gross'!$V$7:$V$1006,"&lt;&gt;0"),BOOKS!L515,0)</f>
        <v>0</v>
      </c>
      <c r="P515" s="88">
        <f>IF(COUNTIFS('GSTN-Diff Gross'!$D$7:$D$1006,BOOKS!E515,'GSTN-Diff Gross'!$R$7:$R$1006,"&lt;&gt;0")+COUNTIFS('GSTN-Diff Gross'!$D$7:$D$1006,BOOKS!E515,'GSTN-Diff Gross'!$S$7:$S$1006,"&lt;&gt;0")+COUNTIFS('GSTN-Diff Gross'!$D$7:$D$1006,BOOKS!E515,'GSTN-Diff Gross'!$T$7:$T$1006,"&lt;&gt;0")+COUNTIFS('GSTN-Diff Gross'!$D$7:$D$1006,BOOKS!E515,'GSTN-Diff Gross'!$U$7:$U$1006,"&lt;&gt;0")+COUNTIFS('GSTN-Diff Gross'!$D$7:$D$1006,BOOKS!E515,'GSTN-Diff Gross'!$V$7:$V$1006,"&lt;&gt;0"),BOOKS!M515,0)</f>
        <v>0</v>
      </c>
      <c r="Q515" s="84">
        <f>IFERROR(IF(B515="",0,SUMPRODUCT(('2A'!$D$6:$D$1005='GSTN-Bill Wise'!B515)*'2A'!$I$6:$I$1005)),0)</f>
        <v>0</v>
      </c>
      <c r="R515" s="44">
        <f>IFERROR(IF(B515="",0,SUMPRODUCT(('2A'!$D$6:$D$1005='GSTN-Bill Wise'!B515)*'2A'!$J$6:$J$1005)),0)</f>
        <v>0</v>
      </c>
      <c r="S515" s="44">
        <f>IFERROR(IF(B515="",0,SUMPRODUCT(('2A'!$D$6:$D$1005='GSTN-Bill Wise'!B515)*'2A'!$K$6:$K$1005)),0)</f>
        <v>0</v>
      </c>
      <c r="T515" s="44">
        <f>IFERROR(IF(B515="",0,SUMPRODUCT(('2A'!$D$6:$D$1005='GSTN-Bill Wise'!B515)*'2A'!$L$6:$L$1005)),0)</f>
        <v>0</v>
      </c>
      <c r="U515" s="44">
        <f>IFERROR(IF(B515="",0,SUMPRODUCT(('2A'!$D$6:$D$1005='GSTN-Bill Wise'!B515)*'2A'!$M$6:$M$1005)),0)</f>
        <v>0</v>
      </c>
      <c r="V515" s="111"/>
    </row>
    <row r="516" spans="1:22">
      <c r="A516" s="161">
        <f t="shared" si="58"/>
        <v>511</v>
      </c>
      <c r="B516" s="161" t="str">
        <f t="shared" si="52"/>
        <v/>
      </c>
      <c r="C516" s="161" t="str">
        <f>IF(COUNTIFS('GSTN-Diff Gross'!$D$7:$D$1006,BOOKS!E516,'GSTN-Diff Gross'!$R$7:$R$1006,"&lt;&gt;0")+COUNTIFS('GSTN-Diff Gross'!$D$7:$D$1006,BOOKS!E516,'GSTN-Diff Gross'!$S$7:$S$1006,"&lt;&gt;0")+COUNTIFS('GSTN-Diff Gross'!$D$7:$D$1006,BOOKS!E516,'GSTN-Diff Gross'!$T$7:$T$1006,"&lt;&gt;0")+COUNTIFS('GSTN-Diff Gross'!$D$7:$D$1006,BOOKS!E516,'GSTN-Diff Gross'!$U$7:$U$1006,"&lt;&gt;0")+COUNTIFS('GSTN-Diff Gross'!$D$7:$D$1006,BOOKS!E516,'GSTN-Diff Gross'!$V$7:$V$1006,"&lt;&gt;0"),BOOKS!E516,"")</f>
        <v/>
      </c>
      <c r="D516" s="41" t="str">
        <f>IF(COUNTIFS('GSTN-Diff Gross'!$D$7:$D$1006,BOOKS!E516,'GSTN-Diff Gross'!$R$7:$R$1006,"&lt;&gt;0")+COUNTIFS('GSTN-Diff Gross'!$D$7:$D$1006,BOOKS!E516,'GSTN-Diff Gross'!$S$7:$S$1006,"&lt;&gt;0")+COUNTIFS('GSTN-Diff Gross'!$D$7:$D$1006,BOOKS!E516,'GSTN-Diff Gross'!$T$7:$T$1006,"&lt;&gt;0")+COUNTIFS('GSTN-Diff Gross'!$D$7:$D$1006,BOOKS!E516,'GSTN-Diff Gross'!$U$7:$U$1006,"&lt;&gt;0")+COUNTIFS('GSTN-Diff Gross'!$D$7:$D$1006,BOOKS!E516,'GSTN-Diff Gross'!$V$7:$V$1006,"&lt;&gt;0"),BOOKS!F516,"")</f>
        <v/>
      </c>
      <c r="E516" s="68" t="str">
        <f>IF(COUNTIFS('GSTN-Diff Gross'!$D$7:$D$1006,BOOKS!E516,'GSTN-Diff Gross'!$R$7:$R$1006,"&lt;&gt;0")+COUNTIFS('GSTN-Diff Gross'!$D$7:$D$1006,BOOKS!E516,'GSTN-Diff Gross'!$S$7:$S$1006,"&lt;&gt;0")+COUNTIFS('GSTN-Diff Gross'!$D$7:$D$1006,BOOKS!E516,'GSTN-Diff Gross'!$T$7:$T$1006,"&lt;&gt;0")+COUNTIFS('GSTN-Diff Gross'!$D$7:$D$1006,BOOKS!E516,'GSTN-Diff Gross'!$U$7:$U$1006,"&lt;&gt;0")+COUNTIFS('GSTN-Diff Gross'!$D$7:$D$1006,BOOKS!E516,'GSTN-Diff Gross'!$V$7:$V$1006,"&lt;&gt;0"),BOOKS!G516,"")</f>
        <v/>
      </c>
      <c r="F516" s="90" t="str">
        <f>IF(COUNTIFS('GSTN-Diff Gross'!$D$7:$D$1006,BOOKS!E516,'GSTN-Diff Gross'!$R$7:$R$1006,"&lt;&gt;0")+COUNTIFS('GSTN-Diff Gross'!$D$7:$D$1006,BOOKS!E516,'GSTN-Diff Gross'!$S$7:$S$1006,"&lt;&gt;0")+COUNTIFS('GSTN-Diff Gross'!$D$7:$D$1006,BOOKS!E516,'GSTN-Diff Gross'!$T$7:$T$1006,"&lt;&gt;0")+COUNTIFS('GSTN-Diff Gross'!$D$7:$D$1006,BOOKS!E516,'GSTN-Diff Gross'!$U$7:$U$1006,"&lt;&gt;0")+COUNTIFS('GSTN-Diff Gross'!$D$7:$D$1006,BOOKS!E516,'GSTN-Diff Gross'!$V$7:$V$1006,"&lt;&gt;0"),BOOKS!H516,"")</f>
        <v/>
      </c>
      <c r="G516" s="167">
        <f t="shared" si="53"/>
        <v>0</v>
      </c>
      <c r="H516" s="167">
        <f t="shared" si="54"/>
        <v>0</v>
      </c>
      <c r="I516" s="167">
        <f t="shared" si="55"/>
        <v>0</v>
      </c>
      <c r="J516" s="167">
        <f t="shared" si="56"/>
        <v>0</v>
      </c>
      <c r="K516" s="167">
        <f t="shared" si="57"/>
        <v>0</v>
      </c>
      <c r="L516" s="99">
        <f>IF(COUNTIFS('GSTN-Diff Gross'!$D$7:$D$1006,BOOKS!E516,'GSTN-Diff Gross'!$R$7:$R$1006,"&lt;&gt;0")+COUNTIFS('GSTN-Diff Gross'!$D$7:$D$1006,BOOKS!E516,'GSTN-Diff Gross'!$S$7:$S$1006,"&lt;&gt;0")+COUNTIFS('GSTN-Diff Gross'!$D$7:$D$1006,BOOKS!E516,'GSTN-Diff Gross'!$T$7:$T$1006,"&lt;&gt;0")+COUNTIFS('GSTN-Diff Gross'!$D$7:$D$1006,BOOKS!E516,'GSTN-Diff Gross'!$U$7:$U$1006,"&lt;&gt;0")+COUNTIFS('GSTN-Diff Gross'!$D$7:$D$1006,BOOKS!E516,'GSTN-Diff Gross'!$V$7:$V$1006,"&lt;&gt;0"),BOOKS!I516,0)</f>
        <v>0</v>
      </c>
      <c r="M516" s="100">
        <f>IF(COUNTIFS('GSTN-Diff Gross'!$D$7:$D$1006,BOOKS!E516,'GSTN-Diff Gross'!$R$7:$R$1006,"&lt;&gt;0")+COUNTIFS('GSTN-Diff Gross'!$D$7:$D$1006,BOOKS!E516,'GSTN-Diff Gross'!$S$7:$S$1006,"&lt;&gt;0")+COUNTIFS('GSTN-Diff Gross'!$D$7:$D$1006,BOOKS!E516,'GSTN-Diff Gross'!$T$7:$T$1006,"&lt;&gt;0")+COUNTIFS('GSTN-Diff Gross'!$D$7:$D$1006,BOOKS!E516,'GSTN-Diff Gross'!$U$7:$U$1006,"&lt;&gt;0")+COUNTIFS('GSTN-Diff Gross'!$D$7:$D$1006,BOOKS!E516,'GSTN-Diff Gross'!$V$7:$V$1006,"&lt;&gt;0"),BOOKS!J516,0)</f>
        <v>0</v>
      </c>
      <c r="N516" s="100">
        <f>IF(COUNTIFS('GSTN-Diff Gross'!$D$7:$D$1006,BOOKS!E516,'GSTN-Diff Gross'!$R$7:$R$1006,"&lt;&gt;0")+COUNTIFS('GSTN-Diff Gross'!$D$7:$D$1006,BOOKS!E516,'GSTN-Diff Gross'!$S$7:$S$1006,"&lt;&gt;0")+COUNTIFS('GSTN-Diff Gross'!$D$7:$D$1006,BOOKS!E516,'GSTN-Diff Gross'!$T$7:$T$1006,"&lt;&gt;0")+COUNTIFS('GSTN-Diff Gross'!$D$7:$D$1006,BOOKS!E516,'GSTN-Diff Gross'!$U$7:$U$1006,"&lt;&gt;0")+COUNTIFS('GSTN-Diff Gross'!$D$7:$D$1006,BOOKS!E516,'GSTN-Diff Gross'!$V$7:$V$1006,"&lt;&gt;0"),BOOKS!K516,0)</f>
        <v>0</v>
      </c>
      <c r="O516" s="100">
        <f>IF(COUNTIFS('GSTN-Diff Gross'!$D$7:$D$1006,BOOKS!E516,'GSTN-Diff Gross'!$R$7:$R$1006,"&lt;&gt;0")+COUNTIFS('GSTN-Diff Gross'!$D$7:$D$1006,BOOKS!E516,'GSTN-Diff Gross'!$S$7:$S$1006,"&lt;&gt;0")+COUNTIFS('GSTN-Diff Gross'!$D$7:$D$1006,BOOKS!E516,'GSTN-Diff Gross'!$T$7:$T$1006,"&lt;&gt;0")+COUNTIFS('GSTN-Diff Gross'!$D$7:$D$1006,BOOKS!E516,'GSTN-Diff Gross'!$U$7:$U$1006,"&lt;&gt;0")+COUNTIFS('GSTN-Diff Gross'!$D$7:$D$1006,BOOKS!E516,'GSTN-Diff Gross'!$V$7:$V$1006,"&lt;&gt;0"),BOOKS!L516,0)</f>
        <v>0</v>
      </c>
      <c r="P516" s="100">
        <f>IF(COUNTIFS('GSTN-Diff Gross'!$D$7:$D$1006,BOOKS!E516,'GSTN-Diff Gross'!$R$7:$R$1006,"&lt;&gt;0")+COUNTIFS('GSTN-Diff Gross'!$D$7:$D$1006,BOOKS!E516,'GSTN-Diff Gross'!$S$7:$S$1006,"&lt;&gt;0")+COUNTIFS('GSTN-Diff Gross'!$D$7:$D$1006,BOOKS!E516,'GSTN-Diff Gross'!$T$7:$T$1006,"&lt;&gt;0")+COUNTIFS('GSTN-Diff Gross'!$D$7:$D$1006,BOOKS!E516,'GSTN-Diff Gross'!$U$7:$U$1006,"&lt;&gt;0")+COUNTIFS('GSTN-Diff Gross'!$D$7:$D$1006,BOOKS!E516,'GSTN-Diff Gross'!$V$7:$V$1006,"&lt;&gt;0"),BOOKS!M516,0)</f>
        <v>0</v>
      </c>
      <c r="Q516" s="94">
        <f>IFERROR(IF(B516="",0,SUMPRODUCT(('2A'!$D$6:$D$1005='GSTN-Bill Wise'!B516)*'2A'!$I$6:$I$1005)),0)</f>
        <v>0</v>
      </c>
      <c r="R516" s="95">
        <f>IFERROR(IF(B516="",0,SUMPRODUCT(('2A'!$D$6:$D$1005='GSTN-Bill Wise'!B516)*'2A'!$J$6:$J$1005)),0)</f>
        <v>0</v>
      </c>
      <c r="S516" s="95">
        <f>IFERROR(IF(B516="",0,SUMPRODUCT(('2A'!$D$6:$D$1005='GSTN-Bill Wise'!B516)*'2A'!$K$6:$K$1005)),0)</f>
        <v>0</v>
      </c>
      <c r="T516" s="95">
        <f>IFERROR(IF(B516="",0,SUMPRODUCT(('2A'!$D$6:$D$1005='GSTN-Bill Wise'!B516)*'2A'!$L$6:$L$1005)),0)</f>
        <v>0</v>
      </c>
      <c r="U516" s="95">
        <f>IFERROR(IF(B516="",0,SUMPRODUCT(('2A'!$D$6:$D$1005='GSTN-Bill Wise'!B516)*'2A'!$M$6:$M$1005)),0)</f>
        <v>0</v>
      </c>
      <c r="V516" s="111"/>
    </row>
    <row r="517" spans="1:22">
      <c r="A517" s="162">
        <f t="shared" si="58"/>
        <v>512</v>
      </c>
      <c r="B517" s="162" t="str">
        <f t="shared" si="52"/>
        <v/>
      </c>
      <c r="C517" s="162" t="str">
        <f>IF(COUNTIFS('GSTN-Diff Gross'!$D$7:$D$1006,BOOKS!E517,'GSTN-Diff Gross'!$R$7:$R$1006,"&lt;&gt;0")+COUNTIFS('GSTN-Diff Gross'!$D$7:$D$1006,BOOKS!E517,'GSTN-Diff Gross'!$S$7:$S$1006,"&lt;&gt;0")+COUNTIFS('GSTN-Diff Gross'!$D$7:$D$1006,BOOKS!E517,'GSTN-Diff Gross'!$T$7:$T$1006,"&lt;&gt;0")+COUNTIFS('GSTN-Diff Gross'!$D$7:$D$1006,BOOKS!E517,'GSTN-Diff Gross'!$U$7:$U$1006,"&lt;&gt;0")+COUNTIFS('GSTN-Diff Gross'!$D$7:$D$1006,BOOKS!E517,'GSTN-Diff Gross'!$V$7:$V$1006,"&lt;&gt;0"),BOOKS!E517,"")</f>
        <v/>
      </c>
      <c r="D517" s="44" t="str">
        <f>IF(COUNTIFS('GSTN-Diff Gross'!$D$7:$D$1006,BOOKS!E517,'GSTN-Diff Gross'!$R$7:$R$1006,"&lt;&gt;0")+COUNTIFS('GSTN-Diff Gross'!$D$7:$D$1006,BOOKS!E517,'GSTN-Diff Gross'!$S$7:$S$1006,"&lt;&gt;0")+COUNTIFS('GSTN-Diff Gross'!$D$7:$D$1006,BOOKS!E517,'GSTN-Diff Gross'!$T$7:$T$1006,"&lt;&gt;0")+COUNTIFS('GSTN-Diff Gross'!$D$7:$D$1006,BOOKS!E517,'GSTN-Diff Gross'!$U$7:$U$1006,"&lt;&gt;0")+COUNTIFS('GSTN-Diff Gross'!$D$7:$D$1006,BOOKS!E517,'GSTN-Diff Gross'!$V$7:$V$1006,"&lt;&gt;0"),BOOKS!F517,"")</f>
        <v/>
      </c>
      <c r="E517" s="67" t="str">
        <f>IF(COUNTIFS('GSTN-Diff Gross'!$D$7:$D$1006,BOOKS!E517,'GSTN-Diff Gross'!$R$7:$R$1006,"&lt;&gt;0")+COUNTIFS('GSTN-Diff Gross'!$D$7:$D$1006,BOOKS!E517,'GSTN-Diff Gross'!$S$7:$S$1006,"&lt;&gt;0")+COUNTIFS('GSTN-Diff Gross'!$D$7:$D$1006,BOOKS!E517,'GSTN-Diff Gross'!$T$7:$T$1006,"&lt;&gt;0")+COUNTIFS('GSTN-Diff Gross'!$D$7:$D$1006,BOOKS!E517,'GSTN-Diff Gross'!$U$7:$U$1006,"&lt;&gt;0")+COUNTIFS('GSTN-Diff Gross'!$D$7:$D$1006,BOOKS!E517,'GSTN-Diff Gross'!$V$7:$V$1006,"&lt;&gt;0"),BOOKS!G517,"")</f>
        <v/>
      </c>
      <c r="F517" s="89" t="str">
        <f>IF(COUNTIFS('GSTN-Diff Gross'!$D$7:$D$1006,BOOKS!E517,'GSTN-Diff Gross'!$R$7:$R$1006,"&lt;&gt;0")+COUNTIFS('GSTN-Diff Gross'!$D$7:$D$1006,BOOKS!E517,'GSTN-Diff Gross'!$S$7:$S$1006,"&lt;&gt;0")+COUNTIFS('GSTN-Diff Gross'!$D$7:$D$1006,BOOKS!E517,'GSTN-Diff Gross'!$T$7:$T$1006,"&lt;&gt;0")+COUNTIFS('GSTN-Diff Gross'!$D$7:$D$1006,BOOKS!E517,'GSTN-Diff Gross'!$U$7:$U$1006,"&lt;&gt;0")+COUNTIFS('GSTN-Diff Gross'!$D$7:$D$1006,BOOKS!E517,'GSTN-Diff Gross'!$V$7:$V$1006,"&lt;&gt;0"),BOOKS!H517,"")</f>
        <v/>
      </c>
      <c r="G517" s="96">
        <f t="shared" si="53"/>
        <v>0</v>
      </c>
      <c r="H517" s="96">
        <f t="shared" si="54"/>
        <v>0</v>
      </c>
      <c r="I517" s="97">
        <f t="shared" si="55"/>
        <v>0</v>
      </c>
      <c r="J517" s="98">
        <f t="shared" si="56"/>
        <v>0</v>
      </c>
      <c r="K517" s="96">
        <f t="shared" si="57"/>
        <v>0</v>
      </c>
      <c r="L517" s="93">
        <f>IF(COUNTIFS('GSTN-Diff Gross'!$D$7:$D$1006,BOOKS!E517,'GSTN-Diff Gross'!$R$7:$R$1006,"&lt;&gt;0")+COUNTIFS('GSTN-Diff Gross'!$D$7:$D$1006,BOOKS!E517,'GSTN-Diff Gross'!$S$7:$S$1006,"&lt;&gt;0")+COUNTIFS('GSTN-Diff Gross'!$D$7:$D$1006,BOOKS!E517,'GSTN-Diff Gross'!$T$7:$T$1006,"&lt;&gt;0")+COUNTIFS('GSTN-Diff Gross'!$D$7:$D$1006,BOOKS!E517,'GSTN-Diff Gross'!$U$7:$U$1006,"&lt;&gt;0")+COUNTIFS('GSTN-Diff Gross'!$D$7:$D$1006,BOOKS!E517,'GSTN-Diff Gross'!$V$7:$V$1006,"&lt;&gt;0"),BOOKS!I517,0)</f>
        <v>0</v>
      </c>
      <c r="M517" s="88">
        <f>IF(COUNTIFS('GSTN-Diff Gross'!$D$7:$D$1006,BOOKS!E517,'GSTN-Diff Gross'!$R$7:$R$1006,"&lt;&gt;0")+COUNTIFS('GSTN-Diff Gross'!$D$7:$D$1006,BOOKS!E517,'GSTN-Diff Gross'!$S$7:$S$1006,"&lt;&gt;0")+COUNTIFS('GSTN-Diff Gross'!$D$7:$D$1006,BOOKS!E517,'GSTN-Diff Gross'!$T$7:$T$1006,"&lt;&gt;0")+COUNTIFS('GSTN-Diff Gross'!$D$7:$D$1006,BOOKS!E517,'GSTN-Diff Gross'!$U$7:$U$1006,"&lt;&gt;0")+COUNTIFS('GSTN-Diff Gross'!$D$7:$D$1006,BOOKS!E517,'GSTN-Diff Gross'!$V$7:$V$1006,"&lt;&gt;0"),BOOKS!J517,0)</f>
        <v>0</v>
      </c>
      <c r="N517" s="88">
        <f>IF(COUNTIFS('GSTN-Diff Gross'!$D$7:$D$1006,BOOKS!E517,'GSTN-Diff Gross'!$R$7:$R$1006,"&lt;&gt;0")+COUNTIFS('GSTN-Diff Gross'!$D$7:$D$1006,BOOKS!E517,'GSTN-Diff Gross'!$S$7:$S$1006,"&lt;&gt;0")+COUNTIFS('GSTN-Diff Gross'!$D$7:$D$1006,BOOKS!E517,'GSTN-Diff Gross'!$T$7:$T$1006,"&lt;&gt;0")+COUNTIFS('GSTN-Diff Gross'!$D$7:$D$1006,BOOKS!E517,'GSTN-Diff Gross'!$U$7:$U$1006,"&lt;&gt;0")+COUNTIFS('GSTN-Diff Gross'!$D$7:$D$1006,BOOKS!E517,'GSTN-Diff Gross'!$V$7:$V$1006,"&lt;&gt;0"),BOOKS!K517,0)</f>
        <v>0</v>
      </c>
      <c r="O517" s="88">
        <f>IF(COUNTIFS('GSTN-Diff Gross'!$D$7:$D$1006,BOOKS!E517,'GSTN-Diff Gross'!$R$7:$R$1006,"&lt;&gt;0")+COUNTIFS('GSTN-Diff Gross'!$D$7:$D$1006,BOOKS!E517,'GSTN-Diff Gross'!$S$7:$S$1006,"&lt;&gt;0")+COUNTIFS('GSTN-Diff Gross'!$D$7:$D$1006,BOOKS!E517,'GSTN-Diff Gross'!$T$7:$T$1006,"&lt;&gt;0")+COUNTIFS('GSTN-Diff Gross'!$D$7:$D$1006,BOOKS!E517,'GSTN-Diff Gross'!$U$7:$U$1006,"&lt;&gt;0")+COUNTIFS('GSTN-Diff Gross'!$D$7:$D$1006,BOOKS!E517,'GSTN-Diff Gross'!$V$7:$V$1006,"&lt;&gt;0"),BOOKS!L517,0)</f>
        <v>0</v>
      </c>
      <c r="P517" s="88">
        <f>IF(COUNTIFS('GSTN-Diff Gross'!$D$7:$D$1006,BOOKS!E517,'GSTN-Diff Gross'!$R$7:$R$1006,"&lt;&gt;0")+COUNTIFS('GSTN-Diff Gross'!$D$7:$D$1006,BOOKS!E517,'GSTN-Diff Gross'!$S$7:$S$1006,"&lt;&gt;0")+COUNTIFS('GSTN-Diff Gross'!$D$7:$D$1006,BOOKS!E517,'GSTN-Diff Gross'!$T$7:$T$1006,"&lt;&gt;0")+COUNTIFS('GSTN-Diff Gross'!$D$7:$D$1006,BOOKS!E517,'GSTN-Diff Gross'!$U$7:$U$1006,"&lt;&gt;0")+COUNTIFS('GSTN-Diff Gross'!$D$7:$D$1006,BOOKS!E517,'GSTN-Diff Gross'!$V$7:$V$1006,"&lt;&gt;0"),BOOKS!M517,0)</f>
        <v>0</v>
      </c>
      <c r="Q517" s="84">
        <f>IFERROR(IF(B517="",0,SUMPRODUCT(('2A'!$D$6:$D$1005='GSTN-Bill Wise'!B517)*'2A'!$I$6:$I$1005)),0)</f>
        <v>0</v>
      </c>
      <c r="R517" s="44">
        <f>IFERROR(IF(B517="",0,SUMPRODUCT(('2A'!$D$6:$D$1005='GSTN-Bill Wise'!B517)*'2A'!$J$6:$J$1005)),0)</f>
        <v>0</v>
      </c>
      <c r="S517" s="44">
        <f>IFERROR(IF(B517="",0,SUMPRODUCT(('2A'!$D$6:$D$1005='GSTN-Bill Wise'!B517)*'2A'!$K$6:$K$1005)),0)</f>
        <v>0</v>
      </c>
      <c r="T517" s="44">
        <f>IFERROR(IF(B517="",0,SUMPRODUCT(('2A'!$D$6:$D$1005='GSTN-Bill Wise'!B517)*'2A'!$L$6:$L$1005)),0)</f>
        <v>0</v>
      </c>
      <c r="U517" s="44">
        <f>IFERROR(IF(B517="",0,SUMPRODUCT(('2A'!$D$6:$D$1005='GSTN-Bill Wise'!B517)*'2A'!$M$6:$M$1005)),0)</f>
        <v>0</v>
      </c>
      <c r="V517" s="111"/>
    </row>
    <row r="518" spans="1:22">
      <c r="A518" s="161">
        <f t="shared" si="58"/>
        <v>513</v>
      </c>
      <c r="B518" s="161" t="str">
        <f t="shared" si="52"/>
        <v/>
      </c>
      <c r="C518" s="161" t="str">
        <f>IF(COUNTIFS('GSTN-Diff Gross'!$D$7:$D$1006,BOOKS!E518,'GSTN-Diff Gross'!$R$7:$R$1006,"&lt;&gt;0")+COUNTIFS('GSTN-Diff Gross'!$D$7:$D$1006,BOOKS!E518,'GSTN-Diff Gross'!$S$7:$S$1006,"&lt;&gt;0")+COUNTIFS('GSTN-Diff Gross'!$D$7:$D$1006,BOOKS!E518,'GSTN-Diff Gross'!$T$7:$T$1006,"&lt;&gt;0")+COUNTIFS('GSTN-Diff Gross'!$D$7:$D$1006,BOOKS!E518,'GSTN-Diff Gross'!$U$7:$U$1006,"&lt;&gt;0")+COUNTIFS('GSTN-Diff Gross'!$D$7:$D$1006,BOOKS!E518,'GSTN-Diff Gross'!$V$7:$V$1006,"&lt;&gt;0"),BOOKS!E518,"")</f>
        <v/>
      </c>
      <c r="D518" s="41" t="str">
        <f>IF(COUNTIFS('GSTN-Diff Gross'!$D$7:$D$1006,BOOKS!E518,'GSTN-Diff Gross'!$R$7:$R$1006,"&lt;&gt;0")+COUNTIFS('GSTN-Diff Gross'!$D$7:$D$1006,BOOKS!E518,'GSTN-Diff Gross'!$S$7:$S$1006,"&lt;&gt;0")+COUNTIFS('GSTN-Diff Gross'!$D$7:$D$1006,BOOKS!E518,'GSTN-Diff Gross'!$T$7:$T$1006,"&lt;&gt;0")+COUNTIFS('GSTN-Diff Gross'!$D$7:$D$1006,BOOKS!E518,'GSTN-Diff Gross'!$U$7:$U$1006,"&lt;&gt;0")+COUNTIFS('GSTN-Diff Gross'!$D$7:$D$1006,BOOKS!E518,'GSTN-Diff Gross'!$V$7:$V$1006,"&lt;&gt;0"),BOOKS!F518,"")</f>
        <v/>
      </c>
      <c r="E518" s="68" t="str">
        <f>IF(COUNTIFS('GSTN-Diff Gross'!$D$7:$D$1006,BOOKS!E518,'GSTN-Diff Gross'!$R$7:$R$1006,"&lt;&gt;0")+COUNTIFS('GSTN-Diff Gross'!$D$7:$D$1006,BOOKS!E518,'GSTN-Diff Gross'!$S$7:$S$1006,"&lt;&gt;0")+COUNTIFS('GSTN-Diff Gross'!$D$7:$D$1006,BOOKS!E518,'GSTN-Diff Gross'!$T$7:$T$1006,"&lt;&gt;0")+COUNTIFS('GSTN-Diff Gross'!$D$7:$D$1006,BOOKS!E518,'GSTN-Diff Gross'!$U$7:$U$1006,"&lt;&gt;0")+COUNTIFS('GSTN-Diff Gross'!$D$7:$D$1006,BOOKS!E518,'GSTN-Diff Gross'!$V$7:$V$1006,"&lt;&gt;0"),BOOKS!G518,"")</f>
        <v/>
      </c>
      <c r="F518" s="90" t="str">
        <f>IF(COUNTIFS('GSTN-Diff Gross'!$D$7:$D$1006,BOOKS!E518,'GSTN-Diff Gross'!$R$7:$R$1006,"&lt;&gt;0")+COUNTIFS('GSTN-Diff Gross'!$D$7:$D$1006,BOOKS!E518,'GSTN-Diff Gross'!$S$7:$S$1006,"&lt;&gt;0")+COUNTIFS('GSTN-Diff Gross'!$D$7:$D$1006,BOOKS!E518,'GSTN-Diff Gross'!$T$7:$T$1006,"&lt;&gt;0")+COUNTIFS('GSTN-Diff Gross'!$D$7:$D$1006,BOOKS!E518,'GSTN-Diff Gross'!$U$7:$U$1006,"&lt;&gt;0")+COUNTIFS('GSTN-Diff Gross'!$D$7:$D$1006,BOOKS!E518,'GSTN-Diff Gross'!$V$7:$V$1006,"&lt;&gt;0"),BOOKS!H518,"")</f>
        <v/>
      </c>
      <c r="G518" s="167">
        <f t="shared" si="53"/>
        <v>0</v>
      </c>
      <c r="H518" s="167">
        <f t="shared" si="54"/>
        <v>0</v>
      </c>
      <c r="I518" s="167">
        <f t="shared" si="55"/>
        <v>0</v>
      </c>
      <c r="J518" s="167">
        <f t="shared" si="56"/>
        <v>0</v>
      </c>
      <c r="K518" s="167">
        <f t="shared" si="57"/>
        <v>0</v>
      </c>
      <c r="L518" s="99">
        <f>IF(COUNTIFS('GSTN-Diff Gross'!$D$7:$D$1006,BOOKS!E518,'GSTN-Diff Gross'!$R$7:$R$1006,"&lt;&gt;0")+COUNTIFS('GSTN-Diff Gross'!$D$7:$D$1006,BOOKS!E518,'GSTN-Diff Gross'!$S$7:$S$1006,"&lt;&gt;0")+COUNTIFS('GSTN-Diff Gross'!$D$7:$D$1006,BOOKS!E518,'GSTN-Diff Gross'!$T$7:$T$1006,"&lt;&gt;0")+COUNTIFS('GSTN-Diff Gross'!$D$7:$D$1006,BOOKS!E518,'GSTN-Diff Gross'!$U$7:$U$1006,"&lt;&gt;0")+COUNTIFS('GSTN-Diff Gross'!$D$7:$D$1006,BOOKS!E518,'GSTN-Diff Gross'!$V$7:$V$1006,"&lt;&gt;0"),BOOKS!I518,0)</f>
        <v>0</v>
      </c>
      <c r="M518" s="100">
        <f>IF(COUNTIFS('GSTN-Diff Gross'!$D$7:$D$1006,BOOKS!E518,'GSTN-Diff Gross'!$R$7:$R$1006,"&lt;&gt;0")+COUNTIFS('GSTN-Diff Gross'!$D$7:$D$1006,BOOKS!E518,'GSTN-Diff Gross'!$S$7:$S$1006,"&lt;&gt;0")+COUNTIFS('GSTN-Diff Gross'!$D$7:$D$1006,BOOKS!E518,'GSTN-Diff Gross'!$T$7:$T$1006,"&lt;&gt;0")+COUNTIFS('GSTN-Diff Gross'!$D$7:$D$1006,BOOKS!E518,'GSTN-Diff Gross'!$U$7:$U$1006,"&lt;&gt;0")+COUNTIFS('GSTN-Diff Gross'!$D$7:$D$1006,BOOKS!E518,'GSTN-Diff Gross'!$V$7:$V$1006,"&lt;&gt;0"),BOOKS!J518,0)</f>
        <v>0</v>
      </c>
      <c r="N518" s="100">
        <f>IF(COUNTIFS('GSTN-Diff Gross'!$D$7:$D$1006,BOOKS!E518,'GSTN-Diff Gross'!$R$7:$R$1006,"&lt;&gt;0")+COUNTIFS('GSTN-Diff Gross'!$D$7:$D$1006,BOOKS!E518,'GSTN-Diff Gross'!$S$7:$S$1006,"&lt;&gt;0")+COUNTIFS('GSTN-Diff Gross'!$D$7:$D$1006,BOOKS!E518,'GSTN-Diff Gross'!$T$7:$T$1006,"&lt;&gt;0")+COUNTIFS('GSTN-Diff Gross'!$D$7:$D$1006,BOOKS!E518,'GSTN-Diff Gross'!$U$7:$U$1006,"&lt;&gt;0")+COUNTIFS('GSTN-Diff Gross'!$D$7:$D$1006,BOOKS!E518,'GSTN-Diff Gross'!$V$7:$V$1006,"&lt;&gt;0"),BOOKS!K518,0)</f>
        <v>0</v>
      </c>
      <c r="O518" s="100">
        <f>IF(COUNTIFS('GSTN-Diff Gross'!$D$7:$D$1006,BOOKS!E518,'GSTN-Diff Gross'!$R$7:$R$1006,"&lt;&gt;0")+COUNTIFS('GSTN-Diff Gross'!$D$7:$D$1006,BOOKS!E518,'GSTN-Diff Gross'!$S$7:$S$1006,"&lt;&gt;0")+COUNTIFS('GSTN-Diff Gross'!$D$7:$D$1006,BOOKS!E518,'GSTN-Diff Gross'!$T$7:$T$1006,"&lt;&gt;0")+COUNTIFS('GSTN-Diff Gross'!$D$7:$D$1006,BOOKS!E518,'GSTN-Diff Gross'!$U$7:$U$1006,"&lt;&gt;0")+COUNTIFS('GSTN-Diff Gross'!$D$7:$D$1006,BOOKS!E518,'GSTN-Diff Gross'!$V$7:$V$1006,"&lt;&gt;0"),BOOKS!L518,0)</f>
        <v>0</v>
      </c>
      <c r="P518" s="100">
        <f>IF(COUNTIFS('GSTN-Diff Gross'!$D$7:$D$1006,BOOKS!E518,'GSTN-Diff Gross'!$R$7:$R$1006,"&lt;&gt;0")+COUNTIFS('GSTN-Diff Gross'!$D$7:$D$1006,BOOKS!E518,'GSTN-Diff Gross'!$S$7:$S$1006,"&lt;&gt;0")+COUNTIFS('GSTN-Diff Gross'!$D$7:$D$1006,BOOKS!E518,'GSTN-Diff Gross'!$T$7:$T$1006,"&lt;&gt;0")+COUNTIFS('GSTN-Diff Gross'!$D$7:$D$1006,BOOKS!E518,'GSTN-Diff Gross'!$U$7:$U$1006,"&lt;&gt;0")+COUNTIFS('GSTN-Diff Gross'!$D$7:$D$1006,BOOKS!E518,'GSTN-Diff Gross'!$V$7:$V$1006,"&lt;&gt;0"),BOOKS!M518,0)</f>
        <v>0</v>
      </c>
      <c r="Q518" s="94">
        <f>IFERROR(IF(B518="",0,SUMPRODUCT(('2A'!$D$6:$D$1005='GSTN-Bill Wise'!B518)*'2A'!$I$6:$I$1005)),0)</f>
        <v>0</v>
      </c>
      <c r="R518" s="95">
        <f>IFERROR(IF(B518="",0,SUMPRODUCT(('2A'!$D$6:$D$1005='GSTN-Bill Wise'!B518)*'2A'!$J$6:$J$1005)),0)</f>
        <v>0</v>
      </c>
      <c r="S518" s="95">
        <f>IFERROR(IF(B518="",0,SUMPRODUCT(('2A'!$D$6:$D$1005='GSTN-Bill Wise'!B518)*'2A'!$K$6:$K$1005)),0)</f>
        <v>0</v>
      </c>
      <c r="T518" s="95">
        <f>IFERROR(IF(B518="",0,SUMPRODUCT(('2A'!$D$6:$D$1005='GSTN-Bill Wise'!B518)*'2A'!$L$6:$L$1005)),0)</f>
        <v>0</v>
      </c>
      <c r="U518" s="95">
        <f>IFERROR(IF(B518="",0,SUMPRODUCT(('2A'!$D$6:$D$1005='GSTN-Bill Wise'!B518)*'2A'!$M$6:$M$1005)),0)</f>
        <v>0</v>
      </c>
      <c r="V518" s="111"/>
    </row>
    <row r="519" spans="1:22">
      <c r="A519" s="162">
        <f t="shared" si="58"/>
        <v>514</v>
      </c>
      <c r="B519" s="162" t="str">
        <f t="shared" ref="B519:B582" si="59">C519&amp;E519</f>
        <v/>
      </c>
      <c r="C519" s="162" t="str">
        <f>IF(COUNTIFS('GSTN-Diff Gross'!$D$7:$D$1006,BOOKS!E519,'GSTN-Diff Gross'!$R$7:$R$1006,"&lt;&gt;0")+COUNTIFS('GSTN-Diff Gross'!$D$7:$D$1006,BOOKS!E519,'GSTN-Diff Gross'!$S$7:$S$1006,"&lt;&gt;0")+COUNTIFS('GSTN-Diff Gross'!$D$7:$D$1006,BOOKS!E519,'GSTN-Diff Gross'!$T$7:$T$1006,"&lt;&gt;0")+COUNTIFS('GSTN-Diff Gross'!$D$7:$D$1006,BOOKS!E519,'GSTN-Diff Gross'!$U$7:$U$1006,"&lt;&gt;0")+COUNTIFS('GSTN-Diff Gross'!$D$7:$D$1006,BOOKS!E519,'GSTN-Diff Gross'!$V$7:$V$1006,"&lt;&gt;0"),BOOKS!E519,"")</f>
        <v/>
      </c>
      <c r="D519" s="44" t="str">
        <f>IF(COUNTIFS('GSTN-Diff Gross'!$D$7:$D$1006,BOOKS!E519,'GSTN-Diff Gross'!$R$7:$R$1006,"&lt;&gt;0")+COUNTIFS('GSTN-Diff Gross'!$D$7:$D$1006,BOOKS!E519,'GSTN-Diff Gross'!$S$7:$S$1006,"&lt;&gt;0")+COUNTIFS('GSTN-Diff Gross'!$D$7:$D$1006,BOOKS!E519,'GSTN-Diff Gross'!$T$7:$T$1006,"&lt;&gt;0")+COUNTIFS('GSTN-Diff Gross'!$D$7:$D$1006,BOOKS!E519,'GSTN-Diff Gross'!$U$7:$U$1006,"&lt;&gt;0")+COUNTIFS('GSTN-Diff Gross'!$D$7:$D$1006,BOOKS!E519,'GSTN-Diff Gross'!$V$7:$V$1006,"&lt;&gt;0"),BOOKS!F519,"")</f>
        <v/>
      </c>
      <c r="E519" s="67" t="str">
        <f>IF(COUNTIFS('GSTN-Diff Gross'!$D$7:$D$1006,BOOKS!E519,'GSTN-Diff Gross'!$R$7:$R$1006,"&lt;&gt;0")+COUNTIFS('GSTN-Diff Gross'!$D$7:$D$1006,BOOKS!E519,'GSTN-Diff Gross'!$S$7:$S$1006,"&lt;&gt;0")+COUNTIFS('GSTN-Diff Gross'!$D$7:$D$1006,BOOKS!E519,'GSTN-Diff Gross'!$T$7:$T$1006,"&lt;&gt;0")+COUNTIFS('GSTN-Diff Gross'!$D$7:$D$1006,BOOKS!E519,'GSTN-Diff Gross'!$U$7:$U$1006,"&lt;&gt;0")+COUNTIFS('GSTN-Diff Gross'!$D$7:$D$1006,BOOKS!E519,'GSTN-Diff Gross'!$V$7:$V$1006,"&lt;&gt;0"),BOOKS!G519,"")</f>
        <v/>
      </c>
      <c r="F519" s="89" t="str">
        <f>IF(COUNTIFS('GSTN-Diff Gross'!$D$7:$D$1006,BOOKS!E519,'GSTN-Diff Gross'!$R$7:$R$1006,"&lt;&gt;0")+COUNTIFS('GSTN-Diff Gross'!$D$7:$D$1006,BOOKS!E519,'GSTN-Diff Gross'!$S$7:$S$1006,"&lt;&gt;0")+COUNTIFS('GSTN-Diff Gross'!$D$7:$D$1006,BOOKS!E519,'GSTN-Diff Gross'!$T$7:$T$1006,"&lt;&gt;0")+COUNTIFS('GSTN-Diff Gross'!$D$7:$D$1006,BOOKS!E519,'GSTN-Diff Gross'!$U$7:$U$1006,"&lt;&gt;0")+COUNTIFS('GSTN-Diff Gross'!$D$7:$D$1006,BOOKS!E519,'GSTN-Diff Gross'!$V$7:$V$1006,"&lt;&gt;0"),BOOKS!H519,"")</f>
        <v/>
      </c>
      <c r="G519" s="96">
        <f t="shared" ref="G519:G582" si="60">L519-Q519</f>
        <v>0</v>
      </c>
      <c r="H519" s="96">
        <f t="shared" ref="H519:H582" si="61">M519-R519</f>
        <v>0</v>
      </c>
      <c r="I519" s="97">
        <f t="shared" ref="I519:I582" si="62">N519-S519</f>
        <v>0</v>
      </c>
      <c r="J519" s="98">
        <f t="shared" ref="J519:J582" si="63">O519-T519</f>
        <v>0</v>
      </c>
      <c r="K519" s="96">
        <f t="shared" ref="K519:K582" si="64">P519-U519</f>
        <v>0</v>
      </c>
      <c r="L519" s="93">
        <f>IF(COUNTIFS('GSTN-Diff Gross'!$D$7:$D$1006,BOOKS!E519,'GSTN-Diff Gross'!$R$7:$R$1006,"&lt;&gt;0")+COUNTIFS('GSTN-Diff Gross'!$D$7:$D$1006,BOOKS!E519,'GSTN-Diff Gross'!$S$7:$S$1006,"&lt;&gt;0")+COUNTIFS('GSTN-Diff Gross'!$D$7:$D$1006,BOOKS!E519,'GSTN-Diff Gross'!$T$7:$T$1006,"&lt;&gt;0")+COUNTIFS('GSTN-Diff Gross'!$D$7:$D$1006,BOOKS!E519,'GSTN-Diff Gross'!$U$7:$U$1006,"&lt;&gt;0")+COUNTIFS('GSTN-Diff Gross'!$D$7:$D$1006,BOOKS!E519,'GSTN-Diff Gross'!$V$7:$V$1006,"&lt;&gt;0"),BOOKS!I519,0)</f>
        <v>0</v>
      </c>
      <c r="M519" s="88">
        <f>IF(COUNTIFS('GSTN-Diff Gross'!$D$7:$D$1006,BOOKS!E519,'GSTN-Diff Gross'!$R$7:$R$1006,"&lt;&gt;0")+COUNTIFS('GSTN-Diff Gross'!$D$7:$D$1006,BOOKS!E519,'GSTN-Diff Gross'!$S$7:$S$1006,"&lt;&gt;0")+COUNTIFS('GSTN-Diff Gross'!$D$7:$D$1006,BOOKS!E519,'GSTN-Diff Gross'!$T$7:$T$1006,"&lt;&gt;0")+COUNTIFS('GSTN-Diff Gross'!$D$7:$D$1006,BOOKS!E519,'GSTN-Diff Gross'!$U$7:$U$1006,"&lt;&gt;0")+COUNTIFS('GSTN-Diff Gross'!$D$7:$D$1006,BOOKS!E519,'GSTN-Diff Gross'!$V$7:$V$1006,"&lt;&gt;0"),BOOKS!J519,0)</f>
        <v>0</v>
      </c>
      <c r="N519" s="88">
        <f>IF(COUNTIFS('GSTN-Diff Gross'!$D$7:$D$1006,BOOKS!E519,'GSTN-Diff Gross'!$R$7:$R$1006,"&lt;&gt;0")+COUNTIFS('GSTN-Diff Gross'!$D$7:$D$1006,BOOKS!E519,'GSTN-Diff Gross'!$S$7:$S$1006,"&lt;&gt;0")+COUNTIFS('GSTN-Diff Gross'!$D$7:$D$1006,BOOKS!E519,'GSTN-Diff Gross'!$T$7:$T$1006,"&lt;&gt;0")+COUNTIFS('GSTN-Diff Gross'!$D$7:$D$1006,BOOKS!E519,'GSTN-Diff Gross'!$U$7:$U$1006,"&lt;&gt;0")+COUNTIFS('GSTN-Diff Gross'!$D$7:$D$1006,BOOKS!E519,'GSTN-Diff Gross'!$V$7:$V$1006,"&lt;&gt;0"),BOOKS!K519,0)</f>
        <v>0</v>
      </c>
      <c r="O519" s="88">
        <f>IF(COUNTIFS('GSTN-Diff Gross'!$D$7:$D$1006,BOOKS!E519,'GSTN-Diff Gross'!$R$7:$R$1006,"&lt;&gt;0")+COUNTIFS('GSTN-Diff Gross'!$D$7:$D$1006,BOOKS!E519,'GSTN-Diff Gross'!$S$7:$S$1006,"&lt;&gt;0")+COUNTIFS('GSTN-Diff Gross'!$D$7:$D$1006,BOOKS!E519,'GSTN-Diff Gross'!$T$7:$T$1006,"&lt;&gt;0")+COUNTIFS('GSTN-Diff Gross'!$D$7:$D$1006,BOOKS!E519,'GSTN-Diff Gross'!$U$7:$U$1006,"&lt;&gt;0")+COUNTIFS('GSTN-Diff Gross'!$D$7:$D$1006,BOOKS!E519,'GSTN-Diff Gross'!$V$7:$V$1006,"&lt;&gt;0"),BOOKS!L519,0)</f>
        <v>0</v>
      </c>
      <c r="P519" s="88">
        <f>IF(COUNTIFS('GSTN-Diff Gross'!$D$7:$D$1006,BOOKS!E519,'GSTN-Diff Gross'!$R$7:$R$1006,"&lt;&gt;0")+COUNTIFS('GSTN-Diff Gross'!$D$7:$D$1006,BOOKS!E519,'GSTN-Diff Gross'!$S$7:$S$1006,"&lt;&gt;0")+COUNTIFS('GSTN-Diff Gross'!$D$7:$D$1006,BOOKS!E519,'GSTN-Diff Gross'!$T$7:$T$1006,"&lt;&gt;0")+COUNTIFS('GSTN-Diff Gross'!$D$7:$D$1006,BOOKS!E519,'GSTN-Diff Gross'!$U$7:$U$1006,"&lt;&gt;0")+COUNTIFS('GSTN-Diff Gross'!$D$7:$D$1006,BOOKS!E519,'GSTN-Diff Gross'!$V$7:$V$1006,"&lt;&gt;0"),BOOKS!M519,0)</f>
        <v>0</v>
      </c>
      <c r="Q519" s="84">
        <f>IFERROR(IF(B519="",0,SUMPRODUCT(('2A'!$D$6:$D$1005='GSTN-Bill Wise'!B519)*'2A'!$I$6:$I$1005)),0)</f>
        <v>0</v>
      </c>
      <c r="R519" s="44">
        <f>IFERROR(IF(B519="",0,SUMPRODUCT(('2A'!$D$6:$D$1005='GSTN-Bill Wise'!B519)*'2A'!$J$6:$J$1005)),0)</f>
        <v>0</v>
      </c>
      <c r="S519" s="44">
        <f>IFERROR(IF(B519="",0,SUMPRODUCT(('2A'!$D$6:$D$1005='GSTN-Bill Wise'!B519)*'2A'!$K$6:$K$1005)),0)</f>
        <v>0</v>
      </c>
      <c r="T519" s="44">
        <f>IFERROR(IF(B519="",0,SUMPRODUCT(('2A'!$D$6:$D$1005='GSTN-Bill Wise'!B519)*'2A'!$L$6:$L$1005)),0)</f>
        <v>0</v>
      </c>
      <c r="U519" s="44">
        <f>IFERROR(IF(B519="",0,SUMPRODUCT(('2A'!$D$6:$D$1005='GSTN-Bill Wise'!B519)*'2A'!$M$6:$M$1005)),0)</f>
        <v>0</v>
      </c>
      <c r="V519" s="111"/>
    </row>
    <row r="520" spans="1:22">
      <c r="A520" s="161">
        <f t="shared" ref="A520:A583" si="65">A519+1</f>
        <v>515</v>
      </c>
      <c r="B520" s="161" t="str">
        <f t="shared" si="59"/>
        <v/>
      </c>
      <c r="C520" s="161" t="str">
        <f>IF(COUNTIFS('GSTN-Diff Gross'!$D$7:$D$1006,BOOKS!E520,'GSTN-Diff Gross'!$R$7:$R$1006,"&lt;&gt;0")+COUNTIFS('GSTN-Diff Gross'!$D$7:$D$1006,BOOKS!E520,'GSTN-Diff Gross'!$S$7:$S$1006,"&lt;&gt;0")+COUNTIFS('GSTN-Diff Gross'!$D$7:$D$1006,BOOKS!E520,'GSTN-Diff Gross'!$T$7:$T$1006,"&lt;&gt;0")+COUNTIFS('GSTN-Diff Gross'!$D$7:$D$1006,BOOKS!E520,'GSTN-Diff Gross'!$U$7:$U$1006,"&lt;&gt;0")+COUNTIFS('GSTN-Diff Gross'!$D$7:$D$1006,BOOKS!E520,'GSTN-Diff Gross'!$V$7:$V$1006,"&lt;&gt;0"),BOOKS!E520,"")</f>
        <v/>
      </c>
      <c r="D520" s="41" t="str">
        <f>IF(COUNTIFS('GSTN-Diff Gross'!$D$7:$D$1006,BOOKS!E520,'GSTN-Diff Gross'!$R$7:$R$1006,"&lt;&gt;0")+COUNTIFS('GSTN-Diff Gross'!$D$7:$D$1006,BOOKS!E520,'GSTN-Diff Gross'!$S$7:$S$1006,"&lt;&gt;0")+COUNTIFS('GSTN-Diff Gross'!$D$7:$D$1006,BOOKS!E520,'GSTN-Diff Gross'!$T$7:$T$1006,"&lt;&gt;0")+COUNTIFS('GSTN-Diff Gross'!$D$7:$D$1006,BOOKS!E520,'GSTN-Diff Gross'!$U$7:$U$1006,"&lt;&gt;0")+COUNTIFS('GSTN-Diff Gross'!$D$7:$D$1006,BOOKS!E520,'GSTN-Diff Gross'!$V$7:$V$1006,"&lt;&gt;0"),BOOKS!F520,"")</f>
        <v/>
      </c>
      <c r="E520" s="68" t="str">
        <f>IF(COUNTIFS('GSTN-Diff Gross'!$D$7:$D$1006,BOOKS!E520,'GSTN-Diff Gross'!$R$7:$R$1006,"&lt;&gt;0")+COUNTIFS('GSTN-Diff Gross'!$D$7:$D$1006,BOOKS!E520,'GSTN-Diff Gross'!$S$7:$S$1006,"&lt;&gt;0")+COUNTIFS('GSTN-Diff Gross'!$D$7:$D$1006,BOOKS!E520,'GSTN-Diff Gross'!$T$7:$T$1006,"&lt;&gt;0")+COUNTIFS('GSTN-Diff Gross'!$D$7:$D$1006,BOOKS!E520,'GSTN-Diff Gross'!$U$7:$U$1006,"&lt;&gt;0")+COUNTIFS('GSTN-Diff Gross'!$D$7:$D$1006,BOOKS!E520,'GSTN-Diff Gross'!$V$7:$V$1006,"&lt;&gt;0"),BOOKS!G520,"")</f>
        <v/>
      </c>
      <c r="F520" s="90" t="str">
        <f>IF(COUNTIFS('GSTN-Diff Gross'!$D$7:$D$1006,BOOKS!E520,'GSTN-Diff Gross'!$R$7:$R$1006,"&lt;&gt;0")+COUNTIFS('GSTN-Diff Gross'!$D$7:$D$1006,BOOKS!E520,'GSTN-Diff Gross'!$S$7:$S$1006,"&lt;&gt;0")+COUNTIFS('GSTN-Diff Gross'!$D$7:$D$1006,BOOKS!E520,'GSTN-Diff Gross'!$T$7:$T$1006,"&lt;&gt;0")+COUNTIFS('GSTN-Diff Gross'!$D$7:$D$1006,BOOKS!E520,'GSTN-Diff Gross'!$U$7:$U$1006,"&lt;&gt;0")+COUNTIFS('GSTN-Diff Gross'!$D$7:$D$1006,BOOKS!E520,'GSTN-Diff Gross'!$V$7:$V$1006,"&lt;&gt;0"),BOOKS!H520,"")</f>
        <v/>
      </c>
      <c r="G520" s="167">
        <f t="shared" si="60"/>
        <v>0</v>
      </c>
      <c r="H520" s="167">
        <f t="shared" si="61"/>
        <v>0</v>
      </c>
      <c r="I520" s="167">
        <f t="shared" si="62"/>
        <v>0</v>
      </c>
      <c r="J520" s="167">
        <f t="shared" si="63"/>
        <v>0</v>
      </c>
      <c r="K520" s="167">
        <f t="shared" si="64"/>
        <v>0</v>
      </c>
      <c r="L520" s="99">
        <f>IF(COUNTIFS('GSTN-Diff Gross'!$D$7:$D$1006,BOOKS!E520,'GSTN-Diff Gross'!$R$7:$R$1006,"&lt;&gt;0")+COUNTIFS('GSTN-Diff Gross'!$D$7:$D$1006,BOOKS!E520,'GSTN-Diff Gross'!$S$7:$S$1006,"&lt;&gt;0")+COUNTIFS('GSTN-Diff Gross'!$D$7:$D$1006,BOOKS!E520,'GSTN-Diff Gross'!$T$7:$T$1006,"&lt;&gt;0")+COUNTIFS('GSTN-Diff Gross'!$D$7:$D$1006,BOOKS!E520,'GSTN-Diff Gross'!$U$7:$U$1006,"&lt;&gt;0")+COUNTIFS('GSTN-Diff Gross'!$D$7:$D$1006,BOOKS!E520,'GSTN-Diff Gross'!$V$7:$V$1006,"&lt;&gt;0"),BOOKS!I520,0)</f>
        <v>0</v>
      </c>
      <c r="M520" s="100">
        <f>IF(COUNTIFS('GSTN-Diff Gross'!$D$7:$D$1006,BOOKS!E520,'GSTN-Diff Gross'!$R$7:$R$1006,"&lt;&gt;0")+COUNTIFS('GSTN-Diff Gross'!$D$7:$D$1006,BOOKS!E520,'GSTN-Diff Gross'!$S$7:$S$1006,"&lt;&gt;0")+COUNTIFS('GSTN-Diff Gross'!$D$7:$D$1006,BOOKS!E520,'GSTN-Diff Gross'!$T$7:$T$1006,"&lt;&gt;0")+COUNTIFS('GSTN-Diff Gross'!$D$7:$D$1006,BOOKS!E520,'GSTN-Diff Gross'!$U$7:$U$1006,"&lt;&gt;0")+COUNTIFS('GSTN-Diff Gross'!$D$7:$D$1006,BOOKS!E520,'GSTN-Diff Gross'!$V$7:$V$1006,"&lt;&gt;0"),BOOKS!J520,0)</f>
        <v>0</v>
      </c>
      <c r="N520" s="100">
        <f>IF(COUNTIFS('GSTN-Diff Gross'!$D$7:$D$1006,BOOKS!E520,'GSTN-Diff Gross'!$R$7:$R$1006,"&lt;&gt;0")+COUNTIFS('GSTN-Diff Gross'!$D$7:$D$1006,BOOKS!E520,'GSTN-Diff Gross'!$S$7:$S$1006,"&lt;&gt;0")+COUNTIFS('GSTN-Diff Gross'!$D$7:$D$1006,BOOKS!E520,'GSTN-Diff Gross'!$T$7:$T$1006,"&lt;&gt;0")+COUNTIFS('GSTN-Diff Gross'!$D$7:$D$1006,BOOKS!E520,'GSTN-Diff Gross'!$U$7:$U$1006,"&lt;&gt;0")+COUNTIFS('GSTN-Diff Gross'!$D$7:$D$1006,BOOKS!E520,'GSTN-Diff Gross'!$V$7:$V$1006,"&lt;&gt;0"),BOOKS!K520,0)</f>
        <v>0</v>
      </c>
      <c r="O520" s="100">
        <f>IF(COUNTIFS('GSTN-Diff Gross'!$D$7:$D$1006,BOOKS!E520,'GSTN-Diff Gross'!$R$7:$R$1006,"&lt;&gt;0")+COUNTIFS('GSTN-Diff Gross'!$D$7:$D$1006,BOOKS!E520,'GSTN-Diff Gross'!$S$7:$S$1006,"&lt;&gt;0")+COUNTIFS('GSTN-Diff Gross'!$D$7:$D$1006,BOOKS!E520,'GSTN-Diff Gross'!$T$7:$T$1006,"&lt;&gt;0")+COUNTIFS('GSTN-Diff Gross'!$D$7:$D$1006,BOOKS!E520,'GSTN-Diff Gross'!$U$7:$U$1006,"&lt;&gt;0")+COUNTIFS('GSTN-Diff Gross'!$D$7:$D$1006,BOOKS!E520,'GSTN-Diff Gross'!$V$7:$V$1006,"&lt;&gt;0"),BOOKS!L520,0)</f>
        <v>0</v>
      </c>
      <c r="P520" s="100">
        <f>IF(COUNTIFS('GSTN-Diff Gross'!$D$7:$D$1006,BOOKS!E520,'GSTN-Diff Gross'!$R$7:$R$1006,"&lt;&gt;0")+COUNTIFS('GSTN-Diff Gross'!$D$7:$D$1006,BOOKS!E520,'GSTN-Diff Gross'!$S$7:$S$1006,"&lt;&gt;0")+COUNTIFS('GSTN-Diff Gross'!$D$7:$D$1006,BOOKS!E520,'GSTN-Diff Gross'!$T$7:$T$1006,"&lt;&gt;0")+COUNTIFS('GSTN-Diff Gross'!$D$7:$D$1006,BOOKS!E520,'GSTN-Diff Gross'!$U$7:$U$1006,"&lt;&gt;0")+COUNTIFS('GSTN-Diff Gross'!$D$7:$D$1006,BOOKS!E520,'GSTN-Diff Gross'!$V$7:$V$1006,"&lt;&gt;0"),BOOKS!M520,0)</f>
        <v>0</v>
      </c>
      <c r="Q520" s="94">
        <f>IFERROR(IF(B520="",0,SUMPRODUCT(('2A'!$D$6:$D$1005='GSTN-Bill Wise'!B520)*'2A'!$I$6:$I$1005)),0)</f>
        <v>0</v>
      </c>
      <c r="R520" s="95">
        <f>IFERROR(IF(B520="",0,SUMPRODUCT(('2A'!$D$6:$D$1005='GSTN-Bill Wise'!B520)*'2A'!$J$6:$J$1005)),0)</f>
        <v>0</v>
      </c>
      <c r="S520" s="95">
        <f>IFERROR(IF(B520="",0,SUMPRODUCT(('2A'!$D$6:$D$1005='GSTN-Bill Wise'!B520)*'2A'!$K$6:$K$1005)),0)</f>
        <v>0</v>
      </c>
      <c r="T520" s="95">
        <f>IFERROR(IF(B520="",0,SUMPRODUCT(('2A'!$D$6:$D$1005='GSTN-Bill Wise'!B520)*'2A'!$L$6:$L$1005)),0)</f>
        <v>0</v>
      </c>
      <c r="U520" s="95">
        <f>IFERROR(IF(B520="",0,SUMPRODUCT(('2A'!$D$6:$D$1005='GSTN-Bill Wise'!B520)*'2A'!$M$6:$M$1005)),0)</f>
        <v>0</v>
      </c>
      <c r="V520" s="111"/>
    </row>
    <row r="521" spans="1:22">
      <c r="A521" s="162">
        <f t="shared" si="65"/>
        <v>516</v>
      </c>
      <c r="B521" s="162" t="str">
        <f t="shared" si="59"/>
        <v/>
      </c>
      <c r="C521" s="162" t="str">
        <f>IF(COUNTIFS('GSTN-Diff Gross'!$D$7:$D$1006,BOOKS!E521,'GSTN-Diff Gross'!$R$7:$R$1006,"&lt;&gt;0")+COUNTIFS('GSTN-Diff Gross'!$D$7:$D$1006,BOOKS!E521,'GSTN-Diff Gross'!$S$7:$S$1006,"&lt;&gt;0")+COUNTIFS('GSTN-Diff Gross'!$D$7:$D$1006,BOOKS!E521,'GSTN-Diff Gross'!$T$7:$T$1006,"&lt;&gt;0")+COUNTIFS('GSTN-Diff Gross'!$D$7:$D$1006,BOOKS!E521,'GSTN-Diff Gross'!$U$7:$U$1006,"&lt;&gt;0")+COUNTIFS('GSTN-Diff Gross'!$D$7:$D$1006,BOOKS!E521,'GSTN-Diff Gross'!$V$7:$V$1006,"&lt;&gt;0"),BOOKS!E521,"")</f>
        <v/>
      </c>
      <c r="D521" s="44" t="str">
        <f>IF(COUNTIFS('GSTN-Diff Gross'!$D$7:$D$1006,BOOKS!E521,'GSTN-Diff Gross'!$R$7:$R$1006,"&lt;&gt;0")+COUNTIFS('GSTN-Diff Gross'!$D$7:$D$1006,BOOKS!E521,'GSTN-Diff Gross'!$S$7:$S$1006,"&lt;&gt;0")+COUNTIFS('GSTN-Diff Gross'!$D$7:$D$1006,BOOKS!E521,'GSTN-Diff Gross'!$T$7:$T$1006,"&lt;&gt;0")+COUNTIFS('GSTN-Diff Gross'!$D$7:$D$1006,BOOKS!E521,'GSTN-Diff Gross'!$U$7:$U$1006,"&lt;&gt;0")+COUNTIFS('GSTN-Diff Gross'!$D$7:$D$1006,BOOKS!E521,'GSTN-Diff Gross'!$V$7:$V$1006,"&lt;&gt;0"),BOOKS!F521,"")</f>
        <v/>
      </c>
      <c r="E521" s="67" t="str">
        <f>IF(COUNTIFS('GSTN-Diff Gross'!$D$7:$D$1006,BOOKS!E521,'GSTN-Diff Gross'!$R$7:$R$1006,"&lt;&gt;0")+COUNTIFS('GSTN-Diff Gross'!$D$7:$D$1006,BOOKS!E521,'GSTN-Diff Gross'!$S$7:$S$1006,"&lt;&gt;0")+COUNTIFS('GSTN-Diff Gross'!$D$7:$D$1006,BOOKS!E521,'GSTN-Diff Gross'!$T$7:$T$1006,"&lt;&gt;0")+COUNTIFS('GSTN-Diff Gross'!$D$7:$D$1006,BOOKS!E521,'GSTN-Diff Gross'!$U$7:$U$1006,"&lt;&gt;0")+COUNTIFS('GSTN-Diff Gross'!$D$7:$D$1006,BOOKS!E521,'GSTN-Diff Gross'!$V$7:$V$1006,"&lt;&gt;0"),BOOKS!G521,"")</f>
        <v/>
      </c>
      <c r="F521" s="89" t="str">
        <f>IF(COUNTIFS('GSTN-Diff Gross'!$D$7:$D$1006,BOOKS!E521,'GSTN-Diff Gross'!$R$7:$R$1006,"&lt;&gt;0")+COUNTIFS('GSTN-Diff Gross'!$D$7:$D$1006,BOOKS!E521,'GSTN-Diff Gross'!$S$7:$S$1006,"&lt;&gt;0")+COUNTIFS('GSTN-Diff Gross'!$D$7:$D$1006,BOOKS!E521,'GSTN-Diff Gross'!$T$7:$T$1006,"&lt;&gt;0")+COUNTIFS('GSTN-Diff Gross'!$D$7:$D$1006,BOOKS!E521,'GSTN-Diff Gross'!$U$7:$U$1006,"&lt;&gt;0")+COUNTIFS('GSTN-Diff Gross'!$D$7:$D$1006,BOOKS!E521,'GSTN-Diff Gross'!$V$7:$V$1006,"&lt;&gt;0"),BOOKS!H521,"")</f>
        <v/>
      </c>
      <c r="G521" s="96">
        <f t="shared" si="60"/>
        <v>0</v>
      </c>
      <c r="H521" s="96">
        <f t="shared" si="61"/>
        <v>0</v>
      </c>
      <c r="I521" s="97">
        <f t="shared" si="62"/>
        <v>0</v>
      </c>
      <c r="J521" s="98">
        <f t="shared" si="63"/>
        <v>0</v>
      </c>
      <c r="K521" s="96">
        <f t="shared" si="64"/>
        <v>0</v>
      </c>
      <c r="L521" s="93">
        <f>IF(COUNTIFS('GSTN-Diff Gross'!$D$7:$D$1006,BOOKS!E521,'GSTN-Diff Gross'!$R$7:$R$1006,"&lt;&gt;0")+COUNTIFS('GSTN-Diff Gross'!$D$7:$D$1006,BOOKS!E521,'GSTN-Diff Gross'!$S$7:$S$1006,"&lt;&gt;0")+COUNTIFS('GSTN-Diff Gross'!$D$7:$D$1006,BOOKS!E521,'GSTN-Diff Gross'!$T$7:$T$1006,"&lt;&gt;0")+COUNTIFS('GSTN-Diff Gross'!$D$7:$D$1006,BOOKS!E521,'GSTN-Diff Gross'!$U$7:$U$1006,"&lt;&gt;0")+COUNTIFS('GSTN-Diff Gross'!$D$7:$D$1006,BOOKS!E521,'GSTN-Diff Gross'!$V$7:$V$1006,"&lt;&gt;0"),BOOKS!I521,0)</f>
        <v>0</v>
      </c>
      <c r="M521" s="88">
        <f>IF(COUNTIFS('GSTN-Diff Gross'!$D$7:$D$1006,BOOKS!E521,'GSTN-Diff Gross'!$R$7:$R$1006,"&lt;&gt;0")+COUNTIFS('GSTN-Diff Gross'!$D$7:$D$1006,BOOKS!E521,'GSTN-Diff Gross'!$S$7:$S$1006,"&lt;&gt;0")+COUNTIFS('GSTN-Diff Gross'!$D$7:$D$1006,BOOKS!E521,'GSTN-Diff Gross'!$T$7:$T$1006,"&lt;&gt;0")+COUNTIFS('GSTN-Diff Gross'!$D$7:$D$1006,BOOKS!E521,'GSTN-Diff Gross'!$U$7:$U$1006,"&lt;&gt;0")+COUNTIFS('GSTN-Diff Gross'!$D$7:$D$1006,BOOKS!E521,'GSTN-Diff Gross'!$V$7:$V$1006,"&lt;&gt;0"),BOOKS!J521,0)</f>
        <v>0</v>
      </c>
      <c r="N521" s="88">
        <f>IF(COUNTIFS('GSTN-Diff Gross'!$D$7:$D$1006,BOOKS!E521,'GSTN-Diff Gross'!$R$7:$R$1006,"&lt;&gt;0")+COUNTIFS('GSTN-Diff Gross'!$D$7:$D$1006,BOOKS!E521,'GSTN-Diff Gross'!$S$7:$S$1006,"&lt;&gt;0")+COUNTIFS('GSTN-Diff Gross'!$D$7:$D$1006,BOOKS!E521,'GSTN-Diff Gross'!$T$7:$T$1006,"&lt;&gt;0")+COUNTIFS('GSTN-Diff Gross'!$D$7:$D$1006,BOOKS!E521,'GSTN-Diff Gross'!$U$7:$U$1006,"&lt;&gt;0")+COUNTIFS('GSTN-Diff Gross'!$D$7:$D$1006,BOOKS!E521,'GSTN-Diff Gross'!$V$7:$V$1006,"&lt;&gt;0"),BOOKS!K521,0)</f>
        <v>0</v>
      </c>
      <c r="O521" s="88">
        <f>IF(COUNTIFS('GSTN-Diff Gross'!$D$7:$D$1006,BOOKS!E521,'GSTN-Diff Gross'!$R$7:$R$1006,"&lt;&gt;0")+COUNTIFS('GSTN-Diff Gross'!$D$7:$D$1006,BOOKS!E521,'GSTN-Diff Gross'!$S$7:$S$1006,"&lt;&gt;0")+COUNTIFS('GSTN-Diff Gross'!$D$7:$D$1006,BOOKS!E521,'GSTN-Diff Gross'!$T$7:$T$1006,"&lt;&gt;0")+COUNTIFS('GSTN-Diff Gross'!$D$7:$D$1006,BOOKS!E521,'GSTN-Diff Gross'!$U$7:$U$1006,"&lt;&gt;0")+COUNTIFS('GSTN-Diff Gross'!$D$7:$D$1006,BOOKS!E521,'GSTN-Diff Gross'!$V$7:$V$1006,"&lt;&gt;0"),BOOKS!L521,0)</f>
        <v>0</v>
      </c>
      <c r="P521" s="88">
        <f>IF(COUNTIFS('GSTN-Diff Gross'!$D$7:$D$1006,BOOKS!E521,'GSTN-Diff Gross'!$R$7:$R$1006,"&lt;&gt;0")+COUNTIFS('GSTN-Diff Gross'!$D$7:$D$1006,BOOKS!E521,'GSTN-Diff Gross'!$S$7:$S$1006,"&lt;&gt;0")+COUNTIFS('GSTN-Diff Gross'!$D$7:$D$1006,BOOKS!E521,'GSTN-Diff Gross'!$T$7:$T$1006,"&lt;&gt;0")+COUNTIFS('GSTN-Diff Gross'!$D$7:$D$1006,BOOKS!E521,'GSTN-Diff Gross'!$U$7:$U$1006,"&lt;&gt;0")+COUNTIFS('GSTN-Diff Gross'!$D$7:$D$1006,BOOKS!E521,'GSTN-Diff Gross'!$V$7:$V$1006,"&lt;&gt;0"),BOOKS!M521,0)</f>
        <v>0</v>
      </c>
      <c r="Q521" s="84">
        <f>IFERROR(IF(B521="",0,SUMPRODUCT(('2A'!$D$6:$D$1005='GSTN-Bill Wise'!B521)*'2A'!$I$6:$I$1005)),0)</f>
        <v>0</v>
      </c>
      <c r="R521" s="44">
        <f>IFERROR(IF(B521="",0,SUMPRODUCT(('2A'!$D$6:$D$1005='GSTN-Bill Wise'!B521)*'2A'!$J$6:$J$1005)),0)</f>
        <v>0</v>
      </c>
      <c r="S521" s="44">
        <f>IFERROR(IF(B521="",0,SUMPRODUCT(('2A'!$D$6:$D$1005='GSTN-Bill Wise'!B521)*'2A'!$K$6:$K$1005)),0)</f>
        <v>0</v>
      </c>
      <c r="T521" s="44">
        <f>IFERROR(IF(B521="",0,SUMPRODUCT(('2A'!$D$6:$D$1005='GSTN-Bill Wise'!B521)*'2A'!$L$6:$L$1005)),0)</f>
        <v>0</v>
      </c>
      <c r="U521" s="44">
        <f>IFERROR(IF(B521="",0,SUMPRODUCT(('2A'!$D$6:$D$1005='GSTN-Bill Wise'!B521)*'2A'!$M$6:$M$1005)),0)</f>
        <v>0</v>
      </c>
      <c r="V521" s="111"/>
    </row>
    <row r="522" spans="1:22">
      <c r="A522" s="161">
        <f t="shared" si="65"/>
        <v>517</v>
      </c>
      <c r="B522" s="161" t="str">
        <f t="shared" si="59"/>
        <v/>
      </c>
      <c r="C522" s="161" t="str">
        <f>IF(COUNTIFS('GSTN-Diff Gross'!$D$7:$D$1006,BOOKS!E522,'GSTN-Diff Gross'!$R$7:$R$1006,"&lt;&gt;0")+COUNTIFS('GSTN-Diff Gross'!$D$7:$D$1006,BOOKS!E522,'GSTN-Diff Gross'!$S$7:$S$1006,"&lt;&gt;0")+COUNTIFS('GSTN-Diff Gross'!$D$7:$D$1006,BOOKS!E522,'GSTN-Diff Gross'!$T$7:$T$1006,"&lt;&gt;0")+COUNTIFS('GSTN-Diff Gross'!$D$7:$D$1006,BOOKS!E522,'GSTN-Diff Gross'!$U$7:$U$1006,"&lt;&gt;0")+COUNTIFS('GSTN-Diff Gross'!$D$7:$D$1006,BOOKS!E522,'GSTN-Diff Gross'!$V$7:$V$1006,"&lt;&gt;0"),BOOKS!E522,"")</f>
        <v/>
      </c>
      <c r="D522" s="41" t="str">
        <f>IF(COUNTIFS('GSTN-Diff Gross'!$D$7:$D$1006,BOOKS!E522,'GSTN-Diff Gross'!$R$7:$R$1006,"&lt;&gt;0")+COUNTIFS('GSTN-Diff Gross'!$D$7:$D$1006,BOOKS!E522,'GSTN-Diff Gross'!$S$7:$S$1006,"&lt;&gt;0")+COUNTIFS('GSTN-Diff Gross'!$D$7:$D$1006,BOOKS!E522,'GSTN-Diff Gross'!$T$7:$T$1006,"&lt;&gt;0")+COUNTIFS('GSTN-Diff Gross'!$D$7:$D$1006,BOOKS!E522,'GSTN-Diff Gross'!$U$7:$U$1006,"&lt;&gt;0")+COUNTIFS('GSTN-Diff Gross'!$D$7:$D$1006,BOOKS!E522,'GSTN-Diff Gross'!$V$7:$V$1006,"&lt;&gt;0"),BOOKS!F522,"")</f>
        <v/>
      </c>
      <c r="E522" s="68" t="str">
        <f>IF(COUNTIFS('GSTN-Diff Gross'!$D$7:$D$1006,BOOKS!E522,'GSTN-Diff Gross'!$R$7:$R$1006,"&lt;&gt;0")+COUNTIFS('GSTN-Diff Gross'!$D$7:$D$1006,BOOKS!E522,'GSTN-Diff Gross'!$S$7:$S$1006,"&lt;&gt;0")+COUNTIFS('GSTN-Diff Gross'!$D$7:$D$1006,BOOKS!E522,'GSTN-Diff Gross'!$T$7:$T$1006,"&lt;&gt;0")+COUNTIFS('GSTN-Diff Gross'!$D$7:$D$1006,BOOKS!E522,'GSTN-Diff Gross'!$U$7:$U$1006,"&lt;&gt;0")+COUNTIFS('GSTN-Diff Gross'!$D$7:$D$1006,BOOKS!E522,'GSTN-Diff Gross'!$V$7:$V$1006,"&lt;&gt;0"),BOOKS!G522,"")</f>
        <v/>
      </c>
      <c r="F522" s="90" t="str">
        <f>IF(COUNTIFS('GSTN-Diff Gross'!$D$7:$D$1006,BOOKS!E522,'GSTN-Diff Gross'!$R$7:$R$1006,"&lt;&gt;0")+COUNTIFS('GSTN-Diff Gross'!$D$7:$D$1006,BOOKS!E522,'GSTN-Diff Gross'!$S$7:$S$1006,"&lt;&gt;0")+COUNTIFS('GSTN-Diff Gross'!$D$7:$D$1006,BOOKS!E522,'GSTN-Diff Gross'!$T$7:$T$1006,"&lt;&gt;0")+COUNTIFS('GSTN-Diff Gross'!$D$7:$D$1006,BOOKS!E522,'GSTN-Diff Gross'!$U$7:$U$1006,"&lt;&gt;0")+COUNTIFS('GSTN-Diff Gross'!$D$7:$D$1006,BOOKS!E522,'GSTN-Diff Gross'!$V$7:$V$1006,"&lt;&gt;0"),BOOKS!H522,"")</f>
        <v/>
      </c>
      <c r="G522" s="167">
        <f t="shared" si="60"/>
        <v>0</v>
      </c>
      <c r="H522" s="167">
        <f t="shared" si="61"/>
        <v>0</v>
      </c>
      <c r="I522" s="167">
        <f t="shared" si="62"/>
        <v>0</v>
      </c>
      <c r="J522" s="167">
        <f t="shared" si="63"/>
        <v>0</v>
      </c>
      <c r="K522" s="167">
        <f t="shared" si="64"/>
        <v>0</v>
      </c>
      <c r="L522" s="99">
        <f>IF(COUNTIFS('GSTN-Diff Gross'!$D$7:$D$1006,BOOKS!E522,'GSTN-Diff Gross'!$R$7:$R$1006,"&lt;&gt;0")+COUNTIFS('GSTN-Diff Gross'!$D$7:$D$1006,BOOKS!E522,'GSTN-Diff Gross'!$S$7:$S$1006,"&lt;&gt;0")+COUNTIFS('GSTN-Diff Gross'!$D$7:$D$1006,BOOKS!E522,'GSTN-Diff Gross'!$T$7:$T$1006,"&lt;&gt;0")+COUNTIFS('GSTN-Diff Gross'!$D$7:$D$1006,BOOKS!E522,'GSTN-Diff Gross'!$U$7:$U$1006,"&lt;&gt;0")+COUNTIFS('GSTN-Diff Gross'!$D$7:$D$1006,BOOKS!E522,'GSTN-Diff Gross'!$V$7:$V$1006,"&lt;&gt;0"),BOOKS!I522,0)</f>
        <v>0</v>
      </c>
      <c r="M522" s="100">
        <f>IF(COUNTIFS('GSTN-Diff Gross'!$D$7:$D$1006,BOOKS!E522,'GSTN-Diff Gross'!$R$7:$R$1006,"&lt;&gt;0")+COUNTIFS('GSTN-Diff Gross'!$D$7:$D$1006,BOOKS!E522,'GSTN-Diff Gross'!$S$7:$S$1006,"&lt;&gt;0")+COUNTIFS('GSTN-Diff Gross'!$D$7:$D$1006,BOOKS!E522,'GSTN-Diff Gross'!$T$7:$T$1006,"&lt;&gt;0")+COUNTIFS('GSTN-Diff Gross'!$D$7:$D$1006,BOOKS!E522,'GSTN-Diff Gross'!$U$7:$U$1006,"&lt;&gt;0")+COUNTIFS('GSTN-Diff Gross'!$D$7:$D$1006,BOOKS!E522,'GSTN-Diff Gross'!$V$7:$V$1006,"&lt;&gt;0"),BOOKS!J522,0)</f>
        <v>0</v>
      </c>
      <c r="N522" s="100">
        <f>IF(COUNTIFS('GSTN-Diff Gross'!$D$7:$D$1006,BOOKS!E522,'GSTN-Diff Gross'!$R$7:$R$1006,"&lt;&gt;0")+COUNTIFS('GSTN-Diff Gross'!$D$7:$D$1006,BOOKS!E522,'GSTN-Diff Gross'!$S$7:$S$1006,"&lt;&gt;0")+COUNTIFS('GSTN-Diff Gross'!$D$7:$D$1006,BOOKS!E522,'GSTN-Diff Gross'!$T$7:$T$1006,"&lt;&gt;0")+COUNTIFS('GSTN-Diff Gross'!$D$7:$D$1006,BOOKS!E522,'GSTN-Diff Gross'!$U$7:$U$1006,"&lt;&gt;0")+COUNTIFS('GSTN-Diff Gross'!$D$7:$D$1006,BOOKS!E522,'GSTN-Diff Gross'!$V$7:$V$1006,"&lt;&gt;0"),BOOKS!K522,0)</f>
        <v>0</v>
      </c>
      <c r="O522" s="100">
        <f>IF(COUNTIFS('GSTN-Diff Gross'!$D$7:$D$1006,BOOKS!E522,'GSTN-Diff Gross'!$R$7:$R$1006,"&lt;&gt;0")+COUNTIFS('GSTN-Diff Gross'!$D$7:$D$1006,BOOKS!E522,'GSTN-Diff Gross'!$S$7:$S$1006,"&lt;&gt;0")+COUNTIFS('GSTN-Diff Gross'!$D$7:$D$1006,BOOKS!E522,'GSTN-Diff Gross'!$T$7:$T$1006,"&lt;&gt;0")+COUNTIFS('GSTN-Diff Gross'!$D$7:$D$1006,BOOKS!E522,'GSTN-Diff Gross'!$U$7:$U$1006,"&lt;&gt;0")+COUNTIFS('GSTN-Diff Gross'!$D$7:$D$1006,BOOKS!E522,'GSTN-Diff Gross'!$V$7:$V$1006,"&lt;&gt;0"),BOOKS!L522,0)</f>
        <v>0</v>
      </c>
      <c r="P522" s="100">
        <f>IF(COUNTIFS('GSTN-Diff Gross'!$D$7:$D$1006,BOOKS!E522,'GSTN-Diff Gross'!$R$7:$R$1006,"&lt;&gt;0")+COUNTIFS('GSTN-Diff Gross'!$D$7:$D$1006,BOOKS!E522,'GSTN-Diff Gross'!$S$7:$S$1006,"&lt;&gt;0")+COUNTIFS('GSTN-Diff Gross'!$D$7:$D$1006,BOOKS!E522,'GSTN-Diff Gross'!$T$7:$T$1006,"&lt;&gt;0")+COUNTIFS('GSTN-Diff Gross'!$D$7:$D$1006,BOOKS!E522,'GSTN-Diff Gross'!$U$7:$U$1006,"&lt;&gt;0")+COUNTIFS('GSTN-Diff Gross'!$D$7:$D$1006,BOOKS!E522,'GSTN-Diff Gross'!$V$7:$V$1006,"&lt;&gt;0"),BOOKS!M522,0)</f>
        <v>0</v>
      </c>
      <c r="Q522" s="94">
        <f>IFERROR(IF(B522="",0,SUMPRODUCT(('2A'!$D$6:$D$1005='GSTN-Bill Wise'!B522)*'2A'!$I$6:$I$1005)),0)</f>
        <v>0</v>
      </c>
      <c r="R522" s="95">
        <f>IFERROR(IF(B522="",0,SUMPRODUCT(('2A'!$D$6:$D$1005='GSTN-Bill Wise'!B522)*'2A'!$J$6:$J$1005)),0)</f>
        <v>0</v>
      </c>
      <c r="S522" s="95">
        <f>IFERROR(IF(B522="",0,SUMPRODUCT(('2A'!$D$6:$D$1005='GSTN-Bill Wise'!B522)*'2A'!$K$6:$K$1005)),0)</f>
        <v>0</v>
      </c>
      <c r="T522" s="95">
        <f>IFERROR(IF(B522="",0,SUMPRODUCT(('2A'!$D$6:$D$1005='GSTN-Bill Wise'!B522)*'2A'!$L$6:$L$1005)),0)</f>
        <v>0</v>
      </c>
      <c r="U522" s="95">
        <f>IFERROR(IF(B522="",0,SUMPRODUCT(('2A'!$D$6:$D$1005='GSTN-Bill Wise'!B522)*'2A'!$M$6:$M$1005)),0)</f>
        <v>0</v>
      </c>
      <c r="V522" s="111"/>
    </row>
    <row r="523" spans="1:22">
      <c r="A523" s="162">
        <f t="shared" si="65"/>
        <v>518</v>
      </c>
      <c r="B523" s="162" t="str">
        <f t="shared" si="59"/>
        <v/>
      </c>
      <c r="C523" s="162" t="str">
        <f>IF(COUNTIFS('GSTN-Diff Gross'!$D$7:$D$1006,BOOKS!E523,'GSTN-Diff Gross'!$R$7:$R$1006,"&lt;&gt;0")+COUNTIFS('GSTN-Diff Gross'!$D$7:$D$1006,BOOKS!E523,'GSTN-Diff Gross'!$S$7:$S$1006,"&lt;&gt;0")+COUNTIFS('GSTN-Diff Gross'!$D$7:$D$1006,BOOKS!E523,'GSTN-Diff Gross'!$T$7:$T$1006,"&lt;&gt;0")+COUNTIFS('GSTN-Diff Gross'!$D$7:$D$1006,BOOKS!E523,'GSTN-Diff Gross'!$U$7:$U$1006,"&lt;&gt;0")+COUNTIFS('GSTN-Diff Gross'!$D$7:$D$1006,BOOKS!E523,'GSTN-Diff Gross'!$V$7:$V$1006,"&lt;&gt;0"),BOOKS!E523,"")</f>
        <v/>
      </c>
      <c r="D523" s="44" t="str">
        <f>IF(COUNTIFS('GSTN-Diff Gross'!$D$7:$D$1006,BOOKS!E523,'GSTN-Diff Gross'!$R$7:$R$1006,"&lt;&gt;0")+COUNTIFS('GSTN-Diff Gross'!$D$7:$D$1006,BOOKS!E523,'GSTN-Diff Gross'!$S$7:$S$1006,"&lt;&gt;0")+COUNTIFS('GSTN-Diff Gross'!$D$7:$D$1006,BOOKS!E523,'GSTN-Diff Gross'!$T$7:$T$1006,"&lt;&gt;0")+COUNTIFS('GSTN-Diff Gross'!$D$7:$D$1006,BOOKS!E523,'GSTN-Diff Gross'!$U$7:$U$1006,"&lt;&gt;0")+COUNTIFS('GSTN-Diff Gross'!$D$7:$D$1006,BOOKS!E523,'GSTN-Diff Gross'!$V$7:$V$1006,"&lt;&gt;0"),BOOKS!F523,"")</f>
        <v/>
      </c>
      <c r="E523" s="67" t="str">
        <f>IF(COUNTIFS('GSTN-Diff Gross'!$D$7:$D$1006,BOOKS!E523,'GSTN-Diff Gross'!$R$7:$R$1006,"&lt;&gt;0")+COUNTIFS('GSTN-Diff Gross'!$D$7:$D$1006,BOOKS!E523,'GSTN-Diff Gross'!$S$7:$S$1006,"&lt;&gt;0")+COUNTIFS('GSTN-Diff Gross'!$D$7:$D$1006,BOOKS!E523,'GSTN-Diff Gross'!$T$7:$T$1006,"&lt;&gt;0")+COUNTIFS('GSTN-Diff Gross'!$D$7:$D$1006,BOOKS!E523,'GSTN-Diff Gross'!$U$7:$U$1006,"&lt;&gt;0")+COUNTIFS('GSTN-Diff Gross'!$D$7:$D$1006,BOOKS!E523,'GSTN-Diff Gross'!$V$7:$V$1006,"&lt;&gt;0"),BOOKS!G523,"")</f>
        <v/>
      </c>
      <c r="F523" s="89" t="str">
        <f>IF(COUNTIFS('GSTN-Diff Gross'!$D$7:$D$1006,BOOKS!E523,'GSTN-Diff Gross'!$R$7:$R$1006,"&lt;&gt;0")+COUNTIFS('GSTN-Diff Gross'!$D$7:$D$1006,BOOKS!E523,'GSTN-Diff Gross'!$S$7:$S$1006,"&lt;&gt;0")+COUNTIFS('GSTN-Diff Gross'!$D$7:$D$1006,BOOKS!E523,'GSTN-Diff Gross'!$T$7:$T$1006,"&lt;&gt;0")+COUNTIFS('GSTN-Diff Gross'!$D$7:$D$1006,BOOKS!E523,'GSTN-Diff Gross'!$U$7:$U$1006,"&lt;&gt;0")+COUNTIFS('GSTN-Diff Gross'!$D$7:$D$1006,BOOKS!E523,'GSTN-Diff Gross'!$V$7:$V$1006,"&lt;&gt;0"),BOOKS!H523,"")</f>
        <v/>
      </c>
      <c r="G523" s="96">
        <f t="shared" si="60"/>
        <v>0</v>
      </c>
      <c r="H523" s="96">
        <f t="shared" si="61"/>
        <v>0</v>
      </c>
      <c r="I523" s="97">
        <f t="shared" si="62"/>
        <v>0</v>
      </c>
      <c r="J523" s="98">
        <f t="shared" si="63"/>
        <v>0</v>
      </c>
      <c r="K523" s="96">
        <f t="shared" si="64"/>
        <v>0</v>
      </c>
      <c r="L523" s="93">
        <f>IF(COUNTIFS('GSTN-Diff Gross'!$D$7:$D$1006,BOOKS!E523,'GSTN-Diff Gross'!$R$7:$R$1006,"&lt;&gt;0")+COUNTIFS('GSTN-Diff Gross'!$D$7:$D$1006,BOOKS!E523,'GSTN-Diff Gross'!$S$7:$S$1006,"&lt;&gt;0")+COUNTIFS('GSTN-Diff Gross'!$D$7:$D$1006,BOOKS!E523,'GSTN-Diff Gross'!$T$7:$T$1006,"&lt;&gt;0")+COUNTIFS('GSTN-Diff Gross'!$D$7:$D$1006,BOOKS!E523,'GSTN-Diff Gross'!$U$7:$U$1006,"&lt;&gt;0")+COUNTIFS('GSTN-Diff Gross'!$D$7:$D$1006,BOOKS!E523,'GSTN-Diff Gross'!$V$7:$V$1006,"&lt;&gt;0"),BOOKS!I523,0)</f>
        <v>0</v>
      </c>
      <c r="M523" s="88">
        <f>IF(COUNTIFS('GSTN-Diff Gross'!$D$7:$D$1006,BOOKS!E523,'GSTN-Diff Gross'!$R$7:$R$1006,"&lt;&gt;0")+COUNTIFS('GSTN-Diff Gross'!$D$7:$D$1006,BOOKS!E523,'GSTN-Diff Gross'!$S$7:$S$1006,"&lt;&gt;0")+COUNTIFS('GSTN-Diff Gross'!$D$7:$D$1006,BOOKS!E523,'GSTN-Diff Gross'!$T$7:$T$1006,"&lt;&gt;0")+COUNTIFS('GSTN-Diff Gross'!$D$7:$D$1006,BOOKS!E523,'GSTN-Diff Gross'!$U$7:$U$1006,"&lt;&gt;0")+COUNTIFS('GSTN-Diff Gross'!$D$7:$D$1006,BOOKS!E523,'GSTN-Diff Gross'!$V$7:$V$1006,"&lt;&gt;0"),BOOKS!J523,0)</f>
        <v>0</v>
      </c>
      <c r="N523" s="88">
        <f>IF(COUNTIFS('GSTN-Diff Gross'!$D$7:$D$1006,BOOKS!E523,'GSTN-Diff Gross'!$R$7:$R$1006,"&lt;&gt;0")+COUNTIFS('GSTN-Diff Gross'!$D$7:$D$1006,BOOKS!E523,'GSTN-Diff Gross'!$S$7:$S$1006,"&lt;&gt;0")+COUNTIFS('GSTN-Diff Gross'!$D$7:$D$1006,BOOKS!E523,'GSTN-Diff Gross'!$T$7:$T$1006,"&lt;&gt;0")+COUNTIFS('GSTN-Diff Gross'!$D$7:$D$1006,BOOKS!E523,'GSTN-Diff Gross'!$U$7:$U$1006,"&lt;&gt;0")+COUNTIFS('GSTN-Diff Gross'!$D$7:$D$1006,BOOKS!E523,'GSTN-Diff Gross'!$V$7:$V$1006,"&lt;&gt;0"),BOOKS!K523,0)</f>
        <v>0</v>
      </c>
      <c r="O523" s="88">
        <f>IF(COUNTIFS('GSTN-Diff Gross'!$D$7:$D$1006,BOOKS!E523,'GSTN-Diff Gross'!$R$7:$R$1006,"&lt;&gt;0")+COUNTIFS('GSTN-Diff Gross'!$D$7:$D$1006,BOOKS!E523,'GSTN-Diff Gross'!$S$7:$S$1006,"&lt;&gt;0")+COUNTIFS('GSTN-Diff Gross'!$D$7:$D$1006,BOOKS!E523,'GSTN-Diff Gross'!$T$7:$T$1006,"&lt;&gt;0")+COUNTIFS('GSTN-Diff Gross'!$D$7:$D$1006,BOOKS!E523,'GSTN-Diff Gross'!$U$7:$U$1006,"&lt;&gt;0")+COUNTIFS('GSTN-Diff Gross'!$D$7:$D$1006,BOOKS!E523,'GSTN-Diff Gross'!$V$7:$V$1006,"&lt;&gt;0"),BOOKS!L523,0)</f>
        <v>0</v>
      </c>
      <c r="P523" s="88">
        <f>IF(COUNTIFS('GSTN-Diff Gross'!$D$7:$D$1006,BOOKS!E523,'GSTN-Diff Gross'!$R$7:$R$1006,"&lt;&gt;0")+COUNTIFS('GSTN-Diff Gross'!$D$7:$D$1006,BOOKS!E523,'GSTN-Diff Gross'!$S$7:$S$1006,"&lt;&gt;0")+COUNTIFS('GSTN-Diff Gross'!$D$7:$D$1006,BOOKS!E523,'GSTN-Diff Gross'!$T$7:$T$1006,"&lt;&gt;0")+COUNTIFS('GSTN-Diff Gross'!$D$7:$D$1006,BOOKS!E523,'GSTN-Diff Gross'!$U$7:$U$1006,"&lt;&gt;0")+COUNTIFS('GSTN-Diff Gross'!$D$7:$D$1006,BOOKS!E523,'GSTN-Diff Gross'!$V$7:$V$1006,"&lt;&gt;0"),BOOKS!M523,0)</f>
        <v>0</v>
      </c>
      <c r="Q523" s="84">
        <f>IFERROR(IF(B523="",0,SUMPRODUCT(('2A'!$D$6:$D$1005='GSTN-Bill Wise'!B523)*'2A'!$I$6:$I$1005)),0)</f>
        <v>0</v>
      </c>
      <c r="R523" s="44">
        <f>IFERROR(IF(B523="",0,SUMPRODUCT(('2A'!$D$6:$D$1005='GSTN-Bill Wise'!B523)*'2A'!$J$6:$J$1005)),0)</f>
        <v>0</v>
      </c>
      <c r="S523" s="44">
        <f>IFERROR(IF(B523="",0,SUMPRODUCT(('2A'!$D$6:$D$1005='GSTN-Bill Wise'!B523)*'2A'!$K$6:$K$1005)),0)</f>
        <v>0</v>
      </c>
      <c r="T523" s="44">
        <f>IFERROR(IF(B523="",0,SUMPRODUCT(('2A'!$D$6:$D$1005='GSTN-Bill Wise'!B523)*'2A'!$L$6:$L$1005)),0)</f>
        <v>0</v>
      </c>
      <c r="U523" s="44">
        <f>IFERROR(IF(B523="",0,SUMPRODUCT(('2A'!$D$6:$D$1005='GSTN-Bill Wise'!B523)*'2A'!$M$6:$M$1005)),0)</f>
        <v>0</v>
      </c>
      <c r="V523" s="111"/>
    </row>
    <row r="524" spans="1:22">
      <c r="A524" s="161">
        <f t="shared" si="65"/>
        <v>519</v>
      </c>
      <c r="B524" s="161" t="str">
        <f t="shared" si="59"/>
        <v/>
      </c>
      <c r="C524" s="161" t="str">
        <f>IF(COUNTIFS('GSTN-Diff Gross'!$D$7:$D$1006,BOOKS!E524,'GSTN-Diff Gross'!$R$7:$R$1006,"&lt;&gt;0")+COUNTIFS('GSTN-Diff Gross'!$D$7:$D$1006,BOOKS!E524,'GSTN-Diff Gross'!$S$7:$S$1006,"&lt;&gt;0")+COUNTIFS('GSTN-Diff Gross'!$D$7:$D$1006,BOOKS!E524,'GSTN-Diff Gross'!$T$7:$T$1006,"&lt;&gt;0")+COUNTIFS('GSTN-Diff Gross'!$D$7:$D$1006,BOOKS!E524,'GSTN-Diff Gross'!$U$7:$U$1006,"&lt;&gt;0")+COUNTIFS('GSTN-Diff Gross'!$D$7:$D$1006,BOOKS!E524,'GSTN-Diff Gross'!$V$7:$V$1006,"&lt;&gt;0"),BOOKS!E524,"")</f>
        <v/>
      </c>
      <c r="D524" s="41" t="str">
        <f>IF(COUNTIFS('GSTN-Diff Gross'!$D$7:$D$1006,BOOKS!E524,'GSTN-Diff Gross'!$R$7:$R$1006,"&lt;&gt;0")+COUNTIFS('GSTN-Diff Gross'!$D$7:$D$1006,BOOKS!E524,'GSTN-Diff Gross'!$S$7:$S$1006,"&lt;&gt;0")+COUNTIFS('GSTN-Diff Gross'!$D$7:$D$1006,BOOKS!E524,'GSTN-Diff Gross'!$T$7:$T$1006,"&lt;&gt;0")+COUNTIFS('GSTN-Diff Gross'!$D$7:$D$1006,BOOKS!E524,'GSTN-Diff Gross'!$U$7:$U$1006,"&lt;&gt;0")+COUNTIFS('GSTN-Diff Gross'!$D$7:$D$1006,BOOKS!E524,'GSTN-Diff Gross'!$V$7:$V$1006,"&lt;&gt;0"),BOOKS!F524,"")</f>
        <v/>
      </c>
      <c r="E524" s="68" t="str">
        <f>IF(COUNTIFS('GSTN-Diff Gross'!$D$7:$D$1006,BOOKS!E524,'GSTN-Diff Gross'!$R$7:$R$1006,"&lt;&gt;0")+COUNTIFS('GSTN-Diff Gross'!$D$7:$D$1006,BOOKS!E524,'GSTN-Diff Gross'!$S$7:$S$1006,"&lt;&gt;0")+COUNTIFS('GSTN-Diff Gross'!$D$7:$D$1006,BOOKS!E524,'GSTN-Diff Gross'!$T$7:$T$1006,"&lt;&gt;0")+COUNTIFS('GSTN-Diff Gross'!$D$7:$D$1006,BOOKS!E524,'GSTN-Diff Gross'!$U$7:$U$1006,"&lt;&gt;0")+COUNTIFS('GSTN-Diff Gross'!$D$7:$D$1006,BOOKS!E524,'GSTN-Diff Gross'!$V$7:$V$1006,"&lt;&gt;0"),BOOKS!G524,"")</f>
        <v/>
      </c>
      <c r="F524" s="90" t="str">
        <f>IF(COUNTIFS('GSTN-Diff Gross'!$D$7:$D$1006,BOOKS!E524,'GSTN-Diff Gross'!$R$7:$R$1006,"&lt;&gt;0")+COUNTIFS('GSTN-Diff Gross'!$D$7:$D$1006,BOOKS!E524,'GSTN-Diff Gross'!$S$7:$S$1006,"&lt;&gt;0")+COUNTIFS('GSTN-Diff Gross'!$D$7:$D$1006,BOOKS!E524,'GSTN-Diff Gross'!$T$7:$T$1006,"&lt;&gt;0")+COUNTIFS('GSTN-Diff Gross'!$D$7:$D$1006,BOOKS!E524,'GSTN-Diff Gross'!$U$7:$U$1006,"&lt;&gt;0")+COUNTIFS('GSTN-Diff Gross'!$D$7:$D$1006,BOOKS!E524,'GSTN-Diff Gross'!$V$7:$V$1006,"&lt;&gt;0"),BOOKS!H524,"")</f>
        <v/>
      </c>
      <c r="G524" s="167">
        <f t="shared" si="60"/>
        <v>0</v>
      </c>
      <c r="H524" s="167">
        <f t="shared" si="61"/>
        <v>0</v>
      </c>
      <c r="I524" s="167">
        <f t="shared" si="62"/>
        <v>0</v>
      </c>
      <c r="J524" s="167">
        <f t="shared" si="63"/>
        <v>0</v>
      </c>
      <c r="K524" s="167">
        <f t="shared" si="64"/>
        <v>0</v>
      </c>
      <c r="L524" s="99">
        <f>IF(COUNTIFS('GSTN-Diff Gross'!$D$7:$D$1006,BOOKS!E524,'GSTN-Diff Gross'!$R$7:$R$1006,"&lt;&gt;0")+COUNTIFS('GSTN-Diff Gross'!$D$7:$D$1006,BOOKS!E524,'GSTN-Diff Gross'!$S$7:$S$1006,"&lt;&gt;0")+COUNTIFS('GSTN-Diff Gross'!$D$7:$D$1006,BOOKS!E524,'GSTN-Diff Gross'!$T$7:$T$1006,"&lt;&gt;0")+COUNTIFS('GSTN-Diff Gross'!$D$7:$D$1006,BOOKS!E524,'GSTN-Diff Gross'!$U$7:$U$1006,"&lt;&gt;0")+COUNTIFS('GSTN-Diff Gross'!$D$7:$D$1006,BOOKS!E524,'GSTN-Diff Gross'!$V$7:$V$1006,"&lt;&gt;0"),BOOKS!I524,0)</f>
        <v>0</v>
      </c>
      <c r="M524" s="100">
        <f>IF(COUNTIFS('GSTN-Diff Gross'!$D$7:$D$1006,BOOKS!E524,'GSTN-Diff Gross'!$R$7:$R$1006,"&lt;&gt;0")+COUNTIFS('GSTN-Diff Gross'!$D$7:$D$1006,BOOKS!E524,'GSTN-Diff Gross'!$S$7:$S$1006,"&lt;&gt;0")+COUNTIFS('GSTN-Diff Gross'!$D$7:$D$1006,BOOKS!E524,'GSTN-Diff Gross'!$T$7:$T$1006,"&lt;&gt;0")+COUNTIFS('GSTN-Diff Gross'!$D$7:$D$1006,BOOKS!E524,'GSTN-Diff Gross'!$U$7:$U$1006,"&lt;&gt;0")+COUNTIFS('GSTN-Diff Gross'!$D$7:$D$1006,BOOKS!E524,'GSTN-Diff Gross'!$V$7:$V$1006,"&lt;&gt;0"),BOOKS!J524,0)</f>
        <v>0</v>
      </c>
      <c r="N524" s="100">
        <f>IF(COUNTIFS('GSTN-Diff Gross'!$D$7:$D$1006,BOOKS!E524,'GSTN-Diff Gross'!$R$7:$R$1006,"&lt;&gt;0")+COUNTIFS('GSTN-Diff Gross'!$D$7:$D$1006,BOOKS!E524,'GSTN-Diff Gross'!$S$7:$S$1006,"&lt;&gt;0")+COUNTIFS('GSTN-Diff Gross'!$D$7:$D$1006,BOOKS!E524,'GSTN-Diff Gross'!$T$7:$T$1006,"&lt;&gt;0")+COUNTIFS('GSTN-Diff Gross'!$D$7:$D$1006,BOOKS!E524,'GSTN-Diff Gross'!$U$7:$U$1006,"&lt;&gt;0")+COUNTIFS('GSTN-Diff Gross'!$D$7:$D$1006,BOOKS!E524,'GSTN-Diff Gross'!$V$7:$V$1006,"&lt;&gt;0"),BOOKS!K524,0)</f>
        <v>0</v>
      </c>
      <c r="O524" s="100">
        <f>IF(COUNTIFS('GSTN-Diff Gross'!$D$7:$D$1006,BOOKS!E524,'GSTN-Diff Gross'!$R$7:$R$1006,"&lt;&gt;0")+COUNTIFS('GSTN-Diff Gross'!$D$7:$D$1006,BOOKS!E524,'GSTN-Diff Gross'!$S$7:$S$1006,"&lt;&gt;0")+COUNTIFS('GSTN-Diff Gross'!$D$7:$D$1006,BOOKS!E524,'GSTN-Diff Gross'!$T$7:$T$1006,"&lt;&gt;0")+COUNTIFS('GSTN-Diff Gross'!$D$7:$D$1006,BOOKS!E524,'GSTN-Diff Gross'!$U$7:$U$1006,"&lt;&gt;0")+COUNTIFS('GSTN-Diff Gross'!$D$7:$D$1006,BOOKS!E524,'GSTN-Diff Gross'!$V$7:$V$1006,"&lt;&gt;0"),BOOKS!L524,0)</f>
        <v>0</v>
      </c>
      <c r="P524" s="100">
        <f>IF(COUNTIFS('GSTN-Diff Gross'!$D$7:$D$1006,BOOKS!E524,'GSTN-Diff Gross'!$R$7:$R$1006,"&lt;&gt;0")+COUNTIFS('GSTN-Diff Gross'!$D$7:$D$1006,BOOKS!E524,'GSTN-Diff Gross'!$S$7:$S$1006,"&lt;&gt;0")+COUNTIFS('GSTN-Diff Gross'!$D$7:$D$1006,BOOKS!E524,'GSTN-Diff Gross'!$T$7:$T$1006,"&lt;&gt;0")+COUNTIFS('GSTN-Diff Gross'!$D$7:$D$1006,BOOKS!E524,'GSTN-Diff Gross'!$U$7:$U$1006,"&lt;&gt;0")+COUNTIFS('GSTN-Diff Gross'!$D$7:$D$1006,BOOKS!E524,'GSTN-Diff Gross'!$V$7:$V$1006,"&lt;&gt;0"),BOOKS!M524,0)</f>
        <v>0</v>
      </c>
      <c r="Q524" s="94">
        <f>IFERROR(IF(B524="",0,SUMPRODUCT(('2A'!$D$6:$D$1005='GSTN-Bill Wise'!B524)*'2A'!$I$6:$I$1005)),0)</f>
        <v>0</v>
      </c>
      <c r="R524" s="95">
        <f>IFERROR(IF(B524="",0,SUMPRODUCT(('2A'!$D$6:$D$1005='GSTN-Bill Wise'!B524)*'2A'!$J$6:$J$1005)),0)</f>
        <v>0</v>
      </c>
      <c r="S524" s="95">
        <f>IFERROR(IF(B524="",0,SUMPRODUCT(('2A'!$D$6:$D$1005='GSTN-Bill Wise'!B524)*'2A'!$K$6:$K$1005)),0)</f>
        <v>0</v>
      </c>
      <c r="T524" s="95">
        <f>IFERROR(IF(B524="",0,SUMPRODUCT(('2A'!$D$6:$D$1005='GSTN-Bill Wise'!B524)*'2A'!$L$6:$L$1005)),0)</f>
        <v>0</v>
      </c>
      <c r="U524" s="95">
        <f>IFERROR(IF(B524="",0,SUMPRODUCT(('2A'!$D$6:$D$1005='GSTN-Bill Wise'!B524)*'2A'!$M$6:$M$1005)),0)</f>
        <v>0</v>
      </c>
      <c r="V524" s="111"/>
    </row>
    <row r="525" spans="1:22">
      <c r="A525" s="162">
        <f t="shared" si="65"/>
        <v>520</v>
      </c>
      <c r="B525" s="162" t="str">
        <f t="shared" si="59"/>
        <v/>
      </c>
      <c r="C525" s="162" t="str">
        <f>IF(COUNTIFS('GSTN-Diff Gross'!$D$7:$D$1006,BOOKS!E525,'GSTN-Diff Gross'!$R$7:$R$1006,"&lt;&gt;0")+COUNTIFS('GSTN-Diff Gross'!$D$7:$D$1006,BOOKS!E525,'GSTN-Diff Gross'!$S$7:$S$1006,"&lt;&gt;0")+COUNTIFS('GSTN-Diff Gross'!$D$7:$D$1006,BOOKS!E525,'GSTN-Diff Gross'!$T$7:$T$1006,"&lt;&gt;0")+COUNTIFS('GSTN-Diff Gross'!$D$7:$D$1006,BOOKS!E525,'GSTN-Diff Gross'!$U$7:$U$1006,"&lt;&gt;0")+COUNTIFS('GSTN-Diff Gross'!$D$7:$D$1006,BOOKS!E525,'GSTN-Diff Gross'!$V$7:$V$1006,"&lt;&gt;0"),BOOKS!E525,"")</f>
        <v/>
      </c>
      <c r="D525" s="44" t="str">
        <f>IF(COUNTIFS('GSTN-Diff Gross'!$D$7:$D$1006,BOOKS!E525,'GSTN-Diff Gross'!$R$7:$R$1006,"&lt;&gt;0")+COUNTIFS('GSTN-Diff Gross'!$D$7:$D$1006,BOOKS!E525,'GSTN-Diff Gross'!$S$7:$S$1006,"&lt;&gt;0")+COUNTIFS('GSTN-Diff Gross'!$D$7:$D$1006,BOOKS!E525,'GSTN-Diff Gross'!$T$7:$T$1006,"&lt;&gt;0")+COUNTIFS('GSTN-Diff Gross'!$D$7:$D$1006,BOOKS!E525,'GSTN-Diff Gross'!$U$7:$U$1006,"&lt;&gt;0")+COUNTIFS('GSTN-Diff Gross'!$D$7:$D$1006,BOOKS!E525,'GSTN-Diff Gross'!$V$7:$V$1006,"&lt;&gt;0"),BOOKS!F525,"")</f>
        <v/>
      </c>
      <c r="E525" s="67" t="str">
        <f>IF(COUNTIFS('GSTN-Diff Gross'!$D$7:$D$1006,BOOKS!E525,'GSTN-Diff Gross'!$R$7:$R$1006,"&lt;&gt;0")+COUNTIFS('GSTN-Diff Gross'!$D$7:$D$1006,BOOKS!E525,'GSTN-Diff Gross'!$S$7:$S$1006,"&lt;&gt;0")+COUNTIFS('GSTN-Diff Gross'!$D$7:$D$1006,BOOKS!E525,'GSTN-Diff Gross'!$T$7:$T$1006,"&lt;&gt;0")+COUNTIFS('GSTN-Diff Gross'!$D$7:$D$1006,BOOKS!E525,'GSTN-Diff Gross'!$U$7:$U$1006,"&lt;&gt;0")+COUNTIFS('GSTN-Diff Gross'!$D$7:$D$1006,BOOKS!E525,'GSTN-Diff Gross'!$V$7:$V$1006,"&lt;&gt;0"),BOOKS!G525,"")</f>
        <v/>
      </c>
      <c r="F525" s="89" t="str">
        <f>IF(COUNTIFS('GSTN-Diff Gross'!$D$7:$D$1006,BOOKS!E525,'GSTN-Diff Gross'!$R$7:$R$1006,"&lt;&gt;0")+COUNTIFS('GSTN-Diff Gross'!$D$7:$D$1006,BOOKS!E525,'GSTN-Diff Gross'!$S$7:$S$1006,"&lt;&gt;0")+COUNTIFS('GSTN-Diff Gross'!$D$7:$D$1006,BOOKS!E525,'GSTN-Diff Gross'!$T$7:$T$1006,"&lt;&gt;0")+COUNTIFS('GSTN-Diff Gross'!$D$7:$D$1006,BOOKS!E525,'GSTN-Diff Gross'!$U$7:$U$1006,"&lt;&gt;0")+COUNTIFS('GSTN-Diff Gross'!$D$7:$D$1006,BOOKS!E525,'GSTN-Diff Gross'!$V$7:$V$1006,"&lt;&gt;0"),BOOKS!H525,"")</f>
        <v/>
      </c>
      <c r="G525" s="96">
        <f t="shared" si="60"/>
        <v>0</v>
      </c>
      <c r="H525" s="96">
        <f t="shared" si="61"/>
        <v>0</v>
      </c>
      <c r="I525" s="97">
        <f t="shared" si="62"/>
        <v>0</v>
      </c>
      <c r="J525" s="98">
        <f t="shared" si="63"/>
        <v>0</v>
      </c>
      <c r="K525" s="96">
        <f t="shared" si="64"/>
        <v>0</v>
      </c>
      <c r="L525" s="93">
        <f>IF(COUNTIFS('GSTN-Diff Gross'!$D$7:$D$1006,BOOKS!E525,'GSTN-Diff Gross'!$R$7:$R$1006,"&lt;&gt;0")+COUNTIFS('GSTN-Diff Gross'!$D$7:$D$1006,BOOKS!E525,'GSTN-Diff Gross'!$S$7:$S$1006,"&lt;&gt;0")+COUNTIFS('GSTN-Diff Gross'!$D$7:$D$1006,BOOKS!E525,'GSTN-Diff Gross'!$T$7:$T$1006,"&lt;&gt;0")+COUNTIFS('GSTN-Diff Gross'!$D$7:$D$1006,BOOKS!E525,'GSTN-Diff Gross'!$U$7:$U$1006,"&lt;&gt;0")+COUNTIFS('GSTN-Diff Gross'!$D$7:$D$1006,BOOKS!E525,'GSTN-Diff Gross'!$V$7:$V$1006,"&lt;&gt;0"),BOOKS!I525,0)</f>
        <v>0</v>
      </c>
      <c r="M525" s="88">
        <f>IF(COUNTIFS('GSTN-Diff Gross'!$D$7:$D$1006,BOOKS!E525,'GSTN-Diff Gross'!$R$7:$R$1006,"&lt;&gt;0")+COUNTIFS('GSTN-Diff Gross'!$D$7:$D$1006,BOOKS!E525,'GSTN-Diff Gross'!$S$7:$S$1006,"&lt;&gt;0")+COUNTIFS('GSTN-Diff Gross'!$D$7:$D$1006,BOOKS!E525,'GSTN-Diff Gross'!$T$7:$T$1006,"&lt;&gt;0")+COUNTIFS('GSTN-Diff Gross'!$D$7:$D$1006,BOOKS!E525,'GSTN-Diff Gross'!$U$7:$U$1006,"&lt;&gt;0")+COUNTIFS('GSTN-Diff Gross'!$D$7:$D$1006,BOOKS!E525,'GSTN-Diff Gross'!$V$7:$V$1006,"&lt;&gt;0"),BOOKS!J525,0)</f>
        <v>0</v>
      </c>
      <c r="N525" s="88">
        <f>IF(COUNTIFS('GSTN-Diff Gross'!$D$7:$D$1006,BOOKS!E525,'GSTN-Diff Gross'!$R$7:$R$1006,"&lt;&gt;0")+COUNTIFS('GSTN-Diff Gross'!$D$7:$D$1006,BOOKS!E525,'GSTN-Diff Gross'!$S$7:$S$1006,"&lt;&gt;0")+COUNTIFS('GSTN-Diff Gross'!$D$7:$D$1006,BOOKS!E525,'GSTN-Diff Gross'!$T$7:$T$1006,"&lt;&gt;0")+COUNTIFS('GSTN-Diff Gross'!$D$7:$D$1006,BOOKS!E525,'GSTN-Diff Gross'!$U$7:$U$1006,"&lt;&gt;0")+COUNTIFS('GSTN-Diff Gross'!$D$7:$D$1006,BOOKS!E525,'GSTN-Diff Gross'!$V$7:$V$1006,"&lt;&gt;0"),BOOKS!K525,0)</f>
        <v>0</v>
      </c>
      <c r="O525" s="88">
        <f>IF(COUNTIFS('GSTN-Diff Gross'!$D$7:$D$1006,BOOKS!E525,'GSTN-Diff Gross'!$R$7:$R$1006,"&lt;&gt;0")+COUNTIFS('GSTN-Diff Gross'!$D$7:$D$1006,BOOKS!E525,'GSTN-Diff Gross'!$S$7:$S$1006,"&lt;&gt;0")+COUNTIFS('GSTN-Diff Gross'!$D$7:$D$1006,BOOKS!E525,'GSTN-Diff Gross'!$T$7:$T$1006,"&lt;&gt;0")+COUNTIFS('GSTN-Diff Gross'!$D$7:$D$1006,BOOKS!E525,'GSTN-Diff Gross'!$U$7:$U$1006,"&lt;&gt;0")+COUNTIFS('GSTN-Diff Gross'!$D$7:$D$1006,BOOKS!E525,'GSTN-Diff Gross'!$V$7:$V$1006,"&lt;&gt;0"),BOOKS!L525,0)</f>
        <v>0</v>
      </c>
      <c r="P525" s="88">
        <f>IF(COUNTIFS('GSTN-Diff Gross'!$D$7:$D$1006,BOOKS!E525,'GSTN-Diff Gross'!$R$7:$R$1006,"&lt;&gt;0")+COUNTIFS('GSTN-Diff Gross'!$D$7:$D$1006,BOOKS!E525,'GSTN-Diff Gross'!$S$7:$S$1006,"&lt;&gt;0")+COUNTIFS('GSTN-Diff Gross'!$D$7:$D$1006,BOOKS!E525,'GSTN-Diff Gross'!$T$7:$T$1006,"&lt;&gt;0")+COUNTIFS('GSTN-Diff Gross'!$D$7:$D$1006,BOOKS!E525,'GSTN-Diff Gross'!$U$7:$U$1006,"&lt;&gt;0")+COUNTIFS('GSTN-Diff Gross'!$D$7:$D$1006,BOOKS!E525,'GSTN-Diff Gross'!$V$7:$V$1006,"&lt;&gt;0"),BOOKS!M525,0)</f>
        <v>0</v>
      </c>
      <c r="Q525" s="84">
        <f>IFERROR(IF(B525="",0,SUMPRODUCT(('2A'!$D$6:$D$1005='GSTN-Bill Wise'!B525)*'2A'!$I$6:$I$1005)),0)</f>
        <v>0</v>
      </c>
      <c r="R525" s="44">
        <f>IFERROR(IF(B525="",0,SUMPRODUCT(('2A'!$D$6:$D$1005='GSTN-Bill Wise'!B525)*'2A'!$J$6:$J$1005)),0)</f>
        <v>0</v>
      </c>
      <c r="S525" s="44">
        <f>IFERROR(IF(B525="",0,SUMPRODUCT(('2A'!$D$6:$D$1005='GSTN-Bill Wise'!B525)*'2A'!$K$6:$K$1005)),0)</f>
        <v>0</v>
      </c>
      <c r="T525" s="44">
        <f>IFERROR(IF(B525="",0,SUMPRODUCT(('2A'!$D$6:$D$1005='GSTN-Bill Wise'!B525)*'2A'!$L$6:$L$1005)),0)</f>
        <v>0</v>
      </c>
      <c r="U525" s="44">
        <f>IFERROR(IF(B525="",0,SUMPRODUCT(('2A'!$D$6:$D$1005='GSTN-Bill Wise'!B525)*'2A'!$M$6:$M$1005)),0)</f>
        <v>0</v>
      </c>
      <c r="V525" s="111"/>
    </row>
    <row r="526" spans="1:22">
      <c r="A526" s="161">
        <f t="shared" si="65"/>
        <v>521</v>
      </c>
      <c r="B526" s="161" t="str">
        <f t="shared" si="59"/>
        <v/>
      </c>
      <c r="C526" s="161" t="str">
        <f>IF(COUNTIFS('GSTN-Diff Gross'!$D$7:$D$1006,BOOKS!E526,'GSTN-Diff Gross'!$R$7:$R$1006,"&lt;&gt;0")+COUNTIFS('GSTN-Diff Gross'!$D$7:$D$1006,BOOKS!E526,'GSTN-Diff Gross'!$S$7:$S$1006,"&lt;&gt;0")+COUNTIFS('GSTN-Diff Gross'!$D$7:$D$1006,BOOKS!E526,'GSTN-Diff Gross'!$T$7:$T$1006,"&lt;&gt;0")+COUNTIFS('GSTN-Diff Gross'!$D$7:$D$1006,BOOKS!E526,'GSTN-Diff Gross'!$U$7:$U$1006,"&lt;&gt;0")+COUNTIFS('GSTN-Diff Gross'!$D$7:$D$1006,BOOKS!E526,'GSTN-Diff Gross'!$V$7:$V$1006,"&lt;&gt;0"),BOOKS!E526,"")</f>
        <v/>
      </c>
      <c r="D526" s="41" t="str">
        <f>IF(COUNTIFS('GSTN-Diff Gross'!$D$7:$D$1006,BOOKS!E526,'GSTN-Diff Gross'!$R$7:$R$1006,"&lt;&gt;0")+COUNTIFS('GSTN-Diff Gross'!$D$7:$D$1006,BOOKS!E526,'GSTN-Diff Gross'!$S$7:$S$1006,"&lt;&gt;0")+COUNTIFS('GSTN-Diff Gross'!$D$7:$D$1006,BOOKS!E526,'GSTN-Diff Gross'!$T$7:$T$1006,"&lt;&gt;0")+COUNTIFS('GSTN-Diff Gross'!$D$7:$D$1006,BOOKS!E526,'GSTN-Diff Gross'!$U$7:$U$1006,"&lt;&gt;0")+COUNTIFS('GSTN-Diff Gross'!$D$7:$D$1006,BOOKS!E526,'GSTN-Diff Gross'!$V$7:$V$1006,"&lt;&gt;0"),BOOKS!F526,"")</f>
        <v/>
      </c>
      <c r="E526" s="68" t="str">
        <f>IF(COUNTIFS('GSTN-Diff Gross'!$D$7:$D$1006,BOOKS!E526,'GSTN-Diff Gross'!$R$7:$R$1006,"&lt;&gt;0")+COUNTIFS('GSTN-Diff Gross'!$D$7:$D$1006,BOOKS!E526,'GSTN-Diff Gross'!$S$7:$S$1006,"&lt;&gt;0")+COUNTIFS('GSTN-Diff Gross'!$D$7:$D$1006,BOOKS!E526,'GSTN-Diff Gross'!$T$7:$T$1006,"&lt;&gt;0")+COUNTIFS('GSTN-Diff Gross'!$D$7:$D$1006,BOOKS!E526,'GSTN-Diff Gross'!$U$7:$U$1006,"&lt;&gt;0")+COUNTIFS('GSTN-Diff Gross'!$D$7:$D$1006,BOOKS!E526,'GSTN-Diff Gross'!$V$7:$V$1006,"&lt;&gt;0"),BOOKS!G526,"")</f>
        <v/>
      </c>
      <c r="F526" s="90" t="str">
        <f>IF(COUNTIFS('GSTN-Diff Gross'!$D$7:$D$1006,BOOKS!E526,'GSTN-Diff Gross'!$R$7:$R$1006,"&lt;&gt;0")+COUNTIFS('GSTN-Diff Gross'!$D$7:$D$1006,BOOKS!E526,'GSTN-Diff Gross'!$S$7:$S$1006,"&lt;&gt;0")+COUNTIFS('GSTN-Diff Gross'!$D$7:$D$1006,BOOKS!E526,'GSTN-Diff Gross'!$T$7:$T$1006,"&lt;&gt;0")+COUNTIFS('GSTN-Diff Gross'!$D$7:$D$1006,BOOKS!E526,'GSTN-Diff Gross'!$U$7:$U$1006,"&lt;&gt;0")+COUNTIFS('GSTN-Diff Gross'!$D$7:$D$1006,BOOKS!E526,'GSTN-Diff Gross'!$V$7:$V$1006,"&lt;&gt;0"),BOOKS!H526,"")</f>
        <v/>
      </c>
      <c r="G526" s="167">
        <f t="shared" si="60"/>
        <v>0</v>
      </c>
      <c r="H526" s="167">
        <f t="shared" si="61"/>
        <v>0</v>
      </c>
      <c r="I526" s="167">
        <f t="shared" si="62"/>
        <v>0</v>
      </c>
      <c r="J526" s="167">
        <f t="shared" si="63"/>
        <v>0</v>
      </c>
      <c r="K526" s="167">
        <f t="shared" si="64"/>
        <v>0</v>
      </c>
      <c r="L526" s="99">
        <f>IF(COUNTIFS('GSTN-Diff Gross'!$D$7:$D$1006,BOOKS!E526,'GSTN-Diff Gross'!$R$7:$R$1006,"&lt;&gt;0")+COUNTIFS('GSTN-Diff Gross'!$D$7:$D$1006,BOOKS!E526,'GSTN-Diff Gross'!$S$7:$S$1006,"&lt;&gt;0")+COUNTIFS('GSTN-Diff Gross'!$D$7:$D$1006,BOOKS!E526,'GSTN-Diff Gross'!$T$7:$T$1006,"&lt;&gt;0")+COUNTIFS('GSTN-Diff Gross'!$D$7:$D$1006,BOOKS!E526,'GSTN-Diff Gross'!$U$7:$U$1006,"&lt;&gt;0")+COUNTIFS('GSTN-Diff Gross'!$D$7:$D$1006,BOOKS!E526,'GSTN-Diff Gross'!$V$7:$V$1006,"&lt;&gt;0"),BOOKS!I526,0)</f>
        <v>0</v>
      </c>
      <c r="M526" s="100">
        <f>IF(COUNTIFS('GSTN-Diff Gross'!$D$7:$D$1006,BOOKS!E526,'GSTN-Diff Gross'!$R$7:$R$1006,"&lt;&gt;0")+COUNTIFS('GSTN-Diff Gross'!$D$7:$D$1006,BOOKS!E526,'GSTN-Diff Gross'!$S$7:$S$1006,"&lt;&gt;0")+COUNTIFS('GSTN-Diff Gross'!$D$7:$D$1006,BOOKS!E526,'GSTN-Diff Gross'!$T$7:$T$1006,"&lt;&gt;0")+COUNTIFS('GSTN-Diff Gross'!$D$7:$D$1006,BOOKS!E526,'GSTN-Diff Gross'!$U$7:$U$1006,"&lt;&gt;0")+COUNTIFS('GSTN-Diff Gross'!$D$7:$D$1006,BOOKS!E526,'GSTN-Diff Gross'!$V$7:$V$1006,"&lt;&gt;0"),BOOKS!J526,0)</f>
        <v>0</v>
      </c>
      <c r="N526" s="100">
        <f>IF(COUNTIFS('GSTN-Diff Gross'!$D$7:$D$1006,BOOKS!E526,'GSTN-Diff Gross'!$R$7:$R$1006,"&lt;&gt;0")+COUNTIFS('GSTN-Diff Gross'!$D$7:$D$1006,BOOKS!E526,'GSTN-Diff Gross'!$S$7:$S$1006,"&lt;&gt;0")+COUNTIFS('GSTN-Diff Gross'!$D$7:$D$1006,BOOKS!E526,'GSTN-Diff Gross'!$T$7:$T$1006,"&lt;&gt;0")+COUNTIFS('GSTN-Diff Gross'!$D$7:$D$1006,BOOKS!E526,'GSTN-Diff Gross'!$U$7:$U$1006,"&lt;&gt;0")+COUNTIFS('GSTN-Diff Gross'!$D$7:$D$1006,BOOKS!E526,'GSTN-Diff Gross'!$V$7:$V$1006,"&lt;&gt;0"),BOOKS!K526,0)</f>
        <v>0</v>
      </c>
      <c r="O526" s="100">
        <f>IF(COUNTIFS('GSTN-Diff Gross'!$D$7:$D$1006,BOOKS!E526,'GSTN-Diff Gross'!$R$7:$R$1006,"&lt;&gt;0")+COUNTIFS('GSTN-Diff Gross'!$D$7:$D$1006,BOOKS!E526,'GSTN-Diff Gross'!$S$7:$S$1006,"&lt;&gt;0")+COUNTIFS('GSTN-Diff Gross'!$D$7:$D$1006,BOOKS!E526,'GSTN-Diff Gross'!$T$7:$T$1006,"&lt;&gt;0")+COUNTIFS('GSTN-Diff Gross'!$D$7:$D$1006,BOOKS!E526,'GSTN-Diff Gross'!$U$7:$U$1006,"&lt;&gt;0")+COUNTIFS('GSTN-Diff Gross'!$D$7:$D$1006,BOOKS!E526,'GSTN-Diff Gross'!$V$7:$V$1006,"&lt;&gt;0"),BOOKS!L526,0)</f>
        <v>0</v>
      </c>
      <c r="P526" s="100">
        <f>IF(COUNTIFS('GSTN-Diff Gross'!$D$7:$D$1006,BOOKS!E526,'GSTN-Diff Gross'!$R$7:$R$1006,"&lt;&gt;0")+COUNTIFS('GSTN-Diff Gross'!$D$7:$D$1006,BOOKS!E526,'GSTN-Diff Gross'!$S$7:$S$1006,"&lt;&gt;0")+COUNTIFS('GSTN-Diff Gross'!$D$7:$D$1006,BOOKS!E526,'GSTN-Diff Gross'!$T$7:$T$1006,"&lt;&gt;0")+COUNTIFS('GSTN-Diff Gross'!$D$7:$D$1006,BOOKS!E526,'GSTN-Diff Gross'!$U$7:$U$1006,"&lt;&gt;0")+COUNTIFS('GSTN-Diff Gross'!$D$7:$D$1006,BOOKS!E526,'GSTN-Diff Gross'!$V$7:$V$1006,"&lt;&gt;0"),BOOKS!M526,0)</f>
        <v>0</v>
      </c>
      <c r="Q526" s="94">
        <f>IFERROR(IF(B526="",0,SUMPRODUCT(('2A'!$D$6:$D$1005='GSTN-Bill Wise'!B526)*'2A'!$I$6:$I$1005)),0)</f>
        <v>0</v>
      </c>
      <c r="R526" s="95">
        <f>IFERROR(IF(B526="",0,SUMPRODUCT(('2A'!$D$6:$D$1005='GSTN-Bill Wise'!B526)*'2A'!$J$6:$J$1005)),0)</f>
        <v>0</v>
      </c>
      <c r="S526" s="95">
        <f>IFERROR(IF(B526="",0,SUMPRODUCT(('2A'!$D$6:$D$1005='GSTN-Bill Wise'!B526)*'2A'!$K$6:$K$1005)),0)</f>
        <v>0</v>
      </c>
      <c r="T526" s="95">
        <f>IFERROR(IF(B526="",0,SUMPRODUCT(('2A'!$D$6:$D$1005='GSTN-Bill Wise'!B526)*'2A'!$L$6:$L$1005)),0)</f>
        <v>0</v>
      </c>
      <c r="U526" s="95">
        <f>IFERROR(IF(B526="",0,SUMPRODUCT(('2A'!$D$6:$D$1005='GSTN-Bill Wise'!B526)*'2A'!$M$6:$M$1005)),0)</f>
        <v>0</v>
      </c>
      <c r="V526" s="111"/>
    </row>
    <row r="527" spans="1:22">
      <c r="A527" s="162">
        <f t="shared" si="65"/>
        <v>522</v>
      </c>
      <c r="B527" s="162" t="str">
        <f t="shared" si="59"/>
        <v/>
      </c>
      <c r="C527" s="162" t="str">
        <f>IF(COUNTIFS('GSTN-Diff Gross'!$D$7:$D$1006,BOOKS!E527,'GSTN-Diff Gross'!$R$7:$R$1006,"&lt;&gt;0")+COUNTIFS('GSTN-Diff Gross'!$D$7:$D$1006,BOOKS!E527,'GSTN-Diff Gross'!$S$7:$S$1006,"&lt;&gt;0")+COUNTIFS('GSTN-Diff Gross'!$D$7:$D$1006,BOOKS!E527,'GSTN-Diff Gross'!$T$7:$T$1006,"&lt;&gt;0")+COUNTIFS('GSTN-Diff Gross'!$D$7:$D$1006,BOOKS!E527,'GSTN-Diff Gross'!$U$7:$U$1006,"&lt;&gt;0")+COUNTIFS('GSTN-Diff Gross'!$D$7:$D$1006,BOOKS!E527,'GSTN-Diff Gross'!$V$7:$V$1006,"&lt;&gt;0"),BOOKS!E527,"")</f>
        <v/>
      </c>
      <c r="D527" s="44" t="str">
        <f>IF(COUNTIFS('GSTN-Diff Gross'!$D$7:$D$1006,BOOKS!E527,'GSTN-Diff Gross'!$R$7:$R$1006,"&lt;&gt;0")+COUNTIFS('GSTN-Diff Gross'!$D$7:$D$1006,BOOKS!E527,'GSTN-Diff Gross'!$S$7:$S$1006,"&lt;&gt;0")+COUNTIFS('GSTN-Diff Gross'!$D$7:$D$1006,BOOKS!E527,'GSTN-Diff Gross'!$T$7:$T$1006,"&lt;&gt;0")+COUNTIFS('GSTN-Diff Gross'!$D$7:$D$1006,BOOKS!E527,'GSTN-Diff Gross'!$U$7:$U$1006,"&lt;&gt;0")+COUNTIFS('GSTN-Diff Gross'!$D$7:$D$1006,BOOKS!E527,'GSTN-Diff Gross'!$V$7:$V$1006,"&lt;&gt;0"),BOOKS!F527,"")</f>
        <v/>
      </c>
      <c r="E527" s="67" t="str">
        <f>IF(COUNTIFS('GSTN-Diff Gross'!$D$7:$D$1006,BOOKS!E527,'GSTN-Diff Gross'!$R$7:$R$1006,"&lt;&gt;0")+COUNTIFS('GSTN-Diff Gross'!$D$7:$D$1006,BOOKS!E527,'GSTN-Diff Gross'!$S$7:$S$1006,"&lt;&gt;0")+COUNTIFS('GSTN-Diff Gross'!$D$7:$D$1006,BOOKS!E527,'GSTN-Diff Gross'!$T$7:$T$1006,"&lt;&gt;0")+COUNTIFS('GSTN-Diff Gross'!$D$7:$D$1006,BOOKS!E527,'GSTN-Diff Gross'!$U$7:$U$1006,"&lt;&gt;0")+COUNTIFS('GSTN-Diff Gross'!$D$7:$D$1006,BOOKS!E527,'GSTN-Diff Gross'!$V$7:$V$1006,"&lt;&gt;0"),BOOKS!G527,"")</f>
        <v/>
      </c>
      <c r="F527" s="89" t="str">
        <f>IF(COUNTIFS('GSTN-Diff Gross'!$D$7:$D$1006,BOOKS!E527,'GSTN-Diff Gross'!$R$7:$R$1006,"&lt;&gt;0")+COUNTIFS('GSTN-Diff Gross'!$D$7:$D$1006,BOOKS!E527,'GSTN-Diff Gross'!$S$7:$S$1006,"&lt;&gt;0")+COUNTIFS('GSTN-Diff Gross'!$D$7:$D$1006,BOOKS!E527,'GSTN-Diff Gross'!$T$7:$T$1006,"&lt;&gt;0")+COUNTIFS('GSTN-Diff Gross'!$D$7:$D$1006,BOOKS!E527,'GSTN-Diff Gross'!$U$7:$U$1006,"&lt;&gt;0")+COUNTIFS('GSTN-Diff Gross'!$D$7:$D$1006,BOOKS!E527,'GSTN-Diff Gross'!$V$7:$V$1006,"&lt;&gt;0"),BOOKS!H527,"")</f>
        <v/>
      </c>
      <c r="G527" s="96">
        <f t="shared" si="60"/>
        <v>0</v>
      </c>
      <c r="H527" s="96">
        <f t="shared" si="61"/>
        <v>0</v>
      </c>
      <c r="I527" s="97">
        <f t="shared" si="62"/>
        <v>0</v>
      </c>
      <c r="J527" s="98">
        <f t="shared" si="63"/>
        <v>0</v>
      </c>
      <c r="K527" s="96">
        <f t="shared" si="64"/>
        <v>0</v>
      </c>
      <c r="L527" s="93">
        <f>IF(COUNTIFS('GSTN-Diff Gross'!$D$7:$D$1006,BOOKS!E527,'GSTN-Diff Gross'!$R$7:$R$1006,"&lt;&gt;0")+COUNTIFS('GSTN-Diff Gross'!$D$7:$D$1006,BOOKS!E527,'GSTN-Diff Gross'!$S$7:$S$1006,"&lt;&gt;0")+COUNTIFS('GSTN-Diff Gross'!$D$7:$D$1006,BOOKS!E527,'GSTN-Diff Gross'!$T$7:$T$1006,"&lt;&gt;0")+COUNTIFS('GSTN-Diff Gross'!$D$7:$D$1006,BOOKS!E527,'GSTN-Diff Gross'!$U$7:$U$1006,"&lt;&gt;0")+COUNTIFS('GSTN-Diff Gross'!$D$7:$D$1006,BOOKS!E527,'GSTN-Diff Gross'!$V$7:$V$1006,"&lt;&gt;0"),BOOKS!I527,0)</f>
        <v>0</v>
      </c>
      <c r="M527" s="88">
        <f>IF(COUNTIFS('GSTN-Diff Gross'!$D$7:$D$1006,BOOKS!E527,'GSTN-Diff Gross'!$R$7:$R$1006,"&lt;&gt;0")+COUNTIFS('GSTN-Diff Gross'!$D$7:$D$1006,BOOKS!E527,'GSTN-Diff Gross'!$S$7:$S$1006,"&lt;&gt;0")+COUNTIFS('GSTN-Diff Gross'!$D$7:$D$1006,BOOKS!E527,'GSTN-Diff Gross'!$T$7:$T$1006,"&lt;&gt;0")+COUNTIFS('GSTN-Diff Gross'!$D$7:$D$1006,BOOKS!E527,'GSTN-Diff Gross'!$U$7:$U$1006,"&lt;&gt;0")+COUNTIFS('GSTN-Diff Gross'!$D$7:$D$1006,BOOKS!E527,'GSTN-Diff Gross'!$V$7:$V$1006,"&lt;&gt;0"),BOOKS!J527,0)</f>
        <v>0</v>
      </c>
      <c r="N527" s="88">
        <f>IF(COUNTIFS('GSTN-Diff Gross'!$D$7:$D$1006,BOOKS!E527,'GSTN-Diff Gross'!$R$7:$R$1006,"&lt;&gt;0")+COUNTIFS('GSTN-Diff Gross'!$D$7:$D$1006,BOOKS!E527,'GSTN-Diff Gross'!$S$7:$S$1006,"&lt;&gt;0")+COUNTIFS('GSTN-Diff Gross'!$D$7:$D$1006,BOOKS!E527,'GSTN-Diff Gross'!$T$7:$T$1006,"&lt;&gt;0")+COUNTIFS('GSTN-Diff Gross'!$D$7:$D$1006,BOOKS!E527,'GSTN-Diff Gross'!$U$7:$U$1006,"&lt;&gt;0")+COUNTIFS('GSTN-Diff Gross'!$D$7:$D$1006,BOOKS!E527,'GSTN-Diff Gross'!$V$7:$V$1006,"&lt;&gt;0"),BOOKS!K527,0)</f>
        <v>0</v>
      </c>
      <c r="O527" s="88">
        <f>IF(COUNTIFS('GSTN-Diff Gross'!$D$7:$D$1006,BOOKS!E527,'GSTN-Diff Gross'!$R$7:$R$1006,"&lt;&gt;0")+COUNTIFS('GSTN-Diff Gross'!$D$7:$D$1006,BOOKS!E527,'GSTN-Diff Gross'!$S$7:$S$1006,"&lt;&gt;0")+COUNTIFS('GSTN-Diff Gross'!$D$7:$D$1006,BOOKS!E527,'GSTN-Diff Gross'!$T$7:$T$1006,"&lt;&gt;0")+COUNTIFS('GSTN-Diff Gross'!$D$7:$D$1006,BOOKS!E527,'GSTN-Diff Gross'!$U$7:$U$1006,"&lt;&gt;0")+COUNTIFS('GSTN-Diff Gross'!$D$7:$D$1006,BOOKS!E527,'GSTN-Diff Gross'!$V$7:$V$1006,"&lt;&gt;0"),BOOKS!L527,0)</f>
        <v>0</v>
      </c>
      <c r="P527" s="88">
        <f>IF(COUNTIFS('GSTN-Diff Gross'!$D$7:$D$1006,BOOKS!E527,'GSTN-Diff Gross'!$R$7:$R$1006,"&lt;&gt;0")+COUNTIFS('GSTN-Diff Gross'!$D$7:$D$1006,BOOKS!E527,'GSTN-Diff Gross'!$S$7:$S$1006,"&lt;&gt;0")+COUNTIFS('GSTN-Diff Gross'!$D$7:$D$1006,BOOKS!E527,'GSTN-Diff Gross'!$T$7:$T$1006,"&lt;&gt;0")+COUNTIFS('GSTN-Diff Gross'!$D$7:$D$1006,BOOKS!E527,'GSTN-Diff Gross'!$U$7:$U$1006,"&lt;&gt;0")+COUNTIFS('GSTN-Diff Gross'!$D$7:$D$1006,BOOKS!E527,'GSTN-Diff Gross'!$V$7:$V$1006,"&lt;&gt;0"),BOOKS!M527,0)</f>
        <v>0</v>
      </c>
      <c r="Q527" s="84">
        <f>IFERROR(IF(B527="",0,SUMPRODUCT(('2A'!$D$6:$D$1005='GSTN-Bill Wise'!B527)*'2A'!$I$6:$I$1005)),0)</f>
        <v>0</v>
      </c>
      <c r="R527" s="44">
        <f>IFERROR(IF(B527="",0,SUMPRODUCT(('2A'!$D$6:$D$1005='GSTN-Bill Wise'!B527)*'2A'!$J$6:$J$1005)),0)</f>
        <v>0</v>
      </c>
      <c r="S527" s="44">
        <f>IFERROR(IF(B527="",0,SUMPRODUCT(('2A'!$D$6:$D$1005='GSTN-Bill Wise'!B527)*'2A'!$K$6:$K$1005)),0)</f>
        <v>0</v>
      </c>
      <c r="T527" s="44">
        <f>IFERROR(IF(B527="",0,SUMPRODUCT(('2A'!$D$6:$D$1005='GSTN-Bill Wise'!B527)*'2A'!$L$6:$L$1005)),0)</f>
        <v>0</v>
      </c>
      <c r="U527" s="44">
        <f>IFERROR(IF(B527="",0,SUMPRODUCT(('2A'!$D$6:$D$1005='GSTN-Bill Wise'!B527)*'2A'!$M$6:$M$1005)),0)</f>
        <v>0</v>
      </c>
      <c r="V527" s="111"/>
    </row>
    <row r="528" spans="1:22">
      <c r="A528" s="161">
        <f t="shared" si="65"/>
        <v>523</v>
      </c>
      <c r="B528" s="161" t="str">
        <f t="shared" si="59"/>
        <v/>
      </c>
      <c r="C528" s="161" t="str">
        <f>IF(COUNTIFS('GSTN-Diff Gross'!$D$7:$D$1006,BOOKS!E528,'GSTN-Diff Gross'!$R$7:$R$1006,"&lt;&gt;0")+COUNTIFS('GSTN-Diff Gross'!$D$7:$D$1006,BOOKS!E528,'GSTN-Diff Gross'!$S$7:$S$1006,"&lt;&gt;0")+COUNTIFS('GSTN-Diff Gross'!$D$7:$D$1006,BOOKS!E528,'GSTN-Diff Gross'!$T$7:$T$1006,"&lt;&gt;0")+COUNTIFS('GSTN-Diff Gross'!$D$7:$D$1006,BOOKS!E528,'GSTN-Diff Gross'!$U$7:$U$1006,"&lt;&gt;0")+COUNTIFS('GSTN-Diff Gross'!$D$7:$D$1006,BOOKS!E528,'GSTN-Diff Gross'!$V$7:$V$1006,"&lt;&gt;0"),BOOKS!E528,"")</f>
        <v/>
      </c>
      <c r="D528" s="41" t="str">
        <f>IF(COUNTIFS('GSTN-Diff Gross'!$D$7:$D$1006,BOOKS!E528,'GSTN-Diff Gross'!$R$7:$R$1006,"&lt;&gt;0")+COUNTIFS('GSTN-Diff Gross'!$D$7:$D$1006,BOOKS!E528,'GSTN-Diff Gross'!$S$7:$S$1006,"&lt;&gt;0")+COUNTIFS('GSTN-Diff Gross'!$D$7:$D$1006,BOOKS!E528,'GSTN-Diff Gross'!$T$7:$T$1006,"&lt;&gt;0")+COUNTIFS('GSTN-Diff Gross'!$D$7:$D$1006,BOOKS!E528,'GSTN-Diff Gross'!$U$7:$U$1006,"&lt;&gt;0")+COUNTIFS('GSTN-Diff Gross'!$D$7:$D$1006,BOOKS!E528,'GSTN-Diff Gross'!$V$7:$V$1006,"&lt;&gt;0"),BOOKS!F528,"")</f>
        <v/>
      </c>
      <c r="E528" s="68" t="str">
        <f>IF(COUNTIFS('GSTN-Diff Gross'!$D$7:$D$1006,BOOKS!E528,'GSTN-Diff Gross'!$R$7:$R$1006,"&lt;&gt;0")+COUNTIFS('GSTN-Diff Gross'!$D$7:$D$1006,BOOKS!E528,'GSTN-Diff Gross'!$S$7:$S$1006,"&lt;&gt;0")+COUNTIFS('GSTN-Diff Gross'!$D$7:$D$1006,BOOKS!E528,'GSTN-Diff Gross'!$T$7:$T$1006,"&lt;&gt;0")+COUNTIFS('GSTN-Diff Gross'!$D$7:$D$1006,BOOKS!E528,'GSTN-Diff Gross'!$U$7:$U$1006,"&lt;&gt;0")+COUNTIFS('GSTN-Diff Gross'!$D$7:$D$1006,BOOKS!E528,'GSTN-Diff Gross'!$V$7:$V$1006,"&lt;&gt;0"),BOOKS!G528,"")</f>
        <v/>
      </c>
      <c r="F528" s="90" t="str">
        <f>IF(COUNTIFS('GSTN-Diff Gross'!$D$7:$D$1006,BOOKS!E528,'GSTN-Diff Gross'!$R$7:$R$1006,"&lt;&gt;0")+COUNTIFS('GSTN-Diff Gross'!$D$7:$D$1006,BOOKS!E528,'GSTN-Diff Gross'!$S$7:$S$1006,"&lt;&gt;0")+COUNTIFS('GSTN-Diff Gross'!$D$7:$D$1006,BOOKS!E528,'GSTN-Diff Gross'!$T$7:$T$1006,"&lt;&gt;0")+COUNTIFS('GSTN-Diff Gross'!$D$7:$D$1006,BOOKS!E528,'GSTN-Diff Gross'!$U$7:$U$1006,"&lt;&gt;0")+COUNTIFS('GSTN-Diff Gross'!$D$7:$D$1006,BOOKS!E528,'GSTN-Diff Gross'!$V$7:$V$1006,"&lt;&gt;0"),BOOKS!H528,"")</f>
        <v/>
      </c>
      <c r="G528" s="167">
        <f t="shared" si="60"/>
        <v>0</v>
      </c>
      <c r="H528" s="167">
        <f t="shared" si="61"/>
        <v>0</v>
      </c>
      <c r="I528" s="167">
        <f t="shared" si="62"/>
        <v>0</v>
      </c>
      <c r="J528" s="167">
        <f t="shared" si="63"/>
        <v>0</v>
      </c>
      <c r="K528" s="167">
        <f t="shared" si="64"/>
        <v>0</v>
      </c>
      <c r="L528" s="99">
        <f>IF(COUNTIFS('GSTN-Diff Gross'!$D$7:$D$1006,BOOKS!E528,'GSTN-Diff Gross'!$R$7:$R$1006,"&lt;&gt;0")+COUNTIFS('GSTN-Diff Gross'!$D$7:$D$1006,BOOKS!E528,'GSTN-Diff Gross'!$S$7:$S$1006,"&lt;&gt;0")+COUNTIFS('GSTN-Diff Gross'!$D$7:$D$1006,BOOKS!E528,'GSTN-Diff Gross'!$T$7:$T$1006,"&lt;&gt;0")+COUNTIFS('GSTN-Diff Gross'!$D$7:$D$1006,BOOKS!E528,'GSTN-Diff Gross'!$U$7:$U$1006,"&lt;&gt;0")+COUNTIFS('GSTN-Diff Gross'!$D$7:$D$1006,BOOKS!E528,'GSTN-Diff Gross'!$V$7:$V$1006,"&lt;&gt;0"),BOOKS!I528,0)</f>
        <v>0</v>
      </c>
      <c r="M528" s="100">
        <f>IF(COUNTIFS('GSTN-Diff Gross'!$D$7:$D$1006,BOOKS!E528,'GSTN-Diff Gross'!$R$7:$R$1006,"&lt;&gt;0")+COUNTIFS('GSTN-Diff Gross'!$D$7:$D$1006,BOOKS!E528,'GSTN-Diff Gross'!$S$7:$S$1006,"&lt;&gt;0")+COUNTIFS('GSTN-Diff Gross'!$D$7:$D$1006,BOOKS!E528,'GSTN-Diff Gross'!$T$7:$T$1006,"&lt;&gt;0")+COUNTIFS('GSTN-Diff Gross'!$D$7:$D$1006,BOOKS!E528,'GSTN-Diff Gross'!$U$7:$U$1006,"&lt;&gt;0")+COUNTIFS('GSTN-Diff Gross'!$D$7:$D$1006,BOOKS!E528,'GSTN-Diff Gross'!$V$7:$V$1006,"&lt;&gt;0"),BOOKS!J528,0)</f>
        <v>0</v>
      </c>
      <c r="N528" s="100">
        <f>IF(COUNTIFS('GSTN-Diff Gross'!$D$7:$D$1006,BOOKS!E528,'GSTN-Diff Gross'!$R$7:$R$1006,"&lt;&gt;0")+COUNTIFS('GSTN-Diff Gross'!$D$7:$D$1006,BOOKS!E528,'GSTN-Diff Gross'!$S$7:$S$1006,"&lt;&gt;0")+COUNTIFS('GSTN-Diff Gross'!$D$7:$D$1006,BOOKS!E528,'GSTN-Diff Gross'!$T$7:$T$1006,"&lt;&gt;0")+COUNTIFS('GSTN-Diff Gross'!$D$7:$D$1006,BOOKS!E528,'GSTN-Diff Gross'!$U$7:$U$1006,"&lt;&gt;0")+COUNTIFS('GSTN-Diff Gross'!$D$7:$D$1006,BOOKS!E528,'GSTN-Diff Gross'!$V$7:$V$1006,"&lt;&gt;0"),BOOKS!K528,0)</f>
        <v>0</v>
      </c>
      <c r="O528" s="100">
        <f>IF(COUNTIFS('GSTN-Diff Gross'!$D$7:$D$1006,BOOKS!E528,'GSTN-Diff Gross'!$R$7:$R$1006,"&lt;&gt;0")+COUNTIFS('GSTN-Diff Gross'!$D$7:$D$1006,BOOKS!E528,'GSTN-Diff Gross'!$S$7:$S$1006,"&lt;&gt;0")+COUNTIFS('GSTN-Diff Gross'!$D$7:$D$1006,BOOKS!E528,'GSTN-Diff Gross'!$T$7:$T$1006,"&lt;&gt;0")+COUNTIFS('GSTN-Diff Gross'!$D$7:$D$1006,BOOKS!E528,'GSTN-Diff Gross'!$U$7:$U$1006,"&lt;&gt;0")+COUNTIFS('GSTN-Diff Gross'!$D$7:$D$1006,BOOKS!E528,'GSTN-Diff Gross'!$V$7:$V$1006,"&lt;&gt;0"),BOOKS!L528,0)</f>
        <v>0</v>
      </c>
      <c r="P528" s="100">
        <f>IF(COUNTIFS('GSTN-Diff Gross'!$D$7:$D$1006,BOOKS!E528,'GSTN-Diff Gross'!$R$7:$R$1006,"&lt;&gt;0")+COUNTIFS('GSTN-Diff Gross'!$D$7:$D$1006,BOOKS!E528,'GSTN-Diff Gross'!$S$7:$S$1006,"&lt;&gt;0")+COUNTIFS('GSTN-Diff Gross'!$D$7:$D$1006,BOOKS!E528,'GSTN-Diff Gross'!$T$7:$T$1006,"&lt;&gt;0")+COUNTIFS('GSTN-Diff Gross'!$D$7:$D$1006,BOOKS!E528,'GSTN-Diff Gross'!$U$7:$U$1006,"&lt;&gt;0")+COUNTIFS('GSTN-Diff Gross'!$D$7:$D$1006,BOOKS!E528,'GSTN-Diff Gross'!$V$7:$V$1006,"&lt;&gt;0"),BOOKS!M528,0)</f>
        <v>0</v>
      </c>
      <c r="Q528" s="94">
        <f>IFERROR(IF(B528="",0,SUMPRODUCT(('2A'!$D$6:$D$1005='GSTN-Bill Wise'!B528)*'2A'!$I$6:$I$1005)),0)</f>
        <v>0</v>
      </c>
      <c r="R528" s="95">
        <f>IFERROR(IF(B528="",0,SUMPRODUCT(('2A'!$D$6:$D$1005='GSTN-Bill Wise'!B528)*'2A'!$J$6:$J$1005)),0)</f>
        <v>0</v>
      </c>
      <c r="S528" s="95">
        <f>IFERROR(IF(B528="",0,SUMPRODUCT(('2A'!$D$6:$D$1005='GSTN-Bill Wise'!B528)*'2A'!$K$6:$K$1005)),0)</f>
        <v>0</v>
      </c>
      <c r="T528" s="95">
        <f>IFERROR(IF(B528="",0,SUMPRODUCT(('2A'!$D$6:$D$1005='GSTN-Bill Wise'!B528)*'2A'!$L$6:$L$1005)),0)</f>
        <v>0</v>
      </c>
      <c r="U528" s="95">
        <f>IFERROR(IF(B528="",0,SUMPRODUCT(('2A'!$D$6:$D$1005='GSTN-Bill Wise'!B528)*'2A'!$M$6:$M$1005)),0)</f>
        <v>0</v>
      </c>
      <c r="V528" s="111"/>
    </row>
    <row r="529" spans="1:22">
      <c r="A529" s="162">
        <f t="shared" si="65"/>
        <v>524</v>
      </c>
      <c r="B529" s="162" t="str">
        <f t="shared" si="59"/>
        <v/>
      </c>
      <c r="C529" s="162" t="str">
        <f>IF(COUNTIFS('GSTN-Diff Gross'!$D$7:$D$1006,BOOKS!E529,'GSTN-Diff Gross'!$R$7:$R$1006,"&lt;&gt;0")+COUNTIFS('GSTN-Diff Gross'!$D$7:$D$1006,BOOKS!E529,'GSTN-Diff Gross'!$S$7:$S$1006,"&lt;&gt;0")+COUNTIFS('GSTN-Diff Gross'!$D$7:$D$1006,BOOKS!E529,'GSTN-Diff Gross'!$T$7:$T$1006,"&lt;&gt;0")+COUNTIFS('GSTN-Diff Gross'!$D$7:$D$1006,BOOKS!E529,'GSTN-Diff Gross'!$U$7:$U$1006,"&lt;&gt;0")+COUNTIFS('GSTN-Diff Gross'!$D$7:$D$1006,BOOKS!E529,'GSTN-Diff Gross'!$V$7:$V$1006,"&lt;&gt;0"),BOOKS!E529,"")</f>
        <v/>
      </c>
      <c r="D529" s="44" t="str">
        <f>IF(COUNTIFS('GSTN-Diff Gross'!$D$7:$D$1006,BOOKS!E529,'GSTN-Diff Gross'!$R$7:$R$1006,"&lt;&gt;0")+COUNTIFS('GSTN-Diff Gross'!$D$7:$D$1006,BOOKS!E529,'GSTN-Diff Gross'!$S$7:$S$1006,"&lt;&gt;0")+COUNTIFS('GSTN-Diff Gross'!$D$7:$D$1006,BOOKS!E529,'GSTN-Diff Gross'!$T$7:$T$1006,"&lt;&gt;0")+COUNTIFS('GSTN-Diff Gross'!$D$7:$D$1006,BOOKS!E529,'GSTN-Diff Gross'!$U$7:$U$1006,"&lt;&gt;0")+COUNTIFS('GSTN-Diff Gross'!$D$7:$D$1006,BOOKS!E529,'GSTN-Diff Gross'!$V$7:$V$1006,"&lt;&gt;0"),BOOKS!F529,"")</f>
        <v/>
      </c>
      <c r="E529" s="67" t="str">
        <f>IF(COUNTIFS('GSTN-Diff Gross'!$D$7:$D$1006,BOOKS!E529,'GSTN-Diff Gross'!$R$7:$R$1006,"&lt;&gt;0")+COUNTIFS('GSTN-Diff Gross'!$D$7:$D$1006,BOOKS!E529,'GSTN-Diff Gross'!$S$7:$S$1006,"&lt;&gt;0")+COUNTIFS('GSTN-Diff Gross'!$D$7:$D$1006,BOOKS!E529,'GSTN-Diff Gross'!$T$7:$T$1006,"&lt;&gt;0")+COUNTIFS('GSTN-Diff Gross'!$D$7:$D$1006,BOOKS!E529,'GSTN-Diff Gross'!$U$7:$U$1006,"&lt;&gt;0")+COUNTIFS('GSTN-Diff Gross'!$D$7:$D$1006,BOOKS!E529,'GSTN-Diff Gross'!$V$7:$V$1006,"&lt;&gt;0"),BOOKS!G529,"")</f>
        <v/>
      </c>
      <c r="F529" s="89" t="str">
        <f>IF(COUNTIFS('GSTN-Diff Gross'!$D$7:$D$1006,BOOKS!E529,'GSTN-Diff Gross'!$R$7:$R$1006,"&lt;&gt;0")+COUNTIFS('GSTN-Diff Gross'!$D$7:$D$1006,BOOKS!E529,'GSTN-Diff Gross'!$S$7:$S$1006,"&lt;&gt;0")+COUNTIFS('GSTN-Diff Gross'!$D$7:$D$1006,BOOKS!E529,'GSTN-Diff Gross'!$T$7:$T$1006,"&lt;&gt;0")+COUNTIFS('GSTN-Diff Gross'!$D$7:$D$1006,BOOKS!E529,'GSTN-Diff Gross'!$U$7:$U$1006,"&lt;&gt;0")+COUNTIFS('GSTN-Diff Gross'!$D$7:$D$1006,BOOKS!E529,'GSTN-Diff Gross'!$V$7:$V$1006,"&lt;&gt;0"),BOOKS!H529,"")</f>
        <v/>
      </c>
      <c r="G529" s="96">
        <f t="shared" si="60"/>
        <v>0</v>
      </c>
      <c r="H529" s="96">
        <f t="shared" si="61"/>
        <v>0</v>
      </c>
      <c r="I529" s="97">
        <f t="shared" si="62"/>
        <v>0</v>
      </c>
      <c r="J529" s="98">
        <f t="shared" si="63"/>
        <v>0</v>
      </c>
      <c r="K529" s="96">
        <f t="shared" si="64"/>
        <v>0</v>
      </c>
      <c r="L529" s="93">
        <f>IF(COUNTIFS('GSTN-Diff Gross'!$D$7:$D$1006,BOOKS!E529,'GSTN-Diff Gross'!$R$7:$R$1006,"&lt;&gt;0")+COUNTIFS('GSTN-Diff Gross'!$D$7:$D$1006,BOOKS!E529,'GSTN-Diff Gross'!$S$7:$S$1006,"&lt;&gt;0")+COUNTIFS('GSTN-Diff Gross'!$D$7:$D$1006,BOOKS!E529,'GSTN-Diff Gross'!$T$7:$T$1006,"&lt;&gt;0")+COUNTIFS('GSTN-Diff Gross'!$D$7:$D$1006,BOOKS!E529,'GSTN-Diff Gross'!$U$7:$U$1006,"&lt;&gt;0")+COUNTIFS('GSTN-Diff Gross'!$D$7:$D$1006,BOOKS!E529,'GSTN-Diff Gross'!$V$7:$V$1006,"&lt;&gt;0"),BOOKS!I529,0)</f>
        <v>0</v>
      </c>
      <c r="M529" s="88">
        <f>IF(COUNTIFS('GSTN-Diff Gross'!$D$7:$D$1006,BOOKS!E529,'GSTN-Diff Gross'!$R$7:$R$1006,"&lt;&gt;0")+COUNTIFS('GSTN-Diff Gross'!$D$7:$D$1006,BOOKS!E529,'GSTN-Diff Gross'!$S$7:$S$1006,"&lt;&gt;0")+COUNTIFS('GSTN-Diff Gross'!$D$7:$D$1006,BOOKS!E529,'GSTN-Diff Gross'!$T$7:$T$1006,"&lt;&gt;0")+COUNTIFS('GSTN-Diff Gross'!$D$7:$D$1006,BOOKS!E529,'GSTN-Diff Gross'!$U$7:$U$1006,"&lt;&gt;0")+COUNTIFS('GSTN-Diff Gross'!$D$7:$D$1006,BOOKS!E529,'GSTN-Diff Gross'!$V$7:$V$1006,"&lt;&gt;0"),BOOKS!J529,0)</f>
        <v>0</v>
      </c>
      <c r="N529" s="88">
        <f>IF(COUNTIFS('GSTN-Diff Gross'!$D$7:$D$1006,BOOKS!E529,'GSTN-Diff Gross'!$R$7:$R$1006,"&lt;&gt;0")+COUNTIFS('GSTN-Diff Gross'!$D$7:$D$1006,BOOKS!E529,'GSTN-Diff Gross'!$S$7:$S$1006,"&lt;&gt;0")+COUNTIFS('GSTN-Diff Gross'!$D$7:$D$1006,BOOKS!E529,'GSTN-Diff Gross'!$T$7:$T$1006,"&lt;&gt;0")+COUNTIFS('GSTN-Diff Gross'!$D$7:$D$1006,BOOKS!E529,'GSTN-Diff Gross'!$U$7:$U$1006,"&lt;&gt;0")+COUNTIFS('GSTN-Diff Gross'!$D$7:$D$1006,BOOKS!E529,'GSTN-Diff Gross'!$V$7:$V$1006,"&lt;&gt;0"),BOOKS!K529,0)</f>
        <v>0</v>
      </c>
      <c r="O529" s="88">
        <f>IF(COUNTIFS('GSTN-Diff Gross'!$D$7:$D$1006,BOOKS!E529,'GSTN-Diff Gross'!$R$7:$R$1006,"&lt;&gt;0")+COUNTIFS('GSTN-Diff Gross'!$D$7:$D$1006,BOOKS!E529,'GSTN-Diff Gross'!$S$7:$S$1006,"&lt;&gt;0")+COUNTIFS('GSTN-Diff Gross'!$D$7:$D$1006,BOOKS!E529,'GSTN-Diff Gross'!$T$7:$T$1006,"&lt;&gt;0")+COUNTIFS('GSTN-Diff Gross'!$D$7:$D$1006,BOOKS!E529,'GSTN-Diff Gross'!$U$7:$U$1006,"&lt;&gt;0")+COUNTIFS('GSTN-Diff Gross'!$D$7:$D$1006,BOOKS!E529,'GSTN-Diff Gross'!$V$7:$V$1006,"&lt;&gt;0"),BOOKS!L529,0)</f>
        <v>0</v>
      </c>
      <c r="P529" s="88">
        <f>IF(COUNTIFS('GSTN-Diff Gross'!$D$7:$D$1006,BOOKS!E529,'GSTN-Diff Gross'!$R$7:$R$1006,"&lt;&gt;0")+COUNTIFS('GSTN-Diff Gross'!$D$7:$D$1006,BOOKS!E529,'GSTN-Diff Gross'!$S$7:$S$1006,"&lt;&gt;0")+COUNTIFS('GSTN-Diff Gross'!$D$7:$D$1006,BOOKS!E529,'GSTN-Diff Gross'!$T$7:$T$1006,"&lt;&gt;0")+COUNTIFS('GSTN-Diff Gross'!$D$7:$D$1006,BOOKS!E529,'GSTN-Diff Gross'!$U$7:$U$1006,"&lt;&gt;0")+COUNTIFS('GSTN-Diff Gross'!$D$7:$D$1006,BOOKS!E529,'GSTN-Diff Gross'!$V$7:$V$1006,"&lt;&gt;0"),BOOKS!M529,0)</f>
        <v>0</v>
      </c>
      <c r="Q529" s="84">
        <f>IFERROR(IF(B529="",0,SUMPRODUCT(('2A'!$D$6:$D$1005='GSTN-Bill Wise'!B529)*'2A'!$I$6:$I$1005)),0)</f>
        <v>0</v>
      </c>
      <c r="R529" s="44">
        <f>IFERROR(IF(B529="",0,SUMPRODUCT(('2A'!$D$6:$D$1005='GSTN-Bill Wise'!B529)*'2A'!$J$6:$J$1005)),0)</f>
        <v>0</v>
      </c>
      <c r="S529" s="44">
        <f>IFERROR(IF(B529="",0,SUMPRODUCT(('2A'!$D$6:$D$1005='GSTN-Bill Wise'!B529)*'2A'!$K$6:$K$1005)),0)</f>
        <v>0</v>
      </c>
      <c r="T529" s="44">
        <f>IFERROR(IF(B529="",0,SUMPRODUCT(('2A'!$D$6:$D$1005='GSTN-Bill Wise'!B529)*'2A'!$L$6:$L$1005)),0)</f>
        <v>0</v>
      </c>
      <c r="U529" s="44">
        <f>IFERROR(IF(B529="",0,SUMPRODUCT(('2A'!$D$6:$D$1005='GSTN-Bill Wise'!B529)*'2A'!$M$6:$M$1005)),0)</f>
        <v>0</v>
      </c>
      <c r="V529" s="111"/>
    </row>
    <row r="530" spans="1:22">
      <c r="A530" s="161">
        <f t="shared" si="65"/>
        <v>525</v>
      </c>
      <c r="B530" s="161" t="str">
        <f t="shared" si="59"/>
        <v/>
      </c>
      <c r="C530" s="161" t="str">
        <f>IF(COUNTIFS('GSTN-Diff Gross'!$D$7:$D$1006,BOOKS!E530,'GSTN-Diff Gross'!$R$7:$R$1006,"&lt;&gt;0")+COUNTIFS('GSTN-Diff Gross'!$D$7:$D$1006,BOOKS!E530,'GSTN-Diff Gross'!$S$7:$S$1006,"&lt;&gt;0")+COUNTIFS('GSTN-Diff Gross'!$D$7:$D$1006,BOOKS!E530,'GSTN-Diff Gross'!$T$7:$T$1006,"&lt;&gt;0")+COUNTIFS('GSTN-Diff Gross'!$D$7:$D$1006,BOOKS!E530,'GSTN-Diff Gross'!$U$7:$U$1006,"&lt;&gt;0")+COUNTIFS('GSTN-Diff Gross'!$D$7:$D$1006,BOOKS!E530,'GSTN-Diff Gross'!$V$7:$V$1006,"&lt;&gt;0"),BOOKS!E530,"")</f>
        <v/>
      </c>
      <c r="D530" s="41" t="str">
        <f>IF(COUNTIFS('GSTN-Diff Gross'!$D$7:$D$1006,BOOKS!E530,'GSTN-Diff Gross'!$R$7:$R$1006,"&lt;&gt;0")+COUNTIFS('GSTN-Diff Gross'!$D$7:$D$1006,BOOKS!E530,'GSTN-Diff Gross'!$S$7:$S$1006,"&lt;&gt;0")+COUNTIFS('GSTN-Diff Gross'!$D$7:$D$1006,BOOKS!E530,'GSTN-Diff Gross'!$T$7:$T$1006,"&lt;&gt;0")+COUNTIFS('GSTN-Diff Gross'!$D$7:$D$1006,BOOKS!E530,'GSTN-Diff Gross'!$U$7:$U$1006,"&lt;&gt;0")+COUNTIFS('GSTN-Diff Gross'!$D$7:$D$1006,BOOKS!E530,'GSTN-Diff Gross'!$V$7:$V$1006,"&lt;&gt;0"),BOOKS!F530,"")</f>
        <v/>
      </c>
      <c r="E530" s="68" t="str">
        <f>IF(COUNTIFS('GSTN-Diff Gross'!$D$7:$D$1006,BOOKS!E530,'GSTN-Diff Gross'!$R$7:$R$1006,"&lt;&gt;0")+COUNTIFS('GSTN-Diff Gross'!$D$7:$D$1006,BOOKS!E530,'GSTN-Diff Gross'!$S$7:$S$1006,"&lt;&gt;0")+COUNTIFS('GSTN-Diff Gross'!$D$7:$D$1006,BOOKS!E530,'GSTN-Diff Gross'!$T$7:$T$1006,"&lt;&gt;0")+COUNTIFS('GSTN-Diff Gross'!$D$7:$D$1006,BOOKS!E530,'GSTN-Diff Gross'!$U$7:$U$1006,"&lt;&gt;0")+COUNTIFS('GSTN-Diff Gross'!$D$7:$D$1006,BOOKS!E530,'GSTN-Diff Gross'!$V$7:$V$1006,"&lt;&gt;0"),BOOKS!G530,"")</f>
        <v/>
      </c>
      <c r="F530" s="90" t="str">
        <f>IF(COUNTIFS('GSTN-Diff Gross'!$D$7:$D$1006,BOOKS!E530,'GSTN-Diff Gross'!$R$7:$R$1006,"&lt;&gt;0")+COUNTIFS('GSTN-Diff Gross'!$D$7:$D$1006,BOOKS!E530,'GSTN-Diff Gross'!$S$7:$S$1006,"&lt;&gt;0")+COUNTIFS('GSTN-Diff Gross'!$D$7:$D$1006,BOOKS!E530,'GSTN-Diff Gross'!$T$7:$T$1006,"&lt;&gt;0")+COUNTIFS('GSTN-Diff Gross'!$D$7:$D$1006,BOOKS!E530,'GSTN-Diff Gross'!$U$7:$U$1006,"&lt;&gt;0")+COUNTIFS('GSTN-Diff Gross'!$D$7:$D$1006,BOOKS!E530,'GSTN-Diff Gross'!$V$7:$V$1006,"&lt;&gt;0"),BOOKS!H530,"")</f>
        <v/>
      </c>
      <c r="G530" s="167">
        <f t="shared" si="60"/>
        <v>0</v>
      </c>
      <c r="H530" s="167">
        <f t="shared" si="61"/>
        <v>0</v>
      </c>
      <c r="I530" s="167">
        <f t="shared" si="62"/>
        <v>0</v>
      </c>
      <c r="J530" s="167">
        <f t="shared" si="63"/>
        <v>0</v>
      </c>
      <c r="K530" s="167">
        <f t="shared" si="64"/>
        <v>0</v>
      </c>
      <c r="L530" s="99">
        <f>IF(COUNTIFS('GSTN-Diff Gross'!$D$7:$D$1006,BOOKS!E530,'GSTN-Diff Gross'!$R$7:$R$1006,"&lt;&gt;0")+COUNTIFS('GSTN-Diff Gross'!$D$7:$D$1006,BOOKS!E530,'GSTN-Diff Gross'!$S$7:$S$1006,"&lt;&gt;0")+COUNTIFS('GSTN-Diff Gross'!$D$7:$D$1006,BOOKS!E530,'GSTN-Diff Gross'!$T$7:$T$1006,"&lt;&gt;0")+COUNTIFS('GSTN-Diff Gross'!$D$7:$D$1006,BOOKS!E530,'GSTN-Diff Gross'!$U$7:$U$1006,"&lt;&gt;0")+COUNTIFS('GSTN-Diff Gross'!$D$7:$D$1006,BOOKS!E530,'GSTN-Diff Gross'!$V$7:$V$1006,"&lt;&gt;0"),BOOKS!I530,0)</f>
        <v>0</v>
      </c>
      <c r="M530" s="100">
        <f>IF(COUNTIFS('GSTN-Diff Gross'!$D$7:$D$1006,BOOKS!E530,'GSTN-Diff Gross'!$R$7:$R$1006,"&lt;&gt;0")+COUNTIFS('GSTN-Diff Gross'!$D$7:$D$1006,BOOKS!E530,'GSTN-Diff Gross'!$S$7:$S$1006,"&lt;&gt;0")+COUNTIFS('GSTN-Diff Gross'!$D$7:$D$1006,BOOKS!E530,'GSTN-Diff Gross'!$T$7:$T$1006,"&lt;&gt;0")+COUNTIFS('GSTN-Diff Gross'!$D$7:$D$1006,BOOKS!E530,'GSTN-Diff Gross'!$U$7:$U$1006,"&lt;&gt;0")+COUNTIFS('GSTN-Diff Gross'!$D$7:$D$1006,BOOKS!E530,'GSTN-Diff Gross'!$V$7:$V$1006,"&lt;&gt;0"),BOOKS!J530,0)</f>
        <v>0</v>
      </c>
      <c r="N530" s="100">
        <f>IF(COUNTIFS('GSTN-Diff Gross'!$D$7:$D$1006,BOOKS!E530,'GSTN-Diff Gross'!$R$7:$R$1006,"&lt;&gt;0")+COUNTIFS('GSTN-Diff Gross'!$D$7:$D$1006,BOOKS!E530,'GSTN-Diff Gross'!$S$7:$S$1006,"&lt;&gt;0")+COUNTIFS('GSTN-Diff Gross'!$D$7:$D$1006,BOOKS!E530,'GSTN-Diff Gross'!$T$7:$T$1006,"&lt;&gt;0")+COUNTIFS('GSTN-Diff Gross'!$D$7:$D$1006,BOOKS!E530,'GSTN-Diff Gross'!$U$7:$U$1006,"&lt;&gt;0")+COUNTIFS('GSTN-Diff Gross'!$D$7:$D$1006,BOOKS!E530,'GSTN-Diff Gross'!$V$7:$V$1006,"&lt;&gt;0"),BOOKS!K530,0)</f>
        <v>0</v>
      </c>
      <c r="O530" s="100">
        <f>IF(COUNTIFS('GSTN-Diff Gross'!$D$7:$D$1006,BOOKS!E530,'GSTN-Diff Gross'!$R$7:$R$1006,"&lt;&gt;0")+COUNTIFS('GSTN-Diff Gross'!$D$7:$D$1006,BOOKS!E530,'GSTN-Diff Gross'!$S$7:$S$1006,"&lt;&gt;0")+COUNTIFS('GSTN-Diff Gross'!$D$7:$D$1006,BOOKS!E530,'GSTN-Diff Gross'!$T$7:$T$1006,"&lt;&gt;0")+COUNTIFS('GSTN-Diff Gross'!$D$7:$D$1006,BOOKS!E530,'GSTN-Diff Gross'!$U$7:$U$1006,"&lt;&gt;0")+COUNTIFS('GSTN-Diff Gross'!$D$7:$D$1006,BOOKS!E530,'GSTN-Diff Gross'!$V$7:$V$1006,"&lt;&gt;0"),BOOKS!L530,0)</f>
        <v>0</v>
      </c>
      <c r="P530" s="100">
        <f>IF(COUNTIFS('GSTN-Diff Gross'!$D$7:$D$1006,BOOKS!E530,'GSTN-Diff Gross'!$R$7:$R$1006,"&lt;&gt;0")+COUNTIFS('GSTN-Diff Gross'!$D$7:$D$1006,BOOKS!E530,'GSTN-Diff Gross'!$S$7:$S$1006,"&lt;&gt;0")+COUNTIFS('GSTN-Diff Gross'!$D$7:$D$1006,BOOKS!E530,'GSTN-Diff Gross'!$T$7:$T$1006,"&lt;&gt;0")+COUNTIFS('GSTN-Diff Gross'!$D$7:$D$1006,BOOKS!E530,'GSTN-Diff Gross'!$U$7:$U$1006,"&lt;&gt;0")+COUNTIFS('GSTN-Diff Gross'!$D$7:$D$1006,BOOKS!E530,'GSTN-Diff Gross'!$V$7:$V$1006,"&lt;&gt;0"),BOOKS!M530,0)</f>
        <v>0</v>
      </c>
      <c r="Q530" s="94">
        <f>IFERROR(IF(B530="",0,SUMPRODUCT(('2A'!$D$6:$D$1005='GSTN-Bill Wise'!B530)*'2A'!$I$6:$I$1005)),0)</f>
        <v>0</v>
      </c>
      <c r="R530" s="95">
        <f>IFERROR(IF(B530="",0,SUMPRODUCT(('2A'!$D$6:$D$1005='GSTN-Bill Wise'!B530)*'2A'!$J$6:$J$1005)),0)</f>
        <v>0</v>
      </c>
      <c r="S530" s="95">
        <f>IFERROR(IF(B530="",0,SUMPRODUCT(('2A'!$D$6:$D$1005='GSTN-Bill Wise'!B530)*'2A'!$K$6:$K$1005)),0)</f>
        <v>0</v>
      </c>
      <c r="T530" s="95">
        <f>IFERROR(IF(B530="",0,SUMPRODUCT(('2A'!$D$6:$D$1005='GSTN-Bill Wise'!B530)*'2A'!$L$6:$L$1005)),0)</f>
        <v>0</v>
      </c>
      <c r="U530" s="95">
        <f>IFERROR(IF(B530="",0,SUMPRODUCT(('2A'!$D$6:$D$1005='GSTN-Bill Wise'!B530)*'2A'!$M$6:$M$1005)),0)</f>
        <v>0</v>
      </c>
      <c r="V530" s="111"/>
    </row>
    <row r="531" spans="1:22">
      <c r="A531" s="162">
        <f t="shared" si="65"/>
        <v>526</v>
      </c>
      <c r="B531" s="162" t="str">
        <f t="shared" si="59"/>
        <v/>
      </c>
      <c r="C531" s="162" t="str">
        <f>IF(COUNTIFS('GSTN-Diff Gross'!$D$7:$D$1006,BOOKS!E531,'GSTN-Diff Gross'!$R$7:$R$1006,"&lt;&gt;0")+COUNTIFS('GSTN-Diff Gross'!$D$7:$D$1006,BOOKS!E531,'GSTN-Diff Gross'!$S$7:$S$1006,"&lt;&gt;0")+COUNTIFS('GSTN-Diff Gross'!$D$7:$D$1006,BOOKS!E531,'GSTN-Diff Gross'!$T$7:$T$1006,"&lt;&gt;0")+COUNTIFS('GSTN-Diff Gross'!$D$7:$D$1006,BOOKS!E531,'GSTN-Diff Gross'!$U$7:$U$1006,"&lt;&gt;0")+COUNTIFS('GSTN-Diff Gross'!$D$7:$D$1006,BOOKS!E531,'GSTN-Diff Gross'!$V$7:$V$1006,"&lt;&gt;0"),BOOKS!E531,"")</f>
        <v/>
      </c>
      <c r="D531" s="44" t="str">
        <f>IF(COUNTIFS('GSTN-Diff Gross'!$D$7:$D$1006,BOOKS!E531,'GSTN-Diff Gross'!$R$7:$R$1006,"&lt;&gt;0")+COUNTIFS('GSTN-Diff Gross'!$D$7:$D$1006,BOOKS!E531,'GSTN-Diff Gross'!$S$7:$S$1006,"&lt;&gt;0")+COUNTIFS('GSTN-Diff Gross'!$D$7:$D$1006,BOOKS!E531,'GSTN-Diff Gross'!$T$7:$T$1006,"&lt;&gt;0")+COUNTIFS('GSTN-Diff Gross'!$D$7:$D$1006,BOOKS!E531,'GSTN-Diff Gross'!$U$7:$U$1006,"&lt;&gt;0")+COUNTIFS('GSTN-Diff Gross'!$D$7:$D$1006,BOOKS!E531,'GSTN-Diff Gross'!$V$7:$V$1006,"&lt;&gt;0"),BOOKS!F531,"")</f>
        <v/>
      </c>
      <c r="E531" s="67" t="str">
        <f>IF(COUNTIFS('GSTN-Diff Gross'!$D$7:$D$1006,BOOKS!E531,'GSTN-Diff Gross'!$R$7:$R$1006,"&lt;&gt;0")+COUNTIFS('GSTN-Diff Gross'!$D$7:$D$1006,BOOKS!E531,'GSTN-Diff Gross'!$S$7:$S$1006,"&lt;&gt;0")+COUNTIFS('GSTN-Diff Gross'!$D$7:$D$1006,BOOKS!E531,'GSTN-Diff Gross'!$T$7:$T$1006,"&lt;&gt;0")+COUNTIFS('GSTN-Diff Gross'!$D$7:$D$1006,BOOKS!E531,'GSTN-Diff Gross'!$U$7:$U$1006,"&lt;&gt;0")+COUNTIFS('GSTN-Diff Gross'!$D$7:$D$1006,BOOKS!E531,'GSTN-Diff Gross'!$V$7:$V$1006,"&lt;&gt;0"),BOOKS!G531,"")</f>
        <v/>
      </c>
      <c r="F531" s="89" t="str">
        <f>IF(COUNTIFS('GSTN-Diff Gross'!$D$7:$D$1006,BOOKS!E531,'GSTN-Diff Gross'!$R$7:$R$1006,"&lt;&gt;0")+COUNTIFS('GSTN-Diff Gross'!$D$7:$D$1006,BOOKS!E531,'GSTN-Diff Gross'!$S$7:$S$1006,"&lt;&gt;0")+COUNTIFS('GSTN-Diff Gross'!$D$7:$D$1006,BOOKS!E531,'GSTN-Diff Gross'!$T$7:$T$1006,"&lt;&gt;0")+COUNTIFS('GSTN-Diff Gross'!$D$7:$D$1006,BOOKS!E531,'GSTN-Diff Gross'!$U$7:$U$1006,"&lt;&gt;0")+COUNTIFS('GSTN-Diff Gross'!$D$7:$D$1006,BOOKS!E531,'GSTN-Diff Gross'!$V$7:$V$1006,"&lt;&gt;0"),BOOKS!H531,"")</f>
        <v/>
      </c>
      <c r="G531" s="96">
        <f t="shared" si="60"/>
        <v>0</v>
      </c>
      <c r="H531" s="96">
        <f t="shared" si="61"/>
        <v>0</v>
      </c>
      <c r="I531" s="97">
        <f t="shared" si="62"/>
        <v>0</v>
      </c>
      <c r="J531" s="98">
        <f t="shared" si="63"/>
        <v>0</v>
      </c>
      <c r="K531" s="96">
        <f t="shared" si="64"/>
        <v>0</v>
      </c>
      <c r="L531" s="93">
        <f>IF(COUNTIFS('GSTN-Diff Gross'!$D$7:$D$1006,BOOKS!E531,'GSTN-Diff Gross'!$R$7:$R$1006,"&lt;&gt;0")+COUNTIFS('GSTN-Diff Gross'!$D$7:$D$1006,BOOKS!E531,'GSTN-Diff Gross'!$S$7:$S$1006,"&lt;&gt;0")+COUNTIFS('GSTN-Diff Gross'!$D$7:$D$1006,BOOKS!E531,'GSTN-Diff Gross'!$T$7:$T$1006,"&lt;&gt;0")+COUNTIFS('GSTN-Diff Gross'!$D$7:$D$1006,BOOKS!E531,'GSTN-Diff Gross'!$U$7:$U$1006,"&lt;&gt;0")+COUNTIFS('GSTN-Diff Gross'!$D$7:$D$1006,BOOKS!E531,'GSTN-Diff Gross'!$V$7:$V$1006,"&lt;&gt;0"),BOOKS!I531,0)</f>
        <v>0</v>
      </c>
      <c r="M531" s="88">
        <f>IF(COUNTIFS('GSTN-Diff Gross'!$D$7:$D$1006,BOOKS!E531,'GSTN-Diff Gross'!$R$7:$R$1006,"&lt;&gt;0")+COUNTIFS('GSTN-Diff Gross'!$D$7:$D$1006,BOOKS!E531,'GSTN-Diff Gross'!$S$7:$S$1006,"&lt;&gt;0")+COUNTIFS('GSTN-Diff Gross'!$D$7:$D$1006,BOOKS!E531,'GSTN-Diff Gross'!$T$7:$T$1006,"&lt;&gt;0")+COUNTIFS('GSTN-Diff Gross'!$D$7:$D$1006,BOOKS!E531,'GSTN-Diff Gross'!$U$7:$U$1006,"&lt;&gt;0")+COUNTIFS('GSTN-Diff Gross'!$D$7:$D$1006,BOOKS!E531,'GSTN-Diff Gross'!$V$7:$V$1006,"&lt;&gt;0"),BOOKS!J531,0)</f>
        <v>0</v>
      </c>
      <c r="N531" s="88">
        <f>IF(COUNTIFS('GSTN-Diff Gross'!$D$7:$D$1006,BOOKS!E531,'GSTN-Diff Gross'!$R$7:$R$1006,"&lt;&gt;0")+COUNTIFS('GSTN-Diff Gross'!$D$7:$D$1006,BOOKS!E531,'GSTN-Diff Gross'!$S$7:$S$1006,"&lt;&gt;0")+COUNTIFS('GSTN-Diff Gross'!$D$7:$D$1006,BOOKS!E531,'GSTN-Diff Gross'!$T$7:$T$1006,"&lt;&gt;0")+COUNTIFS('GSTN-Diff Gross'!$D$7:$D$1006,BOOKS!E531,'GSTN-Diff Gross'!$U$7:$U$1006,"&lt;&gt;0")+COUNTIFS('GSTN-Diff Gross'!$D$7:$D$1006,BOOKS!E531,'GSTN-Diff Gross'!$V$7:$V$1006,"&lt;&gt;0"),BOOKS!K531,0)</f>
        <v>0</v>
      </c>
      <c r="O531" s="88">
        <f>IF(COUNTIFS('GSTN-Diff Gross'!$D$7:$D$1006,BOOKS!E531,'GSTN-Diff Gross'!$R$7:$R$1006,"&lt;&gt;0")+COUNTIFS('GSTN-Diff Gross'!$D$7:$D$1006,BOOKS!E531,'GSTN-Diff Gross'!$S$7:$S$1006,"&lt;&gt;0")+COUNTIFS('GSTN-Diff Gross'!$D$7:$D$1006,BOOKS!E531,'GSTN-Diff Gross'!$T$7:$T$1006,"&lt;&gt;0")+COUNTIFS('GSTN-Diff Gross'!$D$7:$D$1006,BOOKS!E531,'GSTN-Diff Gross'!$U$7:$U$1006,"&lt;&gt;0")+COUNTIFS('GSTN-Diff Gross'!$D$7:$D$1006,BOOKS!E531,'GSTN-Diff Gross'!$V$7:$V$1006,"&lt;&gt;0"),BOOKS!L531,0)</f>
        <v>0</v>
      </c>
      <c r="P531" s="88">
        <f>IF(COUNTIFS('GSTN-Diff Gross'!$D$7:$D$1006,BOOKS!E531,'GSTN-Diff Gross'!$R$7:$R$1006,"&lt;&gt;0")+COUNTIFS('GSTN-Diff Gross'!$D$7:$D$1006,BOOKS!E531,'GSTN-Diff Gross'!$S$7:$S$1006,"&lt;&gt;0")+COUNTIFS('GSTN-Diff Gross'!$D$7:$D$1006,BOOKS!E531,'GSTN-Diff Gross'!$T$7:$T$1006,"&lt;&gt;0")+COUNTIFS('GSTN-Diff Gross'!$D$7:$D$1006,BOOKS!E531,'GSTN-Diff Gross'!$U$7:$U$1006,"&lt;&gt;0")+COUNTIFS('GSTN-Diff Gross'!$D$7:$D$1006,BOOKS!E531,'GSTN-Diff Gross'!$V$7:$V$1006,"&lt;&gt;0"),BOOKS!M531,0)</f>
        <v>0</v>
      </c>
      <c r="Q531" s="84">
        <f>IFERROR(IF(B531="",0,SUMPRODUCT(('2A'!$D$6:$D$1005='GSTN-Bill Wise'!B531)*'2A'!$I$6:$I$1005)),0)</f>
        <v>0</v>
      </c>
      <c r="R531" s="44">
        <f>IFERROR(IF(B531="",0,SUMPRODUCT(('2A'!$D$6:$D$1005='GSTN-Bill Wise'!B531)*'2A'!$J$6:$J$1005)),0)</f>
        <v>0</v>
      </c>
      <c r="S531" s="44">
        <f>IFERROR(IF(B531="",0,SUMPRODUCT(('2A'!$D$6:$D$1005='GSTN-Bill Wise'!B531)*'2A'!$K$6:$K$1005)),0)</f>
        <v>0</v>
      </c>
      <c r="T531" s="44">
        <f>IFERROR(IF(B531="",0,SUMPRODUCT(('2A'!$D$6:$D$1005='GSTN-Bill Wise'!B531)*'2A'!$L$6:$L$1005)),0)</f>
        <v>0</v>
      </c>
      <c r="U531" s="44">
        <f>IFERROR(IF(B531="",0,SUMPRODUCT(('2A'!$D$6:$D$1005='GSTN-Bill Wise'!B531)*'2A'!$M$6:$M$1005)),0)</f>
        <v>0</v>
      </c>
      <c r="V531" s="111"/>
    </row>
    <row r="532" spans="1:22">
      <c r="A532" s="161">
        <f t="shared" si="65"/>
        <v>527</v>
      </c>
      <c r="B532" s="161" t="str">
        <f t="shared" si="59"/>
        <v/>
      </c>
      <c r="C532" s="161" t="str">
        <f>IF(COUNTIFS('GSTN-Diff Gross'!$D$7:$D$1006,BOOKS!E532,'GSTN-Diff Gross'!$R$7:$R$1006,"&lt;&gt;0")+COUNTIFS('GSTN-Diff Gross'!$D$7:$D$1006,BOOKS!E532,'GSTN-Diff Gross'!$S$7:$S$1006,"&lt;&gt;0")+COUNTIFS('GSTN-Diff Gross'!$D$7:$D$1006,BOOKS!E532,'GSTN-Diff Gross'!$T$7:$T$1006,"&lt;&gt;0")+COUNTIFS('GSTN-Diff Gross'!$D$7:$D$1006,BOOKS!E532,'GSTN-Diff Gross'!$U$7:$U$1006,"&lt;&gt;0")+COUNTIFS('GSTN-Diff Gross'!$D$7:$D$1006,BOOKS!E532,'GSTN-Diff Gross'!$V$7:$V$1006,"&lt;&gt;0"),BOOKS!E532,"")</f>
        <v/>
      </c>
      <c r="D532" s="41" t="str">
        <f>IF(COUNTIFS('GSTN-Diff Gross'!$D$7:$D$1006,BOOKS!E532,'GSTN-Diff Gross'!$R$7:$R$1006,"&lt;&gt;0")+COUNTIFS('GSTN-Diff Gross'!$D$7:$D$1006,BOOKS!E532,'GSTN-Diff Gross'!$S$7:$S$1006,"&lt;&gt;0")+COUNTIFS('GSTN-Diff Gross'!$D$7:$D$1006,BOOKS!E532,'GSTN-Diff Gross'!$T$7:$T$1006,"&lt;&gt;0")+COUNTIFS('GSTN-Diff Gross'!$D$7:$D$1006,BOOKS!E532,'GSTN-Diff Gross'!$U$7:$U$1006,"&lt;&gt;0")+COUNTIFS('GSTN-Diff Gross'!$D$7:$D$1006,BOOKS!E532,'GSTN-Diff Gross'!$V$7:$V$1006,"&lt;&gt;0"),BOOKS!F532,"")</f>
        <v/>
      </c>
      <c r="E532" s="68" t="str">
        <f>IF(COUNTIFS('GSTN-Diff Gross'!$D$7:$D$1006,BOOKS!E532,'GSTN-Diff Gross'!$R$7:$R$1006,"&lt;&gt;0")+COUNTIFS('GSTN-Diff Gross'!$D$7:$D$1006,BOOKS!E532,'GSTN-Diff Gross'!$S$7:$S$1006,"&lt;&gt;0")+COUNTIFS('GSTN-Diff Gross'!$D$7:$D$1006,BOOKS!E532,'GSTN-Diff Gross'!$T$7:$T$1006,"&lt;&gt;0")+COUNTIFS('GSTN-Diff Gross'!$D$7:$D$1006,BOOKS!E532,'GSTN-Diff Gross'!$U$7:$U$1006,"&lt;&gt;0")+COUNTIFS('GSTN-Diff Gross'!$D$7:$D$1006,BOOKS!E532,'GSTN-Diff Gross'!$V$7:$V$1006,"&lt;&gt;0"),BOOKS!G532,"")</f>
        <v/>
      </c>
      <c r="F532" s="90" t="str">
        <f>IF(COUNTIFS('GSTN-Diff Gross'!$D$7:$D$1006,BOOKS!E532,'GSTN-Diff Gross'!$R$7:$R$1006,"&lt;&gt;0")+COUNTIFS('GSTN-Diff Gross'!$D$7:$D$1006,BOOKS!E532,'GSTN-Diff Gross'!$S$7:$S$1006,"&lt;&gt;0")+COUNTIFS('GSTN-Diff Gross'!$D$7:$D$1006,BOOKS!E532,'GSTN-Diff Gross'!$T$7:$T$1006,"&lt;&gt;0")+COUNTIFS('GSTN-Diff Gross'!$D$7:$D$1006,BOOKS!E532,'GSTN-Diff Gross'!$U$7:$U$1006,"&lt;&gt;0")+COUNTIFS('GSTN-Diff Gross'!$D$7:$D$1006,BOOKS!E532,'GSTN-Diff Gross'!$V$7:$V$1006,"&lt;&gt;0"),BOOKS!H532,"")</f>
        <v/>
      </c>
      <c r="G532" s="167">
        <f t="shared" si="60"/>
        <v>0</v>
      </c>
      <c r="H532" s="167">
        <f t="shared" si="61"/>
        <v>0</v>
      </c>
      <c r="I532" s="167">
        <f t="shared" si="62"/>
        <v>0</v>
      </c>
      <c r="J532" s="167">
        <f t="shared" si="63"/>
        <v>0</v>
      </c>
      <c r="K532" s="167">
        <f t="shared" si="64"/>
        <v>0</v>
      </c>
      <c r="L532" s="99">
        <f>IF(COUNTIFS('GSTN-Diff Gross'!$D$7:$D$1006,BOOKS!E532,'GSTN-Diff Gross'!$R$7:$R$1006,"&lt;&gt;0")+COUNTIFS('GSTN-Diff Gross'!$D$7:$D$1006,BOOKS!E532,'GSTN-Diff Gross'!$S$7:$S$1006,"&lt;&gt;0")+COUNTIFS('GSTN-Diff Gross'!$D$7:$D$1006,BOOKS!E532,'GSTN-Diff Gross'!$T$7:$T$1006,"&lt;&gt;0")+COUNTIFS('GSTN-Diff Gross'!$D$7:$D$1006,BOOKS!E532,'GSTN-Diff Gross'!$U$7:$U$1006,"&lt;&gt;0")+COUNTIFS('GSTN-Diff Gross'!$D$7:$D$1006,BOOKS!E532,'GSTN-Diff Gross'!$V$7:$V$1006,"&lt;&gt;0"),BOOKS!I532,0)</f>
        <v>0</v>
      </c>
      <c r="M532" s="100">
        <f>IF(COUNTIFS('GSTN-Diff Gross'!$D$7:$D$1006,BOOKS!E532,'GSTN-Diff Gross'!$R$7:$R$1006,"&lt;&gt;0")+COUNTIFS('GSTN-Diff Gross'!$D$7:$D$1006,BOOKS!E532,'GSTN-Diff Gross'!$S$7:$S$1006,"&lt;&gt;0")+COUNTIFS('GSTN-Diff Gross'!$D$7:$D$1006,BOOKS!E532,'GSTN-Diff Gross'!$T$7:$T$1006,"&lt;&gt;0")+COUNTIFS('GSTN-Diff Gross'!$D$7:$D$1006,BOOKS!E532,'GSTN-Diff Gross'!$U$7:$U$1006,"&lt;&gt;0")+COUNTIFS('GSTN-Diff Gross'!$D$7:$D$1006,BOOKS!E532,'GSTN-Diff Gross'!$V$7:$V$1006,"&lt;&gt;0"),BOOKS!J532,0)</f>
        <v>0</v>
      </c>
      <c r="N532" s="100">
        <f>IF(COUNTIFS('GSTN-Diff Gross'!$D$7:$D$1006,BOOKS!E532,'GSTN-Diff Gross'!$R$7:$R$1006,"&lt;&gt;0")+COUNTIFS('GSTN-Diff Gross'!$D$7:$D$1006,BOOKS!E532,'GSTN-Diff Gross'!$S$7:$S$1006,"&lt;&gt;0")+COUNTIFS('GSTN-Diff Gross'!$D$7:$D$1006,BOOKS!E532,'GSTN-Diff Gross'!$T$7:$T$1006,"&lt;&gt;0")+COUNTIFS('GSTN-Diff Gross'!$D$7:$D$1006,BOOKS!E532,'GSTN-Diff Gross'!$U$7:$U$1006,"&lt;&gt;0")+COUNTIFS('GSTN-Diff Gross'!$D$7:$D$1006,BOOKS!E532,'GSTN-Diff Gross'!$V$7:$V$1006,"&lt;&gt;0"),BOOKS!K532,0)</f>
        <v>0</v>
      </c>
      <c r="O532" s="100">
        <f>IF(COUNTIFS('GSTN-Diff Gross'!$D$7:$D$1006,BOOKS!E532,'GSTN-Diff Gross'!$R$7:$R$1006,"&lt;&gt;0")+COUNTIFS('GSTN-Diff Gross'!$D$7:$D$1006,BOOKS!E532,'GSTN-Diff Gross'!$S$7:$S$1006,"&lt;&gt;0")+COUNTIFS('GSTN-Diff Gross'!$D$7:$D$1006,BOOKS!E532,'GSTN-Diff Gross'!$T$7:$T$1006,"&lt;&gt;0")+COUNTIFS('GSTN-Diff Gross'!$D$7:$D$1006,BOOKS!E532,'GSTN-Diff Gross'!$U$7:$U$1006,"&lt;&gt;0")+COUNTIFS('GSTN-Diff Gross'!$D$7:$D$1006,BOOKS!E532,'GSTN-Diff Gross'!$V$7:$V$1006,"&lt;&gt;0"),BOOKS!L532,0)</f>
        <v>0</v>
      </c>
      <c r="P532" s="100">
        <f>IF(COUNTIFS('GSTN-Diff Gross'!$D$7:$D$1006,BOOKS!E532,'GSTN-Diff Gross'!$R$7:$R$1006,"&lt;&gt;0")+COUNTIFS('GSTN-Diff Gross'!$D$7:$D$1006,BOOKS!E532,'GSTN-Diff Gross'!$S$7:$S$1006,"&lt;&gt;0")+COUNTIFS('GSTN-Diff Gross'!$D$7:$D$1006,BOOKS!E532,'GSTN-Diff Gross'!$T$7:$T$1006,"&lt;&gt;0")+COUNTIFS('GSTN-Diff Gross'!$D$7:$D$1006,BOOKS!E532,'GSTN-Diff Gross'!$U$7:$U$1006,"&lt;&gt;0")+COUNTIFS('GSTN-Diff Gross'!$D$7:$D$1006,BOOKS!E532,'GSTN-Diff Gross'!$V$7:$V$1006,"&lt;&gt;0"),BOOKS!M532,0)</f>
        <v>0</v>
      </c>
      <c r="Q532" s="94">
        <f>IFERROR(IF(B532="",0,SUMPRODUCT(('2A'!$D$6:$D$1005='GSTN-Bill Wise'!B532)*'2A'!$I$6:$I$1005)),0)</f>
        <v>0</v>
      </c>
      <c r="R532" s="95">
        <f>IFERROR(IF(B532="",0,SUMPRODUCT(('2A'!$D$6:$D$1005='GSTN-Bill Wise'!B532)*'2A'!$J$6:$J$1005)),0)</f>
        <v>0</v>
      </c>
      <c r="S532" s="95">
        <f>IFERROR(IF(B532="",0,SUMPRODUCT(('2A'!$D$6:$D$1005='GSTN-Bill Wise'!B532)*'2A'!$K$6:$K$1005)),0)</f>
        <v>0</v>
      </c>
      <c r="T532" s="95">
        <f>IFERROR(IF(B532="",0,SUMPRODUCT(('2A'!$D$6:$D$1005='GSTN-Bill Wise'!B532)*'2A'!$L$6:$L$1005)),0)</f>
        <v>0</v>
      </c>
      <c r="U532" s="95">
        <f>IFERROR(IF(B532="",0,SUMPRODUCT(('2A'!$D$6:$D$1005='GSTN-Bill Wise'!B532)*'2A'!$M$6:$M$1005)),0)</f>
        <v>0</v>
      </c>
      <c r="V532" s="111"/>
    </row>
    <row r="533" spans="1:22">
      <c r="A533" s="162">
        <f t="shared" si="65"/>
        <v>528</v>
      </c>
      <c r="B533" s="162" t="str">
        <f t="shared" si="59"/>
        <v/>
      </c>
      <c r="C533" s="162" t="str">
        <f>IF(COUNTIFS('GSTN-Diff Gross'!$D$7:$D$1006,BOOKS!E533,'GSTN-Diff Gross'!$R$7:$R$1006,"&lt;&gt;0")+COUNTIFS('GSTN-Diff Gross'!$D$7:$D$1006,BOOKS!E533,'GSTN-Diff Gross'!$S$7:$S$1006,"&lt;&gt;0")+COUNTIFS('GSTN-Diff Gross'!$D$7:$D$1006,BOOKS!E533,'GSTN-Diff Gross'!$T$7:$T$1006,"&lt;&gt;0")+COUNTIFS('GSTN-Diff Gross'!$D$7:$D$1006,BOOKS!E533,'GSTN-Diff Gross'!$U$7:$U$1006,"&lt;&gt;0")+COUNTIFS('GSTN-Diff Gross'!$D$7:$D$1006,BOOKS!E533,'GSTN-Diff Gross'!$V$7:$V$1006,"&lt;&gt;0"),BOOKS!E533,"")</f>
        <v/>
      </c>
      <c r="D533" s="44" t="str">
        <f>IF(COUNTIFS('GSTN-Diff Gross'!$D$7:$D$1006,BOOKS!E533,'GSTN-Diff Gross'!$R$7:$R$1006,"&lt;&gt;0")+COUNTIFS('GSTN-Diff Gross'!$D$7:$D$1006,BOOKS!E533,'GSTN-Diff Gross'!$S$7:$S$1006,"&lt;&gt;0")+COUNTIFS('GSTN-Diff Gross'!$D$7:$D$1006,BOOKS!E533,'GSTN-Diff Gross'!$T$7:$T$1006,"&lt;&gt;0")+COUNTIFS('GSTN-Diff Gross'!$D$7:$D$1006,BOOKS!E533,'GSTN-Diff Gross'!$U$7:$U$1006,"&lt;&gt;0")+COUNTIFS('GSTN-Diff Gross'!$D$7:$D$1006,BOOKS!E533,'GSTN-Diff Gross'!$V$7:$V$1006,"&lt;&gt;0"),BOOKS!F533,"")</f>
        <v/>
      </c>
      <c r="E533" s="67" t="str">
        <f>IF(COUNTIFS('GSTN-Diff Gross'!$D$7:$D$1006,BOOKS!E533,'GSTN-Diff Gross'!$R$7:$R$1006,"&lt;&gt;0")+COUNTIFS('GSTN-Diff Gross'!$D$7:$D$1006,BOOKS!E533,'GSTN-Diff Gross'!$S$7:$S$1006,"&lt;&gt;0")+COUNTIFS('GSTN-Diff Gross'!$D$7:$D$1006,BOOKS!E533,'GSTN-Diff Gross'!$T$7:$T$1006,"&lt;&gt;0")+COUNTIFS('GSTN-Diff Gross'!$D$7:$D$1006,BOOKS!E533,'GSTN-Diff Gross'!$U$7:$U$1006,"&lt;&gt;0")+COUNTIFS('GSTN-Diff Gross'!$D$7:$D$1006,BOOKS!E533,'GSTN-Diff Gross'!$V$7:$V$1006,"&lt;&gt;0"),BOOKS!G533,"")</f>
        <v/>
      </c>
      <c r="F533" s="89" t="str">
        <f>IF(COUNTIFS('GSTN-Diff Gross'!$D$7:$D$1006,BOOKS!E533,'GSTN-Diff Gross'!$R$7:$R$1006,"&lt;&gt;0")+COUNTIFS('GSTN-Diff Gross'!$D$7:$D$1006,BOOKS!E533,'GSTN-Diff Gross'!$S$7:$S$1006,"&lt;&gt;0")+COUNTIFS('GSTN-Diff Gross'!$D$7:$D$1006,BOOKS!E533,'GSTN-Diff Gross'!$T$7:$T$1006,"&lt;&gt;0")+COUNTIFS('GSTN-Diff Gross'!$D$7:$D$1006,BOOKS!E533,'GSTN-Diff Gross'!$U$7:$U$1006,"&lt;&gt;0")+COUNTIFS('GSTN-Diff Gross'!$D$7:$D$1006,BOOKS!E533,'GSTN-Diff Gross'!$V$7:$V$1006,"&lt;&gt;0"),BOOKS!H533,"")</f>
        <v/>
      </c>
      <c r="G533" s="96">
        <f t="shared" si="60"/>
        <v>0</v>
      </c>
      <c r="H533" s="96">
        <f t="shared" si="61"/>
        <v>0</v>
      </c>
      <c r="I533" s="97">
        <f t="shared" si="62"/>
        <v>0</v>
      </c>
      <c r="J533" s="98">
        <f t="shared" si="63"/>
        <v>0</v>
      </c>
      <c r="K533" s="96">
        <f t="shared" si="64"/>
        <v>0</v>
      </c>
      <c r="L533" s="93">
        <f>IF(COUNTIFS('GSTN-Diff Gross'!$D$7:$D$1006,BOOKS!E533,'GSTN-Diff Gross'!$R$7:$R$1006,"&lt;&gt;0")+COUNTIFS('GSTN-Diff Gross'!$D$7:$D$1006,BOOKS!E533,'GSTN-Diff Gross'!$S$7:$S$1006,"&lt;&gt;0")+COUNTIFS('GSTN-Diff Gross'!$D$7:$D$1006,BOOKS!E533,'GSTN-Diff Gross'!$T$7:$T$1006,"&lt;&gt;0")+COUNTIFS('GSTN-Diff Gross'!$D$7:$D$1006,BOOKS!E533,'GSTN-Diff Gross'!$U$7:$U$1006,"&lt;&gt;0")+COUNTIFS('GSTN-Diff Gross'!$D$7:$D$1006,BOOKS!E533,'GSTN-Diff Gross'!$V$7:$V$1006,"&lt;&gt;0"),BOOKS!I533,0)</f>
        <v>0</v>
      </c>
      <c r="M533" s="88">
        <f>IF(COUNTIFS('GSTN-Diff Gross'!$D$7:$D$1006,BOOKS!E533,'GSTN-Diff Gross'!$R$7:$R$1006,"&lt;&gt;0")+COUNTIFS('GSTN-Diff Gross'!$D$7:$D$1006,BOOKS!E533,'GSTN-Diff Gross'!$S$7:$S$1006,"&lt;&gt;0")+COUNTIFS('GSTN-Diff Gross'!$D$7:$D$1006,BOOKS!E533,'GSTN-Diff Gross'!$T$7:$T$1006,"&lt;&gt;0")+COUNTIFS('GSTN-Diff Gross'!$D$7:$D$1006,BOOKS!E533,'GSTN-Diff Gross'!$U$7:$U$1006,"&lt;&gt;0")+COUNTIFS('GSTN-Diff Gross'!$D$7:$D$1006,BOOKS!E533,'GSTN-Diff Gross'!$V$7:$V$1006,"&lt;&gt;0"),BOOKS!J533,0)</f>
        <v>0</v>
      </c>
      <c r="N533" s="88">
        <f>IF(COUNTIFS('GSTN-Diff Gross'!$D$7:$D$1006,BOOKS!E533,'GSTN-Diff Gross'!$R$7:$R$1006,"&lt;&gt;0")+COUNTIFS('GSTN-Diff Gross'!$D$7:$D$1006,BOOKS!E533,'GSTN-Diff Gross'!$S$7:$S$1006,"&lt;&gt;0")+COUNTIFS('GSTN-Diff Gross'!$D$7:$D$1006,BOOKS!E533,'GSTN-Diff Gross'!$T$7:$T$1006,"&lt;&gt;0")+COUNTIFS('GSTN-Diff Gross'!$D$7:$D$1006,BOOKS!E533,'GSTN-Diff Gross'!$U$7:$U$1006,"&lt;&gt;0")+COUNTIFS('GSTN-Diff Gross'!$D$7:$D$1006,BOOKS!E533,'GSTN-Diff Gross'!$V$7:$V$1006,"&lt;&gt;0"),BOOKS!K533,0)</f>
        <v>0</v>
      </c>
      <c r="O533" s="88">
        <f>IF(COUNTIFS('GSTN-Diff Gross'!$D$7:$D$1006,BOOKS!E533,'GSTN-Diff Gross'!$R$7:$R$1006,"&lt;&gt;0")+COUNTIFS('GSTN-Diff Gross'!$D$7:$D$1006,BOOKS!E533,'GSTN-Diff Gross'!$S$7:$S$1006,"&lt;&gt;0")+COUNTIFS('GSTN-Diff Gross'!$D$7:$D$1006,BOOKS!E533,'GSTN-Diff Gross'!$T$7:$T$1006,"&lt;&gt;0")+COUNTIFS('GSTN-Diff Gross'!$D$7:$D$1006,BOOKS!E533,'GSTN-Diff Gross'!$U$7:$U$1006,"&lt;&gt;0")+COUNTIFS('GSTN-Diff Gross'!$D$7:$D$1006,BOOKS!E533,'GSTN-Diff Gross'!$V$7:$V$1006,"&lt;&gt;0"),BOOKS!L533,0)</f>
        <v>0</v>
      </c>
      <c r="P533" s="88">
        <f>IF(COUNTIFS('GSTN-Diff Gross'!$D$7:$D$1006,BOOKS!E533,'GSTN-Diff Gross'!$R$7:$R$1006,"&lt;&gt;0")+COUNTIFS('GSTN-Diff Gross'!$D$7:$D$1006,BOOKS!E533,'GSTN-Diff Gross'!$S$7:$S$1006,"&lt;&gt;0")+COUNTIFS('GSTN-Diff Gross'!$D$7:$D$1006,BOOKS!E533,'GSTN-Diff Gross'!$T$7:$T$1006,"&lt;&gt;0")+COUNTIFS('GSTN-Diff Gross'!$D$7:$D$1006,BOOKS!E533,'GSTN-Diff Gross'!$U$7:$U$1006,"&lt;&gt;0")+COUNTIFS('GSTN-Diff Gross'!$D$7:$D$1006,BOOKS!E533,'GSTN-Diff Gross'!$V$7:$V$1006,"&lt;&gt;0"),BOOKS!M533,0)</f>
        <v>0</v>
      </c>
      <c r="Q533" s="84">
        <f>IFERROR(IF(B533="",0,SUMPRODUCT(('2A'!$D$6:$D$1005='GSTN-Bill Wise'!B533)*'2A'!$I$6:$I$1005)),0)</f>
        <v>0</v>
      </c>
      <c r="R533" s="44">
        <f>IFERROR(IF(B533="",0,SUMPRODUCT(('2A'!$D$6:$D$1005='GSTN-Bill Wise'!B533)*'2A'!$J$6:$J$1005)),0)</f>
        <v>0</v>
      </c>
      <c r="S533" s="44">
        <f>IFERROR(IF(B533="",0,SUMPRODUCT(('2A'!$D$6:$D$1005='GSTN-Bill Wise'!B533)*'2A'!$K$6:$K$1005)),0)</f>
        <v>0</v>
      </c>
      <c r="T533" s="44">
        <f>IFERROR(IF(B533="",0,SUMPRODUCT(('2A'!$D$6:$D$1005='GSTN-Bill Wise'!B533)*'2A'!$L$6:$L$1005)),0)</f>
        <v>0</v>
      </c>
      <c r="U533" s="44">
        <f>IFERROR(IF(B533="",0,SUMPRODUCT(('2A'!$D$6:$D$1005='GSTN-Bill Wise'!B533)*'2A'!$M$6:$M$1005)),0)</f>
        <v>0</v>
      </c>
      <c r="V533" s="111"/>
    </row>
    <row r="534" spans="1:22">
      <c r="A534" s="161">
        <f t="shared" si="65"/>
        <v>529</v>
      </c>
      <c r="B534" s="161" t="str">
        <f t="shared" si="59"/>
        <v/>
      </c>
      <c r="C534" s="161" t="str">
        <f>IF(COUNTIFS('GSTN-Diff Gross'!$D$7:$D$1006,BOOKS!E534,'GSTN-Diff Gross'!$R$7:$R$1006,"&lt;&gt;0")+COUNTIFS('GSTN-Diff Gross'!$D$7:$D$1006,BOOKS!E534,'GSTN-Diff Gross'!$S$7:$S$1006,"&lt;&gt;0")+COUNTIFS('GSTN-Diff Gross'!$D$7:$D$1006,BOOKS!E534,'GSTN-Diff Gross'!$T$7:$T$1006,"&lt;&gt;0")+COUNTIFS('GSTN-Diff Gross'!$D$7:$D$1006,BOOKS!E534,'GSTN-Diff Gross'!$U$7:$U$1006,"&lt;&gt;0")+COUNTIFS('GSTN-Diff Gross'!$D$7:$D$1006,BOOKS!E534,'GSTN-Diff Gross'!$V$7:$V$1006,"&lt;&gt;0"),BOOKS!E534,"")</f>
        <v/>
      </c>
      <c r="D534" s="41" t="str">
        <f>IF(COUNTIFS('GSTN-Diff Gross'!$D$7:$D$1006,BOOKS!E534,'GSTN-Diff Gross'!$R$7:$R$1006,"&lt;&gt;0")+COUNTIFS('GSTN-Diff Gross'!$D$7:$D$1006,BOOKS!E534,'GSTN-Diff Gross'!$S$7:$S$1006,"&lt;&gt;0")+COUNTIFS('GSTN-Diff Gross'!$D$7:$D$1006,BOOKS!E534,'GSTN-Diff Gross'!$T$7:$T$1006,"&lt;&gt;0")+COUNTIFS('GSTN-Diff Gross'!$D$7:$D$1006,BOOKS!E534,'GSTN-Diff Gross'!$U$7:$U$1006,"&lt;&gt;0")+COUNTIFS('GSTN-Diff Gross'!$D$7:$D$1006,BOOKS!E534,'GSTN-Diff Gross'!$V$7:$V$1006,"&lt;&gt;0"),BOOKS!F534,"")</f>
        <v/>
      </c>
      <c r="E534" s="68" t="str">
        <f>IF(COUNTIFS('GSTN-Diff Gross'!$D$7:$D$1006,BOOKS!E534,'GSTN-Diff Gross'!$R$7:$R$1006,"&lt;&gt;0")+COUNTIFS('GSTN-Diff Gross'!$D$7:$D$1006,BOOKS!E534,'GSTN-Diff Gross'!$S$7:$S$1006,"&lt;&gt;0")+COUNTIFS('GSTN-Diff Gross'!$D$7:$D$1006,BOOKS!E534,'GSTN-Diff Gross'!$T$7:$T$1006,"&lt;&gt;0")+COUNTIFS('GSTN-Diff Gross'!$D$7:$D$1006,BOOKS!E534,'GSTN-Diff Gross'!$U$7:$U$1006,"&lt;&gt;0")+COUNTIFS('GSTN-Diff Gross'!$D$7:$D$1006,BOOKS!E534,'GSTN-Diff Gross'!$V$7:$V$1006,"&lt;&gt;0"),BOOKS!G534,"")</f>
        <v/>
      </c>
      <c r="F534" s="90" t="str">
        <f>IF(COUNTIFS('GSTN-Diff Gross'!$D$7:$D$1006,BOOKS!E534,'GSTN-Diff Gross'!$R$7:$R$1006,"&lt;&gt;0")+COUNTIFS('GSTN-Diff Gross'!$D$7:$D$1006,BOOKS!E534,'GSTN-Diff Gross'!$S$7:$S$1006,"&lt;&gt;0")+COUNTIFS('GSTN-Diff Gross'!$D$7:$D$1006,BOOKS!E534,'GSTN-Diff Gross'!$T$7:$T$1006,"&lt;&gt;0")+COUNTIFS('GSTN-Diff Gross'!$D$7:$D$1006,BOOKS!E534,'GSTN-Diff Gross'!$U$7:$U$1006,"&lt;&gt;0")+COUNTIFS('GSTN-Diff Gross'!$D$7:$D$1006,BOOKS!E534,'GSTN-Diff Gross'!$V$7:$V$1006,"&lt;&gt;0"),BOOKS!H534,"")</f>
        <v/>
      </c>
      <c r="G534" s="167">
        <f t="shared" si="60"/>
        <v>0</v>
      </c>
      <c r="H534" s="167">
        <f t="shared" si="61"/>
        <v>0</v>
      </c>
      <c r="I534" s="167">
        <f t="shared" si="62"/>
        <v>0</v>
      </c>
      <c r="J534" s="167">
        <f t="shared" si="63"/>
        <v>0</v>
      </c>
      <c r="K534" s="167">
        <f t="shared" si="64"/>
        <v>0</v>
      </c>
      <c r="L534" s="99">
        <f>IF(COUNTIFS('GSTN-Diff Gross'!$D$7:$D$1006,BOOKS!E534,'GSTN-Diff Gross'!$R$7:$R$1006,"&lt;&gt;0")+COUNTIFS('GSTN-Diff Gross'!$D$7:$D$1006,BOOKS!E534,'GSTN-Diff Gross'!$S$7:$S$1006,"&lt;&gt;0")+COUNTIFS('GSTN-Diff Gross'!$D$7:$D$1006,BOOKS!E534,'GSTN-Diff Gross'!$T$7:$T$1006,"&lt;&gt;0")+COUNTIFS('GSTN-Diff Gross'!$D$7:$D$1006,BOOKS!E534,'GSTN-Diff Gross'!$U$7:$U$1006,"&lt;&gt;0")+COUNTIFS('GSTN-Diff Gross'!$D$7:$D$1006,BOOKS!E534,'GSTN-Diff Gross'!$V$7:$V$1006,"&lt;&gt;0"),BOOKS!I534,0)</f>
        <v>0</v>
      </c>
      <c r="M534" s="100">
        <f>IF(COUNTIFS('GSTN-Diff Gross'!$D$7:$D$1006,BOOKS!E534,'GSTN-Diff Gross'!$R$7:$R$1006,"&lt;&gt;0")+COUNTIFS('GSTN-Diff Gross'!$D$7:$D$1006,BOOKS!E534,'GSTN-Diff Gross'!$S$7:$S$1006,"&lt;&gt;0")+COUNTIFS('GSTN-Diff Gross'!$D$7:$D$1006,BOOKS!E534,'GSTN-Diff Gross'!$T$7:$T$1006,"&lt;&gt;0")+COUNTIFS('GSTN-Diff Gross'!$D$7:$D$1006,BOOKS!E534,'GSTN-Diff Gross'!$U$7:$U$1006,"&lt;&gt;0")+COUNTIFS('GSTN-Diff Gross'!$D$7:$D$1006,BOOKS!E534,'GSTN-Diff Gross'!$V$7:$V$1006,"&lt;&gt;0"),BOOKS!J534,0)</f>
        <v>0</v>
      </c>
      <c r="N534" s="100">
        <f>IF(COUNTIFS('GSTN-Diff Gross'!$D$7:$D$1006,BOOKS!E534,'GSTN-Diff Gross'!$R$7:$R$1006,"&lt;&gt;0")+COUNTIFS('GSTN-Diff Gross'!$D$7:$D$1006,BOOKS!E534,'GSTN-Diff Gross'!$S$7:$S$1006,"&lt;&gt;0")+COUNTIFS('GSTN-Diff Gross'!$D$7:$D$1006,BOOKS!E534,'GSTN-Diff Gross'!$T$7:$T$1006,"&lt;&gt;0")+COUNTIFS('GSTN-Diff Gross'!$D$7:$D$1006,BOOKS!E534,'GSTN-Diff Gross'!$U$7:$U$1006,"&lt;&gt;0")+COUNTIFS('GSTN-Diff Gross'!$D$7:$D$1006,BOOKS!E534,'GSTN-Diff Gross'!$V$7:$V$1006,"&lt;&gt;0"),BOOKS!K534,0)</f>
        <v>0</v>
      </c>
      <c r="O534" s="100">
        <f>IF(COUNTIFS('GSTN-Diff Gross'!$D$7:$D$1006,BOOKS!E534,'GSTN-Diff Gross'!$R$7:$R$1006,"&lt;&gt;0")+COUNTIFS('GSTN-Diff Gross'!$D$7:$D$1006,BOOKS!E534,'GSTN-Diff Gross'!$S$7:$S$1006,"&lt;&gt;0")+COUNTIFS('GSTN-Diff Gross'!$D$7:$D$1006,BOOKS!E534,'GSTN-Diff Gross'!$T$7:$T$1006,"&lt;&gt;0")+COUNTIFS('GSTN-Diff Gross'!$D$7:$D$1006,BOOKS!E534,'GSTN-Diff Gross'!$U$7:$U$1006,"&lt;&gt;0")+COUNTIFS('GSTN-Diff Gross'!$D$7:$D$1006,BOOKS!E534,'GSTN-Diff Gross'!$V$7:$V$1006,"&lt;&gt;0"),BOOKS!L534,0)</f>
        <v>0</v>
      </c>
      <c r="P534" s="100">
        <f>IF(COUNTIFS('GSTN-Diff Gross'!$D$7:$D$1006,BOOKS!E534,'GSTN-Diff Gross'!$R$7:$R$1006,"&lt;&gt;0")+COUNTIFS('GSTN-Diff Gross'!$D$7:$D$1006,BOOKS!E534,'GSTN-Diff Gross'!$S$7:$S$1006,"&lt;&gt;0")+COUNTIFS('GSTN-Diff Gross'!$D$7:$D$1006,BOOKS!E534,'GSTN-Diff Gross'!$T$7:$T$1006,"&lt;&gt;0")+COUNTIFS('GSTN-Diff Gross'!$D$7:$D$1006,BOOKS!E534,'GSTN-Diff Gross'!$U$7:$U$1006,"&lt;&gt;0")+COUNTIFS('GSTN-Diff Gross'!$D$7:$D$1006,BOOKS!E534,'GSTN-Diff Gross'!$V$7:$V$1006,"&lt;&gt;0"),BOOKS!M534,0)</f>
        <v>0</v>
      </c>
      <c r="Q534" s="94">
        <f>IFERROR(IF(B534="",0,SUMPRODUCT(('2A'!$D$6:$D$1005='GSTN-Bill Wise'!B534)*'2A'!$I$6:$I$1005)),0)</f>
        <v>0</v>
      </c>
      <c r="R534" s="95">
        <f>IFERROR(IF(B534="",0,SUMPRODUCT(('2A'!$D$6:$D$1005='GSTN-Bill Wise'!B534)*'2A'!$J$6:$J$1005)),0)</f>
        <v>0</v>
      </c>
      <c r="S534" s="95">
        <f>IFERROR(IF(B534="",0,SUMPRODUCT(('2A'!$D$6:$D$1005='GSTN-Bill Wise'!B534)*'2A'!$K$6:$K$1005)),0)</f>
        <v>0</v>
      </c>
      <c r="T534" s="95">
        <f>IFERROR(IF(B534="",0,SUMPRODUCT(('2A'!$D$6:$D$1005='GSTN-Bill Wise'!B534)*'2A'!$L$6:$L$1005)),0)</f>
        <v>0</v>
      </c>
      <c r="U534" s="95">
        <f>IFERROR(IF(B534="",0,SUMPRODUCT(('2A'!$D$6:$D$1005='GSTN-Bill Wise'!B534)*'2A'!$M$6:$M$1005)),0)</f>
        <v>0</v>
      </c>
      <c r="V534" s="111"/>
    </row>
    <row r="535" spans="1:22">
      <c r="A535" s="162">
        <f t="shared" si="65"/>
        <v>530</v>
      </c>
      <c r="B535" s="162" t="str">
        <f t="shared" si="59"/>
        <v/>
      </c>
      <c r="C535" s="162" t="str">
        <f>IF(COUNTIFS('GSTN-Diff Gross'!$D$7:$D$1006,BOOKS!E535,'GSTN-Diff Gross'!$R$7:$R$1006,"&lt;&gt;0")+COUNTIFS('GSTN-Diff Gross'!$D$7:$D$1006,BOOKS!E535,'GSTN-Diff Gross'!$S$7:$S$1006,"&lt;&gt;0")+COUNTIFS('GSTN-Diff Gross'!$D$7:$D$1006,BOOKS!E535,'GSTN-Diff Gross'!$T$7:$T$1006,"&lt;&gt;0")+COUNTIFS('GSTN-Diff Gross'!$D$7:$D$1006,BOOKS!E535,'GSTN-Diff Gross'!$U$7:$U$1006,"&lt;&gt;0")+COUNTIFS('GSTN-Diff Gross'!$D$7:$D$1006,BOOKS!E535,'GSTN-Diff Gross'!$V$7:$V$1006,"&lt;&gt;0"),BOOKS!E535,"")</f>
        <v/>
      </c>
      <c r="D535" s="44" t="str">
        <f>IF(COUNTIFS('GSTN-Diff Gross'!$D$7:$D$1006,BOOKS!E535,'GSTN-Diff Gross'!$R$7:$R$1006,"&lt;&gt;0")+COUNTIFS('GSTN-Diff Gross'!$D$7:$D$1006,BOOKS!E535,'GSTN-Diff Gross'!$S$7:$S$1006,"&lt;&gt;0")+COUNTIFS('GSTN-Diff Gross'!$D$7:$D$1006,BOOKS!E535,'GSTN-Diff Gross'!$T$7:$T$1006,"&lt;&gt;0")+COUNTIFS('GSTN-Diff Gross'!$D$7:$D$1006,BOOKS!E535,'GSTN-Diff Gross'!$U$7:$U$1006,"&lt;&gt;0")+COUNTIFS('GSTN-Diff Gross'!$D$7:$D$1006,BOOKS!E535,'GSTN-Diff Gross'!$V$7:$V$1006,"&lt;&gt;0"),BOOKS!F535,"")</f>
        <v/>
      </c>
      <c r="E535" s="67" t="str">
        <f>IF(COUNTIFS('GSTN-Diff Gross'!$D$7:$D$1006,BOOKS!E535,'GSTN-Diff Gross'!$R$7:$R$1006,"&lt;&gt;0")+COUNTIFS('GSTN-Diff Gross'!$D$7:$D$1006,BOOKS!E535,'GSTN-Diff Gross'!$S$7:$S$1006,"&lt;&gt;0")+COUNTIFS('GSTN-Diff Gross'!$D$7:$D$1006,BOOKS!E535,'GSTN-Diff Gross'!$T$7:$T$1006,"&lt;&gt;0")+COUNTIFS('GSTN-Diff Gross'!$D$7:$D$1006,BOOKS!E535,'GSTN-Diff Gross'!$U$7:$U$1006,"&lt;&gt;0")+COUNTIFS('GSTN-Diff Gross'!$D$7:$D$1006,BOOKS!E535,'GSTN-Diff Gross'!$V$7:$V$1006,"&lt;&gt;0"),BOOKS!G535,"")</f>
        <v/>
      </c>
      <c r="F535" s="89" t="str">
        <f>IF(COUNTIFS('GSTN-Diff Gross'!$D$7:$D$1006,BOOKS!E535,'GSTN-Diff Gross'!$R$7:$R$1006,"&lt;&gt;0")+COUNTIFS('GSTN-Diff Gross'!$D$7:$D$1006,BOOKS!E535,'GSTN-Diff Gross'!$S$7:$S$1006,"&lt;&gt;0")+COUNTIFS('GSTN-Diff Gross'!$D$7:$D$1006,BOOKS!E535,'GSTN-Diff Gross'!$T$7:$T$1006,"&lt;&gt;0")+COUNTIFS('GSTN-Diff Gross'!$D$7:$D$1006,BOOKS!E535,'GSTN-Diff Gross'!$U$7:$U$1006,"&lt;&gt;0")+COUNTIFS('GSTN-Diff Gross'!$D$7:$D$1006,BOOKS!E535,'GSTN-Diff Gross'!$V$7:$V$1006,"&lt;&gt;0"),BOOKS!H535,"")</f>
        <v/>
      </c>
      <c r="G535" s="96">
        <f t="shared" si="60"/>
        <v>0</v>
      </c>
      <c r="H535" s="96">
        <f t="shared" si="61"/>
        <v>0</v>
      </c>
      <c r="I535" s="97">
        <f t="shared" si="62"/>
        <v>0</v>
      </c>
      <c r="J535" s="98">
        <f t="shared" si="63"/>
        <v>0</v>
      </c>
      <c r="K535" s="96">
        <f t="shared" si="64"/>
        <v>0</v>
      </c>
      <c r="L535" s="93">
        <f>IF(COUNTIFS('GSTN-Diff Gross'!$D$7:$D$1006,BOOKS!E535,'GSTN-Diff Gross'!$R$7:$R$1006,"&lt;&gt;0")+COUNTIFS('GSTN-Diff Gross'!$D$7:$D$1006,BOOKS!E535,'GSTN-Diff Gross'!$S$7:$S$1006,"&lt;&gt;0")+COUNTIFS('GSTN-Diff Gross'!$D$7:$D$1006,BOOKS!E535,'GSTN-Diff Gross'!$T$7:$T$1006,"&lt;&gt;0")+COUNTIFS('GSTN-Diff Gross'!$D$7:$D$1006,BOOKS!E535,'GSTN-Diff Gross'!$U$7:$U$1006,"&lt;&gt;0")+COUNTIFS('GSTN-Diff Gross'!$D$7:$D$1006,BOOKS!E535,'GSTN-Diff Gross'!$V$7:$V$1006,"&lt;&gt;0"),BOOKS!I535,0)</f>
        <v>0</v>
      </c>
      <c r="M535" s="88">
        <f>IF(COUNTIFS('GSTN-Diff Gross'!$D$7:$D$1006,BOOKS!E535,'GSTN-Diff Gross'!$R$7:$R$1006,"&lt;&gt;0")+COUNTIFS('GSTN-Diff Gross'!$D$7:$D$1006,BOOKS!E535,'GSTN-Diff Gross'!$S$7:$S$1006,"&lt;&gt;0")+COUNTIFS('GSTN-Diff Gross'!$D$7:$D$1006,BOOKS!E535,'GSTN-Diff Gross'!$T$7:$T$1006,"&lt;&gt;0")+COUNTIFS('GSTN-Diff Gross'!$D$7:$D$1006,BOOKS!E535,'GSTN-Diff Gross'!$U$7:$U$1006,"&lt;&gt;0")+COUNTIFS('GSTN-Diff Gross'!$D$7:$D$1006,BOOKS!E535,'GSTN-Diff Gross'!$V$7:$V$1006,"&lt;&gt;0"),BOOKS!J535,0)</f>
        <v>0</v>
      </c>
      <c r="N535" s="88">
        <f>IF(COUNTIFS('GSTN-Diff Gross'!$D$7:$D$1006,BOOKS!E535,'GSTN-Diff Gross'!$R$7:$R$1006,"&lt;&gt;0")+COUNTIFS('GSTN-Diff Gross'!$D$7:$D$1006,BOOKS!E535,'GSTN-Diff Gross'!$S$7:$S$1006,"&lt;&gt;0")+COUNTIFS('GSTN-Diff Gross'!$D$7:$D$1006,BOOKS!E535,'GSTN-Diff Gross'!$T$7:$T$1006,"&lt;&gt;0")+COUNTIFS('GSTN-Diff Gross'!$D$7:$D$1006,BOOKS!E535,'GSTN-Diff Gross'!$U$7:$U$1006,"&lt;&gt;0")+COUNTIFS('GSTN-Diff Gross'!$D$7:$D$1006,BOOKS!E535,'GSTN-Diff Gross'!$V$7:$V$1006,"&lt;&gt;0"),BOOKS!K535,0)</f>
        <v>0</v>
      </c>
      <c r="O535" s="88">
        <f>IF(COUNTIFS('GSTN-Diff Gross'!$D$7:$D$1006,BOOKS!E535,'GSTN-Diff Gross'!$R$7:$R$1006,"&lt;&gt;0")+COUNTIFS('GSTN-Diff Gross'!$D$7:$D$1006,BOOKS!E535,'GSTN-Diff Gross'!$S$7:$S$1006,"&lt;&gt;0")+COUNTIFS('GSTN-Diff Gross'!$D$7:$D$1006,BOOKS!E535,'GSTN-Diff Gross'!$T$7:$T$1006,"&lt;&gt;0")+COUNTIFS('GSTN-Diff Gross'!$D$7:$D$1006,BOOKS!E535,'GSTN-Diff Gross'!$U$7:$U$1006,"&lt;&gt;0")+COUNTIFS('GSTN-Diff Gross'!$D$7:$D$1006,BOOKS!E535,'GSTN-Diff Gross'!$V$7:$V$1006,"&lt;&gt;0"),BOOKS!L535,0)</f>
        <v>0</v>
      </c>
      <c r="P535" s="88">
        <f>IF(COUNTIFS('GSTN-Diff Gross'!$D$7:$D$1006,BOOKS!E535,'GSTN-Diff Gross'!$R$7:$R$1006,"&lt;&gt;0")+COUNTIFS('GSTN-Diff Gross'!$D$7:$D$1006,BOOKS!E535,'GSTN-Diff Gross'!$S$7:$S$1006,"&lt;&gt;0")+COUNTIFS('GSTN-Diff Gross'!$D$7:$D$1006,BOOKS!E535,'GSTN-Diff Gross'!$T$7:$T$1006,"&lt;&gt;0")+COUNTIFS('GSTN-Diff Gross'!$D$7:$D$1006,BOOKS!E535,'GSTN-Diff Gross'!$U$7:$U$1006,"&lt;&gt;0")+COUNTIFS('GSTN-Diff Gross'!$D$7:$D$1006,BOOKS!E535,'GSTN-Diff Gross'!$V$7:$V$1006,"&lt;&gt;0"),BOOKS!M535,0)</f>
        <v>0</v>
      </c>
      <c r="Q535" s="84">
        <f>IFERROR(IF(B535="",0,SUMPRODUCT(('2A'!$D$6:$D$1005='GSTN-Bill Wise'!B535)*'2A'!$I$6:$I$1005)),0)</f>
        <v>0</v>
      </c>
      <c r="R535" s="44">
        <f>IFERROR(IF(B535="",0,SUMPRODUCT(('2A'!$D$6:$D$1005='GSTN-Bill Wise'!B535)*'2A'!$J$6:$J$1005)),0)</f>
        <v>0</v>
      </c>
      <c r="S535" s="44">
        <f>IFERROR(IF(B535="",0,SUMPRODUCT(('2A'!$D$6:$D$1005='GSTN-Bill Wise'!B535)*'2A'!$K$6:$K$1005)),0)</f>
        <v>0</v>
      </c>
      <c r="T535" s="44">
        <f>IFERROR(IF(B535="",0,SUMPRODUCT(('2A'!$D$6:$D$1005='GSTN-Bill Wise'!B535)*'2A'!$L$6:$L$1005)),0)</f>
        <v>0</v>
      </c>
      <c r="U535" s="44">
        <f>IFERROR(IF(B535="",0,SUMPRODUCT(('2A'!$D$6:$D$1005='GSTN-Bill Wise'!B535)*'2A'!$M$6:$M$1005)),0)</f>
        <v>0</v>
      </c>
      <c r="V535" s="111"/>
    </row>
    <row r="536" spans="1:22">
      <c r="A536" s="161">
        <f t="shared" si="65"/>
        <v>531</v>
      </c>
      <c r="B536" s="161" t="str">
        <f t="shared" si="59"/>
        <v/>
      </c>
      <c r="C536" s="161" t="str">
        <f>IF(COUNTIFS('GSTN-Diff Gross'!$D$7:$D$1006,BOOKS!E536,'GSTN-Diff Gross'!$R$7:$R$1006,"&lt;&gt;0")+COUNTIFS('GSTN-Diff Gross'!$D$7:$D$1006,BOOKS!E536,'GSTN-Diff Gross'!$S$7:$S$1006,"&lt;&gt;0")+COUNTIFS('GSTN-Diff Gross'!$D$7:$D$1006,BOOKS!E536,'GSTN-Diff Gross'!$T$7:$T$1006,"&lt;&gt;0")+COUNTIFS('GSTN-Diff Gross'!$D$7:$D$1006,BOOKS!E536,'GSTN-Diff Gross'!$U$7:$U$1006,"&lt;&gt;0")+COUNTIFS('GSTN-Diff Gross'!$D$7:$D$1006,BOOKS!E536,'GSTN-Diff Gross'!$V$7:$V$1006,"&lt;&gt;0"),BOOKS!E536,"")</f>
        <v/>
      </c>
      <c r="D536" s="41" t="str">
        <f>IF(COUNTIFS('GSTN-Diff Gross'!$D$7:$D$1006,BOOKS!E536,'GSTN-Diff Gross'!$R$7:$R$1006,"&lt;&gt;0")+COUNTIFS('GSTN-Diff Gross'!$D$7:$D$1006,BOOKS!E536,'GSTN-Diff Gross'!$S$7:$S$1006,"&lt;&gt;0")+COUNTIFS('GSTN-Diff Gross'!$D$7:$D$1006,BOOKS!E536,'GSTN-Diff Gross'!$T$7:$T$1006,"&lt;&gt;0")+COUNTIFS('GSTN-Diff Gross'!$D$7:$D$1006,BOOKS!E536,'GSTN-Diff Gross'!$U$7:$U$1006,"&lt;&gt;0")+COUNTIFS('GSTN-Diff Gross'!$D$7:$D$1006,BOOKS!E536,'GSTN-Diff Gross'!$V$7:$V$1006,"&lt;&gt;0"),BOOKS!F536,"")</f>
        <v/>
      </c>
      <c r="E536" s="68" t="str">
        <f>IF(COUNTIFS('GSTN-Diff Gross'!$D$7:$D$1006,BOOKS!E536,'GSTN-Diff Gross'!$R$7:$R$1006,"&lt;&gt;0")+COUNTIFS('GSTN-Diff Gross'!$D$7:$D$1006,BOOKS!E536,'GSTN-Diff Gross'!$S$7:$S$1006,"&lt;&gt;0")+COUNTIFS('GSTN-Diff Gross'!$D$7:$D$1006,BOOKS!E536,'GSTN-Diff Gross'!$T$7:$T$1006,"&lt;&gt;0")+COUNTIFS('GSTN-Diff Gross'!$D$7:$D$1006,BOOKS!E536,'GSTN-Diff Gross'!$U$7:$U$1006,"&lt;&gt;0")+COUNTIFS('GSTN-Diff Gross'!$D$7:$D$1006,BOOKS!E536,'GSTN-Diff Gross'!$V$7:$V$1006,"&lt;&gt;0"),BOOKS!G536,"")</f>
        <v/>
      </c>
      <c r="F536" s="90" t="str">
        <f>IF(COUNTIFS('GSTN-Diff Gross'!$D$7:$D$1006,BOOKS!E536,'GSTN-Diff Gross'!$R$7:$R$1006,"&lt;&gt;0")+COUNTIFS('GSTN-Diff Gross'!$D$7:$D$1006,BOOKS!E536,'GSTN-Diff Gross'!$S$7:$S$1006,"&lt;&gt;0")+COUNTIFS('GSTN-Diff Gross'!$D$7:$D$1006,BOOKS!E536,'GSTN-Diff Gross'!$T$7:$T$1006,"&lt;&gt;0")+COUNTIFS('GSTN-Diff Gross'!$D$7:$D$1006,BOOKS!E536,'GSTN-Diff Gross'!$U$7:$U$1006,"&lt;&gt;0")+COUNTIFS('GSTN-Diff Gross'!$D$7:$D$1006,BOOKS!E536,'GSTN-Diff Gross'!$V$7:$V$1006,"&lt;&gt;0"),BOOKS!H536,"")</f>
        <v/>
      </c>
      <c r="G536" s="167">
        <f t="shared" si="60"/>
        <v>0</v>
      </c>
      <c r="H536" s="167">
        <f t="shared" si="61"/>
        <v>0</v>
      </c>
      <c r="I536" s="167">
        <f t="shared" si="62"/>
        <v>0</v>
      </c>
      <c r="J536" s="167">
        <f t="shared" si="63"/>
        <v>0</v>
      </c>
      <c r="K536" s="167">
        <f t="shared" si="64"/>
        <v>0</v>
      </c>
      <c r="L536" s="99">
        <f>IF(COUNTIFS('GSTN-Diff Gross'!$D$7:$D$1006,BOOKS!E536,'GSTN-Diff Gross'!$R$7:$R$1006,"&lt;&gt;0")+COUNTIFS('GSTN-Diff Gross'!$D$7:$D$1006,BOOKS!E536,'GSTN-Diff Gross'!$S$7:$S$1006,"&lt;&gt;0")+COUNTIFS('GSTN-Diff Gross'!$D$7:$D$1006,BOOKS!E536,'GSTN-Diff Gross'!$T$7:$T$1006,"&lt;&gt;0")+COUNTIFS('GSTN-Diff Gross'!$D$7:$D$1006,BOOKS!E536,'GSTN-Diff Gross'!$U$7:$U$1006,"&lt;&gt;0")+COUNTIFS('GSTN-Diff Gross'!$D$7:$D$1006,BOOKS!E536,'GSTN-Diff Gross'!$V$7:$V$1006,"&lt;&gt;0"),BOOKS!I536,0)</f>
        <v>0</v>
      </c>
      <c r="M536" s="100">
        <f>IF(COUNTIFS('GSTN-Diff Gross'!$D$7:$D$1006,BOOKS!E536,'GSTN-Diff Gross'!$R$7:$R$1006,"&lt;&gt;0")+COUNTIFS('GSTN-Diff Gross'!$D$7:$D$1006,BOOKS!E536,'GSTN-Diff Gross'!$S$7:$S$1006,"&lt;&gt;0")+COUNTIFS('GSTN-Diff Gross'!$D$7:$D$1006,BOOKS!E536,'GSTN-Diff Gross'!$T$7:$T$1006,"&lt;&gt;0")+COUNTIFS('GSTN-Diff Gross'!$D$7:$D$1006,BOOKS!E536,'GSTN-Diff Gross'!$U$7:$U$1006,"&lt;&gt;0")+COUNTIFS('GSTN-Diff Gross'!$D$7:$D$1006,BOOKS!E536,'GSTN-Diff Gross'!$V$7:$V$1006,"&lt;&gt;0"),BOOKS!J536,0)</f>
        <v>0</v>
      </c>
      <c r="N536" s="100">
        <f>IF(COUNTIFS('GSTN-Diff Gross'!$D$7:$D$1006,BOOKS!E536,'GSTN-Diff Gross'!$R$7:$R$1006,"&lt;&gt;0")+COUNTIFS('GSTN-Diff Gross'!$D$7:$D$1006,BOOKS!E536,'GSTN-Diff Gross'!$S$7:$S$1006,"&lt;&gt;0")+COUNTIFS('GSTN-Diff Gross'!$D$7:$D$1006,BOOKS!E536,'GSTN-Diff Gross'!$T$7:$T$1006,"&lt;&gt;0")+COUNTIFS('GSTN-Diff Gross'!$D$7:$D$1006,BOOKS!E536,'GSTN-Diff Gross'!$U$7:$U$1006,"&lt;&gt;0")+COUNTIFS('GSTN-Diff Gross'!$D$7:$D$1006,BOOKS!E536,'GSTN-Diff Gross'!$V$7:$V$1006,"&lt;&gt;0"),BOOKS!K536,0)</f>
        <v>0</v>
      </c>
      <c r="O536" s="100">
        <f>IF(COUNTIFS('GSTN-Diff Gross'!$D$7:$D$1006,BOOKS!E536,'GSTN-Diff Gross'!$R$7:$R$1006,"&lt;&gt;0")+COUNTIFS('GSTN-Diff Gross'!$D$7:$D$1006,BOOKS!E536,'GSTN-Diff Gross'!$S$7:$S$1006,"&lt;&gt;0")+COUNTIFS('GSTN-Diff Gross'!$D$7:$D$1006,BOOKS!E536,'GSTN-Diff Gross'!$T$7:$T$1006,"&lt;&gt;0")+COUNTIFS('GSTN-Diff Gross'!$D$7:$D$1006,BOOKS!E536,'GSTN-Diff Gross'!$U$7:$U$1006,"&lt;&gt;0")+COUNTIFS('GSTN-Diff Gross'!$D$7:$D$1006,BOOKS!E536,'GSTN-Diff Gross'!$V$7:$V$1006,"&lt;&gt;0"),BOOKS!L536,0)</f>
        <v>0</v>
      </c>
      <c r="P536" s="100">
        <f>IF(COUNTIFS('GSTN-Diff Gross'!$D$7:$D$1006,BOOKS!E536,'GSTN-Diff Gross'!$R$7:$R$1006,"&lt;&gt;0")+COUNTIFS('GSTN-Diff Gross'!$D$7:$D$1006,BOOKS!E536,'GSTN-Diff Gross'!$S$7:$S$1006,"&lt;&gt;0")+COUNTIFS('GSTN-Diff Gross'!$D$7:$D$1006,BOOKS!E536,'GSTN-Diff Gross'!$T$7:$T$1006,"&lt;&gt;0")+COUNTIFS('GSTN-Diff Gross'!$D$7:$D$1006,BOOKS!E536,'GSTN-Diff Gross'!$U$7:$U$1006,"&lt;&gt;0")+COUNTIFS('GSTN-Diff Gross'!$D$7:$D$1006,BOOKS!E536,'GSTN-Diff Gross'!$V$7:$V$1006,"&lt;&gt;0"),BOOKS!M536,0)</f>
        <v>0</v>
      </c>
      <c r="Q536" s="94">
        <f>IFERROR(IF(B536="",0,SUMPRODUCT(('2A'!$D$6:$D$1005='GSTN-Bill Wise'!B536)*'2A'!$I$6:$I$1005)),0)</f>
        <v>0</v>
      </c>
      <c r="R536" s="95">
        <f>IFERROR(IF(B536="",0,SUMPRODUCT(('2A'!$D$6:$D$1005='GSTN-Bill Wise'!B536)*'2A'!$J$6:$J$1005)),0)</f>
        <v>0</v>
      </c>
      <c r="S536" s="95">
        <f>IFERROR(IF(B536="",0,SUMPRODUCT(('2A'!$D$6:$D$1005='GSTN-Bill Wise'!B536)*'2A'!$K$6:$K$1005)),0)</f>
        <v>0</v>
      </c>
      <c r="T536" s="95">
        <f>IFERROR(IF(B536="",0,SUMPRODUCT(('2A'!$D$6:$D$1005='GSTN-Bill Wise'!B536)*'2A'!$L$6:$L$1005)),0)</f>
        <v>0</v>
      </c>
      <c r="U536" s="95">
        <f>IFERROR(IF(B536="",0,SUMPRODUCT(('2A'!$D$6:$D$1005='GSTN-Bill Wise'!B536)*'2A'!$M$6:$M$1005)),0)</f>
        <v>0</v>
      </c>
      <c r="V536" s="111"/>
    </row>
    <row r="537" spans="1:22">
      <c r="A537" s="162">
        <f t="shared" si="65"/>
        <v>532</v>
      </c>
      <c r="B537" s="162" t="str">
        <f t="shared" si="59"/>
        <v/>
      </c>
      <c r="C537" s="162" t="str">
        <f>IF(COUNTIFS('GSTN-Diff Gross'!$D$7:$D$1006,BOOKS!E537,'GSTN-Diff Gross'!$R$7:$R$1006,"&lt;&gt;0")+COUNTIFS('GSTN-Diff Gross'!$D$7:$D$1006,BOOKS!E537,'GSTN-Diff Gross'!$S$7:$S$1006,"&lt;&gt;0")+COUNTIFS('GSTN-Diff Gross'!$D$7:$D$1006,BOOKS!E537,'GSTN-Diff Gross'!$T$7:$T$1006,"&lt;&gt;0")+COUNTIFS('GSTN-Diff Gross'!$D$7:$D$1006,BOOKS!E537,'GSTN-Diff Gross'!$U$7:$U$1006,"&lt;&gt;0")+COUNTIFS('GSTN-Diff Gross'!$D$7:$D$1006,BOOKS!E537,'GSTN-Diff Gross'!$V$7:$V$1006,"&lt;&gt;0"),BOOKS!E537,"")</f>
        <v/>
      </c>
      <c r="D537" s="44" t="str">
        <f>IF(COUNTIFS('GSTN-Diff Gross'!$D$7:$D$1006,BOOKS!E537,'GSTN-Diff Gross'!$R$7:$R$1006,"&lt;&gt;0")+COUNTIFS('GSTN-Diff Gross'!$D$7:$D$1006,BOOKS!E537,'GSTN-Diff Gross'!$S$7:$S$1006,"&lt;&gt;0")+COUNTIFS('GSTN-Diff Gross'!$D$7:$D$1006,BOOKS!E537,'GSTN-Diff Gross'!$T$7:$T$1006,"&lt;&gt;0")+COUNTIFS('GSTN-Diff Gross'!$D$7:$D$1006,BOOKS!E537,'GSTN-Diff Gross'!$U$7:$U$1006,"&lt;&gt;0")+COUNTIFS('GSTN-Diff Gross'!$D$7:$D$1006,BOOKS!E537,'GSTN-Diff Gross'!$V$7:$V$1006,"&lt;&gt;0"),BOOKS!F537,"")</f>
        <v/>
      </c>
      <c r="E537" s="67" t="str">
        <f>IF(COUNTIFS('GSTN-Diff Gross'!$D$7:$D$1006,BOOKS!E537,'GSTN-Diff Gross'!$R$7:$R$1006,"&lt;&gt;0")+COUNTIFS('GSTN-Diff Gross'!$D$7:$D$1006,BOOKS!E537,'GSTN-Diff Gross'!$S$7:$S$1006,"&lt;&gt;0")+COUNTIFS('GSTN-Diff Gross'!$D$7:$D$1006,BOOKS!E537,'GSTN-Diff Gross'!$T$7:$T$1006,"&lt;&gt;0")+COUNTIFS('GSTN-Diff Gross'!$D$7:$D$1006,BOOKS!E537,'GSTN-Diff Gross'!$U$7:$U$1006,"&lt;&gt;0")+COUNTIFS('GSTN-Diff Gross'!$D$7:$D$1006,BOOKS!E537,'GSTN-Diff Gross'!$V$7:$V$1006,"&lt;&gt;0"),BOOKS!G537,"")</f>
        <v/>
      </c>
      <c r="F537" s="89" t="str">
        <f>IF(COUNTIFS('GSTN-Diff Gross'!$D$7:$D$1006,BOOKS!E537,'GSTN-Diff Gross'!$R$7:$R$1006,"&lt;&gt;0")+COUNTIFS('GSTN-Diff Gross'!$D$7:$D$1006,BOOKS!E537,'GSTN-Diff Gross'!$S$7:$S$1006,"&lt;&gt;0")+COUNTIFS('GSTN-Diff Gross'!$D$7:$D$1006,BOOKS!E537,'GSTN-Diff Gross'!$T$7:$T$1006,"&lt;&gt;0")+COUNTIFS('GSTN-Diff Gross'!$D$7:$D$1006,BOOKS!E537,'GSTN-Diff Gross'!$U$7:$U$1006,"&lt;&gt;0")+COUNTIFS('GSTN-Diff Gross'!$D$7:$D$1006,BOOKS!E537,'GSTN-Diff Gross'!$V$7:$V$1006,"&lt;&gt;0"),BOOKS!H537,"")</f>
        <v/>
      </c>
      <c r="G537" s="96">
        <f t="shared" si="60"/>
        <v>0</v>
      </c>
      <c r="H537" s="96">
        <f t="shared" si="61"/>
        <v>0</v>
      </c>
      <c r="I537" s="97">
        <f t="shared" si="62"/>
        <v>0</v>
      </c>
      <c r="J537" s="98">
        <f t="shared" si="63"/>
        <v>0</v>
      </c>
      <c r="K537" s="96">
        <f t="shared" si="64"/>
        <v>0</v>
      </c>
      <c r="L537" s="93">
        <f>IF(COUNTIFS('GSTN-Diff Gross'!$D$7:$D$1006,BOOKS!E537,'GSTN-Diff Gross'!$R$7:$R$1006,"&lt;&gt;0")+COUNTIFS('GSTN-Diff Gross'!$D$7:$D$1006,BOOKS!E537,'GSTN-Diff Gross'!$S$7:$S$1006,"&lt;&gt;0")+COUNTIFS('GSTN-Diff Gross'!$D$7:$D$1006,BOOKS!E537,'GSTN-Diff Gross'!$T$7:$T$1006,"&lt;&gt;0")+COUNTIFS('GSTN-Diff Gross'!$D$7:$D$1006,BOOKS!E537,'GSTN-Diff Gross'!$U$7:$U$1006,"&lt;&gt;0")+COUNTIFS('GSTN-Diff Gross'!$D$7:$D$1006,BOOKS!E537,'GSTN-Diff Gross'!$V$7:$V$1006,"&lt;&gt;0"),BOOKS!I537,0)</f>
        <v>0</v>
      </c>
      <c r="M537" s="88">
        <f>IF(COUNTIFS('GSTN-Diff Gross'!$D$7:$D$1006,BOOKS!E537,'GSTN-Diff Gross'!$R$7:$R$1006,"&lt;&gt;0")+COUNTIFS('GSTN-Diff Gross'!$D$7:$D$1006,BOOKS!E537,'GSTN-Diff Gross'!$S$7:$S$1006,"&lt;&gt;0")+COUNTIFS('GSTN-Diff Gross'!$D$7:$D$1006,BOOKS!E537,'GSTN-Diff Gross'!$T$7:$T$1006,"&lt;&gt;0")+COUNTIFS('GSTN-Diff Gross'!$D$7:$D$1006,BOOKS!E537,'GSTN-Diff Gross'!$U$7:$U$1006,"&lt;&gt;0")+COUNTIFS('GSTN-Diff Gross'!$D$7:$D$1006,BOOKS!E537,'GSTN-Diff Gross'!$V$7:$V$1006,"&lt;&gt;0"),BOOKS!J537,0)</f>
        <v>0</v>
      </c>
      <c r="N537" s="88">
        <f>IF(COUNTIFS('GSTN-Diff Gross'!$D$7:$D$1006,BOOKS!E537,'GSTN-Diff Gross'!$R$7:$R$1006,"&lt;&gt;0")+COUNTIFS('GSTN-Diff Gross'!$D$7:$D$1006,BOOKS!E537,'GSTN-Diff Gross'!$S$7:$S$1006,"&lt;&gt;0")+COUNTIFS('GSTN-Diff Gross'!$D$7:$D$1006,BOOKS!E537,'GSTN-Diff Gross'!$T$7:$T$1006,"&lt;&gt;0")+COUNTIFS('GSTN-Diff Gross'!$D$7:$D$1006,BOOKS!E537,'GSTN-Diff Gross'!$U$7:$U$1006,"&lt;&gt;0")+COUNTIFS('GSTN-Diff Gross'!$D$7:$D$1006,BOOKS!E537,'GSTN-Diff Gross'!$V$7:$V$1006,"&lt;&gt;0"),BOOKS!K537,0)</f>
        <v>0</v>
      </c>
      <c r="O537" s="88">
        <f>IF(COUNTIFS('GSTN-Diff Gross'!$D$7:$D$1006,BOOKS!E537,'GSTN-Diff Gross'!$R$7:$R$1006,"&lt;&gt;0")+COUNTIFS('GSTN-Diff Gross'!$D$7:$D$1006,BOOKS!E537,'GSTN-Diff Gross'!$S$7:$S$1006,"&lt;&gt;0")+COUNTIFS('GSTN-Diff Gross'!$D$7:$D$1006,BOOKS!E537,'GSTN-Diff Gross'!$T$7:$T$1006,"&lt;&gt;0")+COUNTIFS('GSTN-Diff Gross'!$D$7:$D$1006,BOOKS!E537,'GSTN-Diff Gross'!$U$7:$U$1006,"&lt;&gt;0")+COUNTIFS('GSTN-Diff Gross'!$D$7:$D$1006,BOOKS!E537,'GSTN-Diff Gross'!$V$7:$V$1006,"&lt;&gt;0"),BOOKS!L537,0)</f>
        <v>0</v>
      </c>
      <c r="P537" s="88">
        <f>IF(COUNTIFS('GSTN-Diff Gross'!$D$7:$D$1006,BOOKS!E537,'GSTN-Diff Gross'!$R$7:$R$1006,"&lt;&gt;0")+COUNTIFS('GSTN-Diff Gross'!$D$7:$D$1006,BOOKS!E537,'GSTN-Diff Gross'!$S$7:$S$1006,"&lt;&gt;0")+COUNTIFS('GSTN-Diff Gross'!$D$7:$D$1006,BOOKS!E537,'GSTN-Diff Gross'!$T$7:$T$1006,"&lt;&gt;0")+COUNTIFS('GSTN-Diff Gross'!$D$7:$D$1006,BOOKS!E537,'GSTN-Diff Gross'!$U$7:$U$1006,"&lt;&gt;0")+COUNTIFS('GSTN-Diff Gross'!$D$7:$D$1006,BOOKS!E537,'GSTN-Diff Gross'!$V$7:$V$1006,"&lt;&gt;0"),BOOKS!M537,0)</f>
        <v>0</v>
      </c>
      <c r="Q537" s="84">
        <f>IFERROR(IF(B537="",0,SUMPRODUCT(('2A'!$D$6:$D$1005='GSTN-Bill Wise'!B537)*'2A'!$I$6:$I$1005)),0)</f>
        <v>0</v>
      </c>
      <c r="R537" s="44">
        <f>IFERROR(IF(B537="",0,SUMPRODUCT(('2A'!$D$6:$D$1005='GSTN-Bill Wise'!B537)*'2A'!$J$6:$J$1005)),0)</f>
        <v>0</v>
      </c>
      <c r="S537" s="44">
        <f>IFERROR(IF(B537="",0,SUMPRODUCT(('2A'!$D$6:$D$1005='GSTN-Bill Wise'!B537)*'2A'!$K$6:$K$1005)),0)</f>
        <v>0</v>
      </c>
      <c r="T537" s="44">
        <f>IFERROR(IF(B537="",0,SUMPRODUCT(('2A'!$D$6:$D$1005='GSTN-Bill Wise'!B537)*'2A'!$L$6:$L$1005)),0)</f>
        <v>0</v>
      </c>
      <c r="U537" s="44">
        <f>IFERROR(IF(B537="",0,SUMPRODUCT(('2A'!$D$6:$D$1005='GSTN-Bill Wise'!B537)*'2A'!$M$6:$M$1005)),0)</f>
        <v>0</v>
      </c>
      <c r="V537" s="111"/>
    </row>
    <row r="538" spans="1:22">
      <c r="A538" s="161">
        <f t="shared" si="65"/>
        <v>533</v>
      </c>
      <c r="B538" s="161" t="str">
        <f t="shared" si="59"/>
        <v/>
      </c>
      <c r="C538" s="161" t="str">
        <f>IF(COUNTIFS('GSTN-Diff Gross'!$D$7:$D$1006,BOOKS!E538,'GSTN-Diff Gross'!$R$7:$R$1006,"&lt;&gt;0")+COUNTIFS('GSTN-Diff Gross'!$D$7:$D$1006,BOOKS!E538,'GSTN-Diff Gross'!$S$7:$S$1006,"&lt;&gt;0")+COUNTIFS('GSTN-Diff Gross'!$D$7:$D$1006,BOOKS!E538,'GSTN-Diff Gross'!$T$7:$T$1006,"&lt;&gt;0")+COUNTIFS('GSTN-Diff Gross'!$D$7:$D$1006,BOOKS!E538,'GSTN-Diff Gross'!$U$7:$U$1006,"&lt;&gt;0")+COUNTIFS('GSTN-Diff Gross'!$D$7:$D$1006,BOOKS!E538,'GSTN-Diff Gross'!$V$7:$V$1006,"&lt;&gt;0"),BOOKS!E538,"")</f>
        <v/>
      </c>
      <c r="D538" s="41" t="str">
        <f>IF(COUNTIFS('GSTN-Diff Gross'!$D$7:$D$1006,BOOKS!E538,'GSTN-Diff Gross'!$R$7:$R$1006,"&lt;&gt;0")+COUNTIFS('GSTN-Diff Gross'!$D$7:$D$1006,BOOKS!E538,'GSTN-Diff Gross'!$S$7:$S$1006,"&lt;&gt;0")+COUNTIFS('GSTN-Diff Gross'!$D$7:$D$1006,BOOKS!E538,'GSTN-Diff Gross'!$T$7:$T$1006,"&lt;&gt;0")+COUNTIFS('GSTN-Diff Gross'!$D$7:$D$1006,BOOKS!E538,'GSTN-Diff Gross'!$U$7:$U$1006,"&lt;&gt;0")+COUNTIFS('GSTN-Diff Gross'!$D$7:$D$1006,BOOKS!E538,'GSTN-Diff Gross'!$V$7:$V$1006,"&lt;&gt;0"),BOOKS!F538,"")</f>
        <v/>
      </c>
      <c r="E538" s="68" t="str">
        <f>IF(COUNTIFS('GSTN-Diff Gross'!$D$7:$D$1006,BOOKS!E538,'GSTN-Diff Gross'!$R$7:$R$1006,"&lt;&gt;0")+COUNTIFS('GSTN-Diff Gross'!$D$7:$D$1006,BOOKS!E538,'GSTN-Diff Gross'!$S$7:$S$1006,"&lt;&gt;0")+COUNTIFS('GSTN-Diff Gross'!$D$7:$D$1006,BOOKS!E538,'GSTN-Diff Gross'!$T$7:$T$1006,"&lt;&gt;0")+COUNTIFS('GSTN-Diff Gross'!$D$7:$D$1006,BOOKS!E538,'GSTN-Diff Gross'!$U$7:$U$1006,"&lt;&gt;0")+COUNTIFS('GSTN-Diff Gross'!$D$7:$D$1006,BOOKS!E538,'GSTN-Diff Gross'!$V$7:$V$1006,"&lt;&gt;0"),BOOKS!G538,"")</f>
        <v/>
      </c>
      <c r="F538" s="90" t="str">
        <f>IF(COUNTIFS('GSTN-Diff Gross'!$D$7:$D$1006,BOOKS!E538,'GSTN-Diff Gross'!$R$7:$R$1006,"&lt;&gt;0")+COUNTIFS('GSTN-Diff Gross'!$D$7:$D$1006,BOOKS!E538,'GSTN-Diff Gross'!$S$7:$S$1006,"&lt;&gt;0")+COUNTIFS('GSTN-Diff Gross'!$D$7:$D$1006,BOOKS!E538,'GSTN-Diff Gross'!$T$7:$T$1006,"&lt;&gt;0")+COUNTIFS('GSTN-Diff Gross'!$D$7:$D$1006,BOOKS!E538,'GSTN-Diff Gross'!$U$7:$U$1006,"&lt;&gt;0")+COUNTIFS('GSTN-Diff Gross'!$D$7:$D$1006,BOOKS!E538,'GSTN-Diff Gross'!$V$7:$V$1006,"&lt;&gt;0"),BOOKS!H538,"")</f>
        <v/>
      </c>
      <c r="G538" s="167">
        <f t="shared" si="60"/>
        <v>0</v>
      </c>
      <c r="H538" s="167">
        <f t="shared" si="61"/>
        <v>0</v>
      </c>
      <c r="I538" s="167">
        <f t="shared" si="62"/>
        <v>0</v>
      </c>
      <c r="J538" s="167">
        <f t="shared" si="63"/>
        <v>0</v>
      </c>
      <c r="K538" s="167">
        <f t="shared" si="64"/>
        <v>0</v>
      </c>
      <c r="L538" s="99">
        <f>IF(COUNTIFS('GSTN-Diff Gross'!$D$7:$D$1006,BOOKS!E538,'GSTN-Diff Gross'!$R$7:$R$1006,"&lt;&gt;0")+COUNTIFS('GSTN-Diff Gross'!$D$7:$D$1006,BOOKS!E538,'GSTN-Diff Gross'!$S$7:$S$1006,"&lt;&gt;0")+COUNTIFS('GSTN-Diff Gross'!$D$7:$D$1006,BOOKS!E538,'GSTN-Diff Gross'!$T$7:$T$1006,"&lt;&gt;0")+COUNTIFS('GSTN-Diff Gross'!$D$7:$D$1006,BOOKS!E538,'GSTN-Diff Gross'!$U$7:$U$1006,"&lt;&gt;0")+COUNTIFS('GSTN-Diff Gross'!$D$7:$D$1006,BOOKS!E538,'GSTN-Diff Gross'!$V$7:$V$1006,"&lt;&gt;0"),BOOKS!I538,0)</f>
        <v>0</v>
      </c>
      <c r="M538" s="100">
        <f>IF(COUNTIFS('GSTN-Diff Gross'!$D$7:$D$1006,BOOKS!E538,'GSTN-Diff Gross'!$R$7:$R$1006,"&lt;&gt;0")+COUNTIFS('GSTN-Diff Gross'!$D$7:$D$1006,BOOKS!E538,'GSTN-Diff Gross'!$S$7:$S$1006,"&lt;&gt;0")+COUNTIFS('GSTN-Diff Gross'!$D$7:$D$1006,BOOKS!E538,'GSTN-Diff Gross'!$T$7:$T$1006,"&lt;&gt;0")+COUNTIFS('GSTN-Diff Gross'!$D$7:$D$1006,BOOKS!E538,'GSTN-Diff Gross'!$U$7:$U$1006,"&lt;&gt;0")+COUNTIFS('GSTN-Diff Gross'!$D$7:$D$1006,BOOKS!E538,'GSTN-Diff Gross'!$V$7:$V$1006,"&lt;&gt;0"),BOOKS!J538,0)</f>
        <v>0</v>
      </c>
      <c r="N538" s="100">
        <f>IF(COUNTIFS('GSTN-Diff Gross'!$D$7:$D$1006,BOOKS!E538,'GSTN-Diff Gross'!$R$7:$R$1006,"&lt;&gt;0")+COUNTIFS('GSTN-Diff Gross'!$D$7:$D$1006,BOOKS!E538,'GSTN-Diff Gross'!$S$7:$S$1006,"&lt;&gt;0")+COUNTIFS('GSTN-Diff Gross'!$D$7:$D$1006,BOOKS!E538,'GSTN-Diff Gross'!$T$7:$T$1006,"&lt;&gt;0")+COUNTIFS('GSTN-Diff Gross'!$D$7:$D$1006,BOOKS!E538,'GSTN-Diff Gross'!$U$7:$U$1006,"&lt;&gt;0")+COUNTIFS('GSTN-Diff Gross'!$D$7:$D$1006,BOOKS!E538,'GSTN-Diff Gross'!$V$7:$V$1006,"&lt;&gt;0"),BOOKS!K538,0)</f>
        <v>0</v>
      </c>
      <c r="O538" s="100">
        <f>IF(COUNTIFS('GSTN-Diff Gross'!$D$7:$D$1006,BOOKS!E538,'GSTN-Diff Gross'!$R$7:$R$1006,"&lt;&gt;0")+COUNTIFS('GSTN-Diff Gross'!$D$7:$D$1006,BOOKS!E538,'GSTN-Diff Gross'!$S$7:$S$1006,"&lt;&gt;0")+COUNTIFS('GSTN-Diff Gross'!$D$7:$D$1006,BOOKS!E538,'GSTN-Diff Gross'!$T$7:$T$1006,"&lt;&gt;0")+COUNTIFS('GSTN-Diff Gross'!$D$7:$D$1006,BOOKS!E538,'GSTN-Diff Gross'!$U$7:$U$1006,"&lt;&gt;0")+COUNTIFS('GSTN-Diff Gross'!$D$7:$D$1006,BOOKS!E538,'GSTN-Diff Gross'!$V$7:$V$1006,"&lt;&gt;0"),BOOKS!L538,0)</f>
        <v>0</v>
      </c>
      <c r="P538" s="100">
        <f>IF(COUNTIFS('GSTN-Diff Gross'!$D$7:$D$1006,BOOKS!E538,'GSTN-Diff Gross'!$R$7:$R$1006,"&lt;&gt;0")+COUNTIFS('GSTN-Diff Gross'!$D$7:$D$1006,BOOKS!E538,'GSTN-Diff Gross'!$S$7:$S$1006,"&lt;&gt;0")+COUNTIFS('GSTN-Diff Gross'!$D$7:$D$1006,BOOKS!E538,'GSTN-Diff Gross'!$T$7:$T$1006,"&lt;&gt;0")+COUNTIFS('GSTN-Diff Gross'!$D$7:$D$1006,BOOKS!E538,'GSTN-Diff Gross'!$U$7:$U$1006,"&lt;&gt;0")+COUNTIFS('GSTN-Diff Gross'!$D$7:$D$1006,BOOKS!E538,'GSTN-Diff Gross'!$V$7:$V$1006,"&lt;&gt;0"),BOOKS!M538,0)</f>
        <v>0</v>
      </c>
      <c r="Q538" s="94">
        <f>IFERROR(IF(B538="",0,SUMPRODUCT(('2A'!$D$6:$D$1005='GSTN-Bill Wise'!B538)*'2A'!$I$6:$I$1005)),0)</f>
        <v>0</v>
      </c>
      <c r="R538" s="95">
        <f>IFERROR(IF(B538="",0,SUMPRODUCT(('2A'!$D$6:$D$1005='GSTN-Bill Wise'!B538)*'2A'!$J$6:$J$1005)),0)</f>
        <v>0</v>
      </c>
      <c r="S538" s="95">
        <f>IFERROR(IF(B538="",0,SUMPRODUCT(('2A'!$D$6:$D$1005='GSTN-Bill Wise'!B538)*'2A'!$K$6:$K$1005)),0)</f>
        <v>0</v>
      </c>
      <c r="T538" s="95">
        <f>IFERROR(IF(B538="",0,SUMPRODUCT(('2A'!$D$6:$D$1005='GSTN-Bill Wise'!B538)*'2A'!$L$6:$L$1005)),0)</f>
        <v>0</v>
      </c>
      <c r="U538" s="95">
        <f>IFERROR(IF(B538="",0,SUMPRODUCT(('2A'!$D$6:$D$1005='GSTN-Bill Wise'!B538)*'2A'!$M$6:$M$1005)),0)</f>
        <v>0</v>
      </c>
      <c r="V538" s="111"/>
    </row>
    <row r="539" spans="1:22">
      <c r="A539" s="162">
        <f t="shared" si="65"/>
        <v>534</v>
      </c>
      <c r="B539" s="162" t="str">
        <f t="shared" si="59"/>
        <v/>
      </c>
      <c r="C539" s="162" t="str">
        <f>IF(COUNTIFS('GSTN-Diff Gross'!$D$7:$D$1006,BOOKS!E539,'GSTN-Diff Gross'!$R$7:$R$1006,"&lt;&gt;0")+COUNTIFS('GSTN-Diff Gross'!$D$7:$D$1006,BOOKS!E539,'GSTN-Diff Gross'!$S$7:$S$1006,"&lt;&gt;0")+COUNTIFS('GSTN-Diff Gross'!$D$7:$D$1006,BOOKS!E539,'GSTN-Diff Gross'!$T$7:$T$1006,"&lt;&gt;0")+COUNTIFS('GSTN-Diff Gross'!$D$7:$D$1006,BOOKS!E539,'GSTN-Diff Gross'!$U$7:$U$1006,"&lt;&gt;0")+COUNTIFS('GSTN-Diff Gross'!$D$7:$D$1006,BOOKS!E539,'GSTN-Diff Gross'!$V$7:$V$1006,"&lt;&gt;0"),BOOKS!E539,"")</f>
        <v/>
      </c>
      <c r="D539" s="44" t="str">
        <f>IF(COUNTIFS('GSTN-Diff Gross'!$D$7:$D$1006,BOOKS!E539,'GSTN-Diff Gross'!$R$7:$R$1006,"&lt;&gt;0")+COUNTIFS('GSTN-Diff Gross'!$D$7:$D$1006,BOOKS!E539,'GSTN-Diff Gross'!$S$7:$S$1006,"&lt;&gt;0")+COUNTIFS('GSTN-Diff Gross'!$D$7:$D$1006,BOOKS!E539,'GSTN-Diff Gross'!$T$7:$T$1006,"&lt;&gt;0")+COUNTIFS('GSTN-Diff Gross'!$D$7:$D$1006,BOOKS!E539,'GSTN-Diff Gross'!$U$7:$U$1006,"&lt;&gt;0")+COUNTIFS('GSTN-Diff Gross'!$D$7:$D$1006,BOOKS!E539,'GSTN-Diff Gross'!$V$7:$V$1006,"&lt;&gt;0"),BOOKS!F539,"")</f>
        <v/>
      </c>
      <c r="E539" s="67" t="str">
        <f>IF(COUNTIFS('GSTN-Diff Gross'!$D$7:$D$1006,BOOKS!E539,'GSTN-Diff Gross'!$R$7:$R$1006,"&lt;&gt;0")+COUNTIFS('GSTN-Diff Gross'!$D$7:$D$1006,BOOKS!E539,'GSTN-Diff Gross'!$S$7:$S$1006,"&lt;&gt;0")+COUNTIFS('GSTN-Diff Gross'!$D$7:$D$1006,BOOKS!E539,'GSTN-Diff Gross'!$T$7:$T$1006,"&lt;&gt;0")+COUNTIFS('GSTN-Diff Gross'!$D$7:$D$1006,BOOKS!E539,'GSTN-Diff Gross'!$U$7:$U$1006,"&lt;&gt;0")+COUNTIFS('GSTN-Diff Gross'!$D$7:$D$1006,BOOKS!E539,'GSTN-Diff Gross'!$V$7:$V$1006,"&lt;&gt;0"),BOOKS!G539,"")</f>
        <v/>
      </c>
      <c r="F539" s="89" t="str">
        <f>IF(COUNTIFS('GSTN-Diff Gross'!$D$7:$D$1006,BOOKS!E539,'GSTN-Diff Gross'!$R$7:$R$1006,"&lt;&gt;0")+COUNTIFS('GSTN-Diff Gross'!$D$7:$D$1006,BOOKS!E539,'GSTN-Diff Gross'!$S$7:$S$1006,"&lt;&gt;0")+COUNTIFS('GSTN-Diff Gross'!$D$7:$D$1006,BOOKS!E539,'GSTN-Diff Gross'!$T$7:$T$1006,"&lt;&gt;0")+COUNTIFS('GSTN-Diff Gross'!$D$7:$D$1006,BOOKS!E539,'GSTN-Diff Gross'!$U$7:$U$1006,"&lt;&gt;0")+COUNTIFS('GSTN-Diff Gross'!$D$7:$D$1006,BOOKS!E539,'GSTN-Diff Gross'!$V$7:$V$1006,"&lt;&gt;0"),BOOKS!H539,"")</f>
        <v/>
      </c>
      <c r="G539" s="96">
        <f t="shared" si="60"/>
        <v>0</v>
      </c>
      <c r="H539" s="96">
        <f t="shared" si="61"/>
        <v>0</v>
      </c>
      <c r="I539" s="97">
        <f t="shared" si="62"/>
        <v>0</v>
      </c>
      <c r="J539" s="98">
        <f t="shared" si="63"/>
        <v>0</v>
      </c>
      <c r="K539" s="96">
        <f t="shared" si="64"/>
        <v>0</v>
      </c>
      <c r="L539" s="93">
        <f>IF(COUNTIFS('GSTN-Diff Gross'!$D$7:$D$1006,BOOKS!E539,'GSTN-Diff Gross'!$R$7:$R$1006,"&lt;&gt;0")+COUNTIFS('GSTN-Diff Gross'!$D$7:$D$1006,BOOKS!E539,'GSTN-Diff Gross'!$S$7:$S$1006,"&lt;&gt;0")+COUNTIFS('GSTN-Diff Gross'!$D$7:$D$1006,BOOKS!E539,'GSTN-Diff Gross'!$T$7:$T$1006,"&lt;&gt;0")+COUNTIFS('GSTN-Diff Gross'!$D$7:$D$1006,BOOKS!E539,'GSTN-Diff Gross'!$U$7:$U$1006,"&lt;&gt;0")+COUNTIFS('GSTN-Diff Gross'!$D$7:$D$1006,BOOKS!E539,'GSTN-Diff Gross'!$V$7:$V$1006,"&lt;&gt;0"),BOOKS!I539,0)</f>
        <v>0</v>
      </c>
      <c r="M539" s="88">
        <f>IF(COUNTIFS('GSTN-Diff Gross'!$D$7:$D$1006,BOOKS!E539,'GSTN-Diff Gross'!$R$7:$R$1006,"&lt;&gt;0")+COUNTIFS('GSTN-Diff Gross'!$D$7:$D$1006,BOOKS!E539,'GSTN-Diff Gross'!$S$7:$S$1006,"&lt;&gt;0")+COUNTIFS('GSTN-Diff Gross'!$D$7:$D$1006,BOOKS!E539,'GSTN-Diff Gross'!$T$7:$T$1006,"&lt;&gt;0")+COUNTIFS('GSTN-Diff Gross'!$D$7:$D$1006,BOOKS!E539,'GSTN-Diff Gross'!$U$7:$U$1006,"&lt;&gt;0")+COUNTIFS('GSTN-Diff Gross'!$D$7:$D$1006,BOOKS!E539,'GSTN-Diff Gross'!$V$7:$V$1006,"&lt;&gt;0"),BOOKS!J539,0)</f>
        <v>0</v>
      </c>
      <c r="N539" s="88">
        <f>IF(COUNTIFS('GSTN-Diff Gross'!$D$7:$D$1006,BOOKS!E539,'GSTN-Diff Gross'!$R$7:$R$1006,"&lt;&gt;0")+COUNTIFS('GSTN-Diff Gross'!$D$7:$D$1006,BOOKS!E539,'GSTN-Diff Gross'!$S$7:$S$1006,"&lt;&gt;0")+COUNTIFS('GSTN-Diff Gross'!$D$7:$D$1006,BOOKS!E539,'GSTN-Diff Gross'!$T$7:$T$1006,"&lt;&gt;0")+COUNTIFS('GSTN-Diff Gross'!$D$7:$D$1006,BOOKS!E539,'GSTN-Diff Gross'!$U$7:$U$1006,"&lt;&gt;0")+COUNTIFS('GSTN-Diff Gross'!$D$7:$D$1006,BOOKS!E539,'GSTN-Diff Gross'!$V$7:$V$1006,"&lt;&gt;0"),BOOKS!K539,0)</f>
        <v>0</v>
      </c>
      <c r="O539" s="88">
        <f>IF(COUNTIFS('GSTN-Diff Gross'!$D$7:$D$1006,BOOKS!E539,'GSTN-Diff Gross'!$R$7:$R$1006,"&lt;&gt;0")+COUNTIFS('GSTN-Diff Gross'!$D$7:$D$1006,BOOKS!E539,'GSTN-Diff Gross'!$S$7:$S$1006,"&lt;&gt;0")+COUNTIFS('GSTN-Diff Gross'!$D$7:$D$1006,BOOKS!E539,'GSTN-Diff Gross'!$T$7:$T$1006,"&lt;&gt;0")+COUNTIFS('GSTN-Diff Gross'!$D$7:$D$1006,BOOKS!E539,'GSTN-Diff Gross'!$U$7:$U$1006,"&lt;&gt;0")+COUNTIFS('GSTN-Diff Gross'!$D$7:$D$1006,BOOKS!E539,'GSTN-Diff Gross'!$V$7:$V$1006,"&lt;&gt;0"),BOOKS!L539,0)</f>
        <v>0</v>
      </c>
      <c r="P539" s="88">
        <f>IF(COUNTIFS('GSTN-Diff Gross'!$D$7:$D$1006,BOOKS!E539,'GSTN-Diff Gross'!$R$7:$R$1006,"&lt;&gt;0")+COUNTIFS('GSTN-Diff Gross'!$D$7:$D$1006,BOOKS!E539,'GSTN-Diff Gross'!$S$7:$S$1006,"&lt;&gt;0")+COUNTIFS('GSTN-Diff Gross'!$D$7:$D$1006,BOOKS!E539,'GSTN-Diff Gross'!$T$7:$T$1006,"&lt;&gt;0")+COUNTIFS('GSTN-Diff Gross'!$D$7:$D$1006,BOOKS!E539,'GSTN-Diff Gross'!$U$7:$U$1006,"&lt;&gt;0")+COUNTIFS('GSTN-Diff Gross'!$D$7:$D$1006,BOOKS!E539,'GSTN-Diff Gross'!$V$7:$V$1006,"&lt;&gt;0"),BOOKS!M539,0)</f>
        <v>0</v>
      </c>
      <c r="Q539" s="84">
        <f>IFERROR(IF(B539="",0,SUMPRODUCT(('2A'!$D$6:$D$1005='GSTN-Bill Wise'!B539)*'2A'!$I$6:$I$1005)),0)</f>
        <v>0</v>
      </c>
      <c r="R539" s="44">
        <f>IFERROR(IF(B539="",0,SUMPRODUCT(('2A'!$D$6:$D$1005='GSTN-Bill Wise'!B539)*'2A'!$J$6:$J$1005)),0)</f>
        <v>0</v>
      </c>
      <c r="S539" s="44">
        <f>IFERROR(IF(B539="",0,SUMPRODUCT(('2A'!$D$6:$D$1005='GSTN-Bill Wise'!B539)*'2A'!$K$6:$K$1005)),0)</f>
        <v>0</v>
      </c>
      <c r="T539" s="44">
        <f>IFERROR(IF(B539="",0,SUMPRODUCT(('2A'!$D$6:$D$1005='GSTN-Bill Wise'!B539)*'2A'!$L$6:$L$1005)),0)</f>
        <v>0</v>
      </c>
      <c r="U539" s="44">
        <f>IFERROR(IF(B539="",0,SUMPRODUCT(('2A'!$D$6:$D$1005='GSTN-Bill Wise'!B539)*'2A'!$M$6:$M$1005)),0)</f>
        <v>0</v>
      </c>
      <c r="V539" s="111"/>
    </row>
    <row r="540" spans="1:22">
      <c r="A540" s="161">
        <f t="shared" si="65"/>
        <v>535</v>
      </c>
      <c r="B540" s="161" t="str">
        <f t="shared" si="59"/>
        <v/>
      </c>
      <c r="C540" s="161" t="str">
        <f>IF(COUNTIFS('GSTN-Diff Gross'!$D$7:$D$1006,BOOKS!E540,'GSTN-Diff Gross'!$R$7:$R$1006,"&lt;&gt;0")+COUNTIFS('GSTN-Diff Gross'!$D$7:$D$1006,BOOKS!E540,'GSTN-Diff Gross'!$S$7:$S$1006,"&lt;&gt;0")+COUNTIFS('GSTN-Diff Gross'!$D$7:$D$1006,BOOKS!E540,'GSTN-Diff Gross'!$T$7:$T$1006,"&lt;&gt;0")+COUNTIFS('GSTN-Diff Gross'!$D$7:$D$1006,BOOKS!E540,'GSTN-Diff Gross'!$U$7:$U$1006,"&lt;&gt;0")+COUNTIFS('GSTN-Diff Gross'!$D$7:$D$1006,BOOKS!E540,'GSTN-Diff Gross'!$V$7:$V$1006,"&lt;&gt;0"),BOOKS!E540,"")</f>
        <v/>
      </c>
      <c r="D540" s="41" t="str">
        <f>IF(COUNTIFS('GSTN-Diff Gross'!$D$7:$D$1006,BOOKS!E540,'GSTN-Diff Gross'!$R$7:$R$1006,"&lt;&gt;0")+COUNTIFS('GSTN-Diff Gross'!$D$7:$D$1006,BOOKS!E540,'GSTN-Diff Gross'!$S$7:$S$1006,"&lt;&gt;0")+COUNTIFS('GSTN-Diff Gross'!$D$7:$D$1006,BOOKS!E540,'GSTN-Diff Gross'!$T$7:$T$1006,"&lt;&gt;0")+COUNTIFS('GSTN-Diff Gross'!$D$7:$D$1006,BOOKS!E540,'GSTN-Diff Gross'!$U$7:$U$1006,"&lt;&gt;0")+COUNTIFS('GSTN-Diff Gross'!$D$7:$D$1006,BOOKS!E540,'GSTN-Diff Gross'!$V$7:$V$1006,"&lt;&gt;0"),BOOKS!F540,"")</f>
        <v/>
      </c>
      <c r="E540" s="68" t="str">
        <f>IF(COUNTIFS('GSTN-Diff Gross'!$D$7:$D$1006,BOOKS!E540,'GSTN-Diff Gross'!$R$7:$R$1006,"&lt;&gt;0")+COUNTIFS('GSTN-Diff Gross'!$D$7:$D$1006,BOOKS!E540,'GSTN-Diff Gross'!$S$7:$S$1006,"&lt;&gt;0")+COUNTIFS('GSTN-Diff Gross'!$D$7:$D$1006,BOOKS!E540,'GSTN-Diff Gross'!$T$7:$T$1006,"&lt;&gt;0")+COUNTIFS('GSTN-Diff Gross'!$D$7:$D$1006,BOOKS!E540,'GSTN-Diff Gross'!$U$7:$U$1006,"&lt;&gt;0")+COUNTIFS('GSTN-Diff Gross'!$D$7:$D$1006,BOOKS!E540,'GSTN-Diff Gross'!$V$7:$V$1006,"&lt;&gt;0"),BOOKS!G540,"")</f>
        <v/>
      </c>
      <c r="F540" s="90" t="str">
        <f>IF(COUNTIFS('GSTN-Diff Gross'!$D$7:$D$1006,BOOKS!E540,'GSTN-Diff Gross'!$R$7:$R$1006,"&lt;&gt;0")+COUNTIFS('GSTN-Diff Gross'!$D$7:$D$1006,BOOKS!E540,'GSTN-Diff Gross'!$S$7:$S$1006,"&lt;&gt;0")+COUNTIFS('GSTN-Diff Gross'!$D$7:$D$1006,BOOKS!E540,'GSTN-Diff Gross'!$T$7:$T$1006,"&lt;&gt;0")+COUNTIFS('GSTN-Diff Gross'!$D$7:$D$1006,BOOKS!E540,'GSTN-Diff Gross'!$U$7:$U$1006,"&lt;&gt;0")+COUNTIFS('GSTN-Diff Gross'!$D$7:$D$1006,BOOKS!E540,'GSTN-Diff Gross'!$V$7:$V$1006,"&lt;&gt;0"),BOOKS!H540,"")</f>
        <v/>
      </c>
      <c r="G540" s="167">
        <f t="shared" si="60"/>
        <v>0</v>
      </c>
      <c r="H540" s="167">
        <f t="shared" si="61"/>
        <v>0</v>
      </c>
      <c r="I540" s="167">
        <f t="shared" si="62"/>
        <v>0</v>
      </c>
      <c r="J540" s="167">
        <f t="shared" si="63"/>
        <v>0</v>
      </c>
      <c r="K540" s="167">
        <f t="shared" si="64"/>
        <v>0</v>
      </c>
      <c r="L540" s="99">
        <f>IF(COUNTIFS('GSTN-Diff Gross'!$D$7:$D$1006,BOOKS!E540,'GSTN-Diff Gross'!$R$7:$R$1006,"&lt;&gt;0")+COUNTIFS('GSTN-Diff Gross'!$D$7:$D$1006,BOOKS!E540,'GSTN-Diff Gross'!$S$7:$S$1006,"&lt;&gt;0")+COUNTIFS('GSTN-Diff Gross'!$D$7:$D$1006,BOOKS!E540,'GSTN-Diff Gross'!$T$7:$T$1006,"&lt;&gt;0")+COUNTIFS('GSTN-Diff Gross'!$D$7:$D$1006,BOOKS!E540,'GSTN-Diff Gross'!$U$7:$U$1006,"&lt;&gt;0")+COUNTIFS('GSTN-Diff Gross'!$D$7:$D$1006,BOOKS!E540,'GSTN-Diff Gross'!$V$7:$V$1006,"&lt;&gt;0"),BOOKS!I540,0)</f>
        <v>0</v>
      </c>
      <c r="M540" s="100">
        <f>IF(COUNTIFS('GSTN-Diff Gross'!$D$7:$D$1006,BOOKS!E540,'GSTN-Diff Gross'!$R$7:$R$1006,"&lt;&gt;0")+COUNTIFS('GSTN-Diff Gross'!$D$7:$D$1006,BOOKS!E540,'GSTN-Diff Gross'!$S$7:$S$1006,"&lt;&gt;0")+COUNTIFS('GSTN-Diff Gross'!$D$7:$D$1006,BOOKS!E540,'GSTN-Diff Gross'!$T$7:$T$1006,"&lt;&gt;0")+COUNTIFS('GSTN-Diff Gross'!$D$7:$D$1006,BOOKS!E540,'GSTN-Diff Gross'!$U$7:$U$1006,"&lt;&gt;0")+COUNTIFS('GSTN-Diff Gross'!$D$7:$D$1006,BOOKS!E540,'GSTN-Diff Gross'!$V$7:$V$1006,"&lt;&gt;0"),BOOKS!J540,0)</f>
        <v>0</v>
      </c>
      <c r="N540" s="100">
        <f>IF(COUNTIFS('GSTN-Diff Gross'!$D$7:$D$1006,BOOKS!E540,'GSTN-Diff Gross'!$R$7:$R$1006,"&lt;&gt;0")+COUNTIFS('GSTN-Diff Gross'!$D$7:$D$1006,BOOKS!E540,'GSTN-Diff Gross'!$S$7:$S$1006,"&lt;&gt;0")+COUNTIFS('GSTN-Diff Gross'!$D$7:$D$1006,BOOKS!E540,'GSTN-Diff Gross'!$T$7:$T$1006,"&lt;&gt;0")+COUNTIFS('GSTN-Diff Gross'!$D$7:$D$1006,BOOKS!E540,'GSTN-Diff Gross'!$U$7:$U$1006,"&lt;&gt;0")+COUNTIFS('GSTN-Diff Gross'!$D$7:$D$1006,BOOKS!E540,'GSTN-Diff Gross'!$V$7:$V$1006,"&lt;&gt;0"),BOOKS!K540,0)</f>
        <v>0</v>
      </c>
      <c r="O540" s="100">
        <f>IF(COUNTIFS('GSTN-Diff Gross'!$D$7:$D$1006,BOOKS!E540,'GSTN-Diff Gross'!$R$7:$R$1006,"&lt;&gt;0")+COUNTIFS('GSTN-Diff Gross'!$D$7:$D$1006,BOOKS!E540,'GSTN-Diff Gross'!$S$7:$S$1006,"&lt;&gt;0")+COUNTIFS('GSTN-Diff Gross'!$D$7:$D$1006,BOOKS!E540,'GSTN-Diff Gross'!$T$7:$T$1006,"&lt;&gt;0")+COUNTIFS('GSTN-Diff Gross'!$D$7:$D$1006,BOOKS!E540,'GSTN-Diff Gross'!$U$7:$U$1006,"&lt;&gt;0")+COUNTIFS('GSTN-Diff Gross'!$D$7:$D$1006,BOOKS!E540,'GSTN-Diff Gross'!$V$7:$V$1006,"&lt;&gt;0"),BOOKS!L540,0)</f>
        <v>0</v>
      </c>
      <c r="P540" s="100">
        <f>IF(COUNTIFS('GSTN-Diff Gross'!$D$7:$D$1006,BOOKS!E540,'GSTN-Diff Gross'!$R$7:$R$1006,"&lt;&gt;0")+COUNTIFS('GSTN-Diff Gross'!$D$7:$D$1006,BOOKS!E540,'GSTN-Diff Gross'!$S$7:$S$1006,"&lt;&gt;0")+COUNTIFS('GSTN-Diff Gross'!$D$7:$D$1006,BOOKS!E540,'GSTN-Diff Gross'!$T$7:$T$1006,"&lt;&gt;0")+COUNTIFS('GSTN-Diff Gross'!$D$7:$D$1006,BOOKS!E540,'GSTN-Diff Gross'!$U$7:$U$1006,"&lt;&gt;0")+COUNTIFS('GSTN-Diff Gross'!$D$7:$D$1006,BOOKS!E540,'GSTN-Diff Gross'!$V$7:$V$1006,"&lt;&gt;0"),BOOKS!M540,0)</f>
        <v>0</v>
      </c>
      <c r="Q540" s="94">
        <f>IFERROR(IF(B540="",0,SUMPRODUCT(('2A'!$D$6:$D$1005='GSTN-Bill Wise'!B540)*'2A'!$I$6:$I$1005)),0)</f>
        <v>0</v>
      </c>
      <c r="R540" s="95">
        <f>IFERROR(IF(B540="",0,SUMPRODUCT(('2A'!$D$6:$D$1005='GSTN-Bill Wise'!B540)*'2A'!$J$6:$J$1005)),0)</f>
        <v>0</v>
      </c>
      <c r="S540" s="95">
        <f>IFERROR(IF(B540="",0,SUMPRODUCT(('2A'!$D$6:$D$1005='GSTN-Bill Wise'!B540)*'2A'!$K$6:$K$1005)),0)</f>
        <v>0</v>
      </c>
      <c r="T540" s="95">
        <f>IFERROR(IF(B540="",0,SUMPRODUCT(('2A'!$D$6:$D$1005='GSTN-Bill Wise'!B540)*'2A'!$L$6:$L$1005)),0)</f>
        <v>0</v>
      </c>
      <c r="U540" s="95">
        <f>IFERROR(IF(B540="",0,SUMPRODUCT(('2A'!$D$6:$D$1005='GSTN-Bill Wise'!B540)*'2A'!$M$6:$M$1005)),0)</f>
        <v>0</v>
      </c>
      <c r="V540" s="111"/>
    </row>
    <row r="541" spans="1:22">
      <c r="A541" s="162">
        <f t="shared" si="65"/>
        <v>536</v>
      </c>
      <c r="B541" s="162" t="str">
        <f t="shared" si="59"/>
        <v/>
      </c>
      <c r="C541" s="162" t="str">
        <f>IF(COUNTIFS('GSTN-Diff Gross'!$D$7:$D$1006,BOOKS!E541,'GSTN-Diff Gross'!$R$7:$R$1006,"&lt;&gt;0")+COUNTIFS('GSTN-Diff Gross'!$D$7:$D$1006,BOOKS!E541,'GSTN-Diff Gross'!$S$7:$S$1006,"&lt;&gt;0")+COUNTIFS('GSTN-Diff Gross'!$D$7:$D$1006,BOOKS!E541,'GSTN-Diff Gross'!$T$7:$T$1006,"&lt;&gt;0")+COUNTIFS('GSTN-Diff Gross'!$D$7:$D$1006,BOOKS!E541,'GSTN-Diff Gross'!$U$7:$U$1006,"&lt;&gt;0")+COUNTIFS('GSTN-Diff Gross'!$D$7:$D$1006,BOOKS!E541,'GSTN-Diff Gross'!$V$7:$V$1006,"&lt;&gt;0"),BOOKS!E541,"")</f>
        <v/>
      </c>
      <c r="D541" s="44" t="str">
        <f>IF(COUNTIFS('GSTN-Diff Gross'!$D$7:$D$1006,BOOKS!E541,'GSTN-Diff Gross'!$R$7:$R$1006,"&lt;&gt;0")+COUNTIFS('GSTN-Diff Gross'!$D$7:$D$1006,BOOKS!E541,'GSTN-Diff Gross'!$S$7:$S$1006,"&lt;&gt;0")+COUNTIFS('GSTN-Diff Gross'!$D$7:$D$1006,BOOKS!E541,'GSTN-Diff Gross'!$T$7:$T$1006,"&lt;&gt;0")+COUNTIFS('GSTN-Diff Gross'!$D$7:$D$1006,BOOKS!E541,'GSTN-Diff Gross'!$U$7:$U$1006,"&lt;&gt;0")+COUNTIFS('GSTN-Diff Gross'!$D$7:$D$1006,BOOKS!E541,'GSTN-Diff Gross'!$V$7:$V$1006,"&lt;&gt;0"),BOOKS!F541,"")</f>
        <v/>
      </c>
      <c r="E541" s="67" t="str">
        <f>IF(COUNTIFS('GSTN-Diff Gross'!$D$7:$D$1006,BOOKS!E541,'GSTN-Diff Gross'!$R$7:$R$1006,"&lt;&gt;0")+COUNTIFS('GSTN-Diff Gross'!$D$7:$D$1006,BOOKS!E541,'GSTN-Diff Gross'!$S$7:$S$1006,"&lt;&gt;0")+COUNTIFS('GSTN-Diff Gross'!$D$7:$D$1006,BOOKS!E541,'GSTN-Diff Gross'!$T$7:$T$1006,"&lt;&gt;0")+COUNTIFS('GSTN-Diff Gross'!$D$7:$D$1006,BOOKS!E541,'GSTN-Diff Gross'!$U$7:$U$1006,"&lt;&gt;0")+COUNTIFS('GSTN-Diff Gross'!$D$7:$D$1006,BOOKS!E541,'GSTN-Diff Gross'!$V$7:$V$1006,"&lt;&gt;0"),BOOKS!G541,"")</f>
        <v/>
      </c>
      <c r="F541" s="89" t="str">
        <f>IF(COUNTIFS('GSTN-Diff Gross'!$D$7:$D$1006,BOOKS!E541,'GSTN-Diff Gross'!$R$7:$R$1006,"&lt;&gt;0")+COUNTIFS('GSTN-Diff Gross'!$D$7:$D$1006,BOOKS!E541,'GSTN-Diff Gross'!$S$7:$S$1006,"&lt;&gt;0")+COUNTIFS('GSTN-Diff Gross'!$D$7:$D$1006,BOOKS!E541,'GSTN-Diff Gross'!$T$7:$T$1006,"&lt;&gt;0")+COUNTIFS('GSTN-Diff Gross'!$D$7:$D$1006,BOOKS!E541,'GSTN-Diff Gross'!$U$7:$U$1006,"&lt;&gt;0")+COUNTIFS('GSTN-Diff Gross'!$D$7:$D$1006,BOOKS!E541,'GSTN-Diff Gross'!$V$7:$V$1006,"&lt;&gt;0"),BOOKS!H541,"")</f>
        <v/>
      </c>
      <c r="G541" s="96">
        <f t="shared" si="60"/>
        <v>0</v>
      </c>
      <c r="H541" s="96">
        <f t="shared" si="61"/>
        <v>0</v>
      </c>
      <c r="I541" s="97">
        <f t="shared" si="62"/>
        <v>0</v>
      </c>
      <c r="J541" s="98">
        <f t="shared" si="63"/>
        <v>0</v>
      </c>
      <c r="K541" s="96">
        <f t="shared" si="64"/>
        <v>0</v>
      </c>
      <c r="L541" s="93">
        <f>IF(COUNTIFS('GSTN-Diff Gross'!$D$7:$D$1006,BOOKS!E541,'GSTN-Diff Gross'!$R$7:$R$1006,"&lt;&gt;0")+COUNTIFS('GSTN-Diff Gross'!$D$7:$D$1006,BOOKS!E541,'GSTN-Diff Gross'!$S$7:$S$1006,"&lt;&gt;0")+COUNTIFS('GSTN-Diff Gross'!$D$7:$D$1006,BOOKS!E541,'GSTN-Diff Gross'!$T$7:$T$1006,"&lt;&gt;0")+COUNTIFS('GSTN-Diff Gross'!$D$7:$D$1006,BOOKS!E541,'GSTN-Diff Gross'!$U$7:$U$1006,"&lt;&gt;0")+COUNTIFS('GSTN-Diff Gross'!$D$7:$D$1006,BOOKS!E541,'GSTN-Diff Gross'!$V$7:$V$1006,"&lt;&gt;0"),BOOKS!I541,0)</f>
        <v>0</v>
      </c>
      <c r="M541" s="88">
        <f>IF(COUNTIFS('GSTN-Diff Gross'!$D$7:$D$1006,BOOKS!E541,'GSTN-Diff Gross'!$R$7:$R$1006,"&lt;&gt;0")+COUNTIFS('GSTN-Diff Gross'!$D$7:$D$1006,BOOKS!E541,'GSTN-Diff Gross'!$S$7:$S$1006,"&lt;&gt;0")+COUNTIFS('GSTN-Diff Gross'!$D$7:$D$1006,BOOKS!E541,'GSTN-Diff Gross'!$T$7:$T$1006,"&lt;&gt;0")+COUNTIFS('GSTN-Diff Gross'!$D$7:$D$1006,BOOKS!E541,'GSTN-Diff Gross'!$U$7:$U$1006,"&lt;&gt;0")+COUNTIFS('GSTN-Diff Gross'!$D$7:$D$1006,BOOKS!E541,'GSTN-Diff Gross'!$V$7:$V$1006,"&lt;&gt;0"),BOOKS!J541,0)</f>
        <v>0</v>
      </c>
      <c r="N541" s="88">
        <f>IF(COUNTIFS('GSTN-Diff Gross'!$D$7:$D$1006,BOOKS!E541,'GSTN-Diff Gross'!$R$7:$R$1006,"&lt;&gt;0")+COUNTIFS('GSTN-Diff Gross'!$D$7:$D$1006,BOOKS!E541,'GSTN-Diff Gross'!$S$7:$S$1006,"&lt;&gt;0")+COUNTIFS('GSTN-Diff Gross'!$D$7:$D$1006,BOOKS!E541,'GSTN-Diff Gross'!$T$7:$T$1006,"&lt;&gt;0")+COUNTIFS('GSTN-Diff Gross'!$D$7:$D$1006,BOOKS!E541,'GSTN-Diff Gross'!$U$7:$U$1006,"&lt;&gt;0")+COUNTIFS('GSTN-Diff Gross'!$D$7:$D$1006,BOOKS!E541,'GSTN-Diff Gross'!$V$7:$V$1006,"&lt;&gt;0"),BOOKS!K541,0)</f>
        <v>0</v>
      </c>
      <c r="O541" s="88">
        <f>IF(COUNTIFS('GSTN-Diff Gross'!$D$7:$D$1006,BOOKS!E541,'GSTN-Diff Gross'!$R$7:$R$1006,"&lt;&gt;0")+COUNTIFS('GSTN-Diff Gross'!$D$7:$D$1006,BOOKS!E541,'GSTN-Diff Gross'!$S$7:$S$1006,"&lt;&gt;0")+COUNTIFS('GSTN-Diff Gross'!$D$7:$D$1006,BOOKS!E541,'GSTN-Diff Gross'!$T$7:$T$1006,"&lt;&gt;0")+COUNTIFS('GSTN-Diff Gross'!$D$7:$D$1006,BOOKS!E541,'GSTN-Diff Gross'!$U$7:$U$1006,"&lt;&gt;0")+COUNTIFS('GSTN-Diff Gross'!$D$7:$D$1006,BOOKS!E541,'GSTN-Diff Gross'!$V$7:$V$1006,"&lt;&gt;0"),BOOKS!L541,0)</f>
        <v>0</v>
      </c>
      <c r="P541" s="88">
        <f>IF(COUNTIFS('GSTN-Diff Gross'!$D$7:$D$1006,BOOKS!E541,'GSTN-Diff Gross'!$R$7:$R$1006,"&lt;&gt;0")+COUNTIFS('GSTN-Diff Gross'!$D$7:$D$1006,BOOKS!E541,'GSTN-Diff Gross'!$S$7:$S$1006,"&lt;&gt;0")+COUNTIFS('GSTN-Diff Gross'!$D$7:$D$1006,BOOKS!E541,'GSTN-Diff Gross'!$T$7:$T$1006,"&lt;&gt;0")+COUNTIFS('GSTN-Diff Gross'!$D$7:$D$1006,BOOKS!E541,'GSTN-Diff Gross'!$U$7:$U$1006,"&lt;&gt;0")+COUNTIFS('GSTN-Diff Gross'!$D$7:$D$1006,BOOKS!E541,'GSTN-Diff Gross'!$V$7:$V$1006,"&lt;&gt;0"),BOOKS!M541,0)</f>
        <v>0</v>
      </c>
      <c r="Q541" s="84">
        <f>IFERROR(IF(B541="",0,SUMPRODUCT(('2A'!$D$6:$D$1005='GSTN-Bill Wise'!B541)*'2A'!$I$6:$I$1005)),0)</f>
        <v>0</v>
      </c>
      <c r="R541" s="44">
        <f>IFERROR(IF(B541="",0,SUMPRODUCT(('2A'!$D$6:$D$1005='GSTN-Bill Wise'!B541)*'2A'!$J$6:$J$1005)),0)</f>
        <v>0</v>
      </c>
      <c r="S541" s="44">
        <f>IFERROR(IF(B541="",0,SUMPRODUCT(('2A'!$D$6:$D$1005='GSTN-Bill Wise'!B541)*'2A'!$K$6:$K$1005)),0)</f>
        <v>0</v>
      </c>
      <c r="T541" s="44">
        <f>IFERROR(IF(B541="",0,SUMPRODUCT(('2A'!$D$6:$D$1005='GSTN-Bill Wise'!B541)*'2A'!$L$6:$L$1005)),0)</f>
        <v>0</v>
      </c>
      <c r="U541" s="44">
        <f>IFERROR(IF(B541="",0,SUMPRODUCT(('2A'!$D$6:$D$1005='GSTN-Bill Wise'!B541)*'2A'!$M$6:$M$1005)),0)</f>
        <v>0</v>
      </c>
      <c r="V541" s="111"/>
    </row>
    <row r="542" spans="1:22">
      <c r="A542" s="161">
        <f t="shared" si="65"/>
        <v>537</v>
      </c>
      <c r="B542" s="161" t="str">
        <f t="shared" si="59"/>
        <v/>
      </c>
      <c r="C542" s="161" t="str">
        <f>IF(COUNTIFS('GSTN-Diff Gross'!$D$7:$D$1006,BOOKS!E542,'GSTN-Diff Gross'!$R$7:$R$1006,"&lt;&gt;0")+COUNTIFS('GSTN-Diff Gross'!$D$7:$D$1006,BOOKS!E542,'GSTN-Diff Gross'!$S$7:$S$1006,"&lt;&gt;0")+COUNTIFS('GSTN-Diff Gross'!$D$7:$D$1006,BOOKS!E542,'GSTN-Diff Gross'!$T$7:$T$1006,"&lt;&gt;0")+COUNTIFS('GSTN-Diff Gross'!$D$7:$D$1006,BOOKS!E542,'GSTN-Diff Gross'!$U$7:$U$1006,"&lt;&gt;0")+COUNTIFS('GSTN-Diff Gross'!$D$7:$D$1006,BOOKS!E542,'GSTN-Diff Gross'!$V$7:$V$1006,"&lt;&gt;0"),BOOKS!E542,"")</f>
        <v/>
      </c>
      <c r="D542" s="41" t="str">
        <f>IF(COUNTIFS('GSTN-Diff Gross'!$D$7:$D$1006,BOOKS!E542,'GSTN-Diff Gross'!$R$7:$R$1006,"&lt;&gt;0")+COUNTIFS('GSTN-Diff Gross'!$D$7:$D$1006,BOOKS!E542,'GSTN-Diff Gross'!$S$7:$S$1006,"&lt;&gt;0")+COUNTIFS('GSTN-Diff Gross'!$D$7:$D$1006,BOOKS!E542,'GSTN-Diff Gross'!$T$7:$T$1006,"&lt;&gt;0")+COUNTIFS('GSTN-Diff Gross'!$D$7:$D$1006,BOOKS!E542,'GSTN-Diff Gross'!$U$7:$U$1006,"&lt;&gt;0")+COUNTIFS('GSTN-Diff Gross'!$D$7:$D$1006,BOOKS!E542,'GSTN-Diff Gross'!$V$7:$V$1006,"&lt;&gt;0"),BOOKS!F542,"")</f>
        <v/>
      </c>
      <c r="E542" s="68" t="str">
        <f>IF(COUNTIFS('GSTN-Diff Gross'!$D$7:$D$1006,BOOKS!E542,'GSTN-Diff Gross'!$R$7:$R$1006,"&lt;&gt;0")+COUNTIFS('GSTN-Diff Gross'!$D$7:$D$1006,BOOKS!E542,'GSTN-Diff Gross'!$S$7:$S$1006,"&lt;&gt;0")+COUNTIFS('GSTN-Diff Gross'!$D$7:$D$1006,BOOKS!E542,'GSTN-Diff Gross'!$T$7:$T$1006,"&lt;&gt;0")+COUNTIFS('GSTN-Diff Gross'!$D$7:$D$1006,BOOKS!E542,'GSTN-Diff Gross'!$U$7:$U$1006,"&lt;&gt;0")+COUNTIFS('GSTN-Diff Gross'!$D$7:$D$1006,BOOKS!E542,'GSTN-Diff Gross'!$V$7:$V$1006,"&lt;&gt;0"),BOOKS!G542,"")</f>
        <v/>
      </c>
      <c r="F542" s="90" t="str">
        <f>IF(COUNTIFS('GSTN-Diff Gross'!$D$7:$D$1006,BOOKS!E542,'GSTN-Diff Gross'!$R$7:$R$1006,"&lt;&gt;0")+COUNTIFS('GSTN-Diff Gross'!$D$7:$D$1006,BOOKS!E542,'GSTN-Diff Gross'!$S$7:$S$1006,"&lt;&gt;0")+COUNTIFS('GSTN-Diff Gross'!$D$7:$D$1006,BOOKS!E542,'GSTN-Diff Gross'!$T$7:$T$1006,"&lt;&gt;0")+COUNTIFS('GSTN-Diff Gross'!$D$7:$D$1006,BOOKS!E542,'GSTN-Diff Gross'!$U$7:$U$1006,"&lt;&gt;0")+COUNTIFS('GSTN-Diff Gross'!$D$7:$D$1006,BOOKS!E542,'GSTN-Diff Gross'!$V$7:$V$1006,"&lt;&gt;0"),BOOKS!H542,"")</f>
        <v/>
      </c>
      <c r="G542" s="167">
        <f t="shared" si="60"/>
        <v>0</v>
      </c>
      <c r="H542" s="167">
        <f t="shared" si="61"/>
        <v>0</v>
      </c>
      <c r="I542" s="167">
        <f t="shared" si="62"/>
        <v>0</v>
      </c>
      <c r="J542" s="167">
        <f t="shared" si="63"/>
        <v>0</v>
      </c>
      <c r="K542" s="167">
        <f t="shared" si="64"/>
        <v>0</v>
      </c>
      <c r="L542" s="99">
        <f>IF(COUNTIFS('GSTN-Diff Gross'!$D$7:$D$1006,BOOKS!E542,'GSTN-Diff Gross'!$R$7:$R$1006,"&lt;&gt;0")+COUNTIFS('GSTN-Diff Gross'!$D$7:$D$1006,BOOKS!E542,'GSTN-Diff Gross'!$S$7:$S$1006,"&lt;&gt;0")+COUNTIFS('GSTN-Diff Gross'!$D$7:$D$1006,BOOKS!E542,'GSTN-Diff Gross'!$T$7:$T$1006,"&lt;&gt;0")+COUNTIFS('GSTN-Diff Gross'!$D$7:$D$1006,BOOKS!E542,'GSTN-Diff Gross'!$U$7:$U$1006,"&lt;&gt;0")+COUNTIFS('GSTN-Diff Gross'!$D$7:$D$1006,BOOKS!E542,'GSTN-Diff Gross'!$V$7:$V$1006,"&lt;&gt;0"),BOOKS!I542,0)</f>
        <v>0</v>
      </c>
      <c r="M542" s="100">
        <f>IF(COUNTIFS('GSTN-Diff Gross'!$D$7:$D$1006,BOOKS!E542,'GSTN-Diff Gross'!$R$7:$R$1006,"&lt;&gt;0")+COUNTIFS('GSTN-Diff Gross'!$D$7:$D$1006,BOOKS!E542,'GSTN-Diff Gross'!$S$7:$S$1006,"&lt;&gt;0")+COUNTIFS('GSTN-Diff Gross'!$D$7:$D$1006,BOOKS!E542,'GSTN-Diff Gross'!$T$7:$T$1006,"&lt;&gt;0")+COUNTIFS('GSTN-Diff Gross'!$D$7:$D$1006,BOOKS!E542,'GSTN-Diff Gross'!$U$7:$U$1006,"&lt;&gt;0")+COUNTIFS('GSTN-Diff Gross'!$D$7:$D$1006,BOOKS!E542,'GSTN-Diff Gross'!$V$7:$V$1006,"&lt;&gt;0"),BOOKS!J542,0)</f>
        <v>0</v>
      </c>
      <c r="N542" s="100">
        <f>IF(COUNTIFS('GSTN-Diff Gross'!$D$7:$D$1006,BOOKS!E542,'GSTN-Diff Gross'!$R$7:$R$1006,"&lt;&gt;0")+COUNTIFS('GSTN-Diff Gross'!$D$7:$D$1006,BOOKS!E542,'GSTN-Diff Gross'!$S$7:$S$1006,"&lt;&gt;0")+COUNTIFS('GSTN-Diff Gross'!$D$7:$D$1006,BOOKS!E542,'GSTN-Diff Gross'!$T$7:$T$1006,"&lt;&gt;0")+COUNTIFS('GSTN-Diff Gross'!$D$7:$D$1006,BOOKS!E542,'GSTN-Diff Gross'!$U$7:$U$1006,"&lt;&gt;0")+COUNTIFS('GSTN-Diff Gross'!$D$7:$D$1006,BOOKS!E542,'GSTN-Diff Gross'!$V$7:$V$1006,"&lt;&gt;0"),BOOKS!K542,0)</f>
        <v>0</v>
      </c>
      <c r="O542" s="100">
        <f>IF(COUNTIFS('GSTN-Diff Gross'!$D$7:$D$1006,BOOKS!E542,'GSTN-Diff Gross'!$R$7:$R$1006,"&lt;&gt;0")+COUNTIFS('GSTN-Diff Gross'!$D$7:$D$1006,BOOKS!E542,'GSTN-Diff Gross'!$S$7:$S$1006,"&lt;&gt;0")+COUNTIFS('GSTN-Diff Gross'!$D$7:$D$1006,BOOKS!E542,'GSTN-Diff Gross'!$T$7:$T$1006,"&lt;&gt;0")+COUNTIFS('GSTN-Diff Gross'!$D$7:$D$1006,BOOKS!E542,'GSTN-Diff Gross'!$U$7:$U$1006,"&lt;&gt;0")+COUNTIFS('GSTN-Diff Gross'!$D$7:$D$1006,BOOKS!E542,'GSTN-Diff Gross'!$V$7:$V$1006,"&lt;&gt;0"),BOOKS!L542,0)</f>
        <v>0</v>
      </c>
      <c r="P542" s="100">
        <f>IF(COUNTIFS('GSTN-Diff Gross'!$D$7:$D$1006,BOOKS!E542,'GSTN-Diff Gross'!$R$7:$R$1006,"&lt;&gt;0")+COUNTIFS('GSTN-Diff Gross'!$D$7:$D$1006,BOOKS!E542,'GSTN-Diff Gross'!$S$7:$S$1006,"&lt;&gt;0")+COUNTIFS('GSTN-Diff Gross'!$D$7:$D$1006,BOOKS!E542,'GSTN-Diff Gross'!$T$7:$T$1006,"&lt;&gt;0")+COUNTIFS('GSTN-Diff Gross'!$D$7:$D$1006,BOOKS!E542,'GSTN-Diff Gross'!$U$7:$U$1006,"&lt;&gt;0")+COUNTIFS('GSTN-Diff Gross'!$D$7:$D$1006,BOOKS!E542,'GSTN-Diff Gross'!$V$7:$V$1006,"&lt;&gt;0"),BOOKS!M542,0)</f>
        <v>0</v>
      </c>
      <c r="Q542" s="94">
        <f>IFERROR(IF(B542="",0,SUMPRODUCT(('2A'!$D$6:$D$1005='GSTN-Bill Wise'!B542)*'2A'!$I$6:$I$1005)),0)</f>
        <v>0</v>
      </c>
      <c r="R542" s="95">
        <f>IFERROR(IF(B542="",0,SUMPRODUCT(('2A'!$D$6:$D$1005='GSTN-Bill Wise'!B542)*'2A'!$J$6:$J$1005)),0)</f>
        <v>0</v>
      </c>
      <c r="S542" s="95">
        <f>IFERROR(IF(B542="",0,SUMPRODUCT(('2A'!$D$6:$D$1005='GSTN-Bill Wise'!B542)*'2A'!$K$6:$K$1005)),0)</f>
        <v>0</v>
      </c>
      <c r="T542" s="95">
        <f>IFERROR(IF(B542="",0,SUMPRODUCT(('2A'!$D$6:$D$1005='GSTN-Bill Wise'!B542)*'2A'!$L$6:$L$1005)),0)</f>
        <v>0</v>
      </c>
      <c r="U542" s="95">
        <f>IFERROR(IF(B542="",0,SUMPRODUCT(('2A'!$D$6:$D$1005='GSTN-Bill Wise'!B542)*'2A'!$M$6:$M$1005)),0)</f>
        <v>0</v>
      </c>
      <c r="V542" s="111"/>
    </row>
    <row r="543" spans="1:22">
      <c r="A543" s="162">
        <f t="shared" si="65"/>
        <v>538</v>
      </c>
      <c r="B543" s="162" t="str">
        <f t="shared" si="59"/>
        <v/>
      </c>
      <c r="C543" s="162" t="str">
        <f>IF(COUNTIFS('GSTN-Diff Gross'!$D$7:$D$1006,BOOKS!E543,'GSTN-Diff Gross'!$R$7:$R$1006,"&lt;&gt;0")+COUNTIFS('GSTN-Diff Gross'!$D$7:$D$1006,BOOKS!E543,'GSTN-Diff Gross'!$S$7:$S$1006,"&lt;&gt;0")+COUNTIFS('GSTN-Diff Gross'!$D$7:$D$1006,BOOKS!E543,'GSTN-Diff Gross'!$T$7:$T$1006,"&lt;&gt;0")+COUNTIFS('GSTN-Diff Gross'!$D$7:$D$1006,BOOKS!E543,'GSTN-Diff Gross'!$U$7:$U$1006,"&lt;&gt;0")+COUNTIFS('GSTN-Diff Gross'!$D$7:$D$1006,BOOKS!E543,'GSTN-Diff Gross'!$V$7:$V$1006,"&lt;&gt;0"),BOOKS!E543,"")</f>
        <v/>
      </c>
      <c r="D543" s="44" t="str">
        <f>IF(COUNTIFS('GSTN-Diff Gross'!$D$7:$D$1006,BOOKS!E543,'GSTN-Diff Gross'!$R$7:$R$1006,"&lt;&gt;0")+COUNTIFS('GSTN-Diff Gross'!$D$7:$D$1006,BOOKS!E543,'GSTN-Diff Gross'!$S$7:$S$1006,"&lt;&gt;0")+COUNTIFS('GSTN-Diff Gross'!$D$7:$D$1006,BOOKS!E543,'GSTN-Diff Gross'!$T$7:$T$1006,"&lt;&gt;0")+COUNTIFS('GSTN-Diff Gross'!$D$7:$D$1006,BOOKS!E543,'GSTN-Diff Gross'!$U$7:$U$1006,"&lt;&gt;0")+COUNTIFS('GSTN-Diff Gross'!$D$7:$D$1006,BOOKS!E543,'GSTN-Diff Gross'!$V$7:$V$1006,"&lt;&gt;0"),BOOKS!F543,"")</f>
        <v/>
      </c>
      <c r="E543" s="67" t="str">
        <f>IF(COUNTIFS('GSTN-Diff Gross'!$D$7:$D$1006,BOOKS!E543,'GSTN-Diff Gross'!$R$7:$R$1006,"&lt;&gt;0")+COUNTIFS('GSTN-Diff Gross'!$D$7:$D$1006,BOOKS!E543,'GSTN-Diff Gross'!$S$7:$S$1006,"&lt;&gt;0")+COUNTIFS('GSTN-Diff Gross'!$D$7:$D$1006,BOOKS!E543,'GSTN-Diff Gross'!$T$7:$T$1006,"&lt;&gt;0")+COUNTIFS('GSTN-Diff Gross'!$D$7:$D$1006,BOOKS!E543,'GSTN-Diff Gross'!$U$7:$U$1006,"&lt;&gt;0")+COUNTIFS('GSTN-Diff Gross'!$D$7:$D$1006,BOOKS!E543,'GSTN-Diff Gross'!$V$7:$V$1006,"&lt;&gt;0"),BOOKS!G543,"")</f>
        <v/>
      </c>
      <c r="F543" s="89" t="str">
        <f>IF(COUNTIFS('GSTN-Diff Gross'!$D$7:$D$1006,BOOKS!E543,'GSTN-Diff Gross'!$R$7:$R$1006,"&lt;&gt;0")+COUNTIFS('GSTN-Diff Gross'!$D$7:$D$1006,BOOKS!E543,'GSTN-Diff Gross'!$S$7:$S$1006,"&lt;&gt;0")+COUNTIFS('GSTN-Diff Gross'!$D$7:$D$1006,BOOKS!E543,'GSTN-Diff Gross'!$T$7:$T$1006,"&lt;&gt;0")+COUNTIFS('GSTN-Diff Gross'!$D$7:$D$1006,BOOKS!E543,'GSTN-Diff Gross'!$U$7:$U$1006,"&lt;&gt;0")+COUNTIFS('GSTN-Diff Gross'!$D$7:$D$1006,BOOKS!E543,'GSTN-Diff Gross'!$V$7:$V$1006,"&lt;&gt;0"),BOOKS!H543,"")</f>
        <v/>
      </c>
      <c r="G543" s="96">
        <f t="shared" si="60"/>
        <v>0</v>
      </c>
      <c r="H543" s="96">
        <f t="shared" si="61"/>
        <v>0</v>
      </c>
      <c r="I543" s="97">
        <f t="shared" si="62"/>
        <v>0</v>
      </c>
      <c r="J543" s="98">
        <f t="shared" si="63"/>
        <v>0</v>
      </c>
      <c r="K543" s="96">
        <f t="shared" si="64"/>
        <v>0</v>
      </c>
      <c r="L543" s="93">
        <f>IF(COUNTIFS('GSTN-Diff Gross'!$D$7:$D$1006,BOOKS!E543,'GSTN-Diff Gross'!$R$7:$R$1006,"&lt;&gt;0")+COUNTIFS('GSTN-Diff Gross'!$D$7:$D$1006,BOOKS!E543,'GSTN-Diff Gross'!$S$7:$S$1006,"&lt;&gt;0")+COUNTIFS('GSTN-Diff Gross'!$D$7:$D$1006,BOOKS!E543,'GSTN-Diff Gross'!$T$7:$T$1006,"&lt;&gt;0")+COUNTIFS('GSTN-Diff Gross'!$D$7:$D$1006,BOOKS!E543,'GSTN-Diff Gross'!$U$7:$U$1006,"&lt;&gt;0")+COUNTIFS('GSTN-Diff Gross'!$D$7:$D$1006,BOOKS!E543,'GSTN-Diff Gross'!$V$7:$V$1006,"&lt;&gt;0"),BOOKS!I543,0)</f>
        <v>0</v>
      </c>
      <c r="M543" s="88">
        <f>IF(COUNTIFS('GSTN-Diff Gross'!$D$7:$D$1006,BOOKS!E543,'GSTN-Diff Gross'!$R$7:$R$1006,"&lt;&gt;0")+COUNTIFS('GSTN-Diff Gross'!$D$7:$D$1006,BOOKS!E543,'GSTN-Diff Gross'!$S$7:$S$1006,"&lt;&gt;0")+COUNTIFS('GSTN-Diff Gross'!$D$7:$D$1006,BOOKS!E543,'GSTN-Diff Gross'!$T$7:$T$1006,"&lt;&gt;0")+COUNTIFS('GSTN-Diff Gross'!$D$7:$D$1006,BOOKS!E543,'GSTN-Diff Gross'!$U$7:$U$1006,"&lt;&gt;0")+COUNTIFS('GSTN-Diff Gross'!$D$7:$D$1006,BOOKS!E543,'GSTN-Diff Gross'!$V$7:$V$1006,"&lt;&gt;0"),BOOKS!J543,0)</f>
        <v>0</v>
      </c>
      <c r="N543" s="88">
        <f>IF(COUNTIFS('GSTN-Diff Gross'!$D$7:$D$1006,BOOKS!E543,'GSTN-Diff Gross'!$R$7:$R$1006,"&lt;&gt;0")+COUNTIFS('GSTN-Diff Gross'!$D$7:$D$1006,BOOKS!E543,'GSTN-Diff Gross'!$S$7:$S$1006,"&lt;&gt;0")+COUNTIFS('GSTN-Diff Gross'!$D$7:$D$1006,BOOKS!E543,'GSTN-Diff Gross'!$T$7:$T$1006,"&lt;&gt;0")+COUNTIFS('GSTN-Diff Gross'!$D$7:$D$1006,BOOKS!E543,'GSTN-Diff Gross'!$U$7:$U$1006,"&lt;&gt;0")+COUNTIFS('GSTN-Diff Gross'!$D$7:$D$1006,BOOKS!E543,'GSTN-Diff Gross'!$V$7:$V$1006,"&lt;&gt;0"),BOOKS!K543,0)</f>
        <v>0</v>
      </c>
      <c r="O543" s="88">
        <f>IF(COUNTIFS('GSTN-Diff Gross'!$D$7:$D$1006,BOOKS!E543,'GSTN-Diff Gross'!$R$7:$R$1006,"&lt;&gt;0")+COUNTIFS('GSTN-Diff Gross'!$D$7:$D$1006,BOOKS!E543,'GSTN-Diff Gross'!$S$7:$S$1006,"&lt;&gt;0")+COUNTIFS('GSTN-Diff Gross'!$D$7:$D$1006,BOOKS!E543,'GSTN-Diff Gross'!$T$7:$T$1006,"&lt;&gt;0")+COUNTIFS('GSTN-Diff Gross'!$D$7:$D$1006,BOOKS!E543,'GSTN-Diff Gross'!$U$7:$U$1006,"&lt;&gt;0")+COUNTIFS('GSTN-Diff Gross'!$D$7:$D$1006,BOOKS!E543,'GSTN-Diff Gross'!$V$7:$V$1006,"&lt;&gt;0"),BOOKS!L543,0)</f>
        <v>0</v>
      </c>
      <c r="P543" s="88">
        <f>IF(COUNTIFS('GSTN-Diff Gross'!$D$7:$D$1006,BOOKS!E543,'GSTN-Diff Gross'!$R$7:$R$1006,"&lt;&gt;0")+COUNTIFS('GSTN-Diff Gross'!$D$7:$D$1006,BOOKS!E543,'GSTN-Diff Gross'!$S$7:$S$1006,"&lt;&gt;0")+COUNTIFS('GSTN-Diff Gross'!$D$7:$D$1006,BOOKS!E543,'GSTN-Diff Gross'!$T$7:$T$1006,"&lt;&gt;0")+COUNTIFS('GSTN-Diff Gross'!$D$7:$D$1006,BOOKS!E543,'GSTN-Diff Gross'!$U$7:$U$1006,"&lt;&gt;0")+COUNTIFS('GSTN-Diff Gross'!$D$7:$D$1006,BOOKS!E543,'GSTN-Diff Gross'!$V$7:$V$1006,"&lt;&gt;0"),BOOKS!M543,0)</f>
        <v>0</v>
      </c>
      <c r="Q543" s="84">
        <f>IFERROR(IF(B543="",0,SUMPRODUCT(('2A'!$D$6:$D$1005='GSTN-Bill Wise'!B543)*'2A'!$I$6:$I$1005)),0)</f>
        <v>0</v>
      </c>
      <c r="R543" s="44">
        <f>IFERROR(IF(B543="",0,SUMPRODUCT(('2A'!$D$6:$D$1005='GSTN-Bill Wise'!B543)*'2A'!$J$6:$J$1005)),0)</f>
        <v>0</v>
      </c>
      <c r="S543" s="44">
        <f>IFERROR(IF(B543="",0,SUMPRODUCT(('2A'!$D$6:$D$1005='GSTN-Bill Wise'!B543)*'2A'!$K$6:$K$1005)),0)</f>
        <v>0</v>
      </c>
      <c r="T543" s="44">
        <f>IFERROR(IF(B543="",0,SUMPRODUCT(('2A'!$D$6:$D$1005='GSTN-Bill Wise'!B543)*'2A'!$L$6:$L$1005)),0)</f>
        <v>0</v>
      </c>
      <c r="U543" s="44">
        <f>IFERROR(IF(B543="",0,SUMPRODUCT(('2A'!$D$6:$D$1005='GSTN-Bill Wise'!B543)*'2A'!$M$6:$M$1005)),0)</f>
        <v>0</v>
      </c>
      <c r="V543" s="111"/>
    </row>
    <row r="544" spans="1:22">
      <c r="A544" s="161">
        <f t="shared" si="65"/>
        <v>539</v>
      </c>
      <c r="B544" s="161" t="str">
        <f t="shared" si="59"/>
        <v/>
      </c>
      <c r="C544" s="161" t="str">
        <f>IF(COUNTIFS('GSTN-Diff Gross'!$D$7:$D$1006,BOOKS!E544,'GSTN-Diff Gross'!$R$7:$R$1006,"&lt;&gt;0")+COUNTIFS('GSTN-Diff Gross'!$D$7:$D$1006,BOOKS!E544,'GSTN-Diff Gross'!$S$7:$S$1006,"&lt;&gt;0")+COUNTIFS('GSTN-Diff Gross'!$D$7:$D$1006,BOOKS!E544,'GSTN-Diff Gross'!$T$7:$T$1006,"&lt;&gt;0")+COUNTIFS('GSTN-Diff Gross'!$D$7:$D$1006,BOOKS!E544,'GSTN-Diff Gross'!$U$7:$U$1006,"&lt;&gt;0")+COUNTIFS('GSTN-Diff Gross'!$D$7:$D$1006,BOOKS!E544,'GSTN-Diff Gross'!$V$7:$V$1006,"&lt;&gt;0"),BOOKS!E544,"")</f>
        <v/>
      </c>
      <c r="D544" s="41" t="str">
        <f>IF(COUNTIFS('GSTN-Diff Gross'!$D$7:$D$1006,BOOKS!E544,'GSTN-Diff Gross'!$R$7:$R$1006,"&lt;&gt;0")+COUNTIFS('GSTN-Diff Gross'!$D$7:$D$1006,BOOKS!E544,'GSTN-Diff Gross'!$S$7:$S$1006,"&lt;&gt;0")+COUNTIFS('GSTN-Diff Gross'!$D$7:$D$1006,BOOKS!E544,'GSTN-Diff Gross'!$T$7:$T$1006,"&lt;&gt;0")+COUNTIFS('GSTN-Diff Gross'!$D$7:$D$1006,BOOKS!E544,'GSTN-Diff Gross'!$U$7:$U$1006,"&lt;&gt;0")+COUNTIFS('GSTN-Diff Gross'!$D$7:$D$1006,BOOKS!E544,'GSTN-Diff Gross'!$V$7:$V$1006,"&lt;&gt;0"),BOOKS!F544,"")</f>
        <v/>
      </c>
      <c r="E544" s="68" t="str">
        <f>IF(COUNTIFS('GSTN-Diff Gross'!$D$7:$D$1006,BOOKS!E544,'GSTN-Diff Gross'!$R$7:$R$1006,"&lt;&gt;0")+COUNTIFS('GSTN-Diff Gross'!$D$7:$D$1006,BOOKS!E544,'GSTN-Diff Gross'!$S$7:$S$1006,"&lt;&gt;0")+COUNTIFS('GSTN-Diff Gross'!$D$7:$D$1006,BOOKS!E544,'GSTN-Diff Gross'!$T$7:$T$1006,"&lt;&gt;0")+COUNTIFS('GSTN-Diff Gross'!$D$7:$D$1006,BOOKS!E544,'GSTN-Diff Gross'!$U$7:$U$1006,"&lt;&gt;0")+COUNTIFS('GSTN-Diff Gross'!$D$7:$D$1006,BOOKS!E544,'GSTN-Diff Gross'!$V$7:$V$1006,"&lt;&gt;0"),BOOKS!G544,"")</f>
        <v/>
      </c>
      <c r="F544" s="90" t="str">
        <f>IF(COUNTIFS('GSTN-Diff Gross'!$D$7:$D$1006,BOOKS!E544,'GSTN-Diff Gross'!$R$7:$R$1006,"&lt;&gt;0")+COUNTIFS('GSTN-Diff Gross'!$D$7:$D$1006,BOOKS!E544,'GSTN-Diff Gross'!$S$7:$S$1006,"&lt;&gt;0")+COUNTIFS('GSTN-Diff Gross'!$D$7:$D$1006,BOOKS!E544,'GSTN-Diff Gross'!$T$7:$T$1006,"&lt;&gt;0")+COUNTIFS('GSTN-Diff Gross'!$D$7:$D$1006,BOOKS!E544,'GSTN-Diff Gross'!$U$7:$U$1006,"&lt;&gt;0")+COUNTIFS('GSTN-Diff Gross'!$D$7:$D$1006,BOOKS!E544,'GSTN-Diff Gross'!$V$7:$V$1006,"&lt;&gt;0"),BOOKS!H544,"")</f>
        <v/>
      </c>
      <c r="G544" s="167">
        <f t="shared" si="60"/>
        <v>0</v>
      </c>
      <c r="H544" s="167">
        <f t="shared" si="61"/>
        <v>0</v>
      </c>
      <c r="I544" s="167">
        <f t="shared" si="62"/>
        <v>0</v>
      </c>
      <c r="J544" s="167">
        <f t="shared" si="63"/>
        <v>0</v>
      </c>
      <c r="K544" s="167">
        <f t="shared" si="64"/>
        <v>0</v>
      </c>
      <c r="L544" s="99">
        <f>IF(COUNTIFS('GSTN-Diff Gross'!$D$7:$D$1006,BOOKS!E544,'GSTN-Diff Gross'!$R$7:$R$1006,"&lt;&gt;0")+COUNTIFS('GSTN-Diff Gross'!$D$7:$D$1006,BOOKS!E544,'GSTN-Diff Gross'!$S$7:$S$1006,"&lt;&gt;0")+COUNTIFS('GSTN-Diff Gross'!$D$7:$D$1006,BOOKS!E544,'GSTN-Diff Gross'!$T$7:$T$1006,"&lt;&gt;0")+COUNTIFS('GSTN-Diff Gross'!$D$7:$D$1006,BOOKS!E544,'GSTN-Diff Gross'!$U$7:$U$1006,"&lt;&gt;0")+COUNTIFS('GSTN-Diff Gross'!$D$7:$D$1006,BOOKS!E544,'GSTN-Diff Gross'!$V$7:$V$1006,"&lt;&gt;0"),BOOKS!I544,0)</f>
        <v>0</v>
      </c>
      <c r="M544" s="100">
        <f>IF(COUNTIFS('GSTN-Diff Gross'!$D$7:$D$1006,BOOKS!E544,'GSTN-Diff Gross'!$R$7:$R$1006,"&lt;&gt;0")+COUNTIFS('GSTN-Diff Gross'!$D$7:$D$1006,BOOKS!E544,'GSTN-Diff Gross'!$S$7:$S$1006,"&lt;&gt;0")+COUNTIFS('GSTN-Diff Gross'!$D$7:$D$1006,BOOKS!E544,'GSTN-Diff Gross'!$T$7:$T$1006,"&lt;&gt;0")+COUNTIFS('GSTN-Diff Gross'!$D$7:$D$1006,BOOKS!E544,'GSTN-Diff Gross'!$U$7:$U$1006,"&lt;&gt;0")+COUNTIFS('GSTN-Diff Gross'!$D$7:$D$1006,BOOKS!E544,'GSTN-Diff Gross'!$V$7:$V$1006,"&lt;&gt;0"),BOOKS!J544,0)</f>
        <v>0</v>
      </c>
      <c r="N544" s="100">
        <f>IF(COUNTIFS('GSTN-Diff Gross'!$D$7:$D$1006,BOOKS!E544,'GSTN-Diff Gross'!$R$7:$R$1006,"&lt;&gt;0")+COUNTIFS('GSTN-Diff Gross'!$D$7:$D$1006,BOOKS!E544,'GSTN-Diff Gross'!$S$7:$S$1006,"&lt;&gt;0")+COUNTIFS('GSTN-Diff Gross'!$D$7:$D$1006,BOOKS!E544,'GSTN-Diff Gross'!$T$7:$T$1006,"&lt;&gt;0")+COUNTIFS('GSTN-Diff Gross'!$D$7:$D$1006,BOOKS!E544,'GSTN-Diff Gross'!$U$7:$U$1006,"&lt;&gt;0")+COUNTIFS('GSTN-Diff Gross'!$D$7:$D$1006,BOOKS!E544,'GSTN-Diff Gross'!$V$7:$V$1006,"&lt;&gt;0"),BOOKS!K544,0)</f>
        <v>0</v>
      </c>
      <c r="O544" s="100">
        <f>IF(COUNTIFS('GSTN-Diff Gross'!$D$7:$D$1006,BOOKS!E544,'GSTN-Diff Gross'!$R$7:$R$1006,"&lt;&gt;0")+COUNTIFS('GSTN-Diff Gross'!$D$7:$D$1006,BOOKS!E544,'GSTN-Diff Gross'!$S$7:$S$1006,"&lt;&gt;0")+COUNTIFS('GSTN-Diff Gross'!$D$7:$D$1006,BOOKS!E544,'GSTN-Diff Gross'!$T$7:$T$1006,"&lt;&gt;0")+COUNTIFS('GSTN-Diff Gross'!$D$7:$D$1006,BOOKS!E544,'GSTN-Diff Gross'!$U$7:$U$1006,"&lt;&gt;0")+COUNTIFS('GSTN-Diff Gross'!$D$7:$D$1006,BOOKS!E544,'GSTN-Diff Gross'!$V$7:$V$1006,"&lt;&gt;0"),BOOKS!L544,0)</f>
        <v>0</v>
      </c>
      <c r="P544" s="100">
        <f>IF(COUNTIFS('GSTN-Diff Gross'!$D$7:$D$1006,BOOKS!E544,'GSTN-Diff Gross'!$R$7:$R$1006,"&lt;&gt;0")+COUNTIFS('GSTN-Diff Gross'!$D$7:$D$1006,BOOKS!E544,'GSTN-Diff Gross'!$S$7:$S$1006,"&lt;&gt;0")+COUNTIFS('GSTN-Diff Gross'!$D$7:$D$1006,BOOKS!E544,'GSTN-Diff Gross'!$T$7:$T$1006,"&lt;&gt;0")+COUNTIFS('GSTN-Diff Gross'!$D$7:$D$1006,BOOKS!E544,'GSTN-Diff Gross'!$U$7:$U$1006,"&lt;&gt;0")+COUNTIFS('GSTN-Diff Gross'!$D$7:$D$1006,BOOKS!E544,'GSTN-Diff Gross'!$V$7:$V$1006,"&lt;&gt;0"),BOOKS!M544,0)</f>
        <v>0</v>
      </c>
      <c r="Q544" s="94">
        <f>IFERROR(IF(B544="",0,SUMPRODUCT(('2A'!$D$6:$D$1005='GSTN-Bill Wise'!B544)*'2A'!$I$6:$I$1005)),0)</f>
        <v>0</v>
      </c>
      <c r="R544" s="95">
        <f>IFERROR(IF(B544="",0,SUMPRODUCT(('2A'!$D$6:$D$1005='GSTN-Bill Wise'!B544)*'2A'!$J$6:$J$1005)),0)</f>
        <v>0</v>
      </c>
      <c r="S544" s="95">
        <f>IFERROR(IF(B544="",0,SUMPRODUCT(('2A'!$D$6:$D$1005='GSTN-Bill Wise'!B544)*'2A'!$K$6:$K$1005)),0)</f>
        <v>0</v>
      </c>
      <c r="T544" s="95">
        <f>IFERROR(IF(B544="",0,SUMPRODUCT(('2A'!$D$6:$D$1005='GSTN-Bill Wise'!B544)*'2A'!$L$6:$L$1005)),0)</f>
        <v>0</v>
      </c>
      <c r="U544" s="95">
        <f>IFERROR(IF(B544="",0,SUMPRODUCT(('2A'!$D$6:$D$1005='GSTN-Bill Wise'!B544)*'2A'!$M$6:$M$1005)),0)</f>
        <v>0</v>
      </c>
      <c r="V544" s="111"/>
    </row>
    <row r="545" spans="1:22">
      <c r="A545" s="162">
        <f t="shared" si="65"/>
        <v>540</v>
      </c>
      <c r="B545" s="162" t="str">
        <f t="shared" si="59"/>
        <v/>
      </c>
      <c r="C545" s="162" t="str">
        <f>IF(COUNTIFS('GSTN-Diff Gross'!$D$7:$D$1006,BOOKS!E545,'GSTN-Diff Gross'!$R$7:$R$1006,"&lt;&gt;0")+COUNTIFS('GSTN-Diff Gross'!$D$7:$D$1006,BOOKS!E545,'GSTN-Diff Gross'!$S$7:$S$1006,"&lt;&gt;0")+COUNTIFS('GSTN-Diff Gross'!$D$7:$D$1006,BOOKS!E545,'GSTN-Diff Gross'!$T$7:$T$1006,"&lt;&gt;0")+COUNTIFS('GSTN-Diff Gross'!$D$7:$D$1006,BOOKS!E545,'GSTN-Diff Gross'!$U$7:$U$1006,"&lt;&gt;0")+COUNTIFS('GSTN-Diff Gross'!$D$7:$D$1006,BOOKS!E545,'GSTN-Diff Gross'!$V$7:$V$1006,"&lt;&gt;0"),BOOKS!E545,"")</f>
        <v/>
      </c>
      <c r="D545" s="44" t="str">
        <f>IF(COUNTIFS('GSTN-Diff Gross'!$D$7:$D$1006,BOOKS!E545,'GSTN-Diff Gross'!$R$7:$R$1006,"&lt;&gt;0")+COUNTIFS('GSTN-Diff Gross'!$D$7:$D$1006,BOOKS!E545,'GSTN-Diff Gross'!$S$7:$S$1006,"&lt;&gt;0")+COUNTIFS('GSTN-Diff Gross'!$D$7:$D$1006,BOOKS!E545,'GSTN-Diff Gross'!$T$7:$T$1006,"&lt;&gt;0")+COUNTIFS('GSTN-Diff Gross'!$D$7:$D$1006,BOOKS!E545,'GSTN-Diff Gross'!$U$7:$U$1006,"&lt;&gt;0")+COUNTIFS('GSTN-Diff Gross'!$D$7:$D$1006,BOOKS!E545,'GSTN-Diff Gross'!$V$7:$V$1006,"&lt;&gt;0"),BOOKS!F545,"")</f>
        <v/>
      </c>
      <c r="E545" s="67" t="str">
        <f>IF(COUNTIFS('GSTN-Diff Gross'!$D$7:$D$1006,BOOKS!E545,'GSTN-Diff Gross'!$R$7:$R$1006,"&lt;&gt;0")+COUNTIFS('GSTN-Diff Gross'!$D$7:$D$1006,BOOKS!E545,'GSTN-Diff Gross'!$S$7:$S$1006,"&lt;&gt;0")+COUNTIFS('GSTN-Diff Gross'!$D$7:$D$1006,BOOKS!E545,'GSTN-Diff Gross'!$T$7:$T$1006,"&lt;&gt;0")+COUNTIFS('GSTN-Diff Gross'!$D$7:$D$1006,BOOKS!E545,'GSTN-Diff Gross'!$U$7:$U$1006,"&lt;&gt;0")+COUNTIFS('GSTN-Diff Gross'!$D$7:$D$1006,BOOKS!E545,'GSTN-Diff Gross'!$V$7:$V$1006,"&lt;&gt;0"),BOOKS!G545,"")</f>
        <v/>
      </c>
      <c r="F545" s="89" t="str">
        <f>IF(COUNTIFS('GSTN-Diff Gross'!$D$7:$D$1006,BOOKS!E545,'GSTN-Diff Gross'!$R$7:$R$1006,"&lt;&gt;0")+COUNTIFS('GSTN-Diff Gross'!$D$7:$D$1006,BOOKS!E545,'GSTN-Diff Gross'!$S$7:$S$1006,"&lt;&gt;0")+COUNTIFS('GSTN-Diff Gross'!$D$7:$D$1006,BOOKS!E545,'GSTN-Diff Gross'!$T$7:$T$1006,"&lt;&gt;0")+COUNTIFS('GSTN-Diff Gross'!$D$7:$D$1006,BOOKS!E545,'GSTN-Diff Gross'!$U$7:$U$1006,"&lt;&gt;0")+COUNTIFS('GSTN-Diff Gross'!$D$7:$D$1006,BOOKS!E545,'GSTN-Diff Gross'!$V$7:$V$1006,"&lt;&gt;0"),BOOKS!H545,"")</f>
        <v/>
      </c>
      <c r="G545" s="96">
        <f t="shared" si="60"/>
        <v>0</v>
      </c>
      <c r="H545" s="96">
        <f t="shared" si="61"/>
        <v>0</v>
      </c>
      <c r="I545" s="97">
        <f t="shared" si="62"/>
        <v>0</v>
      </c>
      <c r="J545" s="98">
        <f t="shared" si="63"/>
        <v>0</v>
      </c>
      <c r="K545" s="96">
        <f t="shared" si="64"/>
        <v>0</v>
      </c>
      <c r="L545" s="93">
        <f>IF(COUNTIFS('GSTN-Diff Gross'!$D$7:$D$1006,BOOKS!E545,'GSTN-Diff Gross'!$R$7:$R$1006,"&lt;&gt;0")+COUNTIFS('GSTN-Diff Gross'!$D$7:$D$1006,BOOKS!E545,'GSTN-Diff Gross'!$S$7:$S$1006,"&lt;&gt;0")+COUNTIFS('GSTN-Diff Gross'!$D$7:$D$1006,BOOKS!E545,'GSTN-Diff Gross'!$T$7:$T$1006,"&lt;&gt;0")+COUNTIFS('GSTN-Diff Gross'!$D$7:$D$1006,BOOKS!E545,'GSTN-Diff Gross'!$U$7:$U$1006,"&lt;&gt;0")+COUNTIFS('GSTN-Diff Gross'!$D$7:$D$1006,BOOKS!E545,'GSTN-Diff Gross'!$V$7:$V$1006,"&lt;&gt;0"),BOOKS!I545,0)</f>
        <v>0</v>
      </c>
      <c r="M545" s="88">
        <f>IF(COUNTIFS('GSTN-Diff Gross'!$D$7:$D$1006,BOOKS!E545,'GSTN-Diff Gross'!$R$7:$R$1006,"&lt;&gt;0")+COUNTIFS('GSTN-Diff Gross'!$D$7:$D$1006,BOOKS!E545,'GSTN-Diff Gross'!$S$7:$S$1006,"&lt;&gt;0")+COUNTIFS('GSTN-Diff Gross'!$D$7:$D$1006,BOOKS!E545,'GSTN-Diff Gross'!$T$7:$T$1006,"&lt;&gt;0")+COUNTIFS('GSTN-Diff Gross'!$D$7:$D$1006,BOOKS!E545,'GSTN-Diff Gross'!$U$7:$U$1006,"&lt;&gt;0")+COUNTIFS('GSTN-Diff Gross'!$D$7:$D$1006,BOOKS!E545,'GSTN-Diff Gross'!$V$7:$V$1006,"&lt;&gt;0"),BOOKS!J545,0)</f>
        <v>0</v>
      </c>
      <c r="N545" s="88">
        <f>IF(COUNTIFS('GSTN-Diff Gross'!$D$7:$D$1006,BOOKS!E545,'GSTN-Diff Gross'!$R$7:$R$1006,"&lt;&gt;0")+COUNTIFS('GSTN-Diff Gross'!$D$7:$D$1006,BOOKS!E545,'GSTN-Diff Gross'!$S$7:$S$1006,"&lt;&gt;0")+COUNTIFS('GSTN-Diff Gross'!$D$7:$D$1006,BOOKS!E545,'GSTN-Diff Gross'!$T$7:$T$1006,"&lt;&gt;0")+COUNTIFS('GSTN-Diff Gross'!$D$7:$D$1006,BOOKS!E545,'GSTN-Diff Gross'!$U$7:$U$1006,"&lt;&gt;0")+COUNTIFS('GSTN-Diff Gross'!$D$7:$D$1006,BOOKS!E545,'GSTN-Diff Gross'!$V$7:$V$1006,"&lt;&gt;0"),BOOKS!K545,0)</f>
        <v>0</v>
      </c>
      <c r="O545" s="88">
        <f>IF(COUNTIFS('GSTN-Diff Gross'!$D$7:$D$1006,BOOKS!E545,'GSTN-Diff Gross'!$R$7:$R$1006,"&lt;&gt;0")+COUNTIFS('GSTN-Diff Gross'!$D$7:$D$1006,BOOKS!E545,'GSTN-Diff Gross'!$S$7:$S$1006,"&lt;&gt;0")+COUNTIFS('GSTN-Diff Gross'!$D$7:$D$1006,BOOKS!E545,'GSTN-Diff Gross'!$T$7:$T$1006,"&lt;&gt;0")+COUNTIFS('GSTN-Diff Gross'!$D$7:$D$1006,BOOKS!E545,'GSTN-Diff Gross'!$U$7:$U$1006,"&lt;&gt;0")+COUNTIFS('GSTN-Diff Gross'!$D$7:$D$1006,BOOKS!E545,'GSTN-Diff Gross'!$V$7:$V$1006,"&lt;&gt;0"),BOOKS!L545,0)</f>
        <v>0</v>
      </c>
      <c r="P545" s="88">
        <f>IF(COUNTIFS('GSTN-Diff Gross'!$D$7:$D$1006,BOOKS!E545,'GSTN-Diff Gross'!$R$7:$R$1006,"&lt;&gt;0")+COUNTIFS('GSTN-Diff Gross'!$D$7:$D$1006,BOOKS!E545,'GSTN-Diff Gross'!$S$7:$S$1006,"&lt;&gt;0")+COUNTIFS('GSTN-Diff Gross'!$D$7:$D$1006,BOOKS!E545,'GSTN-Diff Gross'!$T$7:$T$1006,"&lt;&gt;0")+COUNTIFS('GSTN-Diff Gross'!$D$7:$D$1006,BOOKS!E545,'GSTN-Diff Gross'!$U$7:$U$1006,"&lt;&gt;0")+COUNTIFS('GSTN-Diff Gross'!$D$7:$D$1006,BOOKS!E545,'GSTN-Diff Gross'!$V$7:$V$1006,"&lt;&gt;0"),BOOKS!M545,0)</f>
        <v>0</v>
      </c>
      <c r="Q545" s="84">
        <f>IFERROR(IF(B545="",0,SUMPRODUCT(('2A'!$D$6:$D$1005='GSTN-Bill Wise'!B545)*'2A'!$I$6:$I$1005)),0)</f>
        <v>0</v>
      </c>
      <c r="R545" s="44">
        <f>IFERROR(IF(B545="",0,SUMPRODUCT(('2A'!$D$6:$D$1005='GSTN-Bill Wise'!B545)*'2A'!$J$6:$J$1005)),0)</f>
        <v>0</v>
      </c>
      <c r="S545" s="44">
        <f>IFERROR(IF(B545="",0,SUMPRODUCT(('2A'!$D$6:$D$1005='GSTN-Bill Wise'!B545)*'2A'!$K$6:$K$1005)),0)</f>
        <v>0</v>
      </c>
      <c r="T545" s="44">
        <f>IFERROR(IF(B545="",0,SUMPRODUCT(('2A'!$D$6:$D$1005='GSTN-Bill Wise'!B545)*'2A'!$L$6:$L$1005)),0)</f>
        <v>0</v>
      </c>
      <c r="U545" s="44">
        <f>IFERROR(IF(B545="",0,SUMPRODUCT(('2A'!$D$6:$D$1005='GSTN-Bill Wise'!B545)*'2A'!$M$6:$M$1005)),0)</f>
        <v>0</v>
      </c>
      <c r="V545" s="111"/>
    </row>
    <row r="546" spans="1:22">
      <c r="A546" s="161">
        <f t="shared" si="65"/>
        <v>541</v>
      </c>
      <c r="B546" s="161" t="str">
        <f t="shared" si="59"/>
        <v/>
      </c>
      <c r="C546" s="161" t="str">
        <f>IF(COUNTIFS('GSTN-Diff Gross'!$D$7:$D$1006,BOOKS!E546,'GSTN-Diff Gross'!$R$7:$R$1006,"&lt;&gt;0")+COUNTIFS('GSTN-Diff Gross'!$D$7:$D$1006,BOOKS!E546,'GSTN-Diff Gross'!$S$7:$S$1006,"&lt;&gt;0")+COUNTIFS('GSTN-Diff Gross'!$D$7:$D$1006,BOOKS!E546,'GSTN-Diff Gross'!$T$7:$T$1006,"&lt;&gt;0")+COUNTIFS('GSTN-Diff Gross'!$D$7:$D$1006,BOOKS!E546,'GSTN-Diff Gross'!$U$7:$U$1006,"&lt;&gt;0")+COUNTIFS('GSTN-Diff Gross'!$D$7:$D$1006,BOOKS!E546,'GSTN-Diff Gross'!$V$7:$V$1006,"&lt;&gt;0"),BOOKS!E546,"")</f>
        <v/>
      </c>
      <c r="D546" s="41" t="str">
        <f>IF(COUNTIFS('GSTN-Diff Gross'!$D$7:$D$1006,BOOKS!E546,'GSTN-Diff Gross'!$R$7:$R$1006,"&lt;&gt;0")+COUNTIFS('GSTN-Diff Gross'!$D$7:$D$1006,BOOKS!E546,'GSTN-Diff Gross'!$S$7:$S$1006,"&lt;&gt;0")+COUNTIFS('GSTN-Diff Gross'!$D$7:$D$1006,BOOKS!E546,'GSTN-Diff Gross'!$T$7:$T$1006,"&lt;&gt;0")+COUNTIFS('GSTN-Diff Gross'!$D$7:$D$1006,BOOKS!E546,'GSTN-Diff Gross'!$U$7:$U$1006,"&lt;&gt;0")+COUNTIFS('GSTN-Diff Gross'!$D$7:$D$1006,BOOKS!E546,'GSTN-Diff Gross'!$V$7:$V$1006,"&lt;&gt;0"),BOOKS!F546,"")</f>
        <v/>
      </c>
      <c r="E546" s="68" t="str">
        <f>IF(COUNTIFS('GSTN-Diff Gross'!$D$7:$D$1006,BOOKS!E546,'GSTN-Diff Gross'!$R$7:$R$1006,"&lt;&gt;0")+COUNTIFS('GSTN-Diff Gross'!$D$7:$D$1006,BOOKS!E546,'GSTN-Diff Gross'!$S$7:$S$1006,"&lt;&gt;0")+COUNTIFS('GSTN-Diff Gross'!$D$7:$D$1006,BOOKS!E546,'GSTN-Diff Gross'!$T$7:$T$1006,"&lt;&gt;0")+COUNTIFS('GSTN-Diff Gross'!$D$7:$D$1006,BOOKS!E546,'GSTN-Diff Gross'!$U$7:$U$1006,"&lt;&gt;0")+COUNTIFS('GSTN-Diff Gross'!$D$7:$D$1006,BOOKS!E546,'GSTN-Diff Gross'!$V$7:$V$1006,"&lt;&gt;0"),BOOKS!G546,"")</f>
        <v/>
      </c>
      <c r="F546" s="90" t="str">
        <f>IF(COUNTIFS('GSTN-Diff Gross'!$D$7:$D$1006,BOOKS!E546,'GSTN-Diff Gross'!$R$7:$R$1006,"&lt;&gt;0")+COUNTIFS('GSTN-Diff Gross'!$D$7:$D$1006,BOOKS!E546,'GSTN-Diff Gross'!$S$7:$S$1006,"&lt;&gt;0")+COUNTIFS('GSTN-Diff Gross'!$D$7:$D$1006,BOOKS!E546,'GSTN-Diff Gross'!$T$7:$T$1006,"&lt;&gt;0")+COUNTIFS('GSTN-Diff Gross'!$D$7:$D$1006,BOOKS!E546,'GSTN-Diff Gross'!$U$7:$U$1006,"&lt;&gt;0")+COUNTIFS('GSTN-Diff Gross'!$D$7:$D$1006,BOOKS!E546,'GSTN-Diff Gross'!$V$7:$V$1006,"&lt;&gt;0"),BOOKS!H546,"")</f>
        <v/>
      </c>
      <c r="G546" s="167">
        <f t="shared" si="60"/>
        <v>0</v>
      </c>
      <c r="H546" s="167">
        <f t="shared" si="61"/>
        <v>0</v>
      </c>
      <c r="I546" s="167">
        <f t="shared" si="62"/>
        <v>0</v>
      </c>
      <c r="J546" s="167">
        <f t="shared" si="63"/>
        <v>0</v>
      </c>
      <c r="K546" s="167">
        <f t="shared" si="64"/>
        <v>0</v>
      </c>
      <c r="L546" s="99">
        <f>IF(COUNTIFS('GSTN-Diff Gross'!$D$7:$D$1006,BOOKS!E546,'GSTN-Diff Gross'!$R$7:$R$1006,"&lt;&gt;0")+COUNTIFS('GSTN-Diff Gross'!$D$7:$D$1006,BOOKS!E546,'GSTN-Diff Gross'!$S$7:$S$1006,"&lt;&gt;0")+COUNTIFS('GSTN-Diff Gross'!$D$7:$D$1006,BOOKS!E546,'GSTN-Diff Gross'!$T$7:$T$1006,"&lt;&gt;0")+COUNTIFS('GSTN-Diff Gross'!$D$7:$D$1006,BOOKS!E546,'GSTN-Diff Gross'!$U$7:$U$1006,"&lt;&gt;0")+COUNTIFS('GSTN-Diff Gross'!$D$7:$D$1006,BOOKS!E546,'GSTN-Diff Gross'!$V$7:$V$1006,"&lt;&gt;0"),BOOKS!I546,0)</f>
        <v>0</v>
      </c>
      <c r="M546" s="100">
        <f>IF(COUNTIFS('GSTN-Diff Gross'!$D$7:$D$1006,BOOKS!E546,'GSTN-Diff Gross'!$R$7:$R$1006,"&lt;&gt;0")+COUNTIFS('GSTN-Diff Gross'!$D$7:$D$1006,BOOKS!E546,'GSTN-Diff Gross'!$S$7:$S$1006,"&lt;&gt;0")+COUNTIFS('GSTN-Diff Gross'!$D$7:$D$1006,BOOKS!E546,'GSTN-Diff Gross'!$T$7:$T$1006,"&lt;&gt;0")+COUNTIFS('GSTN-Diff Gross'!$D$7:$D$1006,BOOKS!E546,'GSTN-Diff Gross'!$U$7:$U$1006,"&lt;&gt;0")+COUNTIFS('GSTN-Diff Gross'!$D$7:$D$1006,BOOKS!E546,'GSTN-Diff Gross'!$V$7:$V$1006,"&lt;&gt;0"),BOOKS!J546,0)</f>
        <v>0</v>
      </c>
      <c r="N546" s="100">
        <f>IF(COUNTIFS('GSTN-Diff Gross'!$D$7:$D$1006,BOOKS!E546,'GSTN-Diff Gross'!$R$7:$R$1006,"&lt;&gt;0")+COUNTIFS('GSTN-Diff Gross'!$D$7:$D$1006,BOOKS!E546,'GSTN-Diff Gross'!$S$7:$S$1006,"&lt;&gt;0")+COUNTIFS('GSTN-Diff Gross'!$D$7:$D$1006,BOOKS!E546,'GSTN-Diff Gross'!$T$7:$T$1006,"&lt;&gt;0")+COUNTIFS('GSTN-Diff Gross'!$D$7:$D$1006,BOOKS!E546,'GSTN-Diff Gross'!$U$7:$U$1006,"&lt;&gt;0")+COUNTIFS('GSTN-Diff Gross'!$D$7:$D$1006,BOOKS!E546,'GSTN-Diff Gross'!$V$7:$V$1006,"&lt;&gt;0"),BOOKS!K546,0)</f>
        <v>0</v>
      </c>
      <c r="O546" s="100">
        <f>IF(COUNTIFS('GSTN-Diff Gross'!$D$7:$D$1006,BOOKS!E546,'GSTN-Diff Gross'!$R$7:$R$1006,"&lt;&gt;0")+COUNTIFS('GSTN-Diff Gross'!$D$7:$D$1006,BOOKS!E546,'GSTN-Diff Gross'!$S$7:$S$1006,"&lt;&gt;0")+COUNTIFS('GSTN-Diff Gross'!$D$7:$D$1006,BOOKS!E546,'GSTN-Diff Gross'!$T$7:$T$1006,"&lt;&gt;0")+COUNTIFS('GSTN-Diff Gross'!$D$7:$D$1006,BOOKS!E546,'GSTN-Diff Gross'!$U$7:$U$1006,"&lt;&gt;0")+COUNTIFS('GSTN-Diff Gross'!$D$7:$D$1006,BOOKS!E546,'GSTN-Diff Gross'!$V$7:$V$1006,"&lt;&gt;0"),BOOKS!L546,0)</f>
        <v>0</v>
      </c>
      <c r="P546" s="100">
        <f>IF(COUNTIFS('GSTN-Diff Gross'!$D$7:$D$1006,BOOKS!E546,'GSTN-Diff Gross'!$R$7:$R$1006,"&lt;&gt;0")+COUNTIFS('GSTN-Diff Gross'!$D$7:$D$1006,BOOKS!E546,'GSTN-Diff Gross'!$S$7:$S$1006,"&lt;&gt;0")+COUNTIFS('GSTN-Diff Gross'!$D$7:$D$1006,BOOKS!E546,'GSTN-Diff Gross'!$T$7:$T$1006,"&lt;&gt;0")+COUNTIFS('GSTN-Diff Gross'!$D$7:$D$1006,BOOKS!E546,'GSTN-Diff Gross'!$U$7:$U$1006,"&lt;&gt;0")+COUNTIFS('GSTN-Diff Gross'!$D$7:$D$1006,BOOKS!E546,'GSTN-Diff Gross'!$V$7:$V$1006,"&lt;&gt;0"),BOOKS!M546,0)</f>
        <v>0</v>
      </c>
      <c r="Q546" s="94">
        <f>IFERROR(IF(B546="",0,SUMPRODUCT(('2A'!$D$6:$D$1005='GSTN-Bill Wise'!B546)*'2A'!$I$6:$I$1005)),0)</f>
        <v>0</v>
      </c>
      <c r="R546" s="95">
        <f>IFERROR(IF(B546="",0,SUMPRODUCT(('2A'!$D$6:$D$1005='GSTN-Bill Wise'!B546)*'2A'!$J$6:$J$1005)),0)</f>
        <v>0</v>
      </c>
      <c r="S546" s="95">
        <f>IFERROR(IF(B546="",0,SUMPRODUCT(('2A'!$D$6:$D$1005='GSTN-Bill Wise'!B546)*'2A'!$K$6:$K$1005)),0)</f>
        <v>0</v>
      </c>
      <c r="T546" s="95">
        <f>IFERROR(IF(B546="",0,SUMPRODUCT(('2A'!$D$6:$D$1005='GSTN-Bill Wise'!B546)*'2A'!$L$6:$L$1005)),0)</f>
        <v>0</v>
      </c>
      <c r="U546" s="95">
        <f>IFERROR(IF(B546="",0,SUMPRODUCT(('2A'!$D$6:$D$1005='GSTN-Bill Wise'!B546)*'2A'!$M$6:$M$1005)),0)</f>
        <v>0</v>
      </c>
      <c r="V546" s="111"/>
    </row>
    <row r="547" spans="1:22">
      <c r="A547" s="162">
        <f t="shared" si="65"/>
        <v>542</v>
      </c>
      <c r="B547" s="162" t="str">
        <f t="shared" si="59"/>
        <v/>
      </c>
      <c r="C547" s="162" t="str">
        <f>IF(COUNTIFS('GSTN-Diff Gross'!$D$7:$D$1006,BOOKS!E547,'GSTN-Diff Gross'!$R$7:$R$1006,"&lt;&gt;0")+COUNTIFS('GSTN-Diff Gross'!$D$7:$D$1006,BOOKS!E547,'GSTN-Diff Gross'!$S$7:$S$1006,"&lt;&gt;0")+COUNTIFS('GSTN-Diff Gross'!$D$7:$D$1006,BOOKS!E547,'GSTN-Diff Gross'!$T$7:$T$1006,"&lt;&gt;0")+COUNTIFS('GSTN-Diff Gross'!$D$7:$D$1006,BOOKS!E547,'GSTN-Diff Gross'!$U$7:$U$1006,"&lt;&gt;0")+COUNTIFS('GSTN-Diff Gross'!$D$7:$D$1006,BOOKS!E547,'GSTN-Diff Gross'!$V$7:$V$1006,"&lt;&gt;0"),BOOKS!E547,"")</f>
        <v/>
      </c>
      <c r="D547" s="44" t="str">
        <f>IF(COUNTIFS('GSTN-Diff Gross'!$D$7:$D$1006,BOOKS!E547,'GSTN-Diff Gross'!$R$7:$R$1006,"&lt;&gt;0")+COUNTIFS('GSTN-Diff Gross'!$D$7:$D$1006,BOOKS!E547,'GSTN-Diff Gross'!$S$7:$S$1006,"&lt;&gt;0")+COUNTIFS('GSTN-Diff Gross'!$D$7:$D$1006,BOOKS!E547,'GSTN-Diff Gross'!$T$7:$T$1006,"&lt;&gt;0")+COUNTIFS('GSTN-Diff Gross'!$D$7:$D$1006,BOOKS!E547,'GSTN-Diff Gross'!$U$7:$U$1006,"&lt;&gt;0")+COUNTIFS('GSTN-Diff Gross'!$D$7:$D$1006,BOOKS!E547,'GSTN-Diff Gross'!$V$7:$V$1006,"&lt;&gt;0"),BOOKS!F547,"")</f>
        <v/>
      </c>
      <c r="E547" s="67" t="str">
        <f>IF(COUNTIFS('GSTN-Diff Gross'!$D$7:$D$1006,BOOKS!E547,'GSTN-Diff Gross'!$R$7:$R$1006,"&lt;&gt;0")+COUNTIFS('GSTN-Diff Gross'!$D$7:$D$1006,BOOKS!E547,'GSTN-Diff Gross'!$S$7:$S$1006,"&lt;&gt;0")+COUNTIFS('GSTN-Diff Gross'!$D$7:$D$1006,BOOKS!E547,'GSTN-Diff Gross'!$T$7:$T$1006,"&lt;&gt;0")+COUNTIFS('GSTN-Diff Gross'!$D$7:$D$1006,BOOKS!E547,'GSTN-Diff Gross'!$U$7:$U$1006,"&lt;&gt;0")+COUNTIFS('GSTN-Diff Gross'!$D$7:$D$1006,BOOKS!E547,'GSTN-Diff Gross'!$V$7:$V$1006,"&lt;&gt;0"),BOOKS!G547,"")</f>
        <v/>
      </c>
      <c r="F547" s="89" t="str">
        <f>IF(COUNTIFS('GSTN-Diff Gross'!$D$7:$D$1006,BOOKS!E547,'GSTN-Diff Gross'!$R$7:$R$1006,"&lt;&gt;0")+COUNTIFS('GSTN-Diff Gross'!$D$7:$D$1006,BOOKS!E547,'GSTN-Diff Gross'!$S$7:$S$1006,"&lt;&gt;0")+COUNTIFS('GSTN-Diff Gross'!$D$7:$D$1006,BOOKS!E547,'GSTN-Diff Gross'!$T$7:$T$1006,"&lt;&gt;0")+COUNTIFS('GSTN-Diff Gross'!$D$7:$D$1006,BOOKS!E547,'GSTN-Diff Gross'!$U$7:$U$1006,"&lt;&gt;0")+COUNTIFS('GSTN-Diff Gross'!$D$7:$D$1006,BOOKS!E547,'GSTN-Diff Gross'!$V$7:$V$1006,"&lt;&gt;0"),BOOKS!H547,"")</f>
        <v/>
      </c>
      <c r="G547" s="96">
        <f t="shared" si="60"/>
        <v>0</v>
      </c>
      <c r="H547" s="96">
        <f t="shared" si="61"/>
        <v>0</v>
      </c>
      <c r="I547" s="97">
        <f t="shared" si="62"/>
        <v>0</v>
      </c>
      <c r="J547" s="98">
        <f t="shared" si="63"/>
        <v>0</v>
      </c>
      <c r="K547" s="96">
        <f t="shared" si="64"/>
        <v>0</v>
      </c>
      <c r="L547" s="93">
        <f>IF(COUNTIFS('GSTN-Diff Gross'!$D$7:$D$1006,BOOKS!E547,'GSTN-Diff Gross'!$R$7:$R$1006,"&lt;&gt;0")+COUNTIFS('GSTN-Diff Gross'!$D$7:$D$1006,BOOKS!E547,'GSTN-Diff Gross'!$S$7:$S$1006,"&lt;&gt;0")+COUNTIFS('GSTN-Diff Gross'!$D$7:$D$1006,BOOKS!E547,'GSTN-Diff Gross'!$T$7:$T$1006,"&lt;&gt;0")+COUNTIFS('GSTN-Diff Gross'!$D$7:$D$1006,BOOKS!E547,'GSTN-Diff Gross'!$U$7:$U$1006,"&lt;&gt;0")+COUNTIFS('GSTN-Diff Gross'!$D$7:$D$1006,BOOKS!E547,'GSTN-Diff Gross'!$V$7:$V$1006,"&lt;&gt;0"),BOOKS!I547,0)</f>
        <v>0</v>
      </c>
      <c r="M547" s="88">
        <f>IF(COUNTIFS('GSTN-Diff Gross'!$D$7:$D$1006,BOOKS!E547,'GSTN-Diff Gross'!$R$7:$R$1006,"&lt;&gt;0")+COUNTIFS('GSTN-Diff Gross'!$D$7:$D$1006,BOOKS!E547,'GSTN-Diff Gross'!$S$7:$S$1006,"&lt;&gt;0")+COUNTIFS('GSTN-Diff Gross'!$D$7:$D$1006,BOOKS!E547,'GSTN-Diff Gross'!$T$7:$T$1006,"&lt;&gt;0")+COUNTIFS('GSTN-Diff Gross'!$D$7:$D$1006,BOOKS!E547,'GSTN-Diff Gross'!$U$7:$U$1006,"&lt;&gt;0")+COUNTIFS('GSTN-Diff Gross'!$D$7:$D$1006,BOOKS!E547,'GSTN-Diff Gross'!$V$7:$V$1006,"&lt;&gt;0"),BOOKS!J547,0)</f>
        <v>0</v>
      </c>
      <c r="N547" s="88">
        <f>IF(COUNTIFS('GSTN-Diff Gross'!$D$7:$D$1006,BOOKS!E547,'GSTN-Diff Gross'!$R$7:$R$1006,"&lt;&gt;0")+COUNTIFS('GSTN-Diff Gross'!$D$7:$D$1006,BOOKS!E547,'GSTN-Diff Gross'!$S$7:$S$1006,"&lt;&gt;0")+COUNTIFS('GSTN-Diff Gross'!$D$7:$D$1006,BOOKS!E547,'GSTN-Diff Gross'!$T$7:$T$1006,"&lt;&gt;0")+COUNTIFS('GSTN-Diff Gross'!$D$7:$D$1006,BOOKS!E547,'GSTN-Diff Gross'!$U$7:$U$1006,"&lt;&gt;0")+COUNTIFS('GSTN-Diff Gross'!$D$7:$D$1006,BOOKS!E547,'GSTN-Diff Gross'!$V$7:$V$1006,"&lt;&gt;0"),BOOKS!K547,0)</f>
        <v>0</v>
      </c>
      <c r="O547" s="88">
        <f>IF(COUNTIFS('GSTN-Diff Gross'!$D$7:$D$1006,BOOKS!E547,'GSTN-Diff Gross'!$R$7:$R$1006,"&lt;&gt;0")+COUNTIFS('GSTN-Diff Gross'!$D$7:$D$1006,BOOKS!E547,'GSTN-Diff Gross'!$S$7:$S$1006,"&lt;&gt;0")+COUNTIFS('GSTN-Diff Gross'!$D$7:$D$1006,BOOKS!E547,'GSTN-Diff Gross'!$T$7:$T$1006,"&lt;&gt;0")+COUNTIFS('GSTN-Diff Gross'!$D$7:$D$1006,BOOKS!E547,'GSTN-Diff Gross'!$U$7:$U$1006,"&lt;&gt;0")+COUNTIFS('GSTN-Diff Gross'!$D$7:$D$1006,BOOKS!E547,'GSTN-Diff Gross'!$V$7:$V$1006,"&lt;&gt;0"),BOOKS!L547,0)</f>
        <v>0</v>
      </c>
      <c r="P547" s="88">
        <f>IF(COUNTIFS('GSTN-Diff Gross'!$D$7:$D$1006,BOOKS!E547,'GSTN-Diff Gross'!$R$7:$R$1006,"&lt;&gt;0")+COUNTIFS('GSTN-Diff Gross'!$D$7:$D$1006,BOOKS!E547,'GSTN-Diff Gross'!$S$7:$S$1006,"&lt;&gt;0")+COUNTIFS('GSTN-Diff Gross'!$D$7:$D$1006,BOOKS!E547,'GSTN-Diff Gross'!$T$7:$T$1006,"&lt;&gt;0")+COUNTIFS('GSTN-Diff Gross'!$D$7:$D$1006,BOOKS!E547,'GSTN-Diff Gross'!$U$7:$U$1006,"&lt;&gt;0")+COUNTIFS('GSTN-Diff Gross'!$D$7:$D$1006,BOOKS!E547,'GSTN-Diff Gross'!$V$7:$V$1006,"&lt;&gt;0"),BOOKS!M547,0)</f>
        <v>0</v>
      </c>
      <c r="Q547" s="84">
        <f>IFERROR(IF(B547="",0,SUMPRODUCT(('2A'!$D$6:$D$1005='GSTN-Bill Wise'!B547)*'2A'!$I$6:$I$1005)),0)</f>
        <v>0</v>
      </c>
      <c r="R547" s="44">
        <f>IFERROR(IF(B547="",0,SUMPRODUCT(('2A'!$D$6:$D$1005='GSTN-Bill Wise'!B547)*'2A'!$J$6:$J$1005)),0)</f>
        <v>0</v>
      </c>
      <c r="S547" s="44">
        <f>IFERROR(IF(B547="",0,SUMPRODUCT(('2A'!$D$6:$D$1005='GSTN-Bill Wise'!B547)*'2A'!$K$6:$K$1005)),0)</f>
        <v>0</v>
      </c>
      <c r="T547" s="44">
        <f>IFERROR(IF(B547="",0,SUMPRODUCT(('2A'!$D$6:$D$1005='GSTN-Bill Wise'!B547)*'2A'!$L$6:$L$1005)),0)</f>
        <v>0</v>
      </c>
      <c r="U547" s="44">
        <f>IFERROR(IF(B547="",0,SUMPRODUCT(('2A'!$D$6:$D$1005='GSTN-Bill Wise'!B547)*'2A'!$M$6:$M$1005)),0)</f>
        <v>0</v>
      </c>
      <c r="V547" s="111"/>
    </row>
    <row r="548" spans="1:22">
      <c r="A548" s="161">
        <f t="shared" si="65"/>
        <v>543</v>
      </c>
      <c r="B548" s="161" t="str">
        <f t="shared" si="59"/>
        <v/>
      </c>
      <c r="C548" s="161" t="str">
        <f>IF(COUNTIFS('GSTN-Diff Gross'!$D$7:$D$1006,BOOKS!E548,'GSTN-Diff Gross'!$R$7:$R$1006,"&lt;&gt;0")+COUNTIFS('GSTN-Diff Gross'!$D$7:$D$1006,BOOKS!E548,'GSTN-Diff Gross'!$S$7:$S$1006,"&lt;&gt;0")+COUNTIFS('GSTN-Diff Gross'!$D$7:$D$1006,BOOKS!E548,'GSTN-Diff Gross'!$T$7:$T$1006,"&lt;&gt;0")+COUNTIFS('GSTN-Diff Gross'!$D$7:$D$1006,BOOKS!E548,'GSTN-Diff Gross'!$U$7:$U$1006,"&lt;&gt;0")+COUNTIFS('GSTN-Diff Gross'!$D$7:$D$1006,BOOKS!E548,'GSTN-Diff Gross'!$V$7:$V$1006,"&lt;&gt;0"),BOOKS!E548,"")</f>
        <v/>
      </c>
      <c r="D548" s="41" t="str">
        <f>IF(COUNTIFS('GSTN-Diff Gross'!$D$7:$D$1006,BOOKS!E548,'GSTN-Diff Gross'!$R$7:$R$1006,"&lt;&gt;0")+COUNTIFS('GSTN-Diff Gross'!$D$7:$D$1006,BOOKS!E548,'GSTN-Diff Gross'!$S$7:$S$1006,"&lt;&gt;0")+COUNTIFS('GSTN-Diff Gross'!$D$7:$D$1006,BOOKS!E548,'GSTN-Diff Gross'!$T$7:$T$1006,"&lt;&gt;0")+COUNTIFS('GSTN-Diff Gross'!$D$7:$D$1006,BOOKS!E548,'GSTN-Diff Gross'!$U$7:$U$1006,"&lt;&gt;0")+COUNTIFS('GSTN-Diff Gross'!$D$7:$D$1006,BOOKS!E548,'GSTN-Diff Gross'!$V$7:$V$1006,"&lt;&gt;0"),BOOKS!F548,"")</f>
        <v/>
      </c>
      <c r="E548" s="68" t="str">
        <f>IF(COUNTIFS('GSTN-Diff Gross'!$D$7:$D$1006,BOOKS!E548,'GSTN-Diff Gross'!$R$7:$R$1006,"&lt;&gt;0")+COUNTIFS('GSTN-Diff Gross'!$D$7:$D$1006,BOOKS!E548,'GSTN-Diff Gross'!$S$7:$S$1006,"&lt;&gt;0")+COUNTIFS('GSTN-Diff Gross'!$D$7:$D$1006,BOOKS!E548,'GSTN-Diff Gross'!$T$7:$T$1006,"&lt;&gt;0")+COUNTIFS('GSTN-Diff Gross'!$D$7:$D$1006,BOOKS!E548,'GSTN-Diff Gross'!$U$7:$U$1006,"&lt;&gt;0")+COUNTIFS('GSTN-Diff Gross'!$D$7:$D$1006,BOOKS!E548,'GSTN-Diff Gross'!$V$7:$V$1006,"&lt;&gt;0"),BOOKS!G548,"")</f>
        <v/>
      </c>
      <c r="F548" s="90" t="str">
        <f>IF(COUNTIFS('GSTN-Diff Gross'!$D$7:$D$1006,BOOKS!E548,'GSTN-Diff Gross'!$R$7:$R$1006,"&lt;&gt;0")+COUNTIFS('GSTN-Diff Gross'!$D$7:$D$1006,BOOKS!E548,'GSTN-Diff Gross'!$S$7:$S$1006,"&lt;&gt;0")+COUNTIFS('GSTN-Diff Gross'!$D$7:$D$1006,BOOKS!E548,'GSTN-Diff Gross'!$T$7:$T$1006,"&lt;&gt;0")+COUNTIFS('GSTN-Diff Gross'!$D$7:$D$1006,BOOKS!E548,'GSTN-Diff Gross'!$U$7:$U$1006,"&lt;&gt;0")+COUNTIFS('GSTN-Diff Gross'!$D$7:$D$1006,BOOKS!E548,'GSTN-Diff Gross'!$V$7:$V$1006,"&lt;&gt;0"),BOOKS!H548,"")</f>
        <v/>
      </c>
      <c r="G548" s="167">
        <f t="shared" si="60"/>
        <v>0</v>
      </c>
      <c r="H548" s="167">
        <f t="shared" si="61"/>
        <v>0</v>
      </c>
      <c r="I548" s="167">
        <f t="shared" si="62"/>
        <v>0</v>
      </c>
      <c r="J548" s="167">
        <f t="shared" si="63"/>
        <v>0</v>
      </c>
      <c r="K548" s="167">
        <f t="shared" si="64"/>
        <v>0</v>
      </c>
      <c r="L548" s="99">
        <f>IF(COUNTIFS('GSTN-Diff Gross'!$D$7:$D$1006,BOOKS!E548,'GSTN-Diff Gross'!$R$7:$R$1006,"&lt;&gt;0")+COUNTIFS('GSTN-Diff Gross'!$D$7:$D$1006,BOOKS!E548,'GSTN-Diff Gross'!$S$7:$S$1006,"&lt;&gt;0")+COUNTIFS('GSTN-Diff Gross'!$D$7:$D$1006,BOOKS!E548,'GSTN-Diff Gross'!$T$7:$T$1006,"&lt;&gt;0")+COUNTIFS('GSTN-Diff Gross'!$D$7:$D$1006,BOOKS!E548,'GSTN-Diff Gross'!$U$7:$U$1006,"&lt;&gt;0")+COUNTIFS('GSTN-Diff Gross'!$D$7:$D$1006,BOOKS!E548,'GSTN-Diff Gross'!$V$7:$V$1006,"&lt;&gt;0"),BOOKS!I548,0)</f>
        <v>0</v>
      </c>
      <c r="M548" s="100">
        <f>IF(COUNTIFS('GSTN-Diff Gross'!$D$7:$D$1006,BOOKS!E548,'GSTN-Diff Gross'!$R$7:$R$1006,"&lt;&gt;0")+COUNTIFS('GSTN-Diff Gross'!$D$7:$D$1006,BOOKS!E548,'GSTN-Diff Gross'!$S$7:$S$1006,"&lt;&gt;0")+COUNTIFS('GSTN-Diff Gross'!$D$7:$D$1006,BOOKS!E548,'GSTN-Diff Gross'!$T$7:$T$1006,"&lt;&gt;0")+COUNTIFS('GSTN-Diff Gross'!$D$7:$D$1006,BOOKS!E548,'GSTN-Diff Gross'!$U$7:$U$1006,"&lt;&gt;0")+COUNTIFS('GSTN-Diff Gross'!$D$7:$D$1006,BOOKS!E548,'GSTN-Diff Gross'!$V$7:$V$1006,"&lt;&gt;0"),BOOKS!J548,0)</f>
        <v>0</v>
      </c>
      <c r="N548" s="100">
        <f>IF(COUNTIFS('GSTN-Diff Gross'!$D$7:$D$1006,BOOKS!E548,'GSTN-Diff Gross'!$R$7:$R$1006,"&lt;&gt;0")+COUNTIFS('GSTN-Diff Gross'!$D$7:$D$1006,BOOKS!E548,'GSTN-Diff Gross'!$S$7:$S$1006,"&lt;&gt;0")+COUNTIFS('GSTN-Diff Gross'!$D$7:$D$1006,BOOKS!E548,'GSTN-Diff Gross'!$T$7:$T$1006,"&lt;&gt;0")+COUNTIFS('GSTN-Diff Gross'!$D$7:$D$1006,BOOKS!E548,'GSTN-Diff Gross'!$U$7:$U$1006,"&lt;&gt;0")+COUNTIFS('GSTN-Diff Gross'!$D$7:$D$1006,BOOKS!E548,'GSTN-Diff Gross'!$V$7:$V$1006,"&lt;&gt;0"),BOOKS!K548,0)</f>
        <v>0</v>
      </c>
      <c r="O548" s="100">
        <f>IF(COUNTIFS('GSTN-Diff Gross'!$D$7:$D$1006,BOOKS!E548,'GSTN-Diff Gross'!$R$7:$R$1006,"&lt;&gt;0")+COUNTIFS('GSTN-Diff Gross'!$D$7:$D$1006,BOOKS!E548,'GSTN-Diff Gross'!$S$7:$S$1006,"&lt;&gt;0")+COUNTIFS('GSTN-Diff Gross'!$D$7:$D$1006,BOOKS!E548,'GSTN-Diff Gross'!$T$7:$T$1006,"&lt;&gt;0")+COUNTIFS('GSTN-Diff Gross'!$D$7:$D$1006,BOOKS!E548,'GSTN-Diff Gross'!$U$7:$U$1006,"&lt;&gt;0")+COUNTIFS('GSTN-Diff Gross'!$D$7:$D$1006,BOOKS!E548,'GSTN-Diff Gross'!$V$7:$V$1006,"&lt;&gt;0"),BOOKS!L548,0)</f>
        <v>0</v>
      </c>
      <c r="P548" s="100">
        <f>IF(COUNTIFS('GSTN-Diff Gross'!$D$7:$D$1006,BOOKS!E548,'GSTN-Diff Gross'!$R$7:$R$1006,"&lt;&gt;0")+COUNTIFS('GSTN-Diff Gross'!$D$7:$D$1006,BOOKS!E548,'GSTN-Diff Gross'!$S$7:$S$1006,"&lt;&gt;0")+COUNTIFS('GSTN-Diff Gross'!$D$7:$D$1006,BOOKS!E548,'GSTN-Diff Gross'!$T$7:$T$1006,"&lt;&gt;0")+COUNTIFS('GSTN-Diff Gross'!$D$7:$D$1006,BOOKS!E548,'GSTN-Diff Gross'!$U$7:$U$1006,"&lt;&gt;0")+COUNTIFS('GSTN-Diff Gross'!$D$7:$D$1006,BOOKS!E548,'GSTN-Diff Gross'!$V$7:$V$1006,"&lt;&gt;0"),BOOKS!M548,0)</f>
        <v>0</v>
      </c>
      <c r="Q548" s="94">
        <f>IFERROR(IF(B548="",0,SUMPRODUCT(('2A'!$D$6:$D$1005='GSTN-Bill Wise'!B548)*'2A'!$I$6:$I$1005)),0)</f>
        <v>0</v>
      </c>
      <c r="R548" s="95">
        <f>IFERROR(IF(B548="",0,SUMPRODUCT(('2A'!$D$6:$D$1005='GSTN-Bill Wise'!B548)*'2A'!$J$6:$J$1005)),0)</f>
        <v>0</v>
      </c>
      <c r="S548" s="95">
        <f>IFERROR(IF(B548="",0,SUMPRODUCT(('2A'!$D$6:$D$1005='GSTN-Bill Wise'!B548)*'2A'!$K$6:$K$1005)),0)</f>
        <v>0</v>
      </c>
      <c r="T548" s="95">
        <f>IFERROR(IF(B548="",0,SUMPRODUCT(('2A'!$D$6:$D$1005='GSTN-Bill Wise'!B548)*'2A'!$L$6:$L$1005)),0)</f>
        <v>0</v>
      </c>
      <c r="U548" s="95">
        <f>IFERROR(IF(B548="",0,SUMPRODUCT(('2A'!$D$6:$D$1005='GSTN-Bill Wise'!B548)*'2A'!$M$6:$M$1005)),0)</f>
        <v>0</v>
      </c>
      <c r="V548" s="111"/>
    </row>
    <row r="549" spans="1:22">
      <c r="A549" s="162">
        <f t="shared" si="65"/>
        <v>544</v>
      </c>
      <c r="B549" s="162" t="str">
        <f t="shared" si="59"/>
        <v/>
      </c>
      <c r="C549" s="162" t="str">
        <f>IF(COUNTIFS('GSTN-Diff Gross'!$D$7:$D$1006,BOOKS!E549,'GSTN-Diff Gross'!$R$7:$R$1006,"&lt;&gt;0")+COUNTIFS('GSTN-Diff Gross'!$D$7:$D$1006,BOOKS!E549,'GSTN-Diff Gross'!$S$7:$S$1006,"&lt;&gt;0")+COUNTIFS('GSTN-Diff Gross'!$D$7:$D$1006,BOOKS!E549,'GSTN-Diff Gross'!$T$7:$T$1006,"&lt;&gt;0")+COUNTIFS('GSTN-Diff Gross'!$D$7:$D$1006,BOOKS!E549,'GSTN-Diff Gross'!$U$7:$U$1006,"&lt;&gt;0")+COUNTIFS('GSTN-Diff Gross'!$D$7:$D$1006,BOOKS!E549,'GSTN-Diff Gross'!$V$7:$V$1006,"&lt;&gt;0"),BOOKS!E549,"")</f>
        <v/>
      </c>
      <c r="D549" s="44" t="str">
        <f>IF(COUNTIFS('GSTN-Diff Gross'!$D$7:$D$1006,BOOKS!E549,'GSTN-Diff Gross'!$R$7:$R$1006,"&lt;&gt;0")+COUNTIFS('GSTN-Diff Gross'!$D$7:$D$1006,BOOKS!E549,'GSTN-Diff Gross'!$S$7:$S$1006,"&lt;&gt;0")+COUNTIFS('GSTN-Diff Gross'!$D$7:$D$1006,BOOKS!E549,'GSTN-Diff Gross'!$T$7:$T$1006,"&lt;&gt;0")+COUNTIFS('GSTN-Diff Gross'!$D$7:$D$1006,BOOKS!E549,'GSTN-Diff Gross'!$U$7:$U$1006,"&lt;&gt;0")+COUNTIFS('GSTN-Diff Gross'!$D$7:$D$1006,BOOKS!E549,'GSTN-Diff Gross'!$V$7:$V$1006,"&lt;&gt;0"),BOOKS!F549,"")</f>
        <v/>
      </c>
      <c r="E549" s="67" t="str">
        <f>IF(COUNTIFS('GSTN-Diff Gross'!$D$7:$D$1006,BOOKS!E549,'GSTN-Diff Gross'!$R$7:$R$1006,"&lt;&gt;0")+COUNTIFS('GSTN-Diff Gross'!$D$7:$D$1006,BOOKS!E549,'GSTN-Diff Gross'!$S$7:$S$1006,"&lt;&gt;0")+COUNTIFS('GSTN-Diff Gross'!$D$7:$D$1006,BOOKS!E549,'GSTN-Diff Gross'!$T$7:$T$1006,"&lt;&gt;0")+COUNTIFS('GSTN-Diff Gross'!$D$7:$D$1006,BOOKS!E549,'GSTN-Diff Gross'!$U$7:$U$1006,"&lt;&gt;0")+COUNTIFS('GSTN-Diff Gross'!$D$7:$D$1006,BOOKS!E549,'GSTN-Diff Gross'!$V$7:$V$1006,"&lt;&gt;0"),BOOKS!G549,"")</f>
        <v/>
      </c>
      <c r="F549" s="89" t="str">
        <f>IF(COUNTIFS('GSTN-Diff Gross'!$D$7:$D$1006,BOOKS!E549,'GSTN-Diff Gross'!$R$7:$R$1006,"&lt;&gt;0")+COUNTIFS('GSTN-Diff Gross'!$D$7:$D$1006,BOOKS!E549,'GSTN-Diff Gross'!$S$7:$S$1006,"&lt;&gt;0")+COUNTIFS('GSTN-Diff Gross'!$D$7:$D$1006,BOOKS!E549,'GSTN-Diff Gross'!$T$7:$T$1006,"&lt;&gt;0")+COUNTIFS('GSTN-Diff Gross'!$D$7:$D$1006,BOOKS!E549,'GSTN-Diff Gross'!$U$7:$U$1006,"&lt;&gt;0")+COUNTIFS('GSTN-Diff Gross'!$D$7:$D$1006,BOOKS!E549,'GSTN-Diff Gross'!$V$7:$V$1006,"&lt;&gt;0"),BOOKS!H549,"")</f>
        <v/>
      </c>
      <c r="G549" s="96">
        <f t="shared" si="60"/>
        <v>0</v>
      </c>
      <c r="H549" s="96">
        <f t="shared" si="61"/>
        <v>0</v>
      </c>
      <c r="I549" s="97">
        <f t="shared" si="62"/>
        <v>0</v>
      </c>
      <c r="J549" s="98">
        <f t="shared" si="63"/>
        <v>0</v>
      </c>
      <c r="K549" s="96">
        <f t="shared" si="64"/>
        <v>0</v>
      </c>
      <c r="L549" s="93">
        <f>IF(COUNTIFS('GSTN-Diff Gross'!$D$7:$D$1006,BOOKS!E549,'GSTN-Diff Gross'!$R$7:$R$1006,"&lt;&gt;0")+COUNTIFS('GSTN-Diff Gross'!$D$7:$D$1006,BOOKS!E549,'GSTN-Diff Gross'!$S$7:$S$1006,"&lt;&gt;0")+COUNTIFS('GSTN-Diff Gross'!$D$7:$D$1006,BOOKS!E549,'GSTN-Diff Gross'!$T$7:$T$1006,"&lt;&gt;0")+COUNTIFS('GSTN-Diff Gross'!$D$7:$D$1006,BOOKS!E549,'GSTN-Diff Gross'!$U$7:$U$1006,"&lt;&gt;0")+COUNTIFS('GSTN-Diff Gross'!$D$7:$D$1006,BOOKS!E549,'GSTN-Diff Gross'!$V$7:$V$1006,"&lt;&gt;0"),BOOKS!I549,0)</f>
        <v>0</v>
      </c>
      <c r="M549" s="88">
        <f>IF(COUNTIFS('GSTN-Diff Gross'!$D$7:$D$1006,BOOKS!E549,'GSTN-Diff Gross'!$R$7:$R$1006,"&lt;&gt;0")+COUNTIFS('GSTN-Diff Gross'!$D$7:$D$1006,BOOKS!E549,'GSTN-Diff Gross'!$S$7:$S$1006,"&lt;&gt;0")+COUNTIFS('GSTN-Diff Gross'!$D$7:$D$1006,BOOKS!E549,'GSTN-Diff Gross'!$T$7:$T$1006,"&lt;&gt;0")+COUNTIFS('GSTN-Diff Gross'!$D$7:$D$1006,BOOKS!E549,'GSTN-Diff Gross'!$U$7:$U$1006,"&lt;&gt;0")+COUNTIFS('GSTN-Diff Gross'!$D$7:$D$1006,BOOKS!E549,'GSTN-Diff Gross'!$V$7:$V$1006,"&lt;&gt;0"),BOOKS!J549,0)</f>
        <v>0</v>
      </c>
      <c r="N549" s="88">
        <f>IF(COUNTIFS('GSTN-Diff Gross'!$D$7:$D$1006,BOOKS!E549,'GSTN-Diff Gross'!$R$7:$R$1006,"&lt;&gt;0")+COUNTIFS('GSTN-Diff Gross'!$D$7:$D$1006,BOOKS!E549,'GSTN-Diff Gross'!$S$7:$S$1006,"&lt;&gt;0")+COUNTIFS('GSTN-Diff Gross'!$D$7:$D$1006,BOOKS!E549,'GSTN-Diff Gross'!$T$7:$T$1006,"&lt;&gt;0")+COUNTIFS('GSTN-Diff Gross'!$D$7:$D$1006,BOOKS!E549,'GSTN-Diff Gross'!$U$7:$U$1006,"&lt;&gt;0")+COUNTIFS('GSTN-Diff Gross'!$D$7:$D$1006,BOOKS!E549,'GSTN-Diff Gross'!$V$7:$V$1006,"&lt;&gt;0"),BOOKS!K549,0)</f>
        <v>0</v>
      </c>
      <c r="O549" s="88">
        <f>IF(COUNTIFS('GSTN-Diff Gross'!$D$7:$D$1006,BOOKS!E549,'GSTN-Diff Gross'!$R$7:$R$1006,"&lt;&gt;0")+COUNTIFS('GSTN-Diff Gross'!$D$7:$D$1006,BOOKS!E549,'GSTN-Diff Gross'!$S$7:$S$1006,"&lt;&gt;0")+COUNTIFS('GSTN-Diff Gross'!$D$7:$D$1006,BOOKS!E549,'GSTN-Diff Gross'!$T$7:$T$1006,"&lt;&gt;0")+COUNTIFS('GSTN-Diff Gross'!$D$7:$D$1006,BOOKS!E549,'GSTN-Diff Gross'!$U$7:$U$1006,"&lt;&gt;0")+COUNTIFS('GSTN-Diff Gross'!$D$7:$D$1006,BOOKS!E549,'GSTN-Diff Gross'!$V$7:$V$1006,"&lt;&gt;0"),BOOKS!L549,0)</f>
        <v>0</v>
      </c>
      <c r="P549" s="88">
        <f>IF(COUNTIFS('GSTN-Diff Gross'!$D$7:$D$1006,BOOKS!E549,'GSTN-Diff Gross'!$R$7:$R$1006,"&lt;&gt;0")+COUNTIFS('GSTN-Diff Gross'!$D$7:$D$1006,BOOKS!E549,'GSTN-Diff Gross'!$S$7:$S$1006,"&lt;&gt;0")+COUNTIFS('GSTN-Diff Gross'!$D$7:$D$1006,BOOKS!E549,'GSTN-Diff Gross'!$T$7:$T$1006,"&lt;&gt;0")+COUNTIFS('GSTN-Diff Gross'!$D$7:$D$1006,BOOKS!E549,'GSTN-Diff Gross'!$U$7:$U$1006,"&lt;&gt;0")+COUNTIFS('GSTN-Diff Gross'!$D$7:$D$1006,BOOKS!E549,'GSTN-Diff Gross'!$V$7:$V$1006,"&lt;&gt;0"),BOOKS!M549,0)</f>
        <v>0</v>
      </c>
      <c r="Q549" s="84">
        <f>IFERROR(IF(B549="",0,SUMPRODUCT(('2A'!$D$6:$D$1005='GSTN-Bill Wise'!B549)*'2A'!$I$6:$I$1005)),0)</f>
        <v>0</v>
      </c>
      <c r="R549" s="44">
        <f>IFERROR(IF(B549="",0,SUMPRODUCT(('2A'!$D$6:$D$1005='GSTN-Bill Wise'!B549)*'2A'!$J$6:$J$1005)),0)</f>
        <v>0</v>
      </c>
      <c r="S549" s="44">
        <f>IFERROR(IF(B549="",0,SUMPRODUCT(('2A'!$D$6:$D$1005='GSTN-Bill Wise'!B549)*'2A'!$K$6:$K$1005)),0)</f>
        <v>0</v>
      </c>
      <c r="T549" s="44">
        <f>IFERROR(IF(B549="",0,SUMPRODUCT(('2A'!$D$6:$D$1005='GSTN-Bill Wise'!B549)*'2A'!$L$6:$L$1005)),0)</f>
        <v>0</v>
      </c>
      <c r="U549" s="44">
        <f>IFERROR(IF(B549="",0,SUMPRODUCT(('2A'!$D$6:$D$1005='GSTN-Bill Wise'!B549)*'2A'!$M$6:$M$1005)),0)</f>
        <v>0</v>
      </c>
      <c r="V549" s="111"/>
    </row>
    <row r="550" spans="1:22">
      <c r="A550" s="161">
        <f t="shared" si="65"/>
        <v>545</v>
      </c>
      <c r="B550" s="161" t="str">
        <f t="shared" si="59"/>
        <v/>
      </c>
      <c r="C550" s="161" t="str">
        <f>IF(COUNTIFS('GSTN-Diff Gross'!$D$7:$D$1006,BOOKS!E550,'GSTN-Diff Gross'!$R$7:$R$1006,"&lt;&gt;0")+COUNTIFS('GSTN-Diff Gross'!$D$7:$D$1006,BOOKS!E550,'GSTN-Diff Gross'!$S$7:$S$1006,"&lt;&gt;0")+COUNTIFS('GSTN-Diff Gross'!$D$7:$D$1006,BOOKS!E550,'GSTN-Diff Gross'!$T$7:$T$1006,"&lt;&gt;0")+COUNTIFS('GSTN-Diff Gross'!$D$7:$D$1006,BOOKS!E550,'GSTN-Diff Gross'!$U$7:$U$1006,"&lt;&gt;0")+COUNTIFS('GSTN-Diff Gross'!$D$7:$D$1006,BOOKS!E550,'GSTN-Diff Gross'!$V$7:$V$1006,"&lt;&gt;0"),BOOKS!E550,"")</f>
        <v/>
      </c>
      <c r="D550" s="41" t="str">
        <f>IF(COUNTIFS('GSTN-Diff Gross'!$D$7:$D$1006,BOOKS!E550,'GSTN-Diff Gross'!$R$7:$R$1006,"&lt;&gt;0")+COUNTIFS('GSTN-Diff Gross'!$D$7:$D$1006,BOOKS!E550,'GSTN-Diff Gross'!$S$7:$S$1006,"&lt;&gt;0")+COUNTIFS('GSTN-Diff Gross'!$D$7:$D$1006,BOOKS!E550,'GSTN-Diff Gross'!$T$7:$T$1006,"&lt;&gt;0")+COUNTIFS('GSTN-Diff Gross'!$D$7:$D$1006,BOOKS!E550,'GSTN-Diff Gross'!$U$7:$U$1006,"&lt;&gt;0")+COUNTIFS('GSTN-Diff Gross'!$D$7:$D$1006,BOOKS!E550,'GSTN-Diff Gross'!$V$7:$V$1006,"&lt;&gt;0"),BOOKS!F550,"")</f>
        <v/>
      </c>
      <c r="E550" s="68" t="str">
        <f>IF(COUNTIFS('GSTN-Diff Gross'!$D$7:$D$1006,BOOKS!E550,'GSTN-Diff Gross'!$R$7:$R$1006,"&lt;&gt;0")+COUNTIFS('GSTN-Diff Gross'!$D$7:$D$1006,BOOKS!E550,'GSTN-Diff Gross'!$S$7:$S$1006,"&lt;&gt;0")+COUNTIFS('GSTN-Diff Gross'!$D$7:$D$1006,BOOKS!E550,'GSTN-Diff Gross'!$T$7:$T$1006,"&lt;&gt;0")+COUNTIFS('GSTN-Diff Gross'!$D$7:$D$1006,BOOKS!E550,'GSTN-Diff Gross'!$U$7:$U$1006,"&lt;&gt;0")+COUNTIFS('GSTN-Diff Gross'!$D$7:$D$1006,BOOKS!E550,'GSTN-Diff Gross'!$V$7:$V$1006,"&lt;&gt;0"),BOOKS!G550,"")</f>
        <v/>
      </c>
      <c r="F550" s="90" t="str">
        <f>IF(COUNTIFS('GSTN-Diff Gross'!$D$7:$D$1006,BOOKS!E550,'GSTN-Diff Gross'!$R$7:$R$1006,"&lt;&gt;0")+COUNTIFS('GSTN-Diff Gross'!$D$7:$D$1006,BOOKS!E550,'GSTN-Diff Gross'!$S$7:$S$1006,"&lt;&gt;0")+COUNTIFS('GSTN-Diff Gross'!$D$7:$D$1006,BOOKS!E550,'GSTN-Diff Gross'!$T$7:$T$1006,"&lt;&gt;0")+COUNTIFS('GSTN-Diff Gross'!$D$7:$D$1006,BOOKS!E550,'GSTN-Diff Gross'!$U$7:$U$1006,"&lt;&gt;0")+COUNTIFS('GSTN-Diff Gross'!$D$7:$D$1006,BOOKS!E550,'GSTN-Diff Gross'!$V$7:$V$1006,"&lt;&gt;0"),BOOKS!H550,"")</f>
        <v/>
      </c>
      <c r="G550" s="167">
        <f t="shared" si="60"/>
        <v>0</v>
      </c>
      <c r="H550" s="167">
        <f t="shared" si="61"/>
        <v>0</v>
      </c>
      <c r="I550" s="167">
        <f t="shared" si="62"/>
        <v>0</v>
      </c>
      <c r="J550" s="167">
        <f t="shared" si="63"/>
        <v>0</v>
      </c>
      <c r="K550" s="167">
        <f t="shared" si="64"/>
        <v>0</v>
      </c>
      <c r="L550" s="99">
        <f>IF(COUNTIFS('GSTN-Diff Gross'!$D$7:$D$1006,BOOKS!E550,'GSTN-Diff Gross'!$R$7:$R$1006,"&lt;&gt;0")+COUNTIFS('GSTN-Diff Gross'!$D$7:$D$1006,BOOKS!E550,'GSTN-Diff Gross'!$S$7:$S$1006,"&lt;&gt;0")+COUNTIFS('GSTN-Diff Gross'!$D$7:$D$1006,BOOKS!E550,'GSTN-Diff Gross'!$T$7:$T$1006,"&lt;&gt;0")+COUNTIFS('GSTN-Diff Gross'!$D$7:$D$1006,BOOKS!E550,'GSTN-Diff Gross'!$U$7:$U$1006,"&lt;&gt;0")+COUNTIFS('GSTN-Diff Gross'!$D$7:$D$1006,BOOKS!E550,'GSTN-Diff Gross'!$V$7:$V$1006,"&lt;&gt;0"),BOOKS!I550,0)</f>
        <v>0</v>
      </c>
      <c r="M550" s="100">
        <f>IF(COUNTIFS('GSTN-Diff Gross'!$D$7:$D$1006,BOOKS!E550,'GSTN-Diff Gross'!$R$7:$R$1006,"&lt;&gt;0")+COUNTIFS('GSTN-Diff Gross'!$D$7:$D$1006,BOOKS!E550,'GSTN-Diff Gross'!$S$7:$S$1006,"&lt;&gt;0")+COUNTIFS('GSTN-Diff Gross'!$D$7:$D$1006,BOOKS!E550,'GSTN-Diff Gross'!$T$7:$T$1006,"&lt;&gt;0")+COUNTIFS('GSTN-Diff Gross'!$D$7:$D$1006,BOOKS!E550,'GSTN-Diff Gross'!$U$7:$U$1006,"&lt;&gt;0")+COUNTIFS('GSTN-Diff Gross'!$D$7:$D$1006,BOOKS!E550,'GSTN-Diff Gross'!$V$7:$V$1006,"&lt;&gt;0"),BOOKS!J550,0)</f>
        <v>0</v>
      </c>
      <c r="N550" s="100">
        <f>IF(COUNTIFS('GSTN-Diff Gross'!$D$7:$D$1006,BOOKS!E550,'GSTN-Diff Gross'!$R$7:$R$1006,"&lt;&gt;0")+COUNTIFS('GSTN-Diff Gross'!$D$7:$D$1006,BOOKS!E550,'GSTN-Diff Gross'!$S$7:$S$1006,"&lt;&gt;0")+COUNTIFS('GSTN-Diff Gross'!$D$7:$D$1006,BOOKS!E550,'GSTN-Diff Gross'!$T$7:$T$1006,"&lt;&gt;0")+COUNTIFS('GSTN-Diff Gross'!$D$7:$D$1006,BOOKS!E550,'GSTN-Diff Gross'!$U$7:$U$1006,"&lt;&gt;0")+COUNTIFS('GSTN-Diff Gross'!$D$7:$D$1006,BOOKS!E550,'GSTN-Diff Gross'!$V$7:$V$1006,"&lt;&gt;0"),BOOKS!K550,0)</f>
        <v>0</v>
      </c>
      <c r="O550" s="100">
        <f>IF(COUNTIFS('GSTN-Diff Gross'!$D$7:$D$1006,BOOKS!E550,'GSTN-Diff Gross'!$R$7:$R$1006,"&lt;&gt;0")+COUNTIFS('GSTN-Diff Gross'!$D$7:$D$1006,BOOKS!E550,'GSTN-Diff Gross'!$S$7:$S$1006,"&lt;&gt;0")+COUNTIFS('GSTN-Diff Gross'!$D$7:$D$1006,BOOKS!E550,'GSTN-Diff Gross'!$T$7:$T$1006,"&lt;&gt;0")+COUNTIFS('GSTN-Diff Gross'!$D$7:$D$1006,BOOKS!E550,'GSTN-Diff Gross'!$U$7:$U$1006,"&lt;&gt;0")+COUNTIFS('GSTN-Diff Gross'!$D$7:$D$1006,BOOKS!E550,'GSTN-Diff Gross'!$V$7:$V$1006,"&lt;&gt;0"),BOOKS!L550,0)</f>
        <v>0</v>
      </c>
      <c r="P550" s="100">
        <f>IF(COUNTIFS('GSTN-Diff Gross'!$D$7:$D$1006,BOOKS!E550,'GSTN-Diff Gross'!$R$7:$R$1006,"&lt;&gt;0")+COUNTIFS('GSTN-Diff Gross'!$D$7:$D$1006,BOOKS!E550,'GSTN-Diff Gross'!$S$7:$S$1006,"&lt;&gt;0")+COUNTIFS('GSTN-Diff Gross'!$D$7:$D$1006,BOOKS!E550,'GSTN-Diff Gross'!$T$7:$T$1006,"&lt;&gt;0")+COUNTIFS('GSTN-Diff Gross'!$D$7:$D$1006,BOOKS!E550,'GSTN-Diff Gross'!$U$7:$U$1006,"&lt;&gt;0")+COUNTIFS('GSTN-Diff Gross'!$D$7:$D$1006,BOOKS!E550,'GSTN-Diff Gross'!$V$7:$V$1006,"&lt;&gt;0"),BOOKS!M550,0)</f>
        <v>0</v>
      </c>
      <c r="Q550" s="94">
        <f>IFERROR(IF(B550="",0,SUMPRODUCT(('2A'!$D$6:$D$1005='GSTN-Bill Wise'!B550)*'2A'!$I$6:$I$1005)),0)</f>
        <v>0</v>
      </c>
      <c r="R550" s="95">
        <f>IFERROR(IF(B550="",0,SUMPRODUCT(('2A'!$D$6:$D$1005='GSTN-Bill Wise'!B550)*'2A'!$J$6:$J$1005)),0)</f>
        <v>0</v>
      </c>
      <c r="S550" s="95">
        <f>IFERROR(IF(B550="",0,SUMPRODUCT(('2A'!$D$6:$D$1005='GSTN-Bill Wise'!B550)*'2A'!$K$6:$K$1005)),0)</f>
        <v>0</v>
      </c>
      <c r="T550" s="95">
        <f>IFERROR(IF(B550="",0,SUMPRODUCT(('2A'!$D$6:$D$1005='GSTN-Bill Wise'!B550)*'2A'!$L$6:$L$1005)),0)</f>
        <v>0</v>
      </c>
      <c r="U550" s="95">
        <f>IFERROR(IF(B550="",0,SUMPRODUCT(('2A'!$D$6:$D$1005='GSTN-Bill Wise'!B550)*'2A'!$M$6:$M$1005)),0)</f>
        <v>0</v>
      </c>
      <c r="V550" s="111"/>
    </row>
    <row r="551" spans="1:22">
      <c r="A551" s="162">
        <f t="shared" si="65"/>
        <v>546</v>
      </c>
      <c r="B551" s="162" t="str">
        <f t="shared" si="59"/>
        <v/>
      </c>
      <c r="C551" s="162" t="str">
        <f>IF(COUNTIFS('GSTN-Diff Gross'!$D$7:$D$1006,BOOKS!E551,'GSTN-Diff Gross'!$R$7:$R$1006,"&lt;&gt;0")+COUNTIFS('GSTN-Diff Gross'!$D$7:$D$1006,BOOKS!E551,'GSTN-Diff Gross'!$S$7:$S$1006,"&lt;&gt;0")+COUNTIFS('GSTN-Diff Gross'!$D$7:$D$1006,BOOKS!E551,'GSTN-Diff Gross'!$T$7:$T$1006,"&lt;&gt;0")+COUNTIFS('GSTN-Diff Gross'!$D$7:$D$1006,BOOKS!E551,'GSTN-Diff Gross'!$U$7:$U$1006,"&lt;&gt;0")+COUNTIFS('GSTN-Diff Gross'!$D$7:$D$1006,BOOKS!E551,'GSTN-Diff Gross'!$V$7:$V$1006,"&lt;&gt;0"),BOOKS!E551,"")</f>
        <v/>
      </c>
      <c r="D551" s="44" t="str">
        <f>IF(COUNTIFS('GSTN-Diff Gross'!$D$7:$D$1006,BOOKS!E551,'GSTN-Diff Gross'!$R$7:$R$1006,"&lt;&gt;0")+COUNTIFS('GSTN-Diff Gross'!$D$7:$D$1006,BOOKS!E551,'GSTN-Diff Gross'!$S$7:$S$1006,"&lt;&gt;0")+COUNTIFS('GSTN-Diff Gross'!$D$7:$D$1006,BOOKS!E551,'GSTN-Diff Gross'!$T$7:$T$1006,"&lt;&gt;0")+COUNTIFS('GSTN-Diff Gross'!$D$7:$D$1006,BOOKS!E551,'GSTN-Diff Gross'!$U$7:$U$1006,"&lt;&gt;0")+COUNTIFS('GSTN-Diff Gross'!$D$7:$D$1006,BOOKS!E551,'GSTN-Diff Gross'!$V$7:$V$1006,"&lt;&gt;0"),BOOKS!F551,"")</f>
        <v/>
      </c>
      <c r="E551" s="67" t="str">
        <f>IF(COUNTIFS('GSTN-Diff Gross'!$D$7:$D$1006,BOOKS!E551,'GSTN-Diff Gross'!$R$7:$R$1006,"&lt;&gt;0")+COUNTIFS('GSTN-Diff Gross'!$D$7:$D$1006,BOOKS!E551,'GSTN-Diff Gross'!$S$7:$S$1006,"&lt;&gt;0")+COUNTIFS('GSTN-Diff Gross'!$D$7:$D$1006,BOOKS!E551,'GSTN-Diff Gross'!$T$7:$T$1006,"&lt;&gt;0")+COUNTIFS('GSTN-Diff Gross'!$D$7:$D$1006,BOOKS!E551,'GSTN-Diff Gross'!$U$7:$U$1006,"&lt;&gt;0")+COUNTIFS('GSTN-Diff Gross'!$D$7:$D$1006,BOOKS!E551,'GSTN-Diff Gross'!$V$7:$V$1006,"&lt;&gt;0"),BOOKS!G551,"")</f>
        <v/>
      </c>
      <c r="F551" s="89" t="str">
        <f>IF(COUNTIFS('GSTN-Diff Gross'!$D$7:$D$1006,BOOKS!E551,'GSTN-Diff Gross'!$R$7:$R$1006,"&lt;&gt;0")+COUNTIFS('GSTN-Diff Gross'!$D$7:$D$1006,BOOKS!E551,'GSTN-Diff Gross'!$S$7:$S$1006,"&lt;&gt;0")+COUNTIFS('GSTN-Diff Gross'!$D$7:$D$1006,BOOKS!E551,'GSTN-Diff Gross'!$T$7:$T$1006,"&lt;&gt;0")+COUNTIFS('GSTN-Diff Gross'!$D$7:$D$1006,BOOKS!E551,'GSTN-Diff Gross'!$U$7:$U$1006,"&lt;&gt;0")+COUNTIFS('GSTN-Diff Gross'!$D$7:$D$1006,BOOKS!E551,'GSTN-Diff Gross'!$V$7:$V$1006,"&lt;&gt;0"),BOOKS!H551,"")</f>
        <v/>
      </c>
      <c r="G551" s="96">
        <f t="shared" si="60"/>
        <v>0</v>
      </c>
      <c r="H551" s="96">
        <f t="shared" si="61"/>
        <v>0</v>
      </c>
      <c r="I551" s="97">
        <f t="shared" si="62"/>
        <v>0</v>
      </c>
      <c r="J551" s="98">
        <f t="shared" si="63"/>
        <v>0</v>
      </c>
      <c r="K551" s="96">
        <f t="shared" si="64"/>
        <v>0</v>
      </c>
      <c r="L551" s="93">
        <f>IF(COUNTIFS('GSTN-Diff Gross'!$D$7:$D$1006,BOOKS!E551,'GSTN-Diff Gross'!$R$7:$R$1006,"&lt;&gt;0")+COUNTIFS('GSTN-Diff Gross'!$D$7:$D$1006,BOOKS!E551,'GSTN-Diff Gross'!$S$7:$S$1006,"&lt;&gt;0")+COUNTIFS('GSTN-Diff Gross'!$D$7:$D$1006,BOOKS!E551,'GSTN-Diff Gross'!$T$7:$T$1006,"&lt;&gt;0")+COUNTIFS('GSTN-Diff Gross'!$D$7:$D$1006,BOOKS!E551,'GSTN-Diff Gross'!$U$7:$U$1006,"&lt;&gt;0")+COUNTIFS('GSTN-Diff Gross'!$D$7:$D$1006,BOOKS!E551,'GSTN-Diff Gross'!$V$7:$V$1006,"&lt;&gt;0"),BOOKS!I551,0)</f>
        <v>0</v>
      </c>
      <c r="M551" s="88">
        <f>IF(COUNTIFS('GSTN-Diff Gross'!$D$7:$D$1006,BOOKS!E551,'GSTN-Diff Gross'!$R$7:$R$1006,"&lt;&gt;0")+COUNTIFS('GSTN-Diff Gross'!$D$7:$D$1006,BOOKS!E551,'GSTN-Diff Gross'!$S$7:$S$1006,"&lt;&gt;0")+COUNTIFS('GSTN-Diff Gross'!$D$7:$D$1006,BOOKS!E551,'GSTN-Diff Gross'!$T$7:$T$1006,"&lt;&gt;0")+COUNTIFS('GSTN-Diff Gross'!$D$7:$D$1006,BOOKS!E551,'GSTN-Diff Gross'!$U$7:$U$1006,"&lt;&gt;0")+COUNTIFS('GSTN-Diff Gross'!$D$7:$D$1006,BOOKS!E551,'GSTN-Diff Gross'!$V$7:$V$1006,"&lt;&gt;0"),BOOKS!J551,0)</f>
        <v>0</v>
      </c>
      <c r="N551" s="88">
        <f>IF(COUNTIFS('GSTN-Diff Gross'!$D$7:$D$1006,BOOKS!E551,'GSTN-Diff Gross'!$R$7:$R$1006,"&lt;&gt;0")+COUNTIFS('GSTN-Diff Gross'!$D$7:$D$1006,BOOKS!E551,'GSTN-Diff Gross'!$S$7:$S$1006,"&lt;&gt;0")+COUNTIFS('GSTN-Diff Gross'!$D$7:$D$1006,BOOKS!E551,'GSTN-Diff Gross'!$T$7:$T$1006,"&lt;&gt;0")+COUNTIFS('GSTN-Diff Gross'!$D$7:$D$1006,BOOKS!E551,'GSTN-Diff Gross'!$U$7:$U$1006,"&lt;&gt;0")+COUNTIFS('GSTN-Diff Gross'!$D$7:$D$1006,BOOKS!E551,'GSTN-Diff Gross'!$V$7:$V$1006,"&lt;&gt;0"),BOOKS!K551,0)</f>
        <v>0</v>
      </c>
      <c r="O551" s="88">
        <f>IF(COUNTIFS('GSTN-Diff Gross'!$D$7:$D$1006,BOOKS!E551,'GSTN-Diff Gross'!$R$7:$R$1006,"&lt;&gt;0")+COUNTIFS('GSTN-Diff Gross'!$D$7:$D$1006,BOOKS!E551,'GSTN-Diff Gross'!$S$7:$S$1006,"&lt;&gt;0")+COUNTIFS('GSTN-Diff Gross'!$D$7:$D$1006,BOOKS!E551,'GSTN-Diff Gross'!$T$7:$T$1006,"&lt;&gt;0")+COUNTIFS('GSTN-Diff Gross'!$D$7:$D$1006,BOOKS!E551,'GSTN-Diff Gross'!$U$7:$U$1006,"&lt;&gt;0")+COUNTIFS('GSTN-Diff Gross'!$D$7:$D$1006,BOOKS!E551,'GSTN-Diff Gross'!$V$7:$V$1006,"&lt;&gt;0"),BOOKS!L551,0)</f>
        <v>0</v>
      </c>
      <c r="P551" s="88">
        <f>IF(COUNTIFS('GSTN-Diff Gross'!$D$7:$D$1006,BOOKS!E551,'GSTN-Diff Gross'!$R$7:$R$1006,"&lt;&gt;0")+COUNTIFS('GSTN-Diff Gross'!$D$7:$D$1006,BOOKS!E551,'GSTN-Diff Gross'!$S$7:$S$1006,"&lt;&gt;0")+COUNTIFS('GSTN-Diff Gross'!$D$7:$D$1006,BOOKS!E551,'GSTN-Diff Gross'!$T$7:$T$1006,"&lt;&gt;0")+COUNTIFS('GSTN-Diff Gross'!$D$7:$D$1006,BOOKS!E551,'GSTN-Diff Gross'!$U$7:$U$1006,"&lt;&gt;0")+COUNTIFS('GSTN-Diff Gross'!$D$7:$D$1006,BOOKS!E551,'GSTN-Diff Gross'!$V$7:$V$1006,"&lt;&gt;0"),BOOKS!M551,0)</f>
        <v>0</v>
      </c>
      <c r="Q551" s="84">
        <f>IFERROR(IF(B551="",0,SUMPRODUCT(('2A'!$D$6:$D$1005='GSTN-Bill Wise'!B551)*'2A'!$I$6:$I$1005)),0)</f>
        <v>0</v>
      </c>
      <c r="R551" s="44">
        <f>IFERROR(IF(B551="",0,SUMPRODUCT(('2A'!$D$6:$D$1005='GSTN-Bill Wise'!B551)*'2A'!$J$6:$J$1005)),0)</f>
        <v>0</v>
      </c>
      <c r="S551" s="44">
        <f>IFERROR(IF(B551="",0,SUMPRODUCT(('2A'!$D$6:$D$1005='GSTN-Bill Wise'!B551)*'2A'!$K$6:$K$1005)),0)</f>
        <v>0</v>
      </c>
      <c r="T551" s="44">
        <f>IFERROR(IF(B551="",0,SUMPRODUCT(('2A'!$D$6:$D$1005='GSTN-Bill Wise'!B551)*'2A'!$L$6:$L$1005)),0)</f>
        <v>0</v>
      </c>
      <c r="U551" s="44">
        <f>IFERROR(IF(B551="",0,SUMPRODUCT(('2A'!$D$6:$D$1005='GSTN-Bill Wise'!B551)*'2A'!$M$6:$M$1005)),0)</f>
        <v>0</v>
      </c>
      <c r="V551" s="111"/>
    </row>
    <row r="552" spans="1:22">
      <c r="A552" s="161">
        <f t="shared" si="65"/>
        <v>547</v>
      </c>
      <c r="B552" s="161" t="str">
        <f t="shared" si="59"/>
        <v/>
      </c>
      <c r="C552" s="161" t="str">
        <f>IF(COUNTIFS('GSTN-Diff Gross'!$D$7:$D$1006,BOOKS!E552,'GSTN-Diff Gross'!$R$7:$R$1006,"&lt;&gt;0")+COUNTIFS('GSTN-Diff Gross'!$D$7:$D$1006,BOOKS!E552,'GSTN-Diff Gross'!$S$7:$S$1006,"&lt;&gt;0")+COUNTIFS('GSTN-Diff Gross'!$D$7:$D$1006,BOOKS!E552,'GSTN-Diff Gross'!$T$7:$T$1006,"&lt;&gt;0")+COUNTIFS('GSTN-Diff Gross'!$D$7:$D$1006,BOOKS!E552,'GSTN-Diff Gross'!$U$7:$U$1006,"&lt;&gt;0")+COUNTIFS('GSTN-Diff Gross'!$D$7:$D$1006,BOOKS!E552,'GSTN-Diff Gross'!$V$7:$V$1006,"&lt;&gt;0"),BOOKS!E552,"")</f>
        <v/>
      </c>
      <c r="D552" s="41" t="str">
        <f>IF(COUNTIFS('GSTN-Diff Gross'!$D$7:$D$1006,BOOKS!E552,'GSTN-Diff Gross'!$R$7:$R$1006,"&lt;&gt;0")+COUNTIFS('GSTN-Diff Gross'!$D$7:$D$1006,BOOKS!E552,'GSTN-Diff Gross'!$S$7:$S$1006,"&lt;&gt;0")+COUNTIFS('GSTN-Diff Gross'!$D$7:$D$1006,BOOKS!E552,'GSTN-Diff Gross'!$T$7:$T$1006,"&lt;&gt;0")+COUNTIFS('GSTN-Diff Gross'!$D$7:$D$1006,BOOKS!E552,'GSTN-Diff Gross'!$U$7:$U$1006,"&lt;&gt;0")+COUNTIFS('GSTN-Diff Gross'!$D$7:$D$1006,BOOKS!E552,'GSTN-Diff Gross'!$V$7:$V$1006,"&lt;&gt;0"),BOOKS!F552,"")</f>
        <v/>
      </c>
      <c r="E552" s="68" t="str">
        <f>IF(COUNTIFS('GSTN-Diff Gross'!$D$7:$D$1006,BOOKS!E552,'GSTN-Diff Gross'!$R$7:$R$1006,"&lt;&gt;0")+COUNTIFS('GSTN-Diff Gross'!$D$7:$D$1006,BOOKS!E552,'GSTN-Diff Gross'!$S$7:$S$1006,"&lt;&gt;0")+COUNTIFS('GSTN-Diff Gross'!$D$7:$D$1006,BOOKS!E552,'GSTN-Diff Gross'!$T$7:$T$1006,"&lt;&gt;0")+COUNTIFS('GSTN-Diff Gross'!$D$7:$D$1006,BOOKS!E552,'GSTN-Diff Gross'!$U$7:$U$1006,"&lt;&gt;0")+COUNTIFS('GSTN-Diff Gross'!$D$7:$D$1006,BOOKS!E552,'GSTN-Diff Gross'!$V$7:$V$1006,"&lt;&gt;0"),BOOKS!G552,"")</f>
        <v/>
      </c>
      <c r="F552" s="90" t="str">
        <f>IF(COUNTIFS('GSTN-Diff Gross'!$D$7:$D$1006,BOOKS!E552,'GSTN-Diff Gross'!$R$7:$R$1006,"&lt;&gt;0")+COUNTIFS('GSTN-Diff Gross'!$D$7:$D$1006,BOOKS!E552,'GSTN-Diff Gross'!$S$7:$S$1006,"&lt;&gt;0")+COUNTIFS('GSTN-Diff Gross'!$D$7:$D$1006,BOOKS!E552,'GSTN-Diff Gross'!$T$7:$T$1006,"&lt;&gt;0")+COUNTIFS('GSTN-Diff Gross'!$D$7:$D$1006,BOOKS!E552,'GSTN-Diff Gross'!$U$7:$U$1006,"&lt;&gt;0")+COUNTIFS('GSTN-Diff Gross'!$D$7:$D$1006,BOOKS!E552,'GSTN-Diff Gross'!$V$7:$V$1006,"&lt;&gt;0"),BOOKS!H552,"")</f>
        <v/>
      </c>
      <c r="G552" s="167">
        <f t="shared" si="60"/>
        <v>0</v>
      </c>
      <c r="H552" s="167">
        <f t="shared" si="61"/>
        <v>0</v>
      </c>
      <c r="I552" s="167">
        <f t="shared" si="62"/>
        <v>0</v>
      </c>
      <c r="J552" s="167">
        <f t="shared" si="63"/>
        <v>0</v>
      </c>
      <c r="K552" s="167">
        <f t="shared" si="64"/>
        <v>0</v>
      </c>
      <c r="L552" s="99">
        <f>IF(COUNTIFS('GSTN-Diff Gross'!$D$7:$D$1006,BOOKS!E552,'GSTN-Diff Gross'!$R$7:$R$1006,"&lt;&gt;0")+COUNTIFS('GSTN-Diff Gross'!$D$7:$D$1006,BOOKS!E552,'GSTN-Diff Gross'!$S$7:$S$1006,"&lt;&gt;0")+COUNTIFS('GSTN-Diff Gross'!$D$7:$D$1006,BOOKS!E552,'GSTN-Diff Gross'!$T$7:$T$1006,"&lt;&gt;0")+COUNTIFS('GSTN-Diff Gross'!$D$7:$D$1006,BOOKS!E552,'GSTN-Diff Gross'!$U$7:$U$1006,"&lt;&gt;0")+COUNTIFS('GSTN-Diff Gross'!$D$7:$D$1006,BOOKS!E552,'GSTN-Diff Gross'!$V$7:$V$1006,"&lt;&gt;0"),BOOKS!I552,0)</f>
        <v>0</v>
      </c>
      <c r="M552" s="100">
        <f>IF(COUNTIFS('GSTN-Diff Gross'!$D$7:$D$1006,BOOKS!E552,'GSTN-Diff Gross'!$R$7:$R$1006,"&lt;&gt;0")+COUNTIFS('GSTN-Diff Gross'!$D$7:$D$1006,BOOKS!E552,'GSTN-Diff Gross'!$S$7:$S$1006,"&lt;&gt;0")+COUNTIFS('GSTN-Diff Gross'!$D$7:$D$1006,BOOKS!E552,'GSTN-Diff Gross'!$T$7:$T$1006,"&lt;&gt;0")+COUNTIFS('GSTN-Diff Gross'!$D$7:$D$1006,BOOKS!E552,'GSTN-Diff Gross'!$U$7:$U$1006,"&lt;&gt;0")+COUNTIFS('GSTN-Diff Gross'!$D$7:$D$1006,BOOKS!E552,'GSTN-Diff Gross'!$V$7:$V$1006,"&lt;&gt;0"),BOOKS!J552,0)</f>
        <v>0</v>
      </c>
      <c r="N552" s="100">
        <f>IF(COUNTIFS('GSTN-Diff Gross'!$D$7:$D$1006,BOOKS!E552,'GSTN-Diff Gross'!$R$7:$R$1006,"&lt;&gt;0")+COUNTIFS('GSTN-Diff Gross'!$D$7:$D$1006,BOOKS!E552,'GSTN-Diff Gross'!$S$7:$S$1006,"&lt;&gt;0")+COUNTIFS('GSTN-Diff Gross'!$D$7:$D$1006,BOOKS!E552,'GSTN-Diff Gross'!$T$7:$T$1006,"&lt;&gt;0")+COUNTIFS('GSTN-Diff Gross'!$D$7:$D$1006,BOOKS!E552,'GSTN-Diff Gross'!$U$7:$U$1006,"&lt;&gt;0")+COUNTIFS('GSTN-Diff Gross'!$D$7:$D$1006,BOOKS!E552,'GSTN-Diff Gross'!$V$7:$V$1006,"&lt;&gt;0"),BOOKS!K552,0)</f>
        <v>0</v>
      </c>
      <c r="O552" s="100">
        <f>IF(COUNTIFS('GSTN-Diff Gross'!$D$7:$D$1006,BOOKS!E552,'GSTN-Diff Gross'!$R$7:$R$1006,"&lt;&gt;0")+COUNTIFS('GSTN-Diff Gross'!$D$7:$D$1006,BOOKS!E552,'GSTN-Diff Gross'!$S$7:$S$1006,"&lt;&gt;0")+COUNTIFS('GSTN-Diff Gross'!$D$7:$D$1006,BOOKS!E552,'GSTN-Diff Gross'!$T$7:$T$1006,"&lt;&gt;0")+COUNTIFS('GSTN-Diff Gross'!$D$7:$D$1006,BOOKS!E552,'GSTN-Diff Gross'!$U$7:$U$1006,"&lt;&gt;0")+COUNTIFS('GSTN-Diff Gross'!$D$7:$D$1006,BOOKS!E552,'GSTN-Diff Gross'!$V$7:$V$1006,"&lt;&gt;0"),BOOKS!L552,0)</f>
        <v>0</v>
      </c>
      <c r="P552" s="100">
        <f>IF(COUNTIFS('GSTN-Diff Gross'!$D$7:$D$1006,BOOKS!E552,'GSTN-Diff Gross'!$R$7:$R$1006,"&lt;&gt;0")+COUNTIFS('GSTN-Diff Gross'!$D$7:$D$1006,BOOKS!E552,'GSTN-Diff Gross'!$S$7:$S$1006,"&lt;&gt;0")+COUNTIFS('GSTN-Diff Gross'!$D$7:$D$1006,BOOKS!E552,'GSTN-Diff Gross'!$T$7:$T$1006,"&lt;&gt;0")+COUNTIFS('GSTN-Diff Gross'!$D$7:$D$1006,BOOKS!E552,'GSTN-Diff Gross'!$U$7:$U$1006,"&lt;&gt;0")+COUNTIFS('GSTN-Diff Gross'!$D$7:$D$1006,BOOKS!E552,'GSTN-Diff Gross'!$V$7:$V$1006,"&lt;&gt;0"),BOOKS!M552,0)</f>
        <v>0</v>
      </c>
      <c r="Q552" s="94">
        <f>IFERROR(IF(B552="",0,SUMPRODUCT(('2A'!$D$6:$D$1005='GSTN-Bill Wise'!B552)*'2A'!$I$6:$I$1005)),0)</f>
        <v>0</v>
      </c>
      <c r="R552" s="95">
        <f>IFERROR(IF(B552="",0,SUMPRODUCT(('2A'!$D$6:$D$1005='GSTN-Bill Wise'!B552)*'2A'!$J$6:$J$1005)),0)</f>
        <v>0</v>
      </c>
      <c r="S552" s="95">
        <f>IFERROR(IF(B552="",0,SUMPRODUCT(('2A'!$D$6:$D$1005='GSTN-Bill Wise'!B552)*'2A'!$K$6:$K$1005)),0)</f>
        <v>0</v>
      </c>
      <c r="T552" s="95">
        <f>IFERROR(IF(B552="",0,SUMPRODUCT(('2A'!$D$6:$D$1005='GSTN-Bill Wise'!B552)*'2A'!$L$6:$L$1005)),0)</f>
        <v>0</v>
      </c>
      <c r="U552" s="95">
        <f>IFERROR(IF(B552="",0,SUMPRODUCT(('2A'!$D$6:$D$1005='GSTN-Bill Wise'!B552)*'2A'!$M$6:$M$1005)),0)</f>
        <v>0</v>
      </c>
      <c r="V552" s="111"/>
    </row>
    <row r="553" spans="1:22">
      <c r="A553" s="162">
        <f t="shared" si="65"/>
        <v>548</v>
      </c>
      <c r="B553" s="162" t="str">
        <f t="shared" si="59"/>
        <v/>
      </c>
      <c r="C553" s="162" t="str">
        <f>IF(COUNTIFS('GSTN-Diff Gross'!$D$7:$D$1006,BOOKS!E553,'GSTN-Diff Gross'!$R$7:$R$1006,"&lt;&gt;0")+COUNTIFS('GSTN-Diff Gross'!$D$7:$D$1006,BOOKS!E553,'GSTN-Diff Gross'!$S$7:$S$1006,"&lt;&gt;0")+COUNTIFS('GSTN-Diff Gross'!$D$7:$D$1006,BOOKS!E553,'GSTN-Diff Gross'!$T$7:$T$1006,"&lt;&gt;0")+COUNTIFS('GSTN-Diff Gross'!$D$7:$D$1006,BOOKS!E553,'GSTN-Diff Gross'!$U$7:$U$1006,"&lt;&gt;0")+COUNTIFS('GSTN-Diff Gross'!$D$7:$D$1006,BOOKS!E553,'GSTN-Diff Gross'!$V$7:$V$1006,"&lt;&gt;0"),BOOKS!E553,"")</f>
        <v/>
      </c>
      <c r="D553" s="44" t="str">
        <f>IF(COUNTIFS('GSTN-Diff Gross'!$D$7:$D$1006,BOOKS!E553,'GSTN-Diff Gross'!$R$7:$R$1006,"&lt;&gt;0")+COUNTIFS('GSTN-Diff Gross'!$D$7:$D$1006,BOOKS!E553,'GSTN-Diff Gross'!$S$7:$S$1006,"&lt;&gt;0")+COUNTIFS('GSTN-Diff Gross'!$D$7:$D$1006,BOOKS!E553,'GSTN-Diff Gross'!$T$7:$T$1006,"&lt;&gt;0")+COUNTIFS('GSTN-Diff Gross'!$D$7:$D$1006,BOOKS!E553,'GSTN-Diff Gross'!$U$7:$U$1006,"&lt;&gt;0")+COUNTIFS('GSTN-Diff Gross'!$D$7:$D$1006,BOOKS!E553,'GSTN-Diff Gross'!$V$7:$V$1006,"&lt;&gt;0"),BOOKS!F553,"")</f>
        <v/>
      </c>
      <c r="E553" s="67" t="str">
        <f>IF(COUNTIFS('GSTN-Diff Gross'!$D$7:$D$1006,BOOKS!E553,'GSTN-Diff Gross'!$R$7:$R$1006,"&lt;&gt;0")+COUNTIFS('GSTN-Diff Gross'!$D$7:$D$1006,BOOKS!E553,'GSTN-Diff Gross'!$S$7:$S$1006,"&lt;&gt;0")+COUNTIFS('GSTN-Diff Gross'!$D$7:$D$1006,BOOKS!E553,'GSTN-Diff Gross'!$T$7:$T$1006,"&lt;&gt;0")+COUNTIFS('GSTN-Diff Gross'!$D$7:$D$1006,BOOKS!E553,'GSTN-Diff Gross'!$U$7:$U$1006,"&lt;&gt;0")+COUNTIFS('GSTN-Diff Gross'!$D$7:$D$1006,BOOKS!E553,'GSTN-Diff Gross'!$V$7:$V$1006,"&lt;&gt;0"),BOOKS!G553,"")</f>
        <v/>
      </c>
      <c r="F553" s="89" t="str">
        <f>IF(COUNTIFS('GSTN-Diff Gross'!$D$7:$D$1006,BOOKS!E553,'GSTN-Diff Gross'!$R$7:$R$1006,"&lt;&gt;0")+COUNTIFS('GSTN-Diff Gross'!$D$7:$D$1006,BOOKS!E553,'GSTN-Diff Gross'!$S$7:$S$1006,"&lt;&gt;0")+COUNTIFS('GSTN-Diff Gross'!$D$7:$D$1006,BOOKS!E553,'GSTN-Diff Gross'!$T$7:$T$1006,"&lt;&gt;0")+COUNTIFS('GSTN-Diff Gross'!$D$7:$D$1006,BOOKS!E553,'GSTN-Diff Gross'!$U$7:$U$1006,"&lt;&gt;0")+COUNTIFS('GSTN-Diff Gross'!$D$7:$D$1006,BOOKS!E553,'GSTN-Diff Gross'!$V$7:$V$1006,"&lt;&gt;0"),BOOKS!H553,"")</f>
        <v/>
      </c>
      <c r="G553" s="96">
        <f t="shared" si="60"/>
        <v>0</v>
      </c>
      <c r="H553" s="96">
        <f t="shared" si="61"/>
        <v>0</v>
      </c>
      <c r="I553" s="97">
        <f t="shared" si="62"/>
        <v>0</v>
      </c>
      <c r="J553" s="98">
        <f t="shared" si="63"/>
        <v>0</v>
      </c>
      <c r="K553" s="96">
        <f t="shared" si="64"/>
        <v>0</v>
      </c>
      <c r="L553" s="93">
        <f>IF(COUNTIFS('GSTN-Diff Gross'!$D$7:$D$1006,BOOKS!E553,'GSTN-Diff Gross'!$R$7:$R$1006,"&lt;&gt;0")+COUNTIFS('GSTN-Diff Gross'!$D$7:$D$1006,BOOKS!E553,'GSTN-Diff Gross'!$S$7:$S$1006,"&lt;&gt;0")+COUNTIFS('GSTN-Diff Gross'!$D$7:$D$1006,BOOKS!E553,'GSTN-Diff Gross'!$T$7:$T$1006,"&lt;&gt;0")+COUNTIFS('GSTN-Diff Gross'!$D$7:$D$1006,BOOKS!E553,'GSTN-Diff Gross'!$U$7:$U$1006,"&lt;&gt;0")+COUNTIFS('GSTN-Diff Gross'!$D$7:$D$1006,BOOKS!E553,'GSTN-Diff Gross'!$V$7:$V$1006,"&lt;&gt;0"),BOOKS!I553,0)</f>
        <v>0</v>
      </c>
      <c r="M553" s="88">
        <f>IF(COUNTIFS('GSTN-Diff Gross'!$D$7:$D$1006,BOOKS!E553,'GSTN-Diff Gross'!$R$7:$R$1006,"&lt;&gt;0")+COUNTIFS('GSTN-Diff Gross'!$D$7:$D$1006,BOOKS!E553,'GSTN-Diff Gross'!$S$7:$S$1006,"&lt;&gt;0")+COUNTIFS('GSTN-Diff Gross'!$D$7:$D$1006,BOOKS!E553,'GSTN-Diff Gross'!$T$7:$T$1006,"&lt;&gt;0")+COUNTIFS('GSTN-Diff Gross'!$D$7:$D$1006,BOOKS!E553,'GSTN-Diff Gross'!$U$7:$U$1006,"&lt;&gt;0")+COUNTIFS('GSTN-Diff Gross'!$D$7:$D$1006,BOOKS!E553,'GSTN-Diff Gross'!$V$7:$V$1006,"&lt;&gt;0"),BOOKS!J553,0)</f>
        <v>0</v>
      </c>
      <c r="N553" s="88">
        <f>IF(COUNTIFS('GSTN-Diff Gross'!$D$7:$D$1006,BOOKS!E553,'GSTN-Diff Gross'!$R$7:$R$1006,"&lt;&gt;0")+COUNTIFS('GSTN-Diff Gross'!$D$7:$D$1006,BOOKS!E553,'GSTN-Diff Gross'!$S$7:$S$1006,"&lt;&gt;0")+COUNTIFS('GSTN-Diff Gross'!$D$7:$D$1006,BOOKS!E553,'GSTN-Diff Gross'!$T$7:$T$1006,"&lt;&gt;0")+COUNTIFS('GSTN-Diff Gross'!$D$7:$D$1006,BOOKS!E553,'GSTN-Diff Gross'!$U$7:$U$1006,"&lt;&gt;0")+COUNTIFS('GSTN-Diff Gross'!$D$7:$D$1006,BOOKS!E553,'GSTN-Diff Gross'!$V$7:$V$1006,"&lt;&gt;0"),BOOKS!K553,0)</f>
        <v>0</v>
      </c>
      <c r="O553" s="88">
        <f>IF(COUNTIFS('GSTN-Diff Gross'!$D$7:$D$1006,BOOKS!E553,'GSTN-Diff Gross'!$R$7:$R$1006,"&lt;&gt;0")+COUNTIFS('GSTN-Diff Gross'!$D$7:$D$1006,BOOKS!E553,'GSTN-Diff Gross'!$S$7:$S$1006,"&lt;&gt;0")+COUNTIFS('GSTN-Diff Gross'!$D$7:$D$1006,BOOKS!E553,'GSTN-Diff Gross'!$T$7:$T$1006,"&lt;&gt;0")+COUNTIFS('GSTN-Diff Gross'!$D$7:$D$1006,BOOKS!E553,'GSTN-Diff Gross'!$U$7:$U$1006,"&lt;&gt;0")+COUNTIFS('GSTN-Diff Gross'!$D$7:$D$1006,BOOKS!E553,'GSTN-Diff Gross'!$V$7:$V$1006,"&lt;&gt;0"),BOOKS!L553,0)</f>
        <v>0</v>
      </c>
      <c r="P553" s="88">
        <f>IF(COUNTIFS('GSTN-Diff Gross'!$D$7:$D$1006,BOOKS!E553,'GSTN-Diff Gross'!$R$7:$R$1006,"&lt;&gt;0")+COUNTIFS('GSTN-Diff Gross'!$D$7:$D$1006,BOOKS!E553,'GSTN-Diff Gross'!$S$7:$S$1006,"&lt;&gt;0")+COUNTIFS('GSTN-Diff Gross'!$D$7:$D$1006,BOOKS!E553,'GSTN-Diff Gross'!$T$7:$T$1006,"&lt;&gt;0")+COUNTIFS('GSTN-Diff Gross'!$D$7:$D$1006,BOOKS!E553,'GSTN-Diff Gross'!$U$7:$U$1006,"&lt;&gt;0")+COUNTIFS('GSTN-Diff Gross'!$D$7:$D$1006,BOOKS!E553,'GSTN-Diff Gross'!$V$7:$V$1006,"&lt;&gt;0"),BOOKS!M553,0)</f>
        <v>0</v>
      </c>
      <c r="Q553" s="84">
        <f>IFERROR(IF(B553="",0,SUMPRODUCT(('2A'!$D$6:$D$1005='GSTN-Bill Wise'!B553)*'2A'!$I$6:$I$1005)),0)</f>
        <v>0</v>
      </c>
      <c r="R553" s="44">
        <f>IFERROR(IF(B553="",0,SUMPRODUCT(('2A'!$D$6:$D$1005='GSTN-Bill Wise'!B553)*'2A'!$J$6:$J$1005)),0)</f>
        <v>0</v>
      </c>
      <c r="S553" s="44">
        <f>IFERROR(IF(B553="",0,SUMPRODUCT(('2A'!$D$6:$D$1005='GSTN-Bill Wise'!B553)*'2A'!$K$6:$K$1005)),0)</f>
        <v>0</v>
      </c>
      <c r="T553" s="44">
        <f>IFERROR(IF(B553="",0,SUMPRODUCT(('2A'!$D$6:$D$1005='GSTN-Bill Wise'!B553)*'2A'!$L$6:$L$1005)),0)</f>
        <v>0</v>
      </c>
      <c r="U553" s="44">
        <f>IFERROR(IF(B553="",0,SUMPRODUCT(('2A'!$D$6:$D$1005='GSTN-Bill Wise'!B553)*'2A'!$M$6:$M$1005)),0)</f>
        <v>0</v>
      </c>
      <c r="V553" s="111"/>
    </row>
    <row r="554" spans="1:22">
      <c r="A554" s="161">
        <f t="shared" si="65"/>
        <v>549</v>
      </c>
      <c r="B554" s="161" t="str">
        <f t="shared" si="59"/>
        <v/>
      </c>
      <c r="C554" s="161" t="str">
        <f>IF(COUNTIFS('GSTN-Diff Gross'!$D$7:$D$1006,BOOKS!E554,'GSTN-Diff Gross'!$R$7:$R$1006,"&lt;&gt;0")+COUNTIFS('GSTN-Diff Gross'!$D$7:$D$1006,BOOKS!E554,'GSTN-Diff Gross'!$S$7:$S$1006,"&lt;&gt;0")+COUNTIFS('GSTN-Diff Gross'!$D$7:$D$1006,BOOKS!E554,'GSTN-Diff Gross'!$T$7:$T$1006,"&lt;&gt;0")+COUNTIFS('GSTN-Diff Gross'!$D$7:$D$1006,BOOKS!E554,'GSTN-Diff Gross'!$U$7:$U$1006,"&lt;&gt;0")+COUNTIFS('GSTN-Diff Gross'!$D$7:$D$1006,BOOKS!E554,'GSTN-Diff Gross'!$V$7:$V$1006,"&lt;&gt;0"),BOOKS!E554,"")</f>
        <v/>
      </c>
      <c r="D554" s="41" t="str">
        <f>IF(COUNTIFS('GSTN-Diff Gross'!$D$7:$D$1006,BOOKS!E554,'GSTN-Diff Gross'!$R$7:$R$1006,"&lt;&gt;0")+COUNTIFS('GSTN-Diff Gross'!$D$7:$D$1006,BOOKS!E554,'GSTN-Diff Gross'!$S$7:$S$1006,"&lt;&gt;0")+COUNTIFS('GSTN-Diff Gross'!$D$7:$D$1006,BOOKS!E554,'GSTN-Diff Gross'!$T$7:$T$1006,"&lt;&gt;0")+COUNTIFS('GSTN-Diff Gross'!$D$7:$D$1006,BOOKS!E554,'GSTN-Diff Gross'!$U$7:$U$1006,"&lt;&gt;0")+COUNTIFS('GSTN-Diff Gross'!$D$7:$D$1006,BOOKS!E554,'GSTN-Diff Gross'!$V$7:$V$1006,"&lt;&gt;0"),BOOKS!F554,"")</f>
        <v/>
      </c>
      <c r="E554" s="68" t="str">
        <f>IF(COUNTIFS('GSTN-Diff Gross'!$D$7:$D$1006,BOOKS!E554,'GSTN-Diff Gross'!$R$7:$R$1006,"&lt;&gt;0")+COUNTIFS('GSTN-Diff Gross'!$D$7:$D$1006,BOOKS!E554,'GSTN-Diff Gross'!$S$7:$S$1006,"&lt;&gt;0")+COUNTIFS('GSTN-Diff Gross'!$D$7:$D$1006,BOOKS!E554,'GSTN-Diff Gross'!$T$7:$T$1006,"&lt;&gt;0")+COUNTIFS('GSTN-Diff Gross'!$D$7:$D$1006,BOOKS!E554,'GSTN-Diff Gross'!$U$7:$U$1006,"&lt;&gt;0")+COUNTIFS('GSTN-Diff Gross'!$D$7:$D$1006,BOOKS!E554,'GSTN-Diff Gross'!$V$7:$V$1006,"&lt;&gt;0"),BOOKS!G554,"")</f>
        <v/>
      </c>
      <c r="F554" s="90" t="str">
        <f>IF(COUNTIFS('GSTN-Diff Gross'!$D$7:$D$1006,BOOKS!E554,'GSTN-Diff Gross'!$R$7:$R$1006,"&lt;&gt;0")+COUNTIFS('GSTN-Diff Gross'!$D$7:$D$1006,BOOKS!E554,'GSTN-Diff Gross'!$S$7:$S$1006,"&lt;&gt;0")+COUNTIFS('GSTN-Diff Gross'!$D$7:$D$1006,BOOKS!E554,'GSTN-Diff Gross'!$T$7:$T$1006,"&lt;&gt;0")+COUNTIFS('GSTN-Diff Gross'!$D$7:$D$1006,BOOKS!E554,'GSTN-Diff Gross'!$U$7:$U$1006,"&lt;&gt;0")+COUNTIFS('GSTN-Diff Gross'!$D$7:$D$1006,BOOKS!E554,'GSTN-Diff Gross'!$V$7:$V$1006,"&lt;&gt;0"),BOOKS!H554,"")</f>
        <v/>
      </c>
      <c r="G554" s="167">
        <f t="shared" si="60"/>
        <v>0</v>
      </c>
      <c r="H554" s="167">
        <f t="shared" si="61"/>
        <v>0</v>
      </c>
      <c r="I554" s="167">
        <f t="shared" si="62"/>
        <v>0</v>
      </c>
      <c r="J554" s="167">
        <f t="shared" si="63"/>
        <v>0</v>
      </c>
      <c r="K554" s="167">
        <f t="shared" si="64"/>
        <v>0</v>
      </c>
      <c r="L554" s="99">
        <f>IF(COUNTIFS('GSTN-Diff Gross'!$D$7:$D$1006,BOOKS!E554,'GSTN-Diff Gross'!$R$7:$R$1006,"&lt;&gt;0")+COUNTIFS('GSTN-Diff Gross'!$D$7:$D$1006,BOOKS!E554,'GSTN-Diff Gross'!$S$7:$S$1006,"&lt;&gt;0")+COUNTIFS('GSTN-Diff Gross'!$D$7:$D$1006,BOOKS!E554,'GSTN-Diff Gross'!$T$7:$T$1006,"&lt;&gt;0")+COUNTIFS('GSTN-Diff Gross'!$D$7:$D$1006,BOOKS!E554,'GSTN-Diff Gross'!$U$7:$U$1006,"&lt;&gt;0")+COUNTIFS('GSTN-Diff Gross'!$D$7:$D$1006,BOOKS!E554,'GSTN-Diff Gross'!$V$7:$V$1006,"&lt;&gt;0"),BOOKS!I554,0)</f>
        <v>0</v>
      </c>
      <c r="M554" s="100">
        <f>IF(COUNTIFS('GSTN-Diff Gross'!$D$7:$D$1006,BOOKS!E554,'GSTN-Diff Gross'!$R$7:$R$1006,"&lt;&gt;0")+COUNTIFS('GSTN-Diff Gross'!$D$7:$D$1006,BOOKS!E554,'GSTN-Diff Gross'!$S$7:$S$1006,"&lt;&gt;0")+COUNTIFS('GSTN-Diff Gross'!$D$7:$D$1006,BOOKS!E554,'GSTN-Diff Gross'!$T$7:$T$1006,"&lt;&gt;0")+COUNTIFS('GSTN-Diff Gross'!$D$7:$D$1006,BOOKS!E554,'GSTN-Diff Gross'!$U$7:$U$1006,"&lt;&gt;0")+COUNTIFS('GSTN-Diff Gross'!$D$7:$D$1006,BOOKS!E554,'GSTN-Diff Gross'!$V$7:$V$1006,"&lt;&gt;0"),BOOKS!J554,0)</f>
        <v>0</v>
      </c>
      <c r="N554" s="100">
        <f>IF(COUNTIFS('GSTN-Diff Gross'!$D$7:$D$1006,BOOKS!E554,'GSTN-Diff Gross'!$R$7:$R$1006,"&lt;&gt;0")+COUNTIFS('GSTN-Diff Gross'!$D$7:$D$1006,BOOKS!E554,'GSTN-Diff Gross'!$S$7:$S$1006,"&lt;&gt;0")+COUNTIFS('GSTN-Diff Gross'!$D$7:$D$1006,BOOKS!E554,'GSTN-Diff Gross'!$T$7:$T$1006,"&lt;&gt;0")+COUNTIFS('GSTN-Diff Gross'!$D$7:$D$1006,BOOKS!E554,'GSTN-Diff Gross'!$U$7:$U$1006,"&lt;&gt;0")+COUNTIFS('GSTN-Diff Gross'!$D$7:$D$1006,BOOKS!E554,'GSTN-Diff Gross'!$V$7:$V$1006,"&lt;&gt;0"),BOOKS!K554,0)</f>
        <v>0</v>
      </c>
      <c r="O554" s="100">
        <f>IF(COUNTIFS('GSTN-Diff Gross'!$D$7:$D$1006,BOOKS!E554,'GSTN-Diff Gross'!$R$7:$R$1006,"&lt;&gt;0")+COUNTIFS('GSTN-Diff Gross'!$D$7:$D$1006,BOOKS!E554,'GSTN-Diff Gross'!$S$7:$S$1006,"&lt;&gt;0")+COUNTIFS('GSTN-Diff Gross'!$D$7:$D$1006,BOOKS!E554,'GSTN-Diff Gross'!$T$7:$T$1006,"&lt;&gt;0")+COUNTIFS('GSTN-Diff Gross'!$D$7:$D$1006,BOOKS!E554,'GSTN-Diff Gross'!$U$7:$U$1006,"&lt;&gt;0")+COUNTIFS('GSTN-Diff Gross'!$D$7:$D$1006,BOOKS!E554,'GSTN-Diff Gross'!$V$7:$V$1006,"&lt;&gt;0"),BOOKS!L554,0)</f>
        <v>0</v>
      </c>
      <c r="P554" s="100">
        <f>IF(COUNTIFS('GSTN-Diff Gross'!$D$7:$D$1006,BOOKS!E554,'GSTN-Diff Gross'!$R$7:$R$1006,"&lt;&gt;0")+COUNTIFS('GSTN-Diff Gross'!$D$7:$D$1006,BOOKS!E554,'GSTN-Diff Gross'!$S$7:$S$1006,"&lt;&gt;0")+COUNTIFS('GSTN-Diff Gross'!$D$7:$D$1006,BOOKS!E554,'GSTN-Diff Gross'!$T$7:$T$1006,"&lt;&gt;0")+COUNTIFS('GSTN-Diff Gross'!$D$7:$D$1006,BOOKS!E554,'GSTN-Diff Gross'!$U$7:$U$1006,"&lt;&gt;0")+COUNTIFS('GSTN-Diff Gross'!$D$7:$D$1006,BOOKS!E554,'GSTN-Diff Gross'!$V$7:$V$1006,"&lt;&gt;0"),BOOKS!M554,0)</f>
        <v>0</v>
      </c>
      <c r="Q554" s="94">
        <f>IFERROR(IF(B554="",0,SUMPRODUCT(('2A'!$D$6:$D$1005='GSTN-Bill Wise'!B554)*'2A'!$I$6:$I$1005)),0)</f>
        <v>0</v>
      </c>
      <c r="R554" s="95">
        <f>IFERROR(IF(B554="",0,SUMPRODUCT(('2A'!$D$6:$D$1005='GSTN-Bill Wise'!B554)*'2A'!$J$6:$J$1005)),0)</f>
        <v>0</v>
      </c>
      <c r="S554" s="95">
        <f>IFERROR(IF(B554="",0,SUMPRODUCT(('2A'!$D$6:$D$1005='GSTN-Bill Wise'!B554)*'2A'!$K$6:$K$1005)),0)</f>
        <v>0</v>
      </c>
      <c r="T554" s="95">
        <f>IFERROR(IF(B554="",0,SUMPRODUCT(('2A'!$D$6:$D$1005='GSTN-Bill Wise'!B554)*'2A'!$L$6:$L$1005)),0)</f>
        <v>0</v>
      </c>
      <c r="U554" s="95">
        <f>IFERROR(IF(B554="",0,SUMPRODUCT(('2A'!$D$6:$D$1005='GSTN-Bill Wise'!B554)*'2A'!$M$6:$M$1005)),0)</f>
        <v>0</v>
      </c>
      <c r="V554" s="111"/>
    </row>
    <row r="555" spans="1:22">
      <c r="A555" s="162">
        <f t="shared" si="65"/>
        <v>550</v>
      </c>
      <c r="B555" s="162" t="str">
        <f t="shared" si="59"/>
        <v/>
      </c>
      <c r="C555" s="162" t="str">
        <f>IF(COUNTIFS('GSTN-Diff Gross'!$D$7:$D$1006,BOOKS!E555,'GSTN-Diff Gross'!$R$7:$R$1006,"&lt;&gt;0")+COUNTIFS('GSTN-Diff Gross'!$D$7:$D$1006,BOOKS!E555,'GSTN-Diff Gross'!$S$7:$S$1006,"&lt;&gt;0")+COUNTIFS('GSTN-Diff Gross'!$D$7:$D$1006,BOOKS!E555,'GSTN-Diff Gross'!$T$7:$T$1006,"&lt;&gt;0")+COUNTIFS('GSTN-Diff Gross'!$D$7:$D$1006,BOOKS!E555,'GSTN-Diff Gross'!$U$7:$U$1006,"&lt;&gt;0")+COUNTIFS('GSTN-Diff Gross'!$D$7:$D$1006,BOOKS!E555,'GSTN-Diff Gross'!$V$7:$V$1006,"&lt;&gt;0"),BOOKS!E555,"")</f>
        <v/>
      </c>
      <c r="D555" s="44" t="str">
        <f>IF(COUNTIFS('GSTN-Diff Gross'!$D$7:$D$1006,BOOKS!E555,'GSTN-Diff Gross'!$R$7:$R$1006,"&lt;&gt;0")+COUNTIFS('GSTN-Diff Gross'!$D$7:$D$1006,BOOKS!E555,'GSTN-Diff Gross'!$S$7:$S$1006,"&lt;&gt;0")+COUNTIFS('GSTN-Diff Gross'!$D$7:$D$1006,BOOKS!E555,'GSTN-Diff Gross'!$T$7:$T$1006,"&lt;&gt;0")+COUNTIFS('GSTN-Diff Gross'!$D$7:$D$1006,BOOKS!E555,'GSTN-Diff Gross'!$U$7:$U$1006,"&lt;&gt;0")+COUNTIFS('GSTN-Diff Gross'!$D$7:$D$1006,BOOKS!E555,'GSTN-Diff Gross'!$V$7:$V$1006,"&lt;&gt;0"),BOOKS!F555,"")</f>
        <v/>
      </c>
      <c r="E555" s="67" t="str">
        <f>IF(COUNTIFS('GSTN-Diff Gross'!$D$7:$D$1006,BOOKS!E555,'GSTN-Diff Gross'!$R$7:$R$1006,"&lt;&gt;0")+COUNTIFS('GSTN-Diff Gross'!$D$7:$D$1006,BOOKS!E555,'GSTN-Diff Gross'!$S$7:$S$1006,"&lt;&gt;0")+COUNTIFS('GSTN-Diff Gross'!$D$7:$D$1006,BOOKS!E555,'GSTN-Diff Gross'!$T$7:$T$1006,"&lt;&gt;0")+COUNTIFS('GSTN-Diff Gross'!$D$7:$D$1006,BOOKS!E555,'GSTN-Diff Gross'!$U$7:$U$1006,"&lt;&gt;0")+COUNTIFS('GSTN-Diff Gross'!$D$7:$D$1006,BOOKS!E555,'GSTN-Diff Gross'!$V$7:$V$1006,"&lt;&gt;0"),BOOKS!G555,"")</f>
        <v/>
      </c>
      <c r="F555" s="89" t="str">
        <f>IF(COUNTIFS('GSTN-Diff Gross'!$D$7:$D$1006,BOOKS!E555,'GSTN-Diff Gross'!$R$7:$R$1006,"&lt;&gt;0")+COUNTIFS('GSTN-Diff Gross'!$D$7:$D$1006,BOOKS!E555,'GSTN-Diff Gross'!$S$7:$S$1006,"&lt;&gt;0")+COUNTIFS('GSTN-Diff Gross'!$D$7:$D$1006,BOOKS!E555,'GSTN-Diff Gross'!$T$7:$T$1006,"&lt;&gt;0")+COUNTIFS('GSTN-Diff Gross'!$D$7:$D$1006,BOOKS!E555,'GSTN-Diff Gross'!$U$7:$U$1006,"&lt;&gt;0")+COUNTIFS('GSTN-Diff Gross'!$D$7:$D$1006,BOOKS!E555,'GSTN-Diff Gross'!$V$7:$V$1006,"&lt;&gt;0"),BOOKS!H555,"")</f>
        <v/>
      </c>
      <c r="G555" s="96">
        <f t="shared" si="60"/>
        <v>0</v>
      </c>
      <c r="H555" s="96">
        <f t="shared" si="61"/>
        <v>0</v>
      </c>
      <c r="I555" s="97">
        <f t="shared" si="62"/>
        <v>0</v>
      </c>
      <c r="J555" s="98">
        <f t="shared" si="63"/>
        <v>0</v>
      </c>
      <c r="K555" s="96">
        <f t="shared" si="64"/>
        <v>0</v>
      </c>
      <c r="L555" s="93">
        <f>IF(COUNTIFS('GSTN-Diff Gross'!$D$7:$D$1006,BOOKS!E555,'GSTN-Diff Gross'!$R$7:$R$1006,"&lt;&gt;0")+COUNTIFS('GSTN-Diff Gross'!$D$7:$D$1006,BOOKS!E555,'GSTN-Diff Gross'!$S$7:$S$1006,"&lt;&gt;0")+COUNTIFS('GSTN-Diff Gross'!$D$7:$D$1006,BOOKS!E555,'GSTN-Diff Gross'!$T$7:$T$1006,"&lt;&gt;0")+COUNTIFS('GSTN-Diff Gross'!$D$7:$D$1006,BOOKS!E555,'GSTN-Diff Gross'!$U$7:$U$1006,"&lt;&gt;0")+COUNTIFS('GSTN-Diff Gross'!$D$7:$D$1006,BOOKS!E555,'GSTN-Diff Gross'!$V$7:$V$1006,"&lt;&gt;0"),BOOKS!I555,0)</f>
        <v>0</v>
      </c>
      <c r="M555" s="88">
        <f>IF(COUNTIFS('GSTN-Diff Gross'!$D$7:$D$1006,BOOKS!E555,'GSTN-Diff Gross'!$R$7:$R$1006,"&lt;&gt;0")+COUNTIFS('GSTN-Diff Gross'!$D$7:$D$1006,BOOKS!E555,'GSTN-Diff Gross'!$S$7:$S$1006,"&lt;&gt;0")+COUNTIFS('GSTN-Diff Gross'!$D$7:$D$1006,BOOKS!E555,'GSTN-Diff Gross'!$T$7:$T$1006,"&lt;&gt;0")+COUNTIFS('GSTN-Diff Gross'!$D$7:$D$1006,BOOKS!E555,'GSTN-Diff Gross'!$U$7:$U$1006,"&lt;&gt;0")+COUNTIFS('GSTN-Diff Gross'!$D$7:$D$1006,BOOKS!E555,'GSTN-Diff Gross'!$V$7:$V$1006,"&lt;&gt;0"),BOOKS!J555,0)</f>
        <v>0</v>
      </c>
      <c r="N555" s="88">
        <f>IF(COUNTIFS('GSTN-Diff Gross'!$D$7:$D$1006,BOOKS!E555,'GSTN-Diff Gross'!$R$7:$R$1006,"&lt;&gt;0")+COUNTIFS('GSTN-Diff Gross'!$D$7:$D$1006,BOOKS!E555,'GSTN-Diff Gross'!$S$7:$S$1006,"&lt;&gt;0")+COUNTIFS('GSTN-Diff Gross'!$D$7:$D$1006,BOOKS!E555,'GSTN-Diff Gross'!$T$7:$T$1006,"&lt;&gt;0")+COUNTIFS('GSTN-Diff Gross'!$D$7:$D$1006,BOOKS!E555,'GSTN-Diff Gross'!$U$7:$U$1006,"&lt;&gt;0")+COUNTIFS('GSTN-Diff Gross'!$D$7:$D$1006,BOOKS!E555,'GSTN-Diff Gross'!$V$7:$V$1006,"&lt;&gt;0"),BOOKS!K555,0)</f>
        <v>0</v>
      </c>
      <c r="O555" s="88">
        <f>IF(COUNTIFS('GSTN-Diff Gross'!$D$7:$D$1006,BOOKS!E555,'GSTN-Diff Gross'!$R$7:$R$1006,"&lt;&gt;0")+COUNTIFS('GSTN-Diff Gross'!$D$7:$D$1006,BOOKS!E555,'GSTN-Diff Gross'!$S$7:$S$1006,"&lt;&gt;0")+COUNTIFS('GSTN-Diff Gross'!$D$7:$D$1006,BOOKS!E555,'GSTN-Diff Gross'!$T$7:$T$1006,"&lt;&gt;0")+COUNTIFS('GSTN-Diff Gross'!$D$7:$D$1006,BOOKS!E555,'GSTN-Diff Gross'!$U$7:$U$1006,"&lt;&gt;0")+COUNTIFS('GSTN-Diff Gross'!$D$7:$D$1006,BOOKS!E555,'GSTN-Diff Gross'!$V$7:$V$1006,"&lt;&gt;0"),BOOKS!L555,0)</f>
        <v>0</v>
      </c>
      <c r="P555" s="88">
        <f>IF(COUNTIFS('GSTN-Diff Gross'!$D$7:$D$1006,BOOKS!E555,'GSTN-Diff Gross'!$R$7:$R$1006,"&lt;&gt;0")+COUNTIFS('GSTN-Diff Gross'!$D$7:$D$1006,BOOKS!E555,'GSTN-Diff Gross'!$S$7:$S$1006,"&lt;&gt;0")+COUNTIFS('GSTN-Diff Gross'!$D$7:$D$1006,BOOKS!E555,'GSTN-Diff Gross'!$T$7:$T$1006,"&lt;&gt;0")+COUNTIFS('GSTN-Diff Gross'!$D$7:$D$1006,BOOKS!E555,'GSTN-Diff Gross'!$U$7:$U$1006,"&lt;&gt;0")+COUNTIFS('GSTN-Diff Gross'!$D$7:$D$1006,BOOKS!E555,'GSTN-Diff Gross'!$V$7:$V$1006,"&lt;&gt;0"),BOOKS!M555,0)</f>
        <v>0</v>
      </c>
      <c r="Q555" s="84">
        <f>IFERROR(IF(B555="",0,SUMPRODUCT(('2A'!$D$6:$D$1005='GSTN-Bill Wise'!B555)*'2A'!$I$6:$I$1005)),0)</f>
        <v>0</v>
      </c>
      <c r="R555" s="44">
        <f>IFERROR(IF(B555="",0,SUMPRODUCT(('2A'!$D$6:$D$1005='GSTN-Bill Wise'!B555)*'2A'!$J$6:$J$1005)),0)</f>
        <v>0</v>
      </c>
      <c r="S555" s="44">
        <f>IFERROR(IF(B555="",0,SUMPRODUCT(('2A'!$D$6:$D$1005='GSTN-Bill Wise'!B555)*'2A'!$K$6:$K$1005)),0)</f>
        <v>0</v>
      </c>
      <c r="T555" s="44">
        <f>IFERROR(IF(B555="",0,SUMPRODUCT(('2A'!$D$6:$D$1005='GSTN-Bill Wise'!B555)*'2A'!$L$6:$L$1005)),0)</f>
        <v>0</v>
      </c>
      <c r="U555" s="44">
        <f>IFERROR(IF(B555="",0,SUMPRODUCT(('2A'!$D$6:$D$1005='GSTN-Bill Wise'!B555)*'2A'!$M$6:$M$1005)),0)</f>
        <v>0</v>
      </c>
      <c r="V555" s="111"/>
    </row>
    <row r="556" spans="1:22">
      <c r="A556" s="161">
        <f t="shared" si="65"/>
        <v>551</v>
      </c>
      <c r="B556" s="161" t="str">
        <f t="shared" si="59"/>
        <v/>
      </c>
      <c r="C556" s="161" t="str">
        <f>IF(COUNTIFS('GSTN-Diff Gross'!$D$7:$D$1006,BOOKS!E556,'GSTN-Diff Gross'!$R$7:$R$1006,"&lt;&gt;0")+COUNTIFS('GSTN-Diff Gross'!$D$7:$D$1006,BOOKS!E556,'GSTN-Diff Gross'!$S$7:$S$1006,"&lt;&gt;0")+COUNTIFS('GSTN-Diff Gross'!$D$7:$D$1006,BOOKS!E556,'GSTN-Diff Gross'!$T$7:$T$1006,"&lt;&gt;0")+COUNTIFS('GSTN-Diff Gross'!$D$7:$D$1006,BOOKS!E556,'GSTN-Diff Gross'!$U$7:$U$1006,"&lt;&gt;0")+COUNTIFS('GSTN-Diff Gross'!$D$7:$D$1006,BOOKS!E556,'GSTN-Diff Gross'!$V$7:$V$1006,"&lt;&gt;0"),BOOKS!E556,"")</f>
        <v/>
      </c>
      <c r="D556" s="41" t="str">
        <f>IF(COUNTIFS('GSTN-Diff Gross'!$D$7:$D$1006,BOOKS!E556,'GSTN-Diff Gross'!$R$7:$R$1006,"&lt;&gt;0")+COUNTIFS('GSTN-Diff Gross'!$D$7:$D$1006,BOOKS!E556,'GSTN-Diff Gross'!$S$7:$S$1006,"&lt;&gt;0")+COUNTIFS('GSTN-Diff Gross'!$D$7:$D$1006,BOOKS!E556,'GSTN-Diff Gross'!$T$7:$T$1006,"&lt;&gt;0")+COUNTIFS('GSTN-Diff Gross'!$D$7:$D$1006,BOOKS!E556,'GSTN-Diff Gross'!$U$7:$U$1006,"&lt;&gt;0")+COUNTIFS('GSTN-Diff Gross'!$D$7:$D$1006,BOOKS!E556,'GSTN-Diff Gross'!$V$7:$V$1006,"&lt;&gt;0"),BOOKS!F556,"")</f>
        <v/>
      </c>
      <c r="E556" s="68" t="str">
        <f>IF(COUNTIFS('GSTN-Diff Gross'!$D$7:$D$1006,BOOKS!E556,'GSTN-Diff Gross'!$R$7:$R$1006,"&lt;&gt;0")+COUNTIFS('GSTN-Diff Gross'!$D$7:$D$1006,BOOKS!E556,'GSTN-Diff Gross'!$S$7:$S$1006,"&lt;&gt;0")+COUNTIFS('GSTN-Diff Gross'!$D$7:$D$1006,BOOKS!E556,'GSTN-Diff Gross'!$T$7:$T$1006,"&lt;&gt;0")+COUNTIFS('GSTN-Diff Gross'!$D$7:$D$1006,BOOKS!E556,'GSTN-Diff Gross'!$U$7:$U$1006,"&lt;&gt;0")+COUNTIFS('GSTN-Diff Gross'!$D$7:$D$1006,BOOKS!E556,'GSTN-Diff Gross'!$V$7:$V$1006,"&lt;&gt;0"),BOOKS!G556,"")</f>
        <v/>
      </c>
      <c r="F556" s="90" t="str">
        <f>IF(COUNTIFS('GSTN-Diff Gross'!$D$7:$D$1006,BOOKS!E556,'GSTN-Diff Gross'!$R$7:$R$1006,"&lt;&gt;0")+COUNTIFS('GSTN-Diff Gross'!$D$7:$D$1006,BOOKS!E556,'GSTN-Diff Gross'!$S$7:$S$1006,"&lt;&gt;0")+COUNTIFS('GSTN-Diff Gross'!$D$7:$D$1006,BOOKS!E556,'GSTN-Diff Gross'!$T$7:$T$1006,"&lt;&gt;0")+COUNTIFS('GSTN-Diff Gross'!$D$7:$D$1006,BOOKS!E556,'GSTN-Diff Gross'!$U$7:$U$1006,"&lt;&gt;0")+COUNTIFS('GSTN-Diff Gross'!$D$7:$D$1006,BOOKS!E556,'GSTN-Diff Gross'!$V$7:$V$1006,"&lt;&gt;0"),BOOKS!H556,"")</f>
        <v/>
      </c>
      <c r="G556" s="167">
        <f t="shared" si="60"/>
        <v>0</v>
      </c>
      <c r="H556" s="167">
        <f t="shared" si="61"/>
        <v>0</v>
      </c>
      <c r="I556" s="167">
        <f t="shared" si="62"/>
        <v>0</v>
      </c>
      <c r="J556" s="167">
        <f t="shared" si="63"/>
        <v>0</v>
      </c>
      <c r="K556" s="167">
        <f t="shared" si="64"/>
        <v>0</v>
      </c>
      <c r="L556" s="99">
        <f>IF(COUNTIFS('GSTN-Diff Gross'!$D$7:$D$1006,BOOKS!E556,'GSTN-Diff Gross'!$R$7:$R$1006,"&lt;&gt;0")+COUNTIFS('GSTN-Diff Gross'!$D$7:$D$1006,BOOKS!E556,'GSTN-Diff Gross'!$S$7:$S$1006,"&lt;&gt;0")+COUNTIFS('GSTN-Diff Gross'!$D$7:$D$1006,BOOKS!E556,'GSTN-Diff Gross'!$T$7:$T$1006,"&lt;&gt;0")+COUNTIFS('GSTN-Diff Gross'!$D$7:$D$1006,BOOKS!E556,'GSTN-Diff Gross'!$U$7:$U$1006,"&lt;&gt;0")+COUNTIFS('GSTN-Diff Gross'!$D$7:$D$1006,BOOKS!E556,'GSTN-Diff Gross'!$V$7:$V$1006,"&lt;&gt;0"),BOOKS!I556,0)</f>
        <v>0</v>
      </c>
      <c r="M556" s="100">
        <f>IF(COUNTIFS('GSTN-Diff Gross'!$D$7:$D$1006,BOOKS!E556,'GSTN-Diff Gross'!$R$7:$R$1006,"&lt;&gt;0")+COUNTIFS('GSTN-Diff Gross'!$D$7:$D$1006,BOOKS!E556,'GSTN-Diff Gross'!$S$7:$S$1006,"&lt;&gt;0")+COUNTIFS('GSTN-Diff Gross'!$D$7:$D$1006,BOOKS!E556,'GSTN-Diff Gross'!$T$7:$T$1006,"&lt;&gt;0")+COUNTIFS('GSTN-Diff Gross'!$D$7:$D$1006,BOOKS!E556,'GSTN-Diff Gross'!$U$7:$U$1006,"&lt;&gt;0")+COUNTIFS('GSTN-Diff Gross'!$D$7:$D$1006,BOOKS!E556,'GSTN-Diff Gross'!$V$7:$V$1006,"&lt;&gt;0"),BOOKS!J556,0)</f>
        <v>0</v>
      </c>
      <c r="N556" s="100">
        <f>IF(COUNTIFS('GSTN-Diff Gross'!$D$7:$D$1006,BOOKS!E556,'GSTN-Diff Gross'!$R$7:$R$1006,"&lt;&gt;0")+COUNTIFS('GSTN-Diff Gross'!$D$7:$D$1006,BOOKS!E556,'GSTN-Diff Gross'!$S$7:$S$1006,"&lt;&gt;0")+COUNTIFS('GSTN-Diff Gross'!$D$7:$D$1006,BOOKS!E556,'GSTN-Diff Gross'!$T$7:$T$1006,"&lt;&gt;0")+COUNTIFS('GSTN-Diff Gross'!$D$7:$D$1006,BOOKS!E556,'GSTN-Diff Gross'!$U$7:$U$1006,"&lt;&gt;0")+COUNTIFS('GSTN-Diff Gross'!$D$7:$D$1006,BOOKS!E556,'GSTN-Diff Gross'!$V$7:$V$1006,"&lt;&gt;0"),BOOKS!K556,0)</f>
        <v>0</v>
      </c>
      <c r="O556" s="100">
        <f>IF(COUNTIFS('GSTN-Diff Gross'!$D$7:$D$1006,BOOKS!E556,'GSTN-Diff Gross'!$R$7:$R$1006,"&lt;&gt;0")+COUNTIFS('GSTN-Diff Gross'!$D$7:$D$1006,BOOKS!E556,'GSTN-Diff Gross'!$S$7:$S$1006,"&lt;&gt;0")+COUNTIFS('GSTN-Diff Gross'!$D$7:$D$1006,BOOKS!E556,'GSTN-Diff Gross'!$T$7:$T$1006,"&lt;&gt;0")+COUNTIFS('GSTN-Diff Gross'!$D$7:$D$1006,BOOKS!E556,'GSTN-Diff Gross'!$U$7:$U$1006,"&lt;&gt;0")+COUNTIFS('GSTN-Diff Gross'!$D$7:$D$1006,BOOKS!E556,'GSTN-Diff Gross'!$V$7:$V$1006,"&lt;&gt;0"),BOOKS!L556,0)</f>
        <v>0</v>
      </c>
      <c r="P556" s="100">
        <f>IF(COUNTIFS('GSTN-Diff Gross'!$D$7:$D$1006,BOOKS!E556,'GSTN-Diff Gross'!$R$7:$R$1006,"&lt;&gt;0")+COUNTIFS('GSTN-Diff Gross'!$D$7:$D$1006,BOOKS!E556,'GSTN-Diff Gross'!$S$7:$S$1006,"&lt;&gt;0")+COUNTIFS('GSTN-Diff Gross'!$D$7:$D$1006,BOOKS!E556,'GSTN-Diff Gross'!$T$7:$T$1006,"&lt;&gt;0")+COUNTIFS('GSTN-Diff Gross'!$D$7:$D$1006,BOOKS!E556,'GSTN-Diff Gross'!$U$7:$U$1006,"&lt;&gt;0")+COUNTIFS('GSTN-Diff Gross'!$D$7:$D$1006,BOOKS!E556,'GSTN-Diff Gross'!$V$7:$V$1006,"&lt;&gt;0"),BOOKS!M556,0)</f>
        <v>0</v>
      </c>
      <c r="Q556" s="94">
        <f>IFERROR(IF(B556="",0,SUMPRODUCT(('2A'!$D$6:$D$1005='GSTN-Bill Wise'!B556)*'2A'!$I$6:$I$1005)),0)</f>
        <v>0</v>
      </c>
      <c r="R556" s="95">
        <f>IFERROR(IF(B556="",0,SUMPRODUCT(('2A'!$D$6:$D$1005='GSTN-Bill Wise'!B556)*'2A'!$J$6:$J$1005)),0)</f>
        <v>0</v>
      </c>
      <c r="S556" s="95">
        <f>IFERROR(IF(B556="",0,SUMPRODUCT(('2A'!$D$6:$D$1005='GSTN-Bill Wise'!B556)*'2A'!$K$6:$K$1005)),0)</f>
        <v>0</v>
      </c>
      <c r="T556" s="95">
        <f>IFERROR(IF(B556="",0,SUMPRODUCT(('2A'!$D$6:$D$1005='GSTN-Bill Wise'!B556)*'2A'!$L$6:$L$1005)),0)</f>
        <v>0</v>
      </c>
      <c r="U556" s="95">
        <f>IFERROR(IF(B556="",0,SUMPRODUCT(('2A'!$D$6:$D$1005='GSTN-Bill Wise'!B556)*'2A'!$M$6:$M$1005)),0)</f>
        <v>0</v>
      </c>
      <c r="V556" s="111"/>
    </row>
    <row r="557" spans="1:22">
      <c r="A557" s="162">
        <f t="shared" si="65"/>
        <v>552</v>
      </c>
      <c r="B557" s="162" t="str">
        <f t="shared" si="59"/>
        <v/>
      </c>
      <c r="C557" s="162" t="str">
        <f>IF(COUNTIFS('GSTN-Diff Gross'!$D$7:$D$1006,BOOKS!E557,'GSTN-Diff Gross'!$R$7:$R$1006,"&lt;&gt;0")+COUNTIFS('GSTN-Diff Gross'!$D$7:$D$1006,BOOKS!E557,'GSTN-Diff Gross'!$S$7:$S$1006,"&lt;&gt;0")+COUNTIFS('GSTN-Diff Gross'!$D$7:$D$1006,BOOKS!E557,'GSTN-Diff Gross'!$T$7:$T$1006,"&lt;&gt;0")+COUNTIFS('GSTN-Diff Gross'!$D$7:$D$1006,BOOKS!E557,'GSTN-Diff Gross'!$U$7:$U$1006,"&lt;&gt;0")+COUNTIFS('GSTN-Diff Gross'!$D$7:$D$1006,BOOKS!E557,'GSTN-Diff Gross'!$V$7:$V$1006,"&lt;&gt;0"),BOOKS!E557,"")</f>
        <v/>
      </c>
      <c r="D557" s="44" t="str">
        <f>IF(COUNTIFS('GSTN-Diff Gross'!$D$7:$D$1006,BOOKS!E557,'GSTN-Diff Gross'!$R$7:$R$1006,"&lt;&gt;0")+COUNTIFS('GSTN-Diff Gross'!$D$7:$D$1006,BOOKS!E557,'GSTN-Diff Gross'!$S$7:$S$1006,"&lt;&gt;0")+COUNTIFS('GSTN-Diff Gross'!$D$7:$D$1006,BOOKS!E557,'GSTN-Diff Gross'!$T$7:$T$1006,"&lt;&gt;0")+COUNTIFS('GSTN-Diff Gross'!$D$7:$D$1006,BOOKS!E557,'GSTN-Diff Gross'!$U$7:$U$1006,"&lt;&gt;0")+COUNTIFS('GSTN-Diff Gross'!$D$7:$D$1006,BOOKS!E557,'GSTN-Diff Gross'!$V$7:$V$1006,"&lt;&gt;0"),BOOKS!F557,"")</f>
        <v/>
      </c>
      <c r="E557" s="67" t="str">
        <f>IF(COUNTIFS('GSTN-Diff Gross'!$D$7:$D$1006,BOOKS!E557,'GSTN-Diff Gross'!$R$7:$R$1006,"&lt;&gt;0")+COUNTIFS('GSTN-Diff Gross'!$D$7:$D$1006,BOOKS!E557,'GSTN-Diff Gross'!$S$7:$S$1006,"&lt;&gt;0")+COUNTIFS('GSTN-Diff Gross'!$D$7:$D$1006,BOOKS!E557,'GSTN-Diff Gross'!$T$7:$T$1006,"&lt;&gt;0")+COUNTIFS('GSTN-Diff Gross'!$D$7:$D$1006,BOOKS!E557,'GSTN-Diff Gross'!$U$7:$U$1006,"&lt;&gt;0")+COUNTIFS('GSTN-Diff Gross'!$D$7:$D$1006,BOOKS!E557,'GSTN-Diff Gross'!$V$7:$V$1006,"&lt;&gt;0"),BOOKS!G557,"")</f>
        <v/>
      </c>
      <c r="F557" s="89" t="str">
        <f>IF(COUNTIFS('GSTN-Diff Gross'!$D$7:$D$1006,BOOKS!E557,'GSTN-Diff Gross'!$R$7:$R$1006,"&lt;&gt;0")+COUNTIFS('GSTN-Diff Gross'!$D$7:$D$1006,BOOKS!E557,'GSTN-Diff Gross'!$S$7:$S$1006,"&lt;&gt;0")+COUNTIFS('GSTN-Diff Gross'!$D$7:$D$1006,BOOKS!E557,'GSTN-Diff Gross'!$T$7:$T$1006,"&lt;&gt;0")+COUNTIFS('GSTN-Diff Gross'!$D$7:$D$1006,BOOKS!E557,'GSTN-Diff Gross'!$U$7:$U$1006,"&lt;&gt;0")+COUNTIFS('GSTN-Diff Gross'!$D$7:$D$1006,BOOKS!E557,'GSTN-Diff Gross'!$V$7:$V$1006,"&lt;&gt;0"),BOOKS!H557,"")</f>
        <v/>
      </c>
      <c r="G557" s="96">
        <f t="shared" si="60"/>
        <v>0</v>
      </c>
      <c r="H557" s="96">
        <f t="shared" si="61"/>
        <v>0</v>
      </c>
      <c r="I557" s="97">
        <f t="shared" si="62"/>
        <v>0</v>
      </c>
      <c r="J557" s="98">
        <f t="shared" si="63"/>
        <v>0</v>
      </c>
      <c r="K557" s="96">
        <f t="shared" si="64"/>
        <v>0</v>
      </c>
      <c r="L557" s="93">
        <f>IF(COUNTIFS('GSTN-Diff Gross'!$D$7:$D$1006,BOOKS!E557,'GSTN-Diff Gross'!$R$7:$R$1006,"&lt;&gt;0")+COUNTIFS('GSTN-Diff Gross'!$D$7:$D$1006,BOOKS!E557,'GSTN-Diff Gross'!$S$7:$S$1006,"&lt;&gt;0")+COUNTIFS('GSTN-Diff Gross'!$D$7:$D$1006,BOOKS!E557,'GSTN-Diff Gross'!$T$7:$T$1006,"&lt;&gt;0")+COUNTIFS('GSTN-Diff Gross'!$D$7:$D$1006,BOOKS!E557,'GSTN-Diff Gross'!$U$7:$U$1006,"&lt;&gt;0")+COUNTIFS('GSTN-Diff Gross'!$D$7:$D$1006,BOOKS!E557,'GSTN-Diff Gross'!$V$7:$V$1006,"&lt;&gt;0"),BOOKS!I557,0)</f>
        <v>0</v>
      </c>
      <c r="M557" s="88">
        <f>IF(COUNTIFS('GSTN-Diff Gross'!$D$7:$D$1006,BOOKS!E557,'GSTN-Diff Gross'!$R$7:$R$1006,"&lt;&gt;0")+COUNTIFS('GSTN-Diff Gross'!$D$7:$D$1006,BOOKS!E557,'GSTN-Diff Gross'!$S$7:$S$1006,"&lt;&gt;0")+COUNTIFS('GSTN-Diff Gross'!$D$7:$D$1006,BOOKS!E557,'GSTN-Diff Gross'!$T$7:$T$1006,"&lt;&gt;0")+COUNTIFS('GSTN-Diff Gross'!$D$7:$D$1006,BOOKS!E557,'GSTN-Diff Gross'!$U$7:$U$1006,"&lt;&gt;0")+COUNTIFS('GSTN-Diff Gross'!$D$7:$D$1006,BOOKS!E557,'GSTN-Diff Gross'!$V$7:$V$1006,"&lt;&gt;0"),BOOKS!J557,0)</f>
        <v>0</v>
      </c>
      <c r="N557" s="88">
        <f>IF(COUNTIFS('GSTN-Diff Gross'!$D$7:$D$1006,BOOKS!E557,'GSTN-Diff Gross'!$R$7:$R$1006,"&lt;&gt;0")+COUNTIFS('GSTN-Diff Gross'!$D$7:$D$1006,BOOKS!E557,'GSTN-Diff Gross'!$S$7:$S$1006,"&lt;&gt;0")+COUNTIFS('GSTN-Diff Gross'!$D$7:$D$1006,BOOKS!E557,'GSTN-Diff Gross'!$T$7:$T$1006,"&lt;&gt;0")+COUNTIFS('GSTN-Diff Gross'!$D$7:$D$1006,BOOKS!E557,'GSTN-Diff Gross'!$U$7:$U$1006,"&lt;&gt;0")+COUNTIFS('GSTN-Diff Gross'!$D$7:$D$1006,BOOKS!E557,'GSTN-Diff Gross'!$V$7:$V$1006,"&lt;&gt;0"),BOOKS!K557,0)</f>
        <v>0</v>
      </c>
      <c r="O557" s="88">
        <f>IF(COUNTIFS('GSTN-Diff Gross'!$D$7:$D$1006,BOOKS!E557,'GSTN-Diff Gross'!$R$7:$R$1006,"&lt;&gt;0")+COUNTIFS('GSTN-Diff Gross'!$D$7:$D$1006,BOOKS!E557,'GSTN-Diff Gross'!$S$7:$S$1006,"&lt;&gt;0")+COUNTIFS('GSTN-Diff Gross'!$D$7:$D$1006,BOOKS!E557,'GSTN-Diff Gross'!$T$7:$T$1006,"&lt;&gt;0")+COUNTIFS('GSTN-Diff Gross'!$D$7:$D$1006,BOOKS!E557,'GSTN-Diff Gross'!$U$7:$U$1006,"&lt;&gt;0")+COUNTIFS('GSTN-Diff Gross'!$D$7:$D$1006,BOOKS!E557,'GSTN-Diff Gross'!$V$7:$V$1006,"&lt;&gt;0"),BOOKS!L557,0)</f>
        <v>0</v>
      </c>
      <c r="P557" s="88">
        <f>IF(COUNTIFS('GSTN-Diff Gross'!$D$7:$D$1006,BOOKS!E557,'GSTN-Diff Gross'!$R$7:$R$1006,"&lt;&gt;0")+COUNTIFS('GSTN-Diff Gross'!$D$7:$D$1006,BOOKS!E557,'GSTN-Diff Gross'!$S$7:$S$1006,"&lt;&gt;0")+COUNTIFS('GSTN-Diff Gross'!$D$7:$D$1006,BOOKS!E557,'GSTN-Diff Gross'!$T$7:$T$1006,"&lt;&gt;0")+COUNTIFS('GSTN-Diff Gross'!$D$7:$D$1006,BOOKS!E557,'GSTN-Diff Gross'!$U$7:$U$1006,"&lt;&gt;0")+COUNTIFS('GSTN-Diff Gross'!$D$7:$D$1006,BOOKS!E557,'GSTN-Diff Gross'!$V$7:$V$1006,"&lt;&gt;0"),BOOKS!M557,0)</f>
        <v>0</v>
      </c>
      <c r="Q557" s="84">
        <f>IFERROR(IF(B557="",0,SUMPRODUCT(('2A'!$D$6:$D$1005='GSTN-Bill Wise'!B557)*'2A'!$I$6:$I$1005)),0)</f>
        <v>0</v>
      </c>
      <c r="R557" s="44">
        <f>IFERROR(IF(B557="",0,SUMPRODUCT(('2A'!$D$6:$D$1005='GSTN-Bill Wise'!B557)*'2A'!$J$6:$J$1005)),0)</f>
        <v>0</v>
      </c>
      <c r="S557" s="44">
        <f>IFERROR(IF(B557="",0,SUMPRODUCT(('2A'!$D$6:$D$1005='GSTN-Bill Wise'!B557)*'2A'!$K$6:$K$1005)),0)</f>
        <v>0</v>
      </c>
      <c r="T557" s="44">
        <f>IFERROR(IF(B557="",0,SUMPRODUCT(('2A'!$D$6:$D$1005='GSTN-Bill Wise'!B557)*'2A'!$L$6:$L$1005)),0)</f>
        <v>0</v>
      </c>
      <c r="U557" s="44">
        <f>IFERROR(IF(B557="",0,SUMPRODUCT(('2A'!$D$6:$D$1005='GSTN-Bill Wise'!B557)*'2A'!$M$6:$M$1005)),0)</f>
        <v>0</v>
      </c>
      <c r="V557" s="111"/>
    </row>
    <row r="558" spans="1:22">
      <c r="A558" s="161">
        <f t="shared" si="65"/>
        <v>553</v>
      </c>
      <c r="B558" s="161" t="str">
        <f t="shared" si="59"/>
        <v/>
      </c>
      <c r="C558" s="161" t="str">
        <f>IF(COUNTIFS('GSTN-Diff Gross'!$D$7:$D$1006,BOOKS!E558,'GSTN-Diff Gross'!$R$7:$R$1006,"&lt;&gt;0")+COUNTIFS('GSTN-Diff Gross'!$D$7:$D$1006,BOOKS!E558,'GSTN-Diff Gross'!$S$7:$S$1006,"&lt;&gt;0")+COUNTIFS('GSTN-Diff Gross'!$D$7:$D$1006,BOOKS!E558,'GSTN-Diff Gross'!$T$7:$T$1006,"&lt;&gt;0")+COUNTIFS('GSTN-Diff Gross'!$D$7:$D$1006,BOOKS!E558,'GSTN-Diff Gross'!$U$7:$U$1006,"&lt;&gt;0")+COUNTIFS('GSTN-Diff Gross'!$D$7:$D$1006,BOOKS!E558,'GSTN-Diff Gross'!$V$7:$V$1006,"&lt;&gt;0"),BOOKS!E558,"")</f>
        <v/>
      </c>
      <c r="D558" s="41" t="str">
        <f>IF(COUNTIFS('GSTN-Diff Gross'!$D$7:$D$1006,BOOKS!E558,'GSTN-Diff Gross'!$R$7:$R$1006,"&lt;&gt;0")+COUNTIFS('GSTN-Diff Gross'!$D$7:$D$1006,BOOKS!E558,'GSTN-Diff Gross'!$S$7:$S$1006,"&lt;&gt;0")+COUNTIFS('GSTN-Diff Gross'!$D$7:$D$1006,BOOKS!E558,'GSTN-Diff Gross'!$T$7:$T$1006,"&lt;&gt;0")+COUNTIFS('GSTN-Diff Gross'!$D$7:$D$1006,BOOKS!E558,'GSTN-Diff Gross'!$U$7:$U$1006,"&lt;&gt;0")+COUNTIFS('GSTN-Diff Gross'!$D$7:$D$1006,BOOKS!E558,'GSTN-Diff Gross'!$V$7:$V$1006,"&lt;&gt;0"),BOOKS!F558,"")</f>
        <v/>
      </c>
      <c r="E558" s="68" t="str">
        <f>IF(COUNTIFS('GSTN-Diff Gross'!$D$7:$D$1006,BOOKS!E558,'GSTN-Diff Gross'!$R$7:$R$1006,"&lt;&gt;0")+COUNTIFS('GSTN-Diff Gross'!$D$7:$D$1006,BOOKS!E558,'GSTN-Diff Gross'!$S$7:$S$1006,"&lt;&gt;0")+COUNTIFS('GSTN-Diff Gross'!$D$7:$D$1006,BOOKS!E558,'GSTN-Diff Gross'!$T$7:$T$1006,"&lt;&gt;0")+COUNTIFS('GSTN-Diff Gross'!$D$7:$D$1006,BOOKS!E558,'GSTN-Diff Gross'!$U$7:$U$1006,"&lt;&gt;0")+COUNTIFS('GSTN-Diff Gross'!$D$7:$D$1006,BOOKS!E558,'GSTN-Diff Gross'!$V$7:$V$1006,"&lt;&gt;0"),BOOKS!G558,"")</f>
        <v/>
      </c>
      <c r="F558" s="90" t="str">
        <f>IF(COUNTIFS('GSTN-Diff Gross'!$D$7:$D$1006,BOOKS!E558,'GSTN-Diff Gross'!$R$7:$R$1006,"&lt;&gt;0")+COUNTIFS('GSTN-Diff Gross'!$D$7:$D$1006,BOOKS!E558,'GSTN-Diff Gross'!$S$7:$S$1006,"&lt;&gt;0")+COUNTIFS('GSTN-Diff Gross'!$D$7:$D$1006,BOOKS!E558,'GSTN-Diff Gross'!$T$7:$T$1006,"&lt;&gt;0")+COUNTIFS('GSTN-Diff Gross'!$D$7:$D$1006,BOOKS!E558,'GSTN-Diff Gross'!$U$7:$U$1006,"&lt;&gt;0")+COUNTIFS('GSTN-Diff Gross'!$D$7:$D$1006,BOOKS!E558,'GSTN-Diff Gross'!$V$7:$V$1006,"&lt;&gt;0"),BOOKS!H558,"")</f>
        <v/>
      </c>
      <c r="G558" s="167">
        <f t="shared" si="60"/>
        <v>0</v>
      </c>
      <c r="H558" s="167">
        <f t="shared" si="61"/>
        <v>0</v>
      </c>
      <c r="I558" s="167">
        <f t="shared" si="62"/>
        <v>0</v>
      </c>
      <c r="J558" s="167">
        <f t="shared" si="63"/>
        <v>0</v>
      </c>
      <c r="K558" s="167">
        <f t="shared" si="64"/>
        <v>0</v>
      </c>
      <c r="L558" s="99">
        <f>IF(COUNTIFS('GSTN-Diff Gross'!$D$7:$D$1006,BOOKS!E558,'GSTN-Diff Gross'!$R$7:$R$1006,"&lt;&gt;0")+COUNTIFS('GSTN-Diff Gross'!$D$7:$D$1006,BOOKS!E558,'GSTN-Diff Gross'!$S$7:$S$1006,"&lt;&gt;0")+COUNTIFS('GSTN-Diff Gross'!$D$7:$D$1006,BOOKS!E558,'GSTN-Diff Gross'!$T$7:$T$1006,"&lt;&gt;0")+COUNTIFS('GSTN-Diff Gross'!$D$7:$D$1006,BOOKS!E558,'GSTN-Diff Gross'!$U$7:$U$1006,"&lt;&gt;0")+COUNTIFS('GSTN-Diff Gross'!$D$7:$D$1006,BOOKS!E558,'GSTN-Diff Gross'!$V$7:$V$1006,"&lt;&gt;0"),BOOKS!I558,0)</f>
        <v>0</v>
      </c>
      <c r="M558" s="100">
        <f>IF(COUNTIFS('GSTN-Diff Gross'!$D$7:$D$1006,BOOKS!E558,'GSTN-Diff Gross'!$R$7:$R$1006,"&lt;&gt;0")+COUNTIFS('GSTN-Diff Gross'!$D$7:$D$1006,BOOKS!E558,'GSTN-Diff Gross'!$S$7:$S$1006,"&lt;&gt;0")+COUNTIFS('GSTN-Diff Gross'!$D$7:$D$1006,BOOKS!E558,'GSTN-Diff Gross'!$T$7:$T$1006,"&lt;&gt;0")+COUNTIFS('GSTN-Diff Gross'!$D$7:$D$1006,BOOKS!E558,'GSTN-Diff Gross'!$U$7:$U$1006,"&lt;&gt;0")+COUNTIFS('GSTN-Diff Gross'!$D$7:$D$1006,BOOKS!E558,'GSTN-Diff Gross'!$V$7:$V$1006,"&lt;&gt;0"),BOOKS!J558,0)</f>
        <v>0</v>
      </c>
      <c r="N558" s="100">
        <f>IF(COUNTIFS('GSTN-Diff Gross'!$D$7:$D$1006,BOOKS!E558,'GSTN-Diff Gross'!$R$7:$R$1006,"&lt;&gt;0")+COUNTIFS('GSTN-Diff Gross'!$D$7:$D$1006,BOOKS!E558,'GSTN-Diff Gross'!$S$7:$S$1006,"&lt;&gt;0")+COUNTIFS('GSTN-Diff Gross'!$D$7:$D$1006,BOOKS!E558,'GSTN-Diff Gross'!$T$7:$T$1006,"&lt;&gt;0")+COUNTIFS('GSTN-Diff Gross'!$D$7:$D$1006,BOOKS!E558,'GSTN-Diff Gross'!$U$7:$U$1006,"&lt;&gt;0")+COUNTIFS('GSTN-Diff Gross'!$D$7:$D$1006,BOOKS!E558,'GSTN-Diff Gross'!$V$7:$V$1006,"&lt;&gt;0"),BOOKS!K558,0)</f>
        <v>0</v>
      </c>
      <c r="O558" s="100">
        <f>IF(COUNTIFS('GSTN-Diff Gross'!$D$7:$D$1006,BOOKS!E558,'GSTN-Diff Gross'!$R$7:$R$1006,"&lt;&gt;0")+COUNTIFS('GSTN-Diff Gross'!$D$7:$D$1006,BOOKS!E558,'GSTN-Diff Gross'!$S$7:$S$1006,"&lt;&gt;0")+COUNTIFS('GSTN-Diff Gross'!$D$7:$D$1006,BOOKS!E558,'GSTN-Diff Gross'!$T$7:$T$1006,"&lt;&gt;0")+COUNTIFS('GSTN-Diff Gross'!$D$7:$D$1006,BOOKS!E558,'GSTN-Diff Gross'!$U$7:$U$1006,"&lt;&gt;0")+COUNTIFS('GSTN-Diff Gross'!$D$7:$D$1006,BOOKS!E558,'GSTN-Diff Gross'!$V$7:$V$1006,"&lt;&gt;0"),BOOKS!L558,0)</f>
        <v>0</v>
      </c>
      <c r="P558" s="100">
        <f>IF(COUNTIFS('GSTN-Diff Gross'!$D$7:$D$1006,BOOKS!E558,'GSTN-Diff Gross'!$R$7:$R$1006,"&lt;&gt;0")+COUNTIFS('GSTN-Diff Gross'!$D$7:$D$1006,BOOKS!E558,'GSTN-Diff Gross'!$S$7:$S$1006,"&lt;&gt;0")+COUNTIFS('GSTN-Diff Gross'!$D$7:$D$1006,BOOKS!E558,'GSTN-Diff Gross'!$T$7:$T$1006,"&lt;&gt;0")+COUNTIFS('GSTN-Diff Gross'!$D$7:$D$1006,BOOKS!E558,'GSTN-Diff Gross'!$U$7:$U$1006,"&lt;&gt;0")+COUNTIFS('GSTN-Diff Gross'!$D$7:$D$1006,BOOKS!E558,'GSTN-Diff Gross'!$V$7:$V$1006,"&lt;&gt;0"),BOOKS!M558,0)</f>
        <v>0</v>
      </c>
      <c r="Q558" s="94">
        <f>IFERROR(IF(B558="",0,SUMPRODUCT(('2A'!$D$6:$D$1005='GSTN-Bill Wise'!B558)*'2A'!$I$6:$I$1005)),0)</f>
        <v>0</v>
      </c>
      <c r="R558" s="95">
        <f>IFERROR(IF(B558="",0,SUMPRODUCT(('2A'!$D$6:$D$1005='GSTN-Bill Wise'!B558)*'2A'!$J$6:$J$1005)),0)</f>
        <v>0</v>
      </c>
      <c r="S558" s="95">
        <f>IFERROR(IF(B558="",0,SUMPRODUCT(('2A'!$D$6:$D$1005='GSTN-Bill Wise'!B558)*'2A'!$K$6:$K$1005)),0)</f>
        <v>0</v>
      </c>
      <c r="T558" s="95">
        <f>IFERROR(IF(B558="",0,SUMPRODUCT(('2A'!$D$6:$D$1005='GSTN-Bill Wise'!B558)*'2A'!$L$6:$L$1005)),0)</f>
        <v>0</v>
      </c>
      <c r="U558" s="95">
        <f>IFERROR(IF(B558="",0,SUMPRODUCT(('2A'!$D$6:$D$1005='GSTN-Bill Wise'!B558)*'2A'!$M$6:$M$1005)),0)</f>
        <v>0</v>
      </c>
      <c r="V558" s="111"/>
    </row>
    <row r="559" spans="1:22">
      <c r="A559" s="162">
        <f t="shared" si="65"/>
        <v>554</v>
      </c>
      <c r="B559" s="162" t="str">
        <f t="shared" si="59"/>
        <v/>
      </c>
      <c r="C559" s="162" t="str">
        <f>IF(COUNTIFS('GSTN-Diff Gross'!$D$7:$D$1006,BOOKS!E559,'GSTN-Diff Gross'!$R$7:$R$1006,"&lt;&gt;0")+COUNTIFS('GSTN-Diff Gross'!$D$7:$D$1006,BOOKS!E559,'GSTN-Diff Gross'!$S$7:$S$1006,"&lt;&gt;0")+COUNTIFS('GSTN-Diff Gross'!$D$7:$D$1006,BOOKS!E559,'GSTN-Diff Gross'!$T$7:$T$1006,"&lt;&gt;0")+COUNTIFS('GSTN-Diff Gross'!$D$7:$D$1006,BOOKS!E559,'GSTN-Diff Gross'!$U$7:$U$1006,"&lt;&gt;0")+COUNTIFS('GSTN-Diff Gross'!$D$7:$D$1006,BOOKS!E559,'GSTN-Diff Gross'!$V$7:$V$1006,"&lt;&gt;0"),BOOKS!E559,"")</f>
        <v/>
      </c>
      <c r="D559" s="44" t="str">
        <f>IF(COUNTIFS('GSTN-Diff Gross'!$D$7:$D$1006,BOOKS!E559,'GSTN-Diff Gross'!$R$7:$R$1006,"&lt;&gt;0")+COUNTIFS('GSTN-Diff Gross'!$D$7:$D$1006,BOOKS!E559,'GSTN-Diff Gross'!$S$7:$S$1006,"&lt;&gt;0")+COUNTIFS('GSTN-Diff Gross'!$D$7:$D$1006,BOOKS!E559,'GSTN-Diff Gross'!$T$7:$T$1006,"&lt;&gt;0")+COUNTIFS('GSTN-Diff Gross'!$D$7:$D$1006,BOOKS!E559,'GSTN-Diff Gross'!$U$7:$U$1006,"&lt;&gt;0")+COUNTIFS('GSTN-Diff Gross'!$D$7:$D$1006,BOOKS!E559,'GSTN-Diff Gross'!$V$7:$V$1006,"&lt;&gt;0"),BOOKS!F559,"")</f>
        <v/>
      </c>
      <c r="E559" s="67" t="str">
        <f>IF(COUNTIFS('GSTN-Diff Gross'!$D$7:$D$1006,BOOKS!E559,'GSTN-Diff Gross'!$R$7:$R$1006,"&lt;&gt;0")+COUNTIFS('GSTN-Diff Gross'!$D$7:$D$1006,BOOKS!E559,'GSTN-Diff Gross'!$S$7:$S$1006,"&lt;&gt;0")+COUNTIFS('GSTN-Diff Gross'!$D$7:$D$1006,BOOKS!E559,'GSTN-Diff Gross'!$T$7:$T$1006,"&lt;&gt;0")+COUNTIFS('GSTN-Diff Gross'!$D$7:$D$1006,BOOKS!E559,'GSTN-Diff Gross'!$U$7:$U$1006,"&lt;&gt;0")+COUNTIFS('GSTN-Diff Gross'!$D$7:$D$1006,BOOKS!E559,'GSTN-Diff Gross'!$V$7:$V$1006,"&lt;&gt;0"),BOOKS!G559,"")</f>
        <v/>
      </c>
      <c r="F559" s="89" t="str">
        <f>IF(COUNTIFS('GSTN-Diff Gross'!$D$7:$D$1006,BOOKS!E559,'GSTN-Diff Gross'!$R$7:$R$1006,"&lt;&gt;0")+COUNTIFS('GSTN-Diff Gross'!$D$7:$D$1006,BOOKS!E559,'GSTN-Diff Gross'!$S$7:$S$1006,"&lt;&gt;0")+COUNTIFS('GSTN-Diff Gross'!$D$7:$D$1006,BOOKS!E559,'GSTN-Diff Gross'!$T$7:$T$1006,"&lt;&gt;0")+COUNTIFS('GSTN-Diff Gross'!$D$7:$D$1006,BOOKS!E559,'GSTN-Diff Gross'!$U$7:$U$1006,"&lt;&gt;0")+COUNTIFS('GSTN-Diff Gross'!$D$7:$D$1006,BOOKS!E559,'GSTN-Diff Gross'!$V$7:$V$1006,"&lt;&gt;0"),BOOKS!H559,"")</f>
        <v/>
      </c>
      <c r="G559" s="96">
        <f t="shared" si="60"/>
        <v>0</v>
      </c>
      <c r="H559" s="96">
        <f t="shared" si="61"/>
        <v>0</v>
      </c>
      <c r="I559" s="97">
        <f t="shared" si="62"/>
        <v>0</v>
      </c>
      <c r="J559" s="98">
        <f t="shared" si="63"/>
        <v>0</v>
      </c>
      <c r="K559" s="96">
        <f t="shared" si="64"/>
        <v>0</v>
      </c>
      <c r="L559" s="93">
        <f>IF(COUNTIFS('GSTN-Diff Gross'!$D$7:$D$1006,BOOKS!E559,'GSTN-Diff Gross'!$R$7:$R$1006,"&lt;&gt;0")+COUNTIFS('GSTN-Diff Gross'!$D$7:$D$1006,BOOKS!E559,'GSTN-Diff Gross'!$S$7:$S$1006,"&lt;&gt;0")+COUNTIFS('GSTN-Diff Gross'!$D$7:$D$1006,BOOKS!E559,'GSTN-Diff Gross'!$T$7:$T$1006,"&lt;&gt;0")+COUNTIFS('GSTN-Diff Gross'!$D$7:$D$1006,BOOKS!E559,'GSTN-Diff Gross'!$U$7:$U$1006,"&lt;&gt;0")+COUNTIFS('GSTN-Diff Gross'!$D$7:$D$1006,BOOKS!E559,'GSTN-Diff Gross'!$V$7:$V$1006,"&lt;&gt;0"),BOOKS!I559,0)</f>
        <v>0</v>
      </c>
      <c r="M559" s="88">
        <f>IF(COUNTIFS('GSTN-Diff Gross'!$D$7:$D$1006,BOOKS!E559,'GSTN-Diff Gross'!$R$7:$R$1006,"&lt;&gt;0")+COUNTIFS('GSTN-Diff Gross'!$D$7:$D$1006,BOOKS!E559,'GSTN-Diff Gross'!$S$7:$S$1006,"&lt;&gt;0")+COUNTIFS('GSTN-Diff Gross'!$D$7:$D$1006,BOOKS!E559,'GSTN-Diff Gross'!$T$7:$T$1006,"&lt;&gt;0")+COUNTIFS('GSTN-Diff Gross'!$D$7:$D$1006,BOOKS!E559,'GSTN-Diff Gross'!$U$7:$U$1006,"&lt;&gt;0")+COUNTIFS('GSTN-Diff Gross'!$D$7:$D$1006,BOOKS!E559,'GSTN-Diff Gross'!$V$7:$V$1006,"&lt;&gt;0"),BOOKS!J559,0)</f>
        <v>0</v>
      </c>
      <c r="N559" s="88">
        <f>IF(COUNTIFS('GSTN-Diff Gross'!$D$7:$D$1006,BOOKS!E559,'GSTN-Diff Gross'!$R$7:$R$1006,"&lt;&gt;0")+COUNTIFS('GSTN-Diff Gross'!$D$7:$D$1006,BOOKS!E559,'GSTN-Diff Gross'!$S$7:$S$1006,"&lt;&gt;0")+COUNTIFS('GSTN-Diff Gross'!$D$7:$D$1006,BOOKS!E559,'GSTN-Diff Gross'!$T$7:$T$1006,"&lt;&gt;0")+COUNTIFS('GSTN-Diff Gross'!$D$7:$D$1006,BOOKS!E559,'GSTN-Diff Gross'!$U$7:$U$1006,"&lt;&gt;0")+COUNTIFS('GSTN-Diff Gross'!$D$7:$D$1006,BOOKS!E559,'GSTN-Diff Gross'!$V$7:$V$1006,"&lt;&gt;0"),BOOKS!K559,0)</f>
        <v>0</v>
      </c>
      <c r="O559" s="88">
        <f>IF(COUNTIFS('GSTN-Diff Gross'!$D$7:$D$1006,BOOKS!E559,'GSTN-Diff Gross'!$R$7:$R$1006,"&lt;&gt;0")+COUNTIFS('GSTN-Diff Gross'!$D$7:$D$1006,BOOKS!E559,'GSTN-Diff Gross'!$S$7:$S$1006,"&lt;&gt;0")+COUNTIFS('GSTN-Diff Gross'!$D$7:$D$1006,BOOKS!E559,'GSTN-Diff Gross'!$T$7:$T$1006,"&lt;&gt;0")+COUNTIFS('GSTN-Diff Gross'!$D$7:$D$1006,BOOKS!E559,'GSTN-Diff Gross'!$U$7:$U$1006,"&lt;&gt;0")+COUNTIFS('GSTN-Diff Gross'!$D$7:$D$1006,BOOKS!E559,'GSTN-Diff Gross'!$V$7:$V$1006,"&lt;&gt;0"),BOOKS!L559,0)</f>
        <v>0</v>
      </c>
      <c r="P559" s="88">
        <f>IF(COUNTIFS('GSTN-Diff Gross'!$D$7:$D$1006,BOOKS!E559,'GSTN-Diff Gross'!$R$7:$R$1006,"&lt;&gt;0")+COUNTIFS('GSTN-Diff Gross'!$D$7:$D$1006,BOOKS!E559,'GSTN-Diff Gross'!$S$7:$S$1006,"&lt;&gt;0")+COUNTIFS('GSTN-Diff Gross'!$D$7:$D$1006,BOOKS!E559,'GSTN-Diff Gross'!$T$7:$T$1006,"&lt;&gt;0")+COUNTIFS('GSTN-Diff Gross'!$D$7:$D$1006,BOOKS!E559,'GSTN-Diff Gross'!$U$7:$U$1006,"&lt;&gt;0")+COUNTIFS('GSTN-Diff Gross'!$D$7:$D$1006,BOOKS!E559,'GSTN-Diff Gross'!$V$7:$V$1006,"&lt;&gt;0"),BOOKS!M559,0)</f>
        <v>0</v>
      </c>
      <c r="Q559" s="84">
        <f>IFERROR(IF(B559="",0,SUMPRODUCT(('2A'!$D$6:$D$1005='GSTN-Bill Wise'!B559)*'2A'!$I$6:$I$1005)),0)</f>
        <v>0</v>
      </c>
      <c r="R559" s="44">
        <f>IFERROR(IF(B559="",0,SUMPRODUCT(('2A'!$D$6:$D$1005='GSTN-Bill Wise'!B559)*'2A'!$J$6:$J$1005)),0)</f>
        <v>0</v>
      </c>
      <c r="S559" s="44">
        <f>IFERROR(IF(B559="",0,SUMPRODUCT(('2A'!$D$6:$D$1005='GSTN-Bill Wise'!B559)*'2A'!$K$6:$K$1005)),0)</f>
        <v>0</v>
      </c>
      <c r="T559" s="44">
        <f>IFERROR(IF(B559="",0,SUMPRODUCT(('2A'!$D$6:$D$1005='GSTN-Bill Wise'!B559)*'2A'!$L$6:$L$1005)),0)</f>
        <v>0</v>
      </c>
      <c r="U559" s="44">
        <f>IFERROR(IF(B559="",0,SUMPRODUCT(('2A'!$D$6:$D$1005='GSTN-Bill Wise'!B559)*'2A'!$M$6:$M$1005)),0)</f>
        <v>0</v>
      </c>
      <c r="V559" s="111"/>
    </row>
    <row r="560" spans="1:22">
      <c r="A560" s="161">
        <f t="shared" si="65"/>
        <v>555</v>
      </c>
      <c r="B560" s="161" t="str">
        <f t="shared" si="59"/>
        <v/>
      </c>
      <c r="C560" s="161" t="str">
        <f>IF(COUNTIFS('GSTN-Diff Gross'!$D$7:$D$1006,BOOKS!E560,'GSTN-Diff Gross'!$R$7:$R$1006,"&lt;&gt;0")+COUNTIFS('GSTN-Diff Gross'!$D$7:$D$1006,BOOKS!E560,'GSTN-Diff Gross'!$S$7:$S$1006,"&lt;&gt;0")+COUNTIFS('GSTN-Diff Gross'!$D$7:$D$1006,BOOKS!E560,'GSTN-Diff Gross'!$T$7:$T$1006,"&lt;&gt;0")+COUNTIFS('GSTN-Diff Gross'!$D$7:$D$1006,BOOKS!E560,'GSTN-Diff Gross'!$U$7:$U$1006,"&lt;&gt;0")+COUNTIFS('GSTN-Diff Gross'!$D$7:$D$1006,BOOKS!E560,'GSTN-Diff Gross'!$V$7:$V$1006,"&lt;&gt;0"),BOOKS!E560,"")</f>
        <v/>
      </c>
      <c r="D560" s="41" t="str">
        <f>IF(COUNTIFS('GSTN-Diff Gross'!$D$7:$D$1006,BOOKS!E560,'GSTN-Diff Gross'!$R$7:$R$1006,"&lt;&gt;0")+COUNTIFS('GSTN-Diff Gross'!$D$7:$D$1006,BOOKS!E560,'GSTN-Diff Gross'!$S$7:$S$1006,"&lt;&gt;0")+COUNTIFS('GSTN-Diff Gross'!$D$7:$D$1006,BOOKS!E560,'GSTN-Diff Gross'!$T$7:$T$1006,"&lt;&gt;0")+COUNTIFS('GSTN-Diff Gross'!$D$7:$D$1006,BOOKS!E560,'GSTN-Diff Gross'!$U$7:$U$1006,"&lt;&gt;0")+COUNTIFS('GSTN-Diff Gross'!$D$7:$D$1006,BOOKS!E560,'GSTN-Diff Gross'!$V$7:$V$1006,"&lt;&gt;0"),BOOKS!F560,"")</f>
        <v/>
      </c>
      <c r="E560" s="68" t="str">
        <f>IF(COUNTIFS('GSTN-Diff Gross'!$D$7:$D$1006,BOOKS!E560,'GSTN-Diff Gross'!$R$7:$R$1006,"&lt;&gt;0")+COUNTIFS('GSTN-Diff Gross'!$D$7:$D$1006,BOOKS!E560,'GSTN-Diff Gross'!$S$7:$S$1006,"&lt;&gt;0")+COUNTIFS('GSTN-Diff Gross'!$D$7:$D$1006,BOOKS!E560,'GSTN-Diff Gross'!$T$7:$T$1006,"&lt;&gt;0")+COUNTIFS('GSTN-Diff Gross'!$D$7:$D$1006,BOOKS!E560,'GSTN-Diff Gross'!$U$7:$U$1006,"&lt;&gt;0")+COUNTIFS('GSTN-Diff Gross'!$D$7:$D$1006,BOOKS!E560,'GSTN-Diff Gross'!$V$7:$V$1006,"&lt;&gt;0"),BOOKS!G560,"")</f>
        <v/>
      </c>
      <c r="F560" s="90" t="str">
        <f>IF(COUNTIFS('GSTN-Diff Gross'!$D$7:$D$1006,BOOKS!E560,'GSTN-Diff Gross'!$R$7:$R$1006,"&lt;&gt;0")+COUNTIFS('GSTN-Diff Gross'!$D$7:$D$1006,BOOKS!E560,'GSTN-Diff Gross'!$S$7:$S$1006,"&lt;&gt;0")+COUNTIFS('GSTN-Diff Gross'!$D$7:$D$1006,BOOKS!E560,'GSTN-Diff Gross'!$T$7:$T$1006,"&lt;&gt;0")+COUNTIFS('GSTN-Diff Gross'!$D$7:$D$1006,BOOKS!E560,'GSTN-Diff Gross'!$U$7:$U$1006,"&lt;&gt;0")+COUNTIFS('GSTN-Diff Gross'!$D$7:$D$1006,BOOKS!E560,'GSTN-Diff Gross'!$V$7:$V$1006,"&lt;&gt;0"),BOOKS!H560,"")</f>
        <v/>
      </c>
      <c r="G560" s="167">
        <f t="shared" si="60"/>
        <v>0</v>
      </c>
      <c r="H560" s="167">
        <f t="shared" si="61"/>
        <v>0</v>
      </c>
      <c r="I560" s="167">
        <f t="shared" si="62"/>
        <v>0</v>
      </c>
      <c r="J560" s="167">
        <f t="shared" si="63"/>
        <v>0</v>
      </c>
      <c r="K560" s="167">
        <f t="shared" si="64"/>
        <v>0</v>
      </c>
      <c r="L560" s="99">
        <f>IF(COUNTIFS('GSTN-Diff Gross'!$D$7:$D$1006,BOOKS!E560,'GSTN-Diff Gross'!$R$7:$R$1006,"&lt;&gt;0")+COUNTIFS('GSTN-Diff Gross'!$D$7:$D$1006,BOOKS!E560,'GSTN-Diff Gross'!$S$7:$S$1006,"&lt;&gt;0")+COUNTIFS('GSTN-Diff Gross'!$D$7:$D$1006,BOOKS!E560,'GSTN-Diff Gross'!$T$7:$T$1006,"&lt;&gt;0")+COUNTIFS('GSTN-Diff Gross'!$D$7:$D$1006,BOOKS!E560,'GSTN-Diff Gross'!$U$7:$U$1006,"&lt;&gt;0")+COUNTIFS('GSTN-Diff Gross'!$D$7:$D$1006,BOOKS!E560,'GSTN-Diff Gross'!$V$7:$V$1006,"&lt;&gt;0"),BOOKS!I560,0)</f>
        <v>0</v>
      </c>
      <c r="M560" s="100">
        <f>IF(COUNTIFS('GSTN-Diff Gross'!$D$7:$D$1006,BOOKS!E560,'GSTN-Diff Gross'!$R$7:$R$1006,"&lt;&gt;0")+COUNTIFS('GSTN-Diff Gross'!$D$7:$D$1006,BOOKS!E560,'GSTN-Diff Gross'!$S$7:$S$1006,"&lt;&gt;0")+COUNTIFS('GSTN-Diff Gross'!$D$7:$D$1006,BOOKS!E560,'GSTN-Diff Gross'!$T$7:$T$1006,"&lt;&gt;0")+COUNTIFS('GSTN-Diff Gross'!$D$7:$D$1006,BOOKS!E560,'GSTN-Diff Gross'!$U$7:$U$1006,"&lt;&gt;0")+COUNTIFS('GSTN-Diff Gross'!$D$7:$D$1006,BOOKS!E560,'GSTN-Diff Gross'!$V$7:$V$1006,"&lt;&gt;0"),BOOKS!J560,0)</f>
        <v>0</v>
      </c>
      <c r="N560" s="100">
        <f>IF(COUNTIFS('GSTN-Diff Gross'!$D$7:$D$1006,BOOKS!E560,'GSTN-Diff Gross'!$R$7:$R$1006,"&lt;&gt;0")+COUNTIFS('GSTN-Diff Gross'!$D$7:$D$1006,BOOKS!E560,'GSTN-Diff Gross'!$S$7:$S$1006,"&lt;&gt;0")+COUNTIFS('GSTN-Diff Gross'!$D$7:$D$1006,BOOKS!E560,'GSTN-Diff Gross'!$T$7:$T$1006,"&lt;&gt;0")+COUNTIFS('GSTN-Diff Gross'!$D$7:$D$1006,BOOKS!E560,'GSTN-Diff Gross'!$U$7:$U$1006,"&lt;&gt;0")+COUNTIFS('GSTN-Diff Gross'!$D$7:$D$1006,BOOKS!E560,'GSTN-Diff Gross'!$V$7:$V$1006,"&lt;&gt;0"),BOOKS!K560,0)</f>
        <v>0</v>
      </c>
      <c r="O560" s="100">
        <f>IF(COUNTIFS('GSTN-Diff Gross'!$D$7:$D$1006,BOOKS!E560,'GSTN-Diff Gross'!$R$7:$R$1006,"&lt;&gt;0")+COUNTIFS('GSTN-Diff Gross'!$D$7:$D$1006,BOOKS!E560,'GSTN-Diff Gross'!$S$7:$S$1006,"&lt;&gt;0")+COUNTIFS('GSTN-Diff Gross'!$D$7:$D$1006,BOOKS!E560,'GSTN-Diff Gross'!$T$7:$T$1006,"&lt;&gt;0")+COUNTIFS('GSTN-Diff Gross'!$D$7:$D$1006,BOOKS!E560,'GSTN-Diff Gross'!$U$7:$U$1006,"&lt;&gt;0")+COUNTIFS('GSTN-Diff Gross'!$D$7:$D$1006,BOOKS!E560,'GSTN-Diff Gross'!$V$7:$V$1006,"&lt;&gt;0"),BOOKS!L560,0)</f>
        <v>0</v>
      </c>
      <c r="P560" s="100">
        <f>IF(COUNTIFS('GSTN-Diff Gross'!$D$7:$D$1006,BOOKS!E560,'GSTN-Diff Gross'!$R$7:$R$1006,"&lt;&gt;0")+COUNTIFS('GSTN-Diff Gross'!$D$7:$D$1006,BOOKS!E560,'GSTN-Diff Gross'!$S$7:$S$1006,"&lt;&gt;0")+COUNTIFS('GSTN-Diff Gross'!$D$7:$D$1006,BOOKS!E560,'GSTN-Diff Gross'!$T$7:$T$1006,"&lt;&gt;0")+COUNTIFS('GSTN-Diff Gross'!$D$7:$D$1006,BOOKS!E560,'GSTN-Diff Gross'!$U$7:$U$1006,"&lt;&gt;0")+COUNTIFS('GSTN-Diff Gross'!$D$7:$D$1006,BOOKS!E560,'GSTN-Diff Gross'!$V$7:$V$1006,"&lt;&gt;0"),BOOKS!M560,0)</f>
        <v>0</v>
      </c>
      <c r="Q560" s="94">
        <f>IFERROR(IF(B560="",0,SUMPRODUCT(('2A'!$D$6:$D$1005='GSTN-Bill Wise'!B560)*'2A'!$I$6:$I$1005)),0)</f>
        <v>0</v>
      </c>
      <c r="R560" s="95">
        <f>IFERROR(IF(B560="",0,SUMPRODUCT(('2A'!$D$6:$D$1005='GSTN-Bill Wise'!B560)*'2A'!$J$6:$J$1005)),0)</f>
        <v>0</v>
      </c>
      <c r="S560" s="95">
        <f>IFERROR(IF(B560="",0,SUMPRODUCT(('2A'!$D$6:$D$1005='GSTN-Bill Wise'!B560)*'2A'!$K$6:$K$1005)),0)</f>
        <v>0</v>
      </c>
      <c r="T560" s="95">
        <f>IFERROR(IF(B560="",0,SUMPRODUCT(('2A'!$D$6:$D$1005='GSTN-Bill Wise'!B560)*'2A'!$L$6:$L$1005)),0)</f>
        <v>0</v>
      </c>
      <c r="U560" s="95">
        <f>IFERROR(IF(B560="",0,SUMPRODUCT(('2A'!$D$6:$D$1005='GSTN-Bill Wise'!B560)*'2A'!$M$6:$M$1005)),0)</f>
        <v>0</v>
      </c>
      <c r="V560" s="111"/>
    </row>
    <row r="561" spans="1:22">
      <c r="A561" s="162">
        <f t="shared" si="65"/>
        <v>556</v>
      </c>
      <c r="B561" s="162" t="str">
        <f t="shared" si="59"/>
        <v/>
      </c>
      <c r="C561" s="162" t="str">
        <f>IF(COUNTIFS('GSTN-Diff Gross'!$D$7:$D$1006,BOOKS!E561,'GSTN-Diff Gross'!$R$7:$R$1006,"&lt;&gt;0")+COUNTIFS('GSTN-Diff Gross'!$D$7:$D$1006,BOOKS!E561,'GSTN-Diff Gross'!$S$7:$S$1006,"&lt;&gt;0")+COUNTIFS('GSTN-Diff Gross'!$D$7:$D$1006,BOOKS!E561,'GSTN-Diff Gross'!$T$7:$T$1006,"&lt;&gt;0")+COUNTIFS('GSTN-Diff Gross'!$D$7:$D$1006,BOOKS!E561,'GSTN-Diff Gross'!$U$7:$U$1006,"&lt;&gt;0")+COUNTIFS('GSTN-Diff Gross'!$D$7:$D$1006,BOOKS!E561,'GSTN-Diff Gross'!$V$7:$V$1006,"&lt;&gt;0"),BOOKS!E561,"")</f>
        <v/>
      </c>
      <c r="D561" s="44" t="str">
        <f>IF(COUNTIFS('GSTN-Diff Gross'!$D$7:$D$1006,BOOKS!E561,'GSTN-Diff Gross'!$R$7:$R$1006,"&lt;&gt;0")+COUNTIFS('GSTN-Diff Gross'!$D$7:$D$1006,BOOKS!E561,'GSTN-Diff Gross'!$S$7:$S$1006,"&lt;&gt;0")+COUNTIFS('GSTN-Diff Gross'!$D$7:$D$1006,BOOKS!E561,'GSTN-Diff Gross'!$T$7:$T$1006,"&lt;&gt;0")+COUNTIFS('GSTN-Diff Gross'!$D$7:$D$1006,BOOKS!E561,'GSTN-Diff Gross'!$U$7:$U$1006,"&lt;&gt;0")+COUNTIFS('GSTN-Diff Gross'!$D$7:$D$1006,BOOKS!E561,'GSTN-Diff Gross'!$V$7:$V$1006,"&lt;&gt;0"),BOOKS!F561,"")</f>
        <v/>
      </c>
      <c r="E561" s="67" t="str">
        <f>IF(COUNTIFS('GSTN-Diff Gross'!$D$7:$D$1006,BOOKS!E561,'GSTN-Diff Gross'!$R$7:$R$1006,"&lt;&gt;0")+COUNTIFS('GSTN-Diff Gross'!$D$7:$D$1006,BOOKS!E561,'GSTN-Diff Gross'!$S$7:$S$1006,"&lt;&gt;0")+COUNTIFS('GSTN-Diff Gross'!$D$7:$D$1006,BOOKS!E561,'GSTN-Diff Gross'!$T$7:$T$1006,"&lt;&gt;0")+COUNTIFS('GSTN-Diff Gross'!$D$7:$D$1006,BOOKS!E561,'GSTN-Diff Gross'!$U$7:$U$1006,"&lt;&gt;0")+COUNTIFS('GSTN-Diff Gross'!$D$7:$D$1006,BOOKS!E561,'GSTN-Diff Gross'!$V$7:$V$1006,"&lt;&gt;0"),BOOKS!G561,"")</f>
        <v/>
      </c>
      <c r="F561" s="89" t="str">
        <f>IF(COUNTIFS('GSTN-Diff Gross'!$D$7:$D$1006,BOOKS!E561,'GSTN-Diff Gross'!$R$7:$R$1006,"&lt;&gt;0")+COUNTIFS('GSTN-Diff Gross'!$D$7:$D$1006,BOOKS!E561,'GSTN-Diff Gross'!$S$7:$S$1006,"&lt;&gt;0")+COUNTIFS('GSTN-Diff Gross'!$D$7:$D$1006,BOOKS!E561,'GSTN-Diff Gross'!$T$7:$T$1006,"&lt;&gt;0")+COUNTIFS('GSTN-Diff Gross'!$D$7:$D$1006,BOOKS!E561,'GSTN-Diff Gross'!$U$7:$U$1006,"&lt;&gt;0")+COUNTIFS('GSTN-Diff Gross'!$D$7:$D$1006,BOOKS!E561,'GSTN-Diff Gross'!$V$7:$V$1006,"&lt;&gt;0"),BOOKS!H561,"")</f>
        <v/>
      </c>
      <c r="G561" s="96">
        <f t="shared" si="60"/>
        <v>0</v>
      </c>
      <c r="H561" s="96">
        <f t="shared" si="61"/>
        <v>0</v>
      </c>
      <c r="I561" s="97">
        <f t="shared" si="62"/>
        <v>0</v>
      </c>
      <c r="J561" s="98">
        <f t="shared" si="63"/>
        <v>0</v>
      </c>
      <c r="K561" s="96">
        <f t="shared" si="64"/>
        <v>0</v>
      </c>
      <c r="L561" s="93">
        <f>IF(COUNTIFS('GSTN-Diff Gross'!$D$7:$D$1006,BOOKS!E561,'GSTN-Diff Gross'!$R$7:$R$1006,"&lt;&gt;0")+COUNTIFS('GSTN-Diff Gross'!$D$7:$D$1006,BOOKS!E561,'GSTN-Diff Gross'!$S$7:$S$1006,"&lt;&gt;0")+COUNTIFS('GSTN-Diff Gross'!$D$7:$D$1006,BOOKS!E561,'GSTN-Diff Gross'!$T$7:$T$1006,"&lt;&gt;0")+COUNTIFS('GSTN-Diff Gross'!$D$7:$D$1006,BOOKS!E561,'GSTN-Diff Gross'!$U$7:$U$1006,"&lt;&gt;0")+COUNTIFS('GSTN-Diff Gross'!$D$7:$D$1006,BOOKS!E561,'GSTN-Diff Gross'!$V$7:$V$1006,"&lt;&gt;0"),BOOKS!I561,0)</f>
        <v>0</v>
      </c>
      <c r="M561" s="88">
        <f>IF(COUNTIFS('GSTN-Diff Gross'!$D$7:$D$1006,BOOKS!E561,'GSTN-Diff Gross'!$R$7:$R$1006,"&lt;&gt;0")+COUNTIFS('GSTN-Diff Gross'!$D$7:$D$1006,BOOKS!E561,'GSTN-Diff Gross'!$S$7:$S$1006,"&lt;&gt;0")+COUNTIFS('GSTN-Diff Gross'!$D$7:$D$1006,BOOKS!E561,'GSTN-Diff Gross'!$T$7:$T$1006,"&lt;&gt;0")+COUNTIFS('GSTN-Diff Gross'!$D$7:$D$1006,BOOKS!E561,'GSTN-Diff Gross'!$U$7:$U$1006,"&lt;&gt;0")+COUNTIFS('GSTN-Diff Gross'!$D$7:$D$1006,BOOKS!E561,'GSTN-Diff Gross'!$V$7:$V$1006,"&lt;&gt;0"),BOOKS!J561,0)</f>
        <v>0</v>
      </c>
      <c r="N561" s="88">
        <f>IF(COUNTIFS('GSTN-Diff Gross'!$D$7:$D$1006,BOOKS!E561,'GSTN-Diff Gross'!$R$7:$R$1006,"&lt;&gt;0")+COUNTIFS('GSTN-Diff Gross'!$D$7:$D$1006,BOOKS!E561,'GSTN-Diff Gross'!$S$7:$S$1006,"&lt;&gt;0")+COUNTIFS('GSTN-Diff Gross'!$D$7:$D$1006,BOOKS!E561,'GSTN-Diff Gross'!$T$7:$T$1006,"&lt;&gt;0")+COUNTIFS('GSTN-Diff Gross'!$D$7:$D$1006,BOOKS!E561,'GSTN-Diff Gross'!$U$7:$U$1006,"&lt;&gt;0")+COUNTIFS('GSTN-Diff Gross'!$D$7:$D$1006,BOOKS!E561,'GSTN-Diff Gross'!$V$7:$V$1006,"&lt;&gt;0"),BOOKS!K561,0)</f>
        <v>0</v>
      </c>
      <c r="O561" s="88">
        <f>IF(COUNTIFS('GSTN-Diff Gross'!$D$7:$D$1006,BOOKS!E561,'GSTN-Diff Gross'!$R$7:$R$1006,"&lt;&gt;0")+COUNTIFS('GSTN-Diff Gross'!$D$7:$D$1006,BOOKS!E561,'GSTN-Diff Gross'!$S$7:$S$1006,"&lt;&gt;0")+COUNTIFS('GSTN-Diff Gross'!$D$7:$D$1006,BOOKS!E561,'GSTN-Diff Gross'!$T$7:$T$1006,"&lt;&gt;0")+COUNTIFS('GSTN-Diff Gross'!$D$7:$D$1006,BOOKS!E561,'GSTN-Diff Gross'!$U$7:$U$1006,"&lt;&gt;0")+COUNTIFS('GSTN-Diff Gross'!$D$7:$D$1006,BOOKS!E561,'GSTN-Diff Gross'!$V$7:$V$1006,"&lt;&gt;0"),BOOKS!L561,0)</f>
        <v>0</v>
      </c>
      <c r="P561" s="88">
        <f>IF(COUNTIFS('GSTN-Diff Gross'!$D$7:$D$1006,BOOKS!E561,'GSTN-Diff Gross'!$R$7:$R$1006,"&lt;&gt;0")+COUNTIFS('GSTN-Diff Gross'!$D$7:$D$1006,BOOKS!E561,'GSTN-Diff Gross'!$S$7:$S$1006,"&lt;&gt;0")+COUNTIFS('GSTN-Diff Gross'!$D$7:$D$1006,BOOKS!E561,'GSTN-Diff Gross'!$T$7:$T$1006,"&lt;&gt;0")+COUNTIFS('GSTN-Diff Gross'!$D$7:$D$1006,BOOKS!E561,'GSTN-Diff Gross'!$U$7:$U$1006,"&lt;&gt;0")+COUNTIFS('GSTN-Diff Gross'!$D$7:$D$1006,BOOKS!E561,'GSTN-Diff Gross'!$V$7:$V$1006,"&lt;&gt;0"),BOOKS!M561,0)</f>
        <v>0</v>
      </c>
      <c r="Q561" s="84">
        <f>IFERROR(IF(B561="",0,SUMPRODUCT(('2A'!$D$6:$D$1005='GSTN-Bill Wise'!B561)*'2A'!$I$6:$I$1005)),0)</f>
        <v>0</v>
      </c>
      <c r="R561" s="44">
        <f>IFERROR(IF(B561="",0,SUMPRODUCT(('2A'!$D$6:$D$1005='GSTN-Bill Wise'!B561)*'2A'!$J$6:$J$1005)),0)</f>
        <v>0</v>
      </c>
      <c r="S561" s="44">
        <f>IFERROR(IF(B561="",0,SUMPRODUCT(('2A'!$D$6:$D$1005='GSTN-Bill Wise'!B561)*'2A'!$K$6:$K$1005)),0)</f>
        <v>0</v>
      </c>
      <c r="T561" s="44">
        <f>IFERROR(IF(B561="",0,SUMPRODUCT(('2A'!$D$6:$D$1005='GSTN-Bill Wise'!B561)*'2A'!$L$6:$L$1005)),0)</f>
        <v>0</v>
      </c>
      <c r="U561" s="44">
        <f>IFERROR(IF(B561="",0,SUMPRODUCT(('2A'!$D$6:$D$1005='GSTN-Bill Wise'!B561)*'2A'!$M$6:$M$1005)),0)</f>
        <v>0</v>
      </c>
      <c r="V561" s="111"/>
    </row>
    <row r="562" spans="1:22">
      <c r="A562" s="161">
        <f t="shared" si="65"/>
        <v>557</v>
      </c>
      <c r="B562" s="161" t="str">
        <f t="shared" si="59"/>
        <v/>
      </c>
      <c r="C562" s="161" t="str">
        <f>IF(COUNTIFS('GSTN-Diff Gross'!$D$7:$D$1006,BOOKS!E562,'GSTN-Diff Gross'!$R$7:$R$1006,"&lt;&gt;0")+COUNTIFS('GSTN-Diff Gross'!$D$7:$D$1006,BOOKS!E562,'GSTN-Diff Gross'!$S$7:$S$1006,"&lt;&gt;0")+COUNTIFS('GSTN-Diff Gross'!$D$7:$D$1006,BOOKS!E562,'GSTN-Diff Gross'!$T$7:$T$1006,"&lt;&gt;0")+COUNTIFS('GSTN-Diff Gross'!$D$7:$D$1006,BOOKS!E562,'GSTN-Diff Gross'!$U$7:$U$1006,"&lt;&gt;0")+COUNTIFS('GSTN-Diff Gross'!$D$7:$D$1006,BOOKS!E562,'GSTN-Diff Gross'!$V$7:$V$1006,"&lt;&gt;0"),BOOKS!E562,"")</f>
        <v/>
      </c>
      <c r="D562" s="41" t="str">
        <f>IF(COUNTIFS('GSTN-Diff Gross'!$D$7:$D$1006,BOOKS!E562,'GSTN-Diff Gross'!$R$7:$R$1006,"&lt;&gt;0")+COUNTIFS('GSTN-Diff Gross'!$D$7:$D$1006,BOOKS!E562,'GSTN-Diff Gross'!$S$7:$S$1006,"&lt;&gt;0")+COUNTIFS('GSTN-Diff Gross'!$D$7:$D$1006,BOOKS!E562,'GSTN-Diff Gross'!$T$7:$T$1006,"&lt;&gt;0")+COUNTIFS('GSTN-Diff Gross'!$D$7:$D$1006,BOOKS!E562,'GSTN-Diff Gross'!$U$7:$U$1006,"&lt;&gt;0")+COUNTIFS('GSTN-Diff Gross'!$D$7:$D$1006,BOOKS!E562,'GSTN-Diff Gross'!$V$7:$V$1006,"&lt;&gt;0"),BOOKS!F562,"")</f>
        <v/>
      </c>
      <c r="E562" s="68" t="str">
        <f>IF(COUNTIFS('GSTN-Diff Gross'!$D$7:$D$1006,BOOKS!E562,'GSTN-Diff Gross'!$R$7:$R$1006,"&lt;&gt;0")+COUNTIFS('GSTN-Diff Gross'!$D$7:$D$1006,BOOKS!E562,'GSTN-Diff Gross'!$S$7:$S$1006,"&lt;&gt;0")+COUNTIFS('GSTN-Diff Gross'!$D$7:$D$1006,BOOKS!E562,'GSTN-Diff Gross'!$T$7:$T$1006,"&lt;&gt;0")+COUNTIFS('GSTN-Diff Gross'!$D$7:$D$1006,BOOKS!E562,'GSTN-Diff Gross'!$U$7:$U$1006,"&lt;&gt;0")+COUNTIFS('GSTN-Diff Gross'!$D$7:$D$1006,BOOKS!E562,'GSTN-Diff Gross'!$V$7:$V$1006,"&lt;&gt;0"),BOOKS!G562,"")</f>
        <v/>
      </c>
      <c r="F562" s="90" t="str">
        <f>IF(COUNTIFS('GSTN-Diff Gross'!$D$7:$D$1006,BOOKS!E562,'GSTN-Diff Gross'!$R$7:$R$1006,"&lt;&gt;0")+COUNTIFS('GSTN-Diff Gross'!$D$7:$D$1006,BOOKS!E562,'GSTN-Diff Gross'!$S$7:$S$1006,"&lt;&gt;0")+COUNTIFS('GSTN-Diff Gross'!$D$7:$D$1006,BOOKS!E562,'GSTN-Diff Gross'!$T$7:$T$1006,"&lt;&gt;0")+COUNTIFS('GSTN-Diff Gross'!$D$7:$D$1006,BOOKS!E562,'GSTN-Diff Gross'!$U$7:$U$1006,"&lt;&gt;0")+COUNTIFS('GSTN-Diff Gross'!$D$7:$D$1006,BOOKS!E562,'GSTN-Diff Gross'!$V$7:$V$1006,"&lt;&gt;0"),BOOKS!H562,"")</f>
        <v/>
      </c>
      <c r="G562" s="167">
        <f t="shared" si="60"/>
        <v>0</v>
      </c>
      <c r="H562" s="167">
        <f t="shared" si="61"/>
        <v>0</v>
      </c>
      <c r="I562" s="167">
        <f t="shared" si="62"/>
        <v>0</v>
      </c>
      <c r="J562" s="167">
        <f t="shared" si="63"/>
        <v>0</v>
      </c>
      <c r="K562" s="167">
        <f t="shared" si="64"/>
        <v>0</v>
      </c>
      <c r="L562" s="99">
        <f>IF(COUNTIFS('GSTN-Diff Gross'!$D$7:$D$1006,BOOKS!E562,'GSTN-Diff Gross'!$R$7:$R$1006,"&lt;&gt;0")+COUNTIFS('GSTN-Diff Gross'!$D$7:$D$1006,BOOKS!E562,'GSTN-Diff Gross'!$S$7:$S$1006,"&lt;&gt;0")+COUNTIFS('GSTN-Diff Gross'!$D$7:$D$1006,BOOKS!E562,'GSTN-Diff Gross'!$T$7:$T$1006,"&lt;&gt;0")+COUNTIFS('GSTN-Diff Gross'!$D$7:$D$1006,BOOKS!E562,'GSTN-Diff Gross'!$U$7:$U$1006,"&lt;&gt;0")+COUNTIFS('GSTN-Diff Gross'!$D$7:$D$1006,BOOKS!E562,'GSTN-Diff Gross'!$V$7:$V$1006,"&lt;&gt;0"),BOOKS!I562,0)</f>
        <v>0</v>
      </c>
      <c r="M562" s="100">
        <f>IF(COUNTIFS('GSTN-Diff Gross'!$D$7:$D$1006,BOOKS!E562,'GSTN-Diff Gross'!$R$7:$R$1006,"&lt;&gt;0")+COUNTIFS('GSTN-Diff Gross'!$D$7:$D$1006,BOOKS!E562,'GSTN-Diff Gross'!$S$7:$S$1006,"&lt;&gt;0")+COUNTIFS('GSTN-Diff Gross'!$D$7:$D$1006,BOOKS!E562,'GSTN-Diff Gross'!$T$7:$T$1006,"&lt;&gt;0")+COUNTIFS('GSTN-Diff Gross'!$D$7:$D$1006,BOOKS!E562,'GSTN-Diff Gross'!$U$7:$U$1006,"&lt;&gt;0")+COUNTIFS('GSTN-Diff Gross'!$D$7:$D$1006,BOOKS!E562,'GSTN-Diff Gross'!$V$7:$V$1006,"&lt;&gt;0"),BOOKS!J562,0)</f>
        <v>0</v>
      </c>
      <c r="N562" s="100">
        <f>IF(COUNTIFS('GSTN-Diff Gross'!$D$7:$D$1006,BOOKS!E562,'GSTN-Diff Gross'!$R$7:$R$1006,"&lt;&gt;0")+COUNTIFS('GSTN-Diff Gross'!$D$7:$D$1006,BOOKS!E562,'GSTN-Diff Gross'!$S$7:$S$1006,"&lt;&gt;0")+COUNTIFS('GSTN-Diff Gross'!$D$7:$D$1006,BOOKS!E562,'GSTN-Diff Gross'!$T$7:$T$1006,"&lt;&gt;0")+COUNTIFS('GSTN-Diff Gross'!$D$7:$D$1006,BOOKS!E562,'GSTN-Diff Gross'!$U$7:$U$1006,"&lt;&gt;0")+COUNTIFS('GSTN-Diff Gross'!$D$7:$D$1006,BOOKS!E562,'GSTN-Diff Gross'!$V$7:$V$1006,"&lt;&gt;0"),BOOKS!K562,0)</f>
        <v>0</v>
      </c>
      <c r="O562" s="100">
        <f>IF(COUNTIFS('GSTN-Diff Gross'!$D$7:$D$1006,BOOKS!E562,'GSTN-Diff Gross'!$R$7:$R$1006,"&lt;&gt;0")+COUNTIFS('GSTN-Diff Gross'!$D$7:$D$1006,BOOKS!E562,'GSTN-Diff Gross'!$S$7:$S$1006,"&lt;&gt;0")+COUNTIFS('GSTN-Diff Gross'!$D$7:$D$1006,BOOKS!E562,'GSTN-Diff Gross'!$T$7:$T$1006,"&lt;&gt;0")+COUNTIFS('GSTN-Diff Gross'!$D$7:$D$1006,BOOKS!E562,'GSTN-Diff Gross'!$U$7:$U$1006,"&lt;&gt;0")+COUNTIFS('GSTN-Diff Gross'!$D$7:$D$1006,BOOKS!E562,'GSTN-Diff Gross'!$V$7:$V$1006,"&lt;&gt;0"),BOOKS!L562,0)</f>
        <v>0</v>
      </c>
      <c r="P562" s="100">
        <f>IF(COUNTIFS('GSTN-Diff Gross'!$D$7:$D$1006,BOOKS!E562,'GSTN-Diff Gross'!$R$7:$R$1006,"&lt;&gt;0")+COUNTIFS('GSTN-Diff Gross'!$D$7:$D$1006,BOOKS!E562,'GSTN-Diff Gross'!$S$7:$S$1006,"&lt;&gt;0")+COUNTIFS('GSTN-Diff Gross'!$D$7:$D$1006,BOOKS!E562,'GSTN-Diff Gross'!$T$7:$T$1006,"&lt;&gt;0")+COUNTIFS('GSTN-Diff Gross'!$D$7:$D$1006,BOOKS!E562,'GSTN-Diff Gross'!$U$7:$U$1006,"&lt;&gt;0")+COUNTIFS('GSTN-Diff Gross'!$D$7:$D$1006,BOOKS!E562,'GSTN-Diff Gross'!$V$7:$V$1006,"&lt;&gt;0"),BOOKS!M562,0)</f>
        <v>0</v>
      </c>
      <c r="Q562" s="94">
        <f>IFERROR(IF(B562="",0,SUMPRODUCT(('2A'!$D$6:$D$1005='GSTN-Bill Wise'!B562)*'2A'!$I$6:$I$1005)),0)</f>
        <v>0</v>
      </c>
      <c r="R562" s="95">
        <f>IFERROR(IF(B562="",0,SUMPRODUCT(('2A'!$D$6:$D$1005='GSTN-Bill Wise'!B562)*'2A'!$J$6:$J$1005)),0)</f>
        <v>0</v>
      </c>
      <c r="S562" s="95">
        <f>IFERROR(IF(B562="",0,SUMPRODUCT(('2A'!$D$6:$D$1005='GSTN-Bill Wise'!B562)*'2A'!$K$6:$K$1005)),0)</f>
        <v>0</v>
      </c>
      <c r="T562" s="95">
        <f>IFERROR(IF(B562="",0,SUMPRODUCT(('2A'!$D$6:$D$1005='GSTN-Bill Wise'!B562)*'2A'!$L$6:$L$1005)),0)</f>
        <v>0</v>
      </c>
      <c r="U562" s="95">
        <f>IFERROR(IF(B562="",0,SUMPRODUCT(('2A'!$D$6:$D$1005='GSTN-Bill Wise'!B562)*'2A'!$M$6:$M$1005)),0)</f>
        <v>0</v>
      </c>
      <c r="V562" s="111"/>
    </row>
    <row r="563" spans="1:22">
      <c r="A563" s="162">
        <f t="shared" si="65"/>
        <v>558</v>
      </c>
      <c r="B563" s="162" t="str">
        <f t="shared" si="59"/>
        <v/>
      </c>
      <c r="C563" s="162" t="str">
        <f>IF(COUNTIFS('GSTN-Diff Gross'!$D$7:$D$1006,BOOKS!E563,'GSTN-Diff Gross'!$R$7:$R$1006,"&lt;&gt;0")+COUNTIFS('GSTN-Diff Gross'!$D$7:$D$1006,BOOKS!E563,'GSTN-Diff Gross'!$S$7:$S$1006,"&lt;&gt;0")+COUNTIFS('GSTN-Diff Gross'!$D$7:$D$1006,BOOKS!E563,'GSTN-Diff Gross'!$T$7:$T$1006,"&lt;&gt;0")+COUNTIFS('GSTN-Diff Gross'!$D$7:$D$1006,BOOKS!E563,'GSTN-Diff Gross'!$U$7:$U$1006,"&lt;&gt;0")+COUNTIFS('GSTN-Diff Gross'!$D$7:$D$1006,BOOKS!E563,'GSTN-Diff Gross'!$V$7:$V$1006,"&lt;&gt;0"),BOOKS!E563,"")</f>
        <v/>
      </c>
      <c r="D563" s="44" t="str">
        <f>IF(COUNTIFS('GSTN-Diff Gross'!$D$7:$D$1006,BOOKS!E563,'GSTN-Diff Gross'!$R$7:$R$1006,"&lt;&gt;0")+COUNTIFS('GSTN-Diff Gross'!$D$7:$D$1006,BOOKS!E563,'GSTN-Diff Gross'!$S$7:$S$1006,"&lt;&gt;0")+COUNTIFS('GSTN-Diff Gross'!$D$7:$D$1006,BOOKS!E563,'GSTN-Diff Gross'!$T$7:$T$1006,"&lt;&gt;0")+COUNTIFS('GSTN-Diff Gross'!$D$7:$D$1006,BOOKS!E563,'GSTN-Diff Gross'!$U$7:$U$1006,"&lt;&gt;0")+COUNTIFS('GSTN-Diff Gross'!$D$7:$D$1006,BOOKS!E563,'GSTN-Diff Gross'!$V$7:$V$1006,"&lt;&gt;0"),BOOKS!F563,"")</f>
        <v/>
      </c>
      <c r="E563" s="67" t="str">
        <f>IF(COUNTIFS('GSTN-Diff Gross'!$D$7:$D$1006,BOOKS!E563,'GSTN-Diff Gross'!$R$7:$R$1006,"&lt;&gt;0")+COUNTIFS('GSTN-Diff Gross'!$D$7:$D$1006,BOOKS!E563,'GSTN-Diff Gross'!$S$7:$S$1006,"&lt;&gt;0")+COUNTIFS('GSTN-Diff Gross'!$D$7:$D$1006,BOOKS!E563,'GSTN-Diff Gross'!$T$7:$T$1006,"&lt;&gt;0")+COUNTIFS('GSTN-Diff Gross'!$D$7:$D$1006,BOOKS!E563,'GSTN-Diff Gross'!$U$7:$U$1006,"&lt;&gt;0")+COUNTIFS('GSTN-Diff Gross'!$D$7:$D$1006,BOOKS!E563,'GSTN-Diff Gross'!$V$7:$V$1006,"&lt;&gt;0"),BOOKS!G563,"")</f>
        <v/>
      </c>
      <c r="F563" s="89" t="str">
        <f>IF(COUNTIFS('GSTN-Diff Gross'!$D$7:$D$1006,BOOKS!E563,'GSTN-Diff Gross'!$R$7:$R$1006,"&lt;&gt;0")+COUNTIFS('GSTN-Diff Gross'!$D$7:$D$1006,BOOKS!E563,'GSTN-Diff Gross'!$S$7:$S$1006,"&lt;&gt;0")+COUNTIFS('GSTN-Diff Gross'!$D$7:$D$1006,BOOKS!E563,'GSTN-Diff Gross'!$T$7:$T$1006,"&lt;&gt;0")+COUNTIFS('GSTN-Diff Gross'!$D$7:$D$1006,BOOKS!E563,'GSTN-Diff Gross'!$U$7:$U$1006,"&lt;&gt;0")+COUNTIFS('GSTN-Diff Gross'!$D$7:$D$1006,BOOKS!E563,'GSTN-Diff Gross'!$V$7:$V$1006,"&lt;&gt;0"),BOOKS!H563,"")</f>
        <v/>
      </c>
      <c r="G563" s="96">
        <f t="shared" si="60"/>
        <v>0</v>
      </c>
      <c r="H563" s="96">
        <f t="shared" si="61"/>
        <v>0</v>
      </c>
      <c r="I563" s="97">
        <f t="shared" si="62"/>
        <v>0</v>
      </c>
      <c r="J563" s="98">
        <f t="shared" si="63"/>
        <v>0</v>
      </c>
      <c r="K563" s="96">
        <f t="shared" si="64"/>
        <v>0</v>
      </c>
      <c r="L563" s="93">
        <f>IF(COUNTIFS('GSTN-Diff Gross'!$D$7:$D$1006,BOOKS!E563,'GSTN-Diff Gross'!$R$7:$R$1006,"&lt;&gt;0")+COUNTIFS('GSTN-Diff Gross'!$D$7:$D$1006,BOOKS!E563,'GSTN-Diff Gross'!$S$7:$S$1006,"&lt;&gt;0")+COUNTIFS('GSTN-Diff Gross'!$D$7:$D$1006,BOOKS!E563,'GSTN-Diff Gross'!$T$7:$T$1006,"&lt;&gt;0")+COUNTIFS('GSTN-Diff Gross'!$D$7:$D$1006,BOOKS!E563,'GSTN-Diff Gross'!$U$7:$U$1006,"&lt;&gt;0")+COUNTIFS('GSTN-Diff Gross'!$D$7:$D$1006,BOOKS!E563,'GSTN-Diff Gross'!$V$7:$V$1006,"&lt;&gt;0"),BOOKS!I563,0)</f>
        <v>0</v>
      </c>
      <c r="M563" s="88">
        <f>IF(COUNTIFS('GSTN-Diff Gross'!$D$7:$D$1006,BOOKS!E563,'GSTN-Diff Gross'!$R$7:$R$1006,"&lt;&gt;0")+COUNTIFS('GSTN-Diff Gross'!$D$7:$D$1006,BOOKS!E563,'GSTN-Diff Gross'!$S$7:$S$1006,"&lt;&gt;0")+COUNTIFS('GSTN-Diff Gross'!$D$7:$D$1006,BOOKS!E563,'GSTN-Diff Gross'!$T$7:$T$1006,"&lt;&gt;0")+COUNTIFS('GSTN-Diff Gross'!$D$7:$D$1006,BOOKS!E563,'GSTN-Diff Gross'!$U$7:$U$1006,"&lt;&gt;0")+COUNTIFS('GSTN-Diff Gross'!$D$7:$D$1006,BOOKS!E563,'GSTN-Diff Gross'!$V$7:$V$1006,"&lt;&gt;0"),BOOKS!J563,0)</f>
        <v>0</v>
      </c>
      <c r="N563" s="88">
        <f>IF(COUNTIFS('GSTN-Diff Gross'!$D$7:$D$1006,BOOKS!E563,'GSTN-Diff Gross'!$R$7:$R$1006,"&lt;&gt;0")+COUNTIFS('GSTN-Diff Gross'!$D$7:$D$1006,BOOKS!E563,'GSTN-Diff Gross'!$S$7:$S$1006,"&lt;&gt;0")+COUNTIFS('GSTN-Diff Gross'!$D$7:$D$1006,BOOKS!E563,'GSTN-Diff Gross'!$T$7:$T$1006,"&lt;&gt;0")+COUNTIFS('GSTN-Diff Gross'!$D$7:$D$1006,BOOKS!E563,'GSTN-Diff Gross'!$U$7:$U$1006,"&lt;&gt;0")+COUNTIFS('GSTN-Diff Gross'!$D$7:$D$1006,BOOKS!E563,'GSTN-Diff Gross'!$V$7:$V$1006,"&lt;&gt;0"),BOOKS!K563,0)</f>
        <v>0</v>
      </c>
      <c r="O563" s="88">
        <f>IF(COUNTIFS('GSTN-Diff Gross'!$D$7:$D$1006,BOOKS!E563,'GSTN-Diff Gross'!$R$7:$R$1006,"&lt;&gt;0")+COUNTIFS('GSTN-Diff Gross'!$D$7:$D$1006,BOOKS!E563,'GSTN-Diff Gross'!$S$7:$S$1006,"&lt;&gt;0")+COUNTIFS('GSTN-Diff Gross'!$D$7:$D$1006,BOOKS!E563,'GSTN-Diff Gross'!$T$7:$T$1006,"&lt;&gt;0")+COUNTIFS('GSTN-Diff Gross'!$D$7:$D$1006,BOOKS!E563,'GSTN-Diff Gross'!$U$7:$U$1006,"&lt;&gt;0")+COUNTIFS('GSTN-Diff Gross'!$D$7:$D$1006,BOOKS!E563,'GSTN-Diff Gross'!$V$7:$V$1006,"&lt;&gt;0"),BOOKS!L563,0)</f>
        <v>0</v>
      </c>
      <c r="P563" s="88">
        <f>IF(COUNTIFS('GSTN-Diff Gross'!$D$7:$D$1006,BOOKS!E563,'GSTN-Diff Gross'!$R$7:$R$1006,"&lt;&gt;0")+COUNTIFS('GSTN-Diff Gross'!$D$7:$D$1006,BOOKS!E563,'GSTN-Diff Gross'!$S$7:$S$1006,"&lt;&gt;0")+COUNTIFS('GSTN-Diff Gross'!$D$7:$D$1006,BOOKS!E563,'GSTN-Diff Gross'!$T$7:$T$1006,"&lt;&gt;0")+COUNTIFS('GSTN-Diff Gross'!$D$7:$D$1006,BOOKS!E563,'GSTN-Diff Gross'!$U$7:$U$1006,"&lt;&gt;0")+COUNTIFS('GSTN-Diff Gross'!$D$7:$D$1006,BOOKS!E563,'GSTN-Diff Gross'!$V$7:$V$1006,"&lt;&gt;0"),BOOKS!M563,0)</f>
        <v>0</v>
      </c>
      <c r="Q563" s="84">
        <f>IFERROR(IF(B563="",0,SUMPRODUCT(('2A'!$D$6:$D$1005='GSTN-Bill Wise'!B563)*'2A'!$I$6:$I$1005)),0)</f>
        <v>0</v>
      </c>
      <c r="R563" s="44">
        <f>IFERROR(IF(B563="",0,SUMPRODUCT(('2A'!$D$6:$D$1005='GSTN-Bill Wise'!B563)*'2A'!$J$6:$J$1005)),0)</f>
        <v>0</v>
      </c>
      <c r="S563" s="44">
        <f>IFERROR(IF(B563="",0,SUMPRODUCT(('2A'!$D$6:$D$1005='GSTN-Bill Wise'!B563)*'2A'!$K$6:$K$1005)),0)</f>
        <v>0</v>
      </c>
      <c r="T563" s="44">
        <f>IFERROR(IF(B563="",0,SUMPRODUCT(('2A'!$D$6:$D$1005='GSTN-Bill Wise'!B563)*'2A'!$L$6:$L$1005)),0)</f>
        <v>0</v>
      </c>
      <c r="U563" s="44">
        <f>IFERROR(IF(B563="",0,SUMPRODUCT(('2A'!$D$6:$D$1005='GSTN-Bill Wise'!B563)*'2A'!$M$6:$M$1005)),0)</f>
        <v>0</v>
      </c>
      <c r="V563" s="111"/>
    </row>
    <row r="564" spans="1:22">
      <c r="A564" s="161">
        <f t="shared" si="65"/>
        <v>559</v>
      </c>
      <c r="B564" s="161" t="str">
        <f t="shared" si="59"/>
        <v/>
      </c>
      <c r="C564" s="161" t="str">
        <f>IF(COUNTIFS('GSTN-Diff Gross'!$D$7:$D$1006,BOOKS!E564,'GSTN-Diff Gross'!$R$7:$R$1006,"&lt;&gt;0")+COUNTIFS('GSTN-Diff Gross'!$D$7:$D$1006,BOOKS!E564,'GSTN-Diff Gross'!$S$7:$S$1006,"&lt;&gt;0")+COUNTIFS('GSTN-Diff Gross'!$D$7:$D$1006,BOOKS!E564,'GSTN-Diff Gross'!$T$7:$T$1006,"&lt;&gt;0")+COUNTIFS('GSTN-Diff Gross'!$D$7:$D$1006,BOOKS!E564,'GSTN-Diff Gross'!$U$7:$U$1006,"&lt;&gt;0")+COUNTIFS('GSTN-Diff Gross'!$D$7:$D$1006,BOOKS!E564,'GSTN-Diff Gross'!$V$7:$V$1006,"&lt;&gt;0"),BOOKS!E564,"")</f>
        <v/>
      </c>
      <c r="D564" s="41" t="str">
        <f>IF(COUNTIFS('GSTN-Diff Gross'!$D$7:$D$1006,BOOKS!E564,'GSTN-Diff Gross'!$R$7:$R$1006,"&lt;&gt;0")+COUNTIFS('GSTN-Diff Gross'!$D$7:$D$1006,BOOKS!E564,'GSTN-Diff Gross'!$S$7:$S$1006,"&lt;&gt;0")+COUNTIFS('GSTN-Diff Gross'!$D$7:$D$1006,BOOKS!E564,'GSTN-Diff Gross'!$T$7:$T$1006,"&lt;&gt;0")+COUNTIFS('GSTN-Diff Gross'!$D$7:$D$1006,BOOKS!E564,'GSTN-Diff Gross'!$U$7:$U$1006,"&lt;&gt;0")+COUNTIFS('GSTN-Diff Gross'!$D$7:$D$1006,BOOKS!E564,'GSTN-Diff Gross'!$V$7:$V$1006,"&lt;&gt;0"),BOOKS!F564,"")</f>
        <v/>
      </c>
      <c r="E564" s="68" t="str">
        <f>IF(COUNTIFS('GSTN-Diff Gross'!$D$7:$D$1006,BOOKS!E564,'GSTN-Diff Gross'!$R$7:$R$1006,"&lt;&gt;0")+COUNTIFS('GSTN-Diff Gross'!$D$7:$D$1006,BOOKS!E564,'GSTN-Diff Gross'!$S$7:$S$1006,"&lt;&gt;0")+COUNTIFS('GSTN-Diff Gross'!$D$7:$D$1006,BOOKS!E564,'GSTN-Diff Gross'!$T$7:$T$1006,"&lt;&gt;0")+COUNTIFS('GSTN-Diff Gross'!$D$7:$D$1006,BOOKS!E564,'GSTN-Diff Gross'!$U$7:$U$1006,"&lt;&gt;0")+COUNTIFS('GSTN-Diff Gross'!$D$7:$D$1006,BOOKS!E564,'GSTN-Diff Gross'!$V$7:$V$1006,"&lt;&gt;0"),BOOKS!G564,"")</f>
        <v/>
      </c>
      <c r="F564" s="90" t="str">
        <f>IF(COUNTIFS('GSTN-Diff Gross'!$D$7:$D$1006,BOOKS!E564,'GSTN-Diff Gross'!$R$7:$R$1006,"&lt;&gt;0")+COUNTIFS('GSTN-Diff Gross'!$D$7:$D$1006,BOOKS!E564,'GSTN-Diff Gross'!$S$7:$S$1006,"&lt;&gt;0")+COUNTIFS('GSTN-Diff Gross'!$D$7:$D$1006,BOOKS!E564,'GSTN-Diff Gross'!$T$7:$T$1006,"&lt;&gt;0")+COUNTIFS('GSTN-Diff Gross'!$D$7:$D$1006,BOOKS!E564,'GSTN-Diff Gross'!$U$7:$U$1006,"&lt;&gt;0")+COUNTIFS('GSTN-Diff Gross'!$D$7:$D$1006,BOOKS!E564,'GSTN-Diff Gross'!$V$7:$V$1006,"&lt;&gt;0"),BOOKS!H564,"")</f>
        <v/>
      </c>
      <c r="G564" s="167">
        <f t="shared" si="60"/>
        <v>0</v>
      </c>
      <c r="H564" s="167">
        <f t="shared" si="61"/>
        <v>0</v>
      </c>
      <c r="I564" s="167">
        <f t="shared" si="62"/>
        <v>0</v>
      </c>
      <c r="J564" s="167">
        <f t="shared" si="63"/>
        <v>0</v>
      </c>
      <c r="K564" s="167">
        <f t="shared" si="64"/>
        <v>0</v>
      </c>
      <c r="L564" s="99">
        <f>IF(COUNTIFS('GSTN-Diff Gross'!$D$7:$D$1006,BOOKS!E564,'GSTN-Diff Gross'!$R$7:$R$1006,"&lt;&gt;0")+COUNTIFS('GSTN-Diff Gross'!$D$7:$D$1006,BOOKS!E564,'GSTN-Diff Gross'!$S$7:$S$1006,"&lt;&gt;0")+COUNTIFS('GSTN-Diff Gross'!$D$7:$D$1006,BOOKS!E564,'GSTN-Diff Gross'!$T$7:$T$1006,"&lt;&gt;0")+COUNTIFS('GSTN-Diff Gross'!$D$7:$D$1006,BOOKS!E564,'GSTN-Diff Gross'!$U$7:$U$1006,"&lt;&gt;0")+COUNTIFS('GSTN-Diff Gross'!$D$7:$D$1006,BOOKS!E564,'GSTN-Diff Gross'!$V$7:$V$1006,"&lt;&gt;0"),BOOKS!I564,0)</f>
        <v>0</v>
      </c>
      <c r="M564" s="100">
        <f>IF(COUNTIFS('GSTN-Diff Gross'!$D$7:$D$1006,BOOKS!E564,'GSTN-Diff Gross'!$R$7:$R$1006,"&lt;&gt;0")+COUNTIFS('GSTN-Diff Gross'!$D$7:$D$1006,BOOKS!E564,'GSTN-Diff Gross'!$S$7:$S$1006,"&lt;&gt;0")+COUNTIFS('GSTN-Diff Gross'!$D$7:$D$1006,BOOKS!E564,'GSTN-Diff Gross'!$T$7:$T$1006,"&lt;&gt;0")+COUNTIFS('GSTN-Diff Gross'!$D$7:$D$1006,BOOKS!E564,'GSTN-Diff Gross'!$U$7:$U$1006,"&lt;&gt;0")+COUNTIFS('GSTN-Diff Gross'!$D$7:$D$1006,BOOKS!E564,'GSTN-Diff Gross'!$V$7:$V$1006,"&lt;&gt;0"),BOOKS!J564,0)</f>
        <v>0</v>
      </c>
      <c r="N564" s="100">
        <f>IF(COUNTIFS('GSTN-Diff Gross'!$D$7:$D$1006,BOOKS!E564,'GSTN-Diff Gross'!$R$7:$R$1006,"&lt;&gt;0")+COUNTIFS('GSTN-Diff Gross'!$D$7:$D$1006,BOOKS!E564,'GSTN-Diff Gross'!$S$7:$S$1006,"&lt;&gt;0")+COUNTIFS('GSTN-Diff Gross'!$D$7:$D$1006,BOOKS!E564,'GSTN-Diff Gross'!$T$7:$T$1006,"&lt;&gt;0")+COUNTIFS('GSTN-Diff Gross'!$D$7:$D$1006,BOOKS!E564,'GSTN-Diff Gross'!$U$7:$U$1006,"&lt;&gt;0")+COUNTIFS('GSTN-Diff Gross'!$D$7:$D$1006,BOOKS!E564,'GSTN-Diff Gross'!$V$7:$V$1006,"&lt;&gt;0"),BOOKS!K564,0)</f>
        <v>0</v>
      </c>
      <c r="O564" s="100">
        <f>IF(COUNTIFS('GSTN-Diff Gross'!$D$7:$D$1006,BOOKS!E564,'GSTN-Diff Gross'!$R$7:$R$1006,"&lt;&gt;0")+COUNTIFS('GSTN-Diff Gross'!$D$7:$D$1006,BOOKS!E564,'GSTN-Diff Gross'!$S$7:$S$1006,"&lt;&gt;0")+COUNTIFS('GSTN-Diff Gross'!$D$7:$D$1006,BOOKS!E564,'GSTN-Diff Gross'!$T$7:$T$1006,"&lt;&gt;0")+COUNTIFS('GSTN-Diff Gross'!$D$7:$D$1006,BOOKS!E564,'GSTN-Diff Gross'!$U$7:$U$1006,"&lt;&gt;0")+COUNTIFS('GSTN-Diff Gross'!$D$7:$D$1006,BOOKS!E564,'GSTN-Diff Gross'!$V$7:$V$1006,"&lt;&gt;0"),BOOKS!L564,0)</f>
        <v>0</v>
      </c>
      <c r="P564" s="100">
        <f>IF(COUNTIFS('GSTN-Diff Gross'!$D$7:$D$1006,BOOKS!E564,'GSTN-Diff Gross'!$R$7:$R$1006,"&lt;&gt;0")+COUNTIFS('GSTN-Diff Gross'!$D$7:$D$1006,BOOKS!E564,'GSTN-Diff Gross'!$S$7:$S$1006,"&lt;&gt;0")+COUNTIFS('GSTN-Diff Gross'!$D$7:$D$1006,BOOKS!E564,'GSTN-Diff Gross'!$T$7:$T$1006,"&lt;&gt;0")+COUNTIFS('GSTN-Diff Gross'!$D$7:$D$1006,BOOKS!E564,'GSTN-Diff Gross'!$U$7:$U$1006,"&lt;&gt;0")+COUNTIFS('GSTN-Diff Gross'!$D$7:$D$1006,BOOKS!E564,'GSTN-Diff Gross'!$V$7:$V$1006,"&lt;&gt;0"),BOOKS!M564,0)</f>
        <v>0</v>
      </c>
      <c r="Q564" s="94">
        <f>IFERROR(IF(B564="",0,SUMPRODUCT(('2A'!$D$6:$D$1005='GSTN-Bill Wise'!B564)*'2A'!$I$6:$I$1005)),0)</f>
        <v>0</v>
      </c>
      <c r="R564" s="95">
        <f>IFERROR(IF(B564="",0,SUMPRODUCT(('2A'!$D$6:$D$1005='GSTN-Bill Wise'!B564)*'2A'!$J$6:$J$1005)),0)</f>
        <v>0</v>
      </c>
      <c r="S564" s="95">
        <f>IFERROR(IF(B564="",0,SUMPRODUCT(('2A'!$D$6:$D$1005='GSTN-Bill Wise'!B564)*'2A'!$K$6:$K$1005)),0)</f>
        <v>0</v>
      </c>
      <c r="T564" s="95">
        <f>IFERROR(IF(B564="",0,SUMPRODUCT(('2A'!$D$6:$D$1005='GSTN-Bill Wise'!B564)*'2A'!$L$6:$L$1005)),0)</f>
        <v>0</v>
      </c>
      <c r="U564" s="95">
        <f>IFERROR(IF(B564="",0,SUMPRODUCT(('2A'!$D$6:$D$1005='GSTN-Bill Wise'!B564)*'2A'!$M$6:$M$1005)),0)</f>
        <v>0</v>
      </c>
      <c r="V564" s="111"/>
    </row>
    <row r="565" spans="1:22">
      <c r="A565" s="162">
        <f t="shared" si="65"/>
        <v>560</v>
      </c>
      <c r="B565" s="162" t="str">
        <f t="shared" si="59"/>
        <v/>
      </c>
      <c r="C565" s="162" t="str">
        <f>IF(COUNTIFS('GSTN-Diff Gross'!$D$7:$D$1006,BOOKS!E565,'GSTN-Diff Gross'!$R$7:$R$1006,"&lt;&gt;0")+COUNTIFS('GSTN-Diff Gross'!$D$7:$D$1006,BOOKS!E565,'GSTN-Diff Gross'!$S$7:$S$1006,"&lt;&gt;0")+COUNTIFS('GSTN-Diff Gross'!$D$7:$D$1006,BOOKS!E565,'GSTN-Diff Gross'!$T$7:$T$1006,"&lt;&gt;0")+COUNTIFS('GSTN-Diff Gross'!$D$7:$D$1006,BOOKS!E565,'GSTN-Diff Gross'!$U$7:$U$1006,"&lt;&gt;0")+COUNTIFS('GSTN-Diff Gross'!$D$7:$D$1006,BOOKS!E565,'GSTN-Diff Gross'!$V$7:$V$1006,"&lt;&gt;0"),BOOKS!E565,"")</f>
        <v/>
      </c>
      <c r="D565" s="44" t="str">
        <f>IF(COUNTIFS('GSTN-Diff Gross'!$D$7:$D$1006,BOOKS!E565,'GSTN-Diff Gross'!$R$7:$R$1006,"&lt;&gt;0")+COUNTIFS('GSTN-Diff Gross'!$D$7:$D$1006,BOOKS!E565,'GSTN-Diff Gross'!$S$7:$S$1006,"&lt;&gt;0")+COUNTIFS('GSTN-Diff Gross'!$D$7:$D$1006,BOOKS!E565,'GSTN-Diff Gross'!$T$7:$T$1006,"&lt;&gt;0")+COUNTIFS('GSTN-Diff Gross'!$D$7:$D$1006,BOOKS!E565,'GSTN-Diff Gross'!$U$7:$U$1006,"&lt;&gt;0")+COUNTIFS('GSTN-Diff Gross'!$D$7:$D$1006,BOOKS!E565,'GSTN-Diff Gross'!$V$7:$V$1006,"&lt;&gt;0"),BOOKS!F565,"")</f>
        <v/>
      </c>
      <c r="E565" s="67" t="str">
        <f>IF(COUNTIFS('GSTN-Diff Gross'!$D$7:$D$1006,BOOKS!E565,'GSTN-Diff Gross'!$R$7:$R$1006,"&lt;&gt;0")+COUNTIFS('GSTN-Diff Gross'!$D$7:$D$1006,BOOKS!E565,'GSTN-Diff Gross'!$S$7:$S$1006,"&lt;&gt;0")+COUNTIFS('GSTN-Diff Gross'!$D$7:$D$1006,BOOKS!E565,'GSTN-Diff Gross'!$T$7:$T$1006,"&lt;&gt;0")+COUNTIFS('GSTN-Diff Gross'!$D$7:$D$1006,BOOKS!E565,'GSTN-Diff Gross'!$U$7:$U$1006,"&lt;&gt;0")+COUNTIFS('GSTN-Diff Gross'!$D$7:$D$1006,BOOKS!E565,'GSTN-Diff Gross'!$V$7:$V$1006,"&lt;&gt;0"),BOOKS!G565,"")</f>
        <v/>
      </c>
      <c r="F565" s="89" t="str">
        <f>IF(COUNTIFS('GSTN-Diff Gross'!$D$7:$D$1006,BOOKS!E565,'GSTN-Diff Gross'!$R$7:$R$1006,"&lt;&gt;0")+COUNTIFS('GSTN-Diff Gross'!$D$7:$D$1006,BOOKS!E565,'GSTN-Diff Gross'!$S$7:$S$1006,"&lt;&gt;0")+COUNTIFS('GSTN-Diff Gross'!$D$7:$D$1006,BOOKS!E565,'GSTN-Diff Gross'!$T$7:$T$1006,"&lt;&gt;0")+COUNTIFS('GSTN-Diff Gross'!$D$7:$D$1006,BOOKS!E565,'GSTN-Diff Gross'!$U$7:$U$1006,"&lt;&gt;0")+COUNTIFS('GSTN-Diff Gross'!$D$7:$D$1006,BOOKS!E565,'GSTN-Diff Gross'!$V$7:$V$1006,"&lt;&gt;0"),BOOKS!H565,"")</f>
        <v/>
      </c>
      <c r="G565" s="96">
        <f t="shared" si="60"/>
        <v>0</v>
      </c>
      <c r="H565" s="96">
        <f t="shared" si="61"/>
        <v>0</v>
      </c>
      <c r="I565" s="97">
        <f t="shared" si="62"/>
        <v>0</v>
      </c>
      <c r="J565" s="98">
        <f t="shared" si="63"/>
        <v>0</v>
      </c>
      <c r="K565" s="96">
        <f t="shared" si="64"/>
        <v>0</v>
      </c>
      <c r="L565" s="93">
        <f>IF(COUNTIFS('GSTN-Diff Gross'!$D$7:$D$1006,BOOKS!E565,'GSTN-Diff Gross'!$R$7:$R$1006,"&lt;&gt;0")+COUNTIFS('GSTN-Diff Gross'!$D$7:$D$1006,BOOKS!E565,'GSTN-Diff Gross'!$S$7:$S$1006,"&lt;&gt;0")+COUNTIFS('GSTN-Diff Gross'!$D$7:$D$1006,BOOKS!E565,'GSTN-Diff Gross'!$T$7:$T$1006,"&lt;&gt;0")+COUNTIFS('GSTN-Diff Gross'!$D$7:$D$1006,BOOKS!E565,'GSTN-Diff Gross'!$U$7:$U$1006,"&lt;&gt;0")+COUNTIFS('GSTN-Diff Gross'!$D$7:$D$1006,BOOKS!E565,'GSTN-Diff Gross'!$V$7:$V$1006,"&lt;&gt;0"),BOOKS!I565,0)</f>
        <v>0</v>
      </c>
      <c r="M565" s="88">
        <f>IF(COUNTIFS('GSTN-Diff Gross'!$D$7:$D$1006,BOOKS!E565,'GSTN-Diff Gross'!$R$7:$R$1006,"&lt;&gt;0")+COUNTIFS('GSTN-Diff Gross'!$D$7:$D$1006,BOOKS!E565,'GSTN-Diff Gross'!$S$7:$S$1006,"&lt;&gt;0")+COUNTIFS('GSTN-Diff Gross'!$D$7:$D$1006,BOOKS!E565,'GSTN-Diff Gross'!$T$7:$T$1006,"&lt;&gt;0")+COUNTIFS('GSTN-Diff Gross'!$D$7:$D$1006,BOOKS!E565,'GSTN-Diff Gross'!$U$7:$U$1006,"&lt;&gt;0")+COUNTIFS('GSTN-Diff Gross'!$D$7:$D$1006,BOOKS!E565,'GSTN-Diff Gross'!$V$7:$V$1006,"&lt;&gt;0"),BOOKS!J565,0)</f>
        <v>0</v>
      </c>
      <c r="N565" s="88">
        <f>IF(COUNTIFS('GSTN-Diff Gross'!$D$7:$D$1006,BOOKS!E565,'GSTN-Diff Gross'!$R$7:$R$1006,"&lt;&gt;0")+COUNTIFS('GSTN-Diff Gross'!$D$7:$D$1006,BOOKS!E565,'GSTN-Diff Gross'!$S$7:$S$1006,"&lt;&gt;0")+COUNTIFS('GSTN-Diff Gross'!$D$7:$D$1006,BOOKS!E565,'GSTN-Diff Gross'!$T$7:$T$1006,"&lt;&gt;0")+COUNTIFS('GSTN-Diff Gross'!$D$7:$D$1006,BOOKS!E565,'GSTN-Diff Gross'!$U$7:$U$1006,"&lt;&gt;0")+COUNTIFS('GSTN-Diff Gross'!$D$7:$D$1006,BOOKS!E565,'GSTN-Diff Gross'!$V$7:$V$1006,"&lt;&gt;0"),BOOKS!K565,0)</f>
        <v>0</v>
      </c>
      <c r="O565" s="88">
        <f>IF(COUNTIFS('GSTN-Diff Gross'!$D$7:$D$1006,BOOKS!E565,'GSTN-Diff Gross'!$R$7:$R$1006,"&lt;&gt;0")+COUNTIFS('GSTN-Diff Gross'!$D$7:$D$1006,BOOKS!E565,'GSTN-Diff Gross'!$S$7:$S$1006,"&lt;&gt;0")+COUNTIFS('GSTN-Diff Gross'!$D$7:$D$1006,BOOKS!E565,'GSTN-Diff Gross'!$T$7:$T$1006,"&lt;&gt;0")+COUNTIFS('GSTN-Diff Gross'!$D$7:$D$1006,BOOKS!E565,'GSTN-Diff Gross'!$U$7:$U$1006,"&lt;&gt;0")+COUNTIFS('GSTN-Diff Gross'!$D$7:$D$1006,BOOKS!E565,'GSTN-Diff Gross'!$V$7:$V$1006,"&lt;&gt;0"),BOOKS!L565,0)</f>
        <v>0</v>
      </c>
      <c r="P565" s="88">
        <f>IF(COUNTIFS('GSTN-Diff Gross'!$D$7:$D$1006,BOOKS!E565,'GSTN-Diff Gross'!$R$7:$R$1006,"&lt;&gt;0")+COUNTIFS('GSTN-Diff Gross'!$D$7:$D$1006,BOOKS!E565,'GSTN-Diff Gross'!$S$7:$S$1006,"&lt;&gt;0")+COUNTIFS('GSTN-Diff Gross'!$D$7:$D$1006,BOOKS!E565,'GSTN-Diff Gross'!$T$7:$T$1006,"&lt;&gt;0")+COUNTIFS('GSTN-Diff Gross'!$D$7:$D$1006,BOOKS!E565,'GSTN-Diff Gross'!$U$7:$U$1006,"&lt;&gt;0")+COUNTIFS('GSTN-Diff Gross'!$D$7:$D$1006,BOOKS!E565,'GSTN-Diff Gross'!$V$7:$V$1006,"&lt;&gt;0"),BOOKS!M565,0)</f>
        <v>0</v>
      </c>
      <c r="Q565" s="84">
        <f>IFERROR(IF(B565="",0,SUMPRODUCT(('2A'!$D$6:$D$1005='GSTN-Bill Wise'!B565)*'2A'!$I$6:$I$1005)),0)</f>
        <v>0</v>
      </c>
      <c r="R565" s="44">
        <f>IFERROR(IF(B565="",0,SUMPRODUCT(('2A'!$D$6:$D$1005='GSTN-Bill Wise'!B565)*'2A'!$J$6:$J$1005)),0)</f>
        <v>0</v>
      </c>
      <c r="S565" s="44">
        <f>IFERROR(IF(B565="",0,SUMPRODUCT(('2A'!$D$6:$D$1005='GSTN-Bill Wise'!B565)*'2A'!$K$6:$K$1005)),0)</f>
        <v>0</v>
      </c>
      <c r="T565" s="44">
        <f>IFERROR(IF(B565="",0,SUMPRODUCT(('2A'!$D$6:$D$1005='GSTN-Bill Wise'!B565)*'2A'!$L$6:$L$1005)),0)</f>
        <v>0</v>
      </c>
      <c r="U565" s="44">
        <f>IFERROR(IF(B565="",0,SUMPRODUCT(('2A'!$D$6:$D$1005='GSTN-Bill Wise'!B565)*'2A'!$M$6:$M$1005)),0)</f>
        <v>0</v>
      </c>
      <c r="V565" s="111"/>
    </row>
    <row r="566" spans="1:22">
      <c r="A566" s="161">
        <f t="shared" si="65"/>
        <v>561</v>
      </c>
      <c r="B566" s="161" t="str">
        <f t="shared" si="59"/>
        <v/>
      </c>
      <c r="C566" s="161" t="str">
        <f>IF(COUNTIFS('GSTN-Diff Gross'!$D$7:$D$1006,BOOKS!E566,'GSTN-Diff Gross'!$R$7:$R$1006,"&lt;&gt;0")+COUNTIFS('GSTN-Diff Gross'!$D$7:$D$1006,BOOKS!E566,'GSTN-Diff Gross'!$S$7:$S$1006,"&lt;&gt;0")+COUNTIFS('GSTN-Diff Gross'!$D$7:$D$1006,BOOKS!E566,'GSTN-Diff Gross'!$T$7:$T$1006,"&lt;&gt;0")+COUNTIFS('GSTN-Diff Gross'!$D$7:$D$1006,BOOKS!E566,'GSTN-Diff Gross'!$U$7:$U$1006,"&lt;&gt;0")+COUNTIFS('GSTN-Diff Gross'!$D$7:$D$1006,BOOKS!E566,'GSTN-Diff Gross'!$V$7:$V$1006,"&lt;&gt;0"),BOOKS!E566,"")</f>
        <v/>
      </c>
      <c r="D566" s="41" t="str">
        <f>IF(COUNTIFS('GSTN-Diff Gross'!$D$7:$D$1006,BOOKS!E566,'GSTN-Diff Gross'!$R$7:$R$1006,"&lt;&gt;0")+COUNTIFS('GSTN-Diff Gross'!$D$7:$D$1006,BOOKS!E566,'GSTN-Diff Gross'!$S$7:$S$1006,"&lt;&gt;0")+COUNTIFS('GSTN-Diff Gross'!$D$7:$D$1006,BOOKS!E566,'GSTN-Diff Gross'!$T$7:$T$1006,"&lt;&gt;0")+COUNTIFS('GSTN-Diff Gross'!$D$7:$D$1006,BOOKS!E566,'GSTN-Diff Gross'!$U$7:$U$1006,"&lt;&gt;0")+COUNTIFS('GSTN-Diff Gross'!$D$7:$D$1006,BOOKS!E566,'GSTN-Diff Gross'!$V$7:$V$1006,"&lt;&gt;0"),BOOKS!F566,"")</f>
        <v/>
      </c>
      <c r="E566" s="68" t="str">
        <f>IF(COUNTIFS('GSTN-Diff Gross'!$D$7:$D$1006,BOOKS!E566,'GSTN-Diff Gross'!$R$7:$R$1006,"&lt;&gt;0")+COUNTIFS('GSTN-Diff Gross'!$D$7:$D$1006,BOOKS!E566,'GSTN-Diff Gross'!$S$7:$S$1006,"&lt;&gt;0")+COUNTIFS('GSTN-Diff Gross'!$D$7:$D$1006,BOOKS!E566,'GSTN-Diff Gross'!$T$7:$T$1006,"&lt;&gt;0")+COUNTIFS('GSTN-Diff Gross'!$D$7:$D$1006,BOOKS!E566,'GSTN-Diff Gross'!$U$7:$U$1006,"&lt;&gt;0")+COUNTIFS('GSTN-Diff Gross'!$D$7:$D$1006,BOOKS!E566,'GSTN-Diff Gross'!$V$7:$V$1006,"&lt;&gt;0"),BOOKS!G566,"")</f>
        <v/>
      </c>
      <c r="F566" s="90" t="str">
        <f>IF(COUNTIFS('GSTN-Diff Gross'!$D$7:$D$1006,BOOKS!E566,'GSTN-Diff Gross'!$R$7:$R$1006,"&lt;&gt;0")+COUNTIFS('GSTN-Diff Gross'!$D$7:$D$1006,BOOKS!E566,'GSTN-Diff Gross'!$S$7:$S$1006,"&lt;&gt;0")+COUNTIFS('GSTN-Diff Gross'!$D$7:$D$1006,BOOKS!E566,'GSTN-Diff Gross'!$T$7:$T$1006,"&lt;&gt;0")+COUNTIFS('GSTN-Diff Gross'!$D$7:$D$1006,BOOKS!E566,'GSTN-Diff Gross'!$U$7:$U$1006,"&lt;&gt;0")+COUNTIFS('GSTN-Diff Gross'!$D$7:$D$1006,BOOKS!E566,'GSTN-Diff Gross'!$V$7:$V$1006,"&lt;&gt;0"),BOOKS!H566,"")</f>
        <v/>
      </c>
      <c r="G566" s="167">
        <f t="shared" si="60"/>
        <v>0</v>
      </c>
      <c r="H566" s="167">
        <f t="shared" si="61"/>
        <v>0</v>
      </c>
      <c r="I566" s="167">
        <f t="shared" si="62"/>
        <v>0</v>
      </c>
      <c r="J566" s="167">
        <f t="shared" si="63"/>
        <v>0</v>
      </c>
      <c r="K566" s="167">
        <f t="shared" si="64"/>
        <v>0</v>
      </c>
      <c r="L566" s="99">
        <f>IF(COUNTIFS('GSTN-Diff Gross'!$D$7:$D$1006,BOOKS!E566,'GSTN-Diff Gross'!$R$7:$R$1006,"&lt;&gt;0")+COUNTIFS('GSTN-Diff Gross'!$D$7:$D$1006,BOOKS!E566,'GSTN-Diff Gross'!$S$7:$S$1006,"&lt;&gt;0")+COUNTIFS('GSTN-Diff Gross'!$D$7:$D$1006,BOOKS!E566,'GSTN-Diff Gross'!$T$7:$T$1006,"&lt;&gt;0")+COUNTIFS('GSTN-Diff Gross'!$D$7:$D$1006,BOOKS!E566,'GSTN-Diff Gross'!$U$7:$U$1006,"&lt;&gt;0")+COUNTIFS('GSTN-Diff Gross'!$D$7:$D$1006,BOOKS!E566,'GSTN-Diff Gross'!$V$7:$V$1006,"&lt;&gt;0"),BOOKS!I566,0)</f>
        <v>0</v>
      </c>
      <c r="M566" s="100">
        <f>IF(COUNTIFS('GSTN-Diff Gross'!$D$7:$D$1006,BOOKS!E566,'GSTN-Diff Gross'!$R$7:$R$1006,"&lt;&gt;0")+COUNTIFS('GSTN-Diff Gross'!$D$7:$D$1006,BOOKS!E566,'GSTN-Diff Gross'!$S$7:$S$1006,"&lt;&gt;0")+COUNTIFS('GSTN-Diff Gross'!$D$7:$D$1006,BOOKS!E566,'GSTN-Diff Gross'!$T$7:$T$1006,"&lt;&gt;0")+COUNTIFS('GSTN-Diff Gross'!$D$7:$D$1006,BOOKS!E566,'GSTN-Diff Gross'!$U$7:$U$1006,"&lt;&gt;0")+COUNTIFS('GSTN-Diff Gross'!$D$7:$D$1006,BOOKS!E566,'GSTN-Diff Gross'!$V$7:$V$1006,"&lt;&gt;0"),BOOKS!J566,0)</f>
        <v>0</v>
      </c>
      <c r="N566" s="100">
        <f>IF(COUNTIFS('GSTN-Diff Gross'!$D$7:$D$1006,BOOKS!E566,'GSTN-Diff Gross'!$R$7:$R$1006,"&lt;&gt;0")+COUNTIFS('GSTN-Diff Gross'!$D$7:$D$1006,BOOKS!E566,'GSTN-Diff Gross'!$S$7:$S$1006,"&lt;&gt;0")+COUNTIFS('GSTN-Diff Gross'!$D$7:$D$1006,BOOKS!E566,'GSTN-Diff Gross'!$T$7:$T$1006,"&lt;&gt;0")+COUNTIFS('GSTN-Diff Gross'!$D$7:$D$1006,BOOKS!E566,'GSTN-Diff Gross'!$U$7:$U$1006,"&lt;&gt;0")+COUNTIFS('GSTN-Diff Gross'!$D$7:$D$1006,BOOKS!E566,'GSTN-Diff Gross'!$V$7:$V$1006,"&lt;&gt;0"),BOOKS!K566,0)</f>
        <v>0</v>
      </c>
      <c r="O566" s="100">
        <f>IF(COUNTIFS('GSTN-Diff Gross'!$D$7:$D$1006,BOOKS!E566,'GSTN-Diff Gross'!$R$7:$R$1006,"&lt;&gt;0")+COUNTIFS('GSTN-Diff Gross'!$D$7:$D$1006,BOOKS!E566,'GSTN-Diff Gross'!$S$7:$S$1006,"&lt;&gt;0")+COUNTIFS('GSTN-Diff Gross'!$D$7:$D$1006,BOOKS!E566,'GSTN-Diff Gross'!$T$7:$T$1006,"&lt;&gt;0")+COUNTIFS('GSTN-Diff Gross'!$D$7:$D$1006,BOOKS!E566,'GSTN-Diff Gross'!$U$7:$U$1006,"&lt;&gt;0")+COUNTIFS('GSTN-Diff Gross'!$D$7:$D$1006,BOOKS!E566,'GSTN-Diff Gross'!$V$7:$V$1006,"&lt;&gt;0"),BOOKS!L566,0)</f>
        <v>0</v>
      </c>
      <c r="P566" s="100">
        <f>IF(COUNTIFS('GSTN-Diff Gross'!$D$7:$D$1006,BOOKS!E566,'GSTN-Diff Gross'!$R$7:$R$1006,"&lt;&gt;0")+COUNTIFS('GSTN-Diff Gross'!$D$7:$D$1006,BOOKS!E566,'GSTN-Diff Gross'!$S$7:$S$1006,"&lt;&gt;0")+COUNTIFS('GSTN-Diff Gross'!$D$7:$D$1006,BOOKS!E566,'GSTN-Diff Gross'!$T$7:$T$1006,"&lt;&gt;0")+COUNTIFS('GSTN-Diff Gross'!$D$7:$D$1006,BOOKS!E566,'GSTN-Diff Gross'!$U$7:$U$1006,"&lt;&gt;0")+COUNTIFS('GSTN-Diff Gross'!$D$7:$D$1006,BOOKS!E566,'GSTN-Diff Gross'!$V$7:$V$1006,"&lt;&gt;0"),BOOKS!M566,0)</f>
        <v>0</v>
      </c>
      <c r="Q566" s="94">
        <f>IFERROR(IF(B566="",0,SUMPRODUCT(('2A'!$D$6:$D$1005='GSTN-Bill Wise'!B566)*'2A'!$I$6:$I$1005)),0)</f>
        <v>0</v>
      </c>
      <c r="R566" s="95">
        <f>IFERROR(IF(B566="",0,SUMPRODUCT(('2A'!$D$6:$D$1005='GSTN-Bill Wise'!B566)*'2A'!$J$6:$J$1005)),0)</f>
        <v>0</v>
      </c>
      <c r="S566" s="95">
        <f>IFERROR(IF(B566="",0,SUMPRODUCT(('2A'!$D$6:$D$1005='GSTN-Bill Wise'!B566)*'2A'!$K$6:$K$1005)),0)</f>
        <v>0</v>
      </c>
      <c r="T566" s="95">
        <f>IFERROR(IF(B566="",0,SUMPRODUCT(('2A'!$D$6:$D$1005='GSTN-Bill Wise'!B566)*'2A'!$L$6:$L$1005)),0)</f>
        <v>0</v>
      </c>
      <c r="U566" s="95">
        <f>IFERROR(IF(B566="",0,SUMPRODUCT(('2A'!$D$6:$D$1005='GSTN-Bill Wise'!B566)*'2A'!$M$6:$M$1005)),0)</f>
        <v>0</v>
      </c>
      <c r="V566" s="111"/>
    </row>
    <row r="567" spans="1:22">
      <c r="A567" s="162">
        <f t="shared" si="65"/>
        <v>562</v>
      </c>
      <c r="B567" s="162" t="str">
        <f t="shared" si="59"/>
        <v/>
      </c>
      <c r="C567" s="162" t="str">
        <f>IF(COUNTIFS('GSTN-Diff Gross'!$D$7:$D$1006,BOOKS!E567,'GSTN-Diff Gross'!$R$7:$R$1006,"&lt;&gt;0")+COUNTIFS('GSTN-Diff Gross'!$D$7:$D$1006,BOOKS!E567,'GSTN-Diff Gross'!$S$7:$S$1006,"&lt;&gt;0")+COUNTIFS('GSTN-Diff Gross'!$D$7:$D$1006,BOOKS!E567,'GSTN-Diff Gross'!$T$7:$T$1006,"&lt;&gt;0")+COUNTIFS('GSTN-Diff Gross'!$D$7:$D$1006,BOOKS!E567,'GSTN-Diff Gross'!$U$7:$U$1006,"&lt;&gt;0")+COUNTIFS('GSTN-Diff Gross'!$D$7:$D$1006,BOOKS!E567,'GSTN-Diff Gross'!$V$7:$V$1006,"&lt;&gt;0"),BOOKS!E567,"")</f>
        <v/>
      </c>
      <c r="D567" s="44" t="str">
        <f>IF(COUNTIFS('GSTN-Diff Gross'!$D$7:$D$1006,BOOKS!E567,'GSTN-Diff Gross'!$R$7:$R$1006,"&lt;&gt;0")+COUNTIFS('GSTN-Diff Gross'!$D$7:$D$1006,BOOKS!E567,'GSTN-Diff Gross'!$S$7:$S$1006,"&lt;&gt;0")+COUNTIFS('GSTN-Diff Gross'!$D$7:$D$1006,BOOKS!E567,'GSTN-Diff Gross'!$T$7:$T$1006,"&lt;&gt;0")+COUNTIFS('GSTN-Diff Gross'!$D$7:$D$1006,BOOKS!E567,'GSTN-Diff Gross'!$U$7:$U$1006,"&lt;&gt;0")+COUNTIFS('GSTN-Diff Gross'!$D$7:$D$1006,BOOKS!E567,'GSTN-Diff Gross'!$V$7:$V$1006,"&lt;&gt;0"),BOOKS!F567,"")</f>
        <v/>
      </c>
      <c r="E567" s="67" t="str">
        <f>IF(COUNTIFS('GSTN-Diff Gross'!$D$7:$D$1006,BOOKS!E567,'GSTN-Diff Gross'!$R$7:$R$1006,"&lt;&gt;0")+COUNTIFS('GSTN-Diff Gross'!$D$7:$D$1006,BOOKS!E567,'GSTN-Diff Gross'!$S$7:$S$1006,"&lt;&gt;0")+COUNTIFS('GSTN-Diff Gross'!$D$7:$D$1006,BOOKS!E567,'GSTN-Diff Gross'!$T$7:$T$1006,"&lt;&gt;0")+COUNTIFS('GSTN-Diff Gross'!$D$7:$D$1006,BOOKS!E567,'GSTN-Diff Gross'!$U$7:$U$1006,"&lt;&gt;0")+COUNTIFS('GSTN-Diff Gross'!$D$7:$D$1006,BOOKS!E567,'GSTN-Diff Gross'!$V$7:$V$1006,"&lt;&gt;0"),BOOKS!G567,"")</f>
        <v/>
      </c>
      <c r="F567" s="89" t="str">
        <f>IF(COUNTIFS('GSTN-Diff Gross'!$D$7:$D$1006,BOOKS!E567,'GSTN-Diff Gross'!$R$7:$R$1006,"&lt;&gt;0")+COUNTIFS('GSTN-Diff Gross'!$D$7:$D$1006,BOOKS!E567,'GSTN-Diff Gross'!$S$7:$S$1006,"&lt;&gt;0")+COUNTIFS('GSTN-Diff Gross'!$D$7:$D$1006,BOOKS!E567,'GSTN-Diff Gross'!$T$7:$T$1006,"&lt;&gt;0")+COUNTIFS('GSTN-Diff Gross'!$D$7:$D$1006,BOOKS!E567,'GSTN-Diff Gross'!$U$7:$U$1006,"&lt;&gt;0")+COUNTIFS('GSTN-Diff Gross'!$D$7:$D$1006,BOOKS!E567,'GSTN-Diff Gross'!$V$7:$V$1006,"&lt;&gt;0"),BOOKS!H567,"")</f>
        <v/>
      </c>
      <c r="G567" s="96">
        <f t="shared" si="60"/>
        <v>0</v>
      </c>
      <c r="H567" s="96">
        <f t="shared" si="61"/>
        <v>0</v>
      </c>
      <c r="I567" s="97">
        <f t="shared" si="62"/>
        <v>0</v>
      </c>
      <c r="J567" s="98">
        <f t="shared" si="63"/>
        <v>0</v>
      </c>
      <c r="K567" s="96">
        <f t="shared" si="64"/>
        <v>0</v>
      </c>
      <c r="L567" s="93">
        <f>IF(COUNTIFS('GSTN-Diff Gross'!$D$7:$D$1006,BOOKS!E567,'GSTN-Diff Gross'!$R$7:$R$1006,"&lt;&gt;0")+COUNTIFS('GSTN-Diff Gross'!$D$7:$D$1006,BOOKS!E567,'GSTN-Diff Gross'!$S$7:$S$1006,"&lt;&gt;0")+COUNTIFS('GSTN-Diff Gross'!$D$7:$D$1006,BOOKS!E567,'GSTN-Diff Gross'!$T$7:$T$1006,"&lt;&gt;0")+COUNTIFS('GSTN-Diff Gross'!$D$7:$D$1006,BOOKS!E567,'GSTN-Diff Gross'!$U$7:$U$1006,"&lt;&gt;0")+COUNTIFS('GSTN-Diff Gross'!$D$7:$D$1006,BOOKS!E567,'GSTN-Diff Gross'!$V$7:$V$1006,"&lt;&gt;0"),BOOKS!I567,0)</f>
        <v>0</v>
      </c>
      <c r="M567" s="88">
        <f>IF(COUNTIFS('GSTN-Diff Gross'!$D$7:$D$1006,BOOKS!E567,'GSTN-Diff Gross'!$R$7:$R$1006,"&lt;&gt;0")+COUNTIFS('GSTN-Diff Gross'!$D$7:$D$1006,BOOKS!E567,'GSTN-Diff Gross'!$S$7:$S$1006,"&lt;&gt;0")+COUNTIFS('GSTN-Diff Gross'!$D$7:$D$1006,BOOKS!E567,'GSTN-Diff Gross'!$T$7:$T$1006,"&lt;&gt;0")+COUNTIFS('GSTN-Diff Gross'!$D$7:$D$1006,BOOKS!E567,'GSTN-Diff Gross'!$U$7:$U$1006,"&lt;&gt;0")+COUNTIFS('GSTN-Diff Gross'!$D$7:$D$1006,BOOKS!E567,'GSTN-Diff Gross'!$V$7:$V$1006,"&lt;&gt;0"),BOOKS!J567,0)</f>
        <v>0</v>
      </c>
      <c r="N567" s="88">
        <f>IF(COUNTIFS('GSTN-Diff Gross'!$D$7:$D$1006,BOOKS!E567,'GSTN-Diff Gross'!$R$7:$R$1006,"&lt;&gt;0")+COUNTIFS('GSTN-Diff Gross'!$D$7:$D$1006,BOOKS!E567,'GSTN-Diff Gross'!$S$7:$S$1006,"&lt;&gt;0")+COUNTIFS('GSTN-Diff Gross'!$D$7:$D$1006,BOOKS!E567,'GSTN-Diff Gross'!$T$7:$T$1006,"&lt;&gt;0")+COUNTIFS('GSTN-Diff Gross'!$D$7:$D$1006,BOOKS!E567,'GSTN-Diff Gross'!$U$7:$U$1006,"&lt;&gt;0")+COUNTIFS('GSTN-Diff Gross'!$D$7:$D$1006,BOOKS!E567,'GSTN-Diff Gross'!$V$7:$V$1006,"&lt;&gt;0"),BOOKS!K567,0)</f>
        <v>0</v>
      </c>
      <c r="O567" s="88">
        <f>IF(COUNTIFS('GSTN-Diff Gross'!$D$7:$D$1006,BOOKS!E567,'GSTN-Diff Gross'!$R$7:$R$1006,"&lt;&gt;0")+COUNTIFS('GSTN-Diff Gross'!$D$7:$D$1006,BOOKS!E567,'GSTN-Diff Gross'!$S$7:$S$1006,"&lt;&gt;0")+COUNTIFS('GSTN-Diff Gross'!$D$7:$D$1006,BOOKS!E567,'GSTN-Diff Gross'!$T$7:$T$1006,"&lt;&gt;0")+COUNTIFS('GSTN-Diff Gross'!$D$7:$D$1006,BOOKS!E567,'GSTN-Diff Gross'!$U$7:$U$1006,"&lt;&gt;0")+COUNTIFS('GSTN-Diff Gross'!$D$7:$D$1006,BOOKS!E567,'GSTN-Diff Gross'!$V$7:$V$1006,"&lt;&gt;0"),BOOKS!L567,0)</f>
        <v>0</v>
      </c>
      <c r="P567" s="88">
        <f>IF(COUNTIFS('GSTN-Diff Gross'!$D$7:$D$1006,BOOKS!E567,'GSTN-Diff Gross'!$R$7:$R$1006,"&lt;&gt;0")+COUNTIFS('GSTN-Diff Gross'!$D$7:$D$1006,BOOKS!E567,'GSTN-Diff Gross'!$S$7:$S$1006,"&lt;&gt;0")+COUNTIFS('GSTN-Diff Gross'!$D$7:$D$1006,BOOKS!E567,'GSTN-Diff Gross'!$T$7:$T$1006,"&lt;&gt;0")+COUNTIFS('GSTN-Diff Gross'!$D$7:$D$1006,BOOKS!E567,'GSTN-Diff Gross'!$U$7:$U$1006,"&lt;&gt;0")+COUNTIFS('GSTN-Diff Gross'!$D$7:$D$1006,BOOKS!E567,'GSTN-Diff Gross'!$V$7:$V$1006,"&lt;&gt;0"),BOOKS!M567,0)</f>
        <v>0</v>
      </c>
      <c r="Q567" s="84">
        <f>IFERROR(IF(B567="",0,SUMPRODUCT(('2A'!$D$6:$D$1005='GSTN-Bill Wise'!B567)*'2A'!$I$6:$I$1005)),0)</f>
        <v>0</v>
      </c>
      <c r="R567" s="44">
        <f>IFERROR(IF(B567="",0,SUMPRODUCT(('2A'!$D$6:$D$1005='GSTN-Bill Wise'!B567)*'2A'!$J$6:$J$1005)),0)</f>
        <v>0</v>
      </c>
      <c r="S567" s="44">
        <f>IFERROR(IF(B567="",0,SUMPRODUCT(('2A'!$D$6:$D$1005='GSTN-Bill Wise'!B567)*'2A'!$K$6:$K$1005)),0)</f>
        <v>0</v>
      </c>
      <c r="T567" s="44">
        <f>IFERROR(IF(B567="",0,SUMPRODUCT(('2A'!$D$6:$D$1005='GSTN-Bill Wise'!B567)*'2A'!$L$6:$L$1005)),0)</f>
        <v>0</v>
      </c>
      <c r="U567" s="44">
        <f>IFERROR(IF(B567="",0,SUMPRODUCT(('2A'!$D$6:$D$1005='GSTN-Bill Wise'!B567)*'2A'!$M$6:$M$1005)),0)</f>
        <v>0</v>
      </c>
      <c r="V567" s="111"/>
    </row>
    <row r="568" spans="1:22">
      <c r="A568" s="161">
        <f t="shared" si="65"/>
        <v>563</v>
      </c>
      <c r="B568" s="161" t="str">
        <f t="shared" si="59"/>
        <v/>
      </c>
      <c r="C568" s="161" t="str">
        <f>IF(COUNTIFS('GSTN-Diff Gross'!$D$7:$D$1006,BOOKS!E568,'GSTN-Diff Gross'!$R$7:$R$1006,"&lt;&gt;0")+COUNTIFS('GSTN-Diff Gross'!$D$7:$D$1006,BOOKS!E568,'GSTN-Diff Gross'!$S$7:$S$1006,"&lt;&gt;0")+COUNTIFS('GSTN-Diff Gross'!$D$7:$D$1006,BOOKS!E568,'GSTN-Diff Gross'!$T$7:$T$1006,"&lt;&gt;0")+COUNTIFS('GSTN-Diff Gross'!$D$7:$D$1006,BOOKS!E568,'GSTN-Diff Gross'!$U$7:$U$1006,"&lt;&gt;0")+COUNTIFS('GSTN-Diff Gross'!$D$7:$D$1006,BOOKS!E568,'GSTN-Diff Gross'!$V$7:$V$1006,"&lt;&gt;0"),BOOKS!E568,"")</f>
        <v/>
      </c>
      <c r="D568" s="41" t="str">
        <f>IF(COUNTIFS('GSTN-Diff Gross'!$D$7:$D$1006,BOOKS!E568,'GSTN-Diff Gross'!$R$7:$R$1006,"&lt;&gt;0")+COUNTIFS('GSTN-Diff Gross'!$D$7:$D$1006,BOOKS!E568,'GSTN-Diff Gross'!$S$7:$S$1006,"&lt;&gt;0")+COUNTIFS('GSTN-Diff Gross'!$D$7:$D$1006,BOOKS!E568,'GSTN-Diff Gross'!$T$7:$T$1006,"&lt;&gt;0")+COUNTIFS('GSTN-Diff Gross'!$D$7:$D$1006,BOOKS!E568,'GSTN-Diff Gross'!$U$7:$U$1006,"&lt;&gt;0")+COUNTIFS('GSTN-Diff Gross'!$D$7:$D$1006,BOOKS!E568,'GSTN-Diff Gross'!$V$7:$V$1006,"&lt;&gt;0"),BOOKS!F568,"")</f>
        <v/>
      </c>
      <c r="E568" s="68" t="str">
        <f>IF(COUNTIFS('GSTN-Diff Gross'!$D$7:$D$1006,BOOKS!E568,'GSTN-Diff Gross'!$R$7:$R$1006,"&lt;&gt;0")+COUNTIFS('GSTN-Diff Gross'!$D$7:$D$1006,BOOKS!E568,'GSTN-Diff Gross'!$S$7:$S$1006,"&lt;&gt;0")+COUNTIFS('GSTN-Diff Gross'!$D$7:$D$1006,BOOKS!E568,'GSTN-Diff Gross'!$T$7:$T$1006,"&lt;&gt;0")+COUNTIFS('GSTN-Diff Gross'!$D$7:$D$1006,BOOKS!E568,'GSTN-Diff Gross'!$U$7:$U$1006,"&lt;&gt;0")+COUNTIFS('GSTN-Diff Gross'!$D$7:$D$1006,BOOKS!E568,'GSTN-Diff Gross'!$V$7:$V$1006,"&lt;&gt;0"),BOOKS!G568,"")</f>
        <v/>
      </c>
      <c r="F568" s="90" t="str">
        <f>IF(COUNTIFS('GSTN-Diff Gross'!$D$7:$D$1006,BOOKS!E568,'GSTN-Diff Gross'!$R$7:$R$1006,"&lt;&gt;0")+COUNTIFS('GSTN-Diff Gross'!$D$7:$D$1006,BOOKS!E568,'GSTN-Diff Gross'!$S$7:$S$1006,"&lt;&gt;0")+COUNTIFS('GSTN-Diff Gross'!$D$7:$D$1006,BOOKS!E568,'GSTN-Diff Gross'!$T$7:$T$1006,"&lt;&gt;0")+COUNTIFS('GSTN-Diff Gross'!$D$7:$D$1006,BOOKS!E568,'GSTN-Diff Gross'!$U$7:$U$1006,"&lt;&gt;0")+COUNTIFS('GSTN-Diff Gross'!$D$7:$D$1006,BOOKS!E568,'GSTN-Diff Gross'!$V$7:$V$1006,"&lt;&gt;0"),BOOKS!H568,"")</f>
        <v/>
      </c>
      <c r="G568" s="167">
        <f t="shared" si="60"/>
        <v>0</v>
      </c>
      <c r="H568" s="167">
        <f t="shared" si="61"/>
        <v>0</v>
      </c>
      <c r="I568" s="167">
        <f t="shared" si="62"/>
        <v>0</v>
      </c>
      <c r="J568" s="167">
        <f t="shared" si="63"/>
        <v>0</v>
      </c>
      <c r="K568" s="167">
        <f t="shared" si="64"/>
        <v>0</v>
      </c>
      <c r="L568" s="99">
        <f>IF(COUNTIFS('GSTN-Diff Gross'!$D$7:$D$1006,BOOKS!E568,'GSTN-Diff Gross'!$R$7:$R$1006,"&lt;&gt;0")+COUNTIFS('GSTN-Diff Gross'!$D$7:$D$1006,BOOKS!E568,'GSTN-Diff Gross'!$S$7:$S$1006,"&lt;&gt;0")+COUNTIFS('GSTN-Diff Gross'!$D$7:$D$1006,BOOKS!E568,'GSTN-Diff Gross'!$T$7:$T$1006,"&lt;&gt;0")+COUNTIFS('GSTN-Diff Gross'!$D$7:$D$1006,BOOKS!E568,'GSTN-Diff Gross'!$U$7:$U$1006,"&lt;&gt;0")+COUNTIFS('GSTN-Diff Gross'!$D$7:$D$1006,BOOKS!E568,'GSTN-Diff Gross'!$V$7:$V$1006,"&lt;&gt;0"),BOOKS!I568,0)</f>
        <v>0</v>
      </c>
      <c r="M568" s="100">
        <f>IF(COUNTIFS('GSTN-Diff Gross'!$D$7:$D$1006,BOOKS!E568,'GSTN-Diff Gross'!$R$7:$R$1006,"&lt;&gt;0")+COUNTIFS('GSTN-Diff Gross'!$D$7:$D$1006,BOOKS!E568,'GSTN-Diff Gross'!$S$7:$S$1006,"&lt;&gt;0")+COUNTIFS('GSTN-Diff Gross'!$D$7:$D$1006,BOOKS!E568,'GSTN-Diff Gross'!$T$7:$T$1006,"&lt;&gt;0")+COUNTIFS('GSTN-Diff Gross'!$D$7:$D$1006,BOOKS!E568,'GSTN-Diff Gross'!$U$7:$U$1006,"&lt;&gt;0")+COUNTIFS('GSTN-Diff Gross'!$D$7:$D$1006,BOOKS!E568,'GSTN-Diff Gross'!$V$7:$V$1006,"&lt;&gt;0"),BOOKS!J568,0)</f>
        <v>0</v>
      </c>
      <c r="N568" s="100">
        <f>IF(COUNTIFS('GSTN-Diff Gross'!$D$7:$D$1006,BOOKS!E568,'GSTN-Diff Gross'!$R$7:$R$1006,"&lt;&gt;0")+COUNTIFS('GSTN-Diff Gross'!$D$7:$D$1006,BOOKS!E568,'GSTN-Diff Gross'!$S$7:$S$1006,"&lt;&gt;0")+COUNTIFS('GSTN-Diff Gross'!$D$7:$D$1006,BOOKS!E568,'GSTN-Diff Gross'!$T$7:$T$1006,"&lt;&gt;0")+COUNTIFS('GSTN-Diff Gross'!$D$7:$D$1006,BOOKS!E568,'GSTN-Diff Gross'!$U$7:$U$1006,"&lt;&gt;0")+COUNTIFS('GSTN-Diff Gross'!$D$7:$D$1006,BOOKS!E568,'GSTN-Diff Gross'!$V$7:$V$1006,"&lt;&gt;0"),BOOKS!K568,0)</f>
        <v>0</v>
      </c>
      <c r="O568" s="100">
        <f>IF(COUNTIFS('GSTN-Diff Gross'!$D$7:$D$1006,BOOKS!E568,'GSTN-Diff Gross'!$R$7:$R$1006,"&lt;&gt;0")+COUNTIFS('GSTN-Diff Gross'!$D$7:$D$1006,BOOKS!E568,'GSTN-Diff Gross'!$S$7:$S$1006,"&lt;&gt;0")+COUNTIFS('GSTN-Diff Gross'!$D$7:$D$1006,BOOKS!E568,'GSTN-Diff Gross'!$T$7:$T$1006,"&lt;&gt;0")+COUNTIFS('GSTN-Diff Gross'!$D$7:$D$1006,BOOKS!E568,'GSTN-Diff Gross'!$U$7:$U$1006,"&lt;&gt;0")+COUNTIFS('GSTN-Diff Gross'!$D$7:$D$1006,BOOKS!E568,'GSTN-Diff Gross'!$V$7:$V$1006,"&lt;&gt;0"),BOOKS!L568,0)</f>
        <v>0</v>
      </c>
      <c r="P568" s="100">
        <f>IF(COUNTIFS('GSTN-Diff Gross'!$D$7:$D$1006,BOOKS!E568,'GSTN-Diff Gross'!$R$7:$R$1006,"&lt;&gt;0")+COUNTIFS('GSTN-Diff Gross'!$D$7:$D$1006,BOOKS!E568,'GSTN-Diff Gross'!$S$7:$S$1006,"&lt;&gt;0")+COUNTIFS('GSTN-Diff Gross'!$D$7:$D$1006,BOOKS!E568,'GSTN-Diff Gross'!$T$7:$T$1006,"&lt;&gt;0")+COUNTIFS('GSTN-Diff Gross'!$D$7:$D$1006,BOOKS!E568,'GSTN-Diff Gross'!$U$7:$U$1006,"&lt;&gt;0")+COUNTIFS('GSTN-Diff Gross'!$D$7:$D$1006,BOOKS!E568,'GSTN-Diff Gross'!$V$7:$V$1006,"&lt;&gt;0"),BOOKS!M568,0)</f>
        <v>0</v>
      </c>
      <c r="Q568" s="94">
        <f>IFERROR(IF(B568="",0,SUMPRODUCT(('2A'!$D$6:$D$1005='GSTN-Bill Wise'!B568)*'2A'!$I$6:$I$1005)),0)</f>
        <v>0</v>
      </c>
      <c r="R568" s="95">
        <f>IFERROR(IF(B568="",0,SUMPRODUCT(('2A'!$D$6:$D$1005='GSTN-Bill Wise'!B568)*'2A'!$J$6:$J$1005)),0)</f>
        <v>0</v>
      </c>
      <c r="S568" s="95">
        <f>IFERROR(IF(B568="",0,SUMPRODUCT(('2A'!$D$6:$D$1005='GSTN-Bill Wise'!B568)*'2A'!$K$6:$K$1005)),0)</f>
        <v>0</v>
      </c>
      <c r="T568" s="95">
        <f>IFERROR(IF(B568="",0,SUMPRODUCT(('2A'!$D$6:$D$1005='GSTN-Bill Wise'!B568)*'2A'!$L$6:$L$1005)),0)</f>
        <v>0</v>
      </c>
      <c r="U568" s="95">
        <f>IFERROR(IF(B568="",0,SUMPRODUCT(('2A'!$D$6:$D$1005='GSTN-Bill Wise'!B568)*'2A'!$M$6:$M$1005)),0)</f>
        <v>0</v>
      </c>
      <c r="V568" s="111"/>
    </row>
    <row r="569" spans="1:22">
      <c r="A569" s="162">
        <f t="shared" si="65"/>
        <v>564</v>
      </c>
      <c r="B569" s="162" t="str">
        <f t="shared" si="59"/>
        <v/>
      </c>
      <c r="C569" s="162" t="str">
        <f>IF(COUNTIFS('GSTN-Diff Gross'!$D$7:$D$1006,BOOKS!E569,'GSTN-Diff Gross'!$R$7:$R$1006,"&lt;&gt;0")+COUNTIFS('GSTN-Diff Gross'!$D$7:$D$1006,BOOKS!E569,'GSTN-Diff Gross'!$S$7:$S$1006,"&lt;&gt;0")+COUNTIFS('GSTN-Diff Gross'!$D$7:$D$1006,BOOKS!E569,'GSTN-Diff Gross'!$T$7:$T$1006,"&lt;&gt;0")+COUNTIFS('GSTN-Diff Gross'!$D$7:$D$1006,BOOKS!E569,'GSTN-Diff Gross'!$U$7:$U$1006,"&lt;&gt;0")+COUNTIFS('GSTN-Diff Gross'!$D$7:$D$1006,BOOKS!E569,'GSTN-Diff Gross'!$V$7:$V$1006,"&lt;&gt;0"),BOOKS!E569,"")</f>
        <v/>
      </c>
      <c r="D569" s="44" t="str">
        <f>IF(COUNTIFS('GSTN-Diff Gross'!$D$7:$D$1006,BOOKS!E569,'GSTN-Diff Gross'!$R$7:$R$1006,"&lt;&gt;0")+COUNTIFS('GSTN-Diff Gross'!$D$7:$D$1006,BOOKS!E569,'GSTN-Diff Gross'!$S$7:$S$1006,"&lt;&gt;0")+COUNTIFS('GSTN-Diff Gross'!$D$7:$D$1006,BOOKS!E569,'GSTN-Diff Gross'!$T$7:$T$1006,"&lt;&gt;0")+COUNTIFS('GSTN-Diff Gross'!$D$7:$D$1006,BOOKS!E569,'GSTN-Diff Gross'!$U$7:$U$1006,"&lt;&gt;0")+COUNTIFS('GSTN-Diff Gross'!$D$7:$D$1006,BOOKS!E569,'GSTN-Diff Gross'!$V$7:$V$1006,"&lt;&gt;0"),BOOKS!F569,"")</f>
        <v/>
      </c>
      <c r="E569" s="67" t="str">
        <f>IF(COUNTIFS('GSTN-Diff Gross'!$D$7:$D$1006,BOOKS!E569,'GSTN-Diff Gross'!$R$7:$R$1006,"&lt;&gt;0")+COUNTIFS('GSTN-Diff Gross'!$D$7:$D$1006,BOOKS!E569,'GSTN-Diff Gross'!$S$7:$S$1006,"&lt;&gt;0")+COUNTIFS('GSTN-Diff Gross'!$D$7:$D$1006,BOOKS!E569,'GSTN-Diff Gross'!$T$7:$T$1006,"&lt;&gt;0")+COUNTIFS('GSTN-Diff Gross'!$D$7:$D$1006,BOOKS!E569,'GSTN-Diff Gross'!$U$7:$U$1006,"&lt;&gt;0")+COUNTIFS('GSTN-Diff Gross'!$D$7:$D$1006,BOOKS!E569,'GSTN-Diff Gross'!$V$7:$V$1006,"&lt;&gt;0"),BOOKS!G569,"")</f>
        <v/>
      </c>
      <c r="F569" s="89" t="str">
        <f>IF(COUNTIFS('GSTN-Diff Gross'!$D$7:$D$1006,BOOKS!E569,'GSTN-Diff Gross'!$R$7:$R$1006,"&lt;&gt;0")+COUNTIFS('GSTN-Diff Gross'!$D$7:$D$1006,BOOKS!E569,'GSTN-Diff Gross'!$S$7:$S$1006,"&lt;&gt;0")+COUNTIFS('GSTN-Diff Gross'!$D$7:$D$1006,BOOKS!E569,'GSTN-Diff Gross'!$T$7:$T$1006,"&lt;&gt;0")+COUNTIFS('GSTN-Diff Gross'!$D$7:$D$1006,BOOKS!E569,'GSTN-Diff Gross'!$U$7:$U$1006,"&lt;&gt;0")+COUNTIFS('GSTN-Diff Gross'!$D$7:$D$1006,BOOKS!E569,'GSTN-Diff Gross'!$V$7:$V$1006,"&lt;&gt;0"),BOOKS!H569,"")</f>
        <v/>
      </c>
      <c r="G569" s="96">
        <f t="shared" si="60"/>
        <v>0</v>
      </c>
      <c r="H569" s="96">
        <f t="shared" si="61"/>
        <v>0</v>
      </c>
      <c r="I569" s="97">
        <f t="shared" si="62"/>
        <v>0</v>
      </c>
      <c r="J569" s="98">
        <f t="shared" si="63"/>
        <v>0</v>
      </c>
      <c r="K569" s="96">
        <f t="shared" si="64"/>
        <v>0</v>
      </c>
      <c r="L569" s="93">
        <f>IF(COUNTIFS('GSTN-Diff Gross'!$D$7:$D$1006,BOOKS!E569,'GSTN-Diff Gross'!$R$7:$R$1006,"&lt;&gt;0")+COUNTIFS('GSTN-Diff Gross'!$D$7:$D$1006,BOOKS!E569,'GSTN-Diff Gross'!$S$7:$S$1006,"&lt;&gt;0")+COUNTIFS('GSTN-Diff Gross'!$D$7:$D$1006,BOOKS!E569,'GSTN-Diff Gross'!$T$7:$T$1006,"&lt;&gt;0")+COUNTIFS('GSTN-Diff Gross'!$D$7:$D$1006,BOOKS!E569,'GSTN-Diff Gross'!$U$7:$U$1006,"&lt;&gt;0")+COUNTIFS('GSTN-Diff Gross'!$D$7:$D$1006,BOOKS!E569,'GSTN-Diff Gross'!$V$7:$V$1006,"&lt;&gt;0"),BOOKS!I569,0)</f>
        <v>0</v>
      </c>
      <c r="M569" s="88">
        <f>IF(COUNTIFS('GSTN-Diff Gross'!$D$7:$D$1006,BOOKS!E569,'GSTN-Diff Gross'!$R$7:$R$1006,"&lt;&gt;0")+COUNTIFS('GSTN-Diff Gross'!$D$7:$D$1006,BOOKS!E569,'GSTN-Diff Gross'!$S$7:$S$1006,"&lt;&gt;0")+COUNTIFS('GSTN-Diff Gross'!$D$7:$D$1006,BOOKS!E569,'GSTN-Diff Gross'!$T$7:$T$1006,"&lt;&gt;0")+COUNTIFS('GSTN-Diff Gross'!$D$7:$D$1006,BOOKS!E569,'GSTN-Diff Gross'!$U$7:$U$1006,"&lt;&gt;0")+COUNTIFS('GSTN-Diff Gross'!$D$7:$D$1006,BOOKS!E569,'GSTN-Diff Gross'!$V$7:$V$1006,"&lt;&gt;0"),BOOKS!J569,0)</f>
        <v>0</v>
      </c>
      <c r="N569" s="88">
        <f>IF(COUNTIFS('GSTN-Diff Gross'!$D$7:$D$1006,BOOKS!E569,'GSTN-Diff Gross'!$R$7:$R$1006,"&lt;&gt;0")+COUNTIFS('GSTN-Diff Gross'!$D$7:$D$1006,BOOKS!E569,'GSTN-Diff Gross'!$S$7:$S$1006,"&lt;&gt;0")+COUNTIFS('GSTN-Diff Gross'!$D$7:$D$1006,BOOKS!E569,'GSTN-Diff Gross'!$T$7:$T$1006,"&lt;&gt;0")+COUNTIFS('GSTN-Diff Gross'!$D$7:$D$1006,BOOKS!E569,'GSTN-Diff Gross'!$U$7:$U$1006,"&lt;&gt;0")+COUNTIFS('GSTN-Diff Gross'!$D$7:$D$1006,BOOKS!E569,'GSTN-Diff Gross'!$V$7:$V$1006,"&lt;&gt;0"),BOOKS!K569,0)</f>
        <v>0</v>
      </c>
      <c r="O569" s="88">
        <f>IF(COUNTIFS('GSTN-Diff Gross'!$D$7:$D$1006,BOOKS!E569,'GSTN-Diff Gross'!$R$7:$R$1006,"&lt;&gt;0")+COUNTIFS('GSTN-Diff Gross'!$D$7:$D$1006,BOOKS!E569,'GSTN-Diff Gross'!$S$7:$S$1006,"&lt;&gt;0")+COUNTIFS('GSTN-Diff Gross'!$D$7:$D$1006,BOOKS!E569,'GSTN-Diff Gross'!$T$7:$T$1006,"&lt;&gt;0")+COUNTIFS('GSTN-Diff Gross'!$D$7:$D$1006,BOOKS!E569,'GSTN-Diff Gross'!$U$7:$U$1006,"&lt;&gt;0")+COUNTIFS('GSTN-Diff Gross'!$D$7:$D$1006,BOOKS!E569,'GSTN-Diff Gross'!$V$7:$V$1006,"&lt;&gt;0"),BOOKS!L569,0)</f>
        <v>0</v>
      </c>
      <c r="P569" s="88">
        <f>IF(COUNTIFS('GSTN-Diff Gross'!$D$7:$D$1006,BOOKS!E569,'GSTN-Diff Gross'!$R$7:$R$1006,"&lt;&gt;0")+COUNTIFS('GSTN-Diff Gross'!$D$7:$D$1006,BOOKS!E569,'GSTN-Diff Gross'!$S$7:$S$1006,"&lt;&gt;0")+COUNTIFS('GSTN-Diff Gross'!$D$7:$D$1006,BOOKS!E569,'GSTN-Diff Gross'!$T$7:$T$1006,"&lt;&gt;0")+COUNTIFS('GSTN-Diff Gross'!$D$7:$D$1006,BOOKS!E569,'GSTN-Diff Gross'!$U$7:$U$1006,"&lt;&gt;0")+COUNTIFS('GSTN-Diff Gross'!$D$7:$D$1006,BOOKS!E569,'GSTN-Diff Gross'!$V$7:$V$1006,"&lt;&gt;0"),BOOKS!M569,0)</f>
        <v>0</v>
      </c>
      <c r="Q569" s="84">
        <f>IFERROR(IF(B569="",0,SUMPRODUCT(('2A'!$D$6:$D$1005='GSTN-Bill Wise'!B569)*'2A'!$I$6:$I$1005)),0)</f>
        <v>0</v>
      </c>
      <c r="R569" s="44">
        <f>IFERROR(IF(B569="",0,SUMPRODUCT(('2A'!$D$6:$D$1005='GSTN-Bill Wise'!B569)*'2A'!$J$6:$J$1005)),0)</f>
        <v>0</v>
      </c>
      <c r="S569" s="44">
        <f>IFERROR(IF(B569="",0,SUMPRODUCT(('2A'!$D$6:$D$1005='GSTN-Bill Wise'!B569)*'2A'!$K$6:$K$1005)),0)</f>
        <v>0</v>
      </c>
      <c r="T569" s="44">
        <f>IFERROR(IF(B569="",0,SUMPRODUCT(('2A'!$D$6:$D$1005='GSTN-Bill Wise'!B569)*'2A'!$L$6:$L$1005)),0)</f>
        <v>0</v>
      </c>
      <c r="U569" s="44">
        <f>IFERROR(IF(B569="",0,SUMPRODUCT(('2A'!$D$6:$D$1005='GSTN-Bill Wise'!B569)*'2A'!$M$6:$M$1005)),0)</f>
        <v>0</v>
      </c>
      <c r="V569" s="111"/>
    </row>
    <row r="570" spans="1:22">
      <c r="A570" s="161">
        <f t="shared" si="65"/>
        <v>565</v>
      </c>
      <c r="B570" s="161" t="str">
        <f t="shared" si="59"/>
        <v/>
      </c>
      <c r="C570" s="161" t="str">
        <f>IF(COUNTIFS('GSTN-Diff Gross'!$D$7:$D$1006,BOOKS!E570,'GSTN-Diff Gross'!$R$7:$R$1006,"&lt;&gt;0")+COUNTIFS('GSTN-Diff Gross'!$D$7:$D$1006,BOOKS!E570,'GSTN-Diff Gross'!$S$7:$S$1006,"&lt;&gt;0")+COUNTIFS('GSTN-Diff Gross'!$D$7:$D$1006,BOOKS!E570,'GSTN-Diff Gross'!$T$7:$T$1006,"&lt;&gt;0")+COUNTIFS('GSTN-Diff Gross'!$D$7:$D$1006,BOOKS!E570,'GSTN-Diff Gross'!$U$7:$U$1006,"&lt;&gt;0")+COUNTIFS('GSTN-Diff Gross'!$D$7:$D$1006,BOOKS!E570,'GSTN-Diff Gross'!$V$7:$V$1006,"&lt;&gt;0"),BOOKS!E570,"")</f>
        <v/>
      </c>
      <c r="D570" s="41" t="str">
        <f>IF(COUNTIFS('GSTN-Diff Gross'!$D$7:$D$1006,BOOKS!E570,'GSTN-Diff Gross'!$R$7:$R$1006,"&lt;&gt;0")+COUNTIFS('GSTN-Diff Gross'!$D$7:$D$1006,BOOKS!E570,'GSTN-Diff Gross'!$S$7:$S$1006,"&lt;&gt;0")+COUNTIFS('GSTN-Diff Gross'!$D$7:$D$1006,BOOKS!E570,'GSTN-Diff Gross'!$T$7:$T$1006,"&lt;&gt;0")+COUNTIFS('GSTN-Diff Gross'!$D$7:$D$1006,BOOKS!E570,'GSTN-Diff Gross'!$U$7:$U$1006,"&lt;&gt;0")+COUNTIFS('GSTN-Diff Gross'!$D$7:$D$1006,BOOKS!E570,'GSTN-Diff Gross'!$V$7:$V$1006,"&lt;&gt;0"),BOOKS!F570,"")</f>
        <v/>
      </c>
      <c r="E570" s="68" t="str">
        <f>IF(COUNTIFS('GSTN-Diff Gross'!$D$7:$D$1006,BOOKS!E570,'GSTN-Diff Gross'!$R$7:$R$1006,"&lt;&gt;0")+COUNTIFS('GSTN-Diff Gross'!$D$7:$D$1006,BOOKS!E570,'GSTN-Diff Gross'!$S$7:$S$1006,"&lt;&gt;0")+COUNTIFS('GSTN-Diff Gross'!$D$7:$D$1006,BOOKS!E570,'GSTN-Diff Gross'!$T$7:$T$1006,"&lt;&gt;0")+COUNTIFS('GSTN-Diff Gross'!$D$7:$D$1006,BOOKS!E570,'GSTN-Diff Gross'!$U$7:$U$1006,"&lt;&gt;0")+COUNTIFS('GSTN-Diff Gross'!$D$7:$D$1006,BOOKS!E570,'GSTN-Diff Gross'!$V$7:$V$1006,"&lt;&gt;0"),BOOKS!G570,"")</f>
        <v/>
      </c>
      <c r="F570" s="90" t="str">
        <f>IF(COUNTIFS('GSTN-Diff Gross'!$D$7:$D$1006,BOOKS!E570,'GSTN-Diff Gross'!$R$7:$R$1006,"&lt;&gt;0")+COUNTIFS('GSTN-Diff Gross'!$D$7:$D$1006,BOOKS!E570,'GSTN-Diff Gross'!$S$7:$S$1006,"&lt;&gt;0")+COUNTIFS('GSTN-Diff Gross'!$D$7:$D$1006,BOOKS!E570,'GSTN-Diff Gross'!$T$7:$T$1006,"&lt;&gt;0")+COUNTIFS('GSTN-Diff Gross'!$D$7:$D$1006,BOOKS!E570,'GSTN-Diff Gross'!$U$7:$U$1006,"&lt;&gt;0")+COUNTIFS('GSTN-Diff Gross'!$D$7:$D$1006,BOOKS!E570,'GSTN-Diff Gross'!$V$7:$V$1006,"&lt;&gt;0"),BOOKS!H570,"")</f>
        <v/>
      </c>
      <c r="G570" s="167">
        <f t="shared" si="60"/>
        <v>0</v>
      </c>
      <c r="H570" s="167">
        <f t="shared" si="61"/>
        <v>0</v>
      </c>
      <c r="I570" s="167">
        <f t="shared" si="62"/>
        <v>0</v>
      </c>
      <c r="J570" s="167">
        <f t="shared" si="63"/>
        <v>0</v>
      </c>
      <c r="K570" s="167">
        <f t="shared" si="64"/>
        <v>0</v>
      </c>
      <c r="L570" s="99">
        <f>IF(COUNTIFS('GSTN-Diff Gross'!$D$7:$D$1006,BOOKS!E570,'GSTN-Diff Gross'!$R$7:$R$1006,"&lt;&gt;0")+COUNTIFS('GSTN-Diff Gross'!$D$7:$D$1006,BOOKS!E570,'GSTN-Diff Gross'!$S$7:$S$1006,"&lt;&gt;0")+COUNTIFS('GSTN-Diff Gross'!$D$7:$D$1006,BOOKS!E570,'GSTN-Diff Gross'!$T$7:$T$1006,"&lt;&gt;0")+COUNTIFS('GSTN-Diff Gross'!$D$7:$D$1006,BOOKS!E570,'GSTN-Diff Gross'!$U$7:$U$1006,"&lt;&gt;0")+COUNTIFS('GSTN-Diff Gross'!$D$7:$D$1006,BOOKS!E570,'GSTN-Diff Gross'!$V$7:$V$1006,"&lt;&gt;0"),BOOKS!I570,0)</f>
        <v>0</v>
      </c>
      <c r="M570" s="100">
        <f>IF(COUNTIFS('GSTN-Diff Gross'!$D$7:$D$1006,BOOKS!E570,'GSTN-Diff Gross'!$R$7:$R$1006,"&lt;&gt;0")+COUNTIFS('GSTN-Diff Gross'!$D$7:$D$1006,BOOKS!E570,'GSTN-Diff Gross'!$S$7:$S$1006,"&lt;&gt;0")+COUNTIFS('GSTN-Diff Gross'!$D$7:$D$1006,BOOKS!E570,'GSTN-Diff Gross'!$T$7:$T$1006,"&lt;&gt;0")+COUNTIFS('GSTN-Diff Gross'!$D$7:$D$1006,BOOKS!E570,'GSTN-Diff Gross'!$U$7:$U$1006,"&lt;&gt;0")+COUNTIFS('GSTN-Diff Gross'!$D$7:$D$1006,BOOKS!E570,'GSTN-Diff Gross'!$V$7:$V$1006,"&lt;&gt;0"),BOOKS!J570,0)</f>
        <v>0</v>
      </c>
      <c r="N570" s="100">
        <f>IF(COUNTIFS('GSTN-Diff Gross'!$D$7:$D$1006,BOOKS!E570,'GSTN-Diff Gross'!$R$7:$R$1006,"&lt;&gt;0")+COUNTIFS('GSTN-Diff Gross'!$D$7:$D$1006,BOOKS!E570,'GSTN-Diff Gross'!$S$7:$S$1006,"&lt;&gt;0")+COUNTIFS('GSTN-Diff Gross'!$D$7:$D$1006,BOOKS!E570,'GSTN-Diff Gross'!$T$7:$T$1006,"&lt;&gt;0")+COUNTIFS('GSTN-Diff Gross'!$D$7:$D$1006,BOOKS!E570,'GSTN-Diff Gross'!$U$7:$U$1006,"&lt;&gt;0")+COUNTIFS('GSTN-Diff Gross'!$D$7:$D$1006,BOOKS!E570,'GSTN-Diff Gross'!$V$7:$V$1006,"&lt;&gt;0"),BOOKS!K570,0)</f>
        <v>0</v>
      </c>
      <c r="O570" s="100">
        <f>IF(COUNTIFS('GSTN-Diff Gross'!$D$7:$D$1006,BOOKS!E570,'GSTN-Diff Gross'!$R$7:$R$1006,"&lt;&gt;0")+COUNTIFS('GSTN-Diff Gross'!$D$7:$D$1006,BOOKS!E570,'GSTN-Diff Gross'!$S$7:$S$1006,"&lt;&gt;0")+COUNTIFS('GSTN-Diff Gross'!$D$7:$D$1006,BOOKS!E570,'GSTN-Diff Gross'!$T$7:$T$1006,"&lt;&gt;0")+COUNTIFS('GSTN-Diff Gross'!$D$7:$D$1006,BOOKS!E570,'GSTN-Diff Gross'!$U$7:$U$1006,"&lt;&gt;0")+COUNTIFS('GSTN-Diff Gross'!$D$7:$D$1006,BOOKS!E570,'GSTN-Diff Gross'!$V$7:$V$1006,"&lt;&gt;0"),BOOKS!L570,0)</f>
        <v>0</v>
      </c>
      <c r="P570" s="100">
        <f>IF(COUNTIFS('GSTN-Diff Gross'!$D$7:$D$1006,BOOKS!E570,'GSTN-Diff Gross'!$R$7:$R$1006,"&lt;&gt;0")+COUNTIFS('GSTN-Diff Gross'!$D$7:$D$1006,BOOKS!E570,'GSTN-Diff Gross'!$S$7:$S$1006,"&lt;&gt;0")+COUNTIFS('GSTN-Diff Gross'!$D$7:$D$1006,BOOKS!E570,'GSTN-Diff Gross'!$T$7:$T$1006,"&lt;&gt;0")+COUNTIFS('GSTN-Diff Gross'!$D$7:$D$1006,BOOKS!E570,'GSTN-Diff Gross'!$U$7:$U$1006,"&lt;&gt;0")+COUNTIFS('GSTN-Diff Gross'!$D$7:$D$1006,BOOKS!E570,'GSTN-Diff Gross'!$V$7:$V$1006,"&lt;&gt;0"),BOOKS!M570,0)</f>
        <v>0</v>
      </c>
      <c r="Q570" s="94">
        <f>IFERROR(IF(B570="",0,SUMPRODUCT(('2A'!$D$6:$D$1005='GSTN-Bill Wise'!B570)*'2A'!$I$6:$I$1005)),0)</f>
        <v>0</v>
      </c>
      <c r="R570" s="95">
        <f>IFERROR(IF(B570="",0,SUMPRODUCT(('2A'!$D$6:$D$1005='GSTN-Bill Wise'!B570)*'2A'!$J$6:$J$1005)),0)</f>
        <v>0</v>
      </c>
      <c r="S570" s="95">
        <f>IFERROR(IF(B570="",0,SUMPRODUCT(('2A'!$D$6:$D$1005='GSTN-Bill Wise'!B570)*'2A'!$K$6:$K$1005)),0)</f>
        <v>0</v>
      </c>
      <c r="T570" s="95">
        <f>IFERROR(IF(B570="",0,SUMPRODUCT(('2A'!$D$6:$D$1005='GSTN-Bill Wise'!B570)*'2A'!$L$6:$L$1005)),0)</f>
        <v>0</v>
      </c>
      <c r="U570" s="95">
        <f>IFERROR(IF(B570="",0,SUMPRODUCT(('2A'!$D$6:$D$1005='GSTN-Bill Wise'!B570)*'2A'!$M$6:$M$1005)),0)</f>
        <v>0</v>
      </c>
      <c r="V570" s="111"/>
    </row>
    <row r="571" spans="1:22">
      <c r="A571" s="162">
        <f t="shared" si="65"/>
        <v>566</v>
      </c>
      <c r="B571" s="162" t="str">
        <f t="shared" si="59"/>
        <v/>
      </c>
      <c r="C571" s="162" t="str">
        <f>IF(COUNTIFS('GSTN-Diff Gross'!$D$7:$D$1006,BOOKS!E571,'GSTN-Diff Gross'!$R$7:$R$1006,"&lt;&gt;0")+COUNTIFS('GSTN-Diff Gross'!$D$7:$D$1006,BOOKS!E571,'GSTN-Diff Gross'!$S$7:$S$1006,"&lt;&gt;0")+COUNTIFS('GSTN-Diff Gross'!$D$7:$D$1006,BOOKS!E571,'GSTN-Diff Gross'!$T$7:$T$1006,"&lt;&gt;0")+COUNTIFS('GSTN-Diff Gross'!$D$7:$D$1006,BOOKS!E571,'GSTN-Diff Gross'!$U$7:$U$1006,"&lt;&gt;0")+COUNTIFS('GSTN-Diff Gross'!$D$7:$D$1006,BOOKS!E571,'GSTN-Diff Gross'!$V$7:$V$1006,"&lt;&gt;0"),BOOKS!E571,"")</f>
        <v/>
      </c>
      <c r="D571" s="44" t="str">
        <f>IF(COUNTIFS('GSTN-Diff Gross'!$D$7:$D$1006,BOOKS!E571,'GSTN-Diff Gross'!$R$7:$R$1006,"&lt;&gt;0")+COUNTIFS('GSTN-Diff Gross'!$D$7:$D$1006,BOOKS!E571,'GSTN-Diff Gross'!$S$7:$S$1006,"&lt;&gt;0")+COUNTIFS('GSTN-Diff Gross'!$D$7:$D$1006,BOOKS!E571,'GSTN-Diff Gross'!$T$7:$T$1006,"&lt;&gt;0")+COUNTIFS('GSTN-Diff Gross'!$D$7:$D$1006,BOOKS!E571,'GSTN-Diff Gross'!$U$7:$U$1006,"&lt;&gt;0")+COUNTIFS('GSTN-Diff Gross'!$D$7:$D$1006,BOOKS!E571,'GSTN-Diff Gross'!$V$7:$V$1006,"&lt;&gt;0"),BOOKS!F571,"")</f>
        <v/>
      </c>
      <c r="E571" s="67" t="str">
        <f>IF(COUNTIFS('GSTN-Diff Gross'!$D$7:$D$1006,BOOKS!E571,'GSTN-Diff Gross'!$R$7:$R$1006,"&lt;&gt;0")+COUNTIFS('GSTN-Diff Gross'!$D$7:$D$1006,BOOKS!E571,'GSTN-Diff Gross'!$S$7:$S$1006,"&lt;&gt;0")+COUNTIFS('GSTN-Diff Gross'!$D$7:$D$1006,BOOKS!E571,'GSTN-Diff Gross'!$T$7:$T$1006,"&lt;&gt;0")+COUNTIFS('GSTN-Diff Gross'!$D$7:$D$1006,BOOKS!E571,'GSTN-Diff Gross'!$U$7:$U$1006,"&lt;&gt;0")+COUNTIFS('GSTN-Diff Gross'!$D$7:$D$1006,BOOKS!E571,'GSTN-Diff Gross'!$V$7:$V$1006,"&lt;&gt;0"),BOOKS!G571,"")</f>
        <v/>
      </c>
      <c r="F571" s="89" t="str">
        <f>IF(COUNTIFS('GSTN-Diff Gross'!$D$7:$D$1006,BOOKS!E571,'GSTN-Diff Gross'!$R$7:$R$1006,"&lt;&gt;0")+COUNTIFS('GSTN-Diff Gross'!$D$7:$D$1006,BOOKS!E571,'GSTN-Diff Gross'!$S$7:$S$1006,"&lt;&gt;0")+COUNTIFS('GSTN-Diff Gross'!$D$7:$D$1006,BOOKS!E571,'GSTN-Diff Gross'!$T$7:$T$1006,"&lt;&gt;0")+COUNTIFS('GSTN-Diff Gross'!$D$7:$D$1006,BOOKS!E571,'GSTN-Diff Gross'!$U$7:$U$1006,"&lt;&gt;0")+COUNTIFS('GSTN-Diff Gross'!$D$7:$D$1006,BOOKS!E571,'GSTN-Diff Gross'!$V$7:$V$1006,"&lt;&gt;0"),BOOKS!H571,"")</f>
        <v/>
      </c>
      <c r="G571" s="96">
        <f t="shared" si="60"/>
        <v>0</v>
      </c>
      <c r="H571" s="96">
        <f t="shared" si="61"/>
        <v>0</v>
      </c>
      <c r="I571" s="97">
        <f t="shared" si="62"/>
        <v>0</v>
      </c>
      <c r="J571" s="98">
        <f t="shared" si="63"/>
        <v>0</v>
      </c>
      <c r="K571" s="96">
        <f t="shared" si="64"/>
        <v>0</v>
      </c>
      <c r="L571" s="93">
        <f>IF(COUNTIFS('GSTN-Diff Gross'!$D$7:$D$1006,BOOKS!E571,'GSTN-Diff Gross'!$R$7:$R$1006,"&lt;&gt;0")+COUNTIFS('GSTN-Diff Gross'!$D$7:$D$1006,BOOKS!E571,'GSTN-Diff Gross'!$S$7:$S$1006,"&lt;&gt;0")+COUNTIFS('GSTN-Diff Gross'!$D$7:$D$1006,BOOKS!E571,'GSTN-Diff Gross'!$T$7:$T$1006,"&lt;&gt;0")+COUNTIFS('GSTN-Diff Gross'!$D$7:$D$1006,BOOKS!E571,'GSTN-Diff Gross'!$U$7:$U$1006,"&lt;&gt;0")+COUNTIFS('GSTN-Diff Gross'!$D$7:$D$1006,BOOKS!E571,'GSTN-Diff Gross'!$V$7:$V$1006,"&lt;&gt;0"),BOOKS!I571,0)</f>
        <v>0</v>
      </c>
      <c r="M571" s="88">
        <f>IF(COUNTIFS('GSTN-Diff Gross'!$D$7:$D$1006,BOOKS!E571,'GSTN-Diff Gross'!$R$7:$R$1006,"&lt;&gt;0")+COUNTIFS('GSTN-Diff Gross'!$D$7:$D$1006,BOOKS!E571,'GSTN-Diff Gross'!$S$7:$S$1006,"&lt;&gt;0")+COUNTIFS('GSTN-Diff Gross'!$D$7:$D$1006,BOOKS!E571,'GSTN-Diff Gross'!$T$7:$T$1006,"&lt;&gt;0")+COUNTIFS('GSTN-Diff Gross'!$D$7:$D$1006,BOOKS!E571,'GSTN-Diff Gross'!$U$7:$U$1006,"&lt;&gt;0")+COUNTIFS('GSTN-Diff Gross'!$D$7:$D$1006,BOOKS!E571,'GSTN-Diff Gross'!$V$7:$V$1006,"&lt;&gt;0"),BOOKS!J571,0)</f>
        <v>0</v>
      </c>
      <c r="N571" s="88">
        <f>IF(COUNTIFS('GSTN-Diff Gross'!$D$7:$D$1006,BOOKS!E571,'GSTN-Diff Gross'!$R$7:$R$1006,"&lt;&gt;0")+COUNTIFS('GSTN-Diff Gross'!$D$7:$D$1006,BOOKS!E571,'GSTN-Diff Gross'!$S$7:$S$1006,"&lt;&gt;0")+COUNTIFS('GSTN-Diff Gross'!$D$7:$D$1006,BOOKS!E571,'GSTN-Diff Gross'!$T$7:$T$1006,"&lt;&gt;0")+COUNTIFS('GSTN-Diff Gross'!$D$7:$D$1006,BOOKS!E571,'GSTN-Diff Gross'!$U$7:$U$1006,"&lt;&gt;0")+COUNTIFS('GSTN-Diff Gross'!$D$7:$D$1006,BOOKS!E571,'GSTN-Diff Gross'!$V$7:$V$1006,"&lt;&gt;0"),BOOKS!K571,0)</f>
        <v>0</v>
      </c>
      <c r="O571" s="88">
        <f>IF(COUNTIFS('GSTN-Diff Gross'!$D$7:$D$1006,BOOKS!E571,'GSTN-Diff Gross'!$R$7:$R$1006,"&lt;&gt;0")+COUNTIFS('GSTN-Diff Gross'!$D$7:$D$1006,BOOKS!E571,'GSTN-Diff Gross'!$S$7:$S$1006,"&lt;&gt;0")+COUNTIFS('GSTN-Diff Gross'!$D$7:$D$1006,BOOKS!E571,'GSTN-Diff Gross'!$T$7:$T$1006,"&lt;&gt;0")+COUNTIFS('GSTN-Diff Gross'!$D$7:$D$1006,BOOKS!E571,'GSTN-Diff Gross'!$U$7:$U$1006,"&lt;&gt;0")+COUNTIFS('GSTN-Diff Gross'!$D$7:$D$1006,BOOKS!E571,'GSTN-Diff Gross'!$V$7:$V$1006,"&lt;&gt;0"),BOOKS!L571,0)</f>
        <v>0</v>
      </c>
      <c r="P571" s="88">
        <f>IF(COUNTIFS('GSTN-Diff Gross'!$D$7:$D$1006,BOOKS!E571,'GSTN-Diff Gross'!$R$7:$R$1006,"&lt;&gt;0")+COUNTIFS('GSTN-Diff Gross'!$D$7:$D$1006,BOOKS!E571,'GSTN-Diff Gross'!$S$7:$S$1006,"&lt;&gt;0")+COUNTIFS('GSTN-Diff Gross'!$D$7:$D$1006,BOOKS!E571,'GSTN-Diff Gross'!$T$7:$T$1006,"&lt;&gt;0")+COUNTIFS('GSTN-Diff Gross'!$D$7:$D$1006,BOOKS!E571,'GSTN-Diff Gross'!$U$7:$U$1006,"&lt;&gt;0")+COUNTIFS('GSTN-Diff Gross'!$D$7:$D$1006,BOOKS!E571,'GSTN-Diff Gross'!$V$7:$V$1006,"&lt;&gt;0"),BOOKS!M571,0)</f>
        <v>0</v>
      </c>
      <c r="Q571" s="84">
        <f>IFERROR(IF(B571="",0,SUMPRODUCT(('2A'!$D$6:$D$1005='GSTN-Bill Wise'!B571)*'2A'!$I$6:$I$1005)),0)</f>
        <v>0</v>
      </c>
      <c r="R571" s="44">
        <f>IFERROR(IF(B571="",0,SUMPRODUCT(('2A'!$D$6:$D$1005='GSTN-Bill Wise'!B571)*'2A'!$J$6:$J$1005)),0)</f>
        <v>0</v>
      </c>
      <c r="S571" s="44">
        <f>IFERROR(IF(B571="",0,SUMPRODUCT(('2A'!$D$6:$D$1005='GSTN-Bill Wise'!B571)*'2A'!$K$6:$K$1005)),0)</f>
        <v>0</v>
      </c>
      <c r="T571" s="44">
        <f>IFERROR(IF(B571="",0,SUMPRODUCT(('2A'!$D$6:$D$1005='GSTN-Bill Wise'!B571)*'2A'!$L$6:$L$1005)),0)</f>
        <v>0</v>
      </c>
      <c r="U571" s="44">
        <f>IFERROR(IF(B571="",0,SUMPRODUCT(('2A'!$D$6:$D$1005='GSTN-Bill Wise'!B571)*'2A'!$M$6:$M$1005)),0)</f>
        <v>0</v>
      </c>
      <c r="V571" s="111"/>
    </row>
    <row r="572" spans="1:22">
      <c r="A572" s="161">
        <f t="shared" si="65"/>
        <v>567</v>
      </c>
      <c r="B572" s="161" t="str">
        <f t="shared" si="59"/>
        <v/>
      </c>
      <c r="C572" s="161" t="str">
        <f>IF(COUNTIFS('GSTN-Diff Gross'!$D$7:$D$1006,BOOKS!E572,'GSTN-Diff Gross'!$R$7:$R$1006,"&lt;&gt;0")+COUNTIFS('GSTN-Diff Gross'!$D$7:$D$1006,BOOKS!E572,'GSTN-Diff Gross'!$S$7:$S$1006,"&lt;&gt;0")+COUNTIFS('GSTN-Diff Gross'!$D$7:$D$1006,BOOKS!E572,'GSTN-Diff Gross'!$T$7:$T$1006,"&lt;&gt;0")+COUNTIFS('GSTN-Diff Gross'!$D$7:$D$1006,BOOKS!E572,'GSTN-Diff Gross'!$U$7:$U$1006,"&lt;&gt;0")+COUNTIFS('GSTN-Diff Gross'!$D$7:$D$1006,BOOKS!E572,'GSTN-Diff Gross'!$V$7:$V$1006,"&lt;&gt;0"),BOOKS!E572,"")</f>
        <v/>
      </c>
      <c r="D572" s="41" t="str">
        <f>IF(COUNTIFS('GSTN-Diff Gross'!$D$7:$D$1006,BOOKS!E572,'GSTN-Diff Gross'!$R$7:$R$1006,"&lt;&gt;0")+COUNTIFS('GSTN-Diff Gross'!$D$7:$D$1006,BOOKS!E572,'GSTN-Diff Gross'!$S$7:$S$1006,"&lt;&gt;0")+COUNTIFS('GSTN-Diff Gross'!$D$7:$D$1006,BOOKS!E572,'GSTN-Diff Gross'!$T$7:$T$1006,"&lt;&gt;0")+COUNTIFS('GSTN-Diff Gross'!$D$7:$D$1006,BOOKS!E572,'GSTN-Diff Gross'!$U$7:$U$1006,"&lt;&gt;0")+COUNTIFS('GSTN-Diff Gross'!$D$7:$D$1006,BOOKS!E572,'GSTN-Diff Gross'!$V$7:$V$1006,"&lt;&gt;0"),BOOKS!F572,"")</f>
        <v/>
      </c>
      <c r="E572" s="68" t="str">
        <f>IF(COUNTIFS('GSTN-Diff Gross'!$D$7:$D$1006,BOOKS!E572,'GSTN-Diff Gross'!$R$7:$R$1006,"&lt;&gt;0")+COUNTIFS('GSTN-Diff Gross'!$D$7:$D$1006,BOOKS!E572,'GSTN-Diff Gross'!$S$7:$S$1006,"&lt;&gt;0")+COUNTIFS('GSTN-Diff Gross'!$D$7:$D$1006,BOOKS!E572,'GSTN-Diff Gross'!$T$7:$T$1006,"&lt;&gt;0")+COUNTIFS('GSTN-Diff Gross'!$D$7:$D$1006,BOOKS!E572,'GSTN-Diff Gross'!$U$7:$U$1006,"&lt;&gt;0")+COUNTIFS('GSTN-Diff Gross'!$D$7:$D$1006,BOOKS!E572,'GSTN-Diff Gross'!$V$7:$V$1006,"&lt;&gt;0"),BOOKS!G572,"")</f>
        <v/>
      </c>
      <c r="F572" s="90" t="str">
        <f>IF(COUNTIFS('GSTN-Diff Gross'!$D$7:$D$1006,BOOKS!E572,'GSTN-Diff Gross'!$R$7:$R$1006,"&lt;&gt;0")+COUNTIFS('GSTN-Diff Gross'!$D$7:$D$1006,BOOKS!E572,'GSTN-Diff Gross'!$S$7:$S$1006,"&lt;&gt;0")+COUNTIFS('GSTN-Diff Gross'!$D$7:$D$1006,BOOKS!E572,'GSTN-Diff Gross'!$T$7:$T$1006,"&lt;&gt;0")+COUNTIFS('GSTN-Diff Gross'!$D$7:$D$1006,BOOKS!E572,'GSTN-Diff Gross'!$U$7:$U$1006,"&lt;&gt;0")+COUNTIFS('GSTN-Diff Gross'!$D$7:$D$1006,BOOKS!E572,'GSTN-Diff Gross'!$V$7:$V$1006,"&lt;&gt;0"),BOOKS!H572,"")</f>
        <v/>
      </c>
      <c r="G572" s="167">
        <f t="shared" si="60"/>
        <v>0</v>
      </c>
      <c r="H572" s="167">
        <f t="shared" si="61"/>
        <v>0</v>
      </c>
      <c r="I572" s="167">
        <f t="shared" si="62"/>
        <v>0</v>
      </c>
      <c r="J572" s="167">
        <f t="shared" si="63"/>
        <v>0</v>
      </c>
      <c r="K572" s="167">
        <f t="shared" si="64"/>
        <v>0</v>
      </c>
      <c r="L572" s="99">
        <f>IF(COUNTIFS('GSTN-Diff Gross'!$D$7:$D$1006,BOOKS!E572,'GSTN-Diff Gross'!$R$7:$R$1006,"&lt;&gt;0")+COUNTIFS('GSTN-Diff Gross'!$D$7:$D$1006,BOOKS!E572,'GSTN-Diff Gross'!$S$7:$S$1006,"&lt;&gt;0")+COUNTIFS('GSTN-Diff Gross'!$D$7:$D$1006,BOOKS!E572,'GSTN-Diff Gross'!$T$7:$T$1006,"&lt;&gt;0")+COUNTIFS('GSTN-Diff Gross'!$D$7:$D$1006,BOOKS!E572,'GSTN-Diff Gross'!$U$7:$U$1006,"&lt;&gt;0")+COUNTIFS('GSTN-Diff Gross'!$D$7:$D$1006,BOOKS!E572,'GSTN-Diff Gross'!$V$7:$V$1006,"&lt;&gt;0"),BOOKS!I572,0)</f>
        <v>0</v>
      </c>
      <c r="M572" s="100">
        <f>IF(COUNTIFS('GSTN-Diff Gross'!$D$7:$D$1006,BOOKS!E572,'GSTN-Diff Gross'!$R$7:$R$1006,"&lt;&gt;0")+COUNTIFS('GSTN-Diff Gross'!$D$7:$D$1006,BOOKS!E572,'GSTN-Diff Gross'!$S$7:$S$1006,"&lt;&gt;0")+COUNTIFS('GSTN-Diff Gross'!$D$7:$D$1006,BOOKS!E572,'GSTN-Diff Gross'!$T$7:$T$1006,"&lt;&gt;0")+COUNTIFS('GSTN-Diff Gross'!$D$7:$D$1006,BOOKS!E572,'GSTN-Diff Gross'!$U$7:$U$1006,"&lt;&gt;0")+COUNTIFS('GSTN-Diff Gross'!$D$7:$D$1006,BOOKS!E572,'GSTN-Diff Gross'!$V$7:$V$1006,"&lt;&gt;0"),BOOKS!J572,0)</f>
        <v>0</v>
      </c>
      <c r="N572" s="100">
        <f>IF(COUNTIFS('GSTN-Diff Gross'!$D$7:$D$1006,BOOKS!E572,'GSTN-Diff Gross'!$R$7:$R$1006,"&lt;&gt;0")+COUNTIFS('GSTN-Diff Gross'!$D$7:$D$1006,BOOKS!E572,'GSTN-Diff Gross'!$S$7:$S$1006,"&lt;&gt;0")+COUNTIFS('GSTN-Diff Gross'!$D$7:$D$1006,BOOKS!E572,'GSTN-Diff Gross'!$T$7:$T$1006,"&lt;&gt;0")+COUNTIFS('GSTN-Diff Gross'!$D$7:$D$1006,BOOKS!E572,'GSTN-Diff Gross'!$U$7:$U$1006,"&lt;&gt;0")+COUNTIFS('GSTN-Diff Gross'!$D$7:$D$1006,BOOKS!E572,'GSTN-Diff Gross'!$V$7:$V$1006,"&lt;&gt;0"),BOOKS!K572,0)</f>
        <v>0</v>
      </c>
      <c r="O572" s="100">
        <f>IF(COUNTIFS('GSTN-Diff Gross'!$D$7:$D$1006,BOOKS!E572,'GSTN-Diff Gross'!$R$7:$R$1006,"&lt;&gt;0")+COUNTIFS('GSTN-Diff Gross'!$D$7:$D$1006,BOOKS!E572,'GSTN-Diff Gross'!$S$7:$S$1006,"&lt;&gt;0")+COUNTIFS('GSTN-Diff Gross'!$D$7:$D$1006,BOOKS!E572,'GSTN-Diff Gross'!$T$7:$T$1006,"&lt;&gt;0")+COUNTIFS('GSTN-Diff Gross'!$D$7:$D$1006,BOOKS!E572,'GSTN-Diff Gross'!$U$7:$U$1006,"&lt;&gt;0")+COUNTIFS('GSTN-Diff Gross'!$D$7:$D$1006,BOOKS!E572,'GSTN-Diff Gross'!$V$7:$V$1006,"&lt;&gt;0"),BOOKS!L572,0)</f>
        <v>0</v>
      </c>
      <c r="P572" s="100">
        <f>IF(COUNTIFS('GSTN-Diff Gross'!$D$7:$D$1006,BOOKS!E572,'GSTN-Diff Gross'!$R$7:$R$1006,"&lt;&gt;0")+COUNTIFS('GSTN-Diff Gross'!$D$7:$D$1006,BOOKS!E572,'GSTN-Diff Gross'!$S$7:$S$1006,"&lt;&gt;0")+COUNTIFS('GSTN-Diff Gross'!$D$7:$D$1006,BOOKS!E572,'GSTN-Diff Gross'!$T$7:$T$1006,"&lt;&gt;0")+COUNTIFS('GSTN-Diff Gross'!$D$7:$D$1006,BOOKS!E572,'GSTN-Diff Gross'!$U$7:$U$1006,"&lt;&gt;0")+COUNTIFS('GSTN-Diff Gross'!$D$7:$D$1006,BOOKS!E572,'GSTN-Diff Gross'!$V$7:$V$1006,"&lt;&gt;0"),BOOKS!M572,0)</f>
        <v>0</v>
      </c>
      <c r="Q572" s="94">
        <f>IFERROR(IF(B572="",0,SUMPRODUCT(('2A'!$D$6:$D$1005='GSTN-Bill Wise'!B572)*'2A'!$I$6:$I$1005)),0)</f>
        <v>0</v>
      </c>
      <c r="R572" s="95">
        <f>IFERROR(IF(B572="",0,SUMPRODUCT(('2A'!$D$6:$D$1005='GSTN-Bill Wise'!B572)*'2A'!$J$6:$J$1005)),0)</f>
        <v>0</v>
      </c>
      <c r="S572" s="95">
        <f>IFERROR(IF(B572="",0,SUMPRODUCT(('2A'!$D$6:$D$1005='GSTN-Bill Wise'!B572)*'2A'!$K$6:$K$1005)),0)</f>
        <v>0</v>
      </c>
      <c r="T572" s="95">
        <f>IFERROR(IF(B572="",0,SUMPRODUCT(('2A'!$D$6:$D$1005='GSTN-Bill Wise'!B572)*'2A'!$L$6:$L$1005)),0)</f>
        <v>0</v>
      </c>
      <c r="U572" s="95">
        <f>IFERROR(IF(B572="",0,SUMPRODUCT(('2A'!$D$6:$D$1005='GSTN-Bill Wise'!B572)*'2A'!$M$6:$M$1005)),0)</f>
        <v>0</v>
      </c>
      <c r="V572" s="111"/>
    </row>
    <row r="573" spans="1:22">
      <c r="A573" s="162">
        <f t="shared" si="65"/>
        <v>568</v>
      </c>
      <c r="B573" s="162" t="str">
        <f t="shared" si="59"/>
        <v/>
      </c>
      <c r="C573" s="162" t="str">
        <f>IF(COUNTIFS('GSTN-Diff Gross'!$D$7:$D$1006,BOOKS!E573,'GSTN-Diff Gross'!$R$7:$R$1006,"&lt;&gt;0")+COUNTIFS('GSTN-Diff Gross'!$D$7:$D$1006,BOOKS!E573,'GSTN-Diff Gross'!$S$7:$S$1006,"&lt;&gt;0")+COUNTIFS('GSTN-Diff Gross'!$D$7:$D$1006,BOOKS!E573,'GSTN-Diff Gross'!$T$7:$T$1006,"&lt;&gt;0")+COUNTIFS('GSTN-Diff Gross'!$D$7:$D$1006,BOOKS!E573,'GSTN-Diff Gross'!$U$7:$U$1006,"&lt;&gt;0")+COUNTIFS('GSTN-Diff Gross'!$D$7:$D$1006,BOOKS!E573,'GSTN-Diff Gross'!$V$7:$V$1006,"&lt;&gt;0"),BOOKS!E573,"")</f>
        <v/>
      </c>
      <c r="D573" s="44" t="str">
        <f>IF(COUNTIFS('GSTN-Diff Gross'!$D$7:$D$1006,BOOKS!E573,'GSTN-Diff Gross'!$R$7:$R$1006,"&lt;&gt;0")+COUNTIFS('GSTN-Diff Gross'!$D$7:$D$1006,BOOKS!E573,'GSTN-Diff Gross'!$S$7:$S$1006,"&lt;&gt;0")+COUNTIFS('GSTN-Diff Gross'!$D$7:$D$1006,BOOKS!E573,'GSTN-Diff Gross'!$T$7:$T$1006,"&lt;&gt;0")+COUNTIFS('GSTN-Diff Gross'!$D$7:$D$1006,BOOKS!E573,'GSTN-Diff Gross'!$U$7:$U$1006,"&lt;&gt;0")+COUNTIFS('GSTN-Diff Gross'!$D$7:$D$1006,BOOKS!E573,'GSTN-Diff Gross'!$V$7:$V$1006,"&lt;&gt;0"),BOOKS!F573,"")</f>
        <v/>
      </c>
      <c r="E573" s="67" t="str">
        <f>IF(COUNTIFS('GSTN-Diff Gross'!$D$7:$D$1006,BOOKS!E573,'GSTN-Diff Gross'!$R$7:$R$1006,"&lt;&gt;0")+COUNTIFS('GSTN-Diff Gross'!$D$7:$D$1006,BOOKS!E573,'GSTN-Diff Gross'!$S$7:$S$1006,"&lt;&gt;0")+COUNTIFS('GSTN-Diff Gross'!$D$7:$D$1006,BOOKS!E573,'GSTN-Diff Gross'!$T$7:$T$1006,"&lt;&gt;0")+COUNTIFS('GSTN-Diff Gross'!$D$7:$D$1006,BOOKS!E573,'GSTN-Diff Gross'!$U$7:$U$1006,"&lt;&gt;0")+COUNTIFS('GSTN-Diff Gross'!$D$7:$D$1006,BOOKS!E573,'GSTN-Diff Gross'!$V$7:$V$1006,"&lt;&gt;0"),BOOKS!G573,"")</f>
        <v/>
      </c>
      <c r="F573" s="89" t="str">
        <f>IF(COUNTIFS('GSTN-Diff Gross'!$D$7:$D$1006,BOOKS!E573,'GSTN-Diff Gross'!$R$7:$R$1006,"&lt;&gt;0")+COUNTIFS('GSTN-Diff Gross'!$D$7:$D$1006,BOOKS!E573,'GSTN-Diff Gross'!$S$7:$S$1006,"&lt;&gt;0")+COUNTIFS('GSTN-Diff Gross'!$D$7:$D$1006,BOOKS!E573,'GSTN-Diff Gross'!$T$7:$T$1006,"&lt;&gt;0")+COUNTIFS('GSTN-Diff Gross'!$D$7:$D$1006,BOOKS!E573,'GSTN-Diff Gross'!$U$7:$U$1006,"&lt;&gt;0")+COUNTIFS('GSTN-Diff Gross'!$D$7:$D$1006,BOOKS!E573,'GSTN-Diff Gross'!$V$7:$V$1006,"&lt;&gt;0"),BOOKS!H573,"")</f>
        <v/>
      </c>
      <c r="G573" s="96">
        <f t="shared" si="60"/>
        <v>0</v>
      </c>
      <c r="H573" s="96">
        <f t="shared" si="61"/>
        <v>0</v>
      </c>
      <c r="I573" s="97">
        <f t="shared" si="62"/>
        <v>0</v>
      </c>
      <c r="J573" s="98">
        <f t="shared" si="63"/>
        <v>0</v>
      </c>
      <c r="K573" s="96">
        <f t="shared" si="64"/>
        <v>0</v>
      </c>
      <c r="L573" s="93">
        <f>IF(COUNTIFS('GSTN-Diff Gross'!$D$7:$D$1006,BOOKS!E573,'GSTN-Diff Gross'!$R$7:$R$1006,"&lt;&gt;0")+COUNTIFS('GSTN-Diff Gross'!$D$7:$D$1006,BOOKS!E573,'GSTN-Diff Gross'!$S$7:$S$1006,"&lt;&gt;0")+COUNTIFS('GSTN-Diff Gross'!$D$7:$D$1006,BOOKS!E573,'GSTN-Diff Gross'!$T$7:$T$1006,"&lt;&gt;0")+COUNTIFS('GSTN-Diff Gross'!$D$7:$D$1006,BOOKS!E573,'GSTN-Diff Gross'!$U$7:$U$1006,"&lt;&gt;0")+COUNTIFS('GSTN-Diff Gross'!$D$7:$D$1006,BOOKS!E573,'GSTN-Diff Gross'!$V$7:$V$1006,"&lt;&gt;0"),BOOKS!I573,0)</f>
        <v>0</v>
      </c>
      <c r="M573" s="88">
        <f>IF(COUNTIFS('GSTN-Diff Gross'!$D$7:$D$1006,BOOKS!E573,'GSTN-Diff Gross'!$R$7:$R$1006,"&lt;&gt;0")+COUNTIFS('GSTN-Diff Gross'!$D$7:$D$1006,BOOKS!E573,'GSTN-Diff Gross'!$S$7:$S$1006,"&lt;&gt;0")+COUNTIFS('GSTN-Diff Gross'!$D$7:$D$1006,BOOKS!E573,'GSTN-Diff Gross'!$T$7:$T$1006,"&lt;&gt;0")+COUNTIFS('GSTN-Diff Gross'!$D$7:$D$1006,BOOKS!E573,'GSTN-Diff Gross'!$U$7:$U$1006,"&lt;&gt;0")+COUNTIFS('GSTN-Diff Gross'!$D$7:$D$1006,BOOKS!E573,'GSTN-Diff Gross'!$V$7:$V$1006,"&lt;&gt;0"),BOOKS!J573,0)</f>
        <v>0</v>
      </c>
      <c r="N573" s="88">
        <f>IF(COUNTIFS('GSTN-Diff Gross'!$D$7:$D$1006,BOOKS!E573,'GSTN-Diff Gross'!$R$7:$R$1006,"&lt;&gt;0")+COUNTIFS('GSTN-Diff Gross'!$D$7:$D$1006,BOOKS!E573,'GSTN-Diff Gross'!$S$7:$S$1006,"&lt;&gt;0")+COUNTIFS('GSTN-Diff Gross'!$D$7:$D$1006,BOOKS!E573,'GSTN-Diff Gross'!$T$7:$T$1006,"&lt;&gt;0")+COUNTIFS('GSTN-Diff Gross'!$D$7:$D$1006,BOOKS!E573,'GSTN-Diff Gross'!$U$7:$U$1006,"&lt;&gt;0")+COUNTIFS('GSTN-Diff Gross'!$D$7:$D$1006,BOOKS!E573,'GSTN-Diff Gross'!$V$7:$V$1006,"&lt;&gt;0"),BOOKS!K573,0)</f>
        <v>0</v>
      </c>
      <c r="O573" s="88">
        <f>IF(COUNTIFS('GSTN-Diff Gross'!$D$7:$D$1006,BOOKS!E573,'GSTN-Diff Gross'!$R$7:$R$1006,"&lt;&gt;0")+COUNTIFS('GSTN-Diff Gross'!$D$7:$D$1006,BOOKS!E573,'GSTN-Diff Gross'!$S$7:$S$1006,"&lt;&gt;0")+COUNTIFS('GSTN-Diff Gross'!$D$7:$D$1006,BOOKS!E573,'GSTN-Diff Gross'!$T$7:$T$1006,"&lt;&gt;0")+COUNTIFS('GSTN-Diff Gross'!$D$7:$D$1006,BOOKS!E573,'GSTN-Diff Gross'!$U$7:$U$1006,"&lt;&gt;0")+COUNTIFS('GSTN-Diff Gross'!$D$7:$D$1006,BOOKS!E573,'GSTN-Diff Gross'!$V$7:$V$1006,"&lt;&gt;0"),BOOKS!L573,0)</f>
        <v>0</v>
      </c>
      <c r="P573" s="88">
        <f>IF(COUNTIFS('GSTN-Diff Gross'!$D$7:$D$1006,BOOKS!E573,'GSTN-Diff Gross'!$R$7:$R$1006,"&lt;&gt;0")+COUNTIFS('GSTN-Diff Gross'!$D$7:$D$1006,BOOKS!E573,'GSTN-Diff Gross'!$S$7:$S$1006,"&lt;&gt;0")+COUNTIFS('GSTN-Diff Gross'!$D$7:$D$1006,BOOKS!E573,'GSTN-Diff Gross'!$T$7:$T$1006,"&lt;&gt;0")+COUNTIFS('GSTN-Diff Gross'!$D$7:$D$1006,BOOKS!E573,'GSTN-Diff Gross'!$U$7:$U$1006,"&lt;&gt;0")+COUNTIFS('GSTN-Diff Gross'!$D$7:$D$1006,BOOKS!E573,'GSTN-Diff Gross'!$V$7:$V$1006,"&lt;&gt;0"),BOOKS!M573,0)</f>
        <v>0</v>
      </c>
      <c r="Q573" s="84">
        <f>IFERROR(IF(B573="",0,SUMPRODUCT(('2A'!$D$6:$D$1005='GSTN-Bill Wise'!B573)*'2A'!$I$6:$I$1005)),0)</f>
        <v>0</v>
      </c>
      <c r="R573" s="44">
        <f>IFERROR(IF(B573="",0,SUMPRODUCT(('2A'!$D$6:$D$1005='GSTN-Bill Wise'!B573)*'2A'!$J$6:$J$1005)),0)</f>
        <v>0</v>
      </c>
      <c r="S573" s="44">
        <f>IFERROR(IF(B573="",0,SUMPRODUCT(('2A'!$D$6:$D$1005='GSTN-Bill Wise'!B573)*'2A'!$K$6:$K$1005)),0)</f>
        <v>0</v>
      </c>
      <c r="T573" s="44">
        <f>IFERROR(IF(B573="",0,SUMPRODUCT(('2A'!$D$6:$D$1005='GSTN-Bill Wise'!B573)*'2A'!$L$6:$L$1005)),0)</f>
        <v>0</v>
      </c>
      <c r="U573" s="44">
        <f>IFERROR(IF(B573="",0,SUMPRODUCT(('2A'!$D$6:$D$1005='GSTN-Bill Wise'!B573)*'2A'!$M$6:$M$1005)),0)</f>
        <v>0</v>
      </c>
      <c r="V573" s="111"/>
    </row>
    <row r="574" spans="1:22">
      <c r="A574" s="161">
        <f t="shared" si="65"/>
        <v>569</v>
      </c>
      <c r="B574" s="161" t="str">
        <f t="shared" si="59"/>
        <v/>
      </c>
      <c r="C574" s="161" t="str">
        <f>IF(COUNTIFS('GSTN-Diff Gross'!$D$7:$D$1006,BOOKS!E574,'GSTN-Diff Gross'!$R$7:$R$1006,"&lt;&gt;0")+COUNTIFS('GSTN-Diff Gross'!$D$7:$D$1006,BOOKS!E574,'GSTN-Diff Gross'!$S$7:$S$1006,"&lt;&gt;0")+COUNTIFS('GSTN-Diff Gross'!$D$7:$D$1006,BOOKS!E574,'GSTN-Diff Gross'!$T$7:$T$1006,"&lt;&gt;0")+COUNTIFS('GSTN-Diff Gross'!$D$7:$D$1006,BOOKS!E574,'GSTN-Diff Gross'!$U$7:$U$1006,"&lt;&gt;0")+COUNTIFS('GSTN-Diff Gross'!$D$7:$D$1006,BOOKS!E574,'GSTN-Diff Gross'!$V$7:$V$1006,"&lt;&gt;0"),BOOKS!E574,"")</f>
        <v/>
      </c>
      <c r="D574" s="41" t="str">
        <f>IF(COUNTIFS('GSTN-Diff Gross'!$D$7:$D$1006,BOOKS!E574,'GSTN-Diff Gross'!$R$7:$R$1006,"&lt;&gt;0")+COUNTIFS('GSTN-Diff Gross'!$D$7:$D$1006,BOOKS!E574,'GSTN-Diff Gross'!$S$7:$S$1006,"&lt;&gt;0")+COUNTIFS('GSTN-Diff Gross'!$D$7:$D$1006,BOOKS!E574,'GSTN-Diff Gross'!$T$7:$T$1006,"&lt;&gt;0")+COUNTIFS('GSTN-Diff Gross'!$D$7:$D$1006,BOOKS!E574,'GSTN-Diff Gross'!$U$7:$U$1006,"&lt;&gt;0")+COUNTIFS('GSTN-Diff Gross'!$D$7:$D$1006,BOOKS!E574,'GSTN-Diff Gross'!$V$7:$V$1006,"&lt;&gt;0"),BOOKS!F574,"")</f>
        <v/>
      </c>
      <c r="E574" s="68" t="str">
        <f>IF(COUNTIFS('GSTN-Diff Gross'!$D$7:$D$1006,BOOKS!E574,'GSTN-Diff Gross'!$R$7:$R$1006,"&lt;&gt;0")+COUNTIFS('GSTN-Diff Gross'!$D$7:$D$1006,BOOKS!E574,'GSTN-Diff Gross'!$S$7:$S$1006,"&lt;&gt;0")+COUNTIFS('GSTN-Diff Gross'!$D$7:$D$1006,BOOKS!E574,'GSTN-Diff Gross'!$T$7:$T$1006,"&lt;&gt;0")+COUNTIFS('GSTN-Diff Gross'!$D$7:$D$1006,BOOKS!E574,'GSTN-Diff Gross'!$U$7:$U$1006,"&lt;&gt;0")+COUNTIFS('GSTN-Diff Gross'!$D$7:$D$1006,BOOKS!E574,'GSTN-Diff Gross'!$V$7:$V$1006,"&lt;&gt;0"),BOOKS!G574,"")</f>
        <v/>
      </c>
      <c r="F574" s="90" t="str">
        <f>IF(COUNTIFS('GSTN-Diff Gross'!$D$7:$D$1006,BOOKS!E574,'GSTN-Diff Gross'!$R$7:$R$1006,"&lt;&gt;0")+COUNTIFS('GSTN-Diff Gross'!$D$7:$D$1006,BOOKS!E574,'GSTN-Diff Gross'!$S$7:$S$1006,"&lt;&gt;0")+COUNTIFS('GSTN-Diff Gross'!$D$7:$D$1006,BOOKS!E574,'GSTN-Diff Gross'!$T$7:$T$1006,"&lt;&gt;0")+COUNTIFS('GSTN-Diff Gross'!$D$7:$D$1006,BOOKS!E574,'GSTN-Diff Gross'!$U$7:$U$1006,"&lt;&gt;0")+COUNTIFS('GSTN-Diff Gross'!$D$7:$D$1006,BOOKS!E574,'GSTN-Diff Gross'!$V$7:$V$1006,"&lt;&gt;0"),BOOKS!H574,"")</f>
        <v/>
      </c>
      <c r="G574" s="167">
        <f t="shared" si="60"/>
        <v>0</v>
      </c>
      <c r="H574" s="167">
        <f t="shared" si="61"/>
        <v>0</v>
      </c>
      <c r="I574" s="167">
        <f t="shared" si="62"/>
        <v>0</v>
      </c>
      <c r="J574" s="167">
        <f t="shared" si="63"/>
        <v>0</v>
      </c>
      <c r="K574" s="167">
        <f t="shared" si="64"/>
        <v>0</v>
      </c>
      <c r="L574" s="99">
        <f>IF(COUNTIFS('GSTN-Diff Gross'!$D$7:$D$1006,BOOKS!E574,'GSTN-Diff Gross'!$R$7:$R$1006,"&lt;&gt;0")+COUNTIFS('GSTN-Diff Gross'!$D$7:$D$1006,BOOKS!E574,'GSTN-Diff Gross'!$S$7:$S$1006,"&lt;&gt;0")+COUNTIFS('GSTN-Diff Gross'!$D$7:$D$1006,BOOKS!E574,'GSTN-Diff Gross'!$T$7:$T$1006,"&lt;&gt;0")+COUNTIFS('GSTN-Diff Gross'!$D$7:$D$1006,BOOKS!E574,'GSTN-Diff Gross'!$U$7:$U$1006,"&lt;&gt;0")+COUNTIFS('GSTN-Diff Gross'!$D$7:$D$1006,BOOKS!E574,'GSTN-Diff Gross'!$V$7:$V$1006,"&lt;&gt;0"),BOOKS!I574,0)</f>
        <v>0</v>
      </c>
      <c r="M574" s="100">
        <f>IF(COUNTIFS('GSTN-Diff Gross'!$D$7:$D$1006,BOOKS!E574,'GSTN-Diff Gross'!$R$7:$R$1006,"&lt;&gt;0")+COUNTIFS('GSTN-Diff Gross'!$D$7:$D$1006,BOOKS!E574,'GSTN-Diff Gross'!$S$7:$S$1006,"&lt;&gt;0")+COUNTIFS('GSTN-Diff Gross'!$D$7:$D$1006,BOOKS!E574,'GSTN-Diff Gross'!$T$7:$T$1006,"&lt;&gt;0")+COUNTIFS('GSTN-Diff Gross'!$D$7:$D$1006,BOOKS!E574,'GSTN-Diff Gross'!$U$7:$U$1006,"&lt;&gt;0")+COUNTIFS('GSTN-Diff Gross'!$D$7:$D$1006,BOOKS!E574,'GSTN-Diff Gross'!$V$7:$V$1006,"&lt;&gt;0"),BOOKS!J574,0)</f>
        <v>0</v>
      </c>
      <c r="N574" s="100">
        <f>IF(COUNTIFS('GSTN-Diff Gross'!$D$7:$D$1006,BOOKS!E574,'GSTN-Diff Gross'!$R$7:$R$1006,"&lt;&gt;0")+COUNTIFS('GSTN-Diff Gross'!$D$7:$D$1006,BOOKS!E574,'GSTN-Diff Gross'!$S$7:$S$1006,"&lt;&gt;0")+COUNTIFS('GSTN-Diff Gross'!$D$7:$D$1006,BOOKS!E574,'GSTN-Diff Gross'!$T$7:$T$1006,"&lt;&gt;0")+COUNTIFS('GSTN-Diff Gross'!$D$7:$D$1006,BOOKS!E574,'GSTN-Diff Gross'!$U$7:$U$1006,"&lt;&gt;0")+COUNTIFS('GSTN-Diff Gross'!$D$7:$D$1006,BOOKS!E574,'GSTN-Diff Gross'!$V$7:$V$1006,"&lt;&gt;0"),BOOKS!K574,0)</f>
        <v>0</v>
      </c>
      <c r="O574" s="100">
        <f>IF(COUNTIFS('GSTN-Diff Gross'!$D$7:$D$1006,BOOKS!E574,'GSTN-Diff Gross'!$R$7:$R$1006,"&lt;&gt;0")+COUNTIFS('GSTN-Diff Gross'!$D$7:$D$1006,BOOKS!E574,'GSTN-Diff Gross'!$S$7:$S$1006,"&lt;&gt;0")+COUNTIFS('GSTN-Diff Gross'!$D$7:$D$1006,BOOKS!E574,'GSTN-Diff Gross'!$T$7:$T$1006,"&lt;&gt;0")+COUNTIFS('GSTN-Diff Gross'!$D$7:$D$1006,BOOKS!E574,'GSTN-Diff Gross'!$U$7:$U$1006,"&lt;&gt;0")+COUNTIFS('GSTN-Diff Gross'!$D$7:$D$1006,BOOKS!E574,'GSTN-Diff Gross'!$V$7:$V$1006,"&lt;&gt;0"),BOOKS!L574,0)</f>
        <v>0</v>
      </c>
      <c r="P574" s="100">
        <f>IF(COUNTIFS('GSTN-Diff Gross'!$D$7:$D$1006,BOOKS!E574,'GSTN-Diff Gross'!$R$7:$R$1006,"&lt;&gt;0")+COUNTIFS('GSTN-Diff Gross'!$D$7:$D$1006,BOOKS!E574,'GSTN-Diff Gross'!$S$7:$S$1006,"&lt;&gt;0")+COUNTIFS('GSTN-Diff Gross'!$D$7:$D$1006,BOOKS!E574,'GSTN-Diff Gross'!$T$7:$T$1006,"&lt;&gt;0")+COUNTIFS('GSTN-Diff Gross'!$D$7:$D$1006,BOOKS!E574,'GSTN-Diff Gross'!$U$7:$U$1006,"&lt;&gt;0")+COUNTIFS('GSTN-Diff Gross'!$D$7:$D$1006,BOOKS!E574,'GSTN-Diff Gross'!$V$7:$V$1006,"&lt;&gt;0"),BOOKS!M574,0)</f>
        <v>0</v>
      </c>
      <c r="Q574" s="94">
        <f>IFERROR(IF(B574="",0,SUMPRODUCT(('2A'!$D$6:$D$1005='GSTN-Bill Wise'!B574)*'2A'!$I$6:$I$1005)),0)</f>
        <v>0</v>
      </c>
      <c r="R574" s="95">
        <f>IFERROR(IF(B574="",0,SUMPRODUCT(('2A'!$D$6:$D$1005='GSTN-Bill Wise'!B574)*'2A'!$J$6:$J$1005)),0)</f>
        <v>0</v>
      </c>
      <c r="S574" s="95">
        <f>IFERROR(IF(B574="",0,SUMPRODUCT(('2A'!$D$6:$D$1005='GSTN-Bill Wise'!B574)*'2A'!$K$6:$K$1005)),0)</f>
        <v>0</v>
      </c>
      <c r="T574" s="95">
        <f>IFERROR(IF(B574="",0,SUMPRODUCT(('2A'!$D$6:$D$1005='GSTN-Bill Wise'!B574)*'2A'!$L$6:$L$1005)),0)</f>
        <v>0</v>
      </c>
      <c r="U574" s="95">
        <f>IFERROR(IF(B574="",0,SUMPRODUCT(('2A'!$D$6:$D$1005='GSTN-Bill Wise'!B574)*'2A'!$M$6:$M$1005)),0)</f>
        <v>0</v>
      </c>
      <c r="V574" s="111"/>
    </row>
    <row r="575" spans="1:22">
      <c r="A575" s="162">
        <f t="shared" si="65"/>
        <v>570</v>
      </c>
      <c r="B575" s="162" t="str">
        <f t="shared" si="59"/>
        <v/>
      </c>
      <c r="C575" s="162" t="str">
        <f>IF(COUNTIFS('GSTN-Diff Gross'!$D$7:$D$1006,BOOKS!E575,'GSTN-Diff Gross'!$R$7:$R$1006,"&lt;&gt;0")+COUNTIFS('GSTN-Diff Gross'!$D$7:$D$1006,BOOKS!E575,'GSTN-Diff Gross'!$S$7:$S$1006,"&lt;&gt;0")+COUNTIFS('GSTN-Diff Gross'!$D$7:$D$1006,BOOKS!E575,'GSTN-Diff Gross'!$T$7:$T$1006,"&lt;&gt;0")+COUNTIFS('GSTN-Diff Gross'!$D$7:$D$1006,BOOKS!E575,'GSTN-Diff Gross'!$U$7:$U$1006,"&lt;&gt;0")+COUNTIFS('GSTN-Diff Gross'!$D$7:$D$1006,BOOKS!E575,'GSTN-Diff Gross'!$V$7:$V$1006,"&lt;&gt;0"),BOOKS!E575,"")</f>
        <v/>
      </c>
      <c r="D575" s="44" t="str">
        <f>IF(COUNTIFS('GSTN-Diff Gross'!$D$7:$D$1006,BOOKS!E575,'GSTN-Diff Gross'!$R$7:$R$1006,"&lt;&gt;0")+COUNTIFS('GSTN-Diff Gross'!$D$7:$D$1006,BOOKS!E575,'GSTN-Diff Gross'!$S$7:$S$1006,"&lt;&gt;0")+COUNTIFS('GSTN-Diff Gross'!$D$7:$D$1006,BOOKS!E575,'GSTN-Diff Gross'!$T$7:$T$1006,"&lt;&gt;0")+COUNTIFS('GSTN-Diff Gross'!$D$7:$D$1006,BOOKS!E575,'GSTN-Diff Gross'!$U$7:$U$1006,"&lt;&gt;0")+COUNTIFS('GSTN-Diff Gross'!$D$7:$D$1006,BOOKS!E575,'GSTN-Diff Gross'!$V$7:$V$1006,"&lt;&gt;0"),BOOKS!F575,"")</f>
        <v/>
      </c>
      <c r="E575" s="67" t="str">
        <f>IF(COUNTIFS('GSTN-Diff Gross'!$D$7:$D$1006,BOOKS!E575,'GSTN-Diff Gross'!$R$7:$R$1006,"&lt;&gt;0")+COUNTIFS('GSTN-Diff Gross'!$D$7:$D$1006,BOOKS!E575,'GSTN-Diff Gross'!$S$7:$S$1006,"&lt;&gt;0")+COUNTIFS('GSTN-Diff Gross'!$D$7:$D$1006,BOOKS!E575,'GSTN-Diff Gross'!$T$7:$T$1006,"&lt;&gt;0")+COUNTIFS('GSTN-Diff Gross'!$D$7:$D$1006,BOOKS!E575,'GSTN-Diff Gross'!$U$7:$U$1006,"&lt;&gt;0")+COUNTIFS('GSTN-Diff Gross'!$D$7:$D$1006,BOOKS!E575,'GSTN-Diff Gross'!$V$7:$V$1006,"&lt;&gt;0"),BOOKS!G575,"")</f>
        <v/>
      </c>
      <c r="F575" s="89" t="str">
        <f>IF(COUNTIFS('GSTN-Diff Gross'!$D$7:$D$1006,BOOKS!E575,'GSTN-Diff Gross'!$R$7:$R$1006,"&lt;&gt;0")+COUNTIFS('GSTN-Diff Gross'!$D$7:$D$1006,BOOKS!E575,'GSTN-Diff Gross'!$S$7:$S$1006,"&lt;&gt;0")+COUNTIFS('GSTN-Diff Gross'!$D$7:$D$1006,BOOKS!E575,'GSTN-Diff Gross'!$T$7:$T$1006,"&lt;&gt;0")+COUNTIFS('GSTN-Diff Gross'!$D$7:$D$1006,BOOKS!E575,'GSTN-Diff Gross'!$U$7:$U$1006,"&lt;&gt;0")+COUNTIFS('GSTN-Diff Gross'!$D$7:$D$1006,BOOKS!E575,'GSTN-Diff Gross'!$V$7:$V$1006,"&lt;&gt;0"),BOOKS!H575,"")</f>
        <v/>
      </c>
      <c r="G575" s="96">
        <f t="shared" si="60"/>
        <v>0</v>
      </c>
      <c r="H575" s="96">
        <f t="shared" si="61"/>
        <v>0</v>
      </c>
      <c r="I575" s="97">
        <f t="shared" si="62"/>
        <v>0</v>
      </c>
      <c r="J575" s="98">
        <f t="shared" si="63"/>
        <v>0</v>
      </c>
      <c r="K575" s="96">
        <f t="shared" si="64"/>
        <v>0</v>
      </c>
      <c r="L575" s="93">
        <f>IF(COUNTIFS('GSTN-Diff Gross'!$D$7:$D$1006,BOOKS!E575,'GSTN-Diff Gross'!$R$7:$R$1006,"&lt;&gt;0")+COUNTIFS('GSTN-Diff Gross'!$D$7:$D$1006,BOOKS!E575,'GSTN-Diff Gross'!$S$7:$S$1006,"&lt;&gt;0")+COUNTIFS('GSTN-Diff Gross'!$D$7:$D$1006,BOOKS!E575,'GSTN-Diff Gross'!$T$7:$T$1006,"&lt;&gt;0")+COUNTIFS('GSTN-Diff Gross'!$D$7:$D$1006,BOOKS!E575,'GSTN-Diff Gross'!$U$7:$U$1006,"&lt;&gt;0")+COUNTIFS('GSTN-Diff Gross'!$D$7:$D$1006,BOOKS!E575,'GSTN-Diff Gross'!$V$7:$V$1006,"&lt;&gt;0"),BOOKS!I575,0)</f>
        <v>0</v>
      </c>
      <c r="M575" s="88">
        <f>IF(COUNTIFS('GSTN-Diff Gross'!$D$7:$D$1006,BOOKS!E575,'GSTN-Diff Gross'!$R$7:$R$1006,"&lt;&gt;0")+COUNTIFS('GSTN-Diff Gross'!$D$7:$D$1006,BOOKS!E575,'GSTN-Diff Gross'!$S$7:$S$1006,"&lt;&gt;0")+COUNTIFS('GSTN-Diff Gross'!$D$7:$D$1006,BOOKS!E575,'GSTN-Diff Gross'!$T$7:$T$1006,"&lt;&gt;0")+COUNTIFS('GSTN-Diff Gross'!$D$7:$D$1006,BOOKS!E575,'GSTN-Diff Gross'!$U$7:$U$1006,"&lt;&gt;0")+COUNTIFS('GSTN-Diff Gross'!$D$7:$D$1006,BOOKS!E575,'GSTN-Diff Gross'!$V$7:$V$1006,"&lt;&gt;0"),BOOKS!J575,0)</f>
        <v>0</v>
      </c>
      <c r="N575" s="88">
        <f>IF(COUNTIFS('GSTN-Diff Gross'!$D$7:$D$1006,BOOKS!E575,'GSTN-Diff Gross'!$R$7:$R$1006,"&lt;&gt;0")+COUNTIFS('GSTN-Diff Gross'!$D$7:$D$1006,BOOKS!E575,'GSTN-Diff Gross'!$S$7:$S$1006,"&lt;&gt;0")+COUNTIFS('GSTN-Diff Gross'!$D$7:$D$1006,BOOKS!E575,'GSTN-Diff Gross'!$T$7:$T$1006,"&lt;&gt;0")+COUNTIFS('GSTN-Diff Gross'!$D$7:$D$1006,BOOKS!E575,'GSTN-Diff Gross'!$U$7:$U$1006,"&lt;&gt;0")+COUNTIFS('GSTN-Diff Gross'!$D$7:$D$1006,BOOKS!E575,'GSTN-Diff Gross'!$V$7:$V$1006,"&lt;&gt;0"),BOOKS!K575,0)</f>
        <v>0</v>
      </c>
      <c r="O575" s="88">
        <f>IF(COUNTIFS('GSTN-Diff Gross'!$D$7:$D$1006,BOOKS!E575,'GSTN-Diff Gross'!$R$7:$R$1006,"&lt;&gt;0")+COUNTIFS('GSTN-Diff Gross'!$D$7:$D$1006,BOOKS!E575,'GSTN-Diff Gross'!$S$7:$S$1006,"&lt;&gt;0")+COUNTIFS('GSTN-Diff Gross'!$D$7:$D$1006,BOOKS!E575,'GSTN-Diff Gross'!$T$7:$T$1006,"&lt;&gt;0")+COUNTIFS('GSTN-Diff Gross'!$D$7:$D$1006,BOOKS!E575,'GSTN-Diff Gross'!$U$7:$U$1006,"&lt;&gt;0")+COUNTIFS('GSTN-Diff Gross'!$D$7:$D$1006,BOOKS!E575,'GSTN-Diff Gross'!$V$7:$V$1006,"&lt;&gt;0"),BOOKS!L575,0)</f>
        <v>0</v>
      </c>
      <c r="P575" s="88">
        <f>IF(COUNTIFS('GSTN-Diff Gross'!$D$7:$D$1006,BOOKS!E575,'GSTN-Diff Gross'!$R$7:$R$1006,"&lt;&gt;0")+COUNTIFS('GSTN-Diff Gross'!$D$7:$D$1006,BOOKS!E575,'GSTN-Diff Gross'!$S$7:$S$1006,"&lt;&gt;0")+COUNTIFS('GSTN-Diff Gross'!$D$7:$D$1006,BOOKS!E575,'GSTN-Diff Gross'!$T$7:$T$1006,"&lt;&gt;0")+COUNTIFS('GSTN-Diff Gross'!$D$7:$D$1006,BOOKS!E575,'GSTN-Diff Gross'!$U$7:$U$1006,"&lt;&gt;0")+COUNTIFS('GSTN-Diff Gross'!$D$7:$D$1006,BOOKS!E575,'GSTN-Diff Gross'!$V$7:$V$1006,"&lt;&gt;0"),BOOKS!M575,0)</f>
        <v>0</v>
      </c>
      <c r="Q575" s="84">
        <f>IFERROR(IF(B575="",0,SUMPRODUCT(('2A'!$D$6:$D$1005='GSTN-Bill Wise'!B575)*'2A'!$I$6:$I$1005)),0)</f>
        <v>0</v>
      </c>
      <c r="R575" s="44">
        <f>IFERROR(IF(B575="",0,SUMPRODUCT(('2A'!$D$6:$D$1005='GSTN-Bill Wise'!B575)*'2A'!$J$6:$J$1005)),0)</f>
        <v>0</v>
      </c>
      <c r="S575" s="44">
        <f>IFERROR(IF(B575="",0,SUMPRODUCT(('2A'!$D$6:$D$1005='GSTN-Bill Wise'!B575)*'2A'!$K$6:$K$1005)),0)</f>
        <v>0</v>
      </c>
      <c r="T575" s="44">
        <f>IFERROR(IF(B575="",0,SUMPRODUCT(('2A'!$D$6:$D$1005='GSTN-Bill Wise'!B575)*'2A'!$L$6:$L$1005)),0)</f>
        <v>0</v>
      </c>
      <c r="U575" s="44">
        <f>IFERROR(IF(B575="",0,SUMPRODUCT(('2A'!$D$6:$D$1005='GSTN-Bill Wise'!B575)*'2A'!$M$6:$M$1005)),0)</f>
        <v>0</v>
      </c>
      <c r="V575" s="111"/>
    </row>
    <row r="576" spans="1:22">
      <c r="A576" s="161">
        <f t="shared" si="65"/>
        <v>571</v>
      </c>
      <c r="B576" s="161" t="str">
        <f t="shared" si="59"/>
        <v/>
      </c>
      <c r="C576" s="161" t="str">
        <f>IF(COUNTIFS('GSTN-Diff Gross'!$D$7:$D$1006,BOOKS!E576,'GSTN-Diff Gross'!$R$7:$R$1006,"&lt;&gt;0")+COUNTIFS('GSTN-Diff Gross'!$D$7:$D$1006,BOOKS!E576,'GSTN-Diff Gross'!$S$7:$S$1006,"&lt;&gt;0")+COUNTIFS('GSTN-Diff Gross'!$D$7:$D$1006,BOOKS!E576,'GSTN-Diff Gross'!$T$7:$T$1006,"&lt;&gt;0")+COUNTIFS('GSTN-Diff Gross'!$D$7:$D$1006,BOOKS!E576,'GSTN-Diff Gross'!$U$7:$U$1006,"&lt;&gt;0")+COUNTIFS('GSTN-Diff Gross'!$D$7:$D$1006,BOOKS!E576,'GSTN-Diff Gross'!$V$7:$V$1006,"&lt;&gt;0"),BOOKS!E576,"")</f>
        <v/>
      </c>
      <c r="D576" s="41" t="str">
        <f>IF(COUNTIFS('GSTN-Diff Gross'!$D$7:$D$1006,BOOKS!E576,'GSTN-Diff Gross'!$R$7:$R$1006,"&lt;&gt;0")+COUNTIFS('GSTN-Diff Gross'!$D$7:$D$1006,BOOKS!E576,'GSTN-Diff Gross'!$S$7:$S$1006,"&lt;&gt;0")+COUNTIFS('GSTN-Diff Gross'!$D$7:$D$1006,BOOKS!E576,'GSTN-Diff Gross'!$T$7:$T$1006,"&lt;&gt;0")+COUNTIFS('GSTN-Diff Gross'!$D$7:$D$1006,BOOKS!E576,'GSTN-Diff Gross'!$U$7:$U$1006,"&lt;&gt;0")+COUNTIFS('GSTN-Diff Gross'!$D$7:$D$1006,BOOKS!E576,'GSTN-Diff Gross'!$V$7:$V$1006,"&lt;&gt;0"),BOOKS!F576,"")</f>
        <v/>
      </c>
      <c r="E576" s="68" t="str">
        <f>IF(COUNTIFS('GSTN-Diff Gross'!$D$7:$D$1006,BOOKS!E576,'GSTN-Diff Gross'!$R$7:$R$1006,"&lt;&gt;0")+COUNTIFS('GSTN-Diff Gross'!$D$7:$D$1006,BOOKS!E576,'GSTN-Diff Gross'!$S$7:$S$1006,"&lt;&gt;0")+COUNTIFS('GSTN-Diff Gross'!$D$7:$D$1006,BOOKS!E576,'GSTN-Diff Gross'!$T$7:$T$1006,"&lt;&gt;0")+COUNTIFS('GSTN-Diff Gross'!$D$7:$D$1006,BOOKS!E576,'GSTN-Diff Gross'!$U$7:$U$1006,"&lt;&gt;0")+COUNTIFS('GSTN-Diff Gross'!$D$7:$D$1006,BOOKS!E576,'GSTN-Diff Gross'!$V$7:$V$1006,"&lt;&gt;0"),BOOKS!G576,"")</f>
        <v/>
      </c>
      <c r="F576" s="90" t="str">
        <f>IF(COUNTIFS('GSTN-Diff Gross'!$D$7:$D$1006,BOOKS!E576,'GSTN-Diff Gross'!$R$7:$R$1006,"&lt;&gt;0")+COUNTIFS('GSTN-Diff Gross'!$D$7:$D$1006,BOOKS!E576,'GSTN-Diff Gross'!$S$7:$S$1006,"&lt;&gt;0")+COUNTIFS('GSTN-Diff Gross'!$D$7:$D$1006,BOOKS!E576,'GSTN-Diff Gross'!$T$7:$T$1006,"&lt;&gt;0")+COUNTIFS('GSTN-Diff Gross'!$D$7:$D$1006,BOOKS!E576,'GSTN-Diff Gross'!$U$7:$U$1006,"&lt;&gt;0")+COUNTIFS('GSTN-Diff Gross'!$D$7:$D$1006,BOOKS!E576,'GSTN-Diff Gross'!$V$7:$V$1006,"&lt;&gt;0"),BOOKS!H576,"")</f>
        <v/>
      </c>
      <c r="G576" s="167">
        <f t="shared" si="60"/>
        <v>0</v>
      </c>
      <c r="H576" s="167">
        <f t="shared" si="61"/>
        <v>0</v>
      </c>
      <c r="I576" s="167">
        <f t="shared" si="62"/>
        <v>0</v>
      </c>
      <c r="J576" s="167">
        <f t="shared" si="63"/>
        <v>0</v>
      </c>
      <c r="K576" s="167">
        <f t="shared" si="64"/>
        <v>0</v>
      </c>
      <c r="L576" s="99">
        <f>IF(COUNTIFS('GSTN-Diff Gross'!$D$7:$D$1006,BOOKS!E576,'GSTN-Diff Gross'!$R$7:$R$1006,"&lt;&gt;0")+COUNTIFS('GSTN-Diff Gross'!$D$7:$D$1006,BOOKS!E576,'GSTN-Diff Gross'!$S$7:$S$1006,"&lt;&gt;0")+COUNTIFS('GSTN-Diff Gross'!$D$7:$D$1006,BOOKS!E576,'GSTN-Diff Gross'!$T$7:$T$1006,"&lt;&gt;0")+COUNTIFS('GSTN-Diff Gross'!$D$7:$D$1006,BOOKS!E576,'GSTN-Diff Gross'!$U$7:$U$1006,"&lt;&gt;0")+COUNTIFS('GSTN-Diff Gross'!$D$7:$D$1006,BOOKS!E576,'GSTN-Diff Gross'!$V$7:$V$1006,"&lt;&gt;0"),BOOKS!I576,0)</f>
        <v>0</v>
      </c>
      <c r="M576" s="100">
        <f>IF(COUNTIFS('GSTN-Diff Gross'!$D$7:$D$1006,BOOKS!E576,'GSTN-Diff Gross'!$R$7:$R$1006,"&lt;&gt;0")+COUNTIFS('GSTN-Diff Gross'!$D$7:$D$1006,BOOKS!E576,'GSTN-Diff Gross'!$S$7:$S$1006,"&lt;&gt;0")+COUNTIFS('GSTN-Diff Gross'!$D$7:$D$1006,BOOKS!E576,'GSTN-Diff Gross'!$T$7:$T$1006,"&lt;&gt;0")+COUNTIFS('GSTN-Diff Gross'!$D$7:$D$1006,BOOKS!E576,'GSTN-Diff Gross'!$U$7:$U$1006,"&lt;&gt;0")+COUNTIFS('GSTN-Diff Gross'!$D$7:$D$1006,BOOKS!E576,'GSTN-Diff Gross'!$V$7:$V$1006,"&lt;&gt;0"),BOOKS!J576,0)</f>
        <v>0</v>
      </c>
      <c r="N576" s="100">
        <f>IF(COUNTIFS('GSTN-Diff Gross'!$D$7:$D$1006,BOOKS!E576,'GSTN-Diff Gross'!$R$7:$R$1006,"&lt;&gt;0")+COUNTIFS('GSTN-Diff Gross'!$D$7:$D$1006,BOOKS!E576,'GSTN-Diff Gross'!$S$7:$S$1006,"&lt;&gt;0")+COUNTIFS('GSTN-Diff Gross'!$D$7:$D$1006,BOOKS!E576,'GSTN-Diff Gross'!$T$7:$T$1006,"&lt;&gt;0")+COUNTIFS('GSTN-Diff Gross'!$D$7:$D$1006,BOOKS!E576,'GSTN-Diff Gross'!$U$7:$U$1006,"&lt;&gt;0")+COUNTIFS('GSTN-Diff Gross'!$D$7:$D$1006,BOOKS!E576,'GSTN-Diff Gross'!$V$7:$V$1006,"&lt;&gt;0"),BOOKS!K576,0)</f>
        <v>0</v>
      </c>
      <c r="O576" s="100">
        <f>IF(COUNTIFS('GSTN-Diff Gross'!$D$7:$D$1006,BOOKS!E576,'GSTN-Diff Gross'!$R$7:$R$1006,"&lt;&gt;0")+COUNTIFS('GSTN-Diff Gross'!$D$7:$D$1006,BOOKS!E576,'GSTN-Diff Gross'!$S$7:$S$1006,"&lt;&gt;0")+COUNTIFS('GSTN-Diff Gross'!$D$7:$D$1006,BOOKS!E576,'GSTN-Diff Gross'!$T$7:$T$1006,"&lt;&gt;0")+COUNTIFS('GSTN-Diff Gross'!$D$7:$D$1006,BOOKS!E576,'GSTN-Diff Gross'!$U$7:$U$1006,"&lt;&gt;0")+COUNTIFS('GSTN-Diff Gross'!$D$7:$D$1006,BOOKS!E576,'GSTN-Diff Gross'!$V$7:$V$1006,"&lt;&gt;0"),BOOKS!L576,0)</f>
        <v>0</v>
      </c>
      <c r="P576" s="100">
        <f>IF(COUNTIFS('GSTN-Diff Gross'!$D$7:$D$1006,BOOKS!E576,'GSTN-Diff Gross'!$R$7:$R$1006,"&lt;&gt;0")+COUNTIFS('GSTN-Diff Gross'!$D$7:$D$1006,BOOKS!E576,'GSTN-Diff Gross'!$S$7:$S$1006,"&lt;&gt;0")+COUNTIFS('GSTN-Diff Gross'!$D$7:$D$1006,BOOKS!E576,'GSTN-Diff Gross'!$T$7:$T$1006,"&lt;&gt;0")+COUNTIFS('GSTN-Diff Gross'!$D$7:$D$1006,BOOKS!E576,'GSTN-Diff Gross'!$U$7:$U$1006,"&lt;&gt;0")+COUNTIFS('GSTN-Diff Gross'!$D$7:$D$1006,BOOKS!E576,'GSTN-Diff Gross'!$V$7:$V$1006,"&lt;&gt;0"),BOOKS!M576,0)</f>
        <v>0</v>
      </c>
      <c r="Q576" s="94">
        <f>IFERROR(IF(B576="",0,SUMPRODUCT(('2A'!$D$6:$D$1005='GSTN-Bill Wise'!B576)*'2A'!$I$6:$I$1005)),0)</f>
        <v>0</v>
      </c>
      <c r="R576" s="95">
        <f>IFERROR(IF(B576="",0,SUMPRODUCT(('2A'!$D$6:$D$1005='GSTN-Bill Wise'!B576)*'2A'!$J$6:$J$1005)),0)</f>
        <v>0</v>
      </c>
      <c r="S576" s="95">
        <f>IFERROR(IF(B576="",0,SUMPRODUCT(('2A'!$D$6:$D$1005='GSTN-Bill Wise'!B576)*'2A'!$K$6:$K$1005)),0)</f>
        <v>0</v>
      </c>
      <c r="T576" s="95">
        <f>IFERROR(IF(B576="",0,SUMPRODUCT(('2A'!$D$6:$D$1005='GSTN-Bill Wise'!B576)*'2A'!$L$6:$L$1005)),0)</f>
        <v>0</v>
      </c>
      <c r="U576" s="95">
        <f>IFERROR(IF(B576="",0,SUMPRODUCT(('2A'!$D$6:$D$1005='GSTN-Bill Wise'!B576)*'2A'!$M$6:$M$1005)),0)</f>
        <v>0</v>
      </c>
      <c r="V576" s="111"/>
    </row>
    <row r="577" spans="1:22">
      <c r="A577" s="162">
        <f t="shared" si="65"/>
        <v>572</v>
      </c>
      <c r="B577" s="162" t="str">
        <f t="shared" si="59"/>
        <v/>
      </c>
      <c r="C577" s="162" t="str">
        <f>IF(COUNTIFS('GSTN-Diff Gross'!$D$7:$D$1006,BOOKS!E577,'GSTN-Diff Gross'!$R$7:$R$1006,"&lt;&gt;0")+COUNTIFS('GSTN-Diff Gross'!$D$7:$D$1006,BOOKS!E577,'GSTN-Diff Gross'!$S$7:$S$1006,"&lt;&gt;0")+COUNTIFS('GSTN-Diff Gross'!$D$7:$D$1006,BOOKS!E577,'GSTN-Diff Gross'!$T$7:$T$1006,"&lt;&gt;0")+COUNTIFS('GSTN-Diff Gross'!$D$7:$D$1006,BOOKS!E577,'GSTN-Diff Gross'!$U$7:$U$1006,"&lt;&gt;0")+COUNTIFS('GSTN-Diff Gross'!$D$7:$D$1006,BOOKS!E577,'GSTN-Diff Gross'!$V$7:$V$1006,"&lt;&gt;0"),BOOKS!E577,"")</f>
        <v/>
      </c>
      <c r="D577" s="44" t="str">
        <f>IF(COUNTIFS('GSTN-Diff Gross'!$D$7:$D$1006,BOOKS!E577,'GSTN-Diff Gross'!$R$7:$R$1006,"&lt;&gt;0")+COUNTIFS('GSTN-Diff Gross'!$D$7:$D$1006,BOOKS!E577,'GSTN-Diff Gross'!$S$7:$S$1006,"&lt;&gt;0")+COUNTIFS('GSTN-Diff Gross'!$D$7:$D$1006,BOOKS!E577,'GSTN-Diff Gross'!$T$7:$T$1006,"&lt;&gt;0")+COUNTIFS('GSTN-Diff Gross'!$D$7:$D$1006,BOOKS!E577,'GSTN-Diff Gross'!$U$7:$U$1006,"&lt;&gt;0")+COUNTIFS('GSTN-Diff Gross'!$D$7:$D$1006,BOOKS!E577,'GSTN-Diff Gross'!$V$7:$V$1006,"&lt;&gt;0"),BOOKS!F577,"")</f>
        <v/>
      </c>
      <c r="E577" s="67" t="str">
        <f>IF(COUNTIFS('GSTN-Diff Gross'!$D$7:$D$1006,BOOKS!E577,'GSTN-Diff Gross'!$R$7:$R$1006,"&lt;&gt;0")+COUNTIFS('GSTN-Diff Gross'!$D$7:$D$1006,BOOKS!E577,'GSTN-Diff Gross'!$S$7:$S$1006,"&lt;&gt;0")+COUNTIFS('GSTN-Diff Gross'!$D$7:$D$1006,BOOKS!E577,'GSTN-Diff Gross'!$T$7:$T$1006,"&lt;&gt;0")+COUNTIFS('GSTN-Diff Gross'!$D$7:$D$1006,BOOKS!E577,'GSTN-Diff Gross'!$U$7:$U$1006,"&lt;&gt;0")+COUNTIFS('GSTN-Diff Gross'!$D$7:$D$1006,BOOKS!E577,'GSTN-Diff Gross'!$V$7:$V$1006,"&lt;&gt;0"),BOOKS!G577,"")</f>
        <v/>
      </c>
      <c r="F577" s="89" t="str">
        <f>IF(COUNTIFS('GSTN-Diff Gross'!$D$7:$D$1006,BOOKS!E577,'GSTN-Diff Gross'!$R$7:$R$1006,"&lt;&gt;0")+COUNTIFS('GSTN-Diff Gross'!$D$7:$D$1006,BOOKS!E577,'GSTN-Diff Gross'!$S$7:$S$1006,"&lt;&gt;0")+COUNTIFS('GSTN-Diff Gross'!$D$7:$D$1006,BOOKS!E577,'GSTN-Diff Gross'!$T$7:$T$1006,"&lt;&gt;0")+COUNTIFS('GSTN-Diff Gross'!$D$7:$D$1006,BOOKS!E577,'GSTN-Diff Gross'!$U$7:$U$1006,"&lt;&gt;0")+COUNTIFS('GSTN-Diff Gross'!$D$7:$D$1006,BOOKS!E577,'GSTN-Diff Gross'!$V$7:$V$1006,"&lt;&gt;0"),BOOKS!H577,"")</f>
        <v/>
      </c>
      <c r="G577" s="96">
        <f t="shared" si="60"/>
        <v>0</v>
      </c>
      <c r="H577" s="96">
        <f t="shared" si="61"/>
        <v>0</v>
      </c>
      <c r="I577" s="97">
        <f t="shared" si="62"/>
        <v>0</v>
      </c>
      <c r="J577" s="98">
        <f t="shared" si="63"/>
        <v>0</v>
      </c>
      <c r="K577" s="96">
        <f t="shared" si="64"/>
        <v>0</v>
      </c>
      <c r="L577" s="93">
        <f>IF(COUNTIFS('GSTN-Diff Gross'!$D$7:$D$1006,BOOKS!E577,'GSTN-Diff Gross'!$R$7:$R$1006,"&lt;&gt;0")+COUNTIFS('GSTN-Diff Gross'!$D$7:$D$1006,BOOKS!E577,'GSTN-Diff Gross'!$S$7:$S$1006,"&lt;&gt;0")+COUNTIFS('GSTN-Diff Gross'!$D$7:$D$1006,BOOKS!E577,'GSTN-Diff Gross'!$T$7:$T$1006,"&lt;&gt;0")+COUNTIFS('GSTN-Diff Gross'!$D$7:$D$1006,BOOKS!E577,'GSTN-Diff Gross'!$U$7:$U$1006,"&lt;&gt;0")+COUNTIFS('GSTN-Diff Gross'!$D$7:$D$1006,BOOKS!E577,'GSTN-Diff Gross'!$V$7:$V$1006,"&lt;&gt;0"),BOOKS!I577,0)</f>
        <v>0</v>
      </c>
      <c r="M577" s="88">
        <f>IF(COUNTIFS('GSTN-Diff Gross'!$D$7:$D$1006,BOOKS!E577,'GSTN-Diff Gross'!$R$7:$R$1006,"&lt;&gt;0")+COUNTIFS('GSTN-Diff Gross'!$D$7:$D$1006,BOOKS!E577,'GSTN-Diff Gross'!$S$7:$S$1006,"&lt;&gt;0")+COUNTIFS('GSTN-Diff Gross'!$D$7:$D$1006,BOOKS!E577,'GSTN-Diff Gross'!$T$7:$T$1006,"&lt;&gt;0")+COUNTIFS('GSTN-Diff Gross'!$D$7:$D$1006,BOOKS!E577,'GSTN-Diff Gross'!$U$7:$U$1006,"&lt;&gt;0")+COUNTIFS('GSTN-Diff Gross'!$D$7:$D$1006,BOOKS!E577,'GSTN-Diff Gross'!$V$7:$V$1006,"&lt;&gt;0"),BOOKS!J577,0)</f>
        <v>0</v>
      </c>
      <c r="N577" s="88">
        <f>IF(COUNTIFS('GSTN-Diff Gross'!$D$7:$D$1006,BOOKS!E577,'GSTN-Diff Gross'!$R$7:$R$1006,"&lt;&gt;0")+COUNTIFS('GSTN-Diff Gross'!$D$7:$D$1006,BOOKS!E577,'GSTN-Diff Gross'!$S$7:$S$1006,"&lt;&gt;0")+COUNTIFS('GSTN-Diff Gross'!$D$7:$D$1006,BOOKS!E577,'GSTN-Diff Gross'!$T$7:$T$1006,"&lt;&gt;0")+COUNTIFS('GSTN-Diff Gross'!$D$7:$D$1006,BOOKS!E577,'GSTN-Diff Gross'!$U$7:$U$1006,"&lt;&gt;0")+COUNTIFS('GSTN-Diff Gross'!$D$7:$D$1006,BOOKS!E577,'GSTN-Diff Gross'!$V$7:$V$1006,"&lt;&gt;0"),BOOKS!K577,0)</f>
        <v>0</v>
      </c>
      <c r="O577" s="88">
        <f>IF(COUNTIFS('GSTN-Diff Gross'!$D$7:$D$1006,BOOKS!E577,'GSTN-Diff Gross'!$R$7:$R$1006,"&lt;&gt;0")+COUNTIFS('GSTN-Diff Gross'!$D$7:$D$1006,BOOKS!E577,'GSTN-Diff Gross'!$S$7:$S$1006,"&lt;&gt;0")+COUNTIFS('GSTN-Diff Gross'!$D$7:$D$1006,BOOKS!E577,'GSTN-Diff Gross'!$T$7:$T$1006,"&lt;&gt;0")+COUNTIFS('GSTN-Diff Gross'!$D$7:$D$1006,BOOKS!E577,'GSTN-Diff Gross'!$U$7:$U$1006,"&lt;&gt;0")+COUNTIFS('GSTN-Diff Gross'!$D$7:$D$1006,BOOKS!E577,'GSTN-Diff Gross'!$V$7:$V$1006,"&lt;&gt;0"),BOOKS!L577,0)</f>
        <v>0</v>
      </c>
      <c r="P577" s="88">
        <f>IF(COUNTIFS('GSTN-Diff Gross'!$D$7:$D$1006,BOOKS!E577,'GSTN-Diff Gross'!$R$7:$R$1006,"&lt;&gt;0")+COUNTIFS('GSTN-Diff Gross'!$D$7:$D$1006,BOOKS!E577,'GSTN-Diff Gross'!$S$7:$S$1006,"&lt;&gt;0")+COUNTIFS('GSTN-Diff Gross'!$D$7:$D$1006,BOOKS!E577,'GSTN-Diff Gross'!$T$7:$T$1006,"&lt;&gt;0")+COUNTIFS('GSTN-Diff Gross'!$D$7:$D$1006,BOOKS!E577,'GSTN-Diff Gross'!$U$7:$U$1006,"&lt;&gt;0")+COUNTIFS('GSTN-Diff Gross'!$D$7:$D$1006,BOOKS!E577,'GSTN-Diff Gross'!$V$7:$V$1006,"&lt;&gt;0"),BOOKS!M577,0)</f>
        <v>0</v>
      </c>
      <c r="Q577" s="84">
        <f>IFERROR(IF(B577="",0,SUMPRODUCT(('2A'!$D$6:$D$1005='GSTN-Bill Wise'!B577)*'2A'!$I$6:$I$1005)),0)</f>
        <v>0</v>
      </c>
      <c r="R577" s="44">
        <f>IFERROR(IF(B577="",0,SUMPRODUCT(('2A'!$D$6:$D$1005='GSTN-Bill Wise'!B577)*'2A'!$J$6:$J$1005)),0)</f>
        <v>0</v>
      </c>
      <c r="S577" s="44">
        <f>IFERROR(IF(B577="",0,SUMPRODUCT(('2A'!$D$6:$D$1005='GSTN-Bill Wise'!B577)*'2A'!$K$6:$K$1005)),0)</f>
        <v>0</v>
      </c>
      <c r="T577" s="44">
        <f>IFERROR(IF(B577="",0,SUMPRODUCT(('2A'!$D$6:$D$1005='GSTN-Bill Wise'!B577)*'2A'!$L$6:$L$1005)),0)</f>
        <v>0</v>
      </c>
      <c r="U577" s="44">
        <f>IFERROR(IF(B577="",0,SUMPRODUCT(('2A'!$D$6:$D$1005='GSTN-Bill Wise'!B577)*'2A'!$M$6:$M$1005)),0)</f>
        <v>0</v>
      </c>
      <c r="V577" s="111"/>
    </row>
    <row r="578" spans="1:22">
      <c r="A578" s="161">
        <f t="shared" si="65"/>
        <v>573</v>
      </c>
      <c r="B578" s="161" t="str">
        <f t="shared" si="59"/>
        <v/>
      </c>
      <c r="C578" s="161" t="str">
        <f>IF(COUNTIFS('GSTN-Diff Gross'!$D$7:$D$1006,BOOKS!E578,'GSTN-Diff Gross'!$R$7:$R$1006,"&lt;&gt;0")+COUNTIFS('GSTN-Diff Gross'!$D$7:$D$1006,BOOKS!E578,'GSTN-Diff Gross'!$S$7:$S$1006,"&lt;&gt;0")+COUNTIFS('GSTN-Diff Gross'!$D$7:$D$1006,BOOKS!E578,'GSTN-Diff Gross'!$T$7:$T$1006,"&lt;&gt;0")+COUNTIFS('GSTN-Diff Gross'!$D$7:$D$1006,BOOKS!E578,'GSTN-Diff Gross'!$U$7:$U$1006,"&lt;&gt;0")+COUNTIFS('GSTN-Diff Gross'!$D$7:$D$1006,BOOKS!E578,'GSTN-Diff Gross'!$V$7:$V$1006,"&lt;&gt;0"),BOOKS!E578,"")</f>
        <v/>
      </c>
      <c r="D578" s="41" t="str">
        <f>IF(COUNTIFS('GSTN-Diff Gross'!$D$7:$D$1006,BOOKS!E578,'GSTN-Diff Gross'!$R$7:$R$1006,"&lt;&gt;0")+COUNTIFS('GSTN-Diff Gross'!$D$7:$D$1006,BOOKS!E578,'GSTN-Diff Gross'!$S$7:$S$1006,"&lt;&gt;0")+COUNTIFS('GSTN-Diff Gross'!$D$7:$D$1006,BOOKS!E578,'GSTN-Diff Gross'!$T$7:$T$1006,"&lt;&gt;0")+COUNTIFS('GSTN-Diff Gross'!$D$7:$D$1006,BOOKS!E578,'GSTN-Diff Gross'!$U$7:$U$1006,"&lt;&gt;0")+COUNTIFS('GSTN-Diff Gross'!$D$7:$D$1006,BOOKS!E578,'GSTN-Diff Gross'!$V$7:$V$1006,"&lt;&gt;0"),BOOKS!F578,"")</f>
        <v/>
      </c>
      <c r="E578" s="68" t="str">
        <f>IF(COUNTIFS('GSTN-Diff Gross'!$D$7:$D$1006,BOOKS!E578,'GSTN-Diff Gross'!$R$7:$R$1006,"&lt;&gt;0")+COUNTIFS('GSTN-Diff Gross'!$D$7:$D$1006,BOOKS!E578,'GSTN-Diff Gross'!$S$7:$S$1006,"&lt;&gt;0")+COUNTIFS('GSTN-Diff Gross'!$D$7:$D$1006,BOOKS!E578,'GSTN-Diff Gross'!$T$7:$T$1006,"&lt;&gt;0")+COUNTIFS('GSTN-Diff Gross'!$D$7:$D$1006,BOOKS!E578,'GSTN-Diff Gross'!$U$7:$U$1006,"&lt;&gt;0")+COUNTIFS('GSTN-Diff Gross'!$D$7:$D$1006,BOOKS!E578,'GSTN-Diff Gross'!$V$7:$V$1006,"&lt;&gt;0"),BOOKS!G578,"")</f>
        <v/>
      </c>
      <c r="F578" s="90" t="str">
        <f>IF(COUNTIFS('GSTN-Diff Gross'!$D$7:$D$1006,BOOKS!E578,'GSTN-Diff Gross'!$R$7:$R$1006,"&lt;&gt;0")+COUNTIFS('GSTN-Diff Gross'!$D$7:$D$1006,BOOKS!E578,'GSTN-Diff Gross'!$S$7:$S$1006,"&lt;&gt;0")+COUNTIFS('GSTN-Diff Gross'!$D$7:$D$1006,BOOKS!E578,'GSTN-Diff Gross'!$T$7:$T$1006,"&lt;&gt;0")+COUNTIFS('GSTN-Diff Gross'!$D$7:$D$1006,BOOKS!E578,'GSTN-Diff Gross'!$U$7:$U$1006,"&lt;&gt;0")+COUNTIFS('GSTN-Diff Gross'!$D$7:$D$1006,BOOKS!E578,'GSTN-Diff Gross'!$V$7:$V$1006,"&lt;&gt;0"),BOOKS!H578,"")</f>
        <v/>
      </c>
      <c r="G578" s="167">
        <f t="shared" si="60"/>
        <v>0</v>
      </c>
      <c r="H578" s="167">
        <f t="shared" si="61"/>
        <v>0</v>
      </c>
      <c r="I578" s="167">
        <f t="shared" si="62"/>
        <v>0</v>
      </c>
      <c r="J578" s="167">
        <f t="shared" si="63"/>
        <v>0</v>
      </c>
      <c r="K578" s="167">
        <f t="shared" si="64"/>
        <v>0</v>
      </c>
      <c r="L578" s="99">
        <f>IF(COUNTIFS('GSTN-Diff Gross'!$D$7:$D$1006,BOOKS!E578,'GSTN-Diff Gross'!$R$7:$R$1006,"&lt;&gt;0")+COUNTIFS('GSTN-Diff Gross'!$D$7:$D$1006,BOOKS!E578,'GSTN-Diff Gross'!$S$7:$S$1006,"&lt;&gt;0")+COUNTIFS('GSTN-Diff Gross'!$D$7:$D$1006,BOOKS!E578,'GSTN-Diff Gross'!$T$7:$T$1006,"&lt;&gt;0")+COUNTIFS('GSTN-Diff Gross'!$D$7:$D$1006,BOOKS!E578,'GSTN-Diff Gross'!$U$7:$U$1006,"&lt;&gt;0")+COUNTIFS('GSTN-Diff Gross'!$D$7:$D$1006,BOOKS!E578,'GSTN-Diff Gross'!$V$7:$V$1006,"&lt;&gt;0"),BOOKS!I578,0)</f>
        <v>0</v>
      </c>
      <c r="M578" s="100">
        <f>IF(COUNTIFS('GSTN-Diff Gross'!$D$7:$D$1006,BOOKS!E578,'GSTN-Diff Gross'!$R$7:$R$1006,"&lt;&gt;0")+COUNTIFS('GSTN-Diff Gross'!$D$7:$D$1006,BOOKS!E578,'GSTN-Diff Gross'!$S$7:$S$1006,"&lt;&gt;0")+COUNTIFS('GSTN-Diff Gross'!$D$7:$D$1006,BOOKS!E578,'GSTN-Diff Gross'!$T$7:$T$1006,"&lt;&gt;0")+COUNTIFS('GSTN-Diff Gross'!$D$7:$D$1006,BOOKS!E578,'GSTN-Diff Gross'!$U$7:$U$1006,"&lt;&gt;0")+COUNTIFS('GSTN-Diff Gross'!$D$7:$D$1006,BOOKS!E578,'GSTN-Diff Gross'!$V$7:$V$1006,"&lt;&gt;0"),BOOKS!J578,0)</f>
        <v>0</v>
      </c>
      <c r="N578" s="100">
        <f>IF(COUNTIFS('GSTN-Diff Gross'!$D$7:$D$1006,BOOKS!E578,'GSTN-Diff Gross'!$R$7:$R$1006,"&lt;&gt;0")+COUNTIFS('GSTN-Diff Gross'!$D$7:$D$1006,BOOKS!E578,'GSTN-Diff Gross'!$S$7:$S$1006,"&lt;&gt;0")+COUNTIFS('GSTN-Diff Gross'!$D$7:$D$1006,BOOKS!E578,'GSTN-Diff Gross'!$T$7:$T$1006,"&lt;&gt;0")+COUNTIFS('GSTN-Diff Gross'!$D$7:$D$1006,BOOKS!E578,'GSTN-Diff Gross'!$U$7:$U$1006,"&lt;&gt;0")+COUNTIFS('GSTN-Diff Gross'!$D$7:$D$1006,BOOKS!E578,'GSTN-Diff Gross'!$V$7:$V$1006,"&lt;&gt;0"),BOOKS!K578,0)</f>
        <v>0</v>
      </c>
      <c r="O578" s="100">
        <f>IF(COUNTIFS('GSTN-Diff Gross'!$D$7:$D$1006,BOOKS!E578,'GSTN-Diff Gross'!$R$7:$R$1006,"&lt;&gt;0")+COUNTIFS('GSTN-Diff Gross'!$D$7:$D$1006,BOOKS!E578,'GSTN-Diff Gross'!$S$7:$S$1006,"&lt;&gt;0")+COUNTIFS('GSTN-Diff Gross'!$D$7:$D$1006,BOOKS!E578,'GSTN-Diff Gross'!$T$7:$T$1006,"&lt;&gt;0")+COUNTIFS('GSTN-Diff Gross'!$D$7:$D$1006,BOOKS!E578,'GSTN-Diff Gross'!$U$7:$U$1006,"&lt;&gt;0")+COUNTIFS('GSTN-Diff Gross'!$D$7:$D$1006,BOOKS!E578,'GSTN-Diff Gross'!$V$7:$V$1006,"&lt;&gt;0"),BOOKS!L578,0)</f>
        <v>0</v>
      </c>
      <c r="P578" s="100">
        <f>IF(COUNTIFS('GSTN-Diff Gross'!$D$7:$D$1006,BOOKS!E578,'GSTN-Diff Gross'!$R$7:$R$1006,"&lt;&gt;0")+COUNTIFS('GSTN-Diff Gross'!$D$7:$D$1006,BOOKS!E578,'GSTN-Diff Gross'!$S$7:$S$1006,"&lt;&gt;0")+COUNTIFS('GSTN-Diff Gross'!$D$7:$D$1006,BOOKS!E578,'GSTN-Diff Gross'!$T$7:$T$1006,"&lt;&gt;0")+COUNTIFS('GSTN-Diff Gross'!$D$7:$D$1006,BOOKS!E578,'GSTN-Diff Gross'!$U$7:$U$1006,"&lt;&gt;0")+COUNTIFS('GSTN-Diff Gross'!$D$7:$D$1006,BOOKS!E578,'GSTN-Diff Gross'!$V$7:$V$1006,"&lt;&gt;0"),BOOKS!M578,0)</f>
        <v>0</v>
      </c>
      <c r="Q578" s="94">
        <f>IFERROR(IF(B578="",0,SUMPRODUCT(('2A'!$D$6:$D$1005='GSTN-Bill Wise'!B578)*'2A'!$I$6:$I$1005)),0)</f>
        <v>0</v>
      </c>
      <c r="R578" s="95">
        <f>IFERROR(IF(B578="",0,SUMPRODUCT(('2A'!$D$6:$D$1005='GSTN-Bill Wise'!B578)*'2A'!$J$6:$J$1005)),0)</f>
        <v>0</v>
      </c>
      <c r="S578" s="95">
        <f>IFERROR(IF(B578="",0,SUMPRODUCT(('2A'!$D$6:$D$1005='GSTN-Bill Wise'!B578)*'2A'!$K$6:$K$1005)),0)</f>
        <v>0</v>
      </c>
      <c r="T578" s="95">
        <f>IFERROR(IF(B578="",0,SUMPRODUCT(('2A'!$D$6:$D$1005='GSTN-Bill Wise'!B578)*'2A'!$L$6:$L$1005)),0)</f>
        <v>0</v>
      </c>
      <c r="U578" s="95">
        <f>IFERROR(IF(B578="",0,SUMPRODUCT(('2A'!$D$6:$D$1005='GSTN-Bill Wise'!B578)*'2A'!$M$6:$M$1005)),0)</f>
        <v>0</v>
      </c>
      <c r="V578" s="111"/>
    </row>
    <row r="579" spans="1:22">
      <c r="A579" s="162">
        <f t="shared" si="65"/>
        <v>574</v>
      </c>
      <c r="B579" s="162" t="str">
        <f t="shared" si="59"/>
        <v/>
      </c>
      <c r="C579" s="162" t="str">
        <f>IF(COUNTIFS('GSTN-Diff Gross'!$D$7:$D$1006,BOOKS!E579,'GSTN-Diff Gross'!$R$7:$R$1006,"&lt;&gt;0")+COUNTIFS('GSTN-Diff Gross'!$D$7:$D$1006,BOOKS!E579,'GSTN-Diff Gross'!$S$7:$S$1006,"&lt;&gt;0")+COUNTIFS('GSTN-Diff Gross'!$D$7:$D$1006,BOOKS!E579,'GSTN-Diff Gross'!$T$7:$T$1006,"&lt;&gt;0")+COUNTIFS('GSTN-Diff Gross'!$D$7:$D$1006,BOOKS!E579,'GSTN-Diff Gross'!$U$7:$U$1006,"&lt;&gt;0")+COUNTIFS('GSTN-Diff Gross'!$D$7:$D$1006,BOOKS!E579,'GSTN-Diff Gross'!$V$7:$V$1006,"&lt;&gt;0"),BOOKS!E579,"")</f>
        <v/>
      </c>
      <c r="D579" s="44" t="str">
        <f>IF(COUNTIFS('GSTN-Diff Gross'!$D$7:$D$1006,BOOKS!E579,'GSTN-Diff Gross'!$R$7:$R$1006,"&lt;&gt;0")+COUNTIFS('GSTN-Diff Gross'!$D$7:$D$1006,BOOKS!E579,'GSTN-Diff Gross'!$S$7:$S$1006,"&lt;&gt;0")+COUNTIFS('GSTN-Diff Gross'!$D$7:$D$1006,BOOKS!E579,'GSTN-Diff Gross'!$T$7:$T$1006,"&lt;&gt;0")+COUNTIFS('GSTN-Diff Gross'!$D$7:$D$1006,BOOKS!E579,'GSTN-Diff Gross'!$U$7:$U$1006,"&lt;&gt;0")+COUNTIFS('GSTN-Diff Gross'!$D$7:$D$1006,BOOKS!E579,'GSTN-Diff Gross'!$V$7:$V$1006,"&lt;&gt;0"),BOOKS!F579,"")</f>
        <v/>
      </c>
      <c r="E579" s="67" t="str">
        <f>IF(COUNTIFS('GSTN-Diff Gross'!$D$7:$D$1006,BOOKS!E579,'GSTN-Diff Gross'!$R$7:$R$1006,"&lt;&gt;0")+COUNTIFS('GSTN-Diff Gross'!$D$7:$D$1006,BOOKS!E579,'GSTN-Diff Gross'!$S$7:$S$1006,"&lt;&gt;0")+COUNTIFS('GSTN-Diff Gross'!$D$7:$D$1006,BOOKS!E579,'GSTN-Diff Gross'!$T$7:$T$1006,"&lt;&gt;0")+COUNTIFS('GSTN-Diff Gross'!$D$7:$D$1006,BOOKS!E579,'GSTN-Diff Gross'!$U$7:$U$1006,"&lt;&gt;0")+COUNTIFS('GSTN-Diff Gross'!$D$7:$D$1006,BOOKS!E579,'GSTN-Diff Gross'!$V$7:$V$1006,"&lt;&gt;0"),BOOKS!G579,"")</f>
        <v/>
      </c>
      <c r="F579" s="89" t="str">
        <f>IF(COUNTIFS('GSTN-Diff Gross'!$D$7:$D$1006,BOOKS!E579,'GSTN-Diff Gross'!$R$7:$R$1006,"&lt;&gt;0")+COUNTIFS('GSTN-Diff Gross'!$D$7:$D$1006,BOOKS!E579,'GSTN-Diff Gross'!$S$7:$S$1006,"&lt;&gt;0")+COUNTIFS('GSTN-Diff Gross'!$D$7:$D$1006,BOOKS!E579,'GSTN-Diff Gross'!$T$7:$T$1006,"&lt;&gt;0")+COUNTIFS('GSTN-Diff Gross'!$D$7:$D$1006,BOOKS!E579,'GSTN-Diff Gross'!$U$7:$U$1006,"&lt;&gt;0")+COUNTIFS('GSTN-Diff Gross'!$D$7:$D$1006,BOOKS!E579,'GSTN-Diff Gross'!$V$7:$V$1006,"&lt;&gt;0"),BOOKS!H579,"")</f>
        <v/>
      </c>
      <c r="G579" s="96">
        <f t="shared" si="60"/>
        <v>0</v>
      </c>
      <c r="H579" s="96">
        <f t="shared" si="61"/>
        <v>0</v>
      </c>
      <c r="I579" s="97">
        <f t="shared" si="62"/>
        <v>0</v>
      </c>
      <c r="J579" s="98">
        <f t="shared" si="63"/>
        <v>0</v>
      </c>
      <c r="K579" s="96">
        <f t="shared" si="64"/>
        <v>0</v>
      </c>
      <c r="L579" s="93">
        <f>IF(COUNTIFS('GSTN-Diff Gross'!$D$7:$D$1006,BOOKS!E579,'GSTN-Diff Gross'!$R$7:$R$1006,"&lt;&gt;0")+COUNTIFS('GSTN-Diff Gross'!$D$7:$D$1006,BOOKS!E579,'GSTN-Diff Gross'!$S$7:$S$1006,"&lt;&gt;0")+COUNTIFS('GSTN-Diff Gross'!$D$7:$D$1006,BOOKS!E579,'GSTN-Diff Gross'!$T$7:$T$1006,"&lt;&gt;0")+COUNTIFS('GSTN-Diff Gross'!$D$7:$D$1006,BOOKS!E579,'GSTN-Diff Gross'!$U$7:$U$1006,"&lt;&gt;0")+COUNTIFS('GSTN-Diff Gross'!$D$7:$D$1006,BOOKS!E579,'GSTN-Diff Gross'!$V$7:$V$1006,"&lt;&gt;0"),BOOKS!I579,0)</f>
        <v>0</v>
      </c>
      <c r="M579" s="88">
        <f>IF(COUNTIFS('GSTN-Diff Gross'!$D$7:$D$1006,BOOKS!E579,'GSTN-Diff Gross'!$R$7:$R$1006,"&lt;&gt;0")+COUNTIFS('GSTN-Diff Gross'!$D$7:$D$1006,BOOKS!E579,'GSTN-Diff Gross'!$S$7:$S$1006,"&lt;&gt;0")+COUNTIFS('GSTN-Diff Gross'!$D$7:$D$1006,BOOKS!E579,'GSTN-Diff Gross'!$T$7:$T$1006,"&lt;&gt;0")+COUNTIFS('GSTN-Diff Gross'!$D$7:$D$1006,BOOKS!E579,'GSTN-Diff Gross'!$U$7:$U$1006,"&lt;&gt;0")+COUNTIFS('GSTN-Diff Gross'!$D$7:$D$1006,BOOKS!E579,'GSTN-Diff Gross'!$V$7:$V$1006,"&lt;&gt;0"),BOOKS!J579,0)</f>
        <v>0</v>
      </c>
      <c r="N579" s="88">
        <f>IF(COUNTIFS('GSTN-Diff Gross'!$D$7:$D$1006,BOOKS!E579,'GSTN-Diff Gross'!$R$7:$R$1006,"&lt;&gt;0")+COUNTIFS('GSTN-Diff Gross'!$D$7:$D$1006,BOOKS!E579,'GSTN-Diff Gross'!$S$7:$S$1006,"&lt;&gt;0")+COUNTIFS('GSTN-Diff Gross'!$D$7:$D$1006,BOOKS!E579,'GSTN-Diff Gross'!$T$7:$T$1006,"&lt;&gt;0")+COUNTIFS('GSTN-Diff Gross'!$D$7:$D$1006,BOOKS!E579,'GSTN-Diff Gross'!$U$7:$U$1006,"&lt;&gt;0")+COUNTIFS('GSTN-Diff Gross'!$D$7:$D$1006,BOOKS!E579,'GSTN-Diff Gross'!$V$7:$V$1006,"&lt;&gt;0"),BOOKS!K579,0)</f>
        <v>0</v>
      </c>
      <c r="O579" s="88">
        <f>IF(COUNTIFS('GSTN-Diff Gross'!$D$7:$D$1006,BOOKS!E579,'GSTN-Diff Gross'!$R$7:$R$1006,"&lt;&gt;0")+COUNTIFS('GSTN-Diff Gross'!$D$7:$D$1006,BOOKS!E579,'GSTN-Diff Gross'!$S$7:$S$1006,"&lt;&gt;0")+COUNTIFS('GSTN-Diff Gross'!$D$7:$D$1006,BOOKS!E579,'GSTN-Diff Gross'!$T$7:$T$1006,"&lt;&gt;0")+COUNTIFS('GSTN-Diff Gross'!$D$7:$D$1006,BOOKS!E579,'GSTN-Diff Gross'!$U$7:$U$1006,"&lt;&gt;0")+COUNTIFS('GSTN-Diff Gross'!$D$7:$D$1006,BOOKS!E579,'GSTN-Diff Gross'!$V$7:$V$1006,"&lt;&gt;0"),BOOKS!L579,0)</f>
        <v>0</v>
      </c>
      <c r="P579" s="88">
        <f>IF(COUNTIFS('GSTN-Diff Gross'!$D$7:$D$1006,BOOKS!E579,'GSTN-Diff Gross'!$R$7:$R$1006,"&lt;&gt;0")+COUNTIFS('GSTN-Diff Gross'!$D$7:$D$1006,BOOKS!E579,'GSTN-Diff Gross'!$S$7:$S$1006,"&lt;&gt;0")+COUNTIFS('GSTN-Diff Gross'!$D$7:$D$1006,BOOKS!E579,'GSTN-Diff Gross'!$T$7:$T$1006,"&lt;&gt;0")+COUNTIFS('GSTN-Diff Gross'!$D$7:$D$1006,BOOKS!E579,'GSTN-Diff Gross'!$U$7:$U$1006,"&lt;&gt;0")+COUNTIFS('GSTN-Diff Gross'!$D$7:$D$1006,BOOKS!E579,'GSTN-Diff Gross'!$V$7:$V$1006,"&lt;&gt;0"),BOOKS!M579,0)</f>
        <v>0</v>
      </c>
      <c r="Q579" s="84">
        <f>IFERROR(IF(B579="",0,SUMPRODUCT(('2A'!$D$6:$D$1005='GSTN-Bill Wise'!B579)*'2A'!$I$6:$I$1005)),0)</f>
        <v>0</v>
      </c>
      <c r="R579" s="44">
        <f>IFERROR(IF(B579="",0,SUMPRODUCT(('2A'!$D$6:$D$1005='GSTN-Bill Wise'!B579)*'2A'!$J$6:$J$1005)),0)</f>
        <v>0</v>
      </c>
      <c r="S579" s="44">
        <f>IFERROR(IF(B579="",0,SUMPRODUCT(('2A'!$D$6:$D$1005='GSTN-Bill Wise'!B579)*'2A'!$K$6:$K$1005)),0)</f>
        <v>0</v>
      </c>
      <c r="T579" s="44">
        <f>IFERROR(IF(B579="",0,SUMPRODUCT(('2A'!$D$6:$D$1005='GSTN-Bill Wise'!B579)*'2A'!$L$6:$L$1005)),0)</f>
        <v>0</v>
      </c>
      <c r="U579" s="44">
        <f>IFERROR(IF(B579="",0,SUMPRODUCT(('2A'!$D$6:$D$1005='GSTN-Bill Wise'!B579)*'2A'!$M$6:$M$1005)),0)</f>
        <v>0</v>
      </c>
      <c r="V579" s="111"/>
    </row>
    <row r="580" spans="1:22">
      <c r="A580" s="161">
        <f t="shared" si="65"/>
        <v>575</v>
      </c>
      <c r="B580" s="161" t="str">
        <f t="shared" si="59"/>
        <v/>
      </c>
      <c r="C580" s="161" t="str">
        <f>IF(COUNTIFS('GSTN-Diff Gross'!$D$7:$D$1006,BOOKS!E580,'GSTN-Diff Gross'!$R$7:$R$1006,"&lt;&gt;0")+COUNTIFS('GSTN-Diff Gross'!$D$7:$D$1006,BOOKS!E580,'GSTN-Diff Gross'!$S$7:$S$1006,"&lt;&gt;0")+COUNTIFS('GSTN-Diff Gross'!$D$7:$D$1006,BOOKS!E580,'GSTN-Diff Gross'!$T$7:$T$1006,"&lt;&gt;0")+COUNTIFS('GSTN-Diff Gross'!$D$7:$D$1006,BOOKS!E580,'GSTN-Diff Gross'!$U$7:$U$1006,"&lt;&gt;0")+COUNTIFS('GSTN-Diff Gross'!$D$7:$D$1006,BOOKS!E580,'GSTN-Diff Gross'!$V$7:$V$1006,"&lt;&gt;0"),BOOKS!E580,"")</f>
        <v/>
      </c>
      <c r="D580" s="41" t="str">
        <f>IF(COUNTIFS('GSTN-Diff Gross'!$D$7:$D$1006,BOOKS!E580,'GSTN-Diff Gross'!$R$7:$R$1006,"&lt;&gt;0")+COUNTIFS('GSTN-Diff Gross'!$D$7:$D$1006,BOOKS!E580,'GSTN-Diff Gross'!$S$7:$S$1006,"&lt;&gt;0")+COUNTIFS('GSTN-Diff Gross'!$D$7:$D$1006,BOOKS!E580,'GSTN-Diff Gross'!$T$7:$T$1006,"&lt;&gt;0")+COUNTIFS('GSTN-Diff Gross'!$D$7:$D$1006,BOOKS!E580,'GSTN-Diff Gross'!$U$7:$U$1006,"&lt;&gt;0")+COUNTIFS('GSTN-Diff Gross'!$D$7:$D$1006,BOOKS!E580,'GSTN-Diff Gross'!$V$7:$V$1006,"&lt;&gt;0"),BOOKS!F580,"")</f>
        <v/>
      </c>
      <c r="E580" s="68" t="str">
        <f>IF(COUNTIFS('GSTN-Diff Gross'!$D$7:$D$1006,BOOKS!E580,'GSTN-Diff Gross'!$R$7:$R$1006,"&lt;&gt;0")+COUNTIFS('GSTN-Diff Gross'!$D$7:$D$1006,BOOKS!E580,'GSTN-Diff Gross'!$S$7:$S$1006,"&lt;&gt;0")+COUNTIFS('GSTN-Diff Gross'!$D$7:$D$1006,BOOKS!E580,'GSTN-Diff Gross'!$T$7:$T$1006,"&lt;&gt;0")+COUNTIFS('GSTN-Diff Gross'!$D$7:$D$1006,BOOKS!E580,'GSTN-Diff Gross'!$U$7:$U$1006,"&lt;&gt;0")+COUNTIFS('GSTN-Diff Gross'!$D$7:$D$1006,BOOKS!E580,'GSTN-Diff Gross'!$V$7:$V$1006,"&lt;&gt;0"),BOOKS!G580,"")</f>
        <v/>
      </c>
      <c r="F580" s="90" t="str">
        <f>IF(COUNTIFS('GSTN-Diff Gross'!$D$7:$D$1006,BOOKS!E580,'GSTN-Diff Gross'!$R$7:$R$1006,"&lt;&gt;0")+COUNTIFS('GSTN-Diff Gross'!$D$7:$D$1006,BOOKS!E580,'GSTN-Diff Gross'!$S$7:$S$1006,"&lt;&gt;0")+COUNTIFS('GSTN-Diff Gross'!$D$7:$D$1006,BOOKS!E580,'GSTN-Diff Gross'!$T$7:$T$1006,"&lt;&gt;0")+COUNTIFS('GSTN-Diff Gross'!$D$7:$D$1006,BOOKS!E580,'GSTN-Diff Gross'!$U$7:$U$1006,"&lt;&gt;0")+COUNTIFS('GSTN-Diff Gross'!$D$7:$D$1006,BOOKS!E580,'GSTN-Diff Gross'!$V$7:$V$1006,"&lt;&gt;0"),BOOKS!H580,"")</f>
        <v/>
      </c>
      <c r="G580" s="167">
        <f t="shared" si="60"/>
        <v>0</v>
      </c>
      <c r="H580" s="167">
        <f t="shared" si="61"/>
        <v>0</v>
      </c>
      <c r="I580" s="167">
        <f t="shared" si="62"/>
        <v>0</v>
      </c>
      <c r="J580" s="167">
        <f t="shared" si="63"/>
        <v>0</v>
      </c>
      <c r="K580" s="167">
        <f t="shared" si="64"/>
        <v>0</v>
      </c>
      <c r="L580" s="99">
        <f>IF(COUNTIFS('GSTN-Diff Gross'!$D$7:$D$1006,BOOKS!E580,'GSTN-Diff Gross'!$R$7:$R$1006,"&lt;&gt;0")+COUNTIFS('GSTN-Diff Gross'!$D$7:$D$1006,BOOKS!E580,'GSTN-Diff Gross'!$S$7:$S$1006,"&lt;&gt;0")+COUNTIFS('GSTN-Diff Gross'!$D$7:$D$1006,BOOKS!E580,'GSTN-Diff Gross'!$T$7:$T$1006,"&lt;&gt;0")+COUNTIFS('GSTN-Diff Gross'!$D$7:$D$1006,BOOKS!E580,'GSTN-Diff Gross'!$U$7:$U$1006,"&lt;&gt;0")+COUNTIFS('GSTN-Diff Gross'!$D$7:$D$1006,BOOKS!E580,'GSTN-Diff Gross'!$V$7:$V$1006,"&lt;&gt;0"),BOOKS!I580,0)</f>
        <v>0</v>
      </c>
      <c r="M580" s="100">
        <f>IF(COUNTIFS('GSTN-Diff Gross'!$D$7:$D$1006,BOOKS!E580,'GSTN-Diff Gross'!$R$7:$R$1006,"&lt;&gt;0")+COUNTIFS('GSTN-Diff Gross'!$D$7:$D$1006,BOOKS!E580,'GSTN-Diff Gross'!$S$7:$S$1006,"&lt;&gt;0")+COUNTIFS('GSTN-Diff Gross'!$D$7:$D$1006,BOOKS!E580,'GSTN-Diff Gross'!$T$7:$T$1006,"&lt;&gt;0")+COUNTIFS('GSTN-Diff Gross'!$D$7:$D$1006,BOOKS!E580,'GSTN-Diff Gross'!$U$7:$U$1006,"&lt;&gt;0")+COUNTIFS('GSTN-Diff Gross'!$D$7:$D$1006,BOOKS!E580,'GSTN-Diff Gross'!$V$7:$V$1006,"&lt;&gt;0"),BOOKS!J580,0)</f>
        <v>0</v>
      </c>
      <c r="N580" s="100">
        <f>IF(COUNTIFS('GSTN-Diff Gross'!$D$7:$D$1006,BOOKS!E580,'GSTN-Diff Gross'!$R$7:$R$1006,"&lt;&gt;0")+COUNTIFS('GSTN-Diff Gross'!$D$7:$D$1006,BOOKS!E580,'GSTN-Diff Gross'!$S$7:$S$1006,"&lt;&gt;0")+COUNTIFS('GSTN-Diff Gross'!$D$7:$D$1006,BOOKS!E580,'GSTN-Diff Gross'!$T$7:$T$1006,"&lt;&gt;0")+COUNTIFS('GSTN-Diff Gross'!$D$7:$D$1006,BOOKS!E580,'GSTN-Diff Gross'!$U$7:$U$1006,"&lt;&gt;0")+COUNTIFS('GSTN-Diff Gross'!$D$7:$D$1006,BOOKS!E580,'GSTN-Diff Gross'!$V$7:$V$1006,"&lt;&gt;0"),BOOKS!K580,0)</f>
        <v>0</v>
      </c>
      <c r="O580" s="100">
        <f>IF(COUNTIFS('GSTN-Diff Gross'!$D$7:$D$1006,BOOKS!E580,'GSTN-Diff Gross'!$R$7:$R$1006,"&lt;&gt;0")+COUNTIFS('GSTN-Diff Gross'!$D$7:$D$1006,BOOKS!E580,'GSTN-Diff Gross'!$S$7:$S$1006,"&lt;&gt;0")+COUNTIFS('GSTN-Diff Gross'!$D$7:$D$1006,BOOKS!E580,'GSTN-Diff Gross'!$T$7:$T$1006,"&lt;&gt;0")+COUNTIFS('GSTN-Diff Gross'!$D$7:$D$1006,BOOKS!E580,'GSTN-Diff Gross'!$U$7:$U$1006,"&lt;&gt;0")+COUNTIFS('GSTN-Diff Gross'!$D$7:$D$1006,BOOKS!E580,'GSTN-Diff Gross'!$V$7:$V$1006,"&lt;&gt;0"),BOOKS!L580,0)</f>
        <v>0</v>
      </c>
      <c r="P580" s="100">
        <f>IF(COUNTIFS('GSTN-Diff Gross'!$D$7:$D$1006,BOOKS!E580,'GSTN-Diff Gross'!$R$7:$R$1006,"&lt;&gt;0")+COUNTIFS('GSTN-Diff Gross'!$D$7:$D$1006,BOOKS!E580,'GSTN-Diff Gross'!$S$7:$S$1006,"&lt;&gt;0")+COUNTIFS('GSTN-Diff Gross'!$D$7:$D$1006,BOOKS!E580,'GSTN-Diff Gross'!$T$7:$T$1006,"&lt;&gt;0")+COUNTIFS('GSTN-Diff Gross'!$D$7:$D$1006,BOOKS!E580,'GSTN-Diff Gross'!$U$7:$U$1006,"&lt;&gt;0")+COUNTIFS('GSTN-Diff Gross'!$D$7:$D$1006,BOOKS!E580,'GSTN-Diff Gross'!$V$7:$V$1006,"&lt;&gt;0"),BOOKS!M580,0)</f>
        <v>0</v>
      </c>
      <c r="Q580" s="94">
        <f>IFERROR(IF(B580="",0,SUMPRODUCT(('2A'!$D$6:$D$1005='GSTN-Bill Wise'!B580)*'2A'!$I$6:$I$1005)),0)</f>
        <v>0</v>
      </c>
      <c r="R580" s="95">
        <f>IFERROR(IF(B580="",0,SUMPRODUCT(('2A'!$D$6:$D$1005='GSTN-Bill Wise'!B580)*'2A'!$J$6:$J$1005)),0)</f>
        <v>0</v>
      </c>
      <c r="S580" s="95">
        <f>IFERROR(IF(B580="",0,SUMPRODUCT(('2A'!$D$6:$D$1005='GSTN-Bill Wise'!B580)*'2A'!$K$6:$K$1005)),0)</f>
        <v>0</v>
      </c>
      <c r="T580" s="95">
        <f>IFERROR(IF(B580="",0,SUMPRODUCT(('2A'!$D$6:$D$1005='GSTN-Bill Wise'!B580)*'2A'!$L$6:$L$1005)),0)</f>
        <v>0</v>
      </c>
      <c r="U580" s="95">
        <f>IFERROR(IF(B580="",0,SUMPRODUCT(('2A'!$D$6:$D$1005='GSTN-Bill Wise'!B580)*'2A'!$M$6:$M$1005)),0)</f>
        <v>0</v>
      </c>
      <c r="V580" s="111"/>
    </row>
    <row r="581" spans="1:22">
      <c r="A581" s="162">
        <f t="shared" si="65"/>
        <v>576</v>
      </c>
      <c r="B581" s="162" t="str">
        <f t="shared" si="59"/>
        <v/>
      </c>
      <c r="C581" s="162" t="str">
        <f>IF(COUNTIFS('GSTN-Diff Gross'!$D$7:$D$1006,BOOKS!E581,'GSTN-Diff Gross'!$R$7:$R$1006,"&lt;&gt;0")+COUNTIFS('GSTN-Diff Gross'!$D$7:$D$1006,BOOKS!E581,'GSTN-Diff Gross'!$S$7:$S$1006,"&lt;&gt;0")+COUNTIFS('GSTN-Diff Gross'!$D$7:$D$1006,BOOKS!E581,'GSTN-Diff Gross'!$T$7:$T$1006,"&lt;&gt;0")+COUNTIFS('GSTN-Diff Gross'!$D$7:$D$1006,BOOKS!E581,'GSTN-Diff Gross'!$U$7:$U$1006,"&lt;&gt;0")+COUNTIFS('GSTN-Diff Gross'!$D$7:$D$1006,BOOKS!E581,'GSTN-Diff Gross'!$V$7:$V$1006,"&lt;&gt;0"),BOOKS!E581,"")</f>
        <v/>
      </c>
      <c r="D581" s="44" t="str">
        <f>IF(COUNTIFS('GSTN-Diff Gross'!$D$7:$D$1006,BOOKS!E581,'GSTN-Diff Gross'!$R$7:$R$1006,"&lt;&gt;0")+COUNTIFS('GSTN-Diff Gross'!$D$7:$D$1006,BOOKS!E581,'GSTN-Diff Gross'!$S$7:$S$1006,"&lt;&gt;0")+COUNTIFS('GSTN-Diff Gross'!$D$7:$D$1006,BOOKS!E581,'GSTN-Diff Gross'!$T$7:$T$1006,"&lt;&gt;0")+COUNTIFS('GSTN-Diff Gross'!$D$7:$D$1006,BOOKS!E581,'GSTN-Diff Gross'!$U$7:$U$1006,"&lt;&gt;0")+COUNTIFS('GSTN-Diff Gross'!$D$7:$D$1006,BOOKS!E581,'GSTN-Diff Gross'!$V$7:$V$1006,"&lt;&gt;0"),BOOKS!F581,"")</f>
        <v/>
      </c>
      <c r="E581" s="67" t="str">
        <f>IF(COUNTIFS('GSTN-Diff Gross'!$D$7:$D$1006,BOOKS!E581,'GSTN-Diff Gross'!$R$7:$R$1006,"&lt;&gt;0")+COUNTIFS('GSTN-Diff Gross'!$D$7:$D$1006,BOOKS!E581,'GSTN-Diff Gross'!$S$7:$S$1006,"&lt;&gt;0")+COUNTIFS('GSTN-Diff Gross'!$D$7:$D$1006,BOOKS!E581,'GSTN-Diff Gross'!$T$7:$T$1006,"&lt;&gt;0")+COUNTIFS('GSTN-Diff Gross'!$D$7:$D$1006,BOOKS!E581,'GSTN-Diff Gross'!$U$7:$U$1006,"&lt;&gt;0")+COUNTIFS('GSTN-Diff Gross'!$D$7:$D$1006,BOOKS!E581,'GSTN-Diff Gross'!$V$7:$V$1006,"&lt;&gt;0"),BOOKS!G581,"")</f>
        <v/>
      </c>
      <c r="F581" s="89" t="str">
        <f>IF(COUNTIFS('GSTN-Diff Gross'!$D$7:$D$1006,BOOKS!E581,'GSTN-Diff Gross'!$R$7:$R$1006,"&lt;&gt;0")+COUNTIFS('GSTN-Diff Gross'!$D$7:$D$1006,BOOKS!E581,'GSTN-Diff Gross'!$S$7:$S$1006,"&lt;&gt;0")+COUNTIFS('GSTN-Diff Gross'!$D$7:$D$1006,BOOKS!E581,'GSTN-Diff Gross'!$T$7:$T$1006,"&lt;&gt;0")+COUNTIFS('GSTN-Diff Gross'!$D$7:$D$1006,BOOKS!E581,'GSTN-Diff Gross'!$U$7:$U$1006,"&lt;&gt;0")+COUNTIFS('GSTN-Diff Gross'!$D$7:$D$1006,BOOKS!E581,'GSTN-Diff Gross'!$V$7:$V$1006,"&lt;&gt;0"),BOOKS!H581,"")</f>
        <v/>
      </c>
      <c r="G581" s="96">
        <f t="shared" si="60"/>
        <v>0</v>
      </c>
      <c r="H581" s="96">
        <f t="shared" si="61"/>
        <v>0</v>
      </c>
      <c r="I581" s="97">
        <f t="shared" si="62"/>
        <v>0</v>
      </c>
      <c r="J581" s="98">
        <f t="shared" si="63"/>
        <v>0</v>
      </c>
      <c r="K581" s="96">
        <f t="shared" si="64"/>
        <v>0</v>
      </c>
      <c r="L581" s="93">
        <f>IF(COUNTIFS('GSTN-Diff Gross'!$D$7:$D$1006,BOOKS!E581,'GSTN-Diff Gross'!$R$7:$R$1006,"&lt;&gt;0")+COUNTIFS('GSTN-Diff Gross'!$D$7:$D$1006,BOOKS!E581,'GSTN-Diff Gross'!$S$7:$S$1006,"&lt;&gt;0")+COUNTIFS('GSTN-Diff Gross'!$D$7:$D$1006,BOOKS!E581,'GSTN-Diff Gross'!$T$7:$T$1006,"&lt;&gt;0")+COUNTIFS('GSTN-Diff Gross'!$D$7:$D$1006,BOOKS!E581,'GSTN-Diff Gross'!$U$7:$U$1006,"&lt;&gt;0")+COUNTIFS('GSTN-Diff Gross'!$D$7:$D$1006,BOOKS!E581,'GSTN-Diff Gross'!$V$7:$V$1006,"&lt;&gt;0"),BOOKS!I581,0)</f>
        <v>0</v>
      </c>
      <c r="M581" s="88">
        <f>IF(COUNTIFS('GSTN-Diff Gross'!$D$7:$D$1006,BOOKS!E581,'GSTN-Diff Gross'!$R$7:$R$1006,"&lt;&gt;0")+COUNTIFS('GSTN-Diff Gross'!$D$7:$D$1006,BOOKS!E581,'GSTN-Diff Gross'!$S$7:$S$1006,"&lt;&gt;0")+COUNTIFS('GSTN-Diff Gross'!$D$7:$D$1006,BOOKS!E581,'GSTN-Diff Gross'!$T$7:$T$1006,"&lt;&gt;0")+COUNTIFS('GSTN-Diff Gross'!$D$7:$D$1006,BOOKS!E581,'GSTN-Diff Gross'!$U$7:$U$1006,"&lt;&gt;0")+COUNTIFS('GSTN-Diff Gross'!$D$7:$D$1006,BOOKS!E581,'GSTN-Diff Gross'!$V$7:$V$1006,"&lt;&gt;0"),BOOKS!J581,0)</f>
        <v>0</v>
      </c>
      <c r="N581" s="88">
        <f>IF(COUNTIFS('GSTN-Diff Gross'!$D$7:$D$1006,BOOKS!E581,'GSTN-Diff Gross'!$R$7:$R$1006,"&lt;&gt;0")+COUNTIFS('GSTN-Diff Gross'!$D$7:$D$1006,BOOKS!E581,'GSTN-Diff Gross'!$S$7:$S$1006,"&lt;&gt;0")+COUNTIFS('GSTN-Diff Gross'!$D$7:$D$1006,BOOKS!E581,'GSTN-Diff Gross'!$T$7:$T$1006,"&lt;&gt;0")+COUNTIFS('GSTN-Diff Gross'!$D$7:$D$1006,BOOKS!E581,'GSTN-Diff Gross'!$U$7:$U$1006,"&lt;&gt;0")+COUNTIFS('GSTN-Diff Gross'!$D$7:$D$1006,BOOKS!E581,'GSTN-Diff Gross'!$V$7:$V$1006,"&lt;&gt;0"),BOOKS!K581,0)</f>
        <v>0</v>
      </c>
      <c r="O581" s="88">
        <f>IF(COUNTIFS('GSTN-Diff Gross'!$D$7:$D$1006,BOOKS!E581,'GSTN-Diff Gross'!$R$7:$R$1006,"&lt;&gt;0")+COUNTIFS('GSTN-Diff Gross'!$D$7:$D$1006,BOOKS!E581,'GSTN-Diff Gross'!$S$7:$S$1006,"&lt;&gt;0")+COUNTIFS('GSTN-Diff Gross'!$D$7:$D$1006,BOOKS!E581,'GSTN-Diff Gross'!$T$7:$T$1006,"&lt;&gt;0")+COUNTIFS('GSTN-Diff Gross'!$D$7:$D$1006,BOOKS!E581,'GSTN-Diff Gross'!$U$7:$U$1006,"&lt;&gt;0")+COUNTIFS('GSTN-Diff Gross'!$D$7:$D$1006,BOOKS!E581,'GSTN-Diff Gross'!$V$7:$V$1006,"&lt;&gt;0"),BOOKS!L581,0)</f>
        <v>0</v>
      </c>
      <c r="P581" s="88">
        <f>IF(COUNTIFS('GSTN-Diff Gross'!$D$7:$D$1006,BOOKS!E581,'GSTN-Diff Gross'!$R$7:$R$1006,"&lt;&gt;0")+COUNTIFS('GSTN-Diff Gross'!$D$7:$D$1006,BOOKS!E581,'GSTN-Diff Gross'!$S$7:$S$1006,"&lt;&gt;0")+COUNTIFS('GSTN-Diff Gross'!$D$7:$D$1006,BOOKS!E581,'GSTN-Diff Gross'!$T$7:$T$1006,"&lt;&gt;0")+COUNTIFS('GSTN-Diff Gross'!$D$7:$D$1006,BOOKS!E581,'GSTN-Diff Gross'!$U$7:$U$1006,"&lt;&gt;0")+COUNTIFS('GSTN-Diff Gross'!$D$7:$D$1006,BOOKS!E581,'GSTN-Diff Gross'!$V$7:$V$1006,"&lt;&gt;0"),BOOKS!M581,0)</f>
        <v>0</v>
      </c>
      <c r="Q581" s="84">
        <f>IFERROR(IF(B581="",0,SUMPRODUCT(('2A'!$D$6:$D$1005='GSTN-Bill Wise'!B581)*'2A'!$I$6:$I$1005)),0)</f>
        <v>0</v>
      </c>
      <c r="R581" s="44">
        <f>IFERROR(IF(B581="",0,SUMPRODUCT(('2A'!$D$6:$D$1005='GSTN-Bill Wise'!B581)*'2A'!$J$6:$J$1005)),0)</f>
        <v>0</v>
      </c>
      <c r="S581" s="44">
        <f>IFERROR(IF(B581="",0,SUMPRODUCT(('2A'!$D$6:$D$1005='GSTN-Bill Wise'!B581)*'2A'!$K$6:$K$1005)),0)</f>
        <v>0</v>
      </c>
      <c r="T581" s="44">
        <f>IFERROR(IF(B581="",0,SUMPRODUCT(('2A'!$D$6:$D$1005='GSTN-Bill Wise'!B581)*'2A'!$L$6:$L$1005)),0)</f>
        <v>0</v>
      </c>
      <c r="U581" s="44">
        <f>IFERROR(IF(B581="",0,SUMPRODUCT(('2A'!$D$6:$D$1005='GSTN-Bill Wise'!B581)*'2A'!$M$6:$M$1005)),0)</f>
        <v>0</v>
      </c>
      <c r="V581" s="111"/>
    </row>
    <row r="582" spans="1:22">
      <c r="A582" s="161">
        <f t="shared" si="65"/>
        <v>577</v>
      </c>
      <c r="B582" s="161" t="str">
        <f t="shared" si="59"/>
        <v/>
      </c>
      <c r="C582" s="161" t="str">
        <f>IF(COUNTIFS('GSTN-Diff Gross'!$D$7:$D$1006,BOOKS!E582,'GSTN-Diff Gross'!$R$7:$R$1006,"&lt;&gt;0")+COUNTIFS('GSTN-Diff Gross'!$D$7:$D$1006,BOOKS!E582,'GSTN-Diff Gross'!$S$7:$S$1006,"&lt;&gt;0")+COUNTIFS('GSTN-Diff Gross'!$D$7:$D$1006,BOOKS!E582,'GSTN-Diff Gross'!$T$7:$T$1006,"&lt;&gt;0")+COUNTIFS('GSTN-Diff Gross'!$D$7:$D$1006,BOOKS!E582,'GSTN-Diff Gross'!$U$7:$U$1006,"&lt;&gt;0")+COUNTIFS('GSTN-Diff Gross'!$D$7:$D$1006,BOOKS!E582,'GSTN-Diff Gross'!$V$7:$V$1006,"&lt;&gt;0"),BOOKS!E582,"")</f>
        <v/>
      </c>
      <c r="D582" s="41" t="str">
        <f>IF(COUNTIFS('GSTN-Diff Gross'!$D$7:$D$1006,BOOKS!E582,'GSTN-Diff Gross'!$R$7:$R$1006,"&lt;&gt;0")+COUNTIFS('GSTN-Diff Gross'!$D$7:$D$1006,BOOKS!E582,'GSTN-Diff Gross'!$S$7:$S$1006,"&lt;&gt;0")+COUNTIFS('GSTN-Diff Gross'!$D$7:$D$1006,BOOKS!E582,'GSTN-Diff Gross'!$T$7:$T$1006,"&lt;&gt;0")+COUNTIFS('GSTN-Diff Gross'!$D$7:$D$1006,BOOKS!E582,'GSTN-Diff Gross'!$U$7:$U$1006,"&lt;&gt;0")+COUNTIFS('GSTN-Diff Gross'!$D$7:$D$1006,BOOKS!E582,'GSTN-Diff Gross'!$V$7:$V$1006,"&lt;&gt;0"),BOOKS!F582,"")</f>
        <v/>
      </c>
      <c r="E582" s="68" t="str">
        <f>IF(COUNTIFS('GSTN-Diff Gross'!$D$7:$D$1006,BOOKS!E582,'GSTN-Diff Gross'!$R$7:$R$1006,"&lt;&gt;0")+COUNTIFS('GSTN-Diff Gross'!$D$7:$D$1006,BOOKS!E582,'GSTN-Diff Gross'!$S$7:$S$1006,"&lt;&gt;0")+COUNTIFS('GSTN-Diff Gross'!$D$7:$D$1006,BOOKS!E582,'GSTN-Diff Gross'!$T$7:$T$1006,"&lt;&gt;0")+COUNTIFS('GSTN-Diff Gross'!$D$7:$D$1006,BOOKS!E582,'GSTN-Diff Gross'!$U$7:$U$1006,"&lt;&gt;0")+COUNTIFS('GSTN-Diff Gross'!$D$7:$D$1006,BOOKS!E582,'GSTN-Diff Gross'!$V$7:$V$1006,"&lt;&gt;0"),BOOKS!G582,"")</f>
        <v/>
      </c>
      <c r="F582" s="90" t="str">
        <f>IF(COUNTIFS('GSTN-Diff Gross'!$D$7:$D$1006,BOOKS!E582,'GSTN-Diff Gross'!$R$7:$R$1006,"&lt;&gt;0")+COUNTIFS('GSTN-Diff Gross'!$D$7:$D$1006,BOOKS!E582,'GSTN-Diff Gross'!$S$7:$S$1006,"&lt;&gt;0")+COUNTIFS('GSTN-Diff Gross'!$D$7:$D$1006,BOOKS!E582,'GSTN-Diff Gross'!$T$7:$T$1006,"&lt;&gt;0")+COUNTIFS('GSTN-Diff Gross'!$D$7:$D$1006,BOOKS!E582,'GSTN-Diff Gross'!$U$7:$U$1006,"&lt;&gt;0")+COUNTIFS('GSTN-Diff Gross'!$D$7:$D$1006,BOOKS!E582,'GSTN-Diff Gross'!$V$7:$V$1006,"&lt;&gt;0"),BOOKS!H582,"")</f>
        <v/>
      </c>
      <c r="G582" s="167">
        <f t="shared" si="60"/>
        <v>0</v>
      </c>
      <c r="H582" s="167">
        <f t="shared" si="61"/>
        <v>0</v>
      </c>
      <c r="I582" s="167">
        <f t="shared" si="62"/>
        <v>0</v>
      </c>
      <c r="J582" s="167">
        <f t="shared" si="63"/>
        <v>0</v>
      </c>
      <c r="K582" s="167">
        <f t="shared" si="64"/>
        <v>0</v>
      </c>
      <c r="L582" s="99">
        <f>IF(COUNTIFS('GSTN-Diff Gross'!$D$7:$D$1006,BOOKS!E582,'GSTN-Diff Gross'!$R$7:$R$1006,"&lt;&gt;0")+COUNTIFS('GSTN-Diff Gross'!$D$7:$D$1006,BOOKS!E582,'GSTN-Diff Gross'!$S$7:$S$1006,"&lt;&gt;0")+COUNTIFS('GSTN-Diff Gross'!$D$7:$D$1006,BOOKS!E582,'GSTN-Diff Gross'!$T$7:$T$1006,"&lt;&gt;0")+COUNTIFS('GSTN-Diff Gross'!$D$7:$D$1006,BOOKS!E582,'GSTN-Diff Gross'!$U$7:$U$1006,"&lt;&gt;0")+COUNTIFS('GSTN-Diff Gross'!$D$7:$D$1006,BOOKS!E582,'GSTN-Diff Gross'!$V$7:$V$1006,"&lt;&gt;0"),BOOKS!I582,0)</f>
        <v>0</v>
      </c>
      <c r="M582" s="100">
        <f>IF(COUNTIFS('GSTN-Diff Gross'!$D$7:$D$1006,BOOKS!E582,'GSTN-Diff Gross'!$R$7:$R$1006,"&lt;&gt;0")+COUNTIFS('GSTN-Diff Gross'!$D$7:$D$1006,BOOKS!E582,'GSTN-Diff Gross'!$S$7:$S$1006,"&lt;&gt;0")+COUNTIFS('GSTN-Diff Gross'!$D$7:$D$1006,BOOKS!E582,'GSTN-Diff Gross'!$T$7:$T$1006,"&lt;&gt;0")+COUNTIFS('GSTN-Diff Gross'!$D$7:$D$1006,BOOKS!E582,'GSTN-Diff Gross'!$U$7:$U$1006,"&lt;&gt;0")+COUNTIFS('GSTN-Diff Gross'!$D$7:$D$1006,BOOKS!E582,'GSTN-Diff Gross'!$V$7:$V$1006,"&lt;&gt;0"),BOOKS!J582,0)</f>
        <v>0</v>
      </c>
      <c r="N582" s="100">
        <f>IF(COUNTIFS('GSTN-Diff Gross'!$D$7:$D$1006,BOOKS!E582,'GSTN-Diff Gross'!$R$7:$R$1006,"&lt;&gt;0")+COUNTIFS('GSTN-Diff Gross'!$D$7:$D$1006,BOOKS!E582,'GSTN-Diff Gross'!$S$7:$S$1006,"&lt;&gt;0")+COUNTIFS('GSTN-Diff Gross'!$D$7:$D$1006,BOOKS!E582,'GSTN-Diff Gross'!$T$7:$T$1006,"&lt;&gt;0")+COUNTIFS('GSTN-Diff Gross'!$D$7:$D$1006,BOOKS!E582,'GSTN-Diff Gross'!$U$7:$U$1006,"&lt;&gt;0")+COUNTIFS('GSTN-Diff Gross'!$D$7:$D$1006,BOOKS!E582,'GSTN-Diff Gross'!$V$7:$V$1006,"&lt;&gt;0"),BOOKS!K582,0)</f>
        <v>0</v>
      </c>
      <c r="O582" s="100">
        <f>IF(COUNTIFS('GSTN-Diff Gross'!$D$7:$D$1006,BOOKS!E582,'GSTN-Diff Gross'!$R$7:$R$1006,"&lt;&gt;0")+COUNTIFS('GSTN-Diff Gross'!$D$7:$D$1006,BOOKS!E582,'GSTN-Diff Gross'!$S$7:$S$1006,"&lt;&gt;0")+COUNTIFS('GSTN-Diff Gross'!$D$7:$D$1006,BOOKS!E582,'GSTN-Diff Gross'!$T$7:$T$1006,"&lt;&gt;0")+COUNTIFS('GSTN-Diff Gross'!$D$7:$D$1006,BOOKS!E582,'GSTN-Diff Gross'!$U$7:$U$1006,"&lt;&gt;0")+COUNTIFS('GSTN-Diff Gross'!$D$7:$D$1006,BOOKS!E582,'GSTN-Diff Gross'!$V$7:$V$1006,"&lt;&gt;0"),BOOKS!L582,0)</f>
        <v>0</v>
      </c>
      <c r="P582" s="100">
        <f>IF(COUNTIFS('GSTN-Diff Gross'!$D$7:$D$1006,BOOKS!E582,'GSTN-Diff Gross'!$R$7:$R$1006,"&lt;&gt;0")+COUNTIFS('GSTN-Diff Gross'!$D$7:$D$1006,BOOKS!E582,'GSTN-Diff Gross'!$S$7:$S$1006,"&lt;&gt;0")+COUNTIFS('GSTN-Diff Gross'!$D$7:$D$1006,BOOKS!E582,'GSTN-Diff Gross'!$T$7:$T$1006,"&lt;&gt;0")+COUNTIFS('GSTN-Diff Gross'!$D$7:$D$1006,BOOKS!E582,'GSTN-Diff Gross'!$U$7:$U$1006,"&lt;&gt;0")+COUNTIFS('GSTN-Diff Gross'!$D$7:$D$1006,BOOKS!E582,'GSTN-Diff Gross'!$V$7:$V$1006,"&lt;&gt;0"),BOOKS!M582,0)</f>
        <v>0</v>
      </c>
      <c r="Q582" s="94">
        <f>IFERROR(IF(B582="",0,SUMPRODUCT(('2A'!$D$6:$D$1005='GSTN-Bill Wise'!B582)*'2A'!$I$6:$I$1005)),0)</f>
        <v>0</v>
      </c>
      <c r="R582" s="95">
        <f>IFERROR(IF(B582="",0,SUMPRODUCT(('2A'!$D$6:$D$1005='GSTN-Bill Wise'!B582)*'2A'!$J$6:$J$1005)),0)</f>
        <v>0</v>
      </c>
      <c r="S582" s="95">
        <f>IFERROR(IF(B582="",0,SUMPRODUCT(('2A'!$D$6:$D$1005='GSTN-Bill Wise'!B582)*'2A'!$K$6:$K$1005)),0)</f>
        <v>0</v>
      </c>
      <c r="T582" s="95">
        <f>IFERROR(IF(B582="",0,SUMPRODUCT(('2A'!$D$6:$D$1005='GSTN-Bill Wise'!B582)*'2A'!$L$6:$L$1005)),0)</f>
        <v>0</v>
      </c>
      <c r="U582" s="95">
        <f>IFERROR(IF(B582="",0,SUMPRODUCT(('2A'!$D$6:$D$1005='GSTN-Bill Wise'!B582)*'2A'!$M$6:$M$1005)),0)</f>
        <v>0</v>
      </c>
      <c r="V582" s="111"/>
    </row>
    <row r="583" spans="1:22">
      <c r="A583" s="162">
        <f t="shared" si="65"/>
        <v>578</v>
      </c>
      <c r="B583" s="162" t="str">
        <f t="shared" ref="B583:B646" si="66">C583&amp;E583</f>
        <v/>
      </c>
      <c r="C583" s="162" t="str">
        <f>IF(COUNTIFS('GSTN-Diff Gross'!$D$7:$D$1006,BOOKS!E583,'GSTN-Diff Gross'!$R$7:$R$1006,"&lt;&gt;0")+COUNTIFS('GSTN-Diff Gross'!$D$7:$D$1006,BOOKS!E583,'GSTN-Diff Gross'!$S$7:$S$1006,"&lt;&gt;0")+COUNTIFS('GSTN-Diff Gross'!$D$7:$D$1006,BOOKS!E583,'GSTN-Diff Gross'!$T$7:$T$1006,"&lt;&gt;0")+COUNTIFS('GSTN-Diff Gross'!$D$7:$D$1006,BOOKS!E583,'GSTN-Diff Gross'!$U$7:$U$1006,"&lt;&gt;0")+COUNTIFS('GSTN-Diff Gross'!$D$7:$D$1006,BOOKS!E583,'GSTN-Diff Gross'!$V$7:$V$1006,"&lt;&gt;0"),BOOKS!E583,"")</f>
        <v/>
      </c>
      <c r="D583" s="44" t="str">
        <f>IF(COUNTIFS('GSTN-Diff Gross'!$D$7:$D$1006,BOOKS!E583,'GSTN-Diff Gross'!$R$7:$R$1006,"&lt;&gt;0")+COUNTIFS('GSTN-Diff Gross'!$D$7:$D$1006,BOOKS!E583,'GSTN-Diff Gross'!$S$7:$S$1006,"&lt;&gt;0")+COUNTIFS('GSTN-Diff Gross'!$D$7:$D$1006,BOOKS!E583,'GSTN-Diff Gross'!$T$7:$T$1006,"&lt;&gt;0")+COUNTIFS('GSTN-Diff Gross'!$D$7:$D$1006,BOOKS!E583,'GSTN-Diff Gross'!$U$7:$U$1006,"&lt;&gt;0")+COUNTIFS('GSTN-Diff Gross'!$D$7:$D$1006,BOOKS!E583,'GSTN-Diff Gross'!$V$7:$V$1006,"&lt;&gt;0"),BOOKS!F583,"")</f>
        <v/>
      </c>
      <c r="E583" s="67" t="str">
        <f>IF(COUNTIFS('GSTN-Diff Gross'!$D$7:$D$1006,BOOKS!E583,'GSTN-Diff Gross'!$R$7:$R$1006,"&lt;&gt;0")+COUNTIFS('GSTN-Diff Gross'!$D$7:$D$1006,BOOKS!E583,'GSTN-Diff Gross'!$S$7:$S$1006,"&lt;&gt;0")+COUNTIFS('GSTN-Diff Gross'!$D$7:$D$1006,BOOKS!E583,'GSTN-Diff Gross'!$T$7:$T$1006,"&lt;&gt;0")+COUNTIFS('GSTN-Diff Gross'!$D$7:$D$1006,BOOKS!E583,'GSTN-Diff Gross'!$U$7:$U$1006,"&lt;&gt;0")+COUNTIFS('GSTN-Diff Gross'!$D$7:$D$1006,BOOKS!E583,'GSTN-Diff Gross'!$V$7:$V$1006,"&lt;&gt;0"),BOOKS!G583,"")</f>
        <v/>
      </c>
      <c r="F583" s="89" t="str">
        <f>IF(COUNTIFS('GSTN-Diff Gross'!$D$7:$D$1006,BOOKS!E583,'GSTN-Diff Gross'!$R$7:$R$1006,"&lt;&gt;0")+COUNTIFS('GSTN-Diff Gross'!$D$7:$D$1006,BOOKS!E583,'GSTN-Diff Gross'!$S$7:$S$1006,"&lt;&gt;0")+COUNTIFS('GSTN-Diff Gross'!$D$7:$D$1006,BOOKS!E583,'GSTN-Diff Gross'!$T$7:$T$1006,"&lt;&gt;0")+COUNTIFS('GSTN-Diff Gross'!$D$7:$D$1006,BOOKS!E583,'GSTN-Diff Gross'!$U$7:$U$1006,"&lt;&gt;0")+COUNTIFS('GSTN-Diff Gross'!$D$7:$D$1006,BOOKS!E583,'GSTN-Diff Gross'!$V$7:$V$1006,"&lt;&gt;0"),BOOKS!H583,"")</f>
        <v/>
      </c>
      <c r="G583" s="96">
        <f t="shared" ref="G583:G646" si="67">L583-Q583</f>
        <v>0</v>
      </c>
      <c r="H583" s="96">
        <f t="shared" ref="H583:H646" si="68">M583-R583</f>
        <v>0</v>
      </c>
      <c r="I583" s="97">
        <f t="shared" ref="I583:I646" si="69">N583-S583</f>
        <v>0</v>
      </c>
      <c r="J583" s="98">
        <f t="shared" ref="J583:J646" si="70">O583-T583</f>
        <v>0</v>
      </c>
      <c r="K583" s="96">
        <f t="shared" ref="K583:K646" si="71">P583-U583</f>
        <v>0</v>
      </c>
      <c r="L583" s="93">
        <f>IF(COUNTIFS('GSTN-Diff Gross'!$D$7:$D$1006,BOOKS!E583,'GSTN-Diff Gross'!$R$7:$R$1006,"&lt;&gt;0")+COUNTIFS('GSTN-Diff Gross'!$D$7:$D$1006,BOOKS!E583,'GSTN-Diff Gross'!$S$7:$S$1006,"&lt;&gt;0")+COUNTIFS('GSTN-Diff Gross'!$D$7:$D$1006,BOOKS!E583,'GSTN-Diff Gross'!$T$7:$T$1006,"&lt;&gt;0")+COUNTIFS('GSTN-Diff Gross'!$D$7:$D$1006,BOOKS!E583,'GSTN-Diff Gross'!$U$7:$U$1006,"&lt;&gt;0")+COUNTIFS('GSTN-Diff Gross'!$D$7:$D$1006,BOOKS!E583,'GSTN-Diff Gross'!$V$7:$V$1006,"&lt;&gt;0"),BOOKS!I583,0)</f>
        <v>0</v>
      </c>
      <c r="M583" s="88">
        <f>IF(COUNTIFS('GSTN-Diff Gross'!$D$7:$D$1006,BOOKS!E583,'GSTN-Diff Gross'!$R$7:$R$1006,"&lt;&gt;0")+COUNTIFS('GSTN-Diff Gross'!$D$7:$D$1006,BOOKS!E583,'GSTN-Diff Gross'!$S$7:$S$1006,"&lt;&gt;0")+COUNTIFS('GSTN-Diff Gross'!$D$7:$D$1006,BOOKS!E583,'GSTN-Diff Gross'!$T$7:$T$1006,"&lt;&gt;0")+COUNTIFS('GSTN-Diff Gross'!$D$7:$D$1006,BOOKS!E583,'GSTN-Diff Gross'!$U$7:$U$1006,"&lt;&gt;0")+COUNTIFS('GSTN-Diff Gross'!$D$7:$D$1006,BOOKS!E583,'GSTN-Diff Gross'!$V$7:$V$1006,"&lt;&gt;0"),BOOKS!J583,0)</f>
        <v>0</v>
      </c>
      <c r="N583" s="88">
        <f>IF(COUNTIFS('GSTN-Diff Gross'!$D$7:$D$1006,BOOKS!E583,'GSTN-Diff Gross'!$R$7:$R$1006,"&lt;&gt;0")+COUNTIFS('GSTN-Diff Gross'!$D$7:$D$1006,BOOKS!E583,'GSTN-Diff Gross'!$S$7:$S$1006,"&lt;&gt;0")+COUNTIFS('GSTN-Diff Gross'!$D$7:$D$1006,BOOKS!E583,'GSTN-Diff Gross'!$T$7:$T$1006,"&lt;&gt;0")+COUNTIFS('GSTN-Diff Gross'!$D$7:$D$1006,BOOKS!E583,'GSTN-Diff Gross'!$U$7:$U$1006,"&lt;&gt;0")+COUNTIFS('GSTN-Diff Gross'!$D$7:$D$1006,BOOKS!E583,'GSTN-Diff Gross'!$V$7:$V$1006,"&lt;&gt;0"),BOOKS!K583,0)</f>
        <v>0</v>
      </c>
      <c r="O583" s="88">
        <f>IF(COUNTIFS('GSTN-Diff Gross'!$D$7:$D$1006,BOOKS!E583,'GSTN-Diff Gross'!$R$7:$R$1006,"&lt;&gt;0")+COUNTIFS('GSTN-Diff Gross'!$D$7:$D$1006,BOOKS!E583,'GSTN-Diff Gross'!$S$7:$S$1006,"&lt;&gt;0")+COUNTIFS('GSTN-Diff Gross'!$D$7:$D$1006,BOOKS!E583,'GSTN-Diff Gross'!$T$7:$T$1006,"&lt;&gt;0")+COUNTIFS('GSTN-Diff Gross'!$D$7:$D$1006,BOOKS!E583,'GSTN-Diff Gross'!$U$7:$U$1006,"&lt;&gt;0")+COUNTIFS('GSTN-Diff Gross'!$D$7:$D$1006,BOOKS!E583,'GSTN-Diff Gross'!$V$7:$V$1006,"&lt;&gt;0"),BOOKS!L583,0)</f>
        <v>0</v>
      </c>
      <c r="P583" s="88">
        <f>IF(COUNTIFS('GSTN-Diff Gross'!$D$7:$D$1006,BOOKS!E583,'GSTN-Diff Gross'!$R$7:$R$1006,"&lt;&gt;0")+COUNTIFS('GSTN-Diff Gross'!$D$7:$D$1006,BOOKS!E583,'GSTN-Diff Gross'!$S$7:$S$1006,"&lt;&gt;0")+COUNTIFS('GSTN-Diff Gross'!$D$7:$D$1006,BOOKS!E583,'GSTN-Diff Gross'!$T$7:$T$1006,"&lt;&gt;0")+COUNTIFS('GSTN-Diff Gross'!$D$7:$D$1006,BOOKS!E583,'GSTN-Diff Gross'!$U$7:$U$1006,"&lt;&gt;0")+COUNTIFS('GSTN-Diff Gross'!$D$7:$D$1006,BOOKS!E583,'GSTN-Diff Gross'!$V$7:$V$1006,"&lt;&gt;0"),BOOKS!M583,0)</f>
        <v>0</v>
      </c>
      <c r="Q583" s="84">
        <f>IFERROR(IF(B583="",0,SUMPRODUCT(('2A'!$D$6:$D$1005='GSTN-Bill Wise'!B583)*'2A'!$I$6:$I$1005)),0)</f>
        <v>0</v>
      </c>
      <c r="R583" s="44">
        <f>IFERROR(IF(B583="",0,SUMPRODUCT(('2A'!$D$6:$D$1005='GSTN-Bill Wise'!B583)*'2A'!$J$6:$J$1005)),0)</f>
        <v>0</v>
      </c>
      <c r="S583" s="44">
        <f>IFERROR(IF(B583="",0,SUMPRODUCT(('2A'!$D$6:$D$1005='GSTN-Bill Wise'!B583)*'2A'!$K$6:$K$1005)),0)</f>
        <v>0</v>
      </c>
      <c r="T583" s="44">
        <f>IFERROR(IF(B583="",0,SUMPRODUCT(('2A'!$D$6:$D$1005='GSTN-Bill Wise'!B583)*'2A'!$L$6:$L$1005)),0)</f>
        <v>0</v>
      </c>
      <c r="U583" s="44">
        <f>IFERROR(IF(B583="",0,SUMPRODUCT(('2A'!$D$6:$D$1005='GSTN-Bill Wise'!B583)*'2A'!$M$6:$M$1005)),0)</f>
        <v>0</v>
      </c>
      <c r="V583" s="111"/>
    </row>
    <row r="584" spans="1:22">
      <c r="A584" s="161">
        <f t="shared" ref="A584:A647" si="72">A583+1</f>
        <v>579</v>
      </c>
      <c r="B584" s="161" t="str">
        <f t="shared" si="66"/>
        <v/>
      </c>
      <c r="C584" s="161" t="str">
        <f>IF(COUNTIFS('GSTN-Diff Gross'!$D$7:$D$1006,BOOKS!E584,'GSTN-Diff Gross'!$R$7:$R$1006,"&lt;&gt;0")+COUNTIFS('GSTN-Diff Gross'!$D$7:$D$1006,BOOKS!E584,'GSTN-Diff Gross'!$S$7:$S$1006,"&lt;&gt;0")+COUNTIFS('GSTN-Diff Gross'!$D$7:$D$1006,BOOKS!E584,'GSTN-Diff Gross'!$T$7:$T$1006,"&lt;&gt;0")+COUNTIFS('GSTN-Diff Gross'!$D$7:$D$1006,BOOKS!E584,'GSTN-Diff Gross'!$U$7:$U$1006,"&lt;&gt;0")+COUNTIFS('GSTN-Diff Gross'!$D$7:$D$1006,BOOKS!E584,'GSTN-Diff Gross'!$V$7:$V$1006,"&lt;&gt;0"),BOOKS!E584,"")</f>
        <v/>
      </c>
      <c r="D584" s="41" t="str">
        <f>IF(COUNTIFS('GSTN-Diff Gross'!$D$7:$D$1006,BOOKS!E584,'GSTN-Diff Gross'!$R$7:$R$1006,"&lt;&gt;0")+COUNTIFS('GSTN-Diff Gross'!$D$7:$D$1006,BOOKS!E584,'GSTN-Diff Gross'!$S$7:$S$1006,"&lt;&gt;0")+COUNTIFS('GSTN-Diff Gross'!$D$7:$D$1006,BOOKS!E584,'GSTN-Diff Gross'!$T$7:$T$1006,"&lt;&gt;0")+COUNTIFS('GSTN-Diff Gross'!$D$7:$D$1006,BOOKS!E584,'GSTN-Diff Gross'!$U$7:$U$1006,"&lt;&gt;0")+COUNTIFS('GSTN-Diff Gross'!$D$7:$D$1006,BOOKS!E584,'GSTN-Diff Gross'!$V$7:$V$1006,"&lt;&gt;0"),BOOKS!F584,"")</f>
        <v/>
      </c>
      <c r="E584" s="68" t="str">
        <f>IF(COUNTIFS('GSTN-Diff Gross'!$D$7:$D$1006,BOOKS!E584,'GSTN-Diff Gross'!$R$7:$R$1006,"&lt;&gt;0")+COUNTIFS('GSTN-Diff Gross'!$D$7:$D$1006,BOOKS!E584,'GSTN-Diff Gross'!$S$7:$S$1006,"&lt;&gt;0")+COUNTIFS('GSTN-Diff Gross'!$D$7:$D$1006,BOOKS!E584,'GSTN-Diff Gross'!$T$7:$T$1006,"&lt;&gt;0")+COUNTIFS('GSTN-Diff Gross'!$D$7:$D$1006,BOOKS!E584,'GSTN-Diff Gross'!$U$7:$U$1006,"&lt;&gt;0")+COUNTIFS('GSTN-Diff Gross'!$D$7:$D$1006,BOOKS!E584,'GSTN-Diff Gross'!$V$7:$V$1006,"&lt;&gt;0"),BOOKS!G584,"")</f>
        <v/>
      </c>
      <c r="F584" s="90" t="str">
        <f>IF(COUNTIFS('GSTN-Diff Gross'!$D$7:$D$1006,BOOKS!E584,'GSTN-Diff Gross'!$R$7:$R$1006,"&lt;&gt;0")+COUNTIFS('GSTN-Diff Gross'!$D$7:$D$1006,BOOKS!E584,'GSTN-Diff Gross'!$S$7:$S$1006,"&lt;&gt;0")+COUNTIFS('GSTN-Diff Gross'!$D$7:$D$1006,BOOKS!E584,'GSTN-Diff Gross'!$T$7:$T$1006,"&lt;&gt;0")+COUNTIFS('GSTN-Diff Gross'!$D$7:$D$1006,BOOKS!E584,'GSTN-Diff Gross'!$U$7:$U$1006,"&lt;&gt;0")+COUNTIFS('GSTN-Diff Gross'!$D$7:$D$1006,BOOKS!E584,'GSTN-Diff Gross'!$V$7:$V$1006,"&lt;&gt;0"),BOOKS!H584,"")</f>
        <v/>
      </c>
      <c r="G584" s="167">
        <f t="shared" si="67"/>
        <v>0</v>
      </c>
      <c r="H584" s="167">
        <f t="shared" si="68"/>
        <v>0</v>
      </c>
      <c r="I584" s="167">
        <f t="shared" si="69"/>
        <v>0</v>
      </c>
      <c r="J584" s="167">
        <f t="shared" si="70"/>
        <v>0</v>
      </c>
      <c r="K584" s="167">
        <f t="shared" si="71"/>
        <v>0</v>
      </c>
      <c r="L584" s="99">
        <f>IF(COUNTIFS('GSTN-Diff Gross'!$D$7:$D$1006,BOOKS!E584,'GSTN-Diff Gross'!$R$7:$R$1006,"&lt;&gt;0")+COUNTIFS('GSTN-Diff Gross'!$D$7:$D$1006,BOOKS!E584,'GSTN-Diff Gross'!$S$7:$S$1006,"&lt;&gt;0")+COUNTIFS('GSTN-Diff Gross'!$D$7:$D$1006,BOOKS!E584,'GSTN-Diff Gross'!$T$7:$T$1006,"&lt;&gt;0")+COUNTIFS('GSTN-Diff Gross'!$D$7:$D$1006,BOOKS!E584,'GSTN-Diff Gross'!$U$7:$U$1006,"&lt;&gt;0")+COUNTIFS('GSTN-Diff Gross'!$D$7:$D$1006,BOOKS!E584,'GSTN-Diff Gross'!$V$7:$V$1006,"&lt;&gt;0"),BOOKS!I584,0)</f>
        <v>0</v>
      </c>
      <c r="M584" s="100">
        <f>IF(COUNTIFS('GSTN-Diff Gross'!$D$7:$D$1006,BOOKS!E584,'GSTN-Diff Gross'!$R$7:$R$1006,"&lt;&gt;0")+COUNTIFS('GSTN-Diff Gross'!$D$7:$D$1006,BOOKS!E584,'GSTN-Diff Gross'!$S$7:$S$1006,"&lt;&gt;0")+COUNTIFS('GSTN-Diff Gross'!$D$7:$D$1006,BOOKS!E584,'GSTN-Diff Gross'!$T$7:$T$1006,"&lt;&gt;0")+COUNTIFS('GSTN-Diff Gross'!$D$7:$D$1006,BOOKS!E584,'GSTN-Diff Gross'!$U$7:$U$1006,"&lt;&gt;0")+COUNTIFS('GSTN-Diff Gross'!$D$7:$D$1006,BOOKS!E584,'GSTN-Diff Gross'!$V$7:$V$1006,"&lt;&gt;0"),BOOKS!J584,0)</f>
        <v>0</v>
      </c>
      <c r="N584" s="100">
        <f>IF(COUNTIFS('GSTN-Diff Gross'!$D$7:$D$1006,BOOKS!E584,'GSTN-Diff Gross'!$R$7:$R$1006,"&lt;&gt;0")+COUNTIFS('GSTN-Diff Gross'!$D$7:$D$1006,BOOKS!E584,'GSTN-Diff Gross'!$S$7:$S$1006,"&lt;&gt;0")+COUNTIFS('GSTN-Diff Gross'!$D$7:$D$1006,BOOKS!E584,'GSTN-Diff Gross'!$T$7:$T$1006,"&lt;&gt;0")+COUNTIFS('GSTN-Diff Gross'!$D$7:$D$1006,BOOKS!E584,'GSTN-Diff Gross'!$U$7:$U$1006,"&lt;&gt;0")+COUNTIFS('GSTN-Diff Gross'!$D$7:$D$1006,BOOKS!E584,'GSTN-Diff Gross'!$V$7:$V$1006,"&lt;&gt;0"),BOOKS!K584,0)</f>
        <v>0</v>
      </c>
      <c r="O584" s="100">
        <f>IF(COUNTIFS('GSTN-Diff Gross'!$D$7:$D$1006,BOOKS!E584,'GSTN-Diff Gross'!$R$7:$R$1006,"&lt;&gt;0")+COUNTIFS('GSTN-Diff Gross'!$D$7:$D$1006,BOOKS!E584,'GSTN-Diff Gross'!$S$7:$S$1006,"&lt;&gt;0")+COUNTIFS('GSTN-Diff Gross'!$D$7:$D$1006,BOOKS!E584,'GSTN-Diff Gross'!$T$7:$T$1006,"&lt;&gt;0")+COUNTIFS('GSTN-Diff Gross'!$D$7:$D$1006,BOOKS!E584,'GSTN-Diff Gross'!$U$7:$U$1006,"&lt;&gt;0")+COUNTIFS('GSTN-Diff Gross'!$D$7:$D$1006,BOOKS!E584,'GSTN-Diff Gross'!$V$7:$V$1006,"&lt;&gt;0"),BOOKS!L584,0)</f>
        <v>0</v>
      </c>
      <c r="P584" s="100">
        <f>IF(COUNTIFS('GSTN-Diff Gross'!$D$7:$D$1006,BOOKS!E584,'GSTN-Diff Gross'!$R$7:$R$1006,"&lt;&gt;0")+COUNTIFS('GSTN-Diff Gross'!$D$7:$D$1006,BOOKS!E584,'GSTN-Diff Gross'!$S$7:$S$1006,"&lt;&gt;0")+COUNTIFS('GSTN-Diff Gross'!$D$7:$D$1006,BOOKS!E584,'GSTN-Diff Gross'!$T$7:$T$1006,"&lt;&gt;0")+COUNTIFS('GSTN-Diff Gross'!$D$7:$D$1006,BOOKS!E584,'GSTN-Diff Gross'!$U$7:$U$1006,"&lt;&gt;0")+COUNTIFS('GSTN-Diff Gross'!$D$7:$D$1006,BOOKS!E584,'GSTN-Diff Gross'!$V$7:$V$1006,"&lt;&gt;0"),BOOKS!M584,0)</f>
        <v>0</v>
      </c>
      <c r="Q584" s="94">
        <f>IFERROR(IF(B584="",0,SUMPRODUCT(('2A'!$D$6:$D$1005='GSTN-Bill Wise'!B584)*'2A'!$I$6:$I$1005)),0)</f>
        <v>0</v>
      </c>
      <c r="R584" s="95">
        <f>IFERROR(IF(B584="",0,SUMPRODUCT(('2A'!$D$6:$D$1005='GSTN-Bill Wise'!B584)*'2A'!$J$6:$J$1005)),0)</f>
        <v>0</v>
      </c>
      <c r="S584" s="95">
        <f>IFERROR(IF(B584="",0,SUMPRODUCT(('2A'!$D$6:$D$1005='GSTN-Bill Wise'!B584)*'2A'!$K$6:$K$1005)),0)</f>
        <v>0</v>
      </c>
      <c r="T584" s="95">
        <f>IFERROR(IF(B584="",0,SUMPRODUCT(('2A'!$D$6:$D$1005='GSTN-Bill Wise'!B584)*'2A'!$L$6:$L$1005)),0)</f>
        <v>0</v>
      </c>
      <c r="U584" s="95">
        <f>IFERROR(IF(B584="",0,SUMPRODUCT(('2A'!$D$6:$D$1005='GSTN-Bill Wise'!B584)*'2A'!$M$6:$M$1005)),0)</f>
        <v>0</v>
      </c>
      <c r="V584" s="111"/>
    </row>
    <row r="585" spans="1:22">
      <c r="A585" s="162">
        <f t="shared" si="72"/>
        <v>580</v>
      </c>
      <c r="B585" s="162" t="str">
        <f t="shared" si="66"/>
        <v/>
      </c>
      <c r="C585" s="162" t="str">
        <f>IF(COUNTIFS('GSTN-Diff Gross'!$D$7:$D$1006,BOOKS!E585,'GSTN-Diff Gross'!$R$7:$R$1006,"&lt;&gt;0")+COUNTIFS('GSTN-Diff Gross'!$D$7:$D$1006,BOOKS!E585,'GSTN-Diff Gross'!$S$7:$S$1006,"&lt;&gt;0")+COUNTIFS('GSTN-Diff Gross'!$D$7:$D$1006,BOOKS!E585,'GSTN-Diff Gross'!$T$7:$T$1006,"&lt;&gt;0")+COUNTIFS('GSTN-Diff Gross'!$D$7:$D$1006,BOOKS!E585,'GSTN-Diff Gross'!$U$7:$U$1006,"&lt;&gt;0")+COUNTIFS('GSTN-Diff Gross'!$D$7:$D$1006,BOOKS!E585,'GSTN-Diff Gross'!$V$7:$V$1006,"&lt;&gt;0"),BOOKS!E585,"")</f>
        <v/>
      </c>
      <c r="D585" s="44" t="str">
        <f>IF(COUNTIFS('GSTN-Diff Gross'!$D$7:$D$1006,BOOKS!E585,'GSTN-Diff Gross'!$R$7:$R$1006,"&lt;&gt;0")+COUNTIFS('GSTN-Diff Gross'!$D$7:$D$1006,BOOKS!E585,'GSTN-Diff Gross'!$S$7:$S$1006,"&lt;&gt;0")+COUNTIFS('GSTN-Diff Gross'!$D$7:$D$1006,BOOKS!E585,'GSTN-Diff Gross'!$T$7:$T$1006,"&lt;&gt;0")+COUNTIFS('GSTN-Diff Gross'!$D$7:$D$1006,BOOKS!E585,'GSTN-Diff Gross'!$U$7:$U$1006,"&lt;&gt;0")+COUNTIFS('GSTN-Diff Gross'!$D$7:$D$1006,BOOKS!E585,'GSTN-Diff Gross'!$V$7:$V$1006,"&lt;&gt;0"),BOOKS!F585,"")</f>
        <v/>
      </c>
      <c r="E585" s="67" t="str">
        <f>IF(COUNTIFS('GSTN-Diff Gross'!$D$7:$D$1006,BOOKS!E585,'GSTN-Diff Gross'!$R$7:$R$1006,"&lt;&gt;0")+COUNTIFS('GSTN-Diff Gross'!$D$7:$D$1006,BOOKS!E585,'GSTN-Diff Gross'!$S$7:$S$1006,"&lt;&gt;0")+COUNTIFS('GSTN-Diff Gross'!$D$7:$D$1006,BOOKS!E585,'GSTN-Diff Gross'!$T$7:$T$1006,"&lt;&gt;0")+COUNTIFS('GSTN-Diff Gross'!$D$7:$D$1006,BOOKS!E585,'GSTN-Diff Gross'!$U$7:$U$1006,"&lt;&gt;0")+COUNTIFS('GSTN-Diff Gross'!$D$7:$D$1006,BOOKS!E585,'GSTN-Diff Gross'!$V$7:$V$1006,"&lt;&gt;0"),BOOKS!G585,"")</f>
        <v/>
      </c>
      <c r="F585" s="89" t="str">
        <f>IF(COUNTIFS('GSTN-Diff Gross'!$D$7:$D$1006,BOOKS!E585,'GSTN-Diff Gross'!$R$7:$R$1006,"&lt;&gt;0")+COUNTIFS('GSTN-Diff Gross'!$D$7:$D$1006,BOOKS!E585,'GSTN-Diff Gross'!$S$7:$S$1006,"&lt;&gt;0")+COUNTIFS('GSTN-Diff Gross'!$D$7:$D$1006,BOOKS!E585,'GSTN-Diff Gross'!$T$7:$T$1006,"&lt;&gt;0")+COUNTIFS('GSTN-Diff Gross'!$D$7:$D$1006,BOOKS!E585,'GSTN-Diff Gross'!$U$7:$U$1006,"&lt;&gt;0")+COUNTIFS('GSTN-Diff Gross'!$D$7:$D$1006,BOOKS!E585,'GSTN-Diff Gross'!$V$7:$V$1006,"&lt;&gt;0"),BOOKS!H585,"")</f>
        <v/>
      </c>
      <c r="G585" s="96">
        <f t="shared" si="67"/>
        <v>0</v>
      </c>
      <c r="H585" s="96">
        <f t="shared" si="68"/>
        <v>0</v>
      </c>
      <c r="I585" s="97">
        <f t="shared" si="69"/>
        <v>0</v>
      </c>
      <c r="J585" s="98">
        <f t="shared" si="70"/>
        <v>0</v>
      </c>
      <c r="K585" s="96">
        <f t="shared" si="71"/>
        <v>0</v>
      </c>
      <c r="L585" s="93">
        <f>IF(COUNTIFS('GSTN-Diff Gross'!$D$7:$D$1006,BOOKS!E585,'GSTN-Diff Gross'!$R$7:$R$1006,"&lt;&gt;0")+COUNTIFS('GSTN-Diff Gross'!$D$7:$D$1006,BOOKS!E585,'GSTN-Diff Gross'!$S$7:$S$1006,"&lt;&gt;0")+COUNTIFS('GSTN-Diff Gross'!$D$7:$D$1006,BOOKS!E585,'GSTN-Diff Gross'!$T$7:$T$1006,"&lt;&gt;0")+COUNTIFS('GSTN-Diff Gross'!$D$7:$D$1006,BOOKS!E585,'GSTN-Diff Gross'!$U$7:$U$1006,"&lt;&gt;0")+COUNTIFS('GSTN-Diff Gross'!$D$7:$D$1006,BOOKS!E585,'GSTN-Diff Gross'!$V$7:$V$1006,"&lt;&gt;0"),BOOKS!I585,0)</f>
        <v>0</v>
      </c>
      <c r="M585" s="88">
        <f>IF(COUNTIFS('GSTN-Diff Gross'!$D$7:$D$1006,BOOKS!E585,'GSTN-Diff Gross'!$R$7:$R$1006,"&lt;&gt;0")+COUNTIFS('GSTN-Diff Gross'!$D$7:$D$1006,BOOKS!E585,'GSTN-Diff Gross'!$S$7:$S$1006,"&lt;&gt;0")+COUNTIFS('GSTN-Diff Gross'!$D$7:$D$1006,BOOKS!E585,'GSTN-Diff Gross'!$T$7:$T$1006,"&lt;&gt;0")+COUNTIFS('GSTN-Diff Gross'!$D$7:$D$1006,BOOKS!E585,'GSTN-Diff Gross'!$U$7:$U$1006,"&lt;&gt;0")+COUNTIFS('GSTN-Diff Gross'!$D$7:$D$1006,BOOKS!E585,'GSTN-Diff Gross'!$V$7:$V$1006,"&lt;&gt;0"),BOOKS!J585,0)</f>
        <v>0</v>
      </c>
      <c r="N585" s="88">
        <f>IF(COUNTIFS('GSTN-Diff Gross'!$D$7:$D$1006,BOOKS!E585,'GSTN-Diff Gross'!$R$7:$R$1006,"&lt;&gt;0")+COUNTIFS('GSTN-Diff Gross'!$D$7:$D$1006,BOOKS!E585,'GSTN-Diff Gross'!$S$7:$S$1006,"&lt;&gt;0")+COUNTIFS('GSTN-Diff Gross'!$D$7:$D$1006,BOOKS!E585,'GSTN-Diff Gross'!$T$7:$T$1006,"&lt;&gt;0")+COUNTIFS('GSTN-Diff Gross'!$D$7:$D$1006,BOOKS!E585,'GSTN-Diff Gross'!$U$7:$U$1006,"&lt;&gt;0")+COUNTIFS('GSTN-Diff Gross'!$D$7:$D$1006,BOOKS!E585,'GSTN-Diff Gross'!$V$7:$V$1006,"&lt;&gt;0"),BOOKS!K585,0)</f>
        <v>0</v>
      </c>
      <c r="O585" s="88">
        <f>IF(COUNTIFS('GSTN-Diff Gross'!$D$7:$D$1006,BOOKS!E585,'GSTN-Diff Gross'!$R$7:$R$1006,"&lt;&gt;0")+COUNTIFS('GSTN-Diff Gross'!$D$7:$D$1006,BOOKS!E585,'GSTN-Diff Gross'!$S$7:$S$1006,"&lt;&gt;0")+COUNTIFS('GSTN-Diff Gross'!$D$7:$D$1006,BOOKS!E585,'GSTN-Diff Gross'!$T$7:$T$1006,"&lt;&gt;0")+COUNTIFS('GSTN-Diff Gross'!$D$7:$D$1006,BOOKS!E585,'GSTN-Diff Gross'!$U$7:$U$1006,"&lt;&gt;0")+COUNTIFS('GSTN-Diff Gross'!$D$7:$D$1006,BOOKS!E585,'GSTN-Diff Gross'!$V$7:$V$1006,"&lt;&gt;0"),BOOKS!L585,0)</f>
        <v>0</v>
      </c>
      <c r="P585" s="88">
        <f>IF(COUNTIFS('GSTN-Diff Gross'!$D$7:$D$1006,BOOKS!E585,'GSTN-Diff Gross'!$R$7:$R$1006,"&lt;&gt;0")+COUNTIFS('GSTN-Diff Gross'!$D$7:$D$1006,BOOKS!E585,'GSTN-Diff Gross'!$S$7:$S$1006,"&lt;&gt;0")+COUNTIFS('GSTN-Diff Gross'!$D$7:$D$1006,BOOKS!E585,'GSTN-Diff Gross'!$T$7:$T$1006,"&lt;&gt;0")+COUNTIFS('GSTN-Diff Gross'!$D$7:$D$1006,BOOKS!E585,'GSTN-Diff Gross'!$U$7:$U$1006,"&lt;&gt;0")+COUNTIFS('GSTN-Diff Gross'!$D$7:$D$1006,BOOKS!E585,'GSTN-Diff Gross'!$V$7:$V$1006,"&lt;&gt;0"),BOOKS!M585,0)</f>
        <v>0</v>
      </c>
      <c r="Q585" s="84">
        <f>IFERROR(IF(B585="",0,SUMPRODUCT(('2A'!$D$6:$D$1005='GSTN-Bill Wise'!B585)*'2A'!$I$6:$I$1005)),0)</f>
        <v>0</v>
      </c>
      <c r="R585" s="44">
        <f>IFERROR(IF(B585="",0,SUMPRODUCT(('2A'!$D$6:$D$1005='GSTN-Bill Wise'!B585)*'2A'!$J$6:$J$1005)),0)</f>
        <v>0</v>
      </c>
      <c r="S585" s="44">
        <f>IFERROR(IF(B585="",0,SUMPRODUCT(('2A'!$D$6:$D$1005='GSTN-Bill Wise'!B585)*'2A'!$K$6:$K$1005)),0)</f>
        <v>0</v>
      </c>
      <c r="T585" s="44">
        <f>IFERROR(IF(B585="",0,SUMPRODUCT(('2A'!$D$6:$D$1005='GSTN-Bill Wise'!B585)*'2A'!$L$6:$L$1005)),0)</f>
        <v>0</v>
      </c>
      <c r="U585" s="44">
        <f>IFERROR(IF(B585="",0,SUMPRODUCT(('2A'!$D$6:$D$1005='GSTN-Bill Wise'!B585)*'2A'!$M$6:$M$1005)),0)</f>
        <v>0</v>
      </c>
      <c r="V585" s="111"/>
    </row>
    <row r="586" spans="1:22">
      <c r="A586" s="161">
        <f t="shared" si="72"/>
        <v>581</v>
      </c>
      <c r="B586" s="161" t="str">
        <f t="shared" si="66"/>
        <v/>
      </c>
      <c r="C586" s="161" t="str">
        <f>IF(COUNTIFS('GSTN-Diff Gross'!$D$7:$D$1006,BOOKS!E586,'GSTN-Diff Gross'!$R$7:$R$1006,"&lt;&gt;0")+COUNTIFS('GSTN-Diff Gross'!$D$7:$D$1006,BOOKS!E586,'GSTN-Diff Gross'!$S$7:$S$1006,"&lt;&gt;0")+COUNTIFS('GSTN-Diff Gross'!$D$7:$D$1006,BOOKS!E586,'GSTN-Diff Gross'!$T$7:$T$1006,"&lt;&gt;0")+COUNTIFS('GSTN-Diff Gross'!$D$7:$D$1006,BOOKS!E586,'GSTN-Diff Gross'!$U$7:$U$1006,"&lt;&gt;0")+COUNTIFS('GSTN-Diff Gross'!$D$7:$D$1006,BOOKS!E586,'GSTN-Diff Gross'!$V$7:$V$1006,"&lt;&gt;0"),BOOKS!E586,"")</f>
        <v/>
      </c>
      <c r="D586" s="41" t="str">
        <f>IF(COUNTIFS('GSTN-Diff Gross'!$D$7:$D$1006,BOOKS!E586,'GSTN-Diff Gross'!$R$7:$R$1006,"&lt;&gt;0")+COUNTIFS('GSTN-Diff Gross'!$D$7:$D$1006,BOOKS!E586,'GSTN-Diff Gross'!$S$7:$S$1006,"&lt;&gt;0")+COUNTIFS('GSTN-Diff Gross'!$D$7:$D$1006,BOOKS!E586,'GSTN-Diff Gross'!$T$7:$T$1006,"&lt;&gt;0")+COUNTIFS('GSTN-Diff Gross'!$D$7:$D$1006,BOOKS!E586,'GSTN-Diff Gross'!$U$7:$U$1006,"&lt;&gt;0")+COUNTIFS('GSTN-Diff Gross'!$D$7:$D$1006,BOOKS!E586,'GSTN-Diff Gross'!$V$7:$V$1006,"&lt;&gt;0"),BOOKS!F586,"")</f>
        <v/>
      </c>
      <c r="E586" s="68" t="str">
        <f>IF(COUNTIFS('GSTN-Diff Gross'!$D$7:$D$1006,BOOKS!E586,'GSTN-Diff Gross'!$R$7:$R$1006,"&lt;&gt;0")+COUNTIFS('GSTN-Diff Gross'!$D$7:$D$1006,BOOKS!E586,'GSTN-Diff Gross'!$S$7:$S$1006,"&lt;&gt;0")+COUNTIFS('GSTN-Diff Gross'!$D$7:$D$1006,BOOKS!E586,'GSTN-Diff Gross'!$T$7:$T$1006,"&lt;&gt;0")+COUNTIFS('GSTN-Diff Gross'!$D$7:$D$1006,BOOKS!E586,'GSTN-Diff Gross'!$U$7:$U$1006,"&lt;&gt;0")+COUNTIFS('GSTN-Diff Gross'!$D$7:$D$1006,BOOKS!E586,'GSTN-Diff Gross'!$V$7:$V$1006,"&lt;&gt;0"),BOOKS!G586,"")</f>
        <v/>
      </c>
      <c r="F586" s="90" t="str">
        <f>IF(COUNTIFS('GSTN-Diff Gross'!$D$7:$D$1006,BOOKS!E586,'GSTN-Diff Gross'!$R$7:$R$1006,"&lt;&gt;0")+COUNTIFS('GSTN-Diff Gross'!$D$7:$D$1006,BOOKS!E586,'GSTN-Diff Gross'!$S$7:$S$1006,"&lt;&gt;0")+COUNTIFS('GSTN-Diff Gross'!$D$7:$D$1006,BOOKS!E586,'GSTN-Diff Gross'!$T$7:$T$1006,"&lt;&gt;0")+COUNTIFS('GSTN-Diff Gross'!$D$7:$D$1006,BOOKS!E586,'GSTN-Diff Gross'!$U$7:$U$1006,"&lt;&gt;0")+COUNTIFS('GSTN-Diff Gross'!$D$7:$D$1006,BOOKS!E586,'GSTN-Diff Gross'!$V$7:$V$1006,"&lt;&gt;0"),BOOKS!H586,"")</f>
        <v/>
      </c>
      <c r="G586" s="167">
        <f t="shared" si="67"/>
        <v>0</v>
      </c>
      <c r="H586" s="167">
        <f t="shared" si="68"/>
        <v>0</v>
      </c>
      <c r="I586" s="167">
        <f t="shared" si="69"/>
        <v>0</v>
      </c>
      <c r="J586" s="167">
        <f t="shared" si="70"/>
        <v>0</v>
      </c>
      <c r="K586" s="167">
        <f t="shared" si="71"/>
        <v>0</v>
      </c>
      <c r="L586" s="99">
        <f>IF(COUNTIFS('GSTN-Diff Gross'!$D$7:$D$1006,BOOKS!E586,'GSTN-Diff Gross'!$R$7:$R$1006,"&lt;&gt;0")+COUNTIFS('GSTN-Diff Gross'!$D$7:$D$1006,BOOKS!E586,'GSTN-Diff Gross'!$S$7:$S$1006,"&lt;&gt;0")+COUNTIFS('GSTN-Diff Gross'!$D$7:$D$1006,BOOKS!E586,'GSTN-Diff Gross'!$T$7:$T$1006,"&lt;&gt;0")+COUNTIFS('GSTN-Diff Gross'!$D$7:$D$1006,BOOKS!E586,'GSTN-Diff Gross'!$U$7:$U$1006,"&lt;&gt;0")+COUNTIFS('GSTN-Diff Gross'!$D$7:$D$1006,BOOKS!E586,'GSTN-Diff Gross'!$V$7:$V$1006,"&lt;&gt;0"),BOOKS!I586,0)</f>
        <v>0</v>
      </c>
      <c r="M586" s="100">
        <f>IF(COUNTIFS('GSTN-Diff Gross'!$D$7:$D$1006,BOOKS!E586,'GSTN-Diff Gross'!$R$7:$R$1006,"&lt;&gt;0")+COUNTIFS('GSTN-Diff Gross'!$D$7:$D$1006,BOOKS!E586,'GSTN-Diff Gross'!$S$7:$S$1006,"&lt;&gt;0")+COUNTIFS('GSTN-Diff Gross'!$D$7:$D$1006,BOOKS!E586,'GSTN-Diff Gross'!$T$7:$T$1006,"&lt;&gt;0")+COUNTIFS('GSTN-Diff Gross'!$D$7:$D$1006,BOOKS!E586,'GSTN-Diff Gross'!$U$7:$U$1006,"&lt;&gt;0")+COUNTIFS('GSTN-Diff Gross'!$D$7:$D$1006,BOOKS!E586,'GSTN-Diff Gross'!$V$7:$V$1006,"&lt;&gt;0"),BOOKS!J586,0)</f>
        <v>0</v>
      </c>
      <c r="N586" s="100">
        <f>IF(COUNTIFS('GSTN-Diff Gross'!$D$7:$D$1006,BOOKS!E586,'GSTN-Diff Gross'!$R$7:$R$1006,"&lt;&gt;0")+COUNTIFS('GSTN-Diff Gross'!$D$7:$D$1006,BOOKS!E586,'GSTN-Diff Gross'!$S$7:$S$1006,"&lt;&gt;0")+COUNTIFS('GSTN-Diff Gross'!$D$7:$D$1006,BOOKS!E586,'GSTN-Diff Gross'!$T$7:$T$1006,"&lt;&gt;0")+COUNTIFS('GSTN-Diff Gross'!$D$7:$D$1006,BOOKS!E586,'GSTN-Diff Gross'!$U$7:$U$1006,"&lt;&gt;0")+COUNTIFS('GSTN-Diff Gross'!$D$7:$D$1006,BOOKS!E586,'GSTN-Diff Gross'!$V$7:$V$1006,"&lt;&gt;0"),BOOKS!K586,0)</f>
        <v>0</v>
      </c>
      <c r="O586" s="100">
        <f>IF(COUNTIFS('GSTN-Diff Gross'!$D$7:$D$1006,BOOKS!E586,'GSTN-Diff Gross'!$R$7:$R$1006,"&lt;&gt;0")+COUNTIFS('GSTN-Diff Gross'!$D$7:$D$1006,BOOKS!E586,'GSTN-Diff Gross'!$S$7:$S$1006,"&lt;&gt;0")+COUNTIFS('GSTN-Diff Gross'!$D$7:$D$1006,BOOKS!E586,'GSTN-Diff Gross'!$T$7:$T$1006,"&lt;&gt;0")+COUNTIFS('GSTN-Diff Gross'!$D$7:$D$1006,BOOKS!E586,'GSTN-Diff Gross'!$U$7:$U$1006,"&lt;&gt;0")+COUNTIFS('GSTN-Diff Gross'!$D$7:$D$1006,BOOKS!E586,'GSTN-Diff Gross'!$V$7:$V$1006,"&lt;&gt;0"),BOOKS!L586,0)</f>
        <v>0</v>
      </c>
      <c r="P586" s="100">
        <f>IF(COUNTIFS('GSTN-Diff Gross'!$D$7:$D$1006,BOOKS!E586,'GSTN-Diff Gross'!$R$7:$R$1006,"&lt;&gt;0")+COUNTIFS('GSTN-Diff Gross'!$D$7:$D$1006,BOOKS!E586,'GSTN-Diff Gross'!$S$7:$S$1006,"&lt;&gt;0")+COUNTIFS('GSTN-Diff Gross'!$D$7:$D$1006,BOOKS!E586,'GSTN-Diff Gross'!$T$7:$T$1006,"&lt;&gt;0")+COUNTIFS('GSTN-Diff Gross'!$D$7:$D$1006,BOOKS!E586,'GSTN-Diff Gross'!$U$7:$U$1006,"&lt;&gt;0")+COUNTIFS('GSTN-Diff Gross'!$D$7:$D$1006,BOOKS!E586,'GSTN-Diff Gross'!$V$7:$V$1006,"&lt;&gt;0"),BOOKS!M586,0)</f>
        <v>0</v>
      </c>
      <c r="Q586" s="94">
        <f>IFERROR(IF(B586="",0,SUMPRODUCT(('2A'!$D$6:$D$1005='GSTN-Bill Wise'!B586)*'2A'!$I$6:$I$1005)),0)</f>
        <v>0</v>
      </c>
      <c r="R586" s="95">
        <f>IFERROR(IF(B586="",0,SUMPRODUCT(('2A'!$D$6:$D$1005='GSTN-Bill Wise'!B586)*'2A'!$J$6:$J$1005)),0)</f>
        <v>0</v>
      </c>
      <c r="S586" s="95">
        <f>IFERROR(IF(B586="",0,SUMPRODUCT(('2A'!$D$6:$D$1005='GSTN-Bill Wise'!B586)*'2A'!$K$6:$K$1005)),0)</f>
        <v>0</v>
      </c>
      <c r="T586" s="95">
        <f>IFERROR(IF(B586="",0,SUMPRODUCT(('2A'!$D$6:$D$1005='GSTN-Bill Wise'!B586)*'2A'!$L$6:$L$1005)),0)</f>
        <v>0</v>
      </c>
      <c r="U586" s="95">
        <f>IFERROR(IF(B586="",0,SUMPRODUCT(('2A'!$D$6:$D$1005='GSTN-Bill Wise'!B586)*'2A'!$M$6:$M$1005)),0)</f>
        <v>0</v>
      </c>
      <c r="V586" s="111"/>
    </row>
    <row r="587" spans="1:22">
      <c r="A587" s="162">
        <f t="shared" si="72"/>
        <v>582</v>
      </c>
      <c r="B587" s="162" t="str">
        <f t="shared" si="66"/>
        <v/>
      </c>
      <c r="C587" s="162" t="str">
        <f>IF(COUNTIFS('GSTN-Diff Gross'!$D$7:$D$1006,BOOKS!E587,'GSTN-Diff Gross'!$R$7:$R$1006,"&lt;&gt;0")+COUNTIFS('GSTN-Diff Gross'!$D$7:$D$1006,BOOKS!E587,'GSTN-Diff Gross'!$S$7:$S$1006,"&lt;&gt;0")+COUNTIFS('GSTN-Diff Gross'!$D$7:$D$1006,BOOKS!E587,'GSTN-Diff Gross'!$T$7:$T$1006,"&lt;&gt;0")+COUNTIFS('GSTN-Diff Gross'!$D$7:$D$1006,BOOKS!E587,'GSTN-Diff Gross'!$U$7:$U$1006,"&lt;&gt;0")+COUNTIFS('GSTN-Diff Gross'!$D$7:$D$1006,BOOKS!E587,'GSTN-Diff Gross'!$V$7:$V$1006,"&lt;&gt;0"),BOOKS!E587,"")</f>
        <v/>
      </c>
      <c r="D587" s="44" t="str">
        <f>IF(COUNTIFS('GSTN-Diff Gross'!$D$7:$D$1006,BOOKS!E587,'GSTN-Diff Gross'!$R$7:$R$1006,"&lt;&gt;0")+COUNTIFS('GSTN-Diff Gross'!$D$7:$D$1006,BOOKS!E587,'GSTN-Diff Gross'!$S$7:$S$1006,"&lt;&gt;0")+COUNTIFS('GSTN-Diff Gross'!$D$7:$D$1006,BOOKS!E587,'GSTN-Diff Gross'!$T$7:$T$1006,"&lt;&gt;0")+COUNTIFS('GSTN-Diff Gross'!$D$7:$D$1006,BOOKS!E587,'GSTN-Diff Gross'!$U$7:$U$1006,"&lt;&gt;0")+COUNTIFS('GSTN-Diff Gross'!$D$7:$D$1006,BOOKS!E587,'GSTN-Diff Gross'!$V$7:$V$1006,"&lt;&gt;0"),BOOKS!F587,"")</f>
        <v/>
      </c>
      <c r="E587" s="67" t="str">
        <f>IF(COUNTIFS('GSTN-Diff Gross'!$D$7:$D$1006,BOOKS!E587,'GSTN-Diff Gross'!$R$7:$R$1006,"&lt;&gt;0")+COUNTIFS('GSTN-Diff Gross'!$D$7:$D$1006,BOOKS!E587,'GSTN-Diff Gross'!$S$7:$S$1006,"&lt;&gt;0")+COUNTIFS('GSTN-Diff Gross'!$D$7:$D$1006,BOOKS!E587,'GSTN-Diff Gross'!$T$7:$T$1006,"&lt;&gt;0")+COUNTIFS('GSTN-Diff Gross'!$D$7:$D$1006,BOOKS!E587,'GSTN-Diff Gross'!$U$7:$U$1006,"&lt;&gt;0")+COUNTIFS('GSTN-Diff Gross'!$D$7:$D$1006,BOOKS!E587,'GSTN-Diff Gross'!$V$7:$V$1006,"&lt;&gt;0"),BOOKS!G587,"")</f>
        <v/>
      </c>
      <c r="F587" s="89" t="str">
        <f>IF(COUNTIFS('GSTN-Diff Gross'!$D$7:$D$1006,BOOKS!E587,'GSTN-Diff Gross'!$R$7:$R$1006,"&lt;&gt;0")+COUNTIFS('GSTN-Diff Gross'!$D$7:$D$1006,BOOKS!E587,'GSTN-Diff Gross'!$S$7:$S$1006,"&lt;&gt;0")+COUNTIFS('GSTN-Diff Gross'!$D$7:$D$1006,BOOKS!E587,'GSTN-Diff Gross'!$T$7:$T$1006,"&lt;&gt;0")+COUNTIFS('GSTN-Diff Gross'!$D$7:$D$1006,BOOKS!E587,'GSTN-Diff Gross'!$U$7:$U$1006,"&lt;&gt;0")+COUNTIFS('GSTN-Diff Gross'!$D$7:$D$1006,BOOKS!E587,'GSTN-Diff Gross'!$V$7:$V$1006,"&lt;&gt;0"),BOOKS!H587,"")</f>
        <v/>
      </c>
      <c r="G587" s="96">
        <f t="shared" si="67"/>
        <v>0</v>
      </c>
      <c r="H587" s="96">
        <f t="shared" si="68"/>
        <v>0</v>
      </c>
      <c r="I587" s="97">
        <f t="shared" si="69"/>
        <v>0</v>
      </c>
      <c r="J587" s="98">
        <f t="shared" si="70"/>
        <v>0</v>
      </c>
      <c r="K587" s="96">
        <f t="shared" si="71"/>
        <v>0</v>
      </c>
      <c r="L587" s="93">
        <f>IF(COUNTIFS('GSTN-Diff Gross'!$D$7:$D$1006,BOOKS!E587,'GSTN-Diff Gross'!$R$7:$R$1006,"&lt;&gt;0")+COUNTIFS('GSTN-Diff Gross'!$D$7:$D$1006,BOOKS!E587,'GSTN-Diff Gross'!$S$7:$S$1006,"&lt;&gt;0")+COUNTIFS('GSTN-Diff Gross'!$D$7:$D$1006,BOOKS!E587,'GSTN-Diff Gross'!$T$7:$T$1006,"&lt;&gt;0")+COUNTIFS('GSTN-Diff Gross'!$D$7:$D$1006,BOOKS!E587,'GSTN-Diff Gross'!$U$7:$U$1006,"&lt;&gt;0")+COUNTIFS('GSTN-Diff Gross'!$D$7:$D$1006,BOOKS!E587,'GSTN-Diff Gross'!$V$7:$V$1006,"&lt;&gt;0"),BOOKS!I587,0)</f>
        <v>0</v>
      </c>
      <c r="M587" s="88">
        <f>IF(COUNTIFS('GSTN-Diff Gross'!$D$7:$D$1006,BOOKS!E587,'GSTN-Diff Gross'!$R$7:$R$1006,"&lt;&gt;0")+COUNTIFS('GSTN-Diff Gross'!$D$7:$D$1006,BOOKS!E587,'GSTN-Diff Gross'!$S$7:$S$1006,"&lt;&gt;0")+COUNTIFS('GSTN-Diff Gross'!$D$7:$D$1006,BOOKS!E587,'GSTN-Diff Gross'!$T$7:$T$1006,"&lt;&gt;0")+COUNTIFS('GSTN-Diff Gross'!$D$7:$D$1006,BOOKS!E587,'GSTN-Diff Gross'!$U$7:$U$1006,"&lt;&gt;0")+COUNTIFS('GSTN-Diff Gross'!$D$7:$D$1006,BOOKS!E587,'GSTN-Diff Gross'!$V$7:$V$1006,"&lt;&gt;0"),BOOKS!J587,0)</f>
        <v>0</v>
      </c>
      <c r="N587" s="88">
        <f>IF(COUNTIFS('GSTN-Diff Gross'!$D$7:$D$1006,BOOKS!E587,'GSTN-Diff Gross'!$R$7:$R$1006,"&lt;&gt;0")+COUNTIFS('GSTN-Diff Gross'!$D$7:$D$1006,BOOKS!E587,'GSTN-Diff Gross'!$S$7:$S$1006,"&lt;&gt;0")+COUNTIFS('GSTN-Diff Gross'!$D$7:$D$1006,BOOKS!E587,'GSTN-Diff Gross'!$T$7:$T$1006,"&lt;&gt;0")+COUNTIFS('GSTN-Diff Gross'!$D$7:$D$1006,BOOKS!E587,'GSTN-Diff Gross'!$U$7:$U$1006,"&lt;&gt;0")+COUNTIFS('GSTN-Diff Gross'!$D$7:$D$1006,BOOKS!E587,'GSTN-Diff Gross'!$V$7:$V$1006,"&lt;&gt;0"),BOOKS!K587,0)</f>
        <v>0</v>
      </c>
      <c r="O587" s="88">
        <f>IF(COUNTIFS('GSTN-Diff Gross'!$D$7:$D$1006,BOOKS!E587,'GSTN-Diff Gross'!$R$7:$R$1006,"&lt;&gt;0")+COUNTIFS('GSTN-Diff Gross'!$D$7:$D$1006,BOOKS!E587,'GSTN-Diff Gross'!$S$7:$S$1006,"&lt;&gt;0")+COUNTIFS('GSTN-Diff Gross'!$D$7:$D$1006,BOOKS!E587,'GSTN-Diff Gross'!$T$7:$T$1006,"&lt;&gt;0")+COUNTIFS('GSTN-Diff Gross'!$D$7:$D$1006,BOOKS!E587,'GSTN-Diff Gross'!$U$7:$U$1006,"&lt;&gt;0")+COUNTIFS('GSTN-Diff Gross'!$D$7:$D$1006,BOOKS!E587,'GSTN-Diff Gross'!$V$7:$V$1006,"&lt;&gt;0"),BOOKS!L587,0)</f>
        <v>0</v>
      </c>
      <c r="P587" s="88">
        <f>IF(COUNTIFS('GSTN-Diff Gross'!$D$7:$D$1006,BOOKS!E587,'GSTN-Diff Gross'!$R$7:$R$1006,"&lt;&gt;0")+COUNTIFS('GSTN-Diff Gross'!$D$7:$D$1006,BOOKS!E587,'GSTN-Diff Gross'!$S$7:$S$1006,"&lt;&gt;0")+COUNTIFS('GSTN-Diff Gross'!$D$7:$D$1006,BOOKS!E587,'GSTN-Diff Gross'!$T$7:$T$1006,"&lt;&gt;0")+COUNTIFS('GSTN-Diff Gross'!$D$7:$D$1006,BOOKS!E587,'GSTN-Diff Gross'!$U$7:$U$1006,"&lt;&gt;0")+COUNTIFS('GSTN-Diff Gross'!$D$7:$D$1006,BOOKS!E587,'GSTN-Diff Gross'!$V$7:$V$1006,"&lt;&gt;0"),BOOKS!M587,0)</f>
        <v>0</v>
      </c>
      <c r="Q587" s="84">
        <f>IFERROR(IF(B587="",0,SUMPRODUCT(('2A'!$D$6:$D$1005='GSTN-Bill Wise'!B587)*'2A'!$I$6:$I$1005)),0)</f>
        <v>0</v>
      </c>
      <c r="R587" s="44">
        <f>IFERROR(IF(B587="",0,SUMPRODUCT(('2A'!$D$6:$D$1005='GSTN-Bill Wise'!B587)*'2A'!$J$6:$J$1005)),0)</f>
        <v>0</v>
      </c>
      <c r="S587" s="44">
        <f>IFERROR(IF(B587="",0,SUMPRODUCT(('2A'!$D$6:$D$1005='GSTN-Bill Wise'!B587)*'2A'!$K$6:$K$1005)),0)</f>
        <v>0</v>
      </c>
      <c r="T587" s="44">
        <f>IFERROR(IF(B587="",0,SUMPRODUCT(('2A'!$D$6:$D$1005='GSTN-Bill Wise'!B587)*'2A'!$L$6:$L$1005)),0)</f>
        <v>0</v>
      </c>
      <c r="U587" s="44">
        <f>IFERROR(IF(B587="",0,SUMPRODUCT(('2A'!$D$6:$D$1005='GSTN-Bill Wise'!B587)*'2A'!$M$6:$M$1005)),0)</f>
        <v>0</v>
      </c>
      <c r="V587" s="111"/>
    </row>
    <row r="588" spans="1:22">
      <c r="A588" s="161">
        <f t="shared" si="72"/>
        <v>583</v>
      </c>
      <c r="B588" s="161" t="str">
        <f t="shared" si="66"/>
        <v/>
      </c>
      <c r="C588" s="161" t="str">
        <f>IF(COUNTIFS('GSTN-Diff Gross'!$D$7:$D$1006,BOOKS!E588,'GSTN-Diff Gross'!$R$7:$R$1006,"&lt;&gt;0")+COUNTIFS('GSTN-Diff Gross'!$D$7:$D$1006,BOOKS!E588,'GSTN-Diff Gross'!$S$7:$S$1006,"&lt;&gt;0")+COUNTIFS('GSTN-Diff Gross'!$D$7:$D$1006,BOOKS!E588,'GSTN-Diff Gross'!$T$7:$T$1006,"&lt;&gt;0")+COUNTIFS('GSTN-Diff Gross'!$D$7:$D$1006,BOOKS!E588,'GSTN-Diff Gross'!$U$7:$U$1006,"&lt;&gt;0")+COUNTIFS('GSTN-Diff Gross'!$D$7:$D$1006,BOOKS!E588,'GSTN-Diff Gross'!$V$7:$V$1006,"&lt;&gt;0"),BOOKS!E588,"")</f>
        <v/>
      </c>
      <c r="D588" s="41" t="str">
        <f>IF(COUNTIFS('GSTN-Diff Gross'!$D$7:$D$1006,BOOKS!E588,'GSTN-Diff Gross'!$R$7:$R$1006,"&lt;&gt;0")+COUNTIFS('GSTN-Diff Gross'!$D$7:$D$1006,BOOKS!E588,'GSTN-Diff Gross'!$S$7:$S$1006,"&lt;&gt;0")+COUNTIFS('GSTN-Diff Gross'!$D$7:$D$1006,BOOKS!E588,'GSTN-Diff Gross'!$T$7:$T$1006,"&lt;&gt;0")+COUNTIFS('GSTN-Diff Gross'!$D$7:$D$1006,BOOKS!E588,'GSTN-Diff Gross'!$U$7:$U$1006,"&lt;&gt;0")+COUNTIFS('GSTN-Diff Gross'!$D$7:$D$1006,BOOKS!E588,'GSTN-Diff Gross'!$V$7:$V$1006,"&lt;&gt;0"),BOOKS!F588,"")</f>
        <v/>
      </c>
      <c r="E588" s="68" t="str">
        <f>IF(COUNTIFS('GSTN-Diff Gross'!$D$7:$D$1006,BOOKS!E588,'GSTN-Diff Gross'!$R$7:$R$1006,"&lt;&gt;0")+COUNTIFS('GSTN-Diff Gross'!$D$7:$D$1006,BOOKS!E588,'GSTN-Diff Gross'!$S$7:$S$1006,"&lt;&gt;0")+COUNTIFS('GSTN-Diff Gross'!$D$7:$D$1006,BOOKS!E588,'GSTN-Diff Gross'!$T$7:$T$1006,"&lt;&gt;0")+COUNTIFS('GSTN-Diff Gross'!$D$7:$D$1006,BOOKS!E588,'GSTN-Diff Gross'!$U$7:$U$1006,"&lt;&gt;0")+COUNTIFS('GSTN-Diff Gross'!$D$7:$D$1006,BOOKS!E588,'GSTN-Diff Gross'!$V$7:$V$1006,"&lt;&gt;0"),BOOKS!G588,"")</f>
        <v/>
      </c>
      <c r="F588" s="90" t="str">
        <f>IF(COUNTIFS('GSTN-Diff Gross'!$D$7:$D$1006,BOOKS!E588,'GSTN-Diff Gross'!$R$7:$R$1006,"&lt;&gt;0")+COUNTIFS('GSTN-Diff Gross'!$D$7:$D$1006,BOOKS!E588,'GSTN-Diff Gross'!$S$7:$S$1006,"&lt;&gt;0")+COUNTIFS('GSTN-Diff Gross'!$D$7:$D$1006,BOOKS!E588,'GSTN-Diff Gross'!$T$7:$T$1006,"&lt;&gt;0")+COUNTIFS('GSTN-Diff Gross'!$D$7:$D$1006,BOOKS!E588,'GSTN-Diff Gross'!$U$7:$U$1006,"&lt;&gt;0")+COUNTIFS('GSTN-Diff Gross'!$D$7:$D$1006,BOOKS!E588,'GSTN-Diff Gross'!$V$7:$V$1006,"&lt;&gt;0"),BOOKS!H588,"")</f>
        <v/>
      </c>
      <c r="G588" s="167">
        <f t="shared" si="67"/>
        <v>0</v>
      </c>
      <c r="H588" s="167">
        <f t="shared" si="68"/>
        <v>0</v>
      </c>
      <c r="I588" s="167">
        <f t="shared" si="69"/>
        <v>0</v>
      </c>
      <c r="J588" s="167">
        <f t="shared" si="70"/>
        <v>0</v>
      </c>
      <c r="K588" s="167">
        <f t="shared" si="71"/>
        <v>0</v>
      </c>
      <c r="L588" s="99">
        <f>IF(COUNTIFS('GSTN-Diff Gross'!$D$7:$D$1006,BOOKS!E588,'GSTN-Diff Gross'!$R$7:$R$1006,"&lt;&gt;0")+COUNTIFS('GSTN-Diff Gross'!$D$7:$D$1006,BOOKS!E588,'GSTN-Diff Gross'!$S$7:$S$1006,"&lt;&gt;0")+COUNTIFS('GSTN-Diff Gross'!$D$7:$D$1006,BOOKS!E588,'GSTN-Diff Gross'!$T$7:$T$1006,"&lt;&gt;0")+COUNTIFS('GSTN-Diff Gross'!$D$7:$D$1006,BOOKS!E588,'GSTN-Diff Gross'!$U$7:$U$1006,"&lt;&gt;0")+COUNTIFS('GSTN-Diff Gross'!$D$7:$D$1006,BOOKS!E588,'GSTN-Diff Gross'!$V$7:$V$1006,"&lt;&gt;0"),BOOKS!I588,0)</f>
        <v>0</v>
      </c>
      <c r="M588" s="100">
        <f>IF(COUNTIFS('GSTN-Diff Gross'!$D$7:$D$1006,BOOKS!E588,'GSTN-Diff Gross'!$R$7:$R$1006,"&lt;&gt;0")+COUNTIFS('GSTN-Diff Gross'!$D$7:$D$1006,BOOKS!E588,'GSTN-Diff Gross'!$S$7:$S$1006,"&lt;&gt;0")+COUNTIFS('GSTN-Diff Gross'!$D$7:$D$1006,BOOKS!E588,'GSTN-Diff Gross'!$T$7:$T$1006,"&lt;&gt;0")+COUNTIFS('GSTN-Diff Gross'!$D$7:$D$1006,BOOKS!E588,'GSTN-Diff Gross'!$U$7:$U$1006,"&lt;&gt;0")+COUNTIFS('GSTN-Diff Gross'!$D$7:$D$1006,BOOKS!E588,'GSTN-Diff Gross'!$V$7:$V$1006,"&lt;&gt;0"),BOOKS!J588,0)</f>
        <v>0</v>
      </c>
      <c r="N588" s="100">
        <f>IF(COUNTIFS('GSTN-Diff Gross'!$D$7:$D$1006,BOOKS!E588,'GSTN-Diff Gross'!$R$7:$R$1006,"&lt;&gt;0")+COUNTIFS('GSTN-Diff Gross'!$D$7:$D$1006,BOOKS!E588,'GSTN-Diff Gross'!$S$7:$S$1006,"&lt;&gt;0")+COUNTIFS('GSTN-Diff Gross'!$D$7:$D$1006,BOOKS!E588,'GSTN-Diff Gross'!$T$7:$T$1006,"&lt;&gt;0")+COUNTIFS('GSTN-Diff Gross'!$D$7:$D$1006,BOOKS!E588,'GSTN-Diff Gross'!$U$7:$U$1006,"&lt;&gt;0")+COUNTIFS('GSTN-Diff Gross'!$D$7:$D$1006,BOOKS!E588,'GSTN-Diff Gross'!$V$7:$V$1006,"&lt;&gt;0"),BOOKS!K588,0)</f>
        <v>0</v>
      </c>
      <c r="O588" s="100">
        <f>IF(COUNTIFS('GSTN-Diff Gross'!$D$7:$D$1006,BOOKS!E588,'GSTN-Diff Gross'!$R$7:$R$1006,"&lt;&gt;0")+COUNTIFS('GSTN-Diff Gross'!$D$7:$D$1006,BOOKS!E588,'GSTN-Diff Gross'!$S$7:$S$1006,"&lt;&gt;0")+COUNTIFS('GSTN-Diff Gross'!$D$7:$D$1006,BOOKS!E588,'GSTN-Diff Gross'!$T$7:$T$1006,"&lt;&gt;0")+COUNTIFS('GSTN-Diff Gross'!$D$7:$D$1006,BOOKS!E588,'GSTN-Diff Gross'!$U$7:$U$1006,"&lt;&gt;0")+COUNTIFS('GSTN-Diff Gross'!$D$7:$D$1006,BOOKS!E588,'GSTN-Diff Gross'!$V$7:$V$1006,"&lt;&gt;0"),BOOKS!L588,0)</f>
        <v>0</v>
      </c>
      <c r="P588" s="100">
        <f>IF(COUNTIFS('GSTN-Diff Gross'!$D$7:$D$1006,BOOKS!E588,'GSTN-Diff Gross'!$R$7:$R$1006,"&lt;&gt;0")+COUNTIFS('GSTN-Diff Gross'!$D$7:$D$1006,BOOKS!E588,'GSTN-Diff Gross'!$S$7:$S$1006,"&lt;&gt;0")+COUNTIFS('GSTN-Diff Gross'!$D$7:$D$1006,BOOKS!E588,'GSTN-Diff Gross'!$T$7:$T$1006,"&lt;&gt;0")+COUNTIFS('GSTN-Diff Gross'!$D$7:$D$1006,BOOKS!E588,'GSTN-Diff Gross'!$U$7:$U$1006,"&lt;&gt;0")+COUNTIFS('GSTN-Diff Gross'!$D$7:$D$1006,BOOKS!E588,'GSTN-Diff Gross'!$V$7:$V$1006,"&lt;&gt;0"),BOOKS!M588,0)</f>
        <v>0</v>
      </c>
      <c r="Q588" s="94">
        <f>IFERROR(IF(B588="",0,SUMPRODUCT(('2A'!$D$6:$D$1005='GSTN-Bill Wise'!B588)*'2A'!$I$6:$I$1005)),0)</f>
        <v>0</v>
      </c>
      <c r="R588" s="95">
        <f>IFERROR(IF(B588="",0,SUMPRODUCT(('2A'!$D$6:$D$1005='GSTN-Bill Wise'!B588)*'2A'!$J$6:$J$1005)),0)</f>
        <v>0</v>
      </c>
      <c r="S588" s="95">
        <f>IFERROR(IF(B588="",0,SUMPRODUCT(('2A'!$D$6:$D$1005='GSTN-Bill Wise'!B588)*'2A'!$K$6:$K$1005)),0)</f>
        <v>0</v>
      </c>
      <c r="T588" s="95">
        <f>IFERROR(IF(B588="",0,SUMPRODUCT(('2A'!$D$6:$D$1005='GSTN-Bill Wise'!B588)*'2A'!$L$6:$L$1005)),0)</f>
        <v>0</v>
      </c>
      <c r="U588" s="95">
        <f>IFERROR(IF(B588="",0,SUMPRODUCT(('2A'!$D$6:$D$1005='GSTN-Bill Wise'!B588)*'2A'!$M$6:$M$1005)),0)</f>
        <v>0</v>
      </c>
      <c r="V588" s="111"/>
    </row>
    <row r="589" spans="1:22">
      <c r="A589" s="162">
        <f t="shared" si="72"/>
        <v>584</v>
      </c>
      <c r="B589" s="162" t="str">
        <f t="shared" si="66"/>
        <v/>
      </c>
      <c r="C589" s="162" t="str">
        <f>IF(COUNTIFS('GSTN-Diff Gross'!$D$7:$D$1006,BOOKS!E589,'GSTN-Diff Gross'!$R$7:$R$1006,"&lt;&gt;0")+COUNTIFS('GSTN-Diff Gross'!$D$7:$D$1006,BOOKS!E589,'GSTN-Diff Gross'!$S$7:$S$1006,"&lt;&gt;0")+COUNTIFS('GSTN-Diff Gross'!$D$7:$D$1006,BOOKS!E589,'GSTN-Diff Gross'!$T$7:$T$1006,"&lt;&gt;0")+COUNTIFS('GSTN-Diff Gross'!$D$7:$D$1006,BOOKS!E589,'GSTN-Diff Gross'!$U$7:$U$1006,"&lt;&gt;0")+COUNTIFS('GSTN-Diff Gross'!$D$7:$D$1006,BOOKS!E589,'GSTN-Diff Gross'!$V$7:$V$1006,"&lt;&gt;0"),BOOKS!E589,"")</f>
        <v/>
      </c>
      <c r="D589" s="44" t="str">
        <f>IF(COUNTIFS('GSTN-Diff Gross'!$D$7:$D$1006,BOOKS!E589,'GSTN-Diff Gross'!$R$7:$R$1006,"&lt;&gt;0")+COUNTIFS('GSTN-Diff Gross'!$D$7:$D$1006,BOOKS!E589,'GSTN-Diff Gross'!$S$7:$S$1006,"&lt;&gt;0")+COUNTIFS('GSTN-Diff Gross'!$D$7:$D$1006,BOOKS!E589,'GSTN-Diff Gross'!$T$7:$T$1006,"&lt;&gt;0")+COUNTIFS('GSTN-Diff Gross'!$D$7:$D$1006,BOOKS!E589,'GSTN-Diff Gross'!$U$7:$U$1006,"&lt;&gt;0")+COUNTIFS('GSTN-Diff Gross'!$D$7:$D$1006,BOOKS!E589,'GSTN-Diff Gross'!$V$7:$V$1006,"&lt;&gt;0"),BOOKS!F589,"")</f>
        <v/>
      </c>
      <c r="E589" s="67" t="str">
        <f>IF(COUNTIFS('GSTN-Diff Gross'!$D$7:$D$1006,BOOKS!E589,'GSTN-Diff Gross'!$R$7:$R$1006,"&lt;&gt;0")+COUNTIFS('GSTN-Diff Gross'!$D$7:$D$1006,BOOKS!E589,'GSTN-Diff Gross'!$S$7:$S$1006,"&lt;&gt;0")+COUNTIFS('GSTN-Diff Gross'!$D$7:$D$1006,BOOKS!E589,'GSTN-Diff Gross'!$T$7:$T$1006,"&lt;&gt;0")+COUNTIFS('GSTN-Diff Gross'!$D$7:$D$1006,BOOKS!E589,'GSTN-Diff Gross'!$U$7:$U$1006,"&lt;&gt;0")+COUNTIFS('GSTN-Diff Gross'!$D$7:$D$1006,BOOKS!E589,'GSTN-Diff Gross'!$V$7:$V$1006,"&lt;&gt;0"),BOOKS!G589,"")</f>
        <v/>
      </c>
      <c r="F589" s="89" t="str">
        <f>IF(COUNTIFS('GSTN-Diff Gross'!$D$7:$D$1006,BOOKS!E589,'GSTN-Diff Gross'!$R$7:$R$1006,"&lt;&gt;0")+COUNTIFS('GSTN-Diff Gross'!$D$7:$D$1006,BOOKS!E589,'GSTN-Diff Gross'!$S$7:$S$1006,"&lt;&gt;0")+COUNTIFS('GSTN-Diff Gross'!$D$7:$D$1006,BOOKS!E589,'GSTN-Diff Gross'!$T$7:$T$1006,"&lt;&gt;0")+COUNTIFS('GSTN-Diff Gross'!$D$7:$D$1006,BOOKS!E589,'GSTN-Diff Gross'!$U$7:$U$1006,"&lt;&gt;0")+COUNTIFS('GSTN-Diff Gross'!$D$7:$D$1006,BOOKS!E589,'GSTN-Diff Gross'!$V$7:$V$1006,"&lt;&gt;0"),BOOKS!H589,"")</f>
        <v/>
      </c>
      <c r="G589" s="96">
        <f t="shared" si="67"/>
        <v>0</v>
      </c>
      <c r="H589" s="96">
        <f t="shared" si="68"/>
        <v>0</v>
      </c>
      <c r="I589" s="97">
        <f t="shared" si="69"/>
        <v>0</v>
      </c>
      <c r="J589" s="98">
        <f t="shared" si="70"/>
        <v>0</v>
      </c>
      <c r="K589" s="96">
        <f t="shared" si="71"/>
        <v>0</v>
      </c>
      <c r="L589" s="93">
        <f>IF(COUNTIFS('GSTN-Diff Gross'!$D$7:$D$1006,BOOKS!E589,'GSTN-Diff Gross'!$R$7:$R$1006,"&lt;&gt;0")+COUNTIFS('GSTN-Diff Gross'!$D$7:$D$1006,BOOKS!E589,'GSTN-Diff Gross'!$S$7:$S$1006,"&lt;&gt;0")+COUNTIFS('GSTN-Diff Gross'!$D$7:$D$1006,BOOKS!E589,'GSTN-Diff Gross'!$T$7:$T$1006,"&lt;&gt;0")+COUNTIFS('GSTN-Diff Gross'!$D$7:$D$1006,BOOKS!E589,'GSTN-Diff Gross'!$U$7:$U$1006,"&lt;&gt;0")+COUNTIFS('GSTN-Diff Gross'!$D$7:$D$1006,BOOKS!E589,'GSTN-Diff Gross'!$V$7:$V$1006,"&lt;&gt;0"),BOOKS!I589,0)</f>
        <v>0</v>
      </c>
      <c r="M589" s="88">
        <f>IF(COUNTIFS('GSTN-Diff Gross'!$D$7:$D$1006,BOOKS!E589,'GSTN-Diff Gross'!$R$7:$R$1006,"&lt;&gt;0")+COUNTIFS('GSTN-Diff Gross'!$D$7:$D$1006,BOOKS!E589,'GSTN-Diff Gross'!$S$7:$S$1006,"&lt;&gt;0")+COUNTIFS('GSTN-Diff Gross'!$D$7:$D$1006,BOOKS!E589,'GSTN-Diff Gross'!$T$7:$T$1006,"&lt;&gt;0")+COUNTIFS('GSTN-Diff Gross'!$D$7:$D$1006,BOOKS!E589,'GSTN-Diff Gross'!$U$7:$U$1006,"&lt;&gt;0")+COUNTIFS('GSTN-Diff Gross'!$D$7:$D$1006,BOOKS!E589,'GSTN-Diff Gross'!$V$7:$V$1006,"&lt;&gt;0"),BOOKS!J589,0)</f>
        <v>0</v>
      </c>
      <c r="N589" s="88">
        <f>IF(COUNTIFS('GSTN-Diff Gross'!$D$7:$D$1006,BOOKS!E589,'GSTN-Diff Gross'!$R$7:$R$1006,"&lt;&gt;0")+COUNTIFS('GSTN-Diff Gross'!$D$7:$D$1006,BOOKS!E589,'GSTN-Diff Gross'!$S$7:$S$1006,"&lt;&gt;0")+COUNTIFS('GSTN-Diff Gross'!$D$7:$D$1006,BOOKS!E589,'GSTN-Diff Gross'!$T$7:$T$1006,"&lt;&gt;0")+COUNTIFS('GSTN-Diff Gross'!$D$7:$D$1006,BOOKS!E589,'GSTN-Diff Gross'!$U$7:$U$1006,"&lt;&gt;0")+COUNTIFS('GSTN-Diff Gross'!$D$7:$D$1006,BOOKS!E589,'GSTN-Diff Gross'!$V$7:$V$1006,"&lt;&gt;0"),BOOKS!K589,0)</f>
        <v>0</v>
      </c>
      <c r="O589" s="88">
        <f>IF(COUNTIFS('GSTN-Diff Gross'!$D$7:$D$1006,BOOKS!E589,'GSTN-Diff Gross'!$R$7:$R$1006,"&lt;&gt;0")+COUNTIFS('GSTN-Diff Gross'!$D$7:$D$1006,BOOKS!E589,'GSTN-Diff Gross'!$S$7:$S$1006,"&lt;&gt;0")+COUNTIFS('GSTN-Diff Gross'!$D$7:$D$1006,BOOKS!E589,'GSTN-Diff Gross'!$T$7:$T$1006,"&lt;&gt;0")+COUNTIFS('GSTN-Diff Gross'!$D$7:$D$1006,BOOKS!E589,'GSTN-Diff Gross'!$U$7:$U$1006,"&lt;&gt;0")+COUNTIFS('GSTN-Diff Gross'!$D$7:$D$1006,BOOKS!E589,'GSTN-Diff Gross'!$V$7:$V$1006,"&lt;&gt;0"),BOOKS!L589,0)</f>
        <v>0</v>
      </c>
      <c r="P589" s="88">
        <f>IF(COUNTIFS('GSTN-Diff Gross'!$D$7:$D$1006,BOOKS!E589,'GSTN-Diff Gross'!$R$7:$R$1006,"&lt;&gt;0")+COUNTIFS('GSTN-Diff Gross'!$D$7:$D$1006,BOOKS!E589,'GSTN-Diff Gross'!$S$7:$S$1006,"&lt;&gt;0")+COUNTIFS('GSTN-Diff Gross'!$D$7:$D$1006,BOOKS!E589,'GSTN-Diff Gross'!$T$7:$T$1006,"&lt;&gt;0")+COUNTIFS('GSTN-Diff Gross'!$D$7:$D$1006,BOOKS!E589,'GSTN-Diff Gross'!$U$7:$U$1006,"&lt;&gt;0")+COUNTIFS('GSTN-Diff Gross'!$D$7:$D$1006,BOOKS!E589,'GSTN-Diff Gross'!$V$7:$V$1006,"&lt;&gt;0"),BOOKS!M589,0)</f>
        <v>0</v>
      </c>
      <c r="Q589" s="84">
        <f>IFERROR(IF(B589="",0,SUMPRODUCT(('2A'!$D$6:$D$1005='GSTN-Bill Wise'!B589)*'2A'!$I$6:$I$1005)),0)</f>
        <v>0</v>
      </c>
      <c r="R589" s="44">
        <f>IFERROR(IF(B589="",0,SUMPRODUCT(('2A'!$D$6:$D$1005='GSTN-Bill Wise'!B589)*'2A'!$J$6:$J$1005)),0)</f>
        <v>0</v>
      </c>
      <c r="S589" s="44">
        <f>IFERROR(IF(B589="",0,SUMPRODUCT(('2A'!$D$6:$D$1005='GSTN-Bill Wise'!B589)*'2A'!$K$6:$K$1005)),0)</f>
        <v>0</v>
      </c>
      <c r="T589" s="44">
        <f>IFERROR(IF(B589="",0,SUMPRODUCT(('2A'!$D$6:$D$1005='GSTN-Bill Wise'!B589)*'2A'!$L$6:$L$1005)),0)</f>
        <v>0</v>
      </c>
      <c r="U589" s="44">
        <f>IFERROR(IF(B589="",0,SUMPRODUCT(('2A'!$D$6:$D$1005='GSTN-Bill Wise'!B589)*'2A'!$M$6:$M$1005)),0)</f>
        <v>0</v>
      </c>
      <c r="V589" s="111"/>
    </row>
    <row r="590" spans="1:22">
      <c r="A590" s="161">
        <f t="shared" si="72"/>
        <v>585</v>
      </c>
      <c r="B590" s="161" t="str">
        <f t="shared" si="66"/>
        <v/>
      </c>
      <c r="C590" s="161" t="str">
        <f>IF(COUNTIFS('GSTN-Diff Gross'!$D$7:$D$1006,BOOKS!E590,'GSTN-Diff Gross'!$R$7:$R$1006,"&lt;&gt;0")+COUNTIFS('GSTN-Diff Gross'!$D$7:$D$1006,BOOKS!E590,'GSTN-Diff Gross'!$S$7:$S$1006,"&lt;&gt;0")+COUNTIFS('GSTN-Diff Gross'!$D$7:$D$1006,BOOKS!E590,'GSTN-Diff Gross'!$T$7:$T$1006,"&lt;&gt;0")+COUNTIFS('GSTN-Diff Gross'!$D$7:$D$1006,BOOKS!E590,'GSTN-Diff Gross'!$U$7:$U$1006,"&lt;&gt;0")+COUNTIFS('GSTN-Diff Gross'!$D$7:$D$1006,BOOKS!E590,'GSTN-Diff Gross'!$V$7:$V$1006,"&lt;&gt;0"),BOOKS!E590,"")</f>
        <v/>
      </c>
      <c r="D590" s="41" t="str">
        <f>IF(COUNTIFS('GSTN-Diff Gross'!$D$7:$D$1006,BOOKS!E590,'GSTN-Diff Gross'!$R$7:$R$1006,"&lt;&gt;0")+COUNTIFS('GSTN-Diff Gross'!$D$7:$D$1006,BOOKS!E590,'GSTN-Diff Gross'!$S$7:$S$1006,"&lt;&gt;0")+COUNTIFS('GSTN-Diff Gross'!$D$7:$D$1006,BOOKS!E590,'GSTN-Diff Gross'!$T$7:$T$1006,"&lt;&gt;0")+COUNTIFS('GSTN-Diff Gross'!$D$7:$D$1006,BOOKS!E590,'GSTN-Diff Gross'!$U$7:$U$1006,"&lt;&gt;0")+COUNTIFS('GSTN-Diff Gross'!$D$7:$D$1006,BOOKS!E590,'GSTN-Diff Gross'!$V$7:$V$1006,"&lt;&gt;0"),BOOKS!F590,"")</f>
        <v/>
      </c>
      <c r="E590" s="68" t="str">
        <f>IF(COUNTIFS('GSTN-Diff Gross'!$D$7:$D$1006,BOOKS!E590,'GSTN-Diff Gross'!$R$7:$R$1006,"&lt;&gt;0")+COUNTIFS('GSTN-Diff Gross'!$D$7:$D$1006,BOOKS!E590,'GSTN-Diff Gross'!$S$7:$S$1006,"&lt;&gt;0")+COUNTIFS('GSTN-Diff Gross'!$D$7:$D$1006,BOOKS!E590,'GSTN-Diff Gross'!$T$7:$T$1006,"&lt;&gt;0")+COUNTIFS('GSTN-Diff Gross'!$D$7:$D$1006,BOOKS!E590,'GSTN-Diff Gross'!$U$7:$U$1006,"&lt;&gt;0")+COUNTIFS('GSTN-Diff Gross'!$D$7:$D$1006,BOOKS!E590,'GSTN-Diff Gross'!$V$7:$V$1006,"&lt;&gt;0"),BOOKS!G590,"")</f>
        <v/>
      </c>
      <c r="F590" s="90" t="str">
        <f>IF(COUNTIFS('GSTN-Diff Gross'!$D$7:$D$1006,BOOKS!E590,'GSTN-Diff Gross'!$R$7:$R$1006,"&lt;&gt;0")+COUNTIFS('GSTN-Diff Gross'!$D$7:$D$1006,BOOKS!E590,'GSTN-Diff Gross'!$S$7:$S$1006,"&lt;&gt;0")+COUNTIFS('GSTN-Diff Gross'!$D$7:$D$1006,BOOKS!E590,'GSTN-Diff Gross'!$T$7:$T$1006,"&lt;&gt;0")+COUNTIFS('GSTN-Diff Gross'!$D$7:$D$1006,BOOKS!E590,'GSTN-Diff Gross'!$U$7:$U$1006,"&lt;&gt;0")+COUNTIFS('GSTN-Diff Gross'!$D$7:$D$1006,BOOKS!E590,'GSTN-Diff Gross'!$V$7:$V$1006,"&lt;&gt;0"),BOOKS!H590,"")</f>
        <v/>
      </c>
      <c r="G590" s="167">
        <f t="shared" si="67"/>
        <v>0</v>
      </c>
      <c r="H590" s="167">
        <f t="shared" si="68"/>
        <v>0</v>
      </c>
      <c r="I590" s="167">
        <f t="shared" si="69"/>
        <v>0</v>
      </c>
      <c r="J590" s="167">
        <f t="shared" si="70"/>
        <v>0</v>
      </c>
      <c r="K590" s="167">
        <f t="shared" si="71"/>
        <v>0</v>
      </c>
      <c r="L590" s="99">
        <f>IF(COUNTIFS('GSTN-Diff Gross'!$D$7:$D$1006,BOOKS!E590,'GSTN-Diff Gross'!$R$7:$R$1006,"&lt;&gt;0")+COUNTIFS('GSTN-Diff Gross'!$D$7:$D$1006,BOOKS!E590,'GSTN-Diff Gross'!$S$7:$S$1006,"&lt;&gt;0")+COUNTIFS('GSTN-Diff Gross'!$D$7:$D$1006,BOOKS!E590,'GSTN-Diff Gross'!$T$7:$T$1006,"&lt;&gt;0")+COUNTIFS('GSTN-Diff Gross'!$D$7:$D$1006,BOOKS!E590,'GSTN-Diff Gross'!$U$7:$U$1006,"&lt;&gt;0")+COUNTIFS('GSTN-Diff Gross'!$D$7:$D$1006,BOOKS!E590,'GSTN-Diff Gross'!$V$7:$V$1006,"&lt;&gt;0"),BOOKS!I590,0)</f>
        <v>0</v>
      </c>
      <c r="M590" s="100">
        <f>IF(COUNTIFS('GSTN-Diff Gross'!$D$7:$D$1006,BOOKS!E590,'GSTN-Diff Gross'!$R$7:$R$1006,"&lt;&gt;0")+COUNTIFS('GSTN-Diff Gross'!$D$7:$D$1006,BOOKS!E590,'GSTN-Diff Gross'!$S$7:$S$1006,"&lt;&gt;0")+COUNTIFS('GSTN-Diff Gross'!$D$7:$D$1006,BOOKS!E590,'GSTN-Diff Gross'!$T$7:$T$1006,"&lt;&gt;0")+COUNTIFS('GSTN-Diff Gross'!$D$7:$D$1006,BOOKS!E590,'GSTN-Diff Gross'!$U$7:$U$1006,"&lt;&gt;0")+COUNTIFS('GSTN-Diff Gross'!$D$7:$D$1006,BOOKS!E590,'GSTN-Diff Gross'!$V$7:$V$1006,"&lt;&gt;0"),BOOKS!J590,0)</f>
        <v>0</v>
      </c>
      <c r="N590" s="100">
        <f>IF(COUNTIFS('GSTN-Diff Gross'!$D$7:$D$1006,BOOKS!E590,'GSTN-Diff Gross'!$R$7:$R$1006,"&lt;&gt;0")+COUNTIFS('GSTN-Diff Gross'!$D$7:$D$1006,BOOKS!E590,'GSTN-Diff Gross'!$S$7:$S$1006,"&lt;&gt;0")+COUNTIFS('GSTN-Diff Gross'!$D$7:$D$1006,BOOKS!E590,'GSTN-Diff Gross'!$T$7:$T$1006,"&lt;&gt;0")+COUNTIFS('GSTN-Diff Gross'!$D$7:$D$1006,BOOKS!E590,'GSTN-Diff Gross'!$U$7:$U$1006,"&lt;&gt;0")+COUNTIFS('GSTN-Diff Gross'!$D$7:$D$1006,BOOKS!E590,'GSTN-Diff Gross'!$V$7:$V$1006,"&lt;&gt;0"),BOOKS!K590,0)</f>
        <v>0</v>
      </c>
      <c r="O590" s="100">
        <f>IF(COUNTIFS('GSTN-Diff Gross'!$D$7:$D$1006,BOOKS!E590,'GSTN-Diff Gross'!$R$7:$R$1006,"&lt;&gt;0")+COUNTIFS('GSTN-Diff Gross'!$D$7:$D$1006,BOOKS!E590,'GSTN-Diff Gross'!$S$7:$S$1006,"&lt;&gt;0")+COUNTIFS('GSTN-Diff Gross'!$D$7:$D$1006,BOOKS!E590,'GSTN-Diff Gross'!$T$7:$T$1006,"&lt;&gt;0")+COUNTIFS('GSTN-Diff Gross'!$D$7:$D$1006,BOOKS!E590,'GSTN-Diff Gross'!$U$7:$U$1006,"&lt;&gt;0")+COUNTIFS('GSTN-Diff Gross'!$D$7:$D$1006,BOOKS!E590,'GSTN-Diff Gross'!$V$7:$V$1006,"&lt;&gt;0"),BOOKS!L590,0)</f>
        <v>0</v>
      </c>
      <c r="P590" s="100">
        <f>IF(COUNTIFS('GSTN-Diff Gross'!$D$7:$D$1006,BOOKS!E590,'GSTN-Diff Gross'!$R$7:$R$1006,"&lt;&gt;0")+COUNTIFS('GSTN-Diff Gross'!$D$7:$D$1006,BOOKS!E590,'GSTN-Diff Gross'!$S$7:$S$1006,"&lt;&gt;0")+COUNTIFS('GSTN-Diff Gross'!$D$7:$D$1006,BOOKS!E590,'GSTN-Diff Gross'!$T$7:$T$1006,"&lt;&gt;0")+COUNTIFS('GSTN-Diff Gross'!$D$7:$D$1006,BOOKS!E590,'GSTN-Diff Gross'!$U$7:$U$1006,"&lt;&gt;0")+COUNTIFS('GSTN-Diff Gross'!$D$7:$D$1006,BOOKS!E590,'GSTN-Diff Gross'!$V$7:$V$1006,"&lt;&gt;0"),BOOKS!M590,0)</f>
        <v>0</v>
      </c>
      <c r="Q590" s="94">
        <f>IFERROR(IF(B590="",0,SUMPRODUCT(('2A'!$D$6:$D$1005='GSTN-Bill Wise'!B590)*'2A'!$I$6:$I$1005)),0)</f>
        <v>0</v>
      </c>
      <c r="R590" s="95">
        <f>IFERROR(IF(B590="",0,SUMPRODUCT(('2A'!$D$6:$D$1005='GSTN-Bill Wise'!B590)*'2A'!$J$6:$J$1005)),0)</f>
        <v>0</v>
      </c>
      <c r="S590" s="95">
        <f>IFERROR(IF(B590="",0,SUMPRODUCT(('2A'!$D$6:$D$1005='GSTN-Bill Wise'!B590)*'2A'!$K$6:$K$1005)),0)</f>
        <v>0</v>
      </c>
      <c r="T590" s="95">
        <f>IFERROR(IF(B590="",0,SUMPRODUCT(('2A'!$D$6:$D$1005='GSTN-Bill Wise'!B590)*'2A'!$L$6:$L$1005)),0)</f>
        <v>0</v>
      </c>
      <c r="U590" s="95">
        <f>IFERROR(IF(B590="",0,SUMPRODUCT(('2A'!$D$6:$D$1005='GSTN-Bill Wise'!B590)*'2A'!$M$6:$M$1005)),0)</f>
        <v>0</v>
      </c>
      <c r="V590" s="111"/>
    </row>
    <row r="591" spans="1:22">
      <c r="A591" s="162">
        <f t="shared" si="72"/>
        <v>586</v>
      </c>
      <c r="B591" s="162" t="str">
        <f t="shared" si="66"/>
        <v/>
      </c>
      <c r="C591" s="162" t="str">
        <f>IF(COUNTIFS('GSTN-Diff Gross'!$D$7:$D$1006,BOOKS!E591,'GSTN-Diff Gross'!$R$7:$R$1006,"&lt;&gt;0")+COUNTIFS('GSTN-Diff Gross'!$D$7:$D$1006,BOOKS!E591,'GSTN-Diff Gross'!$S$7:$S$1006,"&lt;&gt;0")+COUNTIFS('GSTN-Diff Gross'!$D$7:$D$1006,BOOKS!E591,'GSTN-Diff Gross'!$T$7:$T$1006,"&lt;&gt;0")+COUNTIFS('GSTN-Diff Gross'!$D$7:$D$1006,BOOKS!E591,'GSTN-Diff Gross'!$U$7:$U$1006,"&lt;&gt;0")+COUNTIFS('GSTN-Diff Gross'!$D$7:$D$1006,BOOKS!E591,'GSTN-Diff Gross'!$V$7:$V$1006,"&lt;&gt;0"),BOOKS!E591,"")</f>
        <v/>
      </c>
      <c r="D591" s="44" t="str">
        <f>IF(COUNTIFS('GSTN-Diff Gross'!$D$7:$D$1006,BOOKS!E591,'GSTN-Diff Gross'!$R$7:$R$1006,"&lt;&gt;0")+COUNTIFS('GSTN-Diff Gross'!$D$7:$D$1006,BOOKS!E591,'GSTN-Diff Gross'!$S$7:$S$1006,"&lt;&gt;0")+COUNTIFS('GSTN-Diff Gross'!$D$7:$D$1006,BOOKS!E591,'GSTN-Diff Gross'!$T$7:$T$1006,"&lt;&gt;0")+COUNTIFS('GSTN-Diff Gross'!$D$7:$D$1006,BOOKS!E591,'GSTN-Diff Gross'!$U$7:$U$1006,"&lt;&gt;0")+COUNTIFS('GSTN-Diff Gross'!$D$7:$D$1006,BOOKS!E591,'GSTN-Diff Gross'!$V$7:$V$1006,"&lt;&gt;0"),BOOKS!F591,"")</f>
        <v/>
      </c>
      <c r="E591" s="67" t="str">
        <f>IF(COUNTIFS('GSTN-Diff Gross'!$D$7:$D$1006,BOOKS!E591,'GSTN-Diff Gross'!$R$7:$R$1006,"&lt;&gt;0")+COUNTIFS('GSTN-Diff Gross'!$D$7:$D$1006,BOOKS!E591,'GSTN-Diff Gross'!$S$7:$S$1006,"&lt;&gt;0")+COUNTIFS('GSTN-Diff Gross'!$D$7:$D$1006,BOOKS!E591,'GSTN-Diff Gross'!$T$7:$T$1006,"&lt;&gt;0")+COUNTIFS('GSTN-Diff Gross'!$D$7:$D$1006,BOOKS!E591,'GSTN-Diff Gross'!$U$7:$U$1006,"&lt;&gt;0")+COUNTIFS('GSTN-Diff Gross'!$D$7:$D$1006,BOOKS!E591,'GSTN-Diff Gross'!$V$7:$V$1006,"&lt;&gt;0"),BOOKS!G591,"")</f>
        <v/>
      </c>
      <c r="F591" s="89" t="str">
        <f>IF(COUNTIFS('GSTN-Diff Gross'!$D$7:$D$1006,BOOKS!E591,'GSTN-Diff Gross'!$R$7:$R$1006,"&lt;&gt;0")+COUNTIFS('GSTN-Diff Gross'!$D$7:$D$1006,BOOKS!E591,'GSTN-Diff Gross'!$S$7:$S$1006,"&lt;&gt;0")+COUNTIFS('GSTN-Diff Gross'!$D$7:$D$1006,BOOKS!E591,'GSTN-Diff Gross'!$T$7:$T$1006,"&lt;&gt;0")+COUNTIFS('GSTN-Diff Gross'!$D$7:$D$1006,BOOKS!E591,'GSTN-Diff Gross'!$U$7:$U$1006,"&lt;&gt;0")+COUNTIFS('GSTN-Diff Gross'!$D$7:$D$1006,BOOKS!E591,'GSTN-Diff Gross'!$V$7:$V$1006,"&lt;&gt;0"),BOOKS!H591,"")</f>
        <v/>
      </c>
      <c r="G591" s="96">
        <f t="shared" si="67"/>
        <v>0</v>
      </c>
      <c r="H591" s="96">
        <f t="shared" si="68"/>
        <v>0</v>
      </c>
      <c r="I591" s="97">
        <f t="shared" si="69"/>
        <v>0</v>
      </c>
      <c r="J591" s="98">
        <f t="shared" si="70"/>
        <v>0</v>
      </c>
      <c r="K591" s="96">
        <f t="shared" si="71"/>
        <v>0</v>
      </c>
      <c r="L591" s="93">
        <f>IF(COUNTIFS('GSTN-Diff Gross'!$D$7:$D$1006,BOOKS!E591,'GSTN-Diff Gross'!$R$7:$R$1006,"&lt;&gt;0")+COUNTIFS('GSTN-Diff Gross'!$D$7:$D$1006,BOOKS!E591,'GSTN-Diff Gross'!$S$7:$S$1006,"&lt;&gt;0")+COUNTIFS('GSTN-Diff Gross'!$D$7:$D$1006,BOOKS!E591,'GSTN-Diff Gross'!$T$7:$T$1006,"&lt;&gt;0")+COUNTIFS('GSTN-Diff Gross'!$D$7:$D$1006,BOOKS!E591,'GSTN-Diff Gross'!$U$7:$U$1006,"&lt;&gt;0")+COUNTIFS('GSTN-Diff Gross'!$D$7:$D$1006,BOOKS!E591,'GSTN-Diff Gross'!$V$7:$V$1006,"&lt;&gt;0"),BOOKS!I591,0)</f>
        <v>0</v>
      </c>
      <c r="M591" s="88">
        <f>IF(COUNTIFS('GSTN-Diff Gross'!$D$7:$D$1006,BOOKS!E591,'GSTN-Diff Gross'!$R$7:$R$1006,"&lt;&gt;0")+COUNTIFS('GSTN-Diff Gross'!$D$7:$D$1006,BOOKS!E591,'GSTN-Diff Gross'!$S$7:$S$1006,"&lt;&gt;0")+COUNTIFS('GSTN-Diff Gross'!$D$7:$D$1006,BOOKS!E591,'GSTN-Diff Gross'!$T$7:$T$1006,"&lt;&gt;0")+COUNTIFS('GSTN-Diff Gross'!$D$7:$D$1006,BOOKS!E591,'GSTN-Diff Gross'!$U$7:$U$1006,"&lt;&gt;0")+COUNTIFS('GSTN-Diff Gross'!$D$7:$D$1006,BOOKS!E591,'GSTN-Diff Gross'!$V$7:$V$1006,"&lt;&gt;0"),BOOKS!J591,0)</f>
        <v>0</v>
      </c>
      <c r="N591" s="88">
        <f>IF(COUNTIFS('GSTN-Diff Gross'!$D$7:$D$1006,BOOKS!E591,'GSTN-Diff Gross'!$R$7:$R$1006,"&lt;&gt;0")+COUNTIFS('GSTN-Diff Gross'!$D$7:$D$1006,BOOKS!E591,'GSTN-Diff Gross'!$S$7:$S$1006,"&lt;&gt;0")+COUNTIFS('GSTN-Diff Gross'!$D$7:$D$1006,BOOKS!E591,'GSTN-Diff Gross'!$T$7:$T$1006,"&lt;&gt;0")+COUNTIFS('GSTN-Diff Gross'!$D$7:$D$1006,BOOKS!E591,'GSTN-Diff Gross'!$U$7:$U$1006,"&lt;&gt;0")+COUNTIFS('GSTN-Diff Gross'!$D$7:$D$1006,BOOKS!E591,'GSTN-Diff Gross'!$V$7:$V$1006,"&lt;&gt;0"),BOOKS!K591,0)</f>
        <v>0</v>
      </c>
      <c r="O591" s="88">
        <f>IF(COUNTIFS('GSTN-Diff Gross'!$D$7:$D$1006,BOOKS!E591,'GSTN-Diff Gross'!$R$7:$R$1006,"&lt;&gt;0")+COUNTIFS('GSTN-Diff Gross'!$D$7:$D$1006,BOOKS!E591,'GSTN-Diff Gross'!$S$7:$S$1006,"&lt;&gt;0")+COUNTIFS('GSTN-Diff Gross'!$D$7:$D$1006,BOOKS!E591,'GSTN-Diff Gross'!$T$7:$T$1006,"&lt;&gt;0")+COUNTIFS('GSTN-Diff Gross'!$D$7:$D$1006,BOOKS!E591,'GSTN-Diff Gross'!$U$7:$U$1006,"&lt;&gt;0")+COUNTIFS('GSTN-Diff Gross'!$D$7:$D$1006,BOOKS!E591,'GSTN-Diff Gross'!$V$7:$V$1006,"&lt;&gt;0"),BOOKS!L591,0)</f>
        <v>0</v>
      </c>
      <c r="P591" s="88">
        <f>IF(COUNTIFS('GSTN-Diff Gross'!$D$7:$D$1006,BOOKS!E591,'GSTN-Diff Gross'!$R$7:$R$1006,"&lt;&gt;0")+COUNTIFS('GSTN-Diff Gross'!$D$7:$D$1006,BOOKS!E591,'GSTN-Diff Gross'!$S$7:$S$1006,"&lt;&gt;0")+COUNTIFS('GSTN-Diff Gross'!$D$7:$D$1006,BOOKS!E591,'GSTN-Diff Gross'!$T$7:$T$1006,"&lt;&gt;0")+COUNTIFS('GSTN-Diff Gross'!$D$7:$D$1006,BOOKS!E591,'GSTN-Diff Gross'!$U$7:$U$1006,"&lt;&gt;0")+COUNTIFS('GSTN-Diff Gross'!$D$7:$D$1006,BOOKS!E591,'GSTN-Diff Gross'!$V$7:$V$1006,"&lt;&gt;0"),BOOKS!M591,0)</f>
        <v>0</v>
      </c>
      <c r="Q591" s="84">
        <f>IFERROR(IF(B591="",0,SUMPRODUCT(('2A'!$D$6:$D$1005='GSTN-Bill Wise'!B591)*'2A'!$I$6:$I$1005)),0)</f>
        <v>0</v>
      </c>
      <c r="R591" s="44">
        <f>IFERROR(IF(B591="",0,SUMPRODUCT(('2A'!$D$6:$D$1005='GSTN-Bill Wise'!B591)*'2A'!$J$6:$J$1005)),0)</f>
        <v>0</v>
      </c>
      <c r="S591" s="44">
        <f>IFERROR(IF(B591="",0,SUMPRODUCT(('2A'!$D$6:$D$1005='GSTN-Bill Wise'!B591)*'2A'!$K$6:$K$1005)),0)</f>
        <v>0</v>
      </c>
      <c r="T591" s="44">
        <f>IFERROR(IF(B591="",0,SUMPRODUCT(('2A'!$D$6:$D$1005='GSTN-Bill Wise'!B591)*'2A'!$L$6:$L$1005)),0)</f>
        <v>0</v>
      </c>
      <c r="U591" s="44">
        <f>IFERROR(IF(B591="",0,SUMPRODUCT(('2A'!$D$6:$D$1005='GSTN-Bill Wise'!B591)*'2A'!$M$6:$M$1005)),0)</f>
        <v>0</v>
      </c>
      <c r="V591" s="111"/>
    </row>
    <row r="592" spans="1:22">
      <c r="A592" s="161">
        <f t="shared" si="72"/>
        <v>587</v>
      </c>
      <c r="B592" s="161" t="str">
        <f t="shared" si="66"/>
        <v/>
      </c>
      <c r="C592" s="161" t="str">
        <f>IF(COUNTIFS('GSTN-Diff Gross'!$D$7:$D$1006,BOOKS!E592,'GSTN-Diff Gross'!$R$7:$R$1006,"&lt;&gt;0")+COUNTIFS('GSTN-Diff Gross'!$D$7:$D$1006,BOOKS!E592,'GSTN-Diff Gross'!$S$7:$S$1006,"&lt;&gt;0")+COUNTIFS('GSTN-Diff Gross'!$D$7:$D$1006,BOOKS!E592,'GSTN-Diff Gross'!$T$7:$T$1006,"&lt;&gt;0")+COUNTIFS('GSTN-Diff Gross'!$D$7:$D$1006,BOOKS!E592,'GSTN-Diff Gross'!$U$7:$U$1006,"&lt;&gt;0")+COUNTIFS('GSTN-Diff Gross'!$D$7:$D$1006,BOOKS!E592,'GSTN-Diff Gross'!$V$7:$V$1006,"&lt;&gt;0"),BOOKS!E592,"")</f>
        <v/>
      </c>
      <c r="D592" s="41" t="str">
        <f>IF(COUNTIFS('GSTN-Diff Gross'!$D$7:$D$1006,BOOKS!E592,'GSTN-Diff Gross'!$R$7:$R$1006,"&lt;&gt;0")+COUNTIFS('GSTN-Diff Gross'!$D$7:$D$1006,BOOKS!E592,'GSTN-Diff Gross'!$S$7:$S$1006,"&lt;&gt;0")+COUNTIFS('GSTN-Diff Gross'!$D$7:$D$1006,BOOKS!E592,'GSTN-Diff Gross'!$T$7:$T$1006,"&lt;&gt;0")+COUNTIFS('GSTN-Diff Gross'!$D$7:$D$1006,BOOKS!E592,'GSTN-Diff Gross'!$U$7:$U$1006,"&lt;&gt;0")+COUNTIFS('GSTN-Diff Gross'!$D$7:$D$1006,BOOKS!E592,'GSTN-Diff Gross'!$V$7:$V$1006,"&lt;&gt;0"),BOOKS!F592,"")</f>
        <v/>
      </c>
      <c r="E592" s="68" t="str">
        <f>IF(COUNTIFS('GSTN-Diff Gross'!$D$7:$D$1006,BOOKS!E592,'GSTN-Diff Gross'!$R$7:$R$1006,"&lt;&gt;0")+COUNTIFS('GSTN-Diff Gross'!$D$7:$D$1006,BOOKS!E592,'GSTN-Diff Gross'!$S$7:$S$1006,"&lt;&gt;0")+COUNTIFS('GSTN-Diff Gross'!$D$7:$D$1006,BOOKS!E592,'GSTN-Diff Gross'!$T$7:$T$1006,"&lt;&gt;0")+COUNTIFS('GSTN-Diff Gross'!$D$7:$D$1006,BOOKS!E592,'GSTN-Diff Gross'!$U$7:$U$1006,"&lt;&gt;0")+COUNTIFS('GSTN-Diff Gross'!$D$7:$D$1006,BOOKS!E592,'GSTN-Diff Gross'!$V$7:$V$1006,"&lt;&gt;0"),BOOKS!G592,"")</f>
        <v/>
      </c>
      <c r="F592" s="90" t="str">
        <f>IF(COUNTIFS('GSTN-Diff Gross'!$D$7:$D$1006,BOOKS!E592,'GSTN-Diff Gross'!$R$7:$R$1006,"&lt;&gt;0")+COUNTIFS('GSTN-Diff Gross'!$D$7:$D$1006,BOOKS!E592,'GSTN-Diff Gross'!$S$7:$S$1006,"&lt;&gt;0")+COUNTIFS('GSTN-Diff Gross'!$D$7:$D$1006,BOOKS!E592,'GSTN-Diff Gross'!$T$7:$T$1006,"&lt;&gt;0")+COUNTIFS('GSTN-Diff Gross'!$D$7:$D$1006,BOOKS!E592,'GSTN-Diff Gross'!$U$7:$U$1006,"&lt;&gt;0")+COUNTIFS('GSTN-Diff Gross'!$D$7:$D$1006,BOOKS!E592,'GSTN-Diff Gross'!$V$7:$V$1006,"&lt;&gt;0"),BOOKS!H592,"")</f>
        <v/>
      </c>
      <c r="G592" s="167">
        <f t="shared" si="67"/>
        <v>0</v>
      </c>
      <c r="H592" s="167">
        <f t="shared" si="68"/>
        <v>0</v>
      </c>
      <c r="I592" s="167">
        <f t="shared" si="69"/>
        <v>0</v>
      </c>
      <c r="J592" s="167">
        <f t="shared" si="70"/>
        <v>0</v>
      </c>
      <c r="K592" s="167">
        <f t="shared" si="71"/>
        <v>0</v>
      </c>
      <c r="L592" s="99">
        <f>IF(COUNTIFS('GSTN-Diff Gross'!$D$7:$D$1006,BOOKS!E592,'GSTN-Diff Gross'!$R$7:$R$1006,"&lt;&gt;0")+COUNTIFS('GSTN-Diff Gross'!$D$7:$D$1006,BOOKS!E592,'GSTN-Diff Gross'!$S$7:$S$1006,"&lt;&gt;0")+COUNTIFS('GSTN-Diff Gross'!$D$7:$D$1006,BOOKS!E592,'GSTN-Diff Gross'!$T$7:$T$1006,"&lt;&gt;0")+COUNTIFS('GSTN-Diff Gross'!$D$7:$D$1006,BOOKS!E592,'GSTN-Diff Gross'!$U$7:$U$1006,"&lt;&gt;0")+COUNTIFS('GSTN-Diff Gross'!$D$7:$D$1006,BOOKS!E592,'GSTN-Diff Gross'!$V$7:$V$1006,"&lt;&gt;0"),BOOKS!I592,0)</f>
        <v>0</v>
      </c>
      <c r="M592" s="100">
        <f>IF(COUNTIFS('GSTN-Diff Gross'!$D$7:$D$1006,BOOKS!E592,'GSTN-Diff Gross'!$R$7:$R$1006,"&lt;&gt;0")+COUNTIFS('GSTN-Diff Gross'!$D$7:$D$1006,BOOKS!E592,'GSTN-Diff Gross'!$S$7:$S$1006,"&lt;&gt;0")+COUNTIFS('GSTN-Diff Gross'!$D$7:$D$1006,BOOKS!E592,'GSTN-Diff Gross'!$T$7:$T$1006,"&lt;&gt;0")+COUNTIFS('GSTN-Diff Gross'!$D$7:$D$1006,BOOKS!E592,'GSTN-Diff Gross'!$U$7:$U$1006,"&lt;&gt;0")+COUNTIFS('GSTN-Diff Gross'!$D$7:$D$1006,BOOKS!E592,'GSTN-Diff Gross'!$V$7:$V$1006,"&lt;&gt;0"),BOOKS!J592,0)</f>
        <v>0</v>
      </c>
      <c r="N592" s="100">
        <f>IF(COUNTIFS('GSTN-Diff Gross'!$D$7:$D$1006,BOOKS!E592,'GSTN-Diff Gross'!$R$7:$R$1006,"&lt;&gt;0")+COUNTIFS('GSTN-Diff Gross'!$D$7:$D$1006,BOOKS!E592,'GSTN-Diff Gross'!$S$7:$S$1006,"&lt;&gt;0")+COUNTIFS('GSTN-Diff Gross'!$D$7:$D$1006,BOOKS!E592,'GSTN-Diff Gross'!$T$7:$T$1006,"&lt;&gt;0")+COUNTIFS('GSTN-Diff Gross'!$D$7:$D$1006,BOOKS!E592,'GSTN-Diff Gross'!$U$7:$U$1006,"&lt;&gt;0")+COUNTIFS('GSTN-Diff Gross'!$D$7:$D$1006,BOOKS!E592,'GSTN-Diff Gross'!$V$7:$V$1006,"&lt;&gt;0"),BOOKS!K592,0)</f>
        <v>0</v>
      </c>
      <c r="O592" s="100">
        <f>IF(COUNTIFS('GSTN-Diff Gross'!$D$7:$D$1006,BOOKS!E592,'GSTN-Diff Gross'!$R$7:$R$1006,"&lt;&gt;0")+COUNTIFS('GSTN-Diff Gross'!$D$7:$D$1006,BOOKS!E592,'GSTN-Diff Gross'!$S$7:$S$1006,"&lt;&gt;0")+COUNTIFS('GSTN-Diff Gross'!$D$7:$D$1006,BOOKS!E592,'GSTN-Diff Gross'!$T$7:$T$1006,"&lt;&gt;0")+COUNTIFS('GSTN-Diff Gross'!$D$7:$D$1006,BOOKS!E592,'GSTN-Diff Gross'!$U$7:$U$1006,"&lt;&gt;0")+COUNTIFS('GSTN-Diff Gross'!$D$7:$D$1006,BOOKS!E592,'GSTN-Diff Gross'!$V$7:$V$1006,"&lt;&gt;0"),BOOKS!L592,0)</f>
        <v>0</v>
      </c>
      <c r="P592" s="100">
        <f>IF(COUNTIFS('GSTN-Diff Gross'!$D$7:$D$1006,BOOKS!E592,'GSTN-Diff Gross'!$R$7:$R$1006,"&lt;&gt;0")+COUNTIFS('GSTN-Diff Gross'!$D$7:$D$1006,BOOKS!E592,'GSTN-Diff Gross'!$S$7:$S$1006,"&lt;&gt;0")+COUNTIFS('GSTN-Diff Gross'!$D$7:$D$1006,BOOKS!E592,'GSTN-Diff Gross'!$T$7:$T$1006,"&lt;&gt;0")+COUNTIFS('GSTN-Diff Gross'!$D$7:$D$1006,BOOKS!E592,'GSTN-Diff Gross'!$U$7:$U$1006,"&lt;&gt;0")+COUNTIFS('GSTN-Diff Gross'!$D$7:$D$1006,BOOKS!E592,'GSTN-Diff Gross'!$V$7:$V$1006,"&lt;&gt;0"),BOOKS!M592,0)</f>
        <v>0</v>
      </c>
      <c r="Q592" s="94">
        <f>IFERROR(IF(B592="",0,SUMPRODUCT(('2A'!$D$6:$D$1005='GSTN-Bill Wise'!B592)*'2A'!$I$6:$I$1005)),0)</f>
        <v>0</v>
      </c>
      <c r="R592" s="95">
        <f>IFERROR(IF(B592="",0,SUMPRODUCT(('2A'!$D$6:$D$1005='GSTN-Bill Wise'!B592)*'2A'!$J$6:$J$1005)),0)</f>
        <v>0</v>
      </c>
      <c r="S592" s="95">
        <f>IFERROR(IF(B592="",0,SUMPRODUCT(('2A'!$D$6:$D$1005='GSTN-Bill Wise'!B592)*'2A'!$K$6:$K$1005)),0)</f>
        <v>0</v>
      </c>
      <c r="T592" s="95">
        <f>IFERROR(IF(B592="",0,SUMPRODUCT(('2A'!$D$6:$D$1005='GSTN-Bill Wise'!B592)*'2A'!$L$6:$L$1005)),0)</f>
        <v>0</v>
      </c>
      <c r="U592" s="95">
        <f>IFERROR(IF(B592="",0,SUMPRODUCT(('2A'!$D$6:$D$1005='GSTN-Bill Wise'!B592)*'2A'!$M$6:$M$1005)),0)</f>
        <v>0</v>
      </c>
      <c r="V592" s="111"/>
    </row>
    <row r="593" spans="1:22">
      <c r="A593" s="162">
        <f t="shared" si="72"/>
        <v>588</v>
      </c>
      <c r="B593" s="162" t="str">
        <f t="shared" si="66"/>
        <v/>
      </c>
      <c r="C593" s="162" t="str">
        <f>IF(COUNTIFS('GSTN-Diff Gross'!$D$7:$D$1006,BOOKS!E593,'GSTN-Diff Gross'!$R$7:$R$1006,"&lt;&gt;0")+COUNTIFS('GSTN-Diff Gross'!$D$7:$D$1006,BOOKS!E593,'GSTN-Diff Gross'!$S$7:$S$1006,"&lt;&gt;0")+COUNTIFS('GSTN-Diff Gross'!$D$7:$D$1006,BOOKS!E593,'GSTN-Diff Gross'!$T$7:$T$1006,"&lt;&gt;0")+COUNTIFS('GSTN-Diff Gross'!$D$7:$D$1006,BOOKS!E593,'GSTN-Diff Gross'!$U$7:$U$1006,"&lt;&gt;0")+COUNTIFS('GSTN-Diff Gross'!$D$7:$D$1006,BOOKS!E593,'GSTN-Diff Gross'!$V$7:$V$1006,"&lt;&gt;0"),BOOKS!E593,"")</f>
        <v/>
      </c>
      <c r="D593" s="44" t="str">
        <f>IF(COUNTIFS('GSTN-Diff Gross'!$D$7:$D$1006,BOOKS!E593,'GSTN-Diff Gross'!$R$7:$R$1006,"&lt;&gt;0")+COUNTIFS('GSTN-Diff Gross'!$D$7:$D$1006,BOOKS!E593,'GSTN-Diff Gross'!$S$7:$S$1006,"&lt;&gt;0")+COUNTIFS('GSTN-Diff Gross'!$D$7:$D$1006,BOOKS!E593,'GSTN-Diff Gross'!$T$7:$T$1006,"&lt;&gt;0")+COUNTIFS('GSTN-Diff Gross'!$D$7:$D$1006,BOOKS!E593,'GSTN-Diff Gross'!$U$7:$U$1006,"&lt;&gt;0")+COUNTIFS('GSTN-Diff Gross'!$D$7:$D$1006,BOOKS!E593,'GSTN-Diff Gross'!$V$7:$V$1006,"&lt;&gt;0"),BOOKS!F593,"")</f>
        <v/>
      </c>
      <c r="E593" s="67" t="str">
        <f>IF(COUNTIFS('GSTN-Diff Gross'!$D$7:$D$1006,BOOKS!E593,'GSTN-Diff Gross'!$R$7:$R$1006,"&lt;&gt;0")+COUNTIFS('GSTN-Diff Gross'!$D$7:$D$1006,BOOKS!E593,'GSTN-Diff Gross'!$S$7:$S$1006,"&lt;&gt;0")+COUNTIFS('GSTN-Diff Gross'!$D$7:$D$1006,BOOKS!E593,'GSTN-Diff Gross'!$T$7:$T$1006,"&lt;&gt;0")+COUNTIFS('GSTN-Diff Gross'!$D$7:$D$1006,BOOKS!E593,'GSTN-Diff Gross'!$U$7:$U$1006,"&lt;&gt;0")+COUNTIFS('GSTN-Diff Gross'!$D$7:$D$1006,BOOKS!E593,'GSTN-Diff Gross'!$V$7:$V$1006,"&lt;&gt;0"),BOOKS!G593,"")</f>
        <v/>
      </c>
      <c r="F593" s="89" t="str">
        <f>IF(COUNTIFS('GSTN-Diff Gross'!$D$7:$D$1006,BOOKS!E593,'GSTN-Diff Gross'!$R$7:$R$1006,"&lt;&gt;0")+COUNTIFS('GSTN-Diff Gross'!$D$7:$D$1006,BOOKS!E593,'GSTN-Diff Gross'!$S$7:$S$1006,"&lt;&gt;0")+COUNTIFS('GSTN-Diff Gross'!$D$7:$D$1006,BOOKS!E593,'GSTN-Diff Gross'!$T$7:$T$1006,"&lt;&gt;0")+COUNTIFS('GSTN-Diff Gross'!$D$7:$D$1006,BOOKS!E593,'GSTN-Diff Gross'!$U$7:$U$1006,"&lt;&gt;0")+COUNTIFS('GSTN-Diff Gross'!$D$7:$D$1006,BOOKS!E593,'GSTN-Diff Gross'!$V$7:$V$1006,"&lt;&gt;0"),BOOKS!H593,"")</f>
        <v/>
      </c>
      <c r="G593" s="96">
        <f t="shared" si="67"/>
        <v>0</v>
      </c>
      <c r="H593" s="96">
        <f t="shared" si="68"/>
        <v>0</v>
      </c>
      <c r="I593" s="97">
        <f t="shared" si="69"/>
        <v>0</v>
      </c>
      <c r="J593" s="98">
        <f t="shared" si="70"/>
        <v>0</v>
      </c>
      <c r="K593" s="96">
        <f t="shared" si="71"/>
        <v>0</v>
      </c>
      <c r="L593" s="93">
        <f>IF(COUNTIFS('GSTN-Diff Gross'!$D$7:$D$1006,BOOKS!E593,'GSTN-Diff Gross'!$R$7:$R$1006,"&lt;&gt;0")+COUNTIFS('GSTN-Diff Gross'!$D$7:$D$1006,BOOKS!E593,'GSTN-Diff Gross'!$S$7:$S$1006,"&lt;&gt;0")+COUNTIFS('GSTN-Diff Gross'!$D$7:$D$1006,BOOKS!E593,'GSTN-Diff Gross'!$T$7:$T$1006,"&lt;&gt;0")+COUNTIFS('GSTN-Diff Gross'!$D$7:$D$1006,BOOKS!E593,'GSTN-Diff Gross'!$U$7:$U$1006,"&lt;&gt;0")+COUNTIFS('GSTN-Diff Gross'!$D$7:$D$1006,BOOKS!E593,'GSTN-Diff Gross'!$V$7:$V$1006,"&lt;&gt;0"),BOOKS!I593,0)</f>
        <v>0</v>
      </c>
      <c r="M593" s="88">
        <f>IF(COUNTIFS('GSTN-Diff Gross'!$D$7:$D$1006,BOOKS!E593,'GSTN-Diff Gross'!$R$7:$R$1006,"&lt;&gt;0")+COUNTIFS('GSTN-Diff Gross'!$D$7:$D$1006,BOOKS!E593,'GSTN-Diff Gross'!$S$7:$S$1006,"&lt;&gt;0")+COUNTIFS('GSTN-Diff Gross'!$D$7:$D$1006,BOOKS!E593,'GSTN-Diff Gross'!$T$7:$T$1006,"&lt;&gt;0")+COUNTIFS('GSTN-Diff Gross'!$D$7:$D$1006,BOOKS!E593,'GSTN-Diff Gross'!$U$7:$U$1006,"&lt;&gt;0")+COUNTIFS('GSTN-Diff Gross'!$D$7:$D$1006,BOOKS!E593,'GSTN-Diff Gross'!$V$7:$V$1006,"&lt;&gt;0"),BOOKS!J593,0)</f>
        <v>0</v>
      </c>
      <c r="N593" s="88">
        <f>IF(COUNTIFS('GSTN-Diff Gross'!$D$7:$D$1006,BOOKS!E593,'GSTN-Diff Gross'!$R$7:$R$1006,"&lt;&gt;0")+COUNTIFS('GSTN-Diff Gross'!$D$7:$D$1006,BOOKS!E593,'GSTN-Diff Gross'!$S$7:$S$1006,"&lt;&gt;0")+COUNTIFS('GSTN-Diff Gross'!$D$7:$D$1006,BOOKS!E593,'GSTN-Diff Gross'!$T$7:$T$1006,"&lt;&gt;0")+COUNTIFS('GSTN-Diff Gross'!$D$7:$D$1006,BOOKS!E593,'GSTN-Diff Gross'!$U$7:$U$1006,"&lt;&gt;0")+COUNTIFS('GSTN-Diff Gross'!$D$7:$D$1006,BOOKS!E593,'GSTN-Diff Gross'!$V$7:$V$1006,"&lt;&gt;0"),BOOKS!K593,0)</f>
        <v>0</v>
      </c>
      <c r="O593" s="88">
        <f>IF(COUNTIFS('GSTN-Diff Gross'!$D$7:$D$1006,BOOKS!E593,'GSTN-Diff Gross'!$R$7:$R$1006,"&lt;&gt;0")+COUNTIFS('GSTN-Diff Gross'!$D$7:$D$1006,BOOKS!E593,'GSTN-Diff Gross'!$S$7:$S$1006,"&lt;&gt;0")+COUNTIFS('GSTN-Diff Gross'!$D$7:$D$1006,BOOKS!E593,'GSTN-Diff Gross'!$T$7:$T$1006,"&lt;&gt;0")+COUNTIFS('GSTN-Diff Gross'!$D$7:$D$1006,BOOKS!E593,'GSTN-Diff Gross'!$U$7:$U$1006,"&lt;&gt;0")+COUNTIFS('GSTN-Diff Gross'!$D$7:$D$1006,BOOKS!E593,'GSTN-Diff Gross'!$V$7:$V$1006,"&lt;&gt;0"),BOOKS!L593,0)</f>
        <v>0</v>
      </c>
      <c r="P593" s="88">
        <f>IF(COUNTIFS('GSTN-Diff Gross'!$D$7:$D$1006,BOOKS!E593,'GSTN-Diff Gross'!$R$7:$R$1006,"&lt;&gt;0")+COUNTIFS('GSTN-Diff Gross'!$D$7:$D$1006,BOOKS!E593,'GSTN-Diff Gross'!$S$7:$S$1006,"&lt;&gt;0")+COUNTIFS('GSTN-Diff Gross'!$D$7:$D$1006,BOOKS!E593,'GSTN-Diff Gross'!$T$7:$T$1006,"&lt;&gt;0")+COUNTIFS('GSTN-Diff Gross'!$D$7:$D$1006,BOOKS!E593,'GSTN-Diff Gross'!$U$7:$U$1006,"&lt;&gt;0")+COUNTIFS('GSTN-Diff Gross'!$D$7:$D$1006,BOOKS!E593,'GSTN-Diff Gross'!$V$7:$V$1006,"&lt;&gt;0"),BOOKS!M593,0)</f>
        <v>0</v>
      </c>
      <c r="Q593" s="84">
        <f>IFERROR(IF(B593="",0,SUMPRODUCT(('2A'!$D$6:$D$1005='GSTN-Bill Wise'!B593)*'2A'!$I$6:$I$1005)),0)</f>
        <v>0</v>
      </c>
      <c r="R593" s="44">
        <f>IFERROR(IF(B593="",0,SUMPRODUCT(('2A'!$D$6:$D$1005='GSTN-Bill Wise'!B593)*'2A'!$J$6:$J$1005)),0)</f>
        <v>0</v>
      </c>
      <c r="S593" s="44">
        <f>IFERROR(IF(B593="",0,SUMPRODUCT(('2A'!$D$6:$D$1005='GSTN-Bill Wise'!B593)*'2A'!$K$6:$K$1005)),0)</f>
        <v>0</v>
      </c>
      <c r="T593" s="44">
        <f>IFERROR(IF(B593="",0,SUMPRODUCT(('2A'!$D$6:$D$1005='GSTN-Bill Wise'!B593)*'2A'!$L$6:$L$1005)),0)</f>
        <v>0</v>
      </c>
      <c r="U593" s="44">
        <f>IFERROR(IF(B593="",0,SUMPRODUCT(('2A'!$D$6:$D$1005='GSTN-Bill Wise'!B593)*'2A'!$M$6:$M$1005)),0)</f>
        <v>0</v>
      </c>
      <c r="V593" s="111"/>
    </row>
    <row r="594" spans="1:22">
      <c r="A594" s="161">
        <f t="shared" si="72"/>
        <v>589</v>
      </c>
      <c r="B594" s="161" t="str">
        <f t="shared" si="66"/>
        <v/>
      </c>
      <c r="C594" s="161" t="str">
        <f>IF(COUNTIFS('GSTN-Diff Gross'!$D$7:$D$1006,BOOKS!E594,'GSTN-Diff Gross'!$R$7:$R$1006,"&lt;&gt;0")+COUNTIFS('GSTN-Diff Gross'!$D$7:$D$1006,BOOKS!E594,'GSTN-Diff Gross'!$S$7:$S$1006,"&lt;&gt;0")+COUNTIFS('GSTN-Diff Gross'!$D$7:$D$1006,BOOKS!E594,'GSTN-Diff Gross'!$T$7:$T$1006,"&lt;&gt;0")+COUNTIFS('GSTN-Diff Gross'!$D$7:$D$1006,BOOKS!E594,'GSTN-Diff Gross'!$U$7:$U$1006,"&lt;&gt;0")+COUNTIFS('GSTN-Diff Gross'!$D$7:$D$1006,BOOKS!E594,'GSTN-Diff Gross'!$V$7:$V$1006,"&lt;&gt;0"),BOOKS!E594,"")</f>
        <v/>
      </c>
      <c r="D594" s="41" t="str">
        <f>IF(COUNTIFS('GSTN-Diff Gross'!$D$7:$D$1006,BOOKS!E594,'GSTN-Diff Gross'!$R$7:$R$1006,"&lt;&gt;0")+COUNTIFS('GSTN-Diff Gross'!$D$7:$D$1006,BOOKS!E594,'GSTN-Diff Gross'!$S$7:$S$1006,"&lt;&gt;0")+COUNTIFS('GSTN-Diff Gross'!$D$7:$D$1006,BOOKS!E594,'GSTN-Diff Gross'!$T$7:$T$1006,"&lt;&gt;0")+COUNTIFS('GSTN-Diff Gross'!$D$7:$D$1006,BOOKS!E594,'GSTN-Diff Gross'!$U$7:$U$1006,"&lt;&gt;0")+COUNTIFS('GSTN-Diff Gross'!$D$7:$D$1006,BOOKS!E594,'GSTN-Diff Gross'!$V$7:$V$1006,"&lt;&gt;0"),BOOKS!F594,"")</f>
        <v/>
      </c>
      <c r="E594" s="68" t="str">
        <f>IF(COUNTIFS('GSTN-Diff Gross'!$D$7:$D$1006,BOOKS!E594,'GSTN-Diff Gross'!$R$7:$R$1006,"&lt;&gt;0")+COUNTIFS('GSTN-Diff Gross'!$D$7:$D$1006,BOOKS!E594,'GSTN-Diff Gross'!$S$7:$S$1006,"&lt;&gt;0")+COUNTIFS('GSTN-Diff Gross'!$D$7:$D$1006,BOOKS!E594,'GSTN-Diff Gross'!$T$7:$T$1006,"&lt;&gt;0")+COUNTIFS('GSTN-Diff Gross'!$D$7:$D$1006,BOOKS!E594,'GSTN-Diff Gross'!$U$7:$U$1006,"&lt;&gt;0")+COUNTIFS('GSTN-Diff Gross'!$D$7:$D$1006,BOOKS!E594,'GSTN-Diff Gross'!$V$7:$V$1006,"&lt;&gt;0"),BOOKS!G594,"")</f>
        <v/>
      </c>
      <c r="F594" s="90" t="str">
        <f>IF(COUNTIFS('GSTN-Diff Gross'!$D$7:$D$1006,BOOKS!E594,'GSTN-Diff Gross'!$R$7:$R$1006,"&lt;&gt;0")+COUNTIFS('GSTN-Diff Gross'!$D$7:$D$1006,BOOKS!E594,'GSTN-Diff Gross'!$S$7:$S$1006,"&lt;&gt;0")+COUNTIFS('GSTN-Diff Gross'!$D$7:$D$1006,BOOKS!E594,'GSTN-Diff Gross'!$T$7:$T$1006,"&lt;&gt;0")+COUNTIFS('GSTN-Diff Gross'!$D$7:$D$1006,BOOKS!E594,'GSTN-Diff Gross'!$U$7:$U$1006,"&lt;&gt;0")+COUNTIFS('GSTN-Diff Gross'!$D$7:$D$1006,BOOKS!E594,'GSTN-Diff Gross'!$V$7:$V$1006,"&lt;&gt;0"),BOOKS!H594,"")</f>
        <v/>
      </c>
      <c r="G594" s="167">
        <f t="shared" si="67"/>
        <v>0</v>
      </c>
      <c r="H594" s="167">
        <f t="shared" si="68"/>
        <v>0</v>
      </c>
      <c r="I594" s="167">
        <f t="shared" si="69"/>
        <v>0</v>
      </c>
      <c r="J594" s="167">
        <f t="shared" si="70"/>
        <v>0</v>
      </c>
      <c r="K594" s="167">
        <f t="shared" si="71"/>
        <v>0</v>
      </c>
      <c r="L594" s="99">
        <f>IF(COUNTIFS('GSTN-Diff Gross'!$D$7:$D$1006,BOOKS!E594,'GSTN-Diff Gross'!$R$7:$R$1006,"&lt;&gt;0")+COUNTIFS('GSTN-Diff Gross'!$D$7:$D$1006,BOOKS!E594,'GSTN-Diff Gross'!$S$7:$S$1006,"&lt;&gt;0")+COUNTIFS('GSTN-Diff Gross'!$D$7:$D$1006,BOOKS!E594,'GSTN-Diff Gross'!$T$7:$T$1006,"&lt;&gt;0")+COUNTIFS('GSTN-Diff Gross'!$D$7:$D$1006,BOOKS!E594,'GSTN-Diff Gross'!$U$7:$U$1006,"&lt;&gt;0")+COUNTIFS('GSTN-Diff Gross'!$D$7:$D$1006,BOOKS!E594,'GSTN-Diff Gross'!$V$7:$V$1006,"&lt;&gt;0"),BOOKS!I594,0)</f>
        <v>0</v>
      </c>
      <c r="M594" s="100">
        <f>IF(COUNTIFS('GSTN-Diff Gross'!$D$7:$D$1006,BOOKS!E594,'GSTN-Diff Gross'!$R$7:$R$1006,"&lt;&gt;0")+COUNTIFS('GSTN-Diff Gross'!$D$7:$D$1006,BOOKS!E594,'GSTN-Diff Gross'!$S$7:$S$1006,"&lt;&gt;0")+COUNTIFS('GSTN-Diff Gross'!$D$7:$D$1006,BOOKS!E594,'GSTN-Diff Gross'!$T$7:$T$1006,"&lt;&gt;0")+COUNTIFS('GSTN-Diff Gross'!$D$7:$D$1006,BOOKS!E594,'GSTN-Diff Gross'!$U$7:$U$1006,"&lt;&gt;0")+COUNTIFS('GSTN-Diff Gross'!$D$7:$D$1006,BOOKS!E594,'GSTN-Diff Gross'!$V$7:$V$1006,"&lt;&gt;0"),BOOKS!J594,0)</f>
        <v>0</v>
      </c>
      <c r="N594" s="100">
        <f>IF(COUNTIFS('GSTN-Diff Gross'!$D$7:$D$1006,BOOKS!E594,'GSTN-Diff Gross'!$R$7:$R$1006,"&lt;&gt;0")+COUNTIFS('GSTN-Diff Gross'!$D$7:$D$1006,BOOKS!E594,'GSTN-Diff Gross'!$S$7:$S$1006,"&lt;&gt;0")+COUNTIFS('GSTN-Diff Gross'!$D$7:$D$1006,BOOKS!E594,'GSTN-Diff Gross'!$T$7:$T$1006,"&lt;&gt;0")+COUNTIFS('GSTN-Diff Gross'!$D$7:$D$1006,BOOKS!E594,'GSTN-Diff Gross'!$U$7:$U$1006,"&lt;&gt;0")+COUNTIFS('GSTN-Diff Gross'!$D$7:$D$1006,BOOKS!E594,'GSTN-Diff Gross'!$V$7:$V$1006,"&lt;&gt;0"),BOOKS!K594,0)</f>
        <v>0</v>
      </c>
      <c r="O594" s="100">
        <f>IF(COUNTIFS('GSTN-Diff Gross'!$D$7:$D$1006,BOOKS!E594,'GSTN-Diff Gross'!$R$7:$R$1006,"&lt;&gt;0")+COUNTIFS('GSTN-Diff Gross'!$D$7:$D$1006,BOOKS!E594,'GSTN-Diff Gross'!$S$7:$S$1006,"&lt;&gt;0")+COUNTIFS('GSTN-Diff Gross'!$D$7:$D$1006,BOOKS!E594,'GSTN-Diff Gross'!$T$7:$T$1006,"&lt;&gt;0")+COUNTIFS('GSTN-Diff Gross'!$D$7:$D$1006,BOOKS!E594,'GSTN-Diff Gross'!$U$7:$U$1006,"&lt;&gt;0")+COUNTIFS('GSTN-Diff Gross'!$D$7:$D$1006,BOOKS!E594,'GSTN-Diff Gross'!$V$7:$V$1006,"&lt;&gt;0"),BOOKS!L594,0)</f>
        <v>0</v>
      </c>
      <c r="P594" s="100">
        <f>IF(COUNTIFS('GSTN-Diff Gross'!$D$7:$D$1006,BOOKS!E594,'GSTN-Diff Gross'!$R$7:$R$1006,"&lt;&gt;0")+COUNTIFS('GSTN-Diff Gross'!$D$7:$D$1006,BOOKS!E594,'GSTN-Diff Gross'!$S$7:$S$1006,"&lt;&gt;0")+COUNTIFS('GSTN-Diff Gross'!$D$7:$D$1006,BOOKS!E594,'GSTN-Diff Gross'!$T$7:$T$1006,"&lt;&gt;0")+COUNTIFS('GSTN-Diff Gross'!$D$7:$D$1006,BOOKS!E594,'GSTN-Diff Gross'!$U$7:$U$1006,"&lt;&gt;0")+COUNTIFS('GSTN-Diff Gross'!$D$7:$D$1006,BOOKS!E594,'GSTN-Diff Gross'!$V$7:$V$1006,"&lt;&gt;0"),BOOKS!M594,0)</f>
        <v>0</v>
      </c>
      <c r="Q594" s="94">
        <f>IFERROR(IF(B594="",0,SUMPRODUCT(('2A'!$D$6:$D$1005='GSTN-Bill Wise'!B594)*'2A'!$I$6:$I$1005)),0)</f>
        <v>0</v>
      </c>
      <c r="R594" s="95">
        <f>IFERROR(IF(B594="",0,SUMPRODUCT(('2A'!$D$6:$D$1005='GSTN-Bill Wise'!B594)*'2A'!$J$6:$J$1005)),0)</f>
        <v>0</v>
      </c>
      <c r="S594" s="95">
        <f>IFERROR(IF(B594="",0,SUMPRODUCT(('2A'!$D$6:$D$1005='GSTN-Bill Wise'!B594)*'2A'!$K$6:$K$1005)),0)</f>
        <v>0</v>
      </c>
      <c r="T594" s="95">
        <f>IFERROR(IF(B594="",0,SUMPRODUCT(('2A'!$D$6:$D$1005='GSTN-Bill Wise'!B594)*'2A'!$L$6:$L$1005)),0)</f>
        <v>0</v>
      </c>
      <c r="U594" s="95">
        <f>IFERROR(IF(B594="",0,SUMPRODUCT(('2A'!$D$6:$D$1005='GSTN-Bill Wise'!B594)*'2A'!$M$6:$M$1005)),0)</f>
        <v>0</v>
      </c>
      <c r="V594" s="111"/>
    </row>
    <row r="595" spans="1:22">
      <c r="A595" s="162">
        <f t="shared" si="72"/>
        <v>590</v>
      </c>
      <c r="B595" s="162" t="str">
        <f t="shared" si="66"/>
        <v/>
      </c>
      <c r="C595" s="162" t="str">
        <f>IF(COUNTIFS('GSTN-Diff Gross'!$D$7:$D$1006,BOOKS!E595,'GSTN-Diff Gross'!$R$7:$R$1006,"&lt;&gt;0")+COUNTIFS('GSTN-Diff Gross'!$D$7:$D$1006,BOOKS!E595,'GSTN-Diff Gross'!$S$7:$S$1006,"&lt;&gt;0")+COUNTIFS('GSTN-Diff Gross'!$D$7:$D$1006,BOOKS!E595,'GSTN-Diff Gross'!$T$7:$T$1006,"&lt;&gt;0")+COUNTIFS('GSTN-Diff Gross'!$D$7:$D$1006,BOOKS!E595,'GSTN-Diff Gross'!$U$7:$U$1006,"&lt;&gt;0")+COUNTIFS('GSTN-Diff Gross'!$D$7:$D$1006,BOOKS!E595,'GSTN-Diff Gross'!$V$7:$V$1006,"&lt;&gt;0"),BOOKS!E595,"")</f>
        <v/>
      </c>
      <c r="D595" s="44" t="str">
        <f>IF(COUNTIFS('GSTN-Diff Gross'!$D$7:$D$1006,BOOKS!E595,'GSTN-Diff Gross'!$R$7:$R$1006,"&lt;&gt;0")+COUNTIFS('GSTN-Diff Gross'!$D$7:$D$1006,BOOKS!E595,'GSTN-Diff Gross'!$S$7:$S$1006,"&lt;&gt;0")+COUNTIFS('GSTN-Diff Gross'!$D$7:$D$1006,BOOKS!E595,'GSTN-Diff Gross'!$T$7:$T$1006,"&lt;&gt;0")+COUNTIFS('GSTN-Diff Gross'!$D$7:$D$1006,BOOKS!E595,'GSTN-Diff Gross'!$U$7:$U$1006,"&lt;&gt;0")+COUNTIFS('GSTN-Diff Gross'!$D$7:$D$1006,BOOKS!E595,'GSTN-Diff Gross'!$V$7:$V$1006,"&lt;&gt;0"),BOOKS!F595,"")</f>
        <v/>
      </c>
      <c r="E595" s="67" t="str">
        <f>IF(COUNTIFS('GSTN-Diff Gross'!$D$7:$D$1006,BOOKS!E595,'GSTN-Diff Gross'!$R$7:$R$1006,"&lt;&gt;0")+COUNTIFS('GSTN-Diff Gross'!$D$7:$D$1006,BOOKS!E595,'GSTN-Diff Gross'!$S$7:$S$1006,"&lt;&gt;0")+COUNTIFS('GSTN-Diff Gross'!$D$7:$D$1006,BOOKS!E595,'GSTN-Diff Gross'!$T$7:$T$1006,"&lt;&gt;0")+COUNTIFS('GSTN-Diff Gross'!$D$7:$D$1006,BOOKS!E595,'GSTN-Diff Gross'!$U$7:$U$1006,"&lt;&gt;0")+COUNTIFS('GSTN-Diff Gross'!$D$7:$D$1006,BOOKS!E595,'GSTN-Diff Gross'!$V$7:$V$1006,"&lt;&gt;0"),BOOKS!G595,"")</f>
        <v/>
      </c>
      <c r="F595" s="89" t="str">
        <f>IF(COUNTIFS('GSTN-Diff Gross'!$D$7:$D$1006,BOOKS!E595,'GSTN-Diff Gross'!$R$7:$R$1006,"&lt;&gt;0")+COUNTIFS('GSTN-Diff Gross'!$D$7:$D$1006,BOOKS!E595,'GSTN-Diff Gross'!$S$7:$S$1006,"&lt;&gt;0")+COUNTIFS('GSTN-Diff Gross'!$D$7:$D$1006,BOOKS!E595,'GSTN-Diff Gross'!$T$7:$T$1006,"&lt;&gt;0")+COUNTIFS('GSTN-Diff Gross'!$D$7:$D$1006,BOOKS!E595,'GSTN-Diff Gross'!$U$7:$U$1006,"&lt;&gt;0")+COUNTIFS('GSTN-Diff Gross'!$D$7:$D$1006,BOOKS!E595,'GSTN-Diff Gross'!$V$7:$V$1006,"&lt;&gt;0"),BOOKS!H595,"")</f>
        <v/>
      </c>
      <c r="G595" s="96">
        <f t="shared" si="67"/>
        <v>0</v>
      </c>
      <c r="H595" s="96">
        <f t="shared" si="68"/>
        <v>0</v>
      </c>
      <c r="I595" s="97">
        <f t="shared" si="69"/>
        <v>0</v>
      </c>
      <c r="J595" s="98">
        <f t="shared" si="70"/>
        <v>0</v>
      </c>
      <c r="K595" s="96">
        <f t="shared" si="71"/>
        <v>0</v>
      </c>
      <c r="L595" s="93">
        <f>IF(COUNTIFS('GSTN-Diff Gross'!$D$7:$D$1006,BOOKS!E595,'GSTN-Diff Gross'!$R$7:$R$1006,"&lt;&gt;0")+COUNTIFS('GSTN-Diff Gross'!$D$7:$D$1006,BOOKS!E595,'GSTN-Diff Gross'!$S$7:$S$1006,"&lt;&gt;0")+COUNTIFS('GSTN-Diff Gross'!$D$7:$D$1006,BOOKS!E595,'GSTN-Diff Gross'!$T$7:$T$1006,"&lt;&gt;0")+COUNTIFS('GSTN-Diff Gross'!$D$7:$D$1006,BOOKS!E595,'GSTN-Diff Gross'!$U$7:$U$1006,"&lt;&gt;0")+COUNTIFS('GSTN-Diff Gross'!$D$7:$D$1006,BOOKS!E595,'GSTN-Diff Gross'!$V$7:$V$1006,"&lt;&gt;0"),BOOKS!I595,0)</f>
        <v>0</v>
      </c>
      <c r="M595" s="88">
        <f>IF(COUNTIFS('GSTN-Diff Gross'!$D$7:$D$1006,BOOKS!E595,'GSTN-Diff Gross'!$R$7:$R$1006,"&lt;&gt;0")+COUNTIFS('GSTN-Diff Gross'!$D$7:$D$1006,BOOKS!E595,'GSTN-Diff Gross'!$S$7:$S$1006,"&lt;&gt;0")+COUNTIFS('GSTN-Diff Gross'!$D$7:$D$1006,BOOKS!E595,'GSTN-Diff Gross'!$T$7:$T$1006,"&lt;&gt;0")+COUNTIFS('GSTN-Diff Gross'!$D$7:$D$1006,BOOKS!E595,'GSTN-Diff Gross'!$U$7:$U$1006,"&lt;&gt;0")+COUNTIFS('GSTN-Diff Gross'!$D$7:$D$1006,BOOKS!E595,'GSTN-Diff Gross'!$V$7:$V$1006,"&lt;&gt;0"),BOOKS!J595,0)</f>
        <v>0</v>
      </c>
      <c r="N595" s="88">
        <f>IF(COUNTIFS('GSTN-Diff Gross'!$D$7:$D$1006,BOOKS!E595,'GSTN-Diff Gross'!$R$7:$R$1006,"&lt;&gt;0")+COUNTIFS('GSTN-Diff Gross'!$D$7:$D$1006,BOOKS!E595,'GSTN-Diff Gross'!$S$7:$S$1006,"&lt;&gt;0")+COUNTIFS('GSTN-Diff Gross'!$D$7:$D$1006,BOOKS!E595,'GSTN-Diff Gross'!$T$7:$T$1006,"&lt;&gt;0")+COUNTIFS('GSTN-Diff Gross'!$D$7:$D$1006,BOOKS!E595,'GSTN-Diff Gross'!$U$7:$U$1006,"&lt;&gt;0")+COUNTIFS('GSTN-Diff Gross'!$D$7:$D$1006,BOOKS!E595,'GSTN-Diff Gross'!$V$7:$V$1006,"&lt;&gt;0"),BOOKS!K595,0)</f>
        <v>0</v>
      </c>
      <c r="O595" s="88">
        <f>IF(COUNTIFS('GSTN-Diff Gross'!$D$7:$D$1006,BOOKS!E595,'GSTN-Diff Gross'!$R$7:$R$1006,"&lt;&gt;0")+COUNTIFS('GSTN-Diff Gross'!$D$7:$D$1006,BOOKS!E595,'GSTN-Diff Gross'!$S$7:$S$1006,"&lt;&gt;0")+COUNTIFS('GSTN-Diff Gross'!$D$7:$D$1006,BOOKS!E595,'GSTN-Diff Gross'!$T$7:$T$1006,"&lt;&gt;0")+COUNTIFS('GSTN-Diff Gross'!$D$7:$D$1006,BOOKS!E595,'GSTN-Diff Gross'!$U$7:$U$1006,"&lt;&gt;0")+COUNTIFS('GSTN-Diff Gross'!$D$7:$D$1006,BOOKS!E595,'GSTN-Diff Gross'!$V$7:$V$1006,"&lt;&gt;0"),BOOKS!L595,0)</f>
        <v>0</v>
      </c>
      <c r="P595" s="88">
        <f>IF(COUNTIFS('GSTN-Diff Gross'!$D$7:$D$1006,BOOKS!E595,'GSTN-Diff Gross'!$R$7:$R$1006,"&lt;&gt;0")+COUNTIFS('GSTN-Diff Gross'!$D$7:$D$1006,BOOKS!E595,'GSTN-Diff Gross'!$S$7:$S$1006,"&lt;&gt;0")+COUNTIFS('GSTN-Diff Gross'!$D$7:$D$1006,BOOKS!E595,'GSTN-Diff Gross'!$T$7:$T$1006,"&lt;&gt;0")+COUNTIFS('GSTN-Diff Gross'!$D$7:$D$1006,BOOKS!E595,'GSTN-Diff Gross'!$U$7:$U$1006,"&lt;&gt;0")+COUNTIFS('GSTN-Diff Gross'!$D$7:$D$1006,BOOKS!E595,'GSTN-Diff Gross'!$V$7:$V$1006,"&lt;&gt;0"),BOOKS!M595,0)</f>
        <v>0</v>
      </c>
      <c r="Q595" s="84">
        <f>IFERROR(IF(B595="",0,SUMPRODUCT(('2A'!$D$6:$D$1005='GSTN-Bill Wise'!B595)*'2A'!$I$6:$I$1005)),0)</f>
        <v>0</v>
      </c>
      <c r="R595" s="44">
        <f>IFERROR(IF(B595="",0,SUMPRODUCT(('2A'!$D$6:$D$1005='GSTN-Bill Wise'!B595)*'2A'!$J$6:$J$1005)),0)</f>
        <v>0</v>
      </c>
      <c r="S595" s="44">
        <f>IFERROR(IF(B595="",0,SUMPRODUCT(('2A'!$D$6:$D$1005='GSTN-Bill Wise'!B595)*'2A'!$K$6:$K$1005)),0)</f>
        <v>0</v>
      </c>
      <c r="T595" s="44">
        <f>IFERROR(IF(B595="",0,SUMPRODUCT(('2A'!$D$6:$D$1005='GSTN-Bill Wise'!B595)*'2A'!$L$6:$L$1005)),0)</f>
        <v>0</v>
      </c>
      <c r="U595" s="44">
        <f>IFERROR(IF(B595="",0,SUMPRODUCT(('2A'!$D$6:$D$1005='GSTN-Bill Wise'!B595)*'2A'!$M$6:$M$1005)),0)</f>
        <v>0</v>
      </c>
      <c r="V595" s="111"/>
    </row>
    <row r="596" spans="1:22">
      <c r="A596" s="161">
        <f t="shared" si="72"/>
        <v>591</v>
      </c>
      <c r="B596" s="161" t="str">
        <f t="shared" si="66"/>
        <v/>
      </c>
      <c r="C596" s="161" t="str">
        <f>IF(COUNTIFS('GSTN-Diff Gross'!$D$7:$D$1006,BOOKS!E596,'GSTN-Diff Gross'!$R$7:$R$1006,"&lt;&gt;0")+COUNTIFS('GSTN-Diff Gross'!$D$7:$D$1006,BOOKS!E596,'GSTN-Diff Gross'!$S$7:$S$1006,"&lt;&gt;0")+COUNTIFS('GSTN-Diff Gross'!$D$7:$D$1006,BOOKS!E596,'GSTN-Diff Gross'!$T$7:$T$1006,"&lt;&gt;0")+COUNTIFS('GSTN-Diff Gross'!$D$7:$D$1006,BOOKS!E596,'GSTN-Diff Gross'!$U$7:$U$1006,"&lt;&gt;0")+COUNTIFS('GSTN-Diff Gross'!$D$7:$D$1006,BOOKS!E596,'GSTN-Diff Gross'!$V$7:$V$1006,"&lt;&gt;0"),BOOKS!E596,"")</f>
        <v/>
      </c>
      <c r="D596" s="41" t="str">
        <f>IF(COUNTIFS('GSTN-Diff Gross'!$D$7:$D$1006,BOOKS!E596,'GSTN-Diff Gross'!$R$7:$R$1006,"&lt;&gt;0")+COUNTIFS('GSTN-Diff Gross'!$D$7:$D$1006,BOOKS!E596,'GSTN-Diff Gross'!$S$7:$S$1006,"&lt;&gt;0")+COUNTIFS('GSTN-Diff Gross'!$D$7:$D$1006,BOOKS!E596,'GSTN-Diff Gross'!$T$7:$T$1006,"&lt;&gt;0")+COUNTIFS('GSTN-Diff Gross'!$D$7:$D$1006,BOOKS!E596,'GSTN-Diff Gross'!$U$7:$U$1006,"&lt;&gt;0")+COUNTIFS('GSTN-Diff Gross'!$D$7:$D$1006,BOOKS!E596,'GSTN-Diff Gross'!$V$7:$V$1006,"&lt;&gt;0"),BOOKS!F596,"")</f>
        <v/>
      </c>
      <c r="E596" s="68" t="str">
        <f>IF(COUNTIFS('GSTN-Diff Gross'!$D$7:$D$1006,BOOKS!E596,'GSTN-Diff Gross'!$R$7:$R$1006,"&lt;&gt;0")+COUNTIFS('GSTN-Diff Gross'!$D$7:$D$1006,BOOKS!E596,'GSTN-Diff Gross'!$S$7:$S$1006,"&lt;&gt;0")+COUNTIFS('GSTN-Diff Gross'!$D$7:$D$1006,BOOKS!E596,'GSTN-Diff Gross'!$T$7:$T$1006,"&lt;&gt;0")+COUNTIFS('GSTN-Diff Gross'!$D$7:$D$1006,BOOKS!E596,'GSTN-Diff Gross'!$U$7:$U$1006,"&lt;&gt;0")+COUNTIFS('GSTN-Diff Gross'!$D$7:$D$1006,BOOKS!E596,'GSTN-Diff Gross'!$V$7:$V$1006,"&lt;&gt;0"),BOOKS!G596,"")</f>
        <v/>
      </c>
      <c r="F596" s="90" t="str">
        <f>IF(COUNTIFS('GSTN-Diff Gross'!$D$7:$D$1006,BOOKS!E596,'GSTN-Diff Gross'!$R$7:$R$1006,"&lt;&gt;0")+COUNTIFS('GSTN-Diff Gross'!$D$7:$D$1006,BOOKS!E596,'GSTN-Diff Gross'!$S$7:$S$1006,"&lt;&gt;0")+COUNTIFS('GSTN-Diff Gross'!$D$7:$D$1006,BOOKS!E596,'GSTN-Diff Gross'!$T$7:$T$1006,"&lt;&gt;0")+COUNTIFS('GSTN-Diff Gross'!$D$7:$D$1006,BOOKS!E596,'GSTN-Diff Gross'!$U$7:$U$1006,"&lt;&gt;0")+COUNTIFS('GSTN-Diff Gross'!$D$7:$D$1006,BOOKS!E596,'GSTN-Diff Gross'!$V$7:$V$1006,"&lt;&gt;0"),BOOKS!H596,"")</f>
        <v/>
      </c>
      <c r="G596" s="167">
        <f t="shared" si="67"/>
        <v>0</v>
      </c>
      <c r="H596" s="167">
        <f t="shared" si="68"/>
        <v>0</v>
      </c>
      <c r="I596" s="167">
        <f t="shared" si="69"/>
        <v>0</v>
      </c>
      <c r="J596" s="167">
        <f t="shared" si="70"/>
        <v>0</v>
      </c>
      <c r="K596" s="167">
        <f t="shared" si="71"/>
        <v>0</v>
      </c>
      <c r="L596" s="99">
        <f>IF(COUNTIFS('GSTN-Diff Gross'!$D$7:$D$1006,BOOKS!E596,'GSTN-Diff Gross'!$R$7:$R$1006,"&lt;&gt;0")+COUNTIFS('GSTN-Diff Gross'!$D$7:$D$1006,BOOKS!E596,'GSTN-Diff Gross'!$S$7:$S$1006,"&lt;&gt;0")+COUNTIFS('GSTN-Diff Gross'!$D$7:$D$1006,BOOKS!E596,'GSTN-Diff Gross'!$T$7:$T$1006,"&lt;&gt;0")+COUNTIFS('GSTN-Diff Gross'!$D$7:$D$1006,BOOKS!E596,'GSTN-Diff Gross'!$U$7:$U$1006,"&lt;&gt;0")+COUNTIFS('GSTN-Diff Gross'!$D$7:$D$1006,BOOKS!E596,'GSTN-Diff Gross'!$V$7:$V$1006,"&lt;&gt;0"),BOOKS!I596,0)</f>
        <v>0</v>
      </c>
      <c r="M596" s="100">
        <f>IF(COUNTIFS('GSTN-Diff Gross'!$D$7:$D$1006,BOOKS!E596,'GSTN-Diff Gross'!$R$7:$R$1006,"&lt;&gt;0")+COUNTIFS('GSTN-Diff Gross'!$D$7:$D$1006,BOOKS!E596,'GSTN-Diff Gross'!$S$7:$S$1006,"&lt;&gt;0")+COUNTIFS('GSTN-Diff Gross'!$D$7:$D$1006,BOOKS!E596,'GSTN-Diff Gross'!$T$7:$T$1006,"&lt;&gt;0")+COUNTIFS('GSTN-Diff Gross'!$D$7:$D$1006,BOOKS!E596,'GSTN-Diff Gross'!$U$7:$U$1006,"&lt;&gt;0")+COUNTIFS('GSTN-Diff Gross'!$D$7:$D$1006,BOOKS!E596,'GSTN-Diff Gross'!$V$7:$V$1006,"&lt;&gt;0"),BOOKS!J596,0)</f>
        <v>0</v>
      </c>
      <c r="N596" s="100">
        <f>IF(COUNTIFS('GSTN-Diff Gross'!$D$7:$D$1006,BOOKS!E596,'GSTN-Diff Gross'!$R$7:$R$1006,"&lt;&gt;0")+COUNTIFS('GSTN-Diff Gross'!$D$7:$D$1006,BOOKS!E596,'GSTN-Diff Gross'!$S$7:$S$1006,"&lt;&gt;0")+COUNTIFS('GSTN-Diff Gross'!$D$7:$D$1006,BOOKS!E596,'GSTN-Diff Gross'!$T$7:$T$1006,"&lt;&gt;0")+COUNTIFS('GSTN-Diff Gross'!$D$7:$D$1006,BOOKS!E596,'GSTN-Diff Gross'!$U$7:$U$1006,"&lt;&gt;0")+COUNTIFS('GSTN-Diff Gross'!$D$7:$D$1006,BOOKS!E596,'GSTN-Diff Gross'!$V$7:$V$1006,"&lt;&gt;0"),BOOKS!K596,0)</f>
        <v>0</v>
      </c>
      <c r="O596" s="100">
        <f>IF(COUNTIFS('GSTN-Diff Gross'!$D$7:$D$1006,BOOKS!E596,'GSTN-Diff Gross'!$R$7:$R$1006,"&lt;&gt;0")+COUNTIFS('GSTN-Diff Gross'!$D$7:$D$1006,BOOKS!E596,'GSTN-Diff Gross'!$S$7:$S$1006,"&lt;&gt;0")+COUNTIFS('GSTN-Diff Gross'!$D$7:$D$1006,BOOKS!E596,'GSTN-Diff Gross'!$T$7:$T$1006,"&lt;&gt;0")+COUNTIFS('GSTN-Diff Gross'!$D$7:$D$1006,BOOKS!E596,'GSTN-Diff Gross'!$U$7:$U$1006,"&lt;&gt;0")+COUNTIFS('GSTN-Diff Gross'!$D$7:$D$1006,BOOKS!E596,'GSTN-Diff Gross'!$V$7:$V$1006,"&lt;&gt;0"),BOOKS!L596,0)</f>
        <v>0</v>
      </c>
      <c r="P596" s="100">
        <f>IF(COUNTIFS('GSTN-Diff Gross'!$D$7:$D$1006,BOOKS!E596,'GSTN-Diff Gross'!$R$7:$R$1006,"&lt;&gt;0")+COUNTIFS('GSTN-Diff Gross'!$D$7:$D$1006,BOOKS!E596,'GSTN-Diff Gross'!$S$7:$S$1006,"&lt;&gt;0")+COUNTIFS('GSTN-Diff Gross'!$D$7:$D$1006,BOOKS!E596,'GSTN-Diff Gross'!$T$7:$T$1006,"&lt;&gt;0")+COUNTIFS('GSTN-Diff Gross'!$D$7:$D$1006,BOOKS!E596,'GSTN-Diff Gross'!$U$7:$U$1006,"&lt;&gt;0")+COUNTIFS('GSTN-Diff Gross'!$D$7:$D$1006,BOOKS!E596,'GSTN-Diff Gross'!$V$7:$V$1006,"&lt;&gt;0"),BOOKS!M596,0)</f>
        <v>0</v>
      </c>
      <c r="Q596" s="94">
        <f>IFERROR(IF(B596="",0,SUMPRODUCT(('2A'!$D$6:$D$1005='GSTN-Bill Wise'!B596)*'2A'!$I$6:$I$1005)),0)</f>
        <v>0</v>
      </c>
      <c r="R596" s="95">
        <f>IFERROR(IF(B596="",0,SUMPRODUCT(('2A'!$D$6:$D$1005='GSTN-Bill Wise'!B596)*'2A'!$J$6:$J$1005)),0)</f>
        <v>0</v>
      </c>
      <c r="S596" s="95">
        <f>IFERROR(IF(B596="",0,SUMPRODUCT(('2A'!$D$6:$D$1005='GSTN-Bill Wise'!B596)*'2A'!$K$6:$K$1005)),0)</f>
        <v>0</v>
      </c>
      <c r="T596" s="95">
        <f>IFERROR(IF(B596="",0,SUMPRODUCT(('2A'!$D$6:$D$1005='GSTN-Bill Wise'!B596)*'2A'!$L$6:$L$1005)),0)</f>
        <v>0</v>
      </c>
      <c r="U596" s="95">
        <f>IFERROR(IF(B596="",0,SUMPRODUCT(('2A'!$D$6:$D$1005='GSTN-Bill Wise'!B596)*'2A'!$M$6:$M$1005)),0)</f>
        <v>0</v>
      </c>
      <c r="V596" s="111"/>
    </row>
    <row r="597" spans="1:22">
      <c r="A597" s="162">
        <f t="shared" si="72"/>
        <v>592</v>
      </c>
      <c r="B597" s="162" t="str">
        <f t="shared" si="66"/>
        <v/>
      </c>
      <c r="C597" s="162" t="str">
        <f>IF(COUNTIFS('GSTN-Diff Gross'!$D$7:$D$1006,BOOKS!E597,'GSTN-Diff Gross'!$R$7:$R$1006,"&lt;&gt;0")+COUNTIFS('GSTN-Diff Gross'!$D$7:$D$1006,BOOKS!E597,'GSTN-Diff Gross'!$S$7:$S$1006,"&lt;&gt;0")+COUNTIFS('GSTN-Diff Gross'!$D$7:$D$1006,BOOKS!E597,'GSTN-Diff Gross'!$T$7:$T$1006,"&lt;&gt;0")+COUNTIFS('GSTN-Diff Gross'!$D$7:$D$1006,BOOKS!E597,'GSTN-Diff Gross'!$U$7:$U$1006,"&lt;&gt;0")+COUNTIFS('GSTN-Diff Gross'!$D$7:$D$1006,BOOKS!E597,'GSTN-Diff Gross'!$V$7:$V$1006,"&lt;&gt;0"),BOOKS!E597,"")</f>
        <v/>
      </c>
      <c r="D597" s="44" t="str">
        <f>IF(COUNTIFS('GSTN-Diff Gross'!$D$7:$D$1006,BOOKS!E597,'GSTN-Diff Gross'!$R$7:$R$1006,"&lt;&gt;0")+COUNTIFS('GSTN-Diff Gross'!$D$7:$D$1006,BOOKS!E597,'GSTN-Diff Gross'!$S$7:$S$1006,"&lt;&gt;0")+COUNTIFS('GSTN-Diff Gross'!$D$7:$D$1006,BOOKS!E597,'GSTN-Diff Gross'!$T$7:$T$1006,"&lt;&gt;0")+COUNTIFS('GSTN-Diff Gross'!$D$7:$D$1006,BOOKS!E597,'GSTN-Diff Gross'!$U$7:$U$1006,"&lt;&gt;0")+COUNTIFS('GSTN-Diff Gross'!$D$7:$D$1006,BOOKS!E597,'GSTN-Diff Gross'!$V$7:$V$1006,"&lt;&gt;0"),BOOKS!F597,"")</f>
        <v/>
      </c>
      <c r="E597" s="67" t="str">
        <f>IF(COUNTIFS('GSTN-Diff Gross'!$D$7:$D$1006,BOOKS!E597,'GSTN-Diff Gross'!$R$7:$R$1006,"&lt;&gt;0")+COUNTIFS('GSTN-Diff Gross'!$D$7:$D$1006,BOOKS!E597,'GSTN-Diff Gross'!$S$7:$S$1006,"&lt;&gt;0")+COUNTIFS('GSTN-Diff Gross'!$D$7:$D$1006,BOOKS!E597,'GSTN-Diff Gross'!$T$7:$T$1006,"&lt;&gt;0")+COUNTIFS('GSTN-Diff Gross'!$D$7:$D$1006,BOOKS!E597,'GSTN-Diff Gross'!$U$7:$U$1006,"&lt;&gt;0")+COUNTIFS('GSTN-Diff Gross'!$D$7:$D$1006,BOOKS!E597,'GSTN-Diff Gross'!$V$7:$V$1006,"&lt;&gt;0"),BOOKS!G597,"")</f>
        <v/>
      </c>
      <c r="F597" s="89" t="str">
        <f>IF(COUNTIFS('GSTN-Diff Gross'!$D$7:$D$1006,BOOKS!E597,'GSTN-Diff Gross'!$R$7:$R$1006,"&lt;&gt;0")+COUNTIFS('GSTN-Diff Gross'!$D$7:$D$1006,BOOKS!E597,'GSTN-Diff Gross'!$S$7:$S$1006,"&lt;&gt;0")+COUNTIFS('GSTN-Diff Gross'!$D$7:$D$1006,BOOKS!E597,'GSTN-Diff Gross'!$T$7:$T$1006,"&lt;&gt;0")+COUNTIFS('GSTN-Diff Gross'!$D$7:$D$1006,BOOKS!E597,'GSTN-Diff Gross'!$U$7:$U$1006,"&lt;&gt;0")+COUNTIFS('GSTN-Diff Gross'!$D$7:$D$1006,BOOKS!E597,'GSTN-Diff Gross'!$V$7:$V$1006,"&lt;&gt;0"),BOOKS!H597,"")</f>
        <v/>
      </c>
      <c r="G597" s="96">
        <f t="shared" si="67"/>
        <v>0</v>
      </c>
      <c r="H597" s="96">
        <f t="shared" si="68"/>
        <v>0</v>
      </c>
      <c r="I597" s="97">
        <f t="shared" si="69"/>
        <v>0</v>
      </c>
      <c r="J597" s="98">
        <f t="shared" si="70"/>
        <v>0</v>
      </c>
      <c r="K597" s="96">
        <f t="shared" si="71"/>
        <v>0</v>
      </c>
      <c r="L597" s="93">
        <f>IF(COUNTIFS('GSTN-Diff Gross'!$D$7:$D$1006,BOOKS!E597,'GSTN-Diff Gross'!$R$7:$R$1006,"&lt;&gt;0")+COUNTIFS('GSTN-Diff Gross'!$D$7:$D$1006,BOOKS!E597,'GSTN-Diff Gross'!$S$7:$S$1006,"&lt;&gt;0")+COUNTIFS('GSTN-Diff Gross'!$D$7:$D$1006,BOOKS!E597,'GSTN-Diff Gross'!$T$7:$T$1006,"&lt;&gt;0")+COUNTIFS('GSTN-Diff Gross'!$D$7:$D$1006,BOOKS!E597,'GSTN-Diff Gross'!$U$7:$U$1006,"&lt;&gt;0")+COUNTIFS('GSTN-Diff Gross'!$D$7:$D$1006,BOOKS!E597,'GSTN-Diff Gross'!$V$7:$V$1006,"&lt;&gt;0"),BOOKS!I597,0)</f>
        <v>0</v>
      </c>
      <c r="M597" s="88">
        <f>IF(COUNTIFS('GSTN-Diff Gross'!$D$7:$D$1006,BOOKS!E597,'GSTN-Diff Gross'!$R$7:$R$1006,"&lt;&gt;0")+COUNTIFS('GSTN-Diff Gross'!$D$7:$D$1006,BOOKS!E597,'GSTN-Diff Gross'!$S$7:$S$1006,"&lt;&gt;0")+COUNTIFS('GSTN-Diff Gross'!$D$7:$D$1006,BOOKS!E597,'GSTN-Diff Gross'!$T$7:$T$1006,"&lt;&gt;0")+COUNTIFS('GSTN-Diff Gross'!$D$7:$D$1006,BOOKS!E597,'GSTN-Diff Gross'!$U$7:$U$1006,"&lt;&gt;0")+COUNTIFS('GSTN-Diff Gross'!$D$7:$D$1006,BOOKS!E597,'GSTN-Diff Gross'!$V$7:$V$1006,"&lt;&gt;0"),BOOKS!J597,0)</f>
        <v>0</v>
      </c>
      <c r="N597" s="88">
        <f>IF(COUNTIFS('GSTN-Diff Gross'!$D$7:$D$1006,BOOKS!E597,'GSTN-Diff Gross'!$R$7:$R$1006,"&lt;&gt;0")+COUNTIFS('GSTN-Diff Gross'!$D$7:$D$1006,BOOKS!E597,'GSTN-Diff Gross'!$S$7:$S$1006,"&lt;&gt;0")+COUNTIFS('GSTN-Diff Gross'!$D$7:$D$1006,BOOKS!E597,'GSTN-Diff Gross'!$T$7:$T$1006,"&lt;&gt;0")+COUNTIFS('GSTN-Diff Gross'!$D$7:$D$1006,BOOKS!E597,'GSTN-Diff Gross'!$U$7:$U$1006,"&lt;&gt;0")+COUNTIFS('GSTN-Diff Gross'!$D$7:$D$1006,BOOKS!E597,'GSTN-Diff Gross'!$V$7:$V$1006,"&lt;&gt;0"),BOOKS!K597,0)</f>
        <v>0</v>
      </c>
      <c r="O597" s="88">
        <f>IF(COUNTIFS('GSTN-Diff Gross'!$D$7:$D$1006,BOOKS!E597,'GSTN-Diff Gross'!$R$7:$R$1006,"&lt;&gt;0")+COUNTIFS('GSTN-Diff Gross'!$D$7:$D$1006,BOOKS!E597,'GSTN-Diff Gross'!$S$7:$S$1006,"&lt;&gt;0")+COUNTIFS('GSTN-Diff Gross'!$D$7:$D$1006,BOOKS!E597,'GSTN-Diff Gross'!$T$7:$T$1006,"&lt;&gt;0")+COUNTIFS('GSTN-Diff Gross'!$D$7:$D$1006,BOOKS!E597,'GSTN-Diff Gross'!$U$7:$U$1006,"&lt;&gt;0")+COUNTIFS('GSTN-Diff Gross'!$D$7:$D$1006,BOOKS!E597,'GSTN-Diff Gross'!$V$7:$V$1006,"&lt;&gt;0"),BOOKS!L597,0)</f>
        <v>0</v>
      </c>
      <c r="P597" s="88">
        <f>IF(COUNTIFS('GSTN-Diff Gross'!$D$7:$D$1006,BOOKS!E597,'GSTN-Diff Gross'!$R$7:$R$1006,"&lt;&gt;0")+COUNTIFS('GSTN-Diff Gross'!$D$7:$D$1006,BOOKS!E597,'GSTN-Diff Gross'!$S$7:$S$1006,"&lt;&gt;0")+COUNTIFS('GSTN-Diff Gross'!$D$7:$D$1006,BOOKS!E597,'GSTN-Diff Gross'!$T$7:$T$1006,"&lt;&gt;0")+COUNTIFS('GSTN-Diff Gross'!$D$7:$D$1006,BOOKS!E597,'GSTN-Diff Gross'!$U$7:$U$1006,"&lt;&gt;0")+COUNTIFS('GSTN-Diff Gross'!$D$7:$D$1006,BOOKS!E597,'GSTN-Diff Gross'!$V$7:$V$1006,"&lt;&gt;0"),BOOKS!M597,0)</f>
        <v>0</v>
      </c>
      <c r="Q597" s="84">
        <f>IFERROR(IF(B597="",0,SUMPRODUCT(('2A'!$D$6:$D$1005='GSTN-Bill Wise'!B597)*'2A'!$I$6:$I$1005)),0)</f>
        <v>0</v>
      </c>
      <c r="R597" s="44">
        <f>IFERROR(IF(B597="",0,SUMPRODUCT(('2A'!$D$6:$D$1005='GSTN-Bill Wise'!B597)*'2A'!$J$6:$J$1005)),0)</f>
        <v>0</v>
      </c>
      <c r="S597" s="44">
        <f>IFERROR(IF(B597="",0,SUMPRODUCT(('2A'!$D$6:$D$1005='GSTN-Bill Wise'!B597)*'2A'!$K$6:$K$1005)),0)</f>
        <v>0</v>
      </c>
      <c r="T597" s="44">
        <f>IFERROR(IF(B597="",0,SUMPRODUCT(('2A'!$D$6:$D$1005='GSTN-Bill Wise'!B597)*'2A'!$L$6:$L$1005)),0)</f>
        <v>0</v>
      </c>
      <c r="U597" s="44">
        <f>IFERROR(IF(B597="",0,SUMPRODUCT(('2A'!$D$6:$D$1005='GSTN-Bill Wise'!B597)*'2A'!$M$6:$M$1005)),0)</f>
        <v>0</v>
      </c>
      <c r="V597" s="111"/>
    </row>
    <row r="598" spans="1:22">
      <c r="A598" s="161">
        <f t="shared" si="72"/>
        <v>593</v>
      </c>
      <c r="B598" s="161" t="str">
        <f t="shared" si="66"/>
        <v/>
      </c>
      <c r="C598" s="161" t="str">
        <f>IF(COUNTIFS('GSTN-Diff Gross'!$D$7:$D$1006,BOOKS!E598,'GSTN-Diff Gross'!$R$7:$R$1006,"&lt;&gt;0")+COUNTIFS('GSTN-Diff Gross'!$D$7:$D$1006,BOOKS!E598,'GSTN-Diff Gross'!$S$7:$S$1006,"&lt;&gt;0")+COUNTIFS('GSTN-Diff Gross'!$D$7:$D$1006,BOOKS!E598,'GSTN-Diff Gross'!$T$7:$T$1006,"&lt;&gt;0")+COUNTIFS('GSTN-Diff Gross'!$D$7:$D$1006,BOOKS!E598,'GSTN-Diff Gross'!$U$7:$U$1006,"&lt;&gt;0")+COUNTIFS('GSTN-Diff Gross'!$D$7:$D$1006,BOOKS!E598,'GSTN-Diff Gross'!$V$7:$V$1006,"&lt;&gt;0"),BOOKS!E598,"")</f>
        <v/>
      </c>
      <c r="D598" s="41" t="str">
        <f>IF(COUNTIFS('GSTN-Diff Gross'!$D$7:$D$1006,BOOKS!E598,'GSTN-Diff Gross'!$R$7:$R$1006,"&lt;&gt;0")+COUNTIFS('GSTN-Diff Gross'!$D$7:$D$1006,BOOKS!E598,'GSTN-Diff Gross'!$S$7:$S$1006,"&lt;&gt;0")+COUNTIFS('GSTN-Diff Gross'!$D$7:$D$1006,BOOKS!E598,'GSTN-Diff Gross'!$T$7:$T$1006,"&lt;&gt;0")+COUNTIFS('GSTN-Diff Gross'!$D$7:$D$1006,BOOKS!E598,'GSTN-Diff Gross'!$U$7:$U$1006,"&lt;&gt;0")+COUNTIFS('GSTN-Diff Gross'!$D$7:$D$1006,BOOKS!E598,'GSTN-Diff Gross'!$V$7:$V$1006,"&lt;&gt;0"),BOOKS!F598,"")</f>
        <v/>
      </c>
      <c r="E598" s="68" t="str">
        <f>IF(COUNTIFS('GSTN-Diff Gross'!$D$7:$D$1006,BOOKS!E598,'GSTN-Diff Gross'!$R$7:$R$1006,"&lt;&gt;0")+COUNTIFS('GSTN-Diff Gross'!$D$7:$D$1006,BOOKS!E598,'GSTN-Diff Gross'!$S$7:$S$1006,"&lt;&gt;0")+COUNTIFS('GSTN-Diff Gross'!$D$7:$D$1006,BOOKS!E598,'GSTN-Diff Gross'!$T$7:$T$1006,"&lt;&gt;0")+COUNTIFS('GSTN-Diff Gross'!$D$7:$D$1006,BOOKS!E598,'GSTN-Diff Gross'!$U$7:$U$1006,"&lt;&gt;0")+COUNTIFS('GSTN-Diff Gross'!$D$7:$D$1006,BOOKS!E598,'GSTN-Diff Gross'!$V$7:$V$1006,"&lt;&gt;0"),BOOKS!G598,"")</f>
        <v/>
      </c>
      <c r="F598" s="90" t="str">
        <f>IF(COUNTIFS('GSTN-Diff Gross'!$D$7:$D$1006,BOOKS!E598,'GSTN-Diff Gross'!$R$7:$R$1006,"&lt;&gt;0")+COUNTIFS('GSTN-Diff Gross'!$D$7:$D$1006,BOOKS!E598,'GSTN-Diff Gross'!$S$7:$S$1006,"&lt;&gt;0")+COUNTIFS('GSTN-Diff Gross'!$D$7:$D$1006,BOOKS!E598,'GSTN-Diff Gross'!$T$7:$T$1006,"&lt;&gt;0")+COUNTIFS('GSTN-Diff Gross'!$D$7:$D$1006,BOOKS!E598,'GSTN-Diff Gross'!$U$7:$U$1006,"&lt;&gt;0")+COUNTIFS('GSTN-Diff Gross'!$D$7:$D$1006,BOOKS!E598,'GSTN-Diff Gross'!$V$7:$V$1006,"&lt;&gt;0"),BOOKS!H598,"")</f>
        <v/>
      </c>
      <c r="G598" s="167">
        <f t="shared" si="67"/>
        <v>0</v>
      </c>
      <c r="H598" s="167">
        <f t="shared" si="68"/>
        <v>0</v>
      </c>
      <c r="I598" s="167">
        <f t="shared" si="69"/>
        <v>0</v>
      </c>
      <c r="J598" s="167">
        <f t="shared" si="70"/>
        <v>0</v>
      </c>
      <c r="K598" s="167">
        <f t="shared" si="71"/>
        <v>0</v>
      </c>
      <c r="L598" s="99">
        <f>IF(COUNTIFS('GSTN-Diff Gross'!$D$7:$D$1006,BOOKS!E598,'GSTN-Diff Gross'!$R$7:$R$1006,"&lt;&gt;0")+COUNTIFS('GSTN-Diff Gross'!$D$7:$D$1006,BOOKS!E598,'GSTN-Diff Gross'!$S$7:$S$1006,"&lt;&gt;0")+COUNTIFS('GSTN-Diff Gross'!$D$7:$D$1006,BOOKS!E598,'GSTN-Diff Gross'!$T$7:$T$1006,"&lt;&gt;0")+COUNTIFS('GSTN-Diff Gross'!$D$7:$D$1006,BOOKS!E598,'GSTN-Diff Gross'!$U$7:$U$1006,"&lt;&gt;0")+COUNTIFS('GSTN-Diff Gross'!$D$7:$D$1006,BOOKS!E598,'GSTN-Diff Gross'!$V$7:$V$1006,"&lt;&gt;0"),BOOKS!I598,0)</f>
        <v>0</v>
      </c>
      <c r="M598" s="100">
        <f>IF(COUNTIFS('GSTN-Diff Gross'!$D$7:$D$1006,BOOKS!E598,'GSTN-Diff Gross'!$R$7:$R$1006,"&lt;&gt;0")+COUNTIFS('GSTN-Diff Gross'!$D$7:$D$1006,BOOKS!E598,'GSTN-Diff Gross'!$S$7:$S$1006,"&lt;&gt;0")+COUNTIFS('GSTN-Diff Gross'!$D$7:$D$1006,BOOKS!E598,'GSTN-Diff Gross'!$T$7:$T$1006,"&lt;&gt;0")+COUNTIFS('GSTN-Diff Gross'!$D$7:$D$1006,BOOKS!E598,'GSTN-Diff Gross'!$U$7:$U$1006,"&lt;&gt;0")+COUNTIFS('GSTN-Diff Gross'!$D$7:$D$1006,BOOKS!E598,'GSTN-Diff Gross'!$V$7:$V$1006,"&lt;&gt;0"),BOOKS!J598,0)</f>
        <v>0</v>
      </c>
      <c r="N598" s="100">
        <f>IF(COUNTIFS('GSTN-Diff Gross'!$D$7:$D$1006,BOOKS!E598,'GSTN-Diff Gross'!$R$7:$R$1006,"&lt;&gt;0")+COUNTIFS('GSTN-Diff Gross'!$D$7:$D$1006,BOOKS!E598,'GSTN-Diff Gross'!$S$7:$S$1006,"&lt;&gt;0")+COUNTIFS('GSTN-Diff Gross'!$D$7:$D$1006,BOOKS!E598,'GSTN-Diff Gross'!$T$7:$T$1006,"&lt;&gt;0")+COUNTIFS('GSTN-Diff Gross'!$D$7:$D$1006,BOOKS!E598,'GSTN-Diff Gross'!$U$7:$U$1006,"&lt;&gt;0")+COUNTIFS('GSTN-Diff Gross'!$D$7:$D$1006,BOOKS!E598,'GSTN-Diff Gross'!$V$7:$V$1006,"&lt;&gt;0"),BOOKS!K598,0)</f>
        <v>0</v>
      </c>
      <c r="O598" s="100">
        <f>IF(COUNTIFS('GSTN-Diff Gross'!$D$7:$D$1006,BOOKS!E598,'GSTN-Diff Gross'!$R$7:$R$1006,"&lt;&gt;0")+COUNTIFS('GSTN-Diff Gross'!$D$7:$D$1006,BOOKS!E598,'GSTN-Diff Gross'!$S$7:$S$1006,"&lt;&gt;0")+COUNTIFS('GSTN-Diff Gross'!$D$7:$D$1006,BOOKS!E598,'GSTN-Diff Gross'!$T$7:$T$1006,"&lt;&gt;0")+COUNTIFS('GSTN-Diff Gross'!$D$7:$D$1006,BOOKS!E598,'GSTN-Diff Gross'!$U$7:$U$1006,"&lt;&gt;0")+COUNTIFS('GSTN-Diff Gross'!$D$7:$D$1006,BOOKS!E598,'GSTN-Diff Gross'!$V$7:$V$1006,"&lt;&gt;0"),BOOKS!L598,0)</f>
        <v>0</v>
      </c>
      <c r="P598" s="100">
        <f>IF(COUNTIFS('GSTN-Diff Gross'!$D$7:$D$1006,BOOKS!E598,'GSTN-Diff Gross'!$R$7:$R$1006,"&lt;&gt;0")+COUNTIFS('GSTN-Diff Gross'!$D$7:$D$1006,BOOKS!E598,'GSTN-Diff Gross'!$S$7:$S$1006,"&lt;&gt;0")+COUNTIFS('GSTN-Diff Gross'!$D$7:$D$1006,BOOKS!E598,'GSTN-Diff Gross'!$T$7:$T$1006,"&lt;&gt;0")+COUNTIFS('GSTN-Diff Gross'!$D$7:$D$1006,BOOKS!E598,'GSTN-Diff Gross'!$U$7:$U$1006,"&lt;&gt;0")+COUNTIFS('GSTN-Diff Gross'!$D$7:$D$1006,BOOKS!E598,'GSTN-Diff Gross'!$V$7:$V$1006,"&lt;&gt;0"),BOOKS!M598,0)</f>
        <v>0</v>
      </c>
      <c r="Q598" s="94">
        <f>IFERROR(IF(B598="",0,SUMPRODUCT(('2A'!$D$6:$D$1005='GSTN-Bill Wise'!B598)*'2A'!$I$6:$I$1005)),0)</f>
        <v>0</v>
      </c>
      <c r="R598" s="95">
        <f>IFERROR(IF(B598="",0,SUMPRODUCT(('2A'!$D$6:$D$1005='GSTN-Bill Wise'!B598)*'2A'!$J$6:$J$1005)),0)</f>
        <v>0</v>
      </c>
      <c r="S598" s="95">
        <f>IFERROR(IF(B598="",0,SUMPRODUCT(('2A'!$D$6:$D$1005='GSTN-Bill Wise'!B598)*'2A'!$K$6:$K$1005)),0)</f>
        <v>0</v>
      </c>
      <c r="T598" s="95">
        <f>IFERROR(IF(B598="",0,SUMPRODUCT(('2A'!$D$6:$D$1005='GSTN-Bill Wise'!B598)*'2A'!$L$6:$L$1005)),0)</f>
        <v>0</v>
      </c>
      <c r="U598" s="95">
        <f>IFERROR(IF(B598="",0,SUMPRODUCT(('2A'!$D$6:$D$1005='GSTN-Bill Wise'!B598)*'2A'!$M$6:$M$1005)),0)</f>
        <v>0</v>
      </c>
      <c r="V598" s="111"/>
    </row>
    <row r="599" spans="1:22">
      <c r="A599" s="162">
        <f t="shared" si="72"/>
        <v>594</v>
      </c>
      <c r="B599" s="162" t="str">
        <f t="shared" si="66"/>
        <v/>
      </c>
      <c r="C599" s="162" t="str">
        <f>IF(COUNTIFS('GSTN-Diff Gross'!$D$7:$D$1006,BOOKS!E599,'GSTN-Diff Gross'!$R$7:$R$1006,"&lt;&gt;0")+COUNTIFS('GSTN-Diff Gross'!$D$7:$D$1006,BOOKS!E599,'GSTN-Diff Gross'!$S$7:$S$1006,"&lt;&gt;0")+COUNTIFS('GSTN-Diff Gross'!$D$7:$D$1006,BOOKS!E599,'GSTN-Diff Gross'!$T$7:$T$1006,"&lt;&gt;0")+COUNTIFS('GSTN-Diff Gross'!$D$7:$D$1006,BOOKS!E599,'GSTN-Diff Gross'!$U$7:$U$1006,"&lt;&gt;0")+COUNTIFS('GSTN-Diff Gross'!$D$7:$D$1006,BOOKS!E599,'GSTN-Diff Gross'!$V$7:$V$1006,"&lt;&gt;0"),BOOKS!E599,"")</f>
        <v/>
      </c>
      <c r="D599" s="44" t="str">
        <f>IF(COUNTIFS('GSTN-Diff Gross'!$D$7:$D$1006,BOOKS!E599,'GSTN-Diff Gross'!$R$7:$R$1006,"&lt;&gt;0")+COUNTIFS('GSTN-Diff Gross'!$D$7:$D$1006,BOOKS!E599,'GSTN-Diff Gross'!$S$7:$S$1006,"&lt;&gt;0")+COUNTIFS('GSTN-Diff Gross'!$D$7:$D$1006,BOOKS!E599,'GSTN-Diff Gross'!$T$7:$T$1006,"&lt;&gt;0")+COUNTIFS('GSTN-Diff Gross'!$D$7:$D$1006,BOOKS!E599,'GSTN-Diff Gross'!$U$7:$U$1006,"&lt;&gt;0")+COUNTIFS('GSTN-Diff Gross'!$D$7:$D$1006,BOOKS!E599,'GSTN-Diff Gross'!$V$7:$V$1006,"&lt;&gt;0"),BOOKS!F599,"")</f>
        <v/>
      </c>
      <c r="E599" s="67" t="str">
        <f>IF(COUNTIFS('GSTN-Diff Gross'!$D$7:$D$1006,BOOKS!E599,'GSTN-Diff Gross'!$R$7:$R$1006,"&lt;&gt;0")+COUNTIFS('GSTN-Diff Gross'!$D$7:$D$1006,BOOKS!E599,'GSTN-Diff Gross'!$S$7:$S$1006,"&lt;&gt;0")+COUNTIFS('GSTN-Diff Gross'!$D$7:$D$1006,BOOKS!E599,'GSTN-Diff Gross'!$T$7:$T$1006,"&lt;&gt;0")+COUNTIFS('GSTN-Diff Gross'!$D$7:$D$1006,BOOKS!E599,'GSTN-Diff Gross'!$U$7:$U$1006,"&lt;&gt;0")+COUNTIFS('GSTN-Diff Gross'!$D$7:$D$1006,BOOKS!E599,'GSTN-Diff Gross'!$V$7:$V$1006,"&lt;&gt;0"),BOOKS!G599,"")</f>
        <v/>
      </c>
      <c r="F599" s="89" t="str">
        <f>IF(COUNTIFS('GSTN-Diff Gross'!$D$7:$D$1006,BOOKS!E599,'GSTN-Diff Gross'!$R$7:$R$1006,"&lt;&gt;0")+COUNTIFS('GSTN-Diff Gross'!$D$7:$D$1006,BOOKS!E599,'GSTN-Diff Gross'!$S$7:$S$1006,"&lt;&gt;0")+COUNTIFS('GSTN-Diff Gross'!$D$7:$D$1006,BOOKS!E599,'GSTN-Diff Gross'!$T$7:$T$1006,"&lt;&gt;0")+COUNTIFS('GSTN-Diff Gross'!$D$7:$D$1006,BOOKS!E599,'GSTN-Diff Gross'!$U$7:$U$1006,"&lt;&gt;0")+COUNTIFS('GSTN-Diff Gross'!$D$7:$D$1006,BOOKS!E599,'GSTN-Diff Gross'!$V$7:$V$1006,"&lt;&gt;0"),BOOKS!H599,"")</f>
        <v/>
      </c>
      <c r="G599" s="96">
        <f t="shared" si="67"/>
        <v>0</v>
      </c>
      <c r="H599" s="96">
        <f t="shared" si="68"/>
        <v>0</v>
      </c>
      <c r="I599" s="97">
        <f t="shared" si="69"/>
        <v>0</v>
      </c>
      <c r="J599" s="98">
        <f t="shared" si="70"/>
        <v>0</v>
      </c>
      <c r="K599" s="96">
        <f t="shared" si="71"/>
        <v>0</v>
      </c>
      <c r="L599" s="93">
        <f>IF(COUNTIFS('GSTN-Diff Gross'!$D$7:$D$1006,BOOKS!E599,'GSTN-Diff Gross'!$R$7:$R$1006,"&lt;&gt;0")+COUNTIFS('GSTN-Diff Gross'!$D$7:$D$1006,BOOKS!E599,'GSTN-Diff Gross'!$S$7:$S$1006,"&lt;&gt;0")+COUNTIFS('GSTN-Diff Gross'!$D$7:$D$1006,BOOKS!E599,'GSTN-Diff Gross'!$T$7:$T$1006,"&lt;&gt;0")+COUNTIFS('GSTN-Diff Gross'!$D$7:$D$1006,BOOKS!E599,'GSTN-Diff Gross'!$U$7:$U$1006,"&lt;&gt;0")+COUNTIFS('GSTN-Diff Gross'!$D$7:$D$1006,BOOKS!E599,'GSTN-Diff Gross'!$V$7:$V$1006,"&lt;&gt;0"),BOOKS!I599,0)</f>
        <v>0</v>
      </c>
      <c r="M599" s="88">
        <f>IF(COUNTIFS('GSTN-Diff Gross'!$D$7:$D$1006,BOOKS!E599,'GSTN-Diff Gross'!$R$7:$R$1006,"&lt;&gt;0")+COUNTIFS('GSTN-Diff Gross'!$D$7:$D$1006,BOOKS!E599,'GSTN-Diff Gross'!$S$7:$S$1006,"&lt;&gt;0")+COUNTIFS('GSTN-Diff Gross'!$D$7:$D$1006,BOOKS!E599,'GSTN-Diff Gross'!$T$7:$T$1006,"&lt;&gt;0")+COUNTIFS('GSTN-Diff Gross'!$D$7:$D$1006,BOOKS!E599,'GSTN-Diff Gross'!$U$7:$U$1006,"&lt;&gt;0")+COUNTIFS('GSTN-Diff Gross'!$D$7:$D$1006,BOOKS!E599,'GSTN-Diff Gross'!$V$7:$V$1006,"&lt;&gt;0"),BOOKS!J599,0)</f>
        <v>0</v>
      </c>
      <c r="N599" s="88">
        <f>IF(COUNTIFS('GSTN-Diff Gross'!$D$7:$D$1006,BOOKS!E599,'GSTN-Diff Gross'!$R$7:$R$1006,"&lt;&gt;0")+COUNTIFS('GSTN-Diff Gross'!$D$7:$D$1006,BOOKS!E599,'GSTN-Diff Gross'!$S$7:$S$1006,"&lt;&gt;0")+COUNTIFS('GSTN-Diff Gross'!$D$7:$D$1006,BOOKS!E599,'GSTN-Diff Gross'!$T$7:$T$1006,"&lt;&gt;0")+COUNTIFS('GSTN-Diff Gross'!$D$7:$D$1006,BOOKS!E599,'GSTN-Diff Gross'!$U$7:$U$1006,"&lt;&gt;0")+COUNTIFS('GSTN-Diff Gross'!$D$7:$D$1006,BOOKS!E599,'GSTN-Diff Gross'!$V$7:$V$1006,"&lt;&gt;0"),BOOKS!K599,0)</f>
        <v>0</v>
      </c>
      <c r="O599" s="88">
        <f>IF(COUNTIFS('GSTN-Diff Gross'!$D$7:$D$1006,BOOKS!E599,'GSTN-Diff Gross'!$R$7:$R$1006,"&lt;&gt;0")+COUNTIFS('GSTN-Diff Gross'!$D$7:$D$1006,BOOKS!E599,'GSTN-Diff Gross'!$S$7:$S$1006,"&lt;&gt;0")+COUNTIFS('GSTN-Diff Gross'!$D$7:$D$1006,BOOKS!E599,'GSTN-Diff Gross'!$T$7:$T$1006,"&lt;&gt;0")+COUNTIFS('GSTN-Diff Gross'!$D$7:$D$1006,BOOKS!E599,'GSTN-Diff Gross'!$U$7:$U$1006,"&lt;&gt;0")+COUNTIFS('GSTN-Diff Gross'!$D$7:$D$1006,BOOKS!E599,'GSTN-Diff Gross'!$V$7:$V$1006,"&lt;&gt;0"),BOOKS!L599,0)</f>
        <v>0</v>
      </c>
      <c r="P599" s="88">
        <f>IF(COUNTIFS('GSTN-Diff Gross'!$D$7:$D$1006,BOOKS!E599,'GSTN-Diff Gross'!$R$7:$R$1006,"&lt;&gt;0")+COUNTIFS('GSTN-Diff Gross'!$D$7:$D$1006,BOOKS!E599,'GSTN-Diff Gross'!$S$7:$S$1006,"&lt;&gt;0")+COUNTIFS('GSTN-Diff Gross'!$D$7:$D$1006,BOOKS!E599,'GSTN-Diff Gross'!$T$7:$T$1006,"&lt;&gt;0")+COUNTIFS('GSTN-Diff Gross'!$D$7:$D$1006,BOOKS!E599,'GSTN-Diff Gross'!$U$7:$U$1006,"&lt;&gt;0")+COUNTIFS('GSTN-Diff Gross'!$D$7:$D$1006,BOOKS!E599,'GSTN-Diff Gross'!$V$7:$V$1006,"&lt;&gt;0"),BOOKS!M599,0)</f>
        <v>0</v>
      </c>
      <c r="Q599" s="84">
        <f>IFERROR(IF(B599="",0,SUMPRODUCT(('2A'!$D$6:$D$1005='GSTN-Bill Wise'!B599)*'2A'!$I$6:$I$1005)),0)</f>
        <v>0</v>
      </c>
      <c r="R599" s="44">
        <f>IFERROR(IF(B599="",0,SUMPRODUCT(('2A'!$D$6:$D$1005='GSTN-Bill Wise'!B599)*'2A'!$J$6:$J$1005)),0)</f>
        <v>0</v>
      </c>
      <c r="S599" s="44">
        <f>IFERROR(IF(B599="",0,SUMPRODUCT(('2A'!$D$6:$D$1005='GSTN-Bill Wise'!B599)*'2A'!$K$6:$K$1005)),0)</f>
        <v>0</v>
      </c>
      <c r="T599" s="44">
        <f>IFERROR(IF(B599="",0,SUMPRODUCT(('2A'!$D$6:$D$1005='GSTN-Bill Wise'!B599)*'2A'!$L$6:$L$1005)),0)</f>
        <v>0</v>
      </c>
      <c r="U599" s="44">
        <f>IFERROR(IF(B599="",0,SUMPRODUCT(('2A'!$D$6:$D$1005='GSTN-Bill Wise'!B599)*'2A'!$M$6:$M$1005)),0)</f>
        <v>0</v>
      </c>
      <c r="V599" s="111"/>
    </row>
    <row r="600" spans="1:22">
      <c r="A600" s="161">
        <f t="shared" si="72"/>
        <v>595</v>
      </c>
      <c r="B600" s="161" t="str">
        <f t="shared" si="66"/>
        <v/>
      </c>
      <c r="C600" s="161" t="str">
        <f>IF(COUNTIFS('GSTN-Diff Gross'!$D$7:$D$1006,BOOKS!E600,'GSTN-Diff Gross'!$R$7:$R$1006,"&lt;&gt;0")+COUNTIFS('GSTN-Diff Gross'!$D$7:$D$1006,BOOKS!E600,'GSTN-Diff Gross'!$S$7:$S$1006,"&lt;&gt;0")+COUNTIFS('GSTN-Diff Gross'!$D$7:$D$1006,BOOKS!E600,'GSTN-Diff Gross'!$T$7:$T$1006,"&lt;&gt;0")+COUNTIFS('GSTN-Diff Gross'!$D$7:$D$1006,BOOKS!E600,'GSTN-Diff Gross'!$U$7:$U$1006,"&lt;&gt;0")+COUNTIFS('GSTN-Diff Gross'!$D$7:$D$1006,BOOKS!E600,'GSTN-Diff Gross'!$V$7:$V$1006,"&lt;&gt;0"),BOOKS!E600,"")</f>
        <v/>
      </c>
      <c r="D600" s="41" t="str">
        <f>IF(COUNTIFS('GSTN-Diff Gross'!$D$7:$D$1006,BOOKS!E600,'GSTN-Diff Gross'!$R$7:$R$1006,"&lt;&gt;0")+COUNTIFS('GSTN-Diff Gross'!$D$7:$D$1006,BOOKS!E600,'GSTN-Diff Gross'!$S$7:$S$1006,"&lt;&gt;0")+COUNTIFS('GSTN-Diff Gross'!$D$7:$D$1006,BOOKS!E600,'GSTN-Diff Gross'!$T$7:$T$1006,"&lt;&gt;0")+COUNTIFS('GSTN-Diff Gross'!$D$7:$D$1006,BOOKS!E600,'GSTN-Diff Gross'!$U$7:$U$1006,"&lt;&gt;0")+COUNTIFS('GSTN-Diff Gross'!$D$7:$D$1006,BOOKS!E600,'GSTN-Diff Gross'!$V$7:$V$1006,"&lt;&gt;0"),BOOKS!F600,"")</f>
        <v/>
      </c>
      <c r="E600" s="68" t="str">
        <f>IF(COUNTIFS('GSTN-Diff Gross'!$D$7:$D$1006,BOOKS!E600,'GSTN-Diff Gross'!$R$7:$R$1006,"&lt;&gt;0")+COUNTIFS('GSTN-Diff Gross'!$D$7:$D$1006,BOOKS!E600,'GSTN-Diff Gross'!$S$7:$S$1006,"&lt;&gt;0")+COUNTIFS('GSTN-Diff Gross'!$D$7:$D$1006,BOOKS!E600,'GSTN-Diff Gross'!$T$7:$T$1006,"&lt;&gt;0")+COUNTIFS('GSTN-Diff Gross'!$D$7:$D$1006,BOOKS!E600,'GSTN-Diff Gross'!$U$7:$U$1006,"&lt;&gt;0")+COUNTIFS('GSTN-Diff Gross'!$D$7:$D$1006,BOOKS!E600,'GSTN-Diff Gross'!$V$7:$V$1006,"&lt;&gt;0"),BOOKS!G600,"")</f>
        <v/>
      </c>
      <c r="F600" s="90" t="str">
        <f>IF(COUNTIFS('GSTN-Diff Gross'!$D$7:$D$1006,BOOKS!E600,'GSTN-Diff Gross'!$R$7:$R$1006,"&lt;&gt;0")+COUNTIFS('GSTN-Diff Gross'!$D$7:$D$1006,BOOKS!E600,'GSTN-Diff Gross'!$S$7:$S$1006,"&lt;&gt;0")+COUNTIFS('GSTN-Diff Gross'!$D$7:$D$1006,BOOKS!E600,'GSTN-Diff Gross'!$T$7:$T$1006,"&lt;&gt;0")+COUNTIFS('GSTN-Diff Gross'!$D$7:$D$1006,BOOKS!E600,'GSTN-Diff Gross'!$U$7:$U$1006,"&lt;&gt;0")+COUNTIFS('GSTN-Diff Gross'!$D$7:$D$1006,BOOKS!E600,'GSTN-Diff Gross'!$V$7:$V$1006,"&lt;&gt;0"),BOOKS!H600,"")</f>
        <v/>
      </c>
      <c r="G600" s="167">
        <f t="shared" si="67"/>
        <v>0</v>
      </c>
      <c r="H600" s="167">
        <f t="shared" si="68"/>
        <v>0</v>
      </c>
      <c r="I600" s="167">
        <f t="shared" si="69"/>
        <v>0</v>
      </c>
      <c r="J600" s="167">
        <f t="shared" si="70"/>
        <v>0</v>
      </c>
      <c r="K600" s="167">
        <f t="shared" si="71"/>
        <v>0</v>
      </c>
      <c r="L600" s="99">
        <f>IF(COUNTIFS('GSTN-Diff Gross'!$D$7:$D$1006,BOOKS!E600,'GSTN-Diff Gross'!$R$7:$R$1006,"&lt;&gt;0")+COUNTIFS('GSTN-Diff Gross'!$D$7:$D$1006,BOOKS!E600,'GSTN-Diff Gross'!$S$7:$S$1006,"&lt;&gt;0")+COUNTIFS('GSTN-Diff Gross'!$D$7:$D$1006,BOOKS!E600,'GSTN-Diff Gross'!$T$7:$T$1006,"&lt;&gt;0")+COUNTIFS('GSTN-Diff Gross'!$D$7:$D$1006,BOOKS!E600,'GSTN-Diff Gross'!$U$7:$U$1006,"&lt;&gt;0")+COUNTIFS('GSTN-Diff Gross'!$D$7:$D$1006,BOOKS!E600,'GSTN-Diff Gross'!$V$7:$V$1006,"&lt;&gt;0"),BOOKS!I600,0)</f>
        <v>0</v>
      </c>
      <c r="M600" s="100">
        <f>IF(COUNTIFS('GSTN-Diff Gross'!$D$7:$D$1006,BOOKS!E600,'GSTN-Diff Gross'!$R$7:$R$1006,"&lt;&gt;0")+COUNTIFS('GSTN-Diff Gross'!$D$7:$D$1006,BOOKS!E600,'GSTN-Diff Gross'!$S$7:$S$1006,"&lt;&gt;0")+COUNTIFS('GSTN-Diff Gross'!$D$7:$D$1006,BOOKS!E600,'GSTN-Diff Gross'!$T$7:$T$1006,"&lt;&gt;0")+COUNTIFS('GSTN-Diff Gross'!$D$7:$D$1006,BOOKS!E600,'GSTN-Diff Gross'!$U$7:$U$1006,"&lt;&gt;0")+COUNTIFS('GSTN-Diff Gross'!$D$7:$D$1006,BOOKS!E600,'GSTN-Diff Gross'!$V$7:$V$1006,"&lt;&gt;0"),BOOKS!J600,0)</f>
        <v>0</v>
      </c>
      <c r="N600" s="100">
        <f>IF(COUNTIFS('GSTN-Diff Gross'!$D$7:$D$1006,BOOKS!E600,'GSTN-Diff Gross'!$R$7:$R$1006,"&lt;&gt;0")+COUNTIFS('GSTN-Diff Gross'!$D$7:$D$1006,BOOKS!E600,'GSTN-Diff Gross'!$S$7:$S$1006,"&lt;&gt;0")+COUNTIFS('GSTN-Diff Gross'!$D$7:$D$1006,BOOKS!E600,'GSTN-Diff Gross'!$T$7:$T$1006,"&lt;&gt;0")+COUNTIFS('GSTN-Diff Gross'!$D$7:$D$1006,BOOKS!E600,'GSTN-Diff Gross'!$U$7:$U$1006,"&lt;&gt;0")+COUNTIFS('GSTN-Diff Gross'!$D$7:$D$1006,BOOKS!E600,'GSTN-Diff Gross'!$V$7:$V$1006,"&lt;&gt;0"),BOOKS!K600,0)</f>
        <v>0</v>
      </c>
      <c r="O600" s="100">
        <f>IF(COUNTIFS('GSTN-Diff Gross'!$D$7:$D$1006,BOOKS!E600,'GSTN-Diff Gross'!$R$7:$R$1006,"&lt;&gt;0")+COUNTIFS('GSTN-Diff Gross'!$D$7:$D$1006,BOOKS!E600,'GSTN-Diff Gross'!$S$7:$S$1006,"&lt;&gt;0")+COUNTIFS('GSTN-Diff Gross'!$D$7:$D$1006,BOOKS!E600,'GSTN-Diff Gross'!$T$7:$T$1006,"&lt;&gt;0")+COUNTIFS('GSTN-Diff Gross'!$D$7:$D$1006,BOOKS!E600,'GSTN-Diff Gross'!$U$7:$U$1006,"&lt;&gt;0")+COUNTIFS('GSTN-Diff Gross'!$D$7:$D$1006,BOOKS!E600,'GSTN-Diff Gross'!$V$7:$V$1006,"&lt;&gt;0"),BOOKS!L600,0)</f>
        <v>0</v>
      </c>
      <c r="P600" s="100">
        <f>IF(COUNTIFS('GSTN-Diff Gross'!$D$7:$D$1006,BOOKS!E600,'GSTN-Diff Gross'!$R$7:$R$1006,"&lt;&gt;0")+COUNTIFS('GSTN-Diff Gross'!$D$7:$D$1006,BOOKS!E600,'GSTN-Diff Gross'!$S$7:$S$1006,"&lt;&gt;0")+COUNTIFS('GSTN-Diff Gross'!$D$7:$D$1006,BOOKS!E600,'GSTN-Diff Gross'!$T$7:$T$1006,"&lt;&gt;0")+COUNTIFS('GSTN-Diff Gross'!$D$7:$D$1006,BOOKS!E600,'GSTN-Diff Gross'!$U$7:$U$1006,"&lt;&gt;0")+COUNTIFS('GSTN-Diff Gross'!$D$7:$D$1006,BOOKS!E600,'GSTN-Diff Gross'!$V$7:$V$1006,"&lt;&gt;0"),BOOKS!M600,0)</f>
        <v>0</v>
      </c>
      <c r="Q600" s="94">
        <f>IFERROR(IF(B600="",0,SUMPRODUCT(('2A'!$D$6:$D$1005='GSTN-Bill Wise'!B600)*'2A'!$I$6:$I$1005)),0)</f>
        <v>0</v>
      </c>
      <c r="R600" s="95">
        <f>IFERROR(IF(B600="",0,SUMPRODUCT(('2A'!$D$6:$D$1005='GSTN-Bill Wise'!B600)*'2A'!$J$6:$J$1005)),0)</f>
        <v>0</v>
      </c>
      <c r="S600" s="95">
        <f>IFERROR(IF(B600="",0,SUMPRODUCT(('2A'!$D$6:$D$1005='GSTN-Bill Wise'!B600)*'2A'!$K$6:$K$1005)),0)</f>
        <v>0</v>
      </c>
      <c r="T600" s="95">
        <f>IFERROR(IF(B600="",0,SUMPRODUCT(('2A'!$D$6:$D$1005='GSTN-Bill Wise'!B600)*'2A'!$L$6:$L$1005)),0)</f>
        <v>0</v>
      </c>
      <c r="U600" s="95">
        <f>IFERROR(IF(B600="",0,SUMPRODUCT(('2A'!$D$6:$D$1005='GSTN-Bill Wise'!B600)*'2A'!$M$6:$M$1005)),0)</f>
        <v>0</v>
      </c>
      <c r="V600" s="111"/>
    </row>
    <row r="601" spans="1:22">
      <c r="A601" s="162">
        <f t="shared" si="72"/>
        <v>596</v>
      </c>
      <c r="B601" s="162" t="str">
        <f t="shared" si="66"/>
        <v/>
      </c>
      <c r="C601" s="162" t="str">
        <f>IF(COUNTIFS('GSTN-Diff Gross'!$D$7:$D$1006,BOOKS!E601,'GSTN-Diff Gross'!$R$7:$R$1006,"&lt;&gt;0")+COUNTIFS('GSTN-Diff Gross'!$D$7:$D$1006,BOOKS!E601,'GSTN-Diff Gross'!$S$7:$S$1006,"&lt;&gt;0")+COUNTIFS('GSTN-Diff Gross'!$D$7:$D$1006,BOOKS!E601,'GSTN-Diff Gross'!$T$7:$T$1006,"&lt;&gt;0")+COUNTIFS('GSTN-Diff Gross'!$D$7:$D$1006,BOOKS!E601,'GSTN-Diff Gross'!$U$7:$U$1006,"&lt;&gt;0")+COUNTIFS('GSTN-Diff Gross'!$D$7:$D$1006,BOOKS!E601,'GSTN-Diff Gross'!$V$7:$V$1006,"&lt;&gt;0"),BOOKS!E601,"")</f>
        <v/>
      </c>
      <c r="D601" s="44" t="str">
        <f>IF(COUNTIFS('GSTN-Diff Gross'!$D$7:$D$1006,BOOKS!E601,'GSTN-Diff Gross'!$R$7:$R$1006,"&lt;&gt;0")+COUNTIFS('GSTN-Diff Gross'!$D$7:$D$1006,BOOKS!E601,'GSTN-Diff Gross'!$S$7:$S$1006,"&lt;&gt;0")+COUNTIFS('GSTN-Diff Gross'!$D$7:$D$1006,BOOKS!E601,'GSTN-Diff Gross'!$T$7:$T$1006,"&lt;&gt;0")+COUNTIFS('GSTN-Diff Gross'!$D$7:$D$1006,BOOKS!E601,'GSTN-Diff Gross'!$U$7:$U$1006,"&lt;&gt;0")+COUNTIFS('GSTN-Diff Gross'!$D$7:$D$1006,BOOKS!E601,'GSTN-Diff Gross'!$V$7:$V$1006,"&lt;&gt;0"),BOOKS!F601,"")</f>
        <v/>
      </c>
      <c r="E601" s="67" t="str">
        <f>IF(COUNTIFS('GSTN-Diff Gross'!$D$7:$D$1006,BOOKS!E601,'GSTN-Diff Gross'!$R$7:$R$1006,"&lt;&gt;0")+COUNTIFS('GSTN-Diff Gross'!$D$7:$D$1006,BOOKS!E601,'GSTN-Diff Gross'!$S$7:$S$1006,"&lt;&gt;0")+COUNTIFS('GSTN-Diff Gross'!$D$7:$D$1006,BOOKS!E601,'GSTN-Diff Gross'!$T$7:$T$1006,"&lt;&gt;0")+COUNTIFS('GSTN-Diff Gross'!$D$7:$D$1006,BOOKS!E601,'GSTN-Diff Gross'!$U$7:$U$1006,"&lt;&gt;0")+COUNTIFS('GSTN-Diff Gross'!$D$7:$D$1006,BOOKS!E601,'GSTN-Diff Gross'!$V$7:$V$1006,"&lt;&gt;0"),BOOKS!G601,"")</f>
        <v/>
      </c>
      <c r="F601" s="89" t="str">
        <f>IF(COUNTIFS('GSTN-Diff Gross'!$D$7:$D$1006,BOOKS!E601,'GSTN-Diff Gross'!$R$7:$R$1006,"&lt;&gt;0")+COUNTIFS('GSTN-Diff Gross'!$D$7:$D$1006,BOOKS!E601,'GSTN-Diff Gross'!$S$7:$S$1006,"&lt;&gt;0")+COUNTIFS('GSTN-Diff Gross'!$D$7:$D$1006,BOOKS!E601,'GSTN-Diff Gross'!$T$7:$T$1006,"&lt;&gt;0")+COUNTIFS('GSTN-Diff Gross'!$D$7:$D$1006,BOOKS!E601,'GSTN-Diff Gross'!$U$7:$U$1006,"&lt;&gt;0")+COUNTIFS('GSTN-Diff Gross'!$D$7:$D$1006,BOOKS!E601,'GSTN-Diff Gross'!$V$7:$V$1006,"&lt;&gt;0"),BOOKS!H601,"")</f>
        <v/>
      </c>
      <c r="G601" s="96">
        <f t="shared" si="67"/>
        <v>0</v>
      </c>
      <c r="H601" s="96">
        <f t="shared" si="68"/>
        <v>0</v>
      </c>
      <c r="I601" s="97">
        <f t="shared" si="69"/>
        <v>0</v>
      </c>
      <c r="J601" s="98">
        <f t="shared" si="70"/>
        <v>0</v>
      </c>
      <c r="K601" s="96">
        <f t="shared" si="71"/>
        <v>0</v>
      </c>
      <c r="L601" s="93">
        <f>IF(COUNTIFS('GSTN-Diff Gross'!$D$7:$D$1006,BOOKS!E601,'GSTN-Diff Gross'!$R$7:$R$1006,"&lt;&gt;0")+COUNTIFS('GSTN-Diff Gross'!$D$7:$D$1006,BOOKS!E601,'GSTN-Diff Gross'!$S$7:$S$1006,"&lt;&gt;0")+COUNTIFS('GSTN-Diff Gross'!$D$7:$D$1006,BOOKS!E601,'GSTN-Diff Gross'!$T$7:$T$1006,"&lt;&gt;0")+COUNTIFS('GSTN-Diff Gross'!$D$7:$D$1006,BOOKS!E601,'GSTN-Diff Gross'!$U$7:$U$1006,"&lt;&gt;0")+COUNTIFS('GSTN-Diff Gross'!$D$7:$D$1006,BOOKS!E601,'GSTN-Diff Gross'!$V$7:$V$1006,"&lt;&gt;0"),BOOKS!I601,0)</f>
        <v>0</v>
      </c>
      <c r="M601" s="88">
        <f>IF(COUNTIFS('GSTN-Diff Gross'!$D$7:$D$1006,BOOKS!E601,'GSTN-Diff Gross'!$R$7:$R$1006,"&lt;&gt;0")+COUNTIFS('GSTN-Diff Gross'!$D$7:$D$1006,BOOKS!E601,'GSTN-Diff Gross'!$S$7:$S$1006,"&lt;&gt;0")+COUNTIFS('GSTN-Diff Gross'!$D$7:$D$1006,BOOKS!E601,'GSTN-Diff Gross'!$T$7:$T$1006,"&lt;&gt;0")+COUNTIFS('GSTN-Diff Gross'!$D$7:$D$1006,BOOKS!E601,'GSTN-Diff Gross'!$U$7:$U$1006,"&lt;&gt;0")+COUNTIFS('GSTN-Diff Gross'!$D$7:$D$1006,BOOKS!E601,'GSTN-Diff Gross'!$V$7:$V$1006,"&lt;&gt;0"),BOOKS!J601,0)</f>
        <v>0</v>
      </c>
      <c r="N601" s="88">
        <f>IF(COUNTIFS('GSTN-Diff Gross'!$D$7:$D$1006,BOOKS!E601,'GSTN-Diff Gross'!$R$7:$R$1006,"&lt;&gt;0")+COUNTIFS('GSTN-Diff Gross'!$D$7:$D$1006,BOOKS!E601,'GSTN-Diff Gross'!$S$7:$S$1006,"&lt;&gt;0")+COUNTIFS('GSTN-Diff Gross'!$D$7:$D$1006,BOOKS!E601,'GSTN-Diff Gross'!$T$7:$T$1006,"&lt;&gt;0")+COUNTIFS('GSTN-Diff Gross'!$D$7:$D$1006,BOOKS!E601,'GSTN-Diff Gross'!$U$7:$U$1006,"&lt;&gt;0")+COUNTIFS('GSTN-Diff Gross'!$D$7:$D$1006,BOOKS!E601,'GSTN-Diff Gross'!$V$7:$V$1006,"&lt;&gt;0"),BOOKS!K601,0)</f>
        <v>0</v>
      </c>
      <c r="O601" s="88">
        <f>IF(COUNTIFS('GSTN-Diff Gross'!$D$7:$D$1006,BOOKS!E601,'GSTN-Diff Gross'!$R$7:$R$1006,"&lt;&gt;0")+COUNTIFS('GSTN-Diff Gross'!$D$7:$D$1006,BOOKS!E601,'GSTN-Diff Gross'!$S$7:$S$1006,"&lt;&gt;0")+COUNTIFS('GSTN-Diff Gross'!$D$7:$D$1006,BOOKS!E601,'GSTN-Diff Gross'!$T$7:$T$1006,"&lt;&gt;0")+COUNTIFS('GSTN-Diff Gross'!$D$7:$D$1006,BOOKS!E601,'GSTN-Diff Gross'!$U$7:$U$1006,"&lt;&gt;0")+COUNTIFS('GSTN-Diff Gross'!$D$7:$D$1006,BOOKS!E601,'GSTN-Diff Gross'!$V$7:$V$1006,"&lt;&gt;0"),BOOKS!L601,0)</f>
        <v>0</v>
      </c>
      <c r="P601" s="88">
        <f>IF(COUNTIFS('GSTN-Diff Gross'!$D$7:$D$1006,BOOKS!E601,'GSTN-Diff Gross'!$R$7:$R$1006,"&lt;&gt;0")+COUNTIFS('GSTN-Diff Gross'!$D$7:$D$1006,BOOKS!E601,'GSTN-Diff Gross'!$S$7:$S$1006,"&lt;&gt;0")+COUNTIFS('GSTN-Diff Gross'!$D$7:$D$1006,BOOKS!E601,'GSTN-Diff Gross'!$T$7:$T$1006,"&lt;&gt;0")+COUNTIFS('GSTN-Diff Gross'!$D$7:$D$1006,BOOKS!E601,'GSTN-Diff Gross'!$U$7:$U$1006,"&lt;&gt;0")+COUNTIFS('GSTN-Diff Gross'!$D$7:$D$1006,BOOKS!E601,'GSTN-Diff Gross'!$V$7:$V$1006,"&lt;&gt;0"),BOOKS!M601,0)</f>
        <v>0</v>
      </c>
      <c r="Q601" s="84">
        <f>IFERROR(IF(B601="",0,SUMPRODUCT(('2A'!$D$6:$D$1005='GSTN-Bill Wise'!B601)*'2A'!$I$6:$I$1005)),0)</f>
        <v>0</v>
      </c>
      <c r="R601" s="44">
        <f>IFERROR(IF(B601="",0,SUMPRODUCT(('2A'!$D$6:$D$1005='GSTN-Bill Wise'!B601)*'2A'!$J$6:$J$1005)),0)</f>
        <v>0</v>
      </c>
      <c r="S601" s="44">
        <f>IFERROR(IF(B601="",0,SUMPRODUCT(('2A'!$D$6:$D$1005='GSTN-Bill Wise'!B601)*'2A'!$K$6:$K$1005)),0)</f>
        <v>0</v>
      </c>
      <c r="T601" s="44">
        <f>IFERROR(IF(B601="",0,SUMPRODUCT(('2A'!$D$6:$D$1005='GSTN-Bill Wise'!B601)*'2A'!$L$6:$L$1005)),0)</f>
        <v>0</v>
      </c>
      <c r="U601" s="44">
        <f>IFERROR(IF(B601="",0,SUMPRODUCT(('2A'!$D$6:$D$1005='GSTN-Bill Wise'!B601)*'2A'!$M$6:$M$1005)),0)</f>
        <v>0</v>
      </c>
      <c r="V601" s="111"/>
    </row>
    <row r="602" spans="1:22">
      <c r="A602" s="161">
        <f t="shared" si="72"/>
        <v>597</v>
      </c>
      <c r="B602" s="161" t="str">
        <f t="shared" si="66"/>
        <v/>
      </c>
      <c r="C602" s="161" t="str">
        <f>IF(COUNTIFS('GSTN-Diff Gross'!$D$7:$D$1006,BOOKS!E602,'GSTN-Diff Gross'!$R$7:$R$1006,"&lt;&gt;0")+COUNTIFS('GSTN-Diff Gross'!$D$7:$D$1006,BOOKS!E602,'GSTN-Diff Gross'!$S$7:$S$1006,"&lt;&gt;0")+COUNTIFS('GSTN-Diff Gross'!$D$7:$D$1006,BOOKS!E602,'GSTN-Diff Gross'!$T$7:$T$1006,"&lt;&gt;0")+COUNTIFS('GSTN-Diff Gross'!$D$7:$D$1006,BOOKS!E602,'GSTN-Diff Gross'!$U$7:$U$1006,"&lt;&gt;0")+COUNTIFS('GSTN-Diff Gross'!$D$7:$D$1006,BOOKS!E602,'GSTN-Diff Gross'!$V$7:$V$1006,"&lt;&gt;0"),BOOKS!E602,"")</f>
        <v/>
      </c>
      <c r="D602" s="41" t="str">
        <f>IF(COUNTIFS('GSTN-Diff Gross'!$D$7:$D$1006,BOOKS!E602,'GSTN-Diff Gross'!$R$7:$R$1006,"&lt;&gt;0")+COUNTIFS('GSTN-Diff Gross'!$D$7:$D$1006,BOOKS!E602,'GSTN-Diff Gross'!$S$7:$S$1006,"&lt;&gt;0")+COUNTIFS('GSTN-Diff Gross'!$D$7:$D$1006,BOOKS!E602,'GSTN-Diff Gross'!$T$7:$T$1006,"&lt;&gt;0")+COUNTIFS('GSTN-Diff Gross'!$D$7:$D$1006,BOOKS!E602,'GSTN-Diff Gross'!$U$7:$U$1006,"&lt;&gt;0")+COUNTIFS('GSTN-Diff Gross'!$D$7:$D$1006,BOOKS!E602,'GSTN-Diff Gross'!$V$7:$V$1006,"&lt;&gt;0"),BOOKS!F602,"")</f>
        <v/>
      </c>
      <c r="E602" s="68" t="str">
        <f>IF(COUNTIFS('GSTN-Diff Gross'!$D$7:$D$1006,BOOKS!E602,'GSTN-Diff Gross'!$R$7:$R$1006,"&lt;&gt;0")+COUNTIFS('GSTN-Diff Gross'!$D$7:$D$1006,BOOKS!E602,'GSTN-Diff Gross'!$S$7:$S$1006,"&lt;&gt;0")+COUNTIFS('GSTN-Diff Gross'!$D$7:$D$1006,BOOKS!E602,'GSTN-Diff Gross'!$T$7:$T$1006,"&lt;&gt;0")+COUNTIFS('GSTN-Diff Gross'!$D$7:$D$1006,BOOKS!E602,'GSTN-Diff Gross'!$U$7:$U$1006,"&lt;&gt;0")+COUNTIFS('GSTN-Diff Gross'!$D$7:$D$1006,BOOKS!E602,'GSTN-Diff Gross'!$V$7:$V$1006,"&lt;&gt;0"),BOOKS!G602,"")</f>
        <v/>
      </c>
      <c r="F602" s="90" t="str">
        <f>IF(COUNTIFS('GSTN-Diff Gross'!$D$7:$D$1006,BOOKS!E602,'GSTN-Diff Gross'!$R$7:$R$1006,"&lt;&gt;0")+COUNTIFS('GSTN-Diff Gross'!$D$7:$D$1006,BOOKS!E602,'GSTN-Diff Gross'!$S$7:$S$1006,"&lt;&gt;0")+COUNTIFS('GSTN-Diff Gross'!$D$7:$D$1006,BOOKS!E602,'GSTN-Diff Gross'!$T$7:$T$1006,"&lt;&gt;0")+COUNTIFS('GSTN-Diff Gross'!$D$7:$D$1006,BOOKS!E602,'GSTN-Diff Gross'!$U$7:$U$1006,"&lt;&gt;0")+COUNTIFS('GSTN-Diff Gross'!$D$7:$D$1006,BOOKS!E602,'GSTN-Diff Gross'!$V$7:$V$1006,"&lt;&gt;0"),BOOKS!H602,"")</f>
        <v/>
      </c>
      <c r="G602" s="167">
        <f t="shared" si="67"/>
        <v>0</v>
      </c>
      <c r="H602" s="167">
        <f t="shared" si="68"/>
        <v>0</v>
      </c>
      <c r="I602" s="167">
        <f t="shared" si="69"/>
        <v>0</v>
      </c>
      <c r="J602" s="167">
        <f t="shared" si="70"/>
        <v>0</v>
      </c>
      <c r="K602" s="167">
        <f t="shared" si="71"/>
        <v>0</v>
      </c>
      <c r="L602" s="99">
        <f>IF(COUNTIFS('GSTN-Diff Gross'!$D$7:$D$1006,BOOKS!E602,'GSTN-Diff Gross'!$R$7:$R$1006,"&lt;&gt;0")+COUNTIFS('GSTN-Diff Gross'!$D$7:$D$1006,BOOKS!E602,'GSTN-Diff Gross'!$S$7:$S$1006,"&lt;&gt;0")+COUNTIFS('GSTN-Diff Gross'!$D$7:$D$1006,BOOKS!E602,'GSTN-Diff Gross'!$T$7:$T$1006,"&lt;&gt;0")+COUNTIFS('GSTN-Diff Gross'!$D$7:$D$1006,BOOKS!E602,'GSTN-Diff Gross'!$U$7:$U$1006,"&lt;&gt;0")+COUNTIFS('GSTN-Diff Gross'!$D$7:$D$1006,BOOKS!E602,'GSTN-Diff Gross'!$V$7:$V$1006,"&lt;&gt;0"),BOOKS!I602,0)</f>
        <v>0</v>
      </c>
      <c r="M602" s="100">
        <f>IF(COUNTIFS('GSTN-Diff Gross'!$D$7:$D$1006,BOOKS!E602,'GSTN-Diff Gross'!$R$7:$R$1006,"&lt;&gt;0")+COUNTIFS('GSTN-Diff Gross'!$D$7:$D$1006,BOOKS!E602,'GSTN-Diff Gross'!$S$7:$S$1006,"&lt;&gt;0")+COUNTIFS('GSTN-Diff Gross'!$D$7:$D$1006,BOOKS!E602,'GSTN-Diff Gross'!$T$7:$T$1006,"&lt;&gt;0")+COUNTIFS('GSTN-Diff Gross'!$D$7:$D$1006,BOOKS!E602,'GSTN-Diff Gross'!$U$7:$U$1006,"&lt;&gt;0")+COUNTIFS('GSTN-Diff Gross'!$D$7:$D$1006,BOOKS!E602,'GSTN-Diff Gross'!$V$7:$V$1006,"&lt;&gt;0"),BOOKS!J602,0)</f>
        <v>0</v>
      </c>
      <c r="N602" s="100">
        <f>IF(COUNTIFS('GSTN-Diff Gross'!$D$7:$D$1006,BOOKS!E602,'GSTN-Diff Gross'!$R$7:$R$1006,"&lt;&gt;0")+COUNTIFS('GSTN-Diff Gross'!$D$7:$D$1006,BOOKS!E602,'GSTN-Diff Gross'!$S$7:$S$1006,"&lt;&gt;0")+COUNTIFS('GSTN-Diff Gross'!$D$7:$D$1006,BOOKS!E602,'GSTN-Diff Gross'!$T$7:$T$1006,"&lt;&gt;0")+COUNTIFS('GSTN-Diff Gross'!$D$7:$D$1006,BOOKS!E602,'GSTN-Diff Gross'!$U$7:$U$1006,"&lt;&gt;0")+COUNTIFS('GSTN-Diff Gross'!$D$7:$D$1006,BOOKS!E602,'GSTN-Diff Gross'!$V$7:$V$1006,"&lt;&gt;0"),BOOKS!K602,0)</f>
        <v>0</v>
      </c>
      <c r="O602" s="100">
        <f>IF(COUNTIFS('GSTN-Diff Gross'!$D$7:$D$1006,BOOKS!E602,'GSTN-Diff Gross'!$R$7:$R$1006,"&lt;&gt;0")+COUNTIFS('GSTN-Diff Gross'!$D$7:$D$1006,BOOKS!E602,'GSTN-Diff Gross'!$S$7:$S$1006,"&lt;&gt;0")+COUNTIFS('GSTN-Diff Gross'!$D$7:$D$1006,BOOKS!E602,'GSTN-Diff Gross'!$T$7:$T$1006,"&lt;&gt;0")+COUNTIFS('GSTN-Diff Gross'!$D$7:$D$1006,BOOKS!E602,'GSTN-Diff Gross'!$U$7:$U$1006,"&lt;&gt;0")+COUNTIFS('GSTN-Diff Gross'!$D$7:$D$1006,BOOKS!E602,'GSTN-Diff Gross'!$V$7:$V$1006,"&lt;&gt;0"),BOOKS!L602,0)</f>
        <v>0</v>
      </c>
      <c r="P602" s="100">
        <f>IF(COUNTIFS('GSTN-Diff Gross'!$D$7:$D$1006,BOOKS!E602,'GSTN-Diff Gross'!$R$7:$R$1006,"&lt;&gt;0")+COUNTIFS('GSTN-Diff Gross'!$D$7:$D$1006,BOOKS!E602,'GSTN-Diff Gross'!$S$7:$S$1006,"&lt;&gt;0")+COUNTIFS('GSTN-Diff Gross'!$D$7:$D$1006,BOOKS!E602,'GSTN-Diff Gross'!$T$7:$T$1006,"&lt;&gt;0")+COUNTIFS('GSTN-Diff Gross'!$D$7:$D$1006,BOOKS!E602,'GSTN-Diff Gross'!$U$7:$U$1006,"&lt;&gt;0")+COUNTIFS('GSTN-Diff Gross'!$D$7:$D$1006,BOOKS!E602,'GSTN-Diff Gross'!$V$7:$V$1006,"&lt;&gt;0"),BOOKS!M602,0)</f>
        <v>0</v>
      </c>
      <c r="Q602" s="94">
        <f>IFERROR(IF(B602="",0,SUMPRODUCT(('2A'!$D$6:$D$1005='GSTN-Bill Wise'!B602)*'2A'!$I$6:$I$1005)),0)</f>
        <v>0</v>
      </c>
      <c r="R602" s="95">
        <f>IFERROR(IF(B602="",0,SUMPRODUCT(('2A'!$D$6:$D$1005='GSTN-Bill Wise'!B602)*'2A'!$J$6:$J$1005)),0)</f>
        <v>0</v>
      </c>
      <c r="S602" s="95">
        <f>IFERROR(IF(B602="",0,SUMPRODUCT(('2A'!$D$6:$D$1005='GSTN-Bill Wise'!B602)*'2A'!$K$6:$K$1005)),0)</f>
        <v>0</v>
      </c>
      <c r="T602" s="95">
        <f>IFERROR(IF(B602="",0,SUMPRODUCT(('2A'!$D$6:$D$1005='GSTN-Bill Wise'!B602)*'2A'!$L$6:$L$1005)),0)</f>
        <v>0</v>
      </c>
      <c r="U602" s="95">
        <f>IFERROR(IF(B602="",0,SUMPRODUCT(('2A'!$D$6:$D$1005='GSTN-Bill Wise'!B602)*'2A'!$M$6:$M$1005)),0)</f>
        <v>0</v>
      </c>
      <c r="V602" s="111"/>
    </row>
    <row r="603" spans="1:22">
      <c r="A603" s="162">
        <f t="shared" si="72"/>
        <v>598</v>
      </c>
      <c r="B603" s="162" t="str">
        <f t="shared" si="66"/>
        <v/>
      </c>
      <c r="C603" s="162" t="str">
        <f>IF(COUNTIFS('GSTN-Diff Gross'!$D$7:$D$1006,BOOKS!E603,'GSTN-Diff Gross'!$R$7:$R$1006,"&lt;&gt;0")+COUNTIFS('GSTN-Diff Gross'!$D$7:$D$1006,BOOKS!E603,'GSTN-Diff Gross'!$S$7:$S$1006,"&lt;&gt;0")+COUNTIFS('GSTN-Diff Gross'!$D$7:$D$1006,BOOKS!E603,'GSTN-Diff Gross'!$T$7:$T$1006,"&lt;&gt;0")+COUNTIFS('GSTN-Diff Gross'!$D$7:$D$1006,BOOKS!E603,'GSTN-Diff Gross'!$U$7:$U$1006,"&lt;&gt;0")+COUNTIFS('GSTN-Diff Gross'!$D$7:$D$1006,BOOKS!E603,'GSTN-Diff Gross'!$V$7:$V$1006,"&lt;&gt;0"),BOOKS!E603,"")</f>
        <v/>
      </c>
      <c r="D603" s="44" t="str">
        <f>IF(COUNTIFS('GSTN-Diff Gross'!$D$7:$D$1006,BOOKS!E603,'GSTN-Diff Gross'!$R$7:$R$1006,"&lt;&gt;0")+COUNTIFS('GSTN-Diff Gross'!$D$7:$D$1006,BOOKS!E603,'GSTN-Diff Gross'!$S$7:$S$1006,"&lt;&gt;0")+COUNTIFS('GSTN-Diff Gross'!$D$7:$D$1006,BOOKS!E603,'GSTN-Diff Gross'!$T$7:$T$1006,"&lt;&gt;0")+COUNTIFS('GSTN-Diff Gross'!$D$7:$D$1006,BOOKS!E603,'GSTN-Diff Gross'!$U$7:$U$1006,"&lt;&gt;0")+COUNTIFS('GSTN-Diff Gross'!$D$7:$D$1006,BOOKS!E603,'GSTN-Diff Gross'!$V$7:$V$1006,"&lt;&gt;0"),BOOKS!F603,"")</f>
        <v/>
      </c>
      <c r="E603" s="67" t="str">
        <f>IF(COUNTIFS('GSTN-Diff Gross'!$D$7:$D$1006,BOOKS!E603,'GSTN-Diff Gross'!$R$7:$R$1006,"&lt;&gt;0")+COUNTIFS('GSTN-Diff Gross'!$D$7:$D$1006,BOOKS!E603,'GSTN-Diff Gross'!$S$7:$S$1006,"&lt;&gt;0")+COUNTIFS('GSTN-Diff Gross'!$D$7:$D$1006,BOOKS!E603,'GSTN-Diff Gross'!$T$7:$T$1006,"&lt;&gt;0")+COUNTIFS('GSTN-Diff Gross'!$D$7:$D$1006,BOOKS!E603,'GSTN-Diff Gross'!$U$7:$U$1006,"&lt;&gt;0")+COUNTIFS('GSTN-Diff Gross'!$D$7:$D$1006,BOOKS!E603,'GSTN-Diff Gross'!$V$7:$V$1006,"&lt;&gt;0"),BOOKS!G603,"")</f>
        <v/>
      </c>
      <c r="F603" s="89" t="str">
        <f>IF(COUNTIFS('GSTN-Diff Gross'!$D$7:$D$1006,BOOKS!E603,'GSTN-Diff Gross'!$R$7:$R$1006,"&lt;&gt;0")+COUNTIFS('GSTN-Diff Gross'!$D$7:$D$1006,BOOKS!E603,'GSTN-Diff Gross'!$S$7:$S$1006,"&lt;&gt;0")+COUNTIFS('GSTN-Diff Gross'!$D$7:$D$1006,BOOKS!E603,'GSTN-Diff Gross'!$T$7:$T$1006,"&lt;&gt;0")+COUNTIFS('GSTN-Diff Gross'!$D$7:$D$1006,BOOKS!E603,'GSTN-Diff Gross'!$U$7:$U$1006,"&lt;&gt;0")+COUNTIFS('GSTN-Diff Gross'!$D$7:$D$1006,BOOKS!E603,'GSTN-Diff Gross'!$V$7:$V$1006,"&lt;&gt;0"),BOOKS!H603,"")</f>
        <v/>
      </c>
      <c r="G603" s="96">
        <f t="shared" si="67"/>
        <v>0</v>
      </c>
      <c r="H603" s="96">
        <f t="shared" si="68"/>
        <v>0</v>
      </c>
      <c r="I603" s="97">
        <f t="shared" si="69"/>
        <v>0</v>
      </c>
      <c r="J603" s="98">
        <f t="shared" si="70"/>
        <v>0</v>
      </c>
      <c r="K603" s="96">
        <f t="shared" si="71"/>
        <v>0</v>
      </c>
      <c r="L603" s="93">
        <f>IF(COUNTIFS('GSTN-Diff Gross'!$D$7:$D$1006,BOOKS!E603,'GSTN-Diff Gross'!$R$7:$R$1006,"&lt;&gt;0")+COUNTIFS('GSTN-Diff Gross'!$D$7:$D$1006,BOOKS!E603,'GSTN-Diff Gross'!$S$7:$S$1006,"&lt;&gt;0")+COUNTIFS('GSTN-Diff Gross'!$D$7:$D$1006,BOOKS!E603,'GSTN-Diff Gross'!$T$7:$T$1006,"&lt;&gt;0")+COUNTIFS('GSTN-Diff Gross'!$D$7:$D$1006,BOOKS!E603,'GSTN-Diff Gross'!$U$7:$U$1006,"&lt;&gt;0")+COUNTIFS('GSTN-Diff Gross'!$D$7:$D$1006,BOOKS!E603,'GSTN-Diff Gross'!$V$7:$V$1006,"&lt;&gt;0"),BOOKS!I603,0)</f>
        <v>0</v>
      </c>
      <c r="M603" s="88">
        <f>IF(COUNTIFS('GSTN-Diff Gross'!$D$7:$D$1006,BOOKS!E603,'GSTN-Diff Gross'!$R$7:$R$1006,"&lt;&gt;0")+COUNTIFS('GSTN-Diff Gross'!$D$7:$D$1006,BOOKS!E603,'GSTN-Diff Gross'!$S$7:$S$1006,"&lt;&gt;0")+COUNTIFS('GSTN-Diff Gross'!$D$7:$D$1006,BOOKS!E603,'GSTN-Diff Gross'!$T$7:$T$1006,"&lt;&gt;0")+COUNTIFS('GSTN-Diff Gross'!$D$7:$D$1006,BOOKS!E603,'GSTN-Diff Gross'!$U$7:$U$1006,"&lt;&gt;0")+COUNTIFS('GSTN-Diff Gross'!$D$7:$D$1006,BOOKS!E603,'GSTN-Diff Gross'!$V$7:$V$1006,"&lt;&gt;0"),BOOKS!J603,0)</f>
        <v>0</v>
      </c>
      <c r="N603" s="88">
        <f>IF(COUNTIFS('GSTN-Diff Gross'!$D$7:$D$1006,BOOKS!E603,'GSTN-Diff Gross'!$R$7:$R$1006,"&lt;&gt;0")+COUNTIFS('GSTN-Diff Gross'!$D$7:$D$1006,BOOKS!E603,'GSTN-Diff Gross'!$S$7:$S$1006,"&lt;&gt;0")+COUNTIFS('GSTN-Diff Gross'!$D$7:$D$1006,BOOKS!E603,'GSTN-Diff Gross'!$T$7:$T$1006,"&lt;&gt;0")+COUNTIFS('GSTN-Diff Gross'!$D$7:$D$1006,BOOKS!E603,'GSTN-Diff Gross'!$U$7:$U$1006,"&lt;&gt;0")+COUNTIFS('GSTN-Diff Gross'!$D$7:$D$1006,BOOKS!E603,'GSTN-Diff Gross'!$V$7:$V$1006,"&lt;&gt;0"),BOOKS!K603,0)</f>
        <v>0</v>
      </c>
      <c r="O603" s="88">
        <f>IF(COUNTIFS('GSTN-Diff Gross'!$D$7:$D$1006,BOOKS!E603,'GSTN-Diff Gross'!$R$7:$R$1006,"&lt;&gt;0")+COUNTIFS('GSTN-Diff Gross'!$D$7:$D$1006,BOOKS!E603,'GSTN-Diff Gross'!$S$7:$S$1006,"&lt;&gt;0")+COUNTIFS('GSTN-Diff Gross'!$D$7:$D$1006,BOOKS!E603,'GSTN-Diff Gross'!$T$7:$T$1006,"&lt;&gt;0")+COUNTIFS('GSTN-Diff Gross'!$D$7:$D$1006,BOOKS!E603,'GSTN-Diff Gross'!$U$7:$U$1006,"&lt;&gt;0")+COUNTIFS('GSTN-Diff Gross'!$D$7:$D$1006,BOOKS!E603,'GSTN-Diff Gross'!$V$7:$V$1006,"&lt;&gt;0"),BOOKS!L603,0)</f>
        <v>0</v>
      </c>
      <c r="P603" s="88">
        <f>IF(COUNTIFS('GSTN-Diff Gross'!$D$7:$D$1006,BOOKS!E603,'GSTN-Diff Gross'!$R$7:$R$1006,"&lt;&gt;0")+COUNTIFS('GSTN-Diff Gross'!$D$7:$D$1006,BOOKS!E603,'GSTN-Diff Gross'!$S$7:$S$1006,"&lt;&gt;0")+COUNTIFS('GSTN-Diff Gross'!$D$7:$D$1006,BOOKS!E603,'GSTN-Diff Gross'!$T$7:$T$1006,"&lt;&gt;0")+COUNTIFS('GSTN-Diff Gross'!$D$7:$D$1006,BOOKS!E603,'GSTN-Diff Gross'!$U$7:$U$1006,"&lt;&gt;0")+COUNTIFS('GSTN-Diff Gross'!$D$7:$D$1006,BOOKS!E603,'GSTN-Diff Gross'!$V$7:$V$1006,"&lt;&gt;0"),BOOKS!M603,0)</f>
        <v>0</v>
      </c>
      <c r="Q603" s="84">
        <f>IFERROR(IF(B603="",0,SUMPRODUCT(('2A'!$D$6:$D$1005='GSTN-Bill Wise'!B603)*'2A'!$I$6:$I$1005)),0)</f>
        <v>0</v>
      </c>
      <c r="R603" s="44">
        <f>IFERROR(IF(B603="",0,SUMPRODUCT(('2A'!$D$6:$D$1005='GSTN-Bill Wise'!B603)*'2A'!$J$6:$J$1005)),0)</f>
        <v>0</v>
      </c>
      <c r="S603" s="44">
        <f>IFERROR(IF(B603="",0,SUMPRODUCT(('2A'!$D$6:$D$1005='GSTN-Bill Wise'!B603)*'2A'!$K$6:$K$1005)),0)</f>
        <v>0</v>
      </c>
      <c r="T603" s="44">
        <f>IFERROR(IF(B603="",0,SUMPRODUCT(('2A'!$D$6:$D$1005='GSTN-Bill Wise'!B603)*'2A'!$L$6:$L$1005)),0)</f>
        <v>0</v>
      </c>
      <c r="U603" s="44">
        <f>IFERROR(IF(B603="",0,SUMPRODUCT(('2A'!$D$6:$D$1005='GSTN-Bill Wise'!B603)*'2A'!$M$6:$M$1005)),0)</f>
        <v>0</v>
      </c>
      <c r="V603" s="111"/>
    </row>
    <row r="604" spans="1:22">
      <c r="A604" s="161">
        <f t="shared" si="72"/>
        <v>599</v>
      </c>
      <c r="B604" s="161" t="str">
        <f t="shared" si="66"/>
        <v/>
      </c>
      <c r="C604" s="161" t="str">
        <f>IF(COUNTIFS('GSTN-Diff Gross'!$D$7:$D$1006,BOOKS!E604,'GSTN-Diff Gross'!$R$7:$R$1006,"&lt;&gt;0")+COUNTIFS('GSTN-Diff Gross'!$D$7:$D$1006,BOOKS!E604,'GSTN-Diff Gross'!$S$7:$S$1006,"&lt;&gt;0")+COUNTIFS('GSTN-Diff Gross'!$D$7:$D$1006,BOOKS!E604,'GSTN-Diff Gross'!$T$7:$T$1006,"&lt;&gt;0")+COUNTIFS('GSTN-Diff Gross'!$D$7:$D$1006,BOOKS!E604,'GSTN-Diff Gross'!$U$7:$U$1006,"&lt;&gt;0")+COUNTIFS('GSTN-Diff Gross'!$D$7:$D$1006,BOOKS!E604,'GSTN-Diff Gross'!$V$7:$V$1006,"&lt;&gt;0"),BOOKS!E604,"")</f>
        <v/>
      </c>
      <c r="D604" s="41" t="str">
        <f>IF(COUNTIFS('GSTN-Diff Gross'!$D$7:$D$1006,BOOKS!E604,'GSTN-Diff Gross'!$R$7:$R$1006,"&lt;&gt;0")+COUNTIFS('GSTN-Diff Gross'!$D$7:$D$1006,BOOKS!E604,'GSTN-Diff Gross'!$S$7:$S$1006,"&lt;&gt;0")+COUNTIFS('GSTN-Diff Gross'!$D$7:$D$1006,BOOKS!E604,'GSTN-Diff Gross'!$T$7:$T$1006,"&lt;&gt;0")+COUNTIFS('GSTN-Diff Gross'!$D$7:$D$1006,BOOKS!E604,'GSTN-Diff Gross'!$U$7:$U$1006,"&lt;&gt;0")+COUNTIFS('GSTN-Diff Gross'!$D$7:$D$1006,BOOKS!E604,'GSTN-Diff Gross'!$V$7:$V$1006,"&lt;&gt;0"),BOOKS!F604,"")</f>
        <v/>
      </c>
      <c r="E604" s="68" t="str">
        <f>IF(COUNTIFS('GSTN-Diff Gross'!$D$7:$D$1006,BOOKS!E604,'GSTN-Diff Gross'!$R$7:$R$1006,"&lt;&gt;0")+COUNTIFS('GSTN-Diff Gross'!$D$7:$D$1006,BOOKS!E604,'GSTN-Diff Gross'!$S$7:$S$1006,"&lt;&gt;0")+COUNTIFS('GSTN-Diff Gross'!$D$7:$D$1006,BOOKS!E604,'GSTN-Diff Gross'!$T$7:$T$1006,"&lt;&gt;0")+COUNTIFS('GSTN-Diff Gross'!$D$7:$D$1006,BOOKS!E604,'GSTN-Diff Gross'!$U$7:$U$1006,"&lt;&gt;0")+COUNTIFS('GSTN-Diff Gross'!$D$7:$D$1006,BOOKS!E604,'GSTN-Diff Gross'!$V$7:$V$1006,"&lt;&gt;0"),BOOKS!G604,"")</f>
        <v/>
      </c>
      <c r="F604" s="90" t="str">
        <f>IF(COUNTIFS('GSTN-Diff Gross'!$D$7:$D$1006,BOOKS!E604,'GSTN-Diff Gross'!$R$7:$R$1006,"&lt;&gt;0")+COUNTIFS('GSTN-Diff Gross'!$D$7:$D$1006,BOOKS!E604,'GSTN-Diff Gross'!$S$7:$S$1006,"&lt;&gt;0")+COUNTIFS('GSTN-Diff Gross'!$D$7:$D$1006,BOOKS!E604,'GSTN-Diff Gross'!$T$7:$T$1006,"&lt;&gt;0")+COUNTIFS('GSTN-Diff Gross'!$D$7:$D$1006,BOOKS!E604,'GSTN-Diff Gross'!$U$7:$U$1006,"&lt;&gt;0")+COUNTIFS('GSTN-Diff Gross'!$D$7:$D$1006,BOOKS!E604,'GSTN-Diff Gross'!$V$7:$V$1006,"&lt;&gt;0"),BOOKS!H604,"")</f>
        <v/>
      </c>
      <c r="G604" s="167">
        <f t="shared" si="67"/>
        <v>0</v>
      </c>
      <c r="H604" s="167">
        <f t="shared" si="68"/>
        <v>0</v>
      </c>
      <c r="I604" s="167">
        <f t="shared" si="69"/>
        <v>0</v>
      </c>
      <c r="J604" s="167">
        <f t="shared" si="70"/>
        <v>0</v>
      </c>
      <c r="K604" s="167">
        <f t="shared" si="71"/>
        <v>0</v>
      </c>
      <c r="L604" s="99">
        <f>IF(COUNTIFS('GSTN-Diff Gross'!$D$7:$D$1006,BOOKS!E604,'GSTN-Diff Gross'!$R$7:$R$1006,"&lt;&gt;0")+COUNTIFS('GSTN-Diff Gross'!$D$7:$D$1006,BOOKS!E604,'GSTN-Diff Gross'!$S$7:$S$1006,"&lt;&gt;0")+COUNTIFS('GSTN-Diff Gross'!$D$7:$D$1006,BOOKS!E604,'GSTN-Diff Gross'!$T$7:$T$1006,"&lt;&gt;0")+COUNTIFS('GSTN-Diff Gross'!$D$7:$D$1006,BOOKS!E604,'GSTN-Diff Gross'!$U$7:$U$1006,"&lt;&gt;0")+COUNTIFS('GSTN-Diff Gross'!$D$7:$D$1006,BOOKS!E604,'GSTN-Diff Gross'!$V$7:$V$1006,"&lt;&gt;0"),BOOKS!I604,0)</f>
        <v>0</v>
      </c>
      <c r="M604" s="100">
        <f>IF(COUNTIFS('GSTN-Diff Gross'!$D$7:$D$1006,BOOKS!E604,'GSTN-Diff Gross'!$R$7:$R$1006,"&lt;&gt;0")+COUNTIFS('GSTN-Diff Gross'!$D$7:$D$1006,BOOKS!E604,'GSTN-Diff Gross'!$S$7:$S$1006,"&lt;&gt;0")+COUNTIFS('GSTN-Diff Gross'!$D$7:$D$1006,BOOKS!E604,'GSTN-Diff Gross'!$T$7:$T$1006,"&lt;&gt;0")+COUNTIFS('GSTN-Diff Gross'!$D$7:$D$1006,BOOKS!E604,'GSTN-Diff Gross'!$U$7:$U$1006,"&lt;&gt;0")+COUNTIFS('GSTN-Diff Gross'!$D$7:$D$1006,BOOKS!E604,'GSTN-Diff Gross'!$V$7:$V$1006,"&lt;&gt;0"),BOOKS!J604,0)</f>
        <v>0</v>
      </c>
      <c r="N604" s="100">
        <f>IF(COUNTIFS('GSTN-Diff Gross'!$D$7:$D$1006,BOOKS!E604,'GSTN-Diff Gross'!$R$7:$R$1006,"&lt;&gt;0")+COUNTIFS('GSTN-Diff Gross'!$D$7:$D$1006,BOOKS!E604,'GSTN-Diff Gross'!$S$7:$S$1006,"&lt;&gt;0")+COUNTIFS('GSTN-Diff Gross'!$D$7:$D$1006,BOOKS!E604,'GSTN-Diff Gross'!$T$7:$T$1006,"&lt;&gt;0")+COUNTIFS('GSTN-Diff Gross'!$D$7:$D$1006,BOOKS!E604,'GSTN-Diff Gross'!$U$7:$U$1006,"&lt;&gt;0")+COUNTIFS('GSTN-Diff Gross'!$D$7:$D$1006,BOOKS!E604,'GSTN-Diff Gross'!$V$7:$V$1006,"&lt;&gt;0"),BOOKS!K604,0)</f>
        <v>0</v>
      </c>
      <c r="O604" s="100">
        <f>IF(COUNTIFS('GSTN-Diff Gross'!$D$7:$D$1006,BOOKS!E604,'GSTN-Diff Gross'!$R$7:$R$1006,"&lt;&gt;0")+COUNTIFS('GSTN-Diff Gross'!$D$7:$D$1006,BOOKS!E604,'GSTN-Diff Gross'!$S$7:$S$1006,"&lt;&gt;0")+COUNTIFS('GSTN-Diff Gross'!$D$7:$D$1006,BOOKS!E604,'GSTN-Diff Gross'!$T$7:$T$1006,"&lt;&gt;0")+COUNTIFS('GSTN-Diff Gross'!$D$7:$D$1006,BOOKS!E604,'GSTN-Diff Gross'!$U$7:$U$1006,"&lt;&gt;0")+COUNTIFS('GSTN-Diff Gross'!$D$7:$D$1006,BOOKS!E604,'GSTN-Diff Gross'!$V$7:$V$1006,"&lt;&gt;0"),BOOKS!L604,0)</f>
        <v>0</v>
      </c>
      <c r="P604" s="100">
        <f>IF(COUNTIFS('GSTN-Diff Gross'!$D$7:$D$1006,BOOKS!E604,'GSTN-Diff Gross'!$R$7:$R$1006,"&lt;&gt;0")+COUNTIFS('GSTN-Diff Gross'!$D$7:$D$1006,BOOKS!E604,'GSTN-Diff Gross'!$S$7:$S$1006,"&lt;&gt;0")+COUNTIFS('GSTN-Diff Gross'!$D$7:$D$1006,BOOKS!E604,'GSTN-Diff Gross'!$T$7:$T$1006,"&lt;&gt;0")+COUNTIFS('GSTN-Diff Gross'!$D$7:$D$1006,BOOKS!E604,'GSTN-Diff Gross'!$U$7:$U$1006,"&lt;&gt;0")+COUNTIFS('GSTN-Diff Gross'!$D$7:$D$1006,BOOKS!E604,'GSTN-Diff Gross'!$V$7:$V$1006,"&lt;&gt;0"),BOOKS!M604,0)</f>
        <v>0</v>
      </c>
      <c r="Q604" s="94">
        <f>IFERROR(IF(B604="",0,SUMPRODUCT(('2A'!$D$6:$D$1005='GSTN-Bill Wise'!B604)*'2A'!$I$6:$I$1005)),0)</f>
        <v>0</v>
      </c>
      <c r="R604" s="95">
        <f>IFERROR(IF(B604="",0,SUMPRODUCT(('2A'!$D$6:$D$1005='GSTN-Bill Wise'!B604)*'2A'!$J$6:$J$1005)),0)</f>
        <v>0</v>
      </c>
      <c r="S604" s="95">
        <f>IFERROR(IF(B604="",0,SUMPRODUCT(('2A'!$D$6:$D$1005='GSTN-Bill Wise'!B604)*'2A'!$K$6:$K$1005)),0)</f>
        <v>0</v>
      </c>
      <c r="T604" s="95">
        <f>IFERROR(IF(B604="",0,SUMPRODUCT(('2A'!$D$6:$D$1005='GSTN-Bill Wise'!B604)*'2A'!$L$6:$L$1005)),0)</f>
        <v>0</v>
      </c>
      <c r="U604" s="95">
        <f>IFERROR(IF(B604="",0,SUMPRODUCT(('2A'!$D$6:$D$1005='GSTN-Bill Wise'!B604)*'2A'!$M$6:$M$1005)),0)</f>
        <v>0</v>
      </c>
      <c r="V604" s="111"/>
    </row>
    <row r="605" spans="1:22">
      <c r="A605" s="162">
        <f t="shared" si="72"/>
        <v>600</v>
      </c>
      <c r="B605" s="162" t="str">
        <f t="shared" si="66"/>
        <v/>
      </c>
      <c r="C605" s="162" t="str">
        <f>IF(COUNTIFS('GSTN-Diff Gross'!$D$7:$D$1006,BOOKS!E605,'GSTN-Diff Gross'!$R$7:$R$1006,"&lt;&gt;0")+COUNTIFS('GSTN-Diff Gross'!$D$7:$D$1006,BOOKS!E605,'GSTN-Diff Gross'!$S$7:$S$1006,"&lt;&gt;0")+COUNTIFS('GSTN-Diff Gross'!$D$7:$D$1006,BOOKS!E605,'GSTN-Diff Gross'!$T$7:$T$1006,"&lt;&gt;0")+COUNTIFS('GSTN-Diff Gross'!$D$7:$D$1006,BOOKS!E605,'GSTN-Diff Gross'!$U$7:$U$1006,"&lt;&gt;0")+COUNTIFS('GSTN-Diff Gross'!$D$7:$D$1006,BOOKS!E605,'GSTN-Diff Gross'!$V$7:$V$1006,"&lt;&gt;0"),BOOKS!E605,"")</f>
        <v/>
      </c>
      <c r="D605" s="44" t="str">
        <f>IF(COUNTIFS('GSTN-Diff Gross'!$D$7:$D$1006,BOOKS!E605,'GSTN-Diff Gross'!$R$7:$R$1006,"&lt;&gt;0")+COUNTIFS('GSTN-Diff Gross'!$D$7:$D$1006,BOOKS!E605,'GSTN-Diff Gross'!$S$7:$S$1006,"&lt;&gt;0")+COUNTIFS('GSTN-Diff Gross'!$D$7:$D$1006,BOOKS!E605,'GSTN-Diff Gross'!$T$7:$T$1006,"&lt;&gt;0")+COUNTIFS('GSTN-Diff Gross'!$D$7:$D$1006,BOOKS!E605,'GSTN-Diff Gross'!$U$7:$U$1006,"&lt;&gt;0")+COUNTIFS('GSTN-Diff Gross'!$D$7:$D$1006,BOOKS!E605,'GSTN-Diff Gross'!$V$7:$V$1006,"&lt;&gt;0"),BOOKS!F605,"")</f>
        <v/>
      </c>
      <c r="E605" s="67" t="str">
        <f>IF(COUNTIFS('GSTN-Diff Gross'!$D$7:$D$1006,BOOKS!E605,'GSTN-Diff Gross'!$R$7:$R$1006,"&lt;&gt;0")+COUNTIFS('GSTN-Diff Gross'!$D$7:$D$1006,BOOKS!E605,'GSTN-Diff Gross'!$S$7:$S$1006,"&lt;&gt;0")+COUNTIFS('GSTN-Diff Gross'!$D$7:$D$1006,BOOKS!E605,'GSTN-Diff Gross'!$T$7:$T$1006,"&lt;&gt;0")+COUNTIFS('GSTN-Diff Gross'!$D$7:$D$1006,BOOKS!E605,'GSTN-Diff Gross'!$U$7:$U$1006,"&lt;&gt;0")+COUNTIFS('GSTN-Diff Gross'!$D$7:$D$1006,BOOKS!E605,'GSTN-Diff Gross'!$V$7:$V$1006,"&lt;&gt;0"),BOOKS!G605,"")</f>
        <v/>
      </c>
      <c r="F605" s="89" t="str">
        <f>IF(COUNTIFS('GSTN-Diff Gross'!$D$7:$D$1006,BOOKS!E605,'GSTN-Diff Gross'!$R$7:$R$1006,"&lt;&gt;0")+COUNTIFS('GSTN-Diff Gross'!$D$7:$D$1006,BOOKS!E605,'GSTN-Diff Gross'!$S$7:$S$1006,"&lt;&gt;0")+COUNTIFS('GSTN-Diff Gross'!$D$7:$D$1006,BOOKS!E605,'GSTN-Diff Gross'!$T$7:$T$1006,"&lt;&gt;0")+COUNTIFS('GSTN-Diff Gross'!$D$7:$D$1006,BOOKS!E605,'GSTN-Diff Gross'!$U$7:$U$1006,"&lt;&gt;0")+COUNTIFS('GSTN-Diff Gross'!$D$7:$D$1006,BOOKS!E605,'GSTN-Diff Gross'!$V$7:$V$1006,"&lt;&gt;0"),BOOKS!H605,"")</f>
        <v/>
      </c>
      <c r="G605" s="96">
        <f t="shared" si="67"/>
        <v>0</v>
      </c>
      <c r="H605" s="96">
        <f t="shared" si="68"/>
        <v>0</v>
      </c>
      <c r="I605" s="97">
        <f t="shared" si="69"/>
        <v>0</v>
      </c>
      <c r="J605" s="98">
        <f t="shared" si="70"/>
        <v>0</v>
      </c>
      <c r="K605" s="96">
        <f t="shared" si="71"/>
        <v>0</v>
      </c>
      <c r="L605" s="93">
        <f>IF(COUNTIFS('GSTN-Diff Gross'!$D$7:$D$1006,BOOKS!E605,'GSTN-Diff Gross'!$R$7:$R$1006,"&lt;&gt;0")+COUNTIFS('GSTN-Diff Gross'!$D$7:$D$1006,BOOKS!E605,'GSTN-Diff Gross'!$S$7:$S$1006,"&lt;&gt;0")+COUNTIFS('GSTN-Diff Gross'!$D$7:$D$1006,BOOKS!E605,'GSTN-Diff Gross'!$T$7:$T$1006,"&lt;&gt;0")+COUNTIFS('GSTN-Diff Gross'!$D$7:$D$1006,BOOKS!E605,'GSTN-Diff Gross'!$U$7:$U$1006,"&lt;&gt;0")+COUNTIFS('GSTN-Diff Gross'!$D$7:$D$1006,BOOKS!E605,'GSTN-Diff Gross'!$V$7:$V$1006,"&lt;&gt;0"),BOOKS!I605,0)</f>
        <v>0</v>
      </c>
      <c r="M605" s="88">
        <f>IF(COUNTIFS('GSTN-Diff Gross'!$D$7:$D$1006,BOOKS!E605,'GSTN-Diff Gross'!$R$7:$R$1006,"&lt;&gt;0")+COUNTIFS('GSTN-Diff Gross'!$D$7:$D$1006,BOOKS!E605,'GSTN-Diff Gross'!$S$7:$S$1006,"&lt;&gt;0")+COUNTIFS('GSTN-Diff Gross'!$D$7:$D$1006,BOOKS!E605,'GSTN-Diff Gross'!$T$7:$T$1006,"&lt;&gt;0")+COUNTIFS('GSTN-Diff Gross'!$D$7:$D$1006,BOOKS!E605,'GSTN-Diff Gross'!$U$7:$U$1006,"&lt;&gt;0")+COUNTIFS('GSTN-Diff Gross'!$D$7:$D$1006,BOOKS!E605,'GSTN-Diff Gross'!$V$7:$V$1006,"&lt;&gt;0"),BOOKS!J605,0)</f>
        <v>0</v>
      </c>
      <c r="N605" s="88">
        <f>IF(COUNTIFS('GSTN-Diff Gross'!$D$7:$D$1006,BOOKS!E605,'GSTN-Diff Gross'!$R$7:$R$1006,"&lt;&gt;0")+COUNTIFS('GSTN-Diff Gross'!$D$7:$D$1006,BOOKS!E605,'GSTN-Diff Gross'!$S$7:$S$1006,"&lt;&gt;0")+COUNTIFS('GSTN-Diff Gross'!$D$7:$D$1006,BOOKS!E605,'GSTN-Diff Gross'!$T$7:$T$1006,"&lt;&gt;0")+COUNTIFS('GSTN-Diff Gross'!$D$7:$D$1006,BOOKS!E605,'GSTN-Diff Gross'!$U$7:$U$1006,"&lt;&gt;0")+COUNTIFS('GSTN-Diff Gross'!$D$7:$D$1006,BOOKS!E605,'GSTN-Diff Gross'!$V$7:$V$1006,"&lt;&gt;0"),BOOKS!K605,0)</f>
        <v>0</v>
      </c>
      <c r="O605" s="88">
        <f>IF(COUNTIFS('GSTN-Diff Gross'!$D$7:$D$1006,BOOKS!E605,'GSTN-Diff Gross'!$R$7:$R$1006,"&lt;&gt;0")+COUNTIFS('GSTN-Diff Gross'!$D$7:$D$1006,BOOKS!E605,'GSTN-Diff Gross'!$S$7:$S$1006,"&lt;&gt;0")+COUNTIFS('GSTN-Diff Gross'!$D$7:$D$1006,BOOKS!E605,'GSTN-Diff Gross'!$T$7:$T$1006,"&lt;&gt;0")+COUNTIFS('GSTN-Diff Gross'!$D$7:$D$1006,BOOKS!E605,'GSTN-Diff Gross'!$U$7:$U$1006,"&lt;&gt;0")+COUNTIFS('GSTN-Diff Gross'!$D$7:$D$1006,BOOKS!E605,'GSTN-Diff Gross'!$V$7:$V$1006,"&lt;&gt;0"),BOOKS!L605,0)</f>
        <v>0</v>
      </c>
      <c r="P605" s="88">
        <f>IF(COUNTIFS('GSTN-Diff Gross'!$D$7:$D$1006,BOOKS!E605,'GSTN-Diff Gross'!$R$7:$R$1006,"&lt;&gt;0")+COUNTIFS('GSTN-Diff Gross'!$D$7:$D$1006,BOOKS!E605,'GSTN-Diff Gross'!$S$7:$S$1006,"&lt;&gt;0")+COUNTIFS('GSTN-Diff Gross'!$D$7:$D$1006,BOOKS!E605,'GSTN-Diff Gross'!$T$7:$T$1006,"&lt;&gt;0")+COUNTIFS('GSTN-Diff Gross'!$D$7:$D$1006,BOOKS!E605,'GSTN-Diff Gross'!$U$7:$U$1006,"&lt;&gt;0")+COUNTIFS('GSTN-Diff Gross'!$D$7:$D$1006,BOOKS!E605,'GSTN-Diff Gross'!$V$7:$V$1006,"&lt;&gt;0"),BOOKS!M605,0)</f>
        <v>0</v>
      </c>
      <c r="Q605" s="84">
        <f>IFERROR(IF(B605="",0,SUMPRODUCT(('2A'!$D$6:$D$1005='GSTN-Bill Wise'!B605)*'2A'!$I$6:$I$1005)),0)</f>
        <v>0</v>
      </c>
      <c r="R605" s="44">
        <f>IFERROR(IF(B605="",0,SUMPRODUCT(('2A'!$D$6:$D$1005='GSTN-Bill Wise'!B605)*'2A'!$J$6:$J$1005)),0)</f>
        <v>0</v>
      </c>
      <c r="S605" s="44">
        <f>IFERROR(IF(B605="",0,SUMPRODUCT(('2A'!$D$6:$D$1005='GSTN-Bill Wise'!B605)*'2A'!$K$6:$K$1005)),0)</f>
        <v>0</v>
      </c>
      <c r="T605" s="44">
        <f>IFERROR(IF(B605="",0,SUMPRODUCT(('2A'!$D$6:$D$1005='GSTN-Bill Wise'!B605)*'2A'!$L$6:$L$1005)),0)</f>
        <v>0</v>
      </c>
      <c r="U605" s="44">
        <f>IFERROR(IF(B605="",0,SUMPRODUCT(('2A'!$D$6:$D$1005='GSTN-Bill Wise'!B605)*'2A'!$M$6:$M$1005)),0)</f>
        <v>0</v>
      </c>
      <c r="V605" s="111"/>
    </row>
    <row r="606" spans="1:22">
      <c r="A606" s="161">
        <f t="shared" si="72"/>
        <v>601</v>
      </c>
      <c r="B606" s="161" t="str">
        <f t="shared" si="66"/>
        <v/>
      </c>
      <c r="C606" s="161" t="str">
        <f>IF(COUNTIFS('GSTN-Diff Gross'!$D$7:$D$1006,BOOKS!E606,'GSTN-Diff Gross'!$R$7:$R$1006,"&lt;&gt;0")+COUNTIFS('GSTN-Diff Gross'!$D$7:$D$1006,BOOKS!E606,'GSTN-Diff Gross'!$S$7:$S$1006,"&lt;&gt;0")+COUNTIFS('GSTN-Diff Gross'!$D$7:$D$1006,BOOKS!E606,'GSTN-Diff Gross'!$T$7:$T$1006,"&lt;&gt;0")+COUNTIFS('GSTN-Diff Gross'!$D$7:$D$1006,BOOKS!E606,'GSTN-Diff Gross'!$U$7:$U$1006,"&lt;&gt;0")+COUNTIFS('GSTN-Diff Gross'!$D$7:$D$1006,BOOKS!E606,'GSTN-Diff Gross'!$V$7:$V$1006,"&lt;&gt;0"),BOOKS!E606,"")</f>
        <v/>
      </c>
      <c r="D606" s="41" t="str">
        <f>IF(COUNTIFS('GSTN-Diff Gross'!$D$7:$D$1006,BOOKS!E606,'GSTN-Diff Gross'!$R$7:$R$1006,"&lt;&gt;0")+COUNTIFS('GSTN-Diff Gross'!$D$7:$D$1006,BOOKS!E606,'GSTN-Diff Gross'!$S$7:$S$1006,"&lt;&gt;0")+COUNTIFS('GSTN-Diff Gross'!$D$7:$D$1006,BOOKS!E606,'GSTN-Diff Gross'!$T$7:$T$1006,"&lt;&gt;0")+COUNTIFS('GSTN-Diff Gross'!$D$7:$D$1006,BOOKS!E606,'GSTN-Diff Gross'!$U$7:$U$1006,"&lt;&gt;0")+COUNTIFS('GSTN-Diff Gross'!$D$7:$D$1006,BOOKS!E606,'GSTN-Diff Gross'!$V$7:$V$1006,"&lt;&gt;0"),BOOKS!F606,"")</f>
        <v/>
      </c>
      <c r="E606" s="68" t="str">
        <f>IF(COUNTIFS('GSTN-Diff Gross'!$D$7:$D$1006,BOOKS!E606,'GSTN-Diff Gross'!$R$7:$R$1006,"&lt;&gt;0")+COUNTIFS('GSTN-Diff Gross'!$D$7:$D$1006,BOOKS!E606,'GSTN-Diff Gross'!$S$7:$S$1006,"&lt;&gt;0")+COUNTIFS('GSTN-Diff Gross'!$D$7:$D$1006,BOOKS!E606,'GSTN-Diff Gross'!$T$7:$T$1006,"&lt;&gt;0")+COUNTIFS('GSTN-Diff Gross'!$D$7:$D$1006,BOOKS!E606,'GSTN-Diff Gross'!$U$7:$U$1006,"&lt;&gt;0")+COUNTIFS('GSTN-Diff Gross'!$D$7:$D$1006,BOOKS!E606,'GSTN-Diff Gross'!$V$7:$V$1006,"&lt;&gt;0"),BOOKS!G606,"")</f>
        <v/>
      </c>
      <c r="F606" s="90" t="str">
        <f>IF(COUNTIFS('GSTN-Diff Gross'!$D$7:$D$1006,BOOKS!E606,'GSTN-Diff Gross'!$R$7:$R$1006,"&lt;&gt;0")+COUNTIFS('GSTN-Diff Gross'!$D$7:$D$1006,BOOKS!E606,'GSTN-Diff Gross'!$S$7:$S$1006,"&lt;&gt;0")+COUNTIFS('GSTN-Diff Gross'!$D$7:$D$1006,BOOKS!E606,'GSTN-Diff Gross'!$T$7:$T$1006,"&lt;&gt;0")+COUNTIFS('GSTN-Diff Gross'!$D$7:$D$1006,BOOKS!E606,'GSTN-Diff Gross'!$U$7:$U$1006,"&lt;&gt;0")+COUNTIFS('GSTN-Diff Gross'!$D$7:$D$1006,BOOKS!E606,'GSTN-Diff Gross'!$V$7:$V$1006,"&lt;&gt;0"),BOOKS!H606,"")</f>
        <v/>
      </c>
      <c r="G606" s="167">
        <f t="shared" si="67"/>
        <v>0</v>
      </c>
      <c r="H606" s="167">
        <f t="shared" si="68"/>
        <v>0</v>
      </c>
      <c r="I606" s="167">
        <f t="shared" si="69"/>
        <v>0</v>
      </c>
      <c r="J606" s="167">
        <f t="shared" si="70"/>
        <v>0</v>
      </c>
      <c r="K606" s="167">
        <f t="shared" si="71"/>
        <v>0</v>
      </c>
      <c r="L606" s="99">
        <f>IF(COUNTIFS('GSTN-Diff Gross'!$D$7:$D$1006,BOOKS!E606,'GSTN-Diff Gross'!$R$7:$R$1006,"&lt;&gt;0")+COUNTIFS('GSTN-Diff Gross'!$D$7:$D$1006,BOOKS!E606,'GSTN-Diff Gross'!$S$7:$S$1006,"&lt;&gt;0")+COUNTIFS('GSTN-Diff Gross'!$D$7:$D$1006,BOOKS!E606,'GSTN-Diff Gross'!$T$7:$T$1006,"&lt;&gt;0")+COUNTIFS('GSTN-Diff Gross'!$D$7:$D$1006,BOOKS!E606,'GSTN-Diff Gross'!$U$7:$U$1006,"&lt;&gt;0")+COUNTIFS('GSTN-Diff Gross'!$D$7:$D$1006,BOOKS!E606,'GSTN-Diff Gross'!$V$7:$V$1006,"&lt;&gt;0"),BOOKS!I606,0)</f>
        <v>0</v>
      </c>
      <c r="M606" s="100">
        <f>IF(COUNTIFS('GSTN-Diff Gross'!$D$7:$D$1006,BOOKS!E606,'GSTN-Diff Gross'!$R$7:$R$1006,"&lt;&gt;0")+COUNTIFS('GSTN-Diff Gross'!$D$7:$D$1006,BOOKS!E606,'GSTN-Diff Gross'!$S$7:$S$1006,"&lt;&gt;0")+COUNTIFS('GSTN-Diff Gross'!$D$7:$D$1006,BOOKS!E606,'GSTN-Diff Gross'!$T$7:$T$1006,"&lt;&gt;0")+COUNTIFS('GSTN-Diff Gross'!$D$7:$D$1006,BOOKS!E606,'GSTN-Diff Gross'!$U$7:$U$1006,"&lt;&gt;0")+COUNTIFS('GSTN-Diff Gross'!$D$7:$D$1006,BOOKS!E606,'GSTN-Diff Gross'!$V$7:$V$1006,"&lt;&gt;0"),BOOKS!J606,0)</f>
        <v>0</v>
      </c>
      <c r="N606" s="100">
        <f>IF(COUNTIFS('GSTN-Diff Gross'!$D$7:$D$1006,BOOKS!E606,'GSTN-Diff Gross'!$R$7:$R$1006,"&lt;&gt;0")+COUNTIFS('GSTN-Diff Gross'!$D$7:$D$1006,BOOKS!E606,'GSTN-Diff Gross'!$S$7:$S$1006,"&lt;&gt;0")+COUNTIFS('GSTN-Diff Gross'!$D$7:$D$1006,BOOKS!E606,'GSTN-Diff Gross'!$T$7:$T$1006,"&lt;&gt;0")+COUNTIFS('GSTN-Diff Gross'!$D$7:$D$1006,BOOKS!E606,'GSTN-Diff Gross'!$U$7:$U$1006,"&lt;&gt;0")+COUNTIFS('GSTN-Diff Gross'!$D$7:$D$1006,BOOKS!E606,'GSTN-Diff Gross'!$V$7:$V$1006,"&lt;&gt;0"),BOOKS!K606,0)</f>
        <v>0</v>
      </c>
      <c r="O606" s="100">
        <f>IF(COUNTIFS('GSTN-Diff Gross'!$D$7:$D$1006,BOOKS!E606,'GSTN-Diff Gross'!$R$7:$R$1006,"&lt;&gt;0")+COUNTIFS('GSTN-Diff Gross'!$D$7:$D$1006,BOOKS!E606,'GSTN-Diff Gross'!$S$7:$S$1006,"&lt;&gt;0")+COUNTIFS('GSTN-Diff Gross'!$D$7:$D$1006,BOOKS!E606,'GSTN-Diff Gross'!$T$7:$T$1006,"&lt;&gt;0")+COUNTIFS('GSTN-Diff Gross'!$D$7:$D$1006,BOOKS!E606,'GSTN-Diff Gross'!$U$7:$U$1006,"&lt;&gt;0")+COUNTIFS('GSTN-Diff Gross'!$D$7:$D$1006,BOOKS!E606,'GSTN-Diff Gross'!$V$7:$V$1006,"&lt;&gt;0"),BOOKS!L606,0)</f>
        <v>0</v>
      </c>
      <c r="P606" s="100">
        <f>IF(COUNTIFS('GSTN-Diff Gross'!$D$7:$D$1006,BOOKS!E606,'GSTN-Diff Gross'!$R$7:$R$1006,"&lt;&gt;0")+COUNTIFS('GSTN-Diff Gross'!$D$7:$D$1006,BOOKS!E606,'GSTN-Diff Gross'!$S$7:$S$1006,"&lt;&gt;0")+COUNTIFS('GSTN-Diff Gross'!$D$7:$D$1006,BOOKS!E606,'GSTN-Diff Gross'!$T$7:$T$1006,"&lt;&gt;0")+COUNTIFS('GSTN-Diff Gross'!$D$7:$D$1006,BOOKS!E606,'GSTN-Diff Gross'!$U$7:$U$1006,"&lt;&gt;0")+COUNTIFS('GSTN-Diff Gross'!$D$7:$D$1006,BOOKS!E606,'GSTN-Diff Gross'!$V$7:$V$1006,"&lt;&gt;0"),BOOKS!M606,0)</f>
        <v>0</v>
      </c>
      <c r="Q606" s="94">
        <f>IFERROR(IF(B606="",0,SUMPRODUCT(('2A'!$D$6:$D$1005='GSTN-Bill Wise'!B606)*'2A'!$I$6:$I$1005)),0)</f>
        <v>0</v>
      </c>
      <c r="R606" s="95">
        <f>IFERROR(IF(B606="",0,SUMPRODUCT(('2A'!$D$6:$D$1005='GSTN-Bill Wise'!B606)*'2A'!$J$6:$J$1005)),0)</f>
        <v>0</v>
      </c>
      <c r="S606" s="95">
        <f>IFERROR(IF(B606="",0,SUMPRODUCT(('2A'!$D$6:$D$1005='GSTN-Bill Wise'!B606)*'2A'!$K$6:$K$1005)),0)</f>
        <v>0</v>
      </c>
      <c r="T606" s="95">
        <f>IFERROR(IF(B606="",0,SUMPRODUCT(('2A'!$D$6:$D$1005='GSTN-Bill Wise'!B606)*'2A'!$L$6:$L$1005)),0)</f>
        <v>0</v>
      </c>
      <c r="U606" s="95">
        <f>IFERROR(IF(B606="",0,SUMPRODUCT(('2A'!$D$6:$D$1005='GSTN-Bill Wise'!B606)*'2A'!$M$6:$M$1005)),0)</f>
        <v>0</v>
      </c>
      <c r="V606" s="111"/>
    </row>
    <row r="607" spans="1:22">
      <c r="A607" s="162">
        <f t="shared" si="72"/>
        <v>602</v>
      </c>
      <c r="B607" s="162" t="str">
        <f t="shared" si="66"/>
        <v/>
      </c>
      <c r="C607" s="162" t="str">
        <f>IF(COUNTIFS('GSTN-Diff Gross'!$D$7:$D$1006,BOOKS!E607,'GSTN-Diff Gross'!$R$7:$R$1006,"&lt;&gt;0")+COUNTIFS('GSTN-Diff Gross'!$D$7:$D$1006,BOOKS!E607,'GSTN-Diff Gross'!$S$7:$S$1006,"&lt;&gt;0")+COUNTIFS('GSTN-Diff Gross'!$D$7:$D$1006,BOOKS!E607,'GSTN-Diff Gross'!$T$7:$T$1006,"&lt;&gt;0")+COUNTIFS('GSTN-Diff Gross'!$D$7:$D$1006,BOOKS!E607,'GSTN-Diff Gross'!$U$7:$U$1006,"&lt;&gt;0")+COUNTIFS('GSTN-Diff Gross'!$D$7:$D$1006,BOOKS!E607,'GSTN-Diff Gross'!$V$7:$V$1006,"&lt;&gt;0"),BOOKS!E607,"")</f>
        <v/>
      </c>
      <c r="D607" s="44" t="str">
        <f>IF(COUNTIFS('GSTN-Diff Gross'!$D$7:$D$1006,BOOKS!E607,'GSTN-Diff Gross'!$R$7:$R$1006,"&lt;&gt;0")+COUNTIFS('GSTN-Diff Gross'!$D$7:$D$1006,BOOKS!E607,'GSTN-Diff Gross'!$S$7:$S$1006,"&lt;&gt;0")+COUNTIFS('GSTN-Diff Gross'!$D$7:$D$1006,BOOKS!E607,'GSTN-Diff Gross'!$T$7:$T$1006,"&lt;&gt;0")+COUNTIFS('GSTN-Diff Gross'!$D$7:$D$1006,BOOKS!E607,'GSTN-Diff Gross'!$U$7:$U$1006,"&lt;&gt;0")+COUNTIFS('GSTN-Diff Gross'!$D$7:$D$1006,BOOKS!E607,'GSTN-Diff Gross'!$V$7:$V$1006,"&lt;&gt;0"),BOOKS!F607,"")</f>
        <v/>
      </c>
      <c r="E607" s="67" t="str">
        <f>IF(COUNTIFS('GSTN-Diff Gross'!$D$7:$D$1006,BOOKS!E607,'GSTN-Diff Gross'!$R$7:$R$1006,"&lt;&gt;0")+COUNTIFS('GSTN-Diff Gross'!$D$7:$D$1006,BOOKS!E607,'GSTN-Diff Gross'!$S$7:$S$1006,"&lt;&gt;0")+COUNTIFS('GSTN-Diff Gross'!$D$7:$D$1006,BOOKS!E607,'GSTN-Diff Gross'!$T$7:$T$1006,"&lt;&gt;0")+COUNTIFS('GSTN-Diff Gross'!$D$7:$D$1006,BOOKS!E607,'GSTN-Diff Gross'!$U$7:$U$1006,"&lt;&gt;0")+COUNTIFS('GSTN-Diff Gross'!$D$7:$D$1006,BOOKS!E607,'GSTN-Diff Gross'!$V$7:$V$1006,"&lt;&gt;0"),BOOKS!G607,"")</f>
        <v/>
      </c>
      <c r="F607" s="89" t="str">
        <f>IF(COUNTIFS('GSTN-Diff Gross'!$D$7:$D$1006,BOOKS!E607,'GSTN-Diff Gross'!$R$7:$R$1006,"&lt;&gt;0")+COUNTIFS('GSTN-Diff Gross'!$D$7:$D$1006,BOOKS!E607,'GSTN-Diff Gross'!$S$7:$S$1006,"&lt;&gt;0")+COUNTIFS('GSTN-Diff Gross'!$D$7:$D$1006,BOOKS!E607,'GSTN-Diff Gross'!$T$7:$T$1006,"&lt;&gt;0")+COUNTIFS('GSTN-Diff Gross'!$D$7:$D$1006,BOOKS!E607,'GSTN-Diff Gross'!$U$7:$U$1006,"&lt;&gt;0")+COUNTIFS('GSTN-Diff Gross'!$D$7:$D$1006,BOOKS!E607,'GSTN-Diff Gross'!$V$7:$V$1006,"&lt;&gt;0"),BOOKS!H607,"")</f>
        <v/>
      </c>
      <c r="G607" s="96">
        <f t="shared" si="67"/>
        <v>0</v>
      </c>
      <c r="H607" s="96">
        <f t="shared" si="68"/>
        <v>0</v>
      </c>
      <c r="I607" s="97">
        <f t="shared" si="69"/>
        <v>0</v>
      </c>
      <c r="J607" s="98">
        <f t="shared" si="70"/>
        <v>0</v>
      </c>
      <c r="K607" s="96">
        <f t="shared" si="71"/>
        <v>0</v>
      </c>
      <c r="L607" s="93">
        <f>IF(COUNTIFS('GSTN-Diff Gross'!$D$7:$D$1006,BOOKS!E607,'GSTN-Diff Gross'!$R$7:$R$1006,"&lt;&gt;0")+COUNTIFS('GSTN-Diff Gross'!$D$7:$D$1006,BOOKS!E607,'GSTN-Diff Gross'!$S$7:$S$1006,"&lt;&gt;0")+COUNTIFS('GSTN-Diff Gross'!$D$7:$D$1006,BOOKS!E607,'GSTN-Diff Gross'!$T$7:$T$1006,"&lt;&gt;0")+COUNTIFS('GSTN-Diff Gross'!$D$7:$D$1006,BOOKS!E607,'GSTN-Diff Gross'!$U$7:$U$1006,"&lt;&gt;0")+COUNTIFS('GSTN-Diff Gross'!$D$7:$D$1006,BOOKS!E607,'GSTN-Diff Gross'!$V$7:$V$1006,"&lt;&gt;0"),BOOKS!I607,0)</f>
        <v>0</v>
      </c>
      <c r="M607" s="88">
        <f>IF(COUNTIFS('GSTN-Diff Gross'!$D$7:$D$1006,BOOKS!E607,'GSTN-Diff Gross'!$R$7:$R$1006,"&lt;&gt;0")+COUNTIFS('GSTN-Diff Gross'!$D$7:$D$1006,BOOKS!E607,'GSTN-Diff Gross'!$S$7:$S$1006,"&lt;&gt;0")+COUNTIFS('GSTN-Diff Gross'!$D$7:$D$1006,BOOKS!E607,'GSTN-Diff Gross'!$T$7:$T$1006,"&lt;&gt;0")+COUNTIFS('GSTN-Diff Gross'!$D$7:$D$1006,BOOKS!E607,'GSTN-Diff Gross'!$U$7:$U$1006,"&lt;&gt;0")+COUNTIFS('GSTN-Diff Gross'!$D$7:$D$1006,BOOKS!E607,'GSTN-Diff Gross'!$V$7:$V$1006,"&lt;&gt;0"),BOOKS!J607,0)</f>
        <v>0</v>
      </c>
      <c r="N607" s="88">
        <f>IF(COUNTIFS('GSTN-Diff Gross'!$D$7:$D$1006,BOOKS!E607,'GSTN-Diff Gross'!$R$7:$R$1006,"&lt;&gt;0")+COUNTIFS('GSTN-Diff Gross'!$D$7:$D$1006,BOOKS!E607,'GSTN-Diff Gross'!$S$7:$S$1006,"&lt;&gt;0")+COUNTIFS('GSTN-Diff Gross'!$D$7:$D$1006,BOOKS!E607,'GSTN-Diff Gross'!$T$7:$T$1006,"&lt;&gt;0")+COUNTIFS('GSTN-Diff Gross'!$D$7:$D$1006,BOOKS!E607,'GSTN-Diff Gross'!$U$7:$U$1006,"&lt;&gt;0")+COUNTIFS('GSTN-Diff Gross'!$D$7:$D$1006,BOOKS!E607,'GSTN-Diff Gross'!$V$7:$V$1006,"&lt;&gt;0"),BOOKS!K607,0)</f>
        <v>0</v>
      </c>
      <c r="O607" s="88">
        <f>IF(COUNTIFS('GSTN-Diff Gross'!$D$7:$D$1006,BOOKS!E607,'GSTN-Diff Gross'!$R$7:$R$1006,"&lt;&gt;0")+COUNTIFS('GSTN-Diff Gross'!$D$7:$D$1006,BOOKS!E607,'GSTN-Diff Gross'!$S$7:$S$1006,"&lt;&gt;0")+COUNTIFS('GSTN-Diff Gross'!$D$7:$D$1006,BOOKS!E607,'GSTN-Diff Gross'!$T$7:$T$1006,"&lt;&gt;0")+COUNTIFS('GSTN-Diff Gross'!$D$7:$D$1006,BOOKS!E607,'GSTN-Diff Gross'!$U$7:$U$1006,"&lt;&gt;0")+COUNTIFS('GSTN-Diff Gross'!$D$7:$D$1006,BOOKS!E607,'GSTN-Diff Gross'!$V$7:$V$1006,"&lt;&gt;0"),BOOKS!L607,0)</f>
        <v>0</v>
      </c>
      <c r="P607" s="88">
        <f>IF(COUNTIFS('GSTN-Diff Gross'!$D$7:$D$1006,BOOKS!E607,'GSTN-Diff Gross'!$R$7:$R$1006,"&lt;&gt;0")+COUNTIFS('GSTN-Diff Gross'!$D$7:$D$1006,BOOKS!E607,'GSTN-Diff Gross'!$S$7:$S$1006,"&lt;&gt;0")+COUNTIFS('GSTN-Diff Gross'!$D$7:$D$1006,BOOKS!E607,'GSTN-Diff Gross'!$T$7:$T$1006,"&lt;&gt;0")+COUNTIFS('GSTN-Diff Gross'!$D$7:$D$1006,BOOKS!E607,'GSTN-Diff Gross'!$U$7:$U$1006,"&lt;&gt;0")+COUNTIFS('GSTN-Diff Gross'!$D$7:$D$1006,BOOKS!E607,'GSTN-Diff Gross'!$V$7:$V$1006,"&lt;&gt;0"),BOOKS!M607,0)</f>
        <v>0</v>
      </c>
      <c r="Q607" s="84">
        <f>IFERROR(IF(B607="",0,SUMPRODUCT(('2A'!$D$6:$D$1005='GSTN-Bill Wise'!B607)*'2A'!$I$6:$I$1005)),0)</f>
        <v>0</v>
      </c>
      <c r="R607" s="44">
        <f>IFERROR(IF(B607="",0,SUMPRODUCT(('2A'!$D$6:$D$1005='GSTN-Bill Wise'!B607)*'2A'!$J$6:$J$1005)),0)</f>
        <v>0</v>
      </c>
      <c r="S607" s="44">
        <f>IFERROR(IF(B607="",0,SUMPRODUCT(('2A'!$D$6:$D$1005='GSTN-Bill Wise'!B607)*'2A'!$K$6:$K$1005)),0)</f>
        <v>0</v>
      </c>
      <c r="T607" s="44">
        <f>IFERROR(IF(B607="",0,SUMPRODUCT(('2A'!$D$6:$D$1005='GSTN-Bill Wise'!B607)*'2A'!$L$6:$L$1005)),0)</f>
        <v>0</v>
      </c>
      <c r="U607" s="44">
        <f>IFERROR(IF(B607="",0,SUMPRODUCT(('2A'!$D$6:$D$1005='GSTN-Bill Wise'!B607)*'2A'!$M$6:$M$1005)),0)</f>
        <v>0</v>
      </c>
      <c r="V607" s="111"/>
    </row>
    <row r="608" spans="1:22">
      <c r="A608" s="161">
        <f t="shared" si="72"/>
        <v>603</v>
      </c>
      <c r="B608" s="161" t="str">
        <f t="shared" si="66"/>
        <v/>
      </c>
      <c r="C608" s="161" t="str">
        <f>IF(COUNTIFS('GSTN-Diff Gross'!$D$7:$D$1006,BOOKS!E608,'GSTN-Diff Gross'!$R$7:$R$1006,"&lt;&gt;0")+COUNTIFS('GSTN-Diff Gross'!$D$7:$D$1006,BOOKS!E608,'GSTN-Diff Gross'!$S$7:$S$1006,"&lt;&gt;0")+COUNTIFS('GSTN-Diff Gross'!$D$7:$D$1006,BOOKS!E608,'GSTN-Diff Gross'!$T$7:$T$1006,"&lt;&gt;0")+COUNTIFS('GSTN-Diff Gross'!$D$7:$D$1006,BOOKS!E608,'GSTN-Diff Gross'!$U$7:$U$1006,"&lt;&gt;0")+COUNTIFS('GSTN-Diff Gross'!$D$7:$D$1006,BOOKS!E608,'GSTN-Diff Gross'!$V$7:$V$1006,"&lt;&gt;0"),BOOKS!E608,"")</f>
        <v/>
      </c>
      <c r="D608" s="41" t="str">
        <f>IF(COUNTIFS('GSTN-Diff Gross'!$D$7:$D$1006,BOOKS!E608,'GSTN-Diff Gross'!$R$7:$R$1006,"&lt;&gt;0")+COUNTIFS('GSTN-Diff Gross'!$D$7:$D$1006,BOOKS!E608,'GSTN-Diff Gross'!$S$7:$S$1006,"&lt;&gt;0")+COUNTIFS('GSTN-Diff Gross'!$D$7:$D$1006,BOOKS!E608,'GSTN-Diff Gross'!$T$7:$T$1006,"&lt;&gt;0")+COUNTIFS('GSTN-Diff Gross'!$D$7:$D$1006,BOOKS!E608,'GSTN-Diff Gross'!$U$7:$U$1006,"&lt;&gt;0")+COUNTIFS('GSTN-Diff Gross'!$D$7:$D$1006,BOOKS!E608,'GSTN-Diff Gross'!$V$7:$V$1006,"&lt;&gt;0"),BOOKS!F608,"")</f>
        <v/>
      </c>
      <c r="E608" s="68" t="str">
        <f>IF(COUNTIFS('GSTN-Diff Gross'!$D$7:$D$1006,BOOKS!E608,'GSTN-Diff Gross'!$R$7:$R$1006,"&lt;&gt;0")+COUNTIFS('GSTN-Diff Gross'!$D$7:$D$1006,BOOKS!E608,'GSTN-Diff Gross'!$S$7:$S$1006,"&lt;&gt;0")+COUNTIFS('GSTN-Diff Gross'!$D$7:$D$1006,BOOKS!E608,'GSTN-Diff Gross'!$T$7:$T$1006,"&lt;&gt;0")+COUNTIFS('GSTN-Diff Gross'!$D$7:$D$1006,BOOKS!E608,'GSTN-Diff Gross'!$U$7:$U$1006,"&lt;&gt;0")+COUNTIFS('GSTN-Diff Gross'!$D$7:$D$1006,BOOKS!E608,'GSTN-Diff Gross'!$V$7:$V$1006,"&lt;&gt;0"),BOOKS!G608,"")</f>
        <v/>
      </c>
      <c r="F608" s="90" t="str">
        <f>IF(COUNTIFS('GSTN-Diff Gross'!$D$7:$D$1006,BOOKS!E608,'GSTN-Diff Gross'!$R$7:$R$1006,"&lt;&gt;0")+COUNTIFS('GSTN-Diff Gross'!$D$7:$D$1006,BOOKS!E608,'GSTN-Diff Gross'!$S$7:$S$1006,"&lt;&gt;0")+COUNTIFS('GSTN-Diff Gross'!$D$7:$D$1006,BOOKS!E608,'GSTN-Diff Gross'!$T$7:$T$1006,"&lt;&gt;0")+COUNTIFS('GSTN-Diff Gross'!$D$7:$D$1006,BOOKS!E608,'GSTN-Diff Gross'!$U$7:$U$1006,"&lt;&gt;0")+COUNTIFS('GSTN-Diff Gross'!$D$7:$D$1006,BOOKS!E608,'GSTN-Diff Gross'!$V$7:$V$1006,"&lt;&gt;0"),BOOKS!H608,"")</f>
        <v/>
      </c>
      <c r="G608" s="167">
        <f t="shared" si="67"/>
        <v>0</v>
      </c>
      <c r="H608" s="167">
        <f t="shared" si="68"/>
        <v>0</v>
      </c>
      <c r="I608" s="167">
        <f t="shared" si="69"/>
        <v>0</v>
      </c>
      <c r="J608" s="167">
        <f t="shared" si="70"/>
        <v>0</v>
      </c>
      <c r="K608" s="167">
        <f t="shared" si="71"/>
        <v>0</v>
      </c>
      <c r="L608" s="99">
        <f>IF(COUNTIFS('GSTN-Diff Gross'!$D$7:$D$1006,BOOKS!E608,'GSTN-Diff Gross'!$R$7:$R$1006,"&lt;&gt;0")+COUNTIFS('GSTN-Diff Gross'!$D$7:$D$1006,BOOKS!E608,'GSTN-Diff Gross'!$S$7:$S$1006,"&lt;&gt;0")+COUNTIFS('GSTN-Diff Gross'!$D$7:$D$1006,BOOKS!E608,'GSTN-Diff Gross'!$T$7:$T$1006,"&lt;&gt;0")+COUNTIFS('GSTN-Diff Gross'!$D$7:$D$1006,BOOKS!E608,'GSTN-Diff Gross'!$U$7:$U$1006,"&lt;&gt;0")+COUNTIFS('GSTN-Diff Gross'!$D$7:$D$1006,BOOKS!E608,'GSTN-Diff Gross'!$V$7:$V$1006,"&lt;&gt;0"),BOOKS!I608,0)</f>
        <v>0</v>
      </c>
      <c r="M608" s="100">
        <f>IF(COUNTIFS('GSTN-Diff Gross'!$D$7:$D$1006,BOOKS!E608,'GSTN-Diff Gross'!$R$7:$R$1006,"&lt;&gt;0")+COUNTIFS('GSTN-Diff Gross'!$D$7:$D$1006,BOOKS!E608,'GSTN-Diff Gross'!$S$7:$S$1006,"&lt;&gt;0")+COUNTIFS('GSTN-Diff Gross'!$D$7:$D$1006,BOOKS!E608,'GSTN-Diff Gross'!$T$7:$T$1006,"&lt;&gt;0")+COUNTIFS('GSTN-Diff Gross'!$D$7:$D$1006,BOOKS!E608,'GSTN-Diff Gross'!$U$7:$U$1006,"&lt;&gt;0")+COUNTIFS('GSTN-Diff Gross'!$D$7:$D$1006,BOOKS!E608,'GSTN-Diff Gross'!$V$7:$V$1006,"&lt;&gt;0"),BOOKS!J608,0)</f>
        <v>0</v>
      </c>
      <c r="N608" s="100">
        <f>IF(COUNTIFS('GSTN-Diff Gross'!$D$7:$D$1006,BOOKS!E608,'GSTN-Diff Gross'!$R$7:$R$1006,"&lt;&gt;0")+COUNTIFS('GSTN-Diff Gross'!$D$7:$D$1006,BOOKS!E608,'GSTN-Diff Gross'!$S$7:$S$1006,"&lt;&gt;0")+COUNTIFS('GSTN-Diff Gross'!$D$7:$D$1006,BOOKS!E608,'GSTN-Diff Gross'!$T$7:$T$1006,"&lt;&gt;0")+COUNTIFS('GSTN-Diff Gross'!$D$7:$D$1006,BOOKS!E608,'GSTN-Diff Gross'!$U$7:$U$1006,"&lt;&gt;0")+COUNTIFS('GSTN-Diff Gross'!$D$7:$D$1006,BOOKS!E608,'GSTN-Diff Gross'!$V$7:$V$1006,"&lt;&gt;0"),BOOKS!K608,0)</f>
        <v>0</v>
      </c>
      <c r="O608" s="100">
        <f>IF(COUNTIFS('GSTN-Diff Gross'!$D$7:$D$1006,BOOKS!E608,'GSTN-Diff Gross'!$R$7:$R$1006,"&lt;&gt;0")+COUNTIFS('GSTN-Diff Gross'!$D$7:$D$1006,BOOKS!E608,'GSTN-Diff Gross'!$S$7:$S$1006,"&lt;&gt;0")+COUNTIFS('GSTN-Diff Gross'!$D$7:$D$1006,BOOKS!E608,'GSTN-Diff Gross'!$T$7:$T$1006,"&lt;&gt;0")+COUNTIFS('GSTN-Diff Gross'!$D$7:$D$1006,BOOKS!E608,'GSTN-Diff Gross'!$U$7:$U$1006,"&lt;&gt;0")+COUNTIFS('GSTN-Diff Gross'!$D$7:$D$1006,BOOKS!E608,'GSTN-Diff Gross'!$V$7:$V$1006,"&lt;&gt;0"),BOOKS!L608,0)</f>
        <v>0</v>
      </c>
      <c r="P608" s="100">
        <f>IF(COUNTIFS('GSTN-Diff Gross'!$D$7:$D$1006,BOOKS!E608,'GSTN-Diff Gross'!$R$7:$R$1006,"&lt;&gt;0")+COUNTIFS('GSTN-Diff Gross'!$D$7:$D$1006,BOOKS!E608,'GSTN-Diff Gross'!$S$7:$S$1006,"&lt;&gt;0")+COUNTIFS('GSTN-Diff Gross'!$D$7:$D$1006,BOOKS!E608,'GSTN-Diff Gross'!$T$7:$T$1006,"&lt;&gt;0")+COUNTIFS('GSTN-Diff Gross'!$D$7:$D$1006,BOOKS!E608,'GSTN-Diff Gross'!$U$7:$U$1006,"&lt;&gt;0")+COUNTIFS('GSTN-Diff Gross'!$D$7:$D$1006,BOOKS!E608,'GSTN-Diff Gross'!$V$7:$V$1006,"&lt;&gt;0"),BOOKS!M608,0)</f>
        <v>0</v>
      </c>
      <c r="Q608" s="94">
        <f>IFERROR(IF(B608="",0,SUMPRODUCT(('2A'!$D$6:$D$1005='GSTN-Bill Wise'!B608)*'2A'!$I$6:$I$1005)),0)</f>
        <v>0</v>
      </c>
      <c r="R608" s="95">
        <f>IFERROR(IF(B608="",0,SUMPRODUCT(('2A'!$D$6:$D$1005='GSTN-Bill Wise'!B608)*'2A'!$J$6:$J$1005)),0)</f>
        <v>0</v>
      </c>
      <c r="S608" s="95">
        <f>IFERROR(IF(B608="",0,SUMPRODUCT(('2A'!$D$6:$D$1005='GSTN-Bill Wise'!B608)*'2A'!$K$6:$K$1005)),0)</f>
        <v>0</v>
      </c>
      <c r="T608" s="95">
        <f>IFERROR(IF(B608="",0,SUMPRODUCT(('2A'!$D$6:$D$1005='GSTN-Bill Wise'!B608)*'2A'!$L$6:$L$1005)),0)</f>
        <v>0</v>
      </c>
      <c r="U608" s="95">
        <f>IFERROR(IF(B608="",0,SUMPRODUCT(('2A'!$D$6:$D$1005='GSTN-Bill Wise'!B608)*'2A'!$M$6:$M$1005)),0)</f>
        <v>0</v>
      </c>
      <c r="V608" s="111"/>
    </row>
    <row r="609" spans="1:22">
      <c r="A609" s="162">
        <f t="shared" si="72"/>
        <v>604</v>
      </c>
      <c r="B609" s="162" t="str">
        <f t="shared" si="66"/>
        <v/>
      </c>
      <c r="C609" s="162" t="str">
        <f>IF(COUNTIFS('GSTN-Diff Gross'!$D$7:$D$1006,BOOKS!E609,'GSTN-Diff Gross'!$R$7:$R$1006,"&lt;&gt;0")+COUNTIFS('GSTN-Diff Gross'!$D$7:$D$1006,BOOKS!E609,'GSTN-Diff Gross'!$S$7:$S$1006,"&lt;&gt;0")+COUNTIFS('GSTN-Diff Gross'!$D$7:$D$1006,BOOKS!E609,'GSTN-Diff Gross'!$T$7:$T$1006,"&lt;&gt;0")+COUNTIFS('GSTN-Diff Gross'!$D$7:$D$1006,BOOKS!E609,'GSTN-Diff Gross'!$U$7:$U$1006,"&lt;&gt;0")+COUNTIFS('GSTN-Diff Gross'!$D$7:$D$1006,BOOKS!E609,'GSTN-Diff Gross'!$V$7:$V$1006,"&lt;&gt;0"),BOOKS!E609,"")</f>
        <v/>
      </c>
      <c r="D609" s="44" t="str">
        <f>IF(COUNTIFS('GSTN-Diff Gross'!$D$7:$D$1006,BOOKS!E609,'GSTN-Diff Gross'!$R$7:$R$1006,"&lt;&gt;0")+COUNTIFS('GSTN-Diff Gross'!$D$7:$D$1006,BOOKS!E609,'GSTN-Diff Gross'!$S$7:$S$1006,"&lt;&gt;0")+COUNTIFS('GSTN-Diff Gross'!$D$7:$D$1006,BOOKS!E609,'GSTN-Diff Gross'!$T$7:$T$1006,"&lt;&gt;0")+COUNTIFS('GSTN-Diff Gross'!$D$7:$D$1006,BOOKS!E609,'GSTN-Diff Gross'!$U$7:$U$1006,"&lt;&gt;0")+COUNTIFS('GSTN-Diff Gross'!$D$7:$D$1006,BOOKS!E609,'GSTN-Diff Gross'!$V$7:$V$1006,"&lt;&gt;0"),BOOKS!F609,"")</f>
        <v/>
      </c>
      <c r="E609" s="67" t="str">
        <f>IF(COUNTIFS('GSTN-Diff Gross'!$D$7:$D$1006,BOOKS!E609,'GSTN-Diff Gross'!$R$7:$R$1006,"&lt;&gt;0")+COUNTIFS('GSTN-Diff Gross'!$D$7:$D$1006,BOOKS!E609,'GSTN-Diff Gross'!$S$7:$S$1006,"&lt;&gt;0")+COUNTIFS('GSTN-Diff Gross'!$D$7:$D$1006,BOOKS!E609,'GSTN-Diff Gross'!$T$7:$T$1006,"&lt;&gt;0")+COUNTIFS('GSTN-Diff Gross'!$D$7:$D$1006,BOOKS!E609,'GSTN-Diff Gross'!$U$7:$U$1006,"&lt;&gt;0")+COUNTIFS('GSTN-Diff Gross'!$D$7:$D$1006,BOOKS!E609,'GSTN-Diff Gross'!$V$7:$V$1006,"&lt;&gt;0"),BOOKS!G609,"")</f>
        <v/>
      </c>
      <c r="F609" s="89" t="str">
        <f>IF(COUNTIFS('GSTN-Diff Gross'!$D$7:$D$1006,BOOKS!E609,'GSTN-Diff Gross'!$R$7:$R$1006,"&lt;&gt;0")+COUNTIFS('GSTN-Diff Gross'!$D$7:$D$1006,BOOKS!E609,'GSTN-Diff Gross'!$S$7:$S$1006,"&lt;&gt;0")+COUNTIFS('GSTN-Diff Gross'!$D$7:$D$1006,BOOKS!E609,'GSTN-Diff Gross'!$T$7:$T$1006,"&lt;&gt;0")+COUNTIFS('GSTN-Diff Gross'!$D$7:$D$1006,BOOKS!E609,'GSTN-Diff Gross'!$U$7:$U$1006,"&lt;&gt;0")+COUNTIFS('GSTN-Diff Gross'!$D$7:$D$1006,BOOKS!E609,'GSTN-Diff Gross'!$V$7:$V$1006,"&lt;&gt;0"),BOOKS!H609,"")</f>
        <v/>
      </c>
      <c r="G609" s="96">
        <f t="shared" si="67"/>
        <v>0</v>
      </c>
      <c r="H609" s="96">
        <f t="shared" si="68"/>
        <v>0</v>
      </c>
      <c r="I609" s="97">
        <f t="shared" si="69"/>
        <v>0</v>
      </c>
      <c r="J609" s="98">
        <f t="shared" si="70"/>
        <v>0</v>
      </c>
      <c r="K609" s="96">
        <f t="shared" si="71"/>
        <v>0</v>
      </c>
      <c r="L609" s="93">
        <f>IF(COUNTIFS('GSTN-Diff Gross'!$D$7:$D$1006,BOOKS!E609,'GSTN-Diff Gross'!$R$7:$R$1006,"&lt;&gt;0")+COUNTIFS('GSTN-Diff Gross'!$D$7:$D$1006,BOOKS!E609,'GSTN-Diff Gross'!$S$7:$S$1006,"&lt;&gt;0")+COUNTIFS('GSTN-Diff Gross'!$D$7:$D$1006,BOOKS!E609,'GSTN-Diff Gross'!$T$7:$T$1006,"&lt;&gt;0")+COUNTIFS('GSTN-Diff Gross'!$D$7:$D$1006,BOOKS!E609,'GSTN-Diff Gross'!$U$7:$U$1006,"&lt;&gt;0")+COUNTIFS('GSTN-Diff Gross'!$D$7:$D$1006,BOOKS!E609,'GSTN-Diff Gross'!$V$7:$V$1006,"&lt;&gt;0"),BOOKS!I609,0)</f>
        <v>0</v>
      </c>
      <c r="M609" s="88">
        <f>IF(COUNTIFS('GSTN-Diff Gross'!$D$7:$D$1006,BOOKS!E609,'GSTN-Diff Gross'!$R$7:$R$1006,"&lt;&gt;0")+COUNTIFS('GSTN-Diff Gross'!$D$7:$D$1006,BOOKS!E609,'GSTN-Diff Gross'!$S$7:$S$1006,"&lt;&gt;0")+COUNTIFS('GSTN-Diff Gross'!$D$7:$D$1006,BOOKS!E609,'GSTN-Diff Gross'!$T$7:$T$1006,"&lt;&gt;0")+COUNTIFS('GSTN-Diff Gross'!$D$7:$D$1006,BOOKS!E609,'GSTN-Diff Gross'!$U$7:$U$1006,"&lt;&gt;0")+COUNTIFS('GSTN-Diff Gross'!$D$7:$D$1006,BOOKS!E609,'GSTN-Diff Gross'!$V$7:$V$1006,"&lt;&gt;0"),BOOKS!J609,0)</f>
        <v>0</v>
      </c>
      <c r="N609" s="88">
        <f>IF(COUNTIFS('GSTN-Diff Gross'!$D$7:$D$1006,BOOKS!E609,'GSTN-Diff Gross'!$R$7:$R$1006,"&lt;&gt;0")+COUNTIFS('GSTN-Diff Gross'!$D$7:$D$1006,BOOKS!E609,'GSTN-Diff Gross'!$S$7:$S$1006,"&lt;&gt;0")+COUNTIFS('GSTN-Diff Gross'!$D$7:$D$1006,BOOKS!E609,'GSTN-Diff Gross'!$T$7:$T$1006,"&lt;&gt;0")+COUNTIFS('GSTN-Diff Gross'!$D$7:$D$1006,BOOKS!E609,'GSTN-Diff Gross'!$U$7:$U$1006,"&lt;&gt;0")+COUNTIFS('GSTN-Diff Gross'!$D$7:$D$1006,BOOKS!E609,'GSTN-Diff Gross'!$V$7:$V$1006,"&lt;&gt;0"),BOOKS!K609,0)</f>
        <v>0</v>
      </c>
      <c r="O609" s="88">
        <f>IF(COUNTIFS('GSTN-Diff Gross'!$D$7:$D$1006,BOOKS!E609,'GSTN-Diff Gross'!$R$7:$R$1006,"&lt;&gt;0")+COUNTIFS('GSTN-Diff Gross'!$D$7:$D$1006,BOOKS!E609,'GSTN-Diff Gross'!$S$7:$S$1006,"&lt;&gt;0")+COUNTIFS('GSTN-Diff Gross'!$D$7:$D$1006,BOOKS!E609,'GSTN-Diff Gross'!$T$7:$T$1006,"&lt;&gt;0")+COUNTIFS('GSTN-Diff Gross'!$D$7:$D$1006,BOOKS!E609,'GSTN-Diff Gross'!$U$7:$U$1006,"&lt;&gt;0")+COUNTIFS('GSTN-Diff Gross'!$D$7:$D$1006,BOOKS!E609,'GSTN-Diff Gross'!$V$7:$V$1006,"&lt;&gt;0"),BOOKS!L609,0)</f>
        <v>0</v>
      </c>
      <c r="P609" s="88">
        <f>IF(COUNTIFS('GSTN-Diff Gross'!$D$7:$D$1006,BOOKS!E609,'GSTN-Diff Gross'!$R$7:$R$1006,"&lt;&gt;0")+COUNTIFS('GSTN-Diff Gross'!$D$7:$D$1006,BOOKS!E609,'GSTN-Diff Gross'!$S$7:$S$1006,"&lt;&gt;0")+COUNTIFS('GSTN-Diff Gross'!$D$7:$D$1006,BOOKS!E609,'GSTN-Diff Gross'!$T$7:$T$1006,"&lt;&gt;0")+COUNTIFS('GSTN-Diff Gross'!$D$7:$D$1006,BOOKS!E609,'GSTN-Diff Gross'!$U$7:$U$1006,"&lt;&gt;0")+COUNTIFS('GSTN-Diff Gross'!$D$7:$D$1006,BOOKS!E609,'GSTN-Diff Gross'!$V$7:$V$1006,"&lt;&gt;0"),BOOKS!M609,0)</f>
        <v>0</v>
      </c>
      <c r="Q609" s="84">
        <f>IFERROR(IF(B609="",0,SUMPRODUCT(('2A'!$D$6:$D$1005='GSTN-Bill Wise'!B609)*'2A'!$I$6:$I$1005)),0)</f>
        <v>0</v>
      </c>
      <c r="R609" s="44">
        <f>IFERROR(IF(B609="",0,SUMPRODUCT(('2A'!$D$6:$D$1005='GSTN-Bill Wise'!B609)*'2A'!$J$6:$J$1005)),0)</f>
        <v>0</v>
      </c>
      <c r="S609" s="44">
        <f>IFERROR(IF(B609="",0,SUMPRODUCT(('2A'!$D$6:$D$1005='GSTN-Bill Wise'!B609)*'2A'!$K$6:$K$1005)),0)</f>
        <v>0</v>
      </c>
      <c r="T609" s="44">
        <f>IFERROR(IF(B609="",0,SUMPRODUCT(('2A'!$D$6:$D$1005='GSTN-Bill Wise'!B609)*'2A'!$L$6:$L$1005)),0)</f>
        <v>0</v>
      </c>
      <c r="U609" s="44">
        <f>IFERROR(IF(B609="",0,SUMPRODUCT(('2A'!$D$6:$D$1005='GSTN-Bill Wise'!B609)*'2A'!$M$6:$M$1005)),0)</f>
        <v>0</v>
      </c>
      <c r="V609" s="111"/>
    </row>
    <row r="610" spans="1:22">
      <c r="A610" s="161">
        <f t="shared" si="72"/>
        <v>605</v>
      </c>
      <c r="B610" s="161" t="str">
        <f t="shared" si="66"/>
        <v/>
      </c>
      <c r="C610" s="161" t="str">
        <f>IF(COUNTIFS('GSTN-Diff Gross'!$D$7:$D$1006,BOOKS!E610,'GSTN-Diff Gross'!$R$7:$R$1006,"&lt;&gt;0")+COUNTIFS('GSTN-Diff Gross'!$D$7:$D$1006,BOOKS!E610,'GSTN-Diff Gross'!$S$7:$S$1006,"&lt;&gt;0")+COUNTIFS('GSTN-Diff Gross'!$D$7:$D$1006,BOOKS!E610,'GSTN-Diff Gross'!$T$7:$T$1006,"&lt;&gt;0")+COUNTIFS('GSTN-Diff Gross'!$D$7:$D$1006,BOOKS!E610,'GSTN-Diff Gross'!$U$7:$U$1006,"&lt;&gt;0")+COUNTIFS('GSTN-Diff Gross'!$D$7:$D$1006,BOOKS!E610,'GSTN-Diff Gross'!$V$7:$V$1006,"&lt;&gt;0"),BOOKS!E610,"")</f>
        <v/>
      </c>
      <c r="D610" s="41" t="str">
        <f>IF(COUNTIFS('GSTN-Diff Gross'!$D$7:$D$1006,BOOKS!E610,'GSTN-Diff Gross'!$R$7:$R$1006,"&lt;&gt;0")+COUNTIFS('GSTN-Diff Gross'!$D$7:$D$1006,BOOKS!E610,'GSTN-Diff Gross'!$S$7:$S$1006,"&lt;&gt;0")+COUNTIFS('GSTN-Diff Gross'!$D$7:$D$1006,BOOKS!E610,'GSTN-Diff Gross'!$T$7:$T$1006,"&lt;&gt;0")+COUNTIFS('GSTN-Diff Gross'!$D$7:$D$1006,BOOKS!E610,'GSTN-Diff Gross'!$U$7:$U$1006,"&lt;&gt;0")+COUNTIFS('GSTN-Diff Gross'!$D$7:$D$1006,BOOKS!E610,'GSTN-Diff Gross'!$V$7:$V$1006,"&lt;&gt;0"),BOOKS!F610,"")</f>
        <v/>
      </c>
      <c r="E610" s="68" t="str">
        <f>IF(COUNTIFS('GSTN-Diff Gross'!$D$7:$D$1006,BOOKS!E610,'GSTN-Diff Gross'!$R$7:$R$1006,"&lt;&gt;0")+COUNTIFS('GSTN-Diff Gross'!$D$7:$D$1006,BOOKS!E610,'GSTN-Diff Gross'!$S$7:$S$1006,"&lt;&gt;0")+COUNTIFS('GSTN-Diff Gross'!$D$7:$D$1006,BOOKS!E610,'GSTN-Diff Gross'!$T$7:$T$1006,"&lt;&gt;0")+COUNTIFS('GSTN-Diff Gross'!$D$7:$D$1006,BOOKS!E610,'GSTN-Diff Gross'!$U$7:$U$1006,"&lt;&gt;0")+COUNTIFS('GSTN-Diff Gross'!$D$7:$D$1006,BOOKS!E610,'GSTN-Diff Gross'!$V$7:$V$1006,"&lt;&gt;0"),BOOKS!G610,"")</f>
        <v/>
      </c>
      <c r="F610" s="90" t="str">
        <f>IF(COUNTIFS('GSTN-Diff Gross'!$D$7:$D$1006,BOOKS!E610,'GSTN-Diff Gross'!$R$7:$R$1006,"&lt;&gt;0")+COUNTIFS('GSTN-Diff Gross'!$D$7:$D$1006,BOOKS!E610,'GSTN-Diff Gross'!$S$7:$S$1006,"&lt;&gt;0")+COUNTIFS('GSTN-Diff Gross'!$D$7:$D$1006,BOOKS!E610,'GSTN-Diff Gross'!$T$7:$T$1006,"&lt;&gt;0")+COUNTIFS('GSTN-Diff Gross'!$D$7:$D$1006,BOOKS!E610,'GSTN-Diff Gross'!$U$7:$U$1006,"&lt;&gt;0")+COUNTIFS('GSTN-Diff Gross'!$D$7:$D$1006,BOOKS!E610,'GSTN-Diff Gross'!$V$7:$V$1006,"&lt;&gt;0"),BOOKS!H610,"")</f>
        <v/>
      </c>
      <c r="G610" s="167">
        <f t="shared" si="67"/>
        <v>0</v>
      </c>
      <c r="H610" s="167">
        <f t="shared" si="68"/>
        <v>0</v>
      </c>
      <c r="I610" s="167">
        <f t="shared" si="69"/>
        <v>0</v>
      </c>
      <c r="J610" s="167">
        <f t="shared" si="70"/>
        <v>0</v>
      </c>
      <c r="K610" s="167">
        <f t="shared" si="71"/>
        <v>0</v>
      </c>
      <c r="L610" s="99">
        <f>IF(COUNTIFS('GSTN-Diff Gross'!$D$7:$D$1006,BOOKS!E610,'GSTN-Diff Gross'!$R$7:$R$1006,"&lt;&gt;0")+COUNTIFS('GSTN-Diff Gross'!$D$7:$D$1006,BOOKS!E610,'GSTN-Diff Gross'!$S$7:$S$1006,"&lt;&gt;0")+COUNTIFS('GSTN-Diff Gross'!$D$7:$D$1006,BOOKS!E610,'GSTN-Diff Gross'!$T$7:$T$1006,"&lt;&gt;0")+COUNTIFS('GSTN-Diff Gross'!$D$7:$D$1006,BOOKS!E610,'GSTN-Diff Gross'!$U$7:$U$1006,"&lt;&gt;0")+COUNTIFS('GSTN-Diff Gross'!$D$7:$D$1006,BOOKS!E610,'GSTN-Diff Gross'!$V$7:$V$1006,"&lt;&gt;0"),BOOKS!I610,0)</f>
        <v>0</v>
      </c>
      <c r="M610" s="100">
        <f>IF(COUNTIFS('GSTN-Diff Gross'!$D$7:$D$1006,BOOKS!E610,'GSTN-Diff Gross'!$R$7:$R$1006,"&lt;&gt;0")+COUNTIFS('GSTN-Diff Gross'!$D$7:$D$1006,BOOKS!E610,'GSTN-Diff Gross'!$S$7:$S$1006,"&lt;&gt;0")+COUNTIFS('GSTN-Diff Gross'!$D$7:$D$1006,BOOKS!E610,'GSTN-Diff Gross'!$T$7:$T$1006,"&lt;&gt;0")+COUNTIFS('GSTN-Diff Gross'!$D$7:$D$1006,BOOKS!E610,'GSTN-Diff Gross'!$U$7:$U$1006,"&lt;&gt;0")+COUNTIFS('GSTN-Diff Gross'!$D$7:$D$1006,BOOKS!E610,'GSTN-Diff Gross'!$V$7:$V$1006,"&lt;&gt;0"),BOOKS!J610,0)</f>
        <v>0</v>
      </c>
      <c r="N610" s="100">
        <f>IF(COUNTIFS('GSTN-Diff Gross'!$D$7:$D$1006,BOOKS!E610,'GSTN-Diff Gross'!$R$7:$R$1006,"&lt;&gt;0")+COUNTIFS('GSTN-Diff Gross'!$D$7:$D$1006,BOOKS!E610,'GSTN-Diff Gross'!$S$7:$S$1006,"&lt;&gt;0")+COUNTIFS('GSTN-Diff Gross'!$D$7:$D$1006,BOOKS!E610,'GSTN-Diff Gross'!$T$7:$T$1006,"&lt;&gt;0")+COUNTIFS('GSTN-Diff Gross'!$D$7:$D$1006,BOOKS!E610,'GSTN-Diff Gross'!$U$7:$U$1006,"&lt;&gt;0")+COUNTIFS('GSTN-Diff Gross'!$D$7:$D$1006,BOOKS!E610,'GSTN-Diff Gross'!$V$7:$V$1006,"&lt;&gt;0"),BOOKS!K610,0)</f>
        <v>0</v>
      </c>
      <c r="O610" s="100">
        <f>IF(COUNTIFS('GSTN-Diff Gross'!$D$7:$D$1006,BOOKS!E610,'GSTN-Diff Gross'!$R$7:$R$1006,"&lt;&gt;0")+COUNTIFS('GSTN-Diff Gross'!$D$7:$D$1006,BOOKS!E610,'GSTN-Diff Gross'!$S$7:$S$1006,"&lt;&gt;0")+COUNTIFS('GSTN-Diff Gross'!$D$7:$D$1006,BOOKS!E610,'GSTN-Diff Gross'!$T$7:$T$1006,"&lt;&gt;0")+COUNTIFS('GSTN-Diff Gross'!$D$7:$D$1006,BOOKS!E610,'GSTN-Diff Gross'!$U$7:$U$1006,"&lt;&gt;0")+COUNTIFS('GSTN-Diff Gross'!$D$7:$D$1006,BOOKS!E610,'GSTN-Diff Gross'!$V$7:$V$1006,"&lt;&gt;0"),BOOKS!L610,0)</f>
        <v>0</v>
      </c>
      <c r="P610" s="100">
        <f>IF(COUNTIFS('GSTN-Diff Gross'!$D$7:$D$1006,BOOKS!E610,'GSTN-Diff Gross'!$R$7:$R$1006,"&lt;&gt;0")+COUNTIFS('GSTN-Diff Gross'!$D$7:$D$1006,BOOKS!E610,'GSTN-Diff Gross'!$S$7:$S$1006,"&lt;&gt;0")+COUNTIFS('GSTN-Diff Gross'!$D$7:$D$1006,BOOKS!E610,'GSTN-Diff Gross'!$T$7:$T$1006,"&lt;&gt;0")+COUNTIFS('GSTN-Diff Gross'!$D$7:$D$1006,BOOKS!E610,'GSTN-Diff Gross'!$U$7:$U$1006,"&lt;&gt;0")+COUNTIFS('GSTN-Diff Gross'!$D$7:$D$1006,BOOKS!E610,'GSTN-Diff Gross'!$V$7:$V$1006,"&lt;&gt;0"),BOOKS!M610,0)</f>
        <v>0</v>
      </c>
      <c r="Q610" s="94">
        <f>IFERROR(IF(B610="",0,SUMPRODUCT(('2A'!$D$6:$D$1005='GSTN-Bill Wise'!B610)*'2A'!$I$6:$I$1005)),0)</f>
        <v>0</v>
      </c>
      <c r="R610" s="95">
        <f>IFERROR(IF(B610="",0,SUMPRODUCT(('2A'!$D$6:$D$1005='GSTN-Bill Wise'!B610)*'2A'!$J$6:$J$1005)),0)</f>
        <v>0</v>
      </c>
      <c r="S610" s="95">
        <f>IFERROR(IF(B610="",0,SUMPRODUCT(('2A'!$D$6:$D$1005='GSTN-Bill Wise'!B610)*'2A'!$K$6:$K$1005)),0)</f>
        <v>0</v>
      </c>
      <c r="T610" s="95">
        <f>IFERROR(IF(B610="",0,SUMPRODUCT(('2A'!$D$6:$D$1005='GSTN-Bill Wise'!B610)*'2A'!$L$6:$L$1005)),0)</f>
        <v>0</v>
      </c>
      <c r="U610" s="95">
        <f>IFERROR(IF(B610="",0,SUMPRODUCT(('2A'!$D$6:$D$1005='GSTN-Bill Wise'!B610)*'2A'!$M$6:$M$1005)),0)</f>
        <v>0</v>
      </c>
      <c r="V610" s="111"/>
    </row>
    <row r="611" spans="1:22">
      <c r="A611" s="162">
        <f t="shared" si="72"/>
        <v>606</v>
      </c>
      <c r="B611" s="162" t="str">
        <f t="shared" si="66"/>
        <v/>
      </c>
      <c r="C611" s="162" t="str">
        <f>IF(COUNTIFS('GSTN-Diff Gross'!$D$7:$D$1006,BOOKS!E611,'GSTN-Diff Gross'!$R$7:$R$1006,"&lt;&gt;0")+COUNTIFS('GSTN-Diff Gross'!$D$7:$D$1006,BOOKS!E611,'GSTN-Diff Gross'!$S$7:$S$1006,"&lt;&gt;0")+COUNTIFS('GSTN-Diff Gross'!$D$7:$D$1006,BOOKS!E611,'GSTN-Diff Gross'!$T$7:$T$1006,"&lt;&gt;0")+COUNTIFS('GSTN-Diff Gross'!$D$7:$D$1006,BOOKS!E611,'GSTN-Diff Gross'!$U$7:$U$1006,"&lt;&gt;0")+COUNTIFS('GSTN-Diff Gross'!$D$7:$D$1006,BOOKS!E611,'GSTN-Diff Gross'!$V$7:$V$1006,"&lt;&gt;0"),BOOKS!E611,"")</f>
        <v/>
      </c>
      <c r="D611" s="44" t="str">
        <f>IF(COUNTIFS('GSTN-Diff Gross'!$D$7:$D$1006,BOOKS!E611,'GSTN-Diff Gross'!$R$7:$R$1006,"&lt;&gt;0")+COUNTIFS('GSTN-Diff Gross'!$D$7:$D$1006,BOOKS!E611,'GSTN-Diff Gross'!$S$7:$S$1006,"&lt;&gt;0")+COUNTIFS('GSTN-Diff Gross'!$D$7:$D$1006,BOOKS!E611,'GSTN-Diff Gross'!$T$7:$T$1006,"&lt;&gt;0")+COUNTIFS('GSTN-Diff Gross'!$D$7:$D$1006,BOOKS!E611,'GSTN-Diff Gross'!$U$7:$U$1006,"&lt;&gt;0")+COUNTIFS('GSTN-Diff Gross'!$D$7:$D$1006,BOOKS!E611,'GSTN-Diff Gross'!$V$7:$V$1006,"&lt;&gt;0"),BOOKS!F611,"")</f>
        <v/>
      </c>
      <c r="E611" s="67" t="str">
        <f>IF(COUNTIFS('GSTN-Diff Gross'!$D$7:$D$1006,BOOKS!E611,'GSTN-Diff Gross'!$R$7:$R$1006,"&lt;&gt;0")+COUNTIFS('GSTN-Diff Gross'!$D$7:$D$1006,BOOKS!E611,'GSTN-Diff Gross'!$S$7:$S$1006,"&lt;&gt;0")+COUNTIFS('GSTN-Diff Gross'!$D$7:$D$1006,BOOKS!E611,'GSTN-Diff Gross'!$T$7:$T$1006,"&lt;&gt;0")+COUNTIFS('GSTN-Diff Gross'!$D$7:$D$1006,BOOKS!E611,'GSTN-Diff Gross'!$U$7:$U$1006,"&lt;&gt;0")+COUNTIFS('GSTN-Diff Gross'!$D$7:$D$1006,BOOKS!E611,'GSTN-Diff Gross'!$V$7:$V$1006,"&lt;&gt;0"),BOOKS!G611,"")</f>
        <v/>
      </c>
      <c r="F611" s="89" t="str">
        <f>IF(COUNTIFS('GSTN-Diff Gross'!$D$7:$D$1006,BOOKS!E611,'GSTN-Diff Gross'!$R$7:$R$1006,"&lt;&gt;0")+COUNTIFS('GSTN-Diff Gross'!$D$7:$D$1006,BOOKS!E611,'GSTN-Diff Gross'!$S$7:$S$1006,"&lt;&gt;0")+COUNTIFS('GSTN-Diff Gross'!$D$7:$D$1006,BOOKS!E611,'GSTN-Diff Gross'!$T$7:$T$1006,"&lt;&gt;0")+COUNTIFS('GSTN-Diff Gross'!$D$7:$D$1006,BOOKS!E611,'GSTN-Diff Gross'!$U$7:$U$1006,"&lt;&gt;0")+COUNTIFS('GSTN-Diff Gross'!$D$7:$D$1006,BOOKS!E611,'GSTN-Diff Gross'!$V$7:$V$1006,"&lt;&gt;0"),BOOKS!H611,"")</f>
        <v/>
      </c>
      <c r="G611" s="96">
        <f t="shared" si="67"/>
        <v>0</v>
      </c>
      <c r="H611" s="96">
        <f t="shared" si="68"/>
        <v>0</v>
      </c>
      <c r="I611" s="97">
        <f t="shared" si="69"/>
        <v>0</v>
      </c>
      <c r="J611" s="98">
        <f t="shared" si="70"/>
        <v>0</v>
      </c>
      <c r="K611" s="96">
        <f t="shared" si="71"/>
        <v>0</v>
      </c>
      <c r="L611" s="93">
        <f>IF(COUNTIFS('GSTN-Diff Gross'!$D$7:$D$1006,BOOKS!E611,'GSTN-Diff Gross'!$R$7:$R$1006,"&lt;&gt;0")+COUNTIFS('GSTN-Diff Gross'!$D$7:$D$1006,BOOKS!E611,'GSTN-Diff Gross'!$S$7:$S$1006,"&lt;&gt;0")+COUNTIFS('GSTN-Diff Gross'!$D$7:$D$1006,BOOKS!E611,'GSTN-Diff Gross'!$T$7:$T$1006,"&lt;&gt;0")+COUNTIFS('GSTN-Diff Gross'!$D$7:$D$1006,BOOKS!E611,'GSTN-Diff Gross'!$U$7:$U$1006,"&lt;&gt;0")+COUNTIFS('GSTN-Diff Gross'!$D$7:$D$1006,BOOKS!E611,'GSTN-Diff Gross'!$V$7:$V$1006,"&lt;&gt;0"),BOOKS!I611,0)</f>
        <v>0</v>
      </c>
      <c r="M611" s="88">
        <f>IF(COUNTIFS('GSTN-Diff Gross'!$D$7:$D$1006,BOOKS!E611,'GSTN-Diff Gross'!$R$7:$R$1006,"&lt;&gt;0")+COUNTIFS('GSTN-Diff Gross'!$D$7:$D$1006,BOOKS!E611,'GSTN-Diff Gross'!$S$7:$S$1006,"&lt;&gt;0")+COUNTIFS('GSTN-Diff Gross'!$D$7:$D$1006,BOOKS!E611,'GSTN-Diff Gross'!$T$7:$T$1006,"&lt;&gt;0")+COUNTIFS('GSTN-Diff Gross'!$D$7:$D$1006,BOOKS!E611,'GSTN-Diff Gross'!$U$7:$U$1006,"&lt;&gt;0")+COUNTIFS('GSTN-Diff Gross'!$D$7:$D$1006,BOOKS!E611,'GSTN-Diff Gross'!$V$7:$V$1006,"&lt;&gt;0"),BOOKS!J611,0)</f>
        <v>0</v>
      </c>
      <c r="N611" s="88">
        <f>IF(COUNTIFS('GSTN-Diff Gross'!$D$7:$D$1006,BOOKS!E611,'GSTN-Diff Gross'!$R$7:$R$1006,"&lt;&gt;0")+COUNTIFS('GSTN-Diff Gross'!$D$7:$D$1006,BOOKS!E611,'GSTN-Diff Gross'!$S$7:$S$1006,"&lt;&gt;0")+COUNTIFS('GSTN-Diff Gross'!$D$7:$D$1006,BOOKS!E611,'GSTN-Diff Gross'!$T$7:$T$1006,"&lt;&gt;0")+COUNTIFS('GSTN-Diff Gross'!$D$7:$D$1006,BOOKS!E611,'GSTN-Diff Gross'!$U$7:$U$1006,"&lt;&gt;0")+COUNTIFS('GSTN-Diff Gross'!$D$7:$D$1006,BOOKS!E611,'GSTN-Diff Gross'!$V$7:$V$1006,"&lt;&gt;0"),BOOKS!K611,0)</f>
        <v>0</v>
      </c>
      <c r="O611" s="88">
        <f>IF(COUNTIFS('GSTN-Diff Gross'!$D$7:$D$1006,BOOKS!E611,'GSTN-Diff Gross'!$R$7:$R$1006,"&lt;&gt;0")+COUNTIFS('GSTN-Diff Gross'!$D$7:$D$1006,BOOKS!E611,'GSTN-Diff Gross'!$S$7:$S$1006,"&lt;&gt;0")+COUNTIFS('GSTN-Diff Gross'!$D$7:$D$1006,BOOKS!E611,'GSTN-Diff Gross'!$T$7:$T$1006,"&lt;&gt;0")+COUNTIFS('GSTN-Diff Gross'!$D$7:$D$1006,BOOKS!E611,'GSTN-Diff Gross'!$U$7:$U$1006,"&lt;&gt;0")+COUNTIFS('GSTN-Diff Gross'!$D$7:$D$1006,BOOKS!E611,'GSTN-Diff Gross'!$V$7:$V$1006,"&lt;&gt;0"),BOOKS!L611,0)</f>
        <v>0</v>
      </c>
      <c r="P611" s="88">
        <f>IF(COUNTIFS('GSTN-Diff Gross'!$D$7:$D$1006,BOOKS!E611,'GSTN-Diff Gross'!$R$7:$R$1006,"&lt;&gt;0")+COUNTIFS('GSTN-Diff Gross'!$D$7:$D$1006,BOOKS!E611,'GSTN-Diff Gross'!$S$7:$S$1006,"&lt;&gt;0")+COUNTIFS('GSTN-Diff Gross'!$D$7:$D$1006,BOOKS!E611,'GSTN-Diff Gross'!$T$7:$T$1006,"&lt;&gt;0")+COUNTIFS('GSTN-Diff Gross'!$D$7:$D$1006,BOOKS!E611,'GSTN-Diff Gross'!$U$7:$U$1006,"&lt;&gt;0")+COUNTIFS('GSTN-Diff Gross'!$D$7:$D$1006,BOOKS!E611,'GSTN-Diff Gross'!$V$7:$V$1006,"&lt;&gt;0"),BOOKS!M611,0)</f>
        <v>0</v>
      </c>
      <c r="Q611" s="84">
        <f>IFERROR(IF(B611="",0,SUMPRODUCT(('2A'!$D$6:$D$1005='GSTN-Bill Wise'!B611)*'2A'!$I$6:$I$1005)),0)</f>
        <v>0</v>
      </c>
      <c r="R611" s="44">
        <f>IFERROR(IF(B611="",0,SUMPRODUCT(('2A'!$D$6:$D$1005='GSTN-Bill Wise'!B611)*'2A'!$J$6:$J$1005)),0)</f>
        <v>0</v>
      </c>
      <c r="S611" s="44">
        <f>IFERROR(IF(B611="",0,SUMPRODUCT(('2A'!$D$6:$D$1005='GSTN-Bill Wise'!B611)*'2A'!$K$6:$K$1005)),0)</f>
        <v>0</v>
      </c>
      <c r="T611" s="44">
        <f>IFERROR(IF(B611="",0,SUMPRODUCT(('2A'!$D$6:$D$1005='GSTN-Bill Wise'!B611)*'2A'!$L$6:$L$1005)),0)</f>
        <v>0</v>
      </c>
      <c r="U611" s="44">
        <f>IFERROR(IF(B611="",0,SUMPRODUCT(('2A'!$D$6:$D$1005='GSTN-Bill Wise'!B611)*'2A'!$M$6:$M$1005)),0)</f>
        <v>0</v>
      </c>
      <c r="V611" s="111"/>
    </row>
    <row r="612" spans="1:22">
      <c r="A612" s="161">
        <f t="shared" si="72"/>
        <v>607</v>
      </c>
      <c r="B612" s="161" t="str">
        <f t="shared" si="66"/>
        <v/>
      </c>
      <c r="C612" s="161" t="str">
        <f>IF(COUNTIFS('GSTN-Diff Gross'!$D$7:$D$1006,BOOKS!E612,'GSTN-Diff Gross'!$R$7:$R$1006,"&lt;&gt;0")+COUNTIFS('GSTN-Diff Gross'!$D$7:$D$1006,BOOKS!E612,'GSTN-Diff Gross'!$S$7:$S$1006,"&lt;&gt;0")+COUNTIFS('GSTN-Diff Gross'!$D$7:$D$1006,BOOKS!E612,'GSTN-Diff Gross'!$T$7:$T$1006,"&lt;&gt;0")+COUNTIFS('GSTN-Diff Gross'!$D$7:$D$1006,BOOKS!E612,'GSTN-Diff Gross'!$U$7:$U$1006,"&lt;&gt;0")+COUNTIFS('GSTN-Diff Gross'!$D$7:$D$1006,BOOKS!E612,'GSTN-Diff Gross'!$V$7:$V$1006,"&lt;&gt;0"),BOOKS!E612,"")</f>
        <v/>
      </c>
      <c r="D612" s="41" t="str">
        <f>IF(COUNTIFS('GSTN-Diff Gross'!$D$7:$D$1006,BOOKS!E612,'GSTN-Diff Gross'!$R$7:$R$1006,"&lt;&gt;0")+COUNTIFS('GSTN-Diff Gross'!$D$7:$D$1006,BOOKS!E612,'GSTN-Diff Gross'!$S$7:$S$1006,"&lt;&gt;0")+COUNTIFS('GSTN-Diff Gross'!$D$7:$D$1006,BOOKS!E612,'GSTN-Diff Gross'!$T$7:$T$1006,"&lt;&gt;0")+COUNTIFS('GSTN-Diff Gross'!$D$7:$D$1006,BOOKS!E612,'GSTN-Diff Gross'!$U$7:$U$1006,"&lt;&gt;0")+COUNTIFS('GSTN-Diff Gross'!$D$7:$D$1006,BOOKS!E612,'GSTN-Diff Gross'!$V$7:$V$1006,"&lt;&gt;0"),BOOKS!F612,"")</f>
        <v/>
      </c>
      <c r="E612" s="68" t="str">
        <f>IF(COUNTIFS('GSTN-Diff Gross'!$D$7:$D$1006,BOOKS!E612,'GSTN-Diff Gross'!$R$7:$R$1006,"&lt;&gt;0")+COUNTIFS('GSTN-Diff Gross'!$D$7:$D$1006,BOOKS!E612,'GSTN-Diff Gross'!$S$7:$S$1006,"&lt;&gt;0")+COUNTIFS('GSTN-Diff Gross'!$D$7:$D$1006,BOOKS!E612,'GSTN-Diff Gross'!$T$7:$T$1006,"&lt;&gt;0")+COUNTIFS('GSTN-Diff Gross'!$D$7:$D$1006,BOOKS!E612,'GSTN-Diff Gross'!$U$7:$U$1006,"&lt;&gt;0")+COUNTIFS('GSTN-Diff Gross'!$D$7:$D$1006,BOOKS!E612,'GSTN-Diff Gross'!$V$7:$V$1006,"&lt;&gt;0"),BOOKS!G612,"")</f>
        <v/>
      </c>
      <c r="F612" s="90" t="str">
        <f>IF(COUNTIFS('GSTN-Diff Gross'!$D$7:$D$1006,BOOKS!E612,'GSTN-Diff Gross'!$R$7:$R$1006,"&lt;&gt;0")+COUNTIFS('GSTN-Diff Gross'!$D$7:$D$1006,BOOKS!E612,'GSTN-Diff Gross'!$S$7:$S$1006,"&lt;&gt;0")+COUNTIFS('GSTN-Diff Gross'!$D$7:$D$1006,BOOKS!E612,'GSTN-Diff Gross'!$T$7:$T$1006,"&lt;&gt;0")+COUNTIFS('GSTN-Diff Gross'!$D$7:$D$1006,BOOKS!E612,'GSTN-Diff Gross'!$U$7:$U$1006,"&lt;&gt;0")+COUNTIFS('GSTN-Diff Gross'!$D$7:$D$1006,BOOKS!E612,'GSTN-Diff Gross'!$V$7:$V$1006,"&lt;&gt;0"),BOOKS!H612,"")</f>
        <v/>
      </c>
      <c r="G612" s="167">
        <f t="shared" si="67"/>
        <v>0</v>
      </c>
      <c r="H612" s="167">
        <f t="shared" si="68"/>
        <v>0</v>
      </c>
      <c r="I612" s="167">
        <f t="shared" si="69"/>
        <v>0</v>
      </c>
      <c r="J612" s="167">
        <f t="shared" si="70"/>
        <v>0</v>
      </c>
      <c r="K612" s="167">
        <f t="shared" si="71"/>
        <v>0</v>
      </c>
      <c r="L612" s="99">
        <f>IF(COUNTIFS('GSTN-Diff Gross'!$D$7:$D$1006,BOOKS!E612,'GSTN-Diff Gross'!$R$7:$R$1006,"&lt;&gt;0")+COUNTIFS('GSTN-Diff Gross'!$D$7:$D$1006,BOOKS!E612,'GSTN-Diff Gross'!$S$7:$S$1006,"&lt;&gt;0")+COUNTIFS('GSTN-Diff Gross'!$D$7:$D$1006,BOOKS!E612,'GSTN-Diff Gross'!$T$7:$T$1006,"&lt;&gt;0")+COUNTIFS('GSTN-Diff Gross'!$D$7:$D$1006,BOOKS!E612,'GSTN-Diff Gross'!$U$7:$U$1006,"&lt;&gt;0")+COUNTIFS('GSTN-Diff Gross'!$D$7:$D$1006,BOOKS!E612,'GSTN-Diff Gross'!$V$7:$V$1006,"&lt;&gt;0"),BOOKS!I612,0)</f>
        <v>0</v>
      </c>
      <c r="M612" s="100">
        <f>IF(COUNTIFS('GSTN-Diff Gross'!$D$7:$D$1006,BOOKS!E612,'GSTN-Diff Gross'!$R$7:$R$1006,"&lt;&gt;0")+COUNTIFS('GSTN-Diff Gross'!$D$7:$D$1006,BOOKS!E612,'GSTN-Diff Gross'!$S$7:$S$1006,"&lt;&gt;0")+COUNTIFS('GSTN-Diff Gross'!$D$7:$D$1006,BOOKS!E612,'GSTN-Diff Gross'!$T$7:$T$1006,"&lt;&gt;0")+COUNTIFS('GSTN-Diff Gross'!$D$7:$D$1006,BOOKS!E612,'GSTN-Diff Gross'!$U$7:$U$1006,"&lt;&gt;0")+COUNTIFS('GSTN-Diff Gross'!$D$7:$D$1006,BOOKS!E612,'GSTN-Diff Gross'!$V$7:$V$1006,"&lt;&gt;0"),BOOKS!J612,0)</f>
        <v>0</v>
      </c>
      <c r="N612" s="100">
        <f>IF(COUNTIFS('GSTN-Diff Gross'!$D$7:$D$1006,BOOKS!E612,'GSTN-Diff Gross'!$R$7:$R$1006,"&lt;&gt;0")+COUNTIFS('GSTN-Diff Gross'!$D$7:$D$1006,BOOKS!E612,'GSTN-Diff Gross'!$S$7:$S$1006,"&lt;&gt;0")+COUNTIFS('GSTN-Diff Gross'!$D$7:$D$1006,BOOKS!E612,'GSTN-Diff Gross'!$T$7:$T$1006,"&lt;&gt;0")+COUNTIFS('GSTN-Diff Gross'!$D$7:$D$1006,BOOKS!E612,'GSTN-Diff Gross'!$U$7:$U$1006,"&lt;&gt;0")+COUNTIFS('GSTN-Diff Gross'!$D$7:$D$1006,BOOKS!E612,'GSTN-Diff Gross'!$V$7:$V$1006,"&lt;&gt;0"),BOOKS!K612,0)</f>
        <v>0</v>
      </c>
      <c r="O612" s="100">
        <f>IF(COUNTIFS('GSTN-Diff Gross'!$D$7:$D$1006,BOOKS!E612,'GSTN-Diff Gross'!$R$7:$R$1006,"&lt;&gt;0")+COUNTIFS('GSTN-Diff Gross'!$D$7:$D$1006,BOOKS!E612,'GSTN-Diff Gross'!$S$7:$S$1006,"&lt;&gt;0")+COUNTIFS('GSTN-Diff Gross'!$D$7:$D$1006,BOOKS!E612,'GSTN-Diff Gross'!$T$7:$T$1006,"&lt;&gt;0")+COUNTIFS('GSTN-Diff Gross'!$D$7:$D$1006,BOOKS!E612,'GSTN-Diff Gross'!$U$7:$U$1006,"&lt;&gt;0")+COUNTIFS('GSTN-Diff Gross'!$D$7:$D$1006,BOOKS!E612,'GSTN-Diff Gross'!$V$7:$V$1006,"&lt;&gt;0"),BOOKS!L612,0)</f>
        <v>0</v>
      </c>
      <c r="P612" s="100">
        <f>IF(COUNTIFS('GSTN-Diff Gross'!$D$7:$D$1006,BOOKS!E612,'GSTN-Diff Gross'!$R$7:$R$1006,"&lt;&gt;0")+COUNTIFS('GSTN-Diff Gross'!$D$7:$D$1006,BOOKS!E612,'GSTN-Diff Gross'!$S$7:$S$1006,"&lt;&gt;0")+COUNTIFS('GSTN-Diff Gross'!$D$7:$D$1006,BOOKS!E612,'GSTN-Diff Gross'!$T$7:$T$1006,"&lt;&gt;0")+COUNTIFS('GSTN-Diff Gross'!$D$7:$D$1006,BOOKS!E612,'GSTN-Diff Gross'!$U$7:$U$1006,"&lt;&gt;0")+COUNTIFS('GSTN-Diff Gross'!$D$7:$D$1006,BOOKS!E612,'GSTN-Diff Gross'!$V$7:$V$1006,"&lt;&gt;0"),BOOKS!M612,0)</f>
        <v>0</v>
      </c>
      <c r="Q612" s="94">
        <f>IFERROR(IF(B612="",0,SUMPRODUCT(('2A'!$D$6:$D$1005='GSTN-Bill Wise'!B612)*'2A'!$I$6:$I$1005)),0)</f>
        <v>0</v>
      </c>
      <c r="R612" s="95">
        <f>IFERROR(IF(B612="",0,SUMPRODUCT(('2A'!$D$6:$D$1005='GSTN-Bill Wise'!B612)*'2A'!$J$6:$J$1005)),0)</f>
        <v>0</v>
      </c>
      <c r="S612" s="95">
        <f>IFERROR(IF(B612="",0,SUMPRODUCT(('2A'!$D$6:$D$1005='GSTN-Bill Wise'!B612)*'2A'!$K$6:$K$1005)),0)</f>
        <v>0</v>
      </c>
      <c r="T612" s="95">
        <f>IFERROR(IF(B612="",0,SUMPRODUCT(('2A'!$D$6:$D$1005='GSTN-Bill Wise'!B612)*'2A'!$L$6:$L$1005)),0)</f>
        <v>0</v>
      </c>
      <c r="U612" s="95">
        <f>IFERROR(IF(B612="",0,SUMPRODUCT(('2A'!$D$6:$D$1005='GSTN-Bill Wise'!B612)*'2A'!$M$6:$M$1005)),0)</f>
        <v>0</v>
      </c>
      <c r="V612" s="111"/>
    </row>
    <row r="613" spans="1:22">
      <c r="A613" s="162">
        <f t="shared" si="72"/>
        <v>608</v>
      </c>
      <c r="B613" s="162" t="str">
        <f t="shared" si="66"/>
        <v/>
      </c>
      <c r="C613" s="162" t="str">
        <f>IF(COUNTIFS('GSTN-Diff Gross'!$D$7:$D$1006,BOOKS!E613,'GSTN-Diff Gross'!$R$7:$R$1006,"&lt;&gt;0")+COUNTIFS('GSTN-Diff Gross'!$D$7:$D$1006,BOOKS!E613,'GSTN-Diff Gross'!$S$7:$S$1006,"&lt;&gt;0")+COUNTIFS('GSTN-Diff Gross'!$D$7:$D$1006,BOOKS!E613,'GSTN-Diff Gross'!$T$7:$T$1006,"&lt;&gt;0")+COUNTIFS('GSTN-Diff Gross'!$D$7:$D$1006,BOOKS!E613,'GSTN-Diff Gross'!$U$7:$U$1006,"&lt;&gt;0")+COUNTIFS('GSTN-Diff Gross'!$D$7:$D$1006,BOOKS!E613,'GSTN-Diff Gross'!$V$7:$V$1006,"&lt;&gt;0"),BOOKS!E613,"")</f>
        <v/>
      </c>
      <c r="D613" s="44" t="str">
        <f>IF(COUNTIFS('GSTN-Diff Gross'!$D$7:$D$1006,BOOKS!E613,'GSTN-Diff Gross'!$R$7:$R$1006,"&lt;&gt;0")+COUNTIFS('GSTN-Diff Gross'!$D$7:$D$1006,BOOKS!E613,'GSTN-Diff Gross'!$S$7:$S$1006,"&lt;&gt;0")+COUNTIFS('GSTN-Diff Gross'!$D$7:$D$1006,BOOKS!E613,'GSTN-Diff Gross'!$T$7:$T$1006,"&lt;&gt;0")+COUNTIFS('GSTN-Diff Gross'!$D$7:$D$1006,BOOKS!E613,'GSTN-Diff Gross'!$U$7:$U$1006,"&lt;&gt;0")+COUNTIFS('GSTN-Diff Gross'!$D$7:$D$1006,BOOKS!E613,'GSTN-Diff Gross'!$V$7:$V$1006,"&lt;&gt;0"),BOOKS!F613,"")</f>
        <v/>
      </c>
      <c r="E613" s="67" t="str">
        <f>IF(COUNTIFS('GSTN-Diff Gross'!$D$7:$D$1006,BOOKS!E613,'GSTN-Diff Gross'!$R$7:$R$1006,"&lt;&gt;0")+COUNTIFS('GSTN-Diff Gross'!$D$7:$D$1006,BOOKS!E613,'GSTN-Diff Gross'!$S$7:$S$1006,"&lt;&gt;0")+COUNTIFS('GSTN-Diff Gross'!$D$7:$D$1006,BOOKS!E613,'GSTN-Diff Gross'!$T$7:$T$1006,"&lt;&gt;0")+COUNTIFS('GSTN-Diff Gross'!$D$7:$D$1006,BOOKS!E613,'GSTN-Diff Gross'!$U$7:$U$1006,"&lt;&gt;0")+COUNTIFS('GSTN-Diff Gross'!$D$7:$D$1006,BOOKS!E613,'GSTN-Diff Gross'!$V$7:$V$1006,"&lt;&gt;0"),BOOKS!G613,"")</f>
        <v/>
      </c>
      <c r="F613" s="89" t="str">
        <f>IF(COUNTIFS('GSTN-Diff Gross'!$D$7:$D$1006,BOOKS!E613,'GSTN-Diff Gross'!$R$7:$R$1006,"&lt;&gt;0")+COUNTIFS('GSTN-Diff Gross'!$D$7:$D$1006,BOOKS!E613,'GSTN-Diff Gross'!$S$7:$S$1006,"&lt;&gt;0")+COUNTIFS('GSTN-Diff Gross'!$D$7:$D$1006,BOOKS!E613,'GSTN-Diff Gross'!$T$7:$T$1006,"&lt;&gt;0")+COUNTIFS('GSTN-Diff Gross'!$D$7:$D$1006,BOOKS!E613,'GSTN-Diff Gross'!$U$7:$U$1006,"&lt;&gt;0")+COUNTIFS('GSTN-Diff Gross'!$D$7:$D$1006,BOOKS!E613,'GSTN-Diff Gross'!$V$7:$V$1006,"&lt;&gt;0"),BOOKS!H613,"")</f>
        <v/>
      </c>
      <c r="G613" s="96">
        <f t="shared" si="67"/>
        <v>0</v>
      </c>
      <c r="H613" s="96">
        <f t="shared" si="68"/>
        <v>0</v>
      </c>
      <c r="I613" s="97">
        <f t="shared" si="69"/>
        <v>0</v>
      </c>
      <c r="J613" s="98">
        <f t="shared" si="70"/>
        <v>0</v>
      </c>
      <c r="K613" s="96">
        <f t="shared" si="71"/>
        <v>0</v>
      </c>
      <c r="L613" s="93">
        <f>IF(COUNTIFS('GSTN-Diff Gross'!$D$7:$D$1006,BOOKS!E613,'GSTN-Diff Gross'!$R$7:$R$1006,"&lt;&gt;0")+COUNTIFS('GSTN-Diff Gross'!$D$7:$D$1006,BOOKS!E613,'GSTN-Diff Gross'!$S$7:$S$1006,"&lt;&gt;0")+COUNTIFS('GSTN-Diff Gross'!$D$7:$D$1006,BOOKS!E613,'GSTN-Diff Gross'!$T$7:$T$1006,"&lt;&gt;0")+COUNTIFS('GSTN-Diff Gross'!$D$7:$D$1006,BOOKS!E613,'GSTN-Diff Gross'!$U$7:$U$1006,"&lt;&gt;0")+COUNTIFS('GSTN-Diff Gross'!$D$7:$D$1006,BOOKS!E613,'GSTN-Diff Gross'!$V$7:$V$1006,"&lt;&gt;0"),BOOKS!I613,0)</f>
        <v>0</v>
      </c>
      <c r="M613" s="88">
        <f>IF(COUNTIFS('GSTN-Diff Gross'!$D$7:$D$1006,BOOKS!E613,'GSTN-Diff Gross'!$R$7:$R$1006,"&lt;&gt;0")+COUNTIFS('GSTN-Diff Gross'!$D$7:$D$1006,BOOKS!E613,'GSTN-Diff Gross'!$S$7:$S$1006,"&lt;&gt;0")+COUNTIFS('GSTN-Diff Gross'!$D$7:$D$1006,BOOKS!E613,'GSTN-Diff Gross'!$T$7:$T$1006,"&lt;&gt;0")+COUNTIFS('GSTN-Diff Gross'!$D$7:$D$1006,BOOKS!E613,'GSTN-Diff Gross'!$U$7:$U$1006,"&lt;&gt;0")+COUNTIFS('GSTN-Diff Gross'!$D$7:$D$1006,BOOKS!E613,'GSTN-Diff Gross'!$V$7:$V$1006,"&lt;&gt;0"),BOOKS!J613,0)</f>
        <v>0</v>
      </c>
      <c r="N613" s="88">
        <f>IF(COUNTIFS('GSTN-Diff Gross'!$D$7:$D$1006,BOOKS!E613,'GSTN-Diff Gross'!$R$7:$R$1006,"&lt;&gt;0")+COUNTIFS('GSTN-Diff Gross'!$D$7:$D$1006,BOOKS!E613,'GSTN-Diff Gross'!$S$7:$S$1006,"&lt;&gt;0")+COUNTIFS('GSTN-Diff Gross'!$D$7:$D$1006,BOOKS!E613,'GSTN-Diff Gross'!$T$7:$T$1006,"&lt;&gt;0")+COUNTIFS('GSTN-Diff Gross'!$D$7:$D$1006,BOOKS!E613,'GSTN-Diff Gross'!$U$7:$U$1006,"&lt;&gt;0")+COUNTIFS('GSTN-Diff Gross'!$D$7:$D$1006,BOOKS!E613,'GSTN-Diff Gross'!$V$7:$V$1006,"&lt;&gt;0"),BOOKS!K613,0)</f>
        <v>0</v>
      </c>
      <c r="O613" s="88">
        <f>IF(COUNTIFS('GSTN-Diff Gross'!$D$7:$D$1006,BOOKS!E613,'GSTN-Diff Gross'!$R$7:$R$1006,"&lt;&gt;0")+COUNTIFS('GSTN-Diff Gross'!$D$7:$D$1006,BOOKS!E613,'GSTN-Diff Gross'!$S$7:$S$1006,"&lt;&gt;0")+COUNTIFS('GSTN-Diff Gross'!$D$7:$D$1006,BOOKS!E613,'GSTN-Diff Gross'!$T$7:$T$1006,"&lt;&gt;0")+COUNTIFS('GSTN-Diff Gross'!$D$7:$D$1006,BOOKS!E613,'GSTN-Diff Gross'!$U$7:$U$1006,"&lt;&gt;0")+COUNTIFS('GSTN-Diff Gross'!$D$7:$D$1006,BOOKS!E613,'GSTN-Diff Gross'!$V$7:$V$1006,"&lt;&gt;0"),BOOKS!L613,0)</f>
        <v>0</v>
      </c>
      <c r="P613" s="88">
        <f>IF(COUNTIFS('GSTN-Diff Gross'!$D$7:$D$1006,BOOKS!E613,'GSTN-Diff Gross'!$R$7:$R$1006,"&lt;&gt;0")+COUNTIFS('GSTN-Diff Gross'!$D$7:$D$1006,BOOKS!E613,'GSTN-Diff Gross'!$S$7:$S$1006,"&lt;&gt;0")+COUNTIFS('GSTN-Diff Gross'!$D$7:$D$1006,BOOKS!E613,'GSTN-Diff Gross'!$T$7:$T$1006,"&lt;&gt;0")+COUNTIFS('GSTN-Diff Gross'!$D$7:$D$1006,BOOKS!E613,'GSTN-Diff Gross'!$U$7:$U$1006,"&lt;&gt;0")+COUNTIFS('GSTN-Diff Gross'!$D$7:$D$1006,BOOKS!E613,'GSTN-Diff Gross'!$V$7:$V$1006,"&lt;&gt;0"),BOOKS!M613,0)</f>
        <v>0</v>
      </c>
      <c r="Q613" s="84">
        <f>IFERROR(IF(B613="",0,SUMPRODUCT(('2A'!$D$6:$D$1005='GSTN-Bill Wise'!B613)*'2A'!$I$6:$I$1005)),0)</f>
        <v>0</v>
      </c>
      <c r="R613" s="44">
        <f>IFERROR(IF(B613="",0,SUMPRODUCT(('2A'!$D$6:$D$1005='GSTN-Bill Wise'!B613)*'2A'!$J$6:$J$1005)),0)</f>
        <v>0</v>
      </c>
      <c r="S613" s="44">
        <f>IFERROR(IF(B613="",0,SUMPRODUCT(('2A'!$D$6:$D$1005='GSTN-Bill Wise'!B613)*'2A'!$K$6:$K$1005)),0)</f>
        <v>0</v>
      </c>
      <c r="T613" s="44">
        <f>IFERROR(IF(B613="",0,SUMPRODUCT(('2A'!$D$6:$D$1005='GSTN-Bill Wise'!B613)*'2A'!$L$6:$L$1005)),0)</f>
        <v>0</v>
      </c>
      <c r="U613" s="44">
        <f>IFERROR(IF(B613="",0,SUMPRODUCT(('2A'!$D$6:$D$1005='GSTN-Bill Wise'!B613)*'2A'!$M$6:$M$1005)),0)</f>
        <v>0</v>
      </c>
      <c r="V613" s="111"/>
    </row>
    <row r="614" spans="1:22">
      <c r="A614" s="161">
        <f t="shared" si="72"/>
        <v>609</v>
      </c>
      <c r="B614" s="161" t="str">
        <f t="shared" si="66"/>
        <v/>
      </c>
      <c r="C614" s="161" t="str">
        <f>IF(COUNTIFS('GSTN-Diff Gross'!$D$7:$D$1006,BOOKS!E614,'GSTN-Diff Gross'!$R$7:$R$1006,"&lt;&gt;0")+COUNTIFS('GSTN-Diff Gross'!$D$7:$D$1006,BOOKS!E614,'GSTN-Diff Gross'!$S$7:$S$1006,"&lt;&gt;0")+COUNTIFS('GSTN-Diff Gross'!$D$7:$D$1006,BOOKS!E614,'GSTN-Diff Gross'!$T$7:$T$1006,"&lt;&gt;0")+COUNTIFS('GSTN-Diff Gross'!$D$7:$D$1006,BOOKS!E614,'GSTN-Diff Gross'!$U$7:$U$1006,"&lt;&gt;0")+COUNTIFS('GSTN-Diff Gross'!$D$7:$D$1006,BOOKS!E614,'GSTN-Diff Gross'!$V$7:$V$1006,"&lt;&gt;0"),BOOKS!E614,"")</f>
        <v/>
      </c>
      <c r="D614" s="41" t="str">
        <f>IF(COUNTIFS('GSTN-Diff Gross'!$D$7:$D$1006,BOOKS!E614,'GSTN-Diff Gross'!$R$7:$R$1006,"&lt;&gt;0")+COUNTIFS('GSTN-Diff Gross'!$D$7:$D$1006,BOOKS!E614,'GSTN-Diff Gross'!$S$7:$S$1006,"&lt;&gt;0")+COUNTIFS('GSTN-Diff Gross'!$D$7:$D$1006,BOOKS!E614,'GSTN-Diff Gross'!$T$7:$T$1006,"&lt;&gt;0")+COUNTIFS('GSTN-Diff Gross'!$D$7:$D$1006,BOOKS!E614,'GSTN-Diff Gross'!$U$7:$U$1006,"&lt;&gt;0")+COUNTIFS('GSTN-Diff Gross'!$D$7:$D$1006,BOOKS!E614,'GSTN-Diff Gross'!$V$7:$V$1006,"&lt;&gt;0"),BOOKS!F614,"")</f>
        <v/>
      </c>
      <c r="E614" s="68" t="str">
        <f>IF(COUNTIFS('GSTN-Diff Gross'!$D$7:$D$1006,BOOKS!E614,'GSTN-Diff Gross'!$R$7:$R$1006,"&lt;&gt;0")+COUNTIFS('GSTN-Diff Gross'!$D$7:$D$1006,BOOKS!E614,'GSTN-Diff Gross'!$S$7:$S$1006,"&lt;&gt;0")+COUNTIFS('GSTN-Diff Gross'!$D$7:$D$1006,BOOKS!E614,'GSTN-Diff Gross'!$T$7:$T$1006,"&lt;&gt;0")+COUNTIFS('GSTN-Diff Gross'!$D$7:$D$1006,BOOKS!E614,'GSTN-Diff Gross'!$U$7:$U$1006,"&lt;&gt;0")+COUNTIFS('GSTN-Diff Gross'!$D$7:$D$1006,BOOKS!E614,'GSTN-Diff Gross'!$V$7:$V$1006,"&lt;&gt;0"),BOOKS!G614,"")</f>
        <v/>
      </c>
      <c r="F614" s="90" t="str">
        <f>IF(COUNTIFS('GSTN-Diff Gross'!$D$7:$D$1006,BOOKS!E614,'GSTN-Diff Gross'!$R$7:$R$1006,"&lt;&gt;0")+COUNTIFS('GSTN-Diff Gross'!$D$7:$D$1006,BOOKS!E614,'GSTN-Diff Gross'!$S$7:$S$1006,"&lt;&gt;0")+COUNTIFS('GSTN-Diff Gross'!$D$7:$D$1006,BOOKS!E614,'GSTN-Diff Gross'!$T$7:$T$1006,"&lt;&gt;0")+COUNTIFS('GSTN-Diff Gross'!$D$7:$D$1006,BOOKS!E614,'GSTN-Diff Gross'!$U$7:$U$1006,"&lt;&gt;0")+COUNTIFS('GSTN-Diff Gross'!$D$7:$D$1006,BOOKS!E614,'GSTN-Diff Gross'!$V$7:$V$1006,"&lt;&gt;0"),BOOKS!H614,"")</f>
        <v/>
      </c>
      <c r="G614" s="167">
        <f t="shared" si="67"/>
        <v>0</v>
      </c>
      <c r="H614" s="167">
        <f t="shared" si="68"/>
        <v>0</v>
      </c>
      <c r="I614" s="167">
        <f t="shared" si="69"/>
        <v>0</v>
      </c>
      <c r="J614" s="167">
        <f t="shared" si="70"/>
        <v>0</v>
      </c>
      <c r="K614" s="167">
        <f t="shared" si="71"/>
        <v>0</v>
      </c>
      <c r="L614" s="99">
        <f>IF(COUNTIFS('GSTN-Diff Gross'!$D$7:$D$1006,BOOKS!E614,'GSTN-Diff Gross'!$R$7:$R$1006,"&lt;&gt;0")+COUNTIFS('GSTN-Diff Gross'!$D$7:$D$1006,BOOKS!E614,'GSTN-Diff Gross'!$S$7:$S$1006,"&lt;&gt;0")+COUNTIFS('GSTN-Diff Gross'!$D$7:$D$1006,BOOKS!E614,'GSTN-Diff Gross'!$T$7:$T$1006,"&lt;&gt;0")+COUNTIFS('GSTN-Diff Gross'!$D$7:$D$1006,BOOKS!E614,'GSTN-Diff Gross'!$U$7:$U$1006,"&lt;&gt;0")+COUNTIFS('GSTN-Diff Gross'!$D$7:$D$1006,BOOKS!E614,'GSTN-Diff Gross'!$V$7:$V$1006,"&lt;&gt;0"),BOOKS!I614,0)</f>
        <v>0</v>
      </c>
      <c r="M614" s="100">
        <f>IF(COUNTIFS('GSTN-Diff Gross'!$D$7:$D$1006,BOOKS!E614,'GSTN-Diff Gross'!$R$7:$R$1006,"&lt;&gt;0")+COUNTIFS('GSTN-Diff Gross'!$D$7:$D$1006,BOOKS!E614,'GSTN-Diff Gross'!$S$7:$S$1006,"&lt;&gt;0")+COUNTIFS('GSTN-Diff Gross'!$D$7:$D$1006,BOOKS!E614,'GSTN-Diff Gross'!$T$7:$T$1006,"&lt;&gt;0")+COUNTIFS('GSTN-Diff Gross'!$D$7:$D$1006,BOOKS!E614,'GSTN-Diff Gross'!$U$7:$U$1006,"&lt;&gt;0")+COUNTIFS('GSTN-Diff Gross'!$D$7:$D$1006,BOOKS!E614,'GSTN-Diff Gross'!$V$7:$V$1006,"&lt;&gt;0"),BOOKS!J614,0)</f>
        <v>0</v>
      </c>
      <c r="N614" s="100">
        <f>IF(COUNTIFS('GSTN-Diff Gross'!$D$7:$D$1006,BOOKS!E614,'GSTN-Diff Gross'!$R$7:$R$1006,"&lt;&gt;0")+COUNTIFS('GSTN-Diff Gross'!$D$7:$D$1006,BOOKS!E614,'GSTN-Diff Gross'!$S$7:$S$1006,"&lt;&gt;0")+COUNTIFS('GSTN-Diff Gross'!$D$7:$D$1006,BOOKS!E614,'GSTN-Diff Gross'!$T$7:$T$1006,"&lt;&gt;0")+COUNTIFS('GSTN-Diff Gross'!$D$7:$D$1006,BOOKS!E614,'GSTN-Diff Gross'!$U$7:$U$1006,"&lt;&gt;0")+COUNTIFS('GSTN-Diff Gross'!$D$7:$D$1006,BOOKS!E614,'GSTN-Diff Gross'!$V$7:$V$1006,"&lt;&gt;0"),BOOKS!K614,0)</f>
        <v>0</v>
      </c>
      <c r="O614" s="100">
        <f>IF(COUNTIFS('GSTN-Diff Gross'!$D$7:$D$1006,BOOKS!E614,'GSTN-Diff Gross'!$R$7:$R$1006,"&lt;&gt;0")+COUNTIFS('GSTN-Diff Gross'!$D$7:$D$1006,BOOKS!E614,'GSTN-Diff Gross'!$S$7:$S$1006,"&lt;&gt;0")+COUNTIFS('GSTN-Diff Gross'!$D$7:$D$1006,BOOKS!E614,'GSTN-Diff Gross'!$T$7:$T$1006,"&lt;&gt;0")+COUNTIFS('GSTN-Diff Gross'!$D$7:$D$1006,BOOKS!E614,'GSTN-Diff Gross'!$U$7:$U$1006,"&lt;&gt;0")+COUNTIFS('GSTN-Diff Gross'!$D$7:$D$1006,BOOKS!E614,'GSTN-Diff Gross'!$V$7:$V$1006,"&lt;&gt;0"),BOOKS!L614,0)</f>
        <v>0</v>
      </c>
      <c r="P614" s="100">
        <f>IF(COUNTIFS('GSTN-Diff Gross'!$D$7:$D$1006,BOOKS!E614,'GSTN-Diff Gross'!$R$7:$R$1006,"&lt;&gt;0")+COUNTIFS('GSTN-Diff Gross'!$D$7:$D$1006,BOOKS!E614,'GSTN-Diff Gross'!$S$7:$S$1006,"&lt;&gt;0")+COUNTIFS('GSTN-Diff Gross'!$D$7:$D$1006,BOOKS!E614,'GSTN-Diff Gross'!$T$7:$T$1006,"&lt;&gt;0")+COUNTIFS('GSTN-Diff Gross'!$D$7:$D$1006,BOOKS!E614,'GSTN-Diff Gross'!$U$7:$U$1006,"&lt;&gt;0")+COUNTIFS('GSTN-Diff Gross'!$D$7:$D$1006,BOOKS!E614,'GSTN-Diff Gross'!$V$7:$V$1006,"&lt;&gt;0"),BOOKS!M614,0)</f>
        <v>0</v>
      </c>
      <c r="Q614" s="94">
        <f>IFERROR(IF(B614="",0,SUMPRODUCT(('2A'!$D$6:$D$1005='GSTN-Bill Wise'!B614)*'2A'!$I$6:$I$1005)),0)</f>
        <v>0</v>
      </c>
      <c r="R614" s="95">
        <f>IFERROR(IF(B614="",0,SUMPRODUCT(('2A'!$D$6:$D$1005='GSTN-Bill Wise'!B614)*'2A'!$J$6:$J$1005)),0)</f>
        <v>0</v>
      </c>
      <c r="S614" s="95">
        <f>IFERROR(IF(B614="",0,SUMPRODUCT(('2A'!$D$6:$D$1005='GSTN-Bill Wise'!B614)*'2A'!$K$6:$K$1005)),0)</f>
        <v>0</v>
      </c>
      <c r="T614" s="95">
        <f>IFERROR(IF(B614="",0,SUMPRODUCT(('2A'!$D$6:$D$1005='GSTN-Bill Wise'!B614)*'2A'!$L$6:$L$1005)),0)</f>
        <v>0</v>
      </c>
      <c r="U614" s="95">
        <f>IFERROR(IF(B614="",0,SUMPRODUCT(('2A'!$D$6:$D$1005='GSTN-Bill Wise'!B614)*'2A'!$M$6:$M$1005)),0)</f>
        <v>0</v>
      </c>
      <c r="V614" s="111"/>
    </row>
    <row r="615" spans="1:22">
      <c r="A615" s="162">
        <f t="shared" si="72"/>
        <v>610</v>
      </c>
      <c r="B615" s="162" t="str">
        <f t="shared" si="66"/>
        <v/>
      </c>
      <c r="C615" s="162" t="str">
        <f>IF(COUNTIFS('GSTN-Diff Gross'!$D$7:$D$1006,BOOKS!E615,'GSTN-Diff Gross'!$R$7:$R$1006,"&lt;&gt;0")+COUNTIFS('GSTN-Diff Gross'!$D$7:$D$1006,BOOKS!E615,'GSTN-Diff Gross'!$S$7:$S$1006,"&lt;&gt;0")+COUNTIFS('GSTN-Diff Gross'!$D$7:$D$1006,BOOKS!E615,'GSTN-Diff Gross'!$T$7:$T$1006,"&lt;&gt;0")+COUNTIFS('GSTN-Diff Gross'!$D$7:$D$1006,BOOKS!E615,'GSTN-Diff Gross'!$U$7:$U$1006,"&lt;&gt;0")+COUNTIFS('GSTN-Diff Gross'!$D$7:$D$1006,BOOKS!E615,'GSTN-Diff Gross'!$V$7:$V$1006,"&lt;&gt;0"),BOOKS!E615,"")</f>
        <v/>
      </c>
      <c r="D615" s="44" t="str">
        <f>IF(COUNTIFS('GSTN-Diff Gross'!$D$7:$D$1006,BOOKS!E615,'GSTN-Diff Gross'!$R$7:$R$1006,"&lt;&gt;0")+COUNTIFS('GSTN-Diff Gross'!$D$7:$D$1006,BOOKS!E615,'GSTN-Diff Gross'!$S$7:$S$1006,"&lt;&gt;0")+COUNTIFS('GSTN-Diff Gross'!$D$7:$D$1006,BOOKS!E615,'GSTN-Diff Gross'!$T$7:$T$1006,"&lt;&gt;0")+COUNTIFS('GSTN-Diff Gross'!$D$7:$D$1006,BOOKS!E615,'GSTN-Diff Gross'!$U$7:$U$1006,"&lt;&gt;0")+COUNTIFS('GSTN-Diff Gross'!$D$7:$D$1006,BOOKS!E615,'GSTN-Diff Gross'!$V$7:$V$1006,"&lt;&gt;0"),BOOKS!F615,"")</f>
        <v/>
      </c>
      <c r="E615" s="67" t="str">
        <f>IF(COUNTIFS('GSTN-Diff Gross'!$D$7:$D$1006,BOOKS!E615,'GSTN-Diff Gross'!$R$7:$R$1006,"&lt;&gt;0")+COUNTIFS('GSTN-Diff Gross'!$D$7:$D$1006,BOOKS!E615,'GSTN-Diff Gross'!$S$7:$S$1006,"&lt;&gt;0")+COUNTIFS('GSTN-Diff Gross'!$D$7:$D$1006,BOOKS!E615,'GSTN-Diff Gross'!$T$7:$T$1006,"&lt;&gt;0")+COUNTIFS('GSTN-Diff Gross'!$D$7:$D$1006,BOOKS!E615,'GSTN-Diff Gross'!$U$7:$U$1006,"&lt;&gt;0")+COUNTIFS('GSTN-Diff Gross'!$D$7:$D$1006,BOOKS!E615,'GSTN-Diff Gross'!$V$7:$V$1006,"&lt;&gt;0"),BOOKS!G615,"")</f>
        <v/>
      </c>
      <c r="F615" s="89" t="str">
        <f>IF(COUNTIFS('GSTN-Diff Gross'!$D$7:$D$1006,BOOKS!E615,'GSTN-Diff Gross'!$R$7:$R$1006,"&lt;&gt;0")+COUNTIFS('GSTN-Diff Gross'!$D$7:$D$1006,BOOKS!E615,'GSTN-Diff Gross'!$S$7:$S$1006,"&lt;&gt;0")+COUNTIFS('GSTN-Diff Gross'!$D$7:$D$1006,BOOKS!E615,'GSTN-Diff Gross'!$T$7:$T$1006,"&lt;&gt;0")+COUNTIFS('GSTN-Diff Gross'!$D$7:$D$1006,BOOKS!E615,'GSTN-Diff Gross'!$U$7:$U$1006,"&lt;&gt;0")+COUNTIFS('GSTN-Diff Gross'!$D$7:$D$1006,BOOKS!E615,'GSTN-Diff Gross'!$V$7:$V$1006,"&lt;&gt;0"),BOOKS!H615,"")</f>
        <v/>
      </c>
      <c r="G615" s="96">
        <f t="shared" si="67"/>
        <v>0</v>
      </c>
      <c r="H615" s="96">
        <f t="shared" si="68"/>
        <v>0</v>
      </c>
      <c r="I615" s="97">
        <f t="shared" si="69"/>
        <v>0</v>
      </c>
      <c r="J615" s="98">
        <f t="shared" si="70"/>
        <v>0</v>
      </c>
      <c r="K615" s="96">
        <f t="shared" si="71"/>
        <v>0</v>
      </c>
      <c r="L615" s="93">
        <f>IF(COUNTIFS('GSTN-Diff Gross'!$D$7:$D$1006,BOOKS!E615,'GSTN-Diff Gross'!$R$7:$R$1006,"&lt;&gt;0")+COUNTIFS('GSTN-Diff Gross'!$D$7:$D$1006,BOOKS!E615,'GSTN-Diff Gross'!$S$7:$S$1006,"&lt;&gt;0")+COUNTIFS('GSTN-Diff Gross'!$D$7:$D$1006,BOOKS!E615,'GSTN-Diff Gross'!$T$7:$T$1006,"&lt;&gt;0")+COUNTIFS('GSTN-Diff Gross'!$D$7:$D$1006,BOOKS!E615,'GSTN-Diff Gross'!$U$7:$U$1006,"&lt;&gt;0")+COUNTIFS('GSTN-Diff Gross'!$D$7:$D$1006,BOOKS!E615,'GSTN-Diff Gross'!$V$7:$V$1006,"&lt;&gt;0"),BOOKS!I615,0)</f>
        <v>0</v>
      </c>
      <c r="M615" s="88">
        <f>IF(COUNTIFS('GSTN-Diff Gross'!$D$7:$D$1006,BOOKS!E615,'GSTN-Diff Gross'!$R$7:$R$1006,"&lt;&gt;0")+COUNTIFS('GSTN-Diff Gross'!$D$7:$D$1006,BOOKS!E615,'GSTN-Diff Gross'!$S$7:$S$1006,"&lt;&gt;0")+COUNTIFS('GSTN-Diff Gross'!$D$7:$D$1006,BOOKS!E615,'GSTN-Diff Gross'!$T$7:$T$1006,"&lt;&gt;0")+COUNTIFS('GSTN-Diff Gross'!$D$7:$D$1006,BOOKS!E615,'GSTN-Diff Gross'!$U$7:$U$1006,"&lt;&gt;0")+COUNTIFS('GSTN-Diff Gross'!$D$7:$D$1006,BOOKS!E615,'GSTN-Diff Gross'!$V$7:$V$1006,"&lt;&gt;0"),BOOKS!J615,0)</f>
        <v>0</v>
      </c>
      <c r="N615" s="88">
        <f>IF(COUNTIFS('GSTN-Diff Gross'!$D$7:$D$1006,BOOKS!E615,'GSTN-Diff Gross'!$R$7:$R$1006,"&lt;&gt;0")+COUNTIFS('GSTN-Diff Gross'!$D$7:$D$1006,BOOKS!E615,'GSTN-Diff Gross'!$S$7:$S$1006,"&lt;&gt;0")+COUNTIFS('GSTN-Diff Gross'!$D$7:$D$1006,BOOKS!E615,'GSTN-Diff Gross'!$T$7:$T$1006,"&lt;&gt;0")+COUNTIFS('GSTN-Diff Gross'!$D$7:$D$1006,BOOKS!E615,'GSTN-Diff Gross'!$U$7:$U$1006,"&lt;&gt;0")+COUNTIFS('GSTN-Diff Gross'!$D$7:$D$1006,BOOKS!E615,'GSTN-Diff Gross'!$V$7:$V$1006,"&lt;&gt;0"),BOOKS!K615,0)</f>
        <v>0</v>
      </c>
      <c r="O615" s="88">
        <f>IF(COUNTIFS('GSTN-Diff Gross'!$D$7:$D$1006,BOOKS!E615,'GSTN-Diff Gross'!$R$7:$R$1006,"&lt;&gt;0")+COUNTIFS('GSTN-Diff Gross'!$D$7:$D$1006,BOOKS!E615,'GSTN-Diff Gross'!$S$7:$S$1006,"&lt;&gt;0")+COUNTIFS('GSTN-Diff Gross'!$D$7:$D$1006,BOOKS!E615,'GSTN-Diff Gross'!$T$7:$T$1006,"&lt;&gt;0")+COUNTIFS('GSTN-Diff Gross'!$D$7:$D$1006,BOOKS!E615,'GSTN-Diff Gross'!$U$7:$U$1006,"&lt;&gt;0")+COUNTIFS('GSTN-Diff Gross'!$D$7:$D$1006,BOOKS!E615,'GSTN-Diff Gross'!$V$7:$V$1006,"&lt;&gt;0"),BOOKS!L615,0)</f>
        <v>0</v>
      </c>
      <c r="P615" s="88">
        <f>IF(COUNTIFS('GSTN-Diff Gross'!$D$7:$D$1006,BOOKS!E615,'GSTN-Diff Gross'!$R$7:$R$1006,"&lt;&gt;0")+COUNTIFS('GSTN-Diff Gross'!$D$7:$D$1006,BOOKS!E615,'GSTN-Diff Gross'!$S$7:$S$1006,"&lt;&gt;0")+COUNTIFS('GSTN-Diff Gross'!$D$7:$D$1006,BOOKS!E615,'GSTN-Diff Gross'!$T$7:$T$1006,"&lt;&gt;0")+COUNTIFS('GSTN-Diff Gross'!$D$7:$D$1006,BOOKS!E615,'GSTN-Diff Gross'!$U$7:$U$1006,"&lt;&gt;0")+COUNTIFS('GSTN-Diff Gross'!$D$7:$D$1006,BOOKS!E615,'GSTN-Diff Gross'!$V$7:$V$1006,"&lt;&gt;0"),BOOKS!M615,0)</f>
        <v>0</v>
      </c>
      <c r="Q615" s="84">
        <f>IFERROR(IF(B615="",0,SUMPRODUCT(('2A'!$D$6:$D$1005='GSTN-Bill Wise'!B615)*'2A'!$I$6:$I$1005)),0)</f>
        <v>0</v>
      </c>
      <c r="R615" s="44">
        <f>IFERROR(IF(B615="",0,SUMPRODUCT(('2A'!$D$6:$D$1005='GSTN-Bill Wise'!B615)*'2A'!$J$6:$J$1005)),0)</f>
        <v>0</v>
      </c>
      <c r="S615" s="44">
        <f>IFERROR(IF(B615="",0,SUMPRODUCT(('2A'!$D$6:$D$1005='GSTN-Bill Wise'!B615)*'2A'!$K$6:$K$1005)),0)</f>
        <v>0</v>
      </c>
      <c r="T615" s="44">
        <f>IFERROR(IF(B615="",0,SUMPRODUCT(('2A'!$D$6:$D$1005='GSTN-Bill Wise'!B615)*'2A'!$L$6:$L$1005)),0)</f>
        <v>0</v>
      </c>
      <c r="U615" s="44">
        <f>IFERROR(IF(B615="",0,SUMPRODUCT(('2A'!$D$6:$D$1005='GSTN-Bill Wise'!B615)*'2A'!$M$6:$M$1005)),0)</f>
        <v>0</v>
      </c>
      <c r="V615" s="111"/>
    </row>
    <row r="616" spans="1:22">
      <c r="A616" s="161">
        <f t="shared" si="72"/>
        <v>611</v>
      </c>
      <c r="B616" s="161" t="str">
        <f t="shared" si="66"/>
        <v/>
      </c>
      <c r="C616" s="161" t="str">
        <f>IF(COUNTIFS('GSTN-Diff Gross'!$D$7:$D$1006,BOOKS!E616,'GSTN-Diff Gross'!$R$7:$R$1006,"&lt;&gt;0")+COUNTIFS('GSTN-Diff Gross'!$D$7:$D$1006,BOOKS!E616,'GSTN-Diff Gross'!$S$7:$S$1006,"&lt;&gt;0")+COUNTIFS('GSTN-Diff Gross'!$D$7:$D$1006,BOOKS!E616,'GSTN-Diff Gross'!$T$7:$T$1006,"&lt;&gt;0")+COUNTIFS('GSTN-Diff Gross'!$D$7:$D$1006,BOOKS!E616,'GSTN-Diff Gross'!$U$7:$U$1006,"&lt;&gt;0")+COUNTIFS('GSTN-Diff Gross'!$D$7:$D$1006,BOOKS!E616,'GSTN-Diff Gross'!$V$7:$V$1006,"&lt;&gt;0"),BOOKS!E616,"")</f>
        <v/>
      </c>
      <c r="D616" s="41" t="str">
        <f>IF(COUNTIFS('GSTN-Diff Gross'!$D$7:$D$1006,BOOKS!E616,'GSTN-Diff Gross'!$R$7:$R$1006,"&lt;&gt;0")+COUNTIFS('GSTN-Diff Gross'!$D$7:$D$1006,BOOKS!E616,'GSTN-Diff Gross'!$S$7:$S$1006,"&lt;&gt;0")+COUNTIFS('GSTN-Diff Gross'!$D$7:$D$1006,BOOKS!E616,'GSTN-Diff Gross'!$T$7:$T$1006,"&lt;&gt;0")+COUNTIFS('GSTN-Diff Gross'!$D$7:$D$1006,BOOKS!E616,'GSTN-Diff Gross'!$U$7:$U$1006,"&lt;&gt;0")+COUNTIFS('GSTN-Diff Gross'!$D$7:$D$1006,BOOKS!E616,'GSTN-Diff Gross'!$V$7:$V$1006,"&lt;&gt;0"),BOOKS!F616,"")</f>
        <v/>
      </c>
      <c r="E616" s="68" t="str">
        <f>IF(COUNTIFS('GSTN-Diff Gross'!$D$7:$D$1006,BOOKS!E616,'GSTN-Diff Gross'!$R$7:$R$1006,"&lt;&gt;0")+COUNTIFS('GSTN-Diff Gross'!$D$7:$D$1006,BOOKS!E616,'GSTN-Diff Gross'!$S$7:$S$1006,"&lt;&gt;0")+COUNTIFS('GSTN-Diff Gross'!$D$7:$D$1006,BOOKS!E616,'GSTN-Diff Gross'!$T$7:$T$1006,"&lt;&gt;0")+COUNTIFS('GSTN-Diff Gross'!$D$7:$D$1006,BOOKS!E616,'GSTN-Diff Gross'!$U$7:$U$1006,"&lt;&gt;0")+COUNTIFS('GSTN-Diff Gross'!$D$7:$D$1006,BOOKS!E616,'GSTN-Diff Gross'!$V$7:$V$1006,"&lt;&gt;0"),BOOKS!G616,"")</f>
        <v/>
      </c>
      <c r="F616" s="90" t="str">
        <f>IF(COUNTIFS('GSTN-Diff Gross'!$D$7:$D$1006,BOOKS!E616,'GSTN-Diff Gross'!$R$7:$R$1006,"&lt;&gt;0")+COUNTIFS('GSTN-Diff Gross'!$D$7:$D$1006,BOOKS!E616,'GSTN-Diff Gross'!$S$7:$S$1006,"&lt;&gt;0")+COUNTIFS('GSTN-Diff Gross'!$D$7:$D$1006,BOOKS!E616,'GSTN-Diff Gross'!$T$7:$T$1006,"&lt;&gt;0")+COUNTIFS('GSTN-Diff Gross'!$D$7:$D$1006,BOOKS!E616,'GSTN-Diff Gross'!$U$7:$U$1006,"&lt;&gt;0")+COUNTIFS('GSTN-Diff Gross'!$D$7:$D$1006,BOOKS!E616,'GSTN-Diff Gross'!$V$7:$V$1006,"&lt;&gt;0"),BOOKS!H616,"")</f>
        <v/>
      </c>
      <c r="G616" s="167">
        <f t="shared" si="67"/>
        <v>0</v>
      </c>
      <c r="H616" s="167">
        <f t="shared" si="68"/>
        <v>0</v>
      </c>
      <c r="I616" s="167">
        <f t="shared" si="69"/>
        <v>0</v>
      </c>
      <c r="J616" s="167">
        <f t="shared" si="70"/>
        <v>0</v>
      </c>
      <c r="K616" s="167">
        <f t="shared" si="71"/>
        <v>0</v>
      </c>
      <c r="L616" s="99">
        <f>IF(COUNTIFS('GSTN-Diff Gross'!$D$7:$D$1006,BOOKS!E616,'GSTN-Diff Gross'!$R$7:$R$1006,"&lt;&gt;0")+COUNTIFS('GSTN-Diff Gross'!$D$7:$D$1006,BOOKS!E616,'GSTN-Diff Gross'!$S$7:$S$1006,"&lt;&gt;0")+COUNTIFS('GSTN-Diff Gross'!$D$7:$D$1006,BOOKS!E616,'GSTN-Diff Gross'!$T$7:$T$1006,"&lt;&gt;0")+COUNTIFS('GSTN-Diff Gross'!$D$7:$D$1006,BOOKS!E616,'GSTN-Diff Gross'!$U$7:$U$1006,"&lt;&gt;0")+COUNTIFS('GSTN-Diff Gross'!$D$7:$D$1006,BOOKS!E616,'GSTN-Diff Gross'!$V$7:$V$1006,"&lt;&gt;0"),BOOKS!I616,0)</f>
        <v>0</v>
      </c>
      <c r="M616" s="100">
        <f>IF(COUNTIFS('GSTN-Diff Gross'!$D$7:$D$1006,BOOKS!E616,'GSTN-Diff Gross'!$R$7:$R$1006,"&lt;&gt;0")+COUNTIFS('GSTN-Diff Gross'!$D$7:$D$1006,BOOKS!E616,'GSTN-Diff Gross'!$S$7:$S$1006,"&lt;&gt;0")+COUNTIFS('GSTN-Diff Gross'!$D$7:$D$1006,BOOKS!E616,'GSTN-Diff Gross'!$T$7:$T$1006,"&lt;&gt;0")+COUNTIFS('GSTN-Diff Gross'!$D$7:$D$1006,BOOKS!E616,'GSTN-Diff Gross'!$U$7:$U$1006,"&lt;&gt;0")+COUNTIFS('GSTN-Diff Gross'!$D$7:$D$1006,BOOKS!E616,'GSTN-Diff Gross'!$V$7:$V$1006,"&lt;&gt;0"),BOOKS!J616,0)</f>
        <v>0</v>
      </c>
      <c r="N616" s="100">
        <f>IF(COUNTIFS('GSTN-Diff Gross'!$D$7:$D$1006,BOOKS!E616,'GSTN-Diff Gross'!$R$7:$R$1006,"&lt;&gt;0")+COUNTIFS('GSTN-Diff Gross'!$D$7:$D$1006,BOOKS!E616,'GSTN-Diff Gross'!$S$7:$S$1006,"&lt;&gt;0")+COUNTIFS('GSTN-Diff Gross'!$D$7:$D$1006,BOOKS!E616,'GSTN-Diff Gross'!$T$7:$T$1006,"&lt;&gt;0")+COUNTIFS('GSTN-Diff Gross'!$D$7:$D$1006,BOOKS!E616,'GSTN-Diff Gross'!$U$7:$U$1006,"&lt;&gt;0")+COUNTIFS('GSTN-Diff Gross'!$D$7:$D$1006,BOOKS!E616,'GSTN-Diff Gross'!$V$7:$V$1006,"&lt;&gt;0"),BOOKS!K616,0)</f>
        <v>0</v>
      </c>
      <c r="O616" s="100">
        <f>IF(COUNTIFS('GSTN-Diff Gross'!$D$7:$D$1006,BOOKS!E616,'GSTN-Diff Gross'!$R$7:$R$1006,"&lt;&gt;0")+COUNTIFS('GSTN-Diff Gross'!$D$7:$D$1006,BOOKS!E616,'GSTN-Diff Gross'!$S$7:$S$1006,"&lt;&gt;0")+COUNTIFS('GSTN-Diff Gross'!$D$7:$D$1006,BOOKS!E616,'GSTN-Diff Gross'!$T$7:$T$1006,"&lt;&gt;0")+COUNTIFS('GSTN-Diff Gross'!$D$7:$D$1006,BOOKS!E616,'GSTN-Diff Gross'!$U$7:$U$1006,"&lt;&gt;0")+COUNTIFS('GSTN-Diff Gross'!$D$7:$D$1006,BOOKS!E616,'GSTN-Diff Gross'!$V$7:$V$1006,"&lt;&gt;0"),BOOKS!L616,0)</f>
        <v>0</v>
      </c>
      <c r="P616" s="100">
        <f>IF(COUNTIFS('GSTN-Diff Gross'!$D$7:$D$1006,BOOKS!E616,'GSTN-Diff Gross'!$R$7:$R$1006,"&lt;&gt;0")+COUNTIFS('GSTN-Diff Gross'!$D$7:$D$1006,BOOKS!E616,'GSTN-Diff Gross'!$S$7:$S$1006,"&lt;&gt;0")+COUNTIFS('GSTN-Diff Gross'!$D$7:$D$1006,BOOKS!E616,'GSTN-Diff Gross'!$T$7:$T$1006,"&lt;&gt;0")+COUNTIFS('GSTN-Diff Gross'!$D$7:$D$1006,BOOKS!E616,'GSTN-Diff Gross'!$U$7:$U$1006,"&lt;&gt;0")+COUNTIFS('GSTN-Diff Gross'!$D$7:$D$1006,BOOKS!E616,'GSTN-Diff Gross'!$V$7:$V$1006,"&lt;&gt;0"),BOOKS!M616,0)</f>
        <v>0</v>
      </c>
      <c r="Q616" s="94">
        <f>IFERROR(IF(B616="",0,SUMPRODUCT(('2A'!$D$6:$D$1005='GSTN-Bill Wise'!B616)*'2A'!$I$6:$I$1005)),0)</f>
        <v>0</v>
      </c>
      <c r="R616" s="95">
        <f>IFERROR(IF(B616="",0,SUMPRODUCT(('2A'!$D$6:$D$1005='GSTN-Bill Wise'!B616)*'2A'!$J$6:$J$1005)),0)</f>
        <v>0</v>
      </c>
      <c r="S616" s="95">
        <f>IFERROR(IF(B616="",0,SUMPRODUCT(('2A'!$D$6:$D$1005='GSTN-Bill Wise'!B616)*'2A'!$K$6:$K$1005)),0)</f>
        <v>0</v>
      </c>
      <c r="T616" s="95">
        <f>IFERROR(IF(B616="",0,SUMPRODUCT(('2A'!$D$6:$D$1005='GSTN-Bill Wise'!B616)*'2A'!$L$6:$L$1005)),0)</f>
        <v>0</v>
      </c>
      <c r="U616" s="95">
        <f>IFERROR(IF(B616="",0,SUMPRODUCT(('2A'!$D$6:$D$1005='GSTN-Bill Wise'!B616)*'2A'!$M$6:$M$1005)),0)</f>
        <v>0</v>
      </c>
      <c r="V616" s="111"/>
    </row>
    <row r="617" spans="1:22">
      <c r="A617" s="162">
        <f t="shared" si="72"/>
        <v>612</v>
      </c>
      <c r="B617" s="162" t="str">
        <f t="shared" si="66"/>
        <v/>
      </c>
      <c r="C617" s="162" t="str">
        <f>IF(COUNTIFS('GSTN-Diff Gross'!$D$7:$D$1006,BOOKS!E617,'GSTN-Diff Gross'!$R$7:$R$1006,"&lt;&gt;0")+COUNTIFS('GSTN-Diff Gross'!$D$7:$D$1006,BOOKS!E617,'GSTN-Diff Gross'!$S$7:$S$1006,"&lt;&gt;0")+COUNTIFS('GSTN-Diff Gross'!$D$7:$D$1006,BOOKS!E617,'GSTN-Diff Gross'!$T$7:$T$1006,"&lt;&gt;0")+COUNTIFS('GSTN-Diff Gross'!$D$7:$D$1006,BOOKS!E617,'GSTN-Diff Gross'!$U$7:$U$1006,"&lt;&gt;0")+COUNTIFS('GSTN-Diff Gross'!$D$7:$D$1006,BOOKS!E617,'GSTN-Diff Gross'!$V$7:$V$1006,"&lt;&gt;0"),BOOKS!E617,"")</f>
        <v/>
      </c>
      <c r="D617" s="44" t="str">
        <f>IF(COUNTIFS('GSTN-Diff Gross'!$D$7:$D$1006,BOOKS!E617,'GSTN-Diff Gross'!$R$7:$R$1006,"&lt;&gt;0")+COUNTIFS('GSTN-Diff Gross'!$D$7:$D$1006,BOOKS!E617,'GSTN-Diff Gross'!$S$7:$S$1006,"&lt;&gt;0")+COUNTIFS('GSTN-Diff Gross'!$D$7:$D$1006,BOOKS!E617,'GSTN-Diff Gross'!$T$7:$T$1006,"&lt;&gt;0")+COUNTIFS('GSTN-Diff Gross'!$D$7:$D$1006,BOOKS!E617,'GSTN-Diff Gross'!$U$7:$U$1006,"&lt;&gt;0")+COUNTIFS('GSTN-Diff Gross'!$D$7:$D$1006,BOOKS!E617,'GSTN-Diff Gross'!$V$7:$V$1006,"&lt;&gt;0"),BOOKS!F617,"")</f>
        <v/>
      </c>
      <c r="E617" s="67" t="str">
        <f>IF(COUNTIFS('GSTN-Diff Gross'!$D$7:$D$1006,BOOKS!E617,'GSTN-Diff Gross'!$R$7:$R$1006,"&lt;&gt;0")+COUNTIFS('GSTN-Diff Gross'!$D$7:$D$1006,BOOKS!E617,'GSTN-Diff Gross'!$S$7:$S$1006,"&lt;&gt;0")+COUNTIFS('GSTN-Diff Gross'!$D$7:$D$1006,BOOKS!E617,'GSTN-Diff Gross'!$T$7:$T$1006,"&lt;&gt;0")+COUNTIFS('GSTN-Diff Gross'!$D$7:$D$1006,BOOKS!E617,'GSTN-Diff Gross'!$U$7:$U$1006,"&lt;&gt;0")+COUNTIFS('GSTN-Diff Gross'!$D$7:$D$1006,BOOKS!E617,'GSTN-Diff Gross'!$V$7:$V$1006,"&lt;&gt;0"),BOOKS!G617,"")</f>
        <v/>
      </c>
      <c r="F617" s="89" t="str">
        <f>IF(COUNTIFS('GSTN-Diff Gross'!$D$7:$D$1006,BOOKS!E617,'GSTN-Diff Gross'!$R$7:$R$1006,"&lt;&gt;0")+COUNTIFS('GSTN-Diff Gross'!$D$7:$D$1006,BOOKS!E617,'GSTN-Diff Gross'!$S$7:$S$1006,"&lt;&gt;0")+COUNTIFS('GSTN-Diff Gross'!$D$7:$D$1006,BOOKS!E617,'GSTN-Diff Gross'!$T$7:$T$1006,"&lt;&gt;0")+COUNTIFS('GSTN-Diff Gross'!$D$7:$D$1006,BOOKS!E617,'GSTN-Diff Gross'!$U$7:$U$1006,"&lt;&gt;0")+COUNTIFS('GSTN-Diff Gross'!$D$7:$D$1006,BOOKS!E617,'GSTN-Diff Gross'!$V$7:$V$1006,"&lt;&gt;0"),BOOKS!H617,"")</f>
        <v/>
      </c>
      <c r="G617" s="96">
        <f t="shared" si="67"/>
        <v>0</v>
      </c>
      <c r="H617" s="96">
        <f t="shared" si="68"/>
        <v>0</v>
      </c>
      <c r="I617" s="97">
        <f t="shared" si="69"/>
        <v>0</v>
      </c>
      <c r="J617" s="98">
        <f t="shared" si="70"/>
        <v>0</v>
      </c>
      <c r="K617" s="96">
        <f t="shared" si="71"/>
        <v>0</v>
      </c>
      <c r="L617" s="93">
        <f>IF(COUNTIFS('GSTN-Diff Gross'!$D$7:$D$1006,BOOKS!E617,'GSTN-Diff Gross'!$R$7:$R$1006,"&lt;&gt;0")+COUNTIFS('GSTN-Diff Gross'!$D$7:$D$1006,BOOKS!E617,'GSTN-Diff Gross'!$S$7:$S$1006,"&lt;&gt;0")+COUNTIFS('GSTN-Diff Gross'!$D$7:$D$1006,BOOKS!E617,'GSTN-Diff Gross'!$T$7:$T$1006,"&lt;&gt;0")+COUNTIFS('GSTN-Diff Gross'!$D$7:$D$1006,BOOKS!E617,'GSTN-Diff Gross'!$U$7:$U$1006,"&lt;&gt;0")+COUNTIFS('GSTN-Diff Gross'!$D$7:$D$1006,BOOKS!E617,'GSTN-Diff Gross'!$V$7:$V$1006,"&lt;&gt;0"),BOOKS!I617,0)</f>
        <v>0</v>
      </c>
      <c r="M617" s="88">
        <f>IF(COUNTIFS('GSTN-Diff Gross'!$D$7:$D$1006,BOOKS!E617,'GSTN-Diff Gross'!$R$7:$R$1006,"&lt;&gt;0")+COUNTIFS('GSTN-Diff Gross'!$D$7:$D$1006,BOOKS!E617,'GSTN-Diff Gross'!$S$7:$S$1006,"&lt;&gt;0")+COUNTIFS('GSTN-Diff Gross'!$D$7:$D$1006,BOOKS!E617,'GSTN-Diff Gross'!$T$7:$T$1006,"&lt;&gt;0")+COUNTIFS('GSTN-Diff Gross'!$D$7:$D$1006,BOOKS!E617,'GSTN-Diff Gross'!$U$7:$U$1006,"&lt;&gt;0")+COUNTIFS('GSTN-Diff Gross'!$D$7:$D$1006,BOOKS!E617,'GSTN-Diff Gross'!$V$7:$V$1006,"&lt;&gt;0"),BOOKS!J617,0)</f>
        <v>0</v>
      </c>
      <c r="N617" s="88">
        <f>IF(COUNTIFS('GSTN-Diff Gross'!$D$7:$D$1006,BOOKS!E617,'GSTN-Diff Gross'!$R$7:$R$1006,"&lt;&gt;0")+COUNTIFS('GSTN-Diff Gross'!$D$7:$D$1006,BOOKS!E617,'GSTN-Diff Gross'!$S$7:$S$1006,"&lt;&gt;0")+COUNTIFS('GSTN-Diff Gross'!$D$7:$D$1006,BOOKS!E617,'GSTN-Diff Gross'!$T$7:$T$1006,"&lt;&gt;0")+COUNTIFS('GSTN-Diff Gross'!$D$7:$D$1006,BOOKS!E617,'GSTN-Diff Gross'!$U$7:$U$1006,"&lt;&gt;0")+COUNTIFS('GSTN-Diff Gross'!$D$7:$D$1006,BOOKS!E617,'GSTN-Diff Gross'!$V$7:$V$1006,"&lt;&gt;0"),BOOKS!K617,0)</f>
        <v>0</v>
      </c>
      <c r="O617" s="88">
        <f>IF(COUNTIFS('GSTN-Diff Gross'!$D$7:$D$1006,BOOKS!E617,'GSTN-Diff Gross'!$R$7:$R$1006,"&lt;&gt;0")+COUNTIFS('GSTN-Diff Gross'!$D$7:$D$1006,BOOKS!E617,'GSTN-Diff Gross'!$S$7:$S$1006,"&lt;&gt;0")+COUNTIFS('GSTN-Diff Gross'!$D$7:$D$1006,BOOKS!E617,'GSTN-Diff Gross'!$T$7:$T$1006,"&lt;&gt;0")+COUNTIFS('GSTN-Diff Gross'!$D$7:$D$1006,BOOKS!E617,'GSTN-Diff Gross'!$U$7:$U$1006,"&lt;&gt;0")+COUNTIFS('GSTN-Diff Gross'!$D$7:$D$1006,BOOKS!E617,'GSTN-Diff Gross'!$V$7:$V$1006,"&lt;&gt;0"),BOOKS!L617,0)</f>
        <v>0</v>
      </c>
      <c r="P617" s="88">
        <f>IF(COUNTIFS('GSTN-Diff Gross'!$D$7:$D$1006,BOOKS!E617,'GSTN-Diff Gross'!$R$7:$R$1006,"&lt;&gt;0")+COUNTIFS('GSTN-Diff Gross'!$D$7:$D$1006,BOOKS!E617,'GSTN-Diff Gross'!$S$7:$S$1006,"&lt;&gt;0")+COUNTIFS('GSTN-Diff Gross'!$D$7:$D$1006,BOOKS!E617,'GSTN-Diff Gross'!$T$7:$T$1006,"&lt;&gt;0")+COUNTIFS('GSTN-Diff Gross'!$D$7:$D$1006,BOOKS!E617,'GSTN-Diff Gross'!$U$7:$U$1006,"&lt;&gt;0")+COUNTIFS('GSTN-Diff Gross'!$D$7:$D$1006,BOOKS!E617,'GSTN-Diff Gross'!$V$7:$V$1006,"&lt;&gt;0"),BOOKS!M617,0)</f>
        <v>0</v>
      </c>
      <c r="Q617" s="84">
        <f>IFERROR(IF(B617="",0,SUMPRODUCT(('2A'!$D$6:$D$1005='GSTN-Bill Wise'!B617)*'2A'!$I$6:$I$1005)),0)</f>
        <v>0</v>
      </c>
      <c r="R617" s="44">
        <f>IFERROR(IF(B617="",0,SUMPRODUCT(('2A'!$D$6:$D$1005='GSTN-Bill Wise'!B617)*'2A'!$J$6:$J$1005)),0)</f>
        <v>0</v>
      </c>
      <c r="S617" s="44">
        <f>IFERROR(IF(B617="",0,SUMPRODUCT(('2A'!$D$6:$D$1005='GSTN-Bill Wise'!B617)*'2A'!$K$6:$K$1005)),0)</f>
        <v>0</v>
      </c>
      <c r="T617" s="44">
        <f>IFERROR(IF(B617="",0,SUMPRODUCT(('2A'!$D$6:$D$1005='GSTN-Bill Wise'!B617)*'2A'!$L$6:$L$1005)),0)</f>
        <v>0</v>
      </c>
      <c r="U617" s="44">
        <f>IFERROR(IF(B617="",0,SUMPRODUCT(('2A'!$D$6:$D$1005='GSTN-Bill Wise'!B617)*'2A'!$M$6:$M$1005)),0)</f>
        <v>0</v>
      </c>
      <c r="V617" s="111"/>
    </row>
    <row r="618" spans="1:22">
      <c r="A618" s="161">
        <f t="shared" si="72"/>
        <v>613</v>
      </c>
      <c r="B618" s="161" t="str">
        <f t="shared" si="66"/>
        <v/>
      </c>
      <c r="C618" s="161" t="str">
        <f>IF(COUNTIFS('GSTN-Diff Gross'!$D$7:$D$1006,BOOKS!E618,'GSTN-Diff Gross'!$R$7:$R$1006,"&lt;&gt;0")+COUNTIFS('GSTN-Diff Gross'!$D$7:$D$1006,BOOKS!E618,'GSTN-Diff Gross'!$S$7:$S$1006,"&lt;&gt;0")+COUNTIFS('GSTN-Diff Gross'!$D$7:$D$1006,BOOKS!E618,'GSTN-Diff Gross'!$T$7:$T$1006,"&lt;&gt;0")+COUNTIFS('GSTN-Diff Gross'!$D$7:$D$1006,BOOKS!E618,'GSTN-Diff Gross'!$U$7:$U$1006,"&lt;&gt;0")+COUNTIFS('GSTN-Diff Gross'!$D$7:$D$1006,BOOKS!E618,'GSTN-Diff Gross'!$V$7:$V$1006,"&lt;&gt;0"),BOOKS!E618,"")</f>
        <v/>
      </c>
      <c r="D618" s="41" t="str">
        <f>IF(COUNTIFS('GSTN-Diff Gross'!$D$7:$D$1006,BOOKS!E618,'GSTN-Diff Gross'!$R$7:$R$1006,"&lt;&gt;0")+COUNTIFS('GSTN-Diff Gross'!$D$7:$D$1006,BOOKS!E618,'GSTN-Diff Gross'!$S$7:$S$1006,"&lt;&gt;0")+COUNTIFS('GSTN-Diff Gross'!$D$7:$D$1006,BOOKS!E618,'GSTN-Diff Gross'!$T$7:$T$1006,"&lt;&gt;0")+COUNTIFS('GSTN-Diff Gross'!$D$7:$D$1006,BOOKS!E618,'GSTN-Diff Gross'!$U$7:$U$1006,"&lt;&gt;0")+COUNTIFS('GSTN-Diff Gross'!$D$7:$D$1006,BOOKS!E618,'GSTN-Diff Gross'!$V$7:$V$1006,"&lt;&gt;0"),BOOKS!F618,"")</f>
        <v/>
      </c>
      <c r="E618" s="68" t="str">
        <f>IF(COUNTIFS('GSTN-Diff Gross'!$D$7:$D$1006,BOOKS!E618,'GSTN-Diff Gross'!$R$7:$R$1006,"&lt;&gt;0")+COUNTIFS('GSTN-Diff Gross'!$D$7:$D$1006,BOOKS!E618,'GSTN-Diff Gross'!$S$7:$S$1006,"&lt;&gt;0")+COUNTIFS('GSTN-Diff Gross'!$D$7:$D$1006,BOOKS!E618,'GSTN-Diff Gross'!$T$7:$T$1006,"&lt;&gt;0")+COUNTIFS('GSTN-Diff Gross'!$D$7:$D$1006,BOOKS!E618,'GSTN-Diff Gross'!$U$7:$U$1006,"&lt;&gt;0")+COUNTIFS('GSTN-Diff Gross'!$D$7:$D$1006,BOOKS!E618,'GSTN-Diff Gross'!$V$7:$V$1006,"&lt;&gt;0"),BOOKS!G618,"")</f>
        <v/>
      </c>
      <c r="F618" s="90" t="str">
        <f>IF(COUNTIFS('GSTN-Diff Gross'!$D$7:$D$1006,BOOKS!E618,'GSTN-Diff Gross'!$R$7:$R$1006,"&lt;&gt;0")+COUNTIFS('GSTN-Diff Gross'!$D$7:$D$1006,BOOKS!E618,'GSTN-Diff Gross'!$S$7:$S$1006,"&lt;&gt;0")+COUNTIFS('GSTN-Diff Gross'!$D$7:$D$1006,BOOKS!E618,'GSTN-Diff Gross'!$T$7:$T$1006,"&lt;&gt;0")+COUNTIFS('GSTN-Diff Gross'!$D$7:$D$1006,BOOKS!E618,'GSTN-Diff Gross'!$U$7:$U$1006,"&lt;&gt;0")+COUNTIFS('GSTN-Diff Gross'!$D$7:$D$1006,BOOKS!E618,'GSTN-Diff Gross'!$V$7:$V$1006,"&lt;&gt;0"),BOOKS!H618,"")</f>
        <v/>
      </c>
      <c r="G618" s="167">
        <f t="shared" si="67"/>
        <v>0</v>
      </c>
      <c r="H618" s="167">
        <f t="shared" si="68"/>
        <v>0</v>
      </c>
      <c r="I618" s="167">
        <f t="shared" si="69"/>
        <v>0</v>
      </c>
      <c r="J618" s="167">
        <f t="shared" si="70"/>
        <v>0</v>
      </c>
      <c r="K618" s="167">
        <f t="shared" si="71"/>
        <v>0</v>
      </c>
      <c r="L618" s="99">
        <f>IF(COUNTIFS('GSTN-Diff Gross'!$D$7:$D$1006,BOOKS!E618,'GSTN-Diff Gross'!$R$7:$R$1006,"&lt;&gt;0")+COUNTIFS('GSTN-Diff Gross'!$D$7:$D$1006,BOOKS!E618,'GSTN-Diff Gross'!$S$7:$S$1006,"&lt;&gt;0")+COUNTIFS('GSTN-Diff Gross'!$D$7:$D$1006,BOOKS!E618,'GSTN-Diff Gross'!$T$7:$T$1006,"&lt;&gt;0")+COUNTIFS('GSTN-Diff Gross'!$D$7:$D$1006,BOOKS!E618,'GSTN-Diff Gross'!$U$7:$U$1006,"&lt;&gt;0")+COUNTIFS('GSTN-Diff Gross'!$D$7:$D$1006,BOOKS!E618,'GSTN-Diff Gross'!$V$7:$V$1006,"&lt;&gt;0"),BOOKS!I618,0)</f>
        <v>0</v>
      </c>
      <c r="M618" s="100">
        <f>IF(COUNTIFS('GSTN-Diff Gross'!$D$7:$D$1006,BOOKS!E618,'GSTN-Diff Gross'!$R$7:$R$1006,"&lt;&gt;0")+COUNTIFS('GSTN-Diff Gross'!$D$7:$D$1006,BOOKS!E618,'GSTN-Diff Gross'!$S$7:$S$1006,"&lt;&gt;0")+COUNTIFS('GSTN-Diff Gross'!$D$7:$D$1006,BOOKS!E618,'GSTN-Diff Gross'!$T$7:$T$1006,"&lt;&gt;0")+COUNTIFS('GSTN-Diff Gross'!$D$7:$D$1006,BOOKS!E618,'GSTN-Diff Gross'!$U$7:$U$1006,"&lt;&gt;0")+COUNTIFS('GSTN-Diff Gross'!$D$7:$D$1006,BOOKS!E618,'GSTN-Diff Gross'!$V$7:$V$1006,"&lt;&gt;0"),BOOKS!J618,0)</f>
        <v>0</v>
      </c>
      <c r="N618" s="100">
        <f>IF(COUNTIFS('GSTN-Diff Gross'!$D$7:$D$1006,BOOKS!E618,'GSTN-Diff Gross'!$R$7:$R$1006,"&lt;&gt;0")+COUNTIFS('GSTN-Diff Gross'!$D$7:$D$1006,BOOKS!E618,'GSTN-Diff Gross'!$S$7:$S$1006,"&lt;&gt;0")+COUNTIFS('GSTN-Diff Gross'!$D$7:$D$1006,BOOKS!E618,'GSTN-Diff Gross'!$T$7:$T$1006,"&lt;&gt;0")+COUNTIFS('GSTN-Diff Gross'!$D$7:$D$1006,BOOKS!E618,'GSTN-Diff Gross'!$U$7:$U$1006,"&lt;&gt;0")+COUNTIFS('GSTN-Diff Gross'!$D$7:$D$1006,BOOKS!E618,'GSTN-Diff Gross'!$V$7:$V$1006,"&lt;&gt;0"),BOOKS!K618,0)</f>
        <v>0</v>
      </c>
      <c r="O618" s="100">
        <f>IF(COUNTIFS('GSTN-Diff Gross'!$D$7:$D$1006,BOOKS!E618,'GSTN-Diff Gross'!$R$7:$R$1006,"&lt;&gt;0")+COUNTIFS('GSTN-Diff Gross'!$D$7:$D$1006,BOOKS!E618,'GSTN-Diff Gross'!$S$7:$S$1006,"&lt;&gt;0")+COUNTIFS('GSTN-Diff Gross'!$D$7:$D$1006,BOOKS!E618,'GSTN-Diff Gross'!$T$7:$T$1006,"&lt;&gt;0")+COUNTIFS('GSTN-Diff Gross'!$D$7:$D$1006,BOOKS!E618,'GSTN-Diff Gross'!$U$7:$U$1006,"&lt;&gt;0")+COUNTIFS('GSTN-Diff Gross'!$D$7:$D$1006,BOOKS!E618,'GSTN-Diff Gross'!$V$7:$V$1006,"&lt;&gt;0"),BOOKS!L618,0)</f>
        <v>0</v>
      </c>
      <c r="P618" s="100">
        <f>IF(COUNTIFS('GSTN-Diff Gross'!$D$7:$D$1006,BOOKS!E618,'GSTN-Diff Gross'!$R$7:$R$1006,"&lt;&gt;0")+COUNTIFS('GSTN-Diff Gross'!$D$7:$D$1006,BOOKS!E618,'GSTN-Diff Gross'!$S$7:$S$1006,"&lt;&gt;0")+COUNTIFS('GSTN-Diff Gross'!$D$7:$D$1006,BOOKS!E618,'GSTN-Diff Gross'!$T$7:$T$1006,"&lt;&gt;0")+COUNTIFS('GSTN-Diff Gross'!$D$7:$D$1006,BOOKS!E618,'GSTN-Diff Gross'!$U$7:$U$1006,"&lt;&gt;0")+COUNTIFS('GSTN-Diff Gross'!$D$7:$D$1006,BOOKS!E618,'GSTN-Diff Gross'!$V$7:$V$1006,"&lt;&gt;0"),BOOKS!M618,0)</f>
        <v>0</v>
      </c>
      <c r="Q618" s="94">
        <f>IFERROR(IF(B618="",0,SUMPRODUCT(('2A'!$D$6:$D$1005='GSTN-Bill Wise'!B618)*'2A'!$I$6:$I$1005)),0)</f>
        <v>0</v>
      </c>
      <c r="R618" s="95">
        <f>IFERROR(IF(B618="",0,SUMPRODUCT(('2A'!$D$6:$D$1005='GSTN-Bill Wise'!B618)*'2A'!$J$6:$J$1005)),0)</f>
        <v>0</v>
      </c>
      <c r="S618" s="95">
        <f>IFERROR(IF(B618="",0,SUMPRODUCT(('2A'!$D$6:$D$1005='GSTN-Bill Wise'!B618)*'2A'!$K$6:$K$1005)),0)</f>
        <v>0</v>
      </c>
      <c r="T618" s="95">
        <f>IFERROR(IF(B618="",0,SUMPRODUCT(('2A'!$D$6:$D$1005='GSTN-Bill Wise'!B618)*'2A'!$L$6:$L$1005)),0)</f>
        <v>0</v>
      </c>
      <c r="U618" s="95">
        <f>IFERROR(IF(B618="",0,SUMPRODUCT(('2A'!$D$6:$D$1005='GSTN-Bill Wise'!B618)*'2A'!$M$6:$M$1005)),0)</f>
        <v>0</v>
      </c>
      <c r="V618" s="111"/>
    </row>
    <row r="619" spans="1:22">
      <c r="A619" s="162">
        <f t="shared" si="72"/>
        <v>614</v>
      </c>
      <c r="B619" s="162" t="str">
        <f t="shared" si="66"/>
        <v/>
      </c>
      <c r="C619" s="162" t="str">
        <f>IF(COUNTIFS('GSTN-Diff Gross'!$D$7:$D$1006,BOOKS!E619,'GSTN-Diff Gross'!$R$7:$R$1006,"&lt;&gt;0")+COUNTIFS('GSTN-Diff Gross'!$D$7:$D$1006,BOOKS!E619,'GSTN-Diff Gross'!$S$7:$S$1006,"&lt;&gt;0")+COUNTIFS('GSTN-Diff Gross'!$D$7:$D$1006,BOOKS!E619,'GSTN-Diff Gross'!$T$7:$T$1006,"&lt;&gt;0")+COUNTIFS('GSTN-Diff Gross'!$D$7:$D$1006,BOOKS!E619,'GSTN-Diff Gross'!$U$7:$U$1006,"&lt;&gt;0")+COUNTIFS('GSTN-Diff Gross'!$D$7:$D$1006,BOOKS!E619,'GSTN-Diff Gross'!$V$7:$V$1006,"&lt;&gt;0"),BOOKS!E619,"")</f>
        <v/>
      </c>
      <c r="D619" s="44" t="str">
        <f>IF(COUNTIFS('GSTN-Diff Gross'!$D$7:$D$1006,BOOKS!E619,'GSTN-Diff Gross'!$R$7:$R$1006,"&lt;&gt;0")+COUNTIFS('GSTN-Diff Gross'!$D$7:$D$1006,BOOKS!E619,'GSTN-Diff Gross'!$S$7:$S$1006,"&lt;&gt;0")+COUNTIFS('GSTN-Diff Gross'!$D$7:$D$1006,BOOKS!E619,'GSTN-Diff Gross'!$T$7:$T$1006,"&lt;&gt;0")+COUNTIFS('GSTN-Diff Gross'!$D$7:$D$1006,BOOKS!E619,'GSTN-Diff Gross'!$U$7:$U$1006,"&lt;&gt;0")+COUNTIFS('GSTN-Diff Gross'!$D$7:$D$1006,BOOKS!E619,'GSTN-Diff Gross'!$V$7:$V$1006,"&lt;&gt;0"),BOOKS!F619,"")</f>
        <v/>
      </c>
      <c r="E619" s="67" t="str">
        <f>IF(COUNTIFS('GSTN-Diff Gross'!$D$7:$D$1006,BOOKS!E619,'GSTN-Diff Gross'!$R$7:$R$1006,"&lt;&gt;0")+COUNTIFS('GSTN-Diff Gross'!$D$7:$D$1006,BOOKS!E619,'GSTN-Diff Gross'!$S$7:$S$1006,"&lt;&gt;0")+COUNTIFS('GSTN-Diff Gross'!$D$7:$D$1006,BOOKS!E619,'GSTN-Diff Gross'!$T$7:$T$1006,"&lt;&gt;0")+COUNTIFS('GSTN-Diff Gross'!$D$7:$D$1006,BOOKS!E619,'GSTN-Diff Gross'!$U$7:$U$1006,"&lt;&gt;0")+COUNTIFS('GSTN-Diff Gross'!$D$7:$D$1006,BOOKS!E619,'GSTN-Diff Gross'!$V$7:$V$1006,"&lt;&gt;0"),BOOKS!G619,"")</f>
        <v/>
      </c>
      <c r="F619" s="89" t="str">
        <f>IF(COUNTIFS('GSTN-Diff Gross'!$D$7:$D$1006,BOOKS!E619,'GSTN-Diff Gross'!$R$7:$R$1006,"&lt;&gt;0")+COUNTIFS('GSTN-Diff Gross'!$D$7:$D$1006,BOOKS!E619,'GSTN-Diff Gross'!$S$7:$S$1006,"&lt;&gt;0")+COUNTIFS('GSTN-Diff Gross'!$D$7:$D$1006,BOOKS!E619,'GSTN-Diff Gross'!$T$7:$T$1006,"&lt;&gt;0")+COUNTIFS('GSTN-Diff Gross'!$D$7:$D$1006,BOOKS!E619,'GSTN-Diff Gross'!$U$7:$U$1006,"&lt;&gt;0")+COUNTIFS('GSTN-Diff Gross'!$D$7:$D$1006,BOOKS!E619,'GSTN-Diff Gross'!$V$7:$V$1006,"&lt;&gt;0"),BOOKS!H619,"")</f>
        <v/>
      </c>
      <c r="G619" s="96">
        <f t="shared" si="67"/>
        <v>0</v>
      </c>
      <c r="H619" s="96">
        <f t="shared" si="68"/>
        <v>0</v>
      </c>
      <c r="I619" s="97">
        <f t="shared" si="69"/>
        <v>0</v>
      </c>
      <c r="J619" s="98">
        <f t="shared" si="70"/>
        <v>0</v>
      </c>
      <c r="K619" s="96">
        <f t="shared" si="71"/>
        <v>0</v>
      </c>
      <c r="L619" s="93">
        <f>IF(COUNTIFS('GSTN-Diff Gross'!$D$7:$D$1006,BOOKS!E619,'GSTN-Diff Gross'!$R$7:$R$1006,"&lt;&gt;0")+COUNTIFS('GSTN-Diff Gross'!$D$7:$D$1006,BOOKS!E619,'GSTN-Diff Gross'!$S$7:$S$1006,"&lt;&gt;0")+COUNTIFS('GSTN-Diff Gross'!$D$7:$D$1006,BOOKS!E619,'GSTN-Diff Gross'!$T$7:$T$1006,"&lt;&gt;0")+COUNTIFS('GSTN-Diff Gross'!$D$7:$D$1006,BOOKS!E619,'GSTN-Diff Gross'!$U$7:$U$1006,"&lt;&gt;0")+COUNTIFS('GSTN-Diff Gross'!$D$7:$D$1006,BOOKS!E619,'GSTN-Diff Gross'!$V$7:$V$1006,"&lt;&gt;0"),BOOKS!I619,0)</f>
        <v>0</v>
      </c>
      <c r="M619" s="88">
        <f>IF(COUNTIFS('GSTN-Diff Gross'!$D$7:$D$1006,BOOKS!E619,'GSTN-Diff Gross'!$R$7:$R$1006,"&lt;&gt;0")+COUNTIFS('GSTN-Diff Gross'!$D$7:$D$1006,BOOKS!E619,'GSTN-Diff Gross'!$S$7:$S$1006,"&lt;&gt;0")+COUNTIFS('GSTN-Diff Gross'!$D$7:$D$1006,BOOKS!E619,'GSTN-Diff Gross'!$T$7:$T$1006,"&lt;&gt;0")+COUNTIFS('GSTN-Diff Gross'!$D$7:$D$1006,BOOKS!E619,'GSTN-Diff Gross'!$U$7:$U$1006,"&lt;&gt;0")+COUNTIFS('GSTN-Diff Gross'!$D$7:$D$1006,BOOKS!E619,'GSTN-Diff Gross'!$V$7:$V$1006,"&lt;&gt;0"),BOOKS!J619,0)</f>
        <v>0</v>
      </c>
      <c r="N619" s="88">
        <f>IF(COUNTIFS('GSTN-Diff Gross'!$D$7:$D$1006,BOOKS!E619,'GSTN-Diff Gross'!$R$7:$R$1006,"&lt;&gt;0")+COUNTIFS('GSTN-Diff Gross'!$D$7:$D$1006,BOOKS!E619,'GSTN-Diff Gross'!$S$7:$S$1006,"&lt;&gt;0")+COUNTIFS('GSTN-Diff Gross'!$D$7:$D$1006,BOOKS!E619,'GSTN-Diff Gross'!$T$7:$T$1006,"&lt;&gt;0")+COUNTIFS('GSTN-Diff Gross'!$D$7:$D$1006,BOOKS!E619,'GSTN-Diff Gross'!$U$7:$U$1006,"&lt;&gt;0")+COUNTIFS('GSTN-Diff Gross'!$D$7:$D$1006,BOOKS!E619,'GSTN-Diff Gross'!$V$7:$V$1006,"&lt;&gt;0"),BOOKS!K619,0)</f>
        <v>0</v>
      </c>
      <c r="O619" s="88">
        <f>IF(COUNTIFS('GSTN-Diff Gross'!$D$7:$D$1006,BOOKS!E619,'GSTN-Diff Gross'!$R$7:$R$1006,"&lt;&gt;0")+COUNTIFS('GSTN-Diff Gross'!$D$7:$D$1006,BOOKS!E619,'GSTN-Diff Gross'!$S$7:$S$1006,"&lt;&gt;0")+COUNTIFS('GSTN-Diff Gross'!$D$7:$D$1006,BOOKS!E619,'GSTN-Diff Gross'!$T$7:$T$1006,"&lt;&gt;0")+COUNTIFS('GSTN-Diff Gross'!$D$7:$D$1006,BOOKS!E619,'GSTN-Diff Gross'!$U$7:$U$1006,"&lt;&gt;0")+COUNTIFS('GSTN-Diff Gross'!$D$7:$D$1006,BOOKS!E619,'GSTN-Diff Gross'!$V$7:$V$1006,"&lt;&gt;0"),BOOKS!L619,0)</f>
        <v>0</v>
      </c>
      <c r="P619" s="88">
        <f>IF(COUNTIFS('GSTN-Diff Gross'!$D$7:$D$1006,BOOKS!E619,'GSTN-Diff Gross'!$R$7:$R$1006,"&lt;&gt;0")+COUNTIFS('GSTN-Diff Gross'!$D$7:$D$1006,BOOKS!E619,'GSTN-Diff Gross'!$S$7:$S$1006,"&lt;&gt;0")+COUNTIFS('GSTN-Diff Gross'!$D$7:$D$1006,BOOKS!E619,'GSTN-Diff Gross'!$T$7:$T$1006,"&lt;&gt;0")+COUNTIFS('GSTN-Diff Gross'!$D$7:$D$1006,BOOKS!E619,'GSTN-Diff Gross'!$U$7:$U$1006,"&lt;&gt;0")+COUNTIFS('GSTN-Diff Gross'!$D$7:$D$1006,BOOKS!E619,'GSTN-Diff Gross'!$V$7:$V$1006,"&lt;&gt;0"),BOOKS!M619,0)</f>
        <v>0</v>
      </c>
      <c r="Q619" s="84">
        <f>IFERROR(IF(B619="",0,SUMPRODUCT(('2A'!$D$6:$D$1005='GSTN-Bill Wise'!B619)*'2A'!$I$6:$I$1005)),0)</f>
        <v>0</v>
      </c>
      <c r="R619" s="44">
        <f>IFERROR(IF(B619="",0,SUMPRODUCT(('2A'!$D$6:$D$1005='GSTN-Bill Wise'!B619)*'2A'!$J$6:$J$1005)),0)</f>
        <v>0</v>
      </c>
      <c r="S619" s="44">
        <f>IFERROR(IF(B619="",0,SUMPRODUCT(('2A'!$D$6:$D$1005='GSTN-Bill Wise'!B619)*'2A'!$K$6:$K$1005)),0)</f>
        <v>0</v>
      </c>
      <c r="T619" s="44">
        <f>IFERROR(IF(B619="",0,SUMPRODUCT(('2A'!$D$6:$D$1005='GSTN-Bill Wise'!B619)*'2A'!$L$6:$L$1005)),0)</f>
        <v>0</v>
      </c>
      <c r="U619" s="44">
        <f>IFERROR(IF(B619="",0,SUMPRODUCT(('2A'!$D$6:$D$1005='GSTN-Bill Wise'!B619)*'2A'!$M$6:$M$1005)),0)</f>
        <v>0</v>
      </c>
      <c r="V619" s="111"/>
    </row>
    <row r="620" spans="1:22">
      <c r="A620" s="161">
        <f t="shared" si="72"/>
        <v>615</v>
      </c>
      <c r="B620" s="161" t="str">
        <f t="shared" si="66"/>
        <v/>
      </c>
      <c r="C620" s="161" t="str">
        <f>IF(COUNTIFS('GSTN-Diff Gross'!$D$7:$D$1006,BOOKS!E620,'GSTN-Diff Gross'!$R$7:$R$1006,"&lt;&gt;0")+COUNTIFS('GSTN-Diff Gross'!$D$7:$D$1006,BOOKS!E620,'GSTN-Diff Gross'!$S$7:$S$1006,"&lt;&gt;0")+COUNTIFS('GSTN-Diff Gross'!$D$7:$D$1006,BOOKS!E620,'GSTN-Diff Gross'!$T$7:$T$1006,"&lt;&gt;0")+COUNTIFS('GSTN-Diff Gross'!$D$7:$D$1006,BOOKS!E620,'GSTN-Diff Gross'!$U$7:$U$1006,"&lt;&gt;0")+COUNTIFS('GSTN-Diff Gross'!$D$7:$D$1006,BOOKS!E620,'GSTN-Diff Gross'!$V$7:$V$1006,"&lt;&gt;0"),BOOKS!E620,"")</f>
        <v/>
      </c>
      <c r="D620" s="41" t="str">
        <f>IF(COUNTIFS('GSTN-Diff Gross'!$D$7:$D$1006,BOOKS!E620,'GSTN-Diff Gross'!$R$7:$R$1006,"&lt;&gt;0")+COUNTIFS('GSTN-Diff Gross'!$D$7:$D$1006,BOOKS!E620,'GSTN-Diff Gross'!$S$7:$S$1006,"&lt;&gt;0")+COUNTIFS('GSTN-Diff Gross'!$D$7:$D$1006,BOOKS!E620,'GSTN-Diff Gross'!$T$7:$T$1006,"&lt;&gt;0")+COUNTIFS('GSTN-Diff Gross'!$D$7:$D$1006,BOOKS!E620,'GSTN-Diff Gross'!$U$7:$U$1006,"&lt;&gt;0")+COUNTIFS('GSTN-Diff Gross'!$D$7:$D$1006,BOOKS!E620,'GSTN-Diff Gross'!$V$7:$V$1006,"&lt;&gt;0"),BOOKS!F620,"")</f>
        <v/>
      </c>
      <c r="E620" s="68" t="str">
        <f>IF(COUNTIFS('GSTN-Diff Gross'!$D$7:$D$1006,BOOKS!E620,'GSTN-Diff Gross'!$R$7:$R$1006,"&lt;&gt;0")+COUNTIFS('GSTN-Diff Gross'!$D$7:$D$1006,BOOKS!E620,'GSTN-Diff Gross'!$S$7:$S$1006,"&lt;&gt;0")+COUNTIFS('GSTN-Diff Gross'!$D$7:$D$1006,BOOKS!E620,'GSTN-Diff Gross'!$T$7:$T$1006,"&lt;&gt;0")+COUNTIFS('GSTN-Diff Gross'!$D$7:$D$1006,BOOKS!E620,'GSTN-Diff Gross'!$U$7:$U$1006,"&lt;&gt;0")+COUNTIFS('GSTN-Diff Gross'!$D$7:$D$1006,BOOKS!E620,'GSTN-Diff Gross'!$V$7:$V$1006,"&lt;&gt;0"),BOOKS!G620,"")</f>
        <v/>
      </c>
      <c r="F620" s="90" t="str">
        <f>IF(COUNTIFS('GSTN-Diff Gross'!$D$7:$D$1006,BOOKS!E620,'GSTN-Diff Gross'!$R$7:$R$1006,"&lt;&gt;0")+COUNTIFS('GSTN-Diff Gross'!$D$7:$D$1006,BOOKS!E620,'GSTN-Diff Gross'!$S$7:$S$1006,"&lt;&gt;0")+COUNTIFS('GSTN-Diff Gross'!$D$7:$D$1006,BOOKS!E620,'GSTN-Diff Gross'!$T$7:$T$1006,"&lt;&gt;0")+COUNTIFS('GSTN-Diff Gross'!$D$7:$D$1006,BOOKS!E620,'GSTN-Diff Gross'!$U$7:$U$1006,"&lt;&gt;0")+COUNTIFS('GSTN-Diff Gross'!$D$7:$D$1006,BOOKS!E620,'GSTN-Diff Gross'!$V$7:$V$1006,"&lt;&gt;0"),BOOKS!H620,"")</f>
        <v/>
      </c>
      <c r="G620" s="167">
        <f t="shared" si="67"/>
        <v>0</v>
      </c>
      <c r="H620" s="167">
        <f t="shared" si="68"/>
        <v>0</v>
      </c>
      <c r="I620" s="167">
        <f t="shared" si="69"/>
        <v>0</v>
      </c>
      <c r="J620" s="167">
        <f t="shared" si="70"/>
        <v>0</v>
      </c>
      <c r="K620" s="167">
        <f t="shared" si="71"/>
        <v>0</v>
      </c>
      <c r="L620" s="99">
        <f>IF(COUNTIFS('GSTN-Diff Gross'!$D$7:$D$1006,BOOKS!E620,'GSTN-Diff Gross'!$R$7:$R$1006,"&lt;&gt;0")+COUNTIFS('GSTN-Diff Gross'!$D$7:$D$1006,BOOKS!E620,'GSTN-Diff Gross'!$S$7:$S$1006,"&lt;&gt;0")+COUNTIFS('GSTN-Diff Gross'!$D$7:$D$1006,BOOKS!E620,'GSTN-Diff Gross'!$T$7:$T$1006,"&lt;&gt;0")+COUNTIFS('GSTN-Diff Gross'!$D$7:$D$1006,BOOKS!E620,'GSTN-Diff Gross'!$U$7:$U$1006,"&lt;&gt;0")+COUNTIFS('GSTN-Diff Gross'!$D$7:$D$1006,BOOKS!E620,'GSTN-Diff Gross'!$V$7:$V$1006,"&lt;&gt;0"),BOOKS!I620,0)</f>
        <v>0</v>
      </c>
      <c r="M620" s="100">
        <f>IF(COUNTIFS('GSTN-Diff Gross'!$D$7:$D$1006,BOOKS!E620,'GSTN-Diff Gross'!$R$7:$R$1006,"&lt;&gt;0")+COUNTIFS('GSTN-Diff Gross'!$D$7:$D$1006,BOOKS!E620,'GSTN-Diff Gross'!$S$7:$S$1006,"&lt;&gt;0")+COUNTIFS('GSTN-Diff Gross'!$D$7:$D$1006,BOOKS!E620,'GSTN-Diff Gross'!$T$7:$T$1006,"&lt;&gt;0")+COUNTIFS('GSTN-Diff Gross'!$D$7:$D$1006,BOOKS!E620,'GSTN-Diff Gross'!$U$7:$U$1006,"&lt;&gt;0")+COUNTIFS('GSTN-Diff Gross'!$D$7:$D$1006,BOOKS!E620,'GSTN-Diff Gross'!$V$7:$V$1006,"&lt;&gt;0"),BOOKS!J620,0)</f>
        <v>0</v>
      </c>
      <c r="N620" s="100">
        <f>IF(COUNTIFS('GSTN-Diff Gross'!$D$7:$D$1006,BOOKS!E620,'GSTN-Diff Gross'!$R$7:$R$1006,"&lt;&gt;0")+COUNTIFS('GSTN-Diff Gross'!$D$7:$D$1006,BOOKS!E620,'GSTN-Diff Gross'!$S$7:$S$1006,"&lt;&gt;0")+COUNTIFS('GSTN-Diff Gross'!$D$7:$D$1006,BOOKS!E620,'GSTN-Diff Gross'!$T$7:$T$1006,"&lt;&gt;0")+COUNTIFS('GSTN-Diff Gross'!$D$7:$D$1006,BOOKS!E620,'GSTN-Diff Gross'!$U$7:$U$1006,"&lt;&gt;0")+COUNTIFS('GSTN-Diff Gross'!$D$7:$D$1006,BOOKS!E620,'GSTN-Diff Gross'!$V$7:$V$1006,"&lt;&gt;0"),BOOKS!K620,0)</f>
        <v>0</v>
      </c>
      <c r="O620" s="100">
        <f>IF(COUNTIFS('GSTN-Diff Gross'!$D$7:$D$1006,BOOKS!E620,'GSTN-Diff Gross'!$R$7:$R$1006,"&lt;&gt;0")+COUNTIFS('GSTN-Diff Gross'!$D$7:$D$1006,BOOKS!E620,'GSTN-Diff Gross'!$S$7:$S$1006,"&lt;&gt;0")+COUNTIFS('GSTN-Diff Gross'!$D$7:$D$1006,BOOKS!E620,'GSTN-Diff Gross'!$T$7:$T$1006,"&lt;&gt;0")+COUNTIFS('GSTN-Diff Gross'!$D$7:$D$1006,BOOKS!E620,'GSTN-Diff Gross'!$U$7:$U$1006,"&lt;&gt;0")+COUNTIFS('GSTN-Diff Gross'!$D$7:$D$1006,BOOKS!E620,'GSTN-Diff Gross'!$V$7:$V$1006,"&lt;&gt;0"),BOOKS!L620,0)</f>
        <v>0</v>
      </c>
      <c r="P620" s="100">
        <f>IF(COUNTIFS('GSTN-Diff Gross'!$D$7:$D$1006,BOOKS!E620,'GSTN-Diff Gross'!$R$7:$R$1006,"&lt;&gt;0")+COUNTIFS('GSTN-Diff Gross'!$D$7:$D$1006,BOOKS!E620,'GSTN-Diff Gross'!$S$7:$S$1006,"&lt;&gt;0")+COUNTIFS('GSTN-Diff Gross'!$D$7:$D$1006,BOOKS!E620,'GSTN-Diff Gross'!$T$7:$T$1006,"&lt;&gt;0")+COUNTIFS('GSTN-Diff Gross'!$D$7:$D$1006,BOOKS!E620,'GSTN-Diff Gross'!$U$7:$U$1006,"&lt;&gt;0")+COUNTIFS('GSTN-Diff Gross'!$D$7:$D$1006,BOOKS!E620,'GSTN-Diff Gross'!$V$7:$V$1006,"&lt;&gt;0"),BOOKS!M620,0)</f>
        <v>0</v>
      </c>
      <c r="Q620" s="94">
        <f>IFERROR(IF(B620="",0,SUMPRODUCT(('2A'!$D$6:$D$1005='GSTN-Bill Wise'!B620)*'2A'!$I$6:$I$1005)),0)</f>
        <v>0</v>
      </c>
      <c r="R620" s="95">
        <f>IFERROR(IF(B620="",0,SUMPRODUCT(('2A'!$D$6:$D$1005='GSTN-Bill Wise'!B620)*'2A'!$J$6:$J$1005)),0)</f>
        <v>0</v>
      </c>
      <c r="S620" s="95">
        <f>IFERROR(IF(B620="",0,SUMPRODUCT(('2A'!$D$6:$D$1005='GSTN-Bill Wise'!B620)*'2A'!$K$6:$K$1005)),0)</f>
        <v>0</v>
      </c>
      <c r="T620" s="95">
        <f>IFERROR(IF(B620="",0,SUMPRODUCT(('2A'!$D$6:$D$1005='GSTN-Bill Wise'!B620)*'2A'!$L$6:$L$1005)),0)</f>
        <v>0</v>
      </c>
      <c r="U620" s="95">
        <f>IFERROR(IF(B620="",0,SUMPRODUCT(('2A'!$D$6:$D$1005='GSTN-Bill Wise'!B620)*'2A'!$M$6:$M$1005)),0)</f>
        <v>0</v>
      </c>
      <c r="V620" s="111"/>
    </row>
    <row r="621" spans="1:22">
      <c r="A621" s="162">
        <f t="shared" si="72"/>
        <v>616</v>
      </c>
      <c r="B621" s="162" t="str">
        <f t="shared" si="66"/>
        <v/>
      </c>
      <c r="C621" s="162" t="str">
        <f>IF(COUNTIFS('GSTN-Diff Gross'!$D$7:$D$1006,BOOKS!E621,'GSTN-Diff Gross'!$R$7:$R$1006,"&lt;&gt;0")+COUNTIFS('GSTN-Diff Gross'!$D$7:$D$1006,BOOKS!E621,'GSTN-Diff Gross'!$S$7:$S$1006,"&lt;&gt;0")+COUNTIFS('GSTN-Diff Gross'!$D$7:$D$1006,BOOKS!E621,'GSTN-Diff Gross'!$T$7:$T$1006,"&lt;&gt;0")+COUNTIFS('GSTN-Diff Gross'!$D$7:$D$1006,BOOKS!E621,'GSTN-Diff Gross'!$U$7:$U$1006,"&lt;&gt;0")+COUNTIFS('GSTN-Diff Gross'!$D$7:$D$1006,BOOKS!E621,'GSTN-Diff Gross'!$V$7:$V$1006,"&lt;&gt;0"),BOOKS!E621,"")</f>
        <v/>
      </c>
      <c r="D621" s="44" t="str">
        <f>IF(COUNTIFS('GSTN-Diff Gross'!$D$7:$D$1006,BOOKS!E621,'GSTN-Diff Gross'!$R$7:$R$1006,"&lt;&gt;0")+COUNTIFS('GSTN-Diff Gross'!$D$7:$D$1006,BOOKS!E621,'GSTN-Diff Gross'!$S$7:$S$1006,"&lt;&gt;0")+COUNTIFS('GSTN-Diff Gross'!$D$7:$D$1006,BOOKS!E621,'GSTN-Diff Gross'!$T$7:$T$1006,"&lt;&gt;0")+COUNTIFS('GSTN-Diff Gross'!$D$7:$D$1006,BOOKS!E621,'GSTN-Diff Gross'!$U$7:$U$1006,"&lt;&gt;0")+COUNTIFS('GSTN-Diff Gross'!$D$7:$D$1006,BOOKS!E621,'GSTN-Diff Gross'!$V$7:$V$1006,"&lt;&gt;0"),BOOKS!F621,"")</f>
        <v/>
      </c>
      <c r="E621" s="67" t="str">
        <f>IF(COUNTIFS('GSTN-Diff Gross'!$D$7:$D$1006,BOOKS!E621,'GSTN-Diff Gross'!$R$7:$R$1006,"&lt;&gt;0")+COUNTIFS('GSTN-Diff Gross'!$D$7:$D$1006,BOOKS!E621,'GSTN-Diff Gross'!$S$7:$S$1006,"&lt;&gt;0")+COUNTIFS('GSTN-Diff Gross'!$D$7:$D$1006,BOOKS!E621,'GSTN-Diff Gross'!$T$7:$T$1006,"&lt;&gt;0")+COUNTIFS('GSTN-Diff Gross'!$D$7:$D$1006,BOOKS!E621,'GSTN-Diff Gross'!$U$7:$U$1006,"&lt;&gt;0")+COUNTIFS('GSTN-Diff Gross'!$D$7:$D$1006,BOOKS!E621,'GSTN-Diff Gross'!$V$7:$V$1006,"&lt;&gt;0"),BOOKS!G621,"")</f>
        <v/>
      </c>
      <c r="F621" s="89" t="str">
        <f>IF(COUNTIFS('GSTN-Diff Gross'!$D$7:$D$1006,BOOKS!E621,'GSTN-Diff Gross'!$R$7:$R$1006,"&lt;&gt;0")+COUNTIFS('GSTN-Diff Gross'!$D$7:$D$1006,BOOKS!E621,'GSTN-Diff Gross'!$S$7:$S$1006,"&lt;&gt;0")+COUNTIFS('GSTN-Diff Gross'!$D$7:$D$1006,BOOKS!E621,'GSTN-Diff Gross'!$T$7:$T$1006,"&lt;&gt;0")+COUNTIFS('GSTN-Diff Gross'!$D$7:$D$1006,BOOKS!E621,'GSTN-Diff Gross'!$U$7:$U$1006,"&lt;&gt;0")+COUNTIFS('GSTN-Diff Gross'!$D$7:$D$1006,BOOKS!E621,'GSTN-Diff Gross'!$V$7:$V$1006,"&lt;&gt;0"),BOOKS!H621,"")</f>
        <v/>
      </c>
      <c r="G621" s="96">
        <f t="shared" si="67"/>
        <v>0</v>
      </c>
      <c r="H621" s="96">
        <f t="shared" si="68"/>
        <v>0</v>
      </c>
      <c r="I621" s="97">
        <f t="shared" si="69"/>
        <v>0</v>
      </c>
      <c r="J621" s="98">
        <f t="shared" si="70"/>
        <v>0</v>
      </c>
      <c r="K621" s="96">
        <f t="shared" si="71"/>
        <v>0</v>
      </c>
      <c r="L621" s="93">
        <f>IF(COUNTIFS('GSTN-Diff Gross'!$D$7:$D$1006,BOOKS!E621,'GSTN-Diff Gross'!$R$7:$R$1006,"&lt;&gt;0")+COUNTIFS('GSTN-Diff Gross'!$D$7:$D$1006,BOOKS!E621,'GSTN-Diff Gross'!$S$7:$S$1006,"&lt;&gt;0")+COUNTIFS('GSTN-Diff Gross'!$D$7:$D$1006,BOOKS!E621,'GSTN-Diff Gross'!$T$7:$T$1006,"&lt;&gt;0")+COUNTIFS('GSTN-Diff Gross'!$D$7:$D$1006,BOOKS!E621,'GSTN-Diff Gross'!$U$7:$U$1006,"&lt;&gt;0")+COUNTIFS('GSTN-Diff Gross'!$D$7:$D$1006,BOOKS!E621,'GSTN-Diff Gross'!$V$7:$V$1006,"&lt;&gt;0"),BOOKS!I621,0)</f>
        <v>0</v>
      </c>
      <c r="M621" s="88">
        <f>IF(COUNTIFS('GSTN-Diff Gross'!$D$7:$D$1006,BOOKS!E621,'GSTN-Diff Gross'!$R$7:$R$1006,"&lt;&gt;0")+COUNTIFS('GSTN-Diff Gross'!$D$7:$D$1006,BOOKS!E621,'GSTN-Diff Gross'!$S$7:$S$1006,"&lt;&gt;0")+COUNTIFS('GSTN-Diff Gross'!$D$7:$D$1006,BOOKS!E621,'GSTN-Diff Gross'!$T$7:$T$1006,"&lt;&gt;0")+COUNTIFS('GSTN-Diff Gross'!$D$7:$D$1006,BOOKS!E621,'GSTN-Diff Gross'!$U$7:$U$1006,"&lt;&gt;0")+COUNTIFS('GSTN-Diff Gross'!$D$7:$D$1006,BOOKS!E621,'GSTN-Diff Gross'!$V$7:$V$1006,"&lt;&gt;0"),BOOKS!J621,0)</f>
        <v>0</v>
      </c>
      <c r="N621" s="88">
        <f>IF(COUNTIFS('GSTN-Diff Gross'!$D$7:$D$1006,BOOKS!E621,'GSTN-Diff Gross'!$R$7:$R$1006,"&lt;&gt;0")+COUNTIFS('GSTN-Diff Gross'!$D$7:$D$1006,BOOKS!E621,'GSTN-Diff Gross'!$S$7:$S$1006,"&lt;&gt;0")+COUNTIFS('GSTN-Diff Gross'!$D$7:$D$1006,BOOKS!E621,'GSTN-Diff Gross'!$T$7:$T$1006,"&lt;&gt;0")+COUNTIFS('GSTN-Diff Gross'!$D$7:$D$1006,BOOKS!E621,'GSTN-Diff Gross'!$U$7:$U$1006,"&lt;&gt;0")+COUNTIFS('GSTN-Diff Gross'!$D$7:$D$1006,BOOKS!E621,'GSTN-Diff Gross'!$V$7:$V$1006,"&lt;&gt;0"),BOOKS!K621,0)</f>
        <v>0</v>
      </c>
      <c r="O621" s="88">
        <f>IF(COUNTIFS('GSTN-Diff Gross'!$D$7:$D$1006,BOOKS!E621,'GSTN-Diff Gross'!$R$7:$R$1006,"&lt;&gt;0")+COUNTIFS('GSTN-Diff Gross'!$D$7:$D$1006,BOOKS!E621,'GSTN-Diff Gross'!$S$7:$S$1006,"&lt;&gt;0")+COUNTIFS('GSTN-Diff Gross'!$D$7:$D$1006,BOOKS!E621,'GSTN-Diff Gross'!$T$7:$T$1006,"&lt;&gt;0")+COUNTIFS('GSTN-Diff Gross'!$D$7:$D$1006,BOOKS!E621,'GSTN-Diff Gross'!$U$7:$U$1006,"&lt;&gt;0")+COUNTIFS('GSTN-Diff Gross'!$D$7:$D$1006,BOOKS!E621,'GSTN-Diff Gross'!$V$7:$V$1006,"&lt;&gt;0"),BOOKS!L621,0)</f>
        <v>0</v>
      </c>
      <c r="P621" s="88">
        <f>IF(COUNTIFS('GSTN-Diff Gross'!$D$7:$D$1006,BOOKS!E621,'GSTN-Diff Gross'!$R$7:$R$1006,"&lt;&gt;0")+COUNTIFS('GSTN-Diff Gross'!$D$7:$D$1006,BOOKS!E621,'GSTN-Diff Gross'!$S$7:$S$1006,"&lt;&gt;0")+COUNTIFS('GSTN-Diff Gross'!$D$7:$D$1006,BOOKS!E621,'GSTN-Diff Gross'!$T$7:$T$1006,"&lt;&gt;0")+COUNTIFS('GSTN-Diff Gross'!$D$7:$D$1006,BOOKS!E621,'GSTN-Diff Gross'!$U$7:$U$1006,"&lt;&gt;0")+COUNTIFS('GSTN-Diff Gross'!$D$7:$D$1006,BOOKS!E621,'GSTN-Diff Gross'!$V$7:$V$1006,"&lt;&gt;0"),BOOKS!M621,0)</f>
        <v>0</v>
      </c>
      <c r="Q621" s="84">
        <f>IFERROR(IF(B621="",0,SUMPRODUCT(('2A'!$D$6:$D$1005='GSTN-Bill Wise'!B621)*'2A'!$I$6:$I$1005)),0)</f>
        <v>0</v>
      </c>
      <c r="R621" s="44">
        <f>IFERROR(IF(B621="",0,SUMPRODUCT(('2A'!$D$6:$D$1005='GSTN-Bill Wise'!B621)*'2A'!$J$6:$J$1005)),0)</f>
        <v>0</v>
      </c>
      <c r="S621" s="44">
        <f>IFERROR(IF(B621="",0,SUMPRODUCT(('2A'!$D$6:$D$1005='GSTN-Bill Wise'!B621)*'2A'!$K$6:$K$1005)),0)</f>
        <v>0</v>
      </c>
      <c r="T621" s="44">
        <f>IFERROR(IF(B621="",0,SUMPRODUCT(('2A'!$D$6:$D$1005='GSTN-Bill Wise'!B621)*'2A'!$L$6:$L$1005)),0)</f>
        <v>0</v>
      </c>
      <c r="U621" s="44">
        <f>IFERROR(IF(B621="",0,SUMPRODUCT(('2A'!$D$6:$D$1005='GSTN-Bill Wise'!B621)*'2A'!$M$6:$M$1005)),0)</f>
        <v>0</v>
      </c>
      <c r="V621" s="111"/>
    </row>
    <row r="622" spans="1:22">
      <c r="A622" s="161">
        <f t="shared" si="72"/>
        <v>617</v>
      </c>
      <c r="B622" s="161" t="str">
        <f t="shared" si="66"/>
        <v/>
      </c>
      <c r="C622" s="161" t="str">
        <f>IF(COUNTIFS('GSTN-Diff Gross'!$D$7:$D$1006,BOOKS!E622,'GSTN-Diff Gross'!$R$7:$R$1006,"&lt;&gt;0")+COUNTIFS('GSTN-Diff Gross'!$D$7:$D$1006,BOOKS!E622,'GSTN-Diff Gross'!$S$7:$S$1006,"&lt;&gt;0")+COUNTIFS('GSTN-Diff Gross'!$D$7:$D$1006,BOOKS!E622,'GSTN-Diff Gross'!$T$7:$T$1006,"&lt;&gt;0")+COUNTIFS('GSTN-Diff Gross'!$D$7:$D$1006,BOOKS!E622,'GSTN-Diff Gross'!$U$7:$U$1006,"&lt;&gt;0")+COUNTIFS('GSTN-Diff Gross'!$D$7:$D$1006,BOOKS!E622,'GSTN-Diff Gross'!$V$7:$V$1006,"&lt;&gt;0"),BOOKS!E622,"")</f>
        <v/>
      </c>
      <c r="D622" s="41" t="str">
        <f>IF(COUNTIFS('GSTN-Diff Gross'!$D$7:$D$1006,BOOKS!E622,'GSTN-Diff Gross'!$R$7:$R$1006,"&lt;&gt;0")+COUNTIFS('GSTN-Diff Gross'!$D$7:$D$1006,BOOKS!E622,'GSTN-Diff Gross'!$S$7:$S$1006,"&lt;&gt;0")+COUNTIFS('GSTN-Diff Gross'!$D$7:$D$1006,BOOKS!E622,'GSTN-Diff Gross'!$T$7:$T$1006,"&lt;&gt;0")+COUNTIFS('GSTN-Diff Gross'!$D$7:$D$1006,BOOKS!E622,'GSTN-Diff Gross'!$U$7:$U$1006,"&lt;&gt;0")+COUNTIFS('GSTN-Diff Gross'!$D$7:$D$1006,BOOKS!E622,'GSTN-Diff Gross'!$V$7:$V$1006,"&lt;&gt;0"),BOOKS!F622,"")</f>
        <v/>
      </c>
      <c r="E622" s="68" t="str">
        <f>IF(COUNTIFS('GSTN-Diff Gross'!$D$7:$D$1006,BOOKS!E622,'GSTN-Diff Gross'!$R$7:$R$1006,"&lt;&gt;0")+COUNTIFS('GSTN-Diff Gross'!$D$7:$D$1006,BOOKS!E622,'GSTN-Diff Gross'!$S$7:$S$1006,"&lt;&gt;0")+COUNTIFS('GSTN-Diff Gross'!$D$7:$D$1006,BOOKS!E622,'GSTN-Diff Gross'!$T$7:$T$1006,"&lt;&gt;0")+COUNTIFS('GSTN-Diff Gross'!$D$7:$D$1006,BOOKS!E622,'GSTN-Diff Gross'!$U$7:$U$1006,"&lt;&gt;0")+COUNTIFS('GSTN-Diff Gross'!$D$7:$D$1006,BOOKS!E622,'GSTN-Diff Gross'!$V$7:$V$1006,"&lt;&gt;0"),BOOKS!G622,"")</f>
        <v/>
      </c>
      <c r="F622" s="90" t="str">
        <f>IF(COUNTIFS('GSTN-Diff Gross'!$D$7:$D$1006,BOOKS!E622,'GSTN-Diff Gross'!$R$7:$R$1006,"&lt;&gt;0")+COUNTIFS('GSTN-Diff Gross'!$D$7:$D$1006,BOOKS!E622,'GSTN-Diff Gross'!$S$7:$S$1006,"&lt;&gt;0")+COUNTIFS('GSTN-Diff Gross'!$D$7:$D$1006,BOOKS!E622,'GSTN-Diff Gross'!$T$7:$T$1006,"&lt;&gt;0")+COUNTIFS('GSTN-Diff Gross'!$D$7:$D$1006,BOOKS!E622,'GSTN-Diff Gross'!$U$7:$U$1006,"&lt;&gt;0")+COUNTIFS('GSTN-Diff Gross'!$D$7:$D$1006,BOOKS!E622,'GSTN-Diff Gross'!$V$7:$V$1006,"&lt;&gt;0"),BOOKS!H622,"")</f>
        <v/>
      </c>
      <c r="G622" s="167">
        <f t="shared" si="67"/>
        <v>0</v>
      </c>
      <c r="H622" s="167">
        <f t="shared" si="68"/>
        <v>0</v>
      </c>
      <c r="I622" s="167">
        <f t="shared" si="69"/>
        <v>0</v>
      </c>
      <c r="J622" s="167">
        <f t="shared" si="70"/>
        <v>0</v>
      </c>
      <c r="K622" s="167">
        <f t="shared" si="71"/>
        <v>0</v>
      </c>
      <c r="L622" s="99">
        <f>IF(COUNTIFS('GSTN-Diff Gross'!$D$7:$D$1006,BOOKS!E622,'GSTN-Diff Gross'!$R$7:$R$1006,"&lt;&gt;0")+COUNTIFS('GSTN-Diff Gross'!$D$7:$D$1006,BOOKS!E622,'GSTN-Diff Gross'!$S$7:$S$1006,"&lt;&gt;0")+COUNTIFS('GSTN-Diff Gross'!$D$7:$D$1006,BOOKS!E622,'GSTN-Diff Gross'!$T$7:$T$1006,"&lt;&gt;0")+COUNTIFS('GSTN-Diff Gross'!$D$7:$D$1006,BOOKS!E622,'GSTN-Diff Gross'!$U$7:$U$1006,"&lt;&gt;0")+COUNTIFS('GSTN-Diff Gross'!$D$7:$D$1006,BOOKS!E622,'GSTN-Diff Gross'!$V$7:$V$1006,"&lt;&gt;0"),BOOKS!I622,0)</f>
        <v>0</v>
      </c>
      <c r="M622" s="100">
        <f>IF(COUNTIFS('GSTN-Diff Gross'!$D$7:$D$1006,BOOKS!E622,'GSTN-Diff Gross'!$R$7:$R$1006,"&lt;&gt;0")+COUNTIFS('GSTN-Diff Gross'!$D$7:$D$1006,BOOKS!E622,'GSTN-Diff Gross'!$S$7:$S$1006,"&lt;&gt;0")+COUNTIFS('GSTN-Diff Gross'!$D$7:$D$1006,BOOKS!E622,'GSTN-Diff Gross'!$T$7:$T$1006,"&lt;&gt;0")+COUNTIFS('GSTN-Diff Gross'!$D$7:$D$1006,BOOKS!E622,'GSTN-Diff Gross'!$U$7:$U$1006,"&lt;&gt;0")+COUNTIFS('GSTN-Diff Gross'!$D$7:$D$1006,BOOKS!E622,'GSTN-Diff Gross'!$V$7:$V$1006,"&lt;&gt;0"),BOOKS!J622,0)</f>
        <v>0</v>
      </c>
      <c r="N622" s="100">
        <f>IF(COUNTIFS('GSTN-Diff Gross'!$D$7:$D$1006,BOOKS!E622,'GSTN-Diff Gross'!$R$7:$R$1006,"&lt;&gt;0")+COUNTIFS('GSTN-Diff Gross'!$D$7:$D$1006,BOOKS!E622,'GSTN-Diff Gross'!$S$7:$S$1006,"&lt;&gt;0")+COUNTIFS('GSTN-Diff Gross'!$D$7:$D$1006,BOOKS!E622,'GSTN-Diff Gross'!$T$7:$T$1006,"&lt;&gt;0")+COUNTIFS('GSTN-Diff Gross'!$D$7:$D$1006,BOOKS!E622,'GSTN-Diff Gross'!$U$7:$U$1006,"&lt;&gt;0")+COUNTIFS('GSTN-Diff Gross'!$D$7:$D$1006,BOOKS!E622,'GSTN-Diff Gross'!$V$7:$V$1006,"&lt;&gt;0"),BOOKS!K622,0)</f>
        <v>0</v>
      </c>
      <c r="O622" s="100">
        <f>IF(COUNTIFS('GSTN-Diff Gross'!$D$7:$D$1006,BOOKS!E622,'GSTN-Diff Gross'!$R$7:$R$1006,"&lt;&gt;0")+COUNTIFS('GSTN-Diff Gross'!$D$7:$D$1006,BOOKS!E622,'GSTN-Diff Gross'!$S$7:$S$1006,"&lt;&gt;0")+COUNTIFS('GSTN-Diff Gross'!$D$7:$D$1006,BOOKS!E622,'GSTN-Diff Gross'!$T$7:$T$1006,"&lt;&gt;0")+COUNTIFS('GSTN-Diff Gross'!$D$7:$D$1006,BOOKS!E622,'GSTN-Diff Gross'!$U$7:$U$1006,"&lt;&gt;0")+COUNTIFS('GSTN-Diff Gross'!$D$7:$D$1006,BOOKS!E622,'GSTN-Diff Gross'!$V$7:$V$1006,"&lt;&gt;0"),BOOKS!L622,0)</f>
        <v>0</v>
      </c>
      <c r="P622" s="100">
        <f>IF(COUNTIFS('GSTN-Diff Gross'!$D$7:$D$1006,BOOKS!E622,'GSTN-Diff Gross'!$R$7:$R$1006,"&lt;&gt;0")+COUNTIFS('GSTN-Diff Gross'!$D$7:$D$1006,BOOKS!E622,'GSTN-Diff Gross'!$S$7:$S$1006,"&lt;&gt;0")+COUNTIFS('GSTN-Diff Gross'!$D$7:$D$1006,BOOKS!E622,'GSTN-Diff Gross'!$T$7:$T$1006,"&lt;&gt;0")+COUNTIFS('GSTN-Diff Gross'!$D$7:$D$1006,BOOKS!E622,'GSTN-Diff Gross'!$U$7:$U$1006,"&lt;&gt;0")+COUNTIFS('GSTN-Diff Gross'!$D$7:$D$1006,BOOKS!E622,'GSTN-Diff Gross'!$V$7:$V$1006,"&lt;&gt;0"),BOOKS!M622,0)</f>
        <v>0</v>
      </c>
      <c r="Q622" s="94">
        <f>IFERROR(IF(B622="",0,SUMPRODUCT(('2A'!$D$6:$D$1005='GSTN-Bill Wise'!B622)*'2A'!$I$6:$I$1005)),0)</f>
        <v>0</v>
      </c>
      <c r="R622" s="95">
        <f>IFERROR(IF(B622="",0,SUMPRODUCT(('2A'!$D$6:$D$1005='GSTN-Bill Wise'!B622)*'2A'!$J$6:$J$1005)),0)</f>
        <v>0</v>
      </c>
      <c r="S622" s="95">
        <f>IFERROR(IF(B622="",0,SUMPRODUCT(('2A'!$D$6:$D$1005='GSTN-Bill Wise'!B622)*'2A'!$K$6:$K$1005)),0)</f>
        <v>0</v>
      </c>
      <c r="T622" s="95">
        <f>IFERROR(IF(B622="",0,SUMPRODUCT(('2A'!$D$6:$D$1005='GSTN-Bill Wise'!B622)*'2A'!$L$6:$L$1005)),0)</f>
        <v>0</v>
      </c>
      <c r="U622" s="95">
        <f>IFERROR(IF(B622="",0,SUMPRODUCT(('2A'!$D$6:$D$1005='GSTN-Bill Wise'!B622)*'2A'!$M$6:$M$1005)),0)</f>
        <v>0</v>
      </c>
      <c r="V622" s="111"/>
    </row>
    <row r="623" spans="1:22">
      <c r="A623" s="162">
        <f t="shared" si="72"/>
        <v>618</v>
      </c>
      <c r="B623" s="162" t="str">
        <f t="shared" si="66"/>
        <v/>
      </c>
      <c r="C623" s="162" t="str">
        <f>IF(COUNTIFS('GSTN-Diff Gross'!$D$7:$D$1006,BOOKS!E623,'GSTN-Diff Gross'!$R$7:$R$1006,"&lt;&gt;0")+COUNTIFS('GSTN-Diff Gross'!$D$7:$D$1006,BOOKS!E623,'GSTN-Diff Gross'!$S$7:$S$1006,"&lt;&gt;0")+COUNTIFS('GSTN-Diff Gross'!$D$7:$D$1006,BOOKS!E623,'GSTN-Diff Gross'!$T$7:$T$1006,"&lt;&gt;0")+COUNTIFS('GSTN-Diff Gross'!$D$7:$D$1006,BOOKS!E623,'GSTN-Diff Gross'!$U$7:$U$1006,"&lt;&gt;0")+COUNTIFS('GSTN-Diff Gross'!$D$7:$D$1006,BOOKS!E623,'GSTN-Diff Gross'!$V$7:$V$1006,"&lt;&gt;0"),BOOKS!E623,"")</f>
        <v/>
      </c>
      <c r="D623" s="44" t="str">
        <f>IF(COUNTIFS('GSTN-Diff Gross'!$D$7:$D$1006,BOOKS!E623,'GSTN-Diff Gross'!$R$7:$R$1006,"&lt;&gt;0")+COUNTIFS('GSTN-Diff Gross'!$D$7:$D$1006,BOOKS!E623,'GSTN-Diff Gross'!$S$7:$S$1006,"&lt;&gt;0")+COUNTIFS('GSTN-Diff Gross'!$D$7:$D$1006,BOOKS!E623,'GSTN-Diff Gross'!$T$7:$T$1006,"&lt;&gt;0")+COUNTIFS('GSTN-Diff Gross'!$D$7:$D$1006,BOOKS!E623,'GSTN-Diff Gross'!$U$7:$U$1006,"&lt;&gt;0")+COUNTIFS('GSTN-Diff Gross'!$D$7:$D$1006,BOOKS!E623,'GSTN-Diff Gross'!$V$7:$V$1006,"&lt;&gt;0"),BOOKS!F623,"")</f>
        <v/>
      </c>
      <c r="E623" s="67" t="str">
        <f>IF(COUNTIFS('GSTN-Diff Gross'!$D$7:$D$1006,BOOKS!E623,'GSTN-Diff Gross'!$R$7:$R$1006,"&lt;&gt;0")+COUNTIFS('GSTN-Diff Gross'!$D$7:$D$1006,BOOKS!E623,'GSTN-Diff Gross'!$S$7:$S$1006,"&lt;&gt;0")+COUNTIFS('GSTN-Diff Gross'!$D$7:$D$1006,BOOKS!E623,'GSTN-Diff Gross'!$T$7:$T$1006,"&lt;&gt;0")+COUNTIFS('GSTN-Diff Gross'!$D$7:$D$1006,BOOKS!E623,'GSTN-Diff Gross'!$U$7:$U$1006,"&lt;&gt;0")+COUNTIFS('GSTN-Diff Gross'!$D$7:$D$1006,BOOKS!E623,'GSTN-Diff Gross'!$V$7:$V$1006,"&lt;&gt;0"),BOOKS!G623,"")</f>
        <v/>
      </c>
      <c r="F623" s="89" t="str">
        <f>IF(COUNTIFS('GSTN-Diff Gross'!$D$7:$D$1006,BOOKS!E623,'GSTN-Diff Gross'!$R$7:$R$1006,"&lt;&gt;0")+COUNTIFS('GSTN-Diff Gross'!$D$7:$D$1006,BOOKS!E623,'GSTN-Diff Gross'!$S$7:$S$1006,"&lt;&gt;0")+COUNTIFS('GSTN-Diff Gross'!$D$7:$D$1006,BOOKS!E623,'GSTN-Diff Gross'!$T$7:$T$1006,"&lt;&gt;0")+COUNTIFS('GSTN-Diff Gross'!$D$7:$D$1006,BOOKS!E623,'GSTN-Diff Gross'!$U$7:$U$1006,"&lt;&gt;0")+COUNTIFS('GSTN-Diff Gross'!$D$7:$D$1006,BOOKS!E623,'GSTN-Diff Gross'!$V$7:$V$1006,"&lt;&gt;0"),BOOKS!H623,"")</f>
        <v/>
      </c>
      <c r="G623" s="96">
        <f t="shared" si="67"/>
        <v>0</v>
      </c>
      <c r="H623" s="96">
        <f t="shared" si="68"/>
        <v>0</v>
      </c>
      <c r="I623" s="97">
        <f t="shared" si="69"/>
        <v>0</v>
      </c>
      <c r="J623" s="98">
        <f t="shared" si="70"/>
        <v>0</v>
      </c>
      <c r="K623" s="96">
        <f t="shared" si="71"/>
        <v>0</v>
      </c>
      <c r="L623" s="93">
        <f>IF(COUNTIFS('GSTN-Diff Gross'!$D$7:$D$1006,BOOKS!E623,'GSTN-Diff Gross'!$R$7:$R$1006,"&lt;&gt;0")+COUNTIFS('GSTN-Diff Gross'!$D$7:$D$1006,BOOKS!E623,'GSTN-Diff Gross'!$S$7:$S$1006,"&lt;&gt;0")+COUNTIFS('GSTN-Diff Gross'!$D$7:$D$1006,BOOKS!E623,'GSTN-Diff Gross'!$T$7:$T$1006,"&lt;&gt;0")+COUNTIFS('GSTN-Diff Gross'!$D$7:$D$1006,BOOKS!E623,'GSTN-Diff Gross'!$U$7:$U$1006,"&lt;&gt;0")+COUNTIFS('GSTN-Diff Gross'!$D$7:$D$1006,BOOKS!E623,'GSTN-Diff Gross'!$V$7:$V$1006,"&lt;&gt;0"),BOOKS!I623,0)</f>
        <v>0</v>
      </c>
      <c r="M623" s="88">
        <f>IF(COUNTIFS('GSTN-Diff Gross'!$D$7:$D$1006,BOOKS!E623,'GSTN-Diff Gross'!$R$7:$R$1006,"&lt;&gt;0")+COUNTIFS('GSTN-Diff Gross'!$D$7:$D$1006,BOOKS!E623,'GSTN-Diff Gross'!$S$7:$S$1006,"&lt;&gt;0")+COUNTIFS('GSTN-Diff Gross'!$D$7:$D$1006,BOOKS!E623,'GSTN-Diff Gross'!$T$7:$T$1006,"&lt;&gt;0")+COUNTIFS('GSTN-Diff Gross'!$D$7:$D$1006,BOOKS!E623,'GSTN-Diff Gross'!$U$7:$U$1006,"&lt;&gt;0")+COUNTIFS('GSTN-Diff Gross'!$D$7:$D$1006,BOOKS!E623,'GSTN-Diff Gross'!$V$7:$V$1006,"&lt;&gt;0"),BOOKS!J623,0)</f>
        <v>0</v>
      </c>
      <c r="N623" s="88">
        <f>IF(COUNTIFS('GSTN-Diff Gross'!$D$7:$D$1006,BOOKS!E623,'GSTN-Diff Gross'!$R$7:$R$1006,"&lt;&gt;0")+COUNTIFS('GSTN-Diff Gross'!$D$7:$D$1006,BOOKS!E623,'GSTN-Diff Gross'!$S$7:$S$1006,"&lt;&gt;0")+COUNTIFS('GSTN-Diff Gross'!$D$7:$D$1006,BOOKS!E623,'GSTN-Diff Gross'!$T$7:$T$1006,"&lt;&gt;0")+COUNTIFS('GSTN-Diff Gross'!$D$7:$D$1006,BOOKS!E623,'GSTN-Diff Gross'!$U$7:$U$1006,"&lt;&gt;0")+COUNTIFS('GSTN-Diff Gross'!$D$7:$D$1006,BOOKS!E623,'GSTN-Diff Gross'!$V$7:$V$1006,"&lt;&gt;0"),BOOKS!K623,0)</f>
        <v>0</v>
      </c>
      <c r="O623" s="88">
        <f>IF(COUNTIFS('GSTN-Diff Gross'!$D$7:$D$1006,BOOKS!E623,'GSTN-Diff Gross'!$R$7:$R$1006,"&lt;&gt;0")+COUNTIFS('GSTN-Diff Gross'!$D$7:$D$1006,BOOKS!E623,'GSTN-Diff Gross'!$S$7:$S$1006,"&lt;&gt;0")+COUNTIFS('GSTN-Diff Gross'!$D$7:$D$1006,BOOKS!E623,'GSTN-Diff Gross'!$T$7:$T$1006,"&lt;&gt;0")+COUNTIFS('GSTN-Diff Gross'!$D$7:$D$1006,BOOKS!E623,'GSTN-Diff Gross'!$U$7:$U$1006,"&lt;&gt;0")+COUNTIFS('GSTN-Diff Gross'!$D$7:$D$1006,BOOKS!E623,'GSTN-Diff Gross'!$V$7:$V$1006,"&lt;&gt;0"),BOOKS!L623,0)</f>
        <v>0</v>
      </c>
      <c r="P623" s="88">
        <f>IF(COUNTIFS('GSTN-Diff Gross'!$D$7:$D$1006,BOOKS!E623,'GSTN-Diff Gross'!$R$7:$R$1006,"&lt;&gt;0")+COUNTIFS('GSTN-Diff Gross'!$D$7:$D$1006,BOOKS!E623,'GSTN-Diff Gross'!$S$7:$S$1006,"&lt;&gt;0")+COUNTIFS('GSTN-Diff Gross'!$D$7:$D$1006,BOOKS!E623,'GSTN-Diff Gross'!$T$7:$T$1006,"&lt;&gt;0")+COUNTIFS('GSTN-Diff Gross'!$D$7:$D$1006,BOOKS!E623,'GSTN-Diff Gross'!$U$7:$U$1006,"&lt;&gt;0")+COUNTIFS('GSTN-Diff Gross'!$D$7:$D$1006,BOOKS!E623,'GSTN-Diff Gross'!$V$7:$V$1006,"&lt;&gt;0"),BOOKS!M623,0)</f>
        <v>0</v>
      </c>
      <c r="Q623" s="84">
        <f>IFERROR(IF(B623="",0,SUMPRODUCT(('2A'!$D$6:$D$1005='GSTN-Bill Wise'!B623)*'2A'!$I$6:$I$1005)),0)</f>
        <v>0</v>
      </c>
      <c r="R623" s="44">
        <f>IFERROR(IF(B623="",0,SUMPRODUCT(('2A'!$D$6:$D$1005='GSTN-Bill Wise'!B623)*'2A'!$J$6:$J$1005)),0)</f>
        <v>0</v>
      </c>
      <c r="S623" s="44">
        <f>IFERROR(IF(B623="",0,SUMPRODUCT(('2A'!$D$6:$D$1005='GSTN-Bill Wise'!B623)*'2A'!$K$6:$K$1005)),0)</f>
        <v>0</v>
      </c>
      <c r="T623" s="44">
        <f>IFERROR(IF(B623="",0,SUMPRODUCT(('2A'!$D$6:$D$1005='GSTN-Bill Wise'!B623)*'2A'!$L$6:$L$1005)),0)</f>
        <v>0</v>
      </c>
      <c r="U623" s="44">
        <f>IFERROR(IF(B623="",0,SUMPRODUCT(('2A'!$D$6:$D$1005='GSTN-Bill Wise'!B623)*'2A'!$M$6:$M$1005)),0)</f>
        <v>0</v>
      </c>
      <c r="V623" s="111"/>
    </row>
    <row r="624" spans="1:22">
      <c r="A624" s="161">
        <f t="shared" si="72"/>
        <v>619</v>
      </c>
      <c r="B624" s="161" t="str">
        <f t="shared" si="66"/>
        <v/>
      </c>
      <c r="C624" s="161" t="str">
        <f>IF(COUNTIFS('GSTN-Diff Gross'!$D$7:$D$1006,BOOKS!E624,'GSTN-Diff Gross'!$R$7:$R$1006,"&lt;&gt;0")+COUNTIFS('GSTN-Diff Gross'!$D$7:$D$1006,BOOKS!E624,'GSTN-Diff Gross'!$S$7:$S$1006,"&lt;&gt;0")+COUNTIFS('GSTN-Diff Gross'!$D$7:$D$1006,BOOKS!E624,'GSTN-Diff Gross'!$T$7:$T$1006,"&lt;&gt;0")+COUNTIFS('GSTN-Diff Gross'!$D$7:$D$1006,BOOKS!E624,'GSTN-Diff Gross'!$U$7:$U$1006,"&lt;&gt;0")+COUNTIFS('GSTN-Diff Gross'!$D$7:$D$1006,BOOKS!E624,'GSTN-Diff Gross'!$V$7:$V$1006,"&lt;&gt;0"),BOOKS!E624,"")</f>
        <v/>
      </c>
      <c r="D624" s="41" t="str">
        <f>IF(COUNTIFS('GSTN-Diff Gross'!$D$7:$D$1006,BOOKS!E624,'GSTN-Diff Gross'!$R$7:$R$1006,"&lt;&gt;0")+COUNTIFS('GSTN-Diff Gross'!$D$7:$D$1006,BOOKS!E624,'GSTN-Diff Gross'!$S$7:$S$1006,"&lt;&gt;0")+COUNTIFS('GSTN-Diff Gross'!$D$7:$D$1006,BOOKS!E624,'GSTN-Diff Gross'!$T$7:$T$1006,"&lt;&gt;0")+COUNTIFS('GSTN-Diff Gross'!$D$7:$D$1006,BOOKS!E624,'GSTN-Diff Gross'!$U$7:$U$1006,"&lt;&gt;0")+COUNTIFS('GSTN-Diff Gross'!$D$7:$D$1006,BOOKS!E624,'GSTN-Diff Gross'!$V$7:$V$1006,"&lt;&gt;0"),BOOKS!F624,"")</f>
        <v/>
      </c>
      <c r="E624" s="68" t="str">
        <f>IF(COUNTIFS('GSTN-Diff Gross'!$D$7:$D$1006,BOOKS!E624,'GSTN-Diff Gross'!$R$7:$R$1006,"&lt;&gt;0")+COUNTIFS('GSTN-Diff Gross'!$D$7:$D$1006,BOOKS!E624,'GSTN-Diff Gross'!$S$7:$S$1006,"&lt;&gt;0")+COUNTIFS('GSTN-Diff Gross'!$D$7:$D$1006,BOOKS!E624,'GSTN-Diff Gross'!$T$7:$T$1006,"&lt;&gt;0")+COUNTIFS('GSTN-Diff Gross'!$D$7:$D$1006,BOOKS!E624,'GSTN-Diff Gross'!$U$7:$U$1006,"&lt;&gt;0")+COUNTIFS('GSTN-Diff Gross'!$D$7:$D$1006,BOOKS!E624,'GSTN-Diff Gross'!$V$7:$V$1006,"&lt;&gt;0"),BOOKS!G624,"")</f>
        <v/>
      </c>
      <c r="F624" s="90" t="str">
        <f>IF(COUNTIFS('GSTN-Diff Gross'!$D$7:$D$1006,BOOKS!E624,'GSTN-Diff Gross'!$R$7:$R$1006,"&lt;&gt;0")+COUNTIFS('GSTN-Diff Gross'!$D$7:$D$1006,BOOKS!E624,'GSTN-Diff Gross'!$S$7:$S$1006,"&lt;&gt;0")+COUNTIFS('GSTN-Diff Gross'!$D$7:$D$1006,BOOKS!E624,'GSTN-Diff Gross'!$T$7:$T$1006,"&lt;&gt;0")+COUNTIFS('GSTN-Diff Gross'!$D$7:$D$1006,BOOKS!E624,'GSTN-Diff Gross'!$U$7:$U$1006,"&lt;&gt;0")+COUNTIFS('GSTN-Diff Gross'!$D$7:$D$1006,BOOKS!E624,'GSTN-Diff Gross'!$V$7:$V$1006,"&lt;&gt;0"),BOOKS!H624,"")</f>
        <v/>
      </c>
      <c r="G624" s="167">
        <f t="shared" si="67"/>
        <v>0</v>
      </c>
      <c r="H624" s="167">
        <f t="shared" si="68"/>
        <v>0</v>
      </c>
      <c r="I624" s="167">
        <f t="shared" si="69"/>
        <v>0</v>
      </c>
      <c r="J624" s="167">
        <f t="shared" si="70"/>
        <v>0</v>
      </c>
      <c r="K624" s="167">
        <f t="shared" si="71"/>
        <v>0</v>
      </c>
      <c r="L624" s="99">
        <f>IF(COUNTIFS('GSTN-Diff Gross'!$D$7:$D$1006,BOOKS!E624,'GSTN-Diff Gross'!$R$7:$R$1006,"&lt;&gt;0")+COUNTIFS('GSTN-Diff Gross'!$D$7:$D$1006,BOOKS!E624,'GSTN-Diff Gross'!$S$7:$S$1006,"&lt;&gt;0")+COUNTIFS('GSTN-Diff Gross'!$D$7:$D$1006,BOOKS!E624,'GSTN-Diff Gross'!$T$7:$T$1006,"&lt;&gt;0")+COUNTIFS('GSTN-Diff Gross'!$D$7:$D$1006,BOOKS!E624,'GSTN-Diff Gross'!$U$7:$U$1006,"&lt;&gt;0")+COUNTIFS('GSTN-Diff Gross'!$D$7:$D$1006,BOOKS!E624,'GSTN-Diff Gross'!$V$7:$V$1006,"&lt;&gt;0"),BOOKS!I624,0)</f>
        <v>0</v>
      </c>
      <c r="M624" s="100">
        <f>IF(COUNTIFS('GSTN-Diff Gross'!$D$7:$D$1006,BOOKS!E624,'GSTN-Diff Gross'!$R$7:$R$1006,"&lt;&gt;0")+COUNTIFS('GSTN-Diff Gross'!$D$7:$D$1006,BOOKS!E624,'GSTN-Diff Gross'!$S$7:$S$1006,"&lt;&gt;0")+COUNTIFS('GSTN-Diff Gross'!$D$7:$D$1006,BOOKS!E624,'GSTN-Diff Gross'!$T$7:$T$1006,"&lt;&gt;0")+COUNTIFS('GSTN-Diff Gross'!$D$7:$D$1006,BOOKS!E624,'GSTN-Diff Gross'!$U$7:$U$1006,"&lt;&gt;0")+COUNTIFS('GSTN-Diff Gross'!$D$7:$D$1006,BOOKS!E624,'GSTN-Diff Gross'!$V$7:$V$1006,"&lt;&gt;0"),BOOKS!J624,0)</f>
        <v>0</v>
      </c>
      <c r="N624" s="100">
        <f>IF(COUNTIFS('GSTN-Diff Gross'!$D$7:$D$1006,BOOKS!E624,'GSTN-Diff Gross'!$R$7:$R$1006,"&lt;&gt;0")+COUNTIFS('GSTN-Diff Gross'!$D$7:$D$1006,BOOKS!E624,'GSTN-Diff Gross'!$S$7:$S$1006,"&lt;&gt;0")+COUNTIFS('GSTN-Diff Gross'!$D$7:$D$1006,BOOKS!E624,'GSTN-Diff Gross'!$T$7:$T$1006,"&lt;&gt;0")+COUNTIFS('GSTN-Diff Gross'!$D$7:$D$1006,BOOKS!E624,'GSTN-Diff Gross'!$U$7:$U$1006,"&lt;&gt;0")+COUNTIFS('GSTN-Diff Gross'!$D$7:$D$1006,BOOKS!E624,'GSTN-Diff Gross'!$V$7:$V$1006,"&lt;&gt;0"),BOOKS!K624,0)</f>
        <v>0</v>
      </c>
      <c r="O624" s="100">
        <f>IF(COUNTIFS('GSTN-Diff Gross'!$D$7:$D$1006,BOOKS!E624,'GSTN-Diff Gross'!$R$7:$R$1006,"&lt;&gt;0")+COUNTIFS('GSTN-Diff Gross'!$D$7:$D$1006,BOOKS!E624,'GSTN-Diff Gross'!$S$7:$S$1006,"&lt;&gt;0")+COUNTIFS('GSTN-Diff Gross'!$D$7:$D$1006,BOOKS!E624,'GSTN-Diff Gross'!$T$7:$T$1006,"&lt;&gt;0")+COUNTIFS('GSTN-Diff Gross'!$D$7:$D$1006,BOOKS!E624,'GSTN-Diff Gross'!$U$7:$U$1006,"&lt;&gt;0")+COUNTIFS('GSTN-Diff Gross'!$D$7:$D$1006,BOOKS!E624,'GSTN-Diff Gross'!$V$7:$V$1006,"&lt;&gt;0"),BOOKS!L624,0)</f>
        <v>0</v>
      </c>
      <c r="P624" s="100">
        <f>IF(COUNTIFS('GSTN-Diff Gross'!$D$7:$D$1006,BOOKS!E624,'GSTN-Diff Gross'!$R$7:$R$1006,"&lt;&gt;0")+COUNTIFS('GSTN-Diff Gross'!$D$7:$D$1006,BOOKS!E624,'GSTN-Diff Gross'!$S$7:$S$1006,"&lt;&gt;0")+COUNTIFS('GSTN-Diff Gross'!$D$7:$D$1006,BOOKS!E624,'GSTN-Diff Gross'!$T$7:$T$1006,"&lt;&gt;0")+COUNTIFS('GSTN-Diff Gross'!$D$7:$D$1006,BOOKS!E624,'GSTN-Diff Gross'!$U$7:$U$1006,"&lt;&gt;0")+COUNTIFS('GSTN-Diff Gross'!$D$7:$D$1006,BOOKS!E624,'GSTN-Diff Gross'!$V$7:$V$1006,"&lt;&gt;0"),BOOKS!M624,0)</f>
        <v>0</v>
      </c>
      <c r="Q624" s="94">
        <f>IFERROR(IF(B624="",0,SUMPRODUCT(('2A'!$D$6:$D$1005='GSTN-Bill Wise'!B624)*'2A'!$I$6:$I$1005)),0)</f>
        <v>0</v>
      </c>
      <c r="R624" s="95">
        <f>IFERROR(IF(B624="",0,SUMPRODUCT(('2A'!$D$6:$D$1005='GSTN-Bill Wise'!B624)*'2A'!$J$6:$J$1005)),0)</f>
        <v>0</v>
      </c>
      <c r="S624" s="95">
        <f>IFERROR(IF(B624="",0,SUMPRODUCT(('2A'!$D$6:$D$1005='GSTN-Bill Wise'!B624)*'2A'!$K$6:$K$1005)),0)</f>
        <v>0</v>
      </c>
      <c r="T624" s="95">
        <f>IFERROR(IF(B624="",0,SUMPRODUCT(('2A'!$D$6:$D$1005='GSTN-Bill Wise'!B624)*'2A'!$L$6:$L$1005)),0)</f>
        <v>0</v>
      </c>
      <c r="U624" s="95">
        <f>IFERROR(IF(B624="",0,SUMPRODUCT(('2A'!$D$6:$D$1005='GSTN-Bill Wise'!B624)*'2A'!$M$6:$M$1005)),0)</f>
        <v>0</v>
      </c>
      <c r="V624" s="111"/>
    </row>
    <row r="625" spans="1:22">
      <c r="A625" s="162">
        <f t="shared" si="72"/>
        <v>620</v>
      </c>
      <c r="B625" s="162" t="str">
        <f t="shared" si="66"/>
        <v/>
      </c>
      <c r="C625" s="162" t="str">
        <f>IF(COUNTIFS('GSTN-Diff Gross'!$D$7:$D$1006,BOOKS!E625,'GSTN-Diff Gross'!$R$7:$R$1006,"&lt;&gt;0")+COUNTIFS('GSTN-Diff Gross'!$D$7:$D$1006,BOOKS!E625,'GSTN-Diff Gross'!$S$7:$S$1006,"&lt;&gt;0")+COUNTIFS('GSTN-Diff Gross'!$D$7:$D$1006,BOOKS!E625,'GSTN-Diff Gross'!$T$7:$T$1006,"&lt;&gt;0")+COUNTIFS('GSTN-Diff Gross'!$D$7:$D$1006,BOOKS!E625,'GSTN-Diff Gross'!$U$7:$U$1006,"&lt;&gt;0")+COUNTIFS('GSTN-Diff Gross'!$D$7:$D$1006,BOOKS!E625,'GSTN-Diff Gross'!$V$7:$V$1006,"&lt;&gt;0"),BOOKS!E625,"")</f>
        <v/>
      </c>
      <c r="D625" s="44" t="str">
        <f>IF(COUNTIFS('GSTN-Diff Gross'!$D$7:$D$1006,BOOKS!E625,'GSTN-Diff Gross'!$R$7:$R$1006,"&lt;&gt;0")+COUNTIFS('GSTN-Diff Gross'!$D$7:$D$1006,BOOKS!E625,'GSTN-Diff Gross'!$S$7:$S$1006,"&lt;&gt;0")+COUNTIFS('GSTN-Diff Gross'!$D$7:$D$1006,BOOKS!E625,'GSTN-Diff Gross'!$T$7:$T$1006,"&lt;&gt;0")+COUNTIFS('GSTN-Diff Gross'!$D$7:$D$1006,BOOKS!E625,'GSTN-Diff Gross'!$U$7:$U$1006,"&lt;&gt;0")+COUNTIFS('GSTN-Diff Gross'!$D$7:$D$1006,BOOKS!E625,'GSTN-Diff Gross'!$V$7:$V$1006,"&lt;&gt;0"),BOOKS!F625,"")</f>
        <v/>
      </c>
      <c r="E625" s="67" t="str">
        <f>IF(COUNTIFS('GSTN-Diff Gross'!$D$7:$D$1006,BOOKS!E625,'GSTN-Diff Gross'!$R$7:$R$1006,"&lt;&gt;0")+COUNTIFS('GSTN-Diff Gross'!$D$7:$D$1006,BOOKS!E625,'GSTN-Diff Gross'!$S$7:$S$1006,"&lt;&gt;0")+COUNTIFS('GSTN-Diff Gross'!$D$7:$D$1006,BOOKS!E625,'GSTN-Diff Gross'!$T$7:$T$1006,"&lt;&gt;0")+COUNTIFS('GSTN-Diff Gross'!$D$7:$D$1006,BOOKS!E625,'GSTN-Diff Gross'!$U$7:$U$1006,"&lt;&gt;0")+COUNTIFS('GSTN-Diff Gross'!$D$7:$D$1006,BOOKS!E625,'GSTN-Diff Gross'!$V$7:$V$1006,"&lt;&gt;0"),BOOKS!G625,"")</f>
        <v/>
      </c>
      <c r="F625" s="89" t="str">
        <f>IF(COUNTIFS('GSTN-Diff Gross'!$D$7:$D$1006,BOOKS!E625,'GSTN-Diff Gross'!$R$7:$R$1006,"&lt;&gt;0")+COUNTIFS('GSTN-Diff Gross'!$D$7:$D$1006,BOOKS!E625,'GSTN-Diff Gross'!$S$7:$S$1006,"&lt;&gt;0")+COUNTIFS('GSTN-Diff Gross'!$D$7:$D$1006,BOOKS!E625,'GSTN-Diff Gross'!$T$7:$T$1006,"&lt;&gt;0")+COUNTIFS('GSTN-Diff Gross'!$D$7:$D$1006,BOOKS!E625,'GSTN-Diff Gross'!$U$7:$U$1006,"&lt;&gt;0")+COUNTIFS('GSTN-Diff Gross'!$D$7:$D$1006,BOOKS!E625,'GSTN-Diff Gross'!$V$7:$V$1006,"&lt;&gt;0"),BOOKS!H625,"")</f>
        <v/>
      </c>
      <c r="G625" s="96">
        <f t="shared" si="67"/>
        <v>0</v>
      </c>
      <c r="H625" s="96">
        <f t="shared" si="68"/>
        <v>0</v>
      </c>
      <c r="I625" s="97">
        <f t="shared" si="69"/>
        <v>0</v>
      </c>
      <c r="J625" s="98">
        <f t="shared" si="70"/>
        <v>0</v>
      </c>
      <c r="K625" s="96">
        <f t="shared" si="71"/>
        <v>0</v>
      </c>
      <c r="L625" s="93">
        <f>IF(COUNTIFS('GSTN-Diff Gross'!$D$7:$D$1006,BOOKS!E625,'GSTN-Diff Gross'!$R$7:$R$1006,"&lt;&gt;0")+COUNTIFS('GSTN-Diff Gross'!$D$7:$D$1006,BOOKS!E625,'GSTN-Diff Gross'!$S$7:$S$1006,"&lt;&gt;0")+COUNTIFS('GSTN-Diff Gross'!$D$7:$D$1006,BOOKS!E625,'GSTN-Diff Gross'!$T$7:$T$1006,"&lt;&gt;0")+COUNTIFS('GSTN-Diff Gross'!$D$7:$D$1006,BOOKS!E625,'GSTN-Diff Gross'!$U$7:$U$1006,"&lt;&gt;0")+COUNTIFS('GSTN-Diff Gross'!$D$7:$D$1006,BOOKS!E625,'GSTN-Diff Gross'!$V$7:$V$1006,"&lt;&gt;0"),BOOKS!I625,0)</f>
        <v>0</v>
      </c>
      <c r="M625" s="88">
        <f>IF(COUNTIFS('GSTN-Diff Gross'!$D$7:$D$1006,BOOKS!E625,'GSTN-Diff Gross'!$R$7:$R$1006,"&lt;&gt;0")+COUNTIFS('GSTN-Diff Gross'!$D$7:$D$1006,BOOKS!E625,'GSTN-Diff Gross'!$S$7:$S$1006,"&lt;&gt;0")+COUNTIFS('GSTN-Diff Gross'!$D$7:$D$1006,BOOKS!E625,'GSTN-Diff Gross'!$T$7:$T$1006,"&lt;&gt;0")+COUNTIFS('GSTN-Diff Gross'!$D$7:$D$1006,BOOKS!E625,'GSTN-Diff Gross'!$U$7:$U$1006,"&lt;&gt;0")+COUNTIFS('GSTN-Diff Gross'!$D$7:$D$1006,BOOKS!E625,'GSTN-Diff Gross'!$V$7:$V$1006,"&lt;&gt;0"),BOOKS!J625,0)</f>
        <v>0</v>
      </c>
      <c r="N625" s="88">
        <f>IF(COUNTIFS('GSTN-Diff Gross'!$D$7:$D$1006,BOOKS!E625,'GSTN-Diff Gross'!$R$7:$R$1006,"&lt;&gt;0")+COUNTIFS('GSTN-Diff Gross'!$D$7:$D$1006,BOOKS!E625,'GSTN-Diff Gross'!$S$7:$S$1006,"&lt;&gt;0")+COUNTIFS('GSTN-Diff Gross'!$D$7:$D$1006,BOOKS!E625,'GSTN-Diff Gross'!$T$7:$T$1006,"&lt;&gt;0")+COUNTIFS('GSTN-Diff Gross'!$D$7:$D$1006,BOOKS!E625,'GSTN-Diff Gross'!$U$7:$U$1006,"&lt;&gt;0")+COUNTIFS('GSTN-Diff Gross'!$D$7:$D$1006,BOOKS!E625,'GSTN-Diff Gross'!$V$7:$V$1006,"&lt;&gt;0"),BOOKS!K625,0)</f>
        <v>0</v>
      </c>
      <c r="O625" s="88">
        <f>IF(COUNTIFS('GSTN-Diff Gross'!$D$7:$D$1006,BOOKS!E625,'GSTN-Diff Gross'!$R$7:$R$1006,"&lt;&gt;0")+COUNTIFS('GSTN-Diff Gross'!$D$7:$D$1006,BOOKS!E625,'GSTN-Diff Gross'!$S$7:$S$1006,"&lt;&gt;0")+COUNTIFS('GSTN-Diff Gross'!$D$7:$D$1006,BOOKS!E625,'GSTN-Diff Gross'!$T$7:$T$1006,"&lt;&gt;0")+COUNTIFS('GSTN-Diff Gross'!$D$7:$D$1006,BOOKS!E625,'GSTN-Diff Gross'!$U$7:$U$1006,"&lt;&gt;0")+COUNTIFS('GSTN-Diff Gross'!$D$7:$D$1006,BOOKS!E625,'GSTN-Diff Gross'!$V$7:$V$1006,"&lt;&gt;0"),BOOKS!L625,0)</f>
        <v>0</v>
      </c>
      <c r="P625" s="88">
        <f>IF(COUNTIFS('GSTN-Diff Gross'!$D$7:$D$1006,BOOKS!E625,'GSTN-Diff Gross'!$R$7:$R$1006,"&lt;&gt;0")+COUNTIFS('GSTN-Diff Gross'!$D$7:$D$1006,BOOKS!E625,'GSTN-Diff Gross'!$S$7:$S$1006,"&lt;&gt;0")+COUNTIFS('GSTN-Diff Gross'!$D$7:$D$1006,BOOKS!E625,'GSTN-Diff Gross'!$T$7:$T$1006,"&lt;&gt;0")+COUNTIFS('GSTN-Diff Gross'!$D$7:$D$1006,BOOKS!E625,'GSTN-Diff Gross'!$U$7:$U$1006,"&lt;&gt;0")+COUNTIFS('GSTN-Diff Gross'!$D$7:$D$1006,BOOKS!E625,'GSTN-Diff Gross'!$V$7:$V$1006,"&lt;&gt;0"),BOOKS!M625,0)</f>
        <v>0</v>
      </c>
      <c r="Q625" s="84">
        <f>IFERROR(IF(B625="",0,SUMPRODUCT(('2A'!$D$6:$D$1005='GSTN-Bill Wise'!B625)*'2A'!$I$6:$I$1005)),0)</f>
        <v>0</v>
      </c>
      <c r="R625" s="44">
        <f>IFERROR(IF(B625="",0,SUMPRODUCT(('2A'!$D$6:$D$1005='GSTN-Bill Wise'!B625)*'2A'!$J$6:$J$1005)),0)</f>
        <v>0</v>
      </c>
      <c r="S625" s="44">
        <f>IFERROR(IF(B625="",0,SUMPRODUCT(('2A'!$D$6:$D$1005='GSTN-Bill Wise'!B625)*'2A'!$K$6:$K$1005)),0)</f>
        <v>0</v>
      </c>
      <c r="T625" s="44">
        <f>IFERROR(IF(B625="",0,SUMPRODUCT(('2A'!$D$6:$D$1005='GSTN-Bill Wise'!B625)*'2A'!$L$6:$L$1005)),0)</f>
        <v>0</v>
      </c>
      <c r="U625" s="44">
        <f>IFERROR(IF(B625="",0,SUMPRODUCT(('2A'!$D$6:$D$1005='GSTN-Bill Wise'!B625)*'2A'!$M$6:$M$1005)),0)</f>
        <v>0</v>
      </c>
      <c r="V625" s="111"/>
    </row>
    <row r="626" spans="1:22">
      <c r="A626" s="161">
        <f t="shared" si="72"/>
        <v>621</v>
      </c>
      <c r="B626" s="161" t="str">
        <f t="shared" si="66"/>
        <v/>
      </c>
      <c r="C626" s="161" t="str">
        <f>IF(COUNTIFS('GSTN-Diff Gross'!$D$7:$D$1006,BOOKS!E626,'GSTN-Diff Gross'!$R$7:$R$1006,"&lt;&gt;0")+COUNTIFS('GSTN-Diff Gross'!$D$7:$D$1006,BOOKS!E626,'GSTN-Diff Gross'!$S$7:$S$1006,"&lt;&gt;0")+COUNTIFS('GSTN-Diff Gross'!$D$7:$D$1006,BOOKS!E626,'GSTN-Diff Gross'!$T$7:$T$1006,"&lt;&gt;0")+COUNTIFS('GSTN-Diff Gross'!$D$7:$D$1006,BOOKS!E626,'GSTN-Diff Gross'!$U$7:$U$1006,"&lt;&gt;0")+COUNTIFS('GSTN-Diff Gross'!$D$7:$D$1006,BOOKS!E626,'GSTN-Diff Gross'!$V$7:$V$1006,"&lt;&gt;0"),BOOKS!E626,"")</f>
        <v/>
      </c>
      <c r="D626" s="41" t="str">
        <f>IF(COUNTIFS('GSTN-Diff Gross'!$D$7:$D$1006,BOOKS!E626,'GSTN-Diff Gross'!$R$7:$R$1006,"&lt;&gt;0")+COUNTIFS('GSTN-Diff Gross'!$D$7:$D$1006,BOOKS!E626,'GSTN-Diff Gross'!$S$7:$S$1006,"&lt;&gt;0")+COUNTIFS('GSTN-Diff Gross'!$D$7:$D$1006,BOOKS!E626,'GSTN-Diff Gross'!$T$7:$T$1006,"&lt;&gt;0")+COUNTIFS('GSTN-Diff Gross'!$D$7:$D$1006,BOOKS!E626,'GSTN-Diff Gross'!$U$7:$U$1006,"&lt;&gt;0")+COUNTIFS('GSTN-Diff Gross'!$D$7:$D$1006,BOOKS!E626,'GSTN-Diff Gross'!$V$7:$V$1006,"&lt;&gt;0"),BOOKS!F626,"")</f>
        <v/>
      </c>
      <c r="E626" s="68" t="str">
        <f>IF(COUNTIFS('GSTN-Diff Gross'!$D$7:$D$1006,BOOKS!E626,'GSTN-Diff Gross'!$R$7:$R$1006,"&lt;&gt;0")+COUNTIFS('GSTN-Diff Gross'!$D$7:$D$1006,BOOKS!E626,'GSTN-Diff Gross'!$S$7:$S$1006,"&lt;&gt;0")+COUNTIFS('GSTN-Diff Gross'!$D$7:$D$1006,BOOKS!E626,'GSTN-Diff Gross'!$T$7:$T$1006,"&lt;&gt;0")+COUNTIFS('GSTN-Diff Gross'!$D$7:$D$1006,BOOKS!E626,'GSTN-Diff Gross'!$U$7:$U$1006,"&lt;&gt;0")+COUNTIFS('GSTN-Diff Gross'!$D$7:$D$1006,BOOKS!E626,'GSTN-Diff Gross'!$V$7:$V$1006,"&lt;&gt;0"),BOOKS!G626,"")</f>
        <v/>
      </c>
      <c r="F626" s="90" t="str">
        <f>IF(COUNTIFS('GSTN-Diff Gross'!$D$7:$D$1006,BOOKS!E626,'GSTN-Diff Gross'!$R$7:$R$1006,"&lt;&gt;0")+COUNTIFS('GSTN-Diff Gross'!$D$7:$D$1006,BOOKS!E626,'GSTN-Diff Gross'!$S$7:$S$1006,"&lt;&gt;0")+COUNTIFS('GSTN-Diff Gross'!$D$7:$D$1006,BOOKS!E626,'GSTN-Diff Gross'!$T$7:$T$1006,"&lt;&gt;0")+COUNTIFS('GSTN-Diff Gross'!$D$7:$D$1006,BOOKS!E626,'GSTN-Diff Gross'!$U$7:$U$1006,"&lt;&gt;0")+COUNTIFS('GSTN-Diff Gross'!$D$7:$D$1006,BOOKS!E626,'GSTN-Diff Gross'!$V$7:$V$1006,"&lt;&gt;0"),BOOKS!H626,"")</f>
        <v/>
      </c>
      <c r="G626" s="167">
        <f t="shared" si="67"/>
        <v>0</v>
      </c>
      <c r="H626" s="167">
        <f t="shared" si="68"/>
        <v>0</v>
      </c>
      <c r="I626" s="167">
        <f t="shared" si="69"/>
        <v>0</v>
      </c>
      <c r="J626" s="167">
        <f t="shared" si="70"/>
        <v>0</v>
      </c>
      <c r="K626" s="167">
        <f t="shared" si="71"/>
        <v>0</v>
      </c>
      <c r="L626" s="99">
        <f>IF(COUNTIFS('GSTN-Diff Gross'!$D$7:$D$1006,BOOKS!E626,'GSTN-Diff Gross'!$R$7:$R$1006,"&lt;&gt;0")+COUNTIFS('GSTN-Diff Gross'!$D$7:$D$1006,BOOKS!E626,'GSTN-Diff Gross'!$S$7:$S$1006,"&lt;&gt;0")+COUNTIFS('GSTN-Diff Gross'!$D$7:$D$1006,BOOKS!E626,'GSTN-Diff Gross'!$T$7:$T$1006,"&lt;&gt;0")+COUNTIFS('GSTN-Diff Gross'!$D$7:$D$1006,BOOKS!E626,'GSTN-Diff Gross'!$U$7:$U$1006,"&lt;&gt;0")+COUNTIFS('GSTN-Diff Gross'!$D$7:$D$1006,BOOKS!E626,'GSTN-Diff Gross'!$V$7:$V$1006,"&lt;&gt;0"),BOOKS!I626,0)</f>
        <v>0</v>
      </c>
      <c r="M626" s="100">
        <f>IF(COUNTIFS('GSTN-Diff Gross'!$D$7:$D$1006,BOOKS!E626,'GSTN-Diff Gross'!$R$7:$R$1006,"&lt;&gt;0")+COUNTIFS('GSTN-Diff Gross'!$D$7:$D$1006,BOOKS!E626,'GSTN-Diff Gross'!$S$7:$S$1006,"&lt;&gt;0")+COUNTIFS('GSTN-Diff Gross'!$D$7:$D$1006,BOOKS!E626,'GSTN-Diff Gross'!$T$7:$T$1006,"&lt;&gt;0")+COUNTIFS('GSTN-Diff Gross'!$D$7:$D$1006,BOOKS!E626,'GSTN-Diff Gross'!$U$7:$U$1006,"&lt;&gt;0")+COUNTIFS('GSTN-Diff Gross'!$D$7:$D$1006,BOOKS!E626,'GSTN-Diff Gross'!$V$7:$V$1006,"&lt;&gt;0"),BOOKS!J626,0)</f>
        <v>0</v>
      </c>
      <c r="N626" s="100">
        <f>IF(COUNTIFS('GSTN-Diff Gross'!$D$7:$D$1006,BOOKS!E626,'GSTN-Diff Gross'!$R$7:$R$1006,"&lt;&gt;0")+COUNTIFS('GSTN-Diff Gross'!$D$7:$D$1006,BOOKS!E626,'GSTN-Diff Gross'!$S$7:$S$1006,"&lt;&gt;0")+COUNTIFS('GSTN-Diff Gross'!$D$7:$D$1006,BOOKS!E626,'GSTN-Diff Gross'!$T$7:$T$1006,"&lt;&gt;0")+COUNTIFS('GSTN-Diff Gross'!$D$7:$D$1006,BOOKS!E626,'GSTN-Diff Gross'!$U$7:$U$1006,"&lt;&gt;0")+COUNTIFS('GSTN-Diff Gross'!$D$7:$D$1006,BOOKS!E626,'GSTN-Diff Gross'!$V$7:$V$1006,"&lt;&gt;0"),BOOKS!K626,0)</f>
        <v>0</v>
      </c>
      <c r="O626" s="100">
        <f>IF(COUNTIFS('GSTN-Diff Gross'!$D$7:$D$1006,BOOKS!E626,'GSTN-Diff Gross'!$R$7:$R$1006,"&lt;&gt;0")+COUNTIFS('GSTN-Diff Gross'!$D$7:$D$1006,BOOKS!E626,'GSTN-Diff Gross'!$S$7:$S$1006,"&lt;&gt;0")+COUNTIFS('GSTN-Diff Gross'!$D$7:$D$1006,BOOKS!E626,'GSTN-Diff Gross'!$T$7:$T$1006,"&lt;&gt;0")+COUNTIFS('GSTN-Diff Gross'!$D$7:$D$1006,BOOKS!E626,'GSTN-Diff Gross'!$U$7:$U$1006,"&lt;&gt;0")+COUNTIFS('GSTN-Diff Gross'!$D$7:$D$1006,BOOKS!E626,'GSTN-Diff Gross'!$V$7:$V$1006,"&lt;&gt;0"),BOOKS!L626,0)</f>
        <v>0</v>
      </c>
      <c r="P626" s="100">
        <f>IF(COUNTIFS('GSTN-Diff Gross'!$D$7:$D$1006,BOOKS!E626,'GSTN-Diff Gross'!$R$7:$R$1006,"&lt;&gt;0")+COUNTIFS('GSTN-Diff Gross'!$D$7:$D$1006,BOOKS!E626,'GSTN-Diff Gross'!$S$7:$S$1006,"&lt;&gt;0")+COUNTIFS('GSTN-Diff Gross'!$D$7:$D$1006,BOOKS!E626,'GSTN-Diff Gross'!$T$7:$T$1006,"&lt;&gt;0")+COUNTIFS('GSTN-Diff Gross'!$D$7:$D$1006,BOOKS!E626,'GSTN-Diff Gross'!$U$7:$U$1006,"&lt;&gt;0")+COUNTIFS('GSTN-Diff Gross'!$D$7:$D$1006,BOOKS!E626,'GSTN-Diff Gross'!$V$7:$V$1006,"&lt;&gt;0"),BOOKS!M626,0)</f>
        <v>0</v>
      </c>
      <c r="Q626" s="94">
        <f>IFERROR(IF(B626="",0,SUMPRODUCT(('2A'!$D$6:$D$1005='GSTN-Bill Wise'!B626)*'2A'!$I$6:$I$1005)),0)</f>
        <v>0</v>
      </c>
      <c r="R626" s="95">
        <f>IFERROR(IF(B626="",0,SUMPRODUCT(('2A'!$D$6:$D$1005='GSTN-Bill Wise'!B626)*'2A'!$J$6:$J$1005)),0)</f>
        <v>0</v>
      </c>
      <c r="S626" s="95">
        <f>IFERROR(IF(B626="",0,SUMPRODUCT(('2A'!$D$6:$D$1005='GSTN-Bill Wise'!B626)*'2A'!$K$6:$K$1005)),0)</f>
        <v>0</v>
      </c>
      <c r="T626" s="95">
        <f>IFERROR(IF(B626="",0,SUMPRODUCT(('2A'!$D$6:$D$1005='GSTN-Bill Wise'!B626)*'2A'!$L$6:$L$1005)),0)</f>
        <v>0</v>
      </c>
      <c r="U626" s="95">
        <f>IFERROR(IF(B626="",0,SUMPRODUCT(('2A'!$D$6:$D$1005='GSTN-Bill Wise'!B626)*'2A'!$M$6:$M$1005)),0)</f>
        <v>0</v>
      </c>
      <c r="V626" s="111"/>
    </row>
    <row r="627" spans="1:22">
      <c r="A627" s="162">
        <f t="shared" si="72"/>
        <v>622</v>
      </c>
      <c r="B627" s="162" t="str">
        <f t="shared" si="66"/>
        <v/>
      </c>
      <c r="C627" s="162" t="str">
        <f>IF(COUNTIFS('GSTN-Diff Gross'!$D$7:$D$1006,BOOKS!E627,'GSTN-Diff Gross'!$R$7:$R$1006,"&lt;&gt;0")+COUNTIFS('GSTN-Diff Gross'!$D$7:$D$1006,BOOKS!E627,'GSTN-Diff Gross'!$S$7:$S$1006,"&lt;&gt;0")+COUNTIFS('GSTN-Diff Gross'!$D$7:$D$1006,BOOKS!E627,'GSTN-Diff Gross'!$T$7:$T$1006,"&lt;&gt;0")+COUNTIFS('GSTN-Diff Gross'!$D$7:$D$1006,BOOKS!E627,'GSTN-Diff Gross'!$U$7:$U$1006,"&lt;&gt;0")+COUNTIFS('GSTN-Diff Gross'!$D$7:$D$1006,BOOKS!E627,'GSTN-Diff Gross'!$V$7:$V$1006,"&lt;&gt;0"),BOOKS!E627,"")</f>
        <v/>
      </c>
      <c r="D627" s="44" t="str">
        <f>IF(COUNTIFS('GSTN-Diff Gross'!$D$7:$D$1006,BOOKS!E627,'GSTN-Diff Gross'!$R$7:$R$1006,"&lt;&gt;0")+COUNTIFS('GSTN-Diff Gross'!$D$7:$D$1006,BOOKS!E627,'GSTN-Diff Gross'!$S$7:$S$1006,"&lt;&gt;0")+COUNTIFS('GSTN-Diff Gross'!$D$7:$D$1006,BOOKS!E627,'GSTN-Diff Gross'!$T$7:$T$1006,"&lt;&gt;0")+COUNTIFS('GSTN-Diff Gross'!$D$7:$D$1006,BOOKS!E627,'GSTN-Diff Gross'!$U$7:$U$1006,"&lt;&gt;0")+COUNTIFS('GSTN-Diff Gross'!$D$7:$D$1006,BOOKS!E627,'GSTN-Diff Gross'!$V$7:$V$1006,"&lt;&gt;0"),BOOKS!F627,"")</f>
        <v/>
      </c>
      <c r="E627" s="67" t="str">
        <f>IF(COUNTIFS('GSTN-Diff Gross'!$D$7:$D$1006,BOOKS!E627,'GSTN-Diff Gross'!$R$7:$R$1006,"&lt;&gt;0")+COUNTIFS('GSTN-Diff Gross'!$D$7:$D$1006,BOOKS!E627,'GSTN-Diff Gross'!$S$7:$S$1006,"&lt;&gt;0")+COUNTIFS('GSTN-Diff Gross'!$D$7:$D$1006,BOOKS!E627,'GSTN-Diff Gross'!$T$7:$T$1006,"&lt;&gt;0")+COUNTIFS('GSTN-Diff Gross'!$D$7:$D$1006,BOOKS!E627,'GSTN-Diff Gross'!$U$7:$U$1006,"&lt;&gt;0")+COUNTIFS('GSTN-Diff Gross'!$D$7:$D$1006,BOOKS!E627,'GSTN-Diff Gross'!$V$7:$V$1006,"&lt;&gt;0"),BOOKS!G627,"")</f>
        <v/>
      </c>
      <c r="F627" s="89" t="str">
        <f>IF(COUNTIFS('GSTN-Diff Gross'!$D$7:$D$1006,BOOKS!E627,'GSTN-Diff Gross'!$R$7:$R$1006,"&lt;&gt;0")+COUNTIFS('GSTN-Diff Gross'!$D$7:$D$1006,BOOKS!E627,'GSTN-Diff Gross'!$S$7:$S$1006,"&lt;&gt;0")+COUNTIFS('GSTN-Diff Gross'!$D$7:$D$1006,BOOKS!E627,'GSTN-Diff Gross'!$T$7:$T$1006,"&lt;&gt;0")+COUNTIFS('GSTN-Diff Gross'!$D$7:$D$1006,BOOKS!E627,'GSTN-Diff Gross'!$U$7:$U$1006,"&lt;&gt;0")+COUNTIFS('GSTN-Diff Gross'!$D$7:$D$1006,BOOKS!E627,'GSTN-Diff Gross'!$V$7:$V$1006,"&lt;&gt;0"),BOOKS!H627,"")</f>
        <v/>
      </c>
      <c r="G627" s="96">
        <f t="shared" si="67"/>
        <v>0</v>
      </c>
      <c r="H627" s="96">
        <f t="shared" si="68"/>
        <v>0</v>
      </c>
      <c r="I627" s="97">
        <f t="shared" si="69"/>
        <v>0</v>
      </c>
      <c r="J627" s="98">
        <f t="shared" si="70"/>
        <v>0</v>
      </c>
      <c r="K627" s="96">
        <f t="shared" si="71"/>
        <v>0</v>
      </c>
      <c r="L627" s="93">
        <f>IF(COUNTIFS('GSTN-Diff Gross'!$D$7:$D$1006,BOOKS!E627,'GSTN-Diff Gross'!$R$7:$R$1006,"&lt;&gt;0")+COUNTIFS('GSTN-Diff Gross'!$D$7:$D$1006,BOOKS!E627,'GSTN-Diff Gross'!$S$7:$S$1006,"&lt;&gt;0")+COUNTIFS('GSTN-Diff Gross'!$D$7:$D$1006,BOOKS!E627,'GSTN-Diff Gross'!$T$7:$T$1006,"&lt;&gt;0")+COUNTIFS('GSTN-Diff Gross'!$D$7:$D$1006,BOOKS!E627,'GSTN-Diff Gross'!$U$7:$U$1006,"&lt;&gt;0")+COUNTIFS('GSTN-Diff Gross'!$D$7:$D$1006,BOOKS!E627,'GSTN-Diff Gross'!$V$7:$V$1006,"&lt;&gt;0"),BOOKS!I627,0)</f>
        <v>0</v>
      </c>
      <c r="M627" s="88">
        <f>IF(COUNTIFS('GSTN-Diff Gross'!$D$7:$D$1006,BOOKS!E627,'GSTN-Diff Gross'!$R$7:$R$1006,"&lt;&gt;0")+COUNTIFS('GSTN-Diff Gross'!$D$7:$D$1006,BOOKS!E627,'GSTN-Diff Gross'!$S$7:$S$1006,"&lt;&gt;0")+COUNTIFS('GSTN-Diff Gross'!$D$7:$D$1006,BOOKS!E627,'GSTN-Diff Gross'!$T$7:$T$1006,"&lt;&gt;0")+COUNTIFS('GSTN-Diff Gross'!$D$7:$D$1006,BOOKS!E627,'GSTN-Diff Gross'!$U$7:$U$1006,"&lt;&gt;0")+COUNTIFS('GSTN-Diff Gross'!$D$7:$D$1006,BOOKS!E627,'GSTN-Diff Gross'!$V$7:$V$1006,"&lt;&gt;0"),BOOKS!J627,0)</f>
        <v>0</v>
      </c>
      <c r="N627" s="88">
        <f>IF(COUNTIFS('GSTN-Diff Gross'!$D$7:$D$1006,BOOKS!E627,'GSTN-Diff Gross'!$R$7:$R$1006,"&lt;&gt;0")+COUNTIFS('GSTN-Diff Gross'!$D$7:$D$1006,BOOKS!E627,'GSTN-Diff Gross'!$S$7:$S$1006,"&lt;&gt;0")+COUNTIFS('GSTN-Diff Gross'!$D$7:$D$1006,BOOKS!E627,'GSTN-Diff Gross'!$T$7:$T$1006,"&lt;&gt;0")+COUNTIFS('GSTN-Diff Gross'!$D$7:$D$1006,BOOKS!E627,'GSTN-Diff Gross'!$U$7:$U$1006,"&lt;&gt;0")+COUNTIFS('GSTN-Diff Gross'!$D$7:$D$1006,BOOKS!E627,'GSTN-Diff Gross'!$V$7:$V$1006,"&lt;&gt;0"),BOOKS!K627,0)</f>
        <v>0</v>
      </c>
      <c r="O627" s="88">
        <f>IF(COUNTIFS('GSTN-Diff Gross'!$D$7:$D$1006,BOOKS!E627,'GSTN-Diff Gross'!$R$7:$R$1006,"&lt;&gt;0")+COUNTIFS('GSTN-Diff Gross'!$D$7:$D$1006,BOOKS!E627,'GSTN-Diff Gross'!$S$7:$S$1006,"&lt;&gt;0")+COUNTIFS('GSTN-Diff Gross'!$D$7:$D$1006,BOOKS!E627,'GSTN-Diff Gross'!$T$7:$T$1006,"&lt;&gt;0")+COUNTIFS('GSTN-Diff Gross'!$D$7:$D$1006,BOOKS!E627,'GSTN-Diff Gross'!$U$7:$U$1006,"&lt;&gt;0")+COUNTIFS('GSTN-Diff Gross'!$D$7:$D$1006,BOOKS!E627,'GSTN-Diff Gross'!$V$7:$V$1006,"&lt;&gt;0"),BOOKS!L627,0)</f>
        <v>0</v>
      </c>
      <c r="P627" s="88">
        <f>IF(COUNTIFS('GSTN-Diff Gross'!$D$7:$D$1006,BOOKS!E627,'GSTN-Diff Gross'!$R$7:$R$1006,"&lt;&gt;0")+COUNTIFS('GSTN-Diff Gross'!$D$7:$D$1006,BOOKS!E627,'GSTN-Diff Gross'!$S$7:$S$1006,"&lt;&gt;0")+COUNTIFS('GSTN-Diff Gross'!$D$7:$D$1006,BOOKS!E627,'GSTN-Diff Gross'!$T$7:$T$1006,"&lt;&gt;0")+COUNTIFS('GSTN-Diff Gross'!$D$7:$D$1006,BOOKS!E627,'GSTN-Diff Gross'!$U$7:$U$1006,"&lt;&gt;0")+COUNTIFS('GSTN-Diff Gross'!$D$7:$D$1006,BOOKS!E627,'GSTN-Diff Gross'!$V$7:$V$1006,"&lt;&gt;0"),BOOKS!M627,0)</f>
        <v>0</v>
      </c>
      <c r="Q627" s="84">
        <f>IFERROR(IF(B627="",0,SUMPRODUCT(('2A'!$D$6:$D$1005='GSTN-Bill Wise'!B627)*'2A'!$I$6:$I$1005)),0)</f>
        <v>0</v>
      </c>
      <c r="R627" s="44">
        <f>IFERROR(IF(B627="",0,SUMPRODUCT(('2A'!$D$6:$D$1005='GSTN-Bill Wise'!B627)*'2A'!$J$6:$J$1005)),0)</f>
        <v>0</v>
      </c>
      <c r="S627" s="44">
        <f>IFERROR(IF(B627="",0,SUMPRODUCT(('2A'!$D$6:$D$1005='GSTN-Bill Wise'!B627)*'2A'!$K$6:$K$1005)),0)</f>
        <v>0</v>
      </c>
      <c r="T627" s="44">
        <f>IFERROR(IF(B627="",0,SUMPRODUCT(('2A'!$D$6:$D$1005='GSTN-Bill Wise'!B627)*'2A'!$L$6:$L$1005)),0)</f>
        <v>0</v>
      </c>
      <c r="U627" s="44">
        <f>IFERROR(IF(B627="",0,SUMPRODUCT(('2A'!$D$6:$D$1005='GSTN-Bill Wise'!B627)*'2A'!$M$6:$M$1005)),0)</f>
        <v>0</v>
      </c>
      <c r="V627" s="111"/>
    </row>
    <row r="628" spans="1:22">
      <c r="A628" s="161">
        <f t="shared" si="72"/>
        <v>623</v>
      </c>
      <c r="B628" s="161" t="str">
        <f t="shared" si="66"/>
        <v/>
      </c>
      <c r="C628" s="161" t="str">
        <f>IF(COUNTIFS('GSTN-Diff Gross'!$D$7:$D$1006,BOOKS!E628,'GSTN-Diff Gross'!$R$7:$R$1006,"&lt;&gt;0")+COUNTIFS('GSTN-Diff Gross'!$D$7:$D$1006,BOOKS!E628,'GSTN-Diff Gross'!$S$7:$S$1006,"&lt;&gt;0")+COUNTIFS('GSTN-Diff Gross'!$D$7:$D$1006,BOOKS!E628,'GSTN-Diff Gross'!$T$7:$T$1006,"&lt;&gt;0")+COUNTIFS('GSTN-Diff Gross'!$D$7:$D$1006,BOOKS!E628,'GSTN-Diff Gross'!$U$7:$U$1006,"&lt;&gt;0")+COUNTIFS('GSTN-Diff Gross'!$D$7:$D$1006,BOOKS!E628,'GSTN-Diff Gross'!$V$7:$V$1006,"&lt;&gt;0"),BOOKS!E628,"")</f>
        <v/>
      </c>
      <c r="D628" s="41" t="str">
        <f>IF(COUNTIFS('GSTN-Diff Gross'!$D$7:$D$1006,BOOKS!E628,'GSTN-Diff Gross'!$R$7:$R$1006,"&lt;&gt;0")+COUNTIFS('GSTN-Diff Gross'!$D$7:$D$1006,BOOKS!E628,'GSTN-Diff Gross'!$S$7:$S$1006,"&lt;&gt;0")+COUNTIFS('GSTN-Diff Gross'!$D$7:$D$1006,BOOKS!E628,'GSTN-Diff Gross'!$T$7:$T$1006,"&lt;&gt;0")+COUNTIFS('GSTN-Diff Gross'!$D$7:$D$1006,BOOKS!E628,'GSTN-Diff Gross'!$U$7:$U$1006,"&lt;&gt;0")+COUNTIFS('GSTN-Diff Gross'!$D$7:$D$1006,BOOKS!E628,'GSTN-Diff Gross'!$V$7:$V$1006,"&lt;&gt;0"),BOOKS!F628,"")</f>
        <v/>
      </c>
      <c r="E628" s="68" t="str">
        <f>IF(COUNTIFS('GSTN-Diff Gross'!$D$7:$D$1006,BOOKS!E628,'GSTN-Diff Gross'!$R$7:$R$1006,"&lt;&gt;0")+COUNTIFS('GSTN-Diff Gross'!$D$7:$D$1006,BOOKS!E628,'GSTN-Diff Gross'!$S$7:$S$1006,"&lt;&gt;0")+COUNTIFS('GSTN-Diff Gross'!$D$7:$D$1006,BOOKS!E628,'GSTN-Diff Gross'!$T$7:$T$1006,"&lt;&gt;0")+COUNTIFS('GSTN-Diff Gross'!$D$7:$D$1006,BOOKS!E628,'GSTN-Diff Gross'!$U$7:$U$1006,"&lt;&gt;0")+COUNTIFS('GSTN-Diff Gross'!$D$7:$D$1006,BOOKS!E628,'GSTN-Diff Gross'!$V$7:$V$1006,"&lt;&gt;0"),BOOKS!G628,"")</f>
        <v/>
      </c>
      <c r="F628" s="90" t="str">
        <f>IF(COUNTIFS('GSTN-Diff Gross'!$D$7:$D$1006,BOOKS!E628,'GSTN-Diff Gross'!$R$7:$R$1006,"&lt;&gt;0")+COUNTIFS('GSTN-Diff Gross'!$D$7:$D$1006,BOOKS!E628,'GSTN-Diff Gross'!$S$7:$S$1006,"&lt;&gt;0")+COUNTIFS('GSTN-Diff Gross'!$D$7:$D$1006,BOOKS!E628,'GSTN-Diff Gross'!$T$7:$T$1006,"&lt;&gt;0")+COUNTIFS('GSTN-Diff Gross'!$D$7:$D$1006,BOOKS!E628,'GSTN-Diff Gross'!$U$7:$U$1006,"&lt;&gt;0")+COUNTIFS('GSTN-Diff Gross'!$D$7:$D$1006,BOOKS!E628,'GSTN-Diff Gross'!$V$7:$V$1006,"&lt;&gt;0"),BOOKS!H628,"")</f>
        <v/>
      </c>
      <c r="G628" s="167">
        <f t="shared" si="67"/>
        <v>0</v>
      </c>
      <c r="H628" s="167">
        <f t="shared" si="68"/>
        <v>0</v>
      </c>
      <c r="I628" s="167">
        <f t="shared" si="69"/>
        <v>0</v>
      </c>
      <c r="J628" s="167">
        <f t="shared" si="70"/>
        <v>0</v>
      </c>
      <c r="K628" s="167">
        <f t="shared" si="71"/>
        <v>0</v>
      </c>
      <c r="L628" s="99">
        <f>IF(COUNTIFS('GSTN-Diff Gross'!$D$7:$D$1006,BOOKS!E628,'GSTN-Diff Gross'!$R$7:$R$1006,"&lt;&gt;0")+COUNTIFS('GSTN-Diff Gross'!$D$7:$D$1006,BOOKS!E628,'GSTN-Diff Gross'!$S$7:$S$1006,"&lt;&gt;0")+COUNTIFS('GSTN-Diff Gross'!$D$7:$D$1006,BOOKS!E628,'GSTN-Diff Gross'!$T$7:$T$1006,"&lt;&gt;0")+COUNTIFS('GSTN-Diff Gross'!$D$7:$D$1006,BOOKS!E628,'GSTN-Diff Gross'!$U$7:$U$1006,"&lt;&gt;0")+COUNTIFS('GSTN-Diff Gross'!$D$7:$D$1006,BOOKS!E628,'GSTN-Diff Gross'!$V$7:$V$1006,"&lt;&gt;0"),BOOKS!I628,0)</f>
        <v>0</v>
      </c>
      <c r="M628" s="100">
        <f>IF(COUNTIFS('GSTN-Diff Gross'!$D$7:$D$1006,BOOKS!E628,'GSTN-Diff Gross'!$R$7:$R$1006,"&lt;&gt;0")+COUNTIFS('GSTN-Diff Gross'!$D$7:$D$1006,BOOKS!E628,'GSTN-Diff Gross'!$S$7:$S$1006,"&lt;&gt;0")+COUNTIFS('GSTN-Diff Gross'!$D$7:$D$1006,BOOKS!E628,'GSTN-Diff Gross'!$T$7:$T$1006,"&lt;&gt;0")+COUNTIFS('GSTN-Diff Gross'!$D$7:$D$1006,BOOKS!E628,'GSTN-Diff Gross'!$U$7:$U$1006,"&lt;&gt;0")+COUNTIFS('GSTN-Diff Gross'!$D$7:$D$1006,BOOKS!E628,'GSTN-Diff Gross'!$V$7:$V$1006,"&lt;&gt;0"),BOOKS!J628,0)</f>
        <v>0</v>
      </c>
      <c r="N628" s="100">
        <f>IF(COUNTIFS('GSTN-Diff Gross'!$D$7:$D$1006,BOOKS!E628,'GSTN-Diff Gross'!$R$7:$R$1006,"&lt;&gt;0")+COUNTIFS('GSTN-Diff Gross'!$D$7:$D$1006,BOOKS!E628,'GSTN-Diff Gross'!$S$7:$S$1006,"&lt;&gt;0")+COUNTIFS('GSTN-Diff Gross'!$D$7:$D$1006,BOOKS!E628,'GSTN-Diff Gross'!$T$7:$T$1006,"&lt;&gt;0")+COUNTIFS('GSTN-Diff Gross'!$D$7:$D$1006,BOOKS!E628,'GSTN-Diff Gross'!$U$7:$U$1006,"&lt;&gt;0")+COUNTIFS('GSTN-Diff Gross'!$D$7:$D$1006,BOOKS!E628,'GSTN-Diff Gross'!$V$7:$V$1006,"&lt;&gt;0"),BOOKS!K628,0)</f>
        <v>0</v>
      </c>
      <c r="O628" s="100">
        <f>IF(COUNTIFS('GSTN-Diff Gross'!$D$7:$D$1006,BOOKS!E628,'GSTN-Diff Gross'!$R$7:$R$1006,"&lt;&gt;0")+COUNTIFS('GSTN-Diff Gross'!$D$7:$D$1006,BOOKS!E628,'GSTN-Diff Gross'!$S$7:$S$1006,"&lt;&gt;0")+COUNTIFS('GSTN-Diff Gross'!$D$7:$D$1006,BOOKS!E628,'GSTN-Diff Gross'!$T$7:$T$1006,"&lt;&gt;0")+COUNTIFS('GSTN-Diff Gross'!$D$7:$D$1006,BOOKS!E628,'GSTN-Diff Gross'!$U$7:$U$1006,"&lt;&gt;0")+COUNTIFS('GSTN-Diff Gross'!$D$7:$D$1006,BOOKS!E628,'GSTN-Diff Gross'!$V$7:$V$1006,"&lt;&gt;0"),BOOKS!L628,0)</f>
        <v>0</v>
      </c>
      <c r="P628" s="100">
        <f>IF(COUNTIFS('GSTN-Diff Gross'!$D$7:$D$1006,BOOKS!E628,'GSTN-Diff Gross'!$R$7:$R$1006,"&lt;&gt;0")+COUNTIFS('GSTN-Diff Gross'!$D$7:$D$1006,BOOKS!E628,'GSTN-Diff Gross'!$S$7:$S$1006,"&lt;&gt;0")+COUNTIFS('GSTN-Diff Gross'!$D$7:$D$1006,BOOKS!E628,'GSTN-Diff Gross'!$T$7:$T$1006,"&lt;&gt;0")+COUNTIFS('GSTN-Diff Gross'!$D$7:$D$1006,BOOKS!E628,'GSTN-Diff Gross'!$U$7:$U$1006,"&lt;&gt;0")+COUNTIFS('GSTN-Diff Gross'!$D$7:$D$1006,BOOKS!E628,'GSTN-Diff Gross'!$V$7:$V$1006,"&lt;&gt;0"),BOOKS!M628,0)</f>
        <v>0</v>
      </c>
      <c r="Q628" s="94">
        <f>IFERROR(IF(B628="",0,SUMPRODUCT(('2A'!$D$6:$D$1005='GSTN-Bill Wise'!B628)*'2A'!$I$6:$I$1005)),0)</f>
        <v>0</v>
      </c>
      <c r="R628" s="95">
        <f>IFERROR(IF(B628="",0,SUMPRODUCT(('2A'!$D$6:$D$1005='GSTN-Bill Wise'!B628)*'2A'!$J$6:$J$1005)),0)</f>
        <v>0</v>
      </c>
      <c r="S628" s="95">
        <f>IFERROR(IF(B628="",0,SUMPRODUCT(('2A'!$D$6:$D$1005='GSTN-Bill Wise'!B628)*'2A'!$K$6:$K$1005)),0)</f>
        <v>0</v>
      </c>
      <c r="T628" s="95">
        <f>IFERROR(IF(B628="",0,SUMPRODUCT(('2A'!$D$6:$D$1005='GSTN-Bill Wise'!B628)*'2A'!$L$6:$L$1005)),0)</f>
        <v>0</v>
      </c>
      <c r="U628" s="95">
        <f>IFERROR(IF(B628="",0,SUMPRODUCT(('2A'!$D$6:$D$1005='GSTN-Bill Wise'!B628)*'2A'!$M$6:$M$1005)),0)</f>
        <v>0</v>
      </c>
      <c r="V628" s="111"/>
    </row>
    <row r="629" spans="1:22">
      <c r="A629" s="162">
        <f t="shared" si="72"/>
        <v>624</v>
      </c>
      <c r="B629" s="162" t="str">
        <f t="shared" si="66"/>
        <v/>
      </c>
      <c r="C629" s="162" t="str">
        <f>IF(COUNTIFS('GSTN-Diff Gross'!$D$7:$D$1006,BOOKS!E629,'GSTN-Diff Gross'!$R$7:$R$1006,"&lt;&gt;0")+COUNTIFS('GSTN-Diff Gross'!$D$7:$D$1006,BOOKS!E629,'GSTN-Diff Gross'!$S$7:$S$1006,"&lt;&gt;0")+COUNTIFS('GSTN-Diff Gross'!$D$7:$D$1006,BOOKS!E629,'GSTN-Diff Gross'!$T$7:$T$1006,"&lt;&gt;0")+COUNTIFS('GSTN-Diff Gross'!$D$7:$D$1006,BOOKS!E629,'GSTN-Diff Gross'!$U$7:$U$1006,"&lt;&gt;0")+COUNTIFS('GSTN-Diff Gross'!$D$7:$D$1006,BOOKS!E629,'GSTN-Diff Gross'!$V$7:$V$1006,"&lt;&gt;0"),BOOKS!E629,"")</f>
        <v/>
      </c>
      <c r="D629" s="44" t="str">
        <f>IF(COUNTIFS('GSTN-Diff Gross'!$D$7:$D$1006,BOOKS!E629,'GSTN-Diff Gross'!$R$7:$R$1006,"&lt;&gt;0")+COUNTIFS('GSTN-Diff Gross'!$D$7:$D$1006,BOOKS!E629,'GSTN-Diff Gross'!$S$7:$S$1006,"&lt;&gt;0")+COUNTIFS('GSTN-Diff Gross'!$D$7:$D$1006,BOOKS!E629,'GSTN-Diff Gross'!$T$7:$T$1006,"&lt;&gt;0")+COUNTIFS('GSTN-Diff Gross'!$D$7:$D$1006,BOOKS!E629,'GSTN-Diff Gross'!$U$7:$U$1006,"&lt;&gt;0")+COUNTIFS('GSTN-Diff Gross'!$D$7:$D$1006,BOOKS!E629,'GSTN-Diff Gross'!$V$7:$V$1006,"&lt;&gt;0"),BOOKS!F629,"")</f>
        <v/>
      </c>
      <c r="E629" s="67" t="str">
        <f>IF(COUNTIFS('GSTN-Diff Gross'!$D$7:$D$1006,BOOKS!E629,'GSTN-Diff Gross'!$R$7:$R$1006,"&lt;&gt;0")+COUNTIFS('GSTN-Diff Gross'!$D$7:$D$1006,BOOKS!E629,'GSTN-Diff Gross'!$S$7:$S$1006,"&lt;&gt;0")+COUNTIFS('GSTN-Diff Gross'!$D$7:$D$1006,BOOKS!E629,'GSTN-Diff Gross'!$T$7:$T$1006,"&lt;&gt;0")+COUNTIFS('GSTN-Diff Gross'!$D$7:$D$1006,BOOKS!E629,'GSTN-Diff Gross'!$U$7:$U$1006,"&lt;&gt;0")+COUNTIFS('GSTN-Diff Gross'!$D$7:$D$1006,BOOKS!E629,'GSTN-Diff Gross'!$V$7:$V$1006,"&lt;&gt;0"),BOOKS!G629,"")</f>
        <v/>
      </c>
      <c r="F629" s="89" t="str">
        <f>IF(COUNTIFS('GSTN-Diff Gross'!$D$7:$D$1006,BOOKS!E629,'GSTN-Diff Gross'!$R$7:$R$1006,"&lt;&gt;0")+COUNTIFS('GSTN-Diff Gross'!$D$7:$D$1006,BOOKS!E629,'GSTN-Diff Gross'!$S$7:$S$1006,"&lt;&gt;0")+COUNTIFS('GSTN-Diff Gross'!$D$7:$D$1006,BOOKS!E629,'GSTN-Diff Gross'!$T$7:$T$1006,"&lt;&gt;0")+COUNTIFS('GSTN-Diff Gross'!$D$7:$D$1006,BOOKS!E629,'GSTN-Diff Gross'!$U$7:$U$1006,"&lt;&gt;0")+COUNTIFS('GSTN-Diff Gross'!$D$7:$D$1006,BOOKS!E629,'GSTN-Diff Gross'!$V$7:$V$1006,"&lt;&gt;0"),BOOKS!H629,"")</f>
        <v/>
      </c>
      <c r="G629" s="96">
        <f t="shared" si="67"/>
        <v>0</v>
      </c>
      <c r="H629" s="96">
        <f t="shared" si="68"/>
        <v>0</v>
      </c>
      <c r="I629" s="97">
        <f t="shared" si="69"/>
        <v>0</v>
      </c>
      <c r="J629" s="98">
        <f t="shared" si="70"/>
        <v>0</v>
      </c>
      <c r="K629" s="96">
        <f t="shared" si="71"/>
        <v>0</v>
      </c>
      <c r="L629" s="93">
        <f>IF(COUNTIFS('GSTN-Diff Gross'!$D$7:$D$1006,BOOKS!E629,'GSTN-Diff Gross'!$R$7:$R$1006,"&lt;&gt;0")+COUNTIFS('GSTN-Diff Gross'!$D$7:$D$1006,BOOKS!E629,'GSTN-Diff Gross'!$S$7:$S$1006,"&lt;&gt;0")+COUNTIFS('GSTN-Diff Gross'!$D$7:$D$1006,BOOKS!E629,'GSTN-Diff Gross'!$T$7:$T$1006,"&lt;&gt;0")+COUNTIFS('GSTN-Diff Gross'!$D$7:$D$1006,BOOKS!E629,'GSTN-Diff Gross'!$U$7:$U$1006,"&lt;&gt;0")+COUNTIFS('GSTN-Diff Gross'!$D$7:$D$1006,BOOKS!E629,'GSTN-Diff Gross'!$V$7:$V$1006,"&lt;&gt;0"),BOOKS!I629,0)</f>
        <v>0</v>
      </c>
      <c r="M629" s="88">
        <f>IF(COUNTIFS('GSTN-Diff Gross'!$D$7:$D$1006,BOOKS!E629,'GSTN-Diff Gross'!$R$7:$R$1006,"&lt;&gt;0")+COUNTIFS('GSTN-Diff Gross'!$D$7:$D$1006,BOOKS!E629,'GSTN-Diff Gross'!$S$7:$S$1006,"&lt;&gt;0")+COUNTIFS('GSTN-Diff Gross'!$D$7:$D$1006,BOOKS!E629,'GSTN-Diff Gross'!$T$7:$T$1006,"&lt;&gt;0")+COUNTIFS('GSTN-Diff Gross'!$D$7:$D$1006,BOOKS!E629,'GSTN-Diff Gross'!$U$7:$U$1006,"&lt;&gt;0")+COUNTIFS('GSTN-Diff Gross'!$D$7:$D$1006,BOOKS!E629,'GSTN-Diff Gross'!$V$7:$V$1006,"&lt;&gt;0"),BOOKS!J629,0)</f>
        <v>0</v>
      </c>
      <c r="N629" s="88">
        <f>IF(COUNTIFS('GSTN-Diff Gross'!$D$7:$D$1006,BOOKS!E629,'GSTN-Diff Gross'!$R$7:$R$1006,"&lt;&gt;0")+COUNTIFS('GSTN-Diff Gross'!$D$7:$D$1006,BOOKS!E629,'GSTN-Diff Gross'!$S$7:$S$1006,"&lt;&gt;0")+COUNTIFS('GSTN-Diff Gross'!$D$7:$D$1006,BOOKS!E629,'GSTN-Diff Gross'!$T$7:$T$1006,"&lt;&gt;0")+COUNTIFS('GSTN-Diff Gross'!$D$7:$D$1006,BOOKS!E629,'GSTN-Diff Gross'!$U$7:$U$1006,"&lt;&gt;0")+COUNTIFS('GSTN-Diff Gross'!$D$7:$D$1006,BOOKS!E629,'GSTN-Diff Gross'!$V$7:$V$1006,"&lt;&gt;0"),BOOKS!K629,0)</f>
        <v>0</v>
      </c>
      <c r="O629" s="88">
        <f>IF(COUNTIFS('GSTN-Diff Gross'!$D$7:$D$1006,BOOKS!E629,'GSTN-Diff Gross'!$R$7:$R$1006,"&lt;&gt;0")+COUNTIFS('GSTN-Diff Gross'!$D$7:$D$1006,BOOKS!E629,'GSTN-Diff Gross'!$S$7:$S$1006,"&lt;&gt;0")+COUNTIFS('GSTN-Diff Gross'!$D$7:$D$1006,BOOKS!E629,'GSTN-Diff Gross'!$T$7:$T$1006,"&lt;&gt;0")+COUNTIFS('GSTN-Diff Gross'!$D$7:$D$1006,BOOKS!E629,'GSTN-Diff Gross'!$U$7:$U$1006,"&lt;&gt;0")+COUNTIFS('GSTN-Diff Gross'!$D$7:$D$1006,BOOKS!E629,'GSTN-Diff Gross'!$V$7:$V$1006,"&lt;&gt;0"),BOOKS!L629,0)</f>
        <v>0</v>
      </c>
      <c r="P629" s="88">
        <f>IF(COUNTIFS('GSTN-Diff Gross'!$D$7:$D$1006,BOOKS!E629,'GSTN-Diff Gross'!$R$7:$R$1006,"&lt;&gt;0")+COUNTIFS('GSTN-Diff Gross'!$D$7:$D$1006,BOOKS!E629,'GSTN-Diff Gross'!$S$7:$S$1006,"&lt;&gt;0")+COUNTIFS('GSTN-Diff Gross'!$D$7:$D$1006,BOOKS!E629,'GSTN-Diff Gross'!$T$7:$T$1006,"&lt;&gt;0")+COUNTIFS('GSTN-Diff Gross'!$D$7:$D$1006,BOOKS!E629,'GSTN-Diff Gross'!$U$7:$U$1006,"&lt;&gt;0")+COUNTIFS('GSTN-Diff Gross'!$D$7:$D$1006,BOOKS!E629,'GSTN-Diff Gross'!$V$7:$V$1006,"&lt;&gt;0"),BOOKS!M629,0)</f>
        <v>0</v>
      </c>
      <c r="Q629" s="84">
        <f>IFERROR(IF(B629="",0,SUMPRODUCT(('2A'!$D$6:$D$1005='GSTN-Bill Wise'!B629)*'2A'!$I$6:$I$1005)),0)</f>
        <v>0</v>
      </c>
      <c r="R629" s="44">
        <f>IFERROR(IF(B629="",0,SUMPRODUCT(('2A'!$D$6:$D$1005='GSTN-Bill Wise'!B629)*'2A'!$J$6:$J$1005)),0)</f>
        <v>0</v>
      </c>
      <c r="S629" s="44">
        <f>IFERROR(IF(B629="",0,SUMPRODUCT(('2A'!$D$6:$D$1005='GSTN-Bill Wise'!B629)*'2A'!$K$6:$K$1005)),0)</f>
        <v>0</v>
      </c>
      <c r="T629" s="44">
        <f>IFERROR(IF(B629="",0,SUMPRODUCT(('2A'!$D$6:$D$1005='GSTN-Bill Wise'!B629)*'2A'!$L$6:$L$1005)),0)</f>
        <v>0</v>
      </c>
      <c r="U629" s="44">
        <f>IFERROR(IF(B629="",0,SUMPRODUCT(('2A'!$D$6:$D$1005='GSTN-Bill Wise'!B629)*'2A'!$M$6:$M$1005)),0)</f>
        <v>0</v>
      </c>
      <c r="V629" s="111"/>
    </row>
    <row r="630" spans="1:22">
      <c r="A630" s="161">
        <f t="shared" si="72"/>
        <v>625</v>
      </c>
      <c r="B630" s="161" t="str">
        <f t="shared" si="66"/>
        <v/>
      </c>
      <c r="C630" s="161" t="str">
        <f>IF(COUNTIFS('GSTN-Diff Gross'!$D$7:$D$1006,BOOKS!E630,'GSTN-Diff Gross'!$R$7:$R$1006,"&lt;&gt;0")+COUNTIFS('GSTN-Diff Gross'!$D$7:$D$1006,BOOKS!E630,'GSTN-Diff Gross'!$S$7:$S$1006,"&lt;&gt;0")+COUNTIFS('GSTN-Diff Gross'!$D$7:$D$1006,BOOKS!E630,'GSTN-Diff Gross'!$T$7:$T$1006,"&lt;&gt;0")+COUNTIFS('GSTN-Diff Gross'!$D$7:$D$1006,BOOKS!E630,'GSTN-Diff Gross'!$U$7:$U$1006,"&lt;&gt;0")+COUNTIFS('GSTN-Diff Gross'!$D$7:$D$1006,BOOKS!E630,'GSTN-Diff Gross'!$V$7:$V$1006,"&lt;&gt;0"),BOOKS!E630,"")</f>
        <v/>
      </c>
      <c r="D630" s="41" t="str">
        <f>IF(COUNTIFS('GSTN-Diff Gross'!$D$7:$D$1006,BOOKS!E630,'GSTN-Diff Gross'!$R$7:$R$1006,"&lt;&gt;0")+COUNTIFS('GSTN-Diff Gross'!$D$7:$D$1006,BOOKS!E630,'GSTN-Diff Gross'!$S$7:$S$1006,"&lt;&gt;0")+COUNTIFS('GSTN-Diff Gross'!$D$7:$D$1006,BOOKS!E630,'GSTN-Diff Gross'!$T$7:$T$1006,"&lt;&gt;0")+COUNTIFS('GSTN-Diff Gross'!$D$7:$D$1006,BOOKS!E630,'GSTN-Diff Gross'!$U$7:$U$1006,"&lt;&gt;0")+COUNTIFS('GSTN-Diff Gross'!$D$7:$D$1006,BOOKS!E630,'GSTN-Diff Gross'!$V$7:$V$1006,"&lt;&gt;0"),BOOKS!F630,"")</f>
        <v/>
      </c>
      <c r="E630" s="68" t="str">
        <f>IF(COUNTIFS('GSTN-Diff Gross'!$D$7:$D$1006,BOOKS!E630,'GSTN-Diff Gross'!$R$7:$R$1006,"&lt;&gt;0")+COUNTIFS('GSTN-Diff Gross'!$D$7:$D$1006,BOOKS!E630,'GSTN-Diff Gross'!$S$7:$S$1006,"&lt;&gt;0")+COUNTIFS('GSTN-Diff Gross'!$D$7:$D$1006,BOOKS!E630,'GSTN-Diff Gross'!$T$7:$T$1006,"&lt;&gt;0")+COUNTIFS('GSTN-Diff Gross'!$D$7:$D$1006,BOOKS!E630,'GSTN-Diff Gross'!$U$7:$U$1006,"&lt;&gt;0")+COUNTIFS('GSTN-Diff Gross'!$D$7:$D$1006,BOOKS!E630,'GSTN-Diff Gross'!$V$7:$V$1006,"&lt;&gt;0"),BOOKS!G630,"")</f>
        <v/>
      </c>
      <c r="F630" s="90" t="str">
        <f>IF(COUNTIFS('GSTN-Diff Gross'!$D$7:$D$1006,BOOKS!E630,'GSTN-Diff Gross'!$R$7:$R$1006,"&lt;&gt;0")+COUNTIFS('GSTN-Diff Gross'!$D$7:$D$1006,BOOKS!E630,'GSTN-Diff Gross'!$S$7:$S$1006,"&lt;&gt;0")+COUNTIFS('GSTN-Diff Gross'!$D$7:$D$1006,BOOKS!E630,'GSTN-Diff Gross'!$T$7:$T$1006,"&lt;&gt;0")+COUNTIFS('GSTN-Diff Gross'!$D$7:$D$1006,BOOKS!E630,'GSTN-Diff Gross'!$U$7:$U$1006,"&lt;&gt;0")+COUNTIFS('GSTN-Diff Gross'!$D$7:$D$1006,BOOKS!E630,'GSTN-Diff Gross'!$V$7:$V$1006,"&lt;&gt;0"),BOOKS!H630,"")</f>
        <v/>
      </c>
      <c r="G630" s="167">
        <f t="shared" si="67"/>
        <v>0</v>
      </c>
      <c r="H630" s="167">
        <f t="shared" si="68"/>
        <v>0</v>
      </c>
      <c r="I630" s="167">
        <f t="shared" si="69"/>
        <v>0</v>
      </c>
      <c r="J630" s="167">
        <f t="shared" si="70"/>
        <v>0</v>
      </c>
      <c r="K630" s="167">
        <f t="shared" si="71"/>
        <v>0</v>
      </c>
      <c r="L630" s="99">
        <f>IF(COUNTIFS('GSTN-Diff Gross'!$D$7:$D$1006,BOOKS!E630,'GSTN-Diff Gross'!$R$7:$R$1006,"&lt;&gt;0")+COUNTIFS('GSTN-Diff Gross'!$D$7:$D$1006,BOOKS!E630,'GSTN-Diff Gross'!$S$7:$S$1006,"&lt;&gt;0")+COUNTIFS('GSTN-Diff Gross'!$D$7:$D$1006,BOOKS!E630,'GSTN-Diff Gross'!$T$7:$T$1006,"&lt;&gt;0")+COUNTIFS('GSTN-Diff Gross'!$D$7:$D$1006,BOOKS!E630,'GSTN-Diff Gross'!$U$7:$U$1006,"&lt;&gt;0")+COUNTIFS('GSTN-Diff Gross'!$D$7:$D$1006,BOOKS!E630,'GSTN-Diff Gross'!$V$7:$V$1006,"&lt;&gt;0"),BOOKS!I630,0)</f>
        <v>0</v>
      </c>
      <c r="M630" s="100">
        <f>IF(COUNTIFS('GSTN-Diff Gross'!$D$7:$D$1006,BOOKS!E630,'GSTN-Diff Gross'!$R$7:$R$1006,"&lt;&gt;0")+COUNTIFS('GSTN-Diff Gross'!$D$7:$D$1006,BOOKS!E630,'GSTN-Diff Gross'!$S$7:$S$1006,"&lt;&gt;0")+COUNTIFS('GSTN-Diff Gross'!$D$7:$D$1006,BOOKS!E630,'GSTN-Diff Gross'!$T$7:$T$1006,"&lt;&gt;0")+COUNTIFS('GSTN-Diff Gross'!$D$7:$D$1006,BOOKS!E630,'GSTN-Diff Gross'!$U$7:$U$1006,"&lt;&gt;0")+COUNTIFS('GSTN-Diff Gross'!$D$7:$D$1006,BOOKS!E630,'GSTN-Diff Gross'!$V$7:$V$1006,"&lt;&gt;0"),BOOKS!J630,0)</f>
        <v>0</v>
      </c>
      <c r="N630" s="100">
        <f>IF(COUNTIFS('GSTN-Diff Gross'!$D$7:$D$1006,BOOKS!E630,'GSTN-Diff Gross'!$R$7:$R$1006,"&lt;&gt;0")+COUNTIFS('GSTN-Diff Gross'!$D$7:$D$1006,BOOKS!E630,'GSTN-Diff Gross'!$S$7:$S$1006,"&lt;&gt;0")+COUNTIFS('GSTN-Diff Gross'!$D$7:$D$1006,BOOKS!E630,'GSTN-Diff Gross'!$T$7:$T$1006,"&lt;&gt;0")+COUNTIFS('GSTN-Diff Gross'!$D$7:$D$1006,BOOKS!E630,'GSTN-Diff Gross'!$U$7:$U$1006,"&lt;&gt;0")+COUNTIFS('GSTN-Diff Gross'!$D$7:$D$1006,BOOKS!E630,'GSTN-Diff Gross'!$V$7:$V$1006,"&lt;&gt;0"),BOOKS!K630,0)</f>
        <v>0</v>
      </c>
      <c r="O630" s="100">
        <f>IF(COUNTIFS('GSTN-Diff Gross'!$D$7:$D$1006,BOOKS!E630,'GSTN-Diff Gross'!$R$7:$R$1006,"&lt;&gt;0")+COUNTIFS('GSTN-Diff Gross'!$D$7:$D$1006,BOOKS!E630,'GSTN-Diff Gross'!$S$7:$S$1006,"&lt;&gt;0")+COUNTIFS('GSTN-Diff Gross'!$D$7:$D$1006,BOOKS!E630,'GSTN-Diff Gross'!$T$7:$T$1006,"&lt;&gt;0")+COUNTIFS('GSTN-Diff Gross'!$D$7:$D$1006,BOOKS!E630,'GSTN-Diff Gross'!$U$7:$U$1006,"&lt;&gt;0")+COUNTIFS('GSTN-Diff Gross'!$D$7:$D$1006,BOOKS!E630,'GSTN-Diff Gross'!$V$7:$V$1006,"&lt;&gt;0"),BOOKS!L630,0)</f>
        <v>0</v>
      </c>
      <c r="P630" s="100">
        <f>IF(COUNTIFS('GSTN-Diff Gross'!$D$7:$D$1006,BOOKS!E630,'GSTN-Diff Gross'!$R$7:$R$1006,"&lt;&gt;0")+COUNTIFS('GSTN-Diff Gross'!$D$7:$D$1006,BOOKS!E630,'GSTN-Diff Gross'!$S$7:$S$1006,"&lt;&gt;0")+COUNTIFS('GSTN-Diff Gross'!$D$7:$D$1006,BOOKS!E630,'GSTN-Diff Gross'!$T$7:$T$1006,"&lt;&gt;0")+COUNTIFS('GSTN-Diff Gross'!$D$7:$D$1006,BOOKS!E630,'GSTN-Diff Gross'!$U$7:$U$1006,"&lt;&gt;0")+COUNTIFS('GSTN-Diff Gross'!$D$7:$D$1006,BOOKS!E630,'GSTN-Diff Gross'!$V$7:$V$1006,"&lt;&gt;0"),BOOKS!M630,0)</f>
        <v>0</v>
      </c>
      <c r="Q630" s="94">
        <f>IFERROR(IF(B630="",0,SUMPRODUCT(('2A'!$D$6:$D$1005='GSTN-Bill Wise'!B630)*'2A'!$I$6:$I$1005)),0)</f>
        <v>0</v>
      </c>
      <c r="R630" s="95">
        <f>IFERROR(IF(B630="",0,SUMPRODUCT(('2A'!$D$6:$D$1005='GSTN-Bill Wise'!B630)*'2A'!$J$6:$J$1005)),0)</f>
        <v>0</v>
      </c>
      <c r="S630" s="95">
        <f>IFERROR(IF(B630="",0,SUMPRODUCT(('2A'!$D$6:$D$1005='GSTN-Bill Wise'!B630)*'2A'!$K$6:$K$1005)),0)</f>
        <v>0</v>
      </c>
      <c r="T630" s="95">
        <f>IFERROR(IF(B630="",0,SUMPRODUCT(('2A'!$D$6:$D$1005='GSTN-Bill Wise'!B630)*'2A'!$L$6:$L$1005)),0)</f>
        <v>0</v>
      </c>
      <c r="U630" s="95">
        <f>IFERROR(IF(B630="",0,SUMPRODUCT(('2A'!$D$6:$D$1005='GSTN-Bill Wise'!B630)*'2A'!$M$6:$M$1005)),0)</f>
        <v>0</v>
      </c>
      <c r="V630" s="111"/>
    </row>
    <row r="631" spans="1:22">
      <c r="A631" s="162">
        <f t="shared" si="72"/>
        <v>626</v>
      </c>
      <c r="B631" s="162" t="str">
        <f t="shared" si="66"/>
        <v/>
      </c>
      <c r="C631" s="162" t="str">
        <f>IF(COUNTIFS('GSTN-Diff Gross'!$D$7:$D$1006,BOOKS!E631,'GSTN-Diff Gross'!$R$7:$R$1006,"&lt;&gt;0")+COUNTIFS('GSTN-Diff Gross'!$D$7:$D$1006,BOOKS!E631,'GSTN-Diff Gross'!$S$7:$S$1006,"&lt;&gt;0")+COUNTIFS('GSTN-Diff Gross'!$D$7:$D$1006,BOOKS!E631,'GSTN-Diff Gross'!$T$7:$T$1006,"&lt;&gt;0")+COUNTIFS('GSTN-Diff Gross'!$D$7:$D$1006,BOOKS!E631,'GSTN-Diff Gross'!$U$7:$U$1006,"&lt;&gt;0")+COUNTIFS('GSTN-Diff Gross'!$D$7:$D$1006,BOOKS!E631,'GSTN-Diff Gross'!$V$7:$V$1006,"&lt;&gt;0"),BOOKS!E631,"")</f>
        <v/>
      </c>
      <c r="D631" s="44" t="str">
        <f>IF(COUNTIFS('GSTN-Diff Gross'!$D$7:$D$1006,BOOKS!E631,'GSTN-Diff Gross'!$R$7:$R$1006,"&lt;&gt;0")+COUNTIFS('GSTN-Diff Gross'!$D$7:$D$1006,BOOKS!E631,'GSTN-Diff Gross'!$S$7:$S$1006,"&lt;&gt;0")+COUNTIFS('GSTN-Diff Gross'!$D$7:$D$1006,BOOKS!E631,'GSTN-Diff Gross'!$T$7:$T$1006,"&lt;&gt;0")+COUNTIFS('GSTN-Diff Gross'!$D$7:$D$1006,BOOKS!E631,'GSTN-Diff Gross'!$U$7:$U$1006,"&lt;&gt;0")+COUNTIFS('GSTN-Diff Gross'!$D$7:$D$1006,BOOKS!E631,'GSTN-Diff Gross'!$V$7:$V$1006,"&lt;&gt;0"),BOOKS!F631,"")</f>
        <v/>
      </c>
      <c r="E631" s="67" t="str">
        <f>IF(COUNTIFS('GSTN-Diff Gross'!$D$7:$D$1006,BOOKS!E631,'GSTN-Diff Gross'!$R$7:$R$1006,"&lt;&gt;0")+COUNTIFS('GSTN-Diff Gross'!$D$7:$D$1006,BOOKS!E631,'GSTN-Diff Gross'!$S$7:$S$1006,"&lt;&gt;0")+COUNTIFS('GSTN-Diff Gross'!$D$7:$D$1006,BOOKS!E631,'GSTN-Diff Gross'!$T$7:$T$1006,"&lt;&gt;0")+COUNTIFS('GSTN-Diff Gross'!$D$7:$D$1006,BOOKS!E631,'GSTN-Diff Gross'!$U$7:$U$1006,"&lt;&gt;0")+COUNTIFS('GSTN-Diff Gross'!$D$7:$D$1006,BOOKS!E631,'GSTN-Diff Gross'!$V$7:$V$1006,"&lt;&gt;0"),BOOKS!G631,"")</f>
        <v/>
      </c>
      <c r="F631" s="89" t="str">
        <f>IF(COUNTIFS('GSTN-Diff Gross'!$D$7:$D$1006,BOOKS!E631,'GSTN-Diff Gross'!$R$7:$R$1006,"&lt;&gt;0")+COUNTIFS('GSTN-Diff Gross'!$D$7:$D$1006,BOOKS!E631,'GSTN-Diff Gross'!$S$7:$S$1006,"&lt;&gt;0")+COUNTIFS('GSTN-Diff Gross'!$D$7:$D$1006,BOOKS!E631,'GSTN-Diff Gross'!$T$7:$T$1006,"&lt;&gt;0")+COUNTIFS('GSTN-Diff Gross'!$D$7:$D$1006,BOOKS!E631,'GSTN-Diff Gross'!$U$7:$U$1006,"&lt;&gt;0")+COUNTIFS('GSTN-Diff Gross'!$D$7:$D$1006,BOOKS!E631,'GSTN-Diff Gross'!$V$7:$V$1006,"&lt;&gt;0"),BOOKS!H631,"")</f>
        <v/>
      </c>
      <c r="G631" s="96">
        <f t="shared" si="67"/>
        <v>0</v>
      </c>
      <c r="H631" s="96">
        <f t="shared" si="68"/>
        <v>0</v>
      </c>
      <c r="I631" s="97">
        <f t="shared" si="69"/>
        <v>0</v>
      </c>
      <c r="J631" s="98">
        <f t="shared" si="70"/>
        <v>0</v>
      </c>
      <c r="K631" s="96">
        <f t="shared" si="71"/>
        <v>0</v>
      </c>
      <c r="L631" s="93">
        <f>IF(COUNTIFS('GSTN-Diff Gross'!$D$7:$D$1006,BOOKS!E631,'GSTN-Diff Gross'!$R$7:$R$1006,"&lt;&gt;0")+COUNTIFS('GSTN-Diff Gross'!$D$7:$D$1006,BOOKS!E631,'GSTN-Diff Gross'!$S$7:$S$1006,"&lt;&gt;0")+COUNTIFS('GSTN-Diff Gross'!$D$7:$D$1006,BOOKS!E631,'GSTN-Diff Gross'!$T$7:$T$1006,"&lt;&gt;0")+COUNTIFS('GSTN-Diff Gross'!$D$7:$D$1006,BOOKS!E631,'GSTN-Diff Gross'!$U$7:$U$1006,"&lt;&gt;0")+COUNTIFS('GSTN-Diff Gross'!$D$7:$D$1006,BOOKS!E631,'GSTN-Diff Gross'!$V$7:$V$1006,"&lt;&gt;0"),BOOKS!I631,0)</f>
        <v>0</v>
      </c>
      <c r="M631" s="88">
        <f>IF(COUNTIFS('GSTN-Diff Gross'!$D$7:$D$1006,BOOKS!E631,'GSTN-Diff Gross'!$R$7:$R$1006,"&lt;&gt;0")+COUNTIFS('GSTN-Diff Gross'!$D$7:$D$1006,BOOKS!E631,'GSTN-Diff Gross'!$S$7:$S$1006,"&lt;&gt;0")+COUNTIFS('GSTN-Diff Gross'!$D$7:$D$1006,BOOKS!E631,'GSTN-Diff Gross'!$T$7:$T$1006,"&lt;&gt;0")+COUNTIFS('GSTN-Diff Gross'!$D$7:$D$1006,BOOKS!E631,'GSTN-Diff Gross'!$U$7:$U$1006,"&lt;&gt;0")+COUNTIFS('GSTN-Diff Gross'!$D$7:$D$1006,BOOKS!E631,'GSTN-Diff Gross'!$V$7:$V$1006,"&lt;&gt;0"),BOOKS!J631,0)</f>
        <v>0</v>
      </c>
      <c r="N631" s="88">
        <f>IF(COUNTIFS('GSTN-Diff Gross'!$D$7:$D$1006,BOOKS!E631,'GSTN-Diff Gross'!$R$7:$R$1006,"&lt;&gt;0")+COUNTIFS('GSTN-Diff Gross'!$D$7:$D$1006,BOOKS!E631,'GSTN-Diff Gross'!$S$7:$S$1006,"&lt;&gt;0")+COUNTIFS('GSTN-Diff Gross'!$D$7:$D$1006,BOOKS!E631,'GSTN-Diff Gross'!$T$7:$T$1006,"&lt;&gt;0")+COUNTIFS('GSTN-Diff Gross'!$D$7:$D$1006,BOOKS!E631,'GSTN-Diff Gross'!$U$7:$U$1006,"&lt;&gt;0")+COUNTIFS('GSTN-Diff Gross'!$D$7:$D$1006,BOOKS!E631,'GSTN-Diff Gross'!$V$7:$V$1006,"&lt;&gt;0"),BOOKS!K631,0)</f>
        <v>0</v>
      </c>
      <c r="O631" s="88">
        <f>IF(COUNTIFS('GSTN-Diff Gross'!$D$7:$D$1006,BOOKS!E631,'GSTN-Diff Gross'!$R$7:$R$1006,"&lt;&gt;0")+COUNTIFS('GSTN-Diff Gross'!$D$7:$D$1006,BOOKS!E631,'GSTN-Diff Gross'!$S$7:$S$1006,"&lt;&gt;0")+COUNTIFS('GSTN-Diff Gross'!$D$7:$D$1006,BOOKS!E631,'GSTN-Diff Gross'!$T$7:$T$1006,"&lt;&gt;0")+COUNTIFS('GSTN-Diff Gross'!$D$7:$D$1006,BOOKS!E631,'GSTN-Diff Gross'!$U$7:$U$1006,"&lt;&gt;0")+COUNTIFS('GSTN-Diff Gross'!$D$7:$D$1006,BOOKS!E631,'GSTN-Diff Gross'!$V$7:$V$1006,"&lt;&gt;0"),BOOKS!L631,0)</f>
        <v>0</v>
      </c>
      <c r="P631" s="88">
        <f>IF(COUNTIFS('GSTN-Diff Gross'!$D$7:$D$1006,BOOKS!E631,'GSTN-Diff Gross'!$R$7:$R$1006,"&lt;&gt;0")+COUNTIFS('GSTN-Diff Gross'!$D$7:$D$1006,BOOKS!E631,'GSTN-Diff Gross'!$S$7:$S$1006,"&lt;&gt;0")+COUNTIFS('GSTN-Diff Gross'!$D$7:$D$1006,BOOKS!E631,'GSTN-Diff Gross'!$T$7:$T$1006,"&lt;&gt;0")+COUNTIFS('GSTN-Diff Gross'!$D$7:$D$1006,BOOKS!E631,'GSTN-Diff Gross'!$U$7:$U$1006,"&lt;&gt;0")+COUNTIFS('GSTN-Diff Gross'!$D$7:$D$1006,BOOKS!E631,'GSTN-Diff Gross'!$V$7:$V$1006,"&lt;&gt;0"),BOOKS!M631,0)</f>
        <v>0</v>
      </c>
      <c r="Q631" s="84">
        <f>IFERROR(IF(B631="",0,SUMPRODUCT(('2A'!$D$6:$D$1005='GSTN-Bill Wise'!B631)*'2A'!$I$6:$I$1005)),0)</f>
        <v>0</v>
      </c>
      <c r="R631" s="44">
        <f>IFERROR(IF(B631="",0,SUMPRODUCT(('2A'!$D$6:$D$1005='GSTN-Bill Wise'!B631)*'2A'!$J$6:$J$1005)),0)</f>
        <v>0</v>
      </c>
      <c r="S631" s="44">
        <f>IFERROR(IF(B631="",0,SUMPRODUCT(('2A'!$D$6:$D$1005='GSTN-Bill Wise'!B631)*'2A'!$K$6:$K$1005)),0)</f>
        <v>0</v>
      </c>
      <c r="T631" s="44">
        <f>IFERROR(IF(B631="",0,SUMPRODUCT(('2A'!$D$6:$D$1005='GSTN-Bill Wise'!B631)*'2A'!$L$6:$L$1005)),0)</f>
        <v>0</v>
      </c>
      <c r="U631" s="44">
        <f>IFERROR(IF(B631="",0,SUMPRODUCT(('2A'!$D$6:$D$1005='GSTN-Bill Wise'!B631)*'2A'!$M$6:$M$1005)),0)</f>
        <v>0</v>
      </c>
      <c r="V631" s="111"/>
    </row>
    <row r="632" spans="1:22">
      <c r="A632" s="161">
        <f t="shared" si="72"/>
        <v>627</v>
      </c>
      <c r="B632" s="161" t="str">
        <f t="shared" si="66"/>
        <v/>
      </c>
      <c r="C632" s="161" t="str">
        <f>IF(COUNTIFS('GSTN-Diff Gross'!$D$7:$D$1006,BOOKS!E632,'GSTN-Diff Gross'!$R$7:$R$1006,"&lt;&gt;0")+COUNTIFS('GSTN-Diff Gross'!$D$7:$D$1006,BOOKS!E632,'GSTN-Diff Gross'!$S$7:$S$1006,"&lt;&gt;0")+COUNTIFS('GSTN-Diff Gross'!$D$7:$D$1006,BOOKS!E632,'GSTN-Diff Gross'!$T$7:$T$1006,"&lt;&gt;0")+COUNTIFS('GSTN-Diff Gross'!$D$7:$D$1006,BOOKS!E632,'GSTN-Diff Gross'!$U$7:$U$1006,"&lt;&gt;0")+COUNTIFS('GSTN-Diff Gross'!$D$7:$D$1006,BOOKS!E632,'GSTN-Diff Gross'!$V$7:$V$1006,"&lt;&gt;0"),BOOKS!E632,"")</f>
        <v/>
      </c>
      <c r="D632" s="41" t="str">
        <f>IF(COUNTIFS('GSTN-Diff Gross'!$D$7:$D$1006,BOOKS!E632,'GSTN-Diff Gross'!$R$7:$R$1006,"&lt;&gt;0")+COUNTIFS('GSTN-Diff Gross'!$D$7:$D$1006,BOOKS!E632,'GSTN-Diff Gross'!$S$7:$S$1006,"&lt;&gt;0")+COUNTIFS('GSTN-Diff Gross'!$D$7:$D$1006,BOOKS!E632,'GSTN-Diff Gross'!$T$7:$T$1006,"&lt;&gt;0")+COUNTIFS('GSTN-Diff Gross'!$D$7:$D$1006,BOOKS!E632,'GSTN-Diff Gross'!$U$7:$U$1006,"&lt;&gt;0")+COUNTIFS('GSTN-Diff Gross'!$D$7:$D$1006,BOOKS!E632,'GSTN-Diff Gross'!$V$7:$V$1006,"&lt;&gt;0"),BOOKS!F632,"")</f>
        <v/>
      </c>
      <c r="E632" s="68" t="str">
        <f>IF(COUNTIFS('GSTN-Diff Gross'!$D$7:$D$1006,BOOKS!E632,'GSTN-Diff Gross'!$R$7:$R$1006,"&lt;&gt;0")+COUNTIFS('GSTN-Diff Gross'!$D$7:$D$1006,BOOKS!E632,'GSTN-Diff Gross'!$S$7:$S$1006,"&lt;&gt;0")+COUNTIFS('GSTN-Diff Gross'!$D$7:$D$1006,BOOKS!E632,'GSTN-Diff Gross'!$T$7:$T$1006,"&lt;&gt;0")+COUNTIFS('GSTN-Diff Gross'!$D$7:$D$1006,BOOKS!E632,'GSTN-Diff Gross'!$U$7:$U$1006,"&lt;&gt;0")+COUNTIFS('GSTN-Diff Gross'!$D$7:$D$1006,BOOKS!E632,'GSTN-Diff Gross'!$V$7:$V$1006,"&lt;&gt;0"),BOOKS!G632,"")</f>
        <v/>
      </c>
      <c r="F632" s="90" t="str">
        <f>IF(COUNTIFS('GSTN-Diff Gross'!$D$7:$D$1006,BOOKS!E632,'GSTN-Diff Gross'!$R$7:$R$1006,"&lt;&gt;0")+COUNTIFS('GSTN-Diff Gross'!$D$7:$D$1006,BOOKS!E632,'GSTN-Diff Gross'!$S$7:$S$1006,"&lt;&gt;0")+COUNTIFS('GSTN-Diff Gross'!$D$7:$D$1006,BOOKS!E632,'GSTN-Diff Gross'!$T$7:$T$1006,"&lt;&gt;0")+COUNTIFS('GSTN-Diff Gross'!$D$7:$D$1006,BOOKS!E632,'GSTN-Diff Gross'!$U$7:$U$1006,"&lt;&gt;0")+COUNTIFS('GSTN-Diff Gross'!$D$7:$D$1006,BOOKS!E632,'GSTN-Diff Gross'!$V$7:$V$1006,"&lt;&gt;0"),BOOKS!H632,"")</f>
        <v/>
      </c>
      <c r="G632" s="167">
        <f t="shared" si="67"/>
        <v>0</v>
      </c>
      <c r="H632" s="167">
        <f t="shared" si="68"/>
        <v>0</v>
      </c>
      <c r="I632" s="167">
        <f t="shared" si="69"/>
        <v>0</v>
      </c>
      <c r="J632" s="167">
        <f t="shared" si="70"/>
        <v>0</v>
      </c>
      <c r="K632" s="167">
        <f t="shared" si="71"/>
        <v>0</v>
      </c>
      <c r="L632" s="99">
        <f>IF(COUNTIFS('GSTN-Diff Gross'!$D$7:$D$1006,BOOKS!E632,'GSTN-Diff Gross'!$R$7:$R$1006,"&lt;&gt;0")+COUNTIFS('GSTN-Diff Gross'!$D$7:$D$1006,BOOKS!E632,'GSTN-Diff Gross'!$S$7:$S$1006,"&lt;&gt;0")+COUNTIFS('GSTN-Diff Gross'!$D$7:$D$1006,BOOKS!E632,'GSTN-Diff Gross'!$T$7:$T$1006,"&lt;&gt;0")+COUNTIFS('GSTN-Diff Gross'!$D$7:$D$1006,BOOKS!E632,'GSTN-Diff Gross'!$U$7:$U$1006,"&lt;&gt;0")+COUNTIFS('GSTN-Diff Gross'!$D$7:$D$1006,BOOKS!E632,'GSTN-Diff Gross'!$V$7:$V$1006,"&lt;&gt;0"),BOOKS!I632,0)</f>
        <v>0</v>
      </c>
      <c r="M632" s="100">
        <f>IF(COUNTIFS('GSTN-Diff Gross'!$D$7:$D$1006,BOOKS!E632,'GSTN-Diff Gross'!$R$7:$R$1006,"&lt;&gt;0")+COUNTIFS('GSTN-Diff Gross'!$D$7:$D$1006,BOOKS!E632,'GSTN-Diff Gross'!$S$7:$S$1006,"&lt;&gt;0")+COUNTIFS('GSTN-Diff Gross'!$D$7:$D$1006,BOOKS!E632,'GSTN-Diff Gross'!$T$7:$T$1006,"&lt;&gt;0")+COUNTIFS('GSTN-Diff Gross'!$D$7:$D$1006,BOOKS!E632,'GSTN-Diff Gross'!$U$7:$U$1006,"&lt;&gt;0")+COUNTIFS('GSTN-Diff Gross'!$D$7:$D$1006,BOOKS!E632,'GSTN-Diff Gross'!$V$7:$V$1006,"&lt;&gt;0"),BOOKS!J632,0)</f>
        <v>0</v>
      </c>
      <c r="N632" s="100">
        <f>IF(COUNTIFS('GSTN-Diff Gross'!$D$7:$D$1006,BOOKS!E632,'GSTN-Diff Gross'!$R$7:$R$1006,"&lt;&gt;0")+COUNTIFS('GSTN-Diff Gross'!$D$7:$D$1006,BOOKS!E632,'GSTN-Diff Gross'!$S$7:$S$1006,"&lt;&gt;0")+COUNTIFS('GSTN-Diff Gross'!$D$7:$D$1006,BOOKS!E632,'GSTN-Diff Gross'!$T$7:$T$1006,"&lt;&gt;0")+COUNTIFS('GSTN-Diff Gross'!$D$7:$D$1006,BOOKS!E632,'GSTN-Diff Gross'!$U$7:$U$1006,"&lt;&gt;0")+COUNTIFS('GSTN-Diff Gross'!$D$7:$D$1006,BOOKS!E632,'GSTN-Diff Gross'!$V$7:$V$1006,"&lt;&gt;0"),BOOKS!K632,0)</f>
        <v>0</v>
      </c>
      <c r="O632" s="100">
        <f>IF(COUNTIFS('GSTN-Diff Gross'!$D$7:$D$1006,BOOKS!E632,'GSTN-Diff Gross'!$R$7:$R$1006,"&lt;&gt;0")+COUNTIFS('GSTN-Diff Gross'!$D$7:$D$1006,BOOKS!E632,'GSTN-Diff Gross'!$S$7:$S$1006,"&lt;&gt;0")+COUNTIFS('GSTN-Diff Gross'!$D$7:$D$1006,BOOKS!E632,'GSTN-Diff Gross'!$T$7:$T$1006,"&lt;&gt;0")+COUNTIFS('GSTN-Diff Gross'!$D$7:$D$1006,BOOKS!E632,'GSTN-Diff Gross'!$U$7:$U$1006,"&lt;&gt;0")+COUNTIFS('GSTN-Diff Gross'!$D$7:$D$1006,BOOKS!E632,'GSTN-Diff Gross'!$V$7:$V$1006,"&lt;&gt;0"),BOOKS!L632,0)</f>
        <v>0</v>
      </c>
      <c r="P632" s="100">
        <f>IF(COUNTIFS('GSTN-Diff Gross'!$D$7:$D$1006,BOOKS!E632,'GSTN-Diff Gross'!$R$7:$R$1006,"&lt;&gt;0")+COUNTIFS('GSTN-Diff Gross'!$D$7:$D$1006,BOOKS!E632,'GSTN-Diff Gross'!$S$7:$S$1006,"&lt;&gt;0")+COUNTIFS('GSTN-Diff Gross'!$D$7:$D$1006,BOOKS!E632,'GSTN-Diff Gross'!$T$7:$T$1006,"&lt;&gt;0")+COUNTIFS('GSTN-Diff Gross'!$D$7:$D$1006,BOOKS!E632,'GSTN-Diff Gross'!$U$7:$U$1006,"&lt;&gt;0")+COUNTIFS('GSTN-Diff Gross'!$D$7:$D$1006,BOOKS!E632,'GSTN-Diff Gross'!$V$7:$V$1006,"&lt;&gt;0"),BOOKS!M632,0)</f>
        <v>0</v>
      </c>
      <c r="Q632" s="94">
        <f>IFERROR(IF(B632="",0,SUMPRODUCT(('2A'!$D$6:$D$1005='GSTN-Bill Wise'!B632)*'2A'!$I$6:$I$1005)),0)</f>
        <v>0</v>
      </c>
      <c r="R632" s="95">
        <f>IFERROR(IF(B632="",0,SUMPRODUCT(('2A'!$D$6:$D$1005='GSTN-Bill Wise'!B632)*'2A'!$J$6:$J$1005)),0)</f>
        <v>0</v>
      </c>
      <c r="S632" s="95">
        <f>IFERROR(IF(B632="",0,SUMPRODUCT(('2A'!$D$6:$D$1005='GSTN-Bill Wise'!B632)*'2A'!$K$6:$K$1005)),0)</f>
        <v>0</v>
      </c>
      <c r="T632" s="95">
        <f>IFERROR(IF(B632="",0,SUMPRODUCT(('2A'!$D$6:$D$1005='GSTN-Bill Wise'!B632)*'2A'!$L$6:$L$1005)),0)</f>
        <v>0</v>
      </c>
      <c r="U632" s="95">
        <f>IFERROR(IF(B632="",0,SUMPRODUCT(('2A'!$D$6:$D$1005='GSTN-Bill Wise'!B632)*'2A'!$M$6:$M$1005)),0)</f>
        <v>0</v>
      </c>
      <c r="V632" s="111"/>
    </row>
    <row r="633" spans="1:22">
      <c r="A633" s="162">
        <f t="shared" si="72"/>
        <v>628</v>
      </c>
      <c r="B633" s="162" t="str">
        <f t="shared" si="66"/>
        <v/>
      </c>
      <c r="C633" s="162" t="str">
        <f>IF(COUNTIFS('GSTN-Diff Gross'!$D$7:$D$1006,BOOKS!E633,'GSTN-Diff Gross'!$R$7:$R$1006,"&lt;&gt;0")+COUNTIFS('GSTN-Diff Gross'!$D$7:$D$1006,BOOKS!E633,'GSTN-Diff Gross'!$S$7:$S$1006,"&lt;&gt;0")+COUNTIFS('GSTN-Diff Gross'!$D$7:$D$1006,BOOKS!E633,'GSTN-Diff Gross'!$T$7:$T$1006,"&lt;&gt;0")+COUNTIFS('GSTN-Diff Gross'!$D$7:$D$1006,BOOKS!E633,'GSTN-Diff Gross'!$U$7:$U$1006,"&lt;&gt;0")+COUNTIFS('GSTN-Diff Gross'!$D$7:$D$1006,BOOKS!E633,'GSTN-Diff Gross'!$V$7:$V$1006,"&lt;&gt;0"),BOOKS!E633,"")</f>
        <v/>
      </c>
      <c r="D633" s="44" t="str">
        <f>IF(COUNTIFS('GSTN-Diff Gross'!$D$7:$D$1006,BOOKS!E633,'GSTN-Diff Gross'!$R$7:$R$1006,"&lt;&gt;0")+COUNTIFS('GSTN-Diff Gross'!$D$7:$D$1006,BOOKS!E633,'GSTN-Diff Gross'!$S$7:$S$1006,"&lt;&gt;0")+COUNTIFS('GSTN-Diff Gross'!$D$7:$D$1006,BOOKS!E633,'GSTN-Diff Gross'!$T$7:$T$1006,"&lt;&gt;0")+COUNTIFS('GSTN-Diff Gross'!$D$7:$D$1006,BOOKS!E633,'GSTN-Diff Gross'!$U$7:$U$1006,"&lt;&gt;0")+COUNTIFS('GSTN-Diff Gross'!$D$7:$D$1006,BOOKS!E633,'GSTN-Diff Gross'!$V$7:$V$1006,"&lt;&gt;0"),BOOKS!F633,"")</f>
        <v/>
      </c>
      <c r="E633" s="67" t="str">
        <f>IF(COUNTIFS('GSTN-Diff Gross'!$D$7:$D$1006,BOOKS!E633,'GSTN-Diff Gross'!$R$7:$R$1006,"&lt;&gt;0")+COUNTIFS('GSTN-Diff Gross'!$D$7:$D$1006,BOOKS!E633,'GSTN-Diff Gross'!$S$7:$S$1006,"&lt;&gt;0")+COUNTIFS('GSTN-Diff Gross'!$D$7:$D$1006,BOOKS!E633,'GSTN-Diff Gross'!$T$7:$T$1006,"&lt;&gt;0")+COUNTIFS('GSTN-Diff Gross'!$D$7:$D$1006,BOOKS!E633,'GSTN-Diff Gross'!$U$7:$U$1006,"&lt;&gt;0")+COUNTIFS('GSTN-Diff Gross'!$D$7:$D$1006,BOOKS!E633,'GSTN-Diff Gross'!$V$7:$V$1006,"&lt;&gt;0"),BOOKS!G633,"")</f>
        <v/>
      </c>
      <c r="F633" s="89" t="str">
        <f>IF(COUNTIFS('GSTN-Diff Gross'!$D$7:$D$1006,BOOKS!E633,'GSTN-Diff Gross'!$R$7:$R$1006,"&lt;&gt;0")+COUNTIFS('GSTN-Diff Gross'!$D$7:$D$1006,BOOKS!E633,'GSTN-Diff Gross'!$S$7:$S$1006,"&lt;&gt;0")+COUNTIFS('GSTN-Diff Gross'!$D$7:$D$1006,BOOKS!E633,'GSTN-Diff Gross'!$T$7:$T$1006,"&lt;&gt;0")+COUNTIFS('GSTN-Diff Gross'!$D$7:$D$1006,BOOKS!E633,'GSTN-Diff Gross'!$U$7:$U$1006,"&lt;&gt;0")+COUNTIFS('GSTN-Diff Gross'!$D$7:$D$1006,BOOKS!E633,'GSTN-Diff Gross'!$V$7:$V$1006,"&lt;&gt;0"),BOOKS!H633,"")</f>
        <v/>
      </c>
      <c r="G633" s="96">
        <f t="shared" si="67"/>
        <v>0</v>
      </c>
      <c r="H633" s="96">
        <f t="shared" si="68"/>
        <v>0</v>
      </c>
      <c r="I633" s="97">
        <f t="shared" si="69"/>
        <v>0</v>
      </c>
      <c r="J633" s="98">
        <f t="shared" si="70"/>
        <v>0</v>
      </c>
      <c r="K633" s="96">
        <f t="shared" si="71"/>
        <v>0</v>
      </c>
      <c r="L633" s="93">
        <f>IF(COUNTIFS('GSTN-Diff Gross'!$D$7:$D$1006,BOOKS!E633,'GSTN-Diff Gross'!$R$7:$R$1006,"&lt;&gt;0")+COUNTIFS('GSTN-Diff Gross'!$D$7:$D$1006,BOOKS!E633,'GSTN-Diff Gross'!$S$7:$S$1006,"&lt;&gt;0")+COUNTIFS('GSTN-Diff Gross'!$D$7:$D$1006,BOOKS!E633,'GSTN-Diff Gross'!$T$7:$T$1006,"&lt;&gt;0")+COUNTIFS('GSTN-Diff Gross'!$D$7:$D$1006,BOOKS!E633,'GSTN-Diff Gross'!$U$7:$U$1006,"&lt;&gt;0")+COUNTIFS('GSTN-Diff Gross'!$D$7:$D$1006,BOOKS!E633,'GSTN-Diff Gross'!$V$7:$V$1006,"&lt;&gt;0"),BOOKS!I633,0)</f>
        <v>0</v>
      </c>
      <c r="M633" s="88">
        <f>IF(COUNTIFS('GSTN-Diff Gross'!$D$7:$D$1006,BOOKS!E633,'GSTN-Diff Gross'!$R$7:$R$1006,"&lt;&gt;0")+COUNTIFS('GSTN-Diff Gross'!$D$7:$D$1006,BOOKS!E633,'GSTN-Diff Gross'!$S$7:$S$1006,"&lt;&gt;0")+COUNTIFS('GSTN-Diff Gross'!$D$7:$D$1006,BOOKS!E633,'GSTN-Diff Gross'!$T$7:$T$1006,"&lt;&gt;0")+COUNTIFS('GSTN-Diff Gross'!$D$7:$D$1006,BOOKS!E633,'GSTN-Diff Gross'!$U$7:$U$1006,"&lt;&gt;0")+COUNTIFS('GSTN-Diff Gross'!$D$7:$D$1006,BOOKS!E633,'GSTN-Diff Gross'!$V$7:$V$1006,"&lt;&gt;0"),BOOKS!J633,0)</f>
        <v>0</v>
      </c>
      <c r="N633" s="88">
        <f>IF(COUNTIFS('GSTN-Diff Gross'!$D$7:$D$1006,BOOKS!E633,'GSTN-Diff Gross'!$R$7:$R$1006,"&lt;&gt;0")+COUNTIFS('GSTN-Diff Gross'!$D$7:$D$1006,BOOKS!E633,'GSTN-Diff Gross'!$S$7:$S$1006,"&lt;&gt;0")+COUNTIFS('GSTN-Diff Gross'!$D$7:$D$1006,BOOKS!E633,'GSTN-Diff Gross'!$T$7:$T$1006,"&lt;&gt;0")+COUNTIFS('GSTN-Diff Gross'!$D$7:$D$1006,BOOKS!E633,'GSTN-Diff Gross'!$U$7:$U$1006,"&lt;&gt;0")+COUNTIFS('GSTN-Diff Gross'!$D$7:$D$1006,BOOKS!E633,'GSTN-Diff Gross'!$V$7:$V$1006,"&lt;&gt;0"),BOOKS!K633,0)</f>
        <v>0</v>
      </c>
      <c r="O633" s="88">
        <f>IF(COUNTIFS('GSTN-Diff Gross'!$D$7:$D$1006,BOOKS!E633,'GSTN-Diff Gross'!$R$7:$R$1006,"&lt;&gt;0")+COUNTIFS('GSTN-Diff Gross'!$D$7:$D$1006,BOOKS!E633,'GSTN-Diff Gross'!$S$7:$S$1006,"&lt;&gt;0")+COUNTIFS('GSTN-Diff Gross'!$D$7:$D$1006,BOOKS!E633,'GSTN-Diff Gross'!$T$7:$T$1006,"&lt;&gt;0")+COUNTIFS('GSTN-Diff Gross'!$D$7:$D$1006,BOOKS!E633,'GSTN-Diff Gross'!$U$7:$U$1006,"&lt;&gt;0")+COUNTIFS('GSTN-Diff Gross'!$D$7:$D$1006,BOOKS!E633,'GSTN-Diff Gross'!$V$7:$V$1006,"&lt;&gt;0"),BOOKS!L633,0)</f>
        <v>0</v>
      </c>
      <c r="P633" s="88">
        <f>IF(COUNTIFS('GSTN-Diff Gross'!$D$7:$D$1006,BOOKS!E633,'GSTN-Diff Gross'!$R$7:$R$1006,"&lt;&gt;0")+COUNTIFS('GSTN-Diff Gross'!$D$7:$D$1006,BOOKS!E633,'GSTN-Diff Gross'!$S$7:$S$1006,"&lt;&gt;0")+COUNTIFS('GSTN-Diff Gross'!$D$7:$D$1006,BOOKS!E633,'GSTN-Diff Gross'!$T$7:$T$1006,"&lt;&gt;0")+COUNTIFS('GSTN-Diff Gross'!$D$7:$D$1006,BOOKS!E633,'GSTN-Diff Gross'!$U$7:$U$1006,"&lt;&gt;0")+COUNTIFS('GSTN-Diff Gross'!$D$7:$D$1006,BOOKS!E633,'GSTN-Diff Gross'!$V$7:$V$1006,"&lt;&gt;0"),BOOKS!M633,0)</f>
        <v>0</v>
      </c>
      <c r="Q633" s="84">
        <f>IFERROR(IF(B633="",0,SUMPRODUCT(('2A'!$D$6:$D$1005='GSTN-Bill Wise'!B633)*'2A'!$I$6:$I$1005)),0)</f>
        <v>0</v>
      </c>
      <c r="R633" s="44">
        <f>IFERROR(IF(B633="",0,SUMPRODUCT(('2A'!$D$6:$D$1005='GSTN-Bill Wise'!B633)*'2A'!$J$6:$J$1005)),0)</f>
        <v>0</v>
      </c>
      <c r="S633" s="44">
        <f>IFERROR(IF(B633="",0,SUMPRODUCT(('2A'!$D$6:$D$1005='GSTN-Bill Wise'!B633)*'2A'!$K$6:$K$1005)),0)</f>
        <v>0</v>
      </c>
      <c r="T633" s="44">
        <f>IFERROR(IF(B633="",0,SUMPRODUCT(('2A'!$D$6:$D$1005='GSTN-Bill Wise'!B633)*'2A'!$L$6:$L$1005)),0)</f>
        <v>0</v>
      </c>
      <c r="U633" s="44">
        <f>IFERROR(IF(B633="",0,SUMPRODUCT(('2A'!$D$6:$D$1005='GSTN-Bill Wise'!B633)*'2A'!$M$6:$M$1005)),0)</f>
        <v>0</v>
      </c>
      <c r="V633" s="111"/>
    </row>
    <row r="634" spans="1:22">
      <c r="A634" s="161">
        <f t="shared" si="72"/>
        <v>629</v>
      </c>
      <c r="B634" s="161" t="str">
        <f t="shared" si="66"/>
        <v/>
      </c>
      <c r="C634" s="161" t="str">
        <f>IF(COUNTIFS('GSTN-Diff Gross'!$D$7:$D$1006,BOOKS!E634,'GSTN-Diff Gross'!$R$7:$R$1006,"&lt;&gt;0")+COUNTIFS('GSTN-Diff Gross'!$D$7:$D$1006,BOOKS!E634,'GSTN-Diff Gross'!$S$7:$S$1006,"&lt;&gt;0")+COUNTIFS('GSTN-Diff Gross'!$D$7:$D$1006,BOOKS!E634,'GSTN-Diff Gross'!$T$7:$T$1006,"&lt;&gt;0")+COUNTIFS('GSTN-Diff Gross'!$D$7:$D$1006,BOOKS!E634,'GSTN-Diff Gross'!$U$7:$U$1006,"&lt;&gt;0")+COUNTIFS('GSTN-Diff Gross'!$D$7:$D$1006,BOOKS!E634,'GSTN-Diff Gross'!$V$7:$V$1006,"&lt;&gt;0"),BOOKS!E634,"")</f>
        <v/>
      </c>
      <c r="D634" s="41" t="str">
        <f>IF(COUNTIFS('GSTN-Diff Gross'!$D$7:$D$1006,BOOKS!E634,'GSTN-Diff Gross'!$R$7:$R$1006,"&lt;&gt;0")+COUNTIFS('GSTN-Diff Gross'!$D$7:$D$1006,BOOKS!E634,'GSTN-Diff Gross'!$S$7:$S$1006,"&lt;&gt;0")+COUNTIFS('GSTN-Diff Gross'!$D$7:$D$1006,BOOKS!E634,'GSTN-Diff Gross'!$T$7:$T$1006,"&lt;&gt;0")+COUNTIFS('GSTN-Diff Gross'!$D$7:$D$1006,BOOKS!E634,'GSTN-Diff Gross'!$U$7:$U$1006,"&lt;&gt;0")+COUNTIFS('GSTN-Diff Gross'!$D$7:$D$1006,BOOKS!E634,'GSTN-Diff Gross'!$V$7:$V$1006,"&lt;&gt;0"),BOOKS!F634,"")</f>
        <v/>
      </c>
      <c r="E634" s="68" t="str">
        <f>IF(COUNTIFS('GSTN-Diff Gross'!$D$7:$D$1006,BOOKS!E634,'GSTN-Diff Gross'!$R$7:$R$1006,"&lt;&gt;0")+COUNTIFS('GSTN-Diff Gross'!$D$7:$D$1006,BOOKS!E634,'GSTN-Diff Gross'!$S$7:$S$1006,"&lt;&gt;0")+COUNTIFS('GSTN-Diff Gross'!$D$7:$D$1006,BOOKS!E634,'GSTN-Diff Gross'!$T$7:$T$1006,"&lt;&gt;0")+COUNTIFS('GSTN-Diff Gross'!$D$7:$D$1006,BOOKS!E634,'GSTN-Diff Gross'!$U$7:$U$1006,"&lt;&gt;0")+COUNTIFS('GSTN-Diff Gross'!$D$7:$D$1006,BOOKS!E634,'GSTN-Diff Gross'!$V$7:$V$1006,"&lt;&gt;0"),BOOKS!G634,"")</f>
        <v/>
      </c>
      <c r="F634" s="90" t="str">
        <f>IF(COUNTIFS('GSTN-Diff Gross'!$D$7:$D$1006,BOOKS!E634,'GSTN-Diff Gross'!$R$7:$R$1006,"&lt;&gt;0")+COUNTIFS('GSTN-Diff Gross'!$D$7:$D$1006,BOOKS!E634,'GSTN-Diff Gross'!$S$7:$S$1006,"&lt;&gt;0")+COUNTIFS('GSTN-Diff Gross'!$D$7:$D$1006,BOOKS!E634,'GSTN-Diff Gross'!$T$7:$T$1006,"&lt;&gt;0")+COUNTIFS('GSTN-Diff Gross'!$D$7:$D$1006,BOOKS!E634,'GSTN-Diff Gross'!$U$7:$U$1006,"&lt;&gt;0")+COUNTIFS('GSTN-Diff Gross'!$D$7:$D$1006,BOOKS!E634,'GSTN-Diff Gross'!$V$7:$V$1006,"&lt;&gt;0"),BOOKS!H634,"")</f>
        <v/>
      </c>
      <c r="G634" s="167">
        <f t="shared" si="67"/>
        <v>0</v>
      </c>
      <c r="H634" s="167">
        <f t="shared" si="68"/>
        <v>0</v>
      </c>
      <c r="I634" s="167">
        <f t="shared" si="69"/>
        <v>0</v>
      </c>
      <c r="J634" s="167">
        <f t="shared" si="70"/>
        <v>0</v>
      </c>
      <c r="K634" s="167">
        <f t="shared" si="71"/>
        <v>0</v>
      </c>
      <c r="L634" s="99">
        <f>IF(COUNTIFS('GSTN-Diff Gross'!$D$7:$D$1006,BOOKS!E634,'GSTN-Diff Gross'!$R$7:$R$1006,"&lt;&gt;0")+COUNTIFS('GSTN-Diff Gross'!$D$7:$D$1006,BOOKS!E634,'GSTN-Diff Gross'!$S$7:$S$1006,"&lt;&gt;0")+COUNTIFS('GSTN-Diff Gross'!$D$7:$D$1006,BOOKS!E634,'GSTN-Diff Gross'!$T$7:$T$1006,"&lt;&gt;0")+COUNTIFS('GSTN-Diff Gross'!$D$7:$D$1006,BOOKS!E634,'GSTN-Diff Gross'!$U$7:$U$1006,"&lt;&gt;0")+COUNTIFS('GSTN-Diff Gross'!$D$7:$D$1006,BOOKS!E634,'GSTN-Diff Gross'!$V$7:$V$1006,"&lt;&gt;0"),BOOKS!I634,0)</f>
        <v>0</v>
      </c>
      <c r="M634" s="100">
        <f>IF(COUNTIFS('GSTN-Diff Gross'!$D$7:$D$1006,BOOKS!E634,'GSTN-Diff Gross'!$R$7:$R$1006,"&lt;&gt;0")+COUNTIFS('GSTN-Diff Gross'!$D$7:$D$1006,BOOKS!E634,'GSTN-Diff Gross'!$S$7:$S$1006,"&lt;&gt;0")+COUNTIFS('GSTN-Diff Gross'!$D$7:$D$1006,BOOKS!E634,'GSTN-Diff Gross'!$T$7:$T$1006,"&lt;&gt;0")+COUNTIFS('GSTN-Diff Gross'!$D$7:$D$1006,BOOKS!E634,'GSTN-Diff Gross'!$U$7:$U$1006,"&lt;&gt;0")+COUNTIFS('GSTN-Diff Gross'!$D$7:$D$1006,BOOKS!E634,'GSTN-Diff Gross'!$V$7:$V$1006,"&lt;&gt;0"),BOOKS!J634,0)</f>
        <v>0</v>
      </c>
      <c r="N634" s="100">
        <f>IF(COUNTIFS('GSTN-Diff Gross'!$D$7:$D$1006,BOOKS!E634,'GSTN-Diff Gross'!$R$7:$R$1006,"&lt;&gt;0")+COUNTIFS('GSTN-Diff Gross'!$D$7:$D$1006,BOOKS!E634,'GSTN-Diff Gross'!$S$7:$S$1006,"&lt;&gt;0")+COUNTIFS('GSTN-Diff Gross'!$D$7:$D$1006,BOOKS!E634,'GSTN-Diff Gross'!$T$7:$T$1006,"&lt;&gt;0")+COUNTIFS('GSTN-Diff Gross'!$D$7:$D$1006,BOOKS!E634,'GSTN-Diff Gross'!$U$7:$U$1006,"&lt;&gt;0")+COUNTIFS('GSTN-Diff Gross'!$D$7:$D$1006,BOOKS!E634,'GSTN-Diff Gross'!$V$7:$V$1006,"&lt;&gt;0"),BOOKS!K634,0)</f>
        <v>0</v>
      </c>
      <c r="O634" s="100">
        <f>IF(COUNTIFS('GSTN-Diff Gross'!$D$7:$D$1006,BOOKS!E634,'GSTN-Diff Gross'!$R$7:$R$1006,"&lt;&gt;0")+COUNTIFS('GSTN-Diff Gross'!$D$7:$D$1006,BOOKS!E634,'GSTN-Diff Gross'!$S$7:$S$1006,"&lt;&gt;0")+COUNTIFS('GSTN-Diff Gross'!$D$7:$D$1006,BOOKS!E634,'GSTN-Diff Gross'!$T$7:$T$1006,"&lt;&gt;0")+COUNTIFS('GSTN-Diff Gross'!$D$7:$D$1006,BOOKS!E634,'GSTN-Diff Gross'!$U$7:$U$1006,"&lt;&gt;0")+COUNTIFS('GSTN-Diff Gross'!$D$7:$D$1006,BOOKS!E634,'GSTN-Diff Gross'!$V$7:$V$1006,"&lt;&gt;0"),BOOKS!L634,0)</f>
        <v>0</v>
      </c>
      <c r="P634" s="100">
        <f>IF(COUNTIFS('GSTN-Diff Gross'!$D$7:$D$1006,BOOKS!E634,'GSTN-Diff Gross'!$R$7:$R$1006,"&lt;&gt;0")+COUNTIFS('GSTN-Diff Gross'!$D$7:$D$1006,BOOKS!E634,'GSTN-Diff Gross'!$S$7:$S$1006,"&lt;&gt;0")+COUNTIFS('GSTN-Diff Gross'!$D$7:$D$1006,BOOKS!E634,'GSTN-Diff Gross'!$T$7:$T$1006,"&lt;&gt;0")+COUNTIFS('GSTN-Diff Gross'!$D$7:$D$1006,BOOKS!E634,'GSTN-Diff Gross'!$U$7:$U$1006,"&lt;&gt;0")+COUNTIFS('GSTN-Diff Gross'!$D$7:$D$1006,BOOKS!E634,'GSTN-Diff Gross'!$V$7:$V$1006,"&lt;&gt;0"),BOOKS!M634,0)</f>
        <v>0</v>
      </c>
      <c r="Q634" s="94">
        <f>IFERROR(IF(B634="",0,SUMPRODUCT(('2A'!$D$6:$D$1005='GSTN-Bill Wise'!B634)*'2A'!$I$6:$I$1005)),0)</f>
        <v>0</v>
      </c>
      <c r="R634" s="95">
        <f>IFERROR(IF(B634="",0,SUMPRODUCT(('2A'!$D$6:$D$1005='GSTN-Bill Wise'!B634)*'2A'!$J$6:$J$1005)),0)</f>
        <v>0</v>
      </c>
      <c r="S634" s="95">
        <f>IFERROR(IF(B634="",0,SUMPRODUCT(('2A'!$D$6:$D$1005='GSTN-Bill Wise'!B634)*'2A'!$K$6:$K$1005)),0)</f>
        <v>0</v>
      </c>
      <c r="T634" s="95">
        <f>IFERROR(IF(B634="",0,SUMPRODUCT(('2A'!$D$6:$D$1005='GSTN-Bill Wise'!B634)*'2A'!$L$6:$L$1005)),0)</f>
        <v>0</v>
      </c>
      <c r="U634" s="95">
        <f>IFERROR(IF(B634="",0,SUMPRODUCT(('2A'!$D$6:$D$1005='GSTN-Bill Wise'!B634)*'2A'!$M$6:$M$1005)),0)</f>
        <v>0</v>
      </c>
      <c r="V634" s="111"/>
    </row>
    <row r="635" spans="1:22">
      <c r="A635" s="162">
        <f t="shared" si="72"/>
        <v>630</v>
      </c>
      <c r="B635" s="162" t="str">
        <f t="shared" si="66"/>
        <v/>
      </c>
      <c r="C635" s="162" t="str">
        <f>IF(COUNTIFS('GSTN-Diff Gross'!$D$7:$D$1006,BOOKS!E635,'GSTN-Diff Gross'!$R$7:$R$1006,"&lt;&gt;0")+COUNTIFS('GSTN-Diff Gross'!$D$7:$D$1006,BOOKS!E635,'GSTN-Diff Gross'!$S$7:$S$1006,"&lt;&gt;0")+COUNTIFS('GSTN-Diff Gross'!$D$7:$D$1006,BOOKS!E635,'GSTN-Diff Gross'!$T$7:$T$1006,"&lt;&gt;0")+COUNTIFS('GSTN-Diff Gross'!$D$7:$D$1006,BOOKS!E635,'GSTN-Diff Gross'!$U$7:$U$1006,"&lt;&gt;0")+COUNTIFS('GSTN-Diff Gross'!$D$7:$D$1006,BOOKS!E635,'GSTN-Diff Gross'!$V$7:$V$1006,"&lt;&gt;0"),BOOKS!E635,"")</f>
        <v/>
      </c>
      <c r="D635" s="44" t="str">
        <f>IF(COUNTIFS('GSTN-Diff Gross'!$D$7:$D$1006,BOOKS!E635,'GSTN-Diff Gross'!$R$7:$R$1006,"&lt;&gt;0")+COUNTIFS('GSTN-Diff Gross'!$D$7:$D$1006,BOOKS!E635,'GSTN-Diff Gross'!$S$7:$S$1006,"&lt;&gt;0")+COUNTIFS('GSTN-Diff Gross'!$D$7:$D$1006,BOOKS!E635,'GSTN-Diff Gross'!$T$7:$T$1006,"&lt;&gt;0")+COUNTIFS('GSTN-Diff Gross'!$D$7:$D$1006,BOOKS!E635,'GSTN-Diff Gross'!$U$7:$U$1006,"&lt;&gt;0")+COUNTIFS('GSTN-Diff Gross'!$D$7:$D$1006,BOOKS!E635,'GSTN-Diff Gross'!$V$7:$V$1006,"&lt;&gt;0"),BOOKS!F635,"")</f>
        <v/>
      </c>
      <c r="E635" s="67" t="str">
        <f>IF(COUNTIFS('GSTN-Diff Gross'!$D$7:$D$1006,BOOKS!E635,'GSTN-Diff Gross'!$R$7:$R$1006,"&lt;&gt;0")+COUNTIFS('GSTN-Diff Gross'!$D$7:$D$1006,BOOKS!E635,'GSTN-Diff Gross'!$S$7:$S$1006,"&lt;&gt;0")+COUNTIFS('GSTN-Diff Gross'!$D$7:$D$1006,BOOKS!E635,'GSTN-Diff Gross'!$T$7:$T$1006,"&lt;&gt;0")+COUNTIFS('GSTN-Diff Gross'!$D$7:$D$1006,BOOKS!E635,'GSTN-Diff Gross'!$U$7:$U$1006,"&lt;&gt;0")+COUNTIFS('GSTN-Diff Gross'!$D$7:$D$1006,BOOKS!E635,'GSTN-Diff Gross'!$V$7:$V$1006,"&lt;&gt;0"),BOOKS!G635,"")</f>
        <v/>
      </c>
      <c r="F635" s="89" t="str">
        <f>IF(COUNTIFS('GSTN-Diff Gross'!$D$7:$D$1006,BOOKS!E635,'GSTN-Diff Gross'!$R$7:$R$1006,"&lt;&gt;0")+COUNTIFS('GSTN-Diff Gross'!$D$7:$D$1006,BOOKS!E635,'GSTN-Diff Gross'!$S$7:$S$1006,"&lt;&gt;0")+COUNTIFS('GSTN-Diff Gross'!$D$7:$D$1006,BOOKS!E635,'GSTN-Diff Gross'!$T$7:$T$1006,"&lt;&gt;0")+COUNTIFS('GSTN-Diff Gross'!$D$7:$D$1006,BOOKS!E635,'GSTN-Diff Gross'!$U$7:$U$1006,"&lt;&gt;0")+COUNTIFS('GSTN-Diff Gross'!$D$7:$D$1006,BOOKS!E635,'GSTN-Diff Gross'!$V$7:$V$1006,"&lt;&gt;0"),BOOKS!H635,"")</f>
        <v/>
      </c>
      <c r="G635" s="96">
        <f t="shared" si="67"/>
        <v>0</v>
      </c>
      <c r="H635" s="96">
        <f t="shared" si="68"/>
        <v>0</v>
      </c>
      <c r="I635" s="97">
        <f t="shared" si="69"/>
        <v>0</v>
      </c>
      <c r="J635" s="98">
        <f t="shared" si="70"/>
        <v>0</v>
      </c>
      <c r="K635" s="96">
        <f t="shared" si="71"/>
        <v>0</v>
      </c>
      <c r="L635" s="93">
        <f>IF(COUNTIFS('GSTN-Diff Gross'!$D$7:$D$1006,BOOKS!E635,'GSTN-Diff Gross'!$R$7:$R$1006,"&lt;&gt;0")+COUNTIFS('GSTN-Diff Gross'!$D$7:$D$1006,BOOKS!E635,'GSTN-Diff Gross'!$S$7:$S$1006,"&lt;&gt;0")+COUNTIFS('GSTN-Diff Gross'!$D$7:$D$1006,BOOKS!E635,'GSTN-Diff Gross'!$T$7:$T$1006,"&lt;&gt;0")+COUNTIFS('GSTN-Diff Gross'!$D$7:$D$1006,BOOKS!E635,'GSTN-Diff Gross'!$U$7:$U$1006,"&lt;&gt;0")+COUNTIFS('GSTN-Diff Gross'!$D$7:$D$1006,BOOKS!E635,'GSTN-Diff Gross'!$V$7:$V$1006,"&lt;&gt;0"),BOOKS!I635,0)</f>
        <v>0</v>
      </c>
      <c r="M635" s="88">
        <f>IF(COUNTIFS('GSTN-Diff Gross'!$D$7:$D$1006,BOOKS!E635,'GSTN-Diff Gross'!$R$7:$R$1006,"&lt;&gt;0")+COUNTIFS('GSTN-Diff Gross'!$D$7:$D$1006,BOOKS!E635,'GSTN-Diff Gross'!$S$7:$S$1006,"&lt;&gt;0")+COUNTIFS('GSTN-Diff Gross'!$D$7:$D$1006,BOOKS!E635,'GSTN-Diff Gross'!$T$7:$T$1006,"&lt;&gt;0")+COUNTIFS('GSTN-Diff Gross'!$D$7:$D$1006,BOOKS!E635,'GSTN-Diff Gross'!$U$7:$U$1006,"&lt;&gt;0")+COUNTIFS('GSTN-Diff Gross'!$D$7:$D$1006,BOOKS!E635,'GSTN-Diff Gross'!$V$7:$V$1006,"&lt;&gt;0"),BOOKS!J635,0)</f>
        <v>0</v>
      </c>
      <c r="N635" s="88">
        <f>IF(COUNTIFS('GSTN-Diff Gross'!$D$7:$D$1006,BOOKS!E635,'GSTN-Diff Gross'!$R$7:$R$1006,"&lt;&gt;0")+COUNTIFS('GSTN-Diff Gross'!$D$7:$D$1006,BOOKS!E635,'GSTN-Diff Gross'!$S$7:$S$1006,"&lt;&gt;0")+COUNTIFS('GSTN-Diff Gross'!$D$7:$D$1006,BOOKS!E635,'GSTN-Diff Gross'!$T$7:$T$1006,"&lt;&gt;0")+COUNTIFS('GSTN-Diff Gross'!$D$7:$D$1006,BOOKS!E635,'GSTN-Diff Gross'!$U$7:$U$1006,"&lt;&gt;0")+COUNTIFS('GSTN-Diff Gross'!$D$7:$D$1006,BOOKS!E635,'GSTN-Diff Gross'!$V$7:$V$1006,"&lt;&gt;0"),BOOKS!K635,0)</f>
        <v>0</v>
      </c>
      <c r="O635" s="88">
        <f>IF(COUNTIFS('GSTN-Diff Gross'!$D$7:$D$1006,BOOKS!E635,'GSTN-Diff Gross'!$R$7:$R$1006,"&lt;&gt;0")+COUNTIFS('GSTN-Diff Gross'!$D$7:$D$1006,BOOKS!E635,'GSTN-Diff Gross'!$S$7:$S$1006,"&lt;&gt;0")+COUNTIFS('GSTN-Diff Gross'!$D$7:$D$1006,BOOKS!E635,'GSTN-Diff Gross'!$T$7:$T$1006,"&lt;&gt;0")+COUNTIFS('GSTN-Diff Gross'!$D$7:$D$1006,BOOKS!E635,'GSTN-Diff Gross'!$U$7:$U$1006,"&lt;&gt;0")+COUNTIFS('GSTN-Diff Gross'!$D$7:$D$1006,BOOKS!E635,'GSTN-Diff Gross'!$V$7:$V$1006,"&lt;&gt;0"),BOOKS!L635,0)</f>
        <v>0</v>
      </c>
      <c r="P635" s="88">
        <f>IF(COUNTIFS('GSTN-Diff Gross'!$D$7:$D$1006,BOOKS!E635,'GSTN-Diff Gross'!$R$7:$R$1006,"&lt;&gt;0")+COUNTIFS('GSTN-Diff Gross'!$D$7:$D$1006,BOOKS!E635,'GSTN-Diff Gross'!$S$7:$S$1006,"&lt;&gt;0")+COUNTIFS('GSTN-Diff Gross'!$D$7:$D$1006,BOOKS!E635,'GSTN-Diff Gross'!$T$7:$T$1006,"&lt;&gt;0")+COUNTIFS('GSTN-Diff Gross'!$D$7:$D$1006,BOOKS!E635,'GSTN-Diff Gross'!$U$7:$U$1006,"&lt;&gt;0")+COUNTIFS('GSTN-Diff Gross'!$D$7:$D$1006,BOOKS!E635,'GSTN-Diff Gross'!$V$7:$V$1006,"&lt;&gt;0"),BOOKS!M635,0)</f>
        <v>0</v>
      </c>
      <c r="Q635" s="84">
        <f>IFERROR(IF(B635="",0,SUMPRODUCT(('2A'!$D$6:$D$1005='GSTN-Bill Wise'!B635)*'2A'!$I$6:$I$1005)),0)</f>
        <v>0</v>
      </c>
      <c r="R635" s="44">
        <f>IFERROR(IF(B635="",0,SUMPRODUCT(('2A'!$D$6:$D$1005='GSTN-Bill Wise'!B635)*'2A'!$J$6:$J$1005)),0)</f>
        <v>0</v>
      </c>
      <c r="S635" s="44">
        <f>IFERROR(IF(B635="",0,SUMPRODUCT(('2A'!$D$6:$D$1005='GSTN-Bill Wise'!B635)*'2A'!$K$6:$K$1005)),0)</f>
        <v>0</v>
      </c>
      <c r="T635" s="44">
        <f>IFERROR(IF(B635="",0,SUMPRODUCT(('2A'!$D$6:$D$1005='GSTN-Bill Wise'!B635)*'2A'!$L$6:$L$1005)),0)</f>
        <v>0</v>
      </c>
      <c r="U635" s="44">
        <f>IFERROR(IF(B635="",0,SUMPRODUCT(('2A'!$D$6:$D$1005='GSTN-Bill Wise'!B635)*'2A'!$M$6:$M$1005)),0)</f>
        <v>0</v>
      </c>
      <c r="V635" s="111"/>
    </row>
    <row r="636" spans="1:22">
      <c r="A636" s="161">
        <f t="shared" si="72"/>
        <v>631</v>
      </c>
      <c r="B636" s="161" t="str">
        <f t="shared" si="66"/>
        <v/>
      </c>
      <c r="C636" s="161" t="str">
        <f>IF(COUNTIFS('GSTN-Diff Gross'!$D$7:$D$1006,BOOKS!E636,'GSTN-Diff Gross'!$R$7:$R$1006,"&lt;&gt;0")+COUNTIFS('GSTN-Diff Gross'!$D$7:$D$1006,BOOKS!E636,'GSTN-Diff Gross'!$S$7:$S$1006,"&lt;&gt;0")+COUNTIFS('GSTN-Diff Gross'!$D$7:$D$1006,BOOKS!E636,'GSTN-Diff Gross'!$T$7:$T$1006,"&lt;&gt;0")+COUNTIFS('GSTN-Diff Gross'!$D$7:$D$1006,BOOKS!E636,'GSTN-Diff Gross'!$U$7:$U$1006,"&lt;&gt;0")+COUNTIFS('GSTN-Diff Gross'!$D$7:$D$1006,BOOKS!E636,'GSTN-Diff Gross'!$V$7:$V$1006,"&lt;&gt;0"),BOOKS!E636,"")</f>
        <v/>
      </c>
      <c r="D636" s="41" t="str">
        <f>IF(COUNTIFS('GSTN-Diff Gross'!$D$7:$D$1006,BOOKS!E636,'GSTN-Diff Gross'!$R$7:$R$1006,"&lt;&gt;0")+COUNTIFS('GSTN-Diff Gross'!$D$7:$D$1006,BOOKS!E636,'GSTN-Diff Gross'!$S$7:$S$1006,"&lt;&gt;0")+COUNTIFS('GSTN-Diff Gross'!$D$7:$D$1006,BOOKS!E636,'GSTN-Diff Gross'!$T$7:$T$1006,"&lt;&gt;0")+COUNTIFS('GSTN-Diff Gross'!$D$7:$D$1006,BOOKS!E636,'GSTN-Diff Gross'!$U$7:$U$1006,"&lt;&gt;0")+COUNTIFS('GSTN-Diff Gross'!$D$7:$D$1006,BOOKS!E636,'GSTN-Diff Gross'!$V$7:$V$1006,"&lt;&gt;0"),BOOKS!F636,"")</f>
        <v/>
      </c>
      <c r="E636" s="68" t="str">
        <f>IF(COUNTIFS('GSTN-Diff Gross'!$D$7:$D$1006,BOOKS!E636,'GSTN-Diff Gross'!$R$7:$R$1006,"&lt;&gt;0")+COUNTIFS('GSTN-Diff Gross'!$D$7:$D$1006,BOOKS!E636,'GSTN-Diff Gross'!$S$7:$S$1006,"&lt;&gt;0")+COUNTIFS('GSTN-Diff Gross'!$D$7:$D$1006,BOOKS!E636,'GSTN-Diff Gross'!$T$7:$T$1006,"&lt;&gt;0")+COUNTIFS('GSTN-Diff Gross'!$D$7:$D$1006,BOOKS!E636,'GSTN-Diff Gross'!$U$7:$U$1006,"&lt;&gt;0")+COUNTIFS('GSTN-Diff Gross'!$D$7:$D$1006,BOOKS!E636,'GSTN-Diff Gross'!$V$7:$V$1006,"&lt;&gt;0"),BOOKS!G636,"")</f>
        <v/>
      </c>
      <c r="F636" s="90" t="str">
        <f>IF(COUNTIFS('GSTN-Diff Gross'!$D$7:$D$1006,BOOKS!E636,'GSTN-Diff Gross'!$R$7:$R$1006,"&lt;&gt;0")+COUNTIFS('GSTN-Diff Gross'!$D$7:$D$1006,BOOKS!E636,'GSTN-Diff Gross'!$S$7:$S$1006,"&lt;&gt;0")+COUNTIFS('GSTN-Diff Gross'!$D$7:$D$1006,BOOKS!E636,'GSTN-Diff Gross'!$T$7:$T$1006,"&lt;&gt;0")+COUNTIFS('GSTN-Diff Gross'!$D$7:$D$1006,BOOKS!E636,'GSTN-Diff Gross'!$U$7:$U$1006,"&lt;&gt;0")+COUNTIFS('GSTN-Diff Gross'!$D$7:$D$1006,BOOKS!E636,'GSTN-Diff Gross'!$V$7:$V$1006,"&lt;&gt;0"),BOOKS!H636,"")</f>
        <v/>
      </c>
      <c r="G636" s="167">
        <f t="shared" si="67"/>
        <v>0</v>
      </c>
      <c r="H636" s="167">
        <f t="shared" si="68"/>
        <v>0</v>
      </c>
      <c r="I636" s="167">
        <f t="shared" si="69"/>
        <v>0</v>
      </c>
      <c r="J636" s="167">
        <f t="shared" si="70"/>
        <v>0</v>
      </c>
      <c r="K636" s="167">
        <f t="shared" si="71"/>
        <v>0</v>
      </c>
      <c r="L636" s="99">
        <f>IF(COUNTIFS('GSTN-Diff Gross'!$D$7:$D$1006,BOOKS!E636,'GSTN-Diff Gross'!$R$7:$R$1006,"&lt;&gt;0")+COUNTIFS('GSTN-Diff Gross'!$D$7:$D$1006,BOOKS!E636,'GSTN-Diff Gross'!$S$7:$S$1006,"&lt;&gt;0")+COUNTIFS('GSTN-Diff Gross'!$D$7:$D$1006,BOOKS!E636,'GSTN-Diff Gross'!$T$7:$T$1006,"&lt;&gt;0")+COUNTIFS('GSTN-Diff Gross'!$D$7:$D$1006,BOOKS!E636,'GSTN-Diff Gross'!$U$7:$U$1006,"&lt;&gt;0")+COUNTIFS('GSTN-Diff Gross'!$D$7:$D$1006,BOOKS!E636,'GSTN-Diff Gross'!$V$7:$V$1006,"&lt;&gt;0"),BOOKS!I636,0)</f>
        <v>0</v>
      </c>
      <c r="M636" s="100">
        <f>IF(COUNTIFS('GSTN-Diff Gross'!$D$7:$D$1006,BOOKS!E636,'GSTN-Diff Gross'!$R$7:$R$1006,"&lt;&gt;0")+COUNTIFS('GSTN-Diff Gross'!$D$7:$D$1006,BOOKS!E636,'GSTN-Diff Gross'!$S$7:$S$1006,"&lt;&gt;0")+COUNTIFS('GSTN-Diff Gross'!$D$7:$D$1006,BOOKS!E636,'GSTN-Diff Gross'!$T$7:$T$1006,"&lt;&gt;0")+COUNTIFS('GSTN-Diff Gross'!$D$7:$D$1006,BOOKS!E636,'GSTN-Diff Gross'!$U$7:$U$1006,"&lt;&gt;0")+COUNTIFS('GSTN-Diff Gross'!$D$7:$D$1006,BOOKS!E636,'GSTN-Diff Gross'!$V$7:$V$1006,"&lt;&gt;0"),BOOKS!J636,0)</f>
        <v>0</v>
      </c>
      <c r="N636" s="100">
        <f>IF(COUNTIFS('GSTN-Diff Gross'!$D$7:$D$1006,BOOKS!E636,'GSTN-Diff Gross'!$R$7:$R$1006,"&lt;&gt;0")+COUNTIFS('GSTN-Diff Gross'!$D$7:$D$1006,BOOKS!E636,'GSTN-Diff Gross'!$S$7:$S$1006,"&lt;&gt;0")+COUNTIFS('GSTN-Diff Gross'!$D$7:$D$1006,BOOKS!E636,'GSTN-Diff Gross'!$T$7:$T$1006,"&lt;&gt;0")+COUNTIFS('GSTN-Diff Gross'!$D$7:$D$1006,BOOKS!E636,'GSTN-Diff Gross'!$U$7:$U$1006,"&lt;&gt;0")+COUNTIFS('GSTN-Diff Gross'!$D$7:$D$1006,BOOKS!E636,'GSTN-Diff Gross'!$V$7:$V$1006,"&lt;&gt;0"),BOOKS!K636,0)</f>
        <v>0</v>
      </c>
      <c r="O636" s="100">
        <f>IF(COUNTIFS('GSTN-Diff Gross'!$D$7:$D$1006,BOOKS!E636,'GSTN-Diff Gross'!$R$7:$R$1006,"&lt;&gt;0")+COUNTIFS('GSTN-Diff Gross'!$D$7:$D$1006,BOOKS!E636,'GSTN-Diff Gross'!$S$7:$S$1006,"&lt;&gt;0")+COUNTIFS('GSTN-Diff Gross'!$D$7:$D$1006,BOOKS!E636,'GSTN-Diff Gross'!$T$7:$T$1006,"&lt;&gt;0")+COUNTIFS('GSTN-Diff Gross'!$D$7:$D$1006,BOOKS!E636,'GSTN-Diff Gross'!$U$7:$U$1006,"&lt;&gt;0")+COUNTIFS('GSTN-Diff Gross'!$D$7:$D$1006,BOOKS!E636,'GSTN-Diff Gross'!$V$7:$V$1006,"&lt;&gt;0"),BOOKS!L636,0)</f>
        <v>0</v>
      </c>
      <c r="P636" s="100">
        <f>IF(COUNTIFS('GSTN-Diff Gross'!$D$7:$D$1006,BOOKS!E636,'GSTN-Diff Gross'!$R$7:$R$1006,"&lt;&gt;0")+COUNTIFS('GSTN-Diff Gross'!$D$7:$D$1006,BOOKS!E636,'GSTN-Diff Gross'!$S$7:$S$1006,"&lt;&gt;0")+COUNTIFS('GSTN-Diff Gross'!$D$7:$D$1006,BOOKS!E636,'GSTN-Diff Gross'!$T$7:$T$1006,"&lt;&gt;0")+COUNTIFS('GSTN-Diff Gross'!$D$7:$D$1006,BOOKS!E636,'GSTN-Diff Gross'!$U$7:$U$1006,"&lt;&gt;0")+COUNTIFS('GSTN-Diff Gross'!$D$7:$D$1006,BOOKS!E636,'GSTN-Diff Gross'!$V$7:$V$1006,"&lt;&gt;0"),BOOKS!M636,0)</f>
        <v>0</v>
      </c>
      <c r="Q636" s="94">
        <f>IFERROR(IF(B636="",0,SUMPRODUCT(('2A'!$D$6:$D$1005='GSTN-Bill Wise'!B636)*'2A'!$I$6:$I$1005)),0)</f>
        <v>0</v>
      </c>
      <c r="R636" s="95">
        <f>IFERROR(IF(B636="",0,SUMPRODUCT(('2A'!$D$6:$D$1005='GSTN-Bill Wise'!B636)*'2A'!$J$6:$J$1005)),0)</f>
        <v>0</v>
      </c>
      <c r="S636" s="95">
        <f>IFERROR(IF(B636="",0,SUMPRODUCT(('2A'!$D$6:$D$1005='GSTN-Bill Wise'!B636)*'2A'!$K$6:$K$1005)),0)</f>
        <v>0</v>
      </c>
      <c r="T636" s="95">
        <f>IFERROR(IF(B636="",0,SUMPRODUCT(('2A'!$D$6:$D$1005='GSTN-Bill Wise'!B636)*'2A'!$L$6:$L$1005)),0)</f>
        <v>0</v>
      </c>
      <c r="U636" s="95">
        <f>IFERROR(IF(B636="",0,SUMPRODUCT(('2A'!$D$6:$D$1005='GSTN-Bill Wise'!B636)*'2A'!$M$6:$M$1005)),0)</f>
        <v>0</v>
      </c>
      <c r="V636" s="111"/>
    </row>
    <row r="637" spans="1:22">
      <c r="A637" s="162">
        <f t="shared" si="72"/>
        <v>632</v>
      </c>
      <c r="B637" s="162" t="str">
        <f t="shared" si="66"/>
        <v/>
      </c>
      <c r="C637" s="162" t="str">
        <f>IF(COUNTIFS('GSTN-Diff Gross'!$D$7:$D$1006,BOOKS!E637,'GSTN-Diff Gross'!$R$7:$R$1006,"&lt;&gt;0")+COUNTIFS('GSTN-Diff Gross'!$D$7:$D$1006,BOOKS!E637,'GSTN-Diff Gross'!$S$7:$S$1006,"&lt;&gt;0")+COUNTIFS('GSTN-Diff Gross'!$D$7:$D$1006,BOOKS!E637,'GSTN-Diff Gross'!$T$7:$T$1006,"&lt;&gt;0")+COUNTIFS('GSTN-Diff Gross'!$D$7:$D$1006,BOOKS!E637,'GSTN-Diff Gross'!$U$7:$U$1006,"&lt;&gt;0")+COUNTIFS('GSTN-Diff Gross'!$D$7:$D$1006,BOOKS!E637,'GSTN-Diff Gross'!$V$7:$V$1006,"&lt;&gt;0"),BOOKS!E637,"")</f>
        <v/>
      </c>
      <c r="D637" s="44" t="str">
        <f>IF(COUNTIFS('GSTN-Diff Gross'!$D$7:$D$1006,BOOKS!E637,'GSTN-Diff Gross'!$R$7:$R$1006,"&lt;&gt;0")+COUNTIFS('GSTN-Diff Gross'!$D$7:$D$1006,BOOKS!E637,'GSTN-Diff Gross'!$S$7:$S$1006,"&lt;&gt;0")+COUNTIFS('GSTN-Diff Gross'!$D$7:$D$1006,BOOKS!E637,'GSTN-Diff Gross'!$T$7:$T$1006,"&lt;&gt;0")+COUNTIFS('GSTN-Diff Gross'!$D$7:$D$1006,BOOKS!E637,'GSTN-Diff Gross'!$U$7:$U$1006,"&lt;&gt;0")+COUNTIFS('GSTN-Diff Gross'!$D$7:$D$1006,BOOKS!E637,'GSTN-Diff Gross'!$V$7:$V$1006,"&lt;&gt;0"),BOOKS!F637,"")</f>
        <v/>
      </c>
      <c r="E637" s="67" t="str">
        <f>IF(COUNTIFS('GSTN-Diff Gross'!$D$7:$D$1006,BOOKS!E637,'GSTN-Diff Gross'!$R$7:$R$1006,"&lt;&gt;0")+COUNTIFS('GSTN-Diff Gross'!$D$7:$D$1006,BOOKS!E637,'GSTN-Diff Gross'!$S$7:$S$1006,"&lt;&gt;0")+COUNTIFS('GSTN-Diff Gross'!$D$7:$D$1006,BOOKS!E637,'GSTN-Diff Gross'!$T$7:$T$1006,"&lt;&gt;0")+COUNTIFS('GSTN-Diff Gross'!$D$7:$D$1006,BOOKS!E637,'GSTN-Diff Gross'!$U$7:$U$1006,"&lt;&gt;0")+COUNTIFS('GSTN-Diff Gross'!$D$7:$D$1006,BOOKS!E637,'GSTN-Diff Gross'!$V$7:$V$1006,"&lt;&gt;0"),BOOKS!G637,"")</f>
        <v/>
      </c>
      <c r="F637" s="89" t="str">
        <f>IF(COUNTIFS('GSTN-Diff Gross'!$D$7:$D$1006,BOOKS!E637,'GSTN-Diff Gross'!$R$7:$R$1006,"&lt;&gt;0")+COUNTIFS('GSTN-Diff Gross'!$D$7:$D$1006,BOOKS!E637,'GSTN-Diff Gross'!$S$7:$S$1006,"&lt;&gt;0")+COUNTIFS('GSTN-Diff Gross'!$D$7:$D$1006,BOOKS!E637,'GSTN-Diff Gross'!$T$7:$T$1006,"&lt;&gt;0")+COUNTIFS('GSTN-Diff Gross'!$D$7:$D$1006,BOOKS!E637,'GSTN-Diff Gross'!$U$7:$U$1006,"&lt;&gt;0")+COUNTIFS('GSTN-Diff Gross'!$D$7:$D$1006,BOOKS!E637,'GSTN-Diff Gross'!$V$7:$V$1006,"&lt;&gt;0"),BOOKS!H637,"")</f>
        <v/>
      </c>
      <c r="G637" s="96">
        <f t="shared" si="67"/>
        <v>0</v>
      </c>
      <c r="H637" s="96">
        <f t="shared" si="68"/>
        <v>0</v>
      </c>
      <c r="I637" s="97">
        <f t="shared" si="69"/>
        <v>0</v>
      </c>
      <c r="J637" s="98">
        <f t="shared" si="70"/>
        <v>0</v>
      </c>
      <c r="K637" s="96">
        <f t="shared" si="71"/>
        <v>0</v>
      </c>
      <c r="L637" s="93">
        <f>IF(COUNTIFS('GSTN-Diff Gross'!$D$7:$D$1006,BOOKS!E637,'GSTN-Diff Gross'!$R$7:$R$1006,"&lt;&gt;0")+COUNTIFS('GSTN-Diff Gross'!$D$7:$D$1006,BOOKS!E637,'GSTN-Diff Gross'!$S$7:$S$1006,"&lt;&gt;0")+COUNTIFS('GSTN-Diff Gross'!$D$7:$D$1006,BOOKS!E637,'GSTN-Diff Gross'!$T$7:$T$1006,"&lt;&gt;0")+COUNTIFS('GSTN-Diff Gross'!$D$7:$D$1006,BOOKS!E637,'GSTN-Diff Gross'!$U$7:$U$1006,"&lt;&gt;0")+COUNTIFS('GSTN-Diff Gross'!$D$7:$D$1006,BOOKS!E637,'GSTN-Diff Gross'!$V$7:$V$1006,"&lt;&gt;0"),BOOKS!I637,0)</f>
        <v>0</v>
      </c>
      <c r="M637" s="88">
        <f>IF(COUNTIFS('GSTN-Diff Gross'!$D$7:$D$1006,BOOKS!E637,'GSTN-Diff Gross'!$R$7:$R$1006,"&lt;&gt;0")+COUNTIFS('GSTN-Diff Gross'!$D$7:$D$1006,BOOKS!E637,'GSTN-Diff Gross'!$S$7:$S$1006,"&lt;&gt;0")+COUNTIFS('GSTN-Diff Gross'!$D$7:$D$1006,BOOKS!E637,'GSTN-Diff Gross'!$T$7:$T$1006,"&lt;&gt;0")+COUNTIFS('GSTN-Diff Gross'!$D$7:$D$1006,BOOKS!E637,'GSTN-Diff Gross'!$U$7:$U$1006,"&lt;&gt;0")+COUNTIFS('GSTN-Diff Gross'!$D$7:$D$1006,BOOKS!E637,'GSTN-Diff Gross'!$V$7:$V$1006,"&lt;&gt;0"),BOOKS!J637,0)</f>
        <v>0</v>
      </c>
      <c r="N637" s="88">
        <f>IF(COUNTIFS('GSTN-Diff Gross'!$D$7:$D$1006,BOOKS!E637,'GSTN-Diff Gross'!$R$7:$R$1006,"&lt;&gt;0")+COUNTIFS('GSTN-Diff Gross'!$D$7:$D$1006,BOOKS!E637,'GSTN-Diff Gross'!$S$7:$S$1006,"&lt;&gt;0")+COUNTIFS('GSTN-Diff Gross'!$D$7:$D$1006,BOOKS!E637,'GSTN-Diff Gross'!$T$7:$T$1006,"&lt;&gt;0")+COUNTIFS('GSTN-Diff Gross'!$D$7:$D$1006,BOOKS!E637,'GSTN-Diff Gross'!$U$7:$U$1006,"&lt;&gt;0")+COUNTIFS('GSTN-Diff Gross'!$D$7:$D$1006,BOOKS!E637,'GSTN-Diff Gross'!$V$7:$V$1006,"&lt;&gt;0"),BOOKS!K637,0)</f>
        <v>0</v>
      </c>
      <c r="O637" s="88">
        <f>IF(COUNTIFS('GSTN-Diff Gross'!$D$7:$D$1006,BOOKS!E637,'GSTN-Diff Gross'!$R$7:$R$1006,"&lt;&gt;0")+COUNTIFS('GSTN-Diff Gross'!$D$7:$D$1006,BOOKS!E637,'GSTN-Diff Gross'!$S$7:$S$1006,"&lt;&gt;0")+COUNTIFS('GSTN-Diff Gross'!$D$7:$D$1006,BOOKS!E637,'GSTN-Diff Gross'!$T$7:$T$1006,"&lt;&gt;0")+COUNTIFS('GSTN-Diff Gross'!$D$7:$D$1006,BOOKS!E637,'GSTN-Diff Gross'!$U$7:$U$1006,"&lt;&gt;0")+COUNTIFS('GSTN-Diff Gross'!$D$7:$D$1006,BOOKS!E637,'GSTN-Diff Gross'!$V$7:$V$1006,"&lt;&gt;0"),BOOKS!L637,0)</f>
        <v>0</v>
      </c>
      <c r="P637" s="88">
        <f>IF(COUNTIFS('GSTN-Diff Gross'!$D$7:$D$1006,BOOKS!E637,'GSTN-Diff Gross'!$R$7:$R$1006,"&lt;&gt;0")+COUNTIFS('GSTN-Diff Gross'!$D$7:$D$1006,BOOKS!E637,'GSTN-Diff Gross'!$S$7:$S$1006,"&lt;&gt;0")+COUNTIFS('GSTN-Diff Gross'!$D$7:$D$1006,BOOKS!E637,'GSTN-Diff Gross'!$T$7:$T$1006,"&lt;&gt;0")+COUNTIFS('GSTN-Diff Gross'!$D$7:$D$1006,BOOKS!E637,'GSTN-Diff Gross'!$U$7:$U$1006,"&lt;&gt;0")+COUNTIFS('GSTN-Diff Gross'!$D$7:$D$1006,BOOKS!E637,'GSTN-Diff Gross'!$V$7:$V$1006,"&lt;&gt;0"),BOOKS!M637,0)</f>
        <v>0</v>
      </c>
      <c r="Q637" s="84">
        <f>IFERROR(IF(B637="",0,SUMPRODUCT(('2A'!$D$6:$D$1005='GSTN-Bill Wise'!B637)*'2A'!$I$6:$I$1005)),0)</f>
        <v>0</v>
      </c>
      <c r="R637" s="44">
        <f>IFERROR(IF(B637="",0,SUMPRODUCT(('2A'!$D$6:$D$1005='GSTN-Bill Wise'!B637)*'2A'!$J$6:$J$1005)),0)</f>
        <v>0</v>
      </c>
      <c r="S637" s="44">
        <f>IFERROR(IF(B637="",0,SUMPRODUCT(('2A'!$D$6:$D$1005='GSTN-Bill Wise'!B637)*'2A'!$K$6:$K$1005)),0)</f>
        <v>0</v>
      </c>
      <c r="T637" s="44">
        <f>IFERROR(IF(B637="",0,SUMPRODUCT(('2A'!$D$6:$D$1005='GSTN-Bill Wise'!B637)*'2A'!$L$6:$L$1005)),0)</f>
        <v>0</v>
      </c>
      <c r="U637" s="44">
        <f>IFERROR(IF(B637="",0,SUMPRODUCT(('2A'!$D$6:$D$1005='GSTN-Bill Wise'!B637)*'2A'!$M$6:$M$1005)),0)</f>
        <v>0</v>
      </c>
      <c r="V637" s="111"/>
    </row>
    <row r="638" spans="1:22">
      <c r="A638" s="161">
        <f t="shared" si="72"/>
        <v>633</v>
      </c>
      <c r="B638" s="161" t="str">
        <f t="shared" si="66"/>
        <v/>
      </c>
      <c r="C638" s="161" t="str">
        <f>IF(COUNTIFS('GSTN-Diff Gross'!$D$7:$D$1006,BOOKS!E638,'GSTN-Diff Gross'!$R$7:$R$1006,"&lt;&gt;0")+COUNTIFS('GSTN-Diff Gross'!$D$7:$D$1006,BOOKS!E638,'GSTN-Diff Gross'!$S$7:$S$1006,"&lt;&gt;0")+COUNTIFS('GSTN-Diff Gross'!$D$7:$D$1006,BOOKS!E638,'GSTN-Diff Gross'!$T$7:$T$1006,"&lt;&gt;0")+COUNTIFS('GSTN-Diff Gross'!$D$7:$D$1006,BOOKS!E638,'GSTN-Diff Gross'!$U$7:$U$1006,"&lt;&gt;0")+COUNTIFS('GSTN-Diff Gross'!$D$7:$D$1006,BOOKS!E638,'GSTN-Diff Gross'!$V$7:$V$1006,"&lt;&gt;0"),BOOKS!E638,"")</f>
        <v/>
      </c>
      <c r="D638" s="41" t="str">
        <f>IF(COUNTIFS('GSTN-Diff Gross'!$D$7:$D$1006,BOOKS!E638,'GSTN-Diff Gross'!$R$7:$R$1006,"&lt;&gt;0")+COUNTIFS('GSTN-Diff Gross'!$D$7:$D$1006,BOOKS!E638,'GSTN-Diff Gross'!$S$7:$S$1006,"&lt;&gt;0")+COUNTIFS('GSTN-Diff Gross'!$D$7:$D$1006,BOOKS!E638,'GSTN-Diff Gross'!$T$7:$T$1006,"&lt;&gt;0")+COUNTIFS('GSTN-Diff Gross'!$D$7:$D$1006,BOOKS!E638,'GSTN-Diff Gross'!$U$7:$U$1006,"&lt;&gt;0")+COUNTIFS('GSTN-Diff Gross'!$D$7:$D$1006,BOOKS!E638,'GSTN-Diff Gross'!$V$7:$V$1006,"&lt;&gt;0"),BOOKS!F638,"")</f>
        <v/>
      </c>
      <c r="E638" s="68" t="str">
        <f>IF(COUNTIFS('GSTN-Diff Gross'!$D$7:$D$1006,BOOKS!E638,'GSTN-Diff Gross'!$R$7:$R$1006,"&lt;&gt;0")+COUNTIFS('GSTN-Diff Gross'!$D$7:$D$1006,BOOKS!E638,'GSTN-Diff Gross'!$S$7:$S$1006,"&lt;&gt;0")+COUNTIFS('GSTN-Diff Gross'!$D$7:$D$1006,BOOKS!E638,'GSTN-Diff Gross'!$T$7:$T$1006,"&lt;&gt;0")+COUNTIFS('GSTN-Diff Gross'!$D$7:$D$1006,BOOKS!E638,'GSTN-Diff Gross'!$U$7:$U$1006,"&lt;&gt;0")+COUNTIFS('GSTN-Diff Gross'!$D$7:$D$1006,BOOKS!E638,'GSTN-Diff Gross'!$V$7:$V$1006,"&lt;&gt;0"),BOOKS!G638,"")</f>
        <v/>
      </c>
      <c r="F638" s="90" t="str">
        <f>IF(COUNTIFS('GSTN-Diff Gross'!$D$7:$D$1006,BOOKS!E638,'GSTN-Diff Gross'!$R$7:$R$1006,"&lt;&gt;0")+COUNTIFS('GSTN-Diff Gross'!$D$7:$D$1006,BOOKS!E638,'GSTN-Diff Gross'!$S$7:$S$1006,"&lt;&gt;0")+COUNTIFS('GSTN-Diff Gross'!$D$7:$D$1006,BOOKS!E638,'GSTN-Diff Gross'!$T$7:$T$1006,"&lt;&gt;0")+COUNTIFS('GSTN-Diff Gross'!$D$7:$D$1006,BOOKS!E638,'GSTN-Diff Gross'!$U$7:$U$1006,"&lt;&gt;0")+COUNTIFS('GSTN-Diff Gross'!$D$7:$D$1006,BOOKS!E638,'GSTN-Diff Gross'!$V$7:$V$1006,"&lt;&gt;0"),BOOKS!H638,"")</f>
        <v/>
      </c>
      <c r="G638" s="167">
        <f t="shared" si="67"/>
        <v>0</v>
      </c>
      <c r="H638" s="167">
        <f t="shared" si="68"/>
        <v>0</v>
      </c>
      <c r="I638" s="167">
        <f t="shared" si="69"/>
        <v>0</v>
      </c>
      <c r="J638" s="167">
        <f t="shared" si="70"/>
        <v>0</v>
      </c>
      <c r="K638" s="167">
        <f t="shared" si="71"/>
        <v>0</v>
      </c>
      <c r="L638" s="99">
        <f>IF(COUNTIFS('GSTN-Diff Gross'!$D$7:$D$1006,BOOKS!E638,'GSTN-Diff Gross'!$R$7:$R$1006,"&lt;&gt;0")+COUNTIFS('GSTN-Diff Gross'!$D$7:$D$1006,BOOKS!E638,'GSTN-Diff Gross'!$S$7:$S$1006,"&lt;&gt;0")+COUNTIFS('GSTN-Diff Gross'!$D$7:$D$1006,BOOKS!E638,'GSTN-Diff Gross'!$T$7:$T$1006,"&lt;&gt;0")+COUNTIFS('GSTN-Diff Gross'!$D$7:$D$1006,BOOKS!E638,'GSTN-Diff Gross'!$U$7:$U$1006,"&lt;&gt;0")+COUNTIFS('GSTN-Diff Gross'!$D$7:$D$1006,BOOKS!E638,'GSTN-Diff Gross'!$V$7:$V$1006,"&lt;&gt;0"),BOOKS!I638,0)</f>
        <v>0</v>
      </c>
      <c r="M638" s="100">
        <f>IF(COUNTIFS('GSTN-Diff Gross'!$D$7:$D$1006,BOOKS!E638,'GSTN-Diff Gross'!$R$7:$R$1006,"&lt;&gt;0")+COUNTIFS('GSTN-Diff Gross'!$D$7:$D$1006,BOOKS!E638,'GSTN-Diff Gross'!$S$7:$S$1006,"&lt;&gt;0")+COUNTIFS('GSTN-Diff Gross'!$D$7:$D$1006,BOOKS!E638,'GSTN-Diff Gross'!$T$7:$T$1006,"&lt;&gt;0")+COUNTIFS('GSTN-Diff Gross'!$D$7:$D$1006,BOOKS!E638,'GSTN-Diff Gross'!$U$7:$U$1006,"&lt;&gt;0")+COUNTIFS('GSTN-Diff Gross'!$D$7:$D$1006,BOOKS!E638,'GSTN-Diff Gross'!$V$7:$V$1006,"&lt;&gt;0"),BOOKS!J638,0)</f>
        <v>0</v>
      </c>
      <c r="N638" s="100">
        <f>IF(COUNTIFS('GSTN-Diff Gross'!$D$7:$D$1006,BOOKS!E638,'GSTN-Diff Gross'!$R$7:$R$1006,"&lt;&gt;0")+COUNTIFS('GSTN-Diff Gross'!$D$7:$D$1006,BOOKS!E638,'GSTN-Diff Gross'!$S$7:$S$1006,"&lt;&gt;0")+COUNTIFS('GSTN-Diff Gross'!$D$7:$D$1006,BOOKS!E638,'GSTN-Diff Gross'!$T$7:$T$1006,"&lt;&gt;0")+COUNTIFS('GSTN-Diff Gross'!$D$7:$D$1006,BOOKS!E638,'GSTN-Diff Gross'!$U$7:$U$1006,"&lt;&gt;0")+COUNTIFS('GSTN-Diff Gross'!$D$7:$D$1006,BOOKS!E638,'GSTN-Diff Gross'!$V$7:$V$1006,"&lt;&gt;0"),BOOKS!K638,0)</f>
        <v>0</v>
      </c>
      <c r="O638" s="100">
        <f>IF(COUNTIFS('GSTN-Diff Gross'!$D$7:$D$1006,BOOKS!E638,'GSTN-Diff Gross'!$R$7:$R$1006,"&lt;&gt;0")+COUNTIFS('GSTN-Diff Gross'!$D$7:$D$1006,BOOKS!E638,'GSTN-Diff Gross'!$S$7:$S$1006,"&lt;&gt;0")+COUNTIFS('GSTN-Diff Gross'!$D$7:$D$1006,BOOKS!E638,'GSTN-Diff Gross'!$T$7:$T$1006,"&lt;&gt;0")+COUNTIFS('GSTN-Diff Gross'!$D$7:$D$1006,BOOKS!E638,'GSTN-Diff Gross'!$U$7:$U$1006,"&lt;&gt;0")+COUNTIFS('GSTN-Diff Gross'!$D$7:$D$1006,BOOKS!E638,'GSTN-Diff Gross'!$V$7:$V$1006,"&lt;&gt;0"),BOOKS!L638,0)</f>
        <v>0</v>
      </c>
      <c r="P638" s="100">
        <f>IF(COUNTIFS('GSTN-Diff Gross'!$D$7:$D$1006,BOOKS!E638,'GSTN-Diff Gross'!$R$7:$R$1006,"&lt;&gt;0")+COUNTIFS('GSTN-Diff Gross'!$D$7:$D$1006,BOOKS!E638,'GSTN-Diff Gross'!$S$7:$S$1006,"&lt;&gt;0")+COUNTIFS('GSTN-Diff Gross'!$D$7:$D$1006,BOOKS!E638,'GSTN-Diff Gross'!$T$7:$T$1006,"&lt;&gt;0")+COUNTIFS('GSTN-Diff Gross'!$D$7:$D$1006,BOOKS!E638,'GSTN-Diff Gross'!$U$7:$U$1006,"&lt;&gt;0")+COUNTIFS('GSTN-Diff Gross'!$D$7:$D$1006,BOOKS!E638,'GSTN-Diff Gross'!$V$7:$V$1006,"&lt;&gt;0"),BOOKS!M638,0)</f>
        <v>0</v>
      </c>
      <c r="Q638" s="94">
        <f>IFERROR(IF(B638="",0,SUMPRODUCT(('2A'!$D$6:$D$1005='GSTN-Bill Wise'!B638)*'2A'!$I$6:$I$1005)),0)</f>
        <v>0</v>
      </c>
      <c r="R638" s="95">
        <f>IFERROR(IF(B638="",0,SUMPRODUCT(('2A'!$D$6:$D$1005='GSTN-Bill Wise'!B638)*'2A'!$J$6:$J$1005)),0)</f>
        <v>0</v>
      </c>
      <c r="S638" s="95">
        <f>IFERROR(IF(B638="",0,SUMPRODUCT(('2A'!$D$6:$D$1005='GSTN-Bill Wise'!B638)*'2A'!$K$6:$K$1005)),0)</f>
        <v>0</v>
      </c>
      <c r="T638" s="95">
        <f>IFERROR(IF(B638="",0,SUMPRODUCT(('2A'!$D$6:$D$1005='GSTN-Bill Wise'!B638)*'2A'!$L$6:$L$1005)),0)</f>
        <v>0</v>
      </c>
      <c r="U638" s="95">
        <f>IFERROR(IF(B638="",0,SUMPRODUCT(('2A'!$D$6:$D$1005='GSTN-Bill Wise'!B638)*'2A'!$M$6:$M$1005)),0)</f>
        <v>0</v>
      </c>
      <c r="V638" s="111"/>
    </row>
    <row r="639" spans="1:22">
      <c r="A639" s="162">
        <f t="shared" si="72"/>
        <v>634</v>
      </c>
      <c r="B639" s="162" t="str">
        <f t="shared" si="66"/>
        <v/>
      </c>
      <c r="C639" s="162" t="str">
        <f>IF(COUNTIFS('GSTN-Diff Gross'!$D$7:$D$1006,BOOKS!E639,'GSTN-Diff Gross'!$R$7:$R$1006,"&lt;&gt;0")+COUNTIFS('GSTN-Diff Gross'!$D$7:$D$1006,BOOKS!E639,'GSTN-Diff Gross'!$S$7:$S$1006,"&lt;&gt;0")+COUNTIFS('GSTN-Diff Gross'!$D$7:$D$1006,BOOKS!E639,'GSTN-Diff Gross'!$T$7:$T$1006,"&lt;&gt;0")+COUNTIFS('GSTN-Diff Gross'!$D$7:$D$1006,BOOKS!E639,'GSTN-Diff Gross'!$U$7:$U$1006,"&lt;&gt;0")+COUNTIFS('GSTN-Diff Gross'!$D$7:$D$1006,BOOKS!E639,'GSTN-Diff Gross'!$V$7:$V$1006,"&lt;&gt;0"),BOOKS!E639,"")</f>
        <v/>
      </c>
      <c r="D639" s="44" t="str">
        <f>IF(COUNTIFS('GSTN-Diff Gross'!$D$7:$D$1006,BOOKS!E639,'GSTN-Diff Gross'!$R$7:$R$1006,"&lt;&gt;0")+COUNTIFS('GSTN-Diff Gross'!$D$7:$D$1006,BOOKS!E639,'GSTN-Diff Gross'!$S$7:$S$1006,"&lt;&gt;0")+COUNTIFS('GSTN-Diff Gross'!$D$7:$D$1006,BOOKS!E639,'GSTN-Diff Gross'!$T$7:$T$1006,"&lt;&gt;0")+COUNTIFS('GSTN-Diff Gross'!$D$7:$D$1006,BOOKS!E639,'GSTN-Diff Gross'!$U$7:$U$1006,"&lt;&gt;0")+COUNTIFS('GSTN-Diff Gross'!$D$7:$D$1006,BOOKS!E639,'GSTN-Diff Gross'!$V$7:$V$1006,"&lt;&gt;0"),BOOKS!F639,"")</f>
        <v/>
      </c>
      <c r="E639" s="67" t="str">
        <f>IF(COUNTIFS('GSTN-Diff Gross'!$D$7:$D$1006,BOOKS!E639,'GSTN-Diff Gross'!$R$7:$R$1006,"&lt;&gt;0")+COUNTIFS('GSTN-Diff Gross'!$D$7:$D$1006,BOOKS!E639,'GSTN-Diff Gross'!$S$7:$S$1006,"&lt;&gt;0")+COUNTIFS('GSTN-Diff Gross'!$D$7:$D$1006,BOOKS!E639,'GSTN-Diff Gross'!$T$7:$T$1006,"&lt;&gt;0")+COUNTIFS('GSTN-Diff Gross'!$D$7:$D$1006,BOOKS!E639,'GSTN-Diff Gross'!$U$7:$U$1006,"&lt;&gt;0")+COUNTIFS('GSTN-Diff Gross'!$D$7:$D$1006,BOOKS!E639,'GSTN-Diff Gross'!$V$7:$V$1006,"&lt;&gt;0"),BOOKS!G639,"")</f>
        <v/>
      </c>
      <c r="F639" s="89" t="str">
        <f>IF(COUNTIFS('GSTN-Diff Gross'!$D$7:$D$1006,BOOKS!E639,'GSTN-Diff Gross'!$R$7:$R$1006,"&lt;&gt;0")+COUNTIFS('GSTN-Diff Gross'!$D$7:$D$1006,BOOKS!E639,'GSTN-Diff Gross'!$S$7:$S$1006,"&lt;&gt;0")+COUNTIFS('GSTN-Diff Gross'!$D$7:$D$1006,BOOKS!E639,'GSTN-Diff Gross'!$T$7:$T$1006,"&lt;&gt;0")+COUNTIFS('GSTN-Diff Gross'!$D$7:$D$1006,BOOKS!E639,'GSTN-Diff Gross'!$U$7:$U$1006,"&lt;&gt;0")+COUNTIFS('GSTN-Diff Gross'!$D$7:$D$1006,BOOKS!E639,'GSTN-Diff Gross'!$V$7:$V$1006,"&lt;&gt;0"),BOOKS!H639,"")</f>
        <v/>
      </c>
      <c r="G639" s="96">
        <f t="shared" si="67"/>
        <v>0</v>
      </c>
      <c r="H639" s="96">
        <f t="shared" si="68"/>
        <v>0</v>
      </c>
      <c r="I639" s="97">
        <f t="shared" si="69"/>
        <v>0</v>
      </c>
      <c r="J639" s="98">
        <f t="shared" si="70"/>
        <v>0</v>
      </c>
      <c r="K639" s="96">
        <f t="shared" si="71"/>
        <v>0</v>
      </c>
      <c r="L639" s="93">
        <f>IF(COUNTIFS('GSTN-Diff Gross'!$D$7:$D$1006,BOOKS!E639,'GSTN-Diff Gross'!$R$7:$R$1006,"&lt;&gt;0")+COUNTIFS('GSTN-Diff Gross'!$D$7:$D$1006,BOOKS!E639,'GSTN-Diff Gross'!$S$7:$S$1006,"&lt;&gt;0")+COUNTIFS('GSTN-Diff Gross'!$D$7:$D$1006,BOOKS!E639,'GSTN-Diff Gross'!$T$7:$T$1006,"&lt;&gt;0")+COUNTIFS('GSTN-Diff Gross'!$D$7:$D$1006,BOOKS!E639,'GSTN-Diff Gross'!$U$7:$U$1006,"&lt;&gt;0")+COUNTIFS('GSTN-Diff Gross'!$D$7:$D$1006,BOOKS!E639,'GSTN-Diff Gross'!$V$7:$V$1006,"&lt;&gt;0"),BOOKS!I639,0)</f>
        <v>0</v>
      </c>
      <c r="M639" s="88">
        <f>IF(COUNTIFS('GSTN-Diff Gross'!$D$7:$D$1006,BOOKS!E639,'GSTN-Diff Gross'!$R$7:$R$1006,"&lt;&gt;0")+COUNTIFS('GSTN-Diff Gross'!$D$7:$D$1006,BOOKS!E639,'GSTN-Diff Gross'!$S$7:$S$1006,"&lt;&gt;0")+COUNTIFS('GSTN-Diff Gross'!$D$7:$D$1006,BOOKS!E639,'GSTN-Diff Gross'!$T$7:$T$1006,"&lt;&gt;0")+COUNTIFS('GSTN-Diff Gross'!$D$7:$D$1006,BOOKS!E639,'GSTN-Diff Gross'!$U$7:$U$1006,"&lt;&gt;0")+COUNTIFS('GSTN-Diff Gross'!$D$7:$D$1006,BOOKS!E639,'GSTN-Diff Gross'!$V$7:$V$1006,"&lt;&gt;0"),BOOKS!J639,0)</f>
        <v>0</v>
      </c>
      <c r="N639" s="88">
        <f>IF(COUNTIFS('GSTN-Diff Gross'!$D$7:$D$1006,BOOKS!E639,'GSTN-Diff Gross'!$R$7:$R$1006,"&lt;&gt;0")+COUNTIFS('GSTN-Diff Gross'!$D$7:$D$1006,BOOKS!E639,'GSTN-Diff Gross'!$S$7:$S$1006,"&lt;&gt;0")+COUNTIFS('GSTN-Diff Gross'!$D$7:$D$1006,BOOKS!E639,'GSTN-Diff Gross'!$T$7:$T$1006,"&lt;&gt;0")+COUNTIFS('GSTN-Diff Gross'!$D$7:$D$1006,BOOKS!E639,'GSTN-Diff Gross'!$U$7:$U$1006,"&lt;&gt;0")+COUNTIFS('GSTN-Diff Gross'!$D$7:$D$1006,BOOKS!E639,'GSTN-Diff Gross'!$V$7:$V$1006,"&lt;&gt;0"),BOOKS!K639,0)</f>
        <v>0</v>
      </c>
      <c r="O639" s="88">
        <f>IF(COUNTIFS('GSTN-Diff Gross'!$D$7:$D$1006,BOOKS!E639,'GSTN-Diff Gross'!$R$7:$R$1006,"&lt;&gt;0")+COUNTIFS('GSTN-Diff Gross'!$D$7:$D$1006,BOOKS!E639,'GSTN-Diff Gross'!$S$7:$S$1006,"&lt;&gt;0")+COUNTIFS('GSTN-Diff Gross'!$D$7:$D$1006,BOOKS!E639,'GSTN-Diff Gross'!$T$7:$T$1006,"&lt;&gt;0")+COUNTIFS('GSTN-Diff Gross'!$D$7:$D$1006,BOOKS!E639,'GSTN-Diff Gross'!$U$7:$U$1006,"&lt;&gt;0")+COUNTIFS('GSTN-Diff Gross'!$D$7:$D$1006,BOOKS!E639,'GSTN-Diff Gross'!$V$7:$V$1006,"&lt;&gt;0"),BOOKS!L639,0)</f>
        <v>0</v>
      </c>
      <c r="P639" s="88">
        <f>IF(COUNTIFS('GSTN-Diff Gross'!$D$7:$D$1006,BOOKS!E639,'GSTN-Diff Gross'!$R$7:$R$1006,"&lt;&gt;0")+COUNTIFS('GSTN-Diff Gross'!$D$7:$D$1006,BOOKS!E639,'GSTN-Diff Gross'!$S$7:$S$1006,"&lt;&gt;0")+COUNTIFS('GSTN-Diff Gross'!$D$7:$D$1006,BOOKS!E639,'GSTN-Diff Gross'!$T$7:$T$1006,"&lt;&gt;0")+COUNTIFS('GSTN-Diff Gross'!$D$7:$D$1006,BOOKS!E639,'GSTN-Diff Gross'!$U$7:$U$1006,"&lt;&gt;0")+COUNTIFS('GSTN-Diff Gross'!$D$7:$D$1006,BOOKS!E639,'GSTN-Diff Gross'!$V$7:$V$1006,"&lt;&gt;0"),BOOKS!M639,0)</f>
        <v>0</v>
      </c>
      <c r="Q639" s="84">
        <f>IFERROR(IF(B639="",0,SUMPRODUCT(('2A'!$D$6:$D$1005='GSTN-Bill Wise'!B639)*'2A'!$I$6:$I$1005)),0)</f>
        <v>0</v>
      </c>
      <c r="R639" s="44">
        <f>IFERROR(IF(B639="",0,SUMPRODUCT(('2A'!$D$6:$D$1005='GSTN-Bill Wise'!B639)*'2A'!$J$6:$J$1005)),0)</f>
        <v>0</v>
      </c>
      <c r="S639" s="44">
        <f>IFERROR(IF(B639="",0,SUMPRODUCT(('2A'!$D$6:$D$1005='GSTN-Bill Wise'!B639)*'2A'!$K$6:$K$1005)),0)</f>
        <v>0</v>
      </c>
      <c r="T639" s="44">
        <f>IFERROR(IF(B639="",0,SUMPRODUCT(('2A'!$D$6:$D$1005='GSTN-Bill Wise'!B639)*'2A'!$L$6:$L$1005)),0)</f>
        <v>0</v>
      </c>
      <c r="U639" s="44">
        <f>IFERROR(IF(B639="",0,SUMPRODUCT(('2A'!$D$6:$D$1005='GSTN-Bill Wise'!B639)*'2A'!$M$6:$M$1005)),0)</f>
        <v>0</v>
      </c>
      <c r="V639" s="111"/>
    </row>
    <row r="640" spans="1:22">
      <c r="A640" s="161">
        <f t="shared" si="72"/>
        <v>635</v>
      </c>
      <c r="B640" s="161" t="str">
        <f t="shared" si="66"/>
        <v/>
      </c>
      <c r="C640" s="161" t="str">
        <f>IF(COUNTIFS('GSTN-Diff Gross'!$D$7:$D$1006,BOOKS!E640,'GSTN-Diff Gross'!$R$7:$R$1006,"&lt;&gt;0")+COUNTIFS('GSTN-Diff Gross'!$D$7:$D$1006,BOOKS!E640,'GSTN-Diff Gross'!$S$7:$S$1006,"&lt;&gt;0")+COUNTIFS('GSTN-Diff Gross'!$D$7:$D$1006,BOOKS!E640,'GSTN-Diff Gross'!$T$7:$T$1006,"&lt;&gt;0")+COUNTIFS('GSTN-Diff Gross'!$D$7:$D$1006,BOOKS!E640,'GSTN-Diff Gross'!$U$7:$U$1006,"&lt;&gt;0")+COUNTIFS('GSTN-Diff Gross'!$D$7:$D$1006,BOOKS!E640,'GSTN-Diff Gross'!$V$7:$V$1006,"&lt;&gt;0"),BOOKS!E640,"")</f>
        <v/>
      </c>
      <c r="D640" s="41" t="str">
        <f>IF(COUNTIFS('GSTN-Diff Gross'!$D$7:$D$1006,BOOKS!E640,'GSTN-Diff Gross'!$R$7:$R$1006,"&lt;&gt;0")+COUNTIFS('GSTN-Diff Gross'!$D$7:$D$1006,BOOKS!E640,'GSTN-Diff Gross'!$S$7:$S$1006,"&lt;&gt;0")+COUNTIFS('GSTN-Diff Gross'!$D$7:$D$1006,BOOKS!E640,'GSTN-Diff Gross'!$T$7:$T$1006,"&lt;&gt;0")+COUNTIFS('GSTN-Diff Gross'!$D$7:$D$1006,BOOKS!E640,'GSTN-Diff Gross'!$U$7:$U$1006,"&lt;&gt;0")+COUNTIFS('GSTN-Diff Gross'!$D$7:$D$1006,BOOKS!E640,'GSTN-Diff Gross'!$V$7:$V$1006,"&lt;&gt;0"),BOOKS!F640,"")</f>
        <v/>
      </c>
      <c r="E640" s="68" t="str">
        <f>IF(COUNTIFS('GSTN-Diff Gross'!$D$7:$D$1006,BOOKS!E640,'GSTN-Diff Gross'!$R$7:$R$1006,"&lt;&gt;0")+COUNTIFS('GSTN-Diff Gross'!$D$7:$D$1006,BOOKS!E640,'GSTN-Diff Gross'!$S$7:$S$1006,"&lt;&gt;0")+COUNTIFS('GSTN-Diff Gross'!$D$7:$D$1006,BOOKS!E640,'GSTN-Diff Gross'!$T$7:$T$1006,"&lt;&gt;0")+COUNTIFS('GSTN-Diff Gross'!$D$7:$D$1006,BOOKS!E640,'GSTN-Diff Gross'!$U$7:$U$1006,"&lt;&gt;0")+COUNTIFS('GSTN-Diff Gross'!$D$7:$D$1006,BOOKS!E640,'GSTN-Diff Gross'!$V$7:$V$1006,"&lt;&gt;0"),BOOKS!G640,"")</f>
        <v/>
      </c>
      <c r="F640" s="90" t="str">
        <f>IF(COUNTIFS('GSTN-Diff Gross'!$D$7:$D$1006,BOOKS!E640,'GSTN-Diff Gross'!$R$7:$R$1006,"&lt;&gt;0")+COUNTIFS('GSTN-Diff Gross'!$D$7:$D$1006,BOOKS!E640,'GSTN-Diff Gross'!$S$7:$S$1006,"&lt;&gt;0")+COUNTIFS('GSTN-Diff Gross'!$D$7:$D$1006,BOOKS!E640,'GSTN-Diff Gross'!$T$7:$T$1006,"&lt;&gt;0")+COUNTIFS('GSTN-Diff Gross'!$D$7:$D$1006,BOOKS!E640,'GSTN-Diff Gross'!$U$7:$U$1006,"&lt;&gt;0")+COUNTIFS('GSTN-Diff Gross'!$D$7:$D$1006,BOOKS!E640,'GSTN-Diff Gross'!$V$7:$V$1006,"&lt;&gt;0"),BOOKS!H640,"")</f>
        <v/>
      </c>
      <c r="G640" s="167">
        <f t="shared" si="67"/>
        <v>0</v>
      </c>
      <c r="H640" s="167">
        <f t="shared" si="68"/>
        <v>0</v>
      </c>
      <c r="I640" s="167">
        <f t="shared" si="69"/>
        <v>0</v>
      </c>
      <c r="J640" s="167">
        <f t="shared" si="70"/>
        <v>0</v>
      </c>
      <c r="K640" s="167">
        <f t="shared" si="71"/>
        <v>0</v>
      </c>
      <c r="L640" s="99">
        <f>IF(COUNTIFS('GSTN-Diff Gross'!$D$7:$D$1006,BOOKS!E640,'GSTN-Diff Gross'!$R$7:$R$1006,"&lt;&gt;0")+COUNTIFS('GSTN-Diff Gross'!$D$7:$D$1006,BOOKS!E640,'GSTN-Diff Gross'!$S$7:$S$1006,"&lt;&gt;0")+COUNTIFS('GSTN-Diff Gross'!$D$7:$D$1006,BOOKS!E640,'GSTN-Diff Gross'!$T$7:$T$1006,"&lt;&gt;0")+COUNTIFS('GSTN-Diff Gross'!$D$7:$D$1006,BOOKS!E640,'GSTN-Diff Gross'!$U$7:$U$1006,"&lt;&gt;0")+COUNTIFS('GSTN-Diff Gross'!$D$7:$D$1006,BOOKS!E640,'GSTN-Diff Gross'!$V$7:$V$1006,"&lt;&gt;0"),BOOKS!I640,0)</f>
        <v>0</v>
      </c>
      <c r="M640" s="100">
        <f>IF(COUNTIFS('GSTN-Diff Gross'!$D$7:$D$1006,BOOKS!E640,'GSTN-Diff Gross'!$R$7:$R$1006,"&lt;&gt;0")+COUNTIFS('GSTN-Diff Gross'!$D$7:$D$1006,BOOKS!E640,'GSTN-Diff Gross'!$S$7:$S$1006,"&lt;&gt;0")+COUNTIFS('GSTN-Diff Gross'!$D$7:$D$1006,BOOKS!E640,'GSTN-Diff Gross'!$T$7:$T$1006,"&lt;&gt;0")+COUNTIFS('GSTN-Diff Gross'!$D$7:$D$1006,BOOKS!E640,'GSTN-Diff Gross'!$U$7:$U$1006,"&lt;&gt;0")+COUNTIFS('GSTN-Diff Gross'!$D$7:$D$1006,BOOKS!E640,'GSTN-Diff Gross'!$V$7:$V$1006,"&lt;&gt;0"),BOOKS!J640,0)</f>
        <v>0</v>
      </c>
      <c r="N640" s="100">
        <f>IF(COUNTIFS('GSTN-Diff Gross'!$D$7:$D$1006,BOOKS!E640,'GSTN-Diff Gross'!$R$7:$R$1006,"&lt;&gt;0")+COUNTIFS('GSTN-Diff Gross'!$D$7:$D$1006,BOOKS!E640,'GSTN-Diff Gross'!$S$7:$S$1006,"&lt;&gt;0")+COUNTIFS('GSTN-Diff Gross'!$D$7:$D$1006,BOOKS!E640,'GSTN-Diff Gross'!$T$7:$T$1006,"&lt;&gt;0")+COUNTIFS('GSTN-Diff Gross'!$D$7:$D$1006,BOOKS!E640,'GSTN-Diff Gross'!$U$7:$U$1006,"&lt;&gt;0")+COUNTIFS('GSTN-Diff Gross'!$D$7:$D$1006,BOOKS!E640,'GSTN-Diff Gross'!$V$7:$V$1006,"&lt;&gt;0"),BOOKS!K640,0)</f>
        <v>0</v>
      </c>
      <c r="O640" s="100">
        <f>IF(COUNTIFS('GSTN-Diff Gross'!$D$7:$D$1006,BOOKS!E640,'GSTN-Diff Gross'!$R$7:$R$1006,"&lt;&gt;0")+COUNTIFS('GSTN-Diff Gross'!$D$7:$D$1006,BOOKS!E640,'GSTN-Diff Gross'!$S$7:$S$1006,"&lt;&gt;0")+COUNTIFS('GSTN-Diff Gross'!$D$7:$D$1006,BOOKS!E640,'GSTN-Diff Gross'!$T$7:$T$1006,"&lt;&gt;0")+COUNTIFS('GSTN-Diff Gross'!$D$7:$D$1006,BOOKS!E640,'GSTN-Diff Gross'!$U$7:$U$1006,"&lt;&gt;0")+COUNTIFS('GSTN-Diff Gross'!$D$7:$D$1006,BOOKS!E640,'GSTN-Diff Gross'!$V$7:$V$1006,"&lt;&gt;0"),BOOKS!L640,0)</f>
        <v>0</v>
      </c>
      <c r="P640" s="100">
        <f>IF(COUNTIFS('GSTN-Diff Gross'!$D$7:$D$1006,BOOKS!E640,'GSTN-Diff Gross'!$R$7:$R$1006,"&lt;&gt;0")+COUNTIFS('GSTN-Diff Gross'!$D$7:$D$1006,BOOKS!E640,'GSTN-Diff Gross'!$S$7:$S$1006,"&lt;&gt;0")+COUNTIFS('GSTN-Diff Gross'!$D$7:$D$1006,BOOKS!E640,'GSTN-Diff Gross'!$T$7:$T$1006,"&lt;&gt;0")+COUNTIFS('GSTN-Diff Gross'!$D$7:$D$1006,BOOKS!E640,'GSTN-Diff Gross'!$U$7:$U$1006,"&lt;&gt;0")+COUNTIFS('GSTN-Diff Gross'!$D$7:$D$1006,BOOKS!E640,'GSTN-Diff Gross'!$V$7:$V$1006,"&lt;&gt;0"),BOOKS!M640,0)</f>
        <v>0</v>
      </c>
      <c r="Q640" s="94">
        <f>IFERROR(IF(B640="",0,SUMPRODUCT(('2A'!$D$6:$D$1005='GSTN-Bill Wise'!B640)*'2A'!$I$6:$I$1005)),0)</f>
        <v>0</v>
      </c>
      <c r="R640" s="95">
        <f>IFERROR(IF(B640="",0,SUMPRODUCT(('2A'!$D$6:$D$1005='GSTN-Bill Wise'!B640)*'2A'!$J$6:$J$1005)),0)</f>
        <v>0</v>
      </c>
      <c r="S640" s="95">
        <f>IFERROR(IF(B640="",0,SUMPRODUCT(('2A'!$D$6:$D$1005='GSTN-Bill Wise'!B640)*'2A'!$K$6:$K$1005)),0)</f>
        <v>0</v>
      </c>
      <c r="T640" s="95">
        <f>IFERROR(IF(B640="",0,SUMPRODUCT(('2A'!$D$6:$D$1005='GSTN-Bill Wise'!B640)*'2A'!$L$6:$L$1005)),0)</f>
        <v>0</v>
      </c>
      <c r="U640" s="95">
        <f>IFERROR(IF(B640="",0,SUMPRODUCT(('2A'!$D$6:$D$1005='GSTN-Bill Wise'!B640)*'2A'!$M$6:$M$1005)),0)</f>
        <v>0</v>
      </c>
      <c r="V640" s="111"/>
    </row>
    <row r="641" spans="1:22">
      <c r="A641" s="162">
        <f t="shared" si="72"/>
        <v>636</v>
      </c>
      <c r="B641" s="162" t="str">
        <f t="shared" si="66"/>
        <v/>
      </c>
      <c r="C641" s="162" t="str">
        <f>IF(COUNTIFS('GSTN-Diff Gross'!$D$7:$D$1006,BOOKS!E641,'GSTN-Diff Gross'!$R$7:$R$1006,"&lt;&gt;0")+COUNTIFS('GSTN-Diff Gross'!$D$7:$D$1006,BOOKS!E641,'GSTN-Diff Gross'!$S$7:$S$1006,"&lt;&gt;0")+COUNTIFS('GSTN-Diff Gross'!$D$7:$D$1006,BOOKS!E641,'GSTN-Diff Gross'!$T$7:$T$1006,"&lt;&gt;0")+COUNTIFS('GSTN-Diff Gross'!$D$7:$D$1006,BOOKS!E641,'GSTN-Diff Gross'!$U$7:$U$1006,"&lt;&gt;0")+COUNTIFS('GSTN-Diff Gross'!$D$7:$D$1006,BOOKS!E641,'GSTN-Diff Gross'!$V$7:$V$1006,"&lt;&gt;0"),BOOKS!E641,"")</f>
        <v/>
      </c>
      <c r="D641" s="44" t="str">
        <f>IF(COUNTIFS('GSTN-Diff Gross'!$D$7:$D$1006,BOOKS!E641,'GSTN-Diff Gross'!$R$7:$R$1006,"&lt;&gt;0")+COUNTIFS('GSTN-Diff Gross'!$D$7:$D$1006,BOOKS!E641,'GSTN-Diff Gross'!$S$7:$S$1006,"&lt;&gt;0")+COUNTIFS('GSTN-Diff Gross'!$D$7:$D$1006,BOOKS!E641,'GSTN-Diff Gross'!$T$7:$T$1006,"&lt;&gt;0")+COUNTIFS('GSTN-Diff Gross'!$D$7:$D$1006,BOOKS!E641,'GSTN-Diff Gross'!$U$7:$U$1006,"&lt;&gt;0")+COUNTIFS('GSTN-Diff Gross'!$D$7:$D$1006,BOOKS!E641,'GSTN-Diff Gross'!$V$7:$V$1006,"&lt;&gt;0"),BOOKS!F641,"")</f>
        <v/>
      </c>
      <c r="E641" s="67" t="str">
        <f>IF(COUNTIFS('GSTN-Diff Gross'!$D$7:$D$1006,BOOKS!E641,'GSTN-Diff Gross'!$R$7:$R$1006,"&lt;&gt;0")+COUNTIFS('GSTN-Diff Gross'!$D$7:$D$1006,BOOKS!E641,'GSTN-Diff Gross'!$S$7:$S$1006,"&lt;&gt;0")+COUNTIFS('GSTN-Diff Gross'!$D$7:$D$1006,BOOKS!E641,'GSTN-Diff Gross'!$T$7:$T$1006,"&lt;&gt;0")+COUNTIFS('GSTN-Diff Gross'!$D$7:$D$1006,BOOKS!E641,'GSTN-Diff Gross'!$U$7:$U$1006,"&lt;&gt;0")+COUNTIFS('GSTN-Diff Gross'!$D$7:$D$1006,BOOKS!E641,'GSTN-Diff Gross'!$V$7:$V$1006,"&lt;&gt;0"),BOOKS!G641,"")</f>
        <v/>
      </c>
      <c r="F641" s="89" t="str">
        <f>IF(COUNTIFS('GSTN-Diff Gross'!$D$7:$D$1006,BOOKS!E641,'GSTN-Diff Gross'!$R$7:$R$1006,"&lt;&gt;0")+COUNTIFS('GSTN-Diff Gross'!$D$7:$D$1006,BOOKS!E641,'GSTN-Diff Gross'!$S$7:$S$1006,"&lt;&gt;0")+COUNTIFS('GSTN-Diff Gross'!$D$7:$D$1006,BOOKS!E641,'GSTN-Diff Gross'!$T$7:$T$1006,"&lt;&gt;0")+COUNTIFS('GSTN-Diff Gross'!$D$7:$D$1006,BOOKS!E641,'GSTN-Diff Gross'!$U$7:$U$1006,"&lt;&gt;0")+COUNTIFS('GSTN-Diff Gross'!$D$7:$D$1006,BOOKS!E641,'GSTN-Diff Gross'!$V$7:$V$1006,"&lt;&gt;0"),BOOKS!H641,"")</f>
        <v/>
      </c>
      <c r="G641" s="96">
        <f t="shared" si="67"/>
        <v>0</v>
      </c>
      <c r="H641" s="96">
        <f t="shared" si="68"/>
        <v>0</v>
      </c>
      <c r="I641" s="97">
        <f t="shared" si="69"/>
        <v>0</v>
      </c>
      <c r="J641" s="98">
        <f t="shared" si="70"/>
        <v>0</v>
      </c>
      <c r="K641" s="96">
        <f t="shared" si="71"/>
        <v>0</v>
      </c>
      <c r="L641" s="93">
        <f>IF(COUNTIFS('GSTN-Diff Gross'!$D$7:$D$1006,BOOKS!E641,'GSTN-Diff Gross'!$R$7:$R$1006,"&lt;&gt;0")+COUNTIFS('GSTN-Diff Gross'!$D$7:$D$1006,BOOKS!E641,'GSTN-Diff Gross'!$S$7:$S$1006,"&lt;&gt;0")+COUNTIFS('GSTN-Diff Gross'!$D$7:$D$1006,BOOKS!E641,'GSTN-Diff Gross'!$T$7:$T$1006,"&lt;&gt;0")+COUNTIFS('GSTN-Diff Gross'!$D$7:$D$1006,BOOKS!E641,'GSTN-Diff Gross'!$U$7:$U$1006,"&lt;&gt;0")+COUNTIFS('GSTN-Diff Gross'!$D$7:$D$1006,BOOKS!E641,'GSTN-Diff Gross'!$V$7:$V$1006,"&lt;&gt;0"),BOOKS!I641,0)</f>
        <v>0</v>
      </c>
      <c r="M641" s="88">
        <f>IF(COUNTIFS('GSTN-Diff Gross'!$D$7:$D$1006,BOOKS!E641,'GSTN-Diff Gross'!$R$7:$R$1006,"&lt;&gt;0")+COUNTIFS('GSTN-Diff Gross'!$D$7:$D$1006,BOOKS!E641,'GSTN-Diff Gross'!$S$7:$S$1006,"&lt;&gt;0")+COUNTIFS('GSTN-Diff Gross'!$D$7:$D$1006,BOOKS!E641,'GSTN-Diff Gross'!$T$7:$T$1006,"&lt;&gt;0")+COUNTIFS('GSTN-Diff Gross'!$D$7:$D$1006,BOOKS!E641,'GSTN-Diff Gross'!$U$7:$U$1006,"&lt;&gt;0")+COUNTIFS('GSTN-Diff Gross'!$D$7:$D$1006,BOOKS!E641,'GSTN-Diff Gross'!$V$7:$V$1006,"&lt;&gt;0"),BOOKS!J641,0)</f>
        <v>0</v>
      </c>
      <c r="N641" s="88">
        <f>IF(COUNTIFS('GSTN-Diff Gross'!$D$7:$D$1006,BOOKS!E641,'GSTN-Diff Gross'!$R$7:$R$1006,"&lt;&gt;0")+COUNTIFS('GSTN-Diff Gross'!$D$7:$D$1006,BOOKS!E641,'GSTN-Diff Gross'!$S$7:$S$1006,"&lt;&gt;0")+COUNTIFS('GSTN-Diff Gross'!$D$7:$D$1006,BOOKS!E641,'GSTN-Diff Gross'!$T$7:$T$1006,"&lt;&gt;0")+COUNTIFS('GSTN-Diff Gross'!$D$7:$D$1006,BOOKS!E641,'GSTN-Diff Gross'!$U$7:$U$1006,"&lt;&gt;0")+COUNTIFS('GSTN-Diff Gross'!$D$7:$D$1006,BOOKS!E641,'GSTN-Diff Gross'!$V$7:$V$1006,"&lt;&gt;0"),BOOKS!K641,0)</f>
        <v>0</v>
      </c>
      <c r="O641" s="88">
        <f>IF(COUNTIFS('GSTN-Diff Gross'!$D$7:$D$1006,BOOKS!E641,'GSTN-Diff Gross'!$R$7:$R$1006,"&lt;&gt;0")+COUNTIFS('GSTN-Diff Gross'!$D$7:$D$1006,BOOKS!E641,'GSTN-Diff Gross'!$S$7:$S$1006,"&lt;&gt;0")+COUNTIFS('GSTN-Diff Gross'!$D$7:$D$1006,BOOKS!E641,'GSTN-Diff Gross'!$T$7:$T$1006,"&lt;&gt;0")+COUNTIFS('GSTN-Diff Gross'!$D$7:$D$1006,BOOKS!E641,'GSTN-Diff Gross'!$U$7:$U$1006,"&lt;&gt;0")+COUNTIFS('GSTN-Diff Gross'!$D$7:$D$1006,BOOKS!E641,'GSTN-Diff Gross'!$V$7:$V$1006,"&lt;&gt;0"),BOOKS!L641,0)</f>
        <v>0</v>
      </c>
      <c r="P641" s="88">
        <f>IF(COUNTIFS('GSTN-Diff Gross'!$D$7:$D$1006,BOOKS!E641,'GSTN-Diff Gross'!$R$7:$R$1006,"&lt;&gt;0")+COUNTIFS('GSTN-Diff Gross'!$D$7:$D$1006,BOOKS!E641,'GSTN-Diff Gross'!$S$7:$S$1006,"&lt;&gt;0")+COUNTIFS('GSTN-Diff Gross'!$D$7:$D$1006,BOOKS!E641,'GSTN-Diff Gross'!$T$7:$T$1006,"&lt;&gt;0")+COUNTIFS('GSTN-Diff Gross'!$D$7:$D$1006,BOOKS!E641,'GSTN-Diff Gross'!$U$7:$U$1006,"&lt;&gt;0")+COUNTIFS('GSTN-Diff Gross'!$D$7:$D$1006,BOOKS!E641,'GSTN-Diff Gross'!$V$7:$V$1006,"&lt;&gt;0"),BOOKS!M641,0)</f>
        <v>0</v>
      </c>
      <c r="Q641" s="84">
        <f>IFERROR(IF(B641="",0,SUMPRODUCT(('2A'!$D$6:$D$1005='GSTN-Bill Wise'!B641)*'2A'!$I$6:$I$1005)),0)</f>
        <v>0</v>
      </c>
      <c r="R641" s="44">
        <f>IFERROR(IF(B641="",0,SUMPRODUCT(('2A'!$D$6:$D$1005='GSTN-Bill Wise'!B641)*'2A'!$J$6:$J$1005)),0)</f>
        <v>0</v>
      </c>
      <c r="S641" s="44">
        <f>IFERROR(IF(B641="",0,SUMPRODUCT(('2A'!$D$6:$D$1005='GSTN-Bill Wise'!B641)*'2A'!$K$6:$K$1005)),0)</f>
        <v>0</v>
      </c>
      <c r="T641" s="44">
        <f>IFERROR(IF(B641="",0,SUMPRODUCT(('2A'!$D$6:$D$1005='GSTN-Bill Wise'!B641)*'2A'!$L$6:$L$1005)),0)</f>
        <v>0</v>
      </c>
      <c r="U641" s="44">
        <f>IFERROR(IF(B641="",0,SUMPRODUCT(('2A'!$D$6:$D$1005='GSTN-Bill Wise'!B641)*'2A'!$M$6:$M$1005)),0)</f>
        <v>0</v>
      </c>
      <c r="V641" s="111"/>
    </row>
    <row r="642" spans="1:22">
      <c r="A642" s="161">
        <f t="shared" si="72"/>
        <v>637</v>
      </c>
      <c r="B642" s="161" t="str">
        <f t="shared" si="66"/>
        <v/>
      </c>
      <c r="C642" s="161" t="str">
        <f>IF(COUNTIFS('GSTN-Diff Gross'!$D$7:$D$1006,BOOKS!E642,'GSTN-Diff Gross'!$R$7:$R$1006,"&lt;&gt;0")+COUNTIFS('GSTN-Diff Gross'!$D$7:$D$1006,BOOKS!E642,'GSTN-Diff Gross'!$S$7:$S$1006,"&lt;&gt;0")+COUNTIFS('GSTN-Diff Gross'!$D$7:$D$1006,BOOKS!E642,'GSTN-Diff Gross'!$T$7:$T$1006,"&lt;&gt;0")+COUNTIFS('GSTN-Diff Gross'!$D$7:$D$1006,BOOKS!E642,'GSTN-Diff Gross'!$U$7:$U$1006,"&lt;&gt;0")+COUNTIFS('GSTN-Diff Gross'!$D$7:$D$1006,BOOKS!E642,'GSTN-Diff Gross'!$V$7:$V$1006,"&lt;&gt;0"),BOOKS!E642,"")</f>
        <v/>
      </c>
      <c r="D642" s="41" t="str">
        <f>IF(COUNTIFS('GSTN-Diff Gross'!$D$7:$D$1006,BOOKS!E642,'GSTN-Diff Gross'!$R$7:$R$1006,"&lt;&gt;0")+COUNTIFS('GSTN-Diff Gross'!$D$7:$D$1006,BOOKS!E642,'GSTN-Diff Gross'!$S$7:$S$1006,"&lt;&gt;0")+COUNTIFS('GSTN-Diff Gross'!$D$7:$D$1006,BOOKS!E642,'GSTN-Diff Gross'!$T$7:$T$1006,"&lt;&gt;0")+COUNTIFS('GSTN-Diff Gross'!$D$7:$D$1006,BOOKS!E642,'GSTN-Diff Gross'!$U$7:$U$1006,"&lt;&gt;0")+COUNTIFS('GSTN-Diff Gross'!$D$7:$D$1006,BOOKS!E642,'GSTN-Diff Gross'!$V$7:$V$1006,"&lt;&gt;0"),BOOKS!F642,"")</f>
        <v/>
      </c>
      <c r="E642" s="68" t="str">
        <f>IF(COUNTIFS('GSTN-Diff Gross'!$D$7:$D$1006,BOOKS!E642,'GSTN-Diff Gross'!$R$7:$R$1006,"&lt;&gt;0")+COUNTIFS('GSTN-Diff Gross'!$D$7:$D$1006,BOOKS!E642,'GSTN-Diff Gross'!$S$7:$S$1006,"&lt;&gt;0")+COUNTIFS('GSTN-Diff Gross'!$D$7:$D$1006,BOOKS!E642,'GSTN-Diff Gross'!$T$7:$T$1006,"&lt;&gt;0")+COUNTIFS('GSTN-Diff Gross'!$D$7:$D$1006,BOOKS!E642,'GSTN-Diff Gross'!$U$7:$U$1006,"&lt;&gt;0")+COUNTIFS('GSTN-Diff Gross'!$D$7:$D$1006,BOOKS!E642,'GSTN-Diff Gross'!$V$7:$V$1006,"&lt;&gt;0"),BOOKS!G642,"")</f>
        <v/>
      </c>
      <c r="F642" s="90" t="str">
        <f>IF(COUNTIFS('GSTN-Diff Gross'!$D$7:$D$1006,BOOKS!E642,'GSTN-Diff Gross'!$R$7:$R$1006,"&lt;&gt;0")+COUNTIFS('GSTN-Diff Gross'!$D$7:$D$1006,BOOKS!E642,'GSTN-Diff Gross'!$S$7:$S$1006,"&lt;&gt;0")+COUNTIFS('GSTN-Diff Gross'!$D$7:$D$1006,BOOKS!E642,'GSTN-Diff Gross'!$T$7:$T$1006,"&lt;&gt;0")+COUNTIFS('GSTN-Diff Gross'!$D$7:$D$1006,BOOKS!E642,'GSTN-Diff Gross'!$U$7:$U$1006,"&lt;&gt;0")+COUNTIFS('GSTN-Diff Gross'!$D$7:$D$1006,BOOKS!E642,'GSTN-Diff Gross'!$V$7:$V$1006,"&lt;&gt;0"),BOOKS!H642,"")</f>
        <v/>
      </c>
      <c r="G642" s="167">
        <f t="shared" si="67"/>
        <v>0</v>
      </c>
      <c r="H642" s="167">
        <f t="shared" si="68"/>
        <v>0</v>
      </c>
      <c r="I642" s="167">
        <f t="shared" si="69"/>
        <v>0</v>
      </c>
      <c r="J642" s="167">
        <f t="shared" si="70"/>
        <v>0</v>
      </c>
      <c r="K642" s="167">
        <f t="shared" si="71"/>
        <v>0</v>
      </c>
      <c r="L642" s="99">
        <f>IF(COUNTIFS('GSTN-Diff Gross'!$D$7:$D$1006,BOOKS!E642,'GSTN-Diff Gross'!$R$7:$R$1006,"&lt;&gt;0")+COUNTIFS('GSTN-Diff Gross'!$D$7:$D$1006,BOOKS!E642,'GSTN-Diff Gross'!$S$7:$S$1006,"&lt;&gt;0")+COUNTIFS('GSTN-Diff Gross'!$D$7:$D$1006,BOOKS!E642,'GSTN-Diff Gross'!$T$7:$T$1006,"&lt;&gt;0")+COUNTIFS('GSTN-Diff Gross'!$D$7:$D$1006,BOOKS!E642,'GSTN-Diff Gross'!$U$7:$U$1006,"&lt;&gt;0")+COUNTIFS('GSTN-Diff Gross'!$D$7:$D$1006,BOOKS!E642,'GSTN-Diff Gross'!$V$7:$V$1006,"&lt;&gt;0"),BOOKS!I642,0)</f>
        <v>0</v>
      </c>
      <c r="M642" s="100">
        <f>IF(COUNTIFS('GSTN-Diff Gross'!$D$7:$D$1006,BOOKS!E642,'GSTN-Diff Gross'!$R$7:$R$1006,"&lt;&gt;0")+COUNTIFS('GSTN-Diff Gross'!$D$7:$D$1006,BOOKS!E642,'GSTN-Diff Gross'!$S$7:$S$1006,"&lt;&gt;0")+COUNTIFS('GSTN-Diff Gross'!$D$7:$D$1006,BOOKS!E642,'GSTN-Diff Gross'!$T$7:$T$1006,"&lt;&gt;0")+COUNTIFS('GSTN-Diff Gross'!$D$7:$D$1006,BOOKS!E642,'GSTN-Diff Gross'!$U$7:$U$1006,"&lt;&gt;0")+COUNTIFS('GSTN-Diff Gross'!$D$7:$D$1006,BOOKS!E642,'GSTN-Diff Gross'!$V$7:$V$1006,"&lt;&gt;0"),BOOKS!J642,0)</f>
        <v>0</v>
      </c>
      <c r="N642" s="100">
        <f>IF(COUNTIFS('GSTN-Diff Gross'!$D$7:$D$1006,BOOKS!E642,'GSTN-Diff Gross'!$R$7:$R$1006,"&lt;&gt;0")+COUNTIFS('GSTN-Diff Gross'!$D$7:$D$1006,BOOKS!E642,'GSTN-Diff Gross'!$S$7:$S$1006,"&lt;&gt;0")+COUNTIFS('GSTN-Diff Gross'!$D$7:$D$1006,BOOKS!E642,'GSTN-Diff Gross'!$T$7:$T$1006,"&lt;&gt;0")+COUNTIFS('GSTN-Diff Gross'!$D$7:$D$1006,BOOKS!E642,'GSTN-Diff Gross'!$U$7:$U$1006,"&lt;&gt;0")+COUNTIFS('GSTN-Diff Gross'!$D$7:$D$1006,BOOKS!E642,'GSTN-Diff Gross'!$V$7:$V$1006,"&lt;&gt;0"),BOOKS!K642,0)</f>
        <v>0</v>
      </c>
      <c r="O642" s="100">
        <f>IF(COUNTIFS('GSTN-Diff Gross'!$D$7:$D$1006,BOOKS!E642,'GSTN-Diff Gross'!$R$7:$R$1006,"&lt;&gt;0")+COUNTIFS('GSTN-Diff Gross'!$D$7:$D$1006,BOOKS!E642,'GSTN-Diff Gross'!$S$7:$S$1006,"&lt;&gt;0")+COUNTIFS('GSTN-Diff Gross'!$D$7:$D$1006,BOOKS!E642,'GSTN-Diff Gross'!$T$7:$T$1006,"&lt;&gt;0")+COUNTIFS('GSTN-Diff Gross'!$D$7:$D$1006,BOOKS!E642,'GSTN-Diff Gross'!$U$7:$U$1006,"&lt;&gt;0")+COUNTIFS('GSTN-Diff Gross'!$D$7:$D$1006,BOOKS!E642,'GSTN-Diff Gross'!$V$7:$V$1006,"&lt;&gt;0"),BOOKS!L642,0)</f>
        <v>0</v>
      </c>
      <c r="P642" s="100">
        <f>IF(COUNTIFS('GSTN-Diff Gross'!$D$7:$D$1006,BOOKS!E642,'GSTN-Diff Gross'!$R$7:$R$1006,"&lt;&gt;0")+COUNTIFS('GSTN-Diff Gross'!$D$7:$D$1006,BOOKS!E642,'GSTN-Diff Gross'!$S$7:$S$1006,"&lt;&gt;0")+COUNTIFS('GSTN-Diff Gross'!$D$7:$D$1006,BOOKS!E642,'GSTN-Diff Gross'!$T$7:$T$1006,"&lt;&gt;0")+COUNTIFS('GSTN-Diff Gross'!$D$7:$D$1006,BOOKS!E642,'GSTN-Diff Gross'!$U$7:$U$1006,"&lt;&gt;0")+COUNTIFS('GSTN-Diff Gross'!$D$7:$D$1006,BOOKS!E642,'GSTN-Diff Gross'!$V$7:$V$1006,"&lt;&gt;0"),BOOKS!M642,0)</f>
        <v>0</v>
      </c>
      <c r="Q642" s="94">
        <f>IFERROR(IF(B642="",0,SUMPRODUCT(('2A'!$D$6:$D$1005='GSTN-Bill Wise'!B642)*'2A'!$I$6:$I$1005)),0)</f>
        <v>0</v>
      </c>
      <c r="R642" s="95">
        <f>IFERROR(IF(B642="",0,SUMPRODUCT(('2A'!$D$6:$D$1005='GSTN-Bill Wise'!B642)*'2A'!$J$6:$J$1005)),0)</f>
        <v>0</v>
      </c>
      <c r="S642" s="95">
        <f>IFERROR(IF(B642="",0,SUMPRODUCT(('2A'!$D$6:$D$1005='GSTN-Bill Wise'!B642)*'2A'!$K$6:$K$1005)),0)</f>
        <v>0</v>
      </c>
      <c r="T642" s="95">
        <f>IFERROR(IF(B642="",0,SUMPRODUCT(('2A'!$D$6:$D$1005='GSTN-Bill Wise'!B642)*'2A'!$L$6:$L$1005)),0)</f>
        <v>0</v>
      </c>
      <c r="U642" s="95">
        <f>IFERROR(IF(B642="",0,SUMPRODUCT(('2A'!$D$6:$D$1005='GSTN-Bill Wise'!B642)*'2A'!$M$6:$M$1005)),0)</f>
        <v>0</v>
      </c>
      <c r="V642" s="111"/>
    </row>
    <row r="643" spans="1:22">
      <c r="A643" s="162">
        <f t="shared" si="72"/>
        <v>638</v>
      </c>
      <c r="B643" s="162" t="str">
        <f t="shared" si="66"/>
        <v/>
      </c>
      <c r="C643" s="162" t="str">
        <f>IF(COUNTIFS('GSTN-Diff Gross'!$D$7:$D$1006,BOOKS!E643,'GSTN-Diff Gross'!$R$7:$R$1006,"&lt;&gt;0")+COUNTIFS('GSTN-Diff Gross'!$D$7:$D$1006,BOOKS!E643,'GSTN-Diff Gross'!$S$7:$S$1006,"&lt;&gt;0")+COUNTIFS('GSTN-Diff Gross'!$D$7:$D$1006,BOOKS!E643,'GSTN-Diff Gross'!$T$7:$T$1006,"&lt;&gt;0")+COUNTIFS('GSTN-Diff Gross'!$D$7:$D$1006,BOOKS!E643,'GSTN-Diff Gross'!$U$7:$U$1006,"&lt;&gt;0")+COUNTIFS('GSTN-Diff Gross'!$D$7:$D$1006,BOOKS!E643,'GSTN-Diff Gross'!$V$7:$V$1006,"&lt;&gt;0"),BOOKS!E643,"")</f>
        <v/>
      </c>
      <c r="D643" s="44" t="str">
        <f>IF(COUNTIFS('GSTN-Diff Gross'!$D$7:$D$1006,BOOKS!E643,'GSTN-Diff Gross'!$R$7:$R$1006,"&lt;&gt;0")+COUNTIFS('GSTN-Diff Gross'!$D$7:$D$1006,BOOKS!E643,'GSTN-Diff Gross'!$S$7:$S$1006,"&lt;&gt;0")+COUNTIFS('GSTN-Diff Gross'!$D$7:$D$1006,BOOKS!E643,'GSTN-Diff Gross'!$T$7:$T$1006,"&lt;&gt;0")+COUNTIFS('GSTN-Diff Gross'!$D$7:$D$1006,BOOKS!E643,'GSTN-Diff Gross'!$U$7:$U$1006,"&lt;&gt;0")+COUNTIFS('GSTN-Diff Gross'!$D$7:$D$1006,BOOKS!E643,'GSTN-Diff Gross'!$V$7:$V$1006,"&lt;&gt;0"),BOOKS!F643,"")</f>
        <v/>
      </c>
      <c r="E643" s="67" t="str">
        <f>IF(COUNTIFS('GSTN-Diff Gross'!$D$7:$D$1006,BOOKS!E643,'GSTN-Diff Gross'!$R$7:$R$1006,"&lt;&gt;0")+COUNTIFS('GSTN-Diff Gross'!$D$7:$D$1006,BOOKS!E643,'GSTN-Diff Gross'!$S$7:$S$1006,"&lt;&gt;0")+COUNTIFS('GSTN-Diff Gross'!$D$7:$D$1006,BOOKS!E643,'GSTN-Diff Gross'!$T$7:$T$1006,"&lt;&gt;0")+COUNTIFS('GSTN-Diff Gross'!$D$7:$D$1006,BOOKS!E643,'GSTN-Diff Gross'!$U$7:$U$1006,"&lt;&gt;0")+COUNTIFS('GSTN-Diff Gross'!$D$7:$D$1006,BOOKS!E643,'GSTN-Diff Gross'!$V$7:$V$1006,"&lt;&gt;0"),BOOKS!G643,"")</f>
        <v/>
      </c>
      <c r="F643" s="89" t="str">
        <f>IF(COUNTIFS('GSTN-Diff Gross'!$D$7:$D$1006,BOOKS!E643,'GSTN-Diff Gross'!$R$7:$R$1006,"&lt;&gt;0")+COUNTIFS('GSTN-Diff Gross'!$D$7:$D$1006,BOOKS!E643,'GSTN-Diff Gross'!$S$7:$S$1006,"&lt;&gt;0")+COUNTIFS('GSTN-Diff Gross'!$D$7:$D$1006,BOOKS!E643,'GSTN-Diff Gross'!$T$7:$T$1006,"&lt;&gt;0")+COUNTIFS('GSTN-Diff Gross'!$D$7:$D$1006,BOOKS!E643,'GSTN-Diff Gross'!$U$7:$U$1006,"&lt;&gt;0")+COUNTIFS('GSTN-Diff Gross'!$D$7:$D$1006,BOOKS!E643,'GSTN-Diff Gross'!$V$7:$V$1006,"&lt;&gt;0"),BOOKS!H643,"")</f>
        <v/>
      </c>
      <c r="G643" s="96">
        <f t="shared" si="67"/>
        <v>0</v>
      </c>
      <c r="H643" s="96">
        <f t="shared" si="68"/>
        <v>0</v>
      </c>
      <c r="I643" s="97">
        <f t="shared" si="69"/>
        <v>0</v>
      </c>
      <c r="J643" s="98">
        <f t="shared" si="70"/>
        <v>0</v>
      </c>
      <c r="K643" s="96">
        <f t="shared" si="71"/>
        <v>0</v>
      </c>
      <c r="L643" s="93">
        <f>IF(COUNTIFS('GSTN-Diff Gross'!$D$7:$D$1006,BOOKS!E643,'GSTN-Diff Gross'!$R$7:$R$1006,"&lt;&gt;0")+COUNTIFS('GSTN-Diff Gross'!$D$7:$D$1006,BOOKS!E643,'GSTN-Diff Gross'!$S$7:$S$1006,"&lt;&gt;0")+COUNTIFS('GSTN-Diff Gross'!$D$7:$D$1006,BOOKS!E643,'GSTN-Diff Gross'!$T$7:$T$1006,"&lt;&gt;0")+COUNTIFS('GSTN-Diff Gross'!$D$7:$D$1006,BOOKS!E643,'GSTN-Diff Gross'!$U$7:$U$1006,"&lt;&gt;0")+COUNTIFS('GSTN-Diff Gross'!$D$7:$D$1006,BOOKS!E643,'GSTN-Diff Gross'!$V$7:$V$1006,"&lt;&gt;0"),BOOKS!I643,0)</f>
        <v>0</v>
      </c>
      <c r="M643" s="88">
        <f>IF(COUNTIFS('GSTN-Diff Gross'!$D$7:$D$1006,BOOKS!E643,'GSTN-Diff Gross'!$R$7:$R$1006,"&lt;&gt;0")+COUNTIFS('GSTN-Diff Gross'!$D$7:$D$1006,BOOKS!E643,'GSTN-Diff Gross'!$S$7:$S$1006,"&lt;&gt;0")+COUNTIFS('GSTN-Diff Gross'!$D$7:$D$1006,BOOKS!E643,'GSTN-Diff Gross'!$T$7:$T$1006,"&lt;&gt;0")+COUNTIFS('GSTN-Diff Gross'!$D$7:$D$1006,BOOKS!E643,'GSTN-Diff Gross'!$U$7:$U$1006,"&lt;&gt;0")+COUNTIFS('GSTN-Diff Gross'!$D$7:$D$1006,BOOKS!E643,'GSTN-Diff Gross'!$V$7:$V$1006,"&lt;&gt;0"),BOOKS!J643,0)</f>
        <v>0</v>
      </c>
      <c r="N643" s="88">
        <f>IF(COUNTIFS('GSTN-Diff Gross'!$D$7:$D$1006,BOOKS!E643,'GSTN-Diff Gross'!$R$7:$R$1006,"&lt;&gt;0")+COUNTIFS('GSTN-Diff Gross'!$D$7:$D$1006,BOOKS!E643,'GSTN-Diff Gross'!$S$7:$S$1006,"&lt;&gt;0")+COUNTIFS('GSTN-Diff Gross'!$D$7:$D$1006,BOOKS!E643,'GSTN-Diff Gross'!$T$7:$T$1006,"&lt;&gt;0")+COUNTIFS('GSTN-Diff Gross'!$D$7:$D$1006,BOOKS!E643,'GSTN-Diff Gross'!$U$7:$U$1006,"&lt;&gt;0")+COUNTIFS('GSTN-Diff Gross'!$D$7:$D$1006,BOOKS!E643,'GSTN-Diff Gross'!$V$7:$V$1006,"&lt;&gt;0"),BOOKS!K643,0)</f>
        <v>0</v>
      </c>
      <c r="O643" s="88">
        <f>IF(COUNTIFS('GSTN-Diff Gross'!$D$7:$D$1006,BOOKS!E643,'GSTN-Diff Gross'!$R$7:$R$1006,"&lt;&gt;0")+COUNTIFS('GSTN-Diff Gross'!$D$7:$D$1006,BOOKS!E643,'GSTN-Diff Gross'!$S$7:$S$1006,"&lt;&gt;0")+COUNTIFS('GSTN-Diff Gross'!$D$7:$D$1006,BOOKS!E643,'GSTN-Diff Gross'!$T$7:$T$1006,"&lt;&gt;0")+COUNTIFS('GSTN-Diff Gross'!$D$7:$D$1006,BOOKS!E643,'GSTN-Diff Gross'!$U$7:$U$1006,"&lt;&gt;0")+COUNTIFS('GSTN-Diff Gross'!$D$7:$D$1006,BOOKS!E643,'GSTN-Diff Gross'!$V$7:$V$1006,"&lt;&gt;0"),BOOKS!L643,0)</f>
        <v>0</v>
      </c>
      <c r="P643" s="88">
        <f>IF(COUNTIFS('GSTN-Diff Gross'!$D$7:$D$1006,BOOKS!E643,'GSTN-Diff Gross'!$R$7:$R$1006,"&lt;&gt;0")+COUNTIFS('GSTN-Diff Gross'!$D$7:$D$1006,BOOKS!E643,'GSTN-Diff Gross'!$S$7:$S$1006,"&lt;&gt;0")+COUNTIFS('GSTN-Diff Gross'!$D$7:$D$1006,BOOKS!E643,'GSTN-Diff Gross'!$T$7:$T$1006,"&lt;&gt;0")+COUNTIFS('GSTN-Diff Gross'!$D$7:$D$1006,BOOKS!E643,'GSTN-Diff Gross'!$U$7:$U$1006,"&lt;&gt;0")+COUNTIFS('GSTN-Diff Gross'!$D$7:$D$1006,BOOKS!E643,'GSTN-Diff Gross'!$V$7:$V$1006,"&lt;&gt;0"),BOOKS!M643,0)</f>
        <v>0</v>
      </c>
      <c r="Q643" s="84">
        <f>IFERROR(IF(B643="",0,SUMPRODUCT(('2A'!$D$6:$D$1005='GSTN-Bill Wise'!B643)*'2A'!$I$6:$I$1005)),0)</f>
        <v>0</v>
      </c>
      <c r="R643" s="44">
        <f>IFERROR(IF(B643="",0,SUMPRODUCT(('2A'!$D$6:$D$1005='GSTN-Bill Wise'!B643)*'2A'!$J$6:$J$1005)),0)</f>
        <v>0</v>
      </c>
      <c r="S643" s="44">
        <f>IFERROR(IF(B643="",0,SUMPRODUCT(('2A'!$D$6:$D$1005='GSTN-Bill Wise'!B643)*'2A'!$K$6:$K$1005)),0)</f>
        <v>0</v>
      </c>
      <c r="T643" s="44">
        <f>IFERROR(IF(B643="",0,SUMPRODUCT(('2A'!$D$6:$D$1005='GSTN-Bill Wise'!B643)*'2A'!$L$6:$L$1005)),0)</f>
        <v>0</v>
      </c>
      <c r="U643" s="44">
        <f>IFERROR(IF(B643="",0,SUMPRODUCT(('2A'!$D$6:$D$1005='GSTN-Bill Wise'!B643)*'2A'!$M$6:$M$1005)),0)</f>
        <v>0</v>
      </c>
      <c r="V643" s="111"/>
    </row>
    <row r="644" spans="1:22">
      <c r="A644" s="161">
        <f t="shared" si="72"/>
        <v>639</v>
      </c>
      <c r="B644" s="161" t="str">
        <f t="shared" si="66"/>
        <v/>
      </c>
      <c r="C644" s="161" t="str">
        <f>IF(COUNTIFS('GSTN-Diff Gross'!$D$7:$D$1006,BOOKS!E644,'GSTN-Diff Gross'!$R$7:$R$1006,"&lt;&gt;0")+COUNTIFS('GSTN-Diff Gross'!$D$7:$D$1006,BOOKS!E644,'GSTN-Diff Gross'!$S$7:$S$1006,"&lt;&gt;0")+COUNTIFS('GSTN-Diff Gross'!$D$7:$D$1006,BOOKS!E644,'GSTN-Diff Gross'!$T$7:$T$1006,"&lt;&gt;0")+COUNTIFS('GSTN-Diff Gross'!$D$7:$D$1006,BOOKS!E644,'GSTN-Diff Gross'!$U$7:$U$1006,"&lt;&gt;0")+COUNTIFS('GSTN-Diff Gross'!$D$7:$D$1006,BOOKS!E644,'GSTN-Diff Gross'!$V$7:$V$1006,"&lt;&gt;0"),BOOKS!E644,"")</f>
        <v/>
      </c>
      <c r="D644" s="41" t="str">
        <f>IF(COUNTIFS('GSTN-Diff Gross'!$D$7:$D$1006,BOOKS!E644,'GSTN-Diff Gross'!$R$7:$R$1006,"&lt;&gt;0")+COUNTIFS('GSTN-Diff Gross'!$D$7:$D$1006,BOOKS!E644,'GSTN-Diff Gross'!$S$7:$S$1006,"&lt;&gt;0")+COUNTIFS('GSTN-Diff Gross'!$D$7:$D$1006,BOOKS!E644,'GSTN-Diff Gross'!$T$7:$T$1006,"&lt;&gt;0")+COUNTIFS('GSTN-Diff Gross'!$D$7:$D$1006,BOOKS!E644,'GSTN-Diff Gross'!$U$7:$U$1006,"&lt;&gt;0")+COUNTIFS('GSTN-Diff Gross'!$D$7:$D$1006,BOOKS!E644,'GSTN-Diff Gross'!$V$7:$V$1006,"&lt;&gt;0"),BOOKS!F644,"")</f>
        <v/>
      </c>
      <c r="E644" s="68" t="str">
        <f>IF(COUNTIFS('GSTN-Diff Gross'!$D$7:$D$1006,BOOKS!E644,'GSTN-Diff Gross'!$R$7:$R$1006,"&lt;&gt;0")+COUNTIFS('GSTN-Diff Gross'!$D$7:$D$1006,BOOKS!E644,'GSTN-Diff Gross'!$S$7:$S$1006,"&lt;&gt;0")+COUNTIFS('GSTN-Diff Gross'!$D$7:$D$1006,BOOKS!E644,'GSTN-Diff Gross'!$T$7:$T$1006,"&lt;&gt;0")+COUNTIFS('GSTN-Diff Gross'!$D$7:$D$1006,BOOKS!E644,'GSTN-Diff Gross'!$U$7:$U$1006,"&lt;&gt;0")+COUNTIFS('GSTN-Diff Gross'!$D$7:$D$1006,BOOKS!E644,'GSTN-Diff Gross'!$V$7:$V$1006,"&lt;&gt;0"),BOOKS!G644,"")</f>
        <v/>
      </c>
      <c r="F644" s="90" t="str">
        <f>IF(COUNTIFS('GSTN-Diff Gross'!$D$7:$D$1006,BOOKS!E644,'GSTN-Diff Gross'!$R$7:$R$1006,"&lt;&gt;0")+COUNTIFS('GSTN-Diff Gross'!$D$7:$D$1006,BOOKS!E644,'GSTN-Diff Gross'!$S$7:$S$1006,"&lt;&gt;0")+COUNTIFS('GSTN-Diff Gross'!$D$7:$D$1006,BOOKS!E644,'GSTN-Diff Gross'!$T$7:$T$1006,"&lt;&gt;0")+COUNTIFS('GSTN-Diff Gross'!$D$7:$D$1006,BOOKS!E644,'GSTN-Diff Gross'!$U$7:$U$1006,"&lt;&gt;0")+COUNTIFS('GSTN-Diff Gross'!$D$7:$D$1006,BOOKS!E644,'GSTN-Diff Gross'!$V$7:$V$1006,"&lt;&gt;0"),BOOKS!H644,"")</f>
        <v/>
      </c>
      <c r="G644" s="167">
        <f t="shared" si="67"/>
        <v>0</v>
      </c>
      <c r="H644" s="167">
        <f t="shared" si="68"/>
        <v>0</v>
      </c>
      <c r="I644" s="167">
        <f t="shared" si="69"/>
        <v>0</v>
      </c>
      <c r="J644" s="167">
        <f t="shared" si="70"/>
        <v>0</v>
      </c>
      <c r="K644" s="167">
        <f t="shared" si="71"/>
        <v>0</v>
      </c>
      <c r="L644" s="99">
        <f>IF(COUNTIFS('GSTN-Diff Gross'!$D$7:$D$1006,BOOKS!E644,'GSTN-Diff Gross'!$R$7:$R$1006,"&lt;&gt;0")+COUNTIFS('GSTN-Diff Gross'!$D$7:$D$1006,BOOKS!E644,'GSTN-Diff Gross'!$S$7:$S$1006,"&lt;&gt;0")+COUNTIFS('GSTN-Diff Gross'!$D$7:$D$1006,BOOKS!E644,'GSTN-Diff Gross'!$T$7:$T$1006,"&lt;&gt;0")+COUNTIFS('GSTN-Diff Gross'!$D$7:$D$1006,BOOKS!E644,'GSTN-Diff Gross'!$U$7:$U$1006,"&lt;&gt;0")+COUNTIFS('GSTN-Diff Gross'!$D$7:$D$1006,BOOKS!E644,'GSTN-Diff Gross'!$V$7:$V$1006,"&lt;&gt;0"),BOOKS!I644,0)</f>
        <v>0</v>
      </c>
      <c r="M644" s="100">
        <f>IF(COUNTIFS('GSTN-Diff Gross'!$D$7:$D$1006,BOOKS!E644,'GSTN-Diff Gross'!$R$7:$R$1006,"&lt;&gt;0")+COUNTIFS('GSTN-Diff Gross'!$D$7:$D$1006,BOOKS!E644,'GSTN-Diff Gross'!$S$7:$S$1006,"&lt;&gt;0")+COUNTIFS('GSTN-Diff Gross'!$D$7:$D$1006,BOOKS!E644,'GSTN-Diff Gross'!$T$7:$T$1006,"&lt;&gt;0")+COUNTIFS('GSTN-Diff Gross'!$D$7:$D$1006,BOOKS!E644,'GSTN-Diff Gross'!$U$7:$U$1006,"&lt;&gt;0")+COUNTIFS('GSTN-Diff Gross'!$D$7:$D$1006,BOOKS!E644,'GSTN-Diff Gross'!$V$7:$V$1006,"&lt;&gt;0"),BOOKS!J644,0)</f>
        <v>0</v>
      </c>
      <c r="N644" s="100">
        <f>IF(COUNTIFS('GSTN-Diff Gross'!$D$7:$D$1006,BOOKS!E644,'GSTN-Diff Gross'!$R$7:$R$1006,"&lt;&gt;0")+COUNTIFS('GSTN-Diff Gross'!$D$7:$D$1006,BOOKS!E644,'GSTN-Diff Gross'!$S$7:$S$1006,"&lt;&gt;0")+COUNTIFS('GSTN-Diff Gross'!$D$7:$D$1006,BOOKS!E644,'GSTN-Diff Gross'!$T$7:$T$1006,"&lt;&gt;0")+COUNTIFS('GSTN-Diff Gross'!$D$7:$D$1006,BOOKS!E644,'GSTN-Diff Gross'!$U$7:$U$1006,"&lt;&gt;0")+COUNTIFS('GSTN-Diff Gross'!$D$7:$D$1006,BOOKS!E644,'GSTN-Diff Gross'!$V$7:$V$1006,"&lt;&gt;0"),BOOKS!K644,0)</f>
        <v>0</v>
      </c>
      <c r="O644" s="100">
        <f>IF(COUNTIFS('GSTN-Diff Gross'!$D$7:$D$1006,BOOKS!E644,'GSTN-Diff Gross'!$R$7:$R$1006,"&lt;&gt;0")+COUNTIFS('GSTN-Diff Gross'!$D$7:$D$1006,BOOKS!E644,'GSTN-Diff Gross'!$S$7:$S$1006,"&lt;&gt;0")+COUNTIFS('GSTN-Diff Gross'!$D$7:$D$1006,BOOKS!E644,'GSTN-Diff Gross'!$T$7:$T$1006,"&lt;&gt;0")+COUNTIFS('GSTN-Diff Gross'!$D$7:$D$1006,BOOKS!E644,'GSTN-Diff Gross'!$U$7:$U$1006,"&lt;&gt;0")+COUNTIFS('GSTN-Diff Gross'!$D$7:$D$1006,BOOKS!E644,'GSTN-Diff Gross'!$V$7:$V$1006,"&lt;&gt;0"),BOOKS!L644,0)</f>
        <v>0</v>
      </c>
      <c r="P644" s="100">
        <f>IF(COUNTIFS('GSTN-Diff Gross'!$D$7:$D$1006,BOOKS!E644,'GSTN-Diff Gross'!$R$7:$R$1006,"&lt;&gt;0")+COUNTIFS('GSTN-Diff Gross'!$D$7:$D$1006,BOOKS!E644,'GSTN-Diff Gross'!$S$7:$S$1006,"&lt;&gt;0")+COUNTIFS('GSTN-Diff Gross'!$D$7:$D$1006,BOOKS!E644,'GSTN-Diff Gross'!$T$7:$T$1006,"&lt;&gt;0")+COUNTIFS('GSTN-Diff Gross'!$D$7:$D$1006,BOOKS!E644,'GSTN-Diff Gross'!$U$7:$U$1006,"&lt;&gt;0")+COUNTIFS('GSTN-Diff Gross'!$D$7:$D$1006,BOOKS!E644,'GSTN-Diff Gross'!$V$7:$V$1006,"&lt;&gt;0"),BOOKS!M644,0)</f>
        <v>0</v>
      </c>
      <c r="Q644" s="94">
        <f>IFERROR(IF(B644="",0,SUMPRODUCT(('2A'!$D$6:$D$1005='GSTN-Bill Wise'!B644)*'2A'!$I$6:$I$1005)),0)</f>
        <v>0</v>
      </c>
      <c r="R644" s="95">
        <f>IFERROR(IF(B644="",0,SUMPRODUCT(('2A'!$D$6:$D$1005='GSTN-Bill Wise'!B644)*'2A'!$J$6:$J$1005)),0)</f>
        <v>0</v>
      </c>
      <c r="S644" s="95">
        <f>IFERROR(IF(B644="",0,SUMPRODUCT(('2A'!$D$6:$D$1005='GSTN-Bill Wise'!B644)*'2A'!$K$6:$K$1005)),0)</f>
        <v>0</v>
      </c>
      <c r="T644" s="95">
        <f>IFERROR(IF(B644="",0,SUMPRODUCT(('2A'!$D$6:$D$1005='GSTN-Bill Wise'!B644)*'2A'!$L$6:$L$1005)),0)</f>
        <v>0</v>
      </c>
      <c r="U644" s="95">
        <f>IFERROR(IF(B644="",0,SUMPRODUCT(('2A'!$D$6:$D$1005='GSTN-Bill Wise'!B644)*'2A'!$M$6:$M$1005)),0)</f>
        <v>0</v>
      </c>
      <c r="V644" s="111"/>
    </row>
    <row r="645" spans="1:22">
      <c r="A645" s="162">
        <f t="shared" si="72"/>
        <v>640</v>
      </c>
      <c r="B645" s="162" t="str">
        <f t="shared" si="66"/>
        <v/>
      </c>
      <c r="C645" s="162" t="str">
        <f>IF(COUNTIFS('GSTN-Diff Gross'!$D$7:$D$1006,BOOKS!E645,'GSTN-Diff Gross'!$R$7:$R$1006,"&lt;&gt;0")+COUNTIFS('GSTN-Diff Gross'!$D$7:$D$1006,BOOKS!E645,'GSTN-Diff Gross'!$S$7:$S$1006,"&lt;&gt;0")+COUNTIFS('GSTN-Diff Gross'!$D$7:$D$1006,BOOKS!E645,'GSTN-Diff Gross'!$T$7:$T$1006,"&lt;&gt;0")+COUNTIFS('GSTN-Diff Gross'!$D$7:$D$1006,BOOKS!E645,'GSTN-Diff Gross'!$U$7:$U$1006,"&lt;&gt;0")+COUNTIFS('GSTN-Diff Gross'!$D$7:$D$1006,BOOKS!E645,'GSTN-Diff Gross'!$V$7:$V$1006,"&lt;&gt;0"),BOOKS!E645,"")</f>
        <v/>
      </c>
      <c r="D645" s="44" t="str">
        <f>IF(COUNTIFS('GSTN-Diff Gross'!$D$7:$D$1006,BOOKS!E645,'GSTN-Diff Gross'!$R$7:$R$1006,"&lt;&gt;0")+COUNTIFS('GSTN-Diff Gross'!$D$7:$D$1006,BOOKS!E645,'GSTN-Diff Gross'!$S$7:$S$1006,"&lt;&gt;0")+COUNTIFS('GSTN-Diff Gross'!$D$7:$D$1006,BOOKS!E645,'GSTN-Diff Gross'!$T$7:$T$1006,"&lt;&gt;0")+COUNTIFS('GSTN-Diff Gross'!$D$7:$D$1006,BOOKS!E645,'GSTN-Diff Gross'!$U$7:$U$1006,"&lt;&gt;0")+COUNTIFS('GSTN-Diff Gross'!$D$7:$D$1006,BOOKS!E645,'GSTN-Diff Gross'!$V$7:$V$1006,"&lt;&gt;0"),BOOKS!F645,"")</f>
        <v/>
      </c>
      <c r="E645" s="67" t="str">
        <f>IF(COUNTIFS('GSTN-Diff Gross'!$D$7:$D$1006,BOOKS!E645,'GSTN-Diff Gross'!$R$7:$R$1006,"&lt;&gt;0")+COUNTIFS('GSTN-Diff Gross'!$D$7:$D$1006,BOOKS!E645,'GSTN-Diff Gross'!$S$7:$S$1006,"&lt;&gt;0")+COUNTIFS('GSTN-Diff Gross'!$D$7:$D$1006,BOOKS!E645,'GSTN-Diff Gross'!$T$7:$T$1006,"&lt;&gt;0")+COUNTIFS('GSTN-Diff Gross'!$D$7:$D$1006,BOOKS!E645,'GSTN-Diff Gross'!$U$7:$U$1006,"&lt;&gt;0")+COUNTIFS('GSTN-Diff Gross'!$D$7:$D$1006,BOOKS!E645,'GSTN-Diff Gross'!$V$7:$V$1006,"&lt;&gt;0"),BOOKS!G645,"")</f>
        <v/>
      </c>
      <c r="F645" s="89" t="str">
        <f>IF(COUNTIFS('GSTN-Diff Gross'!$D$7:$D$1006,BOOKS!E645,'GSTN-Diff Gross'!$R$7:$R$1006,"&lt;&gt;0")+COUNTIFS('GSTN-Diff Gross'!$D$7:$D$1006,BOOKS!E645,'GSTN-Diff Gross'!$S$7:$S$1006,"&lt;&gt;0")+COUNTIFS('GSTN-Diff Gross'!$D$7:$D$1006,BOOKS!E645,'GSTN-Diff Gross'!$T$7:$T$1006,"&lt;&gt;0")+COUNTIFS('GSTN-Diff Gross'!$D$7:$D$1006,BOOKS!E645,'GSTN-Diff Gross'!$U$7:$U$1006,"&lt;&gt;0")+COUNTIFS('GSTN-Diff Gross'!$D$7:$D$1006,BOOKS!E645,'GSTN-Diff Gross'!$V$7:$V$1006,"&lt;&gt;0"),BOOKS!H645,"")</f>
        <v/>
      </c>
      <c r="G645" s="96">
        <f t="shared" si="67"/>
        <v>0</v>
      </c>
      <c r="H645" s="96">
        <f t="shared" si="68"/>
        <v>0</v>
      </c>
      <c r="I645" s="97">
        <f t="shared" si="69"/>
        <v>0</v>
      </c>
      <c r="J645" s="98">
        <f t="shared" si="70"/>
        <v>0</v>
      </c>
      <c r="K645" s="96">
        <f t="shared" si="71"/>
        <v>0</v>
      </c>
      <c r="L645" s="93">
        <f>IF(COUNTIFS('GSTN-Diff Gross'!$D$7:$D$1006,BOOKS!E645,'GSTN-Diff Gross'!$R$7:$R$1006,"&lt;&gt;0")+COUNTIFS('GSTN-Diff Gross'!$D$7:$D$1006,BOOKS!E645,'GSTN-Diff Gross'!$S$7:$S$1006,"&lt;&gt;0")+COUNTIFS('GSTN-Diff Gross'!$D$7:$D$1006,BOOKS!E645,'GSTN-Diff Gross'!$T$7:$T$1006,"&lt;&gt;0")+COUNTIFS('GSTN-Diff Gross'!$D$7:$D$1006,BOOKS!E645,'GSTN-Diff Gross'!$U$7:$U$1006,"&lt;&gt;0")+COUNTIFS('GSTN-Diff Gross'!$D$7:$D$1006,BOOKS!E645,'GSTN-Diff Gross'!$V$7:$V$1006,"&lt;&gt;0"),BOOKS!I645,0)</f>
        <v>0</v>
      </c>
      <c r="M645" s="88">
        <f>IF(COUNTIFS('GSTN-Diff Gross'!$D$7:$D$1006,BOOKS!E645,'GSTN-Diff Gross'!$R$7:$R$1006,"&lt;&gt;0")+COUNTIFS('GSTN-Diff Gross'!$D$7:$D$1006,BOOKS!E645,'GSTN-Diff Gross'!$S$7:$S$1006,"&lt;&gt;0")+COUNTIFS('GSTN-Diff Gross'!$D$7:$D$1006,BOOKS!E645,'GSTN-Diff Gross'!$T$7:$T$1006,"&lt;&gt;0")+COUNTIFS('GSTN-Diff Gross'!$D$7:$D$1006,BOOKS!E645,'GSTN-Diff Gross'!$U$7:$U$1006,"&lt;&gt;0")+COUNTIFS('GSTN-Diff Gross'!$D$7:$D$1006,BOOKS!E645,'GSTN-Diff Gross'!$V$7:$V$1006,"&lt;&gt;0"),BOOKS!J645,0)</f>
        <v>0</v>
      </c>
      <c r="N645" s="88">
        <f>IF(COUNTIFS('GSTN-Diff Gross'!$D$7:$D$1006,BOOKS!E645,'GSTN-Diff Gross'!$R$7:$R$1006,"&lt;&gt;0")+COUNTIFS('GSTN-Diff Gross'!$D$7:$D$1006,BOOKS!E645,'GSTN-Diff Gross'!$S$7:$S$1006,"&lt;&gt;0")+COUNTIFS('GSTN-Diff Gross'!$D$7:$D$1006,BOOKS!E645,'GSTN-Diff Gross'!$T$7:$T$1006,"&lt;&gt;0")+COUNTIFS('GSTN-Diff Gross'!$D$7:$D$1006,BOOKS!E645,'GSTN-Diff Gross'!$U$7:$U$1006,"&lt;&gt;0")+COUNTIFS('GSTN-Diff Gross'!$D$7:$D$1006,BOOKS!E645,'GSTN-Diff Gross'!$V$7:$V$1006,"&lt;&gt;0"),BOOKS!K645,0)</f>
        <v>0</v>
      </c>
      <c r="O645" s="88">
        <f>IF(COUNTIFS('GSTN-Diff Gross'!$D$7:$D$1006,BOOKS!E645,'GSTN-Diff Gross'!$R$7:$R$1006,"&lt;&gt;0")+COUNTIFS('GSTN-Diff Gross'!$D$7:$D$1006,BOOKS!E645,'GSTN-Diff Gross'!$S$7:$S$1006,"&lt;&gt;0")+COUNTIFS('GSTN-Diff Gross'!$D$7:$D$1006,BOOKS!E645,'GSTN-Diff Gross'!$T$7:$T$1006,"&lt;&gt;0")+COUNTIFS('GSTN-Diff Gross'!$D$7:$D$1006,BOOKS!E645,'GSTN-Diff Gross'!$U$7:$U$1006,"&lt;&gt;0")+COUNTIFS('GSTN-Diff Gross'!$D$7:$D$1006,BOOKS!E645,'GSTN-Diff Gross'!$V$7:$V$1006,"&lt;&gt;0"),BOOKS!L645,0)</f>
        <v>0</v>
      </c>
      <c r="P645" s="88">
        <f>IF(COUNTIFS('GSTN-Diff Gross'!$D$7:$D$1006,BOOKS!E645,'GSTN-Diff Gross'!$R$7:$R$1006,"&lt;&gt;0")+COUNTIFS('GSTN-Diff Gross'!$D$7:$D$1006,BOOKS!E645,'GSTN-Diff Gross'!$S$7:$S$1006,"&lt;&gt;0")+COUNTIFS('GSTN-Diff Gross'!$D$7:$D$1006,BOOKS!E645,'GSTN-Diff Gross'!$T$7:$T$1006,"&lt;&gt;0")+COUNTIFS('GSTN-Diff Gross'!$D$7:$D$1006,BOOKS!E645,'GSTN-Diff Gross'!$U$7:$U$1006,"&lt;&gt;0")+COUNTIFS('GSTN-Diff Gross'!$D$7:$D$1006,BOOKS!E645,'GSTN-Diff Gross'!$V$7:$V$1006,"&lt;&gt;0"),BOOKS!M645,0)</f>
        <v>0</v>
      </c>
      <c r="Q645" s="84">
        <f>IFERROR(IF(B645="",0,SUMPRODUCT(('2A'!$D$6:$D$1005='GSTN-Bill Wise'!B645)*'2A'!$I$6:$I$1005)),0)</f>
        <v>0</v>
      </c>
      <c r="R645" s="44">
        <f>IFERROR(IF(B645="",0,SUMPRODUCT(('2A'!$D$6:$D$1005='GSTN-Bill Wise'!B645)*'2A'!$J$6:$J$1005)),0)</f>
        <v>0</v>
      </c>
      <c r="S645" s="44">
        <f>IFERROR(IF(B645="",0,SUMPRODUCT(('2A'!$D$6:$D$1005='GSTN-Bill Wise'!B645)*'2A'!$K$6:$K$1005)),0)</f>
        <v>0</v>
      </c>
      <c r="T645" s="44">
        <f>IFERROR(IF(B645="",0,SUMPRODUCT(('2A'!$D$6:$D$1005='GSTN-Bill Wise'!B645)*'2A'!$L$6:$L$1005)),0)</f>
        <v>0</v>
      </c>
      <c r="U645" s="44">
        <f>IFERROR(IF(B645="",0,SUMPRODUCT(('2A'!$D$6:$D$1005='GSTN-Bill Wise'!B645)*'2A'!$M$6:$M$1005)),0)</f>
        <v>0</v>
      </c>
      <c r="V645" s="111"/>
    </row>
    <row r="646" spans="1:22">
      <c r="A646" s="161">
        <f t="shared" si="72"/>
        <v>641</v>
      </c>
      <c r="B646" s="161" t="str">
        <f t="shared" si="66"/>
        <v/>
      </c>
      <c r="C646" s="161" t="str">
        <f>IF(COUNTIFS('GSTN-Diff Gross'!$D$7:$D$1006,BOOKS!E646,'GSTN-Diff Gross'!$R$7:$R$1006,"&lt;&gt;0")+COUNTIFS('GSTN-Diff Gross'!$D$7:$D$1006,BOOKS!E646,'GSTN-Diff Gross'!$S$7:$S$1006,"&lt;&gt;0")+COUNTIFS('GSTN-Diff Gross'!$D$7:$D$1006,BOOKS!E646,'GSTN-Diff Gross'!$T$7:$T$1006,"&lt;&gt;0")+COUNTIFS('GSTN-Diff Gross'!$D$7:$D$1006,BOOKS!E646,'GSTN-Diff Gross'!$U$7:$U$1006,"&lt;&gt;0")+COUNTIFS('GSTN-Diff Gross'!$D$7:$D$1006,BOOKS!E646,'GSTN-Diff Gross'!$V$7:$V$1006,"&lt;&gt;0"),BOOKS!E646,"")</f>
        <v/>
      </c>
      <c r="D646" s="41" t="str">
        <f>IF(COUNTIFS('GSTN-Diff Gross'!$D$7:$D$1006,BOOKS!E646,'GSTN-Diff Gross'!$R$7:$R$1006,"&lt;&gt;0")+COUNTIFS('GSTN-Diff Gross'!$D$7:$D$1006,BOOKS!E646,'GSTN-Diff Gross'!$S$7:$S$1006,"&lt;&gt;0")+COUNTIFS('GSTN-Diff Gross'!$D$7:$D$1006,BOOKS!E646,'GSTN-Diff Gross'!$T$7:$T$1006,"&lt;&gt;0")+COUNTIFS('GSTN-Diff Gross'!$D$7:$D$1006,BOOKS!E646,'GSTN-Diff Gross'!$U$7:$U$1006,"&lt;&gt;0")+COUNTIFS('GSTN-Diff Gross'!$D$7:$D$1006,BOOKS!E646,'GSTN-Diff Gross'!$V$7:$V$1006,"&lt;&gt;0"),BOOKS!F646,"")</f>
        <v/>
      </c>
      <c r="E646" s="68" t="str">
        <f>IF(COUNTIFS('GSTN-Diff Gross'!$D$7:$D$1006,BOOKS!E646,'GSTN-Diff Gross'!$R$7:$R$1006,"&lt;&gt;0")+COUNTIFS('GSTN-Diff Gross'!$D$7:$D$1006,BOOKS!E646,'GSTN-Diff Gross'!$S$7:$S$1006,"&lt;&gt;0")+COUNTIFS('GSTN-Diff Gross'!$D$7:$D$1006,BOOKS!E646,'GSTN-Diff Gross'!$T$7:$T$1006,"&lt;&gt;0")+COUNTIFS('GSTN-Diff Gross'!$D$7:$D$1006,BOOKS!E646,'GSTN-Diff Gross'!$U$7:$U$1006,"&lt;&gt;0")+COUNTIFS('GSTN-Diff Gross'!$D$7:$D$1006,BOOKS!E646,'GSTN-Diff Gross'!$V$7:$V$1006,"&lt;&gt;0"),BOOKS!G646,"")</f>
        <v/>
      </c>
      <c r="F646" s="90" t="str">
        <f>IF(COUNTIFS('GSTN-Diff Gross'!$D$7:$D$1006,BOOKS!E646,'GSTN-Diff Gross'!$R$7:$R$1006,"&lt;&gt;0")+COUNTIFS('GSTN-Diff Gross'!$D$7:$D$1006,BOOKS!E646,'GSTN-Diff Gross'!$S$7:$S$1006,"&lt;&gt;0")+COUNTIFS('GSTN-Diff Gross'!$D$7:$D$1006,BOOKS!E646,'GSTN-Diff Gross'!$T$7:$T$1006,"&lt;&gt;0")+COUNTIFS('GSTN-Diff Gross'!$D$7:$D$1006,BOOKS!E646,'GSTN-Diff Gross'!$U$7:$U$1006,"&lt;&gt;0")+COUNTIFS('GSTN-Diff Gross'!$D$7:$D$1006,BOOKS!E646,'GSTN-Diff Gross'!$V$7:$V$1006,"&lt;&gt;0"),BOOKS!H646,"")</f>
        <v/>
      </c>
      <c r="G646" s="167">
        <f t="shared" si="67"/>
        <v>0</v>
      </c>
      <c r="H646" s="167">
        <f t="shared" si="68"/>
        <v>0</v>
      </c>
      <c r="I646" s="167">
        <f t="shared" si="69"/>
        <v>0</v>
      </c>
      <c r="J646" s="167">
        <f t="shared" si="70"/>
        <v>0</v>
      </c>
      <c r="K646" s="167">
        <f t="shared" si="71"/>
        <v>0</v>
      </c>
      <c r="L646" s="99">
        <f>IF(COUNTIFS('GSTN-Diff Gross'!$D$7:$D$1006,BOOKS!E646,'GSTN-Diff Gross'!$R$7:$R$1006,"&lt;&gt;0")+COUNTIFS('GSTN-Diff Gross'!$D$7:$D$1006,BOOKS!E646,'GSTN-Diff Gross'!$S$7:$S$1006,"&lt;&gt;0")+COUNTIFS('GSTN-Diff Gross'!$D$7:$D$1006,BOOKS!E646,'GSTN-Diff Gross'!$T$7:$T$1006,"&lt;&gt;0")+COUNTIFS('GSTN-Diff Gross'!$D$7:$D$1006,BOOKS!E646,'GSTN-Diff Gross'!$U$7:$U$1006,"&lt;&gt;0")+COUNTIFS('GSTN-Diff Gross'!$D$7:$D$1006,BOOKS!E646,'GSTN-Diff Gross'!$V$7:$V$1006,"&lt;&gt;0"),BOOKS!I646,0)</f>
        <v>0</v>
      </c>
      <c r="M646" s="100">
        <f>IF(COUNTIFS('GSTN-Diff Gross'!$D$7:$D$1006,BOOKS!E646,'GSTN-Diff Gross'!$R$7:$R$1006,"&lt;&gt;0")+COUNTIFS('GSTN-Diff Gross'!$D$7:$D$1006,BOOKS!E646,'GSTN-Diff Gross'!$S$7:$S$1006,"&lt;&gt;0")+COUNTIFS('GSTN-Diff Gross'!$D$7:$D$1006,BOOKS!E646,'GSTN-Diff Gross'!$T$7:$T$1006,"&lt;&gt;0")+COUNTIFS('GSTN-Diff Gross'!$D$7:$D$1006,BOOKS!E646,'GSTN-Diff Gross'!$U$7:$U$1006,"&lt;&gt;0")+COUNTIFS('GSTN-Diff Gross'!$D$7:$D$1006,BOOKS!E646,'GSTN-Diff Gross'!$V$7:$V$1006,"&lt;&gt;0"),BOOKS!J646,0)</f>
        <v>0</v>
      </c>
      <c r="N646" s="100">
        <f>IF(COUNTIFS('GSTN-Diff Gross'!$D$7:$D$1006,BOOKS!E646,'GSTN-Diff Gross'!$R$7:$R$1006,"&lt;&gt;0")+COUNTIFS('GSTN-Diff Gross'!$D$7:$D$1006,BOOKS!E646,'GSTN-Diff Gross'!$S$7:$S$1006,"&lt;&gt;0")+COUNTIFS('GSTN-Diff Gross'!$D$7:$D$1006,BOOKS!E646,'GSTN-Diff Gross'!$T$7:$T$1006,"&lt;&gt;0")+COUNTIFS('GSTN-Diff Gross'!$D$7:$D$1006,BOOKS!E646,'GSTN-Diff Gross'!$U$7:$U$1006,"&lt;&gt;0")+COUNTIFS('GSTN-Diff Gross'!$D$7:$D$1006,BOOKS!E646,'GSTN-Diff Gross'!$V$7:$V$1006,"&lt;&gt;0"),BOOKS!K646,0)</f>
        <v>0</v>
      </c>
      <c r="O646" s="100">
        <f>IF(COUNTIFS('GSTN-Diff Gross'!$D$7:$D$1006,BOOKS!E646,'GSTN-Diff Gross'!$R$7:$R$1006,"&lt;&gt;0")+COUNTIFS('GSTN-Diff Gross'!$D$7:$D$1006,BOOKS!E646,'GSTN-Diff Gross'!$S$7:$S$1006,"&lt;&gt;0")+COUNTIFS('GSTN-Diff Gross'!$D$7:$D$1006,BOOKS!E646,'GSTN-Diff Gross'!$T$7:$T$1006,"&lt;&gt;0")+COUNTIFS('GSTN-Diff Gross'!$D$7:$D$1006,BOOKS!E646,'GSTN-Diff Gross'!$U$7:$U$1006,"&lt;&gt;0")+COUNTIFS('GSTN-Diff Gross'!$D$7:$D$1006,BOOKS!E646,'GSTN-Diff Gross'!$V$7:$V$1006,"&lt;&gt;0"),BOOKS!L646,0)</f>
        <v>0</v>
      </c>
      <c r="P646" s="100">
        <f>IF(COUNTIFS('GSTN-Diff Gross'!$D$7:$D$1006,BOOKS!E646,'GSTN-Diff Gross'!$R$7:$R$1006,"&lt;&gt;0")+COUNTIFS('GSTN-Diff Gross'!$D$7:$D$1006,BOOKS!E646,'GSTN-Diff Gross'!$S$7:$S$1006,"&lt;&gt;0")+COUNTIFS('GSTN-Diff Gross'!$D$7:$D$1006,BOOKS!E646,'GSTN-Diff Gross'!$T$7:$T$1006,"&lt;&gt;0")+COUNTIFS('GSTN-Diff Gross'!$D$7:$D$1006,BOOKS!E646,'GSTN-Diff Gross'!$U$7:$U$1006,"&lt;&gt;0")+COUNTIFS('GSTN-Diff Gross'!$D$7:$D$1006,BOOKS!E646,'GSTN-Diff Gross'!$V$7:$V$1006,"&lt;&gt;0"),BOOKS!M646,0)</f>
        <v>0</v>
      </c>
      <c r="Q646" s="94">
        <f>IFERROR(IF(B646="",0,SUMPRODUCT(('2A'!$D$6:$D$1005='GSTN-Bill Wise'!B646)*'2A'!$I$6:$I$1005)),0)</f>
        <v>0</v>
      </c>
      <c r="R646" s="95">
        <f>IFERROR(IF(B646="",0,SUMPRODUCT(('2A'!$D$6:$D$1005='GSTN-Bill Wise'!B646)*'2A'!$J$6:$J$1005)),0)</f>
        <v>0</v>
      </c>
      <c r="S646" s="95">
        <f>IFERROR(IF(B646="",0,SUMPRODUCT(('2A'!$D$6:$D$1005='GSTN-Bill Wise'!B646)*'2A'!$K$6:$K$1005)),0)</f>
        <v>0</v>
      </c>
      <c r="T646" s="95">
        <f>IFERROR(IF(B646="",0,SUMPRODUCT(('2A'!$D$6:$D$1005='GSTN-Bill Wise'!B646)*'2A'!$L$6:$L$1005)),0)</f>
        <v>0</v>
      </c>
      <c r="U646" s="95">
        <f>IFERROR(IF(B646="",0,SUMPRODUCT(('2A'!$D$6:$D$1005='GSTN-Bill Wise'!B646)*'2A'!$M$6:$M$1005)),0)</f>
        <v>0</v>
      </c>
      <c r="V646" s="111"/>
    </row>
    <row r="647" spans="1:22">
      <c r="A647" s="162">
        <f t="shared" si="72"/>
        <v>642</v>
      </c>
      <c r="B647" s="162" t="str">
        <f t="shared" ref="B647:B710" si="73">C647&amp;E647</f>
        <v/>
      </c>
      <c r="C647" s="162" t="str">
        <f>IF(COUNTIFS('GSTN-Diff Gross'!$D$7:$D$1006,BOOKS!E647,'GSTN-Diff Gross'!$R$7:$R$1006,"&lt;&gt;0")+COUNTIFS('GSTN-Diff Gross'!$D$7:$D$1006,BOOKS!E647,'GSTN-Diff Gross'!$S$7:$S$1006,"&lt;&gt;0")+COUNTIFS('GSTN-Diff Gross'!$D$7:$D$1006,BOOKS!E647,'GSTN-Diff Gross'!$T$7:$T$1006,"&lt;&gt;0")+COUNTIFS('GSTN-Diff Gross'!$D$7:$D$1006,BOOKS!E647,'GSTN-Diff Gross'!$U$7:$U$1006,"&lt;&gt;0")+COUNTIFS('GSTN-Diff Gross'!$D$7:$D$1006,BOOKS!E647,'GSTN-Diff Gross'!$V$7:$V$1006,"&lt;&gt;0"),BOOKS!E647,"")</f>
        <v/>
      </c>
      <c r="D647" s="44" t="str">
        <f>IF(COUNTIFS('GSTN-Diff Gross'!$D$7:$D$1006,BOOKS!E647,'GSTN-Diff Gross'!$R$7:$R$1006,"&lt;&gt;0")+COUNTIFS('GSTN-Diff Gross'!$D$7:$D$1006,BOOKS!E647,'GSTN-Diff Gross'!$S$7:$S$1006,"&lt;&gt;0")+COUNTIFS('GSTN-Diff Gross'!$D$7:$D$1006,BOOKS!E647,'GSTN-Diff Gross'!$T$7:$T$1006,"&lt;&gt;0")+COUNTIFS('GSTN-Diff Gross'!$D$7:$D$1006,BOOKS!E647,'GSTN-Diff Gross'!$U$7:$U$1006,"&lt;&gt;0")+COUNTIFS('GSTN-Diff Gross'!$D$7:$D$1006,BOOKS!E647,'GSTN-Diff Gross'!$V$7:$V$1006,"&lt;&gt;0"),BOOKS!F647,"")</f>
        <v/>
      </c>
      <c r="E647" s="67" t="str">
        <f>IF(COUNTIFS('GSTN-Diff Gross'!$D$7:$D$1006,BOOKS!E647,'GSTN-Diff Gross'!$R$7:$R$1006,"&lt;&gt;0")+COUNTIFS('GSTN-Diff Gross'!$D$7:$D$1006,BOOKS!E647,'GSTN-Diff Gross'!$S$7:$S$1006,"&lt;&gt;0")+COUNTIFS('GSTN-Diff Gross'!$D$7:$D$1006,BOOKS!E647,'GSTN-Diff Gross'!$T$7:$T$1006,"&lt;&gt;0")+COUNTIFS('GSTN-Diff Gross'!$D$7:$D$1006,BOOKS!E647,'GSTN-Diff Gross'!$U$7:$U$1006,"&lt;&gt;0")+COUNTIFS('GSTN-Diff Gross'!$D$7:$D$1006,BOOKS!E647,'GSTN-Diff Gross'!$V$7:$V$1006,"&lt;&gt;0"),BOOKS!G647,"")</f>
        <v/>
      </c>
      <c r="F647" s="89" t="str">
        <f>IF(COUNTIFS('GSTN-Diff Gross'!$D$7:$D$1006,BOOKS!E647,'GSTN-Diff Gross'!$R$7:$R$1006,"&lt;&gt;0")+COUNTIFS('GSTN-Diff Gross'!$D$7:$D$1006,BOOKS!E647,'GSTN-Diff Gross'!$S$7:$S$1006,"&lt;&gt;0")+COUNTIFS('GSTN-Diff Gross'!$D$7:$D$1006,BOOKS!E647,'GSTN-Diff Gross'!$T$7:$T$1006,"&lt;&gt;0")+COUNTIFS('GSTN-Diff Gross'!$D$7:$D$1006,BOOKS!E647,'GSTN-Diff Gross'!$U$7:$U$1006,"&lt;&gt;0")+COUNTIFS('GSTN-Diff Gross'!$D$7:$D$1006,BOOKS!E647,'GSTN-Diff Gross'!$V$7:$V$1006,"&lt;&gt;0"),BOOKS!H647,"")</f>
        <v/>
      </c>
      <c r="G647" s="96">
        <f t="shared" ref="G647:G710" si="74">L647-Q647</f>
        <v>0</v>
      </c>
      <c r="H647" s="96">
        <f t="shared" ref="H647:H710" si="75">M647-R647</f>
        <v>0</v>
      </c>
      <c r="I647" s="97">
        <f t="shared" ref="I647:I710" si="76">N647-S647</f>
        <v>0</v>
      </c>
      <c r="J647" s="98">
        <f t="shared" ref="J647:J710" si="77">O647-T647</f>
        <v>0</v>
      </c>
      <c r="K647" s="96">
        <f t="shared" ref="K647:K710" si="78">P647-U647</f>
        <v>0</v>
      </c>
      <c r="L647" s="93">
        <f>IF(COUNTIFS('GSTN-Diff Gross'!$D$7:$D$1006,BOOKS!E647,'GSTN-Diff Gross'!$R$7:$R$1006,"&lt;&gt;0")+COUNTIFS('GSTN-Diff Gross'!$D$7:$D$1006,BOOKS!E647,'GSTN-Diff Gross'!$S$7:$S$1006,"&lt;&gt;0")+COUNTIFS('GSTN-Diff Gross'!$D$7:$D$1006,BOOKS!E647,'GSTN-Diff Gross'!$T$7:$T$1006,"&lt;&gt;0")+COUNTIFS('GSTN-Diff Gross'!$D$7:$D$1006,BOOKS!E647,'GSTN-Diff Gross'!$U$7:$U$1006,"&lt;&gt;0")+COUNTIFS('GSTN-Diff Gross'!$D$7:$D$1006,BOOKS!E647,'GSTN-Diff Gross'!$V$7:$V$1006,"&lt;&gt;0"),BOOKS!I647,0)</f>
        <v>0</v>
      </c>
      <c r="M647" s="88">
        <f>IF(COUNTIFS('GSTN-Diff Gross'!$D$7:$D$1006,BOOKS!E647,'GSTN-Diff Gross'!$R$7:$R$1006,"&lt;&gt;0")+COUNTIFS('GSTN-Diff Gross'!$D$7:$D$1006,BOOKS!E647,'GSTN-Diff Gross'!$S$7:$S$1006,"&lt;&gt;0")+COUNTIFS('GSTN-Diff Gross'!$D$7:$D$1006,BOOKS!E647,'GSTN-Diff Gross'!$T$7:$T$1006,"&lt;&gt;0")+COUNTIFS('GSTN-Diff Gross'!$D$7:$D$1006,BOOKS!E647,'GSTN-Diff Gross'!$U$7:$U$1006,"&lt;&gt;0")+COUNTIFS('GSTN-Diff Gross'!$D$7:$D$1006,BOOKS!E647,'GSTN-Diff Gross'!$V$7:$V$1006,"&lt;&gt;0"),BOOKS!J647,0)</f>
        <v>0</v>
      </c>
      <c r="N647" s="88">
        <f>IF(COUNTIFS('GSTN-Diff Gross'!$D$7:$D$1006,BOOKS!E647,'GSTN-Diff Gross'!$R$7:$R$1006,"&lt;&gt;0")+COUNTIFS('GSTN-Diff Gross'!$D$7:$D$1006,BOOKS!E647,'GSTN-Diff Gross'!$S$7:$S$1006,"&lt;&gt;0")+COUNTIFS('GSTN-Diff Gross'!$D$7:$D$1006,BOOKS!E647,'GSTN-Diff Gross'!$T$7:$T$1006,"&lt;&gt;0")+COUNTIFS('GSTN-Diff Gross'!$D$7:$D$1006,BOOKS!E647,'GSTN-Diff Gross'!$U$7:$U$1006,"&lt;&gt;0")+COUNTIFS('GSTN-Diff Gross'!$D$7:$D$1006,BOOKS!E647,'GSTN-Diff Gross'!$V$7:$V$1006,"&lt;&gt;0"),BOOKS!K647,0)</f>
        <v>0</v>
      </c>
      <c r="O647" s="88">
        <f>IF(COUNTIFS('GSTN-Diff Gross'!$D$7:$D$1006,BOOKS!E647,'GSTN-Diff Gross'!$R$7:$R$1006,"&lt;&gt;0")+COUNTIFS('GSTN-Diff Gross'!$D$7:$D$1006,BOOKS!E647,'GSTN-Diff Gross'!$S$7:$S$1006,"&lt;&gt;0")+COUNTIFS('GSTN-Diff Gross'!$D$7:$D$1006,BOOKS!E647,'GSTN-Diff Gross'!$T$7:$T$1006,"&lt;&gt;0")+COUNTIFS('GSTN-Diff Gross'!$D$7:$D$1006,BOOKS!E647,'GSTN-Diff Gross'!$U$7:$U$1006,"&lt;&gt;0")+COUNTIFS('GSTN-Diff Gross'!$D$7:$D$1006,BOOKS!E647,'GSTN-Diff Gross'!$V$7:$V$1006,"&lt;&gt;0"),BOOKS!L647,0)</f>
        <v>0</v>
      </c>
      <c r="P647" s="88">
        <f>IF(COUNTIFS('GSTN-Diff Gross'!$D$7:$D$1006,BOOKS!E647,'GSTN-Diff Gross'!$R$7:$R$1006,"&lt;&gt;0")+COUNTIFS('GSTN-Diff Gross'!$D$7:$D$1006,BOOKS!E647,'GSTN-Diff Gross'!$S$7:$S$1006,"&lt;&gt;0")+COUNTIFS('GSTN-Diff Gross'!$D$7:$D$1006,BOOKS!E647,'GSTN-Diff Gross'!$T$7:$T$1006,"&lt;&gt;0")+COUNTIFS('GSTN-Diff Gross'!$D$7:$D$1006,BOOKS!E647,'GSTN-Diff Gross'!$U$7:$U$1006,"&lt;&gt;0")+COUNTIFS('GSTN-Diff Gross'!$D$7:$D$1006,BOOKS!E647,'GSTN-Diff Gross'!$V$7:$V$1006,"&lt;&gt;0"),BOOKS!M647,0)</f>
        <v>0</v>
      </c>
      <c r="Q647" s="84">
        <f>IFERROR(IF(B647="",0,SUMPRODUCT(('2A'!$D$6:$D$1005='GSTN-Bill Wise'!B647)*'2A'!$I$6:$I$1005)),0)</f>
        <v>0</v>
      </c>
      <c r="R647" s="44">
        <f>IFERROR(IF(B647="",0,SUMPRODUCT(('2A'!$D$6:$D$1005='GSTN-Bill Wise'!B647)*'2A'!$J$6:$J$1005)),0)</f>
        <v>0</v>
      </c>
      <c r="S647" s="44">
        <f>IFERROR(IF(B647="",0,SUMPRODUCT(('2A'!$D$6:$D$1005='GSTN-Bill Wise'!B647)*'2A'!$K$6:$K$1005)),0)</f>
        <v>0</v>
      </c>
      <c r="T647" s="44">
        <f>IFERROR(IF(B647="",0,SUMPRODUCT(('2A'!$D$6:$D$1005='GSTN-Bill Wise'!B647)*'2A'!$L$6:$L$1005)),0)</f>
        <v>0</v>
      </c>
      <c r="U647" s="44">
        <f>IFERROR(IF(B647="",0,SUMPRODUCT(('2A'!$D$6:$D$1005='GSTN-Bill Wise'!B647)*'2A'!$M$6:$M$1005)),0)</f>
        <v>0</v>
      </c>
      <c r="V647" s="111"/>
    </row>
    <row r="648" spans="1:22">
      <c r="A648" s="161">
        <f t="shared" ref="A648:A711" si="79">A647+1</f>
        <v>643</v>
      </c>
      <c r="B648" s="161" t="str">
        <f t="shared" si="73"/>
        <v/>
      </c>
      <c r="C648" s="161" t="str">
        <f>IF(COUNTIFS('GSTN-Diff Gross'!$D$7:$D$1006,BOOKS!E648,'GSTN-Diff Gross'!$R$7:$R$1006,"&lt;&gt;0")+COUNTIFS('GSTN-Diff Gross'!$D$7:$D$1006,BOOKS!E648,'GSTN-Diff Gross'!$S$7:$S$1006,"&lt;&gt;0")+COUNTIFS('GSTN-Diff Gross'!$D$7:$D$1006,BOOKS!E648,'GSTN-Diff Gross'!$T$7:$T$1006,"&lt;&gt;0")+COUNTIFS('GSTN-Diff Gross'!$D$7:$D$1006,BOOKS!E648,'GSTN-Diff Gross'!$U$7:$U$1006,"&lt;&gt;0")+COUNTIFS('GSTN-Diff Gross'!$D$7:$D$1006,BOOKS!E648,'GSTN-Diff Gross'!$V$7:$V$1006,"&lt;&gt;0"),BOOKS!E648,"")</f>
        <v/>
      </c>
      <c r="D648" s="41" t="str">
        <f>IF(COUNTIFS('GSTN-Diff Gross'!$D$7:$D$1006,BOOKS!E648,'GSTN-Diff Gross'!$R$7:$R$1006,"&lt;&gt;0")+COUNTIFS('GSTN-Diff Gross'!$D$7:$D$1006,BOOKS!E648,'GSTN-Diff Gross'!$S$7:$S$1006,"&lt;&gt;0")+COUNTIFS('GSTN-Diff Gross'!$D$7:$D$1006,BOOKS!E648,'GSTN-Diff Gross'!$T$7:$T$1006,"&lt;&gt;0")+COUNTIFS('GSTN-Diff Gross'!$D$7:$D$1006,BOOKS!E648,'GSTN-Diff Gross'!$U$7:$U$1006,"&lt;&gt;0")+COUNTIFS('GSTN-Diff Gross'!$D$7:$D$1006,BOOKS!E648,'GSTN-Diff Gross'!$V$7:$V$1006,"&lt;&gt;0"),BOOKS!F648,"")</f>
        <v/>
      </c>
      <c r="E648" s="68" t="str">
        <f>IF(COUNTIFS('GSTN-Diff Gross'!$D$7:$D$1006,BOOKS!E648,'GSTN-Diff Gross'!$R$7:$R$1006,"&lt;&gt;0")+COUNTIFS('GSTN-Diff Gross'!$D$7:$D$1006,BOOKS!E648,'GSTN-Diff Gross'!$S$7:$S$1006,"&lt;&gt;0")+COUNTIFS('GSTN-Diff Gross'!$D$7:$D$1006,BOOKS!E648,'GSTN-Diff Gross'!$T$7:$T$1006,"&lt;&gt;0")+COUNTIFS('GSTN-Diff Gross'!$D$7:$D$1006,BOOKS!E648,'GSTN-Diff Gross'!$U$7:$U$1006,"&lt;&gt;0")+COUNTIFS('GSTN-Diff Gross'!$D$7:$D$1006,BOOKS!E648,'GSTN-Diff Gross'!$V$7:$V$1006,"&lt;&gt;0"),BOOKS!G648,"")</f>
        <v/>
      </c>
      <c r="F648" s="90" t="str">
        <f>IF(COUNTIFS('GSTN-Diff Gross'!$D$7:$D$1006,BOOKS!E648,'GSTN-Diff Gross'!$R$7:$R$1006,"&lt;&gt;0")+COUNTIFS('GSTN-Diff Gross'!$D$7:$D$1006,BOOKS!E648,'GSTN-Diff Gross'!$S$7:$S$1006,"&lt;&gt;0")+COUNTIFS('GSTN-Diff Gross'!$D$7:$D$1006,BOOKS!E648,'GSTN-Diff Gross'!$T$7:$T$1006,"&lt;&gt;0")+COUNTIFS('GSTN-Diff Gross'!$D$7:$D$1006,BOOKS!E648,'GSTN-Diff Gross'!$U$7:$U$1006,"&lt;&gt;0")+COUNTIFS('GSTN-Diff Gross'!$D$7:$D$1006,BOOKS!E648,'GSTN-Diff Gross'!$V$7:$V$1006,"&lt;&gt;0"),BOOKS!H648,"")</f>
        <v/>
      </c>
      <c r="G648" s="167">
        <f t="shared" si="74"/>
        <v>0</v>
      </c>
      <c r="H648" s="167">
        <f t="shared" si="75"/>
        <v>0</v>
      </c>
      <c r="I648" s="167">
        <f t="shared" si="76"/>
        <v>0</v>
      </c>
      <c r="J648" s="167">
        <f t="shared" si="77"/>
        <v>0</v>
      </c>
      <c r="K648" s="167">
        <f t="shared" si="78"/>
        <v>0</v>
      </c>
      <c r="L648" s="99">
        <f>IF(COUNTIFS('GSTN-Diff Gross'!$D$7:$D$1006,BOOKS!E648,'GSTN-Diff Gross'!$R$7:$R$1006,"&lt;&gt;0")+COUNTIFS('GSTN-Diff Gross'!$D$7:$D$1006,BOOKS!E648,'GSTN-Diff Gross'!$S$7:$S$1006,"&lt;&gt;0")+COUNTIFS('GSTN-Diff Gross'!$D$7:$D$1006,BOOKS!E648,'GSTN-Diff Gross'!$T$7:$T$1006,"&lt;&gt;0")+COUNTIFS('GSTN-Diff Gross'!$D$7:$D$1006,BOOKS!E648,'GSTN-Diff Gross'!$U$7:$U$1006,"&lt;&gt;0")+COUNTIFS('GSTN-Diff Gross'!$D$7:$D$1006,BOOKS!E648,'GSTN-Diff Gross'!$V$7:$V$1006,"&lt;&gt;0"),BOOKS!I648,0)</f>
        <v>0</v>
      </c>
      <c r="M648" s="100">
        <f>IF(COUNTIFS('GSTN-Diff Gross'!$D$7:$D$1006,BOOKS!E648,'GSTN-Diff Gross'!$R$7:$R$1006,"&lt;&gt;0")+COUNTIFS('GSTN-Diff Gross'!$D$7:$D$1006,BOOKS!E648,'GSTN-Diff Gross'!$S$7:$S$1006,"&lt;&gt;0")+COUNTIFS('GSTN-Diff Gross'!$D$7:$D$1006,BOOKS!E648,'GSTN-Diff Gross'!$T$7:$T$1006,"&lt;&gt;0")+COUNTIFS('GSTN-Diff Gross'!$D$7:$D$1006,BOOKS!E648,'GSTN-Diff Gross'!$U$7:$U$1006,"&lt;&gt;0")+COUNTIFS('GSTN-Diff Gross'!$D$7:$D$1006,BOOKS!E648,'GSTN-Diff Gross'!$V$7:$V$1006,"&lt;&gt;0"),BOOKS!J648,0)</f>
        <v>0</v>
      </c>
      <c r="N648" s="100">
        <f>IF(COUNTIFS('GSTN-Diff Gross'!$D$7:$D$1006,BOOKS!E648,'GSTN-Diff Gross'!$R$7:$R$1006,"&lt;&gt;0")+COUNTIFS('GSTN-Diff Gross'!$D$7:$D$1006,BOOKS!E648,'GSTN-Diff Gross'!$S$7:$S$1006,"&lt;&gt;0")+COUNTIFS('GSTN-Diff Gross'!$D$7:$D$1006,BOOKS!E648,'GSTN-Diff Gross'!$T$7:$T$1006,"&lt;&gt;0")+COUNTIFS('GSTN-Diff Gross'!$D$7:$D$1006,BOOKS!E648,'GSTN-Diff Gross'!$U$7:$U$1006,"&lt;&gt;0")+COUNTIFS('GSTN-Diff Gross'!$D$7:$D$1006,BOOKS!E648,'GSTN-Diff Gross'!$V$7:$V$1006,"&lt;&gt;0"),BOOKS!K648,0)</f>
        <v>0</v>
      </c>
      <c r="O648" s="100">
        <f>IF(COUNTIFS('GSTN-Diff Gross'!$D$7:$D$1006,BOOKS!E648,'GSTN-Diff Gross'!$R$7:$R$1006,"&lt;&gt;0")+COUNTIFS('GSTN-Diff Gross'!$D$7:$D$1006,BOOKS!E648,'GSTN-Diff Gross'!$S$7:$S$1006,"&lt;&gt;0")+COUNTIFS('GSTN-Diff Gross'!$D$7:$D$1006,BOOKS!E648,'GSTN-Diff Gross'!$T$7:$T$1006,"&lt;&gt;0")+COUNTIFS('GSTN-Diff Gross'!$D$7:$D$1006,BOOKS!E648,'GSTN-Diff Gross'!$U$7:$U$1006,"&lt;&gt;0")+COUNTIFS('GSTN-Diff Gross'!$D$7:$D$1006,BOOKS!E648,'GSTN-Diff Gross'!$V$7:$V$1006,"&lt;&gt;0"),BOOKS!L648,0)</f>
        <v>0</v>
      </c>
      <c r="P648" s="100">
        <f>IF(COUNTIFS('GSTN-Diff Gross'!$D$7:$D$1006,BOOKS!E648,'GSTN-Diff Gross'!$R$7:$R$1006,"&lt;&gt;0")+COUNTIFS('GSTN-Diff Gross'!$D$7:$D$1006,BOOKS!E648,'GSTN-Diff Gross'!$S$7:$S$1006,"&lt;&gt;0")+COUNTIFS('GSTN-Diff Gross'!$D$7:$D$1006,BOOKS!E648,'GSTN-Diff Gross'!$T$7:$T$1006,"&lt;&gt;0")+COUNTIFS('GSTN-Diff Gross'!$D$7:$D$1006,BOOKS!E648,'GSTN-Diff Gross'!$U$7:$U$1006,"&lt;&gt;0")+COUNTIFS('GSTN-Diff Gross'!$D$7:$D$1006,BOOKS!E648,'GSTN-Diff Gross'!$V$7:$V$1006,"&lt;&gt;0"),BOOKS!M648,0)</f>
        <v>0</v>
      </c>
      <c r="Q648" s="94">
        <f>IFERROR(IF(B648="",0,SUMPRODUCT(('2A'!$D$6:$D$1005='GSTN-Bill Wise'!B648)*'2A'!$I$6:$I$1005)),0)</f>
        <v>0</v>
      </c>
      <c r="R648" s="95">
        <f>IFERROR(IF(B648="",0,SUMPRODUCT(('2A'!$D$6:$D$1005='GSTN-Bill Wise'!B648)*'2A'!$J$6:$J$1005)),0)</f>
        <v>0</v>
      </c>
      <c r="S648" s="95">
        <f>IFERROR(IF(B648="",0,SUMPRODUCT(('2A'!$D$6:$D$1005='GSTN-Bill Wise'!B648)*'2A'!$K$6:$K$1005)),0)</f>
        <v>0</v>
      </c>
      <c r="T648" s="95">
        <f>IFERROR(IF(B648="",0,SUMPRODUCT(('2A'!$D$6:$D$1005='GSTN-Bill Wise'!B648)*'2A'!$L$6:$L$1005)),0)</f>
        <v>0</v>
      </c>
      <c r="U648" s="95">
        <f>IFERROR(IF(B648="",0,SUMPRODUCT(('2A'!$D$6:$D$1005='GSTN-Bill Wise'!B648)*'2A'!$M$6:$M$1005)),0)</f>
        <v>0</v>
      </c>
      <c r="V648" s="111"/>
    </row>
    <row r="649" spans="1:22">
      <c r="A649" s="162">
        <f t="shared" si="79"/>
        <v>644</v>
      </c>
      <c r="B649" s="162" t="str">
        <f t="shared" si="73"/>
        <v/>
      </c>
      <c r="C649" s="162" t="str">
        <f>IF(COUNTIFS('GSTN-Diff Gross'!$D$7:$D$1006,BOOKS!E649,'GSTN-Diff Gross'!$R$7:$R$1006,"&lt;&gt;0")+COUNTIFS('GSTN-Diff Gross'!$D$7:$D$1006,BOOKS!E649,'GSTN-Diff Gross'!$S$7:$S$1006,"&lt;&gt;0")+COUNTIFS('GSTN-Diff Gross'!$D$7:$D$1006,BOOKS!E649,'GSTN-Diff Gross'!$T$7:$T$1006,"&lt;&gt;0")+COUNTIFS('GSTN-Diff Gross'!$D$7:$D$1006,BOOKS!E649,'GSTN-Diff Gross'!$U$7:$U$1006,"&lt;&gt;0")+COUNTIFS('GSTN-Diff Gross'!$D$7:$D$1006,BOOKS!E649,'GSTN-Diff Gross'!$V$7:$V$1006,"&lt;&gt;0"),BOOKS!E649,"")</f>
        <v/>
      </c>
      <c r="D649" s="44" t="str">
        <f>IF(COUNTIFS('GSTN-Diff Gross'!$D$7:$D$1006,BOOKS!E649,'GSTN-Diff Gross'!$R$7:$R$1006,"&lt;&gt;0")+COUNTIFS('GSTN-Diff Gross'!$D$7:$D$1006,BOOKS!E649,'GSTN-Diff Gross'!$S$7:$S$1006,"&lt;&gt;0")+COUNTIFS('GSTN-Diff Gross'!$D$7:$D$1006,BOOKS!E649,'GSTN-Diff Gross'!$T$7:$T$1006,"&lt;&gt;0")+COUNTIFS('GSTN-Diff Gross'!$D$7:$D$1006,BOOKS!E649,'GSTN-Diff Gross'!$U$7:$U$1006,"&lt;&gt;0")+COUNTIFS('GSTN-Diff Gross'!$D$7:$D$1006,BOOKS!E649,'GSTN-Diff Gross'!$V$7:$V$1006,"&lt;&gt;0"),BOOKS!F649,"")</f>
        <v/>
      </c>
      <c r="E649" s="67" t="str">
        <f>IF(COUNTIFS('GSTN-Diff Gross'!$D$7:$D$1006,BOOKS!E649,'GSTN-Diff Gross'!$R$7:$R$1006,"&lt;&gt;0")+COUNTIFS('GSTN-Diff Gross'!$D$7:$D$1006,BOOKS!E649,'GSTN-Diff Gross'!$S$7:$S$1006,"&lt;&gt;0")+COUNTIFS('GSTN-Diff Gross'!$D$7:$D$1006,BOOKS!E649,'GSTN-Diff Gross'!$T$7:$T$1006,"&lt;&gt;0")+COUNTIFS('GSTN-Diff Gross'!$D$7:$D$1006,BOOKS!E649,'GSTN-Diff Gross'!$U$7:$U$1006,"&lt;&gt;0")+COUNTIFS('GSTN-Diff Gross'!$D$7:$D$1006,BOOKS!E649,'GSTN-Diff Gross'!$V$7:$V$1006,"&lt;&gt;0"),BOOKS!G649,"")</f>
        <v/>
      </c>
      <c r="F649" s="89" t="str">
        <f>IF(COUNTIFS('GSTN-Diff Gross'!$D$7:$D$1006,BOOKS!E649,'GSTN-Diff Gross'!$R$7:$R$1006,"&lt;&gt;0")+COUNTIFS('GSTN-Diff Gross'!$D$7:$D$1006,BOOKS!E649,'GSTN-Diff Gross'!$S$7:$S$1006,"&lt;&gt;0")+COUNTIFS('GSTN-Diff Gross'!$D$7:$D$1006,BOOKS!E649,'GSTN-Diff Gross'!$T$7:$T$1006,"&lt;&gt;0")+COUNTIFS('GSTN-Diff Gross'!$D$7:$D$1006,BOOKS!E649,'GSTN-Diff Gross'!$U$7:$U$1006,"&lt;&gt;0")+COUNTIFS('GSTN-Diff Gross'!$D$7:$D$1006,BOOKS!E649,'GSTN-Diff Gross'!$V$7:$V$1006,"&lt;&gt;0"),BOOKS!H649,"")</f>
        <v/>
      </c>
      <c r="G649" s="96">
        <f t="shared" si="74"/>
        <v>0</v>
      </c>
      <c r="H649" s="96">
        <f t="shared" si="75"/>
        <v>0</v>
      </c>
      <c r="I649" s="97">
        <f t="shared" si="76"/>
        <v>0</v>
      </c>
      <c r="J649" s="98">
        <f t="shared" si="77"/>
        <v>0</v>
      </c>
      <c r="K649" s="96">
        <f t="shared" si="78"/>
        <v>0</v>
      </c>
      <c r="L649" s="93">
        <f>IF(COUNTIFS('GSTN-Diff Gross'!$D$7:$D$1006,BOOKS!E649,'GSTN-Diff Gross'!$R$7:$R$1006,"&lt;&gt;0")+COUNTIFS('GSTN-Diff Gross'!$D$7:$D$1006,BOOKS!E649,'GSTN-Diff Gross'!$S$7:$S$1006,"&lt;&gt;0")+COUNTIFS('GSTN-Diff Gross'!$D$7:$D$1006,BOOKS!E649,'GSTN-Diff Gross'!$T$7:$T$1006,"&lt;&gt;0")+COUNTIFS('GSTN-Diff Gross'!$D$7:$D$1006,BOOKS!E649,'GSTN-Diff Gross'!$U$7:$U$1006,"&lt;&gt;0")+COUNTIFS('GSTN-Diff Gross'!$D$7:$D$1006,BOOKS!E649,'GSTN-Diff Gross'!$V$7:$V$1006,"&lt;&gt;0"),BOOKS!I649,0)</f>
        <v>0</v>
      </c>
      <c r="M649" s="88">
        <f>IF(COUNTIFS('GSTN-Diff Gross'!$D$7:$D$1006,BOOKS!E649,'GSTN-Diff Gross'!$R$7:$R$1006,"&lt;&gt;0")+COUNTIFS('GSTN-Diff Gross'!$D$7:$D$1006,BOOKS!E649,'GSTN-Diff Gross'!$S$7:$S$1006,"&lt;&gt;0")+COUNTIFS('GSTN-Diff Gross'!$D$7:$D$1006,BOOKS!E649,'GSTN-Diff Gross'!$T$7:$T$1006,"&lt;&gt;0")+COUNTIFS('GSTN-Diff Gross'!$D$7:$D$1006,BOOKS!E649,'GSTN-Diff Gross'!$U$7:$U$1006,"&lt;&gt;0")+COUNTIFS('GSTN-Diff Gross'!$D$7:$D$1006,BOOKS!E649,'GSTN-Diff Gross'!$V$7:$V$1006,"&lt;&gt;0"),BOOKS!J649,0)</f>
        <v>0</v>
      </c>
      <c r="N649" s="88">
        <f>IF(COUNTIFS('GSTN-Diff Gross'!$D$7:$D$1006,BOOKS!E649,'GSTN-Diff Gross'!$R$7:$R$1006,"&lt;&gt;0")+COUNTIFS('GSTN-Diff Gross'!$D$7:$D$1006,BOOKS!E649,'GSTN-Diff Gross'!$S$7:$S$1006,"&lt;&gt;0")+COUNTIFS('GSTN-Diff Gross'!$D$7:$D$1006,BOOKS!E649,'GSTN-Diff Gross'!$T$7:$T$1006,"&lt;&gt;0")+COUNTIFS('GSTN-Diff Gross'!$D$7:$D$1006,BOOKS!E649,'GSTN-Diff Gross'!$U$7:$U$1006,"&lt;&gt;0")+COUNTIFS('GSTN-Diff Gross'!$D$7:$D$1006,BOOKS!E649,'GSTN-Diff Gross'!$V$7:$V$1006,"&lt;&gt;0"),BOOKS!K649,0)</f>
        <v>0</v>
      </c>
      <c r="O649" s="88">
        <f>IF(COUNTIFS('GSTN-Diff Gross'!$D$7:$D$1006,BOOKS!E649,'GSTN-Diff Gross'!$R$7:$R$1006,"&lt;&gt;0")+COUNTIFS('GSTN-Diff Gross'!$D$7:$D$1006,BOOKS!E649,'GSTN-Diff Gross'!$S$7:$S$1006,"&lt;&gt;0")+COUNTIFS('GSTN-Diff Gross'!$D$7:$D$1006,BOOKS!E649,'GSTN-Diff Gross'!$T$7:$T$1006,"&lt;&gt;0")+COUNTIFS('GSTN-Diff Gross'!$D$7:$D$1006,BOOKS!E649,'GSTN-Diff Gross'!$U$7:$U$1006,"&lt;&gt;0")+COUNTIFS('GSTN-Diff Gross'!$D$7:$D$1006,BOOKS!E649,'GSTN-Diff Gross'!$V$7:$V$1006,"&lt;&gt;0"),BOOKS!L649,0)</f>
        <v>0</v>
      </c>
      <c r="P649" s="88">
        <f>IF(COUNTIFS('GSTN-Diff Gross'!$D$7:$D$1006,BOOKS!E649,'GSTN-Diff Gross'!$R$7:$R$1006,"&lt;&gt;0")+COUNTIFS('GSTN-Diff Gross'!$D$7:$D$1006,BOOKS!E649,'GSTN-Diff Gross'!$S$7:$S$1006,"&lt;&gt;0")+COUNTIFS('GSTN-Diff Gross'!$D$7:$D$1006,BOOKS!E649,'GSTN-Diff Gross'!$T$7:$T$1006,"&lt;&gt;0")+COUNTIFS('GSTN-Diff Gross'!$D$7:$D$1006,BOOKS!E649,'GSTN-Diff Gross'!$U$7:$U$1006,"&lt;&gt;0")+COUNTIFS('GSTN-Diff Gross'!$D$7:$D$1006,BOOKS!E649,'GSTN-Diff Gross'!$V$7:$V$1006,"&lt;&gt;0"),BOOKS!M649,0)</f>
        <v>0</v>
      </c>
      <c r="Q649" s="84">
        <f>IFERROR(IF(B649="",0,SUMPRODUCT(('2A'!$D$6:$D$1005='GSTN-Bill Wise'!B649)*'2A'!$I$6:$I$1005)),0)</f>
        <v>0</v>
      </c>
      <c r="R649" s="44">
        <f>IFERROR(IF(B649="",0,SUMPRODUCT(('2A'!$D$6:$D$1005='GSTN-Bill Wise'!B649)*'2A'!$J$6:$J$1005)),0)</f>
        <v>0</v>
      </c>
      <c r="S649" s="44">
        <f>IFERROR(IF(B649="",0,SUMPRODUCT(('2A'!$D$6:$D$1005='GSTN-Bill Wise'!B649)*'2A'!$K$6:$K$1005)),0)</f>
        <v>0</v>
      </c>
      <c r="T649" s="44">
        <f>IFERROR(IF(B649="",0,SUMPRODUCT(('2A'!$D$6:$D$1005='GSTN-Bill Wise'!B649)*'2A'!$L$6:$L$1005)),0)</f>
        <v>0</v>
      </c>
      <c r="U649" s="44">
        <f>IFERROR(IF(B649="",0,SUMPRODUCT(('2A'!$D$6:$D$1005='GSTN-Bill Wise'!B649)*'2A'!$M$6:$M$1005)),0)</f>
        <v>0</v>
      </c>
      <c r="V649" s="111"/>
    </row>
    <row r="650" spans="1:22">
      <c r="A650" s="161">
        <f t="shared" si="79"/>
        <v>645</v>
      </c>
      <c r="B650" s="161" t="str">
        <f t="shared" si="73"/>
        <v/>
      </c>
      <c r="C650" s="161" t="str">
        <f>IF(COUNTIFS('GSTN-Diff Gross'!$D$7:$D$1006,BOOKS!E650,'GSTN-Diff Gross'!$R$7:$R$1006,"&lt;&gt;0")+COUNTIFS('GSTN-Diff Gross'!$D$7:$D$1006,BOOKS!E650,'GSTN-Diff Gross'!$S$7:$S$1006,"&lt;&gt;0")+COUNTIFS('GSTN-Diff Gross'!$D$7:$D$1006,BOOKS!E650,'GSTN-Diff Gross'!$T$7:$T$1006,"&lt;&gt;0")+COUNTIFS('GSTN-Diff Gross'!$D$7:$D$1006,BOOKS!E650,'GSTN-Diff Gross'!$U$7:$U$1006,"&lt;&gt;0")+COUNTIFS('GSTN-Diff Gross'!$D$7:$D$1006,BOOKS!E650,'GSTN-Diff Gross'!$V$7:$V$1006,"&lt;&gt;0"),BOOKS!E650,"")</f>
        <v/>
      </c>
      <c r="D650" s="41" t="str">
        <f>IF(COUNTIFS('GSTN-Diff Gross'!$D$7:$D$1006,BOOKS!E650,'GSTN-Diff Gross'!$R$7:$R$1006,"&lt;&gt;0")+COUNTIFS('GSTN-Diff Gross'!$D$7:$D$1006,BOOKS!E650,'GSTN-Diff Gross'!$S$7:$S$1006,"&lt;&gt;0")+COUNTIFS('GSTN-Diff Gross'!$D$7:$D$1006,BOOKS!E650,'GSTN-Diff Gross'!$T$7:$T$1006,"&lt;&gt;0")+COUNTIFS('GSTN-Diff Gross'!$D$7:$D$1006,BOOKS!E650,'GSTN-Diff Gross'!$U$7:$U$1006,"&lt;&gt;0")+COUNTIFS('GSTN-Diff Gross'!$D$7:$D$1006,BOOKS!E650,'GSTN-Diff Gross'!$V$7:$V$1006,"&lt;&gt;0"),BOOKS!F650,"")</f>
        <v/>
      </c>
      <c r="E650" s="68" t="str">
        <f>IF(COUNTIFS('GSTN-Diff Gross'!$D$7:$D$1006,BOOKS!E650,'GSTN-Diff Gross'!$R$7:$R$1006,"&lt;&gt;0")+COUNTIFS('GSTN-Diff Gross'!$D$7:$D$1006,BOOKS!E650,'GSTN-Diff Gross'!$S$7:$S$1006,"&lt;&gt;0")+COUNTIFS('GSTN-Diff Gross'!$D$7:$D$1006,BOOKS!E650,'GSTN-Diff Gross'!$T$7:$T$1006,"&lt;&gt;0")+COUNTIFS('GSTN-Diff Gross'!$D$7:$D$1006,BOOKS!E650,'GSTN-Diff Gross'!$U$7:$U$1006,"&lt;&gt;0")+COUNTIFS('GSTN-Diff Gross'!$D$7:$D$1006,BOOKS!E650,'GSTN-Diff Gross'!$V$7:$V$1006,"&lt;&gt;0"),BOOKS!G650,"")</f>
        <v/>
      </c>
      <c r="F650" s="90" t="str">
        <f>IF(COUNTIFS('GSTN-Diff Gross'!$D$7:$D$1006,BOOKS!E650,'GSTN-Diff Gross'!$R$7:$R$1006,"&lt;&gt;0")+COUNTIFS('GSTN-Diff Gross'!$D$7:$D$1006,BOOKS!E650,'GSTN-Diff Gross'!$S$7:$S$1006,"&lt;&gt;0")+COUNTIFS('GSTN-Diff Gross'!$D$7:$D$1006,BOOKS!E650,'GSTN-Diff Gross'!$T$7:$T$1006,"&lt;&gt;0")+COUNTIFS('GSTN-Diff Gross'!$D$7:$D$1006,BOOKS!E650,'GSTN-Diff Gross'!$U$7:$U$1006,"&lt;&gt;0")+COUNTIFS('GSTN-Diff Gross'!$D$7:$D$1006,BOOKS!E650,'GSTN-Diff Gross'!$V$7:$V$1006,"&lt;&gt;0"),BOOKS!H650,"")</f>
        <v/>
      </c>
      <c r="G650" s="167">
        <f t="shared" si="74"/>
        <v>0</v>
      </c>
      <c r="H650" s="167">
        <f t="shared" si="75"/>
        <v>0</v>
      </c>
      <c r="I650" s="167">
        <f t="shared" si="76"/>
        <v>0</v>
      </c>
      <c r="J650" s="167">
        <f t="shared" si="77"/>
        <v>0</v>
      </c>
      <c r="K650" s="167">
        <f t="shared" si="78"/>
        <v>0</v>
      </c>
      <c r="L650" s="99">
        <f>IF(COUNTIFS('GSTN-Diff Gross'!$D$7:$D$1006,BOOKS!E650,'GSTN-Diff Gross'!$R$7:$R$1006,"&lt;&gt;0")+COUNTIFS('GSTN-Diff Gross'!$D$7:$D$1006,BOOKS!E650,'GSTN-Diff Gross'!$S$7:$S$1006,"&lt;&gt;0")+COUNTIFS('GSTN-Diff Gross'!$D$7:$D$1006,BOOKS!E650,'GSTN-Diff Gross'!$T$7:$T$1006,"&lt;&gt;0")+COUNTIFS('GSTN-Diff Gross'!$D$7:$D$1006,BOOKS!E650,'GSTN-Diff Gross'!$U$7:$U$1006,"&lt;&gt;0")+COUNTIFS('GSTN-Diff Gross'!$D$7:$D$1006,BOOKS!E650,'GSTN-Diff Gross'!$V$7:$V$1006,"&lt;&gt;0"),BOOKS!I650,0)</f>
        <v>0</v>
      </c>
      <c r="M650" s="100">
        <f>IF(COUNTIFS('GSTN-Diff Gross'!$D$7:$D$1006,BOOKS!E650,'GSTN-Diff Gross'!$R$7:$R$1006,"&lt;&gt;0")+COUNTIFS('GSTN-Diff Gross'!$D$7:$D$1006,BOOKS!E650,'GSTN-Diff Gross'!$S$7:$S$1006,"&lt;&gt;0")+COUNTIFS('GSTN-Diff Gross'!$D$7:$D$1006,BOOKS!E650,'GSTN-Diff Gross'!$T$7:$T$1006,"&lt;&gt;0")+COUNTIFS('GSTN-Diff Gross'!$D$7:$D$1006,BOOKS!E650,'GSTN-Diff Gross'!$U$7:$U$1006,"&lt;&gt;0")+COUNTIFS('GSTN-Diff Gross'!$D$7:$D$1006,BOOKS!E650,'GSTN-Diff Gross'!$V$7:$V$1006,"&lt;&gt;0"),BOOKS!J650,0)</f>
        <v>0</v>
      </c>
      <c r="N650" s="100">
        <f>IF(COUNTIFS('GSTN-Diff Gross'!$D$7:$D$1006,BOOKS!E650,'GSTN-Diff Gross'!$R$7:$R$1006,"&lt;&gt;0")+COUNTIFS('GSTN-Diff Gross'!$D$7:$D$1006,BOOKS!E650,'GSTN-Diff Gross'!$S$7:$S$1006,"&lt;&gt;0")+COUNTIFS('GSTN-Diff Gross'!$D$7:$D$1006,BOOKS!E650,'GSTN-Diff Gross'!$T$7:$T$1006,"&lt;&gt;0")+COUNTIFS('GSTN-Diff Gross'!$D$7:$D$1006,BOOKS!E650,'GSTN-Diff Gross'!$U$7:$U$1006,"&lt;&gt;0")+COUNTIFS('GSTN-Diff Gross'!$D$7:$D$1006,BOOKS!E650,'GSTN-Diff Gross'!$V$7:$V$1006,"&lt;&gt;0"),BOOKS!K650,0)</f>
        <v>0</v>
      </c>
      <c r="O650" s="100">
        <f>IF(COUNTIFS('GSTN-Diff Gross'!$D$7:$D$1006,BOOKS!E650,'GSTN-Diff Gross'!$R$7:$R$1006,"&lt;&gt;0")+COUNTIFS('GSTN-Diff Gross'!$D$7:$D$1006,BOOKS!E650,'GSTN-Diff Gross'!$S$7:$S$1006,"&lt;&gt;0")+COUNTIFS('GSTN-Diff Gross'!$D$7:$D$1006,BOOKS!E650,'GSTN-Diff Gross'!$T$7:$T$1006,"&lt;&gt;0")+COUNTIFS('GSTN-Diff Gross'!$D$7:$D$1006,BOOKS!E650,'GSTN-Diff Gross'!$U$7:$U$1006,"&lt;&gt;0")+COUNTIFS('GSTN-Diff Gross'!$D$7:$D$1006,BOOKS!E650,'GSTN-Diff Gross'!$V$7:$V$1006,"&lt;&gt;0"),BOOKS!L650,0)</f>
        <v>0</v>
      </c>
      <c r="P650" s="100">
        <f>IF(COUNTIFS('GSTN-Diff Gross'!$D$7:$D$1006,BOOKS!E650,'GSTN-Diff Gross'!$R$7:$R$1006,"&lt;&gt;0")+COUNTIFS('GSTN-Diff Gross'!$D$7:$D$1006,BOOKS!E650,'GSTN-Diff Gross'!$S$7:$S$1006,"&lt;&gt;0")+COUNTIFS('GSTN-Diff Gross'!$D$7:$D$1006,BOOKS!E650,'GSTN-Diff Gross'!$T$7:$T$1006,"&lt;&gt;0")+COUNTIFS('GSTN-Diff Gross'!$D$7:$D$1006,BOOKS!E650,'GSTN-Diff Gross'!$U$7:$U$1006,"&lt;&gt;0")+COUNTIFS('GSTN-Diff Gross'!$D$7:$D$1006,BOOKS!E650,'GSTN-Diff Gross'!$V$7:$V$1006,"&lt;&gt;0"),BOOKS!M650,0)</f>
        <v>0</v>
      </c>
      <c r="Q650" s="94">
        <f>IFERROR(IF(B650="",0,SUMPRODUCT(('2A'!$D$6:$D$1005='GSTN-Bill Wise'!B650)*'2A'!$I$6:$I$1005)),0)</f>
        <v>0</v>
      </c>
      <c r="R650" s="95">
        <f>IFERROR(IF(B650="",0,SUMPRODUCT(('2A'!$D$6:$D$1005='GSTN-Bill Wise'!B650)*'2A'!$J$6:$J$1005)),0)</f>
        <v>0</v>
      </c>
      <c r="S650" s="95">
        <f>IFERROR(IF(B650="",0,SUMPRODUCT(('2A'!$D$6:$D$1005='GSTN-Bill Wise'!B650)*'2A'!$K$6:$K$1005)),0)</f>
        <v>0</v>
      </c>
      <c r="T650" s="95">
        <f>IFERROR(IF(B650="",0,SUMPRODUCT(('2A'!$D$6:$D$1005='GSTN-Bill Wise'!B650)*'2A'!$L$6:$L$1005)),0)</f>
        <v>0</v>
      </c>
      <c r="U650" s="95">
        <f>IFERROR(IF(B650="",0,SUMPRODUCT(('2A'!$D$6:$D$1005='GSTN-Bill Wise'!B650)*'2A'!$M$6:$M$1005)),0)</f>
        <v>0</v>
      </c>
      <c r="V650" s="111"/>
    </row>
    <row r="651" spans="1:22">
      <c r="A651" s="162">
        <f t="shared" si="79"/>
        <v>646</v>
      </c>
      <c r="B651" s="162" t="str">
        <f t="shared" si="73"/>
        <v/>
      </c>
      <c r="C651" s="162" t="str">
        <f>IF(COUNTIFS('GSTN-Diff Gross'!$D$7:$D$1006,BOOKS!E651,'GSTN-Diff Gross'!$R$7:$R$1006,"&lt;&gt;0")+COUNTIFS('GSTN-Diff Gross'!$D$7:$D$1006,BOOKS!E651,'GSTN-Diff Gross'!$S$7:$S$1006,"&lt;&gt;0")+COUNTIFS('GSTN-Diff Gross'!$D$7:$D$1006,BOOKS!E651,'GSTN-Diff Gross'!$T$7:$T$1006,"&lt;&gt;0")+COUNTIFS('GSTN-Diff Gross'!$D$7:$D$1006,BOOKS!E651,'GSTN-Diff Gross'!$U$7:$U$1006,"&lt;&gt;0")+COUNTIFS('GSTN-Diff Gross'!$D$7:$D$1006,BOOKS!E651,'GSTN-Diff Gross'!$V$7:$V$1006,"&lt;&gt;0"),BOOKS!E651,"")</f>
        <v/>
      </c>
      <c r="D651" s="44" t="str">
        <f>IF(COUNTIFS('GSTN-Diff Gross'!$D$7:$D$1006,BOOKS!E651,'GSTN-Diff Gross'!$R$7:$R$1006,"&lt;&gt;0")+COUNTIFS('GSTN-Diff Gross'!$D$7:$D$1006,BOOKS!E651,'GSTN-Diff Gross'!$S$7:$S$1006,"&lt;&gt;0")+COUNTIFS('GSTN-Diff Gross'!$D$7:$D$1006,BOOKS!E651,'GSTN-Diff Gross'!$T$7:$T$1006,"&lt;&gt;0")+COUNTIFS('GSTN-Diff Gross'!$D$7:$D$1006,BOOKS!E651,'GSTN-Diff Gross'!$U$7:$U$1006,"&lt;&gt;0")+COUNTIFS('GSTN-Diff Gross'!$D$7:$D$1006,BOOKS!E651,'GSTN-Diff Gross'!$V$7:$V$1006,"&lt;&gt;0"),BOOKS!F651,"")</f>
        <v/>
      </c>
      <c r="E651" s="67" t="str">
        <f>IF(COUNTIFS('GSTN-Diff Gross'!$D$7:$D$1006,BOOKS!E651,'GSTN-Diff Gross'!$R$7:$R$1006,"&lt;&gt;0")+COUNTIFS('GSTN-Diff Gross'!$D$7:$D$1006,BOOKS!E651,'GSTN-Diff Gross'!$S$7:$S$1006,"&lt;&gt;0")+COUNTIFS('GSTN-Diff Gross'!$D$7:$D$1006,BOOKS!E651,'GSTN-Diff Gross'!$T$7:$T$1006,"&lt;&gt;0")+COUNTIFS('GSTN-Diff Gross'!$D$7:$D$1006,BOOKS!E651,'GSTN-Diff Gross'!$U$7:$U$1006,"&lt;&gt;0")+COUNTIFS('GSTN-Diff Gross'!$D$7:$D$1006,BOOKS!E651,'GSTN-Diff Gross'!$V$7:$V$1006,"&lt;&gt;0"),BOOKS!G651,"")</f>
        <v/>
      </c>
      <c r="F651" s="89" t="str">
        <f>IF(COUNTIFS('GSTN-Diff Gross'!$D$7:$D$1006,BOOKS!E651,'GSTN-Diff Gross'!$R$7:$R$1006,"&lt;&gt;0")+COUNTIFS('GSTN-Diff Gross'!$D$7:$D$1006,BOOKS!E651,'GSTN-Diff Gross'!$S$7:$S$1006,"&lt;&gt;0")+COUNTIFS('GSTN-Diff Gross'!$D$7:$D$1006,BOOKS!E651,'GSTN-Diff Gross'!$T$7:$T$1006,"&lt;&gt;0")+COUNTIFS('GSTN-Diff Gross'!$D$7:$D$1006,BOOKS!E651,'GSTN-Diff Gross'!$U$7:$U$1006,"&lt;&gt;0")+COUNTIFS('GSTN-Diff Gross'!$D$7:$D$1006,BOOKS!E651,'GSTN-Diff Gross'!$V$7:$V$1006,"&lt;&gt;0"),BOOKS!H651,"")</f>
        <v/>
      </c>
      <c r="G651" s="96">
        <f t="shared" si="74"/>
        <v>0</v>
      </c>
      <c r="H651" s="96">
        <f t="shared" si="75"/>
        <v>0</v>
      </c>
      <c r="I651" s="97">
        <f t="shared" si="76"/>
        <v>0</v>
      </c>
      <c r="J651" s="98">
        <f t="shared" si="77"/>
        <v>0</v>
      </c>
      <c r="K651" s="96">
        <f t="shared" si="78"/>
        <v>0</v>
      </c>
      <c r="L651" s="93">
        <f>IF(COUNTIFS('GSTN-Diff Gross'!$D$7:$D$1006,BOOKS!E651,'GSTN-Diff Gross'!$R$7:$R$1006,"&lt;&gt;0")+COUNTIFS('GSTN-Diff Gross'!$D$7:$D$1006,BOOKS!E651,'GSTN-Diff Gross'!$S$7:$S$1006,"&lt;&gt;0")+COUNTIFS('GSTN-Diff Gross'!$D$7:$D$1006,BOOKS!E651,'GSTN-Diff Gross'!$T$7:$T$1006,"&lt;&gt;0")+COUNTIFS('GSTN-Diff Gross'!$D$7:$D$1006,BOOKS!E651,'GSTN-Diff Gross'!$U$7:$U$1006,"&lt;&gt;0")+COUNTIFS('GSTN-Diff Gross'!$D$7:$D$1006,BOOKS!E651,'GSTN-Diff Gross'!$V$7:$V$1006,"&lt;&gt;0"),BOOKS!I651,0)</f>
        <v>0</v>
      </c>
      <c r="M651" s="88">
        <f>IF(COUNTIFS('GSTN-Diff Gross'!$D$7:$D$1006,BOOKS!E651,'GSTN-Diff Gross'!$R$7:$R$1006,"&lt;&gt;0")+COUNTIFS('GSTN-Diff Gross'!$D$7:$D$1006,BOOKS!E651,'GSTN-Diff Gross'!$S$7:$S$1006,"&lt;&gt;0")+COUNTIFS('GSTN-Diff Gross'!$D$7:$D$1006,BOOKS!E651,'GSTN-Diff Gross'!$T$7:$T$1006,"&lt;&gt;0")+COUNTIFS('GSTN-Diff Gross'!$D$7:$D$1006,BOOKS!E651,'GSTN-Diff Gross'!$U$7:$U$1006,"&lt;&gt;0")+COUNTIFS('GSTN-Diff Gross'!$D$7:$D$1006,BOOKS!E651,'GSTN-Diff Gross'!$V$7:$V$1006,"&lt;&gt;0"),BOOKS!J651,0)</f>
        <v>0</v>
      </c>
      <c r="N651" s="88">
        <f>IF(COUNTIFS('GSTN-Diff Gross'!$D$7:$D$1006,BOOKS!E651,'GSTN-Diff Gross'!$R$7:$R$1006,"&lt;&gt;0")+COUNTIFS('GSTN-Diff Gross'!$D$7:$D$1006,BOOKS!E651,'GSTN-Diff Gross'!$S$7:$S$1006,"&lt;&gt;0")+COUNTIFS('GSTN-Diff Gross'!$D$7:$D$1006,BOOKS!E651,'GSTN-Diff Gross'!$T$7:$T$1006,"&lt;&gt;0")+COUNTIFS('GSTN-Diff Gross'!$D$7:$D$1006,BOOKS!E651,'GSTN-Diff Gross'!$U$7:$U$1006,"&lt;&gt;0")+COUNTIFS('GSTN-Diff Gross'!$D$7:$D$1006,BOOKS!E651,'GSTN-Diff Gross'!$V$7:$V$1006,"&lt;&gt;0"),BOOKS!K651,0)</f>
        <v>0</v>
      </c>
      <c r="O651" s="88">
        <f>IF(COUNTIFS('GSTN-Diff Gross'!$D$7:$D$1006,BOOKS!E651,'GSTN-Diff Gross'!$R$7:$R$1006,"&lt;&gt;0")+COUNTIFS('GSTN-Diff Gross'!$D$7:$D$1006,BOOKS!E651,'GSTN-Diff Gross'!$S$7:$S$1006,"&lt;&gt;0")+COUNTIFS('GSTN-Diff Gross'!$D$7:$D$1006,BOOKS!E651,'GSTN-Diff Gross'!$T$7:$T$1006,"&lt;&gt;0")+COUNTIFS('GSTN-Diff Gross'!$D$7:$D$1006,BOOKS!E651,'GSTN-Diff Gross'!$U$7:$U$1006,"&lt;&gt;0")+COUNTIFS('GSTN-Diff Gross'!$D$7:$D$1006,BOOKS!E651,'GSTN-Diff Gross'!$V$7:$V$1006,"&lt;&gt;0"),BOOKS!L651,0)</f>
        <v>0</v>
      </c>
      <c r="P651" s="88">
        <f>IF(COUNTIFS('GSTN-Diff Gross'!$D$7:$D$1006,BOOKS!E651,'GSTN-Diff Gross'!$R$7:$R$1006,"&lt;&gt;0")+COUNTIFS('GSTN-Diff Gross'!$D$7:$D$1006,BOOKS!E651,'GSTN-Diff Gross'!$S$7:$S$1006,"&lt;&gt;0")+COUNTIFS('GSTN-Diff Gross'!$D$7:$D$1006,BOOKS!E651,'GSTN-Diff Gross'!$T$7:$T$1006,"&lt;&gt;0")+COUNTIFS('GSTN-Diff Gross'!$D$7:$D$1006,BOOKS!E651,'GSTN-Diff Gross'!$U$7:$U$1006,"&lt;&gt;0")+COUNTIFS('GSTN-Diff Gross'!$D$7:$D$1006,BOOKS!E651,'GSTN-Diff Gross'!$V$7:$V$1006,"&lt;&gt;0"),BOOKS!M651,0)</f>
        <v>0</v>
      </c>
      <c r="Q651" s="84">
        <f>IFERROR(IF(B651="",0,SUMPRODUCT(('2A'!$D$6:$D$1005='GSTN-Bill Wise'!B651)*'2A'!$I$6:$I$1005)),0)</f>
        <v>0</v>
      </c>
      <c r="R651" s="44">
        <f>IFERROR(IF(B651="",0,SUMPRODUCT(('2A'!$D$6:$D$1005='GSTN-Bill Wise'!B651)*'2A'!$J$6:$J$1005)),0)</f>
        <v>0</v>
      </c>
      <c r="S651" s="44">
        <f>IFERROR(IF(B651="",0,SUMPRODUCT(('2A'!$D$6:$D$1005='GSTN-Bill Wise'!B651)*'2A'!$K$6:$K$1005)),0)</f>
        <v>0</v>
      </c>
      <c r="T651" s="44">
        <f>IFERROR(IF(B651="",0,SUMPRODUCT(('2A'!$D$6:$D$1005='GSTN-Bill Wise'!B651)*'2A'!$L$6:$L$1005)),0)</f>
        <v>0</v>
      </c>
      <c r="U651" s="44">
        <f>IFERROR(IF(B651="",0,SUMPRODUCT(('2A'!$D$6:$D$1005='GSTN-Bill Wise'!B651)*'2A'!$M$6:$M$1005)),0)</f>
        <v>0</v>
      </c>
      <c r="V651" s="111"/>
    </row>
    <row r="652" spans="1:22">
      <c r="A652" s="161">
        <f t="shared" si="79"/>
        <v>647</v>
      </c>
      <c r="B652" s="161" t="str">
        <f t="shared" si="73"/>
        <v/>
      </c>
      <c r="C652" s="161" t="str">
        <f>IF(COUNTIFS('GSTN-Diff Gross'!$D$7:$D$1006,BOOKS!E652,'GSTN-Diff Gross'!$R$7:$R$1006,"&lt;&gt;0")+COUNTIFS('GSTN-Diff Gross'!$D$7:$D$1006,BOOKS!E652,'GSTN-Diff Gross'!$S$7:$S$1006,"&lt;&gt;0")+COUNTIFS('GSTN-Diff Gross'!$D$7:$D$1006,BOOKS!E652,'GSTN-Diff Gross'!$T$7:$T$1006,"&lt;&gt;0")+COUNTIFS('GSTN-Diff Gross'!$D$7:$D$1006,BOOKS!E652,'GSTN-Diff Gross'!$U$7:$U$1006,"&lt;&gt;0")+COUNTIFS('GSTN-Diff Gross'!$D$7:$D$1006,BOOKS!E652,'GSTN-Diff Gross'!$V$7:$V$1006,"&lt;&gt;0"),BOOKS!E652,"")</f>
        <v/>
      </c>
      <c r="D652" s="41" t="str">
        <f>IF(COUNTIFS('GSTN-Diff Gross'!$D$7:$D$1006,BOOKS!E652,'GSTN-Diff Gross'!$R$7:$R$1006,"&lt;&gt;0")+COUNTIFS('GSTN-Diff Gross'!$D$7:$D$1006,BOOKS!E652,'GSTN-Diff Gross'!$S$7:$S$1006,"&lt;&gt;0")+COUNTIFS('GSTN-Diff Gross'!$D$7:$D$1006,BOOKS!E652,'GSTN-Diff Gross'!$T$7:$T$1006,"&lt;&gt;0")+COUNTIFS('GSTN-Diff Gross'!$D$7:$D$1006,BOOKS!E652,'GSTN-Diff Gross'!$U$7:$U$1006,"&lt;&gt;0")+COUNTIFS('GSTN-Diff Gross'!$D$7:$D$1006,BOOKS!E652,'GSTN-Diff Gross'!$V$7:$V$1006,"&lt;&gt;0"),BOOKS!F652,"")</f>
        <v/>
      </c>
      <c r="E652" s="68" t="str">
        <f>IF(COUNTIFS('GSTN-Diff Gross'!$D$7:$D$1006,BOOKS!E652,'GSTN-Diff Gross'!$R$7:$R$1006,"&lt;&gt;0")+COUNTIFS('GSTN-Diff Gross'!$D$7:$D$1006,BOOKS!E652,'GSTN-Diff Gross'!$S$7:$S$1006,"&lt;&gt;0")+COUNTIFS('GSTN-Diff Gross'!$D$7:$D$1006,BOOKS!E652,'GSTN-Diff Gross'!$T$7:$T$1006,"&lt;&gt;0")+COUNTIFS('GSTN-Diff Gross'!$D$7:$D$1006,BOOKS!E652,'GSTN-Diff Gross'!$U$7:$U$1006,"&lt;&gt;0")+COUNTIFS('GSTN-Diff Gross'!$D$7:$D$1006,BOOKS!E652,'GSTN-Diff Gross'!$V$7:$V$1006,"&lt;&gt;0"),BOOKS!G652,"")</f>
        <v/>
      </c>
      <c r="F652" s="90" t="str">
        <f>IF(COUNTIFS('GSTN-Diff Gross'!$D$7:$D$1006,BOOKS!E652,'GSTN-Diff Gross'!$R$7:$R$1006,"&lt;&gt;0")+COUNTIFS('GSTN-Diff Gross'!$D$7:$D$1006,BOOKS!E652,'GSTN-Diff Gross'!$S$7:$S$1006,"&lt;&gt;0")+COUNTIFS('GSTN-Diff Gross'!$D$7:$D$1006,BOOKS!E652,'GSTN-Diff Gross'!$T$7:$T$1006,"&lt;&gt;0")+COUNTIFS('GSTN-Diff Gross'!$D$7:$D$1006,BOOKS!E652,'GSTN-Diff Gross'!$U$7:$U$1006,"&lt;&gt;0")+COUNTIFS('GSTN-Diff Gross'!$D$7:$D$1006,BOOKS!E652,'GSTN-Diff Gross'!$V$7:$V$1006,"&lt;&gt;0"),BOOKS!H652,"")</f>
        <v/>
      </c>
      <c r="G652" s="167">
        <f t="shared" si="74"/>
        <v>0</v>
      </c>
      <c r="H652" s="167">
        <f t="shared" si="75"/>
        <v>0</v>
      </c>
      <c r="I652" s="167">
        <f t="shared" si="76"/>
        <v>0</v>
      </c>
      <c r="J652" s="167">
        <f t="shared" si="77"/>
        <v>0</v>
      </c>
      <c r="K652" s="167">
        <f t="shared" si="78"/>
        <v>0</v>
      </c>
      <c r="L652" s="99">
        <f>IF(COUNTIFS('GSTN-Diff Gross'!$D$7:$D$1006,BOOKS!E652,'GSTN-Diff Gross'!$R$7:$R$1006,"&lt;&gt;0")+COUNTIFS('GSTN-Diff Gross'!$D$7:$D$1006,BOOKS!E652,'GSTN-Diff Gross'!$S$7:$S$1006,"&lt;&gt;0")+COUNTIFS('GSTN-Diff Gross'!$D$7:$D$1006,BOOKS!E652,'GSTN-Diff Gross'!$T$7:$T$1006,"&lt;&gt;0")+COUNTIFS('GSTN-Diff Gross'!$D$7:$D$1006,BOOKS!E652,'GSTN-Diff Gross'!$U$7:$U$1006,"&lt;&gt;0")+COUNTIFS('GSTN-Diff Gross'!$D$7:$D$1006,BOOKS!E652,'GSTN-Diff Gross'!$V$7:$V$1006,"&lt;&gt;0"),BOOKS!I652,0)</f>
        <v>0</v>
      </c>
      <c r="M652" s="100">
        <f>IF(COUNTIFS('GSTN-Diff Gross'!$D$7:$D$1006,BOOKS!E652,'GSTN-Diff Gross'!$R$7:$R$1006,"&lt;&gt;0")+COUNTIFS('GSTN-Diff Gross'!$D$7:$D$1006,BOOKS!E652,'GSTN-Diff Gross'!$S$7:$S$1006,"&lt;&gt;0")+COUNTIFS('GSTN-Diff Gross'!$D$7:$D$1006,BOOKS!E652,'GSTN-Diff Gross'!$T$7:$T$1006,"&lt;&gt;0")+COUNTIFS('GSTN-Diff Gross'!$D$7:$D$1006,BOOKS!E652,'GSTN-Diff Gross'!$U$7:$U$1006,"&lt;&gt;0")+COUNTIFS('GSTN-Diff Gross'!$D$7:$D$1006,BOOKS!E652,'GSTN-Diff Gross'!$V$7:$V$1006,"&lt;&gt;0"),BOOKS!J652,0)</f>
        <v>0</v>
      </c>
      <c r="N652" s="100">
        <f>IF(COUNTIFS('GSTN-Diff Gross'!$D$7:$D$1006,BOOKS!E652,'GSTN-Diff Gross'!$R$7:$R$1006,"&lt;&gt;0")+COUNTIFS('GSTN-Diff Gross'!$D$7:$D$1006,BOOKS!E652,'GSTN-Diff Gross'!$S$7:$S$1006,"&lt;&gt;0")+COUNTIFS('GSTN-Diff Gross'!$D$7:$D$1006,BOOKS!E652,'GSTN-Diff Gross'!$T$7:$T$1006,"&lt;&gt;0")+COUNTIFS('GSTN-Diff Gross'!$D$7:$D$1006,BOOKS!E652,'GSTN-Diff Gross'!$U$7:$U$1006,"&lt;&gt;0")+COUNTIFS('GSTN-Diff Gross'!$D$7:$D$1006,BOOKS!E652,'GSTN-Diff Gross'!$V$7:$V$1006,"&lt;&gt;0"),BOOKS!K652,0)</f>
        <v>0</v>
      </c>
      <c r="O652" s="100">
        <f>IF(COUNTIFS('GSTN-Diff Gross'!$D$7:$D$1006,BOOKS!E652,'GSTN-Diff Gross'!$R$7:$R$1006,"&lt;&gt;0")+COUNTIFS('GSTN-Diff Gross'!$D$7:$D$1006,BOOKS!E652,'GSTN-Diff Gross'!$S$7:$S$1006,"&lt;&gt;0")+COUNTIFS('GSTN-Diff Gross'!$D$7:$D$1006,BOOKS!E652,'GSTN-Diff Gross'!$T$7:$T$1006,"&lt;&gt;0")+COUNTIFS('GSTN-Diff Gross'!$D$7:$D$1006,BOOKS!E652,'GSTN-Diff Gross'!$U$7:$U$1006,"&lt;&gt;0")+COUNTIFS('GSTN-Diff Gross'!$D$7:$D$1006,BOOKS!E652,'GSTN-Diff Gross'!$V$7:$V$1006,"&lt;&gt;0"),BOOKS!L652,0)</f>
        <v>0</v>
      </c>
      <c r="P652" s="100">
        <f>IF(COUNTIFS('GSTN-Diff Gross'!$D$7:$D$1006,BOOKS!E652,'GSTN-Diff Gross'!$R$7:$R$1006,"&lt;&gt;0")+COUNTIFS('GSTN-Diff Gross'!$D$7:$D$1006,BOOKS!E652,'GSTN-Diff Gross'!$S$7:$S$1006,"&lt;&gt;0")+COUNTIFS('GSTN-Diff Gross'!$D$7:$D$1006,BOOKS!E652,'GSTN-Diff Gross'!$T$7:$T$1006,"&lt;&gt;0")+COUNTIFS('GSTN-Diff Gross'!$D$7:$D$1006,BOOKS!E652,'GSTN-Diff Gross'!$U$7:$U$1006,"&lt;&gt;0")+COUNTIFS('GSTN-Diff Gross'!$D$7:$D$1006,BOOKS!E652,'GSTN-Diff Gross'!$V$7:$V$1006,"&lt;&gt;0"),BOOKS!M652,0)</f>
        <v>0</v>
      </c>
      <c r="Q652" s="94">
        <f>IFERROR(IF(B652="",0,SUMPRODUCT(('2A'!$D$6:$D$1005='GSTN-Bill Wise'!B652)*'2A'!$I$6:$I$1005)),0)</f>
        <v>0</v>
      </c>
      <c r="R652" s="95">
        <f>IFERROR(IF(B652="",0,SUMPRODUCT(('2A'!$D$6:$D$1005='GSTN-Bill Wise'!B652)*'2A'!$J$6:$J$1005)),0)</f>
        <v>0</v>
      </c>
      <c r="S652" s="95">
        <f>IFERROR(IF(B652="",0,SUMPRODUCT(('2A'!$D$6:$D$1005='GSTN-Bill Wise'!B652)*'2A'!$K$6:$K$1005)),0)</f>
        <v>0</v>
      </c>
      <c r="T652" s="95">
        <f>IFERROR(IF(B652="",0,SUMPRODUCT(('2A'!$D$6:$D$1005='GSTN-Bill Wise'!B652)*'2A'!$L$6:$L$1005)),0)</f>
        <v>0</v>
      </c>
      <c r="U652" s="95">
        <f>IFERROR(IF(B652="",0,SUMPRODUCT(('2A'!$D$6:$D$1005='GSTN-Bill Wise'!B652)*'2A'!$M$6:$M$1005)),0)</f>
        <v>0</v>
      </c>
      <c r="V652" s="111"/>
    </row>
    <row r="653" spans="1:22">
      <c r="A653" s="162">
        <f t="shared" si="79"/>
        <v>648</v>
      </c>
      <c r="B653" s="162" t="str">
        <f t="shared" si="73"/>
        <v/>
      </c>
      <c r="C653" s="162" t="str">
        <f>IF(COUNTIFS('GSTN-Diff Gross'!$D$7:$D$1006,BOOKS!E653,'GSTN-Diff Gross'!$R$7:$R$1006,"&lt;&gt;0")+COUNTIFS('GSTN-Diff Gross'!$D$7:$D$1006,BOOKS!E653,'GSTN-Diff Gross'!$S$7:$S$1006,"&lt;&gt;0")+COUNTIFS('GSTN-Diff Gross'!$D$7:$D$1006,BOOKS!E653,'GSTN-Diff Gross'!$T$7:$T$1006,"&lt;&gt;0")+COUNTIFS('GSTN-Diff Gross'!$D$7:$D$1006,BOOKS!E653,'GSTN-Diff Gross'!$U$7:$U$1006,"&lt;&gt;0")+COUNTIFS('GSTN-Diff Gross'!$D$7:$D$1006,BOOKS!E653,'GSTN-Diff Gross'!$V$7:$V$1006,"&lt;&gt;0"),BOOKS!E653,"")</f>
        <v/>
      </c>
      <c r="D653" s="44" t="str">
        <f>IF(COUNTIFS('GSTN-Diff Gross'!$D$7:$D$1006,BOOKS!E653,'GSTN-Diff Gross'!$R$7:$R$1006,"&lt;&gt;0")+COUNTIFS('GSTN-Diff Gross'!$D$7:$D$1006,BOOKS!E653,'GSTN-Diff Gross'!$S$7:$S$1006,"&lt;&gt;0")+COUNTIFS('GSTN-Diff Gross'!$D$7:$D$1006,BOOKS!E653,'GSTN-Diff Gross'!$T$7:$T$1006,"&lt;&gt;0")+COUNTIFS('GSTN-Diff Gross'!$D$7:$D$1006,BOOKS!E653,'GSTN-Diff Gross'!$U$7:$U$1006,"&lt;&gt;0")+COUNTIFS('GSTN-Diff Gross'!$D$7:$D$1006,BOOKS!E653,'GSTN-Diff Gross'!$V$7:$V$1006,"&lt;&gt;0"),BOOKS!F653,"")</f>
        <v/>
      </c>
      <c r="E653" s="67" t="str">
        <f>IF(COUNTIFS('GSTN-Diff Gross'!$D$7:$D$1006,BOOKS!E653,'GSTN-Diff Gross'!$R$7:$R$1006,"&lt;&gt;0")+COUNTIFS('GSTN-Diff Gross'!$D$7:$D$1006,BOOKS!E653,'GSTN-Diff Gross'!$S$7:$S$1006,"&lt;&gt;0")+COUNTIFS('GSTN-Diff Gross'!$D$7:$D$1006,BOOKS!E653,'GSTN-Diff Gross'!$T$7:$T$1006,"&lt;&gt;0")+COUNTIFS('GSTN-Diff Gross'!$D$7:$D$1006,BOOKS!E653,'GSTN-Diff Gross'!$U$7:$U$1006,"&lt;&gt;0")+COUNTIFS('GSTN-Diff Gross'!$D$7:$D$1006,BOOKS!E653,'GSTN-Diff Gross'!$V$7:$V$1006,"&lt;&gt;0"),BOOKS!G653,"")</f>
        <v/>
      </c>
      <c r="F653" s="89" t="str">
        <f>IF(COUNTIFS('GSTN-Diff Gross'!$D$7:$D$1006,BOOKS!E653,'GSTN-Diff Gross'!$R$7:$R$1006,"&lt;&gt;0")+COUNTIFS('GSTN-Diff Gross'!$D$7:$D$1006,BOOKS!E653,'GSTN-Diff Gross'!$S$7:$S$1006,"&lt;&gt;0")+COUNTIFS('GSTN-Diff Gross'!$D$7:$D$1006,BOOKS!E653,'GSTN-Diff Gross'!$T$7:$T$1006,"&lt;&gt;0")+COUNTIFS('GSTN-Diff Gross'!$D$7:$D$1006,BOOKS!E653,'GSTN-Diff Gross'!$U$7:$U$1006,"&lt;&gt;0")+COUNTIFS('GSTN-Diff Gross'!$D$7:$D$1006,BOOKS!E653,'GSTN-Diff Gross'!$V$7:$V$1006,"&lt;&gt;0"),BOOKS!H653,"")</f>
        <v/>
      </c>
      <c r="G653" s="96">
        <f t="shared" si="74"/>
        <v>0</v>
      </c>
      <c r="H653" s="96">
        <f t="shared" si="75"/>
        <v>0</v>
      </c>
      <c r="I653" s="97">
        <f t="shared" si="76"/>
        <v>0</v>
      </c>
      <c r="J653" s="98">
        <f t="shared" si="77"/>
        <v>0</v>
      </c>
      <c r="K653" s="96">
        <f t="shared" si="78"/>
        <v>0</v>
      </c>
      <c r="L653" s="93">
        <f>IF(COUNTIFS('GSTN-Diff Gross'!$D$7:$D$1006,BOOKS!E653,'GSTN-Diff Gross'!$R$7:$R$1006,"&lt;&gt;0")+COUNTIFS('GSTN-Diff Gross'!$D$7:$D$1006,BOOKS!E653,'GSTN-Diff Gross'!$S$7:$S$1006,"&lt;&gt;0")+COUNTIFS('GSTN-Diff Gross'!$D$7:$D$1006,BOOKS!E653,'GSTN-Diff Gross'!$T$7:$T$1006,"&lt;&gt;0")+COUNTIFS('GSTN-Diff Gross'!$D$7:$D$1006,BOOKS!E653,'GSTN-Diff Gross'!$U$7:$U$1006,"&lt;&gt;0")+COUNTIFS('GSTN-Diff Gross'!$D$7:$D$1006,BOOKS!E653,'GSTN-Diff Gross'!$V$7:$V$1006,"&lt;&gt;0"),BOOKS!I653,0)</f>
        <v>0</v>
      </c>
      <c r="M653" s="88">
        <f>IF(COUNTIFS('GSTN-Diff Gross'!$D$7:$D$1006,BOOKS!E653,'GSTN-Diff Gross'!$R$7:$R$1006,"&lt;&gt;0")+COUNTIFS('GSTN-Diff Gross'!$D$7:$D$1006,BOOKS!E653,'GSTN-Diff Gross'!$S$7:$S$1006,"&lt;&gt;0")+COUNTIFS('GSTN-Diff Gross'!$D$7:$D$1006,BOOKS!E653,'GSTN-Diff Gross'!$T$7:$T$1006,"&lt;&gt;0")+COUNTIFS('GSTN-Diff Gross'!$D$7:$D$1006,BOOKS!E653,'GSTN-Diff Gross'!$U$7:$U$1006,"&lt;&gt;0")+COUNTIFS('GSTN-Diff Gross'!$D$7:$D$1006,BOOKS!E653,'GSTN-Diff Gross'!$V$7:$V$1006,"&lt;&gt;0"),BOOKS!J653,0)</f>
        <v>0</v>
      </c>
      <c r="N653" s="88">
        <f>IF(COUNTIFS('GSTN-Diff Gross'!$D$7:$D$1006,BOOKS!E653,'GSTN-Diff Gross'!$R$7:$R$1006,"&lt;&gt;0")+COUNTIFS('GSTN-Diff Gross'!$D$7:$D$1006,BOOKS!E653,'GSTN-Diff Gross'!$S$7:$S$1006,"&lt;&gt;0")+COUNTIFS('GSTN-Diff Gross'!$D$7:$D$1006,BOOKS!E653,'GSTN-Diff Gross'!$T$7:$T$1006,"&lt;&gt;0")+COUNTIFS('GSTN-Diff Gross'!$D$7:$D$1006,BOOKS!E653,'GSTN-Diff Gross'!$U$7:$U$1006,"&lt;&gt;0")+COUNTIFS('GSTN-Diff Gross'!$D$7:$D$1006,BOOKS!E653,'GSTN-Diff Gross'!$V$7:$V$1006,"&lt;&gt;0"),BOOKS!K653,0)</f>
        <v>0</v>
      </c>
      <c r="O653" s="88">
        <f>IF(COUNTIFS('GSTN-Diff Gross'!$D$7:$D$1006,BOOKS!E653,'GSTN-Diff Gross'!$R$7:$R$1006,"&lt;&gt;0")+COUNTIFS('GSTN-Diff Gross'!$D$7:$D$1006,BOOKS!E653,'GSTN-Diff Gross'!$S$7:$S$1006,"&lt;&gt;0")+COUNTIFS('GSTN-Diff Gross'!$D$7:$D$1006,BOOKS!E653,'GSTN-Diff Gross'!$T$7:$T$1006,"&lt;&gt;0")+COUNTIFS('GSTN-Diff Gross'!$D$7:$D$1006,BOOKS!E653,'GSTN-Diff Gross'!$U$7:$U$1006,"&lt;&gt;0")+COUNTIFS('GSTN-Diff Gross'!$D$7:$D$1006,BOOKS!E653,'GSTN-Diff Gross'!$V$7:$V$1006,"&lt;&gt;0"),BOOKS!L653,0)</f>
        <v>0</v>
      </c>
      <c r="P653" s="88">
        <f>IF(COUNTIFS('GSTN-Diff Gross'!$D$7:$D$1006,BOOKS!E653,'GSTN-Diff Gross'!$R$7:$R$1006,"&lt;&gt;0")+COUNTIFS('GSTN-Diff Gross'!$D$7:$D$1006,BOOKS!E653,'GSTN-Diff Gross'!$S$7:$S$1006,"&lt;&gt;0")+COUNTIFS('GSTN-Diff Gross'!$D$7:$D$1006,BOOKS!E653,'GSTN-Diff Gross'!$T$7:$T$1006,"&lt;&gt;0")+COUNTIFS('GSTN-Diff Gross'!$D$7:$D$1006,BOOKS!E653,'GSTN-Diff Gross'!$U$7:$U$1006,"&lt;&gt;0")+COUNTIFS('GSTN-Diff Gross'!$D$7:$D$1006,BOOKS!E653,'GSTN-Diff Gross'!$V$7:$V$1006,"&lt;&gt;0"),BOOKS!M653,0)</f>
        <v>0</v>
      </c>
      <c r="Q653" s="84">
        <f>IFERROR(IF(B653="",0,SUMPRODUCT(('2A'!$D$6:$D$1005='GSTN-Bill Wise'!B653)*'2A'!$I$6:$I$1005)),0)</f>
        <v>0</v>
      </c>
      <c r="R653" s="44">
        <f>IFERROR(IF(B653="",0,SUMPRODUCT(('2A'!$D$6:$D$1005='GSTN-Bill Wise'!B653)*'2A'!$J$6:$J$1005)),0)</f>
        <v>0</v>
      </c>
      <c r="S653" s="44">
        <f>IFERROR(IF(B653="",0,SUMPRODUCT(('2A'!$D$6:$D$1005='GSTN-Bill Wise'!B653)*'2A'!$K$6:$K$1005)),0)</f>
        <v>0</v>
      </c>
      <c r="T653" s="44">
        <f>IFERROR(IF(B653="",0,SUMPRODUCT(('2A'!$D$6:$D$1005='GSTN-Bill Wise'!B653)*'2A'!$L$6:$L$1005)),0)</f>
        <v>0</v>
      </c>
      <c r="U653" s="44">
        <f>IFERROR(IF(B653="",0,SUMPRODUCT(('2A'!$D$6:$D$1005='GSTN-Bill Wise'!B653)*'2A'!$M$6:$M$1005)),0)</f>
        <v>0</v>
      </c>
      <c r="V653" s="111"/>
    </row>
    <row r="654" spans="1:22">
      <c r="A654" s="161">
        <f t="shared" si="79"/>
        <v>649</v>
      </c>
      <c r="B654" s="161" t="str">
        <f t="shared" si="73"/>
        <v/>
      </c>
      <c r="C654" s="161" t="str">
        <f>IF(COUNTIFS('GSTN-Diff Gross'!$D$7:$D$1006,BOOKS!E654,'GSTN-Diff Gross'!$R$7:$R$1006,"&lt;&gt;0")+COUNTIFS('GSTN-Diff Gross'!$D$7:$D$1006,BOOKS!E654,'GSTN-Diff Gross'!$S$7:$S$1006,"&lt;&gt;0")+COUNTIFS('GSTN-Diff Gross'!$D$7:$D$1006,BOOKS!E654,'GSTN-Diff Gross'!$T$7:$T$1006,"&lt;&gt;0")+COUNTIFS('GSTN-Diff Gross'!$D$7:$D$1006,BOOKS!E654,'GSTN-Diff Gross'!$U$7:$U$1006,"&lt;&gt;0")+COUNTIFS('GSTN-Diff Gross'!$D$7:$D$1006,BOOKS!E654,'GSTN-Diff Gross'!$V$7:$V$1006,"&lt;&gt;0"),BOOKS!E654,"")</f>
        <v/>
      </c>
      <c r="D654" s="41" t="str">
        <f>IF(COUNTIFS('GSTN-Diff Gross'!$D$7:$D$1006,BOOKS!E654,'GSTN-Diff Gross'!$R$7:$R$1006,"&lt;&gt;0")+COUNTIFS('GSTN-Diff Gross'!$D$7:$D$1006,BOOKS!E654,'GSTN-Diff Gross'!$S$7:$S$1006,"&lt;&gt;0")+COUNTIFS('GSTN-Diff Gross'!$D$7:$D$1006,BOOKS!E654,'GSTN-Diff Gross'!$T$7:$T$1006,"&lt;&gt;0")+COUNTIFS('GSTN-Diff Gross'!$D$7:$D$1006,BOOKS!E654,'GSTN-Diff Gross'!$U$7:$U$1006,"&lt;&gt;0")+COUNTIFS('GSTN-Diff Gross'!$D$7:$D$1006,BOOKS!E654,'GSTN-Diff Gross'!$V$7:$V$1006,"&lt;&gt;0"),BOOKS!F654,"")</f>
        <v/>
      </c>
      <c r="E654" s="68" t="str">
        <f>IF(COUNTIFS('GSTN-Diff Gross'!$D$7:$D$1006,BOOKS!E654,'GSTN-Diff Gross'!$R$7:$R$1006,"&lt;&gt;0")+COUNTIFS('GSTN-Diff Gross'!$D$7:$D$1006,BOOKS!E654,'GSTN-Diff Gross'!$S$7:$S$1006,"&lt;&gt;0")+COUNTIFS('GSTN-Diff Gross'!$D$7:$D$1006,BOOKS!E654,'GSTN-Diff Gross'!$T$7:$T$1006,"&lt;&gt;0")+COUNTIFS('GSTN-Diff Gross'!$D$7:$D$1006,BOOKS!E654,'GSTN-Diff Gross'!$U$7:$U$1006,"&lt;&gt;0")+COUNTIFS('GSTN-Diff Gross'!$D$7:$D$1006,BOOKS!E654,'GSTN-Diff Gross'!$V$7:$V$1006,"&lt;&gt;0"),BOOKS!G654,"")</f>
        <v/>
      </c>
      <c r="F654" s="90" t="str">
        <f>IF(COUNTIFS('GSTN-Diff Gross'!$D$7:$D$1006,BOOKS!E654,'GSTN-Diff Gross'!$R$7:$R$1006,"&lt;&gt;0")+COUNTIFS('GSTN-Diff Gross'!$D$7:$D$1006,BOOKS!E654,'GSTN-Diff Gross'!$S$7:$S$1006,"&lt;&gt;0")+COUNTIFS('GSTN-Diff Gross'!$D$7:$D$1006,BOOKS!E654,'GSTN-Diff Gross'!$T$7:$T$1006,"&lt;&gt;0")+COUNTIFS('GSTN-Diff Gross'!$D$7:$D$1006,BOOKS!E654,'GSTN-Diff Gross'!$U$7:$U$1006,"&lt;&gt;0")+COUNTIFS('GSTN-Diff Gross'!$D$7:$D$1006,BOOKS!E654,'GSTN-Diff Gross'!$V$7:$V$1006,"&lt;&gt;0"),BOOKS!H654,"")</f>
        <v/>
      </c>
      <c r="G654" s="167">
        <f t="shared" si="74"/>
        <v>0</v>
      </c>
      <c r="H654" s="167">
        <f t="shared" si="75"/>
        <v>0</v>
      </c>
      <c r="I654" s="167">
        <f t="shared" si="76"/>
        <v>0</v>
      </c>
      <c r="J654" s="167">
        <f t="shared" si="77"/>
        <v>0</v>
      </c>
      <c r="K654" s="167">
        <f t="shared" si="78"/>
        <v>0</v>
      </c>
      <c r="L654" s="99">
        <f>IF(COUNTIFS('GSTN-Diff Gross'!$D$7:$D$1006,BOOKS!E654,'GSTN-Diff Gross'!$R$7:$R$1006,"&lt;&gt;0")+COUNTIFS('GSTN-Diff Gross'!$D$7:$D$1006,BOOKS!E654,'GSTN-Diff Gross'!$S$7:$S$1006,"&lt;&gt;0")+COUNTIFS('GSTN-Diff Gross'!$D$7:$D$1006,BOOKS!E654,'GSTN-Diff Gross'!$T$7:$T$1006,"&lt;&gt;0")+COUNTIFS('GSTN-Diff Gross'!$D$7:$D$1006,BOOKS!E654,'GSTN-Diff Gross'!$U$7:$U$1006,"&lt;&gt;0")+COUNTIFS('GSTN-Diff Gross'!$D$7:$D$1006,BOOKS!E654,'GSTN-Diff Gross'!$V$7:$V$1006,"&lt;&gt;0"),BOOKS!I654,0)</f>
        <v>0</v>
      </c>
      <c r="M654" s="100">
        <f>IF(COUNTIFS('GSTN-Diff Gross'!$D$7:$D$1006,BOOKS!E654,'GSTN-Diff Gross'!$R$7:$R$1006,"&lt;&gt;0")+COUNTIFS('GSTN-Diff Gross'!$D$7:$D$1006,BOOKS!E654,'GSTN-Diff Gross'!$S$7:$S$1006,"&lt;&gt;0")+COUNTIFS('GSTN-Diff Gross'!$D$7:$D$1006,BOOKS!E654,'GSTN-Diff Gross'!$T$7:$T$1006,"&lt;&gt;0")+COUNTIFS('GSTN-Diff Gross'!$D$7:$D$1006,BOOKS!E654,'GSTN-Diff Gross'!$U$7:$U$1006,"&lt;&gt;0")+COUNTIFS('GSTN-Diff Gross'!$D$7:$D$1006,BOOKS!E654,'GSTN-Diff Gross'!$V$7:$V$1006,"&lt;&gt;0"),BOOKS!J654,0)</f>
        <v>0</v>
      </c>
      <c r="N654" s="100">
        <f>IF(COUNTIFS('GSTN-Diff Gross'!$D$7:$D$1006,BOOKS!E654,'GSTN-Diff Gross'!$R$7:$R$1006,"&lt;&gt;0")+COUNTIFS('GSTN-Diff Gross'!$D$7:$D$1006,BOOKS!E654,'GSTN-Diff Gross'!$S$7:$S$1006,"&lt;&gt;0")+COUNTIFS('GSTN-Diff Gross'!$D$7:$D$1006,BOOKS!E654,'GSTN-Diff Gross'!$T$7:$T$1006,"&lt;&gt;0")+COUNTIFS('GSTN-Diff Gross'!$D$7:$D$1006,BOOKS!E654,'GSTN-Diff Gross'!$U$7:$U$1006,"&lt;&gt;0")+COUNTIFS('GSTN-Diff Gross'!$D$7:$D$1006,BOOKS!E654,'GSTN-Diff Gross'!$V$7:$V$1006,"&lt;&gt;0"),BOOKS!K654,0)</f>
        <v>0</v>
      </c>
      <c r="O654" s="100">
        <f>IF(COUNTIFS('GSTN-Diff Gross'!$D$7:$D$1006,BOOKS!E654,'GSTN-Diff Gross'!$R$7:$R$1006,"&lt;&gt;0")+COUNTIFS('GSTN-Diff Gross'!$D$7:$D$1006,BOOKS!E654,'GSTN-Diff Gross'!$S$7:$S$1006,"&lt;&gt;0")+COUNTIFS('GSTN-Diff Gross'!$D$7:$D$1006,BOOKS!E654,'GSTN-Diff Gross'!$T$7:$T$1006,"&lt;&gt;0")+COUNTIFS('GSTN-Diff Gross'!$D$7:$D$1006,BOOKS!E654,'GSTN-Diff Gross'!$U$7:$U$1006,"&lt;&gt;0")+COUNTIFS('GSTN-Diff Gross'!$D$7:$D$1006,BOOKS!E654,'GSTN-Diff Gross'!$V$7:$V$1006,"&lt;&gt;0"),BOOKS!L654,0)</f>
        <v>0</v>
      </c>
      <c r="P654" s="100">
        <f>IF(COUNTIFS('GSTN-Diff Gross'!$D$7:$D$1006,BOOKS!E654,'GSTN-Diff Gross'!$R$7:$R$1006,"&lt;&gt;0")+COUNTIFS('GSTN-Diff Gross'!$D$7:$D$1006,BOOKS!E654,'GSTN-Diff Gross'!$S$7:$S$1006,"&lt;&gt;0")+COUNTIFS('GSTN-Diff Gross'!$D$7:$D$1006,BOOKS!E654,'GSTN-Diff Gross'!$T$7:$T$1006,"&lt;&gt;0")+COUNTIFS('GSTN-Diff Gross'!$D$7:$D$1006,BOOKS!E654,'GSTN-Diff Gross'!$U$7:$U$1006,"&lt;&gt;0")+COUNTIFS('GSTN-Diff Gross'!$D$7:$D$1006,BOOKS!E654,'GSTN-Diff Gross'!$V$7:$V$1006,"&lt;&gt;0"),BOOKS!M654,0)</f>
        <v>0</v>
      </c>
      <c r="Q654" s="94">
        <f>IFERROR(IF(B654="",0,SUMPRODUCT(('2A'!$D$6:$D$1005='GSTN-Bill Wise'!B654)*'2A'!$I$6:$I$1005)),0)</f>
        <v>0</v>
      </c>
      <c r="R654" s="95">
        <f>IFERROR(IF(B654="",0,SUMPRODUCT(('2A'!$D$6:$D$1005='GSTN-Bill Wise'!B654)*'2A'!$J$6:$J$1005)),0)</f>
        <v>0</v>
      </c>
      <c r="S654" s="95">
        <f>IFERROR(IF(B654="",0,SUMPRODUCT(('2A'!$D$6:$D$1005='GSTN-Bill Wise'!B654)*'2A'!$K$6:$K$1005)),0)</f>
        <v>0</v>
      </c>
      <c r="T654" s="95">
        <f>IFERROR(IF(B654="",0,SUMPRODUCT(('2A'!$D$6:$D$1005='GSTN-Bill Wise'!B654)*'2A'!$L$6:$L$1005)),0)</f>
        <v>0</v>
      </c>
      <c r="U654" s="95">
        <f>IFERROR(IF(B654="",0,SUMPRODUCT(('2A'!$D$6:$D$1005='GSTN-Bill Wise'!B654)*'2A'!$M$6:$M$1005)),0)</f>
        <v>0</v>
      </c>
      <c r="V654" s="111"/>
    </row>
    <row r="655" spans="1:22">
      <c r="A655" s="162">
        <f t="shared" si="79"/>
        <v>650</v>
      </c>
      <c r="B655" s="162" t="str">
        <f t="shared" si="73"/>
        <v/>
      </c>
      <c r="C655" s="162" t="str">
        <f>IF(COUNTIFS('GSTN-Diff Gross'!$D$7:$D$1006,BOOKS!E655,'GSTN-Diff Gross'!$R$7:$R$1006,"&lt;&gt;0")+COUNTIFS('GSTN-Diff Gross'!$D$7:$D$1006,BOOKS!E655,'GSTN-Diff Gross'!$S$7:$S$1006,"&lt;&gt;0")+COUNTIFS('GSTN-Diff Gross'!$D$7:$D$1006,BOOKS!E655,'GSTN-Diff Gross'!$T$7:$T$1006,"&lt;&gt;0")+COUNTIFS('GSTN-Diff Gross'!$D$7:$D$1006,BOOKS!E655,'GSTN-Diff Gross'!$U$7:$U$1006,"&lt;&gt;0")+COUNTIFS('GSTN-Diff Gross'!$D$7:$D$1006,BOOKS!E655,'GSTN-Diff Gross'!$V$7:$V$1006,"&lt;&gt;0"),BOOKS!E655,"")</f>
        <v/>
      </c>
      <c r="D655" s="44" t="str">
        <f>IF(COUNTIFS('GSTN-Diff Gross'!$D$7:$D$1006,BOOKS!E655,'GSTN-Diff Gross'!$R$7:$R$1006,"&lt;&gt;0")+COUNTIFS('GSTN-Diff Gross'!$D$7:$D$1006,BOOKS!E655,'GSTN-Diff Gross'!$S$7:$S$1006,"&lt;&gt;0")+COUNTIFS('GSTN-Diff Gross'!$D$7:$D$1006,BOOKS!E655,'GSTN-Diff Gross'!$T$7:$T$1006,"&lt;&gt;0")+COUNTIFS('GSTN-Diff Gross'!$D$7:$D$1006,BOOKS!E655,'GSTN-Diff Gross'!$U$7:$U$1006,"&lt;&gt;0")+COUNTIFS('GSTN-Diff Gross'!$D$7:$D$1006,BOOKS!E655,'GSTN-Diff Gross'!$V$7:$V$1006,"&lt;&gt;0"),BOOKS!F655,"")</f>
        <v/>
      </c>
      <c r="E655" s="67" t="str">
        <f>IF(COUNTIFS('GSTN-Diff Gross'!$D$7:$D$1006,BOOKS!E655,'GSTN-Diff Gross'!$R$7:$R$1006,"&lt;&gt;0")+COUNTIFS('GSTN-Diff Gross'!$D$7:$D$1006,BOOKS!E655,'GSTN-Diff Gross'!$S$7:$S$1006,"&lt;&gt;0")+COUNTIFS('GSTN-Diff Gross'!$D$7:$D$1006,BOOKS!E655,'GSTN-Diff Gross'!$T$7:$T$1006,"&lt;&gt;0")+COUNTIFS('GSTN-Diff Gross'!$D$7:$D$1006,BOOKS!E655,'GSTN-Diff Gross'!$U$7:$U$1006,"&lt;&gt;0")+COUNTIFS('GSTN-Diff Gross'!$D$7:$D$1006,BOOKS!E655,'GSTN-Diff Gross'!$V$7:$V$1006,"&lt;&gt;0"),BOOKS!G655,"")</f>
        <v/>
      </c>
      <c r="F655" s="89" t="str">
        <f>IF(COUNTIFS('GSTN-Diff Gross'!$D$7:$D$1006,BOOKS!E655,'GSTN-Diff Gross'!$R$7:$R$1006,"&lt;&gt;0")+COUNTIFS('GSTN-Diff Gross'!$D$7:$D$1006,BOOKS!E655,'GSTN-Diff Gross'!$S$7:$S$1006,"&lt;&gt;0")+COUNTIFS('GSTN-Diff Gross'!$D$7:$D$1006,BOOKS!E655,'GSTN-Diff Gross'!$T$7:$T$1006,"&lt;&gt;0")+COUNTIFS('GSTN-Diff Gross'!$D$7:$D$1006,BOOKS!E655,'GSTN-Diff Gross'!$U$7:$U$1006,"&lt;&gt;0")+COUNTIFS('GSTN-Diff Gross'!$D$7:$D$1006,BOOKS!E655,'GSTN-Diff Gross'!$V$7:$V$1006,"&lt;&gt;0"),BOOKS!H655,"")</f>
        <v/>
      </c>
      <c r="G655" s="96">
        <f t="shared" si="74"/>
        <v>0</v>
      </c>
      <c r="H655" s="96">
        <f t="shared" si="75"/>
        <v>0</v>
      </c>
      <c r="I655" s="97">
        <f t="shared" si="76"/>
        <v>0</v>
      </c>
      <c r="J655" s="98">
        <f t="shared" si="77"/>
        <v>0</v>
      </c>
      <c r="K655" s="96">
        <f t="shared" si="78"/>
        <v>0</v>
      </c>
      <c r="L655" s="93">
        <f>IF(COUNTIFS('GSTN-Diff Gross'!$D$7:$D$1006,BOOKS!E655,'GSTN-Diff Gross'!$R$7:$R$1006,"&lt;&gt;0")+COUNTIFS('GSTN-Diff Gross'!$D$7:$D$1006,BOOKS!E655,'GSTN-Diff Gross'!$S$7:$S$1006,"&lt;&gt;0")+COUNTIFS('GSTN-Diff Gross'!$D$7:$D$1006,BOOKS!E655,'GSTN-Diff Gross'!$T$7:$T$1006,"&lt;&gt;0")+COUNTIFS('GSTN-Diff Gross'!$D$7:$D$1006,BOOKS!E655,'GSTN-Diff Gross'!$U$7:$U$1006,"&lt;&gt;0")+COUNTIFS('GSTN-Diff Gross'!$D$7:$D$1006,BOOKS!E655,'GSTN-Diff Gross'!$V$7:$V$1006,"&lt;&gt;0"),BOOKS!I655,0)</f>
        <v>0</v>
      </c>
      <c r="M655" s="88">
        <f>IF(COUNTIFS('GSTN-Diff Gross'!$D$7:$D$1006,BOOKS!E655,'GSTN-Diff Gross'!$R$7:$R$1006,"&lt;&gt;0")+COUNTIFS('GSTN-Diff Gross'!$D$7:$D$1006,BOOKS!E655,'GSTN-Diff Gross'!$S$7:$S$1006,"&lt;&gt;0")+COUNTIFS('GSTN-Diff Gross'!$D$7:$D$1006,BOOKS!E655,'GSTN-Diff Gross'!$T$7:$T$1006,"&lt;&gt;0")+COUNTIFS('GSTN-Diff Gross'!$D$7:$D$1006,BOOKS!E655,'GSTN-Diff Gross'!$U$7:$U$1006,"&lt;&gt;0")+COUNTIFS('GSTN-Diff Gross'!$D$7:$D$1006,BOOKS!E655,'GSTN-Diff Gross'!$V$7:$V$1006,"&lt;&gt;0"),BOOKS!J655,0)</f>
        <v>0</v>
      </c>
      <c r="N655" s="88">
        <f>IF(COUNTIFS('GSTN-Diff Gross'!$D$7:$D$1006,BOOKS!E655,'GSTN-Diff Gross'!$R$7:$R$1006,"&lt;&gt;0")+COUNTIFS('GSTN-Diff Gross'!$D$7:$D$1006,BOOKS!E655,'GSTN-Diff Gross'!$S$7:$S$1006,"&lt;&gt;0")+COUNTIFS('GSTN-Diff Gross'!$D$7:$D$1006,BOOKS!E655,'GSTN-Diff Gross'!$T$7:$T$1006,"&lt;&gt;0")+COUNTIFS('GSTN-Diff Gross'!$D$7:$D$1006,BOOKS!E655,'GSTN-Diff Gross'!$U$7:$U$1006,"&lt;&gt;0")+COUNTIFS('GSTN-Diff Gross'!$D$7:$D$1006,BOOKS!E655,'GSTN-Diff Gross'!$V$7:$V$1006,"&lt;&gt;0"),BOOKS!K655,0)</f>
        <v>0</v>
      </c>
      <c r="O655" s="88">
        <f>IF(COUNTIFS('GSTN-Diff Gross'!$D$7:$D$1006,BOOKS!E655,'GSTN-Diff Gross'!$R$7:$R$1006,"&lt;&gt;0")+COUNTIFS('GSTN-Diff Gross'!$D$7:$D$1006,BOOKS!E655,'GSTN-Diff Gross'!$S$7:$S$1006,"&lt;&gt;0")+COUNTIFS('GSTN-Diff Gross'!$D$7:$D$1006,BOOKS!E655,'GSTN-Diff Gross'!$T$7:$T$1006,"&lt;&gt;0")+COUNTIFS('GSTN-Diff Gross'!$D$7:$D$1006,BOOKS!E655,'GSTN-Diff Gross'!$U$7:$U$1006,"&lt;&gt;0")+COUNTIFS('GSTN-Diff Gross'!$D$7:$D$1006,BOOKS!E655,'GSTN-Diff Gross'!$V$7:$V$1006,"&lt;&gt;0"),BOOKS!L655,0)</f>
        <v>0</v>
      </c>
      <c r="P655" s="88">
        <f>IF(COUNTIFS('GSTN-Diff Gross'!$D$7:$D$1006,BOOKS!E655,'GSTN-Diff Gross'!$R$7:$R$1006,"&lt;&gt;0")+COUNTIFS('GSTN-Diff Gross'!$D$7:$D$1006,BOOKS!E655,'GSTN-Diff Gross'!$S$7:$S$1006,"&lt;&gt;0")+COUNTIFS('GSTN-Diff Gross'!$D$7:$D$1006,BOOKS!E655,'GSTN-Diff Gross'!$T$7:$T$1006,"&lt;&gt;0")+COUNTIFS('GSTN-Diff Gross'!$D$7:$D$1006,BOOKS!E655,'GSTN-Diff Gross'!$U$7:$U$1006,"&lt;&gt;0")+COUNTIFS('GSTN-Diff Gross'!$D$7:$D$1006,BOOKS!E655,'GSTN-Diff Gross'!$V$7:$V$1006,"&lt;&gt;0"),BOOKS!M655,0)</f>
        <v>0</v>
      </c>
      <c r="Q655" s="84">
        <f>IFERROR(IF(B655="",0,SUMPRODUCT(('2A'!$D$6:$D$1005='GSTN-Bill Wise'!B655)*'2A'!$I$6:$I$1005)),0)</f>
        <v>0</v>
      </c>
      <c r="R655" s="44">
        <f>IFERROR(IF(B655="",0,SUMPRODUCT(('2A'!$D$6:$D$1005='GSTN-Bill Wise'!B655)*'2A'!$J$6:$J$1005)),0)</f>
        <v>0</v>
      </c>
      <c r="S655" s="44">
        <f>IFERROR(IF(B655="",0,SUMPRODUCT(('2A'!$D$6:$D$1005='GSTN-Bill Wise'!B655)*'2A'!$K$6:$K$1005)),0)</f>
        <v>0</v>
      </c>
      <c r="T655" s="44">
        <f>IFERROR(IF(B655="",0,SUMPRODUCT(('2A'!$D$6:$D$1005='GSTN-Bill Wise'!B655)*'2A'!$L$6:$L$1005)),0)</f>
        <v>0</v>
      </c>
      <c r="U655" s="44">
        <f>IFERROR(IF(B655="",0,SUMPRODUCT(('2A'!$D$6:$D$1005='GSTN-Bill Wise'!B655)*'2A'!$M$6:$M$1005)),0)</f>
        <v>0</v>
      </c>
      <c r="V655" s="111"/>
    </row>
    <row r="656" spans="1:22">
      <c r="A656" s="161">
        <f t="shared" si="79"/>
        <v>651</v>
      </c>
      <c r="B656" s="161" t="str">
        <f t="shared" si="73"/>
        <v/>
      </c>
      <c r="C656" s="161" t="str">
        <f>IF(COUNTIFS('GSTN-Diff Gross'!$D$7:$D$1006,BOOKS!E656,'GSTN-Diff Gross'!$R$7:$R$1006,"&lt;&gt;0")+COUNTIFS('GSTN-Diff Gross'!$D$7:$D$1006,BOOKS!E656,'GSTN-Diff Gross'!$S$7:$S$1006,"&lt;&gt;0")+COUNTIFS('GSTN-Diff Gross'!$D$7:$D$1006,BOOKS!E656,'GSTN-Diff Gross'!$T$7:$T$1006,"&lt;&gt;0")+COUNTIFS('GSTN-Diff Gross'!$D$7:$D$1006,BOOKS!E656,'GSTN-Diff Gross'!$U$7:$U$1006,"&lt;&gt;0")+COUNTIFS('GSTN-Diff Gross'!$D$7:$D$1006,BOOKS!E656,'GSTN-Diff Gross'!$V$7:$V$1006,"&lt;&gt;0"),BOOKS!E656,"")</f>
        <v/>
      </c>
      <c r="D656" s="41" t="str">
        <f>IF(COUNTIFS('GSTN-Diff Gross'!$D$7:$D$1006,BOOKS!E656,'GSTN-Diff Gross'!$R$7:$R$1006,"&lt;&gt;0")+COUNTIFS('GSTN-Diff Gross'!$D$7:$D$1006,BOOKS!E656,'GSTN-Diff Gross'!$S$7:$S$1006,"&lt;&gt;0")+COUNTIFS('GSTN-Diff Gross'!$D$7:$D$1006,BOOKS!E656,'GSTN-Diff Gross'!$T$7:$T$1006,"&lt;&gt;0")+COUNTIFS('GSTN-Diff Gross'!$D$7:$D$1006,BOOKS!E656,'GSTN-Diff Gross'!$U$7:$U$1006,"&lt;&gt;0")+COUNTIFS('GSTN-Diff Gross'!$D$7:$D$1006,BOOKS!E656,'GSTN-Diff Gross'!$V$7:$V$1006,"&lt;&gt;0"),BOOKS!F656,"")</f>
        <v/>
      </c>
      <c r="E656" s="68" t="str">
        <f>IF(COUNTIFS('GSTN-Diff Gross'!$D$7:$D$1006,BOOKS!E656,'GSTN-Diff Gross'!$R$7:$R$1006,"&lt;&gt;0")+COUNTIFS('GSTN-Diff Gross'!$D$7:$D$1006,BOOKS!E656,'GSTN-Diff Gross'!$S$7:$S$1006,"&lt;&gt;0")+COUNTIFS('GSTN-Diff Gross'!$D$7:$D$1006,BOOKS!E656,'GSTN-Diff Gross'!$T$7:$T$1006,"&lt;&gt;0")+COUNTIFS('GSTN-Diff Gross'!$D$7:$D$1006,BOOKS!E656,'GSTN-Diff Gross'!$U$7:$U$1006,"&lt;&gt;0")+COUNTIFS('GSTN-Diff Gross'!$D$7:$D$1006,BOOKS!E656,'GSTN-Diff Gross'!$V$7:$V$1006,"&lt;&gt;0"),BOOKS!G656,"")</f>
        <v/>
      </c>
      <c r="F656" s="90" t="str">
        <f>IF(COUNTIFS('GSTN-Diff Gross'!$D$7:$D$1006,BOOKS!E656,'GSTN-Diff Gross'!$R$7:$R$1006,"&lt;&gt;0")+COUNTIFS('GSTN-Diff Gross'!$D$7:$D$1006,BOOKS!E656,'GSTN-Diff Gross'!$S$7:$S$1006,"&lt;&gt;0")+COUNTIFS('GSTN-Diff Gross'!$D$7:$D$1006,BOOKS!E656,'GSTN-Diff Gross'!$T$7:$T$1006,"&lt;&gt;0")+COUNTIFS('GSTN-Diff Gross'!$D$7:$D$1006,BOOKS!E656,'GSTN-Diff Gross'!$U$7:$U$1006,"&lt;&gt;0")+COUNTIFS('GSTN-Diff Gross'!$D$7:$D$1006,BOOKS!E656,'GSTN-Diff Gross'!$V$7:$V$1006,"&lt;&gt;0"),BOOKS!H656,"")</f>
        <v/>
      </c>
      <c r="G656" s="167">
        <f t="shared" si="74"/>
        <v>0</v>
      </c>
      <c r="H656" s="167">
        <f t="shared" si="75"/>
        <v>0</v>
      </c>
      <c r="I656" s="167">
        <f t="shared" si="76"/>
        <v>0</v>
      </c>
      <c r="J656" s="167">
        <f t="shared" si="77"/>
        <v>0</v>
      </c>
      <c r="K656" s="167">
        <f t="shared" si="78"/>
        <v>0</v>
      </c>
      <c r="L656" s="99">
        <f>IF(COUNTIFS('GSTN-Diff Gross'!$D$7:$D$1006,BOOKS!E656,'GSTN-Diff Gross'!$R$7:$R$1006,"&lt;&gt;0")+COUNTIFS('GSTN-Diff Gross'!$D$7:$D$1006,BOOKS!E656,'GSTN-Diff Gross'!$S$7:$S$1006,"&lt;&gt;0")+COUNTIFS('GSTN-Diff Gross'!$D$7:$D$1006,BOOKS!E656,'GSTN-Diff Gross'!$T$7:$T$1006,"&lt;&gt;0")+COUNTIFS('GSTN-Diff Gross'!$D$7:$D$1006,BOOKS!E656,'GSTN-Diff Gross'!$U$7:$U$1006,"&lt;&gt;0")+COUNTIFS('GSTN-Diff Gross'!$D$7:$D$1006,BOOKS!E656,'GSTN-Diff Gross'!$V$7:$V$1006,"&lt;&gt;0"),BOOKS!I656,0)</f>
        <v>0</v>
      </c>
      <c r="M656" s="100">
        <f>IF(COUNTIFS('GSTN-Diff Gross'!$D$7:$D$1006,BOOKS!E656,'GSTN-Diff Gross'!$R$7:$R$1006,"&lt;&gt;0")+COUNTIFS('GSTN-Diff Gross'!$D$7:$D$1006,BOOKS!E656,'GSTN-Diff Gross'!$S$7:$S$1006,"&lt;&gt;0")+COUNTIFS('GSTN-Diff Gross'!$D$7:$D$1006,BOOKS!E656,'GSTN-Diff Gross'!$T$7:$T$1006,"&lt;&gt;0")+COUNTIFS('GSTN-Diff Gross'!$D$7:$D$1006,BOOKS!E656,'GSTN-Diff Gross'!$U$7:$U$1006,"&lt;&gt;0")+COUNTIFS('GSTN-Diff Gross'!$D$7:$D$1006,BOOKS!E656,'GSTN-Diff Gross'!$V$7:$V$1006,"&lt;&gt;0"),BOOKS!J656,0)</f>
        <v>0</v>
      </c>
      <c r="N656" s="100">
        <f>IF(COUNTIFS('GSTN-Diff Gross'!$D$7:$D$1006,BOOKS!E656,'GSTN-Diff Gross'!$R$7:$R$1006,"&lt;&gt;0")+COUNTIFS('GSTN-Diff Gross'!$D$7:$D$1006,BOOKS!E656,'GSTN-Diff Gross'!$S$7:$S$1006,"&lt;&gt;0")+COUNTIFS('GSTN-Diff Gross'!$D$7:$D$1006,BOOKS!E656,'GSTN-Diff Gross'!$T$7:$T$1006,"&lt;&gt;0")+COUNTIFS('GSTN-Diff Gross'!$D$7:$D$1006,BOOKS!E656,'GSTN-Diff Gross'!$U$7:$U$1006,"&lt;&gt;0")+COUNTIFS('GSTN-Diff Gross'!$D$7:$D$1006,BOOKS!E656,'GSTN-Diff Gross'!$V$7:$V$1006,"&lt;&gt;0"),BOOKS!K656,0)</f>
        <v>0</v>
      </c>
      <c r="O656" s="100">
        <f>IF(COUNTIFS('GSTN-Diff Gross'!$D$7:$D$1006,BOOKS!E656,'GSTN-Diff Gross'!$R$7:$R$1006,"&lt;&gt;0")+COUNTIFS('GSTN-Diff Gross'!$D$7:$D$1006,BOOKS!E656,'GSTN-Diff Gross'!$S$7:$S$1006,"&lt;&gt;0")+COUNTIFS('GSTN-Diff Gross'!$D$7:$D$1006,BOOKS!E656,'GSTN-Diff Gross'!$T$7:$T$1006,"&lt;&gt;0")+COUNTIFS('GSTN-Diff Gross'!$D$7:$D$1006,BOOKS!E656,'GSTN-Diff Gross'!$U$7:$U$1006,"&lt;&gt;0")+COUNTIFS('GSTN-Diff Gross'!$D$7:$D$1006,BOOKS!E656,'GSTN-Diff Gross'!$V$7:$V$1006,"&lt;&gt;0"),BOOKS!L656,0)</f>
        <v>0</v>
      </c>
      <c r="P656" s="100">
        <f>IF(COUNTIFS('GSTN-Diff Gross'!$D$7:$D$1006,BOOKS!E656,'GSTN-Diff Gross'!$R$7:$R$1006,"&lt;&gt;0")+COUNTIFS('GSTN-Diff Gross'!$D$7:$D$1006,BOOKS!E656,'GSTN-Diff Gross'!$S$7:$S$1006,"&lt;&gt;0")+COUNTIFS('GSTN-Diff Gross'!$D$7:$D$1006,BOOKS!E656,'GSTN-Diff Gross'!$T$7:$T$1006,"&lt;&gt;0")+COUNTIFS('GSTN-Diff Gross'!$D$7:$D$1006,BOOKS!E656,'GSTN-Diff Gross'!$U$7:$U$1006,"&lt;&gt;0")+COUNTIFS('GSTN-Diff Gross'!$D$7:$D$1006,BOOKS!E656,'GSTN-Diff Gross'!$V$7:$V$1006,"&lt;&gt;0"),BOOKS!M656,0)</f>
        <v>0</v>
      </c>
      <c r="Q656" s="94">
        <f>IFERROR(IF(B656="",0,SUMPRODUCT(('2A'!$D$6:$D$1005='GSTN-Bill Wise'!B656)*'2A'!$I$6:$I$1005)),0)</f>
        <v>0</v>
      </c>
      <c r="R656" s="95">
        <f>IFERROR(IF(B656="",0,SUMPRODUCT(('2A'!$D$6:$D$1005='GSTN-Bill Wise'!B656)*'2A'!$J$6:$J$1005)),0)</f>
        <v>0</v>
      </c>
      <c r="S656" s="95">
        <f>IFERROR(IF(B656="",0,SUMPRODUCT(('2A'!$D$6:$D$1005='GSTN-Bill Wise'!B656)*'2A'!$K$6:$K$1005)),0)</f>
        <v>0</v>
      </c>
      <c r="T656" s="95">
        <f>IFERROR(IF(B656="",0,SUMPRODUCT(('2A'!$D$6:$D$1005='GSTN-Bill Wise'!B656)*'2A'!$L$6:$L$1005)),0)</f>
        <v>0</v>
      </c>
      <c r="U656" s="95">
        <f>IFERROR(IF(B656="",0,SUMPRODUCT(('2A'!$D$6:$D$1005='GSTN-Bill Wise'!B656)*'2A'!$M$6:$M$1005)),0)</f>
        <v>0</v>
      </c>
      <c r="V656" s="111"/>
    </row>
    <row r="657" spans="1:22">
      <c r="A657" s="162">
        <f t="shared" si="79"/>
        <v>652</v>
      </c>
      <c r="B657" s="162" t="str">
        <f t="shared" si="73"/>
        <v/>
      </c>
      <c r="C657" s="162" t="str">
        <f>IF(COUNTIFS('GSTN-Diff Gross'!$D$7:$D$1006,BOOKS!E657,'GSTN-Diff Gross'!$R$7:$R$1006,"&lt;&gt;0")+COUNTIFS('GSTN-Diff Gross'!$D$7:$D$1006,BOOKS!E657,'GSTN-Diff Gross'!$S$7:$S$1006,"&lt;&gt;0")+COUNTIFS('GSTN-Diff Gross'!$D$7:$D$1006,BOOKS!E657,'GSTN-Diff Gross'!$T$7:$T$1006,"&lt;&gt;0")+COUNTIFS('GSTN-Diff Gross'!$D$7:$D$1006,BOOKS!E657,'GSTN-Diff Gross'!$U$7:$U$1006,"&lt;&gt;0")+COUNTIFS('GSTN-Diff Gross'!$D$7:$D$1006,BOOKS!E657,'GSTN-Diff Gross'!$V$7:$V$1006,"&lt;&gt;0"),BOOKS!E657,"")</f>
        <v/>
      </c>
      <c r="D657" s="44" t="str">
        <f>IF(COUNTIFS('GSTN-Diff Gross'!$D$7:$D$1006,BOOKS!E657,'GSTN-Diff Gross'!$R$7:$R$1006,"&lt;&gt;0")+COUNTIFS('GSTN-Diff Gross'!$D$7:$D$1006,BOOKS!E657,'GSTN-Diff Gross'!$S$7:$S$1006,"&lt;&gt;0")+COUNTIFS('GSTN-Diff Gross'!$D$7:$D$1006,BOOKS!E657,'GSTN-Diff Gross'!$T$7:$T$1006,"&lt;&gt;0")+COUNTIFS('GSTN-Diff Gross'!$D$7:$D$1006,BOOKS!E657,'GSTN-Diff Gross'!$U$7:$U$1006,"&lt;&gt;0")+COUNTIFS('GSTN-Diff Gross'!$D$7:$D$1006,BOOKS!E657,'GSTN-Diff Gross'!$V$7:$V$1006,"&lt;&gt;0"),BOOKS!F657,"")</f>
        <v/>
      </c>
      <c r="E657" s="67" t="str">
        <f>IF(COUNTIFS('GSTN-Diff Gross'!$D$7:$D$1006,BOOKS!E657,'GSTN-Diff Gross'!$R$7:$R$1006,"&lt;&gt;0")+COUNTIFS('GSTN-Diff Gross'!$D$7:$D$1006,BOOKS!E657,'GSTN-Diff Gross'!$S$7:$S$1006,"&lt;&gt;0")+COUNTIFS('GSTN-Diff Gross'!$D$7:$D$1006,BOOKS!E657,'GSTN-Diff Gross'!$T$7:$T$1006,"&lt;&gt;0")+COUNTIFS('GSTN-Diff Gross'!$D$7:$D$1006,BOOKS!E657,'GSTN-Diff Gross'!$U$7:$U$1006,"&lt;&gt;0")+COUNTIFS('GSTN-Diff Gross'!$D$7:$D$1006,BOOKS!E657,'GSTN-Diff Gross'!$V$7:$V$1006,"&lt;&gt;0"),BOOKS!G657,"")</f>
        <v/>
      </c>
      <c r="F657" s="89" t="str">
        <f>IF(COUNTIFS('GSTN-Diff Gross'!$D$7:$D$1006,BOOKS!E657,'GSTN-Diff Gross'!$R$7:$R$1006,"&lt;&gt;0")+COUNTIFS('GSTN-Diff Gross'!$D$7:$D$1006,BOOKS!E657,'GSTN-Diff Gross'!$S$7:$S$1006,"&lt;&gt;0")+COUNTIFS('GSTN-Diff Gross'!$D$7:$D$1006,BOOKS!E657,'GSTN-Diff Gross'!$T$7:$T$1006,"&lt;&gt;0")+COUNTIFS('GSTN-Diff Gross'!$D$7:$D$1006,BOOKS!E657,'GSTN-Diff Gross'!$U$7:$U$1006,"&lt;&gt;0")+COUNTIFS('GSTN-Diff Gross'!$D$7:$D$1006,BOOKS!E657,'GSTN-Diff Gross'!$V$7:$V$1006,"&lt;&gt;0"),BOOKS!H657,"")</f>
        <v/>
      </c>
      <c r="G657" s="96">
        <f t="shared" si="74"/>
        <v>0</v>
      </c>
      <c r="H657" s="96">
        <f t="shared" si="75"/>
        <v>0</v>
      </c>
      <c r="I657" s="97">
        <f t="shared" si="76"/>
        <v>0</v>
      </c>
      <c r="J657" s="98">
        <f t="shared" si="77"/>
        <v>0</v>
      </c>
      <c r="K657" s="96">
        <f t="shared" si="78"/>
        <v>0</v>
      </c>
      <c r="L657" s="93">
        <f>IF(COUNTIFS('GSTN-Diff Gross'!$D$7:$D$1006,BOOKS!E657,'GSTN-Diff Gross'!$R$7:$R$1006,"&lt;&gt;0")+COUNTIFS('GSTN-Diff Gross'!$D$7:$D$1006,BOOKS!E657,'GSTN-Diff Gross'!$S$7:$S$1006,"&lt;&gt;0")+COUNTIFS('GSTN-Diff Gross'!$D$7:$D$1006,BOOKS!E657,'GSTN-Diff Gross'!$T$7:$T$1006,"&lt;&gt;0")+COUNTIFS('GSTN-Diff Gross'!$D$7:$D$1006,BOOKS!E657,'GSTN-Diff Gross'!$U$7:$U$1006,"&lt;&gt;0")+COUNTIFS('GSTN-Diff Gross'!$D$7:$D$1006,BOOKS!E657,'GSTN-Diff Gross'!$V$7:$V$1006,"&lt;&gt;0"),BOOKS!I657,0)</f>
        <v>0</v>
      </c>
      <c r="M657" s="88">
        <f>IF(COUNTIFS('GSTN-Diff Gross'!$D$7:$D$1006,BOOKS!E657,'GSTN-Diff Gross'!$R$7:$R$1006,"&lt;&gt;0")+COUNTIFS('GSTN-Diff Gross'!$D$7:$D$1006,BOOKS!E657,'GSTN-Diff Gross'!$S$7:$S$1006,"&lt;&gt;0")+COUNTIFS('GSTN-Diff Gross'!$D$7:$D$1006,BOOKS!E657,'GSTN-Diff Gross'!$T$7:$T$1006,"&lt;&gt;0")+COUNTIFS('GSTN-Diff Gross'!$D$7:$D$1006,BOOKS!E657,'GSTN-Diff Gross'!$U$7:$U$1006,"&lt;&gt;0")+COUNTIFS('GSTN-Diff Gross'!$D$7:$D$1006,BOOKS!E657,'GSTN-Diff Gross'!$V$7:$V$1006,"&lt;&gt;0"),BOOKS!J657,0)</f>
        <v>0</v>
      </c>
      <c r="N657" s="88">
        <f>IF(COUNTIFS('GSTN-Diff Gross'!$D$7:$D$1006,BOOKS!E657,'GSTN-Diff Gross'!$R$7:$R$1006,"&lt;&gt;0")+COUNTIFS('GSTN-Diff Gross'!$D$7:$D$1006,BOOKS!E657,'GSTN-Diff Gross'!$S$7:$S$1006,"&lt;&gt;0")+COUNTIFS('GSTN-Diff Gross'!$D$7:$D$1006,BOOKS!E657,'GSTN-Diff Gross'!$T$7:$T$1006,"&lt;&gt;0")+COUNTIFS('GSTN-Diff Gross'!$D$7:$D$1006,BOOKS!E657,'GSTN-Diff Gross'!$U$7:$U$1006,"&lt;&gt;0")+COUNTIFS('GSTN-Diff Gross'!$D$7:$D$1006,BOOKS!E657,'GSTN-Diff Gross'!$V$7:$V$1006,"&lt;&gt;0"),BOOKS!K657,0)</f>
        <v>0</v>
      </c>
      <c r="O657" s="88">
        <f>IF(COUNTIFS('GSTN-Diff Gross'!$D$7:$D$1006,BOOKS!E657,'GSTN-Diff Gross'!$R$7:$R$1006,"&lt;&gt;0")+COUNTIFS('GSTN-Diff Gross'!$D$7:$D$1006,BOOKS!E657,'GSTN-Diff Gross'!$S$7:$S$1006,"&lt;&gt;0")+COUNTIFS('GSTN-Diff Gross'!$D$7:$D$1006,BOOKS!E657,'GSTN-Diff Gross'!$T$7:$T$1006,"&lt;&gt;0")+COUNTIFS('GSTN-Diff Gross'!$D$7:$D$1006,BOOKS!E657,'GSTN-Diff Gross'!$U$7:$U$1006,"&lt;&gt;0")+COUNTIFS('GSTN-Diff Gross'!$D$7:$D$1006,BOOKS!E657,'GSTN-Diff Gross'!$V$7:$V$1006,"&lt;&gt;0"),BOOKS!L657,0)</f>
        <v>0</v>
      </c>
      <c r="P657" s="88">
        <f>IF(COUNTIFS('GSTN-Diff Gross'!$D$7:$D$1006,BOOKS!E657,'GSTN-Diff Gross'!$R$7:$R$1006,"&lt;&gt;0")+COUNTIFS('GSTN-Diff Gross'!$D$7:$D$1006,BOOKS!E657,'GSTN-Diff Gross'!$S$7:$S$1006,"&lt;&gt;0")+COUNTIFS('GSTN-Diff Gross'!$D$7:$D$1006,BOOKS!E657,'GSTN-Diff Gross'!$T$7:$T$1006,"&lt;&gt;0")+COUNTIFS('GSTN-Diff Gross'!$D$7:$D$1006,BOOKS!E657,'GSTN-Diff Gross'!$U$7:$U$1006,"&lt;&gt;0")+COUNTIFS('GSTN-Diff Gross'!$D$7:$D$1006,BOOKS!E657,'GSTN-Diff Gross'!$V$7:$V$1006,"&lt;&gt;0"),BOOKS!M657,0)</f>
        <v>0</v>
      </c>
      <c r="Q657" s="84">
        <f>IFERROR(IF(B657="",0,SUMPRODUCT(('2A'!$D$6:$D$1005='GSTN-Bill Wise'!B657)*'2A'!$I$6:$I$1005)),0)</f>
        <v>0</v>
      </c>
      <c r="R657" s="44">
        <f>IFERROR(IF(B657="",0,SUMPRODUCT(('2A'!$D$6:$D$1005='GSTN-Bill Wise'!B657)*'2A'!$J$6:$J$1005)),0)</f>
        <v>0</v>
      </c>
      <c r="S657" s="44">
        <f>IFERROR(IF(B657="",0,SUMPRODUCT(('2A'!$D$6:$D$1005='GSTN-Bill Wise'!B657)*'2A'!$K$6:$K$1005)),0)</f>
        <v>0</v>
      </c>
      <c r="T657" s="44">
        <f>IFERROR(IF(B657="",0,SUMPRODUCT(('2A'!$D$6:$D$1005='GSTN-Bill Wise'!B657)*'2A'!$L$6:$L$1005)),0)</f>
        <v>0</v>
      </c>
      <c r="U657" s="44">
        <f>IFERROR(IF(B657="",0,SUMPRODUCT(('2A'!$D$6:$D$1005='GSTN-Bill Wise'!B657)*'2A'!$M$6:$M$1005)),0)</f>
        <v>0</v>
      </c>
      <c r="V657" s="111"/>
    </row>
    <row r="658" spans="1:22">
      <c r="A658" s="161">
        <f t="shared" si="79"/>
        <v>653</v>
      </c>
      <c r="B658" s="161" t="str">
        <f t="shared" si="73"/>
        <v/>
      </c>
      <c r="C658" s="161" t="str">
        <f>IF(COUNTIFS('GSTN-Diff Gross'!$D$7:$D$1006,BOOKS!E658,'GSTN-Diff Gross'!$R$7:$R$1006,"&lt;&gt;0")+COUNTIFS('GSTN-Diff Gross'!$D$7:$D$1006,BOOKS!E658,'GSTN-Diff Gross'!$S$7:$S$1006,"&lt;&gt;0")+COUNTIFS('GSTN-Diff Gross'!$D$7:$D$1006,BOOKS!E658,'GSTN-Diff Gross'!$T$7:$T$1006,"&lt;&gt;0")+COUNTIFS('GSTN-Diff Gross'!$D$7:$D$1006,BOOKS!E658,'GSTN-Diff Gross'!$U$7:$U$1006,"&lt;&gt;0")+COUNTIFS('GSTN-Diff Gross'!$D$7:$D$1006,BOOKS!E658,'GSTN-Diff Gross'!$V$7:$V$1006,"&lt;&gt;0"),BOOKS!E658,"")</f>
        <v/>
      </c>
      <c r="D658" s="41" t="str">
        <f>IF(COUNTIFS('GSTN-Diff Gross'!$D$7:$D$1006,BOOKS!E658,'GSTN-Diff Gross'!$R$7:$R$1006,"&lt;&gt;0")+COUNTIFS('GSTN-Diff Gross'!$D$7:$D$1006,BOOKS!E658,'GSTN-Diff Gross'!$S$7:$S$1006,"&lt;&gt;0")+COUNTIFS('GSTN-Diff Gross'!$D$7:$D$1006,BOOKS!E658,'GSTN-Diff Gross'!$T$7:$T$1006,"&lt;&gt;0")+COUNTIFS('GSTN-Diff Gross'!$D$7:$D$1006,BOOKS!E658,'GSTN-Diff Gross'!$U$7:$U$1006,"&lt;&gt;0")+COUNTIFS('GSTN-Diff Gross'!$D$7:$D$1006,BOOKS!E658,'GSTN-Diff Gross'!$V$7:$V$1006,"&lt;&gt;0"),BOOKS!F658,"")</f>
        <v/>
      </c>
      <c r="E658" s="68" t="str">
        <f>IF(COUNTIFS('GSTN-Diff Gross'!$D$7:$D$1006,BOOKS!E658,'GSTN-Diff Gross'!$R$7:$R$1006,"&lt;&gt;0")+COUNTIFS('GSTN-Diff Gross'!$D$7:$D$1006,BOOKS!E658,'GSTN-Diff Gross'!$S$7:$S$1006,"&lt;&gt;0")+COUNTIFS('GSTN-Diff Gross'!$D$7:$D$1006,BOOKS!E658,'GSTN-Diff Gross'!$T$7:$T$1006,"&lt;&gt;0")+COUNTIFS('GSTN-Diff Gross'!$D$7:$D$1006,BOOKS!E658,'GSTN-Diff Gross'!$U$7:$U$1006,"&lt;&gt;0")+COUNTIFS('GSTN-Diff Gross'!$D$7:$D$1006,BOOKS!E658,'GSTN-Diff Gross'!$V$7:$V$1006,"&lt;&gt;0"),BOOKS!G658,"")</f>
        <v/>
      </c>
      <c r="F658" s="90" t="str">
        <f>IF(COUNTIFS('GSTN-Diff Gross'!$D$7:$D$1006,BOOKS!E658,'GSTN-Diff Gross'!$R$7:$R$1006,"&lt;&gt;0")+COUNTIFS('GSTN-Diff Gross'!$D$7:$D$1006,BOOKS!E658,'GSTN-Diff Gross'!$S$7:$S$1006,"&lt;&gt;0")+COUNTIFS('GSTN-Diff Gross'!$D$7:$D$1006,BOOKS!E658,'GSTN-Diff Gross'!$T$7:$T$1006,"&lt;&gt;0")+COUNTIFS('GSTN-Diff Gross'!$D$7:$D$1006,BOOKS!E658,'GSTN-Diff Gross'!$U$7:$U$1006,"&lt;&gt;0")+COUNTIFS('GSTN-Diff Gross'!$D$7:$D$1006,BOOKS!E658,'GSTN-Diff Gross'!$V$7:$V$1006,"&lt;&gt;0"),BOOKS!H658,"")</f>
        <v/>
      </c>
      <c r="G658" s="167">
        <f t="shared" si="74"/>
        <v>0</v>
      </c>
      <c r="H658" s="167">
        <f t="shared" si="75"/>
        <v>0</v>
      </c>
      <c r="I658" s="167">
        <f t="shared" si="76"/>
        <v>0</v>
      </c>
      <c r="J658" s="167">
        <f t="shared" si="77"/>
        <v>0</v>
      </c>
      <c r="K658" s="167">
        <f t="shared" si="78"/>
        <v>0</v>
      </c>
      <c r="L658" s="99">
        <f>IF(COUNTIFS('GSTN-Diff Gross'!$D$7:$D$1006,BOOKS!E658,'GSTN-Diff Gross'!$R$7:$R$1006,"&lt;&gt;0")+COUNTIFS('GSTN-Diff Gross'!$D$7:$D$1006,BOOKS!E658,'GSTN-Diff Gross'!$S$7:$S$1006,"&lt;&gt;0")+COUNTIFS('GSTN-Diff Gross'!$D$7:$D$1006,BOOKS!E658,'GSTN-Diff Gross'!$T$7:$T$1006,"&lt;&gt;0")+COUNTIFS('GSTN-Diff Gross'!$D$7:$D$1006,BOOKS!E658,'GSTN-Diff Gross'!$U$7:$U$1006,"&lt;&gt;0")+COUNTIFS('GSTN-Diff Gross'!$D$7:$D$1006,BOOKS!E658,'GSTN-Diff Gross'!$V$7:$V$1006,"&lt;&gt;0"),BOOKS!I658,0)</f>
        <v>0</v>
      </c>
      <c r="M658" s="100">
        <f>IF(COUNTIFS('GSTN-Diff Gross'!$D$7:$D$1006,BOOKS!E658,'GSTN-Diff Gross'!$R$7:$R$1006,"&lt;&gt;0")+COUNTIFS('GSTN-Diff Gross'!$D$7:$D$1006,BOOKS!E658,'GSTN-Diff Gross'!$S$7:$S$1006,"&lt;&gt;0")+COUNTIFS('GSTN-Diff Gross'!$D$7:$D$1006,BOOKS!E658,'GSTN-Diff Gross'!$T$7:$T$1006,"&lt;&gt;0")+COUNTIFS('GSTN-Diff Gross'!$D$7:$D$1006,BOOKS!E658,'GSTN-Diff Gross'!$U$7:$U$1006,"&lt;&gt;0")+COUNTIFS('GSTN-Diff Gross'!$D$7:$D$1006,BOOKS!E658,'GSTN-Diff Gross'!$V$7:$V$1006,"&lt;&gt;0"),BOOKS!J658,0)</f>
        <v>0</v>
      </c>
      <c r="N658" s="100">
        <f>IF(COUNTIFS('GSTN-Diff Gross'!$D$7:$D$1006,BOOKS!E658,'GSTN-Diff Gross'!$R$7:$R$1006,"&lt;&gt;0")+COUNTIFS('GSTN-Diff Gross'!$D$7:$D$1006,BOOKS!E658,'GSTN-Diff Gross'!$S$7:$S$1006,"&lt;&gt;0")+COUNTIFS('GSTN-Diff Gross'!$D$7:$D$1006,BOOKS!E658,'GSTN-Diff Gross'!$T$7:$T$1006,"&lt;&gt;0")+COUNTIFS('GSTN-Diff Gross'!$D$7:$D$1006,BOOKS!E658,'GSTN-Diff Gross'!$U$7:$U$1006,"&lt;&gt;0")+COUNTIFS('GSTN-Diff Gross'!$D$7:$D$1006,BOOKS!E658,'GSTN-Diff Gross'!$V$7:$V$1006,"&lt;&gt;0"),BOOKS!K658,0)</f>
        <v>0</v>
      </c>
      <c r="O658" s="100">
        <f>IF(COUNTIFS('GSTN-Diff Gross'!$D$7:$D$1006,BOOKS!E658,'GSTN-Diff Gross'!$R$7:$R$1006,"&lt;&gt;0")+COUNTIFS('GSTN-Diff Gross'!$D$7:$D$1006,BOOKS!E658,'GSTN-Diff Gross'!$S$7:$S$1006,"&lt;&gt;0")+COUNTIFS('GSTN-Diff Gross'!$D$7:$D$1006,BOOKS!E658,'GSTN-Diff Gross'!$T$7:$T$1006,"&lt;&gt;0")+COUNTIFS('GSTN-Diff Gross'!$D$7:$D$1006,BOOKS!E658,'GSTN-Diff Gross'!$U$7:$U$1006,"&lt;&gt;0")+COUNTIFS('GSTN-Diff Gross'!$D$7:$D$1006,BOOKS!E658,'GSTN-Diff Gross'!$V$7:$V$1006,"&lt;&gt;0"),BOOKS!L658,0)</f>
        <v>0</v>
      </c>
      <c r="P658" s="100">
        <f>IF(COUNTIFS('GSTN-Diff Gross'!$D$7:$D$1006,BOOKS!E658,'GSTN-Diff Gross'!$R$7:$R$1006,"&lt;&gt;0")+COUNTIFS('GSTN-Diff Gross'!$D$7:$D$1006,BOOKS!E658,'GSTN-Diff Gross'!$S$7:$S$1006,"&lt;&gt;0")+COUNTIFS('GSTN-Diff Gross'!$D$7:$D$1006,BOOKS!E658,'GSTN-Diff Gross'!$T$7:$T$1006,"&lt;&gt;0")+COUNTIFS('GSTN-Diff Gross'!$D$7:$D$1006,BOOKS!E658,'GSTN-Diff Gross'!$U$7:$U$1006,"&lt;&gt;0")+COUNTIFS('GSTN-Diff Gross'!$D$7:$D$1006,BOOKS!E658,'GSTN-Diff Gross'!$V$7:$V$1006,"&lt;&gt;0"),BOOKS!M658,0)</f>
        <v>0</v>
      </c>
      <c r="Q658" s="94">
        <f>IFERROR(IF(B658="",0,SUMPRODUCT(('2A'!$D$6:$D$1005='GSTN-Bill Wise'!B658)*'2A'!$I$6:$I$1005)),0)</f>
        <v>0</v>
      </c>
      <c r="R658" s="95">
        <f>IFERROR(IF(B658="",0,SUMPRODUCT(('2A'!$D$6:$D$1005='GSTN-Bill Wise'!B658)*'2A'!$J$6:$J$1005)),0)</f>
        <v>0</v>
      </c>
      <c r="S658" s="95">
        <f>IFERROR(IF(B658="",0,SUMPRODUCT(('2A'!$D$6:$D$1005='GSTN-Bill Wise'!B658)*'2A'!$K$6:$K$1005)),0)</f>
        <v>0</v>
      </c>
      <c r="T658" s="95">
        <f>IFERROR(IF(B658="",0,SUMPRODUCT(('2A'!$D$6:$D$1005='GSTN-Bill Wise'!B658)*'2A'!$L$6:$L$1005)),0)</f>
        <v>0</v>
      </c>
      <c r="U658" s="95">
        <f>IFERROR(IF(B658="",0,SUMPRODUCT(('2A'!$D$6:$D$1005='GSTN-Bill Wise'!B658)*'2A'!$M$6:$M$1005)),0)</f>
        <v>0</v>
      </c>
      <c r="V658" s="111"/>
    </row>
    <row r="659" spans="1:22">
      <c r="A659" s="162">
        <f t="shared" si="79"/>
        <v>654</v>
      </c>
      <c r="B659" s="162" t="str">
        <f t="shared" si="73"/>
        <v/>
      </c>
      <c r="C659" s="162" t="str">
        <f>IF(COUNTIFS('GSTN-Diff Gross'!$D$7:$D$1006,BOOKS!E659,'GSTN-Diff Gross'!$R$7:$R$1006,"&lt;&gt;0")+COUNTIFS('GSTN-Diff Gross'!$D$7:$D$1006,BOOKS!E659,'GSTN-Diff Gross'!$S$7:$S$1006,"&lt;&gt;0")+COUNTIFS('GSTN-Diff Gross'!$D$7:$D$1006,BOOKS!E659,'GSTN-Diff Gross'!$T$7:$T$1006,"&lt;&gt;0")+COUNTIFS('GSTN-Diff Gross'!$D$7:$D$1006,BOOKS!E659,'GSTN-Diff Gross'!$U$7:$U$1006,"&lt;&gt;0")+COUNTIFS('GSTN-Diff Gross'!$D$7:$D$1006,BOOKS!E659,'GSTN-Diff Gross'!$V$7:$V$1006,"&lt;&gt;0"),BOOKS!E659,"")</f>
        <v/>
      </c>
      <c r="D659" s="44" t="str">
        <f>IF(COUNTIFS('GSTN-Diff Gross'!$D$7:$D$1006,BOOKS!E659,'GSTN-Diff Gross'!$R$7:$R$1006,"&lt;&gt;0")+COUNTIFS('GSTN-Diff Gross'!$D$7:$D$1006,BOOKS!E659,'GSTN-Diff Gross'!$S$7:$S$1006,"&lt;&gt;0")+COUNTIFS('GSTN-Diff Gross'!$D$7:$D$1006,BOOKS!E659,'GSTN-Diff Gross'!$T$7:$T$1006,"&lt;&gt;0")+COUNTIFS('GSTN-Diff Gross'!$D$7:$D$1006,BOOKS!E659,'GSTN-Diff Gross'!$U$7:$U$1006,"&lt;&gt;0")+COUNTIFS('GSTN-Diff Gross'!$D$7:$D$1006,BOOKS!E659,'GSTN-Diff Gross'!$V$7:$V$1006,"&lt;&gt;0"),BOOKS!F659,"")</f>
        <v/>
      </c>
      <c r="E659" s="67" t="str">
        <f>IF(COUNTIFS('GSTN-Diff Gross'!$D$7:$D$1006,BOOKS!E659,'GSTN-Diff Gross'!$R$7:$R$1006,"&lt;&gt;0")+COUNTIFS('GSTN-Diff Gross'!$D$7:$D$1006,BOOKS!E659,'GSTN-Diff Gross'!$S$7:$S$1006,"&lt;&gt;0")+COUNTIFS('GSTN-Diff Gross'!$D$7:$D$1006,BOOKS!E659,'GSTN-Diff Gross'!$T$7:$T$1006,"&lt;&gt;0")+COUNTIFS('GSTN-Diff Gross'!$D$7:$D$1006,BOOKS!E659,'GSTN-Diff Gross'!$U$7:$U$1006,"&lt;&gt;0")+COUNTIFS('GSTN-Diff Gross'!$D$7:$D$1006,BOOKS!E659,'GSTN-Diff Gross'!$V$7:$V$1006,"&lt;&gt;0"),BOOKS!G659,"")</f>
        <v/>
      </c>
      <c r="F659" s="89" t="str">
        <f>IF(COUNTIFS('GSTN-Diff Gross'!$D$7:$D$1006,BOOKS!E659,'GSTN-Diff Gross'!$R$7:$R$1006,"&lt;&gt;0")+COUNTIFS('GSTN-Diff Gross'!$D$7:$D$1006,BOOKS!E659,'GSTN-Diff Gross'!$S$7:$S$1006,"&lt;&gt;0")+COUNTIFS('GSTN-Diff Gross'!$D$7:$D$1006,BOOKS!E659,'GSTN-Diff Gross'!$T$7:$T$1006,"&lt;&gt;0")+COUNTIFS('GSTN-Diff Gross'!$D$7:$D$1006,BOOKS!E659,'GSTN-Diff Gross'!$U$7:$U$1006,"&lt;&gt;0")+COUNTIFS('GSTN-Diff Gross'!$D$7:$D$1006,BOOKS!E659,'GSTN-Diff Gross'!$V$7:$V$1006,"&lt;&gt;0"),BOOKS!H659,"")</f>
        <v/>
      </c>
      <c r="G659" s="96">
        <f t="shared" si="74"/>
        <v>0</v>
      </c>
      <c r="H659" s="96">
        <f t="shared" si="75"/>
        <v>0</v>
      </c>
      <c r="I659" s="97">
        <f t="shared" si="76"/>
        <v>0</v>
      </c>
      <c r="J659" s="98">
        <f t="shared" si="77"/>
        <v>0</v>
      </c>
      <c r="K659" s="96">
        <f t="shared" si="78"/>
        <v>0</v>
      </c>
      <c r="L659" s="93">
        <f>IF(COUNTIFS('GSTN-Diff Gross'!$D$7:$D$1006,BOOKS!E659,'GSTN-Diff Gross'!$R$7:$R$1006,"&lt;&gt;0")+COUNTIFS('GSTN-Diff Gross'!$D$7:$D$1006,BOOKS!E659,'GSTN-Diff Gross'!$S$7:$S$1006,"&lt;&gt;0")+COUNTIFS('GSTN-Diff Gross'!$D$7:$D$1006,BOOKS!E659,'GSTN-Diff Gross'!$T$7:$T$1006,"&lt;&gt;0")+COUNTIFS('GSTN-Diff Gross'!$D$7:$D$1006,BOOKS!E659,'GSTN-Diff Gross'!$U$7:$U$1006,"&lt;&gt;0")+COUNTIFS('GSTN-Diff Gross'!$D$7:$D$1006,BOOKS!E659,'GSTN-Diff Gross'!$V$7:$V$1006,"&lt;&gt;0"),BOOKS!I659,0)</f>
        <v>0</v>
      </c>
      <c r="M659" s="88">
        <f>IF(COUNTIFS('GSTN-Diff Gross'!$D$7:$D$1006,BOOKS!E659,'GSTN-Diff Gross'!$R$7:$R$1006,"&lt;&gt;0")+COUNTIFS('GSTN-Diff Gross'!$D$7:$D$1006,BOOKS!E659,'GSTN-Diff Gross'!$S$7:$S$1006,"&lt;&gt;0")+COUNTIFS('GSTN-Diff Gross'!$D$7:$D$1006,BOOKS!E659,'GSTN-Diff Gross'!$T$7:$T$1006,"&lt;&gt;0")+COUNTIFS('GSTN-Diff Gross'!$D$7:$D$1006,BOOKS!E659,'GSTN-Diff Gross'!$U$7:$U$1006,"&lt;&gt;0")+COUNTIFS('GSTN-Diff Gross'!$D$7:$D$1006,BOOKS!E659,'GSTN-Diff Gross'!$V$7:$V$1006,"&lt;&gt;0"),BOOKS!J659,0)</f>
        <v>0</v>
      </c>
      <c r="N659" s="88">
        <f>IF(COUNTIFS('GSTN-Diff Gross'!$D$7:$D$1006,BOOKS!E659,'GSTN-Diff Gross'!$R$7:$R$1006,"&lt;&gt;0")+COUNTIFS('GSTN-Diff Gross'!$D$7:$D$1006,BOOKS!E659,'GSTN-Diff Gross'!$S$7:$S$1006,"&lt;&gt;0")+COUNTIFS('GSTN-Diff Gross'!$D$7:$D$1006,BOOKS!E659,'GSTN-Diff Gross'!$T$7:$T$1006,"&lt;&gt;0")+COUNTIFS('GSTN-Diff Gross'!$D$7:$D$1006,BOOKS!E659,'GSTN-Diff Gross'!$U$7:$U$1006,"&lt;&gt;0")+COUNTIFS('GSTN-Diff Gross'!$D$7:$D$1006,BOOKS!E659,'GSTN-Diff Gross'!$V$7:$V$1006,"&lt;&gt;0"),BOOKS!K659,0)</f>
        <v>0</v>
      </c>
      <c r="O659" s="88">
        <f>IF(COUNTIFS('GSTN-Diff Gross'!$D$7:$D$1006,BOOKS!E659,'GSTN-Diff Gross'!$R$7:$R$1006,"&lt;&gt;0")+COUNTIFS('GSTN-Diff Gross'!$D$7:$D$1006,BOOKS!E659,'GSTN-Diff Gross'!$S$7:$S$1006,"&lt;&gt;0")+COUNTIFS('GSTN-Diff Gross'!$D$7:$D$1006,BOOKS!E659,'GSTN-Diff Gross'!$T$7:$T$1006,"&lt;&gt;0")+COUNTIFS('GSTN-Diff Gross'!$D$7:$D$1006,BOOKS!E659,'GSTN-Diff Gross'!$U$7:$U$1006,"&lt;&gt;0")+COUNTIFS('GSTN-Diff Gross'!$D$7:$D$1006,BOOKS!E659,'GSTN-Diff Gross'!$V$7:$V$1006,"&lt;&gt;0"),BOOKS!L659,0)</f>
        <v>0</v>
      </c>
      <c r="P659" s="88">
        <f>IF(COUNTIFS('GSTN-Diff Gross'!$D$7:$D$1006,BOOKS!E659,'GSTN-Diff Gross'!$R$7:$R$1006,"&lt;&gt;0")+COUNTIFS('GSTN-Diff Gross'!$D$7:$D$1006,BOOKS!E659,'GSTN-Diff Gross'!$S$7:$S$1006,"&lt;&gt;0")+COUNTIFS('GSTN-Diff Gross'!$D$7:$D$1006,BOOKS!E659,'GSTN-Diff Gross'!$T$7:$T$1006,"&lt;&gt;0")+COUNTIFS('GSTN-Diff Gross'!$D$7:$D$1006,BOOKS!E659,'GSTN-Diff Gross'!$U$7:$U$1006,"&lt;&gt;0")+COUNTIFS('GSTN-Diff Gross'!$D$7:$D$1006,BOOKS!E659,'GSTN-Diff Gross'!$V$7:$V$1006,"&lt;&gt;0"),BOOKS!M659,0)</f>
        <v>0</v>
      </c>
      <c r="Q659" s="84">
        <f>IFERROR(IF(B659="",0,SUMPRODUCT(('2A'!$D$6:$D$1005='GSTN-Bill Wise'!B659)*'2A'!$I$6:$I$1005)),0)</f>
        <v>0</v>
      </c>
      <c r="R659" s="44">
        <f>IFERROR(IF(B659="",0,SUMPRODUCT(('2A'!$D$6:$D$1005='GSTN-Bill Wise'!B659)*'2A'!$J$6:$J$1005)),0)</f>
        <v>0</v>
      </c>
      <c r="S659" s="44">
        <f>IFERROR(IF(B659="",0,SUMPRODUCT(('2A'!$D$6:$D$1005='GSTN-Bill Wise'!B659)*'2A'!$K$6:$K$1005)),0)</f>
        <v>0</v>
      </c>
      <c r="T659" s="44">
        <f>IFERROR(IF(B659="",0,SUMPRODUCT(('2A'!$D$6:$D$1005='GSTN-Bill Wise'!B659)*'2A'!$L$6:$L$1005)),0)</f>
        <v>0</v>
      </c>
      <c r="U659" s="44">
        <f>IFERROR(IF(B659="",0,SUMPRODUCT(('2A'!$D$6:$D$1005='GSTN-Bill Wise'!B659)*'2A'!$M$6:$M$1005)),0)</f>
        <v>0</v>
      </c>
      <c r="V659" s="111"/>
    </row>
    <row r="660" spans="1:22">
      <c r="A660" s="161">
        <f t="shared" si="79"/>
        <v>655</v>
      </c>
      <c r="B660" s="161" t="str">
        <f t="shared" si="73"/>
        <v/>
      </c>
      <c r="C660" s="161" t="str">
        <f>IF(COUNTIFS('GSTN-Diff Gross'!$D$7:$D$1006,BOOKS!E660,'GSTN-Diff Gross'!$R$7:$R$1006,"&lt;&gt;0")+COUNTIFS('GSTN-Diff Gross'!$D$7:$D$1006,BOOKS!E660,'GSTN-Diff Gross'!$S$7:$S$1006,"&lt;&gt;0")+COUNTIFS('GSTN-Diff Gross'!$D$7:$D$1006,BOOKS!E660,'GSTN-Diff Gross'!$T$7:$T$1006,"&lt;&gt;0")+COUNTIFS('GSTN-Diff Gross'!$D$7:$D$1006,BOOKS!E660,'GSTN-Diff Gross'!$U$7:$U$1006,"&lt;&gt;0")+COUNTIFS('GSTN-Diff Gross'!$D$7:$D$1006,BOOKS!E660,'GSTN-Diff Gross'!$V$7:$V$1006,"&lt;&gt;0"),BOOKS!E660,"")</f>
        <v/>
      </c>
      <c r="D660" s="41" t="str">
        <f>IF(COUNTIFS('GSTN-Diff Gross'!$D$7:$D$1006,BOOKS!E660,'GSTN-Diff Gross'!$R$7:$R$1006,"&lt;&gt;0")+COUNTIFS('GSTN-Diff Gross'!$D$7:$D$1006,BOOKS!E660,'GSTN-Diff Gross'!$S$7:$S$1006,"&lt;&gt;0")+COUNTIFS('GSTN-Diff Gross'!$D$7:$D$1006,BOOKS!E660,'GSTN-Diff Gross'!$T$7:$T$1006,"&lt;&gt;0")+COUNTIFS('GSTN-Diff Gross'!$D$7:$D$1006,BOOKS!E660,'GSTN-Diff Gross'!$U$7:$U$1006,"&lt;&gt;0")+COUNTIFS('GSTN-Diff Gross'!$D$7:$D$1006,BOOKS!E660,'GSTN-Diff Gross'!$V$7:$V$1006,"&lt;&gt;0"),BOOKS!F660,"")</f>
        <v/>
      </c>
      <c r="E660" s="68" t="str">
        <f>IF(COUNTIFS('GSTN-Diff Gross'!$D$7:$D$1006,BOOKS!E660,'GSTN-Diff Gross'!$R$7:$R$1006,"&lt;&gt;0")+COUNTIFS('GSTN-Diff Gross'!$D$7:$D$1006,BOOKS!E660,'GSTN-Diff Gross'!$S$7:$S$1006,"&lt;&gt;0")+COUNTIFS('GSTN-Diff Gross'!$D$7:$D$1006,BOOKS!E660,'GSTN-Diff Gross'!$T$7:$T$1006,"&lt;&gt;0")+COUNTIFS('GSTN-Diff Gross'!$D$7:$D$1006,BOOKS!E660,'GSTN-Diff Gross'!$U$7:$U$1006,"&lt;&gt;0")+COUNTIFS('GSTN-Diff Gross'!$D$7:$D$1006,BOOKS!E660,'GSTN-Diff Gross'!$V$7:$V$1006,"&lt;&gt;0"),BOOKS!G660,"")</f>
        <v/>
      </c>
      <c r="F660" s="90" t="str">
        <f>IF(COUNTIFS('GSTN-Diff Gross'!$D$7:$D$1006,BOOKS!E660,'GSTN-Diff Gross'!$R$7:$R$1006,"&lt;&gt;0")+COUNTIFS('GSTN-Diff Gross'!$D$7:$D$1006,BOOKS!E660,'GSTN-Diff Gross'!$S$7:$S$1006,"&lt;&gt;0")+COUNTIFS('GSTN-Diff Gross'!$D$7:$D$1006,BOOKS!E660,'GSTN-Diff Gross'!$T$7:$T$1006,"&lt;&gt;0")+COUNTIFS('GSTN-Diff Gross'!$D$7:$D$1006,BOOKS!E660,'GSTN-Diff Gross'!$U$7:$U$1006,"&lt;&gt;0")+COUNTIFS('GSTN-Diff Gross'!$D$7:$D$1006,BOOKS!E660,'GSTN-Diff Gross'!$V$7:$V$1006,"&lt;&gt;0"),BOOKS!H660,"")</f>
        <v/>
      </c>
      <c r="G660" s="167">
        <f t="shared" si="74"/>
        <v>0</v>
      </c>
      <c r="H660" s="167">
        <f t="shared" si="75"/>
        <v>0</v>
      </c>
      <c r="I660" s="167">
        <f t="shared" si="76"/>
        <v>0</v>
      </c>
      <c r="J660" s="167">
        <f t="shared" si="77"/>
        <v>0</v>
      </c>
      <c r="K660" s="167">
        <f t="shared" si="78"/>
        <v>0</v>
      </c>
      <c r="L660" s="99">
        <f>IF(COUNTIFS('GSTN-Diff Gross'!$D$7:$D$1006,BOOKS!E660,'GSTN-Diff Gross'!$R$7:$R$1006,"&lt;&gt;0")+COUNTIFS('GSTN-Diff Gross'!$D$7:$D$1006,BOOKS!E660,'GSTN-Diff Gross'!$S$7:$S$1006,"&lt;&gt;0")+COUNTIFS('GSTN-Diff Gross'!$D$7:$D$1006,BOOKS!E660,'GSTN-Diff Gross'!$T$7:$T$1006,"&lt;&gt;0")+COUNTIFS('GSTN-Diff Gross'!$D$7:$D$1006,BOOKS!E660,'GSTN-Diff Gross'!$U$7:$U$1006,"&lt;&gt;0")+COUNTIFS('GSTN-Diff Gross'!$D$7:$D$1006,BOOKS!E660,'GSTN-Diff Gross'!$V$7:$V$1006,"&lt;&gt;0"),BOOKS!I660,0)</f>
        <v>0</v>
      </c>
      <c r="M660" s="100">
        <f>IF(COUNTIFS('GSTN-Diff Gross'!$D$7:$D$1006,BOOKS!E660,'GSTN-Diff Gross'!$R$7:$R$1006,"&lt;&gt;0")+COUNTIFS('GSTN-Diff Gross'!$D$7:$D$1006,BOOKS!E660,'GSTN-Diff Gross'!$S$7:$S$1006,"&lt;&gt;0")+COUNTIFS('GSTN-Diff Gross'!$D$7:$D$1006,BOOKS!E660,'GSTN-Diff Gross'!$T$7:$T$1006,"&lt;&gt;0")+COUNTIFS('GSTN-Diff Gross'!$D$7:$D$1006,BOOKS!E660,'GSTN-Diff Gross'!$U$7:$U$1006,"&lt;&gt;0")+COUNTIFS('GSTN-Diff Gross'!$D$7:$D$1006,BOOKS!E660,'GSTN-Diff Gross'!$V$7:$V$1006,"&lt;&gt;0"),BOOKS!J660,0)</f>
        <v>0</v>
      </c>
      <c r="N660" s="100">
        <f>IF(COUNTIFS('GSTN-Diff Gross'!$D$7:$D$1006,BOOKS!E660,'GSTN-Diff Gross'!$R$7:$R$1006,"&lt;&gt;0")+COUNTIFS('GSTN-Diff Gross'!$D$7:$D$1006,BOOKS!E660,'GSTN-Diff Gross'!$S$7:$S$1006,"&lt;&gt;0")+COUNTIFS('GSTN-Diff Gross'!$D$7:$D$1006,BOOKS!E660,'GSTN-Diff Gross'!$T$7:$T$1006,"&lt;&gt;0")+COUNTIFS('GSTN-Diff Gross'!$D$7:$D$1006,BOOKS!E660,'GSTN-Diff Gross'!$U$7:$U$1006,"&lt;&gt;0")+COUNTIFS('GSTN-Diff Gross'!$D$7:$D$1006,BOOKS!E660,'GSTN-Diff Gross'!$V$7:$V$1006,"&lt;&gt;0"),BOOKS!K660,0)</f>
        <v>0</v>
      </c>
      <c r="O660" s="100">
        <f>IF(COUNTIFS('GSTN-Diff Gross'!$D$7:$D$1006,BOOKS!E660,'GSTN-Diff Gross'!$R$7:$R$1006,"&lt;&gt;0")+COUNTIFS('GSTN-Diff Gross'!$D$7:$D$1006,BOOKS!E660,'GSTN-Diff Gross'!$S$7:$S$1006,"&lt;&gt;0")+COUNTIFS('GSTN-Diff Gross'!$D$7:$D$1006,BOOKS!E660,'GSTN-Diff Gross'!$T$7:$T$1006,"&lt;&gt;0")+COUNTIFS('GSTN-Diff Gross'!$D$7:$D$1006,BOOKS!E660,'GSTN-Diff Gross'!$U$7:$U$1006,"&lt;&gt;0")+COUNTIFS('GSTN-Diff Gross'!$D$7:$D$1006,BOOKS!E660,'GSTN-Diff Gross'!$V$7:$V$1006,"&lt;&gt;0"),BOOKS!L660,0)</f>
        <v>0</v>
      </c>
      <c r="P660" s="100">
        <f>IF(COUNTIFS('GSTN-Diff Gross'!$D$7:$D$1006,BOOKS!E660,'GSTN-Diff Gross'!$R$7:$R$1006,"&lt;&gt;0")+COUNTIFS('GSTN-Diff Gross'!$D$7:$D$1006,BOOKS!E660,'GSTN-Diff Gross'!$S$7:$S$1006,"&lt;&gt;0")+COUNTIFS('GSTN-Diff Gross'!$D$7:$D$1006,BOOKS!E660,'GSTN-Diff Gross'!$T$7:$T$1006,"&lt;&gt;0")+COUNTIFS('GSTN-Diff Gross'!$D$7:$D$1006,BOOKS!E660,'GSTN-Diff Gross'!$U$7:$U$1006,"&lt;&gt;0")+COUNTIFS('GSTN-Diff Gross'!$D$7:$D$1006,BOOKS!E660,'GSTN-Diff Gross'!$V$7:$V$1006,"&lt;&gt;0"),BOOKS!M660,0)</f>
        <v>0</v>
      </c>
      <c r="Q660" s="94">
        <f>IFERROR(IF(B660="",0,SUMPRODUCT(('2A'!$D$6:$D$1005='GSTN-Bill Wise'!B660)*'2A'!$I$6:$I$1005)),0)</f>
        <v>0</v>
      </c>
      <c r="R660" s="95">
        <f>IFERROR(IF(B660="",0,SUMPRODUCT(('2A'!$D$6:$D$1005='GSTN-Bill Wise'!B660)*'2A'!$J$6:$J$1005)),0)</f>
        <v>0</v>
      </c>
      <c r="S660" s="95">
        <f>IFERROR(IF(B660="",0,SUMPRODUCT(('2A'!$D$6:$D$1005='GSTN-Bill Wise'!B660)*'2A'!$K$6:$K$1005)),0)</f>
        <v>0</v>
      </c>
      <c r="T660" s="95">
        <f>IFERROR(IF(B660="",0,SUMPRODUCT(('2A'!$D$6:$D$1005='GSTN-Bill Wise'!B660)*'2A'!$L$6:$L$1005)),0)</f>
        <v>0</v>
      </c>
      <c r="U660" s="95">
        <f>IFERROR(IF(B660="",0,SUMPRODUCT(('2A'!$D$6:$D$1005='GSTN-Bill Wise'!B660)*'2A'!$M$6:$M$1005)),0)</f>
        <v>0</v>
      </c>
      <c r="V660" s="111"/>
    </row>
    <row r="661" spans="1:22">
      <c r="A661" s="162">
        <f t="shared" si="79"/>
        <v>656</v>
      </c>
      <c r="B661" s="162" t="str">
        <f t="shared" si="73"/>
        <v/>
      </c>
      <c r="C661" s="162" t="str">
        <f>IF(COUNTIFS('GSTN-Diff Gross'!$D$7:$D$1006,BOOKS!E661,'GSTN-Diff Gross'!$R$7:$R$1006,"&lt;&gt;0")+COUNTIFS('GSTN-Diff Gross'!$D$7:$D$1006,BOOKS!E661,'GSTN-Diff Gross'!$S$7:$S$1006,"&lt;&gt;0")+COUNTIFS('GSTN-Diff Gross'!$D$7:$D$1006,BOOKS!E661,'GSTN-Diff Gross'!$T$7:$T$1006,"&lt;&gt;0")+COUNTIFS('GSTN-Diff Gross'!$D$7:$D$1006,BOOKS!E661,'GSTN-Diff Gross'!$U$7:$U$1006,"&lt;&gt;0")+COUNTIFS('GSTN-Diff Gross'!$D$7:$D$1006,BOOKS!E661,'GSTN-Diff Gross'!$V$7:$V$1006,"&lt;&gt;0"),BOOKS!E661,"")</f>
        <v/>
      </c>
      <c r="D661" s="44" t="str">
        <f>IF(COUNTIFS('GSTN-Diff Gross'!$D$7:$D$1006,BOOKS!E661,'GSTN-Diff Gross'!$R$7:$R$1006,"&lt;&gt;0")+COUNTIFS('GSTN-Diff Gross'!$D$7:$D$1006,BOOKS!E661,'GSTN-Diff Gross'!$S$7:$S$1006,"&lt;&gt;0")+COUNTIFS('GSTN-Diff Gross'!$D$7:$D$1006,BOOKS!E661,'GSTN-Diff Gross'!$T$7:$T$1006,"&lt;&gt;0")+COUNTIFS('GSTN-Diff Gross'!$D$7:$D$1006,BOOKS!E661,'GSTN-Diff Gross'!$U$7:$U$1006,"&lt;&gt;0")+COUNTIFS('GSTN-Diff Gross'!$D$7:$D$1006,BOOKS!E661,'GSTN-Diff Gross'!$V$7:$V$1006,"&lt;&gt;0"),BOOKS!F661,"")</f>
        <v/>
      </c>
      <c r="E661" s="67" t="str">
        <f>IF(COUNTIFS('GSTN-Diff Gross'!$D$7:$D$1006,BOOKS!E661,'GSTN-Diff Gross'!$R$7:$R$1006,"&lt;&gt;0")+COUNTIFS('GSTN-Diff Gross'!$D$7:$D$1006,BOOKS!E661,'GSTN-Diff Gross'!$S$7:$S$1006,"&lt;&gt;0")+COUNTIFS('GSTN-Diff Gross'!$D$7:$D$1006,BOOKS!E661,'GSTN-Diff Gross'!$T$7:$T$1006,"&lt;&gt;0")+COUNTIFS('GSTN-Diff Gross'!$D$7:$D$1006,BOOKS!E661,'GSTN-Diff Gross'!$U$7:$U$1006,"&lt;&gt;0")+COUNTIFS('GSTN-Diff Gross'!$D$7:$D$1006,BOOKS!E661,'GSTN-Diff Gross'!$V$7:$V$1006,"&lt;&gt;0"),BOOKS!G661,"")</f>
        <v/>
      </c>
      <c r="F661" s="89" t="str">
        <f>IF(COUNTIFS('GSTN-Diff Gross'!$D$7:$D$1006,BOOKS!E661,'GSTN-Diff Gross'!$R$7:$R$1006,"&lt;&gt;0")+COUNTIFS('GSTN-Diff Gross'!$D$7:$D$1006,BOOKS!E661,'GSTN-Diff Gross'!$S$7:$S$1006,"&lt;&gt;0")+COUNTIFS('GSTN-Diff Gross'!$D$7:$D$1006,BOOKS!E661,'GSTN-Diff Gross'!$T$7:$T$1006,"&lt;&gt;0")+COUNTIFS('GSTN-Diff Gross'!$D$7:$D$1006,BOOKS!E661,'GSTN-Diff Gross'!$U$7:$U$1006,"&lt;&gt;0")+COUNTIFS('GSTN-Diff Gross'!$D$7:$D$1006,BOOKS!E661,'GSTN-Diff Gross'!$V$7:$V$1006,"&lt;&gt;0"),BOOKS!H661,"")</f>
        <v/>
      </c>
      <c r="G661" s="96">
        <f t="shared" si="74"/>
        <v>0</v>
      </c>
      <c r="H661" s="96">
        <f t="shared" si="75"/>
        <v>0</v>
      </c>
      <c r="I661" s="97">
        <f t="shared" si="76"/>
        <v>0</v>
      </c>
      <c r="J661" s="98">
        <f t="shared" si="77"/>
        <v>0</v>
      </c>
      <c r="K661" s="96">
        <f t="shared" si="78"/>
        <v>0</v>
      </c>
      <c r="L661" s="93">
        <f>IF(COUNTIFS('GSTN-Diff Gross'!$D$7:$D$1006,BOOKS!E661,'GSTN-Diff Gross'!$R$7:$R$1006,"&lt;&gt;0")+COUNTIFS('GSTN-Diff Gross'!$D$7:$D$1006,BOOKS!E661,'GSTN-Diff Gross'!$S$7:$S$1006,"&lt;&gt;0")+COUNTIFS('GSTN-Diff Gross'!$D$7:$D$1006,BOOKS!E661,'GSTN-Diff Gross'!$T$7:$T$1006,"&lt;&gt;0")+COUNTIFS('GSTN-Diff Gross'!$D$7:$D$1006,BOOKS!E661,'GSTN-Diff Gross'!$U$7:$U$1006,"&lt;&gt;0")+COUNTIFS('GSTN-Diff Gross'!$D$7:$D$1006,BOOKS!E661,'GSTN-Diff Gross'!$V$7:$V$1006,"&lt;&gt;0"),BOOKS!I661,0)</f>
        <v>0</v>
      </c>
      <c r="M661" s="88">
        <f>IF(COUNTIFS('GSTN-Diff Gross'!$D$7:$D$1006,BOOKS!E661,'GSTN-Diff Gross'!$R$7:$R$1006,"&lt;&gt;0")+COUNTIFS('GSTN-Diff Gross'!$D$7:$D$1006,BOOKS!E661,'GSTN-Diff Gross'!$S$7:$S$1006,"&lt;&gt;0")+COUNTIFS('GSTN-Diff Gross'!$D$7:$D$1006,BOOKS!E661,'GSTN-Diff Gross'!$T$7:$T$1006,"&lt;&gt;0")+COUNTIFS('GSTN-Diff Gross'!$D$7:$D$1006,BOOKS!E661,'GSTN-Diff Gross'!$U$7:$U$1006,"&lt;&gt;0")+COUNTIFS('GSTN-Diff Gross'!$D$7:$D$1006,BOOKS!E661,'GSTN-Diff Gross'!$V$7:$V$1006,"&lt;&gt;0"),BOOKS!J661,0)</f>
        <v>0</v>
      </c>
      <c r="N661" s="88">
        <f>IF(COUNTIFS('GSTN-Diff Gross'!$D$7:$D$1006,BOOKS!E661,'GSTN-Diff Gross'!$R$7:$R$1006,"&lt;&gt;0")+COUNTIFS('GSTN-Diff Gross'!$D$7:$D$1006,BOOKS!E661,'GSTN-Diff Gross'!$S$7:$S$1006,"&lt;&gt;0")+COUNTIFS('GSTN-Diff Gross'!$D$7:$D$1006,BOOKS!E661,'GSTN-Diff Gross'!$T$7:$T$1006,"&lt;&gt;0")+COUNTIFS('GSTN-Diff Gross'!$D$7:$D$1006,BOOKS!E661,'GSTN-Diff Gross'!$U$7:$U$1006,"&lt;&gt;0")+COUNTIFS('GSTN-Diff Gross'!$D$7:$D$1006,BOOKS!E661,'GSTN-Diff Gross'!$V$7:$V$1006,"&lt;&gt;0"),BOOKS!K661,0)</f>
        <v>0</v>
      </c>
      <c r="O661" s="88">
        <f>IF(COUNTIFS('GSTN-Diff Gross'!$D$7:$D$1006,BOOKS!E661,'GSTN-Diff Gross'!$R$7:$R$1006,"&lt;&gt;0")+COUNTIFS('GSTN-Diff Gross'!$D$7:$D$1006,BOOKS!E661,'GSTN-Diff Gross'!$S$7:$S$1006,"&lt;&gt;0")+COUNTIFS('GSTN-Diff Gross'!$D$7:$D$1006,BOOKS!E661,'GSTN-Diff Gross'!$T$7:$T$1006,"&lt;&gt;0")+COUNTIFS('GSTN-Diff Gross'!$D$7:$D$1006,BOOKS!E661,'GSTN-Diff Gross'!$U$7:$U$1006,"&lt;&gt;0")+COUNTIFS('GSTN-Diff Gross'!$D$7:$D$1006,BOOKS!E661,'GSTN-Diff Gross'!$V$7:$V$1006,"&lt;&gt;0"),BOOKS!L661,0)</f>
        <v>0</v>
      </c>
      <c r="P661" s="88">
        <f>IF(COUNTIFS('GSTN-Diff Gross'!$D$7:$D$1006,BOOKS!E661,'GSTN-Diff Gross'!$R$7:$R$1006,"&lt;&gt;0")+COUNTIFS('GSTN-Diff Gross'!$D$7:$D$1006,BOOKS!E661,'GSTN-Diff Gross'!$S$7:$S$1006,"&lt;&gt;0")+COUNTIFS('GSTN-Diff Gross'!$D$7:$D$1006,BOOKS!E661,'GSTN-Diff Gross'!$T$7:$T$1006,"&lt;&gt;0")+COUNTIFS('GSTN-Diff Gross'!$D$7:$D$1006,BOOKS!E661,'GSTN-Diff Gross'!$U$7:$U$1006,"&lt;&gt;0")+COUNTIFS('GSTN-Diff Gross'!$D$7:$D$1006,BOOKS!E661,'GSTN-Diff Gross'!$V$7:$V$1006,"&lt;&gt;0"),BOOKS!M661,0)</f>
        <v>0</v>
      </c>
      <c r="Q661" s="84">
        <f>IFERROR(IF(B661="",0,SUMPRODUCT(('2A'!$D$6:$D$1005='GSTN-Bill Wise'!B661)*'2A'!$I$6:$I$1005)),0)</f>
        <v>0</v>
      </c>
      <c r="R661" s="44">
        <f>IFERROR(IF(B661="",0,SUMPRODUCT(('2A'!$D$6:$D$1005='GSTN-Bill Wise'!B661)*'2A'!$J$6:$J$1005)),0)</f>
        <v>0</v>
      </c>
      <c r="S661" s="44">
        <f>IFERROR(IF(B661="",0,SUMPRODUCT(('2A'!$D$6:$D$1005='GSTN-Bill Wise'!B661)*'2A'!$K$6:$K$1005)),0)</f>
        <v>0</v>
      </c>
      <c r="T661" s="44">
        <f>IFERROR(IF(B661="",0,SUMPRODUCT(('2A'!$D$6:$D$1005='GSTN-Bill Wise'!B661)*'2A'!$L$6:$L$1005)),0)</f>
        <v>0</v>
      </c>
      <c r="U661" s="44">
        <f>IFERROR(IF(B661="",0,SUMPRODUCT(('2A'!$D$6:$D$1005='GSTN-Bill Wise'!B661)*'2A'!$M$6:$M$1005)),0)</f>
        <v>0</v>
      </c>
      <c r="V661" s="111"/>
    </row>
    <row r="662" spans="1:22">
      <c r="A662" s="161">
        <f t="shared" si="79"/>
        <v>657</v>
      </c>
      <c r="B662" s="161" t="str">
        <f t="shared" si="73"/>
        <v/>
      </c>
      <c r="C662" s="161" t="str">
        <f>IF(COUNTIFS('GSTN-Diff Gross'!$D$7:$D$1006,BOOKS!E662,'GSTN-Diff Gross'!$R$7:$R$1006,"&lt;&gt;0")+COUNTIFS('GSTN-Diff Gross'!$D$7:$D$1006,BOOKS!E662,'GSTN-Diff Gross'!$S$7:$S$1006,"&lt;&gt;0")+COUNTIFS('GSTN-Diff Gross'!$D$7:$D$1006,BOOKS!E662,'GSTN-Diff Gross'!$T$7:$T$1006,"&lt;&gt;0")+COUNTIFS('GSTN-Diff Gross'!$D$7:$D$1006,BOOKS!E662,'GSTN-Diff Gross'!$U$7:$U$1006,"&lt;&gt;0")+COUNTIFS('GSTN-Diff Gross'!$D$7:$D$1006,BOOKS!E662,'GSTN-Diff Gross'!$V$7:$V$1006,"&lt;&gt;0"),BOOKS!E662,"")</f>
        <v/>
      </c>
      <c r="D662" s="41" t="str">
        <f>IF(COUNTIFS('GSTN-Diff Gross'!$D$7:$D$1006,BOOKS!E662,'GSTN-Diff Gross'!$R$7:$R$1006,"&lt;&gt;0")+COUNTIFS('GSTN-Diff Gross'!$D$7:$D$1006,BOOKS!E662,'GSTN-Diff Gross'!$S$7:$S$1006,"&lt;&gt;0")+COUNTIFS('GSTN-Diff Gross'!$D$7:$D$1006,BOOKS!E662,'GSTN-Diff Gross'!$T$7:$T$1006,"&lt;&gt;0")+COUNTIFS('GSTN-Diff Gross'!$D$7:$D$1006,BOOKS!E662,'GSTN-Diff Gross'!$U$7:$U$1006,"&lt;&gt;0")+COUNTIFS('GSTN-Diff Gross'!$D$7:$D$1006,BOOKS!E662,'GSTN-Diff Gross'!$V$7:$V$1006,"&lt;&gt;0"),BOOKS!F662,"")</f>
        <v/>
      </c>
      <c r="E662" s="68" t="str">
        <f>IF(COUNTIFS('GSTN-Diff Gross'!$D$7:$D$1006,BOOKS!E662,'GSTN-Diff Gross'!$R$7:$R$1006,"&lt;&gt;0")+COUNTIFS('GSTN-Diff Gross'!$D$7:$D$1006,BOOKS!E662,'GSTN-Diff Gross'!$S$7:$S$1006,"&lt;&gt;0")+COUNTIFS('GSTN-Diff Gross'!$D$7:$D$1006,BOOKS!E662,'GSTN-Diff Gross'!$T$7:$T$1006,"&lt;&gt;0")+COUNTIFS('GSTN-Diff Gross'!$D$7:$D$1006,BOOKS!E662,'GSTN-Diff Gross'!$U$7:$U$1006,"&lt;&gt;0")+COUNTIFS('GSTN-Diff Gross'!$D$7:$D$1006,BOOKS!E662,'GSTN-Diff Gross'!$V$7:$V$1006,"&lt;&gt;0"),BOOKS!G662,"")</f>
        <v/>
      </c>
      <c r="F662" s="90" t="str">
        <f>IF(COUNTIFS('GSTN-Diff Gross'!$D$7:$D$1006,BOOKS!E662,'GSTN-Diff Gross'!$R$7:$R$1006,"&lt;&gt;0")+COUNTIFS('GSTN-Diff Gross'!$D$7:$D$1006,BOOKS!E662,'GSTN-Diff Gross'!$S$7:$S$1006,"&lt;&gt;0")+COUNTIFS('GSTN-Diff Gross'!$D$7:$D$1006,BOOKS!E662,'GSTN-Diff Gross'!$T$7:$T$1006,"&lt;&gt;0")+COUNTIFS('GSTN-Diff Gross'!$D$7:$D$1006,BOOKS!E662,'GSTN-Diff Gross'!$U$7:$U$1006,"&lt;&gt;0")+COUNTIFS('GSTN-Diff Gross'!$D$7:$D$1006,BOOKS!E662,'GSTN-Diff Gross'!$V$7:$V$1006,"&lt;&gt;0"),BOOKS!H662,"")</f>
        <v/>
      </c>
      <c r="G662" s="167">
        <f t="shared" si="74"/>
        <v>0</v>
      </c>
      <c r="H662" s="167">
        <f t="shared" si="75"/>
        <v>0</v>
      </c>
      <c r="I662" s="167">
        <f t="shared" si="76"/>
        <v>0</v>
      </c>
      <c r="J662" s="167">
        <f t="shared" si="77"/>
        <v>0</v>
      </c>
      <c r="K662" s="167">
        <f t="shared" si="78"/>
        <v>0</v>
      </c>
      <c r="L662" s="99">
        <f>IF(COUNTIFS('GSTN-Diff Gross'!$D$7:$D$1006,BOOKS!E662,'GSTN-Diff Gross'!$R$7:$R$1006,"&lt;&gt;0")+COUNTIFS('GSTN-Diff Gross'!$D$7:$D$1006,BOOKS!E662,'GSTN-Diff Gross'!$S$7:$S$1006,"&lt;&gt;0")+COUNTIFS('GSTN-Diff Gross'!$D$7:$D$1006,BOOKS!E662,'GSTN-Diff Gross'!$T$7:$T$1006,"&lt;&gt;0")+COUNTIFS('GSTN-Diff Gross'!$D$7:$D$1006,BOOKS!E662,'GSTN-Diff Gross'!$U$7:$U$1006,"&lt;&gt;0")+COUNTIFS('GSTN-Diff Gross'!$D$7:$D$1006,BOOKS!E662,'GSTN-Diff Gross'!$V$7:$V$1006,"&lt;&gt;0"),BOOKS!I662,0)</f>
        <v>0</v>
      </c>
      <c r="M662" s="100">
        <f>IF(COUNTIFS('GSTN-Diff Gross'!$D$7:$D$1006,BOOKS!E662,'GSTN-Diff Gross'!$R$7:$R$1006,"&lt;&gt;0")+COUNTIFS('GSTN-Diff Gross'!$D$7:$D$1006,BOOKS!E662,'GSTN-Diff Gross'!$S$7:$S$1006,"&lt;&gt;0")+COUNTIFS('GSTN-Diff Gross'!$D$7:$D$1006,BOOKS!E662,'GSTN-Diff Gross'!$T$7:$T$1006,"&lt;&gt;0")+COUNTIFS('GSTN-Diff Gross'!$D$7:$D$1006,BOOKS!E662,'GSTN-Diff Gross'!$U$7:$U$1006,"&lt;&gt;0")+COUNTIFS('GSTN-Diff Gross'!$D$7:$D$1006,BOOKS!E662,'GSTN-Diff Gross'!$V$7:$V$1006,"&lt;&gt;0"),BOOKS!J662,0)</f>
        <v>0</v>
      </c>
      <c r="N662" s="100">
        <f>IF(COUNTIFS('GSTN-Diff Gross'!$D$7:$D$1006,BOOKS!E662,'GSTN-Diff Gross'!$R$7:$R$1006,"&lt;&gt;0")+COUNTIFS('GSTN-Diff Gross'!$D$7:$D$1006,BOOKS!E662,'GSTN-Diff Gross'!$S$7:$S$1006,"&lt;&gt;0")+COUNTIFS('GSTN-Diff Gross'!$D$7:$D$1006,BOOKS!E662,'GSTN-Diff Gross'!$T$7:$T$1006,"&lt;&gt;0")+COUNTIFS('GSTN-Diff Gross'!$D$7:$D$1006,BOOKS!E662,'GSTN-Diff Gross'!$U$7:$U$1006,"&lt;&gt;0")+COUNTIFS('GSTN-Diff Gross'!$D$7:$D$1006,BOOKS!E662,'GSTN-Diff Gross'!$V$7:$V$1006,"&lt;&gt;0"),BOOKS!K662,0)</f>
        <v>0</v>
      </c>
      <c r="O662" s="100">
        <f>IF(COUNTIFS('GSTN-Diff Gross'!$D$7:$D$1006,BOOKS!E662,'GSTN-Diff Gross'!$R$7:$R$1006,"&lt;&gt;0")+COUNTIFS('GSTN-Diff Gross'!$D$7:$D$1006,BOOKS!E662,'GSTN-Diff Gross'!$S$7:$S$1006,"&lt;&gt;0")+COUNTIFS('GSTN-Diff Gross'!$D$7:$D$1006,BOOKS!E662,'GSTN-Diff Gross'!$T$7:$T$1006,"&lt;&gt;0")+COUNTIFS('GSTN-Diff Gross'!$D$7:$D$1006,BOOKS!E662,'GSTN-Diff Gross'!$U$7:$U$1006,"&lt;&gt;0")+COUNTIFS('GSTN-Diff Gross'!$D$7:$D$1006,BOOKS!E662,'GSTN-Diff Gross'!$V$7:$V$1006,"&lt;&gt;0"),BOOKS!L662,0)</f>
        <v>0</v>
      </c>
      <c r="P662" s="100">
        <f>IF(COUNTIFS('GSTN-Diff Gross'!$D$7:$D$1006,BOOKS!E662,'GSTN-Diff Gross'!$R$7:$R$1006,"&lt;&gt;0")+COUNTIFS('GSTN-Diff Gross'!$D$7:$D$1006,BOOKS!E662,'GSTN-Diff Gross'!$S$7:$S$1006,"&lt;&gt;0")+COUNTIFS('GSTN-Diff Gross'!$D$7:$D$1006,BOOKS!E662,'GSTN-Diff Gross'!$T$7:$T$1006,"&lt;&gt;0")+COUNTIFS('GSTN-Diff Gross'!$D$7:$D$1006,BOOKS!E662,'GSTN-Diff Gross'!$U$7:$U$1006,"&lt;&gt;0")+COUNTIFS('GSTN-Diff Gross'!$D$7:$D$1006,BOOKS!E662,'GSTN-Diff Gross'!$V$7:$V$1006,"&lt;&gt;0"),BOOKS!M662,0)</f>
        <v>0</v>
      </c>
      <c r="Q662" s="94">
        <f>IFERROR(IF(B662="",0,SUMPRODUCT(('2A'!$D$6:$D$1005='GSTN-Bill Wise'!B662)*'2A'!$I$6:$I$1005)),0)</f>
        <v>0</v>
      </c>
      <c r="R662" s="95">
        <f>IFERROR(IF(B662="",0,SUMPRODUCT(('2A'!$D$6:$D$1005='GSTN-Bill Wise'!B662)*'2A'!$J$6:$J$1005)),0)</f>
        <v>0</v>
      </c>
      <c r="S662" s="95">
        <f>IFERROR(IF(B662="",0,SUMPRODUCT(('2A'!$D$6:$D$1005='GSTN-Bill Wise'!B662)*'2A'!$K$6:$K$1005)),0)</f>
        <v>0</v>
      </c>
      <c r="T662" s="95">
        <f>IFERROR(IF(B662="",0,SUMPRODUCT(('2A'!$D$6:$D$1005='GSTN-Bill Wise'!B662)*'2A'!$L$6:$L$1005)),0)</f>
        <v>0</v>
      </c>
      <c r="U662" s="95">
        <f>IFERROR(IF(B662="",0,SUMPRODUCT(('2A'!$D$6:$D$1005='GSTN-Bill Wise'!B662)*'2A'!$M$6:$M$1005)),0)</f>
        <v>0</v>
      </c>
      <c r="V662" s="111"/>
    </row>
    <row r="663" spans="1:22">
      <c r="A663" s="162">
        <f t="shared" si="79"/>
        <v>658</v>
      </c>
      <c r="B663" s="162" t="str">
        <f t="shared" si="73"/>
        <v/>
      </c>
      <c r="C663" s="162" t="str">
        <f>IF(COUNTIFS('GSTN-Diff Gross'!$D$7:$D$1006,BOOKS!E663,'GSTN-Diff Gross'!$R$7:$R$1006,"&lt;&gt;0")+COUNTIFS('GSTN-Diff Gross'!$D$7:$D$1006,BOOKS!E663,'GSTN-Diff Gross'!$S$7:$S$1006,"&lt;&gt;0")+COUNTIFS('GSTN-Diff Gross'!$D$7:$D$1006,BOOKS!E663,'GSTN-Diff Gross'!$T$7:$T$1006,"&lt;&gt;0")+COUNTIFS('GSTN-Diff Gross'!$D$7:$D$1006,BOOKS!E663,'GSTN-Diff Gross'!$U$7:$U$1006,"&lt;&gt;0")+COUNTIFS('GSTN-Diff Gross'!$D$7:$D$1006,BOOKS!E663,'GSTN-Diff Gross'!$V$7:$V$1006,"&lt;&gt;0"),BOOKS!E663,"")</f>
        <v/>
      </c>
      <c r="D663" s="44" t="str">
        <f>IF(COUNTIFS('GSTN-Diff Gross'!$D$7:$D$1006,BOOKS!E663,'GSTN-Diff Gross'!$R$7:$R$1006,"&lt;&gt;0")+COUNTIFS('GSTN-Diff Gross'!$D$7:$D$1006,BOOKS!E663,'GSTN-Diff Gross'!$S$7:$S$1006,"&lt;&gt;0")+COUNTIFS('GSTN-Diff Gross'!$D$7:$D$1006,BOOKS!E663,'GSTN-Diff Gross'!$T$7:$T$1006,"&lt;&gt;0")+COUNTIFS('GSTN-Diff Gross'!$D$7:$D$1006,BOOKS!E663,'GSTN-Diff Gross'!$U$7:$U$1006,"&lt;&gt;0")+COUNTIFS('GSTN-Diff Gross'!$D$7:$D$1006,BOOKS!E663,'GSTN-Diff Gross'!$V$7:$V$1006,"&lt;&gt;0"),BOOKS!F663,"")</f>
        <v/>
      </c>
      <c r="E663" s="67" t="str">
        <f>IF(COUNTIFS('GSTN-Diff Gross'!$D$7:$D$1006,BOOKS!E663,'GSTN-Diff Gross'!$R$7:$R$1006,"&lt;&gt;0")+COUNTIFS('GSTN-Diff Gross'!$D$7:$D$1006,BOOKS!E663,'GSTN-Diff Gross'!$S$7:$S$1006,"&lt;&gt;0")+COUNTIFS('GSTN-Diff Gross'!$D$7:$D$1006,BOOKS!E663,'GSTN-Diff Gross'!$T$7:$T$1006,"&lt;&gt;0")+COUNTIFS('GSTN-Diff Gross'!$D$7:$D$1006,BOOKS!E663,'GSTN-Diff Gross'!$U$7:$U$1006,"&lt;&gt;0")+COUNTIFS('GSTN-Diff Gross'!$D$7:$D$1006,BOOKS!E663,'GSTN-Diff Gross'!$V$7:$V$1006,"&lt;&gt;0"),BOOKS!G663,"")</f>
        <v/>
      </c>
      <c r="F663" s="89" t="str">
        <f>IF(COUNTIFS('GSTN-Diff Gross'!$D$7:$D$1006,BOOKS!E663,'GSTN-Diff Gross'!$R$7:$R$1006,"&lt;&gt;0")+COUNTIFS('GSTN-Diff Gross'!$D$7:$D$1006,BOOKS!E663,'GSTN-Diff Gross'!$S$7:$S$1006,"&lt;&gt;0")+COUNTIFS('GSTN-Diff Gross'!$D$7:$D$1006,BOOKS!E663,'GSTN-Diff Gross'!$T$7:$T$1006,"&lt;&gt;0")+COUNTIFS('GSTN-Diff Gross'!$D$7:$D$1006,BOOKS!E663,'GSTN-Diff Gross'!$U$7:$U$1006,"&lt;&gt;0")+COUNTIFS('GSTN-Diff Gross'!$D$7:$D$1006,BOOKS!E663,'GSTN-Diff Gross'!$V$7:$V$1006,"&lt;&gt;0"),BOOKS!H663,"")</f>
        <v/>
      </c>
      <c r="G663" s="96">
        <f t="shared" si="74"/>
        <v>0</v>
      </c>
      <c r="H663" s="96">
        <f t="shared" si="75"/>
        <v>0</v>
      </c>
      <c r="I663" s="97">
        <f t="shared" si="76"/>
        <v>0</v>
      </c>
      <c r="J663" s="98">
        <f t="shared" si="77"/>
        <v>0</v>
      </c>
      <c r="K663" s="96">
        <f t="shared" si="78"/>
        <v>0</v>
      </c>
      <c r="L663" s="93">
        <f>IF(COUNTIFS('GSTN-Diff Gross'!$D$7:$D$1006,BOOKS!E663,'GSTN-Diff Gross'!$R$7:$R$1006,"&lt;&gt;0")+COUNTIFS('GSTN-Diff Gross'!$D$7:$D$1006,BOOKS!E663,'GSTN-Diff Gross'!$S$7:$S$1006,"&lt;&gt;0")+COUNTIFS('GSTN-Diff Gross'!$D$7:$D$1006,BOOKS!E663,'GSTN-Diff Gross'!$T$7:$T$1006,"&lt;&gt;0")+COUNTIFS('GSTN-Diff Gross'!$D$7:$D$1006,BOOKS!E663,'GSTN-Diff Gross'!$U$7:$U$1006,"&lt;&gt;0")+COUNTIFS('GSTN-Diff Gross'!$D$7:$D$1006,BOOKS!E663,'GSTN-Diff Gross'!$V$7:$V$1006,"&lt;&gt;0"),BOOKS!I663,0)</f>
        <v>0</v>
      </c>
      <c r="M663" s="88">
        <f>IF(COUNTIFS('GSTN-Diff Gross'!$D$7:$D$1006,BOOKS!E663,'GSTN-Diff Gross'!$R$7:$R$1006,"&lt;&gt;0")+COUNTIFS('GSTN-Diff Gross'!$D$7:$D$1006,BOOKS!E663,'GSTN-Diff Gross'!$S$7:$S$1006,"&lt;&gt;0")+COUNTIFS('GSTN-Diff Gross'!$D$7:$D$1006,BOOKS!E663,'GSTN-Diff Gross'!$T$7:$T$1006,"&lt;&gt;0")+COUNTIFS('GSTN-Diff Gross'!$D$7:$D$1006,BOOKS!E663,'GSTN-Diff Gross'!$U$7:$U$1006,"&lt;&gt;0")+COUNTIFS('GSTN-Diff Gross'!$D$7:$D$1006,BOOKS!E663,'GSTN-Diff Gross'!$V$7:$V$1006,"&lt;&gt;0"),BOOKS!J663,0)</f>
        <v>0</v>
      </c>
      <c r="N663" s="88">
        <f>IF(COUNTIFS('GSTN-Diff Gross'!$D$7:$D$1006,BOOKS!E663,'GSTN-Diff Gross'!$R$7:$R$1006,"&lt;&gt;0")+COUNTIFS('GSTN-Diff Gross'!$D$7:$D$1006,BOOKS!E663,'GSTN-Diff Gross'!$S$7:$S$1006,"&lt;&gt;0")+COUNTIFS('GSTN-Diff Gross'!$D$7:$D$1006,BOOKS!E663,'GSTN-Diff Gross'!$T$7:$T$1006,"&lt;&gt;0")+COUNTIFS('GSTN-Diff Gross'!$D$7:$D$1006,BOOKS!E663,'GSTN-Diff Gross'!$U$7:$U$1006,"&lt;&gt;0")+COUNTIFS('GSTN-Diff Gross'!$D$7:$D$1006,BOOKS!E663,'GSTN-Diff Gross'!$V$7:$V$1006,"&lt;&gt;0"),BOOKS!K663,0)</f>
        <v>0</v>
      </c>
      <c r="O663" s="88">
        <f>IF(COUNTIFS('GSTN-Diff Gross'!$D$7:$D$1006,BOOKS!E663,'GSTN-Diff Gross'!$R$7:$R$1006,"&lt;&gt;0")+COUNTIFS('GSTN-Diff Gross'!$D$7:$D$1006,BOOKS!E663,'GSTN-Diff Gross'!$S$7:$S$1006,"&lt;&gt;0")+COUNTIFS('GSTN-Diff Gross'!$D$7:$D$1006,BOOKS!E663,'GSTN-Diff Gross'!$T$7:$T$1006,"&lt;&gt;0")+COUNTIFS('GSTN-Diff Gross'!$D$7:$D$1006,BOOKS!E663,'GSTN-Diff Gross'!$U$7:$U$1006,"&lt;&gt;0")+COUNTIFS('GSTN-Diff Gross'!$D$7:$D$1006,BOOKS!E663,'GSTN-Diff Gross'!$V$7:$V$1006,"&lt;&gt;0"),BOOKS!L663,0)</f>
        <v>0</v>
      </c>
      <c r="P663" s="88">
        <f>IF(COUNTIFS('GSTN-Diff Gross'!$D$7:$D$1006,BOOKS!E663,'GSTN-Diff Gross'!$R$7:$R$1006,"&lt;&gt;0")+COUNTIFS('GSTN-Diff Gross'!$D$7:$D$1006,BOOKS!E663,'GSTN-Diff Gross'!$S$7:$S$1006,"&lt;&gt;0")+COUNTIFS('GSTN-Diff Gross'!$D$7:$D$1006,BOOKS!E663,'GSTN-Diff Gross'!$T$7:$T$1006,"&lt;&gt;0")+COUNTIFS('GSTN-Diff Gross'!$D$7:$D$1006,BOOKS!E663,'GSTN-Diff Gross'!$U$7:$U$1006,"&lt;&gt;0")+COUNTIFS('GSTN-Diff Gross'!$D$7:$D$1006,BOOKS!E663,'GSTN-Diff Gross'!$V$7:$V$1006,"&lt;&gt;0"),BOOKS!M663,0)</f>
        <v>0</v>
      </c>
      <c r="Q663" s="84">
        <f>IFERROR(IF(B663="",0,SUMPRODUCT(('2A'!$D$6:$D$1005='GSTN-Bill Wise'!B663)*'2A'!$I$6:$I$1005)),0)</f>
        <v>0</v>
      </c>
      <c r="R663" s="44">
        <f>IFERROR(IF(B663="",0,SUMPRODUCT(('2A'!$D$6:$D$1005='GSTN-Bill Wise'!B663)*'2A'!$J$6:$J$1005)),0)</f>
        <v>0</v>
      </c>
      <c r="S663" s="44">
        <f>IFERROR(IF(B663="",0,SUMPRODUCT(('2A'!$D$6:$D$1005='GSTN-Bill Wise'!B663)*'2A'!$K$6:$K$1005)),0)</f>
        <v>0</v>
      </c>
      <c r="T663" s="44">
        <f>IFERROR(IF(B663="",0,SUMPRODUCT(('2A'!$D$6:$D$1005='GSTN-Bill Wise'!B663)*'2A'!$L$6:$L$1005)),0)</f>
        <v>0</v>
      </c>
      <c r="U663" s="44">
        <f>IFERROR(IF(B663="",0,SUMPRODUCT(('2A'!$D$6:$D$1005='GSTN-Bill Wise'!B663)*'2A'!$M$6:$M$1005)),0)</f>
        <v>0</v>
      </c>
      <c r="V663" s="111"/>
    </row>
    <row r="664" spans="1:22">
      <c r="A664" s="161">
        <f t="shared" si="79"/>
        <v>659</v>
      </c>
      <c r="B664" s="161" t="str">
        <f t="shared" si="73"/>
        <v/>
      </c>
      <c r="C664" s="161" t="str">
        <f>IF(COUNTIFS('GSTN-Diff Gross'!$D$7:$D$1006,BOOKS!E664,'GSTN-Diff Gross'!$R$7:$R$1006,"&lt;&gt;0")+COUNTIFS('GSTN-Diff Gross'!$D$7:$D$1006,BOOKS!E664,'GSTN-Diff Gross'!$S$7:$S$1006,"&lt;&gt;0")+COUNTIFS('GSTN-Diff Gross'!$D$7:$D$1006,BOOKS!E664,'GSTN-Diff Gross'!$T$7:$T$1006,"&lt;&gt;0")+COUNTIFS('GSTN-Diff Gross'!$D$7:$D$1006,BOOKS!E664,'GSTN-Diff Gross'!$U$7:$U$1006,"&lt;&gt;0")+COUNTIFS('GSTN-Diff Gross'!$D$7:$D$1006,BOOKS!E664,'GSTN-Diff Gross'!$V$7:$V$1006,"&lt;&gt;0"),BOOKS!E664,"")</f>
        <v/>
      </c>
      <c r="D664" s="41" t="str">
        <f>IF(COUNTIFS('GSTN-Diff Gross'!$D$7:$D$1006,BOOKS!E664,'GSTN-Diff Gross'!$R$7:$R$1006,"&lt;&gt;0")+COUNTIFS('GSTN-Diff Gross'!$D$7:$D$1006,BOOKS!E664,'GSTN-Diff Gross'!$S$7:$S$1006,"&lt;&gt;0")+COUNTIFS('GSTN-Diff Gross'!$D$7:$D$1006,BOOKS!E664,'GSTN-Diff Gross'!$T$7:$T$1006,"&lt;&gt;0")+COUNTIFS('GSTN-Diff Gross'!$D$7:$D$1006,BOOKS!E664,'GSTN-Diff Gross'!$U$7:$U$1006,"&lt;&gt;0")+COUNTIFS('GSTN-Diff Gross'!$D$7:$D$1006,BOOKS!E664,'GSTN-Diff Gross'!$V$7:$V$1006,"&lt;&gt;0"),BOOKS!F664,"")</f>
        <v/>
      </c>
      <c r="E664" s="68" t="str">
        <f>IF(COUNTIFS('GSTN-Diff Gross'!$D$7:$D$1006,BOOKS!E664,'GSTN-Diff Gross'!$R$7:$R$1006,"&lt;&gt;0")+COUNTIFS('GSTN-Diff Gross'!$D$7:$D$1006,BOOKS!E664,'GSTN-Diff Gross'!$S$7:$S$1006,"&lt;&gt;0")+COUNTIFS('GSTN-Diff Gross'!$D$7:$D$1006,BOOKS!E664,'GSTN-Diff Gross'!$T$7:$T$1006,"&lt;&gt;0")+COUNTIFS('GSTN-Diff Gross'!$D$7:$D$1006,BOOKS!E664,'GSTN-Diff Gross'!$U$7:$U$1006,"&lt;&gt;0")+COUNTIFS('GSTN-Diff Gross'!$D$7:$D$1006,BOOKS!E664,'GSTN-Diff Gross'!$V$7:$V$1006,"&lt;&gt;0"),BOOKS!G664,"")</f>
        <v/>
      </c>
      <c r="F664" s="90" t="str">
        <f>IF(COUNTIFS('GSTN-Diff Gross'!$D$7:$D$1006,BOOKS!E664,'GSTN-Diff Gross'!$R$7:$R$1006,"&lt;&gt;0")+COUNTIFS('GSTN-Diff Gross'!$D$7:$D$1006,BOOKS!E664,'GSTN-Diff Gross'!$S$7:$S$1006,"&lt;&gt;0")+COUNTIFS('GSTN-Diff Gross'!$D$7:$D$1006,BOOKS!E664,'GSTN-Diff Gross'!$T$7:$T$1006,"&lt;&gt;0")+COUNTIFS('GSTN-Diff Gross'!$D$7:$D$1006,BOOKS!E664,'GSTN-Diff Gross'!$U$7:$U$1006,"&lt;&gt;0")+COUNTIFS('GSTN-Diff Gross'!$D$7:$D$1006,BOOKS!E664,'GSTN-Diff Gross'!$V$7:$V$1006,"&lt;&gt;0"),BOOKS!H664,"")</f>
        <v/>
      </c>
      <c r="G664" s="167">
        <f t="shared" si="74"/>
        <v>0</v>
      </c>
      <c r="H664" s="167">
        <f t="shared" si="75"/>
        <v>0</v>
      </c>
      <c r="I664" s="167">
        <f t="shared" si="76"/>
        <v>0</v>
      </c>
      <c r="J664" s="167">
        <f t="shared" si="77"/>
        <v>0</v>
      </c>
      <c r="K664" s="167">
        <f t="shared" si="78"/>
        <v>0</v>
      </c>
      <c r="L664" s="99">
        <f>IF(COUNTIFS('GSTN-Diff Gross'!$D$7:$D$1006,BOOKS!E664,'GSTN-Diff Gross'!$R$7:$R$1006,"&lt;&gt;0")+COUNTIFS('GSTN-Diff Gross'!$D$7:$D$1006,BOOKS!E664,'GSTN-Diff Gross'!$S$7:$S$1006,"&lt;&gt;0")+COUNTIFS('GSTN-Diff Gross'!$D$7:$D$1006,BOOKS!E664,'GSTN-Diff Gross'!$T$7:$T$1006,"&lt;&gt;0")+COUNTIFS('GSTN-Diff Gross'!$D$7:$D$1006,BOOKS!E664,'GSTN-Diff Gross'!$U$7:$U$1006,"&lt;&gt;0")+COUNTIFS('GSTN-Diff Gross'!$D$7:$D$1006,BOOKS!E664,'GSTN-Diff Gross'!$V$7:$V$1006,"&lt;&gt;0"),BOOKS!I664,0)</f>
        <v>0</v>
      </c>
      <c r="M664" s="100">
        <f>IF(COUNTIFS('GSTN-Diff Gross'!$D$7:$D$1006,BOOKS!E664,'GSTN-Diff Gross'!$R$7:$R$1006,"&lt;&gt;0")+COUNTIFS('GSTN-Diff Gross'!$D$7:$D$1006,BOOKS!E664,'GSTN-Diff Gross'!$S$7:$S$1006,"&lt;&gt;0")+COUNTIFS('GSTN-Diff Gross'!$D$7:$D$1006,BOOKS!E664,'GSTN-Diff Gross'!$T$7:$T$1006,"&lt;&gt;0")+COUNTIFS('GSTN-Diff Gross'!$D$7:$D$1006,BOOKS!E664,'GSTN-Diff Gross'!$U$7:$U$1006,"&lt;&gt;0")+COUNTIFS('GSTN-Diff Gross'!$D$7:$D$1006,BOOKS!E664,'GSTN-Diff Gross'!$V$7:$V$1006,"&lt;&gt;0"),BOOKS!J664,0)</f>
        <v>0</v>
      </c>
      <c r="N664" s="100">
        <f>IF(COUNTIFS('GSTN-Diff Gross'!$D$7:$D$1006,BOOKS!E664,'GSTN-Diff Gross'!$R$7:$R$1006,"&lt;&gt;0")+COUNTIFS('GSTN-Diff Gross'!$D$7:$D$1006,BOOKS!E664,'GSTN-Diff Gross'!$S$7:$S$1006,"&lt;&gt;0")+COUNTIFS('GSTN-Diff Gross'!$D$7:$D$1006,BOOKS!E664,'GSTN-Diff Gross'!$T$7:$T$1006,"&lt;&gt;0")+COUNTIFS('GSTN-Diff Gross'!$D$7:$D$1006,BOOKS!E664,'GSTN-Diff Gross'!$U$7:$U$1006,"&lt;&gt;0")+COUNTIFS('GSTN-Diff Gross'!$D$7:$D$1006,BOOKS!E664,'GSTN-Diff Gross'!$V$7:$V$1006,"&lt;&gt;0"),BOOKS!K664,0)</f>
        <v>0</v>
      </c>
      <c r="O664" s="100">
        <f>IF(COUNTIFS('GSTN-Diff Gross'!$D$7:$D$1006,BOOKS!E664,'GSTN-Diff Gross'!$R$7:$R$1006,"&lt;&gt;0")+COUNTIFS('GSTN-Diff Gross'!$D$7:$D$1006,BOOKS!E664,'GSTN-Diff Gross'!$S$7:$S$1006,"&lt;&gt;0")+COUNTIFS('GSTN-Diff Gross'!$D$7:$D$1006,BOOKS!E664,'GSTN-Diff Gross'!$T$7:$T$1006,"&lt;&gt;0")+COUNTIFS('GSTN-Diff Gross'!$D$7:$D$1006,BOOKS!E664,'GSTN-Diff Gross'!$U$7:$U$1006,"&lt;&gt;0")+COUNTIFS('GSTN-Diff Gross'!$D$7:$D$1006,BOOKS!E664,'GSTN-Diff Gross'!$V$7:$V$1006,"&lt;&gt;0"),BOOKS!L664,0)</f>
        <v>0</v>
      </c>
      <c r="P664" s="100">
        <f>IF(COUNTIFS('GSTN-Diff Gross'!$D$7:$D$1006,BOOKS!E664,'GSTN-Diff Gross'!$R$7:$R$1006,"&lt;&gt;0")+COUNTIFS('GSTN-Diff Gross'!$D$7:$D$1006,BOOKS!E664,'GSTN-Diff Gross'!$S$7:$S$1006,"&lt;&gt;0")+COUNTIFS('GSTN-Diff Gross'!$D$7:$D$1006,BOOKS!E664,'GSTN-Diff Gross'!$T$7:$T$1006,"&lt;&gt;0")+COUNTIFS('GSTN-Diff Gross'!$D$7:$D$1006,BOOKS!E664,'GSTN-Diff Gross'!$U$7:$U$1006,"&lt;&gt;0")+COUNTIFS('GSTN-Diff Gross'!$D$7:$D$1006,BOOKS!E664,'GSTN-Diff Gross'!$V$7:$V$1006,"&lt;&gt;0"),BOOKS!M664,0)</f>
        <v>0</v>
      </c>
      <c r="Q664" s="94">
        <f>IFERROR(IF(B664="",0,SUMPRODUCT(('2A'!$D$6:$D$1005='GSTN-Bill Wise'!B664)*'2A'!$I$6:$I$1005)),0)</f>
        <v>0</v>
      </c>
      <c r="R664" s="95">
        <f>IFERROR(IF(B664="",0,SUMPRODUCT(('2A'!$D$6:$D$1005='GSTN-Bill Wise'!B664)*'2A'!$J$6:$J$1005)),0)</f>
        <v>0</v>
      </c>
      <c r="S664" s="95">
        <f>IFERROR(IF(B664="",0,SUMPRODUCT(('2A'!$D$6:$D$1005='GSTN-Bill Wise'!B664)*'2A'!$K$6:$K$1005)),0)</f>
        <v>0</v>
      </c>
      <c r="T664" s="95">
        <f>IFERROR(IF(B664="",0,SUMPRODUCT(('2A'!$D$6:$D$1005='GSTN-Bill Wise'!B664)*'2A'!$L$6:$L$1005)),0)</f>
        <v>0</v>
      </c>
      <c r="U664" s="95">
        <f>IFERROR(IF(B664="",0,SUMPRODUCT(('2A'!$D$6:$D$1005='GSTN-Bill Wise'!B664)*'2A'!$M$6:$M$1005)),0)</f>
        <v>0</v>
      </c>
      <c r="V664" s="111"/>
    </row>
    <row r="665" spans="1:22">
      <c r="A665" s="162">
        <f t="shared" si="79"/>
        <v>660</v>
      </c>
      <c r="B665" s="162" t="str">
        <f t="shared" si="73"/>
        <v/>
      </c>
      <c r="C665" s="162" t="str">
        <f>IF(COUNTIFS('GSTN-Diff Gross'!$D$7:$D$1006,BOOKS!E665,'GSTN-Diff Gross'!$R$7:$R$1006,"&lt;&gt;0")+COUNTIFS('GSTN-Diff Gross'!$D$7:$D$1006,BOOKS!E665,'GSTN-Diff Gross'!$S$7:$S$1006,"&lt;&gt;0")+COUNTIFS('GSTN-Diff Gross'!$D$7:$D$1006,BOOKS!E665,'GSTN-Diff Gross'!$T$7:$T$1006,"&lt;&gt;0")+COUNTIFS('GSTN-Diff Gross'!$D$7:$D$1006,BOOKS!E665,'GSTN-Diff Gross'!$U$7:$U$1006,"&lt;&gt;0")+COUNTIFS('GSTN-Diff Gross'!$D$7:$D$1006,BOOKS!E665,'GSTN-Diff Gross'!$V$7:$V$1006,"&lt;&gt;0"),BOOKS!E665,"")</f>
        <v/>
      </c>
      <c r="D665" s="44" t="str">
        <f>IF(COUNTIFS('GSTN-Diff Gross'!$D$7:$D$1006,BOOKS!E665,'GSTN-Diff Gross'!$R$7:$R$1006,"&lt;&gt;0")+COUNTIFS('GSTN-Diff Gross'!$D$7:$D$1006,BOOKS!E665,'GSTN-Diff Gross'!$S$7:$S$1006,"&lt;&gt;0")+COUNTIFS('GSTN-Diff Gross'!$D$7:$D$1006,BOOKS!E665,'GSTN-Diff Gross'!$T$7:$T$1006,"&lt;&gt;0")+COUNTIFS('GSTN-Diff Gross'!$D$7:$D$1006,BOOKS!E665,'GSTN-Diff Gross'!$U$7:$U$1006,"&lt;&gt;0")+COUNTIFS('GSTN-Diff Gross'!$D$7:$D$1006,BOOKS!E665,'GSTN-Diff Gross'!$V$7:$V$1006,"&lt;&gt;0"),BOOKS!F665,"")</f>
        <v/>
      </c>
      <c r="E665" s="67" t="str">
        <f>IF(COUNTIFS('GSTN-Diff Gross'!$D$7:$D$1006,BOOKS!E665,'GSTN-Diff Gross'!$R$7:$R$1006,"&lt;&gt;0")+COUNTIFS('GSTN-Diff Gross'!$D$7:$D$1006,BOOKS!E665,'GSTN-Diff Gross'!$S$7:$S$1006,"&lt;&gt;0")+COUNTIFS('GSTN-Diff Gross'!$D$7:$D$1006,BOOKS!E665,'GSTN-Diff Gross'!$T$7:$T$1006,"&lt;&gt;0")+COUNTIFS('GSTN-Diff Gross'!$D$7:$D$1006,BOOKS!E665,'GSTN-Diff Gross'!$U$7:$U$1006,"&lt;&gt;0")+COUNTIFS('GSTN-Diff Gross'!$D$7:$D$1006,BOOKS!E665,'GSTN-Diff Gross'!$V$7:$V$1006,"&lt;&gt;0"),BOOKS!G665,"")</f>
        <v/>
      </c>
      <c r="F665" s="89" t="str">
        <f>IF(COUNTIFS('GSTN-Diff Gross'!$D$7:$D$1006,BOOKS!E665,'GSTN-Diff Gross'!$R$7:$R$1006,"&lt;&gt;0")+COUNTIFS('GSTN-Diff Gross'!$D$7:$D$1006,BOOKS!E665,'GSTN-Diff Gross'!$S$7:$S$1006,"&lt;&gt;0")+COUNTIFS('GSTN-Diff Gross'!$D$7:$D$1006,BOOKS!E665,'GSTN-Diff Gross'!$T$7:$T$1006,"&lt;&gt;0")+COUNTIFS('GSTN-Diff Gross'!$D$7:$D$1006,BOOKS!E665,'GSTN-Diff Gross'!$U$7:$U$1006,"&lt;&gt;0")+COUNTIFS('GSTN-Diff Gross'!$D$7:$D$1006,BOOKS!E665,'GSTN-Diff Gross'!$V$7:$V$1006,"&lt;&gt;0"),BOOKS!H665,"")</f>
        <v/>
      </c>
      <c r="G665" s="96">
        <f t="shared" si="74"/>
        <v>0</v>
      </c>
      <c r="H665" s="96">
        <f t="shared" si="75"/>
        <v>0</v>
      </c>
      <c r="I665" s="97">
        <f t="shared" si="76"/>
        <v>0</v>
      </c>
      <c r="J665" s="98">
        <f t="shared" si="77"/>
        <v>0</v>
      </c>
      <c r="K665" s="96">
        <f t="shared" si="78"/>
        <v>0</v>
      </c>
      <c r="L665" s="93">
        <f>IF(COUNTIFS('GSTN-Diff Gross'!$D$7:$D$1006,BOOKS!E665,'GSTN-Diff Gross'!$R$7:$R$1006,"&lt;&gt;0")+COUNTIFS('GSTN-Diff Gross'!$D$7:$D$1006,BOOKS!E665,'GSTN-Diff Gross'!$S$7:$S$1006,"&lt;&gt;0")+COUNTIFS('GSTN-Diff Gross'!$D$7:$D$1006,BOOKS!E665,'GSTN-Diff Gross'!$T$7:$T$1006,"&lt;&gt;0")+COUNTIFS('GSTN-Diff Gross'!$D$7:$D$1006,BOOKS!E665,'GSTN-Diff Gross'!$U$7:$U$1006,"&lt;&gt;0")+COUNTIFS('GSTN-Diff Gross'!$D$7:$D$1006,BOOKS!E665,'GSTN-Diff Gross'!$V$7:$V$1006,"&lt;&gt;0"),BOOKS!I665,0)</f>
        <v>0</v>
      </c>
      <c r="M665" s="88">
        <f>IF(COUNTIFS('GSTN-Diff Gross'!$D$7:$D$1006,BOOKS!E665,'GSTN-Diff Gross'!$R$7:$R$1006,"&lt;&gt;0")+COUNTIFS('GSTN-Diff Gross'!$D$7:$D$1006,BOOKS!E665,'GSTN-Diff Gross'!$S$7:$S$1006,"&lt;&gt;0")+COUNTIFS('GSTN-Diff Gross'!$D$7:$D$1006,BOOKS!E665,'GSTN-Diff Gross'!$T$7:$T$1006,"&lt;&gt;0")+COUNTIFS('GSTN-Diff Gross'!$D$7:$D$1006,BOOKS!E665,'GSTN-Diff Gross'!$U$7:$U$1006,"&lt;&gt;0")+COUNTIFS('GSTN-Diff Gross'!$D$7:$D$1006,BOOKS!E665,'GSTN-Diff Gross'!$V$7:$V$1006,"&lt;&gt;0"),BOOKS!J665,0)</f>
        <v>0</v>
      </c>
      <c r="N665" s="88">
        <f>IF(COUNTIFS('GSTN-Diff Gross'!$D$7:$D$1006,BOOKS!E665,'GSTN-Diff Gross'!$R$7:$R$1006,"&lt;&gt;0")+COUNTIFS('GSTN-Diff Gross'!$D$7:$D$1006,BOOKS!E665,'GSTN-Diff Gross'!$S$7:$S$1006,"&lt;&gt;0")+COUNTIFS('GSTN-Diff Gross'!$D$7:$D$1006,BOOKS!E665,'GSTN-Diff Gross'!$T$7:$T$1006,"&lt;&gt;0")+COUNTIFS('GSTN-Diff Gross'!$D$7:$D$1006,BOOKS!E665,'GSTN-Diff Gross'!$U$7:$U$1006,"&lt;&gt;0")+COUNTIFS('GSTN-Diff Gross'!$D$7:$D$1006,BOOKS!E665,'GSTN-Diff Gross'!$V$7:$V$1006,"&lt;&gt;0"),BOOKS!K665,0)</f>
        <v>0</v>
      </c>
      <c r="O665" s="88">
        <f>IF(COUNTIFS('GSTN-Diff Gross'!$D$7:$D$1006,BOOKS!E665,'GSTN-Diff Gross'!$R$7:$R$1006,"&lt;&gt;0")+COUNTIFS('GSTN-Diff Gross'!$D$7:$D$1006,BOOKS!E665,'GSTN-Diff Gross'!$S$7:$S$1006,"&lt;&gt;0")+COUNTIFS('GSTN-Diff Gross'!$D$7:$D$1006,BOOKS!E665,'GSTN-Diff Gross'!$T$7:$T$1006,"&lt;&gt;0")+COUNTIFS('GSTN-Diff Gross'!$D$7:$D$1006,BOOKS!E665,'GSTN-Diff Gross'!$U$7:$U$1006,"&lt;&gt;0")+COUNTIFS('GSTN-Diff Gross'!$D$7:$D$1006,BOOKS!E665,'GSTN-Diff Gross'!$V$7:$V$1006,"&lt;&gt;0"),BOOKS!L665,0)</f>
        <v>0</v>
      </c>
      <c r="P665" s="88">
        <f>IF(COUNTIFS('GSTN-Diff Gross'!$D$7:$D$1006,BOOKS!E665,'GSTN-Diff Gross'!$R$7:$R$1006,"&lt;&gt;0")+COUNTIFS('GSTN-Diff Gross'!$D$7:$D$1006,BOOKS!E665,'GSTN-Diff Gross'!$S$7:$S$1006,"&lt;&gt;0")+COUNTIFS('GSTN-Diff Gross'!$D$7:$D$1006,BOOKS!E665,'GSTN-Diff Gross'!$T$7:$T$1006,"&lt;&gt;0")+COUNTIFS('GSTN-Diff Gross'!$D$7:$D$1006,BOOKS!E665,'GSTN-Diff Gross'!$U$7:$U$1006,"&lt;&gt;0")+COUNTIFS('GSTN-Diff Gross'!$D$7:$D$1006,BOOKS!E665,'GSTN-Diff Gross'!$V$7:$V$1006,"&lt;&gt;0"),BOOKS!M665,0)</f>
        <v>0</v>
      </c>
      <c r="Q665" s="84">
        <f>IFERROR(IF(B665="",0,SUMPRODUCT(('2A'!$D$6:$D$1005='GSTN-Bill Wise'!B665)*'2A'!$I$6:$I$1005)),0)</f>
        <v>0</v>
      </c>
      <c r="R665" s="44">
        <f>IFERROR(IF(B665="",0,SUMPRODUCT(('2A'!$D$6:$D$1005='GSTN-Bill Wise'!B665)*'2A'!$J$6:$J$1005)),0)</f>
        <v>0</v>
      </c>
      <c r="S665" s="44">
        <f>IFERROR(IF(B665="",0,SUMPRODUCT(('2A'!$D$6:$D$1005='GSTN-Bill Wise'!B665)*'2A'!$K$6:$K$1005)),0)</f>
        <v>0</v>
      </c>
      <c r="T665" s="44">
        <f>IFERROR(IF(B665="",0,SUMPRODUCT(('2A'!$D$6:$D$1005='GSTN-Bill Wise'!B665)*'2A'!$L$6:$L$1005)),0)</f>
        <v>0</v>
      </c>
      <c r="U665" s="44">
        <f>IFERROR(IF(B665="",0,SUMPRODUCT(('2A'!$D$6:$D$1005='GSTN-Bill Wise'!B665)*'2A'!$M$6:$M$1005)),0)</f>
        <v>0</v>
      </c>
      <c r="V665" s="111"/>
    </row>
    <row r="666" spans="1:22">
      <c r="A666" s="161">
        <f t="shared" si="79"/>
        <v>661</v>
      </c>
      <c r="B666" s="161" t="str">
        <f t="shared" si="73"/>
        <v/>
      </c>
      <c r="C666" s="161" t="str">
        <f>IF(COUNTIFS('GSTN-Diff Gross'!$D$7:$D$1006,BOOKS!E666,'GSTN-Diff Gross'!$R$7:$R$1006,"&lt;&gt;0")+COUNTIFS('GSTN-Diff Gross'!$D$7:$D$1006,BOOKS!E666,'GSTN-Diff Gross'!$S$7:$S$1006,"&lt;&gt;0")+COUNTIFS('GSTN-Diff Gross'!$D$7:$D$1006,BOOKS!E666,'GSTN-Diff Gross'!$T$7:$T$1006,"&lt;&gt;0")+COUNTIFS('GSTN-Diff Gross'!$D$7:$D$1006,BOOKS!E666,'GSTN-Diff Gross'!$U$7:$U$1006,"&lt;&gt;0")+COUNTIFS('GSTN-Diff Gross'!$D$7:$D$1006,BOOKS!E666,'GSTN-Diff Gross'!$V$7:$V$1006,"&lt;&gt;0"),BOOKS!E666,"")</f>
        <v/>
      </c>
      <c r="D666" s="41" t="str">
        <f>IF(COUNTIFS('GSTN-Diff Gross'!$D$7:$D$1006,BOOKS!E666,'GSTN-Diff Gross'!$R$7:$R$1006,"&lt;&gt;0")+COUNTIFS('GSTN-Diff Gross'!$D$7:$D$1006,BOOKS!E666,'GSTN-Diff Gross'!$S$7:$S$1006,"&lt;&gt;0")+COUNTIFS('GSTN-Diff Gross'!$D$7:$D$1006,BOOKS!E666,'GSTN-Diff Gross'!$T$7:$T$1006,"&lt;&gt;0")+COUNTIFS('GSTN-Diff Gross'!$D$7:$D$1006,BOOKS!E666,'GSTN-Diff Gross'!$U$7:$U$1006,"&lt;&gt;0")+COUNTIFS('GSTN-Diff Gross'!$D$7:$D$1006,BOOKS!E666,'GSTN-Diff Gross'!$V$7:$V$1006,"&lt;&gt;0"),BOOKS!F666,"")</f>
        <v/>
      </c>
      <c r="E666" s="68" t="str">
        <f>IF(COUNTIFS('GSTN-Diff Gross'!$D$7:$D$1006,BOOKS!E666,'GSTN-Diff Gross'!$R$7:$R$1006,"&lt;&gt;0")+COUNTIFS('GSTN-Diff Gross'!$D$7:$D$1006,BOOKS!E666,'GSTN-Diff Gross'!$S$7:$S$1006,"&lt;&gt;0")+COUNTIFS('GSTN-Diff Gross'!$D$7:$D$1006,BOOKS!E666,'GSTN-Diff Gross'!$T$7:$T$1006,"&lt;&gt;0")+COUNTIFS('GSTN-Diff Gross'!$D$7:$D$1006,BOOKS!E666,'GSTN-Diff Gross'!$U$7:$U$1006,"&lt;&gt;0")+COUNTIFS('GSTN-Diff Gross'!$D$7:$D$1006,BOOKS!E666,'GSTN-Diff Gross'!$V$7:$V$1006,"&lt;&gt;0"),BOOKS!G666,"")</f>
        <v/>
      </c>
      <c r="F666" s="90" t="str">
        <f>IF(COUNTIFS('GSTN-Diff Gross'!$D$7:$D$1006,BOOKS!E666,'GSTN-Diff Gross'!$R$7:$R$1006,"&lt;&gt;0")+COUNTIFS('GSTN-Diff Gross'!$D$7:$D$1006,BOOKS!E666,'GSTN-Diff Gross'!$S$7:$S$1006,"&lt;&gt;0")+COUNTIFS('GSTN-Diff Gross'!$D$7:$D$1006,BOOKS!E666,'GSTN-Diff Gross'!$T$7:$T$1006,"&lt;&gt;0")+COUNTIFS('GSTN-Diff Gross'!$D$7:$D$1006,BOOKS!E666,'GSTN-Diff Gross'!$U$7:$U$1006,"&lt;&gt;0")+COUNTIFS('GSTN-Diff Gross'!$D$7:$D$1006,BOOKS!E666,'GSTN-Diff Gross'!$V$7:$V$1006,"&lt;&gt;0"),BOOKS!H666,"")</f>
        <v/>
      </c>
      <c r="G666" s="167">
        <f t="shared" si="74"/>
        <v>0</v>
      </c>
      <c r="H666" s="167">
        <f t="shared" si="75"/>
        <v>0</v>
      </c>
      <c r="I666" s="167">
        <f t="shared" si="76"/>
        <v>0</v>
      </c>
      <c r="J666" s="167">
        <f t="shared" si="77"/>
        <v>0</v>
      </c>
      <c r="K666" s="167">
        <f t="shared" si="78"/>
        <v>0</v>
      </c>
      <c r="L666" s="99">
        <f>IF(COUNTIFS('GSTN-Diff Gross'!$D$7:$D$1006,BOOKS!E666,'GSTN-Diff Gross'!$R$7:$R$1006,"&lt;&gt;0")+COUNTIFS('GSTN-Diff Gross'!$D$7:$D$1006,BOOKS!E666,'GSTN-Diff Gross'!$S$7:$S$1006,"&lt;&gt;0")+COUNTIFS('GSTN-Diff Gross'!$D$7:$D$1006,BOOKS!E666,'GSTN-Diff Gross'!$T$7:$T$1006,"&lt;&gt;0")+COUNTIFS('GSTN-Diff Gross'!$D$7:$D$1006,BOOKS!E666,'GSTN-Diff Gross'!$U$7:$U$1006,"&lt;&gt;0")+COUNTIFS('GSTN-Diff Gross'!$D$7:$D$1006,BOOKS!E666,'GSTN-Diff Gross'!$V$7:$V$1006,"&lt;&gt;0"),BOOKS!I666,0)</f>
        <v>0</v>
      </c>
      <c r="M666" s="100">
        <f>IF(COUNTIFS('GSTN-Diff Gross'!$D$7:$D$1006,BOOKS!E666,'GSTN-Diff Gross'!$R$7:$R$1006,"&lt;&gt;0")+COUNTIFS('GSTN-Diff Gross'!$D$7:$D$1006,BOOKS!E666,'GSTN-Diff Gross'!$S$7:$S$1006,"&lt;&gt;0")+COUNTIFS('GSTN-Diff Gross'!$D$7:$D$1006,BOOKS!E666,'GSTN-Diff Gross'!$T$7:$T$1006,"&lt;&gt;0")+COUNTIFS('GSTN-Diff Gross'!$D$7:$D$1006,BOOKS!E666,'GSTN-Diff Gross'!$U$7:$U$1006,"&lt;&gt;0")+COUNTIFS('GSTN-Diff Gross'!$D$7:$D$1006,BOOKS!E666,'GSTN-Diff Gross'!$V$7:$V$1006,"&lt;&gt;0"),BOOKS!J666,0)</f>
        <v>0</v>
      </c>
      <c r="N666" s="100">
        <f>IF(COUNTIFS('GSTN-Diff Gross'!$D$7:$D$1006,BOOKS!E666,'GSTN-Diff Gross'!$R$7:$R$1006,"&lt;&gt;0")+COUNTIFS('GSTN-Diff Gross'!$D$7:$D$1006,BOOKS!E666,'GSTN-Diff Gross'!$S$7:$S$1006,"&lt;&gt;0")+COUNTIFS('GSTN-Diff Gross'!$D$7:$D$1006,BOOKS!E666,'GSTN-Diff Gross'!$T$7:$T$1006,"&lt;&gt;0")+COUNTIFS('GSTN-Diff Gross'!$D$7:$D$1006,BOOKS!E666,'GSTN-Diff Gross'!$U$7:$U$1006,"&lt;&gt;0")+COUNTIFS('GSTN-Diff Gross'!$D$7:$D$1006,BOOKS!E666,'GSTN-Diff Gross'!$V$7:$V$1006,"&lt;&gt;0"),BOOKS!K666,0)</f>
        <v>0</v>
      </c>
      <c r="O666" s="100">
        <f>IF(COUNTIFS('GSTN-Diff Gross'!$D$7:$D$1006,BOOKS!E666,'GSTN-Diff Gross'!$R$7:$R$1006,"&lt;&gt;0")+COUNTIFS('GSTN-Diff Gross'!$D$7:$D$1006,BOOKS!E666,'GSTN-Diff Gross'!$S$7:$S$1006,"&lt;&gt;0")+COUNTIFS('GSTN-Diff Gross'!$D$7:$D$1006,BOOKS!E666,'GSTN-Diff Gross'!$T$7:$T$1006,"&lt;&gt;0")+COUNTIFS('GSTN-Diff Gross'!$D$7:$D$1006,BOOKS!E666,'GSTN-Diff Gross'!$U$7:$U$1006,"&lt;&gt;0")+COUNTIFS('GSTN-Diff Gross'!$D$7:$D$1006,BOOKS!E666,'GSTN-Diff Gross'!$V$7:$V$1006,"&lt;&gt;0"),BOOKS!L666,0)</f>
        <v>0</v>
      </c>
      <c r="P666" s="100">
        <f>IF(COUNTIFS('GSTN-Diff Gross'!$D$7:$D$1006,BOOKS!E666,'GSTN-Diff Gross'!$R$7:$R$1006,"&lt;&gt;0")+COUNTIFS('GSTN-Diff Gross'!$D$7:$D$1006,BOOKS!E666,'GSTN-Diff Gross'!$S$7:$S$1006,"&lt;&gt;0")+COUNTIFS('GSTN-Diff Gross'!$D$7:$D$1006,BOOKS!E666,'GSTN-Diff Gross'!$T$7:$T$1006,"&lt;&gt;0")+COUNTIFS('GSTN-Diff Gross'!$D$7:$D$1006,BOOKS!E666,'GSTN-Diff Gross'!$U$7:$U$1006,"&lt;&gt;0")+COUNTIFS('GSTN-Diff Gross'!$D$7:$D$1006,BOOKS!E666,'GSTN-Diff Gross'!$V$7:$V$1006,"&lt;&gt;0"),BOOKS!M666,0)</f>
        <v>0</v>
      </c>
      <c r="Q666" s="94">
        <f>IFERROR(IF(B666="",0,SUMPRODUCT(('2A'!$D$6:$D$1005='GSTN-Bill Wise'!B666)*'2A'!$I$6:$I$1005)),0)</f>
        <v>0</v>
      </c>
      <c r="R666" s="95">
        <f>IFERROR(IF(B666="",0,SUMPRODUCT(('2A'!$D$6:$D$1005='GSTN-Bill Wise'!B666)*'2A'!$J$6:$J$1005)),0)</f>
        <v>0</v>
      </c>
      <c r="S666" s="95">
        <f>IFERROR(IF(B666="",0,SUMPRODUCT(('2A'!$D$6:$D$1005='GSTN-Bill Wise'!B666)*'2A'!$K$6:$K$1005)),0)</f>
        <v>0</v>
      </c>
      <c r="T666" s="95">
        <f>IFERROR(IF(B666="",0,SUMPRODUCT(('2A'!$D$6:$D$1005='GSTN-Bill Wise'!B666)*'2A'!$L$6:$L$1005)),0)</f>
        <v>0</v>
      </c>
      <c r="U666" s="95">
        <f>IFERROR(IF(B666="",0,SUMPRODUCT(('2A'!$D$6:$D$1005='GSTN-Bill Wise'!B666)*'2A'!$M$6:$M$1005)),0)</f>
        <v>0</v>
      </c>
      <c r="V666" s="111"/>
    </row>
    <row r="667" spans="1:22">
      <c r="A667" s="162">
        <f t="shared" si="79"/>
        <v>662</v>
      </c>
      <c r="B667" s="162" t="str">
        <f t="shared" si="73"/>
        <v/>
      </c>
      <c r="C667" s="162" t="str">
        <f>IF(COUNTIFS('GSTN-Diff Gross'!$D$7:$D$1006,BOOKS!E667,'GSTN-Diff Gross'!$R$7:$R$1006,"&lt;&gt;0")+COUNTIFS('GSTN-Diff Gross'!$D$7:$D$1006,BOOKS!E667,'GSTN-Diff Gross'!$S$7:$S$1006,"&lt;&gt;0")+COUNTIFS('GSTN-Diff Gross'!$D$7:$D$1006,BOOKS!E667,'GSTN-Diff Gross'!$T$7:$T$1006,"&lt;&gt;0")+COUNTIFS('GSTN-Diff Gross'!$D$7:$D$1006,BOOKS!E667,'GSTN-Diff Gross'!$U$7:$U$1006,"&lt;&gt;0")+COUNTIFS('GSTN-Diff Gross'!$D$7:$D$1006,BOOKS!E667,'GSTN-Diff Gross'!$V$7:$V$1006,"&lt;&gt;0"),BOOKS!E667,"")</f>
        <v/>
      </c>
      <c r="D667" s="44" t="str">
        <f>IF(COUNTIFS('GSTN-Diff Gross'!$D$7:$D$1006,BOOKS!E667,'GSTN-Diff Gross'!$R$7:$R$1006,"&lt;&gt;0")+COUNTIFS('GSTN-Diff Gross'!$D$7:$D$1006,BOOKS!E667,'GSTN-Diff Gross'!$S$7:$S$1006,"&lt;&gt;0")+COUNTIFS('GSTN-Diff Gross'!$D$7:$D$1006,BOOKS!E667,'GSTN-Diff Gross'!$T$7:$T$1006,"&lt;&gt;0")+COUNTIFS('GSTN-Diff Gross'!$D$7:$D$1006,BOOKS!E667,'GSTN-Diff Gross'!$U$7:$U$1006,"&lt;&gt;0")+COUNTIFS('GSTN-Diff Gross'!$D$7:$D$1006,BOOKS!E667,'GSTN-Diff Gross'!$V$7:$V$1006,"&lt;&gt;0"),BOOKS!F667,"")</f>
        <v/>
      </c>
      <c r="E667" s="67" t="str">
        <f>IF(COUNTIFS('GSTN-Diff Gross'!$D$7:$D$1006,BOOKS!E667,'GSTN-Diff Gross'!$R$7:$R$1006,"&lt;&gt;0")+COUNTIFS('GSTN-Diff Gross'!$D$7:$D$1006,BOOKS!E667,'GSTN-Diff Gross'!$S$7:$S$1006,"&lt;&gt;0")+COUNTIFS('GSTN-Diff Gross'!$D$7:$D$1006,BOOKS!E667,'GSTN-Diff Gross'!$T$7:$T$1006,"&lt;&gt;0")+COUNTIFS('GSTN-Diff Gross'!$D$7:$D$1006,BOOKS!E667,'GSTN-Diff Gross'!$U$7:$U$1006,"&lt;&gt;0")+COUNTIFS('GSTN-Diff Gross'!$D$7:$D$1006,BOOKS!E667,'GSTN-Diff Gross'!$V$7:$V$1006,"&lt;&gt;0"),BOOKS!G667,"")</f>
        <v/>
      </c>
      <c r="F667" s="89" t="str">
        <f>IF(COUNTIFS('GSTN-Diff Gross'!$D$7:$D$1006,BOOKS!E667,'GSTN-Diff Gross'!$R$7:$R$1006,"&lt;&gt;0")+COUNTIFS('GSTN-Diff Gross'!$D$7:$D$1006,BOOKS!E667,'GSTN-Diff Gross'!$S$7:$S$1006,"&lt;&gt;0")+COUNTIFS('GSTN-Diff Gross'!$D$7:$D$1006,BOOKS!E667,'GSTN-Diff Gross'!$T$7:$T$1006,"&lt;&gt;0")+COUNTIFS('GSTN-Diff Gross'!$D$7:$D$1006,BOOKS!E667,'GSTN-Diff Gross'!$U$7:$U$1006,"&lt;&gt;0")+COUNTIFS('GSTN-Diff Gross'!$D$7:$D$1006,BOOKS!E667,'GSTN-Diff Gross'!$V$7:$V$1006,"&lt;&gt;0"),BOOKS!H667,"")</f>
        <v/>
      </c>
      <c r="G667" s="96">
        <f t="shared" si="74"/>
        <v>0</v>
      </c>
      <c r="H667" s="96">
        <f t="shared" si="75"/>
        <v>0</v>
      </c>
      <c r="I667" s="97">
        <f t="shared" si="76"/>
        <v>0</v>
      </c>
      <c r="J667" s="98">
        <f t="shared" si="77"/>
        <v>0</v>
      </c>
      <c r="K667" s="96">
        <f t="shared" si="78"/>
        <v>0</v>
      </c>
      <c r="L667" s="93">
        <f>IF(COUNTIFS('GSTN-Diff Gross'!$D$7:$D$1006,BOOKS!E667,'GSTN-Diff Gross'!$R$7:$R$1006,"&lt;&gt;0")+COUNTIFS('GSTN-Diff Gross'!$D$7:$D$1006,BOOKS!E667,'GSTN-Diff Gross'!$S$7:$S$1006,"&lt;&gt;0")+COUNTIFS('GSTN-Diff Gross'!$D$7:$D$1006,BOOKS!E667,'GSTN-Diff Gross'!$T$7:$T$1006,"&lt;&gt;0")+COUNTIFS('GSTN-Diff Gross'!$D$7:$D$1006,BOOKS!E667,'GSTN-Diff Gross'!$U$7:$U$1006,"&lt;&gt;0")+COUNTIFS('GSTN-Diff Gross'!$D$7:$D$1006,BOOKS!E667,'GSTN-Diff Gross'!$V$7:$V$1006,"&lt;&gt;0"),BOOKS!I667,0)</f>
        <v>0</v>
      </c>
      <c r="M667" s="88">
        <f>IF(COUNTIFS('GSTN-Diff Gross'!$D$7:$D$1006,BOOKS!E667,'GSTN-Diff Gross'!$R$7:$R$1006,"&lt;&gt;0")+COUNTIFS('GSTN-Diff Gross'!$D$7:$D$1006,BOOKS!E667,'GSTN-Diff Gross'!$S$7:$S$1006,"&lt;&gt;0")+COUNTIFS('GSTN-Diff Gross'!$D$7:$D$1006,BOOKS!E667,'GSTN-Diff Gross'!$T$7:$T$1006,"&lt;&gt;0")+COUNTIFS('GSTN-Diff Gross'!$D$7:$D$1006,BOOKS!E667,'GSTN-Diff Gross'!$U$7:$U$1006,"&lt;&gt;0")+COUNTIFS('GSTN-Diff Gross'!$D$7:$D$1006,BOOKS!E667,'GSTN-Diff Gross'!$V$7:$V$1006,"&lt;&gt;0"),BOOKS!J667,0)</f>
        <v>0</v>
      </c>
      <c r="N667" s="88">
        <f>IF(COUNTIFS('GSTN-Diff Gross'!$D$7:$D$1006,BOOKS!E667,'GSTN-Diff Gross'!$R$7:$R$1006,"&lt;&gt;0")+COUNTIFS('GSTN-Diff Gross'!$D$7:$D$1006,BOOKS!E667,'GSTN-Diff Gross'!$S$7:$S$1006,"&lt;&gt;0")+COUNTIFS('GSTN-Diff Gross'!$D$7:$D$1006,BOOKS!E667,'GSTN-Diff Gross'!$T$7:$T$1006,"&lt;&gt;0")+COUNTIFS('GSTN-Diff Gross'!$D$7:$D$1006,BOOKS!E667,'GSTN-Diff Gross'!$U$7:$U$1006,"&lt;&gt;0")+COUNTIFS('GSTN-Diff Gross'!$D$7:$D$1006,BOOKS!E667,'GSTN-Diff Gross'!$V$7:$V$1006,"&lt;&gt;0"),BOOKS!K667,0)</f>
        <v>0</v>
      </c>
      <c r="O667" s="88">
        <f>IF(COUNTIFS('GSTN-Diff Gross'!$D$7:$D$1006,BOOKS!E667,'GSTN-Diff Gross'!$R$7:$R$1006,"&lt;&gt;0")+COUNTIFS('GSTN-Diff Gross'!$D$7:$D$1006,BOOKS!E667,'GSTN-Diff Gross'!$S$7:$S$1006,"&lt;&gt;0")+COUNTIFS('GSTN-Diff Gross'!$D$7:$D$1006,BOOKS!E667,'GSTN-Diff Gross'!$T$7:$T$1006,"&lt;&gt;0")+COUNTIFS('GSTN-Diff Gross'!$D$7:$D$1006,BOOKS!E667,'GSTN-Diff Gross'!$U$7:$U$1006,"&lt;&gt;0")+COUNTIFS('GSTN-Diff Gross'!$D$7:$D$1006,BOOKS!E667,'GSTN-Diff Gross'!$V$7:$V$1006,"&lt;&gt;0"),BOOKS!L667,0)</f>
        <v>0</v>
      </c>
      <c r="P667" s="88">
        <f>IF(COUNTIFS('GSTN-Diff Gross'!$D$7:$D$1006,BOOKS!E667,'GSTN-Diff Gross'!$R$7:$R$1006,"&lt;&gt;0")+COUNTIFS('GSTN-Diff Gross'!$D$7:$D$1006,BOOKS!E667,'GSTN-Diff Gross'!$S$7:$S$1006,"&lt;&gt;0")+COUNTIFS('GSTN-Diff Gross'!$D$7:$D$1006,BOOKS!E667,'GSTN-Diff Gross'!$T$7:$T$1006,"&lt;&gt;0")+COUNTIFS('GSTN-Diff Gross'!$D$7:$D$1006,BOOKS!E667,'GSTN-Diff Gross'!$U$7:$U$1006,"&lt;&gt;0")+COUNTIFS('GSTN-Diff Gross'!$D$7:$D$1006,BOOKS!E667,'GSTN-Diff Gross'!$V$7:$V$1006,"&lt;&gt;0"),BOOKS!M667,0)</f>
        <v>0</v>
      </c>
      <c r="Q667" s="84">
        <f>IFERROR(IF(B667="",0,SUMPRODUCT(('2A'!$D$6:$D$1005='GSTN-Bill Wise'!B667)*'2A'!$I$6:$I$1005)),0)</f>
        <v>0</v>
      </c>
      <c r="R667" s="44">
        <f>IFERROR(IF(B667="",0,SUMPRODUCT(('2A'!$D$6:$D$1005='GSTN-Bill Wise'!B667)*'2A'!$J$6:$J$1005)),0)</f>
        <v>0</v>
      </c>
      <c r="S667" s="44">
        <f>IFERROR(IF(B667="",0,SUMPRODUCT(('2A'!$D$6:$D$1005='GSTN-Bill Wise'!B667)*'2A'!$K$6:$K$1005)),0)</f>
        <v>0</v>
      </c>
      <c r="T667" s="44">
        <f>IFERROR(IF(B667="",0,SUMPRODUCT(('2A'!$D$6:$D$1005='GSTN-Bill Wise'!B667)*'2A'!$L$6:$L$1005)),0)</f>
        <v>0</v>
      </c>
      <c r="U667" s="44">
        <f>IFERROR(IF(B667="",0,SUMPRODUCT(('2A'!$D$6:$D$1005='GSTN-Bill Wise'!B667)*'2A'!$M$6:$M$1005)),0)</f>
        <v>0</v>
      </c>
      <c r="V667" s="111"/>
    </row>
    <row r="668" spans="1:22">
      <c r="A668" s="161">
        <f t="shared" si="79"/>
        <v>663</v>
      </c>
      <c r="B668" s="161" t="str">
        <f t="shared" si="73"/>
        <v/>
      </c>
      <c r="C668" s="161" t="str">
        <f>IF(COUNTIFS('GSTN-Diff Gross'!$D$7:$D$1006,BOOKS!E668,'GSTN-Diff Gross'!$R$7:$R$1006,"&lt;&gt;0")+COUNTIFS('GSTN-Diff Gross'!$D$7:$D$1006,BOOKS!E668,'GSTN-Diff Gross'!$S$7:$S$1006,"&lt;&gt;0")+COUNTIFS('GSTN-Diff Gross'!$D$7:$D$1006,BOOKS!E668,'GSTN-Diff Gross'!$T$7:$T$1006,"&lt;&gt;0")+COUNTIFS('GSTN-Diff Gross'!$D$7:$D$1006,BOOKS!E668,'GSTN-Diff Gross'!$U$7:$U$1006,"&lt;&gt;0")+COUNTIFS('GSTN-Diff Gross'!$D$7:$D$1006,BOOKS!E668,'GSTN-Diff Gross'!$V$7:$V$1006,"&lt;&gt;0"),BOOKS!E668,"")</f>
        <v/>
      </c>
      <c r="D668" s="41" t="str">
        <f>IF(COUNTIFS('GSTN-Diff Gross'!$D$7:$D$1006,BOOKS!E668,'GSTN-Diff Gross'!$R$7:$R$1006,"&lt;&gt;0")+COUNTIFS('GSTN-Diff Gross'!$D$7:$D$1006,BOOKS!E668,'GSTN-Diff Gross'!$S$7:$S$1006,"&lt;&gt;0")+COUNTIFS('GSTN-Diff Gross'!$D$7:$D$1006,BOOKS!E668,'GSTN-Diff Gross'!$T$7:$T$1006,"&lt;&gt;0")+COUNTIFS('GSTN-Diff Gross'!$D$7:$D$1006,BOOKS!E668,'GSTN-Diff Gross'!$U$7:$U$1006,"&lt;&gt;0")+COUNTIFS('GSTN-Diff Gross'!$D$7:$D$1006,BOOKS!E668,'GSTN-Diff Gross'!$V$7:$V$1006,"&lt;&gt;0"),BOOKS!F668,"")</f>
        <v/>
      </c>
      <c r="E668" s="68" t="str">
        <f>IF(COUNTIFS('GSTN-Diff Gross'!$D$7:$D$1006,BOOKS!E668,'GSTN-Diff Gross'!$R$7:$R$1006,"&lt;&gt;0")+COUNTIFS('GSTN-Diff Gross'!$D$7:$D$1006,BOOKS!E668,'GSTN-Diff Gross'!$S$7:$S$1006,"&lt;&gt;0")+COUNTIFS('GSTN-Diff Gross'!$D$7:$D$1006,BOOKS!E668,'GSTN-Diff Gross'!$T$7:$T$1006,"&lt;&gt;0")+COUNTIFS('GSTN-Diff Gross'!$D$7:$D$1006,BOOKS!E668,'GSTN-Diff Gross'!$U$7:$U$1006,"&lt;&gt;0")+COUNTIFS('GSTN-Diff Gross'!$D$7:$D$1006,BOOKS!E668,'GSTN-Diff Gross'!$V$7:$V$1006,"&lt;&gt;0"),BOOKS!G668,"")</f>
        <v/>
      </c>
      <c r="F668" s="90" t="str">
        <f>IF(COUNTIFS('GSTN-Diff Gross'!$D$7:$D$1006,BOOKS!E668,'GSTN-Diff Gross'!$R$7:$R$1006,"&lt;&gt;0")+COUNTIFS('GSTN-Diff Gross'!$D$7:$D$1006,BOOKS!E668,'GSTN-Diff Gross'!$S$7:$S$1006,"&lt;&gt;0")+COUNTIFS('GSTN-Diff Gross'!$D$7:$D$1006,BOOKS!E668,'GSTN-Diff Gross'!$T$7:$T$1006,"&lt;&gt;0")+COUNTIFS('GSTN-Diff Gross'!$D$7:$D$1006,BOOKS!E668,'GSTN-Diff Gross'!$U$7:$U$1006,"&lt;&gt;0")+COUNTIFS('GSTN-Diff Gross'!$D$7:$D$1006,BOOKS!E668,'GSTN-Diff Gross'!$V$7:$V$1006,"&lt;&gt;0"),BOOKS!H668,"")</f>
        <v/>
      </c>
      <c r="G668" s="167">
        <f t="shared" si="74"/>
        <v>0</v>
      </c>
      <c r="H668" s="167">
        <f t="shared" si="75"/>
        <v>0</v>
      </c>
      <c r="I668" s="167">
        <f t="shared" si="76"/>
        <v>0</v>
      </c>
      <c r="J668" s="167">
        <f t="shared" si="77"/>
        <v>0</v>
      </c>
      <c r="K668" s="167">
        <f t="shared" si="78"/>
        <v>0</v>
      </c>
      <c r="L668" s="99">
        <f>IF(COUNTIFS('GSTN-Diff Gross'!$D$7:$D$1006,BOOKS!E668,'GSTN-Diff Gross'!$R$7:$R$1006,"&lt;&gt;0")+COUNTIFS('GSTN-Diff Gross'!$D$7:$D$1006,BOOKS!E668,'GSTN-Diff Gross'!$S$7:$S$1006,"&lt;&gt;0")+COUNTIFS('GSTN-Diff Gross'!$D$7:$D$1006,BOOKS!E668,'GSTN-Diff Gross'!$T$7:$T$1006,"&lt;&gt;0")+COUNTIFS('GSTN-Diff Gross'!$D$7:$D$1006,BOOKS!E668,'GSTN-Diff Gross'!$U$7:$U$1006,"&lt;&gt;0")+COUNTIFS('GSTN-Diff Gross'!$D$7:$D$1006,BOOKS!E668,'GSTN-Diff Gross'!$V$7:$V$1006,"&lt;&gt;0"),BOOKS!I668,0)</f>
        <v>0</v>
      </c>
      <c r="M668" s="100">
        <f>IF(COUNTIFS('GSTN-Diff Gross'!$D$7:$D$1006,BOOKS!E668,'GSTN-Diff Gross'!$R$7:$R$1006,"&lt;&gt;0")+COUNTIFS('GSTN-Diff Gross'!$D$7:$D$1006,BOOKS!E668,'GSTN-Diff Gross'!$S$7:$S$1006,"&lt;&gt;0")+COUNTIFS('GSTN-Diff Gross'!$D$7:$D$1006,BOOKS!E668,'GSTN-Diff Gross'!$T$7:$T$1006,"&lt;&gt;0")+COUNTIFS('GSTN-Diff Gross'!$D$7:$D$1006,BOOKS!E668,'GSTN-Diff Gross'!$U$7:$U$1006,"&lt;&gt;0")+COUNTIFS('GSTN-Diff Gross'!$D$7:$D$1006,BOOKS!E668,'GSTN-Diff Gross'!$V$7:$V$1006,"&lt;&gt;0"),BOOKS!J668,0)</f>
        <v>0</v>
      </c>
      <c r="N668" s="100">
        <f>IF(COUNTIFS('GSTN-Diff Gross'!$D$7:$D$1006,BOOKS!E668,'GSTN-Diff Gross'!$R$7:$R$1006,"&lt;&gt;0")+COUNTIFS('GSTN-Diff Gross'!$D$7:$D$1006,BOOKS!E668,'GSTN-Diff Gross'!$S$7:$S$1006,"&lt;&gt;0")+COUNTIFS('GSTN-Diff Gross'!$D$7:$D$1006,BOOKS!E668,'GSTN-Diff Gross'!$T$7:$T$1006,"&lt;&gt;0")+COUNTIFS('GSTN-Diff Gross'!$D$7:$D$1006,BOOKS!E668,'GSTN-Diff Gross'!$U$7:$U$1006,"&lt;&gt;0")+COUNTIFS('GSTN-Diff Gross'!$D$7:$D$1006,BOOKS!E668,'GSTN-Diff Gross'!$V$7:$V$1006,"&lt;&gt;0"),BOOKS!K668,0)</f>
        <v>0</v>
      </c>
      <c r="O668" s="100">
        <f>IF(COUNTIFS('GSTN-Diff Gross'!$D$7:$D$1006,BOOKS!E668,'GSTN-Diff Gross'!$R$7:$R$1006,"&lt;&gt;0")+COUNTIFS('GSTN-Diff Gross'!$D$7:$D$1006,BOOKS!E668,'GSTN-Diff Gross'!$S$7:$S$1006,"&lt;&gt;0")+COUNTIFS('GSTN-Diff Gross'!$D$7:$D$1006,BOOKS!E668,'GSTN-Diff Gross'!$T$7:$T$1006,"&lt;&gt;0")+COUNTIFS('GSTN-Diff Gross'!$D$7:$D$1006,BOOKS!E668,'GSTN-Diff Gross'!$U$7:$U$1006,"&lt;&gt;0")+COUNTIFS('GSTN-Diff Gross'!$D$7:$D$1006,BOOKS!E668,'GSTN-Diff Gross'!$V$7:$V$1006,"&lt;&gt;0"),BOOKS!L668,0)</f>
        <v>0</v>
      </c>
      <c r="P668" s="100">
        <f>IF(COUNTIFS('GSTN-Diff Gross'!$D$7:$D$1006,BOOKS!E668,'GSTN-Diff Gross'!$R$7:$R$1006,"&lt;&gt;0")+COUNTIFS('GSTN-Diff Gross'!$D$7:$D$1006,BOOKS!E668,'GSTN-Diff Gross'!$S$7:$S$1006,"&lt;&gt;0")+COUNTIFS('GSTN-Diff Gross'!$D$7:$D$1006,BOOKS!E668,'GSTN-Diff Gross'!$T$7:$T$1006,"&lt;&gt;0")+COUNTIFS('GSTN-Diff Gross'!$D$7:$D$1006,BOOKS!E668,'GSTN-Diff Gross'!$U$7:$U$1006,"&lt;&gt;0")+COUNTIFS('GSTN-Diff Gross'!$D$7:$D$1006,BOOKS!E668,'GSTN-Diff Gross'!$V$7:$V$1006,"&lt;&gt;0"),BOOKS!M668,0)</f>
        <v>0</v>
      </c>
      <c r="Q668" s="94">
        <f>IFERROR(IF(B668="",0,SUMPRODUCT(('2A'!$D$6:$D$1005='GSTN-Bill Wise'!B668)*'2A'!$I$6:$I$1005)),0)</f>
        <v>0</v>
      </c>
      <c r="R668" s="95">
        <f>IFERROR(IF(B668="",0,SUMPRODUCT(('2A'!$D$6:$D$1005='GSTN-Bill Wise'!B668)*'2A'!$J$6:$J$1005)),0)</f>
        <v>0</v>
      </c>
      <c r="S668" s="95">
        <f>IFERROR(IF(B668="",0,SUMPRODUCT(('2A'!$D$6:$D$1005='GSTN-Bill Wise'!B668)*'2A'!$K$6:$K$1005)),0)</f>
        <v>0</v>
      </c>
      <c r="T668" s="95">
        <f>IFERROR(IF(B668="",0,SUMPRODUCT(('2A'!$D$6:$D$1005='GSTN-Bill Wise'!B668)*'2A'!$L$6:$L$1005)),0)</f>
        <v>0</v>
      </c>
      <c r="U668" s="95">
        <f>IFERROR(IF(B668="",0,SUMPRODUCT(('2A'!$D$6:$D$1005='GSTN-Bill Wise'!B668)*'2A'!$M$6:$M$1005)),0)</f>
        <v>0</v>
      </c>
      <c r="V668" s="111"/>
    </row>
    <row r="669" spans="1:22">
      <c r="A669" s="162">
        <f t="shared" si="79"/>
        <v>664</v>
      </c>
      <c r="B669" s="162" t="str">
        <f t="shared" si="73"/>
        <v/>
      </c>
      <c r="C669" s="162" t="str">
        <f>IF(COUNTIFS('GSTN-Diff Gross'!$D$7:$D$1006,BOOKS!E669,'GSTN-Diff Gross'!$R$7:$R$1006,"&lt;&gt;0")+COUNTIFS('GSTN-Diff Gross'!$D$7:$D$1006,BOOKS!E669,'GSTN-Diff Gross'!$S$7:$S$1006,"&lt;&gt;0")+COUNTIFS('GSTN-Diff Gross'!$D$7:$D$1006,BOOKS!E669,'GSTN-Diff Gross'!$T$7:$T$1006,"&lt;&gt;0")+COUNTIFS('GSTN-Diff Gross'!$D$7:$D$1006,BOOKS!E669,'GSTN-Diff Gross'!$U$7:$U$1006,"&lt;&gt;0")+COUNTIFS('GSTN-Diff Gross'!$D$7:$D$1006,BOOKS!E669,'GSTN-Diff Gross'!$V$7:$V$1006,"&lt;&gt;0"),BOOKS!E669,"")</f>
        <v/>
      </c>
      <c r="D669" s="44" t="str">
        <f>IF(COUNTIFS('GSTN-Diff Gross'!$D$7:$D$1006,BOOKS!E669,'GSTN-Diff Gross'!$R$7:$R$1006,"&lt;&gt;0")+COUNTIFS('GSTN-Diff Gross'!$D$7:$D$1006,BOOKS!E669,'GSTN-Diff Gross'!$S$7:$S$1006,"&lt;&gt;0")+COUNTIFS('GSTN-Diff Gross'!$D$7:$D$1006,BOOKS!E669,'GSTN-Diff Gross'!$T$7:$T$1006,"&lt;&gt;0")+COUNTIFS('GSTN-Diff Gross'!$D$7:$D$1006,BOOKS!E669,'GSTN-Diff Gross'!$U$7:$U$1006,"&lt;&gt;0")+COUNTIFS('GSTN-Diff Gross'!$D$7:$D$1006,BOOKS!E669,'GSTN-Diff Gross'!$V$7:$V$1006,"&lt;&gt;0"),BOOKS!F669,"")</f>
        <v/>
      </c>
      <c r="E669" s="67" t="str">
        <f>IF(COUNTIFS('GSTN-Diff Gross'!$D$7:$D$1006,BOOKS!E669,'GSTN-Diff Gross'!$R$7:$R$1006,"&lt;&gt;0")+COUNTIFS('GSTN-Diff Gross'!$D$7:$D$1006,BOOKS!E669,'GSTN-Diff Gross'!$S$7:$S$1006,"&lt;&gt;0")+COUNTIFS('GSTN-Diff Gross'!$D$7:$D$1006,BOOKS!E669,'GSTN-Diff Gross'!$T$7:$T$1006,"&lt;&gt;0")+COUNTIFS('GSTN-Diff Gross'!$D$7:$D$1006,BOOKS!E669,'GSTN-Diff Gross'!$U$7:$U$1006,"&lt;&gt;0")+COUNTIFS('GSTN-Diff Gross'!$D$7:$D$1006,BOOKS!E669,'GSTN-Diff Gross'!$V$7:$V$1006,"&lt;&gt;0"),BOOKS!G669,"")</f>
        <v/>
      </c>
      <c r="F669" s="89" t="str">
        <f>IF(COUNTIFS('GSTN-Diff Gross'!$D$7:$D$1006,BOOKS!E669,'GSTN-Diff Gross'!$R$7:$R$1006,"&lt;&gt;0")+COUNTIFS('GSTN-Diff Gross'!$D$7:$D$1006,BOOKS!E669,'GSTN-Diff Gross'!$S$7:$S$1006,"&lt;&gt;0")+COUNTIFS('GSTN-Diff Gross'!$D$7:$D$1006,BOOKS!E669,'GSTN-Diff Gross'!$T$7:$T$1006,"&lt;&gt;0")+COUNTIFS('GSTN-Diff Gross'!$D$7:$D$1006,BOOKS!E669,'GSTN-Diff Gross'!$U$7:$U$1006,"&lt;&gt;0")+COUNTIFS('GSTN-Diff Gross'!$D$7:$D$1006,BOOKS!E669,'GSTN-Diff Gross'!$V$7:$V$1006,"&lt;&gt;0"),BOOKS!H669,"")</f>
        <v/>
      </c>
      <c r="G669" s="96">
        <f t="shared" si="74"/>
        <v>0</v>
      </c>
      <c r="H669" s="96">
        <f t="shared" si="75"/>
        <v>0</v>
      </c>
      <c r="I669" s="97">
        <f t="shared" si="76"/>
        <v>0</v>
      </c>
      <c r="J669" s="98">
        <f t="shared" si="77"/>
        <v>0</v>
      </c>
      <c r="K669" s="96">
        <f t="shared" si="78"/>
        <v>0</v>
      </c>
      <c r="L669" s="93">
        <f>IF(COUNTIFS('GSTN-Diff Gross'!$D$7:$D$1006,BOOKS!E669,'GSTN-Diff Gross'!$R$7:$R$1006,"&lt;&gt;0")+COUNTIFS('GSTN-Diff Gross'!$D$7:$D$1006,BOOKS!E669,'GSTN-Diff Gross'!$S$7:$S$1006,"&lt;&gt;0")+COUNTIFS('GSTN-Diff Gross'!$D$7:$D$1006,BOOKS!E669,'GSTN-Diff Gross'!$T$7:$T$1006,"&lt;&gt;0")+COUNTIFS('GSTN-Diff Gross'!$D$7:$D$1006,BOOKS!E669,'GSTN-Diff Gross'!$U$7:$U$1006,"&lt;&gt;0")+COUNTIFS('GSTN-Diff Gross'!$D$7:$D$1006,BOOKS!E669,'GSTN-Diff Gross'!$V$7:$V$1006,"&lt;&gt;0"),BOOKS!I669,0)</f>
        <v>0</v>
      </c>
      <c r="M669" s="88">
        <f>IF(COUNTIFS('GSTN-Diff Gross'!$D$7:$D$1006,BOOKS!E669,'GSTN-Diff Gross'!$R$7:$R$1006,"&lt;&gt;0")+COUNTIFS('GSTN-Diff Gross'!$D$7:$D$1006,BOOKS!E669,'GSTN-Diff Gross'!$S$7:$S$1006,"&lt;&gt;0")+COUNTIFS('GSTN-Diff Gross'!$D$7:$D$1006,BOOKS!E669,'GSTN-Diff Gross'!$T$7:$T$1006,"&lt;&gt;0")+COUNTIFS('GSTN-Diff Gross'!$D$7:$D$1006,BOOKS!E669,'GSTN-Diff Gross'!$U$7:$U$1006,"&lt;&gt;0")+COUNTIFS('GSTN-Diff Gross'!$D$7:$D$1006,BOOKS!E669,'GSTN-Diff Gross'!$V$7:$V$1006,"&lt;&gt;0"),BOOKS!J669,0)</f>
        <v>0</v>
      </c>
      <c r="N669" s="88">
        <f>IF(COUNTIFS('GSTN-Diff Gross'!$D$7:$D$1006,BOOKS!E669,'GSTN-Diff Gross'!$R$7:$R$1006,"&lt;&gt;0")+COUNTIFS('GSTN-Diff Gross'!$D$7:$D$1006,BOOKS!E669,'GSTN-Diff Gross'!$S$7:$S$1006,"&lt;&gt;0")+COUNTIFS('GSTN-Diff Gross'!$D$7:$D$1006,BOOKS!E669,'GSTN-Diff Gross'!$T$7:$T$1006,"&lt;&gt;0")+COUNTIFS('GSTN-Diff Gross'!$D$7:$D$1006,BOOKS!E669,'GSTN-Diff Gross'!$U$7:$U$1006,"&lt;&gt;0")+COUNTIFS('GSTN-Diff Gross'!$D$7:$D$1006,BOOKS!E669,'GSTN-Diff Gross'!$V$7:$V$1006,"&lt;&gt;0"),BOOKS!K669,0)</f>
        <v>0</v>
      </c>
      <c r="O669" s="88">
        <f>IF(COUNTIFS('GSTN-Diff Gross'!$D$7:$D$1006,BOOKS!E669,'GSTN-Diff Gross'!$R$7:$R$1006,"&lt;&gt;0")+COUNTIFS('GSTN-Diff Gross'!$D$7:$D$1006,BOOKS!E669,'GSTN-Diff Gross'!$S$7:$S$1006,"&lt;&gt;0")+COUNTIFS('GSTN-Diff Gross'!$D$7:$D$1006,BOOKS!E669,'GSTN-Diff Gross'!$T$7:$T$1006,"&lt;&gt;0")+COUNTIFS('GSTN-Diff Gross'!$D$7:$D$1006,BOOKS!E669,'GSTN-Diff Gross'!$U$7:$U$1006,"&lt;&gt;0")+COUNTIFS('GSTN-Diff Gross'!$D$7:$D$1006,BOOKS!E669,'GSTN-Diff Gross'!$V$7:$V$1006,"&lt;&gt;0"),BOOKS!L669,0)</f>
        <v>0</v>
      </c>
      <c r="P669" s="88">
        <f>IF(COUNTIFS('GSTN-Diff Gross'!$D$7:$D$1006,BOOKS!E669,'GSTN-Diff Gross'!$R$7:$R$1006,"&lt;&gt;0")+COUNTIFS('GSTN-Diff Gross'!$D$7:$D$1006,BOOKS!E669,'GSTN-Diff Gross'!$S$7:$S$1006,"&lt;&gt;0")+COUNTIFS('GSTN-Diff Gross'!$D$7:$D$1006,BOOKS!E669,'GSTN-Diff Gross'!$T$7:$T$1006,"&lt;&gt;0")+COUNTIFS('GSTN-Diff Gross'!$D$7:$D$1006,BOOKS!E669,'GSTN-Diff Gross'!$U$7:$U$1006,"&lt;&gt;0")+COUNTIFS('GSTN-Diff Gross'!$D$7:$D$1006,BOOKS!E669,'GSTN-Diff Gross'!$V$7:$V$1006,"&lt;&gt;0"),BOOKS!M669,0)</f>
        <v>0</v>
      </c>
      <c r="Q669" s="84">
        <f>IFERROR(IF(B669="",0,SUMPRODUCT(('2A'!$D$6:$D$1005='GSTN-Bill Wise'!B669)*'2A'!$I$6:$I$1005)),0)</f>
        <v>0</v>
      </c>
      <c r="R669" s="44">
        <f>IFERROR(IF(B669="",0,SUMPRODUCT(('2A'!$D$6:$D$1005='GSTN-Bill Wise'!B669)*'2A'!$J$6:$J$1005)),0)</f>
        <v>0</v>
      </c>
      <c r="S669" s="44">
        <f>IFERROR(IF(B669="",0,SUMPRODUCT(('2A'!$D$6:$D$1005='GSTN-Bill Wise'!B669)*'2A'!$K$6:$K$1005)),0)</f>
        <v>0</v>
      </c>
      <c r="T669" s="44">
        <f>IFERROR(IF(B669="",0,SUMPRODUCT(('2A'!$D$6:$D$1005='GSTN-Bill Wise'!B669)*'2A'!$L$6:$L$1005)),0)</f>
        <v>0</v>
      </c>
      <c r="U669" s="44">
        <f>IFERROR(IF(B669="",0,SUMPRODUCT(('2A'!$D$6:$D$1005='GSTN-Bill Wise'!B669)*'2A'!$M$6:$M$1005)),0)</f>
        <v>0</v>
      </c>
      <c r="V669" s="111"/>
    </row>
    <row r="670" spans="1:22">
      <c r="A670" s="161">
        <f t="shared" si="79"/>
        <v>665</v>
      </c>
      <c r="B670" s="161" t="str">
        <f t="shared" si="73"/>
        <v/>
      </c>
      <c r="C670" s="161" t="str">
        <f>IF(COUNTIFS('GSTN-Diff Gross'!$D$7:$D$1006,BOOKS!E670,'GSTN-Diff Gross'!$R$7:$R$1006,"&lt;&gt;0")+COUNTIFS('GSTN-Diff Gross'!$D$7:$D$1006,BOOKS!E670,'GSTN-Diff Gross'!$S$7:$S$1006,"&lt;&gt;0")+COUNTIFS('GSTN-Diff Gross'!$D$7:$D$1006,BOOKS!E670,'GSTN-Diff Gross'!$T$7:$T$1006,"&lt;&gt;0")+COUNTIFS('GSTN-Diff Gross'!$D$7:$D$1006,BOOKS!E670,'GSTN-Diff Gross'!$U$7:$U$1006,"&lt;&gt;0")+COUNTIFS('GSTN-Diff Gross'!$D$7:$D$1006,BOOKS!E670,'GSTN-Diff Gross'!$V$7:$V$1006,"&lt;&gt;0"),BOOKS!E670,"")</f>
        <v/>
      </c>
      <c r="D670" s="41" t="str">
        <f>IF(COUNTIFS('GSTN-Diff Gross'!$D$7:$D$1006,BOOKS!E670,'GSTN-Diff Gross'!$R$7:$R$1006,"&lt;&gt;0")+COUNTIFS('GSTN-Diff Gross'!$D$7:$D$1006,BOOKS!E670,'GSTN-Diff Gross'!$S$7:$S$1006,"&lt;&gt;0")+COUNTIFS('GSTN-Diff Gross'!$D$7:$D$1006,BOOKS!E670,'GSTN-Diff Gross'!$T$7:$T$1006,"&lt;&gt;0")+COUNTIFS('GSTN-Diff Gross'!$D$7:$D$1006,BOOKS!E670,'GSTN-Diff Gross'!$U$7:$U$1006,"&lt;&gt;0")+COUNTIFS('GSTN-Diff Gross'!$D$7:$D$1006,BOOKS!E670,'GSTN-Diff Gross'!$V$7:$V$1006,"&lt;&gt;0"),BOOKS!F670,"")</f>
        <v/>
      </c>
      <c r="E670" s="68" t="str">
        <f>IF(COUNTIFS('GSTN-Diff Gross'!$D$7:$D$1006,BOOKS!E670,'GSTN-Diff Gross'!$R$7:$R$1006,"&lt;&gt;0")+COUNTIFS('GSTN-Diff Gross'!$D$7:$D$1006,BOOKS!E670,'GSTN-Diff Gross'!$S$7:$S$1006,"&lt;&gt;0")+COUNTIFS('GSTN-Diff Gross'!$D$7:$D$1006,BOOKS!E670,'GSTN-Diff Gross'!$T$7:$T$1006,"&lt;&gt;0")+COUNTIFS('GSTN-Diff Gross'!$D$7:$D$1006,BOOKS!E670,'GSTN-Diff Gross'!$U$7:$U$1006,"&lt;&gt;0")+COUNTIFS('GSTN-Diff Gross'!$D$7:$D$1006,BOOKS!E670,'GSTN-Diff Gross'!$V$7:$V$1006,"&lt;&gt;0"),BOOKS!G670,"")</f>
        <v/>
      </c>
      <c r="F670" s="90" t="str">
        <f>IF(COUNTIFS('GSTN-Diff Gross'!$D$7:$D$1006,BOOKS!E670,'GSTN-Diff Gross'!$R$7:$R$1006,"&lt;&gt;0")+COUNTIFS('GSTN-Diff Gross'!$D$7:$D$1006,BOOKS!E670,'GSTN-Diff Gross'!$S$7:$S$1006,"&lt;&gt;0")+COUNTIFS('GSTN-Diff Gross'!$D$7:$D$1006,BOOKS!E670,'GSTN-Diff Gross'!$T$7:$T$1006,"&lt;&gt;0")+COUNTIFS('GSTN-Diff Gross'!$D$7:$D$1006,BOOKS!E670,'GSTN-Diff Gross'!$U$7:$U$1006,"&lt;&gt;0")+COUNTIFS('GSTN-Diff Gross'!$D$7:$D$1006,BOOKS!E670,'GSTN-Diff Gross'!$V$7:$V$1006,"&lt;&gt;0"),BOOKS!H670,"")</f>
        <v/>
      </c>
      <c r="G670" s="167">
        <f t="shared" si="74"/>
        <v>0</v>
      </c>
      <c r="H670" s="167">
        <f t="shared" si="75"/>
        <v>0</v>
      </c>
      <c r="I670" s="167">
        <f t="shared" si="76"/>
        <v>0</v>
      </c>
      <c r="J670" s="167">
        <f t="shared" si="77"/>
        <v>0</v>
      </c>
      <c r="K670" s="167">
        <f t="shared" si="78"/>
        <v>0</v>
      </c>
      <c r="L670" s="99">
        <f>IF(COUNTIFS('GSTN-Diff Gross'!$D$7:$D$1006,BOOKS!E670,'GSTN-Diff Gross'!$R$7:$R$1006,"&lt;&gt;0")+COUNTIFS('GSTN-Diff Gross'!$D$7:$D$1006,BOOKS!E670,'GSTN-Diff Gross'!$S$7:$S$1006,"&lt;&gt;0")+COUNTIFS('GSTN-Diff Gross'!$D$7:$D$1006,BOOKS!E670,'GSTN-Diff Gross'!$T$7:$T$1006,"&lt;&gt;0")+COUNTIFS('GSTN-Diff Gross'!$D$7:$D$1006,BOOKS!E670,'GSTN-Diff Gross'!$U$7:$U$1006,"&lt;&gt;0")+COUNTIFS('GSTN-Diff Gross'!$D$7:$D$1006,BOOKS!E670,'GSTN-Diff Gross'!$V$7:$V$1006,"&lt;&gt;0"),BOOKS!I670,0)</f>
        <v>0</v>
      </c>
      <c r="M670" s="100">
        <f>IF(COUNTIFS('GSTN-Diff Gross'!$D$7:$D$1006,BOOKS!E670,'GSTN-Diff Gross'!$R$7:$R$1006,"&lt;&gt;0")+COUNTIFS('GSTN-Diff Gross'!$D$7:$D$1006,BOOKS!E670,'GSTN-Diff Gross'!$S$7:$S$1006,"&lt;&gt;0")+COUNTIFS('GSTN-Diff Gross'!$D$7:$D$1006,BOOKS!E670,'GSTN-Diff Gross'!$T$7:$T$1006,"&lt;&gt;0")+COUNTIFS('GSTN-Diff Gross'!$D$7:$D$1006,BOOKS!E670,'GSTN-Diff Gross'!$U$7:$U$1006,"&lt;&gt;0")+COUNTIFS('GSTN-Diff Gross'!$D$7:$D$1006,BOOKS!E670,'GSTN-Diff Gross'!$V$7:$V$1006,"&lt;&gt;0"),BOOKS!J670,0)</f>
        <v>0</v>
      </c>
      <c r="N670" s="100">
        <f>IF(COUNTIFS('GSTN-Diff Gross'!$D$7:$D$1006,BOOKS!E670,'GSTN-Diff Gross'!$R$7:$R$1006,"&lt;&gt;0")+COUNTIFS('GSTN-Diff Gross'!$D$7:$D$1006,BOOKS!E670,'GSTN-Diff Gross'!$S$7:$S$1006,"&lt;&gt;0")+COUNTIFS('GSTN-Diff Gross'!$D$7:$D$1006,BOOKS!E670,'GSTN-Diff Gross'!$T$7:$T$1006,"&lt;&gt;0")+COUNTIFS('GSTN-Diff Gross'!$D$7:$D$1006,BOOKS!E670,'GSTN-Diff Gross'!$U$7:$U$1006,"&lt;&gt;0")+COUNTIFS('GSTN-Diff Gross'!$D$7:$D$1006,BOOKS!E670,'GSTN-Diff Gross'!$V$7:$V$1006,"&lt;&gt;0"),BOOKS!K670,0)</f>
        <v>0</v>
      </c>
      <c r="O670" s="100">
        <f>IF(COUNTIFS('GSTN-Diff Gross'!$D$7:$D$1006,BOOKS!E670,'GSTN-Diff Gross'!$R$7:$R$1006,"&lt;&gt;0")+COUNTIFS('GSTN-Diff Gross'!$D$7:$D$1006,BOOKS!E670,'GSTN-Diff Gross'!$S$7:$S$1006,"&lt;&gt;0")+COUNTIFS('GSTN-Diff Gross'!$D$7:$D$1006,BOOKS!E670,'GSTN-Diff Gross'!$T$7:$T$1006,"&lt;&gt;0")+COUNTIFS('GSTN-Diff Gross'!$D$7:$D$1006,BOOKS!E670,'GSTN-Diff Gross'!$U$7:$U$1006,"&lt;&gt;0")+COUNTIFS('GSTN-Diff Gross'!$D$7:$D$1006,BOOKS!E670,'GSTN-Diff Gross'!$V$7:$V$1006,"&lt;&gt;0"),BOOKS!L670,0)</f>
        <v>0</v>
      </c>
      <c r="P670" s="100">
        <f>IF(COUNTIFS('GSTN-Diff Gross'!$D$7:$D$1006,BOOKS!E670,'GSTN-Diff Gross'!$R$7:$R$1006,"&lt;&gt;0")+COUNTIFS('GSTN-Diff Gross'!$D$7:$D$1006,BOOKS!E670,'GSTN-Diff Gross'!$S$7:$S$1006,"&lt;&gt;0")+COUNTIFS('GSTN-Diff Gross'!$D$7:$D$1006,BOOKS!E670,'GSTN-Diff Gross'!$T$7:$T$1006,"&lt;&gt;0")+COUNTIFS('GSTN-Diff Gross'!$D$7:$D$1006,BOOKS!E670,'GSTN-Diff Gross'!$U$7:$U$1006,"&lt;&gt;0")+COUNTIFS('GSTN-Diff Gross'!$D$7:$D$1006,BOOKS!E670,'GSTN-Diff Gross'!$V$7:$V$1006,"&lt;&gt;0"),BOOKS!M670,0)</f>
        <v>0</v>
      </c>
      <c r="Q670" s="94">
        <f>IFERROR(IF(B670="",0,SUMPRODUCT(('2A'!$D$6:$D$1005='GSTN-Bill Wise'!B670)*'2A'!$I$6:$I$1005)),0)</f>
        <v>0</v>
      </c>
      <c r="R670" s="95">
        <f>IFERROR(IF(B670="",0,SUMPRODUCT(('2A'!$D$6:$D$1005='GSTN-Bill Wise'!B670)*'2A'!$J$6:$J$1005)),0)</f>
        <v>0</v>
      </c>
      <c r="S670" s="95">
        <f>IFERROR(IF(B670="",0,SUMPRODUCT(('2A'!$D$6:$D$1005='GSTN-Bill Wise'!B670)*'2A'!$K$6:$K$1005)),0)</f>
        <v>0</v>
      </c>
      <c r="T670" s="95">
        <f>IFERROR(IF(B670="",0,SUMPRODUCT(('2A'!$D$6:$D$1005='GSTN-Bill Wise'!B670)*'2A'!$L$6:$L$1005)),0)</f>
        <v>0</v>
      </c>
      <c r="U670" s="95">
        <f>IFERROR(IF(B670="",0,SUMPRODUCT(('2A'!$D$6:$D$1005='GSTN-Bill Wise'!B670)*'2A'!$M$6:$M$1005)),0)</f>
        <v>0</v>
      </c>
      <c r="V670" s="111"/>
    </row>
    <row r="671" spans="1:22">
      <c r="A671" s="162">
        <f t="shared" si="79"/>
        <v>666</v>
      </c>
      <c r="B671" s="162" t="str">
        <f t="shared" si="73"/>
        <v/>
      </c>
      <c r="C671" s="162" t="str">
        <f>IF(COUNTIFS('GSTN-Diff Gross'!$D$7:$D$1006,BOOKS!E671,'GSTN-Diff Gross'!$R$7:$R$1006,"&lt;&gt;0")+COUNTIFS('GSTN-Diff Gross'!$D$7:$D$1006,BOOKS!E671,'GSTN-Diff Gross'!$S$7:$S$1006,"&lt;&gt;0")+COUNTIFS('GSTN-Diff Gross'!$D$7:$D$1006,BOOKS!E671,'GSTN-Diff Gross'!$T$7:$T$1006,"&lt;&gt;0")+COUNTIFS('GSTN-Diff Gross'!$D$7:$D$1006,BOOKS!E671,'GSTN-Diff Gross'!$U$7:$U$1006,"&lt;&gt;0")+COUNTIFS('GSTN-Diff Gross'!$D$7:$D$1006,BOOKS!E671,'GSTN-Diff Gross'!$V$7:$V$1006,"&lt;&gt;0"),BOOKS!E671,"")</f>
        <v/>
      </c>
      <c r="D671" s="44" t="str">
        <f>IF(COUNTIFS('GSTN-Diff Gross'!$D$7:$D$1006,BOOKS!E671,'GSTN-Diff Gross'!$R$7:$R$1006,"&lt;&gt;0")+COUNTIFS('GSTN-Diff Gross'!$D$7:$D$1006,BOOKS!E671,'GSTN-Diff Gross'!$S$7:$S$1006,"&lt;&gt;0")+COUNTIFS('GSTN-Diff Gross'!$D$7:$D$1006,BOOKS!E671,'GSTN-Diff Gross'!$T$7:$T$1006,"&lt;&gt;0")+COUNTIFS('GSTN-Diff Gross'!$D$7:$D$1006,BOOKS!E671,'GSTN-Diff Gross'!$U$7:$U$1006,"&lt;&gt;0")+COUNTIFS('GSTN-Diff Gross'!$D$7:$D$1006,BOOKS!E671,'GSTN-Diff Gross'!$V$7:$V$1006,"&lt;&gt;0"),BOOKS!F671,"")</f>
        <v/>
      </c>
      <c r="E671" s="67" t="str">
        <f>IF(COUNTIFS('GSTN-Diff Gross'!$D$7:$D$1006,BOOKS!E671,'GSTN-Diff Gross'!$R$7:$R$1006,"&lt;&gt;0")+COUNTIFS('GSTN-Diff Gross'!$D$7:$D$1006,BOOKS!E671,'GSTN-Diff Gross'!$S$7:$S$1006,"&lt;&gt;0")+COUNTIFS('GSTN-Diff Gross'!$D$7:$D$1006,BOOKS!E671,'GSTN-Diff Gross'!$T$7:$T$1006,"&lt;&gt;0")+COUNTIFS('GSTN-Diff Gross'!$D$7:$D$1006,BOOKS!E671,'GSTN-Diff Gross'!$U$7:$U$1006,"&lt;&gt;0")+COUNTIFS('GSTN-Diff Gross'!$D$7:$D$1006,BOOKS!E671,'GSTN-Diff Gross'!$V$7:$V$1006,"&lt;&gt;0"),BOOKS!G671,"")</f>
        <v/>
      </c>
      <c r="F671" s="89" t="str">
        <f>IF(COUNTIFS('GSTN-Diff Gross'!$D$7:$D$1006,BOOKS!E671,'GSTN-Diff Gross'!$R$7:$R$1006,"&lt;&gt;0")+COUNTIFS('GSTN-Diff Gross'!$D$7:$D$1006,BOOKS!E671,'GSTN-Diff Gross'!$S$7:$S$1006,"&lt;&gt;0")+COUNTIFS('GSTN-Diff Gross'!$D$7:$D$1006,BOOKS!E671,'GSTN-Diff Gross'!$T$7:$T$1006,"&lt;&gt;0")+COUNTIFS('GSTN-Diff Gross'!$D$7:$D$1006,BOOKS!E671,'GSTN-Diff Gross'!$U$7:$U$1006,"&lt;&gt;0")+COUNTIFS('GSTN-Diff Gross'!$D$7:$D$1006,BOOKS!E671,'GSTN-Diff Gross'!$V$7:$V$1006,"&lt;&gt;0"),BOOKS!H671,"")</f>
        <v/>
      </c>
      <c r="G671" s="96">
        <f t="shared" si="74"/>
        <v>0</v>
      </c>
      <c r="H671" s="96">
        <f t="shared" si="75"/>
        <v>0</v>
      </c>
      <c r="I671" s="97">
        <f t="shared" si="76"/>
        <v>0</v>
      </c>
      <c r="J671" s="98">
        <f t="shared" si="77"/>
        <v>0</v>
      </c>
      <c r="K671" s="96">
        <f t="shared" si="78"/>
        <v>0</v>
      </c>
      <c r="L671" s="93">
        <f>IF(COUNTIFS('GSTN-Diff Gross'!$D$7:$D$1006,BOOKS!E671,'GSTN-Diff Gross'!$R$7:$R$1006,"&lt;&gt;0")+COUNTIFS('GSTN-Diff Gross'!$D$7:$D$1006,BOOKS!E671,'GSTN-Diff Gross'!$S$7:$S$1006,"&lt;&gt;0")+COUNTIFS('GSTN-Diff Gross'!$D$7:$D$1006,BOOKS!E671,'GSTN-Diff Gross'!$T$7:$T$1006,"&lt;&gt;0")+COUNTIFS('GSTN-Diff Gross'!$D$7:$D$1006,BOOKS!E671,'GSTN-Diff Gross'!$U$7:$U$1006,"&lt;&gt;0")+COUNTIFS('GSTN-Diff Gross'!$D$7:$D$1006,BOOKS!E671,'GSTN-Diff Gross'!$V$7:$V$1006,"&lt;&gt;0"),BOOKS!I671,0)</f>
        <v>0</v>
      </c>
      <c r="M671" s="88">
        <f>IF(COUNTIFS('GSTN-Diff Gross'!$D$7:$D$1006,BOOKS!E671,'GSTN-Diff Gross'!$R$7:$R$1006,"&lt;&gt;0")+COUNTIFS('GSTN-Diff Gross'!$D$7:$D$1006,BOOKS!E671,'GSTN-Diff Gross'!$S$7:$S$1006,"&lt;&gt;0")+COUNTIFS('GSTN-Diff Gross'!$D$7:$D$1006,BOOKS!E671,'GSTN-Diff Gross'!$T$7:$T$1006,"&lt;&gt;0")+COUNTIFS('GSTN-Diff Gross'!$D$7:$D$1006,BOOKS!E671,'GSTN-Diff Gross'!$U$7:$U$1006,"&lt;&gt;0")+COUNTIFS('GSTN-Diff Gross'!$D$7:$D$1006,BOOKS!E671,'GSTN-Diff Gross'!$V$7:$V$1006,"&lt;&gt;0"),BOOKS!J671,0)</f>
        <v>0</v>
      </c>
      <c r="N671" s="88">
        <f>IF(COUNTIFS('GSTN-Diff Gross'!$D$7:$D$1006,BOOKS!E671,'GSTN-Diff Gross'!$R$7:$R$1006,"&lt;&gt;0")+COUNTIFS('GSTN-Diff Gross'!$D$7:$D$1006,BOOKS!E671,'GSTN-Diff Gross'!$S$7:$S$1006,"&lt;&gt;0")+COUNTIFS('GSTN-Diff Gross'!$D$7:$D$1006,BOOKS!E671,'GSTN-Diff Gross'!$T$7:$T$1006,"&lt;&gt;0")+COUNTIFS('GSTN-Diff Gross'!$D$7:$D$1006,BOOKS!E671,'GSTN-Diff Gross'!$U$7:$U$1006,"&lt;&gt;0")+COUNTIFS('GSTN-Diff Gross'!$D$7:$D$1006,BOOKS!E671,'GSTN-Diff Gross'!$V$7:$V$1006,"&lt;&gt;0"),BOOKS!K671,0)</f>
        <v>0</v>
      </c>
      <c r="O671" s="88">
        <f>IF(COUNTIFS('GSTN-Diff Gross'!$D$7:$D$1006,BOOKS!E671,'GSTN-Diff Gross'!$R$7:$R$1006,"&lt;&gt;0")+COUNTIFS('GSTN-Diff Gross'!$D$7:$D$1006,BOOKS!E671,'GSTN-Diff Gross'!$S$7:$S$1006,"&lt;&gt;0")+COUNTIFS('GSTN-Diff Gross'!$D$7:$D$1006,BOOKS!E671,'GSTN-Diff Gross'!$T$7:$T$1006,"&lt;&gt;0")+COUNTIFS('GSTN-Diff Gross'!$D$7:$D$1006,BOOKS!E671,'GSTN-Diff Gross'!$U$7:$U$1006,"&lt;&gt;0")+COUNTIFS('GSTN-Diff Gross'!$D$7:$D$1006,BOOKS!E671,'GSTN-Diff Gross'!$V$7:$V$1006,"&lt;&gt;0"),BOOKS!L671,0)</f>
        <v>0</v>
      </c>
      <c r="P671" s="88">
        <f>IF(COUNTIFS('GSTN-Diff Gross'!$D$7:$D$1006,BOOKS!E671,'GSTN-Diff Gross'!$R$7:$R$1006,"&lt;&gt;0")+COUNTIFS('GSTN-Diff Gross'!$D$7:$D$1006,BOOKS!E671,'GSTN-Diff Gross'!$S$7:$S$1006,"&lt;&gt;0")+COUNTIFS('GSTN-Diff Gross'!$D$7:$D$1006,BOOKS!E671,'GSTN-Diff Gross'!$T$7:$T$1006,"&lt;&gt;0")+COUNTIFS('GSTN-Diff Gross'!$D$7:$D$1006,BOOKS!E671,'GSTN-Diff Gross'!$U$7:$U$1006,"&lt;&gt;0")+COUNTIFS('GSTN-Diff Gross'!$D$7:$D$1006,BOOKS!E671,'GSTN-Diff Gross'!$V$7:$V$1006,"&lt;&gt;0"),BOOKS!M671,0)</f>
        <v>0</v>
      </c>
      <c r="Q671" s="84">
        <f>IFERROR(IF(B671="",0,SUMPRODUCT(('2A'!$D$6:$D$1005='GSTN-Bill Wise'!B671)*'2A'!$I$6:$I$1005)),0)</f>
        <v>0</v>
      </c>
      <c r="R671" s="44">
        <f>IFERROR(IF(B671="",0,SUMPRODUCT(('2A'!$D$6:$D$1005='GSTN-Bill Wise'!B671)*'2A'!$J$6:$J$1005)),0)</f>
        <v>0</v>
      </c>
      <c r="S671" s="44">
        <f>IFERROR(IF(B671="",0,SUMPRODUCT(('2A'!$D$6:$D$1005='GSTN-Bill Wise'!B671)*'2A'!$K$6:$K$1005)),0)</f>
        <v>0</v>
      </c>
      <c r="T671" s="44">
        <f>IFERROR(IF(B671="",0,SUMPRODUCT(('2A'!$D$6:$D$1005='GSTN-Bill Wise'!B671)*'2A'!$L$6:$L$1005)),0)</f>
        <v>0</v>
      </c>
      <c r="U671" s="44">
        <f>IFERROR(IF(B671="",0,SUMPRODUCT(('2A'!$D$6:$D$1005='GSTN-Bill Wise'!B671)*'2A'!$M$6:$M$1005)),0)</f>
        <v>0</v>
      </c>
      <c r="V671" s="111"/>
    </row>
    <row r="672" spans="1:22">
      <c r="A672" s="161">
        <f t="shared" si="79"/>
        <v>667</v>
      </c>
      <c r="B672" s="161" t="str">
        <f t="shared" si="73"/>
        <v/>
      </c>
      <c r="C672" s="161" t="str">
        <f>IF(COUNTIFS('GSTN-Diff Gross'!$D$7:$D$1006,BOOKS!E672,'GSTN-Diff Gross'!$R$7:$R$1006,"&lt;&gt;0")+COUNTIFS('GSTN-Diff Gross'!$D$7:$D$1006,BOOKS!E672,'GSTN-Diff Gross'!$S$7:$S$1006,"&lt;&gt;0")+COUNTIFS('GSTN-Diff Gross'!$D$7:$D$1006,BOOKS!E672,'GSTN-Diff Gross'!$T$7:$T$1006,"&lt;&gt;0")+COUNTIFS('GSTN-Diff Gross'!$D$7:$D$1006,BOOKS!E672,'GSTN-Diff Gross'!$U$7:$U$1006,"&lt;&gt;0")+COUNTIFS('GSTN-Diff Gross'!$D$7:$D$1006,BOOKS!E672,'GSTN-Diff Gross'!$V$7:$V$1006,"&lt;&gt;0"),BOOKS!E672,"")</f>
        <v/>
      </c>
      <c r="D672" s="41" t="str">
        <f>IF(COUNTIFS('GSTN-Diff Gross'!$D$7:$D$1006,BOOKS!E672,'GSTN-Diff Gross'!$R$7:$R$1006,"&lt;&gt;0")+COUNTIFS('GSTN-Diff Gross'!$D$7:$D$1006,BOOKS!E672,'GSTN-Diff Gross'!$S$7:$S$1006,"&lt;&gt;0")+COUNTIFS('GSTN-Diff Gross'!$D$7:$D$1006,BOOKS!E672,'GSTN-Diff Gross'!$T$7:$T$1006,"&lt;&gt;0")+COUNTIFS('GSTN-Diff Gross'!$D$7:$D$1006,BOOKS!E672,'GSTN-Diff Gross'!$U$7:$U$1006,"&lt;&gt;0")+COUNTIFS('GSTN-Diff Gross'!$D$7:$D$1006,BOOKS!E672,'GSTN-Diff Gross'!$V$7:$V$1006,"&lt;&gt;0"),BOOKS!F672,"")</f>
        <v/>
      </c>
      <c r="E672" s="68" t="str">
        <f>IF(COUNTIFS('GSTN-Diff Gross'!$D$7:$D$1006,BOOKS!E672,'GSTN-Diff Gross'!$R$7:$R$1006,"&lt;&gt;0")+COUNTIFS('GSTN-Diff Gross'!$D$7:$D$1006,BOOKS!E672,'GSTN-Diff Gross'!$S$7:$S$1006,"&lt;&gt;0")+COUNTIFS('GSTN-Diff Gross'!$D$7:$D$1006,BOOKS!E672,'GSTN-Diff Gross'!$T$7:$T$1006,"&lt;&gt;0")+COUNTIFS('GSTN-Diff Gross'!$D$7:$D$1006,BOOKS!E672,'GSTN-Diff Gross'!$U$7:$U$1006,"&lt;&gt;0")+COUNTIFS('GSTN-Diff Gross'!$D$7:$D$1006,BOOKS!E672,'GSTN-Diff Gross'!$V$7:$V$1006,"&lt;&gt;0"),BOOKS!G672,"")</f>
        <v/>
      </c>
      <c r="F672" s="90" t="str">
        <f>IF(COUNTIFS('GSTN-Diff Gross'!$D$7:$D$1006,BOOKS!E672,'GSTN-Diff Gross'!$R$7:$R$1006,"&lt;&gt;0")+COUNTIFS('GSTN-Diff Gross'!$D$7:$D$1006,BOOKS!E672,'GSTN-Diff Gross'!$S$7:$S$1006,"&lt;&gt;0")+COUNTIFS('GSTN-Diff Gross'!$D$7:$D$1006,BOOKS!E672,'GSTN-Diff Gross'!$T$7:$T$1006,"&lt;&gt;0")+COUNTIFS('GSTN-Diff Gross'!$D$7:$D$1006,BOOKS!E672,'GSTN-Diff Gross'!$U$7:$U$1006,"&lt;&gt;0")+COUNTIFS('GSTN-Diff Gross'!$D$7:$D$1006,BOOKS!E672,'GSTN-Diff Gross'!$V$7:$V$1006,"&lt;&gt;0"),BOOKS!H672,"")</f>
        <v/>
      </c>
      <c r="G672" s="167">
        <f t="shared" si="74"/>
        <v>0</v>
      </c>
      <c r="H672" s="167">
        <f t="shared" si="75"/>
        <v>0</v>
      </c>
      <c r="I672" s="167">
        <f t="shared" si="76"/>
        <v>0</v>
      </c>
      <c r="J672" s="167">
        <f t="shared" si="77"/>
        <v>0</v>
      </c>
      <c r="K672" s="167">
        <f t="shared" si="78"/>
        <v>0</v>
      </c>
      <c r="L672" s="99">
        <f>IF(COUNTIFS('GSTN-Diff Gross'!$D$7:$D$1006,BOOKS!E672,'GSTN-Diff Gross'!$R$7:$R$1006,"&lt;&gt;0")+COUNTIFS('GSTN-Diff Gross'!$D$7:$D$1006,BOOKS!E672,'GSTN-Diff Gross'!$S$7:$S$1006,"&lt;&gt;0")+COUNTIFS('GSTN-Diff Gross'!$D$7:$D$1006,BOOKS!E672,'GSTN-Diff Gross'!$T$7:$T$1006,"&lt;&gt;0")+COUNTIFS('GSTN-Diff Gross'!$D$7:$D$1006,BOOKS!E672,'GSTN-Diff Gross'!$U$7:$U$1006,"&lt;&gt;0")+COUNTIFS('GSTN-Diff Gross'!$D$7:$D$1006,BOOKS!E672,'GSTN-Diff Gross'!$V$7:$V$1006,"&lt;&gt;0"),BOOKS!I672,0)</f>
        <v>0</v>
      </c>
      <c r="M672" s="100">
        <f>IF(COUNTIFS('GSTN-Diff Gross'!$D$7:$D$1006,BOOKS!E672,'GSTN-Diff Gross'!$R$7:$R$1006,"&lt;&gt;0")+COUNTIFS('GSTN-Diff Gross'!$D$7:$D$1006,BOOKS!E672,'GSTN-Diff Gross'!$S$7:$S$1006,"&lt;&gt;0")+COUNTIFS('GSTN-Diff Gross'!$D$7:$D$1006,BOOKS!E672,'GSTN-Diff Gross'!$T$7:$T$1006,"&lt;&gt;0")+COUNTIFS('GSTN-Diff Gross'!$D$7:$D$1006,BOOKS!E672,'GSTN-Diff Gross'!$U$7:$U$1006,"&lt;&gt;0")+COUNTIFS('GSTN-Diff Gross'!$D$7:$D$1006,BOOKS!E672,'GSTN-Diff Gross'!$V$7:$V$1006,"&lt;&gt;0"),BOOKS!J672,0)</f>
        <v>0</v>
      </c>
      <c r="N672" s="100">
        <f>IF(COUNTIFS('GSTN-Diff Gross'!$D$7:$D$1006,BOOKS!E672,'GSTN-Diff Gross'!$R$7:$R$1006,"&lt;&gt;0")+COUNTIFS('GSTN-Diff Gross'!$D$7:$D$1006,BOOKS!E672,'GSTN-Diff Gross'!$S$7:$S$1006,"&lt;&gt;0")+COUNTIFS('GSTN-Diff Gross'!$D$7:$D$1006,BOOKS!E672,'GSTN-Diff Gross'!$T$7:$T$1006,"&lt;&gt;0")+COUNTIFS('GSTN-Diff Gross'!$D$7:$D$1006,BOOKS!E672,'GSTN-Diff Gross'!$U$7:$U$1006,"&lt;&gt;0")+COUNTIFS('GSTN-Diff Gross'!$D$7:$D$1006,BOOKS!E672,'GSTN-Diff Gross'!$V$7:$V$1006,"&lt;&gt;0"),BOOKS!K672,0)</f>
        <v>0</v>
      </c>
      <c r="O672" s="100">
        <f>IF(COUNTIFS('GSTN-Diff Gross'!$D$7:$D$1006,BOOKS!E672,'GSTN-Diff Gross'!$R$7:$R$1006,"&lt;&gt;0")+COUNTIFS('GSTN-Diff Gross'!$D$7:$D$1006,BOOKS!E672,'GSTN-Diff Gross'!$S$7:$S$1006,"&lt;&gt;0")+COUNTIFS('GSTN-Diff Gross'!$D$7:$D$1006,BOOKS!E672,'GSTN-Diff Gross'!$T$7:$T$1006,"&lt;&gt;0")+COUNTIFS('GSTN-Diff Gross'!$D$7:$D$1006,BOOKS!E672,'GSTN-Diff Gross'!$U$7:$U$1006,"&lt;&gt;0")+COUNTIFS('GSTN-Diff Gross'!$D$7:$D$1006,BOOKS!E672,'GSTN-Diff Gross'!$V$7:$V$1006,"&lt;&gt;0"),BOOKS!L672,0)</f>
        <v>0</v>
      </c>
      <c r="P672" s="100">
        <f>IF(COUNTIFS('GSTN-Diff Gross'!$D$7:$D$1006,BOOKS!E672,'GSTN-Diff Gross'!$R$7:$R$1006,"&lt;&gt;0")+COUNTIFS('GSTN-Diff Gross'!$D$7:$D$1006,BOOKS!E672,'GSTN-Diff Gross'!$S$7:$S$1006,"&lt;&gt;0")+COUNTIFS('GSTN-Diff Gross'!$D$7:$D$1006,BOOKS!E672,'GSTN-Diff Gross'!$T$7:$T$1006,"&lt;&gt;0")+COUNTIFS('GSTN-Diff Gross'!$D$7:$D$1006,BOOKS!E672,'GSTN-Diff Gross'!$U$7:$U$1006,"&lt;&gt;0")+COUNTIFS('GSTN-Diff Gross'!$D$7:$D$1006,BOOKS!E672,'GSTN-Diff Gross'!$V$7:$V$1006,"&lt;&gt;0"),BOOKS!M672,0)</f>
        <v>0</v>
      </c>
      <c r="Q672" s="94">
        <f>IFERROR(IF(B672="",0,SUMPRODUCT(('2A'!$D$6:$D$1005='GSTN-Bill Wise'!B672)*'2A'!$I$6:$I$1005)),0)</f>
        <v>0</v>
      </c>
      <c r="R672" s="95">
        <f>IFERROR(IF(B672="",0,SUMPRODUCT(('2A'!$D$6:$D$1005='GSTN-Bill Wise'!B672)*'2A'!$J$6:$J$1005)),0)</f>
        <v>0</v>
      </c>
      <c r="S672" s="95">
        <f>IFERROR(IF(B672="",0,SUMPRODUCT(('2A'!$D$6:$D$1005='GSTN-Bill Wise'!B672)*'2A'!$K$6:$K$1005)),0)</f>
        <v>0</v>
      </c>
      <c r="T672" s="95">
        <f>IFERROR(IF(B672="",0,SUMPRODUCT(('2A'!$D$6:$D$1005='GSTN-Bill Wise'!B672)*'2A'!$L$6:$L$1005)),0)</f>
        <v>0</v>
      </c>
      <c r="U672" s="95">
        <f>IFERROR(IF(B672="",0,SUMPRODUCT(('2A'!$D$6:$D$1005='GSTN-Bill Wise'!B672)*'2A'!$M$6:$M$1005)),0)</f>
        <v>0</v>
      </c>
      <c r="V672" s="111"/>
    </row>
    <row r="673" spans="1:22">
      <c r="A673" s="162">
        <f t="shared" si="79"/>
        <v>668</v>
      </c>
      <c r="B673" s="162" t="str">
        <f t="shared" si="73"/>
        <v/>
      </c>
      <c r="C673" s="162" t="str">
        <f>IF(COUNTIFS('GSTN-Diff Gross'!$D$7:$D$1006,BOOKS!E673,'GSTN-Diff Gross'!$R$7:$R$1006,"&lt;&gt;0")+COUNTIFS('GSTN-Diff Gross'!$D$7:$D$1006,BOOKS!E673,'GSTN-Diff Gross'!$S$7:$S$1006,"&lt;&gt;0")+COUNTIFS('GSTN-Diff Gross'!$D$7:$D$1006,BOOKS!E673,'GSTN-Diff Gross'!$T$7:$T$1006,"&lt;&gt;0")+COUNTIFS('GSTN-Diff Gross'!$D$7:$D$1006,BOOKS!E673,'GSTN-Diff Gross'!$U$7:$U$1006,"&lt;&gt;0")+COUNTIFS('GSTN-Diff Gross'!$D$7:$D$1006,BOOKS!E673,'GSTN-Diff Gross'!$V$7:$V$1006,"&lt;&gt;0"),BOOKS!E673,"")</f>
        <v/>
      </c>
      <c r="D673" s="44" t="str">
        <f>IF(COUNTIFS('GSTN-Diff Gross'!$D$7:$D$1006,BOOKS!E673,'GSTN-Diff Gross'!$R$7:$R$1006,"&lt;&gt;0")+COUNTIFS('GSTN-Diff Gross'!$D$7:$D$1006,BOOKS!E673,'GSTN-Diff Gross'!$S$7:$S$1006,"&lt;&gt;0")+COUNTIFS('GSTN-Diff Gross'!$D$7:$D$1006,BOOKS!E673,'GSTN-Diff Gross'!$T$7:$T$1006,"&lt;&gt;0")+COUNTIFS('GSTN-Diff Gross'!$D$7:$D$1006,BOOKS!E673,'GSTN-Diff Gross'!$U$7:$U$1006,"&lt;&gt;0")+COUNTIFS('GSTN-Diff Gross'!$D$7:$D$1006,BOOKS!E673,'GSTN-Diff Gross'!$V$7:$V$1006,"&lt;&gt;0"),BOOKS!F673,"")</f>
        <v/>
      </c>
      <c r="E673" s="67" t="str">
        <f>IF(COUNTIFS('GSTN-Diff Gross'!$D$7:$D$1006,BOOKS!E673,'GSTN-Diff Gross'!$R$7:$R$1006,"&lt;&gt;0")+COUNTIFS('GSTN-Diff Gross'!$D$7:$D$1006,BOOKS!E673,'GSTN-Diff Gross'!$S$7:$S$1006,"&lt;&gt;0")+COUNTIFS('GSTN-Diff Gross'!$D$7:$D$1006,BOOKS!E673,'GSTN-Diff Gross'!$T$7:$T$1006,"&lt;&gt;0")+COUNTIFS('GSTN-Diff Gross'!$D$7:$D$1006,BOOKS!E673,'GSTN-Diff Gross'!$U$7:$U$1006,"&lt;&gt;0")+COUNTIFS('GSTN-Diff Gross'!$D$7:$D$1006,BOOKS!E673,'GSTN-Diff Gross'!$V$7:$V$1006,"&lt;&gt;0"),BOOKS!G673,"")</f>
        <v/>
      </c>
      <c r="F673" s="89" t="str">
        <f>IF(COUNTIFS('GSTN-Diff Gross'!$D$7:$D$1006,BOOKS!E673,'GSTN-Diff Gross'!$R$7:$R$1006,"&lt;&gt;0")+COUNTIFS('GSTN-Diff Gross'!$D$7:$D$1006,BOOKS!E673,'GSTN-Diff Gross'!$S$7:$S$1006,"&lt;&gt;0")+COUNTIFS('GSTN-Diff Gross'!$D$7:$D$1006,BOOKS!E673,'GSTN-Diff Gross'!$T$7:$T$1006,"&lt;&gt;0")+COUNTIFS('GSTN-Diff Gross'!$D$7:$D$1006,BOOKS!E673,'GSTN-Diff Gross'!$U$7:$U$1006,"&lt;&gt;0")+COUNTIFS('GSTN-Diff Gross'!$D$7:$D$1006,BOOKS!E673,'GSTN-Diff Gross'!$V$7:$V$1006,"&lt;&gt;0"),BOOKS!H673,"")</f>
        <v/>
      </c>
      <c r="G673" s="96">
        <f t="shared" si="74"/>
        <v>0</v>
      </c>
      <c r="H673" s="96">
        <f t="shared" si="75"/>
        <v>0</v>
      </c>
      <c r="I673" s="97">
        <f t="shared" si="76"/>
        <v>0</v>
      </c>
      <c r="J673" s="98">
        <f t="shared" si="77"/>
        <v>0</v>
      </c>
      <c r="K673" s="96">
        <f t="shared" si="78"/>
        <v>0</v>
      </c>
      <c r="L673" s="93">
        <f>IF(COUNTIFS('GSTN-Diff Gross'!$D$7:$D$1006,BOOKS!E673,'GSTN-Diff Gross'!$R$7:$R$1006,"&lt;&gt;0")+COUNTIFS('GSTN-Diff Gross'!$D$7:$D$1006,BOOKS!E673,'GSTN-Diff Gross'!$S$7:$S$1006,"&lt;&gt;0")+COUNTIFS('GSTN-Diff Gross'!$D$7:$D$1006,BOOKS!E673,'GSTN-Diff Gross'!$T$7:$T$1006,"&lt;&gt;0")+COUNTIFS('GSTN-Diff Gross'!$D$7:$D$1006,BOOKS!E673,'GSTN-Diff Gross'!$U$7:$U$1006,"&lt;&gt;0")+COUNTIFS('GSTN-Diff Gross'!$D$7:$D$1006,BOOKS!E673,'GSTN-Diff Gross'!$V$7:$V$1006,"&lt;&gt;0"),BOOKS!I673,0)</f>
        <v>0</v>
      </c>
      <c r="M673" s="88">
        <f>IF(COUNTIFS('GSTN-Diff Gross'!$D$7:$D$1006,BOOKS!E673,'GSTN-Diff Gross'!$R$7:$R$1006,"&lt;&gt;0")+COUNTIFS('GSTN-Diff Gross'!$D$7:$D$1006,BOOKS!E673,'GSTN-Diff Gross'!$S$7:$S$1006,"&lt;&gt;0")+COUNTIFS('GSTN-Diff Gross'!$D$7:$D$1006,BOOKS!E673,'GSTN-Diff Gross'!$T$7:$T$1006,"&lt;&gt;0")+COUNTIFS('GSTN-Diff Gross'!$D$7:$D$1006,BOOKS!E673,'GSTN-Diff Gross'!$U$7:$U$1006,"&lt;&gt;0")+COUNTIFS('GSTN-Diff Gross'!$D$7:$D$1006,BOOKS!E673,'GSTN-Diff Gross'!$V$7:$V$1006,"&lt;&gt;0"),BOOKS!J673,0)</f>
        <v>0</v>
      </c>
      <c r="N673" s="88">
        <f>IF(COUNTIFS('GSTN-Diff Gross'!$D$7:$D$1006,BOOKS!E673,'GSTN-Diff Gross'!$R$7:$R$1006,"&lt;&gt;0")+COUNTIFS('GSTN-Diff Gross'!$D$7:$D$1006,BOOKS!E673,'GSTN-Diff Gross'!$S$7:$S$1006,"&lt;&gt;0")+COUNTIFS('GSTN-Diff Gross'!$D$7:$D$1006,BOOKS!E673,'GSTN-Diff Gross'!$T$7:$T$1006,"&lt;&gt;0")+COUNTIFS('GSTN-Diff Gross'!$D$7:$D$1006,BOOKS!E673,'GSTN-Diff Gross'!$U$7:$U$1006,"&lt;&gt;0")+COUNTIFS('GSTN-Diff Gross'!$D$7:$D$1006,BOOKS!E673,'GSTN-Diff Gross'!$V$7:$V$1006,"&lt;&gt;0"),BOOKS!K673,0)</f>
        <v>0</v>
      </c>
      <c r="O673" s="88">
        <f>IF(COUNTIFS('GSTN-Diff Gross'!$D$7:$D$1006,BOOKS!E673,'GSTN-Diff Gross'!$R$7:$R$1006,"&lt;&gt;0")+COUNTIFS('GSTN-Diff Gross'!$D$7:$D$1006,BOOKS!E673,'GSTN-Diff Gross'!$S$7:$S$1006,"&lt;&gt;0")+COUNTIFS('GSTN-Diff Gross'!$D$7:$D$1006,BOOKS!E673,'GSTN-Diff Gross'!$T$7:$T$1006,"&lt;&gt;0")+COUNTIFS('GSTN-Diff Gross'!$D$7:$D$1006,BOOKS!E673,'GSTN-Diff Gross'!$U$7:$U$1006,"&lt;&gt;0")+COUNTIFS('GSTN-Diff Gross'!$D$7:$D$1006,BOOKS!E673,'GSTN-Diff Gross'!$V$7:$V$1006,"&lt;&gt;0"),BOOKS!L673,0)</f>
        <v>0</v>
      </c>
      <c r="P673" s="88">
        <f>IF(COUNTIFS('GSTN-Diff Gross'!$D$7:$D$1006,BOOKS!E673,'GSTN-Diff Gross'!$R$7:$R$1006,"&lt;&gt;0")+COUNTIFS('GSTN-Diff Gross'!$D$7:$D$1006,BOOKS!E673,'GSTN-Diff Gross'!$S$7:$S$1006,"&lt;&gt;0")+COUNTIFS('GSTN-Diff Gross'!$D$7:$D$1006,BOOKS!E673,'GSTN-Diff Gross'!$T$7:$T$1006,"&lt;&gt;0")+COUNTIFS('GSTN-Diff Gross'!$D$7:$D$1006,BOOKS!E673,'GSTN-Diff Gross'!$U$7:$U$1006,"&lt;&gt;0")+COUNTIFS('GSTN-Diff Gross'!$D$7:$D$1006,BOOKS!E673,'GSTN-Diff Gross'!$V$7:$V$1006,"&lt;&gt;0"),BOOKS!M673,0)</f>
        <v>0</v>
      </c>
      <c r="Q673" s="84">
        <f>IFERROR(IF(B673="",0,SUMPRODUCT(('2A'!$D$6:$D$1005='GSTN-Bill Wise'!B673)*'2A'!$I$6:$I$1005)),0)</f>
        <v>0</v>
      </c>
      <c r="R673" s="44">
        <f>IFERROR(IF(B673="",0,SUMPRODUCT(('2A'!$D$6:$D$1005='GSTN-Bill Wise'!B673)*'2A'!$J$6:$J$1005)),0)</f>
        <v>0</v>
      </c>
      <c r="S673" s="44">
        <f>IFERROR(IF(B673="",0,SUMPRODUCT(('2A'!$D$6:$D$1005='GSTN-Bill Wise'!B673)*'2A'!$K$6:$K$1005)),0)</f>
        <v>0</v>
      </c>
      <c r="T673" s="44">
        <f>IFERROR(IF(B673="",0,SUMPRODUCT(('2A'!$D$6:$D$1005='GSTN-Bill Wise'!B673)*'2A'!$L$6:$L$1005)),0)</f>
        <v>0</v>
      </c>
      <c r="U673" s="44">
        <f>IFERROR(IF(B673="",0,SUMPRODUCT(('2A'!$D$6:$D$1005='GSTN-Bill Wise'!B673)*'2A'!$M$6:$M$1005)),0)</f>
        <v>0</v>
      </c>
      <c r="V673" s="111"/>
    </row>
    <row r="674" spans="1:22">
      <c r="A674" s="161">
        <f t="shared" si="79"/>
        <v>669</v>
      </c>
      <c r="B674" s="161" t="str">
        <f t="shared" si="73"/>
        <v/>
      </c>
      <c r="C674" s="161" t="str">
        <f>IF(COUNTIFS('GSTN-Diff Gross'!$D$7:$D$1006,BOOKS!E674,'GSTN-Diff Gross'!$R$7:$R$1006,"&lt;&gt;0")+COUNTIFS('GSTN-Diff Gross'!$D$7:$D$1006,BOOKS!E674,'GSTN-Diff Gross'!$S$7:$S$1006,"&lt;&gt;0")+COUNTIFS('GSTN-Diff Gross'!$D$7:$D$1006,BOOKS!E674,'GSTN-Diff Gross'!$T$7:$T$1006,"&lt;&gt;0")+COUNTIFS('GSTN-Diff Gross'!$D$7:$D$1006,BOOKS!E674,'GSTN-Diff Gross'!$U$7:$U$1006,"&lt;&gt;0")+COUNTIFS('GSTN-Diff Gross'!$D$7:$D$1006,BOOKS!E674,'GSTN-Diff Gross'!$V$7:$V$1006,"&lt;&gt;0"),BOOKS!E674,"")</f>
        <v/>
      </c>
      <c r="D674" s="41" t="str">
        <f>IF(COUNTIFS('GSTN-Diff Gross'!$D$7:$D$1006,BOOKS!E674,'GSTN-Diff Gross'!$R$7:$R$1006,"&lt;&gt;0")+COUNTIFS('GSTN-Diff Gross'!$D$7:$D$1006,BOOKS!E674,'GSTN-Diff Gross'!$S$7:$S$1006,"&lt;&gt;0")+COUNTIFS('GSTN-Diff Gross'!$D$7:$D$1006,BOOKS!E674,'GSTN-Diff Gross'!$T$7:$T$1006,"&lt;&gt;0")+COUNTIFS('GSTN-Diff Gross'!$D$7:$D$1006,BOOKS!E674,'GSTN-Diff Gross'!$U$7:$U$1006,"&lt;&gt;0")+COUNTIFS('GSTN-Diff Gross'!$D$7:$D$1006,BOOKS!E674,'GSTN-Diff Gross'!$V$7:$V$1006,"&lt;&gt;0"),BOOKS!F674,"")</f>
        <v/>
      </c>
      <c r="E674" s="68" t="str">
        <f>IF(COUNTIFS('GSTN-Diff Gross'!$D$7:$D$1006,BOOKS!E674,'GSTN-Diff Gross'!$R$7:$R$1006,"&lt;&gt;0")+COUNTIFS('GSTN-Diff Gross'!$D$7:$D$1006,BOOKS!E674,'GSTN-Diff Gross'!$S$7:$S$1006,"&lt;&gt;0")+COUNTIFS('GSTN-Diff Gross'!$D$7:$D$1006,BOOKS!E674,'GSTN-Diff Gross'!$T$7:$T$1006,"&lt;&gt;0")+COUNTIFS('GSTN-Diff Gross'!$D$7:$D$1006,BOOKS!E674,'GSTN-Diff Gross'!$U$7:$U$1006,"&lt;&gt;0")+COUNTIFS('GSTN-Diff Gross'!$D$7:$D$1006,BOOKS!E674,'GSTN-Diff Gross'!$V$7:$V$1006,"&lt;&gt;0"),BOOKS!G674,"")</f>
        <v/>
      </c>
      <c r="F674" s="90" t="str">
        <f>IF(COUNTIFS('GSTN-Diff Gross'!$D$7:$D$1006,BOOKS!E674,'GSTN-Diff Gross'!$R$7:$R$1006,"&lt;&gt;0")+COUNTIFS('GSTN-Diff Gross'!$D$7:$D$1006,BOOKS!E674,'GSTN-Diff Gross'!$S$7:$S$1006,"&lt;&gt;0")+COUNTIFS('GSTN-Diff Gross'!$D$7:$D$1006,BOOKS!E674,'GSTN-Diff Gross'!$T$7:$T$1006,"&lt;&gt;0")+COUNTIFS('GSTN-Diff Gross'!$D$7:$D$1006,BOOKS!E674,'GSTN-Diff Gross'!$U$7:$U$1006,"&lt;&gt;0")+COUNTIFS('GSTN-Diff Gross'!$D$7:$D$1006,BOOKS!E674,'GSTN-Diff Gross'!$V$7:$V$1006,"&lt;&gt;0"),BOOKS!H674,"")</f>
        <v/>
      </c>
      <c r="G674" s="167">
        <f t="shared" si="74"/>
        <v>0</v>
      </c>
      <c r="H674" s="167">
        <f t="shared" si="75"/>
        <v>0</v>
      </c>
      <c r="I674" s="167">
        <f t="shared" si="76"/>
        <v>0</v>
      </c>
      <c r="J674" s="167">
        <f t="shared" si="77"/>
        <v>0</v>
      </c>
      <c r="K674" s="167">
        <f t="shared" si="78"/>
        <v>0</v>
      </c>
      <c r="L674" s="99">
        <f>IF(COUNTIFS('GSTN-Diff Gross'!$D$7:$D$1006,BOOKS!E674,'GSTN-Diff Gross'!$R$7:$R$1006,"&lt;&gt;0")+COUNTIFS('GSTN-Diff Gross'!$D$7:$D$1006,BOOKS!E674,'GSTN-Diff Gross'!$S$7:$S$1006,"&lt;&gt;0")+COUNTIFS('GSTN-Diff Gross'!$D$7:$D$1006,BOOKS!E674,'GSTN-Diff Gross'!$T$7:$T$1006,"&lt;&gt;0")+COUNTIFS('GSTN-Diff Gross'!$D$7:$D$1006,BOOKS!E674,'GSTN-Diff Gross'!$U$7:$U$1006,"&lt;&gt;0")+COUNTIFS('GSTN-Diff Gross'!$D$7:$D$1006,BOOKS!E674,'GSTN-Diff Gross'!$V$7:$V$1006,"&lt;&gt;0"),BOOKS!I674,0)</f>
        <v>0</v>
      </c>
      <c r="M674" s="100">
        <f>IF(COUNTIFS('GSTN-Diff Gross'!$D$7:$D$1006,BOOKS!E674,'GSTN-Diff Gross'!$R$7:$R$1006,"&lt;&gt;0")+COUNTIFS('GSTN-Diff Gross'!$D$7:$D$1006,BOOKS!E674,'GSTN-Diff Gross'!$S$7:$S$1006,"&lt;&gt;0")+COUNTIFS('GSTN-Diff Gross'!$D$7:$D$1006,BOOKS!E674,'GSTN-Diff Gross'!$T$7:$T$1006,"&lt;&gt;0")+COUNTIFS('GSTN-Diff Gross'!$D$7:$D$1006,BOOKS!E674,'GSTN-Diff Gross'!$U$7:$U$1006,"&lt;&gt;0")+COUNTIFS('GSTN-Diff Gross'!$D$7:$D$1006,BOOKS!E674,'GSTN-Diff Gross'!$V$7:$V$1006,"&lt;&gt;0"),BOOKS!J674,0)</f>
        <v>0</v>
      </c>
      <c r="N674" s="100">
        <f>IF(COUNTIFS('GSTN-Diff Gross'!$D$7:$D$1006,BOOKS!E674,'GSTN-Diff Gross'!$R$7:$R$1006,"&lt;&gt;0")+COUNTIFS('GSTN-Diff Gross'!$D$7:$D$1006,BOOKS!E674,'GSTN-Diff Gross'!$S$7:$S$1006,"&lt;&gt;0")+COUNTIFS('GSTN-Diff Gross'!$D$7:$D$1006,BOOKS!E674,'GSTN-Diff Gross'!$T$7:$T$1006,"&lt;&gt;0")+COUNTIFS('GSTN-Diff Gross'!$D$7:$D$1006,BOOKS!E674,'GSTN-Diff Gross'!$U$7:$U$1006,"&lt;&gt;0")+COUNTIFS('GSTN-Diff Gross'!$D$7:$D$1006,BOOKS!E674,'GSTN-Diff Gross'!$V$7:$V$1006,"&lt;&gt;0"),BOOKS!K674,0)</f>
        <v>0</v>
      </c>
      <c r="O674" s="100">
        <f>IF(COUNTIFS('GSTN-Diff Gross'!$D$7:$D$1006,BOOKS!E674,'GSTN-Diff Gross'!$R$7:$R$1006,"&lt;&gt;0")+COUNTIFS('GSTN-Diff Gross'!$D$7:$D$1006,BOOKS!E674,'GSTN-Diff Gross'!$S$7:$S$1006,"&lt;&gt;0")+COUNTIFS('GSTN-Diff Gross'!$D$7:$D$1006,BOOKS!E674,'GSTN-Diff Gross'!$T$7:$T$1006,"&lt;&gt;0")+COUNTIFS('GSTN-Diff Gross'!$D$7:$D$1006,BOOKS!E674,'GSTN-Diff Gross'!$U$7:$U$1006,"&lt;&gt;0")+COUNTIFS('GSTN-Diff Gross'!$D$7:$D$1006,BOOKS!E674,'GSTN-Diff Gross'!$V$7:$V$1006,"&lt;&gt;0"),BOOKS!L674,0)</f>
        <v>0</v>
      </c>
      <c r="P674" s="100">
        <f>IF(COUNTIFS('GSTN-Diff Gross'!$D$7:$D$1006,BOOKS!E674,'GSTN-Diff Gross'!$R$7:$R$1006,"&lt;&gt;0")+COUNTIFS('GSTN-Diff Gross'!$D$7:$D$1006,BOOKS!E674,'GSTN-Diff Gross'!$S$7:$S$1006,"&lt;&gt;0")+COUNTIFS('GSTN-Diff Gross'!$D$7:$D$1006,BOOKS!E674,'GSTN-Diff Gross'!$T$7:$T$1006,"&lt;&gt;0")+COUNTIFS('GSTN-Diff Gross'!$D$7:$D$1006,BOOKS!E674,'GSTN-Diff Gross'!$U$7:$U$1006,"&lt;&gt;0")+COUNTIFS('GSTN-Diff Gross'!$D$7:$D$1006,BOOKS!E674,'GSTN-Diff Gross'!$V$7:$V$1006,"&lt;&gt;0"),BOOKS!M674,0)</f>
        <v>0</v>
      </c>
      <c r="Q674" s="94">
        <f>IFERROR(IF(B674="",0,SUMPRODUCT(('2A'!$D$6:$D$1005='GSTN-Bill Wise'!B674)*'2A'!$I$6:$I$1005)),0)</f>
        <v>0</v>
      </c>
      <c r="R674" s="95">
        <f>IFERROR(IF(B674="",0,SUMPRODUCT(('2A'!$D$6:$D$1005='GSTN-Bill Wise'!B674)*'2A'!$J$6:$J$1005)),0)</f>
        <v>0</v>
      </c>
      <c r="S674" s="95">
        <f>IFERROR(IF(B674="",0,SUMPRODUCT(('2A'!$D$6:$D$1005='GSTN-Bill Wise'!B674)*'2A'!$K$6:$K$1005)),0)</f>
        <v>0</v>
      </c>
      <c r="T674" s="95">
        <f>IFERROR(IF(B674="",0,SUMPRODUCT(('2A'!$D$6:$D$1005='GSTN-Bill Wise'!B674)*'2A'!$L$6:$L$1005)),0)</f>
        <v>0</v>
      </c>
      <c r="U674" s="95">
        <f>IFERROR(IF(B674="",0,SUMPRODUCT(('2A'!$D$6:$D$1005='GSTN-Bill Wise'!B674)*'2A'!$M$6:$M$1005)),0)</f>
        <v>0</v>
      </c>
      <c r="V674" s="111"/>
    </row>
    <row r="675" spans="1:22">
      <c r="A675" s="162">
        <f t="shared" si="79"/>
        <v>670</v>
      </c>
      <c r="B675" s="162" t="str">
        <f t="shared" si="73"/>
        <v/>
      </c>
      <c r="C675" s="162" t="str">
        <f>IF(COUNTIFS('GSTN-Diff Gross'!$D$7:$D$1006,BOOKS!E675,'GSTN-Diff Gross'!$R$7:$R$1006,"&lt;&gt;0")+COUNTIFS('GSTN-Diff Gross'!$D$7:$D$1006,BOOKS!E675,'GSTN-Diff Gross'!$S$7:$S$1006,"&lt;&gt;0")+COUNTIFS('GSTN-Diff Gross'!$D$7:$D$1006,BOOKS!E675,'GSTN-Diff Gross'!$T$7:$T$1006,"&lt;&gt;0")+COUNTIFS('GSTN-Diff Gross'!$D$7:$D$1006,BOOKS!E675,'GSTN-Diff Gross'!$U$7:$U$1006,"&lt;&gt;0")+COUNTIFS('GSTN-Diff Gross'!$D$7:$D$1006,BOOKS!E675,'GSTN-Diff Gross'!$V$7:$V$1006,"&lt;&gt;0"),BOOKS!E675,"")</f>
        <v/>
      </c>
      <c r="D675" s="44" t="str">
        <f>IF(COUNTIFS('GSTN-Diff Gross'!$D$7:$D$1006,BOOKS!E675,'GSTN-Diff Gross'!$R$7:$R$1006,"&lt;&gt;0")+COUNTIFS('GSTN-Diff Gross'!$D$7:$D$1006,BOOKS!E675,'GSTN-Diff Gross'!$S$7:$S$1006,"&lt;&gt;0")+COUNTIFS('GSTN-Diff Gross'!$D$7:$D$1006,BOOKS!E675,'GSTN-Diff Gross'!$T$7:$T$1006,"&lt;&gt;0")+COUNTIFS('GSTN-Diff Gross'!$D$7:$D$1006,BOOKS!E675,'GSTN-Diff Gross'!$U$7:$U$1006,"&lt;&gt;0")+COUNTIFS('GSTN-Diff Gross'!$D$7:$D$1006,BOOKS!E675,'GSTN-Diff Gross'!$V$7:$V$1006,"&lt;&gt;0"),BOOKS!F675,"")</f>
        <v/>
      </c>
      <c r="E675" s="67" t="str">
        <f>IF(COUNTIFS('GSTN-Diff Gross'!$D$7:$D$1006,BOOKS!E675,'GSTN-Diff Gross'!$R$7:$R$1006,"&lt;&gt;0")+COUNTIFS('GSTN-Diff Gross'!$D$7:$D$1006,BOOKS!E675,'GSTN-Diff Gross'!$S$7:$S$1006,"&lt;&gt;0")+COUNTIFS('GSTN-Diff Gross'!$D$7:$D$1006,BOOKS!E675,'GSTN-Diff Gross'!$T$7:$T$1006,"&lt;&gt;0")+COUNTIFS('GSTN-Diff Gross'!$D$7:$D$1006,BOOKS!E675,'GSTN-Diff Gross'!$U$7:$U$1006,"&lt;&gt;0")+COUNTIFS('GSTN-Diff Gross'!$D$7:$D$1006,BOOKS!E675,'GSTN-Diff Gross'!$V$7:$V$1006,"&lt;&gt;0"),BOOKS!G675,"")</f>
        <v/>
      </c>
      <c r="F675" s="89" t="str">
        <f>IF(COUNTIFS('GSTN-Diff Gross'!$D$7:$D$1006,BOOKS!E675,'GSTN-Diff Gross'!$R$7:$R$1006,"&lt;&gt;0")+COUNTIFS('GSTN-Diff Gross'!$D$7:$D$1006,BOOKS!E675,'GSTN-Diff Gross'!$S$7:$S$1006,"&lt;&gt;0")+COUNTIFS('GSTN-Diff Gross'!$D$7:$D$1006,BOOKS!E675,'GSTN-Diff Gross'!$T$7:$T$1006,"&lt;&gt;0")+COUNTIFS('GSTN-Diff Gross'!$D$7:$D$1006,BOOKS!E675,'GSTN-Diff Gross'!$U$7:$U$1006,"&lt;&gt;0")+COUNTIFS('GSTN-Diff Gross'!$D$7:$D$1006,BOOKS!E675,'GSTN-Diff Gross'!$V$7:$V$1006,"&lt;&gt;0"),BOOKS!H675,"")</f>
        <v/>
      </c>
      <c r="G675" s="96">
        <f t="shared" si="74"/>
        <v>0</v>
      </c>
      <c r="H675" s="96">
        <f t="shared" si="75"/>
        <v>0</v>
      </c>
      <c r="I675" s="97">
        <f t="shared" si="76"/>
        <v>0</v>
      </c>
      <c r="J675" s="98">
        <f t="shared" si="77"/>
        <v>0</v>
      </c>
      <c r="K675" s="96">
        <f t="shared" si="78"/>
        <v>0</v>
      </c>
      <c r="L675" s="93">
        <f>IF(COUNTIFS('GSTN-Diff Gross'!$D$7:$D$1006,BOOKS!E675,'GSTN-Diff Gross'!$R$7:$R$1006,"&lt;&gt;0")+COUNTIFS('GSTN-Diff Gross'!$D$7:$D$1006,BOOKS!E675,'GSTN-Diff Gross'!$S$7:$S$1006,"&lt;&gt;0")+COUNTIFS('GSTN-Diff Gross'!$D$7:$D$1006,BOOKS!E675,'GSTN-Diff Gross'!$T$7:$T$1006,"&lt;&gt;0")+COUNTIFS('GSTN-Diff Gross'!$D$7:$D$1006,BOOKS!E675,'GSTN-Diff Gross'!$U$7:$U$1006,"&lt;&gt;0")+COUNTIFS('GSTN-Diff Gross'!$D$7:$D$1006,BOOKS!E675,'GSTN-Diff Gross'!$V$7:$V$1006,"&lt;&gt;0"),BOOKS!I675,0)</f>
        <v>0</v>
      </c>
      <c r="M675" s="88">
        <f>IF(COUNTIFS('GSTN-Diff Gross'!$D$7:$D$1006,BOOKS!E675,'GSTN-Diff Gross'!$R$7:$R$1006,"&lt;&gt;0")+COUNTIFS('GSTN-Diff Gross'!$D$7:$D$1006,BOOKS!E675,'GSTN-Diff Gross'!$S$7:$S$1006,"&lt;&gt;0")+COUNTIFS('GSTN-Diff Gross'!$D$7:$D$1006,BOOKS!E675,'GSTN-Diff Gross'!$T$7:$T$1006,"&lt;&gt;0")+COUNTIFS('GSTN-Diff Gross'!$D$7:$D$1006,BOOKS!E675,'GSTN-Diff Gross'!$U$7:$U$1006,"&lt;&gt;0")+COUNTIFS('GSTN-Diff Gross'!$D$7:$D$1006,BOOKS!E675,'GSTN-Diff Gross'!$V$7:$V$1006,"&lt;&gt;0"),BOOKS!J675,0)</f>
        <v>0</v>
      </c>
      <c r="N675" s="88">
        <f>IF(COUNTIFS('GSTN-Diff Gross'!$D$7:$D$1006,BOOKS!E675,'GSTN-Diff Gross'!$R$7:$R$1006,"&lt;&gt;0")+COUNTIFS('GSTN-Diff Gross'!$D$7:$D$1006,BOOKS!E675,'GSTN-Diff Gross'!$S$7:$S$1006,"&lt;&gt;0")+COUNTIFS('GSTN-Diff Gross'!$D$7:$D$1006,BOOKS!E675,'GSTN-Diff Gross'!$T$7:$T$1006,"&lt;&gt;0")+COUNTIFS('GSTN-Diff Gross'!$D$7:$D$1006,BOOKS!E675,'GSTN-Diff Gross'!$U$7:$U$1006,"&lt;&gt;0")+COUNTIFS('GSTN-Diff Gross'!$D$7:$D$1006,BOOKS!E675,'GSTN-Diff Gross'!$V$7:$V$1006,"&lt;&gt;0"),BOOKS!K675,0)</f>
        <v>0</v>
      </c>
      <c r="O675" s="88">
        <f>IF(COUNTIFS('GSTN-Diff Gross'!$D$7:$D$1006,BOOKS!E675,'GSTN-Diff Gross'!$R$7:$R$1006,"&lt;&gt;0")+COUNTIFS('GSTN-Diff Gross'!$D$7:$D$1006,BOOKS!E675,'GSTN-Diff Gross'!$S$7:$S$1006,"&lt;&gt;0")+COUNTIFS('GSTN-Diff Gross'!$D$7:$D$1006,BOOKS!E675,'GSTN-Diff Gross'!$T$7:$T$1006,"&lt;&gt;0")+COUNTIFS('GSTN-Diff Gross'!$D$7:$D$1006,BOOKS!E675,'GSTN-Diff Gross'!$U$7:$U$1006,"&lt;&gt;0")+COUNTIFS('GSTN-Diff Gross'!$D$7:$D$1006,BOOKS!E675,'GSTN-Diff Gross'!$V$7:$V$1006,"&lt;&gt;0"),BOOKS!L675,0)</f>
        <v>0</v>
      </c>
      <c r="P675" s="88">
        <f>IF(COUNTIFS('GSTN-Diff Gross'!$D$7:$D$1006,BOOKS!E675,'GSTN-Diff Gross'!$R$7:$R$1006,"&lt;&gt;0")+COUNTIFS('GSTN-Diff Gross'!$D$7:$D$1006,BOOKS!E675,'GSTN-Diff Gross'!$S$7:$S$1006,"&lt;&gt;0")+COUNTIFS('GSTN-Diff Gross'!$D$7:$D$1006,BOOKS!E675,'GSTN-Diff Gross'!$T$7:$T$1006,"&lt;&gt;0")+COUNTIFS('GSTN-Diff Gross'!$D$7:$D$1006,BOOKS!E675,'GSTN-Diff Gross'!$U$7:$U$1006,"&lt;&gt;0")+COUNTIFS('GSTN-Diff Gross'!$D$7:$D$1006,BOOKS!E675,'GSTN-Diff Gross'!$V$7:$V$1006,"&lt;&gt;0"),BOOKS!M675,0)</f>
        <v>0</v>
      </c>
      <c r="Q675" s="84">
        <f>IFERROR(IF(B675="",0,SUMPRODUCT(('2A'!$D$6:$D$1005='GSTN-Bill Wise'!B675)*'2A'!$I$6:$I$1005)),0)</f>
        <v>0</v>
      </c>
      <c r="R675" s="44">
        <f>IFERROR(IF(B675="",0,SUMPRODUCT(('2A'!$D$6:$D$1005='GSTN-Bill Wise'!B675)*'2A'!$J$6:$J$1005)),0)</f>
        <v>0</v>
      </c>
      <c r="S675" s="44">
        <f>IFERROR(IF(B675="",0,SUMPRODUCT(('2A'!$D$6:$D$1005='GSTN-Bill Wise'!B675)*'2A'!$K$6:$K$1005)),0)</f>
        <v>0</v>
      </c>
      <c r="T675" s="44">
        <f>IFERROR(IF(B675="",0,SUMPRODUCT(('2A'!$D$6:$D$1005='GSTN-Bill Wise'!B675)*'2A'!$L$6:$L$1005)),0)</f>
        <v>0</v>
      </c>
      <c r="U675" s="44">
        <f>IFERROR(IF(B675="",0,SUMPRODUCT(('2A'!$D$6:$D$1005='GSTN-Bill Wise'!B675)*'2A'!$M$6:$M$1005)),0)</f>
        <v>0</v>
      </c>
      <c r="V675" s="111"/>
    </row>
    <row r="676" spans="1:22">
      <c r="A676" s="161">
        <f t="shared" si="79"/>
        <v>671</v>
      </c>
      <c r="B676" s="161" t="str">
        <f t="shared" si="73"/>
        <v/>
      </c>
      <c r="C676" s="161" t="str">
        <f>IF(COUNTIFS('GSTN-Diff Gross'!$D$7:$D$1006,BOOKS!E676,'GSTN-Diff Gross'!$R$7:$R$1006,"&lt;&gt;0")+COUNTIFS('GSTN-Diff Gross'!$D$7:$D$1006,BOOKS!E676,'GSTN-Diff Gross'!$S$7:$S$1006,"&lt;&gt;0")+COUNTIFS('GSTN-Diff Gross'!$D$7:$D$1006,BOOKS!E676,'GSTN-Diff Gross'!$T$7:$T$1006,"&lt;&gt;0")+COUNTIFS('GSTN-Diff Gross'!$D$7:$D$1006,BOOKS!E676,'GSTN-Diff Gross'!$U$7:$U$1006,"&lt;&gt;0")+COUNTIFS('GSTN-Diff Gross'!$D$7:$D$1006,BOOKS!E676,'GSTN-Diff Gross'!$V$7:$V$1006,"&lt;&gt;0"),BOOKS!E676,"")</f>
        <v/>
      </c>
      <c r="D676" s="41" t="str">
        <f>IF(COUNTIFS('GSTN-Diff Gross'!$D$7:$D$1006,BOOKS!E676,'GSTN-Diff Gross'!$R$7:$R$1006,"&lt;&gt;0")+COUNTIFS('GSTN-Diff Gross'!$D$7:$D$1006,BOOKS!E676,'GSTN-Diff Gross'!$S$7:$S$1006,"&lt;&gt;0")+COUNTIFS('GSTN-Diff Gross'!$D$7:$D$1006,BOOKS!E676,'GSTN-Diff Gross'!$T$7:$T$1006,"&lt;&gt;0")+COUNTIFS('GSTN-Diff Gross'!$D$7:$D$1006,BOOKS!E676,'GSTN-Diff Gross'!$U$7:$U$1006,"&lt;&gt;0")+COUNTIFS('GSTN-Diff Gross'!$D$7:$D$1006,BOOKS!E676,'GSTN-Diff Gross'!$V$7:$V$1006,"&lt;&gt;0"),BOOKS!F676,"")</f>
        <v/>
      </c>
      <c r="E676" s="68" t="str">
        <f>IF(COUNTIFS('GSTN-Diff Gross'!$D$7:$D$1006,BOOKS!E676,'GSTN-Diff Gross'!$R$7:$R$1006,"&lt;&gt;0")+COUNTIFS('GSTN-Diff Gross'!$D$7:$D$1006,BOOKS!E676,'GSTN-Diff Gross'!$S$7:$S$1006,"&lt;&gt;0")+COUNTIFS('GSTN-Diff Gross'!$D$7:$D$1006,BOOKS!E676,'GSTN-Diff Gross'!$T$7:$T$1006,"&lt;&gt;0")+COUNTIFS('GSTN-Diff Gross'!$D$7:$D$1006,BOOKS!E676,'GSTN-Diff Gross'!$U$7:$U$1006,"&lt;&gt;0")+COUNTIFS('GSTN-Diff Gross'!$D$7:$D$1006,BOOKS!E676,'GSTN-Diff Gross'!$V$7:$V$1006,"&lt;&gt;0"),BOOKS!G676,"")</f>
        <v/>
      </c>
      <c r="F676" s="90" t="str">
        <f>IF(COUNTIFS('GSTN-Diff Gross'!$D$7:$D$1006,BOOKS!E676,'GSTN-Diff Gross'!$R$7:$R$1006,"&lt;&gt;0")+COUNTIFS('GSTN-Diff Gross'!$D$7:$D$1006,BOOKS!E676,'GSTN-Diff Gross'!$S$7:$S$1006,"&lt;&gt;0")+COUNTIFS('GSTN-Diff Gross'!$D$7:$D$1006,BOOKS!E676,'GSTN-Diff Gross'!$T$7:$T$1006,"&lt;&gt;0")+COUNTIFS('GSTN-Diff Gross'!$D$7:$D$1006,BOOKS!E676,'GSTN-Diff Gross'!$U$7:$U$1006,"&lt;&gt;0")+COUNTIFS('GSTN-Diff Gross'!$D$7:$D$1006,BOOKS!E676,'GSTN-Diff Gross'!$V$7:$V$1006,"&lt;&gt;0"),BOOKS!H676,"")</f>
        <v/>
      </c>
      <c r="G676" s="167">
        <f t="shared" si="74"/>
        <v>0</v>
      </c>
      <c r="H676" s="167">
        <f t="shared" si="75"/>
        <v>0</v>
      </c>
      <c r="I676" s="167">
        <f t="shared" si="76"/>
        <v>0</v>
      </c>
      <c r="J676" s="167">
        <f t="shared" si="77"/>
        <v>0</v>
      </c>
      <c r="K676" s="167">
        <f t="shared" si="78"/>
        <v>0</v>
      </c>
      <c r="L676" s="99">
        <f>IF(COUNTIFS('GSTN-Diff Gross'!$D$7:$D$1006,BOOKS!E676,'GSTN-Diff Gross'!$R$7:$R$1006,"&lt;&gt;0")+COUNTIFS('GSTN-Diff Gross'!$D$7:$D$1006,BOOKS!E676,'GSTN-Diff Gross'!$S$7:$S$1006,"&lt;&gt;0")+COUNTIFS('GSTN-Diff Gross'!$D$7:$D$1006,BOOKS!E676,'GSTN-Diff Gross'!$T$7:$T$1006,"&lt;&gt;0")+COUNTIFS('GSTN-Diff Gross'!$D$7:$D$1006,BOOKS!E676,'GSTN-Diff Gross'!$U$7:$U$1006,"&lt;&gt;0")+COUNTIFS('GSTN-Diff Gross'!$D$7:$D$1006,BOOKS!E676,'GSTN-Diff Gross'!$V$7:$V$1006,"&lt;&gt;0"),BOOKS!I676,0)</f>
        <v>0</v>
      </c>
      <c r="M676" s="100">
        <f>IF(COUNTIFS('GSTN-Diff Gross'!$D$7:$D$1006,BOOKS!E676,'GSTN-Diff Gross'!$R$7:$R$1006,"&lt;&gt;0")+COUNTIFS('GSTN-Diff Gross'!$D$7:$D$1006,BOOKS!E676,'GSTN-Diff Gross'!$S$7:$S$1006,"&lt;&gt;0")+COUNTIFS('GSTN-Diff Gross'!$D$7:$D$1006,BOOKS!E676,'GSTN-Diff Gross'!$T$7:$T$1006,"&lt;&gt;0")+COUNTIFS('GSTN-Diff Gross'!$D$7:$D$1006,BOOKS!E676,'GSTN-Diff Gross'!$U$7:$U$1006,"&lt;&gt;0")+COUNTIFS('GSTN-Diff Gross'!$D$7:$D$1006,BOOKS!E676,'GSTN-Diff Gross'!$V$7:$V$1006,"&lt;&gt;0"),BOOKS!J676,0)</f>
        <v>0</v>
      </c>
      <c r="N676" s="100">
        <f>IF(COUNTIFS('GSTN-Diff Gross'!$D$7:$D$1006,BOOKS!E676,'GSTN-Diff Gross'!$R$7:$R$1006,"&lt;&gt;0")+COUNTIFS('GSTN-Diff Gross'!$D$7:$D$1006,BOOKS!E676,'GSTN-Diff Gross'!$S$7:$S$1006,"&lt;&gt;0")+COUNTIFS('GSTN-Diff Gross'!$D$7:$D$1006,BOOKS!E676,'GSTN-Diff Gross'!$T$7:$T$1006,"&lt;&gt;0")+COUNTIFS('GSTN-Diff Gross'!$D$7:$D$1006,BOOKS!E676,'GSTN-Diff Gross'!$U$7:$U$1006,"&lt;&gt;0")+COUNTIFS('GSTN-Diff Gross'!$D$7:$D$1006,BOOKS!E676,'GSTN-Diff Gross'!$V$7:$V$1006,"&lt;&gt;0"),BOOKS!K676,0)</f>
        <v>0</v>
      </c>
      <c r="O676" s="100">
        <f>IF(COUNTIFS('GSTN-Diff Gross'!$D$7:$D$1006,BOOKS!E676,'GSTN-Diff Gross'!$R$7:$R$1006,"&lt;&gt;0")+COUNTIFS('GSTN-Diff Gross'!$D$7:$D$1006,BOOKS!E676,'GSTN-Diff Gross'!$S$7:$S$1006,"&lt;&gt;0")+COUNTIFS('GSTN-Diff Gross'!$D$7:$D$1006,BOOKS!E676,'GSTN-Diff Gross'!$T$7:$T$1006,"&lt;&gt;0")+COUNTIFS('GSTN-Diff Gross'!$D$7:$D$1006,BOOKS!E676,'GSTN-Diff Gross'!$U$7:$U$1006,"&lt;&gt;0")+COUNTIFS('GSTN-Diff Gross'!$D$7:$D$1006,BOOKS!E676,'GSTN-Diff Gross'!$V$7:$V$1006,"&lt;&gt;0"),BOOKS!L676,0)</f>
        <v>0</v>
      </c>
      <c r="P676" s="100">
        <f>IF(COUNTIFS('GSTN-Diff Gross'!$D$7:$D$1006,BOOKS!E676,'GSTN-Diff Gross'!$R$7:$R$1006,"&lt;&gt;0")+COUNTIFS('GSTN-Diff Gross'!$D$7:$D$1006,BOOKS!E676,'GSTN-Diff Gross'!$S$7:$S$1006,"&lt;&gt;0")+COUNTIFS('GSTN-Diff Gross'!$D$7:$D$1006,BOOKS!E676,'GSTN-Diff Gross'!$T$7:$T$1006,"&lt;&gt;0")+COUNTIFS('GSTN-Diff Gross'!$D$7:$D$1006,BOOKS!E676,'GSTN-Diff Gross'!$U$7:$U$1006,"&lt;&gt;0")+COUNTIFS('GSTN-Diff Gross'!$D$7:$D$1006,BOOKS!E676,'GSTN-Diff Gross'!$V$7:$V$1006,"&lt;&gt;0"),BOOKS!M676,0)</f>
        <v>0</v>
      </c>
      <c r="Q676" s="94">
        <f>IFERROR(IF(B676="",0,SUMPRODUCT(('2A'!$D$6:$D$1005='GSTN-Bill Wise'!B676)*'2A'!$I$6:$I$1005)),0)</f>
        <v>0</v>
      </c>
      <c r="R676" s="95">
        <f>IFERROR(IF(B676="",0,SUMPRODUCT(('2A'!$D$6:$D$1005='GSTN-Bill Wise'!B676)*'2A'!$J$6:$J$1005)),0)</f>
        <v>0</v>
      </c>
      <c r="S676" s="95">
        <f>IFERROR(IF(B676="",0,SUMPRODUCT(('2A'!$D$6:$D$1005='GSTN-Bill Wise'!B676)*'2A'!$K$6:$K$1005)),0)</f>
        <v>0</v>
      </c>
      <c r="T676" s="95">
        <f>IFERROR(IF(B676="",0,SUMPRODUCT(('2A'!$D$6:$D$1005='GSTN-Bill Wise'!B676)*'2A'!$L$6:$L$1005)),0)</f>
        <v>0</v>
      </c>
      <c r="U676" s="95">
        <f>IFERROR(IF(B676="",0,SUMPRODUCT(('2A'!$D$6:$D$1005='GSTN-Bill Wise'!B676)*'2A'!$M$6:$M$1005)),0)</f>
        <v>0</v>
      </c>
      <c r="V676" s="111"/>
    </row>
    <row r="677" spans="1:22">
      <c r="A677" s="162">
        <f t="shared" si="79"/>
        <v>672</v>
      </c>
      <c r="B677" s="162" t="str">
        <f t="shared" si="73"/>
        <v/>
      </c>
      <c r="C677" s="162" t="str">
        <f>IF(COUNTIFS('GSTN-Diff Gross'!$D$7:$D$1006,BOOKS!E677,'GSTN-Diff Gross'!$R$7:$R$1006,"&lt;&gt;0")+COUNTIFS('GSTN-Diff Gross'!$D$7:$D$1006,BOOKS!E677,'GSTN-Diff Gross'!$S$7:$S$1006,"&lt;&gt;0")+COUNTIFS('GSTN-Diff Gross'!$D$7:$D$1006,BOOKS!E677,'GSTN-Diff Gross'!$T$7:$T$1006,"&lt;&gt;0")+COUNTIFS('GSTN-Diff Gross'!$D$7:$D$1006,BOOKS!E677,'GSTN-Diff Gross'!$U$7:$U$1006,"&lt;&gt;0")+COUNTIFS('GSTN-Diff Gross'!$D$7:$D$1006,BOOKS!E677,'GSTN-Diff Gross'!$V$7:$V$1006,"&lt;&gt;0"),BOOKS!E677,"")</f>
        <v/>
      </c>
      <c r="D677" s="44" t="str">
        <f>IF(COUNTIFS('GSTN-Diff Gross'!$D$7:$D$1006,BOOKS!E677,'GSTN-Diff Gross'!$R$7:$R$1006,"&lt;&gt;0")+COUNTIFS('GSTN-Diff Gross'!$D$7:$D$1006,BOOKS!E677,'GSTN-Diff Gross'!$S$7:$S$1006,"&lt;&gt;0")+COUNTIFS('GSTN-Diff Gross'!$D$7:$D$1006,BOOKS!E677,'GSTN-Diff Gross'!$T$7:$T$1006,"&lt;&gt;0")+COUNTIFS('GSTN-Diff Gross'!$D$7:$D$1006,BOOKS!E677,'GSTN-Diff Gross'!$U$7:$U$1006,"&lt;&gt;0")+COUNTIFS('GSTN-Diff Gross'!$D$7:$D$1006,BOOKS!E677,'GSTN-Diff Gross'!$V$7:$V$1006,"&lt;&gt;0"),BOOKS!F677,"")</f>
        <v/>
      </c>
      <c r="E677" s="67" t="str">
        <f>IF(COUNTIFS('GSTN-Diff Gross'!$D$7:$D$1006,BOOKS!E677,'GSTN-Diff Gross'!$R$7:$R$1006,"&lt;&gt;0")+COUNTIFS('GSTN-Diff Gross'!$D$7:$D$1006,BOOKS!E677,'GSTN-Diff Gross'!$S$7:$S$1006,"&lt;&gt;0")+COUNTIFS('GSTN-Diff Gross'!$D$7:$D$1006,BOOKS!E677,'GSTN-Diff Gross'!$T$7:$T$1006,"&lt;&gt;0")+COUNTIFS('GSTN-Diff Gross'!$D$7:$D$1006,BOOKS!E677,'GSTN-Diff Gross'!$U$7:$U$1006,"&lt;&gt;0")+COUNTIFS('GSTN-Diff Gross'!$D$7:$D$1006,BOOKS!E677,'GSTN-Diff Gross'!$V$7:$V$1006,"&lt;&gt;0"),BOOKS!G677,"")</f>
        <v/>
      </c>
      <c r="F677" s="89" t="str">
        <f>IF(COUNTIFS('GSTN-Diff Gross'!$D$7:$D$1006,BOOKS!E677,'GSTN-Diff Gross'!$R$7:$R$1006,"&lt;&gt;0")+COUNTIFS('GSTN-Diff Gross'!$D$7:$D$1006,BOOKS!E677,'GSTN-Diff Gross'!$S$7:$S$1006,"&lt;&gt;0")+COUNTIFS('GSTN-Diff Gross'!$D$7:$D$1006,BOOKS!E677,'GSTN-Diff Gross'!$T$7:$T$1006,"&lt;&gt;0")+COUNTIFS('GSTN-Diff Gross'!$D$7:$D$1006,BOOKS!E677,'GSTN-Diff Gross'!$U$7:$U$1006,"&lt;&gt;0")+COUNTIFS('GSTN-Diff Gross'!$D$7:$D$1006,BOOKS!E677,'GSTN-Diff Gross'!$V$7:$V$1006,"&lt;&gt;0"),BOOKS!H677,"")</f>
        <v/>
      </c>
      <c r="G677" s="96">
        <f t="shared" si="74"/>
        <v>0</v>
      </c>
      <c r="H677" s="96">
        <f t="shared" si="75"/>
        <v>0</v>
      </c>
      <c r="I677" s="97">
        <f t="shared" si="76"/>
        <v>0</v>
      </c>
      <c r="J677" s="98">
        <f t="shared" si="77"/>
        <v>0</v>
      </c>
      <c r="K677" s="96">
        <f t="shared" si="78"/>
        <v>0</v>
      </c>
      <c r="L677" s="93">
        <f>IF(COUNTIFS('GSTN-Diff Gross'!$D$7:$D$1006,BOOKS!E677,'GSTN-Diff Gross'!$R$7:$R$1006,"&lt;&gt;0")+COUNTIFS('GSTN-Diff Gross'!$D$7:$D$1006,BOOKS!E677,'GSTN-Diff Gross'!$S$7:$S$1006,"&lt;&gt;0")+COUNTIFS('GSTN-Diff Gross'!$D$7:$D$1006,BOOKS!E677,'GSTN-Diff Gross'!$T$7:$T$1006,"&lt;&gt;0")+COUNTIFS('GSTN-Diff Gross'!$D$7:$D$1006,BOOKS!E677,'GSTN-Diff Gross'!$U$7:$U$1006,"&lt;&gt;0")+COUNTIFS('GSTN-Diff Gross'!$D$7:$D$1006,BOOKS!E677,'GSTN-Diff Gross'!$V$7:$V$1006,"&lt;&gt;0"),BOOKS!I677,0)</f>
        <v>0</v>
      </c>
      <c r="M677" s="88">
        <f>IF(COUNTIFS('GSTN-Diff Gross'!$D$7:$D$1006,BOOKS!E677,'GSTN-Diff Gross'!$R$7:$R$1006,"&lt;&gt;0")+COUNTIFS('GSTN-Diff Gross'!$D$7:$D$1006,BOOKS!E677,'GSTN-Diff Gross'!$S$7:$S$1006,"&lt;&gt;0")+COUNTIFS('GSTN-Diff Gross'!$D$7:$D$1006,BOOKS!E677,'GSTN-Diff Gross'!$T$7:$T$1006,"&lt;&gt;0")+COUNTIFS('GSTN-Diff Gross'!$D$7:$D$1006,BOOKS!E677,'GSTN-Diff Gross'!$U$7:$U$1006,"&lt;&gt;0")+COUNTIFS('GSTN-Diff Gross'!$D$7:$D$1006,BOOKS!E677,'GSTN-Diff Gross'!$V$7:$V$1006,"&lt;&gt;0"),BOOKS!J677,0)</f>
        <v>0</v>
      </c>
      <c r="N677" s="88">
        <f>IF(COUNTIFS('GSTN-Diff Gross'!$D$7:$D$1006,BOOKS!E677,'GSTN-Diff Gross'!$R$7:$R$1006,"&lt;&gt;0")+COUNTIFS('GSTN-Diff Gross'!$D$7:$D$1006,BOOKS!E677,'GSTN-Diff Gross'!$S$7:$S$1006,"&lt;&gt;0")+COUNTIFS('GSTN-Diff Gross'!$D$7:$D$1006,BOOKS!E677,'GSTN-Diff Gross'!$T$7:$T$1006,"&lt;&gt;0")+COUNTIFS('GSTN-Diff Gross'!$D$7:$D$1006,BOOKS!E677,'GSTN-Diff Gross'!$U$7:$U$1006,"&lt;&gt;0")+COUNTIFS('GSTN-Diff Gross'!$D$7:$D$1006,BOOKS!E677,'GSTN-Diff Gross'!$V$7:$V$1006,"&lt;&gt;0"),BOOKS!K677,0)</f>
        <v>0</v>
      </c>
      <c r="O677" s="88">
        <f>IF(COUNTIFS('GSTN-Diff Gross'!$D$7:$D$1006,BOOKS!E677,'GSTN-Diff Gross'!$R$7:$R$1006,"&lt;&gt;0")+COUNTIFS('GSTN-Diff Gross'!$D$7:$D$1006,BOOKS!E677,'GSTN-Diff Gross'!$S$7:$S$1006,"&lt;&gt;0")+COUNTIFS('GSTN-Diff Gross'!$D$7:$D$1006,BOOKS!E677,'GSTN-Diff Gross'!$T$7:$T$1006,"&lt;&gt;0")+COUNTIFS('GSTN-Diff Gross'!$D$7:$D$1006,BOOKS!E677,'GSTN-Diff Gross'!$U$7:$U$1006,"&lt;&gt;0")+COUNTIFS('GSTN-Diff Gross'!$D$7:$D$1006,BOOKS!E677,'GSTN-Diff Gross'!$V$7:$V$1006,"&lt;&gt;0"),BOOKS!L677,0)</f>
        <v>0</v>
      </c>
      <c r="P677" s="88">
        <f>IF(COUNTIFS('GSTN-Diff Gross'!$D$7:$D$1006,BOOKS!E677,'GSTN-Diff Gross'!$R$7:$R$1006,"&lt;&gt;0")+COUNTIFS('GSTN-Diff Gross'!$D$7:$D$1006,BOOKS!E677,'GSTN-Diff Gross'!$S$7:$S$1006,"&lt;&gt;0")+COUNTIFS('GSTN-Diff Gross'!$D$7:$D$1006,BOOKS!E677,'GSTN-Diff Gross'!$T$7:$T$1006,"&lt;&gt;0")+COUNTIFS('GSTN-Diff Gross'!$D$7:$D$1006,BOOKS!E677,'GSTN-Diff Gross'!$U$7:$U$1006,"&lt;&gt;0")+COUNTIFS('GSTN-Diff Gross'!$D$7:$D$1006,BOOKS!E677,'GSTN-Diff Gross'!$V$7:$V$1006,"&lt;&gt;0"),BOOKS!M677,0)</f>
        <v>0</v>
      </c>
      <c r="Q677" s="84">
        <f>IFERROR(IF(B677="",0,SUMPRODUCT(('2A'!$D$6:$D$1005='GSTN-Bill Wise'!B677)*'2A'!$I$6:$I$1005)),0)</f>
        <v>0</v>
      </c>
      <c r="R677" s="44">
        <f>IFERROR(IF(B677="",0,SUMPRODUCT(('2A'!$D$6:$D$1005='GSTN-Bill Wise'!B677)*'2A'!$J$6:$J$1005)),0)</f>
        <v>0</v>
      </c>
      <c r="S677" s="44">
        <f>IFERROR(IF(B677="",0,SUMPRODUCT(('2A'!$D$6:$D$1005='GSTN-Bill Wise'!B677)*'2A'!$K$6:$K$1005)),0)</f>
        <v>0</v>
      </c>
      <c r="T677" s="44">
        <f>IFERROR(IF(B677="",0,SUMPRODUCT(('2A'!$D$6:$D$1005='GSTN-Bill Wise'!B677)*'2A'!$L$6:$L$1005)),0)</f>
        <v>0</v>
      </c>
      <c r="U677" s="44">
        <f>IFERROR(IF(B677="",0,SUMPRODUCT(('2A'!$D$6:$D$1005='GSTN-Bill Wise'!B677)*'2A'!$M$6:$M$1005)),0)</f>
        <v>0</v>
      </c>
      <c r="V677" s="111"/>
    </row>
    <row r="678" spans="1:22">
      <c r="A678" s="161">
        <f t="shared" si="79"/>
        <v>673</v>
      </c>
      <c r="B678" s="161" t="str">
        <f t="shared" si="73"/>
        <v/>
      </c>
      <c r="C678" s="161" t="str">
        <f>IF(COUNTIFS('GSTN-Diff Gross'!$D$7:$D$1006,BOOKS!E678,'GSTN-Diff Gross'!$R$7:$R$1006,"&lt;&gt;0")+COUNTIFS('GSTN-Diff Gross'!$D$7:$D$1006,BOOKS!E678,'GSTN-Diff Gross'!$S$7:$S$1006,"&lt;&gt;0")+COUNTIFS('GSTN-Diff Gross'!$D$7:$D$1006,BOOKS!E678,'GSTN-Diff Gross'!$T$7:$T$1006,"&lt;&gt;0")+COUNTIFS('GSTN-Diff Gross'!$D$7:$D$1006,BOOKS!E678,'GSTN-Diff Gross'!$U$7:$U$1006,"&lt;&gt;0")+COUNTIFS('GSTN-Diff Gross'!$D$7:$D$1006,BOOKS!E678,'GSTN-Diff Gross'!$V$7:$V$1006,"&lt;&gt;0"),BOOKS!E678,"")</f>
        <v/>
      </c>
      <c r="D678" s="41" t="str">
        <f>IF(COUNTIFS('GSTN-Diff Gross'!$D$7:$D$1006,BOOKS!E678,'GSTN-Diff Gross'!$R$7:$R$1006,"&lt;&gt;0")+COUNTIFS('GSTN-Diff Gross'!$D$7:$D$1006,BOOKS!E678,'GSTN-Diff Gross'!$S$7:$S$1006,"&lt;&gt;0")+COUNTIFS('GSTN-Diff Gross'!$D$7:$D$1006,BOOKS!E678,'GSTN-Diff Gross'!$T$7:$T$1006,"&lt;&gt;0")+COUNTIFS('GSTN-Diff Gross'!$D$7:$D$1006,BOOKS!E678,'GSTN-Diff Gross'!$U$7:$U$1006,"&lt;&gt;0")+COUNTIFS('GSTN-Diff Gross'!$D$7:$D$1006,BOOKS!E678,'GSTN-Diff Gross'!$V$7:$V$1006,"&lt;&gt;0"),BOOKS!F678,"")</f>
        <v/>
      </c>
      <c r="E678" s="68" t="str">
        <f>IF(COUNTIFS('GSTN-Diff Gross'!$D$7:$D$1006,BOOKS!E678,'GSTN-Diff Gross'!$R$7:$R$1006,"&lt;&gt;0")+COUNTIFS('GSTN-Diff Gross'!$D$7:$D$1006,BOOKS!E678,'GSTN-Diff Gross'!$S$7:$S$1006,"&lt;&gt;0")+COUNTIFS('GSTN-Diff Gross'!$D$7:$D$1006,BOOKS!E678,'GSTN-Diff Gross'!$T$7:$T$1006,"&lt;&gt;0")+COUNTIFS('GSTN-Diff Gross'!$D$7:$D$1006,BOOKS!E678,'GSTN-Diff Gross'!$U$7:$U$1006,"&lt;&gt;0")+COUNTIFS('GSTN-Diff Gross'!$D$7:$D$1006,BOOKS!E678,'GSTN-Diff Gross'!$V$7:$V$1006,"&lt;&gt;0"),BOOKS!G678,"")</f>
        <v/>
      </c>
      <c r="F678" s="90" t="str">
        <f>IF(COUNTIFS('GSTN-Diff Gross'!$D$7:$D$1006,BOOKS!E678,'GSTN-Diff Gross'!$R$7:$R$1006,"&lt;&gt;0")+COUNTIFS('GSTN-Diff Gross'!$D$7:$D$1006,BOOKS!E678,'GSTN-Diff Gross'!$S$7:$S$1006,"&lt;&gt;0")+COUNTIFS('GSTN-Diff Gross'!$D$7:$D$1006,BOOKS!E678,'GSTN-Diff Gross'!$T$7:$T$1006,"&lt;&gt;0")+COUNTIFS('GSTN-Diff Gross'!$D$7:$D$1006,BOOKS!E678,'GSTN-Diff Gross'!$U$7:$U$1006,"&lt;&gt;0")+COUNTIFS('GSTN-Diff Gross'!$D$7:$D$1006,BOOKS!E678,'GSTN-Diff Gross'!$V$7:$V$1006,"&lt;&gt;0"),BOOKS!H678,"")</f>
        <v/>
      </c>
      <c r="G678" s="167">
        <f t="shared" si="74"/>
        <v>0</v>
      </c>
      <c r="H678" s="167">
        <f t="shared" si="75"/>
        <v>0</v>
      </c>
      <c r="I678" s="167">
        <f t="shared" si="76"/>
        <v>0</v>
      </c>
      <c r="J678" s="167">
        <f t="shared" si="77"/>
        <v>0</v>
      </c>
      <c r="K678" s="167">
        <f t="shared" si="78"/>
        <v>0</v>
      </c>
      <c r="L678" s="99">
        <f>IF(COUNTIFS('GSTN-Diff Gross'!$D$7:$D$1006,BOOKS!E678,'GSTN-Diff Gross'!$R$7:$R$1006,"&lt;&gt;0")+COUNTIFS('GSTN-Diff Gross'!$D$7:$D$1006,BOOKS!E678,'GSTN-Diff Gross'!$S$7:$S$1006,"&lt;&gt;0")+COUNTIFS('GSTN-Diff Gross'!$D$7:$D$1006,BOOKS!E678,'GSTN-Diff Gross'!$T$7:$T$1006,"&lt;&gt;0")+COUNTIFS('GSTN-Diff Gross'!$D$7:$D$1006,BOOKS!E678,'GSTN-Diff Gross'!$U$7:$U$1006,"&lt;&gt;0")+COUNTIFS('GSTN-Diff Gross'!$D$7:$D$1006,BOOKS!E678,'GSTN-Diff Gross'!$V$7:$V$1006,"&lt;&gt;0"),BOOKS!I678,0)</f>
        <v>0</v>
      </c>
      <c r="M678" s="100">
        <f>IF(COUNTIFS('GSTN-Diff Gross'!$D$7:$D$1006,BOOKS!E678,'GSTN-Diff Gross'!$R$7:$R$1006,"&lt;&gt;0")+COUNTIFS('GSTN-Diff Gross'!$D$7:$D$1006,BOOKS!E678,'GSTN-Diff Gross'!$S$7:$S$1006,"&lt;&gt;0")+COUNTIFS('GSTN-Diff Gross'!$D$7:$D$1006,BOOKS!E678,'GSTN-Diff Gross'!$T$7:$T$1006,"&lt;&gt;0")+COUNTIFS('GSTN-Diff Gross'!$D$7:$D$1006,BOOKS!E678,'GSTN-Diff Gross'!$U$7:$U$1006,"&lt;&gt;0")+COUNTIFS('GSTN-Diff Gross'!$D$7:$D$1006,BOOKS!E678,'GSTN-Diff Gross'!$V$7:$V$1006,"&lt;&gt;0"),BOOKS!J678,0)</f>
        <v>0</v>
      </c>
      <c r="N678" s="100">
        <f>IF(COUNTIFS('GSTN-Diff Gross'!$D$7:$D$1006,BOOKS!E678,'GSTN-Diff Gross'!$R$7:$R$1006,"&lt;&gt;0")+COUNTIFS('GSTN-Diff Gross'!$D$7:$D$1006,BOOKS!E678,'GSTN-Diff Gross'!$S$7:$S$1006,"&lt;&gt;0")+COUNTIFS('GSTN-Diff Gross'!$D$7:$D$1006,BOOKS!E678,'GSTN-Diff Gross'!$T$7:$T$1006,"&lt;&gt;0")+COUNTIFS('GSTN-Diff Gross'!$D$7:$D$1006,BOOKS!E678,'GSTN-Diff Gross'!$U$7:$U$1006,"&lt;&gt;0")+COUNTIFS('GSTN-Diff Gross'!$D$7:$D$1006,BOOKS!E678,'GSTN-Diff Gross'!$V$7:$V$1006,"&lt;&gt;0"),BOOKS!K678,0)</f>
        <v>0</v>
      </c>
      <c r="O678" s="100">
        <f>IF(COUNTIFS('GSTN-Diff Gross'!$D$7:$D$1006,BOOKS!E678,'GSTN-Diff Gross'!$R$7:$R$1006,"&lt;&gt;0")+COUNTIFS('GSTN-Diff Gross'!$D$7:$D$1006,BOOKS!E678,'GSTN-Diff Gross'!$S$7:$S$1006,"&lt;&gt;0")+COUNTIFS('GSTN-Diff Gross'!$D$7:$D$1006,BOOKS!E678,'GSTN-Diff Gross'!$T$7:$T$1006,"&lt;&gt;0")+COUNTIFS('GSTN-Diff Gross'!$D$7:$D$1006,BOOKS!E678,'GSTN-Diff Gross'!$U$7:$U$1006,"&lt;&gt;0")+COUNTIFS('GSTN-Diff Gross'!$D$7:$D$1006,BOOKS!E678,'GSTN-Diff Gross'!$V$7:$V$1006,"&lt;&gt;0"),BOOKS!L678,0)</f>
        <v>0</v>
      </c>
      <c r="P678" s="100">
        <f>IF(COUNTIFS('GSTN-Diff Gross'!$D$7:$D$1006,BOOKS!E678,'GSTN-Diff Gross'!$R$7:$R$1006,"&lt;&gt;0")+COUNTIFS('GSTN-Diff Gross'!$D$7:$D$1006,BOOKS!E678,'GSTN-Diff Gross'!$S$7:$S$1006,"&lt;&gt;0")+COUNTIFS('GSTN-Diff Gross'!$D$7:$D$1006,BOOKS!E678,'GSTN-Diff Gross'!$T$7:$T$1006,"&lt;&gt;0")+COUNTIFS('GSTN-Diff Gross'!$D$7:$D$1006,BOOKS!E678,'GSTN-Diff Gross'!$U$7:$U$1006,"&lt;&gt;0")+COUNTIFS('GSTN-Diff Gross'!$D$7:$D$1006,BOOKS!E678,'GSTN-Diff Gross'!$V$7:$V$1006,"&lt;&gt;0"),BOOKS!M678,0)</f>
        <v>0</v>
      </c>
      <c r="Q678" s="94">
        <f>IFERROR(IF(B678="",0,SUMPRODUCT(('2A'!$D$6:$D$1005='GSTN-Bill Wise'!B678)*'2A'!$I$6:$I$1005)),0)</f>
        <v>0</v>
      </c>
      <c r="R678" s="95">
        <f>IFERROR(IF(B678="",0,SUMPRODUCT(('2A'!$D$6:$D$1005='GSTN-Bill Wise'!B678)*'2A'!$J$6:$J$1005)),0)</f>
        <v>0</v>
      </c>
      <c r="S678" s="95">
        <f>IFERROR(IF(B678="",0,SUMPRODUCT(('2A'!$D$6:$D$1005='GSTN-Bill Wise'!B678)*'2A'!$K$6:$K$1005)),0)</f>
        <v>0</v>
      </c>
      <c r="T678" s="95">
        <f>IFERROR(IF(B678="",0,SUMPRODUCT(('2A'!$D$6:$D$1005='GSTN-Bill Wise'!B678)*'2A'!$L$6:$L$1005)),0)</f>
        <v>0</v>
      </c>
      <c r="U678" s="95">
        <f>IFERROR(IF(B678="",0,SUMPRODUCT(('2A'!$D$6:$D$1005='GSTN-Bill Wise'!B678)*'2A'!$M$6:$M$1005)),0)</f>
        <v>0</v>
      </c>
      <c r="V678" s="111"/>
    </row>
    <row r="679" spans="1:22">
      <c r="A679" s="162">
        <f t="shared" si="79"/>
        <v>674</v>
      </c>
      <c r="B679" s="162" t="str">
        <f t="shared" si="73"/>
        <v/>
      </c>
      <c r="C679" s="162" t="str">
        <f>IF(COUNTIFS('GSTN-Diff Gross'!$D$7:$D$1006,BOOKS!E679,'GSTN-Diff Gross'!$R$7:$R$1006,"&lt;&gt;0")+COUNTIFS('GSTN-Diff Gross'!$D$7:$D$1006,BOOKS!E679,'GSTN-Diff Gross'!$S$7:$S$1006,"&lt;&gt;0")+COUNTIFS('GSTN-Diff Gross'!$D$7:$D$1006,BOOKS!E679,'GSTN-Diff Gross'!$T$7:$T$1006,"&lt;&gt;0")+COUNTIFS('GSTN-Diff Gross'!$D$7:$D$1006,BOOKS!E679,'GSTN-Diff Gross'!$U$7:$U$1006,"&lt;&gt;0")+COUNTIFS('GSTN-Diff Gross'!$D$7:$D$1006,BOOKS!E679,'GSTN-Diff Gross'!$V$7:$V$1006,"&lt;&gt;0"),BOOKS!E679,"")</f>
        <v/>
      </c>
      <c r="D679" s="44" t="str">
        <f>IF(COUNTIFS('GSTN-Diff Gross'!$D$7:$D$1006,BOOKS!E679,'GSTN-Diff Gross'!$R$7:$R$1006,"&lt;&gt;0")+COUNTIFS('GSTN-Diff Gross'!$D$7:$D$1006,BOOKS!E679,'GSTN-Diff Gross'!$S$7:$S$1006,"&lt;&gt;0")+COUNTIFS('GSTN-Diff Gross'!$D$7:$D$1006,BOOKS!E679,'GSTN-Diff Gross'!$T$7:$T$1006,"&lt;&gt;0")+COUNTIFS('GSTN-Diff Gross'!$D$7:$D$1006,BOOKS!E679,'GSTN-Diff Gross'!$U$7:$U$1006,"&lt;&gt;0")+COUNTIFS('GSTN-Diff Gross'!$D$7:$D$1006,BOOKS!E679,'GSTN-Diff Gross'!$V$7:$V$1006,"&lt;&gt;0"),BOOKS!F679,"")</f>
        <v/>
      </c>
      <c r="E679" s="67" t="str">
        <f>IF(COUNTIFS('GSTN-Diff Gross'!$D$7:$D$1006,BOOKS!E679,'GSTN-Diff Gross'!$R$7:$R$1006,"&lt;&gt;0")+COUNTIFS('GSTN-Diff Gross'!$D$7:$D$1006,BOOKS!E679,'GSTN-Diff Gross'!$S$7:$S$1006,"&lt;&gt;0")+COUNTIFS('GSTN-Diff Gross'!$D$7:$D$1006,BOOKS!E679,'GSTN-Diff Gross'!$T$7:$T$1006,"&lt;&gt;0")+COUNTIFS('GSTN-Diff Gross'!$D$7:$D$1006,BOOKS!E679,'GSTN-Diff Gross'!$U$7:$U$1006,"&lt;&gt;0")+COUNTIFS('GSTN-Diff Gross'!$D$7:$D$1006,BOOKS!E679,'GSTN-Diff Gross'!$V$7:$V$1006,"&lt;&gt;0"),BOOKS!G679,"")</f>
        <v/>
      </c>
      <c r="F679" s="89" t="str">
        <f>IF(COUNTIFS('GSTN-Diff Gross'!$D$7:$D$1006,BOOKS!E679,'GSTN-Diff Gross'!$R$7:$R$1006,"&lt;&gt;0")+COUNTIFS('GSTN-Diff Gross'!$D$7:$D$1006,BOOKS!E679,'GSTN-Diff Gross'!$S$7:$S$1006,"&lt;&gt;0")+COUNTIFS('GSTN-Diff Gross'!$D$7:$D$1006,BOOKS!E679,'GSTN-Diff Gross'!$T$7:$T$1006,"&lt;&gt;0")+COUNTIFS('GSTN-Diff Gross'!$D$7:$D$1006,BOOKS!E679,'GSTN-Diff Gross'!$U$7:$U$1006,"&lt;&gt;0")+COUNTIFS('GSTN-Diff Gross'!$D$7:$D$1006,BOOKS!E679,'GSTN-Diff Gross'!$V$7:$V$1006,"&lt;&gt;0"),BOOKS!H679,"")</f>
        <v/>
      </c>
      <c r="G679" s="96">
        <f t="shared" si="74"/>
        <v>0</v>
      </c>
      <c r="H679" s="96">
        <f t="shared" si="75"/>
        <v>0</v>
      </c>
      <c r="I679" s="97">
        <f t="shared" si="76"/>
        <v>0</v>
      </c>
      <c r="J679" s="98">
        <f t="shared" si="77"/>
        <v>0</v>
      </c>
      <c r="K679" s="96">
        <f t="shared" si="78"/>
        <v>0</v>
      </c>
      <c r="L679" s="93">
        <f>IF(COUNTIFS('GSTN-Diff Gross'!$D$7:$D$1006,BOOKS!E679,'GSTN-Diff Gross'!$R$7:$R$1006,"&lt;&gt;0")+COUNTIFS('GSTN-Diff Gross'!$D$7:$D$1006,BOOKS!E679,'GSTN-Diff Gross'!$S$7:$S$1006,"&lt;&gt;0")+COUNTIFS('GSTN-Diff Gross'!$D$7:$D$1006,BOOKS!E679,'GSTN-Diff Gross'!$T$7:$T$1006,"&lt;&gt;0")+COUNTIFS('GSTN-Diff Gross'!$D$7:$D$1006,BOOKS!E679,'GSTN-Diff Gross'!$U$7:$U$1006,"&lt;&gt;0")+COUNTIFS('GSTN-Diff Gross'!$D$7:$D$1006,BOOKS!E679,'GSTN-Diff Gross'!$V$7:$V$1006,"&lt;&gt;0"),BOOKS!I679,0)</f>
        <v>0</v>
      </c>
      <c r="M679" s="88">
        <f>IF(COUNTIFS('GSTN-Diff Gross'!$D$7:$D$1006,BOOKS!E679,'GSTN-Diff Gross'!$R$7:$R$1006,"&lt;&gt;0")+COUNTIFS('GSTN-Diff Gross'!$D$7:$D$1006,BOOKS!E679,'GSTN-Diff Gross'!$S$7:$S$1006,"&lt;&gt;0")+COUNTIFS('GSTN-Diff Gross'!$D$7:$D$1006,BOOKS!E679,'GSTN-Diff Gross'!$T$7:$T$1006,"&lt;&gt;0")+COUNTIFS('GSTN-Diff Gross'!$D$7:$D$1006,BOOKS!E679,'GSTN-Diff Gross'!$U$7:$U$1006,"&lt;&gt;0")+COUNTIFS('GSTN-Diff Gross'!$D$7:$D$1006,BOOKS!E679,'GSTN-Diff Gross'!$V$7:$V$1006,"&lt;&gt;0"),BOOKS!J679,0)</f>
        <v>0</v>
      </c>
      <c r="N679" s="88">
        <f>IF(COUNTIFS('GSTN-Diff Gross'!$D$7:$D$1006,BOOKS!E679,'GSTN-Diff Gross'!$R$7:$R$1006,"&lt;&gt;0")+COUNTIFS('GSTN-Diff Gross'!$D$7:$D$1006,BOOKS!E679,'GSTN-Diff Gross'!$S$7:$S$1006,"&lt;&gt;0")+COUNTIFS('GSTN-Diff Gross'!$D$7:$D$1006,BOOKS!E679,'GSTN-Diff Gross'!$T$7:$T$1006,"&lt;&gt;0")+COUNTIFS('GSTN-Diff Gross'!$D$7:$D$1006,BOOKS!E679,'GSTN-Diff Gross'!$U$7:$U$1006,"&lt;&gt;0")+COUNTIFS('GSTN-Diff Gross'!$D$7:$D$1006,BOOKS!E679,'GSTN-Diff Gross'!$V$7:$V$1006,"&lt;&gt;0"),BOOKS!K679,0)</f>
        <v>0</v>
      </c>
      <c r="O679" s="88">
        <f>IF(COUNTIFS('GSTN-Diff Gross'!$D$7:$D$1006,BOOKS!E679,'GSTN-Diff Gross'!$R$7:$R$1006,"&lt;&gt;0")+COUNTIFS('GSTN-Diff Gross'!$D$7:$D$1006,BOOKS!E679,'GSTN-Diff Gross'!$S$7:$S$1006,"&lt;&gt;0")+COUNTIFS('GSTN-Diff Gross'!$D$7:$D$1006,BOOKS!E679,'GSTN-Diff Gross'!$T$7:$T$1006,"&lt;&gt;0")+COUNTIFS('GSTN-Diff Gross'!$D$7:$D$1006,BOOKS!E679,'GSTN-Diff Gross'!$U$7:$U$1006,"&lt;&gt;0")+COUNTIFS('GSTN-Diff Gross'!$D$7:$D$1006,BOOKS!E679,'GSTN-Diff Gross'!$V$7:$V$1006,"&lt;&gt;0"),BOOKS!L679,0)</f>
        <v>0</v>
      </c>
      <c r="P679" s="88">
        <f>IF(COUNTIFS('GSTN-Diff Gross'!$D$7:$D$1006,BOOKS!E679,'GSTN-Diff Gross'!$R$7:$R$1006,"&lt;&gt;0")+COUNTIFS('GSTN-Diff Gross'!$D$7:$D$1006,BOOKS!E679,'GSTN-Diff Gross'!$S$7:$S$1006,"&lt;&gt;0")+COUNTIFS('GSTN-Diff Gross'!$D$7:$D$1006,BOOKS!E679,'GSTN-Diff Gross'!$T$7:$T$1006,"&lt;&gt;0")+COUNTIFS('GSTN-Diff Gross'!$D$7:$D$1006,BOOKS!E679,'GSTN-Diff Gross'!$U$7:$U$1006,"&lt;&gt;0")+COUNTIFS('GSTN-Diff Gross'!$D$7:$D$1006,BOOKS!E679,'GSTN-Diff Gross'!$V$7:$V$1006,"&lt;&gt;0"),BOOKS!M679,0)</f>
        <v>0</v>
      </c>
      <c r="Q679" s="84">
        <f>IFERROR(IF(B679="",0,SUMPRODUCT(('2A'!$D$6:$D$1005='GSTN-Bill Wise'!B679)*'2A'!$I$6:$I$1005)),0)</f>
        <v>0</v>
      </c>
      <c r="R679" s="44">
        <f>IFERROR(IF(B679="",0,SUMPRODUCT(('2A'!$D$6:$D$1005='GSTN-Bill Wise'!B679)*'2A'!$J$6:$J$1005)),0)</f>
        <v>0</v>
      </c>
      <c r="S679" s="44">
        <f>IFERROR(IF(B679="",0,SUMPRODUCT(('2A'!$D$6:$D$1005='GSTN-Bill Wise'!B679)*'2A'!$K$6:$K$1005)),0)</f>
        <v>0</v>
      </c>
      <c r="T679" s="44">
        <f>IFERROR(IF(B679="",0,SUMPRODUCT(('2A'!$D$6:$D$1005='GSTN-Bill Wise'!B679)*'2A'!$L$6:$L$1005)),0)</f>
        <v>0</v>
      </c>
      <c r="U679" s="44">
        <f>IFERROR(IF(B679="",0,SUMPRODUCT(('2A'!$D$6:$D$1005='GSTN-Bill Wise'!B679)*'2A'!$M$6:$M$1005)),0)</f>
        <v>0</v>
      </c>
      <c r="V679" s="111"/>
    </row>
    <row r="680" spans="1:22">
      <c r="A680" s="161">
        <f t="shared" si="79"/>
        <v>675</v>
      </c>
      <c r="B680" s="161" t="str">
        <f t="shared" si="73"/>
        <v/>
      </c>
      <c r="C680" s="161" t="str">
        <f>IF(COUNTIFS('GSTN-Diff Gross'!$D$7:$D$1006,BOOKS!E680,'GSTN-Diff Gross'!$R$7:$R$1006,"&lt;&gt;0")+COUNTIFS('GSTN-Diff Gross'!$D$7:$D$1006,BOOKS!E680,'GSTN-Diff Gross'!$S$7:$S$1006,"&lt;&gt;0")+COUNTIFS('GSTN-Diff Gross'!$D$7:$D$1006,BOOKS!E680,'GSTN-Diff Gross'!$T$7:$T$1006,"&lt;&gt;0")+COUNTIFS('GSTN-Diff Gross'!$D$7:$D$1006,BOOKS!E680,'GSTN-Diff Gross'!$U$7:$U$1006,"&lt;&gt;0")+COUNTIFS('GSTN-Diff Gross'!$D$7:$D$1006,BOOKS!E680,'GSTN-Diff Gross'!$V$7:$V$1006,"&lt;&gt;0"),BOOKS!E680,"")</f>
        <v/>
      </c>
      <c r="D680" s="41" t="str">
        <f>IF(COUNTIFS('GSTN-Diff Gross'!$D$7:$D$1006,BOOKS!E680,'GSTN-Diff Gross'!$R$7:$R$1006,"&lt;&gt;0")+COUNTIFS('GSTN-Diff Gross'!$D$7:$D$1006,BOOKS!E680,'GSTN-Diff Gross'!$S$7:$S$1006,"&lt;&gt;0")+COUNTIFS('GSTN-Diff Gross'!$D$7:$D$1006,BOOKS!E680,'GSTN-Diff Gross'!$T$7:$T$1006,"&lt;&gt;0")+COUNTIFS('GSTN-Diff Gross'!$D$7:$D$1006,BOOKS!E680,'GSTN-Diff Gross'!$U$7:$U$1006,"&lt;&gt;0")+COUNTIFS('GSTN-Diff Gross'!$D$7:$D$1006,BOOKS!E680,'GSTN-Diff Gross'!$V$7:$V$1006,"&lt;&gt;0"),BOOKS!F680,"")</f>
        <v/>
      </c>
      <c r="E680" s="68" t="str">
        <f>IF(COUNTIFS('GSTN-Diff Gross'!$D$7:$D$1006,BOOKS!E680,'GSTN-Diff Gross'!$R$7:$R$1006,"&lt;&gt;0")+COUNTIFS('GSTN-Diff Gross'!$D$7:$D$1006,BOOKS!E680,'GSTN-Diff Gross'!$S$7:$S$1006,"&lt;&gt;0")+COUNTIFS('GSTN-Diff Gross'!$D$7:$D$1006,BOOKS!E680,'GSTN-Diff Gross'!$T$7:$T$1006,"&lt;&gt;0")+COUNTIFS('GSTN-Diff Gross'!$D$7:$D$1006,BOOKS!E680,'GSTN-Diff Gross'!$U$7:$U$1006,"&lt;&gt;0")+COUNTIFS('GSTN-Diff Gross'!$D$7:$D$1006,BOOKS!E680,'GSTN-Diff Gross'!$V$7:$V$1006,"&lt;&gt;0"),BOOKS!G680,"")</f>
        <v/>
      </c>
      <c r="F680" s="90" t="str">
        <f>IF(COUNTIFS('GSTN-Diff Gross'!$D$7:$D$1006,BOOKS!E680,'GSTN-Diff Gross'!$R$7:$R$1006,"&lt;&gt;0")+COUNTIFS('GSTN-Diff Gross'!$D$7:$D$1006,BOOKS!E680,'GSTN-Diff Gross'!$S$7:$S$1006,"&lt;&gt;0")+COUNTIFS('GSTN-Diff Gross'!$D$7:$D$1006,BOOKS!E680,'GSTN-Diff Gross'!$T$7:$T$1006,"&lt;&gt;0")+COUNTIFS('GSTN-Diff Gross'!$D$7:$D$1006,BOOKS!E680,'GSTN-Diff Gross'!$U$7:$U$1006,"&lt;&gt;0")+COUNTIFS('GSTN-Diff Gross'!$D$7:$D$1006,BOOKS!E680,'GSTN-Diff Gross'!$V$7:$V$1006,"&lt;&gt;0"),BOOKS!H680,"")</f>
        <v/>
      </c>
      <c r="G680" s="167">
        <f t="shared" si="74"/>
        <v>0</v>
      </c>
      <c r="H680" s="167">
        <f t="shared" si="75"/>
        <v>0</v>
      </c>
      <c r="I680" s="167">
        <f t="shared" si="76"/>
        <v>0</v>
      </c>
      <c r="J680" s="167">
        <f t="shared" si="77"/>
        <v>0</v>
      </c>
      <c r="K680" s="167">
        <f t="shared" si="78"/>
        <v>0</v>
      </c>
      <c r="L680" s="99">
        <f>IF(COUNTIFS('GSTN-Diff Gross'!$D$7:$D$1006,BOOKS!E680,'GSTN-Diff Gross'!$R$7:$R$1006,"&lt;&gt;0")+COUNTIFS('GSTN-Diff Gross'!$D$7:$D$1006,BOOKS!E680,'GSTN-Diff Gross'!$S$7:$S$1006,"&lt;&gt;0")+COUNTIFS('GSTN-Diff Gross'!$D$7:$D$1006,BOOKS!E680,'GSTN-Diff Gross'!$T$7:$T$1006,"&lt;&gt;0")+COUNTIFS('GSTN-Diff Gross'!$D$7:$D$1006,BOOKS!E680,'GSTN-Diff Gross'!$U$7:$U$1006,"&lt;&gt;0")+COUNTIFS('GSTN-Diff Gross'!$D$7:$D$1006,BOOKS!E680,'GSTN-Diff Gross'!$V$7:$V$1006,"&lt;&gt;0"),BOOKS!I680,0)</f>
        <v>0</v>
      </c>
      <c r="M680" s="100">
        <f>IF(COUNTIFS('GSTN-Diff Gross'!$D$7:$D$1006,BOOKS!E680,'GSTN-Diff Gross'!$R$7:$R$1006,"&lt;&gt;0")+COUNTIFS('GSTN-Diff Gross'!$D$7:$D$1006,BOOKS!E680,'GSTN-Diff Gross'!$S$7:$S$1006,"&lt;&gt;0")+COUNTIFS('GSTN-Diff Gross'!$D$7:$D$1006,BOOKS!E680,'GSTN-Diff Gross'!$T$7:$T$1006,"&lt;&gt;0")+COUNTIFS('GSTN-Diff Gross'!$D$7:$D$1006,BOOKS!E680,'GSTN-Diff Gross'!$U$7:$U$1006,"&lt;&gt;0")+COUNTIFS('GSTN-Diff Gross'!$D$7:$D$1006,BOOKS!E680,'GSTN-Diff Gross'!$V$7:$V$1006,"&lt;&gt;0"),BOOKS!J680,0)</f>
        <v>0</v>
      </c>
      <c r="N680" s="100">
        <f>IF(COUNTIFS('GSTN-Diff Gross'!$D$7:$D$1006,BOOKS!E680,'GSTN-Diff Gross'!$R$7:$R$1006,"&lt;&gt;0")+COUNTIFS('GSTN-Diff Gross'!$D$7:$D$1006,BOOKS!E680,'GSTN-Diff Gross'!$S$7:$S$1006,"&lt;&gt;0")+COUNTIFS('GSTN-Diff Gross'!$D$7:$D$1006,BOOKS!E680,'GSTN-Diff Gross'!$T$7:$T$1006,"&lt;&gt;0")+COUNTIFS('GSTN-Diff Gross'!$D$7:$D$1006,BOOKS!E680,'GSTN-Diff Gross'!$U$7:$U$1006,"&lt;&gt;0")+COUNTIFS('GSTN-Diff Gross'!$D$7:$D$1006,BOOKS!E680,'GSTN-Diff Gross'!$V$7:$V$1006,"&lt;&gt;0"),BOOKS!K680,0)</f>
        <v>0</v>
      </c>
      <c r="O680" s="100">
        <f>IF(COUNTIFS('GSTN-Diff Gross'!$D$7:$D$1006,BOOKS!E680,'GSTN-Diff Gross'!$R$7:$R$1006,"&lt;&gt;0")+COUNTIFS('GSTN-Diff Gross'!$D$7:$D$1006,BOOKS!E680,'GSTN-Diff Gross'!$S$7:$S$1006,"&lt;&gt;0")+COUNTIFS('GSTN-Diff Gross'!$D$7:$D$1006,BOOKS!E680,'GSTN-Diff Gross'!$T$7:$T$1006,"&lt;&gt;0")+COUNTIFS('GSTN-Diff Gross'!$D$7:$D$1006,BOOKS!E680,'GSTN-Diff Gross'!$U$7:$U$1006,"&lt;&gt;0")+COUNTIFS('GSTN-Diff Gross'!$D$7:$D$1006,BOOKS!E680,'GSTN-Diff Gross'!$V$7:$V$1006,"&lt;&gt;0"),BOOKS!L680,0)</f>
        <v>0</v>
      </c>
      <c r="P680" s="100">
        <f>IF(COUNTIFS('GSTN-Diff Gross'!$D$7:$D$1006,BOOKS!E680,'GSTN-Diff Gross'!$R$7:$R$1006,"&lt;&gt;0")+COUNTIFS('GSTN-Diff Gross'!$D$7:$D$1006,BOOKS!E680,'GSTN-Diff Gross'!$S$7:$S$1006,"&lt;&gt;0")+COUNTIFS('GSTN-Diff Gross'!$D$7:$D$1006,BOOKS!E680,'GSTN-Diff Gross'!$T$7:$T$1006,"&lt;&gt;0")+COUNTIFS('GSTN-Diff Gross'!$D$7:$D$1006,BOOKS!E680,'GSTN-Diff Gross'!$U$7:$U$1006,"&lt;&gt;0")+COUNTIFS('GSTN-Diff Gross'!$D$7:$D$1006,BOOKS!E680,'GSTN-Diff Gross'!$V$7:$V$1006,"&lt;&gt;0"),BOOKS!M680,0)</f>
        <v>0</v>
      </c>
      <c r="Q680" s="94">
        <f>IFERROR(IF(B680="",0,SUMPRODUCT(('2A'!$D$6:$D$1005='GSTN-Bill Wise'!B680)*'2A'!$I$6:$I$1005)),0)</f>
        <v>0</v>
      </c>
      <c r="R680" s="95">
        <f>IFERROR(IF(B680="",0,SUMPRODUCT(('2A'!$D$6:$D$1005='GSTN-Bill Wise'!B680)*'2A'!$J$6:$J$1005)),0)</f>
        <v>0</v>
      </c>
      <c r="S680" s="95">
        <f>IFERROR(IF(B680="",0,SUMPRODUCT(('2A'!$D$6:$D$1005='GSTN-Bill Wise'!B680)*'2A'!$K$6:$K$1005)),0)</f>
        <v>0</v>
      </c>
      <c r="T680" s="95">
        <f>IFERROR(IF(B680="",0,SUMPRODUCT(('2A'!$D$6:$D$1005='GSTN-Bill Wise'!B680)*'2A'!$L$6:$L$1005)),0)</f>
        <v>0</v>
      </c>
      <c r="U680" s="95">
        <f>IFERROR(IF(B680="",0,SUMPRODUCT(('2A'!$D$6:$D$1005='GSTN-Bill Wise'!B680)*'2A'!$M$6:$M$1005)),0)</f>
        <v>0</v>
      </c>
      <c r="V680" s="111"/>
    </row>
    <row r="681" spans="1:22">
      <c r="A681" s="162">
        <f t="shared" si="79"/>
        <v>676</v>
      </c>
      <c r="B681" s="162" t="str">
        <f t="shared" si="73"/>
        <v/>
      </c>
      <c r="C681" s="162" t="str">
        <f>IF(COUNTIFS('GSTN-Diff Gross'!$D$7:$D$1006,BOOKS!E681,'GSTN-Diff Gross'!$R$7:$R$1006,"&lt;&gt;0")+COUNTIFS('GSTN-Diff Gross'!$D$7:$D$1006,BOOKS!E681,'GSTN-Diff Gross'!$S$7:$S$1006,"&lt;&gt;0")+COUNTIFS('GSTN-Diff Gross'!$D$7:$D$1006,BOOKS!E681,'GSTN-Diff Gross'!$T$7:$T$1006,"&lt;&gt;0")+COUNTIFS('GSTN-Diff Gross'!$D$7:$D$1006,BOOKS!E681,'GSTN-Diff Gross'!$U$7:$U$1006,"&lt;&gt;0")+COUNTIFS('GSTN-Diff Gross'!$D$7:$D$1006,BOOKS!E681,'GSTN-Diff Gross'!$V$7:$V$1006,"&lt;&gt;0"),BOOKS!E681,"")</f>
        <v/>
      </c>
      <c r="D681" s="44" t="str">
        <f>IF(COUNTIFS('GSTN-Diff Gross'!$D$7:$D$1006,BOOKS!E681,'GSTN-Diff Gross'!$R$7:$R$1006,"&lt;&gt;0")+COUNTIFS('GSTN-Diff Gross'!$D$7:$D$1006,BOOKS!E681,'GSTN-Diff Gross'!$S$7:$S$1006,"&lt;&gt;0")+COUNTIFS('GSTN-Diff Gross'!$D$7:$D$1006,BOOKS!E681,'GSTN-Diff Gross'!$T$7:$T$1006,"&lt;&gt;0")+COUNTIFS('GSTN-Diff Gross'!$D$7:$D$1006,BOOKS!E681,'GSTN-Diff Gross'!$U$7:$U$1006,"&lt;&gt;0")+COUNTIFS('GSTN-Diff Gross'!$D$7:$D$1006,BOOKS!E681,'GSTN-Diff Gross'!$V$7:$V$1006,"&lt;&gt;0"),BOOKS!F681,"")</f>
        <v/>
      </c>
      <c r="E681" s="67" t="str">
        <f>IF(COUNTIFS('GSTN-Diff Gross'!$D$7:$D$1006,BOOKS!E681,'GSTN-Diff Gross'!$R$7:$R$1006,"&lt;&gt;0")+COUNTIFS('GSTN-Diff Gross'!$D$7:$D$1006,BOOKS!E681,'GSTN-Diff Gross'!$S$7:$S$1006,"&lt;&gt;0")+COUNTIFS('GSTN-Diff Gross'!$D$7:$D$1006,BOOKS!E681,'GSTN-Diff Gross'!$T$7:$T$1006,"&lt;&gt;0")+COUNTIFS('GSTN-Diff Gross'!$D$7:$D$1006,BOOKS!E681,'GSTN-Diff Gross'!$U$7:$U$1006,"&lt;&gt;0")+COUNTIFS('GSTN-Diff Gross'!$D$7:$D$1006,BOOKS!E681,'GSTN-Diff Gross'!$V$7:$V$1006,"&lt;&gt;0"),BOOKS!G681,"")</f>
        <v/>
      </c>
      <c r="F681" s="89" t="str">
        <f>IF(COUNTIFS('GSTN-Diff Gross'!$D$7:$D$1006,BOOKS!E681,'GSTN-Diff Gross'!$R$7:$R$1006,"&lt;&gt;0")+COUNTIFS('GSTN-Diff Gross'!$D$7:$D$1006,BOOKS!E681,'GSTN-Diff Gross'!$S$7:$S$1006,"&lt;&gt;0")+COUNTIFS('GSTN-Diff Gross'!$D$7:$D$1006,BOOKS!E681,'GSTN-Diff Gross'!$T$7:$T$1006,"&lt;&gt;0")+COUNTIFS('GSTN-Diff Gross'!$D$7:$D$1006,BOOKS!E681,'GSTN-Diff Gross'!$U$7:$U$1006,"&lt;&gt;0")+COUNTIFS('GSTN-Diff Gross'!$D$7:$D$1006,BOOKS!E681,'GSTN-Diff Gross'!$V$7:$V$1006,"&lt;&gt;0"),BOOKS!H681,"")</f>
        <v/>
      </c>
      <c r="G681" s="96">
        <f t="shared" si="74"/>
        <v>0</v>
      </c>
      <c r="H681" s="96">
        <f t="shared" si="75"/>
        <v>0</v>
      </c>
      <c r="I681" s="97">
        <f t="shared" si="76"/>
        <v>0</v>
      </c>
      <c r="J681" s="98">
        <f t="shared" si="77"/>
        <v>0</v>
      </c>
      <c r="K681" s="96">
        <f t="shared" si="78"/>
        <v>0</v>
      </c>
      <c r="L681" s="93">
        <f>IF(COUNTIFS('GSTN-Diff Gross'!$D$7:$D$1006,BOOKS!E681,'GSTN-Diff Gross'!$R$7:$R$1006,"&lt;&gt;0")+COUNTIFS('GSTN-Diff Gross'!$D$7:$D$1006,BOOKS!E681,'GSTN-Diff Gross'!$S$7:$S$1006,"&lt;&gt;0")+COUNTIFS('GSTN-Diff Gross'!$D$7:$D$1006,BOOKS!E681,'GSTN-Diff Gross'!$T$7:$T$1006,"&lt;&gt;0")+COUNTIFS('GSTN-Diff Gross'!$D$7:$D$1006,BOOKS!E681,'GSTN-Diff Gross'!$U$7:$U$1006,"&lt;&gt;0")+COUNTIFS('GSTN-Diff Gross'!$D$7:$D$1006,BOOKS!E681,'GSTN-Diff Gross'!$V$7:$V$1006,"&lt;&gt;0"),BOOKS!I681,0)</f>
        <v>0</v>
      </c>
      <c r="M681" s="88">
        <f>IF(COUNTIFS('GSTN-Diff Gross'!$D$7:$D$1006,BOOKS!E681,'GSTN-Diff Gross'!$R$7:$R$1006,"&lt;&gt;0")+COUNTIFS('GSTN-Diff Gross'!$D$7:$D$1006,BOOKS!E681,'GSTN-Diff Gross'!$S$7:$S$1006,"&lt;&gt;0")+COUNTIFS('GSTN-Diff Gross'!$D$7:$D$1006,BOOKS!E681,'GSTN-Diff Gross'!$T$7:$T$1006,"&lt;&gt;0")+COUNTIFS('GSTN-Diff Gross'!$D$7:$D$1006,BOOKS!E681,'GSTN-Diff Gross'!$U$7:$U$1006,"&lt;&gt;0")+COUNTIFS('GSTN-Diff Gross'!$D$7:$D$1006,BOOKS!E681,'GSTN-Diff Gross'!$V$7:$V$1006,"&lt;&gt;0"),BOOKS!J681,0)</f>
        <v>0</v>
      </c>
      <c r="N681" s="88">
        <f>IF(COUNTIFS('GSTN-Diff Gross'!$D$7:$D$1006,BOOKS!E681,'GSTN-Diff Gross'!$R$7:$R$1006,"&lt;&gt;0")+COUNTIFS('GSTN-Diff Gross'!$D$7:$D$1006,BOOKS!E681,'GSTN-Diff Gross'!$S$7:$S$1006,"&lt;&gt;0")+COUNTIFS('GSTN-Diff Gross'!$D$7:$D$1006,BOOKS!E681,'GSTN-Diff Gross'!$T$7:$T$1006,"&lt;&gt;0")+COUNTIFS('GSTN-Diff Gross'!$D$7:$D$1006,BOOKS!E681,'GSTN-Diff Gross'!$U$7:$U$1006,"&lt;&gt;0")+COUNTIFS('GSTN-Diff Gross'!$D$7:$D$1006,BOOKS!E681,'GSTN-Diff Gross'!$V$7:$V$1006,"&lt;&gt;0"),BOOKS!K681,0)</f>
        <v>0</v>
      </c>
      <c r="O681" s="88">
        <f>IF(COUNTIFS('GSTN-Diff Gross'!$D$7:$D$1006,BOOKS!E681,'GSTN-Diff Gross'!$R$7:$R$1006,"&lt;&gt;0")+COUNTIFS('GSTN-Diff Gross'!$D$7:$D$1006,BOOKS!E681,'GSTN-Diff Gross'!$S$7:$S$1006,"&lt;&gt;0")+COUNTIFS('GSTN-Diff Gross'!$D$7:$D$1006,BOOKS!E681,'GSTN-Diff Gross'!$T$7:$T$1006,"&lt;&gt;0")+COUNTIFS('GSTN-Diff Gross'!$D$7:$D$1006,BOOKS!E681,'GSTN-Diff Gross'!$U$7:$U$1006,"&lt;&gt;0")+COUNTIFS('GSTN-Diff Gross'!$D$7:$D$1006,BOOKS!E681,'GSTN-Diff Gross'!$V$7:$V$1006,"&lt;&gt;0"),BOOKS!L681,0)</f>
        <v>0</v>
      </c>
      <c r="P681" s="88">
        <f>IF(COUNTIFS('GSTN-Diff Gross'!$D$7:$D$1006,BOOKS!E681,'GSTN-Diff Gross'!$R$7:$R$1006,"&lt;&gt;0")+COUNTIFS('GSTN-Diff Gross'!$D$7:$D$1006,BOOKS!E681,'GSTN-Diff Gross'!$S$7:$S$1006,"&lt;&gt;0")+COUNTIFS('GSTN-Diff Gross'!$D$7:$D$1006,BOOKS!E681,'GSTN-Diff Gross'!$T$7:$T$1006,"&lt;&gt;0")+COUNTIFS('GSTN-Diff Gross'!$D$7:$D$1006,BOOKS!E681,'GSTN-Diff Gross'!$U$7:$U$1006,"&lt;&gt;0")+COUNTIFS('GSTN-Diff Gross'!$D$7:$D$1006,BOOKS!E681,'GSTN-Diff Gross'!$V$7:$V$1006,"&lt;&gt;0"),BOOKS!M681,0)</f>
        <v>0</v>
      </c>
      <c r="Q681" s="84">
        <f>IFERROR(IF(B681="",0,SUMPRODUCT(('2A'!$D$6:$D$1005='GSTN-Bill Wise'!B681)*'2A'!$I$6:$I$1005)),0)</f>
        <v>0</v>
      </c>
      <c r="R681" s="44">
        <f>IFERROR(IF(B681="",0,SUMPRODUCT(('2A'!$D$6:$D$1005='GSTN-Bill Wise'!B681)*'2A'!$J$6:$J$1005)),0)</f>
        <v>0</v>
      </c>
      <c r="S681" s="44">
        <f>IFERROR(IF(B681="",0,SUMPRODUCT(('2A'!$D$6:$D$1005='GSTN-Bill Wise'!B681)*'2A'!$K$6:$K$1005)),0)</f>
        <v>0</v>
      </c>
      <c r="T681" s="44">
        <f>IFERROR(IF(B681="",0,SUMPRODUCT(('2A'!$D$6:$D$1005='GSTN-Bill Wise'!B681)*'2A'!$L$6:$L$1005)),0)</f>
        <v>0</v>
      </c>
      <c r="U681" s="44">
        <f>IFERROR(IF(B681="",0,SUMPRODUCT(('2A'!$D$6:$D$1005='GSTN-Bill Wise'!B681)*'2A'!$M$6:$M$1005)),0)</f>
        <v>0</v>
      </c>
      <c r="V681" s="111"/>
    </row>
    <row r="682" spans="1:22">
      <c r="A682" s="161">
        <f t="shared" si="79"/>
        <v>677</v>
      </c>
      <c r="B682" s="161" t="str">
        <f t="shared" si="73"/>
        <v/>
      </c>
      <c r="C682" s="161" t="str">
        <f>IF(COUNTIFS('GSTN-Diff Gross'!$D$7:$D$1006,BOOKS!E682,'GSTN-Diff Gross'!$R$7:$R$1006,"&lt;&gt;0")+COUNTIFS('GSTN-Diff Gross'!$D$7:$D$1006,BOOKS!E682,'GSTN-Diff Gross'!$S$7:$S$1006,"&lt;&gt;0")+COUNTIFS('GSTN-Diff Gross'!$D$7:$D$1006,BOOKS!E682,'GSTN-Diff Gross'!$T$7:$T$1006,"&lt;&gt;0")+COUNTIFS('GSTN-Diff Gross'!$D$7:$D$1006,BOOKS!E682,'GSTN-Diff Gross'!$U$7:$U$1006,"&lt;&gt;0")+COUNTIFS('GSTN-Diff Gross'!$D$7:$D$1006,BOOKS!E682,'GSTN-Diff Gross'!$V$7:$V$1006,"&lt;&gt;0"),BOOKS!E682,"")</f>
        <v/>
      </c>
      <c r="D682" s="41" t="str">
        <f>IF(COUNTIFS('GSTN-Diff Gross'!$D$7:$D$1006,BOOKS!E682,'GSTN-Diff Gross'!$R$7:$R$1006,"&lt;&gt;0")+COUNTIFS('GSTN-Diff Gross'!$D$7:$D$1006,BOOKS!E682,'GSTN-Diff Gross'!$S$7:$S$1006,"&lt;&gt;0")+COUNTIFS('GSTN-Diff Gross'!$D$7:$D$1006,BOOKS!E682,'GSTN-Diff Gross'!$T$7:$T$1006,"&lt;&gt;0")+COUNTIFS('GSTN-Diff Gross'!$D$7:$D$1006,BOOKS!E682,'GSTN-Diff Gross'!$U$7:$U$1006,"&lt;&gt;0")+COUNTIFS('GSTN-Diff Gross'!$D$7:$D$1006,BOOKS!E682,'GSTN-Diff Gross'!$V$7:$V$1006,"&lt;&gt;0"),BOOKS!F682,"")</f>
        <v/>
      </c>
      <c r="E682" s="68" t="str">
        <f>IF(COUNTIFS('GSTN-Diff Gross'!$D$7:$D$1006,BOOKS!E682,'GSTN-Diff Gross'!$R$7:$R$1006,"&lt;&gt;0")+COUNTIFS('GSTN-Diff Gross'!$D$7:$D$1006,BOOKS!E682,'GSTN-Diff Gross'!$S$7:$S$1006,"&lt;&gt;0")+COUNTIFS('GSTN-Diff Gross'!$D$7:$D$1006,BOOKS!E682,'GSTN-Diff Gross'!$T$7:$T$1006,"&lt;&gt;0")+COUNTIFS('GSTN-Diff Gross'!$D$7:$D$1006,BOOKS!E682,'GSTN-Diff Gross'!$U$7:$U$1006,"&lt;&gt;0")+COUNTIFS('GSTN-Diff Gross'!$D$7:$D$1006,BOOKS!E682,'GSTN-Diff Gross'!$V$7:$V$1006,"&lt;&gt;0"),BOOKS!G682,"")</f>
        <v/>
      </c>
      <c r="F682" s="90" t="str">
        <f>IF(COUNTIFS('GSTN-Diff Gross'!$D$7:$D$1006,BOOKS!E682,'GSTN-Diff Gross'!$R$7:$R$1006,"&lt;&gt;0")+COUNTIFS('GSTN-Diff Gross'!$D$7:$D$1006,BOOKS!E682,'GSTN-Diff Gross'!$S$7:$S$1006,"&lt;&gt;0")+COUNTIFS('GSTN-Diff Gross'!$D$7:$D$1006,BOOKS!E682,'GSTN-Diff Gross'!$T$7:$T$1006,"&lt;&gt;0")+COUNTIFS('GSTN-Diff Gross'!$D$7:$D$1006,BOOKS!E682,'GSTN-Diff Gross'!$U$7:$U$1006,"&lt;&gt;0")+COUNTIFS('GSTN-Diff Gross'!$D$7:$D$1006,BOOKS!E682,'GSTN-Diff Gross'!$V$7:$V$1006,"&lt;&gt;0"),BOOKS!H682,"")</f>
        <v/>
      </c>
      <c r="G682" s="167">
        <f t="shared" si="74"/>
        <v>0</v>
      </c>
      <c r="H682" s="167">
        <f t="shared" si="75"/>
        <v>0</v>
      </c>
      <c r="I682" s="167">
        <f t="shared" si="76"/>
        <v>0</v>
      </c>
      <c r="J682" s="167">
        <f t="shared" si="77"/>
        <v>0</v>
      </c>
      <c r="K682" s="167">
        <f t="shared" si="78"/>
        <v>0</v>
      </c>
      <c r="L682" s="99">
        <f>IF(COUNTIFS('GSTN-Diff Gross'!$D$7:$D$1006,BOOKS!E682,'GSTN-Diff Gross'!$R$7:$R$1006,"&lt;&gt;0")+COUNTIFS('GSTN-Diff Gross'!$D$7:$D$1006,BOOKS!E682,'GSTN-Diff Gross'!$S$7:$S$1006,"&lt;&gt;0")+COUNTIFS('GSTN-Diff Gross'!$D$7:$D$1006,BOOKS!E682,'GSTN-Diff Gross'!$T$7:$T$1006,"&lt;&gt;0")+COUNTIFS('GSTN-Diff Gross'!$D$7:$D$1006,BOOKS!E682,'GSTN-Diff Gross'!$U$7:$U$1006,"&lt;&gt;0")+COUNTIFS('GSTN-Diff Gross'!$D$7:$D$1006,BOOKS!E682,'GSTN-Diff Gross'!$V$7:$V$1006,"&lt;&gt;0"),BOOKS!I682,0)</f>
        <v>0</v>
      </c>
      <c r="M682" s="100">
        <f>IF(COUNTIFS('GSTN-Diff Gross'!$D$7:$D$1006,BOOKS!E682,'GSTN-Diff Gross'!$R$7:$R$1006,"&lt;&gt;0")+COUNTIFS('GSTN-Diff Gross'!$D$7:$D$1006,BOOKS!E682,'GSTN-Diff Gross'!$S$7:$S$1006,"&lt;&gt;0")+COUNTIFS('GSTN-Diff Gross'!$D$7:$D$1006,BOOKS!E682,'GSTN-Diff Gross'!$T$7:$T$1006,"&lt;&gt;0")+COUNTIFS('GSTN-Diff Gross'!$D$7:$D$1006,BOOKS!E682,'GSTN-Diff Gross'!$U$7:$U$1006,"&lt;&gt;0")+COUNTIFS('GSTN-Diff Gross'!$D$7:$D$1006,BOOKS!E682,'GSTN-Diff Gross'!$V$7:$V$1006,"&lt;&gt;0"),BOOKS!J682,0)</f>
        <v>0</v>
      </c>
      <c r="N682" s="100">
        <f>IF(COUNTIFS('GSTN-Diff Gross'!$D$7:$D$1006,BOOKS!E682,'GSTN-Diff Gross'!$R$7:$R$1006,"&lt;&gt;0")+COUNTIFS('GSTN-Diff Gross'!$D$7:$D$1006,BOOKS!E682,'GSTN-Diff Gross'!$S$7:$S$1006,"&lt;&gt;0")+COUNTIFS('GSTN-Diff Gross'!$D$7:$D$1006,BOOKS!E682,'GSTN-Diff Gross'!$T$7:$T$1006,"&lt;&gt;0")+COUNTIFS('GSTN-Diff Gross'!$D$7:$D$1006,BOOKS!E682,'GSTN-Diff Gross'!$U$7:$U$1006,"&lt;&gt;0")+COUNTIFS('GSTN-Diff Gross'!$D$7:$D$1006,BOOKS!E682,'GSTN-Diff Gross'!$V$7:$V$1006,"&lt;&gt;0"),BOOKS!K682,0)</f>
        <v>0</v>
      </c>
      <c r="O682" s="100">
        <f>IF(COUNTIFS('GSTN-Diff Gross'!$D$7:$D$1006,BOOKS!E682,'GSTN-Diff Gross'!$R$7:$R$1006,"&lt;&gt;0")+COUNTIFS('GSTN-Diff Gross'!$D$7:$D$1006,BOOKS!E682,'GSTN-Diff Gross'!$S$7:$S$1006,"&lt;&gt;0")+COUNTIFS('GSTN-Diff Gross'!$D$7:$D$1006,BOOKS!E682,'GSTN-Diff Gross'!$T$7:$T$1006,"&lt;&gt;0")+COUNTIFS('GSTN-Diff Gross'!$D$7:$D$1006,BOOKS!E682,'GSTN-Diff Gross'!$U$7:$U$1006,"&lt;&gt;0")+COUNTIFS('GSTN-Diff Gross'!$D$7:$D$1006,BOOKS!E682,'GSTN-Diff Gross'!$V$7:$V$1006,"&lt;&gt;0"),BOOKS!L682,0)</f>
        <v>0</v>
      </c>
      <c r="P682" s="100">
        <f>IF(COUNTIFS('GSTN-Diff Gross'!$D$7:$D$1006,BOOKS!E682,'GSTN-Diff Gross'!$R$7:$R$1006,"&lt;&gt;0")+COUNTIFS('GSTN-Diff Gross'!$D$7:$D$1006,BOOKS!E682,'GSTN-Diff Gross'!$S$7:$S$1006,"&lt;&gt;0")+COUNTIFS('GSTN-Diff Gross'!$D$7:$D$1006,BOOKS!E682,'GSTN-Diff Gross'!$T$7:$T$1006,"&lt;&gt;0")+COUNTIFS('GSTN-Diff Gross'!$D$7:$D$1006,BOOKS!E682,'GSTN-Diff Gross'!$U$7:$U$1006,"&lt;&gt;0")+COUNTIFS('GSTN-Diff Gross'!$D$7:$D$1006,BOOKS!E682,'GSTN-Diff Gross'!$V$7:$V$1006,"&lt;&gt;0"),BOOKS!M682,0)</f>
        <v>0</v>
      </c>
      <c r="Q682" s="94">
        <f>IFERROR(IF(B682="",0,SUMPRODUCT(('2A'!$D$6:$D$1005='GSTN-Bill Wise'!B682)*'2A'!$I$6:$I$1005)),0)</f>
        <v>0</v>
      </c>
      <c r="R682" s="95">
        <f>IFERROR(IF(B682="",0,SUMPRODUCT(('2A'!$D$6:$D$1005='GSTN-Bill Wise'!B682)*'2A'!$J$6:$J$1005)),0)</f>
        <v>0</v>
      </c>
      <c r="S682" s="95">
        <f>IFERROR(IF(B682="",0,SUMPRODUCT(('2A'!$D$6:$D$1005='GSTN-Bill Wise'!B682)*'2A'!$K$6:$K$1005)),0)</f>
        <v>0</v>
      </c>
      <c r="T682" s="95">
        <f>IFERROR(IF(B682="",0,SUMPRODUCT(('2A'!$D$6:$D$1005='GSTN-Bill Wise'!B682)*'2A'!$L$6:$L$1005)),0)</f>
        <v>0</v>
      </c>
      <c r="U682" s="95">
        <f>IFERROR(IF(B682="",0,SUMPRODUCT(('2A'!$D$6:$D$1005='GSTN-Bill Wise'!B682)*'2A'!$M$6:$M$1005)),0)</f>
        <v>0</v>
      </c>
      <c r="V682" s="111"/>
    </row>
    <row r="683" spans="1:22">
      <c r="A683" s="162">
        <f t="shared" si="79"/>
        <v>678</v>
      </c>
      <c r="B683" s="162" t="str">
        <f t="shared" si="73"/>
        <v/>
      </c>
      <c r="C683" s="162" t="str">
        <f>IF(COUNTIFS('GSTN-Diff Gross'!$D$7:$D$1006,BOOKS!E683,'GSTN-Diff Gross'!$R$7:$R$1006,"&lt;&gt;0")+COUNTIFS('GSTN-Diff Gross'!$D$7:$D$1006,BOOKS!E683,'GSTN-Diff Gross'!$S$7:$S$1006,"&lt;&gt;0")+COUNTIFS('GSTN-Diff Gross'!$D$7:$D$1006,BOOKS!E683,'GSTN-Diff Gross'!$T$7:$T$1006,"&lt;&gt;0")+COUNTIFS('GSTN-Diff Gross'!$D$7:$D$1006,BOOKS!E683,'GSTN-Diff Gross'!$U$7:$U$1006,"&lt;&gt;0")+COUNTIFS('GSTN-Diff Gross'!$D$7:$D$1006,BOOKS!E683,'GSTN-Diff Gross'!$V$7:$V$1006,"&lt;&gt;0"),BOOKS!E683,"")</f>
        <v/>
      </c>
      <c r="D683" s="44" t="str">
        <f>IF(COUNTIFS('GSTN-Diff Gross'!$D$7:$D$1006,BOOKS!E683,'GSTN-Diff Gross'!$R$7:$R$1006,"&lt;&gt;0")+COUNTIFS('GSTN-Diff Gross'!$D$7:$D$1006,BOOKS!E683,'GSTN-Diff Gross'!$S$7:$S$1006,"&lt;&gt;0")+COUNTIFS('GSTN-Diff Gross'!$D$7:$D$1006,BOOKS!E683,'GSTN-Diff Gross'!$T$7:$T$1006,"&lt;&gt;0")+COUNTIFS('GSTN-Diff Gross'!$D$7:$D$1006,BOOKS!E683,'GSTN-Diff Gross'!$U$7:$U$1006,"&lt;&gt;0")+COUNTIFS('GSTN-Diff Gross'!$D$7:$D$1006,BOOKS!E683,'GSTN-Diff Gross'!$V$7:$V$1006,"&lt;&gt;0"),BOOKS!F683,"")</f>
        <v/>
      </c>
      <c r="E683" s="67" t="str">
        <f>IF(COUNTIFS('GSTN-Diff Gross'!$D$7:$D$1006,BOOKS!E683,'GSTN-Diff Gross'!$R$7:$R$1006,"&lt;&gt;0")+COUNTIFS('GSTN-Diff Gross'!$D$7:$D$1006,BOOKS!E683,'GSTN-Diff Gross'!$S$7:$S$1006,"&lt;&gt;0")+COUNTIFS('GSTN-Diff Gross'!$D$7:$D$1006,BOOKS!E683,'GSTN-Diff Gross'!$T$7:$T$1006,"&lt;&gt;0")+COUNTIFS('GSTN-Diff Gross'!$D$7:$D$1006,BOOKS!E683,'GSTN-Diff Gross'!$U$7:$U$1006,"&lt;&gt;0")+COUNTIFS('GSTN-Diff Gross'!$D$7:$D$1006,BOOKS!E683,'GSTN-Diff Gross'!$V$7:$V$1006,"&lt;&gt;0"),BOOKS!G683,"")</f>
        <v/>
      </c>
      <c r="F683" s="89" t="str">
        <f>IF(COUNTIFS('GSTN-Diff Gross'!$D$7:$D$1006,BOOKS!E683,'GSTN-Diff Gross'!$R$7:$R$1006,"&lt;&gt;0")+COUNTIFS('GSTN-Diff Gross'!$D$7:$D$1006,BOOKS!E683,'GSTN-Diff Gross'!$S$7:$S$1006,"&lt;&gt;0")+COUNTIFS('GSTN-Diff Gross'!$D$7:$D$1006,BOOKS!E683,'GSTN-Diff Gross'!$T$7:$T$1006,"&lt;&gt;0")+COUNTIFS('GSTN-Diff Gross'!$D$7:$D$1006,BOOKS!E683,'GSTN-Diff Gross'!$U$7:$U$1006,"&lt;&gt;0")+COUNTIFS('GSTN-Diff Gross'!$D$7:$D$1006,BOOKS!E683,'GSTN-Diff Gross'!$V$7:$V$1006,"&lt;&gt;0"),BOOKS!H683,"")</f>
        <v/>
      </c>
      <c r="G683" s="96">
        <f t="shared" si="74"/>
        <v>0</v>
      </c>
      <c r="H683" s="96">
        <f t="shared" si="75"/>
        <v>0</v>
      </c>
      <c r="I683" s="97">
        <f t="shared" si="76"/>
        <v>0</v>
      </c>
      <c r="J683" s="98">
        <f t="shared" si="77"/>
        <v>0</v>
      </c>
      <c r="K683" s="96">
        <f t="shared" si="78"/>
        <v>0</v>
      </c>
      <c r="L683" s="93">
        <f>IF(COUNTIFS('GSTN-Diff Gross'!$D$7:$D$1006,BOOKS!E683,'GSTN-Diff Gross'!$R$7:$R$1006,"&lt;&gt;0")+COUNTIFS('GSTN-Diff Gross'!$D$7:$D$1006,BOOKS!E683,'GSTN-Diff Gross'!$S$7:$S$1006,"&lt;&gt;0")+COUNTIFS('GSTN-Diff Gross'!$D$7:$D$1006,BOOKS!E683,'GSTN-Diff Gross'!$T$7:$T$1006,"&lt;&gt;0")+COUNTIFS('GSTN-Diff Gross'!$D$7:$D$1006,BOOKS!E683,'GSTN-Diff Gross'!$U$7:$U$1006,"&lt;&gt;0")+COUNTIFS('GSTN-Diff Gross'!$D$7:$D$1006,BOOKS!E683,'GSTN-Diff Gross'!$V$7:$V$1006,"&lt;&gt;0"),BOOKS!I683,0)</f>
        <v>0</v>
      </c>
      <c r="M683" s="88">
        <f>IF(COUNTIFS('GSTN-Diff Gross'!$D$7:$D$1006,BOOKS!E683,'GSTN-Diff Gross'!$R$7:$R$1006,"&lt;&gt;0")+COUNTIFS('GSTN-Diff Gross'!$D$7:$D$1006,BOOKS!E683,'GSTN-Diff Gross'!$S$7:$S$1006,"&lt;&gt;0")+COUNTIFS('GSTN-Diff Gross'!$D$7:$D$1006,BOOKS!E683,'GSTN-Diff Gross'!$T$7:$T$1006,"&lt;&gt;0")+COUNTIFS('GSTN-Diff Gross'!$D$7:$D$1006,BOOKS!E683,'GSTN-Diff Gross'!$U$7:$U$1006,"&lt;&gt;0")+COUNTIFS('GSTN-Diff Gross'!$D$7:$D$1006,BOOKS!E683,'GSTN-Diff Gross'!$V$7:$V$1006,"&lt;&gt;0"),BOOKS!J683,0)</f>
        <v>0</v>
      </c>
      <c r="N683" s="88">
        <f>IF(COUNTIFS('GSTN-Diff Gross'!$D$7:$D$1006,BOOKS!E683,'GSTN-Diff Gross'!$R$7:$R$1006,"&lt;&gt;0")+COUNTIFS('GSTN-Diff Gross'!$D$7:$D$1006,BOOKS!E683,'GSTN-Diff Gross'!$S$7:$S$1006,"&lt;&gt;0")+COUNTIFS('GSTN-Diff Gross'!$D$7:$D$1006,BOOKS!E683,'GSTN-Diff Gross'!$T$7:$T$1006,"&lt;&gt;0")+COUNTIFS('GSTN-Diff Gross'!$D$7:$D$1006,BOOKS!E683,'GSTN-Diff Gross'!$U$7:$U$1006,"&lt;&gt;0")+COUNTIFS('GSTN-Diff Gross'!$D$7:$D$1006,BOOKS!E683,'GSTN-Diff Gross'!$V$7:$V$1006,"&lt;&gt;0"),BOOKS!K683,0)</f>
        <v>0</v>
      </c>
      <c r="O683" s="88">
        <f>IF(COUNTIFS('GSTN-Diff Gross'!$D$7:$D$1006,BOOKS!E683,'GSTN-Diff Gross'!$R$7:$R$1006,"&lt;&gt;0")+COUNTIFS('GSTN-Diff Gross'!$D$7:$D$1006,BOOKS!E683,'GSTN-Diff Gross'!$S$7:$S$1006,"&lt;&gt;0")+COUNTIFS('GSTN-Diff Gross'!$D$7:$D$1006,BOOKS!E683,'GSTN-Diff Gross'!$T$7:$T$1006,"&lt;&gt;0")+COUNTIFS('GSTN-Diff Gross'!$D$7:$D$1006,BOOKS!E683,'GSTN-Diff Gross'!$U$7:$U$1006,"&lt;&gt;0")+COUNTIFS('GSTN-Diff Gross'!$D$7:$D$1006,BOOKS!E683,'GSTN-Diff Gross'!$V$7:$V$1006,"&lt;&gt;0"),BOOKS!L683,0)</f>
        <v>0</v>
      </c>
      <c r="P683" s="88">
        <f>IF(COUNTIFS('GSTN-Diff Gross'!$D$7:$D$1006,BOOKS!E683,'GSTN-Diff Gross'!$R$7:$R$1006,"&lt;&gt;0")+COUNTIFS('GSTN-Diff Gross'!$D$7:$D$1006,BOOKS!E683,'GSTN-Diff Gross'!$S$7:$S$1006,"&lt;&gt;0")+COUNTIFS('GSTN-Diff Gross'!$D$7:$D$1006,BOOKS!E683,'GSTN-Diff Gross'!$T$7:$T$1006,"&lt;&gt;0")+COUNTIFS('GSTN-Diff Gross'!$D$7:$D$1006,BOOKS!E683,'GSTN-Diff Gross'!$U$7:$U$1006,"&lt;&gt;0")+COUNTIFS('GSTN-Diff Gross'!$D$7:$D$1006,BOOKS!E683,'GSTN-Diff Gross'!$V$7:$V$1006,"&lt;&gt;0"),BOOKS!M683,0)</f>
        <v>0</v>
      </c>
      <c r="Q683" s="84">
        <f>IFERROR(IF(B683="",0,SUMPRODUCT(('2A'!$D$6:$D$1005='GSTN-Bill Wise'!B683)*'2A'!$I$6:$I$1005)),0)</f>
        <v>0</v>
      </c>
      <c r="R683" s="44">
        <f>IFERROR(IF(B683="",0,SUMPRODUCT(('2A'!$D$6:$D$1005='GSTN-Bill Wise'!B683)*'2A'!$J$6:$J$1005)),0)</f>
        <v>0</v>
      </c>
      <c r="S683" s="44">
        <f>IFERROR(IF(B683="",0,SUMPRODUCT(('2A'!$D$6:$D$1005='GSTN-Bill Wise'!B683)*'2A'!$K$6:$K$1005)),0)</f>
        <v>0</v>
      </c>
      <c r="T683" s="44">
        <f>IFERROR(IF(B683="",0,SUMPRODUCT(('2A'!$D$6:$D$1005='GSTN-Bill Wise'!B683)*'2A'!$L$6:$L$1005)),0)</f>
        <v>0</v>
      </c>
      <c r="U683" s="44">
        <f>IFERROR(IF(B683="",0,SUMPRODUCT(('2A'!$D$6:$D$1005='GSTN-Bill Wise'!B683)*'2A'!$M$6:$M$1005)),0)</f>
        <v>0</v>
      </c>
      <c r="V683" s="111"/>
    </row>
    <row r="684" spans="1:22">
      <c r="A684" s="161">
        <f t="shared" si="79"/>
        <v>679</v>
      </c>
      <c r="B684" s="161" t="str">
        <f t="shared" si="73"/>
        <v/>
      </c>
      <c r="C684" s="161" t="str">
        <f>IF(COUNTIFS('GSTN-Diff Gross'!$D$7:$D$1006,BOOKS!E684,'GSTN-Diff Gross'!$R$7:$R$1006,"&lt;&gt;0")+COUNTIFS('GSTN-Diff Gross'!$D$7:$D$1006,BOOKS!E684,'GSTN-Diff Gross'!$S$7:$S$1006,"&lt;&gt;0")+COUNTIFS('GSTN-Diff Gross'!$D$7:$D$1006,BOOKS!E684,'GSTN-Diff Gross'!$T$7:$T$1006,"&lt;&gt;0")+COUNTIFS('GSTN-Diff Gross'!$D$7:$D$1006,BOOKS!E684,'GSTN-Diff Gross'!$U$7:$U$1006,"&lt;&gt;0")+COUNTIFS('GSTN-Diff Gross'!$D$7:$D$1006,BOOKS!E684,'GSTN-Diff Gross'!$V$7:$V$1006,"&lt;&gt;0"),BOOKS!E684,"")</f>
        <v/>
      </c>
      <c r="D684" s="41" t="str">
        <f>IF(COUNTIFS('GSTN-Diff Gross'!$D$7:$D$1006,BOOKS!E684,'GSTN-Diff Gross'!$R$7:$R$1006,"&lt;&gt;0")+COUNTIFS('GSTN-Diff Gross'!$D$7:$D$1006,BOOKS!E684,'GSTN-Diff Gross'!$S$7:$S$1006,"&lt;&gt;0")+COUNTIFS('GSTN-Diff Gross'!$D$7:$D$1006,BOOKS!E684,'GSTN-Diff Gross'!$T$7:$T$1006,"&lt;&gt;0")+COUNTIFS('GSTN-Diff Gross'!$D$7:$D$1006,BOOKS!E684,'GSTN-Diff Gross'!$U$7:$U$1006,"&lt;&gt;0")+COUNTIFS('GSTN-Diff Gross'!$D$7:$D$1006,BOOKS!E684,'GSTN-Diff Gross'!$V$7:$V$1006,"&lt;&gt;0"),BOOKS!F684,"")</f>
        <v/>
      </c>
      <c r="E684" s="68" t="str">
        <f>IF(COUNTIFS('GSTN-Diff Gross'!$D$7:$D$1006,BOOKS!E684,'GSTN-Diff Gross'!$R$7:$R$1006,"&lt;&gt;0")+COUNTIFS('GSTN-Diff Gross'!$D$7:$D$1006,BOOKS!E684,'GSTN-Diff Gross'!$S$7:$S$1006,"&lt;&gt;0")+COUNTIFS('GSTN-Diff Gross'!$D$7:$D$1006,BOOKS!E684,'GSTN-Diff Gross'!$T$7:$T$1006,"&lt;&gt;0")+COUNTIFS('GSTN-Diff Gross'!$D$7:$D$1006,BOOKS!E684,'GSTN-Diff Gross'!$U$7:$U$1006,"&lt;&gt;0")+COUNTIFS('GSTN-Diff Gross'!$D$7:$D$1006,BOOKS!E684,'GSTN-Diff Gross'!$V$7:$V$1006,"&lt;&gt;0"),BOOKS!G684,"")</f>
        <v/>
      </c>
      <c r="F684" s="90" t="str">
        <f>IF(COUNTIFS('GSTN-Diff Gross'!$D$7:$D$1006,BOOKS!E684,'GSTN-Diff Gross'!$R$7:$R$1006,"&lt;&gt;0")+COUNTIFS('GSTN-Diff Gross'!$D$7:$D$1006,BOOKS!E684,'GSTN-Diff Gross'!$S$7:$S$1006,"&lt;&gt;0")+COUNTIFS('GSTN-Diff Gross'!$D$7:$D$1006,BOOKS!E684,'GSTN-Diff Gross'!$T$7:$T$1006,"&lt;&gt;0")+COUNTIFS('GSTN-Diff Gross'!$D$7:$D$1006,BOOKS!E684,'GSTN-Diff Gross'!$U$7:$U$1006,"&lt;&gt;0")+COUNTIFS('GSTN-Diff Gross'!$D$7:$D$1006,BOOKS!E684,'GSTN-Diff Gross'!$V$7:$V$1006,"&lt;&gt;0"),BOOKS!H684,"")</f>
        <v/>
      </c>
      <c r="G684" s="167">
        <f t="shared" si="74"/>
        <v>0</v>
      </c>
      <c r="H684" s="167">
        <f t="shared" si="75"/>
        <v>0</v>
      </c>
      <c r="I684" s="167">
        <f t="shared" si="76"/>
        <v>0</v>
      </c>
      <c r="J684" s="167">
        <f t="shared" si="77"/>
        <v>0</v>
      </c>
      <c r="K684" s="167">
        <f t="shared" si="78"/>
        <v>0</v>
      </c>
      <c r="L684" s="99">
        <f>IF(COUNTIFS('GSTN-Diff Gross'!$D$7:$D$1006,BOOKS!E684,'GSTN-Diff Gross'!$R$7:$R$1006,"&lt;&gt;0")+COUNTIFS('GSTN-Diff Gross'!$D$7:$D$1006,BOOKS!E684,'GSTN-Diff Gross'!$S$7:$S$1006,"&lt;&gt;0")+COUNTIFS('GSTN-Diff Gross'!$D$7:$D$1006,BOOKS!E684,'GSTN-Diff Gross'!$T$7:$T$1006,"&lt;&gt;0")+COUNTIFS('GSTN-Diff Gross'!$D$7:$D$1006,BOOKS!E684,'GSTN-Diff Gross'!$U$7:$U$1006,"&lt;&gt;0")+COUNTIFS('GSTN-Diff Gross'!$D$7:$D$1006,BOOKS!E684,'GSTN-Diff Gross'!$V$7:$V$1006,"&lt;&gt;0"),BOOKS!I684,0)</f>
        <v>0</v>
      </c>
      <c r="M684" s="100">
        <f>IF(COUNTIFS('GSTN-Diff Gross'!$D$7:$D$1006,BOOKS!E684,'GSTN-Diff Gross'!$R$7:$R$1006,"&lt;&gt;0")+COUNTIFS('GSTN-Diff Gross'!$D$7:$D$1006,BOOKS!E684,'GSTN-Diff Gross'!$S$7:$S$1006,"&lt;&gt;0")+COUNTIFS('GSTN-Diff Gross'!$D$7:$D$1006,BOOKS!E684,'GSTN-Diff Gross'!$T$7:$T$1006,"&lt;&gt;0")+COUNTIFS('GSTN-Diff Gross'!$D$7:$D$1006,BOOKS!E684,'GSTN-Diff Gross'!$U$7:$U$1006,"&lt;&gt;0")+COUNTIFS('GSTN-Diff Gross'!$D$7:$D$1006,BOOKS!E684,'GSTN-Diff Gross'!$V$7:$V$1006,"&lt;&gt;0"),BOOKS!J684,0)</f>
        <v>0</v>
      </c>
      <c r="N684" s="100">
        <f>IF(COUNTIFS('GSTN-Diff Gross'!$D$7:$D$1006,BOOKS!E684,'GSTN-Diff Gross'!$R$7:$R$1006,"&lt;&gt;0")+COUNTIFS('GSTN-Diff Gross'!$D$7:$D$1006,BOOKS!E684,'GSTN-Diff Gross'!$S$7:$S$1006,"&lt;&gt;0")+COUNTIFS('GSTN-Diff Gross'!$D$7:$D$1006,BOOKS!E684,'GSTN-Diff Gross'!$T$7:$T$1006,"&lt;&gt;0")+COUNTIFS('GSTN-Diff Gross'!$D$7:$D$1006,BOOKS!E684,'GSTN-Diff Gross'!$U$7:$U$1006,"&lt;&gt;0")+COUNTIFS('GSTN-Diff Gross'!$D$7:$D$1006,BOOKS!E684,'GSTN-Diff Gross'!$V$7:$V$1006,"&lt;&gt;0"),BOOKS!K684,0)</f>
        <v>0</v>
      </c>
      <c r="O684" s="100">
        <f>IF(COUNTIFS('GSTN-Diff Gross'!$D$7:$D$1006,BOOKS!E684,'GSTN-Diff Gross'!$R$7:$R$1006,"&lt;&gt;0")+COUNTIFS('GSTN-Diff Gross'!$D$7:$D$1006,BOOKS!E684,'GSTN-Diff Gross'!$S$7:$S$1006,"&lt;&gt;0")+COUNTIFS('GSTN-Diff Gross'!$D$7:$D$1006,BOOKS!E684,'GSTN-Diff Gross'!$T$7:$T$1006,"&lt;&gt;0")+COUNTIFS('GSTN-Diff Gross'!$D$7:$D$1006,BOOKS!E684,'GSTN-Diff Gross'!$U$7:$U$1006,"&lt;&gt;0")+COUNTIFS('GSTN-Diff Gross'!$D$7:$D$1006,BOOKS!E684,'GSTN-Diff Gross'!$V$7:$V$1006,"&lt;&gt;0"),BOOKS!L684,0)</f>
        <v>0</v>
      </c>
      <c r="P684" s="100">
        <f>IF(COUNTIFS('GSTN-Diff Gross'!$D$7:$D$1006,BOOKS!E684,'GSTN-Diff Gross'!$R$7:$R$1006,"&lt;&gt;0")+COUNTIFS('GSTN-Diff Gross'!$D$7:$D$1006,BOOKS!E684,'GSTN-Diff Gross'!$S$7:$S$1006,"&lt;&gt;0")+COUNTIFS('GSTN-Diff Gross'!$D$7:$D$1006,BOOKS!E684,'GSTN-Diff Gross'!$T$7:$T$1006,"&lt;&gt;0")+COUNTIFS('GSTN-Diff Gross'!$D$7:$D$1006,BOOKS!E684,'GSTN-Diff Gross'!$U$7:$U$1006,"&lt;&gt;0")+COUNTIFS('GSTN-Diff Gross'!$D$7:$D$1006,BOOKS!E684,'GSTN-Diff Gross'!$V$7:$V$1006,"&lt;&gt;0"),BOOKS!M684,0)</f>
        <v>0</v>
      </c>
      <c r="Q684" s="94">
        <f>IFERROR(IF(B684="",0,SUMPRODUCT(('2A'!$D$6:$D$1005='GSTN-Bill Wise'!B684)*'2A'!$I$6:$I$1005)),0)</f>
        <v>0</v>
      </c>
      <c r="R684" s="95">
        <f>IFERROR(IF(B684="",0,SUMPRODUCT(('2A'!$D$6:$D$1005='GSTN-Bill Wise'!B684)*'2A'!$J$6:$J$1005)),0)</f>
        <v>0</v>
      </c>
      <c r="S684" s="95">
        <f>IFERROR(IF(B684="",0,SUMPRODUCT(('2A'!$D$6:$D$1005='GSTN-Bill Wise'!B684)*'2A'!$K$6:$K$1005)),0)</f>
        <v>0</v>
      </c>
      <c r="T684" s="95">
        <f>IFERROR(IF(B684="",0,SUMPRODUCT(('2A'!$D$6:$D$1005='GSTN-Bill Wise'!B684)*'2A'!$L$6:$L$1005)),0)</f>
        <v>0</v>
      </c>
      <c r="U684" s="95">
        <f>IFERROR(IF(B684="",0,SUMPRODUCT(('2A'!$D$6:$D$1005='GSTN-Bill Wise'!B684)*'2A'!$M$6:$M$1005)),0)</f>
        <v>0</v>
      </c>
      <c r="V684" s="111"/>
    </row>
    <row r="685" spans="1:22">
      <c r="A685" s="162">
        <f t="shared" si="79"/>
        <v>680</v>
      </c>
      <c r="B685" s="162" t="str">
        <f t="shared" si="73"/>
        <v/>
      </c>
      <c r="C685" s="162" t="str">
        <f>IF(COUNTIFS('GSTN-Diff Gross'!$D$7:$D$1006,BOOKS!E685,'GSTN-Diff Gross'!$R$7:$R$1006,"&lt;&gt;0")+COUNTIFS('GSTN-Diff Gross'!$D$7:$D$1006,BOOKS!E685,'GSTN-Diff Gross'!$S$7:$S$1006,"&lt;&gt;0")+COUNTIFS('GSTN-Diff Gross'!$D$7:$D$1006,BOOKS!E685,'GSTN-Diff Gross'!$T$7:$T$1006,"&lt;&gt;0")+COUNTIFS('GSTN-Diff Gross'!$D$7:$D$1006,BOOKS!E685,'GSTN-Diff Gross'!$U$7:$U$1006,"&lt;&gt;0")+COUNTIFS('GSTN-Diff Gross'!$D$7:$D$1006,BOOKS!E685,'GSTN-Diff Gross'!$V$7:$V$1006,"&lt;&gt;0"),BOOKS!E685,"")</f>
        <v/>
      </c>
      <c r="D685" s="44" t="str">
        <f>IF(COUNTIFS('GSTN-Diff Gross'!$D$7:$D$1006,BOOKS!E685,'GSTN-Diff Gross'!$R$7:$R$1006,"&lt;&gt;0")+COUNTIFS('GSTN-Diff Gross'!$D$7:$D$1006,BOOKS!E685,'GSTN-Diff Gross'!$S$7:$S$1006,"&lt;&gt;0")+COUNTIFS('GSTN-Diff Gross'!$D$7:$D$1006,BOOKS!E685,'GSTN-Diff Gross'!$T$7:$T$1006,"&lt;&gt;0")+COUNTIFS('GSTN-Diff Gross'!$D$7:$D$1006,BOOKS!E685,'GSTN-Diff Gross'!$U$7:$U$1006,"&lt;&gt;0")+COUNTIFS('GSTN-Diff Gross'!$D$7:$D$1006,BOOKS!E685,'GSTN-Diff Gross'!$V$7:$V$1006,"&lt;&gt;0"),BOOKS!F685,"")</f>
        <v/>
      </c>
      <c r="E685" s="67" t="str">
        <f>IF(COUNTIFS('GSTN-Diff Gross'!$D$7:$D$1006,BOOKS!E685,'GSTN-Diff Gross'!$R$7:$R$1006,"&lt;&gt;0")+COUNTIFS('GSTN-Diff Gross'!$D$7:$D$1006,BOOKS!E685,'GSTN-Diff Gross'!$S$7:$S$1006,"&lt;&gt;0")+COUNTIFS('GSTN-Diff Gross'!$D$7:$D$1006,BOOKS!E685,'GSTN-Diff Gross'!$T$7:$T$1006,"&lt;&gt;0")+COUNTIFS('GSTN-Diff Gross'!$D$7:$D$1006,BOOKS!E685,'GSTN-Diff Gross'!$U$7:$U$1006,"&lt;&gt;0")+COUNTIFS('GSTN-Diff Gross'!$D$7:$D$1006,BOOKS!E685,'GSTN-Diff Gross'!$V$7:$V$1006,"&lt;&gt;0"),BOOKS!G685,"")</f>
        <v/>
      </c>
      <c r="F685" s="89" t="str">
        <f>IF(COUNTIFS('GSTN-Diff Gross'!$D$7:$D$1006,BOOKS!E685,'GSTN-Diff Gross'!$R$7:$R$1006,"&lt;&gt;0")+COUNTIFS('GSTN-Diff Gross'!$D$7:$D$1006,BOOKS!E685,'GSTN-Diff Gross'!$S$7:$S$1006,"&lt;&gt;0")+COUNTIFS('GSTN-Diff Gross'!$D$7:$D$1006,BOOKS!E685,'GSTN-Diff Gross'!$T$7:$T$1006,"&lt;&gt;0")+COUNTIFS('GSTN-Diff Gross'!$D$7:$D$1006,BOOKS!E685,'GSTN-Diff Gross'!$U$7:$U$1006,"&lt;&gt;0")+COUNTIFS('GSTN-Diff Gross'!$D$7:$D$1006,BOOKS!E685,'GSTN-Diff Gross'!$V$7:$V$1006,"&lt;&gt;0"),BOOKS!H685,"")</f>
        <v/>
      </c>
      <c r="G685" s="96">
        <f t="shared" si="74"/>
        <v>0</v>
      </c>
      <c r="H685" s="96">
        <f t="shared" si="75"/>
        <v>0</v>
      </c>
      <c r="I685" s="97">
        <f t="shared" si="76"/>
        <v>0</v>
      </c>
      <c r="J685" s="98">
        <f t="shared" si="77"/>
        <v>0</v>
      </c>
      <c r="K685" s="96">
        <f t="shared" si="78"/>
        <v>0</v>
      </c>
      <c r="L685" s="93">
        <f>IF(COUNTIFS('GSTN-Diff Gross'!$D$7:$D$1006,BOOKS!E685,'GSTN-Diff Gross'!$R$7:$R$1006,"&lt;&gt;0")+COUNTIFS('GSTN-Diff Gross'!$D$7:$D$1006,BOOKS!E685,'GSTN-Diff Gross'!$S$7:$S$1006,"&lt;&gt;0")+COUNTIFS('GSTN-Diff Gross'!$D$7:$D$1006,BOOKS!E685,'GSTN-Diff Gross'!$T$7:$T$1006,"&lt;&gt;0")+COUNTIFS('GSTN-Diff Gross'!$D$7:$D$1006,BOOKS!E685,'GSTN-Diff Gross'!$U$7:$U$1006,"&lt;&gt;0")+COUNTIFS('GSTN-Diff Gross'!$D$7:$D$1006,BOOKS!E685,'GSTN-Diff Gross'!$V$7:$V$1006,"&lt;&gt;0"),BOOKS!I685,0)</f>
        <v>0</v>
      </c>
      <c r="M685" s="88">
        <f>IF(COUNTIFS('GSTN-Diff Gross'!$D$7:$D$1006,BOOKS!E685,'GSTN-Diff Gross'!$R$7:$R$1006,"&lt;&gt;0")+COUNTIFS('GSTN-Diff Gross'!$D$7:$D$1006,BOOKS!E685,'GSTN-Diff Gross'!$S$7:$S$1006,"&lt;&gt;0")+COUNTIFS('GSTN-Diff Gross'!$D$7:$D$1006,BOOKS!E685,'GSTN-Diff Gross'!$T$7:$T$1006,"&lt;&gt;0")+COUNTIFS('GSTN-Diff Gross'!$D$7:$D$1006,BOOKS!E685,'GSTN-Diff Gross'!$U$7:$U$1006,"&lt;&gt;0")+COUNTIFS('GSTN-Diff Gross'!$D$7:$D$1006,BOOKS!E685,'GSTN-Diff Gross'!$V$7:$V$1006,"&lt;&gt;0"),BOOKS!J685,0)</f>
        <v>0</v>
      </c>
      <c r="N685" s="88">
        <f>IF(COUNTIFS('GSTN-Diff Gross'!$D$7:$D$1006,BOOKS!E685,'GSTN-Diff Gross'!$R$7:$R$1006,"&lt;&gt;0")+COUNTIFS('GSTN-Diff Gross'!$D$7:$D$1006,BOOKS!E685,'GSTN-Diff Gross'!$S$7:$S$1006,"&lt;&gt;0")+COUNTIFS('GSTN-Diff Gross'!$D$7:$D$1006,BOOKS!E685,'GSTN-Diff Gross'!$T$7:$T$1006,"&lt;&gt;0")+COUNTIFS('GSTN-Diff Gross'!$D$7:$D$1006,BOOKS!E685,'GSTN-Diff Gross'!$U$7:$U$1006,"&lt;&gt;0")+COUNTIFS('GSTN-Diff Gross'!$D$7:$D$1006,BOOKS!E685,'GSTN-Diff Gross'!$V$7:$V$1006,"&lt;&gt;0"),BOOKS!K685,0)</f>
        <v>0</v>
      </c>
      <c r="O685" s="88">
        <f>IF(COUNTIFS('GSTN-Diff Gross'!$D$7:$D$1006,BOOKS!E685,'GSTN-Diff Gross'!$R$7:$R$1006,"&lt;&gt;0")+COUNTIFS('GSTN-Diff Gross'!$D$7:$D$1006,BOOKS!E685,'GSTN-Diff Gross'!$S$7:$S$1006,"&lt;&gt;0")+COUNTIFS('GSTN-Diff Gross'!$D$7:$D$1006,BOOKS!E685,'GSTN-Diff Gross'!$T$7:$T$1006,"&lt;&gt;0")+COUNTIFS('GSTN-Diff Gross'!$D$7:$D$1006,BOOKS!E685,'GSTN-Diff Gross'!$U$7:$U$1006,"&lt;&gt;0")+COUNTIFS('GSTN-Diff Gross'!$D$7:$D$1006,BOOKS!E685,'GSTN-Diff Gross'!$V$7:$V$1006,"&lt;&gt;0"),BOOKS!L685,0)</f>
        <v>0</v>
      </c>
      <c r="P685" s="88">
        <f>IF(COUNTIFS('GSTN-Diff Gross'!$D$7:$D$1006,BOOKS!E685,'GSTN-Diff Gross'!$R$7:$R$1006,"&lt;&gt;0")+COUNTIFS('GSTN-Diff Gross'!$D$7:$D$1006,BOOKS!E685,'GSTN-Diff Gross'!$S$7:$S$1006,"&lt;&gt;0")+COUNTIFS('GSTN-Diff Gross'!$D$7:$D$1006,BOOKS!E685,'GSTN-Diff Gross'!$T$7:$T$1006,"&lt;&gt;0")+COUNTIFS('GSTN-Diff Gross'!$D$7:$D$1006,BOOKS!E685,'GSTN-Diff Gross'!$U$7:$U$1006,"&lt;&gt;0")+COUNTIFS('GSTN-Diff Gross'!$D$7:$D$1006,BOOKS!E685,'GSTN-Diff Gross'!$V$7:$V$1006,"&lt;&gt;0"),BOOKS!M685,0)</f>
        <v>0</v>
      </c>
      <c r="Q685" s="84">
        <f>IFERROR(IF(B685="",0,SUMPRODUCT(('2A'!$D$6:$D$1005='GSTN-Bill Wise'!B685)*'2A'!$I$6:$I$1005)),0)</f>
        <v>0</v>
      </c>
      <c r="R685" s="44">
        <f>IFERROR(IF(B685="",0,SUMPRODUCT(('2A'!$D$6:$D$1005='GSTN-Bill Wise'!B685)*'2A'!$J$6:$J$1005)),0)</f>
        <v>0</v>
      </c>
      <c r="S685" s="44">
        <f>IFERROR(IF(B685="",0,SUMPRODUCT(('2A'!$D$6:$D$1005='GSTN-Bill Wise'!B685)*'2A'!$K$6:$K$1005)),0)</f>
        <v>0</v>
      </c>
      <c r="T685" s="44">
        <f>IFERROR(IF(B685="",0,SUMPRODUCT(('2A'!$D$6:$D$1005='GSTN-Bill Wise'!B685)*'2A'!$L$6:$L$1005)),0)</f>
        <v>0</v>
      </c>
      <c r="U685" s="44">
        <f>IFERROR(IF(B685="",0,SUMPRODUCT(('2A'!$D$6:$D$1005='GSTN-Bill Wise'!B685)*'2A'!$M$6:$M$1005)),0)</f>
        <v>0</v>
      </c>
      <c r="V685" s="111"/>
    </row>
    <row r="686" spans="1:22">
      <c r="A686" s="161">
        <f t="shared" si="79"/>
        <v>681</v>
      </c>
      <c r="B686" s="161" t="str">
        <f t="shared" si="73"/>
        <v/>
      </c>
      <c r="C686" s="161" t="str">
        <f>IF(COUNTIFS('GSTN-Diff Gross'!$D$7:$D$1006,BOOKS!E686,'GSTN-Diff Gross'!$R$7:$R$1006,"&lt;&gt;0")+COUNTIFS('GSTN-Diff Gross'!$D$7:$D$1006,BOOKS!E686,'GSTN-Diff Gross'!$S$7:$S$1006,"&lt;&gt;0")+COUNTIFS('GSTN-Diff Gross'!$D$7:$D$1006,BOOKS!E686,'GSTN-Diff Gross'!$T$7:$T$1006,"&lt;&gt;0")+COUNTIFS('GSTN-Diff Gross'!$D$7:$D$1006,BOOKS!E686,'GSTN-Diff Gross'!$U$7:$U$1006,"&lt;&gt;0")+COUNTIFS('GSTN-Diff Gross'!$D$7:$D$1006,BOOKS!E686,'GSTN-Diff Gross'!$V$7:$V$1006,"&lt;&gt;0"),BOOKS!E686,"")</f>
        <v/>
      </c>
      <c r="D686" s="41" t="str">
        <f>IF(COUNTIFS('GSTN-Diff Gross'!$D$7:$D$1006,BOOKS!E686,'GSTN-Diff Gross'!$R$7:$R$1006,"&lt;&gt;0")+COUNTIFS('GSTN-Diff Gross'!$D$7:$D$1006,BOOKS!E686,'GSTN-Diff Gross'!$S$7:$S$1006,"&lt;&gt;0")+COUNTIFS('GSTN-Diff Gross'!$D$7:$D$1006,BOOKS!E686,'GSTN-Diff Gross'!$T$7:$T$1006,"&lt;&gt;0")+COUNTIFS('GSTN-Diff Gross'!$D$7:$D$1006,BOOKS!E686,'GSTN-Diff Gross'!$U$7:$U$1006,"&lt;&gt;0")+COUNTIFS('GSTN-Diff Gross'!$D$7:$D$1006,BOOKS!E686,'GSTN-Diff Gross'!$V$7:$V$1006,"&lt;&gt;0"),BOOKS!F686,"")</f>
        <v/>
      </c>
      <c r="E686" s="68" t="str">
        <f>IF(COUNTIFS('GSTN-Diff Gross'!$D$7:$D$1006,BOOKS!E686,'GSTN-Diff Gross'!$R$7:$R$1006,"&lt;&gt;0")+COUNTIFS('GSTN-Diff Gross'!$D$7:$D$1006,BOOKS!E686,'GSTN-Diff Gross'!$S$7:$S$1006,"&lt;&gt;0")+COUNTIFS('GSTN-Diff Gross'!$D$7:$D$1006,BOOKS!E686,'GSTN-Diff Gross'!$T$7:$T$1006,"&lt;&gt;0")+COUNTIFS('GSTN-Diff Gross'!$D$7:$D$1006,BOOKS!E686,'GSTN-Diff Gross'!$U$7:$U$1006,"&lt;&gt;0")+COUNTIFS('GSTN-Diff Gross'!$D$7:$D$1006,BOOKS!E686,'GSTN-Diff Gross'!$V$7:$V$1006,"&lt;&gt;0"),BOOKS!G686,"")</f>
        <v/>
      </c>
      <c r="F686" s="90" t="str">
        <f>IF(COUNTIFS('GSTN-Diff Gross'!$D$7:$D$1006,BOOKS!E686,'GSTN-Diff Gross'!$R$7:$R$1006,"&lt;&gt;0")+COUNTIFS('GSTN-Diff Gross'!$D$7:$D$1006,BOOKS!E686,'GSTN-Diff Gross'!$S$7:$S$1006,"&lt;&gt;0")+COUNTIFS('GSTN-Diff Gross'!$D$7:$D$1006,BOOKS!E686,'GSTN-Diff Gross'!$T$7:$T$1006,"&lt;&gt;0")+COUNTIFS('GSTN-Diff Gross'!$D$7:$D$1006,BOOKS!E686,'GSTN-Diff Gross'!$U$7:$U$1006,"&lt;&gt;0")+COUNTIFS('GSTN-Diff Gross'!$D$7:$D$1006,BOOKS!E686,'GSTN-Diff Gross'!$V$7:$V$1006,"&lt;&gt;0"),BOOKS!H686,"")</f>
        <v/>
      </c>
      <c r="G686" s="167">
        <f t="shared" si="74"/>
        <v>0</v>
      </c>
      <c r="H686" s="167">
        <f t="shared" si="75"/>
        <v>0</v>
      </c>
      <c r="I686" s="167">
        <f t="shared" si="76"/>
        <v>0</v>
      </c>
      <c r="J686" s="167">
        <f t="shared" si="77"/>
        <v>0</v>
      </c>
      <c r="K686" s="167">
        <f t="shared" si="78"/>
        <v>0</v>
      </c>
      <c r="L686" s="99">
        <f>IF(COUNTIFS('GSTN-Diff Gross'!$D$7:$D$1006,BOOKS!E686,'GSTN-Diff Gross'!$R$7:$R$1006,"&lt;&gt;0")+COUNTIFS('GSTN-Diff Gross'!$D$7:$D$1006,BOOKS!E686,'GSTN-Diff Gross'!$S$7:$S$1006,"&lt;&gt;0")+COUNTIFS('GSTN-Diff Gross'!$D$7:$D$1006,BOOKS!E686,'GSTN-Diff Gross'!$T$7:$T$1006,"&lt;&gt;0")+COUNTIFS('GSTN-Diff Gross'!$D$7:$D$1006,BOOKS!E686,'GSTN-Diff Gross'!$U$7:$U$1006,"&lt;&gt;0")+COUNTIFS('GSTN-Diff Gross'!$D$7:$D$1006,BOOKS!E686,'GSTN-Diff Gross'!$V$7:$V$1006,"&lt;&gt;0"),BOOKS!I686,0)</f>
        <v>0</v>
      </c>
      <c r="M686" s="100">
        <f>IF(COUNTIFS('GSTN-Diff Gross'!$D$7:$D$1006,BOOKS!E686,'GSTN-Diff Gross'!$R$7:$R$1006,"&lt;&gt;0")+COUNTIFS('GSTN-Diff Gross'!$D$7:$D$1006,BOOKS!E686,'GSTN-Diff Gross'!$S$7:$S$1006,"&lt;&gt;0")+COUNTIFS('GSTN-Diff Gross'!$D$7:$D$1006,BOOKS!E686,'GSTN-Diff Gross'!$T$7:$T$1006,"&lt;&gt;0")+COUNTIFS('GSTN-Diff Gross'!$D$7:$D$1006,BOOKS!E686,'GSTN-Diff Gross'!$U$7:$U$1006,"&lt;&gt;0")+COUNTIFS('GSTN-Diff Gross'!$D$7:$D$1006,BOOKS!E686,'GSTN-Diff Gross'!$V$7:$V$1006,"&lt;&gt;0"),BOOKS!J686,0)</f>
        <v>0</v>
      </c>
      <c r="N686" s="100">
        <f>IF(COUNTIFS('GSTN-Diff Gross'!$D$7:$D$1006,BOOKS!E686,'GSTN-Diff Gross'!$R$7:$R$1006,"&lt;&gt;0")+COUNTIFS('GSTN-Diff Gross'!$D$7:$D$1006,BOOKS!E686,'GSTN-Diff Gross'!$S$7:$S$1006,"&lt;&gt;0")+COUNTIFS('GSTN-Diff Gross'!$D$7:$D$1006,BOOKS!E686,'GSTN-Diff Gross'!$T$7:$T$1006,"&lt;&gt;0")+COUNTIFS('GSTN-Diff Gross'!$D$7:$D$1006,BOOKS!E686,'GSTN-Diff Gross'!$U$7:$U$1006,"&lt;&gt;0")+COUNTIFS('GSTN-Diff Gross'!$D$7:$D$1006,BOOKS!E686,'GSTN-Diff Gross'!$V$7:$V$1006,"&lt;&gt;0"),BOOKS!K686,0)</f>
        <v>0</v>
      </c>
      <c r="O686" s="100">
        <f>IF(COUNTIFS('GSTN-Diff Gross'!$D$7:$D$1006,BOOKS!E686,'GSTN-Diff Gross'!$R$7:$R$1006,"&lt;&gt;0")+COUNTIFS('GSTN-Diff Gross'!$D$7:$D$1006,BOOKS!E686,'GSTN-Diff Gross'!$S$7:$S$1006,"&lt;&gt;0")+COUNTIFS('GSTN-Diff Gross'!$D$7:$D$1006,BOOKS!E686,'GSTN-Diff Gross'!$T$7:$T$1006,"&lt;&gt;0")+COUNTIFS('GSTN-Diff Gross'!$D$7:$D$1006,BOOKS!E686,'GSTN-Diff Gross'!$U$7:$U$1006,"&lt;&gt;0")+COUNTIFS('GSTN-Diff Gross'!$D$7:$D$1006,BOOKS!E686,'GSTN-Diff Gross'!$V$7:$V$1006,"&lt;&gt;0"),BOOKS!L686,0)</f>
        <v>0</v>
      </c>
      <c r="P686" s="100">
        <f>IF(COUNTIFS('GSTN-Diff Gross'!$D$7:$D$1006,BOOKS!E686,'GSTN-Diff Gross'!$R$7:$R$1006,"&lt;&gt;0")+COUNTIFS('GSTN-Diff Gross'!$D$7:$D$1006,BOOKS!E686,'GSTN-Diff Gross'!$S$7:$S$1006,"&lt;&gt;0")+COUNTIFS('GSTN-Diff Gross'!$D$7:$D$1006,BOOKS!E686,'GSTN-Diff Gross'!$T$7:$T$1006,"&lt;&gt;0")+COUNTIFS('GSTN-Diff Gross'!$D$7:$D$1006,BOOKS!E686,'GSTN-Diff Gross'!$U$7:$U$1006,"&lt;&gt;0")+COUNTIFS('GSTN-Diff Gross'!$D$7:$D$1006,BOOKS!E686,'GSTN-Diff Gross'!$V$7:$V$1006,"&lt;&gt;0"),BOOKS!M686,0)</f>
        <v>0</v>
      </c>
      <c r="Q686" s="94">
        <f>IFERROR(IF(B686="",0,SUMPRODUCT(('2A'!$D$6:$D$1005='GSTN-Bill Wise'!B686)*'2A'!$I$6:$I$1005)),0)</f>
        <v>0</v>
      </c>
      <c r="R686" s="95">
        <f>IFERROR(IF(B686="",0,SUMPRODUCT(('2A'!$D$6:$D$1005='GSTN-Bill Wise'!B686)*'2A'!$J$6:$J$1005)),0)</f>
        <v>0</v>
      </c>
      <c r="S686" s="95">
        <f>IFERROR(IF(B686="",0,SUMPRODUCT(('2A'!$D$6:$D$1005='GSTN-Bill Wise'!B686)*'2A'!$K$6:$K$1005)),0)</f>
        <v>0</v>
      </c>
      <c r="T686" s="95">
        <f>IFERROR(IF(B686="",0,SUMPRODUCT(('2A'!$D$6:$D$1005='GSTN-Bill Wise'!B686)*'2A'!$L$6:$L$1005)),0)</f>
        <v>0</v>
      </c>
      <c r="U686" s="95">
        <f>IFERROR(IF(B686="",0,SUMPRODUCT(('2A'!$D$6:$D$1005='GSTN-Bill Wise'!B686)*'2A'!$M$6:$M$1005)),0)</f>
        <v>0</v>
      </c>
      <c r="V686" s="111"/>
    </row>
    <row r="687" spans="1:22">
      <c r="A687" s="162">
        <f t="shared" si="79"/>
        <v>682</v>
      </c>
      <c r="B687" s="162" t="str">
        <f t="shared" si="73"/>
        <v/>
      </c>
      <c r="C687" s="162" t="str">
        <f>IF(COUNTIFS('GSTN-Diff Gross'!$D$7:$D$1006,BOOKS!E687,'GSTN-Diff Gross'!$R$7:$R$1006,"&lt;&gt;0")+COUNTIFS('GSTN-Diff Gross'!$D$7:$D$1006,BOOKS!E687,'GSTN-Diff Gross'!$S$7:$S$1006,"&lt;&gt;0")+COUNTIFS('GSTN-Diff Gross'!$D$7:$D$1006,BOOKS!E687,'GSTN-Diff Gross'!$T$7:$T$1006,"&lt;&gt;0")+COUNTIFS('GSTN-Diff Gross'!$D$7:$D$1006,BOOKS!E687,'GSTN-Diff Gross'!$U$7:$U$1006,"&lt;&gt;0")+COUNTIFS('GSTN-Diff Gross'!$D$7:$D$1006,BOOKS!E687,'GSTN-Diff Gross'!$V$7:$V$1006,"&lt;&gt;0"),BOOKS!E687,"")</f>
        <v/>
      </c>
      <c r="D687" s="44" t="str">
        <f>IF(COUNTIFS('GSTN-Diff Gross'!$D$7:$D$1006,BOOKS!E687,'GSTN-Diff Gross'!$R$7:$R$1006,"&lt;&gt;0")+COUNTIFS('GSTN-Diff Gross'!$D$7:$D$1006,BOOKS!E687,'GSTN-Diff Gross'!$S$7:$S$1006,"&lt;&gt;0")+COUNTIFS('GSTN-Diff Gross'!$D$7:$D$1006,BOOKS!E687,'GSTN-Diff Gross'!$T$7:$T$1006,"&lt;&gt;0")+COUNTIFS('GSTN-Diff Gross'!$D$7:$D$1006,BOOKS!E687,'GSTN-Diff Gross'!$U$7:$U$1006,"&lt;&gt;0")+COUNTIFS('GSTN-Diff Gross'!$D$7:$D$1006,BOOKS!E687,'GSTN-Diff Gross'!$V$7:$V$1006,"&lt;&gt;0"),BOOKS!F687,"")</f>
        <v/>
      </c>
      <c r="E687" s="67" t="str">
        <f>IF(COUNTIFS('GSTN-Diff Gross'!$D$7:$D$1006,BOOKS!E687,'GSTN-Diff Gross'!$R$7:$R$1006,"&lt;&gt;0")+COUNTIFS('GSTN-Diff Gross'!$D$7:$D$1006,BOOKS!E687,'GSTN-Diff Gross'!$S$7:$S$1006,"&lt;&gt;0")+COUNTIFS('GSTN-Diff Gross'!$D$7:$D$1006,BOOKS!E687,'GSTN-Diff Gross'!$T$7:$T$1006,"&lt;&gt;0")+COUNTIFS('GSTN-Diff Gross'!$D$7:$D$1006,BOOKS!E687,'GSTN-Diff Gross'!$U$7:$U$1006,"&lt;&gt;0")+COUNTIFS('GSTN-Diff Gross'!$D$7:$D$1006,BOOKS!E687,'GSTN-Diff Gross'!$V$7:$V$1006,"&lt;&gt;0"),BOOKS!G687,"")</f>
        <v/>
      </c>
      <c r="F687" s="89" t="str">
        <f>IF(COUNTIFS('GSTN-Diff Gross'!$D$7:$D$1006,BOOKS!E687,'GSTN-Diff Gross'!$R$7:$R$1006,"&lt;&gt;0")+COUNTIFS('GSTN-Diff Gross'!$D$7:$D$1006,BOOKS!E687,'GSTN-Diff Gross'!$S$7:$S$1006,"&lt;&gt;0")+COUNTIFS('GSTN-Diff Gross'!$D$7:$D$1006,BOOKS!E687,'GSTN-Diff Gross'!$T$7:$T$1006,"&lt;&gt;0")+COUNTIFS('GSTN-Diff Gross'!$D$7:$D$1006,BOOKS!E687,'GSTN-Diff Gross'!$U$7:$U$1006,"&lt;&gt;0")+COUNTIFS('GSTN-Diff Gross'!$D$7:$D$1006,BOOKS!E687,'GSTN-Diff Gross'!$V$7:$V$1006,"&lt;&gt;0"),BOOKS!H687,"")</f>
        <v/>
      </c>
      <c r="G687" s="96">
        <f t="shared" si="74"/>
        <v>0</v>
      </c>
      <c r="H687" s="96">
        <f t="shared" si="75"/>
        <v>0</v>
      </c>
      <c r="I687" s="97">
        <f t="shared" si="76"/>
        <v>0</v>
      </c>
      <c r="J687" s="98">
        <f t="shared" si="77"/>
        <v>0</v>
      </c>
      <c r="K687" s="96">
        <f t="shared" si="78"/>
        <v>0</v>
      </c>
      <c r="L687" s="93">
        <f>IF(COUNTIFS('GSTN-Diff Gross'!$D$7:$D$1006,BOOKS!E687,'GSTN-Diff Gross'!$R$7:$R$1006,"&lt;&gt;0")+COUNTIFS('GSTN-Diff Gross'!$D$7:$D$1006,BOOKS!E687,'GSTN-Diff Gross'!$S$7:$S$1006,"&lt;&gt;0")+COUNTIFS('GSTN-Diff Gross'!$D$7:$D$1006,BOOKS!E687,'GSTN-Diff Gross'!$T$7:$T$1006,"&lt;&gt;0")+COUNTIFS('GSTN-Diff Gross'!$D$7:$D$1006,BOOKS!E687,'GSTN-Diff Gross'!$U$7:$U$1006,"&lt;&gt;0")+COUNTIFS('GSTN-Diff Gross'!$D$7:$D$1006,BOOKS!E687,'GSTN-Diff Gross'!$V$7:$V$1006,"&lt;&gt;0"),BOOKS!I687,0)</f>
        <v>0</v>
      </c>
      <c r="M687" s="88">
        <f>IF(COUNTIFS('GSTN-Diff Gross'!$D$7:$D$1006,BOOKS!E687,'GSTN-Diff Gross'!$R$7:$R$1006,"&lt;&gt;0")+COUNTIFS('GSTN-Diff Gross'!$D$7:$D$1006,BOOKS!E687,'GSTN-Diff Gross'!$S$7:$S$1006,"&lt;&gt;0")+COUNTIFS('GSTN-Diff Gross'!$D$7:$D$1006,BOOKS!E687,'GSTN-Diff Gross'!$T$7:$T$1006,"&lt;&gt;0")+COUNTIFS('GSTN-Diff Gross'!$D$7:$D$1006,BOOKS!E687,'GSTN-Diff Gross'!$U$7:$U$1006,"&lt;&gt;0")+COUNTIFS('GSTN-Diff Gross'!$D$7:$D$1006,BOOKS!E687,'GSTN-Diff Gross'!$V$7:$V$1006,"&lt;&gt;0"),BOOKS!J687,0)</f>
        <v>0</v>
      </c>
      <c r="N687" s="88">
        <f>IF(COUNTIFS('GSTN-Diff Gross'!$D$7:$D$1006,BOOKS!E687,'GSTN-Diff Gross'!$R$7:$R$1006,"&lt;&gt;0")+COUNTIFS('GSTN-Diff Gross'!$D$7:$D$1006,BOOKS!E687,'GSTN-Diff Gross'!$S$7:$S$1006,"&lt;&gt;0")+COUNTIFS('GSTN-Diff Gross'!$D$7:$D$1006,BOOKS!E687,'GSTN-Diff Gross'!$T$7:$T$1006,"&lt;&gt;0")+COUNTIFS('GSTN-Diff Gross'!$D$7:$D$1006,BOOKS!E687,'GSTN-Diff Gross'!$U$7:$U$1006,"&lt;&gt;0")+COUNTIFS('GSTN-Diff Gross'!$D$7:$D$1006,BOOKS!E687,'GSTN-Diff Gross'!$V$7:$V$1006,"&lt;&gt;0"),BOOKS!K687,0)</f>
        <v>0</v>
      </c>
      <c r="O687" s="88">
        <f>IF(COUNTIFS('GSTN-Diff Gross'!$D$7:$D$1006,BOOKS!E687,'GSTN-Diff Gross'!$R$7:$R$1006,"&lt;&gt;0")+COUNTIFS('GSTN-Diff Gross'!$D$7:$D$1006,BOOKS!E687,'GSTN-Diff Gross'!$S$7:$S$1006,"&lt;&gt;0")+COUNTIFS('GSTN-Diff Gross'!$D$7:$D$1006,BOOKS!E687,'GSTN-Diff Gross'!$T$7:$T$1006,"&lt;&gt;0")+COUNTIFS('GSTN-Diff Gross'!$D$7:$D$1006,BOOKS!E687,'GSTN-Diff Gross'!$U$7:$U$1006,"&lt;&gt;0")+COUNTIFS('GSTN-Diff Gross'!$D$7:$D$1006,BOOKS!E687,'GSTN-Diff Gross'!$V$7:$V$1006,"&lt;&gt;0"),BOOKS!L687,0)</f>
        <v>0</v>
      </c>
      <c r="P687" s="88">
        <f>IF(COUNTIFS('GSTN-Diff Gross'!$D$7:$D$1006,BOOKS!E687,'GSTN-Diff Gross'!$R$7:$R$1006,"&lt;&gt;0")+COUNTIFS('GSTN-Diff Gross'!$D$7:$D$1006,BOOKS!E687,'GSTN-Diff Gross'!$S$7:$S$1006,"&lt;&gt;0")+COUNTIFS('GSTN-Diff Gross'!$D$7:$D$1006,BOOKS!E687,'GSTN-Diff Gross'!$T$7:$T$1006,"&lt;&gt;0")+COUNTIFS('GSTN-Diff Gross'!$D$7:$D$1006,BOOKS!E687,'GSTN-Diff Gross'!$U$7:$U$1006,"&lt;&gt;0")+COUNTIFS('GSTN-Diff Gross'!$D$7:$D$1006,BOOKS!E687,'GSTN-Diff Gross'!$V$7:$V$1006,"&lt;&gt;0"),BOOKS!M687,0)</f>
        <v>0</v>
      </c>
      <c r="Q687" s="84">
        <f>IFERROR(IF(B687="",0,SUMPRODUCT(('2A'!$D$6:$D$1005='GSTN-Bill Wise'!B687)*'2A'!$I$6:$I$1005)),0)</f>
        <v>0</v>
      </c>
      <c r="R687" s="44">
        <f>IFERROR(IF(B687="",0,SUMPRODUCT(('2A'!$D$6:$D$1005='GSTN-Bill Wise'!B687)*'2A'!$J$6:$J$1005)),0)</f>
        <v>0</v>
      </c>
      <c r="S687" s="44">
        <f>IFERROR(IF(B687="",0,SUMPRODUCT(('2A'!$D$6:$D$1005='GSTN-Bill Wise'!B687)*'2A'!$K$6:$K$1005)),0)</f>
        <v>0</v>
      </c>
      <c r="T687" s="44">
        <f>IFERROR(IF(B687="",0,SUMPRODUCT(('2A'!$D$6:$D$1005='GSTN-Bill Wise'!B687)*'2A'!$L$6:$L$1005)),0)</f>
        <v>0</v>
      </c>
      <c r="U687" s="44">
        <f>IFERROR(IF(B687="",0,SUMPRODUCT(('2A'!$D$6:$D$1005='GSTN-Bill Wise'!B687)*'2A'!$M$6:$M$1005)),0)</f>
        <v>0</v>
      </c>
      <c r="V687" s="111"/>
    </row>
    <row r="688" spans="1:22">
      <c r="A688" s="161">
        <f t="shared" si="79"/>
        <v>683</v>
      </c>
      <c r="B688" s="161" t="str">
        <f t="shared" si="73"/>
        <v/>
      </c>
      <c r="C688" s="161" t="str">
        <f>IF(COUNTIFS('GSTN-Diff Gross'!$D$7:$D$1006,BOOKS!E688,'GSTN-Diff Gross'!$R$7:$R$1006,"&lt;&gt;0")+COUNTIFS('GSTN-Diff Gross'!$D$7:$D$1006,BOOKS!E688,'GSTN-Diff Gross'!$S$7:$S$1006,"&lt;&gt;0")+COUNTIFS('GSTN-Diff Gross'!$D$7:$D$1006,BOOKS!E688,'GSTN-Diff Gross'!$T$7:$T$1006,"&lt;&gt;0")+COUNTIFS('GSTN-Diff Gross'!$D$7:$D$1006,BOOKS!E688,'GSTN-Diff Gross'!$U$7:$U$1006,"&lt;&gt;0")+COUNTIFS('GSTN-Diff Gross'!$D$7:$D$1006,BOOKS!E688,'GSTN-Diff Gross'!$V$7:$V$1006,"&lt;&gt;0"),BOOKS!E688,"")</f>
        <v/>
      </c>
      <c r="D688" s="41" t="str">
        <f>IF(COUNTIFS('GSTN-Diff Gross'!$D$7:$D$1006,BOOKS!E688,'GSTN-Diff Gross'!$R$7:$R$1006,"&lt;&gt;0")+COUNTIFS('GSTN-Diff Gross'!$D$7:$D$1006,BOOKS!E688,'GSTN-Diff Gross'!$S$7:$S$1006,"&lt;&gt;0")+COUNTIFS('GSTN-Diff Gross'!$D$7:$D$1006,BOOKS!E688,'GSTN-Diff Gross'!$T$7:$T$1006,"&lt;&gt;0")+COUNTIFS('GSTN-Diff Gross'!$D$7:$D$1006,BOOKS!E688,'GSTN-Diff Gross'!$U$7:$U$1006,"&lt;&gt;0")+COUNTIFS('GSTN-Diff Gross'!$D$7:$D$1006,BOOKS!E688,'GSTN-Diff Gross'!$V$7:$V$1006,"&lt;&gt;0"),BOOKS!F688,"")</f>
        <v/>
      </c>
      <c r="E688" s="68" t="str">
        <f>IF(COUNTIFS('GSTN-Diff Gross'!$D$7:$D$1006,BOOKS!E688,'GSTN-Diff Gross'!$R$7:$R$1006,"&lt;&gt;0")+COUNTIFS('GSTN-Diff Gross'!$D$7:$D$1006,BOOKS!E688,'GSTN-Diff Gross'!$S$7:$S$1006,"&lt;&gt;0")+COUNTIFS('GSTN-Diff Gross'!$D$7:$D$1006,BOOKS!E688,'GSTN-Diff Gross'!$T$7:$T$1006,"&lt;&gt;0")+COUNTIFS('GSTN-Diff Gross'!$D$7:$D$1006,BOOKS!E688,'GSTN-Diff Gross'!$U$7:$U$1006,"&lt;&gt;0")+COUNTIFS('GSTN-Diff Gross'!$D$7:$D$1006,BOOKS!E688,'GSTN-Diff Gross'!$V$7:$V$1006,"&lt;&gt;0"),BOOKS!G688,"")</f>
        <v/>
      </c>
      <c r="F688" s="90" t="str">
        <f>IF(COUNTIFS('GSTN-Diff Gross'!$D$7:$D$1006,BOOKS!E688,'GSTN-Diff Gross'!$R$7:$R$1006,"&lt;&gt;0")+COUNTIFS('GSTN-Diff Gross'!$D$7:$D$1006,BOOKS!E688,'GSTN-Diff Gross'!$S$7:$S$1006,"&lt;&gt;0")+COUNTIFS('GSTN-Diff Gross'!$D$7:$D$1006,BOOKS!E688,'GSTN-Diff Gross'!$T$7:$T$1006,"&lt;&gt;0")+COUNTIFS('GSTN-Diff Gross'!$D$7:$D$1006,BOOKS!E688,'GSTN-Diff Gross'!$U$7:$U$1006,"&lt;&gt;0")+COUNTIFS('GSTN-Diff Gross'!$D$7:$D$1006,BOOKS!E688,'GSTN-Diff Gross'!$V$7:$V$1006,"&lt;&gt;0"),BOOKS!H688,"")</f>
        <v/>
      </c>
      <c r="G688" s="167">
        <f t="shared" si="74"/>
        <v>0</v>
      </c>
      <c r="H688" s="167">
        <f t="shared" si="75"/>
        <v>0</v>
      </c>
      <c r="I688" s="167">
        <f t="shared" si="76"/>
        <v>0</v>
      </c>
      <c r="J688" s="167">
        <f t="shared" si="77"/>
        <v>0</v>
      </c>
      <c r="K688" s="167">
        <f t="shared" si="78"/>
        <v>0</v>
      </c>
      <c r="L688" s="99">
        <f>IF(COUNTIFS('GSTN-Diff Gross'!$D$7:$D$1006,BOOKS!E688,'GSTN-Diff Gross'!$R$7:$R$1006,"&lt;&gt;0")+COUNTIFS('GSTN-Diff Gross'!$D$7:$D$1006,BOOKS!E688,'GSTN-Diff Gross'!$S$7:$S$1006,"&lt;&gt;0")+COUNTIFS('GSTN-Diff Gross'!$D$7:$D$1006,BOOKS!E688,'GSTN-Diff Gross'!$T$7:$T$1006,"&lt;&gt;0")+COUNTIFS('GSTN-Diff Gross'!$D$7:$D$1006,BOOKS!E688,'GSTN-Diff Gross'!$U$7:$U$1006,"&lt;&gt;0")+COUNTIFS('GSTN-Diff Gross'!$D$7:$D$1006,BOOKS!E688,'GSTN-Diff Gross'!$V$7:$V$1006,"&lt;&gt;0"),BOOKS!I688,0)</f>
        <v>0</v>
      </c>
      <c r="M688" s="100">
        <f>IF(COUNTIFS('GSTN-Diff Gross'!$D$7:$D$1006,BOOKS!E688,'GSTN-Diff Gross'!$R$7:$R$1006,"&lt;&gt;0")+COUNTIFS('GSTN-Diff Gross'!$D$7:$D$1006,BOOKS!E688,'GSTN-Diff Gross'!$S$7:$S$1006,"&lt;&gt;0")+COUNTIFS('GSTN-Diff Gross'!$D$7:$D$1006,BOOKS!E688,'GSTN-Diff Gross'!$T$7:$T$1006,"&lt;&gt;0")+COUNTIFS('GSTN-Diff Gross'!$D$7:$D$1006,BOOKS!E688,'GSTN-Diff Gross'!$U$7:$U$1006,"&lt;&gt;0")+COUNTIFS('GSTN-Diff Gross'!$D$7:$D$1006,BOOKS!E688,'GSTN-Diff Gross'!$V$7:$V$1006,"&lt;&gt;0"),BOOKS!J688,0)</f>
        <v>0</v>
      </c>
      <c r="N688" s="100">
        <f>IF(COUNTIFS('GSTN-Diff Gross'!$D$7:$D$1006,BOOKS!E688,'GSTN-Diff Gross'!$R$7:$R$1006,"&lt;&gt;0")+COUNTIFS('GSTN-Diff Gross'!$D$7:$D$1006,BOOKS!E688,'GSTN-Diff Gross'!$S$7:$S$1006,"&lt;&gt;0")+COUNTIFS('GSTN-Diff Gross'!$D$7:$D$1006,BOOKS!E688,'GSTN-Diff Gross'!$T$7:$T$1006,"&lt;&gt;0")+COUNTIFS('GSTN-Diff Gross'!$D$7:$D$1006,BOOKS!E688,'GSTN-Diff Gross'!$U$7:$U$1006,"&lt;&gt;0")+COUNTIFS('GSTN-Diff Gross'!$D$7:$D$1006,BOOKS!E688,'GSTN-Diff Gross'!$V$7:$V$1006,"&lt;&gt;0"),BOOKS!K688,0)</f>
        <v>0</v>
      </c>
      <c r="O688" s="100">
        <f>IF(COUNTIFS('GSTN-Diff Gross'!$D$7:$D$1006,BOOKS!E688,'GSTN-Diff Gross'!$R$7:$R$1006,"&lt;&gt;0")+COUNTIFS('GSTN-Diff Gross'!$D$7:$D$1006,BOOKS!E688,'GSTN-Diff Gross'!$S$7:$S$1006,"&lt;&gt;0")+COUNTIFS('GSTN-Diff Gross'!$D$7:$D$1006,BOOKS!E688,'GSTN-Diff Gross'!$T$7:$T$1006,"&lt;&gt;0")+COUNTIFS('GSTN-Diff Gross'!$D$7:$D$1006,BOOKS!E688,'GSTN-Diff Gross'!$U$7:$U$1006,"&lt;&gt;0")+COUNTIFS('GSTN-Diff Gross'!$D$7:$D$1006,BOOKS!E688,'GSTN-Diff Gross'!$V$7:$V$1006,"&lt;&gt;0"),BOOKS!L688,0)</f>
        <v>0</v>
      </c>
      <c r="P688" s="100">
        <f>IF(COUNTIFS('GSTN-Diff Gross'!$D$7:$D$1006,BOOKS!E688,'GSTN-Diff Gross'!$R$7:$R$1006,"&lt;&gt;0")+COUNTIFS('GSTN-Diff Gross'!$D$7:$D$1006,BOOKS!E688,'GSTN-Diff Gross'!$S$7:$S$1006,"&lt;&gt;0")+COUNTIFS('GSTN-Diff Gross'!$D$7:$D$1006,BOOKS!E688,'GSTN-Diff Gross'!$T$7:$T$1006,"&lt;&gt;0")+COUNTIFS('GSTN-Diff Gross'!$D$7:$D$1006,BOOKS!E688,'GSTN-Diff Gross'!$U$7:$U$1006,"&lt;&gt;0")+COUNTIFS('GSTN-Diff Gross'!$D$7:$D$1006,BOOKS!E688,'GSTN-Diff Gross'!$V$7:$V$1006,"&lt;&gt;0"),BOOKS!M688,0)</f>
        <v>0</v>
      </c>
      <c r="Q688" s="94">
        <f>IFERROR(IF(B688="",0,SUMPRODUCT(('2A'!$D$6:$D$1005='GSTN-Bill Wise'!B688)*'2A'!$I$6:$I$1005)),0)</f>
        <v>0</v>
      </c>
      <c r="R688" s="95">
        <f>IFERROR(IF(B688="",0,SUMPRODUCT(('2A'!$D$6:$D$1005='GSTN-Bill Wise'!B688)*'2A'!$J$6:$J$1005)),0)</f>
        <v>0</v>
      </c>
      <c r="S688" s="95">
        <f>IFERROR(IF(B688="",0,SUMPRODUCT(('2A'!$D$6:$D$1005='GSTN-Bill Wise'!B688)*'2A'!$K$6:$K$1005)),0)</f>
        <v>0</v>
      </c>
      <c r="T688" s="95">
        <f>IFERROR(IF(B688="",0,SUMPRODUCT(('2A'!$D$6:$D$1005='GSTN-Bill Wise'!B688)*'2A'!$L$6:$L$1005)),0)</f>
        <v>0</v>
      </c>
      <c r="U688" s="95">
        <f>IFERROR(IF(B688="",0,SUMPRODUCT(('2A'!$D$6:$D$1005='GSTN-Bill Wise'!B688)*'2A'!$M$6:$M$1005)),0)</f>
        <v>0</v>
      </c>
      <c r="V688" s="111"/>
    </row>
    <row r="689" spans="1:22">
      <c r="A689" s="162">
        <f t="shared" si="79"/>
        <v>684</v>
      </c>
      <c r="B689" s="162" t="str">
        <f t="shared" si="73"/>
        <v/>
      </c>
      <c r="C689" s="162" t="str">
        <f>IF(COUNTIFS('GSTN-Diff Gross'!$D$7:$D$1006,BOOKS!E689,'GSTN-Diff Gross'!$R$7:$R$1006,"&lt;&gt;0")+COUNTIFS('GSTN-Diff Gross'!$D$7:$D$1006,BOOKS!E689,'GSTN-Diff Gross'!$S$7:$S$1006,"&lt;&gt;0")+COUNTIFS('GSTN-Diff Gross'!$D$7:$D$1006,BOOKS!E689,'GSTN-Diff Gross'!$T$7:$T$1006,"&lt;&gt;0")+COUNTIFS('GSTN-Diff Gross'!$D$7:$D$1006,BOOKS!E689,'GSTN-Diff Gross'!$U$7:$U$1006,"&lt;&gt;0")+COUNTIFS('GSTN-Diff Gross'!$D$7:$D$1006,BOOKS!E689,'GSTN-Diff Gross'!$V$7:$V$1006,"&lt;&gt;0"),BOOKS!E689,"")</f>
        <v/>
      </c>
      <c r="D689" s="44" t="str">
        <f>IF(COUNTIFS('GSTN-Diff Gross'!$D$7:$D$1006,BOOKS!E689,'GSTN-Diff Gross'!$R$7:$R$1006,"&lt;&gt;0")+COUNTIFS('GSTN-Diff Gross'!$D$7:$D$1006,BOOKS!E689,'GSTN-Diff Gross'!$S$7:$S$1006,"&lt;&gt;0")+COUNTIFS('GSTN-Diff Gross'!$D$7:$D$1006,BOOKS!E689,'GSTN-Diff Gross'!$T$7:$T$1006,"&lt;&gt;0")+COUNTIFS('GSTN-Diff Gross'!$D$7:$D$1006,BOOKS!E689,'GSTN-Diff Gross'!$U$7:$U$1006,"&lt;&gt;0")+COUNTIFS('GSTN-Diff Gross'!$D$7:$D$1006,BOOKS!E689,'GSTN-Diff Gross'!$V$7:$V$1006,"&lt;&gt;0"),BOOKS!F689,"")</f>
        <v/>
      </c>
      <c r="E689" s="67" t="str">
        <f>IF(COUNTIFS('GSTN-Diff Gross'!$D$7:$D$1006,BOOKS!E689,'GSTN-Diff Gross'!$R$7:$R$1006,"&lt;&gt;0")+COUNTIFS('GSTN-Diff Gross'!$D$7:$D$1006,BOOKS!E689,'GSTN-Diff Gross'!$S$7:$S$1006,"&lt;&gt;0")+COUNTIFS('GSTN-Diff Gross'!$D$7:$D$1006,BOOKS!E689,'GSTN-Diff Gross'!$T$7:$T$1006,"&lt;&gt;0")+COUNTIFS('GSTN-Diff Gross'!$D$7:$D$1006,BOOKS!E689,'GSTN-Diff Gross'!$U$7:$U$1006,"&lt;&gt;0")+COUNTIFS('GSTN-Diff Gross'!$D$7:$D$1006,BOOKS!E689,'GSTN-Diff Gross'!$V$7:$V$1006,"&lt;&gt;0"),BOOKS!G689,"")</f>
        <v/>
      </c>
      <c r="F689" s="89" t="str">
        <f>IF(COUNTIFS('GSTN-Diff Gross'!$D$7:$D$1006,BOOKS!E689,'GSTN-Diff Gross'!$R$7:$R$1006,"&lt;&gt;0")+COUNTIFS('GSTN-Diff Gross'!$D$7:$D$1006,BOOKS!E689,'GSTN-Diff Gross'!$S$7:$S$1006,"&lt;&gt;0")+COUNTIFS('GSTN-Diff Gross'!$D$7:$D$1006,BOOKS!E689,'GSTN-Diff Gross'!$T$7:$T$1006,"&lt;&gt;0")+COUNTIFS('GSTN-Diff Gross'!$D$7:$D$1006,BOOKS!E689,'GSTN-Diff Gross'!$U$7:$U$1006,"&lt;&gt;0")+COUNTIFS('GSTN-Diff Gross'!$D$7:$D$1006,BOOKS!E689,'GSTN-Diff Gross'!$V$7:$V$1006,"&lt;&gt;0"),BOOKS!H689,"")</f>
        <v/>
      </c>
      <c r="G689" s="96">
        <f t="shared" si="74"/>
        <v>0</v>
      </c>
      <c r="H689" s="96">
        <f t="shared" si="75"/>
        <v>0</v>
      </c>
      <c r="I689" s="97">
        <f t="shared" si="76"/>
        <v>0</v>
      </c>
      <c r="J689" s="98">
        <f t="shared" si="77"/>
        <v>0</v>
      </c>
      <c r="K689" s="96">
        <f t="shared" si="78"/>
        <v>0</v>
      </c>
      <c r="L689" s="93">
        <f>IF(COUNTIFS('GSTN-Diff Gross'!$D$7:$D$1006,BOOKS!E689,'GSTN-Diff Gross'!$R$7:$R$1006,"&lt;&gt;0")+COUNTIFS('GSTN-Diff Gross'!$D$7:$D$1006,BOOKS!E689,'GSTN-Diff Gross'!$S$7:$S$1006,"&lt;&gt;0")+COUNTIFS('GSTN-Diff Gross'!$D$7:$D$1006,BOOKS!E689,'GSTN-Diff Gross'!$T$7:$T$1006,"&lt;&gt;0")+COUNTIFS('GSTN-Diff Gross'!$D$7:$D$1006,BOOKS!E689,'GSTN-Diff Gross'!$U$7:$U$1006,"&lt;&gt;0")+COUNTIFS('GSTN-Diff Gross'!$D$7:$D$1006,BOOKS!E689,'GSTN-Diff Gross'!$V$7:$V$1006,"&lt;&gt;0"),BOOKS!I689,0)</f>
        <v>0</v>
      </c>
      <c r="M689" s="88">
        <f>IF(COUNTIFS('GSTN-Diff Gross'!$D$7:$D$1006,BOOKS!E689,'GSTN-Diff Gross'!$R$7:$R$1006,"&lt;&gt;0")+COUNTIFS('GSTN-Diff Gross'!$D$7:$D$1006,BOOKS!E689,'GSTN-Diff Gross'!$S$7:$S$1006,"&lt;&gt;0")+COUNTIFS('GSTN-Diff Gross'!$D$7:$D$1006,BOOKS!E689,'GSTN-Diff Gross'!$T$7:$T$1006,"&lt;&gt;0")+COUNTIFS('GSTN-Diff Gross'!$D$7:$D$1006,BOOKS!E689,'GSTN-Diff Gross'!$U$7:$U$1006,"&lt;&gt;0")+COUNTIFS('GSTN-Diff Gross'!$D$7:$D$1006,BOOKS!E689,'GSTN-Diff Gross'!$V$7:$V$1006,"&lt;&gt;0"),BOOKS!J689,0)</f>
        <v>0</v>
      </c>
      <c r="N689" s="88">
        <f>IF(COUNTIFS('GSTN-Diff Gross'!$D$7:$D$1006,BOOKS!E689,'GSTN-Diff Gross'!$R$7:$R$1006,"&lt;&gt;0")+COUNTIFS('GSTN-Diff Gross'!$D$7:$D$1006,BOOKS!E689,'GSTN-Diff Gross'!$S$7:$S$1006,"&lt;&gt;0")+COUNTIFS('GSTN-Diff Gross'!$D$7:$D$1006,BOOKS!E689,'GSTN-Diff Gross'!$T$7:$T$1006,"&lt;&gt;0")+COUNTIFS('GSTN-Diff Gross'!$D$7:$D$1006,BOOKS!E689,'GSTN-Diff Gross'!$U$7:$U$1006,"&lt;&gt;0")+COUNTIFS('GSTN-Diff Gross'!$D$7:$D$1006,BOOKS!E689,'GSTN-Diff Gross'!$V$7:$V$1006,"&lt;&gt;0"),BOOKS!K689,0)</f>
        <v>0</v>
      </c>
      <c r="O689" s="88">
        <f>IF(COUNTIFS('GSTN-Diff Gross'!$D$7:$D$1006,BOOKS!E689,'GSTN-Diff Gross'!$R$7:$R$1006,"&lt;&gt;0")+COUNTIFS('GSTN-Diff Gross'!$D$7:$D$1006,BOOKS!E689,'GSTN-Diff Gross'!$S$7:$S$1006,"&lt;&gt;0")+COUNTIFS('GSTN-Diff Gross'!$D$7:$D$1006,BOOKS!E689,'GSTN-Diff Gross'!$T$7:$T$1006,"&lt;&gt;0")+COUNTIFS('GSTN-Diff Gross'!$D$7:$D$1006,BOOKS!E689,'GSTN-Diff Gross'!$U$7:$U$1006,"&lt;&gt;0")+COUNTIFS('GSTN-Diff Gross'!$D$7:$D$1006,BOOKS!E689,'GSTN-Diff Gross'!$V$7:$V$1006,"&lt;&gt;0"),BOOKS!L689,0)</f>
        <v>0</v>
      </c>
      <c r="P689" s="88">
        <f>IF(COUNTIFS('GSTN-Diff Gross'!$D$7:$D$1006,BOOKS!E689,'GSTN-Diff Gross'!$R$7:$R$1006,"&lt;&gt;0")+COUNTIFS('GSTN-Diff Gross'!$D$7:$D$1006,BOOKS!E689,'GSTN-Diff Gross'!$S$7:$S$1006,"&lt;&gt;0")+COUNTIFS('GSTN-Diff Gross'!$D$7:$D$1006,BOOKS!E689,'GSTN-Diff Gross'!$T$7:$T$1006,"&lt;&gt;0")+COUNTIFS('GSTN-Diff Gross'!$D$7:$D$1006,BOOKS!E689,'GSTN-Diff Gross'!$U$7:$U$1006,"&lt;&gt;0")+COUNTIFS('GSTN-Diff Gross'!$D$7:$D$1006,BOOKS!E689,'GSTN-Diff Gross'!$V$7:$V$1006,"&lt;&gt;0"),BOOKS!M689,0)</f>
        <v>0</v>
      </c>
      <c r="Q689" s="84">
        <f>IFERROR(IF(B689="",0,SUMPRODUCT(('2A'!$D$6:$D$1005='GSTN-Bill Wise'!B689)*'2A'!$I$6:$I$1005)),0)</f>
        <v>0</v>
      </c>
      <c r="R689" s="44">
        <f>IFERROR(IF(B689="",0,SUMPRODUCT(('2A'!$D$6:$D$1005='GSTN-Bill Wise'!B689)*'2A'!$J$6:$J$1005)),0)</f>
        <v>0</v>
      </c>
      <c r="S689" s="44">
        <f>IFERROR(IF(B689="",0,SUMPRODUCT(('2A'!$D$6:$D$1005='GSTN-Bill Wise'!B689)*'2A'!$K$6:$K$1005)),0)</f>
        <v>0</v>
      </c>
      <c r="T689" s="44">
        <f>IFERROR(IF(B689="",0,SUMPRODUCT(('2A'!$D$6:$D$1005='GSTN-Bill Wise'!B689)*'2A'!$L$6:$L$1005)),0)</f>
        <v>0</v>
      </c>
      <c r="U689" s="44">
        <f>IFERROR(IF(B689="",0,SUMPRODUCT(('2A'!$D$6:$D$1005='GSTN-Bill Wise'!B689)*'2A'!$M$6:$M$1005)),0)</f>
        <v>0</v>
      </c>
      <c r="V689" s="111"/>
    </row>
    <row r="690" spans="1:22">
      <c r="A690" s="161">
        <f t="shared" si="79"/>
        <v>685</v>
      </c>
      <c r="B690" s="161" t="str">
        <f t="shared" si="73"/>
        <v/>
      </c>
      <c r="C690" s="161" t="str">
        <f>IF(COUNTIFS('GSTN-Diff Gross'!$D$7:$D$1006,BOOKS!E690,'GSTN-Diff Gross'!$R$7:$R$1006,"&lt;&gt;0")+COUNTIFS('GSTN-Diff Gross'!$D$7:$D$1006,BOOKS!E690,'GSTN-Diff Gross'!$S$7:$S$1006,"&lt;&gt;0")+COUNTIFS('GSTN-Diff Gross'!$D$7:$D$1006,BOOKS!E690,'GSTN-Diff Gross'!$T$7:$T$1006,"&lt;&gt;0")+COUNTIFS('GSTN-Diff Gross'!$D$7:$D$1006,BOOKS!E690,'GSTN-Diff Gross'!$U$7:$U$1006,"&lt;&gt;0")+COUNTIFS('GSTN-Diff Gross'!$D$7:$D$1006,BOOKS!E690,'GSTN-Diff Gross'!$V$7:$V$1006,"&lt;&gt;0"),BOOKS!E690,"")</f>
        <v/>
      </c>
      <c r="D690" s="41" t="str">
        <f>IF(COUNTIFS('GSTN-Diff Gross'!$D$7:$D$1006,BOOKS!E690,'GSTN-Diff Gross'!$R$7:$R$1006,"&lt;&gt;0")+COUNTIFS('GSTN-Diff Gross'!$D$7:$D$1006,BOOKS!E690,'GSTN-Diff Gross'!$S$7:$S$1006,"&lt;&gt;0")+COUNTIFS('GSTN-Diff Gross'!$D$7:$D$1006,BOOKS!E690,'GSTN-Diff Gross'!$T$7:$T$1006,"&lt;&gt;0")+COUNTIFS('GSTN-Diff Gross'!$D$7:$D$1006,BOOKS!E690,'GSTN-Diff Gross'!$U$7:$U$1006,"&lt;&gt;0")+COUNTIFS('GSTN-Diff Gross'!$D$7:$D$1006,BOOKS!E690,'GSTN-Diff Gross'!$V$7:$V$1006,"&lt;&gt;0"),BOOKS!F690,"")</f>
        <v/>
      </c>
      <c r="E690" s="68" t="str">
        <f>IF(COUNTIFS('GSTN-Diff Gross'!$D$7:$D$1006,BOOKS!E690,'GSTN-Diff Gross'!$R$7:$R$1006,"&lt;&gt;0")+COUNTIFS('GSTN-Diff Gross'!$D$7:$D$1006,BOOKS!E690,'GSTN-Diff Gross'!$S$7:$S$1006,"&lt;&gt;0")+COUNTIFS('GSTN-Diff Gross'!$D$7:$D$1006,BOOKS!E690,'GSTN-Diff Gross'!$T$7:$T$1006,"&lt;&gt;0")+COUNTIFS('GSTN-Diff Gross'!$D$7:$D$1006,BOOKS!E690,'GSTN-Diff Gross'!$U$7:$U$1006,"&lt;&gt;0")+COUNTIFS('GSTN-Diff Gross'!$D$7:$D$1006,BOOKS!E690,'GSTN-Diff Gross'!$V$7:$V$1006,"&lt;&gt;0"),BOOKS!G690,"")</f>
        <v/>
      </c>
      <c r="F690" s="90" t="str">
        <f>IF(COUNTIFS('GSTN-Diff Gross'!$D$7:$D$1006,BOOKS!E690,'GSTN-Diff Gross'!$R$7:$R$1006,"&lt;&gt;0")+COUNTIFS('GSTN-Diff Gross'!$D$7:$D$1006,BOOKS!E690,'GSTN-Diff Gross'!$S$7:$S$1006,"&lt;&gt;0")+COUNTIFS('GSTN-Diff Gross'!$D$7:$D$1006,BOOKS!E690,'GSTN-Diff Gross'!$T$7:$T$1006,"&lt;&gt;0")+COUNTIFS('GSTN-Diff Gross'!$D$7:$D$1006,BOOKS!E690,'GSTN-Diff Gross'!$U$7:$U$1006,"&lt;&gt;0")+COUNTIFS('GSTN-Diff Gross'!$D$7:$D$1006,BOOKS!E690,'GSTN-Diff Gross'!$V$7:$V$1006,"&lt;&gt;0"),BOOKS!H690,"")</f>
        <v/>
      </c>
      <c r="G690" s="167">
        <f t="shared" si="74"/>
        <v>0</v>
      </c>
      <c r="H690" s="167">
        <f t="shared" si="75"/>
        <v>0</v>
      </c>
      <c r="I690" s="167">
        <f t="shared" si="76"/>
        <v>0</v>
      </c>
      <c r="J690" s="167">
        <f t="shared" si="77"/>
        <v>0</v>
      </c>
      <c r="K690" s="167">
        <f t="shared" si="78"/>
        <v>0</v>
      </c>
      <c r="L690" s="99">
        <f>IF(COUNTIFS('GSTN-Diff Gross'!$D$7:$D$1006,BOOKS!E690,'GSTN-Diff Gross'!$R$7:$R$1006,"&lt;&gt;0")+COUNTIFS('GSTN-Diff Gross'!$D$7:$D$1006,BOOKS!E690,'GSTN-Diff Gross'!$S$7:$S$1006,"&lt;&gt;0")+COUNTIFS('GSTN-Diff Gross'!$D$7:$D$1006,BOOKS!E690,'GSTN-Diff Gross'!$T$7:$T$1006,"&lt;&gt;0")+COUNTIFS('GSTN-Diff Gross'!$D$7:$D$1006,BOOKS!E690,'GSTN-Diff Gross'!$U$7:$U$1006,"&lt;&gt;0")+COUNTIFS('GSTN-Diff Gross'!$D$7:$D$1006,BOOKS!E690,'GSTN-Diff Gross'!$V$7:$V$1006,"&lt;&gt;0"),BOOKS!I690,0)</f>
        <v>0</v>
      </c>
      <c r="M690" s="100">
        <f>IF(COUNTIFS('GSTN-Diff Gross'!$D$7:$D$1006,BOOKS!E690,'GSTN-Diff Gross'!$R$7:$R$1006,"&lt;&gt;0")+COUNTIFS('GSTN-Diff Gross'!$D$7:$D$1006,BOOKS!E690,'GSTN-Diff Gross'!$S$7:$S$1006,"&lt;&gt;0")+COUNTIFS('GSTN-Diff Gross'!$D$7:$D$1006,BOOKS!E690,'GSTN-Diff Gross'!$T$7:$T$1006,"&lt;&gt;0")+COUNTIFS('GSTN-Diff Gross'!$D$7:$D$1006,BOOKS!E690,'GSTN-Diff Gross'!$U$7:$U$1006,"&lt;&gt;0")+COUNTIFS('GSTN-Diff Gross'!$D$7:$D$1006,BOOKS!E690,'GSTN-Diff Gross'!$V$7:$V$1006,"&lt;&gt;0"),BOOKS!J690,0)</f>
        <v>0</v>
      </c>
      <c r="N690" s="100">
        <f>IF(COUNTIFS('GSTN-Diff Gross'!$D$7:$D$1006,BOOKS!E690,'GSTN-Diff Gross'!$R$7:$R$1006,"&lt;&gt;0")+COUNTIFS('GSTN-Diff Gross'!$D$7:$D$1006,BOOKS!E690,'GSTN-Diff Gross'!$S$7:$S$1006,"&lt;&gt;0")+COUNTIFS('GSTN-Diff Gross'!$D$7:$D$1006,BOOKS!E690,'GSTN-Diff Gross'!$T$7:$T$1006,"&lt;&gt;0")+COUNTIFS('GSTN-Diff Gross'!$D$7:$D$1006,BOOKS!E690,'GSTN-Diff Gross'!$U$7:$U$1006,"&lt;&gt;0")+COUNTIFS('GSTN-Diff Gross'!$D$7:$D$1006,BOOKS!E690,'GSTN-Diff Gross'!$V$7:$V$1006,"&lt;&gt;0"),BOOKS!K690,0)</f>
        <v>0</v>
      </c>
      <c r="O690" s="100">
        <f>IF(COUNTIFS('GSTN-Diff Gross'!$D$7:$D$1006,BOOKS!E690,'GSTN-Diff Gross'!$R$7:$R$1006,"&lt;&gt;0")+COUNTIFS('GSTN-Diff Gross'!$D$7:$D$1006,BOOKS!E690,'GSTN-Diff Gross'!$S$7:$S$1006,"&lt;&gt;0")+COUNTIFS('GSTN-Diff Gross'!$D$7:$D$1006,BOOKS!E690,'GSTN-Diff Gross'!$T$7:$T$1006,"&lt;&gt;0")+COUNTIFS('GSTN-Diff Gross'!$D$7:$D$1006,BOOKS!E690,'GSTN-Diff Gross'!$U$7:$U$1006,"&lt;&gt;0")+COUNTIFS('GSTN-Diff Gross'!$D$7:$D$1006,BOOKS!E690,'GSTN-Diff Gross'!$V$7:$V$1006,"&lt;&gt;0"),BOOKS!L690,0)</f>
        <v>0</v>
      </c>
      <c r="P690" s="100">
        <f>IF(COUNTIFS('GSTN-Diff Gross'!$D$7:$D$1006,BOOKS!E690,'GSTN-Diff Gross'!$R$7:$R$1006,"&lt;&gt;0")+COUNTIFS('GSTN-Diff Gross'!$D$7:$D$1006,BOOKS!E690,'GSTN-Diff Gross'!$S$7:$S$1006,"&lt;&gt;0")+COUNTIFS('GSTN-Diff Gross'!$D$7:$D$1006,BOOKS!E690,'GSTN-Diff Gross'!$T$7:$T$1006,"&lt;&gt;0")+COUNTIFS('GSTN-Diff Gross'!$D$7:$D$1006,BOOKS!E690,'GSTN-Diff Gross'!$U$7:$U$1006,"&lt;&gt;0")+COUNTIFS('GSTN-Diff Gross'!$D$7:$D$1006,BOOKS!E690,'GSTN-Diff Gross'!$V$7:$V$1006,"&lt;&gt;0"),BOOKS!M690,0)</f>
        <v>0</v>
      </c>
      <c r="Q690" s="94">
        <f>IFERROR(IF(B690="",0,SUMPRODUCT(('2A'!$D$6:$D$1005='GSTN-Bill Wise'!B690)*'2A'!$I$6:$I$1005)),0)</f>
        <v>0</v>
      </c>
      <c r="R690" s="95">
        <f>IFERROR(IF(B690="",0,SUMPRODUCT(('2A'!$D$6:$D$1005='GSTN-Bill Wise'!B690)*'2A'!$J$6:$J$1005)),0)</f>
        <v>0</v>
      </c>
      <c r="S690" s="95">
        <f>IFERROR(IF(B690="",0,SUMPRODUCT(('2A'!$D$6:$D$1005='GSTN-Bill Wise'!B690)*'2A'!$K$6:$K$1005)),0)</f>
        <v>0</v>
      </c>
      <c r="T690" s="95">
        <f>IFERROR(IF(B690="",0,SUMPRODUCT(('2A'!$D$6:$D$1005='GSTN-Bill Wise'!B690)*'2A'!$L$6:$L$1005)),0)</f>
        <v>0</v>
      </c>
      <c r="U690" s="95">
        <f>IFERROR(IF(B690="",0,SUMPRODUCT(('2A'!$D$6:$D$1005='GSTN-Bill Wise'!B690)*'2A'!$M$6:$M$1005)),0)</f>
        <v>0</v>
      </c>
      <c r="V690" s="111"/>
    </row>
    <row r="691" spans="1:22">
      <c r="A691" s="162">
        <f t="shared" si="79"/>
        <v>686</v>
      </c>
      <c r="B691" s="162" t="str">
        <f t="shared" si="73"/>
        <v/>
      </c>
      <c r="C691" s="162" t="str">
        <f>IF(COUNTIFS('GSTN-Diff Gross'!$D$7:$D$1006,BOOKS!E691,'GSTN-Diff Gross'!$R$7:$R$1006,"&lt;&gt;0")+COUNTIFS('GSTN-Diff Gross'!$D$7:$D$1006,BOOKS!E691,'GSTN-Diff Gross'!$S$7:$S$1006,"&lt;&gt;0")+COUNTIFS('GSTN-Diff Gross'!$D$7:$D$1006,BOOKS!E691,'GSTN-Diff Gross'!$T$7:$T$1006,"&lt;&gt;0")+COUNTIFS('GSTN-Diff Gross'!$D$7:$D$1006,BOOKS!E691,'GSTN-Diff Gross'!$U$7:$U$1006,"&lt;&gt;0")+COUNTIFS('GSTN-Diff Gross'!$D$7:$D$1006,BOOKS!E691,'GSTN-Diff Gross'!$V$7:$V$1006,"&lt;&gt;0"),BOOKS!E691,"")</f>
        <v/>
      </c>
      <c r="D691" s="44" t="str">
        <f>IF(COUNTIFS('GSTN-Diff Gross'!$D$7:$D$1006,BOOKS!E691,'GSTN-Diff Gross'!$R$7:$R$1006,"&lt;&gt;0")+COUNTIFS('GSTN-Diff Gross'!$D$7:$D$1006,BOOKS!E691,'GSTN-Diff Gross'!$S$7:$S$1006,"&lt;&gt;0")+COUNTIFS('GSTN-Diff Gross'!$D$7:$D$1006,BOOKS!E691,'GSTN-Diff Gross'!$T$7:$T$1006,"&lt;&gt;0")+COUNTIFS('GSTN-Diff Gross'!$D$7:$D$1006,BOOKS!E691,'GSTN-Diff Gross'!$U$7:$U$1006,"&lt;&gt;0")+COUNTIFS('GSTN-Diff Gross'!$D$7:$D$1006,BOOKS!E691,'GSTN-Diff Gross'!$V$7:$V$1006,"&lt;&gt;0"),BOOKS!F691,"")</f>
        <v/>
      </c>
      <c r="E691" s="67" t="str">
        <f>IF(COUNTIFS('GSTN-Diff Gross'!$D$7:$D$1006,BOOKS!E691,'GSTN-Diff Gross'!$R$7:$R$1006,"&lt;&gt;0")+COUNTIFS('GSTN-Diff Gross'!$D$7:$D$1006,BOOKS!E691,'GSTN-Diff Gross'!$S$7:$S$1006,"&lt;&gt;0")+COUNTIFS('GSTN-Diff Gross'!$D$7:$D$1006,BOOKS!E691,'GSTN-Diff Gross'!$T$7:$T$1006,"&lt;&gt;0")+COUNTIFS('GSTN-Diff Gross'!$D$7:$D$1006,BOOKS!E691,'GSTN-Diff Gross'!$U$7:$U$1006,"&lt;&gt;0")+COUNTIFS('GSTN-Diff Gross'!$D$7:$D$1006,BOOKS!E691,'GSTN-Diff Gross'!$V$7:$V$1006,"&lt;&gt;0"),BOOKS!G691,"")</f>
        <v/>
      </c>
      <c r="F691" s="89" t="str">
        <f>IF(COUNTIFS('GSTN-Diff Gross'!$D$7:$D$1006,BOOKS!E691,'GSTN-Diff Gross'!$R$7:$R$1006,"&lt;&gt;0")+COUNTIFS('GSTN-Diff Gross'!$D$7:$D$1006,BOOKS!E691,'GSTN-Diff Gross'!$S$7:$S$1006,"&lt;&gt;0")+COUNTIFS('GSTN-Diff Gross'!$D$7:$D$1006,BOOKS!E691,'GSTN-Diff Gross'!$T$7:$T$1006,"&lt;&gt;0")+COUNTIFS('GSTN-Diff Gross'!$D$7:$D$1006,BOOKS!E691,'GSTN-Diff Gross'!$U$7:$U$1006,"&lt;&gt;0")+COUNTIFS('GSTN-Diff Gross'!$D$7:$D$1006,BOOKS!E691,'GSTN-Diff Gross'!$V$7:$V$1006,"&lt;&gt;0"),BOOKS!H691,"")</f>
        <v/>
      </c>
      <c r="G691" s="96">
        <f t="shared" si="74"/>
        <v>0</v>
      </c>
      <c r="H691" s="96">
        <f t="shared" si="75"/>
        <v>0</v>
      </c>
      <c r="I691" s="97">
        <f t="shared" si="76"/>
        <v>0</v>
      </c>
      <c r="J691" s="98">
        <f t="shared" si="77"/>
        <v>0</v>
      </c>
      <c r="K691" s="96">
        <f t="shared" si="78"/>
        <v>0</v>
      </c>
      <c r="L691" s="93">
        <f>IF(COUNTIFS('GSTN-Diff Gross'!$D$7:$D$1006,BOOKS!E691,'GSTN-Diff Gross'!$R$7:$R$1006,"&lt;&gt;0")+COUNTIFS('GSTN-Diff Gross'!$D$7:$D$1006,BOOKS!E691,'GSTN-Diff Gross'!$S$7:$S$1006,"&lt;&gt;0")+COUNTIFS('GSTN-Diff Gross'!$D$7:$D$1006,BOOKS!E691,'GSTN-Diff Gross'!$T$7:$T$1006,"&lt;&gt;0")+COUNTIFS('GSTN-Diff Gross'!$D$7:$D$1006,BOOKS!E691,'GSTN-Diff Gross'!$U$7:$U$1006,"&lt;&gt;0")+COUNTIFS('GSTN-Diff Gross'!$D$7:$D$1006,BOOKS!E691,'GSTN-Diff Gross'!$V$7:$V$1006,"&lt;&gt;0"),BOOKS!I691,0)</f>
        <v>0</v>
      </c>
      <c r="M691" s="88">
        <f>IF(COUNTIFS('GSTN-Diff Gross'!$D$7:$D$1006,BOOKS!E691,'GSTN-Diff Gross'!$R$7:$R$1006,"&lt;&gt;0")+COUNTIFS('GSTN-Diff Gross'!$D$7:$D$1006,BOOKS!E691,'GSTN-Diff Gross'!$S$7:$S$1006,"&lt;&gt;0")+COUNTIFS('GSTN-Diff Gross'!$D$7:$D$1006,BOOKS!E691,'GSTN-Diff Gross'!$T$7:$T$1006,"&lt;&gt;0")+COUNTIFS('GSTN-Diff Gross'!$D$7:$D$1006,BOOKS!E691,'GSTN-Diff Gross'!$U$7:$U$1006,"&lt;&gt;0")+COUNTIFS('GSTN-Diff Gross'!$D$7:$D$1006,BOOKS!E691,'GSTN-Diff Gross'!$V$7:$V$1006,"&lt;&gt;0"),BOOKS!J691,0)</f>
        <v>0</v>
      </c>
      <c r="N691" s="88">
        <f>IF(COUNTIFS('GSTN-Diff Gross'!$D$7:$D$1006,BOOKS!E691,'GSTN-Diff Gross'!$R$7:$R$1006,"&lt;&gt;0")+COUNTIFS('GSTN-Diff Gross'!$D$7:$D$1006,BOOKS!E691,'GSTN-Diff Gross'!$S$7:$S$1006,"&lt;&gt;0")+COUNTIFS('GSTN-Diff Gross'!$D$7:$D$1006,BOOKS!E691,'GSTN-Diff Gross'!$T$7:$T$1006,"&lt;&gt;0")+COUNTIFS('GSTN-Diff Gross'!$D$7:$D$1006,BOOKS!E691,'GSTN-Diff Gross'!$U$7:$U$1006,"&lt;&gt;0")+COUNTIFS('GSTN-Diff Gross'!$D$7:$D$1006,BOOKS!E691,'GSTN-Diff Gross'!$V$7:$V$1006,"&lt;&gt;0"),BOOKS!K691,0)</f>
        <v>0</v>
      </c>
      <c r="O691" s="88">
        <f>IF(COUNTIFS('GSTN-Diff Gross'!$D$7:$D$1006,BOOKS!E691,'GSTN-Diff Gross'!$R$7:$R$1006,"&lt;&gt;0")+COUNTIFS('GSTN-Diff Gross'!$D$7:$D$1006,BOOKS!E691,'GSTN-Diff Gross'!$S$7:$S$1006,"&lt;&gt;0")+COUNTIFS('GSTN-Diff Gross'!$D$7:$D$1006,BOOKS!E691,'GSTN-Diff Gross'!$T$7:$T$1006,"&lt;&gt;0")+COUNTIFS('GSTN-Diff Gross'!$D$7:$D$1006,BOOKS!E691,'GSTN-Diff Gross'!$U$7:$U$1006,"&lt;&gt;0")+COUNTIFS('GSTN-Diff Gross'!$D$7:$D$1006,BOOKS!E691,'GSTN-Diff Gross'!$V$7:$V$1006,"&lt;&gt;0"),BOOKS!L691,0)</f>
        <v>0</v>
      </c>
      <c r="P691" s="88">
        <f>IF(COUNTIFS('GSTN-Diff Gross'!$D$7:$D$1006,BOOKS!E691,'GSTN-Diff Gross'!$R$7:$R$1006,"&lt;&gt;0")+COUNTIFS('GSTN-Diff Gross'!$D$7:$D$1006,BOOKS!E691,'GSTN-Diff Gross'!$S$7:$S$1006,"&lt;&gt;0")+COUNTIFS('GSTN-Diff Gross'!$D$7:$D$1006,BOOKS!E691,'GSTN-Diff Gross'!$T$7:$T$1006,"&lt;&gt;0")+COUNTIFS('GSTN-Diff Gross'!$D$7:$D$1006,BOOKS!E691,'GSTN-Diff Gross'!$U$7:$U$1006,"&lt;&gt;0")+COUNTIFS('GSTN-Diff Gross'!$D$7:$D$1006,BOOKS!E691,'GSTN-Diff Gross'!$V$7:$V$1006,"&lt;&gt;0"),BOOKS!M691,0)</f>
        <v>0</v>
      </c>
      <c r="Q691" s="84">
        <f>IFERROR(IF(B691="",0,SUMPRODUCT(('2A'!$D$6:$D$1005='GSTN-Bill Wise'!B691)*'2A'!$I$6:$I$1005)),0)</f>
        <v>0</v>
      </c>
      <c r="R691" s="44">
        <f>IFERROR(IF(B691="",0,SUMPRODUCT(('2A'!$D$6:$D$1005='GSTN-Bill Wise'!B691)*'2A'!$J$6:$J$1005)),0)</f>
        <v>0</v>
      </c>
      <c r="S691" s="44">
        <f>IFERROR(IF(B691="",0,SUMPRODUCT(('2A'!$D$6:$D$1005='GSTN-Bill Wise'!B691)*'2A'!$K$6:$K$1005)),0)</f>
        <v>0</v>
      </c>
      <c r="T691" s="44">
        <f>IFERROR(IF(B691="",0,SUMPRODUCT(('2A'!$D$6:$D$1005='GSTN-Bill Wise'!B691)*'2A'!$L$6:$L$1005)),0)</f>
        <v>0</v>
      </c>
      <c r="U691" s="44">
        <f>IFERROR(IF(B691="",0,SUMPRODUCT(('2A'!$D$6:$D$1005='GSTN-Bill Wise'!B691)*'2A'!$M$6:$M$1005)),0)</f>
        <v>0</v>
      </c>
      <c r="V691" s="111"/>
    </row>
    <row r="692" spans="1:22">
      <c r="A692" s="161">
        <f t="shared" si="79"/>
        <v>687</v>
      </c>
      <c r="B692" s="161" t="str">
        <f t="shared" si="73"/>
        <v/>
      </c>
      <c r="C692" s="161" t="str">
        <f>IF(COUNTIFS('GSTN-Diff Gross'!$D$7:$D$1006,BOOKS!E692,'GSTN-Diff Gross'!$R$7:$R$1006,"&lt;&gt;0")+COUNTIFS('GSTN-Diff Gross'!$D$7:$D$1006,BOOKS!E692,'GSTN-Diff Gross'!$S$7:$S$1006,"&lt;&gt;0")+COUNTIFS('GSTN-Diff Gross'!$D$7:$D$1006,BOOKS!E692,'GSTN-Diff Gross'!$T$7:$T$1006,"&lt;&gt;0")+COUNTIFS('GSTN-Diff Gross'!$D$7:$D$1006,BOOKS!E692,'GSTN-Diff Gross'!$U$7:$U$1006,"&lt;&gt;0")+COUNTIFS('GSTN-Diff Gross'!$D$7:$D$1006,BOOKS!E692,'GSTN-Diff Gross'!$V$7:$V$1006,"&lt;&gt;0"),BOOKS!E692,"")</f>
        <v/>
      </c>
      <c r="D692" s="41" t="str">
        <f>IF(COUNTIFS('GSTN-Diff Gross'!$D$7:$D$1006,BOOKS!E692,'GSTN-Diff Gross'!$R$7:$R$1006,"&lt;&gt;0")+COUNTIFS('GSTN-Diff Gross'!$D$7:$D$1006,BOOKS!E692,'GSTN-Diff Gross'!$S$7:$S$1006,"&lt;&gt;0")+COUNTIFS('GSTN-Diff Gross'!$D$7:$D$1006,BOOKS!E692,'GSTN-Diff Gross'!$T$7:$T$1006,"&lt;&gt;0")+COUNTIFS('GSTN-Diff Gross'!$D$7:$D$1006,BOOKS!E692,'GSTN-Diff Gross'!$U$7:$U$1006,"&lt;&gt;0")+COUNTIFS('GSTN-Diff Gross'!$D$7:$D$1006,BOOKS!E692,'GSTN-Diff Gross'!$V$7:$V$1006,"&lt;&gt;0"),BOOKS!F692,"")</f>
        <v/>
      </c>
      <c r="E692" s="68" t="str">
        <f>IF(COUNTIFS('GSTN-Diff Gross'!$D$7:$D$1006,BOOKS!E692,'GSTN-Diff Gross'!$R$7:$R$1006,"&lt;&gt;0")+COUNTIFS('GSTN-Diff Gross'!$D$7:$D$1006,BOOKS!E692,'GSTN-Diff Gross'!$S$7:$S$1006,"&lt;&gt;0")+COUNTIFS('GSTN-Diff Gross'!$D$7:$D$1006,BOOKS!E692,'GSTN-Diff Gross'!$T$7:$T$1006,"&lt;&gt;0")+COUNTIFS('GSTN-Diff Gross'!$D$7:$D$1006,BOOKS!E692,'GSTN-Diff Gross'!$U$7:$U$1006,"&lt;&gt;0")+COUNTIFS('GSTN-Diff Gross'!$D$7:$D$1006,BOOKS!E692,'GSTN-Diff Gross'!$V$7:$V$1006,"&lt;&gt;0"),BOOKS!G692,"")</f>
        <v/>
      </c>
      <c r="F692" s="90" t="str">
        <f>IF(COUNTIFS('GSTN-Diff Gross'!$D$7:$D$1006,BOOKS!E692,'GSTN-Diff Gross'!$R$7:$R$1006,"&lt;&gt;0")+COUNTIFS('GSTN-Diff Gross'!$D$7:$D$1006,BOOKS!E692,'GSTN-Diff Gross'!$S$7:$S$1006,"&lt;&gt;0")+COUNTIFS('GSTN-Diff Gross'!$D$7:$D$1006,BOOKS!E692,'GSTN-Diff Gross'!$T$7:$T$1006,"&lt;&gt;0")+COUNTIFS('GSTN-Diff Gross'!$D$7:$D$1006,BOOKS!E692,'GSTN-Diff Gross'!$U$7:$U$1006,"&lt;&gt;0")+COUNTIFS('GSTN-Diff Gross'!$D$7:$D$1006,BOOKS!E692,'GSTN-Diff Gross'!$V$7:$V$1006,"&lt;&gt;0"),BOOKS!H692,"")</f>
        <v/>
      </c>
      <c r="G692" s="167">
        <f t="shared" si="74"/>
        <v>0</v>
      </c>
      <c r="H692" s="167">
        <f t="shared" si="75"/>
        <v>0</v>
      </c>
      <c r="I692" s="167">
        <f t="shared" si="76"/>
        <v>0</v>
      </c>
      <c r="J692" s="167">
        <f t="shared" si="77"/>
        <v>0</v>
      </c>
      <c r="K692" s="167">
        <f t="shared" si="78"/>
        <v>0</v>
      </c>
      <c r="L692" s="99">
        <f>IF(COUNTIFS('GSTN-Diff Gross'!$D$7:$D$1006,BOOKS!E692,'GSTN-Diff Gross'!$R$7:$R$1006,"&lt;&gt;0")+COUNTIFS('GSTN-Diff Gross'!$D$7:$D$1006,BOOKS!E692,'GSTN-Diff Gross'!$S$7:$S$1006,"&lt;&gt;0")+COUNTIFS('GSTN-Diff Gross'!$D$7:$D$1006,BOOKS!E692,'GSTN-Diff Gross'!$T$7:$T$1006,"&lt;&gt;0")+COUNTIFS('GSTN-Diff Gross'!$D$7:$D$1006,BOOKS!E692,'GSTN-Diff Gross'!$U$7:$U$1006,"&lt;&gt;0")+COUNTIFS('GSTN-Diff Gross'!$D$7:$D$1006,BOOKS!E692,'GSTN-Diff Gross'!$V$7:$V$1006,"&lt;&gt;0"),BOOKS!I692,0)</f>
        <v>0</v>
      </c>
      <c r="M692" s="100">
        <f>IF(COUNTIFS('GSTN-Diff Gross'!$D$7:$D$1006,BOOKS!E692,'GSTN-Diff Gross'!$R$7:$R$1006,"&lt;&gt;0")+COUNTIFS('GSTN-Diff Gross'!$D$7:$D$1006,BOOKS!E692,'GSTN-Diff Gross'!$S$7:$S$1006,"&lt;&gt;0")+COUNTIFS('GSTN-Diff Gross'!$D$7:$D$1006,BOOKS!E692,'GSTN-Diff Gross'!$T$7:$T$1006,"&lt;&gt;0")+COUNTIFS('GSTN-Diff Gross'!$D$7:$D$1006,BOOKS!E692,'GSTN-Diff Gross'!$U$7:$U$1006,"&lt;&gt;0")+COUNTIFS('GSTN-Diff Gross'!$D$7:$D$1006,BOOKS!E692,'GSTN-Diff Gross'!$V$7:$V$1006,"&lt;&gt;0"),BOOKS!J692,0)</f>
        <v>0</v>
      </c>
      <c r="N692" s="100">
        <f>IF(COUNTIFS('GSTN-Diff Gross'!$D$7:$D$1006,BOOKS!E692,'GSTN-Diff Gross'!$R$7:$R$1006,"&lt;&gt;0")+COUNTIFS('GSTN-Diff Gross'!$D$7:$D$1006,BOOKS!E692,'GSTN-Diff Gross'!$S$7:$S$1006,"&lt;&gt;0")+COUNTIFS('GSTN-Diff Gross'!$D$7:$D$1006,BOOKS!E692,'GSTN-Diff Gross'!$T$7:$T$1006,"&lt;&gt;0")+COUNTIFS('GSTN-Diff Gross'!$D$7:$D$1006,BOOKS!E692,'GSTN-Diff Gross'!$U$7:$U$1006,"&lt;&gt;0")+COUNTIFS('GSTN-Diff Gross'!$D$7:$D$1006,BOOKS!E692,'GSTN-Diff Gross'!$V$7:$V$1006,"&lt;&gt;0"),BOOKS!K692,0)</f>
        <v>0</v>
      </c>
      <c r="O692" s="100">
        <f>IF(COUNTIFS('GSTN-Diff Gross'!$D$7:$D$1006,BOOKS!E692,'GSTN-Diff Gross'!$R$7:$R$1006,"&lt;&gt;0")+COUNTIFS('GSTN-Diff Gross'!$D$7:$D$1006,BOOKS!E692,'GSTN-Diff Gross'!$S$7:$S$1006,"&lt;&gt;0")+COUNTIFS('GSTN-Diff Gross'!$D$7:$D$1006,BOOKS!E692,'GSTN-Diff Gross'!$T$7:$T$1006,"&lt;&gt;0")+COUNTIFS('GSTN-Diff Gross'!$D$7:$D$1006,BOOKS!E692,'GSTN-Diff Gross'!$U$7:$U$1006,"&lt;&gt;0")+COUNTIFS('GSTN-Diff Gross'!$D$7:$D$1006,BOOKS!E692,'GSTN-Diff Gross'!$V$7:$V$1006,"&lt;&gt;0"),BOOKS!L692,0)</f>
        <v>0</v>
      </c>
      <c r="P692" s="100">
        <f>IF(COUNTIFS('GSTN-Diff Gross'!$D$7:$D$1006,BOOKS!E692,'GSTN-Diff Gross'!$R$7:$R$1006,"&lt;&gt;0")+COUNTIFS('GSTN-Diff Gross'!$D$7:$D$1006,BOOKS!E692,'GSTN-Diff Gross'!$S$7:$S$1006,"&lt;&gt;0")+COUNTIFS('GSTN-Diff Gross'!$D$7:$D$1006,BOOKS!E692,'GSTN-Diff Gross'!$T$7:$T$1006,"&lt;&gt;0")+COUNTIFS('GSTN-Diff Gross'!$D$7:$D$1006,BOOKS!E692,'GSTN-Diff Gross'!$U$7:$U$1006,"&lt;&gt;0")+COUNTIFS('GSTN-Diff Gross'!$D$7:$D$1006,BOOKS!E692,'GSTN-Diff Gross'!$V$7:$V$1006,"&lt;&gt;0"),BOOKS!M692,0)</f>
        <v>0</v>
      </c>
      <c r="Q692" s="94">
        <f>IFERROR(IF(B692="",0,SUMPRODUCT(('2A'!$D$6:$D$1005='GSTN-Bill Wise'!B692)*'2A'!$I$6:$I$1005)),0)</f>
        <v>0</v>
      </c>
      <c r="R692" s="95">
        <f>IFERROR(IF(B692="",0,SUMPRODUCT(('2A'!$D$6:$D$1005='GSTN-Bill Wise'!B692)*'2A'!$J$6:$J$1005)),0)</f>
        <v>0</v>
      </c>
      <c r="S692" s="95">
        <f>IFERROR(IF(B692="",0,SUMPRODUCT(('2A'!$D$6:$D$1005='GSTN-Bill Wise'!B692)*'2A'!$K$6:$K$1005)),0)</f>
        <v>0</v>
      </c>
      <c r="T692" s="95">
        <f>IFERROR(IF(B692="",0,SUMPRODUCT(('2A'!$D$6:$D$1005='GSTN-Bill Wise'!B692)*'2A'!$L$6:$L$1005)),0)</f>
        <v>0</v>
      </c>
      <c r="U692" s="95">
        <f>IFERROR(IF(B692="",0,SUMPRODUCT(('2A'!$D$6:$D$1005='GSTN-Bill Wise'!B692)*'2A'!$M$6:$M$1005)),0)</f>
        <v>0</v>
      </c>
      <c r="V692" s="111"/>
    </row>
    <row r="693" spans="1:22">
      <c r="A693" s="162">
        <f t="shared" si="79"/>
        <v>688</v>
      </c>
      <c r="B693" s="162" t="str">
        <f t="shared" si="73"/>
        <v/>
      </c>
      <c r="C693" s="162" t="str">
        <f>IF(COUNTIFS('GSTN-Diff Gross'!$D$7:$D$1006,BOOKS!E693,'GSTN-Diff Gross'!$R$7:$R$1006,"&lt;&gt;0")+COUNTIFS('GSTN-Diff Gross'!$D$7:$D$1006,BOOKS!E693,'GSTN-Diff Gross'!$S$7:$S$1006,"&lt;&gt;0")+COUNTIFS('GSTN-Diff Gross'!$D$7:$D$1006,BOOKS!E693,'GSTN-Diff Gross'!$T$7:$T$1006,"&lt;&gt;0")+COUNTIFS('GSTN-Diff Gross'!$D$7:$D$1006,BOOKS!E693,'GSTN-Diff Gross'!$U$7:$U$1006,"&lt;&gt;0")+COUNTIFS('GSTN-Diff Gross'!$D$7:$D$1006,BOOKS!E693,'GSTN-Diff Gross'!$V$7:$V$1006,"&lt;&gt;0"),BOOKS!E693,"")</f>
        <v/>
      </c>
      <c r="D693" s="44" t="str">
        <f>IF(COUNTIFS('GSTN-Diff Gross'!$D$7:$D$1006,BOOKS!E693,'GSTN-Diff Gross'!$R$7:$R$1006,"&lt;&gt;0")+COUNTIFS('GSTN-Diff Gross'!$D$7:$D$1006,BOOKS!E693,'GSTN-Diff Gross'!$S$7:$S$1006,"&lt;&gt;0")+COUNTIFS('GSTN-Diff Gross'!$D$7:$D$1006,BOOKS!E693,'GSTN-Diff Gross'!$T$7:$T$1006,"&lt;&gt;0")+COUNTIFS('GSTN-Diff Gross'!$D$7:$D$1006,BOOKS!E693,'GSTN-Diff Gross'!$U$7:$U$1006,"&lt;&gt;0")+COUNTIFS('GSTN-Diff Gross'!$D$7:$D$1006,BOOKS!E693,'GSTN-Diff Gross'!$V$7:$V$1006,"&lt;&gt;0"),BOOKS!F693,"")</f>
        <v/>
      </c>
      <c r="E693" s="67" t="str">
        <f>IF(COUNTIFS('GSTN-Diff Gross'!$D$7:$D$1006,BOOKS!E693,'GSTN-Diff Gross'!$R$7:$R$1006,"&lt;&gt;0")+COUNTIFS('GSTN-Diff Gross'!$D$7:$D$1006,BOOKS!E693,'GSTN-Diff Gross'!$S$7:$S$1006,"&lt;&gt;0")+COUNTIFS('GSTN-Diff Gross'!$D$7:$D$1006,BOOKS!E693,'GSTN-Diff Gross'!$T$7:$T$1006,"&lt;&gt;0")+COUNTIFS('GSTN-Diff Gross'!$D$7:$D$1006,BOOKS!E693,'GSTN-Diff Gross'!$U$7:$U$1006,"&lt;&gt;0")+COUNTIFS('GSTN-Diff Gross'!$D$7:$D$1006,BOOKS!E693,'GSTN-Diff Gross'!$V$7:$V$1006,"&lt;&gt;0"),BOOKS!G693,"")</f>
        <v/>
      </c>
      <c r="F693" s="89" t="str">
        <f>IF(COUNTIFS('GSTN-Diff Gross'!$D$7:$D$1006,BOOKS!E693,'GSTN-Diff Gross'!$R$7:$R$1006,"&lt;&gt;0")+COUNTIFS('GSTN-Diff Gross'!$D$7:$D$1006,BOOKS!E693,'GSTN-Diff Gross'!$S$7:$S$1006,"&lt;&gt;0")+COUNTIFS('GSTN-Diff Gross'!$D$7:$D$1006,BOOKS!E693,'GSTN-Diff Gross'!$T$7:$T$1006,"&lt;&gt;0")+COUNTIFS('GSTN-Diff Gross'!$D$7:$D$1006,BOOKS!E693,'GSTN-Diff Gross'!$U$7:$U$1006,"&lt;&gt;0")+COUNTIFS('GSTN-Diff Gross'!$D$7:$D$1006,BOOKS!E693,'GSTN-Diff Gross'!$V$7:$V$1006,"&lt;&gt;0"),BOOKS!H693,"")</f>
        <v/>
      </c>
      <c r="G693" s="96">
        <f t="shared" si="74"/>
        <v>0</v>
      </c>
      <c r="H693" s="96">
        <f t="shared" si="75"/>
        <v>0</v>
      </c>
      <c r="I693" s="97">
        <f t="shared" si="76"/>
        <v>0</v>
      </c>
      <c r="J693" s="98">
        <f t="shared" si="77"/>
        <v>0</v>
      </c>
      <c r="K693" s="96">
        <f t="shared" si="78"/>
        <v>0</v>
      </c>
      <c r="L693" s="93">
        <f>IF(COUNTIFS('GSTN-Diff Gross'!$D$7:$D$1006,BOOKS!E693,'GSTN-Diff Gross'!$R$7:$R$1006,"&lt;&gt;0")+COUNTIFS('GSTN-Diff Gross'!$D$7:$D$1006,BOOKS!E693,'GSTN-Diff Gross'!$S$7:$S$1006,"&lt;&gt;0")+COUNTIFS('GSTN-Diff Gross'!$D$7:$D$1006,BOOKS!E693,'GSTN-Diff Gross'!$T$7:$T$1006,"&lt;&gt;0")+COUNTIFS('GSTN-Diff Gross'!$D$7:$D$1006,BOOKS!E693,'GSTN-Diff Gross'!$U$7:$U$1006,"&lt;&gt;0")+COUNTIFS('GSTN-Diff Gross'!$D$7:$D$1006,BOOKS!E693,'GSTN-Diff Gross'!$V$7:$V$1006,"&lt;&gt;0"),BOOKS!I693,0)</f>
        <v>0</v>
      </c>
      <c r="M693" s="88">
        <f>IF(COUNTIFS('GSTN-Diff Gross'!$D$7:$D$1006,BOOKS!E693,'GSTN-Diff Gross'!$R$7:$R$1006,"&lt;&gt;0")+COUNTIFS('GSTN-Diff Gross'!$D$7:$D$1006,BOOKS!E693,'GSTN-Diff Gross'!$S$7:$S$1006,"&lt;&gt;0")+COUNTIFS('GSTN-Diff Gross'!$D$7:$D$1006,BOOKS!E693,'GSTN-Diff Gross'!$T$7:$T$1006,"&lt;&gt;0")+COUNTIFS('GSTN-Diff Gross'!$D$7:$D$1006,BOOKS!E693,'GSTN-Diff Gross'!$U$7:$U$1006,"&lt;&gt;0")+COUNTIFS('GSTN-Diff Gross'!$D$7:$D$1006,BOOKS!E693,'GSTN-Diff Gross'!$V$7:$V$1006,"&lt;&gt;0"),BOOKS!J693,0)</f>
        <v>0</v>
      </c>
      <c r="N693" s="88">
        <f>IF(COUNTIFS('GSTN-Diff Gross'!$D$7:$D$1006,BOOKS!E693,'GSTN-Diff Gross'!$R$7:$R$1006,"&lt;&gt;0")+COUNTIFS('GSTN-Diff Gross'!$D$7:$D$1006,BOOKS!E693,'GSTN-Diff Gross'!$S$7:$S$1006,"&lt;&gt;0")+COUNTIFS('GSTN-Diff Gross'!$D$7:$D$1006,BOOKS!E693,'GSTN-Diff Gross'!$T$7:$T$1006,"&lt;&gt;0")+COUNTIFS('GSTN-Diff Gross'!$D$7:$D$1006,BOOKS!E693,'GSTN-Diff Gross'!$U$7:$U$1006,"&lt;&gt;0")+COUNTIFS('GSTN-Diff Gross'!$D$7:$D$1006,BOOKS!E693,'GSTN-Diff Gross'!$V$7:$V$1006,"&lt;&gt;0"),BOOKS!K693,0)</f>
        <v>0</v>
      </c>
      <c r="O693" s="88">
        <f>IF(COUNTIFS('GSTN-Diff Gross'!$D$7:$D$1006,BOOKS!E693,'GSTN-Diff Gross'!$R$7:$R$1006,"&lt;&gt;0")+COUNTIFS('GSTN-Diff Gross'!$D$7:$D$1006,BOOKS!E693,'GSTN-Diff Gross'!$S$7:$S$1006,"&lt;&gt;0")+COUNTIFS('GSTN-Diff Gross'!$D$7:$D$1006,BOOKS!E693,'GSTN-Diff Gross'!$T$7:$T$1006,"&lt;&gt;0")+COUNTIFS('GSTN-Diff Gross'!$D$7:$D$1006,BOOKS!E693,'GSTN-Diff Gross'!$U$7:$U$1006,"&lt;&gt;0")+COUNTIFS('GSTN-Diff Gross'!$D$7:$D$1006,BOOKS!E693,'GSTN-Diff Gross'!$V$7:$V$1006,"&lt;&gt;0"),BOOKS!L693,0)</f>
        <v>0</v>
      </c>
      <c r="P693" s="88">
        <f>IF(COUNTIFS('GSTN-Diff Gross'!$D$7:$D$1006,BOOKS!E693,'GSTN-Diff Gross'!$R$7:$R$1006,"&lt;&gt;0")+COUNTIFS('GSTN-Diff Gross'!$D$7:$D$1006,BOOKS!E693,'GSTN-Diff Gross'!$S$7:$S$1006,"&lt;&gt;0")+COUNTIFS('GSTN-Diff Gross'!$D$7:$D$1006,BOOKS!E693,'GSTN-Diff Gross'!$T$7:$T$1006,"&lt;&gt;0")+COUNTIFS('GSTN-Diff Gross'!$D$7:$D$1006,BOOKS!E693,'GSTN-Diff Gross'!$U$7:$U$1006,"&lt;&gt;0")+COUNTIFS('GSTN-Diff Gross'!$D$7:$D$1006,BOOKS!E693,'GSTN-Diff Gross'!$V$7:$V$1006,"&lt;&gt;0"),BOOKS!M693,0)</f>
        <v>0</v>
      </c>
      <c r="Q693" s="84">
        <f>IFERROR(IF(B693="",0,SUMPRODUCT(('2A'!$D$6:$D$1005='GSTN-Bill Wise'!B693)*'2A'!$I$6:$I$1005)),0)</f>
        <v>0</v>
      </c>
      <c r="R693" s="44">
        <f>IFERROR(IF(B693="",0,SUMPRODUCT(('2A'!$D$6:$D$1005='GSTN-Bill Wise'!B693)*'2A'!$J$6:$J$1005)),0)</f>
        <v>0</v>
      </c>
      <c r="S693" s="44">
        <f>IFERROR(IF(B693="",0,SUMPRODUCT(('2A'!$D$6:$D$1005='GSTN-Bill Wise'!B693)*'2A'!$K$6:$K$1005)),0)</f>
        <v>0</v>
      </c>
      <c r="T693" s="44">
        <f>IFERROR(IF(B693="",0,SUMPRODUCT(('2A'!$D$6:$D$1005='GSTN-Bill Wise'!B693)*'2A'!$L$6:$L$1005)),0)</f>
        <v>0</v>
      </c>
      <c r="U693" s="44">
        <f>IFERROR(IF(B693="",0,SUMPRODUCT(('2A'!$D$6:$D$1005='GSTN-Bill Wise'!B693)*'2A'!$M$6:$M$1005)),0)</f>
        <v>0</v>
      </c>
      <c r="V693" s="111"/>
    </row>
    <row r="694" spans="1:22">
      <c r="A694" s="161">
        <f t="shared" si="79"/>
        <v>689</v>
      </c>
      <c r="B694" s="161" t="str">
        <f t="shared" si="73"/>
        <v/>
      </c>
      <c r="C694" s="161" t="str">
        <f>IF(COUNTIFS('GSTN-Diff Gross'!$D$7:$D$1006,BOOKS!E694,'GSTN-Diff Gross'!$R$7:$R$1006,"&lt;&gt;0")+COUNTIFS('GSTN-Diff Gross'!$D$7:$D$1006,BOOKS!E694,'GSTN-Diff Gross'!$S$7:$S$1006,"&lt;&gt;0")+COUNTIFS('GSTN-Diff Gross'!$D$7:$D$1006,BOOKS!E694,'GSTN-Diff Gross'!$T$7:$T$1006,"&lt;&gt;0")+COUNTIFS('GSTN-Diff Gross'!$D$7:$D$1006,BOOKS!E694,'GSTN-Diff Gross'!$U$7:$U$1006,"&lt;&gt;0")+COUNTIFS('GSTN-Diff Gross'!$D$7:$D$1006,BOOKS!E694,'GSTN-Diff Gross'!$V$7:$V$1006,"&lt;&gt;0"),BOOKS!E694,"")</f>
        <v/>
      </c>
      <c r="D694" s="41" t="str">
        <f>IF(COUNTIFS('GSTN-Diff Gross'!$D$7:$D$1006,BOOKS!E694,'GSTN-Diff Gross'!$R$7:$R$1006,"&lt;&gt;0")+COUNTIFS('GSTN-Diff Gross'!$D$7:$D$1006,BOOKS!E694,'GSTN-Diff Gross'!$S$7:$S$1006,"&lt;&gt;0")+COUNTIFS('GSTN-Diff Gross'!$D$7:$D$1006,BOOKS!E694,'GSTN-Diff Gross'!$T$7:$T$1006,"&lt;&gt;0")+COUNTIFS('GSTN-Diff Gross'!$D$7:$D$1006,BOOKS!E694,'GSTN-Diff Gross'!$U$7:$U$1006,"&lt;&gt;0")+COUNTIFS('GSTN-Diff Gross'!$D$7:$D$1006,BOOKS!E694,'GSTN-Diff Gross'!$V$7:$V$1006,"&lt;&gt;0"),BOOKS!F694,"")</f>
        <v/>
      </c>
      <c r="E694" s="68" t="str">
        <f>IF(COUNTIFS('GSTN-Diff Gross'!$D$7:$D$1006,BOOKS!E694,'GSTN-Diff Gross'!$R$7:$R$1006,"&lt;&gt;0")+COUNTIFS('GSTN-Diff Gross'!$D$7:$D$1006,BOOKS!E694,'GSTN-Diff Gross'!$S$7:$S$1006,"&lt;&gt;0")+COUNTIFS('GSTN-Diff Gross'!$D$7:$D$1006,BOOKS!E694,'GSTN-Diff Gross'!$T$7:$T$1006,"&lt;&gt;0")+COUNTIFS('GSTN-Diff Gross'!$D$7:$D$1006,BOOKS!E694,'GSTN-Diff Gross'!$U$7:$U$1006,"&lt;&gt;0")+COUNTIFS('GSTN-Diff Gross'!$D$7:$D$1006,BOOKS!E694,'GSTN-Diff Gross'!$V$7:$V$1006,"&lt;&gt;0"),BOOKS!G694,"")</f>
        <v/>
      </c>
      <c r="F694" s="90" t="str">
        <f>IF(COUNTIFS('GSTN-Diff Gross'!$D$7:$D$1006,BOOKS!E694,'GSTN-Diff Gross'!$R$7:$R$1006,"&lt;&gt;0")+COUNTIFS('GSTN-Diff Gross'!$D$7:$D$1006,BOOKS!E694,'GSTN-Diff Gross'!$S$7:$S$1006,"&lt;&gt;0")+COUNTIFS('GSTN-Diff Gross'!$D$7:$D$1006,BOOKS!E694,'GSTN-Diff Gross'!$T$7:$T$1006,"&lt;&gt;0")+COUNTIFS('GSTN-Diff Gross'!$D$7:$D$1006,BOOKS!E694,'GSTN-Diff Gross'!$U$7:$U$1006,"&lt;&gt;0")+COUNTIFS('GSTN-Diff Gross'!$D$7:$D$1006,BOOKS!E694,'GSTN-Diff Gross'!$V$7:$V$1006,"&lt;&gt;0"),BOOKS!H694,"")</f>
        <v/>
      </c>
      <c r="G694" s="167">
        <f t="shared" si="74"/>
        <v>0</v>
      </c>
      <c r="H694" s="167">
        <f t="shared" si="75"/>
        <v>0</v>
      </c>
      <c r="I694" s="167">
        <f t="shared" si="76"/>
        <v>0</v>
      </c>
      <c r="J694" s="167">
        <f t="shared" si="77"/>
        <v>0</v>
      </c>
      <c r="K694" s="167">
        <f t="shared" si="78"/>
        <v>0</v>
      </c>
      <c r="L694" s="99">
        <f>IF(COUNTIFS('GSTN-Diff Gross'!$D$7:$D$1006,BOOKS!E694,'GSTN-Diff Gross'!$R$7:$R$1006,"&lt;&gt;0")+COUNTIFS('GSTN-Diff Gross'!$D$7:$D$1006,BOOKS!E694,'GSTN-Diff Gross'!$S$7:$S$1006,"&lt;&gt;0")+COUNTIFS('GSTN-Diff Gross'!$D$7:$D$1006,BOOKS!E694,'GSTN-Diff Gross'!$T$7:$T$1006,"&lt;&gt;0")+COUNTIFS('GSTN-Diff Gross'!$D$7:$D$1006,BOOKS!E694,'GSTN-Diff Gross'!$U$7:$U$1006,"&lt;&gt;0")+COUNTIFS('GSTN-Diff Gross'!$D$7:$D$1006,BOOKS!E694,'GSTN-Diff Gross'!$V$7:$V$1006,"&lt;&gt;0"),BOOKS!I694,0)</f>
        <v>0</v>
      </c>
      <c r="M694" s="100">
        <f>IF(COUNTIFS('GSTN-Diff Gross'!$D$7:$D$1006,BOOKS!E694,'GSTN-Diff Gross'!$R$7:$R$1006,"&lt;&gt;0")+COUNTIFS('GSTN-Diff Gross'!$D$7:$D$1006,BOOKS!E694,'GSTN-Diff Gross'!$S$7:$S$1006,"&lt;&gt;0")+COUNTIFS('GSTN-Diff Gross'!$D$7:$D$1006,BOOKS!E694,'GSTN-Diff Gross'!$T$7:$T$1006,"&lt;&gt;0")+COUNTIFS('GSTN-Diff Gross'!$D$7:$D$1006,BOOKS!E694,'GSTN-Diff Gross'!$U$7:$U$1006,"&lt;&gt;0")+COUNTIFS('GSTN-Diff Gross'!$D$7:$D$1006,BOOKS!E694,'GSTN-Diff Gross'!$V$7:$V$1006,"&lt;&gt;0"),BOOKS!J694,0)</f>
        <v>0</v>
      </c>
      <c r="N694" s="100">
        <f>IF(COUNTIFS('GSTN-Diff Gross'!$D$7:$D$1006,BOOKS!E694,'GSTN-Diff Gross'!$R$7:$R$1006,"&lt;&gt;0")+COUNTIFS('GSTN-Diff Gross'!$D$7:$D$1006,BOOKS!E694,'GSTN-Diff Gross'!$S$7:$S$1006,"&lt;&gt;0")+COUNTIFS('GSTN-Diff Gross'!$D$7:$D$1006,BOOKS!E694,'GSTN-Diff Gross'!$T$7:$T$1006,"&lt;&gt;0")+COUNTIFS('GSTN-Diff Gross'!$D$7:$D$1006,BOOKS!E694,'GSTN-Diff Gross'!$U$7:$U$1006,"&lt;&gt;0")+COUNTIFS('GSTN-Diff Gross'!$D$7:$D$1006,BOOKS!E694,'GSTN-Diff Gross'!$V$7:$V$1006,"&lt;&gt;0"),BOOKS!K694,0)</f>
        <v>0</v>
      </c>
      <c r="O694" s="100">
        <f>IF(COUNTIFS('GSTN-Diff Gross'!$D$7:$D$1006,BOOKS!E694,'GSTN-Diff Gross'!$R$7:$R$1006,"&lt;&gt;0")+COUNTIFS('GSTN-Diff Gross'!$D$7:$D$1006,BOOKS!E694,'GSTN-Diff Gross'!$S$7:$S$1006,"&lt;&gt;0")+COUNTIFS('GSTN-Diff Gross'!$D$7:$D$1006,BOOKS!E694,'GSTN-Diff Gross'!$T$7:$T$1006,"&lt;&gt;0")+COUNTIFS('GSTN-Diff Gross'!$D$7:$D$1006,BOOKS!E694,'GSTN-Diff Gross'!$U$7:$U$1006,"&lt;&gt;0")+COUNTIFS('GSTN-Diff Gross'!$D$7:$D$1006,BOOKS!E694,'GSTN-Diff Gross'!$V$7:$V$1006,"&lt;&gt;0"),BOOKS!L694,0)</f>
        <v>0</v>
      </c>
      <c r="P694" s="100">
        <f>IF(COUNTIFS('GSTN-Diff Gross'!$D$7:$D$1006,BOOKS!E694,'GSTN-Diff Gross'!$R$7:$R$1006,"&lt;&gt;0")+COUNTIFS('GSTN-Diff Gross'!$D$7:$D$1006,BOOKS!E694,'GSTN-Diff Gross'!$S$7:$S$1006,"&lt;&gt;0")+COUNTIFS('GSTN-Diff Gross'!$D$7:$D$1006,BOOKS!E694,'GSTN-Diff Gross'!$T$7:$T$1006,"&lt;&gt;0")+COUNTIFS('GSTN-Diff Gross'!$D$7:$D$1006,BOOKS!E694,'GSTN-Diff Gross'!$U$7:$U$1006,"&lt;&gt;0")+COUNTIFS('GSTN-Diff Gross'!$D$7:$D$1006,BOOKS!E694,'GSTN-Diff Gross'!$V$7:$V$1006,"&lt;&gt;0"),BOOKS!M694,0)</f>
        <v>0</v>
      </c>
      <c r="Q694" s="94">
        <f>IFERROR(IF(B694="",0,SUMPRODUCT(('2A'!$D$6:$D$1005='GSTN-Bill Wise'!B694)*'2A'!$I$6:$I$1005)),0)</f>
        <v>0</v>
      </c>
      <c r="R694" s="95">
        <f>IFERROR(IF(B694="",0,SUMPRODUCT(('2A'!$D$6:$D$1005='GSTN-Bill Wise'!B694)*'2A'!$J$6:$J$1005)),0)</f>
        <v>0</v>
      </c>
      <c r="S694" s="95">
        <f>IFERROR(IF(B694="",0,SUMPRODUCT(('2A'!$D$6:$D$1005='GSTN-Bill Wise'!B694)*'2A'!$K$6:$K$1005)),0)</f>
        <v>0</v>
      </c>
      <c r="T694" s="95">
        <f>IFERROR(IF(B694="",0,SUMPRODUCT(('2A'!$D$6:$D$1005='GSTN-Bill Wise'!B694)*'2A'!$L$6:$L$1005)),0)</f>
        <v>0</v>
      </c>
      <c r="U694" s="95">
        <f>IFERROR(IF(B694="",0,SUMPRODUCT(('2A'!$D$6:$D$1005='GSTN-Bill Wise'!B694)*'2A'!$M$6:$M$1005)),0)</f>
        <v>0</v>
      </c>
      <c r="V694" s="111"/>
    </row>
    <row r="695" spans="1:22">
      <c r="A695" s="162">
        <f t="shared" si="79"/>
        <v>690</v>
      </c>
      <c r="B695" s="162" t="str">
        <f t="shared" si="73"/>
        <v/>
      </c>
      <c r="C695" s="162" t="str">
        <f>IF(COUNTIFS('GSTN-Diff Gross'!$D$7:$D$1006,BOOKS!E695,'GSTN-Diff Gross'!$R$7:$R$1006,"&lt;&gt;0")+COUNTIFS('GSTN-Diff Gross'!$D$7:$D$1006,BOOKS!E695,'GSTN-Diff Gross'!$S$7:$S$1006,"&lt;&gt;0")+COUNTIFS('GSTN-Diff Gross'!$D$7:$D$1006,BOOKS!E695,'GSTN-Diff Gross'!$T$7:$T$1006,"&lt;&gt;0")+COUNTIFS('GSTN-Diff Gross'!$D$7:$D$1006,BOOKS!E695,'GSTN-Diff Gross'!$U$7:$U$1006,"&lt;&gt;0")+COUNTIFS('GSTN-Diff Gross'!$D$7:$D$1006,BOOKS!E695,'GSTN-Diff Gross'!$V$7:$V$1006,"&lt;&gt;0"),BOOKS!E695,"")</f>
        <v/>
      </c>
      <c r="D695" s="44" t="str">
        <f>IF(COUNTIFS('GSTN-Diff Gross'!$D$7:$D$1006,BOOKS!E695,'GSTN-Diff Gross'!$R$7:$R$1006,"&lt;&gt;0")+COUNTIFS('GSTN-Diff Gross'!$D$7:$D$1006,BOOKS!E695,'GSTN-Diff Gross'!$S$7:$S$1006,"&lt;&gt;0")+COUNTIFS('GSTN-Diff Gross'!$D$7:$D$1006,BOOKS!E695,'GSTN-Diff Gross'!$T$7:$T$1006,"&lt;&gt;0")+COUNTIFS('GSTN-Diff Gross'!$D$7:$D$1006,BOOKS!E695,'GSTN-Diff Gross'!$U$7:$U$1006,"&lt;&gt;0")+COUNTIFS('GSTN-Diff Gross'!$D$7:$D$1006,BOOKS!E695,'GSTN-Diff Gross'!$V$7:$V$1006,"&lt;&gt;0"),BOOKS!F695,"")</f>
        <v/>
      </c>
      <c r="E695" s="67" t="str">
        <f>IF(COUNTIFS('GSTN-Diff Gross'!$D$7:$D$1006,BOOKS!E695,'GSTN-Diff Gross'!$R$7:$R$1006,"&lt;&gt;0")+COUNTIFS('GSTN-Diff Gross'!$D$7:$D$1006,BOOKS!E695,'GSTN-Diff Gross'!$S$7:$S$1006,"&lt;&gt;0")+COUNTIFS('GSTN-Diff Gross'!$D$7:$D$1006,BOOKS!E695,'GSTN-Diff Gross'!$T$7:$T$1006,"&lt;&gt;0")+COUNTIFS('GSTN-Diff Gross'!$D$7:$D$1006,BOOKS!E695,'GSTN-Diff Gross'!$U$7:$U$1006,"&lt;&gt;0")+COUNTIFS('GSTN-Diff Gross'!$D$7:$D$1006,BOOKS!E695,'GSTN-Diff Gross'!$V$7:$V$1006,"&lt;&gt;0"),BOOKS!G695,"")</f>
        <v/>
      </c>
      <c r="F695" s="89" t="str">
        <f>IF(COUNTIFS('GSTN-Diff Gross'!$D$7:$D$1006,BOOKS!E695,'GSTN-Diff Gross'!$R$7:$R$1006,"&lt;&gt;0")+COUNTIFS('GSTN-Diff Gross'!$D$7:$D$1006,BOOKS!E695,'GSTN-Diff Gross'!$S$7:$S$1006,"&lt;&gt;0")+COUNTIFS('GSTN-Diff Gross'!$D$7:$D$1006,BOOKS!E695,'GSTN-Diff Gross'!$T$7:$T$1006,"&lt;&gt;0")+COUNTIFS('GSTN-Diff Gross'!$D$7:$D$1006,BOOKS!E695,'GSTN-Diff Gross'!$U$7:$U$1006,"&lt;&gt;0")+COUNTIFS('GSTN-Diff Gross'!$D$7:$D$1006,BOOKS!E695,'GSTN-Diff Gross'!$V$7:$V$1006,"&lt;&gt;0"),BOOKS!H695,"")</f>
        <v/>
      </c>
      <c r="G695" s="96">
        <f t="shared" si="74"/>
        <v>0</v>
      </c>
      <c r="H695" s="96">
        <f t="shared" si="75"/>
        <v>0</v>
      </c>
      <c r="I695" s="97">
        <f t="shared" si="76"/>
        <v>0</v>
      </c>
      <c r="J695" s="98">
        <f t="shared" si="77"/>
        <v>0</v>
      </c>
      <c r="K695" s="96">
        <f t="shared" si="78"/>
        <v>0</v>
      </c>
      <c r="L695" s="93">
        <f>IF(COUNTIFS('GSTN-Diff Gross'!$D$7:$D$1006,BOOKS!E695,'GSTN-Diff Gross'!$R$7:$R$1006,"&lt;&gt;0")+COUNTIFS('GSTN-Diff Gross'!$D$7:$D$1006,BOOKS!E695,'GSTN-Diff Gross'!$S$7:$S$1006,"&lt;&gt;0")+COUNTIFS('GSTN-Diff Gross'!$D$7:$D$1006,BOOKS!E695,'GSTN-Diff Gross'!$T$7:$T$1006,"&lt;&gt;0")+COUNTIFS('GSTN-Diff Gross'!$D$7:$D$1006,BOOKS!E695,'GSTN-Diff Gross'!$U$7:$U$1006,"&lt;&gt;0")+COUNTIFS('GSTN-Diff Gross'!$D$7:$D$1006,BOOKS!E695,'GSTN-Diff Gross'!$V$7:$V$1006,"&lt;&gt;0"),BOOKS!I695,0)</f>
        <v>0</v>
      </c>
      <c r="M695" s="88">
        <f>IF(COUNTIFS('GSTN-Diff Gross'!$D$7:$D$1006,BOOKS!E695,'GSTN-Diff Gross'!$R$7:$R$1006,"&lt;&gt;0")+COUNTIFS('GSTN-Diff Gross'!$D$7:$D$1006,BOOKS!E695,'GSTN-Diff Gross'!$S$7:$S$1006,"&lt;&gt;0")+COUNTIFS('GSTN-Diff Gross'!$D$7:$D$1006,BOOKS!E695,'GSTN-Diff Gross'!$T$7:$T$1006,"&lt;&gt;0")+COUNTIFS('GSTN-Diff Gross'!$D$7:$D$1006,BOOKS!E695,'GSTN-Diff Gross'!$U$7:$U$1006,"&lt;&gt;0")+COUNTIFS('GSTN-Diff Gross'!$D$7:$D$1006,BOOKS!E695,'GSTN-Diff Gross'!$V$7:$V$1006,"&lt;&gt;0"),BOOKS!J695,0)</f>
        <v>0</v>
      </c>
      <c r="N695" s="88">
        <f>IF(COUNTIFS('GSTN-Diff Gross'!$D$7:$D$1006,BOOKS!E695,'GSTN-Diff Gross'!$R$7:$R$1006,"&lt;&gt;0")+COUNTIFS('GSTN-Diff Gross'!$D$7:$D$1006,BOOKS!E695,'GSTN-Diff Gross'!$S$7:$S$1006,"&lt;&gt;0")+COUNTIFS('GSTN-Diff Gross'!$D$7:$D$1006,BOOKS!E695,'GSTN-Diff Gross'!$T$7:$T$1006,"&lt;&gt;0")+COUNTIFS('GSTN-Diff Gross'!$D$7:$D$1006,BOOKS!E695,'GSTN-Diff Gross'!$U$7:$U$1006,"&lt;&gt;0")+COUNTIFS('GSTN-Diff Gross'!$D$7:$D$1006,BOOKS!E695,'GSTN-Diff Gross'!$V$7:$V$1006,"&lt;&gt;0"),BOOKS!K695,0)</f>
        <v>0</v>
      </c>
      <c r="O695" s="88">
        <f>IF(COUNTIFS('GSTN-Diff Gross'!$D$7:$D$1006,BOOKS!E695,'GSTN-Diff Gross'!$R$7:$R$1006,"&lt;&gt;0")+COUNTIFS('GSTN-Diff Gross'!$D$7:$D$1006,BOOKS!E695,'GSTN-Diff Gross'!$S$7:$S$1006,"&lt;&gt;0")+COUNTIFS('GSTN-Diff Gross'!$D$7:$D$1006,BOOKS!E695,'GSTN-Diff Gross'!$T$7:$T$1006,"&lt;&gt;0")+COUNTIFS('GSTN-Diff Gross'!$D$7:$D$1006,BOOKS!E695,'GSTN-Diff Gross'!$U$7:$U$1006,"&lt;&gt;0")+COUNTIFS('GSTN-Diff Gross'!$D$7:$D$1006,BOOKS!E695,'GSTN-Diff Gross'!$V$7:$V$1006,"&lt;&gt;0"),BOOKS!L695,0)</f>
        <v>0</v>
      </c>
      <c r="P695" s="88">
        <f>IF(COUNTIFS('GSTN-Diff Gross'!$D$7:$D$1006,BOOKS!E695,'GSTN-Diff Gross'!$R$7:$R$1006,"&lt;&gt;0")+COUNTIFS('GSTN-Diff Gross'!$D$7:$D$1006,BOOKS!E695,'GSTN-Diff Gross'!$S$7:$S$1006,"&lt;&gt;0")+COUNTIFS('GSTN-Diff Gross'!$D$7:$D$1006,BOOKS!E695,'GSTN-Diff Gross'!$T$7:$T$1006,"&lt;&gt;0")+COUNTIFS('GSTN-Diff Gross'!$D$7:$D$1006,BOOKS!E695,'GSTN-Diff Gross'!$U$7:$U$1006,"&lt;&gt;0")+COUNTIFS('GSTN-Diff Gross'!$D$7:$D$1006,BOOKS!E695,'GSTN-Diff Gross'!$V$7:$V$1006,"&lt;&gt;0"),BOOKS!M695,0)</f>
        <v>0</v>
      </c>
      <c r="Q695" s="84">
        <f>IFERROR(IF(B695="",0,SUMPRODUCT(('2A'!$D$6:$D$1005='GSTN-Bill Wise'!B695)*'2A'!$I$6:$I$1005)),0)</f>
        <v>0</v>
      </c>
      <c r="R695" s="44">
        <f>IFERROR(IF(B695="",0,SUMPRODUCT(('2A'!$D$6:$D$1005='GSTN-Bill Wise'!B695)*'2A'!$J$6:$J$1005)),0)</f>
        <v>0</v>
      </c>
      <c r="S695" s="44">
        <f>IFERROR(IF(B695="",0,SUMPRODUCT(('2A'!$D$6:$D$1005='GSTN-Bill Wise'!B695)*'2A'!$K$6:$K$1005)),0)</f>
        <v>0</v>
      </c>
      <c r="T695" s="44">
        <f>IFERROR(IF(B695="",0,SUMPRODUCT(('2A'!$D$6:$D$1005='GSTN-Bill Wise'!B695)*'2A'!$L$6:$L$1005)),0)</f>
        <v>0</v>
      </c>
      <c r="U695" s="44">
        <f>IFERROR(IF(B695="",0,SUMPRODUCT(('2A'!$D$6:$D$1005='GSTN-Bill Wise'!B695)*'2A'!$M$6:$M$1005)),0)</f>
        <v>0</v>
      </c>
      <c r="V695" s="111"/>
    </row>
    <row r="696" spans="1:22">
      <c r="A696" s="161">
        <f t="shared" si="79"/>
        <v>691</v>
      </c>
      <c r="B696" s="161" t="str">
        <f t="shared" si="73"/>
        <v/>
      </c>
      <c r="C696" s="161" t="str">
        <f>IF(COUNTIFS('GSTN-Diff Gross'!$D$7:$D$1006,BOOKS!E696,'GSTN-Diff Gross'!$R$7:$R$1006,"&lt;&gt;0")+COUNTIFS('GSTN-Diff Gross'!$D$7:$D$1006,BOOKS!E696,'GSTN-Diff Gross'!$S$7:$S$1006,"&lt;&gt;0")+COUNTIFS('GSTN-Diff Gross'!$D$7:$D$1006,BOOKS!E696,'GSTN-Diff Gross'!$T$7:$T$1006,"&lt;&gt;0")+COUNTIFS('GSTN-Diff Gross'!$D$7:$D$1006,BOOKS!E696,'GSTN-Diff Gross'!$U$7:$U$1006,"&lt;&gt;0")+COUNTIFS('GSTN-Diff Gross'!$D$7:$D$1006,BOOKS!E696,'GSTN-Diff Gross'!$V$7:$V$1006,"&lt;&gt;0"),BOOKS!E696,"")</f>
        <v/>
      </c>
      <c r="D696" s="41" t="str">
        <f>IF(COUNTIFS('GSTN-Diff Gross'!$D$7:$D$1006,BOOKS!E696,'GSTN-Diff Gross'!$R$7:$R$1006,"&lt;&gt;0")+COUNTIFS('GSTN-Diff Gross'!$D$7:$D$1006,BOOKS!E696,'GSTN-Diff Gross'!$S$7:$S$1006,"&lt;&gt;0")+COUNTIFS('GSTN-Diff Gross'!$D$7:$D$1006,BOOKS!E696,'GSTN-Diff Gross'!$T$7:$T$1006,"&lt;&gt;0")+COUNTIFS('GSTN-Diff Gross'!$D$7:$D$1006,BOOKS!E696,'GSTN-Diff Gross'!$U$7:$U$1006,"&lt;&gt;0")+COUNTIFS('GSTN-Diff Gross'!$D$7:$D$1006,BOOKS!E696,'GSTN-Diff Gross'!$V$7:$V$1006,"&lt;&gt;0"),BOOKS!F696,"")</f>
        <v/>
      </c>
      <c r="E696" s="68" t="str">
        <f>IF(COUNTIFS('GSTN-Diff Gross'!$D$7:$D$1006,BOOKS!E696,'GSTN-Diff Gross'!$R$7:$R$1006,"&lt;&gt;0")+COUNTIFS('GSTN-Diff Gross'!$D$7:$D$1006,BOOKS!E696,'GSTN-Diff Gross'!$S$7:$S$1006,"&lt;&gt;0")+COUNTIFS('GSTN-Diff Gross'!$D$7:$D$1006,BOOKS!E696,'GSTN-Diff Gross'!$T$7:$T$1006,"&lt;&gt;0")+COUNTIFS('GSTN-Diff Gross'!$D$7:$D$1006,BOOKS!E696,'GSTN-Diff Gross'!$U$7:$U$1006,"&lt;&gt;0")+COUNTIFS('GSTN-Diff Gross'!$D$7:$D$1006,BOOKS!E696,'GSTN-Diff Gross'!$V$7:$V$1006,"&lt;&gt;0"),BOOKS!G696,"")</f>
        <v/>
      </c>
      <c r="F696" s="90" t="str">
        <f>IF(COUNTIFS('GSTN-Diff Gross'!$D$7:$D$1006,BOOKS!E696,'GSTN-Diff Gross'!$R$7:$R$1006,"&lt;&gt;0")+COUNTIFS('GSTN-Diff Gross'!$D$7:$D$1006,BOOKS!E696,'GSTN-Diff Gross'!$S$7:$S$1006,"&lt;&gt;0")+COUNTIFS('GSTN-Diff Gross'!$D$7:$D$1006,BOOKS!E696,'GSTN-Diff Gross'!$T$7:$T$1006,"&lt;&gt;0")+COUNTIFS('GSTN-Diff Gross'!$D$7:$D$1006,BOOKS!E696,'GSTN-Diff Gross'!$U$7:$U$1006,"&lt;&gt;0")+COUNTIFS('GSTN-Diff Gross'!$D$7:$D$1006,BOOKS!E696,'GSTN-Diff Gross'!$V$7:$V$1006,"&lt;&gt;0"),BOOKS!H696,"")</f>
        <v/>
      </c>
      <c r="G696" s="167">
        <f t="shared" si="74"/>
        <v>0</v>
      </c>
      <c r="H696" s="167">
        <f t="shared" si="75"/>
        <v>0</v>
      </c>
      <c r="I696" s="167">
        <f t="shared" si="76"/>
        <v>0</v>
      </c>
      <c r="J696" s="167">
        <f t="shared" si="77"/>
        <v>0</v>
      </c>
      <c r="K696" s="167">
        <f t="shared" si="78"/>
        <v>0</v>
      </c>
      <c r="L696" s="99">
        <f>IF(COUNTIFS('GSTN-Diff Gross'!$D$7:$D$1006,BOOKS!E696,'GSTN-Diff Gross'!$R$7:$R$1006,"&lt;&gt;0")+COUNTIFS('GSTN-Diff Gross'!$D$7:$D$1006,BOOKS!E696,'GSTN-Diff Gross'!$S$7:$S$1006,"&lt;&gt;0")+COUNTIFS('GSTN-Diff Gross'!$D$7:$D$1006,BOOKS!E696,'GSTN-Diff Gross'!$T$7:$T$1006,"&lt;&gt;0")+COUNTIFS('GSTN-Diff Gross'!$D$7:$D$1006,BOOKS!E696,'GSTN-Diff Gross'!$U$7:$U$1006,"&lt;&gt;0")+COUNTIFS('GSTN-Diff Gross'!$D$7:$D$1006,BOOKS!E696,'GSTN-Diff Gross'!$V$7:$V$1006,"&lt;&gt;0"),BOOKS!I696,0)</f>
        <v>0</v>
      </c>
      <c r="M696" s="100">
        <f>IF(COUNTIFS('GSTN-Diff Gross'!$D$7:$D$1006,BOOKS!E696,'GSTN-Diff Gross'!$R$7:$R$1006,"&lt;&gt;0")+COUNTIFS('GSTN-Diff Gross'!$D$7:$D$1006,BOOKS!E696,'GSTN-Diff Gross'!$S$7:$S$1006,"&lt;&gt;0")+COUNTIFS('GSTN-Diff Gross'!$D$7:$D$1006,BOOKS!E696,'GSTN-Diff Gross'!$T$7:$T$1006,"&lt;&gt;0")+COUNTIFS('GSTN-Diff Gross'!$D$7:$D$1006,BOOKS!E696,'GSTN-Diff Gross'!$U$7:$U$1006,"&lt;&gt;0")+COUNTIFS('GSTN-Diff Gross'!$D$7:$D$1006,BOOKS!E696,'GSTN-Diff Gross'!$V$7:$V$1006,"&lt;&gt;0"),BOOKS!J696,0)</f>
        <v>0</v>
      </c>
      <c r="N696" s="100">
        <f>IF(COUNTIFS('GSTN-Diff Gross'!$D$7:$D$1006,BOOKS!E696,'GSTN-Diff Gross'!$R$7:$R$1006,"&lt;&gt;0")+COUNTIFS('GSTN-Diff Gross'!$D$7:$D$1006,BOOKS!E696,'GSTN-Diff Gross'!$S$7:$S$1006,"&lt;&gt;0")+COUNTIFS('GSTN-Diff Gross'!$D$7:$D$1006,BOOKS!E696,'GSTN-Diff Gross'!$T$7:$T$1006,"&lt;&gt;0")+COUNTIFS('GSTN-Diff Gross'!$D$7:$D$1006,BOOKS!E696,'GSTN-Diff Gross'!$U$7:$U$1006,"&lt;&gt;0")+COUNTIFS('GSTN-Diff Gross'!$D$7:$D$1006,BOOKS!E696,'GSTN-Diff Gross'!$V$7:$V$1006,"&lt;&gt;0"),BOOKS!K696,0)</f>
        <v>0</v>
      </c>
      <c r="O696" s="100">
        <f>IF(COUNTIFS('GSTN-Diff Gross'!$D$7:$D$1006,BOOKS!E696,'GSTN-Diff Gross'!$R$7:$R$1006,"&lt;&gt;0")+COUNTIFS('GSTN-Diff Gross'!$D$7:$D$1006,BOOKS!E696,'GSTN-Diff Gross'!$S$7:$S$1006,"&lt;&gt;0")+COUNTIFS('GSTN-Diff Gross'!$D$7:$D$1006,BOOKS!E696,'GSTN-Diff Gross'!$T$7:$T$1006,"&lt;&gt;0")+COUNTIFS('GSTN-Diff Gross'!$D$7:$D$1006,BOOKS!E696,'GSTN-Diff Gross'!$U$7:$U$1006,"&lt;&gt;0")+COUNTIFS('GSTN-Diff Gross'!$D$7:$D$1006,BOOKS!E696,'GSTN-Diff Gross'!$V$7:$V$1006,"&lt;&gt;0"),BOOKS!L696,0)</f>
        <v>0</v>
      </c>
      <c r="P696" s="100">
        <f>IF(COUNTIFS('GSTN-Diff Gross'!$D$7:$D$1006,BOOKS!E696,'GSTN-Diff Gross'!$R$7:$R$1006,"&lt;&gt;0")+COUNTIFS('GSTN-Diff Gross'!$D$7:$D$1006,BOOKS!E696,'GSTN-Diff Gross'!$S$7:$S$1006,"&lt;&gt;0")+COUNTIFS('GSTN-Diff Gross'!$D$7:$D$1006,BOOKS!E696,'GSTN-Diff Gross'!$T$7:$T$1006,"&lt;&gt;0")+COUNTIFS('GSTN-Diff Gross'!$D$7:$D$1006,BOOKS!E696,'GSTN-Diff Gross'!$U$7:$U$1006,"&lt;&gt;0")+COUNTIFS('GSTN-Diff Gross'!$D$7:$D$1006,BOOKS!E696,'GSTN-Diff Gross'!$V$7:$V$1006,"&lt;&gt;0"),BOOKS!M696,0)</f>
        <v>0</v>
      </c>
      <c r="Q696" s="94">
        <f>IFERROR(IF(B696="",0,SUMPRODUCT(('2A'!$D$6:$D$1005='GSTN-Bill Wise'!B696)*'2A'!$I$6:$I$1005)),0)</f>
        <v>0</v>
      </c>
      <c r="R696" s="95">
        <f>IFERROR(IF(B696="",0,SUMPRODUCT(('2A'!$D$6:$D$1005='GSTN-Bill Wise'!B696)*'2A'!$J$6:$J$1005)),0)</f>
        <v>0</v>
      </c>
      <c r="S696" s="95">
        <f>IFERROR(IF(B696="",0,SUMPRODUCT(('2A'!$D$6:$D$1005='GSTN-Bill Wise'!B696)*'2A'!$K$6:$K$1005)),0)</f>
        <v>0</v>
      </c>
      <c r="T696" s="95">
        <f>IFERROR(IF(B696="",0,SUMPRODUCT(('2A'!$D$6:$D$1005='GSTN-Bill Wise'!B696)*'2A'!$L$6:$L$1005)),0)</f>
        <v>0</v>
      </c>
      <c r="U696" s="95">
        <f>IFERROR(IF(B696="",0,SUMPRODUCT(('2A'!$D$6:$D$1005='GSTN-Bill Wise'!B696)*'2A'!$M$6:$M$1005)),0)</f>
        <v>0</v>
      </c>
      <c r="V696" s="111"/>
    </row>
    <row r="697" spans="1:22">
      <c r="A697" s="162">
        <f t="shared" si="79"/>
        <v>692</v>
      </c>
      <c r="B697" s="162" t="str">
        <f t="shared" si="73"/>
        <v/>
      </c>
      <c r="C697" s="162" t="str">
        <f>IF(COUNTIFS('GSTN-Diff Gross'!$D$7:$D$1006,BOOKS!E697,'GSTN-Diff Gross'!$R$7:$R$1006,"&lt;&gt;0")+COUNTIFS('GSTN-Diff Gross'!$D$7:$D$1006,BOOKS!E697,'GSTN-Diff Gross'!$S$7:$S$1006,"&lt;&gt;0")+COUNTIFS('GSTN-Diff Gross'!$D$7:$D$1006,BOOKS!E697,'GSTN-Diff Gross'!$T$7:$T$1006,"&lt;&gt;0")+COUNTIFS('GSTN-Diff Gross'!$D$7:$D$1006,BOOKS!E697,'GSTN-Diff Gross'!$U$7:$U$1006,"&lt;&gt;0")+COUNTIFS('GSTN-Diff Gross'!$D$7:$D$1006,BOOKS!E697,'GSTN-Diff Gross'!$V$7:$V$1006,"&lt;&gt;0"),BOOKS!E697,"")</f>
        <v/>
      </c>
      <c r="D697" s="44" t="str">
        <f>IF(COUNTIFS('GSTN-Diff Gross'!$D$7:$D$1006,BOOKS!E697,'GSTN-Diff Gross'!$R$7:$R$1006,"&lt;&gt;0")+COUNTIFS('GSTN-Diff Gross'!$D$7:$D$1006,BOOKS!E697,'GSTN-Diff Gross'!$S$7:$S$1006,"&lt;&gt;0")+COUNTIFS('GSTN-Diff Gross'!$D$7:$D$1006,BOOKS!E697,'GSTN-Diff Gross'!$T$7:$T$1006,"&lt;&gt;0")+COUNTIFS('GSTN-Diff Gross'!$D$7:$D$1006,BOOKS!E697,'GSTN-Diff Gross'!$U$7:$U$1006,"&lt;&gt;0")+COUNTIFS('GSTN-Diff Gross'!$D$7:$D$1006,BOOKS!E697,'GSTN-Diff Gross'!$V$7:$V$1006,"&lt;&gt;0"),BOOKS!F697,"")</f>
        <v/>
      </c>
      <c r="E697" s="67" t="str">
        <f>IF(COUNTIFS('GSTN-Diff Gross'!$D$7:$D$1006,BOOKS!E697,'GSTN-Diff Gross'!$R$7:$R$1006,"&lt;&gt;0")+COUNTIFS('GSTN-Diff Gross'!$D$7:$D$1006,BOOKS!E697,'GSTN-Diff Gross'!$S$7:$S$1006,"&lt;&gt;0")+COUNTIFS('GSTN-Diff Gross'!$D$7:$D$1006,BOOKS!E697,'GSTN-Diff Gross'!$T$7:$T$1006,"&lt;&gt;0")+COUNTIFS('GSTN-Diff Gross'!$D$7:$D$1006,BOOKS!E697,'GSTN-Diff Gross'!$U$7:$U$1006,"&lt;&gt;0")+COUNTIFS('GSTN-Diff Gross'!$D$7:$D$1006,BOOKS!E697,'GSTN-Diff Gross'!$V$7:$V$1006,"&lt;&gt;0"),BOOKS!G697,"")</f>
        <v/>
      </c>
      <c r="F697" s="89" t="str">
        <f>IF(COUNTIFS('GSTN-Diff Gross'!$D$7:$D$1006,BOOKS!E697,'GSTN-Diff Gross'!$R$7:$R$1006,"&lt;&gt;0")+COUNTIFS('GSTN-Diff Gross'!$D$7:$D$1006,BOOKS!E697,'GSTN-Diff Gross'!$S$7:$S$1006,"&lt;&gt;0")+COUNTIFS('GSTN-Diff Gross'!$D$7:$D$1006,BOOKS!E697,'GSTN-Diff Gross'!$T$7:$T$1006,"&lt;&gt;0")+COUNTIFS('GSTN-Diff Gross'!$D$7:$D$1006,BOOKS!E697,'GSTN-Diff Gross'!$U$7:$U$1006,"&lt;&gt;0")+COUNTIFS('GSTN-Diff Gross'!$D$7:$D$1006,BOOKS!E697,'GSTN-Diff Gross'!$V$7:$V$1006,"&lt;&gt;0"),BOOKS!H697,"")</f>
        <v/>
      </c>
      <c r="G697" s="96">
        <f t="shared" si="74"/>
        <v>0</v>
      </c>
      <c r="H697" s="96">
        <f t="shared" si="75"/>
        <v>0</v>
      </c>
      <c r="I697" s="97">
        <f t="shared" si="76"/>
        <v>0</v>
      </c>
      <c r="J697" s="98">
        <f t="shared" si="77"/>
        <v>0</v>
      </c>
      <c r="K697" s="96">
        <f t="shared" si="78"/>
        <v>0</v>
      </c>
      <c r="L697" s="93">
        <f>IF(COUNTIFS('GSTN-Diff Gross'!$D$7:$D$1006,BOOKS!E697,'GSTN-Diff Gross'!$R$7:$R$1006,"&lt;&gt;0")+COUNTIFS('GSTN-Diff Gross'!$D$7:$D$1006,BOOKS!E697,'GSTN-Diff Gross'!$S$7:$S$1006,"&lt;&gt;0")+COUNTIFS('GSTN-Diff Gross'!$D$7:$D$1006,BOOKS!E697,'GSTN-Diff Gross'!$T$7:$T$1006,"&lt;&gt;0")+COUNTIFS('GSTN-Diff Gross'!$D$7:$D$1006,BOOKS!E697,'GSTN-Diff Gross'!$U$7:$U$1006,"&lt;&gt;0")+COUNTIFS('GSTN-Diff Gross'!$D$7:$D$1006,BOOKS!E697,'GSTN-Diff Gross'!$V$7:$V$1006,"&lt;&gt;0"),BOOKS!I697,0)</f>
        <v>0</v>
      </c>
      <c r="M697" s="88">
        <f>IF(COUNTIFS('GSTN-Diff Gross'!$D$7:$D$1006,BOOKS!E697,'GSTN-Diff Gross'!$R$7:$R$1006,"&lt;&gt;0")+COUNTIFS('GSTN-Diff Gross'!$D$7:$D$1006,BOOKS!E697,'GSTN-Diff Gross'!$S$7:$S$1006,"&lt;&gt;0")+COUNTIFS('GSTN-Diff Gross'!$D$7:$D$1006,BOOKS!E697,'GSTN-Diff Gross'!$T$7:$T$1006,"&lt;&gt;0")+COUNTIFS('GSTN-Diff Gross'!$D$7:$D$1006,BOOKS!E697,'GSTN-Diff Gross'!$U$7:$U$1006,"&lt;&gt;0")+COUNTIFS('GSTN-Diff Gross'!$D$7:$D$1006,BOOKS!E697,'GSTN-Diff Gross'!$V$7:$V$1006,"&lt;&gt;0"),BOOKS!J697,0)</f>
        <v>0</v>
      </c>
      <c r="N697" s="88">
        <f>IF(COUNTIFS('GSTN-Diff Gross'!$D$7:$D$1006,BOOKS!E697,'GSTN-Diff Gross'!$R$7:$R$1006,"&lt;&gt;0")+COUNTIFS('GSTN-Diff Gross'!$D$7:$D$1006,BOOKS!E697,'GSTN-Diff Gross'!$S$7:$S$1006,"&lt;&gt;0")+COUNTIFS('GSTN-Diff Gross'!$D$7:$D$1006,BOOKS!E697,'GSTN-Diff Gross'!$T$7:$T$1006,"&lt;&gt;0")+COUNTIFS('GSTN-Diff Gross'!$D$7:$D$1006,BOOKS!E697,'GSTN-Diff Gross'!$U$7:$U$1006,"&lt;&gt;0")+COUNTIFS('GSTN-Diff Gross'!$D$7:$D$1006,BOOKS!E697,'GSTN-Diff Gross'!$V$7:$V$1006,"&lt;&gt;0"),BOOKS!K697,0)</f>
        <v>0</v>
      </c>
      <c r="O697" s="88">
        <f>IF(COUNTIFS('GSTN-Diff Gross'!$D$7:$D$1006,BOOKS!E697,'GSTN-Diff Gross'!$R$7:$R$1006,"&lt;&gt;0")+COUNTIFS('GSTN-Diff Gross'!$D$7:$D$1006,BOOKS!E697,'GSTN-Diff Gross'!$S$7:$S$1006,"&lt;&gt;0")+COUNTIFS('GSTN-Diff Gross'!$D$7:$D$1006,BOOKS!E697,'GSTN-Diff Gross'!$T$7:$T$1006,"&lt;&gt;0")+COUNTIFS('GSTN-Diff Gross'!$D$7:$D$1006,BOOKS!E697,'GSTN-Diff Gross'!$U$7:$U$1006,"&lt;&gt;0")+COUNTIFS('GSTN-Diff Gross'!$D$7:$D$1006,BOOKS!E697,'GSTN-Diff Gross'!$V$7:$V$1006,"&lt;&gt;0"),BOOKS!L697,0)</f>
        <v>0</v>
      </c>
      <c r="P697" s="88">
        <f>IF(COUNTIFS('GSTN-Diff Gross'!$D$7:$D$1006,BOOKS!E697,'GSTN-Diff Gross'!$R$7:$R$1006,"&lt;&gt;0")+COUNTIFS('GSTN-Diff Gross'!$D$7:$D$1006,BOOKS!E697,'GSTN-Diff Gross'!$S$7:$S$1006,"&lt;&gt;0")+COUNTIFS('GSTN-Diff Gross'!$D$7:$D$1006,BOOKS!E697,'GSTN-Diff Gross'!$T$7:$T$1006,"&lt;&gt;0")+COUNTIFS('GSTN-Diff Gross'!$D$7:$D$1006,BOOKS!E697,'GSTN-Diff Gross'!$U$7:$U$1006,"&lt;&gt;0")+COUNTIFS('GSTN-Diff Gross'!$D$7:$D$1006,BOOKS!E697,'GSTN-Diff Gross'!$V$7:$V$1006,"&lt;&gt;0"),BOOKS!M697,0)</f>
        <v>0</v>
      </c>
      <c r="Q697" s="84">
        <f>IFERROR(IF(B697="",0,SUMPRODUCT(('2A'!$D$6:$D$1005='GSTN-Bill Wise'!B697)*'2A'!$I$6:$I$1005)),0)</f>
        <v>0</v>
      </c>
      <c r="R697" s="44">
        <f>IFERROR(IF(B697="",0,SUMPRODUCT(('2A'!$D$6:$D$1005='GSTN-Bill Wise'!B697)*'2A'!$J$6:$J$1005)),0)</f>
        <v>0</v>
      </c>
      <c r="S697" s="44">
        <f>IFERROR(IF(B697="",0,SUMPRODUCT(('2A'!$D$6:$D$1005='GSTN-Bill Wise'!B697)*'2A'!$K$6:$K$1005)),0)</f>
        <v>0</v>
      </c>
      <c r="T697" s="44">
        <f>IFERROR(IF(B697="",0,SUMPRODUCT(('2A'!$D$6:$D$1005='GSTN-Bill Wise'!B697)*'2A'!$L$6:$L$1005)),0)</f>
        <v>0</v>
      </c>
      <c r="U697" s="44">
        <f>IFERROR(IF(B697="",0,SUMPRODUCT(('2A'!$D$6:$D$1005='GSTN-Bill Wise'!B697)*'2A'!$M$6:$M$1005)),0)</f>
        <v>0</v>
      </c>
      <c r="V697" s="111"/>
    </row>
    <row r="698" spans="1:22">
      <c r="A698" s="161">
        <f t="shared" si="79"/>
        <v>693</v>
      </c>
      <c r="B698" s="161" t="str">
        <f t="shared" si="73"/>
        <v/>
      </c>
      <c r="C698" s="161" t="str">
        <f>IF(COUNTIFS('GSTN-Diff Gross'!$D$7:$D$1006,BOOKS!E698,'GSTN-Diff Gross'!$R$7:$R$1006,"&lt;&gt;0")+COUNTIFS('GSTN-Diff Gross'!$D$7:$D$1006,BOOKS!E698,'GSTN-Diff Gross'!$S$7:$S$1006,"&lt;&gt;0")+COUNTIFS('GSTN-Diff Gross'!$D$7:$D$1006,BOOKS!E698,'GSTN-Diff Gross'!$T$7:$T$1006,"&lt;&gt;0")+COUNTIFS('GSTN-Diff Gross'!$D$7:$D$1006,BOOKS!E698,'GSTN-Diff Gross'!$U$7:$U$1006,"&lt;&gt;0")+COUNTIFS('GSTN-Diff Gross'!$D$7:$D$1006,BOOKS!E698,'GSTN-Diff Gross'!$V$7:$V$1006,"&lt;&gt;0"),BOOKS!E698,"")</f>
        <v/>
      </c>
      <c r="D698" s="41" t="str">
        <f>IF(COUNTIFS('GSTN-Diff Gross'!$D$7:$D$1006,BOOKS!E698,'GSTN-Diff Gross'!$R$7:$R$1006,"&lt;&gt;0")+COUNTIFS('GSTN-Diff Gross'!$D$7:$D$1006,BOOKS!E698,'GSTN-Diff Gross'!$S$7:$S$1006,"&lt;&gt;0")+COUNTIFS('GSTN-Diff Gross'!$D$7:$D$1006,BOOKS!E698,'GSTN-Diff Gross'!$T$7:$T$1006,"&lt;&gt;0")+COUNTIFS('GSTN-Diff Gross'!$D$7:$D$1006,BOOKS!E698,'GSTN-Diff Gross'!$U$7:$U$1006,"&lt;&gt;0")+COUNTIFS('GSTN-Diff Gross'!$D$7:$D$1006,BOOKS!E698,'GSTN-Diff Gross'!$V$7:$V$1006,"&lt;&gt;0"),BOOKS!F698,"")</f>
        <v/>
      </c>
      <c r="E698" s="68" t="str">
        <f>IF(COUNTIFS('GSTN-Diff Gross'!$D$7:$D$1006,BOOKS!E698,'GSTN-Diff Gross'!$R$7:$R$1006,"&lt;&gt;0")+COUNTIFS('GSTN-Diff Gross'!$D$7:$D$1006,BOOKS!E698,'GSTN-Diff Gross'!$S$7:$S$1006,"&lt;&gt;0")+COUNTIFS('GSTN-Diff Gross'!$D$7:$D$1006,BOOKS!E698,'GSTN-Diff Gross'!$T$7:$T$1006,"&lt;&gt;0")+COUNTIFS('GSTN-Diff Gross'!$D$7:$D$1006,BOOKS!E698,'GSTN-Diff Gross'!$U$7:$U$1006,"&lt;&gt;0")+COUNTIFS('GSTN-Diff Gross'!$D$7:$D$1006,BOOKS!E698,'GSTN-Diff Gross'!$V$7:$V$1006,"&lt;&gt;0"),BOOKS!G698,"")</f>
        <v/>
      </c>
      <c r="F698" s="90" t="str">
        <f>IF(COUNTIFS('GSTN-Diff Gross'!$D$7:$D$1006,BOOKS!E698,'GSTN-Diff Gross'!$R$7:$R$1006,"&lt;&gt;0")+COUNTIFS('GSTN-Diff Gross'!$D$7:$D$1006,BOOKS!E698,'GSTN-Diff Gross'!$S$7:$S$1006,"&lt;&gt;0")+COUNTIFS('GSTN-Diff Gross'!$D$7:$D$1006,BOOKS!E698,'GSTN-Diff Gross'!$T$7:$T$1006,"&lt;&gt;0")+COUNTIFS('GSTN-Diff Gross'!$D$7:$D$1006,BOOKS!E698,'GSTN-Diff Gross'!$U$7:$U$1006,"&lt;&gt;0")+COUNTIFS('GSTN-Diff Gross'!$D$7:$D$1006,BOOKS!E698,'GSTN-Diff Gross'!$V$7:$V$1006,"&lt;&gt;0"),BOOKS!H698,"")</f>
        <v/>
      </c>
      <c r="G698" s="167">
        <f t="shared" si="74"/>
        <v>0</v>
      </c>
      <c r="H698" s="167">
        <f t="shared" si="75"/>
        <v>0</v>
      </c>
      <c r="I698" s="167">
        <f t="shared" si="76"/>
        <v>0</v>
      </c>
      <c r="J698" s="167">
        <f t="shared" si="77"/>
        <v>0</v>
      </c>
      <c r="K698" s="167">
        <f t="shared" si="78"/>
        <v>0</v>
      </c>
      <c r="L698" s="99">
        <f>IF(COUNTIFS('GSTN-Diff Gross'!$D$7:$D$1006,BOOKS!E698,'GSTN-Diff Gross'!$R$7:$R$1006,"&lt;&gt;0")+COUNTIFS('GSTN-Diff Gross'!$D$7:$D$1006,BOOKS!E698,'GSTN-Diff Gross'!$S$7:$S$1006,"&lt;&gt;0")+COUNTIFS('GSTN-Diff Gross'!$D$7:$D$1006,BOOKS!E698,'GSTN-Diff Gross'!$T$7:$T$1006,"&lt;&gt;0")+COUNTIFS('GSTN-Diff Gross'!$D$7:$D$1006,BOOKS!E698,'GSTN-Diff Gross'!$U$7:$U$1006,"&lt;&gt;0")+COUNTIFS('GSTN-Diff Gross'!$D$7:$D$1006,BOOKS!E698,'GSTN-Diff Gross'!$V$7:$V$1006,"&lt;&gt;0"),BOOKS!I698,0)</f>
        <v>0</v>
      </c>
      <c r="M698" s="100">
        <f>IF(COUNTIFS('GSTN-Diff Gross'!$D$7:$D$1006,BOOKS!E698,'GSTN-Diff Gross'!$R$7:$R$1006,"&lt;&gt;0")+COUNTIFS('GSTN-Diff Gross'!$D$7:$D$1006,BOOKS!E698,'GSTN-Diff Gross'!$S$7:$S$1006,"&lt;&gt;0")+COUNTIFS('GSTN-Diff Gross'!$D$7:$D$1006,BOOKS!E698,'GSTN-Diff Gross'!$T$7:$T$1006,"&lt;&gt;0")+COUNTIFS('GSTN-Diff Gross'!$D$7:$D$1006,BOOKS!E698,'GSTN-Diff Gross'!$U$7:$U$1006,"&lt;&gt;0")+COUNTIFS('GSTN-Diff Gross'!$D$7:$D$1006,BOOKS!E698,'GSTN-Diff Gross'!$V$7:$V$1006,"&lt;&gt;0"),BOOKS!J698,0)</f>
        <v>0</v>
      </c>
      <c r="N698" s="100">
        <f>IF(COUNTIFS('GSTN-Diff Gross'!$D$7:$D$1006,BOOKS!E698,'GSTN-Diff Gross'!$R$7:$R$1006,"&lt;&gt;0")+COUNTIFS('GSTN-Diff Gross'!$D$7:$D$1006,BOOKS!E698,'GSTN-Diff Gross'!$S$7:$S$1006,"&lt;&gt;0")+COUNTIFS('GSTN-Diff Gross'!$D$7:$D$1006,BOOKS!E698,'GSTN-Diff Gross'!$T$7:$T$1006,"&lt;&gt;0")+COUNTIFS('GSTN-Diff Gross'!$D$7:$D$1006,BOOKS!E698,'GSTN-Diff Gross'!$U$7:$U$1006,"&lt;&gt;0")+COUNTIFS('GSTN-Diff Gross'!$D$7:$D$1006,BOOKS!E698,'GSTN-Diff Gross'!$V$7:$V$1006,"&lt;&gt;0"),BOOKS!K698,0)</f>
        <v>0</v>
      </c>
      <c r="O698" s="100">
        <f>IF(COUNTIFS('GSTN-Diff Gross'!$D$7:$D$1006,BOOKS!E698,'GSTN-Diff Gross'!$R$7:$R$1006,"&lt;&gt;0")+COUNTIFS('GSTN-Diff Gross'!$D$7:$D$1006,BOOKS!E698,'GSTN-Diff Gross'!$S$7:$S$1006,"&lt;&gt;0")+COUNTIFS('GSTN-Diff Gross'!$D$7:$D$1006,BOOKS!E698,'GSTN-Diff Gross'!$T$7:$T$1006,"&lt;&gt;0")+COUNTIFS('GSTN-Diff Gross'!$D$7:$D$1006,BOOKS!E698,'GSTN-Diff Gross'!$U$7:$U$1006,"&lt;&gt;0")+COUNTIFS('GSTN-Diff Gross'!$D$7:$D$1006,BOOKS!E698,'GSTN-Diff Gross'!$V$7:$V$1006,"&lt;&gt;0"),BOOKS!L698,0)</f>
        <v>0</v>
      </c>
      <c r="P698" s="100">
        <f>IF(COUNTIFS('GSTN-Diff Gross'!$D$7:$D$1006,BOOKS!E698,'GSTN-Diff Gross'!$R$7:$R$1006,"&lt;&gt;0")+COUNTIFS('GSTN-Diff Gross'!$D$7:$D$1006,BOOKS!E698,'GSTN-Diff Gross'!$S$7:$S$1006,"&lt;&gt;0")+COUNTIFS('GSTN-Diff Gross'!$D$7:$D$1006,BOOKS!E698,'GSTN-Diff Gross'!$T$7:$T$1006,"&lt;&gt;0")+COUNTIFS('GSTN-Diff Gross'!$D$7:$D$1006,BOOKS!E698,'GSTN-Diff Gross'!$U$7:$U$1006,"&lt;&gt;0")+COUNTIFS('GSTN-Diff Gross'!$D$7:$D$1006,BOOKS!E698,'GSTN-Diff Gross'!$V$7:$V$1006,"&lt;&gt;0"),BOOKS!M698,0)</f>
        <v>0</v>
      </c>
      <c r="Q698" s="94">
        <f>IFERROR(IF(B698="",0,SUMPRODUCT(('2A'!$D$6:$D$1005='GSTN-Bill Wise'!B698)*'2A'!$I$6:$I$1005)),0)</f>
        <v>0</v>
      </c>
      <c r="R698" s="95">
        <f>IFERROR(IF(B698="",0,SUMPRODUCT(('2A'!$D$6:$D$1005='GSTN-Bill Wise'!B698)*'2A'!$J$6:$J$1005)),0)</f>
        <v>0</v>
      </c>
      <c r="S698" s="95">
        <f>IFERROR(IF(B698="",0,SUMPRODUCT(('2A'!$D$6:$D$1005='GSTN-Bill Wise'!B698)*'2A'!$K$6:$K$1005)),0)</f>
        <v>0</v>
      </c>
      <c r="T698" s="95">
        <f>IFERROR(IF(B698="",0,SUMPRODUCT(('2A'!$D$6:$D$1005='GSTN-Bill Wise'!B698)*'2A'!$L$6:$L$1005)),0)</f>
        <v>0</v>
      </c>
      <c r="U698" s="95">
        <f>IFERROR(IF(B698="",0,SUMPRODUCT(('2A'!$D$6:$D$1005='GSTN-Bill Wise'!B698)*'2A'!$M$6:$M$1005)),0)</f>
        <v>0</v>
      </c>
      <c r="V698" s="111"/>
    </row>
    <row r="699" spans="1:22">
      <c r="A699" s="162">
        <f t="shared" si="79"/>
        <v>694</v>
      </c>
      <c r="B699" s="162" t="str">
        <f t="shared" si="73"/>
        <v/>
      </c>
      <c r="C699" s="162" t="str">
        <f>IF(COUNTIFS('GSTN-Diff Gross'!$D$7:$D$1006,BOOKS!E699,'GSTN-Diff Gross'!$R$7:$R$1006,"&lt;&gt;0")+COUNTIFS('GSTN-Diff Gross'!$D$7:$D$1006,BOOKS!E699,'GSTN-Diff Gross'!$S$7:$S$1006,"&lt;&gt;0")+COUNTIFS('GSTN-Diff Gross'!$D$7:$D$1006,BOOKS!E699,'GSTN-Diff Gross'!$T$7:$T$1006,"&lt;&gt;0")+COUNTIFS('GSTN-Diff Gross'!$D$7:$D$1006,BOOKS!E699,'GSTN-Diff Gross'!$U$7:$U$1006,"&lt;&gt;0")+COUNTIFS('GSTN-Diff Gross'!$D$7:$D$1006,BOOKS!E699,'GSTN-Diff Gross'!$V$7:$V$1006,"&lt;&gt;0"),BOOKS!E699,"")</f>
        <v/>
      </c>
      <c r="D699" s="44" t="str">
        <f>IF(COUNTIFS('GSTN-Diff Gross'!$D$7:$D$1006,BOOKS!E699,'GSTN-Diff Gross'!$R$7:$R$1006,"&lt;&gt;0")+COUNTIFS('GSTN-Diff Gross'!$D$7:$D$1006,BOOKS!E699,'GSTN-Diff Gross'!$S$7:$S$1006,"&lt;&gt;0")+COUNTIFS('GSTN-Diff Gross'!$D$7:$D$1006,BOOKS!E699,'GSTN-Diff Gross'!$T$7:$T$1006,"&lt;&gt;0")+COUNTIFS('GSTN-Diff Gross'!$D$7:$D$1006,BOOKS!E699,'GSTN-Diff Gross'!$U$7:$U$1006,"&lt;&gt;0")+COUNTIFS('GSTN-Diff Gross'!$D$7:$D$1006,BOOKS!E699,'GSTN-Diff Gross'!$V$7:$V$1006,"&lt;&gt;0"),BOOKS!F699,"")</f>
        <v/>
      </c>
      <c r="E699" s="67" t="str">
        <f>IF(COUNTIFS('GSTN-Diff Gross'!$D$7:$D$1006,BOOKS!E699,'GSTN-Diff Gross'!$R$7:$R$1006,"&lt;&gt;0")+COUNTIFS('GSTN-Diff Gross'!$D$7:$D$1006,BOOKS!E699,'GSTN-Diff Gross'!$S$7:$S$1006,"&lt;&gt;0")+COUNTIFS('GSTN-Diff Gross'!$D$7:$D$1006,BOOKS!E699,'GSTN-Diff Gross'!$T$7:$T$1006,"&lt;&gt;0")+COUNTIFS('GSTN-Diff Gross'!$D$7:$D$1006,BOOKS!E699,'GSTN-Diff Gross'!$U$7:$U$1006,"&lt;&gt;0")+COUNTIFS('GSTN-Diff Gross'!$D$7:$D$1006,BOOKS!E699,'GSTN-Diff Gross'!$V$7:$V$1006,"&lt;&gt;0"),BOOKS!G699,"")</f>
        <v/>
      </c>
      <c r="F699" s="89" t="str">
        <f>IF(COUNTIFS('GSTN-Diff Gross'!$D$7:$D$1006,BOOKS!E699,'GSTN-Diff Gross'!$R$7:$R$1006,"&lt;&gt;0")+COUNTIFS('GSTN-Diff Gross'!$D$7:$D$1006,BOOKS!E699,'GSTN-Diff Gross'!$S$7:$S$1006,"&lt;&gt;0")+COUNTIFS('GSTN-Diff Gross'!$D$7:$D$1006,BOOKS!E699,'GSTN-Diff Gross'!$T$7:$T$1006,"&lt;&gt;0")+COUNTIFS('GSTN-Diff Gross'!$D$7:$D$1006,BOOKS!E699,'GSTN-Diff Gross'!$U$7:$U$1006,"&lt;&gt;0")+COUNTIFS('GSTN-Diff Gross'!$D$7:$D$1006,BOOKS!E699,'GSTN-Diff Gross'!$V$7:$V$1006,"&lt;&gt;0"),BOOKS!H699,"")</f>
        <v/>
      </c>
      <c r="G699" s="96">
        <f t="shared" si="74"/>
        <v>0</v>
      </c>
      <c r="H699" s="96">
        <f t="shared" si="75"/>
        <v>0</v>
      </c>
      <c r="I699" s="97">
        <f t="shared" si="76"/>
        <v>0</v>
      </c>
      <c r="J699" s="98">
        <f t="shared" si="77"/>
        <v>0</v>
      </c>
      <c r="K699" s="96">
        <f t="shared" si="78"/>
        <v>0</v>
      </c>
      <c r="L699" s="93">
        <f>IF(COUNTIFS('GSTN-Diff Gross'!$D$7:$D$1006,BOOKS!E699,'GSTN-Diff Gross'!$R$7:$R$1006,"&lt;&gt;0")+COUNTIFS('GSTN-Diff Gross'!$D$7:$D$1006,BOOKS!E699,'GSTN-Diff Gross'!$S$7:$S$1006,"&lt;&gt;0")+COUNTIFS('GSTN-Diff Gross'!$D$7:$D$1006,BOOKS!E699,'GSTN-Diff Gross'!$T$7:$T$1006,"&lt;&gt;0")+COUNTIFS('GSTN-Diff Gross'!$D$7:$D$1006,BOOKS!E699,'GSTN-Diff Gross'!$U$7:$U$1006,"&lt;&gt;0")+COUNTIFS('GSTN-Diff Gross'!$D$7:$D$1006,BOOKS!E699,'GSTN-Diff Gross'!$V$7:$V$1006,"&lt;&gt;0"),BOOKS!I699,0)</f>
        <v>0</v>
      </c>
      <c r="M699" s="88">
        <f>IF(COUNTIFS('GSTN-Diff Gross'!$D$7:$D$1006,BOOKS!E699,'GSTN-Diff Gross'!$R$7:$R$1006,"&lt;&gt;0")+COUNTIFS('GSTN-Diff Gross'!$D$7:$D$1006,BOOKS!E699,'GSTN-Diff Gross'!$S$7:$S$1006,"&lt;&gt;0")+COUNTIFS('GSTN-Diff Gross'!$D$7:$D$1006,BOOKS!E699,'GSTN-Diff Gross'!$T$7:$T$1006,"&lt;&gt;0")+COUNTIFS('GSTN-Diff Gross'!$D$7:$D$1006,BOOKS!E699,'GSTN-Diff Gross'!$U$7:$U$1006,"&lt;&gt;0")+COUNTIFS('GSTN-Diff Gross'!$D$7:$D$1006,BOOKS!E699,'GSTN-Diff Gross'!$V$7:$V$1006,"&lt;&gt;0"),BOOKS!J699,0)</f>
        <v>0</v>
      </c>
      <c r="N699" s="88">
        <f>IF(COUNTIFS('GSTN-Diff Gross'!$D$7:$D$1006,BOOKS!E699,'GSTN-Diff Gross'!$R$7:$R$1006,"&lt;&gt;0")+COUNTIFS('GSTN-Diff Gross'!$D$7:$D$1006,BOOKS!E699,'GSTN-Diff Gross'!$S$7:$S$1006,"&lt;&gt;0")+COUNTIFS('GSTN-Diff Gross'!$D$7:$D$1006,BOOKS!E699,'GSTN-Diff Gross'!$T$7:$T$1006,"&lt;&gt;0")+COUNTIFS('GSTN-Diff Gross'!$D$7:$D$1006,BOOKS!E699,'GSTN-Diff Gross'!$U$7:$U$1006,"&lt;&gt;0")+COUNTIFS('GSTN-Diff Gross'!$D$7:$D$1006,BOOKS!E699,'GSTN-Diff Gross'!$V$7:$V$1006,"&lt;&gt;0"),BOOKS!K699,0)</f>
        <v>0</v>
      </c>
      <c r="O699" s="88">
        <f>IF(COUNTIFS('GSTN-Diff Gross'!$D$7:$D$1006,BOOKS!E699,'GSTN-Diff Gross'!$R$7:$R$1006,"&lt;&gt;0")+COUNTIFS('GSTN-Diff Gross'!$D$7:$D$1006,BOOKS!E699,'GSTN-Diff Gross'!$S$7:$S$1006,"&lt;&gt;0")+COUNTIFS('GSTN-Diff Gross'!$D$7:$D$1006,BOOKS!E699,'GSTN-Diff Gross'!$T$7:$T$1006,"&lt;&gt;0")+COUNTIFS('GSTN-Diff Gross'!$D$7:$D$1006,BOOKS!E699,'GSTN-Diff Gross'!$U$7:$U$1006,"&lt;&gt;0")+COUNTIFS('GSTN-Diff Gross'!$D$7:$D$1006,BOOKS!E699,'GSTN-Diff Gross'!$V$7:$V$1006,"&lt;&gt;0"),BOOKS!L699,0)</f>
        <v>0</v>
      </c>
      <c r="P699" s="88">
        <f>IF(COUNTIFS('GSTN-Diff Gross'!$D$7:$D$1006,BOOKS!E699,'GSTN-Diff Gross'!$R$7:$R$1006,"&lt;&gt;0")+COUNTIFS('GSTN-Diff Gross'!$D$7:$D$1006,BOOKS!E699,'GSTN-Diff Gross'!$S$7:$S$1006,"&lt;&gt;0")+COUNTIFS('GSTN-Diff Gross'!$D$7:$D$1006,BOOKS!E699,'GSTN-Diff Gross'!$T$7:$T$1006,"&lt;&gt;0")+COUNTIFS('GSTN-Diff Gross'!$D$7:$D$1006,BOOKS!E699,'GSTN-Diff Gross'!$U$7:$U$1006,"&lt;&gt;0")+COUNTIFS('GSTN-Diff Gross'!$D$7:$D$1006,BOOKS!E699,'GSTN-Diff Gross'!$V$7:$V$1006,"&lt;&gt;0"),BOOKS!M699,0)</f>
        <v>0</v>
      </c>
      <c r="Q699" s="84">
        <f>IFERROR(IF(B699="",0,SUMPRODUCT(('2A'!$D$6:$D$1005='GSTN-Bill Wise'!B699)*'2A'!$I$6:$I$1005)),0)</f>
        <v>0</v>
      </c>
      <c r="R699" s="44">
        <f>IFERROR(IF(B699="",0,SUMPRODUCT(('2A'!$D$6:$D$1005='GSTN-Bill Wise'!B699)*'2A'!$J$6:$J$1005)),0)</f>
        <v>0</v>
      </c>
      <c r="S699" s="44">
        <f>IFERROR(IF(B699="",0,SUMPRODUCT(('2A'!$D$6:$D$1005='GSTN-Bill Wise'!B699)*'2A'!$K$6:$K$1005)),0)</f>
        <v>0</v>
      </c>
      <c r="T699" s="44">
        <f>IFERROR(IF(B699="",0,SUMPRODUCT(('2A'!$D$6:$D$1005='GSTN-Bill Wise'!B699)*'2A'!$L$6:$L$1005)),0)</f>
        <v>0</v>
      </c>
      <c r="U699" s="44">
        <f>IFERROR(IF(B699="",0,SUMPRODUCT(('2A'!$D$6:$D$1005='GSTN-Bill Wise'!B699)*'2A'!$M$6:$M$1005)),0)</f>
        <v>0</v>
      </c>
      <c r="V699" s="111"/>
    </row>
    <row r="700" spans="1:22">
      <c r="A700" s="161">
        <f t="shared" si="79"/>
        <v>695</v>
      </c>
      <c r="B700" s="161" t="str">
        <f t="shared" si="73"/>
        <v/>
      </c>
      <c r="C700" s="161" t="str">
        <f>IF(COUNTIFS('GSTN-Diff Gross'!$D$7:$D$1006,BOOKS!E700,'GSTN-Diff Gross'!$R$7:$R$1006,"&lt;&gt;0")+COUNTIFS('GSTN-Diff Gross'!$D$7:$D$1006,BOOKS!E700,'GSTN-Diff Gross'!$S$7:$S$1006,"&lt;&gt;0")+COUNTIFS('GSTN-Diff Gross'!$D$7:$D$1006,BOOKS!E700,'GSTN-Diff Gross'!$T$7:$T$1006,"&lt;&gt;0")+COUNTIFS('GSTN-Diff Gross'!$D$7:$D$1006,BOOKS!E700,'GSTN-Diff Gross'!$U$7:$U$1006,"&lt;&gt;0")+COUNTIFS('GSTN-Diff Gross'!$D$7:$D$1006,BOOKS!E700,'GSTN-Diff Gross'!$V$7:$V$1006,"&lt;&gt;0"),BOOKS!E700,"")</f>
        <v/>
      </c>
      <c r="D700" s="41" t="str">
        <f>IF(COUNTIFS('GSTN-Diff Gross'!$D$7:$D$1006,BOOKS!E700,'GSTN-Diff Gross'!$R$7:$R$1006,"&lt;&gt;0")+COUNTIFS('GSTN-Diff Gross'!$D$7:$D$1006,BOOKS!E700,'GSTN-Diff Gross'!$S$7:$S$1006,"&lt;&gt;0")+COUNTIFS('GSTN-Diff Gross'!$D$7:$D$1006,BOOKS!E700,'GSTN-Diff Gross'!$T$7:$T$1006,"&lt;&gt;0")+COUNTIFS('GSTN-Diff Gross'!$D$7:$D$1006,BOOKS!E700,'GSTN-Diff Gross'!$U$7:$U$1006,"&lt;&gt;0")+COUNTIFS('GSTN-Diff Gross'!$D$7:$D$1006,BOOKS!E700,'GSTN-Diff Gross'!$V$7:$V$1006,"&lt;&gt;0"),BOOKS!F700,"")</f>
        <v/>
      </c>
      <c r="E700" s="68" t="str">
        <f>IF(COUNTIFS('GSTN-Diff Gross'!$D$7:$D$1006,BOOKS!E700,'GSTN-Diff Gross'!$R$7:$R$1006,"&lt;&gt;0")+COUNTIFS('GSTN-Diff Gross'!$D$7:$D$1006,BOOKS!E700,'GSTN-Diff Gross'!$S$7:$S$1006,"&lt;&gt;0")+COUNTIFS('GSTN-Diff Gross'!$D$7:$D$1006,BOOKS!E700,'GSTN-Diff Gross'!$T$7:$T$1006,"&lt;&gt;0")+COUNTIFS('GSTN-Diff Gross'!$D$7:$D$1006,BOOKS!E700,'GSTN-Diff Gross'!$U$7:$U$1006,"&lt;&gt;0")+COUNTIFS('GSTN-Diff Gross'!$D$7:$D$1006,BOOKS!E700,'GSTN-Diff Gross'!$V$7:$V$1006,"&lt;&gt;0"),BOOKS!G700,"")</f>
        <v/>
      </c>
      <c r="F700" s="90" t="str">
        <f>IF(COUNTIFS('GSTN-Diff Gross'!$D$7:$D$1006,BOOKS!E700,'GSTN-Diff Gross'!$R$7:$R$1006,"&lt;&gt;0")+COUNTIFS('GSTN-Diff Gross'!$D$7:$D$1006,BOOKS!E700,'GSTN-Diff Gross'!$S$7:$S$1006,"&lt;&gt;0")+COUNTIFS('GSTN-Diff Gross'!$D$7:$D$1006,BOOKS!E700,'GSTN-Diff Gross'!$T$7:$T$1006,"&lt;&gt;0")+COUNTIFS('GSTN-Diff Gross'!$D$7:$D$1006,BOOKS!E700,'GSTN-Diff Gross'!$U$7:$U$1006,"&lt;&gt;0")+COUNTIFS('GSTN-Diff Gross'!$D$7:$D$1006,BOOKS!E700,'GSTN-Diff Gross'!$V$7:$V$1006,"&lt;&gt;0"),BOOKS!H700,"")</f>
        <v/>
      </c>
      <c r="G700" s="167">
        <f t="shared" si="74"/>
        <v>0</v>
      </c>
      <c r="H700" s="167">
        <f t="shared" si="75"/>
        <v>0</v>
      </c>
      <c r="I700" s="167">
        <f t="shared" si="76"/>
        <v>0</v>
      </c>
      <c r="J700" s="167">
        <f t="shared" si="77"/>
        <v>0</v>
      </c>
      <c r="K700" s="167">
        <f t="shared" si="78"/>
        <v>0</v>
      </c>
      <c r="L700" s="99">
        <f>IF(COUNTIFS('GSTN-Diff Gross'!$D$7:$D$1006,BOOKS!E700,'GSTN-Diff Gross'!$R$7:$R$1006,"&lt;&gt;0")+COUNTIFS('GSTN-Diff Gross'!$D$7:$D$1006,BOOKS!E700,'GSTN-Diff Gross'!$S$7:$S$1006,"&lt;&gt;0")+COUNTIFS('GSTN-Diff Gross'!$D$7:$D$1006,BOOKS!E700,'GSTN-Diff Gross'!$T$7:$T$1006,"&lt;&gt;0")+COUNTIFS('GSTN-Diff Gross'!$D$7:$D$1006,BOOKS!E700,'GSTN-Diff Gross'!$U$7:$U$1006,"&lt;&gt;0")+COUNTIFS('GSTN-Diff Gross'!$D$7:$D$1006,BOOKS!E700,'GSTN-Diff Gross'!$V$7:$V$1006,"&lt;&gt;0"),BOOKS!I700,0)</f>
        <v>0</v>
      </c>
      <c r="M700" s="100">
        <f>IF(COUNTIFS('GSTN-Diff Gross'!$D$7:$D$1006,BOOKS!E700,'GSTN-Diff Gross'!$R$7:$R$1006,"&lt;&gt;0")+COUNTIFS('GSTN-Diff Gross'!$D$7:$D$1006,BOOKS!E700,'GSTN-Diff Gross'!$S$7:$S$1006,"&lt;&gt;0")+COUNTIFS('GSTN-Diff Gross'!$D$7:$D$1006,BOOKS!E700,'GSTN-Diff Gross'!$T$7:$T$1006,"&lt;&gt;0")+COUNTIFS('GSTN-Diff Gross'!$D$7:$D$1006,BOOKS!E700,'GSTN-Diff Gross'!$U$7:$U$1006,"&lt;&gt;0")+COUNTIFS('GSTN-Diff Gross'!$D$7:$D$1006,BOOKS!E700,'GSTN-Diff Gross'!$V$7:$V$1006,"&lt;&gt;0"),BOOKS!J700,0)</f>
        <v>0</v>
      </c>
      <c r="N700" s="100">
        <f>IF(COUNTIFS('GSTN-Diff Gross'!$D$7:$D$1006,BOOKS!E700,'GSTN-Diff Gross'!$R$7:$R$1006,"&lt;&gt;0")+COUNTIFS('GSTN-Diff Gross'!$D$7:$D$1006,BOOKS!E700,'GSTN-Diff Gross'!$S$7:$S$1006,"&lt;&gt;0")+COUNTIFS('GSTN-Diff Gross'!$D$7:$D$1006,BOOKS!E700,'GSTN-Diff Gross'!$T$7:$T$1006,"&lt;&gt;0")+COUNTIFS('GSTN-Diff Gross'!$D$7:$D$1006,BOOKS!E700,'GSTN-Diff Gross'!$U$7:$U$1006,"&lt;&gt;0")+COUNTIFS('GSTN-Diff Gross'!$D$7:$D$1006,BOOKS!E700,'GSTN-Diff Gross'!$V$7:$V$1006,"&lt;&gt;0"),BOOKS!K700,0)</f>
        <v>0</v>
      </c>
      <c r="O700" s="100">
        <f>IF(COUNTIFS('GSTN-Diff Gross'!$D$7:$D$1006,BOOKS!E700,'GSTN-Diff Gross'!$R$7:$R$1006,"&lt;&gt;0")+COUNTIFS('GSTN-Diff Gross'!$D$7:$D$1006,BOOKS!E700,'GSTN-Diff Gross'!$S$7:$S$1006,"&lt;&gt;0")+COUNTIFS('GSTN-Diff Gross'!$D$7:$D$1006,BOOKS!E700,'GSTN-Diff Gross'!$T$7:$T$1006,"&lt;&gt;0")+COUNTIFS('GSTN-Diff Gross'!$D$7:$D$1006,BOOKS!E700,'GSTN-Diff Gross'!$U$7:$U$1006,"&lt;&gt;0")+COUNTIFS('GSTN-Diff Gross'!$D$7:$D$1006,BOOKS!E700,'GSTN-Diff Gross'!$V$7:$V$1006,"&lt;&gt;0"),BOOKS!L700,0)</f>
        <v>0</v>
      </c>
      <c r="P700" s="100">
        <f>IF(COUNTIFS('GSTN-Diff Gross'!$D$7:$D$1006,BOOKS!E700,'GSTN-Diff Gross'!$R$7:$R$1006,"&lt;&gt;0")+COUNTIFS('GSTN-Diff Gross'!$D$7:$D$1006,BOOKS!E700,'GSTN-Diff Gross'!$S$7:$S$1006,"&lt;&gt;0")+COUNTIFS('GSTN-Diff Gross'!$D$7:$D$1006,BOOKS!E700,'GSTN-Diff Gross'!$T$7:$T$1006,"&lt;&gt;0")+COUNTIFS('GSTN-Diff Gross'!$D$7:$D$1006,BOOKS!E700,'GSTN-Diff Gross'!$U$7:$U$1006,"&lt;&gt;0")+COUNTIFS('GSTN-Diff Gross'!$D$7:$D$1006,BOOKS!E700,'GSTN-Diff Gross'!$V$7:$V$1006,"&lt;&gt;0"),BOOKS!M700,0)</f>
        <v>0</v>
      </c>
      <c r="Q700" s="94">
        <f>IFERROR(IF(B700="",0,SUMPRODUCT(('2A'!$D$6:$D$1005='GSTN-Bill Wise'!B700)*'2A'!$I$6:$I$1005)),0)</f>
        <v>0</v>
      </c>
      <c r="R700" s="95">
        <f>IFERROR(IF(B700="",0,SUMPRODUCT(('2A'!$D$6:$D$1005='GSTN-Bill Wise'!B700)*'2A'!$J$6:$J$1005)),0)</f>
        <v>0</v>
      </c>
      <c r="S700" s="95">
        <f>IFERROR(IF(B700="",0,SUMPRODUCT(('2A'!$D$6:$D$1005='GSTN-Bill Wise'!B700)*'2A'!$K$6:$K$1005)),0)</f>
        <v>0</v>
      </c>
      <c r="T700" s="95">
        <f>IFERROR(IF(B700="",0,SUMPRODUCT(('2A'!$D$6:$D$1005='GSTN-Bill Wise'!B700)*'2A'!$L$6:$L$1005)),0)</f>
        <v>0</v>
      </c>
      <c r="U700" s="95">
        <f>IFERROR(IF(B700="",0,SUMPRODUCT(('2A'!$D$6:$D$1005='GSTN-Bill Wise'!B700)*'2A'!$M$6:$M$1005)),0)</f>
        <v>0</v>
      </c>
      <c r="V700" s="111"/>
    </row>
    <row r="701" spans="1:22">
      <c r="A701" s="162">
        <f t="shared" si="79"/>
        <v>696</v>
      </c>
      <c r="B701" s="162" t="str">
        <f t="shared" si="73"/>
        <v/>
      </c>
      <c r="C701" s="162" t="str">
        <f>IF(COUNTIFS('GSTN-Diff Gross'!$D$7:$D$1006,BOOKS!E701,'GSTN-Diff Gross'!$R$7:$R$1006,"&lt;&gt;0")+COUNTIFS('GSTN-Diff Gross'!$D$7:$D$1006,BOOKS!E701,'GSTN-Diff Gross'!$S$7:$S$1006,"&lt;&gt;0")+COUNTIFS('GSTN-Diff Gross'!$D$7:$D$1006,BOOKS!E701,'GSTN-Diff Gross'!$T$7:$T$1006,"&lt;&gt;0")+COUNTIFS('GSTN-Diff Gross'!$D$7:$D$1006,BOOKS!E701,'GSTN-Diff Gross'!$U$7:$U$1006,"&lt;&gt;0")+COUNTIFS('GSTN-Diff Gross'!$D$7:$D$1006,BOOKS!E701,'GSTN-Diff Gross'!$V$7:$V$1006,"&lt;&gt;0"),BOOKS!E701,"")</f>
        <v/>
      </c>
      <c r="D701" s="44" t="str">
        <f>IF(COUNTIFS('GSTN-Diff Gross'!$D$7:$D$1006,BOOKS!E701,'GSTN-Diff Gross'!$R$7:$R$1006,"&lt;&gt;0")+COUNTIFS('GSTN-Diff Gross'!$D$7:$D$1006,BOOKS!E701,'GSTN-Diff Gross'!$S$7:$S$1006,"&lt;&gt;0")+COUNTIFS('GSTN-Diff Gross'!$D$7:$D$1006,BOOKS!E701,'GSTN-Diff Gross'!$T$7:$T$1006,"&lt;&gt;0")+COUNTIFS('GSTN-Diff Gross'!$D$7:$D$1006,BOOKS!E701,'GSTN-Diff Gross'!$U$7:$U$1006,"&lt;&gt;0")+COUNTIFS('GSTN-Diff Gross'!$D$7:$D$1006,BOOKS!E701,'GSTN-Diff Gross'!$V$7:$V$1006,"&lt;&gt;0"),BOOKS!F701,"")</f>
        <v/>
      </c>
      <c r="E701" s="67" t="str">
        <f>IF(COUNTIFS('GSTN-Diff Gross'!$D$7:$D$1006,BOOKS!E701,'GSTN-Diff Gross'!$R$7:$R$1006,"&lt;&gt;0")+COUNTIFS('GSTN-Diff Gross'!$D$7:$D$1006,BOOKS!E701,'GSTN-Diff Gross'!$S$7:$S$1006,"&lt;&gt;0")+COUNTIFS('GSTN-Diff Gross'!$D$7:$D$1006,BOOKS!E701,'GSTN-Diff Gross'!$T$7:$T$1006,"&lt;&gt;0")+COUNTIFS('GSTN-Diff Gross'!$D$7:$D$1006,BOOKS!E701,'GSTN-Diff Gross'!$U$7:$U$1006,"&lt;&gt;0")+COUNTIFS('GSTN-Diff Gross'!$D$7:$D$1006,BOOKS!E701,'GSTN-Diff Gross'!$V$7:$V$1006,"&lt;&gt;0"),BOOKS!G701,"")</f>
        <v/>
      </c>
      <c r="F701" s="89" t="str">
        <f>IF(COUNTIFS('GSTN-Diff Gross'!$D$7:$D$1006,BOOKS!E701,'GSTN-Diff Gross'!$R$7:$R$1006,"&lt;&gt;0")+COUNTIFS('GSTN-Diff Gross'!$D$7:$D$1006,BOOKS!E701,'GSTN-Diff Gross'!$S$7:$S$1006,"&lt;&gt;0")+COUNTIFS('GSTN-Diff Gross'!$D$7:$D$1006,BOOKS!E701,'GSTN-Diff Gross'!$T$7:$T$1006,"&lt;&gt;0")+COUNTIFS('GSTN-Diff Gross'!$D$7:$D$1006,BOOKS!E701,'GSTN-Diff Gross'!$U$7:$U$1006,"&lt;&gt;0")+COUNTIFS('GSTN-Diff Gross'!$D$7:$D$1006,BOOKS!E701,'GSTN-Diff Gross'!$V$7:$V$1006,"&lt;&gt;0"),BOOKS!H701,"")</f>
        <v/>
      </c>
      <c r="G701" s="96">
        <f t="shared" si="74"/>
        <v>0</v>
      </c>
      <c r="H701" s="96">
        <f t="shared" si="75"/>
        <v>0</v>
      </c>
      <c r="I701" s="97">
        <f t="shared" si="76"/>
        <v>0</v>
      </c>
      <c r="J701" s="98">
        <f t="shared" si="77"/>
        <v>0</v>
      </c>
      <c r="K701" s="96">
        <f t="shared" si="78"/>
        <v>0</v>
      </c>
      <c r="L701" s="93">
        <f>IF(COUNTIFS('GSTN-Diff Gross'!$D$7:$D$1006,BOOKS!E701,'GSTN-Diff Gross'!$R$7:$R$1006,"&lt;&gt;0")+COUNTIFS('GSTN-Diff Gross'!$D$7:$D$1006,BOOKS!E701,'GSTN-Diff Gross'!$S$7:$S$1006,"&lt;&gt;0")+COUNTIFS('GSTN-Diff Gross'!$D$7:$D$1006,BOOKS!E701,'GSTN-Diff Gross'!$T$7:$T$1006,"&lt;&gt;0")+COUNTIFS('GSTN-Diff Gross'!$D$7:$D$1006,BOOKS!E701,'GSTN-Diff Gross'!$U$7:$U$1006,"&lt;&gt;0")+COUNTIFS('GSTN-Diff Gross'!$D$7:$D$1006,BOOKS!E701,'GSTN-Diff Gross'!$V$7:$V$1006,"&lt;&gt;0"),BOOKS!I701,0)</f>
        <v>0</v>
      </c>
      <c r="M701" s="88">
        <f>IF(COUNTIFS('GSTN-Diff Gross'!$D$7:$D$1006,BOOKS!E701,'GSTN-Diff Gross'!$R$7:$R$1006,"&lt;&gt;0")+COUNTIFS('GSTN-Diff Gross'!$D$7:$D$1006,BOOKS!E701,'GSTN-Diff Gross'!$S$7:$S$1006,"&lt;&gt;0")+COUNTIFS('GSTN-Diff Gross'!$D$7:$D$1006,BOOKS!E701,'GSTN-Diff Gross'!$T$7:$T$1006,"&lt;&gt;0")+COUNTIFS('GSTN-Diff Gross'!$D$7:$D$1006,BOOKS!E701,'GSTN-Diff Gross'!$U$7:$U$1006,"&lt;&gt;0")+COUNTIFS('GSTN-Diff Gross'!$D$7:$D$1006,BOOKS!E701,'GSTN-Diff Gross'!$V$7:$V$1006,"&lt;&gt;0"),BOOKS!J701,0)</f>
        <v>0</v>
      </c>
      <c r="N701" s="88">
        <f>IF(COUNTIFS('GSTN-Diff Gross'!$D$7:$D$1006,BOOKS!E701,'GSTN-Diff Gross'!$R$7:$R$1006,"&lt;&gt;0")+COUNTIFS('GSTN-Diff Gross'!$D$7:$D$1006,BOOKS!E701,'GSTN-Diff Gross'!$S$7:$S$1006,"&lt;&gt;0")+COUNTIFS('GSTN-Diff Gross'!$D$7:$D$1006,BOOKS!E701,'GSTN-Diff Gross'!$T$7:$T$1006,"&lt;&gt;0")+COUNTIFS('GSTN-Diff Gross'!$D$7:$D$1006,BOOKS!E701,'GSTN-Diff Gross'!$U$7:$U$1006,"&lt;&gt;0")+COUNTIFS('GSTN-Diff Gross'!$D$7:$D$1006,BOOKS!E701,'GSTN-Diff Gross'!$V$7:$V$1006,"&lt;&gt;0"),BOOKS!K701,0)</f>
        <v>0</v>
      </c>
      <c r="O701" s="88">
        <f>IF(COUNTIFS('GSTN-Diff Gross'!$D$7:$D$1006,BOOKS!E701,'GSTN-Diff Gross'!$R$7:$R$1006,"&lt;&gt;0")+COUNTIFS('GSTN-Diff Gross'!$D$7:$D$1006,BOOKS!E701,'GSTN-Diff Gross'!$S$7:$S$1006,"&lt;&gt;0")+COUNTIFS('GSTN-Diff Gross'!$D$7:$D$1006,BOOKS!E701,'GSTN-Diff Gross'!$T$7:$T$1006,"&lt;&gt;0")+COUNTIFS('GSTN-Diff Gross'!$D$7:$D$1006,BOOKS!E701,'GSTN-Diff Gross'!$U$7:$U$1006,"&lt;&gt;0")+COUNTIFS('GSTN-Diff Gross'!$D$7:$D$1006,BOOKS!E701,'GSTN-Diff Gross'!$V$7:$V$1006,"&lt;&gt;0"),BOOKS!L701,0)</f>
        <v>0</v>
      </c>
      <c r="P701" s="88">
        <f>IF(COUNTIFS('GSTN-Diff Gross'!$D$7:$D$1006,BOOKS!E701,'GSTN-Diff Gross'!$R$7:$R$1006,"&lt;&gt;0")+COUNTIFS('GSTN-Diff Gross'!$D$7:$D$1006,BOOKS!E701,'GSTN-Diff Gross'!$S$7:$S$1006,"&lt;&gt;0")+COUNTIFS('GSTN-Diff Gross'!$D$7:$D$1006,BOOKS!E701,'GSTN-Diff Gross'!$T$7:$T$1006,"&lt;&gt;0")+COUNTIFS('GSTN-Diff Gross'!$D$7:$D$1006,BOOKS!E701,'GSTN-Diff Gross'!$U$7:$U$1006,"&lt;&gt;0")+COUNTIFS('GSTN-Diff Gross'!$D$7:$D$1006,BOOKS!E701,'GSTN-Diff Gross'!$V$7:$V$1006,"&lt;&gt;0"),BOOKS!M701,0)</f>
        <v>0</v>
      </c>
      <c r="Q701" s="84">
        <f>IFERROR(IF(B701="",0,SUMPRODUCT(('2A'!$D$6:$D$1005='GSTN-Bill Wise'!B701)*'2A'!$I$6:$I$1005)),0)</f>
        <v>0</v>
      </c>
      <c r="R701" s="44">
        <f>IFERROR(IF(B701="",0,SUMPRODUCT(('2A'!$D$6:$D$1005='GSTN-Bill Wise'!B701)*'2A'!$J$6:$J$1005)),0)</f>
        <v>0</v>
      </c>
      <c r="S701" s="44">
        <f>IFERROR(IF(B701="",0,SUMPRODUCT(('2A'!$D$6:$D$1005='GSTN-Bill Wise'!B701)*'2A'!$K$6:$K$1005)),0)</f>
        <v>0</v>
      </c>
      <c r="T701" s="44">
        <f>IFERROR(IF(B701="",0,SUMPRODUCT(('2A'!$D$6:$D$1005='GSTN-Bill Wise'!B701)*'2A'!$L$6:$L$1005)),0)</f>
        <v>0</v>
      </c>
      <c r="U701" s="44">
        <f>IFERROR(IF(B701="",0,SUMPRODUCT(('2A'!$D$6:$D$1005='GSTN-Bill Wise'!B701)*'2A'!$M$6:$M$1005)),0)</f>
        <v>0</v>
      </c>
      <c r="V701" s="111"/>
    </row>
    <row r="702" spans="1:22">
      <c r="A702" s="161">
        <f t="shared" si="79"/>
        <v>697</v>
      </c>
      <c r="B702" s="161" t="str">
        <f t="shared" si="73"/>
        <v/>
      </c>
      <c r="C702" s="161" t="str">
        <f>IF(COUNTIFS('GSTN-Diff Gross'!$D$7:$D$1006,BOOKS!E702,'GSTN-Diff Gross'!$R$7:$R$1006,"&lt;&gt;0")+COUNTIFS('GSTN-Diff Gross'!$D$7:$D$1006,BOOKS!E702,'GSTN-Diff Gross'!$S$7:$S$1006,"&lt;&gt;0")+COUNTIFS('GSTN-Diff Gross'!$D$7:$D$1006,BOOKS!E702,'GSTN-Diff Gross'!$T$7:$T$1006,"&lt;&gt;0")+COUNTIFS('GSTN-Diff Gross'!$D$7:$D$1006,BOOKS!E702,'GSTN-Diff Gross'!$U$7:$U$1006,"&lt;&gt;0")+COUNTIFS('GSTN-Diff Gross'!$D$7:$D$1006,BOOKS!E702,'GSTN-Diff Gross'!$V$7:$V$1006,"&lt;&gt;0"),BOOKS!E702,"")</f>
        <v/>
      </c>
      <c r="D702" s="41" t="str">
        <f>IF(COUNTIFS('GSTN-Diff Gross'!$D$7:$D$1006,BOOKS!E702,'GSTN-Diff Gross'!$R$7:$R$1006,"&lt;&gt;0")+COUNTIFS('GSTN-Diff Gross'!$D$7:$D$1006,BOOKS!E702,'GSTN-Diff Gross'!$S$7:$S$1006,"&lt;&gt;0")+COUNTIFS('GSTN-Diff Gross'!$D$7:$D$1006,BOOKS!E702,'GSTN-Diff Gross'!$T$7:$T$1006,"&lt;&gt;0")+COUNTIFS('GSTN-Diff Gross'!$D$7:$D$1006,BOOKS!E702,'GSTN-Diff Gross'!$U$7:$U$1006,"&lt;&gt;0")+COUNTIFS('GSTN-Diff Gross'!$D$7:$D$1006,BOOKS!E702,'GSTN-Diff Gross'!$V$7:$V$1006,"&lt;&gt;0"),BOOKS!F702,"")</f>
        <v/>
      </c>
      <c r="E702" s="68" t="str">
        <f>IF(COUNTIFS('GSTN-Diff Gross'!$D$7:$D$1006,BOOKS!E702,'GSTN-Diff Gross'!$R$7:$R$1006,"&lt;&gt;0")+COUNTIFS('GSTN-Diff Gross'!$D$7:$D$1006,BOOKS!E702,'GSTN-Diff Gross'!$S$7:$S$1006,"&lt;&gt;0")+COUNTIFS('GSTN-Diff Gross'!$D$7:$D$1006,BOOKS!E702,'GSTN-Diff Gross'!$T$7:$T$1006,"&lt;&gt;0")+COUNTIFS('GSTN-Diff Gross'!$D$7:$D$1006,BOOKS!E702,'GSTN-Diff Gross'!$U$7:$U$1006,"&lt;&gt;0")+COUNTIFS('GSTN-Diff Gross'!$D$7:$D$1006,BOOKS!E702,'GSTN-Diff Gross'!$V$7:$V$1006,"&lt;&gt;0"),BOOKS!G702,"")</f>
        <v/>
      </c>
      <c r="F702" s="90" t="str">
        <f>IF(COUNTIFS('GSTN-Diff Gross'!$D$7:$D$1006,BOOKS!E702,'GSTN-Diff Gross'!$R$7:$R$1006,"&lt;&gt;0")+COUNTIFS('GSTN-Diff Gross'!$D$7:$D$1006,BOOKS!E702,'GSTN-Diff Gross'!$S$7:$S$1006,"&lt;&gt;0")+COUNTIFS('GSTN-Diff Gross'!$D$7:$D$1006,BOOKS!E702,'GSTN-Diff Gross'!$T$7:$T$1006,"&lt;&gt;0")+COUNTIFS('GSTN-Diff Gross'!$D$7:$D$1006,BOOKS!E702,'GSTN-Diff Gross'!$U$7:$U$1006,"&lt;&gt;0")+COUNTIFS('GSTN-Diff Gross'!$D$7:$D$1006,BOOKS!E702,'GSTN-Diff Gross'!$V$7:$V$1006,"&lt;&gt;0"),BOOKS!H702,"")</f>
        <v/>
      </c>
      <c r="G702" s="167">
        <f t="shared" si="74"/>
        <v>0</v>
      </c>
      <c r="H702" s="167">
        <f t="shared" si="75"/>
        <v>0</v>
      </c>
      <c r="I702" s="167">
        <f t="shared" si="76"/>
        <v>0</v>
      </c>
      <c r="J702" s="167">
        <f t="shared" si="77"/>
        <v>0</v>
      </c>
      <c r="K702" s="167">
        <f t="shared" si="78"/>
        <v>0</v>
      </c>
      <c r="L702" s="99">
        <f>IF(COUNTIFS('GSTN-Diff Gross'!$D$7:$D$1006,BOOKS!E702,'GSTN-Diff Gross'!$R$7:$R$1006,"&lt;&gt;0")+COUNTIFS('GSTN-Diff Gross'!$D$7:$D$1006,BOOKS!E702,'GSTN-Diff Gross'!$S$7:$S$1006,"&lt;&gt;0")+COUNTIFS('GSTN-Diff Gross'!$D$7:$D$1006,BOOKS!E702,'GSTN-Diff Gross'!$T$7:$T$1006,"&lt;&gt;0")+COUNTIFS('GSTN-Diff Gross'!$D$7:$D$1006,BOOKS!E702,'GSTN-Diff Gross'!$U$7:$U$1006,"&lt;&gt;0")+COUNTIFS('GSTN-Diff Gross'!$D$7:$D$1006,BOOKS!E702,'GSTN-Diff Gross'!$V$7:$V$1006,"&lt;&gt;0"),BOOKS!I702,0)</f>
        <v>0</v>
      </c>
      <c r="M702" s="100">
        <f>IF(COUNTIFS('GSTN-Diff Gross'!$D$7:$D$1006,BOOKS!E702,'GSTN-Diff Gross'!$R$7:$R$1006,"&lt;&gt;0")+COUNTIFS('GSTN-Diff Gross'!$D$7:$D$1006,BOOKS!E702,'GSTN-Diff Gross'!$S$7:$S$1006,"&lt;&gt;0")+COUNTIFS('GSTN-Diff Gross'!$D$7:$D$1006,BOOKS!E702,'GSTN-Diff Gross'!$T$7:$T$1006,"&lt;&gt;0")+COUNTIFS('GSTN-Diff Gross'!$D$7:$D$1006,BOOKS!E702,'GSTN-Diff Gross'!$U$7:$U$1006,"&lt;&gt;0")+COUNTIFS('GSTN-Diff Gross'!$D$7:$D$1006,BOOKS!E702,'GSTN-Diff Gross'!$V$7:$V$1006,"&lt;&gt;0"),BOOKS!J702,0)</f>
        <v>0</v>
      </c>
      <c r="N702" s="100">
        <f>IF(COUNTIFS('GSTN-Diff Gross'!$D$7:$D$1006,BOOKS!E702,'GSTN-Diff Gross'!$R$7:$R$1006,"&lt;&gt;0")+COUNTIFS('GSTN-Diff Gross'!$D$7:$D$1006,BOOKS!E702,'GSTN-Diff Gross'!$S$7:$S$1006,"&lt;&gt;0")+COUNTIFS('GSTN-Diff Gross'!$D$7:$D$1006,BOOKS!E702,'GSTN-Diff Gross'!$T$7:$T$1006,"&lt;&gt;0")+COUNTIFS('GSTN-Diff Gross'!$D$7:$D$1006,BOOKS!E702,'GSTN-Diff Gross'!$U$7:$U$1006,"&lt;&gt;0")+COUNTIFS('GSTN-Diff Gross'!$D$7:$D$1006,BOOKS!E702,'GSTN-Diff Gross'!$V$7:$V$1006,"&lt;&gt;0"),BOOKS!K702,0)</f>
        <v>0</v>
      </c>
      <c r="O702" s="100">
        <f>IF(COUNTIFS('GSTN-Diff Gross'!$D$7:$D$1006,BOOKS!E702,'GSTN-Diff Gross'!$R$7:$R$1006,"&lt;&gt;0")+COUNTIFS('GSTN-Diff Gross'!$D$7:$D$1006,BOOKS!E702,'GSTN-Diff Gross'!$S$7:$S$1006,"&lt;&gt;0")+COUNTIFS('GSTN-Diff Gross'!$D$7:$D$1006,BOOKS!E702,'GSTN-Diff Gross'!$T$7:$T$1006,"&lt;&gt;0")+COUNTIFS('GSTN-Diff Gross'!$D$7:$D$1006,BOOKS!E702,'GSTN-Diff Gross'!$U$7:$U$1006,"&lt;&gt;0")+COUNTIFS('GSTN-Diff Gross'!$D$7:$D$1006,BOOKS!E702,'GSTN-Diff Gross'!$V$7:$V$1006,"&lt;&gt;0"),BOOKS!L702,0)</f>
        <v>0</v>
      </c>
      <c r="P702" s="100">
        <f>IF(COUNTIFS('GSTN-Diff Gross'!$D$7:$D$1006,BOOKS!E702,'GSTN-Diff Gross'!$R$7:$R$1006,"&lt;&gt;0")+COUNTIFS('GSTN-Diff Gross'!$D$7:$D$1006,BOOKS!E702,'GSTN-Diff Gross'!$S$7:$S$1006,"&lt;&gt;0")+COUNTIFS('GSTN-Diff Gross'!$D$7:$D$1006,BOOKS!E702,'GSTN-Diff Gross'!$T$7:$T$1006,"&lt;&gt;0")+COUNTIFS('GSTN-Diff Gross'!$D$7:$D$1006,BOOKS!E702,'GSTN-Diff Gross'!$U$7:$U$1006,"&lt;&gt;0")+COUNTIFS('GSTN-Diff Gross'!$D$7:$D$1006,BOOKS!E702,'GSTN-Diff Gross'!$V$7:$V$1006,"&lt;&gt;0"),BOOKS!M702,0)</f>
        <v>0</v>
      </c>
      <c r="Q702" s="94">
        <f>IFERROR(IF(B702="",0,SUMPRODUCT(('2A'!$D$6:$D$1005='GSTN-Bill Wise'!B702)*'2A'!$I$6:$I$1005)),0)</f>
        <v>0</v>
      </c>
      <c r="R702" s="95">
        <f>IFERROR(IF(B702="",0,SUMPRODUCT(('2A'!$D$6:$D$1005='GSTN-Bill Wise'!B702)*'2A'!$J$6:$J$1005)),0)</f>
        <v>0</v>
      </c>
      <c r="S702" s="95">
        <f>IFERROR(IF(B702="",0,SUMPRODUCT(('2A'!$D$6:$D$1005='GSTN-Bill Wise'!B702)*'2A'!$K$6:$K$1005)),0)</f>
        <v>0</v>
      </c>
      <c r="T702" s="95">
        <f>IFERROR(IF(B702="",0,SUMPRODUCT(('2A'!$D$6:$D$1005='GSTN-Bill Wise'!B702)*'2A'!$L$6:$L$1005)),0)</f>
        <v>0</v>
      </c>
      <c r="U702" s="95">
        <f>IFERROR(IF(B702="",0,SUMPRODUCT(('2A'!$D$6:$D$1005='GSTN-Bill Wise'!B702)*'2A'!$M$6:$M$1005)),0)</f>
        <v>0</v>
      </c>
      <c r="V702" s="111"/>
    </row>
    <row r="703" spans="1:22">
      <c r="A703" s="162">
        <f t="shared" si="79"/>
        <v>698</v>
      </c>
      <c r="B703" s="162" t="str">
        <f t="shared" si="73"/>
        <v/>
      </c>
      <c r="C703" s="162" t="str">
        <f>IF(COUNTIFS('GSTN-Diff Gross'!$D$7:$D$1006,BOOKS!E703,'GSTN-Diff Gross'!$R$7:$R$1006,"&lt;&gt;0")+COUNTIFS('GSTN-Diff Gross'!$D$7:$D$1006,BOOKS!E703,'GSTN-Diff Gross'!$S$7:$S$1006,"&lt;&gt;0")+COUNTIFS('GSTN-Diff Gross'!$D$7:$D$1006,BOOKS!E703,'GSTN-Diff Gross'!$T$7:$T$1006,"&lt;&gt;0")+COUNTIFS('GSTN-Diff Gross'!$D$7:$D$1006,BOOKS!E703,'GSTN-Diff Gross'!$U$7:$U$1006,"&lt;&gt;0")+COUNTIFS('GSTN-Diff Gross'!$D$7:$D$1006,BOOKS!E703,'GSTN-Diff Gross'!$V$7:$V$1006,"&lt;&gt;0"),BOOKS!E703,"")</f>
        <v/>
      </c>
      <c r="D703" s="44" t="str">
        <f>IF(COUNTIFS('GSTN-Diff Gross'!$D$7:$D$1006,BOOKS!E703,'GSTN-Diff Gross'!$R$7:$R$1006,"&lt;&gt;0")+COUNTIFS('GSTN-Diff Gross'!$D$7:$D$1006,BOOKS!E703,'GSTN-Diff Gross'!$S$7:$S$1006,"&lt;&gt;0")+COUNTIFS('GSTN-Diff Gross'!$D$7:$D$1006,BOOKS!E703,'GSTN-Diff Gross'!$T$7:$T$1006,"&lt;&gt;0")+COUNTIFS('GSTN-Diff Gross'!$D$7:$D$1006,BOOKS!E703,'GSTN-Diff Gross'!$U$7:$U$1006,"&lt;&gt;0")+COUNTIFS('GSTN-Diff Gross'!$D$7:$D$1006,BOOKS!E703,'GSTN-Diff Gross'!$V$7:$V$1006,"&lt;&gt;0"),BOOKS!F703,"")</f>
        <v/>
      </c>
      <c r="E703" s="67" t="str">
        <f>IF(COUNTIFS('GSTN-Diff Gross'!$D$7:$D$1006,BOOKS!E703,'GSTN-Diff Gross'!$R$7:$R$1006,"&lt;&gt;0")+COUNTIFS('GSTN-Diff Gross'!$D$7:$D$1006,BOOKS!E703,'GSTN-Diff Gross'!$S$7:$S$1006,"&lt;&gt;0")+COUNTIFS('GSTN-Diff Gross'!$D$7:$D$1006,BOOKS!E703,'GSTN-Diff Gross'!$T$7:$T$1006,"&lt;&gt;0")+COUNTIFS('GSTN-Diff Gross'!$D$7:$D$1006,BOOKS!E703,'GSTN-Diff Gross'!$U$7:$U$1006,"&lt;&gt;0")+COUNTIFS('GSTN-Diff Gross'!$D$7:$D$1006,BOOKS!E703,'GSTN-Diff Gross'!$V$7:$V$1006,"&lt;&gt;0"),BOOKS!G703,"")</f>
        <v/>
      </c>
      <c r="F703" s="89" t="str">
        <f>IF(COUNTIFS('GSTN-Diff Gross'!$D$7:$D$1006,BOOKS!E703,'GSTN-Diff Gross'!$R$7:$R$1006,"&lt;&gt;0")+COUNTIFS('GSTN-Diff Gross'!$D$7:$D$1006,BOOKS!E703,'GSTN-Diff Gross'!$S$7:$S$1006,"&lt;&gt;0")+COUNTIFS('GSTN-Diff Gross'!$D$7:$D$1006,BOOKS!E703,'GSTN-Diff Gross'!$T$7:$T$1006,"&lt;&gt;0")+COUNTIFS('GSTN-Diff Gross'!$D$7:$D$1006,BOOKS!E703,'GSTN-Diff Gross'!$U$7:$U$1006,"&lt;&gt;0")+COUNTIFS('GSTN-Diff Gross'!$D$7:$D$1006,BOOKS!E703,'GSTN-Diff Gross'!$V$7:$V$1006,"&lt;&gt;0"),BOOKS!H703,"")</f>
        <v/>
      </c>
      <c r="G703" s="96">
        <f t="shared" si="74"/>
        <v>0</v>
      </c>
      <c r="H703" s="96">
        <f t="shared" si="75"/>
        <v>0</v>
      </c>
      <c r="I703" s="97">
        <f t="shared" si="76"/>
        <v>0</v>
      </c>
      <c r="J703" s="98">
        <f t="shared" si="77"/>
        <v>0</v>
      </c>
      <c r="K703" s="96">
        <f t="shared" si="78"/>
        <v>0</v>
      </c>
      <c r="L703" s="93">
        <f>IF(COUNTIFS('GSTN-Diff Gross'!$D$7:$D$1006,BOOKS!E703,'GSTN-Diff Gross'!$R$7:$R$1006,"&lt;&gt;0")+COUNTIFS('GSTN-Diff Gross'!$D$7:$D$1006,BOOKS!E703,'GSTN-Diff Gross'!$S$7:$S$1006,"&lt;&gt;0")+COUNTIFS('GSTN-Diff Gross'!$D$7:$D$1006,BOOKS!E703,'GSTN-Diff Gross'!$T$7:$T$1006,"&lt;&gt;0")+COUNTIFS('GSTN-Diff Gross'!$D$7:$D$1006,BOOKS!E703,'GSTN-Diff Gross'!$U$7:$U$1006,"&lt;&gt;0")+COUNTIFS('GSTN-Diff Gross'!$D$7:$D$1006,BOOKS!E703,'GSTN-Diff Gross'!$V$7:$V$1006,"&lt;&gt;0"),BOOKS!I703,0)</f>
        <v>0</v>
      </c>
      <c r="M703" s="88">
        <f>IF(COUNTIFS('GSTN-Diff Gross'!$D$7:$D$1006,BOOKS!E703,'GSTN-Diff Gross'!$R$7:$R$1006,"&lt;&gt;0")+COUNTIFS('GSTN-Diff Gross'!$D$7:$D$1006,BOOKS!E703,'GSTN-Diff Gross'!$S$7:$S$1006,"&lt;&gt;0")+COUNTIFS('GSTN-Diff Gross'!$D$7:$D$1006,BOOKS!E703,'GSTN-Diff Gross'!$T$7:$T$1006,"&lt;&gt;0")+COUNTIFS('GSTN-Diff Gross'!$D$7:$D$1006,BOOKS!E703,'GSTN-Diff Gross'!$U$7:$U$1006,"&lt;&gt;0")+COUNTIFS('GSTN-Diff Gross'!$D$7:$D$1006,BOOKS!E703,'GSTN-Diff Gross'!$V$7:$V$1006,"&lt;&gt;0"),BOOKS!J703,0)</f>
        <v>0</v>
      </c>
      <c r="N703" s="88">
        <f>IF(COUNTIFS('GSTN-Diff Gross'!$D$7:$D$1006,BOOKS!E703,'GSTN-Diff Gross'!$R$7:$R$1006,"&lt;&gt;0")+COUNTIFS('GSTN-Diff Gross'!$D$7:$D$1006,BOOKS!E703,'GSTN-Diff Gross'!$S$7:$S$1006,"&lt;&gt;0")+COUNTIFS('GSTN-Diff Gross'!$D$7:$D$1006,BOOKS!E703,'GSTN-Diff Gross'!$T$7:$T$1006,"&lt;&gt;0")+COUNTIFS('GSTN-Diff Gross'!$D$7:$D$1006,BOOKS!E703,'GSTN-Diff Gross'!$U$7:$U$1006,"&lt;&gt;0")+COUNTIFS('GSTN-Diff Gross'!$D$7:$D$1006,BOOKS!E703,'GSTN-Diff Gross'!$V$7:$V$1006,"&lt;&gt;0"),BOOKS!K703,0)</f>
        <v>0</v>
      </c>
      <c r="O703" s="88">
        <f>IF(COUNTIFS('GSTN-Diff Gross'!$D$7:$D$1006,BOOKS!E703,'GSTN-Diff Gross'!$R$7:$R$1006,"&lt;&gt;0")+COUNTIFS('GSTN-Diff Gross'!$D$7:$D$1006,BOOKS!E703,'GSTN-Diff Gross'!$S$7:$S$1006,"&lt;&gt;0")+COUNTIFS('GSTN-Diff Gross'!$D$7:$D$1006,BOOKS!E703,'GSTN-Diff Gross'!$T$7:$T$1006,"&lt;&gt;0")+COUNTIFS('GSTN-Diff Gross'!$D$7:$D$1006,BOOKS!E703,'GSTN-Diff Gross'!$U$7:$U$1006,"&lt;&gt;0")+COUNTIFS('GSTN-Diff Gross'!$D$7:$D$1006,BOOKS!E703,'GSTN-Diff Gross'!$V$7:$V$1006,"&lt;&gt;0"),BOOKS!L703,0)</f>
        <v>0</v>
      </c>
      <c r="P703" s="88">
        <f>IF(COUNTIFS('GSTN-Diff Gross'!$D$7:$D$1006,BOOKS!E703,'GSTN-Diff Gross'!$R$7:$R$1006,"&lt;&gt;0")+COUNTIFS('GSTN-Diff Gross'!$D$7:$D$1006,BOOKS!E703,'GSTN-Diff Gross'!$S$7:$S$1006,"&lt;&gt;0")+COUNTIFS('GSTN-Diff Gross'!$D$7:$D$1006,BOOKS!E703,'GSTN-Diff Gross'!$T$7:$T$1006,"&lt;&gt;0")+COUNTIFS('GSTN-Diff Gross'!$D$7:$D$1006,BOOKS!E703,'GSTN-Diff Gross'!$U$7:$U$1006,"&lt;&gt;0")+COUNTIFS('GSTN-Diff Gross'!$D$7:$D$1006,BOOKS!E703,'GSTN-Diff Gross'!$V$7:$V$1006,"&lt;&gt;0"),BOOKS!M703,0)</f>
        <v>0</v>
      </c>
      <c r="Q703" s="84">
        <f>IFERROR(IF(B703="",0,SUMPRODUCT(('2A'!$D$6:$D$1005='GSTN-Bill Wise'!B703)*'2A'!$I$6:$I$1005)),0)</f>
        <v>0</v>
      </c>
      <c r="R703" s="44">
        <f>IFERROR(IF(B703="",0,SUMPRODUCT(('2A'!$D$6:$D$1005='GSTN-Bill Wise'!B703)*'2A'!$J$6:$J$1005)),0)</f>
        <v>0</v>
      </c>
      <c r="S703" s="44">
        <f>IFERROR(IF(B703="",0,SUMPRODUCT(('2A'!$D$6:$D$1005='GSTN-Bill Wise'!B703)*'2A'!$K$6:$K$1005)),0)</f>
        <v>0</v>
      </c>
      <c r="T703" s="44">
        <f>IFERROR(IF(B703="",0,SUMPRODUCT(('2A'!$D$6:$D$1005='GSTN-Bill Wise'!B703)*'2A'!$L$6:$L$1005)),0)</f>
        <v>0</v>
      </c>
      <c r="U703" s="44">
        <f>IFERROR(IF(B703="",0,SUMPRODUCT(('2A'!$D$6:$D$1005='GSTN-Bill Wise'!B703)*'2A'!$M$6:$M$1005)),0)</f>
        <v>0</v>
      </c>
      <c r="V703" s="111"/>
    </row>
    <row r="704" spans="1:22">
      <c r="A704" s="161">
        <f t="shared" si="79"/>
        <v>699</v>
      </c>
      <c r="B704" s="161" t="str">
        <f t="shared" si="73"/>
        <v/>
      </c>
      <c r="C704" s="161" t="str">
        <f>IF(COUNTIFS('GSTN-Diff Gross'!$D$7:$D$1006,BOOKS!E704,'GSTN-Diff Gross'!$R$7:$R$1006,"&lt;&gt;0")+COUNTIFS('GSTN-Diff Gross'!$D$7:$D$1006,BOOKS!E704,'GSTN-Diff Gross'!$S$7:$S$1006,"&lt;&gt;0")+COUNTIFS('GSTN-Diff Gross'!$D$7:$D$1006,BOOKS!E704,'GSTN-Diff Gross'!$T$7:$T$1006,"&lt;&gt;0")+COUNTIFS('GSTN-Diff Gross'!$D$7:$D$1006,BOOKS!E704,'GSTN-Diff Gross'!$U$7:$U$1006,"&lt;&gt;0")+COUNTIFS('GSTN-Diff Gross'!$D$7:$D$1006,BOOKS!E704,'GSTN-Diff Gross'!$V$7:$V$1006,"&lt;&gt;0"),BOOKS!E704,"")</f>
        <v/>
      </c>
      <c r="D704" s="41" t="str">
        <f>IF(COUNTIFS('GSTN-Diff Gross'!$D$7:$D$1006,BOOKS!E704,'GSTN-Diff Gross'!$R$7:$R$1006,"&lt;&gt;0")+COUNTIFS('GSTN-Diff Gross'!$D$7:$D$1006,BOOKS!E704,'GSTN-Diff Gross'!$S$7:$S$1006,"&lt;&gt;0")+COUNTIFS('GSTN-Diff Gross'!$D$7:$D$1006,BOOKS!E704,'GSTN-Diff Gross'!$T$7:$T$1006,"&lt;&gt;0")+COUNTIFS('GSTN-Diff Gross'!$D$7:$D$1006,BOOKS!E704,'GSTN-Diff Gross'!$U$7:$U$1006,"&lt;&gt;0")+COUNTIFS('GSTN-Diff Gross'!$D$7:$D$1006,BOOKS!E704,'GSTN-Diff Gross'!$V$7:$V$1006,"&lt;&gt;0"),BOOKS!F704,"")</f>
        <v/>
      </c>
      <c r="E704" s="68" t="str">
        <f>IF(COUNTIFS('GSTN-Diff Gross'!$D$7:$D$1006,BOOKS!E704,'GSTN-Diff Gross'!$R$7:$R$1006,"&lt;&gt;0")+COUNTIFS('GSTN-Diff Gross'!$D$7:$D$1006,BOOKS!E704,'GSTN-Diff Gross'!$S$7:$S$1006,"&lt;&gt;0")+COUNTIFS('GSTN-Diff Gross'!$D$7:$D$1006,BOOKS!E704,'GSTN-Diff Gross'!$T$7:$T$1006,"&lt;&gt;0")+COUNTIFS('GSTN-Diff Gross'!$D$7:$D$1006,BOOKS!E704,'GSTN-Diff Gross'!$U$7:$U$1006,"&lt;&gt;0")+COUNTIFS('GSTN-Diff Gross'!$D$7:$D$1006,BOOKS!E704,'GSTN-Diff Gross'!$V$7:$V$1006,"&lt;&gt;0"),BOOKS!G704,"")</f>
        <v/>
      </c>
      <c r="F704" s="90" t="str">
        <f>IF(COUNTIFS('GSTN-Diff Gross'!$D$7:$D$1006,BOOKS!E704,'GSTN-Diff Gross'!$R$7:$R$1006,"&lt;&gt;0")+COUNTIFS('GSTN-Diff Gross'!$D$7:$D$1006,BOOKS!E704,'GSTN-Diff Gross'!$S$7:$S$1006,"&lt;&gt;0")+COUNTIFS('GSTN-Diff Gross'!$D$7:$D$1006,BOOKS!E704,'GSTN-Diff Gross'!$T$7:$T$1006,"&lt;&gt;0")+COUNTIFS('GSTN-Diff Gross'!$D$7:$D$1006,BOOKS!E704,'GSTN-Diff Gross'!$U$7:$U$1006,"&lt;&gt;0")+COUNTIFS('GSTN-Diff Gross'!$D$7:$D$1006,BOOKS!E704,'GSTN-Diff Gross'!$V$7:$V$1006,"&lt;&gt;0"),BOOKS!H704,"")</f>
        <v/>
      </c>
      <c r="G704" s="167">
        <f t="shared" si="74"/>
        <v>0</v>
      </c>
      <c r="H704" s="167">
        <f t="shared" si="75"/>
        <v>0</v>
      </c>
      <c r="I704" s="167">
        <f t="shared" si="76"/>
        <v>0</v>
      </c>
      <c r="J704" s="167">
        <f t="shared" si="77"/>
        <v>0</v>
      </c>
      <c r="K704" s="167">
        <f t="shared" si="78"/>
        <v>0</v>
      </c>
      <c r="L704" s="99">
        <f>IF(COUNTIFS('GSTN-Diff Gross'!$D$7:$D$1006,BOOKS!E704,'GSTN-Diff Gross'!$R$7:$R$1006,"&lt;&gt;0")+COUNTIFS('GSTN-Diff Gross'!$D$7:$D$1006,BOOKS!E704,'GSTN-Diff Gross'!$S$7:$S$1006,"&lt;&gt;0")+COUNTIFS('GSTN-Diff Gross'!$D$7:$D$1006,BOOKS!E704,'GSTN-Diff Gross'!$T$7:$T$1006,"&lt;&gt;0")+COUNTIFS('GSTN-Diff Gross'!$D$7:$D$1006,BOOKS!E704,'GSTN-Diff Gross'!$U$7:$U$1006,"&lt;&gt;0")+COUNTIFS('GSTN-Diff Gross'!$D$7:$D$1006,BOOKS!E704,'GSTN-Diff Gross'!$V$7:$V$1006,"&lt;&gt;0"),BOOKS!I704,0)</f>
        <v>0</v>
      </c>
      <c r="M704" s="100">
        <f>IF(COUNTIFS('GSTN-Diff Gross'!$D$7:$D$1006,BOOKS!E704,'GSTN-Diff Gross'!$R$7:$R$1006,"&lt;&gt;0")+COUNTIFS('GSTN-Diff Gross'!$D$7:$D$1006,BOOKS!E704,'GSTN-Diff Gross'!$S$7:$S$1006,"&lt;&gt;0")+COUNTIFS('GSTN-Diff Gross'!$D$7:$D$1006,BOOKS!E704,'GSTN-Diff Gross'!$T$7:$T$1006,"&lt;&gt;0")+COUNTIFS('GSTN-Diff Gross'!$D$7:$D$1006,BOOKS!E704,'GSTN-Diff Gross'!$U$7:$U$1006,"&lt;&gt;0")+COUNTIFS('GSTN-Diff Gross'!$D$7:$D$1006,BOOKS!E704,'GSTN-Diff Gross'!$V$7:$V$1006,"&lt;&gt;0"),BOOKS!J704,0)</f>
        <v>0</v>
      </c>
      <c r="N704" s="100">
        <f>IF(COUNTIFS('GSTN-Diff Gross'!$D$7:$D$1006,BOOKS!E704,'GSTN-Diff Gross'!$R$7:$R$1006,"&lt;&gt;0")+COUNTIFS('GSTN-Diff Gross'!$D$7:$D$1006,BOOKS!E704,'GSTN-Diff Gross'!$S$7:$S$1006,"&lt;&gt;0")+COUNTIFS('GSTN-Diff Gross'!$D$7:$D$1006,BOOKS!E704,'GSTN-Diff Gross'!$T$7:$T$1006,"&lt;&gt;0")+COUNTIFS('GSTN-Diff Gross'!$D$7:$D$1006,BOOKS!E704,'GSTN-Diff Gross'!$U$7:$U$1006,"&lt;&gt;0")+COUNTIFS('GSTN-Diff Gross'!$D$7:$D$1006,BOOKS!E704,'GSTN-Diff Gross'!$V$7:$V$1006,"&lt;&gt;0"),BOOKS!K704,0)</f>
        <v>0</v>
      </c>
      <c r="O704" s="100">
        <f>IF(COUNTIFS('GSTN-Diff Gross'!$D$7:$D$1006,BOOKS!E704,'GSTN-Diff Gross'!$R$7:$R$1006,"&lt;&gt;0")+COUNTIFS('GSTN-Diff Gross'!$D$7:$D$1006,BOOKS!E704,'GSTN-Diff Gross'!$S$7:$S$1006,"&lt;&gt;0")+COUNTIFS('GSTN-Diff Gross'!$D$7:$D$1006,BOOKS!E704,'GSTN-Diff Gross'!$T$7:$T$1006,"&lt;&gt;0")+COUNTIFS('GSTN-Diff Gross'!$D$7:$D$1006,BOOKS!E704,'GSTN-Diff Gross'!$U$7:$U$1006,"&lt;&gt;0")+COUNTIFS('GSTN-Diff Gross'!$D$7:$D$1006,BOOKS!E704,'GSTN-Diff Gross'!$V$7:$V$1006,"&lt;&gt;0"),BOOKS!L704,0)</f>
        <v>0</v>
      </c>
      <c r="P704" s="100">
        <f>IF(COUNTIFS('GSTN-Diff Gross'!$D$7:$D$1006,BOOKS!E704,'GSTN-Diff Gross'!$R$7:$R$1006,"&lt;&gt;0")+COUNTIFS('GSTN-Diff Gross'!$D$7:$D$1006,BOOKS!E704,'GSTN-Diff Gross'!$S$7:$S$1006,"&lt;&gt;0")+COUNTIFS('GSTN-Diff Gross'!$D$7:$D$1006,BOOKS!E704,'GSTN-Diff Gross'!$T$7:$T$1006,"&lt;&gt;0")+COUNTIFS('GSTN-Diff Gross'!$D$7:$D$1006,BOOKS!E704,'GSTN-Diff Gross'!$U$7:$U$1006,"&lt;&gt;0")+COUNTIFS('GSTN-Diff Gross'!$D$7:$D$1006,BOOKS!E704,'GSTN-Diff Gross'!$V$7:$V$1006,"&lt;&gt;0"),BOOKS!M704,0)</f>
        <v>0</v>
      </c>
      <c r="Q704" s="94">
        <f>IFERROR(IF(B704="",0,SUMPRODUCT(('2A'!$D$6:$D$1005='GSTN-Bill Wise'!B704)*'2A'!$I$6:$I$1005)),0)</f>
        <v>0</v>
      </c>
      <c r="R704" s="95">
        <f>IFERROR(IF(B704="",0,SUMPRODUCT(('2A'!$D$6:$D$1005='GSTN-Bill Wise'!B704)*'2A'!$J$6:$J$1005)),0)</f>
        <v>0</v>
      </c>
      <c r="S704" s="95">
        <f>IFERROR(IF(B704="",0,SUMPRODUCT(('2A'!$D$6:$D$1005='GSTN-Bill Wise'!B704)*'2A'!$K$6:$K$1005)),0)</f>
        <v>0</v>
      </c>
      <c r="T704" s="95">
        <f>IFERROR(IF(B704="",0,SUMPRODUCT(('2A'!$D$6:$D$1005='GSTN-Bill Wise'!B704)*'2A'!$L$6:$L$1005)),0)</f>
        <v>0</v>
      </c>
      <c r="U704" s="95">
        <f>IFERROR(IF(B704="",0,SUMPRODUCT(('2A'!$D$6:$D$1005='GSTN-Bill Wise'!B704)*'2A'!$M$6:$M$1005)),0)</f>
        <v>0</v>
      </c>
      <c r="V704" s="111"/>
    </row>
    <row r="705" spans="1:22">
      <c r="A705" s="162">
        <f t="shared" si="79"/>
        <v>700</v>
      </c>
      <c r="B705" s="162" t="str">
        <f t="shared" si="73"/>
        <v/>
      </c>
      <c r="C705" s="162" t="str">
        <f>IF(COUNTIFS('GSTN-Diff Gross'!$D$7:$D$1006,BOOKS!E705,'GSTN-Diff Gross'!$R$7:$R$1006,"&lt;&gt;0")+COUNTIFS('GSTN-Diff Gross'!$D$7:$D$1006,BOOKS!E705,'GSTN-Diff Gross'!$S$7:$S$1006,"&lt;&gt;0")+COUNTIFS('GSTN-Diff Gross'!$D$7:$D$1006,BOOKS!E705,'GSTN-Diff Gross'!$T$7:$T$1006,"&lt;&gt;0")+COUNTIFS('GSTN-Diff Gross'!$D$7:$D$1006,BOOKS!E705,'GSTN-Diff Gross'!$U$7:$U$1006,"&lt;&gt;0")+COUNTIFS('GSTN-Diff Gross'!$D$7:$D$1006,BOOKS!E705,'GSTN-Diff Gross'!$V$7:$V$1006,"&lt;&gt;0"),BOOKS!E705,"")</f>
        <v/>
      </c>
      <c r="D705" s="44" t="str">
        <f>IF(COUNTIFS('GSTN-Diff Gross'!$D$7:$D$1006,BOOKS!E705,'GSTN-Diff Gross'!$R$7:$R$1006,"&lt;&gt;0")+COUNTIFS('GSTN-Diff Gross'!$D$7:$D$1006,BOOKS!E705,'GSTN-Diff Gross'!$S$7:$S$1006,"&lt;&gt;0")+COUNTIFS('GSTN-Diff Gross'!$D$7:$D$1006,BOOKS!E705,'GSTN-Diff Gross'!$T$7:$T$1006,"&lt;&gt;0")+COUNTIFS('GSTN-Diff Gross'!$D$7:$D$1006,BOOKS!E705,'GSTN-Diff Gross'!$U$7:$U$1006,"&lt;&gt;0")+COUNTIFS('GSTN-Diff Gross'!$D$7:$D$1006,BOOKS!E705,'GSTN-Diff Gross'!$V$7:$V$1006,"&lt;&gt;0"),BOOKS!F705,"")</f>
        <v/>
      </c>
      <c r="E705" s="67" t="str">
        <f>IF(COUNTIFS('GSTN-Diff Gross'!$D$7:$D$1006,BOOKS!E705,'GSTN-Diff Gross'!$R$7:$R$1006,"&lt;&gt;0")+COUNTIFS('GSTN-Diff Gross'!$D$7:$D$1006,BOOKS!E705,'GSTN-Diff Gross'!$S$7:$S$1006,"&lt;&gt;0")+COUNTIFS('GSTN-Diff Gross'!$D$7:$D$1006,BOOKS!E705,'GSTN-Diff Gross'!$T$7:$T$1006,"&lt;&gt;0")+COUNTIFS('GSTN-Diff Gross'!$D$7:$D$1006,BOOKS!E705,'GSTN-Diff Gross'!$U$7:$U$1006,"&lt;&gt;0")+COUNTIFS('GSTN-Diff Gross'!$D$7:$D$1006,BOOKS!E705,'GSTN-Diff Gross'!$V$7:$V$1006,"&lt;&gt;0"),BOOKS!G705,"")</f>
        <v/>
      </c>
      <c r="F705" s="89" t="str">
        <f>IF(COUNTIFS('GSTN-Diff Gross'!$D$7:$D$1006,BOOKS!E705,'GSTN-Diff Gross'!$R$7:$R$1006,"&lt;&gt;0")+COUNTIFS('GSTN-Diff Gross'!$D$7:$D$1006,BOOKS!E705,'GSTN-Diff Gross'!$S$7:$S$1006,"&lt;&gt;0")+COUNTIFS('GSTN-Diff Gross'!$D$7:$D$1006,BOOKS!E705,'GSTN-Diff Gross'!$T$7:$T$1006,"&lt;&gt;0")+COUNTIFS('GSTN-Diff Gross'!$D$7:$D$1006,BOOKS!E705,'GSTN-Diff Gross'!$U$7:$U$1006,"&lt;&gt;0")+COUNTIFS('GSTN-Diff Gross'!$D$7:$D$1006,BOOKS!E705,'GSTN-Diff Gross'!$V$7:$V$1006,"&lt;&gt;0"),BOOKS!H705,"")</f>
        <v/>
      </c>
      <c r="G705" s="96">
        <f t="shared" si="74"/>
        <v>0</v>
      </c>
      <c r="H705" s="96">
        <f t="shared" si="75"/>
        <v>0</v>
      </c>
      <c r="I705" s="97">
        <f t="shared" si="76"/>
        <v>0</v>
      </c>
      <c r="J705" s="98">
        <f t="shared" si="77"/>
        <v>0</v>
      </c>
      <c r="K705" s="96">
        <f t="shared" si="78"/>
        <v>0</v>
      </c>
      <c r="L705" s="93">
        <f>IF(COUNTIFS('GSTN-Diff Gross'!$D$7:$D$1006,BOOKS!E705,'GSTN-Diff Gross'!$R$7:$R$1006,"&lt;&gt;0")+COUNTIFS('GSTN-Diff Gross'!$D$7:$D$1006,BOOKS!E705,'GSTN-Diff Gross'!$S$7:$S$1006,"&lt;&gt;0")+COUNTIFS('GSTN-Diff Gross'!$D$7:$D$1006,BOOKS!E705,'GSTN-Diff Gross'!$T$7:$T$1006,"&lt;&gt;0")+COUNTIFS('GSTN-Diff Gross'!$D$7:$D$1006,BOOKS!E705,'GSTN-Diff Gross'!$U$7:$U$1006,"&lt;&gt;0")+COUNTIFS('GSTN-Diff Gross'!$D$7:$D$1006,BOOKS!E705,'GSTN-Diff Gross'!$V$7:$V$1006,"&lt;&gt;0"),BOOKS!I705,0)</f>
        <v>0</v>
      </c>
      <c r="M705" s="88">
        <f>IF(COUNTIFS('GSTN-Diff Gross'!$D$7:$D$1006,BOOKS!E705,'GSTN-Diff Gross'!$R$7:$R$1006,"&lt;&gt;0")+COUNTIFS('GSTN-Diff Gross'!$D$7:$D$1006,BOOKS!E705,'GSTN-Diff Gross'!$S$7:$S$1006,"&lt;&gt;0")+COUNTIFS('GSTN-Diff Gross'!$D$7:$D$1006,BOOKS!E705,'GSTN-Diff Gross'!$T$7:$T$1006,"&lt;&gt;0")+COUNTIFS('GSTN-Diff Gross'!$D$7:$D$1006,BOOKS!E705,'GSTN-Diff Gross'!$U$7:$U$1006,"&lt;&gt;0")+COUNTIFS('GSTN-Diff Gross'!$D$7:$D$1006,BOOKS!E705,'GSTN-Diff Gross'!$V$7:$V$1006,"&lt;&gt;0"),BOOKS!J705,0)</f>
        <v>0</v>
      </c>
      <c r="N705" s="88">
        <f>IF(COUNTIFS('GSTN-Diff Gross'!$D$7:$D$1006,BOOKS!E705,'GSTN-Diff Gross'!$R$7:$R$1006,"&lt;&gt;0")+COUNTIFS('GSTN-Diff Gross'!$D$7:$D$1006,BOOKS!E705,'GSTN-Diff Gross'!$S$7:$S$1006,"&lt;&gt;0")+COUNTIFS('GSTN-Diff Gross'!$D$7:$D$1006,BOOKS!E705,'GSTN-Diff Gross'!$T$7:$T$1006,"&lt;&gt;0")+COUNTIFS('GSTN-Diff Gross'!$D$7:$D$1006,BOOKS!E705,'GSTN-Diff Gross'!$U$7:$U$1006,"&lt;&gt;0")+COUNTIFS('GSTN-Diff Gross'!$D$7:$D$1006,BOOKS!E705,'GSTN-Diff Gross'!$V$7:$V$1006,"&lt;&gt;0"),BOOKS!K705,0)</f>
        <v>0</v>
      </c>
      <c r="O705" s="88">
        <f>IF(COUNTIFS('GSTN-Diff Gross'!$D$7:$D$1006,BOOKS!E705,'GSTN-Diff Gross'!$R$7:$R$1006,"&lt;&gt;0")+COUNTIFS('GSTN-Diff Gross'!$D$7:$D$1006,BOOKS!E705,'GSTN-Diff Gross'!$S$7:$S$1006,"&lt;&gt;0")+COUNTIFS('GSTN-Diff Gross'!$D$7:$D$1006,BOOKS!E705,'GSTN-Diff Gross'!$T$7:$T$1006,"&lt;&gt;0")+COUNTIFS('GSTN-Diff Gross'!$D$7:$D$1006,BOOKS!E705,'GSTN-Diff Gross'!$U$7:$U$1006,"&lt;&gt;0")+COUNTIFS('GSTN-Diff Gross'!$D$7:$D$1006,BOOKS!E705,'GSTN-Diff Gross'!$V$7:$V$1006,"&lt;&gt;0"),BOOKS!L705,0)</f>
        <v>0</v>
      </c>
      <c r="P705" s="88">
        <f>IF(COUNTIFS('GSTN-Diff Gross'!$D$7:$D$1006,BOOKS!E705,'GSTN-Diff Gross'!$R$7:$R$1006,"&lt;&gt;0")+COUNTIFS('GSTN-Diff Gross'!$D$7:$D$1006,BOOKS!E705,'GSTN-Diff Gross'!$S$7:$S$1006,"&lt;&gt;0")+COUNTIFS('GSTN-Diff Gross'!$D$7:$D$1006,BOOKS!E705,'GSTN-Diff Gross'!$T$7:$T$1006,"&lt;&gt;0")+COUNTIFS('GSTN-Diff Gross'!$D$7:$D$1006,BOOKS!E705,'GSTN-Diff Gross'!$U$7:$U$1006,"&lt;&gt;0")+COUNTIFS('GSTN-Diff Gross'!$D$7:$D$1006,BOOKS!E705,'GSTN-Diff Gross'!$V$7:$V$1006,"&lt;&gt;0"),BOOKS!M705,0)</f>
        <v>0</v>
      </c>
      <c r="Q705" s="84">
        <f>IFERROR(IF(B705="",0,SUMPRODUCT(('2A'!$D$6:$D$1005='GSTN-Bill Wise'!B705)*'2A'!$I$6:$I$1005)),0)</f>
        <v>0</v>
      </c>
      <c r="R705" s="44">
        <f>IFERROR(IF(B705="",0,SUMPRODUCT(('2A'!$D$6:$D$1005='GSTN-Bill Wise'!B705)*'2A'!$J$6:$J$1005)),0)</f>
        <v>0</v>
      </c>
      <c r="S705" s="44">
        <f>IFERROR(IF(B705="",0,SUMPRODUCT(('2A'!$D$6:$D$1005='GSTN-Bill Wise'!B705)*'2A'!$K$6:$K$1005)),0)</f>
        <v>0</v>
      </c>
      <c r="T705" s="44">
        <f>IFERROR(IF(B705="",0,SUMPRODUCT(('2A'!$D$6:$D$1005='GSTN-Bill Wise'!B705)*'2A'!$L$6:$L$1005)),0)</f>
        <v>0</v>
      </c>
      <c r="U705" s="44">
        <f>IFERROR(IF(B705="",0,SUMPRODUCT(('2A'!$D$6:$D$1005='GSTN-Bill Wise'!B705)*'2A'!$M$6:$M$1005)),0)</f>
        <v>0</v>
      </c>
      <c r="V705" s="111"/>
    </row>
    <row r="706" spans="1:22">
      <c r="A706" s="161">
        <f t="shared" si="79"/>
        <v>701</v>
      </c>
      <c r="B706" s="161" t="str">
        <f t="shared" si="73"/>
        <v/>
      </c>
      <c r="C706" s="161" t="str">
        <f>IF(COUNTIFS('GSTN-Diff Gross'!$D$7:$D$1006,BOOKS!E706,'GSTN-Diff Gross'!$R$7:$R$1006,"&lt;&gt;0")+COUNTIFS('GSTN-Diff Gross'!$D$7:$D$1006,BOOKS!E706,'GSTN-Diff Gross'!$S$7:$S$1006,"&lt;&gt;0")+COUNTIFS('GSTN-Diff Gross'!$D$7:$D$1006,BOOKS!E706,'GSTN-Diff Gross'!$T$7:$T$1006,"&lt;&gt;0")+COUNTIFS('GSTN-Diff Gross'!$D$7:$D$1006,BOOKS!E706,'GSTN-Diff Gross'!$U$7:$U$1006,"&lt;&gt;0")+COUNTIFS('GSTN-Diff Gross'!$D$7:$D$1006,BOOKS!E706,'GSTN-Diff Gross'!$V$7:$V$1006,"&lt;&gt;0"),BOOKS!E706,"")</f>
        <v/>
      </c>
      <c r="D706" s="41" t="str">
        <f>IF(COUNTIFS('GSTN-Diff Gross'!$D$7:$D$1006,BOOKS!E706,'GSTN-Diff Gross'!$R$7:$R$1006,"&lt;&gt;0")+COUNTIFS('GSTN-Diff Gross'!$D$7:$D$1006,BOOKS!E706,'GSTN-Diff Gross'!$S$7:$S$1006,"&lt;&gt;0")+COUNTIFS('GSTN-Diff Gross'!$D$7:$D$1006,BOOKS!E706,'GSTN-Diff Gross'!$T$7:$T$1006,"&lt;&gt;0")+COUNTIFS('GSTN-Diff Gross'!$D$7:$D$1006,BOOKS!E706,'GSTN-Diff Gross'!$U$7:$U$1006,"&lt;&gt;0")+COUNTIFS('GSTN-Diff Gross'!$D$7:$D$1006,BOOKS!E706,'GSTN-Diff Gross'!$V$7:$V$1006,"&lt;&gt;0"),BOOKS!F706,"")</f>
        <v/>
      </c>
      <c r="E706" s="68" t="str">
        <f>IF(COUNTIFS('GSTN-Diff Gross'!$D$7:$D$1006,BOOKS!E706,'GSTN-Diff Gross'!$R$7:$R$1006,"&lt;&gt;0")+COUNTIFS('GSTN-Diff Gross'!$D$7:$D$1006,BOOKS!E706,'GSTN-Diff Gross'!$S$7:$S$1006,"&lt;&gt;0")+COUNTIFS('GSTN-Diff Gross'!$D$7:$D$1006,BOOKS!E706,'GSTN-Diff Gross'!$T$7:$T$1006,"&lt;&gt;0")+COUNTIFS('GSTN-Diff Gross'!$D$7:$D$1006,BOOKS!E706,'GSTN-Diff Gross'!$U$7:$U$1006,"&lt;&gt;0")+COUNTIFS('GSTN-Diff Gross'!$D$7:$D$1006,BOOKS!E706,'GSTN-Diff Gross'!$V$7:$V$1006,"&lt;&gt;0"),BOOKS!G706,"")</f>
        <v/>
      </c>
      <c r="F706" s="90" t="str">
        <f>IF(COUNTIFS('GSTN-Diff Gross'!$D$7:$D$1006,BOOKS!E706,'GSTN-Diff Gross'!$R$7:$R$1006,"&lt;&gt;0")+COUNTIFS('GSTN-Diff Gross'!$D$7:$D$1006,BOOKS!E706,'GSTN-Diff Gross'!$S$7:$S$1006,"&lt;&gt;0")+COUNTIFS('GSTN-Diff Gross'!$D$7:$D$1006,BOOKS!E706,'GSTN-Diff Gross'!$T$7:$T$1006,"&lt;&gt;0")+COUNTIFS('GSTN-Diff Gross'!$D$7:$D$1006,BOOKS!E706,'GSTN-Diff Gross'!$U$7:$U$1006,"&lt;&gt;0")+COUNTIFS('GSTN-Diff Gross'!$D$7:$D$1006,BOOKS!E706,'GSTN-Diff Gross'!$V$7:$V$1006,"&lt;&gt;0"),BOOKS!H706,"")</f>
        <v/>
      </c>
      <c r="G706" s="167">
        <f t="shared" si="74"/>
        <v>0</v>
      </c>
      <c r="H706" s="167">
        <f t="shared" si="75"/>
        <v>0</v>
      </c>
      <c r="I706" s="167">
        <f t="shared" si="76"/>
        <v>0</v>
      </c>
      <c r="J706" s="167">
        <f t="shared" si="77"/>
        <v>0</v>
      </c>
      <c r="K706" s="167">
        <f t="shared" si="78"/>
        <v>0</v>
      </c>
      <c r="L706" s="99">
        <f>IF(COUNTIFS('GSTN-Diff Gross'!$D$7:$D$1006,BOOKS!E706,'GSTN-Diff Gross'!$R$7:$R$1006,"&lt;&gt;0")+COUNTIFS('GSTN-Diff Gross'!$D$7:$D$1006,BOOKS!E706,'GSTN-Diff Gross'!$S$7:$S$1006,"&lt;&gt;0")+COUNTIFS('GSTN-Diff Gross'!$D$7:$D$1006,BOOKS!E706,'GSTN-Diff Gross'!$T$7:$T$1006,"&lt;&gt;0")+COUNTIFS('GSTN-Diff Gross'!$D$7:$D$1006,BOOKS!E706,'GSTN-Diff Gross'!$U$7:$U$1006,"&lt;&gt;0")+COUNTIFS('GSTN-Diff Gross'!$D$7:$D$1006,BOOKS!E706,'GSTN-Diff Gross'!$V$7:$V$1006,"&lt;&gt;0"),BOOKS!I706,0)</f>
        <v>0</v>
      </c>
      <c r="M706" s="100">
        <f>IF(COUNTIFS('GSTN-Diff Gross'!$D$7:$D$1006,BOOKS!E706,'GSTN-Diff Gross'!$R$7:$R$1006,"&lt;&gt;0")+COUNTIFS('GSTN-Diff Gross'!$D$7:$D$1006,BOOKS!E706,'GSTN-Diff Gross'!$S$7:$S$1006,"&lt;&gt;0")+COUNTIFS('GSTN-Diff Gross'!$D$7:$D$1006,BOOKS!E706,'GSTN-Diff Gross'!$T$7:$T$1006,"&lt;&gt;0")+COUNTIFS('GSTN-Diff Gross'!$D$7:$D$1006,BOOKS!E706,'GSTN-Diff Gross'!$U$7:$U$1006,"&lt;&gt;0")+COUNTIFS('GSTN-Diff Gross'!$D$7:$D$1006,BOOKS!E706,'GSTN-Diff Gross'!$V$7:$V$1006,"&lt;&gt;0"),BOOKS!J706,0)</f>
        <v>0</v>
      </c>
      <c r="N706" s="100">
        <f>IF(COUNTIFS('GSTN-Diff Gross'!$D$7:$D$1006,BOOKS!E706,'GSTN-Diff Gross'!$R$7:$R$1006,"&lt;&gt;0")+COUNTIFS('GSTN-Diff Gross'!$D$7:$D$1006,BOOKS!E706,'GSTN-Diff Gross'!$S$7:$S$1006,"&lt;&gt;0")+COUNTIFS('GSTN-Diff Gross'!$D$7:$D$1006,BOOKS!E706,'GSTN-Diff Gross'!$T$7:$T$1006,"&lt;&gt;0")+COUNTIFS('GSTN-Diff Gross'!$D$7:$D$1006,BOOKS!E706,'GSTN-Diff Gross'!$U$7:$U$1006,"&lt;&gt;0")+COUNTIFS('GSTN-Diff Gross'!$D$7:$D$1006,BOOKS!E706,'GSTN-Diff Gross'!$V$7:$V$1006,"&lt;&gt;0"),BOOKS!K706,0)</f>
        <v>0</v>
      </c>
      <c r="O706" s="100">
        <f>IF(COUNTIFS('GSTN-Diff Gross'!$D$7:$D$1006,BOOKS!E706,'GSTN-Diff Gross'!$R$7:$R$1006,"&lt;&gt;0")+COUNTIFS('GSTN-Diff Gross'!$D$7:$D$1006,BOOKS!E706,'GSTN-Diff Gross'!$S$7:$S$1006,"&lt;&gt;0")+COUNTIFS('GSTN-Diff Gross'!$D$7:$D$1006,BOOKS!E706,'GSTN-Diff Gross'!$T$7:$T$1006,"&lt;&gt;0")+COUNTIFS('GSTN-Diff Gross'!$D$7:$D$1006,BOOKS!E706,'GSTN-Diff Gross'!$U$7:$U$1006,"&lt;&gt;0")+COUNTIFS('GSTN-Diff Gross'!$D$7:$D$1006,BOOKS!E706,'GSTN-Diff Gross'!$V$7:$V$1006,"&lt;&gt;0"),BOOKS!L706,0)</f>
        <v>0</v>
      </c>
      <c r="P706" s="100">
        <f>IF(COUNTIFS('GSTN-Diff Gross'!$D$7:$D$1006,BOOKS!E706,'GSTN-Diff Gross'!$R$7:$R$1006,"&lt;&gt;0")+COUNTIFS('GSTN-Diff Gross'!$D$7:$D$1006,BOOKS!E706,'GSTN-Diff Gross'!$S$7:$S$1006,"&lt;&gt;0")+COUNTIFS('GSTN-Diff Gross'!$D$7:$D$1006,BOOKS!E706,'GSTN-Diff Gross'!$T$7:$T$1006,"&lt;&gt;0")+COUNTIFS('GSTN-Diff Gross'!$D$7:$D$1006,BOOKS!E706,'GSTN-Diff Gross'!$U$7:$U$1006,"&lt;&gt;0")+COUNTIFS('GSTN-Diff Gross'!$D$7:$D$1006,BOOKS!E706,'GSTN-Diff Gross'!$V$7:$V$1006,"&lt;&gt;0"),BOOKS!M706,0)</f>
        <v>0</v>
      </c>
      <c r="Q706" s="94">
        <f>IFERROR(IF(B706="",0,SUMPRODUCT(('2A'!$D$6:$D$1005='GSTN-Bill Wise'!B706)*'2A'!$I$6:$I$1005)),0)</f>
        <v>0</v>
      </c>
      <c r="R706" s="95">
        <f>IFERROR(IF(B706="",0,SUMPRODUCT(('2A'!$D$6:$D$1005='GSTN-Bill Wise'!B706)*'2A'!$J$6:$J$1005)),0)</f>
        <v>0</v>
      </c>
      <c r="S706" s="95">
        <f>IFERROR(IF(B706="",0,SUMPRODUCT(('2A'!$D$6:$D$1005='GSTN-Bill Wise'!B706)*'2A'!$K$6:$K$1005)),0)</f>
        <v>0</v>
      </c>
      <c r="T706" s="95">
        <f>IFERROR(IF(B706="",0,SUMPRODUCT(('2A'!$D$6:$D$1005='GSTN-Bill Wise'!B706)*'2A'!$L$6:$L$1005)),0)</f>
        <v>0</v>
      </c>
      <c r="U706" s="95">
        <f>IFERROR(IF(B706="",0,SUMPRODUCT(('2A'!$D$6:$D$1005='GSTN-Bill Wise'!B706)*'2A'!$M$6:$M$1005)),0)</f>
        <v>0</v>
      </c>
      <c r="V706" s="111"/>
    </row>
    <row r="707" spans="1:22">
      <c r="A707" s="162">
        <f t="shared" si="79"/>
        <v>702</v>
      </c>
      <c r="B707" s="162" t="str">
        <f t="shared" si="73"/>
        <v/>
      </c>
      <c r="C707" s="162" t="str">
        <f>IF(COUNTIFS('GSTN-Diff Gross'!$D$7:$D$1006,BOOKS!E707,'GSTN-Diff Gross'!$R$7:$R$1006,"&lt;&gt;0")+COUNTIFS('GSTN-Diff Gross'!$D$7:$D$1006,BOOKS!E707,'GSTN-Diff Gross'!$S$7:$S$1006,"&lt;&gt;0")+COUNTIFS('GSTN-Diff Gross'!$D$7:$D$1006,BOOKS!E707,'GSTN-Diff Gross'!$T$7:$T$1006,"&lt;&gt;0")+COUNTIFS('GSTN-Diff Gross'!$D$7:$D$1006,BOOKS!E707,'GSTN-Diff Gross'!$U$7:$U$1006,"&lt;&gt;0")+COUNTIFS('GSTN-Diff Gross'!$D$7:$D$1006,BOOKS!E707,'GSTN-Diff Gross'!$V$7:$V$1006,"&lt;&gt;0"),BOOKS!E707,"")</f>
        <v/>
      </c>
      <c r="D707" s="44" t="str">
        <f>IF(COUNTIFS('GSTN-Diff Gross'!$D$7:$D$1006,BOOKS!E707,'GSTN-Diff Gross'!$R$7:$R$1006,"&lt;&gt;0")+COUNTIFS('GSTN-Diff Gross'!$D$7:$D$1006,BOOKS!E707,'GSTN-Diff Gross'!$S$7:$S$1006,"&lt;&gt;0")+COUNTIFS('GSTN-Diff Gross'!$D$7:$D$1006,BOOKS!E707,'GSTN-Diff Gross'!$T$7:$T$1006,"&lt;&gt;0")+COUNTIFS('GSTN-Diff Gross'!$D$7:$D$1006,BOOKS!E707,'GSTN-Diff Gross'!$U$7:$U$1006,"&lt;&gt;0")+COUNTIFS('GSTN-Diff Gross'!$D$7:$D$1006,BOOKS!E707,'GSTN-Diff Gross'!$V$7:$V$1006,"&lt;&gt;0"),BOOKS!F707,"")</f>
        <v/>
      </c>
      <c r="E707" s="67" t="str">
        <f>IF(COUNTIFS('GSTN-Diff Gross'!$D$7:$D$1006,BOOKS!E707,'GSTN-Diff Gross'!$R$7:$R$1006,"&lt;&gt;0")+COUNTIFS('GSTN-Diff Gross'!$D$7:$D$1006,BOOKS!E707,'GSTN-Diff Gross'!$S$7:$S$1006,"&lt;&gt;0")+COUNTIFS('GSTN-Diff Gross'!$D$7:$D$1006,BOOKS!E707,'GSTN-Diff Gross'!$T$7:$T$1006,"&lt;&gt;0")+COUNTIFS('GSTN-Diff Gross'!$D$7:$D$1006,BOOKS!E707,'GSTN-Diff Gross'!$U$7:$U$1006,"&lt;&gt;0")+COUNTIFS('GSTN-Diff Gross'!$D$7:$D$1006,BOOKS!E707,'GSTN-Diff Gross'!$V$7:$V$1006,"&lt;&gt;0"),BOOKS!G707,"")</f>
        <v/>
      </c>
      <c r="F707" s="89" t="str">
        <f>IF(COUNTIFS('GSTN-Diff Gross'!$D$7:$D$1006,BOOKS!E707,'GSTN-Diff Gross'!$R$7:$R$1006,"&lt;&gt;0")+COUNTIFS('GSTN-Diff Gross'!$D$7:$D$1006,BOOKS!E707,'GSTN-Diff Gross'!$S$7:$S$1006,"&lt;&gt;0")+COUNTIFS('GSTN-Diff Gross'!$D$7:$D$1006,BOOKS!E707,'GSTN-Diff Gross'!$T$7:$T$1006,"&lt;&gt;0")+COUNTIFS('GSTN-Diff Gross'!$D$7:$D$1006,BOOKS!E707,'GSTN-Diff Gross'!$U$7:$U$1006,"&lt;&gt;0")+COUNTIFS('GSTN-Diff Gross'!$D$7:$D$1006,BOOKS!E707,'GSTN-Diff Gross'!$V$7:$V$1006,"&lt;&gt;0"),BOOKS!H707,"")</f>
        <v/>
      </c>
      <c r="G707" s="96">
        <f t="shared" si="74"/>
        <v>0</v>
      </c>
      <c r="H707" s="96">
        <f t="shared" si="75"/>
        <v>0</v>
      </c>
      <c r="I707" s="97">
        <f t="shared" si="76"/>
        <v>0</v>
      </c>
      <c r="J707" s="98">
        <f t="shared" si="77"/>
        <v>0</v>
      </c>
      <c r="K707" s="96">
        <f t="shared" si="78"/>
        <v>0</v>
      </c>
      <c r="L707" s="93">
        <f>IF(COUNTIFS('GSTN-Diff Gross'!$D$7:$D$1006,BOOKS!E707,'GSTN-Diff Gross'!$R$7:$R$1006,"&lt;&gt;0")+COUNTIFS('GSTN-Diff Gross'!$D$7:$D$1006,BOOKS!E707,'GSTN-Diff Gross'!$S$7:$S$1006,"&lt;&gt;0")+COUNTIFS('GSTN-Diff Gross'!$D$7:$D$1006,BOOKS!E707,'GSTN-Diff Gross'!$T$7:$T$1006,"&lt;&gt;0")+COUNTIFS('GSTN-Diff Gross'!$D$7:$D$1006,BOOKS!E707,'GSTN-Diff Gross'!$U$7:$U$1006,"&lt;&gt;0")+COUNTIFS('GSTN-Diff Gross'!$D$7:$D$1006,BOOKS!E707,'GSTN-Diff Gross'!$V$7:$V$1006,"&lt;&gt;0"),BOOKS!I707,0)</f>
        <v>0</v>
      </c>
      <c r="M707" s="88">
        <f>IF(COUNTIFS('GSTN-Diff Gross'!$D$7:$D$1006,BOOKS!E707,'GSTN-Diff Gross'!$R$7:$R$1006,"&lt;&gt;0")+COUNTIFS('GSTN-Diff Gross'!$D$7:$D$1006,BOOKS!E707,'GSTN-Diff Gross'!$S$7:$S$1006,"&lt;&gt;0")+COUNTIFS('GSTN-Diff Gross'!$D$7:$D$1006,BOOKS!E707,'GSTN-Diff Gross'!$T$7:$T$1006,"&lt;&gt;0")+COUNTIFS('GSTN-Diff Gross'!$D$7:$D$1006,BOOKS!E707,'GSTN-Diff Gross'!$U$7:$U$1006,"&lt;&gt;0")+COUNTIFS('GSTN-Diff Gross'!$D$7:$D$1006,BOOKS!E707,'GSTN-Diff Gross'!$V$7:$V$1006,"&lt;&gt;0"),BOOKS!J707,0)</f>
        <v>0</v>
      </c>
      <c r="N707" s="88">
        <f>IF(COUNTIFS('GSTN-Diff Gross'!$D$7:$D$1006,BOOKS!E707,'GSTN-Diff Gross'!$R$7:$R$1006,"&lt;&gt;0")+COUNTIFS('GSTN-Diff Gross'!$D$7:$D$1006,BOOKS!E707,'GSTN-Diff Gross'!$S$7:$S$1006,"&lt;&gt;0")+COUNTIFS('GSTN-Diff Gross'!$D$7:$D$1006,BOOKS!E707,'GSTN-Diff Gross'!$T$7:$T$1006,"&lt;&gt;0")+COUNTIFS('GSTN-Diff Gross'!$D$7:$D$1006,BOOKS!E707,'GSTN-Diff Gross'!$U$7:$U$1006,"&lt;&gt;0")+COUNTIFS('GSTN-Diff Gross'!$D$7:$D$1006,BOOKS!E707,'GSTN-Diff Gross'!$V$7:$V$1006,"&lt;&gt;0"),BOOKS!K707,0)</f>
        <v>0</v>
      </c>
      <c r="O707" s="88">
        <f>IF(COUNTIFS('GSTN-Diff Gross'!$D$7:$D$1006,BOOKS!E707,'GSTN-Diff Gross'!$R$7:$R$1006,"&lt;&gt;0")+COUNTIFS('GSTN-Diff Gross'!$D$7:$D$1006,BOOKS!E707,'GSTN-Diff Gross'!$S$7:$S$1006,"&lt;&gt;0")+COUNTIFS('GSTN-Diff Gross'!$D$7:$D$1006,BOOKS!E707,'GSTN-Diff Gross'!$T$7:$T$1006,"&lt;&gt;0")+COUNTIFS('GSTN-Diff Gross'!$D$7:$D$1006,BOOKS!E707,'GSTN-Diff Gross'!$U$7:$U$1006,"&lt;&gt;0")+COUNTIFS('GSTN-Diff Gross'!$D$7:$D$1006,BOOKS!E707,'GSTN-Diff Gross'!$V$7:$V$1006,"&lt;&gt;0"),BOOKS!L707,0)</f>
        <v>0</v>
      </c>
      <c r="P707" s="88">
        <f>IF(COUNTIFS('GSTN-Diff Gross'!$D$7:$D$1006,BOOKS!E707,'GSTN-Diff Gross'!$R$7:$R$1006,"&lt;&gt;0")+COUNTIFS('GSTN-Diff Gross'!$D$7:$D$1006,BOOKS!E707,'GSTN-Diff Gross'!$S$7:$S$1006,"&lt;&gt;0")+COUNTIFS('GSTN-Diff Gross'!$D$7:$D$1006,BOOKS!E707,'GSTN-Diff Gross'!$T$7:$T$1006,"&lt;&gt;0")+COUNTIFS('GSTN-Diff Gross'!$D$7:$D$1006,BOOKS!E707,'GSTN-Diff Gross'!$U$7:$U$1006,"&lt;&gt;0")+COUNTIFS('GSTN-Diff Gross'!$D$7:$D$1006,BOOKS!E707,'GSTN-Diff Gross'!$V$7:$V$1006,"&lt;&gt;0"),BOOKS!M707,0)</f>
        <v>0</v>
      </c>
      <c r="Q707" s="84">
        <f>IFERROR(IF(B707="",0,SUMPRODUCT(('2A'!$D$6:$D$1005='GSTN-Bill Wise'!B707)*'2A'!$I$6:$I$1005)),0)</f>
        <v>0</v>
      </c>
      <c r="R707" s="44">
        <f>IFERROR(IF(B707="",0,SUMPRODUCT(('2A'!$D$6:$D$1005='GSTN-Bill Wise'!B707)*'2A'!$J$6:$J$1005)),0)</f>
        <v>0</v>
      </c>
      <c r="S707" s="44">
        <f>IFERROR(IF(B707="",0,SUMPRODUCT(('2A'!$D$6:$D$1005='GSTN-Bill Wise'!B707)*'2A'!$K$6:$K$1005)),0)</f>
        <v>0</v>
      </c>
      <c r="T707" s="44">
        <f>IFERROR(IF(B707="",0,SUMPRODUCT(('2A'!$D$6:$D$1005='GSTN-Bill Wise'!B707)*'2A'!$L$6:$L$1005)),0)</f>
        <v>0</v>
      </c>
      <c r="U707" s="44">
        <f>IFERROR(IF(B707="",0,SUMPRODUCT(('2A'!$D$6:$D$1005='GSTN-Bill Wise'!B707)*'2A'!$M$6:$M$1005)),0)</f>
        <v>0</v>
      </c>
      <c r="V707" s="111"/>
    </row>
    <row r="708" spans="1:22">
      <c r="A708" s="161">
        <f t="shared" si="79"/>
        <v>703</v>
      </c>
      <c r="B708" s="161" t="str">
        <f t="shared" si="73"/>
        <v/>
      </c>
      <c r="C708" s="161" t="str">
        <f>IF(COUNTIFS('GSTN-Diff Gross'!$D$7:$D$1006,BOOKS!E708,'GSTN-Diff Gross'!$R$7:$R$1006,"&lt;&gt;0")+COUNTIFS('GSTN-Diff Gross'!$D$7:$D$1006,BOOKS!E708,'GSTN-Diff Gross'!$S$7:$S$1006,"&lt;&gt;0")+COUNTIFS('GSTN-Diff Gross'!$D$7:$D$1006,BOOKS!E708,'GSTN-Diff Gross'!$T$7:$T$1006,"&lt;&gt;0")+COUNTIFS('GSTN-Diff Gross'!$D$7:$D$1006,BOOKS!E708,'GSTN-Diff Gross'!$U$7:$U$1006,"&lt;&gt;0")+COUNTIFS('GSTN-Diff Gross'!$D$7:$D$1006,BOOKS!E708,'GSTN-Diff Gross'!$V$7:$V$1006,"&lt;&gt;0"),BOOKS!E708,"")</f>
        <v/>
      </c>
      <c r="D708" s="41" t="str">
        <f>IF(COUNTIFS('GSTN-Diff Gross'!$D$7:$D$1006,BOOKS!E708,'GSTN-Diff Gross'!$R$7:$R$1006,"&lt;&gt;0")+COUNTIFS('GSTN-Diff Gross'!$D$7:$D$1006,BOOKS!E708,'GSTN-Diff Gross'!$S$7:$S$1006,"&lt;&gt;0")+COUNTIFS('GSTN-Diff Gross'!$D$7:$D$1006,BOOKS!E708,'GSTN-Diff Gross'!$T$7:$T$1006,"&lt;&gt;0")+COUNTIFS('GSTN-Diff Gross'!$D$7:$D$1006,BOOKS!E708,'GSTN-Diff Gross'!$U$7:$U$1006,"&lt;&gt;0")+COUNTIFS('GSTN-Diff Gross'!$D$7:$D$1006,BOOKS!E708,'GSTN-Diff Gross'!$V$7:$V$1006,"&lt;&gt;0"),BOOKS!F708,"")</f>
        <v/>
      </c>
      <c r="E708" s="68" t="str">
        <f>IF(COUNTIFS('GSTN-Diff Gross'!$D$7:$D$1006,BOOKS!E708,'GSTN-Diff Gross'!$R$7:$R$1006,"&lt;&gt;0")+COUNTIFS('GSTN-Diff Gross'!$D$7:$D$1006,BOOKS!E708,'GSTN-Diff Gross'!$S$7:$S$1006,"&lt;&gt;0")+COUNTIFS('GSTN-Diff Gross'!$D$7:$D$1006,BOOKS!E708,'GSTN-Diff Gross'!$T$7:$T$1006,"&lt;&gt;0")+COUNTIFS('GSTN-Diff Gross'!$D$7:$D$1006,BOOKS!E708,'GSTN-Diff Gross'!$U$7:$U$1006,"&lt;&gt;0")+COUNTIFS('GSTN-Diff Gross'!$D$7:$D$1006,BOOKS!E708,'GSTN-Diff Gross'!$V$7:$V$1006,"&lt;&gt;0"),BOOKS!G708,"")</f>
        <v/>
      </c>
      <c r="F708" s="90" t="str">
        <f>IF(COUNTIFS('GSTN-Diff Gross'!$D$7:$D$1006,BOOKS!E708,'GSTN-Diff Gross'!$R$7:$R$1006,"&lt;&gt;0")+COUNTIFS('GSTN-Diff Gross'!$D$7:$D$1006,BOOKS!E708,'GSTN-Diff Gross'!$S$7:$S$1006,"&lt;&gt;0")+COUNTIFS('GSTN-Diff Gross'!$D$7:$D$1006,BOOKS!E708,'GSTN-Diff Gross'!$T$7:$T$1006,"&lt;&gt;0")+COUNTIFS('GSTN-Diff Gross'!$D$7:$D$1006,BOOKS!E708,'GSTN-Diff Gross'!$U$7:$U$1006,"&lt;&gt;0")+COUNTIFS('GSTN-Diff Gross'!$D$7:$D$1006,BOOKS!E708,'GSTN-Diff Gross'!$V$7:$V$1006,"&lt;&gt;0"),BOOKS!H708,"")</f>
        <v/>
      </c>
      <c r="G708" s="167">
        <f t="shared" si="74"/>
        <v>0</v>
      </c>
      <c r="H708" s="167">
        <f t="shared" si="75"/>
        <v>0</v>
      </c>
      <c r="I708" s="167">
        <f t="shared" si="76"/>
        <v>0</v>
      </c>
      <c r="J708" s="167">
        <f t="shared" si="77"/>
        <v>0</v>
      </c>
      <c r="K708" s="167">
        <f t="shared" si="78"/>
        <v>0</v>
      </c>
      <c r="L708" s="99">
        <f>IF(COUNTIFS('GSTN-Diff Gross'!$D$7:$D$1006,BOOKS!E708,'GSTN-Diff Gross'!$R$7:$R$1006,"&lt;&gt;0")+COUNTIFS('GSTN-Diff Gross'!$D$7:$D$1006,BOOKS!E708,'GSTN-Diff Gross'!$S$7:$S$1006,"&lt;&gt;0")+COUNTIFS('GSTN-Diff Gross'!$D$7:$D$1006,BOOKS!E708,'GSTN-Diff Gross'!$T$7:$T$1006,"&lt;&gt;0")+COUNTIFS('GSTN-Diff Gross'!$D$7:$D$1006,BOOKS!E708,'GSTN-Diff Gross'!$U$7:$U$1006,"&lt;&gt;0")+COUNTIFS('GSTN-Diff Gross'!$D$7:$D$1006,BOOKS!E708,'GSTN-Diff Gross'!$V$7:$V$1006,"&lt;&gt;0"),BOOKS!I708,0)</f>
        <v>0</v>
      </c>
      <c r="M708" s="100">
        <f>IF(COUNTIFS('GSTN-Diff Gross'!$D$7:$D$1006,BOOKS!E708,'GSTN-Diff Gross'!$R$7:$R$1006,"&lt;&gt;0")+COUNTIFS('GSTN-Diff Gross'!$D$7:$D$1006,BOOKS!E708,'GSTN-Diff Gross'!$S$7:$S$1006,"&lt;&gt;0")+COUNTIFS('GSTN-Diff Gross'!$D$7:$D$1006,BOOKS!E708,'GSTN-Diff Gross'!$T$7:$T$1006,"&lt;&gt;0")+COUNTIFS('GSTN-Diff Gross'!$D$7:$D$1006,BOOKS!E708,'GSTN-Diff Gross'!$U$7:$U$1006,"&lt;&gt;0")+COUNTIFS('GSTN-Diff Gross'!$D$7:$D$1006,BOOKS!E708,'GSTN-Diff Gross'!$V$7:$V$1006,"&lt;&gt;0"),BOOKS!J708,0)</f>
        <v>0</v>
      </c>
      <c r="N708" s="100">
        <f>IF(COUNTIFS('GSTN-Diff Gross'!$D$7:$D$1006,BOOKS!E708,'GSTN-Diff Gross'!$R$7:$R$1006,"&lt;&gt;0")+COUNTIFS('GSTN-Diff Gross'!$D$7:$D$1006,BOOKS!E708,'GSTN-Diff Gross'!$S$7:$S$1006,"&lt;&gt;0")+COUNTIFS('GSTN-Diff Gross'!$D$7:$D$1006,BOOKS!E708,'GSTN-Diff Gross'!$T$7:$T$1006,"&lt;&gt;0")+COUNTIFS('GSTN-Diff Gross'!$D$7:$D$1006,BOOKS!E708,'GSTN-Diff Gross'!$U$7:$U$1006,"&lt;&gt;0")+COUNTIFS('GSTN-Diff Gross'!$D$7:$D$1006,BOOKS!E708,'GSTN-Diff Gross'!$V$7:$V$1006,"&lt;&gt;0"),BOOKS!K708,0)</f>
        <v>0</v>
      </c>
      <c r="O708" s="100">
        <f>IF(COUNTIFS('GSTN-Diff Gross'!$D$7:$D$1006,BOOKS!E708,'GSTN-Diff Gross'!$R$7:$R$1006,"&lt;&gt;0")+COUNTIFS('GSTN-Diff Gross'!$D$7:$D$1006,BOOKS!E708,'GSTN-Diff Gross'!$S$7:$S$1006,"&lt;&gt;0")+COUNTIFS('GSTN-Diff Gross'!$D$7:$D$1006,BOOKS!E708,'GSTN-Diff Gross'!$T$7:$T$1006,"&lt;&gt;0")+COUNTIFS('GSTN-Diff Gross'!$D$7:$D$1006,BOOKS!E708,'GSTN-Diff Gross'!$U$7:$U$1006,"&lt;&gt;0")+COUNTIFS('GSTN-Diff Gross'!$D$7:$D$1006,BOOKS!E708,'GSTN-Diff Gross'!$V$7:$V$1006,"&lt;&gt;0"),BOOKS!L708,0)</f>
        <v>0</v>
      </c>
      <c r="P708" s="100">
        <f>IF(COUNTIFS('GSTN-Diff Gross'!$D$7:$D$1006,BOOKS!E708,'GSTN-Diff Gross'!$R$7:$R$1006,"&lt;&gt;0")+COUNTIFS('GSTN-Diff Gross'!$D$7:$D$1006,BOOKS!E708,'GSTN-Diff Gross'!$S$7:$S$1006,"&lt;&gt;0")+COUNTIFS('GSTN-Diff Gross'!$D$7:$D$1006,BOOKS!E708,'GSTN-Diff Gross'!$T$7:$T$1006,"&lt;&gt;0")+COUNTIFS('GSTN-Diff Gross'!$D$7:$D$1006,BOOKS!E708,'GSTN-Diff Gross'!$U$7:$U$1006,"&lt;&gt;0")+COUNTIFS('GSTN-Diff Gross'!$D$7:$D$1006,BOOKS!E708,'GSTN-Diff Gross'!$V$7:$V$1006,"&lt;&gt;0"),BOOKS!M708,0)</f>
        <v>0</v>
      </c>
      <c r="Q708" s="94">
        <f>IFERROR(IF(B708="",0,SUMPRODUCT(('2A'!$D$6:$D$1005='GSTN-Bill Wise'!B708)*'2A'!$I$6:$I$1005)),0)</f>
        <v>0</v>
      </c>
      <c r="R708" s="95">
        <f>IFERROR(IF(B708="",0,SUMPRODUCT(('2A'!$D$6:$D$1005='GSTN-Bill Wise'!B708)*'2A'!$J$6:$J$1005)),0)</f>
        <v>0</v>
      </c>
      <c r="S708" s="95">
        <f>IFERROR(IF(B708="",0,SUMPRODUCT(('2A'!$D$6:$D$1005='GSTN-Bill Wise'!B708)*'2A'!$K$6:$K$1005)),0)</f>
        <v>0</v>
      </c>
      <c r="T708" s="95">
        <f>IFERROR(IF(B708="",0,SUMPRODUCT(('2A'!$D$6:$D$1005='GSTN-Bill Wise'!B708)*'2A'!$L$6:$L$1005)),0)</f>
        <v>0</v>
      </c>
      <c r="U708" s="95">
        <f>IFERROR(IF(B708="",0,SUMPRODUCT(('2A'!$D$6:$D$1005='GSTN-Bill Wise'!B708)*'2A'!$M$6:$M$1005)),0)</f>
        <v>0</v>
      </c>
      <c r="V708" s="111"/>
    </row>
    <row r="709" spans="1:22">
      <c r="A709" s="162">
        <f t="shared" si="79"/>
        <v>704</v>
      </c>
      <c r="B709" s="162" t="str">
        <f t="shared" si="73"/>
        <v/>
      </c>
      <c r="C709" s="162" t="str">
        <f>IF(COUNTIFS('GSTN-Diff Gross'!$D$7:$D$1006,BOOKS!E709,'GSTN-Diff Gross'!$R$7:$R$1006,"&lt;&gt;0")+COUNTIFS('GSTN-Diff Gross'!$D$7:$D$1006,BOOKS!E709,'GSTN-Diff Gross'!$S$7:$S$1006,"&lt;&gt;0")+COUNTIFS('GSTN-Diff Gross'!$D$7:$D$1006,BOOKS!E709,'GSTN-Diff Gross'!$T$7:$T$1006,"&lt;&gt;0")+COUNTIFS('GSTN-Diff Gross'!$D$7:$D$1006,BOOKS!E709,'GSTN-Diff Gross'!$U$7:$U$1006,"&lt;&gt;0")+COUNTIFS('GSTN-Diff Gross'!$D$7:$D$1006,BOOKS!E709,'GSTN-Diff Gross'!$V$7:$V$1006,"&lt;&gt;0"),BOOKS!E709,"")</f>
        <v/>
      </c>
      <c r="D709" s="44" t="str">
        <f>IF(COUNTIFS('GSTN-Diff Gross'!$D$7:$D$1006,BOOKS!E709,'GSTN-Diff Gross'!$R$7:$R$1006,"&lt;&gt;0")+COUNTIFS('GSTN-Diff Gross'!$D$7:$D$1006,BOOKS!E709,'GSTN-Diff Gross'!$S$7:$S$1006,"&lt;&gt;0")+COUNTIFS('GSTN-Diff Gross'!$D$7:$D$1006,BOOKS!E709,'GSTN-Diff Gross'!$T$7:$T$1006,"&lt;&gt;0")+COUNTIFS('GSTN-Diff Gross'!$D$7:$D$1006,BOOKS!E709,'GSTN-Diff Gross'!$U$7:$U$1006,"&lt;&gt;0")+COUNTIFS('GSTN-Diff Gross'!$D$7:$D$1006,BOOKS!E709,'GSTN-Diff Gross'!$V$7:$V$1006,"&lt;&gt;0"),BOOKS!F709,"")</f>
        <v/>
      </c>
      <c r="E709" s="67" t="str">
        <f>IF(COUNTIFS('GSTN-Diff Gross'!$D$7:$D$1006,BOOKS!E709,'GSTN-Diff Gross'!$R$7:$R$1006,"&lt;&gt;0")+COUNTIFS('GSTN-Diff Gross'!$D$7:$D$1006,BOOKS!E709,'GSTN-Diff Gross'!$S$7:$S$1006,"&lt;&gt;0")+COUNTIFS('GSTN-Diff Gross'!$D$7:$D$1006,BOOKS!E709,'GSTN-Diff Gross'!$T$7:$T$1006,"&lt;&gt;0")+COUNTIFS('GSTN-Diff Gross'!$D$7:$D$1006,BOOKS!E709,'GSTN-Diff Gross'!$U$7:$U$1006,"&lt;&gt;0")+COUNTIFS('GSTN-Diff Gross'!$D$7:$D$1006,BOOKS!E709,'GSTN-Diff Gross'!$V$7:$V$1006,"&lt;&gt;0"),BOOKS!G709,"")</f>
        <v/>
      </c>
      <c r="F709" s="89" t="str">
        <f>IF(COUNTIFS('GSTN-Diff Gross'!$D$7:$D$1006,BOOKS!E709,'GSTN-Diff Gross'!$R$7:$R$1006,"&lt;&gt;0")+COUNTIFS('GSTN-Diff Gross'!$D$7:$D$1006,BOOKS!E709,'GSTN-Diff Gross'!$S$7:$S$1006,"&lt;&gt;0")+COUNTIFS('GSTN-Diff Gross'!$D$7:$D$1006,BOOKS!E709,'GSTN-Diff Gross'!$T$7:$T$1006,"&lt;&gt;0")+COUNTIFS('GSTN-Diff Gross'!$D$7:$D$1006,BOOKS!E709,'GSTN-Diff Gross'!$U$7:$U$1006,"&lt;&gt;0")+COUNTIFS('GSTN-Diff Gross'!$D$7:$D$1006,BOOKS!E709,'GSTN-Diff Gross'!$V$7:$V$1006,"&lt;&gt;0"),BOOKS!H709,"")</f>
        <v/>
      </c>
      <c r="G709" s="96">
        <f t="shared" si="74"/>
        <v>0</v>
      </c>
      <c r="H709" s="96">
        <f t="shared" si="75"/>
        <v>0</v>
      </c>
      <c r="I709" s="97">
        <f t="shared" si="76"/>
        <v>0</v>
      </c>
      <c r="J709" s="98">
        <f t="shared" si="77"/>
        <v>0</v>
      </c>
      <c r="K709" s="96">
        <f t="shared" si="78"/>
        <v>0</v>
      </c>
      <c r="L709" s="93">
        <f>IF(COUNTIFS('GSTN-Diff Gross'!$D$7:$D$1006,BOOKS!E709,'GSTN-Diff Gross'!$R$7:$R$1006,"&lt;&gt;0")+COUNTIFS('GSTN-Diff Gross'!$D$7:$D$1006,BOOKS!E709,'GSTN-Diff Gross'!$S$7:$S$1006,"&lt;&gt;0")+COUNTIFS('GSTN-Diff Gross'!$D$7:$D$1006,BOOKS!E709,'GSTN-Diff Gross'!$T$7:$T$1006,"&lt;&gt;0")+COUNTIFS('GSTN-Diff Gross'!$D$7:$D$1006,BOOKS!E709,'GSTN-Diff Gross'!$U$7:$U$1006,"&lt;&gt;0")+COUNTIFS('GSTN-Diff Gross'!$D$7:$D$1006,BOOKS!E709,'GSTN-Diff Gross'!$V$7:$V$1006,"&lt;&gt;0"),BOOKS!I709,0)</f>
        <v>0</v>
      </c>
      <c r="M709" s="88">
        <f>IF(COUNTIFS('GSTN-Diff Gross'!$D$7:$D$1006,BOOKS!E709,'GSTN-Diff Gross'!$R$7:$R$1006,"&lt;&gt;0")+COUNTIFS('GSTN-Diff Gross'!$D$7:$D$1006,BOOKS!E709,'GSTN-Diff Gross'!$S$7:$S$1006,"&lt;&gt;0")+COUNTIFS('GSTN-Diff Gross'!$D$7:$D$1006,BOOKS!E709,'GSTN-Diff Gross'!$T$7:$T$1006,"&lt;&gt;0")+COUNTIFS('GSTN-Diff Gross'!$D$7:$D$1006,BOOKS!E709,'GSTN-Diff Gross'!$U$7:$U$1006,"&lt;&gt;0")+COUNTIFS('GSTN-Diff Gross'!$D$7:$D$1006,BOOKS!E709,'GSTN-Diff Gross'!$V$7:$V$1006,"&lt;&gt;0"),BOOKS!J709,0)</f>
        <v>0</v>
      </c>
      <c r="N709" s="88">
        <f>IF(COUNTIFS('GSTN-Diff Gross'!$D$7:$D$1006,BOOKS!E709,'GSTN-Diff Gross'!$R$7:$R$1006,"&lt;&gt;0")+COUNTIFS('GSTN-Diff Gross'!$D$7:$D$1006,BOOKS!E709,'GSTN-Diff Gross'!$S$7:$S$1006,"&lt;&gt;0")+COUNTIFS('GSTN-Diff Gross'!$D$7:$D$1006,BOOKS!E709,'GSTN-Diff Gross'!$T$7:$T$1006,"&lt;&gt;0")+COUNTIFS('GSTN-Diff Gross'!$D$7:$D$1006,BOOKS!E709,'GSTN-Diff Gross'!$U$7:$U$1006,"&lt;&gt;0")+COUNTIFS('GSTN-Diff Gross'!$D$7:$D$1006,BOOKS!E709,'GSTN-Diff Gross'!$V$7:$V$1006,"&lt;&gt;0"),BOOKS!K709,0)</f>
        <v>0</v>
      </c>
      <c r="O709" s="88">
        <f>IF(COUNTIFS('GSTN-Diff Gross'!$D$7:$D$1006,BOOKS!E709,'GSTN-Diff Gross'!$R$7:$R$1006,"&lt;&gt;0")+COUNTIFS('GSTN-Diff Gross'!$D$7:$D$1006,BOOKS!E709,'GSTN-Diff Gross'!$S$7:$S$1006,"&lt;&gt;0")+COUNTIFS('GSTN-Diff Gross'!$D$7:$D$1006,BOOKS!E709,'GSTN-Diff Gross'!$T$7:$T$1006,"&lt;&gt;0")+COUNTIFS('GSTN-Diff Gross'!$D$7:$D$1006,BOOKS!E709,'GSTN-Diff Gross'!$U$7:$U$1006,"&lt;&gt;0")+COUNTIFS('GSTN-Diff Gross'!$D$7:$D$1006,BOOKS!E709,'GSTN-Diff Gross'!$V$7:$V$1006,"&lt;&gt;0"),BOOKS!L709,0)</f>
        <v>0</v>
      </c>
      <c r="P709" s="88">
        <f>IF(COUNTIFS('GSTN-Diff Gross'!$D$7:$D$1006,BOOKS!E709,'GSTN-Diff Gross'!$R$7:$R$1006,"&lt;&gt;0")+COUNTIFS('GSTN-Diff Gross'!$D$7:$D$1006,BOOKS!E709,'GSTN-Diff Gross'!$S$7:$S$1006,"&lt;&gt;0")+COUNTIFS('GSTN-Diff Gross'!$D$7:$D$1006,BOOKS!E709,'GSTN-Diff Gross'!$T$7:$T$1006,"&lt;&gt;0")+COUNTIFS('GSTN-Diff Gross'!$D$7:$D$1006,BOOKS!E709,'GSTN-Diff Gross'!$U$7:$U$1006,"&lt;&gt;0")+COUNTIFS('GSTN-Diff Gross'!$D$7:$D$1006,BOOKS!E709,'GSTN-Diff Gross'!$V$7:$V$1006,"&lt;&gt;0"),BOOKS!M709,0)</f>
        <v>0</v>
      </c>
      <c r="Q709" s="84">
        <f>IFERROR(IF(B709="",0,SUMPRODUCT(('2A'!$D$6:$D$1005='GSTN-Bill Wise'!B709)*'2A'!$I$6:$I$1005)),0)</f>
        <v>0</v>
      </c>
      <c r="R709" s="44">
        <f>IFERROR(IF(B709="",0,SUMPRODUCT(('2A'!$D$6:$D$1005='GSTN-Bill Wise'!B709)*'2A'!$J$6:$J$1005)),0)</f>
        <v>0</v>
      </c>
      <c r="S709" s="44">
        <f>IFERROR(IF(B709="",0,SUMPRODUCT(('2A'!$D$6:$D$1005='GSTN-Bill Wise'!B709)*'2A'!$K$6:$K$1005)),0)</f>
        <v>0</v>
      </c>
      <c r="T709" s="44">
        <f>IFERROR(IF(B709="",0,SUMPRODUCT(('2A'!$D$6:$D$1005='GSTN-Bill Wise'!B709)*'2A'!$L$6:$L$1005)),0)</f>
        <v>0</v>
      </c>
      <c r="U709" s="44">
        <f>IFERROR(IF(B709="",0,SUMPRODUCT(('2A'!$D$6:$D$1005='GSTN-Bill Wise'!B709)*'2A'!$M$6:$M$1005)),0)</f>
        <v>0</v>
      </c>
      <c r="V709" s="111"/>
    </row>
    <row r="710" spans="1:22">
      <c r="A710" s="161">
        <f t="shared" si="79"/>
        <v>705</v>
      </c>
      <c r="B710" s="161" t="str">
        <f t="shared" si="73"/>
        <v/>
      </c>
      <c r="C710" s="161" t="str">
        <f>IF(COUNTIFS('GSTN-Diff Gross'!$D$7:$D$1006,BOOKS!E710,'GSTN-Diff Gross'!$R$7:$R$1006,"&lt;&gt;0")+COUNTIFS('GSTN-Diff Gross'!$D$7:$D$1006,BOOKS!E710,'GSTN-Diff Gross'!$S$7:$S$1006,"&lt;&gt;0")+COUNTIFS('GSTN-Diff Gross'!$D$7:$D$1006,BOOKS!E710,'GSTN-Diff Gross'!$T$7:$T$1006,"&lt;&gt;0")+COUNTIFS('GSTN-Diff Gross'!$D$7:$D$1006,BOOKS!E710,'GSTN-Diff Gross'!$U$7:$U$1006,"&lt;&gt;0")+COUNTIFS('GSTN-Diff Gross'!$D$7:$D$1006,BOOKS!E710,'GSTN-Diff Gross'!$V$7:$V$1006,"&lt;&gt;0"),BOOKS!E710,"")</f>
        <v/>
      </c>
      <c r="D710" s="41" t="str">
        <f>IF(COUNTIFS('GSTN-Diff Gross'!$D$7:$D$1006,BOOKS!E710,'GSTN-Diff Gross'!$R$7:$R$1006,"&lt;&gt;0")+COUNTIFS('GSTN-Diff Gross'!$D$7:$D$1006,BOOKS!E710,'GSTN-Diff Gross'!$S$7:$S$1006,"&lt;&gt;0")+COUNTIFS('GSTN-Diff Gross'!$D$7:$D$1006,BOOKS!E710,'GSTN-Diff Gross'!$T$7:$T$1006,"&lt;&gt;0")+COUNTIFS('GSTN-Diff Gross'!$D$7:$D$1006,BOOKS!E710,'GSTN-Diff Gross'!$U$7:$U$1006,"&lt;&gt;0")+COUNTIFS('GSTN-Diff Gross'!$D$7:$D$1006,BOOKS!E710,'GSTN-Diff Gross'!$V$7:$V$1006,"&lt;&gt;0"),BOOKS!F710,"")</f>
        <v/>
      </c>
      <c r="E710" s="68" t="str">
        <f>IF(COUNTIFS('GSTN-Diff Gross'!$D$7:$D$1006,BOOKS!E710,'GSTN-Diff Gross'!$R$7:$R$1006,"&lt;&gt;0")+COUNTIFS('GSTN-Diff Gross'!$D$7:$D$1006,BOOKS!E710,'GSTN-Diff Gross'!$S$7:$S$1006,"&lt;&gt;0")+COUNTIFS('GSTN-Diff Gross'!$D$7:$D$1006,BOOKS!E710,'GSTN-Diff Gross'!$T$7:$T$1006,"&lt;&gt;0")+COUNTIFS('GSTN-Diff Gross'!$D$7:$D$1006,BOOKS!E710,'GSTN-Diff Gross'!$U$7:$U$1006,"&lt;&gt;0")+COUNTIFS('GSTN-Diff Gross'!$D$7:$D$1006,BOOKS!E710,'GSTN-Diff Gross'!$V$7:$V$1006,"&lt;&gt;0"),BOOKS!G710,"")</f>
        <v/>
      </c>
      <c r="F710" s="90" t="str">
        <f>IF(COUNTIFS('GSTN-Diff Gross'!$D$7:$D$1006,BOOKS!E710,'GSTN-Diff Gross'!$R$7:$R$1006,"&lt;&gt;0")+COUNTIFS('GSTN-Diff Gross'!$D$7:$D$1006,BOOKS!E710,'GSTN-Diff Gross'!$S$7:$S$1006,"&lt;&gt;0")+COUNTIFS('GSTN-Diff Gross'!$D$7:$D$1006,BOOKS!E710,'GSTN-Diff Gross'!$T$7:$T$1006,"&lt;&gt;0")+COUNTIFS('GSTN-Diff Gross'!$D$7:$D$1006,BOOKS!E710,'GSTN-Diff Gross'!$U$7:$U$1006,"&lt;&gt;0")+COUNTIFS('GSTN-Diff Gross'!$D$7:$D$1006,BOOKS!E710,'GSTN-Diff Gross'!$V$7:$V$1006,"&lt;&gt;0"),BOOKS!H710,"")</f>
        <v/>
      </c>
      <c r="G710" s="167">
        <f t="shared" si="74"/>
        <v>0</v>
      </c>
      <c r="H710" s="167">
        <f t="shared" si="75"/>
        <v>0</v>
      </c>
      <c r="I710" s="167">
        <f t="shared" si="76"/>
        <v>0</v>
      </c>
      <c r="J710" s="167">
        <f t="shared" si="77"/>
        <v>0</v>
      </c>
      <c r="K710" s="167">
        <f t="shared" si="78"/>
        <v>0</v>
      </c>
      <c r="L710" s="99">
        <f>IF(COUNTIFS('GSTN-Diff Gross'!$D$7:$D$1006,BOOKS!E710,'GSTN-Diff Gross'!$R$7:$R$1006,"&lt;&gt;0")+COUNTIFS('GSTN-Diff Gross'!$D$7:$D$1006,BOOKS!E710,'GSTN-Diff Gross'!$S$7:$S$1006,"&lt;&gt;0")+COUNTIFS('GSTN-Diff Gross'!$D$7:$D$1006,BOOKS!E710,'GSTN-Diff Gross'!$T$7:$T$1006,"&lt;&gt;0")+COUNTIFS('GSTN-Diff Gross'!$D$7:$D$1006,BOOKS!E710,'GSTN-Diff Gross'!$U$7:$U$1006,"&lt;&gt;0")+COUNTIFS('GSTN-Diff Gross'!$D$7:$D$1006,BOOKS!E710,'GSTN-Diff Gross'!$V$7:$V$1006,"&lt;&gt;0"),BOOKS!I710,0)</f>
        <v>0</v>
      </c>
      <c r="M710" s="100">
        <f>IF(COUNTIFS('GSTN-Diff Gross'!$D$7:$D$1006,BOOKS!E710,'GSTN-Diff Gross'!$R$7:$R$1006,"&lt;&gt;0")+COUNTIFS('GSTN-Diff Gross'!$D$7:$D$1006,BOOKS!E710,'GSTN-Diff Gross'!$S$7:$S$1006,"&lt;&gt;0")+COUNTIFS('GSTN-Diff Gross'!$D$7:$D$1006,BOOKS!E710,'GSTN-Diff Gross'!$T$7:$T$1006,"&lt;&gt;0")+COUNTIFS('GSTN-Diff Gross'!$D$7:$D$1006,BOOKS!E710,'GSTN-Diff Gross'!$U$7:$U$1006,"&lt;&gt;0")+COUNTIFS('GSTN-Diff Gross'!$D$7:$D$1006,BOOKS!E710,'GSTN-Diff Gross'!$V$7:$V$1006,"&lt;&gt;0"),BOOKS!J710,0)</f>
        <v>0</v>
      </c>
      <c r="N710" s="100">
        <f>IF(COUNTIFS('GSTN-Diff Gross'!$D$7:$D$1006,BOOKS!E710,'GSTN-Diff Gross'!$R$7:$R$1006,"&lt;&gt;0")+COUNTIFS('GSTN-Diff Gross'!$D$7:$D$1006,BOOKS!E710,'GSTN-Diff Gross'!$S$7:$S$1006,"&lt;&gt;0")+COUNTIFS('GSTN-Diff Gross'!$D$7:$D$1006,BOOKS!E710,'GSTN-Diff Gross'!$T$7:$T$1006,"&lt;&gt;0")+COUNTIFS('GSTN-Diff Gross'!$D$7:$D$1006,BOOKS!E710,'GSTN-Diff Gross'!$U$7:$U$1006,"&lt;&gt;0")+COUNTIFS('GSTN-Diff Gross'!$D$7:$D$1006,BOOKS!E710,'GSTN-Diff Gross'!$V$7:$V$1006,"&lt;&gt;0"),BOOKS!K710,0)</f>
        <v>0</v>
      </c>
      <c r="O710" s="100">
        <f>IF(COUNTIFS('GSTN-Diff Gross'!$D$7:$D$1006,BOOKS!E710,'GSTN-Diff Gross'!$R$7:$R$1006,"&lt;&gt;0")+COUNTIFS('GSTN-Diff Gross'!$D$7:$D$1006,BOOKS!E710,'GSTN-Diff Gross'!$S$7:$S$1006,"&lt;&gt;0")+COUNTIFS('GSTN-Diff Gross'!$D$7:$D$1006,BOOKS!E710,'GSTN-Diff Gross'!$T$7:$T$1006,"&lt;&gt;0")+COUNTIFS('GSTN-Diff Gross'!$D$7:$D$1006,BOOKS!E710,'GSTN-Diff Gross'!$U$7:$U$1006,"&lt;&gt;0")+COUNTIFS('GSTN-Diff Gross'!$D$7:$D$1006,BOOKS!E710,'GSTN-Diff Gross'!$V$7:$V$1006,"&lt;&gt;0"),BOOKS!L710,0)</f>
        <v>0</v>
      </c>
      <c r="P710" s="100">
        <f>IF(COUNTIFS('GSTN-Diff Gross'!$D$7:$D$1006,BOOKS!E710,'GSTN-Diff Gross'!$R$7:$R$1006,"&lt;&gt;0")+COUNTIFS('GSTN-Diff Gross'!$D$7:$D$1006,BOOKS!E710,'GSTN-Diff Gross'!$S$7:$S$1006,"&lt;&gt;0")+COUNTIFS('GSTN-Diff Gross'!$D$7:$D$1006,BOOKS!E710,'GSTN-Diff Gross'!$T$7:$T$1006,"&lt;&gt;0")+COUNTIFS('GSTN-Diff Gross'!$D$7:$D$1006,BOOKS!E710,'GSTN-Diff Gross'!$U$7:$U$1006,"&lt;&gt;0")+COUNTIFS('GSTN-Diff Gross'!$D$7:$D$1006,BOOKS!E710,'GSTN-Diff Gross'!$V$7:$V$1006,"&lt;&gt;0"),BOOKS!M710,0)</f>
        <v>0</v>
      </c>
      <c r="Q710" s="94">
        <f>IFERROR(IF(B710="",0,SUMPRODUCT(('2A'!$D$6:$D$1005='GSTN-Bill Wise'!B710)*'2A'!$I$6:$I$1005)),0)</f>
        <v>0</v>
      </c>
      <c r="R710" s="95">
        <f>IFERROR(IF(B710="",0,SUMPRODUCT(('2A'!$D$6:$D$1005='GSTN-Bill Wise'!B710)*'2A'!$J$6:$J$1005)),0)</f>
        <v>0</v>
      </c>
      <c r="S710" s="95">
        <f>IFERROR(IF(B710="",0,SUMPRODUCT(('2A'!$D$6:$D$1005='GSTN-Bill Wise'!B710)*'2A'!$K$6:$K$1005)),0)</f>
        <v>0</v>
      </c>
      <c r="T710" s="95">
        <f>IFERROR(IF(B710="",0,SUMPRODUCT(('2A'!$D$6:$D$1005='GSTN-Bill Wise'!B710)*'2A'!$L$6:$L$1005)),0)</f>
        <v>0</v>
      </c>
      <c r="U710" s="95">
        <f>IFERROR(IF(B710="",0,SUMPRODUCT(('2A'!$D$6:$D$1005='GSTN-Bill Wise'!B710)*'2A'!$M$6:$M$1005)),0)</f>
        <v>0</v>
      </c>
      <c r="V710" s="111"/>
    </row>
    <row r="711" spans="1:22">
      <c r="A711" s="162">
        <f t="shared" si="79"/>
        <v>706</v>
      </c>
      <c r="B711" s="162" t="str">
        <f t="shared" ref="B711:B774" si="80">C711&amp;E711</f>
        <v/>
      </c>
      <c r="C711" s="162" t="str">
        <f>IF(COUNTIFS('GSTN-Diff Gross'!$D$7:$D$1006,BOOKS!E711,'GSTN-Diff Gross'!$R$7:$R$1006,"&lt;&gt;0")+COUNTIFS('GSTN-Diff Gross'!$D$7:$D$1006,BOOKS!E711,'GSTN-Diff Gross'!$S$7:$S$1006,"&lt;&gt;0")+COUNTIFS('GSTN-Diff Gross'!$D$7:$D$1006,BOOKS!E711,'GSTN-Diff Gross'!$T$7:$T$1006,"&lt;&gt;0")+COUNTIFS('GSTN-Diff Gross'!$D$7:$D$1006,BOOKS!E711,'GSTN-Diff Gross'!$U$7:$U$1006,"&lt;&gt;0")+COUNTIFS('GSTN-Diff Gross'!$D$7:$D$1006,BOOKS!E711,'GSTN-Diff Gross'!$V$7:$V$1006,"&lt;&gt;0"),BOOKS!E711,"")</f>
        <v/>
      </c>
      <c r="D711" s="44" t="str">
        <f>IF(COUNTIFS('GSTN-Diff Gross'!$D$7:$D$1006,BOOKS!E711,'GSTN-Diff Gross'!$R$7:$R$1006,"&lt;&gt;0")+COUNTIFS('GSTN-Diff Gross'!$D$7:$D$1006,BOOKS!E711,'GSTN-Diff Gross'!$S$7:$S$1006,"&lt;&gt;0")+COUNTIFS('GSTN-Diff Gross'!$D$7:$D$1006,BOOKS!E711,'GSTN-Diff Gross'!$T$7:$T$1006,"&lt;&gt;0")+COUNTIFS('GSTN-Diff Gross'!$D$7:$D$1006,BOOKS!E711,'GSTN-Diff Gross'!$U$7:$U$1006,"&lt;&gt;0")+COUNTIFS('GSTN-Diff Gross'!$D$7:$D$1006,BOOKS!E711,'GSTN-Diff Gross'!$V$7:$V$1006,"&lt;&gt;0"),BOOKS!F711,"")</f>
        <v/>
      </c>
      <c r="E711" s="67" t="str">
        <f>IF(COUNTIFS('GSTN-Diff Gross'!$D$7:$D$1006,BOOKS!E711,'GSTN-Diff Gross'!$R$7:$R$1006,"&lt;&gt;0")+COUNTIFS('GSTN-Diff Gross'!$D$7:$D$1006,BOOKS!E711,'GSTN-Diff Gross'!$S$7:$S$1006,"&lt;&gt;0")+COUNTIFS('GSTN-Diff Gross'!$D$7:$D$1006,BOOKS!E711,'GSTN-Diff Gross'!$T$7:$T$1006,"&lt;&gt;0")+COUNTIFS('GSTN-Diff Gross'!$D$7:$D$1006,BOOKS!E711,'GSTN-Diff Gross'!$U$7:$U$1006,"&lt;&gt;0")+COUNTIFS('GSTN-Diff Gross'!$D$7:$D$1006,BOOKS!E711,'GSTN-Diff Gross'!$V$7:$V$1006,"&lt;&gt;0"),BOOKS!G711,"")</f>
        <v/>
      </c>
      <c r="F711" s="89" t="str">
        <f>IF(COUNTIFS('GSTN-Diff Gross'!$D$7:$D$1006,BOOKS!E711,'GSTN-Diff Gross'!$R$7:$R$1006,"&lt;&gt;0")+COUNTIFS('GSTN-Diff Gross'!$D$7:$D$1006,BOOKS!E711,'GSTN-Diff Gross'!$S$7:$S$1006,"&lt;&gt;0")+COUNTIFS('GSTN-Diff Gross'!$D$7:$D$1006,BOOKS!E711,'GSTN-Diff Gross'!$T$7:$T$1006,"&lt;&gt;0")+COUNTIFS('GSTN-Diff Gross'!$D$7:$D$1006,BOOKS!E711,'GSTN-Diff Gross'!$U$7:$U$1006,"&lt;&gt;0")+COUNTIFS('GSTN-Diff Gross'!$D$7:$D$1006,BOOKS!E711,'GSTN-Diff Gross'!$V$7:$V$1006,"&lt;&gt;0"),BOOKS!H711,"")</f>
        <v/>
      </c>
      <c r="G711" s="96">
        <f t="shared" ref="G711:G774" si="81">L711-Q711</f>
        <v>0</v>
      </c>
      <c r="H711" s="96">
        <f t="shared" ref="H711:H774" si="82">M711-R711</f>
        <v>0</v>
      </c>
      <c r="I711" s="97">
        <f t="shared" ref="I711:I774" si="83">N711-S711</f>
        <v>0</v>
      </c>
      <c r="J711" s="98">
        <f t="shared" ref="J711:J774" si="84">O711-T711</f>
        <v>0</v>
      </c>
      <c r="K711" s="96">
        <f t="shared" ref="K711:K774" si="85">P711-U711</f>
        <v>0</v>
      </c>
      <c r="L711" s="93">
        <f>IF(COUNTIFS('GSTN-Diff Gross'!$D$7:$D$1006,BOOKS!E711,'GSTN-Diff Gross'!$R$7:$R$1006,"&lt;&gt;0")+COUNTIFS('GSTN-Diff Gross'!$D$7:$D$1006,BOOKS!E711,'GSTN-Diff Gross'!$S$7:$S$1006,"&lt;&gt;0")+COUNTIFS('GSTN-Diff Gross'!$D$7:$D$1006,BOOKS!E711,'GSTN-Diff Gross'!$T$7:$T$1006,"&lt;&gt;0")+COUNTIFS('GSTN-Diff Gross'!$D$7:$D$1006,BOOKS!E711,'GSTN-Diff Gross'!$U$7:$U$1006,"&lt;&gt;0")+COUNTIFS('GSTN-Diff Gross'!$D$7:$D$1006,BOOKS!E711,'GSTN-Diff Gross'!$V$7:$V$1006,"&lt;&gt;0"),BOOKS!I711,0)</f>
        <v>0</v>
      </c>
      <c r="M711" s="88">
        <f>IF(COUNTIFS('GSTN-Diff Gross'!$D$7:$D$1006,BOOKS!E711,'GSTN-Diff Gross'!$R$7:$R$1006,"&lt;&gt;0")+COUNTIFS('GSTN-Diff Gross'!$D$7:$D$1006,BOOKS!E711,'GSTN-Diff Gross'!$S$7:$S$1006,"&lt;&gt;0")+COUNTIFS('GSTN-Diff Gross'!$D$7:$D$1006,BOOKS!E711,'GSTN-Diff Gross'!$T$7:$T$1006,"&lt;&gt;0")+COUNTIFS('GSTN-Diff Gross'!$D$7:$D$1006,BOOKS!E711,'GSTN-Diff Gross'!$U$7:$U$1006,"&lt;&gt;0")+COUNTIFS('GSTN-Diff Gross'!$D$7:$D$1006,BOOKS!E711,'GSTN-Diff Gross'!$V$7:$V$1006,"&lt;&gt;0"),BOOKS!J711,0)</f>
        <v>0</v>
      </c>
      <c r="N711" s="88">
        <f>IF(COUNTIFS('GSTN-Diff Gross'!$D$7:$D$1006,BOOKS!E711,'GSTN-Diff Gross'!$R$7:$R$1006,"&lt;&gt;0")+COUNTIFS('GSTN-Diff Gross'!$D$7:$D$1006,BOOKS!E711,'GSTN-Diff Gross'!$S$7:$S$1006,"&lt;&gt;0")+COUNTIFS('GSTN-Diff Gross'!$D$7:$D$1006,BOOKS!E711,'GSTN-Diff Gross'!$T$7:$T$1006,"&lt;&gt;0")+COUNTIFS('GSTN-Diff Gross'!$D$7:$D$1006,BOOKS!E711,'GSTN-Diff Gross'!$U$7:$U$1006,"&lt;&gt;0")+COUNTIFS('GSTN-Diff Gross'!$D$7:$D$1006,BOOKS!E711,'GSTN-Diff Gross'!$V$7:$V$1006,"&lt;&gt;0"),BOOKS!K711,0)</f>
        <v>0</v>
      </c>
      <c r="O711" s="88">
        <f>IF(COUNTIFS('GSTN-Diff Gross'!$D$7:$D$1006,BOOKS!E711,'GSTN-Diff Gross'!$R$7:$R$1006,"&lt;&gt;0")+COUNTIFS('GSTN-Diff Gross'!$D$7:$D$1006,BOOKS!E711,'GSTN-Diff Gross'!$S$7:$S$1006,"&lt;&gt;0")+COUNTIFS('GSTN-Diff Gross'!$D$7:$D$1006,BOOKS!E711,'GSTN-Diff Gross'!$T$7:$T$1006,"&lt;&gt;0")+COUNTIFS('GSTN-Diff Gross'!$D$7:$D$1006,BOOKS!E711,'GSTN-Diff Gross'!$U$7:$U$1006,"&lt;&gt;0")+COUNTIFS('GSTN-Diff Gross'!$D$7:$D$1006,BOOKS!E711,'GSTN-Diff Gross'!$V$7:$V$1006,"&lt;&gt;0"),BOOKS!L711,0)</f>
        <v>0</v>
      </c>
      <c r="P711" s="88">
        <f>IF(COUNTIFS('GSTN-Diff Gross'!$D$7:$D$1006,BOOKS!E711,'GSTN-Diff Gross'!$R$7:$R$1006,"&lt;&gt;0")+COUNTIFS('GSTN-Diff Gross'!$D$7:$D$1006,BOOKS!E711,'GSTN-Diff Gross'!$S$7:$S$1006,"&lt;&gt;0")+COUNTIFS('GSTN-Diff Gross'!$D$7:$D$1006,BOOKS!E711,'GSTN-Diff Gross'!$T$7:$T$1006,"&lt;&gt;0")+COUNTIFS('GSTN-Diff Gross'!$D$7:$D$1006,BOOKS!E711,'GSTN-Diff Gross'!$U$7:$U$1006,"&lt;&gt;0")+COUNTIFS('GSTN-Diff Gross'!$D$7:$D$1006,BOOKS!E711,'GSTN-Diff Gross'!$V$7:$V$1006,"&lt;&gt;0"),BOOKS!M711,0)</f>
        <v>0</v>
      </c>
      <c r="Q711" s="84">
        <f>IFERROR(IF(B711="",0,SUMPRODUCT(('2A'!$D$6:$D$1005='GSTN-Bill Wise'!B711)*'2A'!$I$6:$I$1005)),0)</f>
        <v>0</v>
      </c>
      <c r="R711" s="44">
        <f>IFERROR(IF(B711="",0,SUMPRODUCT(('2A'!$D$6:$D$1005='GSTN-Bill Wise'!B711)*'2A'!$J$6:$J$1005)),0)</f>
        <v>0</v>
      </c>
      <c r="S711" s="44">
        <f>IFERROR(IF(B711="",0,SUMPRODUCT(('2A'!$D$6:$D$1005='GSTN-Bill Wise'!B711)*'2A'!$K$6:$K$1005)),0)</f>
        <v>0</v>
      </c>
      <c r="T711" s="44">
        <f>IFERROR(IF(B711="",0,SUMPRODUCT(('2A'!$D$6:$D$1005='GSTN-Bill Wise'!B711)*'2A'!$L$6:$L$1005)),0)</f>
        <v>0</v>
      </c>
      <c r="U711" s="44">
        <f>IFERROR(IF(B711="",0,SUMPRODUCT(('2A'!$D$6:$D$1005='GSTN-Bill Wise'!B711)*'2A'!$M$6:$M$1005)),0)</f>
        <v>0</v>
      </c>
      <c r="V711" s="111"/>
    </row>
    <row r="712" spans="1:22">
      <c r="A712" s="161">
        <f t="shared" ref="A712:A775" si="86">A711+1</f>
        <v>707</v>
      </c>
      <c r="B712" s="161" t="str">
        <f t="shared" si="80"/>
        <v/>
      </c>
      <c r="C712" s="161" t="str">
        <f>IF(COUNTIFS('GSTN-Diff Gross'!$D$7:$D$1006,BOOKS!E712,'GSTN-Diff Gross'!$R$7:$R$1006,"&lt;&gt;0")+COUNTIFS('GSTN-Diff Gross'!$D$7:$D$1006,BOOKS!E712,'GSTN-Diff Gross'!$S$7:$S$1006,"&lt;&gt;0")+COUNTIFS('GSTN-Diff Gross'!$D$7:$D$1006,BOOKS!E712,'GSTN-Diff Gross'!$T$7:$T$1006,"&lt;&gt;0")+COUNTIFS('GSTN-Diff Gross'!$D$7:$D$1006,BOOKS!E712,'GSTN-Diff Gross'!$U$7:$U$1006,"&lt;&gt;0")+COUNTIFS('GSTN-Diff Gross'!$D$7:$D$1006,BOOKS!E712,'GSTN-Diff Gross'!$V$7:$V$1006,"&lt;&gt;0"),BOOKS!E712,"")</f>
        <v/>
      </c>
      <c r="D712" s="41" t="str">
        <f>IF(COUNTIFS('GSTN-Diff Gross'!$D$7:$D$1006,BOOKS!E712,'GSTN-Diff Gross'!$R$7:$R$1006,"&lt;&gt;0")+COUNTIFS('GSTN-Diff Gross'!$D$7:$D$1006,BOOKS!E712,'GSTN-Diff Gross'!$S$7:$S$1006,"&lt;&gt;0")+COUNTIFS('GSTN-Diff Gross'!$D$7:$D$1006,BOOKS!E712,'GSTN-Diff Gross'!$T$7:$T$1006,"&lt;&gt;0")+COUNTIFS('GSTN-Diff Gross'!$D$7:$D$1006,BOOKS!E712,'GSTN-Diff Gross'!$U$7:$U$1006,"&lt;&gt;0")+COUNTIFS('GSTN-Diff Gross'!$D$7:$D$1006,BOOKS!E712,'GSTN-Diff Gross'!$V$7:$V$1006,"&lt;&gt;0"),BOOKS!F712,"")</f>
        <v/>
      </c>
      <c r="E712" s="68" t="str">
        <f>IF(COUNTIFS('GSTN-Diff Gross'!$D$7:$D$1006,BOOKS!E712,'GSTN-Diff Gross'!$R$7:$R$1006,"&lt;&gt;0")+COUNTIFS('GSTN-Diff Gross'!$D$7:$D$1006,BOOKS!E712,'GSTN-Diff Gross'!$S$7:$S$1006,"&lt;&gt;0")+COUNTIFS('GSTN-Diff Gross'!$D$7:$D$1006,BOOKS!E712,'GSTN-Diff Gross'!$T$7:$T$1006,"&lt;&gt;0")+COUNTIFS('GSTN-Diff Gross'!$D$7:$D$1006,BOOKS!E712,'GSTN-Diff Gross'!$U$7:$U$1006,"&lt;&gt;0")+COUNTIFS('GSTN-Diff Gross'!$D$7:$D$1006,BOOKS!E712,'GSTN-Diff Gross'!$V$7:$V$1006,"&lt;&gt;0"),BOOKS!G712,"")</f>
        <v/>
      </c>
      <c r="F712" s="90" t="str">
        <f>IF(COUNTIFS('GSTN-Diff Gross'!$D$7:$D$1006,BOOKS!E712,'GSTN-Diff Gross'!$R$7:$R$1006,"&lt;&gt;0")+COUNTIFS('GSTN-Diff Gross'!$D$7:$D$1006,BOOKS!E712,'GSTN-Diff Gross'!$S$7:$S$1006,"&lt;&gt;0")+COUNTIFS('GSTN-Diff Gross'!$D$7:$D$1006,BOOKS!E712,'GSTN-Diff Gross'!$T$7:$T$1006,"&lt;&gt;0")+COUNTIFS('GSTN-Diff Gross'!$D$7:$D$1006,BOOKS!E712,'GSTN-Diff Gross'!$U$7:$U$1006,"&lt;&gt;0")+COUNTIFS('GSTN-Diff Gross'!$D$7:$D$1006,BOOKS!E712,'GSTN-Diff Gross'!$V$7:$V$1006,"&lt;&gt;0"),BOOKS!H712,"")</f>
        <v/>
      </c>
      <c r="G712" s="167">
        <f t="shared" si="81"/>
        <v>0</v>
      </c>
      <c r="H712" s="167">
        <f t="shared" si="82"/>
        <v>0</v>
      </c>
      <c r="I712" s="167">
        <f t="shared" si="83"/>
        <v>0</v>
      </c>
      <c r="J712" s="167">
        <f t="shared" si="84"/>
        <v>0</v>
      </c>
      <c r="K712" s="167">
        <f t="shared" si="85"/>
        <v>0</v>
      </c>
      <c r="L712" s="99">
        <f>IF(COUNTIFS('GSTN-Diff Gross'!$D$7:$D$1006,BOOKS!E712,'GSTN-Diff Gross'!$R$7:$R$1006,"&lt;&gt;0")+COUNTIFS('GSTN-Diff Gross'!$D$7:$D$1006,BOOKS!E712,'GSTN-Diff Gross'!$S$7:$S$1006,"&lt;&gt;0")+COUNTIFS('GSTN-Diff Gross'!$D$7:$D$1006,BOOKS!E712,'GSTN-Diff Gross'!$T$7:$T$1006,"&lt;&gt;0")+COUNTIFS('GSTN-Diff Gross'!$D$7:$D$1006,BOOKS!E712,'GSTN-Diff Gross'!$U$7:$U$1006,"&lt;&gt;0")+COUNTIFS('GSTN-Diff Gross'!$D$7:$D$1006,BOOKS!E712,'GSTN-Diff Gross'!$V$7:$V$1006,"&lt;&gt;0"),BOOKS!I712,0)</f>
        <v>0</v>
      </c>
      <c r="M712" s="100">
        <f>IF(COUNTIFS('GSTN-Diff Gross'!$D$7:$D$1006,BOOKS!E712,'GSTN-Diff Gross'!$R$7:$R$1006,"&lt;&gt;0")+COUNTIFS('GSTN-Diff Gross'!$D$7:$D$1006,BOOKS!E712,'GSTN-Diff Gross'!$S$7:$S$1006,"&lt;&gt;0")+COUNTIFS('GSTN-Diff Gross'!$D$7:$D$1006,BOOKS!E712,'GSTN-Diff Gross'!$T$7:$T$1006,"&lt;&gt;0")+COUNTIFS('GSTN-Diff Gross'!$D$7:$D$1006,BOOKS!E712,'GSTN-Diff Gross'!$U$7:$U$1006,"&lt;&gt;0")+COUNTIFS('GSTN-Diff Gross'!$D$7:$D$1006,BOOKS!E712,'GSTN-Diff Gross'!$V$7:$V$1006,"&lt;&gt;0"),BOOKS!J712,0)</f>
        <v>0</v>
      </c>
      <c r="N712" s="100">
        <f>IF(COUNTIFS('GSTN-Diff Gross'!$D$7:$D$1006,BOOKS!E712,'GSTN-Diff Gross'!$R$7:$R$1006,"&lt;&gt;0")+COUNTIFS('GSTN-Diff Gross'!$D$7:$D$1006,BOOKS!E712,'GSTN-Diff Gross'!$S$7:$S$1006,"&lt;&gt;0")+COUNTIFS('GSTN-Diff Gross'!$D$7:$D$1006,BOOKS!E712,'GSTN-Diff Gross'!$T$7:$T$1006,"&lt;&gt;0")+COUNTIFS('GSTN-Diff Gross'!$D$7:$D$1006,BOOKS!E712,'GSTN-Diff Gross'!$U$7:$U$1006,"&lt;&gt;0")+COUNTIFS('GSTN-Diff Gross'!$D$7:$D$1006,BOOKS!E712,'GSTN-Diff Gross'!$V$7:$V$1006,"&lt;&gt;0"),BOOKS!K712,0)</f>
        <v>0</v>
      </c>
      <c r="O712" s="100">
        <f>IF(COUNTIFS('GSTN-Diff Gross'!$D$7:$D$1006,BOOKS!E712,'GSTN-Diff Gross'!$R$7:$R$1006,"&lt;&gt;0")+COUNTIFS('GSTN-Diff Gross'!$D$7:$D$1006,BOOKS!E712,'GSTN-Diff Gross'!$S$7:$S$1006,"&lt;&gt;0")+COUNTIFS('GSTN-Diff Gross'!$D$7:$D$1006,BOOKS!E712,'GSTN-Diff Gross'!$T$7:$T$1006,"&lt;&gt;0")+COUNTIFS('GSTN-Diff Gross'!$D$7:$D$1006,BOOKS!E712,'GSTN-Diff Gross'!$U$7:$U$1006,"&lt;&gt;0")+COUNTIFS('GSTN-Diff Gross'!$D$7:$D$1006,BOOKS!E712,'GSTN-Diff Gross'!$V$7:$V$1006,"&lt;&gt;0"),BOOKS!L712,0)</f>
        <v>0</v>
      </c>
      <c r="P712" s="100">
        <f>IF(COUNTIFS('GSTN-Diff Gross'!$D$7:$D$1006,BOOKS!E712,'GSTN-Diff Gross'!$R$7:$R$1006,"&lt;&gt;0")+COUNTIFS('GSTN-Diff Gross'!$D$7:$D$1006,BOOKS!E712,'GSTN-Diff Gross'!$S$7:$S$1006,"&lt;&gt;0")+COUNTIFS('GSTN-Diff Gross'!$D$7:$D$1006,BOOKS!E712,'GSTN-Diff Gross'!$T$7:$T$1006,"&lt;&gt;0")+COUNTIFS('GSTN-Diff Gross'!$D$7:$D$1006,BOOKS!E712,'GSTN-Diff Gross'!$U$7:$U$1006,"&lt;&gt;0")+COUNTIFS('GSTN-Diff Gross'!$D$7:$D$1006,BOOKS!E712,'GSTN-Diff Gross'!$V$7:$V$1006,"&lt;&gt;0"),BOOKS!M712,0)</f>
        <v>0</v>
      </c>
      <c r="Q712" s="94">
        <f>IFERROR(IF(B712="",0,SUMPRODUCT(('2A'!$D$6:$D$1005='GSTN-Bill Wise'!B712)*'2A'!$I$6:$I$1005)),0)</f>
        <v>0</v>
      </c>
      <c r="R712" s="95">
        <f>IFERROR(IF(B712="",0,SUMPRODUCT(('2A'!$D$6:$D$1005='GSTN-Bill Wise'!B712)*'2A'!$J$6:$J$1005)),0)</f>
        <v>0</v>
      </c>
      <c r="S712" s="95">
        <f>IFERROR(IF(B712="",0,SUMPRODUCT(('2A'!$D$6:$D$1005='GSTN-Bill Wise'!B712)*'2A'!$K$6:$K$1005)),0)</f>
        <v>0</v>
      </c>
      <c r="T712" s="95">
        <f>IFERROR(IF(B712="",0,SUMPRODUCT(('2A'!$D$6:$D$1005='GSTN-Bill Wise'!B712)*'2A'!$L$6:$L$1005)),0)</f>
        <v>0</v>
      </c>
      <c r="U712" s="95">
        <f>IFERROR(IF(B712="",0,SUMPRODUCT(('2A'!$D$6:$D$1005='GSTN-Bill Wise'!B712)*'2A'!$M$6:$M$1005)),0)</f>
        <v>0</v>
      </c>
      <c r="V712" s="111"/>
    </row>
    <row r="713" spans="1:22">
      <c r="A713" s="162">
        <f t="shared" si="86"/>
        <v>708</v>
      </c>
      <c r="B713" s="162" t="str">
        <f t="shared" si="80"/>
        <v/>
      </c>
      <c r="C713" s="162" t="str">
        <f>IF(COUNTIFS('GSTN-Diff Gross'!$D$7:$D$1006,BOOKS!E713,'GSTN-Diff Gross'!$R$7:$R$1006,"&lt;&gt;0")+COUNTIFS('GSTN-Diff Gross'!$D$7:$D$1006,BOOKS!E713,'GSTN-Diff Gross'!$S$7:$S$1006,"&lt;&gt;0")+COUNTIFS('GSTN-Diff Gross'!$D$7:$D$1006,BOOKS!E713,'GSTN-Diff Gross'!$T$7:$T$1006,"&lt;&gt;0")+COUNTIFS('GSTN-Diff Gross'!$D$7:$D$1006,BOOKS!E713,'GSTN-Diff Gross'!$U$7:$U$1006,"&lt;&gt;0")+COUNTIFS('GSTN-Diff Gross'!$D$7:$D$1006,BOOKS!E713,'GSTN-Diff Gross'!$V$7:$V$1006,"&lt;&gt;0"),BOOKS!E713,"")</f>
        <v/>
      </c>
      <c r="D713" s="44" t="str">
        <f>IF(COUNTIFS('GSTN-Diff Gross'!$D$7:$D$1006,BOOKS!E713,'GSTN-Diff Gross'!$R$7:$R$1006,"&lt;&gt;0")+COUNTIFS('GSTN-Diff Gross'!$D$7:$D$1006,BOOKS!E713,'GSTN-Diff Gross'!$S$7:$S$1006,"&lt;&gt;0")+COUNTIFS('GSTN-Diff Gross'!$D$7:$D$1006,BOOKS!E713,'GSTN-Diff Gross'!$T$7:$T$1006,"&lt;&gt;0")+COUNTIFS('GSTN-Diff Gross'!$D$7:$D$1006,BOOKS!E713,'GSTN-Diff Gross'!$U$7:$U$1006,"&lt;&gt;0")+COUNTIFS('GSTN-Diff Gross'!$D$7:$D$1006,BOOKS!E713,'GSTN-Diff Gross'!$V$7:$V$1006,"&lt;&gt;0"),BOOKS!F713,"")</f>
        <v/>
      </c>
      <c r="E713" s="67" t="str">
        <f>IF(COUNTIFS('GSTN-Diff Gross'!$D$7:$D$1006,BOOKS!E713,'GSTN-Diff Gross'!$R$7:$R$1006,"&lt;&gt;0")+COUNTIFS('GSTN-Diff Gross'!$D$7:$D$1006,BOOKS!E713,'GSTN-Diff Gross'!$S$7:$S$1006,"&lt;&gt;0")+COUNTIFS('GSTN-Diff Gross'!$D$7:$D$1006,BOOKS!E713,'GSTN-Diff Gross'!$T$7:$T$1006,"&lt;&gt;0")+COUNTIFS('GSTN-Diff Gross'!$D$7:$D$1006,BOOKS!E713,'GSTN-Diff Gross'!$U$7:$U$1006,"&lt;&gt;0")+COUNTIFS('GSTN-Diff Gross'!$D$7:$D$1006,BOOKS!E713,'GSTN-Diff Gross'!$V$7:$V$1006,"&lt;&gt;0"),BOOKS!G713,"")</f>
        <v/>
      </c>
      <c r="F713" s="89" t="str">
        <f>IF(COUNTIFS('GSTN-Diff Gross'!$D$7:$D$1006,BOOKS!E713,'GSTN-Diff Gross'!$R$7:$R$1006,"&lt;&gt;0")+COUNTIFS('GSTN-Diff Gross'!$D$7:$D$1006,BOOKS!E713,'GSTN-Diff Gross'!$S$7:$S$1006,"&lt;&gt;0")+COUNTIFS('GSTN-Diff Gross'!$D$7:$D$1006,BOOKS!E713,'GSTN-Diff Gross'!$T$7:$T$1006,"&lt;&gt;0")+COUNTIFS('GSTN-Diff Gross'!$D$7:$D$1006,BOOKS!E713,'GSTN-Diff Gross'!$U$7:$U$1006,"&lt;&gt;0")+COUNTIFS('GSTN-Diff Gross'!$D$7:$D$1006,BOOKS!E713,'GSTN-Diff Gross'!$V$7:$V$1006,"&lt;&gt;0"),BOOKS!H713,"")</f>
        <v/>
      </c>
      <c r="G713" s="96">
        <f t="shared" si="81"/>
        <v>0</v>
      </c>
      <c r="H713" s="96">
        <f t="shared" si="82"/>
        <v>0</v>
      </c>
      <c r="I713" s="97">
        <f t="shared" si="83"/>
        <v>0</v>
      </c>
      <c r="J713" s="98">
        <f t="shared" si="84"/>
        <v>0</v>
      </c>
      <c r="K713" s="96">
        <f t="shared" si="85"/>
        <v>0</v>
      </c>
      <c r="L713" s="93">
        <f>IF(COUNTIFS('GSTN-Diff Gross'!$D$7:$D$1006,BOOKS!E713,'GSTN-Diff Gross'!$R$7:$R$1006,"&lt;&gt;0")+COUNTIFS('GSTN-Diff Gross'!$D$7:$D$1006,BOOKS!E713,'GSTN-Diff Gross'!$S$7:$S$1006,"&lt;&gt;0")+COUNTIFS('GSTN-Diff Gross'!$D$7:$D$1006,BOOKS!E713,'GSTN-Diff Gross'!$T$7:$T$1006,"&lt;&gt;0")+COUNTIFS('GSTN-Diff Gross'!$D$7:$D$1006,BOOKS!E713,'GSTN-Diff Gross'!$U$7:$U$1006,"&lt;&gt;0")+COUNTIFS('GSTN-Diff Gross'!$D$7:$D$1006,BOOKS!E713,'GSTN-Diff Gross'!$V$7:$V$1006,"&lt;&gt;0"),BOOKS!I713,0)</f>
        <v>0</v>
      </c>
      <c r="M713" s="88">
        <f>IF(COUNTIFS('GSTN-Diff Gross'!$D$7:$D$1006,BOOKS!E713,'GSTN-Diff Gross'!$R$7:$R$1006,"&lt;&gt;0")+COUNTIFS('GSTN-Diff Gross'!$D$7:$D$1006,BOOKS!E713,'GSTN-Diff Gross'!$S$7:$S$1006,"&lt;&gt;0")+COUNTIFS('GSTN-Diff Gross'!$D$7:$D$1006,BOOKS!E713,'GSTN-Diff Gross'!$T$7:$T$1006,"&lt;&gt;0")+COUNTIFS('GSTN-Diff Gross'!$D$7:$D$1006,BOOKS!E713,'GSTN-Diff Gross'!$U$7:$U$1006,"&lt;&gt;0")+COUNTIFS('GSTN-Diff Gross'!$D$7:$D$1006,BOOKS!E713,'GSTN-Diff Gross'!$V$7:$V$1006,"&lt;&gt;0"),BOOKS!J713,0)</f>
        <v>0</v>
      </c>
      <c r="N713" s="88">
        <f>IF(COUNTIFS('GSTN-Diff Gross'!$D$7:$D$1006,BOOKS!E713,'GSTN-Diff Gross'!$R$7:$R$1006,"&lt;&gt;0")+COUNTIFS('GSTN-Diff Gross'!$D$7:$D$1006,BOOKS!E713,'GSTN-Diff Gross'!$S$7:$S$1006,"&lt;&gt;0")+COUNTIFS('GSTN-Diff Gross'!$D$7:$D$1006,BOOKS!E713,'GSTN-Diff Gross'!$T$7:$T$1006,"&lt;&gt;0")+COUNTIFS('GSTN-Diff Gross'!$D$7:$D$1006,BOOKS!E713,'GSTN-Diff Gross'!$U$7:$U$1006,"&lt;&gt;0")+COUNTIFS('GSTN-Diff Gross'!$D$7:$D$1006,BOOKS!E713,'GSTN-Diff Gross'!$V$7:$V$1006,"&lt;&gt;0"),BOOKS!K713,0)</f>
        <v>0</v>
      </c>
      <c r="O713" s="88">
        <f>IF(COUNTIFS('GSTN-Diff Gross'!$D$7:$D$1006,BOOKS!E713,'GSTN-Diff Gross'!$R$7:$R$1006,"&lt;&gt;0")+COUNTIFS('GSTN-Diff Gross'!$D$7:$D$1006,BOOKS!E713,'GSTN-Diff Gross'!$S$7:$S$1006,"&lt;&gt;0")+COUNTIFS('GSTN-Diff Gross'!$D$7:$D$1006,BOOKS!E713,'GSTN-Diff Gross'!$T$7:$T$1006,"&lt;&gt;0")+COUNTIFS('GSTN-Diff Gross'!$D$7:$D$1006,BOOKS!E713,'GSTN-Diff Gross'!$U$7:$U$1006,"&lt;&gt;0")+COUNTIFS('GSTN-Diff Gross'!$D$7:$D$1006,BOOKS!E713,'GSTN-Diff Gross'!$V$7:$V$1006,"&lt;&gt;0"),BOOKS!L713,0)</f>
        <v>0</v>
      </c>
      <c r="P713" s="88">
        <f>IF(COUNTIFS('GSTN-Diff Gross'!$D$7:$D$1006,BOOKS!E713,'GSTN-Diff Gross'!$R$7:$R$1006,"&lt;&gt;0")+COUNTIFS('GSTN-Diff Gross'!$D$7:$D$1006,BOOKS!E713,'GSTN-Diff Gross'!$S$7:$S$1006,"&lt;&gt;0")+COUNTIFS('GSTN-Diff Gross'!$D$7:$D$1006,BOOKS!E713,'GSTN-Diff Gross'!$T$7:$T$1006,"&lt;&gt;0")+COUNTIFS('GSTN-Diff Gross'!$D$7:$D$1006,BOOKS!E713,'GSTN-Diff Gross'!$U$7:$U$1006,"&lt;&gt;0")+COUNTIFS('GSTN-Diff Gross'!$D$7:$D$1006,BOOKS!E713,'GSTN-Diff Gross'!$V$7:$V$1006,"&lt;&gt;0"),BOOKS!M713,0)</f>
        <v>0</v>
      </c>
      <c r="Q713" s="84">
        <f>IFERROR(IF(B713="",0,SUMPRODUCT(('2A'!$D$6:$D$1005='GSTN-Bill Wise'!B713)*'2A'!$I$6:$I$1005)),0)</f>
        <v>0</v>
      </c>
      <c r="R713" s="44">
        <f>IFERROR(IF(B713="",0,SUMPRODUCT(('2A'!$D$6:$D$1005='GSTN-Bill Wise'!B713)*'2A'!$J$6:$J$1005)),0)</f>
        <v>0</v>
      </c>
      <c r="S713" s="44">
        <f>IFERROR(IF(B713="",0,SUMPRODUCT(('2A'!$D$6:$D$1005='GSTN-Bill Wise'!B713)*'2A'!$K$6:$K$1005)),0)</f>
        <v>0</v>
      </c>
      <c r="T713" s="44">
        <f>IFERROR(IF(B713="",0,SUMPRODUCT(('2A'!$D$6:$D$1005='GSTN-Bill Wise'!B713)*'2A'!$L$6:$L$1005)),0)</f>
        <v>0</v>
      </c>
      <c r="U713" s="44">
        <f>IFERROR(IF(B713="",0,SUMPRODUCT(('2A'!$D$6:$D$1005='GSTN-Bill Wise'!B713)*'2A'!$M$6:$M$1005)),0)</f>
        <v>0</v>
      </c>
      <c r="V713" s="111"/>
    </row>
    <row r="714" spans="1:22">
      <c r="A714" s="161">
        <f t="shared" si="86"/>
        <v>709</v>
      </c>
      <c r="B714" s="161" t="str">
        <f t="shared" si="80"/>
        <v/>
      </c>
      <c r="C714" s="161" t="str">
        <f>IF(COUNTIFS('GSTN-Diff Gross'!$D$7:$D$1006,BOOKS!E714,'GSTN-Diff Gross'!$R$7:$R$1006,"&lt;&gt;0")+COUNTIFS('GSTN-Diff Gross'!$D$7:$D$1006,BOOKS!E714,'GSTN-Diff Gross'!$S$7:$S$1006,"&lt;&gt;0")+COUNTIFS('GSTN-Diff Gross'!$D$7:$D$1006,BOOKS!E714,'GSTN-Diff Gross'!$T$7:$T$1006,"&lt;&gt;0")+COUNTIFS('GSTN-Diff Gross'!$D$7:$D$1006,BOOKS!E714,'GSTN-Diff Gross'!$U$7:$U$1006,"&lt;&gt;0")+COUNTIFS('GSTN-Diff Gross'!$D$7:$D$1006,BOOKS!E714,'GSTN-Diff Gross'!$V$7:$V$1006,"&lt;&gt;0"),BOOKS!E714,"")</f>
        <v/>
      </c>
      <c r="D714" s="41" t="str">
        <f>IF(COUNTIFS('GSTN-Diff Gross'!$D$7:$D$1006,BOOKS!E714,'GSTN-Diff Gross'!$R$7:$R$1006,"&lt;&gt;0")+COUNTIFS('GSTN-Diff Gross'!$D$7:$D$1006,BOOKS!E714,'GSTN-Diff Gross'!$S$7:$S$1006,"&lt;&gt;0")+COUNTIFS('GSTN-Diff Gross'!$D$7:$D$1006,BOOKS!E714,'GSTN-Diff Gross'!$T$7:$T$1006,"&lt;&gt;0")+COUNTIFS('GSTN-Diff Gross'!$D$7:$D$1006,BOOKS!E714,'GSTN-Diff Gross'!$U$7:$U$1006,"&lt;&gt;0")+COUNTIFS('GSTN-Diff Gross'!$D$7:$D$1006,BOOKS!E714,'GSTN-Diff Gross'!$V$7:$V$1006,"&lt;&gt;0"),BOOKS!F714,"")</f>
        <v/>
      </c>
      <c r="E714" s="68" t="str">
        <f>IF(COUNTIFS('GSTN-Diff Gross'!$D$7:$D$1006,BOOKS!E714,'GSTN-Diff Gross'!$R$7:$R$1006,"&lt;&gt;0")+COUNTIFS('GSTN-Diff Gross'!$D$7:$D$1006,BOOKS!E714,'GSTN-Diff Gross'!$S$7:$S$1006,"&lt;&gt;0")+COUNTIFS('GSTN-Diff Gross'!$D$7:$D$1006,BOOKS!E714,'GSTN-Diff Gross'!$T$7:$T$1006,"&lt;&gt;0")+COUNTIFS('GSTN-Diff Gross'!$D$7:$D$1006,BOOKS!E714,'GSTN-Diff Gross'!$U$7:$U$1006,"&lt;&gt;0")+COUNTIFS('GSTN-Diff Gross'!$D$7:$D$1006,BOOKS!E714,'GSTN-Diff Gross'!$V$7:$V$1006,"&lt;&gt;0"),BOOKS!G714,"")</f>
        <v/>
      </c>
      <c r="F714" s="90" t="str">
        <f>IF(COUNTIFS('GSTN-Diff Gross'!$D$7:$D$1006,BOOKS!E714,'GSTN-Diff Gross'!$R$7:$R$1006,"&lt;&gt;0")+COUNTIFS('GSTN-Diff Gross'!$D$7:$D$1006,BOOKS!E714,'GSTN-Diff Gross'!$S$7:$S$1006,"&lt;&gt;0")+COUNTIFS('GSTN-Diff Gross'!$D$7:$D$1006,BOOKS!E714,'GSTN-Diff Gross'!$T$7:$T$1006,"&lt;&gt;0")+COUNTIFS('GSTN-Diff Gross'!$D$7:$D$1006,BOOKS!E714,'GSTN-Diff Gross'!$U$7:$U$1006,"&lt;&gt;0")+COUNTIFS('GSTN-Diff Gross'!$D$7:$D$1006,BOOKS!E714,'GSTN-Diff Gross'!$V$7:$V$1006,"&lt;&gt;0"),BOOKS!H714,"")</f>
        <v/>
      </c>
      <c r="G714" s="167">
        <f t="shared" si="81"/>
        <v>0</v>
      </c>
      <c r="H714" s="167">
        <f t="shared" si="82"/>
        <v>0</v>
      </c>
      <c r="I714" s="167">
        <f t="shared" si="83"/>
        <v>0</v>
      </c>
      <c r="J714" s="167">
        <f t="shared" si="84"/>
        <v>0</v>
      </c>
      <c r="K714" s="167">
        <f t="shared" si="85"/>
        <v>0</v>
      </c>
      <c r="L714" s="99">
        <f>IF(COUNTIFS('GSTN-Diff Gross'!$D$7:$D$1006,BOOKS!E714,'GSTN-Diff Gross'!$R$7:$R$1006,"&lt;&gt;0")+COUNTIFS('GSTN-Diff Gross'!$D$7:$D$1006,BOOKS!E714,'GSTN-Diff Gross'!$S$7:$S$1006,"&lt;&gt;0")+COUNTIFS('GSTN-Diff Gross'!$D$7:$D$1006,BOOKS!E714,'GSTN-Diff Gross'!$T$7:$T$1006,"&lt;&gt;0")+COUNTIFS('GSTN-Diff Gross'!$D$7:$D$1006,BOOKS!E714,'GSTN-Diff Gross'!$U$7:$U$1006,"&lt;&gt;0")+COUNTIFS('GSTN-Diff Gross'!$D$7:$D$1006,BOOKS!E714,'GSTN-Diff Gross'!$V$7:$V$1006,"&lt;&gt;0"),BOOKS!I714,0)</f>
        <v>0</v>
      </c>
      <c r="M714" s="100">
        <f>IF(COUNTIFS('GSTN-Diff Gross'!$D$7:$D$1006,BOOKS!E714,'GSTN-Diff Gross'!$R$7:$R$1006,"&lt;&gt;0")+COUNTIFS('GSTN-Diff Gross'!$D$7:$D$1006,BOOKS!E714,'GSTN-Diff Gross'!$S$7:$S$1006,"&lt;&gt;0")+COUNTIFS('GSTN-Diff Gross'!$D$7:$D$1006,BOOKS!E714,'GSTN-Diff Gross'!$T$7:$T$1006,"&lt;&gt;0")+COUNTIFS('GSTN-Diff Gross'!$D$7:$D$1006,BOOKS!E714,'GSTN-Diff Gross'!$U$7:$U$1006,"&lt;&gt;0")+COUNTIFS('GSTN-Diff Gross'!$D$7:$D$1006,BOOKS!E714,'GSTN-Diff Gross'!$V$7:$V$1006,"&lt;&gt;0"),BOOKS!J714,0)</f>
        <v>0</v>
      </c>
      <c r="N714" s="100">
        <f>IF(COUNTIFS('GSTN-Diff Gross'!$D$7:$D$1006,BOOKS!E714,'GSTN-Diff Gross'!$R$7:$R$1006,"&lt;&gt;0")+COUNTIFS('GSTN-Diff Gross'!$D$7:$D$1006,BOOKS!E714,'GSTN-Diff Gross'!$S$7:$S$1006,"&lt;&gt;0")+COUNTIFS('GSTN-Diff Gross'!$D$7:$D$1006,BOOKS!E714,'GSTN-Diff Gross'!$T$7:$T$1006,"&lt;&gt;0")+COUNTIFS('GSTN-Diff Gross'!$D$7:$D$1006,BOOKS!E714,'GSTN-Diff Gross'!$U$7:$U$1006,"&lt;&gt;0")+COUNTIFS('GSTN-Diff Gross'!$D$7:$D$1006,BOOKS!E714,'GSTN-Diff Gross'!$V$7:$V$1006,"&lt;&gt;0"),BOOKS!K714,0)</f>
        <v>0</v>
      </c>
      <c r="O714" s="100">
        <f>IF(COUNTIFS('GSTN-Diff Gross'!$D$7:$D$1006,BOOKS!E714,'GSTN-Diff Gross'!$R$7:$R$1006,"&lt;&gt;0")+COUNTIFS('GSTN-Diff Gross'!$D$7:$D$1006,BOOKS!E714,'GSTN-Diff Gross'!$S$7:$S$1006,"&lt;&gt;0")+COUNTIFS('GSTN-Diff Gross'!$D$7:$D$1006,BOOKS!E714,'GSTN-Diff Gross'!$T$7:$T$1006,"&lt;&gt;0")+COUNTIFS('GSTN-Diff Gross'!$D$7:$D$1006,BOOKS!E714,'GSTN-Diff Gross'!$U$7:$U$1006,"&lt;&gt;0")+COUNTIFS('GSTN-Diff Gross'!$D$7:$D$1006,BOOKS!E714,'GSTN-Diff Gross'!$V$7:$V$1006,"&lt;&gt;0"),BOOKS!L714,0)</f>
        <v>0</v>
      </c>
      <c r="P714" s="100">
        <f>IF(COUNTIFS('GSTN-Diff Gross'!$D$7:$D$1006,BOOKS!E714,'GSTN-Diff Gross'!$R$7:$R$1006,"&lt;&gt;0")+COUNTIFS('GSTN-Diff Gross'!$D$7:$D$1006,BOOKS!E714,'GSTN-Diff Gross'!$S$7:$S$1006,"&lt;&gt;0")+COUNTIFS('GSTN-Diff Gross'!$D$7:$D$1006,BOOKS!E714,'GSTN-Diff Gross'!$T$7:$T$1006,"&lt;&gt;0")+COUNTIFS('GSTN-Diff Gross'!$D$7:$D$1006,BOOKS!E714,'GSTN-Diff Gross'!$U$7:$U$1006,"&lt;&gt;0")+COUNTIFS('GSTN-Diff Gross'!$D$7:$D$1006,BOOKS!E714,'GSTN-Diff Gross'!$V$7:$V$1006,"&lt;&gt;0"),BOOKS!M714,0)</f>
        <v>0</v>
      </c>
      <c r="Q714" s="94">
        <f>IFERROR(IF(B714="",0,SUMPRODUCT(('2A'!$D$6:$D$1005='GSTN-Bill Wise'!B714)*'2A'!$I$6:$I$1005)),0)</f>
        <v>0</v>
      </c>
      <c r="R714" s="95">
        <f>IFERROR(IF(B714="",0,SUMPRODUCT(('2A'!$D$6:$D$1005='GSTN-Bill Wise'!B714)*'2A'!$J$6:$J$1005)),0)</f>
        <v>0</v>
      </c>
      <c r="S714" s="95">
        <f>IFERROR(IF(B714="",0,SUMPRODUCT(('2A'!$D$6:$D$1005='GSTN-Bill Wise'!B714)*'2A'!$K$6:$K$1005)),0)</f>
        <v>0</v>
      </c>
      <c r="T714" s="95">
        <f>IFERROR(IF(B714="",0,SUMPRODUCT(('2A'!$D$6:$D$1005='GSTN-Bill Wise'!B714)*'2A'!$L$6:$L$1005)),0)</f>
        <v>0</v>
      </c>
      <c r="U714" s="95">
        <f>IFERROR(IF(B714="",0,SUMPRODUCT(('2A'!$D$6:$D$1005='GSTN-Bill Wise'!B714)*'2A'!$M$6:$M$1005)),0)</f>
        <v>0</v>
      </c>
      <c r="V714" s="111"/>
    </row>
    <row r="715" spans="1:22">
      <c r="A715" s="162">
        <f t="shared" si="86"/>
        <v>710</v>
      </c>
      <c r="B715" s="162" t="str">
        <f t="shared" si="80"/>
        <v/>
      </c>
      <c r="C715" s="162" t="str">
        <f>IF(COUNTIFS('GSTN-Diff Gross'!$D$7:$D$1006,BOOKS!E715,'GSTN-Diff Gross'!$R$7:$R$1006,"&lt;&gt;0")+COUNTIFS('GSTN-Diff Gross'!$D$7:$D$1006,BOOKS!E715,'GSTN-Diff Gross'!$S$7:$S$1006,"&lt;&gt;0")+COUNTIFS('GSTN-Diff Gross'!$D$7:$D$1006,BOOKS!E715,'GSTN-Diff Gross'!$T$7:$T$1006,"&lt;&gt;0")+COUNTIFS('GSTN-Diff Gross'!$D$7:$D$1006,BOOKS!E715,'GSTN-Diff Gross'!$U$7:$U$1006,"&lt;&gt;0")+COUNTIFS('GSTN-Diff Gross'!$D$7:$D$1006,BOOKS!E715,'GSTN-Diff Gross'!$V$7:$V$1006,"&lt;&gt;0"),BOOKS!E715,"")</f>
        <v/>
      </c>
      <c r="D715" s="44" t="str">
        <f>IF(COUNTIFS('GSTN-Diff Gross'!$D$7:$D$1006,BOOKS!E715,'GSTN-Diff Gross'!$R$7:$R$1006,"&lt;&gt;0")+COUNTIFS('GSTN-Diff Gross'!$D$7:$D$1006,BOOKS!E715,'GSTN-Diff Gross'!$S$7:$S$1006,"&lt;&gt;0")+COUNTIFS('GSTN-Diff Gross'!$D$7:$D$1006,BOOKS!E715,'GSTN-Diff Gross'!$T$7:$T$1006,"&lt;&gt;0")+COUNTIFS('GSTN-Diff Gross'!$D$7:$D$1006,BOOKS!E715,'GSTN-Diff Gross'!$U$7:$U$1006,"&lt;&gt;0")+COUNTIFS('GSTN-Diff Gross'!$D$7:$D$1006,BOOKS!E715,'GSTN-Diff Gross'!$V$7:$V$1006,"&lt;&gt;0"),BOOKS!F715,"")</f>
        <v/>
      </c>
      <c r="E715" s="67" t="str">
        <f>IF(COUNTIFS('GSTN-Diff Gross'!$D$7:$D$1006,BOOKS!E715,'GSTN-Diff Gross'!$R$7:$R$1006,"&lt;&gt;0")+COUNTIFS('GSTN-Diff Gross'!$D$7:$D$1006,BOOKS!E715,'GSTN-Diff Gross'!$S$7:$S$1006,"&lt;&gt;0")+COUNTIFS('GSTN-Diff Gross'!$D$7:$D$1006,BOOKS!E715,'GSTN-Diff Gross'!$T$7:$T$1006,"&lt;&gt;0")+COUNTIFS('GSTN-Diff Gross'!$D$7:$D$1006,BOOKS!E715,'GSTN-Diff Gross'!$U$7:$U$1006,"&lt;&gt;0")+COUNTIFS('GSTN-Diff Gross'!$D$7:$D$1006,BOOKS!E715,'GSTN-Diff Gross'!$V$7:$V$1006,"&lt;&gt;0"),BOOKS!G715,"")</f>
        <v/>
      </c>
      <c r="F715" s="89" t="str">
        <f>IF(COUNTIFS('GSTN-Diff Gross'!$D$7:$D$1006,BOOKS!E715,'GSTN-Diff Gross'!$R$7:$R$1006,"&lt;&gt;0")+COUNTIFS('GSTN-Diff Gross'!$D$7:$D$1006,BOOKS!E715,'GSTN-Diff Gross'!$S$7:$S$1006,"&lt;&gt;0")+COUNTIFS('GSTN-Diff Gross'!$D$7:$D$1006,BOOKS!E715,'GSTN-Diff Gross'!$T$7:$T$1006,"&lt;&gt;0")+COUNTIFS('GSTN-Diff Gross'!$D$7:$D$1006,BOOKS!E715,'GSTN-Diff Gross'!$U$7:$U$1006,"&lt;&gt;0")+COUNTIFS('GSTN-Diff Gross'!$D$7:$D$1006,BOOKS!E715,'GSTN-Diff Gross'!$V$7:$V$1006,"&lt;&gt;0"),BOOKS!H715,"")</f>
        <v/>
      </c>
      <c r="G715" s="96">
        <f t="shared" si="81"/>
        <v>0</v>
      </c>
      <c r="H715" s="96">
        <f t="shared" si="82"/>
        <v>0</v>
      </c>
      <c r="I715" s="97">
        <f t="shared" si="83"/>
        <v>0</v>
      </c>
      <c r="J715" s="98">
        <f t="shared" si="84"/>
        <v>0</v>
      </c>
      <c r="K715" s="96">
        <f t="shared" si="85"/>
        <v>0</v>
      </c>
      <c r="L715" s="93">
        <f>IF(COUNTIFS('GSTN-Diff Gross'!$D$7:$D$1006,BOOKS!E715,'GSTN-Diff Gross'!$R$7:$R$1006,"&lt;&gt;0")+COUNTIFS('GSTN-Diff Gross'!$D$7:$D$1006,BOOKS!E715,'GSTN-Diff Gross'!$S$7:$S$1006,"&lt;&gt;0")+COUNTIFS('GSTN-Diff Gross'!$D$7:$D$1006,BOOKS!E715,'GSTN-Diff Gross'!$T$7:$T$1006,"&lt;&gt;0")+COUNTIFS('GSTN-Diff Gross'!$D$7:$D$1006,BOOKS!E715,'GSTN-Diff Gross'!$U$7:$U$1006,"&lt;&gt;0")+COUNTIFS('GSTN-Diff Gross'!$D$7:$D$1006,BOOKS!E715,'GSTN-Diff Gross'!$V$7:$V$1006,"&lt;&gt;0"),BOOKS!I715,0)</f>
        <v>0</v>
      </c>
      <c r="M715" s="88">
        <f>IF(COUNTIFS('GSTN-Diff Gross'!$D$7:$D$1006,BOOKS!E715,'GSTN-Diff Gross'!$R$7:$R$1006,"&lt;&gt;0")+COUNTIFS('GSTN-Diff Gross'!$D$7:$D$1006,BOOKS!E715,'GSTN-Diff Gross'!$S$7:$S$1006,"&lt;&gt;0")+COUNTIFS('GSTN-Diff Gross'!$D$7:$D$1006,BOOKS!E715,'GSTN-Diff Gross'!$T$7:$T$1006,"&lt;&gt;0")+COUNTIFS('GSTN-Diff Gross'!$D$7:$D$1006,BOOKS!E715,'GSTN-Diff Gross'!$U$7:$U$1006,"&lt;&gt;0")+COUNTIFS('GSTN-Diff Gross'!$D$7:$D$1006,BOOKS!E715,'GSTN-Diff Gross'!$V$7:$V$1006,"&lt;&gt;0"),BOOKS!J715,0)</f>
        <v>0</v>
      </c>
      <c r="N715" s="88">
        <f>IF(COUNTIFS('GSTN-Diff Gross'!$D$7:$D$1006,BOOKS!E715,'GSTN-Diff Gross'!$R$7:$R$1006,"&lt;&gt;0")+COUNTIFS('GSTN-Diff Gross'!$D$7:$D$1006,BOOKS!E715,'GSTN-Diff Gross'!$S$7:$S$1006,"&lt;&gt;0")+COUNTIFS('GSTN-Diff Gross'!$D$7:$D$1006,BOOKS!E715,'GSTN-Diff Gross'!$T$7:$T$1006,"&lt;&gt;0")+COUNTIFS('GSTN-Diff Gross'!$D$7:$D$1006,BOOKS!E715,'GSTN-Diff Gross'!$U$7:$U$1006,"&lt;&gt;0")+COUNTIFS('GSTN-Diff Gross'!$D$7:$D$1006,BOOKS!E715,'GSTN-Diff Gross'!$V$7:$V$1006,"&lt;&gt;0"),BOOKS!K715,0)</f>
        <v>0</v>
      </c>
      <c r="O715" s="88">
        <f>IF(COUNTIFS('GSTN-Diff Gross'!$D$7:$D$1006,BOOKS!E715,'GSTN-Diff Gross'!$R$7:$R$1006,"&lt;&gt;0")+COUNTIFS('GSTN-Diff Gross'!$D$7:$D$1006,BOOKS!E715,'GSTN-Diff Gross'!$S$7:$S$1006,"&lt;&gt;0")+COUNTIFS('GSTN-Diff Gross'!$D$7:$D$1006,BOOKS!E715,'GSTN-Diff Gross'!$T$7:$T$1006,"&lt;&gt;0")+COUNTIFS('GSTN-Diff Gross'!$D$7:$D$1006,BOOKS!E715,'GSTN-Diff Gross'!$U$7:$U$1006,"&lt;&gt;0")+COUNTIFS('GSTN-Diff Gross'!$D$7:$D$1006,BOOKS!E715,'GSTN-Diff Gross'!$V$7:$V$1006,"&lt;&gt;0"),BOOKS!L715,0)</f>
        <v>0</v>
      </c>
      <c r="P715" s="88">
        <f>IF(COUNTIFS('GSTN-Diff Gross'!$D$7:$D$1006,BOOKS!E715,'GSTN-Diff Gross'!$R$7:$R$1006,"&lt;&gt;0")+COUNTIFS('GSTN-Diff Gross'!$D$7:$D$1006,BOOKS!E715,'GSTN-Diff Gross'!$S$7:$S$1006,"&lt;&gt;0")+COUNTIFS('GSTN-Diff Gross'!$D$7:$D$1006,BOOKS!E715,'GSTN-Diff Gross'!$T$7:$T$1006,"&lt;&gt;0")+COUNTIFS('GSTN-Diff Gross'!$D$7:$D$1006,BOOKS!E715,'GSTN-Diff Gross'!$U$7:$U$1006,"&lt;&gt;0")+COUNTIFS('GSTN-Diff Gross'!$D$7:$D$1006,BOOKS!E715,'GSTN-Diff Gross'!$V$7:$V$1006,"&lt;&gt;0"),BOOKS!M715,0)</f>
        <v>0</v>
      </c>
      <c r="Q715" s="84">
        <f>IFERROR(IF(B715="",0,SUMPRODUCT(('2A'!$D$6:$D$1005='GSTN-Bill Wise'!B715)*'2A'!$I$6:$I$1005)),0)</f>
        <v>0</v>
      </c>
      <c r="R715" s="44">
        <f>IFERROR(IF(B715="",0,SUMPRODUCT(('2A'!$D$6:$D$1005='GSTN-Bill Wise'!B715)*'2A'!$J$6:$J$1005)),0)</f>
        <v>0</v>
      </c>
      <c r="S715" s="44">
        <f>IFERROR(IF(B715="",0,SUMPRODUCT(('2A'!$D$6:$D$1005='GSTN-Bill Wise'!B715)*'2A'!$K$6:$K$1005)),0)</f>
        <v>0</v>
      </c>
      <c r="T715" s="44">
        <f>IFERROR(IF(B715="",0,SUMPRODUCT(('2A'!$D$6:$D$1005='GSTN-Bill Wise'!B715)*'2A'!$L$6:$L$1005)),0)</f>
        <v>0</v>
      </c>
      <c r="U715" s="44">
        <f>IFERROR(IF(B715="",0,SUMPRODUCT(('2A'!$D$6:$D$1005='GSTN-Bill Wise'!B715)*'2A'!$M$6:$M$1005)),0)</f>
        <v>0</v>
      </c>
      <c r="V715" s="111"/>
    </row>
    <row r="716" spans="1:22">
      <c r="A716" s="161">
        <f t="shared" si="86"/>
        <v>711</v>
      </c>
      <c r="B716" s="161" t="str">
        <f t="shared" si="80"/>
        <v/>
      </c>
      <c r="C716" s="161" t="str">
        <f>IF(COUNTIFS('GSTN-Diff Gross'!$D$7:$D$1006,BOOKS!E716,'GSTN-Diff Gross'!$R$7:$R$1006,"&lt;&gt;0")+COUNTIFS('GSTN-Diff Gross'!$D$7:$D$1006,BOOKS!E716,'GSTN-Diff Gross'!$S$7:$S$1006,"&lt;&gt;0")+COUNTIFS('GSTN-Diff Gross'!$D$7:$D$1006,BOOKS!E716,'GSTN-Diff Gross'!$T$7:$T$1006,"&lt;&gt;0")+COUNTIFS('GSTN-Diff Gross'!$D$7:$D$1006,BOOKS!E716,'GSTN-Diff Gross'!$U$7:$U$1006,"&lt;&gt;0")+COUNTIFS('GSTN-Diff Gross'!$D$7:$D$1006,BOOKS!E716,'GSTN-Diff Gross'!$V$7:$V$1006,"&lt;&gt;0"),BOOKS!E716,"")</f>
        <v/>
      </c>
      <c r="D716" s="41" t="str">
        <f>IF(COUNTIFS('GSTN-Diff Gross'!$D$7:$D$1006,BOOKS!E716,'GSTN-Diff Gross'!$R$7:$R$1006,"&lt;&gt;0")+COUNTIFS('GSTN-Diff Gross'!$D$7:$D$1006,BOOKS!E716,'GSTN-Diff Gross'!$S$7:$S$1006,"&lt;&gt;0")+COUNTIFS('GSTN-Diff Gross'!$D$7:$D$1006,BOOKS!E716,'GSTN-Diff Gross'!$T$7:$T$1006,"&lt;&gt;0")+COUNTIFS('GSTN-Diff Gross'!$D$7:$D$1006,BOOKS!E716,'GSTN-Diff Gross'!$U$7:$U$1006,"&lt;&gt;0")+COUNTIFS('GSTN-Diff Gross'!$D$7:$D$1006,BOOKS!E716,'GSTN-Diff Gross'!$V$7:$V$1006,"&lt;&gt;0"),BOOKS!F716,"")</f>
        <v/>
      </c>
      <c r="E716" s="68" t="str">
        <f>IF(COUNTIFS('GSTN-Diff Gross'!$D$7:$D$1006,BOOKS!E716,'GSTN-Diff Gross'!$R$7:$R$1006,"&lt;&gt;0")+COUNTIFS('GSTN-Diff Gross'!$D$7:$D$1006,BOOKS!E716,'GSTN-Diff Gross'!$S$7:$S$1006,"&lt;&gt;0")+COUNTIFS('GSTN-Diff Gross'!$D$7:$D$1006,BOOKS!E716,'GSTN-Diff Gross'!$T$7:$T$1006,"&lt;&gt;0")+COUNTIFS('GSTN-Diff Gross'!$D$7:$D$1006,BOOKS!E716,'GSTN-Diff Gross'!$U$7:$U$1006,"&lt;&gt;0")+COUNTIFS('GSTN-Diff Gross'!$D$7:$D$1006,BOOKS!E716,'GSTN-Diff Gross'!$V$7:$V$1006,"&lt;&gt;0"),BOOKS!G716,"")</f>
        <v/>
      </c>
      <c r="F716" s="90" t="str">
        <f>IF(COUNTIFS('GSTN-Diff Gross'!$D$7:$D$1006,BOOKS!E716,'GSTN-Diff Gross'!$R$7:$R$1006,"&lt;&gt;0")+COUNTIFS('GSTN-Diff Gross'!$D$7:$D$1006,BOOKS!E716,'GSTN-Diff Gross'!$S$7:$S$1006,"&lt;&gt;0")+COUNTIFS('GSTN-Diff Gross'!$D$7:$D$1006,BOOKS!E716,'GSTN-Diff Gross'!$T$7:$T$1006,"&lt;&gt;0")+COUNTIFS('GSTN-Diff Gross'!$D$7:$D$1006,BOOKS!E716,'GSTN-Diff Gross'!$U$7:$U$1006,"&lt;&gt;0")+COUNTIFS('GSTN-Diff Gross'!$D$7:$D$1006,BOOKS!E716,'GSTN-Diff Gross'!$V$7:$V$1006,"&lt;&gt;0"),BOOKS!H716,"")</f>
        <v/>
      </c>
      <c r="G716" s="167">
        <f t="shared" si="81"/>
        <v>0</v>
      </c>
      <c r="H716" s="167">
        <f t="shared" si="82"/>
        <v>0</v>
      </c>
      <c r="I716" s="167">
        <f t="shared" si="83"/>
        <v>0</v>
      </c>
      <c r="J716" s="167">
        <f t="shared" si="84"/>
        <v>0</v>
      </c>
      <c r="K716" s="167">
        <f t="shared" si="85"/>
        <v>0</v>
      </c>
      <c r="L716" s="99">
        <f>IF(COUNTIFS('GSTN-Diff Gross'!$D$7:$D$1006,BOOKS!E716,'GSTN-Diff Gross'!$R$7:$R$1006,"&lt;&gt;0")+COUNTIFS('GSTN-Diff Gross'!$D$7:$D$1006,BOOKS!E716,'GSTN-Diff Gross'!$S$7:$S$1006,"&lt;&gt;0")+COUNTIFS('GSTN-Diff Gross'!$D$7:$D$1006,BOOKS!E716,'GSTN-Diff Gross'!$T$7:$T$1006,"&lt;&gt;0")+COUNTIFS('GSTN-Diff Gross'!$D$7:$D$1006,BOOKS!E716,'GSTN-Diff Gross'!$U$7:$U$1006,"&lt;&gt;0")+COUNTIFS('GSTN-Diff Gross'!$D$7:$D$1006,BOOKS!E716,'GSTN-Diff Gross'!$V$7:$V$1006,"&lt;&gt;0"),BOOKS!I716,0)</f>
        <v>0</v>
      </c>
      <c r="M716" s="100">
        <f>IF(COUNTIFS('GSTN-Diff Gross'!$D$7:$D$1006,BOOKS!E716,'GSTN-Diff Gross'!$R$7:$R$1006,"&lt;&gt;0")+COUNTIFS('GSTN-Diff Gross'!$D$7:$D$1006,BOOKS!E716,'GSTN-Diff Gross'!$S$7:$S$1006,"&lt;&gt;0")+COUNTIFS('GSTN-Diff Gross'!$D$7:$D$1006,BOOKS!E716,'GSTN-Diff Gross'!$T$7:$T$1006,"&lt;&gt;0")+COUNTIFS('GSTN-Diff Gross'!$D$7:$D$1006,BOOKS!E716,'GSTN-Diff Gross'!$U$7:$U$1006,"&lt;&gt;0")+COUNTIFS('GSTN-Diff Gross'!$D$7:$D$1006,BOOKS!E716,'GSTN-Diff Gross'!$V$7:$V$1006,"&lt;&gt;0"),BOOKS!J716,0)</f>
        <v>0</v>
      </c>
      <c r="N716" s="100">
        <f>IF(COUNTIFS('GSTN-Diff Gross'!$D$7:$D$1006,BOOKS!E716,'GSTN-Diff Gross'!$R$7:$R$1006,"&lt;&gt;0")+COUNTIFS('GSTN-Diff Gross'!$D$7:$D$1006,BOOKS!E716,'GSTN-Diff Gross'!$S$7:$S$1006,"&lt;&gt;0")+COUNTIFS('GSTN-Diff Gross'!$D$7:$D$1006,BOOKS!E716,'GSTN-Diff Gross'!$T$7:$T$1006,"&lt;&gt;0")+COUNTIFS('GSTN-Diff Gross'!$D$7:$D$1006,BOOKS!E716,'GSTN-Diff Gross'!$U$7:$U$1006,"&lt;&gt;0")+COUNTIFS('GSTN-Diff Gross'!$D$7:$D$1006,BOOKS!E716,'GSTN-Diff Gross'!$V$7:$V$1006,"&lt;&gt;0"),BOOKS!K716,0)</f>
        <v>0</v>
      </c>
      <c r="O716" s="100">
        <f>IF(COUNTIFS('GSTN-Diff Gross'!$D$7:$D$1006,BOOKS!E716,'GSTN-Diff Gross'!$R$7:$R$1006,"&lt;&gt;0")+COUNTIFS('GSTN-Diff Gross'!$D$7:$D$1006,BOOKS!E716,'GSTN-Diff Gross'!$S$7:$S$1006,"&lt;&gt;0")+COUNTIFS('GSTN-Diff Gross'!$D$7:$D$1006,BOOKS!E716,'GSTN-Diff Gross'!$T$7:$T$1006,"&lt;&gt;0")+COUNTIFS('GSTN-Diff Gross'!$D$7:$D$1006,BOOKS!E716,'GSTN-Diff Gross'!$U$7:$U$1006,"&lt;&gt;0")+COUNTIFS('GSTN-Diff Gross'!$D$7:$D$1006,BOOKS!E716,'GSTN-Diff Gross'!$V$7:$V$1006,"&lt;&gt;0"),BOOKS!L716,0)</f>
        <v>0</v>
      </c>
      <c r="P716" s="100">
        <f>IF(COUNTIFS('GSTN-Diff Gross'!$D$7:$D$1006,BOOKS!E716,'GSTN-Diff Gross'!$R$7:$R$1006,"&lt;&gt;0")+COUNTIFS('GSTN-Diff Gross'!$D$7:$D$1006,BOOKS!E716,'GSTN-Diff Gross'!$S$7:$S$1006,"&lt;&gt;0")+COUNTIFS('GSTN-Diff Gross'!$D$7:$D$1006,BOOKS!E716,'GSTN-Diff Gross'!$T$7:$T$1006,"&lt;&gt;0")+COUNTIFS('GSTN-Diff Gross'!$D$7:$D$1006,BOOKS!E716,'GSTN-Diff Gross'!$U$7:$U$1006,"&lt;&gt;0")+COUNTIFS('GSTN-Diff Gross'!$D$7:$D$1006,BOOKS!E716,'GSTN-Diff Gross'!$V$7:$V$1006,"&lt;&gt;0"),BOOKS!M716,0)</f>
        <v>0</v>
      </c>
      <c r="Q716" s="94">
        <f>IFERROR(IF(B716="",0,SUMPRODUCT(('2A'!$D$6:$D$1005='GSTN-Bill Wise'!B716)*'2A'!$I$6:$I$1005)),0)</f>
        <v>0</v>
      </c>
      <c r="R716" s="95">
        <f>IFERROR(IF(B716="",0,SUMPRODUCT(('2A'!$D$6:$D$1005='GSTN-Bill Wise'!B716)*'2A'!$J$6:$J$1005)),0)</f>
        <v>0</v>
      </c>
      <c r="S716" s="95">
        <f>IFERROR(IF(B716="",0,SUMPRODUCT(('2A'!$D$6:$D$1005='GSTN-Bill Wise'!B716)*'2A'!$K$6:$K$1005)),0)</f>
        <v>0</v>
      </c>
      <c r="T716" s="95">
        <f>IFERROR(IF(B716="",0,SUMPRODUCT(('2A'!$D$6:$D$1005='GSTN-Bill Wise'!B716)*'2A'!$L$6:$L$1005)),0)</f>
        <v>0</v>
      </c>
      <c r="U716" s="95">
        <f>IFERROR(IF(B716="",0,SUMPRODUCT(('2A'!$D$6:$D$1005='GSTN-Bill Wise'!B716)*'2A'!$M$6:$M$1005)),0)</f>
        <v>0</v>
      </c>
      <c r="V716" s="111"/>
    </row>
    <row r="717" spans="1:22">
      <c r="A717" s="162">
        <f t="shared" si="86"/>
        <v>712</v>
      </c>
      <c r="B717" s="162" t="str">
        <f t="shared" si="80"/>
        <v/>
      </c>
      <c r="C717" s="162" t="str">
        <f>IF(COUNTIFS('GSTN-Diff Gross'!$D$7:$D$1006,BOOKS!E717,'GSTN-Diff Gross'!$R$7:$R$1006,"&lt;&gt;0")+COUNTIFS('GSTN-Diff Gross'!$D$7:$D$1006,BOOKS!E717,'GSTN-Diff Gross'!$S$7:$S$1006,"&lt;&gt;0")+COUNTIFS('GSTN-Diff Gross'!$D$7:$D$1006,BOOKS!E717,'GSTN-Diff Gross'!$T$7:$T$1006,"&lt;&gt;0")+COUNTIFS('GSTN-Diff Gross'!$D$7:$D$1006,BOOKS!E717,'GSTN-Diff Gross'!$U$7:$U$1006,"&lt;&gt;0")+COUNTIFS('GSTN-Diff Gross'!$D$7:$D$1006,BOOKS!E717,'GSTN-Diff Gross'!$V$7:$V$1006,"&lt;&gt;0"),BOOKS!E717,"")</f>
        <v/>
      </c>
      <c r="D717" s="44" t="str">
        <f>IF(COUNTIFS('GSTN-Diff Gross'!$D$7:$D$1006,BOOKS!E717,'GSTN-Diff Gross'!$R$7:$R$1006,"&lt;&gt;0")+COUNTIFS('GSTN-Diff Gross'!$D$7:$D$1006,BOOKS!E717,'GSTN-Diff Gross'!$S$7:$S$1006,"&lt;&gt;0")+COUNTIFS('GSTN-Diff Gross'!$D$7:$D$1006,BOOKS!E717,'GSTN-Diff Gross'!$T$7:$T$1006,"&lt;&gt;0")+COUNTIFS('GSTN-Diff Gross'!$D$7:$D$1006,BOOKS!E717,'GSTN-Diff Gross'!$U$7:$U$1006,"&lt;&gt;0")+COUNTIFS('GSTN-Diff Gross'!$D$7:$D$1006,BOOKS!E717,'GSTN-Diff Gross'!$V$7:$V$1006,"&lt;&gt;0"),BOOKS!F717,"")</f>
        <v/>
      </c>
      <c r="E717" s="67" t="str">
        <f>IF(COUNTIFS('GSTN-Diff Gross'!$D$7:$D$1006,BOOKS!E717,'GSTN-Diff Gross'!$R$7:$R$1006,"&lt;&gt;0")+COUNTIFS('GSTN-Diff Gross'!$D$7:$D$1006,BOOKS!E717,'GSTN-Diff Gross'!$S$7:$S$1006,"&lt;&gt;0")+COUNTIFS('GSTN-Diff Gross'!$D$7:$D$1006,BOOKS!E717,'GSTN-Diff Gross'!$T$7:$T$1006,"&lt;&gt;0")+COUNTIFS('GSTN-Diff Gross'!$D$7:$D$1006,BOOKS!E717,'GSTN-Diff Gross'!$U$7:$U$1006,"&lt;&gt;0")+COUNTIFS('GSTN-Diff Gross'!$D$7:$D$1006,BOOKS!E717,'GSTN-Diff Gross'!$V$7:$V$1006,"&lt;&gt;0"),BOOKS!G717,"")</f>
        <v/>
      </c>
      <c r="F717" s="89" t="str">
        <f>IF(COUNTIFS('GSTN-Diff Gross'!$D$7:$D$1006,BOOKS!E717,'GSTN-Diff Gross'!$R$7:$R$1006,"&lt;&gt;0")+COUNTIFS('GSTN-Diff Gross'!$D$7:$D$1006,BOOKS!E717,'GSTN-Diff Gross'!$S$7:$S$1006,"&lt;&gt;0")+COUNTIFS('GSTN-Diff Gross'!$D$7:$D$1006,BOOKS!E717,'GSTN-Diff Gross'!$T$7:$T$1006,"&lt;&gt;0")+COUNTIFS('GSTN-Diff Gross'!$D$7:$D$1006,BOOKS!E717,'GSTN-Diff Gross'!$U$7:$U$1006,"&lt;&gt;0")+COUNTIFS('GSTN-Diff Gross'!$D$7:$D$1006,BOOKS!E717,'GSTN-Diff Gross'!$V$7:$V$1006,"&lt;&gt;0"),BOOKS!H717,"")</f>
        <v/>
      </c>
      <c r="G717" s="96">
        <f t="shared" si="81"/>
        <v>0</v>
      </c>
      <c r="H717" s="96">
        <f t="shared" si="82"/>
        <v>0</v>
      </c>
      <c r="I717" s="97">
        <f t="shared" si="83"/>
        <v>0</v>
      </c>
      <c r="J717" s="98">
        <f t="shared" si="84"/>
        <v>0</v>
      </c>
      <c r="K717" s="96">
        <f t="shared" si="85"/>
        <v>0</v>
      </c>
      <c r="L717" s="93">
        <f>IF(COUNTIFS('GSTN-Diff Gross'!$D$7:$D$1006,BOOKS!E717,'GSTN-Diff Gross'!$R$7:$R$1006,"&lt;&gt;0")+COUNTIFS('GSTN-Diff Gross'!$D$7:$D$1006,BOOKS!E717,'GSTN-Diff Gross'!$S$7:$S$1006,"&lt;&gt;0")+COUNTIFS('GSTN-Diff Gross'!$D$7:$D$1006,BOOKS!E717,'GSTN-Diff Gross'!$T$7:$T$1006,"&lt;&gt;0")+COUNTIFS('GSTN-Diff Gross'!$D$7:$D$1006,BOOKS!E717,'GSTN-Diff Gross'!$U$7:$U$1006,"&lt;&gt;0")+COUNTIFS('GSTN-Diff Gross'!$D$7:$D$1006,BOOKS!E717,'GSTN-Diff Gross'!$V$7:$V$1006,"&lt;&gt;0"),BOOKS!I717,0)</f>
        <v>0</v>
      </c>
      <c r="M717" s="88">
        <f>IF(COUNTIFS('GSTN-Diff Gross'!$D$7:$D$1006,BOOKS!E717,'GSTN-Diff Gross'!$R$7:$R$1006,"&lt;&gt;0")+COUNTIFS('GSTN-Diff Gross'!$D$7:$D$1006,BOOKS!E717,'GSTN-Diff Gross'!$S$7:$S$1006,"&lt;&gt;0")+COUNTIFS('GSTN-Diff Gross'!$D$7:$D$1006,BOOKS!E717,'GSTN-Diff Gross'!$T$7:$T$1006,"&lt;&gt;0")+COUNTIFS('GSTN-Diff Gross'!$D$7:$D$1006,BOOKS!E717,'GSTN-Diff Gross'!$U$7:$U$1006,"&lt;&gt;0")+COUNTIFS('GSTN-Diff Gross'!$D$7:$D$1006,BOOKS!E717,'GSTN-Diff Gross'!$V$7:$V$1006,"&lt;&gt;0"),BOOKS!J717,0)</f>
        <v>0</v>
      </c>
      <c r="N717" s="88">
        <f>IF(COUNTIFS('GSTN-Diff Gross'!$D$7:$D$1006,BOOKS!E717,'GSTN-Diff Gross'!$R$7:$R$1006,"&lt;&gt;0")+COUNTIFS('GSTN-Diff Gross'!$D$7:$D$1006,BOOKS!E717,'GSTN-Diff Gross'!$S$7:$S$1006,"&lt;&gt;0")+COUNTIFS('GSTN-Diff Gross'!$D$7:$D$1006,BOOKS!E717,'GSTN-Diff Gross'!$T$7:$T$1006,"&lt;&gt;0")+COUNTIFS('GSTN-Diff Gross'!$D$7:$D$1006,BOOKS!E717,'GSTN-Diff Gross'!$U$7:$U$1006,"&lt;&gt;0")+COUNTIFS('GSTN-Diff Gross'!$D$7:$D$1006,BOOKS!E717,'GSTN-Diff Gross'!$V$7:$V$1006,"&lt;&gt;0"),BOOKS!K717,0)</f>
        <v>0</v>
      </c>
      <c r="O717" s="88">
        <f>IF(COUNTIFS('GSTN-Diff Gross'!$D$7:$D$1006,BOOKS!E717,'GSTN-Diff Gross'!$R$7:$R$1006,"&lt;&gt;0")+COUNTIFS('GSTN-Diff Gross'!$D$7:$D$1006,BOOKS!E717,'GSTN-Diff Gross'!$S$7:$S$1006,"&lt;&gt;0")+COUNTIFS('GSTN-Diff Gross'!$D$7:$D$1006,BOOKS!E717,'GSTN-Diff Gross'!$T$7:$T$1006,"&lt;&gt;0")+COUNTIFS('GSTN-Diff Gross'!$D$7:$D$1006,BOOKS!E717,'GSTN-Diff Gross'!$U$7:$U$1006,"&lt;&gt;0")+COUNTIFS('GSTN-Diff Gross'!$D$7:$D$1006,BOOKS!E717,'GSTN-Diff Gross'!$V$7:$V$1006,"&lt;&gt;0"),BOOKS!L717,0)</f>
        <v>0</v>
      </c>
      <c r="P717" s="88">
        <f>IF(COUNTIFS('GSTN-Diff Gross'!$D$7:$D$1006,BOOKS!E717,'GSTN-Diff Gross'!$R$7:$R$1006,"&lt;&gt;0")+COUNTIFS('GSTN-Diff Gross'!$D$7:$D$1006,BOOKS!E717,'GSTN-Diff Gross'!$S$7:$S$1006,"&lt;&gt;0")+COUNTIFS('GSTN-Diff Gross'!$D$7:$D$1006,BOOKS!E717,'GSTN-Diff Gross'!$T$7:$T$1006,"&lt;&gt;0")+COUNTIFS('GSTN-Diff Gross'!$D$7:$D$1006,BOOKS!E717,'GSTN-Diff Gross'!$U$7:$U$1006,"&lt;&gt;0")+COUNTIFS('GSTN-Diff Gross'!$D$7:$D$1006,BOOKS!E717,'GSTN-Diff Gross'!$V$7:$V$1006,"&lt;&gt;0"),BOOKS!M717,0)</f>
        <v>0</v>
      </c>
      <c r="Q717" s="84">
        <f>IFERROR(IF(B717="",0,SUMPRODUCT(('2A'!$D$6:$D$1005='GSTN-Bill Wise'!B717)*'2A'!$I$6:$I$1005)),0)</f>
        <v>0</v>
      </c>
      <c r="R717" s="44">
        <f>IFERROR(IF(B717="",0,SUMPRODUCT(('2A'!$D$6:$D$1005='GSTN-Bill Wise'!B717)*'2A'!$J$6:$J$1005)),0)</f>
        <v>0</v>
      </c>
      <c r="S717" s="44">
        <f>IFERROR(IF(B717="",0,SUMPRODUCT(('2A'!$D$6:$D$1005='GSTN-Bill Wise'!B717)*'2A'!$K$6:$K$1005)),0)</f>
        <v>0</v>
      </c>
      <c r="T717" s="44">
        <f>IFERROR(IF(B717="",0,SUMPRODUCT(('2A'!$D$6:$D$1005='GSTN-Bill Wise'!B717)*'2A'!$L$6:$L$1005)),0)</f>
        <v>0</v>
      </c>
      <c r="U717" s="44">
        <f>IFERROR(IF(B717="",0,SUMPRODUCT(('2A'!$D$6:$D$1005='GSTN-Bill Wise'!B717)*'2A'!$M$6:$M$1005)),0)</f>
        <v>0</v>
      </c>
      <c r="V717" s="111"/>
    </row>
    <row r="718" spans="1:22">
      <c r="A718" s="161">
        <f t="shared" si="86"/>
        <v>713</v>
      </c>
      <c r="B718" s="161" t="str">
        <f t="shared" si="80"/>
        <v/>
      </c>
      <c r="C718" s="161" t="str">
        <f>IF(COUNTIFS('GSTN-Diff Gross'!$D$7:$D$1006,BOOKS!E718,'GSTN-Diff Gross'!$R$7:$R$1006,"&lt;&gt;0")+COUNTIFS('GSTN-Diff Gross'!$D$7:$D$1006,BOOKS!E718,'GSTN-Diff Gross'!$S$7:$S$1006,"&lt;&gt;0")+COUNTIFS('GSTN-Diff Gross'!$D$7:$D$1006,BOOKS!E718,'GSTN-Diff Gross'!$T$7:$T$1006,"&lt;&gt;0")+COUNTIFS('GSTN-Diff Gross'!$D$7:$D$1006,BOOKS!E718,'GSTN-Diff Gross'!$U$7:$U$1006,"&lt;&gt;0")+COUNTIFS('GSTN-Diff Gross'!$D$7:$D$1006,BOOKS!E718,'GSTN-Diff Gross'!$V$7:$V$1006,"&lt;&gt;0"),BOOKS!E718,"")</f>
        <v/>
      </c>
      <c r="D718" s="41" t="str">
        <f>IF(COUNTIFS('GSTN-Diff Gross'!$D$7:$D$1006,BOOKS!E718,'GSTN-Diff Gross'!$R$7:$R$1006,"&lt;&gt;0")+COUNTIFS('GSTN-Diff Gross'!$D$7:$D$1006,BOOKS!E718,'GSTN-Diff Gross'!$S$7:$S$1006,"&lt;&gt;0")+COUNTIFS('GSTN-Diff Gross'!$D$7:$D$1006,BOOKS!E718,'GSTN-Diff Gross'!$T$7:$T$1006,"&lt;&gt;0")+COUNTIFS('GSTN-Diff Gross'!$D$7:$D$1006,BOOKS!E718,'GSTN-Diff Gross'!$U$7:$U$1006,"&lt;&gt;0")+COUNTIFS('GSTN-Diff Gross'!$D$7:$D$1006,BOOKS!E718,'GSTN-Diff Gross'!$V$7:$V$1006,"&lt;&gt;0"),BOOKS!F718,"")</f>
        <v/>
      </c>
      <c r="E718" s="68" t="str">
        <f>IF(COUNTIFS('GSTN-Diff Gross'!$D$7:$D$1006,BOOKS!E718,'GSTN-Diff Gross'!$R$7:$R$1006,"&lt;&gt;0")+COUNTIFS('GSTN-Diff Gross'!$D$7:$D$1006,BOOKS!E718,'GSTN-Diff Gross'!$S$7:$S$1006,"&lt;&gt;0")+COUNTIFS('GSTN-Diff Gross'!$D$7:$D$1006,BOOKS!E718,'GSTN-Diff Gross'!$T$7:$T$1006,"&lt;&gt;0")+COUNTIFS('GSTN-Diff Gross'!$D$7:$D$1006,BOOKS!E718,'GSTN-Diff Gross'!$U$7:$U$1006,"&lt;&gt;0")+COUNTIFS('GSTN-Diff Gross'!$D$7:$D$1006,BOOKS!E718,'GSTN-Diff Gross'!$V$7:$V$1006,"&lt;&gt;0"),BOOKS!G718,"")</f>
        <v/>
      </c>
      <c r="F718" s="90" t="str">
        <f>IF(COUNTIFS('GSTN-Diff Gross'!$D$7:$D$1006,BOOKS!E718,'GSTN-Diff Gross'!$R$7:$R$1006,"&lt;&gt;0")+COUNTIFS('GSTN-Diff Gross'!$D$7:$D$1006,BOOKS!E718,'GSTN-Diff Gross'!$S$7:$S$1006,"&lt;&gt;0")+COUNTIFS('GSTN-Diff Gross'!$D$7:$D$1006,BOOKS!E718,'GSTN-Diff Gross'!$T$7:$T$1006,"&lt;&gt;0")+COUNTIFS('GSTN-Diff Gross'!$D$7:$D$1006,BOOKS!E718,'GSTN-Diff Gross'!$U$7:$U$1006,"&lt;&gt;0")+COUNTIFS('GSTN-Diff Gross'!$D$7:$D$1006,BOOKS!E718,'GSTN-Diff Gross'!$V$7:$V$1006,"&lt;&gt;0"),BOOKS!H718,"")</f>
        <v/>
      </c>
      <c r="G718" s="167">
        <f t="shared" si="81"/>
        <v>0</v>
      </c>
      <c r="H718" s="167">
        <f t="shared" si="82"/>
        <v>0</v>
      </c>
      <c r="I718" s="167">
        <f t="shared" si="83"/>
        <v>0</v>
      </c>
      <c r="J718" s="167">
        <f t="shared" si="84"/>
        <v>0</v>
      </c>
      <c r="K718" s="167">
        <f t="shared" si="85"/>
        <v>0</v>
      </c>
      <c r="L718" s="99">
        <f>IF(COUNTIFS('GSTN-Diff Gross'!$D$7:$D$1006,BOOKS!E718,'GSTN-Diff Gross'!$R$7:$R$1006,"&lt;&gt;0")+COUNTIFS('GSTN-Diff Gross'!$D$7:$D$1006,BOOKS!E718,'GSTN-Diff Gross'!$S$7:$S$1006,"&lt;&gt;0")+COUNTIFS('GSTN-Diff Gross'!$D$7:$D$1006,BOOKS!E718,'GSTN-Diff Gross'!$T$7:$T$1006,"&lt;&gt;0")+COUNTIFS('GSTN-Diff Gross'!$D$7:$D$1006,BOOKS!E718,'GSTN-Diff Gross'!$U$7:$U$1006,"&lt;&gt;0")+COUNTIFS('GSTN-Diff Gross'!$D$7:$D$1006,BOOKS!E718,'GSTN-Diff Gross'!$V$7:$V$1006,"&lt;&gt;0"),BOOKS!I718,0)</f>
        <v>0</v>
      </c>
      <c r="M718" s="100">
        <f>IF(COUNTIFS('GSTN-Diff Gross'!$D$7:$D$1006,BOOKS!E718,'GSTN-Diff Gross'!$R$7:$R$1006,"&lt;&gt;0")+COUNTIFS('GSTN-Diff Gross'!$D$7:$D$1006,BOOKS!E718,'GSTN-Diff Gross'!$S$7:$S$1006,"&lt;&gt;0")+COUNTIFS('GSTN-Diff Gross'!$D$7:$D$1006,BOOKS!E718,'GSTN-Diff Gross'!$T$7:$T$1006,"&lt;&gt;0")+COUNTIFS('GSTN-Diff Gross'!$D$7:$D$1006,BOOKS!E718,'GSTN-Diff Gross'!$U$7:$U$1006,"&lt;&gt;0")+COUNTIFS('GSTN-Diff Gross'!$D$7:$D$1006,BOOKS!E718,'GSTN-Diff Gross'!$V$7:$V$1006,"&lt;&gt;0"),BOOKS!J718,0)</f>
        <v>0</v>
      </c>
      <c r="N718" s="100">
        <f>IF(COUNTIFS('GSTN-Diff Gross'!$D$7:$D$1006,BOOKS!E718,'GSTN-Diff Gross'!$R$7:$R$1006,"&lt;&gt;0")+COUNTIFS('GSTN-Diff Gross'!$D$7:$D$1006,BOOKS!E718,'GSTN-Diff Gross'!$S$7:$S$1006,"&lt;&gt;0")+COUNTIFS('GSTN-Diff Gross'!$D$7:$D$1006,BOOKS!E718,'GSTN-Diff Gross'!$T$7:$T$1006,"&lt;&gt;0")+COUNTIFS('GSTN-Diff Gross'!$D$7:$D$1006,BOOKS!E718,'GSTN-Diff Gross'!$U$7:$U$1006,"&lt;&gt;0")+COUNTIFS('GSTN-Diff Gross'!$D$7:$D$1006,BOOKS!E718,'GSTN-Diff Gross'!$V$7:$V$1006,"&lt;&gt;0"),BOOKS!K718,0)</f>
        <v>0</v>
      </c>
      <c r="O718" s="100">
        <f>IF(COUNTIFS('GSTN-Diff Gross'!$D$7:$D$1006,BOOKS!E718,'GSTN-Diff Gross'!$R$7:$R$1006,"&lt;&gt;0")+COUNTIFS('GSTN-Diff Gross'!$D$7:$D$1006,BOOKS!E718,'GSTN-Diff Gross'!$S$7:$S$1006,"&lt;&gt;0")+COUNTIFS('GSTN-Diff Gross'!$D$7:$D$1006,BOOKS!E718,'GSTN-Diff Gross'!$T$7:$T$1006,"&lt;&gt;0")+COUNTIFS('GSTN-Diff Gross'!$D$7:$D$1006,BOOKS!E718,'GSTN-Diff Gross'!$U$7:$U$1006,"&lt;&gt;0")+COUNTIFS('GSTN-Diff Gross'!$D$7:$D$1006,BOOKS!E718,'GSTN-Diff Gross'!$V$7:$V$1006,"&lt;&gt;0"),BOOKS!L718,0)</f>
        <v>0</v>
      </c>
      <c r="P718" s="100">
        <f>IF(COUNTIFS('GSTN-Diff Gross'!$D$7:$D$1006,BOOKS!E718,'GSTN-Diff Gross'!$R$7:$R$1006,"&lt;&gt;0")+COUNTIFS('GSTN-Diff Gross'!$D$7:$D$1006,BOOKS!E718,'GSTN-Diff Gross'!$S$7:$S$1006,"&lt;&gt;0")+COUNTIFS('GSTN-Diff Gross'!$D$7:$D$1006,BOOKS!E718,'GSTN-Diff Gross'!$T$7:$T$1006,"&lt;&gt;0")+COUNTIFS('GSTN-Diff Gross'!$D$7:$D$1006,BOOKS!E718,'GSTN-Diff Gross'!$U$7:$U$1006,"&lt;&gt;0")+COUNTIFS('GSTN-Diff Gross'!$D$7:$D$1006,BOOKS!E718,'GSTN-Diff Gross'!$V$7:$V$1006,"&lt;&gt;0"),BOOKS!M718,0)</f>
        <v>0</v>
      </c>
      <c r="Q718" s="94">
        <f>IFERROR(IF(B718="",0,SUMPRODUCT(('2A'!$D$6:$D$1005='GSTN-Bill Wise'!B718)*'2A'!$I$6:$I$1005)),0)</f>
        <v>0</v>
      </c>
      <c r="R718" s="95">
        <f>IFERROR(IF(B718="",0,SUMPRODUCT(('2A'!$D$6:$D$1005='GSTN-Bill Wise'!B718)*'2A'!$J$6:$J$1005)),0)</f>
        <v>0</v>
      </c>
      <c r="S718" s="95">
        <f>IFERROR(IF(B718="",0,SUMPRODUCT(('2A'!$D$6:$D$1005='GSTN-Bill Wise'!B718)*'2A'!$K$6:$K$1005)),0)</f>
        <v>0</v>
      </c>
      <c r="T718" s="95">
        <f>IFERROR(IF(B718="",0,SUMPRODUCT(('2A'!$D$6:$D$1005='GSTN-Bill Wise'!B718)*'2A'!$L$6:$L$1005)),0)</f>
        <v>0</v>
      </c>
      <c r="U718" s="95">
        <f>IFERROR(IF(B718="",0,SUMPRODUCT(('2A'!$D$6:$D$1005='GSTN-Bill Wise'!B718)*'2A'!$M$6:$M$1005)),0)</f>
        <v>0</v>
      </c>
      <c r="V718" s="111"/>
    </row>
    <row r="719" spans="1:22">
      <c r="A719" s="162">
        <f t="shared" si="86"/>
        <v>714</v>
      </c>
      <c r="B719" s="162" t="str">
        <f t="shared" si="80"/>
        <v/>
      </c>
      <c r="C719" s="162" t="str">
        <f>IF(COUNTIFS('GSTN-Diff Gross'!$D$7:$D$1006,BOOKS!E719,'GSTN-Diff Gross'!$R$7:$R$1006,"&lt;&gt;0")+COUNTIFS('GSTN-Diff Gross'!$D$7:$D$1006,BOOKS!E719,'GSTN-Diff Gross'!$S$7:$S$1006,"&lt;&gt;0")+COUNTIFS('GSTN-Diff Gross'!$D$7:$D$1006,BOOKS!E719,'GSTN-Diff Gross'!$T$7:$T$1006,"&lt;&gt;0")+COUNTIFS('GSTN-Diff Gross'!$D$7:$D$1006,BOOKS!E719,'GSTN-Diff Gross'!$U$7:$U$1006,"&lt;&gt;0")+COUNTIFS('GSTN-Diff Gross'!$D$7:$D$1006,BOOKS!E719,'GSTN-Diff Gross'!$V$7:$V$1006,"&lt;&gt;0"),BOOKS!E719,"")</f>
        <v/>
      </c>
      <c r="D719" s="44" t="str">
        <f>IF(COUNTIFS('GSTN-Diff Gross'!$D$7:$D$1006,BOOKS!E719,'GSTN-Diff Gross'!$R$7:$R$1006,"&lt;&gt;0")+COUNTIFS('GSTN-Diff Gross'!$D$7:$D$1006,BOOKS!E719,'GSTN-Diff Gross'!$S$7:$S$1006,"&lt;&gt;0")+COUNTIFS('GSTN-Diff Gross'!$D$7:$D$1006,BOOKS!E719,'GSTN-Diff Gross'!$T$7:$T$1006,"&lt;&gt;0")+COUNTIFS('GSTN-Diff Gross'!$D$7:$D$1006,BOOKS!E719,'GSTN-Diff Gross'!$U$7:$U$1006,"&lt;&gt;0")+COUNTIFS('GSTN-Diff Gross'!$D$7:$D$1006,BOOKS!E719,'GSTN-Diff Gross'!$V$7:$V$1006,"&lt;&gt;0"),BOOKS!F719,"")</f>
        <v/>
      </c>
      <c r="E719" s="67" t="str">
        <f>IF(COUNTIFS('GSTN-Diff Gross'!$D$7:$D$1006,BOOKS!E719,'GSTN-Diff Gross'!$R$7:$R$1006,"&lt;&gt;0")+COUNTIFS('GSTN-Diff Gross'!$D$7:$D$1006,BOOKS!E719,'GSTN-Diff Gross'!$S$7:$S$1006,"&lt;&gt;0")+COUNTIFS('GSTN-Diff Gross'!$D$7:$D$1006,BOOKS!E719,'GSTN-Diff Gross'!$T$7:$T$1006,"&lt;&gt;0")+COUNTIFS('GSTN-Diff Gross'!$D$7:$D$1006,BOOKS!E719,'GSTN-Diff Gross'!$U$7:$U$1006,"&lt;&gt;0")+COUNTIFS('GSTN-Diff Gross'!$D$7:$D$1006,BOOKS!E719,'GSTN-Diff Gross'!$V$7:$V$1006,"&lt;&gt;0"),BOOKS!G719,"")</f>
        <v/>
      </c>
      <c r="F719" s="89" t="str">
        <f>IF(COUNTIFS('GSTN-Diff Gross'!$D$7:$D$1006,BOOKS!E719,'GSTN-Diff Gross'!$R$7:$R$1006,"&lt;&gt;0")+COUNTIFS('GSTN-Diff Gross'!$D$7:$D$1006,BOOKS!E719,'GSTN-Diff Gross'!$S$7:$S$1006,"&lt;&gt;0")+COUNTIFS('GSTN-Diff Gross'!$D$7:$D$1006,BOOKS!E719,'GSTN-Diff Gross'!$T$7:$T$1006,"&lt;&gt;0")+COUNTIFS('GSTN-Diff Gross'!$D$7:$D$1006,BOOKS!E719,'GSTN-Diff Gross'!$U$7:$U$1006,"&lt;&gt;0")+COUNTIFS('GSTN-Diff Gross'!$D$7:$D$1006,BOOKS!E719,'GSTN-Diff Gross'!$V$7:$V$1006,"&lt;&gt;0"),BOOKS!H719,"")</f>
        <v/>
      </c>
      <c r="G719" s="96">
        <f t="shared" si="81"/>
        <v>0</v>
      </c>
      <c r="H719" s="96">
        <f t="shared" si="82"/>
        <v>0</v>
      </c>
      <c r="I719" s="97">
        <f t="shared" si="83"/>
        <v>0</v>
      </c>
      <c r="J719" s="98">
        <f t="shared" si="84"/>
        <v>0</v>
      </c>
      <c r="K719" s="96">
        <f t="shared" si="85"/>
        <v>0</v>
      </c>
      <c r="L719" s="93">
        <f>IF(COUNTIFS('GSTN-Diff Gross'!$D$7:$D$1006,BOOKS!E719,'GSTN-Diff Gross'!$R$7:$R$1006,"&lt;&gt;0")+COUNTIFS('GSTN-Diff Gross'!$D$7:$D$1006,BOOKS!E719,'GSTN-Diff Gross'!$S$7:$S$1006,"&lt;&gt;0")+COUNTIFS('GSTN-Diff Gross'!$D$7:$D$1006,BOOKS!E719,'GSTN-Diff Gross'!$T$7:$T$1006,"&lt;&gt;0")+COUNTIFS('GSTN-Diff Gross'!$D$7:$D$1006,BOOKS!E719,'GSTN-Diff Gross'!$U$7:$U$1006,"&lt;&gt;0")+COUNTIFS('GSTN-Diff Gross'!$D$7:$D$1006,BOOKS!E719,'GSTN-Diff Gross'!$V$7:$V$1006,"&lt;&gt;0"),BOOKS!I719,0)</f>
        <v>0</v>
      </c>
      <c r="M719" s="88">
        <f>IF(COUNTIFS('GSTN-Diff Gross'!$D$7:$D$1006,BOOKS!E719,'GSTN-Diff Gross'!$R$7:$R$1006,"&lt;&gt;0")+COUNTIFS('GSTN-Diff Gross'!$D$7:$D$1006,BOOKS!E719,'GSTN-Diff Gross'!$S$7:$S$1006,"&lt;&gt;0")+COUNTIFS('GSTN-Diff Gross'!$D$7:$D$1006,BOOKS!E719,'GSTN-Diff Gross'!$T$7:$T$1006,"&lt;&gt;0")+COUNTIFS('GSTN-Diff Gross'!$D$7:$D$1006,BOOKS!E719,'GSTN-Diff Gross'!$U$7:$U$1006,"&lt;&gt;0")+COUNTIFS('GSTN-Diff Gross'!$D$7:$D$1006,BOOKS!E719,'GSTN-Diff Gross'!$V$7:$V$1006,"&lt;&gt;0"),BOOKS!J719,0)</f>
        <v>0</v>
      </c>
      <c r="N719" s="88">
        <f>IF(COUNTIFS('GSTN-Diff Gross'!$D$7:$D$1006,BOOKS!E719,'GSTN-Diff Gross'!$R$7:$R$1006,"&lt;&gt;0")+COUNTIFS('GSTN-Diff Gross'!$D$7:$D$1006,BOOKS!E719,'GSTN-Diff Gross'!$S$7:$S$1006,"&lt;&gt;0")+COUNTIFS('GSTN-Diff Gross'!$D$7:$D$1006,BOOKS!E719,'GSTN-Diff Gross'!$T$7:$T$1006,"&lt;&gt;0")+COUNTIFS('GSTN-Diff Gross'!$D$7:$D$1006,BOOKS!E719,'GSTN-Diff Gross'!$U$7:$U$1006,"&lt;&gt;0")+COUNTIFS('GSTN-Diff Gross'!$D$7:$D$1006,BOOKS!E719,'GSTN-Diff Gross'!$V$7:$V$1006,"&lt;&gt;0"),BOOKS!K719,0)</f>
        <v>0</v>
      </c>
      <c r="O719" s="88">
        <f>IF(COUNTIFS('GSTN-Diff Gross'!$D$7:$D$1006,BOOKS!E719,'GSTN-Diff Gross'!$R$7:$R$1006,"&lt;&gt;0")+COUNTIFS('GSTN-Diff Gross'!$D$7:$D$1006,BOOKS!E719,'GSTN-Diff Gross'!$S$7:$S$1006,"&lt;&gt;0")+COUNTIFS('GSTN-Diff Gross'!$D$7:$D$1006,BOOKS!E719,'GSTN-Diff Gross'!$T$7:$T$1006,"&lt;&gt;0")+COUNTIFS('GSTN-Diff Gross'!$D$7:$D$1006,BOOKS!E719,'GSTN-Diff Gross'!$U$7:$U$1006,"&lt;&gt;0")+COUNTIFS('GSTN-Diff Gross'!$D$7:$D$1006,BOOKS!E719,'GSTN-Diff Gross'!$V$7:$V$1006,"&lt;&gt;0"),BOOKS!L719,0)</f>
        <v>0</v>
      </c>
      <c r="P719" s="88">
        <f>IF(COUNTIFS('GSTN-Diff Gross'!$D$7:$D$1006,BOOKS!E719,'GSTN-Diff Gross'!$R$7:$R$1006,"&lt;&gt;0")+COUNTIFS('GSTN-Diff Gross'!$D$7:$D$1006,BOOKS!E719,'GSTN-Diff Gross'!$S$7:$S$1006,"&lt;&gt;0")+COUNTIFS('GSTN-Diff Gross'!$D$7:$D$1006,BOOKS!E719,'GSTN-Diff Gross'!$T$7:$T$1006,"&lt;&gt;0")+COUNTIFS('GSTN-Diff Gross'!$D$7:$D$1006,BOOKS!E719,'GSTN-Diff Gross'!$U$7:$U$1006,"&lt;&gt;0")+COUNTIFS('GSTN-Diff Gross'!$D$7:$D$1006,BOOKS!E719,'GSTN-Diff Gross'!$V$7:$V$1006,"&lt;&gt;0"),BOOKS!M719,0)</f>
        <v>0</v>
      </c>
      <c r="Q719" s="84">
        <f>IFERROR(IF(B719="",0,SUMPRODUCT(('2A'!$D$6:$D$1005='GSTN-Bill Wise'!B719)*'2A'!$I$6:$I$1005)),0)</f>
        <v>0</v>
      </c>
      <c r="R719" s="44">
        <f>IFERROR(IF(B719="",0,SUMPRODUCT(('2A'!$D$6:$D$1005='GSTN-Bill Wise'!B719)*'2A'!$J$6:$J$1005)),0)</f>
        <v>0</v>
      </c>
      <c r="S719" s="44">
        <f>IFERROR(IF(B719="",0,SUMPRODUCT(('2A'!$D$6:$D$1005='GSTN-Bill Wise'!B719)*'2A'!$K$6:$K$1005)),0)</f>
        <v>0</v>
      </c>
      <c r="T719" s="44">
        <f>IFERROR(IF(B719="",0,SUMPRODUCT(('2A'!$D$6:$D$1005='GSTN-Bill Wise'!B719)*'2A'!$L$6:$L$1005)),0)</f>
        <v>0</v>
      </c>
      <c r="U719" s="44">
        <f>IFERROR(IF(B719="",0,SUMPRODUCT(('2A'!$D$6:$D$1005='GSTN-Bill Wise'!B719)*'2A'!$M$6:$M$1005)),0)</f>
        <v>0</v>
      </c>
      <c r="V719" s="111"/>
    </row>
    <row r="720" spans="1:22">
      <c r="A720" s="161">
        <f t="shared" si="86"/>
        <v>715</v>
      </c>
      <c r="B720" s="161" t="str">
        <f t="shared" si="80"/>
        <v/>
      </c>
      <c r="C720" s="161" t="str">
        <f>IF(COUNTIFS('GSTN-Diff Gross'!$D$7:$D$1006,BOOKS!E720,'GSTN-Diff Gross'!$R$7:$R$1006,"&lt;&gt;0")+COUNTIFS('GSTN-Diff Gross'!$D$7:$D$1006,BOOKS!E720,'GSTN-Diff Gross'!$S$7:$S$1006,"&lt;&gt;0")+COUNTIFS('GSTN-Diff Gross'!$D$7:$D$1006,BOOKS!E720,'GSTN-Diff Gross'!$T$7:$T$1006,"&lt;&gt;0")+COUNTIFS('GSTN-Diff Gross'!$D$7:$D$1006,BOOKS!E720,'GSTN-Diff Gross'!$U$7:$U$1006,"&lt;&gt;0")+COUNTIFS('GSTN-Diff Gross'!$D$7:$D$1006,BOOKS!E720,'GSTN-Diff Gross'!$V$7:$V$1006,"&lt;&gt;0"),BOOKS!E720,"")</f>
        <v/>
      </c>
      <c r="D720" s="41" t="str">
        <f>IF(COUNTIFS('GSTN-Diff Gross'!$D$7:$D$1006,BOOKS!E720,'GSTN-Diff Gross'!$R$7:$R$1006,"&lt;&gt;0")+COUNTIFS('GSTN-Diff Gross'!$D$7:$D$1006,BOOKS!E720,'GSTN-Diff Gross'!$S$7:$S$1006,"&lt;&gt;0")+COUNTIFS('GSTN-Diff Gross'!$D$7:$D$1006,BOOKS!E720,'GSTN-Diff Gross'!$T$7:$T$1006,"&lt;&gt;0")+COUNTIFS('GSTN-Diff Gross'!$D$7:$D$1006,BOOKS!E720,'GSTN-Diff Gross'!$U$7:$U$1006,"&lt;&gt;0")+COUNTIFS('GSTN-Diff Gross'!$D$7:$D$1006,BOOKS!E720,'GSTN-Diff Gross'!$V$7:$V$1006,"&lt;&gt;0"),BOOKS!F720,"")</f>
        <v/>
      </c>
      <c r="E720" s="68" t="str">
        <f>IF(COUNTIFS('GSTN-Diff Gross'!$D$7:$D$1006,BOOKS!E720,'GSTN-Diff Gross'!$R$7:$R$1006,"&lt;&gt;0")+COUNTIFS('GSTN-Diff Gross'!$D$7:$D$1006,BOOKS!E720,'GSTN-Diff Gross'!$S$7:$S$1006,"&lt;&gt;0")+COUNTIFS('GSTN-Diff Gross'!$D$7:$D$1006,BOOKS!E720,'GSTN-Diff Gross'!$T$7:$T$1006,"&lt;&gt;0")+COUNTIFS('GSTN-Diff Gross'!$D$7:$D$1006,BOOKS!E720,'GSTN-Diff Gross'!$U$7:$U$1006,"&lt;&gt;0")+COUNTIFS('GSTN-Diff Gross'!$D$7:$D$1006,BOOKS!E720,'GSTN-Diff Gross'!$V$7:$V$1006,"&lt;&gt;0"),BOOKS!G720,"")</f>
        <v/>
      </c>
      <c r="F720" s="90" t="str">
        <f>IF(COUNTIFS('GSTN-Diff Gross'!$D$7:$D$1006,BOOKS!E720,'GSTN-Diff Gross'!$R$7:$R$1006,"&lt;&gt;0")+COUNTIFS('GSTN-Diff Gross'!$D$7:$D$1006,BOOKS!E720,'GSTN-Diff Gross'!$S$7:$S$1006,"&lt;&gt;0")+COUNTIFS('GSTN-Diff Gross'!$D$7:$D$1006,BOOKS!E720,'GSTN-Diff Gross'!$T$7:$T$1006,"&lt;&gt;0")+COUNTIFS('GSTN-Diff Gross'!$D$7:$D$1006,BOOKS!E720,'GSTN-Diff Gross'!$U$7:$U$1006,"&lt;&gt;0")+COUNTIFS('GSTN-Diff Gross'!$D$7:$D$1006,BOOKS!E720,'GSTN-Diff Gross'!$V$7:$V$1006,"&lt;&gt;0"),BOOKS!H720,"")</f>
        <v/>
      </c>
      <c r="G720" s="167">
        <f t="shared" si="81"/>
        <v>0</v>
      </c>
      <c r="H720" s="167">
        <f t="shared" si="82"/>
        <v>0</v>
      </c>
      <c r="I720" s="167">
        <f t="shared" si="83"/>
        <v>0</v>
      </c>
      <c r="J720" s="167">
        <f t="shared" si="84"/>
        <v>0</v>
      </c>
      <c r="K720" s="167">
        <f t="shared" si="85"/>
        <v>0</v>
      </c>
      <c r="L720" s="99">
        <f>IF(COUNTIFS('GSTN-Diff Gross'!$D$7:$D$1006,BOOKS!E720,'GSTN-Diff Gross'!$R$7:$R$1006,"&lt;&gt;0")+COUNTIFS('GSTN-Diff Gross'!$D$7:$D$1006,BOOKS!E720,'GSTN-Diff Gross'!$S$7:$S$1006,"&lt;&gt;0")+COUNTIFS('GSTN-Diff Gross'!$D$7:$D$1006,BOOKS!E720,'GSTN-Diff Gross'!$T$7:$T$1006,"&lt;&gt;0")+COUNTIFS('GSTN-Diff Gross'!$D$7:$D$1006,BOOKS!E720,'GSTN-Diff Gross'!$U$7:$U$1006,"&lt;&gt;0")+COUNTIFS('GSTN-Diff Gross'!$D$7:$D$1006,BOOKS!E720,'GSTN-Diff Gross'!$V$7:$V$1006,"&lt;&gt;0"),BOOKS!I720,0)</f>
        <v>0</v>
      </c>
      <c r="M720" s="100">
        <f>IF(COUNTIFS('GSTN-Diff Gross'!$D$7:$D$1006,BOOKS!E720,'GSTN-Diff Gross'!$R$7:$R$1006,"&lt;&gt;0")+COUNTIFS('GSTN-Diff Gross'!$D$7:$D$1006,BOOKS!E720,'GSTN-Diff Gross'!$S$7:$S$1006,"&lt;&gt;0")+COUNTIFS('GSTN-Diff Gross'!$D$7:$D$1006,BOOKS!E720,'GSTN-Diff Gross'!$T$7:$T$1006,"&lt;&gt;0")+COUNTIFS('GSTN-Diff Gross'!$D$7:$D$1006,BOOKS!E720,'GSTN-Diff Gross'!$U$7:$U$1006,"&lt;&gt;0")+COUNTIFS('GSTN-Diff Gross'!$D$7:$D$1006,BOOKS!E720,'GSTN-Diff Gross'!$V$7:$V$1006,"&lt;&gt;0"),BOOKS!J720,0)</f>
        <v>0</v>
      </c>
      <c r="N720" s="100">
        <f>IF(COUNTIFS('GSTN-Diff Gross'!$D$7:$D$1006,BOOKS!E720,'GSTN-Diff Gross'!$R$7:$R$1006,"&lt;&gt;0")+COUNTIFS('GSTN-Diff Gross'!$D$7:$D$1006,BOOKS!E720,'GSTN-Diff Gross'!$S$7:$S$1006,"&lt;&gt;0")+COUNTIFS('GSTN-Diff Gross'!$D$7:$D$1006,BOOKS!E720,'GSTN-Diff Gross'!$T$7:$T$1006,"&lt;&gt;0")+COUNTIFS('GSTN-Diff Gross'!$D$7:$D$1006,BOOKS!E720,'GSTN-Diff Gross'!$U$7:$U$1006,"&lt;&gt;0")+COUNTIFS('GSTN-Diff Gross'!$D$7:$D$1006,BOOKS!E720,'GSTN-Diff Gross'!$V$7:$V$1006,"&lt;&gt;0"),BOOKS!K720,0)</f>
        <v>0</v>
      </c>
      <c r="O720" s="100">
        <f>IF(COUNTIFS('GSTN-Diff Gross'!$D$7:$D$1006,BOOKS!E720,'GSTN-Diff Gross'!$R$7:$R$1006,"&lt;&gt;0")+COUNTIFS('GSTN-Diff Gross'!$D$7:$D$1006,BOOKS!E720,'GSTN-Diff Gross'!$S$7:$S$1006,"&lt;&gt;0")+COUNTIFS('GSTN-Diff Gross'!$D$7:$D$1006,BOOKS!E720,'GSTN-Diff Gross'!$T$7:$T$1006,"&lt;&gt;0")+COUNTIFS('GSTN-Diff Gross'!$D$7:$D$1006,BOOKS!E720,'GSTN-Diff Gross'!$U$7:$U$1006,"&lt;&gt;0")+COUNTIFS('GSTN-Diff Gross'!$D$7:$D$1006,BOOKS!E720,'GSTN-Diff Gross'!$V$7:$V$1006,"&lt;&gt;0"),BOOKS!L720,0)</f>
        <v>0</v>
      </c>
      <c r="P720" s="100">
        <f>IF(COUNTIFS('GSTN-Diff Gross'!$D$7:$D$1006,BOOKS!E720,'GSTN-Diff Gross'!$R$7:$R$1006,"&lt;&gt;0")+COUNTIFS('GSTN-Diff Gross'!$D$7:$D$1006,BOOKS!E720,'GSTN-Diff Gross'!$S$7:$S$1006,"&lt;&gt;0")+COUNTIFS('GSTN-Diff Gross'!$D$7:$D$1006,BOOKS!E720,'GSTN-Diff Gross'!$T$7:$T$1006,"&lt;&gt;0")+COUNTIFS('GSTN-Diff Gross'!$D$7:$D$1006,BOOKS!E720,'GSTN-Diff Gross'!$U$7:$U$1006,"&lt;&gt;0")+COUNTIFS('GSTN-Diff Gross'!$D$7:$D$1006,BOOKS!E720,'GSTN-Diff Gross'!$V$7:$V$1006,"&lt;&gt;0"),BOOKS!M720,0)</f>
        <v>0</v>
      </c>
      <c r="Q720" s="94">
        <f>IFERROR(IF(B720="",0,SUMPRODUCT(('2A'!$D$6:$D$1005='GSTN-Bill Wise'!B720)*'2A'!$I$6:$I$1005)),0)</f>
        <v>0</v>
      </c>
      <c r="R720" s="95">
        <f>IFERROR(IF(B720="",0,SUMPRODUCT(('2A'!$D$6:$D$1005='GSTN-Bill Wise'!B720)*'2A'!$J$6:$J$1005)),0)</f>
        <v>0</v>
      </c>
      <c r="S720" s="95">
        <f>IFERROR(IF(B720="",0,SUMPRODUCT(('2A'!$D$6:$D$1005='GSTN-Bill Wise'!B720)*'2A'!$K$6:$K$1005)),0)</f>
        <v>0</v>
      </c>
      <c r="T720" s="95">
        <f>IFERROR(IF(B720="",0,SUMPRODUCT(('2A'!$D$6:$D$1005='GSTN-Bill Wise'!B720)*'2A'!$L$6:$L$1005)),0)</f>
        <v>0</v>
      </c>
      <c r="U720" s="95">
        <f>IFERROR(IF(B720="",0,SUMPRODUCT(('2A'!$D$6:$D$1005='GSTN-Bill Wise'!B720)*'2A'!$M$6:$M$1005)),0)</f>
        <v>0</v>
      </c>
      <c r="V720" s="111"/>
    </row>
    <row r="721" spans="1:22">
      <c r="A721" s="162">
        <f t="shared" si="86"/>
        <v>716</v>
      </c>
      <c r="B721" s="162" t="str">
        <f t="shared" si="80"/>
        <v/>
      </c>
      <c r="C721" s="162" t="str">
        <f>IF(COUNTIFS('GSTN-Diff Gross'!$D$7:$D$1006,BOOKS!E721,'GSTN-Diff Gross'!$R$7:$R$1006,"&lt;&gt;0")+COUNTIFS('GSTN-Diff Gross'!$D$7:$D$1006,BOOKS!E721,'GSTN-Diff Gross'!$S$7:$S$1006,"&lt;&gt;0")+COUNTIFS('GSTN-Diff Gross'!$D$7:$D$1006,BOOKS!E721,'GSTN-Diff Gross'!$T$7:$T$1006,"&lt;&gt;0")+COUNTIFS('GSTN-Diff Gross'!$D$7:$D$1006,BOOKS!E721,'GSTN-Diff Gross'!$U$7:$U$1006,"&lt;&gt;0")+COUNTIFS('GSTN-Diff Gross'!$D$7:$D$1006,BOOKS!E721,'GSTN-Diff Gross'!$V$7:$V$1006,"&lt;&gt;0"),BOOKS!E721,"")</f>
        <v/>
      </c>
      <c r="D721" s="44" t="str">
        <f>IF(COUNTIFS('GSTN-Diff Gross'!$D$7:$D$1006,BOOKS!E721,'GSTN-Diff Gross'!$R$7:$R$1006,"&lt;&gt;0")+COUNTIFS('GSTN-Diff Gross'!$D$7:$D$1006,BOOKS!E721,'GSTN-Diff Gross'!$S$7:$S$1006,"&lt;&gt;0")+COUNTIFS('GSTN-Diff Gross'!$D$7:$D$1006,BOOKS!E721,'GSTN-Diff Gross'!$T$7:$T$1006,"&lt;&gt;0")+COUNTIFS('GSTN-Diff Gross'!$D$7:$D$1006,BOOKS!E721,'GSTN-Diff Gross'!$U$7:$U$1006,"&lt;&gt;0")+COUNTIFS('GSTN-Diff Gross'!$D$7:$D$1006,BOOKS!E721,'GSTN-Diff Gross'!$V$7:$V$1006,"&lt;&gt;0"),BOOKS!F721,"")</f>
        <v/>
      </c>
      <c r="E721" s="67" t="str">
        <f>IF(COUNTIFS('GSTN-Diff Gross'!$D$7:$D$1006,BOOKS!E721,'GSTN-Diff Gross'!$R$7:$R$1006,"&lt;&gt;0")+COUNTIFS('GSTN-Diff Gross'!$D$7:$D$1006,BOOKS!E721,'GSTN-Diff Gross'!$S$7:$S$1006,"&lt;&gt;0")+COUNTIFS('GSTN-Diff Gross'!$D$7:$D$1006,BOOKS!E721,'GSTN-Diff Gross'!$T$7:$T$1006,"&lt;&gt;0")+COUNTIFS('GSTN-Diff Gross'!$D$7:$D$1006,BOOKS!E721,'GSTN-Diff Gross'!$U$7:$U$1006,"&lt;&gt;0")+COUNTIFS('GSTN-Diff Gross'!$D$7:$D$1006,BOOKS!E721,'GSTN-Diff Gross'!$V$7:$V$1006,"&lt;&gt;0"),BOOKS!G721,"")</f>
        <v/>
      </c>
      <c r="F721" s="89" t="str">
        <f>IF(COUNTIFS('GSTN-Diff Gross'!$D$7:$D$1006,BOOKS!E721,'GSTN-Diff Gross'!$R$7:$R$1006,"&lt;&gt;0")+COUNTIFS('GSTN-Diff Gross'!$D$7:$D$1006,BOOKS!E721,'GSTN-Diff Gross'!$S$7:$S$1006,"&lt;&gt;0")+COUNTIFS('GSTN-Diff Gross'!$D$7:$D$1006,BOOKS!E721,'GSTN-Diff Gross'!$T$7:$T$1006,"&lt;&gt;0")+COUNTIFS('GSTN-Diff Gross'!$D$7:$D$1006,BOOKS!E721,'GSTN-Diff Gross'!$U$7:$U$1006,"&lt;&gt;0")+COUNTIFS('GSTN-Diff Gross'!$D$7:$D$1006,BOOKS!E721,'GSTN-Diff Gross'!$V$7:$V$1006,"&lt;&gt;0"),BOOKS!H721,"")</f>
        <v/>
      </c>
      <c r="G721" s="96">
        <f t="shared" si="81"/>
        <v>0</v>
      </c>
      <c r="H721" s="96">
        <f t="shared" si="82"/>
        <v>0</v>
      </c>
      <c r="I721" s="97">
        <f t="shared" si="83"/>
        <v>0</v>
      </c>
      <c r="J721" s="98">
        <f t="shared" si="84"/>
        <v>0</v>
      </c>
      <c r="K721" s="96">
        <f t="shared" si="85"/>
        <v>0</v>
      </c>
      <c r="L721" s="93">
        <f>IF(COUNTIFS('GSTN-Diff Gross'!$D$7:$D$1006,BOOKS!E721,'GSTN-Diff Gross'!$R$7:$R$1006,"&lt;&gt;0")+COUNTIFS('GSTN-Diff Gross'!$D$7:$D$1006,BOOKS!E721,'GSTN-Diff Gross'!$S$7:$S$1006,"&lt;&gt;0")+COUNTIFS('GSTN-Diff Gross'!$D$7:$D$1006,BOOKS!E721,'GSTN-Diff Gross'!$T$7:$T$1006,"&lt;&gt;0")+COUNTIFS('GSTN-Diff Gross'!$D$7:$D$1006,BOOKS!E721,'GSTN-Diff Gross'!$U$7:$U$1006,"&lt;&gt;0")+COUNTIFS('GSTN-Diff Gross'!$D$7:$D$1006,BOOKS!E721,'GSTN-Diff Gross'!$V$7:$V$1006,"&lt;&gt;0"),BOOKS!I721,0)</f>
        <v>0</v>
      </c>
      <c r="M721" s="88">
        <f>IF(COUNTIFS('GSTN-Diff Gross'!$D$7:$D$1006,BOOKS!E721,'GSTN-Diff Gross'!$R$7:$R$1006,"&lt;&gt;0")+COUNTIFS('GSTN-Diff Gross'!$D$7:$D$1006,BOOKS!E721,'GSTN-Diff Gross'!$S$7:$S$1006,"&lt;&gt;0")+COUNTIFS('GSTN-Diff Gross'!$D$7:$D$1006,BOOKS!E721,'GSTN-Diff Gross'!$T$7:$T$1006,"&lt;&gt;0")+COUNTIFS('GSTN-Diff Gross'!$D$7:$D$1006,BOOKS!E721,'GSTN-Diff Gross'!$U$7:$U$1006,"&lt;&gt;0")+COUNTIFS('GSTN-Diff Gross'!$D$7:$D$1006,BOOKS!E721,'GSTN-Diff Gross'!$V$7:$V$1006,"&lt;&gt;0"),BOOKS!J721,0)</f>
        <v>0</v>
      </c>
      <c r="N721" s="88">
        <f>IF(COUNTIFS('GSTN-Diff Gross'!$D$7:$D$1006,BOOKS!E721,'GSTN-Diff Gross'!$R$7:$R$1006,"&lt;&gt;0")+COUNTIFS('GSTN-Diff Gross'!$D$7:$D$1006,BOOKS!E721,'GSTN-Diff Gross'!$S$7:$S$1006,"&lt;&gt;0")+COUNTIFS('GSTN-Diff Gross'!$D$7:$D$1006,BOOKS!E721,'GSTN-Diff Gross'!$T$7:$T$1006,"&lt;&gt;0")+COUNTIFS('GSTN-Diff Gross'!$D$7:$D$1006,BOOKS!E721,'GSTN-Diff Gross'!$U$7:$U$1006,"&lt;&gt;0")+COUNTIFS('GSTN-Diff Gross'!$D$7:$D$1006,BOOKS!E721,'GSTN-Diff Gross'!$V$7:$V$1006,"&lt;&gt;0"),BOOKS!K721,0)</f>
        <v>0</v>
      </c>
      <c r="O721" s="88">
        <f>IF(COUNTIFS('GSTN-Diff Gross'!$D$7:$D$1006,BOOKS!E721,'GSTN-Diff Gross'!$R$7:$R$1006,"&lt;&gt;0")+COUNTIFS('GSTN-Diff Gross'!$D$7:$D$1006,BOOKS!E721,'GSTN-Diff Gross'!$S$7:$S$1006,"&lt;&gt;0")+COUNTIFS('GSTN-Diff Gross'!$D$7:$D$1006,BOOKS!E721,'GSTN-Diff Gross'!$T$7:$T$1006,"&lt;&gt;0")+COUNTIFS('GSTN-Diff Gross'!$D$7:$D$1006,BOOKS!E721,'GSTN-Diff Gross'!$U$7:$U$1006,"&lt;&gt;0")+COUNTIFS('GSTN-Diff Gross'!$D$7:$D$1006,BOOKS!E721,'GSTN-Diff Gross'!$V$7:$V$1006,"&lt;&gt;0"),BOOKS!L721,0)</f>
        <v>0</v>
      </c>
      <c r="P721" s="88">
        <f>IF(COUNTIFS('GSTN-Diff Gross'!$D$7:$D$1006,BOOKS!E721,'GSTN-Diff Gross'!$R$7:$R$1006,"&lt;&gt;0")+COUNTIFS('GSTN-Diff Gross'!$D$7:$D$1006,BOOKS!E721,'GSTN-Diff Gross'!$S$7:$S$1006,"&lt;&gt;0")+COUNTIFS('GSTN-Diff Gross'!$D$7:$D$1006,BOOKS!E721,'GSTN-Diff Gross'!$T$7:$T$1006,"&lt;&gt;0")+COUNTIFS('GSTN-Diff Gross'!$D$7:$D$1006,BOOKS!E721,'GSTN-Diff Gross'!$U$7:$U$1006,"&lt;&gt;0")+COUNTIFS('GSTN-Diff Gross'!$D$7:$D$1006,BOOKS!E721,'GSTN-Diff Gross'!$V$7:$V$1006,"&lt;&gt;0"),BOOKS!M721,0)</f>
        <v>0</v>
      </c>
      <c r="Q721" s="84">
        <f>IFERROR(IF(B721="",0,SUMPRODUCT(('2A'!$D$6:$D$1005='GSTN-Bill Wise'!B721)*'2A'!$I$6:$I$1005)),0)</f>
        <v>0</v>
      </c>
      <c r="R721" s="44">
        <f>IFERROR(IF(B721="",0,SUMPRODUCT(('2A'!$D$6:$D$1005='GSTN-Bill Wise'!B721)*'2A'!$J$6:$J$1005)),0)</f>
        <v>0</v>
      </c>
      <c r="S721" s="44">
        <f>IFERROR(IF(B721="",0,SUMPRODUCT(('2A'!$D$6:$D$1005='GSTN-Bill Wise'!B721)*'2A'!$K$6:$K$1005)),0)</f>
        <v>0</v>
      </c>
      <c r="T721" s="44">
        <f>IFERROR(IF(B721="",0,SUMPRODUCT(('2A'!$D$6:$D$1005='GSTN-Bill Wise'!B721)*'2A'!$L$6:$L$1005)),0)</f>
        <v>0</v>
      </c>
      <c r="U721" s="44">
        <f>IFERROR(IF(B721="",0,SUMPRODUCT(('2A'!$D$6:$D$1005='GSTN-Bill Wise'!B721)*'2A'!$M$6:$M$1005)),0)</f>
        <v>0</v>
      </c>
      <c r="V721" s="111"/>
    </row>
    <row r="722" spans="1:22">
      <c r="A722" s="161">
        <f t="shared" si="86"/>
        <v>717</v>
      </c>
      <c r="B722" s="161" t="str">
        <f t="shared" si="80"/>
        <v/>
      </c>
      <c r="C722" s="161" t="str">
        <f>IF(COUNTIFS('GSTN-Diff Gross'!$D$7:$D$1006,BOOKS!E722,'GSTN-Diff Gross'!$R$7:$R$1006,"&lt;&gt;0")+COUNTIFS('GSTN-Diff Gross'!$D$7:$D$1006,BOOKS!E722,'GSTN-Diff Gross'!$S$7:$S$1006,"&lt;&gt;0")+COUNTIFS('GSTN-Diff Gross'!$D$7:$D$1006,BOOKS!E722,'GSTN-Diff Gross'!$T$7:$T$1006,"&lt;&gt;0")+COUNTIFS('GSTN-Diff Gross'!$D$7:$D$1006,BOOKS!E722,'GSTN-Diff Gross'!$U$7:$U$1006,"&lt;&gt;0")+COUNTIFS('GSTN-Diff Gross'!$D$7:$D$1006,BOOKS!E722,'GSTN-Diff Gross'!$V$7:$V$1006,"&lt;&gt;0"),BOOKS!E722,"")</f>
        <v/>
      </c>
      <c r="D722" s="41" t="str">
        <f>IF(COUNTIFS('GSTN-Diff Gross'!$D$7:$D$1006,BOOKS!E722,'GSTN-Diff Gross'!$R$7:$R$1006,"&lt;&gt;0")+COUNTIFS('GSTN-Diff Gross'!$D$7:$D$1006,BOOKS!E722,'GSTN-Diff Gross'!$S$7:$S$1006,"&lt;&gt;0")+COUNTIFS('GSTN-Diff Gross'!$D$7:$D$1006,BOOKS!E722,'GSTN-Diff Gross'!$T$7:$T$1006,"&lt;&gt;0")+COUNTIFS('GSTN-Diff Gross'!$D$7:$D$1006,BOOKS!E722,'GSTN-Diff Gross'!$U$7:$U$1006,"&lt;&gt;0")+COUNTIFS('GSTN-Diff Gross'!$D$7:$D$1006,BOOKS!E722,'GSTN-Diff Gross'!$V$7:$V$1006,"&lt;&gt;0"),BOOKS!F722,"")</f>
        <v/>
      </c>
      <c r="E722" s="68" t="str">
        <f>IF(COUNTIFS('GSTN-Diff Gross'!$D$7:$D$1006,BOOKS!E722,'GSTN-Diff Gross'!$R$7:$R$1006,"&lt;&gt;0")+COUNTIFS('GSTN-Diff Gross'!$D$7:$D$1006,BOOKS!E722,'GSTN-Diff Gross'!$S$7:$S$1006,"&lt;&gt;0")+COUNTIFS('GSTN-Diff Gross'!$D$7:$D$1006,BOOKS!E722,'GSTN-Diff Gross'!$T$7:$T$1006,"&lt;&gt;0")+COUNTIFS('GSTN-Diff Gross'!$D$7:$D$1006,BOOKS!E722,'GSTN-Diff Gross'!$U$7:$U$1006,"&lt;&gt;0")+COUNTIFS('GSTN-Diff Gross'!$D$7:$D$1006,BOOKS!E722,'GSTN-Diff Gross'!$V$7:$V$1006,"&lt;&gt;0"),BOOKS!G722,"")</f>
        <v/>
      </c>
      <c r="F722" s="90" t="str">
        <f>IF(COUNTIFS('GSTN-Diff Gross'!$D$7:$D$1006,BOOKS!E722,'GSTN-Diff Gross'!$R$7:$R$1006,"&lt;&gt;0")+COUNTIFS('GSTN-Diff Gross'!$D$7:$D$1006,BOOKS!E722,'GSTN-Diff Gross'!$S$7:$S$1006,"&lt;&gt;0")+COUNTIFS('GSTN-Diff Gross'!$D$7:$D$1006,BOOKS!E722,'GSTN-Diff Gross'!$T$7:$T$1006,"&lt;&gt;0")+COUNTIFS('GSTN-Diff Gross'!$D$7:$D$1006,BOOKS!E722,'GSTN-Diff Gross'!$U$7:$U$1006,"&lt;&gt;0")+COUNTIFS('GSTN-Diff Gross'!$D$7:$D$1006,BOOKS!E722,'GSTN-Diff Gross'!$V$7:$V$1006,"&lt;&gt;0"),BOOKS!H722,"")</f>
        <v/>
      </c>
      <c r="G722" s="167">
        <f t="shared" si="81"/>
        <v>0</v>
      </c>
      <c r="H722" s="167">
        <f t="shared" si="82"/>
        <v>0</v>
      </c>
      <c r="I722" s="167">
        <f t="shared" si="83"/>
        <v>0</v>
      </c>
      <c r="J722" s="167">
        <f t="shared" si="84"/>
        <v>0</v>
      </c>
      <c r="K722" s="167">
        <f t="shared" si="85"/>
        <v>0</v>
      </c>
      <c r="L722" s="99">
        <f>IF(COUNTIFS('GSTN-Diff Gross'!$D$7:$D$1006,BOOKS!E722,'GSTN-Diff Gross'!$R$7:$R$1006,"&lt;&gt;0")+COUNTIFS('GSTN-Diff Gross'!$D$7:$D$1006,BOOKS!E722,'GSTN-Diff Gross'!$S$7:$S$1006,"&lt;&gt;0")+COUNTIFS('GSTN-Diff Gross'!$D$7:$D$1006,BOOKS!E722,'GSTN-Diff Gross'!$T$7:$T$1006,"&lt;&gt;0")+COUNTIFS('GSTN-Diff Gross'!$D$7:$D$1006,BOOKS!E722,'GSTN-Diff Gross'!$U$7:$U$1006,"&lt;&gt;0")+COUNTIFS('GSTN-Diff Gross'!$D$7:$D$1006,BOOKS!E722,'GSTN-Diff Gross'!$V$7:$V$1006,"&lt;&gt;0"),BOOKS!I722,0)</f>
        <v>0</v>
      </c>
      <c r="M722" s="100">
        <f>IF(COUNTIFS('GSTN-Diff Gross'!$D$7:$D$1006,BOOKS!E722,'GSTN-Diff Gross'!$R$7:$R$1006,"&lt;&gt;0")+COUNTIFS('GSTN-Diff Gross'!$D$7:$D$1006,BOOKS!E722,'GSTN-Diff Gross'!$S$7:$S$1006,"&lt;&gt;0")+COUNTIFS('GSTN-Diff Gross'!$D$7:$D$1006,BOOKS!E722,'GSTN-Diff Gross'!$T$7:$T$1006,"&lt;&gt;0")+COUNTIFS('GSTN-Diff Gross'!$D$7:$D$1006,BOOKS!E722,'GSTN-Diff Gross'!$U$7:$U$1006,"&lt;&gt;0")+COUNTIFS('GSTN-Diff Gross'!$D$7:$D$1006,BOOKS!E722,'GSTN-Diff Gross'!$V$7:$V$1006,"&lt;&gt;0"),BOOKS!J722,0)</f>
        <v>0</v>
      </c>
      <c r="N722" s="100">
        <f>IF(COUNTIFS('GSTN-Diff Gross'!$D$7:$D$1006,BOOKS!E722,'GSTN-Diff Gross'!$R$7:$R$1006,"&lt;&gt;0")+COUNTIFS('GSTN-Diff Gross'!$D$7:$D$1006,BOOKS!E722,'GSTN-Diff Gross'!$S$7:$S$1006,"&lt;&gt;0")+COUNTIFS('GSTN-Diff Gross'!$D$7:$D$1006,BOOKS!E722,'GSTN-Diff Gross'!$T$7:$T$1006,"&lt;&gt;0")+COUNTIFS('GSTN-Diff Gross'!$D$7:$D$1006,BOOKS!E722,'GSTN-Diff Gross'!$U$7:$U$1006,"&lt;&gt;0")+COUNTIFS('GSTN-Diff Gross'!$D$7:$D$1006,BOOKS!E722,'GSTN-Diff Gross'!$V$7:$V$1006,"&lt;&gt;0"),BOOKS!K722,0)</f>
        <v>0</v>
      </c>
      <c r="O722" s="100">
        <f>IF(COUNTIFS('GSTN-Diff Gross'!$D$7:$D$1006,BOOKS!E722,'GSTN-Diff Gross'!$R$7:$R$1006,"&lt;&gt;0")+COUNTIFS('GSTN-Diff Gross'!$D$7:$D$1006,BOOKS!E722,'GSTN-Diff Gross'!$S$7:$S$1006,"&lt;&gt;0")+COUNTIFS('GSTN-Diff Gross'!$D$7:$D$1006,BOOKS!E722,'GSTN-Diff Gross'!$T$7:$T$1006,"&lt;&gt;0")+COUNTIFS('GSTN-Diff Gross'!$D$7:$D$1006,BOOKS!E722,'GSTN-Diff Gross'!$U$7:$U$1006,"&lt;&gt;0")+COUNTIFS('GSTN-Diff Gross'!$D$7:$D$1006,BOOKS!E722,'GSTN-Diff Gross'!$V$7:$V$1006,"&lt;&gt;0"),BOOKS!L722,0)</f>
        <v>0</v>
      </c>
      <c r="P722" s="100">
        <f>IF(COUNTIFS('GSTN-Diff Gross'!$D$7:$D$1006,BOOKS!E722,'GSTN-Diff Gross'!$R$7:$R$1006,"&lt;&gt;0")+COUNTIFS('GSTN-Diff Gross'!$D$7:$D$1006,BOOKS!E722,'GSTN-Diff Gross'!$S$7:$S$1006,"&lt;&gt;0")+COUNTIFS('GSTN-Diff Gross'!$D$7:$D$1006,BOOKS!E722,'GSTN-Diff Gross'!$T$7:$T$1006,"&lt;&gt;0")+COUNTIFS('GSTN-Diff Gross'!$D$7:$D$1006,BOOKS!E722,'GSTN-Diff Gross'!$U$7:$U$1006,"&lt;&gt;0")+COUNTIFS('GSTN-Diff Gross'!$D$7:$D$1006,BOOKS!E722,'GSTN-Diff Gross'!$V$7:$V$1006,"&lt;&gt;0"),BOOKS!M722,0)</f>
        <v>0</v>
      </c>
      <c r="Q722" s="94">
        <f>IFERROR(IF(B722="",0,SUMPRODUCT(('2A'!$D$6:$D$1005='GSTN-Bill Wise'!B722)*'2A'!$I$6:$I$1005)),0)</f>
        <v>0</v>
      </c>
      <c r="R722" s="95">
        <f>IFERROR(IF(B722="",0,SUMPRODUCT(('2A'!$D$6:$D$1005='GSTN-Bill Wise'!B722)*'2A'!$J$6:$J$1005)),0)</f>
        <v>0</v>
      </c>
      <c r="S722" s="95">
        <f>IFERROR(IF(B722="",0,SUMPRODUCT(('2A'!$D$6:$D$1005='GSTN-Bill Wise'!B722)*'2A'!$K$6:$K$1005)),0)</f>
        <v>0</v>
      </c>
      <c r="T722" s="95">
        <f>IFERROR(IF(B722="",0,SUMPRODUCT(('2A'!$D$6:$D$1005='GSTN-Bill Wise'!B722)*'2A'!$L$6:$L$1005)),0)</f>
        <v>0</v>
      </c>
      <c r="U722" s="95">
        <f>IFERROR(IF(B722="",0,SUMPRODUCT(('2A'!$D$6:$D$1005='GSTN-Bill Wise'!B722)*'2A'!$M$6:$M$1005)),0)</f>
        <v>0</v>
      </c>
      <c r="V722" s="111"/>
    </row>
    <row r="723" spans="1:22">
      <c r="A723" s="162">
        <f t="shared" si="86"/>
        <v>718</v>
      </c>
      <c r="B723" s="162" t="str">
        <f t="shared" si="80"/>
        <v/>
      </c>
      <c r="C723" s="162" t="str">
        <f>IF(COUNTIFS('GSTN-Diff Gross'!$D$7:$D$1006,BOOKS!E723,'GSTN-Diff Gross'!$R$7:$R$1006,"&lt;&gt;0")+COUNTIFS('GSTN-Diff Gross'!$D$7:$D$1006,BOOKS!E723,'GSTN-Diff Gross'!$S$7:$S$1006,"&lt;&gt;0")+COUNTIFS('GSTN-Diff Gross'!$D$7:$D$1006,BOOKS!E723,'GSTN-Diff Gross'!$T$7:$T$1006,"&lt;&gt;0")+COUNTIFS('GSTN-Diff Gross'!$D$7:$D$1006,BOOKS!E723,'GSTN-Diff Gross'!$U$7:$U$1006,"&lt;&gt;0")+COUNTIFS('GSTN-Diff Gross'!$D$7:$D$1006,BOOKS!E723,'GSTN-Diff Gross'!$V$7:$V$1006,"&lt;&gt;0"),BOOKS!E723,"")</f>
        <v/>
      </c>
      <c r="D723" s="44" t="str">
        <f>IF(COUNTIFS('GSTN-Diff Gross'!$D$7:$D$1006,BOOKS!E723,'GSTN-Diff Gross'!$R$7:$R$1006,"&lt;&gt;0")+COUNTIFS('GSTN-Diff Gross'!$D$7:$D$1006,BOOKS!E723,'GSTN-Diff Gross'!$S$7:$S$1006,"&lt;&gt;0")+COUNTIFS('GSTN-Diff Gross'!$D$7:$D$1006,BOOKS!E723,'GSTN-Diff Gross'!$T$7:$T$1006,"&lt;&gt;0")+COUNTIFS('GSTN-Diff Gross'!$D$7:$D$1006,BOOKS!E723,'GSTN-Diff Gross'!$U$7:$U$1006,"&lt;&gt;0")+COUNTIFS('GSTN-Diff Gross'!$D$7:$D$1006,BOOKS!E723,'GSTN-Diff Gross'!$V$7:$V$1006,"&lt;&gt;0"),BOOKS!F723,"")</f>
        <v/>
      </c>
      <c r="E723" s="67" t="str">
        <f>IF(COUNTIFS('GSTN-Diff Gross'!$D$7:$D$1006,BOOKS!E723,'GSTN-Diff Gross'!$R$7:$R$1006,"&lt;&gt;0")+COUNTIFS('GSTN-Diff Gross'!$D$7:$D$1006,BOOKS!E723,'GSTN-Diff Gross'!$S$7:$S$1006,"&lt;&gt;0")+COUNTIFS('GSTN-Diff Gross'!$D$7:$D$1006,BOOKS!E723,'GSTN-Diff Gross'!$T$7:$T$1006,"&lt;&gt;0")+COUNTIFS('GSTN-Diff Gross'!$D$7:$D$1006,BOOKS!E723,'GSTN-Diff Gross'!$U$7:$U$1006,"&lt;&gt;0")+COUNTIFS('GSTN-Diff Gross'!$D$7:$D$1006,BOOKS!E723,'GSTN-Diff Gross'!$V$7:$V$1006,"&lt;&gt;0"),BOOKS!G723,"")</f>
        <v/>
      </c>
      <c r="F723" s="89" t="str">
        <f>IF(COUNTIFS('GSTN-Diff Gross'!$D$7:$D$1006,BOOKS!E723,'GSTN-Diff Gross'!$R$7:$R$1006,"&lt;&gt;0")+COUNTIFS('GSTN-Diff Gross'!$D$7:$D$1006,BOOKS!E723,'GSTN-Diff Gross'!$S$7:$S$1006,"&lt;&gt;0")+COUNTIFS('GSTN-Diff Gross'!$D$7:$D$1006,BOOKS!E723,'GSTN-Diff Gross'!$T$7:$T$1006,"&lt;&gt;0")+COUNTIFS('GSTN-Diff Gross'!$D$7:$D$1006,BOOKS!E723,'GSTN-Diff Gross'!$U$7:$U$1006,"&lt;&gt;0")+COUNTIFS('GSTN-Diff Gross'!$D$7:$D$1006,BOOKS!E723,'GSTN-Diff Gross'!$V$7:$V$1006,"&lt;&gt;0"),BOOKS!H723,"")</f>
        <v/>
      </c>
      <c r="G723" s="96">
        <f t="shared" si="81"/>
        <v>0</v>
      </c>
      <c r="H723" s="96">
        <f t="shared" si="82"/>
        <v>0</v>
      </c>
      <c r="I723" s="97">
        <f t="shared" si="83"/>
        <v>0</v>
      </c>
      <c r="J723" s="98">
        <f t="shared" si="84"/>
        <v>0</v>
      </c>
      <c r="K723" s="96">
        <f t="shared" si="85"/>
        <v>0</v>
      </c>
      <c r="L723" s="93">
        <f>IF(COUNTIFS('GSTN-Diff Gross'!$D$7:$D$1006,BOOKS!E723,'GSTN-Diff Gross'!$R$7:$R$1006,"&lt;&gt;0")+COUNTIFS('GSTN-Diff Gross'!$D$7:$D$1006,BOOKS!E723,'GSTN-Diff Gross'!$S$7:$S$1006,"&lt;&gt;0")+COUNTIFS('GSTN-Diff Gross'!$D$7:$D$1006,BOOKS!E723,'GSTN-Diff Gross'!$T$7:$T$1006,"&lt;&gt;0")+COUNTIFS('GSTN-Diff Gross'!$D$7:$D$1006,BOOKS!E723,'GSTN-Diff Gross'!$U$7:$U$1006,"&lt;&gt;0")+COUNTIFS('GSTN-Diff Gross'!$D$7:$D$1006,BOOKS!E723,'GSTN-Diff Gross'!$V$7:$V$1006,"&lt;&gt;0"),BOOKS!I723,0)</f>
        <v>0</v>
      </c>
      <c r="M723" s="88">
        <f>IF(COUNTIFS('GSTN-Diff Gross'!$D$7:$D$1006,BOOKS!E723,'GSTN-Diff Gross'!$R$7:$R$1006,"&lt;&gt;0")+COUNTIFS('GSTN-Diff Gross'!$D$7:$D$1006,BOOKS!E723,'GSTN-Diff Gross'!$S$7:$S$1006,"&lt;&gt;0")+COUNTIFS('GSTN-Diff Gross'!$D$7:$D$1006,BOOKS!E723,'GSTN-Diff Gross'!$T$7:$T$1006,"&lt;&gt;0")+COUNTIFS('GSTN-Diff Gross'!$D$7:$D$1006,BOOKS!E723,'GSTN-Diff Gross'!$U$7:$U$1006,"&lt;&gt;0")+COUNTIFS('GSTN-Diff Gross'!$D$7:$D$1006,BOOKS!E723,'GSTN-Diff Gross'!$V$7:$V$1006,"&lt;&gt;0"),BOOKS!J723,0)</f>
        <v>0</v>
      </c>
      <c r="N723" s="88">
        <f>IF(COUNTIFS('GSTN-Diff Gross'!$D$7:$D$1006,BOOKS!E723,'GSTN-Diff Gross'!$R$7:$R$1006,"&lt;&gt;0")+COUNTIFS('GSTN-Diff Gross'!$D$7:$D$1006,BOOKS!E723,'GSTN-Diff Gross'!$S$7:$S$1006,"&lt;&gt;0")+COUNTIFS('GSTN-Diff Gross'!$D$7:$D$1006,BOOKS!E723,'GSTN-Diff Gross'!$T$7:$T$1006,"&lt;&gt;0")+COUNTIFS('GSTN-Diff Gross'!$D$7:$D$1006,BOOKS!E723,'GSTN-Diff Gross'!$U$7:$U$1006,"&lt;&gt;0")+COUNTIFS('GSTN-Diff Gross'!$D$7:$D$1006,BOOKS!E723,'GSTN-Diff Gross'!$V$7:$V$1006,"&lt;&gt;0"),BOOKS!K723,0)</f>
        <v>0</v>
      </c>
      <c r="O723" s="88">
        <f>IF(COUNTIFS('GSTN-Diff Gross'!$D$7:$D$1006,BOOKS!E723,'GSTN-Diff Gross'!$R$7:$R$1006,"&lt;&gt;0")+COUNTIFS('GSTN-Diff Gross'!$D$7:$D$1006,BOOKS!E723,'GSTN-Diff Gross'!$S$7:$S$1006,"&lt;&gt;0")+COUNTIFS('GSTN-Diff Gross'!$D$7:$D$1006,BOOKS!E723,'GSTN-Diff Gross'!$T$7:$T$1006,"&lt;&gt;0")+COUNTIFS('GSTN-Diff Gross'!$D$7:$D$1006,BOOKS!E723,'GSTN-Diff Gross'!$U$7:$U$1006,"&lt;&gt;0")+COUNTIFS('GSTN-Diff Gross'!$D$7:$D$1006,BOOKS!E723,'GSTN-Diff Gross'!$V$7:$V$1006,"&lt;&gt;0"),BOOKS!L723,0)</f>
        <v>0</v>
      </c>
      <c r="P723" s="88">
        <f>IF(COUNTIFS('GSTN-Diff Gross'!$D$7:$D$1006,BOOKS!E723,'GSTN-Diff Gross'!$R$7:$R$1006,"&lt;&gt;0")+COUNTIFS('GSTN-Diff Gross'!$D$7:$D$1006,BOOKS!E723,'GSTN-Diff Gross'!$S$7:$S$1006,"&lt;&gt;0")+COUNTIFS('GSTN-Diff Gross'!$D$7:$D$1006,BOOKS!E723,'GSTN-Diff Gross'!$T$7:$T$1006,"&lt;&gt;0")+COUNTIFS('GSTN-Diff Gross'!$D$7:$D$1006,BOOKS!E723,'GSTN-Diff Gross'!$U$7:$U$1006,"&lt;&gt;0")+COUNTIFS('GSTN-Diff Gross'!$D$7:$D$1006,BOOKS!E723,'GSTN-Diff Gross'!$V$7:$V$1006,"&lt;&gt;0"),BOOKS!M723,0)</f>
        <v>0</v>
      </c>
      <c r="Q723" s="84">
        <f>IFERROR(IF(B723="",0,SUMPRODUCT(('2A'!$D$6:$D$1005='GSTN-Bill Wise'!B723)*'2A'!$I$6:$I$1005)),0)</f>
        <v>0</v>
      </c>
      <c r="R723" s="44">
        <f>IFERROR(IF(B723="",0,SUMPRODUCT(('2A'!$D$6:$D$1005='GSTN-Bill Wise'!B723)*'2A'!$J$6:$J$1005)),0)</f>
        <v>0</v>
      </c>
      <c r="S723" s="44">
        <f>IFERROR(IF(B723="",0,SUMPRODUCT(('2A'!$D$6:$D$1005='GSTN-Bill Wise'!B723)*'2A'!$K$6:$K$1005)),0)</f>
        <v>0</v>
      </c>
      <c r="T723" s="44">
        <f>IFERROR(IF(B723="",0,SUMPRODUCT(('2A'!$D$6:$D$1005='GSTN-Bill Wise'!B723)*'2A'!$L$6:$L$1005)),0)</f>
        <v>0</v>
      </c>
      <c r="U723" s="44">
        <f>IFERROR(IF(B723="",0,SUMPRODUCT(('2A'!$D$6:$D$1005='GSTN-Bill Wise'!B723)*'2A'!$M$6:$M$1005)),0)</f>
        <v>0</v>
      </c>
      <c r="V723" s="111"/>
    </row>
    <row r="724" spans="1:22">
      <c r="A724" s="161">
        <f t="shared" si="86"/>
        <v>719</v>
      </c>
      <c r="B724" s="161" t="str">
        <f t="shared" si="80"/>
        <v/>
      </c>
      <c r="C724" s="161" t="str">
        <f>IF(COUNTIFS('GSTN-Diff Gross'!$D$7:$D$1006,BOOKS!E724,'GSTN-Diff Gross'!$R$7:$R$1006,"&lt;&gt;0")+COUNTIFS('GSTN-Diff Gross'!$D$7:$D$1006,BOOKS!E724,'GSTN-Diff Gross'!$S$7:$S$1006,"&lt;&gt;0")+COUNTIFS('GSTN-Diff Gross'!$D$7:$D$1006,BOOKS!E724,'GSTN-Diff Gross'!$T$7:$T$1006,"&lt;&gt;0")+COUNTIFS('GSTN-Diff Gross'!$D$7:$D$1006,BOOKS!E724,'GSTN-Diff Gross'!$U$7:$U$1006,"&lt;&gt;0")+COUNTIFS('GSTN-Diff Gross'!$D$7:$D$1006,BOOKS!E724,'GSTN-Diff Gross'!$V$7:$V$1006,"&lt;&gt;0"),BOOKS!E724,"")</f>
        <v/>
      </c>
      <c r="D724" s="41" t="str">
        <f>IF(COUNTIFS('GSTN-Diff Gross'!$D$7:$D$1006,BOOKS!E724,'GSTN-Diff Gross'!$R$7:$R$1006,"&lt;&gt;0")+COUNTIFS('GSTN-Diff Gross'!$D$7:$D$1006,BOOKS!E724,'GSTN-Diff Gross'!$S$7:$S$1006,"&lt;&gt;0")+COUNTIFS('GSTN-Diff Gross'!$D$7:$D$1006,BOOKS!E724,'GSTN-Diff Gross'!$T$7:$T$1006,"&lt;&gt;0")+COUNTIFS('GSTN-Diff Gross'!$D$7:$D$1006,BOOKS!E724,'GSTN-Diff Gross'!$U$7:$U$1006,"&lt;&gt;0")+COUNTIFS('GSTN-Diff Gross'!$D$7:$D$1006,BOOKS!E724,'GSTN-Diff Gross'!$V$7:$V$1006,"&lt;&gt;0"),BOOKS!F724,"")</f>
        <v/>
      </c>
      <c r="E724" s="68" t="str">
        <f>IF(COUNTIFS('GSTN-Diff Gross'!$D$7:$D$1006,BOOKS!E724,'GSTN-Diff Gross'!$R$7:$R$1006,"&lt;&gt;0")+COUNTIFS('GSTN-Diff Gross'!$D$7:$D$1006,BOOKS!E724,'GSTN-Diff Gross'!$S$7:$S$1006,"&lt;&gt;0")+COUNTIFS('GSTN-Diff Gross'!$D$7:$D$1006,BOOKS!E724,'GSTN-Diff Gross'!$T$7:$T$1006,"&lt;&gt;0")+COUNTIFS('GSTN-Diff Gross'!$D$7:$D$1006,BOOKS!E724,'GSTN-Diff Gross'!$U$7:$U$1006,"&lt;&gt;0")+COUNTIFS('GSTN-Diff Gross'!$D$7:$D$1006,BOOKS!E724,'GSTN-Diff Gross'!$V$7:$V$1006,"&lt;&gt;0"),BOOKS!G724,"")</f>
        <v/>
      </c>
      <c r="F724" s="90" t="str">
        <f>IF(COUNTIFS('GSTN-Diff Gross'!$D$7:$D$1006,BOOKS!E724,'GSTN-Diff Gross'!$R$7:$R$1006,"&lt;&gt;0")+COUNTIFS('GSTN-Diff Gross'!$D$7:$D$1006,BOOKS!E724,'GSTN-Diff Gross'!$S$7:$S$1006,"&lt;&gt;0")+COUNTIFS('GSTN-Diff Gross'!$D$7:$D$1006,BOOKS!E724,'GSTN-Diff Gross'!$T$7:$T$1006,"&lt;&gt;0")+COUNTIFS('GSTN-Diff Gross'!$D$7:$D$1006,BOOKS!E724,'GSTN-Diff Gross'!$U$7:$U$1006,"&lt;&gt;0")+COUNTIFS('GSTN-Diff Gross'!$D$7:$D$1006,BOOKS!E724,'GSTN-Diff Gross'!$V$7:$V$1006,"&lt;&gt;0"),BOOKS!H724,"")</f>
        <v/>
      </c>
      <c r="G724" s="167">
        <f t="shared" si="81"/>
        <v>0</v>
      </c>
      <c r="H724" s="167">
        <f t="shared" si="82"/>
        <v>0</v>
      </c>
      <c r="I724" s="167">
        <f t="shared" si="83"/>
        <v>0</v>
      </c>
      <c r="J724" s="167">
        <f t="shared" si="84"/>
        <v>0</v>
      </c>
      <c r="K724" s="167">
        <f t="shared" si="85"/>
        <v>0</v>
      </c>
      <c r="L724" s="99">
        <f>IF(COUNTIFS('GSTN-Diff Gross'!$D$7:$D$1006,BOOKS!E724,'GSTN-Diff Gross'!$R$7:$R$1006,"&lt;&gt;0")+COUNTIFS('GSTN-Diff Gross'!$D$7:$D$1006,BOOKS!E724,'GSTN-Diff Gross'!$S$7:$S$1006,"&lt;&gt;0")+COUNTIFS('GSTN-Diff Gross'!$D$7:$D$1006,BOOKS!E724,'GSTN-Diff Gross'!$T$7:$T$1006,"&lt;&gt;0")+COUNTIFS('GSTN-Diff Gross'!$D$7:$D$1006,BOOKS!E724,'GSTN-Diff Gross'!$U$7:$U$1006,"&lt;&gt;0")+COUNTIFS('GSTN-Diff Gross'!$D$7:$D$1006,BOOKS!E724,'GSTN-Diff Gross'!$V$7:$V$1006,"&lt;&gt;0"),BOOKS!I724,0)</f>
        <v>0</v>
      </c>
      <c r="M724" s="100">
        <f>IF(COUNTIFS('GSTN-Diff Gross'!$D$7:$D$1006,BOOKS!E724,'GSTN-Diff Gross'!$R$7:$R$1006,"&lt;&gt;0")+COUNTIFS('GSTN-Diff Gross'!$D$7:$D$1006,BOOKS!E724,'GSTN-Diff Gross'!$S$7:$S$1006,"&lt;&gt;0")+COUNTIFS('GSTN-Diff Gross'!$D$7:$D$1006,BOOKS!E724,'GSTN-Diff Gross'!$T$7:$T$1006,"&lt;&gt;0")+COUNTIFS('GSTN-Diff Gross'!$D$7:$D$1006,BOOKS!E724,'GSTN-Diff Gross'!$U$7:$U$1006,"&lt;&gt;0")+COUNTIFS('GSTN-Diff Gross'!$D$7:$D$1006,BOOKS!E724,'GSTN-Diff Gross'!$V$7:$V$1006,"&lt;&gt;0"),BOOKS!J724,0)</f>
        <v>0</v>
      </c>
      <c r="N724" s="100">
        <f>IF(COUNTIFS('GSTN-Diff Gross'!$D$7:$D$1006,BOOKS!E724,'GSTN-Diff Gross'!$R$7:$R$1006,"&lt;&gt;0")+COUNTIFS('GSTN-Diff Gross'!$D$7:$D$1006,BOOKS!E724,'GSTN-Diff Gross'!$S$7:$S$1006,"&lt;&gt;0")+COUNTIFS('GSTN-Diff Gross'!$D$7:$D$1006,BOOKS!E724,'GSTN-Diff Gross'!$T$7:$T$1006,"&lt;&gt;0")+COUNTIFS('GSTN-Diff Gross'!$D$7:$D$1006,BOOKS!E724,'GSTN-Diff Gross'!$U$7:$U$1006,"&lt;&gt;0")+COUNTIFS('GSTN-Diff Gross'!$D$7:$D$1006,BOOKS!E724,'GSTN-Diff Gross'!$V$7:$V$1006,"&lt;&gt;0"),BOOKS!K724,0)</f>
        <v>0</v>
      </c>
      <c r="O724" s="100">
        <f>IF(COUNTIFS('GSTN-Diff Gross'!$D$7:$D$1006,BOOKS!E724,'GSTN-Diff Gross'!$R$7:$R$1006,"&lt;&gt;0")+COUNTIFS('GSTN-Diff Gross'!$D$7:$D$1006,BOOKS!E724,'GSTN-Diff Gross'!$S$7:$S$1006,"&lt;&gt;0")+COUNTIFS('GSTN-Diff Gross'!$D$7:$D$1006,BOOKS!E724,'GSTN-Diff Gross'!$T$7:$T$1006,"&lt;&gt;0")+COUNTIFS('GSTN-Diff Gross'!$D$7:$D$1006,BOOKS!E724,'GSTN-Diff Gross'!$U$7:$U$1006,"&lt;&gt;0")+COUNTIFS('GSTN-Diff Gross'!$D$7:$D$1006,BOOKS!E724,'GSTN-Diff Gross'!$V$7:$V$1006,"&lt;&gt;0"),BOOKS!L724,0)</f>
        <v>0</v>
      </c>
      <c r="P724" s="100">
        <f>IF(COUNTIFS('GSTN-Diff Gross'!$D$7:$D$1006,BOOKS!E724,'GSTN-Diff Gross'!$R$7:$R$1006,"&lt;&gt;0")+COUNTIFS('GSTN-Diff Gross'!$D$7:$D$1006,BOOKS!E724,'GSTN-Diff Gross'!$S$7:$S$1006,"&lt;&gt;0")+COUNTIFS('GSTN-Diff Gross'!$D$7:$D$1006,BOOKS!E724,'GSTN-Diff Gross'!$T$7:$T$1006,"&lt;&gt;0")+COUNTIFS('GSTN-Diff Gross'!$D$7:$D$1006,BOOKS!E724,'GSTN-Diff Gross'!$U$7:$U$1006,"&lt;&gt;0")+COUNTIFS('GSTN-Diff Gross'!$D$7:$D$1006,BOOKS!E724,'GSTN-Diff Gross'!$V$7:$V$1006,"&lt;&gt;0"),BOOKS!M724,0)</f>
        <v>0</v>
      </c>
      <c r="Q724" s="94">
        <f>IFERROR(IF(B724="",0,SUMPRODUCT(('2A'!$D$6:$D$1005='GSTN-Bill Wise'!B724)*'2A'!$I$6:$I$1005)),0)</f>
        <v>0</v>
      </c>
      <c r="R724" s="95">
        <f>IFERROR(IF(B724="",0,SUMPRODUCT(('2A'!$D$6:$D$1005='GSTN-Bill Wise'!B724)*'2A'!$J$6:$J$1005)),0)</f>
        <v>0</v>
      </c>
      <c r="S724" s="95">
        <f>IFERROR(IF(B724="",0,SUMPRODUCT(('2A'!$D$6:$D$1005='GSTN-Bill Wise'!B724)*'2A'!$K$6:$K$1005)),0)</f>
        <v>0</v>
      </c>
      <c r="T724" s="95">
        <f>IFERROR(IF(B724="",0,SUMPRODUCT(('2A'!$D$6:$D$1005='GSTN-Bill Wise'!B724)*'2A'!$L$6:$L$1005)),0)</f>
        <v>0</v>
      </c>
      <c r="U724" s="95">
        <f>IFERROR(IF(B724="",0,SUMPRODUCT(('2A'!$D$6:$D$1005='GSTN-Bill Wise'!B724)*'2A'!$M$6:$M$1005)),0)</f>
        <v>0</v>
      </c>
      <c r="V724" s="111"/>
    </row>
    <row r="725" spans="1:22">
      <c r="A725" s="162">
        <f t="shared" si="86"/>
        <v>720</v>
      </c>
      <c r="B725" s="162" t="str">
        <f t="shared" si="80"/>
        <v/>
      </c>
      <c r="C725" s="162" t="str">
        <f>IF(COUNTIFS('GSTN-Diff Gross'!$D$7:$D$1006,BOOKS!E725,'GSTN-Diff Gross'!$R$7:$R$1006,"&lt;&gt;0")+COUNTIFS('GSTN-Diff Gross'!$D$7:$D$1006,BOOKS!E725,'GSTN-Diff Gross'!$S$7:$S$1006,"&lt;&gt;0")+COUNTIFS('GSTN-Diff Gross'!$D$7:$D$1006,BOOKS!E725,'GSTN-Diff Gross'!$T$7:$T$1006,"&lt;&gt;0")+COUNTIFS('GSTN-Diff Gross'!$D$7:$D$1006,BOOKS!E725,'GSTN-Diff Gross'!$U$7:$U$1006,"&lt;&gt;0")+COUNTIFS('GSTN-Diff Gross'!$D$7:$D$1006,BOOKS!E725,'GSTN-Diff Gross'!$V$7:$V$1006,"&lt;&gt;0"),BOOKS!E725,"")</f>
        <v/>
      </c>
      <c r="D725" s="44" t="str">
        <f>IF(COUNTIFS('GSTN-Diff Gross'!$D$7:$D$1006,BOOKS!E725,'GSTN-Diff Gross'!$R$7:$R$1006,"&lt;&gt;0")+COUNTIFS('GSTN-Diff Gross'!$D$7:$D$1006,BOOKS!E725,'GSTN-Diff Gross'!$S$7:$S$1006,"&lt;&gt;0")+COUNTIFS('GSTN-Diff Gross'!$D$7:$D$1006,BOOKS!E725,'GSTN-Diff Gross'!$T$7:$T$1006,"&lt;&gt;0")+COUNTIFS('GSTN-Diff Gross'!$D$7:$D$1006,BOOKS!E725,'GSTN-Diff Gross'!$U$7:$U$1006,"&lt;&gt;0")+COUNTIFS('GSTN-Diff Gross'!$D$7:$D$1006,BOOKS!E725,'GSTN-Diff Gross'!$V$7:$V$1006,"&lt;&gt;0"),BOOKS!F725,"")</f>
        <v/>
      </c>
      <c r="E725" s="67" t="str">
        <f>IF(COUNTIFS('GSTN-Diff Gross'!$D$7:$D$1006,BOOKS!E725,'GSTN-Diff Gross'!$R$7:$R$1006,"&lt;&gt;0")+COUNTIFS('GSTN-Diff Gross'!$D$7:$D$1006,BOOKS!E725,'GSTN-Diff Gross'!$S$7:$S$1006,"&lt;&gt;0")+COUNTIFS('GSTN-Diff Gross'!$D$7:$D$1006,BOOKS!E725,'GSTN-Diff Gross'!$T$7:$T$1006,"&lt;&gt;0")+COUNTIFS('GSTN-Diff Gross'!$D$7:$D$1006,BOOKS!E725,'GSTN-Diff Gross'!$U$7:$U$1006,"&lt;&gt;0")+COUNTIFS('GSTN-Diff Gross'!$D$7:$D$1006,BOOKS!E725,'GSTN-Diff Gross'!$V$7:$V$1006,"&lt;&gt;0"),BOOKS!G725,"")</f>
        <v/>
      </c>
      <c r="F725" s="89" t="str">
        <f>IF(COUNTIFS('GSTN-Diff Gross'!$D$7:$D$1006,BOOKS!E725,'GSTN-Diff Gross'!$R$7:$R$1006,"&lt;&gt;0")+COUNTIFS('GSTN-Diff Gross'!$D$7:$D$1006,BOOKS!E725,'GSTN-Diff Gross'!$S$7:$S$1006,"&lt;&gt;0")+COUNTIFS('GSTN-Diff Gross'!$D$7:$D$1006,BOOKS!E725,'GSTN-Diff Gross'!$T$7:$T$1006,"&lt;&gt;0")+COUNTIFS('GSTN-Diff Gross'!$D$7:$D$1006,BOOKS!E725,'GSTN-Diff Gross'!$U$7:$U$1006,"&lt;&gt;0")+COUNTIFS('GSTN-Diff Gross'!$D$7:$D$1006,BOOKS!E725,'GSTN-Diff Gross'!$V$7:$V$1006,"&lt;&gt;0"),BOOKS!H725,"")</f>
        <v/>
      </c>
      <c r="G725" s="96">
        <f t="shared" si="81"/>
        <v>0</v>
      </c>
      <c r="H725" s="96">
        <f t="shared" si="82"/>
        <v>0</v>
      </c>
      <c r="I725" s="97">
        <f t="shared" si="83"/>
        <v>0</v>
      </c>
      <c r="J725" s="98">
        <f t="shared" si="84"/>
        <v>0</v>
      </c>
      <c r="K725" s="96">
        <f t="shared" si="85"/>
        <v>0</v>
      </c>
      <c r="L725" s="93">
        <f>IF(COUNTIFS('GSTN-Diff Gross'!$D$7:$D$1006,BOOKS!E725,'GSTN-Diff Gross'!$R$7:$R$1006,"&lt;&gt;0")+COUNTIFS('GSTN-Diff Gross'!$D$7:$D$1006,BOOKS!E725,'GSTN-Diff Gross'!$S$7:$S$1006,"&lt;&gt;0")+COUNTIFS('GSTN-Diff Gross'!$D$7:$D$1006,BOOKS!E725,'GSTN-Diff Gross'!$T$7:$T$1006,"&lt;&gt;0")+COUNTIFS('GSTN-Diff Gross'!$D$7:$D$1006,BOOKS!E725,'GSTN-Diff Gross'!$U$7:$U$1006,"&lt;&gt;0")+COUNTIFS('GSTN-Diff Gross'!$D$7:$D$1006,BOOKS!E725,'GSTN-Diff Gross'!$V$7:$V$1006,"&lt;&gt;0"),BOOKS!I725,0)</f>
        <v>0</v>
      </c>
      <c r="M725" s="88">
        <f>IF(COUNTIFS('GSTN-Diff Gross'!$D$7:$D$1006,BOOKS!E725,'GSTN-Diff Gross'!$R$7:$R$1006,"&lt;&gt;0")+COUNTIFS('GSTN-Diff Gross'!$D$7:$D$1006,BOOKS!E725,'GSTN-Diff Gross'!$S$7:$S$1006,"&lt;&gt;0")+COUNTIFS('GSTN-Diff Gross'!$D$7:$D$1006,BOOKS!E725,'GSTN-Diff Gross'!$T$7:$T$1006,"&lt;&gt;0")+COUNTIFS('GSTN-Diff Gross'!$D$7:$D$1006,BOOKS!E725,'GSTN-Diff Gross'!$U$7:$U$1006,"&lt;&gt;0")+COUNTIFS('GSTN-Diff Gross'!$D$7:$D$1006,BOOKS!E725,'GSTN-Diff Gross'!$V$7:$V$1006,"&lt;&gt;0"),BOOKS!J725,0)</f>
        <v>0</v>
      </c>
      <c r="N725" s="88">
        <f>IF(COUNTIFS('GSTN-Diff Gross'!$D$7:$D$1006,BOOKS!E725,'GSTN-Diff Gross'!$R$7:$R$1006,"&lt;&gt;0")+COUNTIFS('GSTN-Diff Gross'!$D$7:$D$1006,BOOKS!E725,'GSTN-Diff Gross'!$S$7:$S$1006,"&lt;&gt;0")+COUNTIFS('GSTN-Diff Gross'!$D$7:$D$1006,BOOKS!E725,'GSTN-Diff Gross'!$T$7:$T$1006,"&lt;&gt;0")+COUNTIFS('GSTN-Diff Gross'!$D$7:$D$1006,BOOKS!E725,'GSTN-Diff Gross'!$U$7:$U$1006,"&lt;&gt;0")+COUNTIFS('GSTN-Diff Gross'!$D$7:$D$1006,BOOKS!E725,'GSTN-Diff Gross'!$V$7:$V$1006,"&lt;&gt;0"),BOOKS!K725,0)</f>
        <v>0</v>
      </c>
      <c r="O725" s="88">
        <f>IF(COUNTIFS('GSTN-Diff Gross'!$D$7:$D$1006,BOOKS!E725,'GSTN-Diff Gross'!$R$7:$R$1006,"&lt;&gt;0")+COUNTIFS('GSTN-Diff Gross'!$D$7:$D$1006,BOOKS!E725,'GSTN-Diff Gross'!$S$7:$S$1006,"&lt;&gt;0")+COUNTIFS('GSTN-Diff Gross'!$D$7:$D$1006,BOOKS!E725,'GSTN-Diff Gross'!$T$7:$T$1006,"&lt;&gt;0")+COUNTIFS('GSTN-Diff Gross'!$D$7:$D$1006,BOOKS!E725,'GSTN-Diff Gross'!$U$7:$U$1006,"&lt;&gt;0")+COUNTIFS('GSTN-Diff Gross'!$D$7:$D$1006,BOOKS!E725,'GSTN-Diff Gross'!$V$7:$V$1006,"&lt;&gt;0"),BOOKS!L725,0)</f>
        <v>0</v>
      </c>
      <c r="P725" s="88">
        <f>IF(COUNTIFS('GSTN-Diff Gross'!$D$7:$D$1006,BOOKS!E725,'GSTN-Diff Gross'!$R$7:$R$1006,"&lt;&gt;0")+COUNTIFS('GSTN-Diff Gross'!$D$7:$D$1006,BOOKS!E725,'GSTN-Diff Gross'!$S$7:$S$1006,"&lt;&gt;0")+COUNTIFS('GSTN-Diff Gross'!$D$7:$D$1006,BOOKS!E725,'GSTN-Diff Gross'!$T$7:$T$1006,"&lt;&gt;0")+COUNTIFS('GSTN-Diff Gross'!$D$7:$D$1006,BOOKS!E725,'GSTN-Diff Gross'!$U$7:$U$1006,"&lt;&gt;0")+COUNTIFS('GSTN-Diff Gross'!$D$7:$D$1006,BOOKS!E725,'GSTN-Diff Gross'!$V$7:$V$1006,"&lt;&gt;0"),BOOKS!M725,0)</f>
        <v>0</v>
      </c>
      <c r="Q725" s="84">
        <f>IFERROR(IF(B725="",0,SUMPRODUCT(('2A'!$D$6:$D$1005='GSTN-Bill Wise'!B725)*'2A'!$I$6:$I$1005)),0)</f>
        <v>0</v>
      </c>
      <c r="R725" s="44">
        <f>IFERROR(IF(B725="",0,SUMPRODUCT(('2A'!$D$6:$D$1005='GSTN-Bill Wise'!B725)*'2A'!$J$6:$J$1005)),0)</f>
        <v>0</v>
      </c>
      <c r="S725" s="44">
        <f>IFERROR(IF(B725="",0,SUMPRODUCT(('2A'!$D$6:$D$1005='GSTN-Bill Wise'!B725)*'2A'!$K$6:$K$1005)),0)</f>
        <v>0</v>
      </c>
      <c r="T725" s="44">
        <f>IFERROR(IF(B725="",0,SUMPRODUCT(('2A'!$D$6:$D$1005='GSTN-Bill Wise'!B725)*'2A'!$L$6:$L$1005)),0)</f>
        <v>0</v>
      </c>
      <c r="U725" s="44">
        <f>IFERROR(IF(B725="",0,SUMPRODUCT(('2A'!$D$6:$D$1005='GSTN-Bill Wise'!B725)*'2A'!$M$6:$M$1005)),0)</f>
        <v>0</v>
      </c>
      <c r="V725" s="111"/>
    </row>
    <row r="726" spans="1:22">
      <c r="A726" s="161">
        <f t="shared" si="86"/>
        <v>721</v>
      </c>
      <c r="B726" s="161" t="str">
        <f t="shared" si="80"/>
        <v/>
      </c>
      <c r="C726" s="161" t="str">
        <f>IF(COUNTIFS('GSTN-Diff Gross'!$D$7:$D$1006,BOOKS!E726,'GSTN-Diff Gross'!$R$7:$R$1006,"&lt;&gt;0")+COUNTIFS('GSTN-Diff Gross'!$D$7:$D$1006,BOOKS!E726,'GSTN-Diff Gross'!$S$7:$S$1006,"&lt;&gt;0")+COUNTIFS('GSTN-Diff Gross'!$D$7:$D$1006,BOOKS!E726,'GSTN-Diff Gross'!$T$7:$T$1006,"&lt;&gt;0")+COUNTIFS('GSTN-Diff Gross'!$D$7:$D$1006,BOOKS!E726,'GSTN-Diff Gross'!$U$7:$U$1006,"&lt;&gt;0")+COUNTIFS('GSTN-Diff Gross'!$D$7:$D$1006,BOOKS!E726,'GSTN-Diff Gross'!$V$7:$V$1006,"&lt;&gt;0"),BOOKS!E726,"")</f>
        <v/>
      </c>
      <c r="D726" s="41" t="str">
        <f>IF(COUNTIFS('GSTN-Diff Gross'!$D$7:$D$1006,BOOKS!E726,'GSTN-Diff Gross'!$R$7:$R$1006,"&lt;&gt;0")+COUNTIFS('GSTN-Diff Gross'!$D$7:$D$1006,BOOKS!E726,'GSTN-Diff Gross'!$S$7:$S$1006,"&lt;&gt;0")+COUNTIFS('GSTN-Diff Gross'!$D$7:$D$1006,BOOKS!E726,'GSTN-Diff Gross'!$T$7:$T$1006,"&lt;&gt;0")+COUNTIFS('GSTN-Diff Gross'!$D$7:$D$1006,BOOKS!E726,'GSTN-Diff Gross'!$U$7:$U$1006,"&lt;&gt;0")+COUNTIFS('GSTN-Diff Gross'!$D$7:$D$1006,BOOKS!E726,'GSTN-Diff Gross'!$V$7:$V$1006,"&lt;&gt;0"),BOOKS!F726,"")</f>
        <v/>
      </c>
      <c r="E726" s="68" t="str">
        <f>IF(COUNTIFS('GSTN-Diff Gross'!$D$7:$D$1006,BOOKS!E726,'GSTN-Diff Gross'!$R$7:$R$1006,"&lt;&gt;0")+COUNTIFS('GSTN-Diff Gross'!$D$7:$D$1006,BOOKS!E726,'GSTN-Diff Gross'!$S$7:$S$1006,"&lt;&gt;0")+COUNTIFS('GSTN-Diff Gross'!$D$7:$D$1006,BOOKS!E726,'GSTN-Diff Gross'!$T$7:$T$1006,"&lt;&gt;0")+COUNTIFS('GSTN-Diff Gross'!$D$7:$D$1006,BOOKS!E726,'GSTN-Diff Gross'!$U$7:$U$1006,"&lt;&gt;0")+COUNTIFS('GSTN-Diff Gross'!$D$7:$D$1006,BOOKS!E726,'GSTN-Diff Gross'!$V$7:$V$1006,"&lt;&gt;0"),BOOKS!G726,"")</f>
        <v/>
      </c>
      <c r="F726" s="90" t="str">
        <f>IF(COUNTIFS('GSTN-Diff Gross'!$D$7:$D$1006,BOOKS!E726,'GSTN-Diff Gross'!$R$7:$R$1006,"&lt;&gt;0")+COUNTIFS('GSTN-Diff Gross'!$D$7:$D$1006,BOOKS!E726,'GSTN-Diff Gross'!$S$7:$S$1006,"&lt;&gt;0")+COUNTIFS('GSTN-Diff Gross'!$D$7:$D$1006,BOOKS!E726,'GSTN-Diff Gross'!$T$7:$T$1006,"&lt;&gt;0")+COUNTIFS('GSTN-Diff Gross'!$D$7:$D$1006,BOOKS!E726,'GSTN-Diff Gross'!$U$7:$U$1006,"&lt;&gt;0")+COUNTIFS('GSTN-Diff Gross'!$D$7:$D$1006,BOOKS!E726,'GSTN-Diff Gross'!$V$7:$V$1006,"&lt;&gt;0"),BOOKS!H726,"")</f>
        <v/>
      </c>
      <c r="G726" s="167">
        <f t="shared" si="81"/>
        <v>0</v>
      </c>
      <c r="H726" s="167">
        <f t="shared" si="82"/>
        <v>0</v>
      </c>
      <c r="I726" s="167">
        <f t="shared" si="83"/>
        <v>0</v>
      </c>
      <c r="J726" s="167">
        <f t="shared" si="84"/>
        <v>0</v>
      </c>
      <c r="K726" s="167">
        <f t="shared" si="85"/>
        <v>0</v>
      </c>
      <c r="L726" s="99">
        <f>IF(COUNTIFS('GSTN-Diff Gross'!$D$7:$D$1006,BOOKS!E726,'GSTN-Diff Gross'!$R$7:$R$1006,"&lt;&gt;0")+COUNTIFS('GSTN-Diff Gross'!$D$7:$D$1006,BOOKS!E726,'GSTN-Diff Gross'!$S$7:$S$1006,"&lt;&gt;0")+COUNTIFS('GSTN-Diff Gross'!$D$7:$D$1006,BOOKS!E726,'GSTN-Diff Gross'!$T$7:$T$1006,"&lt;&gt;0")+COUNTIFS('GSTN-Diff Gross'!$D$7:$D$1006,BOOKS!E726,'GSTN-Diff Gross'!$U$7:$U$1006,"&lt;&gt;0")+COUNTIFS('GSTN-Diff Gross'!$D$7:$D$1006,BOOKS!E726,'GSTN-Diff Gross'!$V$7:$V$1006,"&lt;&gt;0"),BOOKS!I726,0)</f>
        <v>0</v>
      </c>
      <c r="M726" s="100">
        <f>IF(COUNTIFS('GSTN-Diff Gross'!$D$7:$D$1006,BOOKS!E726,'GSTN-Diff Gross'!$R$7:$R$1006,"&lt;&gt;0")+COUNTIFS('GSTN-Diff Gross'!$D$7:$D$1006,BOOKS!E726,'GSTN-Diff Gross'!$S$7:$S$1006,"&lt;&gt;0")+COUNTIFS('GSTN-Diff Gross'!$D$7:$D$1006,BOOKS!E726,'GSTN-Diff Gross'!$T$7:$T$1006,"&lt;&gt;0")+COUNTIFS('GSTN-Diff Gross'!$D$7:$D$1006,BOOKS!E726,'GSTN-Diff Gross'!$U$7:$U$1006,"&lt;&gt;0")+COUNTIFS('GSTN-Diff Gross'!$D$7:$D$1006,BOOKS!E726,'GSTN-Diff Gross'!$V$7:$V$1006,"&lt;&gt;0"),BOOKS!J726,0)</f>
        <v>0</v>
      </c>
      <c r="N726" s="100">
        <f>IF(COUNTIFS('GSTN-Diff Gross'!$D$7:$D$1006,BOOKS!E726,'GSTN-Diff Gross'!$R$7:$R$1006,"&lt;&gt;0")+COUNTIFS('GSTN-Diff Gross'!$D$7:$D$1006,BOOKS!E726,'GSTN-Diff Gross'!$S$7:$S$1006,"&lt;&gt;0")+COUNTIFS('GSTN-Diff Gross'!$D$7:$D$1006,BOOKS!E726,'GSTN-Diff Gross'!$T$7:$T$1006,"&lt;&gt;0")+COUNTIFS('GSTN-Diff Gross'!$D$7:$D$1006,BOOKS!E726,'GSTN-Diff Gross'!$U$7:$U$1006,"&lt;&gt;0")+COUNTIFS('GSTN-Diff Gross'!$D$7:$D$1006,BOOKS!E726,'GSTN-Diff Gross'!$V$7:$V$1006,"&lt;&gt;0"),BOOKS!K726,0)</f>
        <v>0</v>
      </c>
      <c r="O726" s="100">
        <f>IF(COUNTIFS('GSTN-Diff Gross'!$D$7:$D$1006,BOOKS!E726,'GSTN-Diff Gross'!$R$7:$R$1006,"&lt;&gt;0")+COUNTIFS('GSTN-Diff Gross'!$D$7:$D$1006,BOOKS!E726,'GSTN-Diff Gross'!$S$7:$S$1006,"&lt;&gt;0")+COUNTIFS('GSTN-Diff Gross'!$D$7:$D$1006,BOOKS!E726,'GSTN-Diff Gross'!$T$7:$T$1006,"&lt;&gt;0")+COUNTIFS('GSTN-Diff Gross'!$D$7:$D$1006,BOOKS!E726,'GSTN-Diff Gross'!$U$7:$U$1006,"&lt;&gt;0")+COUNTIFS('GSTN-Diff Gross'!$D$7:$D$1006,BOOKS!E726,'GSTN-Diff Gross'!$V$7:$V$1006,"&lt;&gt;0"),BOOKS!L726,0)</f>
        <v>0</v>
      </c>
      <c r="P726" s="100">
        <f>IF(COUNTIFS('GSTN-Diff Gross'!$D$7:$D$1006,BOOKS!E726,'GSTN-Diff Gross'!$R$7:$R$1006,"&lt;&gt;0")+COUNTIFS('GSTN-Diff Gross'!$D$7:$D$1006,BOOKS!E726,'GSTN-Diff Gross'!$S$7:$S$1006,"&lt;&gt;0")+COUNTIFS('GSTN-Diff Gross'!$D$7:$D$1006,BOOKS!E726,'GSTN-Diff Gross'!$T$7:$T$1006,"&lt;&gt;0")+COUNTIFS('GSTN-Diff Gross'!$D$7:$D$1006,BOOKS!E726,'GSTN-Diff Gross'!$U$7:$U$1006,"&lt;&gt;0")+COUNTIFS('GSTN-Diff Gross'!$D$7:$D$1006,BOOKS!E726,'GSTN-Diff Gross'!$V$7:$V$1006,"&lt;&gt;0"),BOOKS!M726,0)</f>
        <v>0</v>
      </c>
      <c r="Q726" s="94">
        <f>IFERROR(IF(B726="",0,SUMPRODUCT(('2A'!$D$6:$D$1005='GSTN-Bill Wise'!B726)*'2A'!$I$6:$I$1005)),0)</f>
        <v>0</v>
      </c>
      <c r="R726" s="95">
        <f>IFERROR(IF(B726="",0,SUMPRODUCT(('2A'!$D$6:$D$1005='GSTN-Bill Wise'!B726)*'2A'!$J$6:$J$1005)),0)</f>
        <v>0</v>
      </c>
      <c r="S726" s="95">
        <f>IFERROR(IF(B726="",0,SUMPRODUCT(('2A'!$D$6:$D$1005='GSTN-Bill Wise'!B726)*'2A'!$K$6:$K$1005)),0)</f>
        <v>0</v>
      </c>
      <c r="T726" s="95">
        <f>IFERROR(IF(B726="",0,SUMPRODUCT(('2A'!$D$6:$D$1005='GSTN-Bill Wise'!B726)*'2A'!$L$6:$L$1005)),0)</f>
        <v>0</v>
      </c>
      <c r="U726" s="95">
        <f>IFERROR(IF(B726="",0,SUMPRODUCT(('2A'!$D$6:$D$1005='GSTN-Bill Wise'!B726)*'2A'!$M$6:$M$1005)),0)</f>
        <v>0</v>
      </c>
      <c r="V726" s="111"/>
    </row>
    <row r="727" spans="1:22">
      <c r="A727" s="162">
        <f t="shared" si="86"/>
        <v>722</v>
      </c>
      <c r="B727" s="162" t="str">
        <f t="shared" si="80"/>
        <v/>
      </c>
      <c r="C727" s="162" t="str">
        <f>IF(COUNTIFS('GSTN-Diff Gross'!$D$7:$D$1006,BOOKS!E727,'GSTN-Diff Gross'!$R$7:$R$1006,"&lt;&gt;0")+COUNTIFS('GSTN-Diff Gross'!$D$7:$D$1006,BOOKS!E727,'GSTN-Diff Gross'!$S$7:$S$1006,"&lt;&gt;0")+COUNTIFS('GSTN-Diff Gross'!$D$7:$D$1006,BOOKS!E727,'GSTN-Diff Gross'!$T$7:$T$1006,"&lt;&gt;0")+COUNTIFS('GSTN-Diff Gross'!$D$7:$D$1006,BOOKS!E727,'GSTN-Diff Gross'!$U$7:$U$1006,"&lt;&gt;0")+COUNTIFS('GSTN-Diff Gross'!$D$7:$D$1006,BOOKS!E727,'GSTN-Diff Gross'!$V$7:$V$1006,"&lt;&gt;0"),BOOKS!E727,"")</f>
        <v/>
      </c>
      <c r="D727" s="44" t="str">
        <f>IF(COUNTIFS('GSTN-Diff Gross'!$D$7:$D$1006,BOOKS!E727,'GSTN-Diff Gross'!$R$7:$R$1006,"&lt;&gt;0")+COUNTIFS('GSTN-Diff Gross'!$D$7:$D$1006,BOOKS!E727,'GSTN-Diff Gross'!$S$7:$S$1006,"&lt;&gt;0")+COUNTIFS('GSTN-Diff Gross'!$D$7:$D$1006,BOOKS!E727,'GSTN-Diff Gross'!$T$7:$T$1006,"&lt;&gt;0")+COUNTIFS('GSTN-Diff Gross'!$D$7:$D$1006,BOOKS!E727,'GSTN-Diff Gross'!$U$7:$U$1006,"&lt;&gt;0")+COUNTIFS('GSTN-Diff Gross'!$D$7:$D$1006,BOOKS!E727,'GSTN-Diff Gross'!$V$7:$V$1006,"&lt;&gt;0"),BOOKS!F727,"")</f>
        <v/>
      </c>
      <c r="E727" s="67" t="str">
        <f>IF(COUNTIFS('GSTN-Diff Gross'!$D$7:$D$1006,BOOKS!E727,'GSTN-Diff Gross'!$R$7:$R$1006,"&lt;&gt;0")+COUNTIFS('GSTN-Diff Gross'!$D$7:$D$1006,BOOKS!E727,'GSTN-Diff Gross'!$S$7:$S$1006,"&lt;&gt;0")+COUNTIFS('GSTN-Diff Gross'!$D$7:$D$1006,BOOKS!E727,'GSTN-Diff Gross'!$T$7:$T$1006,"&lt;&gt;0")+COUNTIFS('GSTN-Diff Gross'!$D$7:$D$1006,BOOKS!E727,'GSTN-Diff Gross'!$U$7:$U$1006,"&lt;&gt;0")+COUNTIFS('GSTN-Diff Gross'!$D$7:$D$1006,BOOKS!E727,'GSTN-Diff Gross'!$V$7:$V$1006,"&lt;&gt;0"),BOOKS!G727,"")</f>
        <v/>
      </c>
      <c r="F727" s="89" t="str">
        <f>IF(COUNTIFS('GSTN-Diff Gross'!$D$7:$D$1006,BOOKS!E727,'GSTN-Diff Gross'!$R$7:$R$1006,"&lt;&gt;0")+COUNTIFS('GSTN-Diff Gross'!$D$7:$D$1006,BOOKS!E727,'GSTN-Diff Gross'!$S$7:$S$1006,"&lt;&gt;0")+COUNTIFS('GSTN-Diff Gross'!$D$7:$D$1006,BOOKS!E727,'GSTN-Diff Gross'!$T$7:$T$1006,"&lt;&gt;0")+COUNTIFS('GSTN-Diff Gross'!$D$7:$D$1006,BOOKS!E727,'GSTN-Diff Gross'!$U$7:$U$1006,"&lt;&gt;0")+COUNTIFS('GSTN-Diff Gross'!$D$7:$D$1006,BOOKS!E727,'GSTN-Diff Gross'!$V$7:$V$1006,"&lt;&gt;0"),BOOKS!H727,"")</f>
        <v/>
      </c>
      <c r="G727" s="96">
        <f t="shared" si="81"/>
        <v>0</v>
      </c>
      <c r="H727" s="96">
        <f t="shared" si="82"/>
        <v>0</v>
      </c>
      <c r="I727" s="97">
        <f t="shared" si="83"/>
        <v>0</v>
      </c>
      <c r="J727" s="98">
        <f t="shared" si="84"/>
        <v>0</v>
      </c>
      <c r="K727" s="96">
        <f t="shared" si="85"/>
        <v>0</v>
      </c>
      <c r="L727" s="93">
        <f>IF(COUNTIFS('GSTN-Diff Gross'!$D$7:$D$1006,BOOKS!E727,'GSTN-Diff Gross'!$R$7:$R$1006,"&lt;&gt;0")+COUNTIFS('GSTN-Diff Gross'!$D$7:$D$1006,BOOKS!E727,'GSTN-Diff Gross'!$S$7:$S$1006,"&lt;&gt;0")+COUNTIFS('GSTN-Diff Gross'!$D$7:$D$1006,BOOKS!E727,'GSTN-Diff Gross'!$T$7:$T$1006,"&lt;&gt;0")+COUNTIFS('GSTN-Diff Gross'!$D$7:$D$1006,BOOKS!E727,'GSTN-Diff Gross'!$U$7:$U$1006,"&lt;&gt;0")+COUNTIFS('GSTN-Diff Gross'!$D$7:$D$1006,BOOKS!E727,'GSTN-Diff Gross'!$V$7:$V$1006,"&lt;&gt;0"),BOOKS!I727,0)</f>
        <v>0</v>
      </c>
      <c r="M727" s="88">
        <f>IF(COUNTIFS('GSTN-Diff Gross'!$D$7:$D$1006,BOOKS!E727,'GSTN-Diff Gross'!$R$7:$R$1006,"&lt;&gt;0")+COUNTIFS('GSTN-Diff Gross'!$D$7:$D$1006,BOOKS!E727,'GSTN-Diff Gross'!$S$7:$S$1006,"&lt;&gt;0")+COUNTIFS('GSTN-Diff Gross'!$D$7:$D$1006,BOOKS!E727,'GSTN-Diff Gross'!$T$7:$T$1006,"&lt;&gt;0")+COUNTIFS('GSTN-Diff Gross'!$D$7:$D$1006,BOOKS!E727,'GSTN-Diff Gross'!$U$7:$U$1006,"&lt;&gt;0")+COUNTIFS('GSTN-Diff Gross'!$D$7:$D$1006,BOOKS!E727,'GSTN-Diff Gross'!$V$7:$V$1006,"&lt;&gt;0"),BOOKS!J727,0)</f>
        <v>0</v>
      </c>
      <c r="N727" s="88">
        <f>IF(COUNTIFS('GSTN-Diff Gross'!$D$7:$D$1006,BOOKS!E727,'GSTN-Diff Gross'!$R$7:$R$1006,"&lt;&gt;0")+COUNTIFS('GSTN-Diff Gross'!$D$7:$D$1006,BOOKS!E727,'GSTN-Diff Gross'!$S$7:$S$1006,"&lt;&gt;0")+COUNTIFS('GSTN-Diff Gross'!$D$7:$D$1006,BOOKS!E727,'GSTN-Diff Gross'!$T$7:$T$1006,"&lt;&gt;0")+COUNTIFS('GSTN-Diff Gross'!$D$7:$D$1006,BOOKS!E727,'GSTN-Diff Gross'!$U$7:$U$1006,"&lt;&gt;0")+COUNTIFS('GSTN-Diff Gross'!$D$7:$D$1006,BOOKS!E727,'GSTN-Diff Gross'!$V$7:$V$1006,"&lt;&gt;0"),BOOKS!K727,0)</f>
        <v>0</v>
      </c>
      <c r="O727" s="88">
        <f>IF(COUNTIFS('GSTN-Diff Gross'!$D$7:$D$1006,BOOKS!E727,'GSTN-Diff Gross'!$R$7:$R$1006,"&lt;&gt;0")+COUNTIFS('GSTN-Diff Gross'!$D$7:$D$1006,BOOKS!E727,'GSTN-Diff Gross'!$S$7:$S$1006,"&lt;&gt;0")+COUNTIFS('GSTN-Diff Gross'!$D$7:$D$1006,BOOKS!E727,'GSTN-Diff Gross'!$T$7:$T$1006,"&lt;&gt;0")+COUNTIFS('GSTN-Diff Gross'!$D$7:$D$1006,BOOKS!E727,'GSTN-Diff Gross'!$U$7:$U$1006,"&lt;&gt;0")+COUNTIFS('GSTN-Diff Gross'!$D$7:$D$1006,BOOKS!E727,'GSTN-Diff Gross'!$V$7:$V$1006,"&lt;&gt;0"),BOOKS!L727,0)</f>
        <v>0</v>
      </c>
      <c r="P727" s="88">
        <f>IF(COUNTIFS('GSTN-Diff Gross'!$D$7:$D$1006,BOOKS!E727,'GSTN-Diff Gross'!$R$7:$R$1006,"&lt;&gt;0")+COUNTIFS('GSTN-Diff Gross'!$D$7:$D$1006,BOOKS!E727,'GSTN-Diff Gross'!$S$7:$S$1006,"&lt;&gt;0")+COUNTIFS('GSTN-Diff Gross'!$D$7:$D$1006,BOOKS!E727,'GSTN-Diff Gross'!$T$7:$T$1006,"&lt;&gt;0")+COUNTIFS('GSTN-Diff Gross'!$D$7:$D$1006,BOOKS!E727,'GSTN-Diff Gross'!$U$7:$U$1006,"&lt;&gt;0")+COUNTIFS('GSTN-Diff Gross'!$D$7:$D$1006,BOOKS!E727,'GSTN-Diff Gross'!$V$7:$V$1006,"&lt;&gt;0"),BOOKS!M727,0)</f>
        <v>0</v>
      </c>
      <c r="Q727" s="84">
        <f>IFERROR(IF(B727="",0,SUMPRODUCT(('2A'!$D$6:$D$1005='GSTN-Bill Wise'!B727)*'2A'!$I$6:$I$1005)),0)</f>
        <v>0</v>
      </c>
      <c r="R727" s="44">
        <f>IFERROR(IF(B727="",0,SUMPRODUCT(('2A'!$D$6:$D$1005='GSTN-Bill Wise'!B727)*'2A'!$J$6:$J$1005)),0)</f>
        <v>0</v>
      </c>
      <c r="S727" s="44">
        <f>IFERROR(IF(B727="",0,SUMPRODUCT(('2A'!$D$6:$D$1005='GSTN-Bill Wise'!B727)*'2A'!$K$6:$K$1005)),0)</f>
        <v>0</v>
      </c>
      <c r="T727" s="44">
        <f>IFERROR(IF(B727="",0,SUMPRODUCT(('2A'!$D$6:$D$1005='GSTN-Bill Wise'!B727)*'2A'!$L$6:$L$1005)),0)</f>
        <v>0</v>
      </c>
      <c r="U727" s="44">
        <f>IFERROR(IF(B727="",0,SUMPRODUCT(('2A'!$D$6:$D$1005='GSTN-Bill Wise'!B727)*'2A'!$M$6:$M$1005)),0)</f>
        <v>0</v>
      </c>
      <c r="V727" s="111"/>
    </row>
    <row r="728" spans="1:22">
      <c r="A728" s="161">
        <f t="shared" si="86"/>
        <v>723</v>
      </c>
      <c r="B728" s="161" t="str">
        <f t="shared" si="80"/>
        <v/>
      </c>
      <c r="C728" s="161" t="str">
        <f>IF(COUNTIFS('GSTN-Diff Gross'!$D$7:$D$1006,BOOKS!E728,'GSTN-Diff Gross'!$R$7:$R$1006,"&lt;&gt;0")+COUNTIFS('GSTN-Diff Gross'!$D$7:$D$1006,BOOKS!E728,'GSTN-Diff Gross'!$S$7:$S$1006,"&lt;&gt;0")+COUNTIFS('GSTN-Diff Gross'!$D$7:$D$1006,BOOKS!E728,'GSTN-Diff Gross'!$T$7:$T$1006,"&lt;&gt;0")+COUNTIFS('GSTN-Diff Gross'!$D$7:$D$1006,BOOKS!E728,'GSTN-Diff Gross'!$U$7:$U$1006,"&lt;&gt;0")+COUNTIFS('GSTN-Diff Gross'!$D$7:$D$1006,BOOKS!E728,'GSTN-Diff Gross'!$V$7:$V$1006,"&lt;&gt;0"),BOOKS!E728,"")</f>
        <v/>
      </c>
      <c r="D728" s="41" t="str">
        <f>IF(COUNTIFS('GSTN-Diff Gross'!$D$7:$D$1006,BOOKS!E728,'GSTN-Diff Gross'!$R$7:$R$1006,"&lt;&gt;0")+COUNTIFS('GSTN-Diff Gross'!$D$7:$D$1006,BOOKS!E728,'GSTN-Diff Gross'!$S$7:$S$1006,"&lt;&gt;0")+COUNTIFS('GSTN-Diff Gross'!$D$7:$D$1006,BOOKS!E728,'GSTN-Diff Gross'!$T$7:$T$1006,"&lt;&gt;0")+COUNTIFS('GSTN-Diff Gross'!$D$7:$D$1006,BOOKS!E728,'GSTN-Diff Gross'!$U$7:$U$1006,"&lt;&gt;0")+COUNTIFS('GSTN-Diff Gross'!$D$7:$D$1006,BOOKS!E728,'GSTN-Diff Gross'!$V$7:$V$1006,"&lt;&gt;0"),BOOKS!F728,"")</f>
        <v/>
      </c>
      <c r="E728" s="68" t="str">
        <f>IF(COUNTIFS('GSTN-Diff Gross'!$D$7:$D$1006,BOOKS!E728,'GSTN-Diff Gross'!$R$7:$R$1006,"&lt;&gt;0")+COUNTIFS('GSTN-Diff Gross'!$D$7:$D$1006,BOOKS!E728,'GSTN-Diff Gross'!$S$7:$S$1006,"&lt;&gt;0")+COUNTIFS('GSTN-Diff Gross'!$D$7:$D$1006,BOOKS!E728,'GSTN-Diff Gross'!$T$7:$T$1006,"&lt;&gt;0")+COUNTIFS('GSTN-Diff Gross'!$D$7:$D$1006,BOOKS!E728,'GSTN-Diff Gross'!$U$7:$U$1006,"&lt;&gt;0")+COUNTIFS('GSTN-Diff Gross'!$D$7:$D$1006,BOOKS!E728,'GSTN-Diff Gross'!$V$7:$V$1006,"&lt;&gt;0"),BOOKS!G728,"")</f>
        <v/>
      </c>
      <c r="F728" s="90" t="str">
        <f>IF(COUNTIFS('GSTN-Diff Gross'!$D$7:$D$1006,BOOKS!E728,'GSTN-Diff Gross'!$R$7:$R$1006,"&lt;&gt;0")+COUNTIFS('GSTN-Diff Gross'!$D$7:$D$1006,BOOKS!E728,'GSTN-Diff Gross'!$S$7:$S$1006,"&lt;&gt;0")+COUNTIFS('GSTN-Diff Gross'!$D$7:$D$1006,BOOKS!E728,'GSTN-Diff Gross'!$T$7:$T$1006,"&lt;&gt;0")+COUNTIFS('GSTN-Diff Gross'!$D$7:$D$1006,BOOKS!E728,'GSTN-Diff Gross'!$U$7:$U$1006,"&lt;&gt;0")+COUNTIFS('GSTN-Diff Gross'!$D$7:$D$1006,BOOKS!E728,'GSTN-Diff Gross'!$V$7:$V$1006,"&lt;&gt;0"),BOOKS!H728,"")</f>
        <v/>
      </c>
      <c r="G728" s="167">
        <f t="shared" si="81"/>
        <v>0</v>
      </c>
      <c r="H728" s="167">
        <f t="shared" si="82"/>
        <v>0</v>
      </c>
      <c r="I728" s="167">
        <f t="shared" si="83"/>
        <v>0</v>
      </c>
      <c r="J728" s="167">
        <f t="shared" si="84"/>
        <v>0</v>
      </c>
      <c r="K728" s="167">
        <f t="shared" si="85"/>
        <v>0</v>
      </c>
      <c r="L728" s="99">
        <f>IF(COUNTIFS('GSTN-Diff Gross'!$D$7:$D$1006,BOOKS!E728,'GSTN-Diff Gross'!$R$7:$R$1006,"&lt;&gt;0")+COUNTIFS('GSTN-Diff Gross'!$D$7:$D$1006,BOOKS!E728,'GSTN-Diff Gross'!$S$7:$S$1006,"&lt;&gt;0")+COUNTIFS('GSTN-Diff Gross'!$D$7:$D$1006,BOOKS!E728,'GSTN-Diff Gross'!$T$7:$T$1006,"&lt;&gt;0")+COUNTIFS('GSTN-Diff Gross'!$D$7:$D$1006,BOOKS!E728,'GSTN-Diff Gross'!$U$7:$U$1006,"&lt;&gt;0")+COUNTIFS('GSTN-Diff Gross'!$D$7:$D$1006,BOOKS!E728,'GSTN-Diff Gross'!$V$7:$V$1006,"&lt;&gt;0"),BOOKS!I728,0)</f>
        <v>0</v>
      </c>
      <c r="M728" s="100">
        <f>IF(COUNTIFS('GSTN-Diff Gross'!$D$7:$D$1006,BOOKS!E728,'GSTN-Diff Gross'!$R$7:$R$1006,"&lt;&gt;0")+COUNTIFS('GSTN-Diff Gross'!$D$7:$D$1006,BOOKS!E728,'GSTN-Diff Gross'!$S$7:$S$1006,"&lt;&gt;0")+COUNTIFS('GSTN-Diff Gross'!$D$7:$D$1006,BOOKS!E728,'GSTN-Diff Gross'!$T$7:$T$1006,"&lt;&gt;0")+COUNTIFS('GSTN-Diff Gross'!$D$7:$D$1006,BOOKS!E728,'GSTN-Diff Gross'!$U$7:$U$1006,"&lt;&gt;0")+COUNTIFS('GSTN-Diff Gross'!$D$7:$D$1006,BOOKS!E728,'GSTN-Diff Gross'!$V$7:$V$1006,"&lt;&gt;0"),BOOKS!J728,0)</f>
        <v>0</v>
      </c>
      <c r="N728" s="100">
        <f>IF(COUNTIFS('GSTN-Diff Gross'!$D$7:$D$1006,BOOKS!E728,'GSTN-Diff Gross'!$R$7:$R$1006,"&lt;&gt;0")+COUNTIFS('GSTN-Diff Gross'!$D$7:$D$1006,BOOKS!E728,'GSTN-Diff Gross'!$S$7:$S$1006,"&lt;&gt;0")+COUNTIFS('GSTN-Diff Gross'!$D$7:$D$1006,BOOKS!E728,'GSTN-Diff Gross'!$T$7:$T$1006,"&lt;&gt;0")+COUNTIFS('GSTN-Diff Gross'!$D$7:$D$1006,BOOKS!E728,'GSTN-Diff Gross'!$U$7:$U$1006,"&lt;&gt;0")+COUNTIFS('GSTN-Diff Gross'!$D$7:$D$1006,BOOKS!E728,'GSTN-Diff Gross'!$V$7:$V$1006,"&lt;&gt;0"),BOOKS!K728,0)</f>
        <v>0</v>
      </c>
      <c r="O728" s="100">
        <f>IF(COUNTIFS('GSTN-Diff Gross'!$D$7:$D$1006,BOOKS!E728,'GSTN-Diff Gross'!$R$7:$R$1006,"&lt;&gt;0")+COUNTIFS('GSTN-Diff Gross'!$D$7:$D$1006,BOOKS!E728,'GSTN-Diff Gross'!$S$7:$S$1006,"&lt;&gt;0")+COUNTIFS('GSTN-Diff Gross'!$D$7:$D$1006,BOOKS!E728,'GSTN-Diff Gross'!$T$7:$T$1006,"&lt;&gt;0")+COUNTIFS('GSTN-Diff Gross'!$D$7:$D$1006,BOOKS!E728,'GSTN-Diff Gross'!$U$7:$U$1006,"&lt;&gt;0")+COUNTIFS('GSTN-Diff Gross'!$D$7:$D$1006,BOOKS!E728,'GSTN-Diff Gross'!$V$7:$V$1006,"&lt;&gt;0"),BOOKS!L728,0)</f>
        <v>0</v>
      </c>
      <c r="P728" s="100">
        <f>IF(COUNTIFS('GSTN-Diff Gross'!$D$7:$D$1006,BOOKS!E728,'GSTN-Diff Gross'!$R$7:$R$1006,"&lt;&gt;0")+COUNTIFS('GSTN-Diff Gross'!$D$7:$D$1006,BOOKS!E728,'GSTN-Diff Gross'!$S$7:$S$1006,"&lt;&gt;0")+COUNTIFS('GSTN-Diff Gross'!$D$7:$D$1006,BOOKS!E728,'GSTN-Diff Gross'!$T$7:$T$1006,"&lt;&gt;0")+COUNTIFS('GSTN-Diff Gross'!$D$7:$D$1006,BOOKS!E728,'GSTN-Diff Gross'!$U$7:$U$1006,"&lt;&gt;0")+COUNTIFS('GSTN-Diff Gross'!$D$7:$D$1006,BOOKS!E728,'GSTN-Diff Gross'!$V$7:$V$1006,"&lt;&gt;0"),BOOKS!M728,0)</f>
        <v>0</v>
      </c>
      <c r="Q728" s="94">
        <f>IFERROR(IF(B728="",0,SUMPRODUCT(('2A'!$D$6:$D$1005='GSTN-Bill Wise'!B728)*'2A'!$I$6:$I$1005)),0)</f>
        <v>0</v>
      </c>
      <c r="R728" s="95">
        <f>IFERROR(IF(B728="",0,SUMPRODUCT(('2A'!$D$6:$D$1005='GSTN-Bill Wise'!B728)*'2A'!$J$6:$J$1005)),0)</f>
        <v>0</v>
      </c>
      <c r="S728" s="95">
        <f>IFERROR(IF(B728="",0,SUMPRODUCT(('2A'!$D$6:$D$1005='GSTN-Bill Wise'!B728)*'2A'!$K$6:$K$1005)),0)</f>
        <v>0</v>
      </c>
      <c r="T728" s="95">
        <f>IFERROR(IF(B728="",0,SUMPRODUCT(('2A'!$D$6:$D$1005='GSTN-Bill Wise'!B728)*'2A'!$L$6:$L$1005)),0)</f>
        <v>0</v>
      </c>
      <c r="U728" s="95">
        <f>IFERROR(IF(B728="",0,SUMPRODUCT(('2A'!$D$6:$D$1005='GSTN-Bill Wise'!B728)*'2A'!$M$6:$M$1005)),0)</f>
        <v>0</v>
      </c>
      <c r="V728" s="111"/>
    </row>
    <row r="729" spans="1:22">
      <c r="A729" s="162">
        <f t="shared" si="86"/>
        <v>724</v>
      </c>
      <c r="B729" s="162" t="str">
        <f t="shared" si="80"/>
        <v/>
      </c>
      <c r="C729" s="162" t="str">
        <f>IF(COUNTIFS('GSTN-Diff Gross'!$D$7:$D$1006,BOOKS!E729,'GSTN-Diff Gross'!$R$7:$R$1006,"&lt;&gt;0")+COUNTIFS('GSTN-Diff Gross'!$D$7:$D$1006,BOOKS!E729,'GSTN-Diff Gross'!$S$7:$S$1006,"&lt;&gt;0")+COUNTIFS('GSTN-Diff Gross'!$D$7:$D$1006,BOOKS!E729,'GSTN-Diff Gross'!$T$7:$T$1006,"&lt;&gt;0")+COUNTIFS('GSTN-Diff Gross'!$D$7:$D$1006,BOOKS!E729,'GSTN-Diff Gross'!$U$7:$U$1006,"&lt;&gt;0")+COUNTIFS('GSTN-Diff Gross'!$D$7:$D$1006,BOOKS!E729,'GSTN-Diff Gross'!$V$7:$V$1006,"&lt;&gt;0"),BOOKS!E729,"")</f>
        <v/>
      </c>
      <c r="D729" s="44" t="str">
        <f>IF(COUNTIFS('GSTN-Diff Gross'!$D$7:$D$1006,BOOKS!E729,'GSTN-Diff Gross'!$R$7:$R$1006,"&lt;&gt;0")+COUNTIFS('GSTN-Diff Gross'!$D$7:$D$1006,BOOKS!E729,'GSTN-Diff Gross'!$S$7:$S$1006,"&lt;&gt;0")+COUNTIFS('GSTN-Diff Gross'!$D$7:$D$1006,BOOKS!E729,'GSTN-Diff Gross'!$T$7:$T$1006,"&lt;&gt;0")+COUNTIFS('GSTN-Diff Gross'!$D$7:$D$1006,BOOKS!E729,'GSTN-Diff Gross'!$U$7:$U$1006,"&lt;&gt;0")+COUNTIFS('GSTN-Diff Gross'!$D$7:$D$1006,BOOKS!E729,'GSTN-Diff Gross'!$V$7:$V$1006,"&lt;&gt;0"),BOOKS!F729,"")</f>
        <v/>
      </c>
      <c r="E729" s="67" t="str">
        <f>IF(COUNTIFS('GSTN-Diff Gross'!$D$7:$D$1006,BOOKS!E729,'GSTN-Diff Gross'!$R$7:$R$1006,"&lt;&gt;0")+COUNTIFS('GSTN-Diff Gross'!$D$7:$D$1006,BOOKS!E729,'GSTN-Diff Gross'!$S$7:$S$1006,"&lt;&gt;0")+COUNTIFS('GSTN-Diff Gross'!$D$7:$D$1006,BOOKS!E729,'GSTN-Diff Gross'!$T$7:$T$1006,"&lt;&gt;0")+COUNTIFS('GSTN-Diff Gross'!$D$7:$D$1006,BOOKS!E729,'GSTN-Diff Gross'!$U$7:$U$1006,"&lt;&gt;0")+COUNTIFS('GSTN-Diff Gross'!$D$7:$D$1006,BOOKS!E729,'GSTN-Diff Gross'!$V$7:$V$1006,"&lt;&gt;0"),BOOKS!G729,"")</f>
        <v/>
      </c>
      <c r="F729" s="89" t="str">
        <f>IF(COUNTIFS('GSTN-Diff Gross'!$D$7:$D$1006,BOOKS!E729,'GSTN-Diff Gross'!$R$7:$R$1006,"&lt;&gt;0")+COUNTIFS('GSTN-Diff Gross'!$D$7:$D$1006,BOOKS!E729,'GSTN-Diff Gross'!$S$7:$S$1006,"&lt;&gt;0")+COUNTIFS('GSTN-Diff Gross'!$D$7:$D$1006,BOOKS!E729,'GSTN-Diff Gross'!$T$7:$T$1006,"&lt;&gt;0")+COUNTIFS('GSTN-Diff Gross'!$D$7:$D$1006,BOOKS!E729,'GSTN-Diff Gross'!$U$7:$U$1006,"&lt;&gt;0")+COUNTIFS('GSTN-Diff Gross'!$D$7:$D$1006,BOOKS!E729,'GSTN-Diff Gross'!$V$7:$V$1006,"&lt;&gt;0"),BOOKS!H729,"")</f>
        <v/>
      </c>
      <c r="G729" s="96">
        <f t="shared" si="81"/>
        <v>0</v>
      </c>
      <c r="H729" s="96">
        <f t="shared" si="82"/>
        <v>0</v>
      </c>
      <c r="I729" s="97">
        <f t="shared" si="83"/>
        <v>0</v>
      </c>
      <c r="J729" s="98">
        <f t="shared" si="84"/>
        <v>0</v>
      </c>
      <c r="K729" s="96">
        <f t="shared" si="85"/>
        <v>0</v>
      </c>
      <c r="L729" s="93">
        <f>IF(COUNTIFS('GSTN-Diff Gross'!$D$7:$D$1006,BOOKS!E729,'GSTN-Diff Gross'!$R$7:$R$1006,"&lt;&gt;0")+COUNTIFS('GSTN-Diff Gross'!$D$7:$D$1006,BOOKS!E729,'GSTN-Diff Gross'!$S$7:$S$1006,"&lt;&gt;0")+COUNTIFS('GSTN-Diff Gross'!$D$7:$D$1006,BOOKS!E729,'GSTN-Diff Gross'!$T$7:$T$1006,"&lt;&gt;0")+COUNTIFS('GSTN-Diff Gross'!$D$7:$D$1006,BOOKS!E729,'GSTN-Diff Gross'!$U$7:$U$1006,"&lt;&gt;0")+COUNTIFS('GSTN-Diff Gross'!$D$7:$D$1006,BOOKS!E729,'GSTN-Diff Gross'!$V$7:$V$1006,"&lt;&gt;0"),BOOKS!I729,0)</f>
        <v>0</v>
      </c>
      <c r="M729" s="88">
        <f>IF(COUNTIFS('GSTN-Diff Gross'!$D$7:$D$1006,BOOKS!E729,'GSTN-Diff Gross'!$R$7:$R$1006,"&lt;&gt;0")+COUNTIFS('GSTN-Diff Gross'!$D$7:$D$1006,BOOKS!E729,'GSTN-Diff Gross'!$S$7:$S$1006,"&lt;&gt;0")+COUNTIFS('GSTN-Diff Gross'!$D$7:$D$1006,BOOKS!E729,'GSTN-Diff Gross'!$T$7:$T$1006,"&lt;&gt;0")+COUNTIFS('GSTN-Diff Gross'!$D$7:$D$1006,BOOKS!E729,'GSTN-Diff Gross'!$U$7:$U$1006,"&lt;&gt;0")+COUNTIFS('GSTN-Diff Gross'!$D$7:$D$1006,BOOKS!E729,'GSTN-Diff Gross'!$V$7:$V$1006,"&lt;&gt;0"),BOOKS!J729,0)</f>
        <v>0</v>
      </c>
      <c r="N729" s="88">
        <f>IF(COUNTIFS('GSTN-Diff Gross'!$D$7:$D$1006,BOOKS!E729,'GSTN-Diff Gross'!$R$7:$R$1006,"&lt;&gt;0")+COUNTIFS('GSTN-Diff Gross'!$D$7:$D$1006,BOOKS!E729,'GSTN-Diff Gross'!$S$7:$S$1006,"&lt;&gt;0")+COUNTIFS('GSTN-Diff Gross'!$D$7:$D$1006,BOOKS!E729,'GSTN-Diff Gross'!$T$7:$T$1006,"&lt;&gt;0")+COUNTIFS('GSTN-Diff Gross'!$D$7:$D$1006,BOOKS!E729,'GSTN-Diff Gross'!$U$7:$U$1006,"&lt;&gt;0")+COUNTIFS('GSTN-Diff Gross'!$D$7:$D$1006,BOOKS!E729,'GSTN-Diff Gross'!$V$7:$V$1006,"&lt;&gt;0"),BOOKS!K729,0)</f>
        <v>0</v>
      </c>
      <c r="O729" s="88">
        <f>IF(COUNTIFS('GSTN-Diff Gross'!$D$7:$D$1006,BOOKS!E729,'GSTN-Diff Gross'!$R$7:$R$1006,"&lt;&gt;0")+COUNTIFS('GSTN-Diff Gross'!$D$7:$D$1006,BOOKS!E729,'GSTN-Diff Gross'!$S$7:$S$1006,"&lt;&gt;0")+COUNTIFS('GSTN-Diff Gross'!$D$7:$D$1006,BOOKS!E729,'GSTN-Diff Gross'!$T$7:$T$1006,"&lt;&gt;0")+COUNTIFS('GSTN-Diff Gross'!$D$7:$D$1006,BOOKS!E729,'GSTN-Diff Gross'!$U$7:$U$1006,"&lt;&gt;0")+COUNTIFS('GSTN-Diff Gross'!$D$7:$D$1006,BOOKS!E729,'GSTN-Diff Gross'!$V$7:$V$1006,"&lt;&gt;0"),BOOKS!L729,0)</f>
        <v>0</v>
      </c>
      <c r="P729" s="88">
        <f>IF(COUNTIFS('GSTN-Diff Gross'!$D$7:$D$1006,BOOKS!E729,'GSTN-Diff Gross'!$R$7:$R$1006,"&lt;&gt;0")+COUNTIFS('GSTN-Diff Gross'!$D$7:$D$1006,BOOKS!E729,'GSTN-Diff Gross'!$S$7:$S$1006,"&lt;&gt;0")+COUNTIFS('GSTN-Diff Gross'!$D$7:$D$1006,BOOKS!E729,'GSTN-Diff Gross'!$T$7:$T$1006,"&lt;&gt;0")+COUNTIFS('GSTN-Diff Gross'!$D$7:$D$1006,BOOKS!E729,'GSTN-Diff Gross'!$U$7:$U$1006,"&lt;&gt;0")+COUNTIFS('GSTN-Diff Gross'!$D$7:$D$1006,BOOKS!E729,'GSTN-Diff Gross'!$V$7:$V$1006,"&lt;&gt;0"),BOOKS!M729,0)</f>
        <v>0</v>
      </c>
      <c r="Q729" s="84">
        <f>IFERROR(IF(B729="",0,SUMPRODUCT(('2A'!$D$6:$D$1005='GSTN-Bill Wise'!B729)*'2A'!$I$6:$I$1005)),0)</f>
        <v>0</v>
      </c>
      <c r="R729" s="44">
        <f>IFERROR(IF(B729="",0,SUMPRODUCT(('2A'!$D$6:$D$1005='GSTN-Bill Wise'!B729)*'2A'!$J$6:$J$1005)),0)</f>
        <v>0</v>
      </c>
      <c r="S729" s="44">
        <f>IFERROR(IF(B729="",0,SUMPRODUCT(('2A'!$D$6:$D$1005='GSTN-Bill Wise'!B729)*'2A'!$K$6:$K$1005)),0)</f>
        <v>0</v>
      </c>
      <c r="T729" s="44">
        <f>IFERROR(IF(B729="",0,SUMPRODUCT(('2A'!$D$6:$D$1005='GSTN-Bill Wise'!B729)*'2A'!$L$6:$L$1005)),0)</f>
        <v>0</v>
      </c>
      <c r="U729" s="44">
        <f>IFERROR(IF(B729="",0,SUMPRODUCT(('2A'!$D$6:$D$1005='GSTN-Bill Wise'!B729)*'2A'!$M$6:$M$1005)),0)</f>
        <v>0</v>
      </c>
      <c r="V729" s="111"/>
    </row>
    <row r="730" spans="1:22">
      <c r="A730" s="161">
        <f t="shared" si="86"/>
        <v>725</v>
      </c>
      <c r="B730" s="161" t="str">
        <f t="shared" si="80"/>
        <v/>
      </c>
      <c r="C730" s="161" t="str">
        <f>IF(COUNTIFS('GSTN-Diff Gross'!$D$7:$D$1006,BOOKS!E730,'GSTN-Diff Gross'!$R$7:$R$1006,"&lt;&gt;0")+COUNTIFS('GSTN-Diff Gross'!$D$7:$D$1006,BOOKS!E730,'GSTN-Diff Gross'!$S$7:$S$1006,"&lt;&gt;0")+COUNTIFS('GSTN-Diff Gross'!$D$7:$D$1006,BOOKS!E730,'GSTN-Diff Gross'!$T$7:$T$1006,"&lt;&gt;0")+COUNTIFS('GSTN-Diff Gross'!$D$7:$D$1006,BOOKS!E730,'GSTN-Diff Gross'!$U$7:$U$1006,"&lt;&gt;0")+COUNTIFS('GSTN-Diff Gross'!$D$7:$D$1006,BOOKS!E730,'GSTN-Diff Gross'!$V$7:$V$1006,"&lt;&gt;0"),BOOKS!E730,"")</f>
        <v/>
      </c>
      <c r="D730" s="41" t="str">
        <f>IF(COUNTIFS('GSTN-Diff Gross'!$D$7:$D$1006,BOOKS!E730,'GSTN-Diff Gross'!$R$7:$R$1006,"&lt;&gt;0")+COUNTIFS('GSTN-Diff Gross'!$D$7:$D$1006,BOOKS!E730,'GSTN-Diff Gross'!$S$7:$S$1006,"&lt;&gt;0")+COUNTIFS('GSTN-Diff Gross'!$D$7:$D$1006,BOOKS!E730,'GSTN-Diff Gross'!$T$7:$T$1006,"&lt;&gt;0")+COUNTIFS('GSTN-Diff Gross'!$D$7:$D$1006,BOOKS!E730,'GSTN-Diff Gross'!$U$7:$U$1006,"&lt;&gt;0")+COUNTIFS('GSTN-Diff Gross'!$D$7:$D$1006,BOOKS!E730,'GSTN-Diff Gross'!$V$7:$V$1006,"&lt;&gt;0"),BOOKS!F730,"")</f>
        <v/>
      </c>
      <c r="E730" s="68" t="str">
        <f>IF(COUNTIFS('GSTN-Diff Gross'!$D$7:$D$1006,BOOKS!E730,'GSTN-Diff Gross'!$R$7:$R$1006,"&lt;&gt;0")+COUNTIFS('GSTN-Diff Gross'!$D$7:$D$1006,BOOKS!E730,'GSTN-Diff Gross'!$S$7:$S$1006,"&lt;&gt;0")+COUNTIFS('GSTN-Diff Gross'!$D$7:$D$1006,BOOKS!E730,'GSTN-Diff Gross'!$T$7:$T$1006,"&lt;&gt;0")+COUNTIFS('GSTN-Diff Gross'!$D$7:$D$1006,BOOKS!E730,'GSTN-Diff Gross'!$U$7:$U$1006,"&lt;&gt;0")+COUNTIFS('GSTN-Diff Gross'!$D$7:$D$1006,BOOKS!E730,'GSTN-Diff Gross'!$V$7:$V$1006,"&lt;&gt;0"),BOOKS!G730,"")</f>
        <v/>
      </c>
      <c r="F730" s="90" t="str">
        <f>IF(COUNTIFS('GSTN-Diff Gross'!$D$7:$D$1006,BOOKS!E730,'GSTN-Diff Gross'!$R$7:$R$1006,"&lt;&gt;0")+COUNTIFS('GSTN-Diff Gross'!$D$7:$D$1006,BOOKS!E730,'GSTN-Diff Gross'!$S$7:$S$1006,"&lt;&gt;0")+COUNTIFS('GSTN-Diff Gross'!$D$7:$D$1006,BOOKS!E730,'GSTN-Diff Gross'!$T$7:$T$1006,"&lt;&gt;0")+COUNTIFS('GSTN-Diff Gross'!$D$7:$D$1006,BOOKS!E730,'GSTN-Diff Gross'!$U$7:$U$1006,"&lt;&gt;0")+COUNTIFS('GSTN-Diff Gross'!$D$7:$D$1006,BOOKS!E730,'GSTN-Diff Gross'!$V$7:$V$1006,"&lt;&gt;0"),BOOKS!H730,"")</f>
        <v/>
      </c>
      <c r="G730" s="167">
        <f t="shared" si="81"/>
        <v>0</v>
      </c>
      <c r="H730" s="167">
        <f t="shared" si="82"/>
        <v>0</v>
      </c>
      <c r="I730" s="167">
        <f t="shared" si="83"/>
        <v>0</v>
      </c>
      <c r="J730" s="167">
        <f t="shared" si="84"/>
        <v>0</v>
      </c>
      <c r="K730" s="167">
        <f t="shared" si="85"/>
        <v>0</v>
      </c>
      <c r="L730" s="99">
        <f>IF(COUNTIFS('GSTN-Diff Gross'!$D$7:$D$1006,BOOKS!E730,'GSTN-Diff Gross'!$R$7:$R$1006,"&lt;&gt;0")+COUNTIFS('GSTN-Diff Gross'!$D$7:$D$1006,BOOKS!E730,'GSTN-Diff Gross'!$S$7:$S$1006,"&lt;&gt;0")+COUNTIFS('GSTN-Diff Gross'!$D$7:$D$1006,BOOKS!E730,'GSTN-Diff Gross'!$T$7:$T$1006,"&lt;&gt;0")+COUNTIFS('GSTN-Diff Gross'!$D$7:$D$1006,BOOKS!E730,'GSTN-Diff Gross'!$U$7:$U$1006,"&lt;&gt;0")+COUNTIFS('GSTN-Diff Gross'!$D$7:$D$1006,BOOKS!E730,'GSTN-Diff Gross'!$V$7:$V$1006,"&lt;&gt;0"),BOOKS!I730,0)</f>
        <v>0</v>
      </c>
      <c r="M730" s="100">
        <f>IF(COUNTIFS('GSTN-Diff Gross'!$D$7:$D$1006,BOOKS!E730,'GSTN-Diff Gross'!$R$7:$R$1006,"&lt;&gt;0")+COUNTIFS('GSTN-Diff Gross'!$D$7:$D$1006,BOOKS!E730,'GSTN-Diff Gross'!$S$7:$S$1006,"&lt;&gt;0")+COUNTIFS('GSTN-Diff Gross'!$D$7:$D$1006,BOOKS!E730,'GSTN-Diff Gross'!$T$7:$T$1006,"&lt;&gt;0")+COUNTIFS('GSTN-Diff Gross'!$D$7:$D$1006,BOOKS!E730,'GSTN-Diff Gross'!$U$7:$U$1006,"&lt;&gt;0")+COUNTIFS('GSTN-Diff Gross'!$D$7:$D$1006,BOOKS!E730,'GSTN-Diff Gross'!$V$7:$V$1006,"&lt;&gt;0"),BOOKS!J730,0)</f>
        <v>0</v>
      </c>
      <c r="N730" s="100">
        <f>IF(COUNTIFS('GSTN-Diff Gross'!$D$7:$D$1006,BOOKS!E730,'GSTN-Diff Gross'!$R$7:$R$1006,"&lt;&gt;0")+COUNTIFS('GSTN-Diff Gross'!$D$7:$D$1006,BOOKS!E730,'GSTN-Diff Gross'!$S$7:$S$1006,"&lt;&gt;0")+COUNTIFS('GSTN-Diff Gross'!$D$7:$D$1006,BOOKS!E730,'GSTN-Diff Gross'!$T$7:$T$1006,"&lt;&gt;0")+COUNTIFS('GSTN-Diff Gross'!$D$7:$D$1006,BOOKS!E730,'GSTN-Diff Gross'!$U$7:$U$1006,"&lt;&gt;0")+COUNTIFS('GSTN-Diff Gross'!$D$7:$D$1006,BOOKS!E730,'GSTN-Diff Gross'!$V$7:$V$1006,"&lt;&gt;0"),BOOKS!K730,0)</f>
        <v>0</v>
      </c>
      <c r="O730" s="100">
        <f>IF(COUNTIFS('GSTN-Diff Gross'!$D$7:$D$1006,BOOKS!E730,'GSTN-Diff Gross'!$R$7:$R$1006,"&lt;&gt;0")+COUNTIFS('GSTN-Diff Gross'!$D$7:$D$1006,BOOKS!E730,'GSTN-Diff Gross'!$S$7:$S$1006,"&lt;&gt;0")+COUNTIFS('GSTN-Diff Gross'!$D$7:$D$1006,BOOKS!E730,'GSTN-Diff Gross'!$T$7:$T$1006,"&lt;&gt;0")+COUNTIFS('GSTN-Diff Gross'!$D$7:$D$1006,BOOKS!E730,'GSTN-Diff Gross'!$U$7:$U$1006,"&lt;&gt;0")+COUNTIFS('GSTN-Diff Gross'!$D$7:$D$1006,BOOKS!E730,'GSTN-Diff Gross'!$V$7:$V$1006,"&lt;&gt;0"),BOOKS!L730,0)</f>
        <v>0</v>
      </c>
      <c r="P730" s="100">
        <f>IF(COUNTIFS('GSTN-Diff Gross'!$D$7:$D$1006,BOOKS!E730,'GSTN-Diff Gross'!$R$7:$R$1006,"&lt;&gt;0")+COUNTIFS('GSTN-Diff Gross'!$D$7:$D$1006,BOOKS!E730,'GSTN-Diff Gross'!$S$7:$S$1006,"&lt;&gt;0")+COUNTIFS('GSTN-Diff Gross'!$D$7:$D$1006,BOOKS!E730,'GSTN-Diff Gross'!$T$7:$T$1006,"&lt;&gt;0")+COUNTIFS('GSTN-Diff Gross'!$D$7:$D$1006,BOOKS!E730,'GSTN-Diff Gross'!$U$7:$U$1006,"&lt;&gt;0")+COUNTIFS('GSTN-Diff Gross'!$D$7:$D$1006,BOOKS!E730,'GSTN-Diff Gross'!$V$7:$V$1006,"&lt;&gt;0"),BOOKS!M730,0)</f>
        <v>0</v>
      </c>
      <c r="Q730" s="94">
        <f>IFERROR(IF(B730="",0,SUMPRODUCT(('2A'!$D$6:$D$1005='GSTN-Bill Wise'!B730)*'2A'!$I$6:$I$1005)),0)</f>
        <v>0</v>
      </c>
      <c r="R730" s="95">
        <f>IFERROR(IF(B730="",0,SUMPRODUCT(('2A'!$D$6:$D$1005='GSTN-Bill Wise'!B730)*'2A'!$J$6:$J$1005)),0)</f>
        <v>0</v>
      </c>
      <c r="S730" s="95">
        <f>IFERROR(IF(B730="",0,SUMPRODUCT(('2A'!$D$6:$D$1005='GSTN-Bill Wise'!B730)*'2A'!$K$6:$K$1005)),0)</f>
        <v>0</v>
      </c>
      <c r="T730" s="95">
        <f>IFERROR(IF(B730="",0,SUMPRODUCT(('2A'!$D$6:$D$1005='GSTN-Bill Wise'!B730)*'2A'!$L$6:$L$1005)),0)</f>
        <v>0</v>
      </c>
      <c r="U730" s="95">
        <f>IFERROR(IF(B730="",0,SUMPRODUCT(('2A'!$D$6:$D$1005='GSTN-Bill Wise'!B730)*'2A'!$M$6:$M$1005)),0)</f>
        <v>0</v>
      </c>
      <c r="V730" s="111"/>
    </row>
    <row r="731" spans="1:22">
      <c r="A731" s="162">
        <f t="shared" si="86"/>
        <v>726</v>
      </c>
      <c r="B731" s="162" t="str">
        <f t="shared" si="80"/>
        <v/>
      </c>
      <c r="C731" s="162" t="str">
        <f>IF(COUNTIFS('GSTN-Diff Gross'!$D$7:$D$1006,BOOKS!E731,'GSTN-Diff Gross'!$R$7:$R$1006,"&lt;&gt;0")+COUNTIFS('GSTN-Diff Gross'!$D$7:$D$1006,BOOKS!E731,'GSTN-Diff Gross'!$S$7:$S$1006,"&lt;&gt;0")+COUNTIFS('GSTN-Diff Gross'!$D$7:$D$1006,BOOKS!E731,'GSTN-Diff Gross'!$T$7:$T$1006,"&lt;&gt;0")+COUNTIFS('GSTN-Diff Gross'!$D$7:$D$1006,BOOKS!E731,'GSTN-Diff Gross'!$U$7:$U$1006,"&lt;&gt;0")+COUNTIFS('GSTN-Diff Gross'!$D$7:$D$1006,BOOKS!E731,'GSTN-Diff Gross'!$V$7:$V$1006,"&lt;&gt;0"),BOOKS!E731,"")</f>
        <v/>
      </c>
      <c r="D731" s="44" t="str">
        <f>IF(COUNTIFS('GSTN-Diff Gross'!$D$7:$D$1006,BOOKS!E731,'GSTN-Diff Gross'!$R$7:$R$1006,"&lt;&gt;0")+COUNTIFS('GSTN-Diff Gross'!$D$7:$D$1006,BOOKS!E731,'GSTN-Diff Gross'!$S$7:$S$1006,"&lt;&gt;0")+COUNTIFS('GSTN-Diff Gross'!$D$7:$D$1006,BOOKS!E731,'GSTN-Diff Gross'!$T$7:$T$1006,"&lt;&gt;0")+COUNTIFS('GSTN-Diff Gross'!$D$7:$D$1006,BOOKS!E731,'GSTN-Diff Gross'!$U$7:$U$1006,"&lt;&gt;0")+COUNTIFS('GSTN-Diff Gross'!$D$7:$D$1006,BOOKS!E731,'GSTN-Diff Gross'!$V$7:$V$1006,"&lt;&gt;0"),BOOKS!F731,"")</f>
        <v/>
      </c>
      <c r="E731" s="67" t="str">
        <f>IF(COUNTIFS('GSTN-Diff Gross'!$D$7:$D$1006,BOOKS!E731,'GSTN-Diff Gross'!$R$7:$R$1006,"&lt;&gt;0")+COUNTIFS('GSTN-Diff Gross'!$D$7:$D$1006,BOOKS!E731,'GSTN-Diff Gross'!$S$7:$S$1006,"&lt;&gt;0")+COUNTIFS('GSTN-Diff Gross'!$D$7:$D$1006,BOOKS!E731,'GSTN-Diff Gross'!$T$7:$T$1006,"&lt;&gt;0")+COUNTIFS('GSTN-Diff Gross'!$D$7:$D$1006,BOOKS!E731,'GSTN-Diff Gross'!$U$7:$U$1006,"&lt;&gt;0")+COUNTIFS('GSTN-Diff Gross'!$D$7:$D$1006,BOOKS!E731,'GSTN-Diff Gross'!$V$7:$V$1006,"&lt;&gt;0"),BOOKS!G731,"")</f>
        <v/>
      </c>
      <c r="F731" s="89" t="str">
        <f>IF(COUNTIFS('GSTN-Diff Gross'!$D$7:$D$1006,BOOKS!E731,'GSTN-Diff Gross'!$R$7:$R$1006,"&lt;&gt;0")+COUNTIFS('GSTN-Diff Gross'!$D$7:$D$1006,BOOKS!E731,'GSTN-Diff Gross'!$S$7:$S$1006,"&lt;&gt;0")+COUNTIFS('GSTN-Diff Gross'!$D$7:$D$1006,BOOKS!E731,'GSTN-Diff Gross'!$T$7:$T$1006,"&lt;&gt;0")+COUNTIFS('GSTN-Diff Gross'!$D$7:$D$1006,BOOKS!E731,'GSTN-Diff Gross'!$U$7:$U$1006,"&lt;&gt;0")+COUNTIFS('GSTN-Diff Gross'!$D$7:$D$1006,BOOKS!E731,'GSTN-Diff Gross'!$V$7:$V$1006,"&lt;&gt;0"),BOOKS!H731,"")</f>
        <v/>
      </c>
      <c r="G731" s="96">
        <f t="shared" si="81"/>
        <v>0</v>
      </c>
      <c r="H731" s="96">
        <f t="shared" si="82"/>
        <v>0</v>
      </c>
      <c r="I731" s="97">
        <f t="shared" si="83"/>
        <v>0</v>
      </c>
      <c r="J731" s="98">
        <f t="shared" si="84"/>
        <v>0</v>
      </c>
      <c r="K731" s="96">
        <f t="shared" si="85"/>
        <v>0</v>
      </c>
      <c r="L731" s="93">
        <f>IF(COUNTIFS('GSTN-Diff Gross'!$D$7:$D$1006,BOOKS!E731,'GSTN-Diff Gross'!$R$7:$R$1006,"&lt;&gt;0")+COUNTIFS('GSTN-Diff Gross'!$D$7:$D$1006,BOOKS!E731,'GSTN-Diff Gross'!$S$7:$S$1006,"&lt;&gt;0")+COUNTIFS('GSTN-Diff Gross'!$D$7:$D$1006,BOOKS!E731,'GSTN-Diff Gross'!$T$7:$T$1006,"&lt;&gt;0")+COUNTIFS('GSTN-Diff Gross'!$D$7:$D$1006,BOOKS!E731,'GSTN-Diff Gross'!$U$7:$U$1006,"&lt;&gt;0")+COUNTIFS('GSTN-Diff Gross'!$D$7:$D$1006,BOOKS!E731,'GSTN-Diff Gross'!$V$7:$V$1006,"&lt;&gt;0"),BOOKS!I731,0)</f>
        <v>0</v>
      </c>
      <c r="M731" s="88">
        <f>IF(COUNTIFS('GSTN-Diff Gross'!$D$7:$D$1006,BOOKS!E731,'GSTN-Diff Gross'!$R$7:$R$1006,"&lt;&gt;0")+COUNTIFS('GSTN-Diff Gross'!$D$7:$D$1006,BOOKS!E731,'GSTN-Diff Gross'!$S$7:$S$1006,"&lt;&gt;0")+COUNTIFS('GSTN-Diff Gross'!$D$7:$D$1006,BOOKS!E731,'GSTN-Diff Gross'!$T$7:$T$1006,"&lt;&gt;0")+COUNTIFS('GSTN-Diff Gross'!$D$7:$D$1006,BOOKS!E731,'GSTN-Diff Gross'!$U$7:$U$1006,"&lt;&gt;0")+COUNTIFS('GSTN-Diff Gross'!$D$7:$D$1006,BOOKS!E731,'GSTN-Diff Gross'!$V$7:$V$1006,"&lt;&gt;0"),BOOKS!J731,0)</f>
        <v>0</v>
      </c>
      <c r="N731" s="88">
        <f>IF(COUNTIFS('GSTN-Diff Gross'!$D$7:$D$1006,BOOKS!E731,'GSTN-Diff Gross'!$R$7:$R$1006,"&lt;&gt;0")+COUNTIFS('GSTN-Diff Gross'!$D$7:$D$1006,BOOKS!E731,'GSTN-Diff Gross'!$S$7:$S$1006,"&lt;&gt;0")+COUNTIFS('GSTN-Diff Gross'!$D$7:$D$1006,BOOKS!E731,'GSTN-Diff Gross'!$T$7:$T$1006,"&lt;&gt;0")+COUNTIFS('GSTN-Diff Gross'!$D$7:$D$1006,BOOKS!E731,'GSTN-Diff Gross'!$U$7:$U$1006,"&lt;&gt;0")+COUNTIFS('GSTN-Diff Gross'!$D$7:$D$1006,BOOKS!E731,'GSTN-Diff Gross'!$V$7:$V$1006,"&lt;&gt;0"),BOOKS!K731,0)</f>
        <v>0</v>
      </c>
      <c r="O731" s="88">
        <f>IF(COUNTIFS('GSTN-Diff Gross'!$D$7:$D$1006,BOOKS!E731,'GSTN-Diff Gross'!$R$7:$R$1006,"&lt;&gt;0")+COUNTIFS('GSTN-Diff Gross'!$D$7:$D$1006,BOOKS!E731,'GSTN-Diff Gross'!$S$7:$S$1006,"&lt;&gt;0")+COUNTIFS('GSTN-Diff Gross'!$D$7:$D$1006,BOOKS!E731,'GSTN-Diff Gross'!$T$7:$T$1006,"&lt;&gt;0")+COUNTIFS('GSTN-Diff Gross'!$D$7:$D$1006,BOOKS!E731,'GSTN-Diff Gross'!$U$7:$U$1006,"&lt;&gt;0")+COUNTIFS('GSTN-Diff Gross'!$D$7:$D$1006,BOOKS!E731,'GSTN-Diff Gross'!$V$7:$V$1006,"&lt;&gt;0"),BOOKS!L731,0)</f>
        <v>0</v>
      </c>
      <c r="P731" s="88">
        <f>IF(COUNTIFS('GSTN-Diff Gross'!$D$7:$D$1006,BOOKS!E731,'GSTN-Diff Gross'!$R$7:$R$1006,"&lt;&gt;0")+COUNTIFS('GSTN-Diff Gross'!$D$7:$D$1006,BOOKS!E731,'GSTN-Diff Gross'!$S$7:$S$1006,"&lt;&gt;0")+COUNTIFS('GSTN-Diff Gross'!$D$7:$D$1006,BOOKS!E731,'GSTN-Diff Gross'!$T$7:$T$1006,"&lt;&gt;0")+COUNTIFS('GSTN-Diff Gross'!$D$7:$D$1006,BOOKS!E731,'GSTN-Diff Gross'!$U$7:$U$1006,"&lt;&gt;0")+COUNTIFS('GSTN-Diff Gross'!$D$7:$D$1006,BOOKS!E731,'GSTN-Diff Gross'!$V$7:$V$1006,"&lt;&gt;0"),BOOKS!M731,0)</f>
        <v>0</v>
      </c>
      <c r="Q731" s="84">
        <f>IFERROR(IF(B731="",0,SUMPRODUCT(('2A'!$D$6:$D$1005='GSTN-Bill Wise'!B731)*'2A'!$I$6:$I$1005)),0)</f>
        <v>0</v>
      </c>
      <c r="R731" s="44">
        <f>IFERROR(IF(B731="",0,SUMPRODUCT(('2A'!$D$6:$D$1005='GSTN-Bill Wise'!B731)*'2A'!$J$6:$J$1005)),0)</f>
        <v>0</v>
      </c>
      <c r="S731" s="44">
        <f>IFERROR(IF(B731="",0,SUMPRODUCT(('2A'!$D$6:$D$1005='GSTN-Bill Wise'!B731)*'2A'!$K$6:$K$1005)),0)</f>
        <v>0</v>
      </c>
      <c r="T731" s="44">
        <f>IFERROR(IF(B731="",0,SUMPRODUCT(('2A'!$D$6:$D$1005='GSTN-Bill Wise'!B731)*'2A'!$L$6:$L$1005)),0)</f>
        <v>0</v>
      </c>
      <c r="U731" s="44">
        <f>IFERROR(IF(B731="",0,SUMPRODUCT(('2A'!$D$6:$D$1005='GSTN-Bill Wise'!B731)*'2A'!$M$6:$M$1005)),0)</f>
        <v>0</v>
      </c>
      <c r="V731" s="111"/>
    </row>
    <row r="732" spans="1:22">
      <c r="A732" s="161">
        <f t="shared" si="86"/>
        <v>727</v>
      </c>
      <c r="B732" s="161" t="str">
        <f t="shared" si="80"/>
        <v/>
      </c>
      <c r="C732" s="161" t="str">
        <f>IF(COUNTIFS('GSTN-Diff Gross'!$D$7:$D$1006,BOOKS!E732,'GSTN-Diff Gross'!$R$7:$R$1006,"&lt;&gt;0")+COUNTIFS('GSTN-Diff Gross'!$D$7:$D$1006,BOOKS!E732,'GSTN-Diff Gross'!$S$7:$S$1006,"&lt;&gt;0")+COUNTIFS('GSTN-Diff Gross'!$D$7:$D$1006,BOOKS!E732,'GSTN-Diff Gross'!$T$7:$T$1006,"&lt;&gt;0")+COUNTIFS('GSTN-Diff Gross'!$D$7:$D$1006,BOOKS!E732,'GSTN-Diff Gross'!$U$7:$U$1006,"&lt;&gt;0")+COUNTIFS('GSTN-Diff Gross'!$D$7:$D$1006,BOOKS!E732,'GSTN-Diff Gross'!$V$7:$V$1006,"&lt;&gt;0"),BOOKS!E732,"")</f>
        <v/>
      </c>
      <c r="D732" s="41" t="str">
        <f>IF(COUNTIFS('GSTN-Diff Gross'!$D$7:$D$1006,BOOKS!E732,'GSTN-Diff Gross'!$R$7:$R$1006,"&lt;&gt;0")+COUNTIFS('GSTN-Diff Gross'!$D$7:$D$1006,BOOKS!E732,'GSTN-Diff Gross'!$S$7:$S$1006,"&lt;&gt;0")+COUNTIFS('GSTN-Diff Gross'!$D$7:$D$1006,BOOKS!E732,'GSTN-Diff Gross'!$T$7:$T$1006,"&lt;&gt;0")+COUNTIFS('GSTN-Diff Gross'!$D$7:$D$1006,BOOKS!E732,'GSTN-Diff Gross'!$U$7:$U$1006,"&lt;&gt;0")+COUNTIFS('GSTN-Diff Gross'!$D$7:$D$1006,BOOKS!E732,'GSTN-Diff Gross'!$V$7:$V$1006,"&lt;&gt;0"),BOOKS!F732,"")</f>
        <v/>
      </c>
      <c r="E732" s="68" t="str">
        <f>IF(COUNTIFS('GSTN-Diff Gross'!$D$7:$D$1006,BOOKS!E732,'GSTN-Diff Gross'!$R$7:$R$1006,"&lt;&gt;0")+COUNTIFS('GSTN-Diff Gross'!$D$7:$D$1006,BOOKS!E732,'GSTN-Diff Gross'!$S$7:$S$1006,"&lt;&gt;0")+COUNTIFS('GSTN-Diff Gross'!$D$7:$D$1006,BOOKS!E732,'GSTN-Diff Gross'!$T$7:$T$1006,"&lt;&gt;0")+COUNTIFS('GSTN-Diff Gross'!$D$7:$D$1006,BOOKS!E732,'GSTN-Diff Gross'!$U$7:$U$1006,"&lt;&gt;0")+COUNTIFS('GSTN-Diff Gross'!$D$7:$D$1006,BOOKS!E732,'GSTN-Diff Gross'!$V$7:$V$1006,"&lt;&gt;0"),BOOKS!G732,"")</f>
        <v/>
      </c>
      <c r="F732" s="90" t="str">
        <f>IF(COUNTIFS('GSTN-Diff Gross'!$D$7:$D$1006,BOOKS!E732,'GSTN-Diff Gross'!$R$7:$R$1006,"&lt;&gt;0")+COUNTIFS('GSTN-Diff Gross'!$D$7:$D$1006,BOOKS!E732,'GSTN-Diff Gross'!$S$7:$S$1006,"&lt;&gt;0")+COUNTIFS('GSTN-Diff Gross'!$D$7:$D$1006,BOOKS!E732,'GSTN-Diff Gross'!$T$7:$T$1006,"&lt;&gt;0")+COUNTIFS('GSTN-Diff Gross'!$D$7:$D$1006,BOOKS!E732,'GSTN-Diff Gross'!$U$7:$U$1006,"&lt;&gt;0")+COUNTIFS('GSTN-Diff Gross'!$D$7:$D$1006,BOOKS!E732,'GSTN-Diff Gross'!$V$7:$V$1006,"&lt;&gt;0"),BOOKS!H732,"")</f>
        <v/>
      </c>
      <c r="G732" s="167">
        <f t="shared" si="81"/>
        <v>0</v>
      </c>
      <c r="H732" s="167">
        <f t="shared" si="82"/>
        <v>0</v>
      </c>
      <c r="I732" s="167">
        <f t="shared" si="83"/>
        <v>0</v>
      </c>
      <c r="J732" s="167">
        <f t="shared" si="84"/>
        <v>0</v>
      </c>
      <c r="K732" s="167">
        <f t="shared" si="85"/>
        <v>0</v>
      </c>
      <c r="L732" s="99">
        <f>IF(COUNTIFS('GSTN-Diff Gross'!$D$7:$D$1006,BOOKS!E732,'GSTN-Diff Gross'!$R$7:$R$1006,"&lt;&gt;0")+COUNTIFS('GSTN-Diff Gross'!$D$7:$D$1006,BOOKS!E732,'GSTN-Diff Gross'!$S$7:$S$1006,"&lt;&gt;0")+COUNTIFS('GSTN-Diff Gross'!$D$7:$D$1006,BOOKS!E732,'GSTN-Diff Gross'!$T$7:$T$1006,"&lt;&gt;0")+COUNTIFS('GSTN-Diff Gross'!$D$7:$D$1006,BOOKS!E732,'GSTN-Diff Gross'!$U$7:$U$1006,"&lt;&gt;0")+COUNTIFS('GSTN-Diff Gross'!$D$7:$D$1006,BOOKS!E732,'GSTN-Diff Gross'!$V$7:$V$1006,"&lt;&gt;0"),BOOKS!I732,0)</f>
        <v>0</v>
      </c>
      <c r="M732" s="100">
        <f>IF(COUNTIFS('GSTN-Diff Gross'!$D$7:$D$1006,BOOKS!E732,'GSTN-Diff Gross'!$R$7:$R$1006,"&lt;&gt;0")+COUNTIFS('GSTN-Diff Gross'!$D$7:$D$1006,BOOKS!E732,'GSTN-Diff Gross'!$S$7:$S$1006,"&lt;&gt;0")+COUNTIFS('GSTN-Diff Gross'!$D$7:$D$1006,BOOKS!E732,'GSTN-Diff Gross'!$T$7:$T$1006,"&lt;&gt;0")+COUNTIFS('GSTN-Diff Gross'!$D$7:$D$1006,BOOKS!E732,'GSTN-Diff Gross'!$U$7:$U$1006,"&lt;&gt;0")+COUNTIFS('GSTN-Diff Gross'!$D$7:$D$1006,BOOKS!E732,'GSTN-Diff Gross'!$V$7:$V$1006,"&lt;&gt;0"),BOOKS!J732,0)</f>
        <v>0</v>
      </c>
      <c r="N732" s="100">
        <f>IF(COUNTIFS('GSTN-Diff Gross'!$D$7:$D$1006,BOOKS!E732,'GSTN-Diff Gross'!$R$7:$R$1006,"&lt;&gt;0")+COUNTIFS('GSTN-Diff Gross'!$D$7:$D$1006,BOOKS!E732,'GSTN-Diff Gross'!$S$7:$S$1006,"&lt;&gt;0")+COUNTIFS('GSTN-Diff Gross'!$D$7:$D$1006,BOOKS!E732,'GSTN-Diff Gross'!$T$7:$T$1006,"&lt;&gt;0")+COUNTIFS('GSTN-Diff Gross'!$D$7:$D$1006,BOOKS!E732,'GSTN-Diff Gross'!$U$7:$U$1006,"&lt;&gt;0")+COUNTIFS('GSTN-Diff Gross'!$D$7:$D$1006,BOOKS!E732,'GSTN-Diff Gross'!$V$7:$V$1006,"&lt;&gt;0"),BOOKS!K732,0)</f>
        <v>0</v>
      </c>
      <c r="O732" s="100">
        <f>IF(COUNTIFS('GSTN-Diff Gross'!$D$7:$D$1006,BOOKS!E732,'GSTN-Diff Gross'!$R$7:$R$1006,"&lt;&gt;0")+COUNTIFS('GSTN-Diff Gross'!$D$7:$D$1006,BOOKS!E732,'GSTN-Diff Gross'!$S$7:$S$1006,"&lt;&gt;0")+COUNTIFS('GSTN-Diff Gross'!$D$7:$D$1006,BOOKS!E732,'GSTN-Diff Gross'!$T$7:$T$1006,"&lt;&gt;0")+COUNTIFS('GSTN-Diff Gross'!$D$7:$D$1006,BOOKS!E732,'GSTN-Diff Gross'!$U$7:$U$1006,"&lt;&gt;0")+COUNTIFS('GSTN-Diff Gross'!$D$7:$D$1006,BOOKS!E732,'GSTN-Diff Gross'!$V$7:$V$1006,"&lt;&gt;0"),BOOKS!L732,0)</f>
        <v>0</v>
      </c>
      <c r="P732" s="100">
        <f>IF(COUNTIFS('GSTN-Diff Gross'!$D$7:$D$1006,BOOKS!E732,'GSTN-Diff Gross'!$R$7:$R$1006,"&lt;&gt;0")+COUNTIFS('GSTN-Diff Gross'!$D$7:$D$1006,BOOKS!E732,'GSTN-Diff Gross'!$S$7:$S$1006,"&lt;&gt;0")+COUNTIFS('GSTN-Diff Gross'!$D$7:$D$1006,BOOKS!E732,'GSTN-Diff Gross'!$T$7:$T$1006,"&lt;&gt;0")+COUNTIFS('GSTN-Diff Gross'!$D$7:$D$1006,BOOKS!E732,'GSTN-Diff Gross'!$U$7:$U$1006,"&lt;&gt;0")+COUNTIFS('GSTN-Diff Gross'!$D$7:$D$1006,BOOKS!E732,'GSTN-Diff Gross'!$V$7:$V$1006,"&lt;&gt;0"),BOOKS!M732,0)</f>
        <v>0</v>
      </c>
      <c r="Q732" s="94">
        <f>IFERROR(IF(B732="",0,SUMPRODUCT(('2A'!$D$6:$D$1005='GSTN-Bill Wise'!B732)*'2A'!$I$6:$I$1005)),0)</f>
        <v>0</v>
      </c>
      <c r="R732" s="95">
        <f>IFERROR(IF(B732="",0,SUMPRODUCT(('2A'!$D$6:$D$1005='GSTN-Bill Wise'!B732)*'2A'!$J$6:$J$1005)),0)</f>
        <v>0</v>
      </c>
      <c r="S732" s="95">
        <f>IFERROR(IF(B732="",0,SUMPRODUCT(('2A'!$D$6:$D$1005='GSTN-Bill Wise'!B732)*'2A'!$K$6:$K$1005)),0)</f>
        <v>0</v>
      </c>
      <c r="T732" s="95">
        <f>IFERROR(IF(B732="",0,SUMPRODUCT(('2A'!$D$6:$D$1005='GSTN-Bill Wise'!B732)*'2A'!$L$6:$L$1005)),0)</f>
        <v>0</v>
      </c>
      <c r="U732" s="95">
        <f>IFERROR(IF(B732="",0,SUMPRODUCT(('2A'!$D$6:$D$1005='GSTN-Bill Wise'!B732)*'2A'!$M$6:$M$1005)),0)</f>
        <v>0</v>
      </c>
      <c r="V732" s="111"/>
    </row>
    <row r="733" spans="1:22">
      <c r="A733" s="162">
        <f t="shared" si="86"/>
        <v>728</v>
      </c>
      <c r="B733" s="162" t="str">
        <f t="shared" si="80"/>
        <v/>
      </c>
      <c r="C733" s="162" t="str">
        <f>IF(COUNTIFS('GSTN-Diff Gross'!$D$7:$D$1006,BOOKS!E733,'GSTN-Diff Gross'!$R$7:$R$1006,"&lt;&gt;0")+COUNTIFS('GSTN-Diff Gross'!$D$7:$D$1006,BOOKS!E733,'GSTN-Diff Gross'!$S$7:$S$1006,"&lt;&gt;0")+COUNTIFS('GSTN-Diff Gross'!$D$7:$D$1006,BOOKS!E733,'GSTN-Diff Gross'!$T$7:$T$1006,"&lt;&gt;0")+COUNTIFS('GSTN-Diff Gross'!$D$7:$D$1006,BOOKS!E733,'GSTN-Diff Gross'!$U$7:$U$1006,"&lt;&gt;0")+COUNTIFS('GSTN-Diff Gross'!$D$7:$D$1006,BOOKS!E733,'GSTN-Diff Gross'!$V$7:$V$1006,"&lt;&gt;0"),BOOKS!E733,"")</f>
        <v/>
      </c>
      <c r="D733" s="44" t="str">
        <f>IF(COUNTIFS('GSTN-Diff Gross'!$D$7:$D$1006,BOOKS!E733,'GSTN-Diff Gross'!$R$7:$R$1006,"&lt;&gt;0")+COUNTIFS('GSTN-Diff Gross'!$D$7:$D$1006,BOOKS!E733,'GSTN-Diff Gross'!$S$7:$S$1006,"&lt;&gt;0")+COUNTIFS('GSTN-Diff Gross'!$D$7:$D$1006,BOOKS!E733,'GSTN-Diff Gross'!$T$7:$T$1006,"&lt;&gt;0")+COUNTIFS('GSTN-Diff Gross'!$D$7:$D$1006,BOOKS!E733,'GSTN-Diff Gross'!$U$7:$U$1006,"&lt;&gt;0")+COUNTIFS('GSTN-Diff Gross'!$D$7:$D$1006,BOOKS!E733,'GSTN-Diff Gross'!$V$7:$V$1006,"&lt;&gt;0"),BOOKS!F733,"")</f>
        <v/>
      </c>
      <c r="E733" s="67" t="str">
        <f>IF(COUNTIFS('GSTN-Diff Gross'!$D$7:$D$1006,BOOKS!E733,'GSTN-Diff Gross'!$R$7:$R$1006,"&lt;&gt;0")+COUNTIFS('GSTN-Diff Gross'!$D$7:$D$1006,BOOKS!E733,'GSTN-Diff Gross'!$S$7:$S$1006,"&lt;&gt;0")+COUNTIFS('GSTN-Diff Gross'!$D$7:$D$1006,BOOKS!E733,'GSTN-Diff Gross'!$T$7:$T$1006,"&lt;&gt;0")+COUNTIFS('GSTN-Diff Gross'!$D$7:$D$1006,BOOKS!E733,'GSTN-Diff Gross'!$U$7:$U$1006,"&lt;&gt;0")+COUNTIFS('GSTN-Diff Gross'!$D$7:$D$1006,BOOKS!E733,'GSTN-Diff Gross'!$V$7:$V$1006,"&lt;&gt;0"),BOOKS!G733,"")</f>
        <v/>
      </c>
      <c r="F733" s="89" t="str">
        <f>IF(COUNTIFS('GSTN-Diff Gross'!$D$7:$D$1006,BOOKS!E733,'GSTN-Diff Gross'!$R$7:$R$1006,"&lt;&gt;0")+COUNTIFS('GSTN-Diff Gross'!$D$7:$D$1006,BOOKS!E733,'GSTN-Diff Gross'!$S$7:$S$1006,"&lt;&gt;0")+COUNTIFS('GSTN-Diff Gross'!$D$7:$D$1006,BOOKS!E733,'GSTN-Diff Gross'!$T$7:$T$1006,"&lt;&gt;0")+COUNTIFS('GSTN-Diff Gross'!$D$7:$D$1006,BOOKS!E733,'GSTN-Diff Gross'!$U$7:$U$1006,"&lt;&gt;0")+COUNTIFS('GSTN-Diff Gross'!$D$7:$D$1006,BOOKS!E733,'GSTN-Diff Gross'!$V$7:$V$1006,"&lt;&gt;0"),BOOKS!H733,"")</f>
        <v/>
      </c>
      <c r="G733" s="96">
        <f t="shared" si="81"/>
        <v>0</v>
      </c>
      <c r="H733" s="96">
        <f t="shared" si="82"/>
        <v>0</v>
      </c>
      <c r="I733" s="97">
        <f t="shared" si="83"/>
        <v>0</v>
      </c>
      <c r="J733" s="98">
        <f t="shared" si="84"/>
        <v>0</v>
      </c>
      <c r="K733" s="96">
        <f t="shared" si="85"/>
        <v>0</v>
      </c>
      <c r="L733" s="93">
        <f>IF(COUNTIFS('GSTN-Diff Gross'!$D$7:$D$1006,BOOKS!E733,'GSTN-Diff Gross'!$R$7:$R$1006,"&lt;&gt;0")+COUNTIFS('GSTN-Diff Gross'!$D$7:$D$1006,BOOKS!E733,'GSTN-Diff Gross'!$S$7:$S$1006,"&lt;&gt;0")+COUNTIFS('GSTN-Diff Gross'!$D$7:$D$1006,BOOKS!E733,'GSTN-Diff Gross'!$T$7:$T$1006,"&lt;&gt;0")+COUNTIFS('GSTN-Diff Gross'!$D$7:$D$1006,BOOKS!E733,'GSTN-Diff Gross'!$U$7:$U$1006,"&lt;&gt;0")+COUNTIFS('GSTN-Diff Gross'!$D$7:$D$1006,BOOKS!E733,'GSTN-Diff Gross'!$V$7:$V$1006,"&lt;&gt;0"),BOOKS!I733,0)</f>
        <v>0</v>
      </c>
      <c r="M733" s="88">
        <f>IF(COUNTIFS('GSTN-Diff Gross'!$D$7:$D$1006,BOOKS!E733,'GSTN-Diff Gross'!$R$7:$R$1006,"&lt;&gt;0")+COUNTIFS('GSTN-Diff Gross'!$D$7:$D$1006,BOOKS!E733,'GSTN-Diff Gross'!$S$7:$S$1006,"&lt;&gt;0")+COUNTIFS('GSTN-Diff Gross'!$D$7:$D$1006,BOOKS!E733,'GSTN-Diff Gross'!$T$7:$T$1006,"&lt;&gt;0")+COUNTIFS('GSTN-Diff Gross'!$D$7:$D$1006,BOOKS!E733,'GSTN-Diff Gross'!$U$7:$U$1006,"&lt;&gt;0")+COUNTIFS('GSTN-Diff Gross'!$D$7:$D$1006,BOOKS!E733,'GSTN-Diff Gross'!$V$7:$V$1006,"&lt;&gt;0"),BOOKS!J733,0)</f>
        <v>0</v>
      </c>
      <c r="N733" s="88">
        <f>IF(COUNTIFS('GSTN-Diff Gross'!$D$7:$D$1006,BOOKS!E733,'GSTN-Diff Gross'!$R$7:$R$1006,"&lt;&gt;0")+COUNTIFS('GSTN-Diff Gross'!$D$7:$D$1006,BOOKS!E733,'GSTN-Diff Gross'!$S$7:$S$1006,"&lt;&gt;0")+COUNTIFS('GSTN-Diff Gross'!$D$7:$D$1006,BOOKS!E733,'GSTN-Diff Gross'!$T$7:$T$1006,"&lt;&gt;0")+COUNTIFS('GSTN-Diff Gross'!$D$7:$D$1006,BOOKS!E733,'GSTN-Diff Gross'!$U$7:$U$1006,"&lt;&gt;0")+COUNTIFS('GSTN-Diff Gross'!$D$7:$D$1006,BOOKS!E733,'GSTN-Diff Gross'!$V$7:$V$1006,"&lt;&gt;0"),BOOKS!K733,0)</f>
        <v>0</v>
      </c>
      <c r="O733" s="88">
        <f>IF(COUNTIFS('GSTN-Diff Gross'!$D$7:$D$1006,BOOKS!E733,'GSTN-Diff Gross'!$R$7:$R$1006,"&lt;&gt;0")+COUNTIFS('GSTN-Diff Gross'!$D$7:$D$1006,BOOKS!E733,'GSTN-Diff Gross'!$S$7:$S$1006,"&lt;&gt;0")+COUNTIFS('GSTN-Diff Gross'!$D$7:$D$1006,BOOKS!E733,'GSTN-Diff Gross'!$T$7:$T$1006,"&lt;&gt;0")+COUNTIFS('GSTN-Diff Gross'!$D$7:$D$1006,BOOKS!E733,'GSTN-Diff Gross'!$U$7:$U$1006,"&lt;&gt;0")+COUNTIFS('GSTN-Diff Gross'!$D$7:$D$1006,BOOKS!E733,'GSTN-Diff Gross'!$V$7:$V$1006,"&lt;&gt;0"),BOOKS!L733,0)</f>
        <v>0</v>
      </c>
      <c r="P733" s="88">
        <f>IF(COUNTIFS('GSTN-Diff Gross'!$D$7:$D$1006,BOOKS!E733,'GSTN-Diff Gross'!$R$7:$R$1006,"&lt;&gt;0")+COUNTIFS('GSTN-Diff Gross'!$D$7:$D$1006,BOOKS!E733,'GSTN-Diff Gross'!$S$7:$S$1006,"&lt;&gt;0")+COUNTIFS('GSTN-Diff Gross'!$D$7:$D$1006,BOOKS!E733,'GSTN-Diff Gross'!$T$7:$T$1006,"&lt;&gt;0")+COUNTIFS('GSTN-Diff Gross'!$D$7:$D$1006,BOOKS!E733,'GSTN-Diff Gross'!$U$7:$U$1006,"&lt;&gt;0")+COUNTIFS('GSTN-Diff Gross'!$D$7:$D$1006,BOOKS!E733,'GSTN-Diff Gross'!$V$7:$V$1006,"&lt;&gt;0"),BOOKS!M733,0)</f>
        <v>0</v>
      </c>
      <c r="Q733" s="84">
        <f>IFERROR(IF(B733="",0,SUMPRODUCT(('2A'!$D$6:$D$1005='GSTN-Bill Wise'!B733)*'2A'!$I$6:$I$1005)),0)</f>
        <v>0</v>
      </c>
      <c r="R733" s="44">
        <f>IFERROR(IF(B733="",0,SUMPRODUCT(('2A'!$D$6:$D$1005='GSTN-Bill Wise'!B733)*'2A'!$J$6:$J$1005)),0)</f>
        <v>0</v>
      </c>
      <c r="S733" s="44">
        <f>IFERROR(IF(B733="",0,SUMPRODUCT(('2A'!$D$6:$D$1005='GSTN-Bill Wise'!B733)*'2A'!$K$6:$K$1005)),0)</f>
        <v>0</v>
      </c>
      <c r="T733" s="44">
        <f>IFERROR(IF(B733="",0,SUMPRODUCT(('2A'!$D$6:$D$1005='GSTN-Bill Wise'!B733)*'2A'!$L$6:$L$1005)),0)</f>
        <v>0</v>
      </c>
      <c r="U733" s="44">
        <f>IFERROR(IF(B733="",0,SUMPRODUCT(('2A'!$D$6:$D$1005='GSTN-Bill Wise'!B733)*'2A'!$M$6:$M$1005)),0)</f>
        <v>0</v>
      </c>
      <c r="V733" s="111"/>
    </row>
    <row r="734" spans="1:22">
      <c r="A734" s="161">
        <f t="shared" si="86"/>
        <v>729</v>
      </c>
      <c r="B734" s="161" t="str">
        <f t="shared" si="80"/>
        <v/>
      </c>
      <c r="C734" s="161" t="str">
        <f>IF(COUNTIFS('GSTN-Diff Gross'!$D$7:$D$1006,BOOKS!E734,'GSTN-Diff Gross'!$R$7:$R$1006,"&lt;&gt;0")+COUNTIFS('GSTN-Diff Gross'!$D$7:$D$1006,BOOKS!E734,'GSTN-Diff Gross'!$S$7:$S$1006,"&lt;&gt;0")+COUNTIFS('GSTN-Diff Gross'!$D$7:$D$1006,BOOKS!E734,'GSTN-Diff Gross'!$T$7:$T$1006,"&lt;&gt;0")+COUNTIFS('GSTN-Diff Gross'!$D$7:$D$1006,BOOKS!E734,'GSTN-Diff Gross'!$U$7:$U$1006,"&lt;&gt;0")+COUNTIFS('GSTN-Diff Gross'!$D$7:$D$1006,BOOKS!E734,'GSTN-Diff Gross'!$V$7:$V$1006,"&lt;&gt;0"),BOOKS!E734,"")</f>
        <v/>
      </c>
      <c r="D734" s="41" t="str">
        <f>IF(COUNTIFS('GSTN-Diff Gross'!$D$7:$D$1006,BOOKS!E734,'GSTN-Diff Gross'!$R$7:$R$1006,"&lt;&gt;0")+COUNTIFS('GSTN-Diff Gross'!$D$7:$D$1006,BOOKS!E734,'GSTN-Diff Gross'!$S$7:$S$1006,"&lt;&gt;0")+COUNTIFS('GSTN-Diff Gross'!$D$7:$D$1006,BOOKS!E734,'GSTN-Diff Gross'!$T$7:$T$1006,"&lt;&gt;0")+COUNTIFS('GSTN-Diff Gross'!$D$7:$D$1006,BOOKS!E734,'GSTN-Diff Gross'!$U$7:$U$1006,"&lt;&gt;0")+COUNTIFS('GSTN-Diff Gross'!$D$7:$D$1006,BOOKS!E734,'GSTN-Diff Gross'!$V$7:$V$1006,"&lt;&gt;0"),BOOKS!F734,"")</f>
        <v/>
      </c>
      <c r="E734" s="68" t="str">
        <f>IF(COUNTIFS('GSTN-Diff Gross'!$D$7:$D$1006,BOOKS!E734,'GSTN-Diff Gross'!$R$7:$R$1006,"&lt;&gt;0")+COUNTIFS('GSTN-Diff Gross'!$D$7:$D$1006,BOOKS!E734,'GSTN-Diff Gross'!$S$7:$S$1006,"&lt;&gt;0")+COUNTIFS('GSTN-Diff Gross'!$D$7:$D$1006,BOOKS!E734,'GSTN-Diff Gross'!$T$7:$T$1006,"&lt;&gt;0")+COUNTIFS('GSTN-Diff Gross'!$D$7:$D$1006,BOOKS!E734,'GSTN-Diff Gross'!$U$7:$U$1006,"&lt;&gt;0")+COUNTIFS('GSTN-Diff Gross'!$D$7:$D$1006,BOOKS!E734,'GSTN-Diff Gross'!$V$7:$V$1006,"&lt;&gt;0"),BOOKS!G734,"")</f>
        <v/>
      </c>
      <c r="F734" s="90" t="str">
        <f>IF(COUNTIFS('GSTN-Diff Gross'!$D$7:$D$1006,BOOKS!E734,'GSTN-Diff Gross'!$R$7:$R$1006,"&lt;&gt;0")+COUNTIFS('GSTN-Diff Gross'!$D$7:$D$1006,BOOKS!E734,'GSTN-Diff Gross'!$S$7:$S$1006,"&lt;&gt;0")+COUNTIFS('GSTN-Diff Gross'!$D$7:$D$1006,BOOKS!E734,'GSTN-Diff Gross'!$T$7:$T$1006,"&lt;&gt;0")+COUNTIFS('GSTN-Diff Gross'!$D$7:$D$1006,BOOKS!E734,'GSTN-Diff Gross'!$U$7:$U$1006,"&lt;&gt;0")+COUNTIFS('GSTN-Diff Gross'!$D$7:$D$1006,BOOKS!E734,'GSTN-Diff Gross'!$V$7:$V$1006,"&lt;&gt;0"),BOOKS!H734,"")</f>
        <v/>
      </c>
      <c r="G734" s="167">
        <f t="shared" si="81"/>
        <v>0</v>
      </c>
      <c r="H734" s="167">
        <f t="shared" si="82"/>
        <v>0</v>
      </c>
      <c r="I734" s="167">
        <f t="shared" si="83"/>
        <v>0</v>
      </c>
      <c r="J734" s="167">
        <f t="shared" si="84"/>
        <v>0</v>
      </c>
      <c r="K734" s="167">
        <f t="shared" si="85"/>
        <v>0</v>
      </c>
      <c r="L734" s="99">
        <f>IF(COUNTIFS('GSTN-Diff Gross'!$D$7:$D$1006,BOOKS!E734,'GSTN-Diff Gross'!$R$7:$R$1006,"&lt;&gt;0")+COUNTIFS('GSTN-Diff Gross'!$D$7:$D$1006,BOOKS!E734,'GSTN-Diff Gross'!$S$7:$S$1006,"&lt;&gt;0")+COUNTIFS('GSTN-Diff Gross'!$D$7:$D$1006,BOOKS!E734,'GSTN-Diff Gross'!$T$7:$T$1006,"&lt;&gt;0")+COUNTIFS('GSTN-Diff Gross'!$D$7:$D$1006,BOOKS!E734,'GSTN-Diff Gross'!$U$7:$U$1006,"&lt;&gt;0")+COUNTIFS('GSTN-Diff Gross'!$D$7:$D$1006,BOOKS!E734,'GSTN-Diff Gross'!$V$7:$V$1006,"&lt;&gt;0"),BOOKS!I734,0)</f>
        <v>0</v>
      </c>
      <c r="M734" s="100">
        <f>IF(COUNTIFS('GSTN-Diff Gross'!$D$7:$D$1006,BOOKS!E734,'GSTN-Diff Gross'!$R$7:$R$1006,"&lt;&gt;0")+COUNTIFS('GSTN-Diff Gross'!$D$7:$D$1006,BOOKS!E734,'GSTN-Diff Gross'!$S$7:$S$1006,"&lt;&gt;0")+COUNTIFS('GSTN-Diff Gross'!$D$7:$D$1006,BOOKS!E734,'GSTN-Diff Gross'!$T$7:$T$1006,"&lt;&gt;0")+COUNTIFS('GSTN-Diff Gross'!$D$7:$D$1006,BOOKS!E734,'GSTN-Diff Gross'!$U$7:$U$1006,"&lt;&gt;0")+COUNTIFS('GSTN-Diff Gross'!$D$7:$D$1006,BOOKS!E734,'GSTN-Diff Gross'!$V$7:$V$1006,"&lt;&gt;0"),BOOKS!J734,0)</f>
        <v>0</v>
      </c>
      <c r="N734" s="100">
        <f>IF(COUNTIFS('GSTN-Diff Gross'!$D$7:$D$1006,BOOKS!E734,'GSTN-Diff Gross'!$R$7:$R$1006,"&lt;&gt;0")+COUNTIFS('GSTN-Diff Gross'!$D$7:$D$1006,BOOKS!E734,'GSTN-Diff Gross'!$S$7:$S$1006,"&lt;&gt;0")+COUNTIFS('GSTN-Diff Gross'!$D$7:$D$1006,BOOKS!E734,'GSTN-Diff Gross'!$T$7:$T$1006,"&lt;&gt;0")+COUNTIFS('GSTN-Diff Gross'!$D$7:$D$1006,BOOKS!E734,'GSTN-Diff Gross'!$U$7:$U$1006,"&lt;&gt;0")+COUNTIFS('GSTN-Diff Gross'!$D$7:$D$1006,BOOKS!E734,'GSTN-Diff Gross'!$V$7:$V$1006,"&lt;&gt;0"),BOOKS!K734,0)</f>
        <v>0</v>
      </c>
      <c r="O734" s="100">
        <f>IF(COUNTIFS('GSTN-Diff Gross'!$D$7:$D$1006,BOOKS!E734,'GSTN-Diff Gross'!$R$7:$R$1006,"&lt;&gt;0")+COUNTIFS('GSTN-Diff Gross'!$D$7:$D$1006,BOOKS!E734,'GSTN-Diff Gross'!$S$7:$S$1006,"&lt;&gt;0")+COUNTIFS('GSTN-Diff Gross'!$D$7:$D$1006,BOOKS!E734,'GSTN-Diff Gross'!$T$7:$T$1006,"&lt;&gt;0")+COUNTIFS('GSTN-Diff Gross'!$D$7:$D$1006,BOOKS!E734,'GSTN-Diff Gross'!$U$7:$U$1006,"&lt;&gt;0")+COUNTIFS('GSTN-Diff Gross'!$D$7:$D$1006,BOOKS!E734,'GSTN-Diff Gross'!$V$7:$V$1006,"&lt;&gt;0"),BOOKS!L734,0)</f>
        <v>0</v>
      </c>
      <c r="P734" s="100">
        <f>IF(COUNTIFS('GSTN-Diff Gross'!$D$7:$D$1006,BOOKS!E734,'GSTN-Diff Gross'!$R$7:$R$1006,"&lt;&gt;0")+COUNTIFS('GSTN-Diff Gross'!$D$7:$D$1006,BOOKS!E734,'GSTN-Diff Gross'!$S$7:$S$1006,"&lt;&gt;0")+COUNTIFS('GSTN-Diff Gross'!$D$7:$D$1006,BOOKS!E734,'GSTN-Diff Gross'!$T$7:$T$1006,"&lt;&gt;0")+COUNTIFS('GSTN-Diff Gross'!$D$7:$D$1006,BOOKS!E734,'GSTN-Diff Gross'!$U$7:$U$1006,"&lt;&gt;0")+COUNTIFS('GSTN-Diff Gross'!$D$7:$D$1006,BOOKS!E734,'GSTN-Diff Gross'!$V$7:$V$1006,"&lt;&gt;0"),BOOKS!M734,0)</f>
        <v>0</v>
      </c>
      <c r="Q734" s="94">
        <f>IFERROR(IF(B734="",0,SUMPRODUCT(('2A'!$D$6:$D$1005='GSTN-Bill Wise'!B734)*'2A'!$I$6:$I$1005)),0)</f>
        <v>0</v>
      </c>
      <c r="R734" s="95">
        <f>IFERROR(IF(B734="",0,SUMPRODUCT(('2A'!$D$6:$D$1005='GSTN-Bill Wise'!B734)*'2A'!$J$6:$J$1005)),0)</f>
        <v>0</v>
      </c>
      <c r="S734" s="95">
        <f>IFERROR(IF(B734="",0,SUMPRODUCT(('2A'!$D$6:$D$1005='GSTN-Bill Wise'!B734)*'2A'!$K$6:$K$1005)),0)</f>
        <v>0</v>
      </c>
      <c r="T734" s="95">
        <f>IFERROR(IF(B734="",0,SUMPRODUCT(('2A'!$D$6:$D$1005='GSTN-Bill Wise'!B734)*'2A'!$L$6:$L$1005)),0)</f>
        <v>0</v>
      </c>
      <c r="U734" s="95">
        <f>IFERROR(IF(B734="",0,SUMPRODUCT(('2A'!$D$6:$D$1005='GSTN-Bill Wise'!B734)*'2A'!$M$6:$M$1005)),0)</f>
        <v>0</v>
      </c>
      <c r="V734" s="111"/>
    </row>
    <row r="735" spans="1:22">
      <c r="A735" s="162">
        <f t="shared" si="86"/>
        <v>730</v>
      </c>
      <c r="B735" s="162" t="str">
        <f t="shared" si="80"/>
        <v/>
      </c>
      <c r="C735" s="162" t="str">
        <f>IF(COUNTIFS('GSTN-Diff Gross'!$D$7:$D$1006,BOOKS!E735,'GSTN-Diff Gross'!$R$7:$R$1006,"&lt;&gt;0")+COUNTIFS('GSTN-Diff Gross'!$D$7:$D$1006,BOOKS!E735,'GSTN-Diff Gross'!$S$7:$S$1006,"&lt;&gt;0")+COUNTIFS('GSTN-Diff Gross'!$D$7:$D$1006,BOOKS!E735,'GSTN-Diff Gross'!$T$7:$T$1006,"&lt;&gt;0")+COUNTIFS('GSTN-Diff Gross'!$D$7:$D$1006,BOOKS!E735,'GSTN-Diff Gross'!$U$7:$U$1006,"&lt;&gt;0")+COUNTIFS('GSTN-Diff Gross'!$D$7:$D$1006,BOOKS!E735,'GSTN-Diff Gross'!$V$7:$V$1006,"&lt;&gt;0"),BOOKS!E735,"")</f>
        <v/>
      </c>
      <c r="D735" s="44" t="str">
        <f>IF(COUNTIFS('GSTN-Diff Gross'!$D$7:$D$1006,BOOKS!E735,'GSTN-Diff Gross'!$R$7:$R$1006,"&lt;&gt;0")+COUNTIFS('GSTN-Diff Gross'!$D$7:$D$1006,BOOKS!E735,'GSTN-Diff Gross'!$S$7:$S$1006,"&lt;&gt;0")+COUNTIFS('GSTN-Diff Gross'!$D$7:$D$1006,BOOKS!E735,'GSTN-Diff Gross'!$T$7:$T$1006,"&lt;&gt;0")+COUNTIFS('GSTN-Diff Gross'!$D$7:$D$1006,BOOKS!E735,'GSTN-Diff Gross'!$U$7:$U$1006,"&lt;&gt;0")+COUNTIFS('GSTN-Diff Gross'!$D$7:$D$1006,BOOKS!E735,'GSTN-Diff Gross'!$V$7:$V$1006,"&lt;&gt;0"),BOOKS!F735,"")</f>
        <v/>
      </c>
      <c r="E735" s="67" t="str">
        <f>IF(COUNTIFS('GSTN-Diff Gross'!$D$7:$D$1006,BOOKS!E735,'GSTN-Diff Gross'!$R$7:$R$1006,"&lt;&gt;0")+COUNTIFS('GSTN-Diff Gross'!$D$7:$D$1006,BOOKS!E735,'GSTN-Diff Gross'!$S$7:$S$1006,"&lt;&gt;0")+COUNTIFS('GSTN-Diff Gross'!$D$7:$D$1006,BOOKS!E735,'GSTN-Diff Gross'!$T$7:$T$1006,"&lt;&gt;0")+COUNTIFS('GSTN-Diff Gross'!$D$7:$D$1006,BOOKS!E735,'GSTN-Diff Gross'!$U$7:$U$1006,"&lt;&gt;0")+COUNTIFS('GSTN-Diff Gross'!$D$7:$D$1006,BOOKS!E735,'GSTN-Diff Gross'!$V$7:$V$1006,"&lt;&gt;0"),BOOKS!G735,"")</f>
        <v/>
      </c>
      <c r="F735" s="89" t="str">
        <f>IF(COUNTIFS('GSTN-Diff Gross'!$D$7:$D$1006,BOOKS!E735,'GSTN-Diff Gross'!$R$7:$R$1006,"&lt;&gt;0")+COUNTIFS('GSTN-Diff Gross'!$D$7:$D$1006,BOOKS!E735,'GSTN-Diff Gross'!$S$7:$S$1006,"&lt;&gt;0")+COUNTIFS('GSTN-Diff Gross'!$D$7:$D$1006,BOOKS!E735,'GSTN-Diff Gross'!$T$7:$T$1006,"&lt;&gt;0")+COUNTIFS('GSTN-Diff Gross'!$D$7:$D$1006,BOOKS!E735,'GSTN-Diff Gross'!$U$7:$U$1006,"&lt;&gt;0")+COUNTIFS('GSTN-Diff Gross'!$D$7:$D$1006,BOOKS!E735,'GSTN-Diff Gross'!$V$7:$V$1006,"&lt;&gt;0"),BOOKS!H735,"")</f>
        <v/>
      </c>
      <c r="G735" s="96">
        <f t="shared" si="81"/>
        <v>0</v>
      </c>
      <c r="H735" s="96">
        <f t="shared" si="82"/>
        <v>0</v>
      </c>
      <c r="I735" s="97">
        <f t="shared" si="83"/>
        <v>0</v>
      </c>
      <c r="J735" s="98">
        <f t="shared" si="84"/>
        <v>0</v>
      </c>
      <c r="K735" s="96">
        <f t="shared" si="85"/>
        <v>0</v>
      </c>
      <c r="L735" s="93">
        <f>IF(COUNTIFS('GSTN-Diff Gross'!$D$7:$D$1006,BOOKS!E735,'GSTN-Diff Gross'!$R$7:$R$1006,"&lt;&gt;0")+COUNTIFS('GSTN-Diff Gross'!$D$7:$D$1006,BOOKS!E735,'GSTN-Diff Gross'!$S$7:$S$1006,"&lt;&gt;0")+COUNTIFS('GSTN-Diff Gross'!$D$7:$D$1006,BOOKS!E735,'GSTN-Diff Gross'!$T$7:$T$1006,"&lt;&gt;0")+COUNTIFS('GSTN-Diff Gross'!$D$7:$D$1006,BOOKS!E735,'GSTN-Diff Gross'!$U$7:$U$1006,"&lt;&gt;0")+COUNTIFS('GSTN-Diff Gross'!$D$7:$D$1006,BOOKS!E735,'GSTN-Diff Gross'!$V$7:$V$1006,"&lt;&gt;0"),BOOKS!I735,0)</f>
        <v>0</v>
      </c>
      <c r="M735" s="88">
        <f>IF(COUNTIFS('GSTN-Diff Gross'!$D$7:$D$1006,BOOKS!E735,'GSTN-Diff Gross'!$R$7:$R$1006,"&lt;&gt;0")+COUNTIFS('GSTN-Diff Gross'!$D$7:$D$1006,BOOKS!E735,'GSTN-Diff Gross'!$S$7:$S$1006,"&lt;&gt;0")+COUNTIFS('GSTN-Diff Gross'!$D$7:$D$1006,BOOKS!E735,'GSTN-Diff Gross'!$T$7:$T$1006,"&lt;&gt;0")+COUNTIFS('GSTN-Diff Gross'!$D$7:$D$1006,BOOKS!E735,'GSTN-Diff Gross'!$U$7:$U$1006,"&lt;&gt;0")+COUNTIFS('GSTN-Diff Gross'!$D$7:$D$1006,BOOKS!E735,'GSTN-Diff Gross'!$V$7:$V$1006,"&lt;&gt;0"),BOOKS!J735,0)</f>
        <v>0</v>
      </c>
      <c r="N735" s="88">
        <f>IF(COUNTIFS('GSTN-Diff Gross'!$D$7:$D$1006,BOOKS!E735,'GSTN-Diff Gross'!$R$7:$R$1006,"&lt;&gt;0")+COUNTIFS('GSTN-Diff Gross'!$D$7:$D$1006,BOOKS!E735,'GSTN-Diff Gross'!$S$7:$S$1006,"&lt;&gt;0")+COUNTIFS('GSTN-Diff Gross'!$D$7:$D$1006,BOOKS!E735,'GSTN-Diff Gross'!$T$7:$T$1006,"&lt;&gt;0")+COUNTIFS('GSTN-Diff Gross'!$D$7:$D$1006,BOOKS!E735,'GSTN-Diff Gross'!$U$7:$U$1006,"&lt;&gt;0")+COUNTIFS('GSTN-Diff Gross'!$D$7:$D$1006,BOOKS!E735,'GSTN-Diff Gross'!$V$7:$V$1006,"&lt;&gt;0"),BOOKS!K735,0)</f>
        <v>0</v>
      </c>
      <c r="O735" s="88">
        <f>IF(COUNTIFS('GSTN-Diff Gross'!$D$7:$D$1006,BOOKS!E735,'GSTN-Diff Gross'!$R$7:$R$1006,"&lt;&gt;0")+COUNTIFS('GSTN-Diff Gross'!$D$7:$D$1006,BOOKS!E735,'GSTN-Diff Gross'!$S$7:$S$1006,"&lt;&gt;0")+COUNTIFS('GSTN-Diff Gross'!$D$7:$D$1006,BOOKS!E735,'GSTN-Diff Gross'!$T$7:$T$1006,"&lt;&gt;0")+COUNTIFS('GSTN-Diff Gross'!$D$7:$D$1006,BOOKS!E735,'GSTN-Diff Gross'!$U$7:$U$1006,"&lt;&gt;0")+COUNTIFS('GSTN-Diff Gross'!$D$7:$D$1006,BOOKS!E735,'GSTN-Diff Gross'!$V$7:$V$1006,"&lt;&gt;0"),BOOKS!L735,0)</f>
        <v>0</v>
      </c>
      <c r="P735" s="88">
        <f>IF(COUNTIFS('GSTN-Diff Gross'!$D$7:$D$1006,BOOKS!E735,'GSTN-Diff Gross'!$R$7:$R$1006,"&lt;&gt;0")+COUNTIFS('GSTN-Diff Gross'!$D$7:$D$1006,BOOKS!E735,'GSTN-Diff Gross'!$S$7:$S$1006,"&lt;&gt;0")+COUNTIFS('GSTN-Diff Gross'!$D$7:$D$1006,BOOKS!E735,'GSTN-Diff Gross'!$T$7:$T$1006,"&lt;&gt;0")+COUNTIFS('GSTN-Diff Gross'!$D$7:$D$1006,BOOKS!E735,'GSTN-Diff Gross'!$U$7:$U$1006,"&lt;&gt;0")+COUNTIFS('GSTN-Diff Gross'!$D$7:$D$1006,BOOKS!E735,'GSTN-Diff Gross'!$V$7:$V$1006,"&lt;&gt;0"),BOOKS!M735,0)</f>
        <v>0</v>
      </c>
      <c r="Q735" s="84">
        <f>IFERROR(IF(B735="",0,SUMPRODUCT(('2A'!$D$6:$D$1005='GSTN-Bill Wise'!B735)*'2A'!$I$6:$I$1005)),0)</f>
        <v>0</v>
      </c>
      <c r="R735" s="44">
        <f>IFERROR(IF(B735="",0,SUMPRODUCT(('2A'!$D$6:$D$1005='GSTN-Bill Wise'!B735)*'2A'!$J$6:$J$1005)),0)</f>
        <v>0</v>
      </c>
      <c r="S735" s="44">
        <f>IFERROR(IF(B735="",0,SUMPRODUCT(('2A'!$D$6:$D$1005='GSTN-Bill Wise'!B735)*'2A'!$K$6:$K$1005)),0)</f>
        <v>0</v>
      </c>
      <c r="T735" s="44">
        <f>IFERROR(IF(B735="",0,SUMPRODUCT(('2A'!$D$6:$D$1005='GSTN-Bill Wise'!B735)*'2A'!$L$6:$L$1005)),0)</f>
        <v>0</v>
      </c>
      <c r="U735" s="44">
        <f>IFERROR(IF(B735="",0,SUMPRODUCT(('2A'!$D$6:$D$1005='GSTN-Bill Wise'!B735)*'2A'!$M$6:$M$1005)),0)</f>
        <v>0</v>
      </c>
      <c r="V735" s="111"/>
    </row>
    <row r="736" spans="1:22">
      <c r="A736" s="161">
        <f t="shared" si="86"/>
        <v>731</v>
      </c>
      <c r="B736" s="161" t="str">
        <f t="shared" si="80"/>
        <v/>
      </c>
      <c r="C736" s="161" t="str">
        <f>IF(COUNTIFS('GSTN-Diff Gross'!$D$7:$D$1006,BOOKS!E736,'GSTN-Diff Gross'!$R$7:$R$1006,"&lt;&gt;0")+COUNTIFS('GSTN-Diff Gross'!$D$7:$D$1006,BOOKS!E736,'GSTN-Diff Gross'!$S$7:$S$1006,"&lt;&gt;0")+COUNTIFS('GSTN-Diff Gross'!$D$7:$D$1006,BOOKS!E736,'GSTN-Diff Gross'!$T$7:$T$1006,"&lt;&gt;0")+COUNTIFS('GSTN-Diff Gross'!$D$7:$D$1006,BOOKS!E736,'GSTN-Diff Gross'!$U$7:$U$1006,"&lt;&gt;0")+COUNTIFS('GSTN-Diff Gross'!$D$7:$D$1006,BOOKS!E736,'GSTN-Diff Gross'!$V$7:$V$1006,"&lt;&gt;0"),BOOKS!E736,"")</f>
        <v/>
      </c>
      <c r="D736" s="41" t="str">
        <f>IF(COUNTIFS('GSTN-Diff Gross'!$D$7:$D$1006,BOOKS!E736,'GSTN-Diff Gross'!$R$7:$R$1006,"&lt;&gt;0")+COUNTIFS('GSTN-Diff Gross'!$D$7:$D$1006,BOOKS!E736,'GSTN-Diff Gross'!$S$7:$S$1006,"&lt;&gt;0")+COUNTIFS('GSTN-Diff Gross'!$D$7:$D$1006,BOOKS!E736,'GSTN-Diff Gross'!$T$7:$T$1006,"&lt;&gt;0")+COUNTIFS('GSTN-Diff Gross'!$D$7:$D$1006,BOOKS!E736,'GSTN-Diff Gross'!$U$7:$U$1006,"&lt;&gt;0")+COUNTIFS('GSTN-Diff Gross'!$D$7:$D$1006,BOOKS!E736,'GSTN-Diff Gross'!$V$7:$V$1006,"&lt;&gt;0"),BOOKS!F736,"")</f>
        <v/>
      </c>
      <c r="E736" s="68" t="str">
        <f>IF(COUNTIFS('GSTN-Diff Gross'!$D$7:$D$1006,BOOKS!E736,'GSTN-Diff Gross'!$R$7:$R$1006,"&lt;&gt;0")+COUNTIFS('GSTN-Diff Gross'!$D$7:$D$1006,BOOKS!E736,'GSTN-Diff Gross'!$S$7:$S$1006,"&lt;&gt;0")+COUNTIFS('GSTN-Diff Gross'!$D$7:$D$1006,BOOKS!E736,'GSTN-Diff Gross'!$T$7:$T$1006,"&lt;&gt;0")+COUNTIFS('GSTN-Diff Gross'!$D$7:$D$1006,BOOKS!E736,'GSTN-Diff Gross'!$U$7:$U$1006,"&lt;&gt;0")+COUNTIFS('GSTN-Diff Gross'!$D$7:$D$1006,BOOKS!E736,'GSTN-Diff Gross'!$V$7:$V$1006,"&lt;&gt;0"),BOOKS!G736,"")</f>
        <v/>
      </c>
      <c r="F736" s="90" t="str">
        <f>IF(COUNTIFS('GSTN-Diff Gross'!$D$7:$D$1006,BOOKS!E736,'GSTN-Diff Gross'!$R$7:$R$1006,"&lt;&gt;0")+COUNTIFS('GSTN-Diff Gross'!$D$7:$D$1006,BOOKS!E736,'GSTN-Diff Gross'!$S$7:$S$1006,"&lt;&gt;0")+COUNTIFS('GSTN-Diff Gross'!$D$7:$D$1006,BOOKS!E736,'GSTN-Diff Gross'!$T$7:$T$1006,"&lt;&gt;0")+COUNTIFS('GSTN-Diff Gross'!$D$7:$D$1006,BOOKS!E736,'GSTN-Diff Gross'!$U$7:$U$1006,"&lt;&gt;0")+COUNTIFS('GSTN-Diff Gross'!$D$7:$D$1006,BOOKS!E736,'GSTN-Diff Gross'!$V$7:$V$1006,"&lt;&gt;0"),BOOKS!H736,"")</f>
        <v/>
      </c>
      <c r="G736" s="167">
        <f t="shared" si="81"/>
        <v>0</v>
      </c>
      <c r="H736" s="167">
        <f t="shared" si="82"/>
        <v>0</v>
      </c>
      <c r="I736" s="167">
        <f t="shared" si="83"/>
        <v>0</v>
      </c>
      <c r="J736" s="167">
        <f t="shared" si="84"/>
        <v>0</v>
      </c>
      <c r="K736" s="167">
        <f t="shared" si="85"/>
        <v>0</v>
      </c>
      <c r="L736" s="99">
        <f>IF(COUNTIFS('GSTN-Diff Gross'!$D$7:$D$1006,BOOKS!E736,'GSTN-Diff Gross'!$R$7:$R$1006,"&lt;&gt;0")+COUNTIFS('GSTN-Diff Gross'!$D$7:$D$1006,BOOKS!E736,'GSTN-Diff Gross'!$S$7:$S$1006,"&lt;&gt;0")+COUNTIFS('GSTN-Diff Gross'!$D$7:$D$1006,BOOKS!E736,'GSTN-Diff Gross'!$T$7:$T$1006,"&lt;&gt;0")+COUNTIFS('GSTN-Diff Gross'!$D$7:$D$1006,BOOKS!E736,'GSTN-Diff Gross'!$U$7:$U$1006,"&lt;&gt;0")+COUNTIFS('GSTN-Diff Gross'!$D$7:$D$1006,BOOKS!E736,'GSTN-Diff Gross'!$V$7:$V$1006,"&lt;&gt;0"),BOOKS!I736,0)</f>
        <v>0</v>
      </c>
      <c r="M736" s="100">
        <f>IF(COUNTIFS('GSTN-Diff Gross'!$D$7:$D$1006,BOOKS!E736,'GSTN-Diff Gross'!$R$7:$R$1006,"&lt;&gt;0")+COUNTIFS('GSTN-Diff Gross'!$D$7:$D$1006,BOOKS!E736,'GSTN-Diff Gross'!$S$7:$S$1006,"&lt;&gt;0")+COUNTIFS('GSTN-Diff Gross'!$D$7:$D$1006,BOOKS!E736,'GSTN-Diff Gross'!$T$7:$T$1006,"&lt;&gt;0")+COUNTIFS('GSTN-Diff Gross'!$D$7:$D$1006,BOOKS!E736,'GSTN-Diff Gross'!$U$7:$U$1006,"&lt;&gt;0")+COUNTIFS('GSTN-Diff Gross'!$D$7:$D$1006,BOOKS!E736,'GSTN-Diff Gross'!$V$7:$V$1006,"&lt;&gt;0"),BOOKS!J736,0)</f>
        <v>0</v>
      </c>
      <c r="N736" s="100">
        <f>IF(COUNTIFS('GSTN-Diff Gross'!$D$7:$D$1006,BOOKS!E736,'GSTN-Diff Gross'!$R$7:$R$1006,"&lt;&gt;0")+COUNTIFS('GSTN-Diff Gross'!$D$7:$D$1006,BOOKS!E736,'GSTN-Diff Gross'!$S$7:$S$1006,"&lt;&gt;0")+COUNTIFS('GSTN-Diff Gross'!$D$7:$D$1006,BOOKS!E736,'GSTN-Diff Gross'!$T$7:$T$1006,"&lt;&gt;0")+COUNTIFS('GSTN-Diff Gross'!$D$7:$D$1006,BOOKS!E736,'GSTN-Diff Gross'!$U$7:$U$1006,"&lt;&gt;0")+COUNTIFS('GSTN-Diff Gross'!$D$7:$D$1006,BOOKS!E736,'GSTN-Diff Gross'!$V$7:$V$1006,"&lt;&gt;0"),BOOKS!K736,0)</f>
        <v>0</v>
      </c>
      <c r="O736" s="100">
        <f>IF(COUNTIFS('GSTN-Diff Gross'!$D$7:$D$1006,BOOKS!E736,'GSTN-Diff Gross'!$R$7:$R$1006,"&lt;&gt;0")+COUNTIFS('GSTN-Diff Gross'!$D$7:$D$1006,BOOKS!E736,'GSTN-Diff Gross'!$S$7:$S$1006,"&lt;&gt;0")+COUNTIFS('GSTN-Diff Gross'!$D$7:$D$1006,BOOKS!E736,'GSTN-Diff Gross'!$T$7:$T$1006,"&lt;&gt;0")+COUNTIFS('GSTN-Diff Gross'!$D$7:$D$1006,BOOKS!E736,'GSTN-Diff Gross'!$U$7:$U$1006,"&lt;&gt;0")+COUNTIFS('GSTN-Diff Gross'!$D$7:$D$1006,BOOKS!E736,'GSTN-Diff Gross'!$V$7:$V$1006,"&lt;&gt;0"),BOOKS!L736,0)</f>
        <v>0</v>
      </c>
      <c r="P736" s="100">
        <f>IF(COUNTIFS('GSTN-Diff Gross'!$D$7:$D$1006,BOOKS!E736,'GSTN-Diff Gross'!$R$7:$R$1006,"&lt;&gt;0")+COUNTIFS('GSTN-Diff Gross'!$D$7:$D$1006,BOOKS!E736,'GSTN-Diff Gross'!$S$7:$S$1006,"&lt;&gt;0")+COUNTIFS('GSTN-Diff Gross'!$D$7:$D$1006,BOOKS!E736,'GSTN-Diff Gross'!$T$7:$T$1006,"&lt;&gt;0")+COUNTIFS('GSTN-Diff Gross'!$D$7:$D$1006,BOOKS!E736,'GSTN-Diff Gross'!$U$7:$U$1006,"&lt;&gt;0")+COUNTIFS('GSTN-Diff Gross'!$D$7:$D$1006,BOOKS!E736,'GSTN-Diff Gross'!$V$7:$V$1006,"&lt;&gt;0"),BOOKS!M736,0)</f>
        <v>0</v>
      </c>
      <c r="Q736" s="94">
        <f>IFERROR(IF(B736="",0,SUMPRODUCT(('2A'!$D$6:$D$1005='GSTN-Bill Wise'!B736)*'2A'!$I$6:$I$1005)),0)</f>
        <v>0</v>
      </c>
      <c r="R736" s="95">
        <f>IFERROR(IF(B736="",0,SUMPRODUCT(('2A'!$D$6:$D$1005='GSTN-Bill Wise'!B736)*'2A'!$J$6:$J$1005)),0)</f>
        <v>0</v>
      </c>
      <c r="S736" s="95">
        <f>IFERROR(IF(B736="",0,SUMPRODUCT(('2A'!$D$6:$D$1005='GSTN-Bill Wise'!B736)*'2A'!$K$6:$K$1005)),0)</f>
        <v>0</v>
      </c>
      <c r="T736" s="95">
        <f>IFERROR(IF(B736="",0,SUMPRODUCT(('2A'!$D$6:$D$1005='GSTN-Bill Wise'!B736)*'2A'!$L$6:$L$1005)),0)</f>
        <v>0</v>
      </c>
      <c r="U736" s="95">
        <f>IFERROR(IF(B736="",0,SUMPRODUCT(('2A'!$D$6:$D$1005='GSTN-Bill Wise'!B736)*'2A'!$M$6:$M$1005)),0)</f>
        <v>0</v>
      </c>
      <c r="V736" s="111"/>
    </row>
    <row r="737" spans="1:22">
      <c r="A737" s="162">
        <f t="shared" si="86"/>
        <v>732</v>
      </c>
      <c r="B737" s="162" t="str">
        <f t="shared" si="80"/>
        <v/>
      </c>
      <c r="C737" s="162" t="str">
        <f>IF(COUNTIFS('GSTN-Diff Gross'!$D$7:$D$1006,BOOKS!E737,'GSTN-Diff Gross'!$R$7:$R$1006,"&lt;&gt;0")+COUNTIFS('GSTN-Diff Gross'!$D$7:$D$1006,BOOKS!E737,'GSTN-Diff Gross'!$S$7:$S$1006,"&lt;&gt;0")+COUNTIFS('GSTN-Diff Gross'!$D$7:$D$1006,BOOKS!E737,'GSTN-Diff Gross'!$T$7:$T$1006,"&lt;&gt;0")+COUNTIFS('GSTN-Diff Gross'!$D$7:$D$1006,BOOKS!E737,'GSTN-Diff Gross'!$U$7:$U$1006,"&lt;&gt;0")+COUNTIFS('GSTN-Diff Gross'!$D$7:$D$1006,BOOKS!E737,'GSTN-Diff Gross'!$V$7:$V$1006,"&lt;&gt;0"),BOOKS!E737,"")</f>
        <v/>
      </c>
      <c r="D737" s="44" t="str">
        <f>IF(COUNTIFS('GSTN-Diff Gross'!$D$7:$D$1006,BOOKS!E737,'GSTN-Diff Gross'!$R$7:$R$1006,"&lt;&gt;0")+COUNTIFS('GSTN-Diff Gross'!$D$7:$D$1006,BOOKS!E737,'GSTN-Diff Gross'!$S$7:$S$1006,"&lt;&gt;0")+COUNTIFS('GSTN-Diff Gross'!$D$7:$D$1006,BOOKS!E737,'GSTN-Diff Gross'!$T$7:$T$1006,"&lt;&gt;0")+COUNTIFS('GSTN-Diff Gross'!$D$7:$D$1006,BOOKS!E737,'GSTN-Diff Gross'!$U$7:$U$1006,"&lt;&gt;0")+COUNTIFS('GSTN-Diff Gross'!$D$7:$D$1006,BOOKS!E737,'GSTN-Diff Gross'!$V$7:$V$1006,"&lt;&gt;0"),BOOKS!F737,"")</f>
        <v/>
      </c>
      <c r="E737" s="67" t="str">
        <f>IF(COUNTIFS('GSTN-Diff Gross'!$D$7:$D$1006,BOOKS!E737,'GSTN-Diff Gross'!$R$7:$R$1006,"&lt;&gt;0")+COUNTIFS('GSTN-Diff Gross'!$D$7:$D$1006,BOOKS!E737,'GSTN-Diff Gross'!$S$7:$S$1006,"&lt;&gt;0")+COUNTIFS('GSTN-Diff Gross'!$D$7:$D$1006,BOOKS!E737,'GSTN-Diff Gross'!$T$7:$T$1006,"&lt;&gt;0")+COUNTIFS('GSTN-Diff Gross'!$D$7:$D$1006,BOOKS!E737,'GSTN-Diff Gross'!$U$7:$U$1006,"&lt;&gt;0")+COUNTIFS('GSTN-Diff Gross'!$D$7:$D$1006,BOOKS!E737,'GSTN-Diff Gross'!$V$7:$V$1006,"&lt;&gt;0"),BOOKS!G737,"")</f>
        <v/>
      </c>
      <c r="F737" s="89" t="str">
        <f>IF(COUNTIFS('GSTN-Diff Gross'!$D$7:$D$1006,BOOKS!E737,'GSTN-Diff Gross'!$R$7:$R$1006,"&lt;&gt;0")+COUNTIFS('GSTN-Diff Gross'!$D$7:$D$1006,BOOKS!E737,'GSTN-Diff Gross'!$S$7:$S$1006,"&lt;&gt;0")+COUNTIFS('GSTN-Diff Gross'!$D$7:$D$1006,BOOKS!E737,'GSTN-Diff Gross'!$T$7:$T$1006,"&lt;&gt;0")+COUNTIFS('GSTN-Diff Gross'!$D$7:$D$1006,BOOKS!E737,'GSTN-Diff Gross'!$U$7:$U$1006,"&lt;&gt;0")+COUNTIFS('GSTN-Diff Gross'!$D$7:$D$1006,BOOKS!E737,'GSTN-Diff Gross'!$V$7:$V$1006,"&lt;&gt;0"),BOOKS!H737,"")</f>
        <v/>
      </c>
      <c r="G737" s="96">
        <f t="shared" si="81"/>
        <v>0</v>
      </c>
      <c r="H737" s="96">
        <f t="shared" si="82"/>
        <v>0</v>
      </c>
      <c r="I737" s="97">
        <f t="shared" si="83"/>
        <v>0</v>
      </c>
      <c r="J737" s="98">
        <f t="shared" si="84"/>
        <v>0</v>
      </c>
      <c r="K737" s="96">
        <f t="shared" si="85"/>
        <v>0</v>
      </c>
      <c r="L737" s="93">
        <f>IF(COUNTIFS('GSTN-Diff Gross'!$D$7:$D$1006,BOOKS!E737,'GSTN-Diff Gross'!$R$7:$R$1006,"&lt;&gt;0")+COUNTIFS('GSTN-Diff Gross'!$D$7:$D$1006,BOOKS!E737,'GSTN-Diff Gross'!$S$7:$S$1006,"&lt;&gt;0")+COUNTIFS('GSTN-Diff Gross'!$D$7:$D$1006,BOOKS!E737,'GSTN-Diff Gross'!$T$7:$T$1006,"&lt;&gt;0")+COUNTIFS('GSTN-Diff Gross'!$D$7:$D$1006,BOOKS!E737,'GSTN-Diff Gross'!$U$7:$U$1006,"&lt;&gt;0")+COUNTIFS('GSTN-Diff Gross'!$D$7:$D$1006,BOOKS!E737,'GSTN-Diff Gross'!$V$7:$V$1006,"&lt;&gt;0"),BOOKS!I737,0)</f>
        <v>0</v>
      </c>
      <c r="M737" s="88">
        <f>IF(COUNTIFS('GSTN-Diff Gross'!$D$7:$D$1006,BOOKS!E737,'GSTN-Diff Gross'!$R$7:$R$1006,"&lt;&gt;0")+COUNTIFS('GSTN-Diff Gross'!$D$7:$D$1006,BOOKS!E737,'GSTN-Diff Gross'!$S$7:$S$1006,"&lt;&gt;0")+COUNTIFS('GSTN-Diff Gross'!$D$7:$D$1006,BOOKS!E737,'GSTN-Diff Gross'!$T$7:$T$1006,"&lt;&gt;0")+COUNTIFS('GSTN-Diff Gross'!$D$7:$D$1006,BOOKS!E737,'GSTN-Diff Gross'!$U$7:$U$1006,"&lt;&gt;0")+COUNTIFS('GSTN-Diff Gross'!$D$7:$D$1006,BOOKS!E737,'GSTN-Diff Gross'!$V$7:$V$1006,"&lt;&gt;0"),BOOKS!J737,0)</f>
        <v>0</v>
      </c>
      <c r="N737" s="88">
        <f>IF(COUNTIFS('GSTN-Diff Gross'!$D$7:$D$1006,BOOKS!E737,'GSTN-Diff Gross'!$R$7:$R$1006,"&lt;&gt;0")+COUNTIFS('GSTN-Diff Gross'!$D$7:$D$1006,BOOKS!E737,'GSTN-Diff Gross'!$S$7:$S$1006,"&lt;&gt;0")+COUNTIFS('GSTN-Diff Gross'!$D$7:$D$1006,BOOKS!E737,'GSTN-Diff Gross'!$T$7:$T$1006,"&lt;&gt;0")+COUNTIFS('GSTN-Diff Gross'!$D$7:$D$1006,BOOKS!E737,'GSTN-Diff Gross'!$U$7:$U$1006,"&lt;&gt;0")+COUNTIFS('GSTN-Diff Gross'!$D$7:$D$1006,BOOKS!E737,'GSTN-Diff Gross'!$V$7:$V$1006,"&lt;&gt;0"),BOOKS!K737,0)</f>
        <v>0</v>
      </c>
      <c r="O737" s="88">
        <f>IF(COUNTIFS('GSTN-Diff Gross'!$D$7:$D$1006,BOOKS!E737,'GSTN-Diff Gross'!$R$7:$R$1006,"&lt;&gt;0")+COUNTIFS('GSTN-Diff Gross'!$D$7:$D$1006,BOOKS!E737,'GSTN-Diff Gross'!$S$7:$S$1006,"&lt;&gt;0")+COUNTIFS('GSTN-Diff Gross'!$D$7:$D$1006,BOOKS!E737,'GSTN-Diff Gross'!$T$7:$T$1006,"&lt;&gt;0")+COUNTIFS('GSTN-Diff Gross'!$D$7:$D$1006,BOOKS!E737,'GSTN-Diff Gross'!$U$7:$U$1006,"&lt;&gt;0")+COUNTIFS('GSTN-Diff Gross'!$D$7:$D$1006,BOOKS!E737,'GSTN-Diff Gross'!$V$7:$V$1006,"&lt;&gt;0"),BOOKS!L737,0)</f>
        <v>0</v>
      </c>
      <c r="P737" s="88">
        <f>IF(COUNTIFS('GSTN-Diff Gross'!$D$7:$D$1006,BOOKS!E737,'GSTN-Diff Gross'!$R$7:$R$1006,"&lt;&gt;0")+COUNTIFS('GSTN-Diff Gross'!$D$7:$D$1006,BOOKS!E737,'GSTN-Diff Gross'!$S$7:$S$1006,"&lt;&gt;0")+COUNTIFS('GSTN-Diff Gross'!$D$7:$D$1006,BOOKS!E737,'GSTN-Diff Gross'!$T$7:$T$1006,"&lt;&gt;0")+COUNTIFS('GSTN-Diff Gross'!$D$7:$D$1006,BOOKS!E737,'GSTN-Diff Gross'!$U$7:$U$1006,"&lt;&gt;0")+COUNTIFS('GSTN-Diff Gross'!$D$7:$D$1006,BOOKS!E737,'GSTN-Diff Gross'!$V$7:$V$1006,"&lt;&gt;0"),BOOKS!M737,0)</f>
        <v>0</v>
      </c>
      <c r="Q737" s="84">
        <f>IFERROR(IF(B737="",0,SUMPRODUCT(('2A'!$D$6:$D$1005='GSTN-Bill Wise'!B737)*'2A'!$I$6:$I$1005)),0)</f>
        <v>0</v>
      </c>
      <c r="R737" s="44">
        <f>IFERROR(IF(B737="",0,SUMPRODUCT(('2A'!$D$6:$D$1005='GSTN-Bill Wise'!B737)*'2A'!$J$6:$J$1005)),0)</f>
        <v>0</v>
      </c>
      <c r="S737" s="44">
        <f>IFERROR(IF(B737="",0,SUMPRODUCT(('2A'!$D$6:$D$1005='GSTN-Bill Wise'!B737)*'2A'!$K$6:$K$1005)),0)</f>
        <v>0</v>
      </c>
      <c r="T737" s="44">
        <f>IFERROR(IF(B737="",0,SUMPRODUCT(('2A'!$D$6:$D$1005='GSTN-Bill Wise'!B737)*'2A'!$L$6:$L$1005)),0)</f>
        <v>0</v>
      </c>
      <c r="U737" s="44">
        <f>IFERROR(IF(B737="",0,SUMPRODUCT(('2A'!$D$6:$D$1005='GSTN-Bill Wise'!B737)*'2A'!$M$6:$M$1005)),0)</f>
        <v>0</v>
      </c>
      <c r="V737" s="111"/>
    </row>
    <row r="738" spans="1:22">
      <c r="A738" s="161">
        <f t="shared" si="86"/>
        <v>733</v>
      </c>
      <c r="B738" s="161" t="str">
        <f t="shared" si="80"/>
        <v/>
      </c>
      <c r="C738" s="161" t="str">
        <f>IF(COUNTIFS('GSTN-Diff Gross'!$D$7:$D$1006,BOOKS!E738,'GSTN-Diff Gross'!$R$7:$R$1006,"&lt;&gt;0")+COUNTIFS('GSTN-Diff Gross'!$D$7:$D$1006,BOOKS!E738,'GSTN-Diff Gross'!$S$7:$S$1006,"&lt;&gt;0")+COUNTIFS('GSTN-Diff Gross'!$D$7:$D$1006,BOOKS!E738,'GSTN-Diff Gross'!$T$7:$T$1006,"&lt;&gt;0")+COUNTIFS('GSTN-Diff Gross'!$D$7:$D$1006,BOOKS!E738,'GSTN-Diff Gross'!$U$7:$U$1006,"&lt;&gt;0")+COUNTIFS('GSTN-Diff Gross'!$D$7:$D$1006,BOOKS!E738,'GSTN-Diff Gross'!$V$7:$V$1006,"&lt;&gt;0"),BOOKS!E738,"")</f>
        <v/>
      </c>
      <c r="D738" s="41" t="str">
        <f>IF(COUNTIFS('GSTN-Diff Gross'!$D$7:$D$1006,BOOKS!E738,'GSTN-Diff Gross'!$R$7:$R$1006,"&lt;&gt;0")+COUNTIFS('GSTN-Diff Gross'!$D$7:$D$1006,BOOKS!E738,'GSTN-Diff Gross'!$S$7:$S$1006,"&lt;&gt;0")+COUNTIFS('GSTN-Diff Gross'!$D$7:$D$1006,BOOKS!E738,'GSTN-Diff Gross'!$T$7:$T$1006,"&lt;&gt;0")+COUNTIFS('GSTN-Diff Gross'!$D$7:$D$1006,BOOKS!E738,'GSTN-Diff Gross'!$U$7:$U$1006,"&lt;&gt;0")+COUNTIFS('GSTN-Diff Gross'!$D$7:$D$1006,BOOKS!E738,'GSTN-Diff Gross'!$V$7:$V$1006,"&lt;&gt;0"),BOOKS!F738,"")</f>
        <v/>
      </c>
      <c r="E738" s="68" t="str">
        <f>IF(COUNTIFS('GSTN-Diff Gross'!$D$7:$D$1006,BOOKS!E738,'GSTN-Diff Gross'!$R$7:$R$1006,"&lt;&gt;0")+COUNTIFS('GSTN-Diff Gross'!$D$7:$D$1006,BOOKS!E738,'GSTN-Diff Gross'!$S$7:$S$1006,"&lt;&gt;0")+COUNTIFS('GSTN-Diff Gross'!$D$7:$D$1006,BOOKS!E738,'GSTN-Diff Gross'!$T$7:$T$1006,"&lt;&gt;0")+COUNTIFS('GSTN-Diff Gross'!$D$7:$D$1006,BOOKS!E738,'GSTN-Diff Gross'!$U$7:$U$1006,"&lt;&gt;0")+COUNTIFS('GSTN-Diff Gross'!$D$7:$D$1006,BOOKS!E738,'GSTN-Diff Gross'!$V$7:$V$1006,"&lt;&gt;0"),BOOKS!G738,"")</f>
        <v/>
      </c>
      <c r="F738" s="90" t="str">
        <f>IF(COUNTIFS('GSTN-Diff Gross'!$D$7:$D$1006,BOOKS!E738,'GSTN-Diff Gross'!$R$7:$R$1006,"&lt;&gt;0")+COUNTIFS('GSTN-Diff Gross'!$D$7:$D$1006,BOOKS!E738,'GSTN-Diff Gross'!$S$7:$S$1006,"&lt;&gt;0")+COUNTIFS('GSTN-Diff Gross'!$D$7:$D$1006,BOOKS!E738,'GSTN-Diff Gross'!$T$7:$T$1006,"&lt;&gt;0")+COUNTIFS('GSTN-Diff Gross'!$D$7:$D$1006,BOOKS!E738,'GSTN-Diff Gross'!$U$7:$U$1006,"&lt;&gt;0")+COUNTIFS('GSTN-Diff Gross'!$D$7:$D$1006,BOOKS!E738,'GSTN-Diff Gross'!$V$7:$V$1006,"&lt;&gt;0"),BOOKS!H738,"")</f>
        <v/>
      </c>
      <c r="G738" s="167">
        <f t="shared" si="81"/>
        <v>0</v>
      </c>
      <c r="H738" s="167">
        <f t="shared" si="82"/>
        <v>0</v>
      </c>
      <c r="I738" s="167">
        <f t="shared" si="83"/>
        <v>0</v>
      </c>
      <c r="J738" s="167">
        <f t="shared" si="84"/>
        <v>0</v>
      </c>
      <c r="K738" s="167">
        <f t="shared" si="85"/>
        <v>0</v>
      </c>
      <c r="L738" s="99">
        <f>IF(COUNTIFS('GSTN-Diff Gross'!$D$7:$D$1006,BOOKS!E738,'GSTN-Diff Gross'!$R$7:$R$1006,"&lt;&gt;0")+COUNTIFS('GSTN-Diff Gross'!$D$7:$D$1006,BOOKS!E738,'GSTN-Diff Gross'!$S$7:$S$1006,"&lt;&gt;0")+COUNTIFS('GSTN-Diff Gross'!$D$7:$D$1006,BOOKS!E738,'GSTN-Diff Gross'!$T$7:$T$1006,"&lt;&gt;0")+COUNTIFS('GSTN-Diff Gross'!$D$7:$D$1006,BOOKS!E738,'GSTN-Diff Gross'!$U$7:$U$1006,"&lt;&gt;0")+COUNTIFS('GSTN-Diff Gross'!$D$7:$D$1006,BOOKS!E738,'GSTN-Diff Gross'!$V$7:$V$1006,"&lt;&gt;0"),BOOKS!I738,0)</f>
        <v>0</v>
      </c>
      <c r="M738" s="100">
        <f>IF(COUNTIFS('GSTN-Diff Gross'!$D$7:$D$1006,BOOKS!E738,'GSTN-Diff Gross'!$R$7:$R$1006,"&lt;&gt;0")+COUNTIFS('GSTN-Diff Gross'!$D$7:$D$1006,BOOKS!E738,'GSTN-Diff Gross'!$S$7:$S$1006,"&lt;&gt;0")+COUNTIFS('GSTN-Diff Gross'!$D$7:$D$1006,BOOKS!E738,'GSTN-Diff Gross'!$T$7:$T$1006,"&lt;&gt;0")+COUNTIFS('GSTN-Diff Gross'!$D$7:$D$1006,BOOKS!E738,'GSTN-Diff Gross'!$U$7:$U$1006,"&lt;&gt;0")+COUNTIFS('GSTN-Diff Gross'!$D$7:$D$1006,BOOKS!E738,'GSTN-Diff Gross'!$V$7:$V$1006,"&lt;&gt;0"),BOOKS!J738,0)</f>
        <v>0</v>
      </c>
      <c r="N738" s="100">
        <f>IF(COUNTIFS('GSTN-Diff Gross'!$D$7:$D$1006,BOOKS!E738,'GSTN-Diff Gross'!$R$7:$R$1006,"&lt;&gt;0")+COUNTIFS('GSTN-Diff Gross'!$D$7:$D$1006,BOOKS!E738,'GSTN-Diff Gross'!$S$7:$S$1006,"&lt;&gt;0")+COUNTIFS('GSTN-Diff Gross'!$D$7:$D$1006,BOOKS!E738,'GSTN-Diff Gross'!$T$7:$T$1006,"&lt;&gt;0")+COUNTIFS('GSTN-Diff Gross'!$D$7:$D$1006,BOOKS!E738,'GSTN-Diff Gross'!$U$7:$U$1006,"&lt;&gt;0")+COUNTIFS('GSTN-Diff Gross'!$D$7:$D$1006,BOOKS!E738,'GSTN-Diff Gross'!$V$7:$V$1006,"&lt;&gt;0"),BOOKS!K738,0)</f>
        <v>0</v>
      </c>
      <c r="O738" s="100">
        <f>IF(COUNTIFS('GSTN-Diff Gross'!$D$7:$D$1006,BOOKS!E738,'GSTN-Diff Gross'!$R$7:$R$1006,"&lt;&gt;0")+COUNTIFS('GSTN-Diff Gross'!$D$7:$D$1006,BOOKS!E738,'GSTN-Diff Gross'!$S$7:$S$1006,"&lt;&gt;0")+COUNTIFS('GSTN-Diff Gross'!$D$7:$D$1006,BOOKS!E738,'GSTN-Diff Gross'!$T$7:$T$1006,"&lt;&gt;0")+COUNTIFS('GSTN-Diff Gross'!$D$7:$D$1006,BOOKS!E738,'GSTN-Diff Gross'!$U$7:$U$1006,"&lt;&gt;0")+COUNTIFS('GSTN-Diff Gross'!$D$7:$D$1006,BOOKS!E738,'GSTN-Diff Gross'!$V$7:$V$1006,"&lt;&gt;0"),BOOKS!L738,0)</f>
        <v>0</v>
      </c>
      <c r="P738" s="100">
        <f>IF(COUNTIFS('GSTN-Diff Gross'!$D$7:$D$1006,BOOKS!E738,'GSTN-Diff Gross'!$R$7:$R$1006,"&lt;&gt;0")+COUNTIFS('GSTN-Diff Gross'!$D$7:$D$1006,BOOKS!E738,'GSTN-Diff Gross'!$S$7:$S$1006,"&lt;&gt;0")+COUNTIFS('GSTN-Diff Gross'!$D$7:$D$1006,BOOKS!E738,'GSTN-Diff Gross'!$T$7:$T$1006,"&lt;&gt;0")+COUNTIFS('GSTN-Diff Gross'!$D$7:$D$1006,BOOKS!E738,'GSTN-Diff Gross'!$U$7:$U$1006,"&lt;&gt;0")+COUNTIFS('GSTN-Diff Gross'!$D$7:$D$1006,BOOKS!E738,'GSTN-Diff Gross'!$V$7:$V$1006,"&lt;&gt;0"),BOOKS!M738,0)</f>
        <v>0</v>
      </c>
      <c r="Q738" s="94">
        <f>IFERROR(IF(B738="",0,SUMPRODUCT(('2A'!$D$6:$D$1005='GSTN-Bill Wise'!B738)*'2A'!$I$6:$I$1005)),0)</f>
        <v>0</v>
      </c>
      <c r="R738" s="95">
        <f>IFERROR(IF(B738="",0,SUMPRODUCT(('2A'!$D$6:$D$1005='GSTN-Bill Wise'!B738)*'2A'!$J$6:$J$1005)),0)</f>
        <v>0</v>
      </c>
      <c r="S738" s="95">
        <f>IFERROR(IF(B738="",0,SUMPRODUCT(('2A'!$D$6:$D$1005='GSTN-Bill Wise'!B738)*'2A'!$K$6:$K$1005)),0)</f>
        <v>0</v>
      </c>
      <c r="T738" s="95">
        <f>IFERROR(IF(B738="",0,SUMPRODUCT(('2A'!$D$6:$D$1005='GSTN-Bill Wise'!B738)*'2A'!$L$6:$L$1005)),0)</f>
        <v>0</v>
      </c>
      <c r="U738" s="95">
        <f>IFERROR(IF(B738="",0,SUMPRODUCT(('2A'!$D$6:$D$1005='GSTN-Bill Wise'!B738)*'2A'!$M$6:$M$1005)),0)</f>
        <v>0</v>
      </c>
      <c r="V738" s="111"/>
    </row>
    <row r="739" spans="1:22">
      <c r="A739" s="162">
        <f t="shared" si="86"/>
        <v>734</v>
      </c>
      <c r="B739" s="162" t="str">
        <f t="shared" si="80"/>
        <v/>
      </c>
      <c r="C739" s="162" t="str">
        <f>IF(COUNTIFS('GSTN-Diff Gross'!$D$7:$D$1006,BOOKS!E739,'GSTN-Diff Gross'!$R$7:$R$1006,"&lt;&gt;0")+COUNTIFS('GSTN-Diff Gross'!$D$7:$D$1006,BOOKS!E739,'GSTN-Diff Gross'!$S$7:$S$1006,"&lt;&gt;0")+COUNTIFS('GSTN-Diff Gross'!$D$7:$D$1006,BOOKS!E739,'GSTN-Diff Gross'!$T$7:$T$1006,"&lt;&gt;0")+COUNTIFS('GSTN-Diff Gross'!$D$7:$D$1006,BOOKS!E739,'GSTN-Diff Gross'!$U$7:$U$1006,"&lt;&gt;0")+COUNTIFS('GSTN-Diff Gross'!$D$7:$D$1006,BOOKS!E739,'GSTN-Diff Gross'!$V$7:$V$1006,"&lt;&gt;0"),BOOKS!E739,"")</f>
        <v/>
      </c>
      <c r="D739" s="44" t="str">
        <f>IF(COUNTIFS('GSTN-Diff Gross'!$D$7:$D$1006,BOOKS!E739,'GSTN-Diff Gross'!$R$7:$R$1006,"&lt;&gt;0")+COUNTIFS('GSTN-Diff Gross'!$D$7:$D$1006,BOOKS!E739,'GSTN-Diff Gross'!$S$7:$S$1006,"&lt;&gt;0")+COUNTIFS('GSTN-Diff Gross'!$D$7:$D$1006,BOOKS!E739,'GSTN-Diff Gross'!$T$7:$T$1006,"&lt;&gt;0")+COUNTIFS('GSTN-Diff Gross'!$D$7:$D$1006,BOOKS!E739,'GSTN-Diff Gross'!$U$7:$U$1006,"&lt;&gt;0")+COUNTIFS('GSTN-Diff Gross'!$D$7:$D$1006,BOOKS!E739,'GSTN-Diff Gross'!$V$7:$V$1006,"&lt;&gt;0"),BOOKS!F739,"")</f>
        <v/>
      </c>
      <c r="E739" s="67" t="str">
        <f>IF(COUNTIFS('GSTN-Diff Gross'!$D$7:$D$1006,BOOKS!E739,'GSTN-Diff Gross'!$R$7:$R$1006,"&lt;&gt;0")+COUNTIFS('GSTN-Diff Gross'!$D$7:$D$1006,BOOKS!E739,'GSTN-Diff Gross'!$S$7:$S$1006,"&lt;&gt;0")+COUNTIFS('GSTN-Diff Gross'!$D$7:$D$1006,BOOKS!E739,'GSTN-Diff Gross'!$T$7:$T$1006,"&lt;&gt;0")+COUNTIFS('GSTN-Diff Gross'!$D$7:$D$1006,BOOKS!E739,'GSTN-Diff Gross'!$U$7:$U$1006,"&lt;&gt;0")+COUNTIFS('GSTN-Diff Gross'!$D$7:$D$1006,BOOKS!E739,'GSTN-Diff Gross'!$V$7:$V$1006,"&lt;&gt;0"),BOOKS!G739,"")</f>
        <v/>
      </c>
      <c r="F739" s="89" t="str">
        <f>IF(COUNTIFS('GSTN-Diff Gross'!$D$7:$D$1006,BOOKS!E739,'GSTN-Diff Gross'!$R$7:$R$1006,"&lt;&gt;0")+COUNTIFS('GSTN-Diff Gross'!$D$7:$D$1006,BOOKS!E739,'GSTN-Diff Gross'!$S$7:$S$1006,"&lt;&gt;0")+COUNTIFS('GSTN-Diff Gross'!$D$7:$D$1006,BOOKS!E739,'GSTN-Diff Gross'!$T$7:$T$1006,"&lt;&gt;0")+COUNTIFS('GSTN-Diff Gross'!$D$7:$D$1006,BOOKS!E739,'GSTN-Diff Gross'!$U$7:$U$1006,"&lt;&gt;0")+COUNTIFS('GSTN-Diff Gross'!$D$7:$D$1006,BOOKS!E739,'GSTN-Diff Gross'!$V$7:$V$1006,"&lt;&gt;0"),BOOKS!H739,"")</f>
        <v/>
      </c>
      <c r="G739" s="96">
        <f t="shared" si="81"/>
        <v>0</v>
      </c>
      <c r="H739" s="96">
        <f t="shared" si="82"/>
        <v>0</v>
      </c>
      <c r="I739" s="97">
        <f t="shared" si="83"/>
        <v>0</v>
      </c>
      <c r="J739" s="98">
        <f t="shared" si="84"/>
        <v>0</v>
      </c>
      <c r="K739" s="96">
        <f t="shared" si="85"/>
        <v>0</v>
      </c>
      <c r="L739" s="93">
        <f>IF(COUNTIFS('GSTN-Diff Gross'!$D$7:$D$1006,BOOKS!E739,'GSTN-Diff Gross'!$R$7:$R$1006,"&lt;&gt;0")+COUNTIFS('GSTN-Diff Gross'!$D$7:$D$1006,BOOKS!E739,'GSTN-Diff Gross'!$S$7:$S$1006,"&lt;&gt;0")+COUNTIFS('GSTN-Diff Gross'!$D$7:$D$1006,BOOKS!E739,'GSTN-Diff Gross'!$T$7:$T$1006,"&lt;&gt;0")+COUNTIFS('GSTN-Diff Gross'!$D$7:$D$1006,BOOKS!E739,'GSTN-Diff Gross'!$U$7:$U$1006,"&lt;&gt;0")+COUNTIFS('GSTN-Diff Gross'!$D$7:$D$1006,BOOKS!E739,'GSTN-Diff Gross'!$V$7:$V$1006,"&lt;&gt;0"),BOOKS!I739,0)</f>
        <v>0</v>
      </c>
      <c r="M739" s="88">
        <f>IF(COUNTIFS('GSTN-Diff Gross'!$D$7:$D$1006,BOOKS!E739,'GSTN-Diff Gross'!$R$7:$R$1006,"&lt;&gt;0")+COUNTIFS('GSTN-Diff Gross'!$D$7:$D$1006,BOOKS!E739,'GSTN-Diff Gross'!$S$7:$S$1006,"&lt;&gt;0")+COUNTIFS('GSTN-Diff Gross'!$D$7:$D$1006,BOOKS!E739,'GSTN-Diff Gross'!$T$7:$T$1006,"&lt;&gt;0")+COUNTIFS('GSTN-Diff Gross'!$D$7:$D$1006,BOOKS!E739,'GSTN-Diff Gross'!$U$7:$U$1006,"&lt;&gt;0")+COUNTIFS('GSTN-Diff Gross'!$D$7:$D$1006,BOOKS!E739,'GSTN-Diff Gross'!$V$7:$V$1006,"&lt;&gt;0"),BOOKS!J739,0)</f>
        <v>0</v>
      </c>
      <c r="N739" s="88">
        <f>IF(COUNTIFS('GSTN-Diff Gross'!$D$7:$D$1006,BOOKS!E739,'GSTN-Diff Gross'!$R$7:$R$1006,"&lt;&gt;0")+COUNTIFS('GSTN-Diff Gross'!$D$7:$D$1006,BOOKS!E739,'GSTN-Diff Gross'!$S$7:$S$1006,"&lt;&gt;0")+COUNTIFS('GSTN-Diff Gross'!$D$7:$D$1006,BOOKS!E739,'GSTN-Diff Gross'!$T$7:$T$1006,"&lt;&gt;0")+COUNTIFS('GSTN-Diff Gross'!$D$7:$D$1006,BOOKS!E739,'GSTN-Diff Gross'!$U$7:$U$1006,"&lt;&gt;0")+COUNTIFS('GSTN-Diff Gross'!$D$7:$D$1006,BOOKS!E739,'GSTN-Diff Gross'!$V$7:$V$1006,"&lt;&gt;0"),BOOKS!K739,0)</f>
        <v>0</v>
      </c>
      <c r="O739" s="88">
        <f>IF(COUNTIFS('GSTN-Diff Gross'!$D$7:$D$1006,BOOKS!E739,'GSTN-Diff Gross'!$R$7:$R$1006,"&lt;&gt;0")+COUNTIFS('GSTN-Diff Gross'!$D$7:$D$1006,BOOKS!E739,'GSTN-Diff Gross'!$S$7:$S$1006,"&lt;&gt;0")+COUNTIFS('GSTN-Diff Gross'!$D$7:$D$1006,BOOKS!E739,'GSTN-Diff Gross'!$T$7:$T$1006,"&lt;&gt;0")+COUNTIFS('GSTN-Diff Gross'!$D$7:$D$1006,BOOKS!E739,'GSTN-Diff Gross'!$U$7:$U$1006,"&lt;&gt;0")+COUNTIFS('GSTN-Diff Gross'!$D$7:$D$1006,BOOKS!E739,'GSTN-Diff Gross'!$V$7:$V$1006,"&lt;&gt;0"),BOOKS!L739,0)</f>
        <v>0</v>
      </c>
      <c r="P739" s="88">
        <f>IF(COUNTIFS('GSTN-Diff Gross'!$D$7:$D$1006,BOOKS!E739,'GSTN-Diff Gross'!$R$7:$R$1006,"&lt;&gt;0")+COUNTIFS('GSTN-Diff Gross'!$D$7:$D$1006,BOOKS!E739,'GSTN-Diff Gross'!$S$7:$S$1006,"&lt;&gt;0")+COUNTIFS('GSTN-Diff Gross'!$D$7:$D$1006,BOOKS!E739,'GSTN-Diff Gross'!$T$7:$T$1006,"&lt;&gt;0")+COUNTIFS('GSTN-Diff Gross'!$D$7:$D$1006,BOOKS!E739,'GSTN-Diff Gross'!$U$7:$U$1006,"&lt;&gt;0")+COUNTIFS('GSTN-Diff Gross'!$D$7:$D$1006,BOOKS!E739,'GSTN-Diff Gross'!$V$7:$V$1006,"&lt;&gt;0"),BOOKS!M739,0)</f>
        <v>0</v>
      </c>
      <c r="Q739" s="84">
        <f>IFERROR(IF(B739="",0,SUMPRODUCT(('2A'!$D$6:$D$1005='GSTN-Bill Wise'!B739)*'2A'!$I$6:$I$1005)),0)</f>
        <v>0</v>
      </c>
      <c r="R739" s="44">
        <f>IFERROR(IF(B739="",0,SUMPRODUCT(('2A'!$D$6:$D$1005='GSTN-Bill Wise'!B739)*'2A'!$J$6:$J$1005)),0)</f>
        <v>0</v>
      </c>
      <c r="S739" s="44">
        <f>IFERROR(IF(B739="",0,SUMPRODUCT(('2A'!$D$6:$D$1005='GSTN-Bill Wise'!B739)*'2A'!$K$6:$K$1005)),0)</f>
        <v>0</v>
      </c>
      <c r="T739" s="44">
        <f>IFERROR(IF(B739="",0,SUMPRODUCT(('2A'!$D$6:$D$1005='GSTN-Bill Wise'!B739)*'2A'!$L$6:$L$1005)),0)</f>
        <v>0</v>
      </c>
      <c r="U739" s="44">
        <f>IFERROR(IF(B739="",0,SUMPRODUCT(('2A'!$D$6:$D$1005='GSTN-Bill Wise'!B739)*'2A'!$M$6:$M$1005)),0)</f>
        <v>0</v>
      </c>
      <c r="V739" s="111"/>
    </row>
    <row r="740" spans="1:22">
      <c r="A740" s="161">
        <f t="shared" si="86"/>
        <v>735</v>
      </c>
      <c r="B740" s="161" t="str">
        <f t="shared" si="80"/>
        <v/>
      </c>
      <c r="C740" s="161" t="str">
        <f>IF(COUNTIFS('GSTN-Diff Gross'!$D$7:$D$1006,BOOKS!E740,'GSTN-Diff Gross'!$R$7:$R$1006,"&lt;&gt;0")+COUNTIFS('GSTN-Diff Gross'!$D$7:$D$1006,BOOKS!E740,'GSTN-Diff Gross'!$S$7:$S$1006,"&lt;&gt;0")+COUNTIFS('GSTN-Diff Gross'!$D$7:$D$1006,BOOKS!E740,'GSTN-Diff Gross'!$T$7:$T$1006,"&lt;&gt;0")+COUNTIFS('GSTN-Diff Gross'!$D$7:$D$1006,BOOKS!E740,'GSTN-Diff Gross'!$U$7:$U$1006,"&lt;&gt;0")+COUNTIFS('GSTN-Diff Gross'!$D$7:$D$1006,BOOKS!E740,'GSTN-Diff Gross'!$V$7:$V$1006,"&lt;&gt;0"),BOOKS!E740,"")</f>
        <v/>
      </c>
      <c r="D740" s="41" t="str">
        <f>IF(COUNTIFS('GSTN-Diff Gross'!$D$7:$D$1006,BOOKS!E740,'GSTN-Diff Gross'!$R$7:$R$1006,"&lt;&gt;0")+COUNTIFS('GSTN-Diff Gross'!$D$7:$D$1006,BOOKS!E740,'GSTN-Diff Gross'!$S$7:$S$1006,"&lt;&gt;0")+COUNTIFS('GSTN-Diff Gross'!$D$7:$D$1006,BOOKS!E740,'GSTN-Diff Gross'!$T$7:$T$1006,"&lt;&gt;0")+COUNTIFS('GSTN-Diff Gross'!$D$7:$D$1006,BOOKS!E740,'GSTN-Diff Gross'!$U$7:$U$1006,"&lt;&gt;0")+COUNTIFS('GSTN-Diff Gross'!$D$7:$D$1006,BOOKS!E740,'GSTN-Diff Gross'!$V$7:$V$1006,"&lt;&gt;0"),BOOKS!F740,"")</f>
        <v/>
      </c>
      <c r="E740" s="68" t="str">
        <f>IF(COUNTIFS('GSTN-Diff Gross'!$D$7:$D$1006,BOOKS!E740,'GSTN-Diff Gross'!$R$7:$R$1006,"&lt;&gt;0")+COUNTIFS('GSTN-Diff Gross'!$D$7:$D$1006,BOOKS!E740,'GSTN-Diff Gross'!$S$7:$S$1006,"&lt;&gt;0")+COUNTIFS('GSTN-Diff Gross'!$D$7:$D$1006,BOOKS!E740,'GSTN-Diff Gross'!$T$7:$T$1006,"&lt;&gt;0")+COUNTIFS('GSTN-Diff Gross'!$D$7:$D$1006,BOOKS!E740,'GSTN-Diff Gross'!$U$7:$U$1006,"&lt;&gt;0")+COUNTIFS('GSTN-Diff Gross'!$D$7:$D$1006,BOOKS!E740,'GSTN-Diff Gross'!$V$7:$V$1006,"&lt;&gt;0"),BOOKS!G740,"")</f>
        <v/>
      </c>
      <c r="F740" s="90" t="str">
        <f>IF(COUNTIFS('GSTN-Diff Gross'!$D$7:$D$1006,BOOKS!E740,'GSTN-Diff Gross'!$R$7:$R$1006,"&lt;&gt;0")+COUNTIFS('GSTN-Diff Gross'!$D$7:$D$1006,BOOKS!E740,'GSTN-Diff Gross'!$S$7:$S$1006,"&lt;&gt;0")+COUNTIFS('GSTN-Diff Gross'!$D$7:$D$1006,BOOKS!E740,'GSTN-Diff Gross'!$T$7:$T$1006,"&lt;&gt;0")+COUNTIFS('GSTN-Diff Gross'!$D$7:$D$1006,BOOKS!E740,'GSTN-Diff Gross'!$U$7:$U$1006,"&lt;&gt;0")+COUNTIFS('GSTN-Diff Gross'!$D$7:$D$1006,BOOKS!E740,'GSTN-Diff Gross'!$V$7:$V$1006,"&lt;&gt;0"),BOOKS!H740,"")</f>
        <v/>
      </c>
      <c r="G740" s="167">
        <f t="shared" si="81"/>
        <v>0</v>
      </c>
      <c r="H740" s="167">
        <f t="shared" si="82"/>
        <v>0</v>
      </c>
      <c r="I740" s="167">
        <f t="shared" si="83"/>
        <v>0</v>
      </c>
      <c r="J740" s="167">
        <f t="shared" si="84"/>
        <v>0</v>
      </c>
      <c r="K740" s="167">
        <f t="shared" si="85"/>
        <v>0</v>
      </c>
      <c r="L740" s="99">
        <f>IF(COUNTIFS('GSTN-Diff Gross'!$D$7:$D$1006,BOOKS!E740,'GSTN-Diff Gross'!$R$7:$R$1006,"&lt;&gt;0")+COUNTIFS('GSTN-Diff Gross'!$D$7:$D$1006,BOOKS!E740,'GSTN-Diff Gross'!$S$7:$S$1006,"&lt;&gt;0")+COUNTIFS('GSTN-Diff Gross'!$D$7:$D$1006,BOOKS!E740,'GSTN-Diff Gross'!$T$7:$T$1006,"&lt;&gt;0")+COUNTIFS('GSTN-Diff Gross'!$D$7:$D$1006,BOOKS!E740,'GSTN-Diff Gross'!$U$7:$U$1006,"&lt;&gt;0")+COUNTIFS('GSTN-Diff Gross'!$D$7:$D$1006,BOOKS!E740,'GSTN-Diff Gross'!$V$7:$V$1006,"&lt;&gt;0"),BOOKS!I740,0)</f>
        <v>0</v>
      </c>
      <c r="M740" s="100">
        <f>IF(COUNTIFS('GSTN-Diff Gross'!$D$7:$D$1006,BOOKS!E740,'GSTN-Diff Gross'!$R$7:$R$1006,"&lt;&gt;0")+COUNTIFS('GSTN-Diff Gross'!$D$7:$D$1006,BOOKS!E740,'GSTN-Diff Gross'!$S$7:$S$1006,"&lt;&gt;0")+COUNTIFS('GSTN-Diff Gross'!$D$7:$D$1006,BOOKS!E740,'GSTN-Diff Gross'!$T$7:$T$1006,"&lt;&gt;0")+COUNTIFS('GSTN-Diff Gross'!$D$7:$D$1006,BOOKS!E740,'GSTN-Diff Gross'!$U$7:$U$1006,"&lt;&gt;0")+COUNTIFS('GSTN-Diff Gross'!$D$7:$D$1006,BOOKS!E740,'GSTN-Diff Gross'!$V$7:$V$1006,"&lt;&gt;0"),BOOKS!J740,0)</f>
        <v>0</v>
      </c>
      <c r="N740" s="100">
        <f>IF(COUNTIFS('GSTN-Diff Gross'!$D$7:$D$1006,BOOKS!E740,'GSTN-Diff Gross'!$R$7:$R$1006,"&lt;&gt;0")+COUNTIFS('GSTN-Diff Gross'!$D$7:$D$1006,BOOKS!E740,'GSTN-Diff Gross'!$S$7:$S$1006,"&lt;&gt;0")+COUNTIFS('GSTN-Diff Gross'!$D$7:$D$1006,BOOKS!E740,'GSTN-Diff Gross'!$T$7:$T$1006,"&lt;&gt;0")+COUNTIFS('GSTN-Diff Gross'!$D$7:$D$1006,BOOKS!E740,'GSTN-Diff Gross'!$U$7:$U$1006,"&lt;&gt;0")+COUNTIFS('GSTN-Diff Gross'!$D$7:$D$1006,BOOKS!E740,'GSTN-Diff Gross'!$V$7:$V$1006,"&lt;&gt;0"),BOOKS!K740,0)</f>
        <v>0</v>
      </c>
      <c r="O740" s="100">
        <f>IF(COUNTIFS('GSTN-Diff Gross'!$D$7:$D$1006,BOOKS!E740,'GSTN-Diff Gross'!$R$7:$R$1006,"&lt;&gt;0")+COUNTIFS('GSTN-Diff Gross'!$D$7:$D$1006,BOOKS!E740,'GSTN-Diff Gross'!$S$7:$S$1006,"&lt;&gt;0")+COUNTIFS('GSTN-Diff Gross'!$D$7:$D$1006,BOOKS!E740,'GSTN-Diff Gross'!$T$7:$T$1006,"&lt;&gt;0")+COUNTIFS('GSTN-Diff Gross'!$D$7:$D$1006,BOOKS!E740,'GSTN-Diff Gross'!$U$7:$U$1006,"&lt;&gt;0")+COUNTIFS('GSTN-Diff Gross'!$D$7:$D$1006,BOOKS!E740,'GSTN-Diff Gross'!$V$7:$V$1006,"&lt;&gt;0"),BOOKS!L740,0)</f>
        <v>0</v>
      </c>
      <c r="P740" s="100">
        <f>IF(COUNTIFS('GSTN-Diff Gross'!$D$7:$D$1006,BOOKS!E740,'GSTN-Diff Gross'!$R$7:$R$1006,"&lt;&gt;0")+COUNTIFS('GSTN-Diff Gross'!$D$7:$D$1006,BOOKS!E740,'GSTN-Diff Gross'!$S$7:$S$1006,"&lt;&gt;0")+COUNTIFS('GSTN-Diff Gross'!$D$7:$D$1006,BOOKS!E740,'GSTN-Diff Gross'!$T$7:$T$1006,"&lt;&gt;0")+COUNTIFS('GSTN-Diff Gross'!$D$7:$D$1006,BOOKS!E740,'GSTN-Diff Gross'!$U$7:$U$1006,"&lt;&gt;0")+COUNTIFS('GSTN-Diff Gross'!$D$7:$D$1006,BOOKS!E740,'GSTN-Diff Gross'!$V$7:$V$1006,"&lt;&gt;0"),BOOKS!M740,0)</f>
        <v>0</v>
      </c>
      <c r="Q740" s="94">
        <f>IFERROR(IF(B740="",0,SUMPRODUCT(('2A'!$D$6:$D$1005='GSTN-Bill Wise'!B740)*'2A'!$I$6:$I$1005)),0)</f>
        <v>0</v>
      </c>
      <c r="R740" s="95">
        <f>IFERROR(IF(B740="",0,SUMPRODUCT(('2A'!$D$6:$D$1005='GSTN-Bill Wise'!B740)*'2A'!$J$6:$J$1005)),0)</f>
        <v>0</v>
      </c>
      <c r="S740" s="95">
        <f>IFERROR(IF(B740="",0,SUMPRODUCT(('2A'!$D$6:$D$1005='GSTN-Bill Wise'!B740)*'2A'!$K$6:$K$1005)),0)</f>
        <v>0</v>
      </c>
      <c r="T740" s="95">
        <f>IFERROR(IF(B740="",0,SUMPRODUCT(('2A'!$D$6:$D$1005='GSTN-Bill Wise'!B740)*'2A'!$L$6:$L$1005)),0)</f>
        <v>0</v>
      </c>
      <c r="U740" s="95">
        <f>IFERROR(IF(B740="",0,SUMPRODUCT(('2A'!$D$6:$D$1005='GSTN-Bill Wise'!B740)*'2A'!$M$6:$M$1005)),0)</f>
        <v>0</v>
      </c>
      <c r="V740" s="111"/>
    </row>
    <row r="741" spans="1:22">
      <c r="A741" s="162">
        <f t="shared" si="86"/>
        <v>736</v>
      </c>
      <c r="B741" s="162" t="str">
        <f t="shared" si="80"/>
        <v/>
      </c>
      <c r="C741" s="162" t="str">
        <f>IF(COUNTIFS('GSTN-Diff Gross'!$D$7:$D$1006,BOOKS!E741,'GSTN-Diff Gross'!$R$7:$R$1006,"&lt;&gt;0")+COUNTIFS('GSTN-Diff Gross'!$D$7:$D$1006,BOOKS!E741,'GSTN-Diff Gross'!$S$7:$S$1006,"&lt;&gt;0")+COUNTIFS('GSTN-Diff Gross'!$D$7:$D$1006,BOOKS!E741,'GSTN-Diff Gross'!$T$7:$T$1006,"&lt;&gt;0")+COUNTIFS('GSTN-Diff Gross'!$D$7:$D$1006,BOOKS!E741,'GSTN-Diff Gross'!$U$7:$U$1006,"&lt;&gt;0")+COUNTIFS('GSTN-Diff Gross'!$D$7:$D$1006,BOOKS!E741,'GSTN-Diff Gross'!$V$7:$V$1006,"&lt;&gt;0"),BOOKS!E741,"")</f>
        <v/>
      </c>
      <c r="D741" s="44" t="str">
        <f>IF(COUNTIFS('GSTN-Diff Gross'!$D$7:$D$1006,BOOKS!E741,'GSTN-Diff Gross'!$R$7:$R$1006,"&lt;&gt;0")+COUNTIFS('GSTN-Diff Gross'!$D$7:$D$1006,BOOKS!E741,'GSTN-Diff Gross'!$S$7:$S$1006,"&lt;&gt;0")+COUNTIFS('GSTN-Diff Gross'!$D$7:$D$1006,BOOKS!E741,'GSTN-Diff Gross'!$T$7:$T$1006,"&lt;&gt;0")+COUNTIFS('GSTN-Diff Gross'!$D$7:$D$1006,BOOKS!E741,'GSTN-Diff Gross'!$U$7:$U$1006,"&lt;&gt;0")+COUNTIFS('GSTN-Diff Gross'!$D$7:$D$1006,BOOKS!E741,'GSTN-Diff Gross'!$V$7:$V$1006,"&lt;&gt;0"),BOOKS!F741,"")</f>
        <v/>
      </c>
      <c r="E741" s="67" t="str">
        <f>IF(COUNTIFS('GSTN-Diff Gross'!$D$7:$D$1006,BOOKS!E741,'GSTN-Diff Gross'!$R$7:$R$1006,"&lt;&gt;0")+COUNTIFS('GSTN-Diff Gross'!$D$7:$D$1006,BOOKS!E741,'GSTN-Diff Gross'!$S$7:$S$1006,"&lt;&gt;0")+COUNTIFS('GSTN-Diff Gross'!$D$7:$D$1006,BOOKS!E741,'GSTN-Diff Gross'!$T$7:$T$1006,"&lt;&gt;0")+COUNTIFS('GSTN-Diff Gross'!$D$7:$D$1006,BOOKS!E741,'GSTN-Diff Gross'!$U$7:$U$1006,"&lt;&gt;0")+COUNTIFS('GSTN-Diff Gross'!$D$7:$D$1006,BOOKS!E741,'GSTN-Diff Gross'!$V$7:$V$1006,"&lt;&gt;0"),BOOKS!G741,"")</f>
        <v/>
      </c>
      <c r="F741" s="89" t="str">
        <f>IF(COUNTIFS('GSTN-Diff Gross'!$D$7:$D$1006,BOOKS!E741,'GSTN-Diff Gross'!$R$7:$R$1006,"&lt;&gt;0")+COUNTIFS('GSTN-Diff Gross'!$D$7:$D$1006,BOOKS!E741,'GSTN-Diff Gross'!$S$7:$S$1006,"&lt;&gt;0")+COUNTIFS('GSTN-Diff Gross'!$D$7:$D$1006,BOOKS!E741,'GSTN-Diff Gross'!$T$7:$T$1006,"&lt;&gt;0")+COUNTIFS('GSTN-Diff Gross'!$D$7:$D$1006,BOOKS!E741,'GSTN-Diff Gross'!$U$7:$U$1006,"&lt;&gt;0")+COUNTIFS('GSTN-Diff Gross'!$D$7:$D$1006,BOOKS!E741,'GSTN-Diff Gross'!$V$7:$V$1006,"&lt;&gt;0"),BOOKS!H741,"")</f>
        <v/>
      </c>
      <c r="G741" s="96">
        <f t="shared" si="81"/>
        <v>0</v>
      </c>
      <c r="H741" s="96">
        <f t="shared" si="82"/>
        <v>0</v>
      </c>
      <c r="I741" s="97">
        <f t="shared" si="83"/>
        <v>0</v>
      </c>
      <c r="J741" s="98">
        <f t="shared" si="84"/>
        <v>0</v>
      </c>
      <c r="K741" s="96">
        <f t="shared" si="85"/>
        <v>0</v>
      </c>
      <c r="L741" s="93">
        <f>IF(COUNTIFS('GSTN-Diff Gross'!$D$7:$D$1006,BOOKS!E741,'GSTN-Diff Gross'!$R$7:$R$1006,"&lt;&gt;0")+COUNTIFS('GSTN-Diff Gross'!$D$7:$D$1006,BOOKS!E741,'GSTN-Diff Gross'!$S$7:$S$1006,"&lt;&gt;0")+COUNTIFS('GSTN-Diff Gross'!$D$7:$D$1006,BOOKS!E741,'GSTN-Diff Gross'!$T$7:$T$1006,"&lt;&gt;0")+COUNTIFS('GSTN-Diff Gross'!$D$7:$D$1006,BOOKS!E741,'GSTN-Diff Gross'!$U$7:$U$1006,"&lt;&gt;0")+COUNTIFS('GSTN-Diff Gross'!$D$7:$D$1006,BOOKS!E741,'GSTN-Diff Gross'!$V$7:$V$1006,"&lt;&gt;0"),BOOKS!I741,0)</f>
        <v>0</v>
      </c>
      <c r="M741" s="88">
        <f>IF(COUNTIFS('GSTN-Diff Gross'!$D$7:$D$1006,BOOKS!E741,'GSTN-Diff Gross'!$R$7:$R$1006,"&lt;&gt;0")+COUNTIFS('GSTN-Diff Gross'!$D$7:$D$1006,BOOKS!E741,'GSTN-Diff Gross'!$S$7:$S$1006,"&lt;&gt;0")+COUNTIFS('GSTN-Diff Gross'!$D$7:$D$1006,BOOKS!E741,'GSTN-Diff Gross'!$T$7:$T$1006,"&lt;&gt;0")+COUNTIFS('GSTN-Diff Gross'!$D$7:$D$1006,BOOKS!E741,'GSTN-Diff Gross'!$U$7:$U$1006,"&lt;&gt;0")+COUNTIFS('GSTN-Diff Gross'!$D$7:$D$1006,BOOKS!E741,'GSTN-Diff Gross'!$V$7:$V$1006,"&lt;&gt;0"),BOOKS!J741,0)</f>
        <v>0</v>
      </c>
      <c r="N741" s="88">
        <f>IF(COUNTIFS('GSTN-Diff Gross'!$D$7:$D$1006,BOOKS!E741,'GSTN-Diff Gross'!$R$7:$R$1006,"&lt;&gt;0")+COUNTIFS('GSTN-Diff Gross'!$D$7:$D$1006,BOOKS!E741,'GSTN-Diff Gross'!$S$7:$S$1006,"&lt;&gt;0")+COUNTIFS('GSTN-Diff Gross'!$D$7:$D$1006,BOOKS!E741,'GSTN-Diff Gross'!$T$7:$T$1006,"&lt;&gt;0")+COUNTIFS('GSTN-Diff Gross'!$D$7:$D$1006,BOOKS!E741,'GSTN-Diff Gross'!$U$7:$U$1006,"&lt;&gt;0")+COUNTIFS('GSTN-Diff Gross'!$D$7:$D$1006,BOOKS!E741,'GSTN-Diff Gross'!$V$7:$V$1006,"&lt;&gt;0"),BOOKS!K741,0)</f>
        <v>0</v>
      </c>
      <c r="O741" s="88">
        <f>IF(COUNTIFS('GSTN-Diff Gross'!$D$7:$D$1006,BOOKS!E741,'GSTN-Diff Gross'!$R$7:$R$1006,"&lt;&gt;0")+COUNTIFS('GSTN-Diff Gross'!$D$7:$D$1006,BOOKS!E741,'GSTN-Diff Gross'!$S$7:$S$1006,"&lt;&gt;0")+COUNTIFS('GSTN-Diff Gross'!$D$7:$D$1006,BOOKS!E741,'GSTN-Diff Gross'!$T$7:$T$1006,"&lt;&gt;0")+COUNTIFS('GSTN-Diff Gross'!$D$7:$D$1006,BOOKS!E741,'GSTN-Diff Gross'!$U$7:$U$1006,"&lt;&gt;0")+COUNTIFS('GSTN-Diff Gross'!$D$7:$D$1006,BOOKS!E741,'GSTN-Diff Gross'!$V$7:$V$1006,"&lt;&gt;0"),BOOKS!L741,0)</f>
        <v>0</v>
      </c>
      <c r="P741" s="88">
        <f>IF(COUNTIFS('GSTN-Diff Gross'!$D$7:$D$1006,BOOKS!E741,'GSTN-Diff Gross'!$R$7:$R$1006,"&lt;&gt;0")+COUNTIFS('GSTN-Diff Gross'!$D$7:$D$1006,BOOKS!E741,'GSTN-Diff Gross'!$S$7:$S$1006,"&lt;&gt;0")+COUNTIFS('GSTN-Diff Gross'!$D$7:$D$1006,BOOKS!E741,'GSTN-Diff Gross'!$T$7:$T$1006,"&lt;&gt;0")+COUNTIFS('GSTN-Diff Gross'!$D$7:$D$1006,BOOKS!E741,'GSTN-Diff Gross'!$U$7:$U$1006,"&lt;&gt;0")+COUNTIFS('GSTN-Diff Gross'!$D$7:$D$1006,BOOKS!E741,'GSTN-Diff Gross'!$V$7:$V$1006,"&lt;&gt;0"),BOOKS!M741,0)</f>
        <v>0</v>
      </c>
      <c r="Q741" s="84">
        <f>IFERROR(IF(B741="",0,SUMPRODUCT(('2A'!$D$6:$D$1005='GSTN-Bill Wise'!B741)*'2A'!$I$6:$I$1005)),0)</f>
        <v>0</v>
      </c>
      <c r="R741" s="44">
        <f>IFERROR(IF(B741="",0,SUMPRODUCT(('2A'!$D$6:$D$1005='GSTN-Bill Wise'!B741)*'2A'!$J$6:$J$1005)),0)</f>
        <v>0</v>
      </c>
      <c r="S741" s="44">
        <f>IFERROR(IF(B741="",0,SUMPRODUCT(('2A'!$D$6:$D$1005='GSTN-Bill Wise'!B741)*'2A'!$K$6:$K$1005)),0)</f>
        <v>0</v>
      </c>
      <c r="T741" s="44">
        <f>IFERROR(IF(B741="",0,SUMPRODUCT(('2A'!$D$6:$D$1005='GSTN-Bill Wise'!B741)*'2A'!$L$6:$L$1005)),0)</f>
        <v>0</v>
      </c>
      <c r="U741" s="44">
        <f>IFERROR(IF(B741="",0,SUMPRODUCT(('2A'!$D$6:$D$1005='GSTN-Bill Wise'!B741)*'2A'!$M$6:$M$1005)),0)</f>
        <v>0</v>
      </c>
      <c r="V741" s="111"/>
    </row>
    <row r="742" spans="1:22">
      <c r="A742" s="161">
        <f t="shared" si="86"/>
        <v>737</v>
      </c>
      <c r="B742" s="161" t="str">
        <f t="shared" si="80"/>
        <v/>
      </c>
      <c r="C742" s="161" t="str">
        <f>IF(COUNTIFS('GSTN-Diff Gross'!$D$7:$D$1006,BOOKS!E742,'GSTN-Diff Gross'!$R$7:$R$1006,"&lt;&gt;0")+COUNTIFS('GSTN-Diff Gross'!$D$7:$D$1006,BOOKS!E742,'GSTN-Diff Gross'!$S$7:$S$1006,"&lt;&gt;0")+COUNTIFS('GSTN-Diff Gross'!$D$7:$D$1006,BOOKS!E742,'GSTN-Diff Gross'!$T$7:$T$1006,"&lt;&gt;0")+COUNTIFS('GSTN-Diff Gross'!$D$7:$D$1006,BOOKS!E742,'GSTN-Diff Gross'!$U$7:$U$1006,"&lt;&gt;0")+COUNTIFS('GSTN-Diff Gross'!$D$7:$D$1006,BOOKS!E742,'GSTN-Diff Gross'!$V$7:$V$1006,"&lt;&gt;0"),BOOKS!E742,"")</f>
        <v/>
      </c>
      <c r="D742" s="41" t="str">
        <f>IF(COUNTIFS('GSTN-Diff Gross'!$D$7:$D$1006,BOOKS!E742,'GSTN-Diff Gross'!$R$7:$R$1006,"&lt;&gt;0")+COUNTIFS('GSTN-Diff Gross'!$D$7:$D$1006,BOOKS!E742,'GSTN-Diff Gross'!$S$7:$S$1006,"&lt;&gt;0")+COUNTIFS('GSTN-Diff Gross'!$D$7:$D$1006,BOOKS!E742,'GSTN-Diff Gross'!$T$7:$T$1006,"&lt;&gt;0")+COUNTIFS('GSTN-Diff Gross'!$D$7:$D$1006,BOOKS!E742,'GSTN-Diff Gross'!$U$7:$U$1006,"&lt;&gt;0")+COUNTIFS('GSTN-Diff Gross'!$D$7:$D$1006,BOOKS!E742,'GSTN-Diff Gross'!$V$7:$V$1006,"&lt;&gt;0"),BOOKS!F742,"")</f>
        <v/>
      </c>
      <c r="E742" s="68" t="str">
        <f>IF(COUNTIFS('GSTN-Diff Gross'!$D$7:$D$1006,BOOKS!E742,'GSTN-Diff Gross'!$R$7:$R$1006,"&lt;&gt;0")+COUNTIFS('GSTN-Diff Gross'!$D$7:$D$1006,BOOKS!E742,'GSTN-Diff Gross'!$S$7:$S$1006,"&lt;&gt;0")+COUNTIFS('GSTN-Diff Gross'!$D$7:$D$1006,BOOKS!E742,'GSTN-Diff Gross'!$T$7:$T$1006,"&lt;&gt;0")+COUNTIFS('GSTN-Diff Gross'!$D$7:$D$1006,BOOKS!E742,'GSTN-Diff Gross'!$U$7:$U$1006,"&lt;&gt;0")+COUNTIFS('GSTN-Diff Gross'!$D$7:$D$1006,BOOKS!E742,'GSTN-Diff Gross'!$V$7:$V$1006,"&lt;&gt;0"),BOOKS!G742,"")</f>
        <v/>
      </c>
      <c r="F742" s="90" t="str">
        <f>IF(COUNTIFS('GSTN-Diff Gross'!$D$7:$D$1006,BOOKS!E742,'GSTN-Diff Gross'!$R$7:$R$1006,"&lt;&gt;0")+COUNTIFS('GSTN-Diff Gross'!$D$7:$D$1006,BOOKS!E742,'GSTN-Diff Gross'!$S$7:$S$1006,"&lt;&gt;0")+COUNTIFS('GSTN-Diff Gross'!$D$7:$D$1006,BOOKS!E742,'GSTN-Diff Gross'!$T$7:$T$1006,"&lt;&gt;0")+COUNTIFS('GSTN-Diff Gross'!$D$7:$D$1006,BOOKS!E742,'GSTN-Diff Gross'!$U$7:$U$1006,"&lt;&gt;0")+COUNTIFS('GSTN-Diff Gross'!$D$7:$D$1006,BOOKS!E742,'GSTN-Diff Gross'!$V$7:$V$1006,"&lt;&gt;0"),BOOKS!H742,"")</f>
        <v/>
      </c>
      <c r="G742" s="167">
        <f t="shared" si="81"/>
        <v>0</v>
      </c>
      <c r="H742" s="167">
        <f t="shared" si="82"/>
        <v>0</v>
      </c>
      <c r="I742" s="167">
        <f t="shared" si="83"/>
        <v>0</v>
      </c>
      <c r="J742" s="167">
        <f t="shared" si="84"/>
        <v>0</v>
      </c>
      <c r="K742" s="167">
        <f t="shared" si="85"/>
        <v>0</v>
      </c>
      <c r="L742" s="99">
        <f>IF(COUNTIFS('GSTN-Diff Gross'!$D$7:$D$1006,BOOKS!E742,'GSTN-Diff Gross'!$R$7:$R$1006,"&lt;&gt;0")+COUNTIFS('GSTN-Diff Gross'!$D$7:$D$1006,BOOKS!E742,'GSTN-Diff Gross'!$S$7:$S$1006,"&lt;&gt;0")+COUNTIFS('GSTN-Diff Gross'!$D$7:$D$1006,BOOKS!E742,'GSTN-Diff Gross'!$T$7:$T$1006,"&lt;&gt;0")+COUNTIFS('GSTN-Diff Gross'!$D$7:$D$1006,BOOKS!E742,'GSTN-Diff Gross'!$U$7:$U$1006,"&lt;&gt;0")+COUNTIFS('GSTN-Diff Gross'!$D$7:$D$1006,BOOKS!E742,'GSTN-Diff Gross'!$V$7:$V$1006,"&lt;&gt;0"),BOOKS!I742,0)</f>
        <v>0</v>
      </c>
      <c r="M742" s="100">
        <f>IF(COUNTIFS('GSTN-Diff Gross'!$D$7:$D$1006,BOOKS!E742,'GSTN-Diff Gross'!$R$7:$R$1006,"&lt;&gt;0")+COUNTIFS('GSTN-Diff Gross'!$D$7:$D$1006,BOOKS!E742,'GSTN-Diff Gross'!$S$7:$S$1006,"&lt;&gt;0")+COUNTIFS('GSTN-Diff Gross'!$D$7:$D$1006,BOOKS!E742,'GSTN-Diff Gross'!$T$7:$T$1006,"&lt;&gt;0")+COUNTIFS('GSTN-Diff Gross'!$D$7:$D$1006,BOOKS!E742,'GSTN-Diff Gross'!$U$7:$U$1006,"&lt;&gt;0")+COUNTIFS('GSTN-Diff Gross'!$D$7:$D$1006,BOOKS!E742,'GSTN-Diff Gross'!$V$7:$V$1006,"&lt;&gt;0"),BOOKS!J742,0)</f>
        <v>0</v>
      </c>
      <c r="N742" s="100">
        <f>IF(COUNTIFS('GSTN-Diff Gross'!$D$7:$D$1006,BOOKS!E742,'GSTN-Diff Gross'!$R$7:$R$1006,"&lt;&gt;0")+COUNTIFS('GSTN-Diff Gross'!$D$7:$D$1006,BOOKS!E742,'GSTN-Diff Gross'!$S$7:$S$1006,"&lt;&gt;0")+COUNTIFS('GSTN-Diff Gross'!$D$7:$D$1006,BOOKS!E742,'GSTN-Diff Gross'!$T$7:$T$1006,"&lt;&gt;0")+COUNTIFS('GSTN-Diff Gross'!$D$7:$D$1006,BOOKS!E742,'GSTN-Diff Gross'!$U$7:$U$1006,"&lt;&gt;0")+COUNTIFS('GSTN-Diff Gross'!$D$7:$D$1006,BOOKS!E742,'GSTN-Diff Gross'!$V$7:$V$1006,"&lt;&gt;0"),BOOKS!K742,0)</f>
        <v>0</v>
      </c>
      <c r="O742" s="100">
        <f>IF(COUNTIFS('GSTN-Diff Gross'!$D$7:$D$1006,BOOKS!E742,'GSTN-Diff Gross'!$R$7:$R$1006,"&lt;&gt;0")+COUNTIFS('GSTN-Diff Gross'!$D$7:$D$1006,BOOKS!E742,'GSTN-Diff Gross'!$S$7:$S$1006,"&lt;&gt;0")+COUNTIFS('GSTN-Diff Gross'!$D$7:$D$1006,BOOKS!E742,'GSTN-Diff Gross'!$T$7:$T$1006,"&lt;&gt;0")+COUNTIFS('GSTN-Diff Gross'!$D$7:$D$1006,BOOKS!E742,'GSTN-Diff Gross'!$U$7:$U$1006,"&lt;&gt;0")+COUNTIFS('GSTN-Diff Gross'!$D$7:$D$1006,BOOKS!E742,'GSTN-Diff Gross'!$V$7:$V$1006,"&lt;&gt;0"),BOOKS!L742,0)</f>
        <v>0</v>
      </c>
      <c r="P742" s="100">
        <f>IF(COUNTIFS('GSTN-Diff Gross'!$D$7:$D$1006,BOOKS!E742,'GSTN-Diff Gross'!$R$7:$R$1006,"&lt;&gt;0")+COUNTIFS('GSTN-Diff Gross'!$D$7:$D$1006,BOOKS!E742,'GSTN-Diff Gross'!$S$7:$S$1006,"&lt;&gt;0")+COUNTIFS('GSTN-Diff Gross'!$D$7:$D$1006,BOOKS!E742,'GSTN-Diff Gross'!$T$7:$T$1006,"&lt;&gt;0")+COUNTIFS('GSTN-Diff Gross'!$D$7:$D$1006,BOOKS!E742,'GSTN-Diff Gross'!$U$7:$U$1006,"&lt;&gt;0")+COUNTIFS('GSTN-Diff Gross'!$D$7:$D$1006,BOOKS!E742,'GSTN-Diff Gross'!$V$7:$V$1006,"&lt;&gt;0"),BOOKS!M742,0)</f>
        <v>0</v>
      </c>
      <c r="Q742" s="94">
        <f>IFERROR(IF(B742="",0,SUMPRODUCT(('2A'!$D$6:$D$1005='GSTN-Bill Wise'!B742)*'2A'!$I$6:$I$1005)),0)</f>
        <v>0</v>
      </c>
      <c r="R742" s="95">
        <f>IFERROR(IF(B742="",0,SUMPRODUCT(('2A'!$D$6:$D$1005='GSTN-Bill Wise'!B742)*'2A'!$J$6:$J$1005)),0)</f>
        <v>0</v>
      </c>
      <c r="S742" s="95">
        <f>IFERROR(IF(B742="",0,SUMPRODUCT(('2A'!$D$6:$D$1005='GSTN-Bill Wise'!B742)*'2A'!$K$6:$K$1005)),0)</f>
        <v>0</v>
      </c>
      <c r="T742" s="95">
        <f>IFERROR(IF(B742="",0,SUMPRODUCT(('2A'!$D$6:$D$1005='GSTN-Bill Wise'!B742)*'2A'!$L$6:$L$1005)),0)</f>
        <v>0</v>
      </c>
      <c r="U742" s="95">
        <f>IFERROR(IF(B742="",0,SUMPRODUCT(('2A'!$D$6:$D$1005='GSTN-Bill Wise'!B742)*'2A'!$M$6:$M$1005)),0)</f>
        <v>0</v>
      </c>
      <c r="V742" s="111"/>
    </row>
    <row r="743" spans="1:22">
      <c r="A743" s="162">
        <f t="shared" si="86"/>
        <v>738</v>
      </c>
      <c r="B743" s="162" t="str">
        <f t="shared" si="80"/>
        <v/>
      </c>
      <c r="C743" s="162" t="str">
        <f>IF(COUNTIFS('GSTN-Diff Gross'!$D$7:$D$1006,BOOKS!E743,'GSTN-Diff Gross'!$R$7:$R$1006,"&lt;&gt;0")+COUNTIFS('GSTN-Diff Gross'!$D$7:$D$1006,BOOKS!E743,'GSTN-Diff Gross'!$S$7:$S$1006,"&lt;&gt;0")+COUNTIFS('GSTN-Diff Gross'!$D$7:$D$1006,BOOKS!E743,'GSTN-Diff Gross'!$T$7:$T$1006,"&lt;&gt;0")+COUNTIFS('GSTN-Diff Gross'!$D$7:$D$1006,BOOKS!E743,'GSTN-Diff Gross'!$U$7:$U$1006,"&lt;&gt;0")+COUNTIFS('GSTN-Diff Gross'!$D$7:$D$1006,BOOKS!E743,'GSTN-Diff Gross'!$V$7:$V$1006,"&lt;&gt;0"),BOOKS!E743,"")</f>
        <v/>
      </c>
      <c r="D743" s="44" t="str">
        <f>IF(COUNTIFS('GSTN-Diff Gross'!$D$7:$D$1006,BOOKS!E743,'GSTN-Diff Gross'!$R$7:$R$1006,"&lt;&gt;0")+COUNTIFS('GSTN-Diff Gross'!$D$7:$D$1006,BOOKS!E743,'GSTN-Diff Gross'!$S$7:$S$1006,"&lt;&gt;0")+COUNTIFS('GSTN-Diff Gross'!$D$7:$D$1006,BOOKS!E743,'GSTN-Diff Gross'!$T$7:$T$1006,"&lt;&gt;0")+COUNTIFS('GSTN-Diff Gross'!$D$7:$D$1006,BOOKS!E743,'GSTN-Diff Gross'!$U$7:$U$1006,"&lt;&gt;0")+COUNTIFS('GSTN-Diff Gross'!$D$7:$D$1006,BOOKS!E743,'GSTN-Diff Gross'!$V$7:$V$1006,"&lt;&gt;0"),BOOKS!F743,"")</f>
        <v/>
      </c>
      <c r="E743" s="67" t="str">
        <f>IF(COUNTIFS('GSTN-Diff Gross'!$D$7:$D$1006,BOOKS!E743,'GSTN-Diff Gross'!$R$7:$R$1006,"&lt;&gt;0")+COUNTIFS('GSTN-Diff Gross'!$D$7:$D$1006,BOOKS!E743,'GSTN-Diff Gross'!$S$7:$S$1006,"&lt;&gt;0")+COUNTIFS('GSTN-Diff Gross'!$D$7:$D$1006,BOOKS!E743,'GSTN-Diff Gross'!$T$7:$T$1006,"&lt;&gt;0")+COUNTIFS('GSTN-Diff Gross'!$D$7:$D$1006,BOOKS!E743,'GSTN-Diff Gross'!$U$7:$U$1006,"&lt;&gt;0")+COUNTIFS('GSTN-Diff Gross'!$D$7:$D$1006,BOOKS!E743,'GSTN-Diff Gross'!$V$7:$V$1006,"&lt;&gt;0"),BOOKS!G743,"")</f>
        <v/>
      </c>
      <c r="F743" s="89" t="str">
        <f>IF(COUNTIFS('GSTN-Diff Gross'!$D$7:$D$1006,BOOKS!E743,'GSTN-Diff Gross'!$R$7:$R$1006,"&lt;&gt;0")+COUNTIFS('GSTN-Diff Gross'!$D$7:$D$1006,BOOKS!E743,'GSTN-Diff Gross'!$S$7:$S$1006,"&lt;&gt;0")+COUNTIFS('GSTN-Diff Gross'!$D$7:$D$1006,BOOKS!E743,'GSTN-Diff Gross'!$T$7:$T$1006,"&lt;&gt;0")+COUNTIFS('GSTN-Diff Gross'!$D$7:$D$1006,BOOKS!E743,'GSTN-Diff Gross'!$U$7:$U$1006,"&lt;&gt;0")+COUNTIFS('GSTN-Diff Gross'!$D$7:$D$1006,BOOKS!E743,'GSTN-Diff Gross'!$V$7:$V$1006,"&lt;&gt;0"),BOOKS!H743,"")</f>
        <v/>
      </c>
      <c r="G743" s="96">
        <f t="shared" si="81"/>
        <v>0</v>
      </c>
      <c r="H743" s="96">
        <f t="shared" si="82"/>
        <v>0</v>
      </c>
      <c r="I743" s="97">
        <f t="shared" si="83"/>
        <v>0</v>
      </c>
      <c r="J743" s="98">
        <f t="shared" si="84"/>
        <v>0</v>
      </c>
      <c r="K743" s="96">
        <f t="shared" si="85"/>
        <v>0</v>
      </c>
      <c r="L743" s="93">
        <f>IF(COUNTIFS('GSTN-Diff Gross'!$D$7:$D$1006,BOOKS!E743,'GSTN-Diff Gross'!$R$7:$R$1006,"&lt;&gt;0")+COUNTIFS('GSTN-Diff Gross'!$D$7:$D$1006,BOOKS!E743,'GSTN-Diff Gross'!$S$7:$S$1006,"&lt;&gt;0")+COUNTIFS('GSTN-Diff Gross'!$D$7:$D$1006,BOOKS!E743,'GSTN-Diff Gross'!$T$7:$T$1006,"&lt;&gt;0")+COUNTIFS('GSTN-Diff Gross'!$D$7:$D$1006,BOOKS!E743,'GSTN-Diff Gross'!$U$7:$U$1006,"&lt;&gt;0")+COUNTIFS('GSTN-Diff Gross'!$D$7:$D$1006,BOOKS!E743,'GSTN-Diff Gross'!$V$7:$V$1006,"&lt;&gt;0"),BOOKS!I743,0)</f>
        <v>0</v>
      </c>
      <c r="M743" s="88">
        <f>IF(COUNTIFS('GSTN-Diff Gross'!$D$7:$D$1006,BOOKS!E743,'GSTN-Diff Gross'!$R$7:$R$1006,"&lt;&gt;0")+COUNTIFS('GSTN-Diff Gross'!$D$7:$D$1006,BOOKS!E743,'GSTN-Diff Gross'!$S$7:$S$1006,"&lt;&gt;0")+COUNTIFS('GSTN-Diff Gross'!$D$7:$D$1006,BOOKS!E743,'GSTN-Diff Gross'!$T$7:$T$1006,"&lt;&gt;0")+COUNTIFS('GSTN-Diff Gross'!$D$7:$D$1006,BOOKS!E743,'GSTN-Diff Gross'!$U$7:$U$1006,"&lt;&gt;0")+COUNTIFS('GSTN-Diff Gross'!$D$7:$D$1006,BOOKS!E743,'GSTN-Diff Gross'!$V$7:$V$1006,"&lt;&gt;0"),BOOKS!J743,0)</f>
        <v>0</v>
      </c>
      <c r="N743" s="88">
        <f>IF(COUNTIFS('GSTN-Diff Gross'!$D$7:$D$1006,BOOKS!E743,'GSTN-Diff Gross'!$R$7:$R$1006,"&lt;&gt;0")+COUNTIFS('GSTN-Diff Gross'!$D$7:$D$1006,BOOKS!E743,'GSTN-Diff Gross'!$S$7:$S$1006,"&lt;&gt;0")+COUNTIFS('GSTN-Diff Gross'!$D$7:$D$1006,BOOKS!E743,'GSTN-Diff Gross'!$T$7:$T$1006,"&lt;&gt;0")+COUNTIFS('GSTN-Diff Gross'!$D$7:$D$1006,BOOKS!E743,'GSTN-Diff Gross'!$U$7:$U$1006,"&lt;&gt;0")+COUNTIFS('GSTN-Diff Gross'!$D$7:$D$1006,BOOKS!E743,'GSTN-Diff Gross'!$V$7:$V$1006,"&lt;&gt;0"),BOOKS!K743,0)</f>
        <v>0</v>
      </c>
      <c r="O743" s="88">
        <f>IF(COUNTIFS('GSTN-Diff Gross'!$D$7:$D$1006,BOOKS!E743,'GSTN-Diff Gross'!$R$7:$R$1006,"&lt;&gt;0")+COUNTIFS('GSTN-Diff Gross'!$D$7:$D$1006,BOOKS!E743,'GSTN-Diff Gross'!$S$7:$S$1006,"&lt;&gt;0")+COUNTIFS('GSTN-Diff Gross'!$D$7:$D$1006,BOOKS!E743,'GSTN-Diff Gross'!$T$7:$T$1006,"&lt;&gt;0")+COUNTIFS('GSTN-Diff Gross'!$D$7:$D$1006,BOOKS!E743,'GSTN-Diff Gross'!$U$7:$U$1006,"&lt;&gt;0")+COUNTIFS('GSTN-Diff Gross'!$D$7:$D$1006,BOOKS!E743,'GSTN-Diff Gross'!$V$7:$V$1006,"&lt;&gt;0"),BOOKS!L743,0)</f>
        <v>0</v>
      </c>
      <c r="P743" s="88">
        <f>IF(COUNTIFS('GSTN-Diff Gross'!$D$7:$D$1006,BOOKS!E743,'GSTN-Diff Gross'!$R$7:$R$1006,"&lt;&gt;0")+COUNTIFS('GSTN-Diff Gross'!$D$7:$D$1006,BOOKS!E743,'GSTN-Diff Gross'!$S$7:$S$1006,"&lt;&gt;0")+COUNTIFS('GSTN-Diff Gross'!$D$7:$D$1006,BOOKS!E743,'GSTN-Diff Gross'!$T$7:$T$1006,"&lt;&gt;0")+COUNTIFS('GSTN-Diff Gross'!$D$7:$D$1006,BOOKS!E743,'GSTN-Diff Gross'!$U$7:$U$1006,"&lt;&gt;0")+COUNTIFS('GSTN-Diff Gross'!$D$7:$D$1006,BOOKS!E743,'GSTN-Diff Gross'!$V$7:$V$1006,"&lt;&gt;0"),BOOKS!M743,0)</f>
        <v>0</v>
      </c>
      <c r="Q743" s="84">
        <f>IFERROR(IF(B743="",0,SUMPRODUCT(('2A'!$D$6:$D$1005='GSTN-Bill Wise'!B743)*'2A'!$I$6:$I$1005)),0)</f>
        <v>0</v>
      </c>
      <c r="R743" s="44">
        <f>IFERROR(IF(B743="",0,SUMPRODUCT(('2A'!$D$6:$D$1005='GSTN-Bill Wise'!B743)*'2A'!$J$6:$J$1005)),0)</f>
        <v>0</v>
      </c>
      <c r="S743" s="44">
        <f>IFERROR(IF(B743="",0,SUMPRODUCT(('2A'!$D$6:$D$1005='GSTN-Bill Wise'!B743)*'2A'!$K$6:$K$1005)),0)</f>
        <v>0</v>
      </c>
      <c r="T743" s="44">
        <f>IFERROR(IF(B743="",0,SUMPRODUCT(('2A'!$D$6:$D$1005='GSTN-Bill Wise'!B743)*'2A'!$L$6:$L$1005)),0)</f>
        <v>0</v>
      </c>
      <c r="U743" s="44">
        <f>IFERROR(IF(B743="",0,SUMPRODUCT(('2A'!$D$6:$D$1005='GSTN-Bill Wise'!B743)*'2A'!$M$6:$M$1005)),0)</f>
        <v>0</v>
      </c>
      <c r="V743" s="111"/>
    </row>
    <row r="744" spans="1:22">
      <c r="A744" s="161">
        <f t="shared" si="86"/>
        <v>739</v>
      </c>
      <c r="B744" s="161" t="str">
        <f t="shared" si="80"/>
        <v/>
      </c>
      <c r="C744" s="161" t="str">
        <f>IF(COUNTIFS('GSTN-Diff Gross'!$D$7:$D$1006,BOOKS!E744,'GSTN-Diff Gross'!$R$7:$R$1006,"&lt;&gt;0")+COUNTIFS('GSTN-Diff Gross'!$D$7:$D$1006,BOOKS!E744,'GSTN-Diff Gross'!$S$7:$S$1006,"&lt;&gt;0")+COUNTIFS('GSTN-Diff Gross'!$D$7:$D$1006,BOOKS!E744,'GSTN-Diff Gross'!$T$7:$T$1006,"&lt;&gt;0")+COUNTIFS('GSTN-Diff Gross'!$D$7:$D$1006,BOOKS!E744,'GSTN-Diff Gross'!$U$7:$U$1006,"&lt;&gt;0")+COUNTIFS('GSTN-Diff Gross'!$D$7:$D$1006,BOOKS!E744,'GSTN-Diff Gross'!$V$7:$V$1006,"&lt;&gt;0"),BOOKS!E744,"")</f>
        <v/>
      </c>
      <c r="D744" s="41" t="str">
        <f>IF(COUNTIFS('GSTN-Diff Gross'!$D$7:$D$1006,BOOKS!E744,'GSTN-Diff Gross'!$R$7:$R$1006,"&lt;&gt;0")+COUNTIFS('GSTN-Diff Gross'!$D$7:$D$1006,BOOKS!E744,'GSTN-Diff Gross'!$S$7:$S$1006,"&lt;&gt;0")+COUNTIFS('GSTN-Diff Gross'!$D$7:$D$1006,BOOKS!E744,'GSTN-Diff Gross'!$T$7:$T$1006,"&lt;&gt;0")+COUNTIFS('GSTN-Diff Gross'!$D$7:$D$1006,BOOKS!E744,'GSTN-Diff Gross'!$U$7:$U$1006,"&lt;&gt;0")+COUNTIFS('GSTN-Diff Gross'!$D$7:$D$1006,BOOKS!E744,'GSTN-Diff Gross'!$V$7:$V$1006,"&lt;&gt;0"),BOOKS!F744,"")</f>
        <v/>
      </c>
      <c r="E744" s="68" t="str">
        <f>IF(COUNTIFS('GSTN-Diff Gross'!$D$7:$D$1006,BOOKS!E744,'GSTN-Diff Gross'!$R$7:$R$1006,"&lt;&gt;0")+COUNTIFS('GSTN-Diff Gross'!$D$7:$D$1006,BOOKS!E744,'GSTN-Diff Gross'!$S$7:$S$1006,"&lt;&gt;0")+COUNTIFS('GSTN-Diff Gross'!$D$7:$D$1006,BOOKS!E744,'GSTN-Diff Gross'!$T$7:$T$1006,"&lt;&gt;0")+COUNTIFS('GSTN-Diff Gross'!$D$7:$D$1006,BOOKS!E744,'GSTN-Diff Gross'!$U$7:$U$1006,"&lt;&gt;0")+COUNTIFS('GSTN-Diff Gross'!$D$7:$D$1006,BOOKS!E744,'GSTN-Diff Gross'!$V$7:$V$1006,"&lt;&gt;0"),BOOKS!G744,"")</f>
        <v/>
      </c>
      <c r="F744" s="90" t="str">
        <f>IF(COUNTIFS('GSTN-Diff Gross'!$D$7:$D$1006,BOOKS!E744,'GSTN-Diff Gross'!$R$7:$R$1006,"&lt;&gt;0")+COUNTIFS('GSTN-Diff Gross'!$D$7:$D$1006,BOOKS!E744,'GSTN-Diff Gross'!$S$7:$S$1006,"&lt;&gt;0")+COUNTIFS('GSTN-Diff Gross'!$D$7:$D$1006,BOOKS!E744,'GSTN-Diff Gross'!$T$7:$T$1006,"&lt;&gt;0")+COUNTIFS('GSTN-Diff Gross'!$D$7:$D$1006,BOOKS!E744,'GSTN-Diff Gross'!$U$7:$U$1006,"&lt;&gt;0")+COUNTIFS('GSTN-Diff Gross'!$D$7:$D$1006,BOOKS!E744,'GSTN-Diff Gross'!$V$7:$V$1006,"&lt;&gt;0"),BOOKS!H744,"")</f>
        <v/>
      </c>
      <c r="G744" s="167">
        <f t="shared" si="81"/>
        <v>0</v>
      </c>
      <c r="H744" s="167">
        <f t="shared" si="82"/>
        <v>0</v>
      </c>
      <c r="I744" s="167">
        <f t="shared" si="83"/>
        <v>0</v>
      </c>
      <c r="J744" s="167">
        <f t="shared" si="84"/>
        <v>0</v>
      </c>
      <c r="K744" s="167">
        <f t="shared" si="85"/>
        <v>0</v>
      </c>
      <c r="L744" s="99">
        <f>IF(COUNTIFS('GSTN-Diff Gross'!$D$7:$D$1006,BOOKS!E744,'GSTN-Diff Gross'!$R$7:$R$1006,"&lt;&gt;0")+COUNTIFS('GSTN-Diff Gross'!$D$7:$D$1006,BOOKS!E744,'GSTN-Diff Gross'!$S$7:$S$1006,"&lt;&gt;0")+COUNTIFS('GSTN-Diff Gross'!$D$7:$D$1006,BOOKS!E744,'GSTN-Diff Gross'!$T$7:$T$1006,"&lt;&gt;0")+COUNTIFS('GSTN-Diff Gross'!$D$7:$D$1006,BOOKS!E744,'GSTN-Diff Gross'!$U$7:$U$1006,"&lt;&gt;0")+COUNTIFS('GSTN-Diff Gross'!$D$7:$D$1006,BOOKS!E744,'GSTN-Diff Gross'!$V$7:$V$1006,"&lt;&gt;0"),BOOKS!I744,0)</f>
        <v>0</v>
      </c>
      <c r="M744" s="100">
        <f>IF(COUNTIFS('GSTN-Diff Gross'!$D$7:$D$1006,BOOKS!E744,'GSTN-Diff Gross'!$R$7:$R$1006,"&lt;&gt;0")+COUNTIFS('GSTN-Diff Gross'!$D$7:$D$1006,BOOKS!E744,'GSTN-Diff Gross'!$S$7:$S$1006,"&lt;&gt;0")+COUNTIFS('GSTN-Diff Gross'!$D$7:$D$1006,BOOKS!E744,'GSTN-Diff Gross'!$T$7:$T$1006,"&lt;&gt;0")+COUNTIFS('GSTN-Diff Gross'!$D$7:$D$1006,BOOKS!E744,'GSTN-Diff Gross'!$U$7:$U$1006,"&lt;&gt;0")+COUNTIFS('GSTN-Diff Gross'!$D$7:$D$1006,BOOKS!E744,'GSTN-Diff Gross'!$V$7:$V$1006,"&lt;&gt;0"),BOOKS!J744,0)</f>
        <v>0</v>
      </c>
      <c r="N744" s="100">
        <f>IF(COUNTIFS('GSTN-Diff Gross'!$D$7:$D$1006,BOOKS!E744,'GSTN-Diff Gross'!$R$7:$R$1006,"&lt;&gt;0")+COUNTIFS('GSTN-Diff Gross'!$D$7:$D$1006,BOOKS!E744,'GSTN-Diff Gross'!$S$7:$S$1006,"&lt;&gt;0")+COUNTIFS('GSTN-Diff Gross'!$D$7:$D$1006,BOOKS!E744,'GSTN-Diff Gross'!$T$7:$T$1006,"&lt;&gt;0")+COUNTIFS('GSTN-Diff Gross'!$D$7:$D$1006,BOOKS!E744,'GSTN-Diff Gross'!$U$7:$U$1006,"&lt;&gt;0")+COUNTIFS('GSTN-Diff Gross'!$D$7:$D$1006,BOOKS!E744,'GSTN-Diff Gross'!$V$7:$V$1006,"&lt;&gt;0"),BOOKS!K744,0)</f>
        <v>0</v>
      </c>
      <c r="O744" s="100">
        <f>IF(COUNTIFS('GSTN-Diff Gross'!$D$7:$D$1006,BOOKS!E744,'GSTN-Diff Gross'!$R$7:$R$1006,"&lt;&gt;0")+COUNTIFS('GSTN-Diff Gross'!$D$7:$D$1006,BOOKS!E744,'GSTN-Diff Gross'!$S$7:$S$1006,"&lt;&gt;0")+COUNTIFS('GSTN-Diff Gross'!$D$7:$D$1006,BOOKS!E744,'GSTN-Diff Gross'!$T$7:$T$1006,"&lt;&gt;0")+COUNTIFS('GSTN-Diff Gross'!$D$7:$D$1006,BOOKS!E744,'GSTN-Diff Gross'!$U$7:$U$1006,"&lt;&gt;0")+COUNTIFS('GSTN-Diff Gross'!$D$7:$D$1006,BOOKS!E744,'GSTN-Diff Gross'!$V$7:$V$1006,"&lt;&gt;0"),BOOKS!L744,0)</f>
        <v>0</v>
      </c>
      <c r="P744" s="100">
        <f>IF(COUNTIFS('GSTN-Diff Gross'!$D$7:$D$1006,BOOKS!E744,'GSTN-Diff Gross'!$R$7:$R$1006,"&lt;&gt;0")+COUNTIFS('GSTN-Diff Gross'!$D$7:$D$1006,BOOKS!E744,'GSTN-Diff Gross'!$S$7:$S$1006,"&lt;&gt;0")+COUNTIFS('GSTN-Diff Gross'!$D$7:$D$1006,BOOKS!E744,'GSTN-Diff Gross'!$T$7:$T$1006,"&lt;&gt;0")+COUNTIFS('GSTN-Diff Gross'!$D$7:$D$1006,BOOKS!E744,'GSTN-Diff Gross'!$U$7:$U$1006,"&lt;&gt;0")+COUNTIFS('GSTN-Diff Gross'!$D$7:$D$1006,BOOKS!E744,'GSTN-Diff Gross'!$V$7:$V$1006,"&lt;&gt;0"),BOOKS!M744,0)</f>
        <v>0</v>
      </c>
      <c r="Q744" s="94">
        <f>IFERROR(IF(B744="",0,SUMPRODUCT(('2A'!$D$6:$D$1005='GSTN-Bill Wise'!B744)*'2A'!$I$6:$I$1005)),0)</f>
        <v>0</v>
      </c>
      <c r="R744" s="95">
        <f>IFERROR(IF(B744="",0,SUMPRODUCT(('2A'!$D$6:$D$1005='GSTN-Bill Wise'!B744)*'2A'!$J$6:$J$1005)),0)</f>
        <v>0</v>
      </c>
      <c r="S744" s="95">
        <f>IFERROR(IF(B744="",0,SUMPRODUCT(('2A'!$D$6:$D$1005='GSTN-Bill Wise'!B744)*'2A'!$K$6:$K$1005)),0)</f>
        <v>0</v>
      </c>
      <c r="T744" s="95">
        <f>IFERROR(IF(B744="",0,SUMPRODUCT(('2A'!$D$6:$D$1005='GSTN-Bill Wise'!B744)*'2A'!$L$6:$L$1005)),0)</f>
        <v>0</v>
      </c>
      <c r="U744" s="95">
        <f>IFERROR(IF(B744="",0,SUMPRODUCT(('2A'!$D$6:$D$1005='GSTN-Bill Wise'!B744)*'2A'!$M$6:$M$1005)),0)</f>
        <v>0</v>
      </c>
      <c r="V744" s="111"/>
    </row>
    <row r="745" spans="1:22">
      <c r="A745" s="162">
        <f t="shared" si="86"/>
        <v>740</v>
      </c>
      <c r="B745" s="162" t="str">
        <f t="shared" si="80"/>
        <v/>
      </c>
      <c r="C745" s="162" t="str">
        <f>IF(COUNTIFS('GSTN-Diff Gross'!$D$7:$D$1006,BOOKS!E745,'GSTN-Diff Gross'!$R$7:$R$1006,"&lt;&gt;0")+COUNTIFS('GSTN-Diff Gross'!$D$7:$D$1006,BOOKS!E745,'GSTN-Diff Gross'!$S$7:$S$1006,"&lt;&gt;0")+COUNTIFS('GSTN-Diff Gross'!$D$7:$D$1006,BOOKS!E745,'GSTN-Diff Gross'!$T$7:$T$1006,"&lt;&gt;0")+COUNTIFS('GSTN-Diff Gross'!$D$7:$D$1006,BOOKS!E745,'GSTN-Diff Gross'!$U$7:$U$1006,"&lt;&gt;0")+COUNTIFS('GSTN-Diff Gross'!$D$7:$D$1006,BOOKS!E745,'GSTN-Diff Gross'!$V$7:$V$1006,"&lt;&gt;0"),BOOKS!E745,"")</f>
        <v/>
      </c>
      <c r="D745" s="44" t="str">
        <f>IF(COUNTIFS('GSTN-Diff Gross'!$D$7:$D$1006,BOOKS!E745,'GSTN-Diff Gross'!$R$7:$R$1006,"&lt;&gt;0")+COUNTIFS('GSTN-Diff Gross'!$D$7:$D$1006,BOOKS!E745,'GSTN-Diff Gross'!$S$7:$S$1006,"&lt;&gt;0")+COUNTIFS('GSTN-Diff Gross'!$D$7:$D$1006,BOOKS!E745,'GSTN-Diff Gross'!$T$7:$T$1006,"&lt;&gt;0")+COUNTIFS('GSTN-Diff Gross'!$D$7:$D$1006,BOOKS!E745,'GSTN-Diff Gross'!$U$7:$U$1006,"&lt;&gt;0")+COUNTIFS('GSTN-Diff Gross'!$D$7:$D$1006,BOOKS!E745,'GSTN-Diff Gross'!$V$7:$V$1006,"&lt;&gt;0"),BOOKS!F745,"")</f>
        <v/>
      </c>
      <c r="E745" s="67" t="str">
        <f>IF(COUNTIFS('GSTN-Diff Gross'!$D$7:$D$1006,BOOKS!E745,'GSTN-Diff Gross'!$R$7:$R$1006,"&lt;&gt;0")+COUNTIFS('GSTN-Diff Gross'!$D$7:$D$1006,BOOKS!E745,'GSTN-Diff Gross'!$S$7:$S$1006,"&lt;&gt;0")+COUNTIFS('GSTN-Diff Gross'!$D$7:$D$1006,BOOKS!E745,'GSTN-Diff Gross'!$T$7:$T$1006,"&lt;&gt;0")+COUNTIFS('GSTN-Diff Gross'!$D$7:$D$1006,BOOKS!E745,'GSTN-Diff Gross'!$U$7:$U$1006,"&lt;&gt;0")+COUNTIFS('GSTN-Diff Gross'!$D$7:$D$1006,BOOKS!E745,'GSTN-Diff Gross'!$V$7:$V$1006,"&lt;&gt;0"),BOOKS!G745,"")</f>
        <v/>
      </c>
      <c r="F745" s="89" t="str">
        <f>IF(COUNTIFS('GSTN-Diff Gross'!$D$7:$D$1006,BOOKS!E745,'GSTN-Diff Gross'!$R$7:$R$1006,"&lt;&gt;0")+COUNTIFS('GSTN-Diff Gross'!$D$7:$D$1006,BOOKS!E745,'GSTN-Diff Gross'!$S$7:$S$1006,"&lt;&gt;0")+COUNTIFS('GSTN-Diff Gross'!$D$7:$D$1006,BOOKS!E745,'GSTN-Diff Gross'!$T$7:$T$1006,"&lt;&gt;0")+COUNTIFS('GSTN-Diff Gross'!$D$7:$D$1006,BOOKS!E745,'GSTN-Diff Gross'!$U$7:$U$1006,"&lt;&gt;0")+COUNTIFS('GSTN-Diff Gross'!$D$7:$D$1006,BOOKS!E745,'GSTN-Diff Gross'!$V$7:$V$1006,"&lt;&gt;0"),BOOKS!H745,"")</f>
        <v/>
      </c>
      <c r="G745" s="96">
        <f t="shared" si="81"/>
        <v>0</v>
      </c>
      <c r="H745" s="96">
        <f t="shared" si="82"/>
        <v>0</v>
      </c>
      <c r="I745" s="97">
        <f t="shared" si="83"/>
        <v>0</v>
      </c>
      <c r="J745" s="98">
        <f t="shared" si="84"/>
        <v>0</v>
      </c>
      <c r="K745" s="96">
        <f t="shared" si="85"/>
        <v>0</v>
      </c>
      <c r="L745" s="93">
        <f>IF(COUNTIFS('GSTN-Diff Gross'!$D$7:$D$1006,BOOKS!E745,'GSTN-Diff Gross'!$R$7:$R$1006,"&lt;&gt;0")+COUNTIFS('GSTN-Diff Gross'!$D$7:$D$1006,BOOKS!E745,'GSTN-Diff Gross'!$S$7:$S$1006,"&lt;&gt;0")+COUNTIFS('GSTN-Diff Gross'!$D$7:$D$1006,BOOKS!E745,'GSTN-Diff Gross'!$T$7:$T$1006,"&lt;&gt;0")+COUNTIFS('GSTN-Diff Gross'!$D$7:$D$1006,BOOKS!E745,'GSTN-Diff Gross'!$U$7:$U$1006,"&lt;&gt;0")+COUNTIFS('GSTN-Diff Gross'!$D$7:$D$1006,BOOKS!E745,'GSTN-Diff Gross'!$V$7:$V$1006,"&lt;&gt;0"),BOOKS!I745,0)</f>
        <v>0</v>
      </c>
      <c r="M745" s="88">
        <f>IF(COUNTIFS('GSTN-Diff Gross'!$D$7:$D$1006,BOOKS!E745,'GSTN-Diff Gross'!$R$7:$R$1006,"&lt;&gt;0")+COUNTIFS('GSTN-Diff Gross'!$D$7:$D$1006,BOOKS!E745,'GSTN-Diff Gross'!$S$7:$S$1006,"&lt;&gt;0")+COUNTIFS('GSTN-Diff Gross'!$D$7:$D$1006,BOOKS!E745,'GSTN-Diff Gross'!$T$7:$T$1006,"&lt;&gt;0")+COUNTIFS('GSTN-Diff Gross'!$D$7:$D$1006,BOOKS!E745,'GSTN-Diff Gross'!$U$7:$U$1006,"&lt;&gt;0")+COUNTIFS('GSTN-Diff Gross'!$D$7:$D$1006,BOOKS!E745,'GSTN-Diff Gross'!$V$7:$V$1006,"&lt;&gt;0"),BOOKS!J745,0)</f>
        <v>0</v>
      </c>
      <c r="N745" s="88">
        <f>IF(COUNTIFS('GSTN-Diff Gross'!$D$7:$D$1006,BOOKS!E745,'GSTN-Diff Gross'!$R$7:$R$1006,"&lt;&gt;0")+COUNTIFS('GSTN-Diff Gross'!$D$7:$D$1006,BOOKS!E745,'GSTN-Diff Gross'!$S$7:$S$1006,"&lt;&gt;0")+COUNTIFS('GSTN-Diff Gross'!$D$7:$D$1006,BOOKS!E745,'GSTN-Diff Gross'!$T$7:$T$1006,"&lt;&gt;0")+COUNTIFS('GSTN-Diff Gross'!$D$7:$D$1006,BOOKS!E745,'GSTN-Diff Gross'!$U$7:$U$1006,"&lt;&gt;0")+COUNTIFS('GSTN-Diff Gross'!$D$7:$D$1006,BOOKS!E745,'GSTN-Diff Gross'!$V$7:$V$1006,"&lt;&gt;0"),BOOKS!K745,0)</f>
        <v>0</v>
      </c>
      <c r="O745" s="88">
        <f>IF(COUNTIFS('GSTN-Diff Gross'!$D$7:$D$1006,BOOKS!E745,'GSTN-Diff Gross'!$R$7:$R$1006,"&lt;&gt;0")+COUNTIFS('GSTN-Diff Gross'!$D$7:$D$1006,BOOKS!E745,'GSTN-Diff Gross'!$S$7:$S$1006,"&lt;&gt;0")+COUNTIFS('GSTN-Diff Gross'!$D$7:$D$1006,BOOKS!E745,'GSTN-Diff Gross'!$T$7:$T$1006,"&lt;&gt;0")+COUNTIFS('GSTN-Diff Gross'!$D$7:$D$1006,BOOKS!E745,'GSTN-Diff Gross'!$U$7:$U$1006,"&lt;&gt;0")+COUNTIFS('GSTN-Diff Gross'!$D$7:$D$1006,BOOKS!E745,'GSTN-Diff Gross'!$V$7:$V$1006,"&lt;&gt;0"),BOOKS!L745,0)</f>
        <v>0</v>
      </c>
      <c r="P745" s="88">
        <f>IF(COUNTIFS('GSTN-Diff Gross'!$D$7:$D$1006,BOOKS!E745,'GSTN-Diff Gross'!$R$7:$R$1006,"&lt;&gt;0")+COUNTIFS('GSTN-Diff Gross'!$D$7:$D$1006,BOOKS!E745,'GSTN-Diff Gross'!$S$7:$S$1006,"&lt;&gt;0")+COUNTIFS('GSTN-Diff Gross'!$D$7:$D$1006,BOOKS!E745,'GSTN-Diff Gross'!$T$7:$T$1006,"&lt;&gt;0")+COUNTIFS('GSTN-Diff Gross'!$D$7:$D$1006,BOOKS!E745,'GSTN-Diff Gross'!$U$7:$U$1006,"&lt;&gt;0")+COUNTIFS('GSTN-Diff Gross'!$D$7:$D$1006,BOOKS!E745,'GSTN-Diff Gross'!$V$7:$V$1006,"&lt;&gt;0"),BOOKS!M745,0)</f>
        <v>0</v>
      </c>
      <c r="Q745" s="84">
        <f>IFERROR(IF(B745="",0,SUMPRODUCT(('2A'!$D$6:$D$1005='GSTN-Bill Wise'!B745)*'2A'!$I$6:$I$1005)),0)</f>
        <v>0</v>
      </c>
      <c r="R745" s="44">
        <f>IFERROR(IF(B745="",0,SUMPRODUCT(('2A'!$D$6:$D$1005='GSTN-Bill Wise'!B745)*'2A'!$J$6:$J$1005)),0)</f>
        <v>0</v>
      </c>
      <c r="S745" s="44">
        <f>IFERROR(IF(B745="",0,SUMPRODUCT(('2A'!$D$6:$D$1005='GSTN-Bill Wise'!B745)*'2A'!$K$6:$K$1005)),0)</f>
        <v>0</v>
      </c>
      <c r="T745" s="44">
        <f>IFERROR(IF(B745="",0,SUMPRODUCT(('2A'!$D$6:$D$1005='GSTN-Bill Wise'!B745)*'2A'!$L$6:$L$1005)),0)</f>
        <v>0</v>
      </c>
      <c r="U745" s="44">
        <f>IFERROR(IF(B745="",0,SUMPRODUCT(('2A'!$D$6:$D$1005='GSTN-Bill Wise'!B745)*'2A'!$M$6:$M$1005)),0)</f>
        <v>0</v>
      </c>
      <c r="V745" s="111"/>
    </row>
    <row r="746" spans="1:22">
      <c r="A746" s="161">
        <f t="shared" si="86"/>
        <v>741</v>
      </c>
      <c r="B746" s="161" t="str">
        <f t="shared" si="80"/>
        <v/>
      </c>
      <c r="C746" s="161" t="str">
        <f>IF(COUNTIFS('GSTN-Diff Gross'!$D$7:$D$1006,BOOKS!E746,'GSTN-Diff Gross'!$R$7:$R$1006,"&lt;&gt;0")+COUNTIFS('GSTN-Diff Gross'!$D$7:$D$1006,BOOKS!E746,'GSTN-Diff Gross'!$S$7:$S$1006,"&lt;&gt;0")+COUNTIFS('GSTN-Diff Gross'!$D$7:$D$1006,BOOKS!E746,'GSTN-Diff Gross'!$T$7:$T$1006,"&lt;&gt;0")+COUNTIFS('GSTN-Diff Gross'!$D$7:$D$1006,BOOKS!E746,'GSTN-Diff Gross'!$U$7:$U$1006,"&lt;&gt;0")+COUNTIFS('GSTN-Diff Gross'!$D$7:$D$1006,BOOKS!E746,'GSTN-Diff Gross'!$V$7:$V$1006,"&lt;&gt;0"),BOOKS!E746,"")</f>
        <v/>
      </c>
      <c r="D746" s="41" t="str">
        <f>IF(COUNTIFS('GSTN-Diff Gross'!$D$7:$D$1006,BOOKS!E746,'GSTN-Diff Gross'!$R$7:$R$1006,"&lt;&gt;0")+COUNTIFS('GSTN-Diff Gross'!$D$7:$D$1006,BOOKS!E746,'GSTN-Diff Gross'!$S$7:$S$1006,"&lt;&gt;0")+COUNTIFS('GSTN-Diff Gross'!$D$7:$D$1006,BOOKS!E746,'GSTN-Diff Gross'!$T$7:$T$1006,"&lt;&gt;0")+COUNTIFS('GSTN-Diff Gross'!$D$7:$D$1006,BOOKS!E746,'GSTN-Diff Gross'!$U$7:$U$1006,"&lt;&gt;0")+COUNTIFS('GSTN-Diff Gross'!$D$7:$D$1006,BOOKS!E746,'GSTN-Diff Gross'!$V$7:$V$1006,"&lt;&gt;0"),BOOKS!F746,"")</f>
        <v/>
      </c>
      <c r="E746" s="68" t="str">
        <f>IF(COUNTIFS('GSTN-Diff Gross'!$D$7:$D$1006,BOOKS!E746,'GSTN-Diff Gross'!$R$7:$R$1006,"&lt;&gt;0")+COUNTIFS('GSTN-Diff Gross'!$D$7:$D$1006,BOOKS!E746,'GSTN-Diff Gross'!$S$7:$S$1006,"&lt;&gt;0")+COUNTIFS('GSTN-Diff Gross'!$D$7:$D$1006,BOOKS!E746,'GSTN-Diff Gross'!$T$7:$T$1006,"&lt;&gt;0")+COUNTIFS('GSTN-Diff Gross'!$D$7:$D$1006,BOOKS!E746,'GSTN-Diff Gross'!$U$7:$U$1006,"&lt;&gt;0")+COUNTIFS('GSTN-Diff Gross'!$D$7:$D$1006,BOOKS!E746,'GSTN-Diff Gross'!$V$7:$V$1006,"&lt;&gt;0"),BOOKS!G746,"")</f>
        <v/>
      </c>
      <c r="F746" s="90" t="str">
        <f>IF(COUNTIFS('GSTN-Diff Gross'!$D$7:$D$1006,BOOKS!E746,'GSTN-Diff Gross'!$R$7:$R$1006,"&lt;&gt;0")+COUNTIFS('GSTN-Diff Gross'!$D$7:$D$1006,BOOKS!E746,'GSTN-Diff Gross'!$S$7:$S$1006,"&lt;&gt;0")+COUNTIFS('GSTN-Diff Gross'!$D$7:$D$1006,BOOKS!E746,'GSTN-Diff Gross'!$T$7:$T$1006,"&lt;&gt;0")+COUNTIFS('GSTN-Diff Gross'!$D$7:$D$1006,BOOKS!E746,'GSTN-Diff Gross'!$U$7:$U$1006,"&lt;&gt;0")+COUNTIFS('GSTN-Diff Gross'!$D$7:$D$1006,BOOKS!E746,'GSTN-Diff Gross'!$V$7:$V$1006,"&lt;&gt;0"),BOOKS!H746,"")</f>
        <v/>
      </c>
      <c r="G746" s="167">
        <f t="shared" si="81"/>
        <v>0</v>
      </c>
      <c r="H746" s="167">
        <f t="shared" si="82"/>
        <v>0</v>
      </c>
      <c r="I746" s="167">
        <f t="shared" si="83"/>
        <v>0</v>
      </c>
      <c r="J746" s="167">
        <f t="shared" si="84"/>
        <v>0</v>
      </c>
      <c r="K746" s="167">
        <f t="shared" si="85"/>
        <v>0</v>
      </c>
      <c r="L746" s="99">
        <f>IF(COUNTIFS('GSTN-Diff Gross'!$D$7:$D$1006,BOOKS!E746,'GSTN-Diff Gross'!$R$7:$R$1006,"&lt;&gt;0")+COUNTIFS('GSTN-Diff Gross'!$D$7:$D$1006,BOOKS!E746,'GSTN-Diff Gross'!$S$7:$S$1006,"&lt;&gt;0")+COUNTIFS('GSTN-Diff Gross'!$D$7:$D$1006,BOOKS!E746,'GSTN-Diff Gross'!$T$7:$T$1006,"&lt;&gt;0")+COUNTIFS('GSTN-Diff Gross'!$D$7:$D$1006,BOOKS!E746,'GSTN-Diff Gross'!$U$7:$U$1006,"&lt;&gt;0")+COUNTIFS('GSTN-Diff Gross'!$D$7:$D$1006,BOOKS!E746,'GSTN-Diff Gross'!$V$7:$V$1006,"&lt;&gt;0"),BOOKS!I746,0)</f>
        <v>0</v>
      </c>
      <c r="M746" s="100">
        <f>IF(COUNTIFS('GSTN-Diff Gross'!$D$7:$D$1006,BOOKS!E746,'GSTN-Diff Gross'!$R$7:$R$1006,"&lt;&gt;0")+COUNTIFS('GSTN-Diff Gross'!$D$7:$D$1006,BOOKS!E746,'GSTN-Diff Gross'!$S$7:$S$1006,"&lt;&gt;0")+COUNTIFS('GSTN-Diff Gross'!$D$7:$D$1006,BOOKS!E746,'GSTN-Diff Gross'!$T$7:$T$1006,"&lt;&gt;0")+COUNTIFS('GSTN-Diff Gross'!$D$7:$D$1006,BOOKS!E746,'GSTN-Diff Gross'!$U$7:$U$1006,"&lt;&gt;0")+COUNTIFS('GSTN-Diff Gross'!$D$7:$D$1006,BOOKS!E746,'GSTN-Diff Gross'!$V$7:$V$1006,"&lt;&gt;0"),BOOKS!J746,0)</f>
        <v>0</v>
      </c>
      <c r="N746" s="100">
        <f>IF(COUNTIFS('GSTN-Diff Gross'!$D$7:$D$1006,BOOKS!E746,'GSTN-Diff Gross'!$R$7:$R$1006,"&lt;&gt;0")+COUNTIFS('GSTN-Diff Gross'!$D$7:$D$1006,BOOKS!E746,'GSTN-Diff Gross'!$S$7:$S$1006,"&lt;&gt;0")+COUNTIFS('GSTN-Diff Gross'!$D$7:$D$1006,BOOKS!E746,'GSTN-Diff Gross'!$T$7:$T$1006,"&lt;&gt;0")+COUNTIFS('GSTN-Diff Gross'!$D$7:$D$1006,BOOKS!E746,'GSTN-Diff Gross'!$U$7:$U$1006,"&lt;&gt;0")+COUNTIFS('GSTN-Diff Gross'!$D$7:$D$1006,BOOKS!E746,'GSTN-Diff Gross'!$V$7:$V$1006,"&lt;&gt;0"),BOOKS!K746,0)</f>
        <v>0</v>
      </c>
      <c r="O746" s="100">
        <f>IF(COUNTIFS('GSTN-Diff Gross'!$D$7:$D$1006,BOOKS!E746,'GSTN-Diff Gross'!$R$7:$R$1006,"&lt;&gt;0")+COUNTIFS('GSTN-Diff Gross'!$D$7:$D$1006,BOOKS!E746,'GSTN-Diff Gross'!$S$7:$S$1006,"&lt;&gt;0")+COUNTIFS('GSTN-Diff Gross'!$D$7:$D$1006,BOOKS!E746,'GSTN-Diff Gross'!$T$7:$T$1006,"&lt;&gt;0")+COUNTIFS('GSTN-Diff Gross'!$D$7:$D$1006,BOOKS!E746,'GSTN-Diff Gross'!$U$7:$U$1006,"&lt;&gt;0")+COUNTIFS('GSTN-Diff Gross'!$D$7:$D$1006,BOOKS!E746,'GSTN-Diff Gross'!$V$7:$V$1006,"&lt;&gt;0"),BOOKS!L746,0)</f>
        <v>0</v>
      </c>
      <c r="P746" s="100">
        <f>IF(COUNTIFS('GSTN-Diff Gross'!$D$7:$D$1006,BOOKS!E746,'GSTN-Diff Gross'!$R$7:$R$1006,"&lt;&gt;0")+COUNTIFS('GSTN-Diff Gross'!$D$7:$D$1006,BOOKS!E746,'GSTN-Diff Gross'!$S$7:$S$1006,"&lt;&gt;0")+COUNTIFS('GSTN-Diff Gross'!$D$7:$D$1006,BOOKS!E746,'GSTN-Diff Gross'!$T$7:$T$1006,"&lt;&gt;0")+COUNTIFS('GSTN-Diff Gross'!$D$7:$D$1006,BOOKS!E746,'GSTN-Diff Gross'!$U$7:$U$1006,"&lt;&gt;0")+COUNTIFS('GSTN-Diff Gross'!$D$7:$D$1006,BOOKS!E746,'GSTN-Diff Gross'!$V$7:$V$1006,"&lt;&gt;0"),BOOKS!M746,0)</f>
        <v>0</v>
      </c>
      <c r="Q746" s="94">
        <f>IFERROR(IF(B746="",0,SUMPRODUCT(('2A'!$D$6:$D$1005='GSTN-Bill Wise'!B746)*'2A'!$I$6:$I$1005)),0)</f>
        <v>0</v>
      </c>
      <c r="R746" s="95">
        <f>IFERROR(IF(B746="",0,SUMPRODUCT(('2A'!$D$6:$D$1005='GSTN-Bill Wise'!B746)*'2A'!$J$6:$J$1005)),0)</f>
        <v>0</v>
      </c>
      <c r="S746" s="95">
        <f>IFERROR(IF(B746="",0,SUMPRODUCT(('2A'!$D$6:$D$1005='GSTN-Bill Wise'!B746)*'2A'!$K$6:$K$1005)),0)</f>
        <v>0</v>
      </c>
      <c r="T746" s="95">
        <f>IFERROR(IF(B746="",0,SUMPRODUCT(('2A'!$D$6:$D$1005='GSTN-Bill Wise'!B746)*'2A'!$L$6:$L$1005)),0)</f>
        <v>0</v>
      </c>
      <c r="U746" s="95">
        <f>IFERROR(IF(B746="",0,SUMPRODUCT(('2A'!$D$6:$D$1005='GSTN-Bill Wise'!B746)*'2A'!$M$6:$M$1005)),0)</f>
        <v>0</v>
      </c>
      <c r="V746" s="111"/>
    </row>
    <row r="747" spans="1:22">
      <c r="A747" s="162">
        <f t="shared" si="86"/>
        <v>742</v>
      </c>
      <c r="B747" s="162" t="str">
        <f t="shared" si="80"/>
        <v/>
      </c>
      <c r="C747" s="162" t="str">
        <f>IF(COUNTIFS('GSTN-Diff Gross'!$D$7:$D$1006,BOOKS!E747,'GSTN-Diff Gross'!$R$7:$R$1006,"&lt;&gt;0")+COUNTIFS('GSTN-Diff Gross'!$D$7:$D$1006,BOOKS!E747,'GSTN-Diff Gross'!$S$7:$S$1006,"&lt;&gt;0")+COUNTIFS('GSTN-Diff Gross'!$D$7:$D$1006,BOOKS!E747,'GSTN-Diff Gross'!$T$7:$T$1006,"&lt;&gt;0")+COUNTIFS('GSTN-Diff Gross'!$D$7:$D$1006,BOOKS!E747,'GSTN-Diff Gross'!$U$7:$U$1006,"&lt;&gt;0")+COUNTIFS('GSTN-Diff Gross'!$D$7:$D$1006,BOOKS!E747,'GSTN-Diff Gross'!$V$7:$V$1006,"&lt;&gt;0"),BOOKS!E747,"")</f>
        <v/>
      </c>
      <c r="D747" s="44" t="str">
        <f>IF(COUNTIFS('GSTN-Diff Gross'!$D$7:$D$1006,BOOKS!E747,'GSTN-Diff Gross'!$R$7:$R$1006,"&lt;&gt;0")+COUNTIFS('GSTN-Diff Gross'!$D$7:$D$1006,BOOKS!E747,'GSTN-Diff Gross'!$S$7:$S$1006,"&lt;&gt;0")+COUNTIFS('GSTN-Diff Gross'!$D$7:$D$1006,BOOKS!E747,'GSTN-Diff Gross'!$T$7:$T$1006,"&lt;&gt;0")+COUNTIFS('GSTN-Diff Gross'!$D$7:$D$1006,BOOKS!E747,'GSTN-Diff Gross'!$U$7:$U$1006,"&lt;&gt;0")+COUNTIFS('GSTN-Diff Gross'!$D$7:$D$1006,BOOKS!E747,'GSTN-Diff Gross'!$V$7:$V$1006,"&lt;&gt;0"),BOOKS!F747,"")</f>
        <v/>
      </c>
      <c r="E747" s="67" t="str">
        <f>IF(COUNTIFS('GSTN-Diff Gross'!$D$7:$D$1006,BOOKS!E747,'GSTN-Diff Gross'!$R$7:$R$1006,"&lt;&gt;0")+COUNTIFS('GSTN-Diff Gross'!$D$7:$D$1006,BOOKS!E747,'GSTN-Diff Gross'!$S$7:$S$1006,"&lt;&gt;0")+COUNTIFS('GSTN-Diff Gross'!$D$7:$D$1006,BOOKS!E747,'GSTN-Diff Gross'!$T$7:$T$1006,"&lt;&gt;0")+COUNTIFS('GSTN-Diff Gross'!$D$7:$D$1006,BOOKS!E747,'GSTN-Diff Gross'!$U$7:$U$1006,"&lt;&gt;0")+COUNTIFS('GSTN-Diff Gross'!$D$7:$D$1006,BOOKS!E747,'GSTN-Diff Gross'!$V$7:$V$1006,"&lt;&gt;0"),BOOKS!G747,"")</f>
        <v/>
      </c>
      <c r="F747" s="89" t="str">
        <f>IF(COUNTIFS('GSTN-Diff Gross'!$D$7:$D$1006,BOOKS!E747,'GSTN-Diff Gross'!$R$7:$R$1006,"&lt;&gt;0")+COUNTIFS('GSTN-Diff Gross'!$D$7:$D$1006,BOOKS!E747,'GSTN-Diff Gross'!$S$7:$S$1006,"&lt;&gt;0")+COUNTIFS('GSTN-Diff Gross'!$D$7:$D$1006,BOOKS!E747,'GSTN-Diff Gross'!$T$7:$T$1006,"&lt;&gt;0")+COUNTIFS('GSTN-Diff Gross'!$D$7:$D$1006,BOOKS!E747,'GSTN-Diff Gross'!$U$7:$U$1006,"&lt;&gt;0")+COUNTIFS('GSTN-Diff Gross'!$D$7:$D$1006,BOOKS!E747,'GSTN-Diff Gross'!$V$7:$V$1006,"&lt;&gt;0"),BOOKS!H747,"")</f>
        <v/>
      </c>
      <c r="G747" s="96">
        <f t="shared" si="81"/>
        <v>0</v>
      </c>
      <c r="H747" s="96">
        <f t="shared" si="82"/>
        <v>0</v>
      </c>
      <c r="I747" s="97">
        <f t="shared" si="83"/>
        <v>0</v>
      </c>
      <c r="J747" s="98">
        <f t="shared" si="84"/>
        <v>0</v>
      </c>
      <c r="K747" s="96">
        <f t="shared" si="85"/>
        <v>0</v>
      </c>
      <c r="L747" s="93">
        <f>IF(COUNTIFS('GSTN-Diff Gross'!$D$7:$D$1006,BOOKS!E747,'GSTN-Diff Gross'!$R$7:$R$1006,"&lt;&gt;0")+COUNTIFS('GSTN-Diff Gross'!$D$7:$D$1006,BOOKS!E747,'GSTN-Diff Gross'!$S$7:$S$1006,"&lt;&gt;0")+COUNTIFS('GSTN-Diff Gross'!$D$7:$D$1006,BOOKS!E747,'GSTN-Diff Gross'!$T$7:$T$1006,"&lt;&gt;0")+COUNTIFS('GSTN-Diff Gross'!$D$7:$D$1006,BOOKS!E747,'GSTN-Diff Gross'!$U$7:$U$1006,"&lt;&gt;0")+COUNTIFS('GSTN-Diff Gross'!$D$7:$D$1006,BOOKS!E747,'GSTN-Diff Gross'!$V$7:$V$1006,"&lt;&gt;0"),BOOKS!I747,0)</f>
        <v>0</v>
      </c>
      <c r="M747" s="88">
        <f>IF(COUNTIFS('GSTN-Diff Gross'!$D$7:$D$1006,BOOKS!E747,'GSTN-Diff Gross'!$R$7:$R$1006,"&lt;&gt;0")+COUNTIFS('GSTN-Diff Gross'!$D$7:$D$1006,BOOKS!E747,'GSTN-Diff Gross'!$S$7:$S$1006,"&lt;&gt;0")+COUNTIFS('GSTN-Diff Gross'!$D$7:$D$1006,BOOKS!E747,'GSTN-Diff Gross'!$T$7:$T$1006,"&lt;&gt;0")+COUNTIFS('GSTN-Diff Gross'!$D$7:$D$1006,BOOKS!E747,'GSTN-Diff Gross'!$U$7:$U$1006,"&lt;&gt;0")+COUNTIFS('GSTN-Diff Gross'!$D$7:$D$1006,BOOKS!E747,'GSTN-Diff Gross'!$V$7:$V$1006,"&lt;&gt;0"),BOOKS!J747,0)</f>
        <v>0</v>
      </c>
      <c r="N747" s="88">
        <f>IF(COUNTIFS('GSTN-Diff Gross'!$D$7:$D$1006,BOOKS!E747,'GSTN-Diff Gross'!$R$7:$R$1006,"&lt;&gt;0")+COUNTIFS('GSTN-Diff Gross'!$D$7:$D$1006,BOOKS!E747,'GSTN-Diff Gross'!$S$7:$S$1006,"&lt;&gt;0")+COUNTIFS('GSTN-Diff Gross'!$D$7:$D$1006,BOOKS!E747,'GSTN-Diff Gross'!$T$7:$T$1006,"&lt;&gt;0")+COUNTIFS('GSTN-Diff Gross'!$D$7:$D$1006,BOOKS!E747,'GSTN-Diff Gross'!$U$7:$U$1006,"&lt;&gt;0")+COUNTIFS('GSTN-Diff Gross'!$D$7:$D$1006,BOOKS!E747,'GSTN-Diff Gross'!$V$7:$V$1006,"&lt;&gt;0"),BOOKS!K747,0)</f>
        <v>0</v>
      </c>
      <c r="O747" s="88">
        <f>IF(COUNTIFS('GSTN-Diff Gross'!$D$7:$D$1006,BOOKS!E747,'GSTN-Diff Gross'!$R$7:$R$1006,"&lt;&gt;0")+COUNTIFS('GSTN-Diff Gross'!$D$7:$D$1006,BOOKS!E747,'GSTN-Diff Gross'!$S$7:$S$1006,"&lt;&gt;0")+COUNTIFS('GSTN-Diff Gross'!$D$7:$D$1006,BOOKS!E747,'GSTN-Diff Gross'!$T$7:$T$1006,"&lt;&gt;0")+COUNTIFS('GSTN-Diff Gross'!$D$7:$D$1006,BOOKS!E747,'GSTN-Diff Gross'!$U$7:$U$1006,"&lt;&gt;0")+COUNTIFS('GSTN-Diff Gross'!$D$7:$D$1006,BOOKS!E747,'GSTN-Diff Gross'!$V$7:$V$1006,"&lt;&gt;0"),BOOKS!L747,0)</f>
        <v>0</v>
      </c>
      <c r="P747" s="88">
        <f>IF(COUNTIFS('GSTN-Diff Gross'!$D$7:$D$1006,BOOKS!E747,'GSTN-Diff Gross'!$R$7:$R$1006,"&lt;&gt;0")+COUNTIFS('GSTN-Diff Gross'!$D$7:$D$1006,BOOKS!E747,'GSTN-Diff Gross'!$S$7:$S$1006,"&lt;&gt;0")+COUNTIFS('GSTN-Diff Gross'!$D$7:$D$1006,BOOKS!E747,'GSTN-Diff Gross'!$T$7:$T$1006,"&lt;&gt;0")+COUNTIFS('GSTN-Diff Gross'!$D$7:$D$1006,BOOKS!E747,'GSTN-Diff Gross'!$U$7:$U$1006,"&lt;&gt;0")+COUNTIFS('GSTN-Diff Gross'!$D$7:$D$1006,BOOKS!E747,'GSTN-Diff Gross'!$V$7:$V$1006,"&lt;&gt;0"),BOOKS!M747,0)</f>
        <v>0</v>
      </c>
      <c r="Q747" s="84">
        <f>IFERROR(IF(B747="",0,SUMPRODUCT(('2A'!$D$6:$D$1005='GSTN-Bill Wise'!B747)*'2A'!$I$6:$I$1005)),0)</f>
        <v>0</v>
      </c>
      <c r="R747" s="44">
        <f>IFERROR(IF(B747="",0,SUMPRODUCT(('2A'!$D$6:$D$1005='GSTN-Bill Wise'!B747)*'2A'!$J$6:$J$1005)),0)</f>
        <v>0</v>
      </c>
      <c r="S747" s="44">
        <f>IFERROR(IF(B747="",0,SUMPRODUCT(('2A'!$D$6:$D$1005='GSTN-Bill Wise'!B747)*'2A'!$K$6:$K$1005)),0)</f>
        <v>0</v>
      </c>
      <c r="T747" s="44">
        <f>IFERROR(IF(B747="",0,SUMPRODUCT(('2A'!$D$6:$D$1005='GSTN-Bill Wise'!B747)*'2A'!$L$6:$L$1005)),0)</f>
        <v>0</v>
      </c>
      <c r="U747" s="44">
        <f>IFERROR(IF(B747="",0,SUMPRODUCT(('2A'!$D$6:$D$1005='GSTN-Bill Wise'!B747)*'2A'!$M$6:$M$1005)),0)</f>
        <v>0</v>
      </c>
      <c r="V747" s="111"/>
    </row>
    <row r="748" spans="1:22">
      <c r="A748" s="161">
        <f t="shared" si="86"/>
        <v>743</v>
      </c>
      <c r="B748" s="161" t="str">
        <f t="shared" si="80"/>
        <v/>
      </c>
      <c r="C748" s="161" t="str">
        <f>IF(COUNTIFS('GSTN-Diff Gross'!$D$7:$D$1006,BOOKS!E748,'GSTN-Diff Gross'!$R$7:$R$1006,"&lt;&gt;0")+COUNTIFS('GSTN-Diff Gross'!$D$7:$D$1006,BOOKS!E748,'GSTN-Diff Gross'!$S$7:$S$1006,"&lt;&gt;0")+COUNTIFS('GSTN-Diff Gross'!$D$7:$D$1006,BOOKS!E748,'GSTN-Diff Gross'!$T$7:$T$1006,"&lt;&gt;0")+COUNTIFS('GSTN-Diff Gross'!$D$7:$D$1006,BOOKS!E748,'GSTN-Diff Gross'!$U$7:$U$1006,"&lt;&gt;0")+COUNTIFS('GSTN-Diff Gross'!$D$7:$D$1006,BOOKS!E748,'GSTN-Diff Gross'!$V$7:$V$1006,"&lt;&gt;0"),BOOKS!E748,"")</f>
        <v/>
      </c>
      <c r="D748" s="41" t="str">
        <f>IF(COUNTIFS('GSTN-Diff Gross'!$D$7:$D$1006,BOOKS!E748,'GSTN-Diff Gross'!$R$7:$R$1006,"&lt;&gt;0")+COUNTIFS('GSTN-Diff Gross'!$D$7:$D$1006,BOOKS!E748,'GSTN-Diff Gross'!$S$7:$S$1006,"&lt;&gt;0")+COUNTIFS('GSTN-Diff Gross'!$D$7:$D$1006,BOOKS!E748,'GSTN-Diff Gross'!$T$7:$T$1006,"&lt;&gt;0")+COUNTIFS('GSTN-Diff Gross'!$D$7:$D$1006,BOOKS!E748,'GSTN-Diff Gross'!$U$7:$U$1006,"&lt;&gt;0")+COUNTIFS('GSTN-Diff Gross'!$D$7:$D$1006,BOOKS!E748,'GSTN-Diff Gross'!$V$7:$V$1006,"&lt;&gt;0"),BOOKS!F748,"")</f>
        <v/>
      </c>
      <c r="E748" s="68" t="str">
        <f>IF(COUNTIFS('GSTN-Diff Gross'!$D$7:$D$1006,BOOKS!E748,'GSTN-Diff Gross'!$R$7:$R$1006,"&lt;&gt;0")+COUNTIFS('GSTN-Diff Gross'!$D$7:$D$1006,BOOKS!E748,'GSTN-Diff Gross'!$S$7:$S$1006,"&lt;&gt;0")+COUNTIFS('GSTN-Diff Gross'!$D$7:$D$1006,BOOKS!E748,'GSTN-Diff Gross'!$T$7:$T$1006,"&lt;&gt;0")+COUNTIFS('GSTN-Diff Gross'!$D$7:$D$1006,BOOKS!E748,'GSTN-Diff Gross'!$U$7:$U$1006,"&lt;&gt;0")+COUNTIFS('GSTN-Diff Gross'!$D$7:$D$1006,BOOKS!E748,'GSTN-Diff Gross'!$V$7:$V$1006,"&lt;&gt;0"),BOOKS!G748,"")</f>
        <v/>
      </c>
      <c r="F748" s="90" t="str">
        <f>IF(COUNTIFS('GSTN-Diff Gross'!$D$7:$D$1006,BOOKS!E748,'GSTN-Diff Gross'!$R$7:$R$1006,"&lt;&gt;0")+COUNTIFS('GSTN-Diff Gross'!$D$7:$D$1006,BOOKS!E748,'GSTN-Diff Gross'!$S$7:$S$1006,"&lt;&gt;0")+COUNTIFS('GSTN-Diff Gross'!$D$7:$D$1006,BOOKS!E748,'GSTN-Diff Gross'!$T$7:$T$1006,"&lt;&gt;0")+COUNTIFS('GSTN-Diff Gross'!$D$7:$D$1006,BOOKS!E748,'GSTN-Diff Gross'!$U$7:$U$1006,"&lt;&gt;0")+COUNTIFS('GSTN-Diff Gross'!$D$7:$D$1006,BOOKS!E748,'GSTN-Diff Gross'!$V$7:$V$1006,"&lt;&gt;0"),BOOKS!H748,"")</f>
        <v/>
      </c>
      <c r="G748" s="167">
        <f t="shared" si="81"/>
        <v>0</v>
      </c>
      <c r="H748" s="167">
        <f t="shared" si="82"/>
        <v>0</v>
      </c>
      <c r="I748" s="167">
        <f t="shared" si="83"/>
        <v>0</v>
      </c>
      <c r="J748" s="167">
        <f t="shared" si="84"/>
        <v>0</v>
      </c>
      <c r="K748" s="167">
        <f t="shared" si="85"/>
        <v>0</v>
      </c>
      <c r="L748" s="99">
        <f>IF(COUNTIFS('GSTN-Diff Gross'!$D$7:$D$1006,BOOKS!E748,'GSTN-Diff Gross'!$R$7:$R$1006,"&lt;&gt;0")+COUNTIFS('GSTN-Diff Gross'!$D$7:$D$1006,BOOKS!E748,'GSTN-Diff Gross'!$S$7:$S$1006,"&lt;&gt;0")+COUNTIFS('GSTN-Diff Gross'!$D$7:$D$1006,BOOKS!E748,'GSTN-Diff Gross'!$T$7:$T$1006,"&lt;&gt;0")+COUNTIFS('GSTN-Diff Gross'!$D$7:$D$1006,BOOKS!E748,'GSTN-Diff Gross'!$U$7:$U$1006,"&lt;&gt;0")+COUNTIFS('GSTN-Diff Gross'!$D$7:$D$1006,BOOKS!E748,'GSTN-Diff Gross'!$V$7:$V$1006,"&lt;&gt;0"),BOOKS!I748,0)</f>
        <v>0</v>
      </c>
      <c r="M748" s="100">
        <f>IF(COUNTIFS('GSTN-Diff Gross'!$D$7:$D$1006,BOOKS!E748,'GSTN-Diff Gross'!$R$7:$R$1006,"&lt;&gt;0")+COUNTIFS('GSTN-Diff Gross'!$D$7:$D$1006,BOOKS!E748,'GSTN-Diff Gross'!$S$7:$S$1006,"&lt;&gt;0")+COUNTIFS('GSTN-Diff Gross'!$D$7:$D$1006,BOOKS!E748,'GSTN-Diff Gross'!$T$7:$T$1006,"&lt;&gt;0")+COUNTIFS('GSTN-Diff Gross'!$D$7:$D$1006,BOOKS!E748,'GSTN-Diff Gross'!$U$7:$U$1006,"&lt;&gt;0")+COUNTIFS('GSTN-Diff Gross'!$D$7:$D$1006,BOOKS!E748,'GSTN-Diff Gross'!$V$7:$V$1006,"&lt;&gt;0"),BOOKS!J748,0)</f>
        <v>0</v>
      </c>
      <c r="N748" s="100">
        <f>IF(COUNTIFS('GSTN-Diff Gross'!$D$7:$D$1006,BOOKS!E748,'GSTN-Diff Gross'!$R$7:$R$1006,"&lt;&gt;0")+COUNTIFS('GSTN-Diff Gross'!$D$7:$D$1006,BOOKS!E748,'GSTN-Diff Gross'!$S$7:$S$1006,"&lt;&gt;0")+COUNTIFS('GSTN-Diff Gross'!$D$7:$D$1006,BOOKS!E748,'GSTN-Diff Gross'!$T$7:$T$1006,"&lt;&gt;0")+COUNTIFS('GSTN-Diff Gross'!$D$7:$D$1006,BOOKS!E748,'GSTN-Diff Gross'!$U$7:$U$1006,"&lt;&gt;0")+COUNTIFS('GSTN-Diff Gross'!$D$7:$D$1006,BOOKS!E748,'GSTN-Diff Gross'!$V$7:$V$1006,"&lt;&gt;0"),BOOKS!K748,0)</f>
        <v>0</v>
      </c>
      <c r="O748" s="100">
        <f>IF(COUNTIFS('GSTN-Diff Gross'!$D$7:$D$1006,BOOKS!E748,'GSTN-Diff Gross'!$R$7:$R$1006,"&lt;&gt;0")+COUNTIFS('GSTN-Diff Gross'!$D$7:$D$1006,BOOKS!E748,'GSTN-Diff Gross'!$S$7:$S$1006,"&lt;&gt;0")+COUNTIFS('GSTN-Diff Gross'!$D$7:$D$1006,BOOKS!E748,'GSTN-Diff Gross'!$T$7:$T$1006,"&lt;&gt;0")+COUNTIFS('GSTN-Diff Gross'!$D$7:$D$1006,BOOKS!E748,'GSTN-Diff Gross'!$U$7:$U$1006,"&lt;&gt;0")+COUNTIFS('GSTN-Diff Gross'!$D$7:$D$1006,BOOKS!E748,'GSTN-Diff Gross'!$V$7:$V$1006,"&lt;&gt;0"),BOOKS!L748,0)</f>
        <v>0</v>
      </c>
      <c r="P748" s="100">
        <f>IF(COUNTIFS('GSTN-Diff Gross'!$D$7:$D$1006,BOOKS!E748,'GSTN-Diff Gross'!$R$7:$R$1006,"&lt;&gt;0")+COUNTIFS('GSTN-Diff Gross'!$D$7:$D$1006,BOOKS!E748,'GSTN-Diff Gross'!$S$7:$S$1006,"&lt;&gt;0")+COUNTIFS('GSTN-Diff Gross'!$D$7:$D$1006,BOOKS!E748,'GSTN-Diff Gross'!$T$7:$T$1006,"&lt;&gt;0")+COUNTIFS('GSTN-Diff Gross'!$D$7:$D$1006,BOOKS!E748,'GSTN-Diff Gross'!$U$7:$U$1006,"&lt;&gt;0")+COUNTIFS('GSTN-Diff Gross'!$D$7:$D$1006,BOOKS!E748,'GSTN-Diff Gross'!$V$7:$V$1006,"&lt;&gt;0"),BOOKS!M748,0)</f>
        <v>0</v>
      </c>
      <c r="Q748" s="94">
        <f>IFERROR(IF(B748="",0,SUMPRODUCT(('2A'!$D$6:$D$1005='GSTN-Bill Wise'!B748)*'2A'!$I$6:$I$1005)),0)</f>
        <v>0</v>
      </c>
      <c r="R748" s="95">
        <f>IFERROR(IF(B748="",0,SUMPRODUCT(('2A'!$D$6:$D$1005='GSTN-Bill Wise'!B748)*'2A'!$J$6:$J$1005)),0)</f>
        <v>0</v>
      </c>
      <c r="S748" s="95">
        <f>IFERROR(IF(B748="",0,SUMPRODUCT(('2A'!$D$6:$D$1005='GSTN-Bill Wise'!B748)*'2A'!$K$6:$K$1005)),0)</f>
        <v>0</v>
      </c>
      <c r="T748" s="95">
        <f>IFERROR(IF(B748="",0,SUMPRODUCT(('2A'!$D$6:$D$1005='GSTN-Bill Wise'!B748)*'2A'!$L$6:$L$1005)),0)</f>
        <v>0</v>
      </c>
      <c r="U748" s="95">
        <f>IFERROR(IF(B748="",0,SUMPRODUCT(('2A'!$D$6:$D$1005='GSTN-Bill Wise'!B748)*'2A'!$M$6:$M$1005)),0)</f>
        <v>0</v>
      </c>
      <c r="V748" s="111"/>
    </row>
    <row r="749" spans="1:22">
      <c r="A749" s="162">
        <f t="shared" si="86"/>
        <v>744</v>
      </c>
      <c r="B749" s="162" t="str">
        <f t="shared" si="80"/>
        <v/>
      </c>
      <c r="C749" s="162" t="str">
        <f>IF(COUNTIFS('GSTN-Diff Gross'!$D$7:$D$1006,BOOKS!E749,'GSTN-Diff Gross'!$R$7:$R$1006,"&lt;&gt;0")+COUNTIFS('GSTN-Diff Gross'!$D$7:$D$1006,BOOKS!E749,'GSTN-Diff Gross'!$S$7:$S$1006,"&lt;&gt;0")+COUNTIFS('GSTN-Diff Gross'!$D$7:$D$1006,BOOKS!E749,'GSTN-Diff Gross'!$T$7:$T$1006,"&lt;&gt;0")+COUNTIFS('GSTN-Diff Gross'!$D$7:$D$1006,BOOKS!E749,'GSTN-Diff Gross'!$U$7:$U$1006,"&lt;&gt;0")+COUNTIFS('GSTN-Diff Gross'!$D$7:$D$1006,BOOKS!E749,'GSTN-Diff Gross'!$V$7:$V$1006,"&lt;&gt;0"),BOOKS!E749,"")</f>
        <v/>
      </c>
      <c r="D749" s="44" t="str">
        <f>IF(COUNTIFS('GSTN-Diff Gross'!$D$7:$D$1006,BOOKS!E749,'GSTN-Diff Gross'!$R$7:$R$1006,"&lt;&gt;0")+COUNTIFS('GSTN-Diff Gross'!$D$7:$D$1006,BOOKS!E749,'GSTN-Diff Gross'!$S$7:$S$1006,"&lt;&gt;0")+COUNTIFS('GSTN-Diff Gross'!$D$7:$D$1006,BOOKS!E749,'GSTN-Diff Gross'!$T$7:$T$1006,"&lt;&gt;0")+COUNTIFS('GSTN-Diff Gross'!$D$7:$D$1006,BOOKS!E749,'GSTN-Diff Gross'!$U$7:$U$1006,"&lt;&gt;0")+COUNTIFS('GSTN-Diff Gross'!$D$7:$D$1006,BOOKS!E749,'GSTN-Diff Gross'!$V$7:$V$1006,"&lt;&gt;0"),BOOKS!F749,"")</f>
        <v/>
      </c>
      <c r="E749" s="67" t="str">
        <f>IF(COUNTIFS('GSTN-Diff Gross'!$D$7:$D$1006,BOOKS!E749,'GSTN-Diff Gross'!$R$7:$R$1006,"&lt;&gt;0")+COUNTIFS('GSTN-Diff Gross'!$D$7:$D$1006,BOOKS!E749,'GSTN-Diff Gross'!$S$7:$S$1006,"&lt;&gt;0")+COUNTIFS('GSTN-Diff Gross'!$D$7:$D$1006,BOOKS!E749,'GSTN-Diff Gross'!$T$7:$T$1006,"&lt;&gt;0")+COUNTIFS('GSTN-Diff Gross'!$D$7:$D$1006,BOOKS!E749,'GSTN-Diff Gross'!$U$7:$U$1006,"&lt;&gt;0")+COUNTIFS('GSTN-Diff Gross'!$D$7:$D$1006,BOOKS!E749,'GSTN-Diff Gross'!$V$7:$V$1006,"&lt;&gt;0"),BOOKS!G749,"")</f>
        <v/>
      </c>
      <c r="F749" s="89" t="str">
        <f>IF(COUNTIFS('GSTN-Diff Gross'!$D$7:$D$1006,BOOKS!E749,'GSTN-Diff Gross'!$R$7:$R$1006,"&lt;&gt;0")+COUNTIFS('GSTN-Diff Gross'!$D$7:$D$1006,BOOKS!E749,'GSTN-Diff Gross'!$S$7:$S$1006,"&lt;&gt;0")+COUNTIFS('GSTN-Diff Gross'!$D$7:$D$1006,BOOKS!E749,'GSTN-Diff Gross'!$T$7:$T$1006,"&lt;&gt;0")+COUNTIFS('GSTN-Diff Gross'!$D$7:$D$1006,BOOKS!E749,'GSTN-Diff Gross'!$U$7:$U$1006,"&lt;&gt;0")+COUNTIFS('GSTN-Diff Gross'!$D$7:$D$1006,BOOKS!E749,'GSTN-Diff Gross'!$V$7:$V$1006,"&lt;&gt;0"),BOOKS!H749,"")</f>
        <v/>
      </c>
      <c r="G749" s="96">
        <f t="shared" si="81"/>
        <v>0</v>
      </c>
      <c r="H749" s="96">
        <f t="shared" si="82"/>
        <v>0</v>
      </c>
      <c r="I749" s="97">
        <f t="shared" si="83"/>
        <v>0</v>
      </c>
      <c r="J749" s="98">
        <f t="shared" si="84"/>
        <v>0</v>
      </c>
      <c r="K749" s="96">
        <f t="shared" si="85"/>
        <v>0</v>
      </c>
      <c r="L749" s="93">
        <f>IF(COUNTIFS('GSTN-Diff Gross'!$D$7:$D$1006,BOOKS!E749,'GSTN-Diff Gross'!$R$7:$R$1006,"&lt;&gt;0")+COUNTIFS('GSTN-Diff Gross'!$D$7:$D$1006,BOOKS!E749,'GSTN-Diff Gross'!$S$7:$S$1006,"&lt;&gt;0")+COUNTIFS('GSTN-Diff Gross'!$D$7:$D$1006,BOOKS!E749,'GSTN-Diff Gross'!$T$7:$T$1006,"&lt;&gt;0")+COUNTIFS('GSTN-Diff Gross'!$D$7:$D$1006,BOOKS!E749,'GSTN-Diff Gross'!$U$7:$U$1006,"&lt;&gt;0")+COUNTIFS('GSTN-Diff Gross'!$D$7:$D$1006,BOOKS!E749,'GSTN-Diff Gross'!$V$7:$V$1006,"&lt;&gt;0"),BOOKS!I749,0)</f>
        <v>0</v>
      </c>
      <c r="M749" s="88">
        <f>IF(COUNTIFS('GSTN-Diff Gross'!$D$7:$D$1006,BOOKS!E749,'GSTN-Diff Gross'!$R$7:$R$1006,"&lt;&gt;0")+COUNTIFS('GSTN-Diff Gross'!$D$7:$D$1006,BOOKS!E749,'GSTN-Diff Gross'!$S$7:$S$1006,"&lt;&gt;0")+COUNTIFS('GSTN-Diff Gross'!$D$7:$D$1006,BOOKS!E749,'GSTN-Diff Gross'!$T$7:$T$1006,"&lt;&gt;0")+COUNTIFS('GSTN-Diff Gross'!$D$7:$D$1006,BOOKS!E749,'GSTN-Diff Gross'!$U$7:$U$1006,"&lt;&gt;0")+COUNTIFS('GSTN-Diff Gross'!$D$7:$D$1006,BOOKS!E749,'GSTN-Diff Gross'!$V$7:$V$1006,"&lt;&gt;0"),BOOKS!J749,0)</f>
        <v>0</v>
      </c>
      <c r="N749" s="88">
        <f>IF(COUNTIFS('GSTN-Diff Gross'!$D$7:$D$1006,BOOKS!E749,'GSTN-Diff Gross'!$R$7:$R$1006,"&lt;&gt;0")+COUNTIFS('GSTN-Diff Gross'!$D$7:$D$1006,BOOKS!E749,'GSTN-Diff Gross'!$S$7:$S$1006,"&lt;&gt;0")+COUNTIFS('GSTN-Diff Gross'!$D$7:$D$1006,BOOKS!E749,'GSTN-Diff Gross'!$T$7:$T$1006,"&lt;&gt;0")+COUNTIFS('GSTN-Diff Gross'!$D$7:$D$1006,BOOKS!E749,'GSTN-Diff Gross'!$U$7:$U$1006,"&lt;&gt;0")+COUNTIFS('GSTN-Diff Gross'!$D$7:$D$1006,BOOKS!E749,'GSTN-Diff Gross'!$V$7:$V$1006,"&lt;&gt;0"),BOOKS!K749,0)</f>
        <v>0</v>
      </c>
      <c r="O749" s="88">
        <f>IF(COUNTIFS('GSTN-Diff Gross'!$D$7:$D$1006,BOOKS!E749,'GSTN-Diff Gross'!$R$7:$R$1006,"&lt;&gt;0")+COUNTIFS('GSTN-Diff Gross'!$D$7:$D$1006,BOOKS!E749,'GSTN-Diff Gross'!$S$7:$S$1006,"&lt;&gt;0")+COUNTIFS('GSTN-Diff Gross'!$D$7:$D$1006,BOOKS!E749,'GSTN-Diff Gross'!$T$7:$T$1006,"&lt;&gt;0")+COUNTIFS('GSTN-Diff Gross'!$D$7:$D$1006,BOOKS!E749,'GSTN-Diff Gross'!$U$7:$U$1006,"&lt;&gt;0")+COUNTIFS('GSTN-Diff Gross'!$D$7:$D$1006,BOOKS!E749,'GSTN-Diff Gross'!$V$7:$V$1006,"&lt;&gt;0"),BOOKS!L749,0)</f>
        <v>0</v>
      </c>
      <c r="P749" s="88">
        <f>IF(COUNTIFS('GSTN-Diff Gross'!$D$7:$D$1006,BOOKS!E749,'GSTN-Diff Gross'!$R$7:$R$1006,"&lt;&gt;0")+COUNTIFS('GSTN-Diff Gross'!$D$7:$D$1006,BOOKS!E749,'GSTN-Diff Gross'!$S$7:$S$1006,"&lt;&gt;0")+COUNTIFS('GSTN-Diff Gross'!$D$7:$D$1006,BOOKS!E749,'GSTN-Diff Gross'!$T$7:$T$1006,"&lt;&gt;0")+COUNTIFS('GSTN-Diff Gross'!$D$7:$D$1006,BOOKS!E749,'GSTN-Diff Gross'!$U$7:$U$1006,"&lt;&gt;0")+COUNTIFS('GSTN-Diff Gross'!$D$7:$D$1006,BOOKS!E749,'GSTN-Diff Gross'!$V$7:$V$1006,"&lt;&gt;0"),BOOKS!M749,0)</f>
        <v>0</v>
      </c>
      <c r="Q749" s="84">
        <f>IFERROR(IF(B749="",0,SUMPRODUCT(('2A'!$D$6:$D$1005='GSTN-Bill Wise'!B749)*'2A'!$I$6:$I$1005)),0)</f>
        <v>0</v>
      </c>
      <c r="R749" s="44">
        <f>IFERROR(IF(B749="",0,SUMPRODUCT(('2A'!$D$6:$D$1005='GSTN-Bill Wise'!B749)*'2A'!$J$6:$J$1005)),0)</f>
        <v>0</v>
      </c>
      <c r="S749" s="44">
        <f>IFERROR(IF(B749="",0,SUMPRODUCT(('2A'!$D$6:$D$1005='GSTN-Bill Wise'!B749)*'2A'!$K$6:$K$1005)),0)</f>
        <v>0</v>
      </c>
      <c r="T749" s="44">
        <f>IFERROR(IF(B749="",0,SUMPRODUCT(('2A'!$D$6:$D$1005='GSTN-Bill Wise'!B749)*'2A'!$L$6:$L$1005)),0)</f>
        <v>0</v>
      </c>
      <c r="U749" s="44">
        <f>IFERROR(IF(B749="",0,SUMPRODUCT(('2A'!$D$6:$D$1005='GSTN-Bill Wise'!B749)*'2A'!$M$6:$M$1005)),0)</f>
        <v>0</v>
      </c>
      <c r="V749" s="111"/>
    </row>
    <row r="750" spans="1:22">
      <c r="A750" s="161">
        <f t="shared" si="86"/>
        <v>745</v>
      </c>
      <c r="B750" s="161" t="str">
        <f t="shared" si="80"/>
        <v/>
      </c>
      <c r="C750" s="161" t="str">
        <f>IF(COUNTIFS('GSTN-Diff Gross'!$D$7:$D$1006,BOOKS!E750,'GSTN-Diff Gross'!$R$7:$R$1006,"&lt;&gt;0")+COUNTIFS('GSTN-Diff Gross'!$D$7:$D$1006,BOOKS!E750,'GSTN-Diff Gross'!$S$7:$S$1006,"&lt;&gt;0")+COUNTIFS('GSTN-Diff Gross'!$D$7:$D$1006,BOOKS!E750,'GSTN-Diff Gross'!$T$7:$T$1006,"&lt;&gt;0")+COUNTIFS('GSTN-Diff Gross'!$D$7:$D$1006,BOOKS!E750,'GSTN-Diff Gross'!$U$7:$U$1006,"&lt;&gt;0")+COUNTIFS('GSTN-Diff Gross'!$D$7:$D$1006,BOOKS!E750,'GSTN-Diff Gross'!$V$7:$V$1006,"&lt;&gt;0"),BOOKS!E750,"")</f>
        <v/>
      </c>
      <c r="D750" s="41" t="str">
        <f>IF(COUNTIFS('GSTN-Diff Gross'!$D$7:$D$1006,BOOKS!E750,'GSTN-Diff Gross'!$R$7:$R$1006,"&lt;&gt;0")+COUNTIFS('GSTN-Diff Gross'!$D$7:$D$1006,BOOKS!E750,'GSTN-Diff Gross'!$S$7:$S$1006,"&lt;&gt;0")+COUNTIFS('GSTN-Diff Gross'!$D$7:$D$1006,BOOKS!E750,'GSTN-Diff Gross'!$T$7:$T$1006,"&lt;&gt;0")+COUNTIFS('GSTN-Diff Gross'!$D$7:$D$1006,BOOKS!E750,'GSTN-Diff Gross'!$U$7:$U$1006,"&lt;&gt;0")+COUNTIFS('GSTN-Diff Gross'!$D$7:$D$1006,BOOKS!E750,'GSTN-Diff Gross'!$V$7:$V$1006,"&lt;&gt;0"),BOOKS!F750,"")</f>
        <v/>
      </c>
      <c r="E750" s="68" t="str">
        <f>IF(COUNTIFS('GSTN-Diff Gross'!$D$7:$D$1006,BOOKS!E750,'GSTN-Diff Gross'!$R$7:$R$1006,"&lt;&gt;0")+COUNTIFS('GSTN-Diff Gross'!$D$7:$D$1006,BOOKS!E750,'GSTN-Diff Gross'!$S$7:$S$1006,"&lt;&gt;0")+COUNTIFS('GSTN-Diff Gross'!$D$7:$D$1006,BOOKS!E750,'GSTN-Diff Gross'!$T$7:$T$1006,"&lt;&gt;0")+COUNTIFS('GSTN-Diff Gross'!$D$7:$D$1006,BOOKS!E750,'GSTN-Diff Gross'!$U$7:$U$1006,"&lt;&gt;0")+COUNTIFS('GSTN-Diff Gross'!$D$7:$D$1006,BOOKS!E750,'GSTN-Diff Gross'!$V$7:$V$1006,"&lt;&gt;0"),BOOKS!G750,"")</f>
        <v/>
      </c>
      <c r="F750" s="90" t="str">
        <f>IF(COUNTIFS('GSTN-Diff Gross'!$D$7:$D$1006,BOOKS!E750,'GSTN-Diff Gross'!$R$7:$R$1006,"&lt;&gt;0")+COUNTIFS('GSTN-Diff Gross'!$D$7:$D$1006,BOOKS!E750,'GSTN-Diff Gross'!$S$7:$S$1006,"&lt;&gt;0")+COUNTIFS('GSTN-Diff Gross'!$D$7:$D$1006,BOOKS!E750,'GSTN-Diff Gross'!$T$7:$T$1006,"&lt;&gt;0")+COUNTIFS('GSTN-Diff Gross'!$D$7:$D$1006,BOOKS!E750,'GSTN-Diff Gross'!$U$7:$U$1006,"&lt;&gt;0")+COUNTIFS('GSTN-Diff Gross'!$D$7:$D$1006,BOOKS!E750,'GSTN-Diff Gross'!$V$7:$V$1006,"&lt;&gt;0"),BOOKS!H750,"")</f>
        <v/>
      </c>
      <c r="G750" s="167">
        <f t="shared" si="81"/>
        <v>0</v>
      </c>
      <c r="H750" s="167">
        <f t="shared" si="82"/>
        <v>0</v>
      </c>
      <c r="I750" s="167">
        <f t="shared" si="83"/>
        <v>0</v>
      </c>
      <c r="J750" s="167">
        <f t="shared" si="84"/>
        <v>0</v>
      </c>
      <c r="K750" s="167">
        <f t="shared" si="85"/>
        <v>0</v>
      </c>
      <c r="L750" s="99">
        <f>IF(COUNTIFS('GSTN-Diff Gross'!$D$7:$D$1006,BOOKS!E750,'GSTN-Diff Gross'!$R$7:$R$1006,"&lt;&gt;0")+COUNTIFS('GSTN-Diff Gross'!$D$7:$D$1006,BOOKS!E750,'GSTN-Diff Gross'!$S$7:$S$1006,"&lt;&gt;0")+COUNTIFS('GSTN-Diff Gross'!$D$7:$D$1006,BOOKS!E750,'GSTN-Diff Gross'!$T$7:$T$1006,"&lt;&gt;0")+COUNTIFS('GSTN-Diff Gross'!$D$7:$D$1006,BOOKS!E750,'GSTN-Diff Gross'!$U$7:$U$1006,"&lt;&gt;0")+COUNTIFS('GSTN-Diff Gross'!$D$7:$D$1006,BOOKS!E750,'GSTN-Diff Gross'!$V$7:$V$1006,"&lt;&gt;0"),BOOKS!I750,0)</f>
        <v>0</v>
      </c>
      <c r="M750" s="100">
        <f>IF(COUNTIFS('GSTN-Diff Gross'!$D$7:$D$1006,BOOKS!E750,'GSTN-Diff Gross'!$R$7:$R$1006,"&lt;&gt;0")+COUNTIFS('GSTN-Diff Gross'!$D$7:$D$1006,BOOKS!E750,'GSTN-Diff Gross'!$S$7:$S$1006,"&lt;&gt;0")+COUNTIFS('GSTN-Diff Gross'!$D$7:$D$1006,BOOKS!E750,'GSTN-Diff Gross'!$T$7:$T$1006,"&lt;&gt;0")+COUNTIFS('GSTN-Diff Gross'!$D$7:$D$1006,BOOKS!E750,'GSTN-Diff Gross'!$U$7:$U$1006,"&lt;&gt;0")+COUNTIFS('GSTN-Diff Gross'!$D$7:$D$1006,BOOKS!E750,'GSTN-Diff Gross'!$V$7:$V$1006,"&lt;&gt;0"),BOOKS!J750,0)</f>
        <v>0</v>
      </c>
      <c r="N750" s="100">
        <f>IF(COUNTIFS('GSTN-Diff Gross'!$D$7:$D$1006,BOOKS!E750,'GSTN-Diff Gross'!$R$7:$R$1006,"&lt;&gt;0")+COUNTIFS('GSTN-Diff Gross'!$D$7:$D$1006,BOOKS!E750,'GSTN-Diff Gross'!$S$7:$S$1006,"&lt;&gt;0")+COUNTIFS('GSTN-Diff Gross'!$D$7:$D$1006,BOOKS!E750,'GSTN-Diff Gross'!$T$7:$T$1006,"&lt;&gt;0")+COUNTIFS('GSTN-Diff Gross'!$D$7:$D$1006,BOOKS!E750,'GSTN-Diff Gross'!$U$7:$U$1006,"&lt;&gt;0")+COUNTIFS('GSTN-Diff Gross'!$D$7:$D$1006,BOOKS!E750,'GSTN-Diff Gross'!$V$7:$V$1006,"&lt;&gt;0"),BOOKS!K750,0)</f>
        <v>0</v>
      </c>
      <c r="O750" s="100">
        <f>IF(COUNTIFS('GSTN-Diff Gross'!$D$7:$D$1006,BOOKS!E750,'GSTN-Diff Gross'!$R$7:$R$1006,"&lt;&gt;0")+COUNTIFS('GSTN-Diff Gross'!$D$7:$D$1006,BOOKS!E750,'GSTN-Diff Gross'!$S$7:$S$1006,"&lt;&gt;0")+COUNTIFS('GSTN-Diff Gross'!$D$7:$D$1006,BOOKS!E750,'GSTN-Diff Gross'!$T$7:$T$1006,"&lt;&gt;0")+COUNTIFS('GSTN-Diff Gross'!$D$7:$D$1006,BOOKS!E750,'GSTN-Diff Gross'!$U$7:$U$1006,"&lt;&gt;0")+COUNTIFS('GSTN-Diff Gross'!$D$7:$D$1006,BOOKS!E750,'GSTN-Diff Gross'!$V$7:$V$1006,"&lt;&gt;0"),BOOKS!L750,0)</f>
        <v>0</v>
      </c>
      <c r="P750" s="100">
        <f>IF(COUNTIFS('GSTN-Diff Gross'!$D$7:$D$1006,BOOKS!E750,'GSTN-Diff Gross'!$R$7:$R$1006,"&lt;&gt;0")+COUNTIFS('GSTN-Diff Gross'!$D$7:$D$1006,BOOKS!E750,'GSTN-Diff Gross'!$S$7:$S$1006,"&lt;&gt;0")+COUNTIFS('GSTN-Diff Gross'!$D$7:$D$1006,BOOKS!E750,'GSTN-Diff Gross'!$T$7:$T$1006,"&lt;&gt;0")+COUNTIFS('GSTN-Diff Gross'!$D$7:$D$1006,BOOKS!E750,'GSTN-Diff Gross'!$U$7:$U$1006,"&lt;&gt;0")+COUNTIFS('GSTN-Diff Gross'!$D$7:$D$1006,BOOKS!E750,'GSTN-Diff Gross'!$V$7:$V$1006,"&lt;&gt;0"),BOOKS!M750,0)</f>
        <v>0</v>
      </c>
      <c r="Q750" s="94">
        <f>IFERROR(IF(B750="",0,SUMPRODUCT(('2A'!$D$6:$D$1005='GSTN-Bill Wise'!B750)*'2A'!$I$6:$I$1005)),0)</f>
        <v>0</v>
      </c>
      <c r="R750" s="95">
        <f>IFERROR(IF(B750="",0,SUMPRODUCT(('2A'!$D$6:$D$1005='GSTN-Bill Wise'!B750)*'2A'!$J$6:$J$1005)),0)</f>
        <v>0</v>
      </c>
      <c r="S750" s="95">
        <f>IFERROR(IF(B750="",0,SUMPRODUCT(('2A'!$D$6:$D$1005='GSTN-Bill Wise'!B750)*'2A'!$K$6:$K$1005)),0)</f>
        <v>0</v>
      </c>
      <c r="T750" s="95">
        <f>IFERROR(IF(B750="",0,SUMPRODUCT(('2A'!$D$6:$D$1005='GSTN-Bill Wise'!B750)*'2A'!$L$6:$L$1005)),0)</f>
        <v>0</v>
      </c>
      <c r="U750" s="95">
        <f>IFERROR(IF(B750="",0,SUMPRODUCT(('2A'!$D$6:$D$1005='GSTN-Bill Wise'!B750)*'2A'!$M$6:$M$1005)),0)</f>
        <v>0</v>
      </c>
      <c r="V750" s="111"/>
    </row>
    <row r="751" spans="1:22">
      <c r="A751" s="162">
        <f t="shared" si="86"/>
        <v>746</v>
      </c>
      <c r="B751" s="162" t="str">
        <f t="shared" si="80"/>
        <v/>
      </c>
      <c r="C751" s="162" t="str">
        <f>IF(COUNTIFS('GSTN-Diff Gross'!$D$7:$D$1006,BOOKS!E751,'GSTN-Diff Gross'!$R$7:$R$1006,"&lt;&gt;0")+COUNTIFS('GSTN-Diff Gross'!$D$7:$D$1006,BOOKS!E751,'GSTN-Diff Gross'!$S$7:$S$1006,"&lt;&gt;0")+COUNTIFS('GSTN-Diff Gross'!$D$7:$D$1006,BOOKS!E751,'GSTN-Diff Gross'!$T$7:$T$1006,"&lt;&gt;0")+COUNTIFS('GSTN-Diff Gross'!$D$7:$D$1006,BOOKS!E751,'GSTN-Diff Gross'!$U$7:$U$1006,"&lt;&gt;0")+COUNTIFS('GSTN-Diff Gross'!$D$7:$D$1006,BOOKS!E751,'GSTN-Diff Gross'!$V$7:$V$1006,"&lt;&gt;0"),BOOKS!E751,"")</f>
        <v/>
      </c>
      <c r="D751" s="44" t="str">
        <f>IF(COUNTIFS('GSTN-Diff Gross'!$D$7:$D$1006,BOOKS!E751,'GSTN-Diff Gross'!$R$7:$R$1006,"&lt;&gt;0")+COUNTIFS('GSTN-Diff Gross'!$D$7:$D$1006,BOOKS!E751,'GSTN-Diff Gross'!$S$7:$S$1006,"&lt;&gt;0")+COUNTIFS('GSTN-Diff Gross'!$D$7:$D$1006,BOOKS!E751,'GSTN-Diff Gross'!$T$7:$T$1006,"&lt;&gt;0")+COUNTIFS('GSTN-Diff Gross'!$D$7:$D$1006,BOOKS!E751,'GSTN-Diff Gross'!$U$7:$U$1006,"&lt;&gt;0")+COUNTIFS('GSTN-Diff Gross'!$D$7:$D$1006,BOOKS!E751,'GSTN-Diff Gross'!$V$7:$V$1006,"&lt;&gt;0"),BOOKS!F751,"")</f>
        <v/>
      </c>
      <c r="E751" s="67" t="str">
        <f>IF(COUNTIFS('GSTN-Diff Gross'!$D$7:$D$1006,BOOKS!E751,'GSTN-Diff Gross'!$R$7:$R$1006,"&lt;&gt;0")+COUNTIFS('GSTN-Diff Gross'!$D$7:$D$1006,BOOKS!E751,'GSTN-Diff Gross'!$S$7:$S$1006,"&lt;&gt;0")+COUNTIFS('GSTN-Diff Gross'!$D$7:$D$1006,BOOKS!E751,'GSTN-Diff Gross'!$T$7:$T$1006,"&lt;&gt;0")+COUNTIFS('GSTN-Diff Gross'!$D$7:$D$1006,BOOKS!E751,'GSTN-Diff Gross'!$U$7:$U$1006,"&lt;&gt;0")+COUNTIFS('GSTN-Diff Gross'!$D$7:$D$1006,BOOKS!E751,'GSTN-Diff Gross'!$V$7:$V$1006,"&lt;&gt;0"),BOOKS!G751,"")</f>
        <v/>
      </c>
      <c r="F751" s="89" t="str">
        <f>IF(COUNTIFS('GSTN-Diff Gross'!$D$7:$D$1006,BOOKS!E751,'GSTN-Diff Gross'!$R$7:$R$1006,"&lt;&gt;0")+COUNTIFS('GSTN-Diff Gross'!$D$7:$D$1006,BOOKS!E751,'GSTN-Diff Gross'!$S$7:$S$1006,"&lt;&gt;0")+COUNTIFS('GSTN-Diff Gross'!$D$7:$D$1006,BOOKS!E751,'GSTN-Diff Gross'!$T$7:$T$1006,"&lt;&gt;0")+COUNTIFS('GSTN-Diff Gross'!$D$7:$D$1006,BOOKS!E751,'GSTN-Diff Gross'!$U$7:$U$1006,"&lt;&gt;0")+COUNTIFS('GSTN-Diff Gross'!$D$7:$D$1006,BOOKS!E751,'GSTN-Diff Gross'!$V$7:$V$1006,"&lt;&gt;0"),BOOKS!H751,"")</f>
        <v/>
      </c>
      <c r="G751" s="96">
        <f t="shared" si="81"/>
        <v>0</v>
      </c>
      <c r="H751" s="96">
        <f t="shared" si="82"/>
        <v>0</v>
      </c>
      <c r="I751" s="97">
        <f t="shared" si="83"/>
        <v>0</v>
      </c>
      <c r="J751" s="98">
        <f t="shared" si="84"/>
        <v>0</v>
      </c>
      <c r="K751" s="96">
        <f t="shared" si="85"/>
        <v>0</v>
      </c>
      <c r="L751" s="93">
        <f>IF(COUNTIFS('GSTN-Diff Gross'!$D$7:$D$1006,BOOKS!E751,'GSTN-Diff Gross'!$R$7:$R$1006,"&lt;&gt;0")+COUNTIFS('GSTN-Diff Gross'!$D$7:$D$1006,BOOKS!E751,'GSTN-Diff Gross'!$S$7:$S$1006,"&lt;&gt;0")+COUNTIFS('GSTN-Diff Gross'!$D$7:$D$1006,BOOKS!E751,'GSTN-Diff Gross'!$T$7:$T$1006,"&lt;&gt;0")+COUNTIFS('GSTN-Diff Gross'!$D$7:$D$1006,BOOKS!E751,'GSTN-Diff Gross'!$U$7:$U$1006,"&lt;&gt;0")+COUNTIFS('GSTN-Diff Gross'!$D$7:$D$1006,BOOKS!E751,'GSTN-Diff Gross'!$V$7:$V$1006,"&lt;&gt;0"),BOOKS!I751,0)</f>
        <v>0</v>
      </c>
      <c r="M751" s="88">
        <f>IF(COUNTIFS('GSTN-Diff Gross'!$D$7:$D$1006,BOOKS!E751,'GSTN-Diff Gross'!$R$7:$R$1006,"&lt;&gt;0")+COUNTIFS('GSTN-Diff Gross'!$D$7:$D$1006,BOOKS!E751,'GSTN-Diff Gross'!$S$7:$S$1006,"&lt;&gt;0")+COUNTIFS('GSTN-Diff Gross'!$D$7:$D$1006,BOOKS!E751,'GSTN-Diff Gross'!$T$7:$T$1006,"&lt;&gt;0")+COUNTIFS('GSTN-Diff Gross'!$D$7:$D$1006,BOOKS!E751,'GSTN-Diff Gross'!$U$7:$U$1006,"&lt;&gt;0")+COUNTIFS('GSTN-Diff Gross'!$D$7:$D$1006,BOOKS!E751,'GSTN-Diff Gross'!$V$7:$V$1006,"&lt;&gt;0"),BOOKS!J751,0)</f>
        <v>0</v>
      </c>
      <c r="N751" s="88">
        <f>IF(COUNTIFS('GSTN-Diff Gross'!$D$7:$D$1006,BOOKS!E751,'GSTN-Diff Gross'!$R$7:$R$1006,"&lt;&gt;0")+COUNTIFS('GSTN-Diff Gross'!$D$7:$D$1006,BOOKS!E751,'GSTN-Diff Gross'!$S$7:$S$1006,"&lt;&gt;0")+COUNTIFS('GSTN-Diff Gross'!$D$7:$D$1006,BOOKS!E751,'GSTN-Diff Gross'!$T$7:$T$1006,"&lt;&gt;0")+COUNTIFS('GSTN-Diff Gross'!$D$7:$D$1006,BOOKS!E751,'GSTN-Diff Gross'!$U$7:$U$1006,"&lt;&gt;0")+COUNTIFS('GSTN-Diff Gross'!$D$7:$D$1006,BOOKS!E751,'GSTN-Diff Gross'!$V$7:$V$1006,"&lt;&gt;0"),BOOKS!K751,0)</f>
        <v>0</v>
      </c>
      <c r="O751" s="88">
        <f>IF(COUNTIFS('GSTN-Diff Gross'!$D$7:$D$1006,BOOKS!E751,'GSTN-Diff Gross'!$R$7:$R$1006,"&lt;&gt;0")+COUNTIFS('GSTN-Diff Gross'!$D$7:$D$1006,BOOKS!E751,'GSTN-Diff Gross'!$S$7:$S$1006,"&lt;&gt;0")+COUNTIFS('GSTN-Diff Gross'!$D$7:$D$1006,BOOKS!E751,'GSTN-Diff Gross'!$T$7:$T$1006,"&lt;&gt;0")+COUNTIFS('GSTN-Diff Gross'!$D$7:$D$1006,BOOKS!E751,'GSTN-Diff Gross'!$U$7:$U$1006,"&lt;&gt;0")+COUNTIFS('GSTN-Diff Gross'!$D$7:$D$1006,BOOKS!E751,'GSTN-Diff Gross'!$V$7:$V$1006,"&lt;&gt;0"),BOOKS!L751,0)</f>
        <v>0</v>
      </c>
      <c r="P751" s="88">
        <f>IF(COUNTIFS('GSTN-Diff Gross'!$D$7:$D$1006,BOOKS!E751,'GSTN-Diff Gross'!$R$7:$R$1006,"&lt;&gt;0")+COUNTIFS('GSTN-Diff Gross'!$D$7:$D$1006,BOOKS!E751,'GSTN-Diff Gross'!$S$7:$S$1006,"&lt;&gt;0")+COUNTIFS('GSTN-Diff Gross'!$D$7:$D$1006,BOOKS!E751,'GSTN-Diff Gross'!$T$7:$T$1006,"&lt;&gt;0")+COUNTIFS('GSTN-Diff Gross'!$D$7:$D$1006,BOOKS!E751,'GSTN-Diff Gross'!$U$7:$U$1006,"&lt;&gt;0")+COUNTIFS('GSTN-Diff Gross'!$D$7:$D$1006,BOOKS!E751,'GSTN-Diff Gross'!$V$7:$V$1006,"&lt;&gt;0"),BOOKS!M751,0)</f>
        <v>0</v>
      </c>
      <c r="Q751" s="84">
        <f>IFERROR(IF(B751="",0,SUMPRODUCT(('2A'!$D$6:$D$1005='GSTN-Bill Wise'!B751)*'2A'!$I$6:$I$1005)),0)</f>
        <v>0</v>
      </c>
      <c r="R751" s="44">
        <f>IFERROR(IF(B751="",0,SUMPRODUCT(('2A'!$D$6:$D$1005='GSTN-Bill Wise'!B751)*'2A'!$J$6:$J$1005)),0)</f>
        <v>0</v>
      </c>
      <c r="S751" s="44">
        <f>IFERROR(IF(B751="",0,SUMPRODUCT(('2A'!$D$6:$D$1005='GSTN-Bill Wise'!B751)*'2A'!$K$6:$K$1005)),0)</f>
        <v>0</v>
      </c>
      <c r="T751" s="44">
        <f>IFERROR(IF(B751="",0,SUMPRODUCT(('2A'!$D$6:$D$1005='GSTN-Bill Wise'!B751)*'2A'!$L$6:$L$1005)),0)</f>
        <v>0</v>
      </c>
      <c r="U751" s="44">
        <f>IFERROR(IF(B751="",0,SUMPRODUCT(('2A'!$D$6:$D$1005='GSTN-Bill Wise'!B751)*'2A'!$M$6:$M$1005)),0)</f>
        <v>0</v>
      </c>
      <c r="V751" s="111"/>
    </row>
    <row r="752" spans="1:22">
      <c r="A752" s="161">
        <f t="shared" si="86"/>
        <v>747</v>
      </c>
      <c r="B752" s="161" t="str">
        <f t="shared" si="80"/>
        <v/>
      </c>
      <c r="C752" s="161" t="str">
        <f>IF(COUNTIFS('GSTN-Diff Gross'!$D$7:$D$1006,BOOKS!E752,'GSTN-Diff Gross'!$R$7:$R$1006,"&lt;&gt;0")+COUNTIFS('GSTN-Diff Gross'!$D$7:$D$1006,BOOKS!E752,'GSTN-Diff Gross'!$S$7:$S$1006,"&lt;&gt;0")+COUNTIFS('GSTN-Diff Gross'!$D$7:$D$1006,BOOKS!E752,'GSTN-Diff Gross'!$T$7:$T$1006,"&lt;&gt;0")+COUNTIFS('GSTN-Diff Gross'!$D$7:$D$1006,BOOKS!E752,'GSTN-Diff Gross'!$U$7:$U$1006,"&lt;&gt;0")+COUNTIFS('GSTN-Diff Gross'!$D$7:$D$1006,BOOKS!E752,'GSTN-Diff Gross'!$V$7:$V$1006,"&lt;&gt;0"),BOOKS!E752,"")</f>
        <v/>
      </c>
      <c r="D752" s="41" t="str">
        <f>IF(COUNTIFS('GSTN-Diff Gross'!$D$7:$D$1006,BOOKS!E752,'GSTN-Diff Gross'!$R$7:$R$1006,"&lt;&gt;0")+COUNTIFS('GSTN-Diff Gross'!$D$7:$D$1006,BOOKS!E752,'GSTN-Diff Gross'!$S$7:$S$1006,"&lt;&gt;0")+COUNTIFS('GSTN-Diff Gross'!$D$7:$D$1006,BOOKS!E752,'GSTN-Diff Gross'!$T$7:$T$1006,"&lt;&gt;0")+COUNTIFS('GSTN-Diff Gross'!$D$7:$D$1006,BOOKS!E752,'GSTN-Diff Gross'!$U$7:$U$1006,"&lt;&gt;0")+COUNTIFS('GSTN-Diff Gross'!$D$7:$D$1006,BOOKS!E752,'GSTN-Diff Gross'!$V$7:$V$1006,"&lt;&gt;0"),BOOKS!F752,"")</f>
        <v/>
      </c>
      <c r="E752" s="68" t="str">
        <f>IF(COUNTIFS('GSTN-Diff Gross'!$D$7:$D$1006,BOOKS!E752,'GSTN-Diff Gross'!$R$7:$R$1006,"&lt;&gt;0")+COUNTIFS('GSTN-Diff Gross'!$D$7:$D$1006,BOOKS!E752,'GSTN-Diff Gross'!$S$7:$S$1006,"&lt;&gt;0")+COUNTIFS('GSTN-Diff Gross'!$D$7:$D$1006,BOOKS!E752,'GSTN-Diff Gross'!$T$7:$T$1006,"&lt;&gt;0")+COUNTIFS('GSTN-Diff Gross'!$D$7:$D$1006,BOOKS!E752,'GSTN-Diff Gross'!$U$7:$U$1006,"&lt;&gt;0")+COUNTIFS('GSTN-Diff Gross'!$D$7:$D$1006,BOOKS!E752,'GSTN-Diff Gross'!$V$7:$V$1006,"&lt;&gt;0"),BOOKS!G752,"")</f>
        <v/>
      </c>
      <c r="F752" s="90" t="str">
        <f>IF(COUNTIFS('GSTN-Diff Gross'!$D$7:$D$1006,BOOKS!E752,'GSTN-Diff Gross'!$R$7:$R$1006,"&lt;&gt;0")+COUNTIFS('GSTN-Diff Gross'!$D$7:$D$1006,BOOKS!E752,'GSTN-Diff Gross'!$S$7:$S$1006,"&lt;&gt;0")+COUNTIFS('GSTN-Diff Gross'!$D$7:$D$1006,BOOKS!E752,'GSTN-Diff Gross'!$T$7:$T$1006,"&lt;&gt;0")+COUNTIFS('GSTN-Diff Gross'!$D$7:$D$1006,BOOKS!E752,'GSTN-Diff Gross'!$U$7:$U$1006,"&lt;&gt;0")+COUNTIFS('GSTN-Diff Gross'!$D$7:$D$1006,BOOKS!E752,'GSTN-Diff Gross'!$V$7:$V$1006,"&lt;&gt;0"),BOOKS!H752,"")</f>
        <v/>
      </c>
      <c r="G752" s="167">
        <f t="shared" si="81"/>
        <v>0</v>
      </c>
      <c r="H752" s="167">
        <f t="shared" si="82"/>
        <v>0</v>
      </c>
      <c r="I752" s="167">
        <f t="shared" si="83"/>
        <v>0</v>
      </c>
      <c r="J752" s="167">
        <f t="shared" si="84"/>
        <v>0</v>
      </c>
      <c r="K752" s="167">
        <f t="shared" si="85"/>
        <v>0</v>
      </c>
      <c r="L752" s="99">
        <f>IF(COUNTIFS('GSTN-Diff Gross'!$D$7:$D$1006,BOOKS!E752,'GSTN-Diff Gross'!$R$7:$R$1006,"&lt;&gt;0")+COUNTIFS('GSTN-Diff Gross'!$D$7:$D$1006,BOOKS!E752,'GSTN-Diff Gross'!$S$7:$S$1006,"&lt;&gt;0")+COUNTIFS('GSTN-Diff Gross'!$D$7:$D$1006,BOOKS!E752,'GSTN-Diff Gross'!$T$7:$T$1006,"&lt;&gt;0")+COUNTIFS('GSTN-Diff Gross'!$D$7:$D$1006,BOOKS!E752,'GSTN-Diff Gross'!$U$7:$U$1006,"&lt;&gt;0")+COUNTIFS('GSTN-Diff Gross'!$D$7:$D$1006,BOOKS!E752,'GSTN-Diff Gross'!$V$7:$V$1006,"&lt;&gt;0"),BOOKS!I752,0)</f>
        <v>0</v>
      </c>
      <c r="M752" s="100">
        <f>IF(COUNTIFS('GSTN-Diff Gross'!$D$7:$D$1006,BOOKS!E752,'GSTN-Diff Gross'!$R$7:$R$1006,"&lt;&gt;0")+COUNTIFS('GSTN-Diff Gross'!$D$7:$D$1006,BOOKS!E752,'GSTN-Diff Gross'!$S$7:$S$1006,"&lt;&gt;0")+COUNTIFS('GSTN-Diff Gross'!$D$7:$D$1006,BOOKS!E752,'GSTN-Diff Gross'!$T$7:$T$1006,"&lt;&gt;0")+COUNTIFS('GSTN-Diff Gross'!$D$7:$D$1006,BOOKS!E752,'GSTN-Diff Gross'!$U$7:$U$1006,"&lt;&gt;0")+COUNTIFS('GSTN-Diff Gross'!$D$7:$D$1006,BOOKS!E752,'GSTN-Diff Gross'!$V$7:$V$1006,"&lt;&gt;0"),BOOKS!J752,0)</f>
        <v>0</v>
      </c>
      <c r="N752" s="100">
        <f>IF(COUNTIFS('GSTN-Diff Gross'!$D$7:$D$1006,BOOKS!E752,'GSTN-Diff Gross'!$R$7:$R$1006,"&lt;&gt;0")+COUNTIFS('GSTN-Diff Gross'!$D$7:$D$1006,BOOKS!E752,'GSTN-Diff Gross'!$S$7:$S$1006,"&lt;&gt;0")+COUNTIFS('GSTN-Diff Gross'!$D$7:$D$1006,BOOKS!E752,'GSTN-Diff Gross'!$T$7:$T$1006,"&lt;&gt;0")+COUNTIFS('GSTN-Diff Gross'!$D$7:$D$1006,BOOKS!E752,'GSTN-Diff Gross'!$U$7:$U$1006,"&lt;&gt;0")+COUNTIFS('GSTN-Diff Gross'!$D$7:$D$1006,BOOKS!E752,'GSTN-Diff Gross'!$V$7:$V$1006,"&lt;&gt;0"),BOOKS!K752,0)</f>
        <v>0</v>
      </c>
      <c r="O752" s="100">
        <f>IF(COUNTIFS('GSTN-Diff Gross'!$D$7:$D$1006,BOOKS!E752,'GSTN-Diff Gross'!$R$7:$R$1006,"&lt;&gt;0")+COUNTIFS('GSTN-Diff Gross'!$D$7:$D$1006,BOOKS!E752,'GSTN-Diff Gross'!$S$7:$S$1006,"&lt;&gt;0")+COUNTIFS('GSTN-Diff Gross'!$D$7:$D$1006,BOOKS!E752,'GSTN-Diff Gross'!$T$7:$T$1006,"&lt;&gt;0")+COUNTIFS('GSTN-Diff Gross'!$D$7:$D$1006,BOOKS!E752,'GSTN-Diff Gross'!$U$7:$U$1006,"&lt;&gt;0")+COUNTIFS('GSTN-Diff Gross'!$D$7:$D$1006,BOOKS!E752,'GSTN-Diff Gross'!$V$7:$V$1006,"&lt;&gt;0"),BOOKS!L752,0)</f>
        <v>0</v>
      </c>
      <c r="P752" s="100">
        <f>IF(COUNTIFS('GSTN-Diff Gross'!$D$7:$D$1006,BOOKS!E752,'GSTN-Diff Gross'!$R$7:$R$1006,"&lt;&gt;0")+COUNTIFS('GSTN-Diff Gross'!$D$7:$D$1006,BOOKS!E752,'GSTN-Diff Gross'!$S$7:$S$1006,"&lt;&gt;0")+COUNTIFS('GSTN-Diff Gross'!$D$7:$D$1006,BOOKS!E752,'GSTN-Diff Gross'!$T$7:$T$1006,"&lt;&gt;0")+COUNTIFS('GSTN-Diff Gross'!$D$7:$D$1006,BOOKS!E752,'GSTN-Diff Gross'!$U$7:$U$1006,"&lt;&gt;0")+COUNTIFS('GSTN-Diff Gross'!$D$7:$D$1006,BOOKS!E752,'GSTN-Diff Gross'!$V$7:$V$1006,"&lt;&gt;0"),BOOKS!M752,0)</f>
        <v>0</v>
      </c>
      <c r="Q752" s="94">
        <f>IFERROR(IF(B752="",0,SUMPRODUCT(('2A'!$D$6:$D$1005='GSTN-Bill Wise'!B752)*'2A'!$I$6:$I$1005)),0)</f>
        <v>0</v>
      </c>
      <c r="R752" s="95">
        <f>IFERROR(IF(B752="",0,SUMPRODUCT(('2A'!$D$6:$D$1005='GSTN-Bill Wise'!B752)*'2A'!$J$6:$J$1005)),0)</f>
        <v>0</v>
      </c>
      <c r="S752" s="95">
        <f>IFERROR(IF(B752="",0,SUMPRODUCT(('2A'!$D$6:$D$1005='GSTN-Bill Wise'!B752)*'2A'!$K$6:$K$1005)),0)</f>
        <v>0</v>
      </c>
      <c r="T752" s="95">
        <f>IFERROR(IF(B752="",0,SUMPRODUCT(('2A'!$D$6:$D$1005='GSTN-Bill Wise'!B752)*'2A'!$L$6:$L$1005)),0)</f>
        <v>0</v>
      </c>
      <c r="U752" s="95">
        <f>IFERROR(IF(B752="",0,SUMPRODUCT(('2A'!$D$6:$D$1005='GSTN-Bill Wise'!B752)*'2A'!$M$6:$M$1005)),0)</f>
        <v>0</v>
      </c>
      <c r="V752" s="111"/>
    </row>
    <row r="753" spans="1:22">
      <c r="A753" s="162">
        <f t="shared" si="86"/>
        <v>748</v>
      </c>
      <c r="B753" s="162" t="str">
        <f t="shared" si="80"/>
        <v/>
      </c>
      <c r="C753" s="162" t="str">
        <f>IF(COUNTIFS('GSTN-Diff Gross'!$D$7:$D$1006,BOOKS!E753,'GSTN-Diff Gross'!$R$7:$R$1006,"&lt;&gt;0")+COUNTIFS('GSTN-Diff Gross'!$D$7:$D$1006,BOOKS!E753,'GSTN-Diff Gross'!$S$7:$S$1006,"&lt;&gt;0")+COUNTIFS('GSTN-Diff Gross'!$D$7:$D$1006,BOOKS!E753,'GSTN-Diff Gross'!$T$7:$T$1006,"&lt;&gt;0")+COUNTIFS('GSTN-Diff Gross'!$D$7:$D$1006,BOOKS!E753,'GSTN-Diff Gross'!$U$7:$U$1006,"&lt;&gt;0")+COUNTIFS('GSTN-Diff Gross'!$D$7:$D$1006,BOOKS!E753,'GSTN-Diff Gross'!$V$7:$V$1006,"&lt;&gt;0"),BOOKS!E753,"")</f>
        <v/>
      </c>
      <c r="D753" s="44" t="str">
        <f>IF(COUNTIFS('GSTN-Diff Gross'!$D$7:$D$1006,BOOKS!E753,'GSTN-Diff Gross'!$R$7:$R$1006,"&lt;&gt;0")+COUNTIFS('GSTN-Diff Gross'!$D$7:$D$1006,BOOKS!E753,'GSTN-Diff Gross'!$S$7:$S$1006,"&lt;&gt;0")+COUNTIFS('GSTN-Diff Gross'!$D$7:$D$1006,BOOKS!E753,'GSTN-Diff Gross'!$T$7:$T$1006,"&lt;&gt;0")+COUNTIFS('GSTN-Diff Gross'!$D$7:$D$1006,BOOKS!E753,'GSTN-Diff Gross'!$U$7:$U$1006,"&lt;&gt;0")+COUNTIFS('GSTN-Diff Gross'!$D$7:$D$1006,BOOKS!E753,'GSTN-Diff Gross'!$V$7:$V$1006,"&lt;&gt;0"),BOOKS!F753,"")</f>
        <v/>
      </c>
      <c r="E753" s="67" t="str">
        <f>IF(COUNTIFS('GSTN-Diff Gross'!$D$7:$D$1006,BOOKS!E753,'GSTN-Diff Gross'!$R$7:$R$1006,"&lt;&gt;0")+COUNTIFS('GSTN-Diff Gross'!$D$7:$D$1006,BOOKS!E753,'GSTN-Diff Gross'!$S$7:$S$1006,"&lt;&gt;0")+COUNTIFS('GSTN-Diff Gross'!$D$7:$D$1006,BOOKS!E753,'GSTN-Diff Gross'!$T$7:$T$1006,"&lt;&gt;0")+COUNTIFS('GSTN-Diff Gross'!$D$7:$D$1006,BOOKS!E753,'GSTN-Diff Gross'!$U$7:$U$1006,"&lt;&gt;0")+COUNTIFS('GSTN-Diff Gross'!$D$7:$D$1006,BOOKS!E753,'GSTN-Diff Gross'!$V$7:$V$1006,"&lt;&gt;0"),BOOKS!G753,"")</f>
        <v/>
      </c>
      <c r="F753" s="89" t="str">
        <f>IF(COUNTIFS('GSTN-Diff Gross'!$D$7:$D$1006,BOOKS!E753,'GSTN-Diff Gross'!$R$7:$R$1006,"&lt;&gt;0")+COUNTIFS('GSTN-Diff Gross'!$D$7:$D$1006,BOOKS!E753,'GSTN-Diff Gross'!$S$7:$S$1006,"&lt;&gt;0")+COUNTIFS('GSTN-Diff Gross'!$D$7:$D$1006,BOOKS!E753,'GSTN-Diff Gross'!$T$7:$T$1006,"&lt;&gt;0")+COUNTIFS('GSTN-Diff Gross'!$D$7:$D$1006,BOOKS!E753,'GSTN-Diff Gross'!$U$7:$U$1006,"&lt;&gt;0")+COUNTIFS('GSTN-Diff Gross'!$D$7:$D$1006,BOOKS!E753,'GSTN-Diff Gross'!$V$7:$V$1006,"&lt;&gt;0"),BOOKS!H753,"")</f>
        <v/>
      </c>
      <c r="G753" s="96">
        <f t="shared" si="81"/>
        <v>0</v>
      </c>
      <c r="H753" s="96">
        <f t="shared" si="82"/>
        <v>0</v>
      </c>
      <c r="I753" s="97">
        <f t="shared" si="83"/>
        <v>0</v>
      </c>
      <c r="J753" s="98">
        <f t="shared" si="84"/>
        <v>0</v>
      </c>
      <c r="K753" s="96">
        <f t="shared" si="85"/>
        <v>0</v>
      </c>
      <c r="L753" s="93">
        <f>IF(COUNTIFS('GSTN-Diff Gross'!$D$7:$D$1006,BOOKS!E753,'GSTN-Diff Gross'!$R$7:$R$1006,"&lt;&gt;0")+COUNTIFS('GSTN-Diff Gross'!$D$7:$D$1006,BOOKS!E753,'GSTN-Diff Gross'!$S$7:$S$1006,"&lt;&gt;0")+COUNTIFS('GSTN-Diff Gross'!$D$7:$D$1006,BOOKS!E753,'GSTN-Diff Gross'!$T$7:$T$1006,"&lt;&gt;0")+COUNTIFS('GSTN-Diff Gross'!$D$7:$D$1006,BOOKS!E753,'GSTN-Diff Gross'!$U$7:$U$1006,"&lt;&gt;0")+COUNTIFS('GSTN-Diff Gross'!$D$7:$D$1006,BOOKS!E753,'GSTN-Diff Gross'!$V$7:$V$1006,"&lt;&gt;0"),BOOKS!I753,0)</f>
        <v>0</v>
      </c>
      <c r="M753" s="88">
        <f>IF(COUNTIFS('GSTN-Diff Gross'!$D$7:$D$1006,BOOKS!E753,'GSTN-Diff Gross'!$R$7:$R$1006,"&lt;&gt;0")+COUNTIFS('GSTN-Diff Gross'!$D$7:$D$1006,BOOKS!E753,'GSTN-Diff Gross'!$S$7:$S$1006,"&lt;&gt;0")+COUNTIFS('GSTN-Diff Gross'!$D$7:$D$1006,BOOKS!E753,'GSTN-Diff Gross'!$T$7:$T$1006,"&lt;&gt;0")+COUNTIFS('GSTN-Diff Gross'!$D$7:$D$1006,BOOKS!E753,'GSTN-Diff Gross'!$U$7:$U$1006,"&lt;&gt;0")+COUNTIFS('GSTN-Diff Gross'!$D$7:$D$1006,BOOKS!E753,'GSTN-Diff Gross'!$V$7:$V$1006,"&lt;&gt;0"),BOOKS!J753,0)</f>
        <v>0</v>
      </c>
      <c r="N753" s="88">
        <f>IF(COUNTIFS('GSTN-Diff Gross'!$D$7:$D$1006,BOOKS!E753,'GSTN-Diff Gross'!$R$7:$R$1006,"&lt;&gt;0")+COUNTIFS('GSTN-Diff Gross'!$D$7:$D$1006,BOOKS!E753,'GSTN-Diff Gross'!$S$7:$S$1006,"&lt;&gt;0")+COUNTIFS('GSTN-Diff Gross'!$D$7:$D$1006,BOOKS!E753,'GSTN-Diff Gross'!$T$7:$T$1006,"&lt;&gt;0")+COUNTIFS('GSTN-Diff Gross'!$D$7:$D$1006,BOOKS!E753,'GSTN-Diff Gross'!$U$7:$U$1006,"&lt;&gt;0")+COUNTIFS('GSTN-Diff Gross'!$D$7:$D$1006,BOOKS!E753,'GSTN-Diff Gross'!$V$7:$V$1006,"&lt;&gt;0"),BOOKS!K753,0)</f>
        <v>0</v>
      </c>
      <c r="O753" s="88">
        <f>IF(COUNTIFS('GSTN-Diff Gross'!$D$7:$D$1006,BOOKS!E753,'GSTN-Diff Gross'!$R$7:$R$1006,"&lt;&gt;0")+COUNTIFS('GSTN-Diff Gross'!$D$7:$D$1006,BOOKS!E753,'GSTN-Diff Gross'!$S$7:$S$1006,"&lt;&gt;0")+COUNTIFS('GSTN-Diff Gross'!$D$7:$D$1006,BOOKS!E753,'GSTN-Diff Gross'!$T$7:$T$1006,"&lt;&gt;0")+COUNTIFS('GSTN-Diff Gross'!$D$7:$D$1006,BOOKS!E753,'GSTN-Diff Gross'!$U$7:$U$1006,"&lt;&gt;0")+COUNTIFS('GSTN-Diff Gross'!$D$7:$D$1006,BOOKS!E753,'GSTN-Diff Gross'!$V$7:$V$1006,"&lt;&gt;0"),BOOKS!L753,0)</f>
        <v>0</v>
      </c>
      <c r="P753" s="88">
        <f>IF(COUNTIFS('GSTN-Diff Gross'!$D$7:$D$1006,BOOKS!E753,'GSTN-Diff Gross'!$R$7:$R$1006,"&lt;&gt;0")+COUNTIFS('GSTN-Diff Gross'!$D$7:$D$1006,BOOKS!E753,'GSTN-Diff Gross'!$S$7:$S$1006,"&lt;&gt;0")+COUNTIFS('GSTN-Diff Gross'!$D$7:$D$1006,BOOKS!E753,'GSTN-Diff Gross'!$T$7:$T$1006,"&lt;&gt;0")+COUNTIFS('GSTN-Diff Gross'!$D$7:$D$1006,BOOKS!E753,'GSTN-Diff Gross'!$U$7:$U$1006,"&lt;&gt;0")+COUNTIFS('GSTN-Diff Gross'!$D$7:$D$1006,BOOKS!E753,'GSTN-Diff Gross'!$V$7:$V$1006,"&lt;&gt;0"),BOOKS!M753,0)</f>
        <v>0</v>
      </c>
      <c r="Q753" s="84">
        <f>IFERROR(IF(B753="",0,SUMPRODUCT(('2A'!$D$6:$D$1005='GSTN-Bill Wise'!B753)*'2A'!$I$6:$I$1005)),0)</f>
        <v>0</v>
      </c>
      <c r="R753" s="44">
        <f>IFERROR(IF(B753="",0,SUMPRODUCT(('2A'!$D$6:$D$1005='GSTN-Bill Wise'!B753)*'2A'!$J$6:$J$1005)),0)</f>
        <v>0</v>
      </c>
      <c r="S753" s="44">
        <f>IFERROR(IF(B753="",0,SUMPRODUCT(('2A'!$D$6:$D$1005='GSTN-Bill Wise'!B753)*'2A'!$K$6:$K$1005)),0)</f>
        <v>0</v>
      </c>
      <c r="T753" s="44">
        <f>IFERROR(IF(B753="",0,SUMPRODUCT(('2A'!$D$6:$D$1005='GSTN-Bill Wise'!B753)*'2A'!$L$6:$L$1005)),0)</f>
        <v>0</v>
      </c>
      <c r="U753" s="44">
        <f>IFERROR(IF(B753="",0,SUMPRODUCT(('2A'!$D$6:$D$1005='GSTN-Bill Wise'!B753)*'2A'!$M$6:$M$1005)),0)</f>
        <v>0</v>
      </c>
      <c r="V753" s="111"/>
    </row>
    <row r="754" spans="1:22">
      <c r="A754" s="161">
        <f t="shared" si="86"/>
        <v>749</v>
      </c>
      <c r="B754" s="161" t="str">
        <f t="shared" si="80"/>
        <v/>
      </c>
      <c r="C754" s="161" t="str">
        <f>IF(COUNTIFS('GSTN-Diff Gross'!$D$7:$D$1006,BOOKS!E754,'GSTN-Diff Gross'!$R$7:$R$1006,"&lt;&gt;0")+COUNTIFS('GSTN-Diff Gross'!$D$7:$D$1006,BOOKS!E754,'GSTN-Diff Gross'!$S$7:$S$1006,"&lt;&gt;0")+COUNTIFS('GSTN-Diff Gross'!$D$7:$D$1006,BOOKS!E754,'GSTN-Diff Gross'!$T$7:$T$1006,"&lt;&gt;0")+COUNTIFS('GSTN-Diff Gross'!$D$7:$D$1006,BOOKS!E754,'GSTN-Diff Gross'!$U$7:$U$1006,"&lt;&gt;0")+COUNTIFS('GSTN-Diff Gross'!$D$7:$D$1006,BOOKS!E754,'GSTN-Diff Gross'!$V$7:$V$1006,"&lt;&gt;0"),BOOKS!E754,"")</f>
        <v/>
      </c>
      <c r="D754" s="41" t="str">
        <f>IF(COUNTIFS('GSTN-Diff Gross'!$D$7:$D$1006,BOOKS!E754,'GSTN-Diff Gross'!$R$7:$R$1006,"&lt;&gt;0")+COUNTIFS('GSTN-Diff Gross'!$D$7:$D$1006,BOOKS!E754,'GSTN-Diff Gross'!$S$7:$S$1006,"&lt;&gt;0")+COUNTIFS('GSTN-Diff Gross'!$D$7:$D$1006,BOOKS!E754,'GSTN-Diff Gross'!$T$7:$T$1006,"&lt;&gt;0")+COUNTIFS('GSTN-Diff Gross'!$D$7:$D$1006,BOOKS!E754,'GSTN-Diff Gross'!$U$7:$U$1006,"&lt;&gt;0")+COUNTIFS('GSTN-Diff Gross'!$D$7:$D$1006,BOOKS!E754,'GSTN-Diff Gross'!$V$7:$V$1006,"&lt;&gt;0"),BOOKS!F754,"")</f>
        <v/>
      </c>
      <c r="E754" s="68" t="str">
        <f>IF(COUNTIFS('GSTN-Diff Gross'!$D$7:$D$1006,BOOKS!E754,'GSTN-Diff Gross'!$R$7:$R$1006,"&lt;&gt;0")+COUNTIFS('GSTN-Diff Gross'!$D$7:$D$1006,BOOKS!E754,'GSTN-Diff Gross'!$S$7:$S$1006,"&lt;&gt;0")+COUNTIFS('GSTN-Diff Gross'!$D$7:$D$1006,BOOKS!E754,'GSTN-Diff Gross'!$T$7:$T$1006,"&lt;&gt;0")+COUNTIFS('GSTN-Diff Gross'!$D$7:$D$1006,BOOKS!E754,'GSTN-Diff Gross'!$U$7:$U$1006,"&lt;&gt;0")+COUNTIFS('GSTN-Diff Gross'!$D$7:$D$1006,BOOKS!E754,'GSTN-Diff Gross'!$V$7:$V$1006,"&lt;&gt;0"),BOOKS!G754,"")</f>
        <v/>
      </c>
      <c r="F754" s="90" t="str">
        <f>IF(COUNTIFS('GSTN-Diff Gross'!$D$7:$D$1006,BOOKS!E754,'GSTN-Diff Gross'!$R$7:$R$1006,"&lt;&gt;0")+COUNTIFS('GSTN-Diff Gross'!$D$7:$D$1006,BOOKS!E754,'GSTN-Diff Gross'!$S$7:$S$1006,"&lt;&gt;0")+COUNTIFS('GSTN-Diff Gross'!$D$7:$D$1006,BOOKS!E754,'GSTN-Diff Gross'!$T$7:$T$1006,"&lt;&gt;0")+COUNTIFS('GSTN-Diff Gross'!$D$7:$D$1006,BOOKS!E754,'GSTN-Diff Gross'!$U$7:$U$1006,"&lt;&gt;0")+COUNTIFS('GSTN-Diff Gross'!$D$7:$D$1006,BOOKS!E754,'GSTN-Diff Gross'!$V$7:$V$1006,"&lt;&gt;0"),BOOKS!H754,"")</f>
        <v/>
      </c>
      <c r="G754" s="167">
        <f t="shared" si="81"/>
        <v>0</v>
      </c>
      <c r="H754" s="167">
        <f t="shared" si="82"/>
        <v>0</v>
      </c>
      <c r="I754" s="167">
        <f t="shared" si="83"/>
        <v>0</v>
      </c>
      <c r="J754" s="167">
        <f t="shared" si="84"/>
        <v>0</v>
      </c>
      <c r="K754" s="167">
        <f t="shared" si="85"/>
        <v>0</v>
      </c>
      <c r="L754" s="99">
        <f>IF(COUNTIFS('GSTN-Diff Gross'!$D$7:$D$1006,BOOKS!E754,'GSTN-Diff Gross'!$R$7:$R$1006,"&lt;&gt;0")+COUNTIFS('GSTN-Diff Gross'!$D$7:$D$1006,BOOKS!E754,'GSTN-Diff Gross'!$S$7:$S$1006,"&lt;&gt;0")+COUNTIFS('GSTN-Diff Gross'!$D$7:$D$1006,BOOKS!E754,'GSTN-Diff Gross'!$T$7:$T$1006,"&lt;&gt;0")+COUNTIFS('GSTN-Diff Gross'!$D$7:$D$1006,BOOKS!E754,'GSTN-Diff Gross'!$U$7:$U$1006,"&lt;&gt;0")+COUNTIFS('GSTN-Diff Gross'!$D$7:$D$1006,BOOKS!E754,'GSTN-Diff Gross'!$V$7:$V$1006,"&lt;&gt;0"),BOOKS!I754,0)</f>
        <v>0</v>
      </c>
      <c r="M754" s="100">
        <f>IF(COUNTIFS('GSTN-Diff Gross'!$D$7:$D$1006,BOOKS!E754,'GSTN-Diff Gross'!$R$7:$R$1006,"&lt;&gt;0")+COUNTIFS('GSTN-Diff Gross'!$D$7:$D$1006,BOOKS!E754,'GSTN-Diff Gross'!$S$7:$S$1006,"&lt;&gt;0")+COUNTIFS('GSTN-Diff Gross'!$D$7:$D$1006,BOOKS!E754,'GSTN-Diff Gross'!$T$7:$T$1006,"&lt;&gt;0")+COUNTIFS('GSTN-Diff Gross'!$D$7:$D$1006,BOOKS!E754,'GSTN-Diff Gross'!$U$7:$U$1006,"&lt;&gt;0")+COUNTIFS('GSTN-Diff Gross'!$D$7:$D$1006,BOOKS!E754,'GSTN-Diff Gross'!$V$7:$V$1006,"&lt;&gt;0"),BOOKS!J754,0)</f>
        <v>0</v>
      </c>
      <c r="N754" s="100">
        <f>IF(COUNTIFS('GSTN-Diff Gross'!$D$7:$D$1006,BOOKS!E754,'GSTN-Diff Gross'!$R$7:$R$1006,"&lt;&gt;0")+COUNTIFS('GSTN-Diff Gross'!$D$7:$D$1006,BOOKS!E754,'GSTN-Diff Gross'!$S$7:$S$1006,"&lt;&gt;0")+COUNTIFS('GSTN-Diff Gross'!$D$7:$D$1006,BOOKS!E754,'GSTN-Diff Gross'!$T$7:$T$1006,"&lt;&gt;0")+COUNTIFS('GSTN-Diff Gross'!$D$7:$D$1006,BOOKS!E754,'GSTN-Diff Gross'!$U$7:$U$1006,"&lt;&gt;0")+COUNTIFS('GSTN-Diff Gross'!$D$7:$D$1006,BOOKS!E754,'GSTN-Diff Gross'!$V$7:$V$1006,"&lt;&gt;0"),BOOKS!K754,0)</f>
        <v>0</v>
      </c>
      <c r="O754" s="100">
        <f>IF(COUNTIFS('GSTN-Diff Gross'!$D$7:$D$1006,BOOKS!E754,'GSTN-Diff Gross'!$R$7:$R$1006,"&lt;&gt;0")+COUNTIFS('GSTN-Diff Gross'!$D$7:$D$1006,BOOKS!E754,'GSTN-Diff Gross'!$S$7:$S$1006,"&lt;&gt;0")+COUNTIFS('GSTN-Diff Gross'!$D$7:$D$1006,BOOKS!E754,'GSTN-Diff Gross'!$T$7:$T$1006,"&lt;&gt;0")+COUNTIFS('GSTN-Diff Gross'!$D$7:$D$1006,BOOKS!E754,'GSTN-Diff Gross'!$U$7:$U$1006,"&lt;&gt;0")+COUNTIFS('GSTN-Diff Gross'!$D$7:$D$1006,BOOKS!E754,'GSTN-Diff Gross'!$V$7:$V$1006,"&lt;&gt;0"),BOOKS!L754,0)</f>
        <v>0</v>
      </c>
      <c r="P754" s="100">
        <f>IF(COUNTIFS('GSTN-Diff Gross'!$D$7:$D$1006,BOOKS!E754,'GSTN-Diff Gross'!$R$7:$R$1006,"&lt;&gt;0")+COUNTIFS('GSTN-Diff Gross'!$D$7:$D$1006,BOOKS!E754,'GSTN-Diff Gross'!$S$7:$S$1006,"&lt;&gt;0")+COUNTIFS('GSTN-Diff Gross'!$D$7:$D$1006,BOOKS!E754,'GSTN-Diff Gross'!$T$7:$T$1006,"&lt;&gt;0")+COUNTIFS('GSTN-Diff Gross'!$D$7:$D$1006,BOOKS!E754,'GSTN-Diff Gross'!$U$7:$U$1006,"&lt;&gt;0")+COUNTIFS('GSTN-Diff Gross'!$D$7:$D$1006,BOOKS!E754,'GSTN-Diff Gross'!$V$7:$V$1006,"&lt;&gt;0"),BOOKS!M754,0)</f>
        <v>0</v>
      </c>
      <c r="Q754" s="94">
        <f>IFERROR(IF(B754="",0,SUMPRODUCT(('2A'!$D$6:$D$1005='GSTN-Bill Wise'!B754)*'2A'!$I$6:$I$1005)),0)</f>
        <v>0</v>
      </c>
      <c r="R754" s="95">
        <f>IFERROR(IF(B754="",0,SUMPRODUCT(('2A'!$D$6:$D$1005='GSTN-Bill Wise'!B754)*'2A'!$J$6:$J$1005)),0)</f>
        <v>0</v>
      </c>
      <c r="S754" s="95">
        <f>IFERROR(IF(B754="",0,SUMPRODUCT(('2A'!$D$6:$D$1005='GSTN-Bill Wise'!B754)*'2A'!$K$6:$K$1005)),0)</f>
        <v>0</v>
      </c>
      <c r="T754" s="95">
        <f>IFERROR(IF(B754="",0,SUMPRODUCT(('2A'!$D$6:$D$1005='GSTN-Bill Wise'!B754)*'2A'!$L$6:$L$1005)),0)</f>
        <v>0</v>
      </c>
      <c r="U754" s="95">
        <f>IFERROR(IF(B754="",0,SUMPRODUCT(('2A'!$D$6:$D$1005='GSTN-Bill Wise'!B754)*'2A'!$M$6:$M$1005)),0)</f>
        <v>0</v>
      </c>
      <c r="V754" s="111"/>
    </row>
    <row r="755" spans="1:22">
      <c r="A755" s="162">
        <f t="shared" si="86"/>
        <v>750</v>
      </c>
      <c r="B755" s="162" t="str">
        <f t="shared" si="80"/>
        <v/>
      </c>
      <c r="C755" s="162" t="str">
        <f>IF(COUNTIFS('GSTN-Diff Gross'!$D$7:$D$1006,BOOKS!E755,'GSTN-Diff Gross'!$R$7:$R$1006,"&lt;&gt;0")+COUNTIFS('GSTN-Diff Gross'!$D$7:$D$1006,BOOKS!E755,'GSTN-Diff Gross'!$S$7:$S$1006,"&lt;&gt;0")+COUNTIFS('GSTN-Diff Gross'!$D$7:$D$1006,BOOKS!E755,'GSTN-Diff Gross'!$T$7:$T$1006,"&lt;&gt;0")+COUNTIFS('GSTN-Diff Gross'!$D$7:$D$1006,BOOKS!E755,'GSTN-Diff Gross'!$U$7:$U$1006,"&lt;&gt;0")+COUNTIFS('GSTN-Diff Gross'!$D$7:$D$1006,BOOKS!E755,'GSTN-Diff Gross'!$V$7:$V$1006,"&lt;&gt;0"),BOOKS!E755,"")</f>
        <v/>
      </c>
      <c r="D755" s="44" t="str">
        <f>IF(COUNTIFS('GSTN-Diff Gross'!$D$7:$D$1006,BOOKS!E755,'GSTN-Diff Gross'!$R$7:$R$1006,"&lt;&gt;0")+COUNTIFS('GSTN-Diff Gross'!$D$7:$D$1006,BOOKS!E755,'GSTN-Diff Gross'!$S$7:$S$1006,"&lt;&gt;0")+COUNTIFS('GSTN-Diff Gross'!$D$7:$D$1006,BOOKS!E755,'GSTN-Diff Gross'!$T$7:$T$1006,"&lt;&gt;0")+COUNTIFS('GSTN-Diff Gross'!$D$7:$D$1006,BOOKS!E755,'GSTN-Diff Gross'!$U$7:$U$1006,"&lt;&gt;0")+COUNTIFS('GSTN-Diff Gross'!$D$7:$D$1006,BOOKS!E755,'GSTN-Diff Gross'!$V$7:$V$1006,"&lt;&gt;0"),BOOKS!F755,"")</f>
        <v/>
      </c>
      <c r="E755" s="67" t="str">
        <f>IF(COUNTIFS('GSTN-Diff Gross'!$D$7:$D$1006,BOOKS!E755,'GSTN-Diff Gross'!$R$7:$R$1006,"&lt;&gt;0")+COUNTIFS('GSTN-Diff Gross'!$D$7:$D$1006,BOOKS!E755,'GSTN-Diff Gross'!$S$7:$S$1006,"&lt;&gt;0")+COUNTIFS('GSTN-Diff Gross'!$D$7:$D$1006,BOOKS!E755,'GSTN-Diff Gross'!$T$7:$T$1006,"&lt;&gt;0")+COUNTIFS('GSTN-Diff Gross'!$D$7:$D$1006,BOOKS!E755,'GSTN-Diff Gross'!$U$7:$U$1006,"&lt;&gt;0")+COUNTIFS('GSTN-Diff Gross'!$D$7:$D$1006,BOOKS!E755,'GSTN-Diff Gross'!$V$7:$V$1006,"&lt;&gt;0"),BOOKS!G755,"")</f>
        <v/>
      </c>
      <c r="F755" s="89" t="str">
        <f>IF(COUNTIFS('GSTN-Diff Gross'!$D$7:$D$1006,BOOKS!E755,'GSTN-Diff Gross'!$R$7:$R$1006,"&lt;&gt;0")+COUNTIFS('GSTN-Diff Gross'!$D$7:$D$1006,BOOKS!E755,'GSTN-Diff Gross'!$S$7:$S$1006,"&lt;&gt;0")+COUNTIFS('GSTN-Diff Gross'!$D$7:$D$1006,BOOKS!E755,'GSTN-Diff Gross'!$T$7:$T$1006,"&lt;&gt;0")+COUNTIFS('GSTN-Diff Gross'!$D$7:$D$1006,BOOKS!E755,'GSTN-Diff Gross'!$U$7:$U$1006,"&lt;&gt;0")+COUNTIFS('GSTN-Diff Gross'!$D$7:$D$1006,BOOKS!E755,'GSTN-Diff Gross'!$V$7:$V$1006,"&lt;&gt;0"),BOOKS!H755,"")</f>
        <v/>
      </c>
      <c r="G755" s="96">
        <f t="shared" si="81"/>
        <v>0</v>
      </c>
      <c r="H755" s="96">
        <f t="shared" si="82"/>
        <v>0</v>
      </c>
      <c r="I755" s="97">
        <f t="shared" si="83"/>
        <v>0</v>
      </c>
      <c r="J755" s="98">
        <f t="shared" si="84"/>
        <v>0</v>
      </c>
      <c r="K755" s="96">
        <f t="shared" si="85"/>
        <v>0</v>
      </c>
      <c r="L755" s="93">
        <f>IF(COUNTIFS('GSTN-Diff Gross'!$D$7:$D$1006,BOOKS!E755,'GSTN-Diff Gross'!$R$7:$R$1006,"&lt;&gt;0")+COUNTIFS('GSTN-Diff Gross'!$D$7:$D$1006,BOOKS!E755,'GSTN-Diff Gross'!$S$7:$S$1006,"&lt;&gt;0")+COUNTIFS('GSTN-Diff Gross'!$D$7:$D$1006,BOOKS!E755,'GSTN-Diff Gross'!$T$7:$T$1006,"&lt;&gt;0")+COUNTIFS('GSTN-Diff Gross'!$D$7:$D$1006,BOOKS!E755,'GSTN-Diff Gross'!$U$7:$U$1006,"&lt;&gt;0")+COUNTIFS('GSTN-Diff Gross'!$D$7:$D$1006,BOOKS!E755,'GSTN-Diff Gross'!$V$7:$V$1006,"&lt;&gt;0"),BOOKS!I755,0)</f>
        <v>0</v>
      </c>
      <c r="M755" s="88">
        <f>IF(COUNTIFS('GSTN-Diff Gross'!$D$7:$D$1006,BOOKS!E755,'GSTN-Diff Gross'!$R$7:$R$1006,"&lt;&gt;0")+COUNTIFS('GSTN-Diff Gross'!$D$7:$D$1006,BOOKS!E755,'GSTN-Diff Gross'!$S$7:$S$1006,"&lt;&gt;0")+COUNTIFS('GSTN-Diff Gross'!$D$7:$D$1006,BOOKS!E755,'GSTN-Diff Gross'!$T$7:$T$1006,"&lt;&gt;0")+COUNTIFS('GSTN-Diff Gross'!$D$7:$D$1006,BOOKS!E755,'GSTN-Diff Gross'!$U$7:$U$1006,"&lt;&gt;0")+COUNTIFS('GSTN-Diff Gross'!$D$7:$D$1006,BOOKS!E755,'GSTN-Diff Gross'!$V$7:$V$1006,"&lt;&gt;0"),BOOKS!J755,0)</f>
        <v>0</v>
      </c>
      <c r="N755" s="88">
        <f>IF(COUNTIFS('GSTN-Diff Gross'!$D$7:$D$1006,BOOKS!E755,'GSTN-Diff Gross'!$R$7:$R$1006,"&lt;&gt;0")+COUNTIFS('GSTN-Diff Gross'!$D$7:$D$1006,BOOKS!E755,'GSTN-Diff Gross'!$S$7:$S$1006,"&lt;&gt;0")+COUNTIFS('GSTN-Diff Gross'!$D$7:$D$1006,BOOKS!E755,'GSTN-Diff Gross'!$T$7:$T$1006,"&lt;&gt;0")+COUNTIFS('GSTN-Diff Gross'!$D$7:$D$1006,BOOKS!E755,'GSTN-Diff Gross'!$U$7:$U$1006,"&lt;&gt;0")+COUNTIFS('GSTN-Diff Gross'!$D$7:$D$1006,BOOKS!E755,'GSTN-Diff Gross'!$V$7:$V$1006,"&lt;&gt;0"),BOOKS!K755,0)</f>
        <v>0</v>
      </c>
      <c r="O755" s="88">
        <f>IF(COUNTIFS('GSTN-Diff Gross'!$D$7:$D$1006,BOOKS!E755,'GSTN-Diff Gross'!$R$7:$R$1006,"&lt;&gt;0")+COUNTIFS('GSTN-Diff Gross'!$D$7:$D$1006,BOOKS!E755,'GSTN-Diff Gross'!$S$7:$S$1006,"&lt;&gt;0")+COUNTIFS('GSTN-Diff Gross'!$D$7:$D$1006,BOOKS!E755,'GSTN-Diff Gross'!$T$7:$T$1006,"&lt;&gt;0")+COUNTIFS('GSTN-Diff Gross'!$D$7:$D$1006,BOOKS!E755,'GSTN-Diff Gross'!$U$7:$U$1006,"&lt;&gt;0")+COUNTIFS('GSTN-Diff Gross'!$D$7:$D$1006,BOOKS!E755,'GSTN-Diff Gross'!$V$7:$V$1006,"&lt;&gt;0"),BOOKS!L755,0)</f>
        <v>0</v>
      </c>
      <c r="P755" s="88">
        <f>IF(COUNTIFS('GSTN-Diff Gross'!$D$7:$D$1006,BOOKS!E755,'GSTN-Diff Gross'!$R$7:$R$1006,"&lt;&gt;0")+COUNTIFS('GSTN-Diff Gross'!$D$7:$D$1006,BOOKS!E755,'GSTN-Diff Gross'!$S$7:$S$1006,"&lt;&gt;0")+COUNTIFS('GSTN-Diff Gross'!$D$7:$D$1006,BOOKS!E755,'GSTN-Diff Gross'!$T$7:$T$1006,"&lt;&gt;0")+COUNTIFS('GSTN-Diff Gross'!$D$7:$D$1006,BOOKS!E755,'GSTN-Diff Gross'!$U$7:$U$1006,"&lt;&gt;0")+COUNTIFS('GSTN-Diff Gross'!$D$7:$D$1006,BOOKS!E755,'GSTN-Diff Gross'!$V$7:$V$1006,"&lt;&gt;0"),BOOKS!M755,0)</f>
        <v>0</v>
      </c>
      <c r="Q755" s="84">
        <f>IFERROR(IF(B755="",0,SUMPRODUCT(('2A'!$D$6:$D$1005='GSTN-Bill Wise'!B755)*'2A'!$I$6:$I$1005)),0)</f>
        <v>0</v>
      </c>
      <c r="R755" s="44">
        <f>IFERROR(IF(B755="",0,SUMPRODUCT(('2A'!$D$6:$D$1005='GSTN-Bill Wise'!B755)*'2A'!$J$6:$J$1005)),0)</f>
        <v>0</v>
      </c>
      <c r="S755" s="44">
        <f>IFERROR(IF(B755="",0,SUMPRODUCT(('2A'!$D$6:$D$1005='GSTN-Bill Wise'!B755)*'2A'!$K$6:$K$1005)),0)</f>
        <v>0</v>
      </c>
      <c r="T755" s="44">
        <f>IFERROR(IF(B755="",0,SUMPRODUCT(('2A'!$D$6:$D$1005='GSTN-Bill Wise'!B755)*'2A'!$L$6:$L$1005)),0)</f>
        <v>0</v>
      </c>
      <c r="U755" s="44">
        <f>IFERROR(IF(B755="",0,SUMPRODUCT(('2A'!$D$6:$D$1005='GSTN-Bill Wise'!B755)*'2A'!$M$6:$M$1005)),0)</f>
        <v>0</v>
      </c>
      <c r="V755" s="111"/>
    </row>
    <row r="756" spans="1:22">
      <c r="A756" s="161">
        <f t="shared" si="86"/>
        <v>751</v>
      </c>
      <c r="B756" s="161" t="str">
        <f t="shared" si="80"/>
        <v/>
      </c>
      <c r="C756" s="161" t="str">
        <f>IF(COUNTIFS('GSTN-Diff Gross'!$D$7:$D$1006,BOOKS!E756,'GSTN-Diff Gross'!$R$7:$R$1006,"&lt;&gt;0")+COUNTIFS('GSTN-Diff Gross'!$D$7:$D$1006,BOOKS!E756,'GSTN-Diff Gross'!$S$7:$S$1006,"&lt;&gt;0")+COUNTIFS('GSTN-Diff Gross'!$D$7:$D$1006,BOOKS!E756,'GSTN-Diff Gross'!$T$7:$T$1006,"&lt;&gt;0")+COUNTIFS('GSTN-Diff Gross'!$D$7:$D$1006,BOOKS!E756,'GSTN-Diff Gross'!$U$7:$U$1006,"&lt;&gt;0")+COUNTIFS('GSTN-Diff Gross'!$D$7:$D$1006,BOOKS!E756,'GSTN-Diff Gross'!$V$7:$V$1006,"&lt;&gt;0"),BOOKS!E756,"")</f>
        <v/>
      </c>
      <c r="D756" s="41" t="str">
        <f>IF(COUNTIFS('GSTN-Diff Gross'!$D$7:$D$1006,BOOKS!E756,'GSTN-Diff Gross'!$R$7:$R$1006,"&lt;&gt;0")+COUNTIFS('GSTN-Diff Gross'!$D$7:$D$1006,BOOKS!E756,'GSTN-Diff Gross'!$S$7:$S$1006,"&lt;&gt;0")+COUNTIFS('GSTN-Diff Gross'!$D$7:$D$1006,BOOKS!E756,'GSTN-Diff Gross'!$T$7:$T$1006,"&lt;&gt;0")+COUNTIFS('GSTN-Diff Gross'!$D$7:$D$1006,BOOKS!E756,'GSTN-Diff Gross'!$U$7:$U$1006,"&lt;&gt;0")+COUNTIFS('GSTN-Diff Gross'!$D$7:$D$1006,BOOKS!E756,'GSTN-Diff Gross'!$V$7:$V$1006,"&lt;&gt;0"),BOOKS!F756,"")</f>
        <v/>
      </c>
      <c r="E756" s="68" t="str">
        <f>IF(COUNTIFS('GSTN-Diff Gross'!$D$7:$D$1006,BOOKS!E756,'GSTN-Diff Gross'!$R$7:$R$1006,"&lt;&gt;0")+COUNTIFS('GSTN-Diff Gross'!$D$7:$D$1006,BOOKS!E756,'GSTN-Diff Gross'!$S$7:$S$1006,"&lt;&gt;0")+COUNTIFS('GSTN-Diff Gross'!$D$7:$D$1006,BOOKS!E756,'GSTN-Diff Gross'!$T$7:$T$1006,"&lt;&gt;0")+COUNTIFS('GSTN-Diff Gross'!$D$7:$D$1006,BOOKS!E756,'GSTN-Diff Gross'!$U$7:$U$1006,"&lt;&gt;0")+COUNTIFS('GSTN-Diff Gross'!$D$7:$D$1006,BOOKS!E756,'GSTN-Diff Gross'!$V$7:$V$1006,"&lt;&gt;0"),BOOKS!G756,"")</f>
        <v/>
      </c>
      <c r="F756" s="90" t="str">
        <f>IF(COUNTIFS('GSTN-Diff Gross'!$D$7:$D$1006,BOOKS!E756,'GSTN-Diff Gross'!$R$7:$R$1006,"&lt;&gt;0")+COUNTIFS('GSTN-Diff Gross'!$D$7:$D$1006,BOOKS!E756,'GSTN-Diff Gross'!$S$7:$S$1006,"&lt;&gt;0")+COUNTIFS('GSTN-Diff Gross'!$D$7:$D$1006,BOOKS!E756,'GSTN-Diff Gross'!$T$7:$T$1006,"&lt;&gt;0")+COUNTIFS('GSTN-Diff Gross'!$D$7:$D$1006,BOOKS!E756,'GSTN-Diff Gross'!$U$7:$U$1006,"&lt;&gt;0")+COUNTIFS('GSTN-Diff Gross'!$D$7:$D$1006,BOOKS!E756,'GSTN-Diff Gross'!$V$7:$V$1006,"&lt;&gt;0"),BOOKS!H756,"")</f>
        <v/>
      </c>
      <c r="G756" s="167">
        <f t="shared" si="81"/>
        <v>0</v>
      </c>
      <c r="H756" s="167">
        <f t="shared" si="82"/>
        <v>0</v>
      </c>
      <c r="I756" s="167">
        <f t="shared" si="83"/>
        <v>0</v>
      </c>
      <c r="J756" s="167">
        <f t="shared" si="84"/>
        <v>0</v>
      </c>
      <c r="K756" s="167">
        <f t="shared" si="85"/>
        <v>0</v>
      </c>
      <c r="L756" s="99">
        <f>IF(COUNTIFS('GSTN-Diff Gross'!$D$7:$D$1006,BOOKS!E756,'GSTN-Diff Gross'!$R$7:$R$1006,"&lt;&gt;0")+COUNTIFS('GSTN-Diff Gross'!$D$7:$D$1006,BOOKS!E756,'GSTN-Diff Gross'!$S$7:$S$1006,"&lt;&gt;0")+COUNTIFS('GSTN-Diff Gross'!$D$7:$D$1006,BOOKS!E756,'GSTN-Diff Gross'!$T$7:$T$1006,"&lt;&gt;0")+COUNTIFS('GSTN-Diff Gross'!$D$7:$D$1006,BOOKS!E756,'GSTN-Diff Gross'!$U$7:$U$1006,"&lt;&gt;0")+COUNTIFS('GSTN-Diff Gross'!$D$7:$D$1006,BOOKS!E756,'GSTN-Diff Gross'!$V$7:$V$1006,"&lt;&gt;0"),BOOKS!I756,0)</f>
        <v>0</v>
      </c>
      <c r="M756" s="100">
        <f>IF(COUNTIFS('GSTN-Diff Gross'!$D$7:$D$1006,BOOKS!E756,'GSTN-Diff Gross'!$R$7:$R$1006,"&lt;&gt;0")+COUNTIFS('GSTN-Diff Gross'!$D$7:$D$1006,BOOKS!E756,'GSTN-Diff Gross'!$S$7:$S$1006,"&lt;&gt;0")+COUNTIFS('GSTN-Diff Gross'!$D$7:$D$1006,BOOKS!E756,'GSTN-Diff Gross'!$T$7:$T$1006,"&lt;&gt;0")+COUNTIFS('GSTN-Diff Gross'!$D$7:$D$1006,BOOKS!E756,'GSTN-Diff Gross'!$U$7:$U$1006,"&lt;&gt;0")+COUNTIFS('GSTN-Diff Gross'!$D$7:$D$1006,BOOKS!E756,'GSTN-Diff Gross'!$V$7:$V$1006,"&lt;&gt;0"),BOOKS!J756,0)</f>
        <v>0</v>
      </c>
      <c r="N756" s="100">
        <f>IF(COUNTIFS('GSTN-Diff Gross'!$D$7:$D$1006,BOOKS!E756,'GSTN-Diff Gross'!$R$7:$R$1006,"&lt;&gt;0")+COUNTIFS('GSTN-Diff Gross'!$D$7:$D$1006,BOOKS!E756,'GSTN-Diff Gross'!$S$7:$S$1006,"&lt;&gt;0")+COUNTIFS('GSTN-Diff Gross'!$D$7:$D$1006,BOOKS!E756,'GSTN-Diff Gross'!$T$7:$T$1006,"&lt;&gt;0")+COUNTIFS('GSTN-Diff Gross'!$D$7:$D$1006,BOOKS!E756,'GSTN-Diff Gross'!$U$7:$U$1006,"&lt;&gt;0")+COUNTIFS('GSTN-Diff Gross'!$D$7:$D$1006,BOOKS!E756,'GSTN-Diff Gross'!$V$7:$V$1006,"&lt;&gt;0"),BOOKS!K756,0)</f>
        <v>0</v>
      </c>
      <c r="O756" s="100">
        <f>IF(COUNTIFS('GSTN-Diff Gross'!$D$7:$D$1006,BOOKS!E756,'GSTN-Diff Gross'!$R$7:$R$1006,"&lt;&gt;0")+COUNTIFS('GSTN-Diff Gross'!$D$7:$D$1006,BOOKS!E756,'GSTN-Diff Gross'!$S$7:$S$1006,"&lt;&gt;0")+COUNTIFS('GSTN-Diff Gross'!$D$7:$D$1006,BOOKS!E756,'GSTN-Diff Gross'!$T$7:$T$1006,"&lt;&gt;0")+COUNTIFS('GSTN-Diff Gross'!$D$7:$D$1006,BOOKS!E756,'GSTN-Diff Gross'!$U$7:$U$1006,"&lt;&gt;0")+COUNTIFS('GSTN-Diff Gross'!$D$7:$D$1006,BOOKS!E756,'GSTN-Diff Gross'!$V$7:$V$1006,"&lt;&gt;0"),BOOKS!L756,0)</f>
        <v>0</v>
      </c>
      <c r="P756" s="100">
        <f>IF(COUNTIFS('GSTN-Diff Gross'!$D$7:$D$1006,BOOKS!E756,'GSTN-Diff Gross'!$R$7:$R$1006,"&lt;&gt;0")+COUNTIFS('GSTN-Diff Gross'!$D$7:$D$1006,BOOKS!E756,'GSTN-Diff Gross'!$S$7:$S$1006,"&lt;&gt;0")+COUNTIFS('GSTN-Diff Gross'!$D$7:$D$1006,BOOKS!E756,'GSTN-Diff Gross'!$T$7:$T$1006,"&lt;&gt;0")+COUNTIFS('GSTN-Diff Gross'!$D$7:$D$1006,BOOKS!E756,'GSTN-Diff Gross'!$U$7:$U$1006,"&lt;&gt;0")+COUNTIFS('GSTN-Diff Gross'!$D$7:$D$1006,BOOKS!E756,'GSTN-Diff Gross'!$V$7:$V$1006,"&lt;&gt;0"),BOOKS!M756,0)</f>
        <v>0</v>
      </c>
      <c r="Q756" s="94">
        <f>IFERROR(IF(B756="",0,SUMPRODUCT(('2A'!$D$6:$D$1005='GSTN-Bill Wise'!B756)*'2A'!$I$6:$I$1005)),0)</f>
        <v>0</v>
      </c>
      <c r="R756" s="95">
        <f>IFERROR(IF(B756="",0,SUMPRODUCT(('2A'!$D$6:$D$1005='GSTN-Bill Wise'!B756)*'2A'!$J$6:$J$1005)),0)</f>
        <v>0</v>
      </c>
      <c r="S756" s="95">
        <f>IFERROR(IF(B756="",0,SUMPRODUCT(('2A'!$D$6:$D$1005='GSTN-Bill Wise'!B756)*'2A'!$K$6:$K$1005)),0)</f>
        <v>0</v>
      </c>
      <c r="T756" s="95">
        <f>IFERROR(IF(B756="",0,SUMPRODUCT(('2A'!$D$6:$D$1005='GSTN-Bill Wise'!B756)*'2A'!$L$6:$L$1005)),0)</f>
        <v>0</v>
      </c>
      <c r="U756" s="95">
        <f>IFERROR(IF(B756="",0,SUMPRODUCT(('2A'!$D$6:$D$1005='GSTN-Bill Wise'!B756)*'2A'!$M$6:$M$1005)),0)</f>
        <v>0</v>
      </c>
      <c r="V756" s="111"/>
    </row>
    <row r="757" spans="1:22">
      <c r="A757" s="162">
        <f t="shared" si="86"/>
        <v>752</v>
      </c>
      <c r="B757" s="162" t="str">
        <f t="shared" si="80"/>
        <v/>
      </c>
      <c r="C757" s="162" t="str">
        <f>IF(COUNTIFS('GSTN-Diff Gross'!$D$7:$D$1006,BOOKS!E757,'GSTN-Diff Gross'!$R$7:$R$1006,"&lt;&gt;0")+COUNTIFS('GSTN-Diff Gross'!$D$7:$D$1006,BOOKS!E757,'GSTN-Diff Gross'!$S$7:$S$1006,"&lt;&gt;0")+COUNTIFS('GSTN-Diff Gross'!$D$7:$D$1006,BOOKS!E757,'GSTN-Diff Gross'!$T$7:$T$1006,"&lt;&gt;0")+COUNTIFS('GSTN-Diff Gross'!$D$7:$D$1006,BOOKS!E757,'GSTN-Diff Gross'!$U$7:$U$1006,"&lt;&gt;0")+COUNTIFS('GSTN-Diff Gross'!$D$7:$D$1006,BOOKS!E757,'GSTN-Diff Gross'!$V$7:$V$1006,"&lt;&gt;0"),BOOKS!E757,"")</f>
        <v/>
      </c>
      <c r="D757" s="44" t="str">
        <f>IF(COUNTIFS('GSTN-Diff Gross'!$D$7:$D$1006,BOOKS!E757,'GSTN-Diff Gross'!$R$7:$R$1006,"&lt;&gt;0")+COUNTIFS('GSTN-Diff Gross'!$D$7:$D$1006,BOOKS!E757,'GSTN-Diff Gross'!$S$7:$S$1006,"&lt;&gt;0")+COUNTIFS('GSTN-Diff Gross'!$D$7:$D$1006,BOOKS!E757,'GSTN-Diff Gross'!$T$7:$T$1006,"&lt;&gt;0")+COUNTIFS('GSTN-Diff Gross'!$D$7:$D$1006,BOOKS!E757,'GSTN-Diff Gross'!$U$7:$U$1006,"&lt;&gt;0")+COUNTIFS('GSTN-Diff Gross'!$D$7:$D$1006,BOOKS!E757,'GSTN-Diff Gross'!$V$7:$V$1006,"&lt;&gt;0"),BOOKS!F757,"")</f>
        <v/>
      </c>
      <c r="E757" s="67" t="str">
        <f>IF(COUNTIFS('GSTN-Diff Gross'!$D$7:$D$1006,BOOKS!E757,'GSTN-Diff Gross'!$R$7:$R$1006,"&lt;&gt;0")+COUNTIFS('GSTN-Diff Gross'!$D$7:$D$1006,BOOKS!E757,'GSTN-Diff Gross'!$S$7:$S$1006,"&lt;&gt;0")+COUNTIFS('GSTN-Diff Gross'!$D$7:$D$1006,BOOKS!E757,'GSTN-Diff Gross'!$T$7:$T$1006,"&lt;&gt;0")+COUNTIFS('GSTN-Diff Gross'!$D$7:$D$1006,BOOKS!E757,'GSTN-Diff Gross'!$U$7:$U$1006,"&lt;&gt;0")+COUNTIFS('GSTN-Diff Gross'!$D$7:$D$1006,BOOKS!E757,'GSTN-Diff Gross'!$V$7:$V$1006,"&lt;&gt;0"),BOOKS!G757,"")</f>
        <v/>
      </c>
      <c r="F757" s="89" t="str">
        <f>IF(COUNTIFS('GSTN-Diff Gross'!$D$7:$D$1006,BOOKS!E757,'GSTN-Diff Gross'!$R$7:$R$1006,"&lt;&gt;0")+COUNTIFS('GSTN-Diff Gross'!$D$7:$D$1006,BOOKS!E757,'GSTN-Diff Gross'!$S$7:$S$1006,"&lt;&gt;0")+COUNTIFS('GSTN-Diff Gross'!$D$7:$D$1006,BOOKS!E757,'GSTN-Diff Gross'!$T$7:$T$1006,"&lt;&gt;0")+COUNTIFS('GSTN-Diff Gross'!$D$7:$D$1006,BOOKS!E757,'GSTN-Diff Gross'!$U$7:$U$1006,"&lt;&gt;0")+COUNTIFS('GSTN-Diff Gross'!$D$7:$D$1006,BOOKS!E757,'GSTN-Diff Gross'!$V$7:$V$1006,"&lt;&gt;0"),BOOKS!H757,"")</f>
        <v/>
      </c>
      <c r="G757" s="96">
        <f t="shared" si="81"/>
        <v>0</v>
      </c>
      <c r="H757" s="96">
        <f t="shared" si="82"/>
        <v>0</v>
      </c>
      <c r="I757" s="97">
        <f t="shared" si="83"/>
        <v>0</v>
      </c>
      <c r="J757" s="98">
        <f t="shared" si="84"/>
        <v>0</v>
      </c>
      <c r="K757" s="96">
        <f t="shared" si="85"/>
        <v>0</v>
      </c>
      <c r="L757" s="93">
        <f>IF(COUNTIFS('GSTN-Diff Gross'!$D$7:$D$1006,BOOKS!E757,'GSTN-Diff Gross'!$R$7:$R$1006,"&lt;&gt;0")+COUNTIFS('GSTN-Diff Gross'!$D$7:$D$1006,BOOKS!E757,'GSTN-Diff Gross'!$S$7:$S$1006,"&lt;&gt;0")+COUNTIFS('GSTN-Diff Gross'!$D$7:$D$1006,BOOKS!E757,'GSTN-Diff Gross'!$T$7:$T$1006,"&lt;&gt;0")+COUNTIFS('GSTN-Diff Gross'!$D$7:$D$1006,BOOKS!E757,'GSTN-Diff Gross'!$U$7:$U$1006,"&lt;&gt;0")+COUNTIFS('GSTN-Diff Gross'!$D$7:$D$1006,BOOKS!E757,'GSTN-Diff Gross'!$V$7:$V$1006,"&lt;&gt;0"),BOOKS!I757,0)</f>
        <v>0</v>
      </c>
      <c r="M757" s="88">
        <f>IF(COUNTIFS('GSTN-Diff Gross'!$D$7:$D$1006,BOOKS!E757,'GSTN-Diff Gross'!$R$7:$R$1006,"&lt;&gt;0")+COUNTIFS('GSTN-Diff Gross'!$D$7:$D$1006,BOOKS!E757,'GSTN-Diff Gross'!$S$7:$S$1006,"&lt;&gt;0")+COUNTIFS('GSTN-Diff Gross'!$D$7:$D$1006,BOOKS!E757,'GSTN-Diff Gross'!$T$7:$T$1006,"&lt;&gt;0")+COUNTIFS('GSTN-Diff Gross'!$D$7:$D$1006,BOOKS!E757,'GSTN-Diff Gross'!$U$7:$U$1006,"&lt;&gt;0")+COUNTIFS('GSTN-Diff Gross'!$D$7:$D$1006,BOOKS!E757,'GSTN-Diff Gross'!$V$7:$V$1006,"&lt;&gt;0"),BOOKS!J757,0)</f>
        <v>0</v>
      </c>
      <c r="N757" s="88">
        <f>IF(COUNTIFS('GSTN-Diff Gross'!$D$7:$D$1006,BOOKS!E757,'GSTN-Diff Gross'!$R$7:$R$1006,"&lt;&gt;0")+COUNTIFS('GSTN-Diff Gross'!$D$7:$D$1006,BOOKS!E757,'GSTN-Diff Gross'!$S$7:$S$1006,"&lt;&gt;0")+COUNTIFS('GSTN-Diff Gross'!$D$7:$D$1006,BOOKS!E757,'GSTN-Diff Gross'!$T$7:$T$1006,"&lt;&gt;0")+COUNTIFS('GSTN-Diff Gross'!$D$7:$D$1006,BOOKS!E757,'GSTN-Diff Gross'!$U$7:$U$1006,"&lt;&gt;0")+COUNTIFS('GSTN-Diff Gross'!$D$7:$D$1006,BOOKS!E757,'GSTN-Diff Gross'!$V$7:$V$1006,"&lt;&gt;0"),BOOKS!K757,0)</f>
        <v>0</v>
      </c>
      <c r="O757" s="88">
        <f>IF(COUNTIFS('GSTN-Diff Gross'!$D$7:$D$1006,BOOKS!E757,'GSTN-Diff Gross'!$R$7:$R$1006,"&lt;&gt;0")+COUNTIFS('GSTN-Diff Gross'!$D$7:$D$1006,BOOKS!E757,'GSTN-Diff Gross'!$S$7:$S$1006,"&lt;&gt;0")+COUNTIFS('GSTN-Diff Gross'!$D$7:$D$1006,BOOKS!E757,'GSTN-Diff Gross'!$T$7:$T$1006,"&lt;&gt;0")+COUNTIFS('GSTN-Diff Gross'!$D$7:$D$1006,BOOKS!E757,'GSTN-Diff Gross'!$U$7:$U$1006,"&lt;&gt;0")+COUNTIFS('GSTN-Diff Gross'!$D$7:$D$1006,BOOKS!E757,'GSTN-Diff Gross'!$V$7:$V$1006,"&lt;&gt;0"),BOOKS!L757,0)</f>
        <v>0</v>
      </c>
      <c r="P757" s="88">
        <f>IF(COUNTIFS('GSTN-Diff Gross'!$D$7:$D$1006,BOOKS!E757,'GSTN-Diff Gross'!$R$7:$R$1006,"&lt;&gt;0")+COUNTIFS('GSTN-Diff Gross'!$D$7:$D$1006,BOOKS!E757,'GSTN-Diff Gross'!$S$7:$S$1006,"&lt;&gt;0")+COUNTIFS('GSTN-Diff Gross'!$D$7:$D$1006,BOOKS!E757,'GSTN-Diff Gross'!$T$7:$T$1006,"&lt;&gt;0")+COUNTIFS('GSTN-Diff Gross'!$D$7:$D$1006,BOOKS!E757,'GSTN-Diff Gross'!$U$7:$U$1006,"&lt;&gt;0")+COUNTIFS('GSTN-Diff Gross'!$D$7:$D$1006,BOOKS!E757,'GSTN-Diff Gross'!$V$7:$V$1006,"&lt;&gt;0"),BOOKS!M757,0)</f>
        <v>0</v>
      </c>
      <c r="Q757" s="84">
        <f>IFERROR(IF(B757="",0,SUMPRODUCT(('2A'!$D$6:$D$1005='GSTN-Bill Wise'!B757)*'2A'!$I$6:$I$1005)),0)</f>
        <v>0</v>
      </c>
      <c r="R757" s="44">
        <f>IFERROR(IF(B757="",0,SUMPRODUCT(('2A'!$D$6:$D$1005='GSTN-Bill Wise'!B757)*'2A'!$J$6:$J$1005)),0)</f>
        <v>0</v>
      </c>
      <c r="S757" s="44">
        <f>IFERROR(IF(B757="",0,SUMPRODUCT(('2A'!$D$6:$D$1005='GSTN-Bill Wise'!B757)*'2A'!$K$6:$K$1005)),0)</f>
        <v>0</v>
      </c>
      <c r="T757" s="44">
        <f>IFERROR(IF(B757="",0,SUMPRODUCT(('2A'!$D$6:$D$1005='GSTN-Bill Wise'!B757)*'2A'!$L$6:$L$1005)),0)</f>
        <v>0</v>
      </c>
      <c r="U757" s="44">
        <f>IFERROR(IF(B757="",0,SUMPRODUCT(('2A'!$D$6:$D$1005='GSTN-Bill Wise'!B757)*'2A'!$M$6:$M$1005)),0)</f>
        <v>0</v>
      </c>
      <c r="V757" s="111"/>
    </row>
    <row r="758" spans="1:22">
      <c r="A758" s="161">
        <f t="shared" si="86"/>
        <v>753</v>
      </c>
      <c r="B758" s="161" t="str">
        <f t="shared" si="80"/>
        <v/>
      </c>
      <c r="C758" s="161" t="str">
        <f>IF(COUNTIFS('GSTN-Diff Gross'!$D$7:$D$1006,BOOKS!E758,'GSTN-Diff Gross'!$R$7:$R$1006,"&lt;&gt;0")+COUNTIFS('GSTN-Diff Gross'!$D$7:$D$1006,BOOKS!E758,'GSTN-Diff Gross'!$S$7:$S$1006,"&lt;&gt;0")+COUNTIFS('GSTN-Diff Gross'!$D$7:$D$1006,BOOKS!E758,'GSTN-Diff Gross'!$T$7:$T$1006,"&lt;&gt;0")+COUNTIFS('GSTN-Diff Gross'!$D$7:$D$1006,BOOKS!E758,'GSTN-Diff Gross'!$U$7:$U$1006,"&lt;&gt;0")+COUNTIFS('GSTN-Diff Gross'!$D$7:$D$1006,BOOKS!E758,'GSTN-Diff Gross'!$V$7:$V$1006,"&lt;&gt;0"),BOOKS!E758,"")</f>
        <v/>
      </c>
      <c r="D758" s="41" t="str">
        <f>IF(COUNTIFS('GSTN-Diff Gross'!$D$7:$D$1006,BOOKS!E758,'GSTN-Diff Gross'!$R$7:$R$1006,"&lt;&gt;0")+COUNTIFS('GSTN-Diff Gross'!$D$7:$D$1006,BOOKS!E758,'GSTN-Diff Gross'!$S$7:$S$1006,"&lt;&gt;0")+COUNTIFS('GSTN-Diff Gross'!$D$7:$D$1006,BOOKS!E758,'GSTN-Diff Gross'!$T$7:$T$1006,"&lt;&gt;0")+COUNTIFS('GSTN-Diff Gross'!$D$7:$D$1006,BOOKS!E758,'GSTN-Diff Gross'!$U$7:$U$1006,"&lt;&gt;0")+COUNTIFS('GSTN-Diff Gross'!$D$7:$D$1006,BOOKS!E758,'GSTN-Diff Gross'!$V$7:$V$1006,"&lt;&gt;0"),BOOKS!F758,"")</f>
        <v/>
      </c>
      <c r="E758" s="68" t="str">
        <f>IF(COUNTIFS('GSTN-Diff Gross'!$D$7:$D$1006,BOOKS!E758,'GSTN-Diff Gross'!$R$7:$R$1006,"&lt;&gt;0")+COUNTIFS('GSTN-Diff Gross'!$D$7:$D$1006,BOOKS!E758,'GSTN-Diff Gross'!$S$7:$S$1006,"&lt;&gt;0")+COUNTIFS('GSTN-Diff Gross'!$D$7:$D$1006,BOOKS!E758,'GSTN-Diff Gross'!$T$7:$T$1006,"&lt;&gt;0")+COUNTIFS('GSTN-Diff Gross'!$D$7:$D$1006,BOOKS!E758,'GSTN-Diff Gross'!$U$7:$U$1006,"&lt;&gt;0")+COUNTIFS('GSTN-Diff Gross'!$D$7:$D$1006,BOOKS!E758,'GSTN-Diff Gross'!$V$7:$V$1006,"&lt;&gt;0"),BOOKS!G758,"")</f>
        <v/>
      </c>
      <c r="F758" s="90" t="str">
        <f>IF(COUNTIFS('GSTN-Diff Gross'!$D$7:$D$1006,BOOKS!E758,'GSTN-Diff Gross'!$R$7:$R$1006,"&lt;&gt;0")+COUNTIFS('GSTN-Diff Gross'!$D$7:$D$1006,BOOKS!E758,'GSTN-Diff Gross'!$S$7:$S$1006,"&lt;&gt;0")+COUNTIFS('GSTN-Diff Gross'!$D$7:$D$1006,BOOKS!E758,'GSTN-Diff Gross'!$T$7:$T$1006,"&lt;&gt;0")+COUNTIFS('GSTN-Diff Gross'!$D$7:$D$1006,BOOKS!E758,'GSTN-Diff Gross'!$U$7:$U$1006,"&lt;&gt;0")+COUNTIFS('GSTN-Diff Gross'!$D$7:$D$1006,BOOKS!E758,'GSTN-Diff Gross'!$V$7:$V$1006,"&lt;&gt;0"),BOOKS!H758,"")</f>
        <v/>
      </c>
      <c r="G758" s="167">
        <f t="shared" si="81"/>
        <v>0</v>
      </c>
      <c r="H758" s="167">
        <f t="shared" si="82"/>
        <v>0</v>
      </c>
      <c r="I758" s="167">
        <f t="shared" si="83"/>
        <v>0</v>
      </c>
      <c r="J758" s="167">
        <f t="shared" si="84"/>
        <v>0</v>
      </c>
      <c r="K758" s="167">
        <f t="shared" si="85"/>
        <v>0</v>
      </c>
      <c r="L758" s="99">
        <f>IF(COUNTIFS('GSTN-Diff Gross'!$D$7:$D$1006,BOOKS!E758,'GSTN-Diff Gross'!$R$7:$R$1006,"&lt;&gt;0")+COUNTIFS('GSTN-Diff Gross'!$D$7:$D$1006,BOOKS!E758,'GSTN-Diff Gross'!$S$7:$S$1006,"&lt;&gt;0")+COUNTIFS('GSTN-Diff Gross'!$D$7:$D$1006,BOOKS!E758,'GSTN-Diff Gross'!$T$7:$T$1006,"&lt;&gt;0")+COUNTIFS('GSTN-Diff Gross'!$D$7:$D$1006,BOOKS!E758,'GSTN-Diff Gross'!$U$7:$U$1006,"&lt;&gt;0")+COUNTIFS('GSTN-Diff Gross'!$D$7:$D$1006,BOOKS!E758,'GSTN-Diff Gross'!$V$7:$V$1006,"&lt;&gt;0"),BOOKS!I758,0)</f>
        <v>0</v>
      </c>
      <c r="M758" s="100">
        <f>IF(COUNTIFS('GSTN-Diff Gross'!$D$7:$D$1006,BOOKS!E758,'GSTN-Diff Gross'!$R$7:$R$1006,"&lt;&gt;0")+COUNTIFS('GSTN-Diff Gross'!$D$7:$D$1006,BOOKS!E758,'GSTN-Diff Gross'!$S$7:$S$1006,"&lt;&gt;0")+COUNTIFS('GSTN-Diff Gross'!$D$7:$D$1006,BOOKS!E758,'GSTN-Diff Gross'!$T$7:$T$1006,"&lt;&gt;0")+COUNTIFS('GSTN-Diff Gross'!$D$7:$D$1006,BOOKS!E758,'GSTN-Diff Gross'!$U$7:$U$1006,"&lt;&gt;0")+COUNTIFS('GSTN-Diff Gross'!$D$7:$D$1006,BOOKS!E758,'GSTN-Diff Gross'!$V$7:$V$1006,"&lt;&gt;0"),BOOKS!J758,0)</f>
        <v>0</v>
      </c>
      <c r="N758" s="100">
        <f>IF(COUNTIFS('GSTN-Diff Gross'!$D$7:$D$1006,BOOKS!E758,'GSTN-Diff Gross'!$R$7:$R$1006,"&lt;&gt;0")+COUNTIFS('GSTN-Diff Gross'!$D$7:$D$1006,BOOKS!E758,'GSTN-Diff Gross'!$S$7:$S$1006,"&lt;&gt;0")+COUNTIFS('GSTN-Diff Gross'!$D$7:$D$1006,BOOKS!E758,'GSTN-Diff Gross'!$T$7:$T$1006,"&lt;&gt;0")+COUNTIFS('GSTN-Diff Gross'!$D$7:$D$1006,BOOKS!E758,'GSTN-Diff Gross'!$U$7:$U$1006,"&lt;&gt;0")+COUNTIFS('GSTN-Diff Gross'!$D$7:$D$1006,BOOKS!E758,'GSTN-Diff Gross'!$V$7:$V$1006,"&lt;&gt;0"),BOOKS!K758,0)</f>
        <v>0</v>
      </c>
      <c r="O758" s="100">
        <f>IF(COUNTIFS('GSTN-Diff Gross'!$D$7:$D$1006,BOOKS!E758,'GSTN-Diff Gross'!$R$7:$R$1006,"&lt;&gt;0")+COUNTIFS('GSTN-Diff Gross'!$D$7:$D$1006,BOOKS!E758,'GSTN-Diff Gross'!$S$7:$S$1006,"&lt;&gt;0")+COUNTIFS('GSTN-Diff Gross'!$D$7:$D$1006,BOOKS!E758,'GSTN-Diff Gross'!$T$7:$T$1006,"&lt;&gt;0")+COUNTIFS('GSTN-Diff Gross'!$D$7:$D$1006,BOOKS!E758,'GSTN-Diff Gross'!$U$7:$U$1006,"&lt;&gt;0")+COUNTIFS('GSTN-Diff Gross'!$D$7:$D$1006,BOOKS!E758,'GSTN-Diff Gross'!$V$7:$V$1006,"&lt;&gt;0"),BOOKS!L758,0)</f>
        <v>0</v>
      </c>
      <c r="P758" s="100">
        <f>IF(COUNTIFS('GSTN-Diff Gross'!$D$7:$D$1006,BOOKS!E758,'GSTN-Diff Gross'!$R$7:$R$1006,"&lt;&gt;0")+COUNTIFS('GSTN-Diff Gross'!$D$7:$D$1006,BOOKS!E758,'GSTN-Diff Gross'!$S$7:$S$1006,"&lt;&gt;0")+COUNTIFS('GSTN-Diff Gross'!$D$7:$D$1006,BOOKS!E758,'GSTN-Diff Gross'!$T$7:$T$1006,"&lt;&gt;0")+COUNTIFS('GSTN-Diff Gross'!$D$7:$D$1006,BOOKS!E758,'GSTN-Diff Gross'!$U$7:$U$1006,"&lt;&gt;0")+COUNTIFS('GSTN-Diff Gross'!$D$7:$D$1006,BOOKS!E758,'GSTN-Diff Gross'!$V$7:$V$1006,"&lt;&gt;0"),BOOKS!M758,0)</f>
        <v>0</v>
      </c>
      <c r="Q758" s="94">
        <f>IFERROR(IF(B758="",0,SUMPRODUCT(('2A'!$D$6:$D$1005='GSTN-Bill Wise'!B758)*'2A'!$I$6:$I$1005)),0)</f>
        <v>0</v>
      </c>
      <c r="R758" s="95">
        <f>IFERROR(IF(B758="",0,SUMPRODUCT(('2A'!$D$6:$D$1005='GSTN-Bill Wise'!B758)*'2A'!$J$6:$J$1005)),0)</f>
        <v>0</v>
      </c>
      <c r="S758" s="95">
        <f>IFERROR(IF(B758="",0,SUMPRODUCT(('2A'!$D$6:$D$1005='GSTN-Bill Wise'!B758)*'2A'!$K$6:$K$1005)),0)</f>
        <v>0</v>
      </c>
      <c r="T758" s="95">
        <f>IFERROR(IF(B758="",0,SUMPRODUCT(('2A'!$D$6:$D$1005='GSTN-Bill Wise'!B758)*'2A'!$L$6:$L$1005)),0)</f>
        <v>0</v>
      </c>
      <c r="U758" s="95">
        <f>IFERROR(IF(B758="",0,SUMPRODUCT(('2A'!$D$6:$D$1005='GSTN-Bill Wise'!B758)*'2A'!$M$6:$M$1005)),0)</f>
        <v>0</v>
      </c>
      <c r="V758" s="111"/>
    </row>
    <row r="759" spans="1:22">
      <c r="A759" s="162">
        <f t="shared" si="86"/>
        <v>754</v>
      </c>
      <c r="B759" s="162" t="str">
        <f t="shared" si="80"/>
        <v/>
      </c>
      <c r="C759" s="162" t="str">
        <f>IF(COUNTIFS('GSTN-Diff Gross'!$D$7:$D$1006,BOOKS!E759,'GSTN-Diff Gross'!$R$7:$R$1006,"&lt;&gt;0")+COUNTIFS('GSTN-Diff Gross'!$D$7:$D$1006,BOOKS!E759,'GSTN-Diff Gross'!$S$7:$S$1006,"&lt;&gt;0")+COUNTIFS('GSTN-Diff Gross'!$D$7:$D$1006,BOOKS!E759,'GSTN-Diff Gross'!$T$7:$T$1006,"&lt;&gt;0")+COUNTIFS('GSTN-Diff Gross'!$D$7:$D$1006,BOOKS!E759,'GSTN-Diff Gross'!$U$7:$U$1006,"&lt;&gt;0")+COUNTIFS('GSTN-Diff Gross'!$D$7:$D$1006,BOOKS!E759,'GSTN-Diff Gross'!$V$7:$V$1006,"&lt;&gt;0"),BOOKS!E759,"")</f>
        <v/>
      </c>
      <c r="D759" s="44" t="str">
        <f>IF(COUNTIFS('GSTN-Diff Gross'!$D$7:$D$1006,BOOKS!E759,'GSTN-Diff Gross'!$R$7:$R$1006,"&lt;&gt;0")+COUNTIFS('GSTN-Diff Gross'!$D$7:$D$1006,BOOKS!E759,'GSTN-Diff Gross'!$S$7:$S$1006,"&lt;&gt;0")+COUNTIFS('GSTN-Diff Gross'!$D$7:$D$1006,BOOKS!E759,'GSTN-Diff Gross'!$T$7:$T$1006,"&lt;&gt;0")+COUNTIFS('GSTN-Diff Gross'!$D$7:$D$1006,BOOKS!E759,'GSTN-Diff Gross'!$U$7:$U$1006,"&lt;&gt;0")+COUNTIFS('GSTN-Diff Gross'!$D$7:$D$1006,BOOKS!E759,'GSTN-Diff Gross'!$V$7:$V$1006,"&lt;&gt;0"),BOOKS!F759,"")</f>
        <v/>
      </c>
      <c r="E759" s="67" t="str">
        <f>IF(COUNTIFS('GSTN-Diff Gross'!$D$7:$D$1006,BOOKS!E759,'GSTN-Diff Gross'!$R$7:$R$1006,"&lt;&gt;0")+COUNTIFS('GSTN-Diff Gross'!$D$7:$D$1006,BOOKS!E759,'GSTN-Diff Gross'!$S$7:$S$1006,"&lt;&gt;0")+COUNTIFS('GSTN-Diff Gross'!$D$7:$D$1006,BOOKS!E759,'GSTN-Diff Gross'!$T$7:$T$1006,"&lt;&gt;0")+COUNTIFS('GSTN-Diff Gross'!$D$7:$D$1006,BOOKS!E759,'GSTN-Diff Gross'!$U$7:$U$1006,"&lt;&gt;0")+COUNTIFS('GSTN-Diff Gross'!$D$7:$D$1006,BOOKS!E759,'GSTN-Diff Gross'!$V$7:$V$1006,"&lt;&gt;0"),BOOKS!G759,"")</f>
        <v/>
      </c>
      <c r="F759" s="89" t="str">
        <f>IF(COUNTIFS('GSTN-Diff Gross'!$D$7:$D$1006,BOOKS!E759,'GSTN-Diff Gross'!$R$7:$R$1006,"&lt;&gt;0")+COUNTIFS('GSTN-Diff Gross'!$D$7:$D$1006,BOOKS!E759,'GSTN-Diff Gross'!$S$7:$S$1006,"&lt;&gt;0")+COUNTIFS('GSTN-Diff Gross'!$D$7:$D$1006,BOOKS!E759,'GSTN-Diff Gross'!$T$7:$T$1006,"&lt;&gt;0")+COUNTIFS('GSTN-Diff Gross'!$D$7:$D$1006,BOOKS!E759,'GSTN-Diff Gross'!$U$7:$U$1006,"&lt;&gt;0")+COUNTIFS('GSTN-Diff Gross'!$D$7:$D$1006,BOOKS!E759,'GSTN-Diff Gross'!$V$7:$V$1006,"&lt;&gt;0"),BOOKS!H759,"")</f>
        <v/>
      </c>
      <c r="G759" s="96">
        <f t="shared" si="81"/>
        <v>0</v>
      </c>
      <c r="H759" s="96">
        <f t="shared" si="82"/>
        <v>0</v>
      </c>
      <c r="I759" s="97">
        <f t="shared" si="83"/>
        <v>0</v>
      </c>
      <c r="J759" s="98">
        <f t="shared" si="84"/>
        <v>0</v>
      </c>
      <c r="K759" s="96">
        <f t="shared" si="85"/>
        <v>0</v>
      </c>
      <c r="L759" s="93">
        <f>IF(COUNTIFS('GSTN-Diff Gross'!$D$7:$D$1006,BOOKS!E759,'GSTN-Diff Gross'!$R$7:$R$1006,"&lt;&gt;0")+COUNTIFS('GSTN-Diff Gross'!$D$7:$D$1006,BOOKS!E759,'GSTN-Diff Gross'!$S$7:$S$1006,"&lt;&gt;0")+COUNTIFS('GSTN-Diff Gross'!$D$7:$D$1006,BOOKS!E759,'GSTN-Diff Gross'!$T$7:$T$1006,"&lt;&gt;0")+COUNTIFS('GSTN-Diff Gross'!$D$7:$D$1006,BOOKS!E759,'GSTN-Diff Gross'!$U$7:$U$1006,"&lt;&gt;0")+COUNTIFS('GSTN-Diff Gross'!$D$7:$D$1006,BOOKS!E759,'GSTN-Diff Gross'!$V$7:$V$1006,"&lt;&gt;0"),BOOKS!I759,0)</f>
        <v>0</v>
      </c>
      <c r="M759" s="88">
        <f>IF(COUNTIFS('GSTN-Diff Gross'!$D$7:$D$1006,BOOKS!E759,'GSTN-Diff Gross'!$R$7:$R$1006,"&lt;&gt;0")+COUNTIFS('GSTN-Diff Gross'!$D$7:$D$1006,BOOKS!E759,'GSTN-Diff Gross'!$S$7:$S$1006,"&lt;&gt;0")+COUNTIFS('GSTN-Diff Gross'!$D$7:$D$1006,BOOKS!E759,'GSTN-Diff Gross'!$T$7:$T$1006,"&lt;&gt;0")+COUNTIFS('GSTN-Diff Gross'!$D$7:$D$1006,BOOKS!E759,'GSTN-Diff Gross'!$U$7:$U$1006,"&lt;&gt;0")+COUNTIFS('GSTN-Diff Gross'!$D$7:$D$1006,BOOKS!E759,'GSTN-Diff Gross'!$V$7:$V$1006,"&lt;&gt;0"),BOOKS!J759,0)</f>
        <v>0</v>
      </c>
      <c r="N759" s="88">
        <f>IF(COUNTIFS('GSTN-Diff Gross'!$D$7:$D$1006,BOOKS!E759,'GSTN-Diff Gross'!$R$7:$R$1006,"&lt;&gt;0")+COUNTIFS('GSTN-Diff Gross'!$D$7:$D$1006,BOOKS!E759,'GSTN-Diff Gross'!$S$7:$S$1006,"&lt;&gt;0")+COUNTIFS('GSTN-Diff Gross'!$D$7:$D$1006,BOOKS!E759,'GSTN-Diff Gross'!$T$7:$T$1006,"&lt;&gt;0")+COUNTIFS('GSTN-Diff Gross'!$D$7:$D$1006,BOOKS!E759,'GSTN-Diff Gross'!$U$7:$U$1006,"&lt;&gt;0")+COUNTIFS('GSTN-Diff Gross'!$D$7:$D$1006,BOOKS!E759,'GSTN-Diff Gross'!$V$7:$V$1006,"&lt;&gt;0"),BOOKS!K759,0)</f>
        <v>0</v>
      </c>
      <c r="O759" s="88">
        <f>IF(COUNTIFS('GSTN-Diff Gross'!$D$7:$D$1006,BOOKS!E759,'GSTN-Diff Gross'!$R$7:$R$1006,"&lt;&gt;0")+COUNTIFS('GSTN-Diff Gross'!$D$7:$D$1006,BOOKS!E759,'GSTN-Diff Gross'!$S$7:$S$1006,"&lt;&gt;0")+COUNTIFS('GSTN-Diff Gross'!$D$7:$D$1006,BOOKS!E759,'GSTN-Diff Gross'!$T$7:$T$1006,"&lt;&gt;0")+COUNTIFS('GSTN-Diff Gross'!$D$7:$D$1006,BOOKS!E759,'GSTN-Diff Gross'!$U$7:$U$1006,"&lt;&gt;0")+COUNTIFS('GSTN-Diff Gross'!$D$7:$D$1006,BOOKS!E759,'GSTN-Diff Gross'!$V$7:$V$1006,"&lt;&gt;0"),BOOKS!L759,0)</f>
        <v>0</v>
      </c>
      <c r="P759" s="88">
        <f>IF(COUNTIFS('GSTN-Diff Gross'!$D$7:$D$1006,BOOKS!E759,'GSTN-Diff Gross'!$R$7:$R$1006,"&lt;&gt;0")+COUNTIFS('GSTN-Diff Gross'!$D$7:$D$1006,BOOKS!E759,'GSTN-Diff Gross'!$S$7:$S$1006,"&lt;&gt;0")+COUNTIFS('GSTN-Diff Gross'!$D$7:$D$1006,BOOKS!E759,'GSTN-Diff Gross'!$T$7:$T$1006,"&lt;&gt;0")+COUNTIFS('GSTN-Diff Gross'!$D$7:$D$1006,BOOKS!E759,'GSTN-Diff Gross'!$U$7:$U$1006,"&lt;&gt;0")+COUNTIFS('GSTN-Diff Gross'!$D$7:$D$1006,BOOKS!E759,'GSTN-Diff Gross'!$V$7:$V$1006,"&lt;&gt;0"),BOOKS!M759,0)</f>
        <v>0</v>
      </c>
      <c r="Q759" s="84">
        <f>IFERROR(IF(B759="",0,SUMPRODUCT(('2A'!$D$6:$D$1005='GSTN-Bill Wise'!B759)*'2A'!$I$6:$I$1005)),0)</f>
        <v>0</v>
      </c>
      <c r="R759" s="44">
        <f>IFERROR(IF(B759="",0,SUMPRODUCT(('2A'!$D$6:$D$1005='GSTN-Bill Wise'!B759)*'2A'!$J$6:$J$1005)),0)</f>
        <v>0</v>
      </c>
      <c r="S759" s="44">
        <f>IFERROR(IF(B759="",0,SUMPRODUCT(('2A'!$D$6:$D$1005='GSTN-Bill Wise'!B759)*'2A'!$K$6:$K$1005)),0)</f>
        <v>0</v>
      </c>
      <c r="T759" s="44">
        <f>IFERROR(IF(B759="",0,SUMPRODUCT(('2A'!$D$6:$D$1005='GSTN-Bill Wise'!B759)*'2A'!$L$6:$L$1005)),0)</f>
        <v>0</v>
      </c>
      <c r="U759" s="44">
        <f>IFERROR(IF(B759="",0,SUMPRODUCT(('2A'!$D$6:$D$1005='GSTN-Bill Wise'!B759)*'2A'!$M$6:$M$1005)),0)</f>
        <v>0</v>
      </c>
      <c r="V759" s="111"/>
    </row>
    <row r="760" spans="1:22">
      <c r="A760" s="161">
        <f t="shared" si="86"/>
        <v>755</v>
      </c>
      <c r="B760" s="161" t="str">
        <f t="shared" si="80"/>
        <v/>
      </c>
      <c r="C760" s="161" t="str">
        <f>IF(COUNTIFS('GSTN-Diff Gross'!$D$7:$D$1006,BOOKS!E760,'GSTN-Diff Gross'!$R$7:$R$1006,"&lt;&gt;0")+COUNTIFS('GSTN-Diff Gross'!$D$7:$D$1006,BOOKS!E760,'GSTN-Diff Gross'!$S$7:$S$1006,"&lt;&gt;0")+COUNTIFS('GSTN-Diff Gross'!$D$7:$D$1006,BOOKS!E760,'GSTN-Diff Gross'!$T$7:$T$1006,"&lt;&gt;0")+COUNTIFS('GSTN-Diff Gross'!$D$7:$D$1006,BOOKS!E760,'GSTN-Diff Gross'!$U$7:$U$1006,"&lt;&gt;0")+COUNTIFS('GSTN-Diff Gross'!$D$7:$D$1006,BOOKS!E760,'GSTN-Diff Gross'!$V$7:$V$1006,"&lt;&gt;0"),BOOKS!E760,"")</f>
        <v/>
      </c>
      <c r="D760" s="41" t="str">
        <f>IF(COUNTIFS('GSTN-Diff Gross'!$D$7:$D$1006,BOOKS!E760,'GSTN-Diff Gross'!$R$7:$R$1006,"&lt;&gt;0")+COUNTIFS('GSTN-Diff Gross'!$D$7:$D$1006,BOOKS!E760,'GSTN-Diff Gross'!$S$7:$S$1006,"&lt;&gt;0")+COUNTIFS('GSTN-Diff Gross'!$D$7:$D$1006,BOOKS!E760,'GSTN-Diff Gross'!$T$7:$T$1006,"&lt;&gt;0")+COUNTIFS('GSTN-Diff Gross'!$D$7:$D$1006,BOOKS!E760,'GSTN-Diff Gross'!$U$7:$U$1006,"&lt;&gt;0")+COUNTIFS('GSTN-Diff Gross'!$D$7:$D$1006,BOOKS!E760,'GSTN-Diff Gross'!$V$7:$V$1006,"&lt;&gt;0"),BOOKS!F760,"")</f>
        <v/>
      </c>
      <c r="E760" s="68" t="str">
        <f>IF(COUNTIFS('GSTN-Diff Gross'!$D$7:$D$1006,BOOKS!E760,'GSTN-Diff Gross'!$R$7:$R$1006,"&lt;&gt;0")+COUNTIFS('GSTN-Diff Gross'!$D$7:$D$1006,BOOKS!E760,'GSTN-Diff Gross'!$S$7:$S$1006,"&lt;&gt;0")+COUNTIFS('GSTN-Diff Gross'!$D$7:$D$1006,BOOKS!E760,'GSTN-Diff Gross'!$T$7:$T$1006,"&lt;&gt;0")+COUNTIFS('GSTN-Diff Gross'!$D$7:$D$1006,BOOKS!E760,'GSTN-Diff Gross'!$U$7:$U$1006,"&lt;&gt;0")+COUNTIFS('GSTN-Diff Gross'!$D$7:$D$1006,BOOKS!E760,'GSTN-Diff Gross'!$V$7:$V$1006,"&lt;&gt;0"),BOOKS!G760,"")</f>
        <v/>
      </c>
      <c r="F760" s="90" t="str">
        <f>IF(COUNTIFS('GSTN-Diff Gross'!$D$7:$D$1006,BOOKS!E760,'GSTN-Diff Gross'!$R$7:$R$1006,"&lt;&gt;0")+COUNTIFS('GSTN-Diff Gross'!$D$7:$D$1006,BOOKS!E760,'GSTN-Diff Gross'!$S$7:$S$1006,"&lt;&gt;0")+COUNTIFS('GSTN-Diff Gross'!$D$7:$D$1006,BOOKS!E760,'GSTN-Diff Gross'!$T$7:$T$1006,"&lt;&gt;0")+COUNTIFS('GSTN-Diff Gross'!$D$7:$D$1006,BOOKS!E760,'GSTN-Diff Gross'!$U$7:$U$1006,"&lt;&gt;0")+COUNTIFS('GSTN-Diff Gross'!$D$7:$D$1006,BOOKS!E760,'GSTN-Diff Gross'!$V$7:$V$1006,"&lt;&gt;0"),BOOKS!H760,"")</f>
        <v/>
      </c>
      <c r="G760" s="167">
        <f t="shared" si="81"/>
        <v>0</v>
      </c>
      <c r="H760" s="167">
        <f t="shared" si="82"/>
        <v>0</v>
      </c>
      <c r="I760" s="167">
        <f t="shared" si="83"/>
        <v>0</v>
      </c>
      <c r="J760" s="167">
        <f t="shared" si="84"/>
        <v>0</v>
      </c>
      <c r="K760" s="167">
        <f t="shared" si="85"/>
        <v>0</v>
      </c>
      <c r="L760" s="99">
        <f>IF(COUNTIFS('GSTN-Diff Gross'!$D$7:$D$1006,BOOKS!E760,'GSTN-Diff Gross'!$R$7:$R$1006,"&lt;&gt;0")+COUNTIFS('GSTN-Diff Gross'!$D$7:$D$1006,BOOKS!E760,'GSTN-Diff Gross'!$S$7:$S$1006,"&lt;&gt;0")+COUNTIFS('GSTN-Diff Gross'!$D$7:$D$1006,BOOKS!E760,'GSTN-Diff Gross'!$T$7:$T$1006,"&lt;&gt;0")+COUNTIFS('GSTN-Diff Gross'!$D$7:$D$1006,BOOKS!E760,'GSTN-Diff Gross'!$U$7:$U$1006,"&lt;&gt;0")+COUNTIFS('GSTN-Diff Gross'!$D$7:$D$1006,BOOKS!E760,'GSTN-Diff Gross'!$V$7:$V$1006,"&lt;&gt;0"),BOOKS!I760,0)</f>
        <v>0</v>
      </c>
      <c r="M760" s="100">
        <f>IF(COUNTIFS('GSTN-Diff Gross'!$D$7:$D$1006,BOOKS!E760,'GSTN-Diff Gross'!$R$7:$R$1006,"&lt;&gt;0")+COUNTIFS('GSTN-Diff Gross'!$D$7:$D$1006,BOOKS!E760,'GSTN-Diff Gross'!$S$7:$S$1006,"&lt;&gt;0")+COUNTIFS('GSTN-Diff Gross'!$D$7:$D$1006,BOOKS!E760,'GSTN-Diff Gross'!$T$7:$T$1006,"&lt;&gt;0")+COUNTIFS('GSTN-Diff Gross'!$D$7:$D$1006,BOOKS!E760,'GSTN-Diff Gross'!$U$7:$U$1006,"&lt;&gt;0")+COUNTIFS('GSTN-Diff Gross'!$D$7:$D$1006,BOOKS!E760,'GSTN-Diff Gross'!$V$7:$V$1006,"&lt;&gt;0"),BOOKS!J760,0)</f>
        <v>0</v>
      </c>
      <c r="N760" s="100">
        <f>IF(COUNTIFS('GSTN-Diff Gross'!$D$7:$D$1006,BOOKS!E760,'GSTN-Diff Gross'!$R$7:$R$1006,"&lt;&gt;0")+COUNTIFS('GSTN-Diff Gross'!$D$7:$D$1006,BOOKS!E760,'GSTN-Diff Gross'!$S$7:$S$1006,"&lt;&gt;0")+COUNTIFS('GSTN-Diff Gross'!$D$7:$D$1006,BOOKS!E760,'GSTN-Diff Gross'!$T$7:$T$1006,"&lt;&gt;0")+COUNTIFS('GSTN-Diff Gross'!$D$7:$D$1006,BOOKS!E760,'GSTN-Diff Gross'!$U$7:$U$1006,"&lt;&gt;0")+COUNTIFS('GSTN-Diff Gross'!$D$7:$D$1006,BOOKS!E760,'GSTN-Diff Gross'!$V$7:$V$1006,"&lt;&gt;0"),BOOKS!K760,0)</f>
        <v>0</v>
      </c>
      <c r="O760" s="100">
        <f>IF(COUNTIFS('GSTN-Diff Gross'!$D$7:$D$1006,BOOKS!E760,'GSTN-Diff Gross'!$R$7:$R$1006,"&lt;&gt;0")+COUNTIFS('GSTN-Diff Gross'!$D$7:$D$1006,BOOKS!E760,'GSTN-Diff Gross'!$S$7:$S$1006,"&lt;&gt;0")+COUNTIFS('GSTN-Diff Gross'!$D$7:$D$1006,BOOKS!E760,'GSTN-Diff Gross'!$T$7:$T$1006,"&lt;&gt;0")+COUNTIFS('GSTN-Diff Gross'!$D$7:$D$1006,BOOKS!E760,'GSTN-Diff Gross'!$U$7:$U$1006,"&lt;&gt;0")+COUNTIFS('GSTN-Diff Gross'!$D$7:$D$1006,BOOKS!E760,'GSTN-Diff Gross'!$V$7:$V$1006,"&lt;&gt;0"),BOOKS!L760,0)</f>
        <v>0</v>
      </c>
      <c r="P760" s="100">
        <f>IF(COUNTIFS('GSTN-Diff Gross'!$D$7:$D$1006,BOOKS!E760,'GSTN-Diff Gross'!$R$7:$R$1006,"&lt;&gt;0")+COUNTIFS('GSTN-Diff Gross'!$D$7:$D$1006,BOOKS!E760,'GSTN-Diff Gross'!$S$7:$S$1006,"&lt;&gt;0")+COUNTIFS('GSTN-Diff Gross'!$D$7:$D$1006,BOOKS!E760,'GSTN-Diff Gross'!$T$7:$T$1006,"&lt;&gt;0")+COUNTIFS('GSTN-Diff Gross'!$D$7:$D$1006,BOOKS!E760,'GSTN-Diff Gross'!$U$7:$U$1006,"&lt;&gt;0")+COUNTIFS('GSTN-Diff Gross'!$D$7:$D$1006,BOOKS!E760,'GSTN-Diff Gross'!$V$7:$V$1006,"&lt;&gt;0"),BOOKS!M760,0)</f>
        <v>0</v>
      </c>
      <c r="Q760" s="94">
        <f>IFERROR(IF(B760="",0,SUMPRODUCT(('2A'!$D$6:$D$1005='GSTN-Bill Wise'!B760)*'2A'!$I$6:$I$1005)),0)</f>
        <v>0</v>
      </c>
      <c r="R760" s="95">
        <f>IFERROR(IF(B760="",0,SUMPRODUCT(('2A'!$D$6:$D$1005='GSTN-Bill Wise'!B760)*'2A'!$J$6:$J$1005)),0)</f>
        <v>0</v>
      </c>
      <c r="S760" s="95">
        <f>IFERROR(IF(B760="",0,SUMPRODUCT(('2A'!$D$6:$D$1005='GSTN-Bill Wise'!B760)*'2A'!$K$6:$K$1005)),0)</f>
        <v>0</v>
      </c>
      <c r="T760" s="95">
        <f>IFERROR(IF(B760="",0,SUMPRODUCT(('2A'!$D$6:$D$1005='GSTN-Bill Wise'!B760)*'2A'!$L$6:$L$1005)),0)</f>
        <v>0</v>
      </c>
      <c r="U760" s="95">
        <f>IFERROR(IF(B760="",0,SUMPRODUCT(('2A'!$D$6:$D$1005='GSTN-Bill Wise'!B760)*'2A'!$M$6:$M$1005)),0)</f>
        <v>0</v>
      </c>
      <c r="V760" s="111"/>
    </row>
    <row r="761" spans="1:22">
      <c r="A761" s="162">
        <f t="shared" si="86"/>
        <v>756</v>
      </c>
      <c r="B761" s="162" t="str">
        <f t="shared" si="80"/>
        <v/>
      </c>
      <c r="C761" s="162" t="str">
        <f>IF(COUNTIFS('GSTN-Diff Gross'!$D$7:$D$1006,BOOKS!E761,'GSTN-Diff Gross'!$R$7:$R$1006,"&lt;&gt;0")+COUNTIFS('GSTN-Diff Gross'!$D$7:$D$1006,BOOKS!E761,'GSTN-Diff Gross'!$S$7:$S$1006,"&lt;&gt;0")+COUNTIFS('GSTN-Diff Gross'!$D$7:$D$1006,BOOKS!E761,'GSTN-Diff Gross'!$T$7:$T$1006,"&lt;&gt;0")+COUNTIFS('GSTN-Diff Gross'!$D$7:$D$1006,BOOKS!E761,'GSTN-Diff Gross'!$U$7:$U$1006,"&lt;&gt;0")+COUNTIFS('GSTN-Diff Gross'!$D$7:$D$1006,BOOKS!E761,'GSTN-Diff Gross'!$V$7:$V$1006,"&lt;&gt;0"),BOOKS!E761,"")</f>
        <v/>
      </c>
      <c r="D761" s="44" t="str">
        <f>IF(COUNTIFS('GSTN-Diff Gross'!$D$7:$D$1006,BOOKS!E761,'GSTN-Diff Gross'!$R$7:$R$1006,"&lt;&gt;0")+COUNTIFS('GSTN-Diff Gross'!$D$7:$D$1006,BOOKS!E761,'GSTN-Diff Gross'!$S$7:$S$1006,"&lt;&gt;0")+COUNTIFS('GSTN-Diff Gross'!$D$7:$D$1006,BOOKS!E761,'GSTN-Diff Gross'!$T$7:$T$1006,"&lt;&gt;0")+COUNTIFS('GSTN-Diff Gross'!$D$7:$D$1006,BOOKS!E761,'GSTN-Diff Gross'!$U$7:$U$1006,"&lt;&gt;0")+COUNTIFS('GSTN-Diff Gross'!$D$7:$D$1006,BOOKS!E761,'GSTN-Diff Gross'!$V$7:$V$1006,"&lt;&gt;0"),BOOKS!F761,"")</f>
        <v/>
      </c>
      <c r="E761" s="67" t="str">
        <f>IF(COUNTIFS('GSTN-Diff Gross'!$D$7:$D$1006,BOOKS!E761,'GSTN-Diff Gross'!$R$7:$R$1006,"&lt;&gt;0")+COUNTIFS('GSTN-Diff Gross'!$D$7:$D$1006,BOOKS!E761,'GSTN-Diff Gross'!$S$7:$S$1006,"&lt;&gt;0")+COUNTIFS('GSTN-Diff Gross'!$D$7:$D$1006,BOOKS!E761,'GSTN-Diff Gross'!$T$7:$T$1006,"&lt;&gt;0")+COUNTIFS('GSTN-Diff Gross'!$D$7:$D$1006,BOOKS!E761,'GSTN-Diff Gross'!$U$7:$U$1006,"&lt;&gt;0")+COUNTIFS('GSTN-Diff Gross'!$D$7:$D$1006,BOOKS!E761,'GSTN-Diff Gross'!$V$7:$V$1006,"&lt;&gt;0"),BOOKS!G761,"")</f>
        <v/>
      </c>
      <c r="F761" s="89" t="str">
        <f>IF(COUNTIFS('GSTN-Diff Gross'!$D$7:$D$1006,BOOKS!E761,'GSTN-Diff Gross'!$R$7:$R$1006,"&lt;&gt;0")+COUNTIFS('GSTN-Diff Gross'!$D$7:$D$1006,BOOKS!E761,'GSTN-Diff Gross'!$S$7:$S$1006,"&lt;&gt;0")+COUNTIFS('GSTN-Diff Gross'!$D$7:$D$1006,BOOKS!E761,'GSTN-Diff Gross'!$T$7:$T$1006,"&lt;&gt;0")+COUNTIFS('GSTN-Diff Gross'!$D$7:$D$1006,BOOKS!E761,'GSTN-Diff Gross'!$U$7:$U$1006,"&lt;&gt;0")+COUNTIFS('GSTN-Diff Gross'!$D$7:$D$1006,BOOKS!E761,'GSTN-Diff Gross'!$V$7:$V$1006,"&lt;&gt;0"),BOOKS!H761,"")</f>
        <v/>
      </c>
      <c r="G761" s="96">
        <f t="shared" si="81"/>
        <v>0</v>
      </c>
      <c r="H761" s="96">
        <f t="shared" si="82"/>
        <v>0</v>
      </c>
      <c r="I761" s="97">
        <f t="shared" si="83"/>
        <v>0</v>
      </c>
      <c r="J761" s="98">
        <f t="shared" si="84"/>
        <v>0</v>
      </c>
      <c r="K761" s="96">
        <f t="shared" si="85"/>
        <v>0</v>
      </c>
      <c r="L761" s="93">
        <f>IF(COUNTIFS('GSTN-Diff Gross'!$D$7:$D$1006,BOOKS!E761,'GSTN-Diff Gross'!$R$7:$R$1006,"&lt;&gt;0")+COUNTIFS('GSTN-Diff Gross'!$D$7:$D$1006,BOOKS!E761,'GSTN-Diff Gross'!$S$7:$S$1006,"&lt;&gt;0")+COUNTIFS('GSTN-Diff Gross'!$D$7:$D$1006,BOOKS!E761,'GSTN-Diff Gross'!$T$7:$T$1006,"&lt;&gt;0")+COUNTIFS('GSTN-Diff Gross'!$D$7:$D$1006,BOOKS!E761,'GSTN-Diff Gross'!$U$7:$U$1006,"&lt;&gt;0")+COUNTIFS('GSTN-Diff Gross'!$D$7:$D$1006,BOOKS!E761,'GSTN-Diff Gross'!$V$7:$V$1006,"&lt;&gt;0"),BOOKS!I761,0)</f>
        <v>0</v>
      </c>
      <c r="M761" s="88">
        <f>IF(COUNTIFS('GSTN-Diff Gross'!$D$7:$D$1006,BOOKS!E761,'GSTN-Diff Gross'!$R$7:$R$1006,"&lt;&gt;0")+COUNTIFS('GSTN-Diff Gross'!$D$7:$D$1006,BOOKS!E761,'GSTN-Diff Gross'!$S$7:$S$1006,"&lt;&gt;0")+COUNTIFS('GSTN-Diff Gross'!$D$7:$D$1006,BOOKS!E761,'GSTN-Diff Gross'!$T$7:$T$1006,"&lt;&gt;0")+COUNTIFS('GSTN-Diff Gross'!$D$7:$D$1006,BOOKS!E761,'GSTN-Diff Gross'!$U$7:$U$1006,"&lt;&gt;0")+COUNTIFS('GSTN-Diff Gross'!$D$7:$D$1006,BOOKS!E761,'GSTN-Diff Gross'!$V$7:$V$1006,"&lt;&gt;0"),BOOKS!J761,0)</f>
        <v>0</v>
      </c>
      <c r="N761" s="88">
        <f>IF(COUNTIFS('GSTN-Diff Gross'!$D$7:$D$1006,BOOKS!E761,'GSTN-Diff Gross'!$R$7:$R$1006,"&lt;&gt;0")+COUNTIFS('GSTN-Diff Gross'!$D$7:$D$1006,BOOKS!E761,'GSTN-Diff Gross'!$S$7:$S$1006,"&lt;&gt;0")+COUNTIFS('GSTN-Diff Gross'!$D$7:$D$1006,BOOKS!E761,'GSTN-Diff Gross'!$T$7:$T$1006,"&lt;&gt;0")+COUNTIFS('GSTN-Diff Gross'!$D$7:$D$1006,BOOKS!E761,'GSTN-Diff Gross'!$U$7:$U$1006,"&lt;&gt;0")+COUNTIFS('GSTN-Diff Gross'!$D$7:$D$1006,BOOKS!E761,'GSTN-Diff Gross'!$V$7:$V$1006,"&lt;&gt;0"),BOOKS!K761,0)</f>
        <v>0</v>
      </c>
      <c r="O761" s="88">
        <f>IF(COUNTIFS('GSTN-Diff Gross'!$D$7:$D$1006,BOOKS!E761,'GSTN-Diff Gross'!$R$7:$R$1006,"&lt;&gt;0")+COUNTIFS('GSTN-Diff Gross'!$D$7:$D$1006,BOOKS!E761,'GSTN-Diff Gross'!$S$7:$S$1006,"&lt;&gt;0")+COUNTIFS('GSTN-Diff Gross'!$D$7:$D$1006,BOOKS!E761,'GSTN-Diff Gross'!$T$7:$T$1006,"&lt;&gt;0")+COUNTIFS('GSTN-Diff Gross'!$D$7:$D$1006,BOOKS!E761,'GSTN-Diff Gross'!$U$7:$U$1006,"&lt;&gt;0")+COUNTIFS('GSTN-Diff Gross'!$D$7:$D$1006,BOOKS!E761,'GSTN-Diff Gross'!$V$7:$V$1006,"&lt;&gt;0"),BOOKS!L761,0)</f>
        <v>0</v>
      </c>
      <c r="P761" s="88">
        <f>IF(COUNTIFS('GSTN-Diff Gross'!$D$7:$D$1006,BOOKS!E761,'GSTN-Diff Gross'!$R$7:$R$1006,"&lt;&gt;0")+COUNTIFS('GSTN-Diff Gross'!$D$7:$D$1006,BOOKS!E761,'GSTN-Diff Gross'!$S$7:$S$1006,"&lt;&gt;0")+COUNTIFS('GSTN-Diff Gross'!$D$7:$D$1006,BOOKS!E761,'GSTN-Diff Gross'!$T$7:$T$1006,"&lt;&gt;0")+COUNTIFS('GSTN-Diff Gross'!$D$7:$D$1006,BOOKS!E761,'GSTN-Diff Gross'!$U$7:$U$1006,"&lt;&gt;0")+COUNTIFS('GSTN-Diff Gross'!$D$7:$D$1006,BOOKS!E761,'GSTN-Diff Gross'!$V$7:$V$1006,"&lt;&gt;0"),BOOKS!M761,0)</f>
        <v>0</v>
      </c>
      <c r="Q761" s="84">
        <f>IFERROR(IF(B761="",0,SUMPRODUCT(('2A'!$D$6:$D$1005='GSTN-Bill Wise'!B761)*'2A'!$I$6:$I$1005)),0)</f>
        <v>0</v>
      </c>
      <c r="R761" s="44">
        <f>IFERROR(IF(B761="",0,SUMPRODUCT(('2A'!$D$6:$D$1005='GSTN-Bill Wise'!B761)*'2A'!$J$6:$J$1005)),0)</f>
        <v>0</v>
      </c>
      <c r="S761" s="44">
        <f>IFERROR(IF(B761="",0,SUMPRODUCT(('2A'!$D$6:$D$1005='GSTN-Bill Wise'!B761)*'2A'!$K$6:$K$1005)),0)</f>
        <v>0</v>
      </c>
      <c r="T761" s="44">
        <f>IFERROR(IF(B761="",0,SUMPRODUCT(('2A'!$D$6:$D$1005='GSTN-Bill Wise'!B761)*'2A'!$L$6:$L$1005)),0)</f>
        <v>0</v>
      </c>
      <c r="U761" s="44">
        <f>IFERROR(IF(B761="",0,SUMPRODUCT(('2A'!$D$6:$D$1005='GSTN-Bill Wise'!B761)*'2A'!$M$6:$M$1005)),0)</f>
        <v>0</v>
      </c>
      <c r="V761" s="111"/>
    </row>
    <row r="762" spans="1:22">
      <c r="A762" s="161">
        <f t="shared" si="86"/>
        <v>757</v>
      </c>
      <c r="B762" s="161" t="str">
        <f t="shared" si="80"/>
        <v/>
      </c>
      <c r="C762" s="161" t="str">
        <f>IF(COUNTIFS('GSTN-Diff Gross'!$D$7:$D$1006,BOOKS!E762,'GSTN-Diff Gross'!$R$7:$R$1006,"&lt;&gt;0")+COUNTIFS('GSTN-Diff Gross'!$D$7:$D$1006,BOOKS!E762,'GSTN-Diff Gross'!$S$7:$S$1006,"&lt;&gt;0")+COUNTIFS('GSTN-Diff Gross'!$D$7:$D$1006,BOOKS!E762,'GSTN-Diff Gross'!$T$7:$T$1006,"&lt;&gt;0")+COUNTIFS('GSTN-Diff Gross'!$D$7:$D$1006,BOOKS!E762,'GSTN-Diff Gross'!$U$7:$U$1006,"&lt;&gt;0")+COUNTIFS('GSTN-Diff Gross'!$D$7:$D$1006,BOOKS!E762,'GSTN-Diff Gross'!$V$7:$V$1006,"&lt;&gt;0"),BOOKS!E762,"")</f>
        <v/>
      </c>
      <c r="D762" s="41" t="str">
        <f>IF(COUNTIFS('GSTN-Diff Gross'!$D$7:$D$1006,BOOKS!E762,'GSTN-Diff Gross'!$R$7:$R$1006,"&lt;&gt;0")+COUNTIFS('GSTN-Diff Gross'!$D$7:$D$1006,BOOKS!E762,'GSTN-Diff Gross'!$S$7:$S$1006,"&lt;&gt;0")+COUNTIFS('GSTN-Diff Gross'!$D$7:$D$1006,BOOKS!E762,'GSTN-Diff Gross'!$T$7:$T$1006,"&lt;&gt;0")+COUNTIFS('GSTN-Diff Gross'!$D$7:$D$1006,BOOKS!E762,'GSTN-Diff Gross'!$U$7:$U$1006,"&lt;&gt;0")+COUNTIFS('GSTN-Diff Gross'!$D$7:$D$1006,BOOKS!E762,'GSTN-Diff Gross'!$V$7:$V$1006,"&lt;&gt;0"),BOOKS!F762,"")</f>
        <v/>
      </c>
      <c r="E762" s="68" t="str">
        <f>IF(COUNTIFS('GSTN-Diff Gross'!$D$7:$D$1006,BOOKS!E762,'GSTN-Diff Gross'!$R$7:$R$1006,"&lt;&gt;0")+COUNTIFS('GSTN-Diff Gross'!$D$7:$D$1006,BOOKS!E762,'GSTN-Diff Gross'!$S$7:$S$1006,"&lt;&gt;0")+COUNTIFS('GSTN-Diff Gross'!$D$7:$D$1006,BOOKS!E762,'GSTN-Diff Gross'!$T$7:$T$1006,"&lt;&gt;0")+COUNTIFS('GSTN-Diff Gross'!$D$7:$D$1006,BOOKS!E762,'GSTN-Diff Gross'!$U$7:$U$1006,"&lt;&gt;0")+COUNTIFS('GSTN-Diff Gross'!$D$7:$D$1006,BOOKS!E762,'GSTN-Diff Gross'!$V$7:$V$1006,"&lt;&gt;0"),BOOKS!G762,"")</f>
        <v/>
      </c>
      <c r="F762" s="90" t="str">
        <f>IF(COUNTIFS('GSTN-Diff Gross'!$D$7:$D$1006,BOOKS!E762,'GSTN-Diff Gross'!$R$7:$R$1006,"&lt;&gt;0")+COUNTIFS('GSTN-Diff Gross'!$D$7:$D$1006,BOOKS!E762,'GSTN-Diff Gross'!$S$7:$S$1006,"&lt;&gt;0")+COUNTIFS('GSTN-Diff Gross'!$D$7:$D$1006,BOOKS!E762,'GSTN-Diff Gross'!$T$7:$T$1006,"&lt;&gt;0")+COUNTIFS('GSTN-Diff Gross'!$D$7:$D$1006,BOOKS!E762,'GSTN-Diff Gross'!$U$7:$U$1006,"&lt;&gt;0")+COUNTIFS('GSTN-Diff Gross'!$D$7:$D$1006,BOOKS!E762,'GSTN-Diff Gross'!$V$7:$V$1006,"&lt;&gt;0"),BOOKS!H762,"")</f>
        <v/>
      </c>
      <c r="G762" s="167">
        <f t="shared" si="81"/>
        <v>0</v>
      </c>
      <c r="H762" s="167">
        <f t="shared" si="82"/>
        <v>0</v>
      </c>
      <c r="I762" s="167">
        <f t="shared" si="83"/>
        <v>0</v>
      </c>
      <c r="J762" s="167">
        <f t="shared" si="84"/>
        <v>0</v>
      </c>
      <c r="K762" s="167">
        <f t="shared" si="85"/>
        <v>0</v>
      </c>
      <c r="L762" s="99">
        <f>IF(COUNTIFS('GSTN-Diff Gross'!$D$7:$D$1006,BOOKS!E762,'GSTN-Diff Gross'!$R$7:$R$1006,"&lt;&gt;0")+COUNTIFS('GSTN-Diff Gross'!$D$7:$D$1006,BOOKS!E762,'GSTN-Diff Gross'!$S$7:$S$1006,"&lt;&gt;0")+COUNTIFS('GSTN-Diff Gross'!$D$7:$D$1006,BOOKS!E762,'GSTN-Diff Gross'!$T$7:$T$1006,"&lt;&gt;0")+COUNTIFS('GSTN-Diff Gross'!$D$7:$D$1006,BOOKS!E762,'GSTN-Diff Gross'!$U$7:$U$1006,"&lt;&gt;0")+COUNTIFS('GSTN-Diff Gross'!$D$7:$D$1006,BOOKS!E762,'GSTN-Diff Gross'!$V$7:$V$1006,"&lt;&gt;0"),BOOKS!I762,0)</f>
        <v>0</v>
      </c>
      <c r="M762" s="100">
        <f>IF(COUNTIFS('GSTN-Diff Gross'!$D$7:$D$1006,BOOKS!E762,'GSTN-Diff Gross'!$R$7:$R$1006,"&lt;&gt;0")+COUNTIFS('GSTN-Diff Gross'!$D$7:$D$1006,BOOKS!E762,'GSTN-Diff Gross'!$S$7:$S$1006,"&lt;&gt;0")+COUNTIFS('GSTN-Diff Gross'!$D$7:$D$1006,BOOKS!E762,'GSTN-Diff Gross'!$T$7:$T$1006,"&lt;&gt;0")+COUNTIFS('GSTN-Diff Gross'!$D$7:$D$1006,BOOKS!E762,'GSTN-Diff Gross'!$U$7:$U$1006,"&lt;&gt;0")+COUNTIFS('GSTN-Diff Gross'!$D$7:$D$1006,BOOKS!E762,'GSTN-Diff Gross'!$V$7:$V$1006,"&lt;&gt;0"),BOOKS!J762,0)</f>
        <v>0</v>
      </c>
      <c r="N762" s="100">
        <f>IF(COUNTIFS('GSTN-Diff Gross'!$D$7:$D$1006,BOOKS!E762,'GSTN-Diff Gross'!$R$7:$R$1006,"&lt;&gt;0")+COUNTIFS('GSTN-Diff Gross'!$D$7:$D$1006,BOOKS!E762,'GSTN-Diff Gross'!$S$7:$S$1006,"&lt;&gt;0")+COUNTIFS('GSTN-Diff Gross'!$D$7:$D$1006,BOOKS!E762,'GSTN-Diff Gross'!$T$7:$T$1006,"&lt;&gt;0")+COUNTIFS('GSTN-Diff Gross'!$D$7:$D$1006,BOOKS!E762,'GSTN-Diff Gross'!$U$7:$U$1006,"&lt;&gt;0")+COUNTIFS('GSTN-Diff Gross'!$D$7:$D$1006,BOOKS!E762,'GSTN-Diff Gross'!$V$7:$V$1006,"&lt;&gt;0"),BOOKS!K762,0)</f>
        <v>0</v>
      </c>
      <c r="O762" s="100">
        <f>IF(COUNTIFS('GSTN-Diff Gross'!$D$7:$D$1006,BOOKS!E762,'GSTN-Diff Gross'!$R$7:$R$1006,"&lt;&gt;0")+COUNTIFS('GSTN-Diff Gross'!$D$7:$D$1006,BOOKS!E762,'GSTN-Diff Gross'!$S$7:$S$1006,"&lt;&gt;0")+COUNTIFS('GSTN-Diff Gross'!$D$7:$D$1006,BOOKS!E762,'GSTN-Diff Gross'!$T$7:$T$1006,"&lt;&gt;0")+COUNTIFS('GSTN-Diff Gross'!$D$7:$D$1006,BOOKS!E762,'GSTN-Diff Gross'!$U$7:$U$1006,"&lt;&gt;0")+COUNTIFS('GSTN-Diff Gross'!$D$7:$D$1006,BOOKS!E762,'GSTN-Diff Gross'!$V$7:$V$1006,"&lt;&gt;0"),BOOKS!L762,0)</f>
        <v>0</v>
      </c>
      <c r="P762" s="100">
        <f>IF(COUNTIFS('GSTN-Diff Gross'!$D$7:$D$1006,BOOKS!E762,'GSTN-Diff Gross'!$R$7:$R$1006,"&lt;&gt;0")+COUNTIFS('GSTN-Diff Gross'!$D$7:$D$1006,BOOKS!E762,'GSTN-Diff Gross'!$S$7:$S$1006,"&lt;&gt;0")+COUNTIFS('GSTN-Diff Gross'!$D$7:$D$1006,BOOKS!E762,'GSTN-Diff Gross'!$T$7:$T$1006,"&lt;&gt;0")+COUNTIFS('GSTN-Diff Gross'!$D$7:$D$1006,BOOKS!E762,'GSTN-Diff Gross'!$U$7:$U$1006,"&lt;&gt;0")+COUNTIFS('GSTN-Diff Gross'!$D$7:$D$1006,BOOKS!E762,'GSTN-Diff Gross'!$V$7:$V$1006,"&lt;&gt;0"),BOOKS!M762,0)</f>
        <v>0</v>
      </c>
      <c r="Q762" s="94">
        <f>IFERROR(IF(B762="",0,SUMPRODUCT(('2A'!$D$6:$D$1005='GSTN-Bill Wise'!B762)*'2A'!$I$6:$I$1005)),0)</f>
        <v>0</v>
      </c>
      <c r="R762" s="95">
        <f>IFERROR(IF(B762="",0,SUMPRODUCT(('2A'!$D$6:$D$1005='GSTN-Bill Wise'!B762)*'2A'!$J$6:$J$1005)),0)</f>
        <v>0</v>
      </c>
      <c r="S762" s="95">
        <f>IFERROR(IF(B762="",0,SUMPRODUCT(('2A'!$D$6:$D$1005='GSTN-Bill Wise'!B762)*'2A'!$K$6:$K$1005)),0)</f>
        <v>0</v>
      </c>
      <c r="T762" s="95">
        <f>IFERROR(IF(B762="",0,SUMPRODUCT(('2A'!$D$6:$D$1005='GSTN-Bill Wise'!B762)*'2A'!$L$6:$L$1005)),0)</f>
        <v>0</v>
      </c>
      <c r="U762" s="95">
        <f>IFERROR(IF(B762="",0,SUMPRODUCT(('2A'!$D$6:$D$1005='GSTN-Bill Wise'!B762)*'2A'!$M$6:$M$1005)),0)</f>
        <v>0</v>
      </c>
      <c r="V762" s="111"/>
    </row>
    <row r="763" spans="1:22">
      <c r="A763" s="162">
        <f t="shared" si="86"/>
        <v>758</v>
      </c>
      <c r="B763" s="162" t="str">
        <f t="shared" si="80"/>
        <v/>
      </c>
      <c r="C763" s="162" t="str">
        <f>IF(COUNTIFS('GSTN-Diff Gross'!$D$7:$D$1006,BOOKS!E763,'GSTN-Diff Gross'!$R$7:$R$1006,"&lt;&gt;0")+COUNTIFS('GSTN-Diff Gross'!$D$7:$D$1006,BOOKS!E763,'GSTN-Diff Gross'!$S$7:$S$1006,"&lt;&gt;0")+COUNTIFS('GSTN-Diff Gross'!$D$7:$D$1006,BOOKS!E763,'GSTN-Diff Gross'!$T$7:$T$1006,"&lt;&gt;0")+COUNTIFS('GSTN-Diff Gross'!$D$7:$D$1006,BOOKS!E763,'GSTN-Diff Gross'!$U$7:$U$1006,"&lt;&gt;0")+COUNTIFS('GSTN-Diff Gross'!$D$7:$D$1006,BOOKS!E763,'GSTN-Diff Gross'!$V$7:$V$1006,"&lt;&gt;0"),BOOKS!E763,"")</f>
        <v/>
      </c>
      <c r="D763" s="44" t="str">
        <f>IF(COUNTIFS('GSTN-Diff Gross'!$D$7:$D$1006,BOOKS!E763,'GSTN-Diff Gross'!$R$7:$R$1006,"&lt;&gt;0")+COUNTIFS('GSTN-Diff Gross'!$D$7:$D$1006,BOOKS!E763,'GSTN-Diff Gross'!$S$7:$S$1006,"&lt;&gt;0")+COUNTIFS('GSTN-Diff Gross'!$D$7:$D$1006,BOOKS!E763,'GSTN-Diff Gross'!$T$7:$T$1006,"&lt;&gt;0")+COUNTIFS('GSTN-Diff Gross'!$D$7:$D$1006,BOOKS!E763,'GSTN-Diff Gross'!$U$7:$U$1006,"&lt;&gt;0")+COUNTIFS('GSTN-Diff Gross'!$D$7:$D$1006,BOOKS!E763,'GSTN-Diff Gross'!$V$7:$V$1006,"&lt;&gt;0"),BOOKS!F763,"")</f>
        <v/>
      </c>
      <c r="E763" s="67" t="str">
        <f>IF(COUNTIFS('GSTN-Diff Gross'!$D$7:$D$1006,BOOKS!E763,'GSTN-Diff Gross'!$R$7:$R$1006,"&lt;&gt;0")+COUNTIFS('GSTN-Diff Gross'!$D$7:$D$1006,BOOKS!E763,'GSTN-Diff Gross'!$S$7:$S$1006,"&lt;&gt;0")+COUNTIFS('GSTN-Diff Gross'!$D$7:$D$1006,BOOKS!E763,'GSTN-Diff Gross'!$T$7:$T$1006,"&lt;&gt;0")+COUNTIFS('GSTN-Diff Gross'!$D$7:$D$1006,BOOKS!E763,'GSTN-Diff Gross'!$U$7:$U$1006,"&lt;&gt;0")+COUNTIFS('GSTN-Diff Gross'!$D$7:$D$1006,BOOKS!E763,'GSTN-Diff Gross'!$V$7:$V$1006,"&lt;&gt;0"),BOOKS!G763,"")</f>
        <v/>
      </c>
      <c r="F763" s="89" t="str">
        <f>IF(COUNTIFS('GSTN-Diff Gross'!$D$7:$D$1006,BOOKS!E763,'GSTN-Diff Gross'!$R$7:$R$1006,"&lt;&gt;0")+COUNTIFS('GSTN-Diff Gross'!$D$7:$D$1006,BOOKS!E763,'GSTN-Diff Gross'!$S$7:$S$1006,"&lt;&gt;0")+COUNTIFS('GSTN-Diff Gross'!$D$7:$D$1006,BOOKS!E763,'GSTN-Diff Gross'!$T$7:$T$1006,"&lt;&gt;0")+COUNTIFS('GSTN-Diff Gross'!$D$7:$D$1006,BOOKS!E763,'GSTN-Diff Gross'!$U$7:$U$1006,"&lt;&gt;0")+COUNTIFS('GSTN-Diff Gross'!$D$7:$D$1006,BOOKS!E763,'GSTN-Diff Gross'!$V$7:$V$1006,"&lt;&gt;0"),BOOKS!H763,"")</f>
        <v/>
      </c>
      <c r="G763" s="96">
        <f t="shared" si="81"/>
        <v>0</v>
      </c>
      <c r="H763" s="96">
        <f t="shared" si="82"/>
        <v>0</v>
      </c>
      <c r="I763" s="97">
        <f t="shared" si="83"/>
        <v>0</v>
      </c>
      <c r="J763" s="98">
        <f t="shared" si="84"/>
        <v>0</v>
      </c>
      <c r="K763" s="96">
        <f t="shared" si="85"/>
        <v>0</v>
      </c>
      <c r="L763" s="93">
        <f>IF(COUNTIFS('GSTN-Diff Gross'!$D$7:$D$1006,BOOKS!E763,'GSTN-Diff Gross'!$R$7:$R$1006,"&lt;&gt;0")+COUNTIFS('GSTN-Diff Gross'!$D$7:$D$1006,BOOKS!E763,'GSTN-Diff Gross'!$S$7:$S$1006,"&lt;&gt;0")+COUNTIFS('GSTN-Diff Gross'!$D$7:$D$1006,BOOKS!E763,'GSTN-Diff Gross'!$T$7:$T$1006,"&lt;&gt;0")+COUNTIFS('GSTN-Diff Gross'!$D$7:$D$1006,BOOKS!E763,'GSTN-Diff Gross'!$U$7:$U$1006,"&lt;&gt;0")+COUNTIFS('GSTN-Diff Gross'!$D$7:$D$1006,BOOKS!E763,'GSTN-Diff Gross'!$V$7:$V$1006,"&lt;&gt;0"),BOOKS!I763,0)</f>
        <v>0</v>
      </c>
      <c r="M763" s="88">
        <f>IF(COUNTIFS('GSTN-Diff Gross'!$D$7:$D$1006,BOOKS!E763,'GSTN-Diff Gross'!$R$7:$R$1006,"&lt;&gt;0")+COUNTIFS('GSTN-Diff Gross'!$D$7:$D$1006,BOOKS!E763,'GSTN-Diff Gross'!$S$7:$S$1006,"&lt;&gt;0")+COUNTIFS('GSTN-Diff Gross'!$D$7:$D$1006,BOOKS!E763,'GSTN-Diff Gross'!$T$7:$T$1006,"&lt;&gt;0")+COUNTIFS('GSTN-Diff Gross'!$D$7:$D$1006,BOOKS!E763,'GSTN-Diff Gross'!$U$7:$U$1006,"&lt;&gt;0")+COUNTIFS('GSTN-Diff Gross'!$D$7:$D$1006,BOOKS!E763,'GSTN-Diff Gross'!$V$7:$V$1006,"&lt;&gt;0"),BOOKS!J763,0)</f>
        <v>0</v>
      </c>
      <c r="N763" s="88">
        <f>IF(COUNTIFS('GSTN-Diff Gross'!$D$7:$D$1006,BOOKS!E763,'GSTN-Diff Gross'!$R$7:$R$1006,"&lt;&gt;0")+COUNTIFS('GSTN-Diff Gross'!$D$7:$D$1006,BOOKS!E763,'GSTN-Diff Gross'!$S$7:$S$1006,"&lt;&gt;0")+COUNTIFS('GSTN-Diff Gross'!$D$7:$D$1006,BOOKS!E763,'GSTN-Diff Gross'!$T$7:$T$1006,"&lt;&gt;0")+COUNTIFS('GSTN-Diff Gross'!$D$7:$D$1006,BOOKS!E763,'GSTN-Diff Gross'!$U$7:$U$1006,"&lt;&gt;0")+COUNTIFS('GSTN-Diff Gross'!$D$7:$D$1006,BOOKS!E763,'GSTN-Diff Gross'!$V$7:$V$1006,"&lt;&gt;0"),BOOKS!K763,0)</f>
        <v>0</v>
      </c>
      <c r="O763" s="88">
        <f>IF(COUNTIFS('GSTN-Diff Gross'!$D$7:$D$1006,BOOKS!E763,'GSTN-Diff Gross'!$R$7:$R$1006,"&lt;&gt;0")+COUNTIFS('GSTN-Diff Gross'!$D$7:$D$1006,BOOKS!E763,'GSTN-Diff Gross'!$S$7:$S$1006,"&lt;&gt;0")+COUNTIFS('GSTN-Diff Gross'!$D$7:$D$1006,BOOKS!E763,'GSTN-Diff Gross'!$T$7:$T$1006,"&lt;&gt;0")+COUNTIFS('GSTN-Diff Gross'!$D$7:$D$1006,BOOKS!E763,'GSTN-Diff Gross'!$U$7:$U$1006,"&lt;&gt;0")+COUNTIFS('GSTN-Diff Gross'!$D$7:$D$1006,BOOKS!E763,'GSTN-Diff Gross'!$V$7:$V$1006,"&lt;&gt;0"),BOOKS!L763,0)</f>
        <v>0</v>
      </c>
      <c r="P763" s="88">
        <f>IF(COUNTIFS('GSTN-Diff Gross'!$D$7:$D$1006,BOOKS!E763,'GSTN-Diff Gross'!$R$7:$R$1006,"&lt;&gt;0")+COUNTIFS('GSTN-Diff Gross'!$D$7:$D$1006,BOOKS!E763,'GSTN-Diff Gross'!$S$7:$S$1006,"&lt;&gt;0")+COUNTIFS('GSTN-Diff Gross'!$D$7:$D$1006,BOOKS!E763,'GSTN-Diff Gross'!$T$7:$T$1006,"&lt;&gt;0")+COUNTIFS('GSTN-Diff Gross'!$D$7:$D$1006,BOOKS!E763,'GSTN-Diff Gross'!$U$7:$U$1006,"&lt;&gt;0")+COUNTIFS('GSTN-Diff Gross'!$D$7:$D$1006,BOOKS!E763,'GSTN-Diff Gross'!$V$7:$V$1006,"&lt;&gt;0"),BOOKS!M763,0)</f>
        <v>0</v>
      </c>
      <c r="Q763" s="84">
        <f>IFERROR(IF(B763="",0,SUMPRODUCT(('2A'!$D$6:$D$1005='GSTN-Bill Wise'!B763)*'2A'!$I$6:$I$1005)),0)</f>
        <v>0</v>
      </c>
      <c r="R763" s="44">
        <f>IFERROR(IF(B763="",0,SUMPRODUCT(('2A'!$D$6:$D$1005='GSTN-Bill Wise'!B763)*'2A'!$J$6:$J$1005)),0)</f>
        <v>0</v>
      </c>
      <c r="S763" s="44">
        <f>IFERROR(IF(B763="",0,SUMPRODUCT(('2A'!$D$6:$D$1005='GSTN-Bill Wise'!B763)*'2A'!$K$6:$K$1005)),0)</f>
        <v>0</v>
      </c>
      <c r="T763" s="44">
        <f>IFERROR(IF(B763="",0,SUMPRODUCT(('2A'!$D$6:$D$1005='GSTN-Bill Wise'!B763)*'2A'!$L$6:$L$1005)),0)</f>
        <v>0</v>
      </c>
      <c r="U763" s="44">
        <f>IFERROR(IF(B763="",0,SUMPRODUCT(('2A'!$D$6:$D$1005='GSTN-Bill Wise'!B763)*'2A'!$M$6:$M$1005)),0)</f>
        <v>0</v>
      </c>
      <c r="V763" s="111"/>
    </row>
    <row r="764" spans="1:22">
      <c r="A764" s="161">
        <f t="shared" si="86"/>
        <v>759</v>
      </c>
      <c r="B764" s="161" t="str">
        <f t="shared" si="80"/>
        <v/>
      </c>
      <c r="C764" s="161" t="str">
        <f>IF(COUNTIFS('GSTN-Diff Gross'!$D$7:$D$1006,BOOKS!E764,'GSTN-Diff Gross'!$R$7:$R$1006,"&lt;&gt;0")+COUNTIFS('GSTN-Diff Gross'!$D$7:$D$1006,BOOKS!E764,'GSTN-Diff Gross'!$S$7:$S$1006,"&lt;&gt;0")+COUNTIFS('GSTN-Diff Gross'!$D$7:$D$1006,BOOKS!E764,'GSTN-Diff Gross'!$T$7:$T$1006,"&lt;&gt;0")+COUNTIFS('GSTN-Diff Gross'!$D$7:$D$1006,BOOKS!E764,'GSTN-Diff Gross'!$U$7:$U$1006,"&lt;&gt;0")+COUNTIFS('GSTN-Diff Gross'!$D$7:$D$1006,BOOKS!E764,'GSTN-Diff Gross'!$V$7:$V$1006,"&lt;&gt;0"),BOOKS!E764,"")</f>
        <v/>
      </c>
      <c r="D764" s="41" t="str">
        <f>IF(COUNTIFS('GSTN-Diff Gross'!$D$7:$D$1006,BOOKS!E764,'GSTN-Diff Gross'!$R$7:$R$1006,"&lt;&gt;0")+COUNTIFS('GSTN-Diff Gross'!$D$7:$D$1006,BOOKS!E764,'GSTN-Diff Gross'!$S$7:$S$1006,"&lt;&gt;0")+COUNTIFS('GSTN-Diff Gross'!$D$7:$D$1006,BOOKS!E764,'GSTN-Diff Gross'!$T$7:$T$1006,"&lt;&gt;0")+COUNTIFS('GSTN-Diff Gross'!$D$7:$D$1006,BOOKS!E764,'GSTN-Diff Gross'!$U$7:$U$1006,"&lt;&gt;0")+COUNTIFS('GSTN-Diff Gross'!$D$7:$D$1006,BOOKS!E764,'GSTN-Diff Gross'!$V$7:$V$1006,"&lt;&gt;0"),BOOKS!F764,"")</f>
        <v/>
      </c>
      <c r="E764" s="68" t="str">
        <f>IF(COUNTIFS('GSTN-Diff Gross'!$D$7:$D$1006,BOOKS!E764,'GSTN-Diff Gross'!$R$7:$R$1006,"&lt;&gt;0")+COUNTIFS('GSTN-Diff Gross'!$D$7:$D$1006,BOOKS!E764,'GSTN-Diff Gross'!$S$7:$S$1006,"&lt;&gt;0")+COUNTIFS('GSTN-Diff Gross'!$D$7:$D$1006,BOOKS!E764,'GSTN-Diff Gross'!$T$7:$T$1006,"&lt;&gt;0")+COUNTIFS('GSTN-Diff Gross'!$D$7:$D$1006,BOOKS!E764,'GSTN-Diff Gross'!$U$7:$U$1006,"&lt;&gt;0")+COUNTIFS('GSTN-Diff Gross'!$D$7:$D$1006,BOOKS!E764,'GSTN-Diff Gross'!$V$7:$V$1006,"&lt;&gt;0"),BOOKS!G764,"")</f>
        <v/>
      </c>
      <c r="F764" s="90" t="str">
        <f>IF(COUNTIFS('GSTN-Diff Gross'!$D$7:$D$1006,BOOKS!E764,'GSTN-Diff Gross'!$R$7:$R$1006,"&lt;&gt;0")+COUNTIFS('GSTN-Diff Gross'!$D$7:$D$1006,BOOKS!E764,'GSTN-Diff Gross'!$S$7:$S$1006,"&lt;&gt;0")+COUNTIFS('GSTN-Diff Gross'!$D$7:$D$1006,BOOKS!E764,'GSTN-Diff Gross'!$T$7:$T$1006,"&lt;&gt;0")+COUNTIFS('GSTN-Diff Gross'!$D$7:$D$1006,BOOKS!E764,'GSTN-Diff Gross'!$U$7:$U$1006,"&lt;&gt;0")+COUNTIFS('GSTN-Diff Gross'!$D$7:$D$1006,BOOKS!E764,'GSTN-Diff Gross'!$V$7:$V$1006,"&lt;&gt;0"),BOOKS!H764,"")</f>
        <v/>
      </c>
      <c r="G764" s="167">
        <f t="shared" si="81"/>
        <v>0</v>
      </c>
      <c r="H764" s="167">
        <f t="shared" si="82"/>
        <v>0</v>
      </c>
      <c r="I764" s="167">
        <f t="shared" si="83"/>
        <v>0</v>
      </c>
      <c r="J764" s="167">
        <f t="shared" si="84"/>
        <v>0</v>
      </c>
      <c r="K764" s="167">
        <f t="shared" si="85"/>
        <v>0</v>
      </c>
      <c r="L764" s="99">
        <f>IF(COUNTIFS('GSTN-Diff Gross'!$D$7:$D$1006,BOOKS!E764,'GSTN-Diff Gross'!$R$7:$R$1006,"&lt;&gt;0")+COUNTIFS('GSTN-Diff Gross'!$D$7:$D$1006,BOOKS!E764,'GSTN-Diff Gross'!$S$7:$S$1006,"&lt;&gt;0")+COUNTIFS('GSTN-Diff Gross'!$D$7:$D$1006,BOOKS!E764,'GSTN-Diff Gross'!$T$7:$T$1006,"&lt;&gt;0")+COUNTIFS('GSTN-Diff Gross'!$D$7:$D$1006,BOOKS!E764,'GSTN-Diff Gross'!$U$7:$U$1006,"&lt;&gt;0")+COUNTIFS('GSTN-Diff Gross'!$D$7:$D$1006,BOOKS!E764,'GSTN-Diff Gross'!$V$7:$V$1006,"&lt;&gt;0"),BOOKS!I764,0)</f>
        <v>0</v>
      </c>
      <c r="M764" s="100">
        <f>IF(COUNTIFS('GSTN-Diff Gross'!$D$7:$D$1006,BOOKS!E764,'GSTN-Diff Gross'!$R$7:$R$1006,"&lt;&gt;0")+COUNTIFS('GSTN-Diff Gross'!$D$7:$D$1006,BOOKS!E764,'GSTN-Diff Gross'!$S$7:$S$1006,"&lt;&gt;0")+COUNTIFS('GSTN-Diff Gross'!$D$7:$D$1006,BOOKS!E764,'GSTN-Diff Gross'!$T$7:$T$1006,"&lt;&gt;0")+COUNTIFS('GSTN-Diff Gross'!$D$7:$D$1006,BOOKS!E764,'GSTN-Diff Gross'!$U$7:$U$1006,"&lt;&gt;0")+COUNTIFS('GSTN-Diff Gross'!$D$7:$D$1006,BOOKS!E764,'GSTN-Diff Gross'!$V$7:$V$1006,"&lt;&gt;0"),BOOKS!J764,0)</f>
        <v>0</v>
      </c>
      <c r="N764" s="100">
        <f>IF(COUNTIFS('GSTN-Diff Gross'!$D$7:$D$1006,BOOKS!E764,'GSTN-Diff Gross'!$R$7:$R$1006,"&lt;&gt;0")+COUNTIFS('GSTN-Diff Gross'!$D$7:$D$1006,BOOKS!E764,'GSTN-Diff Gross'!$S$7:$S$1006,"&lt;&gt;0")+COUNTIFS('GSTN-Diff Gross'!$D$7:$D$1006,BOOKS!E764,'GSTN-Diff Gross'!$T$7:$T$1006,"&lt;&gt;0")+COUNTIFS('GSTN-Diff Gross'!$D$7:$D$1006,BOOKS!E764,'GSTN-Diff Gross'!$U$7:$U$1006,"&lt;&gt;0")+COUNTIFS('GSTN-Diff Gross'!$D$7:$D$1006,BOOKS!E764,'GSTN-Diff Gross'!$V$7:$V$1006,"&lt;&gt;0"),BOOKS!K764,0)</f>
        <v>0</v>
      </c>
      <c r="O764" s="100">
        <f>IF(COUNTIFS('GSTN-Diff Gross'!$D$7:$D$1006,BOOKS!E764,'GSTN-Diff Gross'!$R$7:$R$1006,"&lt;&gt;0")+COUNTIFS('GSTN-Diff Gross'!$D$7:$D$1006,BOOKS!E764,'GSTN-Diff Gross'!$S$7:$S$1006,"&lt;&gt;0")+COUNTIFS('GSTN-Diff Gross'!$D$7:$D$1006,BOOKS!E764,'GSTN-Diff Gross'!$T$7:$T$1006,"&lt;&gt;0")+COUNTIFS('GSTN-Diff Gross'!$D$7:$D$1006,BOOKS!E764,'GSTN-Diff Gross'!$U$7:$U$1006,"&lt;&gt;0")+COUNTIFS('GSTN-Diff Gross'!$D$7:$D$1006,BOOKS!E764,'GSTN-Diff Gross'!$V$7:$V$1006,"&lt;&gt;0"),BOOKS!L764,0)</f>
        <v>0</v>
      </c>
      <c r="P764" s="100">
        <f>IF(COUNTIFS('GSTN-Diff Gross'!$D$7:$D$1006,BOOKS!E764,'GSTN-Diff Gross'!$R$7:$R$1006,"&lt;&gt;0")+COUNTIFS('GSTN-Diff Gross'!$D$7:$D$1006,BOOKS!E764,'GSTN-Diff Gross'!$S$7:$S$1006,"&lt;&gt;0")+COUNTIFS('GSTN-Diff Gross'!$D$7:$D$1006,BOOKS!E764,'GSTN-Diff Gross'!$T$7:$T$1006,"&lt;&gt;0")+COUNTIFS('GSTN-Diff Gross'!$D$7:$D$1006,BOOKS!E764,'GSTN-Diff Gross'!$U$7:$U$1006,"&lt;&gt;0")+COUNTIFS('GSTN-Diff Gross'!$D$7:$D$1006,BOOKS!E764,'GSTN-Diff Gross'!$V$7:$V$1006,"&lt;&gt;0"),BOOKS!M764,0)</f>
        <v>0</v>
      </c>
      <c r="Q764" s="94">
        <f>IFERROR(IF(B764="",0,SUMPRODUCT(('2A'!$D$6:$D$1005='GSTN-Bill Wise'!B764)*'2A'!$I$6:$I$1005)),0)</f>
        <v>0</v>
      </c>
      <c r="R764" s="95">
        <f>IFERROR(IF(B764="",0,SUMPRODUCT(('2A'!$D$6:$D$1005='GSTN-Bill Wise'!B764)*'2A'!$J$6:$J$1005)),0)</f>
        <v>0</v>
      </c>
      <c r="S764" s="95">
        <f>IFERROR(IF(B764="",0,SUMPRODUCT(('2A'!$D$6:$D$1005='GSTN-Bill Wise'!B764)*'2A'!$K$6:$K$1005)),0)</f>
        <v>0</v>
      </c>
      <c r="T764" s="95">
        <f>IFERROR(IF(B764="",0,SUMPRODUCT(('2A'!$D$6:$D$1005='GSTN-Bill Wise'!B764)*'2A'!$L$6:$L$1005)),0)</f>
        <v>0</v>
      </c>
      <c r="U764" s="95">
        <f>IFERROR(IF(B764="",0,SUMPRODUCT(('2A'!$D$6:$D$1005='GSTN-Bill Wise'!B764)*'2A'!$M$6:$M$1005)),0)</f>
        <v>0</v>
      </c>
      <c r="V764" s="111"/>
    </row>
    <row r="765" spans="1:22">
      <c r="A765" s="162">
        <f t="shared" si="86"/>
        <v>760</v>
      </c>
      <c r="B765" s="162" t="str">
        <f t="shared" si="80"/>
        <v/>
      </c>
      <c r="C765" s="162" t="str">
        <f>IF(COUNTIFS('GSTN-Diff Gross'!$D$7:$D$1006,BOOKS!E765,'GSTN-Diff Gross'!$R$7:$R$1006,"&lt;&gt;0")+COUNTIFS('GSTN-Diff Gross'!$D$7:$D$1006,BOOKS!E765,'GSTN-Diff Gross'!$S$7:$S$1006,"&lt;&gt;0")+COUNTIFS('GSTN-Diff Gross'!$D$7:$D$1006,BOOKS!E765,'GSTN-Diff Gross'!$T$7:$T$1006,"&lt;&gt;0")+COUNTIFS('GSTN-Diff Gross'!$D$7:$D$1006,BOOKS!E765,'GSTN-Diff Gross'!$U$7:$U$1006,"&lt;&gt;0")+COUNTIFS('GSTN-Diff Gross'!$D$7:$D$1006,BOOKS!E765,'GSTN-Diff Gross'!$V$7:$V$1006,"&lt;&gt;0"),BOOKS!E765,"")</f>
        <v/>
      </c>
      <c r="D765" s="44" t="str">
        <f>IF(COUNTIFS('GSTN-Diff Gross'!$D$7:$D$1006,BOOKS!E765,'GSTN-Diff Gross'!$R$7:$R$1006,"&lt;&gt;0")+COUNTIFS('GSTN-Diff Gross'!$D$7:$D$1006,BOOKS!E765,'GSTN-Diff Gross'!$S$7:$S$1006,"&lt;&gt;0")+COUNTIFS('GSTN-Diff Gross'!$D$7:$D$1006,BOOKS!E765,'GSTN-Diff Gross'!$T$7:$T$1006,"&lt;&gt;0")+COUNTIFS('GSTN-Diff Gross'!$D$7:$D$1006,BOOKS!E765,'GSTN-Diff Gross'!$U$7:$U$1006,"&lt;&gt;0")+COUNTIFS('GSTN-Diff Gross'!$D$7:$D$1006,BOOKS!E765,'GSTN-Diff Gross'!$V$7:$V$1006,"&lt;&gt;0"),BOOKS!F765,"")</f>
        <v/>
      </c>
      <c r="E765" s="67" t="str">
        <f>IF(COUNTIFS('GSTN-Diff Gross'!$D$7:$D$1006,BOOKS!E765,'GSTN-Diff Gross'!$R$7:$R$1006,"&lt;&gt;0")+COUNTIFS('GSTN-Diff Gross'!$D$7:$D$1006,BOOKS!E765,'GSTN-Diff Gross'!$S$7:$S$1006,"&lt;&gt;0")+COUNTIFS('GSTN-Diff Gross'!$D$7:$D$1006,BOOKS!E765,'GSTN-Diff Gross'!$T$7:$T$1006,"&lt;&gt;0")+COUNTIFS('GSTN-Diff Gross'!$D$7:$D$1006,BOOKS!E765,'GSTN-Diff Gross'!$U$7:$U$1006,"&lt;&gt;0")+COUNTIFS('GSTN-Diff Gross'!$D$7:$D$1006,BOOKS!E765,'GSTN-Diff Gross'!$V$7:$V$1006,"&lt;&gt;0"),BOOKS!G765,"")</f>
        <v/>
      </c>
      <c r="F765" s="89" t="str">
        <f>IF(COUNTIFS('GSTN-Diff Gross'!$D$7:$D$1006,BOOKS!E765,'GSTN-Diff Gross'!$R$7:$R$1006,"&lt;&gt;0")+COUNTIFS('GSTN-Diff Gross'!$D$7:$D$1006,BOOKS!E765,'GSTN-Diff Gross'!$S$7:$S$1006,"&lt;&gt;0")+COUNTIFS('GSTN-Diff Gross'!$D$7:$D$1006,BOOKS!E765,'GSTN-Diff Gross'!$T$7:$T$1006,"&lt;&gt;0")+COUNTIFS('GSTN-Diff Gross'!$D$7:$D$1006,BOOKS!E765,'GSTN-Diff Gross'!$U$7:$U$1006,"&lt;&gt;0")+COUNTIFS('GSTN-Diff Gross'!$D$7:$D$1006,BOOKS!E765,'GSTN-Diff Gross'!$V$7:$V$1006,"&lt;&gt;0"),BOOKS!H765,"")</f>
        <v/>
      </c>
      <c r="G765" s="96">
        <f t="shared" si="81"/>
        <v>0</v>
      </c>
      <c r="H765" s="96">
        <f t="shared" si="82"/>
        <v>0</v>
      </c>
      <c r="I765" s="97">
        <f t="shared" si="83"/>
        <v>0</v>
      </c>
      <c r="J765" s="98">
        <f t="shared" si="84"/>
        <v>0</v>
      </c>
      <c r="K765" s="96">
        <f t="shared" si="85"/>
        <v>0</v>
      </c>
      <c r="L765" s="93">
        <f>IF(COUNTIFS('GSTN-Diff Gross'!$D$7:$D$1006,BOOKS!E765,'GSTN-Diff Gross'!$R$7:$R$1006,"&lt;&gt;0")+COUNTIFS('GSTN-Diff Gross'!$D$7:$D$1006,BOOKS!E765,'GSTN-Diff Gross'!$S$7:$S$1006,"&lt;&gt;0")+COUNTIFS('GSTN-Diff Gross'!$D$7:$D$1006,BOOKS!E765,'GSTN-Diff Gross'!$T$7:$T$1006,"&lt;&gt;0")+COUNTIFS('GSTN-Diff Gross'!$D$7:$D$1006,BOOKS!E765,'GSTN-Diff Gross'!$U$7:$U$1006,"&lt;&gt;0")+COUNTIFS('GSTN-Diff Gross'!$D$7:$D$1006,BOOKS!E765,'GSTN-Diff Gross'!$V$7:$V$1006,"&lt;&gt;0"),BOOKS!I765,0)</f>
        <v>0</v>
      </c>
      <c r="M765" s="88">
        <f>IF(COUNTIFS('GSTN-Diff Gross'!$D$7:$D$1006,BOOKS!E765,'GSTN-Diff Gross'!$R$7:$R$1006,"&lt;&gt;0")+COUNTIFS('GSTN-Diff Gross'!$D$7:$D$1006,BOOKS!E765,'GSTN-Diff Gross'!$S$7:$S$1006,"&lt;&gt;0")+COUNTIFS('GSTN-Diff Gross'!$D$7:$D$1006,BOOKS!E765,'GSTN-Diff Gross'!$T$7:$T$1006,"&lt;&gt;0")+COUNTIFS('GSTN-Diff Gross'!$D$7:$D$1006,BOOKS!E765,'GSTN-Diff Gross'!$U$7:$U$1006,"&lt;&gt;0")+COUNTIFS('GSTN-Diff Gross'!$D$7:$D$1006,BOOKS!E765,'GSTN-Diff Gross'!$V$7:$V$1006,"&lt;&gt;0"),BOOKS!J765,0)</f>
        <v>0</v>
      </c>
      <c r="N765" s="88">
        <f>IF(COUNTIFS('GSTN-Diff Gross'!$D$7:$D$1006,BOOKS!E765,'GSTN-Diff Gross'!$R$7:$R$1006,"&lt;&gt;0")+COUNTIFS('GSTN-Diff Gross'!$D$7:$D$1006,BOOKS!E765,'GSTN-Diff Gross'!$S$7:$S$1006,"&lt;&gt;0")+COUNTIFS('GSTN-Diff Gross'!$D$7:$D$1006,BOOKS!E765,'GSTN-Diff Gross'!$T$7:$T$1006,"&lt;&gt;0")+COUNTIFS('GSTN-Diff Gross'!$D$7:$D$1006,BOOKS!E765,'GSTN-Diff Gross'!$U$7:$U$1006,"&lt;&gt;0")+COUNTIFS('GSTN-Diff Gross'!$D$7:$D$1006,BOOKS!E765,'GSTN-Diff Gross'!$V$7:$V$1006,"&lt;&gt;0"),BOOKS!K765,0)</f>
        <v>0</v>
      </c>
      <c r="O765" s="88">
        <f>IF(COUNTIFS('GSTN-Diff Gross'!$D$7:$D$1006,BOOKS!E765,'GSTN-Diff Gross'!$R$7:$R$1006,"&lt;&gt;0")+COUNTIFS('GSTN-Diff Gross'!$D$7:$D$1006,BOOKS!E765,'GSTN-Diff Gross'!$S$7:$S$1006,"&lt;&gt;0")+COUNTIFS('GSTN-Diff Gross'!$D$7:$D$1006,BOOKS!E765,'GSTN-Diff Gross'!$T$7:$T$1006,"&lt;&gt;0")+COUNTIFS('GSTN-Diff Gross'!$D$7:$D$1006,BOOKS!E765,'GSTN-Diff Gross'!$U$7:$U$1006,"&lt;&gt;0")+COUNTIFS('GSTN-Diff Gross'!$D$7:$D$1006,BOOKS!E765,'GSTN-Diff Gross'!$V$7:$V$1006,"&lt;&gt;0"),BOOKS!L765,0)</f>
        <v>0</v>
      </c>
      <c r="P765" s="88">
        <f>IF(COUNTIFS('GSTN-Diff Gross'!$D$7:$D$1006,BOOKS!E765,'GSTN-Diff Gross'!$R$7:$R$1006,"&lt;&gt;0")+COUNTIFS('GSTN-Diff Gross'!$D$7:$D$1006,BOOKS!E765,'GSTN-Diff Gross'!$S$7:$S$1006,"&lt;&gt;0")+COUNTIFS('GSTN-Diff Gross'!$D$7:$D$1006,BOOKS!E765,'GSTN-Diff Gross'!$T$7:$T$1006,"&lt;&gt;0")+COUNTIFS('GSTN-Diff Gross'!$D$7:$D$1006,BOOKS!E765,'GSTN-Diff Gross'!$U$7:$U$1006,"&lt;&gt;0")+COUNTIFS('GSTN-Diff Gross'!$D$7:$D$1006,BOOKS!E765,'GSTN-Diff Gross'!$V$7:$V$1006,"&lt;&gt;0"),BOOKS!M765,0)</f>
        <v>0</v>
      </c>
      <c r="Q765" s="84">
        <f>IFERROR(IF(B765="",0,SUMPRODUCT(('2A'!$D$6:$D$1005='GSTN-Bill Wise'!B765)*'2A'!$I$6:$I$1005)),0)</f>
        <v>0</v>
      </c>
      <c r="R765" s="44">
        <f>IFERROR(IF(B765="",0,SUMPRODUCT(('2A'!$D$6:$D$1005='GSTN-Bill Wise'!B765)*'2A'!$J$6:$J$1005)),0)</f>
        <v>0</v>
      </c>
      <c r="S765" s="44">
        <f>IFERROR(IF(B765="",0,SUMPRODUCT(('2A'!$D$6:$D$1005='GSTN-Bill Wise'!B765)*'2A'!$K$6:$K$1005)),0)</f>
        <v>0</v>
      </c>
      <c r="T765" s="44">
        <f>IFERROR(IF(B765="",0,SUMPRODUCT(('2A'!$D$6:$D$1005='GSTN-Bill Wise'!B765)*'2A'!$L$6:$L$1005)),0)</f>
        <v>0</v>
      </c>
      <c r="U765" s="44">
        <f>IFERROR(IF(B765="",0,SUMPRODUCT(('2A'!$D$6:$D$1005='GSTN-Bill Wise'!B765)*'2A'!$M$6:$M$1005)),0)</f>
        <v>0</v>
      </c>
      <c r="V765" s="111"/>
    </row>
    <row r="766" spans="1:22">
      <c r="A766" s="161">
        <f t="shared" si="86"/>
        <v>761</v>
      </c>
      <c r="B766" s="161" t="str">
        <f t="shared" si="80"/>
        <v/>
      </c>
      <c r="C766" s="161" t="str">
        <f>IF(COUNTIFS('GSTN-Diff Gross'!$D$7:$D$1006,BOOKS!E766,'GSTN-Diff Gross'!$R$7:$R$1006,"&lt;&gt;0")+COUNTIFS('GSTN-Diff Gross'!$D$7:$D$1006,BOOKS!E766,'GSTN-Diff Gross'!$S$7:$S$1006,"&lt;&gt;0")+COUNTIFS('GSTN-Diff Gross'!$D$7:$D$1006,BOOKS!E766,'GSTN-Diff Gross'!$T$7:$T$1006,"&lt;&gt;0")+COUNTIFS('GSTN-Diff Gross'!$D$7:$D$1006,BOOKS!E766,'GSTN-Diff Gross'!$U$7:$U$1006,"&lt;&gt;0")+COUNTIFS('GSTN-Diff Gross'!$D$7:$D$1006,BOOKS!E766,'GSTN-Diff Gross'!$V$7:$V$1006,"&lt;&gt;0"),BOOKS!E766,"")</f>
        <v/>
      </c>
      <c r="D766" s="41" t="str">
        <f>IF(COUNTIFS('GSTN-Diff Gross'!$D$7:$D$1006,BOOKS!E766,'GSTN-Diff Gross'!$R$7:$R$1006,"&lt;&gt;0")+COUNTIFS('GSTN-Diff Gross'!$D$7:$D$1006,BOOKS!E766,'GSTN-Diff Gross'!$S$7:$S$1006,"&lt;&gt;0")+COUNTIFS('GSTN-Diff Gross'!$D$7:$D$1006,BOOKS!E766,'GSTN-Diff Gross'!$T$7:$T$1006,"&lt;&gt;0")+COUNTIFS('GSTN-Diff Gross'!$D$7:$D$1006,BOOKS!E766,'GSTN-Diff Gross'!$U$7:$U$1006,"&lt;&gt;0")+COUNTIFS('GSTN-Diff Gross'!$D$7:$D$1006,BOOKS!E766,'GSTN-Diff Gross'!$V$7:$V$1006,"&lt;&gt;0"),BOOKS!F766,"")</f>
        <v/>
      </c>
      <c r="E766" s="68" t="str">
        <f>IF(COUNTIFS('GSTN-Diff Gross'!$D$7:$D$1006,BOOKS!E766,'GSTN-Diff Gross'!$R$7:$R$1006,"&lt;&gt;0")+COUNTIFS('GSTN-Diff Gross'!$D$7:$D$1006,BOOKS!E766,'GSTN-Diff Gross'!$S$7:$S$1006,"&lt;&gt;0")+COUNTIFS('GSTN-Diff Gross'!$D$7:$D$1006,BOOKS!E766,'GSTN-Diff Gross'!$T$7:$T$1006,"&lt;&gt;0")+COUNTIFS('GSTN-Diff Gross'!$D$7:$D$1006,BOOKS!E766,'GSTN-Diff Gross'!$U$7:$U$1006,"&lt;&gt;0")+COUNTIFS('GSTN-Diff Gross'!$D$7:$D$1006,BOOKS!E766,'GSTN-Diff Gross'!$V$7:$V$1006,"&lt;&gt;0"),BOOKS!G766,"")</f>
        <v/>
      </c>
      <c r="F766" s="90" t="str">
        <f>IF(COUNTIFS('GSTN-Diff Gross'!$D$7:$D$1006,BOOKS!E766,'GSTN-Diff Gross'!$R$7:$R$1006,"&lt;&gt;0")+COUNTIFS('GSTN-Diff Gross'!$D$7:$D$1006,BOOKS!E766,'GSTN-Diff Gross'!$S$7:$S$1006,"&lt;&gt;0")+COUNTIFS('GSTN-Diff Gross'!$D$7:$D$1006,BOOKS!E766,'GSTN-Diff Gross'!$T$7:$T$1006,"&lt;&gt;0")+COUNTIFS('GSTN-Diff Gross'!$D$7:$D$1006,BOOKS!E766,'GSTN-Diff Gross'!$U$7:$U$1006,"&lt;&gt;0")+COUNTIFS('GSTN-Diff Gross'!$D$7:$D$1006,BOOKS!E766,'GSTN-Diff Gross'!$V$7:$V$1006,"&lt;&gt;0"),BOOKS!H766,"")</f>
        <v/>
      </c>
      <c r="G766" s="167">
        <f t="shared" si="81"/>
        <v>0</v>
      </c>
      <c r="H766" s="167">
        <f t="shared" si="82"/>
        <v>0</v>
      </c>
      <c r="I766" s="167">
        <f t="shared" si="83"/>
        <v>0</v>
      </c>
      <c r="J766" s="167">
        <f t="shared" si="84"/>
        <v>0</v>
      </c>
      <c r="K766" s="167">
        <f t="shared" si="85"/>
        <v>0</v>
      </c>
      <c r="L766" s="99">
        <f>IF(COUNTIFS('GSTN-Diff Gross'!$D$7:$D$1006,BOOKS!E766,'GSTN-Diff Gross'!$R$7:$R$1006,"&lt;&gt;0")+COUNTIFS('GSTN-Diff Gross'!$D$7:$D$1006,BOOKS!E766,'GSTN-Diff Gross'!$S$7:$S$1006,"&lt;&gt;0")+COUNTIFS('GSTN-Diff Gross'!$D$7:$D$1006,BOOKS!E766,'GSTN-Diff Gross'!$T$7:$T$1006,"&lt;&gt;0")+COUNTIFS('GSTN-Diff Gross'!$D$7:$D$1006,BOOKS!E766,'GSTN-Diff Gross'!$U$7:$U$1006,"&lt;&gt;0")+COUNTIFS('GSTN-Diff Gross'!$D$7:$D$1006,BOOKS!E766,'GSTN-Diff Gross'!$V$7:$V$1006,"&lt;&gt;0"),BOOKS!I766,0)</f>
        <v>0</v>
      </c>
      <c r="M766" s="100">
        <f>IF(COUNTIFS('GSTN-Diff Gross'!$D$7:$D$1006,BOOKS!E766,'GSTN-Diff Gross'!$R$7:$R$1006,"&lt;&gt;0")+COUNTIFS('GSTN-Diff Gross'!$D$7:$D$1006,BOOKS!E766,'GSTN-Diff Gross'!$S$7:$S$1006,"&lt;&gt;0")+COUNTIFS('GSTN-Diff Gross'!$D$7:$D$1006,BOOKS!E766,'GSTN-Diff Gross'!$T$7:$T$1006,"&lt;&gt;0")+COUNTIFS('GSTN-Diff Gross'!$D$7:$D$1006,BOOKS!E766,'GSTN-Diff Gross'!$U$7:$U$1006,"&lt;&gt;0")+COUNTIFS('GSTN-Diff Gross'!$D$7:$D$1006,BOOKS!E766,'GSTN-Diff Gross'!$V$7:$V$1006,"&lt;&gt;0"),BOOKS!J766,0)</f>
        <v>0</v>
      </c>
      <c r="N766" s="100">
        <f>IF(COUNTIFS('GSTN-Diff Gross'!$D$7:$D$1006,BOOKS!E766,'GSTN-Diff Gross'!$R$7:$R$1006,"&lt;&gt;0")+COUNTIFS('GSTN-Diff Gross'!$D$7:$D$1006,BOOKS!E766,'GSTN-Diff Gross'!$S$7:$S$1006,"&lt;&gt;0")+COUNTIFS('GSTN-Diff Gross'!$D$7:$D$1006,BOOKS!E766,'GSTN-Diff Gross'!$T$7:$T$1006,"&lt;&gt;0")+COUNTIFS('GSTN-Diff Gross'!$D$7:$D$1006,BOOKS!E766,'GSTN-Diff Gross'!$U$7:$U$1006,"&lt;&gt;0")+COUNTIFS('GSTN-Diff Gross'!$D$7:$D$1006,BOOKS!E766,'GSTN-Diff Gross'!$V$7:$V$1006,"&lt;&gt;0"),BOOKS!K766,0)</f>
        <v>0</v>
      </c>
      <c r="O766" s="100">
        <f>IF(COUNTIFS('GSTN-Diff Gross'!$D$7:$D$1006,BOOKS!E766,'GSTN-Diff Gross'!$R$7:$R$1006,"&lt;&gt;0")+COUNTIFS('GSTN-Diff Gross'!$D$7:$D$1006,BOOKS!E766,'GSTN-Diff Gross'!$S$7:$S$1006,"&lt;&gt;0")+COUNTIFS('GSTN-Diff Gross'!$D$7:$D$1006,BOOKS!E766,'GSTN-Diff Gross'!$T$7:$T$1006,"&lt;&gt;0")+COUNTIFS('GSTN-Diff Gross'!$D$7:$D$1006,BOOKS!E766,'GSTN-Diff Gross'!$U$7:$U$1006,"&lt;&gt;0")+COUNTIFS('GSTN-Diff Gross'!$D$7:$D$1006,BOOKS!E766,'GSTN-Diff Gross'!$V$7:$V$1006,"&lt;&gt;0"),BOOKS!L766,0)</f>
        <v>0</v>
      </c>
      <c r="P766" s="100">
        <f>IF(COUNTIFS('GSTN-Diff Gross'!$D$7:$D$1006,BOOKS!E766,'GSTN-Diff Gross'!$R$7:$R$1006,"&lt;&gt;0")+COUNTIFS('GSTN-Diff Gross'!$D$7:$D$1006,BOOKS!E766,'GSTN-Diff Gross'!$S$7:$S$1006,"&lt;&gt;0")+COUNTIFS('GSTN-Diff Gross'!$D$7:$D$1006,BOOKS!E766,'GSTN-Diff Gross'!$T$7:$T$1006,"&lt;&gt;0")+COUNTIFS('GSTN-Diff Gross'!$D$7:$D$1006,BOOKS!E766,'GSTN-Diff Gross'!$U$7:$U$1006,"&lt;&gt;0")+COUNTIFS('GSTN-Diff Gross'!$D$7:$D$1006,BOOKS!E766,'GSTN-Diff Gross'!$V$7:$V$1006,"&lt;&gt;0"),BOOKS!M766,0)</f>
        <v>0</v>
      </c>
      <c r="Q766" s="94">
        <f>IFERROR(IF(B766="",0,SUMPRODUCT(('2A'!$D$6:$D$1005='GSTN-Bill Wise'!B766)*'2A'!$I$6:$I$1005)),0)</f>
        <v>0</v>
      </c>
      <c r="R766" s="95">
        <f>IFERROR(IF(B766="",0,SUMPRODUCT(('2A'!$D$6:$D$1005='GSTN-Bill Wise'!B766)*'2A'!$J$6:$J$1005)),0)</f>
        <v>0</v>
      </c>
      <c r="S766" s="95">
        <f>IFERROR(IF(B766="",0,SUMPRODUCT(('2A'!$D$6:$D$1005='GSTN-Bill Wise'!B766)*'2A'!$K$6:$K$1005)),0)</f>
        <v>0</v>
      </c>
      <c r="T766" s="95">
        <f>IFERROR(IF(B766="",0,SUMPRODUCT(('2A'!$D$6:$D$1005='GSTN-Bill Wise'!B766)*'2A'!$L$6:$L$1005)),0)</f>
        <v>0</v>
      </c>
      <c r="U766" s="95">
        <f>IFERROR(IF(B766="",0,SUMPRODUCT(('2A'!$D$6:$D$1005='GSTN-Bill Wise'!B766)*'2A'!$M$6:$M$1005)),0)</f>
        <v>0</v>
      </c>
      <c r="V766" s="111"/>
    </row>
    <row r="767" spans="1:22">
      <c r="A767" s="162">
        <f t="shared" si="86"/>
        <v>762</v>
      </c>
      <c r="B767" s="162" t="str">
        <f t="shared" si="80"/>
        <v/>
      </c>
      <c r="C767" s="162" t="str">
        <f>IF(COUNTIFS('GSTN-Diff Gross'!$D$7:$D$1006,BOOKS!E767,'GSTN-Diff Gross'!$R$7:$R$1006,"&lt;&gt;0")+COUNTIFS('GSTN-Diff Gross'!$D$7:$D$1006,BOOKS!E767,'GSTN-Diff Gross'!$S$7:$S$1006,"&lt;&gt;0")+COUNTIFS('GSTN-Diff Gross'!$D$7:$D$1006,BOOKS!E767,'GSTN-Diff Gross'!$T$7:$T$1006,"&lt;&gt;0")+COUNTIFS('GSTN-Diff Gross'!$D$7:$D$1006,BOOKS!E767,'GSTN-Diff Gross'!$U$7:$U$1006,"&lt;&gt;0")+COUNTIFS('GSTN-Diff Gross'!$D$7:$D$1006,BOOKS!E767,'GSTN-Diff Gross'!$V$7:$V$1006,"&lt;&gt;0"),BOOKS!E767,"")</f>
        <v/>
      </c>
      <c r="D767" s="44" t="str">
        <f>IF(COUNTIFS('GSTN-Diff Gross'!$D$7:$D$1006,BOOKS!E767,'GSTN-Diff Gross'!$R$7:$R$1006,"&lt;&gt;0")+COUNTIFS('GSTN-Diff Gross'!$D$7:$D$1006,BOOKS!E767,'GSTN-Diff Gross'!$S$7:$S$1006,"&lt;&gt;0")+COUNTIFS('GSTN-Diff Gross'!$D$7:$D$1006,BOOKS!E767,'GSTN-Diff Gross'!$T$7:$T$1006,"&lt;&gt;0")+COUNTIFS('GSTN-Diff Gross'!$D$7:$D$1006,BOOKS!E767,'GSTN-Diff Gross'!$U$7:$U$1006,"&lt;&gt;0")+COUNTIFS('GSTN-Diff Gross'!$D$7:$D$1006,BOOKS!E767,'GSTN-Diff Gross'!$V$7:$V$1006,"&lt;&gt;0"),BOOKS!F767,"")</f>
        <v/>
      </c>
      <c r="E767" s="67" t="str">
        <f>IF(COUNTIFS('GSTN-Diff Gross'!$D$7:$D$1006,BOOKS!E767,'GSTN-Diff Gross'!$R$7:$R$1006,"&lt;&gt;0")+COUNTIFS('GSTN-Diff Gross'!$D$7:$D$1006,BOOKS!E767,'GSTN-Diff Gross'!$S$7:$S$1006,"&lt;&gt;0")+COUNTIFS('GSTN-Diff Gross'!$D$7:$D$1006,BOOKS!E767,'GSTN-Diff Gross'!$T$7:$T$1006,"&lt;&gt;0")+COUNTIFS('GSTN-Diff Gross'!$D$7:$D$1006,BOOKS!E767,'GSTN-Diff Gross'!$U$7:$U$1006,"&lt;&gt;0")+COUNTIFS('GSTN-Diff Gross'!$D$7:$D$1006,BOOKS!E767,'GSTN-Diff Gross'!$V$7:$V$1006,"&lt;&gt;0"),BOOKS!G767,"")</f>
        <v/>
      </c>
      <c r="F767" s="89" t="str">
        <f>IF(COUNTIFS('GSTN-Diff Gross'!$D$7:$D$1006,BOOKS!E767,'GSTN-Diff Gross'!$R$7:$R$1006,"&lt;&gt;0")+COUNTIFS('GSTN-Diff Gross'!$D$7:$D$1006,BOOKS!E767,'GSTN-Diff Gross'!$S$7:$S$1006,"&lt;&gt;0")+COUNTIFS('GSTN-Diff Gross'!$D$7:$D$1006,BOOKS!E767,'GSTN-Diff Gross'!$T$7:$T$1006,"&lt;&gt;0")+COUNTIFS('GSTN-Diff Gross'!$D$7:$D$1006,BOOKS!E767,'GSTN-Diff Gross'!$U$7:$U$1006,"&lt;&gt;0")+COUNTIFS('GSTN-Diff Gross'!$D$7:$D$1006,BOOKS!E767,'GSTN-Diff Gross'!$V$7:$V$1006,"&lt;&gt;0"),BOOKS!H767,"")</f>
        <v/>
      </c>
      <c r="G767" s="96">
        <f t="shared" si="81"/>
        <v>0</v>
      </c>
      <c r="H767" s="96">
        <f t="shared" si="82"/>
        <v>0</v>
      </c>
      <c r="I767" s="97">
        <f t="shared" si="83"/>
        <v>0</v>
      </c>
      <c r="J767" s="98">
        <f t="shared" si="84"/>
        <v>0</v>
      </c>
      <c r="K767" s="96">
        <f t="shared" si="85"/>
        <v>0</v>
      </c>
      <c r="L767" s="93">
        <f>IF(COUNTIFS('GSTN-Diff Gross'!$D$7:$D$1006,BOOKS!E767,'GSTN-Diff Gross'!$R$7:$R$1006,"&lt;&gt;0")+COUNTIFS('GSTN-Diff Gross'!$D$7:$D$1006,BOOKS!E767,'GSTN-Diff Gross'!$S$7:$S$1006,"&lt;&gt;0")+COUNTIFS('GSTN-Diff Gross'!$D$7:$D$1006,BOOKS!E767,'GSTN-Diff Gross'!$T$7:$T$1006,"&lt;&gt;0")+COUNTIFS('GSTN-Diff Gross'!$D$7:$D$1006,BOOKS!E767,'GSTN-Diff Gross'!$U$7:$U$1006,"&lt;&gt;0")+COUNTIFS('GSTN-Diff Gross'!$D$7:$D$1006,BOOKS!E767,'GSTN-Diff Gross'!$V$7:$V$1006,"&lt;&gt;0"),BOOKS!I767,0)</f>
        <v>0</v>
      </c>
      <c r="M767" s="88">
        <f>IF(COUNTIFS('GSTN-Diff Gross'!$D$7:$D$1006,BOOKS!E767,'GSTN-Diff Gross'!$R$7:$R$1006,"&lt;&gt;0")+COUNTIFS('GSTN-Diff Gross'!$D$7:$D$1006,BOOKS!E767,'GSTN-Diff Gross'!$S$7:$S$1006,"&lt;&gt;0")+COUNTIFS('GSTN-Diff Gross'!$D$7:$D$1006,BOOKS!E767,'GSTN-Diff Gross'!$T$7:$T$1006,"&lt;&gt;0")+COUNTIFS('GSTN-Diff Gross'!$D$7:$D$1006,BOOKS!E767,'GSTN-Diff Gross'!$U$7:$U$1006,"&lt;&gt;0")+COUNTIFS('GSTN-Diff Gross'!$D$7:$D$1006,BOOKS!E767,'GSTN-Diff Gross'!$V$7:$V$1006,"&lt;&gt;0"),BOOKS!J767,0)</f>
        <v>0</v>
      </c>
      <c r="N767" s="88">
        <f>IF(COUNTIFS('GSTN-Diff Gross'!$D$7:$D$1006,BOOKS!E767,'GSTN-Diff Gross'!$R$7:$R$1006,"&lt;&gt;0")+COUNTIFS('GSTN-Diff Gross'!$D$7:$D$1006,BOOKS!E767,'GSTN-Diff Gross'!$S$7:$S$1006,"&lt;&gt;0")+COUNTIFS('GSTN-Diff Gross'!$D$7:$D$1006,BOOKS!E767,'GSTN-Diff Gross'!$T$7:$T$1006,"&lt;&gt;0")+COUNTIFS('GSTN-Diff Gross'!$D$7:$D$1006,BOOKS!E767,'GSTN-Diff Gross'!$U$7:$U$1006,"&lt;&gt;0")+COUNTIFS('GSTN-Diff Gross'!$D$7:$D$1006,BOOKS!E767,'GSTN-Diff Gross'!$V$7:$V$1006,"&lt;&gt;0"),BOOKS!K767,0)</f>
        <v>0</v>
      </c>
      <c r="O767" s="88">
        <f>IF(COUNTIFS('GSTN-Diff Gross'!$D$7:$D$1006,BOOKS!E767,'GSTN-Diff Gross'!$R$7:$R$1006,"&lt;&gt;0")+COUNTIFS('GSTN-Diff Gross'!$D$7:$D$1006,BOOKS!E767,'GSTN-Diff Gross'!$S$7:$S$1006,"&lt;&gt;0")+COUNTIFS('GSTN-Diff Gross'!$D$7:$D$1006,BOOKS!E767,'GSTN-Diff Gross'!$T$7:$T$1006,"&lt;&gt;0")+COUNTIFS('GSTN-Diff Gross'!$D$7:$D$1006,BOOKS!E767,'GSTN-Diff Gross'!$U$7:$U$1006,"&lt;&gt;0")+COUNTIFS('GSTN-Diff Gross'!$D$7:$D$1006,BOOKS!E767,'GSTN-Diff Gross'!$V$7:$V$1006,"&lt;&gt;0"),BOOKS!L767,0)</f>
        <v>0</v>
      </c>
      <c r="P767" s="88">
        <f>IF(COUNTIFS('GSTN-Diff Gross'!$D$7:$D$1006,BOOKS!E767,'GSTN-Diff Gross'!$R$7:$R$1006,"&lt;&gt;0")+COUNTIFS('GSTN-Diff Gross'!$D$7:$D$1006,BOOKS!E767,'GSTN-Diff Gross'!$S$7:$S$1006,"&lt;&gt;0")+COUNTIFS('GSTN-Diff Gross'!$D$7:$D$1006,BOOKS!E767,'GSTN-Diff Gross'!$T$7:$T$1006,"&lt;&gt;0")+COUNTIFS('GSTN-Diff Gross'!$D$7:$D$1006,BOOKS!E767,'GSTN-Diff Gross'!$U$7:$U$1006,"&lt;&gt;0")+COUNTIFS('GSTN-Diff Gross'!$D$7:$D$1006,BOOKS!E767,'GSTN-Diff Gross'!$V$7:$V$1006,"&lt;&gt;0"),BOOKS!M767,0)</f>
        <v>0</v>
      </c>
      <c r="Q767" s="84">
        <f>IFERROR(IF(B767="",0,SUMPRODUCT(('2A'!$D$6:$D$1005='GSTN-Bill Wise'!B767)*'2A'!$I$6:$I$1005)),0)</f>
        <v>0</v>
      </c>
      <c r="R767" s="44">
        <f>IFERROR(IF(B767="",0,SUMPRODUCT(('2A'!$D$6:$D$1005='GSTN-Bill Wise'!B767)*'2A'!$J$6:$J$1005)),0)</f>
        <v>0</v>
      </c>
      <c r="S767" s="44">
        <f>IFERROR(IF(B767="",0,SUMPRODUCT(('2A'!$D$6:$D$1005='GSTN-Bill Wise'!B767)*'2A'!$K$6:$K$1005)),0)</f>
        <v>0</v>
      </c>
      <c r="T767" s="44">
        <f>IFERROR(IF(B767="",0,SUMPRODUCT(('2A'!$D$6:$D$1005='GSTN-Bill Wise'!B767)*'2A'!$L$6:$L$1005)),0)</f>
        <v>0</v>
      </c>
      <c r="U767" s="44">
        <f>IFERROR(IF(B767="",0,SUMPRODUCT(('2A'!$D$6:$D$1005='GSTN-Bill Wise'!B767)*'2A'!$M$6:$M$1005)),0)</f>
        <v>0</v>
      </c>
      <c r="V767" s="111"/>
    </row>
    <row r="768" spans="1:22">
      <c r="A768" s="161">
        <f t="shared" si="86"/>
        <v>763</v>
      </c>
      <c r="B768" s="161" t="str">
        <f t="shared" si="80"/>
        <v/>
      </c>
      <c r="C768" s="161" t="str">
        <f>IF(COUNTIFS('GSTN-Diff Gross'!$D$7:$D$1006,BOOKS!E768,'GSTN-Diff Gross'!$R$7:$R$1006,"&lt;&gt;0")+COUNTIFS('GSTN-Diff Gross'!$D$7:$D$1006,BOOKS!E768,'GSTN-Diff Gross'!$S$7:$S$1006,"&lt;&gt;0")+COUNTIFS('GSTN-Diff Gross'!$D$7:$D$1006,BOOKS!E768,'GSTN-Diff Gross'!$T$7:$T$1006,"&lt;&gt;0")+COUNTIFS('GSTN-Diff Gross'!$D$7:$D$1006,BOOKS!E768,'GSTN-Diff Gross'!$U$7:$U$1006,"&lt;&gt;0")+COUNTIFS('GSTN-Diff Gross'!$D$7:$D$1006,BOOKS!E768,'GSTN-Diff Gross'!$V$7:$V$1006,"&lt;&gt;0"),BOOKS!E768,"")</f>
        <v/>
      </c>
      <c r="D768" s="41" t="str">
        <f>IF(COUNTIFS('GSTN-Diff Gross'!$D$7:$D$1006,BOOKS!E768,'GSTN-Diff Gross'!$R$7:$R$1006,"&lt;&gt;0")+COUNTIFS('GSTN-Diff Gross'!$D$7:$D$1006,BOOKS!E768,'GSTN-Diff Gross'!$S$7:$S$1006,"&lt;&gt;0")+COUNTIFS('GSTN-Diff Gross'!$D$7:$D$1006,BOOKS!E768,'GSTN-Diff Gross'!$T$7:$T$1006,"&lt;&gt;0")+COUNTIFS('GSTN-Diff Gross'!$D$7:$D$1006,BOOKS!E768,'GSTN-Diff Gross'!$U$7:$U$1006,"&lt;&gt;0")+COUNTIFS('GSTN-Diff Gross'!$D$7:$D$1006,BOOKS!E768,'GSTN-Diff Gross'!$V$7:$V$1006,"&lt;&gt;0"),BOOKS!F768,"")</f>
        <v/>
      </c>
      <c r="E768" s="68" t="str">
        <f>IF(COUNTIFS('GSTN-Diff Gross'!$D$7:$D$1006,BOOKS!E768,'GSTN-Diff Gross'!$R$7:$R$1006,"&lt;&gt;0")+COUNTIFS('GSTN-Diff Gross'!$D$7:$D$1006,BOOKS!E768,'GSTN-Diff Gross'!$S$7:$S$1006,"&lt;&gt;0")+COUNTIFS('GSTN-Diff Gross'!$D$7:$D$1006,BOOKS!E768,'GSTN-Diff Gross'!$T$7:$T$1006,"&lt;&gt;0")+COUNTIFS('GSTN-Diff Gross'!$D$7:$D$1006,BOOKS!E768,'GSTN-Diff Gross'!$U$7:$U$1006,"&lt;&gt;0")+COUNTIFS('GSTN-Diff Gross'!$D$7:$D$1006,BOOKS!E768,'GSTN-Diff Gross'!$V$7:$V$1006,"&lt;&gt;0"),BOOKS!G768,"")</f>
        <v/>
      </c>
      <c r="F768" s="90" t="str">
        <f>IF(COUNTIFS('GSTN-Diff Gross'!$D$7:$D$1006,BOOKS!E768,'GSTN-Diff Gross'!$R$7:$R$1006,"&lt;&gt;0")+COUNTIFS('GSTN-Diff Gross'!$D$7:$D$1006,BOOKS!E768,'GSTN-Diff Gross'!$S$7:$S$1006,"&lt;&gt;0")+COUNTIFS('GSTN-Diff Gross'!$D$7:$D$1006,BOOKS!E768,'GSTN-Diff Gross'!$T$7:$T$1006,"&lt;&gt;0")+COUNTIFS('GSTN-Diff Gross'!$D$7:$D$1006,BOOKS!E768,'GSTN-Diff Gross'!$U$7:$U$1006,"&lt;&gt;0")+COUNTIFS('GSTN-Diff Gross'!$D$7:$D$1006,BOOKS!E768,'GSTN-Diff Gross'!$V$7:$V$1006,"&lt;&gt;0"),BOOKS!H768,"")</f>
        <v/>
      </c>
      <c r="G768" s="167">
        <f t="shared" si="81"/>
        <v>0</v>
      </c>
      <c r="H768" s="167">
        <f t="shared" si="82"/>
        <v>0</v>
      </c>
      <c r="I768" s="167">
        <f t="shared" si="83"/>
        <v>0</v>
      </c>
      <c r="J768" s="167">
        <f t="shared" si="84"/>
        <v>0</v>
      </c>
      <c r="K768" s="167">
        <f t="shared" si="85"/>
        <v>0</v>
      </c>
      <c r="L768" s="99">
        <f>IF(COUNTIFS('GSTN-Diff Gross'!$D$7:$D$1006,BOOKS!E768,'GSTN-Diff Gross'!$R$7:$R$1006,"&lt;&gt;0")+COUNTIFS('GSTN-Diff Gross'!$D$7:$D$1006,BOOKS!E768,'GSTN-Diff Gross'!$S$7:$S$1006,"&lt;&gt;0")+COUNTIFS('GSTN-Diff Gross'!$D$7:$D$1006,BOOKS!E768,'GSTN-Diff Gross'!$T$7:$T$1006,"&lt;&gt;0")+COUNTIFS('GSTN-Diff Gross'!$D$7:$D$1006,BOOKS!E768,'GSTN-Diff Gross'!$U$7:$U$1006,"&lt;&gt;0")+COUNTIFS('GSTN-Diff Gross'!$D$7:$D$1006,BOOKS!E768,'GSTN-Diff Gross'!$V$7:$V$1006,"&lt;&gt;0"),BOOKS!I768,0)</f>
        <v>0</v>
      </c>
      <c r="M768" s="100">
        <f>IF(COUNTIFS('GSTN-Diff Gross'!$D$7:$D$1006,BOOKS!E768,'GSTN-Diff Gross'!$R$7:$R$1006,"&lt;&gt;0")+COUNTIFS('GSTN-Diff Gross'!$D$7:$D$1006,BOOKS!E768,'GSTN-Diff Gross'!$S$7:$S$1006,"&lt;&gt;0")+COUNTIFS('GSTN-Diff Gross'!$D$7:$D$1006,BOOKS!E768,'GSTN-Diff Gross'!$T$7:$T$1006,"&lt;&gt;0")+COUNTIFS('GSTN-Diff Gross'!$D$7:$D$1006,BOOKS!E768,'GSTN-Diff Gross'!$U$7:$U$1006,"&lt;&gt;0")+COUNTIFS('GSTN-Diff Gross'!$D$7:$D$1006,BOOKS!E768,'GSTN-Diff Gross'!$V$7:$V$1006,"&lt;&gt;0"),BOOKS!J768,0)</f>
        <v>0</v>
      </c>
      <c r="N768" s="100">
        <f>IF(COUNTIFS('GSTN-Diff Gross'!$D$7:$D$1006,BOOKS!E768,'GSTN-Diff Gross'!$R$7:$R$1006,"&lt;&gt;0")+COUNTIFS('GSTN-Diff Gross'!$D$7:$D$1006,BOOKS!E768,'GSTN-Diff Gross'!$S$7:$S$1006,"&lt;&gt;0")+COUNTIFS('GSTN-Diff Gross'!$D$7:$D$1006,BOOKS!E768,'GSTN-Diff Gross'!$T$7:$T$1006,"&lt;&gt;0")+COUNTIFS('GSTN-Diff Gross'!$D$7:$D$1006,BOOKS!E768,'GSTN-Diff Gross'!$U$7:$U$1006,"&lt;&gt;0")+COUNTIFS('GSTN-Diff Gross'!$D$7:$D$1006,BOOKS!E768,'GSTN-Diff Gross'!$V$7:$V$1006,"&lt;&gt;0"),BOOKS!K768,0)</f>
        <v>0</v>
      </c>
      <c r="O768" s="100">
        <f>IF(COUNTIFS('GSTN-Diff Gross'!$D$7:$D$1006,BOOKS!E768,'GSTN-Diff Gross'!$R$7:$R$1006,"&lt;&gt;0")+COUNTIFS('GSTN-Diff Gross'!$D$7:$D$1006,BOOKS!E768,'GSTN-Diff Gross'!$S$7:$S$1006,"&lt;&gt;0")+COUNTIFS('GSTN-Diff Gross'!$D$7:$D$1006,BOOKS!E768,'GSTN-Diff Gross'!$T$7:$T$1006,"&lt;&gt;0")+COUNTIFS('GSTN-Diff Gross'!$D$7:$D$1006,BOOKS!E768,'GSTN-Diff Gross'!$U$7:$U$1006,"&lt;&gt;0")+COUNTIFS('GSTN-Diff Gross'!$D$7:$D$1006,BOOKS!E768,'GSTN-Diff Gross'!$V$7:$V$1006,"&lt;&gt;0"),BOOKS!L768,0)</f>
        <v>0</v>
      </c>
      <c r="P768" s="100">
        <f>IF(COUNTIFS('GSTN-Diff Gross'!$D$7:$D$1006,BOOKS!E768,'GSTN-Diff Gross'!$R$7:$R$1006,"&lt;&gt;0")+COUNTIFS('GSTN-Diff Gross'!$D$7:$D$1006,BOOKS!E768,'GSTN-Diff Gross'!$S$7:$S$1006,"&lt;&gt;0")+COUNTIFS('GSTN-Diff Gross'!$D$7:$D$1006,BOOKS!E768,'GSTN-Diff Gross'!$T$7:$T$1006,"&lt;&gt;0")+COUNTIFS('GSTN-Diff Gross'!$D$7:$D$1006,BOOKS!E768,'GSTN-Diff Gross'!$U$7:$U$1006,"&lt;&gt;0")+COUNTIFS('GSTN-Diff Gross'!$D$7:$D$1006,BOOKS!E768,'GSTN-Diff Gross'!$V$7:$V$1006,"&lt;&gt;0"),BOOKS!M768,0)</f>
        <v>0</v>
      </c>
      <c r="Q768" s="94">
        <f>IFERROR(IF(B768="",0,SUMPRODUCT(('2A'!$D$6:$D$1005='GSTN-Bill Wise'!B768)*'2A'!$I$6:$I$1005)),0)</f>
        <v>0</v>
      </c>
      <c r="R768" s="95">
        <f>IFERROR(IF(B768="",0,SUMPRODUCT(('2A'!$D$6:$D$1005='GSTN-Bill Wise'!B768)*'2A'!$J$6:$J$1005)),0)</f>
        <v>0</v>
      </c>
      <c r="S768" s="95">
        <f>IFERROR(IF(B768="",0,SUMPRODUCT(('2A'!$D$6:$D$1005='GSTN-Bill Wise'!B768)*'2A'!$K$6:$K$1005)),0)</f>
        <v>0</v>
      </c>
      <c r="T768" s="95">
        <f>IFERROR(IF(B768="",0,SUMPRODUCT(('2A'!$D$6:$D$1005='GSTN-Bill Wise'!B768)*'2A'!$L$6:$L$1005)),0)</f>
        <v>0</v>
      </c>
      <c r="U768" s="95">
        <f>IFERROR(IF(B768="",0,SUMPRODUCT(('2A'!$D$6:$D$1005='GSTN-Bill Wise'!B768)*'2A'!$M$6:$M$1005)),0)</f>
        <v>0</v>
      </c>
      <c r="V768" s="111"/>
    </row>
    <row r="769" spans="1:22">
      <c r="A769" s="162">
        <f t="shared" si="86"/>
        <v>764</v>
      </c>
      <c r="B769" s="162" t="str">
        <f t="shared" si="80"/>
        <v/>
      </c>
      <c r="C769" s="162" t="str">
        <f>IF(COUNTIFS('GSTN-Diff Gross'!$D$7:$D$1006,BOOKS!E769,'GSTN-Diff Gross'!$R$7:$R$1006,"&lt;&gt;0")+COUNTIFS('GSTN-Diff Gross'!$D$7:$D$1006,BOOKS!E769,'GSTN-Diff Gross'!$S$7:$S$1006,"&lt;&gt;0")+COUNTIFS('GSTN-Diff Gross'!$D$7:$D$1006,BOOKS!E769,'GSTN-Diff Gross'!$T$7:$T$1006,"&lt;&gt;0")+COUNTIFS('GSTN-Diff Gross'!$D$7:$D$1006,BOOKS!E769,'GSTN-Diff Gross'!$U$7:$U$1006,"&lt;&gt;0")+COUNTIFS('GSTN-Diff Gross'!$D$7:$D$1006,BOOKS!E769,'GSTN-Diff Gross'!$V$7:$V$1006,"&lt;&gt;0"),BOOKS!E769,"")</f>
        <v/>
      </c>
      <c r="D769" s="44" t="str">
        <f>IF(COUNTIFS('GSTN-Diff Gross'!$D$7:$D$1006,BOOKS!E769,'GSTN-Diff Gross'!$R$7:$R$1006,"&lt;&gt;0")+COUNTIFS('GSTN-Diff Gross'!$D$7:$D$1006,BOOKS!E769,'GSTN-Diff Gross'!$S$7:$S$1006,"&lt;&gt;0")+COUNTIFS('GSTN-Diff Gross'!$D$7:$D$1006,BOOKS!E769,'GSTN-Diff Gross'!$T$7:$T$1006,"&lt;&gt;0")+COUNTIFS('GSTN-Diff Gross'!$D$7:$D$1006,BOOKS!E769,'GSTN-Diff Gross'!$U$7:$U$1006,"&lt;&gt;0")+COUNTIFS('GSTN-Diff Gross'!$D$7:$D$1006,BOOKS!E769,'GSTN-Diff Gross'!$V$7:$V$1006,"&lt;&gt;0"),BOOKS!F769,"")</f>
        <v/>
      </c>
      <c r="E769" s="67" t="str">
        <f>IF(COUNTIFS('GSTN-Diff Gross'!$D$7:$D$1006,BOOKS!E769,'GSTN-Diff Gross'!$R$7:$R$1006,"&lt;&gt;0")+COUNTIFS('GSTN-Diff Gross'!$D$7:$D$1006,BOOKS!E769,'GSTN-Diff Gross'!$S$7:$S$1006,"&lt;&gt;0")+COUNTIFS('GSTN-Diff Gross'!$D$7:$D$1006,BOOKS!E769,'GSTN-Diff Gross'!$T$7:$T$1006,"&lt;&gt;0")+COUNTIFS('GSTN-Diff Gross'!$D$7:$D$1006,BOOKS!E769,'GSTN-Diff Gross'!$U$7:$U$1006,"&lt;&gt;0")+COUNTIFS('GSTN-Diff Gross'!$D$7:$D$1006,BOOKS!E769,'GSTN-Diff Gross'!$V$7:$V$1006,"&lt;&gt;0"),BOOKS!G769,"")</f>
        <v/>
      </c>
      <c r="F769" s="89" t="str">
        <f>IF(COUNTIFS('GSTN-Diff Gross'!$D$7:$D$1006,BOOKS!E769,'GSTN-Diff Gross'!$R$7:$R$1006,"&lt;&gt;0")+COUNTIFS('GSTN-Diff Gross'!$D$7:$D$1006,BOOKS!E769,'GSTN-Diff Gross'!$S$7:$S$1006,"&lt;&gt;0")+COUNTIFS('GSTN-Diff Gross'!$D$7:$D$1006,BOOKS!E769,'GSTN-Diff Gross'!$T$7:$T$1006,"&lt;&gt;0")+COUNTIFS('GSTN-Diff Gross'!$D$7:$D$1006,BOOKS!E769,'GSTN-Diff Gross'!$U$7:$U$1006,"&lt;&gt;0")+COUNTIFS('GSTN-Diff Gross'!$D$7:$D$1006,BOOKS!E769,'GSTN-Diff Gross'!$V$7:$V$1006,"&lt;&gt;0"),BOOKS!H769,"")</f>
        <v/>
      </c>
      <c r="G769" s="96">
        <f t="shared" si="81"/>
        <v>0</v>
      </c>
      <c r="H769" s="96">
        <f t="shared" si="82"/>
        <v>0</v>
      </c>
      <c r="I769" s="97">
        <f t="shared" si="83"/>
        <v>0</v>
      </c>
      <c r="J769" s="98">
        <f t="shared" si="84"/>
        <v>0</v>
      </c>
      <c r="K769" s="96">
        <f t="shared" si="85"/>
        <v>0</v>
      </c>
      <c r="L769" s="93">
        <f>IF(COUNTIFS('GSTN-Diff Gross'!$D$7:$D$1006,BOOKS!E769,'GSTN-Diff Gross'!$R$7:$R$1006,"&lt;&gt;0")+COUNTIFS('GSTN-Diff Gross'!$D$7:$D$1006,BOOKS!E769,'GSTN-Diff Gross'!$S$7:$S$1006,"&lt;&gt;0")+COUNTIFS('GSTN-Diff Gross'!$D$7:$D$1006,BOOKS!E769,'GSTN-Diff Gross'!$T$7:$T$1006,"&lt;&gt;0")+COUNTIFS('GSTN-Diff Gross'!$D$7:$D$1006,BOOKS!E769,'GSTN-Diff Gross'!$U$7:$U$1006,"&lt;&gt;0")+COUNTIFS('GSTN-Diff Gross'!$D$7:$D$1006,BOOKS!E769,'GSTN-Diff Gross'!$V$7:$V$1006,"&lt;&gt;0"),BOOKS!I769,0)</f>
        <v>0</v>
      </c>
      <c r="M769" s="88">
        <f>IF(COUNTIFS('GSTN-Diff Gross'!$D$7:$D$1006,BOOKS!E769,'GSTN-Diff Gross'!$R$7:$R$1006,"&lt;&gt;0")+COUNTIFS('GSTN-Diff Gross'!$D$7:$D$1006,BOOKS!E769,'GSTN-Diff Gross'!$S$7:$S$1006,"&lt;&gt;0")+COUNTIFS('GSTN-Diff Gross'!$D$7:$D$1006,BOOKS!E769,'GSTN-Diff Gross'!$T$7:$T$1006,"&lt;&gt;0")+COUNTIFS('GSTN-Diff Gross'!$D$7:$D$1006,BOOKS!E769,'GSTN-Diff Gross'!$U$7:$U$1006,"&lt;&gt;0")+COUNTIFS('GSTN-Diff Gross'!$D$7:$D$1006,BOOKS!E769,'GSTN-Diff Gross'!$V$7:$V$1006,"&lt;&gt;0"),BOOKS!J769,0)</f>
        <v>0</v>
      </c>
      <c r="N769" s="88">
        <f>IF(COUNTIFS('GSTN-Diff Gross'!$D$7:$D$1006,BOOKS!E769,'GSTN-Diff Gross'!$R$7:$R$1006,"&lt;&gt;0")+COUNTIFS('GSTN-Diff Gross'!$D$7:$D$1006,BOOKS!E769,'GSTN-Diff Gross'!$S$7:$S$1006,"&lt;&gt;0")+COUNTIFS('GSTN-Diff Gross'!$D$7:$D$1006,BOOKS!E769,'GSTN-Diff Gross'!$T$7:$T$1006,"&lt;&gt;0")+COUNTIFS('GSTN-Diff Gross'!$D$7:$D$1006,BOOKS!E769,'GSTN-Diff Gross'!$U$7:$U$1006,"&lt;&gt;0")+COUNTIFS('GSTN-Diff Gross'!$D$7:$D$1006,BOOKS!E769,'GSTN-Diff Gross'!$V$7:$V$1006,"&lt;&gt;0"),BOOKS!K769,0)</f>
        <v>0</v>
      </c>
      <c r="O769" s="88">
        <f>IF(COUNTIFS('GSTN-Diff Gross'!$D$7:$D$1006,BOOKS!E769,'GSTN-Diff Gross'!$R$7:$R$1006,"&lt;&gt;0")+COUNTIFS('GSTN-Diff Gross'!$D$7:$D$1006,BOOKS!E769,'GSTN-Diff Gross'!$S$7:$S$1006,"&lt;&gt;0")+COUNTIFS('GSTN-Diff Gross'!$D$7:$D$1006,BOOKS!E769,'GSTN-Diff Gross'!$T$7:$T$1006,"&lt;&gt;0")+COUNTIFS('GSTN-Diff Gross'!$D$7:$D$1006,BOOKS!E769,'GSTN-Diff Gross'!$U$7:$U$1006,"&lt;&gt;0")+COUNTIFS('GSTN-Diff Gross'!$D$7:$D$1006,BOOKS!E769,'GSTN-Diff Gross'!$V$7:$V$1006,"&lt;&gt;0"),BOOKS!L769,0)</f>
        <v>0</v>
      </c>
      <c r="P769" s="88">
        <f>IF(COUNTIFS('GSTN-Diff Gross'!$D$7:$D$1006,BOOKS!E769,'GSTN-Diff Gross'!$R$7:$R$1006,"&lt;&gt;0")+COUNTIFS('GSTN-Diff Gross'!$D$7:$D$1006,BOOKS!E769,'GSTN-Diff Gross'!$S$7:$S$1006,"&lt;&gt;0")+COUNTIFS('GSTN-Diff Gross'!$D$7:$D$1006,BOOKS!E769,'GSTN-Diff Gross'!$T$7:$T$1006,"&lt;&gt;0")+COUNTIFS('GSTN-Diff Gross'!$D$7:$D$1006,BOOKS!E769,'GSTN-Diff Gross'!$U$7:$U$1006,"&lt;&gt;0")+COUNTIFS('GSTN-Diff Gross'!$D$7:$D$1006,BOOKS!E769,'GSTN-Diff Gross'!$V$7:$V$1006,"&lt;&gt;0"),BOOKS!M769,0)</f>
        <v>0</v>
      </c>
      <c r="Q769" s="84">
        <f>IFERROR(IF(B769="",0,SUMPRODUCT(('2A'!$D$6:$D$1005='GSTN-Bill Wise'!B769)*'2A'!$I$6:$I$1005)),0)</f>
        <v>0</v>
      </c>
      <c r="R769" s="44">
        <f>IFERROR(IF(B769="",0,SUMPRODUCT(('2A'!$D$6:$D$1005='GSTN-Bill Wise'!B769)*'2A'!$J$6:$J$1005)),0)</f>
        <v>0</v>
      </c>
      <c r="S769" s="44">
        <f>IFERROR(IF(B769="",0,SUMPRODUCT(('2A'!$D$6:$D$1005='GSTN-Bill Wise'!B769)*'2A'!$K$6:$K$1005)),0)</f>
        <v>0</v>
      </c>
      <c r="T769" s="44">
        <f>IFERROR(IF(B769="",0,SUMPRODUCT(('2A'!$D$6:$D$1005='GSTN-Bill Wise'!B769)*'2A'!$L$6:$L$1005)),0)</f>
        <v>0</v>
      </c>
      <c r="U769" s="44">
        <f>IFERROR(IF(B769="",0,SUMPRODUCT(('2A'!$D$6:$D$1005='GSTN-Bill Wise'!B769)*'2A'!$M$6:$M$1005)),0)</f>
        <v>0</v>
      </c>
      <c r="V769" s="111"/>
    </row>
    <row r="770" spans="1:22">
      <c r="A770" s="161">
        <f t="shared" si="86"/>
        <v>765</v>
      </c>
      <c r="B770" s="161" t="str">
        <f t="shared" si="80"/>
        <v/>
      </c>
      <c r="C770" s="161" t="str">
        <f>IF(COUNTIFS('GSTN-Diff Gross'!$D$7:$D$1006,BOOKS!E770,'GSTN-Diff Gross'!$R$7:$R$1006,"&lt;&gt;0")+COUNTIFS('GSTN-Diff Gross'!$D$7:$D$1006,BOOKS!E770,'GSTN-Diff Gross'!$S$7:$S$1006,"&lt;&gt;0")+COUNTIFS('GSTN-Diff Gross'!$D$7:$D$1006,BOOKS!E770,'GSTN-Diff Gross'!$T$7:$T$1006,"&lt;&gt;0")+COUNTIFS('GSTN-Diff Gross'!$D$7:$D$1006,BOOKS!E770,'GSTN-Diff Gross'!$U$7:$U$1006,"&lt;&gt;0")+COUNTIFS('GSTN-Diff Gross'!$D$7:$D$1006,BOOKS!E770,'GSTN-Diff Gross'!$V$7:$V$1006,"&lt;&gt;0"),BOOKS!E770,"")</f>
        <v/>
      </c>
      <c r="D770" s="41" t="str">
        <f>IF(COUNTIFS('GSTN-Diff Gross'!$D$7:$D$1006,BOOKS!E770,'GSTN-Diff Gross'!$R$7:$R$1006,"&lt;&gt;0")+COUNTIFS('GSTN-Diff Gross'!$D$7:$D$1006,BOOKS!E770,'GSTN-Diff Gross'!$S$7:$S$1006,"&lt;&gt;0")+COUNTIFS('GSTN-Diff Gross'!$D$7:$D$1006,BOOKS!E770,'GSTN-Diff Gross'!$T$7:$T$1006,"&lt;&gt;0")+COUNTIFS('GSTN-Diff Gross'!$D$7:$D$1006,BOOKS!E770,'GSTN-Diff Gross'!$U$7:$U$1006,"&lt;&gt;0")+COUNTIFS('GSTN-Diff Gross'!$D$7:$D$1006,BOOKS!E770,'GSTN-Diff Gross'!$V$7:$V$1006,"&lt;&gt;0"),BOOKS!F770,"")</f>
        <v/>
      </c>
      <c r="E770" s="68" t="str">
        <f>IF(COUNTIFS('GSTN-Diff Gross'!$D$7:$D$1006,BOOKS!E770,'GSTN-Diff Gross'!$R$7:$R$1006,"&lt;&gt;0")+COUNTIFS('GSTN-Diff Gross'!$D$7:$D$1006,BOOKS!E770,'GSTN-Diff Gross'!$S$7:$S$1006,"&lt;&gt;0")+COUNTIFS('GSTN-Diff Gross'!$D$7:$D$1006,BOOKS!E770,'GSTN-Diff Gross'!$T$7:$T$1006,"&lt;&gt;0")+COUNTIFS('GSTN-Diff Gross'!$D$7:$D$1006,BOOKS!E770,'GSTN-Diff Gross'!$U$7:$U$1006,"&lt;&gt;0")+COUNTIFS('GSTN-Diff Gross'!$D$7:$D$1006,BOOKS!E770,'GSTN-Diff Gross'!$V$7:$V$1006,"&lt;&gt;0"),BOOKS!G770,"")</f>
        <v/>
      </c>
      <c r="F770" s="90" t="str">
        <f>IF(COUNTIFS('GSTN-Diff Gross'!$D$7:$D$1006,BOOKS!E770,'GSTN-Diff Gross'!$R$7:$R$1006,"&lt;&gt;0")+COUNTIFS('GSTN-Diff Gross'!$D$7:$D$1006,BOOKS!E770,'GSTN-Diff Gross'!$S$7:$S$1006,"&lt;&gt;0")+COUNTIFS('GSTN-Diff Gross'!$D$7:$D$1006,BOOKS!E770,'GSTN-Diff Gross'!$T$7:$T$1006,"&lt;&gt;0")+COUNTIFS('GSTN-Diff Gross'!$D$7:$D$1006,BOOKS!E770,'GSTN-Diff Gross'!$U$7:$U$1006,"&lt;&gt;0")+COUNTIFS('GSTN-Diff Gross'!$D$7:$D$1006,BOOKS!E770,'GSTN-Diff Gross'!$V$7:$V$1006,"&lt;&gt;0"),BOOKS!H770,"")</f>
        <v/>
      </c>
      <c r="G770" s="167">
        <f t="shared" si="81"/>
        <v>0</v>
      </c>
      <c r="H770" s="167">
        <f t="shared" si="82"/>
        <v>0</v>
      </c>
      <c r="I770" s="167">
        <f t="shared" si="83"/>
        <v>0</v>
      </c>
      <c r="J770" s="167">
        <f t="shared" si="84"/>
        <v>0</v>
      </c>
      <c r="K770" s="167">
        <f t="shared" si="85"/>
        <v>0</v>
      </c>
      <c r="L770" s="99">
        <f>IF(COUNTIFS('GSTN-Diff Gross'!$D$7:$D$1006,BOOKS!E770,'GSTN-Diff Gross'!$R$7:$R$1006,"&lt;&gt;0")+COUNTIFS('GSTN-Diff Gross'!$D$7:$D$1006,BOOKS!E770,'GSTN-Diff Gross'!$S$7:$S$1006,"&lt;&gt;0")+COUNTIFS('GSTN-Diff Gross'!$D$7:$D$1006,BOOKS!E770,'GSTN-Diff Gross'!$T$7:$T$1006,"&lt;&gt;0")+COUNTIFS('GSTN-Diff Gross'!$D$7:$D$1006,BOOKS!E770,'GSTN-Diff Gross'!$U$7:$U$1006,"&lt;&gt;0")+COUNTIFS('GSTN-Diff Gross'!$D$7:$D$1006,BOOKS!E770,'GSTN-Diff Gross'!$V$7:$V$1006,"&lt;&gt;0"),BOOKS!I770,0)</f>
        <v>0</v>
      </c>
      <c r="M770" s="100">
        <f>IF(COUNTIFS('GSTN-Diff Gross'!$D$7:$D$1006,BOOKS!E770,'GSTN-Diff Gross'!$R$7:$R$1006,"&lt;&gt;0")+COUNTIFS('GSTN-Diff Gross'!$D$7:$D$1006,BOOKS!E770,'GSTN-Diff Gross'!$S$7:$S$1006,"&lt;&gt;0")+COUNTIFS('GSTN-Diff Gross'!$D$7:$D$1006,BOOKS!E770,'GSTN-Diff Gross'!$T$7:$T$1006,"&lt;&gt;0")+COUNTIFS('GSTN-Diff Gross'!$D$7:$D$1006,BOOKS!E770,'GSTN-Diff Gross'!$U$7:$U$1006,"&lt;&gt;0")+COUNTIFS('GSTN-Diff Gross'!$D$7:$D$1006,BOOKS!E770,'GSTN-Diff Gross'!$V$7:$V$1006,"&lt;&gt;0"),BOOKS!J770,0)</f>
        <v>0</v>
      </c>
      <c r="N770" s="100">
        <f>IF(COUNTIFS('GSTN-Diff Gross'!$D$7:$D$1006,BOOKS!E770,'GSTN-Diff Gross'!$R$7:$R$1006,"&lt;&gt;0")+COUNTIFS('GSTN-Diff Gross'!$D$7:$D$1006,BOOKS!E770,'GSTN-Diff Gross'!$S$7:$S$1006,"&lt;&gt;0")+COUNTIFS('GSTN-Diff Gross'!$D$7:$D$1006,BOOKS!E770,'GSTN-Diff Gross'!$T$7:$T$1006,"&lt;&gt;0")+COUNTIFS('GSTN-Diff Gross'!$D$7:$D$1006,BOOKS!E770,'GSTN-Diff Gross'!$U$7:$U$1006,"&lt;&gt;0")+COUNTIFS('GSTN-Diff Gross'!$D$7:$D$1006,BOOKS!E770,'GSTN-Diff Gross'!$V$7:$V$1006,"&lt;&gt;0"),BOOKS!K770,0)</f>
        <v>0</v>
      </c>
      <c r="O770" s="100">
        <f>IF(COUNTIFS('GSTN-Diff Gross'!$D$7:$D$1006,BOOKS!E770,'GSTN-Diff Gross'!$R$7:$R$1006,"&lt;&gt;0")+COUNTIFS('GSTN-Diff Gross'!$D$7:$D$1006,BOOKS!E770,'GSTN-Diff Gross'!$S$7:$S$1006,"&lt;&gt;0")+COUNTIFS('GSTN-Diff Gross'!$D$7:$D$1006,BOOKS!E770,'GSTN-Diff Gross'!$T$7:$T$1006,"&lt;&gt;0")+COUNTIFS('GSTN-Diff Gross'!$D$7:$D$1006,BOOKS!E770,'GSTN-Diff Gross'!$U$7:$U$1006,"&lt;&gt;0")+COUNTIFS('GSTN-Diff Gross'!$D$7:$D$1006,BOOKS!E770,'GSTN-Diff Gross'!$V$7:$V$1006,"&lt;&gt;0"),BOOKS!L770,0)</f>
        <v>0</v>
      </c>
      <c r="P770" s="100">
        <f>IF(COUNTIFS('GSTN-Diff Gross'!$D$7:$D$1006,BOOKS!E770,'GSTN-Diff Gross'!$R$7:$R$1006,"&lt;&gt;0")+COUNTIFS('GSTN-Diff Gross'!$D$7:$D$1006,BOOKS!E770,'GSTN-Diff Gross'!$S$7:$S$1006,"&lt;&gt;0")+COUNTIFS('GSTN-Diff Gross'!$D$7:$D$1006,BOOKS!E770,'GSTN-Diff Gross'!$T$7:$T$1006,"&lt;&gt;0")+COUNTIFS('GSTN-Diff Gross'!$D$7:$D$1006,BOOKS!E770,'GSTN-Diff Gross'!$U$7:$U$1006,"&lt;&gt;0")+COUNTIFS('GSTN-Diff Gross'!$D$7:$D$1006,BOOKS!E770,'GSTN-Diff Gross'!$V$7:$V$1006,"&lt;&gt;0"),BOOKS!M770,0)</f>
        <v>0</v>
      </c>
      <c r="Q770" s="94">
        <f>IFERROR(IF(B770="",0,SUMPRODUCT(('2A'!$D$6:$D$1005='GSTN-Bill Wise'!B770)*'2A'!$I$6:$I$1005)),0)</f>
        <v>0</v>
      </c>
      <c r="R770" s="95">
        <f>IFERROR(IF(B770="",0,SUMPRODUCT(('2A'!$D$6:$D$1005='GSTN-Bill Wise'!B770)*'2A'!$J$6:$J$1005)),0)</f>
        <v>0</v>
      </c>
      <c r="S770" s="95">
        <f>IFERROR(IF(B770="",0,SUMPRODUCT(('2A'!$D$6:$D$1005='GSTN-Bill Wise'!B770)*'2A'!$K$6:$K$1005)),0)</f>
        <v>0</v>
      </c>
      <c r="T770" s="95">
        <f>IFERROR(IF(B770="",0,SUMPRODUCT(('2A'!$D$6:$D$1005='GSTN-Bill Wise'!B770)*'2A'!$L$6:$L$1005)),0)</f>
        <v>0</v>
      </c>
      <c r="U770" s="95">
        <f>IFERROR(IF(B770="",0,SUMPRODUCT(('2A'!$D$6:$D$1005='GSTN-Bill Wise'!B770)*'2A'!$M$6:$M$1005)),0)</f>
        <v>0</v>
      </c>
      <c r="V770" s="111"/>
    </row>
    <row r="771" spans="1:22">
      <c r="A771" s="162">
        <f t="shared" si="86"/>
        <v>766</v>
      </c>
      <c r="B771" s="162" t="str">
        <f t="shared" si="80"/>
        <v/>
      </c>
      <c r="C771" s="162" t="str">
        <f>IF(COUNTIFS('GSTN-Diff Gross'!$D$7:$D$1006,BOOKS!E771,'GSTN-Diff Gross'!$R$7:$R$1006,"&lt;&gt;0")+COUNTIFS('GSTN-Diff Gross'!$D$7:$D$1006,BOOKS!E771,'GSTN-Diff Gross'!$S$7:$S$1006,"&lt;&gt;0")+COUNTIFS('GSTN-Diff Gross'!$D$7:$D$1006,BOOKS!E771,'GSTN-Diff Gross'!$T$7:$T$1006,"&lt;&gt;0")+COUNTIFS('GSTN-Diff Gross'!$D$7:$D$1006,BOOKS!E771,'GSTN-Diff Gross'!$U$7:$U$1006,"&lt;&gt;0")+COUNTIFS('GSTN-Diff Gross'!$D$7:$D$1006,BOOKS!E771,'GSTN-Diff Gross'!$V$7:$V$1006,"&lt;&gt;0"),BOOKS!E771,"")</f>
        <v/>
      </c>
      <c r="D771" s="44" t="str">
        <f>IF(COUNTIFS('GSTN-Diff Gross'!$D$7:$D$1006,BOOKS!E771,'GSTN-Diff Gross'!$R$7:$R$1006,"&lt;&gt;0")+COUNTIFS('GSTN-Diff Gross'!$D$7:$D$1006,BOOKS!E771,'GSTN-Diff Gross'!$S$7:$S$1006,"&lt;&gt;0")+COUNTIFS('GSTN-Diff Gross'!$D$7:$D$1006,BOOKS!E771,'GSTN-Diff Gross'!$T$7:$T$1006,"&lt;&gt;0")+COUNTIFS('GSTN-Diff Gross'!$D$7:$D$1006,BOOKS!E771,'GSTN-Diff Gross'!$U$7:$U$1006,"&lt;&gt;0")+COUNTIFS('GSTN-Diff Gross'!$D$7:$D$1006,BOOKS!E771,'GSTN-Diff Gross'!$V$7:$V$1006,"&lt;&gt;0"),BOOKS!F771,"")</f>
        <v/>
      </c>
      <c r="E771" s="67" t="str">
        <f>IF(COUNTIFS('GSTN-Diff Gross'!$D$7:$D$1006,BOOKS!E771,'GSTN-Diff Gross'!$R$7:$R$1006,"&lt;&gt;0")+COUNTIFS('GSTN-Diff Gross'!$D$7:$D$1006,BOOKS!E771,'GSTN-Diff Gross'!$S$7:$S$1006,"&lt;&gt;0")+COUNTIFS('GSTN-Diff Gross'!$D$7:$D$1006,BOOKS!E771,'GSTN-Diff Gross'!$T$7:$T$1006,"&lt;&gt;0")+COUNTIFS('GSTN-Diff Gross'!$D$7:$D$1006,BOOKS!E771,'GSTN-Diff Gross'!$U$7:$U$1006,"&lt;&gt;0")+COUNTIFS('GSTN-Diff Gross'!$D$7:$D$1006,BOOKS!E771,'GSTN-Diff Gross'!$V$7:$V$1006,"&lt;&gt;0"),BOOKS!G771,"")</f>
        <v/>
      </c>
      <c r="F771" s="89" t="str">
        <f>IF(COUNTIFS('GSTN-Diff Gross'!$D$7:$D$1006,BOOKS!E771,'GSTN-Diff Gross'!$R$7:$R$1006,"&lt;&gt;0")+COUNTIFS('GSTN-Diff Gross'!$D$7:$D$1006,BOOKS!E771,'GSTN-Diff Gross'!$S$7:$S$1006,"&lt;&gt;0")+COUNTIFS('GSTN-Diff Gross'!$D$7:$D$1006,BOOKS!E771,'GSTN-Diff Gross'!$T$7:$T$1006,"&lt;&gt;0")+COUNTIFS('GSTN-Diff Gross'!$D$7:$D$1006,BOOKS!E771,'GSTN-Diff Gross'!$U$7:$U$1006,"&lt;&gt;0")+COUNTIFS('GSTN-Diff Gross'!$D$7:$D$1006,BOOKS!E771,'GSTN-Diff Gross'!$V$7:$V$1006,"&lt;&gt;0"),BOOKS!H771,"")</f>
        <v/>
      </c>
      <c r="G771" s="96">
        <f t="shared" si="81"/>
        <v>0</v>
      </c>
      <c r="H771" s="96">
        <f t="shared" si="82"/>
        <v>0</v>
      </c>
      <c r="I771" s="97">
        <f t="shared" si="83"/>
        <v>0</v>
      </c>
      <c r="J771" s="98">
        <f t="shared" si="84"/>
        <v>0</v>
      </c>
      <c r="K771" s="96">
        <f t="shared" si="85"/>
        <v>0</v>
      </c>
      <c r="L771" s="93">
        <f>IF(COUNTIFS('GSTN-Diff Gross'!$D$7:$D$1006,BOOKS!E771,'GSTN-Diff Gross'!$R$7:$R$1006,"&lt;&gt;0")+COUNTIFS('GSTN-Diff Gross'!$D$7:$D$1006,BOOKS!E771,'GSTN-Diff Gross'!$S$7:$S$1006,"&lt;&gt;0")+COUNTIFS('GSTN-Diff Gross'!$D$7:$D$1006,BOOKS!E771,'GSTN-Diff Gross'!$T$7:$T$1006,"&lt;&gt;0")+COUNTIFS('GSTN-Diff Gross'!$D$7:$D$1006,BOOKS!E771,'GSTN-Diff Gross'!$U$7:$U$1006,"&lt;&gt;0")+COUNTIFS('GSTN-Diff Gross'!$D$7:$D$1006,BOOKS!E771,'GSTN-Diff Gross'!$V$7:$V$1006,"&lt;&gt;0"),BOOKS!I771,0)</f>
        <v>0</v>
      </c>
      <c r="M771" s="88">
        <f>IF(COUNTIFS('GSTN-Diff Gross'!$D$7:$D$1006,BOOKS!E771,'GSTN-Diff Gross'!$R$7:$R$1006,"&lt;&gt;0")+COUNTIFS('GSTN-Diff Gross'!$D$7:$D$1006,BOOKS!E771,'GSTN-Diff Gross'!$S$7:$S$1006,"&lt;&gt;0")+COUNTIFS('GSTN-Diff Gross'!$D$7:$D$1006,BOOKS!E771,'GSTN-Diff Gross'!$T$7:$T$1006,"&lt;&gt;0")+COUNTIFS('GSTN-Diff Gross'!$D$7:$D$1006,BOOKS!E771,'GSTN-Diff Gross'!$U$7:$U$1006,"&lt;&gt;0")+COUNTIFS('GSTN-Diff Gross'!$D$7:$D$1006,BOOKS!E771,'GSTN-Diff Gross'!$V$7:$V$1006,"&lt;&gt;0"),BOOKS!J771,0)</f>
        <v>0</v>
      </c>
      <c r="N771" s="88">
        <f>IF(COUNTIFS('GSTN-Diff Gross'!$D$7:$D$1006,BOOKS!E771,'GSTN-Diff Gross'!$R$7:$R$1006,"&lt;&gt;0")+COUNTIFS('GSTN-Diff Gross'!$D$7:$D$1006,BOOKS!E771,'GSTN-Diff Gross'!$S$7:$S$1006,"&lt;&gt;0")+COUNTIFS('GSTN-Diff Gross'!$D$7:$D$1006,BOOKS!E771,'GSTN-Diff Gross'!$T$7:$T$1006,"&lt;&gt;0")+COUNTIFS('GSTN-Diff Gross'!$D$7:$D$1006,BOOKS!E771,'GSTN-Diff Gross'!$U$7:$U$1006,"&lt;&gt;0")+COUNTIFS('GSTN-Diff Gross'!$D$7:$D$1006,BOOKS!E771,'GSTN-Diff Gross'!$V$7:$V$1006,"&lt;&gt;0"),BOOKS!K771,0)</f>
        <v>0</v>
      </c>
      <c r="O771" s="88">
        <f>IF(COUNTIFS('GSTN-Diff Gross'!$D$7:$D$1006,BOOKS!E771,'GSTN-Diff Gross'!$R$7:$R$1006,"&lt;&gt;0")+COUNTIFS('GSTN-Diff Gross'!$D$7:$D$1006,BOOKS!E771,'GSTN-Diff Gross'!$S$7:$S$1006,"&lt;&gt;0")+COUNTIFS('GSTN-Diff Gross'!$D$7:$D$1006,BOOKS!E771,'GSTN-Diff Gross'!$T$7:$T$1006,"&lt;&gt;0")+COUNTIFS('GSTN-Diff Gross'!$D$7:$D$1006,BOOKS!E771,'GSTN-Diff Gross'!$U$7:$U$1006,"&lt;&gt;0")+COUNTIFS('GSTN-Diff Gross'!$D$7:$D$1006,BOOKS!E771,'GSTN-Diff Gross'!$V$7:$V$1006,"&lt;&gt;0"),BOOKS!L771,0)</f>
        <v>0</v>
      </c>
      <c r="P771" s="88">
        <f>IF(COUNTIFS('GSTN-Diff Gross'!$D$7:$D$1006,BOOKS!E771,'GSTN-Diff Gross'!$R$7:$R$1006,"&lt;&gt;0")+COUNTIFS('GSTN-Diff Gross'!$D$7:$D$1006,BOOKS!E771,'GSTN-Diff Gross'!$S$7:$S$1006,"&lt;&gt;0")+COUNTIFS('GSTN-Diff Gross'!$D$7:$D$1006,BOOKS!E771,'GSTN-Diff Gross'!$T$7:$T$1006,"&lt;&gt;0")+COUNTIFS('GSTN-Diff Gross'!$D$7:$D$1006,BOOKS!E771,'GSTN-Diff Gross'!$U$7:$U$1006,"&lt;&gt;0")+COUNTIFS('GSTN-Diff Gross'!$D$7:$D$1006,BOOKS!E771,'GSTN-Diff Gross'!$V$7:$V$1006,"&lt;&gt;0"),BOOKS!M771,0)</f>
        <v>0</v>
      </c>
      <c r="Q771" s="84">
        <f>IFERROR(IF(B771="",0,SUMPRODUCT(('2A'!$D$6:$D$1005='GSTN-Bill Wise'!B771)*'2A'!$I$6:$I$1005)),0)</f>
        <v>0</v>
      </c>
      <c r="R771" s="44">
        <f>IFERROR(IF(B771="",0,SUMPRODUCT(('2A'!$D$6:$D$1005='GSTN-Bill Wise'!B771)*'2A'!$J$6:$J$1005)),0)</f>
        <v>0</v>
      </c>
      <c r="S771" s="44">
        <f>IFERROR(IF(B771="",0,SUMPRODUCT(('2A'!$D$6:$D$1005='GSTN-Bill Wise'!B771)*'2A'!$K$6:$K$1005)),0)</f>
        <v>0</v>
      </c>
      <c r="T771" s="44">
        <f>IFERROR(IF(B771="",0,SUMPRODUCT(('2A'!$D$6:$D$1005='GSTN-Bill Wise'!B771)*'2A'!$L$6:$L$1005)),0)</f>
        <v>0</v>
      </c>
      <c r="U771" s="44">
        <f>IFERROR(IF(B771="",0,SUMPRODUCT(('2A'!$D$6:$D$1005='GSTN-Bill Wise'!B771)*'2A'!$M$6:$M$1005)),0)</f>
        <v>0</v>
      </c>
      <c r="V771" s="111"/>
    </row>
    <row r="772" spans="1:22">
      <c r="A772" s="161">
        <f t="shared" si="86"/>
        <v>767</v>
      </c>
      <c r="B772" s="161" t="str">
        <f t="shared" si="80"/>
        <v/>
      </c>
      <c r="C772" s="161" t="str">
        <f>IF(COUNTIFS('GSTN-Diff Gross'!$D$7:$D$1006,BOOKS!E772,'GSTN-Diff Gross'!$R$7:$R$1006,"&lt;&gt;0")+COUNTIFS('GSTN-Diff Gross'!$D$7:$D$1006,BOOKS!E772,'GSTN-Diff Gross'!$S$7:$S$1006,"&lt;&gt;0")+COUNTIFS('GSTN-Diff Gross'!$D$7:$D$1006,BOOKS!E772,'GSTN-Diff Gross'!$T$7:$T$1006,"&lt;&gt;0")+COUNTIFS('GSTN-Diff Gross'!$D$7:$D$1006,BOOKS!E772,'GSTN-Diff Gross'!$U$7:$U$1006,"&lt;&gt;0")+COUNTIFS('GSTN-Diff Gross'!$D$7:$D$1006,BOOKS!E772,'GSTN-Diff Gross'!$V$7:$V$1006,"&lt;&gt;0"),BOOKS!E772,"")</f>
        <v/>
      </c>
      <c r="D772" s="41" t="str">
        <f>IF(COUNTIFS('GSTN-Diff Gross'!$D$7:$D$1006,BOOKS!E772,'GSTN-Diff Gross'!$R$7:$R$1006,"&lt;&gt;0")+COUNTIFS('GSTN-Diff Gross'!$D$7:$D$1006,BOOKS!E772,'GSTN-Diff Gross'!$S$7:$S$1006,"&lt;&gt;0")+COUNTIFS('GSTN-Diff Gross'!$D$7:$D$1006,BOOKS!E772,'GSTN-Diff Gross'!$T$7:$T$1006,"&lt;&gt;0")+COUNTIFS('GSTN-Diff Gross'!$D$7:$D$1006,BOOKS!E772,'GSTN-Diff Gross'!$U$7:$U$1006,"&lt;&gt;0")+COUNTIFS('GSTN-Diff Gross'!$D$7:$D$1006,BOOKS!E772,'GSTN-Diff Gross'!$V$7:$V$1006,"&lt;&gt;0"),BOOKS!F772,"")</f>
        <v/>
      </c>
      <c r="E772" s="68" t="str">
        <f>IF(COUNTIFS('GSTN-Diff Gross'!$D$7:$D$1006,BOOKS!E772,'GSTN-Diff Gross'!$R$7:$R$1006,"&lt;&gt;0")+COUNTIFS('GSTN-Diff Gross'!$D$7:$D$1006,BOOKS!E772,'GSTN-Diff Gross'!$S$7:$S$1006,"&lt;&gt;0")+COUNTIFS('GSTN-Diff Gross'!$D$7:$D$1006,BOOKS!E772,'GSTN-Diff Gross'!$T$7:$T$1006,"&lt;&gt;0")+COUNTIFS('GSTN-Diff Gross'!$D$7:$D$1006,BOOKS!E772,'GSTN-Diff Gross'!$U$7:$U$1006,"&lt;&gt;0")+COUNTIFS('GSTN-Diff Gross'!$D$7:$D$1006,BOOKS!E772,'GSTN-Diff Gross'!$V$7:$V$1006,"&lt;&gt;0"),BOOKS!G772,"")</f>
        <v/>
      </c>
      <c r="F772" s="90" t="str">
        <f>IF(COUNTIFS('GSTN-Diff Gross'!$D$7:$D$1006,BOOKS!E772,'GSTN-Diff Gross'!$R$7:$R$1006,"&lt;&gt;0")+COUNTIFS('GSTN-Diff Gross'!$D$7:$D$1006,BOOKS!E772,'GSTN-Diff Gross'!$S$7:$S$1006,"&lt;&gt;0")+COUNTIFS('GSTN-Diff Gross'!$D$7:$D$1006,BOOKS!E772,'GSTN-Diff Gross'!$T$7:$T$1006,"&lt;&gt;0")+COUNTIFS('GSTN-Diff Gross'!$D$7:$D$1006,BOOKS!E772,'GSTN-Diff Gross'!$U$7:$U$1006,"&lt;&gt;0")+COUNTIFS('GSTN-Diff Gross'!$D$7:$D$1006,BOOKS!E772,'GSTN-Diff Gross'!$V$7:$V$1006,"&lt;&gt;0"),BOOKS!H772,"")</f>
        <v/>
      </c>
      <c r="G772" s="167">
        <f t="shared" si="81"/>
        <v>0</v>
      </c>
      <c r="H772" s="167">
        <f t="shared" si="82"/>
        <v>0</v>
      </c>
      <c r="I772" s="167">
        <f t="shared" si="83"/>
        <v>0</v>
      </c>
      <c r="J772" s="167">
        <f t="shared" si="84"/>
        <v>0</v>
      </c>
      <c r="K772" s="167">
        <f t="shared" si="85"/>
        <v>0</v>
      </c>
      <c r="L772" s="99">
        <f>IF(COUNTIFS('GSTN-Diff Gross'!$D$7:$D$1006,BOOKS!E772,'GSTN-Diff Gross'!$R$7:$R$1006,"&lt;&gt;0")+COUNTIFS('GSTN-Diff Gross'!$D$7:$D$1006,BOOKS!E772,'GSTN-Diff Gross'!$S$7:$S$1006,"&lt;&gt;0")+COUNTIFS('GSTN-Diff Gross'!$D$7:$D$1006,BOOKS!E772,'GSTN-Diff Gross'!$T$7:$T$1006,"&lt;&gt;0")+COUNTIFS('GSTN-Diff Gross'!$D$7:$D$1006,BOOKS!E772,'GSTN-Diff Gross'!$U$7:$U$1006,"&lt;&gt;0")+COUNTIFS('GSTN-Diff Gross'!$D$7:$D$1006,BOOKS!E772,'GSTN-Diff Gross'!$V$7:$V$1006,"&lt;&gt;0"),BOOKS!I772,0)</f>
        <v>0</v>
      </c>
      <c r="M772" s="100">
        <f>IF(COUNTIFS('GSTN-Diff Gross'!$D$7:$D$1006,BOOKS!E772,'GSTN-Diff Gross'!$R$7:$R$1006,"&lt;&gt;0")+COUNTIFS('GSTN-Diff Gross'!$D$7:$D$1006,BOOKS!E772,'GSTN-Diff Gross'!$S$7:$S$1006,"&lt;&gt;0")+COUNTIFS('GSTN-Diff Gross'!$D$7:$D$1006,BOOKS!E772,'GSTN-Diff Gross'!$T$7:$T$1006,"&lt;&gt;0")+COUNTIFS('GSTN-Diff Gross'!$D$7:$D$1006,BOOKS!E772,'GSTN-Diff Gross'!$U$7:$U$1006,"&lt;&gt;0")+COUNTIFS('GSTN-Diff Gross'!$D$7:$D$1006,BOOKS!E772,'GSTN-Diff Gross'!$V$7:$V$1006,"&lt;&gt;0"),BOOKS!J772,0)</f>
        <v>0</v>
      </c>
      <c r="N772" s="100">
        <f>IF(COUNTIFS('GSTN-Diff Gross'!$D$7:$D$1006,BOOKS!E772,'GSTN-Diff Gross'!$R$7:$R$1006,"&lt;&gt;0")+COUNTIFS('GSTN-Diff Gross'!$D$7:$D$1006,BOOKS!E772,'GSTN-Diff Gross'!$S$7:$S$1006,"&lt;&gt;0")+COUNTIFS('GSTN-Diff Gross'!$D$7:$D$1006,BOOKS!E772,'GSTN-Diff Gross'!$T$7:$T$1006,"&lt;&gt;0")+COUNTIFS('GSTN-Diff Gross'!$D$7:$D$1006,BOOKS!E772,'GSTN-Diff Gross'!$U$7:$U$1006,"&lt;&gt;0")+COUNTIFS('GSTN-Diff Gross'!$D$7:$D$1006,BOOKS!E772,'GSTN-Diff Gross'!$V$7:$V$1006,"&lt;&gt;0"),BOOKS!K772,0)</f>
        <v>0</v>
      </c>
      <c r="O772" s="100">
        <f>IF(COUNTIFS('GSTN-Diff Gross'!$D$7:$D$1006,BOOKS!E772,'GSTN-Diff Gross'!$R$7:$R$1006,"&lt;&gt;0")+COUNTIFS('GSTN-Diff Gross'!$D$7:$D$1006,BOOKS!E772,'GSTN-Diff Gross'!$S$7:$S$1006,"&lt;&gt;0")+COUNTIFS('GSTN-Diff Gross'!$D$7:$D$1006,BOOKS!E772,'GSTN-Diff Gross'!$T$7:$T$1006,"&lt;&gt;0")+COUNTIFS('GSTN-Diff Gross'!$D$7:$D$1006,BOOKS!E772,'GSTN-Diff Gross'!$U$7:$U$1006,"&lt;&gt;0")+COUNTIFS('GSTN-Diff Gross'!$D$7:$D$1006,BOOKS!E772,'GSTN-Diff Gross'!$V$7:$V$1006,"&lt;&gt;0"),BOOKS!L772,0)</f>
        <v>0</v>
      </c>
      <c r="P772" s="100">
        <f>IF(COUNTIFS('GSTN-Diff Gross'!$D$7:$D$1006,BOOKS!E772,'GSTN-Diff Gross'!$R$7:$R$1006,"&lt;&gt;0")+COUNTIFS('GSTN-Diff Gross'!$D$7:$D$1006,BOOKS!E772,'GSTN-Diff Gross'!$S$7:$S$1006,"&lt;&gt;0")+COUNTIFS('GSTN-Diff Gross'!$D$7:$D$1006,BOOKS!E772,'GSTN-Diff Gross'!$T$7:$T$1006,"&lt;&gt;0")+COUNTIFS('GSTN-Diff Gross'!$D$7:$D$1006,BOOKS!E772,'GSTN-Diff Gross'!$U$7:$U$1006,"&lt;&gt;0")+COUNTIFS('GSTN-Diff Gross'!$D$7:$D$1006,BOOKS!E772,'GSTN-Diff Gross'!$V$7:$V$1006,"&lt;&gt;0"),BOOKS!M772,0)</f>
        <v>0</v>
      </c>
      <c r="Q772" s="94">
        <f>IFERROR(IF(B772="",0,SUMPRODUCT(('2A'!$D$6:$D$1005='GSTN-Bill Wise'!B772)*'2A'!$I$6:$I$1005)),0)</f>
        <v>0</v>
      </c>
      <c r="R772" s="95">
        <f>IFERROR(IF(B772="",0,SUMPRODUCT(('2A'!$D$6:$D$1005='GSTN-Bill Wise'!B772)*'2A'!$J$6:$J$1005)),0)</f>
        <v>0</v>
      </c>
      <c r="S772" s="95">
        <f>IFERROR(IF(B772="",0,SUMPRODUCT(('2A'!$D$6:$D$1005='GSTN-Bill Wise'!B772)*'2A'!$K$6:$K$1005)),0)</f>
        <v>0</v>
      </c>
      <c r="T772" s="95">
        <f>IFERROR(IF(B772="",0,SUMPRODUCT(('2A'!$D$6:$D$1005='GSTN-Bill Wise'!B772)*'2A'!$L$6:$L$1005)),0)</f>
        <v>0</v>
      </c>
      <c r="U772" s="95">
        <f>IFERROR(IF(B772="",0,SUMPRODUCT(('2A'!$D$6:$D$1005='GSTN-Bill Wise'!B772)*'2A'!$M$6:$M$1005)),0)</f>
        <v>0</v>
      </c>
      <c r="V772" s="111"/>
    </row>
    <row r="773" spans="1:22">
      <c r="A773" s="162">
        <f t="shared" si="86"/>
        <v>768</v>
      </c>
      <c r="B773" s="162" t="str">
        <f t="shared" si="80"/>
        <v/>
      </c>
      <c r="C773" s="162" t="str">
        <f>IF(COUNTIFS('GSTN-Diff Gross'!$D$7:$D$1006,BOOKS!E773,'GSTN-Diff Gross'!$R$7:$R$1006,"&lt;&gt;0")+COUNTIFS('GSTN-Diff Gross'!$D$7:$D$1006,BOOKS!E773,'GSTN-Diff Gross'!$S$7:$S$1006,"&lt;&gt;0")+COUNTIFS('GSTN-Diff Gross'!$D$7:$D$1006,BOOKS!E773,'GSTN-Diff Gross'!$T$7:$T$1006,"&lt;&gt;0")+COUNTIFS('GSTN-Diff Gross'!$D$7:$D$1006,BOOKS!E773,'GSTN-Diff Gross'!$U$7:$U$1006,"&lt;&gt;0")+COUNTIFS('GSTN-Diff Gross'!$D$7:$D$1006,BOOKS!E773,'GSTN-Diff Gross'!$V$7:$V$1006,"&lt;&gt;0"),BOOKS!E773,"")</f>
        <v/>
      </c>
      <c r="D773" s="44" t="str">
        <f>IF(COUNTIFS('GSTN-Diff Gross'!$D$7:$D$1006,BOOKS!E773,'GSTN-Diff Gross'!$R$7:$R$1006,"&lt;&gt;0")+COUNTIFS('GSTN-Diff Gross'!$D$7:$D$1006,BOOKS!E773,'GSTN-Diff Gross'!$S$7:$S$1006,"&lt;&gt;0")+COUNTIFS('GSTN-Diff Gross'!$D$7:$D$1006,BOOKS!E773,'GSTN-Diff Gross'!$T$7:$T$1006,"&lt;&gt;0")+COUNTIFS('GSTN-Diff Gross'!$D$7:$D$1006,BOOKS!E773,'GSTN-Diff Gross'!$U$7:$U$1006,"&lt;&gt;0")+COUNTIFS('GSTN-Diff Gross'!$D$7:$D$1006,BOOKS!E773,'GSTN-Diff Gross'!$V$7:$V$1006,"&lt;&gt;0"),BOOKS!F773,"")</f>
        <v/>
      </c>
      <c r="E773" s="67" t="str">
        <f>IF(COUNTIFS('GSTN-Diff Gross'!$D$7:$D$1006,BOOKS!E773,'GSTN-Diff Gross'!$R$7:$R$1006,"&lt;&gt;0")+COUNTIFS('GSTN-Diff Gross'!$D$7:$D$1006,BOOKS!E773,'GSTN-Diff Gross'!$S$7:$S$1006,"&lt;&gt;0")+COUNTIFS('GSTN-Diff Gross'!$D$7:$D$1006,BOOKS!E773,'GSTN-Diff Gross'!$T$7:$T$1006,"&lt;&gt;0")+COUNTIFS('GSTN-Diff Gross'!$D$7:$D$1006,BOOKS!E773,'GSTN-Diff Gross'!$U$7:$U$1006,"&lt;&gt;0")+COUNTIFS('GSTN-Diff Gross'!$D$7:$D$1006,BOOKS!E773,'GSTN-Diff Gross'!$V$7:$V$1006,"&lt;&gt;0"),BOOKS!G773,"")</f>
        <v/>
      </c>
      <c r="F773" s="89" t="str">
        <f>IF(COUNTIFS('GSTN-Diff Gross'!$D$7:$D$1006,BOOKS!E773,'GSTN-Diff Gross'!$R$7:$R$1006,"&lt;&gt;0")+COUNTIFS('GSTN-Diff Gross'!$D$7:$D$1006,BOOKS!E773,'GSTN-Diff Gross'!$S$7:$S$1006,"&lt;&gt;0")+COUNTIFS('GSTN-Diff Gross'!$D$7:$D$1006,BOOKS!E773,'GSTN-Diff Gross'!$T$7:$T$1006,"&lt;&gt;0")+COUNTIFS('GSTN-Diff Gross'!$D$7:$D$1006,BOOKS!E773,'GSTN-Diff Gross'!$U$7:$U$1006,"&lt;&gt;0")+COUNTIFS('GSTN-Diff Gross'!$D$7:$D$1006,BOOKS!E773,'GSTN-Diff Gross'!$V$7:$V$1006,"&lt;&gt;0"),BOOKS!H773,"")</f>
        <v/>
      </c>
      <c r="G773" s="96">
        <f t="shared" si="81"/>
        <v>0</v>
      </c>
      <c r="H773" s="96">
        <f t="shared" si="82"/>
        <v>0</v>
      </c>
      <c r="I773" s="97">
        <f t="shared" si="83"/>
        <v>0</v>
      </c>
      <c r="J773" s="98">
        <f t="shared" si="84"/>
        <v>0</v>
      </c>
      <c r="K773" s="96">
        <f t="shared" si="85"/>
        <v>0</v>
      </c>
      <c r="L773" s="93">
        <f>IF(COUNTIFS('GSTN-Diff Gross'!$D$7:$D$1006,BOOKS!E773,'GSTN-Diff Gross'!$R$7:$R$1006,"&lt;&gt;0")+COUNTIFS('GSTN-Diff Gross'!$D$7:$D$1006,BOOKS!E773,'GSTN-Diff Gross'!$S$7:$S$1006,"&lt;&gt;0")+COUNTIFS('GSTN-Diff Gross'!$D$7:$D$1006,BOOKS!E773,'GSTN-Diff Gross'!$T$7:$T$1006,"&lt;&gt;0")+COUNTIFS('GSTN-Diff Gross'!$D$7:$D$1006,BOOKS!E773,'GSTN-Diff Gross'!$U$7:$U$1006,"&lt;&gt;0")+COUNTIFS('GSTN-Diff Gross'!$D$7:$D$1006,BOOKS!E773,'GSTN-Diff Gross'!$V$7:$V$1006,"&lt;&gt;0"),BOOKS!I773,0)</f>
        <v>0</v>
      </c>
      <c r="M773" s="88">
        <f>IF(COUNTIFS('GSTN-Diff Gross'!$D$7:$D$1006,BOOKS!E773,'GSTN-Diff Gross'!$R$7:$R$1006,"&lt;&gt;0")+COUNTIFS('GSTN-Diff Gross'!$D$7:$D$1006,BOOKS!E773,'GSTN-Diff Gross'!$S$7:$S$1006,"&lt;&gt;0")+COUNTIFS('GSTN-Diff Gross'!$D$7:$D$1006,BOOKS!E773,'GSTN-Diff Gross'!$T$7:$T$1006,"&lt;&gt;0")+COUNTIFS('GSTN-Diff Gross'!$D$7:$D$1006,BOOKS!E773,'GSTN-Diff Gross'!$U$7:$U$1006,"&lt;&gt;0")+COUNTIFS('GSTN-Diff Gross'!$D$7:$D$1006,BOOKS!E773,'GSTN-Diff Gross'!$V$7:$V$1006,"&lt;&gt;0"),BOOKS!J773,0)</f>
        <v>0</v>
      </c>
      <c r="N773" s="88">
        <f>IF(COUNTIFS('GSTN-Diff Gross'!$D$7:$D$1006,BOOKS!E773,'GSTN-Diff Gross'!$R$7:$R$1006,"&lt;&gt;0")+COUNTIFS('GSTN-Diff Gross'!$D$7:$D$1006,BOOKS!E773,'GSTN-Diff Gross'!$S$7:$S$1006,"&lt;&gt;0")+COUNTIFS('GSTN-Diff Gross'!$D$7:$D$1006,BOOKS!E773,'GSTN-Diff Gross'!$T$7:$T$1006,"&lt;&gt;0")+COUNTIFS('GSTN-Diff Gross'!$D$7:$D$1006,BOOKS!E773,'GSTN-Diff Gross'!$U$7:$U$1006,"&lt;&gt;0")+COUNTIFS('GSTN-Diff Gross'!$D$7:$D$1006,BOOKS!E773,'GSTN-Diff Gross'!$V$7:$V$1006,"&lt;&gt;0"),BOOKS!K773,0)</f>
        <v>0</v>
      </c>
      <c r="O773" s="88">
        <f>IF(COUNTIFS('GSTN-Diff Gross'!$D$7:$D$1006,BOOKS!E773,'GSTN-Diff Gross'!$R$7:$R$1006,"&lt;&gt;0")+COUNTIFS('GSTN-Diff Gross'!$D$7:$D$1006,BOOKS!E773,'GSTN-Diff Gross'!$S$7:$S$1006,"&lt;&gt;0")+COUNTIFS('GSTN-Diff Gross'!$D$7:$D$1006,BOOKS!E773,'GSTN-Diff Gross'!$T$7:$T$1006,"&lt;&gt;0")+COUNTIFS('GSTN-Diff Gross'!$D$7:$D$1006,BOOKS!E773,'GSTN-Diff Gross'!$U$7:$U$1006,"&lt;&gt;0")+COUNTIFS('GSTN-Diff Gross'!$D$7:$D$1006,BOOKS!E773,'GSTN-Diff Gross'!$V$7:$V$1006,"&lt;&gt;0"),BOOKS!L773,0)</f>
        <v>0</v>
      </c>
      <c r="P773" s="88">
        <f>IF(COUNTIFS('GSTN-Diff Gross'!$D$7:$D$1006,BOOKS!E773,'GSTN-Diff Gross'!$R$7:$R$1006,"&lt;&gt;0")+COUNTIFS('GSTN-Diff Gross'!$D$7:$D$1006,BOOKS!E773,'GSTN-Diff Gross'!$S$7:$S$1006,"&lt;&gt;0")+COUNTIFS('GSTN-Diff Gross'!$D$7:$D$1006,BOOKS!E773,'GSTN-Diff Gross'!$T$7:$T$1006,"&lt;&gt;0")+COUNTIFS('GSTN-Diff Gross'!$D$7:$D$1006,BOOKS!E773,'GSTN-Diff Gross'!$U$7:$U$1006,"&lt;&gt;0")+COUNTIFS('GSTN-Diff Gross'!$D$7:$D$1006,BOOKS!E773,'GSTN-Diff Gross'!$V$7:$V$1006,"&lt;&gt;0"),BOOKS!M773,0)</f>
        <v>0</v>
      </c>
      <c r="Q773" s="84">
        <f>IFERROR(IF(B773="",0,SUMPRODUCT(('2A'!$D$6:$D$1005='GSTN-Bill Wise'!B773)*'2A'!$I$6:$I$1005)),0)</f>
        <v>0</v>
      </c>
      <c r="R773" s="44">
        <f>IFERROR(IF(B773="",0,SUMPRODUCT(('2A'!$D$6:$D$1005='GSTN-Bill Wise'!B773)*'2A'!$J$6:$J$1005)),0)</f>
        <v>0</v>
      </c>
      <c r="S773" s="44">
        <f>IFERROR(IF(B773="",0,SUMPRODUCT(('2A'!$D$6:$D$1005='GSTN-Bill Wise'!B773)*'2A'!$K$6:$K$1005)),0)</f>
        <v>0</v>
      </c>
      <c r="T773" s="44">
        <f>IFERROR(IF(B773="",0,SUMPRODUCT(('2A'!$D$6:$D$1005='GSTN-Bill Wise'!B773)*'2A'!$L$6:$L$1005)),0)</f>
        <v>0</v>
      </c>
      <c r="U773" s="44">
        <f>IFERROR(IF(B773="",0,SUMPRODUCT(('2A'!$D$6:$D$1005='GSTN-Bill Wise'!B773)*'2A'!$M$6:$M$1005)),0)</f>
        <v>0</v>
      </c>
      <c r="V773" s="111"/>
    </row>
    <row r="774" spans="1:22">
      <c r="A774" s="161">
        <f t="shared" si="86"/>
        <v>769</v>
      </c>
      <c r="B774" s="161" t="str">
        <f t="shared" si="80"/>
        <v/>
      </c>
      <c r="C774" s="161" t="str">
        <f>IF(COUNTIFS('GSTN-Diff Gross'!$D$7:$D$1006,BOOKS!E774,'GSTN-Diff Gross'!$R$7:$R$1006,"&lt;&gt;0")+COUNTIFS('GSTN-Diff Gross'!$D$7:$D$1006,BOOKS!E774,'GSTN-Diff Gross'!$S$7:$S$1006,"&lt;&gt;0")+COUNTIFS('GSTN-Diff Gross'!$D$7:$D$1006,BOOKS!E774,'GSTN-Diff Gross'!$T$7:$T$1006,"&lt;&gt;0")+COUNTIFS('GSTN-Diff Gross'!$D$7:$D$1006,BOOKS!E774,'GSTN-Diff Gross'!$U$7:$U$1006,"&lt;&gt;0")+COUNTIFS('GSTN-Diff Gross'!$D$7:$D$1006,BOOKS!E774,'GSTN-Diff Gross'!$V$7:$V$1006,"&lt;&gt;0"),BOOKS!E774,"")</f>
        <v/>
      </c>
      <c r="D774" s="41" t="str">
        <f>IF(COUNTIFS('GSTN-Diff Gross'!$D$7:$D$1006,BOOKS!E774,'GSTN-Diff Gross'!$R$7:$R$1006,"&lt;&gt;0")+COUNTIFS('GSTN-Diff Gross'!$D$7:$D$1006,BOOKS!E774,'GSTN-Diff Gross'!$S$7:$S$1006,"&lt;&gt;0")+COUNTIFS('GSTN-Diff Gross'!$D$7:$D$1006,BOOKS!E774,'GSTN-Diff Gross'!$T$7:$T$1006,"&lt;&gt;0")+COUNTIFS('GSTN-Diff Gross'!$D$7:$D$1006,BOOKS!E774,'GSTN-Diff Gross'!$U$7:$U$1006,"&lt;&gt;0")+COUNTIFS('GSTN-Diff Gross'!$D$7:$D$1006,BOOKS!E774,'GSTN-Diff Gross'!$V$7:$V$1006,"&lt;&gt;0"),BOOKS!F774,"")</f>
        <v/>
      </c>
      <c r="E774" s="68" t="str">
        <f>IF(COUNTIFS('GSTN-Diff Gross'!$D$7:$D$1006,BOOKS!E774,'GSTN-Diff Gross'!$R$7:$R$1006,"&lt;&gt;0")+COUNTIFS('GSTN-Diff Gross'!$D$7:$D$1006,BOOKS!E774,'GSTN-Diff Gross'!$S$7:$S$1006,"&lt;&gt;0")+COUNTIFS('GSTN-Diff Gross'!$D$7:$D$1006,BOOKS!E774,'GSTN-Diff Gross'!$T$7:$T$1006,"&lt;&gt;0")+COUNTIFS('GSTN-Diff Gross'!$D$7:$D$1006,BOOKS!E774,'GSTN-Diff Gross'!$U$7:$U$1006,"&lt;&gt;0")+COUNTIFS('GSTN-Diff Gross'!$D$7:$D$1006,BOOKS!E774,'GSTN-Diff Gross'!$V$7:$V$1006,"&lt;&gt;0"),BOOKS!G774,"")</f>
        <v/>
      </c>
      <c r="F774" s="90" t="str">
        <f>IF(COUNTIFS('GSTN-Diff Gross'!$D$7:$D$1006,BOOKS!E774,'GSTN-Diff Gross'!$R$7:$R$1006,"&lt;&gt;0")+COUNTIFS('GSTN-Diff Gross'!$D$7:$D$1006,BOOKS!E774,'GSTN-Diff Gross'!$S$7:$S$1006,"&lt;&gt;0")+COUNTIFS('GSTN-Diff Gross'!$D$7:$D$1006,BOOKS!E774,'GSTN-Diff Gross'!$T$7:$T$1006,"&lt;&gt;0")+COUNTIFS('GSTN-Diff Gross'!$D$7:$D$1006,BOOKS!E774,'GSTN-Diff Gross'!$U$7:$U$1006,"&lt;&gt;0")+COUNTIFS('GSTN-Diff Gross'!$D$7:$D$1006,BOOKS!E774,'GSTN-Diff Gross'!$V$7:$V$1006,"&lt;&gt;0"),BOOKS!H774,"")</f>
        <v/>
      </c>
      <c r="G774" s="167">
        <f t="shared" si="81"/>
        <v>0</v>
      </c>
      <c r="H774" s="167">
        <f t="shared" si="82"/>
        <v>0</v>
      </c>
      <c r="I774" s="167">
        <f t="shared" si="83"/>
        <v>0</v>
      </c>
      <c r="J774" s="167">
        <f t="shared" si="84"/>
        <v>0</v>
      </c>
      <c r="K774" s="167">
        <f t="shared" si="85"/>
        <v>0</v>
      </c>
      <c r="L774" s="99">
        <f>IF(COUNTIFS('GSTN-Diff Gross'!$D$7:$D$1006,BOOKS!E774,'GSTN-Diff Gross'!$R$7:$R$1006,"&lt;&gt;0")+COUNTIFS('GSTN-Diff Gross'!$D$7:$D$1006,BOOKS!E774,'GSTN-Diff Gross'!$S$7:$S$1006,"&lt;&gt;0")+COUNTIFS('GSTN-Diff Gross'!$D$7:$D$1006,BOOKS!E774,'GSTN-Diff Gross'!$T$7:$T$1006,"&lt;&gt;0")+COUNTIFS('GSTN-Diff Gross'!$D$7:$D$1006,BOOKS!E774,'GSTN-Diff Gross'!$U$7:$U$1006,"&lt;&gt;0")+COUNTIFS('GSTN-Diff Gross'!$D$7:$D$1006,BOOKS!E774,'GSTN-Diff Gross'!$V$7:$V$1006,"&lt;&gt;0"),BOOKS!I774,0)</f>
        <v>0</v>
      </c>
      <c r="M774" s="100">
        <f>IF(COUNTIFS('GSTN-Diff Gross'!$D$7:$D$1006,BOOKS!E774,'GSTN-Diff Gross'!$R$7:$R$1006,"&lt;&gt;0")+COUNTIFS('GSTN-Diff Gross'!$D$7:$D$1006,BOOKS!E774,'GSTN-Diff Gross'!$S$7:$S$1006,"&lt;&gt;0")+COUNTIFS('GSTN-Diff Gross'!$D$7:$D$1006,BOOKS!E774,'GSTN-Diff Gross'!$T$7:$T$1006,"&lt;&gt;0")+COUNTIFS('GSTN-Diff Gross'!$D$7:$D$1006,BOOKS!E774,'GSTN-Diff Gross'!$U$7:$U$1006,"&lt;&gt;0")+COUNTIFS('GSTN-Diff Gross'!$D$7:$D$1006,BOOKS!E774,'GSTN-Diff Gross'!$V$7:$V$1006,"&lt;&gt;0"),BOOKS!J774,0)</f>
        <v>0</v>
      </c>
      <c r="N774" s="100">
        <f>IF(COUNTIFS('GSTN-Diff Gross'!$D$7:$D$1006,BOOKS!E774,'GSTN-Diff Gross'!$R$7:$R$1006,"&lt;&gt;0")+COUNTIFS('GSTN-Diff Gross'!$D$7:$D$1006,BOOKS!E774,'GSTN-Diff Gross'!$S$7:$S$1006,"&lt;&gt;0")+COUNTIFS('GSTN-Diff Gross'!$D$7:$D$1006,BOOKS!E774,'GSTN-Diff Gross'!$T$7:$T$1006,"&lt;&gt;0")+COUNTIFS('GSTN-Diff Gross'!$D$7:$D$1006,BOOKS!E774,'GSTN-Diff Gross'!$U$7:$U$1006,"&lt;&gt;0")+COUNTIFS('GSTN-Diff Gross'!$D$7:$D$1006,BOOKS!E774,'GSTN-Diff Gross'!$V$7:$V$1006,"&lt;&gt;0"),BOOKS!K774,0)</f>
        <v>0</v>
      </c>
      <c r="O774" s="100">
        <f>IF(COUNTIFS('GSTN-Diff Gross'!$D$7:$D$1006,BOOKS!E774,'GSTN-Diff Gross'!$R$7:$R$1006,"&lt;&gt;0")+COUNTIFS('GSTN-Diff Gross'!$D$7:$D$1006,BOOKS!E774,'GSTN-Diff Gross'!$S$7:$S$1006,"&lt;&gt;0")+COUNTIFS('GSTN-Diff Gross'!$D$7:$D$1006,BOOKS!E774,'GSTN-Diff Gross'!$T$7:$T$1006,"&lt;&gt;0")+COUNTIFS('GSTN-Diff Gross'!$D$7:$D$1006,BOOKS!E774,'GSTN-Diff Gross'!$U$7:$U$1006,"&lt;&gt;0")+COUNTIFS('GSTN-Diff Gross'!$D$7:$D$1006,BOOKS!E774,'GSTN-Diff Gross'!$V$7:$V$1006,"&lt;&gt;0"),BOOKS!L774,0)</f>
        <v>0</v>
      </c>
      <c r="P774" s="100">
        <f>IF(COUNTIFS('GSTN-Diff Gross'!$D$7:$D$1006,BOOKS!E774,'GSTN-Diff Gross'!$R$7:$R$1006,"&lt;&gt;0")+COUNTIFS('GSTN-Diff Gross'!$D$7:$D$1006,BOOKS!E774,'GSTN-Diff Gross'!$S$7:$S$1006,"&lt;&gt;0")+COUNTIFS('GSTN-Diff Gross'!$D$7:$D$1006,BOOKS!E774,'GSTN-Diff Gross'!$T$7:$T$1006,"&lt;&gt;0")+COUNTIFS('GSTN-Diff Gross'!$D$7:$D$1006,BOOKS!E774,'GSTN-Diff Gross'!$U$7:$U$1006,"&lt;&gt;0")+COUNTIFS('GSTN-Diff Gross'!$D$7:$D$1006,BOOKS!E774,'GSTN-Diff Gross'!$V$7:$V$1006,"&lt;&gt;0"),BOOKS!M774,0)</f>
        <v>0</v>
      </c>
      <c r="Q774" s="94">
        <f>IFERROR(IF(B774="",0,SUMPRODUCT(('2A'!$D$6:$D$1005='GSTN-Bill Wise'!B774)*'2A'!$I$6:$I$1005)),0)</f>
        <v>0</v>
      </c>
      <c r="R774" s="95">
        <f>IFERROR(IF(B774="",0,SUMPRODUCT(('2A'!$D$6:$D$1005='GSTN-Bill Wise'!B774)*'2A'!$J$6:$J$1005)),0)</f>
        <v>0</v>
      </c>
      <c r="S774" s="95">
        <f>IFERROR(IF(B774="",0,SUMPRODUCT(('2A'!$D$6:$D$1005='GSTN-Bill Wise'!B774)*'2A'!$K$6:$K$1005)),0)</f>
        <v>0</v>
      </c>
      <c r="T774" s="95">
        <f>IFERROR(IF(B774="",0,SUMPRODUCT(('2A'!$D$6:$D$1005='GSTN-Bill Wise'!B774)*'2A'!$L$6:$L$1005)),0)</f>
        <v>0</v>
      </c>
      <c r="U774" s="95">
        <f>IFERROR(IF(B774="",0,SUMPRODUCT(('2A'!$D$6:$D$1005='GSTN-Bill Wise'!B774)*'2A'!$M$6:$M$1005)),0)</f>
        <v>0</v>
      </c>
      <c r="V774" s="111"/>
    </row>
    <row r="775" spans="1:22">
      <c r="A775" s="162">
        <f t="shared" si="86"/>
        <v>770</v>
      </c>
      <c r="B775" s="162" t="str">
        <f t="shared" ref="B775:B838" si="87">C775&amp;E775</f>
        <v/>
      </c>
      <c r="C775" s="162" t="str">
        <f>IF(COUNTIFS('GSTN-Diff Gross'!$D$7:$D$1006,BOOKS!E775,'GSTN-Diff Gross'!$R$7:$R$1006,"&lt;&gt;0")+COUNTIFS('GSTN-Diff Gross'!$D$7:$D$1006,BOOKS!E775,'GSTN-Diff Gross'!$S$7:$S$1006,"&lt;&gt;0")+COUNTIFS('GSTN-Diff Gross'!$D$7:$D$1006,BOOKS!E775,'GSTN-Diff Gross'!$T$7:$T$1006,"&lt;&gt;0")+COUNTIFS('GSTN-Diff Gross'!$D$7:$D$1006,BOOKS!E775,'GSTN-Diff Gross'!$U$7:$U$1006,"&lt;&gt;0")+COUNTIFS('GSTN-Diff Gross'!$D$7:$D$1006,BOOKS!E775,'GSTN-Diff Gross'!$V$7:$V$1006,"&lt;&gt;0"),BOOKS!E775,"")</f>
        <v/>
      </c>
      <c r="D775" s="44" t="str">
        <f>IF(COUNTIFS('GSTN-Diff Gross'!$D$7:$D$1006,BOOKS!E775,'GSTN-Diff Gross'!$R$7:$R$1006,"&lt;&gt;0")+COUNTIFS('GSTN-Diff Gross'!$D$7:$D$1006,BOOKS!E775,'GSTN-Diff Gross'!$S$7:$S$1006,"&lt;&gt;0")+COUNTIFS('GSTN-Diff Gross'!$D$7:$D$1006,BOOKS!E775,'GSTN-Diff Gross'!$T$7:$T$1006,"&lt;&gt;0")+COUNTIFS('GSTN-Diff Gross'!$D$7:$D$1006,BOOKS!E775,'GSTN-Diff Gross'!$U$7:$U$1006,"&lt;&gt;0")+COUNTIFS('GSTN-Diff Gross'!$D$7:$D$1006,BOOKS!E775,'GSTN-Diff Gross'!$V$7:$V$1006,"&lt;&gt;0"),BOOKS!F775,"")</f>
        <v/>
      </c>
      <c r="E775" s="67" t="str">
        <f>IF(COUNTIFS('GSTN-Diff Gross'!$D$7:$D$1006,BOOKS!E775,'GSTN-Diff Gross'!$R$7:$R$1006,"&lt;&gt;0")+COUNTIFS('GSTN-Diff Gross'!$D$7:$D$1006,BOOKS!E775,'GSTN-Diff Gross'!$S$7:$S$1006,"&lt;&gt;0")+COUNTIFS('GSTN-Diff Gross'!$D$7:$D$1006,BOOKS!E775,'GSTN-Diff Gross'!$T$7:$T$1006,"&lt;&gt;0")+COUNTIFS('GSTN-Diff Gross'!$D$7:$D$1006,BOOKS!E775,'GSTN-Diff Gross'!$U$7:$U$1006,"&lt;&gt;0")+COUNTIFS('GSTN-Diff Gross'!$D$7:$D$1006,BOOKS!E775,'GSTN-Diff Gross'!$V$7:$V$1006,"&lt;&gt;0"),BOOKS!G775,"")</f>
        <v/>
      </c>
      <c r="F775" s="89" t="str">
        <f>IF(COUNTIFS('GSTN-Diff Gross'!$D$7:$D$1006,BOOKS!E775,'GSTN-Diff Gross'!$R$7:$R$1006,"&lt;&gt;0")+COUNTIFS('GSTN-Diff Gross'!$D$7:$D$1006,BOOKS!E775,'GSTN-Diff Gross'!$S$7:$S$1006,"&lt;&gt;0")+COUNTIFS('GSTN-Diff Gross'!$D$7:$D$1006,BOOKS!E775,'GSTN-Diff Gross'!$T$7:$T$1006,"&lt;&gt;0")+COUNTIFS('GSTN-Diff Gross'!$D$7:$D$1006,BOOKS!E775,'GSTN-Diff Gross'!$U$7:$U$1006,"&lt;&gt;0")+COUNTIFS('GSTN-Diff Gross'!$D$7:$D$1006,BOOKS!E775,'GSTN-Diff Gross'!$V$7:$V$1006,"&lt;&gt;0"),BOOKS!H775,"")</f>
        <v/>
      </c>
      <c r="G775" s="96">
        <f t="shared" ref="G775:G838" si="88">L775-Q775</f>
        <v>0</v>
      </c>
      <c r="H775" s="96">
        <f t="shared" ref="H775:H838" si="89">M775-R775</f>
        <v>0</v>
      </c>
      <c r="I775" s="97">
        <f t="shared" ref="I775:I838" si="90">N775-S775</f>
        <v>0</v>
      </c>
      <c r="J775" s="98">
        <f t="shared" ref="J775:J838" si="91">O775-T775</f>
        <v>0</v>
      </c>
      <c r="K775" s="96">
        <f t="shared" ref="K775:K838" si="92">P775-U775</f>
        <v>0</v>
      </c>
      <c r="L775" s="93">
        <f>IF(COUNTIFS('GSTN-Diff Gross'!$D$7:$D$1006,BOOKS!E775,'GSTN-Diff Gross'!$R$7:$R$1006,"&lt;&gt;0")+COUNTIFS('GSTN-Diff Gross'!$D$7:$D$1006,BOOKS!E775,'GSTN-Diff Gross'!$S$7:$S$1006,"&lt;&gt;0")+COUNTIFS('GSTN-Diff Gross'!$D$7:$D$1006,BOOKS!E775,'GSTN-Diff Gross'!$T$7:$T$1006,"&lt;&gt;0")+COUNTIFS('GSTN-Diff Gross'!$D$7:$D$1006,BOOKS!E775,'GSTN-Diff Gross'!$U$7:$U$1006,"&lt;&gt;0")+COUNTIFS('GSTN-Diff Gross'!$D$7:$D$1006,BOOKS!E775,'GSTN-Diff Gross'!$V$7:$V$1006,"&lt;&gt;0"),BOOKS!I775,0)</f>
        <v>0</v>
      </c>
      <c r="M775" s="88">
        <f>IF(COUNTIFS('GSTN-Diff Gross'!$D$7:$D$1006,BOOKS!E775,'GSTN-Diff Gross'!$R$7:$R$1006,"&lt;&gt;0")+COUNTIFS('GSTN-Diff Gross'!$D$7:$D$1006,BOOKS!E775,'GSTN-Diff Gross'!$S$7:$S$1006,"&lt;&gt;0")+COUNTIFS('GSTN-Diff Gross'!$D$7:$D$1006,BOOKS!E775,'GSTN-Diff Gross'!$T$7:$T$1006,"&lt;&gt;0")+COUNTIFS('GSTN-Diff Gross'!$D$7:$D$1006,BOOKS!E775,'GSTN-Diff Gross'!$U$7:$U$1006,"&lt;&gt;0")+COUNTIFS('GSTN-Diff Gross'!$D$7:$D$1006,BOOKS!E775,'GSTN-Diff Gross'!$V$7:$V$1006,"&lt;&gt;0"),BOOKS!J775,0)</f>
        <v>0</v>
      </c>
      <c r="N775" s="88">
        <f>IF(COUNTIFS('GSTN-Diff Gross'!$D$7:$D$1006,BOOKS!E775,'GSTN-Diff Gross'!$R$7:$R$1006,"&lt;&gt;0")+COUNTIFS('GSTN-Diff Gross'!$D$7:$D$1006,BOOKS!E775,'GSTN-Diff Gross'!$S$7:$S$1006,"&lt;&gt;0")+COUNTIFS('GSTN-Diff Gross'!$D$7:$D$1006,BOOKS!E775,'GSTN-Diff Gross'!$T$7:$T$1006,"&lt;&gt;0")+COUNTIFS('GSTN-Diff Gross'!$D$7:$D$1006,BOOKS!E775,'GSTN-Diff Gross'!$U$7:$U$1006,"&lt;&gt;0")+COUNTIFS('GSTN-Diff Gross'!$D$7:$D$1006,BOOKS!E775,'GSTN-Diff Gross'!$V$7:$V$1006,"&lt;&gt;0"),BOOKS!K775,0)</f>
        <v>0</v>
      </c>
      <c r="O775" s="88">
        <f>IF(COUNTIFS('GSTN-Diff Gross'!$D$7:$D$1006,BOOKS!E775,'GSTN-Diff Gross'!$R$7:$R$1006,"&lt;&gt;0")+COUNTIFS('GSTN-Diff Gross'!$D$7:$D$1006,BOOKS!E775,'GSTN-Diff Gross'!$S$7:$S$1006,"&lt;&gt;0")+COUNTIFS('GSTN-Diff Gross'!$D$7:$D$1006,BOOKS!E775,'GSTN-Diff Gross'!$T$7:$T$1006,"&lt;&gt;0")+COUNTIFS('GSTN-Diff Gross'!$D$7:$D$1006,BOOKS!E775,'GSTN-Diff Gross'!$U$7:$U$1006,"&lt;&gt;0")+COUNTIFS('GSTN-Diff Gross'!$D$7:$D$1006,BOOKS!E775,'GSTN-Diff Gross'!$V$7:$V$1006,"&lt;&gt;0"),BOOKS!L775,0)</f>
        <v>0</v>
      </c>
      <c r="P775" s="88">
        <f>IF(COUNTIFS('GSTN-Diff Gross'!$D$7:$D$1006,BOOKS!E775,'GSTN-Diff Gross'!$R$7:$R$1006,"&lt;&gt;0")+COUNTIFS('GSTN-Diff Gross'!$D$7:$D$1006,BOOKS!E775,'GSTN-Diff Gross'!$S$7:$S$1006,"&lt;&gt;0")+COUNTIFS('GSTN-Diff Gross'!$D$7:$D$1006,BOOKS!E775,'GSTN-Diff Gross'!$T$7:$T$1006,"&lt;&gt;0")+COUNTIFS('GSTN-Diff Gross'!$D$7:$D$1006,BOOKS!E775,'GSTN-Diff Gross'!$U$7:$U$1006,"&lt;&gt;0")+COUNTIFS('GSTN-Diff Gross'!$D$7:$D$1006,BOOKS!E775,'GSTN-Diff Gross'!$V$7:$V$1006,"&lt;&gt;0"),BOOKS!M775,0)</f>
        <v>0</v>
      </c>
      <c r="Q775" s="84">
        <f>IFERROR(IF(B775="",0,SUMPRODUCT(('2A'!$D$6:$D$1005='GSTN-Bill Wise'!B775)*'2A'!$I$6:$I$1005)),0)</f>
        <v>0</v>
      </c>
      <c r="R775" s="44">
        <f>IFERROR(IF(B775="",0,SUMPRODUCT(('2A'!$D$6:$D$1005='GSTN-Bill Wise'!B775)*'2A'!$J$6:$J$1005)),0)</f>
        <v>0</v>
      </c>
      <c r="S775" s="44">
        <f>IFERROR(IF(B775="",0,SUMPRODUCT(('2A'!$D$6:$D$1005='GSTN-Bill Wise'!B775)*'2A'!$K$6:$K$1005)),0)</f>
        <v>0</v>
      </c>
      <c r="T775" s="44">
        <f>IFERROR(IF(B775="",0,SUMPRODUCT(('2A'!$D$6:$D$1005='GSTN-Bill Wise'!B775)*'2A'!$L$6:$L$1005)),0)</f>
        <v>0</v>
      </c>
      <c r="U775" s="44">
        <f>IFERROR(IF(B775="",0,SUMPRODUCT(('2A'!$D$6:$D$1005='GSTN-Bill Wise'!B775)*'2A'!$M$6:$M$1005)),0)</f>
        <v>0</v>
      </c>
      <c r="V775" s="111"/>
    </row>
    <row r="776" spans="1:22">
      <c r="A776" s="161">
        <f t="shared" ref="A776:A839" si="93">A775+1</f>
        <v>771</v>
      </c>
      <c r="B776" s="161" t="str">
        <f t="shared" si="87"/>
        <v/>
      </c>
      <c r="C776" s="161" t="str">
        <f>IF(COUNTIFS('GSTN-Diff Gross'!$D$7:$D$1006,BOOKS!E776,'GSTN-Diff Gross'!$R$7:$R$1006,"&lt;&gt;0")+COUNTIFS('GSTN-Diff Gross'!$D$7:$D$1006,BOOKS!E776,'GSTN-Diff Gross'!$S$7:$S$1006,"&lt;&gt;0")+COUNTIFS('GSTN-Diff Gross'!$D$7:$D$1006,BOOKS!E776,'GSTN-Diff Gross'!$T$7:$T$1006,"&lt;&gt;0")+COUNTIFS('GSTN-Diff Gross'!$D$7:$D$1006,BOOKS!E776,'GSTN-Diff Gross'!$U$7:$U$1006,"&lt;&gt;0")+COUNTIFS('GSTN-Diff Gross'!$D$7:$D$1006,BOOKS!E776,'GSTN-Diff Gross'!$V$7:$V$1006,"&lt;&gt;0"),BOOKS!E776,"")</f>
        <v/>
      </c>
      <c r="D776" s="41" t="str">
        <f>IF(COUNTIFS('GSTN-Diff Gross'!$D$7:$D$1006,BOOKS!E776,'GSTN-Diff Gross'!$R$7:$R$1006,"&lt;&gt;0")+COUNTIFS('GSTN-Diff Gross'!$D$7:$D$1006,BOOKS!E776,'GSTN-Diff Gross'!$S$7:$S$1006,"&lt;&gt;0")+COUNTIFS('GSTN-Diff Gross'!$D$7:$D$1006,BOOKS!E776,'GSTN-Diff Gross'!$T$7:$T$1006,"&lt;&gt;0")+COUNTIFS('GSTN-Diff Gross'!$D$7:$D$1006,BOOKS!E776,'GSTN-Diff Gross'!$U$7:$U$1006,"&lt;&gt;0")+COUNTIFS('GSTN-Diff Gross'!$D$7:$D$1006,BOOKS!E776,'GSTN-Diff Gross'!$V$7:$V$1006,"&lt;&gt;0"),BOOKS!F776,"")</f>
        <v/>
      </c>
      <c r="E776" s="68" t="str">
        <f>IF(COUNTIFS('GSTN-Diff Gross'!$D$7:$D$1006,BOOKS!E776,'GSTN-Diff Gross'!$R$7:$R$1006,"&lt;&gt;0")+COUNTIFS('GSTN-Diff Gross'!$D$7:$D$1006,BOOKS!E776,'GSTN-Diff Gross'!$S$7:$S$1006,"&lt;&gt;0")+COUNTIFS('GSTN-Diff Gross'!$D$7:$D$1006,BOOKS!E776,'GSTN-Diff Gross'!$T$7:$T$1006,"&lt;&gt;0")+COUNTIFS('GSTN-Diff Gross'!$D$7:$D$1006,BOOKS!E776,'GSTN-Diff Gross'!$U$7:$U$1006,"&lt;&gt;0")+COUNTIFS('GSTN-Diff Gross'!$D$7:$D$1006,BOOKS!E776,'GSTN-Diff Gross'!$V$7:$V$1006,"&lt;&gt;0"),BOOKS!G776,"")</f>
        <v/>
      </c>
      <c r="F776" s="90" t="str">
        <f>IF(COUNTIFS('GSTN-Diff Gross'!$D$7:$D$1006,BOOKS!E776,'GSTN-Diff Gross'!$R$7:$R$1006,"&lt;&gt;0")+COUNTIFS('GSTN-Diff Gross'!$D$7:$D$1006,BOOKS!E776,'GSTN-Diff Gross'!$S$7:$S$1006,"&lt;&gt;0")+COUNTIFS('GSTN-Diff Gross'!$D$7:$D$1006,BOOKS!E776,'GSTN-Diff Gross'!$T$7:$T$1006,"&lt;&gt;0")+COUNTIFS('GSTN-Diff Gross'!$D$7:$D$1006,BOOKS!E776,'GSTN-Diff Gross'!$U$7:$U$1006,"&lt;&gt;0")+COUNTIFS('GSTN-Diff Gross'!$D$7:$D$1006,BOOKS!E776,'GSTN-Diff Gross'!$V$7:$V$1006,"&lt;&gt;0"),BOOKS!H776,"")</f>
        <v/>
      </c>
      <c r="G776" s="167">
        <f t="shared" si="88"/>
        <v>0</v>
      </c>
      <c r="H776" s="167">
        <f t="shared" si="89"/>
        <v>0</v>
      </c>
      <c r="I776" s="167">
        <f t="shared" si="90"/>
        <v>0</v>
      </c>
      <c r="J776" s="167">
        <f t="shared" si="91"/>
        <v>0</v>
      </c>
      <c r="K776" s="167">
        <f t="shared" si="92"/>
        <v>0</v>
      </c>
      <c r="L776" s="99">
        <f>IF(COUNTIFS('GSTN-Diff Gross'!$D$7:$D$1006,BOOKS!E776,'GSTN-Diff Gross'!$R$7:$R$1006,"&lt;&gt;0")+COUNTIFS('GSTN-Diff Gross'!$D$7:$D$1006,BOOKS!E776,'GSTN-Diff Gross'!$S$7:$S$1006,"&lt;&gt;0")+COUNTIFS('GSTN-Diff Gross'!$D$7:$D$1006,BOOKS!E776,'GSTN-Diff Gross'!$T$7:$T$1006,"&lt;&gt;0")+COUNTIFS('GSTN-Diff Gross'!$D$7:$D$1006,BOOKS!E776,'GSTN-Diff Gross'!$U$7:$U$1006,"&lt;&gt;0")+COUNTIFS('GSTN-Diff Gross'!$D$7:$D$1006,BOOKS!E776,'GSTN-Diff Gross'!$V$7:$V$1006,"&lt;&gt;0"),BOOKS!I776,0)</f>
        <v>0</v>
      </c>
      <c r="M776" s="100">
        <f>IF(COUNTIFS('GSTN-Diff Gross'!$D$7:$D$1006,BOOKS!E776,'GSTN-Diff Gross'!$R$7:$R$1006,"&lt;&gt;0")+COUNTIFS('GSTN-Diff Gross'!$D$7:$D$1006,BOOKS!E776,'GSTN-Diff Gross'!$S$7:$S$1006,"&lt;&gt;0")+COUNTIFS('GSTN-Diff Gross'!$D$7:$D$1006,BOOKS!E776,'GSTN-Diff Gross'!$T$7:$T$1006,"&lt;&gt;0")+COUNTIFS('GSTN-Diff Gross'!$D$7:$D$1006,BOOKS!E776,'GSTN-Diff Gross'!$U$7:$U$1006,"&lt;&gt;0")+COUNTIFS('GSTN-Diff Gross'!$D$7:$D$1006,BOOKS!E776,'GSTN-Diff Gross'!$V$7:$V$1006,"&lt;&gt;0"),BOOKS!J776,0)</f>
        <v>0</v>
      </c>
      <c r="N776" s="100">
        <f>IF(COUNTIFS('GSTN-Diff Gross'!$D$7:$D$1006,BOOKS!E776,'GSTN-Diff Gross'!$R$7:$R$1006,"&lt;&gt;0")+COUNTIFS('GSTN-Diff Gross'!$D$7:$D$1006,BOOKS!E776,'GSTN-Diff Gross'!$S$7:$S$1006,"&lt;&gt;0")+COUNTIFS('GSTN-Diff Gross'!$D$7:$D$1006,BOOKS!E776,'GSTN-Diff Gross'!$T$7:$T$1006,"&lt;&gt;0")+COUNTIFS('GSTN-Diff Gross'!$D$7:$D$1006,BOOKS!E776,'GSTN-Diff Gross'!$U$7:$U$1006,"&lt;&gt;0")+COUNTIFS('GSTN-Diff Gross'!$D$7:$D$1006,BOOKS!E776,'GSTN-Diff Gross'!$V$7:$V$1006,"&lt;&gt;0"),BOOKS!K776,0)</f>
        <v>0</v>
      </c>
      <c r="O776" s="100">
        <f>IF(COUNTIFS('GSTN-Diff Gross'!$D$7:$D$1006,BOOKS!E776,'GSTN-Diff Gross'!$R$7:$R$1006,"&lt;&gt;0")+COUNTIFS('GSTN-Diff Gross'!$D$7:$D$1006,BOOKS!E776,'GSTN-Diff Gross'!$S$7:$S$1006,"&lt;&gt;0")+COUNTIFS('GSTN-Diff Gross'!$D$7:$D$1006,BOOKS!E776,'GSTN-Diff Gross'!$T$7:$T$1006,"&lt;&gt;0")+COUNTIFS('GSTN-Diff Gross'!$D$7:$D$1006,BOOKS!E776,'GSTN-Diff Gross'!$U$7:$U$1006,"&lt;&gt;0")+COUNTIFS('GSTN-Diff Gross'!$D$7:$D$1006,BOOKS!E776,'GSTN-Diff Gross'!$V$7:$V$1006,"&lt;&gt;0"),BOOKS!L776,0)</f>
        <v>0</v>
      </c>
      <c r="P776" s="100">
        <f>IF(COUNTIFS('GSTN-Diff Gross'!$D$7:$D$1006,BOOKS!E776,'GSTN-Diff Gross'!$R$7:$R$1006,"&lt;&gt;0")+COUNTIFS('GSTN-Diff Gross'!$D$7:$D$1006,BOOKS!E776,'GSTN-Diff Gross'!$S$7:$S$1006,"&lt;&gt;0")+COUNTIFS('GSTN-Diff Gross'!$D$7:$D$1006,BOOKS!E776,'GSTN-Diff Gross'!$T$7:$T$1006,"&lt;&gt;0")+COUNTIFS('GSTN-Diff Gross'!$D$7:$D$1006,BOOKS!E776,'GSTN-Diff Gross'!$U$7:$U$1006,"&lt;&gt;0")+COUNTIFS('GSTN-Diff Gross'!$D$7:$D$1006,BOOKS!E776,'GSTN-Diff Gross'!$V$7:$V$1006,"&lt;&gt;0"),BOOKS!M776,0)</f>
        <v>0</v>
      </c>
      <c r="Q776" s="94">
        <f>IFERROR(IF(B776="",0,SUMPRODUCT(('2A'!$D$6:$D$1005='GSTN-Bill Wise'!B776)*'2A'!$I$6:$I$1005)),0)</f>
        <v>0</v>
      </c>
      <c r="R776" s="95">
        <f>IFERROR(IF(B776="",0,SUMPRODUCT(('2A'!$D$6:$D$1005='GSTN-Bill Wise'!B776)*'2A'!$J$6:$J$1005)),0)</f>
        <v>0</v>
      </c>
      <c r="S776" s="95">
        <f>IFERROR(IF(B776="",0,SUMPRODUCT(('2A'!$D$6:$D$1005='GSTN-Bill Wise'!B776)*'2A'!$K$6:$K$1005)),0)</f>
        <v>0</v>
      </c>
      <c r="T776" s="95">
        <f>IFERROR(IF(B776="",0,SUMPRODUCT(('2A'!$D$6:$D$1005='GSTN-Bill Wise'!B776)*'2A'!$L$6:$L$1005)),0)</f>
        <v>0</v>
      </c>
      <c r="U776" s="95">
        <f>IFERROR(IF(B776="",0,SUMPRODUCT(('2A'!$D$6:$D$1005='GSTN-Bill Wise'!B776)*'2A'!$M$6:$M$1005)),0)</f>
        <v>0</v>
      </c>
      <c r="V776" s="111"/>
    </row>
    <row r="777" spans="1:22">
      <c r="A777" s="162">
        <f t="shared" si="93"/>
        <v>772</v>
      </c>
      <c r="B777" s="162" t="str">
        <f t="shared" si="87"/>
        <v/>
      </c>
      <c r="C777" s="162" t="str">
        <f>IF(COUNTIFS('GSTN-Diff Gross'!$D$7:$D$1006,BOOKS!E777,'GSTN-Diff Gross'!$R$7:$R$1006,"&lt;&gt;0")+COUNTIFS('GSTN-Diff Gross'!$D$7:$D$1006,BOOKS!E777,'GSTN-Diff Gross'!$S$7:$S$1006,"&lt;&gt;0")+COUNTIFS('GSTN-Diff Gross'!$D$7:$D$1006,BOOKS!E777,'GSTN-Diff Gross'!$T$7:$T$1006,"&lt;&gt;0")+COUNTIFS('GSTN-Diff Gross'!$D$7:$D$1006,BOOKS!E777,'GSTN-Diff Gross'!$U$7:$U$1006,"&lt;&gt;0")+COUNTIFS('GSTN-Diff Gross'!$D$7:$D$1006,BOOKS!E777,'GSTN-Diff Gross'!$V$7:$V$1006,"&lt;&gt;0"),BOOKS!E777,"")</f>
        <v/>
      </c>
      <c r="D777" s="44" t="str">
        <f>IF(COUNTIFS('GSTN-Diff Gross'!$D$7:$D$1006,BOOKS!E777,'GSTN-Diff Gross'!$R$7:$R$1006,"&lt;&gt;0")+COUNTIFS('GSTN-Diff Gross'!$D$7:$D$1006,BOOKS!E777,'GSTN-Diff Gross'!$S$7:$S$1006,"&lt;&gt;0")+COUNTIFS('GSTN-Diff Gross'!$D$7:$D$1006,BOOKS!E777,'GSTN-Diff Gross'!$T$7:$T$1006,"&lt;&gt;0")+COUNTIFS('GSTN-Diff Gross'!$D$7:$D$1006,BOOKS!E777,'GSTN-Diff Gross'!$U$7:$U$1006,"&lt;&gt;0")+COUNTIFS('GSTN-Diff Gross'!$D$7:$D$1006,BOOKS!E777,'GSTN-Diff Gross'!$V$7:$V$1006,"&lt;&gt;0"),BOOKS!F777,"")</f>
        <v/>
      </c>
      <c r="E777" s="67" t="str">
        <f>IF(COUNTIFS('GSTN-Diff Gross'!$D$7:$D$1006,BOOKS!E777,'GSTN-Diff Gross'!$R$7:$R$1006,"&lt;&gt;0")+COUNTIFS('GSTN-Diff Gross'!$D$7:$D$1006,BOOKS!E777,'GSTN-Diff Gross'!$S$7:$S$1006,"&lt;&gt;0")+COUNTIFS('GSTN-Diff Gross'!$D$7:$D$1006,BOOKS!E777,'GSTN-Diff Gross'!$T$7:$T$1006,"&lt;&gt;0")+COUNTIFS('GSTN-Diff Gross'!$D$7:$D$1006,BOOKS!E777,'GSTN-Diff Gross'!$U$7:$U$1006,"&lt;&gt;0")+COUNTIFS('GSTN-Diff Gross'!$D$7:$D$1006,BOOKS!E777,'GSTN-Diff Gross'!$V$7:$V$1006,"&lt;&gt;0"),BOOKS!G777,"")</f>
        <v/>
      </c>
      <c r="F777" s="89" t="str">
        <f>IF(COUNTIFS('GSTN-Diff Gross'!$D$7:$D$1006,BOOKS!E777,'GSTN-Diff Gross'!$R$7:$R$1006,"&lt;&gt;0")+COUNTIFS('GSTN-Diff Gross'!$D$7:$D$1006,BOOKS!E777,'GSTN-Diff Gross'!$S$7:$S$1006,"&lt;&gt;0")+COUNTIFS('GSTN-Diff Gross'!$D$7:$D$1006,BOOKS!E777,'GSTN-Diff Gross'!$T$7:$T$1006,"&lt;&gt;0")+COUNTIFS('GSTN-Diff Gross'!$D$7:$D$1006,BOOKS!E777,'GSTN-Diff Gross'!$U$7:$U$1006,"&lt;&gt;0")+COUNTIFS('GSTN-Diff Gross'!$D$7:$D$1006,BOOKS!E777,'GSTN-Diff Gross'!$V$7:$V$1006,"&lt;&gt;0"),BOOKS!H777,"")</f>
        <v/>
      </c>
      <c r="G777" s="96">
        <f t="shared" si="88"/>
        <v>0</v>
      </c>
      <c r="H777" s="96">
        <f t="shared" si="89"/>
        <v>0</v>
      </c>
      <c r="I777" s="97">
        <f t="shared" si="90"/>
        <v>0</v>
      </c>
      <c r="J777" s="98">
        <f t="shared" si="91"/>
        <v>0</v>
      </c>
      <c r="K777" s="96">
        <f t="shared" si="92"/>
        <v>0</v>
      </c>
      <c r="L777" s="93">
        <f>IF(COUNTIFS('GSTN-Diff Gross'!$D$7:$D$1006,BOOKS!E777,'GSTN-Diff Gross'!$R$7:$R$1006,"&lt;&gt;0")+COUNTIFS('GSTN-Diff Gross'!$D$7:$D$1006,BOOKS!E777,'GSTN-Diff Gross'!$S$7:$S$1006,"&lt;&gt;0")+COUNTIFS('GSTN-Diff Gross'!$D$7:$D$1006,BOOKS!E777,'GSTN-Diff Gross'!$T$7:$T$1006,"&lt;&gt;0")+COUNTIFS('GSTN-Diff Gross'!$D$7:$D$1006,BOOKS!E777,'GSTN-Diff Gross'!$U$7:$U$1006,"&lt;&gt;0")+COUNTIFS('GSTN-Diff Gross'!$D$7:$D$1006,BOOKS!E777,'GSTN-Diff Gross'!$V$7:$V$1006,"&lt;&gt;0"),BOOKS!I777,0)</f>
        <v>0</v>
      </c>
      <c r="M777" s="88">
        <f>IF(COUNTIFS('GSTN-Diff Gross'!$D$7:$D$1006,BOOKS!E777,'GSTN-Diff Gross'!$R$7:$R$1006,"&lt;&gt;0")+COUNTIFS('GSTN-Diff Gross'!$D$7:$D$1006,BOOKS!E777,'GSTN-Diff Gross'!$S$7:$S$1006,"&lt;&gt;0")+COUNTIFS('GSTN-Diff Gross'!$D$7:$D$1006,BOOKS!E777,'GSTN-Diff Gross'!$T$7:$T$1006,"&lt;&gt;0")+COUNTIFS('GSTN-Diff Gross'!$D$7:$D$1006,BOOKS!E777,'GSTN-Diff Gross'!$U$7:$U$1006,"&lt;&gt;0")+COUNTIFS('GSTN-Diff Gross'!$D$7:$D$1006,BOOKS!E777,'GSTN-Diff Gross'!$V$7:$V$1006,"&lt;&gt;0"),BOOKS!J777,0)</f>
        <v>0</v>
      </c>
      <c r="N777" s="88">
        <f>IF(COUNTIFS('GSTN-Diff Gross'!$D$7:$D$1006,BOOKS!E777,'GSTN-Diff Gross'!$R$7:$R$1006,"&lt;&gt;0")+COUNTIFS('GSTN-Diff Gross'!$D$7:$D$1006,BOOKS!E777,'GSTN-Diff Gross'!$S$7:$S$1006,"&lt;&gt;0")+COUNTIFS('GSTN-Diff Gross'!$D$7:$D$1006,BOOKS!E777,'GSTN-Diff Gross'!$T$7:$T$1006,"&lt;&gt;0")+COUNTIFS('GSTN-Diff Gross'!$D$7:$D$1006,BOOKS!E777,'GSTN-Diff Gross'!$U$7:$U$1006,"&lt;&gt;0")+COUNTIFS('GSTN-Diff Gross'!$D$7:$D$1006,BOOKS!E777,'GSTN-Diff Gross'!$V$7:$V$1006,"&lt;&gt;0"),BOOKS!K777,0)</f>
        <v>0</v>
      </c>
      <c r="O777" s="88">
        <f>IF(COUNTIFS('GSTN-Diff Gross'!$D$7:$D$1006,BOOKS!E777,'GSTN-Diff Gross'!$R$7:$R$1006,"&lt;&gt;0")+COUNTIFS('GSTN-Diff Gross'!$D$7:$D$1006,BOOKS!E777,'GSTN-Diff Gross'!$S$7:$S$1006,"&lt;&gt;0")+COUNTIFS('GSTN-Diff Gross'!$D$7:$D$1006,BOOKS!E777,'GSTN-Diff Gross'!$T$7:$T$1006,"&lt;&gt;0")+COUNTIFS('GSTN-Diff Gross'!$D$7:$D$1006,BOOKS!E777,'GSTN-Diff Gross'!$U$7:$U$1006,"&lt;&gt;0")+COUNTIFS('GSTN-Diff Gross'!$D$7:$D$1006,BOOKS!E777,'GSTN-Diff Gross'!$V$7:$V$1006,"&lt;&gt;0"),BOOKS!L777,0)</f>
        <v>0</v>
      </c>
      <c r="P777" s="88">
        <f>IF(COUNTIFS('GSTN-Diff Gross'!$D$7:$D$1006,BOOKS!E777,'GSTN-Diff Gross'!$R$7:$R$1006,"&lt;&gt;0")+COUNTIFS('GSTN-Diff Gross'!$D$7:$D$1006,BOOKS!E777,'GSTN-Diff Gross'!$S$7:$S$1006,"&lt;&gt;0")+COUNTIFS('GSTN-Diff Gross'!$D$7:$D$1006,BOOKS!E777,'GSTN-Diff Gross'!$T$7:$T$1006,"&lt;&gt;0")+COUNTIFS('GSTN-Diff Gross'!$D$7:$D$1006,BOOKS!E777,'GSTN-Diff Gross'!$U$7:$U$1006,"&lt;&gt;0")+COUNTIFS('GSTN-Diff Gross'!$D$7:$D$1006,BOOKS!E777,'GSTN-Diff Gross'!$V$7:$V$1006,"&lt;&gt;0"),BOOKS!M777,0)</f>
        <v>0</v>
      </c>
      <c r="Q777" s="84">
        <f>IFERROR(IF(B777="",0,SUMPRODUCT(('2A'!$D$6:$D$1005='GSTN-Bill Wise'!B777)*'2A'!$I$6:$I$1005)),0)</f>
        <v>0</v>
      </c>
      <c r="R777" s="44">
        <f>IFERROR(IF(B777="",0,SUMPRODUCT(('2A'!$D$6:$D$1005='GSTN-Bill Wise'!B777)*'2A'!$J$6:$J$1005)),0)</f>
        <v>0</v>
      </c>
      <c r="S777" s="44">
        <f>IFERROR(IF(B777="",0,SUMPRODUCT(('2A'!$D$6:$D$1005='GSTN-Bill Wise'!B777)*'2A'!$K$6:$K$1005)),0)</f>
        <v>0</v>
      </c>
      <c r="T777" s="44">
        <f>IFERROR(IF(B777="",0,SUMPRODUCT(('2A'!$D$6:$D$1005='GSTN-Bill Wise'!B777)*'2A'!$L$6:$L$1005)),0)</f>
        <v>0</v>
      </c>
      <c r="U777" s="44">
        <f>IFERROR(IF(B777="",0,SUMPRODUCT(('2A'!$D$6:$D$1005='GSTN-Bill Wise'!B777)*'2A'!$M$6:$M$1005)),0)</f>
        <v>0</v>
      </c>
      <c r="V777" s="111"/>
    </row>
    <row r="778" spans="1:22">
      <c r="A778" s="161">
        <f t="shared" si="93"/>
        <v>773</v>
      </c>
      <c r="B778" s="161" t="str">
        <f t="shared" si="87"/>
        <v/>
      </c>
      <c r="C778" s="161" t="str">
        <f>IF(COUNTIFS('GSTN-Diff Gross'!$D$7:$D$1006,BOOKS!E778,'GSTN-Diff Gross'!$R$7:$R$1006,"&lt;&gt;0")+COUNTIFS('GSTN-Diff Gross'!$D$7:$D$1006,BOOKS!E778,'GSTN-Diff Gross'!$S$7:$S$1006,"&lt;&gt;0")+COUNTIFS('GSTN-Diff Gross'!$D$7:$D$1006,BOOKS!E778,'GSTN-Diff Gross'!$T$7:$T$1006,"&lt;&gt;0")+COUNTIFS('GSTN-Diff Gross'!$D$7:$D$1006,BOOKS!E778,'GSTN-Diff Gross'!$U$7:$U$1006,"&lt;&gt;0")+COUNTIFS('GSTN-Diff Gross'!$D$7:$D$1006,BOOKS!E778,'GSTN-Diff Gross'!$V$7:$V$1006,"&lt;&gt;0"),BOOKS!E778,"")</f>
        <v/>
      </c>
      <c r="D778" s="41" t="str">
        <f>IF(COUNTIFS('GSTN-Diff Gross'!$D$7:$D$1006,BOOKS!E778,'GSTN-Diff Gross'!$R$7:$R$1006,"&lt;&gt;0")+COUNTIFS('GSTN-Diff Gross'!$D$7:$D$1006,BOOKS!E778,'GSTN-Diff Gross'!$S$7:$S$1006,"&lt;&gt;0")+COUNTIFS('GSTN-Diff Gross'!$D$7:$D$1006,BOOKS!E778,'GSTN-Diff Gross'!$T$7:$T$1006,"&lt;&gt;0")+COUNTIFS('GSTN-Diff Gross'!$D$7:$D$1006,BOOKS!E778,'GSTN-Diff Gross'!$U$7:$U$1006,"&lt;&gt;0")+COUNTIFS('GSTN-Diff Gross'!$D$7:$D$1006,BOOKS!E778,'GSTN-Diff Gross'!$V$7:$V$1006,"&lt;&gt;0"),BOOKS!F778,"")</f>
        <v/>
      </c>
      <c r="E778" s="68" t="str">
        <f>IF(COUNTIFS('GSTN-Diff Gross'!$D$7:$D$1006,BOOKS!E778,'GSTN-Diff Gross'!$R$7:$R$1006,"&lt;&gt;0")+COUNTIFS('GSTN-Diff Gross'!$D$7:$D$1006,BOOKS!E778,'GSTN-Diff Gross'!$S$7:$S$1006,"&lt;&gt;0")+COUNTIFS('GSTN-Diff Gross'!$D$7:$D$1006,BOOKS!E778,'GSTN-Diff Gross'!$T$7:$T$1006,"&lt;&gt;0")+COUNTIFS('GSTN-Diff Gross'!$D$7:$D$1006,BOOKS!E778,'GSTN-Diff Gross'!$U$7:$U$1006,"&lt;&gt;0")+COUNTIFS('GSTN-Diff Gross'!$D$7:$D$1006,BOOKS!E778,'GSTN-Diff Gross'!$V$7:$V$1006,"&lt;&gt;0"),BOOKS!G778,"")</f>
        <v/>
      </c>
      <c r="F778" s="90" t="str">
        <f>IF(COUNTIFS('GSTN-Diff Gross'!$D$7:$D$1006,BOOKS!E778,'GSTN-Diff Gross'!$R$7:$R$1006,"&lt;&gt;0")+COUNTIFS('GSTN-Diff Gross'!$D$7:$D$1006,BOOKS!E778,'GSTN-Diff Gross'!$S$7:$S$1006,"&lt;&gt;0")+COUNTIFS('GSTN-Diff Gross'!$D$7:$D$1006,BOOKS!E778,'GSTN-Diff Gross'!$T$7:$T$1006,"&lt;&gt;0")+COUNTIFS('GSTN-Diff Gross'!$D$7:$D$1006,BOOKS!E778,'GSTN-Diff Gross'!$U$7:$U$1006,"&lt;&gt;0")+COUNTIFS('GSTN-Diff Gross'!$D$7:$D$1006,BOOKS!E778,'GSTN-Diff Gross'!$V$7:$V$1006,"&lt;&gt;0"),BOOKS!H778,"")</f>
        <v/>
      </c>
      <c r="G778" s="167">
        <f t="shared" si="88"/>
        <v>0</v>
      </c>
      <c r="H778" s="167">
        <f t="shared" si="89"/>
        <v>0</v>
      </c>
      <c r="I778" s="167">
        <f t="shared" si="90"/>
        <v>0</v>
      </c>
      <c r="J778" s="167">
        <f t="shared" si="91"/>
        <v>0</v>
      </c>
      <c r="K778" s="167">
        <f t="shared" si="92"/>
        <v>0</v>
      </c>
      <c r="L778" s="99">
        <f>IF(COUNTIFS('GSTN-Diff Gross'!$D$7:$D$1006,BOOKS!E778,'GSTN-Diff Gross'!$R$7:$R$1006,"&lt;&gt;0")+COUNTIFS('GSTN-Diff Gross'!$D$7:$D$1006,BOOKS!E778,'GSTN-Diff Gross'!$S$7:$S$1006,"&lt;&gt;0")+COUNTIFS('GSTN-Diff Gross'!$D$7:$D$1006,BOOKS!E778,'GSTN-Diff Gross'!$T$7:$T$1006,"&lt;&gt;0")+COUNTIFS('GSTN-Diff Gross'!$D$7:$D$1006,BOOKS!E778,'GSTN-Diff Gross'!$U$7:$U$1006,"&lt;&gt;0")+COUNTIFS('GSTN-Diff Gross'!$D$7:$D$1006,BOOKS!E778,'GSTN-Diff Gross'!$V$7:$V$1006,"&lt;&gt;0"),BOOKS!I778,0)</f>
        <v>0</v>
      </c>
      <c r="M778" s="100">
        <f>IF(COUNTIFS('GSTN-Diff Gross'!$D$7:$D$1006,BOOKS!E778,'GSTN-Diff Gross'!$R$7:$R$1006,"&lt;&gt;0")+COUNTIFS('GSTN-Diff Gross'!$D$7:$D$1006,BOOKS!E778,'GSTN-Diff Gross'!$S$7:$S$1006,"&lt;&gt;0")+COUNTIFS('GSTN-Diff Gross'!$D$7:$D$1006,BOOKS!E778,'GSTN-Diff Gross'!$T$7:$T$1006,"&lt;&gt;0")+COUNTIFS('GSTN-Diff Gross'!$D$7:$D$1006,BOOKS!E778,'GSTN-Diff Gross'!$U$7:$U$1006,"&lt;&gt;0")+COUNTIFS('GSTN-Diff Gross'!$D$7:$D$1006,BOOKS!E778,'GSTN-Diff Gross'!$V$7:$V$1006,"&lt;&gt;0"),BOOKS!J778,0)</f>
        <v>0</v>
      </c>
      <c r="N778" s="100">
        <f>IF(COUNTIFS('GSTN-Diff Gross'!$D$7:$D$1006,BOOKS!E778,'GSTN-Diff Gross'!$R$7:$R$1006,"&lt;&gt;0")+COUNTIFS('GSTN-Diff Gross'!$D$7:$D$1006,BOOKS!E778,'GSTN-Diff Gross'!$S$7:$S$1006,"&lt;&gt;0")+COUNTIFS('GSTN-Diff Gross'!$D$7:$D$1006,BOOKS!E778,'GSTN-Diff Gross'!$T$7:$T$1006,"&lt;&gt;0")+COUNTIFS('GSTN-Diff Gross'!$D$7:$D$1006,BOOKS!E778,'GSTN-Diff Gross'!$U$7:$U$1006,"&lt;&gt;0")+COUNTIFS('GSTN-Diff Gross'!$D$7:$D$1006,BOOKS!E778,'GSTN-Diff Gross'!$V$7:$V$1006,"&lt;&gt;0"),BOOKS!K778,0)</f>
        <v>0</v>
      </c>
      <c r="O778" s="100">
        <f>IF(COUNTIFS('GSTN-Diff Gross'!$D$7:$D$1006,BOOKS!E778,'GSTN-Diff Gross'!$R$7:$R$1006,"&lt;&gt;0")+COUNTIFS('GSTN-Diff Gross'!$D$7:$D$1006,BOOKS!E778,'GSTN-Diff Gross'!$S$7:$S$1006,"&lt;&gt;0")+COUNTIFS('GSTN-Diff Gross'!$D$7:$D$1006,BOOKS!E778,'GSTN-Diff Gross'!$T$7:$T$1006,"&lt;&gt;0")+COUNTIFS('GSTN-Diff Gross'!$D$7:$D$1006,BOOKS!E778,'GSTN-Diff Gross'!$U$7:$U$1006,"&lt;&gt;0")+COUNTIFS('GSTN-Diff Gross'!$D$7:$D$1006,BOOKS!E778,'GSTN-Diff Gross'!$V$7:$V$1006,"&lt;&gt;0"),BOOKS!L778,0)</f>
        <v>0</v>
      </c>
      <c r="P778" s="100">
        <f>IF(COUNTIFS('GSTN-Diff Gross'!$D$7:$D$1006,BOOKS!E778,'GSTN-Diff Gross'!$R$7:$R$1006,"&lt;&gt;0")+COUNTIFS('GSTN-Diff Gross'!$D$7:$D$1006,BOOKS!E778,'GSTN-Diff Gross'!$S$7:$S$1006,"&lt;&gt;0")+COUNTIFS('GSTN-Diff Gross'!$D$7:$D$1006,BOOKS!E778,'GSTN-Diff Gross'!$T$7:$T$1006,"&lt;&gt;0")+COUNTIFS('GSTN-Diff Gross'!$D$7:$D$1006,BOOKS!E778,'GSTN-Diff Gross'!$U$7:$U$1006,"&lt;&gt;0")+COUNTIFS('GSTN-Diff Gross'!$D$7:$D$1006,BOOKS!E778,'GSTN-Diff Gross'!$V$7:$V$1006,"&lt;&gt;0"),BOOKS!M778,0)</f>
        <v>0</v>
      </c>
      <c r="Q778" s="94">
        <f>IFERROR(IF(B778="",0,SUMPRODUCT(('2A'!$D$6:$D$1005='GSTN-Bill Wise'!B778)*'2A'!$I$6:$I$1005)),0)</f>
        <v>0</v>
      </c>
      <c r="R778" s="95">
        <f>IFERROR(IF(B778="",0,SUMPRODUCT(('2A'!$D$6:$D$1005='GSTN-Bill Wise'!B778)*'2A'!$J$6:$J$1005)),0)</f>
        <v>0</v>
      </c>
      <c r="S778" s="95">
        <f>IFERROR(IF(B778="",0,SUMPRODUCT(('2A'!$D$6:$D$1005='GSTN-Bill Wise'!B778)*'2A'!$K$6:$K$1005)),0)</f>
        <v>0</v>
      </c>
      <c r="T778" s="95">
        <f>IFERROR(IF(B778="",0,SUMPRODUCT(('2A'!$D$6:$D$1005='GSTN-Bill Wise'!B778)*'2A'!$L$6:$L$1005)),0)</f>
        <v>0</v>
      </c>
      <c r="U778" s="95">
        <f>IFERROR(IF(B778="",0,SUMPRODUCT(('2A'!$D$6:$D$1005='GSTN-Bill Wise'!B778)*'2A'!$M$6:$M$1005)),0)</f>
        <v>0</v>
      </c>
      <c r="V778" s="111"/>
    </row>
    <row r="779" spans="1:22">
      <c r="A779" s="162">
        <f t="shared" si="93"/>
        <v>774</v>
      </c>
      <c r="B779" s="162" t="str">
        <f t="shared" si="87"/>
        <v/>
      </c>
      <c r="C779" s="162" t="str">
        <f>IF(COUNTIFS('GSTN-Diff Gross'!$D$7:$D$1006,BOOKS!E779,'GSTN-Diff Gross'!$R$7:$R$1006,"&lt;&gt;0")+COUNTIFS('GSTN-Diff Gross'!$D$7:$D$1006,BOOKS!E779,'GSTN-Diff Gross'!$S$7:$S$1006,"&lt;&gt;0")+COUNTIFS('GSTN-Diff Gross'!$D$7:$D$1006,BOOKS!E779,'GSTN-Diff Gross'!$T$7:$T$1006,"&lt;&gt;0")+COUNTIFS('GSTN-Diff Gross'!$D$7:$D$1006,BOOKS!E779,'GSTN-Diff Gross'!$U$7:$U$1006,"&lt;&gt;0")+COUNTIFS('GSTN-Diff Gross'!$D$7:$D$1006,BOOKS!E779,'GSTN-Diff Gross'!$V$7:$V$1006,"&lt;&gt;0"),BOOKS!E779,"")</f>
        <v/>
      </c>
      <c r="D779" s="44" t="str">
        <f>IF(COUNTIFS('GSTN-Diff Gross'!$D$7:$D$1006,BOOKS!E779,'GSTN-Diff Gross'!$R$7:$R$1006,"&lt;&gt;0")+COUNTIFS('GSTN-Diff Gross'!$D$7:$D$1006,BOOKS!E779,'GSTN-Diff Gross'!$S$7:$S$1006,"&lt;&gt;0")+COUNTIFS('GSTN-Diff Gross'!$D$7:$D$1006,BOOKS!E779,'GSTN-Diff Gross'!$T$7:$T$1006,"&lt;&gt;0")+COUNTIFS('GSTN-Diff Gross'!$D$7:$D$1006,BOOKS!E779,'GSTN-Diff Gross'!$U$7:$U$1006,"&lt;&gt;0")+COUNTIFS('GSTN-Diff Gross'!$D$7:$D$1006,BOOKS!E779,'GSTN-Diff Gross'!$V$7:$V$1006,"&lt;&gt;0"),BOOKS!F779,"")</f>
        <v/>
      </c>
      <c r="E779" s="67" t="str">
        <f>IF(COUNTIFS('GSTN-Diff Gross'!$D$7:$D$1006,BOOKS!E779,'GSTN-Diff Gross'!$R$7:$R$1006,"&lt;&gt;0")+COUNTIFS('GSTN-Diff Gross'!$D$7:$D$1006,BOOKS!E779,'GSTN-Diff Gross'!$S$7:$S$1006,"&lt;&gt;0")+COUNTIFS('GSTN-Diff Gross'!$D$7:$D$1006,BOOKS!E779,'GSTN-Diff Gross'!$T$7:$T$1006,"&lt;&gt;0")+COUNTIFS('GSTN-Diff Gross'!$D$7:$D$1006,BOOKS!E779,'GSTN-Diff Gross'!$U$7:$U$1006,"&lt;&gt;0")+COUNTIFS('GSTN-Diff Gross'!$D$7:$D$1006,BOOKS!E779,'GSTN-Diff Gross'!$V$7:$V$1006,"&lt;&gt;0"),BOOKS!G779,"")</f>
        <v/>
      </c>
      <c r="F779" s="89" t="str">
        <f>IF(COUNTIFS('GSTN-Diff Gross'!$D$7:$D$1006,BOOKS!E779,'GSTN-Diff Gross'!$R$7:$R$1006,"&lt;&gt;0")+COUNTIFS('GSTN-Diff Gross'!$D$7:$D$1006,BOOKS!E779,'GSTN-Diff Gross'!$S$7:$S$1006,"&lt;&gt;0")+COUNTIFS('GSTN-Diff Gross'!$D$7:$D$1006,BOOKS!E779,'GSTN-Diff Gross'!$T$7:$T$1006,"&lt;&gt;0")+COUNTIFS('GSTN-Diff Gross'!$D$7:$D$1006,BOOKS!E779,'GSTN-Diff Gross'!$U$7:$U$1006,"&lt;&gt;0")+COUNTIFS('GSTN-Diff Gross'!$D$7:$D$1006,BOOKS!E779,'GSTN-Diff Gross'!$V$7:$V$1006,"&lt;&gt;0"),BOOKS!H779,"")</f>
        <v/>
      </c>
      <c r="G779" s="96">
        <f t="shared" si="88"/>
        <v>0</v>
      </c>
      <c r="H779" s="96">
        <f t="shared" si="89"/>
        <v>0</v>
      </c>
      <c r="I779" s="97">
        <f t="shared" si="90"/>
        <v>0</v>
      </c>
      <c r="J779" s="98">
        <f t="shared" si="91"/>
        <v>0</v>
      </c>
      <c r="K779" s="96">
        <f t="shared" si="92"/>
        <v>0</v>
      </c>
      <c r="L779" s="93">
        <f>IF(COUNTIFS('GSTN-Diff Gross'!$D$7:$D$1006,BOOKS!E779,'GSTN-Diff Gross'!$R$7:$R$1006,"&lt;&gt;0")+COUNTIFS('GSTN-Diff Gross'!$D$7:$D$1006,BOOKS!E779,'GSTN-Diff Gross'!$S$7:$S$1006,"&lt;&gt;0")+COUNTIFS('GSTN-Diff Gross'!$D$7:$D$1006,BOOKS!E779,'GSTN-Diff Gross'!$T$7:$T$1006,"&lt;&gt;0")+COUNTIFS('GSTN-Diff Gross'!$D$7:$D$1006,BOOKS!E779,'GSTN-Diff Gross'!$U$7:$U$1006,"&lt;&gt;0")+COUNTIFS('GSTN-Diff Gross'!$D$7:$D$1006,BOOKS!E779,'GSTN-Diff Gross'!$V$7:$V$1006,"&lt;&gt;0"),BOOKS!I779,0)</f>
        <v>0</v>
      </c>
      <c r="M779" s="88">
        <f>IF(COUNTIFS('GSTN-Diff Gross'!$D$7:$D$1006,BOOKS!E779,'GSTN-Diff Gross'!$R$7:$R$1006,"&lt;&gt;0")+COUNTIFS('GSTN-Diff Gross'!$D$7:$D$1006,BOOKS!E779,'GSTN-Diff Gross'!$S$7:$S$1006,"&lt;&gt;0")+COUNTIFS('GSTN-Diff Gross'!$D$7:$D$1006,BOOKS!E779,'GSTN-Diff Gross'!$T$7:$T$1006,"&lt;&gt;0")+COUNTIFS('GSTN-Diff Gross'!$D$7:$D$1006,BOOKS!E779,'GSTN-Diff Gross'!$U$7:$U$1006,"&lt;&gt;0")+COUNTIFS('GSTN-Diff Gross'!$D$7:$D$1006,BOOKS!E779,'GSTN-Diff Gross'!$V$7:$V$1006,"&lt;&gt;0"),BOOKS!J779,0)</f>
        <v>0</v>
      </c>
      <c r="N779" s="88">
        <f>IF(COUNTIFS('GSTN-Diff Gross'!$D$7:$D$1006,BOOKS!E779,'GSTN-Diff Gross'!$R$7:$R$1006,"&lt;&gt;0")+COUNTIFS('GSTN-Diff Gross'!$D$7:$D$1006,BOOKS!E779,'GSTN-Diff Gross'!$S$7:$S$1006,"&lt;&gt;0")+COUNTIFS('GSTN-Diff Gross'!$D$7:$D$1006,BOOKS!E779,'GSTN-Diff Gross'!$T$7:$T$1006,"&lt;&gt;0")+COUNTIFS('GSTN-Diff Gross'!$D$7:$D$1006,BOOKS!E779,'GSTN-Diff Gross'!$U$7:$U$1006,"&lt;&gt;0")+COUNTIFS('GSTN-Diff Gross'!$D$7:$D$1006,BOOKS!E779,'GSTN-Diff Gross'!$V$7:$V$1006,"&lt;&gt;0"),BOOKS!K779,0)</f>
        <v>0</v>
      </c>
      <c r="O779" s="88">
        <f>IF(COUNTIFS('GSTN-Diff Gross'!$D$7:$D$1006,BOOKS!E779,'GSTN-Diff Gross'!$R$7:$R$1006,"&lt;&gt;0")+COUNTIFS('GSTN-Diff Gross'!$D$7:$D$1006,BOOKS!E779,'GSTN-Diff Gross'!$S$7:$S$1006,"&lt;&gt;0")+COUNTIFS('GSTN-Diff Gross'!$D$7:$D$1006,BOOKS!E779,'GSTN-Diff Gross'!$T$7:$T$1006,"&lt;&gt;0")+COUNTIFS('GSTN-Diff Gross'!$D$7:$D$1006,BOOKS!E779,'GSTN-Diff Gross'!$U$7:$U$1006,"&lt;&gt;0")+COUNTIFS('GSTN-Diff Gross'!$D$7:$D$1006,BOOKS!E779,'GSTN-Diff Gross'!$V$7:$V$1006,"&lt;&gt;0"),BOOKS!L779,0)</f>
        <v>0</v>
      </c>
      <c r="P779" s="88">
        <f>IF(COUNTIFS('GSTN-Diff Gross'!$D$7:$D$1006,BOOKS!E779,'GSTN-Diff Gross'!$R$7:$R$1006,"&lt;&gt;0")+COUNTIFS('GSTN-Diff Gross'!$D$7:$D$1006,BOOKS!E779,'GSTN-Diff Gross'!$S$7:$S$1006,"&lt;&gt;0")+COUNTIFS('GSTN-Diff Gross'!$D$7:$D$1006,BOOKS!E779,'GSTN-Diff Gross'!$T$7:$T$1006,"&lt;&gt;0")+COUNTIFS('GSTN-Diff Gross'!$D$7:$D$1006,BOOKS!E779,'GSTN-Diff Gross'!$U$7:$U$1006,"&lt;&gt;0")+COUNTIFS('GSTN-Diff Gross'!$D$7:$D$1006,BOOKS!E779,'GSTN-Diff Gross'!$V$7:$V$1006,"&lt;&gt;0"),BOOKS!M779,0)</f>
        <v>0</v>
      </c>
      <c r="Q779" s="84">
        <f>IFERROR(IF(B779="",0,SUMPRODUCT(('2A'!$D$6:$D$1005='GSTN-Bill Wise'!B779)*'2A'!$I$6:$I$1005)),0)</f>
        <v>0</v>
      </c>
      <c r="R779" s="44">
        <f>IFERROR(IF(B779="",0,SUMPRODUCT(('2A'!$D$6:$D$1005='GSTN-Bill Wise'!B779)*'2A'!$J$6:$J$1005)),0)</f>
        <v>0</v>
      </c>
      <c r="S779" s="44">
        <f>IFERROR(IF(B779="",0,SUMPRODUCT(('2A'!$D$6:$D$1005='GSTN-Bill Wise'!B779)*'2A'!$K$6:$K$1005)),0)</f>
        <v>0</v>
      </c>
      <c r="T779" s="44">
        <f>IFERROR(IF(B779="",0,SUMPRODUCT(('2A'!$D$6:$D$1005='GSTN-Bill Wise'!B779)*'2A'!$L$6:$L$1005)),0)</f>
        <v>0</v>
      </c>
      <c r="U779" s="44">
        <f>IFERROR(IF(B779="",0,SUMPRODUCT(('2A'!$D$6:$D$1005='GSTN-Bill Wise'!B779)*'2A'!$M$6:$M$1005)),0)</f>
        <v>0</v>
      </c>
      <c r="V779" s="111"/>
    </row>
    <row r="780" spans="1:22">
      <c r="A780" s="161">
        <f t="shared" si="93"/>
        <v>775</v>
      </c>
      <c r="B780" s="161" t="str">
        <f t="shared" si="87"/>
        <v/>
      </c>
      <c r="C780" s="161" t="str">
        <f>IF(COUNTIFS('GSTN-Diff Gross'!$D$7:$D$1006,BOOKS!E780,'GSTN-Diff Gross'!$R$7:$R$1006,"&lt;&gt;0")+COUNTIFS('GSTN-Diff Gross'!$D$7:$D$1006,BOOKS!E780,'GSTN-Diff Gross'!$S$7:$S$1006,"&lt;&gt;0")+COUNTIFS('GSTN-Diff Gross'!$D$7:$D$1006,BOOKS!E780,'GSTN-Diff Gross'!$T$7:$T$1006,"&lt;&gt;0")+COUNTIFS('GSTN-Diff Gross'!$D$7:$D$1006,BOOKS!E780,'GSTN-Diff Gross'!$U$7:$U$1006,"&lt;&gt;0")+COUNTIFS('GSTN-Diff Gross'!$D$7:$D$1006,BOOKS!E780,'GSTN-Diff Gross'!$V$7:$V$1006,"&lt;&gt;0"),BOOKS!E780,"")</f>
        <v/>
      </c>
      <c r="D780" s="41" t="str">
        <f>IF(COUNTIFS('GSTN-Diff Gross'!$D$7:$D$1006,BOOKS!E780,'GSTN-Diff Gross'!$R$7:$R$1006,"&lt;&gt;0")+COUNTIFS('GSTN-Diff Gross'!$D$7:$D$1006,BOOKS!E780,'GSTN-Diff Gross'!$S$7:$S$1006,"&lt;&gt;0")+COUNTIFS('GSTN-Diff Gross'!$D$7:$D$1006,BOOKS!E780,'GSTN-Diff Gross'!$T$7:$T$1006,"&lt;&gt;0")+COUNTIFS('GSTN-Diff Gross'!$D$7:$D$1006,BOOKS!E780,'GSTN-Diff Gross'!$U$7:$U$1006,"&lt;&gt;0")+COUNTIFS('GSTN-Diff Gross'!$D$7:$D$1006,BOOKS!E780,'GSTN-Diff Gross'!$V$7:$V$1006,"&lt;&gt;0"),BOOKS!F780,"")</f>
        <v/>
      </c>
      <c r="E780" s="68" t="str">
        <f>IF(COUNTIFS('GSTN-Diff Gross'!$D$7:$D$1006,BOOKS!E780,'GSTN-Diff Gross'!$R$7:$R$1006,"&lt;&gt;0")+COUNTIFS('GSTN-Diff Gross'!$D$7:$D$1006,BOOKS!E780,'GSTN-Diff Gross'!$S$7:$S$1006,"&lt;&gt;0")+COUNTIFS('GSTN-Diff Gross'!$D$7:$D$1006,BOOKS!E780,'GSTN-Diff Gross'!$T$7:$T$1006,"&lt;&gt;0")+COUNTIFS('GSTN-Diff Gross'!$D$7:$D$1006,BOOKS!E780,'GSTN-Diff Gross'!$U$7:$U$1006,"&lt;&gt;0")+COUNTIFS('GSTN-Diff Gross'!$D$7:$D$1006,BOOKS!E780,'GSTN-Diff Gross'!$V$7:$V$1006,"&lt;&gt;0"),BOOKS!G780,"")</f>
        <v/>
      </c>
      <c r="F780" s="90" t="str">
        <f>IF(COUNTIFS('GSTN-Diff Gross'!$D$7:$D$1006,BOOKS!E780,'GSTN-Diff Gross'!$R$7:$R$1006,"&lt;&gt;0")+COUNTIFS('GSTN-Diff Gross'!$D$7:$D$1006,BOOKS!E780,'GSTN-Diff Gross'!$S$7:$S$1006,"&lt;&gt;0")+COUNTIFS('GSTN-Diff Gross'!$D$7:$D$1006,BOOKS!E780,'GSTN-Diff Gross'!$T$7:$T$1006,"&lt;&gt;0")+COUNTIFS('GSTN-Diff Gross'!$D$7:$D$1006,BOOKS!E780,'GSTN-Diff Gross'!$U$7:$U$1006,"&lt;&gt;0")+COUNTIFS('GSTN-Diff Gross'!$D$7:$D$1006,BOOKS!E780,'GSTN-Diff Gross'!$V$7:$V$1006,"&lt;&gt;0"),BOOKS!H780,"")</f>
        <v/>
      </c>
      <c r="G780" s="167">
        <f t="shared" si="88"/>
        <v>0</v>
      </c>
      <c r="H780" s="167">
        <f t="shared" si="89"/>
        <v>0</v>
      </c>
      <c r="I780" s="167">
        <f t="shared" si="90"/>
        <v>0</v>
      </c>
      <c r="J780" s="167">
        <f t="shared" si="91"/>
        <v>0</v>
      </c>
      <c r="K780" s="167">
        <f t="shared" si="92"/>
        <v>0</v>
      </c>
      <c r="L780" s="99">
        <f>IF(COUNTIFS('GSTN-Diff Gross'!$D$7:$D$1006,BOOKS!E780,'GSTN-Diff Gross'!$R$7:$R$1006,"&lt;&gt;0")+COUNTIFS('GSTN-Diff Gross'!$D$7:$D$1006,BOOKS!E780,'GSTN-Diff Gross'!$S$7:$S$1006,"&lt;&gt;0")+COUNTIFS('GSTN-Diff Gross'!$D$7:$D$1006,BOOKS!E780,'GSTN-Diff Gross'!$T$7:$T$1006,"&lt;&gt;0")+COUNTIFS('GSTN-Diff Gross'!$D$7:$D$1006,BOOKS!E780,'GSTN-Diff Gross'!$U$7:$U$1006,"&lt;&gt;0")+COUNTIFS('GSTN-Diff Gross'!$D$7:$D$1006,BOOKS!E780,'GSTN-Diff Gross'!$V$7:$V$1006,"&lt;&gt;0"),BOOKS!I780,0)</f>
        <v>0</v>
      </c>
      <c r="M780" s="100">
        <f>IF(COUNTIFS('GSTN-Diff Gross'!$D$7:$D$1006,BOOKS!E780,'GSTN-Diff Gross'!$R$7:$R$1006,"&lt;&gt;0")+COUNTIFS('GSTN-Diff Gross'!$D$7:$D$1006,BOOKS!E780,'GSTN-Diff Gross'!$S$7:$S$1006,"&lt;&gt;0")+COUNTIFS('GSTN-Diff Gross'!$D$7:$D$1006,BOOKS!E780,'GSTN-Diff Gross'!$T$7:$T$1006,"&lt;&gt;0")+COUNTIFS('GSTN-Diff Gross'!$D$7:$D$1006,BOOKS!E780,'GSTN-Diff Gross'!$U$7:$U$1006,"&lt;&gt;0")+COUNTIFS('GSTN-Diff Gross'!$D$7:$D$1006,BOOKS!E780,'GSTN-Diff Gross'!$V$7:$V$1006,"&lt;&gt;0"),BOOKS!J780,0)</f>
        <v>0</v>
      </c>
      <c r="N780" s="100">
        <f>IF(COUNTIFS('GSTN-Diff Gross'!$D$7:$D$1006,BOOKS!E780,'GSTN-Diff Gross'!$R$7:$R$1006,"&lt;&gt;0")+COUNTIFS('GSTN-Diff Gross'!$D$7:$D$1006,BOOKS!E780,'GSTN-Diff Gross'!$S$7:$S$1006,"&lt;&gt;0")+COUNTIFS('GSTN-Diff Gross'!$D$7:$D$1006,BOOKS!E780,'GSTN-Diff Gross'!$T$7:$T$1006,"&lt;&gt;0")+COUNTIFS('GSTN-Diff Gross'!$D$7:$D$1006,BOOKS!E780,'GSTN-Diff Gross'!$U$7:$U$1006,"&lt;&gt;0")+COUNTIFS('GSTN-Diff Gross'!$D$7:$D$1006,BOOKS!E780,'GSTN-Diff Gross'!$V$7:$V$1006,"&lt;&gt;0"),BOOKS!K780,0)</f>
        <v>0</v>
      </c>
      <c r="O780" s="100">
        <f>IF(COUNTIFS('GSTN-Diff Gross'!$D$7:$D$1006,BOOKS!E780,'GSTN-Diff Gross'!$R$7:$R$1006,"&lt;&gt;0")+COUNTIFS('GSTN-Diff Gross'!$D$7:$D$1006,BOOKS!E780,'GSTN-Diff Gross'!$S$7:$S$1006,"&lt;&gt;0")+COUNTIFS('GSTN-Diff Gross'!$D$7:$D$1006,BOOKS!E780,'GSTN-Diff Gross'!$T$7:$T$1006,"&lt;&gt;0")+COUNTIFS('GSTN-Diff Gross'!$D$7:$D$1006,BOOKS!E780,'GSTN-Diff Gross'!$U$7:$U$1006,"&lt;&gt;0")+COUNTIFS('GSTN-Diff Gross'!$D$7:$D$1006,BOOKS!E780,'GSTN-Diff Gross'!$V$7:$V$1006,"&lt;&gt;0"),BOOKS!L780,0)</f>
        <v>0</v>
      </c>
      <c r="P780" s="100">
        <f>IF(COUNTIFS('GSTN-Diff Gross'!$D$7:$D$1006,BOOKS!E780,'GSTN-Diff Gross'!$R$7:$R$1006,"&lt;&gt;0")+COUNTIFS('GSTN-Diff Gross'!$D$7:$D$1006,BOOKS!E780,'GSTN-Diff Gross'!$S$7:$S$1006,"&lt;&gt;0")+COUNTIFS('GSTN-Diff Gross'!$D$7:$D$1006,BOOKS!E780,'GSTN-Diff Gross'!$T$7:$T$1006,"&lt;&gt;0")+COUNTIFS('GSTN-Diff Gross'!$D$7:$D$1006,BOOKS!E780,'GSTN-Diff Gross'!$U$7:$U$1006,"&lt;&gt;0")+COUNTIFS('GSTN-Diff Gross'!$D$7:$D$1006,BOOKS!E780,'GSTN-Diff Gross'!$V$7:$V$1006,"&lt;&gt;0"),BOOKS!M780,0)</f>
        <v>0</v>
      </c>
      <c r="Q780" s="94">
        <f>IFERROR(IF(B780="",0,SUMPRODUCT(('2A'!$D$6:$D$1005='GSTN-Bill Wise'!B780)*'2A'!$I$6:$I$1005)),0)</f>
        <v>0</v>
      </c>
      <c r="R780" s="95">
        <f>IFERROR(IF(B780="",0,SUMPRODUCT(('2A'!$D$6:$D$1005='GSTN-Bill Wise'!B780)*'2A'!$J$6:$J$1005)),0)</f>
        <v>0</v>
      </c>
      <c r="S780" s="95">
        <f>IFERROR(IF(B780="",0,SUMPRODUCT(('2A'!$D$6:$D$1005='GSTN-Bill Wise'!B780)*'2A'!$K$6:$K$1005)),0)</f>
        <v>0</v>
      </c>
      <c r="T780" s="95">
        <f>IFERROR(IF(B780="",0,SUMPRODUCT(('2A'!$D$6:$D$1005='GSTN-Bill Wise'!B780)*'2A'!$L$6:$L$1005)),0)</f>
        <v>0</v>
      </c>
      <c r="U780" s="95">
        <f>IFERROR(IF(B780="",0,SUMPRODUCT(('2A'!$D$6:$D$1005='GSTN-Bill Wise'!B780)*'2A'!$M$6:$M$1005)),0)</f>
        <v>0</v>
      </c>
      <c r="V780" s="111"/>
    </row>
    <row r="781" spans="1:22">
      <c r="A781" s="162">
        <f t="shared" si="93"/>
        <v>776</v>
      </c>
      <c r="B781" s="162" t="str">
        <f t="shared" si="87"/>
        <v/>
      </c>
      <c r="C781" s="162" t="str">
        <f>IF(COUNTIFS('GSTN-Diff Gross'!$D$7:$D$1006,BOOKS!E781,'GSTN-Diff Gross'!$R$7:$R$1006,"&lt;&gt;0")+COUNTIFS('GSTN-Diff Gross'!$D$7:$D$1006,BOOKS!E781,'GSTN-Diff Gross'!$S$7:$S$1006,"&lt;&gt;0")+COUNTIFS('GSTN-Diff Gross'!$D$7:$D$1006,BOOKS!E781,'GSTN-Diff Gross'!$T$7:$T$1006,"&lt;&gt;0")+COUNTIFS('GSTN-Diff Gross'!$D$7:$D$1006,BOOKS!E781,'GSTN-Diff Gross'!$U$7:$U$1006,"&lt;&gt;0")+COUNTIFS('GSTN-Diff Gross'!$D$7:$D$1006,BOOKS!E781,'GSTN-Diff Gross'!$V$7:$V$1006,"&lt;&gt;0"),BOOKS!E781,"")</f>
        <v/>
      </c>
      <c r="D781" s="44" t="str">
        <f>IF(COUNTIFS('GSTN-Diff Gross'!$D$7:$D$1006,BOOKS!E781,'GSTN-Diff Gross'!$R$7:$R$1006,"&lt;&gt;0")+COUNTIFS('GSTN-Diff Gross'!$D$7:$D$1006,BOOKS!E781,'GSTN-Diff Gross'!$S$7:$S$1006,"&lt;&gt;0")+COUNTIFS('GSTN-Diff Gross'!$D$7:$D$1006,BOOKS!E781,'GSTN-Diff Gross'!$T$7:$T$1006,"&lt;&gt;0")+COUNTIFS('GSTN-Diff Gross'!$D$7:$D$1006,BOOKS!E781,'GSTN-Diff Gross'!$U$7:$U$1006,"&lt;&gt;0")+COUNTIFS('GSTN-Diff Gross'!$D$7:$D$1006,BOOKS!E781,'GSTN-Diff Gross'!$V$7:$V$1006,"&lt;&gt;0"),BOOKS!F781,"")</f>
        <v/>
      </c>
      <c r="E781" s="67" t="str">
        <f>IF(COUNTIFS('GSTN-Diff Gross'!$D$7:$D$1006,BOOKS!E781,'GSTN-Diff Gross'!$R$7:$R$1006,"&lt;&gt;0")+COUNTIFS('GSTN-Diff Gross'!$D$7:$D$1006,BOOKS!E781,'GSTN-Diff Gross'!$S$7:$S$1006,"&lt;&gt;0")+COUNTIFS('GSTN-Diff Gross'!$D$7:$D$1006,BOOKS!E781,'GSTN-Diff Gross'!$T$7:$T$1006,"&lt;&gt;0")+COUNTIFS('GSTN-Diff Gross'!$D$7:$D$1006,BOOKS!E781,'GSTN-Diff Gross'!$U$7:$U$1006,"&lt;&gt;0")+COUNTIFS('GSTN-Diff Gross'!$D$7:$D$1006,BOOKS!E781,'GSTN-Diff Gross'!$V$7:$V$1006,"&lt;&gt;0"),BOOKS!G781,"")</f>
        <v/>
      </c>
      <c r="F781" s="89" t="str">
        <f>IF(COUNTIFS('GSTN-Diff Gross'!$D$7:$D$1006,BOOKS!E781,'GSTN-Diff Gross'!$R$7:$R$1006,"&lt;&gt;0")+COUNTIFS('GSTN-Diff Gross'!$D$7:$D$1006,BOOKS!E781,'GSTN-Diff Gross'!$S$7:$S$1006,"&lt;&gt;0")+COUNTIFS('GSTN-Diff Gross'!$D$7:$D$1006,BOOKS!E781,'GSTN-Diff Gross'!$T$7:$T$1006,"&lt;&gt;0")+COUNTIFS('GSTN-Diff Gross'!$D$7:$D$1006,BOOKS!E781,'GSTN-Diff Gross'!$U$7:$U$1006,"&lt;&gt;0")+COUNTIFS('GSTN-Diff Gross'!$D$7:$D$1006,BOOKS!E781,'GSTN-Diff Gross'!$V$7:$V$1006,"&lt;&gt;0"),BOOKS!H781,"")</f>
        <v/>
      </c>
      <c r="G781" s="96">
        <f t="shared" si="88"/>
        <v>0</v>
      </c>
      <c r="H781" s="96">
        <f t="shared" si="89"/>
        <v>0</v>
      </c>
      <c r="I781" s="97">
        <f t="shared" si="90"/>
        <v>0</v>
      </c>
      <c r="J781" s="98">
        <f t="shared" si="91"/>
        <v>0</v>
      </c>
      <c r="K781" s="96">
        <f t="shared" si="92"/>
        <v>0</v>
      </c>
      <c r="L781" s="93">
        <f>IF(COUNTIFS('GSTN-Diff Gross'!$D$7:$D$1006,BOOKS!E781,'GSTN-Diff Gross'!$R$7:$R$1006,"&lt;&gt;0")+COUNTIFS('GSTN-Diff Gross'!$D$7:$D$1006,BOOKS!E781,'GSTN-Diff Gross'!$S$7:$S$1006,"&lt;&gt;0")+COUNTIFS('GSTN-Diff Gross'!$D$7:$D$1006,BOOKS!E781,'GSTN-Diff Gross'!$T$7:$T$1006,"&lt;&gt;0")+COUNTIFS('GSTN-Diff Gross'!$D$7:$D$1006,BOOKS!E781,'GSTN-Diff Gross'!$U$7:$U$1006,"&lt;&gt;0")+COUNTIFS('GSTN-Diff Gross'!$D$7:$D$1006,BOOKS!E781,'GSTN-Diff Gross'!$V$7:$V$1006,"&lt;&gt;0"),BOOKS!I781,0)</f>
        <v>0</v>
      </c>
      <c r="M781" s="88">
        <f>IF(COUNTIFS('GSTN-Diff Gross'!$D$7:$D$1006,BOOKS!E781,'GSTN-Diff Gross'!$R$7:$R$1006,"&lt;&gt;0")+COUNTIFS('GSTN-Diff Gross'!$D$7:$D$1006,BOOKS!E781,'GSTN-Diff Gross'!$S$7:$S$1006,"&lt;&gt;0")+COUNTIFS('GSTN-Diff Gross'!$D$7:$D$1006,BOOKS!E781,'GSTN-Diff Gross'!$T$7:$T$1006,"&lt;&gt;0")+COUNTIFS('GSTN-Diff Gross'!$D$7:$D$1006,BOOKS!E781,'GSTN-Diff Gross'!$U$7:$U$1006,"&lt;&gt;0")+COUNTIFS('GSTN-Diff Gross'!$D$7:$D$1006,BOOKS!E781,'GSTN-Diff Gross'!$V$7:$V$1006,"&lt;&gt;0"),BOOKS!J781,0)</f>
        <v>0</v>
      </c>
      <c r="N781" s="88">
        <f>IF(COUNTIFS('GSTN-Diff Gross'!$D$7:$D$1006,BOOKS!E781,'GSTN-Diff Gross'!$R$7:$R$1006,"&lt;&gt;0")+COUNTIFS('GSTN-Diff Gross'!$D$7:$D$1006,BOOKS!E781,'GSTN-Diff Gross'!$S$7:$S$1006,"&lt;&gt;0")+COUNTIFS('GSTN-Diff Gross'!$D$7:$D$1006,BOOKS!E781,'GSTN-Diff Gross'!$T$7:$T$1006,"&lt;&gt;0")+COUNTIFS('GSTN-Diff Gross'!$D$7:$D$1006,BOOKS!E781,'GSTN-Diff Gross'!$U$7:$U$1006,"&lt;&gt;0")+COUNTIFS('GSTN-Diff Gross'!$D$7:$D$1006,BOOKS!E781,'GSTN-Diff Gross'!$V$7:$V$1006,"&lt;&gt;0"),BOOKS!K781,0)</f>
        <v>0</v>
      </c>
      <c r="O781" s="88">
        <f>IF(COUNTIFS('GSTN-Diff Gross'!$D$7:$D$1006,BOOKS!E781,'GSTN-Diff Gross'!$R$7:$R$1006,"&lt;&gt;0")+COUNTIFS('GSTN-Diff Gross'!$D$7:$D$1006,BOOKS!E781,'GSTN-Diff Gross'!$S$7:$S$1006,"&lt;&gt;0")+COUNTIFS('GSTN-Diff Gross'!$D$7:$D$1006,BOOKS!E781,'GSTN-Diff Gross'!$T$7:$T$1006,"&lt;&gt;0")+COUNTIFS('GSTN-Diff Gross'!$D$7:$D$1006,BOOKS!E781,'GSTN-Diff Gross'!$U$7:$U$1006,"&lt;&gt;0")+COUNTIFS('GSTN-Diff Gross'!$D$7:$D$1006,BOOKS!E781,'GSTN-Diff Gross'!$V$7:$V$1006,"&lt;&gt;0"),BOOKS!L781,0)</f>
        <v>0</v>
      </c>
      <c r="P781" s="88">
        <f>IF(COUNTIFS('GSTN-Diff Gross'!$D$7:$D$1006,BOOKS!E781,'GSTN-Diff Gross'!$R$7:$R$1006,"&lt;&gt;0")+COUNTIFS('GSTN-Diff Gross'!$D$7:$D$1006,BOOKS!E781,'GSTN-Diff Gross'!$S$7:$S$1006,"&lt;&gt;0")+COUNTIFS('GSTN-Diff Gross'!$D$7:$D$1006,BOOKS!E781,'GSTN-Diff Gross'!$T$7:$T$1006,"&lt;&gt;0")+COUNTIFS('GSTN-Diff Gross'!$D$7:$D$1006,BOOKS!E781,'GSTN-Diff Gross'!$U$7:$U$1006,"&lt;&gt;0")+COUNTIFS('GSTN-Diff Gross'!$D$7:$D$1006,BOOKS!E781,'GSTN-Diff Gross'!$V$7:$V$1006,"&lt;&gt;0"),BOOKS!M781,0)</f>
        <v>0</v>
      </c>
      <c r="Q781" s="84">
        <f>IFERROR(IF(B781="",0,SUMPRODUCT(('2A'!$D$6:$D$1005='GSTN-Bill Wise'!B781)*'2A'!$I$6:$I$1005)),0)</f>
        <v>0</v>
      </c>
      <c r="R781" s="44">
        <f>IFERROR(IF(B781="",0,SUMPRODUCT(('2A'!$D$6:$D$1005='GSTN-Bill Wise'!B781)*'2A'!$J$6:$J$1005)),0)</f>
        <v>0</v>
      </c>
      <c r="S781" s="44">
        <f>IFERROR(IF(B781="",0,SUMPRODUCT(('2A'!$D$6:$D$1005='GSTN-Bill Wise'!B781)*'2A'!$K$6:$K$1005)),0)</f>
        <v>0</v>
      </c>
      <c r="T781" s="44">
        <f>IFERROR(IF(B781="",0,SUMPRODUCT(('2A'!$D$6:$D$1005='GSTN-Bill Wise'!B781)*'2A'!$L$6:$L$1005)),0)</f>
        <v>0</v>
      </c>
      <c r="U781" s="44">
        <f>IFERROR(IF(B781="",0,SUMPRODUCT(('2A'!$D$6:$D$1005='GSTN-Bill Wise'!B781)*'2A'!$M$6:$M$1005)),0)</f>
        <v>0</v>
      </c>
      <c r="V781" s="111"/>
    </row>
    <row r="782" spans="1:22">
      <c r="A782" s="161">
        <f t="shared" si="93"/>
        <v>777</v>
      </c>
      <c r="B782" s="161" t="str">
        <f t="shared" si="87"/>
        <v/>
      </c>
      <c r="C782" s="161" t="str">
        <f>IF(COUNTIFS('GSTN-Diff Gross'!$D$7:$D$1006,BOOKS!E782,'GSTN-Diff Gross'!$R$7:$R$1006,"&lt;&gt;0")+COUNTIFS('GSTN-Diff Gross'!$D$7:$D$1006,BOOKS!E782,'GSTN-Diff Gross'!$S$7:$S$1006,"&lt;&gt;0")+COUNTIFS('GSTN-Diff Gross'!$D$7:$D$1006,BOOKS!E782,'GSTN-Diff Gross'!$T$7:$T$1006,"&lt;&gt;0")+COUNTIFS('GSTN-Diff Gross'!$D$7:$D$1006,BOOKS!E782,'GSTN-Diff Gross'!$U$7:$U$1006,"&lt;&gt;0")+COUNTIFS('GSTN-Diff Gross'!$D$7:$D$1006,BOOKS!E782,'GSTN-Diff Gross'!$V$7:$V$1006,"&lt;&gt;0"),BOOKS!E782,"")</f>
        <v/>
      </c>
      <c r="D782" s="41" t="str">
        <f>IF(COUNTIFS('GSTN-Diff Gross'!$D$7:$D$1006,BOOKS!E782,'GSTN-Diff Gross'!$R$7:$R$1006,"&lt;&gt;0")+COUNTIFS('GSTN-Diff Gross'!$D$7:$D$1006,BOOKS!E782,'GSTN-Diff Gross'!$S$7:$S$1006,"&lt;&gt;0")+COUNTIFS('GSTN-Diff Gross'!$D$7:$D$1006,BOOKS!E782,'GSTN-Diff Gross'!$T$7:$T$1006,"&lt;&gt;0")+COUNTIFS('GSTN-Diff Gross'!$D$7:$D$1006,BOOKS!E782,'GSTN-Diff Gross'!$U$7:$U$1006,"&lt;&gt;0")+COUNTIFS('GSTN-Diff Gross'!$D$7:$D$1006,BOOKS!E782,'GSTN-Diff Gross'!$V$7:$V$1006,"&lt;&gt;0"),BOOKS!F782,"")</f>
        <v/>
      </c>
      <c r="E782" s="68" t="str">
        <f>IF(COUNTIFS('GSTN-Diff Gross'!$D$7:$D$1006,BOOKS!E782,'GSTN-Diff Gross'!$R$7:$R$1006,"&lt;&gt;0")+COUNTIFS('GSTN-Diff Gross'!$D$7:$D$1006,BOOKS!E782,'GSTN-Diff Gross'!$S$7:$S$1006,"&lt;&gt;0")+COUNTIFS('GSTN-Diff Gross'!$D$7:$D$1006,BOOKS!E782,'GSTN-Diff Gross'!$T$7:$T$1006,"&lt;&gt;0")+COUNTIFS('GSTN-Diff Gross'!$D$7:$D$1006,BOOKS!E782,'GSTN-Diff Gross'!$U$7:$U$1006,"&lt;&gt;0")+COUNTIFS('GSTN-Diff Gross'!$D$7:$D$1006,BOOKS!E782,'GSTN-Diff Gross'!$V$7:$V$1006,"&lt;&gt;0"),BOOKS!G782,"")</f>
        <v/>
      </c>
      <c r="F782" s="90" t="str">
        <f>IF(COUNTIFS('GSTN-Diff Gross'!$D$7:$D$1006,BOOKS!E782,'GSTN-Diff Gross'!$R$7:$R$1006,"&lt;&gt;0")+COUNTIFS('GSTN-Diff Gross'!$D$7:$D$1006,BOOKS!E782,'GSTN-Diff Gross'!$S$7:$S$1006,"&lt;&gt;0")+COUNTIFS('GSTN-Diff Gross'!$D$7:$D$1006,BOOKS!E782,'GSTN-Diff Gross'!$T$7:$T$1006,"&lt;&gt;0")+COUNTIFS('GSTN-Diff Gross'!$D$7:$D$1006,BOOKS!E782,'GSTN-Diff Gross'!$U$7:$U$1006,"&lt;&gt;0")+COUNTIFS('GSTN-Diff Gross'!$D$7:$D$1006,BOOKS!E782,'GSTN-Diff Gross'!$V$7:$V$1006,"&lt;&gt;0"),BOOKS!H782,"")</f>
        <v/>
      </c>
      <c r="G782" s="167">
        <f t="shared" si="88"/>
        <v>0</v>
      </c>
      <c r="H782" s="167">
        <f t="shared" si="89"/>
        <v>0</v>
      </c>
      <c r="I782" s="167">
        <f t="shared" si="90"/>
        <v>0</v>
      </c>
      <c r="J782" s="167">
        <f t="shared" si="91"/>
        <v>0</v>
      </c>
      <c r="K782" s="167">
        <f t="shared" si="92"/>
        <v>0</v>
      </c>
      <c r="L782" s="99">
        <f>IF(COUNTIFS('GSTN-Diff Gross'!$D$7:$D$1006,BOOKS!E782,'GSTN-Diff Gross'!$R$7:$R$1006,"&lt;&gt;0")+COUNTIFS('GSTN-Diff Gross'!$D$7:$D$1006,BOOKS!E782,'GSTN-Diff Gross'!$S$7:$S$1006,"&lt;&gt;0")+COUNTIFS('GSTN-Diff Gross'!$D$7:$D$1006,BOOKS!E782,'GSTN-Diff Gross'!$T$7:$T$1006,"&lt;&gt;0")+COUNTIFS('GSTN-Diff Gross'!$D$7:$D$1006,BOOKS!E782,'GSTN-Diff Gross'!$U$7:$U$1006,"&lt;&gt;0")+COUNTIFS('GSTN-Diff Gross'!$D$7:$D$1006,BOOKS!E782,'GSTN-Diff Gross'!$V$7:$V$1006,"&lt;&gt;0"),BOOKS!I782,0)</f>
        <v>0</v>
      </c>
      <c r="M782" s="100">
        <f>IF(COUNTIFS('GSTN-Diff Gross'!$D$7:$D$1006,BOOKS!E782,'GSTN-Diff Gross'!$R$7:$R$1006,"&lt;&gt;0")+COUNTIFS('GSTN-Diff Gross'!$D$7:$D$1006,BOOKS!E782,'GSTN-Diff Gross'!$S$7:$S$1006,"&lt;&gt;0")+COUNTIFS('GSTN-Diff Gross'!$D$7:$D$1006,BOOKS!E782,'GSTN-Diff Gross'!$T$7:$T$1006,"&lt;&gt;0")+COUNTIFS('GSTN-Diff Gross'!$D$7:$D$1006,BOOKS!E782,'GSTN-Diff Gross'!$U$7:$U$1006,"&lt;&gt;0")+COUNTIFS('GSTN-Diff Gross'!$D$7:$D$1006,BOOKS!E782,'GSTN-Diff Gross'!$V$7:$V$1006,"&lt;&gt;0"),BOOKS!J782,0)</f>
        <v>0</v>
      </c>
      <c r="N782" s="100">
        <f>IF(COUNTIFS('GSTN-Diff Gross'!$D$7:$D$1006,BOOKS!E782,'GSTN-Diff Gross'!$R$7:$R$1006,"&lt;&gt;0")+COUNTIFS('GSTN-Diff Gross'!$D$7:$D$1006,BOOKS!E782,'GSTN-Diff Gross'!$S$7:$S$1006,"&lt;&gt;0")+COUNTIFS('GSTN-Diff Gross'!$D$7:$D$1006,BOOKS!E782,'GSTN-Diff Gross'!$T$7:$T$1006,"&lt;&gt;0")+COUNTIFS('GSTN-Diff Gross'!$D$7:$D$1006,BOOKS!E782,'GSTN-Diff Gross'!$U$7:$U$1006,"&lt;&gt;0")+COUNTIFS('GSTN-Diff Gross'!$D$7:$D$1006,BOOKS!E782,'GSTN-Diff Gross'!$V$7:$V$1006,"&lt;&gt;0"),BOOKS!K782,0)</f>
        <v>0</v>
      </c>
      <c r="O782" s="100">
        <f>IF(COUNTIFS('GSTN-Diff Gross'!$D$7:$D$1006,BOOKS!E782,'GSTN-Diff Gross'!$R$7:$R$1006,"&lt;&gt;0")+COUNTIFS('GSTN-Diff Gross'!$D$7:$D$1006,BOOKS!E782,'GSTN-Diff Gross'!$S$7:$S$1006,"&lt;&gt;0")+COUNTIFS('GSTN-Diff Gross'!$D$7:$D$1006,BOOKS!E782,'GSTN-Diff Gross'!$T$7:$T$1006,"&lt;&gt;0")+COUNTIFS('GSTN-Diff Gross'!$D$7:$D$1006,BOOKS!E782,'GSTN-Diff Gross'!$U$7:$U$1006,"&lt;&gt;0")+COUNTIFS('GSTN-Diff Gross'!$D$7:$D$1006,BOOKS!E782,'GSTN-Diff Gross'!$V$7:$V$1006,"&lt;&gt;0"),BOOKS!L782,0)</f>
        <v>0</v>
      </c>
      <c r="P782" s="100">
        <f>IF(COUNTIFS('GSTN-Diff Gross'!$D$7:$D$1006,BOOKS!E782,'GSTN-Diff Gross'!$R$7:$R$1006,"&lt;&gt;0")+COUNTIFS('GSTN-Diff Gross'!$D$7:$D$1006,BOOKS!E782,'GSTN-Diff Gross'!$S$7:$S$1006,"&lt;&gt;0")+COUNTIFS('GSTN-Diff Gross'!$D$7:$D$1006,BOOKS!E782,'GSTN-Diff Gross'!$T$7:$T$1006,"&lt;&gt;0")+COUNTIFS('GSTN-Diff Gross'!$D$7:$D$1006,BOOKS!E782,'GSTN-Diff Gross'!$U$7:$U$1006,"&lt;&gt;0")+COUNTIFS('GSTN-Diff Gross'!$D$7:$D$1006,BOOKS!E782,'GSTN-Diff Gross'!$V$7:$V$1006,"&lt;&gt;0"),BOOKS!M782,0)</f>
        <v>0</v>
      </c>
      <c r="Q782" s="94">
        <f>IFERROR(IF(B782="",0,SUMPRODUCT(('2A'!$D$6:$D$1005='GSTN-Bill Wise'!B782)*'2A'!$I$6:$I$1005)),0)</f>
        <v>0</v>
      </c>
      <c r="R782" s="95">
        <f>IFERROR(IF(B782="",0,SUMPRODUCT(('2A'!$D$6:$D$1005='GSTN-Bill Wise'!B782)*'2A'!$J$6:$J$1005)),0)</f>
        <v>0</v>
      </c>
      <c r="S782" s="95">
        <f>IFERROR(IF(B782="",0,SUMPRODUCT(('2A'!$D$6:$D$1005='GSTN-Bill Wise'!B782)*'2A'!$K$6:$K$1005)),0)</f>
        <v>0</v>
      </c>
      <c r="T782" s="95">
        <f>IFERROR(IF(B782="",0,SUMPRODUCT(('2A'!$D$6:$D$1005='GSTN-Bill Wise'!B782)*'2A'!$L$6:$L$1005)),0)</f>
        <v>0</v>
      </c>
      <c r="U782" s="95">
        <f>IFERROR(IF(B782="",0,SUMPRODUCT(('2A'!$D$6:$D$1005='GSTN-Bill Wise'!B782)*'2A'!$M$6:$M$1005)),0)</f>
        <v>0</v>
      </c>
      <c r="V782" s="111"/>
    </row>
    <row r="783" spans="1:22">
      <c r="A783" s="162">
        <f t="shared" si="93"/>
        <v>778</v>
      </c>
      <c r="B783" s="162" t="str">
        <f t="shared" si="87"/>
        <v/>
      </c>
      <c r="C783" s="162" t="str">
        <f>IF(COUNTIFS('GSTN-Diff Gross'!$D$7:$D$1006,BOOKS!E783,'GSTN-Diff Gross'!$R$7:$R$1006,"&lt;&gt;0")+COUNTIFS('GSTN-Diff Gross'!$D$7:$D$1006,BOOKS!E783,'GSTN-Diff Gross'!$S$7:$S$1006,"&lt;&gt;0")+COUNTIFS('GSTN-Diff Gross'!$D$7:$D$1006,BOOKS!E783,'GSTN-Diff Gross'!$T$7:$T$1006,"&lt;&gt;0")+COUNTIFS('GSTN-Diff Gross'!$D$7:$D$1006,BOOKS!E783,'GSTN-Diff Gross'!$U$7:$U$1006,"&lt;&gt;0")+COUNTIFS('GSTN-Diff Gross'!$D$7:$D$1006,BOOKS!E783,'GSTN-Diff Gross'!$V$7:$V$1006,"&lt;&gt;0"),BOOKS!E783,"")</f>
        <v/>
      </c>
      <c r="D783" s="44" t="str">
        <f>IF(COUNTIFS('GSTN-Diff Gross'!$D$7:$D$1006,BOOKS!E783,'GSTN-Diff Gross'!$R$7:$R$1006,"&lt;&gt;0")+COUNTIFS('GSTN-Diff Gross'!$D$7:$D$1006,BOOKS!E783,'GSTN-Diff Gross'!$S$7:$S$1006,"&lt;&gt;0")+COUNTIFS('GSTN-Diff Gross'!$D$7:$D$1006,BOOKS!E783,'GSTN-Diff Gross'!$T$7:$T$1006,"&lt;&gt;0")+COUNTIFS('GSTN-Diff Gross'!$D$7:$D$1006,BOOKS!E783,'GSTN-Diff Gross'!$U$7:$U$1006,"&lt;&gt;0")+COUNTIFS('GSTN-Diff Gross'!$D$7:$D$1006,BOOKS!E783,'GSTN-Diff Gross'!$V$7:$V$1006,"&lt;&gt;0"),BOOKS!F783,"")</f>
        <v/>
      </c>
      <c r="E783" s="67" t="str">
        <f>IF(COUNTIFS('GSTN-Diff Gross'!$D$7:$D$1006,BOOKS!E783,'GSTN-Diff Gross'!$R$7:$R$1006,"&lt;&gt;0")+COUNTIFS('GSTN-Diff Gross'!$D$7:$D$1006,BOOKS!E783,'GSTN-Diff Gross'!$S$7:$S$1006,"&lt;&gt;0")+COUNTIFS('GSTN-Diff Gross'!$D$7:$D$1006,BOOKS!E783,'GSTN-Diff Gross'!$T$7:$T$1006,"&lt;&gt;0")+COUNTIFS('GSTN-Diff Gross'!$D$7:$D$1006,BOOKS!E783,'GSTN-Diff Gross'!$U$7:$U$1006,"&lt;&gt;0")+COUNTIFS('GSTN-Diff Gross'!$D$7:$D$1006,BOOKS!E783,'GSTN-Diff Gross'!$V$7:$V$1006,"&lt;&gt;0"),BOOKS!G783,"")</f>
        <v/>
      </c>
      <c r="F783" s="89" t="str">
        <f>IF(COUNTIFS('GSTN-Diff Gross'!$D$7:$D$1006,BOOKS!E783,'GSTN-Diff Gross'!$R$7:$R$1006,"&lt;&gt;0")+COUNTIFS('GSTN-Diff Gross'!$D$7:$D$1006,BOOKS!E783,'GSTN-Diff Gross'!$S$7:$S$1006,"&lt;&gt;0")+COUNTIFS('GSTN-Diff Gross'!$D$7:$D$1006,BOOKS!E783,'GSTN-Diff Gross'!$T$7:$T$1006,"&lt;&gt;0")+COUNTIFS('GSTN-Diff Gross'!$D$7:$D$1006,BOOKS!E783,'GSTN-Diff Gross'!$U$7:$U$1006,"&lt;&gt;0")+COUNTIFS('GSTN-Diff Gross'!$D$7:$D$1006,BOOKS!E783,'GSTN-Diff Gross'!$V$7:$V$1006,"&lt;&gt;0"),BOOKS!H783,"")</f>
        <v/>
      </c>
      <c r="G783" s="96">
        <f t="shared" si="88"/>
        <v>0</v>
      </c>
      <c r="H783" s="96">
        <f t="shared" si="89"/>
        <v>0</v>
      </c>
      <c r="I783" s="97">
        <f t="shared" si="90"/>
        <v>0</v>
      </c>
      <c r="J783" s="98">
        <f t="shared" si="91"/>
        <v>0</v>
      </c>
      <c r="K783" s="96">
        <f t="shared" si="92"/>
        <v>0</v>
      </c>
      <c r="L783" s="93">
        <f>IF(COUNTIFS('GSTN-Diff Gross'!$D$7:$D$1006,BOOKS!E783,'GSTN-Diff Gross'!$R$7:$R$1006,"&lt;&gt;0")+COUNTIFS('GSTN-Diff Gross'!$D$7:$D$1006,BOOKS!E783,'GSTN-Diff Gross'!$S$7:$S$1006,"&lt;&gt;0")+COUNTIFS('GSTN-Diff Gross'!$D$7:$D$1006,BOOKS!E783,'GSTN-Diff Gross'!$T$7:$T$1006,"&lt;&gt;0")+COUNTIFS('GSTN-Diff Gross'!$D$7:$D$1006,BOOKS!E783,'GSTN-Diff Gross'!$U$7:$U$1006,"&lt;&gt;0")+COUNTIFS('GSTN-Diff Gross'!$D$7:$D$1006,BOOKS!E783,'GSTN-Diff Gross'!$V$7:$V$1006,"&lt;&gt;0"),BOOKS!I783,0)</f>
        <v>0</v>
      </c>
      <c r="M783" s="88">
        <f>IF(COUNTIFS('GSTN-Diff Gross'!$D$7:$D$1006,BOOKS!E783,'GSTN-Diff Gross'!$R$7:$R$1006,"&lt;&gt;0")+COUNTIFS('GSTN-Diff Gross'!$D$7:$D$1006,BOOKS!E783,'GSTN-Diff Gross'!$S$7:$S$1006,"&lt;&gt;0")+COUNTIFS('GSTN-Diff Gross'!$D$7:$D$1006,BOOKS!E783,'GSTN-Diff Gross'!$T$7:$T$1006,"&lt;&gt;0")+COUNTIFS('GSTN-Diff Gross'!$D$7:$D$1006,BOOKS!E783,'GSTN-Diff Gross'!$U$7:$U$1006,"&lt;&gt;0")+COUNTIFS('GSTN-Diff Gross'!$D$7:$D$1006,BOOKS!E783,'GSTN-Diff Gross'!$V$7:$V$1006,"&lt;&gt;0"),BOOKS!J783,0)</f>
        <v>0</v>
      </c>
      <c r="N783" s="88">
        <f>IF(COUNTIFS('GSTN-Diff Gross'!$D$7:$D$1006,BOOKS!E783,'GSTN-Diff Gross'!$R$7:$R$1006,"&lt;&gt;0")+COUNTIFS('GSTN-Diff Gross'!$D$7:$D$1006,BOOKS!E783,'GSTN-Diff Gross'!$S$7:$S$1006,"&lt;&gt;0")+COUNTIFS('GSTN-Diff Gross'!$D$7:$D$1006,BOOKS!E783,'GSTN-Diff Gross'!$T$7:$T$1006,"&lt;&gt;0")+COUNTIFS('GSTN-Diff Gross'!$D$7:$D$1006,BOOKS!E783,'GSTN-Diff Gross'!$U$7:$U$1006,"&lt;&gt;0")+COUNTIFS('GSTN-Diff Gross'!$D$7:$D$1006,BOOKS!E783,'GSTN-Diff Gross'!$V$7:$V$1006,"&lt;&gt;0"),BOOKS!K783,0)</f>
        <v>0</v>
      </c>
      <c r="O783" s="88">
        <f>IF(COUNTIFS('GSTN-Diff Gross'!$D$7:$D$1006,BOOKS!E783,'GSTN-Diff Gross'!$R$7:$R$1006,"&lt;&gt;0")+COUNTIFS('GSTN-Diff Gross'!$D$7:$D$1006,BOOKS!E783,'GSTN-Diff Gross'!$S$7:$S$1006,"&lt;&gt;0")+COUNTIFS('GSTN-Diff Gross'!$D$7:$D$1006,BOOKS!E783,'GSTN-Diff Gross'!$T$7:$T$1006,"&lt;&gt;0")+COUNTIFS('GSTN-Diff Gross'!$D$7:$D$1006,BOOKS!E783,'GSTN-Diff Gross'!$U$7:$U$1006,"&lt;&gt;0")+COUNTIFS('GSTN-Diff Gross'!$D$7:$D$1006,BOOKS!E783,'GSTN-Diff Gross'!$V$7:$V$1006,"&lt;&gt;0"),BOOKS!L783,0)</f>
        <v>0</v>
      </c>
      <c r="P783" s="88">
        <f>IF(COUNTIFS('GSTN-Diff Gross'!$D$7:$D$1006,BOOKS!E783,'GSTN-Diff Gross'!$R$7:$R$1006,"&lt;&gt;0")+COUNTIFS('GSTN-Diff Gross'!$D$7:$D$1006,BOOKS!E783,'GSTN-Diff Gross'!$S$7:$S$1006,"&lt;&gt;0")+COUNTIFS('GSTN-Diff Gross'!$D$7:$D$1006,BOOKS!E783,'GSTN-Diff Gross'!$T$7:$T$1006,"&lt;&gt;0")+COUNTIFS('GSTN-Diff Gross'!$D$7:$D$1006,BOOKS!E783,'GSTN-Diff Gross'!$U$7:$U$1006,"&lt;&gt;0")+COUNTIFS('GSTN-Diff Gross'!$D$7:$D$1006,BOOKS!E783,'GSTN-Diff Gross'!$V$7:$V$1006,"&lt;&gt;0"),BOOKS!M783,0)</f>
        <v>0</v>
      </c>
      <c r="Q783" s="84">
        <f>IFERROR(IF(B783="",0,SUMPRODUCT(('2A'!$D$6:$D$1005='GSTN-Bill Wise'!B783)*'2A'!$I$6:$I$1005)),0)</f>
        <v>0</v>
      </c>
      <c r="R783" s="44">
        <f>IFERROR(IF(B783="",0,SUMPRODUCT(('2A'!$D$6:$D$1005='GSTN-Bill Wise'!B783)*'2A'!$J$6:$J$1005)),0)</f>
        <v>0</v>
      </c>
      <c r="S783" s="44">
        <f>IFERROR(IF(B783="",0,SUMPRODUCT(('2A'!$D$6:$D$1005='GSTN-Bill Wise'!B783)*'2A'!$K$6:$K$1005)),0)</f>
        <v>0</v>
      </c>
      <c r="T783" s="44">
        <f>IFERROR(IF(B783="",0,SUMPRODUCT(('2A'!$D$6:$D$1005='GSTN-Bill Wise'!B783)*'2A'!$L$6:$L$1005)),0)</f>
        <v>0</v>
      </c>
      <c r="U783" s="44">
        <f>IFERROR(IF(B783="",0,SUMPRODUCT(('2A'!$D$6:$D$1005='GSTN-Bill Wise'!B783)*'2A'!$M$6:$M$1005)),0)</f>
        <v>0</v>
      </c>
      <c r="V783" s="111"/>
    </row>
    <row r="784" spans="1:22">
      <c r="A784" s="161">
        <f t="shared" si="93"/>
        <v>779</v>
      </c>
      <c r="B784" s="161" t="str">
        <f t="shared" si="87"/>
        <v/>
      </c>
      <c r="C784" s="161" t="str">
        <f>IF(COUNTIFS('GSTN-Diff Gross'!$D$7:$D$1006,BOOKS!E784,'GSTN-Diff Gross'!$R$7:$R$1006,"&lt;&gt;0")+COUNTIFS('GSTN-Diff Gross'!$D$7:$D$1006,BOOKS!E784,'GSTN-Diff Gross'!$S$7:$S$1006,"&lt;&gt;0")+COUNTIFS('GSTN-Diff Gross'!$D$7:$D$1006,BOOKS!E784,'GSTN-Diff Gross'!$T$7:$T$1006,"&lt;&gt;0")+COUNTIFS('GSTN-Diff Gross'!$D$7:$D$1006,BOOKS!E784,'GSTN-Diff Gross'!$U$7:$U$1006,"&lt;&gt;0")+COUNTIFS('GSTN-Diff Gross'!$D$7:$D$1006,BOOKS!E784,'GSTN-Diff Gross'!$V$7:$V$1006,"&lt;&gt;0"),BOOKS!E784,"")</f>
        <v/>
      </c>
      <c r="D784" s="41" t="str">
        <f>IF(COUNTIFS('GSTN-Diff Gross'!$D$7:$D$1006,BOOKS!E784,'GSTN-Diff Gross'!$R$7:$R$1006,"&lt;&gt;0")+COUNTIFS('GSTN-Diff Gross'!$D$7:$D$1006,BOOKS!E784,'GSTN-Diff Gross'!$S$7:$S$1006,"&lt;&gt;0")+COUNTIFS('GSTN-Diff Gross'!$D$7:$D$1006,BOOKS!E784,'GSTN-Diff Gross'!$T$7:$T$1006,"&lt;&gt;0")+COUNTIFS('GSTN-Diff Gross'!$D$7:$D$1006,BOOKS!E784,'GSTN-Diff Gross'!$U$7:$U$1006,"&lt;&gt;0")+COUNTIFS('GSTN-Diff Gross'!$D$7:$D$1006,BOOKS!E784,'GSTN-Diff Gross'!$V$7:$V$1006,"&lt;&gt;0"),BOOKS!F784,"")</f>
        <v/>
      </c>
      <c r="E784" s="68" t="str">
        <f>IF(COUNTIFS('GSTN-Diff Gross'!$D$7:$D$1006,BOOKS!E784,'GSTN-Diff Gross'!$R$7:$R$1006,"&lt;&gt;0")+COUNTIFS('GSTN-Diff Gross'!$D$7:$D$1006,BOOKS!E784,'GSTN-Diff Gross'!$S$7:$S$1006,"&lt;&gt;0")+COUNTIFS('GSTN-Diff Gross'!$D$7:$D$1006,BOOKS!E784,'GSTN-Diff Gross'!$T$7:$T$1006,"&lt;&gt;0")+COUNTIFS('GSTN-Diff Gross'!$D$7:$D$1006,BOOKS!E784,'GSTN-Diff Gross'!$U$7:$U$1006,"&lt;&gt;0")+COUNTIFS('GSTN-Diff Gross'!$D$7:$D$1006,BOOKS!E784,'GSTN-Diff Gross'!$V$7:$V$1006,"&lt;&gt;0"),BOOKS!G784,"")</f>
        <v/>
      </c>
      <c r="F784" s="90" t="str">
        <f>IF(COUNTIFS('GSTN-Diff Gross'!$D$7:$D$1006,BOOKS!E784,'GSTN-Diff Gross'!$R$7:$R$1006,"&lt;&gt;0")+COUNTIFS('GSTN-Diff Gross'!$D$7:$D$1006,BOOKS!E784,'GSTN-Diff Gross'!$S$7:$S$1006,"&lt;&gt;0")+COUNTIFS('GSTN-Diff Gross'!$D$7:$D$1006,BOOKS!E784,'GSTN-Diff Gross'!$T$7:$T$1006,"&lt;&gt;0")+COUNTIFS('GSTN-Diff Gross'!$D$7:$D$1006,BOOKS!E784,'GSTN-Diff Gross'!$U$7:$U$1006,"&lt;&gt;0")+COUNTIFS('GSTN-Diff Gross'!$D$7:$D$1006,BOOKS!E784,'GSTN-Diff Gross'!$V$7:$V$1006,"&lt;&gt;0"),BOOKS!H784,"")</f>
        <v/>
      </c>
      <c r="G784" s="167">
        <f t="shared" si="88"/>
        <v>0</v>
      </c>
      <c r="H784" s="167">
        <f t="shared" si="89"/>
        <v>0</v>
      </c>
      <c r="I784" s="167">
        <f t="shared" si="90"/>
        <v>0</v>
      </c>
      <c r="J784" s="167">
        <f t="shared" si="91"/>
        <v>0</v>
      </c>
      <c r="K784" s="167">
        <f t="shared" si="92"/>
        <v>0</v>
      </c>
      <c r="L784" s="99">
        <f>IF(COUNTIFS('GSTN-Diff Gross'!$D$7:$D$1006,BOOKS!E784,'GSTN-Diff Gross'!$R$7:$R$1006,"&lt;&gt;0")+COUNTIFS('GSTN-Diff Gross'!$D$7:$D$1006,BOOKS!E784,'GSTN-Diff Gross'!$S$7:$S$1006,"&lt;&gt;0")+COUNTIFS('GSTN-Diff Gross'!$D$7:$D$1006,BOOKS!E784,'GSTN-Diff Gross'!$T$7:$T$1006,"&lt;&gt;0")+COUNTIFS('GSTN-Diff Gross'!$D$7:$D$1006,BOOKS!E784,'GSTN-Diff Gross'!$U$7:$U$1006,"&lt;&gt;0")+COUNTIFS('GSTN-Diff Gross'!$D$7:$D$1006,BOOKS!E784,'GSTN-Diff Gross'!$V$7:$V$1006,"&lt;&gt;0"),BOOKS!I784,0)</f>
        <v>0</v>
      </c>
      <c r="M784" s="100">
        <f>IF(COUNTIFS('GSTN-Diff Gross'!$D$7:$D$1006,BOOKS!E784,'GSTN-Diff Gross'!$R$7:$R$1006,"&lt;&gt;0")+COUNTIFS('GSTN-Diff Gross'!$D$7:$D$1006,BOOKS!E784,'GSTN-Diff Gross'!$S$7:$S$1006,"&lt;&gt;0")+COUNTIFS('GSTN-Diff Gross'!$D$7:$D$1006,BOOKS!E784,'GSTN-Diff Gross'!$T$7:$T$1006,"&lt;&gt;0")+COUNTIFS('GSTN-Diff Gross'!$D$7:$D$1006,BOOKS!E784,'GSTN-Diff Gross'!$U$7:$U$1006,"&lt;&gt;0")+COUNTIFS('GSTN-Diff Gross'!$D$7:$D$1006,BOOKS!E784,'GSTN-Diff Gross'!$V$7:$V$1006,"&lt;&gt;0"),BOOKS!J784,0)</f>
        <v>0</v>
      </c>
      <c r="N784" s="100">
        <f>IF(COUNTIFS('GSTN-Diff Gross'!$D$7:$D$1006,BOOKS!E784,'GSTN-Diff Gross'!$R$7:$R$1006,"&lt;&gt;0")+COUNTIFS('GSTN-Diff Gross'!$D$7:$D$1006,BOOKS!E784,'GSTN-Diff Gross'!$S$7:$S$1006,"&lt;&gt;0")+COUNTIFS('GSTN-Diff Gross'!$D$7:$D$1006,BOOKS!E784,'GSTN-Diff Gross'!$T$7:$T$1006,"&lt;&gt;0")+COUNTIFS('GSTN-Diff Gross'!$D$7:$D$1006,BOOKS!E784,'GSTN-Diff Gross'!$U$7:$U$1006,"&lt;&gt;0")+COUNTIFS('GSTN-Diff Gross'!$D$7:$D$1006,BOOKS!E784,'GSTN-Diff Gross'!$V$7:$V$1006,"&lt;&gt;0"),BOOKS!K784,0)</f>
        <v>0</v>
      </c>
      <c r="O784" s="100">
        <f>IF(COUNTIFS('GSTN-Diff Gross'!$D$7:$D$1006,BOOKS!E784,'GSTN-Diff Gross'!$R$7:$R$1006,"&lt;&gt;0")+COUNTIFS('GSTN-Diff Gross'!$D$7:$D$1006,BOOKS!E784,'GSTN-Diff Gross'!$S$7:$S$1006,"&lt;&gt;0")+COUNTIFS('GSTN-Diff Gross'!$D$7:$D$1006,BOOKS!E784,'GSTN-Diff Gross'!$T$7:$T$1006,"&lt;&gt;0")+COUNTIFS('GSTN-Diff Gross'!$D$7:$D$1006,BOOKS!E784,'GSTN-Diff Gross'!$U$7:$U$1006,"&lt;&gt;0")+COUNTIFS('GSTN-Diff Gross'!$D$7:$D$1006,BOOKS!E784,'GSTN-Diff Gross'!$V$7:$V$1006,"&lt;&gt;0"),BOOKS!L784,0)</f>
        <v>0</v>
      </c>
      <c r="P784" s="100">
        <f>IF(COUNTIFS('GSTN-Diff Gross'!$D$7:$D$1006,BOOKS!E784,'GSTN-Diff Gross'!$R$7:$R$1006,"&lt;&gt;0")+COUNTIFS('GSTN-Diff Gross'!$D$7:$D$1006,BOOKS!E784,'GSTN-Diff Gross'!$S$7:$S$1006,"&lt;&gt;0")+COUNTIFS('GSTN-Diff Gross'!$D$7:$D$1006,BOOKS!E784,'GSTN-Diff Gross'!$T$7:$T$1006,"&lt;&gt;0")+COUNTIFS('GSTN-Diff Gross'!$D$7:$D$1006,BOOKS!E784,'GSTN-Diff Gross'!$U$7:$U$1006,"&lt;&gt;0")+COUNTIFS('GSTN-Diff Gross'!$D$7:$D$1006,BOOKS!E784,'GSTN-Diff Gross'!$V$7:$V$1006,"&lt;&gt;0"),BOOKS!M784,0)</f>
        <v>0</v>
      </c>
      <c r="Q784" s="94">
        <f>IFERROR(IF(B784="",0,SUMPRODUCT(('2A'!$D$6:$D$1005='GSTN-Bill Wise'!B784)*'2A'!$I$6:$I$1005)),0)</f>
        <v>0</v>
      </c>
      <c r="R784" s="95">
        <f>IFERROR(IF(B784="",0,SUMPRODUCT(('2A'!$D$6:$D$1005='GSTN-Bill Wise'!B784)*'2A'!$J$6:$J$1005)),0)</f>
        <v>0</v>
      </c>
      <c r="S784" s="95">
        <f>IFERROR(IF(B784="",0,SUMPRODUCT(('2A'!$D$6:$D$1005='GSTN-Bill Wise'!B784)*'2A'!$K$6:$K$1005)),0)</f>
        <v>0</v>
      </c>
      <c r="T784" s="95">
        <f>IFERROR(IF(B784="",0,SUMPRODUCT(('2A'!$D$6:$D$1005='GSTN-Bill Wise'!B784)*'2A'!$L$6:$L$1005)),0)</f>
        <v>0</v>
      </c>
      <c r="U784" s="95">
        <f>IFERROR(IF(B784="",0,SUMPRODUCT(('2A'!$D$6:$D$1005='GSTN-Bill Wise'!B784)*'2A'!$M$6:$M$1005)),0)</f>
        <v>0</v>
      </c>
      <c r="V784" s="111"/>
    </row>
    <row r="785" spans="1:22">
      <c r="A785" s="162">
        <f t="shared" si="93"/>
        <v>780</v>
      </c>
      <c r="B785" s="162" t="str">
        <f t="shared" si="87"/>
        <v/>
      </c>
      <c r="C785" s="162" t="str">
        <f>IF(COUNTIFS('GSTN-Diff Gross'!$D$7:$D$1006,BOOKS!E785,'GSTN-Diff Gross'!$R$7:$R$1006,"&lt;&gt;0")+COUNTIFS('GSTN-Diff Gross'!$D$7:$D$1006,BOOKS!E785,'GSTN-Diff Gross'!$S$7:$S$1006,"&lt;&gt;0")+COUNTIFS('GSTN-Diff Gross'!$D$7:$D$1006,BOOKS!E785,'GSTN-Diff Gross'!$T$7:$T$1006,"&lt;&gt;0")+COUNTIFS('GSTN-Diff Gross'!$D$7:$D$1006,BOOKS!E785,'GSTN-Diff Gross'!$U$7:$U$1006,"&lt;&gt;0")+COUNTIFS('GSTN-Diff Gross'!$D$7:$D$1006,BOOKS!E785,'GSTN-Diff Gross'!$V$7:$V$1006,"&lt;&gt;0"),BOOKS!E785,"")</f>
        <v/>
      </c>
      <c r="D785" s="44" t="str">
        <f>IF(COUNTIFS('GSTN-Diff Gross'!$D$7:$D$1006,BOOKS!E785,'GSTN-Diff Gross'!$R$7:$R$1006,"&lt;&gt;0")+COUNTIFS('GSTN-Diff Gross'!$D$7:$D$1006,BOOKS!E785,'GSTN-Diff Gross'!$S$7:$S$1006,"&lt;&gt;0")+COUNTIFS('GSTN-Diff Gross'!$D$7:$D$1006,BOOKS!E785,'GSTN-Diff Gross'!$T$7:$T$1006,"&lt;&gt;0")+COUNTIFS('GSTN-Diff Gross'!$D$7:$D$1006,BOOKS!E785,'GSTN-Diff Gross'!$U$7:$U$1006,"&lt;&gt;0")+COUNTIFS('GSTN-Diff Gross'!$D$7:$D$1006,BOOKS!E785,'GSTN-Diff Gross'!$V$7:$V$1006,"&lt;&gt;0"),BOOKS!F785,"")</f>
        <v/>
      </c>
      <c r="E785" s="67" t="str">
        <f>IF(COUNTIFS('GSTN-Diff Gross'!$D$7:$D$1006,BOOKS!E785,'GSTN-Diff Gross'!$R$7:$R$1006,"&lt;&gt;0")+COUNTIFS('GSTN-Diff Gross'!$D$7:$D$1006,BOOKS!E785,'GSTN-Diff Gross'!$S$7:$S$1006,"&lt;&gt;0")+COUNTIFS('GSTN-Diff Gross'!$D$7:$D$1006,BOOKS!E785,'GSTN-Diff Gross'!$T$7:$T$1006,"&lt;&gt;0")+COUNTIFS('GSTN-Diff Gross'!$D$7:$D$1006,BOOKS!E785,'GSTN-Diff Gross'!$U$7:$U$1006,"&lt;&gt;0")+COUNTIFS('GSTN-Diff Gross'!$D$7:$D$1006,BOOKS!E785,'GSTN-Diff Gross'!$V$7:$V$1006,"&lt;&gt;0"),BOOKS!G785,"")</f>
        <v/>
      </c>
      <c r="F785" s="89" t="str">
        <f>IF(COUNTIFS('GSTN-Diff Gross'!$D$7:$D$1006,BOOKS!E785,'GSTN-Diff Gross'!$R$7:$R$1006,"&lt;&gt;0")+COUNTIFS('GSTN-Diff Gross'!$D$7:$D$1006,BOOKS!E785,'GSTN-Diff Gross'!$S$7:$S$1006,"&lt;&gt;0")+COUNTIFS('GSTN-Diff Gross'!$D$7:$D$1006,BOOKS!E785,'GSTN-Diff Gross'!$T$7:$T$1006,"&lt;&gt;0")+COUNTIFS('GSTN-Diff Gross'!$D$7:$D$1006,BOOKS!E785,'GSTN-Diff Gross'!$U$7:$U$1006,"&lt;&gt;0")+COUNTIFS('GSTN-Diff Gross'!$D$7:$D$1006,BOOKS!E785,'GSTN-Diff Gross'!$V$7:$V$1006,"&lt;&gt;0"),BOOKS!H785,"")</f>
        <v/>
      </c>
      <c r="G785" s="96">
        <f t="shared" si="88"/>
        <v>0</v>
      </c>
      <c r="H785" s="96">
        <f t="shared" si="89"/>
        <v>0</v>
      </c>
      <c r="I785" s="97">
        <f t="shared" si="90"/>
        <v>0</v>
      </c>
      <c r="J785" s="98">
        <f t="shared" si="91"/>
        <v>0</v>
      </c>
      <c r="K785" s="96">
        <f t="shared" si="92"/>
        <v>0</v>
      </c>
      <c r="L785" s="93">
        <f>IF(COUNTIFS('GSTN-Diff Gross'!$D$7:$D$1006,BOOKS!E785,'GSTN-Diff Gross'!$R$7:$R$1006,"&lt;&gt;0")+COUNTIFS('GSTN-Diff Gross'!$D$7:$D$1006,BOOKS!E785,'GSTN-Diff Gross'!$S$7:$S$1006,"&lt;&gt;0")+COUNTIFS('GSTN-Diff Gross'!$D$7:$D$1006,BOOKS!E785,'GSTN-Diff Gross'!$T$7:$T$1006,"&lt;&gt;0")+COUNTIFS('GSTN-Diff Gross'!$D$7:$D$1006,BOOKS!E785,'GSTN-Diff Gross'!$U$7:$U$1006,"&lt;&gt;0")+COUNTIFS('GSTN-Diff Gross'!$D$7:$D$1006,BOOKS!E785,'GSTN-Diff Gross'!$V$7:$V$1006,"&lt;&gt;0"),BOOKS!I785,0)</f>
        <v>0</v>
      </c>
      <c r="M785" s="88">
        <f>IF(COUNTIFS('GSTN-Diff Gross'!$D$7:$D$1006,BOOKS!E785,'GSTN-Diff Gross'!$R$7:$R$1006,"&lt;&gt;0")+COUNTIFS('GSTN-Diff Gross'!$D$7:$D$1006,BOOKS!E785,'GSTN-Diff Gross'!$S$7:$S$1006,"&lt;&gt;0")+COUNTIFS('GSTN-Diff Gross'!$D$7:$D$1006,BOOKS!E785,'GSTN-Diff Gross'!$T$7:$T$1006,"&lt;&gt;0")+COUNTIFS('GSTN-Diff Gross'!$D$7:$D$1006,BOOKS!E785,'GSTN-Diff Gross'!$U$7:$U$1006,"&lt;&gt;0")+COUNTIFS('GSTN-Diff Gross'!$D$7:$D$1006,BOOKS!E785,'GSTN-Diff Gross'!$V$7:$V$1006,"&lt;&gt;0"),BOOKS!J785,0)</f>
        <v>0</v>
      </c>
      <c r="N785" s="88">
        <f>IF(COUNTIFS('GSTN-Diff Gross'!$D$7:$D$1006,BOOKS!E785,'GSTN-Diff Gross'!$R$7:$R$1006,"&lt;&gt;0")+COUNTIFS('GSTN-Diff Gross'!$D$7:$D$1006,BOOKS!E785,'GSTN-Diff Gross'!$S$7:$S$1006,"&lt;&gt;0")+COUNTIFS('GSTN-Diff Gross'!$D$7:$D$1006,BOOKS!E785,'GSTN-Diff Gross'!$T$7:$T$1006,"&lt;&gt;0")+COUNTIFS('GSTN-Diff Gross'!$D$7:$D$1006,BOOKS!E785,'GSTN-Diff Gross'!$U$7:$U$1006,"&lt;&gt;0")+COUNTIFS('GSTN-Diff Gross'!$D$7:$D$1006,BOOKS!E785,'GSTN-Diff Gross'!$V$7:$V$1006,"&lt;&gt;0"),BOOKS!K785,0)</f>
        <v>0</v>
      </c>
      <c r="O785" s="88">
        <f>IF(COUNTIFS('GSTN-Diff Gross'!$D$7:$D$1006,BOOKS!E785,'GSTN-Diff Gross'!$R$7:$R$1006,"&lt;&gt;0")+COUNTIFS('GSTN-Diff Gross'!$D$7:$D$1006,BOOKS!E785,'GSTN-Diff Gross'!$S$7:$S$1006,"&lt;&gt;0")+COUNTIFS('GSTN-Diff Gross'!$D$7:$D$1006,BOOKS!E785,'GSTN-Diff Gross'!$T$7:$T$1006,"&lt;&gt;0")+COUNTIFS('GSTN-Diff Gross'!$D$7:$D$1006,BOOKS!E785,'GSTN-Diff Gross'!$U$7:$U$1006,"&lt;&gt;0")+COUNTIFS('GSTN-Diff Gross'!$D$7:$D$1006,BOOKS!E785,'GSTN-Diff Gross'!$V$7:$V$1006,"&lt;&gt;0"),BOOKS!L785,0)</f>
        <v>0</v>
      </c>
      <c r="P785" s="88">
        <f>IF(COUNTIFS('GSTN-Diff Gross'!$D$7:$D$1006,BOOKS!E785,'GSTN-Diff Gross'!$R$7:$R$1006,"&lt;&gt;0")+COUNTIFS('GSTN-Diff Gross'!$D$7:$D$1006,BOOKS!E785,'GSTN-Diff Gross'!$S$7:$S$1006,"&lt;&gt;0")+COUNTIFS('GSTN-Diff Gross'!$D$7:$D$1006,BOOKS!E785,'GSTN-Diff Gross'!$T$7:$T$1006,"&lt;&gt;0")+COUNTIFS('GSTN-Diff Gross'!$D$7:$D$1006,BOOKS!E785,'GSTN-Diff Gross'!$U$7:$U$1006,"&lt;&gt;0")+COUNTIFS('GSTN-Diff Gross'!$D$7:$D$1006,BOOKS!E785,'GSTN-Diff Gross'!$V$7:$V$1006,"&lt;&gt;0"),BOOKS!M785,0)</f>
        <v>0</v>
      </c>
      <c r="Q785" s="84">
        <f>IFERROR(IF(B785="",0,SUMPRODUCT(('2A'!$D$6:$D$1005='GSTN-Bill Wise'!B785)*'2A'!$I$6:$I$1005)),0)</f>
        <v>0</v>
      </c>
      <c r="R785" s="44">
        <f>IFERROR(IF(B785="",0,SUMPRODUCT(('2A'!$D$6:$D$1005='GSTN-Bill Wise'!B785)*'2A'!$J$6:$J$1005)),0)</f>
        <v>0</v>
      </c>
      <c r="S785" s="44">
        <f>IFERROR(IF(B785="",0,SUMPRODUCT(('2A'!$D$6:$D$1005='GSTN-Bill Wise'!B785)*'2A'!$K$6:$K$1005)),0)</f>
        <v>0</v>
      </c>
      <c r="T785" s="44">
        <f>IFERROR(IF(B785="",0,SUMPRODUCT(('2A'!$D$6:$D$1005='GSTN-Bill Wise'!B785)*'2A'!$L$6:$L$1005)),0)</f>
        <v>0</v>
      </c>
      <c r="U785" s="44">
        <f>IFERROR(IF(B785="",0,SUMPRODUCT(('2A'!$D$6:$D$1005='GSTN-Bill Wise'!B785)*'2A'!$M$6:$M$1005)),0)</f>
        <v>0</v>
      </c>
      <c r="V785" s="111"/>
    </row>
    <row r="786" spans="1:22">
      <c r="A786" s="161">
        <f t="shared" si="93"/>
        <v>781</v>
      </c>
      <c r="B786" s="161" t="str">
        <f t="shared" si="87"/>
        <v/>
      </c>
      <c r="C786" s="161" t="str">
        <f>IF(COUNTIFS('GSTN-Diff Gross'!$D$7:$D$1006,BOOKS!E786,'GSTN-Diff Gross'!$R$7:$R$1006,"&lt;&gt;0")+COUNTIFS('GSTN-Diff Gross'!$D$7:$D$1006,BOOKS!E786,'GSTN-Diff Gross'!$S$7:$S$1006,"&lt;&gt;0")+COUNTIFS('GSTN-Diff Gross'!$D$7:$D$1006,BOOKS!E786,'GSTN-Diff Gross'!$T$7:$T$1006,"&lt;&gt;0")+COUNTIFS('GSTN-Diff Gross'!$D$7:$D$1006,BOOKS!E786,'GSTN-Diff Gross'!$U$7:$U$1006,"&lt;&gt;0")+COUNTIFS('GSTN-Diff Gross'!$D$7:$D$1006,BOOKS!E786,'GSTN-Diff Gross'!$V$7:$V$1006,"&lt;&gt;0"),BOOKS!E786,"")</f>
        <v/>
      </c>
      <c r="D786" s="41" t="str">
        <f>IF(COUNTIFS('GSTN-Diff Gross'!$D$7:$D$1006,BOOKS!E786,'GSTN-Diff Gross'!$R$7:$R$1006,"&lt;&gt;0")+COUNTIFS('GSTN-Diff Gross'!$D$7:$D$1006,BOOKS!E786,'GSTN-Diff Gross'!$S$7:$S$1006,"&lt;&gt;0")+COUNTIFS('GSTN-Diff Gross'!$D$7:$D$1006,BOOKS!E786,'GSTN-Diff Gross'!$T$7:$T$1006,"&lt;&gt;0")+COUNTIFS('GSTN-Diff Gross'!$D$7:$D$1006,BOOKS!E786,'GSTN-Diff Gross'!$U$7:$U$1006,"&lt;&gt;0")+COUNTIFS('GSTN-Diff Gross'!$D$7:$D$1006,BOOKS!E786,'GSTN-Diff Gross'!$V$7:$V$1006,"&lt;&gt;0"),BOOKS!F786,"")</f>
        <v/>
      </c>
      <c r="E786" s="68" t="str">
        <f>IF(COUNTIFS('GSTN-Diff Gross'!$D$7:$D$1006,BOOKS!E786,'GSTN-Diff Gross'!$R$7:$R$1006,"&lt;&gt;0")+COUNTIFS('GSTN-Diff Gross'!$D$7:$D$1006,BOOKS!E786,'GSTN-Diff Gross'!$S$7:$S$1006,"&lt;&gt;0")+COUNTIFS('GSTN-Diff Gross'!$D$7:$D$1006,BOOKS!E786,'GSTN-Diff Gross'!$T$7:$T$1006,"&lt;&gt;0")+COUNTIFS('GSTN-Diff Gross'!$D$7:$D$1006,BOOKS!E786,'GSTN-Diff Gross'!$U$7:$U$1006,"&lt;&gt;0")+COUNTIFS('GSTN-Diff Gross'!$D$7:$D$1006,BOOKS!E786,'GSTN-Diff Gross'!$V$7:$V$1006,"&lt;&gt;0"),BOOKS!G786,"")</f>
        <v/>
      </c>
      <c r="F786" s="90" t="str">
        <f>IF(COUNTIFS('GSTN-Diff Gross'!$D$7:$D$1006,BOOKS!E786,'GSTN-Diff Gross'!$R$7:$R$1006,"&lt;&gt;0")+COUNTIFS('GSTN-Diff Gross'!$D$7:$D$1006,BOOKS!E786,'GSTN-Diff Gross'!$S$7:$S$1006,"&lt;&gt;0")+COUNTIFS('GSTN-Diff Gross'!$D$7:$D$1006,BOOKS!E786,'GSTN-Diff Gross'!$T$7:$T$1006,"&lt;&gt;0")+COUNTIFS('GSTN-Diff Gross'!$D$7:$D$1006,BOOKS!E786,'GSTN-Diff Gross'!$U$7:$U$1006,"&lt;&gt;0")+COUNTIFS('GSTN-Diff Gross'!$D$7:$D$1006,BOOKS!E786,'GSTN-Diff Gross'!$V$7:$V$1006,"&lt;&gt;0"),BOOKS!H786,"")</f>
        <v/>
      </c>
      <c r="G786" s="167">
        <f t="shared" si="88"/>
        <v>0</v>
      </c>
      <c r="H786" s="167">
        <f t="shared" si="89"/>
        <v>0</v>
      </c>
      <c r="I786" s="167">
        <f t="shared" si="90"/>
        <v>0</v>
      </c>
      <c r="J786" s="167">
        <f t="shared" si="91"/>
        <v>0</v>
      </c>
      <c r="K786" s="167">
        <f t="shared" si="92"/>
        <v>0</v>
      </c>
      <c r="L786" s="99">
        <f>IF(COUNTIFS('GSTN-Diff Gross'!$D$7:$D$1006,BOOKS!E786,'GSTN-Diff Gross'!$R$7:$R$1006,"&lt;&gt;0")+COUNTIFS('GSTN-Diff Gross'!$D$7:$D$1006,BOOKS!E786,'GSTN-Diff Gross'!$S$7:$S$1006,"&lt;&gt;0")+COUNTIFS('GSTN-Diff Gross'!$D$7:$D$1006,BOOKS!E786,'GSTN-Diff Gross'!$T$7:$T$1006,"&lt;&gt;0")+COUNTIFS('GSTN-Diff Gross'!$D$7:$D$1006,BOOKS!E786,'GSTN-Diff Gross'!$U$7:$U$1006,"&lt;&gt;0")+COUNTIFS('GSTN-Diff Gross'!$D$7:$D$1006,BOOKS!E786,'GSTN-Diff Gross'!$V$7:$V$1006,"&lt;&gt;0"),BOOKS!I786,0)</f>
        <v>0</v>
      </c>
      <c r="M786" s="100">
        <f>IF(COUNTIFS('GSTN-Diff Gross'!$D$7:$D$1006,BOOKS!E786,'GSTN-Diff Gross'!$R$7:$R$1006,"&lt;&gt;0")+COUNTIFS('GSTN-Diff Gross'!$D$7:$D$1006,BOOKS!E786,'GSTN-Diff Gross'!$S$7:$S$1006,"&lt;&gt;0")+COUNTIFS('GSTN-Diff Gross'!$D$7:$D$1006,BOOKS!E786,'GSTN-Diff Gross'!$T$7:$T$1006,"&lt;&gt;0")+COUNTIFS('GSTN-Diff Gross'!$D$7:$D$1006,BOOKS!E786,'GSTN-Diff Gross'!$U$7:$U$1006,"&lt;&gt;0")+COUNTIFS('GSTN-Diff Gross'!$D$7:$D$1006,BOOKS!E786,'GSTN-Diff Gross'!$V$7:$V$1006,"&lt;&gt;0"),BOOKS!J786,0)</f>
        <v>0</v>
      </c>
      <c r="N786" s="100">
        <f>IF(COUNTIFS('GSTN-Diff Gross'!$D$7:$D$1006,BOOKS!E786,'GSTN-Diff Gross'!$R$7:$R$1006,"&lt;&gt;0")+COUNTIFS('GSTN-Diff Gross'!$D$7:$D$1006,BOOKS!E786,'GSTN-Diff Gross'!$S$7:$S$1006,"&lt;&gt;0")+COUNTIFS('GSTN-Diff Gross'!$D$7:$D$1006,BOOKS!E786,'GSTN-Diff Gross'!$T$7:$T$1006,"&lt;&gt;0")+COUNTIFS('GSTN-Diff Gross'!$D$7:$D$1006,BOOKS!E786,'GSTN-Diff Gross'!$U$7:$U$1006,"&lt;&gt;0")+COUNTIFS('GSTN-Diff Gross'!$D$7:$D$1006,BOOKS!E786,'GSTN-Diff Gross'!$V$7:$V$1006,"&lt;&gt;0"),BOOKS!K786,0)</f>
        <v>0</v>
      </c>
      <c r="O786" s="100">
        <f>IF(COUNTIFS('GSTN-Diff Gross'!$D$7:$D$1006,BOOKS!E786,'GSTN-Diff Gross'!$R$7:$R$1006,"&lt;&gt;0")+COUNTIFS('GSTN-Diff Gross'!$D$7:$D$1006,BOOKS!E786,'GSTN-Diff Gross'!$S$7:$S$1006,"&lt;&gt;0")+COUNTIFS('GSTN-Diff Gross'!$D$7:$D$1006,BOOKS!E786,'GSTN-Diff Gross'!$T$7:$T$1006,"&lt;&gt;0")+COUNTIFS('GSTN-Diff Gross'!$D$7:$D$1006,BOOKS!E786,'GSTN-Diff Gross'!$U$7:$U$1006,"&lt;&gt;0")+COUNTIFS('GSTN-Diff Gross'!$D$7:$D$1006,BOOKS!E786,'GSTN-Diff Gross'!$V$7:$V$1006,"&lt;&gt;0"),BOOKS!L786,0)</f>
        <v>0</v>
      </c>
      <c r="P786" s="100">
        <f>IF(COUNTIFS('GSTN-Diff Gross'!$D$7:$D$1006,BOOKS!E786,'GSTN-Diff Gross'!$R$7:$R$1006,"&lt;&gt;0")+COUNTIFS('GSTN-Diff Gross'!$D$7:$D$1006,BOOKS!E786,'GSTN-Diff Gross'!$S$7:$S$1006,"&lt;&gt;0")+COUNTIFS('GSTN-Diff Gross'!$D$7:$D$1006,BOOKS!E786,'GSTN-Diff Gross'!$T$7:$T$1006,"&lt;&gt;0")+COUNTIFS('GSTN-Diff Gross'!$D$7:$D$1006,BOOKS!E786,'GSTN-Diff Gross'!$U$7:$U$1006,"&lt;&gt;0")+COUNTIFS('GSTN-Diff Gross'!$D$7:$D$1006,BOOKS!E786,'GSTN-Diff Gross'!$V$7:$V$1006,"&lt;&gt;0"),BOOKS!M786,0)</f>
        <v>0</v>
      </c>
      <c r="Q786" s="94">
        <f>IFERROR(IF(B786="",0,SUMPRODUCT(('2A'!$D$6:$D$1005='GSTN-Bill Wise'!B786)*'2A'!$I$6:$I$1005)),0)</f>
        <v>0</v>
      </c>
      <c r="R786" s="95">
        <f>IFERROR(IF(B786="",0,SUMPRODUCT(('2A'!$D$6:$D$1005='GSTN-Bill Wise'!B786)*'2A'!$J$6:$J$1005)),0)</f>
        <v>0</v>
      </c>
      <c r="S786" s="95">
        <f>IFERROR(IF(B786="",0,SUMPRODUCT(('2A'!$D$6:$D$1005='GSTN-Bill Wise'!B786)*'2A'!$K$6:$K$1005)),0)</f>
        <v>0</v>
      </c>
      <c r="T786" s="95">
        <f>IFERROR(IF(B786="",0,SUMPRODUCT(('2A'!$D$6:$D$1005='GSTN-Bill Wise'!B786)*'2A'!$L$6:$L$1005)),0)</f>
        <v>0</v>
      </c>
      <c r="U786" s="95">
        <f>IFERROR(IF(B786="",0,SUMPRODUCT(('2A'!$D$6:$D$1005='GSTN-Bill Wise'!B786)*'2A'!$M$6:$M$1005)),0)</f>
        <v>0</v>
      </c>
      <c r="V786" s="111"/>
    </row>
    <row r="787" spans="1:22">
      <c r="A787" s="162">
        <f t="shared" si="93"/>
        <v>782</v>
      </c>
      <c r="B787" s="162" t="str">
        <f t="shared" si="87"/>
        <v/>
      </c>
      <c r="C787" s="162" t="str">
        <f>IF(COUNTIFS('GSTN-Diff Gross'!$D$7:$D$1006,BOOKS!E787,'GSTN-Diff Gross'!$R$7:$R$1006,"&lt;&gt;0")+COUNTIFS('GSTN-Diff Gross'!$D$7:$D$1006,BOOKS!E787,'GSTN-Diff Gross'!$S$7:$S$1006,"&lt;&gt;0")+COUNTIFS('GSTN-Diff Gross'!$D$7:$D$1006,BOOKS!E787,'GSTN-Diff Gross'!$T$7:$T$1006,"&lt;&gt;0")+COUNTIFS('GSTN-Diff Gross'!$D$7:$D$1006,BOOKS!E787,'GSTN-Diff Gross'!$U$7:$U$1006,"&lt;&gt;0")+COUNTIFS('GSTN-Diff Gross'!$D$7:$D$1006,BOOKS!E787,'GSTN-Diff Gross'!$V$7:$V$1006,"&lt;&gt;0"),BOOKS!E787,"")</f>
        <v/>
      </c>
      <c r="D787" s="44" t="str">
        <f>IF(COUNTIFS('GSTN-Diff Gross'!$D$7:$D$1006,BOOKS!E787,'GSTN-Diff Gross'!$R$7:$R$1006,"&lt;&gt;0")+COUNTIFS('GSTN-Diff Gross'!$D$7:$D$1006,BOOKS!E787,'GSTN-Diff Gross'!$S$7:$S$1006,"&lt;&gt;0")+COUNTIFS('GSTN-Diff Gross'!$D$7:$D$1006,BOOKS!E787,'GSTN-Diff Gross'!$T$7:$T$1006,"&lt;&gt;0")+COUNTIFS('GSTN-Diff Gross'!$D$7:$D$1006,BOOKS!E787,'GSTN-Diff Gross'!$U$7:$U$1006,"&lt;&gt;0")+COUNTIFS('GSTN-Diff Gross'!$D$7:$D$1006,BOOKS!E787,'GSTN-Diff Gross'!$V$7:$V$1006,"&lt;&gt;0"),BOOKS!F787,"")</f>
        <v/>
      </c>
      <c r="E787" s="67" t="str">
        <f>IF(COUNTIFS('GSTN-Diff Gross'!$D$7:$D$1006,BOOKS!E787,'GSTN-Diff Gross'!$R$7:$R$1006,"&lt;&gt;0")+COUNTIFS('GSTN-Diff Gross'!$D$7:$D$1006,BOOKS!E787,'GSTN-Diff Gross'!$S$7:$S$1006,"&lt;&gt;0")+COUNTIFS('GSTN-Diff Gross'!$D$7:$D$1006,BOOKS!E787,'GSTN-Diff Gross'!$T$7:$T$1006,"&lt;&gt;0")+COUNTIFS('GSTN-Diff Gross'!$D$7:$D$1006,BOOKS!E787,'GSTN-Diff Gross'!$U$7:$U$1006,"&lt;&gt;0")+COUNTIFS('GSTN-Diff Gross'!$D$7:$D$1006,BOOKS!E787,'GSTN-Diff Gross'!$V$7:$V$1006,"&lt;&gt;0"),BOOKS!G787,"")</f>
        <v/>
      </c>
      <c r="F787" s="89" t="str">
        <f>IF(COUNTIFS('GSTN-Diff Gross'!$D$7:$D$1006,BOOKS!E787,'GSTN-Diff Gross'!$R$7:$R$1006,"&lt;&gt;0")+COUNTIFS('GSTN-Diff Gross'!$D$7:$D$1006,BOOKS!E787,'GSTN-Diff Gross'!$S$7:$S$1006,"&lt;&gt;0")+COUNTIFS('GSTN-Diff Gross'!$D$7:$D$1006,BOOKS!E787,'GSTN-Diff Gross'!$T$7:$T$1006,"&lt;&gt;0")+COUNTIFS('GSTN-Diff Gross'!$D$7:$D$1006,BOOKS!E787,'GSTN-Diff Gross'!$U$7:$U$1006,"&lt;&gt;0")+COUNTIFS('GSTN-Diff Gross'!$D$7:$D$1006,BOOKS!E787,'GSTN-Diff Gross'!$V$7:$V$1006,"&lt;&gt;0"),BOOKS!H787,"")</f>
        <v/>
      </c>
      <c r="G787" s="96">
        <f t="shared" si="88"/>
        <v>0</v>
      </c>
      <c r="H787" s="96">
        <f t="shared" si="89"/>
        <v>0</v>
      </c>
      <c r="I787" s="97">
        <f t="shared" si="90"/>
        <v>0</v>
      </c>
      <c r="J787" s="98">
        <f t="shared" si="91"/>
        <v>0</v>
      </c>
      <c r="K787" s="96">
        <f t="shared" si="92"/>
        <v>0</v>
      </c>
      <c r="L787" s="93">
        <f>IF(COUNTIFS('GSTN-Diff Gross'!$D$7:$D$1006,BOOKS!E787,'GSTN-Diff Gross'!$R$7:$R$1006,"&lt;&gt;0")+COUNTIFS('GSTN-Diff Gross'!$D$7:$D$1006,BOOKS!E787,'GSTN-Diff Gross'!$S$7:$S$1006,"&lt;&gt;0")+COUNTIFS('GSTN-Diff Gross'!$D$7:$D$1006,BOOKS!E787,'GSTN-Diff Gross'!$T$7:$T$1006,"&lt;&gt;0")+COUNTIFS('GSTN-Diff Gross'!$D$7:$D$1006,BOOKS!E787,'GSTN-Diff Gross'!$U$7:$U$1006,"&lt;&gt;0")+COUNTIFS('GSTN-Diff Gross'!$D$7:$D$1006,BOOKS!E787,'GSTN-Diff Gross'!$V$7:$V$1006,"&lt;&gt;0"),BOOKS!I787,0)</f>
        <v>0</v>
      </c>
      <c r="M787" s="88">
        <f>IF(COUNTIFS('GSTN-Diff Gross'!$D$7:$D$1006,BOOKS!E787,'GSTN-Diff Gross'!$R$7:$R$1006,"&lt;&gt;0")+COUNTIFS('GSTN-Diff Gross'!$D$7:$D$1006,BOOKS!E787,'GSTN-Diff Gross'!$S$7:$S$1006,"&lt;&gt;0")+COUNTIFS('GSTN-Diff Gross'!$D$7:$D$1006,BOOKS!E787,'GSTN-Diff Gross'!$T$7:$T$1006,"&lt;&gt;0")+COUNTIFS('GSTN-Diff Gross'!$D$7:$D$1006,BOOKS!E787,'GSTN-Diff Gross'!$U$7:$U$1006,"&lt;&gt;0")+COUNTIFS('GSTN-Diff Gross'!$D$7:$D$1006,BOOKS!E787,'GSTN-Diff Gross'!$V$7:$V$1006,"&lt;&gt;0"),BOOKS!J787,0)</f>
        <v>0</v>
      </c>
      <c r="N787" s="88">
        <f>IF(COUNTIFS('GSTN-Diff Gross'!$D$7:$D$1006,BOOKS!E787,'GSTN-Diff Gross'!$R$7:$R$1006,"&lt;&gt;0")+COUNTIFS('GSTN-Diff Gross'!$D$7:$D$1006,BOOKS!E787,'GSTN-Diff Gross'!$S$7:$S$1006,"&lt;&gt;0")+COUNTIFS('GSTN-Diff Gross'!$D$7:$D$1006,BOOKS!E787,'GSTN-Diff Gross'!$T$7:$T$1006,"&lt;&gt;0")+COUNTIFS('GSTN-Diff Gross'!$D$7:$D$1006,BOOKS!E787,'GSTN-Diff Gross'!$U$7:$U$1006,"&lt;&gt;0")+COUNTIFS('GSTN-Diff Gross'!$D$7:$D$1006,BOOKS!E787,'GSTN-Diff Gross'!$V$7:$V$1006,"&lt;&gt;0"),BOOKS!K787,0)</f>
        <v>0</v>
      </c>
      <c r="O787" s="88">
        <f>IF(COUNTIFS('GSTN-Diff Gross'!$D$7:$D$1006,BOOKS!E787,'GSTN-Diff Gross'!$R$7:$R$1006,"&lt;&gt;0")+COUNTIFS('GSTN-Diff Gross'!$D$7:$D$1006,BOOKS!E787,'GSTN-Diff Gross'!$S$7:$S$1006,"&lt;&gt;0")+COUNTIFS('GSTN-Diff Gross'!$D$7:$D$1006,BOOKS!E787,'GSTN-Diff Gross'!$T$7:$T$1006,"&lt;&gt;0")+COUNTIFS('GSTN-Diff Gross'!$D$7:$D$1006,BOOKS!E787,'GSTN-Diff Gross'!$U$7:$U$1006,"&lt;&gt;0")+COUNTIFS('GSTN-Diff Gross'!$D$7:$D$1006,BOOKS!E787,'GSTN-Diff Gross'!$V$7:$V$1006,"&lt;&gt;0"),BOOKS!L787,0)</f>
        <v>0</v>
      </c>
      <c r="P787" s="88">
        <f>IF(COUNTIFS('GSTN-Diff Gross'!$D$7:$D$1006,BOOKS!E787,'GSTN-Diff Gross'!$R$7:$R$1006,"&lt;&gt;0")+COUNTIFS('GSTN-Diff Gross'!$D$7:$D$1006,BOOKS!E787,'GSTN-Diff Gross'!$S$7:$S$1006,"&lt;&gt;0")+COUNTIFS('GSTN-Diff Gross'!$D$7:$D$1006,BOOKS!E787,'GSTN-Diff Gross'!$T$7:$T$1006,"&lt;&gt;0")+COUNTIFS('GSTN-Diff Gross'!$D$7:$D$1006,BOOKS!E787,'GSTN-Diff Gross'!$U$7:$U$1006,"&lt;&gt;0")+COUNTIFS('GSTN-Diff Gross'!$D$7:$D$1006,BOOKS!E787,'GSTN-Diff Gross'!$V$7:$V$1006,"&lt;&gt;0"),BOOKS!M787,0)</f>
        <v>0</v>
      </c>
      <c r="Q787" s="84">
        <f>IFERROR(IF(B787="",0,SUMPRODUCT(('2A'!$D$6:$D$1005='GSTN-Bill Wise'!B787)*'2A'!$I$6:$I$1005)),0)</f>
        <v>0</v>
      </c>
      <c r="R787" s="44">
        <f>IFERROR(IF(B787="",0,SUMPRODUCT(('2A'!$D$6:$D$1005='GSTN-Bill Wise'!B787)*'2A'!$J$6:$J$1005)),0)</f>
        <v>0</v>
      </c>
      <c r="S787" s="44">
        <f>IFERROR(IF(B787="",0,SUMPRODUCT(('2A'!$D$6:$D$1005='GSTN-Bill Wise'!B787)*'2A'!$K$6:$K$1005)),0)</f>
        <v>0</v>
      </c>
      <c r="T787" s="44">
        <f>IFERROR(IF(B787="",0,SUMPRODUCT(('2A'!$D$6:$D$1005='GSTN-Bill Wise'!B787)*'2A'!$L$6:$L$1005)),0)</f>
        <v>0</v>
      </c>
      <c r="U787" s="44">
        <f>IFERROR(IF(B787="",0,SUMPRODUCT(('2A'!$D$6:$D$1005='GSTN-Bill Wise'!B787)*'2A'!$M$6:$M$1005)),0)</f>
        <v>0</v>
      </c>
      <c r="V787" s="111"/>
    </row>
    <row r="788" spans="1:22">
      <c r="A788" s="161">
        <f t="shared" si="93"/>
        <v>783</v>
      </c>
      <c r="B788" s="161" t="str">
        <f t="shared" si="87"/>
        <v/>
      </c>
      <c r="C788" s="161" t="str">
        <f>IF(COUNTIFS('GSTN-Diff Gross'!$D$7:$D$1006,BOOKS!E788,'GSTN-Diff Gross'!$R$7:$R$1006,"&lt;&gt;0")+COUNTIFS('GSTN-Diff Gross'!$D$7:$D$1006,BOOKS!E788,'GSTN-Diff Gross'!$S$7:$S$1006,"&lt;&gt;0")+COUNTIFS('GSTN-Diff Gross'!$D$7:$D$1006,BOOKS!E788,'GSTN-Diff Gross'!$T$7:$T$1006,"&lt;&gt;0")+COUNTIFS('GSTN-Diff Gross'!$D$7:$D$1006,BOOKS!E788,'GSTN-Diff Gross'!$U$7:$U$1006,"&lt;&gt;0")+COUNTIFS('GSTN-Diff Gross'!$D$7:$D$1006,BOOKS!E788,'GSTN-Diff Gross'!$V$7:$V$1006,"&lt;&gt;0"),BOOKS!E788,"")</f>
        <v/>
      </c>
      <c r="D788" s="41" t="str">
        <f>IF(COUNTIFS('GSTN-Diff Gross'!$D$7:$D$1006,BOOKS!E788,'GSTN-Diff Gross'!$R$7:$R$1006,"&lt;&gt;0")+COUNTIFS('GSTN-Diff Gross'!$D$7:$D$1006,BOOKS!E788,'GSTN-Diff Gross'!$S$7:$S$1006,"&lt;&gt;0")+COUNTIFS('GSTN-Diff Gross'!$D$7:$D$1006,BOOKS!E788,'GSTN-Diff Gross'!$T$7:$T$1006,"&lt;&gt;0")+COUNTIFS('GSTN-Diff Gross'!$D$7:$D$1006,BOOKS!E788,'GSTN-Diff Gross'!$U$7:$U$1006,"&lt;&gt;0")+COUNTIFS('GSTN-Diff Gross'!$D$7:$D$1006,BOOKS!E788,'GSTN-Diff Gross'!$V$7:$V$1006,"&lt;&gt;0"),BOOKS!F788,"")</f>
        <v/>
      </c>
      <c r="E788" s="68" t="str">
        <f>IF(COUNTIFS('GSTN-Diff Gross'!$D$7:$D$1006,BOOKS!E788,'GSTN-Diff Gross'!$R$7:$R$1006,"&lt;&gt;0")+COUNTIFS('GSTN-Diff Gross'!$D$7:$D$1006,BOOKS!E788,'GSTN-Diff Gross'!$S$7:$S$1006,"&lt;&gt;0")+COUNTIFS('GSTN-Diff Gross'!$D$7:$D$1006,BOOKS!E788,'GSTN-Diff Gross'!$T$7:$T$1006,"&lt;&gt;0")+COUNTIFS('GSTN-Diff Gross'!$D$7:$D$1006,BOOKS!E788,'GSTN-Diff Gross'!$U$7:$U$1006,"&lt;&gt;0")+COUNTIFS('GSTN-Diff Gross'!$D$7:$D$1006,BOOKS!E788,'GSTN-Diff Gross'!$V$7:$V$1006,"&lt;&gt;0"),BOOKS!G788,"")</f>
        <v/>
      </c>
      <c r="F788" s="90" t="str">
        <f>IF(COUNTIFS('GSTN-Diff Gross'!$D$7:$D$1006,BOOKS!E788,'GSTN-Diff Gross'!$R$7:$R$1006,"&lt;&gt;0")+COUNTIFS('GSTN-Diff Gross'!$D$7:$D$1006,BOOKS!E788,'GSTN-Diff Gross'!$S$7:$S$1006,"&lt;&gt;0")+COUNTIFS('GSTN-Diff Gross'!$D$7:$D$1006,BOOKS!E788,'GSTN-Diff Gross'!$T$7:$T$1006,"&lt;&gt;0")+COUNTIFS('GSTN-Diff Gross'!$D$7:$D$1006,BOOKS!E788,'GSTN-Diff Gross'!$U$7:$U$1006,"&lt;&gt;0")+COUNTIFS('GSTN-Diff Gross'!$D$7:$D$1006,BOOKS!E788,'GSTN-Diff Gross'!$V$7:$V$1006,"&lt;&gt;0"),BOOKS!H788,"")</f>
        <v/>
      </c>
      <c r="G788" s="167">
        <f t="shared" si="88"/>
        <v>0</v>
      </c>
      <c r="H788" s="167">
        <f t="shared" si="89"/>
        <v>0</v>
      </c>
      <c r="I788" s="167">
        <f t="shared" si="90"/>
        <v>0</v>
      </c>
      <c r="J788" s="167">
        <f t="shared" si="91"/>
        <v>0</v>
      </c>
      <c r="K788" s="167">
        <f t="shared" si="92"/>
        <v>0</v>
      </c>
      <c r="L788" s="99">
        <f>IF(COUNTIFS('GSTN-Diff Gross'!$D$7:$D$1006,BOOKS!E788,'GSTN-Diff Gross'!$R$7:$R$1006,"&lt;&gt;0")+COUNTIFS('GSTN-Diff Gross'!$D$7:$D$1006,BOOKS!E788,'GSTN-Diff Gross'!$S$7:$S$1006,"&lt;&gt;0")+COUNTIFS('GSTN-Diff Gross'!$D$7:$D$1006,BOOKS!E788,'GSTN-Diff Gross'!$T$7:$T$1006,"&lt;&gt;0")+COUNTIFS('GSTN-Diff Gross'!$D$7:$D$1006,BOOKS!E788,'GSTN-Diff Gross'!$U$7:$U$1006,"&lt;&gt;0")+COUNTIFS('GSTN-Diff Gross'!$D$7:$D$1006,BOOKS!E788,'GSTN-Diff Gross'!$V$7:$V$1006,"&lt;&gt;0"),BOOKS!I788,0)</f>
        <v>0</v>
      </c>
      <c r="M788" s="100">
        <f>IF(COUNTIFS('GSTN-Diff Gross'!$D$7:$D$1006,BOOKS!E788,'GSTN-Diff Gross'!$R$7:$R$1006,"&lt;&gt;0")+COUNTIFS('GSTN-Diff Gross'!$D$7:$D$1006,BOOKS!E788,'GSTN-Diff Gross'!$S$7:$S$1006,"&lt;&gt;0")+COUNTIFS('GSTN-Diff Gross'!$D$7:$D$1006,BOOKS!E788,'GSTN-Diff Gross'!$T$7:$T$1006,"&lt;&gt;0")+COUNTIFS('GSTN-Diff Gross'!$D$7:$D$1006,BOOKS!E788,'GSTN-Diff Gross'!$U$7:$U$1006,"&lt;&gt;0")+COUNTIFS('GSTN-Diff Gross'!$D$7:$D$1006,BOOKS!E788,'GSTN-Diff Gross'!$V$7:$V$1006,"&lt;&gt;0"),BOOKS!J788,0)</f>
        <v>0</v>
      </c>
      <c r="N788" s="100">
        <f>IF(COUNTIFS('GSTN-Diff Gross'!$D$7:$D$1006,BOOKS!E788,'GSTN-Diff Gross'!$R$7:$R$1006,"&lt;&gt;0")+COUNTIFS('GSTN-Diff Gross'!$D$7:$D$1006,BOOKS!E788,'GSTN-Diff Gross'!$S$7:$S$1006,"&lt;&gt;0")+COUNTIFS('GSTN-Diff Gross'!$D$7:$D$1006,BOOKS!E788,'GSTN-Diff Gross'!$T$7:$T$1006,"&lt;&gt;0")+COUNTIFS('GSTN-Diff Gross'!$D$7:$D$1006,BOOKS!E788,'GSTN-Diff Gross'!$U$7:$U$1006,"&lt;&gt;0")+COUNTIFS('GSTN-Diff Gross'!$D$7:$D$1006,BOOKS!E788,'GSTN-Diff Gross'!$V$7:$V$1006,"&lt;&gt;0"),BOOKS!K788,0)</f>
        <v>0</v>
      </c>
      <c r="O788" s="100">
        <f>IF(COUNTIFS('GSTN-Diff Gross'!$D$7:$D$1006,BOOKS!E788,'GSTN-Diff Gross'!$R$7:$R$1006,"&lt;&gt;0")+COUNTIFS('GSTN-Diff Gross'!$D$7:$D$1006,BOOKS!E788,'GSTN-Diff Gross'!$S$7:$S$1006,"&lt;&gt;0")+COUNTIFS('GSTN-Diff Gross'!$D$7:$D$1006,BOOKS!E788,'GSTN-Diff Gross'!$T$7:$T$1006,"&lt;&gt;0")+COUNTIFS('GSTN-Diff Gross'!$D$7:$D$1006,BOOKS!E788,'GSTN-Diff Gross'!$U$7:$U$1006,"&lt;&gt;0")+COUNTIFS('GSTN-Diff Gross'!$D$7:$D$1006,BOOKS!E788,'GSTN-Diff Gross'!$V$7:$V$1006,"&lt;&gt;0"),BOOKS!L788,0)</f>
        <v>0</v>
      </c>
      <c r="P788" s="100">
        <f>IF(COUNTIFS('GSTN-Diff Gross'!$D$7:$D$1006,BOOKS!E788,'GSTN-Diff Gross'!$R$7:$R$1006,"&lt;&gt;0")+COUNTIFS('GSTN-Diff Gross'!$D$7:$D$1006,BOOKS!E788,'GSTN-Diff Gross'!$S$7:$S$1006,"&lt;&gt;0")+COUNTIFS('GSTN-Diff Gross'!$D$7:$D$1006,BOOKS!E788,'GSTN-Diff Gross'!$T$7:$T$1006,"&lt;&gt;0")+COUNTIFS('GSTN-Diff Gross'!$D$7:$D$1006,BOOKS!E788,'GSTN-Diff Gross'!$U$7:$U$1006,"&lt;&gt;0")+COUNTIFS('GSTN-Diff Gross'!$D$7:$D$1006,BOOKS!E788,'GSTN-Diff Gross'!$V$7:$V$1006,"&lt;&gt;0"),BOOKS!M788,0)</f>
        <v>0</v>
      </c>
      <c r="Q788" s="94">
        <f>IFERROR(IF(B788="",0,SUMPRODUCT(('2A'!$D$6:$D$1005='GSTN-Bill Wise'!B788)*'2A'!$I$6:$I$1005)),0)</f>
        <v>0</v>
      </c>
      <c r="R788" s="95">
        <f>IFERROR(IF(B788="",0,SUMPRODUCT(('2A'!$D$6:$D$1005='GSTN-Bill Wise'!B788)*'2A'!$J$6:$J$1005)),0)</f>
        <v>0</v>
      </c>
      <c r="S788" s="95">
        <f>IFERROR(IF(B788="",0,SUMPRODUCT(('2A'!$D$6:$D$1005='GSTN-Bill Wise'!B788)*'2A'!$K$6:$K$1005)),0)</f>
        <v>0</v>
      </c>
      <c r="T788" s="95">
        <f>IFERROR(IF(B788="",0,SUMPRODUCT(('2A'!$D$6:$D$1005='GSTN-Bill Wise'!B788)*'2A'!$L$6:$L$1005)),0)</f>
        <v>0</v>
      </c>
      <c r="U788" s="95">
        <f>IFERROR(IF(B788="",0,SUMPRODUCT(('2A'!$D$6:$D$1005='GSTN-Bill Wise'!B788)*'2A'!$M$6:$M$1005)),0)</f>
        <v>0</v>
      </c>
      <c r="V788" s="111"/>
    </row>
    <row r="789" spans="1:22">
      <c r="A789" s="162">
        <f t="shared" si="93"/>
        <v>784</v>
      </c>
      <c r="B789" s="162" t="str">
        <f t="shared" si="87"/>
        <v/>
      </c>
      <c r="C789" s="162" t="str">
        <f>IF(COUNTIFS('GSTN-Diff Gross'!$D$7:$D$1006,BOOKS!E789,'GSTN-Diff Gross'!$R$7:$R$1006,"&lt;&gt;0")+COUNTIFS('GSTN-Diff Gross'!$D$7:$D$1006,BOOKS!E789,'GSTN-Diff Gross'!$S$7:$S$1006,"&lt;&gt;0")+COUNTIFS('GSTN-Diff Gross'!$D$7:$D$1006,BOOKS!E789,'GSTN-Diff Gross'!$T$7:$T$1006,"&lt;&gt;0")+COUNTIFS('GSTN-Diff Gross'!$D$7:$D$1006,BOOKS!E789,'GSTN-Diff Gross'!$U$7:$U$1006,"&lt;&gt;0")+COUNTIFS('GSTN-Diff Gross'!$D$7:$D$1006,BOOKS!E789,'GSTN-Diff Gross'!$V$7:$V$1006,"&lt;&gt;0"),BOOKS!E789,"")</f>
        <v/>
      </c>
      <c r="D789" s="44" t="str">
        <f>IF(COUNTIFS('GSTN-Diff Gross'!$D$7:$D$1006,BOOKS!E789,'GSTN-Diff Gross'!$R$7:$R$1006,"&lt;&gt;0")+COUNTIFS('GSTN-Diff Gross'!$D$7:$D$1006,BOOKS!E789,'GSTN-Diff Gross'!$S$7:$S$1006,"&lt;&gt;0")+COUNTIFS('GSTN-Diff Gross'!$D$7:$D$1006,BOOKS!E789,'GSTN-Diff Gross'!$T$7:$T$1006,"&lt;&gt;0")+COUNTIFS('GSTN-Diff Gross'!$D$7:$D$1006,BOOKS!E789,'GSTN-Diff Gross'!$U$7:$U$1006,"&lt;&gt;0")+COUNTIFS('GSTN-Diff Gross'!$D$7:$D$1006,BOOKS!E789,'GSTN-Diff Gross'!$V$7:$V$1006,"&lt;&gt;0"),BOOKS!F789,"")</f>
        <v/>
      </c>
      <c r="E789" s="67" t="str">
        <f>IF(COUNTIFS('GSTN-Diff Gross'!$D$7:$D$1006,BOOKS!E789,'GSTN-Diff Gross'!$R$7:$R$1006,"&lt;&gt;0")+COUNTIFS('GSTN-Diff Gross'!$D$7:$D$1006,BOOKS!E789,'GSTN-Diff Gross'!$S$7:$S$1006,"&lt;&gt;0")+COUNTIFS('GSTN-Diff Gross'!$D$7:$D$1006,BOOKS!E789,'GSTN-Diff Gross'!$T$7:$T$1006,"&lt;&gt;0")+COUNTIFS('GSTN-Diff Gross'!$D$7:$D$1006,BOOKS!E789,'GSTN-Diff Gross'!$U$7:$U$1006,"&lt;&gt;0")+COUNTIFS('GSTN-Diff Gross'!$D$7:$D$1006,BOOKS!E789,'GSTN-Diff Gross'!$V$7:$V$1006,"&lt;&gt;0"),BOOKS!G789,"")</f>
        <v/>
      </c>
      <c r="F789" s="89" t="str">
        <f>IF(COUNTIFS('GSTN-Diff Gross'!$D$7:$D$1006,BOOKS!E789,'GSTN-Diff Gross'!$R$7:$R$1006,"&lt;&gt;0")+COUNTIFS('GSTN-Diff Gross'!$D$7:$D$1006,BOOKS!E789,'GSTN-Diff Gross'!$S$7:$S$1006,"&lt;&gt;0")+COUNTIFS('GSTN-Diff Gross'!$D$7:$D$1006,BOOKS!E789,'GSTN-Diff Gross'!$T$7:$T$1006,"&lt;&gt;0")+COUNTIFS('GSTN-Diff Gross'!$D$7:$D$1006,BOOKS!E789,'GSTN-Diff Gross'!$U$7:$U$1006,"&lt;&gt;0")+COUNTIFS('GSTN-Diff Gross'!$D$7:$D$1006,BOOKS!E789,'GSTN-Diff Gross'!$V$7:$V$1006,"&lt;&gt;0"),BOOKS!H789,"")</f>
        <v/>
      </c>
      <c r="G789" s="96">
        <f t="shared" si="88"/>
        <v>0</v>
      </c>
      <c r="H789" s="96">
        <f t="shared" si="89"/>
        <v>0</v>
      </c>
      <c r="I789" s="97">
        <f t="shared" si="90"/>
        <v>0</v>
      </c>
      <c r="J789" s="98">
        <f t="shared" si="91"/>
        <v>0</v>
      </c>
      <c r="K789" s="96">
        <f t="shared" si="92"/>
        <v>0</v>
      </c>
      <c r="L789" s="93">
        <f>IF(COUNTIFS('GSTN-Diff Gross'!$D$7:$D$1006,BOOKS!E789,'GSTN-Diff Gross'!$R$7:$R$1006,"&lt;&gt;0")+COUNTIFS('GSTN-Diff Gross'!$D$7:$D$1006,BOOKS!E789,'GSTN-Diff Gross'!$S$7:$S$1006,"&lt;&gt;0")+COUNTIFS('GSTN-Diff Gross'!$D$7:$D$1006,BOOKS!E789,'GSTN-Diff Gross'!$T$7:$T$1006,"&lt;&gt;0")+COUNTIFS('GSTN-Diff Gross'!$D$7:$D$1006,BOOKS!E789,'GSTN-Diff Gross'!$U$7:$U$1006,"&lt;&gt;0")+COUNTIFS('GSTN-Diff Gross'!$D$7:$D$1006,BOOKS!E789,'GSTN-Diff Gross'!$V$7:$V$1006,"&lt;&gt;0"),BOOKS!I789,0)</f>
        <v>0</v>
      </c>
      <c r="M789" s="88">
        <f>IF(COUNTIFS('GSTN-Diff Gross'!$D$7:$D$1006,BOOKS!E789,'GSTN-Diff Gross'!$R$7:$R$1006,"&lt;&gt;0")+COUNTIFS('GSTN-Diff Gross'!$D$7:$D$1006,BOOKS!E789,'GSTN-Diff Gross'!$S$7:$S$1006,"&lt;&gt;0")+COUNTIFS('GSTN-Diff Gross'!$D$7:$D$1006,BOOKS!E789,'GSTN-Diff Gross'!$T$7:$T$1006,"&lt;&gt;0")+COUNTIFS('GSTN-Diff Gross'!$D$7:$D$1006,BOOKS!E789,'GSTN-Diff Gross'!$U$7:$U$1006,"&lt;&gt;0")+COUNTIFS('GSTN-Diff Gross'!$D$7:$D$1006,BOOKS!E789,'GSTN-Diff Gross'!$V$7:$V$1006,"&lt;&gt;0"),BOOKS!J789,0)</f>
        <v>0</v>
      </c>
      <c r="N789" s="88">
        <f>IF(COUNTIFS('GSTN-Diff Gross'!$D$7:$D$1006,BOOKS!E789,'GSTN-Diff Gross'!$R$7:$R$1006,"&lt;&gt;0")+COUNTIFS('GSTN-Diff Gross'!$D$7:$D$1006,BOOKS!E789,'GSTN-Diff Gross'!$S$7:$S$1006,"&lt;&gt;0")+COUNTIFS('GSTN-Diff Gross'!$D$7:$D$1006,BOOKS!E789,'GSTN-Diff Gross'!$T$7:$T$1006,"&lt;&gt;0")+COUNTIFS('GSTN-Diff Gross'!$D$7:$D$1006,BOOKS!E789,'GSTN-Diff Gross'!$U$7:$U$1006,"&lt;&gt;0")+COUNTIFS('GSTN-Diff Gross'!$D$7:$D$1006,BOOKS!E789,'GSTN-Diff Gross'!$V$7:$V$1006,"&lt;&gt;0"),BOOKS!K789,0)</f>
        <v>0</v>
      </c>
      <c r="O789" s="88">
        <f>IF(COUNTIFS('GSTN-Diff Gross'!$D$7:$D$1006,BOOKS!E789,'GSTN-Diff Gross'!$R$7:$R$1006,"&lt;&gt;0")+COUNTIFS('GSTN-Diff Gross'!$D$7:$D$1006,BOOKS!E789,'GSTN-Diff Gross'!$S$7:$S$1006,"&lt;&gt;0")+COUNTIFS('GSTN-Diff Gross'!$D$7:$D$1006,BOOKS!E789,'GSTN-Diff Gross'!$T$7:$T$1006,"&lt;&gt;0")+COUNTIFS('GSTN-Diff Gross'!$D$7:$D$1006,BOOKS!E789,'GSTN-Diff Gross'!$U$7:$U$1006,"&lt;&gt;0")+COUNTIFS('GSTN-Diff Gross'!$D$7:$D$1006,BOOKS!E789,'GSTN-Diff Gross'!$V$7:$V$1006,"&lt;&gt;0"),BOOKS!L789,0)</f>
        <v>0</v>
      </c>
      <c r="P789" s="88">
        <f>IF(COUNTIFS('GSTN-Diff Gross'!$D$7:$D$1006,BOOKS!E789,'GSTN-Diff Gross'!$R$7:$R$1006,"&lt;&gt;0")+COUNTIFS('GSTN-Diff Gross'!$D$7:$D$1006,BOOKS!E789,'GSTN-Diff Gross'!$S$7:$S$1006,"&lt;&gt;0")+COUNTIFS('GSTN-Diff Gross'!$D$7:$D$1006,BOOKS!E789,'GSTN-Diff Gross'!$T$7:$T$1006,"&lt;&gt;0")+COUNTIFS('GSTN-Diff Gross'!$D$7:$D$1006,BOOKS!E789,'GSTN-Diff Gross'!$U$7:$U$1006,"&lt;&gt;0")+COUNTIFS('GSTN-Diff Gross'!$D$7:$D$1006,BOOKS!E789,'GSTN-Diff Gross'!$V$7:$V$1006,"&lt;&gt;0"),BOOKS!M789,0)</f>
        <v>0</v>
      </c>
      <c r="Q789" s="84">
        <f>IFERROR(IF(B789="",0,SUMPRODUCT(('2A'!$D$6:$D$1005='GSTN-Bill Wise'!B789)*'2A'!$I$6:$I$1005)),0)</f>
        <v>0</v>
      </c>
      <c r="R789" s="44">
        <f>IFERROR(IF(B789="",0,SUMPRODUCT(('2A'!$D$6:$D$1005='GSTN-Bill Wise'!B789)*'2A'!$J$6:$J$1005)),0)</f>
        <v>0</v>
      </c>
      <c r="S789" s="44">
        <f>IFERROR(IF(B789="",0,SUMPRODUCT(('2A'!$D$6:$D$1005='GSTN-Bill Wise'!B789)*'2A'!$K$6:$K$1005)),0)</f>
        <v>0</v>
      </c>
      <c r="T789" s="44">
        <f>IFERROR(IF(B789="",0,SUMPRODUCT(('2A'!$D$6:$D$1005='GSTN-Bill Wise'!B789)*'2A'!$L$6:$L$1005)),0)</f>
        <v>0</v>
      </c>
      <c r="U789" s="44">
        <f>IFERROR(IF(B789="",0,SUMPRODUCT(('2A'!$D$6:$D$1005='GSTN-Bill Wise'!B789)*'2A'!$M$6:$M$1005)),0)</f>
        <v>0</v>
      </c>
      <c r="V789" s="111"/>
    </row>
    <row r="790" spans="1:22">
      <c r="A790" s="161">
        <f t="shared" si="93"/>
        <v>785</v>
      </c>
      <c r="B790" s="161" t="str">
        <f t="shared" si="87"/>
        <v/>
      </c>
      <c r="C790" s="161" t="str">
        <f>IF(COUNTIFS('GSTN-Diff Gross'!$D$7:$D$1006,BOOKS!E790,'GSTN-Diff Gross'!$R$7:$R$1006,"&lt;&gt;0")+COUNTIFS('GSTN-Diff Gross'!$D$7:$D$1006,BOOKS!E790,'GSTN-Diff Gross'!$S$7:$S$1006,"&lt;&gt;0")+COUNTIFS('GSTN-Diff Gross'!$D$7:$D$1006,BOOKS!E790,'GSTN-Diff Gross'!$T$7:$T$1006,"&lt;&gt;0")+COUNTIFS('GSTN-Diff Gross'!$D$7:$D$1006,BOOKS!E790,'GSTN-Diff Gross'!$U$7:$U$1006,"&lt;&gt;0")+COUNTIFS('GSTN-Diff Gross'!$D$7:$D$1006,BOOKS!E790,'GSTN-Diff Gross'!$V$7:$V$1006,"&lt;&gt;0"),BOOKS!E790,"")</f>
        <v/>
      </c>
      <c r="D790" s="41" t="str">
        <f>IF(COUNTIFS('GSTN-Diff Gross'!$D$7:$D$1006,BOOKS!E790,'GSTN-Diff Gross'!$R$7:$R$1006,"&lt;&gt;0")+COUNTIFS('GSTN-Diff Gross'!$D$7:$D$1006,BOOKS!E790,'GSTN-Diff Gross'!$S$7:$S$1006,"&lt;&gt;0")+COUNTIFS('GSTN-Diff Gross'!$D$7:$D$1006,BOOKS!E790,'GSTN-Diff Gross'!$T$7:$T$1006,"&lt;&gt;0")+COUNTIFS('GSTN-Diff Gross'!$D$7:$D$1006,BOOKS!E790,'GSTN-Diff Gross'!$U$7:$U$1006,"&lt;&gt;0")+COUNTIFS('GSTN-Diff Gross'!$D$7:$D$1006,BOOKS!E790,'GSTN-Diff Gross'!$V$7:$V$1006,"&lt;&gt;0"),BOOKS!F790,"")</f>
        <v/>
      </c>
      <c r="E790" s="68" t="str">
        <f>IF(COUNTIFS('GSTN-Diff Gross'!$D$7:$D$1006,BOOKS!E790,'GSTN-Diff Gross'!$R$7:$R$1006,"&lt;&gt;0")+COUNTIFS('GSTN-Diff Gross'!$D$7:$D$1006,BOOKS!E790,'GSTN-Diff Gross'!$S$7:$S$1006,"&lt;&gt;0")+COUNTIFS('GSTN-Diff Gross'!$D$7:$D$1006,BOOKS!E790,'GSTN-Diff Gross'!$T$7:$T$1006,"&lt;&gt;0")+COUNTIFS('GSTN-Diff Gross'!$D$7:$D$1006,BOOKS!E790,'GSTN-Diff Gross'!$U$7:$U$1006,"&lt;&gt;0")+COUNTIFS('GSTN-Diff Gross'!$D$7:$D$1006,BOOKS!E790,'GSTN-Diff Gross'!$V$7:$V$1006,"&lt;&gt;0"),BOOKS!G790,"")</f>
        <v/>
      </c>
      <c r="F790" s="90" t="str">
        <f>IF(COUNTIFS('GSTN-Diff Gross'!$D$7:$D$1006,BOOKS!E790,'GSTN-Diff Gross'!$R$7:$R$1006,"&lt;&gt;0")+COUNTIFS('GSTN-Diff Gross'!$D$7:$D$1006,BOOKS!E790,'GSTN-Diff Gross'!$S$7:$S$1006,"&lt;&gt;0")+COUNTIFS('GSTN-Diff Gross'!$D$7:$D$1006,BOOKS!E790,'GSTN-Diff Gross'!$T$7:$T$1006,"&lt;&gt;0")+COUNTIFS('GSTN-Diff Gross'!$D$7:$D$1006,BOOKS!E790,'GSTN-Diff Gross'!$U$7:$U$1006,"&lt;&gt;0")+COUNTIFS('GSTN-Diff Gross'!$D$7:$D$1006,BOOKS!E790,'GSTN-Diff Gross'!$V$7:$V$1006,"&lt;&gt;0"),BOOKS!H790,"")</f>
        <v/>
      </c>
      <c r="G790" s="167">
        <f t="shared" si="88"/>
        <v>0</v>
      </c>
      <c r="H790" s="167">
        <f t="shared" si="89"/>
        <v>0</v>
      </c>
      <c r="I790" s="167">
        <f t="shared" si="90"/>
        <v>0</v>
      </c>
      <c r="J790" s="167">
        <f t="shared" si="91"/>
        <v>0</v>
      </c>
      <c r="K790" s="167">
        <f t="shared" si="92"/>
        <v>0</v>
      </c>
      <c r="L790" s="99">
        <f>IF(COUNTIFS('GSTN-Diff Gross'!$D$7:$D$1006,BOOKS!E790,'GSTN-Diff Gross'!$R$7:$R$1006,"&lt;&gt;0")+COUNTIFS('GSTN-Diff Gross'!$D$7:$D$1006,BOOKS!E790,'GSTN-Diff Gross'!$S$7:$S$1006,"&lt;&gt;0")+COUNTIFS('GSTN-Diff Gross'!$D$7:$D$1006,BOOKS!E790,'GSTN-Diff Gross'!$T$7:$T$1006,"&lt;&gt;0")+COUNTIFS('GSTN-Diff Gross'!$D$7:$D$1006,BOOKS!E790,'GSTN-Diff Gross'!$U$7:$U$1006,"&lt;&gt;0")+COUNTIFS('GSTN-Diff Gross'!$D$7:$D$1006,BOOKS!E790,'GSTN-Diff Gross'!$V$7:$V$1006,"&lt;&gt;0"),BOOKS!I790,0)</f>
        <v>0</v>
      </c>
      <c r="M790" s="100">
        <f>IF(COUNTIFS('GSTN-Diff Gross'!$D$7:$D$1006,BOOKS!E790,'GSTN-Diff Gross'!$R$7:$R$1006,"&lt;&gt;0")+COUNTIFS('GSTN-Diff Gross'!$D$7:$D$1006,BOOKS!E790,'GSTN-Diff Gross'!$S$7:$S$1006,"&lt;&gt;0")+COUNTIFS('GSTN-Diff Gross'!$D$7:$D$1006,BOOKS!E790,'GSTN-Diff Gross'!$T$7:$T$1006,"&lt;&gt;0")+COUNTIFS('GSTN-Diff Gross'!$D$7:$D$1006,BOOKS!E790,'GSTN-Diff Gross'!$U$7:$U$1006,"&lt;&gt;0")+COUNTIFS('GSTN-Diff Gross'!$D$7:$D$1006,BOOKS!E790,'GSTN-Diff Gross'!$V$7:$V$1006,"&lt;&gt;0"),BOOKS!J790,0)</f>
        <v>0</v>
      </c>
      <c r="N790" s="100">
        <f>IF(COUNTIFS('GSTN-Diff Gross'!$D$7:$D$1006,BOOKS!E790,'GSTN-Diff Gross'!$R$7:$R$1006,"&lt;&gt;0")+COUNTIFS('GSTN-Diff Gross'!$D$7:$D$1006,BOOKS!E790,'GSTN-Diff Gross'!$S$7:$S$1006,"&lt;&gt;0")+COUNTIFS('GSTN-Diff Gross'!$D$7:$D$1006,BOOKS!E790,'GSTN-Diff Gross'!$T$7:$T$1006,"&lt;&gt;0")+COUNTIFS('GSTN-Diff Gross'!$D$7:$D$1006,BOOKS!E790,'GSTN-Diff Gross'!$U$7:$U$1006,"&lt;&gt;0")+COUNTIFS('GSTN-Diff Gross'!$D$7:$D$1006,BOOKS!E790,'GSTN-Diff Gross'!$V$7:$V$1006,"&lt;&gt;0"),BOOKS!K790,0)</f>
        <v>0</v>
      </c>
      <c r="O790" s="100">
        <f>IF(COUNTIFS('GSTN-Diff Gross'!$D$7:$D$1006,BOOKS!E790,'GSTN-Diff Gross'!$R$7:$R$1006,"&lt;&gt;0")+COUNTIFS('GSTN-Diff Gross'!$D$7:$D$1006,BOOKS!E790,'GSTN-Diff Gross'!$S$7:$S$1006,"&lt;&gt;0")+COUNTIFS('GSTN-Diff Gross'!$D$7:$D$1006,BOOKS!E790,'GSTN-Diff Gross'!$T$7:$T$1006,"&lt;&gt;0")+COUNTIFS('GSTN-Diff Gross'!$D$7:$D$1006,BOOKS!E790,'GSTN-Diff Gross'!$U$7:$U$1006,"&lt;&gt;0")+COUNTIFS('GSTN-Diff Gross'!$D$7:$D$1006,BOOKS!E790,'GSTN-Diff Gross'!$V$7:$V$1006,"&lt;&gt;0"),BOOKS!L790,0)</f>
        <v>0</v>
      </c>
      <c r="P790" s="100">
        <f>IF(COUNTIFS('GSTN-Diff Gross'!$D$7:$D$1006,BOOKS!E790,'GSTN-Diff Gross'!$R$7:$R$1006,"&lt;&gt;0")+COUNTIFS('GSTN-Diff Gross'!$D$7:$D$1006,BOOKS!E790,'GSTN-Diff Gross'!$S$7:$S$1006,"&lt;&gt;0")+COUNTIFS('GSTN-Diff Gross'!$D$7:$D$1006,BOOKS!E790,'GSTN-Diff Gross'!$T$7:$T$1006,"&lt;&gt;0")+COUNTIFS('GSTN-Diff Gross'!$D$7:$D$1006,BOOKS!E790,'GSTN-Diff Gross'!$U$7:$U$1006,"&lt;&gt;0")+COUNTIFS('GSTN-Diff Gross'!$D$7:$D$1006,BOOKS!E790,'GSTN-Diff Gross'!$V$7:$V$1006,"&lt;&gt;0"),BOOKS!M790,0)</f>
        <v>0</v>
      </c>
      <c r="Q790" s="94">
        <f>IFERROR(IF(B790="",0,SUMPRODUCT(('2A'!$D$6:$D$1005='GSTN-Bill Wise'!B790)*'2A'!$I$6:$I$1005)),0)</f>
        <v>0</v>
      </c>
      <c r="R790" s="95">
        <f>IFERROR(IF(B790="",0,SUMPRODUCT(('2A'!$D$6:$D$1005='GSTN-Bill Wise'!B790)*'2A'!$J$6:$J$1005)),0)</f>
        <v>0</v>
      </c>
      <c r="S790" s="95">
        <f>IFERROR(IF(B790="",0,SUMPRODUCT(('2A'!$D$6:$D$1005='GSTN-Bill Wise'!B790)*'2A'!$K$6:$K$1005)),0)</f>
        <v>0</v>
      </c>
      <c r="T790" s="95">
        <f>IFERROR(IF(B790="",0,SUMPRODUCT(('2A'!$D$6:$D$1005='GSTN-Bill Wise'!B790)*'2A'!$L$6:$L$1005)),0)</f>
        <v>0</v>
      </c>
      <c r="U790" s="95">
        <f>IFERROR(IF(B790="",0,SUMPRODUCT(('2A'!$D$6:$D$1005='GSTN-Bill Wise'!B790)*'2A'!$M$6:$M$1005)),0)</f>
        <v>0</v>
      </c>
      <c r="V790" s="111"/>
    </row>
    <row r="791" spans="1:22">
      <c r="A791" s="162">
        <f t="shared" si="93"/>
        <v>786</v>
      </c>
      <c r="B791" s="162" t="str">
        <f t="shared" si="87"/>
        <v/>
      </c>
      <c r="C791" s="162" t="str">
        <f>IF(COUNTIFS('GSTN-Diff Gross'!$D$7:$D$1006,BOOKS!E791,'GSTN-Diff Gross'!$R$7:$R$1006,"&lt;&gt;0")+COUNTIFS('GSTN-Diff Gross'!$D$7:$D$1006,BOOKS!E791,'GSTN-Diff Gross'!$S$7:$S$1006,"&lt;&gt;0")+COUNTIFS('GSTN-Diff Gross'!$D$7:$D$1006,BOOKS!E791,'GSTN-Diff Gross'!$T$7:$T$1006,"&lt;&gt;0")+COUNTIFS('GSTN-Diff Gross'!$D$7:$D$1006,BOOKS!E791,'GSTN-Diff Gross'!$U$7:$U$1006,"&lt;&gt;0")+COUNTIFS('GSTN-Diff Gross'!$D$7:$D$1006,BOOKS!E791,'GSTN-Diff Gross'!$V$7:$V$1006,"&lt;&gt;0"),BOOKS!E791,"")</f>
        <v/>
      </c>
      <c r="D791" s="44" t="str">
        <f>IF(COUNTIFS('GSTN-Diff Gross'!$D$7:$D$1006,BOOKS!E791,'GSTN-Diff Gross'!$R$7:$R$1006,"&lt;&gt;0")+COUNTIFS('GSTN-Diff Gross'!$D$7:$D$1006,BOOKS!E791,'GSTN-Diff Gross'!$S$7:$S$1006,"&lt;&gt;0")+COUNTIFS('GSTN-Diff Gross'!$D$7:$D$1006,BOOKS!E791,'GSTN-Diff Gross'!$T$7:$T$1006,"&lt;&gt;0")+COUNTIFS('GSTN-Diff Gross'!$D$7:$D$1006,BOOKS!E791,'GSTN-Diff Gross'!$U$7:$U$1006,"&lt;&gt;0")+COUNTIFS('GSTN-Diff Gross'!$D$7:$D$1006,BOOKS!E791,'GSTN-Diff Gross'!$V$7:$V$1006,"&lt;&gt;0"),BOOKS!F791,"")</f>
        <v/>
      </c>
      <c r="E791" s="67" t="str">
        <f>IF(COUNTIFS('GSTN-Diff Gross'!$D$7:$D$1006,BOOKS!E791,'GSTN-Diff Gross'!$R$7:$R$1006,"&lt;&gt;0")+COUNTIFS('GSTN-Diff Gross'!$D$7:$D$1006,BOOKS!E791,'GSTN-Diff Gross'!$S$7:$S$1006,"&lt;&gt;0")+COUNTIFS('GSTN-Diff Gross'!$D$7:$D$1006,BOOKS!E791,'GSTN-Diff Gross'!$T$7:$T$1006,"&lt;&gt;0")+COUNTIFS('GSTN-Diff Gross'!$D$7:$D$1006,BOOKS!E791,'GSTN-Diff Gross'!$U$7:$U$1006,"&lt;&gt;0")+COUNTIFS('GSTN-Diff Gross'!$D$7:$D$1006,BOOKS!E791,'GSTN-Diff Gross'!$V$7:$V$1006,"&lt;&gt;0"),BOOKS!G791,"")</f>
        <v/>
      </c>
      <c r="F791" s="89" t="str">
        <f>IF(COUNTIFS('GSTN-Diff Gross'!$D$7:$D$1006,BOOKS!E791,'GSTN-Diff Gross'!$R$7:$R$1006,"&lt;&gt;0")+COUNTIFS('GSTN-Diff Gross'!$D$7:$D$1006,BOOKS!E791,'GSTN-Diff Gross'!$S$7:$S$1006,"&lt;&gt;0")+COUNTIFS('GSTN-Diff Gross'!$D$7:$D$1006,BOOKS!E791,'GSTN-Diff Gross'!$T$7:$T$1006,"&lt;&gt;0")+COUNTIFS('GSTN-Diff Gross'!$D$7:$D$1006,BOOKS!E791,'GSTN-Diff Gross'!$U$7:$U$1006,"&lt;&gt;0")+COUNTIFS('GSTN-Diff Gross'!$D$7:$D$1006,BOOKS!E791,'GSTN-Diff Gross'!$V$7:$V$1006,"&lt;&gt;0"),BOOKS!H791,"")</f>
        <v/>
      </c>
      <c r="G791" s="96">
        <f t="shared" si="88"/>
        <v>0</v>
      </c>
      <c r="H791" s="96">
        <f t="shared" si="89"/>
        <v>0</v>
      </c>
      <c r="I791" s="97">
        <f t="shared" si="90"/>
        <v>0</v>
      </c>
      <c r="J791" s="98">
        <f t="shared" si="91"/>
        <v>0</v>
      </c>
      <c r="K791" s="96">
        <f t="shared" si="92"/>
        <v>0</v>
      </c>
      <c r="L791" s="93">
        <f>IF(COUNTIFS('GSTN-Diff Gross'!$D$7:$D$1006,BOOKS!E791,'GSTN-Diff Gross'!$R$7:$R$1006,"&lt;&gt;0")+COUNTIFS('GSTN-Diff Gross'!$D$7:$D$1006,BOOKS!E791,'GSTN-Diff Gross'!$S$7:$S$1006,"&lt;&gt;0")+COUNTIFS('GSTN-Diff Gross'!$D$7:$D$1006,BOOKS!E791,'GSTN-Diff Gross'!$T$7:$T$1006,"&lt;&gt;0")+COUNTIFS('GSTN-Diff Gross'!$D$7:$D$1006,BOOKS!E791,'GSTN-Diff Gross'!$U$7:$U$1006,"&lt;&gt;0")+COUNTIFS('GSTN-Diff Gross'!$D$7:$D$1006,BOOKS!E791,'GSTN-Diff Gross'!$V$7:$V$1006,"&lt;&gt;0"),BOOKS!I791,0)</f>
        <v>0</v>
      </c>
      <c r="M791" s="88">
        <f>IF(COUNTIFS('GSTN-Diff Gross'!$D$7:$D$1006,BOOKS!E791,'GSTN-Diff Gross'!$R$7:$R$1006,"&lt;&gt;0")+COUNTIFS('GSTN-Diff Gross'!$D$7:$D$1006,BOOKS!E791,'GSTN-Diff Gross'!$S$7:$S$1006,"&lt;&gt;0")+COUNTIFS('GSTN-Diff Gross'!$D$7:$D$1006,BOOKS!E791,'GSTN-Diff Gross'!$T$7:$T$1006,"&lt;&gt;0")+COUNTIFS('GSTN-Diff Gross'!$D$7:$D$1006,BOOKS!E791,'GSTN-Diff Gross'!$U$7:$U$1006,"&lt;&gt;0")+COUNTIFS('GSTN-Diff Gross'!$D$7:$D$1006,BOOKS!E791,'GSTN-Diff Gross'!$V$7:$V$1006,"&lt;&gt;0"),BOOKS!J791,0)</f>
        <v>0</v>
      </c>
      <c r="N791" s="88">
        <f>IF(COUNTIFS('GSTN-Diff Gross'!$D$7:$D$1006,BOOKS!E791,'GSTN-Diff Gross'!$R$7:$R$1006,"&lt;&gt;0")+COUNTIFS('GSTN-Diff Gross'!$D$7:$D$1006,BOOKS!E791,'GSTN-Diff Gross'!$S$7:$S$1006,"&lt;&gt;0")+COUNTIFS('GSTN-Diff Gross'!$D$7:$D$1006,BOOKS!E791,'GSTN-Diff Gross'!$T$7:$T$1006,"&lt;&gt;0")+COUNTIFS('GSTN-Diff Gross'!$D$7:$D$1006,BOOKS!E791,'GSTN-Diff Gross'!$U$7:$U$1006,"&lt;&gt;0")+COUNTIFS('GSTN-Diff Gross'!$D$7:$D$1006,BOOKS!E791,'GSTN-Diff Gross'!$V$7:$V$1006,"&lt;&gt;0"),BOOKS!K791,0)</f>
        <v>0</v>
      </c>
      <c r="O791" s="88">
        <f>IF(COUNTIFS('GSTN-Diff Gross'!$D$7:$D$1006,BOOKS!E791,'GSTN-Diff Gross'!$R$7:$R$1006,"&lt;&gt;0")+COUNTIFS('GSTN-Diff Gross'!$D$7:$D$1006,BOOKS!E791,'GSTN-Diff Gross'!$S$7:$S$1006,"&lt;&gt;0")+COUNTIFS('GSTN-Diff Gross'!$D$7:$D$1006,BOOKS!E791,'GSTN-Diff Gross'!$T$7:$T$1006,"&lt;&gt;0")+COUNTIFS('GSTN-Diff Gross'!$D$7:$D$1006,BOOKS!E791,'GSTN-Diff Gross'!$U$7:$U$1006,"&lt;&gt;0")+COUNTIFS('GSTN-Diff Gross'!$D$7:$D$1006,BOOKS!E791,'GSTN-Diff Gross'!$V$7:$V$1006,"&lt;&gt;0"),BOOKS!L791,0)</f>
        <v>0</v>
      </c>
      <c r="P791" s="88">
        <f>IF(COUNTIFS('GSTN-Diff Gross'!$D$7:$D$1006,BOOKS!E791,'GSTN-Diff Gross'!$R$7:$R$1006,"&lt;&gt;0")+COUNTIFS('GSTN-Diff Gross'!$D$7:$D$1006,BOOKS!E791,'GSTN-Diff Gross'!$S$7:$S$1006,"&lt;&gt;0")+COUNTIFS('GSTN-Diff Gross'!$D$7:$D$1006,BOOKS!E791,'GSTN-Diff Gross'!$T$7:$T$1006,"&lt;&gt;0")+COUNTIFS('GSTN-Diff Gross'!$D$7:$D$1006,BOOKS!E791,'GSTN-Diff Gross'!$U$7:$U$1006,"&lt;&gt;0")+COUNTIFS('GSTN-Diff Gross'!$D$7:$D$1006,BOOKS!E791,'GSTN-Diff Gross'!$V$7:$V$1006,"&lt;&gt;0"),BOOKS!M791,0)</f>
        <v>0</v>
      </c>
      <c r="Q791" s="84">
        <f>IFERROR(IF(B791="",0,SUMPRODUCT(('2A'!$D$6:$D$1005='GSTN-Bill Wise'!B791)*'2A'!$I$6:$I$1005)),0)</f>
        <v>0</v>
      </c>
      <c r="R791" s="44">
        <f>IFERROR(IF(B791="",0,SUMPRODUCT(('2A'!$D$6:$D$1005='GSTN-Bill Wise'!B791)*'2A'!$J$6:$J$1005)),0)</f>
        <v>0</v>
      </c>
      <c r="S791" s="44">
        <f>IFERROR(IF(B791="",0,SUMPRODUCT(('2A'!$D$6:$D$1005='GSTN-Bill Wise'!B791)*'2A'!$K$6:$K$1005)),0)</f>
        <v>0</v>
      </c>
      <c r="T791" s="44">
        <f>IFERROR(IF(B791="",0,SUMPRODUCT(('2A'!$D$6:$D$1005='GSTN-Bill Wise'!B791)*'2A'!$L$6:$L$1005)),0)</f>
        <v>0</v>
      </c>
      <c r="U791" s="44">
        <f>IFERROR(IF(B791="",0,SUMPRODUCT(('2A'!$D$6:$D$1005='GSTN-Bill Wise'!B791)*'2A'!$M$6:$M$1005)),0)</f>
        <v>0</v>
      </c>
      <c r="V791" s="111"/>
    </row>
    <row r="792" spans="1:22">
      <c r="A792" s="161">
        <f t="shared" si="93"/>
        <v>787</v>
      </c>
      <c r="B792" s="161" t="str">
        <f t="shared" si="87"/>
        <v/>
      </c>
      <c r="C792" s="161" t="str">
        <f>IF(COUNTIFS('GSTN-Diff Gross'!$D$7:$D$1006,BOOKS!E792,'GSTN-Diff Gross'!$R$7:$R$1006,"&lt;&gt;0")+COUNTIFS('GSTN-Diff Gross'!$D$7:$D$1006,BOOKS!E792,'GSTN-Diff Gross'!$S$7:$S$1006,"&lt;&gt;0")+COUNTIFS('GSTN-Diff Gross'!$D$7:$D$1006,BOOKS!E792,'GSTN-Diff Gross'!$T$7:$T$1006,"&lt;&gt;0")+COUNTIFS('GSTN-Diff Gross'!$D$7:$D$1006,BOOKS!E792,'GSTN-Diff Gross'!$U$7:$U$1006,"&lt;&gt;0")+COUNTIFS('GSTN-Diff Gross'!$D$7:$D$1006,BOOKS!E792,'GSTN-Diff Gross'!$V$7:$V$1006,"&lt;&gt;0"),BOOKS!E792,"")</f>
        <v/>
      </c>
      <c r="D792" s="41" t="str">
        <f>IF(COUNTIFS('GSTN-Diff Gross'!$D$7:$D$1006,BOOKS!E792,'GSTN-Diff Gross'!$R$7:$R$1006,"&lt;&gt;0")+COUNTIFS('GSTN-Diff Gross'!$D$7:$D$1006,BOOKS!E792,'GSTN-Diff Gross'!$S$7:$S$1006,"&lt;&gt;0")+COUNTIFS('GSTN-Diff Gross'!$D$7:$D$1006,BOOKS!E792,'GSTN-Diff Gross'!$T$7:$T$1006,"&lt;&gt;0")+COUNTIFS('GSTN-Diff Gross'!$D$7:$D$1006,BOOKS!E792,'GSTN-Diff Gross'!$U$7:$U$1006,"&lt;&gt;0")+COUNTIFS('GSTN-Diff Gross'!$D$7:$D$1006,BOOKS!E792,'GSTN-Diff Gross'!$V$7:$V$1006,"&lt;&gt;0"),BOOKS!F792,"")</f>
        <v/>
      </c>
      <c r="E792" s="68" t="str">
        <f>IF(COUNTIFS('GSTN-Diff Gross'!$D$7:$D$1006,BOOKS!E792,'GSTN-Diff Gross'!$R$7:$R$1006,"&lt;&gt;0")+COUNTIFS('GSTN-Diff Gross'!$D$7:$D$1006,BOOKS!E792,'GSTN-Diff Gross'!$S$7:$S$1006,"&lt;&gt;0")+COUNTIFS('GSTN-Diff Gross'!$D$7:$D$1006,BOOKS!E792,'GSTN-Diff Gross'!$T$7:$T$1006,"&lt;&gt;0")+COUNTIFS('GSTN-Diff Gross'!$D$7:$D$1006,BOOKS!E792,'GSTN-Diff Gross'!$U$7:$U$1006,"&lt;&gt;0")+COUNTIFS('GSTN-Diff Gross'!$D$7:$D$1006,BOOKS!E792,'GSTN-Diff Gross'!$V$7:$V$1006,"&lt;&gt;0"),BOOKS!G792,"")</f>
        <v/>
      </c>
      <c r="F792" s="90" t="str">
        <f>IF(COUNTIFS('GSTN-Diff Gross'!$D$7:$D$1006,BOOKS!E792,'GSTN-Diff Gross'!$R$7:$R$1006,"&lt;&gt;0")+COUNTIFS('GSTN-Diff Gross'!$D$7:$D$1006,BOOKS!E792,'GSTN-Diff Gross'!$S$7:$S$1006,"&lt;&gt;0")+COUNTIFS('GSTN-Diff Gross'!$D$7:$D$1006,BOOKS!E792,'GSTN-Diff Gross'!$T$7:$T$1006,"&lt;&gt;0")+COUNTIFS('GSTN-Diff Gross'!$D$7:$D$1006,BOOKS!E792,'GSTN-Diff Gross'!$U$7:$U$1006,"&lt;&gt;0")+COUNTIFS('GSTN-Diff Gross'!$D$7:$D$1006,BOOKS!E792,'GSTN-Diff Gross'!$V$7:$V$1006,"&lt;&gt;0"),BOOKS!H792,"")</f>
        <v/>
      </c>
      <c r="G792" s="167">
        <f t="shared" si="88"/>
        <v>0</v>
      </c>
      <c r="H792" s="167">
        <f t="shared" si="89"/>
        <v>0</v>
      </c>
      <c r="I792" s="167">
        <f t="shared" si="90"/>
        <v>0</v>
      </c>
      <c r="J792" s="167">
        <f t="shared" si="91"/>
        <v>0</v>
      </c>
      <c r="K792" s="167">
        <f t="shared" si="92"/>
        <v>0</v>
      </c>
      <c r="L792" s="99">
        <f>IF(COUNTIFS('GSTN-Diff Gross'!$D$7:$D$1006,BOOKS!E792,'GSTN-Diff Gross'!$R$7:$R$1006,"&lt;&gt;0")+COUNTIFS('GSTN-Diff Gross'!$D$7:$D$1006,BOOKS!E792,'GSTN-Diff Gross'!$S$7:$S$1006,"&lt;&gt;0")+COUNTIFS('GSTN-Diff Gross'!$D$7:$D$1006,BOOKS!E792,'GSTN-Diff Gross'!$T$7:$T$1006,"&lt;&gt;0")+COUNTIFS('GSTN-Diff Gross'!$D$7:$D$1006,BOOKS!E792,'GSTN-Diff Gross'!$U$7:$U$1006,"&lt;&gt;0")+COUNTIFS('GSTN-Diff Gross'!$D$7:$D$1006,BOOKS!E792,'GSTN-Diff Gross'!$V$7:$V$1006,"&lt;&gt;0"),BOOKS!I792,0)</f>
        <v>0</v>
      </c>
      <c r="M792" s="100">
        <f>IF(COUNTIFS('GSTN-Diff Gross'!$D$7:$D$1006,BOOKS!E792,'GSTN-Diff Gross'!$R$7:$R$1006,"&lt;&gt;0")+COUNTIFS('GSTN-Diff Gross'!$D$7:$D$1006,BOOKS!E792,'GSTN-Diff Gross'!$S$7:$S$1006,"&lt;&gt;0")+COUNTIFS('GSTN-Diff Gross'!$D$7:$D$1006,BOOKS!E792,'GSTN-Diff Gross'!$T$7:$T$1006,"&lt;&gt;0")+COUNTIFS('GSTN-Diff Gross'!$D$7:$D$1006,BOOKS!E792,'GSTN-Diff Gross'!$U$7:$U$1006,"&lt;&gt;0")+COUNTIFS('GSTN-Diff Gross'!$D$7:$D$1006,BOOKS!E792,'GSTN-Diff Gross'!$V$7:$V$1006,"&lt;&gt;0"),BOOKS!J792,0)</f>
        <v>0</v>
      </c>
      <c r="N792" s="100">
        <f>IF(COUNTIFS('GSTN-Diff Gross'!$D$7:$D$1006,BOOKS!E792,'GSTN-Diff Gross'!$R$7:$R$1006,"&lt;&gt;0")+COUNTIFS('GSTN-Diff Gross'!$D$7:$D$1006,BOOKS!E792,'GSTN-Diff Gross'!$S$7:$S$1006,"&lt;&gt;0")+COUNTIFS('GSTN-Diff Gross'!$D$7:$D$1006,BOOKS!E792,'GSTN-Diff Gross'!$T$7:$T$1006,"&lt;&gt;0")+COUNTIFS('GSTN-Diff Gross'!$D$7:$D$1006,BOOKS!E792,'GSTN-Diff Gross'!$U$7:$U$1006,"&lt;&gt;0")+COUNTIFS('GSTN-Diff Gross'!$D$7:$D$1006,BOOKS!E792,'GSTN-Diff Gross'!$V$7:$V$1006,"&lt;&gt;0"),BOOKS!K792,0)</f>
        <v>0</v>
      </c>
      <c r="O792" s="100">
        <f>IF(COUNTIFS('GSTN-Diff Gross'!$D$7:$D$1006,BOOKS!E792,'GSTN-Diff Gross'!$R$7:$R$1006,"&lt;&gt;0")+COUNTIFS('GSTN-Diff Gross'!$D$7:$D$1006,BOOKS!E792,'GSTN-Diff Gross'!$S$7:$S$1006,"&lt;&gt;0")+COUNTIFS('GSTN-Diff Gross'!$D$7:$D$1006,BOOKS!E792,'GSTN-Diff Gross'!$T$7:$T$1006,"&lt;&gt;0")+COUNTIFS('GSTN-Diff Gross'!$D$7:$D$1006,BOOKS!E792,'GSTN-Diff Gross'!$U$7:$U$1006,"&lt;&gt;0")+COUNTIFS('GSTN-Diff Gross'!$D$7:$D$1006,BOOKS!E792,'GSTN-Diff Gross'!$V$7:$V$1006,"&lt;&gt;0"),BOOKS!L792,0)</f>
        <v>0</v>
      </c>
      <c r="P792" s="100">
        <f>IF(COUNTIFS('GSTN-Diff Gross'!$D$7:$D$1006,BOOKS!E792,'GSTN-Diff Gross'!$R$7:$R$1006,"&lt;&gt;0")+COUNTIFS('GSTN-Diff Gross'!$D$7:$D$1006,BOOKS!E792,'GSTN-Diff Gross'!$S$7:$S$1006,"&lt;&gt;0")+COUNTIFS('GSTN-Diff Gross'!$D$7:$D$1006,BOOKS!E792,'GSTN-Diff Gross'!$T$7:$T$1006,"&lt;&gt;0")+COUNTIFS('GSTN-Diff Gross'!$D$7:$D$1006,BOOKS!E792,'GSTN-Diff Gross'!$U$7:$U$1006,"&lt;&gt;0")+COUNTIFS('GSTN-Diff Gross'!$D$7:$D$1006,BOOKS!E792,'GSTN-Diff Gross'!$V$7:$V$1006,"&lt;&gt;0"),BOOKS!M792,0)</f>
        <v>0</v>
      </c>
      <c r="Q792" s="94">
        <f>IFERROR(IF(B792="",0,SUMPRODUCT(('2A'!$D$6:$D$1005='GSTN-Bill Wise'!B792)*'2A'!$I$6:$I$1005)),0)</f>
        <v>0</v>
      </c>
      <c r="R792" s="95">
        <f>IFERROR(IF(B792="",0,SUMPRODUCT(('2A'!$D$6:$D$1005='GSTN-Bill Wise'!B792)*'2A'!$J$6:$J$1005)),0)</f>
        <v>0</v>
      </c>
      <c r="S792" s="95">
        <f>IFERROR(IF(B792="",0,SUMPRODUCT(('2A'!$D$6:$D$1005='GSTN-Bill Wise'!B792)*'2A'!$K$6:$K$1005)),0)</f>
        <v>0</v>
      </c>
      <c r="T792" s="95">
        <f>IFERROR(IF(B792="",0,SUMPRODUCT(('2A'!$D$6:$D$1005='GSTN-Bill Wise'!B792)*'2A'!$L$6:$L$1005)),0)</f>
        <v>0</v>
      </c>
      <c r="U792" s="95">
        <f>IFERROR(IF(B792="",0,SUMPRODUCT(('2A'!$D$6:$D$1005='GSTN-Bill Wise'!B792)*'2A'!$M$6:$M$1005)),0)</f>
        <v>0</v>
      </c>
      <c r="V792" s="111"/>
    </row>
    <row r="793" spans="1:22">
      <c r="A793" s="162">
        <f t="shared" si="93"/>
        <v>788</v>
      </c>
      <c r="B793" s="162" t="str">
        <f t="shared" si="87"/>
        <v/>
      </c>
      <c r="C793" s="162" t="str">
        <f>IF(COUNTIFS('GSTN-Diff Gross'!$D$7:$D$1006,BOOKS!E793,'GSTN-Diff Gross'!$R$7:$R$1006,"&lt;&gt;0")+COUNTIFS('GSTN-Diff Gross'!$D$7:$D$1006,BOOKS!E793,'GSTN-Diff Gross'!$S$7:$S$1006,"&lt;&gt;0")+COUNTIFS('GSTN-Diff Gross'!$D$7:$D$1006,BOOKS!E793,'GSTN-Diff Gross'!$T$7:$T$1006,"&lt;&gt;0")+COUNTIFS('GSTN-Diff Gross'!$D$7:$D$1006,BOOKS!E793,'GSTN-Diff Gross'!$U$7:$U$1006,"&lt;&gt;0")+COUNTIFS('GSTN-Diff Gross'!$D$7:$D$1006,BOOKS!E793,'GSTN-Diff Gross'!$V$7:$V$1006,"&lt;&gt;0"),BOOKS!E793,"")</f>
        <v/>
      </c>
      <c r="D793" s="44" t="str">
        <f>IF(COUNTIFS('GSTN-Diff Gross'!$D$7:$D$1006,BOOKS!E793,'GSTN-Diff Gross'!$R$7:$R$1006,"&lt;&gt;0")+COUNTIFS('GSTN-Diff Gross'!$D$7:$D$1006,BOOKS!E793,'GSTN-Diff Gross'!$S$7:$S$1006,"&lt;&gt;0")+COUNTIFS('GSTN-Diff Gross'!$D$7:$D$1006,BOOKS!E793,'GSTN-Diff Gross'!$T$7:$T$1006,"&lt;&gt;0")+COUNTIFS('GSTN-Diff Gross'!$D$7:$D$1006,BOOKS!E793,'GSTN-Diff Gross'!$U$7:$U$1006,"&lt;&gt;0")+COUNTIFS('GSTN-Diff Gross'!$D$7:$D$1006,BOOKS!E793,'GSTN-Diff Gross'!$V$7:$V$1006,"&lt;&gt;0"),BOOKS!F793,"")</f>
        <v/>
      </c>
      <c r="E793" s="67" t="str">
        <f>IF(COUNTIFS('GSTN-Diff Gross'!$D$7:$D$1006,BOOKS!E793,'GSTN-Diff Gross'!$R$7:$R$1006,"&lt;&gt;0")+COUNTIFS('GSTN-Diff Gross'!$D$7:$D$1006,BOOKS!E793,'GSTN-Diff Gross'!$S$7:$S$1006,"&lt;&gt;0")+COUNTIFS('GSTN-Diff Gross'!$D$7:$D$1006,BOOKS!E793,'GSTN-Diff Gross'!$T$7:$T$1006,"&lt;&gt;0")+COUNTIFS('GSTN-Diff Gross'!$D$7:$D$1006,BOOKS!E793,'GSTN-Diff Gross'!$U$7:$U$1006,"&lt;&gt;0")+COUNTIFS('GSTN-Diff Gross'!$D$7:$D$1006,BOOKS!E793,'GSTN-Diff Gross'!$V$7:$V$1006,"&lt;&gt;0"),BOOKS!G793,"")</f>
        <v/>
      </c>
      <c r="F793" s="89" t="str">
        <f>IF(COUNTIFS('GSTN-Diff Gross'!$D$7:$D$1006,BOOKS!E793,'GSTN-Diff Gross'!$R$7:$R$1006,"&lt;&gt;0")+COUNTIFS('GSTN-Diff Gross'!$D$7:$D$1006,BOOKS!E793,'GSTN-Diff Gross'!$S$7:$S$1006,"&lt;&gt;0")+COUNTIFS('GSTN-Diff Gross'!$D$7:$D$1006,BOOKS!E793,'GSTN-Diff Gross'!$T$7:$T$1006,"&lt;&gt;0")+COUNTIFS('GSTN-Diff Gross'!$D$7:$D$1006,BOOKS!E793,'GSTN-Diff Gross'!$U$7:$U$1006,"&lt;&gt;0")+COUNTIFS('GSTN-Diff Gross'!$D$7:$D$1006,BOOKS!E793,'GSTN-Diff Gross'!$V$7:$V$1006,"&lt;&gt;0"),BOOKS!H793,"")</f>
        <v/>
      </c>
      <c r="G793" s="96">
        <f t="shared" si="88"/>
        <v>0</v>
      </c>
      <c r="H793" s="96">
        <f t="shared" si="89"/>
        <v>0</v>
      </c>
      <c r="I793" s="97">
        <f t="shared" si="90"/>
        <v>0</v>
      </c>
      <c r="J793" s="98">
        <f t="shared" si="91"/>
        <v>0</v>
      </c>
      <c r="K793" s="96">
        <f t="shared" si="92"/>
        <v>0</v>
      </c>
      <c r="L793" s="93">
        <f>IF(COUNTIFS('GSTN-Diff Gross'!$D$7:$D$1006,BOOKS!E793,'GSTN-Diff Gross'!$R$7:$R$1006,"&lt;&gt;0")+COUNTIFS('GSTN-Diff Gross'!$D$7:$D$1006,BOOKS!E793,'GSTN-Diff Gross'!$S$7:$S$1006,"&lt;&gt;0")+COUNTIFS('GSTN-Diff Gross'!$D$7:$D$1006,BOOKS!E793,'GSTN-Diff Gross'!$T$7:$T$1006,"&lt;&gt;0")+COUNTIFS('GSTN-Diff Gross'!$D$7:$D$1006,BOOKS!E793,'GSTN-Diff Gross'!$U$7:$U$1006,"&lt;&gt;0")+COUNTIFS('GSTN-Diff Gross'!$D$7:$D$1006,BOOKS!E793,'GSTN-Diff Gross'!$V$7:$V$1006,"&lt;&gt;0"),BOOKS!I793,0)</f>
        <v>0</v>
      </c>
      <c r="M793" s="88">
        <f>IF(COUNTIFS('GSTN-Diff Gross'!$D$7:$D$1006,BOOKS!E793,'GSTN-Diff Gross'!$R$7:$R$1006,"&lt;&gt;0")+COUNTIFS('GSTN-Diff Gross'!$D$7:$D$1006,BOOKS!E793,'GSTN-Diff Gross'!$S$7:$S$1006,"&lt;&gt;0")+COUNTIFS('GSTN-Diff Gross'!$D$7:$D$1006,BOOKS!E793,'GSTN-Diff Gross'!$T$7:$T$1006,"&lt;&gt;0")+COUNTIFS('GSTN-Diff Gross'!$D$7:$D$1006,BOOKS!E793,'GSTN-Diff Gross'!$U$7:$U$1006,"&lt;&gt;0")+COUNTIFS('GSTN-Diff Gross'!$D$7:$D$1006,BOOKS!E793,'GSTN-Diff Gross'!$V$7:$V$1006,"&lt;&gt;0"),BOOKS!J793,0)</f>
        <v>0</v>
      </c>
      <c r="N793" s="88">
        <f>IF(COUNTIFS('GSTN-Diff Gross'!$D$7:$D$1006,BOOKS!E793,'GSTN-Diff Gross'!$R$7:$R$1006,"&lt;&gt;0")+COUNTIFS('GSTN-Diff Gross'!$D$7:$D$1006,BOOKS!E793,'GSTN-Diff Gross'!$S$7:$S$1006,"&lt;&gt;0")+COUNTIFS('GSTN-Diff Gross'!$D$7:$D$1006,BOOKS!E793,'GSTN-Diff Gross'!$T$7:$T$1006,"&lt;&gt;0")+COUNTIFS('GSTN-Diff Gross'!$D$7:$D$1006,BOOKS!E793,'GSTN-Diff Gross'!$U$7:$U$1006,"&lt;&gt;0")+COUNTIFS('GSTN-Diff Gross'!$D$7:$D$1006,BOOKS!E793,'GSTN-Diff Gross'!$V$7:$V$1006,"&lt;&gt;0"),BOOKS!K793,0)</f>
        <v>0</v>
      </c>
      <c r="O793" s="88">
        <f>IF(COUNTIFS('GSTN-Diff Gross'!$D$7:$D$1006,BOOKS!E793,'GSTN-Diff Gross'!$R$7:$R$1006,"&lt;&gt;0")+COUNTIFS('GSTN-Diff Gross'!$D$7:$D$1006,BOOKS!E793,'GSTN-Diff Gross'!$S$7:$S$1006,"&lt;&gt;0")+COUNTIFS('GSTN-Diff Gross'!$D$7:$D$1006,BOOKS!E793,'GSTN-Diff Gross'!$T$7:$T$1006,"&lt;&gt;0")+COUNTIFS('GSTN-Diff Gross'!$D$7:$D$1006,BOOKS!E793,'GSTN-Diff Gross'!$U$7:$U$1006,"&lt;&gt;0")+COUNTIFS('GSTN-Diff Gross'!$D$7:$D$1006,BOOKS!E793,'GSTN-Diff Gross'!$V$7:$V$1006,"&lt;&gt;0"),BOOKS!L793,0)</f>
        <v>0</v>
      </c>
      <c r="P793" s="88">
        <f>IF(COUNTIFS('GSTN-Diff Gross'!$D$7:$D$1006,BOOKS!E793,'GSTN-Diff Gross'!$R$7:$R$1006,"&lt;&gt;0")+COUNTIFS('GSTN-Diff Gross'!$D$7:$D$1006,BOOKS!E793,'GSTN-Diff Gross'!$S$7:$S$1006,"&lt;&gt;0")+COUNTIFS('GSTN-Diff Gross'!$D$7:$D$1006,BOOKS!E793,'GSTN-Diff Gross'!$T$7:$T$1006,"&lt;&gt;0")+COUNTIFS('GSTN-Diff Gross'!$D$7:$D$1006,BOOKS!E793,'GSTN-Diff Gross'!$U$7:$U$1006,"&lt;&gt;0")+COUNTIFS('GSTN-Diff Gross'!$D$7:$D$1006,BOOKS!E793,'GSTN-Diff Gross'!$V$7:$V$1006,"&lt;&gt;0"),BOOKS!M793,0)</f>
        <v>0</v>
      </c>
      <c r="Q793" s="84">
        <f>IFERROR(IF(B793="",0,SUMPRODUCT(('2A'!$D$6:$D$1005='GSTN-Bill Wise'!B793)*'2A'!$I$6:$I$1005)),0)</f>
        <v>0</v>
      </c>
      <c r="R793" s="44">
        <f>IFERROR(IF(B793="",0,SUMPRODUCT(('2A'!$D$6:$D$1005='GSTN-Bill Wise'!B793)*'2A'!$J$6:$J$1005)),0)</f>
        <v>0</v>
      </c>
      <c r="S793" s="44">
        <f>IFERROR(IF(B793="",0,SUMPRODUCT(('2A'!$D$6:$D$1005='GSTN-Bill Wise'!B793)*'2A'!$K$6:$K$1005)),0)</f>
        <v>0</v>
      </c>
      <c r="T793" s="44">
        <f>IFERROR(IF(B793="",0,SUMPRODUCT(('2A'!$D$6:$D$1005='GSTN-Bill Wise'!B793)*'2A'!$L$6:$L$1005)),0)</f>
        <v>0</v>
      </c>
      <c r="U793" s="44">
        <f>IFERROR(IF(B793="",0,SUMPRODUCT(('2A'!$D$6:$D$1005='GSTN-Bill Wise'!B793)*'2A'!$M$6:$M$1005)),0)</f>
        <v>0</v>
      </c>
      <c r="V793" s="111"/>
    </row>
    <row r="794" spans="1:22">
      <c r="A794" s="161">
        <f t="shared" si="93"/>
        <v>789</v>
      </c>
      <c r="B794" s="161" t="str">
        <f t="shared" si="87"/>
        <v/>
      </c>
      <c r="C794" s="161" t="str">
        <f>IF(COUNTIFS('GSTN-Diff Gross'!$D$7:$D$1006,BOOKS!E794,'GSTN-Diff Gross'!$R$7:$R$1006,"&lt;&gt;0")+COUNTIFS('GSTN-Diff Gross'!$D$7:$D$1006,BOOKS!E794,'GSTN-Diff Gross'!$S$7:$S$1006,"&lt;&gt;0")+COUNTIFS('GSTN-Diff Gross'!$D$7:$D$1006,BOOKS!E794,'GSTN-Diff Gross'!$T$7:$T$1006,"&lt;&gt;0")+COUNTIFS('GSTN-Diff Gross'!$D$7:$D$1006,BOOKS!E794,'GSTN-Diff Gross'!$U$7:$U$1006,"&lt;&gt;0")+COUNTIFS('GSTN-Diff Gross'!$D$7:$D$1006,BOOKS!E794,'GSTN-Diff Gross'!$V$7:$V$1006,"&lt;&gt;0"),BOOKS!E794,"")</f>
        <v/>
      </c>
      <c r="D794" s="41" t="str">
        <f>IF(COUNTIFS('GSTN-Diff Gross'!$D$7:$D$1006,BOOKS!E794,'GSTN-Diff Gross'!$R$7:$R$1006,"&lt;&gt;0")+COUNTIFS('GSTN-Diff Gross'!$D$7:$D$1006,BOOKS!E794,'GSTN-Diff Gross'!$S$7:$S$1006,"&lt;&gt;0")+COUNTIFS('GSTN-Diff Gross'!$D$7:$D$1006,BOOKS!E794,'GSTN-Diff Gross'!$T$7:$T$1006,"&lt;&gt;0")+COUNTIFS('GSTN-Diff Gross'!$D$7:$D$1006,BOOKS!E794,'GSTN-Diff Gross'!$U$7:$U$1006,"&lt;&gt;0")+COUNTIFS('GSTN-Diff Gross'!$D$7:$D$1006,BOOKS!E794,'GSTN-Diff Gross'!$V$7:$V$1006,"&lt;&gt;0"),BOOKS!F794,"")</f>
        <v/>
      </c>
      <c r="E794" s="68" t="str">
        <f>IF(COUNTIFS('GSTN-Diff Gross'!$D$7:$D$1006,BOOKS!E794,'GSTN-Diff Gross'!$R$7:$R$1006,"&lt;&gt;0")+COUNTIFS('GSTN-Diff Gross'!$D$7:$D$1006,BOOKS!E794,'GSTN-Diff Gross'!$S$7:$S$1006,"&lt;&gt;0")+COUNTIFS('GSTN-Diff Gross'!$D$7:$D$1006,BOOKS!E794,'GSTN-Diff Gross'!$T$7:$T$1006,"&lt;&gt;0")+COUNTIFS('GSTN-Diff Gross'!$D$7:$D$1006,BOOKS!E794,'GSTN-Diff Gross'!$U$7:$U$1006,"&lt;&gt;0")+COUNTIFS('GSTN-Diff Gross'!$D$7:$D$1006,BOOKS!E794,'GSTN-Diff Gross'!$V$7:$V$1006,"&lt;&gt;0"),BOOKS!G794,"")</f>
        <v/>
      </c>
      <c r="F794" s="90" t="str">
        <f>IF(COUNTIFS('GSTN-Diff Gross'!$D$7:$D$1006,BOOKS!E794,'GSTN-Diff Gross'!$R$7:$R$1006,"&lt;&gt;0")+COUNTIFS('GSTN-Diff Gross'!$D$7:$D$1006,BOOKS!E794,'GSTN-Diff Gross'!$S$7:$S$1006,"&lt;&gt;0")+COUNTIFS('GSTN-Diff Gross'!$D$7:$D$1006,BOOKS!E794,'GSTN-Diff Gross'!$T$7:$T$1006,"&lt;&gt;0")+COUNTIFS('GSTN-Diff Gross'!$D$7:$D$1006,BOOKS!E794,'GSTN-Diff Gross'!$U$7:$U$1006,"&lt;&gt;0")+COUNTIFS('GSTN-Diff Gross'!$D$7:$D$1006,BOOKS!E794,'GSTN-Diff Gross'!$V$7:$V$1006,"&lt;&gt;0"),BOOKS!H794,"")</f>
        <v/>
      </c>
      <c r="G794" s="167">
        <f t="shared" si="88"/>
        <v>0</v>
      </c>
      <c r="H794" s="167">
        <f t="shared" si="89"/>
        <v>0</v>
      </c>
      <c r="I794" s="167">
        <f t="shared" si="90"/>
        <v>0</v>
      </c>
      <c r="J794" s="167">
        <f t="shared" si="91"/>
        <v>0</v>
      </c>
      <c r="K794" s="167">
        <f t="shared" si="92"/>
        <v>0</v>
      </c>
      <c r="L794" s="99">
        <f>IF(COUNTIFS('GSTN-Diff Gross'!$D$7:$D$1006,BOOKS!E794,'GSTN-Diff Gross'!$R$7:$R$1006,"&lt;&gt;0")+COUNTIFS('GSTN-Diff Gross'!$D$7:$D$1006,BOOKS!E794,'GSTN-Diff Gross'!$S$7:$S$1006,"&lt;&gt;0")+COUNTIFS('GSTN-Diff Gross'!$D$7:$D$1006,BOOKS!E794,'GSTN-Diff Gross'!$T$7:$T$1006,"&lt;&gt;0")+COUNTIFS('GSTN-Diff Gross'!$D$7:$D$1006,BOOKS!E794,'GSTN-Diff Gross'!$U$7:$U$1006,"&lt;&gt;0")+COUNTIFS('GSTN-Diff Gross'!$D$7:$D$1006,BOOKS!E794,'GSTN-Diff Gross'!$V$7:$V$1006,"&lt;&gt;0"),BOOKS!I794,0)</f>
        <v>0</v>
      </c>
      <c r="M794" s="100">
        <f>IF(COUNTIFS('GSTN-Diff Gross'!$D$7:$D$1006,BOOKS!E794,'GSTN-Diff Gross'!$R$7:$R$1006,"&lt;&gt;0")+COUNTIFS('GSTN-Diff Gross'!$D$7:$D$1006,BOOKS!E794,'GSTN-Diff Gross'!$S$7:$S$1006,"&lt;&gt;0")+COUNTIFS('GSTN-Diff Gross'!$D$7:$D$1006,BOOKS!E794,'GSTN-Diff Gross'!$T$7:$T$1006,"&lt;&gt;0")+COUNTIFS('GSTN-Diff Gross'!$D$7:$D$1006,BOOKS!E794,'GSTN-Diff Gross'!$U$7:$U$1006,"&lt;&gt;0")+COUNTIFS('GSTN-Diff Gross'!$D$7:$D$1006,BOOKS!E794,'GSTN-Diff Gross'!$V$7:$V$1006,"&lt;&gt;0"),BOOKS!J794,0)</f>
        <v>0</v>
      </c>
      <c r="N794" s="100">
        <f>IF(COUNTIFS('GSTN-Diff Gross'!$D$7:$D$1006,BOOKS!E794,'GSTN-Diff Gross'!$R$7:$R$1006,"&lt;&gt;0")+COUNTIFS('GSTN-Diff Gross'!$D$7:$D$1006,BOOKS!E794,'GSTN-Diff Gross'!$S$7:$S$1006,"&lt;&gt;0")+COUNTIFS('GSTN-Diff Gross'!$D$7:$D$1006,BOOKS!E794,'GSTN-Diff Gross'!$T$7:$T$1006,"&lt;&gt;0")+COUNTIFS('GSTN-Diff Gross'!$D$7:$D$1006,BOOKS!E794,'GSTN-Diff Gross'!$U$7:$U$1006,"&lt;&gt;0")+COUNTIFS('GSTN-Diff Gross'!$D$7:$D$1006,BOOKS!E794,'GSTN-Diff Gross'!$V$7:$V$1006,"&lt;&gt;0"),BOOKS!K794,0)</f>
        <v>0</v>
      </c>
      <c r="O794" s="100">
        <f>IF(COUNTIFS('GSTN-Diff Gross'!$D$7:$D$1006,BOOKS!E794,'GSTN-Diff Gross'!$R$7:$R$1006,"&lt;&gt;0")+COUNTIFS('GSTN-Diff Gross'!$D$7:$D$1006,BOOKS!E794,'GSTN-Diff Gross'!$S$7:$S$1006,"&lt;&gt;0")+COUNTIFS('GSTN-Diff Gross'!$D$7:$D$1006,BOOKS!E794,'GSTN-Diff Gross'!$T$7:$T$1006,"&lt;&gt;0")+COUNTIFS('GSTN-Diff Gross'!$D$7:$D$1006,BOOKS!E794,'GSTN-Diff Gross'!$U$7:$U$1006,"&lt;&gt;0")+COUNTIFS('GSTN-Diff Gross'!$D$7:$D$1006,BOOKS!E794,'GSTN-Diff Gross'!$V$7:$V$1006,"&lt;&gt;0"),BOOKS!L794,0)</f>
        <v>0</v>
      </c>
      <c r="P794" s="100">
        <f>IF(COUNTIFS('GSTN-Diff Gross'!$D$7:$D$1006,BOOKS!E794,'GSTN-Diff Gross'!$R$7:$R$1006,"&lt;&gt;0")+COUNTIFS('GSTN-Diff Gross'!$D$7:$D$1006,BOOKS!E794,'GSTN-Diff Gross'!$S$7:$S$1006,"&lt;&gt;0")+COUNTIFS('GSTN-Diff Gross'!$D$7:$D$1006,BOOKS!E794,'GSTN-Diff Gross'!$T$7:$T$1006,"&lt;&gt;0")+COUNTIFS('GSTN-Diff Gross'!$D$7:$D$1006,BOOKS!E794,'GSTN-Diff Gross'!$U$7:$U$1006,"&lt;&gt;0")+COUNTIFS('GSTN-Diff Gross'!$D$7:$D$1006,BOOKS!E794,'GSTN-Diff Gross'!$V$7:$V$1006,"&lt;&gt;0"),BOOKS!M794,0)</f>
        <v>0</v>
      </c>
      <c r="Q794" s="94">
        <f>IFERROR(IF(B794="",0,SUMPRODUCT(('2A'!$D$6:$D$1005='GSTN-Bill Wise'!B794)*'2A'!$I$6:$I$1005)),0)</f>
        <v>0</v>
      </c>
      <c r="R794" s="95">
        <f>IFERROR(IF(B794="",0,SUMPRODUCT(('2A'!$D$6:$D$1005='GSTN-Bill Wise'!B794)*'2A'!$J$6:$J$1005)),0)</f>
        <v>0</v>
      </c>
      <c r="S794" s="95">
        <f>IFERROR(IF(B794="",0,SUMPRODUCT(('2A'!$D$6:$D$1005='GSTN-Bill Wise'!B794)*'2A'!$K$6:$K$1005)),0)</f>
        <v>0</v>
      </c>
      <c r="T794" s="95">
        <f>IFERROR(IF(B794="",0,SUMPRODUCT(('2A'!$D$6:$D$1005='GSTN-Bill Wise'!B794)*'2A'!$L$6:$L$1005)),0)</f>
        <v>0</v>
      </c>
      <c r="U794" s="95">
        <f>IFERROR(IF(B794="",0,SUMPRODUCT(('2A'!$D$6:$D$1005='GSTN-Bill Wise'!B794)*'2A'!$M$6:$M$1005)),0)</f>
        <v>0</v>
      </c>
      <c r="V794" s="111"/>
    </row>
    <row r="795" spans="1:22">
      <c r="A795" s="162">
        <f t="shared" si="93"/>
        <v>790</v>
      </c>
      <c r="B795" s="162" t="str">
        <f t="shared" si="87"/>
        <v/>
      </c>
      <c r="C795" s="162" t="str">
        <f>IF(COUNTIFS('GSTN-Diff Gross'!$D$7:$D$1006,BOOKS!E795,'GSTN-Diff Gross'!$R$7:$R$1006,"&lt;&gt;0")+COUNTIFS('GSTN-Diff Gross'!$D$7:$D$1006,BOOKS!E795,'GSTN-Diff Gross'!$S$7:$S$1006,"&lt;&gt;0")+COUNTIFS('GSTN-Diff Gross'!$D$7:$D$1006,BOOKS!E795,'GSTN-Diff Gross'!$T$7:$T$1006,"&lt;&gt;0")+COUNTIFS('GSTN-Diff Gross'!$D$7:$D$1006,BOOKS!E795,'GSTN-Diff Gross'!$U$7:$U$1006,"&lt;&gt;0")+COUNTIFS('GSTN-Diff Gross'!$D$7:$D$1006,BOOKS!E795,'GSTN-Diff Gross'!$V$7:$V$1006,"&lt;&gt;0"),BOOKS!E795,"")</f>
        <v/>
      </c>
      <c r="D795" s="44" t="str">
        <f>IF(COUNTIFS('GSTN-Diff Gross'!$D$7:$D$1006,BOOKS!E795,'GSTN-Diff Gross'!$R$7:$R$1006,"&lt;&gt;0")+COUNTIFS('GSTN-Diff Gross'!$D$7:$D$1006,BOOKS!E795,'GSTN-Diff Gross'!$S$7:$S$1006,"&lt;&gt;0")+COUNTIFS('GSTN-Diff Gross'!$D$7:$D$1006,BOOKS!E795,'GSTN-Diff Gross'!$T$7:$T$1006,"&lt;&gt;0")+COUNTIFS('GSTN-Diff Gross'!$D$7:$D$1006,BOOKS!E795,'GSTN-Diff Gross'!$U$7:$U$1006,"&lt;&gt;0")+COUNTIFS('GSTN-Diff Gross'!$D$7:$D$1006,BOOKS!E795,'GSTN-Diff Gross'!$V$7:$V$1006,"&lt;&gt;0"),BOOKS!F795,"")</f>
        <v/>
      </c>
      <c r="E795" s="67" t="str">
        <f>IF(COUNTIFS('GSTN-Diff Gross'!$D$7:$D$1006,BOOKS!E795,'GSTN-Diff Gross'!$R$7:$R$1006,"&lt;&gt;0")+COUNTIFS('GSTN-Diff Gross'!$D$7:$D$1006,BOOKS!E795,'GSTN-Diff Gross'!$S$7:$S$1006,"&lt;&gt;0")+COUNTIFS('GSTN-Diff Gross'!$D$7:$D$1006,BOOKS!E795,'GSTN-Diff Gross'!$T$7:$T$1006,"&lt;&gt;0")+COUNTIFS('GSTN-Diff Gross'!$D$7:$D$1006,BOOKS!E795,'GSTN-Diff Gross'!$U$7:$U$1006,"&lt;&gt;0")+COUNTIFS('GSTN-Diff Gross'!$D$7:$D$1006,BOOKS!E795,'GSTN-Diff Gross'!$V$7:$V$1006,"&lt;&gt;0"),BOOKS!G795,"")</f>
        <v/>
      </c>
      <c r="F795" s="89" t="str">
        <f>IF(COUNTIFS('GSTN-Diff Gross'!$D$7:$D$1006,BOOKS!E795,'GSTN-Diff Gross'!$R$7:$R$1006,"&lt;&gt;0")+COUNTIFS('GSTN-Diff Gross'!$D$7:$D$1006,BOOKS!E795,'GSTN-Diff Gross'!$S$7:$S$1006,"&lt;&gt;0")+COUNTIFS('GSTN-Diff Gross'!$D$7:$D$1006,BOOKS!E795,'GSTN-Diff Gross'!$T$7:$T$1006,"&lt;&gt;0")+COUNTIFS('GSTN-Diff Gross'!$D$7:$D$1006,BOOKS!E795,'GSTN-Diff Gross'!$U$7:$U$1006,"&lt;&gt;0")+COUNTIFS('GSTN-Diff Gross'!$D$7:$D$1006,BOOKS!E795,'GSTN-Diff Gross'!$V$7:$V$1006,"&lt;&gt;0"),BOOKS!H795,"")</f>
        <v/>
      </c>
      <c r="G795" s="96">
        <f t="shared" si="88"/>
        <v>0</v>
      </c>
      <c r="H795" s="96">
        <f t="shared" si="89"/>
        <v>0</v>
      </c>
      <c r="I795" s="97">
        <f t="shared" si="90"/>
        <v>0</v>
      </c>
      <c r="J795" s="98">
        <f t="shared" si="91"/>
        <v>0</v>
      </c>
      <c r="K795" s="96">
        <f t="shared" si="92"/>
        <v>0</v>
      </c>
      <c r="L795" s="93">
        <f>IF(COUNTIFS('GSTN-Diff Gross'!$D$7:$D$1006,BOOKS!E795,'GSTN-Diff Gross'!$R$7:$R$1006,"&lt;&gt;0")+COUNTIFS('GSTN-Diff Gross'!$D$7:$D$1006,BOOKS!E795,'GSTN-Diff Gross'!$S$7:$S$1006,"&lt;&gt;0")+COUNTIFS('GSTN-Diff Gross'!$D$7:$D$1006,BOOKS!E795,'GSTN-Diff Gross'!$T$7:$T$1006,"&lt;&gt;0")+COUNTIFS('GSTN-Diff Gross'!$D$7:$D$1006,BOOKS!E795,'GSTN-Diff Gross'!$U$7:$U$1006,"&lt;&gt;0")+COUNTIFS('GSTN-Diff Gross'!$D$7:$D$1006,BOOKS!E795,'GSTN-Diff Gross'!$V$7:$V$1006,"&lt;&gt;0"),BOOKS!I795,0)</f>
        <v>0</v>
      </c>
      <c r="M795" s="88">
        <f>IF(COUNTIFS('GSTN-Diff Gross'!$D$7:$D$1006,BOOKS!E795,'GSTN-Diff Gross'!$R$7:$R$1006,"&lt;&gt;0")+COUNTIFS('GSTN-Diff Gross'!$D$7:$D$1006,BOOKS!E795,'GSTN-Diff Gross'!$S$7:$S$1006,"&lt;&gt;0")+COUNTIFS('GSTN-Diff Gross'!$D$7:$D$1006,BOOKS!E795,'GSTN-Diff Gross'!$T$7:$T$1006,"&lt;&gt;0")+COUNTIFS('GSTN-Diff Gross'!$D$7:$D$1006,BOOKS!E795,'GSTN-Diff Gross'!$U$7:$U$1006,"&lt;&gt;0")+COUNTIFS('GSTN-Diff Gross'!$D$7:$D$1006,BOOKS!E795,'GSTN-Diff Gross'!$V$7:$V$1006,"&lt;&gt;0"),BOOKS!J795,0)</f>
        <v>0</v>
      </c>
      <c r="N795" s="88">
        <f>IF(COUNTIFS('GSTN-Diff Gross'!$D$7:$D$1006,BOOKS!E795,'GSTN-Diff Gross'!$R$7:$R$1006,"&lt;&gt;0")+COUNTIFS('GSTN-Diff Gross'!$D$7:$D$1006,BOOKS!E795,'GSTN-Diff Gross'!$S$7:$S$1006,"&lt;&gt;0")+COUNTIFS('GSTN-Diff Gross'!$D$7:$D$1006,BOOKS!E795,'GSTN-Diff Gross'!$T$7:$T$1006,"&lt;&gt;0")+COUNTIFS('GSTN-Diff Gross'!$D$7:$D$1006,BOOKS!E795,'GSTN-Diff Gross'!$U$7:$U$1006,"&lt;&gt;0")+COUNTIFS('GSTN-Diff Gross'!$D$7:$D$1006,BOOKS!E795,'GSTN-Diff Gross'!$V$7:$V$1006,"&lt;&gt;0"),BOOKS!K795,0)</f>
        <v>0</v>
      </c>
      <c r="O795" s="88">
        <f>IF(COUNTIFS('GSTN-Diff Gross'!$D$7:$D$1006,BOOKS!E795,'GSTN-Diff Gross'!$R$7:$R$1006,"&lt;&gt;0")+COUNTIFS('GSTN-Diff Gross'!$D$7:$D$1006,BOOKS!E795,'GSTN-Diff Gross'!$S$7:$S$1006,"&lt;&gt;0")+COUNTIFS('GSTN-Diff Gross'!$D$7:$D$1006,BOOKS!E795,'GSTN-Diff Gross'!$T$7:$T$1006,"&lt;&gt;0")+COUNTIFS('GSTN-Diff Gross'!$D$7:$D$1006,BOOKS!E795,'GSTN-Diff Gross'!$U$7:$U$1006,"&lt;&gt;0")+COUNTIFS('GSTN-Diff Gross'!$D$7:$D$1006,BOOKS!E795,'GSTN-Diff Gross'!$V$7:$V$1006,"&lt;&gt;0"),BOOKS!L795,0)</f>
        <v>0</v>
      </c>
      <c r="P795" s="88">
        <f>IF(COUNTIFS('GSTN-Diff Gross'!$D$7:$D$1006,BOOKS!E795,'GSTN-Diff Gross'!$R$7:$R$1006,"&lt;&gt;0")+COUNTIFS('GSTN-Diff Gross'!$D$7:$D$1006,BOOKS!E795,'GSTN-Diff Gross'!$S$7:$S$1006,"&lt;&gt;0")+COUNTIFS('GSTN-Diff Gross'!$D$7:$D$1006,BOOKS!E795,'GSTN-Diff Gross'!$T$7:$T$1006,"&lt;&gt;0")+COUNTIFS('GSTN-Diff Gross'!$D$7:$D$1006,BOOKS!E795,'GSTN-Diff Gross'!$U$7:$U$1006,"&lt;&gt;0")+COUNTIFS('GSTN-Diff Gross'!$D$7:$D$1006,BOOKS!E795,'GSTN-Diff Gross'!$V$7:$V$1006,"&lt;&gt;0"),BOOKS!M795,0)</f>
        <v>0</v>
      </c>
      <c r="Q795" s="84">
        <f>IFERROR(IF(B795="",0,SUMPRODUCT(('2A'!$D$6:$D$1005='GSTN-Bill Wise'!B795)*'2A'!$I$6:$I$1005)),0)</f>
        <v>0</v>
      </c>
      <c r="R795" s="44">
        <f>IFERROR(IF(B795="",0,SUMPRODUCT(('2A'!$D$6:$D$1005='GSTN-Bill Wise'!B795)*'2A'!$J$6:$J$1005)),0)</f>
        <v>0</v>
      </c>
      <c r="S795" s="44">
        <f>IFERROR(IF(B795="",0,SUMPRODUCT(('2A'!$D$6:$D$1005='GSTN-Bill Wise'!B795)*'2A'!$K$6:$K$1005)),0)</f>
        <v>0</v>
      </c>
      <c r="T795" s="44">
        <f>IFERROR(IF(B795="",0,SUMPRODUCT(('2A'!$D$6:$D$1005='GSTN-Bill Wise'!B795)*'2A'!$L$6:$L$1005)),0)</f>
        <v>0</v>
      </c>
      <c r="U795" s="44">
        <f>IFERROR(IF(B795="",0,SUMPRODUCT(('2A'!$D$6:$D$1005='GSTN-Bill Wise'!B795)*'2A'!$M$6:$M$1005)),0)</f>
        <v>0</v>
      </c>
      <c r="V795" s="111"/>
    </row>
    <row r="796" spans="1:22">
      <c r="A796" s="161">
        <f t="shared" si="93"/>
        <v>791</v>
      </c>
      <c r="B796" s="161" t="str">
        <f t="shared" si="87"/>
        <v/>
      </c>
      <c r="C796" s="161" t="str">
        <f>IF(COUNTIFS('GSTN-Diff Gross'!$D$7:$D$1006,BOOKS!E796,'GSTN-Diff Gross'!$R$7:$R$1006,"&lt;&gt;0")+COUNTIFS('GSTN-Diff Gross'!$D$7:$D$1006,BOOKS!E796,'GSTN-Diff Gross'!$S$7:$S$1006,"&lt;&gt;0")+COUNTIFS('GSTN-Diff Gross'!$D$7:$D$1006,BOOKS!E796,'GSTN-Diff Gross'!$T$7:$T$1006,"&lt;&gt;0")+COUNTIFS('GSTN-Diff Gross'!$D$7:$D$1006,BOOKS!E796,'GSTN-Diff Gross'!$U$7:$U$1006,"&lt;&gt;0")+COUNTIFS('GSTN-Diff Gross'!$D$7:$D$1006,BOOKS!E796,'GSTN-Diff Gross'!$V$7:$V$1006,"&lt;&gt;0"),BOOKS!E796,"")</f>
        <v/>
      </c>
      <c r="D796" s="41" t="str">
        <f>IF(COUNTIFS('GSTN-Diff Gross'!$D$7:$D$1006,BOOKS!E796,'GSTN-Diff Gross'!$R$7:$R$1006,"&lt;&gt;0")+COUNTIFS('GSTN-Diff Gross'!$D$7:$D$1006,BOOKS!E796,'GSTN-Diff Gross'!$S$7:$S$1006,"&lt;&gt;0")+COUNTIFS('GSTN-Diff Gross'!$D$7:$D$1006,BOOKS!E796,'GSTN-Diff Gross'!$T$7:$T$1006,"&lt;&gt;0")+COUNTIFS('GSTN-Diff Gross'!$D$7:$D$1006,BOOKS!E796,'GSTN-Diff Gross'!$U$7:$U$1006,"&lt;&gt;0")+COUNTIFS('GSTN-Diff Gross'!$D$7:$D$1006,BOOKS!E796,'GSTN-Diff Gross'!$V$7:$V$1006,"&lt;&gt;0"),BOOKS!F796,"")</f>
        <v/>
      </c>
      <c r="E796" s="68" t="str">
        <f>IF(COUNTIFS('GSTN-Diff Gross'!$D$7:$D$1006,BOOKS!E796,'GSTN-Diff Gross'!$R$7:$R$1006,"&lt;&gt;0")+COUNTIFS('GSTN-Diff Gross'!$D$7:$D$1006,BOOKS!E796,'GSTN-Diff Gross'!$S$7:$S$1006,"&lt;&gt;0")+COUNTIFS('GSTN-Diff Gross'!$D$7:$D$1006,BOOKS!E796,'GSTN-Diff Gross'!$T$7:$T$1006,"&lt;&gt;0")+COUNTIFS('GSTN-Diff Gross'!$D$7:$D$1006,BOOKS!E796,'GSTN-Diff Gross'!$U$7:$U$1006,"&lt;&gt;0")+COUNTIFS('GSTN-Diff Gross'!$D$7:$D$1006,BOOKS!E796,'GSTN-Diff Gross'!$V$7:$V$1006,"&lt;&gt;0"),BOOKS!G796,"")</f>
        <v/>
      </c>
      <c r="F796" s="90" t="str">
        <f>IF(COUNTIFS('GSTN-Diff Gross'!$D$7:$D$1006,BOOKS!E796,'GSTN-Diff Gross'!$R$7:$R$1006,"&lt;&gt;0")+COUNTIFS('GSTN-Diff Gross'!$D$7:$D$1006,BOOKS!E796,'GSTN-Diff Gross'!$S$7:$S$1006,"&lt;&gt;0")+COUNTIFS('GSTN-Diff Gross'!$D$7:$D$1006,BOOKS!E796,'GSTN-Diff Gross'!$T$7:$T$1006,"&lt;&gt;0")+COUNTIFS('GSTN-Diff Gross'!$D$7:$D$1006,BOOKS!E796,'GSTN-Diff Gross'!$U$7:$U$1006,"&lt;&gt;0")+COUNTIFS('GSTN-Diff Gross'!$D$7:$D$1006,BOOKS!E796,'GSTN-Diff Gross'!$V$7:$V$1006,"&lt;&gt;0"),BOOKS!H796,"")</f>
        <v/>
      </c>
      <c r="G796" s="167">
        <f t="shared" si="88"/>
        <v>0</v>
      </c>
      <c r="H796" s="167">
        <f t="shared" si="89"/>
        <v>0</v>
      </c>
      <c r="I796" s="167">
        <f t="shared" si="90"/>
        <v>0</v>
      </c>
      <c r="J796" s="167">
        <f t="shared" si="91"/>
        <v>0</v>
      </c>
      <c r="K796" s="167">
        <f t="shared" si="92"/>
        <v>0</v>
      </c>
      <c r="L796" s="99">
        <f>IF(COUNTIFS('GSTN-Diff Gross'!$D$7:$D$1006,BOOKS!E796,'GSTN-Diff Gross'!$R$7:$R$1006,"&lt;&gt;0")+COUNTIFS('GSTN-Diff Gross'!$D$7:$D$1006,BOOKS!E796,'GSTN-Diff Gross'!$S$7:$S$1006,"&lt;&gt;0")+COUNTIFS('GSTN-Diff Gross'!$D$7:$D$1006,BOOKS!E796,'GSTN-Diff Gross'!$T$7:$T$1006,"&lt;&gt;0")+COUNTIFS('GSTN-Diff Gross'!$D$7:$D$1006,BOOKS!E796,'GSTN-Diff Gross'!$U$7:$U$1006,"&lt;&gt;0")+COUNTIFS('GSTN-Diff Gross'!$D$7:$D$1006,BOOKS!E796,'GSTN-Diff Gross'!$V$7:$V$1006,"&lt;&gt;0"),BOOKS!I796,0)</f>
        <v>0</v>
      </c>
      <c r="M796" s="100">
        <f>IF(COUNTIFS('GSTN-Diff Gross'!$D$7:$D$1006,BOOKS!E796,'GSTN-Diff Gross'!$R$7:$R$1006,"&lt;&gt;0")+COUNTIFS('GSTN-Diff Gross'!$D$7:$D$1006,BOOKS!E796,'GSTN-Diff Gross'!$S$7:$S$1006,"&lt;&gt;0")+COUNTIFS('GSTN-Diff Gross'!$D$7:$D$1006,BOOKS!E796,'GSTN-Diff Gross'!$T$7:$T$1006,"&lt;&gt;0")+COUNTIFS('GSTN-Diff Gross'!$D$7:$D$1006,BOOKS!E796,'GSTN-Diff Gross'!$U$7:$U$1006,"&lt;&gt;0")+COUNTIFS('GSTN-Diff Gross'!$D$7:$D$1006,BOOKS!E796,'GSTN-Diff Gross'!$V$7:$V$1006,"&lt;&gt;0"),BOOKS!J796,0)</f>
        <v>0</v>
      </c>
      <c r="N796" s="100">
        <f>IF(COUNTIFS('GSTN-Diff Gross'!$D$7:$D$1006,BOOKS!E796,'GSTN-Diff Gross'!$R$7:$R$1006,"&lt;&gt;0")+COUNTIFS('GSTN-Diff Gross'!$D$7:$D$1006,BOOKS!E796,'GSTN-Diff Gross'!$S$7:$S$1006,"&lt;&gt;0")+COUNTIFS('GSTN-Diff Gross'!$D$7:$D$1006,BOOKS!E796,'GSTN-Diff Gross'!$T$7:$T$1006,"&lt;&gt;0")+COUNTIFS('GSTN-Diff Gross'!$D$7:$D$1006,BOOKS!E796,'GSTN-Diff Gross'!$U$7:$U$1006,"&lt;&gt;0")+COUNTIFS('GSTN-Diff Gross'!$D$7:$D$1006,BOOKS!E796,'GSTN-Diff Gross'!$V$7:$V$1006,"&lt;&gt;0"),BOOKS!K796,0)</f>
        <v>0</v>
      </c>
      <c r="O796" s="100">
        <f>IF(COUNTIFS('GSTN-Diff Gross'!$D$7:$D$1006,BOOKS!E796,'GSTN-Diff Gross'!$R$7:$R$1006,"&lt;&gt;0")+COUNTIFS('GSTN-Diff Gross'!$D$7:$D$1006,BOOKS!E796,'GSTN-Diff Gross'!$S$7:$S$1006,"&lt;&gt;0")+COUNTIFS('GSTN-Diff Gross'!$D$7:$D$1006,BOOKS!E796,'GSTN-Diff Gross'!$T$7:$T$1006,"&lt;&gt;0")+COUNTIFS('GSTN-Diff Gross'!$D$7:$D$1006,BOOKS!E796,'GSTN-Diff Gross'!$U$7:$U$1006,"&lt;&gt;0")+COUNTIFS('GSTN-Diff Gross'!$D$7:$D$1006,BOOKS!E796,'GSTN-Diff Gross'!$V$7:$V$1006,"&lt;&gt;0"),BOOKS!L796,0)</f>
        <v>0</v>
      </c>
      <c r="P796" s="100">
        <f>IF(COUNTIFS('GSTN-Diff Gross'!$D$7:$D$1006,BOOKS!E796,'GSTN-Diff Gross'!$R$7:$R$1006,"&lt;&gt;0")+COUNTIFS('GSTN-Diff Gross'!$D$7:$D$1006,BOOKS!E796,'GSTN-Diff Gross'!$S$7:$S$1006,"&lt;&gt;0")+COUNTIFS('GSTN-Diff Gross'!$D$7:$D$1006,BOOKS!E796,'GSTN-Diff Gross'!$T$7:$T$1006,"&lt;&gt;0")+COUNTIFS('GSTN-Diff Gross'!$D$7:$D$1006,BOOKS!E796,'GSTN-Diff Gross'!$U$7:$U$1006,"&lt;&gt;0")+COUNTIFS('GSTN-Diff Gross'!$D$7:$D$1006,BOOKS!E796,'GSTN-Diff Gross'!$V$7:$V$1006,"&lt;&gt;0"),BOOKS!M796,0)</f>
        <v>0</v>
      </c>
      <c r="Q796" s="94">
        <f>IFERROR(IF(B796="",0,SUMPRODUCT(('2A'!$D$6:$D$1005='GSTN-Bill Wise'!B796)*'2A'!$I$6:$I$1005)),0)</f>
        <v>0</v>
      </c>
      <c r="R796" s="95">
        <f>IFERROR(IF(B796="",0,SUMPRODUCT(('2A'!$D$6:$D$1005='GSTN-Bill Wise'!B796)*'2A'!$J$6:$J$1005)),0)</f>
        <v>0</v>
      </c>
      <c r="S796" s="95">
        <f>IFERROR(IF(B796="",0,SUMPRODUCT(('2A'!$D$6:$D$1005='GSTN-Bill Wise'!B796)*'2A'!$K$6:$K$1005)),0)</f>
        <v>0</v>
      </c>
      <c r="T796" s="95">
        <f>IFERROR(IF(B796="",0,SUMPRODUCT(('2A'!$D$6:$D$1005='GSTN-Bill Wise'!B796)*'2A'!$L$6:$L$1005)),0)</f>
        <v>0</v>
      </c>
      <c r="U796" s="95">
        <f>IFERROR(IF(B796="",0,SUMPRODUCT(('2A'!$D$6:$D$1005='GSTN-Bill Wise'!B796)*'2A'!$M$6:$M$1005)),0)</f>
        <v>0</v>
      </c>
      <c r="V796" s="111"/>
    </row>
    <row r="797" spans="1:22">
      <c r="A797" s="162">
        <f t="shared" si="93"/>
        <v>792</v>
      </c>
      <c r="B797" s="162" t="str">
        <f t="shared" si="87"/>
        <v/>
      </c>
      <c r="C797" s="162" t="str">
        <f>IF(COUNTIFS('GSTN-Diff Gross'!$D$7:$D$1006,BOOKS!E797,'GSTN-Diff Gross'!$R$7:$R$1006,"&lt;&gt;0")+COUNTIFS('GSTN-Diff Gross'!$D$7:$D$1006,BOOKS!E797,'GSTN-Diff Gross'!$S$7:$S$1006,"&lt;&gt;0")+COUNTIFS('GSTN-Diff Gross'!$D$7:$D$1006,BOOKS!E797,'GSTN-Diff Gross'!$T$7:$T$1006,"&lt;&gt;0")+COUNTIFS('GSTN-Diff Gross'!$D$7:$D$1006,BOOKS!E797,'GSTN-Diff Gross'!$U$7:$U$1006,"&lt;&gt;0")+COUNTIFS('GSTN-Diff Gross'!$D$7:$D$1006,BOOKS!E797,'GSTN-Diff Gross'!$V$7:$V$1006,"&lt;&gt;0"),BOOKS!E797,"")</f>
        <v/>
      </c>
      <c r="D797" s="44" t="str">
        <f>IF(COUNTIFS('GSTN-Diff Gross'!$D$7:$D$1006,BOOKS!E797,'GSTN-Diff Gross'!$R$7:$R$1006,"&lt;&gt;0")+COUNTIFS('GSTN-Diff Gross'!$D$7:$D$1006,BOOKS!E797,'GSTN-Diff Gross'!$S$7:$S$1006,"&lt;&gt;0")+COUNTIFS('GSTN-Diff Gross'!$D$7:$D$1006,BOOKS!E797,'GSTN-Diff Gross'!$T$7:$T$1006,"&lt;&gt;0")+COUNTIFS('GSTN-Diff Gross'!$D$7:$D$1006,BOOKS!E797,'GSTN-Diff Gross'!$U$7:$U$1006,"&lt;&gt;0")+COUNTIFS('GSTN-Diff Gross'!$D$7:$D$1006,BOOKS!E797,'GSTN-Diff Gross'!$V$7:$V$1006,"&lt;&gt;0"),BOOKS!F797,"")</f>
        <v/>
      </c>
      <c r="E797" s="67" t="str">
        <f>IF(COUNTIFS('GSTN-Diff Gross'!$D$7:$D$1006,BOOKS!E797,'GSTN-Diff Gross'!$R$7:$R$1006,"&lt;&gt;0")+COUNTIFS('GSTN-Diff Gross'!$D$7:$D$1006,BOOKS!E797,'GSTN-Diff Gross'!$S$7:$S$1006,"&lt;&gt;0")+COUNTIFS('GSTN-Diff Gross'!$D$7:$D$1006,BOOKS!E797,'GSTN-Diff Gross'!$T$7:$T$1006,"&lt;&gt;0")+COUNTIFS('GSTN-Diff Gross'!$D$7:$D$1006,BOOKS!E797,'GSTN-Diff Gross'!$U$7:$U$1006,"&lt;&gt;0")+COUNTIFS('GSTN-Diff Gross'!$D$7:$D$1006,BOOKS!E797,'GSTN-Diff Gross'!$V$7:$V$1006,"&lt;&gt;0"),BOOKS!G797,"")</f>
        <v/>
      </c>
      <c r="F797" s="89" t="str">
        <f>IF(COUNTIFS('GSTN-Diff Gross'!$D$7:$D$1006,BOOKS!E797,'GSTN-Diff Gross'!$R$7:$R$1006,"&lt;&gt;0")+COUNTIFS('GSTN-Diff Gross'!$D$7:$D$1006,BOOKS!E797,'GSTN-Diff Gross'!$S$7:$S$1006,"&lt;&gt;0")+COUNTIFS('GSTN-Diff Gross'!$D$7:$D$1006,BOOKS!E797,'GSTN-Diff Gross'!$T$7:$T$1006,"&lt;&gt;0")+COUNTIFS('GSTN-Diff Gross'!$D$7:$D$1006,BOOKS!E797,'GSTN-Diff Gross'!$U$7:$U$1006,"&lt;&gt;0")+COUNTIFS('GSTN-Diff Gross'!$D$7:$D$1006,BOOKS!E797,'GSTN-Diff Gross'!$V$7:$V$1006,"&lt;&gt;0"),BOOKS!H797,"")</f>
        <v/>
      </c>
      <c r="G797" s="96">
        <f t="shared" si="88"/>
        <v>0</v>
      </c>
      <c r="H797" s="96">
        <f t="shared" si="89"/>
        <v>0</v>
      </c>
      <c r="I797" s="97">
        <f t="shared" si="90"/>
        <v>0</v>
      </c>
      <c r="J797" s="98">
        <f t="shared" si="91"/>
        <v>0</v>
      </c>
      <c r="K797" s="96">
        <f t="shared" si="92"/>
        <v>0</v>
      </c>
      <c r="L797" s="93">
        <f>IF(COUNTIFS('GSTN-Diff Gross'!$D$7:$D$1006,BOOKS!E797,'GSTN-Diff Gross'!$R$7:$R$1006,"&lt;&gt;0")+COUNTIFS('GSTN-Diff Gross'!$D$7:$D$1006,BOOKS!E797,'GSTN-Diff Gross'!$S$7:$S$1006,"&lt;&gt;0")+COUNTIFS('GSTN-Diff Gross'!$D$7:$D$1006,BOOKS!E797,'GSTN-Diff Gross'!$T$7:$T$1006,"&lt;&gt;0")+COUNTIFS('GSTN-Diff Gross'!$D$7:$D$1006,BOOKS!E797,'GSTN-Diff Gross'!$U$7:$U$1006,"&lt;&gt;0")+COUNTIFS('GSTN-Diff Gross'!$D$7:$D$1006,BOOKS!E797,'GSTN-Diff Gross'!$V$7:$V$1006,"&lt;&gt;0"),BOOKS!I797,0)</f>
        <v>0</v>
      </c>
      <c r="M797" s="88">
        <f>IF(COUNTIFS('GSTN-Diff Gross'!$D$7:$D$1006,BOOKS!E797,'GSTN-Diff Gross'!$R$7:$R$1006,"&lt;&gt;0")+COUNTIFS('GSTN-Diff Gross'!$D$7:$D$1006,BOOKS!E797,'GSTN-Diff Gross'!$S$7:$S$1006,"&lt;&gt;0")+COUNTIFS('GSTN-Diff Gross'!$D$7:$D$1006,BOOKS!E797,'GSTN-Diff Gross'!$T$7:$T$1006,"&lt;&gt;0")+COUNTIFS('GSTN-Diff Gross'!$D$7:$D$1006,BOOKS!E797,'GSTN-Diff Gross'!$U$7:$U$1006,"&lt;&gt;0")+COUNTIFS('GSTN-Diff Gross'!$D$7:$D$1006,BOOKS!E797,'GSTN-Diff Gross'!$V$7:$V$1006,"&lt;&gt;0"),BOOKS!J797,0)</f>
        <v>0</v>
      </c>
      <c r="N797" s="88">
        <f>IF(COUNTIFS('GSTN-Diff Gross'!$D$7:$D$1006,BOOKS!E797,'GSTN-Diff Gross'!$R$7:$R$1006,"&lt;&gt;0")+COUNTIFS('GSTN-Diff Gross'!$D$7:$D$1006,BOOKS!E797,'GSTN-Diff Gross'!$S$7:$S$1006,"&lt;&gt;0")+COUNTIFS('GSTN-Diff Gross'!$D$7:$D$1006,BOOKS!E797,'GSTN-Diff Gross'!$T$7:$T$1006,"&lt;&gt;0")+COUNTIFS('GSTN-Diff Gross'!$D$7:$D$1006,BOOKS!E797,'GSTN-Diff Gross'!$U$7:$U$1006,"&lt;&gt;0")+COUNTIFS('GSTN-Diff Gross'!$D$7:$D$1006,BOOKS!E797,'GSTN-Diff Gross'!$V$7:$V$1006,"&lt;&gt;0"),BOOKS!K797,0)</f>
        <v>0</v>
      </c>
      <c r="O797" s="88">
        <f>IF(COUNTIFS('GSTN-Diff Gross'!$D$7:$D$1006,BOOKS!E797,'GSTN-Diff Gross'!$R$7:$R$1006,"&lt;&gt;0")+COUNTIFS('GSTN-Diff Gross'!$D$7:$D$1006,BOOKS!E797,'GSTN-Diff Gross'!$S$7:$S$1006,"&lt;&gt;0")+COUNTIFS('GSTN-Diff Gross'!$D$7:$D$1006,BOOKS!E797,'GSTN-Diff Gross'!$T$7:$T$1006,"&lt;&gt;0")+COUNTIFS('GSTN-Diff Gross'!$D$7:$D$1006,BOOKS!E797,'GSTN-Diff Gross'!$U$7:$U$1006,"&lt;&gt;0")+COUNTIFS('GSTN-Diff Gross'!$D$7:$D$1006,BOOKS!E797,'GSTN-Diff Gross'!$V$7:$V$1006,"&lt;&gt;0"),BOOKS!L797,0)</f>
        <v>0</v>
      </c>
      <c r="P797" s="88">
        <f>IF(COUNTIFS('GSTN-Diff Gross'!$D$7:$D$1006,BOOKS!E797,'GSTN-Diff Gross'!$R$7:$R$1006,"&lt;&gt;0")+COUNTIFS('GSTN-Diff Gross'!$D$7:$D$1006,BOOKS!E797,'GSTN-Diff Gross'!$S$7:$S$1006,"&lt;&gt;0")+COUNTIFS('GSTN-Diff Gross'!$D$7:$D$1006,BOOKS!E797,'GSTN-Diff Gross'!$T$7:$T$1006,"&lt;&gt;0")+COUNTIFS('GSTN-Diff Gross'!$D$7:$D$1006,BOOKS!E797,'GSTN-Diff Gross'!$U$7:$U$1006,"&lt;&gt;0")+COUNTIFS('GSTN-Diff Gross'!$D$7:$D$1006,BOOKS!E797,'GSTN-Diff Gross'!$V$7:$V$1006,"&lt;&gt;0"),BOOKS!M797,0)</f>
        <v>0</v>
      </c>
      <c r="Q797" s="84">
        <f>IFERROR(IF(B797="",0,SUMPRODUCT(('2A'!$D$6:$D$1005='GSTN-Bill Wise'!B797)*'2A'!$I$6:$I$1005)),0)</f>
        <v>0</v>
      </c>
      <c r="R797" s="44">
        <f>IFERROR(IF(B797="",0,SUMPRODUCT(('2A'!$D$6:$D$1005='GSTN-Bill Wise'!B797)*'2A'!$J$6:$J$1005)),0)</f>
        <v>0</v>
      </c>
      <c r="S797" s="44">
        <f>IFERROR(IF(B797="",0,SUMPRODUCT(('2A'!$D$6:$D$1005='GSTN-Bill Wise'!B797)*'2A'!$K$6:$K$1005)),0)</f>
        <v>0</v>
      </c>
      <c r="T797" s="44">
        <f>IFERROR(IF(B797="",0,SUMPRODUCT(('2A'!$D$6:$D$1005='GSTN-Bill Wise'!B797)*'2A'!$L$6:$L$1005)),0)</f>
        <v>0</v>
      </c>
      <c r="U797" s="44">
        <f>IFERROR(IF(B797="",0,SUMPRODUCT(('2A'!$D$6:$D$1005='GSTN-Bill Wise'!B797)*'2A'!$M$6:$M$1005)),0)</f>
        <v>0</v>
      </c>
      <c r="V797" s="111"/>
    </row>
    <row r="798" spans="1:22">
      <c r="A798" s="161">
        <f t="shared" si="93"/>
        <v>793</v>
      </c>
      <c r="B798" s="161" t="str">
        <f t="shared" si="87"/>
        <v/>
      </c>
      <c r="C798" s="161" t="str">
        <f>IF(COUNTIFS('GSTN-Diff Gross'!$D$7:$D$1006,BOOKS!E798,'GSTN-Diff Gross'!$R$7:$R$1006,"&lt;&gt;0")+COUNTIFS('GSTN-Diff Gross'!$D$7:$D$1006,BOOKS!E798,'GSTN-Diff Gross'!$S$7:$S$1006,"&lt;&gt;0")+COUNTIFS('GSTN-Diff Gross'!$D$7:$D$1006,BOOKS!E798,'GSTN-Diff Gross'!$T$7:$T$1006,"&lt;&gt;0")+COUNTIFS('GSTN-Diff Gross'!$D$7:$D$1006,BOOKS!E798,'GSTN-Diff Gross'!$U$7:$U$1006,"&lt;&gt;0")+COUNTIFS('GSTN-Diff Gross'!$D$7:$D$1006,BOOKS!E798,'GSTN-Diff Gross'!$V$7:$V$1006,"&lt;&gt;0"),BOOKS!E798,"")</f>
        <v/>
      </c>
      <c r="D798" s="41" t="str">
        <f>IF(COUNTIFS('GSTN-Diff Gross'!$D$7:$D$1006,BOOKS!E798,'GSTN-Diff Gross'!$R$7:$R$1006,"&lt;&gt;0")+COUNTIFS('GSTN-Diff Gross'!$D$7:$D$1006,BOOKS!E798,'GSTN-Diff Gross'!$S$7:$S$1006,"&lt;&gt;0")+COUNTIFS('GSTN-Diff Gross'!$D$7:$D$1006,BOOKS!E798,'GSTN-Diff Gross'!$T$7:$T$1006,"&lt;&gt;0")+COUNTIFS('GSTN-Diff Gross'!$D$7:$D$1006,BOOKS!E798,'GSTN-Diff Gross'!$U$7:$U$1006,"&lt;&gt;0")+COUNTIFS('GSTN-Diff Gross'!$D$7:$D$1006,BOOKS!E798,'GSTN-Diff Gross'!$V$7:$V$1006,"&lt;&gt;0"),BOOKS!F798,"")</f>
        <v/>
      </c>
      <c r="E798" s="68" t="str">
        <f>IF(COUNTIFS('GSTN-Diff Gross'!$D$7:$D$1006,BOOKS!E798,'GSTN-Diff Gross'!$R$7:$R$1006,"&lt;&gt;0")+COUNTIFS('GSTN-Diff Gross'!$D$7:$D$1006,BOOKS!E798,'GSTN-Diff Gross'!$S$7:$S$1006,"&lt;&gt;0")+COUNTIFS('GSTN-Diff Gross'!$D$7:$D$1006,BOOKS!E798,'GSTN-Diff Gross'!$T$7:$T$1006,"&lt;&gt;0")+COUNTIFS('GSTN-Diff Gross'!$D$7:$D$1006,BOOKS!E798,'GSTN-Diff Gross'!$U$7:$U$1006,"&lt;&gt;0")+COUNTIFS('GSTN-Diff Gross'!$D$7:$D$1006,BOOKS!E798,'GSTN-Diff Gross'!$V$7:$V$1006,"&lt;&gt;0"),BOOKS!G798,"")</f>
        <v/>
      </c>
      <c r="F798" s="90" t="str">
        <f>IF(COUNTIFS('GSTN-Diff Gross'!$D$7:$D$1006,BOOKS!E798,'GSTN-Diff Gross'!$R$7:$R$1006,"&lt;&gt;0")+COUNTIFS('GSTN-Diff Gross'!$D$7:$D$1006,BOOKS!E798,'GSTN-Diff Gross'!$S$7:$S$1006,"&lt;&gt;0")+COUNTIFS('GSTN-Diff Gross'!$D$7:$D$1006,BOOKS!E798,'GSTN-Diff Gross'!$T$7:$T$1006,"&lt;&gt;0")+COUNTIFS('GSTN-Diff Gross'!$D$7:$D$1006,BOOKS!E798,'GSTN-Diff Gross'!$U$7:$U$1006,"&lt;&gt;0")+COUNTIFS('GSTN-Diff Gross'!$D$7:$D$1006,BOOKS!E798,'GSTN-Diff Gross'!$V$7:$V$1006,"&lt;&gt;0"),BOOKS!H798,"")</f>
        <v/>
      </c>
      <c r="G798" s="167">
        <f t="shared" si="88"/>
        <v>0</v>
      </c>
      <c r="H798" s="167">
        <f t="shared" si="89"/>
        <v>0</v>
      </c>
      <c r="I798" s="167">
        <f t="shared" si="90"/>
        <v>0</v>
      </c>
      <c r="J798" s="167">
        <f t="shared" si="91"/>
        <v>0</v>
      </c>
      <c r="K798" s="167">
        <f t="shared" si="92"/>
        <v>0</v>
      </c>
      <c r="L798" s="99">
        <f>IF(COUNTIFS('GSTN-Diff Gross'!$D$7:$D$1006,BOOKS!E798,'GSTN-Diff Gross'!$R$7:$R$1006,"&lt;&gt;0")+COUNTIFS('GSTN-Diff Gross'!$D$7:$D$1006,BOOKS!E798,'GSTN-Diff Gross'!$S$7:$S$1006,"&lt;&gt;0")+COUNTIFS('GSTN-Diff Gross'!$D$7:$D$1006,BOOKS!E798,'GSTN-Diff Gross'!$T$7:$T$1006,"&lt;&gt;0")+COUNTIFS('GSTN-Diff Gross'!$D$7:$D$1006,BOOKS!E798,'GSTN-Diff Gross'!$U$7:$U$1006,"&lt;&gt;0")+COUNTIFS('GSTN-Diff Gross'!$D$7:$D$1006,BOOKS!E798,'GSTN-Diff Gross'!$V$7:$V$1006,"&lt;&gt;0"),BOOKS!I798,0)</f>
        <v>0</v>
      </c>
      <c r="M798" s="100">
        <f>IF(COUNTIFS('GSTN-Diff Gross'!$D$7:$D$1006,BOOKS!E798,'GSTN-Diff Gross'!$R$7:$R$1006,"&lt;&gt;0")+COUNTIFS('GSTN-Diff Gross'!$D$7:$D$1006,BOOKS!E798,'GSTN-Diff Gross'!$S$7:$S$1006,"&lt;&gt;0")+COUNTIFS('GSTN-Diff Gross'!$D$7:$D$1006,BOOKS!E798,'GSTN-Diff Gross'!$T$7:$T$1006,"&lt;&gt;0")+COUNTIFS('GSTN-Diff Gross'!$D$7:$D$1006,BOOKS!E798,'GSTN-Diff Gross'!$U$7:$U$1006,"&lt;&gt;0")+COUNTIFS('GSTN-Diff Gross'!$D$7:$D$1006,BOOKS!E798,'GSTN-Diff Gross'!$V$7:$V$1006,"&lt;&gt;0"),BOOKS!J798,0)</f>
        <v>0</v>
      </c>
      <c r="N798" s="100">
        <f>IF(COUNTIFS('GSTN-Diff Gross'!$D$7:$D$1006,BOOKS!E798,'GSTN-Diff Gross'!$R$7:$R$1006,"&lt;&gt;0")+COUNTIFS('GSTN-Diff Gross'!$D$7:$D$1006,BOOKS!E798,'GSTN-Diff Gross'!$S$7:$S$1006,"&lt;&gt;0")+COUNTIFS('GSTN-Diff Gross'!$D$7:$D$1006,BOOKS!E798,'GSTN-Diff Gross'!$T$7:$T$1006,"&lt;&gt;0")+COUNTIFS('GSTN-Diff Gross'!$D$7:$D$1006,BOOKS!E798,'GSTN-Diff Gross'!$U$7:$U$1006,"&lt;&gt;0")+COUNTIFS('GSTN-Diff Gross'!$D$7:$D$1006,BOOKS!E798,'GSTN-Diff Gross'!$V$7:$V$1006,"&lt;&gt;0"),BOOKS!K798,0)</f>
        <v>0</v>
      </c>
      <c r="O798" s="100">
        <f>IF(COUNTIFS('GSTN-Diff Gross'!$D$7:$D$1006,BOOKS!E798,'GSTN-Diff Gross'!$R$7:$R$1006,"&lt;&gt;0")+COUNTIFS('GSTN-Diff Gross'!$D$7:$D$1006,BOOKS!E798,'GSTN-Diff Gross'!$S$7:$S$1006,"&lt;&gt;0")+COUNTIFS('GSTN-Diff Gross'!$D$7:$D$1006,BOOKS!E798,'GSTN-Diff Gross'!$T$7:$T$1006,"&lt;&gt;0")+COUNTIFS('GSTN-Diff Gross'!$D$7:$D$1006,BOOKS!E798,'GSTN-Diff Gross'!$U$7:$U$1006,"&lt;&gt;0")+COUNTIFS('GSTN-Diff Gross'!$D$7:$D$1006,BOOKS!E798,'GSTN-Diff Gross'!$V$7:$V$1006,"&lt;&gt;0"),BOOKS!L798,0)</f>
        <v>0</v>
      </c>
      <c r="P798" s="100">
        <f>IF(COUNTIFS('GSTN-Diff Gross'!$D$7:$D$1006,BOOKS!E798,'GSTN-Diff Gross'!$R$7:$R$1006,"&lt;&gt;0")+COUNTIFS('GSTN-Diff Gross'!$D$7:$D$1006,BOOKS!E798,'GSTN-Diff Gross'!$S$7:$S$1006,"&lt;&gt;0")+COUNTIFS('GSTN-Diff Gross'!$D$7:$D$1006,BOOKS!E798,'GSTN-Diff Gross'!$T$7:$T$1006,"&lt;&gt;0")+COUNTIFS('GSTN-Diff Gross'!$D$7:$D$1006,BOOKS!E798,'GSTN-Diff Gross'!$U$7:$U$1006,"&lt;&gt;0")+COUNTIFS('GSTN-Diff Gross'!$D$7:$D$1006,BOOKS!E798,'GSTN-Diff Gross'!$V$7:$V$1006,"&lt;&gt;0"),BOOKS!M798,0)</f>
        <v>0</v>
      </c>
      <c r="Q798" s="94">
        <f>IFERROR(IF(B798="",0,SUMPRODUCT(('2A'!$D$6:$D$1005='GSTN-Bill Wise'!B798)*'2A'!$I$6:$I$1005)),0)</f>
        <v>0</v>
      </c>
      <c r="R798" s="95">
        <f>IFERROR(IF(B798="",0,SUMPRODUCT(('2A'!$D$6:$D$1005='GSTN-Bill Wise'!B798)*'2A'!$J$6:$J$1005)),0)</f>
        <v>0</v>
      </c>
      <c r="S798" s="95">
        <f>IFERROR(IF(B798="",0,SUMPRODUCT(('2A'!$D$6:$D$1005='GSTN-Bill Wise'!B798)*'2A'!$K$6:$K$1005)),0)</f>
        <v>0</v>
      </c>
      <c r="T798" s="95">
        <f>IFERROR(IF(B798="",0,SUMPRODUCT(('2A'!$D$6:$D$1005='GSTN-Bill Wise'!B798)*'2A'!$L$6:$L$1005)),0)</f>
        <v>0</v>
      </c>
      <c r="U798" s="95">
        <f>IFERROR(IF(B798="",0,SUMPRODUCT(('2A'!$D$6:$D$1005='GSTN-Bill Wise'!B798)*'2A'!$M$6:$M$1005)),0)</f>
        <v>0</v>
      </c>
      <c r="V798" s="111"/>
    </row>
    <row r="799" spans="1:22">
      <c r="A799" s="162">
        <f t="shared" si="93"/>
        <v>794</v>
      </c>
      <c r="B799" s="162" t="str">
        <f t="shared" si="87"/>
        <v/>
      </c>
      <c r="C799" s="162" t="str">
        <f>IF(COUNTIFS('GSTN-Diff Gross'!$D$7:$D$1006,BOOKS!E799,'GSTN-Diff Gross'!$R$7:$R$1006,"&lt;&gt;0")+COUNTIFS('GSTN-Diff Gross'!$D$7:$D$1006,BOOKS!E799,'GSTN-Diff Gross'!$S$7:$S$1006,"&lt;&gt;0")+COUNTIFS('GSTN-Diff Gross'!$D$7:$D$1006,BOOKS!E799,'GSTN-Diff Gross'!$T$7:$T$1006,"&lt;&gt;0")+COUNTIFS('GSTN-Diff Gross'!$D$7:$D$1006,BOOKS!E799,'GSTN-Diff Gross'!$U$7:$U$1006,"&lt;&gt;0")+COUNTIFS('GSTN-Diff Gross'!$D$7:$D$1006,BOOKS!E799,'GSTN-Diff Gross'!$V$7:$V$1006,"&lt;&gt;0"),BOOKS!E799,"")</f>
        <v/>
      </c>
      <c r="D799" s="44" t="str">
        <f>IF(COUNTIFS('GSTN-Diff Gross'!$D$7:$D$1006,BOOKS!E799,'GSTN-Diff Gross'!$R$7:$R$1006,"&lt;&gt;0")+COUNTIFS('GSTN-Diff Gross'!$D$7:$D$1006,BOOKS!E799,'GSTN-Diff Gross'!$S$7:$S$1006,"&lt;&gt;0")+COUNTIFS('GSTN-Diff Gross'!$D$7:$D$1006,BOOKS!E799,'GSTN-Diff Gross'!$T$7:$T$1006,"&lt;&gt;0")+COUNTIFS('GSTN-Diff Gross'!$D$7:$D$1006,BOOKS!E799,'GSTN-Diff Gross'!$U$7:$U$1006,"&lt;&gt;0")+COUNTIFS('GSTN-Diff Gross'!$D$7:$D$1006,BOOKS!E799,'GSTN-Diff Gross'!$V$7:$V$1006,"&lt;&gt;0"),BOOKS!F799,"")</f>
        <v/>
      </c>
      <c r="E799" s="67" t="str">
        <f>IF(COUNTIFS('GSTN-Diff Gross'!$D$7:$D$1006,BOOKS!E799,'GSTN-Diff Gross'!$R$7:$R$1006,"&lt;&gt;0")+COUNTIFS('GSTN-Diff Gross'!$D$7:$D$1006,BOOKS!E799,'GSTN-Diff Gross'!$S$7:$S$1006,"&lt;&gt;0")+COUNTIFS('GSTN-Diff Gross'!$D$7:$D$1006,BOOKS!E799,'GSTN-Diff Gross'!$T$7:$T$1006,"&lt;&gt;0")+COUNTIFS('GSTN-Diff Gross'!$D$7:$D$1006,BOOKS!E799,'GSTN-Diff Gross'!$U$7:$U$1006,"&lt;&gt;0")+COUNTIFS('GSTN-Diff Gross'!$D$7:$D$1006,BOOKS!E799,'GSTN-Diff Gross'!$V$7:$V$1006,"&lt;&gt;0"),BOOKS!G799,"")</f>
        <v/>
      </c>
      <c r="F799" s="89" t="str">
        <f>IF(COUNTIFS('GSTN-Diff Gross'!$D$7:$D$1006,BOOKS!E799,'GSTN-Diff Gross'!$R$7:$R$1006,"&lt;&gt;0")+COUNTIFS('GSTN-Diff Gross'!$D$7:$D$1006,BOOKS!E799,'GSTN-Diff Gross'!$S$7:$S$1006,"&lt;&gt;0")+COUNTIFS('GSTN-Diff Gross'!$D$7:$D$1006,BOOKS!E799,'GSTN-Diff Gross'!$T$7:$T$1006,"&lt;&gt;0")+COUNTIFS('GSTN-Diff Gross'!$D$7:$D$1006,BOOKS!E799,'GSTN-Diff Gross'!$U$7:$U$1006,"&lt;&gt;0")+COUNTIFS('GSTN-Diff Gross'!$D$7:$D$1006,BOOKS!E799,'GSTN-Diff Gross'!$V$7:$V$1006,"&lt;&gt;0"),BOOKS!H799,"")</f>
        <v/>
      </c>
      <c r="G799" s="96">
        <f t="shared" si="88"/>
        <v>0</v>
      </c>
      <c r="H799" s="96">
        <f t="shared" si="89"/>
        <v>0</v>
      </c>
      <c r="I799" s="97">
        <f t="shared" si="90"/>
        <v>0</v>
      </c>
      <c r="J799" s="98">
        <f t="shared" si="91"/>
        <v>0</v>
      </c>
      <c r="K799" s="96">
        <f t="shared" si="92"/>
        <v>0</v>
      </c>
      <c r="L799" s="93">
        <f>IF(COUNTIFS('GSTN-Diff Gross'!$D$7:$D$1006,BOOKS!E799,'GSTN-Diff Gross'!$R$7:$R$1006,"&lt;&gt;0")+COUNTIFS('GSTN-Diff Gross'!$D$7:$D$1006,BOOKS!E799,'GSTN-Diff Gross'!$S$7:$S$1006,"&lt;&gt;0")+COUNTIFS('GSTN-Diff Gross'!$D$7:$D$1006,BOOKS!E799,'GSTN-Diff Gross'!$T$7:$T$1006,"&lt;&gt;0")+COUNTIFS('GSTN-Diff Gross'!$D$7:$D$1006,BOOKS!E799,'GSTN-Diff Gross'!$U$7:$U$1006,"&lt;&gt;0")+COUNTIFS('GSTN-Diff Gross'!$D$7:$D$1006,BOOKS!E799,'GSTN-Diff Gross'!$V$7:$V$1006,"&lt;&gt;0"),BOOKS!I799,0)</f>
        <v>0</v>
      </c>
      <c r="M799" s="88">
        <f>IF(COUNTIFS('GSTN-Diff Gross'!$D$7:$D$1006,BOOKS!E799,'GSTN-Diff Gross'!$R$7:$R$1006,"&lt;&gt;0")+COUNTIFS('GSTN-Diff Gross'!$D$7:$D$1006,BOOKS!E799,'GSTN-Diff Gross'!$S$7:$S$1006,"&lt;&gt;0")+COUNTIFS('GSTN-Diff Gross'!$D$7:$D$1006,BOOKS!E799,'GSTN-Diff Gross'!$T$7:$T$1006,"&lt;&gt;0")+COUNTIFS('GSTN-Diff Gross'!$D$7:$D$1006,BOOKS!E799,'GSTN-Diff Gross'!$U$7:$U$1006,"&lt;&gt;0")+COUNTIFS('GSTN-Diff Gross'!$D$7:$D$1006,BOOKS!E799,'GSTN-Diff Gross'!$V$7:$V$1006,"&lt;&gt;0"),BOOKS!J799,0)</f>
        <v>0</v>
      </c>
      <c r="N799" s="88">
        <f>IF(COUNTIFS('GSTN-Diff Gross'!$D$7:$D$1006,BOOKS!E799,'GSTN-Diff Gross'!$R$7:$R$1006,"&lt;&gt;0")+COUNTIFS('GSTN-Diff Gross'!$D$7:$D$1006,BOOKS!E799,'GSTN-Diff Gross'!$S$7:$S$1006,"&lt;&gt;0")+COUNTIFS('GSTN-Diff Gross'!$D$7:$D$1006,BOOKS!E799,'GSTN-Diff Gross'!$T$7:$T$1006,"&lt;&gt;0")+COUNTIFS('GSTN-Diff Gross'!$D$7:$D$1006,BOOKS!E799,'GSTN-Diff Gross'!$U$7:$U$1006,"&lt;&gt;0")+COUNTIFS('GSTN-Diff Gross'!$D$7:$D$1006,BOOKS!E799,'GSTN-Diff Gross'!$V$7:$V$1006,"&lt;&gt;0"),BOOKS!K799,0)</f>
        <v>0</v>
      </c>
      <c r="O799" s="88">
        <f>IF(COUNTIFS('GSTN-Diff Gross'!$D$7:$D$1006,BOOKS!E799,'GSTN-Diff Gross'!$R$7:$R$1006,"&lt;&gt;0")+COUNTIFS('GSTN-Diff Gross'!$D$7:$D$1006,BOOKS!E799,'GSTN-Diff Gross'!$S$7:$S$1006,"&lt;&gt;0")+COUNTIFS('GSTN-Diff Gross'!$D$7:$D$1006,BOOKS!E799,'GSTN-Diff Gross'!$T$7:$T$1006,"&lt;&gt;0")+COUNTIFS('GSTN-Diff Gross'!$D$7:$D$1006,BOOKS!E799,'GSTN-Diff Gross'!$U$7:$U$1006,"&lt;&gt;0")+COUNTIFS('GSTN-Diff Gross'!$D$7:$D$1006,BOOKS!E799,'GSTN-Diff Gross'!$V$7:$V$1006,"&lt;&gt;0"),BOOKS!L799,0)</f>
        <v>0</v>
      </c>
      <c r="P799" s="88">
        <f>IF(COUNTIFS('GSTN-Diff Gross'!$D$7:$D$1006,BOOKS!E799,'GSTN-Diff Gross'!$R$7:$R$1006,"&lt;&gt;0")+COUNTIFS('GSTN-Diff Gross'!$D$7:$D$1006,BOOKS!E799,'GSTN-Diff Gross'!$S$7:$S$1006,"&lt;&gt;0")+COUNTIFS('GSTN-Diff Gross'!$D$7:$D$1006,BOOKS!E799,'GSTN-Diff Gross'!$T$7:$T$1006,"&lt;&gt;0")+COUNTIFS('GSTN-Diff Gross'!$D$7:$D$1006,BOOKS!E799,'GSTN-Diff Gross'!$U$7:$U$1006,"&lt;&gt;0")+COUNTIFS('GSTN-Diff Gross'!$D$7:$D$1006,BOOKS!E799,'GSTN-Diff Gross'!$V$7:$V$1006,"&lt;&gt;0"),BOOKS!M799,0)</f>
        <v>0</v>
      </c>
      <c r="Q799" s="84">
        <f>IFERROR(IF(B799="",0,SUMPRODUCT(('2A'!$D$6:$D$1005='GSTN-Bill Wise'!B799)*'2A'!$I$6:$I$1005)),0)</f>
        <v>0</v>
      </c>
      <c r="R799" s="44">
        <f>IFERROR(IF(B799="",0,SUMPRODUCT(('2A'!$D$6:$D$1005='GSTN-Bill Wise'!B799)*'2A'!$J$6:$J$1005)),0)</f>
        <v>0</v>
      </c>
      <c r="S799" s="44">
        <f>IFERROR(IF(B799="",0,SUMPRODUCT(('2A'!$D$6:$D$1005='GSTN-Bill Wise'!B799)*'2A'!$K$6:$K$1005)),0)</f>
        <v>0</v>
      </c>
      <c r="T799" s="44">
        <f>IFERROR(IF(B799="",0,SUMPRODUCT(('2A'!$D$6:$D$1005='GSTN-Bill Wise'!B799)*'2A'!$L$6:$L$1005)),0)</f>
        <v>0</v>
      </c>
      <c r="U799" s="44">
        <f>IFERROR(IF(B799="",0,SUMPRODUCT(('2A'!$D$6:$D$1005='GSTN-Bill Wise'!B799)*'2A'!$M$6:$M$1005)),0)</f>
        <v>0</v>
      </c>
      <c r="V799" s="111"/>
    </row>
    <row r="800" spans="1:22">
      <c r="A800" s="161">
        <f t="shared" si="93"/>
        <v>795</v>
      </c>
      <c r="B800" s="161" t="str">
        <f t="shared" si="87"/>
        <v/>
      </c>
      <c r="C800" s="161" t="str">
        <f>IF(COUNTIFS('GSTN-Diff Gross'!$D$7:$D$1006,BOOKS!E800,'GSTN-Diff Gross'!$R$7:$R$1006,"&lt;&gt;0")+COUNTIFS('GSTN-Diff Gross'!$D$7:$D$1006,BOOKS!E800,'GSTN-Diff Gross'!$S$7:$S$1006,"&lt;&gt;0")+COUNTIFS('GSTN-Diff Gross'!$D$7:$D$1006,BOOKS!E800,'GSTN-Diff Gross'!$T$7:$T$1006,"&lt;&gt;0")+COUNTIFS('GSTN-Diff Gross'!$D$7:$D$1006,BOOKS!E800,'GSTN-Diff Gross'!$U$7:$U$1006,"&lt;&gt;0")+COUNTIFS('GSTN-Diff Gross'!$D$7:$D$1006,BOOKS!E800,'GSTN-Diff Gross'!$V$7:$V$1006,"&lt;&gt;0"),BOOKS!E800,"")</f>
        <v/>
      </c>
      <c r="D800" s="41" t="str">
        <f>IF(COUNTIFS('GSTN-Diff Gross'!$D$7:$D$1006,BOOKS!E800,'GSTN-Diff Gross'!$R$7:$R$1006,"&lt;&gt;0")+COUNTIFS('GSTN-Diff Gross'!$D$7:$D$1006,BOOKS!E800,'GSTN-Diff Gross'!$S$7:$S$1006,"&lt;&gt;0")+COUNTIFS('GSTN-Diff Gross'!$D$7:$D$1006,BOOKS!E800,'GSTN-Diff Gross'!$T$7:$T$1006,"&lt;&gt;0")+COUNTIFS('GSTN-Diff Gross'!$D$7:$D$1006,BOOKS!E800,'GSTN-Diff Gross'!$U$7:$U$1006,"&lt;&gt;0")+COUNTIFS('GSTN-Diff Gross'!$D$7:$D$1006,BOOKS!E800,'GSTN-Diff Gross'!$V$7:$V$1006,"&lt;&gt;0"),BOOKS!F800,"")</f>
        <v/>
      </c>
      <c r="E800" s="68" t="str">
        <f>IF(COUNTIFS('GSTN-Diff Gross'!$D$7:$D$1006,BOOKS!E800,'GSTN-Diff Gross'!$R$7:$R$1006,"&lt;&gt;0")+COUNTIFS('GSTN-Diff Gross'!$D$7:$D$1006,BOOKS!E800,'GSTN-Diff Gross'!$S$7:$S$1006,"&lt;&gt;0")+COUNTIFS('GSTN-Diff Gross'!$D$7:$D$1006,BOOKS!E800,'GSTN-Diff Gross'!$T$7:$T$1006,"&lt;&gt;0")+COUNTIFS('GSTN-Diff Gross'!$D$7:$D$1006,BOOKS!E800,'GSTN-Diff Gross'!$U$7:$U$1006,"&lt;&gt;0")+COUNTIFS('GSTN-Diff Gross'!$D$7:$D$1006,BOOKS!E800,'GSTN-Diff Gross'!$V$7:$V$1006,"&lt;&gt;0"),BOOKS!G800,"")</f>
        <v/>
      </c>
      <c r="F800" s="90" t="str">
        <f>IF(COUNTIFS('GSTN-Diff Gross'!$D$7:$D$1006,BOOKS!E800,'GSTN-Diff Gross'!$R$7:$R$1006,"&lt;&gt;0")+COUNTIFS('GSTN-Diff Gross'!$D$7:$D$1006,BOOKS!E800,'GSTN-Diff Gross'!$S$7:$S$1006,"&lt;&gt;0")+COUNTIFS('GSTN-Diff Gross'!$D$7:$D$1006,BOOKS!E800,'GSTN-Diff Gross'!$T$7:$T$1006,"&lt;&gt;0")+COUNTIFS('GSTN-Diff Gross'!$D$7:$D$1006,BOOKS!E800,'GSTN-Diff Gross'!$U$7:$U$1006,"&lt;&gt;0")+COUNTIFS('GSTN-Diff Gross'!$D$7:$D$1006,BOOKS!E800,'GSTN-Diff Gross'!$V$7:$V$1006,"&lt;&gt;0"),BOOKS!H800,"")</f>
        <v/>
      </c>
      <c r="G800" s="167">
        <f t="shared" si="88"/>
        <v>0</v>
      </c>
      <c r="H800" s="167">
        <f t="shared" si="89"/>
        <v>0</v>
      </c>
      <c r="I800" s="167">
        <f t="shared" si="90"/>
        <v>0</v>
      </c>
      <c r="J800" s="167">
        <f t="shared" si="91"/>
        <v>0</v>
      </c>
      <c r="K800" s="167">
        <f t="shared" si="92"/>
        <v>0</v>
      </c>
      <c r="L800" s="99">
        <f>IF(COUNTIFS('GSTN-Diff Gross'!$D$7:$D$1006,BOOKS!E800,'GSTN-Diff Gross'!$R$7:$R$1006,"&lt;&gt;0")+COUNTIFS('GSTN-Diff Gross'!$D$7:$D$1006,BOOKS!E800,'GSTN-Diff Gross'!$S$7:$S$1006,"&lt;&gt;0")+COUNTIFS('GSTN-Diff Gross'!$D$7:$D$1006,BOOKS!E800,'GSTN-Diff Gross'!$T$7:$T$1006,"&lt;&gt;0")+COUNTIFS('GSTN-Diff Gross'!$D$7:$D$1006,BOOKS!E800,'GSTN-Diff Gross'!$U$7:$U$1006,"&lt;&gt;0")+COUNTIFS('GSTN-Diff Gross'!$D$7:$D$1006,BOOKS!E800,'GSTN-Diff Gross'!$V$7:$V$1006,"&lt;&gt;0"),BOOKS!I800,0)</f>
        <v>0</v>
      </c>
      <c r="M800" s="100">
        <f>IF(COUNTIFS('GSTN-Diff Gross'!$D$7:$D$1006,BOOKS!E800,'GSTN-Diff Gross'!$R$7:$R$1006,"&lt;&gt;0")+COUNTIFS('GSTN-Diff Gross'!$D$7:$D$1006,BOOKS!E800,'GSTN-Diff Gross'!$S$7:$S$1006,"&lt;&gt;0")+COUNTIFS('GSTN-Diff Gross'!$D$7:$D$1006,BOOKS!E800,'GSTN-Diff Gross'!$T$7:$T$1006,"&lt;&gt;0")+COUNTIFS('GSTN-Diff Gross'!$D$7:$D$1006,BOOKS!E800,'GSTN-Diff Gross'!$U$7:$U$1006,"&lt;&gt;0")+COUNTIFS('GSTN-Diff Gross'!$D$7:$D$1006,BOOKS!E800,'GSTN-Diff Gross'!$V$7:$V$1006,"&lt;&gt;0"),BOOKS!J800,0)</f>
        <v>0</v>
      </c>
      <c r="N800" s="100">
        <f>IF(COUNTIFS('GSTN-Diff Gross'!$D$7:$D$1006,BOOKS!E800,'GSTN-Diff Gross'!$R$7:$R$1006,"&lt;&gt;0")+COUNTIFS('GSTN-Diff Gross'!$D$7:$D$1006,BOOKS!E800,'GSTN-Diff Gross'!$S$7:$S$1006,"&lt;&gt;0")+COUNTIFS('GSTN-Diff Gross'!$D$7:$D$1006,BOOKS!E800,'GSTN-Diff Gross'!$T$7:$T$1006,"&lt;&gt;0")+COUNTIFS('GSTN-Diff Gross'!$D$7:$D$1006,BOOKS!E800,'GSTN-Diff Gross'!$U$7:$U$1006,"&lt;&gt;0")+COUNTIFS('GSTN-Diff Gross'!$D$7:$D$1006,BOOKS!E800,'GSTN-Diff Gross'!$V$7:$V$1006,"&lt;&gt;0"),BOOKS!K800,0)</f>
        <v>0</v>
      </c>
      <c r="O800" s="100">
        <f>IF(COUNTIFS('GSTN-Diff Gross'!$D$7:$D$1006,BOOKS!E800,'GSTN-Diff Gross'!$R$7:$R$1006,"&lt;&gt;0")+COUNTIFS('GSTN-Diff Gross'!$D$7:$D$1006,BOOKS!E800,'GSTN-Diff Gross'!$S$7:$S$1006,"&lt;&gt;0")+COUNTIFS('GSTN-Diff Gross'!$D$7:$D$1006,BOOKS!E800,'GSTN-Diff Gross'!$T$7:$T$1006,"&lt;&gt;0")+COUNTIFS('GSTN-Diff Gross'!$D$7:$D$1006,BOOKS!E800,'GSTN-Diff Gross'!$U$7:$U$1006,"&lt;&gt;0")+COUNTIFS('GSTN-Diff Gross'!$D$7:$D$1006,BOOKS!E800,'GSTN-Diff Gross'!$V$7:$V$1006,"&lt;&gt;0"),BOOKS!L800,0)</f>
        <v>0</v>
      </c>
      <c r="P800" s="100">
        <f>IF(COUNTIFS('GSTN-Diff Gross'!$D$7:$D$1006,BOOKS!E800,'GSTN-Diff Gross'!$R$7:$R$1006,"&lt;&gt;0")+COUNTIFS('GSTN-Diff Gross'!$D$7:$D$1006,BOOKS!E800,'GSTN-Diff Gross'!$S$7:$S$1006,"&lt;&gt;0")+COUNTIFS('GSTN-Diff Gross'!$D$7:$D$1006,BOOKS!E800,'GSTN-Diff Gross'!$T$7:$T$1006,"&lt;&gt;0")+COUNTIFS('GSTN-Diff Gross'!$D$7:$D$1006,BOOKS!E800,'GSTN-Diff Gross'!$U$7:$U$1006,"&lt;&gt;0")+COUNTIFS('GSTN-Diff Gross'!$D$7:$D$1006,BOOKS!E800,'GSTN-Diff Gross'!$V$7:$V$1006,"&lt;&gt;0"),BOOKS!M800,0)</f>
        <v>0</v>
      </c>
      <c r="Q800" s="94">
        <f>IFERROR(IF(B800="",0,SUMPRODUCT(('2A'!$D$6:$D$1005='GSTN-Bill Wise'!B800)*'2A'!$I$6:$I$1005)),0)</f>
        <v>0</v>
      </c>
      <c r="R800" s="95">
        <f>IFERROR(IF(B800="",0,SUMPRODUCT(('2A'!$D$6:$D$1005='GSTN-Bill Wise'!B800)*'2A'!$J$6:$J$1005)),0)</f>
        <v>0</v>
      </c>
      <c r="S800" s="95">
        <f>IFERROR(IF(B800="",0,SUMPRODUCT(('2A'!$D$6:$D$1005='GSTN-Bill Wise'!B800)*'2A'!$K$6:$K$1005)),0)</f>
        <v>0</v>
      </c>
      <c r="T800" s="95">
        <f>IFERROR(IF(B800="",0,SUMPRODUCT(('2A'!$D$6:$D$1005='GSTN-Bill Wise'!B800)*'2A'!$L$6:$L$1005)),0)</f>
        <v>0</v>
      </c>
      <c r="U800" s="95">
        <f>IFERROR(IF(B800="",0,SUMPRODUCT(('2A'!$D$6:$D$1005='GSTN-Bill Wise'!B800)*'2A'!$M$6:$M$1005)),0)</f>
        <v>0</v>
      </c>
      <c r="V800" s="111"/>
    </row>
    <row r="801" spans="1:22">
      <c r="A801" s="162">
        <f t="shared" si="93"/>
        <v>796</v>
      </c>
      <c r="B801" s="162" t="str">
        <f t="shared" si="87"/>
        <v/>
      </c>
      <c r="C801" s="162" t="str">
        <f>IF(COUNTIFS('GSTN-Diff Gross'!$D$7:$D$1006,BOOKS!E801,'GSTN-Diff Gross'!$R$7:$R$1006,"&lt;&gt;0")+COUNTIFS('GSTN-Diff Gross'!$D$7:$D$1006,BOOKS!E801,'GSTN-Diff Gross'!$S$7:$S$1006,"&lt;&gt;0")+COUNTIFS('GSTN-Diff Gross'!$D$7:$D$1006,BOOKS!E801,'GSTN-Diff Gross'!$T$7:$T$1006,"&lt;&gt;0")+COUNTIFS('GSTN-Diff Gross'!$D$7:$D$1006,BOOKS!E801,'GSTN-Diff Gross'!$U$7:$U$1006,"&lt;&gt;0")+COUNTIFS('GSTN-Diff Gross'!$D$7:$D$1006,BOOKS!E801,'GSTN-Diff Gross'!$V$7:$V$1006,"&lt;&gt;0"),BOOKS!E801,"")</f>
        <v/>
      </c>
      <c r="D801" s="44" t="str">
        <f>IF(COUNTIFS('GSTN-Diff Gross'!$D$7:$D$1006,BOOKS!E801,'GSTN-Diff Gross'!$R$7:$R$1006,"&lt;&gt;0")+COUNTIFS('GSTN-Diff Gross'!$D$7:$D$1006,BOOKS!E801,'GSTN-Diff Gross'!$S$7:$S$1006,"&lt;&gt;0")+COUNTIFS('GSTN-Diff Gross'!$D$7:$D$1006,BOOKS!E801,'GSTN-Diff Gross'!$T$7:$T$1006,"&lt;&gt;0")+COUNTIFS('GSTN-Diff Gross'!$D$7:$D$1006,BOOKS!E801,'GSTN-Diff Gross'!$U$7:$U$1006,"&lt;&gt;0")+COUNTIFS('GSTN-Diff Gross'!$D$7:$D$1006,BOOKS!E801,'GSTN-Diff Gross'!$V$7:$V$1006,"&lt;&gt;0"),BOOKS!F801,"")</f>
        <v/>
      </c>
      <c r="E801" s="67" t="str">
        <f>IF(COUNTIFS('GSTN-Diff Gross'!$D$7:$D$1006,BOOKS!E801,'GSTN-Diff Gross'!$R$7:$R$1006,"&lt;&gt;0")+COUNTIFS('GSTN-Diff Gross'!$D$7:$D$1006,BOOKS!E801,'GSTN-Diff Gross'!$S$7:$S$1006,"&lt;&gt;0")+COUNTIFS('GSTN-Diff Gross'!$D$7:$D$1006,BOOKS!E801,'GSTN-Diff Gross'!$T$7:$T$1006,"&lt;&gt;0")+COUNTIFS('GSTN-Diff Gross'!$D$7:$D$1006,BOOKS!E801,'GSTN-Diff Gross'!$U$7:$U$1006,"&lt;&gt;0")+COUNTIFS('GSTN-Diff Gross'!$D$7:$D$1006,BOOKS!E801,'GSTN-Diff Gross'!$V$7:$V$1006,"&lt;&gt;0"),BOOKS!G801,"")</f>
        <v/>
      </c>
      <c r="F801" s="89" t="str">
        <f>IF(COUNTIFS('GSTN-Diff Gross'!$D$7:$D$1006,BOOKS!E801,'GSTN-Diff Gross'!$R$7:$R$1006,"&lt;&gt;0")+COUNTIFS('GSTN-Diff Gross'!$D$7:$D$1006,BOOKS!E801,'GSTN-Diff Gross'!$S$7:$S$1006,"&lt;&gt;0")+COUNTIFS('GSTN-Diff Gross'!$D$7:$D$1006,BOOKS!E801,'GSTN-Diff Gross'!$T$7:$T$1006,"&lt;&gt;0")+COUNTIFS('GSTN-Diff Gross'!$D$7:$D$1006,BOOKS!E801,'GSTN-Diff Gross'!$U$7:$U$1006,"&lt;&gt;0")+COUNTIFS('GSTN-Diff Gross'!$D$7:$D$1006,BOOKS!E801,'GSTN-Diff Gross'!$V$7:$V$1006,"&lt;&gt;0"),BOOKS!H801,"")</f>
        <v/>
      </c>
      <c r="G801" s="96">
        <f t="shared" si="88"/>
        <v>0</v>
      </c>
      <c r="H801" s="96">
        <f t="shared" si="89"/>
        <v>0</v>
      </c>
      <c r="I801" s="97">
        <f t="shared" si="90"/>
        <v>0</v>
      </c>
      <c r="J801" s="98">
        <f t="shared" si="91"/>
        <v>0</v>
      </c>
      <c r="K801" s="96">
        <f t="shared" si="92"/>
        <v>0</v>
      </c>
      <c r="L801" s="93">
        <f>IF(COUNTIFS('GSTN-Diff Gross'!$D$7:$D$1006,BOOKS!E801,'GSTN-Diff Gross'!$R$7:$R$1006,"&lt;&gt;0")+COUNTIFS('GSTN-Diff Gross'!$D$7:$D$1006,BOOKS!E801,'GSTN-Diff Gross'!$S$7:$S$1006,"&lt;&gt;0")+COUNTIFS('GSTN-Diff Gross'!$D$7:$D$1006,BOOKS!E801,'GSTN-Diff Gross'!$T$7:$T$1006,"&lt;&gt;0")+COUNTIFS('GSTN-Diff Gross'!$D$7:$D$1006,BOOKS!E801,'GSTN-Diff Gross'!$U$7:$U$1006,"&lt;&gt;0")+COUNTIFS('GSTN-Diff Gross'!$D$7:$D$1006,BOOKS!E801,'GSTN-Diff Gross'!$V$7:$V$1006,"&lt;&gt;0"),BOOKS!I801,0)</f>
        <v>0</v>
      </c>
      <c r="M801" s="88">
        <f>IF(COUNTIFS('GSTN-Diff Gross'!$D$7:$D$1006,BOOKS!E801,'GSTN-Diff Gross'!$R$7:$R$1006,"&lt;&gt;0")+COUNTIFS('GSTN-Diff Gross'!$D$7:$D$1006,BOOKS!E801,'GSTN-Diff Gross'!$S$7:$S$1006,"&lt;&gt;0")+COUNTIFS('GSTN-Diff Gross'!$D$7:$D$1006,BOOKS!E801,'GSTN-Diff Gross'!$T$7:$T$1006,"&lt;&gt;0")+COUNTIFS('GSTN-Diff Gross'!$D$7:$D$1006,BOOKS!E801,'GSTN-Diff Gross'!$U$7:$U$1006,"&lt;&gt;0")+COUNTIFS('GSTN-Diff Gross'!$D$7:$D$1006,BOOKS!E801,'GSTN-Diff Gross'!$V$7:$V$1006,"&lt;&gt;0"),BOOKS!J801,0)</f>
        <v>0</v>
      </c>
      <c r="N801" s="88">
        <f>IF(COUNTIFS('GSTN-Diff Gross'!$D$7:$D$1006,BOOKS!E801,'GSTN-Diff Gross'!$R$7:$R$1006,"&lt;&gt;0")+COUNTIFS('GSTN-Diff Gross'!$D$7:$D$1006,BOOKS!E801,'GSTN-Diff Gross'!$S$7:$S$1006,"&lt;&gt;0")+COUNTIFS('GSTN-Diff Gross'!$D$7:$D$1006,BOOKS!E801,'GSTN-Diff Gross'!$T$7:$T$1006,"&lt;&gt;0")+COUNTIFS('GSTN-Diff Gross'!$D$7:$D$1006,BOOKS!E801,'GSTN-Diff Gross'!$U$7:$U$1006,"&lt;&gt;0")+COUNTIFS('GSTN-Diff Gross'!$D$7:$D$1006,BOOKS!E801,'GSTN-Diff Gross'!$V$7:$V$1006,"&lt;&gt;0"),BOOKS!K801,0)</f>
        <v>0</v>
      </c>
      <c r="O801" s="88">
        <f>IF(COUNTIFS('GSTN-Diff Gross'!$D$7:$D$1006,BOOKS!E801,'GSTN-Diff Gross'!$R$7:$R$1006,"&lt;&gt;0")+COUNTIFS('GSTN-Diff Gross'!$D$7:$D$1006,BOOKS!E801,'GSTN-Diff Gross'!$S$7:$S$1006,"&lt;&gt;0")+COUNTIFS('GSTN-Diff Gross'!$D$7:$D$1006,BOOKS!E801,'GSTN-Diff Gross'!$T$7:$T$1006,"&lt;&gt;0")+COUNTIFS('GSTN-Diff Gross'!$D$7:$D$1006,BOOKS!E801,'GSTN-Diff Gross'!$U$7:$U$1006,"&lt;&gt;0")+COUNTIFS('GSTN-Diff Gross'!$D$7:$D$1006,BOOKS!E801,'GSTN-Diff Gross'!$V$7:$V$1006,"&lt;&gt;0"),BOOKS!L801,0)</f>
        <v>0</v>
      </c>
      <c r="P801" s="88">
        <f>IF(COUNTIFS('GSTN-Diff Gross'!$D$7:$D$1006,BOOKS!E801,'GSTN-Diff Gross'!$R$7:$R$1006,"&lt;&gt;0")+COUNTIFS('GSTN-Diff Gross'!$D$7:$D$1006,BOOKS!E801,'GSTN-Diff Gross'!$S$7:$S$1006,"&lt;&gt;0")+COUNTIFS('GSTN-Diff Gross'!$D$7:$D$1006,BOOKS!E801,'GSTN-Diff Gross'!$T$7:$T$1006,"&lt;&gt;0")+COUNTIFS('GSTN-Diff Gross'!$D$7:$D$1006,BOOKS!E801,'GSTN-Diff Gross'!$U$7:$U$1006,"&lt;&gt;0")+COUNTIFS('GSTN-Diff Gross'!$D$7:$D$1006,BOOKS!E801,'GSTN-Diff Gross'!$V$7:$V$1006,"&lt;&gt;0"),BOOKS!M801,0)</f>
        <v>0</v>
      </c>
      <c r="Q801" s="84">
        <f>IFERROR(IF(B801="",0,SUMPRODUCT(('2A'!$D$6:$D$1005='GSTN-Bill Wise'!B801)*'2A'!$I$6:$I$1005)),0)</f>
        <v>0</v>
      </c>
      <c r="R801" s="44">
        <f>IFERROR(IF(B801="",0,SUMPRODUCT(('2A'!$D$6:$D$1005='GSTN-Bill Wise'!B801)*'2A'!$J$6:$J$1005)),0)</f>
        <v>0</v>
      </c>
      <c r="S801" s="44">
        <f>IFERROR(IF(B801="",0,SUMPRODUCT(('2A'!$D$6:$D$1005='GSTN-Bill Wise'!B801)*'2A'!$K$6:$K$1005)),0)</f>
        <v>0</v>
      </c>
      <c r="T801" s="44">
        <f>IFERROR(IF(B801="",0,SUMPRODUCT(('2A'!$D$6:$D$1005='GSTN-Bill Wise'!B801)*'2A'!$L$6:$L$1005)),0)</f>
        <v>0</v>
      </c>
      <c r="U801" s="44">
        <f>IFERROR(IF(B801="",0,SUMPRODUCT(('2A'!$D$6:$D$1005='GSTN-Bill Wise'!B801)*'2A'!$M$6:$M$1005)),0)</f>
        <v>0</v>
      </c>
      <c r="V801" s="111"/>
    </row>
    <row r="802" spans="1:22">
      <c r="A802" s="161">
        <f t="shared" si="93"/>
        <v>797</v>
      </c>
      <c r="B802" s="161" t="str">
        <f t="shared" si="87"/>
        <v/>
      </c>
      <c r="C802" s="161" t="str">
        <f>IF(COUNTIFS('GSTN-Diff Gross'!$D$7:$D$1006,BOOKS!E802,'GSTN-Diff Gross'!$R$7:$R$1006,"&lt;&gt;0")+COUNTIFS('GSTN-Diff Gross'!$D$7:$D$1006,BOOKS!E802,'GSTN-Diff Gross'!$S$7:$S$1006,"&lt;&gt;0")+COUNTIFS('GSTN-Diff Gross'!$D$7:$D$1006,BOOKS!E802,'GSTN-Diff Gross'!$T$7:$T$1006,"&lt;&gt;0")+COUNTIFS('GSTN-Diff Gross'!$D$7:$D$1006,BOOKS!E802,'GSTN-Diff Gross'!$U$7:$U$1006,"&lt;&gt;0")+COUNTIFS('GSTN-Diff Gross'!$D$7:$D$1006,BOOKS!E802,'GSTN-Diff Gross'!$V$7:$V$1006,"&lt;&gt;0"),BOOKS!E802,"")</f>
        <v/>
      </c>
      <c r="D802" s="41" t="str">
        <f>IF(COUNTIFS('GSTN-Diff Gross'!$D$7:$D$1006,BOOKS!E802,'GSTN-Diff Gross'!$R$7:$R$1006,"&lt;&gt;0")+COUNTIFS('GSTN-Diff Gross'!$D$7:$D$1006,BOOKS!E802,'GSTN-Diff Gross'!$S$7:$S$1006,"&lt;&gt;0")+COUNTIFS('GSTN-Diff Gross'!$D$7:$D$1006,BOOKS!E802,'GSTN-Diff Gross'!$T$7:$T$1006,"&lt;&gt;0")+COUNTIFS('GSTN-Diff Gross'!$D$7:$D$1006,BOOKS!E802,'GSTN-Diff Gross'!$U$7:$U$1006,"&lt;&gt;0")+COUNTIFS('GSTN-Diff Gross'!$D$7:$D$1006,BOOKS!E802,'GSTN-Diff Gross'!$V$7:$V$1006,"&lt;&gt;0"),BOOKS!F802,"")</f>
        <v/>
      </c>
      <c r="E802" s="68" t="str">
        <f>IF(COUNTIFS('GSTN-Diff Gross'!$D$7:$D$1006,BOOKS!E802,'GSTN-Diff Gross'!$R$7:$R$1006,"&lt;&gt;0")+COUNTIFS('GSTN-Diff Gross'!$D$7:$D$1006,BOOKS!E802,'GSTN-Diff Gross'!$S$7:$S$1006,"&lt;&gt;0")+COUNTIFS('GSTN-Diff Gross'!$D$7:$D$1006,BOOKS!E802,'GSTN-Diff Gross'!$T$7:$T$1006,"&lt;&gt;0")+COUNTIFS('GSTN-Diff Gross'!$D$7:$D$1006,BOOKS!E802,'GSTN-Diff Gross'!$U$7:$U$1006,"&lt;&gt;0")+COUNTIFS('GSTN-Diff Gross'!$D$7:$D$1006,BOOKS!E802,'GSTN-Diff Gross'!$V$7:$V$1006,"&lt;&gt;0"),BOOKS!G802,"")</f>
        <v/>
      </c>
      <c r="F802" s="90" t="str">
        <f>IF(COUNTIFS('GSTN-Diff Gross'!$D$7:$D$1006,BOOKS!E802,'GSTN-Diff Gross'!$R$7:$R$1006,"&lt;&gt;0")+COUNTIFS('GSTN-Diff Gross'!$D$7:$D$1006,BOOKS!E802,'GSTN-Diff Gross'!$S$7:$S$1006,"&lt;&gt;0")+COUNTIFS('GSTN-Diff Gross'!$D$7:$D$1006,BOOKS!E802,'GSTN-Diff Gross'!$T$7:$T$1006,"&lt;&gt;0")+COUNTIFS('GSTN-Diff Gross'!$D$7:$D$1006,BOOKS!E802,'GSTN-Diff Gross'!$U$7:$U$1006,"&lt;&gt;0")+COUNTIFS('GSTN-Diff Gross'!$D$7:$D$1006,BOOKS!E802,'GSTN-Diff Gross'!$V$7:$V$1006,"&lt;&gt;0"),BOOKS!H802,"")</f>
        <v/>
      </c>
      <c r="G802" s="167">
        <f t="shared" si="88"/>
        <v>0</v>
      </c>
      <c r="H802" s="167">
        <f t="shared" si="89"/>
        <v>0</v>
      </c>
      <c r="I802" s="167">
        <f t="shared" si="90"/>
        <v>0</v>
      </c>
      <c r="J802" s="167">
        <f t="shared" si="91"/>
        <v>0</v>
      </c>
      <c r="K802" s="167">
        <f t="shared" si="92"/>
        <v>0</v>
      </c>
      <c r="L802" s="99">
        <f>IF(COUNTIFS('GSTN-Diff Gross'!$D$7:$D$1006,BOOKS!E802,'GSTN-Diff Gross'!$R$7:$R$1006,"&lt;&gt;0")+COUNTIFS('GSTN-Diff Gross'!$D$7:$D$1006,BOOKS!E802,'GSTN-Diff Gross'!$S$7:$S$1006,"&lt;&gt;0")+COUNTIFS('GSTN-Diff Gross'!$D$7:$D$1006,BOOKS!E802,'GSTN-Diff Gross'!$T$7:$T$1006,"&lt;&gt;0")+COUNTIFS('GSTN-Diff Gross'!$D$7:$D$1006,BOOKS!E802,'GSTN-Diff Gross'!$U$7:$U$1006,"&lt;&gt;0")+COUNTIFS('GSTN-Diff Gross'!$D$7:$D$1006,BOOKS!E802,'GSTN-Diff Gross'!$V$7:$V$1006,"&lt;&gt;0"),BOOKS!I802,0)</f>
        <v>0</v>
      </c>
      <c r="M802" s="100">
        <f>IF(COUNTIFS('GSTN-Diff Gross'!$D$7:$D$1006,BOOKS!E802,'GSTN-Diff Gross'!$R$7:$R$1006,"&lt;&gt;0")+COUNTIFS('GSTN-Diff Gross'!$D$7:$D$1006,BOOKS!E802,'GSTN-Diff Gross'!$S$7:$S$1006,"&lt;&gt;0")+COUNTIFS('GSTN-Diff Gross'!$D$7:$D$1006,BOOKS!E802,'GSTN-Diff Gross'!$T$7:$T$1006,"&lt;&gt;0")+COUNTIFS('GSTN-Diff Gross'!$D$7:$D$1006,BOOKS!E802,'GSTN-Diff Gross'!$U$7:$U$1006,"&lt;&gt;0")+COUNTIFS('GSTN-Diff Gross'!$D$7:$D$1006,BOOKS!E802,'GSTN-Diff Gross'!$V$7:$V$1006,"&lt;&gt;0"),BOOKS!J802,0)</f>
        <v>0</v>
      </c>
      <c r="N802" s="100">
        <f>IF(COUNTIFS('GSTN-Diff Gross'!$D$7:$D$1006,BOOKS!E802,'GSTN-Diff Gross'!$R$7:$R$1006,"&lt;&gt;0")+COUNTIFS('GSTN-Diff Gross'!$D$7:$D$1006,BOOKS!E802,'GSTN-Diff Gross'!$S$7:$S$1006,"&lt;&gt;0")+COUNTIFS('GSTN-Diff Gross'!$D$7:$D$1006,BOOKS!E802,'GSTN-Diff Gross'!$T$7:$T$1006,"&lt;&gt;0")+COUNTIFS('GSTN-Diff Gross'!$D$7:$D$1006,BOOKS!E802,'GSTN-Diff Gross'!$U$7:$U$1006,"&lt;&gt;0")+COUNTIFS('GSTN-Diff Gross'!$D$7:$D$1006,BOOKS!E802,'GSTN-Diff Gross'!$V$7:$V$1006,"&lt;&gt;0"),BOOKS!K802,0)</f>
        <v>0</v>
      </c>
      <c r="O802" s="100">
        <f>IF(COUNTIFS('GSTN-Diff Gross'!$D$7:$D$1006,BOOKS!E802,'GSTN-Diff Gross'!$R$7:$R$1006,"&lt;&gt;0")+COUNTIFS('GSTN-Diff Gross'!$D$7:$D$1006,BOOKS!E802,'GSTN-Diff Gross'!$S$7:$S$1006,"&lt;&gt;0")+COUNTIFS('GSTN-Diff Gross'!$D$7:$D$1006,BOOKS!E802,'GSTN-Diff Gross'!$T$7:$T$1006,"&lt;&gt;0")+COUNTIFS('GSTN-Diff Gross'!$D$7:$D$1006,BOOKS!E802,'GSTN-Diff Gross'!$U$7:$U$1006,"&lt;&gt;0")+COUNTIFS('GSTN-Diff Gross'!$D$7:$D$1006,BOOKS!E802,'GSTN-Diff Gross'!$V$7:$V$1006,"&lt;&gt;0"),BOOKS!L802,0)</f>
        <v>0</v>
      </c>
      <c r="P802" s="100">
        <f>IF(COUNTIFS('GSTN-Diff Gross'!$D$7:$D$1006,BOOKS!E802,'GSTN-Diff Gross'!$R$7:$R$1006,"&lt;&gt;0")+COUNTIFS('GSTN-Diff Gross'!$D$7:$D$1006,BOOKS!E802,'GSTN-Diff Gross'!$S$7:$S$1006,"&lt;&gt;0")+COUNTIFS('GSTN-Diff Gross'!$D$7:$D$1006,BOOKS!E802,'GSTN-Diff Gross'!$T$7:$T$1006,"&lt;&gt;0")+COUNTIFS('GSTN-Diff Gross'!$D$7:$D$1006,BOOKS!E802,'GSTN-Diff Gross'!$U$7:$U$1006,"&lt;&gt;0")+COUNTIFS('GSTN-Diff Gross'!$D$7:$D$1006,BOOKS!E802,'GSTN-Diff Gross'!$V$7:$V$1006,"&lt;&gt;0"),BOOKS!M802,0)</f>
        <v>0</v>
      </c>
      <c r="Q802" s="94">
        <f>IFERROR(IF(B802="",0,SUMPRODUCT(('2A'!$D$6:$D$1005='GSTN-Bill Wise'!B802)*'2A'!$I$6:$I$1005)),0)</f>
        <v>0</v>
      </c>
      <c r="R802" s="95">
        <f>IFERROR(IF(B802="",0,SUMPRODUCT(('2A'!$D$6:$D$1005='GSTN-Bill Wise'!B802)*'2A'!$J$6:$J$1005)),0)</f>
        <v>0</v>
      </c>
      <c r="S802" s="95">
        <f>IFERROR(IF(B802="",0,SUMPRODUCT(('2A'!$D$6:$D$1005='GSTN-Bill Wise'!B802)*'2A'!$K$6:$K$1005)),0)</f>
        <v>0</v>
      </c>
      <c r="T802" s="95">
        <f>IFERROR(IF(B802="",0,SUMPRODUCT(('2A'!$D$6:$D$1005='GSTN-Bill Wise'!B802)*'2A'!$L$6:$L$1005)),0)</f>
        <v>0</v>
      </c>
      <c r="U802" s="95">
        <f>IFERROR(IF(B802="",0,SUMPRODUCT(('2A'!$D$6:$D$1005='GSTN-Bill Wise'!B802)*'2A'!$M$6:$M$1005)),0)</f>
        <v>0</v>
      </c>
      <c r="V802" s="111"/>
    </row>
    <row r="803" spans="1:22">
      <c r="A803" s="162">
        <f t="shared" si="93"/>
        <v>798</v>
      </c>
      <c r="B803" s="162" t="str">
        <f t="shared" si="87"/>
        <v/>
      </c>
      <c r="C803" s="162" t="str">
        <f>IF(COUNTIFS('GSTN-Diff Gross'!$D$7:$D$1006,BOOKS!E803,'GSTN-Diff Gross'!$R$7:$R$1006,"&lt;&gt;0")+COUNTIFS('GSTN-Diff Gross'!$D$7:$D$1006,BOOKS!E803,'GSTN-Diff Gross'!$S$7:$S$1006,"&lt;&gt;0")+COUNTIFS('GSTN-Diff Gross'!$D$7:$D$1006,BOOKS!E803,'GSTN-Diff Gross'!$T$7:$T$1006,"&lt;&gt;0")+COUNTIFS('GSTN-Diff Gross'!$D$7:$D$1006,BOOKS!E803,'GSTN-Diff Gross'!$U$7:$U$1006,"&lt;&gt;0")+COUNTIFS('GSTN-Diff Gross'!$D$7:$D$1006,BOOKS!E803,'GSTN-Diff Gross'!$V$7:$V$1006,"&lt;&gt;0"),BOOKS!E803,"")</f>
        <v/>
      </c>
      <c r="D803" s="44" t="str">
        <f>IF(COUNTIFS('GSTN-Diff Gross'!$D$7:$D$1006,BOOKS!E803,'GSTN-Diff Gross'!$R$7:$R$1006,"&lt;&gt;0")+COUNTIFS('GSTN-Diff Gross'!$D$7:$D$1006,BOOKS!E803,'GSTN-Diff Gross'!$S$7:$S$1006,"&lt;&gt;0")+COUNTIFS('GSTN-Diff Gross'!$D$7:$D$1006,BOOKS!E803,'GSTN-Diff Gross'!$T$7:$T$1006,"&lt;&gt;0")+COUNTIFS('GSTN-Diff Gross'!$D$7:$D$1006,BOOKS!E803,'GSTN-Diff Gross'!$U$7:$U$1006,"&lt;&gt;0")+COUNTIFS('GSTN-Diff Gross'!$D$7:$D$1006,BOOKS!E803,'GSTN-Diff Gross'!$V$7:$V$1006,"&lt;&gt;0"),BOOKS!F803,"")</f>
        <v/>
      </c>
      <c r="E803" s="67" t="str">
        <f>IF(COUNTIFS('GSTN-Diff Gross'!$D$7:$D$1006,BOOKS!E803,'GSTN-Diff Gross'!$R$7:$R$1006,"&lt;&gt;0")+COUNTIFS('GSTN-Diff Gross'!$D$7:$D$1006,BOOKS!E803,'GSTN-Diff Gross'!$S$7:$S$1006,"&lt;&gt;0")+COUNTIFS('GSTN-Diff Gross'!$D$7:$D$1006,BOOKS!E803,'GSTN-Diff Gross'!$T$7:$T$1006,"&lt;&gt;0")+COUNTIFS('GSTN-Diff Gross'!$D$7:$D$1006,BOOKS!E803,'GSTN-Diff Gross'!$U$7:$U$1006,"&lt;&gt;0")+COUNTIFS('GSTN-Diff Gross'!$D$7:$D$1006,BOOKS!E803,'GSTN-Diff Gross'!$V$7:$V$1006,"&lt;&gt;0"),BOOKS!G803,"")</f>
        <v/>
      </c>
      <c r="F803" s="89" t="str">
        <f>IF(COUNTIFS('GSTN-Diff Gross'!$D$7:$D$1006,BOOKS!E803,'GSTN-Diff Gross'!$R$7:$R$1006,"&lt;&gt;0")+COUNTIFS('GSTN-Diff Gross'!$D$7:$D$1006,BOOKS!E803,'GSTN-Diff Gross'!$S$7:$S$1006,"&lt;&gt;0")+COUNTIFS('GSTN-Diff Gross'!$D$7:$D$1006,BOOKS!E803,'GSTN-Diff Gross'!$T$7:$T$1006,"&lt;&gt;0")+COUNTIFS('GSTN-Diff Gross'!$D$7:$D$1006,BOOKS!E803,'GSTN-Diff Gross'!$U$7:$U$1006,"&lt;&gt;0")+COUNTIFS('GSTN-Diff Gross'!$D$7:$D$1006,BOOKS!E803,'GSTN-Diff Gross'!$V$7:$V$1006,"&lt;&gt;0"),BOOKS!H803,"")</f>
        <v/>
      </c>
      <c r="G803" s="96">
        <f t="shared" si="88"/>
        <v>0</v>
      </c>
      <c r="H803" s="96">
        <f t="shared" si="89"/>
        <v>0</v>
      </c>
      <c r="I803" s="97">
        <f t="shared" si="90"/>
        <v>0</v>
      </c>
      <c r="J803" s="98">
        <f t="shared" si="91"/>
        <v>0</v>
      </c>
      <c r="K803" s="96">
        <f t="shared" si="92"/>
        <v>0</v>
      </c>
      <c r="L803" s="93">
        <f>IF(COUNTIFS('GSTN-Diff Gross'!$D$7:$D$1006,BOOKS!E803,'GSTN-Diff Gross'!$R$7:$R$1006,"&lt;&gt;0")+COUNTIFS('GSTN-Diff Gross'!$D$7:$D$1006,BOOKS!E803,'GSTN-Diff Gross'!$S$7:$S$1006,"&lt;&gt;0")+COUNTIFS('GSTN-Diff Gross'!$D$7:$D$1006,BOOKS!E803,'GSTN-Diff Gross'!$T$7:$T$1006,"&lt;&gt;0")+COUNTIFS('GSTN-Diff Gross'!$D$7:$D$1006,BOOKS!E803,'GSTN-Diff Gross'!$U$7:$U$1006,"&lt;&gt;0")+COUNTIFS('GSTN-Diff Gross'!$D$7:$D$1006,BOOKS!E803,'GSTN-Diff Gross'!$V$7:$V$1006,"&lt;&gt;0"),BOOKS!I803,0)</f>
        <v>0</v>
      </c>
      <c r="M803" s="88">
        <f>IF(COUNTIFS('GSTN-Diff Gross'!$D$7:$D$1006,BOOKS!E803,'GSTN-Diff Gross'!$R$7:$R$1006,"&lt;&gt;0")+COUNTIFS('GSTN-Diff Gross'!$D$7:$D$1006,BOOKS!E803,'GSTN-Diff Gross'!$S$7:$S$1006,"&lt;&gt;0")+COUNTIFS('GSTN-Diff Gross'!$D$7:$D$1006,BOOKS!E803,'GSTN-Diff Gross'!$T$7:$T$1006,"&lt;&gt;0")+COUNTIFS('GSTN-Diff Gross'!$D$7:$D$1006,BOOKS!E803,'GSTN-Diff Gross'!$U$7:$U$1006,"&lt;&gt;0")+COUNTIFS('GSTN-Diff Gross'!$D$7:$D$1006,BOOKS!E803,'GSTN-Diff Gross'!$V$7:$V$1006,"&lt;&gt;0"),BOOKS!J803,0)</f>
        <v>0</v>
      </c>
      <c r="N803" s="88">
        <f>IF(COUNTIFS('GSTN-Diff Gross'!$D$7:$D$1006,BOOKS!E803,'GSTN-Diff Gross'!$R$7:$R$1006,"&lt;&gt;0")+COUNTIFS('GSTN-Diff Gross'!$D$7:$D$1006,BOOKS!E803,'GSTN-Diff Gross'!$S$7:$S$1006,"&lt;&gt;0")+COUNTIFS('GSTN-Diff Gross'!$D$7:$D$1006,BOOKS!E803,'GSTN-Diff Gross'!$T$7:$T$1006,"&lt;&gt;0")+COUNTIFS('GSTN-Diff Gross'!$D$7:$D$1006,BOOKS!E803,'GSTN-Diff Gross'!$U$7:$U$1006,"&lt;&gt;0")+COUNTIFS('GSTN-Diff Gross'!$D$7:$D$1006,BOOKS!E803,'GSTN-Diff Gross'!$V$7:$V$1006,"&lt;&gt;0"),BOOKS!K803,0)</f>
        <v>0</v>
      </c>
      <c r="O803" s="88">
        <f>IF(COUNTIFS('GSTN-Diff Gross'!$D$7:$D$1006,BOOKS!E803,'GSTN-Diff Gross'!$R$7:$R$1006,"&lt;&gt;0")+COUNTIFS('GSTN-Diff Gross'!$D$7:$D$1006,BOOKS!E803,'GSTN-Diff Gross'!$S$7:$S$1006,"&lt;&gt;0")+COUNTIFS('GSTN-Diff Gross'!$D$7:$D$1006,BOOKS!E803,'GSTN-Diff Gross'!$T$7:$T$1006,"&lt;&gt;0")+COUNTIFS('GSTN-Diff Gross'!$D$7:$D$1006,BOOKS!E803,'GSTN-Diff Gross'!$U$7:$U$1006,"&lt;&gt;0")+COUNTIFS('GSTN-Diff Gross'!$D$7:$D$1006,BOOKS!E803,'GSTN-Diff Gross'!$V$7:$V$1006,"&lt;&gt;0"),BOOKS!L803,0)</f>
        <v>0</v>
      </c>
      <c r="P803" s="88">
        <f>IF(COUNTIFS('GSTN-Diff Gross'!$D$7:$D$1006,BOOKS!E803,'GSTN-Diff Gross'!$R$7:$R$1006,"&lt;&gt;0")+COUNTIFS('GSTN-Diff Gross'!$D$7:$D$1006,BOOKS!E803,'GSTN-Diff Gross'!$S$7:$S$1006,"&lt;&gt;0")+COUNTIFS('GSTN-Diff Gross'!$D$7:$D$1006,BOOKS!E803,'GSTN-Diff Gross'!$T$7:$T$1006,"&lt;&gt;0")+COUNTIFS('GSTN-Diff Gross'!$D$7:$D$1006,BOOKS!E803,'GSTN-Diff Gross'!$U$7:$U$1006,"&lt;&gt;0")+COUNTIFS('GSTN-Diff Gross'!$D$7:$D$1006,BOOKS!E803,'GSTN-Diff Gross'!$V$7:$V$1006,"&lt;&gt;0"),BOOKS!M803,0)</f>
        <v>0</v>
      </c>
      <c r="Q803" s="84">
        <f>IFERROR(IF(B803="",0,SUMPRODUCT(('2A'!$D$6:$D$1005='GSTN-Bill Wise'!B803)*'2A'!$I$6:$I$1005)),0)</f>
        <v>0</v>
      </c>
      <c r="R803" s="44">
        <f>IFERROR(IF(B803="",0,SUMPRODUCT(('2A'!$D$6:$D$1005='GSTN-Bill Wise'!B803)*'2A'!$J$6:$J$1005)),0)</f>
        <v>0</v>
      </c>
      <c r="S803" s="44">
        <f>IFERROR(IF(B803="",0,SUMPRODUCT(('2A'!$D$6:$D$1005='GSTN-Bill Wise'!B803)*'2A'!$K$6:$K$1005)),0)</f>
        <v>0</v>
      </c>
      <c r="T803" s="44">
        <f>IFERROR(IF(B803="",0,SUMPRODUCT(('2A'!$D$6:$D$1005='GSTN-Bill Wise'!B803)*'2A'!$L$6:$L$1005)),0)</f>
        <v>0</v>
      </c>
      <c r="U803" s="44">
        <f>IFERROR(IF(B803="",0,SUMPRODUCT(('2A'!$D$6:$D$1005='GSTN-Bill Wise'!B803)*'2A'!$M$6:$M$1005)),0)</f>
        <v>0</v>
      </c>
      <c r="V803" s="111"/>
    </row>
    <row r="804" spans="1:22">
      <c r="A804" s="161">
        <f t="shared" si="93"/>
        <v>799</v>
      </c>
      <c r="B804" s="161" t="str">
        <f t="shared" si="87"/>
        <v/>
      </c>
      <c r="C804" s="161" t="str">
        <f>IF(COUNTIFS('GSTN-Diff Gross'!$D$7:$D$1006,BOOKS!E804,'GSTN-Diff Gross'!$R$7:$R$1006,"&lt;&gt;0")+COUNTIFS('GSTN-Diff Gross'!$D$7:$D$1006,BOOKS!E804,'GSTN-Diff Gross'!$S$7:$S$1006,"&lt;&gt;0")+COUNTIFS('GSTN-Diff Gross'!$D$7:$D$1006,BOOKS!E804,'GSTN-Diff Gross'!$T$7:$T$1006,"&lt;&gt;0")+COUNTIFS('GSTN-Diff Gross'!$D$7:$D$1006,BOOKS!E804,'GSTN-Diff Gross'!$U$7:$U$1006,"&lt;&gt;0")+COUNTIFS('GSTN-Diff Gross'!$D$7:$D$1006,BOOKS!E804,'GSTN-Diff Gross'!$V$7:$V$1006,"&lt;&gt;0"),BOOKS!E804,"")</f>
        <v/>
      </c>
      <c r="D804" s="41" t="str">
        <f>IF(COUNTIFS('GSTN-Diff Gross'!$D$7:$D$1006,BOOKS!E804,'GSTN-Diff Gross'!$R$7:$R$1006,"&lt;&gt;0")+COUNTIFS('GSTN-Diff Gross'!$D$7:$D$1006,BOOKS!E804,'GSTN-Diff Gross'!$S$7:$S$1006,"&lt;&gt;0")+COUNTIFS('GSTN-Diff Gross'!$D$7:$D$1006,BOOKS!E804,'GSTN-Diff Gross'!$T$7:$T$1006,"&lt;&gt;0")+COUNTIFS('GSTN-Diff Gross'!$D$7:$D$1006,BOOKS!E804,'GSTN-Diff Gross'!$U$7:$U$1006,"&lt;&gt;0")+COUNTIFS('GSTN-Diff Gross'!$D$7:$D$1006,BOOKS!E804,'GSTN-Diff Gross'!$V$7:$V$1006,"&lt;&gt;0"),BOOKS!F804,"")</f>
        <v/>
      </c>
      <c r="E804" s="68" t="str">
        <f>IF(COUNTIFS('GSTN-Diff Gross'!$D$7:$D$1006,BOOKS!E804,'GSTN-Diff Gross'!$R$7:$R$1006,"&lt;&gt;0")+COUNTIFS('GSTN-Diff Gross'!$D$7:$D$1006,BOOKS!E804,'GSTN-Diff Gross'!$S$7:$S$1006,"&lt;&gt;0")+COUNTIFS('GSTN-Diff Gross'!$D$7:$D$1006,BOOKS!E804,'GSTN-Diff Gross'!$T$7:$T$1006,"&lt;&gt;0")+COUNTIFS('GSTN-Diff Gross'!$D$7:$D$1006,BOOKS!E804,'GSTN-Diff Gross'!$U$7:$U$1006,"&lt;&gt;0")+COUNTIFS('GSTN-Diff Gross'!$D$7:$D$1006,BOOKS!E804,'GSTN-Diff Gross'!$V$7:$V$1006,"&lt;&gt;0"),BOOKS!G804,"")</f>
        <v/>
      </c>
      <c r="F804" s="90" t="str">
        <f>IF(COUNTIFS('GSTN-Diff Gross'!$D$7:$D$1006,BOOKS!E804,'GSTN-Diff Gross'!$R$7:$R$1006,"&lt;&gt;0")+COUNTIFS('GSTN-Diff Gross'!$D$7:$D$1006,BOOKS!E804,'GSTN-Diff Gross'!$S$7:$S$1006,"&lt;&gt;0")+COUNTIFS('GSTN-Diff Gross'!$D$7:$D$1006,BOOKS!E804,'GSTN-Diff Gross'!$T$7:$T$1006,"&lt;&gt;0")+COUNTIFS('GSTN-Diff Gross'!$D$7:$D$1006,BOOKS!E804,'GSTN-Diff Gross'!$U$7:$U$1006,"&lt;&gt;0")+COUNTIFS('GSTN-Diff Gross'!$D$7:$D$1006,BOOKS!E804,'GSTN-Diff Gross'!$V$7:$V$1006,"&lt;&gt;0"),BOOKS!H804,"")</f>
        <v/>
      </c>
      <c r="G804" s="167">
        <f t="shared" si="88"/>
        <v>0</v>
      </c>
      <c r="H804" s="167">
        <f t="shared" si="89"/>
        <v>0</v>
      </c>
      <c r="I804" s="167">
        <f t="shared" si="90"/>
        <v>0</v>
      </c>
      <c r="J804" s="167">
        <f t="shared" si="91"/>
        <v>0</v>
      </c>
      <c r="K804" s="167">
        <f t="shared" si="92"/>
        <v>0</v>
      </c>
      <c r="L804" s="99">
        <f>IF(COUNTIFS('GSTN-Diff Gross'!$D$7:$D$1006,BOOKS!E804,'GSTN-Diff Gross'!$R$7:$R$1006,"&lt;&gt;0")+COUNTIFS('GSTN-Diff Gross'!$D$7:$D$1006,BOOKS!E804,'GSTN-Diff Gross'!$S$7:$S$1006,"&lt;&gt;0")+COUNTIFS('GSTN-Diff Gross'!$D$7:$D$1006,BOOKS!E804,'GSTN-Diff Gross'!$T$7:$T$1006,"&lt;&gt;0")+COUNTIFS('GSTN-Diff Gross'!$D$7:$D$1006,BOOKS!E804,'GSTN-Diff Gross'!$U$7:$U$1006,"&lt;&gt;0")+COUNTIFS('GSTN-Diff Gross'!$D$7:$D$1006,BOOKS!E804,'GSTN-Diff Gross'!$V$7:$V$1006,"&lt;&gt;0"),BOOKS!I804,0)</f>
        <v>0</v>
      </c>
      <c r="M804" s="100">
        <f>IF(COUNTIFS('GSTN-Diff Gross'!$D$7:$D$1006,BOOKS!E804,'GSTN-Diff Gross'!$R$7:$R$1006,"&lt;&gt;0")+COUNTIFS('GSTN-Diff Gross'!$D$7:$D$1006,BOOKS!E804,'GSTN-Diff Gross'!$S$7:$S$1006,"&lt;&gt;0")+COUNTIFS('GSTN-Diff Gross'!$D$7:$D$1006,BOOKS!E804,'GSTN-Diff Gross'!$T$7:$T$1006,"&lt;&gt;0")+COUNTIFS('GSTN-Diff Gross'!$D$7:$D$1006,BOOKS!E804,'GSTN-Diff Gross'!$U$7:$U$1006,"&lt;&gt;0")+COUNTIFS('GSTN-Diff Gross'!$D$7:$D$1006,BOOKS!E804,'GSTN-Diff Gross'!$V$7:$V$1006,"&lt;&gt;0"),BOOKS!J804,0)</f>
        <v>0</v>
      </c>
      <c r="N804" s="100">
        <f>IF(COUNTIFS('GSTN-Diff Gross'!$D$7:$D$1006,BOOKS!E804,'GSTN-Diff Gross'!$R$7:$R$1006,"&lt;&gt;0")+COUNTIFS('GSTN-Diff Gross'!$D$7:$D$1006,BOOKS!E804,'GSTN-Diff Gross'!$S$7:$S$1006,"&lt;&gt;0")+COUNTIFS('GSTN-Diff Gross'!$D$7:$D$1006,BOOKS!E804,'GSTN-Diff Gross'!$T$7:$T$1006,"&lt;&gt;0")+COUNTIFS('GSTN-Diff Gross'!$D$7:$D$1006,BOOKS!E804,'GSTN-Diff Gross'!$U$7:$U$1006,"&lt;&gt;0")+COUNTIFS('GSTN-Diff Gross'!$D$7:$D$1006,BOOKS!E804,'GSTN-Diff Gross'!$V$7:$V$1006,"&lt;&gt;0"),BOOKS!K804,0)</f>
        <v>0</v>
      </c>
      <c r="O804" s="100">
        <f>IF(COUNTIFS('GSTN-Diff Gross'!$D$7:$D$1006,BOOKS!E804,'GSTN-Diff Gross'!$R$7:$R$1006,"&lt;&gt;0")+COUNTIFS('GSTN-Diff Gross'!$D$7:$D$1006,BOOKS!E804,'GSTN-Diff Gross'!$S$7:$S$1006,"&lt;&gt;0")+COUNTIFS('GSTN-Diff Gross'!$D$7:$D$1006,BOOKS!E804,'GSTN-Diff Gross'!$T$7:$T$1006,"&lt;&gt;0")+COUNTIFS('GSTN-Diff Gross'!$D$7:$D$1006,BOOKS!E804,'GSTN-Diff Gross'!$U$7:$U$1006,"&lt;&gt;0")+COUNTIFS('GSTN-Diff Gross'!$D$7:$D$1006,BOOKS!E804,'GSTN-Diff Gross'!$V$7:$V$1006,"&lt;&gt;0"),BOOKS!L804,0)</f>
        <v>0</v>
      </c>
      <c r="P804" s="100">
        <f>IF(COUNTIFS('GSTN-Diff Gross'!$D$7:$D$1006,BOOKS!E804,'GSTN-Diff Gross'!$R$7:$R$1006,"&lt;&gt;0")+COUNTIFS('GSTN-Diff Gross'!$D$7:$D$1006,BOOKS!E804,'GSTN-Diff Gross'!$S$7:$S$1006,"&lt;&gt;0")+COUNTIFS('GSTN-Diff Gross'!$D$7:$D$1006,BOOKS!E804,'GSTN-Diff Gross'!$T$7:$T$1006,"&lt;&gt;0")+COUNTIFS('GSTN-Diff Gross'!$D$7:$D$1006,BOOKS!E804,'GSTN-Diff Gross'!$U$7:$U$1006,"&lt;&gt;0")+COUNTIFS('GSTN-Diff Gross'!$D$7:$D$1006,BOOKS!E804,'GSTN-Diff Gross'!$V$7:$V$1006,"&lt;&gt;0"),BOOKS!M804,0)</f>
        <v>0</v>
      </c>
      <c r="Q804" s="94">
        <f>IFERROR(IF(B804="",0,SUMPRODUCT(('2A'!$D$6:$D$1005='GSTN-Bill Wise'!B804)*'2A'!$I$6:$I$1005)),0)</f>
        <v>0</v>
      </c>
      <c r="R804" s="95">
        <f>IFERROR(IF(B804="",0,SUMPRODUCT(('2A'!$D$6:$D$1005='GSTN-Bill Wise'!B804)*'2A'!$J$6:$J$1005)),0)</f>
        <v>0</v>
      </c>
      <c r="S804" s="95">
        <f>IFERROR(IF(B804="",0,SUMPRODUCT(('2A'!$D$6:$D$1005='GSTN-Bill Wise'!B804)*'2A'!$K$6:$K$1005)),0)</f>
        <v>0</v>
      </c>
      <c r="T804" s="95">
        <f>IFERROR(IF(B804="",0,SUMPRODUCT(('2A'!$D$6:$D$1005='GSTN-Bill Wise'!B804)*'2A'!$L$6:$L$1005)),0)</f>
        <v>0</v>
      </c>
      <c r="U804" s="95">
        <f>IFERROR(IF(B804="",0,SUMPRODUCT(('2A'!$D$6:$D$1005='GSTN-Bill Wise'!B804)*'2A'!$M$6:$M$1005)),0)</f>
        <v>0</v>
      </c>
      <c r="V804" s="111"/>
    </row>
    <row r="805" spans="1:22">
      <c r="A805" s="162">
        <f t="shared" si="93"/>
        <v>800</v>
      </c>
      <c r="B805" s="162" t="str">
        <f t="shared" si="87"/>
        <v/>
      </c>
      <c r="C805" s="162" t="str">
        <f>IF(COUNTIFS('GSTN-Diff Gross'!$D$7:$D$1006,BOOKS!E805,'GSTN-Diff Gross'!$R$7:$R$1006,"&lt;&gt;0")+COUNTIFS('GSTN-Diff Gross'!$D$7:$D$1006,BOOKS!E805,'GSTN-Diff Gross'!$S$7:$S$1006,"&lt;&gt;0")+COUNTIFS('GSTN-Diff Gross'!$D$7:$D$1006,BOOKS!E805,'GSTN-Diff Gross'!$T$7:$T$1006,"&lt;&gt;0")+COUNTIFS('GSTN-Diff Gross'!$D$7:$D$1006,BOOKS!E805,'GSTN-Diff Gross'!$U$7:$U$1006,"&lt;&gt;0")+COUNTIFS('GSTN-Diff Gross'!$D$7:$D$1006,BOOKS!E805,'GSTN-Diff Gross'!$V$7:$V$1006,"&lt;&gt;0"),BOOKS!E805,"")</f>
        <v/>
      </c>
      <c r="D805" s="44" t="str">
        <f>IF(COUNTIFS('GSTN-Diff Gross'!$D$7:$D$1006,BOOKS!E805,'GSTN-Diff Gross'!$R$7:$R$1006,"&lt;&gt;0")+COUNTIFS('GSTN-Diff Gross'!$D$7:$D$1006,BOOKS!E805,'GSTN-Diff Gross'!$S$7:$S$1006,"&lt;&gt;0")+COUNTIFS('GSTN-Diff Gross'!$D$7:$D$1006,BOOKS!E805,'GSTN-Diff Gross'!$T$7:$T$1006,"&lt;&gt;0")+COUNTIFS('GSTN-Diff Gross'!$D$7:$D$1006,BOOKS!E805,'GSTN-Diff Gross'!$U$7:$U$1006,"&lt;&gt;0")+COUNTIFS('GSTN-Diff Gross'!$D$7:$D$1006,BOOKS!E805,'GSTN-Diff Gross'!$V$7:$V$1006,"&lt;&gt;0"),BOOKS!F805,"")</f>
        <v/>
      </c>
      <c r="E805" s="67" t="str">
        <f>IF(COUNTIFS('GSTN-Diff Gross'!$D$7:$D$1006,BOOKS!E805,'GSTN-Diff Gross'!$R$7:$R$1006,"&lt;&gt;0")+COUNTIFS('GSTN-Diff Gross'!$D$7:$D$1006,BOOKS!E805,'GSTN-Diff Gross'!$S$7:$S$1006,"&lt;&gt;0")+COUNTIFS('GSTN-Diff Gross'!$D$7:$D$1006,BOOKS!E805,'GSTN-Diff Gross'!$T$7:$T$1006,"&lt;&gt;0")+COUNTIFS('GSTN-Diff Gross'!$D$7:$D$1006,BOOKS!E805,'GSTN-Diff Gross'!$U$7:$U$1006,"&lt;&gt;0")+COUNTIFS('GSTN-Diff Gross'!$D$7:$D$1006,BOOKS!E805,'GSTN-Diff Gross'!$V$7:$V$1006,"&lt;&gt;0"),BOOKS!G805,"")</f>
        <v/>
      </c>
      <c r="F805" s="89" t="str">
        <f>IF(COUNTIFS('GSTN-Diff Gross'!$D$7:$D$1006,BOOKS!E805,'GSTN-Diff Gross'!$R$7:$R$1006,"&lt;&gt;0")+COUNTIFS('GSTN-Diff Gross'!$D$7:$D$1006,BOOKS!E805,'GSTN-Diff Gross'!$S$7:$S$1006,"&lt;&gt;0")+COUNTIFS('GSTN-Diff Gross'!$D$7:$D$1006,BOOKS!E805,'GSTN-Diff Gross'!$T$7:$T$1006,"&lt;&gt;0")+COUNTIFS('GSTN-Diff Gross'!$D$7:$D$1006,BOOKS!E805,'GSTN-Diff Gross'!$U$7:$U$1006,"&lt;&gt;0")+COUNTIFS('GSTN-Diff Gross'!$D$7:$D$1006,BOOKS!E805,'GSTN-Diff Gross'!$V$7:$V$1006,"&lt;&gt;0"),BOOKS!H805,"")</f>
        <v/>
      </c>
      <c r="G805" s="96">
        <f t="shared" si="88"/>
        <v>0</v>
      </c>
      <c r="H805" s="96">
        <f t="shared" si="89"/>
        <v>0</v>
      </c>
      <c r="I805" s="97">
        <f t="shared" si="90"/>
        <v>0</v>
      </c>
      <c r="J805" s="98">
        <f t="shared" si="91"/>
        <v>0</v>
      </c>
      <c r="K805" s="96">
        <f t="shared" si="92"/>
        <v>0</v>
      </c>
      <c r="L805" s="93">
        <f>IF(COUNTIFS('GSTN-Diff Gross'!$D$7:$D$1006,BOOKS!E805,'GSTN-Diff Gross'!$R$7:$R$1006,"&lt;&gt;0")+COUNTIFS('GSTN-Diff Gross'!$D$7:$D$1006,BOOKS!E805,'GSTN-Diff Gross'!$S$7:$S$1006,"&lt;&gt;0")+COUNTIFS('GSTN-Diff Gross'!$D$7:$D$1006,BOOKS!E805,'GSTN-Diff Gross'!$T$7:$T$1006,"&lt;&gt;0")+COUNTIFS('GSTN-Diff Gross'!$D$7:$D$1006,BOOKS!E805,'GSTN-Diff Gross'!$U$7:$U$1006,"&lt;&gt;0")+COUNTIFS('GSTN-Diff Gross'!$D$7:$D$1006,BOOKS!E805,'GSTN-Diff Gross'!$V$7:$V$1006,"&lt;&gt;0"),BOOKS!I805,0)</f>
        <v>0</v>
      </c>
      <c r="M805" s="88">
        <f>IF(COUNTIFS('GSTN-Diff Gross'!$D$7:$D$1006,BOOKS!E805,'GSTN-Diff Gross'!$R$7:$R$1006,"&lt;&gt;0")+COUNTIFS('GSTN-Diff Gross'!$D$7:$D$1006,BOOKS!E805,'GSTN-Diff Gross'!$S$7:$S$1006,"&lt;&gt;0")+COUNTIFS('GSTN-Diff Gross'!$D$7:$D$1006,BOOKS!E805,'GSTN-Diff Gross'!$T$7:$T$1006,"&lt;&gt;0")+COUNTIFS('GSTN-Diff Gross'!$D$7:$D$1006,BOOKS!E805,'GSTN-Diff Gross'!$U$7:$U$1006,"&lt;&gt;0")+COUNTIFS('GSTN-Diff Gross'!$D$7:$D$1006,BOOKS!E805,'GSTN-Diff Gross'!$V$7:$V$1006,"&lt;&gt;0"),BOOKS!J805,0)</f>
        <v>0</v>
      </c>
      <c r="N805" s="88">
        <f>IF(COUNTIFS('GSTN-Diff Gross'!$D$7:$D$1006,BOOKS!E805,'GSTN-Diff Gross'!$R$7:$R$1006,"&lt;&gt;0")+COUNTIFS('GSTN-Diff Gross'!$D$7:$D$1006,BOOKS!E805,'GSTN-Diff Gross'!$S$7:$S$1006,"&lt;&gt;0")+COUNTIFS('GSTN-Diff Gross'!$D$7:$D$1006,BOOKS!E805,'GSTN-Diff Gross'!$T$7:$T$1006,"&lt;&gt;0")+COUNTIFS('GSTN-Diff Gross'!$D$7:$D$1006,BOOKS!E805,'GSTN-Diff Gross'!$U$7:$U$1006,"&lt;&gt;0")+COUNTIFS('GSTN-Diff Gross'!$D$7:$D$1006,BOOKS!E805,'GSTN-Diff Gross'!$V$7:$V$1006,"&lt;&gt;0"),BOOKS!K805,0)</f>
        <v>0</v>
      </c>
      <c r="O805" s="88">
        <f>IF(COUNTIFS('GSTN-Diff Gross'!$D$7:$D$1006,BOOKS!E805,'GSTN-Diff Gross'!$R$7:$R$1006,"&lt;&gt;0")+COUNTIFS('GSTN-Diff Gross'!$D$7:$D$1006,BOOKS!E805,'GSTN-Diff Gross'!$S$7:$S$1006,"&lt;&gt;0")+COUNTIFS('GSTN-Diff Gross'!$D$7:$D$1006,BOOKS!E805,'GSTN-Diff Gross'!$T$7:$T$1006,"&lt;&gt;0")+COUNTIFS('GSTN-Diff Gross'!$D$7:$D$1006,BOOKS!E805,'GSTN-Diff Gross'!$U$7:$U$1006,"&lt;&gt;0")+COUNTIFS('GSTN-Diff Gross'!$D$7:$D$1006,BOOKS!E805,'GSTN-Diff Gross'!$V$7:$V$1006,"&lt;&gt;0"),BOOKS!L805,0)</f>
        <v>0</v>
      </c>
      <c r="P805" s="88">
        <f>IF(COUNTIFS('GSTN-Diff Gross'!$D$7:$D$1006,BOOKS!E805,'GSTN-Diff Gross'!$R$7:$R$1006,"&lt;&gt;0")+COUNTIFS('GSTN-Diff Gross'!$D$7:$D$1006,BOOKS!E805,'GSTN-Diff Gross'!$S$7:$S$1006,"&lt;&gt;0")+COUNTIFS('GSTN-Diff Gross'!$D$7:$D$1006,BOOKS!E805,'GSTN-Diff Gross'!$T$7:$T$1006,"&lt;&gt;0")+COUNTIFS('GSTN-Diff Gross'!$D$7:$D$1006,BOOKS!E805,'GSTN-Diff Gross'!$U$7:$U$1006,"&lt;&gt;0")+COUNTIFS('GSTN-Diff Gross'!$D$7:$D$1006,BOOKS!E805,'GSTN-Diff Gross'!$V$7:$V$1006,"&lt;&gt;0"),BOOKS!M805,0)</f>
        <v>0</v>
      </c>
      <c r="Q805" s="84">
        <f>IFERROR(IF(B805="",0,SUMPRODUCT(('2A'!$D$6:$D$1005='GSTN-Bill Wise'!B805)*'2A'!$I$6:$I$1005)),0)</f>
        <v>0</v>
      </c>
      <c r="R805" s="44">
        <f>IFERROR(IF(B805="",0,SUMPRODUCT(('2A'!$D$6:$D$1005='GSTN-Bill Wise'!B805)*'2A'!$J$6:$J$1005)),0)</f>
        <v>0</v>
      </c>
      <c r="S805" s="44">
        <f>IFERROR(IF(B805="",0,SUMPRODUCT(('2A'!$D$6:$D$1005='GSTN-Bill Wise'!B805)*'2A'!$K$6:$K$1005)),0)</f>
        <v>0</v>
      </c>
      <c r="T805" s="44">
        <f>IFERROR(IF(B805="",0,SUMPRODUCT(('2A'!$D$6:$D$1005='GSTN-Bill Wise'!B805)*'2A'!$L$6:$L$1005)),0)</f>
        <v>0</v>
      </c>
      <c r="U805" s="44">
        <f>IFERROR(IF(B805="",0,SUMPRODUCT(('2A'!$D$6:$D$1005='GSTN-Bill Wise'!B805)*'2A'!$M$6:$M$1005)),0)</f>
        <v>0</v>
      </c>
      <c r="V805" s="111"/>
    </row>
    <row r="806" spans="1:22">
      <c r="A806" s="161">
        <f t="shared" si="93"/>
        <v>801</v>
      </c>
      <c r="B806" s="161" t="str">
        <f t="shared" si="87"/>
        <v/>
      </c>
      <c r="C806" s="161" t="str">
        <f>IF(COUNTIFS('GSTN-Diff Gross'!$D$7:$D$1006,BOOKS!E806,'GSTN-Diff Gross'!$R$7:$R$1006,"&lt;&gt;0")+COUNTIFS('GSTN-Diff Gross'!$D$7:$D$1006,BOOKS!E806,'GSTN-Diff Gross'!$S$7:$S$1006,"&lt;&gt;0")+COUNTIFS('GSTN-Diff Gross'!$D$7:$D$1006,BOOKS!E806,'GSTN-Diff Gross'!$T$7:$T$1006,"&lt;&gt;0")+COUNTIFS('GSTN-Diff Gross'!$D$7:$D$1006,BOOKS!E806,'GSTN-Diff Gross'!$U$7:$U$1006,"&lt;&gt;0")+COUNTIFS('GSTN-Diff Gross'!$D$7:$D$1006,BOOKS!E806,'GSTN-Diff Gross'!$V$7:$V$1006,"&lt;&gt;0"),BOOKS!E806,"")</f>
        <v/>
      </c>
      <c r="D806" s="41" t="str">
        <f>IF(COUNTIFS('GSTN-Diff Gross'!$D$7:$D$1006,BOOKS!E806,'GSTN-Diff Gross'!$R$7:$R$1006,"&lt;&gt;0")+COUNTIFS('GSTN-Diff Gross'!$D$7:$D$1006,BOOKS!E806,'GSTN-Diff Gross'!$S$7:$S$1006,"&lt;&gt;0")+COUNTIFS('GSTN-Diff Gross'!$D$7:$D$1006,BOOKS!E806,'GSTN-Diff Gross'!$T$7:$T$1006,"&lt;&gt;0")+COUNTIFS('GSTN-Diff Gross'!$D$7:$D$1006,BOOKS!E806,'GSTN-Diff Gross'!$U$7:$U$1006,"&lt;&gt;0")+COUNTIFS('GSTN-Diff Gross'!$D$7:$D$1006,BOOKS!E806,'GSTN-Diff Gross'!$V$7:$V$1006,"&lt;&gt;0"),BOOKS!F806,"")</f>
        <v/>
      </c>
      <c r="E806" s="68" t="str">
        <f>IF(COUNTIFS('GSTN-Diff Gross'!$D$7:$D$1006,BOOKS!E806,'GSTN-Diff Gross'!$R$7:$R$1006,"&lt;&gt;0")+COUNTIFS('GSTN-Diff Gross'!$D$7:$D$1006,BOOKS!E806,'GSTN-Diff Gross'!$S$7:$S$1006,"&lt;&gt;0")+COUNTIFS('GSTN-Diff Gross'!$D$7:$D$1006,BOOKS!E806,'GSTN-Diff Gross'!$T$7:$T$1006,"&lt;&gt;0")+COUNTIFS('GSTN-Diff Gross'!$D$7:$D$1006,BOOKS!E806,'GSTN-Diff Gross'!$U$7:$U$1006,"&lt;&gt;0")+COUNTIFS('GSTN-Diff Gross'!$D$7:$D$1006,BOOKS!E806,'GSTN-Diff Gross'!$V$7:$V$1006,"&lt;&gt;0"),BOOKS!G806,"")</f>
        <v/>
      </c>
      <c r="F806" s="90" t="str">
        <f>IF(COUNTIFS('GSTN-Diff Gross'!$D$7:$D$1006,BOOKS!E806,'GSTN-Diff Gross'!$R$7:$R$1006,"&lt;&gt;0")+COUNTIFS('GSTN-Diff Gross'!$D$7:$D$1006,BOOKS!E806,'GSTN-Diff Gross'!$S$7:$S$1006,"&lt;&gt;0")+COUNTIFS('GSTN-Diff Gross'!$D$7:$D$1006,BOOKS!E806,'GSTN-Diff Gross'!$T$7:$T$1006,"&lt;&gt;0")+COUNTIFS('GSTN-Diff Gross'!$D$7:$D$1006,BOOKS!E806,'GSTN-Diff Gross'!$U$7:$U$1006,"&lt;&gt;0")+COUNTIFS('GSTN-Diff Gross'!$D$7:$D$1006,BOOKS!E806,'GSTN-Diff Gross'!$V$7:$V$1006,"&lt;&gt;0"),BOOKS!H806,"")</f>
        <v/>
      </c>
      <c r="G806" s="167">
        <f t="shared" si="88"/>
        <v>0</v>
      </c>
      <c r="H806" s="167">
        <f t="shared" si="89"/>
        <v>0</v>
      </c>
      <c r="I806" s="167">
        <f t="shared" si="90"/>
        <v>0</v>
      </c>
      <c r="J806" s="167">
        <f t="shared" si="91"/>
        <v>0</v>
      </c>
      <c r="K806" s="167">
        <f t="shared" si="92"/>
        <v>0</v>
      </c>
      <c r="L806" s="99">
        <f>IF(COUNTIFS('GSTN-Diff Gross'!$D$7:$D$1006,BOOKS!E806,'GSTN-Diff Gross'!$R$7:$R$1006,"&lt;&gt;0")+COUNTIFS('GSTN-Diff Gross'!$D$7:$D$1006,BOOKS!E806,'GSTN-Diff Gross'!$S$7:$S$1006,"&lt;&gt;0")+COUNTIFS('GSTN-Diff Gross'!$D$7:$D$1006,BOOKS!E806,'GSTN-Diff Gross'!$T$7:$T$1006,"&lt;&gt;0")+COUNTIFS('GSTN-Diff Gross'!$D$7:$D$1006,BOOKS!E806,'GSTN-Diff Gross'!$U$7:$U$1006,"&lt;&gt;0")+COUNTIFS('GSTN-Diff Gross'!$D$7:$D$1006,BOOKS!E806,'GSTN-Diff Gross'!$V$7:$V$1006,"&lt;&gt;0"),BOOKS!I806,0)</f>
        <v>0</v>
      </c>
      <c r="M806" s="100">
        <f>IF(COUNTIFS('GSTN-Diff Gross'!$D$7:$D$1006,BOOKS!E806,'GSTN-Diff Gross'!$R$7:$R$1006,"&lt;&gt;0")+COUNTIFS('GSTN-Diff Gross'!$D$7:$D$1006,BOOKS!E806,'GSTN-Diff Gross'!$S$7:$S$1006,"&lt;&gt;0")+COUNTIFS('GSTN-Diff Gross'!$D$7:$D$1006,BOOKS!E806,'GSTN-Diff Gross'!$T$7:$T$1006,"&lt;&gt;0")+COUNTIFS('GSTN-Diff Gross'!$D$7:$D$1006,BOOKS!E806,'GSTN-Diff Gross'!$U$7:$U$1006,"&lt;&gt;0")+COUNTIFS('GSTN-Diff Gross'!$D$7:$D$1006,BOOKS!E806,'GSTN-Diff Gross'!$V$7:$V$1006,"&lt;&gt;0"),BOOKS!J806,0)</f>
        <v>0</v>
      </c>
      <c r="N806" s="100">
        <f>IF(COUNTIFS('GSTN-Diff Gross'!$D$7:$D$1006,BOOKS!E806,'GSTN-Diff Gross'!$R$7:$R$1006,"&lt;&gt;0")+COUNTIFS('GSTN-Diff Gross'!$D$7:$D$1006,BOOKS!E806,'GSTN-Diff Gross'!$S$7:$S$1006,"&lt;&gt;0")+COUNTIFS('GSTN-Diff Gross'!$D$7:$D$1006,BOOKS!E806,'GSTN-Diff Gross'!$T$7:$T$1006,"&lt;&gt;0")+COUNTIFS('GSTN-Diff Gross'!$D$7:$D$1006,BOOKS!E806,'GSTN-Diff Gross'!$U$7:$U$1006,"&lt;&gt;0")+COUNTIFS('GSTN-Diff Gross'!$D$7:$D$1006,BOOKS!E806,'GSTN-Diff Gross'!$V$7:$V$1006,"&lt;&gt;0"),BOOKS!K806,0)</f>
        <v>0</v>
      </c>
      <c r="O806" s="100">
        <f>IF(COUNTIFS('GSTN-Diff Gross'!$D$7:$D$1006,BOOKS!E806,'GSTN-Diff Gross'!$R$7:$R$1006,"&lt;&gt;0")+COUNTIFS('GSTN-Diff Gross'!$D$7:$D$1006,BOOKS!E806,'GSTN-Diff Gross'!$S$7:$S$1006,"&lt;&gt;0")+COUNTIFS('GSTN-Diff Gross'!$D$7:$D$1006,BOOKS!E806,'GSTN-Diff Gross'!$T$7:$T$1006,"&lt;&gt;0")+COUNTIFS('GSTN-Diff Gross'!$D$7:$D$1006,BOOKS!E806,'GSTN-Diff Gross'!$U$7:$U$1006,"&lt;&gt;0")+COUNTIFS('GSTN-Diff Gross'!$D$7:$D$1006,BOOKS!E806,'GSTN-Diff Gross'!$V$7:$V$1006,"&lt;&gt;0"),BOOKS!L806,0)</f>
        <v>0</v>
      </c>
      <c r="P806" s="100">
        <f>IF(COUNTIFS('GSTN-Diff Gross'!$D$7:$D$1006,BOOKS!E806,'GSTN-Diff Gross'!$R$7:$R$1006,"&lt;&gt;0")+COUNTIFS('GSTN-Diff Gross'!$D$7:$D$1006,BOOKS!E806,'GSTN-Diff Gross'!$S$7:$S$1006,"&lt;&gt;0")+COUNTIFS('GSTN-Diff Gross'!$D$7:$D$1006,BOOKS!E806,'GSTN-Diff Gross'!$T$7:$T$1006,"&lt;&gt;0")+COUNTIFS('GSTN-Diff Gross'!$D$7:$D$1006,BOOKS!E806,'GSTN-Diff Gross'!$U$7:$U$1006,"&lt;&gt;0")+COUNTIFS('GSTN-Diff Gross'!$D$7:$D$1006,BOOKS!E806,'GSTN-Diff Gross'!$V$7:$V$1006,"&lt;&gt;0"),BOOKS!M806,0)</f>
        <v>0</v>
      </c>
      <c r="Q806" s="94">
        <f>IFERROR(IF(B806="",0,SUMPRODUCT(('2A'!$D$6:$D$1005='GSTN-Bill Wise'!B806)*'2A'!$I$6:$I$1005)),0)</f>
        <v>0</v>
      </c>
      <c r="R806" s="95">
        <f>IFERROR(IF(B806="",0,SUMPRODUCT(('2A'!$D$6:$D$1005='GSTN-Bill Wise'!B806)*'2A'!$J$6:$J$1005)),0)</f>
        <v>0</v>
      </c>
      <c r="S806" s="95">
        <f>IFERROR(IF(B806="",0,SUMPRODUCT(('2A'!$D$6:$D$1005='GSTN-Bill Wise'!B806)*'2A'!$K$6:$K$1005)),0)</f>
        <v>0</v>
      </c>
      <c r="T806" s="95">
        <f>IFERROR(IF(B806="",0,SUMPRODUCT(('2A'!$D$6:$D$1005='GSTN-Bill Wise'!B806)*'2A'!$L$6:$L$1005)),0)</f>
        <v>0</v>
      </c>
      <c r="U806" s="95">
        <f>IFERROR(IF(B806="",0,SUMPRODUCT(('2A'!$D$6:$D$1005='GSTN-Bill Wise'!B806)*'2A'!$M$6:$M$1005)),0)</f>
        <v>0</v>
      </c>
      <c r="V806" s="111"/>
    </row>
    <row r="807" spans="1:22">
      <c r="A807" s="162">
        <f t="shared" si="93"/>
        <v>802</v>
      </c>
      <c r="B807" s="162" t="str">
        <f t="shared" si="87"/>
        <v/>
      </c>
      <c r="C807" s="162" t="str">
        <f>IF(COUNTIFS('GSTN-Diff Gross'!$D$7:$D$1006,BOOKS!E807,'GSTN-Diff Gross'!$R$7:$R$1006,"&lt;&gt;0")+COUNTIFS('GSTN-Diff Gross'!$D$7:$D$1006,BOOKS!E807,'GSTN-Diff Gross'!$S$7:$S$1006,"&lt;&gt;0")+COUNTIFS('GSTN-Diff Gross'!$D$7:$D$1006,BOOKS!E807,'GSTN-Diff Gross'!$T$7:$T$1006,"&lt;&gt;0")+COUNTIFS('GSTN-Diff Gross'!$D$7:$D$1006,BOOKS!E807,'GSTN-Diff Gross'!$U$7:$U$1006,"&lt;&gt;0")+COUNTIFS('GSTN-Diff Gross'!$D$7:$D$1006,BOOKS!E807,'GSTN-Diff Gross'!$V$7:$V$1006,"&lt;&gt;0"),BOOKS!E807,"")</f>
        <v/>
      </c>
      <c r="D807" s="44" t="str">
        <f>IF(COUNTIFS('GSTN-Diff Gross'!$D$7:$D$1006,BOOKS!E807,'GSTN-Diff Gross'!$R$7:$R$1006,"&lt;&gt;0")+COUNTIFS('GSTN-Diff Gross'!$D$7:$D$1006,BOOKS!E807,'GSTN-Diff Gross'!$S$7:$S$1006,"&lt;&gt;0")+COUNTIFS('GSTN-Diff Gross'!$D$7:$D$1006,BOOKS!E807,'GSTN-Diff Gross'!$T$7:$T$1006,"&lt;&gt;0")+COUNTIFS('GSTN-Diff Gross'!$D$7:$D$1006,BOOKS!E807,'GSTN-Diff Gross'!$U$7:$U$1006,"&lt;&gt;0")+COUNTIFS('GSTN-Diff Gross'!$D$7:$D$1006,BOOKS!E807,'GSTN-Diff Gross'!$V$7:$V$1006,"&lt;&gt;0"),BOOKS!F807,"")</f>
        <v/>
      </c>
      <c r="E807" s="67" t="str">
        <f>IF(COUNTIFS('GSTN-Diff Gross'!$D$7:$D$1006,BOOKS!E807,'GSTN-Diff Gross'!$R$7:$R$1006,"&lt;&gt;0")+COUNTIFS('GSTN-Diff Gross'!$D$7:$D$1006,BOOKS!E807,'GSTN-Diff Gross'!$S$7:$S$1006,"&lt;&gt;0")+COUNTIFS('GSTN-Diff Gross'!$D$7:$D$1006,BOOKS!E807,'GSTN-Diff Gross'!$T$7:$T$1006,"&lt;&gt;0")+COUNTIFS('GSTN-Diff Gross'!$D$7:$D$1006,BOOKS!E807,'GSTN-Diff Gross'!$U$7:$U$1006,"&lt;&gt;0")+COUNTIFS('GSTN-Diff Gross'!$D$7:$D$1006,BOOKS!E807,'GSTN-Diff Gross'!$V$7:$V$1006,"&lt;&gt;0"),BOOKS!G807,"")</f>
        <v/>
      </c>
      <c r="F807" s="89" t="str">
        <f>IF(COUNTIFS('GSTN-Diff Gross'!$D$7:$D$1006,BOOKS!E807,'GSTN-Diff Gross'!$R$7:$R$1006,"&lt;&gt;0")+COUNTIFS('GSTN-Diff Gross'!$D$7:$D$1006,BOOKS!E807,'GSTN-Diff Gross'!$S$7:$S$1006,"&lt;&gt;0")+COUNTIFS('GSTN-Diff Gross'!$D$7:$D$1006,BOOKS!E807,'GSTN-Diff Gross'!$T$7:$T$1006,"&lt;&gt;0")+COUNTIFS('GSTN-Diff Gross'!$D$7:$D$1006,BOOKS!E807,'GSTN-Diff Gross'!$U$7:$U$1006,"&lt;&gt;0")+COUNTIFS('GSTN-Diff Gross'!$D$7:$D$1006,BOOKS!E807,'GSTN-Diff Gross'!$V$7:$V$1006,"&lt;&gt;0"),BOOKS!H807,"")</f>
        <v/>
      </c>
      <c r="G807" s="96">
        <f t="shared" si="88"/>
        <v>0</v>
      </c>
      <c r="H807" s="96">
        <f t="shared" si="89"/>
        <v>0</v>
      </c>
      <c r="I807" s="97">
        <f t="shared" si="90"/>
        <v>0</v>
      </c>
      <c r="J807" s="98">
        <f t="shared" si="91"/>
        <v>0</v>
      </c>
      <c r="K807" s="96">
        <f t="shared" si="92"/>
        <v>0</v>
      </c>
      <c r="L807" s="93">
        <f>IF(COUNTIFS('GSTN-Diff Gross'!$D$7:$D$1006,BOOKS!E807,'GSTN-Diff Gross'!$R$7:$R$1006,"&lt;&gt;0")+COUNTIFS('GSTN-Diff Gross'!$D$7:$D$1006,BOOKS!E807,'GSTN-Diff Gross'!$S$7:$S$1006,"&lt;&gt;0")+COUNTIFS('GSTN-Diff Gross'!$D$7:$D$1006,BOOKS!E807,'GSTN-Diff Gross'!$T$7:$T$1006,"&lt;&gt;0")+COUNTIFS('GSTN-Diff Gross'!$D$7:$D$1006,BOOKS!E807,'GSTN-Diff Gross'!$U$7:$U$1006,"&lt;&gt;0")+COUNTIFS('GSTN-Diff Gross'!$D$7:$D$1006,BOOKS!E807,'GSTN-Diff Gross'!$V$7:$V$1006,"&lt;&gt;0"),BOOKS!I807,0)</f>
        <v>0</v>
      </c>
      <c r="M807" s="88">
        <f>IF(COUNTIFS('GSTN-Diff Gross'!$D$7:$D$1006,BOOKS!E807,'GSTN-Diff Gross'!$R$7:$R$1006,"&lt;&gt;0")+COUNTIFS('GSTN-Diff Gross'!$D$7:$D$1006,BOOKS!E807,'GSTN-Diff Gross'!$S$7:$S$1006,"&lt;&gt;0")+COUNTIFS('GSTN-Diff Gross'!$D$7:$D$1006,BOOKS!E807,'GSTN-Diff Gross'!$T$7:$T$1006,"&lt;&gt;0")+COUNTIFS('GSTN-Diff Gross'!$D$7:$D$1006,BOOKS!E807,'GSTN-Diff Gross'!$U$7:$U$1006,"&lt;&gt;0")+COUNTIFS('GSTN-Diff Gross'!$D$7:$D$1006,BOOKS!E807,'GSTN-Diff Gross'!$V$7:$V$1006,"&lt;&gt;0"),BOOKS!J807,0)</f>
        <v>0</v>
      </c>
      <c r="N807" s="88">
        <f>IF(COUNTIFS('GSTN-Diff Gross'!$D$7:$D$1006,BOOKS!E807,'GSTN-Diff Gross'!$R$7:$R$1006,"&lt;&gt;0")+COUNTIFS('GSTN-Diff Gross'!$D$7:$D$1006,BOOKS!E807,'GSTN-Diff Gross'!$S$7:$S$1006,"&lt;&gt;0")+COUNTIFS('GSTN-Diff Gross'!$D$7:$D$1006,BOOKS!E807,'GSTN-Diff Gross'!$T$7:$T$1006,"&lt;&gt;0")+COUNTIFS('GSTN-Diff Gross'!$D$7:$D$1006,BOOKS!E807,'GSTN-Diff Gross'!$U$7:$U$1006,"&lt;&gt;0")+COUNTIFS('GSTN-Diff Gross'!$D$7:$D$1006,BOOKS!E807,'GSTN-Diff Gross'!$V$7:$V$1006,"&lt;&gt;0"),BOOKS!K807,0)</f>
        <v>0</v>
      </c>
      <c r="O807" s="88">
        <f>IF(COUNTIFS('GSTN-Diff Gross'!$D$7:$D$1006,BOOKS!E807,'GSTN-Diff Gross'!$R$7:$R$1006,"&lt;&gt;0")+COUNTIFS('GSTN-Diff Gross'!$D$7:$D$1006,BOOKS!E807,'GSTN-Diff Gross'!$S$7:$S$1006,"&lt;&gt;0")+COUNTIFS('GSTN-Diff Gross'!$D$7:$D$1006,BOOKS!E807,'GSTN-Diff Gross'!$T$7:$T$1006,"&lt;&gt;0")+COUNTIFS('GSTN-Diff Gross'!$D$7:$D$1006,BOOKS!E807,'GSTN-Diff Gross'!$U$7:$U$1006,"&lt;&gt;0")+COUNTIFS('GSTN-Diff Gross'!$D$7:$D$1006,BOOKS!E807,'GSTN-Diff Gross'!$V$7:$V$1006,"&lt;&gt;0"),BOOKS!L807,0)</f>
        <v>0</v>
      </c>
      <c r="P807" s="88">
        <f>IF(COUNTIFS('GSTN-Diff Gross'!$D$7:$D$1006,BOOKS!E807,'GSTN-Diff Gross'!$R$7:$R$1006,"&lt;&gt;0")+COUNTIFS('GSTN-Diff Gross'!$D$7:$D$1006,BOOKS!E807,'GSTN-Diff Gross'!$S$7:$S$1006,"&lt;&gt;0")+COUNTIFS('GSTN-Diff Gross'!$D$7:$D$1006,BOOKS!E807,'GSTN-Diff Gross'!$T$7:$T$1006,"&lt;&gt;0")+COUNTIFS('GSTN-Diff Gross'!$D$7:$D$1006,BOOKS!E807,'GSTN-Diff Gross'!$U$7:$U$1006,"&lt;&gt;0")+COUNTIFS('GSTN-Diff Gross'!$D$7:$D$1006,BOOKS!E807,'GSTN-Diff Gross'!$V$7:$V$1006,"&lt;&gt;0"),BOOKS!M807,0)</f>
        <v>0</v>
      </c>
      <c r="Q807" s="84">
        <f>IFERROR(IF(B807="",0,SUMPRODUCT(('2A'!$D$6:$D$1005='GSTN-Bill Wise'!B807)*'2A'!$I$6:$I$1005)),0)</f>
        <v>0</v>
      </c>
      <c r="R807" s="44">
        <f>IFERROR(IF(B807="",0,SUMPRODUCT(('2A'!$D$6:$D$1005='GSTN-Bill Wise'!B807)*'2A'!$J$6:$J$1005)),0)</f>
        <v>0</v>
      </c>
      <c r="S807" s="44">
        <f>IFERROR(IF(B807="",0,SUMPRODUCT(('2A'!$D$6:$D$1005='GSTN-Bill Wise'!B807)*'2A'!$K$6:$K$1005)),0)</f>
        <v>0</v>
      </c>
      <c r="T807" s="44">
        <f>IFERROR(IF(B807="",0,SUMPRODUCT(('2A'!$D$6:$D$1005='GSTN-Bill Wise'!B807)*'2A'!$L$6:$L$1005)),0)</f>
        <v>0</v>
      </c>
      <c r="U807" s="44">
        <f>IFERROR(IF(B807="",0,SUMPRODUCT(('2A'!$D$6:$D$1005='GSTN-Bill Wise'!B807)*'2A'!$M$6:$M$1005)),0)</f>
        <v>0</v>
      </c>
      <c r="V807" s="111"/>
    </row>
    <row r="808" spans="1:22">
      <c r="A808" s="161">
        <f t="shared" si="93"/>
        <v>803</v>
      </c>
      <c r="B808" s="161" t="str">
        <f t="shared" si="87"/>
        <v/>
      </c>
      <c r="C808" s="161" t="str">
        <f>IF(COUNTIFS('GSTN-Diff Gross'!$D$7:$D$1006,BOOKS!E808,'GSTN-Diff Gross'!$R$7:$R$1006,"&lt;&gt;0")+COUNTIFS('GSTN-Diff Gross'!$D$7:$D$1006,BOOKS!E808,'GSTN-Diff Gross'!$S$7:$S$1006,"&lt;&gt;0")+COUNTIFS('GSTN-Diff Gross'!$D$7:$D$1006,BOOKS!E808,'GSTN-Diff Gross'!$T$7:$T$1006,"&lt;&gt;0")+COUNTIFS('GSTN-Diff Gross'!$D$7:$D$1006,BOOKS!E808,'GSTN-Diff Gross'!$U$7:$U$1006,"&lt;&gt;0")+COUNTIFS('GSTN-Diff Gross'!$D$7:$D$1006,BOOKS!E808,'GSTN-Diff Gross'!$V$7:$V$1006,"&lt;&gt;0"),BOOKS!E808,"")</f>
        <v/>
      </c>
      <c r="D808" s="41" t="str">
        <f>IF(COUNTIFS('GSTN-Diff Gross'!$D$7:$D$1006,BOOKS!E808,'GSTN-Diff Gross'!$R$7:$R$1006,"&lt;&gt;0")+COUNTIFS('GSTN-Diff Gross'!$D$7:$D$1006,BOOKS!E808,'GSTN-Diff Gross'!$S$7:$S$1006,"&lt;&gt;0")+COUNTIFS('GSTN-Diff Gross'!$D$7:$D$1006,BOOKS!E808,'GSTN-Diff Gross'!$T$7:$T$1006,"&lt;&gt;0")+COUNTIFS('GSTN-Diff Gross'!$D$7:$D$1006,BOOKS!E808,'GSTN-Diff Gross'!$U$7:$U$1006,"&lt;&gt;0")+COUNTIFS('GSTN-Diff Gross'!$D$7:$D$1006,BOOKS!E808,'GSTN-Diff Gross'!$V$7:$V$1006,"&lt;&gt;0"),BOOKS!F808,"")</f>
        <v/>
      </c>
      <c r="E808" s="68" t="str">
        <f>IF(COUNTIFS('GSTN-Diff Gross'!$D$7:$D$1006,BOOKS!E808,'GSTN-Diff Gross'!$R$7:$R$1006,"&lt;&gt;0")+COUNTIFS('GSTN-Diff Gross'!$D$7:$D$1006,BOOKS!E808,'GSTN-Diff Gross'!$S$7:$S$1006,"&lt;&gt;0")+COUNTIFS('GSTN-Diff Gross'!$D$7:$D$1006,BOOKS!E808,'GSTN-Diff Gross'!$T$7:$T$1006,"&lt;&gt;0")+COUNTIFS('GSTN-Diff Gross'!$D$7:$D$1006,BOOKS!E808,'GSTN-Diff Gross'!$U$7:$U$1006,"&lt;&gt;0")+COUNTIFS('GSTN-Diff Gross'!$D$7:$D$1006,BOOKS!E808,'GSTN-Diff Gross'!$V$7:$V$1006,"&lt;&gt;0"),BOOKS!G808,"")</f>
        <v/>
      </c>
      <c r="F808" s="90" t="str">
        <f>IF(COUNTIFS('GSTN-Diff Gross'!$D$7:$D$1006,BOOKS!E808,'GSTN-Diff Gross'!$R$7:$R$1006,"&lt;&gt;0")+COUNTIFS('GSTN-Diff Gross'!$D$7:$D$1006,BOOKS!E808,'GSTN-Diff Gross'!$S$7:$S$1006,"&lt;&gt;0")+COUNTIFS('GSTN-Diff Gross'!$D$7:$D$1006,BOOKS!E808,'GSTN-Diff Gross'!$T$7:$T$1006,"&lt;&gt;0")+COUNTIFS('GSTN-Diff Gross'!$D$7:$D$1006,BOOKS!E808,'GSTN-Diff Gross'!$U$7:$U$1006,"&lt;&gt;0")+COUNTIFS('GSTN-Diff Gross'!$D$7:$D$1006,BOOKS!E808,'GSTN-Diff Gross'!$V$7:$V$1006,"&lt;&gt;0"),BOOKS!H808,"")</f>
        <v/>
      </c>
      <c r="G808" s="167">
        <f t="shared" si="88"/>
        <v>0</v>
      </c>
      <c r="H808" s="167">
        <f t="shared" si="89"/>
        <v>0</v>
      </c>
      <c r="I808" s="167">
        <f t="shared" si="90"/>
        <v>0</v>
      </c>
      <c r="J808" s="167">
        <f t="shared" si="91"/>
        <v>0</v>
      </c>
      <c r="K808" s="167">
        <f t="shared" si="92"/>
        <v>0</v>
      </c>
      <c r="L808" s="99">
        <f>IF(COUNTIFS('GSTN-Diff Gross'!$D$7:$D$1006,BOOKS!E808,'GSTN-Diff Gross'!$R$7:$R$1006,"&lt;&gt;0")+COUNTIFS('GSTN-Diff Gross'!$D$7:$D$1006,BOOKS!E808,'GSTN-Diff Gross'!$S$7:$S$1006,"&lt;&gt;0")+COUNTIFS('GSTN-Diff Gross'!$D$7:$D$1006,BOOKS!E808,'GSTN-Diff Gross'!$T$7:$T$1006,"&lt;&gt;0")+COUNTIFS('GSTN-Diff Gross'!$D$7:$D$1006,BOOKS!E808,'GSTN-Diff Gross'!$U$7:$U$1006,"&lt;&gt;0")+COUNTIFS('GSTN-Diff Gross'!$D$7:$D$1006,BOOKS!E808,'GSTN-Diff Gross'!$V$7:$V$1006,"&lt;&gt;0"),BOOKS!I808,0)</f>
        <v>0</v>
      </c>
      <c r="M808" s="100">
        <f>IF(COUNTIFS('GSTN-Diff Gross'!$D$7:$D$1006,BOOKS!E808,'GSTN-Diff Gross'!$R$7:$R$1006,"&lt;&gt;0")+COUNTIFS('GSTN-Diff Gross'!$D$7:$D$1006,BOOKS!E808,'GSTN-Diff Gross'!$S$7:$S$1006,"&lt;&gt;0")+COUNTIFS('GSTN-Diff Gross'!$D$7:$D$1006,BOOKS!E808,'GSTN-Diff Gross'!$T$7:$T$1006,"&lt;&gt;0")+COUNTIFS('GSTN-Diff Gross'!$D$7:$D$1006,BOOKS!E808,'GSTN-Diff Gross'!$U$7:$U$1006,"&lt;&gt;0")+COUNTIFS('GSTN-Diff Gross'!$D$7:$D$1006,BOOKS!E808,'GSTN-Diff Gross'!$V$7:$V$1006,"&lt;&gt;0"),BOOKS!J808,0)</f>
        <v>0</v>
      </c>
      <c r="N808" s="100">
        <f>IF(COUNTIFS('GSTN-Diff Gross'!$D$7:$D$1006,BOOKS!E808,'GSTN-Diff Gross'!$R$7:$R$1006,"&lt;&gt;0")+COUNTIFS('GSTN-Diff Gross'!$D$7:$D$1006,BOOKS!E808,'GSTN-Diff Gross'!$S$7:$S$1006,"&lt;&gt;0")+COUNTIFS('GSTN-Diff Gross'!$D$7:$D$1006,BOOKS!E808,'GSTN-Diff Gross'!$T$7:$T$1006,"&lt;&gt;0")+COUNTIFS('GSTN-Diff Gross'!$D$7:$D$1006,BOOKS!E808,'GSTN-Diff Gross'!$U$7:$U$1006,"&lt;&gt;0")+COUNTIFS('GSTN-Diff Gross'!$D$7:$D$1006,BOOKS!E808,'GSTN-Diff Gross'!$V$7:$V$1006,"&lt;&gt;0"),BOOKS!K808,0)</f>
        <v>0</v>
      </c>
      <c r="O808" s="100">
        <f>IF(COUNTIFS('GSTN-Diff Gross'!$D$7:$D$1006,BOOKS!E808,'GSTN-Diff Gross'!$R$7:$R$1006,"&lt;&gt;0")+COUNTIFS('GSTN-Diff Gross'!$D$7:$D$1006,BOOKS!E808,'GSTN-Diff Gross'!$S$7:$S$1006,"&lt;&gt;0")+COUNTIFS('GSTN-Diff Gross'!$D$7:$D$1006,BOOKS!E808,'GSTN-Diff Gross'!$T$7:$T$1006,"&lt;&gt;0")+COUNTIFS('GSTN-Diff Gross'!$D$7:$D$1006,BOOKS!E808,'GSTN-Diff Gross'!$U$7:$U$1006,"&lt;&gt;0")+COUNTIFS('GSTN-Diff Gross'!$D$7:$D$1006,BOOKS!E808,'GSTN-Diff Gross'!$V$7:$V$1006,"&lt;&gt;0"),BOOKS!L808,0)</f>
        <v>0</v>
      </c>
      <c r="P808" s="100">
        <f>IF(COUNTIFS('GSTN-Diff Gross'!$D$7:$D$1006,BOOKS!E808,'GSTN-Diff Gross'!$R$7:$R$1006,"&lt;&gt;0")+COUNTIFS('GSTN-Diff Gross'!$D$7:$D$1006,BOOKS!E808,'GSTN-Diff Gross'!$S$7:$S$1006,"&lt;&gt;0")+COUNTIFS('GSTN-Diff Gross'!$D$7:$D$1006,BOOKS!E808,'GSTN-Diff Gross'!$T$7:$T$1006,"&lt;&gt;0")+COUNTIFS('GSTN-Diff Gross'!$D$7:$D$1006,BOOKS!E808,'GSTN-Diff Gross'!$U$7:$U$1006,"&lt;&gt;0")+COUNTIFS('GSTN-Diff Gross'!$D$7:$D$1006,BOOKS!E808,'GSTN-Diff Gross'!$V$7:$V$1006,"&lt;&gt;0"),BOOKS!M808,0)</f>
        <v>0</v>
      </c>
      <c r="Q808" s="94">
        <f>IFERROR(IF(B808="",0,SUMPRODUCT(('2A'!$D$6:$D$1005='GSTN-Bill Wise'!B808)*'2A'!$I$6:$I$1005)),0)</f>
        <v>0</v>
      </c>
      <c r="R808" s="95">
        <f>IFERROR(IF(B808="",0,SUMPRODUCT(('2A'!$D$6:$D$1005='GSTN-Bill Wise'!B808)*'2A'!$J$6:$J$1005)),0)</f>
        <v>0</v>
      </c>
      <c r="S808" s="95">
        <f>IFERROR(IF(B808="",0,SUMPRODUCT(('2A'!$D$6:$D$1005='GSTN-Bill Wise'!B808)*'2A'!$K$6:$K$1005)),0)</f>
        <v>0</v>
      </c>
      <c r="T808" s="95">
        <f>IFERROR(IF(B808="",0,SUMPRODUCT(('2A'!$D$6:$D$1005='GSTN-Bill Wise'!B808)*'2A'!$L$6:$L$1005)),0)</f>
        <v>0</v>
      </c>
      <c r="U808" s="95">
        <f>IFERROR(IF(B808="",0,SUMPRODUCT(('2A'!$D$6:$D$1005='GSTN-Bill Wise'!B808)*'2A'!$M$6:$M$1005)),0)</f>
        <v>0</v>
      </c>
      <c r="V808" s="111"/>
    </row>
    <row r="809" spans="1:22">
      <c r="A809" s="162">
        <f t="shared" si="93"/>
        <v>804</v>
      </c>
      <c r="B809" s="162" t="str">
        <f t="shared" si="87"/>
        <v/>
      </c>
      <c r="C809" s="162" t="str">
        <f>IF(COUNTIFS('GSTN-Diff Gross'!$D$7:$D$1006,BOOKS!E809,'GSTN-Diff Gross'!$R$7:$R$1006,"&lt;&gt;0")+COUNTIFS('GSTN-Diff Gross'!$D$7:$D$1006,BOOKS!E809,'GSTN-Diff Gross'!$S$7:$S$1006,"&lt;&gt;0")+COUNTIFS('GSTN-Diff Gross'!$D$7:$D$1006,BOOKS!E809,'GSTN-Diff Gross'!$T$7:$T$1006,"&lt;&gt;0")+COUNTIFS('GSTN-Diff Gross'!$D$7:$D$1006,BOOKS!E809,'GSTN-Diff Gross'!$U$7:$U$1006,"&lt;&gt;0")+COUNTIFS('GSTN-Diff Gross'!$D$7:$D$1006,BOOKS!E809,'GSTN-Diff Gross'!$V$7:$V$1006,"&lt;&gt;0"),BOOKS!E809,"")</f>
        <v/>
      </c>
      <c r="D809" s="44" t="str">
        <f>IF(COUNTIFS('GSTN-Diff Gross'!$D$7:$D$1006,BOOKS!E809,'GSTN-Diff Gross'!$R$7:$R$1006,"&lt;&gt;0")+COUNTIFS('GSTN-Diff Gross'!$D$7:$D$1006,BOOKS!E809,'GSTN-Diff Gross'!$S$7:$S$1006,"&lt;&gt;0")+COUNTIFS('GSTN-Diff Gross'!$D$7:$D$1006,BOOKS!E809,'GSTN-Diff Gross'!$T$7:$T$1006,"&lt;&gt;0")+COUNTIFS('GSTN-Diff Gross'!$D$7:$D$1006,BOOKS!E809,'GSTN-Diff Gross'!$U$7:$U$1006,"&lt;&gt;0")+COUNTIFS('GSTN-Diff Gross'!$D$7:$D$1006,BOOKS!E809,'GSTN-Diff Gross'!$V$7:$V$1006,"&lt;&gt;0"),BOOKS!F809,"")</f>
        <v/>
      </c>
      <c r="E809" s="67" t="str">
        <f>IF(COUNTIFS('GSTN-Diff Gross'!$D$7:$D$1006,BOOKS!E809,'GSTN-Diff Gross'!$R$7:$R$1006,"&lt;&gt;0")+COUNTIFS('GSTN-Diff Gross'!$D$7:$D$1006,BOOKS!E809,'GSTN-Diff Gross'!$S$7:$S$1006,"&lt;&gt;0")+COUNTIFS('GSTN-Diff Gross'!$D$7:$D$1006,BOOKS!E809,'GSTN-Diff Gross'!$T$7:$T$1006,"&lt;&gt;0")+COUNTIFS('GSTN-Diff Gross'!$D$7:$D$1006,BOOKS!E809,'GSTN-Diff Gross'!$U$7:$U$1006,"&lt;&gt;0")+COUNTIFS('GSTN-Diff Gross'!$D$7:$D$1006,BOOKS!E809,'GSTN-Diff Gross'!$V$7:$V$1006,"&lt;&gt;0"),BOOKS!G809,"")</f>
        <v/>
      </c>
      <c r="F809" s="89" t="str">
        <f>IF(COUNTIFS('GSTN-Diff Gross'!$D$7:$D$1006,BOOKS!E809,'GSTN-Diff Gross'!$R$7:$R$1006,"&lt;&gt;0")+COUNTIFS('GSTN-Diff Gross'!$D$7:$D$1006,BOOKS!E809,'GSTN-Diff Gross'!$S$7:$S$1006,"&lt;&gt;0")+COUNTIFS('GSTN-Diff Gross'!$D$7:$D$1006,BOOKS!E809,'GSTN-Diff Gross'!$T$7:$T$1006,"&lt;&gt;0")+COUNTIFS('GSTN-Diff Gross'!$D$7:$D$1006,BOOKS!E809,'GSTN-Diff Gross'!$U$7:$U$1006,"&lt;&gt;0")+COUNTIFS('GSTN-Diff Gross'!$D$7:$D$1006,BOOKS!E809,'GSTN-Diff Gross'!$V$7:$V$1006,"&lt;&gt;0"),BOOKS!H809,"")</f>
        <v/>
      </c>
      <c r="G809" s="96">
        <f t="shared" si="88"/>
        <v>0</v>
      </c>
      <c r="H809" s="96">
        <f t="shared" si="89"/>
        <v>0</v>
      </c>
      <c r="I809" s="97">
        <f t="shared" si="90"/>
        <v>0</v>
      </c>
      <c r="J809" s="98">
        <f t="shared" si="91"/>
        <v>0</v>
      </c>
      <c r="K809" s="96">
        <f t="shared" si="92"/>
        <v>0</v>
      </c>
      <c r="L809" s="93">
        <f>IF(COUNTIFS('GSTN-Diff Gross'!$D$7:$D$1006,BOOKS!E809,'GSTN-Diff Gross'!$R$7:$R$1006,"&lt;&gt;0")+COUNTIFS('GSTN-Diff Gross'!$D$7:$D$1006,BOOKS!E809,'GSTN-Diff Gross'!$S$7:$S$1006,"&lt;&gt;0")+COUNTIFS('GSTN-Diff Gross'!$D$7:$D$1006,BOOKS!E809,'GSTN-Diff Gross'!$T$7:$T$1006,"&lt;&gt;0")+COUNTIFS('GSTN-Diff Gross'!$D$7:$D$1006,BOOKS!E809,'GSTN-Diff Gross'!$U$7:$U$1006,"&lt;&gt;0")+COUNTIFS('GSTN-Diff Gross'!$D$7:$D$1006,BOOKS!E809,'GSTN-Diff Gross'!$V$7:$V$1006,"&lt;&gt;0"),BOOKS!I809,0)</f>
        <v>0</v>
      </c>
      <c r="M809" s="88">
        <f>IF(COUNTIFS('GSTN-Diff Gross'!$D$7:$D$1006,BOOKS!E809,'GSTN-Diff Gross'!$R$7:$R$1006,"&lt;&gt;0")+COUNTIFS('GSTN-Diff Gross'!$D$7:$D$1006,BOOKS!E809,'GSTN-Diff Gross'!$S$7:$S$1006,"&lt;&gt;0")+COUNTIFS('GSTN-Diff Gross'!$D$7:$D$1006,BOOKS!E809,'GSTN-Diff Gross'!$T$7:$T$1006,"&lt;&gt;0")+COUNTIFS('GSTN-Diff Gross'!$D$7:$D$1006,BOOKS!E809,'GSTN-Diff Gross'!$U$7:$U$1006,"&lt;&gt;0")+COUNTIFS('GSTN-Diff Gross'!$D$7:$D$1006,BOOKS!E809,'GSTN-Diff Gross'!$V$7:$V$1006,"&lt;&gt;0"),BOOKS!J809,0)</f>
        <v>0</v>
      </c>
      <c r="N809" s="88">
        <f>IF(COUNTIFS('GSTN-Diff Gross'!$D$7:$D$1006,BOOKS!E809,'GSTN-Diff Gross'!$R$7:$R$1006,"&lt;&gt;0")+COUNTIFS('GSTN-Diff Gross'!$D$7:$D$1006,BOOKS!E809,'GSTN-Diff Gross'!$S$7:$S$1006,"&lt;&gt;0")+COUNTIFS('GSTN-Diff Gross'!$D$7:$D$1006,BOOKS!E809,'GSTN-Diff Gross'!$T$7:$T$1006,"&lt;&gt;0")+COUNTIFS('GSTN-Diff Gross'!$D$7:$D$1006,BOOKS!E809,'GSTN-Diff Gross'!$U$7:$U$1006,"&lt;&gt;0")+COUNTIFS('GSTN-Diff Gross'!$D$7:$D$1006,BOOKS!E809,'GSTN-Diff Gross'!$V$7:$V$1006,"&lt;&gt;0"),BOOKS!K809,0)</f>
        <v>0</v>
      </c>
      <c r="O809" s="88">
        <f>IF(COUNTIFS('GSTN-Diff Gross'!$D$7:$D$1006,BOOKS!E809,'GSTN-Diff Gross'!$R$7:$R$1006,"&lt;&gt;0")+COUNTIFS('GSTN-Diff Gross'!$D$7:$D$1006,BOOKS!E809,'GSTN-Diff Gross'!$S$7:$S$1006,"&lt;&gt;0")+COUNTIFS('GSTN-Diff Gross'!$D$7:$D$1006,BOOKS!E809,'GSTN-Diff Gross'!$T$7:$T$1006,"&lt;&gt;0")+COUNTIFS('GSTN-Diff Gross'!$D$7:$D$1006,BOOKS!E809,'GSTN-Diff Gross'!$U$7:$U$1006,"&lt;&gt;0")+COUNTIFS('GSTN-Diff Gross'!$D$7:$D$1006,BOOKS!E809,'GSTN-Diff Gross'!$V$7:$V$1006,"&lt;&gt;0"),BOOKS!L809,0)</f>
        <v>0</v>
      </c>
      <c r="P809" s="88">
        <f>IF(COUNTIFS('GSTN-Diff Gross'!$D$7:$D$1006,BOOKS!E809,'GSTN-Diff Gross'!$R$7:$R$1006,"&lt;&gt;0")+COUNTIFS('GSTN-Diff Gross'!$D$7:$D$1006,BOOKS!E809,'GSTN-Diff Gross'!$S$7:$S$1006,"&lt;&gt;0")+COUNTIFS('GSTN-Diff Gross'!$D$7:$D$1006,BOOKS!E809,'GSTN-Diff Gross'!$T$7:$T$1006,"&lt;&gt;0")+COUNTIFS('GSTN-Diff Gross'!$D$7:$D$1006,BOOKS!E809,'GSTN-Diff Gross'!$U$7:$U$1006,"&lt;&gt;0")+COUNTIFS('GSTN-Diff Gross'!$D$7:$D$1006,BOOKS!E809,'GSTN-Diff Gross'!$V$7:$V$1006,"&lt;&gt;0"),BOOKS!M809,0)</f>
        <v>0</v>
      </c>
      <c r="Q809" s="84">
        <f>IFERROR(IF(B809="",0,SUMPRODUCT(('2A'!$D$6:$D$1005='GSTN-Bill Wise'!B809)*'2A'!$I$6:$I$1005)),0)</f>
        <v>0</v>
      </c>
      <c r="R809" s="44">
        <f>IFERROR(IF(B809="",0,SUMPRODUCT(('2A'!$D$6:$D$1005='GSTN-Bill Wise'!B809)*'2A'!$J$6:$J$1005)),0)</f>
        <v>0</v>
      </c>
      <c r="S809" s="44">
        <f>IFERROR(IF(B809="",0,SUMPRODUCT(('2A'!$D$6:$D$1005='GSTN-Bill Wise'!B809)*'2A'!$K$6:$K$1005)),0)</f>
        <v>0</v>
      </c>
      <c r="T809" s="44">
        <f>IFERROR(IF(B809="",0,SUMPRODUCT(('2A'!$D$6:$D$1005='GSTN-Bill Wise'!B809)*'2A'!$L$6:$L$1005)),0)</f>
        <v>0</v>
      </c>
      <c r="U809" s="44">
        <f>IFERROR(IF(B809="",0,SUMPRODUCT(('2A'!$D$6:$D$1005='GSTN-Bill Wise'!B809)*'2A'!$M$6:$M$1005)),0)</f>
        <v>0</v>
      </c>
      <c r="V809" s="111"/>
    </row>
    <row r="810" spans="1:22">
      <c r="A810" s="161">
        <f t="shared" si="93"/>
        <v>805</v>
      </c>
      <c r="B810" s="161" t="str">
        <f t="shared" si="87"/>
        <v/>
      </c>
      <c r="C810" s="161" t="str">
        <f>IF(COUNTIFS('GSTN-Diff Gross'!$D$7:$D$1006,BOOKS!E810,'GSTN-Diff Gross'!$R$7:$R$1006,"&lt;&gt;0")+COUNTIFS('GSTN-Diff Gross'!$D$7:$D$1006,BOOKS!E810,'GSTN-Diff Gross'!$S$7:$S$1006,"&lt;&gt;0")+COUNTIFS('GSTN-Diff Gross'!$D$7:$D$1006,BOOKS!E810,'GSTN-Diff Gross'!$T$7:$T$1006,"&lt;&gt;0")+COUNTIFS('GSTN-Diff Gross'!$D$7:$D$1006,BOOKS!E810,'GSTN-Diff Gross'!$U$7:$U$1006,"&lt;&gt;0")+COUNTIFS('GSTN-Diff Gross'!$D$7:$D$1006,BOOKS!E810,'GSTN-Diff Gross'!$V$7:$V$1006,"&lt;&gt;0"),BOOKS!E810,"")</f>
        <v/>
      </c>
      <c r="D810" s="41" t="str">
        <f>IF(COUNTIFS('GSTN-Diff Gross'!$D$7:$D$1006,BOOKS!E810,'GSTN-Diff Gross'!$R$7:$R$1006,"&lt;&gt;0")+COUNTIFS('GSTN-Diff Gross'!$D$7:$D$1006,BOOKS!E810,'GSTN-Diff Gross'!$S$7:$S$1006,"&lt;&gt;0")+COUNTIFS('GSTN-Diff Gross'!$D$7:$D$1006,BOOKS!E810,'GSTN-Diff Gross'!$T$7:$T$1006,"&lt;&gt;0")+COUNTIFS('GSTN-Diff Gross'!$D$7:$D$1006,BOOKS!E810,'GSTN-Diff Gross'!$U$7:$U$1006,"&lt;&gt;0")+COUNTIFS('GSTN-Diff Gross'!$D$7:$D$1006,BOOKS!E810,'GSTN-Diff Gross'!$V$7:$V$1006,"&lt;&gt;0"),BOOKS!F810,"")</f>
        <v/>
      </c>
      <c r="E810" s="68" t="str">
        <f>IF(COUNTIFS('GSTN-Diff Gross'!$D$7:$D$1006,BOOKS!E810,'GSTN-Diff Gross'!$R$7:$R$1006,"&lt;&gt;0")+COUNTIFS('GSTN-Diff Gross'!$D$7:$D$1006,BOOKS!E810,'GSTN-Diff Gross'!$S$7:$S$1006,"&lt;&gt;0")+COUNTIFS('GSTN-Diff Gross'!$D$7:$D$1006,BOOKS!E810,'GSTN-Diff Gross'!$T$7:$T$1006,"&lt;&gt;0")+COUNTIFS('GSTN-Diff Gross'!$D$7:$D$1006,BOOKS!E810,'GSTN-Diff Gross'!$U$7:$U$1006,"&lt;&gt;0")+COUNTIFS('GSTN-Diff Gross'!$D$7:$D$1006,BOOKS!E810,'GSTN-Diff Gross'!$V$7:$V$1006,"&lt;&gt;0"),BOOKS!G810,"")</f>
        <v/>
      </c>
      <c r="F810" s="90" t="str">
        <f>IF(COUNTIFS('GSTN-Diff Gross'!$D$7:$D$1006,BOOKS!E810,'GSTN-Diff Gross'!$R$7:$R$1006,"&lt;&gt;0")+COUNTIFS('GSTN-Diff Gross'!$D$7:$D$1006,BOOKS!E810,'GSTN-Diff Gross'!$S$7:$S$1006,"&lt;&gt;0")+COUNTIFS('GSTN-Diff Gross'!$D$7:$D$1006,BOOKS!E810,'GSTN-Diff Gross'!$T$7:$T$1006,"&lt;&gt;0")+COUNTIFS('GSTN-Diff Gross'!$D$7:$D$1006,BOOKS!E810,'GSTN-Diff Gross'!$U$7:$U$1006,"&lt;&gt;0")+COUNTIFS('GSTN-Diff Gross'!$D$7:$D$1006,BOOKS!E810,'GSTN-Diff Gross'!$V$7:$V$1006,"&lt;&gt;0"),BOOKS!H810,"")</f>
        <v/>
      </c>
      <c r="G810" s="167">
        <f t="shared" si="88"/>
        <v>0</v>
      </c>
      <c r="H810" s="167">
        <f t="shared" si="89"/>
        <v>0</v>
      </c>
      <c r="I810" s="167">
        <f t="shared" si="90"/>
        <v>0</v>
      </c>
      <c r="J810" s="167">
        <f t="shared" si="91"/>
        <v>0</v>
      </c>
      <c r="K810" s="167">
        <f t="shared" si="92"/>
        <v>0</v>
      </c>
      <c r="L810" s="99">
        <f>IF(COUNTIFS('GSTN-Diff Gross'!$D$7:$D$1006,BOOKS!E810,'GSTN-Diff Gross'!$R$7:$R$1006,"&lt;&gt;0")+COUNTIFS('GSTN-Diff Gross'!$D$7:$D$1006,BOOKS!E810,'GSTN-Diff Gross'!$S$7:$S$1006,"&lt;&gt;0")+COUNTIFS('GSTN-Diff Gross'!$D$7:$D$1006,BOOKS!E810,'GSTN-Diff Gross'!$T$7:$T$1006,"&lt;&gt;0")+COUNTIFS('GSTN-Diff Gross'!$D$7:$D$1006,BOOKS!E810,'GSTN-Diff Gross'!$U$7:$U$1006,"&lt;&gt;0")+COUNTIFS('GSTN-Diff Gross'!$D$7:$D$1006,BOOKS!E810,'GSTN-Diff Gross'!$V$7:$V$1006,"&lt;&gt;0"),BOOKS!I810,0)</f>
        <v>0</v>
      </c>
      <c r="M810" s="100">
        <f>IF(COUNTIFS('GSTN-Diff Gross'!$D$7:$D$1006,BOOKS!E810,'GSTN-Diff Gross'!$R$7:$R$1006,"&lt;&gt;0")+COUNTIFS('GSTN-Diff Gross'!$D$7:$D$1006,BOOKS!E810,'GSTN-Diff Gross'!$S$7:$S$1006,"&lt;&gt;0")+COUNTIFS('GSTN-Diff Gross'!$D$7:$D$1006,BOOKS!E810,'GSTN-Diff Gross'!$T$7:$T$1006,"&lt;&gt;0")+COUNTIFS('GSTN-Diff Gross'!$D$7:$D$1006,BOOKS!E810,'GSTN-Diff Gross'!$U$7:$U$1006,"&lt;&gt;0")+COUNTIFS('GSTN-Diff Gross'!$D$7:$D$1006,BOOKS!E810,'GSTN-Diff Gross'!$V$7:$V$1006,"&lt;&gt;0"),BOOKS!J810,0)</f>
        <v>0</v>
      </c>
      <c r="N810" s="100">
        <f>IF(COUNTIFS('GSTN-Diff Gross'!$D$7:$D$1006,BOOKS!E810,'GSTN-Diff Gross'!$R$7:$R$1006,"&lt;&gt;0")+COUNTIFS('GSTN-Diff Gross'!$D$7:$D$1006,BOOKS!E810,'GSTN-Diff Gross'!$S$7:$S$1006,"&lt;&gt;0")+COUNTIFS('GSTN-Diff Gross'!$D$7:$D$1006,BOOKS!E810,'GSTN-Diff Gross'!$T$7:$T$1006,"&lt;&gt;0")+COUNTIFS('GSTN-Diff Gross'!$D$7:$D$1006,BOOKS!E810,'GSTN-Diff Gross'!$U$7:$U$1006,"&lt;&gt;0")+COUNTIFS('GSTN-Diff Gross'!$D$7:$D$1006,BOOKS!E810,'GSTN-Diff Gross'!$V$7:$V$1006,"&lt;&gt;0"),BOOKS!K810,0)</f>
        <v>0</v>
      </c>
      <c r="O810" s="100">
        <f>IF(COUNTIFS('GSTN-Diff Gross'!$D$7:$D$1006,BOOKS!E810,'GSTN-Diff Gross'!$R$7:$R$1006,"&lt;&gt;0")+COUNTIFS('GSTN-Diff Gross'!$D$7:$D$1006,BOOKS!E810,'GSTN-Diff Gross'!$S$7:$S$1006,"&lt;&gt;0")+COUNTIFS('GSTN-Diff Gross'!$D$7:$D$1006,BOOKS!E810,'GSTN-Diff Gross'!$T$7:$T$1006,"&lt;&gt;0")+COUNTIFS('GSTN-Diff Gross'!$D$7:$D$1006,BOOKS!E810,'GSTN-Diff Gross'!$U$7:$U$1006,"&lt;&gt;0")+COUNTIFS('GSTN-Diff Gross'!$D$7:$D$1006,BOOKS!E810,'GSTN-Diff Gross'!$V$7:$V$1006,"&lt;&gt;0"),BOOKS!L810,0)</f>
        <v>0</v>
      </c>
      <c r="P810" s="100">
        <f>IF(COUNTIFS('GSTN-Diff Gross'!$D$7:$D$1006,BOOKS!E810,'GSTN-Diff Gross'!$R$7:$R$1006,"&lt;&gt;0")+COUNTIFS('GSTN-Diff Gross'!$D$7:$D$1006,BOOKS!E810,'GSTN-Diff Gross'!$S$7:$S$1006,"&lt;&gt;0")+COUNTIFS('GSTN-Diff Gross'!$D$7:$D$1006,BOOKS!E810,'GSTN-Diff Gross'!$T$7:$T$1006,"&lt;&gt;0")+COUNTIFS('GSTN-Diff Gross'!$D$7:$D$1006,BOOKS!E810,'GSTN-Diff Gross'!$U$7:$U$1006,"&lt;&gt;0")+COUNTIFS('GSTN-Diff Gross'!$D$7:$D$1006,BOOKS!E810,'GSTN-Diff Gross'!$V$7:$V$1006,"&lt;&gt;0"),BOOKS!M810,0)</f>
        <v>0</v>
      </c>
      <c r="Q810" s="94">
        <f>IFERROR(IF(B810="",0,SUMPRODUCT(('2A'!$D$6:$D$1005='GSTN-Bill Wise'!B810)*'2A'!$I$6:$I$1005)),0)</f>
        <v>0</v>
      </c>
      <c r="R810" s="95">
        <f>IFERROR(IF(B810="",0,SUMPRODUCT(('2A'!$D$6:$D$1005='GSTN-Bill Wise'!B810)*'2A'!$J$6:$J$1005)),0)</f>
        <v>0</v>
      </c>
      <c r="S810" s="95">
        <f>IFERROR(IF(B810="",0,SUMPRODUCT(('2A'!$D$6:$D$1005='GSTN-Bill Wise'!B810)*'2A'!$K$6:$K$1005)),0)</f>
        <v>0</v>
      </c>
      <c r="T810" s="95">
        <f>IFERROR(IF(B810="",0,SUMPRODUCT(('2A'!$D$6:$D$1005='GSTN-Bill Wise'!B810)*'2A'!$L$6:$L$1005)),0)</f>
        <v>0</v>
      </c>
      <c r="U810" s="95">
        <f>IFERROR(IF(B810="",0,SUMPRODUCT(('2A'!$D$6:$D$1005='GSTN-Bill Wise'!B810)*'2A'!$M$6:$M$1005)),0)</f>
        <v>0</v>
      </c>
      <c r="V810" s="111"/>
    </row>
    <row r="811" spans="1:22">
      <c r="A811" s="162">
        <f t="shared" si="93"/>
        <v>806</v>
      </c>
      <c r="B811" s="162" t="str">
        <f t="shared" si="87"/>
        <v/>
      </c>
      <c r="C811" s="162" t="str">
        <f>IF(COUNTIFS('GSTN-Diff Gross'!$D$7:$D$1006,BOOKS!E811,'GSTN-Diff Gross'!$R$7:$R$1006,"&lt;&gt;0")+COUNTIFS('GSTN-Diff Gross'!$D$7:$D$1006,BOOKS!E811,'GSTN-Diff Gross'!$S$7:$S$1006,"&lt;&gt;0")+COUNTIFS('GSTN-Diff Gross'!$D$7:$D$1006,BOOKS!E811,'GSTN-Diff Gross'!$T$7:$T$1006,"&lt;&gt;0")+COUNTIFS('GSTN-Diff Gross'!$D$7:$D$1006,BOOKS!E811,'GSTN-Diff Gross'!$U$7:$U$1006,"&lt;&gt;0")+COUNTIFS('GSTN-Diff Gross'!$D$7:$D$1006,BOOKS!E811,'GSTN-Diff Gross'!$V$7:$V$1006,"&lt;&gt;0"),BOOKS!E811,"")</f>
        <v/>
      </c>
      <c r="D811" s="44" t="str">
        <f>IF(COUNTIFS('GSTN-Diff Gross'!$D$7:$D$1006,BOOKS!E811,'GSTN-Diff Gross'!$R$7:$R$1006,"&lt;&gt;0")+COUNTIFS('GSTN-Diff Gross'!$D$7:$D$1006,BOOKS!E811,'GSTN-Diff Gross'!$S$7:$S$1006,"&lt;&gt;0")+COUNTIFS('GSTN-Diff Gross'!$D$7:$D$1006,BOOKS!E811,'GSTN-Diff Gross'!$T$7:$T$1006,"&lt;&gt;0")+COUNTIFS('GSTN-Diff Gross'!$D$7:$D$1006,BOOKS!E811,'GSTN-Diff Gross'!$U$7:$U$1006,"&lt;&gt;0")+COUNTIFS('GSTN-Diff Gross'!$D$7:$D$1006,BOOKS!E811,'GSTN-Diff Gross'!$V$7:$V$1006,"&lt;&gt;0"),BOOKS!F811,"")</f>
        <v/>
      </c>
      <c r="E811" s="67" t="str">
        <f>IF(COUNTIFS('GSTN-Diff Gross'!$D$7:$D$1006,BOOKS!E811,'GSTN-Diff Gross'!$R$7:$R$1006,"&lt;&gt;0")+COUNTIFS('GSTN-Diff Gross'!$D$7:$D$1006,BOOKS!E811,'GSTN-Diff Gross'!$S$7:$S$1006,"&lt;&gt;0")+COUNTIFS('GSTN-Diff Gross'!$D$7:$D$1006,BOOKS!E811,'GSTN-Diff Gross'!$T$7:$T$1006,"&lt;&gt;0")+COUNTIFS('GSTN-Diff Gross'!$D$7:$D$1006,BOOKS!E811,'GSTN-Diff Gross'!$U$7:$U$1006,"&lt;&gt;0")+COUNTIFS('GSTN-Diff Gross'!$D$7:$D$1006,BOOKS!E811,'GSTN-Diff Gross'!$V$7:$V$1006,"&lt;&gt;0"),BOOKS!G811,"")</f>
        <v/>
      </c>
      <c r="F811" s="89" t="str">
        <f>IF(COUNTIFS('GSTN-Diff Gross'!$D$7:$D$1006,BOOKS!E811,'GSTN-Diff Gross'!$R$7:$R$1006,"&lt;&gt;0")+COUNTIFS('GSTN-Diff Gross'!$D$7:$D$1006,BOOKS!E811,'GSTN-Diff Gross'!$S$7:$S$1006,"&lt;&gt;0")+COUNTIFS('GSTN-Diff Gross'!$D$7:$D$1006,BOOKS!E811,'GSTN-Diff Gross'!$T$7:$T$1006,"&lt;&gt;0")+COUNTIFS('GSTN-Diff Gross'!$D$7:$D$1006,BOOKS!E811,'GSTN-Diff Gross'!$U$7:$U$1006,"&lt;&gt;0")+COUNTIFS('GSTN-Diff Gross'!$D$7:$D$1006,BOOKS!E811,'GSTN-Diff Gross'!$V$7:$V$1006,"&lt;&gt;0"),BOOKS!H811,"")</f>
        <v/>
      </c>
      <c r="G811" s="96">
        <f t="shared" si="88"/>
        <v>0</v>
      </c>
      <c r="H811" s="96">
        <f t="shared" si="89"/>
        <v>0</v>
      </c>
      <c r="I811" s="97">
        <f t="shared" si="90"/>
        <v>0</v>
      </c>
      <c r="J811" s="98">
        <f t="shared" si="91"/>
        <v>0</v>
      </c>
      <c r="K811" s="96">
        <f t="shared" si="92"/>
        <v>0</v>
      </c>
      <c r="L811" s="93">
        <f>IF(COUNTIFS('GSTN-Diff Gross'!$D$7:$D$1006,BOOKS!E811,'GSTN-Diff Gross'!$R$7:$R$1006,"&lt;&gt;0")+COUNTIFS('GSTN-Diff Gross'!$D$7:$D$1006,BOOKS!E811,'GSTN-Diff Gross'!$S$7:$S$1006,"&lt;&gt;0")+COUNTIFS('GSTN-Diff Gross'!$D$7:$D$1006,BOOKS!E811,'GSTN-Diff Gross'!$T$7:$T$1006,"&lt;&gt;0")+COUNTIFS('GSTN-Diff Gross'!$D$7:$D$1006,BOOKS!E811,'GSTN-Diff Gross'!$U$7:$U$1006,"&lt;&gt;0")+COUNTIFS('GSTN-Diff Gross'!$D$7:$D$1006,BOOKS!E811,'GSTN-Diff Gross'!$V$7:$V$1006,"&lt;&gt;0"),BOOKS!I811,0)</f>
        <v>0</v>
      </c>
      <c r="M811" s="88">
        <f>IF(COUNTIFS('GSTN-Diff Gross'!$D$7:$D$1006,BOOKS!E811,'GSTN-Diff Gross'!$R$7:$R$1006,"&lt;&gt;0")+COUNTIFS('GSTN-Diff Gross'!$D$7:$D$1006,BOOKS!E811,'GSTN-Diff Gross'!$S$7:$S$1006,"&lt;&gt;0")+COUNTIFS('GSTN-Diff Gross'!$D$7:$D$1006,BOOKS!E811,'GSTN-Diff Gross'!$T$7:$T$1006,"&lt;&gt;0")+COUNTIFS('GSTN-Diff Gross'!$D$7:$D$1006,BOOKS!E811,'GSTN-Diff Gross'!$U$7:$U$1006,"&lt;&gt;0")+COUNTIFS('GSTN-Diff Gross'!$D$7:$D$1006,BOOKS!E811,'GSTN-Diff Gross'!$V$7:$V$1006,"&lt;&gt;0"),BOOKS!J811,0)</f>
        <v>0</v>
      </c>
      <c r="N811" s="88">
        <f>IF(COUNTIFS('GSTN-Diff Gross'!$D$7:$D$1006,BOOKS!E811,'GSTN-Diff Gross'!$R$7:$R$1006,"&lt;&gt;0")+COUNTIFS('GSTN-Diff Gross'!$D$7:$D$1006,BOOKS!E811,'GSTN-Diff Gross'!$S$7:$S$1006,"&lt;&gt;0")+COUNTIFS('GSTN-Diff Gross'!$D$7:$D$1006,BOOKS!E811,'GSTN-Diff Gross'!$T$7:$T$1006,"&lt;&gt;0")+COUNTIFS('GSTN-Diff Gross'!$D$7:$D$1006,BOOKS!E811,'GSTN-Diff Gross'!$U$7:$U$1006,"&lt;&gt;0")+COUNTIFS('GSTN-Diff Gross'!$D$7:$D$1006,BOOKS!E811,'GSTN-Diff Gross'!$V$7:$V$1006,"&lt;&gt;0"),BOOKS!K811,0)</f>
        <v>0</v>
      </c>
      <c r="O811" s="88">
        <f>IF(COUNTIFS('GSTN-Diff Gross'!$D$7:$D$1006,BOOKS!E811,'GSTN-Diff Gross'!$R$7:$R$1006,"&lt;&gt;0")+COUNTIFS('GSTN-Diff Gross'!$D$7:$D$1006,BOOKS!E811,'GSTN-Diff Gross'!$S$7:$S$1006,"&lt;&gt;0")+COUNTIFS('GSTN-Diff Gross'!$D$7:$D$1006,BOOKS!E811,'GSTN-Diff Gross'!$T$7:$T$1006,"&lt;&gt;0")+COUNTIFS('GSTN-Diff Gross'!$D$7:$D$1006,BOOKS!E811,'GSTN-Diff Gross'!$U$7:$U$1006,"&lt;&gt;0")+COUNTIFS('GSTN-Diff Gross'!$D$7:$D$1006,BOOKS!E811,'GSTN-Diff Gross'!$V$7:$V$1006,"&lt;&gt;0"),BOOKS!L811,0)</f>
        <v>0</v>
      </c>
      <c r="P811" s="88">
        <f>IF(COUNTIFS('GSTN-Diff Gross'!$D$7:$D$1006,BOOKS!E811,'GSTN-Diff Gross'!$R$7:$R$1006,"&lt;&gt;0")+COUNTIFS('GSTN-Diff Gross'!$D$7:$D$1006,BOOKS!E811,'GSTN-Diff Gross'!$S$7:$S$1006,"&lt;&gt;0")+COUNTIFS('GSTN-Diff Gross'!$D$7:$D$1006,BOOKS!E811,'GSTN-Diff Gross'!$T$7:$T$1006,"&lt;&gt;0")+COUNTIFS('GSTN-Diff Gross'!$D$7:$D$1006,BOOKS!E811,'GSTN-Diff Gross'!$U$7:$U$1006,"&lt;&gt;0")+COUNTIFS('GSTN-Diff Gross'!$D$7:$D$1006,BOOKS!E811,'GSTN-Diff Gross'!$V$7:$V$1006,"&lt;&gt;0"),BOOKS!M811,0)</f>
        <v>0</v>
      </c>
      <c r="Q811" s="84">
        <f>IFERROR(IF(B811="",0,SUMPRODUCT(('2A'!$D$6:$D$1005='GSTN-Bill Wise'!B811)*'2A'!$I$6:$I$1005)),0)</f>
        <v>0</v>
      </c>
      <c r="R811" s="44">
        <f>IFERROR(IF(B811="",0,SUMPRODUCT(('2A'!$D$6:$D$1005='GSTN-Bill Wise'!B811)*'2A'!$J$6:$J$1005)),0)</f>
        <v>0</v>
      </c>
      <c r="S811" s="44">
        <f>IFERROR(IF(B811="",0,SUMPRODUCT(('2A'!$D$6:$D$1005='GSTN-Bill Wise'!B811)*'2A'!$K$6:$K$1005)),0)</f>
        <v>0</v>
      </c>
      <c r="T811" s="44">
        <f>IFERROR(IF(B811="",0,SUMPRODUCT(('2A'!$D$6:$D$1005='GSTN-Bill Wise'!B811)*'2A'!$L$6:$L$1005)),0)</f>
        <v>0</v>
      </c>
      <c r="U811" s="44">
        <f>IFERROR(IF(B811="",0,SUMPRODUCT(('2A'!$D$6:$D$1005='GSTN-Bill Wise'!B811)*'2A'!$M$6:$M$1005)),0)</f>
        <v>0</v>
      </c>
      <c r="V811" s="111"/>
    </row>
    <row r="812" spans="1:22">
      <c r="A812" s="161">
        <f t="shared" si="93"/>
        <v>807</v>
      </c>
      <c r="B812" s="161" t="str">
        <f t="shared" si="87"/>
        <v/>
      </c>
      <c r="C812" s="161" t="str">
        <f>IF(COUNTIFS('GSTN-Diff Gross'!$D$7:$D$1006,BOOKS!E812,'GSTN-Diff Gross'!$R$7:$R$1006,"&lt;&gt;0")+COUNTIFS('GSTN-Diff Gross'!$D$7:$D$1006,BOOKS!E812,'GSTN-Diff Gross'!$S$7:$S$1006,"&lt;&gt;0")+COUNTIFS('GSTN-Diff Gross'!$D$7:$D$1006,BOOKS!E812,'GSTN-Diff Gross'!$T$7:$T$1006,"&lt;&gt;0")+COUNTIFS('GSTN-Diff Gross'!$D$7:$D$1006,BOOKS!E812,'GSTN-Diff Gross'!$U$7:$U$1006,"&lt;&gt;0")+COUNTIFS('GSTN-Diff Gross'!$D$7:$D$1006,BOOKS!E812,'GSTN-Diff Gross'!$V$7:$V$1006,"&lt;&gt;0"),BOOKS!E812,"")</f>
        <v/>
      </c>
      <c r="D812" s="41" t="str">
        <f>IF(COUNTIFS('GSTN-Diff Gross'!$D$7:$D$1006,BOOKS!E812,'GSTN-Diff Gross'!$R$7:$R$1006,"&lt;&gt;0")+COUNTIFS('GSTN-Diff Gross'!$D$7:$D$1006,BOOKS!E812,'GSTN-Diff Gross'!$S$7:$S$1006,"&lt;&gt;0")+COUNTIFS('GSTN-Diff Gross'!$D$7:$D$1006,BOOKS!E812,'GSTN-Diff Gross'!$T$7:$T$1006,"&lt;&gt;0")+COUNTIFS('GSTN-Diff Gross'!$D$7:$D$1006,BOOKS!E812,'GSTN-Diff Gross'!$U$7:$U$1006,"&lt;&gt;0")+COUNTIFS('GSTN-Diff Gross'!$D$7:$D$1006,BOOKS!E812,'GSTN-Diff Gross'!$V$7:$V$1006,"&lt;&gt;0"),BOOKS!F812,"")</f>
        <v/>
      </c>
      <c r="E812" s="68" t="str">
        <f>IF(COUNTIFS('GSTN-Diff Gross'!$D$7:$D$1006,BOOKS!E812,'GSTN-Diff Gross'!$R$7:$R$1006,"&lt;&gt;0")+COUNTIFS('GSTN-Diff Gross'!$D$7:$D$1006,BOOKS!E812,'GSTN-Diff Gross'!$S$7:$S$1006,"&lt;&gt;0")+COUNTIFS('GSTN-Diff Gross'!$D$7:$D$1006,BOOKS!E812,'GSTN-Diff Gross'!$T$7:$T$1006,"&lt;&gt;0")+COUNTIFS('GSTN-Diff Gross'!$D$7:$D$1006,BOOKS!E812,'GSTN-Diff Gross'!$U$7:$U$1006,"&lt;&gt;0")+COUNTIFS('GSTN-Diff Gross'!$D$7:$D$1006,BOOKS!E812,'GSTN-Diff Gross'!$V$7:$V$1006,"&lt;&gt;0"),BOOKS!G812,"")</f>
        <v/>
      </c>
      <c r="F812" s="90" t="str">
        <f>IF(COUNTIFS('GSTN-Diff Gross'!$D$7:$D$1006,BOOKS!E812,'GSTN-Diff Gross'!$R$7:$R$1006,"&lt;&gt;0")+COUNTIFS('GSTN-Diff Gross'!$D$7:$D$1006,BOOKS!E812,'GSTN-Diff Gross'!$S$7:$S$1006,"&lt;&gt;0")+COUNTIFS('GSTN-Diff Gross'!$D$7:$D$1006,BOOKS!E812,'GSTN-Diff Gross'!$T$7:$T$1006,"&lt;&gt;0")+COUNTIFS('GSTN-Diff Gross'!$D$7:$D$1006,BOOKS!E812,'GSTN-Diff Gross'!$U$7:$U$1006,"&lt;&gt;0")+COUNTIFS('GSTN-Diff Gross'!$D$7:$D$1006,BOOKS!E812,'GSTN-Diff Gross'!$V$7:$V$1006,"&lt;&gt;0"),BOOKS!H812,"")</f>
        <v/>
      </c>
      <c r="G812" s="167">
        <f t="shared" si="88"/>
        <v>0</v>
      </c>
      <c r="H812" s="167">
        <f t="shared" si="89"/>
        <v>0</v>
      </c>
      <c r="I812" s="167">
        <f t="shared" si="90"/>
        <v>0</v>
      </c>
      <c r="J812" s="167">
        <f t="shared" si="91"/>
        <v>0</v>
      </c>
      <c r="K812" s="167">
        <f t="shared" si="92"/>
        <v>0</v>
      </c>
      <c r="L812" s="99">
        <f>IF(COUNTIFS('GSTN-Diff Gross'!$D$7:$D$1006,BOOKS!E812,'GSTN-Diff Gross'!$R$7:$R$1006,"&lt;&gt;0")+COUNTIFS('GSTN-Diff Gross'!$D$7:$D$1006,BOOKS!E812,'GSTN-Diff Gross'!$S$7:$S$1006,"&lt;&gt;0")+COUNTIFS('GSTN-Diff Gross'!$D$7:$D$1006,BOOKS!E812,'GSTN-Diff Gross'!$T$7:$T$1006,"&lt;&gt;0")+COUNTIFS('GSTN-Diff Gross'!$D$7:$D$1006,BOOKS!E812,'GSTN-Diff Gross'!$U$7:$U$1006,"&lt;&gt;0")+COUNTIFS('GSTN-Diff Gross'!$D$7:$D$1006,BOOKS!E812,'GSTN-Diff Gross'!$V$7:$V$1006,"&lt;&gt;0"),BOOKS!I812,0)</f>
        <v>0</v>
      </c>
      <c r="M812" s="100">
        <f>IF(COUNTIFS('GSTN-Diff Gross'!$D$7:$D$1006,BOOKS!E812,'GSTN-Diff Gross'!$R$7:$R$1006,"&lt;&gt;0")+COUNTIFS('GSTN-Diff Gross'!$D$7:$D$1006,BOOKS!E812,'GSTN-Diff Gross'!$S$7:$S$1006,"&lt;&gt;0")+COUNTIFS('GSTN-Diff Gross'!$D$7:$D$1006,BOOKS!E812,'GSTN-Diff Gross'!$T$7:$T$1006,"&lt;&gt;0")+COUNTIFS('GSTN-Diff Gross'!$D$7:$D$1006,BOOKS!E812,'GSTN-Diff Gross'!$U$7:$U$1006,"&lt;&gt;0")+COUNTIFS('GSTN-Diff Gross'!$D$7:$D$1006,BOOKS!E812,'GSTN-Diff Gross'!$V$7:$V$1006,"&lt;&gt;0"),BOOKS!J812,0)</f>
        <v>0</v>
      </c>
      <c r="N812" s="100">
        <f>IF(COUNTIFS('GSTN-Diff Gross'!$D$7:$D$1006,BOOKS!E812,'GSTN-Diff Gross'!$R$7:$R$1006,"&lt;&gt;0")+COUNTIFS('GSTN-Diff Gross'!$D$7:$D$1006,BOOKS!E812,'GSTN-Diff Gross'!$S$7:$S$1006,"&lt;&gt;0")+COUNTIFS('GSTN-Diff Gross'!$D$7:$D$1006,BOOKS!E812,'GSTN-Diff Gross'!$T$7:$T$1006,"&lt;&gt;0")+COUNTIFS('GSTN-Diff Gross'!$D$7:$D$1006,BOOKS!E812,'GSTN-Diff Gross'!$U$7:$U$1006,"&lt;&gt;0")+COUNTIFS('GSTN-Diff Gross'!$D$7:$D$1006,BOOKS!E812,'GSTN-Diff Gross'!$V$7:$V$1006,"&lt;&gt;0"),BOOKS!K812,0)</f>
        <v>0</v>
      </c>
      <c r="O812" s="100">
        <f>IF(COUNTIFS('GSTN-Diff Gross'!$D$7:$D$1006,BOOKS!E812,'GSTN-Diff Gross'!$R$7:$R$1006,"&lt;&gt;0")+COUNTIFS('GSTN-Diff Gross'!$D$7:$D$1006,BOOKS!E812,'GSTN-Diff Gross'!$S$7:$S$1006,"&lt;&gt;0")+COUNTIFS('GSTN-Diff Gross'!$D$7:$D$1006,BOOKS!E812,'GSTN-Diff Gross'!$T$7:$T$1006,"&lt;&gt;0")+COUNTIFS('GSTN-Diff Gross'!$D$7:$D$1006,BOOKS!E812,'GSTN-Diff Gross'!$U$7:$U$1006,"&lt;&gt;0")+COUNTIFS('GSTN-Diff Gross'!$D$7:$D$1006,BOOKS!E812,'GSTN-Diff Gross'!$V$7:$V$1006,"&lt;&gt;0"),BOOKS!L812,0)</f>
        <v>0</v>
      </c>
      <c r="P812" s="100">
        <f>IF(COUNTIFS('GSTN-Diff Gross'!$D$7:$D$1006,BOOKS!E812,'GSTN-Diff Gross'!$R$7:$R$1006,"&lt;&gt;0")+COUNTIFS('GSTN-Diff Gross'!$D$7:$D$1006,BOOKS!E812,'GSTN-Diff Gross'!$S$7:$S$1006,"&lt;&gt;0")+COUNTIFS('GSTN-Diff Gross'!$D$7:$D$1006,BOOKS!E812,'GSTN-Diff Gross'!$T$7:$T$1006,"&lt;&gt;0")+COUNTIFS('GSTN-Diff Gross'!$D$7:$D$1006,BOOKS!E812,'GSTN-Diff Gross'!$U$7:$U$1006,"&lt;&gt;0")+COUNTIFS('GSTN-Diff Gross'!$D$7:$D$1006,BOOKS!E812,'GSTN-Diff Gross'!$V$7:$V$1006,"&lt;&gt;0"),BOOKS!M812,0)</f>
        <v>0</v>
      </c>
      <c r="Q812" s="94">
        <f>IFERROR(IF(B812="",0,SUMPRODUCT(('2A'!$D$6:$D$1005='GSTN-Bill Wise'!B812)*'2A'!$I$6:$I$1005)),0)</f>
        <v>0</v>
      </c>
      <c r="R812" s="95">
        <f>IFERROR(IF(B812="",0,SUMPRODUCT(('2A'!$D$6:$D$1005='GSTN-Bill Wise'!B812)*'2A'!$J$6:$J$1005)),0)</f>
        <v>0</v>
      </c>
      <c r="S812" s="95">
        <f>IFERROR(IF(B812="",0,SUMPRODUCT(('2A'!$D$6:$D$1005='GSTN-Bill Wise'!B812)*'2A'!$K$6:$K$1005)),0)</f>
        <v>0</v>
      </c>
      <c r="T812" s="95">
        <f>IFERROR(IF(B812="",0,SUMPRODUCT(('2A'!$D$6:$D$1005='GSTN-Bill Wise'!B812)*'2A'!$L$6:$L$1005)),0)</f>
        <v>0</v>
      </c>
      <c r="U812" s="95">
        <f>IFERROR(IF(B812="",0,SUMPRODUCT(('2A'!$D$6:$D$1005='GSTN-Bill Wise'!B812)*'2A'!$M$6:$M$1005)),0)</f>
        <v>0</v>
      </c>
      <c r="V812" s="111"/>
    </row>
    <row r="813" spans="1:22">
      <c r="A813" s="162">
        <f t="shared" si="93"/>
        <v>808</v>
      </c>
      <c r="B813" s="162" t="str">
        <f t="shared" si="87"/>
        <v/>
      </c>
      <c r="C813" s="162" t="str">
        <f>IF(COUNTIFS('GSTN-Diff Gross'!$D$7:$D$1006,BOOKS!E813,'GSTN-Diff Gross'!$R$7:$R$1006,"&lt;&gt;0")+COUNTIFS('GSTN-Diff Gross'!$D$7:$D$1006,BOOKS!E813,'GSTN-Diff Gross'!$S$7:$S$1006,"&lt;&gt;0")+COUNTIFS('GSTN-Diff Gross'!$D$7:$D$1006,BOOKS!E813,'GSTN-Diff Gross'!$T$7:$T$1006,"&lt;&gt;0")+COUNTIFS('GSTN-Diff Gross'!$D$7:$D$1006,BOOKS!E813,'GSTN-Diff Gross'!$U$7:$U$1006,"&lt;&gt;0")+COUNTIFS('GSTN-Diff Gross'!$D$7:$D$1006,BOOKS!E813,'GSTN-Diff Gross'!$V$7:$V$1006,"&lt;&gt;0"),BOOKS!E813,"")</f>
        <v/>
      </c>
      <c r="D813" s="44" t="str">
        <f>IF(COUNTIFS('GSTN-Diff Gross'!$D$7:$D$1006,BOOKS!E813,'GSTN-Diff Gross'!$R$7:$R$1006,"&lt;&gt;0")+COUNTIFS('GSTN-Diff Gross'!$D$7:$D$1006,BOOKS!E813,'GSTN-Diff Gross'!$S$7:$S$1006,"&lt;&gt;0")+COUNTIFS('GSTN-Diff Gross'!$D$7:$D$1006,BOOKS!E813,'GSTN-Diff Gross'!$T$7:$T$1006,"&lt;&gt;0")+COUNTIFS('GSTN-Diff Gross'!$D$7:$D$1006,BOOKS!E813,'GSTN-Diff Gross'!$U$7:$U$1006,"&lt;&gt;0")+COUNTIFS('GSTN-Diff Gross'!$D$7:$D$1006,BOOKS!E813,'GSTN-Diff Gross'!$V$7:$V$1006,"&lt;&gt;0"),BOOKS!F813,"")</f>
        <v/>
      </c>
      <c r="E813" s="67" t="str">
        <f>IF(COUNTIFS('GSTN-Diff Gross'!$D$7:$D$1006,BOOKS!E813,'GSTN-Diff Gross'!$R$7:$R$1006,"&lt;&gt;0")+COUNTIFS('GSTN-Diff Gross'!$D$7:$D$1006,BOOKS!E813,'GSTN-Diff Gross'!$S$7:$S$1006,"&lt;&gt;0")+COUNTIFS('GSTN-Diff Gross'!$D$7:$D$1006,BOOKS!E813,'GSTN-Diff Gross'!$T$7:$T$1006,"&lt;&gt;0")+COUNTIFS('GSTN-Diff Gross'!$D$7:$D$1006,BOOKS!E813,'GSTN-Diff Gross'!$U$7:$U$1006,"&lt;&gt;0")+COUNTIFS('GSTN-Diff Gross'!$D$7:$D$1006,BOOKS!E813,'GSTN-Diff Gross'!$V$7:$V$1006,"&lt;&gt;0"),BOOKS!G813,"")</f>
        <v/>
      </c>
      <c r="F813" s="89" t="str">
        <f>IF(COUNTIFS('GSTN-Diff Gross'!$D$7:$D$1006,BOOKS!E813,'GSTN-Diff Gross'!$R$7:$R$1006,"&lt;&gt;0")+COUNTIFS('GSTN-Diff Gross'!$D$7:$D$1006,BOOKS!E813,'GSTN-Diff Gross'!$S$7:$S$1006,"&lt;&gt;0")+COUNTIFS('GSTN-Diff Gross'!$D$7:$D$1006,BOOKS!E813,'GSTN-Diff Gross'!$T$7:$T$1006,"&lt;&gt;0")+COUNTIFS('GSTN-Diff Gross'!$D$7:$D$1006,BOOKS!E813,'GSTN-Diff Gross'!$U$7:$U$1006,"&lt;&gt;0")+COUNTIFS('GSTN-Diff Gross'!$D$7:$D$1006,BOOKS!E813,'GSTN-Diff Gross'!$V$7:$V$1006,"&lt;&gt;0"),BOOKS!H813,"")</f>
        <v/>
      </c>
      <c r="G813" s="96">
        <f t="shared" si="88"/>
        <v>0</v>
      </c>
      <c r="H813" s="96">
        <f t="shared" si="89"/>
        <v>0</v>
      </c>
      <c r="I813" s="97">
        <f t="shared" si="90"/>
        <v>0</v>
      </c>
      <c r="J813" s="98">
        <f t="shared" si="91"/>
        <v>0</v>
      </c>
      <c r="K813" s="96">
        <f t="shared" si="92"/>
        <v>0</v>
      </c>
      <c r="L813" s="93">
        <f>IF(COUNTIFS('GSTN-Diff Gross'!$D$7:$D$1006,BOOKS!E813,'GSTN-Diff Gross'!$R$7:$R$1006,"&lt;&gt;0")+COUNTIFS('GSTN-Diff Gross'!$D$7:$D$1006,BOOKS!E813,'GSTN-Diff Gross'!$S$7:$S$1006,"&lt;&gt;0")+COUNTIFS('GSTN-Diff Gross'!$D$7:$D$1006,BOOKS!E813,'GSTN-Diff Gross'!$T$7:$T$1006,"&lt;&gt;0")+COUNTIFS('GSTN-Diff Gross'!$D$7:$D$1006,BOOKS!E813,'GSTN-Diff Gross'!$U$7:$U$1006,"&lt;&gt;0")+COUNTIFS('GSTN-Diff Gross'!$D$7:$D$1006,BOOKS!E813,'GSTN-Diff Gross'!$V$7:$V$1006,"&lt;&gt;0"),BOOKS!I813,0)</f>
        <v>0</v>
      </c>
      <c r="M813" s="88">
        <f>IF(COUNTIFS('GSTN-Diff Gross'!$D$7:$D$1006,BOOKS!E813,'GSTN-Diff Gross'!$R$7:$R$1006,"&lt;&gt;0")+COUNTIFS('GSTN-Diff Gross'!$D$7:$D$1006,BOOKS!E813,'GSTN-Diff Gross'!$S$7:$S$1006,"&lt;&gt;0")+COUNTIFS('GSTN-Diff Gross'!$D$7:$D$1006,BOOKS!E813,'GSTN-Diff Gross'!$T$7:$T$1006,"&lt;&gt;0")+COUNTIFS('GSTN-Diff Gross'!$D$7:$D$1006,BOOKS!E813,'GSTN-Diff Gross'!$U$7:$U$1006,"&lt;&gt;0")+COUNTIFS('GSTN-Diff Gross'!$D$7:$D$1006,BOOKS!E813,'GSTN-Diff Gross'!$V$7:$V$1006,"&lt;&gt;0"),BOOKS!J813,0)</f>
        <v>0</v>
      </c>
      <c r="N813" s="88">
        <f>IF(COUNTIFS('GSTN-Diff Gross'!$D$7:$D$1006,BOOKS!E813,'GSTN-Diff Gross'!$R$7:$R$1006,"&lt;&gt;0")+COUNTIFS('GSTN-Diff Gross'!$D$7:$D$1006,BOOKS!E813,'GSTN-Diff Gross'!$S$7:$S$1006,"&lt;&gt;0")+COUNTIFS('GSTN-Diff Gross'!$D$7:$D$1006,BOOKS!E813,'GSTN-Diff Gross'!$T$7:$T$1006,"&lt;&gt;0")+COUNTIFS('GSTN-Diff Gross'!$D$7:$D$1006,BOOKS!E813,'GSTN-Diff Gross'!$U$7:$U$1006,"&lt;&gt;0")+COUNTIFS('GSTN-Diff Gross'!$D$7:$D$1006,BOOKS!E813,'GSTN-Diff Gross'!$V$7:$V$1006,"&lt;&gt;0"),BOOKS!K813,0)</f>
        <v>0</v>
      </c>
      <c r="O813" s="88">
        <f>IF(COUNTIFS('GSTN-Diff Gross'!$D$7:$D$1006,BOOKS!E813,'GSTN-Diff Gross'!$R$7:$R$1006,"&lt;&gt;0")+COUNTIFS('GSTN-Diff Gross'!$D$7:$D$1006,BOOKS!E813,'GSTN-Diff Gross'!$S$7:$S$1006,"&lt;&gt;0")+COUNTIFS('GSTN-Diff Gross'!$D$7:$D$1006,BOOKS!E813,'GSTN-Diff Gross'!$T$7:$T$1006,"&lt;&gt;0")+COUNTIFS('GSTN-Diff Gross'!$D$7:$D$1006,BOOKS!E813,'GSTN-Diff Gross'!$U$7:$U$1006,"&lt;&gt;0")+COUNTIFS('GSTN-Diff Gross'!$D$7:$D$1006,BOOKS!E813,'GSTN-Diff Gross'!$V$7:$V$1006,"&lt;&gt;0"),BOOKS!L813,0)</f>
        <v>0</v>
      </c>
      <c r="P813" s="88">
        <f>IF(COUNTIFS('GSTN-Diff Gross'!$D$7:$D$1006,BOOKS!E813,'GSTN-Diff Gross'!$R$7:$R$1006,"&lt;&gt;0")+COUNTIFS('GSTN-Diff Gross'!$D$7:$D$1006,BOOKS!E813,'GSTN-Diff Gross'!$S$7:$S$1006,"&lt;&gt;0")+COUNTIFS('GSTN-Diff Gross'!$D$7:$D$1006,BOOKS!E813,'GSTN-Diff Gross'!$T$7:$T$1006,"&lt;&gt;0")+COUNTIFS('GSTN-Diff Gross'!$D$7:$D$1006,BOOKS!E813,'GSTN-Diff Gross'!$U$7:$U$1006,"&lt;&gt;0")+COUNTIFS('GSTN-Diff Gross'!$D$7:$D$1006,BOOKS!E813,'GSTN-Diff Gross'!$V$7:$V$1006,"&lt;&gt;0"),BOOKS!M813,0)</f>
        <v>0</v>
      </c>
      <c r="Q813" s="84">
        <f>IFERROR(IF(B813="",0,SUMPRODUCT(('2A'!$D$6:$D$1005='GSTN-Bill Wise'!B813)*'2A'!$I$6:$I$1005)),0)</f>
        <v>0</v>
      </c>
      <c r="R813" s="44">
        <f>IFERROR(IF(B813="",0,SUMPRODUCT(('2A'!$D$6:$D$1005='GSTN-Bill Wise'!B813)*'2A'!$J$6:$J$1005)),0)</f>
        <v>0</v>
      </c>
      <c r="S813" s="44">
        <f>IFERROR(IF(B813="",0,SUMPRODUCT(('2A'!$D$6:$D$1005='GSTN-Bill Wise'!B813)*'2A'!$K$6:$K$1005)),0)</f>
        <v>0</v>
      </c>
      <c r="T813" s="44">
        <f>IFERROR(IF(B813="",0,SUMPRODUCT(('2A'!$D$6:$D$1005='GSTN-Bill Wise'!B813)*'2A'!$L$6:$L$1005)),0)</f>
        <v>0</v>
      </c>
      <c r="U813" s="44">
        <f>IFERROR(IF(B813="",0,SUMPRODUCT(('2A'!$D$6:$D$1005='GSTN-Bill Wise'!B813)*'2A'!$M$6:$M$1005)),0)</f>
        <v>0</v>
      </c>
      <c r="V813" s="111"/>
    </row>
    <row r="814" spans="1:22">
      <c r="A814" s="161">
        <f t="shared" si="93"/>
        <v>809</v>
      </c>
      <c r="B814" s="161" t="str">
        <f t="shared" si="87"/>
        <v/>
      </c>
      <c r="C814" s="161" t="str">
        <f>IF(COUNTIFS('GSTN-Diff Gross'!$D$7:$D$1006,BOOKS!E814,'GSTN-Diff Gross'!$R$7:$R$1006,"&lt;&gt;0")+COUNTIFS('GSTN-Diff Gross'!$D$7:$D$1006,BOOKS!E814,'GSTN-Diff Gross'!$S$7:$S$1006,"&lt;&gt;0")+COUNTIFS('GSTN-Diff Gross'!$D$7:$D$1006,BOOKS!E814,'GSTN-Diff Gross'!$T$7:$T$1006,"&lt;&gt;0")+COUNTIFS('GSTN-Diff Gross'!$D$7:$D$1006,BOOKS!E814,'GSTN-Diff Gross'!$U$7:$U$1006,"&lt;&gt;0")+COUNTIFS('GSTN-Diff Gross'!$D$7:$D$1006,BOOKS!E814,'GSTN-Diff Gross'!$V$7:$V$1006,"&lt;&gt;0"),BOOKS!E814,"")</f>
        <v/>
      </c>
      <c r="D814" s="41" t="str">
        <f>IF(COUNTIFS('GSTN-Diff Gross'!$D$7:$D$1006,BOOKS!E814,'GSTN-Diff Gross'!$R$7:$R$1006,"&lt;&gt;0")+COUNTIFS('GSTN-Diff Gross'!$D$7:$D$1006,BOOKS!E814,'GSTN-Diff Gross'!$S$7:$S$1006,"&lt;&gt;0")+COUNTIFS('GSTN-Diff Gross'!$D$7:$D$1006,BOOKS!E814,'GSTN-Diff Gross'!$T$7:$T$1006,"&lt;&gt;0")+COUNTIFS('GSTN-Diff Gross'!$D$7:$D$1006,BOOKS!E814,'GSTN-Diff Gross'!$U$7:$U$1006,"&lt;&gt;0")+COUNTIFS('GSTN-Diff Gross'!$D$7:$D$1006,BOOKS!E814,'GSTN-Diff Gross'!$V$7:$V$1006,"&lt;&gt;0"),BOOKS!F814,"")</f>
        <v/>
      </c>
      <c r="E814" s="68" t="str">
        <f>IF(COUNTIFS('GSTN-Diff Gross'!$D$7:$D$1006,BOOKS!E814,'GSTN-Diff Gross'!$R$7:$R$1006,"&lt;&gt;0")+COUNTIFS('GSTN-Diff Gross'!$D$7:$D$1006,BOOKS!E814,'GSTN-Diff Gross'!$S$7:$S$1006,"&lt;&gt;0")+COUNTIFS('GSTN-Diff Gross'!$D$7:$D$1006,BOOKS!E814,'GSTN-Diff Gross'!$T$7:$T$1006,"&lt;&gt;0")+COUNTIFS('GSTN-Diff Gross'!$D$7:$D$1006,BOOKS!E814,'GSTN-Diff Gross'!$U$7:$U$1006,"&lt;&gt;0")+COUNTIFS('GSTN-Diff Gross'!$D$7:$D$1006,BOOKS!E814,'GSTN-Diff Gross'!$V$7:$V$1006,"&lt;&gt;0"),BOOKS!G814,"")</f>
        <v/>
      </c>
      <c r="F814" s="90" t="str">
        <f>IF(COUNTIFS('GSTN-Diff Gross'!$D$7:$D$1006,BOOKS!E814,'GSTN-Diff Gross'!$R$7:$R$1006,"&lt;&gt;0")+COUNTIFS('GSTN-Diff Gross'!$D$7:$D$1006,BOOKS!E814,'GSTN-Diff Gross'!$S$7:$S$1006,"&lt;&gt;0")+COUNTIFS('GSTN-Diff Gross'!$D$7:$D$1006,BOOKS!E814,'GSTN-Diff Gross'!$T$7:$T$1006,"&lt;&gt;0")+COUNTIFS('GSTN-Diff Gross'!$D$7:$D$1006,BOOKS!E814,'GSTN-Diff Gross'!$U$7:$U$1006,"&lt;&gt;0")+COUNTIFS('GSTN-Diff Gross'!$D$7:$D$1006,BOOKS!E814,'GSTN-Diff Gross'!$V$7:$V$1006,"&lt;&gt;0"),BOOKS!H814,"")</f>
        <v/>
      </c>
      <c r="G814" s="167">
        <f t="shared" si="88"/>
        <v>0</v>
      </c>
      <c r="H814" s="167">
        <f t="shared" si="89"/>
        <v>0</v>
      </c>
      <c r="I814" s="167">
        <f t="shared" si="90"/>
        <v>0</v>
      </c>
      <c r="J814" s="167">
        <f t="shared" si="91"/>
        <v>0</v>
      </c>
      <c r="K814" s="167">
        <f t="shared" si="92"/>
        <v>0</v>
      </c>
      <c r="L814" s="99">
        <f>IF(COUNTIFS('GSTN-Diff Gross'!$D$7:$D$1006,BOOKS!E814,'GSTN-Diff Gross'!$R$7:$R$1006,"&lt;&gt;0")+COUNTIFS('GSTN-Diff Gross'!$D$7:$D$1006,BOOKS!E814,'GSTN-Diff Gross'!$S$7:$S$1006,"&lt;&gt;0")+COUNTIFS('GSTN-Diff Gross'!$D$7:$D$1006,BOOKS!E814,'GSTN-Diff Gross'!$T$7:$T$1006,"&lt;&gt;0")+COUNTIFS('GSTN-Diff Gross'!$D$7:$D$1006,BOOKS!E814,'GSTN-Diff Gross'!$U$7:$U$1006,"&lt;&gt;0")+COUNTIFS('GSTN-Diff Gross'!$D$7:$D$1006,BOOKS!E814,'GSTN-Diff Gross'!$V$7:$V$1006,"&lt;&gt;0"),BOOKS!I814,0)</f>
        <v>0</v>
      </c>
      <c r="M814" s="100">
        <f>IF(COUNTIFS('GSTN-Diff Gross'!$D$7:$D$1006,BOOKS!E814,'GSTN-Diff Gross'!$R$7:$R$1006,"&lt;&gt;0")+COUNTIFS('GSTN-Diff Gross'!$D$7:$D$1006,BOOKS!E814,'GSTN-Diff Gross'!$S$7:$S$1006,"&lt;&gt;0")+COUNTIFS('GSTN-Diff Gross'!$D$7:$D$1006,BOOKS!E814,'GSTN-Diff Gross'!$T$7:$T$1006,"&lt;&gt;0")+COUNTIFS('GSTN-Diff Gross'!$D$7:$D$1006,BOOKS!E814,'GSTN-Diff Gross'!$U$7:$U$1006,"&lt;&gt;0")+COUNTIFS('GSTN-Diff Gross'!$D$7:$D$1006,BOOKS!E814,'GSTN-Diff Gross'!$V$7:$V$1006,"&lt;&gt;0"),BOOKS!J814,0)</f>
        <v>0</v>
      </c>
      <c r="N814" s="100">
        <f>IF(COUNTIFS('GSTN-Diff Gross'!$D$7:$D$1006,BOOKS!E814,'GSTN-Diff Gross'!$R$7:$R$1006,"&lt;&gt;0")+COUNTIFS('GSTN-Diff Gross'!$D$7:$D$1006,BOOKS!E814,'GSTN-Diff Gross'!$S$7:$S$1006,"&lt;&gt;0")+COUNTIFS('GSTN-Diff Gross'!$D$7:$D$1006,BOOKS!E814,'GSTN-Diff Gross'!$T$7:$T$1006,"&lt;&gt;0")+COUNTIFS('GSTN-Diff Gross'!$D$7:$D$1006,BOOKS!E814,'GSTN-Diff Gross'!$U$7:$U$1006,"&lt;&gt;0")+COUNTIFS('GSTN-Diff Gross'!$D$7:$D$1006,BOOKS!E814,'GSTN-Diff Gross'!$V$7:$V$1006,"&lt;&gt;0"),BOOKS!K814,0)</f>
        <v>0</v>
      </c>
      <c r="O814" s="100">
        <f>IF(COUNTIFS('GSTN-Diff Gross'!$D$7:$D$1006,BOOKS!E814,'GSTN-Diff Gross'!$R$7:$R$1006,"&lt;&gt;0")+COUNTIFS('GSTN-Diff Gross'!$D$7:$D$1006,BOOKS!E814,'GSTN-Diff Gross'!$S$7:$S$1006,"&lt;&gt;0")+COUNTIFS('GSTN-Diff Gross'!$D$7:$D$1006,BOOKS!E814,'GSTN-Diff Gross'!$T$7:$T$1006,"&lt;&gt;0")+COUNTIFS('GSTN-Diff Gross'!$D$7:$D$1006,BOOKS!E814,'GSTN-Diff Gross'!$U$7:$U$1006,"&lt;&gt;0")+COUNTIFS('GSTN-Diff Gross'!$D$7:$D$1006,BOOKS!E814,'GSTN-Diff Gross'!$V$7:$V$1006,"&lt;&gt;0"),BOOKS!L814,0)</f>
        <v>0</v>
      </c>
      <c r="P814" s="100">
        <f>IF(COUNTIFS('GSTN-Diff Gross'!$D$7:$D$1006,BOOKS!E814,'GSTN-Diff Gross'!$R$7:$R$1006,"&lt;&gt;0")+COUNTIFS('GSTN-Diff Gross'!$D$7:$D$1006,BOOKS!E814,'GSTN-Diff Gross'!$S$7:$S$1006,"&lt;&gt;0")+COUNTIFS('GSTN-Diff Gross'!$D$7:$D$1006,BOOKS!E814,'GSTN-Diff Gross'!$T$7:$T$1006,"&lt;&gt;0")+COUNTIFS('GSTN-Diff Gross'!$D$7:$D$1006,BOOKS!E814,'GSTN-Diff Gross'!$U$7:$U$1006,"&lt;&gt;0")+COUNTIFS('GSTN-Diff Gross'!$D$7:$D$1006,BOOKS!E814,'GSTN-Diff Gross'!$V$7:$V$1006,"&lt;&gt;0"),BOOKS!M814,0)</f>
        <v>0</v>
      </c>
      <c r="Q814" s="94">
        <f>IFERROR(IF(B814="",0,SUMPRODUCT(('2A'!$D$6:$D$1005='GSTN-Bill Wise'!B814)*'2A'!$I$6:$I$1005)),0)</f>
        <v>0</v>
      </c>
      <c r="R814" s="95">
        <f>IFERROR(IF(B814="",0,SUMPRODUCT(('2A'!$D$6:$D$1005='GSTN-Bill Wise'!B814)*'2A'!$J$6:$J$1005)),0)</f>
        <v>0</v>
      </c>
      <c r="S814" s="95">
        <f>IFERROR(IF(B814="",0,SUMPRODUCT(('2A'!$D$6:$D$1005='GSTN-Bill Wise'!B814)*'2A'!$K$6:$K$1005)),0)</f>
        <v>0</v>
      </c>
      <c r="T814" s="95">
        <f>IFERROR(IF(B814="",0,SUMPRODUCT(('2A'!$D$6:$D$1005='GSTN-Bill Wise'!B814)*'2A'!$L$6:$L$1005)),0)</f>
        <v>0</v>
      </c>
      <c r="U814" s="95">
        <f>IFERROR(IF(B814="",0,SUMPRODUCT(('2A'!$D$6:$D$1005='GSTN-Bill Wise'!B814)*'2A'!$M$6:$M$1005)),0)</f>
        <v>0</v>
      </c>
      <c r="V814" s="111"/>
    </row>
    <row r="815" spans="1:22">
      <c r="A815" s="162">
        <f t="shared" si="93"/>
        <v>810</v>
      </c>
      <c r="B815" s="162" t="str">
        <f t="shared" si="87"/>
        <v/>
      </c>
      <c r="C815" s="162" t="str">
        <f>IF(COUNTIFS('GSTN-Diff Gross'!$D$7:$D$1006,BOOKS!E815,'GSTN-Diff Gross'!$R$7:$R$1006,"&lt;&gt;0")+COUNTIFS('GSTN-Diff Gross'!$D$7:$D$1006,BOOKS!E815,'GSTN-Diff Gross'!$S$7:$S$1006,"&lt;&gt;0")+COUNTIFS('GSTN-Diff Gross'!$D$7:$D$1006,BOOKS!E815,'GSTN-Diff Gross'!$T$7:$T$1006,"&lt;&gt;0")+COUNTIFS('GSTN-Diff Gross'!$D$7:$D$1006,BOOKS!E815,'GSTN-Diff Gross'!$U$7:$U$1006,"&lt;&gt;0")+COUNTIFS('GSTN-Diff Gross'!$D$7:$D$1006,BOOKS!E815,'GSTN-Diff Gross'!$V$7:$V$1006,"&lt;&gt;0"),BOOKS!E815,"")</f>
        <v/>
      </c>
      <c r="D815" s="44" t="str">
        <f>IF(COUNTIFS('GSTN-Diff Gross'!$D$7:$D$1006,BOOKS!E815,'GSTN-Diff Gross'!$R$7:$R$1006,"&lt;&gt;0")+COUNTIFS('GSTN-Diff Gross'!$D$7:$D$1006,BOOKS!E815,'GSTN-Diff Gross'!$S$7:$S$1006,"&lt;&gt;0")+COUNTIFS('GSTN-Diff Gross'!$D$7:$D$1006,BOOKS!E815,'GSTN-Diff Gross'!$T$7:$T$1006,"&lt;&gt;0")+COUNTIFS('GSTN-Diff Gross'!$D$7:$D$1006,BOOKS!E815,'GSTN-Diff Gross'!$U$7:$U$1006,"&lt;&gt;0")+COUNTIFS('GSTN-Diff Gross'!$D$7:$D$1006,BOOKS!E815,'GSTN-Diff Gross'!$V$7:$V$1006,"&lt;&gt;0"),BOOKS!F815,"")</f>
        <v/>
      </c>
      <c r="E815" s="67" t="str">
        <f>IF(COUNTIFS('GSTN-Diff Gross'!$D$7:$D$1006,BOOKS!E815,'GSTN-Diff Gross'!$R$7:$R$1006,"&lt;&gt;0")+COUNTIFS('GSTN-Diff Gross'!$D$7:$D$1006,BOOKS!E815,'GSTN-Diff Gross'!$S$7:$S$1006,"&lt;&gt;0")+COUNTIFS('GSTN-Diff Gross'!$D$7:$D$1006,BOOKS!E815,'GSTN-Diff Gross'!$T$7:$T$1006,"&lt;&gt;0")+COUNTIFS('GSTN-Diff Gross'!$D$7:$D$1006,BOOKS!E815,'GSTN-Diff Gross'!$U$7:$U$1006,"&lt;&gt;0")+COUNTIFS('GSTN-Diff Gross'!$D$7:$D$1006,BOOKS!E815,'GSTN-Diff Gross'!$V$7:$V$1006,"&lt;&gt;0"),BOOKS!G815,"")</f>
        <v/>
      </c>
      <c r="F815" s="89" t="str">
        <f>IF(COUNTIFS('GSTN-Diff Gross'!$D$7:$D$1006,BOOKS!E815,'GSTN-Diff Gross'!$R$7:$R$1006,"&lt;&gt;0")+COUNTIFS('GSTN-Diff Gross'!$D$7:$D$1006,BOOKS!E815,'GSTN-Diff Gross'!$S$7:$S$1006,"&lt;&gt;0")+COUNTIFS('GSTN-Diff Gross'!$D$7:$D$1006,BOOKS!E815,'GSTN-Diff Gross'!$T$7:$T$1006,"&lt;&gt;0")+COUNTIFS('GSTN-Diff Gross'!$D$7:$D$1006,BOOKS!E815,'GSTN-Diff Gross'!$U$7:$U$1006,"&lt;&gt;0")+COUNTIFS('GSTN-Diff Gross'!$D$7:$D$1006,BOOKS!E815,'GSTN-Diff Gross'!$V$7:$V$1006,"&lt;&gt;0"),BOOKS!H815,"")</f>
        <v/>
      </c>
      <c r="G815" s="96">
        <f t="shared" si="88"/>
        <v>0</v>
      </c>
      <c r="H815" s="96">
        <f t="shared" si="89"/>
        <v>0</v>
      </c>
      <c r="I815" s="97">
        <f t="shared" si="90"/>
        <v>0</v>
      </c>
      <c r="J815" s="98">
        <f t="shared" si="91"/>
        <v>0</v>
      </c>
      <c r="K815" s="96">
        <f t="shared" si="92"/>
        <v>0</v>
      </c>
      <c r="L815" s="93">
        <f>IF(COUNTIFS('GSTN-Diff Gross'!$D$7:$D$1006,BOOKS!E815,'GSTN-Diff Gross'!$R$7:$R$1006,"&lt;&gt;0")+COUNTIFS('GSTN-Diff Gross'!$D$7:$D$1006,BOOKS!E815,'GSTN-Diff Gross'!$S$7:$S$1006,"&lt;&gt;0")+COUNTIFS('GSTN-Diff Gross'!$D$7:$D$1006,BOOKS!E815,'GSTN-Diff Gross'!$T$7:$T$1006,"&lt;&gt;0")+COUNTIFS('GSTN-Diff Gross'!$D$7:$D$1006,BOOKS!E815,'GSTN-Diff Gross'!$U$7:$U$1006,"&lt;&gt;0")+COUNTIFS('GSTN-Diff Gross'!$D$7:$D$1006,BOOKS!E815,'GSTN-Diff Gross'!$V$7:$V$1006,"&lt;&gt;0"),BOOKS!I815,0)</f>
        <v>0</v>
      </c>
      <c r="M815" s="88">
        <f>IF(COUNTIFS('GSTN-Diff Gross'!$D$7:$D$1006,BOOKS!E815,'GSTN-Diff Gross'!$R$7:$R$1006,"&lt;&gt;0")+COUNTIFS('GSTN-Diff Gross'!$D$7:$D$1006,BOOKS!E815,'GSTN-Diff Gross'!$S$7:$S$1006,"&lt;&gt;0")+COUNTIFS('GSTN-Diff Gross'!$D$7:$D$1006,BOOKS!E815,'GSTN-Diff Gross'!$T$7:$T$1006,"&lt;&gt;0")+COUNTIFS('GSTN-Diff Gross'!$D$7:$D$1006,BOOKS!E815,'GSTN-Diff Gross'!$U$7:$U$1006,"&lt;&gt;0")+COUNTIFS('GSTN-Diff Gross'!$D$7:$D$1006,BOOKS!E815,'GSTN-Diff Gross'!$V$7:$V$1006,"&lt;&gt;0"),BOOKS!J815,0)</f>
        <v>0</v>
      </c>
      <c r="N815" s="88">
        <f>IF(COUNTIFS('GSTN-Diff Gross'!$D$7:$D$1006,BOOKS!E815,'GSTN-Diff Gross'!$R$7:$R$1006,"&lt;&gt;0")+COUNTIFS('GSTN-Diff Gross'!$D$7:$D$1006,BOOKS!E815,'GSTN-Diff Gross'!$S$7:$S$1006,"&lt;&gt;0")+COUNTIFS('GSTN-Diff Gross'!$D$7:$D$1006,BOOKS!E815,'GSTN-Diff Gross'!$T$7:$T$1006,"&lt;&gt;0")+COUNTIFS('GSTN-Diff Gross'!$D$7:$D$1006,BOOKS!E815,'GSTN-Diff Gross'!$U$7:$U$1006,"&lt;&gt;0")+COUNTIFS('GSTN-Diff Gross'!$D$7:$D$1006,BOOKS!E815,'GSTN-Diff Gross'!$V$7:$V$1006,"&lt;&gt;0"),BOOKS!K815,0)</f>
        <v>0</v>
      </c>
      <c r="O815" s="88">
        <f>IF(COUNTIFS('GSTN-Diff Gross'!$D$7:$D$1006,BOOKS!E815,'GSTN-Diff Gross'!$R$7:$R$1006,"&lt;&gt;0")+COUNTIFS('GSTN-Diff Gross'!$D$7:$D$1006,BOOKS!E815,'GSTN-Diff Gross'!$S$7:$S$1006,"&lt;&gt;0")+COUNTIFS('GSTN-Diff Gross'!$D$7:$D$1006,BOOKS!E815,'GSTN-Diff Gross'!$T$7:$T$1006,"&lt;&gt;0")+COUNTIFS('GSTN-Diff Gross'!$D$7:$D$1006,BOOKS!E815,'GSTN-Diff Gross'!$U$7:$U$1006,"&lt;&gt;0")+COUNTIFS('GSTN-Diff Gross'!$D$7:$D$1006,BOOKS!E815,'GSTN-Diff Gross'!$V$7:$V$1006,"&lt;&gt;0"),BOOKS!L815,0)</f>
        <v>0</v>
      </c>
      <c r="P815" s="88">
        <f>IF(COUNTIFS('GSTN-Diff Gross'!$D$7:$D$1006,BOOKS!E815,'GSTN-Diff Gross'!$R$7:$R$1006,"&lt;&gt;0")+COUNTIFS('GSTN-Diff Gross'!$D$7:$D$1006,BOOKS!E815,'GSTN-Diff Gross'!$S$7:$S$1006,"&lt;&gt;0")+COUNTIFS('GSTN-Diff Gross'!$D$7:$D$1006,BOOKS!E815,'GSTN-Diff Gross'!$T$7:$T$1006,"&lt;&gt;0")+COUNTIFS('GSTN-Diff Gross'!$D$7:$D$1006,BOOKS!E815,'GSTN-Diff Gross'!$U$7:$U$1006,"&lt;&gt;0")+COUNTIFS('GSTN-Diff Gross'!$D$7:$D$1006,BOOKS!E815,'GSTN-Diff Gross'!$V$7:$V$1006,"&lt;&gt;0"),BOOKS!M815,0)</f>
        <v>0</v>
      </c>
      <c r="Q815" s="84">
        <f>IFERROR(IF(B815="",0,SUMPRODUCT(('2A'!$D$6:$D$1005='GSTN-Bill Wise'!B815)*'2A'!$I$6:$I$1005)),0)</f>
        <v>0</v>
      </c>
      <c r="R815" s="44">
        <f>IFERROR(IF(B815="",0,SUMPRODUCT(('2A'!$D$6:$D$1005='GSTN-Bill Wise'!B815)*'2A'!$J$6:$J$1005)),0)</f>
        <v>0</v>
      </c>
      <c r="S815" s="44">
        <f>IFERROR(IF(B815="",0,SUMPRODUCT(('2A'!$D$6:$D$1005='GSTN-Bill Wise'!B815)*'2A'!$K$6:$K$1005)),0)</f>
        <v>0</v>
      </c>
      <c r="T815" s="44">
        <f>IFERROR(IF(B815="",0,SUMPRODUCT(('2A'!$D$6:$D$1005='GSTN-Bill Wise'!B815)*'2A'!$L$6:$L$1005)),0)</f>
        <v>0</v>
      </c>
      <c r="U815" s="44">
        <f>IFERROR(IF(B815="",0,SUMPRODUCT(('2A'!$D$6:$D$1005='GSTN-Bill Wise'!B815)*'2A'!$M$6:$M$1005)),0)</f>
        <v>0</v>
      </c>
      <c r="V815" s="111"/>
    </row>
    <row r="816" spans="1:22">
      <c r="A816" s="161">
        <f t="shared" si="93"/>
        <v>811</v>
      </c>
      <c r="B816" s="161" t="str">
        <f t="shared" si="87"/>
        <v/>
      </c>
      <c r="C816" s="161" t="str">
        <f>IF(COUNTIFS('GSTN-Diff Gross'!$D$7:$D$1006,BOOKS!E816,'GSTN-Diff Gross'!$R$7:$R$1006,"&lt;&gt;0")+COUNTIFS('GSTN-Diff Gross'!$D$7:$D$1006,BOOKS!E816,'GSTN-Diff Gross'!$S$7:$S$1006,"&lt;&gt;0")+COUNTIFS('GSTN-Diff Gross'!$D$7:$D$1006,BOOKS!E816,'GSTN-Diff Gross'!$T$7:$T$1006,"&lt;&gt;0")+COUNTIFS('GSTN-Diff Gross'!$D$7:$D$1006,BOOKS!E816,'GSTN-Diff Gross'!$U$7:$U$1006,"&lt;&gt;0")+COUNTIFS('GSTN-Diff Gross'!$D$7:$D$1006,BOOKS!E816,'GSTN-Diff Gross'!$V$7:$V$1006,"&lt;&gt;0"),BOOKS!E816,"")</f>
        <v/>
      </c>
      <c r="D816" s="41" t="str">
        <f>IF(COUNTIFS('GSTN-Diff Gross'!$D$7:$D$1006,BOOKS!E816,'GSTN-Diff Gross'!$R$7:$R$1006,"&lt;&gt;0")+COUNTIFS('GSTN-Diff Gross'!$D$7:$D$1006,BOOKS!E816,'GSTN-Diff Gross'!$S$7:$S$1006,"&lt;&gt;0")+COUNTIFS('GSTN-Diff Gross'!$D$7:$D$1006,BOOKS!E816,'GSTN-Diff Gross'!$T$7:$T$1006,"&lt;&gt;0")+COUNTIFS('GSTN-Diff Gross'!$D$7:$D$1006,BOOKS!E816,'GSTN-Diff Gross'!$U$7:$U$1006,"&lt;&gt;0")+COUNTIFS('GSTN-Diff Gross'!$D$7:$D$1006,BOOKS!E816,'GSTN-Diff Gross'!$V$7:$V$1006,"&lt;&gt;0"),BOOKS!F816,"")</f>
        <v/>
      </c>
      <c r="E816" s="68" t="str">
        <f>IF(COUNTIFS('GSTN-Diff Gross'!$D$7:$D$1006,BOOKS!E816,'GSTN-Diff Gross'!$R$7:$R$1006,"&lt;&gt;0")+COUNTIFS('GSTN-Diff Gross'!$D$7:$D$1006,BOOKS!E816,'GSTN-Diff Gross'!$S$7:$S$1006,"&lt;&gt;0")+COUNTIFS('GSTN-Diff Gross'!$D$7:$D$1006,BOOKS!E816,'GSTN-Diff Gross'!$T$7:$T$1006,"&lt;&gt;0")+COUNTIFS('GSTN-Diff Gross'!$D$7:$D$1006,BOOKS!E816,'GSTN-Diff Gross'!$U$7:$U$1006,"&lt;&gt;0")+COUNTIFS('GSTN-Diff Gross'!$D$7:$D$1006,BOOKS!E816,'GSTN-Diff Gross'!$V$7:$V$1006,"&lt;&gt;0"),BOOKS!G816,"")</f>
        <v/>
      </c>
      <c r="F816" s="90" t="str">
        <f>IF(COUNTIFS('GSTN-Diff Gross'!$D$7:$D$1006,BOOKS!E816,'GSTN-Diff Gross'!$R$7:$R$1006,"&lt;&gt;0")+COUNTIFS('GSTN-Diff Gross'!$D$7:$D$1006,BOOKS!E816,'GSTN-Diff Gross'!$S$7:$S$1006,"&lt;&gt;0")+COUNTIFS('GSTN-Diff Gross'!$D$7:$D$1006,BOOKS!E816,'GSTN-Diff Gross'!$T$7:$T$1006,"&lt;&gt;0")+COUNTIFS('GSTN-Diff Gross'!$D$7:$D$1006,BOOKS!E816,'GSTN-Diff Gross'!$U$7:$U$1006,"&lt;&gt;0")+COUNTIFS('GSTN-Diff Gross'!$D$7:$D$1006,BOOKS!E816,'GSTN-Diff Gross'!$V$7:$V$1006,"&lt;&gt;0"),BOOKS!H816,"")</f>
        <v/>
      </c>
      <c r="G816" s="167">
        <f t="shared" si="88"/>
        <v>0</v>
      </c>
      <c r="H816" s="167">
        <f t="shared" si="89"/>
        <v>0</v>
      </c>
      <c r="I816" s="167">
        <f t="shared" si="90"/>
        <v>0</v>
      </c>
      <c r="J816" s="167">
        <f t="shared" si="91"/>
        <v>0</v>
      </c>
      <c r="K816" s="167">
        <f t="shared" si="92"/>
        <v>0</v>
      </c>
      <c r="L816" s="99">
        <f>IF(COUNTIFS('GSTN-Diff Gross'!$D$7:$D$1006,BOOKS!E816,'GSTN-Diff Gross'!$R$7:$R$1006,"&lt;&gt;0")+COUNTIFS('GSTN-Diff Gross'!$D$7:$D$1006,BOOKS!E816,'GSTN-Diff Gross'!$S$7:$S$1006,"&lt;&gt;0")+COUNTIFS('GSTN-Diff Gross'!$D$7:$D$1006,BOOKS!E816,'GSTN-Diff Gross'!$T$7:$T$1006,"&lt;&gt;0")+COUNTIFS('GSTN-Diff Gross'!$D$7:$D$1006,BOOKS!E816,'GSTN-Diff Gross'!$U$7:$U$1006,"&lt;&gt;0")+COUNTIFS('GSTN-Diff Gross'!$D$7:$D$1006,BOOKS!E816,'GSTN-Diff Gross'!$V$7:$V$1006,"&lt;&gt;0"),BOOKS!I816,0)</f>
        <v>0</v>
      </c>
      <c r="M816" s="100">
        <f>IF(COUNTIFS('GSTN-Diff Gross'!$D$7:$D$1006,BOOKS!E816,'GSTN-Diff Gross'!$R$7:$R$1006,"&lt;&gt;0")+COUNTIFS('GSTN-Diff Gross'!$D$7:$D$1006,BOOKS!E816,'GSTN-Diff Gross'!$S$7:$S$1006,"&lt;&gt;0")+COUNTIFS('GSTN-Diff Gross'!$D$7:$D$1006,BOOKS!E816,'GSTN-Diff Gross'!$T$7:$T$1006,"&lt;&gt;0")+COUNTIFS('GSTN-Diff Gross'!$D$7:$D$1006,BOOKS!E816,'GSTN-Diff Gross'!$U$7:$U$1006,"&lt;&gt;0")+COUNTIFS('GSTN-Diff Gross'!$D$7:$D$1006,BOOKS!E816,'GSTN-Diff Gross'!$V$7:$V$1006,"&lt;&gt;0"),BOOKS!J816,0)</f>
        <v>0</v>
      </c>
      <c r="N816" s="100">
        <f>IF(COUNTIFS('GSTN-Diff Gross'!$D$7:$D$1006,BOOKS!E816,'GSTN-Diff Gross'!$R$7:$R$1006,"&lt;&gt;0")+COUNTIFS('GSTN-Diff Gross'!$D$7:$D$1006,BOOKS!E816,'GSTN-Diff Gross'!$S$7:$S$1006,"&lt;&gt;0")+COUNTIFS('GSTN-Diff Gross'!$D$7:$D$1006,BOOKS!E816,'GSTN-Diff Gross'!$T$7:$T$1006,"&lt;&gt;0")+COUNTIFS('GSTN-Diff Gross'!$D$7:$D$1006,BOOKS!E816,'GSTN-Diff Gross'!$U$7:$U$1006,"&lt;&gt;0")+COUNTIFS('GSTN-Diff Gross'!$D$7:$D$1006,BOOKS!E816,'GSTN-Diff Gross'!$V$7:$V$1006,"&lt;&gt;0"),BOOKS!K816,0)</f>
        <v>0</v>
      </c>
      <c r="O816" s="100">
        <f>IF(COUNTIFS('GSTN-Diff Gross'!$D$7:$D$1006,BOOKS!E816,'GSTN-Diff Gross'!$R$7:$R$1006,"&lt;&gt;0")+COUNTIFS('GSTN-Diff Gross'!$D$7:$D$1006,BOOKS!E816,'GSTN-Diff Gross'!$S$7:$S$1006,"&lt;&gt;0")+COUNTIFS('GSTN-Diff Gross'!$D$7:$D$1006,BOOKS!E816,'GSTN-Diff Gross'!$T$7:$T$1006,"&lt;&gt;0")+COUNTIFS('GSTN-Diff Gross'!$D$7:$D$1006,BOOKS!E816,'GSTN-Diff Gross'!$U$7:$U$1006,"&lt;&gt;0")+COUNTIFS('GSTN-Diff Gross'!$D$7:$D$1006,BOOKS!E816,'GSTN-Diff Gross'!$V$7:$V$1006,"&lt;&gt;0"),BOOKS!L816,0)</f>
        <v>0</v>
      </c>
      <c r="P816" s="100">
        <f>IF(COUNTIFS('GSTN-Diff Gross'!$D$7:$D$1006,BOOKS!E816,'GSTN-Diff Gross'!$R$7:$R$1006,"&lt;&gt;0")+COUNTIFS('GSTN-Diff Gross'!$D$7:$D$1006,BOOKS!E816,'GSTN-Diff Gross'!$S$7:$S$1006,"&lt;&gt;0")+COUNTIFS('GSTN-Diff Gross'!$D$7:$D$1006,BOOKS!E816,'GSTN-Diff Gross'!$T$7:$T$1006,"&lt;&gt;0")+COUNTIFS('GSTN-Diff Gross'!$D$7:$D$1006,BOOKS!E816,'GSTN-Diff Gross'!$U$7:$U$1006,"&lt;&gt;0")+COUNTIFS('GSTN-Diff Gross'!$D$7:$D$1006,BOOKS!E816,'GSTN-Diff Gross'!$V$7:$V$1006,"&lt;&gt;0"),BOOKS!M816,0)</f>
        <v>0</v>
      </c>
      <c r="Q816" s="94">
        <f>IFERROR(IF(B816="",0,SUMPRODUCT(('2A'!$D$6:$D$1005='GSTN-Bill Wise'!B816)*'2A'!$I$6:$I$1005)),0)</f>
        <v>0</v>
      </c>
      <c r="R816" s="95">
        <f>IFERROR(IF(B816="",0,SUMPRODUCT(('2A'!$D$6:$D$1005='GSTN-Bill Wise'!B816)*'2A'!$J$6:$J$1005)),0)</f>
        <v>0</v>
      </c>
      <c r="S816" s="95">
        <f>IFERROR(IF(B816="",0,SUMPRODUCT(('2A'!$D$6:$D$1005='GSTN-Bill Wise'!B816)*'2A'!$K$6:$K$1005)),0)</f>
        <v>0</v>
      </c>
      <c r="T816" s="95">
        <f>IFERROR(IF(B816="",0,SUMPRODUCT(('2A'!$D$6:$D$1005='GSTN-Bill Wise'!B816)*'2A'!$L$6:$L$1005)),0)</f>
        <v>0</v>
      </c>
      <c r="U816" s="95">
        <f>IFERROR(IF(B816="",0,SUMPRODUCT(('2A'!$D$6:$D$1005='GSTN-Bill Wise'!B816)*'2A'!$M$6:$M$1005)),0)</f>
        <v>0</v>
      </c>
      <c r="V816" s="111"/>
    </row>
    <row r="817" spans="1:22">
      <c r="A817" s="162">
        <f t="shared" si="93"/>
        <v>812</v>
      </c>
      <c r="B817" s="162" t="str">
        <f t="shared" si="87"/>
        <v/>
      </c>
      <c r="C817" s="162" t="str">
        <f>IF(COUNTIFS('GSTN-Diff Gross'!$D$7:$D$1006,BOOKS!E817,'GSTN-Diff Gross'!$R$7:$R$1006,"&lt;&gt;0")+COUNTIFS('GSTN-Diff Gross'!$D$7:$D$1006,BOOKS!E817,'GSTN-Diff Gross'!$S$7:$S$1006,"&lt;&gt;0")+COUNTIFS('GSTN-Diff Gross'!$D$7:$D$1006,BOOKS!E817,'GSTN-Diff Gross'!$T$7:$T$1006,"&lt;&gt;0")+COUNTIFS('GSTN-Diff Gross'!$D$7:$D$1006,BOOKS!E817,'GSTN-Diff Gross'!$U$7:$U$1006,"&lt;&gt;0")+COUNTIFS('GSTN-Diff Gross'!$D$7:$D$1006,BOOKS!E817,'GSTN-Diff Gross'!$V$7:$V$1006,"&lt;&gt;0"),BOOKS!E817,"")</f>
        <v/>
      </c>
      <c r="D817" s="44" t="str">
        <f>IF(COUNTIFS('GSTN-Diff Gross'!$D$7:$D$1006,BOOKS!E817,'GSTN-Diff Gross'!$R$7:$R$1006,"&lt;&gt;0")+COUNTIFS('GSTN-Diff Gross'!$D$7:$D$1006,BOOKS!E817,'GSTN-Diff Gross'!$S$7:$S$1006,"&lt;&gt;0")+COUNTIFS('GSTN-Diff Gross'!$D$7:$D$1006,BOOKS!E817,'GSTN-Diff Gross'!$T$7:$T$1006,"&lt;&gt;0")+COUNTIFS('GSTN-Diff Gross'!$D$7:$D$1006,BOOKS!E817,'GSTN-Diff Gross'!$U$7:$U$1006,"&lt;&gt;0")+COUNTIFS('GSTN-Diff Gross'!$D$7:$D$1006,BOOKS!E817,'GSTN-Diff Gross'!$V$7:$V$1006,"&lt;&gt;0"),BOOKS!F817,"")</f>
        <v/>
      </c>
      <c r="E817" s="67" t="str">
        <f>IF(COUNTIFS('GSTN-Diff Gross'!$D$7:$D$1006,BOOKS!E817,'GSTN-Diff Gross'!$R$7:$R$1006,"&lt;&gt;0")+COUNTIFS('GSTN-Diff Gross'!$D$7:$D$1006,BOOKS!E817,'GSTN-Diff Gross'!$S$7:$S$1006,"&lt;&gt;0")+COUNTIFS('GSTN-Diff Gross'!$D$7:$D$1006,BOOKS!E817,'GSTN-Diff Gross'!$T$7:$T$1006,"&lt;&gt;0")+COUNTIFS('GSTN-Diff Gross'!$D$7:$D$1006,BOOKS!E817,'GSTN-Diff Gross'!$U$7:$U$1006,"&lt;&gt;0")+COUNTIFS('GSTN-Diff Gross'!$D$7:$D$1006,BOOKS!E817,'GSTN-Diff Gross'!$V$7:$V$1006,"&lt;&gt;0"),BOOKS!G817,"")</f>
        <v/>
      </c>
      <c r="F817" s="89" t="str">
        <f>IF(COUNTIFS('GSTN-Diff Gross'!$D$7:$D$1006,BOOKS!E817,'GSTN-Diff Gross'!$R$7:$R$1006,"&lt;&gt;0")+COUNTIFS('GSTN-Diff Gross'!$D$7:$D$1006,BOOKS!E817,'GSTN-Diff Gross'!$S$7:$S$1006,"&lt;&gt;0")+COUNTIFS('GSTN-Diff Gross'!$D$7:$D$1006,BOOKS!E817,'GSTN-Diff Gross'!$T$7:$T$1006,"&lt;&gt;0")+COUNTIFS('GSTN-Diff Gross'!$D$7:$D$1006,BOOKS!E817,'GSTN-Diff Gross'!$U$7:$U$1006,"&lt;&gt;0")+COUNTIFS('GSTN-Diff Gross'!$D$7:$D$1006,BOOKS!E817,'GSTN-Diff Gross'!$V$7:$V$1006,"&lt;&gt;0"),BOOKS!H817,"")</f>
        <v/>
      </c>
      <c r="G817" s="96">
        <f t="shared" si="88"/>
        <v>0</v>
      </c>
      <c r="H817" s="96">
        <f t="shared" si="89"/>
        <v>0</v>
      </c>
      <c r="I817" s="97">
        <f t="shared" si="90"/>
        <v>0</v>
      </c>
      <c r="J817" s="98">
        <f t="shared" si="91"/>
        <v>0</v>
      </c>
      <c r="K817" s="96">
        <f t="shared" si="92"/>
        <v>0</v>
      </c>
      <c r="L817" s="93">
        <f>IF(COUNTIFS('GSTN-Diff Gross'!$D$7:$D$1006,BOOKS!E817,'GSTN-Diff Gross'!$R$7:$R$1006,"&lt;&gt;0")+COUNTIFS('GSTN-Diff Gross'!$D$7:$D$1006,BOOKS!E817,'GSTN-Diff Gross'!$S$7:$S$1006,"&lt;&gt;0")+COUNTIFS('GSTN-Diff Gross'!$D$7:$D$1006,BOOKS!E817,'GSTN-Diff Gross'!$T$7:$T$1006,"&lt;&gt;0")+COUNTIFS('GSTN-Diff Gross'!$D$7:$D$1006,BOOKS!E817,'GSTN-Diff Gross'!$U$7:$U$1006,"&lt;&gt;0")+COUNTIFS('GSTN-Diff Gross'!$D$7:$D$1006,BOOKS!E817,'GSTN-Diff Gross'!$V$7:$V$1006,"&lt;&gt;0"),BOOKS!I817,0)</f>
        <v>0</v>
      </c>
      <c r="M817" s="88">
        <f>IF(COUNTIFS('GSTN-Diff Gross'!$D$7:$D$1006,BOOKS!E817,'GSTN-Diff Gross'!$R$7:$R$1006,"&lt;&gt;0")+COUNTIFS('GSTN-Diff Gross'!$D$7:$D$1006,BOOKS!E817,'GSTN-Diff Gross'!$S$7:$S$1006,"&lt;&gt;0")+COUNTIFS('GSTN-Diff Gross'!$D$7:$D$1006,BOOKS!E817,'GSTN-Diff Gross'!$T$7:$T$1006,"&lt;&gt;0")+COUNTIFS('GSTN-Diff Gross'!$D$7:$D$1006,BOOKS!E817,'GSTN-Diff Gross'!$U$7:$U$1006,"&lt;&gt;0")+COUNTIFS('GSTN-Diff Gross'!$D$7:$D$1006,BOOKS!E817,'GSTN-Diff Gross'!$V$7:$V$1006,"&lt;&gt;0"),BOOKS!J817,0)</f>
        <v>0</v>
      </c>
      <c r="N817" s="88">
        <f>IF(COUNTIFS('GSTN-Diff Gross'!$D$7:$D$1006,BOOKS!E817,'GSTN-Diff Gross'!$R$7:$R$1006,"&lt;&gt;0")+COUNTIFS('GSTN-Diff Gross'!$D$7:$D$1006,BOOKS!E817,'GSTN-Diff Gross'!$S$7:$S$1006,"&lt;&gt;0")+COUNTIFS('GSTN-Diff Gross'!$D$7:$D$1006,BOOKS!E817,'GSTN-Diff Gross'!$T$7:$T$1006,"&lt;&gt;0")+COUNTIFS('GSTN-Diff Gross'!$D$7:$D$1006,BOOKS!E817,'GSTN-Diff Gross'!$U$7:$U$1006,"&lt;&gt;0")+COUNTIFS('GSTN-Diff Gross'!$D$7:$D$1006,BOOKS!E817,'GSTN-Diff Gross'!$V$7:$V$1006,"&lt;&gt;0"),BOOKS!K817,0)</f>
        <v>0</v>
      </c>
      <c r="O817" s="88">
        <f>IF(COUNTIFS('GSTN-Diff Gross'!$D$7:$D$1006,BOOKS!E817,'GSTN-Diff Gross'!$R$7:$R$1006,"&lt;&gt;0")+COUNTIFS('GSTN-Diff Gross'!$D$7:$D$1006,BOOKS!E817,'GSTN-Diff Gross'!$S$7:$S$1006,"&lt;&gt;0")+COUNTIFS('GSTN-Diff Gross'!$D$7:$D$1006,BOOKS!E817,'GSTN-Diff Gross'!$T$7:$T$1006,"&lt;&gt;0")+COUNTIFS('GSTN-Diff Gross'!$D$7:$D$1006,BOOKS!E817,'GSTN-Diff Gross'!$U$7:$U$1006,"&lt;&gt;0")+COUNTIFS('GSTN-Diff Gross'!$D$7:$D$1006,BOOKS!E817,'GSTN-Diff Gross'!$V$7:$V$1006,"&lt;&gt;0"),BOOKS!L817,0)</f>
        <v>0</v>
      </c>
      <c r="P817" s="88">
        <f>IF(COUNTIFS('GSTN-Diff Gross'!$D$7:$D$1006,BOOKS!E817,'GSTN-Diff Gross'!$R$7:$R$1006,"&lt;&gt;0")+COUNTIFS('GSTN-Diff Gross'!$D$7:$D$1006,BOOKS!E817,'GSTN-Diff Gross'!$S$7:$S$1006,"&lt;&gt;0")+COUNTIFS('GSTN-Diff Gross'!$D$7:$D$1006,BOOKS!E817,'GSTN-Diff Gross'!$T$7:$T$1006,"&lt;&gt;0")+COUNTIFS('GSTN-Diff Gross'!$D$7:$D$1006,BOOKS!E817,'GSTN-Diff Gross'!$U$7:$U$1006,"&lt;&gt;0")+COUNTIFS('GSTN-Diff Gross'!$D$7:$D$1006,BOOKS!E817,'GSTN-Diff Gross'!$V$7:$V$1006,"&lt;&gt;0"),BOOKS!M817,0)</f>
        <v>0</v>
      </c>
      <c r="Q817" s="84">
        <f>IFERROR(IF(B817="",0,SUMPRODUCT(('2A'!$D$6:$D$1005='GSTN-Bill Wise'!B817)*'2A'!$I$6:$I$1005)),0)</f>
        <v>0</v>
      </c>
      <c r="R817" s="44">
        <f>IFERROR(IF(B817="",0,SUMPRODUCT(('2A'!$D$6:$D$1005='GSTN-Bill Wise'!B817)*'2A'!$J$6:$J$1005)),0)</f>
        <v>0</v>
      </c>
      <c r="S817" s="44">
        <f>IFERROR(IF(B817="",0,SUMPRODUCT(('2A'!$D$6:$D$1005='GSTN-Bill Wise'!B817)*'2A'!$K$6:$K$1005)),0)</f>
        <v>0</v>
      </c>
      <c r="T817" s="44">
        <f>IFERROR(IF(B817="",0,SUMPRODUCT(('2A'!$D$6:$D$1005='GSTN-Bill Wise'!B817)*'2A'!$L$6:$L$1005)),0)</f>
        <v>0</v>
      </c>
      <c r="U817" s="44">
        <f>IFERROR(IF(B817="",0,SUMPRODUCT(('2A'!$D$6:$D$1005='GSTN-Bill Wise'!B817)*'2A'!$M$6:$M$1005)),0)</f>
        <v>0</v>
      </c>
      <c r="V817" s="111"/>
    </row>
    <row r="818" spans="1:22">
      <c r="A818" s="161">
        <f t="shared" si="93"/>
        <v>813</v>
      </c>
      <c r="B818" s="161" t="str">
        <f t="shared" si="87"/>
        <v/>
      </c>
      <c r="C818" s="161" t="str">
        <f>IF(COUNTIFS('GSTN-Diff Gross'!$D$7:$D$1006,BOOKS!E818,'GSTN-Diff Gross'!$R$7:$R$1006,"&lt;&gt;0")+COUNTIFS('GSTN-Diff Gross'!$D$7:$D$1006,BOOKS!E818,'GSTN-Diff Gross'!$S$7:$S$1006,"&lt;&gt;0")+COUNTIFS('GSTN-Diff Gross'!$D$7:$D$1006,BOOKS!E818,'GSTN-Diff Gross'!$T$7:$T$1006,"&lt;&gt;0")+COUNTIFS('GSTN-Diff Gross'!$D$7:$D$1006,BOOKS!E818,'GSTN-Diff Gross'!$U$7:$U$1006,"&lt;&gt;0")+COUNTIFS('GSTN-Diff Gross'!$D$7:$D$1006,BOOKS!E818,'GSTN-Diff Gross'!$V$7:$V$1006,"&lt;&gt;0"),BOOKS!E818,"")</f>
        <v/>
      </c>
      <c r="D818" s="41" t="str">
        <f>IF(COUNTIFS('GSTN-Diff Gross'!$D$7:$D$1006,BOOKS!E818,'GSTN-Diff Gross'!$R$7:$R$1006,"&lt;&gt;0")+COUNTIFS('GSTN-Diff Gross'!$D$7:$D$1006,BOOKS!E818,'GSTN-Diff Gross'!$S$7:$S$1006,"&lt;&gt;0")+COUNTIFS('GSTN-Diff Gross'!$D$7:$D$1006,BOOKS!E818,'GSTN-Diff Gross'!$T$7:$T$1006,"&lt;&gt;0")+COUNTIFS('GSTN-Diff Gross'!$D$7:$D$1006,BOOKS!E818,'GSTN-Diff Gross'!$U$7:$U$1006,"&lt;&gt;0")+COUNTIFS('GSTN-Diff Gross'!$D$7:$D$1006,BOOKS!E818,'GSTN-Diff Gross'!$V$7:$V$1006,"&lt;&gt;0"),BOOKS!F818,"")</f>
        <v/>
      </c>
      <c r="E818" s="68" t="str">
        <f>IF(COUNTIFS('GSTN-Diff Gross'!$D$7:$D$1006,BOOKS!E818,'GSTN-Diff Gross'!$R$7:$R$1006,"&lt;&gt;0")+COUNTIFS('GSTN-Diff Gross'!$D$7:$D$1006,BOOKS!E818,'GSTN-Diff Gross'!$S$7:$S$1006,"&lt;&gt;0")+COUNTIFS('GSTN-Diff Gross'!$D$7:$D$1006,BOOKS!E818,'GSTN-Diff Gross'!$T$7:$T$1006,"&lt;&gt;0")+COUNTIFS('GSTN-Diff Gross'!$D$7:$D$1006,BOOKS!E818,'GSTN-Diff Gross'!$U$7:$U$1006,"&lt;&gt;0")+COUNTIFS('GSTN-Diff Gross'!$D$7:$D$1006,BOOKS!E818,'GSTN-Diff Gross'!$V$7:$V$1006,"&lt;&gt;0"),BOOKS!G818,"")</f>
        <v/>
      </c>
      <c r="F818" s="90" t="str">
        <f>IF(COUNTIFS('GSTN-Diff Gross'!$D$7:$D$1006,BOOKS!E818,'GSTN-Diff Gross'!$R$7:$R$1006,"&lt;&gt;0")+COUNTIFS('GSTN-Diff Gross'!$D$7:$D$1006,BOOKS!E818,'GSTN-Diff Gross'!$S$7:$S$1006,"&lt;&gt;0")+COUNTIFS('GSTN-Diff Gross'!$D$7:$D$1006,BOOKS!E818,'GSTN-Diff Gross'!$T$7:$T$1006,"&lt;&gt;0")+COUNTIFS('GSTN-Diff Gross'!$D$7:$D$1006,BOOKS!E818,'GSTN-Diff Gross'!$U$7:$U$1006,"&lt;&gt;0")+COUNTIFS('GSTN-Diff Gross'!$D$7:$D$1006,BOOKS!E818,'GSTN-Diff Gross'!$V$7:$V$1006,"&lt;&gt;0"),BOOKS!H818,"")</f>
        <v/>
      </c>
      <c r="G818" s="167">
        <f t="shared" si="88"/>
        <v>0</v>
      </c>
      <c r="H818" s="167">
        <f t="shared" si="89"/>
        <v>0</v>
      </c>
      <c r="I818" s="167">
        <f t="shared" si="90"/>
        <v>0</v>
      </c>
      <c r="J818" s="167">
        <f t="shared" si="91"/>
        <v>0</v>
      </c>
      <c r="K818" s="167">
        <f t="shared" si="92"/>
        <v>0</v>
      </c>
      <c r="L818" s="99">
        <f>IF(COUNTIFS('GSTN-Diff Gross'!$D$7:$D$1006,BOOKS!E818,'GSTN-Diff Gross'!$R$7:$R$1006,"&lt;&gt;0")+COUNTIFS('GSTN-Diff Gross'!$D$7:$D$1006,BOOKS!E818,'GSTN-Diff Gross'!$S$7:$S$1006,"&lt;&gt;0")+COUNTIFS('GSTN-Diff Gross'!$D$7:$D$1006,BOOKS!E818,'GSTN-Diff Gross'!$T$7:$T$1006,"&lt;&gt;0")+COUNTIFS('GSTN-Diff Gross'!$D$7:$D$1006,BOOKS!E818,'GSTN-Diff Gross'!$U$7:$U$1006,"&lt;&gt;0")+COUNTIFS('GSTN-Diff Gross'!$D$7:$D$1006,BOOKS!E818,'GSTN-Diff Gross'!$V$7:$V$1006,"&lt;&gt;0"),BOOKS!I818,0)</f>
        <v>0</v>
      </c>
      <c r="M818" s="100">
        <f>IF(COUNTIFS('GSTN-Diff Gross'!$D$7:$D$1006,BOOKS!E818,'GSTN-Diff Gross'!$R$7:$R$1006,"&lt;&gt;0")+COUNTIFS('GSTN-Diff Gross'!$D$7:$D$1006,BOOKS!E818,'GSTN-Diff Gross'!$S$7:$S$1006,"&lt;&gt;0")+COUNTIFS('GSTN-Diff Gross'!$D$7:$D$1006,BOOKS!E818,'GSTN-Diff Gross'!$T$7:$T$1006,"&lt;&gt;0")+COUNTIFS('GSTN-Diff Gross'!$D$7:$D$1006,BOOKS!E818,'GSTN-Diff Gross'!$U$7:$U$1006,"&lt;&gt;0")+COUNTIFS('GSTN-Diff Gross'!$D$7:$D$1006,BOOKS!E818,'GSTN-Diff Gross'!$V$7:$V$1006,"&lt;&gt;0"),BOOKS!J818,0)</f>
        <v>0</v>
      </c>
      <c r="N818" s="100">
        <f>IF(COUNTIFS('GSTN-Diff Gross'!$D$7:$D$1006,BOOKS!E818,'GSTN-Diff Gross'!$R$7:$R$1006,"&lt;&gt;0")+COUNTIFS('GSTN-Diff Gross'!$D$7:$D$1006,BOOKS!E818,'GSTN-Diff Gross'!$S$7:$S$1006,"&lt;&gt;0")+COUNTIFS('GSTN-Diff Gross'!$D$7:$D$1006,BOOKS!E818,'GSTN-Diff Gross'!$T$7:$T$1006,"&lt;&gt;0")+COUNTIFS('GSTN-Diff Gross'!$D$7:$D$1006,BOOKS!E818,'GSTN-Diff Gross'!$U$7:$U$1006,"&lt;&gt;0")+COUNTIFS('GSTN-Diff Gross'!$D$7:$D$1006,BOOKS!E818,'GSTN-Diff Gross'!$V$7:$V$1006,"&lt;&gt;0"),BOOKS!K818,0)</f>
        <v>0</v>
      </c>
      <c r="O818" s="100">
        <f>IF(COUNTIFS('GSTN-Diff Gross'!$D$7:$D$1006,BOOKS!E818,'GSTN-Diff Gross'!$R$7:$R$1006,"&lt;&gt;0")+COUNTIFS('GSTN-Diff Gross'!$D$7:$D$1006,BOOKS!E818,'GSTN-Diff Gross'!$S$7:$S$1006,"&lt;&gt;0")+COUNTIFS('GSTN-Diff Gross'!$D$7:$D$1006,BOOKS!E818,'GSTN-Diff Gross'!$T$7:$T$1006,"&lt;&gt;0")+COUNTIFS('GSTN-Diff Gross'!$D$7:$D$1006,BOOKS!E818,'GSTN-Diff Gross'!$U$7:$U$1006,"&lt;&gt;0")+COUNTIFS('GSTN-Diff Gross'!$D$7:$D$1006,BOOKS!E818,'GSTN-Diff Gross'!$V$7:$V$1006,"&lt;&gt;0"),BOOKS!L818,0)</f>
        <v>0</v>
      </c>
      <c r="P818" s="100">
        <f>IF(COUNTIFS('GSTN-Diff Gross'!$D$7:$D$1006,BOOKS!E818,'GSTN-Diff Gross'!$R$7:$R$1006,"&lt;&gt;0")+COUNTIFS('GSTN-Diff Gross'!$D$7:$D$1006,BOOKS!E818,'GSTN-Diff Gross'!$S$7:$S$1006,"&lt;&gt;0")+COUNTIFS('GSTN-Diff Gross'!$D$7:$D$1006,BOOKS!E818,'GSTN-Diff Gross'!$T$7:$T$1006,"&lt;&gt;0")+COUNTIFS('GSTN-Diff Gross'!$D$7:$D$1006,BOOKS!E818,'GSTN-Diff Gross'!$U$7:$U$1006,"&lt;&gt;0")+COUNTIFS('GSTN-Diff Gross'!$D$7:$D$1006,BOOKS!E818,'GSTN-Diff Gross'!$V$7:$V$1006,"&lt;&gt;0"),BOOKS!M818,0)</f>
        <v>0</v>
      </c>
      <c r="Q818" s="94">
        <f>IFERROR(IF(B818="",0,SUMPRODUCT(('2A'!$D$6:$D$1005='GSTN-Bill Wise'!B818)*'2A'!$I$6:$I$1005)),0)</f>
        <v>0</v>
      </c>
      <c r="R818" s="95">
        <f>IFERROR(IF(B818="",0,SUMPRODUCT(('2A'!$D$6:$D$1005='GSTN-Bill Wise'!B818)*'2A'!$J$6:$J$1005)),0)</f>
        <v>0</v>
      </c>
      <c r="S818" s="95">
        <f>IFERROR(IF(B818="",0,SUMPRODUCT(('2A'!$D$6:$D$1005='GSTN-Bill Wise'!B818)*'2A'!$K$6:$K$1005)),0)</f>
        <v>0</v>
      </c>
      <c r="T818" s="95">
        <f>IFERROR(IF(B818="",0,SUMPRODUCT(('2A'!$D$6:$D$1005='GSTN-Bill Wise'!B818)*'2A'!$L$6:$L$1005)),0)</f>
        <v>0</v>
      </c>
      <c r="U818" s="95">
        <f>IFERROR(IF(B818="",0,SUMPRODUCT(('2A'!$D$6:$D$1005='GSTN-Bill Wise'!B818)*'2A'!$M$6:$M$1005)),0)</f>
        <v>0</v>
      </c>
      <c r="V818" s="111"/>
    </row>
    <row r="819" spans="1:22">
      <c r="A819" s="162">
        <f t="shared" si="93"/>
        <v>814</v>
      </c>
      <c r="B819" s="162" t="str">
        <f t="shared" si="87"/>
        <v/>
      </c>
      <c r="C819" s="162" t="str">
        <f>IF(COUNTIFS('GSTN-Diff Gross'!$D$7:$D$1006,BOOKS!E819,'GSTN-Diff Gross'!$R$7:$R$1006,"&lt;&gt;0")+COUNTIFS('GSTN-Diff Gross'!$D$7:$D$1006,BOOKS!E819,'GSTN-Diff Gross'!$S$7:$S$1006,"&lt;&gt;0")+COUNTIFS('GSTN-Diff Gross'!$D$7:$D$1006,BOOKS!E819,'GSTN-Diff Gross'!$T$7:$T$1006,"&lt;&gt;0")+COUNTIFS('GSTN-Diff Gross'!$D$7:$D$1006,BOOKS!E819,'GSTN-Diff Gross'!$U$7:$U$1006,"&lt;&gt;0")+COUNTIFS('GSTN-Diff Gross'!$D$7:$D$1006,BOOKS!E819,'GSTN-Diff Gross'!$V$7:$V$1006,"&lt;&gt;0"),BOOKS!E819,"")</f>
        <v/>
      </c>
      <c r="D819" s="44" t="str">
        <f>IF(COUNTIFS('GSTN-Diff Gross'!$D$7:$D$1006,BOOKS!E819,'GSTN-Diff Gross'!$R$7:$R$1006,"&lt;&gt;0")+COUNTIFS('GSTN-Diff Gross'!$D$7:$D$1006,BOOKS!E819,'GSTN-Diff Gross'!$S$7:$S$1006,"&lt;&gt;0")+COUNTIFS('GSTN-Diff Gross'!$D$7:$D$1006,BOOKS!E819,'GSTN-Diff Gross'!$T$7:$T$1006,"&lt;&gt;0")+COUNTIFS('GSTN-Diff Gross'!$D$7:$D$1006,BOOKS!E819,'GSTN-Diff Gross'!$U$7:$U$1006,"&lt;&gt;0")+COUNTIFS('GSTN-Diff Gross'!$D$7:$D$1006,BOOKS!E819,'GSTN-Diff Gross'!$V$7:$V$1006,"&lt;&gt;0"),BOOKS!F819,"")</f>
        <v/>
      </c>
      <c r="E819" s="67" t="str">
        <f>IF(COUNTIFS('GSTN-Diff Gross'!$D$7:$D$1006,BOOKS!E819,'GSTN-Diff Gross'!$R$7:$R$1006,"&lt;&gt;0")+COUNTIFS('GSTN-Diff Gross'!$D$7:$D$1006,BOOKS!E819,'GSTN-Diff Gross'!$S$7:$S$1006,"&lt;&gt;0")+COUNTIFS('GSTN-Diff Gross'!$D$7:$D$1006,BOOKS!E819,'GSTN-Diff Gross'!$T$7:$T$1006,"&lt;&gt;0")+COUNTIFS('GSTN-Diff Gross'!$D$7:$D$1006,BOOKS!E819,'GSTN-Diff Gross'!$U$7:$U$1006,"&lt;&gt;0")+COUNTIFS('GSTN-Diff Gross'!$D$7:$D$1006,BOOKS!E819,'GSTN-Diff Gross'!$V$7:$V$1006,"&lt;&gt;0"),BOOKS!G819,"")</f>
        <v/>
      </c>
      <c r="F819" s="89" t="str">
        <f>IF(COUNTIFS('GSTN-Diff Gross'!$D$7:$D$1006,BOOKS!E819,'GSTN-Diff Gross'!$R$7:$R$1006,"&lt;&gt;0")+COUNTIFS('GSTN-Diff Gross'!$D$7:$D$1006,BOOKS!E819,'GSTN-Diff Gross'!$S$7:$S$1006,"&lt;&gt;0")+COUNTIFS('GSTN-Diff Gross'!$D$7:$D$1006,BOOKS!E819,'GSTN-Diff Gross'!$T$7:$T$1006,"&lt;&gt;0")+COUNTIFS('GSTN-Diff Gross'!$D$7:$D$1006,BOOKS!E819,'GSTN-Diff Gross'!$U$7:$U$1006,"&lt;&gt;0")+COUNTIFS('GSTN-Diff Gross'!$D$7:$D$1006,BOOKS!E819,'GSTN-Diff Gross'!$V$7:$V$1006,"&lt;&gt;0"),BOOKS!H819,"")</f>
        <v/>
      </c>
      <c r="G819" s="96">
        <f t="shared" si="88"/>
        <v>0</v>
      </c>
      <c r="H819" s="96">
        <f t="shared" si="89"/>
        <v>0</v>
      </c>
      <c r="I819" s="97">
        <f t="shared" si="90"/>
        <v>0</v>
      </c>
      <c r="J819" s="98">
        <f t="shared" si="91"/>
        <v>0</v>
      </c>
      <c r="K819" s="96">
        <f t="shared" si="92"/>
        <v>0</v>
      </c>
      <c r="L819" s="93">
        <f>IF(COUNTIFS('GSTN-Diff Gross'!$D$7:$D$1006,BOOKS!E819,'GSTN-Diff Gross'!$R$7:$R$1006,"&lt;&gt;0")+COUNTIFS('GSTN-Diff Gross'!$D$7:$D$1006,BOOKS!E819,'GSTN-Diff Gross'!$S$7:$S$1006,"&lt;&gt;0")+COUNTIFS('GSTN-Diff Gross'!$D$7:$D$1006,BOOKS!E819,'GSTN-Diff Gross'!$T$7:$T$1006,"&lt;&gt;0")+COUNTIFS('GSTN-Diff Gross'!$D$7:$D$1006,BOOKS!E819,'GSTN-Diff Gross'!$U$7:$U$1006,"&lt;&gt;0")+COUNTIFS('GSTN-Diff Gross'!$D$7:$D$1006,BOOKS!E819,'GSTN-Diff Gross'!$V$7:$V$1006,"&lt;&gt;0"),BOOKS!I819,0)</f>
        <v>0</v>
      </c>
      <c r="M819" s="88">
        <f>IF(COUNTIFS('GSTN-Diff Gross'!$D$7:$D$1006,BOOKS!E819,'GSTN-Diff Gross'!$R$7:$R$1006,"&lt;&gt;0")+COUNTIFS('GSTN-Diff Gross'!$D$7:$D$1006,BOOKS!E819,'GSTN-Diff Gross'!$S$7:$S$1006,"&lt;&gt;0")+COUNTIFS('GSTN-Diff Gross'!$D$7:$D$1006,BOOKS!E819,'GSTN-Diff Gross'!$T$7:$T$1006,"&lt;&gt;0")+COUNTIFS('GSTN-Diff Gross'!$D$7:$D$1006,BOOKS!E819,'GSTN-Diff Gross'!$U$7:$U$1006,"&lt;&gt;0")+COUNTIFS('GSTN-Diff Gross'!$D$7:$D$1006,BOOKS!E819,'GSTN-Diff Gross'!$V$7:$V$1006,"&lt;&gt;0"),BOOKS!J819,0)</f>
        <v>0</v>
      </c>
      <c r="N819" s="88">
        <f>IF(COUNTIFS('GSTN-Diff Gross'!$D$7:$D$1006,BOOKS!E819,'GSTN-Diff Gross'!$R$7:$R$1006,"&lt;&gt;0")+COUNTIFS('GSTN-Diff Gross'!$D$7:$D$1006,BOOKS!E819,'GSTN-Diff Gross'!$S$7:$S$1006,"&lt;&gt;0")+COUNTIFS('GSTN-Diff Gross'!$D$7:$D$1006,BOOKS!E819,'GSTN-Diff Gross'!$T$7:$T$1006,"&lt;&gt;0")+COUNTIFS('GSTN-Diff Gross'!$D$7:$D$1006,BOOKS!E819,'GSTN-Diff Gross'!$U$7:$U$1006,"&lt;&gt;0")+COUNTIFS('GSTN-Diff Gross'!$D$7:$D$1006,BOOKS!E819,'GSTN-Diff Gross'!$V$7:$V$1006,"&lt;&gt;0"),BOOKS!K819,0)</f>
        <v>0</v>
      </c>
      <c r="O819" s="88">
        <f>IF(COUNTIFS('GSTN-Diff Gross'!$D$7:$D$1006,BOOKS!E819,'GSTN-Diff Gross'!$R$7:$R$1006,"&lt;&gt;0")+COUNTIFS('GSTN-Diff Gross'!$D$7:$D$1006,BOOKS!E819,'GSTN-Diff Gross'!$S$7:$S$1006,"&lt;&gt;0")+COUNTIFS('GSTN-Diff Gross'!$D$7:$D$1006,BOOKS!E819,'GSTN-Diff Gross'!$T$7:$T$1006,"&lt;&gt;0")+COUNTIFS('GSTN-Diff Gross'!$D$7:$D$1006,BOOKS!E819,'GSTN-Diff Gross'!$U$7:$U$1006,"&lt;&gt;0")+COUNTIFS('GSTN-Diff Gross'!$D$7:$D$1006,BOOKS!E819,'GSTN-Diff Gross'!$V$7:$V$1006,"&lt;&gt;0"),BOOKS!L819,0)</f>
        <v>0</v>
      </c>
      <c r="P819" s="88">
        <f>IF(COUNTIFS('GSTN-Diff Gross'!$D$7:$D$1006,BOOKS!E819,'GSTN-Diff Gross'!$R$7:$R$1006,"&lt;&gt;0")+COUNTIFS('GSTN-Diff Gross'!$D$7:$D$1006,BOOKS!E819,'GSTN-Diff Gross'!$S$7:$S$1006,"&lt;&gt;0")+COUNTIFS('GSTN-Diff Gross'!$D$7:$D$1006,BOOKS!E819,'GSTN-Diff Gross'!$T$7:$T$1006,"&lt;&gt;0")+COUNTIFS('GSTN-Diff Gross'!$D$7:$D$1006,BOOKS!E819,'GSTN-Diff Gross'!$U$7:$U$1006,"&lt;&gt;0")+COUNTIFS('GSTN-Diff Gross'!$D$7:$D$1006,BOOKS!E819,'GSTN-Diff Gross'!$V$7:$V$1006,"&lt;&gt;0"),BOOKS!M819,0)</f>
        <v>0</v>
      </c>
      <c r="Q819" s="84">
        <f>IFERROR(IF(B819="",0,SUMPRODUCT(('2A'!$D$6:$D$1005='GSTN-Bill Wise'!B819)*'2A'!$I$6:$I$1005)),0)</f>
        <v>0</v>
      </c>
      <c r="R819" s="44">
        <f>IFERROR(IF(B819="",0,SUMPRODUCT(('2A'!$D$6:$D$1005='GSTN-Bill Wise'!B819)*'2A'!$J$6:$J$1005)),0)</f>
        <v>0</v>
      </c>
      <c r="S819" s="44">
        <f>IFERROR(IF(B819="",0,SUMPRODUCT(('2A'!$D$6:$D$1005='GSTN-Bill Wise'!B819)*'2A'!$K$6:$K$1005)),0)</f>
        <v>0</v>
      </c>
      <c r="T819" s="44">
        <f>IFERROR(IF(B819="",0,SUMPRODUCT(('2A'!$D$6:$D$1005='GSTN-Bill Wise'!B819)*'2A'!$L$6:$L$1005)),0)</f>
        <v>0</v>
      </c>
      <c r="U819" s="44">
        <f>IFERROR(IF(B819="",0,SUMPRODUCT(('2A'!$D$6:$D$1005='GSTN-Bill Wise'!B819)*'2A'!$M$6:$M$1005)),0)</f>
        <v>0</v>
      </c>
      <c r="V819" s="111"/>
    </row>
    <row r="820" spans="1:22">
      <c r="A820" s="161">
        <f t="shared" si="93"/>
        <v>815</v>
      </c>
      <c r="B820" s="161" t="str">
        <f t="shared" si="87"/>
        <v/>
      </c>
      <c r="C820" s="161" t="str">
        <f>IF(COUNTIFS('GSTN-Diff Gross'!$D$7:$D$1006,BOOKS!E820,'GSTN-Diff Gross'!$R$7:$R$1006,"&lt;&gt;0")+COUNTIFS('GSTN-Diff Gross'!$D$7:$D$1006,BOOKS!E820,'GSTN-Diff Gross'!$S$7:$S$1006,"&lt;&gt;0")+COUNTIFS('GSTN-Diff Gross'!$D$7:$D$1006,BOOKS!E820,'GSTN-Diff Gross'!$T$7:$T$1006,"&lt;&gt;0")+COUNTIFS('GSTN-Diff Gross'!$D$7:$D$1006,BOOKS!E820,'GSTN-Diff Gross'!$U$7:$U$1006,"&lt;&gt;0")+COUNTIFS('GSTN-Diff Gross'!$D$7:$D$1006,BOOKS!E820,'GSTN-Diff Gross'!$V$7:$V$1006,"&lt;&gt;0"),BOOKS!E820,"")</f>
        <v/>
      </c>
      <c r="D820" s="41" t="str">
        <f>IF(COUNTIFS('GSTN-Diff Gross'!$D$7:$D$1006,BOOKS!E820,'GSTN-Diff Gross'!$R$7:$R$1006,"&lt;&gt;0")+COUNTIFS('GSTN-Diff Gross'!$D$7:$D$1006,BOOKS!E820,'GSTN-Diff Gross'!$S$7:$S$1006,"&lt;&gt;0")+COUNTIFS('GSTN-Diff Gross'!$D$7:$D$1006,BOOKS!E820,'GSTN-Diff Gross'!$T$7:$T$1006,"&lt;&gt;0")+COUNTIFS('GSTN-Diff Gross'!$D$7:$D$1006,BOOKS!E820,'GSTN-Diff Gross'!$U$7:$U$1006,"&lt;&gt;0")+COUNTIFS('GSTN-Diff Gross'!$D$7:$D$1006,BOOKS!E820,'GSTN-Diff Gross'!$V$7:$V$1006,"&lt;&gt;0"),BOOKS!F820,"")</f>
        <v/>
      </c>
      <c r="E820" s="68" t="str">
        <f>IF(COUNTIFS('GSTN-Diff Gross'!$D$7:$D$1006,BOOKS!E820,'GSTN-Diff Gross'!$R$7:$R$1006,"&lt;&gt;0")+COUNTIFS('GSTN-Diff Gross'!$D$7:$D$1006,BOOKS!E820,'GSTN-Diff Gross'!$S$7:$S$1006,"&lt;&gt;0")+COUNTIFS('GSTN-Diff Gross'!$D$7:$D$1006,BOOKS!E820,'GSTN-Diff Gross'!$T$7:$T$1006,"&lt;&gt;0")+COUNTIFS('GSTN-Diff Gross'!$D$7:$D$1006,BOOKS!E820,'GSTN-Diff Gross'!$U$7:$U$1006,"&lt;&gt;0")+COUNTIFS('GSTN-Diff Gross'!$D$7:$D$1006,BOOKS!E820,'GSTN-Diff Gross'!$V$7:$V$1006,"&lt;&gt;0"),BOOKS!G820,"")</f>
        <v/>
      </c>
      <c r="F820" s="90" t="str">
        <f>IF(COUNTIFS('GSTN-Diff Gross'!$D$7:$D$1006,BOOKS!E820,'GSTN-Diff Gross'!$R$7:$R$1006,"&lt;&gt;0")+COUNTIFS('GSTN-Diff Gross'!$D$7:$D$1006,BOOKS!E820,'GSTN-Diff Gross'!$S$7:$S$1006,"&lt;&gt;0")+COUNTIFS('GSTN-Diff Gross'!$D$7:$D$1006,BOOKS!E820,'GSTN-Diff Gross'!$T$7:$T$1006,"&lt;&gt;0")+COUNTIFS('GSTN-Diff Gross'!$D$7:$D$1006,BOOKS!E820,'GSTN-Diff Gross'!$U$7:$U$1006,"&lt;&gt;0")+COUNTIFS('GSTN-Diff Gross'!$D$7:$D$1006,BOOKS!E820,'GSTN-Diff Gross'!$V$7:$V$1006,"&lt;&gt;0"),BOOKS!H820,"")</f>
        <v/>
      </c>
      <c r="G820" s="167">
        <f t="shared" si="88"/>
        <v>0</v>
      </c>
      <c r="H820" s="167">
        <f t="shared" si="89"/>
        <v>0</v>
      </c>
      <c r="I820" s="167">
        <f t="shared" si="90"/>
        <v>0</v>
      </c>
      <c r="J820" s="167">
        <f t="shared" si="91"/>
        <v>0</v>
      </c>
      <c r="K820" s="167">
        <f t="shared" si="92"/>
        <v>0</v>
      </c>
      <c r="L820" s="99">
        <f>IF(COUNTIFS('GSTN-Diff Gross'!$D$7:$D$1006,BOOKS!E820,'GSTN-Diff Gross'!$R$7:$R$1006,"&lt;&gt;0")+COUNTIFS('GSTN-Diff Gross'!$D$7:$D$1006,BOOKS!E820,'GSTN-Diff Gross'!$S$7:$S$1006,"&lt;&gt;0")+COUNTIFS('GSTN-Diff Gross'!$D$7:$D$1006,BOOKS!E820,'GSTN-Diff Gross'!$T$7:$T$1006,"&lt;&gt;0")+COUNTIFS('GSTN-Diff Gross'!$D$7:$D$1006,BOOKS!E820,'GSTN-Diff Gross'!$U$7:$U$1006,"&lt;&gt;0")+COUNTIFS('GSTN-Diff Gross'!$D$7:$D$1006,BOOKS!E820,'GSTN-Diff Gross'!$V$7:$V$1006,"&lt;&gt;0"),BOOKS!I820,0)</f>
        <v>0</v>
      </c>
      <c r="M820" s="100">
        <f>IF(COUNTIFS('GSTN-Diff Gross'!$D$7:$D$1006,BOOKS!E820,'GSTN-Diff Gross'!$R$7:$R$1006,"&lt;&gt;0")+COUNTIFS('GSTN-Diff Gross'!$D$7:$D$1006,BOOKS!E820,'GSTN-Diff Gross'!$S$7:$S$1006,"&lt;&gt;0")+COUNTIFS('GSTN-Diff Gross'!$D$7:$D$1006,BOOKS!E820,'GSTN-Diff Gross'!$T$7:$T$1006,"&lt;&gt;0")+COUNTIFS('GSTN-Diff Gross'!$D$7:$D$1006,BOOKS!E820,'GSTN-Diff Gross'!$U$7:$U$1006,"&lt;&gt;0")+COUNTIFS('GSTN-Diff Gross'!$D$7:$D$1006,BOOKS!E820,'GSTN-Diff Gross'!$V$7:$V$1006,"&lt;&gt;0"),BOOKS!J820,0)</f>
        <v>0</v>
      </c>
      <c r="N820" s="100">
        <f>IF(COUNTIFS('GSTN-Diff Gross'!$D$7:$D$1006,BOOKS!E820,'GSTN-Diff Gross'!$R$7:$R$1006,"&lt;&gt;0")+COUNTIFS('GSTN-Diff Gross'!$D$7:$D$1006,BOOKS!E820,'GSTN-Diff Gross'!$S$7:$S$1006,"&lt;&gt;0")+COUNTIFS('GSTN-Diff Gross'!$D$7:$D$1006,BOOKS!E820,'GSTN-Diff Gross'!$T$7:$T$1006,"&lt;&gt;0")+COUNTIFS('GSTN-Diff Gross'!$D$7:$D$1006,BOOKS!E820,'GSTN-Diff Gross'!$U$7:$U$1006,"&lt;&gt;0")+COUNTIFS('GSTN-Diff Gross'!$D$7:$D$1006,BOOKS!E820,'GSTN-Diff Gross'!$V$7:$V$1006,"&lt;&gt;0"),BOOKS!K820,0)</f>
        <v>0</v>
      </c>
      <c r="O820" s="100">
        <f>IF(COUNTIFS('GSTN-Diff Gross'!$D$7:$D$1006,BOOKS!E820,'GSTN-Diff Gross'!$R$7:$R$1006,"&lt;&gt;0")+COUNTIFS('GSTN-Diff Gross'!$D$7:$D$1006,BOOKS!E820,'GSTN-Diff Gross'!$S$7:$S$1006,"&lt;&gt;0")+COUNTIFS('GSTN-Diff Gross'!$D$7:$D$1006,BOOKS!E820,'GSTN-Diff Gross'!$T$7:$T$1006,"&lt;&gt;0")+COUNTIFS('GSTN-Diff Gross'!$D$7:$D$1006,BOOKS!E820,'GSTN-Diff Gross'!$U$7:$U$1006,"&lt;&gt;0")+COUNTIFS('GSTN-Diff Gross'!$D$7:$D$1006,BOOKS!E820,'GSTN-Diff Gross'!$V$7:$V$1006,"&lt;&gt;0"),BOOKS!L820,0)</f>
        <v>0</v>
      </c>
      <c r="P820" s="100">
        <f>IF(COUNTIFS('GSTN-Diff Gross'!$D$7:$D$1006,BOOKS!E820,'GSTN-Diff Gross'!$R$7:$R$1006,"&lt;&gt;0")+COUNTIFS('GSTN-Diff Gross'!$D$7:$D$1006,BOOKS!E820,'GSTN-Diff Gross'!$S$7:$S$1006,"&lt;&gt;0")+COUNTIFS('GSTN-Diff Gross'!$D$7:$D$1006,BOOKS!E820,'GSTN-Diff Gross'!$T$7:$T$1006,"&lt;&gt;0")+COUNTIFS('GSTN-Diff Gross'!$D$7:$D$1006,BOOKS!E820,'GSTN-Diff Gross'!$U$7:$U$1006,"&lt;&gt;0")+COUNTIFS('GSTN-Diff Gross'!$D$7:$D$1006,BOOKS!E820,'GSTN-Diff Gross'!$V$7:$V$1006,"&lt;&gt;0"),BOOKS!M820,0)</f>
        <v>0</v>
      </c>
      <c r="Q820" s="94">
        <f>IFERROR(IF(B820="",0,SUMPRODUCT(('2A'!$D$6:$D$1005='GSTN-Bill Wise'!B820)*'2A'!$I$6:$I$1005)),0)</f>
        <v>0</v>
      </c>
      <c r="R820" s="95">
        <f>IFERROR(IF(B820="",0,SUMPRODUCT(('2A'!$D$6:$D$1005='GSTN-Bill Wise'!B820)*'2A'!$J$6:$J$1005)),0)</f>
        <v>0</v>
      </c>
      <c r="S820" s="95">
        <f>IFERROR(IF(B820="",0,SUMPRODUCT(('2A'!$D$6:$D$1005='GSTN-Bill Wise'!B820)*'2A'!$K$6:$K$1005)),0)</f>
        <v>0</v>
      </c>
      <c r="T820" s="95">
        <f>IFERROR(IF(B820="",0,SUMPRODUCT(('2A'!$D$6:$D$1005='GSTN-Bill Wise'!B820)*'2A'!$L$6:$L$1005)),0)</f>
        <v>0</v>
      </c>
      <c r="U820" s="95">
        <f>IFERROR(IF(B820="",0,SUMPRODUCT(('2A'!$D$6:$D$1005='GSTN-Bill Wise'!B820)*'2A'!$M$6:$M$1005)),0)</f>
        <v>0</v>
      </c>
      <c r="V820" s="111"/>
    </row>
    <row r="821" spans="1:22">
      <c r="A821" s="162">
        <f t="shared" si="93"/>
        <v>816</v>
      </c>
      <c r="B821" s="162" t="str">
        <f t="shared" si="87"/>
        <v/>
      </c>
      <c r="C821" s="162" t="str">
        <f>IF(COUNTIFS('GSTN-Diff Gross'!$D$7:$D$1006,BOOKS!E821,'GSTN-Diff Gross'!$R$7:$R$1006,"&lt;&gt;0")+COUNTIFS('GSTN-Diff Gross'!$D$7:$D$1006,BOOKS!E821,'GSTN-Diff Gross'!$S$7:$S$1006,"&lt;&gt;0")+COUNTIFS('GSTN-Diff Gross'!$D$7:$D$1006,BOOKS!E821,'GSTN-Diff Gross'!$T$7:$T$1006,"&lt;&gt;0")+COUNTIFS('GSTN-Diff Gross'!$D$7:$D$1006,BOOKS!E821,'GSTN-Diff Gross'!$U$7:$U$1006,"&lt;&gt;0")+COUNTIFS('GSTN-Diff Gross'!$D$7:$D$1006,BOOKS!E821,'GSTN-Diff Gross'!$V$7:$V$1006,"&lt;&gt;0"),BOOKS!E821,"")</f>
        <v/>
      </c>
      <c r="D821" s="44" t="str">
        <f>IF(COUNTIFS('GSTN-Diff Gross'!$D$7:$D$1006,BOOKS!E821,'GSTN-Diff Gross'!$R$7:$R$1006,"&lt;&gt;0")+COUNTIFS('GSTN-Diff Gross'!$D$7:$D$1006,BOOKS!E821,'GSTN-Diff Gross'!$S$7:$S$1006,"&lt;&gt;0")+COUNTIFS('GSTN-Diff Gross'!$D$7:$D$1006,BOOKS!E821,'GSTN-Diff Gross'!$T$7:$T$1006,"&lt;&gt;0")+COUNTIFS('GSTN-Diff Gross'!$D$7:$D$1006,BOOKS!E821,'GSTN-Diff Gross'!$U$7:$U$1006,"&lt;&gt;0")+COUNTIFS('GSTN-Diff Gross'!$D$7:$D$1006,BOOKS!E821,'GSTN-Diff Gross'!$V$7:$V$1006,"&lt;&gt;0"),BOOKS!F821,"")</f>
        <v/>
      </c>
      <c r="E821" s="67" t="str">
        <f>IF(COUNTIFS('GSTN-Diff Gross'!$D$7:$D$1006,BOOKS!E821,'GSTN-Diff Gross'!$R$7:$R$1006,"&lt;&gt;0")+COUNTIFS('GSTN-Diff Gross'!$D$7:$D$1006,BOOKS!E821,'GSTN-Diff Gross'!$S$7:$S$1006,"&lt;&gt;0")+COUNTIFS('GSTN-Diff Gross'!$D$7:$D$1006,BOOKS!E821,'GSTN-Diff Gross'!$T$7:$T$1006,"&lt;&gt;0")+COUNTIFS('GSTN-Diff Gross'!$D$7:$D$1006,BOOKS!E821,'GSTN-Diff Gross'!$U$7:$U$1006,"&lt;&gt;0")+COUNTIFS('GSTN-Diff Gross'!$D$7:$D$1006,BOOKS!E821,'GSTN-Diff Gross'!$V$7:$V$1006,"&lt;&gt;0"),BOOKS!G821,"")</f>
        <v/>
      </c>
      <c r="F821" s="89" t="str">
        <f>IF(COUNTIFS('GSTN-Diff Gross'!$D$7:$D$1006,BOOKS!E821,'GSTN-Diff Gross'!$R$7:$R$1006,"&lt;&gt;0")+COUNTIFS('GSTN-Diff Gross'!$D$7:$D$1006,BOOKS!E821,'GSTN-Diff Gross'!$S$7:$S$1006,"&lt;&gt;0")+COUNTIFS('GSTN-Diff Gross'!$D$7:$D$1006,BOOKS!E821,'GSTN-Diff Gross'!$T$7:$T$1006,"&lt;&gt;0")+COUNTIFS('GSTN-Diff Gross'!$D$7:$D$1006,BOOKS!E821,'GSTN-Diff Gross'!$U$7:$U$1006,"&lt;&gt;0")+COUNTIFS('GSTN-Diff Gross'!$D$7:$D$1006,BOOKS!E821,'GSTN-Diff Gross'!$V$7:$V$1006,"&lt;&gt;0"),BOOKS!H821,"")</f>
        <v/>
      </c>
      <c r="G821" s="96">
        <f t="shared" si="88"/>
        <v>0</v>
      </c>
      <c r="H821" s="96">
        <f t="shared" si="89"/>
        <v>0</v>
      </c>
      <c r="I821" s="97">
        <f t="shared" si="90"/>
        <v>0</v>
      </c>
      <c r="J821" s="98">
        <f t="shared" si="91"/>
        <v>0</v>
      </c>
      <c r="K821" s="96">
        <f t="shared" si="92"/>
        <v>0</v>
      </c>
      <c r="L821" s="93">
        <f>IF(COUNTIFS('GSTN-Diff Gross'!$D$7:$D$1006,BOOKS!E821,'GSTN-Diff Gross'!$R$7:$R$1006,"&lt;&gt;0")+COUNTIFS('GSTN-Diff Gross'!$D$7:$D$1006,BOOKS!E821,'GSTN-Diff Gross'!$S$7:$S$1006,"&lt;&gt;0")+COUNTIFS('GSTN-Diff Gross'!$D$7:$D$1006,BOOKS!E821,'GSTN-Diff Gross'!$T$7:$T$1006,"&lt;&gt;0")+COUNTIFS('GSTN-Diff Gross'!$D$7:$D$1006,BOOKS!E821,'GSTN-Diff Gross'!$U$7:$U$1006,"&lt;&gt;0")+COUNTIFS('GSTN-Diff Gross'!$D$7:$D$1006,BOOKS!E821,'GSTN-Diff Gross'!$V$7:$V$1006,"&lt;&gt;0"),BOOKS!I821,0)</f>
        <v>0</v>
      </c>
      <c r="M821" s="88">
        <f>IF(COUNTIFS('GSTN-Diff Gross'!$D$7:$D$1006,BOOKS!E821,'GSTN-Diff Gross'!$R$7:$R$1006,"&lt;&gt;0")+COUNTIFS('GSTN-Diff Gross'!$D$7:$D$1006,BOOKS!E821,'GSTN-Diff Gross'!$S$7:$S$1006,"&lt;&gt;0")+COUNTIFS('GSTN-Diff Gross'!$D$7:$D$1006,BOOKS!E821,'GSTN-Diff Gross'!$T$7:$T$1006,"&lt;&gt;0")+COUNTIFS('GSTN-Diff Gross'!$D$7:$D$1006,BOOKS!E821,'GSTN-Diff Gross'!$U$7:$U$1006,"&lt;&gt;0")+COUNTIFS('GSTN-Diff Gross'!$D$7:$D$1006,BOOKS!E821,'GSTN-Diff Gross'!$V$7:$V$1006,"&lt;&gt;0"),BOOKS!J821,0)</f>
        <v>0</v>
      </c>
      <c r="N821" s="88">
        <f>IF(COUNTIFS('GSTN-Diff Gross'!$D$7:$D$1006,BOOKS!E821,'GSTN-Diff Gross'!$R$7:$R$1006,"&lt;&gt;0")+COUNTIFS('GSTN-Diff Gross'!$D$7:$D$1006,BOOKS!E821,'GSTN-Diff Gross'!$S$7:$S$1006,"&lt;&gt;0")+COUNTIFS('GSTN-Diff Gross'!$D$7:$D$1006,BOOKS!E821,'GSTN-Diff Gross'!$T$7:$T$1006,"&lt;&gt;0")+COUNTIFS('GSTN-Diff Gross'!$D$7:$D$1006,BOOKS!E821,'GSTN-Diff Gross'!$U$7:$U$1006,"&lt;&gt;0")+COUNTIFS('GSTN-Diff Gross'!$D$7:$D$1006,BOOKS!E821,'GSTN-Diff Gross'!$V$7:$V$1006,"&lt;&gt;0"),BOOKS!K821,0)</f>
        <v>0</v>
      </c>
      <c r="O821" s="88">
        <f>IF(COUNTIFS('GSTN-Diff Gross'!$D$7:$D$1006,BOOKS!E821,'GSTN-Diff Gross'!$R$7:$R$1006,"&lt;&gt;0")+COUNTIFS('GSTN-Diff Gross'!$D$7:$D$1006,BOOKS!E821,'GSTN-Diff Gross'!$S$7:$S$1006,"&lt;&gt;0")+COUNTIFS('GSTN-Diff Gross'!$D$7:$D$1006,BOOKS!E821,'GSTN-Diff Gross'!$T$7:$T$1006,"&lt;&gt;0")+COUNTIFS('GSTN-Diff Gross'!$D$7:$D$1006,BOOKS!E821,'GSTN-Diff Gross'!$U$7:$U$1006,"&lt;&gt;0")+COUNTIFS('GSTN-Diff Gross'!$D$7:$D$1006,BOOKS!E821,'GSTN-Diff Gross'!$V$7:$V$1006,"&lt;&gt;0"),BOOKS!L821,0)</f>
        <v>0</v>
      </c>
      <c r="P821" s="88">
        <f>IF(COUNTIFS('GSTN-Diff Gross'!$D$7:$D$1006,BOOKS!E821,'GSTN-Diff Gross'!$R$7:$R$1006,"&lt;&gt;0")+COUNTIFS('GSTN-Diff Gross'!$D$7:$D$1006,BOOKS!E821,'GSTN-Diff Gross'!$S$7:$S$1006,"&lt;&gt;0")+COUNTIFS('GSTN-Diff Gross'!$D$7:$D$1006,BOOKS!E821,'GSTN-Diff Gross'!$T$7:$T$1006,"&lt;&gt;0")+COUNTIFS('GSTN-Diff Gross'!$D$7:$D$1006,BOOKS!E821,'GSTN-Diff Gross'!$U$7:$U$1006,"&lt;&gt;0")+COUNTIFS('GSTN-Diff Gross'!$D$7:$D$1006,BOOKS!E821,'GSTN-Diff Gross'!$V$7:$V$1006,"&lt;&gt;0"),BOOKS!M821,0)</f>
        <v>0</v>
      </c>
      <c r="Q821" s="84">
        <f>IFERROR(IF(B821="",0,SUMPRODUCT(('2A'!$D$6:$D$1005='GSTN-Bill Wise'!B821)*'2A'!$I$6:$I$1005)),0)</f>
        <v>0</v>
      </c>
      <c r="R821" s="44">
        <f>IFERROR(IF(B821="",0,SUMPRODUCT(('2A'!$D$6:$D$1005='GSTN-Bill Wise'!B821)*'2A'!$J$6:$J$1005)),0)</f>
        <v>0</v>
      </c>
      <c r="S821" s="44">
        <f>IFERROR(IF(B821="",0,SUMPRODUCT(('2A'!$D$6:$D$1005='GSTN-Bill Wise'!B821)*'2A'!$K$6:$K$1005)),0)</f>
        <v>0</v>
      </c>
      <c r="T821" s="44">
        <f>IFERROR(IF(B821="",0,SUMPRODUCT(('2A'!$D$6:$D$1005='GSTN-Bill Wise'!B821)*'2A'!$L$6:$L$1005)),0)</f>
        <v>0</v>
      </c>
      <c r="U821" s="44">
        <f>IFERROR(IF(B821="",0,SUMPRODUCT(('2A'!$D$6:$D$1005='GSTN-Bill Wise'!B821)*'2A'!$M$6:$M$1005)),0)</f>
        <v>0</v>
      </c>
      <c r="V821" s="111"/>
    </row>
    <row r="822" spans="1:22">
      <c r="A822" s="161">
        <f t="shared" si="93"/>
        <v>817</v>
      </c>
      <c r="B822" s="161" t="str">
        <f t="shared" si="87"/>
        <v/>
      </c>
      <c r="C822" s="161" t="str">
        <f>IF(COUNTIFS('GSTN-Diff Gross'!$D$7:$D$1006,BOOKS!E822,'GSTN-Diff Gross'!$R$7:$R$1006,"&lt;&gt;0")+COUNTIFS('GSTN-Diff Gross'!$D$7:$D$1006,BOOKS!E822,'GSTN-Diff Gross'!$S$7:$S$1006,"&lt;&gt;0")+COUNTIFS('GSTN-Diff Gross'!$D$7:$D$1006,BOOKS!E822,'GSTN-Diff Gross'!$T$7:$T$1006,"&lt;&gt;0")+COUNTIFS('GSTN-Diff Gross'!$D$7:$D$1006,BOOKS!E822,'GSTN-Diff Gross'!$U$7:$U$1006,"&lt;&gt;0")+COUNTIFS('GSTN-Diff Gross'!$D$7:$D$1006,BOOKS!E822,'GSTN-Diff Gross'!$V$7:$V$1006,"&lt;&gt;0"),BOOKS!E822,"")</f>
        <v/>
      </c>
      <c r="D822" s="41" t="str">
        <f>IF(COUNTIFS('GSTN-Diff Gross'!$D$7:$D$1006,BOOKS!E822,'GSTN-Diff Gross'!$R$7:$R$1006,"&lt;&gt;0")+COUNTIFS('GSTN-Diff Gross'!$D$7:$D$1006,BOOKS!E822,'GSTN-Diff Gross'!$S$7:$S$1006,"&lt;&gt;0")+COUNTIFS('GSTN-Diff Gross'!$D$7:$D$1006,BOOKS!E822,'GSTN-Diff Gross'!$T$7:$T$1006,"&lt;&gt;0")+COUNTIFS('GSTN-Diff Gross'!$D$7:$D$1006,BOOKS!E822,'GSTN-Diff Gross'!$U$7:$U$1006,"&lt;&gt;0")+COUNTIFS('GSTN-Diff Gross'!$D$7:$D$1006,BOOKS!E822,'GSTN-Diff Gross'!$V$7:$V$1006,"&lt;&gt;0"),BOOKS!F822,"")</f>
        <v/>
      </c>
      <c r="E822" s="68" t="str">
        <f>IF(COUNTIFS('GSTN-Diff Gross'!$D$7:$D$1006,BOOKS!E822,'GSTN-Diff Gross'!$R$7:$R$1006,"&lt;&gt;0")+COUNTIFS('GSTN-Diff Gross'!$D$7:$D$1006,BOOKS!E822,'GSTN-Diff Gross'!$S$7:$S$1006,"&lt;&gt;0")+COUNTIFS('GSTN-Diff Gross'!$D$7:$D$1006,BOOKS!E822,'GSTN-Diff Gross'!$T$7:$T$1006,"&lt;&gt;0")+COUNTIFS('GSTN-Diff Gross'!$D$7:$D$1006,BOOKS!E822,'GSTN-Diff Gross'!$U$7:$U$1006,"&lt;&gt;0")+COUNTIFS('GSTN-Diff Gross'!$D$7:$D$1006,BOOKS!E822,'GSTN-Diff Gross'!$V$7:$V$1006,"&lt;&gt;0"),BOOKS!G822,"")</f>
        <v/>
      </c>
      <c r="F822" s="90" t="str">
        <f>IF(COUNTIFS('GSTN-Diff Gross'!$D$7:$D$1006,BOOKS!E822,'GSTN-Diff Gross'!$R$7:$R$1006,"&lt;&gt;0")+COUNTIFS('GSTN-Diff Gross'!$D$7:$D$1006,BOOKS!E822,'GSTN-Diff Gross'!$S$7:$S$1006,"&lt;&gt;0")+COUNTIFS('GSTN-Diff Gross'!$D$7:$D$1006,BOOKS!E822,'GSTN-Diff Gross'!$T$7:$T$1006,"&lt;&gt;0")+COUNTIFS('GSTN-Diff Gross'!$D$7:$D$1006,BOOKS!E822,'GSTN-Diff Gross'!$U$7:$U$1006,"&lt;&gt;0")+COUNTIFS('GSTN-Diff Gross'!$D$7:$D$1006,BOOKS!E822,'GSTN-Diff Gross'!$V$7:$V$1006,"&lt;&gt;0"),BOOKS!H822,"")</f>
        <v/>
      </c>
      <c r="G822" s="167">
        <f t="shared" si="88"/>
        <v>0</v>
      </c>
      <c r="H822" s="167">
        <f t="shared" si="89"/>
        <v>0</v>
      </c>
      <c r="I822" s="167">
        <f t="shared" si="90"/>
        <v>0</v>
      </c>
      <c r="J822" s="167">
        <f t="shared" si="91"/>
        <v>0</v>
      </c>
      <c r="K822" s="167">
        <f t="shared" si="92"/>
        <v>0</v>
      </c>
      <c r="L822" s="99">
        <f>IF(COUNTIFS('GSTN-Diff Gross'!$D$7:$D$1006,BOOKS!E822,'GSTN-Diff Gross'!$R$7:$R$1006,"&lt;&gt;0")+COUNTIFS('GSTN-Diff Gross'!$D$7:$D$1006,BOOKS!E822,'GSTN-Diff Gross'!$S$7:$S$1006,"&lt;&gt;0")+COUNTIFS('GSTN-Diff Gross'!$D$7:$D$1006,BOOKS!E822,'GSTN-Diff Gross'!$T$7:$T$1006,"&lt;&gt;0")+COUNTIFS('GSTN-Diff Gross'!$D$7:$D$1006,BOOKS!E822,'GSTN-Diff Gross'!$U$7:$U$1006,"&lt;&gt;0")+COUNTIFS('GSTN-Diff Gross'!$D$7:$D$1006,BOOKS!E822,'GSTN-Diff Gross'!$V$7:$V$1006,"&lt;&gt;0"),BOOKS!I822,0)</f>
        <v>0</v>
      </c>
      <c r="M822" s="100">
        <f>IF(COUNTIFS('GSTN-Diff Gross'!$D$7:$D$1006,BOOKS!E822,'GSTN-Diff Gross'!$R$7:$R$1006,"&lt;&gt;0")+COUNTIFS('GSTN-Diff Gross'!$D$7:$D$1006,BOOKS!E822,'GSTN-Diff Gross'!$S$7:$S$1006,"&lt;&gt;0")+COUNTIFS('GSTN-Diff Gross'!$D$7:$D$1006,BOOKS!E822,'GSTN-Diff Gross'!$T$7:$T$1006,"&lt;&gt;0")+COUNTIFS('GSTN-Diff Gross'!$D$7:$D$1006,BOOKS!E822,'GSTN-Diff Gross'!$U$7:$U$1006,"&lt;&gt;0")+COUNTIFS('GSTN-Diff Gross'!$D$7:$D$1006,BOOKS!E822,'GSTN-Diff Gross'!$V$7:$V$1006,"&lt;&gt;0"),BOOKS!J822,0)</f>
        <v>0</v>
      </c>
      <c r="N822" s="100">
        <f>IF(COUNTIFS('GSTN-Diff Gross'!$D$7:$D$1006,BOOKS!E822,'GSTN-Diff Gross'!$R$7:$R$1006,"&lt;&gt;0")+COUNTIFS('GSTN-Diff Gross'!$D$7:$D$1006,BOOKS!E822,'GSTN-Diff Gross'!$S$7:$S$1006,"&lt;&gt;0")+COUNTIFS('GSTN-Diff Gross'!$D$7:$D$1006,BOOKS!E822,'GSTN-Diff Gross'!$T$7:$T$1006,"&lt;&gt;0")+COUNTIFS('GSTN-Diff Gross'!$D$7:$D$1006,BOOKS!E822,'GSTN-Diff Gross'!$U$7:$U$1006,"&lt;&gt;0")+COUNTIFS('GSTN-Diff Gross'!$D$7:$D$1006,BOOKS!E822,'GSTN-Diff Gross'!$V$7:$V$1006,"&lt;&gt;0"),BOOKS!K822,0)</f>
        <v>0</v>
      </c>
      <c r="O822" s="100">
        <f>IF(COUNTIFS('GSTN-Diff Gross'!$D$7:$D$1006,BOOKS!E822,'GSTN-Diff Gross'!$R$7:$R$1006,"&lt;&gt;0")+COUNTIFS('GSTN-Diff Gross'!$D$7:$D$1006,BOOKS!E822,'GSTN-Diff Gross'!$S$7:$S$1006,"&lt;&gt;0")+COUNTIFS('GSTN-Diff Gross'!$D$7:$D$1006,BOOKS!E822,'GSTN-Diff Gross'!$T$7:$T$1006,"&lt;&gt;0")+COUNTIFS('GSTN-Diff Gross'!$D$7:$D$1006,BOOKS!E822,'GSTN-Diff Gross'!$U$7:$U$1006,"&lt;&gt;0")+COUNTIFS('GSTN-Diff Gross'!$D$7:$D$1006,BOOKS!E822,'GSTN-Diff Gross'!$V$7:$V$1006,"&lt;&gt;0"),BOOKS!L822,0)</f>
        <v>0</v>
      </c>
      <c r="P822" s="100">
        <f>IF(COUNTIFS('GSTN-Diff Gross'!$D$7:$D$1006,BOOKS!E822,'GSTN-Diff Gross'!$R$7:$R$1006,"&lt;&gt;0")+COUNTIFS('GSTN-Diff Gross'!$D$7:$D$1006,BOOKS!E822,'GSTN-Diff Gross'!$S$7:$S$1006,"&lt;&gt;0")+COUNTIFS('GSTN-Diff Gross'!$D$7:$D$1006,BOOKS!E822,'GSTN-Diff Gross'!$T$7:$T$1006,"&lt;&gt;0")+COUNTIFS('GSTN-Diff Gross'!$D$7:$D$1006,BOOKS!E822,'GSTN-Diff Gross'!$U$7:$U$1006,"&lt;&gt;0")+COUNTIFS('GSTN-Diff Gross'!$D$7:$D$1006,BOOKS!E822,'GSTN-Diff Gross'!$V$7:$V$1006,"&lt;&gt;0"),BOOKS!M822,0)</f>
        <v>0</v>
      </c>
      <c r="Q822" s="94">
        <f>IFERROR(IF(B822="",0,SUMPRODUCT(('2A'!$D$6:$D$1005='GSTN-Bill Wise'!B822)*'2A'!$I$6:$I$1005)),0)</f>
        <v>0</v>
      </c>
      <c r="R822" s="95">
        <f>IFERROR(IF(B822="",0,SUMPRODUCT(('2A'!$D$6:$D$1005='GSTN-Bill Wise'!B822)*'2A'!$J$6:$J$1005)),0)</f>
        <v>0</v>
      </c>
      <c r="S822" s="95">
        <f>IFERROR(IF(B822="",0,SUMPRODUCT(('2A'!$D$6:$D$1005='GSTN-Bill Wise'!B822)*'2A'!$K$6:$K$1005)),0)</f>
        <v>0</v>
      </c>
      <c r="T822" s="95">
        <f>IFERROR(IF(B822="",0,SUMPRODUCT(('2A'!$D$6:$D$1005='GSTN-Bill Wise'!B822)*'2A'!$L$6:$L$1005)),0)</f>
        <v>0</v>
      </c>
      <c r="U822" s="95">
        <f>IFERROR(IF(B822="",0,SUMPRODUCT(('2A'!$D$6:$D$1005='GSTN-Bill Wise'!B822)*'2A'!$M$6:$M$1005)),0)</f>
        <v>0</v>
      </c>
      <c r="V822" s="111"/>
    </row>
    <row r="823" spans="1:22">
      <c r="A823" s="162">
        <f t="shared" si="93"/>
        <v>818</v>
      </c>
      <c r="B823" s="162" t="str">
        <f t="shared" si="87"/>
        <v/>
      </c>
      <c r="C823" s="162" t="str">
        <f>IF(COUNTIFS('GSTN-Diff Gross'!$D$7:$D$1006,BOOKS!E823,'GSTN-Diff Gross'!$R$7:$R$1006,"&lt;&gt;0")+COUNTIFS('GSTN-Diff Gross'!$D$7:$D$1006,BOOKS!E823,'GSTN-Diff Gross'!$S$7:$S$1006,"&lt;&gt;0")+COUNTIFS('GSTN-Diff Gross'!$D$7:$D$1006,BOOKS!E823,'GSTN-Diff Gross'!$T$7:$T$1006,"&lt;&gt;0")+COUNTIFS('GSTN-Diff Gross'!$D$7:$D$1006,BOOKS!E823,'GSTN-Diff Gross'!$U$7:$U$1006,"&lt;&gt;0")+COUNTIFS('GSTN-Diff Gross'!$D$7:$D$1006,BOOKS!E823,'GSTN-Diff Gross'!$V$7:$V$1006,"&lt;&gt;0"),BOOKS!E823,"")</f>
        <v/>
      </c>
      <c r="D823" s="44" t="str">
        <f>IF(COUNTIFS('GSTN-Diff Gross'!$D$7:$D$1006,BOOKS!E823,'GSTN-Diff Gross'!$R$7:$R$1006,"&lt;&gt;0")+COUNTIFS('GSTN-Diff Gross'!$D$7:$D$1006,BOOKS!E823,'GSTN-Diff Gross'!$S$7:$S$1006,"&lt;&gt;0")+COUNTIFS('GSTN-Diff Gross'!$D$7:$D$1006,BOOKS!E823,'GSTN-Diff Gross'!$T$7:$T$1006,"&lt;&gt;0")+COUNTIFS('GSTN-Diff Gross'!$D$7:$D$1006,BOOKS!E823,'GSTN-Diff Gross'!$U$7:$U$1006,"&lt;&gt;0")+COUNTIFS('GSTN-Diff Gross'!$D$7:$D$1006,BOOKS!E823,'GSTN-Diff Gross'!$V$7:$V$1006,"&lt;&gt;0"),BOOKS!F823,"")</f>
        <v/>
      </c>
      <c r="E823" s="67" t="str">
        <f>IF(COUNTIFS('GSTN-Diff Gross'!$D$7:$D$1006,BOOKS!E823,'GSTN-Diff Gross'!$R$7:$R$1006,"&lt;&gt;0")+COUNTIFS('GSTN-Diff Gross'!$D$7:$D$1006,BOOKS!E823,'GSTN-Diff Gross'!$S$7:$S$1006,"&lt;&gt;0")+COUNTIFS('GSTN-Diff Gross'!$D$7:$D$1006,BOOKS!E823,'GSTN-Diff Gross'!$T$7:$T$1006,"&lt;&gt;0")+COUNTIFS('GSTN-Diff Gross'!$D$7:$D$1006,BOOKS!E823,'GSTN-Diff Gross'!$U$7:$U$1006,"&lt;&gt;0")+COUNTIFS('GSTN-Diff Gross'!$D$7:$D$1006,BOOKS!E823,'GSTN-Diff Gross'!$V$7:$V$1006,"&lt;&gt;0"),BOOKS!G823,"")</f>
        <v/>
      </c>
      <c r="F823" s="89" t="str">
        <f>IF(COUNTIFS('GSTN-Diff Gross'!$D$7:$D$1006,BOOKS!E823,'GSTN-Diff Gross'!$R$7:$R$1006,"&lt;&gt;0")+COUNTIFS('GSTN-Diff Gross'!$D$7:$D$1006,BOOKS!E823,'GSTN-Diff Gross'!$S$7:$S$1006,"&lt;&gt;0")+COUNTIFS('GSTN-Diff Gross'!$D$7:$D$1006,BOOKS!E823,'GSTN-Diff Gross'!$T$7:$T$1006,"&lt;&gt;0")+COUNTIFS('GSTN-Diff Gross'!$D$7:$D$1006,BOOKS!E823,'GSTN-Diff Gross'!$U$7:$U$1006,"&lt;&gt;0")+COUNTIFS('GSTN-Diff Gross'!$D$7:$D$1006,BOOKS!E823,'GSTN-Diff Gross'!$V$7:$V$1006,"&lt;&gt;0"),BOOKS!H823,"")</f>
        <v/>
      </c>
      <c r="G823" s="96">
        <f t="shared" si="88"/>
        <v>0</v>
      </c>
      <c r="H823" s="96">
        <f t="shared" si="89"/>
        <v>0</v>
      </c>
      <c r="I823" s="97">
        <f t="shared" si="90"/>
        <v>0</v>
      </c>
      <c r="J823" s="98">
        <f t="shared" si="91"/>
        <v>0</v>
      </c>
      <c r="K823" s="96">
        <f t="shared" si="92"/>
        <v>0</v>
      </c>
      <c r="L823" s="93">
        <f>IF(COUNTIFS('GSTN-Diff Gross'!$D$7:$D$1006,BOOKS!E823,'GSTN-Diff Gross'!$R$7:$R$1006,"&lt;&gt;0")+COUNTIFS('GSTN-Diff Gross'!$D$7:$D$1006,BOOKS!E823,'GSTN-Diff Gross'!$S$7:$S$1006,"&lt;&gt;0")+COUNTIFS('GSTN-Diff Gross'!$D$7:$D$1006,BOOKS!E823,'GSTN-Diff Gross'!$T$7:$T$1006,"&lt;&gt;0")+COUNTIFS('GSTN-Diff Gross'!$D$7:$D$1006,BOOKS!E823,'GSTN-Diff Gross'!$U$7:$U$1006,"&lt;&gt;0")+COUNTIFS('GSTN-Diff Gross'!$D$7:$D$1006,BOOKS!E823,'GSTN-Diff Gross'!$V$7:$V$1006,"&lt;&gt;0"),BOOKS!I823,0)</f>
        <v>0</v>
      </c>
      <c r="M823" s="88">
        <f>IF(COUNTIFS('GSTN-Diff Gross'!$D$7:$D$1006,BOOKS!E823,'GSTN-Diff Gross'!$R$7:$R$1006,"&lt;&gt;0")+COUNTIFS('GSTN-Diff Gross'!$D$7:$D$1006,BOOKS!E823,'GSTN-Diff Gross'!$S$7:$S$1006,"&lt;&gt;0")+COUNTIFS('GSTN-Diff Gross'!$D$7:$D$1006,BOOKS!E823,'GSTN-Diff Gross'!$T$7:$T$1006,"&lt;&gt;0")+COUNTIFS('GSTN-Diff Gross'!$D$7:$D$1006,BOOKS!E823,'GSTN-Diff Gross'!$U$7:$U$1006,"&lt;&gt;0")+COUNTIFS('GSTN-Diff Gross'!$D$7:$D$1006,BOOKS!E823,'GSTN-Diff Gross'!$V$7:$V$1006,"&lt;&gt;0"),BOOKS!J823,0)</f>
        <v>0</v>
      </c>
      <c r="N823" s="88">
        <f>IF(COUNTIFS('GSTN-Diff Gross'!$D$7:$D$1006,BOOKS!E823,'GSTN-Diff Gross'!$R$7:$R$1006,"&lt;&gt;0")+COUNTIFS('GSTN-Diff Gross'!$D$7:$D$1006,BOOKS!E823,'GSTN-Diff Gross'!$S$7:$S$1006,"&lt;&gt;0")+COUNTIFS('GSTN-Diff Gross'!$D$7:$D$1006,BOOKS!E823,'GSTN-Diff Gross'!$T$7:$T$1006,"&lt;&gt;0")+COUNTIFS('GSTN-Diff Gross'!$D$7:$D$1006,BOOKS!E823,'GSTN-Diff Gross'!$U$7:$U$1006,"&lt;&gt;0")+COUNTIFS('GSTN-Diff Gross'!$D$7:$D$1006,BOOKS!E823,'GSTN-Diff Gross'!$V$7:$V$1006,"&lt;&gt;0"),BOOKS!K823,0)</f>
        <v>0</v>
      </c>
      <c r="O823" s="88">
        <f>IF(COUNTIFS('GSTN-Diff Gross'!$D$7:$D$1006,BOOKS!E823,'GSTN-Diff Gross'!$R$7:$R$1006,"&lt;&gt;0")+COUNTIFS('GSTN-Diff Gross'!$D$7:$D$1006,BOOKS!E823,'GSTN-Diff Gross'!$S$7:$S$1006,"&lt;&gt;0")+COUNTIFS('GSTN-Diff Gross'!$D$7:$D$1006,BOOKS!E823,'GSTN-Diff Gross'!$T$7:$T$1006,"&lt;&gt;0")+COUNTIFS('GSTN-Diff Gross'!$D$7:$D$1006,BOOKS!E823,'GSTN-Diff Gross'!$U$7:$U$1006,"&lt;&gt;0")+COUNTIFS('GSTN-Diff Gross'!$D$7:$D$1006,BOOKS!E823,'GSTN-Diff Gross'!$V$7:$V$1006,"&lt;&gt;0"),BOOKS!L823,0)</f>
        <v>0</v>
      </c>
      <c r="P823" s="88">
        <f>IF(COUNTIFS('GSTN-Diff Gross'!$D$7:$D$1006,BOOKS!E823,'GSTN-Diff Gross'!$R$7:$R$1006,"&lt;&gt;0")+COUNTIFS('GSTN-Diff Gross'!$D$7:$D$1006,BOOKS!E823,'GSTN-Diff Gross'!$S$7:$S$1006,"&lt;&gt;0")+COUNTIFS('GSTN-Diff Gross'!$D$7:$D$1006,BOOKS!E823,'GSTN-Diff Gross'!$T$7:$T$1006,"&lt;&gt;0")+COUNTIFS('GSTN-Diff Gross'!$D$7:$D$1006,BOOKS!E823,'GSTN-Diff Gross'!$U$7:$U$1006,"&lt;&gt;0")+COUNTIFS('GSTN-Diff Gross'!$D$7:$D$1006,BOOKS!E823,'GSTN-Diff Gross'!$V$7:$V$1006,"&lt;&gt;0"),BOOKS!M823,0)</f>
        <v>0</v>
      </c>
      <c r="Q823" s="84">
        <f>IFERROR(IF(B823="",0,SUMPRODUCT(('2A'!$D$6:$D$1005='GSTN-Bill Wise'!B823)*'2A'!$I$6:$I$1005)),0)</f>
        <v>0</v>
      </c>
      <c r="R823" s="44">
        <f>IFERROR(IF(B823="",0,SUMPRODUCT(('2A'!$D$6:$D$1005='GSTN-Bill Wise'!B823)*'2A'!$J$6:$J$1005)),0)</f>
        <v>0</v>
      </c>
      <c r="S823" s="44">
        <f>IFERROR(IF(B823="",0,SUMPRODUCT(('2A'!$D$6:$D$1005='GSTN-Bill Wise'!B823)*'2A'!$K$6:$K$1005)),0)</f>
        <v>0</v>
      </c>
      <c r="T823" s="44">
        <f>IFERROR(IF(B823="",0,SUMPRODUCT(('2A'!$D$6:$D$1005='GSTN-Bill Wise'!B823)*'2A'!$L$6:$L$1005)),0)</f>
        <v>0</v>
      </c>
      <c r="U823" s="44">
        <f>IFERROR(IF(B823="",0,SUMPRODUCT(('2A'!$D$6:$D$1005='GSTN-Bill Wise'!B823)*'2A'!$M$6:$M$1005)),0)</f>
        <v>0</v>
      </c>
      <c r="V823" s="111"/>
    </row>
    <row r="824" spans="1:22">
      <c r="A824" s="161">
        <f t="shared" si="93"/>
        <v>819</v>
      </c>
      <c r="B824" s="161" t="str">
        <f t="shared" si="87"/>
        <v/>
      </c>
      <c r="C824" s="161" t="str">
        <f>IF(COUNTIFS('GSTN-Diff Gross'!$D$7:$D$1006,BOOKS!E824,'GSTN-Diff Gross'!$R$7:$R$1006,"&lt;&gt;0")+COUNTIFS('GSTN-Diff Gross'!$D$7:$D$1006,BOOKS!E824,'GSTN-Diff Gross'!$S$7:$S$1006,"&lt;&gt;0")+COUNTIFS('GSTN-Diff Gross'!$D$7:$D$1006,BOOKS!E824,'GSTN-Diff Gross'!$T$7:$T$1006,"&lt;&gt;0")+COUNTIFS('GSTN-Diff Gross'!$D$7:$D$1006,BOOKS!E824,'GSTN-Diff Gross'!$U$7:$U$1006,"&lt;&gt;0")+COUNTIFS('GSTN-Diff Gross'!$D$7:$D$1006,BOOKS!E824,'GSTN-Diff Gross'!$V$7:$V$1006,"&lt;&gt;0"),BOOKS!E824,"")</f>
        <v/>
      </c>
      <c r="D824" s="41" t="str">
        <f>IF(COUNTIFS('GSTN-Diff Gross'!$D$7:$D$1006,BOOKS!E824,'GSTN-Diff Gross'!$R$7:$R$1006,"&lt;&gt;0")+COUNTIFS('GSTN-Diff Gross'!$D$7:$D$1006,BOOKS!E824,'GSTN-Diff Gross'!$S$7:$S$1006,"&lt;&gt;0")+COUNTIFS('GSTN-Diff Gross'!$D$7:$D$1006,BOOKS!E824,'GSTN-Diff Gross'!$T$7:$T$1006,"&lt;&gt;0")+COUNTIFS('GSTN-Diff Gross'!$D$7:$D$1006,BOOKS!E824,'GSTN-Diff Gross'!$U$7:$U$1006,"&lt;&gt;0")+COUNTIFS('GSTN-Diff Gross'!$D$7:$D$1006,BOOKS!E824,'GSTN-Diff Gross'!$V$7:$V$1006,"&lt;&gt;0"),BOOKS!F824,"")</f>
        <v/>
      </c>
      <c r="E824" s="68" t="str">
        <f>IF(COUNTIFS('GSTN-Diff Gross'!$D$7:$D$1006,BOOKS!E824,'GSTN-Diff Gross'!$R$7:$R$1006,"&lt;&gt;0")+COUNTIFS('GSTN-Diff Gross'!$D$7:$D$1006,BOOKS!E824,'GSTN-Diff Gross'!$S$7:$S$1006,"&lt;&gt;0")+COUNTIFS('GSTN-Diff Gross'!$D$7:$D$1006,BOOKS!E824,'GSTN-Diff Gross'!$T$7:$T$1006,"&lt;&gt;0")+COUNTIFS('GSTN-Diff Gross'!$D$7:$D$1006,BOOKS!E824,'GSTN-Diff Gross'!$U$7:$U$1006,"&lt;&gt;0")+COUNTIFS('GSTN-Diff Gross'!$D$7:$D$1006,BOOKS!E824,'GSTN-Diff Gross'!$V$7:$V$1006,"&lt;&gt;0"),BOOKS!G824,"")</f>
        <v/>
      </c>
      <c r="F824" s="90" t="str">
        <f>IF(COUNTIFS('GSTN-Diff Gross'!$D$7:$D$1006,BOOKS!E824,'GSTN-Diff Gross'!$R$7:$R$1006,"&lt;&gt;0")+COUNTIFS('GSTN-Diff Gross'!$D$7:$D$1006,BOOKS!E824,'GSTN-Diff Gross'!$S$7:$S$1006,"&lt;&gt;0")+COUNTIFS('GSTN-Diff Gross'!$D$7:$D$1006,BOOKS!E824,'GSTN-Diff Gross'!$T$7:$T$1006,"&lt;&gt;0")+COUNTIFS('GSTN-Diff Gross'!$D$7:$D$1006,BOOKS!E824,'GSTN-Diff Gross'!$U$7:$U$1006,"&lt;&gt;0")+COUNTIFS('GSTN-Diff Gross'!$D$7:$D$1006,BOOKS!E824,'GSTN-Diff Gross'!$V$7:$V$1006,"&lt;&gt;0"),BOOKS!H824,"")</f>
        <v/>
      </c>
      <c r="G824" s="167">
        <f t="shared" si="88"/>
        <v>0</v>
      </c>
      <c r="H824" s="167">
        <f t="shared" si="89"/>
        <v>0</v>
      </c>
      <c r="I824" s="167">
        <f t="shared" si="90"/>
        <v>0</v>
      </c>
      <c r="J824" s="167">
        <f t="shared" si="91"/>
        <v>0</v>
      </c>
      <c r="K824" s="167">
        <f t="shared" si="92"/>
        <v>0</v>
      </c>
      <c r="L824" s="99">
        <f>IF(COUNTIFS('GSTN-Diff Gross'!$D$7:$D$1006,BOOKS!E824,'GSTN-Diff Gross'!$R$7:$R$1006,"&lt;&gt;0")+COUNTIFS('GSTN-Diff Gross'!$D$7:$D$1006,BOOKS!E824,'GSTN-Diff Gross'!$S$7:$S$1006,"&lt;&gt;0")+COUNTIFS('GSTN-Diff Gross'!$D$7:$D$1006,BOOKS!E824,'GSTN-Diff Gross'!$T$7:$T$1006,"&lt;&gt;0")+COUNTIFS('GSTN-Diff Gross'!$D$7:$D$1006,BOOKS!E824,'GSTN-Diff Gross'!$U$7:$U$1006,"&lt;&gt;0")+COUNTIFS('GSTN-Diff Gross'!$D$7:$D$1006,BOOKS!E824,'GSTN-Diff Gross'!$V$7:$V$1006,"&lt;&gt;0"),BOOKS!I824,0)</f>
        <v>0</v>
      </c>
      <c r="M824" s="100">
        <f>IF(COUNTIFS('GSTN-Diff Gross'!$D$7:$D$1006,BOOKS!E824,'GSTN-Diff Gross'!$R$7:$R$1006,"&lt;&gt;0")+COUNTIFS('GSTN-Diff Gross'!$D$7:$D$1006,BOOKS!E824,'GSTN-Diff Gross'!$S$7:$S$1006,"&lt;&gt;0")+COUNTIFS('GSTN-Diff Gross'!$D$7:$D$1006,BOOKS!E824,'GSTN-Diff Gross'!$T$7:$T$1006,"&lt;&gt;0")+COUNTIFS('GSTN-Diff Gross'!$D$7:$D$1006,BOOKS!E824,'GSTN-Diff Gross'!$U$7:$U$1006,"&lt;&gt;0")+COUNTIFS('GSTN-Diff Gross'!$D$7:$D$1006,BOOKS!E824,'GSTN-Diff Gross'!$V$7:$V$1006,"&lt;&gt;0"),BOOKS!J824,0)</f>
        <v>0</v>
      </c>
      <c r="N824" s="100">
        <f>IF(COUNTIFS('GSTN-Diff Gross'!$D$7:$D$1006,BOOKS!E824,'GSTN-Diff Gross'!$R$7:$R$1006,"&lt;&gt;0")+COUNTIFS('GSTN-Diff Gross'!$D$7:$D$1006,BOOKS!E824,'GSTN-Diff Gross'!$S$7:$S$1006,"&lt;&gt;0")+COUNTIFS('GSTN-Diff Gross'!$D$7:$D$1006,BOOKS!E824,'GSTN-Diff Gross'!$T$7:$T$1006,"&lt;&gt;0")+COUNTIFS('GSTN-Diff Gross'!$D$7:$D$1006,BOOKS!E824,'GSTN-Diff Gross'!$U$7:$U$1006,"&lt;&gt;0")+COUNTIFS('GSTN-Diff Gross'!$D$7:$D$1006,BOOKS!E824,'GSTN-Diff Gross'!$V$7:$V$1006,"&lt;&gt;0"),BOOKS!K824,0)</f>
        <v>0</v>
      </c>
      <c r="O824" s="100">
        <f>IF(COUNTIFS('GSTN-Diff Gross'!$D$7:$D$1006,BOOKS!E824,'GSTN-Diff Gross'!$R$7:$R$1006,"&lt;&gt;0")+COUNTIFS('GSTN-Diff Gross'!$D$7:$D$1006,BOOKS!E824,'GSTN-Diff Gross'!$S$7:$S$1006,"&lt;&gt;0")+COUNTIFS('GSTN-Diff Gross'!$D$7:$D$1006,BOOKS!E824,'GSTN-Diff Gross'!$T$7:$T$1006,"&lt;&gt;0")+COUNTIFS('GSTN-Diff Gross'!$D$7:$D$1006,BOOKS!E824,'GSTN-Diff Gross'!$U$7:$U$1006,"&lt;&gt;0")+COUNTIFS('GSTN-Diff Gross'!$D$7:$D$1006,BOOKS!E824,'GSTN-Diff Gross'!$V$7:$V$1006,"&lt;&gt;0"),BOOKS!L824,0)</f>
        <v>0</v>
      </c>
      <c r="P824" s="100">
        <f>IF(COUNTIFS('GSTN-Diff Gross'!$D$7:$D$1006,BOOKS!E824,'GSTN-Diff Gross'!$R$7:$R$1006,"&lt;&gt;0")+COUNTIFS('GSTN-Diff Gross'!$D$7:$D$1006,BOOKS!E824,'GSTN-Diff Gross'!$S$7:$S$1006,"&lt;&gt;0")+COUNTIFS('GSTN-Diff Gross'!$D$7:$D$1006,BOOKS!E824,'GSTN-Diff Gross'!$T$7:$T$1006,"&lt;&gt;0")+COUNTIFS('GSTN-Diff Gross'!$D$7:$D$1006,BOOKS!E824,'GSTN-Diff Gross'!$U$7:$U$1006,"&lt;&gt;0")+COUNTIFS('GSTN-Diff Gross'!$D$7:$D$1006,BOOKS!E824,'GSTN-Diff Gross'!$V$7:$V$1006,"&lt;&gt;0"),BOOKS!M824,0)</f>
        <v>0</v>
      </c>
      <c r="Q824" s="94">
        <f>IFERROR(IF(B824="",0,SUMPRODUCT(('2A'!$D$6:$D$1005='GSTN-Bill Wise'!B824)*'2A'!$I$6:$I$1005)),0)</f>
        <v>0</v>
      </c>
      <c r="R824" s="95">
        <f>IFERROR(IF(B824="",0,SUMPRODUCT(('2A'!$D$6:$D$1005='GSTN-Bill Wise'!B824)*'2A'!$J$6:$J$1005)),0)</f>
        <v>0</v>
      </c>
      <c r="S824" s="95">
        <f>IFERROR(IF(B824="",0,SUMPRODUCT(('2A'!$D$6:$D$1005='GSTN-Bill Wise'!B824)*'2A'!$K$6:$K$1005)),0)</f>
        <v>0</v>
      </c>
      <c r="T824" s="95">
        <f>IFERROR(IF(B824="",0,SUMPRODUCT(('2A'!$D$6:$D$1005='GSTN-Bill Wise'!B824)*'2A'!$L$6:$L$1005)),0)</f>
        <v>0</v>
      </c>
      <c r="U824" s="95">
        <f>IFERROR(IF(B824="",0,SUMPRODUCT(('2A'!$D$6:$D$1005='GSTN-Bill Wise'!B824)*'2A'!$M$6:$M$1005)),0)</f>
        <v>0</v>
      </c>
      <c r="V824" s="111"/>
    </row>
    <row r="825" spans="1:22">
      <c r="A825" s="162">
        <f t="shared" si="93"/>
        <v>820</v>
      </c>
      <c r="B825" s="162" t="str">
        <f t="shared" si="87"/>
        <v/>
      </c>
      <c r="C825" s="162" t="str">
        <f>IF(COUNTIFS('GSTN-Diff Gross'!$D$7:$D$1006,BOOKS!E825,'GSTN-Diff Gross'!$R$7:$R$1006,"&lt;&gt;0")+COUNTIFS('GSTN-Diff Gross'!$D$7:$D$1006,BOOKS!E825,'GSTN-Diff Gross'!$S$7:$S$1006,"&lt;&gt;0")+COUNTIFS('GSTN-Diff Gross'!$D$7:$D$1006,BOOKS!E825,'GSTN-Diff Gross'!$T$7:$T$1006,"&lt;&gt;0")+COUNTIFS('GSTN-Diff Gross'!$D$7:$D$1006,BOOKS!E825,'GSTN-Diff Gross'!$U$7:$U$1006,"&lt;&gt;0")+COUNTIFS('GSTN-Diff Gross'!$D$7:$D$1006,BOOKS!E825,'GSTN-Diff Gross'!$V$7:$V$1006,"&lt;&gt;0"),BOOKS!E825,"")</f>
        <v/>
      </c>
      <c r="D825" s="44" t="str">
        <f>IF(COUNTIFS('GSTN-Diff Gross'!$D$7:$D$1006,BOOKS!E825,'GSTN-Diff Gross'!$R$7:$R$1006,"&lt;&gt;0")+COUNTIFS('GSTN-Diff Gross'!$D$7:$D$1006,BOOKS!E825,'GSTN-Diff Gross'!$S$7:$S$1006,"&lt;&gt;0")+COUNTIFS('GSTN-Diff Gross'!$D$7:$D$1006,BOOKS!E825,'GSTN-Diff Gross'!$T$7:$T$1006,"&lt;&gt;0")+COUNTIFS('GSTN-Diff Gross'!$D$7:$D$1006,BOOKS!E825,'GSTN-Diff Gross'!$U$7:$U$1006,"&lt;&gt;0")+COUNTIFS('GSTN-Diff Gross'!$D$7:$D$1006,BOOKS!E825,'GSTN-Diff Gross'!$V$7:$V$1006,"&lt;&gt;0"),BOOKS!F825,"")</f>
        <v/>
      </c>
      <c r="E825" s="67" t="str">
        <f>IF(COUNTIFS('GSTN-Diff Gross'!$D$7:$D$1006,BOOKS!E825,'GSTN-Diff Gross'!$R$7:$R$1006,"&lt;&gt;0")+COUNTIFS('GSTN-Diff Gross'!$D$7:$D$1006,BOOKS!E825,'GSTN-Diff Gross'!$S$7:$S$1006,"&lt;&gt;0")+COUNTIFS('GSTN-Diff Gross'!$D$7:$D$1006,BOOKS!E825,'GSTN-Diff Gross'!$T$7:$T$1006,"&lt;&gt;0")+COUNTIFS('GSTN-Diff Gross'!$D$7:$D$1006,BOOKS!E825,'GSTN-Diff Gross'!$U$7:$U$1006,"&lt;&gt;0")+COUNTIFS('GSTN-Diff Gross'!$D$7:$D$1006,BOOKS!E825,'GSTN-Diff Gross'!$V$7:$V$1006,"&lt;&gt;0"),BOOKS!G825,"")</f>
        <v/>
      </c>
      <c r="F825" s="89" t="str">
        <f>IF(COUNTIFS('GSTN-Diff Gross'!$D$7:$D$1006,BOOKS!E825,'GSTN-Diff Gross'!$R$7:$R$1006,"&lt;&gt;0")+COUNTIFS('GSTN-Diff Gross'!$D$7:$D$1006,BOOKS!E825,'GSTN-Diff Gross'!$S$7:$S$1006,"&lt;&gt;0")+COUNTIFS('GSTN-Diff Gross'!$D$7:$D$1006,BOOKS!E825,'GSTN-Diff Gross'!$T$7:$T$1006,"&lt;&gt;0")+COUNTIFS('GSTN-Diff Gross'!$D$7:$D$1006,BOOKS!E825,'GSTN-Diff Gross'!$U$7:$U$1006,"&lt;&gt;0")+COUNTIFS('GSTN-Diff Gross'!$D$7:$D$1006,BOOKS!E825,'GSTN-Diff Gross'!$V$7:$V$1006,"&lt;&gt;0"),BOOKS!H825,"")</f>
        <v/>
      </c>
      <c r="G825" s="96">
        <f t="shared" si="88"/>
        <v>0</v>
      </c>
      <c r="H825" s="96">
        <f t="shared" si="89"/>
        <v>0</v>
      </c>
      <c r="I825" s="97">
        <f t="shared" si="90"/>
        <v>0</v>
      </c>
      <c r="J825" s="98">
        <f t="shared" si="91"/>
        <v>0</v>
      </c>
      <c r="K825" s="96">
        <f t="shared" si="92"/>
        <v>0</v>
      </c>
      <c r="L825" s="93">
        <f>IF(COUNTIFS('GSTN-Diff Gross'!$D$7:$D$1006,BOOKS!E825,'GSTN-Diff Gross'!$R$7:$R$1006,"&lt;&gt;0")+COUNTIFS('GSTN-Diff Gross'!$D$7:$D$1006,BOOKS!E825,'GSTN-Diff Gross'!$S$7:$S$1006,"&lt;&gt;0")+COUNTIFS('GSTN-Diff Gross'!$D$7:$D$1006,BOOKS!E825,'GSTN-Diff Gross'!$T$7:$T$1006,"&lt;&gt;0")+COUNTIFS('GSTN-Diff Gross'!$D$7:$D$1006,BOOKS!E825,'GSTN-Diff Gross'!$U$7:$U$1006,"&lt;&gt;0")+COUNTIFS('GSTN-Diff Gross'!$D$7:$D$1006,BOOKS!E825,'GSTN-Diff Gross'!$V$7:$V$1006,"&lt;&gt;0"),BOOKS!I825,0)</f>
        <v>0</v>
      </c>
      <c r="M825" s="88">
        <f>IF(COUNTIFS('GSTN-Diff Gross'!$D$7:$D$1006,BOOKS!E825,'GSTN-Diff Gross'!$R$7:$R$1006,"&lt;&gt;0")+COUNTIFS('GSTN-Diff Gross'!$D$7:$D$1006,BOOKS!E825,'GSTN-Diff Gross'!$S$7:$S$1006,"&lt;&gt;0")+COUNTIFS('GSTN-Diff Gross'!$D$7:$D$1006,BOOKS!E825,'GSTN-Diff Gross'!$T$7:$T$1006,"&lt;&gt;0")+COUNTIFS('GSTN-Diff Gross'!$D$7:$D$1006,BOOKS!E825,'GSTN-Diff Gross'!$U$7:$U$1006,"&lt;&gt;0")+COUNTIFS('GSTN-Diff Gross'!$D$7:$D$1006,BOOKS!E825,'GSTN-Diff Gross'!$V$7:$V$1006,"&lt;&gt;0"),BOOKS!J825,0)</f>
        <v>0</v>
      </c>
      <c r="N825" s="88">
        <f>IF(COUNTIFS('GSTN-Diff Gross'!$D$7:$D$1006,BOOKS!E825,'GSTN-Diff Gross'!$R$7:$R$1006,"&lt;&gt;0")+COUNTIFS('GSTN-Diff Gross'!$D$7:$D$1006,BOOKS!E825,'GSTN-Diff Gross'!$S$7:$S$1006,"&lt;&gt;0")+COUNTIFS('GSTN-Diff Gross'!$D$7:$D$1006,BOOKS!E825,'GSTN-Diff Gross'!$T$7:$T$1006,"&lt;&gt;0")+COUNTIFS('GSTN-Diff Gross'!$D$7:$D$1006,BOOKS!E825,'GSTN-Diff Gross'!$U$7:$U$1006,"&lt;&gt;0")+COUNTIFS('GSTN-Diff Gross'!$D$7:$D$1006,BOOKS!E825,'GSTN-Diff Gross'!$V$7:$V$1006,"&lt;&gt;0"),BOOKS!K825,0)</f>
        <v>0</v>
      </c>
      <c r="O825" s="88">
        <f>IF(COUNTIFS('GSTN-Diff Gross'!$D$7:$D$1006,BOOKS!E825,'GSTN-Diff Gross'!$R$7:$R$1006,"&lt;&gt;0")+COUNTIFS('GSTN-Diff Gross'!$D$7:$D$1006,BOOKS!E825,'GSTN-Diff Gross'!$S$7:$S$1006,"&lt;&gt;0")+COUNTIFS('GSTN-Diff Gross'!$D$7:$D$1006,BOOKS!E825,'GSTN-Diff Gross'!$T$7:$T$1006,"&lt;&gt;0")+COUNTIFS('GSTN-Diff Gross'!$D$7:$D$1006,BOOKS!E825,'GSTN-Diff Gross'!$U$7:$U$1006,"&lt;&gt;0")+COUNTIFS('GSTN-Diff Gross'!$D$7:$D$1006,BOOKS!E825,'GSTN-Diff Gross'!$V$7:$V$1006,"&lt;&gt;0"),BOOKS!L825,0)</f>
        <v>0</v>
      </c>
      <c r="P825" s="88">
        <f>IF(COUNTIFS('GSTN-Diff Gross'!$D$7:$D$1006,BOOKS!E825,'GSTN-Diff Gross'!$R$7:$R$1006,"&lt;&gt;0")+COUNTIFS('GSTN-Diff Gross'!$D$7:$D$1006,BOOKS!E825,'GSTN-Diff Gross'!$S$7:$S$1006,"&lt;&gt;0")+COUNTIFS('GSTN-Diff Gross'!$D$7:$D$1006,BOOKS!E825,'GSTN-Diff Gross'!$T$7:$T$1006,"&lt;&gt;0")+COUNTIFS('GSTN-Diff Gross'!$D$7:$D$1006,BOOKS!E825,'GSTN-Diff Gross'!$U$7:$U$1006,"&lt;&gt;0")+COUNTIFS('GSTN-Diff Gross'!$D$7:$D$1006,BOOKS!E825,'GSTN-Diff Gross'!$V$7:$V$1006,"&lt;&gt;0"),BOOKS!M825,0)</f>
        <v>0</v>
      </c>
      <c r="Q825" s="84">
        <f>IFERROR(IF(B825="",0,SUMPRODUCT(('2A'!$D$6:$D$1005='GSTN-Bill Wise'!B825)*'2A'!$I$6:$I$1005)),0)</f>
        <v>0</v>
      </c>
      <c r="R825" s="44">
        <f>IFERROR(IF(B825="",0,SUMPRODUCT(('2A'!$D$6:$D$1005='GSTN-Bill Wise'!B825)*'2A'!$J$6:$J$1005)),0)</f>
        <v>0</v>
      </c>
      <c r="S825" s="44">
        <f>IFERROR(IF(B825="",0,SUMPRODUCT(('2A'!$D$6:$D$1005='GSTN-Bill Wise'!B825)*'2A'!$K$6:$K$1005)),0)</f>
        <v>0</v>
      </c>
      <c r="T825" s="44">
        <f>IFERROR(IF(B825="",0,SUMPRODUCT(('2A'!$D$6:$D$1005='GSTN-Bill Wise'!B825)*'2A'!$L$6:$L$1005)),0)</f>
        <v>0</v>
      </c>
      <c r="U825" s="44">
        <f>IFERROR(IF(B825="",0,SUMPRODUCT(('2A'!$D$6:$D$1005='GSTN-Bill Wise'!B825)*'2A'!$M$6:$M$1005)),0)</f>
        <v>0</v>
      </c>
      <c r="V825" s="111"/>
    </row>
    <row r="826" spans="1:22">
      <c r="A826" s="161">
        <f t="shared" si="93"/>
        <v>821</v>
      </c>
      <c r="B826" s="161" t="str">
        <f t="shared" si="87"/>
        <v/>
      </c>
      <c r="C826" s="161" t="str">
        <f>IF(COUNTIFS('GSTN-Diff Gross'!$D$7:$D$1006,BOOKS!E826,'GSTN-Diff Gross'!$R$7:$R$1006,"&lt;&gt;0")+COUNTIFS('GSTN-Diff Gross'!$D$7:$D$1006,BOOKS!E826,'GSTN-Diff Gross'!$S$7:$S$1006,"&lt;&gt;0")+COUNTIFS('GSTN-Diff Gross'!$D$7:$D$1006,BOOKS!E826,'GSTN-Diff Gross'!$T$7:$T$1006,"&lt;&gt;0")+COUNTIFS('GSTN-Diff Gross'!$D$7:$D$1006,BOOKS!E826,'GSTN-Diff Gross'!$U$7:$U$1006,"&lt;&gt;0")+COUNTIFS('GSTN-Diff Gross'!$D$7:$D$1006,BOOKS!E826,'GSTN-Diff Gross'!$V$7:$V$1006,"&lt;&gt;0"),BOOKS!E826,"")</f>
        <v/>
      </c>
      <c r="D826" s="41" t="str">
        <f>IF(COUNTIFS('GSTN-Diff Gross'!$D$7:$D$1006,BOOKS!E826,'GSTN-Diff Gross'!$R$7:$R$1006,"&lt;&gt;0")+COUNTIFS('GSTN-Diff Gross'!$D$7:$D$1006,BOOKS!E826,'GSTN-Diff Gross'!$S$7:$S$1006,"&lt;&gt;0")+COUNTIFS('GSTN-Diff Gross'!$D$7:$D$1006,BOOKS!E826,'GSTN-Diff Gross'!$T$7:$T$1006,"&lt;&gt;0")+COUNTIFS('GSTN-Diff Gross'!$D$7:$D$1006,BOOKS!E826,'GSTN-Diff Gross'!$U$7:$U$1006,"&lt;&gt;0")+COUNTIFS('GSTN-Diff Gross'!$D$7:$D$1006,BOOKS!E826,'GSTN-Diff Gross'!$V$7:$V$1006,"&lt;&gt;0"),BOOKS!F826,"")</f>
        <v/>
      </c>
      <c r="E826" s="68" t="str">
        <f>IF(COUNTIFS('GSTN-Diff Gross'!$D$7:$D$1006,BOOKS!E826,'GSTN-Diff Gross'!$R$7:$R$1006,"&lt;&gt;0")+COUNTIFS('GSTN-Diff Gross'!$D$7:$D$1006,BOOKS!E826,'GSTN-Diff Gross'!$S$7:$S$1006,"&lt;&gt;0")+COUNTIFS('GSTN-Diff Gross'!$D$7:$D$1006,BOOKS!E826,'GSTN-Diff Gross'!$T$7:$T$1006,"&lt;&gt;0")+COUNTIFS('GSTN-Diff Gross'!$D$7:$D$1006,BOOKS!E826,'GSTN-Diff Gross'!$U$7:$U$1006,"&lt;&gt;0")+COUNTIFS('GSTN-Diff Gross'!$D$7:$D$1006,BOOKS!E826,'GSTN-Diff Gross'!$V$7:$V$1006,"&lt;&gt;0"),BOOKS!G826,"")</f>
        <v/>
      </c>
      <c r="F826" s="90" t="str">
        <f>IF(COUNTIFS('GSTN-Diff Gross'!$D$7:$D$1006,BOOKS!E826,'GSTN-Diff Gross'!$R$7:$R$1006,"&lt;&gt;0")+COUNTIFS('GSTN-Diff Gross'!$D$7:$D$1006,BOOKS!E826,'GSTN-Diff Gross'!$S$7:$S$1006,"&lt;&gt;0")+COUNTIFS('GSTN-Diff Gross'!$D$7:$D$1006,BOOKS!E826,'GSTN-Diff Gross'!$T$7:$T$1006,"&lt;&gt;0")+COUNTIFS('GSTN-Diff Gross'!$D$7:$D$1006,BOOKS!E826,'GSTN-Diff Gross'!$U$7:$U$1006,"&lt;&gt;0")+COUNTIFS('GSTN-Diff Gross'!$D$7:$D$1006,BOOKS!E826,'GSTN-Diff Gross'!$V$7:$V$1006,"&lt;&gt;0"),BOOKS!H826,"")</f>
        <v/>
      </c>
      <c r="G826" s="167">
        <f t="shared" si="88"/>
        <v>0</v>
      </c>
      <c r="H826" s="167">
        <f t="shared" si="89"/>
        <v>0</v>
      </c>
      <c r="I826" s="167">
        <f t="shared" si="90"/>
        <v>0</v>
      </c>
      <c r="J826" s="167">
        <f t="shared" si="91"/>
        <v>0</v>
      </c>
      <c r="K826" s="167">
        <f t="shared" si="92"/>
        <v>0</v>
      </c>
      <c r="L826" s="99">
        <f>IF(COUNTIFS('GSTN-Diff Gross'!$D$7:$D$1006,BOOKS!E826,'GSTN-Diff Gross'!$R$7:$R$1006,"&lt;&gt;0")+COUNTIFS('GSTN-Diff Gross'!$D$7:$D$1006,BOOKS!E826,'GSTN-Diff Gross'!$S$7:$S$1006,"&lt;&gt;0")+COUNTIFS('GSTN-Diff Gross'!$D$7:$D$1006,BOOKS!E826,'GSTN-Diff Gross'!$T$7:$T$1006,"&lt;&gt;0")+COUNTIFS('GSTN-Diff Gross'!$D$7:$D$1006,BOOKS!E826,'GSTN-Diff Gross'!$U$7:$U$1006,"&lt;&gt;0")+COUNTIFS('GSTN-Diff Gross'!$D$7:$D$1006,BOOKS!E826,'GSTN-Diff Gross'!$V$7:$V$1006,"&lt;&gt;0"),BOOKS!I826,0)</f>
        <v>0</v>
      </c>
      <c r="M826" s="100">
        <f>IF(COUNTIFS('GSTN-Diff Gross'!$D$7:$D$1006,BOOKS!E826,'GSTN-Diff Gross'!$R$7:$R$1006,"&lt;&gt;0")+COUNTIFS('GSTN-Diff Gross'!$D$7:$D$1006,BOOKS!E826,'GSTN-Diff Gross'!$S$7:$S$1006,"&lt;&gt;0")+COUNTIFS('GSTN-Diff Gross'!$D$7:$D$1006,BOOKS!E826,'GSTN-Diff Gross'!$T$7:$T$1006,"&lt;&gt;0")+COUNTIFS('GSTN-Diff Gross'!$D$7:$D$1006,BOOKS!E826,'GSTN-Diff Gross'!$U$7:$U$1006,"&lt;&gt;0")+COUNTIFS('GSTN-Diff Gross'!$D$7:$D$1006,BOOKS!E826,'GSTN-Diff Gross'!$V$7:$V$1006,"&lt;&gt;0"),BOOKS!J826,0)</f>
        <v>0</v>
      </c>
      <c r="N826" s="100">
        <f>IF(COUNTIFS('GSTN-Diff Gross'!$D$7:$D$1006,BOOKS!E826,'GSTN-Diff Gross'!$R$7:$R$1006,"&lt;&gt;0")+COUNTIFS('GSTN-Diff Gross'!$D$7:$D$1006,BOOKS!E826,'GSTN-Diff Gross'!$S$7:$S$1006,"&lt;&gt;0")+COUNTIFS('GSTN-Diff Gross'!$D$7:$D$1006,BOOKS!E826,'GSTN-Diff Gross'!$T$7:$T$1006,"&lt;&gt;0")+COUNTIFS('GSTN-Diff Gross'!$D$7:$D$1006,BOOKS!E826,'GSTN-Diff Gross'!$U$7:$U$1006,"&lt;&gt;0")+COUNTIFS('GSTN-Diff Gross'!$D$7:$D$1006,BOOKS!E826,'GSTN-Diff Gross'!$V$7:$V$1006,"&lt;&gt;0"),BOOKS!K826,0)</f>
        <v>0</v>
      </c>
      <c r="O826" s="100">
        <f>IF(COUNTIFS('GSTN-Diff Gross'!$D$7:$D$1006,BOOKS!E826,'GSTN-Diff Gross'!$R$7:$R$1006,"&lt;&gt;0")+COUNTIFS('GSTN-Diff Gross'!$D$7:$D$1006,BOOKS!E826,'GSTN-Diff Gross'!$S$7:$S$1006,"&lt;&gt;0")+COUNTIFS('GSTN-Diff Gross'!$D$7:$D$1006,BOOKS!E826,'GSTN-Diff Gross'!$T$7:$T$1006,"&lt;&gt;0")+COUNTIFS('GSTN-Diff Gross'!$D$7:$D$1006,BOOKS!E826,'GSTN-Diff Gross'!$U$7:$U$1006,"&lt;&gt;0")+COUNTIFS('GSTN-Diff Gross'!$D$7:$D$1006,BOOKS!E826,'GSTN-Diff Gross'!$V$7:$V$1006,"&lt;&gt;0"),BOOKS!L826,0)</f>
        <v>0</v>
      </c>
      <c r="P826" s="100">
        <f>IF(COUNTIFS('GSTN-Diff Gross'!$D$7:$D$1006,BOOKS!E826,'GSTN-Diff Gross'!$R$7:$R$1006,"&lt;&gt;0")+COUNTIFS('GSTN-Diff Gross'!$D$7:$D$1006,BOOKS!E826,'GSTN-Diff Gross'!$S$7:$S$1006,"&lt;&gt;0")+COUNTIFS('GSTN-Diff Gross'!$D$7:$D$1006,BOOKS!E826,'GSTN-Diff Gross'!$T$7:$T$1006,"&lt;&gt;0")+COUNTIFS('GSTN-Diff Gross'!$D$7:$D$1006,BOOKS!E826,'GSTN-Diff Gross'!$U$7:$U$1006,"&lt;&gt;0")+COUNTIFS('GSTN-Diff Gross'!$D$7:$D$1006,BOOKS!E826,'GSTN-Diff Gross'!$V$7:$V$1006,"&lt;&gt;0"),BOOKS!M826,0)</f>
        <v>0</v>
      </c>
      <c r="Q826" s="94">
        <f>IFERROR(IF(B826="",0,SUMPRODUCT(('2A'!$D$6:$D$1005='GSTN-Bill Wise'!B826)*'2A'!$I$6:$I$1005)),0)</f>
        <v>0</v>
      </c>
      <c r="R826" s="95">
        <f>IFERROR(IF(B826="",0,SUMPRODUCT(('2A'!$D$6:$D$1005='GSTN-Bill Wise'!B826)*'2A'!$J$6:$J$1005)),0)</f>
        <v>0</v>
      </c>
      <c r="S826" s="95">
        <f>IFERROR(IF(B826="",0,SUMPRODUCT(('2A'!$D$6:$D$1005='GSTN-Bill Wise'!B826)*'2A'!$K$6:$K$1005)),0)</f>
        <v>0</v>
      </c>
      <c r="T826" s="95">
        <f>IFERROR(IF(B826="",0,SUMPRODUCT(('2A'!$D$6:$D$1005='GSTN-Bill Wise'!B826)*'2A'!$L$6:$L$1005)),0)</f>
        <v>0</v>
      </c>
      <c r="U826" s="95">
        <f>IFERROR(IF(B826="",0,SUMPRODUCT(('2A'!$D$6:$D$1005='GSTN-Bill Wise'!B826)*'2A'!$M$6:$M$1005)),0)</f>
        <v>0</v>
      </c>
      <c r="V826" s="111"/>
    </row>
    <row r="827" spans="1:22">
      <c r="A827" s="162">
        <f t="shared" si="93"/>
        <v>822</v>
      </c>
      <c r="B827" s="162" t="str">
        <f t="shared" si="87"/>
        <v/>
      </c>
      <c r="C827" s="162" t="str">
        <f>IF(COUNTIFS('GSTN-Diff Gross'!$D$7:$D$1006,BOOKS!E827,'GSTN-Diff Gross'!$R$7:$R$1006,"&lt;&gt;0")+COUNTIFS('GSTN-Diff Gross'!$D$7:$D$1006,BOOKS!E827,'GSTN-Diff Gross'!$S$7:$S$1006,"&lt;&gt;0")+COUNTIFS('GSTN-Diff Gross'!$D$7:$D$1006,BOOKS!E827,'GSTN-Diff Gross'!$T$7:$T$1006,"&lt;&gt;0")+COUNTIFS('GSTN-Diff Gross'!$D$7:$D$1006,BOOKS!E827,'GSTN-Diff Gross'!$U$7:$U$1006,"&lt;&gt;0")+COUNTIFS('GSTN-Diff Gross'!$D$7:$D$1006,BOOKS!E827,'GSTN-Diff Gross'!$V$7:$V$1006,"&lt;&gt;0"),BOOKS!E827,"")</f>
        <v/>
      </c>
      <c r="D827" s="44" t="str">
        <f>IF(COUNTIFS('GSTN-Diff Gross'!$D$7:$D$1006,BOOKS!E827,'GSTN-Diff Gross'!$R$7:$R$1006,"&lt;&gt;0")+COUNTIFS('GSTN-Diff Gross'!$D$7:$D$1006,BOOKS!E827,'GSTN-Diff Gross'!$S$7:$S$1006,"&lt;&gt;0")+COUNTIFS('GSTN-Diff Gross'!$D$7:$D$1006,BOOKS!E827,'GSTN-Diff Gross'!$T$7:$T$1006,"&lt;&gt;0")+COUNTIFS('GSTN-Diff Gross'!$D$7:$D$1006,BOOKS!E827,'GSTN-Diff Gross'!$U$7:$U$1006,"&lt;&gt;0")+COUNTIFS('GSTN-Diff Gross'!$D$7:$D$1006,BOOKS!E827,'GSTN-Diff Gross'!$V$7:$V$1006,"&lt;&gt;0"),BOOKS!F827,"")</f>
        <v/>
      </c>
      <c r="E827" s="67" t="str">
        <f>IF(COUNTIFS('GSTN-Diff Gross'!$D$7:$D$1006,BOOKS!E827,'GSTN-Diff Gross'!$R$7:$R$1006,"&lt;&gt;0")+COUNTIFS('GSTN-Diff Gross'!$D$7:$D$1006,BOOKS!E827,'GSTN-Diff Gross'!$S$7:$S$1006,"&lt;&gt;0")+COUNTIFS('GSTN-Diff Gross'!$D$7:$D$1006,BOOKS!E827,'GSTN-Diff Gross'!$T$7:$T$1006,"&lt;&gt;0")+COUNTIFS('GSTN-Diff Gross'!$D$7:$D$1006,BOOKS!E827,'GSTN-Diff Gross'!$U$7:$U$1006,"&lt;&gt;0")+COUNTIFS('GSTN-Diff Gross'!$D$7:$D$1006,BOOKS!E827,'GSTN-Diff Gross'!$V$7:$V$1006,"&lt;&gt;0"),BOOKS!G827,"")</f>
        <v/>
      </c>
      <c r="F827" s="89" t="str">
        <f>IF(COUNTIFS('GSTN-Diff Gross'!$D$7:$D$1006,BOOKS!E827,'GSTN-Diff Gross'!$R$7:$R$1006,"&lt;&gt;0")+COUNTIFS('GSTN-Diff Gross'!$D$7:$D$1006,BOOKS!E827,'GSTN-Diff Gross'!$S$7:$S$1006,"&lt;&gt;0")+COUNTIFS('GSTN-Diff Gross'!$D$7:$D$1006,BOOKS!E827,'GSTN-Diff Gross'!$T$7:$T$1006,"&lt;&gt;0")+COUNTIFS('GSTN-Diff Gross'!$D$7:$D$1006,BOOKS!E827,'GSTN-Diff Gross'!$U$7:$U$1006,"&lt;&gt;0")+COUNTIFS('GSTN-Diff Gross'!$D$7:$D$1006,BOOKS!E827,'GSTN-Diff Gross'!$V$7:$V$1006,"&lt;&gt;0"),BOOKS!H827,"")</f>
        <v/>
      </c>
      <c r="G827" s="96">
        <f t="shared" si="88"/>
        <v>0</v>
      </c>
      <c r="H827" s="96">
        <f t="shared" si="89"/>
        <v>0</v>
      </c>
      <c r="I827" s="97">
        <f t="shared" si="90"/>
        <v>0</v>
      </c>
      <c r="J827" s="98">
        <f t="shared" si="91"/>
        <v>0</v>
      </c>
      <c r="K827" s="96">
        <f t="shared" si="92"/>
        <v>0</v>
      </c>
      <c r="L827" s="93">
        <f>IF(COUNTIFS('GSTN-Diff Gross'!$D$7:$D$1006,BOOKS!E827,'GSTN-Diff Gross'!$R$7:$R$1006,"&lt;&gt;0")+COUNTIFS('GSTN-Diff Gross'!$D$7:$D$1006,BOOKS!E827,'GSTN-Diff Gross'!$S$7:$S$1006,"&lt;&gt;0")+COUNTIFS('GSTN-Diff Gross'!$D$7:$D$1006,BOOKS!E827,'GSTN-Diff Gross'!$T$7:$T$1006,"&lt;&gt;0")+COUNTIFS('GSTN-Diff Gross'!$D$7:$D$1006,BOOKS!E827,'GSTN-Diff Gross'!$U$7:$U$1006,"&lt;&gt;0")+COUNTIFS('GSTN-Diff Gross'!$D$7:$D$1006,BOOKS!E827,'GSTN-Diff Gross'!$V$7:$V$1006,"&lt;&gt;0"),BOOKS!I827,0)</f>
        <v>0</v>
      </c>
      <c r="M827" s="88">
        <f>IF(COUNTIFS('GSTN-Diff Gross'!$D$7:$D$1006,BOOKS!E827,'GSTN-Diff Gross'!$R$7:$R$1006,"&lt;&gt;0")+COUNTIFS('GSTN-Diff Gross'!$D$7:$D$1006,BOOKS!E827,'GSTN-Diff Gross'!$S$7:$S$1006,"&lt;&gt;0")+COUNTIFS('GSTN-Diff Gross'!$D$7:$D$1006,BOOKS!E827,'GSTN-Diff Gross'!$T$7:$T$1006,"&lt;&gt;0")+COUNTIFS('GSTN-Diff Gross'!$D$7:$D$1006,BOOKS!E827,'GSTN-Diff Gross'!$U$7:$U$1006,"&lt;&gt;0")+COUNTIFS('GSTN-Diff Gross'!$D$7:$D$1006,BOOKS!E827,'GSTN-Diff Gross'!$V$7:$V$1006,"&lt;&gt;0"),BOOKS!J827,0)</f>
        <v>0</v>
      </c>
      <c r="N827" s="88">
        <f>IF(COUNTIFS('GSTN-Diff Gross'!$D$7:$D$1006,BOOKS!E827,'GSTN-Diff Gross'!$R$7:$R$1006,"&lt;&gt;0")+COUNTIFS('GSTN-Diff Gross'!$D$7:$D$1006,BOOKS!E827,'GSTN-Diff Gross'!$S$7:$S$1006,"&lt;&gt;0")+COUNTIFS('GSTN-Diff Gross'!$D$7:$D$1006,BOOKS!E827,'GSTN-Diff Gross'!$T$7:$T$1006,"&lt;&gt;0")+COUNTIFS('GSTN-Diff Gross'!$D$7:$D$1006,BOOKS!E827,'GSTN-Diff Gross'!$U$7:$U$1006,"&lt;&gt;0")+COUNTIFS('GSTN-Diff Gross'!$D$7:$D$1006,BOOKS!E827,'GSTN-Diff Gross'!$V$7:$V$1006,"&lt;&gt;0"),BOOKS!K827,0)</f>
        <v>0</v>
      </c>
      <c r="O827" s="88">
        <f>IF(COUNTIFS('GSTN-Diff Gross'!$D$7:$D$1006,BOOKS!E827,'GSTN-Diff Gross'!$R$7:$R$1006,"&lt;&gt;0")+COUNTIFS('GSTN-Diff Gross'!$D$7:$D$1006,BOOKS!E827,'GSTN-Diff Gross'!$S$7:$S$1006,"&lt;&gt;0")+COUNTIFS('GSTN-Diff Gross'!$D$7:$D$1006,BOOKS!E827,'GSTN-Diff Gross'!$T$7:$T$1006,"&lt;&gt;0")+COUNTIFS('GSTN-Diff Gross'!$D$7:$D$1006,BOOKS!E827,'GSTN-Diff Gross'!$U$7:$U$1006,"&lt;&gt;0")+COUNTIFS('GSTN-Diff Gross'!$D$7:$D$1006,BOOKS!E827,'GSTN-Diff Gross'!$V$7:$V$1006,"&lt;&gt;0"),BOOKS!L827,0)</f>
        <v>0</v>
      </c>
      <c r="P827" s="88">
        <f>IF(COUNTIFS('GSTN-Diff Gross'!$D$7:$D$1006,BOOKS!E827,'GSTN-Diff Gross'!$R$7:$R$1006,"&lt;&gt;0")+COUNTIFS('GSTN-Diff Gross'!$D$7:$D$1006,BOOKS!E827,'GSTN-Diff Gross'!$S$7:$S$1006,"&lt;&gt;0")+COUNTIFS('GSTN-Diff Gross'!$D$7:$D$1006,BOOKS!E827,'GSTN-Diff Gross'!$T$7:$T$1006,"&lt;&gt;0")+COUNTIFS('GSTN-Diff Gross'!$D$7:$D$1006,BOOKS!E827,'GSTN-Diff Gross'!$U$7:$U$1006,"&lt;&gt;0")+COUNTIFS('GSTN-Diff Gross'!$D$7:$D$1006,BOOKS!E827,'GSTN-Diff Gross'!$V$7:$V$1006,"&lt;&gt;0"),BOOKS!M827,0)</f>
        <v>0</v>
      </c>
      <c r="Q827" s="84">
        <f>IFERROR(IF(B827="",0,SUMPRODUCT(('2A'!$D$6:$D$1005='GSTN-Bill Wise'!B827)*'2A'!$I$6:$I$1005)),0)</f>
        <v>0</v>
      </c>
      <c r="R827" s="44">
        <f>IFERROR(IF(B827="",0,SUMPRODUCT(('2A'!$D$6:$D$1005='GSTN-Bill Wise'!B827)*'2A'!$J$6:$J$1005)),0)</f>
        <v>0</v>
      </c>
      <c r="S827" s="44">
        <f>IFERROR(IF(B827="",0,SUMPRODUCT(('2A'!$D$6:$D$1005='GSTN-Bill Wise'!B827)*'2A'!$K$6:$K$1005)),0)</f>
        <v>0</v>
      </c>
      <c r="T827" s="44">
        <f>IFERROR(IF(B827="",0,SUMPRODUCT(('2A'!$D$6:$D$1005='GSTN-Bill Wise'!B827)*'2A'!$L$6:$L$1005)),0)</f>
        <v>0</v>
      </c>
      <c r="U827" s="44">
        <f>IFERROR(IF(B827="",0,SUMPRODUCT(('2A'!$D$6:$D$1005='GSTN-Bill Wise'!B827)*'2A'!$M$6:$M$1005)),0)</f>
        <v>0</v>
      </c>
      <c r="V827" s="111"/>
    </row>
    <row r="828" spans="1:22">
      <c r="A828" s="161">
        <f t="shared" si="93"/>
        <v>823</v>
      </c>
      <c r="B828" s="161" t="str">
        <f t="shared" si="87"/>
        <v/>
      </c>
      <c r="C828" s="161" t="str">
        <f>IF(COUNTIFS('GSTN-Diff Gross'!$D$7:$D$1006,BOOKS!E828,'GSTN-Diff Gross'!$R$7:$R$1006,"&lt;&gt;0")+COUNTIFS('GSTN-Diff Gross'!$D$7:$D$1006,BOOKS!E828,'GSTN-Diff Gross'!$S$7:$S$1006,"&lt;&gt;0")+COUNTIFS('GSTN-Diff Gross'!$D$7:$D$1006,BOOKS!E828,'GSTN-Diff Gross'!$T$7:$T$1006,"&lt;&gt;0")+COUNTIFS('GSTN-Diff Gross'!$D$7:$D$1006,BOOKS!E828,'GSTN-Diff Gross'!$U$7:$U$1006,"&lt;&gt;0")+COUNTIFS('GSTN-Diff Gross'!$D$7:$D$1006,BOOKS!E828,'GSTN-Diff Gross'!$V$7:$V$1006,"&lt;&gt;0"),BOOKS!E828,"")</f>
        <v/>
      </c>
      <c r="D828" s="41" t="str">
        <f>IF(COUNTIFS('GSTN-Diff Gross'!$D$7:$D$1006,BOOKS!E828,'GSTN-Diff Gross'!$R$7:$R$1006,"&lt;&gt;0")+COUNTIFS('GSTN-Diff Gross'!$D$7:$D$1006,BOOKS!E828,'GSTN-Diff Gross'!$S$7:$S$1006,"&lt;&gt;0")+COUNTIFS('GSTN-Diff Gross'!$D$7:$D$1006,BOOKS!E828,'GSTN-Diff Gross'!$T$7:$T$1006,"&lt;&gt;0")+COUNTIFS('GSTN-Diff Gross'!$D$7:$D$1006,BOOKS!E828,'GSTN-Diff Gross'!$U$7:$U$1006,"&lt;&gt;0")+COUNTIFS('GSTN-Diff Gross'!$D$7:$D$1006,BOOKS!E828,'GSTN-Diff Gross'!$V$7:$V$1006,"&lt;&gt;0"),BOOKS!F828,"")</f>
        <v/>
      </c>
      <c r="E828" s="68" t="str">
        <f>IF(COUNTIFS('GSTN-Diff Gross'!$D$7:$D$1006,BOOKS!E828,'GSTN-Diff Gross'!$R$7:$R$1006,"&lt;&gt;0")+COUNTIFS('GSTN-Diff Gross'!$D$7:$D$1006,BOOKS!E828,'GSTN-Diff Gross'!$S$7:$S$1006,"&lt;&gt;0")+COUNTIFS('GSTN-Diff Gross'!$D$7:$D$1006,BOOKS!E828,'GSTN-Diff Gross'!$T$7:$T$1006,"&lt;&gt;0")+COUNTIFS('GSTN-Diff Gross'!$D$7:$D$1006,BOOKS!E828,'GSTN-Diff Gross'!$U$7:$U$1006,"&lt;&gt;0")+COUNTIFS('GSTN-Diff Gross'!$D$7:$D$1006,BOOKS!E828,'GSTN-Diff Gross'!$V$7:$V$1006,"&lt;&gt;0"),BOOKS!G828,"")</f>
        <v/>
      </c>
      <c r="F828" s="90" t="str">
        <f>IF(COUNTIFS('GSTN-Diff Gross'!$D$7:$D$1006,BOOKS!E828,'GSTN-Diff Gross'!$R$7:$R$1006,"&lt;&gt;0")+COUNTIFS('GSTN-Diff Gross'!$D$7:$D$1006,BOOKS!E828,'GSTN-Diff Gross'!$S$7:$S$1006,"&lt;&gt;0")+COUNTIFS('GSTN-Diff Gross'!$D$7:$D$1006,BOOKS!E828,'GSTN-Diff Gross'!$T$7:$T$1006,"&lt;&gt;0")+COUNTIFS('GSTN-Diff Gross'!$D$7:$D$1006,BOOKS!E828,'GSTN-Diff Gross'!$U$7:$U$1006,"&lt;&gt;0")+COUNTIFS('GSTN-Diff Gross'!$D$7:$D$1006,BOOKS!E828,'GSTN-Diff Gross'!$V$7:$V$1006,"&lt;&gt;0"),BOOKS!H828,"")</f>
        <v/>
      </c>
      <c r="G828" s="167">
        <f t="shared" si="88"/>
        <v>0</v>
      </c>
      <c r="H828" s="167">
        <f t="shared" si="89"/>
        <v>0</v>
      </c>
      <c r="I828" s="167">
        <f t="shared" si="90"/>
        <v>0</v>
      </c>
      <c r="J828" s="167">
        <f t="shared" si="91"/>
        <v>0</v>
      </c>
      <c r="K828" s="167">
        <f t="shared" si="92"/>
        <v>0</v>
      </c>
      <c r="L828" s="99">
        <f>IF(COUNTIFS('GSTN-Diff Gross'!$D$7:$D$1006,BOOKS!E828,'GSTN-Diff Gross'!$R$7:$R$1006,"&lt;&gt;0")+COUNTIFS('GSTN-Diff Gross'!$D$7:$D$1006,BOOKS!E828,'GSTN-Diff Gross'!$S$7:$S$1006,"&lt;&gt;0")+COUNTIFS('GSTN-Diff Gross'!$D$7:$D$1006,BOOKS!E828,'GSTN-Diff Gross'!$T$7:$T$1006,"&lt;&gt;0")+COUNTIFS('GSTN-Diff Gross'!$D$7:$D$1006,BOOKS!E828,'GSTN-Diff Gross'!$U$7:$U$1006,"&lt;&gt;0")+COUNTIFS('GSTN-Diff Gross'!$D$7:$D$1006,BOOKS!E828,'GSTN-Diff Gross'!$V$7:$V$1006,"&lt;&gt;0"),BOOKS!I828,0)</f>
        <v>0</v>
      </c>
      <c r="M828" s="100">
        <f>IF(COUNTIFS('GSTN-Diff Gross'!$D$7:$D$1006,BOOKS!E828,'GSTN-Diff Gross'!$R$7:$R$1006,"&lt;&gt;0")+COUNTIFS('GSTN-Diff Gross'!$D$7:$D$1006,BOOKS!E828,'GSTN-Diff Gross'!$S$7:$S$1006,"&lt;&gt;0")+COUNTIFS('GSTN-Diff Gross'!$D$7:$D$1006,BOOKS!E828,'GSTN-Diff Gross'!$T$7:$T$1006,"&lt;&gt;0")+COUNTIFS('GSTN-Diff Gross'!$D$7:$D$1006,BOOKS!E828,'GSTN-Diff Gross'!$U$7:$U$1006,"&lt;&gt;0")+COUNTIFS('GSTN-Diff Gross'!$D$7:$D$1006,BOOKS!E828,'GSTN-Diff Gross'!$V$7:$V$1006,"&lt;&gt;0"),BOOKS!J828,0)</f>
        <v>0</v>
      </c>
      <c r="N828" s="100">
        <f>IF(COUNTIFS('GSTN-Diff Gross'!$D$7:$D$1006,BOOKS!E828,'GSTN-Diff Gross'!$R$7:$R$1006,"&lt;&gt;0")+COUNTIFS('GSTN-Diff Gross'!$D$7:$D$1006,BOOKS!E828,'GSTN-Diff Gross'!$S$7:$S$1006,"&lt;&gt;0")+COUNTIFS('GSTN-Diff Gross'!$D$7:$D$1006,BOOKS!E828,'GSTN-Diff Gross'!$T$7:$T$1006,"&lt;&gt;0")+COUNTIFS('GSTN-Diff Gross'!$D$7:$D$1006,BOOKS!E828,'GSTN-Diff Gross'!$U$7:$U$1006,"&lt;&gt;0")+COUNTIFS('GSTN-Diff Gross'!$D$7:$D$1006,BOOKS!E828,'GSTN-Diff Gross'!$V$7:$V$1006,"&lt;&gt;0"),BOOKS!K828,0)</f>
        <v>0</v>
      </c>
      <c r="O828" s="100">
        <f>IF(COUNTIFS('GSTN-Diff Gross'!$D$7:$D$1006,BOOKS!E828,'GSTN-Diff Gross'!$R$7:$R$1006,"&lt;&gt;0")+COUNTIFS('GSTN-Diff Gross'!$D$7:$D$1006,BOOKS!E828,'GSTN-Diff Gross'!$S$7:$S$1006,"&lt;&gt;0")+COUNTIFS('GSTN-Diff Gross'!$D$7:$D$1006,BOOKS!E828,'GSTN-Diff Gross'!$T$7:$T$1006,"&lt;&gt;0")+COUNTIFS('GSTN-Diff Gross'!$D$7:$D$1006,BOOKS!E828,'GSTN-Diff Gross'!$U$7:$U$1006,"&lt;&gt;0")+COUNTIFS('GSTN-Diff Gross'!$D$7:$D$1006,BOOKS!E828,'GSTN-Diff Gross'!$V$7:$V$1006,"&lt;&gt;0"),BOOKS!L828,0)</f>
        <v>0</v>
      </c>
      <c r="P828" s="100">
        <f>IF(COUNTIFS('GSTN-Diff Gross'!$D$7:$D$1006,BOOKS!E828,'GSTN-Diff Gross'!$R$7:$R$1006,"&lt;&gt;0")+COUNTIFS('GSTN-Diff Gross'!$D$7:$D$1006,BOOKS!E828,'GSTN-Diff Gross'!$S$7:$S$1006,"&lt;&gt;0")+COUNTIFS('GSTN-Diff Gross'!$D$7:$D$1006,BOOKS!E828,'GSTN-Diff Gross'!$T$7:$T$1006,"&lt;&gt;0")+COUNTIFS('GSTN-Diff Gross'!$D$7:$D$1006,BOOKS!E828,'GSTN-Diff Gross'!$U$7:$U$1006,"&lt;&gt;0")+COUNTIFS('GSTN-Diff Gross'!$D$7:$D$1006,BOOKS!E828,'GSTN-Diff Gross'!$V$7:$V$1006,"&lt;&gt;0"),BOOKS!M828,0)</f>
        <v>0</v>
      </c>
      <c r="Q828" s="94">
        <f>IFERROR(IF(B828="",0,SUMPRODUCT(('2A'!$D$6:$D$1005='GSTN-Bill Wise'!B828)*'2A'!$I$6:$I$1005)),0)</f>
        <v>0</v>
      </c>
      <c r="R828" s="95">
        <f>IFERROR(IF(B828="",0,SUMPRODUCT(('2A'!$D$6:$D$1005='GSTN-Bill Wise'!B828)*'2A'!$J$6:$J$1005)),0)</f>
        <v>0</v>
      </c>
      <c r="S828" s="95">
        <f>IFERROR(IF(B828="",0,SUMPRODUCT(('2A'!$D$6:$D$1005='GSTN-Bill Wise'!B828)*'2A'!$K$6:$K$1005)),0)</f>
        <v>0</v>
      </c>
      <c r="T828" s="95">
        <f>IFERROR(IF(B828="",0,SUMPRODUCT(('2A'!$D$6:$D$1005='GSTN-Bill Wise'!B828)*'2A'!$L$6:$L$1005)),0)</f>
        <v>0</v>
      </c>
      <c r="U828" s="95">
        <f>IFERROR(IF(B828="",0,SUMPRODUCT(('2A'!$D$6:$D$1005='GSTN-Bill Wise'!B828)*'2A'!$M$6:$M$1005)),0)</f>
        <v>0</v>
      </c>
      <c r="V828" s="111"/>
    </row>
    <row r="829" spans="1:22">
      <c r="A829" s="162">
        <f t="shared" si="93"/>
        <v>824</v>
      </c>
      <c r="B829" s="162" t="str">
        <f t="shared" si="87"/>
        <v/>
      </c>
      <c r="C829" s="162" t="str">
        <f>IF(COUNTIFS('GSTN-Diff Gross'!$D$7:$D$1006,BOOKS!E829,'GSTN-Diff Gross'!$R$7:$R$1006,"&lt;&gt;0")+COUNTIFS('GSTN-Diff Gross'!$D$7:$D$1006,BOOKS!E829,'GSTN-Diff Gross'!$S$7:$S$1006,"&lt;&gt;0")+COUNTIFS('GSTN-Diff Gross'!$D$7:$D$1006,BOOKS!E829,'GSTN-Diff Gross'!$T$7:$T$1006,"&lt;&gt;0")+COUNTIFS('GSTN-Diff Gross'!$D$7:$D$1006,BOOKS!E829,'GSTN-Diff Gross'!$U$7:$U$1006,"&lt;&gt;0")+COUNTIFS('GSTN-Diff Gross'!$D$7:$D$1006,BOOKS!E829,'GSTN-Diff Gross'!$V$7:$V$1006,"&lt;&gt;0"),BOOKS!E829,"")</f>
        <v/>
      </c>
      <c r="D829" s="44" t="str">
        <f>IF(COUNTIFS('GSTN-Diff Gross'!$D$7:$D$1006,BOOKS!E829,'GSTN-Diff Gross'!$R$7:$R$1006,"&lt;&gt;0")+COUNTIFS('GSTN-Diff Gross'!$D$7:$D$1006,BOOKS!E829,'GSTN-Diff Gross'!$S$7:$S$1006,"&lt;&gt;0")+COUNTIFS('GSTN-Diff Gross'!$D$7:$D$1006,BOOKS!E829,'GSTN-Diff Gross'!$T$7:$T$1006,"&lt;&gt;0")+COUNTIFS('GSTN-Diff Gross'!$D$7:$D$1006,BOOKS!E829,'GSTN-Diff Gross'!$U$7:$U$1006,"&lt;&gt;0")+COUNTIFS('GSTN-Diff Gross'!$D$7:$D$1006,BOOKS!E829,'GSTN-Diff Gross'!$V$7:$V$1006,"&lt;&gt;0"),BOOKS!F829,"")</f>
        <v/>
      </c>
      <c r="E829" s="67" t="str">
        <f>IF(COUNTIFS('GSTN-Diff Gross'!$D$7:$D$1006,BOOKS!E829,'GSTN-Diff Gross'!$R$7:$R$1006,"&lt;&gt;0")+COUNTIFS('GSTN-Diff Gross'!$D$7:$D$1006,BOOKS!E829,'GSTN-Diff Gross'!$S$7:$S$1006,"&lt;&gt;0")+COUNTIFS('GSTN-Diff Gross'!$D$7:$D$1006,BOOKS!E829,'GSTN-Diff Gross'!$T$7:$T$1006,"&lt;&gt;0")+COUNTIFS('GSTN-Diff Gross'!$D$7:$D$1006,BOOKS!E829,'GSTN-Diff Gross'!$U$7:$U$1006,"&lt;&gt;0")+COUNTIFS('GSTN-Diff Gross'!$D$7:$D$1006,BOOKS!E829,'GSTN-Diff Gross'!$V$7:$V$1006,"&lt;&gt;0"),BOOKS!G829,"")</f>
        <v/>
      </c>
      <c r="F829" s="89" t="str">
        <f>IF(COUNTIFS('GSTN-Diff Gross'!$D$7:$D$1006,BOOKS!E829,'GSTN-Diff Gross'!$R$7:$R$1006,"&lt;&gt;0")+COUNTIFS('GSTN-Diff Gross'!$D$7:$D$1006,BOOKS!E829,'GSTN-Diff Gross'!$S$7:$S$1006,"&lt;&gt;0")+COUNTIFS('GSTN-Diff Gross'!$D$7:$D$1006,BOOKS!E829,'GSTN-Diff Gross'!$T$7:$T$1006,"&lt;&gt;0")+COUNTIFS('GSTN-Diff Gross'!$D$7:$D$1006,BOOKS!E829,'GSTN-Diff Gross'!$U$7:$U$1006,"&lt;&gt;0")+COUNTIFS('GSTN-Diff Gross'!$D$7:$D$1006,BOOKS!E829,'GSTN-Diff Gross'!$V$7:$V$1006,"&lt;&gt;0"),BOOKS!H829,"")</f>
        <v/>
      </c>
      <c r="G829" s="96">
        <f t="shared" si="88"/>
        <v>0</v>
      </c>
      <c r="H829" s="96">
        <f t="shared" si="89"/>
        <v>0</v>
      </c>
      <c r="I829" s="97">
        <f t="shared" si="90"/>
        <v>0</v>
      </c>
      <c r="J829" s="98">
        <f t="shared" si="91"/>
        <v>0</v>
      </c>
      <c r="K829" s="96">
        <f t="shared" si="92"/>
        <v>0</v>
      </c>
      <c r="L829" s="93">
        <f>IF(COUNTIFS('GSTN-Diff Gross'!$D$7:$D$1006,BOOKS!E829,'GSTN-Diff Gross'!$R$7:$R$1006,"&lt;&gt;0")+COUNTIFS('GSTN-Diff Gross'!$D$7:$D$1006,BOOKS!E829,'GSTN-Diff Gross'!$S$7:$S$1006,"&lt;&gt;0")+COUNTIFS('GSTN-Diff Gross'!$D$7:$D$1006,BOOKS!E829,'GSTN-Diff Gross'!$T$7:$T$1006,"&lt;&gt;0")+COUNTIFS('GSTN-Diff Gross'!$D$7:$D$1006,BOOKS!E829,'GSTN-Diff Gross'!$U$7:$U$1006,"&lt;&gt;0")+COUNTIFS('GSTN-Diff Gross'!$D$7:$D$1006,BOOKS!E829,'GSTN-Diff Gross'!$V$7:$V$1006,"&lt;&gt;0"),BOOKS!I829,0)</f>
        <v>0</v>
      </c>
      <c r="M829" s="88">
        <f>IF(COUNTIFS('GSTN-Diff Gross'!$D$7:$D$1006,BOOKS!E829,'GSTN-Diff Gross'!$R$7:$R$1006,"&lt;&gt;0")+COUNTIFS('GSTN-Diff Gross'!$D$7:$D$1006,BOOKS!E829,'GSTN-Diff Gross'!$S$7:$S$1006,"&lt;&gt;0")+COUNTIFS('GSTN-Diff Gross'!$D$7:$D$1006,BOOKS!E829,'GSTN-Diff Gross'!$T$7:$T$1006,"&lt;&gt;0")+COUNTIFS('GSTN-Diff Gross'!$D$7:$D$1006,BOOKS!E829,'GSTN-Diff Gross'!$U$7:$U$1006,"&lt;&gt;0")+COUNTIFS('GSTN-Diff Gross'!$D$7:$D$1006,BOOKS!E829,'GSTN-Diff Gross'!$V$7:$V$1006,"&lt;&gt;0"),BOOKS!J829,0)</f>
        <v>0</v>
      </c>
      <c r="N829" s="88">
        <f>IF(COUNTIFS('GSTN-Diff Gross'!$D$7:$D$1006,BOOKS!E829,'GSTN-Diff Gross'!$R$7:$R$1006,"&lt;&gt;0")+COUNTIFS('GSTN-Diff Gross'!$D$7:$D$1006,BOOKS!E829,'GSTN-Diff Gross'!$S$7:$S$1006,"&lt;&gt;0")+COUNTIFS('GSTN-Diff Gross'!$D$7:$D$1006,BOOKS!E829,'GSTN-Diff Gross'!$T$7:$T$1006,"&lt;&gt;0")+COUNTIFS('GSTN-Diff Gross'!$D$7:$D$1006,BOOKS!E829,'GSTN-Diff Gross'!$U$7:$U$1006,"&lt;&gt;0")+COUNTIFS('GSTN-Diff Gross'!$D$7:$D$1006,BOOKS!E829,'GSTN-Diff Gross'!$V$7:$V$1006,"&lt;&gt;0"),BOOKS!K829,0)</f>
        <v>0</v>
      </c>
      <c r="O829" s="88">
        <f>IF(COUNTIFS('GSTN-Diff Gross'!$D$7:$D$1006,BOOKS!E829,'GSTN-Diff Gross'!$R$7:$R$1006,"&lt;&gt;0")+COUNTIFS('GSTN-Diff Gross'!$D$7:$D$1006,BOOKS!E829,'GSTN-Diff Gross'!$S$7:$S$1006,"&lt;&gt;0")+COUNTIFS('GSTN-Diff Gross'!$D$7:$D$1006,BOOKS!E829,'GSTN-Diff Gross'!$T$7:$T$1006,"&lt;&gt;0")+COUNTIFS('GSTN-Diff Gross'!$D$7:$D$1006,BOOKS!E829,'GSTN-Diff Gross'!$U$7:$U$1006,"&lt;&gt;0")+COUNTIFS('GSTN-Diff Gross'!$D$7:$D$1006,BOOKS!E829,'GSTN-Diff Gross'!$V$7:$V$1006,"&lt;&gt;0"),BOOKS!L829,0)</f>
        <v>0</v>
      </c>
      <c r="P829" s="88">
        <f>IF(COUNTIFS('GSTN-Diff Gross'!$D$7:$D$1006,BOOKS!E829,'GSTN-Diff Gross'!$R$7:$R$1006,"&lt;&gt;0")+COUNTIFS('GSTN-Diff Gross'!$D$7:$D$1006,BOOKS!E829,'GSTN-Diff Gross'!$S$7:$S$1006,"&lt;&gt;0")+COUNTIFS('GSTN-Diff Gross'!$D$7:$D$1006,BOOKS!E829,'GSTN-Diff Gross'!$T$7:$T$1006,"&lt;&gt;0")+COUNTIFS('GSTN-Diff Gross'!$D$7:$D$1006,BOOKS!E829,'GSTN-Diff Gross'!$U$7:$U$1006,"&lt;&gt;0")+COUNTIFS('GSTN-Diff Gross'!$D$7:$D$1006,BOOKS!E829,'GSTN-Diff Gross'!$V$7:$V$1006,"&lt;&gt;0"),BOOKS!M829,0)</f>
        <v>0</v>
      </c>
      <c r="Q829" s="84">
        <f>IFERROR(IF(B829="",0,SUMPRODUCT(('2A'!$D$6:$D$1005='GSTN-Bill Wise'!B829)*'2A'!$I$6:$I$1005)),0)</f>
        <v>0</v>
      </c>
      <c r="R829" s="44">
        <f>IFERROR(IF(B829="",0,SUMPRODUCT(('2A'!$D$6:$D$1005='GSTN-Bill Wise'!B829)*'2A'!$J$6:$J$1005)),0)</f>
        <v>0</v>
      </c>
      <c r="S829" s="44">
        <f>IFERROR(IF(B829="",0,SUMPRODUCT(('2A'!$D$6:$D$1005='GSTN-Bill Wise'!B829)*'2A'!$K$6:$K$1005)),0)</f>
        <v>0</v>
      </c>
      <c r="T829" s="44">
        <f>IFERROR(IF(B829="",0,SUMPRODUCT(('2A'!$D$6:$D$1005='GSTN-Bill Wise'!B829)*'2A'!$L$6:$L$1005)),0)</f>
        <v>0</v>
      </c>
      <c r="U829" s="44">
        <f>IFERROR(IF(B829="",0,SUMPRODUCT(('2A'!$D$6:$D$1005='GSTN-Bill Wise'!B829)*'2A'!$M$6:$M$1005)),0)</f>
        <v>0</v>
      </c>
      <c r="V829" s="111"/>
    </row>
    <row r="830" spans="1:22">
      <c r="A830" s="161">
        <f t="shared" si="93"/>
        <v>825</v>
      </c>
      <c r="B830" s="161" t="str">
        <f t="shared" si="87"/>
        <v/>
      </c>
      <c r="C830" s="161" t="str">
        <f>IF(COUNTIFS('GSTN-Diff Gross'!$D$7:$D$1006,BOOKS!E830,'GSTN-Diff Gross'!$R$7:$R$1006,"&lt;&gt;0")+COUNTIFS('GSTN-Diff Gross'!$D$7:$D$1006,BOOKS!E830,'GSTN-Diff Gross'!$S$7:$S$1006,"&lt;&gt;0")+COUNTIFS('GSTN-Diff Gross'!$D$7:$D$1006,BOOKS!E830,'GSTN-Diff Gross'!$T$7:$T$1006,"&lt;&gt;0")+COUNTIFS('GSTN-Diff Gross'!$D$7:$D$1006,BOOKS!E830,'GSTN-Diff Gross'!$U$7:$U$1006,"&lt;&gt;0")+COUNTIFS('GSTN-Diff Gross'!$D$7:$D$1006,BOOKS!E830,'GSTN-Diff Gross'!$V$7:$V$1006,"&lt;&gt;0"),BOOKS!E830,"")</f>
        <v/>
      </c>
      <c r="D830" s="41" t="str">
        <f>IF(COUNTIFS('GSTN-Diff Gross'!$D$7:$D$1006,BOOKS!E830,'GSTN-Diff Gross'!$R$7:$R$1006,"&lt;&gt;0")+COUNTIFS('GSTN-Diff Gross'!$D$7:$D$1006,BOOKS!E830,'GSTN-Diff Gross'!$S$7:$S$1006,"&lt;&gt;0")+COUNTIFS('GSTN-Diff Gross'!$D$7:$D$1006,BOOKS!E830,'GSTN-Diff Gross'!$T$7:$T$1006,"&lt;&gt;0")+COUNTIFS('GSTN-Diff Gross'!$D$7:$D$1006,BOOKS!E830,'GSTN-Diff Gross'!$U$7:$U$1006,"&lt;&gt;0")+COUNTIFS('GSTN-Diff Gross'!$D$7:$D$1006,BOOKS!E830,'GSTN-Diff Gross'!$V$7:$V$1006,"&lt;&gt;0"),BOOKS!F830,"")</f>
        <v/>
      </c>
      <c r="E830" s="68" t="str">
        <f>IF(COUNTIFS('GSTN-Diff Gross'!$D$7:$D$1006,BOOKS!E830,'GSTN-Diff Gross'!$R$7:$R$1006,"&lt;&gt;0")+COUNTIFS('GSTN-Diff Gross'!$D$7:$D$1006,BOOKS!E830,'GSTN-Diff Gross'!$S$7:$S$1006,"&lt;&gt;0")+COUNTIFS('GSTN-Diff Gross'!$D$7:$D$1006,BOOKS!E830,'GSTN-Diff Gross'!$T$7:$T$1006,"&lt;&gt;0")+COUNTIFS('GSTN-Diff Gross'!$D$7:$D$1006,BOOKS!E830,'GSTN-Diff Gross'!$U$7:$U$1006,"&lt;&gt;0")+COUNTIFS('GSTN-Diff Gross'!$D$7:$D$1006,BOOKS!E830,'GSTN-Diff Gross'!$V$7:$V$1006,"&lt;&gt;0"),BOOKS!G830,"")</f>
        <v/>
      </c>
      <c r="F830" s="90" t="str">
        <f>IF(COUNTIFS('GSTN-Diff Gross'!$D$7:$D$1006,BOOKS!E830,'GSTN-Diff Gross'!$R$7:$R$1006,"&lt;&gt;0")+COUNTIFS('GSTN-Diff Gross'!$D$7:$D$1006,BOOKS!E830,'GSTN-Diff Gross'!$S$7:$S$1006,"&lt;&gt;0")+COUNTIFS('GSTN-Diff Gross'!$D$7:$D$1006,BOOKS!E830,'GSTN-Diff Gross'!$T$7:$T$1006,"&lt;&gt;0")+COUNTIFS('GSTN-Diff Gross'!$D$7:$D$1006,BOOKS!E830,'GSTN-Diff Gross'!$U$7:$U$1006,"&lt;&gt;0")+COUNTIFS('GSTN-Diff Gross'!$D$7:$D$1006,BOOKS!E830,'GSTN-Diff Gross'!$V$7:$V$1006,"&lt;&gt;0"),BOOKS!H830,"")</f>
        <v/>
      </c>
      <c r="G830" s="167">
        <f t="shared" si="88"/>
        <v>0</v>
      </c>
      <c r="H830" s="167">
        <f t="shared" si="89"/>
        <v>0</v>
      </c>
      <c r="I830" s="167">
        <f t="shared" si="90"/>
        <v>0</v>
      </c>
      <c r="J830" s="167">
        <f t="shared" si="91"/>
        <v>0</v>
      </c>
      <c r="K830" s="167">
        <f t="shared" si="92"/>
        <v>0</v>
      </c>
      <c r="L830" s="99">
        <f>IF(COUNTIFS('GSTN-Diff Gross'!$D$7:$D$1006,BOOKS!E830,'GSTN-Diff Gross'!$R$7:$R$1006,"&lt;&gt;0")+COUNTIFS('GSTN-Diff Gross'!$D$7:$D$1006,BOOKS!E830,'GSTN-Diff Gross'!$S$7:$S$1006,"&lt;&gt;0")+COUNTIFS('GSTN-Diff Gross'!$D$7:$D$1006,BOOKS!E830,'GSTN-Diff Gross'!$T$7:$T$1006,"&lt;&gt;0")+COUNTIFS('GSTN-Diff Gross'!$D$7:$D$1006,BOOKS!E830,'GSTN-Diff Gross'!$U$7:$U$1006,"&lt;&gt;0")+COUNTIFS('GSTN-Diff Gross'!$D$7:$D$1006,BOOKS!E830,'GSTN-Diff Gross'!$V$7:$V$1006,"&lt;&gt;0"),BOOKS!I830,0)</f>
        <v>0</v>
      </c>
      <c r="M830" s="100">
        <f>IF(COUNTIFS('GSTN-Diff Gross'!$D$7:$D$1006,BOOKS!E830,'GSTN-Diff Gross'!$R$7:$R$1006,"&lt;&gt;0")+COUNTIFS('GSTN-Diff Gross'!$D$7:$D$1006,BOOKS!E830,'GSTN-Diff Gross'!$S$7:$S$1006,"&lt;&gt;0")+COUNTIFS('GSTN-Diff Gross'!$D$7:$D$1006,BOOKS!E830,'GSTN-Diff Gross'!$T$7:$T$1006,"&lt;&gt;0")+COUNTIFS('GSTN-Diff Gross'!$D$7:$D$1006,BOOKS!E830,'GSTN-Diff Gross'!$U$7:$U$1006,"&lt;&gt;0")+COUNTIFS('GSTN-Diff Gross'!$D$7:$D$1006,BOOKS!E830,'GSTN-Diff Gross'!$V$7:$V$1006,"&lt;&gt;0"),BOOKS!J830,0)</f>
        <v>0</v>
      </c>
      <c r="N830" s="100">
        <f>IF(COUNTIFS('GSTN-Diff Gross'!$D$7:$D$1006,BOOKS!E830,'GSTN-Diff Gross'!$R$7:$R$1006,"&lt;&gt;0")+COUNTIFS('GSTN-Diff Gross'!$D$7:$D$1006,BOOKS!E830,'GSTN-Diff Gross'!$S$7:$S$1006,"&lt;&gt;0")+COUNTIFS('GSTN-Diff Gross'!$D$7:$D$1006,BOOKS!E830,'GSTN-Diff Gross'!$T$7:$T$1006,"&lt;&gt;0")+COUNTIFS('GSTN-Diff Gross'!$D$7:$D$1006,BOOKS!E830,'GSTN-Diff Gross'!$U$7:$U$1006,"&lt;&gt;0")+COUNTIFS('GSTN-Diff Gross'!$D$7:$D$1006,BOOKS!E830,'GSTN-Diff Gross'!$V$7:$V$1006,"&lt;&gt;0"),BOOKS!K830,0)</f>
        <v>0</v>
      </c>
      <c r="O830" s="100">
        <f>IF(COUNTIFS('GSTN-Diff Gross'!$D$7:$D$1006,BOOKS!E830,'GSTN-Diff Gross'!$R$7:$R$1006,"&lt;&gt;0")+COUNTIFS('GSTN-Diff Gross'!$D$7:$D$1006,BOOKS!E830,'GSTN-Diff Gross'!$S$7:$S$1006,"&lt;&gt;0")+COUNTIFS('GSTN-Diff Gross'!$D$7:$D$1006,BOOKS!E830,'GSTN-Diff Gross'!$T$7:$T$1006,"&lt;&gt;0")+COUNTIFS('GSTN-Diff Gross'!$D$7:$D$1006,BOOKS!E830,'GSTN-Diff Gross'!$U$7:$U$1006,"&lt;&gt;0")+COUNTIFS('GSTN-Diff Gross'!$D$7:$D$1006,BOOKS!E830,'GSTN-Diff Gross'!$V$7:$V$1006,"&lt;&gt;0"),BOOKS!L830,0)</f>
        <v>0</v>
      </c>
      <c r="P830" s="100">
        <f>IF(COUNTIFS('GSTN-Diff Gross'!$D$7:$D$1006,BOOKS!E830,'GSTN-Diff Gross'!$R$7:$R$1006,"&lt;&gt;0")+COUNTIFS('GSTN-Diff Gross'!$D$7:$D$1006,BOOKS!E830,'GSTN-Diff Gross'!$S$7:$S$1006,"&lt;&gt;0")+COUNTIFS('GSTN-Diff Gross'!$D$7:$D$1006,BOOKS!E830,'GSTN-Diff Gross'!$T$7:$T$1006,"&lt;&gt;0")+COUNTIFS('GSTN-Diff Gross'!$D$7:$D$1006,BOOKS!E830,'GSTN-Diff Gross'!$U$7:$U$1006,"&lt;&gt;0")+COUNTIFS('GSTN-Diff Gross'!$D$7:$D$1006,BOOKS!E830,'GSTN-Diff Gross'!$V$7:$V$1006,"&lt;&gt;0"),BOOKS!M830,0)</f>
        <v>0</v>
      </c>
      <c r="Q830" s="94">
        <f>IFERROR(IF(B830="",0,SUMPRODUCT(('2A'!$D$6:$D$1005='GSTN-Bill Wise'!B830)*'2A'!$I$6:$I$1005)),0)</f>
        <v>0</v>
      </c>
      <c r="R830" s="95">
        <f>IFERROR(IF(B830="",0,SUMPRODUCT(('2A'!$D$6:$D$1005='GSTN-Bill Wise'!B830)*'2A'!$J$6:$J$1005)),0)</f>
        <v>0</v>
      </c>
      <c r="S830" s="95">
        <f>IFERROR(IF(B830="",0,SUMPRODUCT(('2A'!$D$6:$D$1005='GSTN-Bill Wise'!B830)*'2A'!$K$6:$K$1005)),0)</f>
        <v>0</v>
      </c>
      <c r="T830" s="95">
        <f>IFERROR(IF(B830="",0,SUMPRODUCT(('2A'!$D$6:$D$1005='GSTN-Bill Wise'!B830)*'2A'!$L$6:$L$1005)),0)</f>
        <v>0</v>
      </c>
      <c r="U830" s="95">
        <f>IFERROR(IF(B830="",0,SUMPRODUCT(('2A'!$D$6:$D$1005='GSTN-Bill Wise'!B830)*'2A'!$M$6:$M$1005)),0)</f>
        <v>0</v>
      </c>
      <c r="V830" s="111"/>
    </row>
    <row r="831" spans="1:22">
      <c r="A831" s="162">
        <f t="shared" si="93"/>
        <v>826</v>
      </c>
      <c r="B831" s="162" t="str">
        <f t="shared" si="87"/>
        <v/>
      </c>
      <c r="C831" s="162" t="str">
        <f>IF(COUNTIFS('GSTN-Diff Gross'!$D$7:$D$1006,BOOKS!E831,'GSTN-Diff Gross'!$R$7:$R$1006,"&lt;&gt;0")+COUNTIFS('GSTN-Diff Gross'!$D$7:$D$1006,BOOKS!E831,'GSTN-Diff Gross'!$S$7:$S$1006,"&lt;&gt;0")+COUNTIFS('GSTN-Diff Gross'!$D$7:$D$1006,BOOKS!E831,'GSTN-Diff Gross'!$T$7:$T$1006,"&lt;&gt;0")+COUNTIFS('GSTN-Diff Gross'!$D$7:$D$1006,BOOKS!E831,'GSTN-Diff Gross'!$U$7:$U$1006,"&lt;&gt;0")+COUNTIFS('GSTN-Diff Gross'!$D$7:$D$1006,BOOKS!E831,'GSTN-Diff Gross'!$V$7:$V$1006,"&lt;&gt;0"),BOOKS!E831,"")</f>
        <v/>
      </c>
      <c r="D831" s="44" t="str">
        <f>IF(COUNTIFS('GSTN-Diff Gross'!$D$7:$D$1006,BOOKS!E831,'GSTN-Diff Gross'!$R$7:$R$1006,"&lt;&gt;0")+COUNTIFS('GSTN-Diff Gross'!$D$7:$D$1006,BOOKS!E831,'GSTN-Diff Gross'!$S$7:$S$1006,"&lt;&gt;0")+COUNTIFS('GSTN-Diff Gross'!$D$7:$D$1006,BOOKS!E831,'GSTN-Diff Gross'!$T$7:$T$1006,"&lt;&gt;0")+COUNTIFS('GSTN-Diff Gross'!$D$7:$D$1006,BOOKS!E831,'GSTN-Diff Gross'!$U$7:$U$1006,"&lt;&gt;0")+COUNTIFS('GSTN-Diff Gross'!$D$7:$D$1006,BOOKS!E831,'GSTN-Diff Gross'!$V$7:$V$1006,"&lt;&gt;0"),BOOKS!F831,"")</f>
        <v/>
      </c>
      <c r="E831" s="67" t="str">
        <f>IF(COUNTIFS('GSTN-Diff Gross'!$D$7:$D$1006,BOOKS!E831,'GSTN-Diff Gross'!$R$7:$R$1006,"&lt;&gt;0")+COUNTIFS('GSTN-Diff Gross'!$D$7:$D$1006,BOOKS!E831,'GSTN-Diff Gross'!$S$7:$S$1006,"&lt;&gt;0")+COUNTIFS('GSTN-Diff Gross'!$D$7:$D$1006,BOOKS!E831,'GSTN-Diff Gross'!$T$7:$T$1006,"&lt;&gt;0")+COUNTIFS('GSTN-Diff Gross'!$D$7:$D$1006,BOOKS!E831,'GSTN-Diff Gross'!$U$7:$U$1006,"&lt;&gt;0")+COUNTIFS('GSTN-Diff Gross'!$D$7:$D$1006,BOOKS!E831,'GSTN-Diff Gross'!$V$7:$V$1006,"&lt;&gt;0"),BOOKS!G831,"")</f>
        <v/>
      </c>
      <c r="F831" s="89" t="str">
        <f>IF(COUNTIFS('GSTN-Diff Gross'!$D$7:$D$1006,BOOKS!E831,'GSTN-Diff Gross'!$R$7:$R$1006,"&lt;&gt;0")+COUNTIFS('GSTN-Diff Gross'!$D$7:$D$1006,BOOKS!E831,'GSTN-Diff Gross'!$S$7:$S$1006,"&lt;&gt;0")+COUNTIFS('GSTN-Diff Gross'!$D$7:$D$1006,BOOKS!E831,'GSTN-Diff Gross'!$T$7:$T$1006,"&lt;&gt;0")+COUNTIFS('GSTN-Diff Gross'!$D$7:$D$1006,BOOKS!E831,'GSTN-Diff Gross'!$U$7:$U$1006,"&lt;&gt;0")+COUNTIFS('GSTN-Diff Gross'!$D$7:$D$1006,BOOKS!E831,'GSTN-Diff Gross'!$V$7:$V$1006,"&lt;&gt;0"),BOOKS!H831,"")</f>
        <v/>
      </c>
      <c r="G831" s="96">
        <f t="shared" si="88"/>
        <v>0</v>
      </c>
      <c r="H831" s="96">
        <f t="shared" si="89"/>
        <v>0</v>
      </c>
      <c r="I831" s="97">
        <f t="shared" si="90"/>
        <v>0</v>
      </c>
      <c r="J831" s="98">
        <f t="shared" si="91"/>
        <v>0</v>
      </c>
      <c r="K831" s="96">
        <f t="shared" si="92"/>
        <v>0</v>
      </c>
      <c r="L831" s="93">
        <f>IF(COUNTIFS('GSTN-Diff Gross'!$D$7:$D$1006,BOOKS!E831,'GSTN-Diff Gross'!$R$7:$R$1006,"&lt;&gt;0")+COUNTIFS('GSTN-Diff Gross'!$D$7:$D$1006,BOOKS!E831,'GSTN-Diff Gross'!$S$7:$S$1006,"&lt;&gt;0")+COUNTIFS('GSTN-Diff Gross'!$D$7:$D$1006,BOOKS!E831,'GSTN-Diff Gross'!$T$7:$T$1006,"&lt;&gt;0")+COUNTIFS('GSTN-Diff Gross'!$D$7:$D$1006,BOOKS!E831,'GSTN-Diff Gross'!$U$7:$U$1006,"&lt;&gt;0")+COUNTIFS('GSTN-Diff Gross'!$D$7:$D$1006,BOOKS!E831,'GSTN-Diff Gross'!$V$7:$V$1006,"&lt;&gt;0"),BOOKS!I831,0)</f>
        <v>0</v>
      </c>
      <c r="M831" s="88">
        <f>IF(COUNTIFS('GSTN-Diff Gross'!$D$7:$D$1006,BOOKS!E831,'GSTN-Diff Gross'!$R$7:$R$1006,"&lt;&gt;0")+COUNTIFS('GSTN-Diff Gross'!$D$7:$D$1006,BOOKS!E831,'GSTN-Diff Gross'!$S$7:$S$1006,"&lt;&gt;0")+COUNTIFS('GSTN-Diff Gross'!$D$7:$D$1006,BOOKS!E831,'GSTN-Diff Gross'!$T$7:$T$1006,"&lt;&gt;0")+COUNTIFS('GSTN-Diff Gross'!$D$7:$D$1006,BOOKS!E831,'GSTN-Diff Gross'!$U$7:$U$1006,"&lt;&gt;0")+COUNTIFS('GSTN-Diff Gross'!$D$7:$D$1006,BOOKS!E831,'GSTN-Diff Gross'!$V$7:$V$1006,"&lt;&gt;0"),BOOKS!J831,0)</f>
        <v>0</v>
      </c>
      <c r="N831" s="88">
        <f>IF(COUNTIFS('GSTN-Diff Gross'!$D$7:$D$1006,BOOKS!E831,'GSTN-Diff Gross'!$R$7:$R$1006,"&lt;&gt;0")+COUNTIFS('GSTN-Diff Gross'!$D$7:$D$1006,BOOKS!E831,'GSTN-Diff Gross'!$S$7:$S$1006,"&lt;&gt;0")+COUNTIFS('GSTN-Diff Gross'!$D$7:$D$1006,BOOKS!E831,'GSTN-Diff Gross'!$T$7:$T$1006,"&lt;&gt;0")+COUNTIFS('GSTN-Diff Gross'!$D$7:$D$1006,BOOKS!E831,'GSTN-Diff Gross'!$U$7:$U$1006,"&lt;&gt;0")+COUNTIFS('GSTN-Diff Gross'!$D$7:$D$1006,BOOKS!E831,'GSTN-Diff Gross'!$V$7:$V$1006,"&lt;&gt;0"),BOOKS!K831,0)</f>
        <v>0</v>
      </c>
      <c r="O831" s="88">
        <f>IF(COUNTIFS('GSTN-Diff Gross'!$D$7:$D$1006,BOOKS!E831,'GSTN-Diff Gross'!$R$7:$R$1006,"&lt;&gt;0")+COUNTIFS('GSTN-Diff Gross'!$D$7:$D$1006,BOOKS!E831,'GSTN-Diff Gross'!$S$7:$S$1006,"&lt;&gt;0")+COUNTIFS('GSTN-Diff Gross'!$D$7:$D$1006,BOOKS!E831,'GSTN-Diff Gross'!$T$7:$T$1006,"&lt;&gt;0")+COUNTIFS('GSTN-Diff Gross'!$D$7:$D$1006,BOOKS!E831,'GSTN-Diff Gross'!$U$7:$U$1006,"&lt;&gt;0")+COUNTIFS('GSTN-Diff Gross'!$D$7:$D$1006,BOOKS!E831,'GSTN-Diff Gross'!$V$7:$V$1006,"&lt;&gt;0"),BOOKS!L831,0)</f>
        <v>0</v>
      </c>
      <c r="P831" s="88">
        <f>IF(COUNTIFS('GSTN-Diff Gross'!$D$7:$D$1006,BOOKS!E831,'GSTN-Diff Gross'!$R$7:$R$1006,"&lt;&gt;0")+COUNTIFS('GSTN-Diff Gross'!$D$7:$D$1006,BOOKS!E831,'GSTN-Diff Gross'!$S$7:$S$1006,"&lt;&gt;0")+COUNTIFS('GSTN-Diff Gross'!$D$7:$D$1006,BOOKS!E831,'GSTN-Diff Gross'!$T$7:$T$1006,"&lt;&gt;0")+COUNTIFS('GSTN-Diff Gross'!$D$7:$D$1006,BOOKS!E831,'GSTN-Diff Gross'!$U$7:$U$1006,"&lt;&gt;0")+COUNTIFS('GSTN-Diff Gross'!$D$7:$D$1006,BOOKS!E831,'GSTN-Diff Gross'!$V$7:$V$1006,"&lt;&gt;0"),BOOKS!M831,0)</f>
        <v>0</v>
      </c>
      <c r="Q831" s="84">
        <f>IFERROR(IF(B831="",0,SUMPRODUCT(('2A'!$D$6:$D$1005='GSTN-Bill Wise'!B831)*'2A'!$I$6:$I$1005)),0)</f>
        <v>0</v>
      </c>
      <c r="R831" s="44">
        <f>IFERROR(IF(B831="",0,SUMPRODUCT(('2A'!$D$6:$D$1005='GSTN-Bill Wise'!B831)*'2A'!$J$6:$J$1005)),0)</f>
        <v>0</v>
      </c>
      <c r="S831" s="44">
        <f>IFERROR(IF(B831="",0,SUMPRODUCT(('2A'!$D$6:$D$1005='GSTN-Bill Wise'!B831)*'2A'!$K$6:$K$1005)),0)</f>
        <v>0</v>
      </c>
      <c r="T831" s="44">
        <f>IFERROR(IF(B831="",0,SUMPRODUCT(('2A'!$D$6:$D$1005='GSTN-Bill Wise'!B831)*'2A'!$L$6:$L$1005)),0)</f>
        <v>0</v>
      </c>
      <c r="U831" s="44">
        <f>IFERROR(IF(B831="",0,SUMPRODUCT(('2A'!$D$6:$D$1005='GSTN-Bill Wise'!B831)*'2A'!$M$6:$M$1005)),0)</f>
        <v>0</v>
      </c>
      <c r="V831" s="111"/>
    </row>
    <row r="832" spans="1:22">
      <c r="A832" s="161">
        <f t="shared" si="93"/>
        <v>827</v>
      </c>
      <c r="B832" s="161" t="str">
        <f t="shared" si="87"/>
        <v/>
      </c>
      <c r="C832" s="161" t="str">
        <f>IF(COUNTIFS('GSTN-Diff Gross'!$D$7:$D$1006,BOOKS!E832,'GSTN-Diff Gross'!$R$7:$R$1006,"&lt;&gt;0")+COUNTIFS('GSTN-Diff Gross'!$D$7:$D$1006,BOOKS!E832,'GSTN-Diff Gross'!$S$7:$S$1006,"&lt;&gt;0")+COUNTIFS('GSTN-Diff Gross'!$D$7:$D$1006,BOOKS!E832,'GSTN-Diff Gross'!$T$7:$T$1006,"&lt;&gt;0")+COUNTIFS('GSTN-Diff Gross'!$D$7:$D$1006,BOOKS!E832,'GSTN-Diff Gross'!$U$7:$U$1006,"&lt;&gt;0")+COUNTIFS('GSTN-Diff Gross'!$D$7:$D$1006,BOOKS!E832,'GSTN-Diff Gross'!$V$7:$V$1006,"&lt;&gt;0"),BOOKS!E832,"")</f>
        <v/>
      </c>
      <c r="D832" s="41" t="str">
        <f>IF(COUNTIFS('GSTN-Diff Gross'!$D$7:$D$1006,BOOKS!E832,'GSTN-Diff Gross'!$R$7:$R$1006,"&lt;&gt;0")+COUNTIFS('GSTN-Diff Gross'!$D$7:$D$1006,BOOKS!E832,'GSTN-Diff Gross'!$S$7:$S$1006,"&lt;&gt;0")+COUNTIFS('GSTN-Diff Gross'!$D$7:$D$1006,BOOKS!E832,'GSTN-Diff Gross'!$T$7:$T$1006,"&lt;&gt;0")+COUNTIFS('GSTN-Diff Gross'!$D$7:$D$1006,BOOKS!E832,'GSTN-Diff Gross'!$U$7:$U$1006,"&lt;&gt;0")+COUNTIFS('GSTN-Diff Gross'!$D$7:$D$1006,BOOKS!E832,'GSTN-Diff Gross'!$V$7:$V$1006,"&lt;&gt;0"),BOOKS!F832,"")</f>
        <v/>
      </c>
      <c r="E832" s="68" t="str">
        <f>IF(COUNTIFS('GSTN-Diff Gross'!$D$7:$D$1006,BOOKS!E832,'GSTN-Diff Gross'!$R$7:$R$1006,"&lt;&gt;0")+COUNTIFS('GSTN-Diff Gross'!$D$7:$D$1006,BOOKS!E832,'GSTN-Diff Gross'!$S$7:$S$1006,"&lt;&gt;0")+COUNTIFS('GSTN-Diff Gross'!$D$7:$D$1006,BOOKS!E832,'GSTN-Diff Gross'!$T$7:$T$1006,"&lt;&gt;0")+COUNTIFS('GSTN-Diff Gross'!$D$7:$D$1006,BOOKS!E832,'GSTN-Diff Gross'!$U$7:$U$1006,"&lt;&gt;0")+COUNTIFS('GSTN-Diff Gross'!$D$7:$D$1006,BOOKS!E832,'GSTN-Diff Gross'!$V$7:$V$1006,"&lt;&gt;0"),BOOKS!G832,"")</f>
        <v/>
      </c>
      <c r="F832" s="90" t="str">
        <f>IF(COUNTIFS('GSTN-Diff Gross'!$D$7:$D$1006,BOOKS!E832,'GSTN-Diff Gross'!$R$7:$R$1006,"&lt;&gt;0")+COUNTIFS('GSTN-Diff Gross'!$D$7:$D$1006,BOOKS!E832,'GSTN-Diff Gross'!$S$7:$S$1006,"&lt;&gt;0")+COUNTIFS('GSTN-Diff Gross'!$D$7:$D$1006,BOOKS!E832,'GSTN-Diff Gross'!$T$7:$T$1006,"&lt;&gt;0")+COUNTIFS('GSTN-Diff Gross'!$D$7:$D$1006,BOOKS!E832,'GSTN-Diff Gross'!$U$7:$U$1006,"&lt;&gt;0")+COUNTIFS('GSTN-Diff Gross'!$D$7:$D$1006,BOOKS!E832,'GSTN-Diff Gross'!$V$7:$V$1006,"&lt;&gt;0"),BOOKS!H832,"")</f>
        <v/>
      </c>
      <c r="G832" s="167">
        <f t="shared" si="88"/>
        <v>0</v>
      </c>
      <c r="H832" s="167">
        <f t="shared" si="89"/>
        <v>0</v>
      </c>
      <c r="I832" s="167">
        <f t="shared" si="90"/>
        <v>0</v>
      </c>
      <c r="J832" s="167">
        <f t="shared" si="91"/>
        <v>0</v>
      </c>
      <c r="K832" s="167">
        <f t="shared" si="92"/>
        <v>0</v>
      </c>
      <c r="L832" s="99">
        <f>IF(COUNTIFS('GSTN-Diff Gross'!$D$7:$D$1006,BOOKS!E832,'GSTN-Diff Gross'!$R$7:$R$1006,"&lt;&gt;0")+COUNTIFS('GSTN-Diff Gross'!$D$7:$D$1006,BOOKS!E832,'GSTN-Diff Gross'!$S$7:$S$1006,"&lt;&gt;0")+COUNTIFS('GSTN-Diff Gross'!$D$7:$D$1006,BOOKS!E832,'GSTN-Diff Gross'!$T$7:$T$1006,"&lt;&gt;0")+COUNTIFS('GSTN-Diff Gross'!$D$7:$D$1006,BOOKS!E832,'GSTN-Diff Gross'!$U$7:$U$1006,"&lt;&gt;0")+COUNTIFS('GSTN-Diff Gross'!$D$7:$D$1006,BOOKS!E832,'GSTN-Diff Gross'!$V$7:$V$1006,"&lt;&gt;0"),BOOKS!I832,0)</f>
        <v>0</v>
      </c>
      <c r="M832" s="100">
        <f>IF(COUNTIFS('GSTN-Diff Gross'!$D$7:$D$1006,BOOKS!E832,'GSTN-Diff Gross'!$R$7:$R$1006,"&lt;&gt;0")+COUNTIFS('GSTN-Diff Gross'!$D$7:$D$1006,BOOKS!E832,'GSTN-Diff Gross'!$S$7:$S$1006,"&lt;&gt;0")+COUNTIFS('GSTN-Diff Gross'!$D$7:$D$1006,BOOKS!E832,'GSTN-Diff Gross'!$T$7:$T$1006,"&lt;&gt;0")+COUNTIFS('GSTN-Diff Gross'!$D$7:$D$1006,BOOKS!E832,'GSTN-Diff Gross'!$U$7:$U$1006,"&lt;&gt;0")+COUNTIFS('GSTN-Diff Gross'!$D$7:$D$1006,BOOKS!E832,'GSTN-Diff Gross'!$V$7:$V$1006,"&lt;&gt;0"),BOOKS!J832,0)</f>
        <v>0</v>
      </c>
      <c r="N832" s="100">
        <f>IF(COUNTIFS('GSTN-Diff Gross'!$D$7:$D$1006,BOOKS!E832,'GSTN-Diff Gross'!$R$7:$R$1006,"&lt;&gt;0")+COUNTIFS('GSTN-Diff Gross'!$D$7:$D$1006,BOOKS!E832,'GSTN-Diff Gross'!$S$7:$S$1006,"&lt;&gt;0")+COUNTIFS('GSTN-Diff Gross'!$D$7:$D$1006,BOOKS!E832,'GSTN-Diff Gross'!$T$7:$T$1006,"&lt;&gt;0")+COUNTIFS('GSTN-Diff Gross'!$D$7:$D$1006,BOOKS!E832,'GSTN-Diff Gross'!$U$7:$U$1006,"&lt;&gt;0")+COUNTIFS('GSTN-Diff Gross'!$D$7:$D$1006,BOOKS!E832,'GSTN-Diff Gross'!$V$7:$V$1006,"&lt;&gt;0"),BOOKS!K832,0)</f>
        <v>0</v>
      </c>
      <c r="O832" s="100">
        <f>IF(COUNTIFS('GSTN-Diff Gross'!$D$7:$D$1006,BOOKS!E832,'GSTN-Diff Gross'!$R$7:$R$1006,"&lt;&gt;0")+COUNTIFS('GSTN-Diff Gross'!$D$7:$D$1006,BOOKS!E832,'GSTN-Diff Gross'!$S$7:$S$1006,"&lt;&gt;0")+COUNTIFS('GSTN-Diff Gross'!$D$7:$D$1006,BOOKS!E832,'GSTN-Diff Gross'!$T$7:$T$1006,"&lt;&gt;0")+COUNTIFS('GSTN-Diff Gross'!$D$7:$D$1006,BOOKS!E832,'GSTN-Diff Gross'!$U$7:$U$1006,"&lt;&gt;0")+COUNTIFS('GSTN-Diff Gross'!$D$7:$D$1006,BOOKS!E832,'GSTN-Diff Gross'!$V$7:$V$1006,"&lt;&gt;0"),BOOKS!L832,0)</f>
        <v>0</v>
      </c>
      <c r="P832" s="100">
        <f>IF(COUNTIFS('GSTN-Diff Gross'!$D$7:$D$1006,BOOKS!E832,'GSTN-Diff Gross'!$R$7:$R$1006,"&lt;&gt;0")+COUNTIFS('GSTN-Diff Gross'!$D$7:$D$1006,BOOKS!E832,'GSTN-Diff Gross'!$S$7:$S$1006,"&lt;&gt;0")+COUNTIFS('GSTN-Diff Gross'!$D$7:$D$1006,BOOKS!E832,'GSTN-Diff Gross'!$T$7:$T$1006,"&lt;&gt;0")+COUNTIFS('GSTN-Diff Gross'!$D$7:$D$1006,BOOKS!E832,'GSTN-Diff Gross'!$U$7:$U$1006,"&lt;&gt;0")+COUNTIFS('GSTN-Diff Gross'!$D$7:$D$1006,BOOKS!E832,'GSTN-Diff Gross'!$V$7:$V$1006,"&lt;&gt;0"),BOOKS!M832,0)</f>
        <v>0</v>
      </c>
      <c r="Q832" s="94">
        <f>IFERROR(IF(B832="",0,SUMPRODUCT(('2A'!$D$6:$D$1005='GSTN-Bill Wise'!B832)*'2A'!$I$6:$I$1005)),0)</f>
        <v>0</v>
      </c>
      <c r="R832" s="95">
        <f>IFERROR(IF(B832="",0,SUMPRODUCT(('2A'!$D$6:$D$1005='GSTN-Bill Wise'!B832)*'2A'!$J$6:$J$1005)),0)</f>
        <v>0</v>
      </c>
      <c r="S832" s="95">
        <f>IFERROR(IF(B832="",0,SUMPRODUCT(('2A'!$D$6:$D$1005='GSTN-Bill Wise'!B832)*'2A'!$K$6:$K$1005)),0)</f>
        <v>0</v>
      </c>
      <c r="T832" s="95">
        <f>IFERROR(IF(B832="",0,SUMPRODUCT(('2A'!$D$6:$D$1005='GSTN-Bill Wise'!B832)*'2A'!$L$6:$L$1005)),0)</f>
        <v>0</v>
      </c>
      <c r="U832" s="95">
        <f>IFERROR(IF(B832="",0,SUMPRODUCT(('2A'!$D$6:$D$1005='GSTN-Bill Wise'!B832)*'2A'!$M$6:$M$1005)),0)</f>
        <v>0</v>
      </c>
      <c r="V832" s="111"/>
    </row>
    <row r="833" spans="1:22">
      <c r="A833" s="162">
        <f t="shared" si="93"/>
        <v>828</v>
      </c>
      <c r="B833" s="162" t="str">
        <f t="shared" si="87"/>
        <v/>
      </c>
      <c r="C833" s="162" t="str">
        <f>IF(COUNTIFS('GSTN-Diff Gross'!$D$7:$D$1006,BOOKS!E833,'GSTN-Diff Gross'!$R$7:$R$1006,"&lt;&gt;0")+COUNTIFS('GSTN-Diff Gross'!$D$7:$D$1006,BOOKS!E833,'GSTN-Diff Gross'!$S$7:$S$1006,"&lt;&gt;0")+COUNTIFS('GSTN-Diff Gross'!$D$7:$D$1006,BOOKS!E833,'GSTN-Diff Gross'!$T$7:$T$1006,"&lt;&gt;0")+COUNTIFS('GSTN-Diff Gross'!$D$7:$D$1006,BOOKS!E833,'GSTN-Diff Gross'!$U$7:$U$1006,"&lt;&gt;0")+COUNTIFS('GSTN-Diff Gross'!$D$7:$D$1006,BOOKS!E833,'GSTN-Diff Gross'!$V$7:$V$1006,"&lt;&gt;0"),BOOKS!E833,"")</f>
        <v/>
      </c>
      <c r="D833" s="44" t="str">
        <f>IF(COUNTIFS('GSTN-Diff Gross'!$D$7:$D$1006,BOOKS!E833,'GSTN-Diff Gross'!$R$7:$R$1006,"&lt;&gt;0")+COUNTIFS('GSTN-Diff Gross'!$D$7:$D$1006,BOOKS!E833,'GSTN-Diff Gross'!$S$7:$S$1006,"&lt;&gt;0")+COUNTIFS('GSTN-Diff Gross'!$D$7:$D$1006,BOOKS!E833,'GSTN-Diff Gross'!$T$7:$T$1006,"&lt;&gt;0")+COUNTIFS('GSTN-Diff Gross'!$D$7:$D$1006,BOOKS!E833,'GSTN-Diff Gross'!$U$7:$U$1006,"&lt;&gt;0")+COUNTIFS('GSTN-Diff Gross'!$D$7:$D$1006,BOOKS!E833,'GSTN-Diff Gross'!$V$7:$V$1006,"&lt;&gt;0"),BOOKS!F833,"")</f>
        <v/>
      </c>
      <c r="E833" s="67" t="str">
        <f>IF(COUNTIFS('GSTN-Diff Gross'!$D$7:$D$1006,BOOKS!E833,'GSTN-Diff Gross'!$R$7:$R$1006,"&lt;&gt;0")+COUNTIFS('GSTN-Diff Gross'!$D$7:$D$1006,BOOKS!E833,'GSTN-Diff Gross'!$S$7:$S$1006,"&lt;&gt;0")+COUNTIFS('GSTN-Diff Gross'!$D$7:$D$1006,BOOKS!E833,'GSTN-Diff Gross'!$T$7:$T$1006,"&lt;&gt;0")+COUNTIFS('GSTN-Diff Gross'!$D$7:$D$1006,BOOKS!E833,'GSTN-Diff Gross'!$U$7:$U$1006,"&lt;&gt;0")+COUNTIFS('GSTN-Diff Gross'!$D$7:$D$1006,BOOKS!E833,'GSTN-Diff Gross'!$V$7:$V$1006,"&lt;&gt;0"),BOOKS!G833,"")</f>
        <v/>
      </c>
      <c r="F833" s="89" t="str">
        <f>IF(COUNTIFS('GSTN-Diff Gross'!$D$7:$D$1006,BOOKS!E833,'GSTN-Diff Gross'!$R$7:$R$1006,"&lt;&gt;0")+COUNTIFS('GSTN-Diff Gross'!$D$7:$D$1006,BOOKS!E833,'GSTN-Diff Gross'!$S$7:$S$1006,"&lt;&gt;0")+COUNTIFS('GSTN-Diff Gross'!$D$7:$D$1006,BOOKS!E833,'GSTN-Diff Gross'!$T$7:$T$1006,"&lt;&gt;0")+COUNTIFS('GSTN-Diff Gross'!$D$7:$D$1006,BOOKS!E833,'GSTN-Diff Gross'!$U$7:$U$1006,"&lt;&gt;0")+COUNTIFS('GSTN-Diff Gross'!$D$7:$D$1006,BOOKS!E833,'GSTN-Diff Gross'!$V$7:$V$1006,"&lt;&gt;0"),BOOKS!H833,"")</f>
        <v/>
      </c>
      <c r="G833" s="96">
        <f t="shared" si="88"/>
        <v>0</v>
      </c>
      <c r="H833" s="96">
        <f t="shared" si="89"/>
        <v>0</v>
      </c>
      <c r="I833" s="97">
        <f t="shared" si="90"/>
        <v>0</v>
      </c>
      <c r="J833" s="98">
        <f t="shared" si="91"/>
        <v>0</v>
      </c>
      <c r="K833" s="96">
        <f t="shared" si="92"/>
        <v>0</v>
      </c>
      <c r="L833" s="93">
        <f>IF(COUNTIFS('GSTN-Diff Gross'!$D$7:$D$1006,BOOKS!E833,'GSTN-Diff Gross'!$R$7:$R$1006,"&lt;&gt;0")+COUNTIFS('GSTN-Diff Gross'!$D$7:$D$1006,BOOKS!E833,'GSTN-Diff Gross'!$S$7:$S$1006,"&lt;&gt;0")+COUNTIFS('GSTN-Diff Gross'!$D$7:$D$1006,BOOKS!E833,'GSTN-Diff Gross'!$T$7:$T$1006,"&lt;&gt;0")+COUNTIFS('GSTN-Diff Gross'!$D$7:$D$1006,BOOKS!E833,'GSTN-Diff Gross'!$U$7:$U$1006,"&lt;&gt;0")+COUNTIFS('GSTN-Diff Gross'!$D$7:$D$1006,BOOKS!E833,'GSTN-Diff Gross'!$V$7:$V$1006,"&lt;&gt;0"),BOOKS!I833,0)</f>
        <v>0</v>
      </c>
      <c r="M833" s="88">
        <f>IF(COUNTIFS('GSTN-Diff Gross'!$D$7:$D$1006,BOOKS!E833,'GSTN-Diff Gross'!$R$7:$R$1006,"&lt;&gt;0")+COUNTIFS('GSTN-Diff Gross'!$D$7:$D$1006,BOOKS!E833,'GSTN-Diff Gross'!$S$7:$S$1006,"&lt;&gt;0")+COUNTIFS('GSTN-Diff Gross'!$D$7:$D$1006,BOOKS!E833,'GSTN-Diff Gross'!$T$7:$T$1006,"&lt;&gt;0")+COUNTIFS('GSTN-Diff Gross'!$D$7:$D$1006,BOOKS!E833,'GSTN-Diff Gross'!$U$7:$U$1006,"&lt;&gt;0")+COUNTIFS('GSTN-Diff Gross'!$D$7:$D$1006,BOOKS!E833,'GSTN-Diff Gross'!$V$7:$V$1006,"&lt;&gt;0"),BOOKS!J833,0)</f>
        <v>0</v>
      </c>
      <c r="N833" s="88">
        <f>IF(COUNTIFS('GSTN-Diff Gross'!$D$7:$D$1006,BOOKS!E833,'GSTN-Diff Gross'!$R$7:$R$1006,"&lt;&gt;0")+COUNTIFS('GSTN-Diff Gross'!$D$7:$D$1006,BOOKS!E833,'GSTN-Diff Gross'!$S$7:$S$1006,"&lt;&gt;0")+COUNTIFS('GSTN-Diff Gross'!$D$7:$D$1006,BOOKS!E833,'GSTN-Diff Gross'!$T$7:$T$1006,"&lt;&gt;0")+COUNTIFS('GSTN-Diff Gross'!$D$7:$D$1006,BOOKS!E833,'GSTN-Diff Gross'!$U$7:$U$1006,"&lt;&gt;0")+COUNTIFS('GSTN-Diff Gross'!$D$7:$D$1006,BOOKS!E833,'GSTN-Diff Gross'!$V$7:$V$1006,"&lt;&gt;0"),BOOKS!K833,0)</f>
        <v>0</v>
      </c>
      <c r="O833" s="88">
        <f>IF(COUNTIFS('GSTN-Diff Gross'!$D$7:$D$1006,BOOKS!E833,'GSTN-Diff Gross'!$R$7:$R$1006,"&lt;&gt;0")+COUNTIFS('GSTN-Diff Gross'!$D$7:$D$1006,BOOKS!E833,'GSTN-Diff Gross'!$S$7:$S$1006,"&lt;&gt;0")+COUNTIFS('GSTN-Diff Gross'!$D$7:$D$1006,BOOKS!E833,'GSTN-Diff Gross'!$T$7:$T$1006,"&lt;&gt;0")+COUNTIFS('GSTN-Diff Gross'!$D$7:$D$1006,BOOKS!E833,'GSTN-Diff Gross'!$U$7:$U$1006,"&lt;&gt;0")+COUNTIFS('GSTN-Diff Gross'!$D$7:$D$1006,BOOKS!E833,'GSTN-Diff Gross'!$V$7:$V$1006,"&lt;&gt;0"),BOOKS!L833,0)</f>
        <v>0</v>
      </c>
      <c r="P833" s="88">
        <f>IF(COUNTIFS('GSTN-Diff Gross'!$D$7:$D$1006,BOOKS!E833,'GSTN-Diff Gross'!$R$7:$R$1006,"&lt;&gt;0")+COUNTIFS('GSTN-Diff Gross'!$D$7:$D$1006,BOOKS!E833,'GSTN-Diff Gross'!$S$7:$S$1006,"&lt;&gt;0")+COUNTIFS('GSTN-Diff Gross'!$D$7:$D$1006,BOOKS!E833,'GSTN-Diff Gross'!$T$7:$T$1006,"&lt;&gt;0")+COUNTIFS('GSTN-Diff Gross'!$D$7:$D$1006,BOOKS!E833,'GSTN-Diff Gross'!$U$7:$U$1006,"&lt;&gt;0")+COUNTIFS('GSTN-Diff Gross'!$D$7:$D$1006,BOOKS!E833,'GSTN-Diff Gross'!$V$7:$V$1006,"&lt;&gt;0"),BOOKS!M833,0)</f>
        <v>0</v>
      </c>
      <c r="Q833" s="84">
        <f>IFERROR(IF(B833="",0,SUMPRODUCT(('2A'!$D$6:$D$1005='GSTN-Bill Wise'!B833)*'2A'!$I$6:$I$1005)),0)</f>
        <v>0</v>
      </c>
      <c r="R833" s="44">
        <f>IFERROR(IF(B833="",0,SUMPRODUCT(('2A'!$D$6:$D$1005='GSTN-Bill Wise'!B833)*'2A'!$J$6:$J$1005)),0)</f>
        <v>0</v>
      </c>
      <c r="S833" s="44">
        <f>IFERROR(IF(B833="",0,SUMPRODUCT(('2A'!$D$6:$D$1005='GSTN-Bill Wise'!B833)*'2A'!$K$6:$K$1005)),0)</f>
        <v>0</v>
      </c>
      <c r="T833" s="44">
        <f>IFERROR(IF(B833="",0,SUMPRODUCT(('2A'!$D$6:$D$1005='GSTN-Bill Wise'!B833)*'2A'!$L$6:$L$1005)),0)</f>
        <v>0</v>
      </c>
      <c r="U833" s="44">
        <f>IFERROR(IF(B833="",0,SUMPRODUCT(('2A'!$D$6:$D$1005='GSTN-Bill Wise'!B833)*'2A'!$M$6:$M$1005)),0)</f>
        <v>0</v>
      </c>
      <c r="V833" s="111"/>
    </row>
    <row r="834" spans="1:22">
      <c r="A834" s="161">
        <f t="shared" si="93"/>
        <v>829</v>
      </c>
      <c r="B834" s="161" t="str">
        <f t="shared" si="87"/>
        <v/>
      </c>
      <c r="C834" s="161" t="str">
        <f>IF(COUNTIFS('GSTN-Diff Gross'!$D$7:$D$1006,BOOKS!E834,'GSTN-Diff Gross'!$R$7:$R$1006,"&lt;&gt;0")+COUNTIFS('GSTN-Diff Gross'!$D$7:$D$1006,BOOKS!E834,'GSTN-Diff Gross'!$S$7:$S$1006,"&lt;&gt;0")+COUNTIFS('GSTN-Diff Gross'!$D$7:$D$1006,BOOKS!E834,'GSTN-Diff Gross'!$T$7:$T$1006,"&lt;&gt;0")+COUNTIFS('GSTN-Diff Gross'!$D$7:$D$1006,BOOKS!E834,'GSTN-Diff Gross'!$U$7:$U$1006,"&lt;&gt;0")+COUNTIFS('GSTN-Diff Gross'!$D$7:$D$1006,BOOKS!E834,'GSTN-Diff Gross'!$V$7:$V$1006,"&lt;&gt;0"),BOOKS!E834,"")</f>
        <v/>
      </c>
      <c r="D834" s="41" t="str">
        <f>IF(COUNTIFS('GSTN-Diff Gross'!$D$7:$D$1006,BOOKS!E834,'GSTN-Diff Gross'!$R$7:$R$1006,"&lt;&gt;0")+COUNTIFS('GSTN-Diff Gross'!$D$7:$D$1006,BOOKS!E834,'GSTN-Diff Gross'!$S$7:$S$1006,"&lt;&gt;0")+COUNTIFS('GSTN-Diff Gross'!$D$7:$D$1006,BOOKS!E834,'GSTN-Diff Gross'!$T$7:$T$1006,"&lt;&gt;0")+COUNTIFS('GSTN-Diff Gross'!$D$7:$D$1006,BOOKS!E834,'GSTN-Diff Gross'!$U$7:$U$1006,"&lt;&gt;0")+COUNTIFS('GSTN-Diff Gross'!$D$7:$D$1006,BOOKS!E834,'GSTN-Diff Gross'!$V$7:$V$1006,"&lt;&gt;0"),BOOKS!F834,"")</f>
        <v/>
      </c>
      <c r="E834" s="68" t="str">
        <f>IF(COUNTIFS('GSTN-Diff Gross'!$D$7:$D$1006,BOOKS!E834,'GSTN-Diff Gross'!$R$7:$R$1006,"&lt;&gt;0")+COUNTIFS('GSTN-Diff Gross'!$D$7:$D$1006,BOOKS!E834,'GSTN-Diff Gross'!$S$7:$S$1006,"&lt;&gt;0")+COUNTIFS('GSTN-Diff Gross'!$D$7:$D$1006,BOOKS!E834,'GSTN-Diff Gross'!$T$7:$T$1006,"&lt;&gt;0")+COUNTIFS('GSTN-Diff Gross'!$D$7:$D$1006,BOOKS!E834,'GSTN-Diff Gross'!$U$7:$U$1006,"&lt;&gt;0")+COUNTIFS('GSTN-Diff Gross'!$D$7:$D$1006,BOOKS!E834,'GSTN-Diff Gross'!$V$7:$V$1006,"&lt;&gt;0"),BOOKS!G834,"")</f>
        <v/>
      </c>
      <c r="F834" s="90" t="str">
        <f>IF(COUNTIFS('GSTN-Diff Gross'!$D$7:$D$1006,BOOKS!E834,'GSTN-Diff Gross'!$R$7:$R$1006,"&lt;&gt;0")+COUNTIFS('GSTN-Diff Gross'!$D$7:$D$1006,BOOKS!E834,'GSTN-Diff Gross'!$S$7:$S$1006,"&lt;&gt;0")+COUNTIFS('GSTN-Diff Gross'!$D$7:$D$1006,BOOKS!E834,'GSTN-Diff Gross'!$T$7:$T$1006,"&lt;&gt;0")+COUNTIFS('GSTN-Diff Gross'!$D$7:$D$1006,BOOKS!E834,'GSTN-Diff Gross'!$U$7:$U$1006,"&lt;&gt;0")+COUNTIFS('GSTN-Diff Gross'!$D$7:$D$1006,BOOKS!E834,'GSTN-Diff Gross'!$V$7:$V$1006,"&lt;&gt;0"),BOOKS!H834,"")</f>
        <v/>
      </c>
      <c r="G834" s="167">
        <f t="shared" si="88"/>
        <v>0</v>
      </c>
      <c r="H834" s="167">
        <f t="shared" si="89"/>
        <v>0</v>
      </c>
      <c r="I834" s="167">
        <f t="shared" si="90"/>
        <v>0</v>
      </c>
      <c r="J834" s="167">
        <f t="shared" si="91"/>
        <v>0</v>
      </c>
      <c r="K834" s="167">
        <f t="shared" si="92"/>
        <v>0</v>
      </c>
      <c r="L834" s="99">
        <f>IF(COUNTIFS('GSTN-Diff Gross'!$D$7:$D$1006,BOOKS!E834,'GSTN-Diff Gross'!$R$7:$R$1006,"&lt;&gt;0")+COUNTIFS('GSTN-Diff Gross'!$D$7:$D$1006,BOOKS!E834,'GSTN-Diff Gross'!$S$7:$S$1006,"&lt;&gt;0")+COUNTIFS('GSTN-Diff Gross'!$D$7:$D$1006,BOOKS!E834,'GSTN-Diff Gross'!$T$7:$T$1006,"&lt;&gt;0")+COUNTIFS('GSTN-Diff Gross'!$D$7:$D$1006,BOOKS!E834,'GSTN-Diff Gross'!$U$7:$U$1006,"&lt;&gt;0")+COUNTIFS('GSTN-Diff Gross'!$D$7:$D$1006,BOOKS!E834,'GSTN-Diff Gross'!$V$7:$V$1006,"&lt;&gt;0"),BOOKS!I834,0)</f>
        <v>0</v>
      </c>
      <c r="M834" s="100">
        <f>IF(COUNTIFS('GSTN-Diff Gross'!$D$7:$D$1006,BOOKS!E834,'GSTN-Diff Gross'!$R$7:$R$1006,"&lt;&gt;0")+COUNTIFS('GSTN-Diff Gross'!$D$7:$D$1006,BOOKS!E834,'GSTN-Diff Gross'!$S$7:$S$1006,"&lt;&gt;0")+COUNTIFS('GSTN-Diff Gross'!$D$7:$D$1006,BOOKS!E834,'GSTN-Diff Gross'!$T$7:$T$1006,"&lt;&gt;0")+COUNTIFS('GSTN-Diff Gross'!$D$7:$D$1006,BOOKS!E834,'GSTN-Diff Gross'!$U$7:$U$1006,"&lt;&gt;0")+COUNTIFS('GSTN-Diff Gross'!$D$7:$D$1006,BOOKS!E834,'GSTN-Diff Gross'!$V$7:$V$1006,"&lt;&gt;0"),BOOKS!J834,0)</f>
        <v>0</v>
      </c>
      <c r="N834" s="100">
        <f>IF(COUNTIFS('GSTN-Diff Gross'!$D$7:$D$1006,BOOKS!E834,'GSTN-Diff Gross'!$R$7:$R$1006,"&lt;&gt;0")+COUNTIFS('GSTN-Diff Gross'!$D$7:$D$1006,BOOKS!E834,'GSTN-Diff Gross'!$S$7:$S$1006,"&lt;&gt;0")+COUNTIFS('GSTN-Diff Gross'!$D$7:$D$1006,BOOKS!E834,'GSTN-Diff Gross'!$T$7:$T$1006,"&lt;&gt;0")+COUNTIFS('GSTN-Diff Gross'!$D$7:$D$1006,BOOKS!E834,'GSTN-Diff Gross'!$U$7:$U$1006,"&lt;&gt;0")+COUNTIFS('GSTN-Diff Gross'!$D$7:$D$1006,BOOKS!E834,'GSTN-Diff Gross'!$V$7:$V$1006,"&lt;&gt;0"),BOOKS!K834,0)</f>
        <v>0</v>
      </c>
      <c r="O834" s="100">
        <f>IF(COUNTIFS('GSTN-Diff Gross'!$D$7:$D$1006,BOOKS!E834,'GSTN-Diff Gross'!$R$7:$R$1006,"&lt;&gt;0")+COUNTIFS('GSTN-Diff Gross'!$D$7:$D$1006,BOOKS!E834,'GSTN-Diff Gross'!$S$7:$S$1006,"&lt;&gt;0")+COUNTIFS('GSTN-Diff Gross'!$D$7:$D$1006,BOOKS!E834,'GSTN-Diff Gross'!$T$7:$T$1006,"&lt;&gt;0")+COUNTIFS('GSTN-Diff Gross'!$D$7:$D$1006,BOOKS!E834,'GSTN-Diff Gross'!$U$7:$U$1006,"&lt;&gt;0")+COUNTIFS('GSTN-Diff Gross'!$D$7:$D$1006,BOOKS!E834,'GSTN-Diff Gross'!$V$7:$V$1006,"&lt;&gt;0"),BOOKS!L834,0)</f>
        <v>0</v>
      </c>
      <c r="P834" s="100">
        <f>IF(COUNTIFS('GSTN-Diff Gross'!$D$7:$D$1006,BOOKS!E834,'GSTN-Diff Gross'!$R$7:$R$1006,"&lt;&gt;0")+COUNTIFS('GSTN-Diff Gross'!$D$7:$D$1006,BOOKS!E834,'GSTN-Diff Gross'!$S$7:$S$1006,"&lt;&gt;0")+COUNTIFS('GSTN-Diff Gross'!$D$7:$D$1006,BOOKS!E834,'GSTN-Diff Gross'!$T$7:$T$1006,"&lt;&gt;0")+COUNTIFS('GSTN-Diff Gross'!$D$7:$D$1006,BOOKS!E834,'GSTN-Diff Gross'!$U$7:$U$1006,"&lt;&gt;0")+COUNTIFS('GSTN-Diff Gross'!$D$7:$D$1006,BOOKS!E834,'GSTN-Diff Gross'!$V$7:$V$1006,"&lt;&gt;0"),BOOKS!M834,0)</f>
        <v>0</v>
      </c>
      <c r="Q834" s="94">
        <f>IFERROR(IF(B834="",0,SUMPRODUCT(('2A'!$D$6:$D$1005='GSTN-Bill Wise'!B834)*'2A'!$I$6:$I$1005)),0)</f>
        <v>0</v>
      </c>
      <c r="R834" s="95">
        <f>IFERROR(IF(B834="",0,SUMPRODUCT(('2A'!$D$6:$D$1005='GSTN-Bill Wise'!B834)*'2A'!$J$6:$J$1005)),0)</f>
        <v>0</v>
      </c>
      <c r="S834" s="95">
        <f>IFERROR(IF(B834="",0,SUMPRODUCT(('2A'!$D$6:$D$1005='GSTN-Bill Wise'!B834)*'2A'!$K$6:$K$1005)),0)</f>
        <v>0</v>
      </c>
      <c r="T834" s="95">
        <f>IFERROR(IF(B834="",0,SUMPRODUCT(('2A'!$D$6:$D$1005='GSTN-Bill Wise'!B834)*'2A'!$L$6:$L$1005)),0)</f>
        <v>0</v>
      </c>
      <c r="U834" s="95">
        <f>IFERROR(IF(B834="",0,SUMPRODUCT(('2A'!$D$6:$D$1005='GSTN-Bill Wise'!B834)*'2A'!$M$6:$M$1005)),0)</f>
        <v>0</v>
      </c>
      <c r="V834" s="111"/>
    </row>
    <row r="835" spans="1:22">
      <c r="A835" s="162">
        <f t="shared" si="93"/>
        <v>830</v>
      </c>
      <c r="B835" s="162" t="str">
        <f t="shared" si="87"/>
        <v/>
      </c>
      <c r="C835" s="162" t="str">
        <f>IF(COUNTIFS('GSTN-Diff Gross'!$D$7:$D$1006,BOOKS!E835,'GSTN-Diff Gross'!$R$7:$R$1006,"&lt;&gt;0")+COUNTIFS('GSTN-Diff Gross'!$D$7:$D$1006,BOOKS!E835,'GSTN-Diff Gross'!$S$7:$S$1006,"&lt;&gt;0")+COUNTIFS('GSTN-Diff Gross'!$D$7:$D$1006,BOOKS!E835,'GSTN-Diff Gross'!$T$7:$T$1006,"&lt;&gt;0")+COUNTIFS('GSTN-Diff Gross'!$D$7:$D$1006,BOOKS!E835,'GSTN-Diff Gross'!$U$7:$U$1006,"&lt;&gt;0")+COUNTIFS('GSTN-Diff Gross'!$D$7:$D$1006,BOOKS!E835,'GSTN-Diff Gross'!$V$7:$V$1006,"&lt;&gt;0"),BOOKS!E835,"")</f>
        <v/>
      </c>
      <c r="D835" s="44" t="str">
        <f>IF(COUNTIFS('GSTN-Diff Gross'!$D$7:$D$1006,BOOKS!E835,'GSTN-Diff Gross'!$R$7:$R$1006,"&lt;&gt;0")+COUNTIFS('GSTN-Diff Gross'!$D$7:$D$1006,BOOKS!E835,'GSTN-Diff Gross'!$S$7:$S$1006,"&lt;&gt;0")+COUNTIFS('GSTN-Diff Gross'!$D$7:$D$1006,BOOKS!E835,'GSTN-Diff Gross'!$T$7:$T$1006,"&lt;&gt;0")+COUNTIFS('GSTN-Diff Gross'!$D$7:$D$1006,BOOKS!E835,'GSTN-Diff Gross'!$U$7:$U$1006,"&lt;&gt;0")+COUNTIFS('GSTN-Diff Gross'!$D$7:$D$1006,BOOKS!E835,'GSTN-Diff Gross'!$V$7:$V$1006,"&lt;&gt;0"),BOOKS!F835,"")</f>
        <v/>
      </c>
      <c r="E835" s="67" t="str">
        <f>IF(COUNTIFS('GSTN-Diff Gross'!$D$7:$D$1006,BOOKS!E835,'GSTN-Diff Gross'!$R$7:$R$1006,"&lt;&gt;0")+COUNTIFS('GSTN-Diff Gross'!$D$7:$D$1006,BOOKS!E835,'GSTN-Diff Gross'!$S$7:$S$1006,"&lt;&gt;0")+COUNTIFS('GSTN-Diff Gross'!$D$7:$D$1006,BOOKS!E835,'GSTN-Diff Gross'!$T$7:$T$1006,"&lt;&gt;0")+COUNTIFS('GSTN-Diff Gross'!$D$7:$D$1006,BOOKS!E835,'GSTN-Diff Gross'!$U$7:$U$1006,"&lt;&gt;0")+COUNTIFS('GSTN-Diff Gross'!$D$7:$D$1006,BOOKS!E835,'GSTN-Diff Gross'!$V$7:$V$1006,"&lt;&gt;0"),BOOKS!G835,"")</f>
        <v/>
      </c>
      <c r="F835" s="89" t="str">
        <f>IF(COUNTIFS('GSTN-Diff Gross'!$D$7:$D$1006,BOOKS!E835,'GSTN-Diff Gross'!$R$7:$R$1006,"&lt;&gt;0")+COUNTIFS('GSTN-Diff Gross'!$D$7:$D$1006,BOOKS!E835,'GSTN-Diff Gross'!$S$7:$S$1006,"&lt;&gt;0")+COUNTIFS('GSTN-Diff Gross'!$D$7:$D$1006,BOOKS!E835,'GSTN-Diff Gross'!$T$7:$T$1006,"&lt;&gt;0")+COUNTIFS('GSTN-Diff Gross'!$D$7:$D$1006,BOOKS!E835,'GSTN-Diff Gross'!$U$7:$U$1006,"&lt;&gt;0")+COUNTIFS('GSTN-Diff Gross'!$D$7:$D$1006,BOOKS!E835,'GSTN-Diff Gross'!$V$7:$V$1006,"&lt;&gt;0"),BOOKS!H835,"")</f>
        <v/>
      </c>
      <c r="G835" s="96">
        <f t="shared" si="88"/>
        <v>0</v>
      </c>
      <c r="H835" s="96">
        <f t="shared" si="89"/>
        <v>0</v>
      </c>
      <c r="I835" s="97">
        <f t="shared" si="90"/>
        <v>0</v>
      </c>
      <c r="J835" s="98">
        <f t="shared" si="91"/>
        <v>0</v>
      </c>
      <c r="K835" s="96">
        <f t="shared" si="92"/>
        <v>0</v>
      </c>
      <c r="L835" s="93">
        <f>IF(COUNTIFS('GSTN-Diff Gross'!$D$7:$D$1006,BOOKS!E835,'GSTN-Diff Gross'!$R$7:$R$1006,"&lt;&gt;0")+COUNTIFS('GSTN-Diff Gross'!$D$7:$D$1006,BOOKS!E835,'GSTN-Diff Gross'!$S$7:$S$1006,"&lt;&gt;0")+COUNTIFS('GSTN-Diff Gross'!$D$7:$D$1006,BOOKS!E835,'GSTN-Diff Gross'!$T$7:$T$1006,"&lt;&gt;0")+COUNTIFS('GSTN-Diff Gross'!$D$7:$D$1006,BOOKS!E835,'GSTN-Diff Gross'!$U$7:$U$1006,"&lt;&gt;0")+COUNTIFS('GSTN-Diff Gross'!$D$7:$D$1006,BOOKS!E835,'GSTN-Diff Gross'!$V$7:$V$1006,"&lt;&gt;0"),BOOKS!I835,0)</f>
        <v>0</v>
      </c>
      <c r="M835" s="88">
        <f>IF(COUNTIFS('GSTN-Diff Gross'!$D$7:$D$1006,BOOKS!E835,'GSTN-Diff Gross'!$R$7:$R$1006,"&lt;&gt;0")+COUNTIFS('GSTN-Diff Gross'!$D$7:$D$1006,BOOKS!E835,'GSTN-Diff Gross'!$S$7:$S$1006,"&lt;&gt;0")+COUNTIFS('GSTN-Diff Gross'!$D$7:$D$1006,BOOKS!E835,'GSTN-Diff Gross'!$T$7:$T$1006,"&lt;&gt;0")+COUNTIFS('GSTN-Diff Gross'!$D$7:$D$1006,BOOKS!E835,'GSTN-Diff Gross'!$U$7:$U$1006,"&lt;&gt;0")+COUNTIFS('GSTN-Diff Gross'!$D$7:$D$1006,BOOKS!E835,'GSTN-Diff Gross'!$V$7:$V$1006,"&lt;&gt;0"),BOOKS!J835,0)</f>
        <v>0</v>
      </c>
      <c r="N835" s="88">
        <f>IF(COUNTIFS('GSTN-Diff Gross'!$D$7:$D$1006,BOOKS!E835,'GSTN-Diff Gross'!$R$7:$R$1006,"&lt;&gt;0")+COUNTIFS('GSTN-Diff Gross'!$D$7:$D$1006,BOOKS!E835,'GSTN-Diff Gross'!$S$7:$S$1006,"&lt;&gt;0")+COUNTIFS('GSTN-Diff Gross'!$D$7:$D$1006,BOOKS!E835,'GSTN-Diff Gross'!$T$7:$T$1006,"&lt;&gt;0")+COUNTIFS('GSTN-Diff Gross'!$D$7:$D$1006,BOOKS!E835,'GSTN-Diff Gross'!$U$7:$U$1006,"&lt;&gt;0")+COUNTIFS('GSTN-Diff Gross'!$D$7:$D$1006,BOOKS!E835,'GSTN-Diff Gross'!$V$7:$V$1006,"&lt;&gt;0"),BOOKS!K835,0)</f>
        <v>0</v>
      </c>
      <c r="O835" s="88">
        <f>IF(COUNTIFS('GSTN-Diff Gross'!$D$7:$D$1006,BOOKS!E835,'GSTN-Diff Gross'!$R$7:$R$1006,"&lt;&gt;0")+COUNTIFS('GSTN-Diff Gross'!$D$7:$D$1006,BOOKS!E835,'GSTN-Diff Gross'!$S$7:$S$1006,"&lt;&gt;0")+COUNTIFS('GSTN-Diff Gross'!$D$7:$D$1006,BOOKS!E835,'GSTN-Diff Gross'!$T$7:$T$1006,"&lt;&gt;0")+COUNTIFS('GSTN-Diff Gross'!$D$7:$D$1006,BOOKS!E835,'GSTN-Diff Gross'!$U$7:$U$1006,"&lt;&gt;0")+COUNTIFS('GSTN-Diff Gross'!$D$7:$D$1006,BOOKS!E835,'GSTN-Diff Gross'!$V$7:$V$1006,"&lt;&gt;0"),BOOKS!L835,0)</f>
        <v>0</v>
      </c>
      <c r="P835" s="88">
        <f>IF(COUNTIFS('GSTN-Diff Gross'!$D$7:$D$1006,BOOKS!E835,'GSTN-Diff Gross'!$R$7:$R$1006,"&lt;&gt;0")+COUNTIFS('GSTN-Diff Gross'!$D$7:$D$1006,BOOKS!E835,'GSTN-Diff Gross'!$S$7:$S$1006,"&lt;&gt;0")+COUNTIFS('GSTN-Diff Gross'!$D$7:$D$1006,BOOKS!E835,'GSTN-Diff Gross'!$T$7:$T$1006,"&lt;&gt;0")+COUNTIFS('GSTN-Diff Gross'!$D$7:$D$1006,BOOKS!E835,'GSTN-Diff Gross'!$U$7:$U$1006,"&lt;&gt;0")+COUNTIFS('GSTN-Diff Gross'!$D$7:$D$1006,BOOKS!E835,'GSTN-Diff Gross'!$V$7:$V$1006,"&lt;&gt;0"),BOOKS!M835,0)</f>
        <v>0</v>
      </c>
      <c r="Q835" s="84">
        <f>IFERROR(IF(B835="",0,SUMPRODUCT(('2A'!$D$6:$D$1005='GSTN-Bill Wise'!B835)*'2A'!$I$6:$I$1005)),0)</f>
        <v>0</v>
      </c>
      <c r="R835" s="44">
        <f>IFERROR(IF(B835="",0,SUMPRODUCT(('2A'!$D$6:$D$1005='GSTN-Bill Wise'!B835)*'2A'!$J$6:$J$1005)),0)</f>
        <v>0</v>
      </c>
      <c r="S835" s="44">
        <f>IFERROR(IF(B835="",0,SUMPRODUCT(('2A'!$D$6:$D$1005='GSTN-Bill Wise'!B835)*'2A'!$K$6:$K$1005)),0)</f>
        <v>0</v>
      </c>
      <c r="T835" s="44">
        <f>IFERROR(IF(B835="",0,SUMPRODUCT(('2A'!$D$6:$D$1005='GSTN-Bill Wise'!B835)*'2A'!$L$6:$L$1005)),0)</f>
        <v>0</v>
      </c>
      <c r="U835" s="44">
        <f>IFERROR(IF(B835="",0,SUMPRODUCT(('2A'!$D$6:$D$1005='GSTN-Bill Wise'!B835)*'2A'!$M$6:$M$1005)),0)</f>
        <v>0</v>
      </c>
      <c r="V835" s="111"/>
    </row>
    <row r="836" spans="1:22">
      <c r="A836" s="161">
        <f t="shared" si="93"/>
        <v>831</v>
      </c>
      <c r="B836" s="161" t="str">
        <f t="shared" si="87"/>
        <v/>
      </c>
      <c r="C836" s="161" t="str">
        <f>IF(COUNTIFS('GSTN-Diff Gross'!$D$7:$D$1006,BOOKS!E836,'GSTN-Diff Gross'!$R$7:$R$1006,"&lt;&gt;0")+COUNTIFS('GSTN-Diff Gross'!$D$7:$D$1006,BOOKS!E836,'GSTN-Diff Gross'!$S$7:$S$1006,"&lt;&gt;0")+COUNTIFS('GSTN-Diff Gross'!$D$7:$D$1006,BOOKS!E836,'GSTN-Diff Gross'!$T$7:$T$1006,"&lt;&gt;0")+COUNTIFS('GSTN-Diff Gross'!$D$7:$D$1006,BOOKS!E836,'GSTN-Diff Gross'!$U$7:$U$1006,"&lt;&gt;0")+COUNTIFS('GSTN-Diff Gross'!$D$7:$D$1006,BOOKS!E836,'GSTN-Diff Gross'!$V$7:$V$1006,"&lt;&gt;0"),BOOKS!E836,"")</f>
        <v/>
      </c>
      <c r="D836" s="41" t="str">
        <f>IF(COUNTIFS('GSTN-Diff Gross'!$D$7:$D$1006,BOOKS!E836,'GSTN-Diff Gross'!$R$7:$R$1006,"&lt;&gt;0")+COUNTIFS('GSTN-Diff Gross'!$D$7:$D$1006,BOOKS!E836,'GSTN-Diff Gross'!$S$7:$S$1006,"&lt;&gt;0")+COUNTIFS('GSTN-Diff Gross'!$D$7:$D$1006,BOOKS!E836,'GSTN-Diff Gross'!$T$7:$T$1006,"&lt;&gt;0")+COUNTIFS('GSTN-Diff Gross'!$D$7:$D$1006,BOOKS!E836,'GSTN-Diff Gross'!$U$7:$U$1006,"&lt;&gt;0")+COUNTIFS('GSTN-Diff Gross'!$D$7:$D$1006,BOOKS!E836,'GSTN-Diff Gross'!$V$7:$V$1006,"&lt;&gt;0"),BOOKS!F836,"")</f>
        <v/>
      </c>
      <c r="E836" s="68" t="str">
        <f>IF(COUNTIFS('GSTN-Diff Gross'!$D$7:$D$1006,BOOKS!E836,'GSTN-Diff Gross'!$R$7:$R$1006,"&lt;&gt;0")+COUNTIFS('GSTN-Diff Gross'!$D$7:$D$1006,BOOKS!E836,'GSTN-Diff Gross'!$S$7:$S$1006,"&lt;&gt;0")+COUNTIFS('GSTN-Diff Gross'!$D$7:$D$1006,BOOKS!E836,'GSTN-Diff Gross'!$T$7:$T$1006,"&lt;&gt;0")+COUNTIFS('GSTN-Diff Gross'!$D$7:$D$1006,BOOKS!E836,'GSTN-Diff Gross'!$U$7:$U$1006,"&lt;&gt;0")+COUNTIFS('GSTN-Diff Gross'!$D$7:$D$1006,BOOKS!E836,'GSTN-Diff Gross'!$V$7:$V$1006,"&lt;&gt;0"),BOOKS!G836,"")</f>
        <v/>
      </c>
      <c r="F836" s="90" t="str">
        <f>IF(COUNTIFS('GSTN-Diff Gross'!$D$7:$D$1006,BOOKS!E836,'GSTN-Diff Gross'!$R$7:$R$1006,"&lt;&gt;0")+COUNTIFS('GSTN-Diff Gross'!$D$7:$D$1006,BOOKS!E836,'GSTN-Diff Gross'!$S$7:$S$1006,"&lt;&gt;0")+COUNTIFS('GSTN-Diff Gross'!$D$7:$D$1006,BOOKS!E836,'GSTN-Diff Gross'!$T$7:$T$1006,"&lt;&gt;0")+COUNTIFS('GSTN-Diff Gross'!$D$7:$D$1006,BOOKS!E836,'GSTN-Diff Gross'!$U$7:$U$1006,"&lt;&gt;0")+COUNTIFS('GSTN-Diff Gross'!$D$7:$D$1006,BOOKS!E836,'GSTN-Diff Gross'!$V$7:$V$1006,"&lt;&gt;0"),BOOKS!H836,"")</f>
        <v/>
      </c>
      <c r="G836" s="167">
        <f t="shared" si="88"/>
        <v>0</v>
      </c>
      <c r="H836" s="167">
        <f t="shared" si="89"/>
        <v>0</v>
      </c>
      <c r="I836" s="167">
        <f t="shared" si="90"/>
        <v>0</v>
      </c>
      <c r="J836" s="167">
        <f t="shared" si="91"/>
        <v>0</v>
      </c>
      <c r="K836" s="167">
        <f t="shared" si="92"/>
        <v>0</v>
      </c>
      <c r="L836" s="99">
        <f>IF(COUNTIFS('GSTN-Diff Gross'!$D$7:$D$1006,BOOKS!E836,'GSTN-Diff Gross'!$R$7:$R$1006,"&lt;&gt;0")+COUNTIFS('GSTN-Diff Gross'!$D$7:$D$1006,BOOKS!E836,'GSTN-Diff Gross'!$S$7:$S$1006,"&lt;&gt;0")+COUNTIFS('GSTN-Diff Gross'!$D$7:$D$1006,BOOKS!E836,'GSTN-Diff Gross'!$T$7:$T$1006,"&lt;&gt;0")+COUNTIFS('GSTN-Diff Gross'!$D$7:$D$1006,BOOKS!E836,'GSTN-Diff Gross'!$U$7:$U$1006,"&lt;&gt;0")+COUNTIFS('GSTN-Diff Gross'!$D$7:$D$1006,BOOKS!E836,'GSTN-Diff Gross'!$V$7:$V$1006,"&lt;&gt;0"),BOOKS!I836,0)</f>
        <v>0</v>
      </c>
      <c r="M836" s="100">
        <f>IF(COUNTIFS('GSTN-Diff Gross'!$D$7:$D$1006,BOOKS!E836,'GSTN-Diff Gross'!$R$7:$R$1006,"&lt;&gt;0")+COUNTIFS('GSTN-Diff Gross'!$D$7:$D$1006,BOOKS!E836,'GSTN-Diff Gross'!$S$7:$S$1006,"&lt;&gt;0")+COUNTIFS('GSTN-Diff Gross'!$D$7:$D$1006,BOOKS!E836,'GSTN-Diff Gross'!$T$7:$T$1006,"&lt;&gt;0")+COUNTIFS('GSTN-Diff Gross'!$D$7:$D$1006,BOOKS!E836,'GSTN-Diff Gross'!$U$7:$U$1006,"&lt;&gt;0")+COUNTIFS('GSTN-Diff Gross'!$D$7:$D$1006,BOOKS!E836,'GSTN-Diff Gross'!$V$7:$V$1006,"&lt;&gt;0"),BOOKS!J836,0)</f>
        <v>0</v>
      </c>
      <c r="N836" s="100">
        <f>IF(COUNTIFS('GSTN-Diff Gross'!$D$7:$D$1006,BOOKS!E836,'GSTN-Diff Gross'!$R$7:$R$1006,"&lt;&gt;0")+COUNTIFS('GSTN-Diff Gross'!$D$7:$D$1006,BOOKS!E836,'GSTN-Diff Gross'!$S$7:$S$1006,"&lt;&gt;0")+COUNTIFS('GSTN-Diff Gross'!$D$7:$D$1006,BOOKS!E836,'GSTN-Diff Gross'!$T$7:$T$1006,"&lt;&gt;0")+COUNTIFS('GSTN-Diff Gross'!$D$7:$D$1006,BOOKS!E836,'GSTN-Diff Gross'!$U$7:$U$1006,"&lt;&gt;0")+COUNTIFS('GSTN-Diff Gross'!$D$7:$D$1006,BOOKS!E836,'GSTN-Diff Gross'!$V$7:$V$1006,"&lt;&gt;0"),BOOKS!K836,0)</f>
        <v>0</v>
      </c>
      <c r="O836" s="100">
        <f>IF(COUNTIFS('GSTN-Diff Gross'!$D$7:$D$1006,BOOKS!E836,'GSTN-Diff Gross'!$R$7:$R$1006,"&lt;&gt;0")+COUNTIFS('GSTN-Diff Gross'!$D$7:$D$1006,BOOKS!E836,'GSTN-Diff Gross'!$S$7:$S$1006,"&lt;&gt;0")+COUNTIFS('GSTN-Diff Gross'!$D$7:$D$1006,BOOKS!E836,'GSTN-Diff Gross'!$T$7:$T$1006,"&lt;&gt;0")+COUNTIFS('GSTN-Diff Gross'!$D$7:$D$1006,BOOKS!E836,'GSTN-Diff Gross'!$U$7:$U$1006,"&lt;&gt;0")+COUNTIFS('GSTN-Diff Gross'!$D$7:$D$1006,BOOKS!E836,'GSTN-Diff Gross'!$V$7:$V$1006,"&lt;&gt;0"),BOOKS!L836,0)</f>
        <v>0</v>
      </c>
      <c r="P836" s="100">
        <f>IF(COUNTIFS('GSTN-Diff Gross'!$D$7:$D$1006,BOOKS!E836,'GSTN-Diff Gross'!$R$7:$R$1006,"&lt;&gt;0")+COUNTIFS('GSTN-Diff Gross'!$D$7:$D$1006,BOOKS!E836,'GSTN-Diff Gross'!$S$7:$S$1006,"&lt;&gt;0")+COUNTIFS('GSTN-Diff Gross'!$D$7:$D$1006,BOOKS!E836,'GSTN-Diff Gross'!$T$7:$T$1006,"&lt;&gt;0")+COUNTIFS('GSTN-Diff Gross'!$D$7:$D$1006,BOOKS!E836,'GSTN-Diff Gross'!$U$7:$U$1006,"&lt;&gt;0")+COUNTIFS('GSTN-Diff Gross'!$D$7:$D$1006,BOOKS!E836,'GSTN-Diff Gross'!$V$7:$V$1006,"&lt;&gt;0"),BOOKS!M836,0)</f>
        <v>0</v>
      </c>
      <c r="Q836" s="94">
        <f>IFERROR(IF(B836="",0,SUMPRODUCT(('2A'!$D$6:$D$1005='GSTN-Bill Wise'!B836)*'2A'!$I$6:$I$1005)),0)</f>
        <v>0</v>
      </c>
      <c r="R836" s="95">
        <f>IFERROR(IF(B836="",0,SUMPRODUCT(('2A'!$D$6:$D$1005='GSTN-Bill Wise'!B836)*'2A'!$J$6:$J$1005)),0)</f>
        <v>0</v>
      </c>
      <c r="S836" s="95">
        <f>IFERROR(IF(B836="",0,SUMPRODUCT(('2A'!$D$6:$D$1005='GSTN-Bill Wise'!B836)*'2A'!$K$6:$K$1005)),0)</f>
        <v>0</v>
      </c>
      <c r="T836" s="95">
        <f>IFERROR(IF(B836="",0,SUMPRODUCT(('2A'!$D$6:$D$1005='GSTN-Bill Wise'!B836)*'2A'!$L$6:$L$1005)),0)</f>
        <v>0</v>
      </c>
      <c r="U836" s="95">
        <f>IFERROR(IF(B836="",0,SUMPRODUCT(('2A'!$D$6:$D$1005='GSTN-Bill Wise'!B836)*'2A'!$M$6:$M$1005)),0)</f>
        <v>0</v>
      </c>
      <c r="V836" s="111"/>
    </row>
    <row r="837" spans="1:22">
      <c r="A837" s="162">
        <f t="shared" si="93"/>
        <v>832</v>
      </c>
      <c r="B837" s="162" t="str">
        <f t="shared" si="87"/>
        <v/>
      </c>
      <c r="C837" s="162" t="str">
        <f>IF(COUNTIFS('GSTN-Diff Gross'!$D$7:$D$1006,BOOKS!E837,'GSTN-Diff Gross'!$R$7:$R$1006,"&lt;&gt;0")+COUNTIFS('GSTN-Diff Gross'!$D$7:$D$1006,BOOKS!E837,'GSTN-Diff Gross'!$S$7:$S$1006,"&lt;&gt;0")+COUNTIFS('GSTN-Diff Gross'!$D$7:$D$1006,BOOKS!E837,'GSTN-Diff Gross'!$T$7:$T$1006,"&lt;&gt;0")+COUNTIFS('GSTN-Diff Gross'!$D$7:$D$1006,BOOKS!E837,'GSTN-Diff Gross'!$U$7:$U$1006,"&lt;&gt;0")+COUNTIFS('GSTN-Diff Gross'!$D$7:$D$1006,BOOKS!E837,'GSTN-Diff Gross'!$V$7:$V$1006,"&lt;&gt;0"),BOOKS!E837,"")</f>
        <v/>
      </c>
      <c r="D837" s="44" t="str">
        <f>IF(COUNTIFS('GSTN-Diff Gross'!$D$7:$D$1006,BOOKS!E837,'GSTN-Diff Gross'!$R$7:$R$1006,"&lt;&gt;0")+COUNTIFS('GSTN-Diff Gross'!$D$7:$D$1006,BOOKS!E837,'GSTN-Diff Gross'!$S$7:$S$1006,"&lt;&gt;0")+COUNTIFS('GSTN-Diff Gross'!$D$7:$D$1006,BOOKS!E837,'GSTN-Diff Gross'!$T$7:$T$1006,"&lt;&gt;0")+COUNTIFS('GSTN-Diff Gross'!$D$7:$D$1006,BOOKS!E837,'GSTN-Diff Gross'!$U$7:$U$1006,"&lt;&gt;0")+COUNTIFS('GSTN-Diff Gross'!$D$7:$D$1006,BOOKS!E837,'GSTN-Diff Gross'!$V$7:$V$1006,"&lt;&gt;0"),BOOKS!F837,"")</f>
        <v/>
      </c>
      <c r="E837" s="67" t="str">
        <f>IF(COUNTIFS('GSTN-Diff Gross'!$D$7:$D$1006,BOOKS!E837,'GSTN-Diff Gross'!$R$7:$R$1006,"&lt;&gt;0")+COUNTIFS('GSTN-Diff Gross'!$D$7:$D$1006,BOOKS!E837,'GSTN-Diff Gross'!$S$7:$S$1006,"&lt;&gt;0")+COUNTIFS('GSTN-Diff Gross'!$D$7:$D$1006,BOOKS!E837,'GSTN-Diff Gross'!$T$7:$T$1006,"&lt;&gt;0")+COUNTIFS('GSTN-Diff Gross'!$D$7:$D$1006,BOOKS!E837,'GSTN-Diff Gross'!$U$7:$U$1006,"&lt;&gt;0")+COUNTIFS('GSTN-Diff Gross'!$D$7:$D$1006,BOOKS!E837,'GSTN-Diff Gross'!$V$7:$V$1006,"&lt;&gt;0"),BOOKS!G837,"")</f>
        <v/>
      </c>
      <c r="F837" s="89" t="str">
        <f>IF(COUNTIFS('GSTN-Diff Gross'!$D$7:$D$1006,BOOKS!E837,'GSTN-Diff Gross'!$R$7:$R$1006,"&lt;&gt;0")+COUNTIFS('GSTN-Diff Gross'!$D$7:$D$1006,BOOKS!E837,'GSTN-Diff Gross'!$S$7:$S$1006,"&lt;&gt;0")+COUNTIFS('GSTN-Diff Gross'!$D$7:$D$1006,BOOKS!E837,'GSTN-Diff Gross'!$T$7:$T$1006,"&lt;&gt;0")+COUNTIFS('GSTN-Diff Gross'!$D$7:$D$1006,BOOKS!E837,'GSTN-Diff Gross'!$U$7:$U$1006,"&lt;&gt;0")+COUNTIFS('GSTN-Diff Gross'!$D$7:$D$1006,BOOKS!E837,'GSTN-Diff Gross'!$V$7:$V$1006,"&lt;&gt;0"),BOOKS!H837,"")</f>
        <v/>
      </c>
      <c r="G837" s="96">
        <f t="shared" si="88"/>
        <v>0</v>
      </c>
      <c r="H837" s="96">
        <f t="shared" si="89"/>
        <v>0</v>
      </c>
      <c r="I837" s="97">
        <f t="shared" si="90"/>
        <v>0</v>
      </c>
      <c r="J837" s="98">
        <f t="shared" si="91"/>
        <v>0</v>
      </c>
      <c r="K837" s="96">
        <f t="shared" si="92"/>
        <v>0</v>
      </c>
      <c r="L837" s="93">
        <f>IF(COUNTIFS('GSTN-Diff Gross'!$D$7:$D$1006,BOOKS!E837,'GSTN-Diff Gross'!$R$7:$R$1006,"&lt;&gt;0")+COUNTIFS('GSTN-Diff Gross'!$D$7:$D$1006,BOOKS!E837,'GSTN-Diff Gross'!$S$7:$S$1006,"&lt;&gt;0")+COUNTIFS('GSTN-Diff Gross'!$D$7:$D$1006,BOOKS!E837,'GSTN-Diff Gross'!$T$7:$T$1006,"&lt;&gt;0")+COUNTIFS('GSTN-Diff Gross'!$D$7:$D$1006,BOOKS!E837,'GSTN-Diff Gross'!$U$7:$U$1006,"&lt;&gt;0")+COUNTIFS('GSTN-Diff Gross'!$D$7:$D$1006,BOOKS!E837,'GSTN-Diff Gross'!$V$7:$V$1006,"&lt;&gt;0"),BOOKS!I837,0)</f>
        <v>0</v>
      </c>
      <c r="M837" s="88">
        <f>IF(COUNTIFS('GSTN-Diff Gross'!$D$7:$D$1006,BOOKS!E837,'GSTN-Diff Gross'!$R$7:$R$1006,"&lt;&gt;0")+COUNTIFS('GSTN-Diff Gross'!$D$7:$D$1006,BOOKS!E837,'GSTN-Diff Gross'!$S$7:$S$1006,"&lt;&gt;0")+COUNTIFS('GSTN-Diff Gross'!$D$7:$D$1006,BOOKS!E837,'GSTN-Diff Gross'!$T$7:$T$1006,"&lt;&gt;0")+COUNTIFS('GSTN-Diff Gross'!$D$7:$D$1006,BOOKS!E837,'GSTN-Diff Gross'!$U$7:$U$1006,"&lt;&gt;0")+COUNTIFS('GSTN-Diff Gross'!$D$7:$D$1006,BOOKS!E837,'GSTN-Diff Gross'!$V$7:$V$1006,"&lt;&gt;0"),BOOKS!J837,0)</f>
        <v>0</v>
      </c>
      <c r="N837" s="88">
        <f>IF(COUNTIFS('GSTN-Diff Gross'!$D$7:$D$1006,BOOKS!E837,'GSTN-Diff Gross'!$R$7:$R$1006,"&lt;&gt;0")+COUNTIFS('GSTN-Diff Gross'!$D$7:$D$1006,BOOKS!E837,'GSTN-Diff Gross'!$S$7:$S$1006,"&lt;&gt;0")+COUNTIFS('GSTN-Diff Gross'!$D$7:$D$1006,BOOKS!E837,'GSTN-Diff Gross'!$T$7:$T$1006,"&lt;&gt;0")+COUNTIFS('GSTN-Diff Gross'!$D$7:$D$1006,BOOKS!E837,'GSTN-Diff Gross'!$U$7:$U$1006,"&lt;&gt;0")+COUNTIFS('GSTN-Diff Gross'!$D$7:$D$1006,BOOKS!E837,'GSTN-Diff Gross'!$V$7:$V$1006,"&lt;&gt;0"),BOOKS!K837,0)</f>
        <v>0</v>
      </c>
      <c r="O837" s="88">
        <f>IF(COUNTIFS('GSTN-Diff Gross'!$D$7:$D$1006,BOOKS!E837,'GSTN-Diff Gross'!$R$7:$R$1006,"&lt;&gt;0")+COUNTIFS('GSTN-Diff Gross'!$D$7:$D$1006,BOOKS!E837,'GSTN-Diff Gross'!$S$7:$S$1006,"&lt;&gt;0")+COUNTIFS('GSTN-Diff Gross'!$D$7:$D$1006,BOOKS!E837,'GSTN-Diff Gross'!$T$7:$T$1006,"&lt;&gt;0")+COUNTIFS('GSTN-Diff Gross'!$D$7:$D$1006,BOOKS!E837,'GSTN-Diff Gross'!$U$7:$U$1006,"&lt;&gt;0")+COUNTIFS('GSTN-Diff Gross'!$D$7:$D$1006,BOOKS!E837,'GSTN-Diff Gross'!$V$7:$V$1006,"&lt;&gt;0"),BOOKS!L837,0)</f>
        <v>0</v>
      </c>
      <c r="P837" s="88">
        <f>IF(COUNTIFS('GSTN-Diff Gross'!$D$7:$D$1006,BOOKS!E837,'GSTN-Diff Gross'!$R$7:$R$1006,"&lt;&gt;0")+COUNTIFS('GSTN-Diff Gross'!$D$7:$D$1006,BOOKS!E837,'GSTN-Diff Gross'!$S$7:$S$1006,"&lt;&gt;0")+COUNTIFS('GSTN-Diff Gross'!$D$7:$D$1006,BOOKS!E837,'GSTN-Diff Gross'!$T$7:$T$1006,"&lt;&gt;0")+COUNTIFS('GSTN-Diff Gross'!$D$7:$D$1006,BOOKS!E837,'GSTN-Diff Gross'!$U$7:$U$1006,"&lt;&gt;0")+COUNTIFS('GSTN-Diff Gross'!$D$7:$D$1006,BOOKS!E837,'GSTN-Diff Gross'!$V$7:$V$1006,"&lt;&gt;0"),BOOKS!M837,0)</f>
        <v>0</v>
      </c>
      <c r="Q837" s="84">
        <f>IFERROR(IF(B837="",0,SUMPRODUCT(('2A'!$D$6:$D$1005='GSTN-Bill Wise'!B837)*'2A'!$I$6:$I$1005)),0)</f>
        <v>0</v>
      </c>
      <c r="R837" s="44">
        <f>IFERROR(IF(B837="",0,SUMPRODUCT(('2A'!$D$6:$D$1005='GSTN-Bill Wise'!B837)*'2A'!$J$6:$J$1005)),0)</f>
        <v>0</v>
      </c>
      <c r="S837" s="44">
        <f>IFERROR(IF(B837="",0,SUMPRODUCT(('2A'!$D$6:$D$1005='GSTN-Bill Wise'!B837)*'2A'!$K$6:$K$1005)),0)</f>
        <v>0</v>
      </c>
      <c r="T837" s="44">
        <f>IFERROR(IF(B837="",0,SUMPRODUCT(('2A'!$D$6:$D$1005='GSTN-Bill Wise'!B837)*'2A'!$L$6:$L$1005)),0)</f>
        <v>0</v>
      </c>
      <c r="U837" s="44">
        <f>IFERROR(IF(B837="",0,SUMPRODUCT(('2A'!$D$6:$D$1005='GSTN-Bill Wise'!B837)*'2A'!$M$6:$M$1005)),0)</f>
        <v>0</v>
      </c>
      <c r="V837" s="111"/>
    </row>
    <row r="838" spans="1:22">
      <c r="A838" s="161">
        <f t="shared" si="93"/>
        <v>833</v>
      </c>
      <c r="B838" s="161" t="str">
        <f t="shared" si="87"/>
        <v/>
      </c>
      <c r="C838" s="161" t="str">
        <f>IF(COUNTIFS('GSTN-Diff Gross'!$D$7:$D$1006,BOOKS!E838,'GSTN-Diff Gross'!$R$7:$R$1006,"&lt;&gt;0")+COUNTIFS('GSTN-Diff Gross'!$D$7:$D$1006,BOOKS!E838,'GSTN-Diff Gross'!$S$7:$S$1006,"&lt;&gt;0")+COUNTIFS('GSTN-Diff Gross'!$D$7:$D$1006,BOOKS!E838,'GSTN-Diff Gross'!$T$7:$T$1006,"&lt;&gt;0")+COUNTIFS('GSTN-Diff Gross'!$D$7:$D$1006,BOOKS!E838,'GSTN-Diff Gross'!$U$7:$U$1006,"&lt;&gt;0")+COUNTIFS('GSTN-Diff Gross'!$D$7:$D$1006,BOOKS!E838,'GSTN-Diff Gross'!$V$7:$V$1006,"&lt;&gt;0"),BOOKS!E838,"")</f>
        <v/>
      </c>
      <c r="D838" s="41" t="str">
        <f>IF(COUNTIFS('GSTN-Diff Gross'!$D$7:$D$1006,BOOKS!E838,'GSTN-Diff Gross'!$R$7:$R$1006,"&lt;&gt;0")+COUNTIFS('GSTN-Diff Gross'!$D$7:$D$1006,BOOKS!E838,'GSTN-Diff Gross'!$S$7:$S$1006,"&lt;&gt;0")+COUNTIFS('GSTN-Diff Gross'!$D$7:$D$1006,BOOKS!E838,'GSTN-Diff Gross'!$T$7:$T$1006,"&lt;&gt;0")+COUNTIFS('GSTN-Diff Gross'!$D$7:$D$1006,BOOKS!E838,'GSTN-Diff Gross'!$U$7:$U$1006,"&lt;&gt;0")+COUNTIFS('GSTN-Diff Gross'!$D$7:$D$1006,BOOKS!E838,'GSTN-Diff Gross'!$V$7:$V$1006,"&lt;&gt;0"),BOOKS!F838,"")</f>
        <v/>
      </c>
      <c r="E838" s="68" t="str">
        <f>IF(COUNTIFS('GSTN-Diff Gross'!$D$7:$D$1006,BOOKS!E838,'GSTN-Diff Gross'!$R$7:$R$1006,"&lt;&gt;0")+COUNTIFS('GSTN-Diff Gross'!$D$7:$D$1006,BOOKS!E838,'GSTN-Diff Gross'!$S$7:$S$1006,"&lt;&gt;0")+COUNTIFS('GSTN-Diff Gross'!$D$7:$D$1006,BOOKS!E838,'GSTN-Diff Gross'!$T$7:$T$1006,"&lt;&gt;0")+COUNTIFS('GSTN-Diff Gross'!$D$7:$D$1006,BOOKS!E838,'GSTN-Diff Gross'!$U$7:$U$1006,"&lt;&gt;0")+COUNTIFS('GSTN-Diff Gross'!$D$7:$D$1006,BOOKS!E838,'GSTN-Diff Gross'!$V$7:$V$1006,"&lt;&gt;0"),BOOKS!G838,"")</f>
        <v/>
      </c>
      <c r="F838" s="90" t="str">
        <f>IF(COUNTIFS('GSTN-Diff Gross'!$D$7:$D$1006,BOOKS!E838,'GSTN-Diff Gross'!$R$7:$R$1006,"&lt;&gt;0")+COUNTIFS('GSTN-Diff Gross'!$D$7:$D$1006,BOOKS!E838,'GSTN-Diff Gross'!$S$7:$S$1006,"&lt;&gt;0")+COUNTIFS('GSTN-Diff Gross'!$D$7:$D$1006,BOOKS!E838,'GSTN-Diff Gross'!$T$7:$T$1006,"&lt;&gt;0")+COUNTIFS('GSTN-Diff Gross'!$D$7:$D$1006,BOOKS!E838,'GSTN-Diff Gross'!$U$7:$U$1006,"&lt;&gt;0")+COUNTIFS('GSTN-Diff Gross'!$D$7:$D$1006,BOOKS!E838,'GSTN-Diff Gross'!$V$7:$V$1006,"&lt;&gt;0"),BOOKS!H838,"")</f>
        <v/>
      </c>
      <c r="G838" s="167">
        <f t="shared" si="88"/>
        <v>0</v>
      </c>
      <c r="H838" s="167">
        <f t="shared" si="89"/>
        <v>0</v>
      </c>
      <c r="I838" s="167">
        <f t="shared" si="90"/>
        <v>0</v>
      </c>
      <c r="J838" s="167">
        <f t="shared" si="91"/>
        <v>0</v>
      </c>
      <c r="K838" s="167">
        <f t="shared" si="92"/>
        <v>0</v>
      </c>
      <c r="L838" s="99">
        <f>IF(COUNTIFS('GSTN-Diff Gross'!$D$7:$D$1006,BOOKS!E838,'GSTN-Diff Gross'!$R$7:$R$1006,"&lt;&gt;0")+COUNTIFS('GSTN-Diff Gross'!$D$7:$D$1006,BOOKS!E838,'GSTN-Diff Gross'!$S$7:$S$1006,"&lt;&gt;0")+COUNTIFS('GSTN-Diff Gross'!$D$7:$D$1006,BOOKS!E838,'GSTN-Diff Gross'!$T$7:$T$1006,"&lt;&gt;0")+COUNTIFS('GSTN-Diff Gross'!$D$7:$D$1006,BOOKS!E838,'GSTN-Diff Gross'!$U$7:$U$1006,"&lt;&gt;0")+COUNTIFS('GSTN-Diff Gross'!$D$7:$D$1006,BOOKS!E838,'GSTN-Diff Gross'!$V$7:$V$1006,"&lt;&gt;0"),BOOKS!I838,0)</f>
        <v>0</v>
      </c>
      <c r="M838" s="100">
        <f>IF(COUNTIFS('GSTN-Diff Gross'!$D$7:$D$1006,BOOKS!E838,'GSTN-Diff Gross'!$R$7:$R$1006,"&lt;&gt;0")+COUNTIFS('GSTN-Diff Gross'!$D$7:$D$1006,BOOKS!E838,'GSTN-Diff Gross'!$S$7:$S$1006,"&lt;&gt;0")+COUNTIFS('GSTN-Diff Gross'!$D$7:$D$1006,BOOKS!E838,'GSTN-Diff Gross'!$T$7:$T$1006,"&lt;&gt;0")+COUNTIFS('GSTN-Diff Gross'!$D$7:$D$1006,BOOKS!E838,'GSTN-Diff Gross'!$U$7:$U$1006,"&lt;&gt;0")+COUNTIFS('GSTN-Diff Gross'!$D$7:$D$1006,BOOKS!E838,'GSTN-Diff Gross'!$V$7:$V$1006,"&lt;&gt;0"),BOOKS!J838,0)</f>
        <v>0</v>
      </c>
      <c r="N838" s="100">
        <f>IF(COUNTIFS('GSTN-Diff Gross'!$D$7:$D$1006,BOOKS!E838,'GSTN-Diff Gross'!$R$7:$R$1006,"&lt;&gt;0")+COUNTIFS('GSTN-Diff Gross'!$D$7:$D$1006,BOOKS!E838,'GSTN-Diff Gross'!$S$7:$S$1006,"&lt;&gt;0")+COUNTIFS('GSTN-Diff Gross'!$D$7:$D$1006,BOOKS!E838,'GSTN-Diff Gross'!$T$7:$T$1006,"&lt;&gt;0")+COUNTIFS('GSTN-Diff Gross'!$D$7:$D$1006,BOOKS!E838,'GSTN-Diff Gross'!$U$7:$U$1006,"&lt;&gt;0")+COUNTIFS('GSTN-Diff Gross'!$D$7:$D$1006,BOOKS!E838,'GSTN-Diff Gross'!$V$7:$V$1006,"&lt;&gt;0"),BOOKS!K838,0)</f>
        <v>0</v>
      </c>
      <c r="O838" s="100">
        <f>IF(COUNTIFS('GSTN-Diff Gross'!$D$7:$D$1006,BOOKS!E838,'GSTN-Diff Gross'!$R$7:$R$1006,"&lt;&gt;0")+COUNTIFS('GSTN-Diff Gross'!$D$7:$D$1006,BOOKS!E838,'GSTN-Diff Gross'!$S$7:$S$1006,"&lt;&gt;0")+COUNTIFS('GSTN-Diff Gross'!$D$7:$D$1006,BOOKS!E838,'GSTN-Diff Gross'!$T$7:$T$1006,"&lt;&gt;0")+COUNTIFS('GSTN-Diff Gross'!$D$7:$D$1006,BOOKS!E838,'GSTN-Diff Gross'!$U$7:$U$1006,"&lt;&gt;0")+COUNTIFS('GSTN-Diff Gross'!$D$7:$D$1006,BOOKS!E838,'GSTN-Diff Gross'!$V$7:$V$1006,"&lt;&gt;0"),BOOKS!L838,0)</f>
        <v>0</v>
      </c>
      <c r="P838" s="100">
        <f>IF(COUNTIFS('GSTN-Diff Gross'!$D$7:$D$1006,BOOKS!E838,'GSTN-Diff Gross'!$R$7:$R$1006,"&lt;&gt;0")+COUNTIFS('GSTN-Diff Gross'!$D$7:$D$1006,BOOKS!E838,'GSTN-Diff Gross'!$S$7:$S$1006,"&lt;&gt;0")+COUNTIFS('GSTN-Diff Gross'!$D$7:$D$1006,BOOKS!E838,'GSTN-Diff Gross'!$T$7:$T$1006,"&lt;&gt;0")+COUNTIFS('GSTN-Diff Gross'!$D$7:$D$1006,BOOKS!E838,'GSTN-Diff Gross'!$U$7:$U$1006,"&lt;&gt;0")+COUNTIFS('GSTN-Diff Gross'!$D$7:$D$1006,BOOKS!E838,'GSTN-Diff Gross'!$V$7:$V$1006,"&lt;&gt;0"),BOOKS!M838,0)</f>
        <v>0</v>
      </c>
      <c r="Q838" s="94">
        <f>IFERROR(IF(B838="",0,SUMPRODUCT(('2A'!$D$6:$D$1005='GSTN-Bill Wise'!B838)*'2A'!$I$6:$I$1005)),0)</f>
        <v>0</v>
      </c>
      <c r="R838" s="95">
        <f>IFERROR(IF(B838="",0,SUMPRODUCT(('2A'!$D$6:$D$1005='GSTN-Bill Wise'!B838)*'2A'!$J$6:$J$1005)),0)</f>
        <v>0</v>
      </c>
      <c r="S838" s="95">
        <f>IFERROR(IF(B838="",0,SUMPRODUCT(('2A'!$D$6:$D$1005='GSTN-Bill Wise'!B838)*'2A'!$K$6:$K$1005)),0)</f>
        <v>0</v>
      </c>
      <c r="T838" s="95">
        <f>IFERROR(IF(B838="",0,SUMPRODUCT(('2A'!$D$6:$D$1005='GSTN-Bill Wise'!B838)*'2A'!$L$6:$L$1005)),0)</f>
        <v>0</v>
      </c>
      <c r="U838" s="95">
        <f>IFERROR(IF(B838="",0,SUMPRODUCT(('2A'!$D$6:$D$1005='GSTN-Bill Wise'!B838)*'2A'!$M$6:$M$1005)),0)</f>
        <v>0</v>
      </c>
      <c r="V838" s="111"/>
    </row>
    <row r="839" spans="1:22">
      <c r="A839" s="162">
        <f t="shared" si="93"/>
        <v>834</v>
      </c>
      <c r="B839" s="162" t="str">
        <f t="shared" ref="B839:B902" si="94">C839&amp;E839</f>
        <v/>
      </c>
      <c r="C839" s="162" t="str">
        <f>IF(COUNTIFS('GSTN-Diff Gross'!$D$7:$D$1006,BOOKS!E839,'GSTN-Diff Gross'!$R$7:$R$1006,"&lt;&gt;0")+COUNTIFS('GSTN-Diff Gross'!$D$7:$D$1006,BOOKS!E839,'GSTN-Diff Gross'!$S$7:$S$1006,"&lt;&gt;0")+COUNTIFS('GSTN-Diff Gross'!$D$7:$D$1006,BOOKS!E839,'GSTN-Diff Gross'!$T$7:$T$1006,"&lt;&gt;0")+COUNTIFS('GSTN-Diff Gross'!$D$7:$D$1006,BOOKS!E839,'GSTN-Diff Gross'!$U$7:$U$1006,"&lt;&gt;0")+COUNTIFS('GSTN-Diff Gross'!$D$7:$D$1006,BOOKS!E839,'GSTN-Diff Gross'!$V$7:$V$1006,"&lt;&gt;0"),BOOKS!E839,"")</f>
        <v/>
      </c>
      <c r="D839" s="44" t="str">
        <f>IF(COUNTIFS('GSTN-Diff Gross'!$D$7:$D$1006,BOOKS!E839,'GSTN-Diff Gross'!$R$7:$R$1006,"&lt;&gt;0")+COUNTIFS('GSTN-Diff Gross'!$D$7:$D$1006,BOOKS!E839,'GSTN-Diff Gross'!$S$7:$S$1006,"&lt;&gt;0")+COUNTIFS('GSTN-Diff Gross'!$D$7:$D$1006,BOOKS!E839,'GSTN-Diff Gross'!$T$7:$T$1006,"&lt;&gt;0")+COUNTIFS('GSTN-Diff Gross'!$D$7:$D$1006,BOOKS!E839,'GSTN-Diff Gross'!$U$7:$U$1006,"&lt;&gt;0")+COUNTIFS('GSTN-Diff Gross'!$D$7:$D$1006,BOOKS!E839,'GSTN-Diff Gross'!$V$7:$V$1006,"&lt;&gt;0"),BOOKS!F839,"")</f>
        <v/>
      </c>
      <c r="E839" s="67" t="str">
        <f>IF(COUNTIFS('GSTN-Diff Gross'!$D$7:$D$1006,BOOKS!E839,'GSTN-Diff Gross'!$R$7:$R$1006,"&lt;&gt;0")+COUNTIFS('GSTN-Diff Gross'!$D$7:$D$1006,BOOKS!E839,'GSTN-Diff Gross'!$S$7:$S$1006,"&lt;&gt;0")+COUNTIFS('GSTN-Diff Gross'!$D$7:$D$1006,BOOKS!E839,'GSTN-Diff Gross'!$T$7:$T$1006,"&lt;&gt;0")+COUNTIFS('GSTN-Diff Gross'!$D$7:$D$1006,BOOKS!E839,'GSTN-Diff Gross'!$U$7:$U$1006,"&lt;&gt;0")+COUNTIFS('GSTN-Diff Gross'!$D$7:$D$1006,BOOKS!E839,'GSTN-Diff Gross'!$V$7:$V$1006,"&lt;&gt;0"),BOOKS!G839,"")</f>
        <v/>
      </c>
      <c r="F839" s="89" t="str">
        <f>IF(COUNTIFS('GSTN-Diff Gross'!$D$7:$D$1006,BOOKS!E839,'GSTN-Diff Gross'!$R$7:$R$1006,"&lt;&gt;0")+COUNTIFS('GSTN-Diff Gross'!$D$7:$D$1006,BOOKS!E839,'GSTN-Diff Gross'!$S$7:$S$1006,"&lt;&gt;0")+COUNTIFS('GSTN-Diff Gross'!$D$7:$D$1006,BOOKS!E839,'GSTN-Diff Gross'!$T$7:$T$1006,"&lt;&gt;0")+COUNTIFS('GSTN-Diff Gross'!$D$7:$D$1006,BOOKS!E839,'GSTN-Diff Gross'!$U$7:$U$1006,"&lt;&gt;0")+COUNTIFS('GSTN-Diff Gross'!$D$7:$D$1006,BOOKS!E839,'GSTN-Diff Gross'!$V$7:$V$1006,"&lt;&gt;0"),BOOKS!H839,"")</f>
        <v/>
      </c>
      <c r="G839" s="96">
        <f t="shared" ref="G839:G902" si="95">L839-Q839</f>
        <v>0</v>
      </c>
      <c r="H839" s="96">
        <f t="shared" ref="H839:H902" si="96">M839-R839</f>
        <v>0</v>
      </c>
      <c r="I839" s="97">
        <f t="shared" ref="I839:I902" si="97">N839-S839</f>
        <v>0</v>
      </c>
      <c r="J839" s="98">
        <f t="shared" ref="J839:J902" si="98">O839-T839</f>
        <v>0</v>
      </c>
      <c r="K839" s="96">
        <f t="shared" ref="K839:K902" si="99">P839-U839</f>
        <v>0</v>
      </c>
      <c r="L839" s="93">
        <f>IF(COUNTIFS('GSTN-Diff Gross'!$D$7:$D$1006,BOOKS!E839,'GSTN-Diff Gross'!$R$7:$R$1006,"&lt;&gt;0")+COUNTIFS('GSTN-Diff Gross'!$D$7:$D$1006,BOOKS!E839,'GSTN-Diff Gross'!$S$7:$S$1006,"&lt;&gt;0")+COUNTIFS('GSTN-Diff Gross'!$D$7:$D$1006,BOOKS!E839,'GSTN-Diff Gross'!$T$7:$T$1006,"&lt;&gt;0")+COUNTIFS('GSTN-Diff Gross'!$D$7:$D$1006,BOOKS!E839,'GSTN-Diff Gross'!$U$7:$U$1006,"&lt;&gt;0")+COUNTIFS('GSTN-Diff Gross'!$D$7:$D$1006,BOOKS!E839,'GSTN-Diff Gross'!$V$7:$V$1006,"&lt;&gt;0"),BOOKS!I839,0)</f>
        <v>0</v>
      </c>
      <c r="M839" s="88">
        <f>IF(COUNTIFS('GSTN-Diff Gross'!$D$7:$D$1006,BOOKS!E839,'GSTN-Diff Gross'!$R$7:$R$1006,"&lt;&gt;0")+COUNTIFS('GSTN-Diff Gross'!$D$7:$D$1006,BOOKS!E839,'GSTN-Diff Gross'!$S$7:$S$1006,"&lt;&gt;0")+COUNTIFS('GSTN-Diff Gross'!$D$7:$D$1006,BOOKS!E839,'GSTN-Diff Gross'!$T$7:$T$1006,"&lt;&gt;0")+COUNTIFS('GSTN-Diff Gross'!$D$7:$D$1006,BOOKS!E839,'GSTN-Diff Gross'!$U$7:$U$1006,"&lt;&gt;0")+COUNTIFS('GSTN-Diff Gross'!$D$7:$D$1006,BOOKS!E839,'GSTN-Diff Gross'!$V$7:$V$1006,"&lt;&gt;0"),BOOKS!J839,0)</f>
        <v>0</v>
      </c>
      <c r="N839" s="88">
        <f>IF(COUNTIFS('GSTN-Diff Gross'!$D$7:$D$1006,BOOKS!E839,'GSTN-Diff Gross'!$R$7:$R$1006,"&lt;&gt;0")+COUNTIFS('GSTN-Diff Gross'!$D$7:$D$1006,BOOKS!E839,'GSTN-Diff Gross'!$S$7:$S$1006,"&lt;&gt;0")+COUNTIFS('GSTN-Diff Gross'!$D$7:$D$1006,BOOKS!E839,'GSTN-Diff Gross'!$T$7:$T$1006,"&lt;&gt;0")+COUNTIFS('GSTN-Diff Gross'!$D$7:$D$1006,BOOKS!E839,'GSTN-Diff Gross'!$U$7:$U$1006,"&lt;&gt;0")+COUNTIFS('GSTN-Diff Gross'!$D$7:$D$1006,BOOKS!E839,'GSTN-Diff Gross'!$V$7:$V$1006,"&lt;&gt;0"),BOOKS!K839,0)</f>
        <v>0</v>
      </c>
      <c r="O839" s="88">
        <f>IF(COUNTIFS('GSTN-Diff Gross'!$D$7:$D$1006,BOOKS!E839,'GSTN-Diff Gross'!$R$7:$R$1006,"&lt;&gt;0")+COUNTIFS('GSTN-Diff Gross'!$D$7:$D$1006,BOOKS!E839,'GSTN-Diff Gross'!$S$7:$S$1006,"&lt;&gt;0")+COUNTIFS('GSTN-Diff Gross'!$D$7:$D$1006,BOOKS!E839,'GSTN-Diff Gross'!$T$7:$T$1006,"&lt;&gt;0")+COUNTIFS('GSTN-Diff Gross'!$D$7:$D$1006,BOOKS!E839,'GSTN-Diff Gross'!$U$7:$U$1006,"&lt;&gt;0")+COUNTIFS('GSTN-Diff Gross'!$D$7:$D$1006,BOOKS!E839,'GSTN-Diff Gross'!$V$7:$V$1006,"&lt;&gt;0"),BOOKS!L839,0)</f>
        <v>0</v>
      </c>
      <c r="P839" s="88">
        <f>IF(COUNTIFS('GSTN-Diff Gross'!$D$7:$D$1006,BOOKS!E839,'GSTN-Diff Gross'!$R$7:$R$1006,"&lt;&gt;0")+COUNTIFS('GSTN-Diff Gross'!$D$7:$D$1006,BOOKS!E839,'GSTN-Diff Gross'!$S$7:$S$1006,"&lt;&gt;0")+COUNTIFS('GSTN-Diff Gross'!$D$7:$D$1006,BOOKS!E839,'GSTN-Diff Gross'!$T$7:$T$1006,"&lt;&gt;0")+COUNTIFS('GSTN-Diff Gross'!$D$7:$D$1006,BOOKS!E839,'GSTN-Diff Gross'!$U$7:$U$1006,"&lt;&gt;0")+COUNTIFS('GSTN-Diff Gross'!$D$7:$D$1006,BOOKS!E839,'GSTN-Diff Gross'!$V$7:$V$1006,"&lt;&gt;0"),BOOKS!M839,0)</f>
        <v>0</v>
      </c>
      <c r="Q839" s="84">
        <f>IFERROR(IF(B839="",0,SUMPRODUCT(('2A'!$D$6:$D$1005='GSTN-Bill Wise'!B839)*'2A'!$I$6:$I$1005)),0)</f>
        <v>0</v>
      </c>
      <c r="R839" s="44">
        <f>IFERROR(IF(B839="",0,SUMPRODUCT(('2A'!$D$6:$D$1005='GSTN-Bill Wise'!B839)*'2A'!$J$6:$J$1005)),0)</f>
        <v>0</v>
      </c>
      <c r="S839" s="44">
        <f>IFERROR(IF(B839="",0,SUMPRODUCT(('2A'!$D$6:$D$1005='GSTN-Bill Wise'!B839)*'2A'!$K$6:$K$1005)),0)</f>
        <v>0</v>
      </c>
      <c r="T839" s="44">
        <f>IFERROR(IF(B839="",0,SUMPRODUCT(('2A'!$D$6:$D$1005='GSTN-Bill Wise'!B839)*'2A'!$L$6:$L$1005)),0)</f>
        <v>0</v>
      </c>
      <c r="U839" s="44">
        <f>IFERROR(IF(B839="",0,SUMPRODUCT(('2A'!$D$6:$D$1005='GSTN-Bill Wise'!B839)*'2A'!$M$6:$M$1005)),0)</f>
        <v>0</v>
      </c>
      <c r="V839" s="111"/>
    </row>
    <row r="840" spans="1:22">
      <c r="A840" s="161">
        <f t="shared" ref="A840:A903" si="100">A839+1</f>
        <v>835</v>
      </c>
      <c r="B840" s="161" t="str">
        <f t="shared" si="94"/>
        <v/>
      </c>
      <c r="C840" s="161" t="str">
        <f>IF(COUNTIFS('GSTN-Diff Gross'!$D$7:$D$1006,BOOKS!E840,'GSTN-Diff Gross'!$R$7:$R$1006,"&lt;&gt;0")+COUNTIFS('GSTN-Diff Gross'!$D$7:$D$1006,BOOKS!E840,'GSTN-Diff Gross'!$S$7:$S$1006,"&lt;&gt;0")+COUNTIFS('GSTN-Diff Gross'!$D$7:$D$1006,BOOKS!E840,'GSTN-Diff Gross'!$T$7:$T$1006,"&lt;&gt;0")+COUNTIFS('GSTN-Diff Gross'!$D$7:$D$1006,BOOKS!E840,'GSTN-Diff Gross'!$U$7:$U$1006,"&lt;&gt;0")+COUNTIFS('GSTN-Diff Gross'!$D$7:$D$1006,BOOKS!E840,'GSTN-Diff Gross'!$V$7:$V$1006,"&lt;&gt;0"),BOOKS!E840,"")</f>
        <v/>
      </c>
      <c r="D840" s="41" t="str">
        <f>IF(COUNTIFS('GSTN-Diff Gross'!$D$7:$D$1006,BOOKS!E840,'GSTN-Diff Gross'!$R$7:$R$1006,"&lt;&gt;0")+COUNTIFS('GSTN-Diff Gross'!$D$7:$D$1006,BOOKS!E840,'GSTN-Diff Gross'!$S$7:$S$1006,"&lt;&gt;0")+COUNTIFS('GSTN-Diff Gross'!$D$7:$D$1006,BOOKS!E840,'GSTN-Diff Gross'!$T$7:$T$1006,"&lt;&gt;0")+COUNTIFS('GSTN-Diff Gross'!$D$7:$D$1006,BOOKS!E840,'GSTN-Diff Gross'!$U$7:$U$1006,"&lt;&gt;0")+COUNTIFS('GSTN-Diff Gross'!$D$7:$D$1006,BOOKS!E840,'GSTN-Diff Gross'!$V$7:$V$1006,"&lt;&gt;0"),BOOKS!F840,"")</f>
        <v/>
      </c>
      <c r="E840" s="68" t="str">
        <f>IF(COUNTIFS('GSTN-Diff Gross'!$D$7:$D$1006,BOOKS!E840,'GSTN-Diff Gross'!$R$7:$R$1006,"&lt;&gt;0")+COUNTIFS('GSTN-Diff Gross'!$D$7:$D$1006,BOOKS!E840,'GSTN-Diff Gross'!$S$7:$S$1006,"&lt;&gt;0")+COUNTIFS('GSTN-Diff Gross'!$D$7:$D$1006,BOOKS!E840,'GSTN-Diff Gross'!$T$7:$T$1006,"&lt;&gt;0")+COUNTIFS('GSTN-Diff Gross'!$D$7:$D$1006,BOOKS!E840,'GSTN-Diff Gross'!$U$7:$U$1006,"&lt;&gt;0")+COUNTIFS('GSTN-Diff Gross'!$D$7:$D$1006,BOOKS!E840,'GSTN-Diff Gross'!$V$7:$V$1006,"&lt;&gt;0"),BOOKS!G840,"")</f>
        <v/>
      </c>
      <c r="F840" s="90" t="str">
        <f>IF(COUNTIFS('GSTN-Diff Gross'!$D$7:$D$1006,BOOKS!E840,'GSTN-Diff Gross'!$R$7:$R$1006,"&lt;&gt;0")+COUNTIFS('GSTN-Diff Gross'!$D$7:$D$1006,BOOKS!E840,'GSTN-Diff Gross'!$S$7:$S$1006,"&lt;&gt;0")+COUNTIFS('GSTN-Diff Gross'!$D$7:$D$1006,BOOKS!E840,'GSTN-Diff Gross'!$T$7:$T$1006,"&lt;&gt;0")+COUNTIFS('GSTN-Diff Gross'!$D$7:$D$1006,BOOKS!E840,'GSTN-Diff Gross'!$U$7:$U$1006,"&lt;&gt;0")+COUNTIFS('GSTN-Diff Gross'!$D$7:$D$1006,BOOKS!E840,'GSTN-Diff Gross'!$V$7:$V$1006,"&lt;&gt;0"),BOOKS!H840,"")</f>
        <v/>
      </c>
      <c r="G840" s="167">
        <f t="shared" si="95"/>
        <v>0</v>
      </c>
      <c r="H840" s="167">
        <f t="shared" si="96"/>
        <v>0</v>
      </c>
      <c r="I840" s="167">
        <f t="shared" si="97"/>
        <v>0</v>
      </c>
      <c r="J840" s="167">
        <f t="shared" si="98"/>
        <v>0</v>
      </c>
      <c r="K840" s="167">
        <f t="shared" si="99"/>
        <v>0</v>
      </c>
      <c r="L840" s="99">
        <f>IF(COUNTIFS('GSTN-Diff Gross'!$D$7:$D$1006,BOOKS!E840,'GSTN-Diff Gross'!$R$7:$R$1006,"&lt;&gt;0")+COUNTIFS('GSTN-Diff Gross'!$D$7:$D$1006,BOOKS!E840,'GSTN-Diff Gross'!$S$7:$S$1006,"&lt;&gt;0")+COUNTIFS('GSTN-Diff Gross'!$D$7:$D$1006,BOOKS!E840,'GSTN-Diff Gross'!$T$7:$T$1006,"&lt;&gt;0")+COUNTIFS('GSTN-Diff Gross'!$D$7:$D$1006,BOOKS!E840,'GSTN-Diff Gross'!$U$7:$U$1006,"&lt;&gt;0")+COUNTIFS('GSTN-Diff Gross'!$D$7:$D$1006,BOOKS!E840,'GSTN-Diff Gross'!$V$7:$V$1006,"&lt;&gt;0"),BOOKS!I840,0)</f>
        <v>0</v>
      </c>
      <c r="M840" s="100">
        <f>IF(COUNTIFS('GSTN-Diff Gross'!$D$7:$D$1006,BOOKS!E840,'GSTN-Diff Gross'!$R$7:$R$1006,"&lt;&gt;0")+COUNTIFS('GSTN-Diff Gross'!$D$7:$D$1006,BOOKS!E840,'GSTN-Diff Gross'!$S$7:$S$1006,"&lt;&gt;0")+COUNTIFS('GSTN-Diff Gross'!$D$7:$D$1006,BOOKS!E840,'GSTN-Diff Gross'!$T$7:$T$1006,"&lt;&gt;0")+COUNTIFS('GSTN-Diff Gross'!$D$7:$D$1006,BOOKS!E840,'GSTN-Diff Gross'!$U$7:$U$1006,"&lt;&gt;0")+COUNTIFS('GSTN-Diff Gross'!$D$7:$D$1006,BOOKS!E840,'GSTN-Diff Gross'!$V$7:$V$1006,"&lt;&gt;0"),BOOKS!J840,0)</f>
        <v>0</v>
      </c>
      <c r="N840" s="100">
        <f>IF(COUNTIFS('GSTN-Diff Gross'!$D$7:$D$1006,BOOKS!E840,'GSTN-Diff Gross'!$R$7:$R$1006,"&lt;&gt;0")+COUNTIFS('GSTN-Diff Gross'!$D$7:$D$1006,BOOKS!E840,'GSTN-Diff Gross'!$S$7:$S$1006,"&lt;&gt;0")+COUNTIFS('GSTN-Diff Gross'!$D$7:$D$1006,BOOKS!E840,'GSTN-Diff Gross'!$T$7:$T$1006,"&lt;&gt;0")+COUNTIFS('GSTN-Diff Gross'!$D$7:$D$1006,BOOKS!E840,'GSTN-Diff Gross'!$U$7:$U$1006,"&lt;&gt;0")+COUNTIFS('GSTN-Diff Gross'!$D$7:$D$1006,BOOKS!E840,'GSTN-Diff Gross'!$V$7:$V$1006,"&lt;&gt;0"),BOOKS!K840,0)</f>
        <v>0</v>
      </c>
      <c r="O840" s="100">
        <f>IF(COUNTIFS('GSTN-Diff Gross'!$D$7:$D$1006,BOOKS!E840,'GSTN-Diff Gross'!$R$7:$R$1006,"&lt;&gt;0")+COUNTIFS('GSTN-Diff Gross'!$D$7:$D$1006,BOOKS!E840,'GSTN-Diff Gross'!$S$7:$S$1006,"&lt;&gt;0")+COUNTIFS('GSTN-Diff Gross'!$D$7:$D$1006,BOOKS!E840,'GSTN-Diff Gross'!$T$7:$T$1006,"&lt;&gt;0")+COUNTIFS('GSTN-Diff Gross'!$D$7:$D$1006,BOOKS!E840,'GSTN-Diff Gross'!$U$7:$U$1006,"&lt;&gt;0")+COUNTIFS('GSTN-Diff Gross'!$D$7:$D$1006,BOOKS!E840,'GSTN-Diff Gross'!$V$7:$V$1006,"&lt;&gt;0"),BOOKS!L840,0)</f>
        <v>0</v>
      </c>
      <c r="P840" s="100">
        <f>IF(COUNTIFS('GSTN-Diff Gross'!$D$7:$D$1006,BOOKS!E840,'GSTN-Diff Gross'!$R$7:$R$1006,"&lt;&gt;0")+COUNTIFS('GSTN-Diff Gross'!$D$7:$D$1006,BOOKS!E840,'GSTN-Diff Gross'!$S$7:$S$1006,"&lt;&gt;0")+COUNTIFS('GSTN-Diff Gross'!$D$7:$D$1006,BOOKS!E840,'GSTN-Diff Gross'!$T$7:$T$1006,"&lt;&gt;0")+COUNTIFS('GSTN-Diff Gross'!$D$7:$D$1006,BOOKS!E840,'GSTN-Diff Gross'!$U$7:$U$1006,"&lt;&gt;0")+COUNTIFS('GSTN-Diff Gross'!$D$7:$D$1006,BOOKS!E840,'GSTN-Diff Gross'!$V$7:$V$1006,"&lt;&gt;0"),BOOKS!M840,0)</f>
        <v>0</v>
      </c>
      <c r="Q840" s="94">
        <f>IFERROR(IF(B840="",0,SUMPRODUCT(('2A'!$D$6:$D$1005='GSTN-Bill Wise'!B840)*'2A'!$I$6:$I$1005)),0)</f>
        <v>0</v>
      </c>
      <c r="R840" s="95">
        <f>IFERROR(IF(B840="",0,SUMPRODUCT(('2A'!$D$6:$D$1005='GSTN-Bill Wise'!B840)*'2A'!$J$6:$J$1005)),0)</f>
        <v>0</v>
      </c>
      <c r="S840" s="95">
        <f>IFERROR(IF(B840="",0,SUMPRODUCT(('2A'!$D$6:$D$1005='GSTN-Bill Wise'!B840)*'2A'!$K$6:$K$1005)),0)</f>
        <v>0</v>
      </c>
      <c r="T840" s="95">
        <f>IFERROR(IF(B840="",0,SUMPRODUCT(('2A'!$D$6:$D$1005='GSTN-Bill Wise'!B840)*'2A'!$L$6:$L$1005)),0)</f>
        <v>0</v>
      </c>
      <c r="U840" s="95">
        <f>IFERROR(IF(B840="",0,SUMPRODUCT(('2A'!$D$6:$D$1005='GSTN-Bill Wise'!B840)*'2A'!$M$6:$M$1005)),0)</f>
        <v>0</v>
      </c>
      <c r="V840" s="111"/>
    </row>
    <row r="841" spans="1:22">
      <c r="A841" s="162">
        <f t="shared" si="100"/>
        <v>836</v>
      </c>
      <c r="B841" s="162" t="str">
        <f t="shared" si="94"/>
        <v/>
      </c>
      <c r="C841" s="162" t="str">
        <f>IF(COUNTIFS('GSTN-Diff Gross'!$D$7:$D$1006,BOOKS!E841,'GSTN-Diff Gross'!$R$7:$R$1006,"&lt;&gt;0")+COUNTIFS('GSTN-Diff Gross'!$D$7:$D$1006,BOOKS!E841,'GSTN-Diff Gross'!$S$7:$S$1006,"&lt;&gt;0")+COUNTIFS('GSTN-Diff Gross'!$D$7:$D$1006,BOOKS!E841,'GSTN-Diff Gross'!$T$7:$T$1006,"&lt;&gt;0")+COUNTIFS('GSTN-Diff Gross'!$D$7:$D$1006,BOOKS!E841,'GSTN-Diff Gross'!$U$7:$U$1006,"&lt;&gt;0")+COUNTIFS('GSTN-Diff Gross'!$D$7:$D$1006,BOOKS!E841,'GSTN-Diff Gross'!$V$7:$V$1006,"&lt;&gt;0"),BOOKS!E841,"")</f>
        <v/>
      </c>
      <c r="D841" s="44" t="str">
        <f>IF(COUNTIFS('GSTN-Diff Gross'!$D$7:$D$1006,BOOKS!E841,'GSTN-Diff Gross'!$R$7:$R$1006,"&lt;&gt;0")+COUNTIFS('GSTN-Diff Gross'!$D$7:$D$1006,BOOKS!E841,'GSTN-Diff Gross'!$S$7:$S$1006,"&lt;&gt;0")+COUNTIFS('GSTN-Diff Gross'!$D$7:$D$1006,BOOKS!E841,'GSTN-Diff Gross'!$T$7:$T$1006,"&lt;&gt;0")+COUNTIFS('GSTN-Diff Gross'!$D$7:$D$1006,BOOKS!E841,'GSTN-Diff Gross'!$U$7:$U$1006,"&lt;&gt;0")+COUNTIFS('GSTN-Diff Gross'!$D$7:$D$1006,BOOKS!E841,'GSTN-Diff Gross'!$V$7:$V$1006,"&lt;&gt;0"),BOOKS!F841,"")</f>
        <v/>
      </c>
      <c r="E841" s="67" t="str">
        <f>IF(COUNTIFS('GSTN-Diff Gross'!$D$7:$D$1006,BOOKS!E841,'GSTN-Diff Gross'!$R$7:$R$1006,"&lt;&gt;0")+COUNTIFS('GSTN-Diff Gross'!$D$7:$D$1006,BOOKS!E841,'GSTN-Diff Gross'!$S$7:$S$1006,"&lt;&gt;0")+COUNTIFS('GSTN-Diff Gross'!$D$7:$D$1006,BOOKS!E841,'GSTN-Diff Gross'!$T$7:$T$1006,"&lt;&gt;0")+COUNTIFS('GSTN-Diff Gross'!$D$7:$D$1006,BOOKS!E841,'GSTN-Diff Gross'!$U$7:$U$1006,"&lt;&gt;0")+COUNTIFS('GSTN-Diff Gross'!$D$7:$D$1006,BOOKS!E841,'GSTN-Diff Gross'!$V$7:$V$1006,"&lt;&gt;0"),BOOKS!G841,"")</f>
        <v/>
      </c>
      <c r="F841" s="89" t="str">
        <f>IF(COUNTIFS('GSTN-Diff Gross'!$D$7:$D$1006,BOOKS!E841,'GSTN-Diff Gross'!$R$7:$R$1006,"&lt;&gt;0")+COUNTIFS('GSTN-Diff Gross'!$D$7:$D$1006,BOOKS!E841,'GSTN-Diff Gross'!$S$7:$S$1006,"&lt;&gt;0")+COUNTIFS('GSTN-Diff Gross'!$D$7:$D$1006,BOOKS!E841,'GSTN-Diff Gross'!$T$7:$T$1006,"&lt;&gt;0")+COUNTIFS('GSTN-Diff Gross'!$D$7:$D$1006,BOOKS!E841,'GSTN-Diff Gross'!$U$7:$U$1006,"&lt;&gt;0")+COUNTIFS('GSTN-Diff Gross'!$D$7:$D$1006,BOOKS!E841,'GSTN-Diff Gross'!$V$7:$V$1006,"&lt;&gt;0"),BOOKS!H841,"")</f>
        <v/>
      </c>
      <c r="G841" s="96">
        <f t="shared" si="95"/>
        <v>0</v>
      </c>
      <c r="H841" s="96">
        <f t="shared" si="96"/>
        <v>0</v>
      </c>
      <c r="I841" s="97">
        <f t="shared" si="97"/>
        <v>0</v>
      </c>
      <c r="J841" s="98">
        <f t="shared" si="98"/>
        <v>0</v>
      </c>
      <c r="K841" s="96">
        <f t="shared" si="99"/>
        <v>0</v>
      </c>
      <c r="L841" s="93">
        <f>IF(COUNTIFS('GSTN-Diff Gross'!$D$7:$D$1006,BOOKS!E841,'GSTN-Diff Gross'!$R$7:$R$1006,"&lt;&gt;0")+COUNTIFS('GSTN-Diff Gross'!$D$7:$D$1006,BOOKS!E841,'GSTN-Diff Gross'!$S$7:$S$1006,"&lt;&gt;0")+COUNTIFS('GSTN-Diff Gross'!$D$7:$D$1006,BOOKS!E841,'GSTN-Diff Gross'!$T$7:$T$1006,"&lt;&gt;0")+COUNTIFS('GSTN-Diff Gross'!$D$7:$D$1006,BOOKS!E841,'GSTN-Diff Gross'!$U$7:$U$1006,"&lt;&gt;0")+COUNTIFS('GSTN-Diff Gross'!$D$7:$D$1006,BOOKS!E841,'GSTN-Diff Gross'!$V$7:$V$1006,"&lt;&gt;0"),BOOKS!I841,0)</f>
        <v>0</v>
      </c>
      <c r="M841" s="88">
        <f>IF(COUNTIFS('GSTN-Diff Gross'!$D$7:$D$1006,BOOKS!E841,'GSTN-Diff Gross'!$R$7:$R$1006,"&lt;&gt;0")+COUNTIFS('GSTN-Diff Gross'!$D$7:$D$1006,BOOKS!E841,'GSTN-Diff Gross'!$S$7:$S$1006,"&lt;&gt;0")+COUNTIFS('GSTN-Diff Gross'!$D$7:$D$1006,BOOKS!E841,'GSTN-Diff Gross'!$T$7:$T$1006,"&lt;&gt;0")+COUNTIFS('GSTN-Diff Gross'!$D$7:$D$1006,BOOKS!E841,'GSTN-Diff Gross'!$U$7:$U$1006,"&lt;&gt;0")+COUNTIFS('GSTN-Diff Gross'!$D$7:$D$1006,BOOKS!E841,'GSTN-Diff Gross'!$V$7:$V$1006,"&lt;&gt;0"),BOOKS!J841,0)</f>
        <v>0</v>
      </c>
      <c r="N841" s="88">
        <f>IF(COUNTIFS('GSTN-Diff Gross'!$D$7:$D$1006,BOOKS!E841,'GSTN-Diff Gross'!$R$7:$R$1006,"&lt;&gt;0")+COUNTIFS('GSTN-Diff Gross'!$D$7:$D$1006,BOOKS!E841,'GSTN-Diff Gross'!$S$7:$S$1006,"&lt;&gt;0")+COUNTIFS('GSTN-Diff Gross'!$D$7:$D$1006,BOOKS!E841,'GSTN-Diff Gross'!$T$7:$T$1006,"&lt;&gt;0")+COUNTIFS('GSTN-Diff Gross'!$D$7:$D$1006,BOOKS!E841,'GSTN-Diff Gross'!$U$7:$U$1006,"&lt;&gt;0")+COUNTIFS('GSTN-Diff Gross'!$D$7:$D$1006,BOOKS!E841,'GSTN-Diff Gross'!$V$7:$V$1006,"&lt;&gt;0"),BOOKS!K841,0)</f>
        <v>0</v>
      </c>
      <c r="O841" s="88">
        <f>IF(COUNTIFS('GSTN-Diff Gross'!$D$7:$D$1006,BOOKS!E841,'GSTN-Diff Gross'!$R$7:$R$1006,"&lt;&gt;0")+COUNTIFS('GSTN-Diff Gross'!$D$7:$D$1006,BOOKS!E841,'GSTN-Diff Gross'!$S$7:$S$1006,"&lt;&gt;0")+COUNTIFS('GSTN-Diff Gross'!$D$7:$D$1006,BOOKS!E841,'GSTN-Diff Gross'!$T$7:$T$1006,"&lt;&gt;0")+COUNTIFS('GSTN-Diff Gross'!$D$7:$D$1006,BOOKS!E841,'GSTN-Diff Gross'!$U$7:$U$1006,"&lt;&gt;0")+COUNTIFS('GSTN-Diff Gross'!$D$7:$D$1006,BOOKS!E841,'GSTN-Diff Gross'!$V$7:$V$1006,"&lt;&gt;0"),BOOKS!L841,0)</f>
        <v>0</v>
      </c>
      <c r="P841" s="88">
        <f>IF(COUNTIFS('GSTN-Diff Gross'!$D$7:$D$1006,BOOKS!E841,'GSTN-Diff Gross'!$R$7:$R$1006,"&lt;&gt;0")+COUNTIFS('GSTN-Diff Gross'!$D$7:$D$1006,BOOKS!E841,'GSTN-Diff Gross'!$S$7:$S$1006,"&lt;&gt;0")+COUNTIFS('GSTN-Diff Gross'!$D$7:$D$1006,BOOKS!E841,'GSTN-Diff Gross'!$T$7:$T$1006,"&lt;&gt;0")+COUNTIFS('GSTN-Diff Gross'!$D$7:$D$1006,BOOKS!E841,'GSTN-Diff Gross'!$U$7:$U$1006,"&lt;&gt;0")+COUNTIFS('GSTN-Diff Gross'!$D$7:$D$1006,BOOKS!E841,'GSTN-Diff Gross'!$V$7:$V$1006,"&lt;&gt;0"),BOOKS!M841,0)</f>
        <v>0</v>
      </c>
      <c r="Q841" s="84">
        <f>IFERROR(IF(B841="",0,SUMPRODUCT(('2A'!$D$6:$D$1005='GSTN-Bill Wise'!B841)*'2A'!$I$6:$I$1005)),0)</f>
        <v>0</v>
      </c>
      <c r="R841" s="44">
        <f>IFERROR(IF(B841="",0,SUMPRODUCT(('2A'!$D$6:$D$1005='GSTN-Bill Wise'!B841)*'2A'!$J$6:$J$1005)),0)</f>
        <v>0</v>
      </c>
      <c r="S841" s="44">
        <f>IFERROR(IF(B841="",0,SUMPRODUCT(('2A'!$D$6:$D$1005='GSTN-Bill Wise'!B841)*'2A'!$K$6:$K$1005)),0)</f>
        <v>0</v>
      </c>
      <c r="T841" s="44">
        <f>IFERROR(IF(B841="",0,SUMPRODUCT(('2A'!$D$6:$D$1005='GSTN-Bill Wise'!B841)*'2A'!$L$6:$L$1005)),0)</f>
        <v>0</v>
      </c>
      <c r="U841" s="44">
        <f>IFERROR(IF(B841="",0,SUMPRODUCT(('2A'!$D$6:$D$1005='GSTN-Bill Wise'!B841)*'2A'!$M$6:$M$1005)),0)</f>
        <v>0</v>
      </c>
      <c r="V841" s="111"/>
    </row>
    <row r="842" spans="1:22">
      <c r="A842" s="161">
        <f t="shared" si="100"/>
        <v>837</v>
      </c>
      <c r="B842" s="161" t="str">
        <f t="shared" si="94"/>
        <v/>
      </c>
      <c r="C842" s="161" t="str">
        <f>IF(COUNTIFS('GSTN-Diff Gross'!$D$7:$D$1006,BOOKS!E842,'GSTN-Diff Gross'!$R$7:$R$1006,"&lt;&gt;0")+COUNTIFS('GSTN-Diff Gross'!$D$7:$D$1006,BOOKS!E842,'GSTN-Diff Gross'!$S$7:$S$1006,"&lt;&gt;0")+COUNTIFS('GSTN-Diff Gross'!$D$7:$D$1006,BOOKS!E842,'GSTN-Diff Gross'!$T$7:$T$1006,"&lt;&gt;0")+COUNTIFS('GSTN-Diff Gross'!$D$7:$D$1006,BOOKS!E842,'GSTN-Diff Gross'!$U$7:$U$1006,"&lt;&gt;0")+COUNTIFS('GSTN-Diff Gross'!$D$7:$D$1006,BOOKS!E842,'GSTN-Diff Gross'!$V$7:$V$1006,"&lt;&gt;0"),BOOKS!E842,"")</f>
        <v/>
      </c>
      <c r="D842" s="41" t="str">
        <f>IF(COUNTIFS('GSTN-Diff Gross'!$D$7:$D$1006,BOOKS!E842,'GSTN-Diff Gross'!$R$7:$R$1006,"&lt;&gt;0")+COUNTIFS('GSTN-Diff Gross'!$D$7:$D$1006,BOOKS!E842,'GSTN-Diff Gross'!$S$7:$S$1006,"&lt;&gt;0")+COUNTIFS('GSTN-Diff Gross'!$D$7:$D$1006,BOOKS!E842,'GSTN-Diff Gross'!$T$7:$T$1006,"&lt;&gt;0")+COUNTIFS('GSTN-Diff Gross'!$D$7:$D$1006,BOOKS!E842,'GSTN-Diff Gross'!$U$7:$U$1006,"&lt;&gt;0")+COUNTIFS('GSTN-Diff Gross'!$D$7:$D$1006,BOOKS!E842,'GSTN-Diff Gross'!$V$7:$V$1006,"&lt;&gt;0"),BOOKS!F842,"")</f>
        <v/>
      </c>
      <c r="E842" s="68" t="str">
        <f>IF(COUNTIFS('GSTN-Diff Gross'!$D$7:$D$1006,BOOKS!E842,'GSTN-Diff Gross'!$R$7:$R$1006,"&lt;&gt;0")+COUNTIFS('GSTN-Diff Gross'!$D$7:$D$1006,BOOKS!E842,'GSTN-Diff Gross'!$S$7:$S$1006,"&lt;&gt;0")+COUNTIFS('GSTN-Diff Gross'!$D$7:$D$1006,BOOKS!E842,'GSTN-Diff Gross'!$T$7:$T$1006,"&lt;&gt;0")+COUNTIFS('GSTN-Diff Gross'!$D$7:$D$1006,BOOKS!E842,'GSTN-Diff Gross'!$U$7:$U$1006,"&lt;&gt;0")+COUNTIFS('GSTN-Diff Gross'!$D$7:$D$1006,BOOKS!E842,'GSTN-Diff Gross'!$V$7:$V$1006,"&lt;&gt;0"),BOOKS!G842,"")</f>
        <v/>
      </c>
      <c r="F842" s="90" t="str">
        <f>IF(COUNTIFS('GSTN-Diff Gross'!$D$7:$D$1006,BOOKS!E842,'GSTN-Diff Gross'!$R$7:$R$1006,"&lt;&gt;0")+COUNTIFS('GSTN-Diff Gross'!$D$7:$D$1006,BOOKS!E842,'GSTN-Diff Gross'!$S$7:$S$1006,"&lt;&gt;0")+COUNTIFS('GSTN-Diff Gross'!$D$7:$D$1006,BOOKS!E842,'GSTN-Diff Gross'!$T$7:$T$1006,"&lt;&gt;0")+COUNTIFS('GSTN-Diff Gross'!$D$7:$D$1006,BOOKS!E842,'GSTN-Diff Gross'!$U$7:$U$1006,"&lt;&gt;0")+COUNTIFS('GSTN-Diff Gross'!$D$7:$D$1006,BOOKS!E842,'GSTN-Diff Gross'!$V$7:$V$1006,"&lt;&gt;0"),BOOKS!H842,"")</f>
        <v/>
      </c>
      <c r="G842" s="167">
        <f t="shared" si="95"/>
        <v>0</v>
      </c>
      <c r="H842" s="167">
        <f t="shared" si="96"/>
        <v>0</v>
      </c>
      <c r="I842" s="167">
        <f t="shared" si="97"/>
        <v>0</v>
      </c>
      <c r="J842" s="167">
        <f t="shared" si="98"/>
        <v>0</v>
      </c>
      <c r="K842" s="167">
        <f t="shared" si="99"/>
        <v>0</v>
      </c>
      <c r="L842" s="99">
        <f>IF(COUNTIFS('GSTN-Diff Gross'!$D$7:$D$1006,BOOKS!E842,'GSTN-Diff Gross'!$R$7:$R$1006,"&lt;&gt;0")+COUNTIFS('GSTN-Diff Gross'!$D$7:$D$1006,BOOKS!E842,'GSTN-Diff Gross'!$S$7:$S$1006,"&lt;&gt;0")+COUNTIFS('GSTN-Diff Gross'!$D$7:$D$1006,BOOKS!E842,'GSTN-Diff Gross'!$T$7:$T$1006,"&lt;&gt;0")+COUNTIFS('GSTN-Diff Gross'!$D$7:$D$1006,BOOKS!E842,'GSTN-Diff Gross'!$U$7:$U$1006,"&lt;&gt;0")+COUNTIFS('GSTN-Diff Gross'!$D$7:$D$1006,BOOKS!E842,'GSTN-Diff Gross'!$V$7:$V$1006,"&lt;&gt;0"),BOOKS!I842,0)</f>
        <v>0</v>
      </c>
      <c r="M842" s="100">
        <f>IF(COUNTIFS('GSTN-Diff Gross'!$D$7:$D$1006,BOOKS!E842,'GSTN-Diff Gross'!$R$7:$R$1006,"&lt;&gt;0")+COUNTIFS('GSTN-Diff Gross'!$D$7:$D$1006,BOOKS!E842,'GSTN-Diff Gross'!$S$7:$S$1006,"&lt;&gt;0")+COUNTIFS('GSTN-Diff Gross'!$D$7:$D$1006,BOOKS!E842,'GSTN-Diff Gross'!$T$7:$T$1006,"&lt;&gt;0")+COUNTIFS('GSTN-Diff Gross'!$D$7:$D$1006,BOOKS!E842,'GSTN-Diff Gross'!$U$7:$U$1006,"&lt;&gt;0")+COUNTIFS('GSTN-Diff Gross'!$D$7:$D$1006,BOOKS!E842,'GSTN-Diff Gross'!$V$7:$V$1006,"&lt;&gt;0"),BOOKS!J842,0)</f>
        <v>0</v>
      </c>
      <c r="N842" s="100">
        <f>IF(COUNTIFS('GSTN-Diff Gross'!$D$7:$D$1006,BOOKS!E842,'GSTN-Diff Gross'!$R$7:$R$1006,"&lt;&gt;0")+COUNTIFS('GSTN-Diff Gross'!$D$7:$D$1006,BOOKS!E842,'GSTN-Diff Gross'!$S$7:$S$1006,"&lt;&gt;0")+COUNTIFS('GSTN-Diff Gross'!$D$7:$D$1006,BOOKS!E842,'GSTN-Diff Gross'!$T$7:$T$1006,"&lt;&gt;0")+COUNTIFS('GSTN-Diff Gross'!$D$7:$D$1006,BOOKS!E842,'GSTN-Diff Gross'!$U$7:$U$1006,"&lt;&gt;0")+COUNTIFS('GSTN-Diff Gross'!$D$7:$D$1006,BOOKS!E842,'GSTN-Diff Gross'!$V$7:$V$1006,"&lt;&gt;0"),BOOKS!K842,0)</f>
        <v>0</v>
      </c>
      <c r="O842" s="100">
        <f>IF(COUNTIFS('GSTN-Diff Gross'!$D$7:$D$1006,BOOKS!E842,'GSTN-Diff Gross'!$R$7:$R$1006,"&lt;&gt;0")+COUNTIFS('GSTN-Diff Gross'!$D$7:$D$1006,BOOKS!E842,'GSTN-Diff Gross'!$S$7:$S$1006,"&lt;&gt;0")+COUNTIFS('GSTN-Diff Gross'!$D$7:$D$1006,BOOKS!E842,'GSTN-Diff Gross'!$T$7:$T$1006,"&lt;&gt;0")+COUNTIFS('GSTN-Diff Gross'!$D$7:$D$1006,BOOKS!E842,'GSTN-Diff Gross'!$U$7:$U$1006,"&lt;&gt;0")+COUNTIFS('GSTN-Diff Gross'!$D$7:$D$1006,BOOKS!E842,'GSTN-Diff Gross'!$V$7:$V$1006,"&lt;&gt;0"),BOOKS!L842,0)</f>
        <v>0</v>
      </c>
      <c r="P842" s="100">
        <f>IF(COUNTIFS('GSTN-Diff Gross'!$D$7:$D$1006,BOOKS!E842,'GSTN-Diff Gross'!$R$7:$R$1006,"&lt;&gt;0")+COUNTIFS('GSTN-Diff Gross'!$D$7:$D$1006,BOOKS!E842,'GSTN-Diff Gross'!$S$7:$S$1006,"&lt;&gt;0")+COUNTIFS('GSTN-Diff Gross'!$D$7:$D$1006,BOOKS!E842,'GSTN-Diff Gross'!$T$7:$T$1006,"&lt;&gt;0")+COUNTIFS('GSTN-Diff Gross'!$D$7:$D$1006,BOOKS!E842,'GSTN-Diff Gross'!$U$7:$U$1006,"&lt;&gt;0")+COUNTIFS('GSTN-Diff Gross'!$D$7:$D$1006,BOOKS!E842,'GSTN-Diff Gross'!$V$7:$V$1006,"&lt;&gt;0"),BOOKS!M842,0)</f>
        <v>0</v>
      </c>
      <c r="Q842" s="94">
        <f>IFERROR(IF(B842="",0,SUMPRODUCT(('2A'!$D$6:$D$1005='GSTN-Bill Wise'!B842)*'2A'!$I$6:$I$1005)),0)</f>
        <v>0</v>
      </c>
      <c r="R842" s="95">
        <f>IFERROR(IF(B842="",0,SUMPRODUCT(('2A'!$D$6:$D$1005='GSTN-Bill Wise'!B842)*'2A'!$J$6:$J$1005)),0)</f>
        <v>0</v>
      </c>
      <c r="S842" s="95">
        <f>IFERROR(IF(B842="",0,SUMPRODUCT(('2A'!$D$6:$D$1005='GSTN-Bill Wise'!B842)*'2A'!$K$6:$K$1005)),0)</f>
        <v>0</v>
      </c>
      <c r="T842" s="95">
        <f>IFERROR(IF(B842="",0,SUMPRODUCT(('2A'!$D$6:$D$1005='GSTN-Bill Wise'!B842)*'2A'!$L$6:$L$1005)),0)</f>
        <v>0</v>
      </c>
      <c r="U842" s="95">
        <f>IFERROR(IF(B842="",0,SUMPRODUCT(('2A'!$D$6:$D$1005='GSTN-Bill Wise'!B842)*'2A'!$M$6:$M$1005)),0)</f>
        <v>0</v>
      </c>
      <c r="V842" s="111"/>
    </row>
    <row r="843" spans="1:22">
      <c r="A843" s="162">
        <f t="shared" si="100"/>
        <v>838</v>
      </c>
      <c r="B843" s="162" t="str">
        <f t="shared" si="94"/>
        <v/>
      </c>
      <c r="C843" s="162" t="str">
        <f>IF(COUNTIFS('GSTN-Diff Gross'!$D$7:$D$1006,BOOKS!E843,'GSTN-Diff Gross'!$R$7:$R$1006,"&lt;&gt;0")+COUNTIFS('GSTN-Diff Gross'!$D$7:$D$1006,BOOKS!E843,'GSTN-Diff Gross'!$S$7:$S$1006,"&lt;&gt;0")+COUNTIFS('GSTN-Diff Gross'!$D$7:$D$1006,BOOKS!E843,'GSTN-Diff Gross'!$T$7:$T$1006,"&lt;&gt;0")+COUNTIFS('GSTN-Diff Gross'!$D$7:$D$1006,BOOKS!E843,'GSTN-Diff Gross'!$U$7:$U$1006,"&lt;&gt;0")+COUNTIFS('GSTN-Diff Gross'!$D$7:$D$1006,BOOKS!E843,'GSTN-Diff Gross'!$V$7:$V$1006,"&lt;&gt;0"),BOOKS!E843,"")</f>
        <v/>
      </c>
      <c r="D843" s="44" t="str">
        <f>IF(COUNTIFS('GSTN-Diff Gross'!$D$7:$D$1006,BOOKS!E843,'GSTN-Diff Gross'!$R$7:$R$1006,"&lt;&gt;0")+COUNTIFS('GSTN-Diff Gross'!$D$7:$D$1006,BOOKS!E843,'GSTN-Diff Gross'!$S$7:$S$1006,"&lt;&gt;0")+COUNTIFS('GSTN-Diff Gross'!$D$7:$D$1006,BOOKS!E843,'GSTN-Diff Gross'!$T$7:$T$1006,"&lt;&gt;0")+COUNTIFS('GSTN-Diff Gross'!$D$7:$D$1006,BOOKS!E843,'GSTN-Diff Gross'!$U$7:$U$1006,"&lt;&gt;0")+COUNTIFS('GSTN-Diff Gross'!$D$7:$D$1006,BOOKS!E843,'GSTN-Diff Gross'!$V$7:$V$1006,"&lt;&gt;0"),BOOKS!F843,"")</f>
        <v/>
      </c>
      <c r="E843" s="67" t="str">
        <f>IF(COUNTIFS('GSTN-Diff Gross'!$D$7:$D$1006,BOOKS!E843,'GSTN-Diff Gross'!$R$7:$R$1006,"&lt;&gt;0")+COUNTIFS('GSTN-Diff Gross'!$D$7:$D$1006,BOOKS!E843,'GSTN-Diff Gross'!$S$7:$S$1006,"&lt;&gt;0")+COUNTIFS('GSTN-Diff Gross'!$D$7:$D$1006,BOOKS!E843,'GSTN-Diff Gross'!$T$7:$T$1006,"&lt;&gt;0")+COUNTIFS('GSTN-Diff Gross'!$D$7:$D$1006,BOOKS!E843,'GSTN-Diff Gross'!$U$7:$U$1006,"&lt;&gt;0")+COUNTIFS('GSTN-Diff Gross'!$D$7:$D$1006,BOOKS!E843,'GSTN-Diff Gross'!$V$7:$V$1006,"&lt;&gt;0"),BOOKS!G843,"")</f>
        <v/>
      </c>
      <c r="F843" s="89" t="str">
        <f>IF(COUNTIFS('GSTN-Diff Gross'!$D$7:$D$1006,BOOKS!E843,'GSTN-Diff Gross'!$R$7:$R$1006,"&lt;&gt;0")+COUNTIFS('GSTN-Diff Gross'!$D$7:$D$1006,BOOKS!E843,'GSTN-Diff Gross'!$S$7:$S$1006,"&lt;&gt;0")+COUNTIFS('GSTN-Diff Gross'!$D$7:$D$1006,BOOKS!E843,'GSTN-Diff Gross'!$T$7:$T$1006,"&lt;&gt;0")+COUNTIFS('GSTN-Diff Gross'!$D$7:$D$1006,BOOKS!E843,'GSTN-Diff Gross'!$U$7:$U$1006,"&lt;&gt;0")+COUNTIFS('GSTN-Diff Gross'!$D$7:$D$1006,BOOKS!E843,'GSTN-Diff Gross'!$V$7:$V$1006,"&lt;&gt;0"),BOOKS!H843,"")</f>
        <v/>
      </c>
      <c r="G843" s="96">
        <f t="shared" si="95"/>
        <v>0</v>
      </c>
      <c r="H843" s="96">
        <f t="shared" si="96"/>
        <v>0</v>
      </c>
      <c r="I843" s="97">
        <f t="shared" si="97"/>
        <v>0</v>
      </c>
      <c r="J843" s="98">
        <f t="shared" si="98"/>
        <v>0</v>
      </c>
      <c r="K843" s="96">
        <f t="shared" si="99"/>
        <v>0</v>
      </c>
      <c r="L843" s="93">
        <f>IF(COUNTIFS('GSTN-Diff Gross'!$D$7:$D$1006,BOOKS!E843,'GSTN-Diff Gross'!$R$7:$R$1006,"&lt;&gt;0")+COUNTIFS('GSTN-Diff Gross'!$D$7:$D$1006,BOOKS!E843,'GSTN-Diff Gross'!$S$7:$S$1006,"&lt;&gt;0")+COUNTIFS('GSTN-Diff Gross'!$D$7:$D$1006,BOOKS!E843,'GSTN-Diff Gross'!$T$7:$T$1006,"&lt;&gt;0")+COUNTIFS('GSTN-Diff Gross'!$D$7:$D$1006,BOOKS!E843,'GSTN-Diff Gross'!$U$7:$U$1006,"&lt;&gt;0")+COUNTIFS('GSTN-Diff Gross'!$D$7:$D$1006,BOOKS!E843,'GSTN-Diff Gross'!$V$7:$V$1006,"&lt;&gt;0"),BOOKS!I843,0)</f>
        <v>0</v>
      </c>
      <c r="M843" s="88">
        <f>IF(COUNTIFS('GSTN-Diff Gross'!$D$7:$D$1006,BOOKS!E843,'GSTN-Diff Gross'!$R$7:$R$1006,"&lt;&gt;0")+COUNTIFS('GSTN-Diff Gross'!$D$7:$D$1006,BOOKS!E843,'GSTN-Diff Gross'!$S$7:$S$1006,"&lt;&gt;0")+COUNTIFS('GSTN-Diff Gross'!$D$7:$D$1006,BOOKS!E843,'GSTN-Diff Gross'!$T$7:$T$1006,"&lt;&gt;0")+COUNTIFS('GSTN-Diff Gross'!$D$7:$D$1006,BOOKS!E843,'GSTN-Diff Gross'!$U$7:$U$1006,"&lt;&gt;0")+COUNTIFS('GSTN-Diff Gross'!$D$7:$D$1006,BOOKS!E843,'GSTN-Diff Gross'!$V$7:$V$1006,"&lt;&gt;0"),BOOKS!J843,0)</f>
        <v>0</v>
      </c>
      <c r="N843" s="88">
        <f>IF(COUNTIFS('GSTN-Diff Gross'!$D$7:$D$1006,BOOKS!E843,'GSTN-Diff Gross'!$R$7:$R$1006,"&lt;&gt;0")+COUNTIFS('GSTN-Diff Gross'!$D$7:$D$1006,BOOKS!E843,'GSTN-Diff Gross'!$S$7:$S$1006,"&lt;&gt;0")+COUNTIFS('GSTN-Diff Gross'!$D$7:$D$1006,BOOKS!E843,'GSTN-Diff Gross'!$T$7:$T$1006,"&lt;&gt;0")+COUNTIFS('GSTN-Diff Gross'!$D$7:$D$1006,BOOKS!E843,'GSTN-Diff Gross'!$U$7:$U$1006,"&lt;&gt;0")+COUNTIFS('GSTN-Diff Gross'!$D$7:$D$1006,BOOKS!E843,'GSTN-Diff Gross'!$V$7:$V$1006,"&lt;&gt;0"),BOOKS!K843,0)</f>
        <v>0</v>
      </c>
      <c r="O843" s="88">
        <f>IF(COUNTIFS('GSTN-Diff Gross'!$D$7:$D$1006,BOOKS!E843,'GSTN-Diff Gross'!$R$7:$R$1006,"&lt;&gt;0")+COUNTIFS('GSTN-Diff Gross'!$D$7:$D$1006,BOOKS!E843,'GSTN-Diff Gross'!$S$7:$S$1006,"&lt;&gt;0")+COUNTIFS('GSTN-Diff Gross'!$D$7:$D$1006,BOOKS!E843,'GSTN-Diff Gross'!$T$7:$T$1006,"&lt;&gt;0")+COUNTIFS('GSTN-Diff Gross'!$D$7:$D$1006,BOOKS!E843,'GSTN-Diff Gross'!$U$7:$U$1006,"&lt;&gt;0")+COUNTIFS('GSTN-Diff Gross'!$D$7:$D$1006,BOOKS!E843,'GSTN-Diff Gross'!$V$7:$V$1006,"&lt;&gt;0"),BOOKS!L843,0)</f>
        <v>0</v>
      </c>
      <c r="P843" s="88">
        <f>IF(COUNTIFS('GSTN-Diff Gross'!$D$7:$D$1006,BOOKS!E843,'GSTN-Diff Gross'!$R$7:$R$1006,"&lt;&gt;0")+COUNTIFS('GSTN-Diff Gross'!$D$7:$D$1006,BOOKS!E843,'GSTN-Diff Gross'!$S$7:$S$1006,"&lt;&gt;0")+COUNTIFS('GSTN-Diff Gross'!$D$7:$D$1006,BOOKS!E843,'GSTN-Diff Gross'!$T$7:$T$1006,"&lt;&gt;0")+COUNTIFS('GSTN-Diff Gross'!$D$7:$D$1006,BOOKS!E843,'GSTN-Diff Gross'!$U$7:$U$1006,"&lt;&gt;0")+COUNTIFS('GSTN-Diff Gross'!$D$7:$D$1006,BOOKS!E843,'GSTN-Diff Gross'!$V$7:$V$1006,"&lt;&gt;0"),BOOKS!M843,0)</f>
        <v>0</v>
      </c>
      <c r="Q843" s="84">
        <f>IFERROR(IF(B843="",0,SUMPRODUCT(('2A'!$D$6:$D$1005='GSTN-Bill Wise'!B843)*'2A'!$I$6:$I$1005)),0)</f>
        <v>0</v>
      </c>
      <c r="R843" s="44">
        <f>IFERROR(IF(B843="",0,SUMPRODUCT(('2A'!$D$6:$D$1005='GSTN-Bill Wise'!B843)*'2A'!$J$6:$J$1005)),0)</f>
        <v>0</v>
      </c>
      <c r="S843" s="44">
        <f>IFERROR(IF(B843="",0,SUMPRODUCT(('2A'!$D$6:$D$1005='GSTN-Bill Wise'!B843)*'2A'!$K$6:$K$1005)),0)</f>
        <v>0</v>
      </c>
      <c r="T843" s="44">
        <f>IFERROR(IF(B843="",0,SUMPRODUCT(('2A'!$D$6:$D$1005='GSTN-Bill Wise'!B843)*'2A'!$L$6:$L$1005)),0)</f>
        <v>0</v>
      </c>
      <c r="U843" s="44">
        <f>IFERROR(IF(B843="",0,SUMPRODUCT(('2A'!$D$6:$D$1005='GSTN-Bill Wise'!B843)*'2A'!$M$6:$M$1005)),0)</f>
        <v>0</v>
      </c>
      <c r="V843" s="111"/>
    </row>
    <row r="844" spans="1:22">
      <c r="A844" s="161">
        <f t="shared" si="100"/>
        <v>839</v>
      </c>
      <c r="B844" s="161" t="str">
        <f t="shared" si="94"/>
        <v/>
      </c>
      <c r="C844" s="161" t="str">
        <f>IF(COUNTIFS('GSTN-Diff Gross'!$D$7:$D$1006,BOOKS!E844,'GSTN-Diff Gross'!$R$7:$R$1006,"&lt;&gt;0")+COUNTIFS('GSTN-Diff Gross'!$D$7:$D$1006,BOOKS!E844,'GSTN-Diff Gross'!$S$7:$S$1006,"&lt;&gt;0")+COUNTIFS('GSTN-Diff Gross'!$D$7:$D$1006,BOOKS!E844,'GSTN-Diff Gross'!$T$7:$T$1006,"&lt;&gt;0")+COUNTIFS('GSTN-Diff Gross'!$D$7:$D$1006,BOOKS!E844,'GSTN-Diff Gross'!$U$7:$U$1006,"&lt;&gt;0")+COUNTIFS('GSTN-Diff Gross'!$D$7:$D$1006,BOOKS!E844,'GSTN-Diff Gross'!$V$7:$V$1006,"&lt;&gt;0"),BOOKS!E844,"")</f>
        <v/>
      </c>
      <c r="D844" s="41" t="str">
        <f>IF(COUNTIFS('GSTN-Diff Gross'!$D$7:$D$1006,BOOKS!E844,'GSTN-Diff Gross'!$R$7:$R$1006,"&lt;&gt;0")+COUNTIFS('GSTN-Diff Gross'!$D$7:$D$1006,BOOKS!E844,'GSTN-Diff Gross'!$S$7:$S$1006,"&lt;&gt;0")+COUNTIFS('GSTN-Diff Gross'!$D$7:$D$1006,BOOKS!E844,'GSTN-Diff Gross'!$T$7:$T$1006,"&lt;&gt;0")+COUNTIFS('GSTN-Diff Gross'!$D$7:$D$1006,BOOKS!E844,'GSTN-Diff Gross'!$U$7:$U$1006,"&lt;&gt;0")+COUNTIFS('GSTN-Diff Gross'!$D$7:$D$1006,BOOKS!E844,'GSTN-Diff Gross'!$V$7:$V$1006,"&lt;&gt;0"),BOOKS!F844,"")</f>
        <v/>
      </c>
      <c r="E844" s="68" t="str">
        <f>IF(COUNTIFS('GSTN-Diff Gross'!$D$7:$D$1006,BOOKS!E844,'GSTN-Diff Gross'!$R$7:$R$1006,"&lt;&gt;0")+COUNTIFS('GSTN-Diff Gross'!$D$7:$D$1006,BOOKS!E844,'GSTN-Diff Gross'!$S$7:$S$1006,"&lt;&gt;0")+COUNTIFS('GSTN-Diff Gross'!$D$7:$D$1006,BOOKS!E844,'GSTN-Diff Gross'!$T$7:$T$1006,"&lt;&gt;0")+COUNTIFS('GSTN-Diff Gross'!$D$7:$D$1006,BOOKS!E844,'GSTN-Diff Gross'!$U$7:$U$1006,"&lt;&gt;0")+COUNTIFS('GSTN-Diff Gross'!$D$7:$D$1006,BOOKS!E844,'GSTN-Diff Gross'!$V$7:$V$1006,"&lt;&gt;0"),BOOKS!G844,"")</f>
        <v/>
      </c>
      <c r="F844" s="90" t="str">
        <f>IF(COUNTIFS('GSTN-Diff Gross'!$D$7:$D$1006,BOOKS!E844,'GSTN-Diff Gross'!$R$7:$R$1006,"&lt;&gt;0")+COUNTIFS('GSTN-Diff Gross'!$D$7:$D$1006,BOOKS!E844,'GSTN-Diff Gross'!$S$7:$S$1006,"&lt;&gt;0")+COUNTIFS('GSTN-Diff Gross'!$D$7:$D$1006,BOOKS!E844,'GSTN-Diff Gross'!$T$7:$T$1006,"&lt;&gt;0")+COUNTIFS('GSTN-Diff Gross'!$D$7:$D$1006,BOOKS!E844,'GSTN-Diff Gross'!$U$7:$U$1006,"&lt;&gt;0")+COUNTIFS('GSTN-Diff Gross'!$D$7:$D$1006,BOOKS!E844,'GSTN-Diff Gross'!$V$7:$V$1006,"&lt;&gt;0"),BOOKS!H844,"")</f>
        <v/>
      </c>
      <c r="G844" s="167">
        <f t="shared" si="95"/>
        <v>0</v>
      </c>
      <c r="H844" s="167">
        <f t="shared" si="96"/>
        <v>0</v>
      </c>
      <c r="I844" s="167">
        <f t="shared" si="97"/>
        <v>0</v>
      </c>
      <c r="J844" s="167">
        <f t="shared" si="98"/>
        <v>0</v>
      </c>
      <c r="K844" s="167">
        <f t="shared" si="99"/>
        <v>0</v>
      </c>
      <c r="L844" s="99">
        <f>IF(COUNTIFS('GSTN-Diff Gross'!$D$7:$D$1006,BOOKS!E844,'GSTN-Diff Gross'!$R$7:$R$1006,"&lt;&gt;0")+COUNTIFS('GSTN-Diff Gross'!$D$7:$D$1006,BOOKS!E844,'GSTN-Diff Gross'!$S$7:$S$1006,"&lt;&gt;0")+COUNTIFS('GSTN-Diff Gross'!$D$7:$D$1006,BOOKS!E844,'GSTN-Diff Gross'!$T$7:$T$1006,"&lt;&gt;0")+COUNTIFS('GSTN-Diff Gross'!$D$7:$D$1006,BOOKS!E844,'GSTN-Diff Gross'!$U$7:$U$1006,"&lt;&gt;0")+COUNTIFS('GSTN-Diff Gross'!$D$7:$D$1006,BOOKS!E844,'GSTN-Diff Gross'!$V$7:$V$1006,"&lt;&gt;0"),BOOKS!I844,0)</f>
        <v>0</v>
      </c>
      <c r="M844" s="100">
        <f>IF(COUNTIFS('GSTN-Diff Gross'!$D$7:$D$1006,BOOKS!E844,'GSTN-Diff Gross'!$R$7:$R$1006,"&lt;&gt;0")+COUNTIFS('GSTN-Diff Gross'!$D$7:$D$1006,BOOKS!E844,'GSTN-Diff Gross'!$S$7:$S$1006,"&lt;&gt;0")+COUNTIFS('GSTN-Diff Gross'!$D$7:$D$1006,BOOKS!E844,'GSTN-Diff Gross'!$T$7:$T$1006,"&lt;&gt;0")+COUNTIFS('GSTN-Diff Gross'!$D$7:$D$1006,BOOKS!E844,'GSTN-Diff Gross'!$U$7:$U$1006,"&lt;&gt;0")+COUNTIFS('GSTN-Diff Gross'!$D$7:$D$1006,BOOKS!E844,'GSTN-Diff Gross'!$V$7:$V$1006,"&lt;&gt;0"),BOOKS!J844,0)</f>
        <v>0</v>
      </c>
      <c r="N844" s="100">
        <f>IF(COUNTIFS('GSTN-Diff Gross'!$D$7:$D$1006,BOOKS!E844,'GSTN-Diff Gross'!$R$7:$R$1006,"&lt;&gt;0")+COUNTIFS('GSTN-Diff Gross'!$D$7:$D$1006,BOOKS!E844,'GSTN-Diff Gross'!$S$7:$S$1006,"&lt;&gt;0")+COUNTIFS('GSTN-Diff Gross'!$D$7:$D$1006,BOOKS!E844,'GSTN-Diff Gross'!$T$7:$T$1006,"&lt;&gt;0")+COUNTIFS('GSTN-Diff Gross'!$D$7:$D$1006,BOOKS!E844,'GSTN-Diff Gross'!$U$7:$U$1006,"&lt;&gt;0")+COUNTIFS('GSTN-Diff Gross'!$D$7:$D$1006,BOOKS!E844,'GSTN-Diff Gross'!$V$7:$V$1006,"&lt;&gt;0"),BOOKS!K844,0)</f>
        <v>0</v>
      </c>
      <c r="O844" s="100">
        <f>IF(COUNTIFS('GSTN-Diff Gross'!$D$7:$D$1006,BOOKS!E844,'GSTN-Diff Gross'!$R$7:$R$1006,"&lt;&gt;0")+COUNTIFS('GSTN-Diff Gross'!$D$7:$D$1006,BOOKS!E844,'GSTN-Diff Gross'!$S$7:$S$1006,"&lt;&gt;0")+COUNTIFS('GSTN-Diff Gross'!$D$7:$D$1006,BOOKS!E844,'GSTN-Diff Gross'!$T$7:$T$1006,"&lt;&gt;0")+COUNTIFS('GSTN-Diff Gross'!$D$7:$D$1006,BOOKS!E844,'GSTN-Diff Gross'!$U$7:$U$1006,"&lt;&gt;0")+COUNTIFS('GSTN-Diff Gross'!$D$7:$D$1006,BOOKS!E844,'GSTN-Diff Gross'!$V$7:$V$1006,"&lt;&gt;0"),BOOKS!L844,0)</f>
        <v>0</v>
      </c>
      <c r="P844" s="100">
        <f>IF(COUNTIFS('GSTN-Diff Gross'!$D$7:$D$1006,BOOKS!E844,'GSTN-Diff Gross'!$R$7:$R$1006,"&lt;&gt;0")+COUNTIFS('GSTN-Diff Gross'!$D$7:$D$1006,BOOKS!E844,'GSTN-Diff Gross'!$S$7:$S$1006,"&lt;&gt;0")+COUNTIFS('GSTN-Diff Gross'!$D$7:$D$1006,BOOKS!E844,'GSTN-Diff Gross'!$T$7:$T$1006,"&lt;&gt;0")+COUNTIFS('GSTN-Diff Gross'!$D$7:$D$1006,BOOKS!E844,'GSTN-Diff Gross'!$U$7:$U$1006,"&lt;&gt;0")+COUNTIFS('GSTN-Diff Gross'!$D$7:$D$1006,BOOKS!E844,'GSTN-Diff Gross'!$V$7:$V$1006,"&lt;&gt;0"),BOOKS!M844,0)</f>
        <v>0</v>
      </c>
      <c r="Q844" s="94">
        <f>IFERROR(IF(B844="",0,SUMPRODUCT(('2A'!$D$6:$D$1005='GSTN-Bill Wise'!B844)*'2A'!$I$6:$I$1005)),0)</f>
        <v>0</v>
      </c>
      <c r="R844" s="95">
        <f>IFERROR(IF(B844="",0,SUMPRODUCT(('2A'!$D$6:$D$1005='GSTN-Bill Wise'!B844)*'2A'!$J$6:$J$1005)),0)</f>
        <v>0</v>
      </c>
      <c r="S844" s="95">
        <f>IFERROR(IF(B844="",0,SUMPRODUCT(('2A'!$D$6:$D$1005='GSTN-Bill Wise'!B844)*'2A'!$K$6:$K$1005)),0)</f>
        <v>0</v>
      </c>
      <c r="T844" s="95">
        <f>IFERROR(IF(B844="",0,SUMPRODUCT(('2A'!$D$6:$D$1005='GSTN-Bill Wise'!B844)*'2A'!$L$6:$L$1005)),0)</f>
        <v>0</v>
      </c>
      <c r="U844" s="95">
        <f>IFERROR(IF(B844="",0,SUMPRODUCT(('2A'!$D$6:$D$1005='GSTN-Bill Wise'!B844)*'2A'!$M$6:$M$1005)),0)</f>
        <v>0</v>
      </c>
      <c r="V844" s="111"/>
    </row>
    <row r="845" spans="1:22">
      <c r="A845" s="162">
        <f t="shared" si="100"/>
        <v>840</v>
      </c>
      <c r="B845" s="162" t="str">
        <f t="shared" si="94"/>
        <v/>
      </c>
      <c r="C845" s="162" t="str">
        <f>IF(COUNTIFS('GSTN-Diff Gross'!$D$7:$D$1006,BOOKS!E845,'GSTN-Diff Gross'!$R$7:$R$1006,"&lt;&gt;0")+COUNTIFS('GSTN-Diff Gross'!$D$7:$D$1006,BOOKS!E845,'GSTN-Diff Gross'!$S$7:$S$1006,"&lt;&gt;0")+COUNTIFS('GSTN-Diff Gross'!$D$7:$D$1006,BOOKS!E845,'GSTN-Diff Gross'!$T$7:$T$1006,"&lt;&gt;0")+COUNTIFS('GSTN-Diff Gross'!$D$7:$D$1006,BOOKS!E845,'GSTN-Diff Gross'!$U$7:$U$1006,"&lt;&gt;0")+COUNTIFS('GSTN-Diff Gross'!$D$7:$D$1006,BOOKS!E845,'GSTN-Diff Gross'!$V$7:$V$1006,"&lt;&gt;0"),BOOKS!E845,"")</f>
        <v/>
      </c>
      <c r="D845" s="44" t="str">
        <f>IF(COUNTIFS('GSTN-Diff Gross'!$D$7:$D$1006,BOOKS!E845,'GSTN-Diff Gross'!$R$7:$R$1006,"&lt;&gt;0")+COUNTIFS('GSTN-Diff Gross'!$D$7:$D$1006,BOOKS!E845,'GSTN-Diff Gross'!$S$7:$S$1006,"&lt;&gt;0")+COUNTIFS('GSTN-Diff Gross'!$D$7:$D$1006,BOOKS!E845,'GSTN-Diff Gross'!$T$7:$T$1006,"&lt;&gt;0")+COUNTIFS('GSTN-Diff Gross'!$D$7:$D$1006,BOOKS!E845,'GSTN-Diff Gross'!$U$7:$U$1006,"&lt;&gt;0")+COUNTIFS('GSTN-Diff Gross'!$D$7:$D$1006,BOOKS!E845,'GSTN-Diff Gross'!$V$7:$V$1006,"&lt;&gt;0"),BOOKS!F845,"")</f>
        <v/>
      </c>
      <c r="E845" s="67" t="str">
        <f>IF(COUNTIFS('GSTN-Diff Gross'!$D$7:$D$1006,BOOKS!E845,'GSTN-Diff Gross'!$R$7:$R$1006,"&lt;&gt;0")+COUNTIFS('GSTN-Diff Gross'!$D$7:$D$1006,BOOKS!E845,'GSTN-Diff Gross'!$S$7:$S$1006,"&lt;&gt;0")+COUNTIFS('GSTN-Diff Gross'!$D$7:$D$1006,BOOKS!E845,'GSTN-Diff Gross'!$T$7:$T$1006,"&lt;&gt;0")+COUNTIFS('GSTN-Diff Gross'!$D$7:$D$1006,BOOKS!E845,'GSTN-Diff Gross'!$U$7:$U$1006,"&lt;&gt;0")+COUNTIFS('GSTN-Diff Gross'!$D$7:$D$1006,BOOKS!E845,'GSTN-Diff Gross'!$V$7:$V$1006,"&lt;&gt;0"),BOOKS!G845,"")</f>
        <v/>
      </c>
      <c r="F845" s="89" t="str">
        <f>IF(COUNTIFS('GSTN-Diff Gross'!$D$7:$D$1006,BOOKS!E845,'GSTN-Diff Gross'!$R$7:$R$1006,"&lt;&gt;0")+COUNTIFS('GSTN-Diff Gross'!$D$7:$D$1006,BOOKS!E845,'GSTN-Diff Gross'!$S$7:$S$1006,"&lt;&gt;0")+COUNTIFS('GSTN-Diff Gross'!$D$7:$D$1006,BOOKS!E845,'GSTN-Diff Gross'!$T$7:$T$1006,"&lt;&gt;0")+COUNTIFS('GSTN-Diff Gross'!$D$7:$D$1006,BOOKS!E845,'GSTN-Diff Gross'!$U$7:$U$1006,"&lt;&gt;0")+COUNTIFS('GSTN-Diff Gross'!$D$7:$D$1006,BOOKS!E845,'GSTN-Diff Gross'!$V$7:$V$1006,"&lt;&gt;0"),BOOKS!H845,"")</f>
        <v/>
      </c>
      <c r="G845" s="96">
        <f t="shared" si="95"/>
        <v>0</v>
      </c>
      <c r="H845" s="96">
        <f t="shared" si="96"/>
        <v>0</v>
      </c>
      <c r="I845" s="97">
        <f t="shared" si="97"/>
        <v>0</v>
      </c>
      <c r="J845" s="98">
        <f t="shared" si="98"/>
        <v>0</v>
      </c>
      <c r="K845" s="96">
        <f t="shared" si="99"/>
        <v>0</v>
      </c>
      <c r="L845" s="93">
        <f>IF(COUNTIFS('GSTN-Diff Gross'!$D$7:$D$1006,BOOKS!E845,'GSTN-Diff Gross'!$R$7:$R$1006,"&lt;&gt;0")+COUNTIFS('GSTN-Diff Gross'!$D$7:$D$1006,BOOKS!E845,'GSTN-Diff Gross'!$S$7:$S$1006,"&lt;&gt;0")+COUNTIFS('GSTN-Diff Gross'!$D$7:$D$1006,BOOKS!E845,'GSTN-Diff Gross'!$T$7:$T$1006,"&lt;&gt;0")+COUNTIFS('GSTN-Diff Gross'!$D$7:$D$1006,BOOKS!E845,'GSTN-Diff Gross'!$U$7:$U$1006,"&lt;&gt;0")+COUNTIFS('GSTN-Diff Gross'!$D$7:$D$1006,BOOKS!E845,'GSTN-Diff Gross'!$V$7:$V$1006,"&lt;&gt;0"),BOOKS!I845,0)</f>
        <v>0</v>
      </c>
      <c r="M845" s="88">
        <f>IF(COUNTIFS('GSTN-Diff Gross'!$D$7:$D$1006,BOOKS!E845,'GSTN-Diff Gross'!$R$7:$R$1006,"&lt;&gt;0")+COUNTIFS('GSTN-Diff Gross'!$D$7:$D$1006,BOOKS!E845,'GSTN-Diff Gross'!$S$7:$S$1006,"&lt;&gt;0")+COUNTIFS('GSTN-Diff Gross'!$D$7:$D$1006,BOOKS!E845,'GSTN-Diff Gross'!$T$7:$T$1006,"&lt;&gt;0")+COUNTIFS('GSTN-Diff Gross'!$D$7:$D$1006,BOOKS!E845,'GSTN-Diff Gross'!$U$7:$U$1006,"&lt;&gt;0")+COUNTIFS('GSTN-Diff Gross'!$D$7:$D$1006,BOOKS!E845,'GSTN-Diff Gross'!$V$7:$V$1006,"&lt;&gt;0"),BOOKS!J845,0)</f>
        <v>0</v>
      </c>
      <c r="N845" s="88">
        <f>IF(COUNTIFS('GSTN-Diff Gross'!$D$7:$D$1006,BOOKS!E845,'GSTN-Diff Gross'!$R$7:$R$1006,"&lt;&gt;0")+COUNTIFS('GSTN-Diff Gross'!$D$7:$D$1006,BOOKS!E845,'GSTN-Diff Gross'!$S$7:$S$1006,"&lt;&gt;0")+COUNTIFS('GSTN-Diff Gross'!$D$7:$D$1006,BOOKS!E845,'GSTN-Diff Gross'!$T$7:$T$1006,"&lt;&gt;0")+COUNTIFS('GSTN-Diff Gross'!$D$7:$D$1006,BOOKS!E845,'GSTN-Diff Gross'!$U$7:$U$1006,"&lt;&gt;0")+COUNTIFS('GSTN-Diff Gross'!$D$7:$D$1006,BOOKS!E845,'GSTN-Diff Gross'!$V$7:$V$1006,"&lt;&gt;0"),BOOKS!K845,0)</f>
        <v>0</v>
      </c>
      <c r="O845" s="88">
        <f>IF(COUNTIFS('GSTN-Diff Gross'!$D$7:$D$1006,BOOKS!E845,'GSTN-Diff Gross'!$R$7:$R$1006,"&lt;&gt;0")+COUNTIFS('GSTN-Diff Gross'!$D$7:$D$1006,BOOKS!E845,'GSTN-Diff Gross'!$S$7:$S$1006,"&lt;&gt;0")+COUNTIFS('GSTN-Diff Gross'!$D$7:$D$1006,BOOKS!E845,'GSTN-Diff Gross'!$T$7:$T$1006,"&lt;&gt;0")+COUNTIFS('GSTN-Diff Gross'!$D$7:$D$1006,BOOKS!E845,'GSTN-Diff Gross'!$U$7:$U$1006,"&lt;&gt;0")+COUNTIFS('GSTN-Diff Gross'!$D$7:$D$1006,BOOKS!E845,'GSTN-Diff Gross'!$V$7:$V$1006,"&lt;&gt;0"),BOOKS!L845,0)</f>
        <v>0</v>
      </c>
      <c r="P845" s="88">
        <f>IF(COUNTIFS('GSTN-Diff Gross'!$D$7:$D$1006,BOOKS!E845,'GSTN-Diff Gross'!$R$7:$R$1006,"&lt;&gt;0")+COUNTIFS('GSTN-Diff Gross'!$D$7:$D$1006,BOOKS!E845,'GSTN-Diff Gross'!$S$7:$S$1006,"&lt;&gt;0")+COUNTIFS('GSTN-Diff Gross'!$D$7:$D$1006,BOOKS!E845,'GSTN-Diff Gross'!$T$7:$T$1006,"&lt;&gt;0")+COUNTIFS('GSTN-Diff Gross'!$D$7:$D$1006,BOOKS!E845,'GSTN-Diff Gross'!$U$7:$U$1006,"&lt;&gt;0")+COUNTIFS('GSTN-Diff Gross'!$D$7:$D$1006,BOOKS!E845,'GSTN-Diff Gross'!$V$7:$V$1006,"&lt;&gt;0"),BOOKS!M845,0)</f>
        <v>0</v>
      </c>
      <c r="Q845" s="84">
        <f>IFERROR(IF(B845="",0,SUMPRODUCT(('2A'!$D$6:$D$1005='GSTN-Bill Wise'!B845)*'2A'!$I$6:$I$1005)),0)</f>
        <v>0</v>
      </c>
      <c r="R845" s="44">
        <f>IFERROR(IF(B845="",0,SUMPRODUCT(('2A'!$D$6:$D$1005='GSTN-Bill Wise'!B845)*'2A'!$J$6:$J$1005)),0)</f>
        <v>0</v>
      </c>
      <c r="S845" s="44">
        <f>IFERROR(IF(B845="",0,SUMPRODUCT(('2A'!$D$6:$D$1005='GSTN-Bill Wise'!B845)*'2A'!$K$6:$K$1005)),0)</f>
        <v>0</v>
      </c>
      <c r="T845" s="44">
        <f>IFERROR(IF(B845="",0,SUMPRODUCT(('2A'!$D$6:$D$1005='GSTN-Bill Wise'!B845)*'2A'!$L$6:$L$1005)),0)</f>
        <v>0</v>
      </c>
      <c r="U845" s="44">
        <f>IFERROR(IF(B845="",0,SUMPRODUCT(('2A'!$D$6:$D$1005='GSTN-Bill Wise'!B845)*'2A'!$M$6:$M$1005)),0)</f>
        <v>0</v>
      </c>
      <c r="V845" s="111"/>
    </row>
    <row r="846" spans="1:22">
      <c r="A846" s="161">
        <f t="shared" si="100"/>
        <v>841</v>
      </c>
      <c r="B846" s="161" t="str">
        <f t="shared" si="94"/>
        <v/>
      </c>
      <c r="C846" s="161" t="str">
        <f>IF(COUNTIFS('GSTN-Diff Gross'!$D$7:$D$1006,BOOKS!E846,'GSTN-Diff Gross'!$R$7:$R$1006,"&lt;&gt;0")+COUNTIFS('GSTN-Diff Gross'!$D$7:$D$1006,BOOKS!E846,'GSTN-Diff Gross'!$S$7:$S$1006,"&lt;&gt;0")+COUNTIFS('GSTN-Diff Gross'!$D$7:$D$1006,BOOKS!E846,'GSTN-Diff Gross'!$T$7:$T$1006,"&lt;&gt;0")+COUNTIFS('GSTN-Diff Gross'!$D$7:$D$1006,BOOKS!E846,'GSTN-Diff Gross'!$U$7:$U$1006,"&lt;&gt;0")+COUNTIFS('GSTN-Diff Gross'!$D$7:$D$1006,BOOKS!E846,'GSTN-Diff Gross'!$V$7:$V$1006,"&lt;&gt;0"),BOOKS!E846,"")</f>
        <v/>
      </c>
      <c r="D846" s="41" t="str">
        <f>IF(COUNTIFS('GSTN-Diff Gross'!$D$7:$D$1006,BOOKS!E846,'GSTN-Diff Gross'!$R$7:$R$1006,"&lt;&gt;0")+COUNTIFS('GSTN-Diff Gross'!$D$7:$D$1006,BOOKS!E846,'GSTN-Diff Gross'!$S$7:$S$1006,"&lt;&gt;0")+COUNTIFS('GSTN-Diff Gross'!$D$7:$D$1006,BOOKS!E846,'GSTN-Diff Gross'!$T$7:$T$1006,"&lt;&gt;0")+COUNTIFS('GSTN-Diff Gross'!$D$7:$D$1006,BOOKS!E846,'GSTN-Diff Gross'!$U$7:$U$1006,"&lt;&gt;0")+COUNTIFS('GSTN-Diff Gross'!$D$7:$D$1006,BOOKS!E846,'GSTN-Diff Gross'!$V$7:$V$1006,"&lt;&gt;0"),BOOKS!F846,"")</f>
        <v/>
      </c>
      <c r="E846" s="68" t="str">
        <f>IF(COUNTIFS('GSTN-Diff Gross'!$D$7:$D$1006,BOOKS!E846,'GSTN-Diff Gross'!$R$7:$R$1006,"&lt;&gt;0")+COUNTIFS('GSTN-Diff Gross'!$D$7:$D$1006,BOOKS!E846,'GSTN-Diff Gross'!$S$7:$S$1006,"&lt;&gt;0")+COUNTIFS('GSTN-Diff Gross'!$D$7:$D$1006,BOOKS!E846,'GSTN-Diff Gross'!$T$7:$T$1006,"&lt;&gt;0")+COUNTIFS('GSTN-Diff Gross'!$D$7:$D$1006,BOOKS!E846,'GSTN-Diff Gross'!$U$7:$U$1006,"&lt;&gt;0")+COUNTIFS('GSTN-Diff Gross'!$D$7:$D$1006,BOOKS!E846,'GSTN-Diff Gross'!$V$7:$V$1006,"&lt;&gt;0"),BOOKS!G846,"")</f>
        <v/>
      </c>
      <c r="F846" s="90" t="str">
        <f>IF(COUNTIFS('GSTN-Diff Gross'!$D$7:$D$1006,BOOKS!E846,'GSTN-Diff Gross'!$R$7:$R$1006,"&lt;&gt;0")+COUNTIFS('GSTN-Diff Gross'!$D$7:$D$1006,BOOKS!E846,'GSTN-Diff Gross'!$S$7:$S$1006,"&lt;&gt;0")+COUNTIFS('GSTN-Diff Gross'!$D$7:$D$1006,BOOKS!E846,'GSTN-Diff Gross'!$T$7:$T$1006,"&lt;&gt;0")+COUNTIFS('GSTN-Diff Gross'!$D$7:$D$1006,BOOKS!E846,'GSTN-Diff Gross'!$U$7:$U$1006,"&lt;&gt;0")+COUNTIFS('GSTN-Diff Gross'!$D$7:$D$1006,BOOKS!E846,'GSTN-Diff Gross'!$V$7:$V$1006,"&lt;&gt;0"),BOOKS!H846,"")</f>
        <v/>
      </c>
      <c r="G846" s="167">
        <f t="shared" si="95"/>
        <v>0</v>
      </c>
      <c r="H846" s="167">
        <f t="shared" si="96"/>
        <v>0</v>
      </c>
      <c r="I846" s="167">
        <f t="shared" si="97"/>
        <v>0</v>
      </c>
      <c r="J846" s="167">
        <f t="shared" si="98"/>
        <v>0</v>
      </c>
      <c r="K846" s="167">
        <f t="shared" si="99"/>
        <v>0</v>
      </c>
      <c r="L846" s="99">
        <f>IF(COUNTIFS('GSTN-Diff Gross'!$D$7:$D$1006,BOOKS!E846,'GSTN-Diff Gross'!$R$7:$R$1006,"&lt;&gt;0")+COUNTIFS('GSTN-Diff Gross'!$D$7:$D$1006,BOOKS!E846,'GSTN-Diff Gross'!$S$7:$S$1006,"&lt;&gt;0")+COUNTIFS('GSTN-Diff Gross'!$D$7:$D$1006,BOOKS!E846,'GSTN-Diff Gross'!$T$7:$T$1006,"&lt;&gt;0")+COUNTIFS('GSTN-Diff Gross'!$D$7:$D$1006,BOOKS!E846,'GSTN-Diff Gross'!$U$7:$U$1006,"&lt;&gt;0")+COUNTIFS('GSTN-Diff Gross'!$D$7:$D$1006,BOOKS!E846,'GSTN-Diff Gross'!$V$7:$V$1006,"&lt;&gt;0"),BOOKS!I846,0)</f>
        <v>0</v>
      </c>
      <c r="M846" s="100">
        <f>IF(COUNTIFS('GSTN-Diff Gross'!$D$7:$D$1006,BOOKS!E846,'GSTN-Diff Gross'!$R$7:$R$1006,"&lt;&gt;0")+COUNTIFS('GSTN-Diff Gross'!$D$7:$D$1006,BOOKS!E846,'GSTN-Diff Gross'!$S$7:$S$1006,"&lt;&gt;0")+COUNTIFS('GSTN-Diff Gross'!$D$7:$D$1006,BOOKS!E846,'GSTN-Diff Gross'!$T$7:$T$1006,"&lt;&gt;0")+COUNTIFS('GSTN-Diff Gross'!$D$7:$D$1006,BOOKS!E846,'GSTN-Diff Gross'!$U$7:$U$1006,"&lt;&gt;0")+COUNTIFS('GSTN-Diff Gross'!$D$7:$D$1006,BOOKS!E846,'GSTN-Diff Gross'!$V$7:$V$1006,"&lt;&gt;0"),BOOKS!J846,0)</f>
        <v>0</v>
      </c>
      <c r="N846" s="100">
        <f>IF(COUNTIFS('GSTN-Diff Gross'!$D$7:$D$1006,BOOKS!E846,'GSTN-Diff Gross'!$R$7:$R$1006,"&lt;&gt;0")+COUNTIFS('GSTN-Diff Gross'!$D$7:$D$1006,BOOKS!E846,'GSTN-Diff Gross'!$S$7:$S$1006,"&lt;&gt;0")+COUNTIFS('GSTN-Diff Gross'!$D$7:$D$1006,BOOKS!E846,'GSTN-Diff Gross'!$T$7:$T$1006,"&lt;&gt;0")+COUNTIFS('GSTN-Diff Gross'!$D$7:$D$1006,BOOKS!E846,'GSTN-Diff Gross'!$U$7:$U$1006,"&lt;&gt;0")+COUNTIFS('GSTN-Diff Gross'!$D$7:$D$1006,BOOKS!E846,'GSTN-Diff Gross'!$V$7:$V$1006,"&lt;&gt;0"),BOOKS!K846,0)</f>
        <v>0</v>
      </c>
      <c r="O846" s="100">
        <f>IF(COUNTIFS('GSTN-Diff Gross'!$D$7:$D$1006,BOOKS!E846,'GSTN-Diff Gross'!$R$7:$R$1006,"&lt;&gt;0")+COUNTIFS('GSTN-Diff Gross'!$D$7:$D$1006,BOOKS!E846,'GSTN-Diff Gross'!$S$7:$S$1006,"&lt;&gt;0")+COUNTIFS('GSTN-Diff Gross'!$D$7:$D$1006,BOOKS!E846,'GSTN-Diff Gross'!$T$7:$T$1006,"&lt;&gt;0")+COUNTIFS('GSTN-Diff Gross'!$D$7:$D$1006,BOOKS!E846,'GSTN-Diff Gross'!$U$7:$U$1006,"&lt;&gt;0")+COUNTIFS('GSTN-Diff Gross'!$D$7:$D$1006,BOOKS!E846,'GSTN-Diff Gross'!$V$7:$V$1006,"&lt;&gt;0"),BOOKS!L846,0)</f>
        <v>0</v>
      </c>
      <c r="P846" s="100">
        <f>IF(COUNTIFS('GSTN-Diff Gross'!$D$7:$D$1006,BOOKS!E846,'GSTN-Diff Gross'!$R$7:$R$1006,"&lt;&gt;0")+COUNTIFS('GSTN-Diff Gross'!$D$7:$D$1006,BOOKS!E846,'GSTN-Diff Gross'!$S$7:$S$1006,"&lt;&gt;0")+COUNTIFS('GSTN-Diff Gross'!$D$7:$D$1006,BOOKS!E846,'GSTN-Diff Gross'!$T$7:$T$1006,"&lt;&gt;0")+COUNTIFS('GSTN-Diff Gross'!$D$7:$D$1006,BOOKS!E846,'GSTN-Diff Gross'!$U$7:$U$1006,"&lt;&gt;0")+COUNTIFS('GSTN-Diff Gross'!$D$7:$D$1006,BOOKS!E846,'GSTN-Diff Gross'!$V$7:$V$1006,"&lt;&gt;0"),BOOKS!M846,0)</f>
        <v>0</v>
      </c>
      <c r="Q846" s="94">
        <f>IFERROR(IF(B846="",0,SUMPRODUCT(('2A'!$D$6:$D$1005='GSTN-Bill Wise'!B846)*'2A'!$I$6:$I$1005)),0)</f>
        <v>0</v>
      </c>
      <c r="R846" s="95">
        <f>IFERROR(IF(B846="",0,SUMPRODUCT(('2A'!$D$6:$D$1005='GSTN-Bill Wise'!B846)*'2A'!$J$6:$J$1005)),0)</f>
        <v>0</v>
      </c>
      <c r="S846" s="95">
        <f>IFERROR(IF(B846="",0,SUMPRODUCT(('2A'!$D$6:$D$1005='GSTN-Bill Wise'!B846)*'2A'!$K$6:$K$1005)),0)</f>
        <v>0</v>
      </c>
      <c r="T846" s="95">
        <f>IFERROR(IF(B846="",0,SUMPRODUCT(('2A'!$D$6:$D$1005='GSTN-Bill Wise'!B846)*'2A'!$L$6:$L$1005)),0)</f>
        <v>0</v>
      </c>
      <c r="U846" s="95">
        <f>IFERROR(IF(B846="",0,SUMPRODUCT(('2A'!$D$6:$D$1005='GSTN-Bill Wise'!B846)*'2A'!$M$6:$M$1005)),0)</f>
        <v>0</v>
      </c>
      <c r="V846" s="111"/>
    </row>
    <row r="847" spans="1:22">
      <c r="A847" s="162">
        <f t="shared" si="100"/>
        <v>842</v>
      </c>
      <c r="B847" s="162" t="str">
        <f t="shared" si="94"/>
        <v/>
      </c>
      <c r="C847" s="162" t="str">
        <f>IF(COUNTIFS('GSTN-Diff Gross'!$D$7:$D$1006,BOOKS!E847,'GSTN-Diff Gross'!$R$7:$R$1006,"&lt;&gt;0")+COUNTIFS('GSTN-Diff Gross'!$D$7:$D$1006,BOOKS!E847,'GSTN-Diff Gross'!$S$7:$S$1006,"&lt;&gt;0")+COUNTIFS('GSTN-Diff Gross'!$D$7:$D$1006,BOOKS!E847,'GSTN-Diff Gross'!$T$7:$T$1006,"&lt;&gt;0")+COUNTIFS('GSTN-Diff Gross'!$D$7:$D$1006,BOOKS!E847,'GSTN-Diff Gross'!$U$7:$U$1006,"&lt;&gt;0")+COUNTIFS('GSTN-Diff Gross'!$D$7:$D$1006,BOOKS!E847,'GSTN-Diff Gross'!$V$7:$V$1006,"&lt;&gt;0"),BOOKS!E847,"")</f>
        <v/>
      </c>
      <c r="D847" s="44" t="str">
        <f>IF(COUNTIFS('GSTN-Diff Gross'!$D$7:$D$1006,BOOKS!E847,'GSTN-Diff Gross'!$R$7:$R$1006,"&lt;&gt;0")+COUNTIFS('GSTN-Diff Gross'!$D$7:$D$1006,BOOKS!E847,'GSTN-Diff Gross'!$S$7:$S$1006,"&lt;&gt;0")+COUNTIFS('GSTN-Diff Gross'!$D$7:$D$1006,BOOKS!E847,'GSTN-Diff Gross'!$T$7:$T$1006,"&lt;&gt;0")+COUNTIFS('GSTN-Diff Gross'!$D$7:$D$1006,BOOKS!E847,'GSTN-Diff Gross'!$U$7:$U$1006,"&lt;&gt;0")+COUNTIFS('GSTN-Diff Gross'!$D$7:$D$1006,BOOKS!E847,'GSTN-Diff Gross'!$V$7:$V$1006,"&lt;&gt;0"),BOOKS!F847,"")</f>
        <v/>
      </c>
      <c r="E847" s="67" t="str">
        <f>IF(COUNTIFS('GSTN-Diff Gross'!$D$7:$D$1006,BOOKS!E847,'GSTN-Diff Gross'!$R$7:$R$1006,"&lt;&gt;0")+COUNTIFS('GSTN-Diff Gross'!$D$7:$D$1006,BOOKS!E847,'GSTN-Diff Gross'!$S$7:$S$1006,"&lt;&gt;0")+COUNTIFS('GSTN-Diff Gross'!$D$7:$D$1006,BOOKS!E847,'GSTN-Diff Gross'!$T$7:$T$1006,"&lt;&gt;0")+COUNTIFS('GSTN-Diff Gross'!$D$7:$D$1006,BOOKS!E847,'GSTN-Diff Gross'!$U$7:$U$1006,"&lt;&gt;0")+COUNTIFS('GSTN-Diff Gross'!$D$7:$D$1006,BOOKS!E847,'GSTN-Diff Gross'!$V$7:$V$1006,"&lt;&gt;0"),BOOKS!G847,"")</f>
        <v/>
      </c>
      <c r="F847" s="89" t="str">
        <f>IF(COUNTIFS('GSTN-Diff Gross'!$D$7:$D$1006,BOOKS!E847,'GSTN-Diff Gross'!$R$7:$R$1006,"&lt;&gt;0")+COUNTIFS('GSTN-Diff Gross'!$D$7:$D$1006,BOOKS!E847,'GSTN-Diff Gross'!$S$7:$S$1006,"&lt;&gt;0")+COUNTIFS('GSTN-Diff Gross'!$D$7:$D$1006,BOOKS!E847,'GSTN-Diff Gross'!$T$7:$T$1006,"&lt;&gt;0")+COUNTIFS('GSTN-Diff Gross'!$D$7:$D$1006,BOOKS!E847,'GSTN-Diff Gross'!$U$7:$U$1006,"&lt;&gt;0")+COUNTIFS('GSTN-Diff Gross'!$D$7:$D$1006,BOOKS!E847,'GSTN-Diff Gross'!$V$7:$V$1006,"&lt;&gt;0"),BOOKS!H847,"")</f>
        <v/>
      </c>
      <c r="G847" s="96">
        <f t="shared" si="95"/>
        <v>0</v>
      </c>
      <c r="H847" s="96">
        <f t="shared" si="96"/>
        <v>0</v>
      </c>
      <c r="I847" s="97">
        <f t="shared" si="97"/>
        <v>0</v>
      </c>
      <c r="J847" s="98">
        <f t="shared" si="98"/>
        <v>0</v>
      </c>
      <c r="K847" s="96">
        <f t="shared" si="99"/>
        <v>0</v>
      </c>
      <c r="L847" s="93">
        <f>IF(COUNTIFS('GSTN-Diff Gross'!$D$7:$D$1006,BOOKS!E847,'GSTN-Diff Gross'!$R$7:$R$1006,"&lt;&gt;0")+COUNTIFS('GSTN-Diff Gross'!$D$7:$D$1006,BOOKS!E847,'GSTN-Diff Gross'!$S$7:$S$1006,"&lt;&gt;0")+COUNTIFS('GSTN-Diff Gross'!$D$7:$D$1006,BOOKS!E847,'GSTN-Diff Gross'!$T$7:$T$1006,"&lt;&gt;0")+COUNTIFS('GSTN-Diff Gross'!$D$7:$D$1006,BOOKS!E847,'GSTN-Diff Gross'!$U$7:$U$1006,"&lt;&gt;0")+COUNTIFS('GSTN-Diff Gross'!$D$7:$D$1006,BOOKS!E847,'GSTN-Diff Gross'!$V$7:$V$1006,"&lt;&gt;0"),BOOKS!I847,0)</f>
        <v>0</v>
      </c>
      <c r="M847" s="88">
        <f>IF(COUNTIFS('GSTN-Diff Gross'!$D$7:$D$1006,BOOKS!E847,'GSTN-Diff Gross'!$R$7:$R$1006,"&lt;&gt;0")+COUNTIFS('GSTN-Diff Gross'!$D$7:$D$1006,BOOKS!E847,'GSTN-Diff Gross'!$S$7:$S$1006,"&lt;&gt;0")+COUNTIFS('GSTN-Diff Gross'!$D$7:$D$1006,BOOKS!E847,'GSTN-Diff Gross'!$T$7:$T$1006,"&lt;&gt;0")+COUNTIFS('GSTN-Diff Gross'!$D$7:$D$1006,BOOKS!E847,'GSTN-Diff Gross'!$U$7:$U$1006,"&lt;&gt;0")+COUNTIFS('GSTN-Diff Gross'!$D$7:$D$1006,BOOKS!E847,'GSTN-Diff Gross'!$V$7:$V$1006,"&lt;&gt;0"),BOOKS!J847,0)</f>
        <v>0</v>
      </c>
      <c r="N847" s="88">
        <f>IF(COUNTIFS('GSTN-Diff Gross'!$D$7:$D$1006,BOOKS!E847,'GSTN-Diff Gross'!$R$7:$R$1006,"&lt;&gt;0")+COUNTIFS('GSTN-Diff Gross'!$D$7:$D$1006,BOOKS!E847,'GSTN-Diff Gross'!$S$7:$S$1006,"&lt;&gt;0")+COUNTIFS('GSTN-Diff Gross'!$D$7:$D$1006,BOOKS!E847,'GSTN-Diff Gross'!$T$7:$T$1006,"&lt;&gt;0")+COUNTIFS('GSTN-Diff Gross'!$D$7:$D$1006,BOOKS!E847,'GSTN-Diff Gross'!$U$7:$U$1006,"&lt;&gt;0")+COUNTIFS('GSTN-Diff Gross'!$D$7:$D$1006,BOOKS!E847,'GSTN-Diff Gross'!$V$7:$V$1006,"&lt;&gt;0"),BOOKS!K847,0)</f>
        <v>0</v>
      </c>
      <c r="O847" s="88">
        <f>IF(COUNTIFS('GSTN-Diff Gross'!$D$7:$D$1006,BOOKS!E847,'GSTN-Diff Gross'!$R$7:$R$1006,"&lt;&gt;0")+COUNTIFS('GSTN-Diff Gross'!$D$7:$D$1006,BOOKS!E847,'GSTN-Diff Gross'!$S$7:$S$1006,"&lt;&gt;0")+COUNTIFS('GSTN-Diff Gross'!$D$7:$D$1006,BOOKS!E847,'GSTN-Diff Gross'!$T$7:$T$1006,"&lt;&gt;0")+COUNTIFS('GSTN-Diff Gross'!$D$7:$D$1006,BOOKS!E847,'GSTN-Diff Gross'!$U$7:$U$1006,"&lt;&gt;0")+COUNTIFS('GSTN-Diff Gross'!$D$7:$D$1006,BOOKS!E847,'GSTN-Diff Gross'!$V$7:$V$1006,"&lt;&gt;0"),BOOKS!L847,0)</f>
        <v>0</v>
      </c>
      <c r="P847" s="88">
        <f>IF(COUNTIFS('GSTN-Diff Gross'!$D$7:$D$1006,BOOKS!E847,'GSTN-Diff Gross'!$R$7:$R$1006,"&lt;&gt;0")+COUNTIFS('GSTN-Diff Gross'!$D$7:$D$1006,BOOKS!E847,'GSTN-Diff Gross'!$S$7:$S$1006,"&lt;&gt;0")+COUNTIFS('GSTN-Diff Gross'!$D$7:$D$1006,BOOKS!E847,'GSTN-Diff Gross'!$T$7:$T$1006,"&lt;&gt;0")+COUNTIFS('GSTN-Diff Gross'!$D$7:$D$1006,BOOKS!E847,'GSTN-Diff Gross'!$U$7:$U$1006,"&lt;&gt;0")+COUNTIFS('GSTN-Diff Gross'!$D$7:$D$1006,BOOKS!E847,'GSTN-Diff Gross'!$V$7:$V$1006,"&lt;&gt;0"),BOOKS!M847,0)</f>
        <v>0</v>
      </c>
      <c r="Q847" s="84">
        <f>IFERROR(IF(B847="",0,SUMPRODUCT(('2A'!$D$6:$D$1005='GSTN-Bill Wise'!B847)*'2A'!$I$6:$I$1005)),0)</f>
        <v>0</v>
      </c>
      <c r="R847" s="44">
        <f>IFERROR(IF(B847="",0,SUMPRODUCT(('2A'!$D$6:$D$1005='GSTN-Bill Wise'!B847)*'2A'!$J$6:$J$1005)),0)</f>
        <v>0</v>
      </c>
      <c r="S847" s="44">
        <f>IFERROR(IF(B847="",0,SUMPRODUCT(('2A'!$D$6:$D$1005='GSTN-Bill Wise'!B847)*'2A'!$K$6:$K$1005)),0)</f>
        <v>0</v>
      </c>
      <c r="T847" s="44">
        <f>IFERROR(IF(B847="",0,SUMPRODUCT(('2A'!$D$6:$D$1005='GSTN-Bill Wise'!B847)*'2A'!$L$6:$L$1005)),0)</f>
        <v>0</v>
      </c>
      <c r="U847" s="44">
        <f>IFERROR(IF(B847="",0,SUMPRODUCT(('2A'!$D$6:$D$1005='GSTN-Bill Wise'!B847)*'2A'!$M$6:$M$1005)),0)</f>
        <v>0</v>
      </c>
      <c r="V847" s="111"/>
    </row>
    <row r="848" spans="1:22">
      <c r="A848" s="161">
        <f t="shared" si="100"/>
        <v>843</v>
      </c>
      <c r="B848" s="161" t="str">
        <f t="shared" si="94"/>
        <v/>
      </c>
      <c r="C848" s="161" t="str">
        <f>IF(COUNTIFS('GSTN-Diff Gross'!$D$7:$D$1006,BOOKS!E848,'GSTN-Diff Gross'!$R$7:$R$1006,"&lt;&gt;0")+COUNTIFS('GSTN-Diff Gross'!$D$7:$D$1006,BOOKS!E848,'GSTN-Diff Gross'!$S$7:$S$1006,"&lt;&gt;0")+COUNTIFS('GSTN-Diff Gross'!$D$7:$D$1006,BOOKS!E848,'GSTN-Diff Gross'!$T$7:$T$1006,"&lt;&gt;0")+COUNTIFS('GSTN-Diff Gross'!$D$7:$D$1006,BOOKS!E848,'GSTN-Diff Gross'!$U$7:$U$1006,"&lt;&gt;0")+COUNTIFS('GSTN-Diff Gross'!$D$7:$D$1006,BOOKS!E848,'GSTN-Diff Gross'!$V$7:$V$1006,"&lt;&gt;0"),BOOKS!E848,"")</f>
        <v/>
      </c>
      <c r="D848" s="41" t="str">
        <f>IF(COUNTIFS('GSTN-Diff Gross'!$D$7:$D$1006,BOOKS!E848,'GSTN-Diff Gross'!$R$7:$R$1006,"&lt;&gt;0")+COUNTIFS('GSTN-Diff Gross'!$D$7:$D$1006,BOOKS!E848,'GSTN-Diff Gross'!$S$7:$S$1006,"&lt;&gt;0")+COUNTIFS('GSTN-Diff Gross'!$D$7:$D$1006,BOOKS!E848,'GSTN-Diff Gross'!$T$7:$T$1006,"&lt;&gt;0")+COUNTIFS('GSTN-Diff Gross'!$D$7:$D$1006,BOOKS!E848,'GSTN-Diff Gross'!$U$7:$U$1006,"&lt;&gt;0")+COUNTIFS('GSTN-Diff Gross'!$D$7:$D$1006,BOOKS!E848,'GSTN-Diff Gross'!$V$7:$V$1006,"&lt;&gt;0"),BOOKS!F848,"")</f>
        <v/>
      </c>
      <c r="E848" s="68" t="str">
        <f>IF(COUNTIFS('GSTN-Diff Gross'!$D$7:$D$1006,BOOKS!E848,'GSTN-Diff Gross'!$R$7:$R$1006,"&lt;&gt;0")+COUNTIFS('GSTN-Diff Gross'!$D$7:$D$1006,BOOKS!E848,'GSTN-Diff Gross'!$S$7:$S$1006,"&lt;&gt;0")+COUNTIFS('GSTN-Diff Gross'!$D$7:$D$1006,BOOKS!E848,'GSTN-Diff Gross'!$T$7:$T$1006,"&lt;&gt;0")+COUNTIFS('GSTN-Diff Gross'!$D$7:$D$1006,BOOKS!E848,'GSTN-Diff Gross'!$U$7:$U$1006,"&lt;&gt;0")+COUNTIFS('GSTN-Diff Gross'!$D$7:$D$1006,BOOKS!E848,'GSTN-Diff Gross'!$V$7:$V$1006,"&lt;&gt;0"),BOOKS!G848,"")</f>
        <v/>
      </c>
      <c r="F848" s="90" t="str">
        <f>IF(COUNTIFS('GSTN-Diff Gross'!$D$7:$D$1006,BOOKS!E848,'GSTN-Diff Gross'!$R$7:$R$1006,"&lt;&gt;0")+COUNTIFS('GSTN-Diff Gross'!$D$7:$D$1006,BOOKS!E848,'GSTN-Diff Gross'!$S$7:$S$1006,"&lt;&gt;0")+COUNTIFS('GSTN-Diff Gross'!$D$7:$D$1006,BOOKS!E848,'GSTN-Diff Gross'!$T$7:$T$1006,"&lt;&gt;0")+COUNTIFS('GSTN-Diff Gross'!$D$7:$D$1006,BOOKS!E848,'GSTN-Diff Gross'!$U$7:$U$1006,"&lt;&gt;0")+COUNTIFS('GSTN-Diff Gross'!$D$7:$D$1006,BOOKS!E848,'GSTN-Diff Gross'!$V$7:$V$1006,"&lt;&gt;0"),BOOKS!H848,"")</f>
        <v/>
      </c>
      <c r="G848" s="167">
        <f t="shared" si="95"/>
        <v>0</v>
      </c>
      <c r="H848" s="167">
        <f t="shared" si="96"/>
        <v>0</v>
      </c>
      <c r="I848" s="167">
        <f t="shared" si="97"/>
        <v>0</v>
      </c>
      <c r="J848" s="167">
        <f t="shared" si="98"/>
        <v>0</v>
      </c>
      <c r="K848" s="167">
        <f t="shared" si="99"/>
        <v>0</v>
      </c>
      <c r="L848" s="99">
        <f>IF(COUNTIFS('GSTN-Diff Gross'!$D$7:$D$1006,BOOKS!E848,'GSTN-Diff Gross'!$R$7:$R$1006,"&lt;&gt;0")+COUNTIFS('GSTN-Diff Gross'!$D$7:$D$1006,BOOKS!E848,'GSTN-Diff Gross'!$S$7:$S$1006,"&lt;&gt;0")+COUNTIFS('GSTN-Diff Gross'!$D$7:$D$1006,BOOKS!E848,'GSTN-Diff Gross'!$T$7:$T$1006,"&lt;&gt;0")+COUNTIFS('GSTN-Diff Gross'!$D$7:$D$1006,BOOKS!E848,'GSTN-Diff Gross'!$U$7:$U$1006,"&lt;&gt;0")+COUNTIFS('GSTN-Diff Gross'!$D$7:$D$1006,BOOKS!E848,'GSTN-Diff Gross'!$V$7:$V$1006,"&lt;&gt;0"),BOOKS!I848,0)</f>
        <v>0</v>
      </c>
      <c r="M848" s="100">
        <f>IF(COUNTIFS('GSTN-Diff Gross'!$D$7:$D$1006,BOOKS!E848,'GSTN-Diff Gross'!$R$7:$R$1006,"&lt;&gt;0")+COUNTIFS('GSTN-Diff Gross'!$D$7:$D$1006,BOOKS!E848,'GSTN-Diff Gross'!$S$7:$S$1006,"&lt;&gt;0")+COUNTIFS('GSTN-Diff Gross'!$D$7:$D$1006,BOOKS!E848,'GSTN-Diff Gross'!$T$7:$T$1006,"&lt;&gt;0")+COUNTIFS('GSTN-Diff Gross'!$D$7:$D$1006,BOOKS!E848,'GSTN-Diff Gross'!$U$7:$U$1006,"&lt;&gt;0")+COUNTIFS('GSTN-Diff Gross'!$D$7:$D$1006,BOOKS!E848,'GSTN-Diff Gross'!$V$7:$V$1006,"&lt;&gt;0"),BOOKS!J848,0)</f>
        <v>0</v>
      </c>
      <c r="N848" s="100">
        <f>IF(COUNTIFS('GSTN-Diff Gross'!$D$7:$D$1006,BOOKS!E848,'GSTN-Diff Gross'!$R$7:$R$1006,"&lt;&gt;0")+COUNTIFS('GSTN-Diff Gross'!$D$7:$D$1006,BOOKS!E848,'GSTN-Diff Gross'!$S$7:$S$1006,"&lt;&gt;0")+COUNTIFS('GSTN-Diff Gross'!$D$7:$D$1006,BOOKS!E848,'GSTN-Diff Gross'!$T$7:$T$1006,"&lt;&gt;0")+COUNTIFS('GSTN-Diff Gross'!$D$7:$D$1006,BOOKS!E848,'GSTN-Diff Gross'!$U$7:$U$1006,"&lt;&gt;0")+COUNTIFS('GSTN-Diff Gross'!$D$7:$D$1006,BOOKS!E848,'GSTN-Diff Gross'!$V$7:$V$1006,"&lt;&gt;0"),BOOKS!K848,0)</f>
        <v>0</v>
      </c>
      <c r="O848" s="100">
        <f>IF(COUNTIFS('GSTN-Diff Gross'!$D$7:$D$1006,BOOKS!E848,'GSTN-Diff Gross'!$R$7:$R$1006,"&lt;&gt;0")+COUNTIFS('GSTN-Diff Gross'!$D$7:$D$1006,BOOKS!E848,'GSTN-Diff Gross'!$S$7:$S$1006,"&lt;&gt;0")+COUNTIFS('GSTN-Diff Gross'!$D$7:$D$1006,BOOKS!E848,'GSTN-Diff Gross'!$T$7:$T$1006,"&lt;&gt;0")+COUNTIFS('GSTN-Diff Gross'!$D$7:$D$1006,BOOKS!E848,'GSTN-Diff Gross'!$U$7:$U$1006,"&lt;&gt;0")+COUNTIFS('GSTN-Diff Gross'!$D$7:$D$1006,BOOKS!E848,'GSTN-Diff Gross'!$V$7:$V$1006,"&lt;&gt;0"),BOOKS!L848,0)</f>
        <v>0</v>
      </c>
      <c r="P848" s="100">
        <f>IF(COUNTIFS('GSTN-Diff Gross'!$D$7:$D$1006,BOOKS!E848,'GSTN-Diff Gross'!$R$7:$R$1006,"&lt;&gt;0")+COUNTIFS('GSTN-Diff Gross'!$D$7:$D$1006,BOOKS!E848,'GSTN-Diff Gross'!$S$7:$S$1006,"&lt;&gt;0")+COUNTIFS('GSTN-Diff Gross'!$D$7:$D$1006,BOOKS!E848,'GSTN-Diff Gross'!$T$7:$T$1006,"&lt;&gt;0")+COUNTIFS('GSTN-Diff Gross'!$D$7:$D$1006,BOOKS!E848,'GSTN-Diff Gross'!$U$7:$U$1006,"&lt;&gt;0")+COUNTIFS('GSTN-Diff Gross'!$D$7:$D$1006,BOOKS!E848,'GSTN-Diff Gross'!$V$7:$V$1006,"&lt;&gt;0"),BOOKS!M848,0)</f>
        <v>0</v>
      </c>
      <c r="Q848" s="94">
        <f>IFERROR(IF(B848="",0,SUMPRODUCT(('2A'!$D$6:$D$1005='GSTN-Bill Wise'!B848)*'2A'!$I$6:$I$1005)),0)</f>
        <v>0</v>
      </c>
      <c r="R848" s="95">
        <f>IFERROR(IF(B848="",0,SUMPRODUCT(('2A'!$D$6:$D$1005='GSTN-Bill Wise'!B848)*'2A'!$J$6:$J$1005)),0)</f>
        <v>0</v>
      </c>
      <c r="S848" s="95">
        <f>IFERROR(IF(B848="",0,SUMPRODUCT(('2A'!$D$6:$D$1005='GSTN-Bill Wise'!B848)*'2A'!$K$6:$K$1005)),0)</f>
        <v>0</v>
      </c>
      <c r="T848" s="95">
        <f>IFERROR(IF(B848="",0,SUMPRODUCT(('2A'!$D$6:$D$1005='GSTN-Bill Wise'!B848)*'2A'!$L$6:$L$1005)),0)</f>
        <v>0</v>
      </c>
      <c r="U848" s="95">
        <f>IFERROR(IF(B848="",0,SUMPRODUCT(('2A'!$D$6:$D$1005='GSTN-Bill Wise'!B848)*'2A'!$M$6:$M$1005)),0)</f>
        <v>0</v>
      </c>
      <c r="V848" s="111"/>
    </row>
    <row r="849" spans="1:22">
      <c r="A849" s="162">
        <f t="shared" si="100"/>
        <v>844</v>
      </c>
      <c r="B849" s="162" t="str">
        <f t="shared" si="94"/>
        <v/>
      </c>
      <c r="C849" s="162" t="str">
        <f>IF(COUNTIFS('GSTN-Diff Gross'!$D$7:$D$1006,BOOKS!E849,'GSTN-Diff Gross'!$R$7:$R$1006,"&lt;&gt;0")+COUNTIFS('GSTN-Diff Gross'!$D$7:$D$1006,BOOKS!E849,'GSTN-Diff Gross'!$S$7:$S$1006,"&lt;&gt;0")+COUNTIFS('GSTN-Diff Gross'!$D$7:$D$1006,BOOKS!E849,'GSTN-Diff Gross'!$T$7:$T$1006,"&lt;&gt;0")+COUNTIFS('GSTN-Diff Gross'!$D$7:$D$1006,BOOKS!E849,'GSTN-Diff Gross'!$U$7:$U$1006,"&lt;&gt;0")+COUNTIFS('GSTN-Diff Gross'!$D$7:$D$1006,BOOKS!E849,'GSTN-Diff Gross'!$V$7:$V$1006,"&lt;&gt;0"),BOOKS!E849,"")</f>
        <v/>
      </c>
      <c r="D849" s="44" t="str">
        <f>IF(COUNTIFS('GSTN-Diff Gross'!$D$7:$D$1006,BOOKS!E849,'GSTN-Diff Gross'!$R$7:$R$1006,"&lt;&gt;0")+COUNTIFS('GSTN-Diff Gross'!$D$7:$D$1006,BOOKS!E849,'GSTN-Diff Gross'!$S$7:$S$1006,"&lt;&gt;0")+COUNTIFS('GSTN-Diff Gross'!$D$7:$D$1006,BOOKS!E849,'GSTN-Diff Gross'!$T$7:$T$1006,"&lt;&gt;0")+COUNTIFS('GSTN-Diff Gross'!$D$7:$D$1006,BOOKS!E849,'GSTN-Diff Gross'!$U$7:$U$1006,"&lt;&gt;0")+COUNTIFS('GSTN-Diff Gross'!$D$7:$D$1006,BOOKS!E849,'GSTN-Diff Gross'!$V$7:$V$1006,"&lt;&gt;0"),BOOKS!F849,"")</f>
        <v/>
      </c>
      <c r="E849" s="67" t="str">
        <f>IF(COUNTIFS('GSTN-Diff Gross'!$D$7:$D$1006,BOOKS!E849,'GSTN-Diff Gross'!$R$7:$R$1006,"&lt;&gt;0")+COUNTIFS('GSTN-Diff Gross'!$D$7:$D$1006,BOOKS!E849,'GSTN-Diff Gross'!$S$7:$S$1006,"&lt;&gt;0")+COUNTIFS('GSTN-Diff Gross'!$D$7:$D$1006,BOOKS!E849,'GSTN-Diff Gross'!$T$7:$T$1006,"&lt;&gt;0")+COUNTIFS('GSTN-Diff Gross'!$D$7:$D$1006,BOOKS!E849,'GSTN-Diff Gross'!$U$7:$U$1006,"&lt;&gt;0")+COUNTIFS('GSTN-Diff Gross'!$D$7:$D$1006,BOOKS!E849,'GSTN-Diff Gross'!$V$7:$V$1006,"&lt;&gt;0"),BOOKS!G849,"")</f>
        <v/>
      </c>
      <c r="F849" s="89" t="str">
        <f>IF(COUNTIFS('GSTN-Diff Gross'!$D$7:$D$1006,BOOKS!E849,'GSTN-Diff Gross'!$R$7:$R$1006,"&lt;&gt;0")+COUNTIFS('GSTN-Diff Gross'!$D$7:$D$1006,BOOKS!E849,'GSTN-Diff Gross'!$S$7:$S$1006,"&lt;&gt;0")+COUNTIFS('GSTN-Diff Gross'!$D$7:$D$1006,BOOKS!E849,'GSTN-Diff Gross'!$T$7:$T$1006,"&lt;&gt;0")+COUNTIFS('GSTN-Diff Gross'!$D$7:$D$1006,BOOKS!E849,'GSTN-Diff Gross'!$U$7:$U$1006,"&lt;&gt;0")+COUNTIFS('GSTN-Diff Gross'!$D$7:$D$1006,BOOKS!E849,'GSTN-Diff Gross'!$V$7:$V$1006,"&lt;&gt;0"),BOOKS!H849,"")</f>
        <v/>
      </c>
      <c r="G849" s="96">
        <f t="shared" si="95"/>
        <v>0</v>
      </c>
      <c r="H849" s="96">
        <f t="shared" si="96"/>
        <v>0</v>
      </c>
      <c r="I849" s="97">
        <f t="shared" si="97"/>
        <v>0</v>
      </c>
      <c r="J849" s="98">
        <f t="shared" si="98"/>
        <v>0</v>
      </c>
      <c r="K849" s="96">
        <f t="shared" si="99"/>
        <v>0</v>
      </c>
      <c r="L849" s="93">
        <f>IF(COUNTIFS('GSTN-Diff Gross'!$D$7:$D$1006,BOOKS!E849,'GSTN-Diff Gross'!$R$7:$R$1006,"&lt;&gt;0")+COUNTIFS('GSTN-Diff Gross'!$D$7:$D$1006,BOOKS!E849,'GSTN-Diff Gross'!$S$7:$S$1006,"&lt;&gt;0")+COUNTIFS('GSTN-Diff Gross'!$D$7:$D$1006,BOOKS!E849,'GSTN-Diff Gross'!$T$7:$T$1006,"&lt;&gt;0")+COUNTIFS('GSTN-Diff Gross'!$D$7:$D$1006,BOOKS!E849,'GSTN-Diff Gross'!$U$7:$U$1006,"&lt;&gt;0")+COUNTIFS('GSTN-Diff Gross'!$D$7:$D$1006,BOOKS!E849,'GSTN-Diff Gross'!$V$7:$V$1006,"&lt;&gt;0"),BOOKS!I849,0)</f>
        <v>0</v>
      </c>
      <c r="M849" s="88">
        <f>IF(COUNTIFS('GSTN-Diff Gross'!$D$7:$D$1006,BOOKS!E849,'GSTN-Diff Gross'!$R$7:$R$1006,"&lt;&gt;0")+COUNTIFS('GSTN-Diff Gross'!$D$7:$D$1006,BOOKS!E849,'GSTN-Diff Gross'!$S$7:$S$1006,"&lt;&gt;0")+COUNTIFS('GSTN-Diff Gross'!$D$7:$D$1006,BOOKS!E849,'GSTN-Diff Gross'!$T$7:$T$1006,"&lt;&gt;0")+COUNTIFS('GSTN-Diff Gross'!$D$7:$D$1006,BOOKS!E849,'GSTN-Diff Gross'!$U$7:$U$1006,"&lt;&gt;0")+COUNTIFS('GSTN-Diff Gross'!$D$7:$D$1006,BOOKS!E849,'GSTN-Diff Gross'!$V$7:$V$1006,"&lt;&gt;0"),BOOKS!J849,0)</f>
        <v>0</v>
      </c>
      <c r="N849" s="88">
        <f>IF(COUNTIFS('GSTN-Diff Gross'!$D$7:$D$1006,BOOKS!E849,'GSTN-Diff Gross'!$R$7:$R$1006,"&lt;&gt;0")+COUNTIFS('GSTN-Diff Gross'!$D$7:$D$1006,BOOKS!E849,'GSTN-Diff Gross'!$S$7:$S$1006,"&lt;&gt;0")+COUNTIFS('GSTN-Diff Gross'!$D$7:$D$1006,BOOKS!E849,'GSTN-Diff Gross'!$T$7:$T$1006,"&lt;&gt;0")+COUNTIFS('GSTN-Diff Gross'!$D$7:$D$1006,BOOKS!E849,'GSTN-Diff Gross'!$U$7:$U$1006,"&lt;&gt;0")+COUNTIFS('GSTN-Diff Gross'!$D$7:$D$1006,BOOKS!E849,'GSTN-Diff Gross'!$V$7:$V$1006,"&lt;&gt;0"),BOOKS!K849,0)</f>
        <v>0</v>
      </c>
      <c r="O849" s="88">
        <f>IF(COUNTIFS('GSTN-Diff Gross'!$D$7:$D$1006,BOOKS!E849,'GSTN-Diff Gross'!$R$7:$R$1006,"&lt;&gt;0")+COUNTIFS('GSTN-Diff Gross'!$D$7:$D$1006,BOOKS!E849,'GSTN-Diff Gross'!$S$7:$S$1006,"&lt;&gt;0")+COUNTIFS('GSTN-Diff Gross'!$D$7:$D$1006,BOOKS!E849,'GSTN-Diff Gross'!$T$7:$T$1006,"&lt;&gt;0")+COUNTIFS('GSTN-Diff Gross'!$D$7:$D$1006,BOOKS!E849,'GSTN-Diff Gross'!$U$7:$U$1006,"&lt;&gt;0")+COUNTIFS('GSTN-Diff Gross'!$D$7:$D$1006,BOOKS!E849,'GSTN-Diff Gross'!$V$7:$V$1006,"&lt;&gt;0"),BOOKS!L849,0)</f>
        <v>0</v>
      </c>
      <c r="P849" s="88">
        <f>IF(COUNTIFS('GSTN-Diff Gross'!$D$7:$D$1006,BOOKS!E849,'GSTN-Diff Gross'!$R$7:$R$1006,"&lt;&gt;0")+COUNTIFS('GSTN-Diff Gross'!$D$7:$D$1006,BOOKS!E849,'GSTN-Diff Gross'!$S$7:$S$1006,"&lt;&gt;0")+COUNTIFS('GSTN-Diff Gross'!$D$7:$D$1006,BOOKS!E849,'GSTN-Diff Gross'!$T$7:$T$1006,"&lt;&gt;0")+COUNTIFS('GSTN-Diff Gross'!$D$7:$D$1006,BOOKS!E849,'GSTN-Diff Gross'!$U$7:$U$1006,"&lt;&gt;0")+COUNTIFS('GSTN-Diff Gross'!$D$7:$D$1006,BOOKS!E849,'GSTN-Diff Gross'!$V$7:$V$1006,"&lt;&gt;0"),BOOKS!M849,0)</f>
        <v>0</v>
      </c>
      <c r="Q849" s="84">
        <f>IFERROR(IF(B849="",0,SUMPRODUCT(('2A'!$D$6:$D$1005='GSTN-Bill Wise'!B849)*'2A'!$I$6:$I$1005)),0)</f>
        <v>0</v>
      </c>
      <c r="R849" s="44">
        <f>IFERROR(IF(B849="",0,SUMPRODUCT(('2A'!$D$6:$D$1005='GSTN-Bill Wise'!B849)*'2A'!$J$6:$J$1005)),0)</f>
        <v>0</v>
      </c>
      <c r="S849" s="44">
        <f>IFERROR(IF(B849="",0,SUMPRODUCT(('2A'!$D$6:$D$1005='GSTN-Bill Wise'!B849)*'2A'!$K$6:$K$1005)),0)</f>
        <v>0</v>
      </c>
      <c r="T849" s="44">
        <f>IFERROR(IF(B849="",0,SUMPRODUCT(('2A'!$D$6:$D$1005='GSTN-Bill Wise'!B849)*'2A'!$L$6:$L$1005)),0)</f>
        <v>0</v>
      </c>
      <c r="U849" s="44">
        <f>IFERROR(IF(B849="",0,SUMPRODUCT(('2A'!$D$6:$D$1005='GSTN-Bill Wise'!B849)*'2A'!$M$6:$M$1005)),0)</f>
        <v>0</v>
      </c>
      <c r="V849" s="111"/>
    </row>
    <row r="850" spans="1:22">
      <c r="A850" s="161">
        <f t="shared" si="100"/>
        <v>845</v>
      </c>
      <c r="B850" s="161" t="str">
        <f t="shared" si="94"/>
        <v/>
      </c>
      <c r="C850" s="161" t="str">
        <f>IF(COUNTIFS('GSTN-Diff Gross'!$D$7:$D$1006,BOOKS!E850,'GSTN-Diff Gross'!$R$7:$R$1006,"&lt;&gt;0")+COUNTIFS('GSTN-Diff Gross'!$D$7:$D$1006,BOOKS!E850,'GSTN-Diff Gross'!$S$7:$S$1006,"&lt;&gt;0")+COUNTIFS('GSTN-Diff Gross'!$D$7:$D$1006,BOOKS!E850,'GSTN-Diff Gross'!$T$7:$T$1006,"&lt;&gt;0")+COUNTIFS('GSTN-Diff Gross'!$D$7:$D$1006,BOOKS!E850,'GSTN-Diff Gross'!$U$7:$U$1006,"&lt;&gt;0")+COUNTIFS('GSTN-Diff Gross'!$D$7:$D$1006,BOOKS!E850,'GSTN-Diff Gross'!$V$7:$V$1006,"&lt;&gt;0"),BOOKS!E850,"")</f>
        <v/>
      </c>
      <c r="D850" s="41" t="str">
        <f>IF(COUNTIFS('GSTN-Diff Gross'!$D$7:$D$1006,BOOKS!E850,'GSTN-Diff Gross'!$R$7:$R$1006,"&lt;&gt;0")+COUNTIFS('GSTN-Diff Gross'!$D$7:$D$1006,BOOKS!E850,'GSTN-Diff Gross'!$S$7:$S$1006,"&lt;&gt;0")+COUNTIFS('GSTN-Diff Gross'!$D$7:$D$1006,BOOKS!E850,'GSTN-Diff Gross'!$T$7:$T$1006,"&lt;&gt;0")+COUNTIFS('GSTN-Diff Gross'!$D$7:$D$1006,BOOKS!E850,'GSTN-Diff Gross'!$U$7:$U$1006,"&lt;&gt;0")+COUNTIFS('GSTN-Diff Gross'!$D$7:$D$1006,BOOKS!E850,'GSTN-Diff Gross'!$V$7:$V$1006,"&lt;&gt;0"),BOOKS!F850,"")</f>
        <v/>
      </c>
      <c r="E850" s="68" t="str">
        <f>IF(COUNTIFS('GSTN-Diff Gross'!$D$7:$D$1006,BOOKS!E850,'GSTN-Diff Gross'!$R$7:$R$1006,"&lt;&gt;0")+COUNTIFS('GSTN-Diff Gross'!$D$7:$D$1006,BOOKS!E850,'GSTN-Diff Gross'!$S$7:$S$1006,"&lt;&gt;0")+COUNTIFS('GSTN-Diff Gross'!$D$7:$D$1006,BOOKS!E850,'GSTN-Diff Gross'!$T$7:$T$1006,"&lt;&gt;0")+COUNTIFS('GSTN-Diff Gross'!$D$7:$D$1006,BOOKS!E850,'GSTN-Diff Gross'!$U$7:$U$1006,"&lt;&gt;0")+COUNTIFS('GSTN-Diff Gross'!$D$7:$D$1006,BOOKS!E850,'GSTN-Diff Gross'!$V$7:$V$1006,"&lt;&gt;0"),BOOKS!G850,"")</f>
        <v/>
      </c>
      <c r="F850" s="90" t="str">
        <f>IF(COUNTIFS('GSTN-Diff Gross'!$D$7:$D$1006,BOOKS!E850,'GSTN-Diff Gross'!$R$7:$R$1006,"&lt;&gt;0")+COUNTIFS('GSTN-Diff Gross'!$D$7:$D$1006,BOOKS!E850,'GSTN-Diff Gross'!$S$7:$S$1006,"&lt;&gt;0")+COUNTIFS('GSTN-Diff Gross'!$D$7:$D$1006,BOOKS!E850,'GSTN-Diff Gross'!$T$7:$T$1006,"&lt;&gt;0")+COUNTIFS('GSTN-Diff Gross'!$D$7:$D$1006,BOOKS!E850,'GSTN-Diff Gross'!$U$7:$U$1006,"&lt;&gt;0")+COUNTIFS('GSTN-Diff Gross'!$D$7:$D$1006,BOOKS!E850,'GSTN-Diff Gross'!$V$7:$V$1006,"&lt;&gt;0"),BOOKS!H850,"")</f>
        <v/>
      </c>
      <c r="G850" s="167">
        <f t="shared" si="95"/>
        <v>0</v>
      </c>
      <c r="H850" s="167">
        <f t="shared" si="96"/>
        <v>0</v>
      </c>
      <c r="I850" s="167">
        <f t="shared" si="97"/>
        <v>0</v>
      </c>
      <c r="J850" s="167">
        <f t="shared" si="98"/>
        <v>0</v>
      </c>
      <c r="K850" s="167">
        <f t="shared" si="99"/>
        <v>0</v>
      </c>
      <c r="L850" s="99">
        <f>IF(COUNTIFS('GSTN-Diff Gross'!$D$7:$D$1006,BOOKS!E850,'GSTN-Diff Gross'!$R$7:$R$1006,"&lt;&gt;0")+COUNTIFS('GSTN-Diff Gross'!$D$7:$D$1006,BOOKS!E850,'GSTN-Diff Gross'!$S$7:$S$1006,"&lt;&gt;0")+COUNTIFS('GSTN-Diff Gross'!$D$7:$D$1006,BOOKS!E850,'GSTN-Diff Gross'!$T$7:$T$1006,"&lt;&gt;0")+COUNTIFS('GSTN-Diff Gross'!$D$7:$D$1006,BOOKS!E850,'GSTN-Diff Gross'!$U$7:$U$1006,"&lt;&gt;0")+COUNTIFS('GSTN-Diff Gross'!$D$7:$D$1006,BOOKS!E850,'GSTN-Diff Gross'!$V$7:$V$1006,"&lt;&gt;0"),BOOKS!I850,0)</f>
        <v>0</v>
      </c>
      <c r="M850" s="100">
        <f>IF(COUNTIFS('GSTN-Diff Gross'!$D$7:$D$1006,BOOKS!E850,'GSTN-Diff Gross'!$R$7:$R$1006,"&lt;&gt;0")+COUNTIFS('GSTN-Diff Gross'!$D$7:$D$1006,BOOKS!E850,'GSTN-Diff Gross'!$S$7:$S$1006,"&lt;&gt;0")+COUNTIFS('GSTN-Diff Gross'!$D$7:$D$1006,BOOKS!E850,'GSTN-Diff Gross'!$T$7:$T$1006,"&lt;&gt;0")+COUNTIFS('GSTN-Diff Gross'!$D$7:$D$1006,BOOKS!E850,'GSTN-Diff Gross'!$U$7:$U$1006,"&lt;&gt;0")+COUNTIFS('GSTN-Diff Gross'!$D$7:$D$1006,BOOKS!E850,'GSTN-Diff Gross'!$V$7:$V$1006,"&lt;&gt;0"),BOOKS!J850,0)</f>
        <v>0</v>
      </c>
      <c r="N850" s="100">
        <f>IF(COUNTIFS('GSTN-Diff Gross'!$D$7:$D$1006,BOOKS!E850,'GSTN-Diff Gross'!$R$7:$R$1006,"&lt;&gt;0")+COUNTIFS('GSTN-Diff Gross'!$D$7:$D$1006,BOOKS!E850,'GSTN-Diff Gross'!$S$7:$S$1006,"&lt;&gt;0")+COUNTIFS('GSTN-Diff Gross'!$D$7:$D$1006,BOOKS!E850,'GSTN-Diff Gross'!$T$7:$T$1006,"&lt;&gt;0")+COUNTIFS('GSTN-Diff Gross'!$D$7:$D$1006,BOOKS!E850,'GSTN-Diff Gross'!$U$7:$U$1006,"&lt;&gt;0")+COUNTIFS('GSTN-Diff Gross'!$D$7:$D$1006,BOOKS!E850,'GSTN-Diff Gross'!$V$7:$V$1006,"&lt;&gt;0"),BOOKS!K850,0)</f>
        <v>0</v>
      </c>
      <c r="O850" s="100">
        <f>IF(COUNTIFS('GSTN-Diff Gross'!$D$7:$D$1006,BOOKS!E850,'GSTN-Diff Gross'!$R$7:$R$1006,"&lt;&gt;0")+COUNTIFS('GSTN-Diff Gross'!$D$7:$D$1006,BOOKS!E850,'GSTN-Diff Gross'!$S$7:$S$1006,"&lt;&gt;0")+COUNTIFS('GSTN-Diff Gross'!$D$7:$D$1006,BOOKS!E850,'GSTN-Diff Gross'!$T$7:$T$1006,"&lt;&gt;0")+COUNTIFS('GSTN-Diff Gross'!$D$7:$D$1006,BOOKS!E850,'GSTN-Diff Gross'!$U$7:$U$1006,"&lt;&gt;0")+COUNTIFS('GSTN-Diff Gross'!$D$7:$D$1006,BOOKS!E850,'GSTN-Diff Gross'!$V$7:$V$1006,"&lt;&gt;0"),BOOKS!L850,0)</f>
        <v>0</v>
      </c>
      <c r="P850" s="100">
        <f>IF(COUNTIFS('GSTN-Diff Gross'!$D$7:$D$1006,BOOKS!E850,'GSTN-Diff Gross'!$R$7:$R$1006,"&lt;&gt;0")+COUNTIFS('GSTN-Diff Gross'!$D$7:$D$1006,BOOKS!E850,'GSTN-Diff Gross'!$S$7:$S$1006,"&lt;&gt;0")+COUNTIFS('GSTN-Diff Gross'!$D$7:$D$1006,BOOKS!E850,'GSTN-Diff Gross'!$T$7:$T$1006,"&lt;&gt;0")+COUNTIFS('GSTN-Diff Gross'!$D$7:$D$1006,BOOKS!E850,'GSTN-Diff Gross'!$U$7:$U$1006,"&lt;&gt;0")+COUNTIFS('GSTN-Diff Gross'!$D$7:$D$1006,BOOKS!E850,'GSTN-Diff Gross'!$V$7:$V$1006,"&lt;&gt;0"),BOOKS!M850,0)</f>
        <v>0</v>
      </c>
      <c r="Q850" s="94">
        <f>IFERROR(IF(B850="",0,SUMPRODUCT(('2A'!$D$6:$D$1005='GSTN-Bill Wise'!B850)*'2A'!$I$6:$I$1005)),0)</f>
        <v>0</v>
      </c>
      <c r="R850" s="95">
        <f>IFERROR(IF(B850="",0,SUMPRODUCT(('2A'!$D$6:$D$1005='GSTN-Bill Wise'!B850)*'2A'!$J$6:$J$1005)),0)</f>
        <v>0</v>
      </c>
      <c r="S850" s="95">
        <f>IFERROR(IF(B850="",0,SUMPRODUCT(('2A'!$D$6:$D$1005='GSTN-Bill Wise'!B850)*'2A'!$K$6:$K$1005)),0)</f>
        <v>0</v>
      </c>
      <c r="T850" s="95">
        <f>IFERROR(IF(B850="",0,SUMPRODUCT(('2A'!$D$6:$D$1005='GSTN-Bill Wise'!B850)*'2A'!$L$6:$L$1005)),0)</f>
        <v>0</v>
      </c>
      <c r="U850" s="95">
        <f>IFERROR(IF(B850="",0,SUMPRODUCT(('2A'!$D$6:$D$1005='GSTN-Bill Wise'!B850)*'2A'!$M$6:$M$1005)),0)</f>
        <v>0</v>
      </c>
      <c r="V850" s="111"/>
    </row>
    <row r="851" spans="1:22">
      <c r="A851" s="162">
        <f t="shared" si="100"/>
        <v>846</v>
      </c>
      <c r="B851" s="162" t="str">
        <f t="shared" si="94"/>
        <v/>
      </c>
      <c r="C851" s="162" t="str">
        <f>IF(COUNTIFS('GSTN-Diff Gross'!$D$7:$D$1006,BOOKS!E851,'GSTN-Diff Gross'!$R$7:$R$1006,"&lt;&gt;0")+COUNTIFS('GSTN-Diff Gross'!$D$7:$D$1006,BOOKS!E851,'GSTN-Diff Gross'!$S$7:$S$1006,"&lt;&gt;0")+COUNTIFS('GSTN-Diff Gross'!$D$7:$D$1006,BOOKS!E851,'GSTN-Diff Gross'!$T$7:$T$1006,"&lt;&gt;0")+COUNTIFS('GSTN-Diff Gross'!$D$7:$D$1006,BOOKS!E851,'GSTN-Diff Gross'!$U$7:$U$1006,"&lt;&gt;0")+COUNTIFS('GSTN-Diff Gross'!$D$7:$D$1006,BOOKS!E851,'GSTN-Diff Gross'!$V$7:$V$1006,"&lt;&gt;0"),BOOKS!E851,"")</f>
        <v/>
      </c>
      <c r="D851" s="44" t="str">
        <f>IF(COUNTIFS('GSTN-Diff Gross'!$D$7:$D$1006,BOOKS!E851,'GSTN-Diff Gross'!$R$7:$R$1006,"&lt;&gt;0")+COUNTIFS('GSTN-Diff Gross'!$D$7:$D$1006,BOOKS!E851,'GSTN-Diff Gross'!$S$7:$S$1006,"&lt;&gt;0")+COUNTIFS('GSTN-Diff Gross'!$D$7:$D$1006,BOOKS!E851,'GSTN-Diff Gross'!$T$7:$T$1006,"&lt;&gt;0")+COUNTIFS('GSTN-Diff Gross'!$D$7:$D$1006,BOOKS!E851,'GSTN-Diff Gross'!$U$7:$U$1006,"&lt;&gt;0")+COUNTIFS('GSTN-Diff Gross'!$D$7:$D$1006,BOOKS!E851,'GSTN-Diff Gross'!$V$7:$V$1006,"&lt;&gt;0"),BOOKS!F851,"")</f>
        <v/>
      </c>
      <c r="E851" s="67" t="str">
        <f>IF(COUNTIFS('GSTN-Diff Gross'!$D$7:$D$1006,BOOKS!E851,'GSTN-Diff Gross'!$R$7:$R$1006,"&lt;&gt;0")+COUNTIFS('GSTN-Diff Gross'!$D$7:$D$1006,BOOKS!E851,'GSTN-Diff Gross'!$S$7:$S$1006,"&lt;&gt;0")+COUNTIFS('GSTN-Diff Gross'!$D$7:$D$1006,BOOKS!E851,'GSTN-Diff Gross'!$T$7:$T$1006,"&lt;&gt;0")+COUNTIFS('GSTN-Diff Gross'!$D$7:$D$1006,BOOKS!E851,'GSTN-Diff Gross'!$U$7:$U$1006,"&lt;&gt;0")+COUNTIFS('GSTN-Diff Gross'!$D$7:$D$1006,BOOKS!E851,'GSTN-Diff Gross'!$V$7:$V$1006,"&lt;&gt;0"),BOOKS!G851,"")</f>
        <v/>
      </c>
      <c r="F851" s="89" t="str">
        <f>IF(COUNTIFS('GSTN-Diff Gross'!$D$7:$D$1006,BOOKS!E851,'GSTN-Diff Gross'!$R$7:$R$1006,"&lt;&gt;0")+COUNTIFS('GSTN-Diff Gross'!$D$7:$D$1006,BOOKS!E851,'GSTN-Diff Gross'!$S$7:$S$1006,"&lt;&gt;0")+COUNTIFS('GSTN-Diff Gross'!$D$7:$D$1006,BOOKS!E851,'GSTN-Diff Gross'!$T$7:$T$1006,"&lt;&gt;0")+COUNTIFS('GSTN-Diff Gross'!$D$7:$D$1006,BOOKS!E851,'GSTN-Diff Gross'!$U$7:$U$1006,"&lt;&gt;0")+COUNTIFS('GSTN-Diff Gross'!$D$7:$D$1006,BOOKS!E851,'GSTN-Diff Gross'!$V$7:$V$1006,"&lt;&gt;0"),BOOKS!H851,"")</f>
        <v/>
      </c>
      <c r="G851" s="96">
        <f t="shared" si="95"/>
        <v>0</v>
      </c>
      <c r="H851" s="96">
        <f t="shared" si="96"/>
        <v>0</v>
      </c>
      <c r="I851" s="97">
        <f t="shared" si="97"/>
        <v>0</v>
      </c>
      <c r="J851" s="98">
        <f t="shared" si="98"/>
        <v>0</v>
      </c>
      <c r="K851" s="96">
        <f t="shared" si="99"/>
        <v>0</v>
      </c>
      <c r="L851" s="93">
        <f>IF(COUNTIFS('GSTN-Diff Gross'!$D$7:$D$1006,BOOKS!E851,'GSTN-Diff Gross'!$R$7:$R$1006,"&lt;&gt;0")+COUNTIFS('GSTN-Diff Gross'!$D$7:$D$1006,BOOKS!E851,'GSTN-Diff Gross'!$S$7:$S$1006,"&lt;&gt;0")+COUNTIFS('GSTN-Diff Gross'!$D$7:$D$1006,BOOKS!E851,'GSTN-Diff Gross'!$T$7:$T$1006,"&lt;&gt;0")+COUNTIFS('GSTN-Diff Gross'!$D$7:$D$1006,BOOKS!E851,'GSTN-Diff Gross'!$U$7:$U$1006,"&lt;&gt;0")+COUNTIFS('GSTN-Diff Gross'!$D$7:$D$1006,BOOKS!E851,'GSTN-Diff Gross'!$V$7:$V$1006,"&lt;&gt;0"),BOOKS!I851,0)</f>
        <v>0</v>
      </c>
      <c r="M851" s="88">
        <f>IF(COUNTIFS('GSTN-Diff Gross'!$D$7:$D$1006,BOOKS!E851,'GSTN-Diff Gross'!$R$7:$R$1006,"&lt;&gt;0")+COUNTIFS('GSTN-Diff Gross'!$D$7:$D$1006,BOOKS!E851,'GSTN-Diff Gross'!$S$7:$S$1006,"&lt;&gt;0")+COUNTIFS('GSTN-Diff Gross'!$D$7:$D$1006,BOOKS!E851,'GSTN-Diff Gross'!$T$7:$T$1006,"&lt;&gt;0")+COUNTIFS('GSTN-Diff Gross'!$D$7:$D$1006,BOOKS!E851,'GSTN-Diff Gross'!$U$7:$U$1006,"&lt;&gt;0")+COUNTIFS('GSTN-Diff Gross'!$D$7:$D$1006,BOOKS!E851,'GSTN-Diff Gross'!$V$7:$V$1006,"&lt;&gt;0"),BOOKS!J851,0)</f>
        <v>0</v>
      </c>
      <c r="N851" s="88">
        <f>IF(COUNTIFS('GSTN-Diff Gross'!$D$7:$D$1006,BOOKS!E851,'GSTN-Diff Gross'!$R$7:$R$1006,"&lt;&gt;0")+COUNTIFS('GSTN-Diff Gross'!$D$7:$D$1006,BOOKS!E851,'GSTN-Diff Gross'!$S$7:$S$1006,"&lt;&gt;0")+COUNTIFS('GSTN-Diff Gross'!$D$7:$D$1006,BOOKS!E851,'GSTN-Diff Gross'!$T$7:$T$1006,"&lt;&gt;0")+COUNTIFS('GSTN-Diff Gross'!$D$7:$D$1006,BOOKS!E851,'GSTN-Diff Gross'!$U$7:$U$1006,"&lt;&gt;0")+COUNTIFS('GSTN-Diff Gross'!$D$7:$D$1006,BOOKS!E851,'GSTN-Diff Gross'!$V$7:$V$1006,"&lt;&gt;0"),BOOKS!K851,0)</f>
        <v>0</v>
      </c>
      <c r="O851" s="88">
        <f>IF(COUNTIFS('GSTN-Diff Gross'!$D$7:$D$1006,BOOKS!E851,'GSTN-Diff Gross'!$R$7:$R$1006,"&lt;&gt;0")+COUNTIFS('GSTN-Diff Gross'!$D$7:$D$1006,BOOKS!E851,'GSTN-Diff Gross'!$S$7:$S$1006,"&lt;&gt;0")+COUNTIFS('GSTN-Diff Gross'!$D$7:$D$1006,BOOKS!E851,'GSTN-Diff Gross'!$T$7:$T$1006,"&lt;&gt;0")+COUNTIFS('GSTN-Diff Gross'!$D$7:$D$1006,BOOKS!E851,'GSTN-Diff Gross'!$U$7:$U$1006,"&lt;&gt;0")+COUNTIFS('GSTN-Diff Gross'!$D$7:$D$1006,BOOKS!E851,'GSTN-Diff Gross'!$V$7:$V$1006,"&lt;&gt;0"),BOOKS!L851,0)</f>
        <v>0</v>
      </c>
      <c r="P851" s="88">
        <f>IF(COUNTIFS('GSTN-Diff Gross'!$D$7:$D$1006,BOOKS!E851,'GSTN-Diff Gross'!$R$7:$R$1006,"&lt;&gt;0")+COUNTIFS('GSTN-Diff Gross'!$D$7:$D$1006,BOOKS!E851,'GSTN-Diff Gross'!$S$7:$S$1006,"&lt;&gt;0")+COUNTIFS('GSTN-Diff Gross'!$D$7:$D$1006,BOOKS!E851,'GSTN-Diff Gross'!$T$7:$T$1006,"&lt;&gt;0")+COUNTIFS('GSTN-Diff Gross'!$D$7:$D$1006,BOOKS!E851,'GSTN-Diff Gross'!$U$7:$U$1006,"&lt;&gt;0")+COUNTIFS('GSTN-Diff Gross'!$D$7:$D$1006,BOOKS!E851,'GSTN-Diff Gross'!$V$7:$V$1006,"&lt;&gt;0"),BOOKS!M851,0)</f>
        <v>0</v>
      </c>
      <c r="Q851" s="84">
        <f>IFERROR(IF(B851="",0,SUMPRODUCT(('2A'!$D$6:$D$1005='GSTN-Bill Wise'!B851)*'2A'!$I$6:$I$1005)),0)</f>
        <v>0</v>
      </c>
      <c r="R851" s="44">
        <f>IFERROR(IF(B851="",0,SUMPRODUCT(('2A'!$D$6:$D$1005='GSTN-Bill Wise'!B851)*'2A'!$J$6:$J$1005)),0)</f>
        <v>0</v>
      </c>
      <c r="S851" s="44">
        <f>IFERROR(IF(B851="",0,SUMPRODUCT(('2A'!$D$6:$D$1005='GSTN-Bill Wise'!B851)*'2A'!$K$6:$K$1005)),0)</f>
        <v>0</v>
      </c>
      <c r="T851" s="44">
        <f>IFERROR(IF(B851="",0,SUMPRODUCT(('2A'!$D$6:$D$1005='GSTN-Bill Wise'!B851)*'2A'!$L$6:$L$1005)),0)</f>
        <v>0</v>
      </c>
      <c r="U851" s="44">
        <f>IFERROR(IF(B851="",0,SUMPRODUCT(('2A'!$D$6:$D$1005='GSTN-Bill Wise'!B851)*'2A'!$M$6:$M$1005)),0)</f>
        <v>0</v>
      </c>
      <c r="V851" s="111"/>
    </row>
    <row r="852" spans="1:22">
      <c r="A852" s="161">
        <f t="shared" si="100"/>
        <v>847</v>
      </c>
      <c r="B852" s="161" t="str">
        <f t="shared" si="94"/>
        <v/>
      </c>
      <c r="C852" s="161" t="str">
        <f>IF(COUNTIFS('GSTN-Diff Gross'!$D$7:$D$1006,BOOKS!E852,'GSTN-Diff Gross'!$R$7:$R$1006,"&lt;&gt;0")+COUNTIFS('GSTN-Diff Gross'!$D$7:$D$1006,BOOKS!E852,'GSTN-Diff Gross'!$S$7:$S$1006,"&lt;&gt;0")+COUNTIFS('GSTN-Diff Gross'!$D$7:$D$1006,BOOKS!E852,'GSTN-Diff Gross'!$T$7:$T$1006,"&lt;&gt;0")+COUNTIFS('GSTN-Diff Gross'!$D$7:$D$1006,BOOKS!E852,'GSTN-Diff Gross'!$U$7:$U$1006,"&lt;&gt;0")+COUNTIFS('GSTN-Diff Gross'!$D$7:$D$1006,BOOKS!E852,'GSTN-Diff Gross'!$V$7:$V$1006,"&lt;&gt;0"),BOOKS!E852,"")</f>
        <v/>
      </c>
      <c r="D852" s="41" t="str">
        <f>IF(COUNTIFS('GSTN-Diff Gross'!$D$7:$D$1006,BOOKS!E852,'GSTN-Diff Gross'!$R$7:$R$1006,"&lt;&gt;0")+COUNTIFS('GSTN-Diff Gross'!$D$7:$D$1006,BOOKS!E852,'GSTN-Diff Gross'!$S$7:$S$1006,"&lt;&gt;0")+COUNTIFS('GSTN-Diff Gross'!$D$7:$D$1006,BOOKS!E852,'GSTN-Diff Gross'!$T$7:$T$1006,"&lt;&gt;0")+COUNTIFS('GSTN-Diff Gross'!$D$7:$D$1006,BOOKS!E852,'GSTN-Diff Gross'!$U$7:$U$1006,"&lt;&gt;0")+COUNTIFS('GSTN-Diff Gross'!$D$7:$D$1006,BOOKS!E852,'GSTN-Diff Gross'!$V$7:$V$1006,"&lt;&gt;0"),BOOKS!F852,"")</f>
        <v/>
      </c>
      <c r="E852" s="68" t="str">
        <f>IF(COUNTIFS('GSTN-Diff Gross'!$D$7:$D$1006,BOOKS!E852,'GSTN-Diff Gross'!$R$7:$R$1006,"&lt;&gt;0")+COUNTIFS('GSTN-Diff Gross'!$D$7:$D$1006,BOOKS!E852,'GSTN-Diff Gross'!$S$7:$S$1006,"&lt;&gt;0")+COUNTIFS('GSTN-Diff Gross'!$D$7:$D$1006,BOOKS!E852,'GSTN-Diff Gross'!$T$7:$T$1006,"&lt;&gt;0")+COUNTIFS('GSTN-Diff Gross'!$D$7:$D$1006,BOOKS!E852,'GSTN-Diff Gross'!$U$7:$U$1006,"&lt;&gt;0")+COUNTIFS('GSTN-Diff Gross'!$D$7:$D$1006,BOOKS!E852,'GSTN-Diff Gross'!$V$7:$V$1006,"&lt;&gt;0"),BOOKS!G852,"")</f>
        <v/>
      </c>
      <c r="F852" s="90" t="str">
        <f>IF(COUNTIFS('GSTN-Diff Gross'!$D$7:$D$1006,BOOKS!E852,'GSTN-Diff Gross'!$R$7:$R$1006,"&lt;&gt;0")+COUNTIFS('GSTN-Diff Gross'!$D$7:$D$1006,BOOKS!E852,'GSTN-Diff Gross'!$S$7:$S$1006,"&lt;&gt;0")+COUNTIFS('GSTN-Diff Gross'!$D$7:$D$1006,BOOKS!E852,'GSTN-Diff Gross'!$T$7:$T$1006,"&lt;&gt;0")+COUNTIFS('GSTN-Diff Gross'!$D$7:$D$1006,BOOKS!E852,'GSTN-Diff Gross'!$U$7:$U$1006,"&lt;&gt;0")+COUNTIFS('GSTN-Diff Gross'!$D$7:$D$1006,BOOKS!E852,'GSTN-Diff Gross'!$V$7:$V$1006,"&lt;&gt;0"),BOOKS!H852,"")</f>
        <v/>
      </c>
      <c r="G852" s="167">
        <f t="shared" si="95"/>
        <v>0</v>
      </c>
      <c r="H852" s="167">
        <f t="shared" si="96"/>
        <v>0</v>
      </c>
      <c r="I852" s="167">
        <f t="shared" si="97"/>
        <v>0</v>
      </c>
      <c r="J852" s="167">
        <f t="shared" si="98"/>
        <v>0</v>
      </c>
      <c r="K852" s="167">
        <f t="shared" si="99"/>
        <v>0</v>
      </c>
      <c r="L852" s="99">
        <f>IF(COUNTIFS('GSTN-Diff Gross'!$D$7:$D$1006,BOOKS!E852,'GSTN-Diff Gross'!$R$7:$R$1006,"&lt;&gt;0")+COUNTIFS('GSTN-Diff Gross'!$D$7:$D$1006,BOOKS!E852,'GSTN-Diff Gross'!$S$7:$S$1006,"&lt;&gt;0")+COUNTIFS('GSTN-Diff Gross'!$D$7:$D$1006,BOOKS!E852,'GSTN-Diff Gross'!$T$7:$T$1006,"&lt;&gt;0")+COUNTIFS('GSTN-Diff Gross'!$D$7:$D$1006,BOOKS!E852,'GSTN-Diff Gross'!$U$7:$U$1006,"&lt;&gt;0")+COUNTIFS('GSTN-Diff Gross'!$D$7:$D$1006,BOOKS!E852,'GSTN-Diff Gross'!$V$7:$V$1006,"&lt;&gt;0"),BOOKS!I852,0)</f>
        <v>0</v>
      </c>
      <c r="M852" s="100">
        <f>IF(COUNTIFS('GSTN-Diff Gross'!$D$7:$D$1006,BOOKS!E852,'GSTN-Diff Gross'!$R$7:$R$1006,"&lt;&gt;0")+COUNTIFS('GSTN-Diff Gross'!$D$7:$D$1006,BOOKS!E852,'GSTN-Diff Gross'!$S$7:$S$1006,"&lt;&gt;0")+COUNTIFS('GSTN-Diff Gross'!$D$7:$D$1006,BOOKS!E852,'GSTN-Diff Gross'!$T$7:$T$1006,"&lt;&gt;0")+COUNTIFS('GSTN-Diff Gross'!$D$7:$D$1006,BOOKS!E852,'GSTN-Diff Gross'!$U$7:$U$1006,"&lt;&gt;0")+COUNTIFS('GSTN-Diff Gross'!$D$7:$D$1006,BOOKS!E852,'GSTN-Diff Gross'!$V$7:$V$1006,"&lt;&gt;0"),BOOKS!J852,0)</f>
        <v>0</v>
      </c>
      <c r="N852" s="100">
        <f>IF(COUNTIFS('GSTN-Diff Gross'!$D$7:$D$1006,BOOKS!E852,'GSTN-Diff Gross'!$R$7:$R$1006,"&lt;&gt;0")+COUNTIFS('GSTN-Diff Gross'!$D$7:$D$1006,BOOKS!E852,'GSTN-Diff Gross'!$S$7:$S$1006,"&lt;&gt;0")+COUNTIFS('GSTN-Diff Gross'!$D$7:$D$1006,BOOKS!E852,'GSTN-Diff Gross'!$T$7:$T$1006,"&lt;&gt;0")+COUNTIFS('GSTN-Diff Gross'!$D$7:$D$1006,BOOKS!E852,'GSTN-Diff Gross'!$U$7:$U$1006,"&lt;&gt;0")+COUNTIFS('GSTN-Diff Gross'!$D$7:$D$1006,BOOKS!E852,'GSTN-Diff Gross'!$V$7:$V$1006,"&lt;&gt;0"),BOOKS!K852,0)</f>
        <v>0</v>
      </c>
      <c r="O852" s="100">
        <f>IF(COUNTIFS('GSTN-Diff Gross'!$D$7:$D$1006,BOOKS!E852,'GSTN-Diff Gross'!$R$7:$R$1006,"&lt;&gt;0")+COUNTIFS('GSTN-Diff Gross'!$D$7:$D$1006,BOOKS!E852,'GSTN-Diff Gross'!$S$7:$S$1006,"&lt;&gt;0")+COUNTIFS('GSTN-Diff Gross'!$D$7:$D$1006,BOOKS!E852,'GSTN-Diff Gross'!$T$7:$T$1006,"&lt;&gt;0")+COUNTIFS('GSTN-Diff Gross'!$D$7:$D$1006,BOOKS!E852,'GSTN-Diff Gross'!$U$7:$U$1006,"&lt;&gt;0")+COUNTIFS('GSTN-Diff Gross'!$D$7:$D$1006,BOOKS!E852,'GSTN-Diff Gross'!$V$7:$V$1006,"&lt;&gt;0"),BOOKS!L852,0)</f>
        <v>0</v>
      </c>
      <c r="P852" s="100">
        <f>IF(COUNTIFS('GSTN-Diff Gross'!$D$7:$D$1006,BOOKS!E852,'GSTN-Diff Gross'!$R$7:$R$1006,"&lt;&gt;0")+COUNTIFS('GSTN-Diff Gross'!$D$7:$D$1006,BOOKS!E852,'GSTN-Diff Gross'!$S$7:$S$1006,"&lt;&gt;0")+COUNTIFS('GSTN-Diff Gross'!$D$7:$D$1006,BOOKS!E852,'GSTN-Diff Gross'!$T$7:$T$1006,"&lt;&gt;0")+COUNTIFS('GSTN-Diff Gross'!$D$7:$D$1006,BOOKS!E852,'GSTN-Diff Gross'!$U$7:$U$1006,"&lt;&gt;0")+COUNTIFS('GSTN-Diff Gross'!$D$7:$D$1006,BOOKS!E852,'GSTN-Diff Gross'!$V$7:$V$1006,"&lt;&gt;0"),BOOKS!M852,0)</f>
        <v>0</v>
      </c>
      <c r="Q852" s="94">
        <f>IFERROR(IF(B852="",0,SUMPRODUCT(('2A'!$D$6:$D$1005='GSTN-Bill Wise'!B852)*'2A'!$I$6:$I$1005)),0)</f>
        <v>0</v>
      </c>
      <c r="R852" s="95">
        <f>IFERROR(IF(B852="",0,SUMPRODUCT(('2A'!$D$6:$D$1005='GSTN-Bill Wise'!B852)*'2A'!$J$6:$J$1005)),0)</f>
        <v>0</v>
      </c>
      <c r="S852" s="95">
        <f>IFERROR(IF(B852="",0,SUMPRODUCT(('2A'!$D$6:$D$1005='GSTN-Bill Wise'!B852)*'2A'!$K$6:$K$1005)),0)</f>
        <v>0</v>
      </c>
      <c r="T852" s="95">
        <f>IFERROR(IF(B852="",0,SUMPRODUCT(('2A'!$D$6:$D$1005='GSTN-Bill Wise'!B852)*'2A'!$L$6:$L$1005)),0)</f>
        <v>0</v>
      </c>
      <c r="U852" s="95">
        <f>IFERROR(IF(B852="",0,SUMPRODUCT(('2A'!$D$6:$D$1005='GSTN-Bill Wise'!B852)*'2A'!$M$6:$M$1005)),0)</f>
        <v>0</v>
      </c>
      <c r="V852" s="111"/>
    </row>
    <row r="853" spans="1:22">
      <c r="A853" s="162">
        <f t="shared" si="100"/>
        <v>848</v>
      </c>
      <c r="B853" s="162" t="str">
        <f t="shared" si="94"/>
        <v/>
      </c>
      <c r="C853" s="162" t="str">
        <f>IF(COUNTIFS('GSTN-Diff Gross'!$D$7:$D$1006,BOOKS!E853,'GSTN-Diff Gross'!$R$7:$R$1006,"&lt;&gt;0")+COUNTIFS('GSTN-Diff Gross'!$D$7:$D$1006,BOOKS!E853,'GSTN-Diff Gross'!$S$7:$S$1006,"&lt;&gt;0")+COUNTIFS('GSTN-Diff Gross'!$D$7:$D$1006,BOOKS!E853,'GSTN-Diff Gross'!$T$7:$T$1006,"&lt;&gt;0")+COUNTIFS('GSTN-Diff Gross'!$D$7:$D$1006,BOOKS!E853,'GSTN-Diff Gross'!$U$7:$U$1006,"&lt;&gt;0")+COUNTIFS('GSTN-Diff Gross'!$D$7:$D$1006,BOOKS!E853,'GSTN-Diff Gross'!$V$7:$V$1006,"&lt;&gt;0"),BOOKS!E853,"")</f>
        <v/>
      </c>
      <c r="D853" s="44" t="str">
        <f>IF(COUNTIFS('GSTN-Diff Gross'!$D$7:$D$1006,BOOKS!E853,'GSTN-Diff Gross'!$R$7:$R$1006,"&lt;&gt;0")+COUNTIFS('GSTN-Diff Gross'!$D$7:$D$1006,BOOKS!E853,'GSTN-Diff Gross'!$S$7:$S$1006,"&lt;&gt;0")+COUNTIFS('GSTN-Diff Gross'!$D$7:$D$1006,BOOKS!E853,'GSTN-Diff Gross'!$T$7:$T$1006,"&lt;&gt;0")+COUNTIFS('GSTN-Diff Gross'!$D$7:$D$1006,BOOKS!E853,'GSTN-Diff Gross'!$U$7:$U$1006,"&lt;&gt;0")+COUNTIFS('GSTN-Diff Gross'!$D$7:$D$1006,BOOKS!E853,'GSTN-Diff Gross'!$V$7:$V$1006,"&lt;&gt;0"),BOOKS!F853,"")</f>
        <v/>
      </c>
      <c r="E853" s="67" t="str">
        <f>IF(COUNTIFS('GSTN-Diff Gross'!$D$7:$D$1006,BOOKS!E853,'GSTN-Diff Gross'!$R$7:$R$1006,"&lt;&gt;0")+COUNTIFS('GSTN-Diff Gross'!$D$7:$D$1006,BOOKS!E853,'GSTN-Diff Gross'!$S$7:$S$1006,"&lt;&gt;0")+COUNTIFS('GSTN-Diff Gross'!$D$7:$D$1006,BOOKS!E853,'GSTN-Diff Gross'!$T$7:$T$1006,"&lt;&gt;0")+COUNTIFS('GSTN-Diff Gross'!$D$7:$D$1006,BOOKS!E853,'GSTN-Diff Gross'!$U$7:$U$1006,"&lt;&gt;0")+COUNTIFS('GSTN-Diff Gross'!$D$7:$D$1006,BOOKS!E853,'GSTN-Diff Gross'!$V$7:$V$1006,"&lt;&gt;0"),BOOKS!G853,"")</f>
        <v/>
      </c>
      <c r="F853" s="89" t="str">
        <f>IF(COUNTIFS('GSTN-Diff Gross'!$D$7:$D$1006,BOOKS!E853,'GSTN-Diff Gross'!$R$7:$R$1006,"&lt;&gt;0")+COUNTIFS('GSTN-Diff Gross'!$D$7:$D$1006,BOOKS!E853,'GSTN-Diff Gross'!$S$7:$S$1006,"&lt;&gt;0")+COUNTIFS('GSTN-Diff Gross'!$D$7:$D$1006,BOOKS!E853,'GSTN-Diff Gross'!$T$7:$T$1006,"&lt;&gt;0")+COUNTIFS('GSTN-Diff Gross'!$D$7:$D$1006,BOOKS!E853,'GSTN-Diff Gross'!$U$7:$U$1006,"&lt;&gt;0")+COUNTIFS('GSTN-Diff Gross'!$D$7:$D$1006,BOOKS!E853,'GSTN-Diff Gross'!$V$7:$V$1006,"&lt;&gt;0"),BOOKS!H853,"")</f>
        <v/>
      </c>
      <c r="G853" s="96">
        <f t="shared" si="95"/>
        <v>0</v>
      </c>
      <c r="H853" s="96">
        <f t="shared" si="96"/>
        <v>0</v>
      </c>
      <c r="I853" s="97">
        <f t="shared" si="97"/>
        <v>0</v>
      </c>
      <c r="J853" s="98">
        <f t="shared" si="98"/>
        <v>0</v>
      </c>
      <c r="K853" s="96">
        <f t="shared" si="99"/>
        <v>0</v>
      </c>
      <c r="L853" s="93">
        <f>IF(COUNTIFS('GSTN-Diff Gross'!$D$7:$D$1006,BOOKS!E853,'GSTN-Diff Gross'!$R$7:$R$1006,"&lt;&gt;0")+COUNTIFS('GSTN-Diff Gross'!$D$7:$D$1006,BOOKS!E853,'GSTN-Diff Gross'!$S$7:$S$1006,"&lt;&gt;0")+COUNTIFS('GSTN-Diff Gross'!$D$7:$D$1006,BOOKS!E853,'GSTN-Diff Gross'!$T$7:$T$1006,"&lt;&gt;0")+COUNTIFS('GSTN-Diff Gross'!$D$7:$D$1006,BOOKS!E853,'GSTN-Diff Gross'!$U$7:$U$1006,"&lt;&gt;0")+COUNTIFS('GSTN-Diff Gross'!$D$7:$D$1006,BOOKS!E853,'GSTN-Diff Gross'!$V$7:$V$1006,"&lt;&gt;0"),BOOKS!I853,0)</f>
        <v>0</v>
      </c>
      <c r="M853" s="88">
        <f>IF(COUNTIFS('GSTN-Diff Gross'!$D$7:$D$1006,BOOKS!E853,'GSTN-Diff Gross'!$R$7:$R$1006,"&lt;&gt;0")+COUNTIFS('GSTN-Diff Gross'!$D$7:$D$1006,BOOKS!E853,'GSTN-Diff Gross'!$S$7:$S$1006,"&lt;&gt;0")+COUNTIFS('GSTN-Diff Gross'!$D$7:$D$1006,BOOKS!E853,'GSTN-Diff Gross'!$T$7:$T$1006,"&lt;&gt;0")+COUNTIFS('GSTN-Diff Gross'!$D$7:$D$1006,BOOKS!E853,'GSTN-Diff Gross'!$U$7:$U$1006,"&lt;&gt;0")+COUNTIFS('GSTN-Diff Gross'!$D$7:$D$1006,BOOKS!E853,'GSTN-Diff Gross'!$V$7:$V$1006,"&lt;&gt;0"),BOOKS!J853,0)</f>
        <v>0</v>
      </c>
      <c r="N853" s="88">
        <f>IF(COUNTIFS('GSTN-Diff Gross'!$D$7:$D$1006,BOOKS!E853,'GSTN-Diff Gross'!$R$7:$R$1006,"&lt;&gt;0")+COUNTIFS('GSTN-Diff Gross'!$D$7:$D$1006,BOOKS!E853,'GSTN-Diff Gross'!$S$7:$S$1006,"&lt;&gt;0")+COUNTIFS('GSTN-Diff Gross'!$D$7:$D$1006,BOOKS!E853,'GSTN-Diff Gross'!$T$7:$T$1006,"&lt;&gt;0")+COUNTIFS('GSTN-Diff Gross'!$D$7:$D$1006,BOOKS!E853,'GSTN-Diff Gross'!$U$7:$U$1006,"&lt;&gt;0")+COUNTIFS('GSTN-Diff Gross'!$D$7:$D$1006,BOOKS!E853,'GSTN-Diff Gross'!$V$7:$V$1006,"&lt;&gt;0"),BOOKS!K853,0)</f>
        <v>0</v>
      </c>
      <c r="O853" s="88">
        <f>IF(COUNTIFS('GSTN-Diff Gross'!$D$7:$D$1006,BOOKS!E853,'GSTN-Diff Gross'!$R$7:$R$1006,"&lt;&gt;0")+COUNTIFS('GSTN-Diff Gross'!$D$7:$D$1006,BOOKS!E853,'GSTN-Diff Gross'!$S$7:$S$1006,"&lt;&gt;0")+COUNTIFS('GSTN-Diff Gross'!$D$7:$D$1006,BOOKS!E853,'GSTN-Diff Gross'!$T$7:$T$1006,"&lt;&gt;0")+COUNTIFS('GSTN-Diff Gross'!$D$7:$D$1006,BOOKS!E853,'GSTN-Diff Gross'!$U$7:$U$1006,"&lt;&gt;0")+COUNTIFS('GSTN-Diff Gross'!$D$7:$D$1006,BOOKS!E853,'GSTN-Diff Gross'!$V$7:$V$1006,"&lt;&gt;0"),BOOKS!L853,0)</f>
        <v>0</v>
      </c>
      <c r="P853" s="88">
        <f>IF(COUNTIFS('GSTN-Diff Gross'!$D$7:$D$1006,BOOKS!E853,'GSTN-Diff Gross'!$R$7:$R$1006,"&lt;&gt;0")+COUNTIFS('GSTN-Diff Gross'!$D$7:$D$1006,BOOKS!E853,'GSTN-Diff Gross'!$S$7:$S$1006,"&lt;&gt;0")+COUNTIFS('GSTN-Diff Gross'!$D$7:$D$1006,BOOKS!E853,'GSTN-Diff Gross'!$T$7:$T$1006,"&lt;&gt;0")+COUNTIFS('GSTN-Diff Gross'!$D$7:$D$1006,BOOKS!E853,'GSTN-Diff Gross'!$U$7:$U$1006,"&lt;&gt;0")+COUNTIFS('GSTN-Diff Gross'!$D$7:$D$1006,BOOKS!E853,'GSTN-Diff Gross'!$V$7:$V$1006,"&lt;&gt;0"),BOOKS!M853,0)</f>
        <v>0</v>
      </c>
      <c r="Q853" s="84">
        <f>IFERROR(IF(B853="",0,SUMPRODUCT(('2A'!$D$6:$D$1005='GSTN-Bill Wise'!B853)*'2A'!$I$6:$I$1005)),0)</f>
        <v>0</v>
      </c>
      <c r="R853" s="44">
        <f>IFERROR(IF(B853="",0,SUMPRODUCT(('2A'!$D$6:$D$1005='GSTN-Bill Wise'!B853)*'2A'!$J$6:$J$1005)),0)</f>
        <v>0</v>
      </c>
      <c r="S853" s="44">
        <f>IFERROR(IF(B853="",0,SUMPRODUCT(('2A'!$D$6:$D$1005='GSTN-Bill Wise'!B853)*'2A'!$K$6:$K$1005)),0)</f>
        <v>0</v>
      </c>
      <c r="T853" s="44">
        <f>IFERROR(IF(B853="",0,SUMPRODUCT(('2A'!$D$6:$D$1005='GSTN-Bill Wise'!B853)*'2A'!$L$6:$L$1005)),0)</f>
        <v>0</v>
      </c>
      <c r="U853" s="44">
        <f>IFERROR(IF(B853="",0,SUMPRODUCT(('2A'!$D$6:$D$1005='GSTN-Bill Wise'!B853)*'2A'!$M$6:$M$1005)),0)</f>
        <v>0</v>
      </c>
      <c r="V853" s="111"/>
    </row>
    <row r="854" spans="1:22">
      <c r="A854" s="161">
        <f t="shared" si="100"/>
        <v>849</v>
      </c>
      <c r="B854" s="161" t="str">
        <f t="shared" si="94"/>
        <v/>
      </c>
      <c r="C854" s="161" t="str">
        <f>IF(COUNTIFS('GSTN-Diff Gross'!$D$7:$D$1006,BOOKS!E854,'GSTN-Diff Gross'!$R$7:$R$1006,"&lt;&gt;0")+COUNTIFS('GSTN-Diff Gross'!$D$7:$D$1006,BOOKS!E854,'GSTN-Diff Gross'!$S$7:$S$1006,"&lt;&gt;0")+COUNTIFS('GSTN-Diff Gross'!$D$7:$D$1006,BOOKS!E854,'GSTN-Diff Gross'!$T$7:$T$1006,"&lt;&gt;0")+COUNTIFS('GSTN-Diff Gross'!$D$7:$D$1006,BOOKS!E854,'GSTN-Diff Gross'!$U$7:$U$1006,"&lt;&gt;0")+COUNTIFS('GSTN-Diff Gross'!$D$7:$D$1006,BOOKS!E854,'GSTN-Diff Gross'!$V$7:$V$1006,"&lt;&gt;0"),BOOKS!E854,"")</f>
        <v/>
      </c>
      <c r="D854" s="41" t="str">
        <f>IF(COUNTIFS('GSTN-Diff Gross'!$D$7:$D$1006,BOOKS!E854,'GSTN-Diff Gross'!$R$7:$R$1006,"&lt;&gt;0")+COUNTIFS('GSTN-Diff Gross'!$D$7:$D$1006,BOOKS!E854,'GSTN-Diff Gross'!$S$7:$S$1006,"&lt;&gt;0")+COUNTIFS('GSTN-Diff Gross'!$D$7:$D$1006,BOOKS!E854,'GSTN-Diff Gross'!$T$7:$T$1006,"&lt;&gt;0")+COUNTIFS('GSTN-Diff Gross'!$D$7:$D$1006,BOOKS!E854,'GSTN-Diff Gross'!$U$7:$U$1006,"&lt;&gt;0")+COUNTIFS('GSTN-Diff Gross'!$D$7:$D$1006,BOOKS!E854,'GSTN-Diff Gross'!$V$7:$V$1006,"&lt;&gt;0"),BOOKS!F854,"")</f>
        <v/>
      </c>
      <c r="E854" s="68" t="str">
        <f>IF(COUNTIFS('GSTN-Diff Gross'!$D$7:$D$1006,BOOKS!E854,'GSTN-Diff Gross'!$R$7:$R$1006,"&lt;&gt;0")+COUNTIFS('GSTN-Diff Gross'!$D$7:$D$1006,BOOKS!E854,'GSTN-Diff Gross'!$S$7:$S$1006,"&lt;&gt;0")+COUNTIFS('GSTN-Diff Gross'!$D$7:$D$1006,BOOKS!E854,'GSTN-Diff Gross'!$T$7:$T$1006,"&lt;&gt;0")+COUNTIFS('GSTN-Diff Gross'!$D$7:$D$1006,BOOKS!E854,'GSTN-Diff Gross'!$U$7:$U$1006,"&lt;&gt;0")+COUNTIFS('GSTN-Diff Gross'!$D$7:$D$1006,BOOKS!E854,'GSTN-Diff Gross'!$V$7:$V$1006,"&lt;&gt;0"),BOOKS!G854,"")</f>
        <v/>
      </c>
      <c r="F854" s="90" t="str">
        <f>IF(COUNTIFS('GSTN-Diff Gross'!$D$7:$D$1006,BOOKS!E854,'GSTN-Diff Gross'!$R$7:$R$1006,"&lt;&gt;0")+COUNTIFS('GSTN-Diff Gross'!$D$7:$D$1006,BOOKS!E854,'GSTN-Diff Gross'!$S$7:$S$1006,"&lt;&gt;0")+COUNTIFS('GSTN-Diff Gross'!$D$7:$D$1006,BOOKS!E854,'GSTN-Diff Gross'!$T$7:$T$1006,"&lt;&gt;0")+COUNTIFS('GSTN-Diff Gross'!$D$7:$D$1006,BOOKS!E854,'GSTN-Diff Gross'!$U$7:$U$1006,"&lt;&gt;0")+COUNTIFS('GSTN-Diff Gross'!$D$7:$D$1006,BOOKS!E854,'GSTN-Diff Gross'!$V$7:$V$1006,"&lt;&gt;0"),BOOKS!H854,"")</f>
        <v/>
      </c>
      <c r="G854" s="167">
        <f t="shared" si="95"/>
        <v>0</v>
      </c>
      <c r="H854" s="167">
        <f t="shared" si="96"/>
        <v>0</v>
      </c>
      <c r="I854" s="167">
        <f t="shared" si="97"/>
        <v>0</v>
      </c>
      <c r="J854" s="167">
        <f t="shared" si="98"/>
        <v>0</v>
      </c>
      <c r="K854" s="167">
        <f t="shared" si="99"/>
        <v>0</v>
      </c>
      <c r="L854" s="99">
        <f>IF(COUNTIFS('GSTN-Diff Gross'!$D$7:$D$1006,BOOKS!E854,'GSTN-Diff Gross'!$R$7:$R$1006,"&lt;&gt;0")+COUNTIFS('GSTN-Diff Gross'!$D$7:$D$1006,BOOKS!E854,'GSTN-Diff Gross'!$S$7:$S$1006,"&lt;&gt;0")+COUNTIFS('GSTN-Diff Gross'!$D$7:$D$1006,BOOKS!E854,'GSTN-Diff Gross'!$T$7:$T$1006,"&lt;&gt;0")+COUNTIFS('GSTN-Diff Gross'!$D$7:$D$1006,BOOKS!E854,'GSTN-Diff Gross'!$U$7:$U$1006,"&lt;&gt;0")+COUNTIFS('GSTN-Diff Gross'!$D$7:$D$1006,BOOKS!E854,'GSTN-Diff Gross'!$V$7:$V$1006,"&lt;&gt;0"),BOOKS!I854,0)</f>
        <v>0</v>
      </c>
      <c r="M854" s="100">
        <f>IF(COUNTIFS('GSTN-Diff Gross'!$D$7:$D$1006,BOOKS!E854,'GSTN-Diff Gross'!$R$7:$R$1006,"&lt;&gt;0")+COUNTIFS('GSTN-Diff Gross'!$D$7:$D$1006,BOOKS!E854,'GSTN-Diff Gross'!$S$7:$S$1006,"&lt;&gt;0")+COUNTIFS('GSTN-Diff Gross'!$D$7:$D$1006,BOOKS!E854,'GSTN-Diff Gross'!$T$7:$T$1006,"&lt;&gt;0")+COUNTIFS('GSTN-Diff Gross'!$D$7:$D$1006,BOOKS!E854,'GSTN-Diff Gross'!$U$7:$U$1006,"&lt;&gt;0")+COUNTIFS('GSTN-Diff Gross'!$D$7:$D$1006,BOOKS!E854,'GSTN-Diff Gross'!$V$7:$V$1006,"&lt;&gt;0"),BOOKS!J854,0)</f>
        <v>0</v>
      </c>
      <c r="N854" s="100">
        <f>IF(COUNTIFS('GSTN-Diff Gross'!$D$7:$D$1006,BOOKS!E854,'GSTN-Diff Gross'!$R$7:$R$1006,"&lt;&gt;0")+COUNTIFS('GSTN-Diff Gross'!$D$7:$D$1006,BOOKS!E854,'GSTN-Diff Gross'!$S$7:$S$1006,"&lt;&gt;0")+COUNTIFS('GSTN-Diff Gross'!$D$7:$D$1006,BOOKS!E854,'GSTN-Diff Gross'!$T$7:$T$1006,"&lt;&gt;0")+COUNTIFS('GSTN-Diff Gross'!$D$7:$D$1006,BOOKS!E854,'GSTN-Diff Gross'!$U$7:$U$1006,"&lt;&gt;0")+COUNTIFS('GSTN-Diff Gross'!$D$7:$D$1006,BOOKS!E854,'GSTN-Diff Gross'!$V$7:$V$1006,"&lt;&gt;0"),BOOKS!K854,0)</f>
        <v>0</v>
      </c>
      <c r="O854" s="100">
        <f>IF(COUNTIFS('GSTN-Diff Gross'!$D$7:$D$1006,BOOKS!E854,'GSTN-Diff Gross'!$R$7:$R$1006,"&lt;&gt;0")+COUNTIFS('GSTN-Diff Gross'!$D$7:$D$1006,BOOKS!E854,'GSTN-Diff Gross'!$S$7:$S$1006,"&lt;&gt;0")+COUNTIFS('GSTN-Diff Gross'!$D$7:$D$1006,BOOKS!E854,'GSTN-Diff Gross'!$T$7:$T$1006,"&lt;&gt;0")+COUNTIFS('GSTN-Diff Gross'!$D$7:$D$1006,BOOKS!E854,'GSTN-Diff Gross'!$U$7:$U$1006,"&lt;&gt;0")+COUNTIFS('GSTN-Diff Gross'!$D$7:$D$1006,BOOKS!E854,'GSTN-Diff Gross'!$V$7:$V$1006,"&lt;&gt;0"),BOOKS!L854,0)</f>
        <v>0</v>
      </c>
      <c r="P854" s="100">
        <f>IF(COUNTIFS('GSTN-Diff Gross'!$D$7:$D$1006,BOOKS!E854,'GSTN-Diff Gross'!$R$7:$R$1006,"&lt;&gt;0")+COUNTIFS('GSTN-Diff Gross'!$D$7:$D$1006,BOOKS!E854,'GSTN-Diff Gross'!$S$7:$S$1006,"&lt;&gt;0")+COUNTIFS('GSTN-Diff Gross'!$D$7:$D$1006,BOOKS!E854,'GSTN-Diff Gross'!$T$7:$T$1006,"&lt;&gt;0")+COUNTIFS('GSTN-Diff Gross'!$D$7:$D$1006,BOOKS!E854,'GSTN-Diff Gross'!$U$7:$U$1006,"&lt;&gt;0")+COUNTIFS('GSTN-Diff Gross'!$D$7:$D$1006,BOOKS!E854,'GSTN-Diff Gross'!$V$7:$V$1006,"&lt;&gt;0"),BOOKS!M854,0)</f>
        <v>0</v>
      </c>
      <c r="Q854" s="94">
        <f>IFERROR(IF(B854="",0,SUMPRODUCT(('2A'!$D$6:$D$1005='GSTN-Bill Wise'!B854)*'2A'!$I$6:$I$1005)),0)</f>
        <v>0</v>
      </c>
      <c r="R854" s="95">
        <f>IFERROR(IF(B854="",0,SUMPRODUCT(('2A'!$D$6:$D$1005='GSTN-Bill Wise'!B854)*'2A'!$J$6:$J$1005)),0)</f>
        <v>0</v>
      </c>
      <c r="S854" s="95">
        <f>IFERROR(IF(B854="",0,SUMPRODUCT(('2A'!$D$6:$D$1005='GSTN-Bill Wise'!B854)*'2A'!$K$6:$K$1005)),0)</f>
        <v>0</v>
      </c>
      <c r="T854" s="95">
        <f>IFERROR(IF(B854="",0,SUMPRODUCT(('2A'!$D$6:$D$1005='GSTN-Bill Wise'!B854)*'2A'!$L$6:$L$1005)),0)</f>
        <v>0</v>
      </c>
      <c r="U854" s="95">
        <f>IFERROR(IF(B854="",0,SUMPRODUCT(('2A'!$D$6:$D$1005='GSTN-Bill Wise'!B854)*'2A'!$M$6:$M$1005)),0)</f>
        <v>0</v>
      </c>
      <c r="V854" s="111"/>
    </row>
    <row r="855" spans="1:22">
      <c r="A855" s="162">
        <f t="shared" si="100"/>
        <v>850</v>
      </c>
      <c r="B855" s="162" t="str">
        <f t="shared" si="94"/>
        <v/>
      </c>
      <c r="C855" s="162" t="str">
        <f>IF(COUNTIFS('GSTN-Diff Gross'!$D$7:$D$1006,BOOKS!E855,'GSTN-Diff Gross'!$R$7:$R$1006,"&lt;&gt;0")+COUNTIFS('GSTN-Diff Gross'!$D$7:$D$1006,BOOKS!E855,'GSTN-Diff Gross'!$S$7:$S$1006,"&lt;&gt;0")+COUNTIFS('GSTN-Diff Gross'!$D$7:$D$1006,BOOKS!E855,'GSTN-Diff Gross'!$T$7:$T$1006,"&lt;&gt;0")+COUNTIFS('GSTN-Diff Gross'!$D$7:$D$1006,BOOKS!E855,'GSTN-Diff Gross'!$U$7:$U$1006,"&lt;&gt;0")+COUNTIFS('GSTN-Diff Gross'!$D$7:$D$1006,BOOKS!E855,'GSTN-Diff Gross'!$V$7:$V$1006,"&lt;&gt;0"),BOOKS!E855,"")</f>
        <v/>
      </c>
      <c r="D855" s="44" t="str">
        <f>IF(COUNTIFS('GSTN-Diff Gross'!$D$7:$D$1006,BOOKS!E855,'GSTN-Diff Gross'!$R$7:$R$1006,"&lt;&gt;0")+COUNTIFS('GSTN-Diff Gross'!$D$7:$D$1006,BOOKS!E855,'GSTN-Diff Gross'!$S$7:$S$1006,"&lt;&gt;0")+COUNTIFS('GSTN-Diff Gross'!$D$7:$D$1006,BOOKS!E855,'GSTN-Diff Gross'!$T$7:$T$1006,"&lt;&gt;0")+COUNTIFS('GSTN-Diff Gross'!$D$7:$D$1006,BOOKS!E855,'GSTN-Diff Gross'!$U$7:$U$1006,"&lt;&gt;0")+COUNTIFS('GSTN-Diff Gross'!$D$7:$D$1006,BOOKS!E855,'GSTN-Diff Gross'!$V$7:$V$1006,"&lt;&gt;0"),BOOKS!F855,"")</f>
        <v/>
      </c>
      <c r="E855" s="67" t="str">
        <f>IF(COUNTIFS('GSTN-Diff Gross'!$D$7:$D$1006,BOOKS!E855,'GSTN-Diff Gross'!$R$7:$R$1006,"&lt;&gt;0")+COUNTIFS('GSTN-Diff Gross'!$D$7:$D$1006,BOOKS!E855,'GSTN-Diff Gross'!$S$7:$S$1006,"&lt;&gt;0")+COUNTIFS('GSTN-Diff Gross'!$D$7:$D$1006,BOOKS!E855,'GSTN-Diff Gross'!$T$7:$T$1006,"&lt;&gt;0")+COUNTIFS('GSTN-Diff Gross'!$D$7:$D$1006,BOOKS!E855,'GSTN-Diff Gross'!$U$7:$U$1006,"&lt;&gt;0")+COUNTIFS('GSTN-Diff Gross'!$D$7:$D$1006,BOOKS!E855,'GSTN-Diff Gross'!$V$7:$V$1006,"&lt;&gt;0"),BOOKS!G855,"")</f>
        <v/>
      </c>
      <c r="F855" s="89" t="str">
        <f>IF(COUNTIFS('GSTN-Diff Gross'!$D$7:$D$1006,BOOKS!E855,'GSTN-Diff Gross'!$R$7:$R$1006,"&lt;&gt;0")+COUNTIFS('GSTN-Diff Gross'!$D$7:$D$1006,BOOKS!E855,'GSTN-Diff Gross'!$S$7:$S$1006,"&lt;&gt;0")+COUNTIFS('GSTN-Diff Gross'!$D$7:$D$1006,BOOKS!E855,'GSTN-Diff Gross'!$T$7:$T$1006,"&lt;&gt;0")+COUNTIFS('GSTN-Diff Gross'!$D$7:$D$1006,BOOKS!E855,'GSTN-Diff Gross'!$U$7:$U$1006,"&lt;&gt;0")+COUNTIFS('GSTN-Diff Gross'!$D$7:$D$1006,BOOKS!E855,'GSTN-Diff Gross'!$V$7:$V$1006,"&lt;&gt;0"),BOOKS!H855,"")</f>
        <v/>
      </c>
      <c r="G855" s="96">
        <f t="shared" si="95"/>
        <v>0</v>
      </c>
      <c r="H855" s="96">
        <f t="shared" si="96"/>
        <v>0</v>
      </c>
      <c r="I855" s="97">
        <f t="shared" si="97"/>
        <v>0</v>
      </c>
      <c r="J855" s="98">
        <f t="shared" si="98"/>
        <v>0</v>
      </c>
      <c r="K855" s="96">
        <f t="shared" si="99"/>
        <v>0</v>
      </c>
      <c r="L855" s="93">
        <f>IF(COUNTIFS('GSTN-Diff Gross'!$D$7:$D$1006,BOOKS!E855,'GSTN-Diff Gross'!$R$7:$R$1006,"&lt;&gt;0")+COUNTIFS('GSTN-Diff Gross'!$D$7:$D$1006,BOOKS!E855,'GSTN-Diff Gross'!$S$7:$S$1006,"&lt;&gt;0")+COUNTIFS('GSTN-Diff Gross'!$D$7:$D$1006,BOOKS!E855,'GSTN-Diff Gross'!$T$7:$T$1006,"&lt;&gt;0")+COUNTIFS('GSTN-Diff Gross'!$D$7:$D$1006,BOOKS!E855,'GSTN-Diff Gross'!$U$7:$U$1006,"&lt;&gt;0")+COUNTIFS('GSTN-Diff Gross'!$D$7:$D$1006,BOOKS!E855,'GSTN-Diff Gross'!$V$7:$V$1006,"&lt;&gt;0"),BOOKS!I855,0)</f>
        <v>0</v>
      </c>
      <c r="M855" s="88">
        <f>IF(COUNTIFS('GSTN-Diff Gross'!$D$7:$D$1006,BOOKS!E855,'GSTN-Diff Gross'!$R$7:$R$1006,"&lt;&gt;0")+COUNTIFS('GSTN-Diff Gross'!$D$7:$D$1006,BOOKS!E855,'GSTN-Diff Gross'!$S$7:$S$1006,"&lt;&gt;0")+COUNTIFS('GSTN-Diff Gross'!$D$7:$D$1006,BOOKS!E855,'GSTN-Diff Gross'!$T$7:$T$1006,"&lt;&gt;0")+COUNTIFS('GSTN-Diff Gross'!$D$7:$D$1006,BOOKS!E855,'GSTN-Diff Gross'!$U$7:$U$1006,"&lt;&gt;0")+COUNTIFS('GSTN-Diff Gross'!$D$7:$D$1006,BOOKS!E855,'GSTN-Diff Gross'!$V$7:$V$1006,"&lt;&gt;0"),BOOKS!J855,0)</f>
        <v>0</v>
      </c>
      <c r="N855" s="88">
        <f>IF(COUNTIFS('GSTN-Diff Gross'!$D$7:$D$1006,BOOKS!E855,'GSTN-Diff Gross'!$R$7:$R$1006,"&lt;&gt;0")+COUNTIFS('GSTN-Diff Gross'!$D$7:$D$1006,BOOKS!E855,'GSTN-Diff Gross'!$S$7:$S$1006,"&lt;&gt;0")+COUNTIFS('GSTN-Diff Gross'!$D$7:$D$1006,BOOKS!E855,'GSTN-Diff Gross'!$T$7:$T$1006,"&lt;&gt;0")+COUNTIFS('GSTN-Diff Gross'!$D$7:$D$1006,BOOKS!E855,'GSTN-Diff Gross'!$U$7:$U$1006,"&lt;&gt;0")+COUNTIFS('GSTN-Diff Gross'!$D$7:$D$1006,BOOKS!E855,'GSTN-Diff Gross'!$V$7:$V$1006,"&lt;&gt;0"),BOOKS!K855,0)</f>
        <v>0</v>
      </c>
      <c r="O855" s="88">
        <f>IF(COUNTIFS('GSTN-Diff Gross'!$D$7:$D$1006,BOOKS!E855,'GSTN-Diff Gross'!$R$7:$R$1006,"&lt;&gt;0")+COUNTIFS('GSTN-Diff Gross'!$D$7:$D$1006,BOOKS!E855,'GSTN-Diff Gross'!$S$7:$S$1006,"&lt;&gt;0")+COUNTIFS('GSTN-Diff Gross'!$D$7:$D$1006,BOOKS!E855,'GSTN-Diff Gross'!$T$7:$T$1006,"&lt;&gt;0")+COUNTIFS('GSTN-Diff Gross'!$D$7:$D$1006,BOOKS!E855,'GSTN-Diff Gross'!$U$7:$U$1006,"&lt;&gt;0")+COUNTIFS('GSTN-Diff Gross'!$D$7:$D$1006,BOOKS!E855,'GSTN-Diff Gross'!$V$7:$V$1006,"&lt;&gt;0"),BOOKS!L855,0)</f>
        <v>0</v>
      </c>
      <c r="P855" s="88">
        <f>IF(COUNTIFS('GSTN-Diff Gross'!$D$7:$D$1006,BOOKS!E855,'GSTN-Diff Gross'!$R$7:$R$1006,"&lt;&gt;0")+COUNTIFS('GSTN-Diff Gross'!$D$7:$D$1006,BOOKS!E855,'GSTN-Diff Gross'!$S$7:$S$1006,"&lt;&gt;0")+COUNTIFS('GSTN-Diff Gross'!$D$7:$D$1006,BOOKS!E855,'GSTN-Diff Gross'!$T$7:$T$1006,"&lt;&gt;0")+COUNTIFS('GSTN-Diff Gross'!$D$7:$D$1006,BOOKS!E855,'GSTN-Diff Gross'!$U$7:$U$1006,"&lt;&gt;0")+COUNTIFS('GSTN-Diff Gross'!$D$7:$D$1006,BOOKS!E855,'GSTN-Diff Gross'!$V$7:$V$1006,"&lt;&gt;0"),BOOKS!M855,0)</f>
        <v>0</v>
      </c>
      <c r="Q855" s="84">
        <f>IFERROR(IF(B855="",0,SUMPRODUCT(('2A'!$D$6:$D$1005='GSTN-Bill Wise'!B855)*'2A'!$I$6:$I$1005)),0)</f>
        <v>0</v>
      </c>
      <c r="R855" s="44">
        <f>IFERROR(IF(B855="",0,SUMPRODUCT(('2A'!$D$6:$D$1005='GSTN-Bill Wise'!B855)*'2A'!$J$6:$J$1005)),0)</f>
        <v>0</v>
      </c>
      <c r="S855" s="44">
        <f>IFERROR(IF(B855="",0,SUMPRODUCT(('2A'!$D$6:$D$1005='GSTN-Bill Wise'!B855)*'2A'!$K$6:$K$1005)),0)</f>
        <v>0</v>
      </c>
      <c r="T855" s="44">
        <f>IFERROR(IF(B855="",0,SUMPRODUCT(('2A'!$D$6:$D$1005='GSTN-Bill Wise'!B855)*'2A'!$L$6:$L$1005)),0)</f>
        <v>0</v>
      </c>
      <c r="U855" s="44">
        <f>IFERROR(IF(B855="",0,SUMPRODUCT(('2A'!$D$6:$D$1005='GSTN-Bill Wise'!B855)*'2A'!$M$6:$M$1005)),0)</f>
        <v>0</v>
      </c>
      <c r="V855" s="111"/>
    </row>
    <row r="856" spans="1:22">
      <c r="A856" s="161">
        <f t="shared" si="100"/>
        <v>851</v>
      </c>
      <c r="B856" s="161" t="str">
        <f t="shared" si="94"/>
        <v/>
      </c>
      <c r="C856" s="161" t="str">
        <f>IF(COUNTIFS('GSTN-Diff Gross'!$D$7:$D$1006,BOOKS!E856,'GSTN-Diff Gross'!$R$7:$R$1006,"&lt;&gt;0")+COUNTIFS('GSTN-Diff Gross'!$D$7:$D$1006,BOOKS!E856,'GSTN-Diff Gross'!$S$7:$S$1006,"&lt;&gt;0")+COUNTIFS('GSTN-Diff Gross'!$D$7:$D$1006,BOOKS!E856,'GSTN-Diff Gross'!$T$7:$T$1006,"&lt;&gt;0")+COUNTIFS('GSTN-Diff Gross'!$D$7:$D$1006,BOOKS!E856,'GSTN-Diff Gross'!$U$7:$U$1006,"&lt;&gt;0")+COUNTIFS('GSTN-Diff Gross'!$D$7:$D$1006,BOOKS!E856,'GSTN-Diff Gross'!$V$7:$V$1006,"&lt;&gt;0"),BOOKS!E856,"")</f>
        <v/>
      </c>
      <c r="D856" s="41" t="str">
        <f>IF(COUNTIFS('GSTN-Diff Gross'!$D$7:$D$1006,BOOKS!E856,'GSTN-Diff Gross'!$R$7:$R$1006,"&lt;&gt;0")+COUNTIFS('GSTN-Diff Gross'!$D$7:$D$1006,BOOKS!E856,'GSTN-Diff Gross'!$S$7:$S$1006,"&lt;&gt;0")+COUNTIFS('GSTN-Diff Gross'!$D$7:$D$1006,BOOKS!E856,'GSTN-Diff Gross'!$T$7:$T$1006,"&lt;&gt;0")+COUNTIFS('GSTN-Diff Gross'!$D$7:$D$1006,BOOKS!E856,'GSTN-Diff Gross'!$U$7:$U$1006,"&lt;&gt;0")+COUNTIFS('GSTN-Diff Gross'!$D$7:$D$1006,BOOKS!E856,'GSTN-Diff Gross'!$V$7:$V$1006,"&lt;&gt;0"),BOOKS!F856,"")</f>
        <v/>
      </c>
      <c r="E856" s="68" t="str">
        <f>IF(COUNTIFS('GSTN-Diff Gross'!$D$7:$D$1006,BOOKS!E856,'GSTN-Diff Gross'!$R$7:$R$1006,"&lt;&gt;0")+COUNTIFS('GSTN-Diff Gross'!$D$7:$D$1006,BOOKS!E856,'GSTN-Diff Gross'!$S$7:$S$1006,"&lt;&gt;0")+COUNTIFS('GSTN-Diff Gross'!$D$7:$D$1006,BOOKS!E856,'GSTN-Diff Gross'!$T$7:$T$1006,"&lt;&gt;0")+COUNTIFS('GSTN-Diff Gross'!$D$7:$D$1006,BOOKS!E856,'GSTN-Diff Gross'!$U$7:$U$1006,"&lt;&gt;0")+COUNTIFS('GSTN-Diff Gross'!$D$7:$D$1006,BOOKS!E856,'GSTN-Diff Gross'!$V$7:$V$1006,"&lt;&gt;0"),BOOKS!G856,"")</f>
        <v/>
      </c>
      <c r="F856" s="90" t="str">
        <f>IF(COUNTIFS('GSTN-Diff Gross'!$D$7:$D$1006,BOOKS!E856,'GSTN-Diff Gross'!$R$7:$R$1006,"&lt;&gt;0")+COUNTIFS('GSTN-Diff Gross'!$D$7:$D$1006,BOOKS!E856,'GSTN-Diff Gross'!$S$7:$S$1006,"&lt;&gt;0")+COUNTIFS('GSTN-Diff Gross'!$D$7:$D$1006,BOOKS!E856,'GSTN-Diff Gross'!$T$7:$T$1006,"&lt;&gt;0")+COUNTIFS('GSTN-Diff Gross'!$D$7:$D$1006,BOOKS!E856,'GSTN-Diff Gross'!$U$7:$U$1006,"&lt;&gt;0")+COUNTIFS('GSTN-Diff Gross'!$D$7:$D$1006,BOOKS!E856,'GSTN-Diff Gross'!$V$7:$V$1006,"&lt;&gt;0"),BOOKS!H856,"")</f>
        <v/>
      </c>
      <c r="G856" s="167">
        <f t="shared" si="95"/>
        <v>0</v>
      </c>
      <c r="H856" s="167">
        <f t="shared" si="96"/>
        <v>0</v>
      </c>
      <c r="I856" s="167">
        <f t="shared" si="97"/>
        <v>0</v>
      </c>
      <c r="J856" s="167">
        <f t="shared" si="98"/>
        <v>0</v>
      </c>
      <c r="K856" s="167">
        <f t="shared" si="99"/>
        <v>0</v>
      </c>
      <c r="L856" s="99">
        <f>IF(COUNTIFS('GSTN-Diff Gross'!$D$7:$D$1006,BOOKS!E856,'GSTN-Diff Gross'!$R$7:$R$1006,"&lt;&gt;0")+COUNTIFS('GSTN-Diff Gross'!$D$7:$D$1006,BOOKS!E856,'GSTN-Diff Gross'!$S$7:$S$1006,"&lt;&gt;0")+COUNTIFS('GSTN-Diff Gross'!$D$7:$D$1006,BOOKS!E856,'GSTN-Diff Gross'!$T$7:$T$1006,"&lt;&gt;0")+COUNTIFS('GSTN-Diff Gross'!$D$7:$D$1006,BOOKS!E856,'GSTN-Diff Gross'!$U$7:$U$1006,"&lt;&gt;0")+COUNTIFS('GSTN-Diff Gross'!$D$7:$D$1006,BOOKS!E856,'GSTN-Diff Gross'!$V$7:$V$1006,"&lt;&gt;0"),BOOKS!I856,0)</f>
        <v>0</v>
      </c>
      <c r="M856" s="100">
        <f>IF(COUNTIFS('GSTN-Diff Gross'!$D$7:$D$1006,BOOKS!E856,'GSTN-Diff Gross'!$R$7:$R$1006,"&lt;&gt;0")+COUNTIFS('GSTN-Diff Gross'!$D$7:$D$1006,BOOKS!E856,'GSTN-Diff Gross'!$S$7:$S$1006,"&lt;&gt;0")+COUNTIFS('GSTN-Diff Gross'!$D$7:$D$1006,BOOKS!E856,'GSTN-Diff Gross'!$T$7:$T$1006,"&lt;&gt;0")+COUNTIFS('GSTN-Diff Gross'!$D$7:$D$1006,BOOKS!E856,'GSTN-Diff Gross'!$U$7:$U$1006,"&lt;&gt;0")+COUNTIFS('GSTN-Diff Gross'!$D$7:$D$1006,BOOKS!E856,'GSTN-Diff Gross'!$V$7:$V$1006,"&lt;&gt;0"),BOOKS!J856,0)</f>
        <v>0</v>
      </c>
      <c r="N856" s="100">
        <f>IF(COUNTIFS('GSTN-Diff Gross'!$D$7:$D$1006,BOOKS!E856,'GSTN-Diff Gross'!$R$7:$R$1006,"&lt;&gt;0")+COUNTIFS('GSTN-Diff Gross'!$D$7:$D$1006,BOOKS!E856,'GSTN-Diff Gross'!$S$7:$S$1006,"&lt;&gt;0")+COUNTIFS('GSTN-Diff Gross'!$D$7:$D$1006,BOOKS!E856,'GSTN-Diff Gross'!$T$7:$T$1006,"&lt;&gt;0")+COUNTIFS('GSTN-Diff Gross'!$D$7:$D$1006,BOOKS!E856,'GSTN-Diff Gross'!$U$7:$U$1006,"&lt;&gt;0")+COUNTIFS('GSTN-Diff Gross'!$D$7:$D$1006,BOOKS!E856,'GSTN-Diff Gross'!$V$7:$V$1006,"&lt;&gt;0"),BOOKS!K856,0)</f>
        <v>0</v>
      </c>
      <c r="O856" s="100">
        <f>IF(COUNTIFS('GSTN-Diff Gross'!$D$7:$D$1006,BOOKS!E856,'GSTN-Diff Gross'!$R$7:$R$1006,"&lt;&gt;0")+COUNTIFS('GSTN-Diff Gross'!$D$7:$D$1006,BOOKS!E856,'GSTN-Diff Gross'!$S$7:$S$1006,"&lt;&gt;0")+COUNTIFS('GSTN-Diff Gross'!$D$7:$D$1006,BOOKS!E856,'GSTN-Diff Gross'!$T$7:$T$1006,"&lt;&gt;0")+COUNTIFS('GSTN-Diff Gross'!$D$7:$D$1006,BOOKS!E856,'GSTN-Diff Gross'!$U$7:$U$1006,"&lt;&gt;0")+COUNTIFS('GSTN-Diff Gross'!$D$7:$D$1006,BOOKS!E856,'GSTN-Diff Gross'!$V$7:$V$1006,"&lt;&gt;0"),BOOKS!L856,0)</f>
        <v>0</v>
      </c>
      <c r="P856" s="100">
        <f>IF(COUNTIFS('GSTN-Diff Gross'!$D$7:$D$1006,BOOKS!E856,'GSTN-Diff Gross'!$R$7:$R$1006,"&lt;&gt;0")+COUNTIFS('GSTN-Diff Gross'!$D$7:$D$1006,BOOKS!E856,'GSTN-Diff Gross'!$S$7:$S$1006,"&lt;&gt;0")+COUNTIFS('GSTN-Diff Gross'!$D$7:$D$1006,BOOKS!E856,'GSTN-Diff Gross'!$T$7:$T$1006,"&lt;&gt;0")+COUNTIFS('GSTN-Diff Gross'!$D$7:$D$1006,BOOKS!E856,'GSTN-Diff Gross'!$U$7:$U$1006,"&lt;&gt;0")+COUNTIFS('GSTN-Diff Gross'!$D$7:$D$1006,BOOKS!E856,'GSTN-Diff Gross'!$V$7:$V$1006,"&lt;&gt;0"),BOOKS!M856,0)</f>
        <v>0</v>
      </c>
      <c r="Q856" s="94">
        <f>IFERROR(IF(B856="",0,SUMPRODUCT(('2A'!$D$6:$D$1005='GSTN-Bill Wise'!B856)*'2A'!$I$6:$I$1005)),0)</f>
        <v>0</v>
      </c>
      <c r="R856" s="95">
        <f>IFERROR(IF(B856="",0,SUMPRODUCT(('2A'!$D$6:$D$1005='GSTN-Bill Wise'!B856)*'2A'!$J$6:$J$1005)),0)</f>
        <v>0</v>
      </c>
      <c r="S856" s="95">
        <f>IFERROR(IF(B856="",0,SUMPRODUCT(('2A'!$D$6:$D$1005='GSTN-Bill Wise'!B856)*'2A'!$K$6:$K$1005)),0)</f>
        <v>0</v>
      </c>
      <c r="T856" s="95">
        <f>IFERROR(IF(B856="",0,SUMPRODUCT(('2A'!$D$6:$D$1005='GSTN-Bill Wise'!B856)*'2A'!$L$6:$L$1005)),0)</f>
        <v>0</v>
      </c>
      <c r="U856" s="95">
        <f>IFERROR(IF(B856="",0,SUMPRODUCT(('2A'!$D$6:$D$1005='GSTN-Bill Wise'!B856)*'2A'!$M$6:$M$1005)),0)</f>
        <v>0</v>
      </c>
      <c r="V856" s="111"/>
    </row>
    <row r="857" spans="1:22">
      <c r="A857" s="162">
        <f t="shared" si="100"/>
        <v>852</v>
      </c>
      <c r="B857" s="162" t="str">
        <f t="shared" si="94"/>
        <v/>
      </c>
      <c r="C857" s="162" t="str">
        <f>IF(COUNTIFS('GSTN-Diff Gross'!$D$7:$D$1006,BOOKS!E857,'GSTN-Diff Gross'!$R$7:$R$1006,"&lt;&gt;0")+COUNTIFS('GSTN-Diff Gross'!$D$7:$D$1006,BOOKS!E857,'GSTN-Diff Gross'!$S$7:$S$1006,"&lt;&gt;0")+COUNTIFS('GSTN-Diff Gross'!$D$7:$D$1006,BOOKS!E857,'GSTN-Diff Gross'!$T$7:$T$1006,"&lt;&gt;0")+COUNTIFS('GSTN-Diff Gross'!$D$7:$D$1006,BOOKS!E857,'GSTN-Diff Gross'!$U$7:$U$1006,"&lt;&gt;0")+COUNTIFS('GSTN-Diff Gross'!$D$7:$D$1006,BOOKS!E857,'GSTN-Diff Gross'!$V$7:$V$1006,"&lt;&gt;0"),BOOKS!E857,"")</f>
        <v/>
      </c>
      <c r="D857" s="44" t="str">
        <f>IF(COUNTIFS('GSTN-Diff Gross'!$D$7:$D$1006,BOOKS!E857,'GSTN-Diff Gross'!$R$7:$R$1006,"&lt;&gt;0")+COUNTIFS('GSTN-Diff Gross'!$D$7:$D$1006,BOOKS!E857,'GSTN-Diff Gross'!$S$7:$S$1006,"&lt;&gt;0")+COUNTIFS('GSTN-Diff Gross'!$D$7:$D$1006,BOOKS!E857,'GSTN-Diff Gross'!$T$7:$T$1006,"&lt;&gt;0")+COUNTIFS('GSTN-Diff Gross'!$D$7:$D$1006,BOOKS!E857,'GSTN-Diff Gross'!$U$7:$U$1006,"&lt;&gt;0")+COUNTIFS('GSTN-Diff Gross'!$D$7:$D$1006,BOOKS!E857,'GSTN-Diff Gross'!$V$7:$V$1006,"&lt;&gt;0"),BOOKS!F857,"")</f>
        <v/>
      </c>
      <c r="E857" s="67" t="str">
        <f>IF(COUNTIFS('GSTN-Diff Gross'!$D$7:$D$1006,BOOKS!E857,'GSTN-Diff Gross'!$R$7:$R$1006,"&lt;&gt;0")+COUNTIFS('GSTN-Diff Gross'!$D$7:$D$1006,BOOKS!E857,'GSTN-Diff Gross'!$S$7:$S$1006,"&lt;&gt;0")+COUNTIFS('GSTN-Diff Gross'!$D$7:$D$1006,BOOKS!E857,'GSTN-Diff Gross'!$T$7:$T$1006,"&lt;&gt;0")+COUNTIFS('GSTN-Diff Gross'!$D$7:$D$1006,BOOKS!E857,'GSTN-Diff Gross'!$U$7:$U$1006,"&lt;&gt;0")+COUNTIFS('GSTN-Diff Gross'!$D$7:$D$1006,BOOKS!E857,'GSTN-Diff Gross'!$V$7:$V$1006,"&lt;&gt;0"),BOOKS!G857,"")</f>
        <v/>
      </c>
      <c r="F857" s="89" t="str">
        <f>IF(COUNTIFS('GSTN-Diff Gross'!$D$7:$D$1006,BOOKS!E857,'GSTN-Diff Gross'!$R$7:$R$1006,"&lt;&gt;0")+COUNTIFS('GSTN-Diff Gross'!$D$7:$D$1006,BOOKS!E857,'GSTN-Diff Gross'!$S$7:$S$1006,"&lt;&gt;0")+COUNTIFS('GSTN-Diff Gross'!$D$7:$D$1006,BOOKS!E857,'GSTN-Diff Gross'!$T$7:$T$1006,"&lt;&gt;0")+COUNTIFS('GSTN-Diff Gross'!$D$7:$D$1006,BOOKS!E857,'GSTN-Diff Gross'!$U$7:$U$1006,"&lt;&gt;0")+COUNTIFS('GSTN-Diff Gross'!$D$7:$D$1006,BOOKS!E857,'GSTN-Diff Gross'!$V$7:$V$1006,"&lt;&gt;0"),BOOKS!H857,"")</f>
        <v/>
      </c>
      <c r="G857" s="96">
        <f t="shared" si="95"/>
        <v>0</v>
      </c>
      <c r="H857" s="96">
        <f t="shared" si="96"/>
        <v>0</v>
      </c>
      <c r="I857" s="97">
        <f t="shared" si="97"/>
        <v>0</v>
      </c>
      <c r="J857" s="98">
        <f t="shared" si="98"/>
        <v>0</v>
      </c>
      <c r="K857" s="96">
        <f t="shared" si="99"/>
        <v>0</v>
      </c>
      <c r="L857" s="93">
        <f>IF(COUNTIFS('GSTN-Diff Gross'!$D$7:$D$1006,BOOKS!E857,'GSTN-Diff Gross'!$R$7:$R$1006,"&lt;&gt;0")+COUNTIFS('GSTN-Diff Gross'!$D$7:$D$1006,BOOKS!E857,'GSTN-Diff Gross'!$S$7:$S$1006,"&lt;&gt;0")+COUNTIFS('GSTN-Diff Gross'!$D$7:$D$1006,BOOKS!E857,'GSTN-Diff Gross'!$T$7:$T$1006,"&lt;&gt;0")+COUNTIFS('GSTN-Diff Gross'!$D$7:$D$1006,BOOKS!E857,'GSTN-Diff Gross'!$U$7:$U$1006,"&lt;&gt;0")+COUNTIFS('GSTN-Diff Gross'!$D$7:$D$1006,BOOKS!E857,'GSTN-Diff Gross'!$V$7:$V$1006,"&lt;&gt;0"),BOOKS!I857,0)</f>
        <v>0</v>
      </c>
      <c r="M857" s="88">
        <f>IF(COUNTIFS('GSTN-Diff Gross'!$D$7:$D$1006,BOOKS!E857,'GSTN-Diff Gross'!$R$7:$R$1006,"&lt;&gt;0")+COUNTIFS('GSTN-Diff Gross'!$D$7:$D$1006,BOOKS!E857,'GSTN-Diff Gross'!$S$7:$S$1006,"&lt;&gt;0")+COUNTIFS('GSTN-Diff Gross'!$D$7:$D$1006,BOOKS!E857,'GSTN-Diff Gross'!$T$7:$T$1006,"&lt;&gt;0")+COUNTIFS('GSTN-Diff Gross'!$D$7:$D$1006,BOOKS!E857,'GSTN-Diff Gross'!$U$7:$U$1006,"&lt;&gt;0")+COUNTIFS('GSTN-Diff Gross'!$D$7:$D$1006,BOOKS!E857,'GSTN-Diff Gross'!$V$7:$V$1006,"&lt;&gt;0"),BOOKS!J857,0)</f>
        <v>0</v>
      </c>
      <c r="N857" s="88">
        <f>IF(COUNTIFS('GSTN-Diff Gross'!$D$7:$D$1006,BOOKS!E857,'GSTN-Diff Gross'!$R$7:$R$1006,"&lt;&gt;0")+COUNTIFS('GSTN-Diff Gross'!$D$7:$D$1006,BOOKS!E857,'GSTN-Diff Gross'!$S$7:$S$1006,"&lt;&gt;0")+COUNTIFS('GSTN-Diff Gross'!$D$7:$D$1006,BOOKS!E857,'GSTN-Diff Gross'!$T$7:$T$1006,"&lt;&gt;0")+COUNTIFS('GSTN-Diff Gross'!$D$7:$D$1006,BOOKS!E857,'GSTN-Diff Gross'!$U$7:$U$1006,"&lt;&gt;0")+COUNTIFS('GSTN-Diff Gross'!$D$7:$D$1006,BOOKS!E857,'GSTN-Diff Gross'!$V$7:$V$1006,"&lt;&gt;0"),BOOKS!K857,0)</f>
        <v>0</v>
      </c>
      <c r="O857" s="88">
        <f>IF(COUNTIFS('GSTN-Diff Gross'!$D$7:$D$1006,BOOKS!E857,'GSTN-Diff Gross'!$R$7:$R$1006,"&lt;&gt;0")+COUNTIFS('GSTN-Diff Gross'!$D$7:$D$1006,BOOKS!E857,'GSTN-Diff Gross'!$S$7:$S$1006,"&lt;&gt;0")+COUNTIFS('GSTN-Diff Gross'!$D$7:$D$1006,BOOKS!E857,'GSTN-Diff Gross'!$T$7:$T$1006,"&lt;&gt;0")+COUNTIFS('GSTN-Diff Gross'!$D$7:$D$1006,BOOKS!E857,'GSTN-Diff Gross'!$U$7:$U$1006,"&lt;&gt;0")+COUNTIFS('GSTN-Diff Gross'!$D$7:$D$1006,BOOKS!E857,'GSTN-Diff Gross'!$V$7:$V$1006,"&lt;&gt;0"),BOOKS!L857,0)</f>
        <v>0</v>
      </c>
      <c r="P857" s="88">
        <f>IF(COUNTIFS('GSTN-Diff Gross'!$D$7:$D$1006,BOOKS!E857,'GSTN-Diff Gross'!$R$7:$R$1006,"&lt;&gt;0")+COUNTIFS('GSTN-Diff Gross'!$D$7:$D$1006,BOOKS!E857,'GSTN-Diff Gross'!$S$7:$S$1006,"&lt;&gt;0")+COUNTIFS('GSTN-Diff Gross'!$D$7:$D$1006,BOOKS!E857,'GSTN-Diff Gross'!$T$7:$T$1006,"&lt;&gt;0")+COUNTIFS('GSTN-Diff Gross'!$D$7:$D$1006,BOOKS!E857,'GSTN-Diff Gross'!$U$7:$U$1006,"&lt;&gt;0")+COUNTIFS('GSTN-Diff Gross'!$D$7:$D$1006,BOOKS!E857,'GSTN-Diff Gross'!$V$7:$V$1006,"&lt;&gt;0"),BOOKS!M857,0)</f>
        <v>0</v>
      </c>
      <c r="Q857" s="84">
        <f>IFERROR(IF(B857="",0,SUMPRODUCT(('2A'!$D$6:$D$1005='GSTN-Bill Wise'!B857)*'2A'!$I$6:$I$1005)),0)</f>
        <v>0</v>
      </c>
      <c r="R857" s="44">
        <f>IFERROR(IF(B857="",0,SUMPRODUCT(('2A'!$D$6:$D$1005='GSTN-Bill Wise'!B857)*'2A'!$J$6:$J$1005)),0)</f>
        <v>0</v>
      </c>
      <c r="S857" s="44">
        <f>IFERROR(IF(B857="",0,SUMPRODUCT(('2A'!$D$6:$D$1005='GSTN-Bill Wise'!B857)*'2A'!$K$6:$K$1005)),0)</f>
        <v>0</v>
      </c>
      <c r="T857" s="44">
        <f>IFERROR(IF(B857="",0,SUMPRODUCT(('2A'!$D$6:$D$1005='GSTN-Bill Wise'!B857)*'2A'!$L$6:$L$1005)),0)</f>
        <v>0</v>
      </c>
      <c r="U857" s="44">
        <f>IFERROR(IF(B857="",0,SUMPRODUCT(('2A'!$D$6:$D$1005='GSTN-Bill Wise'!B857)*'2A'!$M$6:$M$1005)),0)</f>
        <v>0</v>
      </c>
      <c r="V857" s="111"/>
    </row>
    <row r="858" spans="1:22">
      <c r="A858" s="161">
        <f t="shared" si="100"/>
        <v>853</v>
      </c>
      <c r="B858" s="161" t="str">
        <f t="shared" si="94"/>
        <v/>
      </c>
      <c r="C858" s="161" t="str">
        <f>IF(COUNTIFS('GSTN-Diff Gross'!$D$7:$D$1006,BOOKS!E858,'GSTN-Diff Gross'!$R$7:$R$1006,"&lt;&gt;0")+COUNTIFS('GSTN-Diff Gross'!$D$7:$D$1006,BOOKS!E858,'GSTN-Diff Gross'!$S$7:$S$1006,"&lt;&gt;0")+COUNTIFS('GSTN-Diff Gross'!$D$7:$D$1006,BOOKS!E858,'GSTN-Diff Gross'!$T$7:$T$1006,"&lt;&gt;0")+COUNTIFS('GSTN-Diff Gross'!$D$7:$D$1006,BOOKS!E858,'GSTN-Diff Gross'!$U$7:$U$1006,"&lt;&gt;0")+COUNTIFS('GSTN-Diff Gross'!$D$7:$D$1006,BOOKS!E858,'GSTN-Diff Gross'!$V$7:$V$1006,"&lt;&gt;0"),BOOKS!E858,"")</f>
        <v/>
      </c>
      <c r="D858" s="41" t="str">
        <f>IF(COUNTIFS('GSTN-Diff Gross'!$D$7:$D$1006,BOOKS!E858,'GSTN-Diff Gross'!$R$7:$R$1006,"&lt;&gt;0")+COUNTIFS('GSTN-Diff Gross'!$D$7:$D$1006,BOOKS!E858,'GSTN-Diff Gross'!$S$7:$S$1006,"&lt;&gt;0")+COUNTIFS('GSTN-Diff Gross'!$D$7:$D$1006,BOOKS!E858,'GSTN-Diff Gross'!$T$7:$T$1006,"&lt;&gt;0")+COUNTIFS('GSTN-Diff Gross'!$D$7:$D$1006,BOOKS!E858,'GSTN-Diff Gross'!$U$7:$U$1006,"&lt;&gt;0")+COUNTIFS('GSTN-Diff Gross'!$D$7:$D$1006,BOOKS!E858,'GSTN-Diff Gross'!$V$7:$V$1006,"&lt;&gt;0"),BOOKS!F858,"")</f>
        <v/>
      </c>
      <c r="E858" s="68" t="str">
        <f>IF(COUNTIFS('GSTN-Diff Gross'!$D$7:$D$1006,BOOKS!E858,'GSTN-Diff Gross'!$R$7:$R$1006,"&lt;&gt;0")+COUNTIFS('GSTN-Diff Gross'!$D$7:$D$1006,BOOKS!E858,'GSTN-Diff Gross'!$S$7:$S$1006,"&lt;&gt;0")+COUNTIFS('GSTN-Diff Gross'!$D$7:$D$1006,BOOKS!E858,'GSTN-Diff Gross'!$T$7:$T$1006,"&lt;&gt;0")+COUNTIFS('GSTN-Diff Gross'!$D$7:$D$1006,BOOKS!E858,'GSTN-Diff Gross'!$U$7:$U$1006,"&lt;&gt;0")+COUNTIFS('GSTN-Diff Gross'!$D$7:$D$1006,BOOKS!E858,'GSTN-Diff Gross'!$V$7:$V$1006,"&lt;&gt;0"),BOOKS!G858,"")</f>
        <v/>
      </c>
      <c r="F858" s="90" t="str">
        <f>IF(COUNTIFS('GSTN-Diff Gross'!$D$7:$D$1006,BOOKS!E858,'GSTN-Diff Gross'!$R$7:$R$1006,"&lt;&gt;0")+COUNTIFS('GSTN-Diff Gross'!$D$7:$D$1006,BOOKS!E858,'GSTN-Diff Gross'!$S$7:$S$1006,"&lt;&gt;0")+COUNTIFS('GSTN-Diff Gross'!$D$7:$D$1006,BOOKS!E858,'GSTN-Diff Gross'!$T$7:$T$1006,"&lt;&gt;0")+COUNTIFS('GSTN-Diff Gross'!$D$7:$D$1006,BOOKS!E858,'GSTN-Diff Gross'!$U$7:$U$1006,"&lt;&gt;0")+COUNTIFS('GSTN-Diff Gross'!$D$7:$D$1006,BOOKS!E858,'GSTN-Diff Gross'!$V$7:$V$1006,"&lt;&gt;0"),BOOKS!H858,"")</f>
        <v/>
      </c>
      <c r="G858" s="167">
        <f t="shared" si="95"/>
        <v>0</v>
      </c>
      <c r="H858" s="167">
        <f t="shared" si="96"/>
        <v>0</v>
      </c>
      <c r="I858" s="167">
        <f t="shared" si="97"/>
        <v>0</v>
      </c>
      <c r="J858" s="167">
        <f t="shared" si="98"/>
        <v>0</v>
      </c>
      <c r="K858" s="167">
        <f t="shared" si="99"/>
        <v>0</v>
      </c>
      <c r="L858" s="99">
        <f>IF(COUNTIFS('GSTN-Diff Gross'!$D$7:$D$1006,BOOKS!E858,'GSTN-Diff Gross'!$R$7:$R$1006,"&lt;&gt;0")+COUNTIFS('GSTN-Diff Gross'!$D$7:$D$1006,BOOKS!E858,'GSTN-Diff Gross'!$S$7:$S$1006,"&lt;&gt;0")+COUNTIFS('GSTN-Diff Gross'!$D$7:$D$1006,BOOKS!E858,'GSTN-Diff Gross'!$T$7:$T$1006,"&lt;&gt;0")+COUNTIFS('GSTN-Diff Gross'!$D$7:$D$1006,BOOKS!E858,'GSTN-Diff Gross'!$U$7:$U$1006,"&lt;&gt;0")+COUNTIFS('GSTN-Diff Gross'!$D$7:$D$1006,BOOKS!E858,'GSTN-Diff Gross'!$V$7:$V$1006,"&lt;&gt;0"),BOOKS!I858,0)</f>
        <v>0</v>
      </c>
      <c r="M858" s="100">
        <f>IF(COUNTIFS('GSTN-Diff Gross'!$D$7:$D$1006,BOOKS!E858,'GSTN-Diff Gross'!$R$7:$R$1006,"&lt;&gt;0")+COUNTIFS('GSTN-Diff Gross'!$D$7:$D$1006,BOOKS!E858,'GSTN-Diff Gross'!$S$7:$S$1006,"&lt;&gt;0")+COUNTIFS('GSTN-Diff Gross'!$D$7:$D$1006,BOOKS!E858,'GSTN-Diff Gross'!$T$7:$T$1006,"&lt;&gt;0")+COUNTIFS('GSTN-Diff Gross'!$D$7:$D$1006,BOOKS!E858,'GSTN-Diff Gross'!$U$7:$U$1006,"&lt;&gt;0")+COUNTIFS('GSTN-Diff Gross'!$D$7:$D$1006,BOOKS!E858,'GSTN-Diff Gross'!$V$7:$V$1006,"&lt;&gt;0"),BOOKS!J858,0)</f>
        <v>0</v>
      </c>
      <c r="N858" s="100">
        <f>IF(COUNTIFS('GSTN-Diff Gross'!$D$7:$D$1006,BOOKS!E858,'GSTN-Diff Gross'!$R$7:$R$1006,"&lt;&gt;0")+COUNTIFS('GSTN-Diff Gross'!$D$7:$D$1006,BOOKS!E858,'GSTN-Diff Gross'!$S$7:$S$1006,"&lt;&gt;0")+COUNTIFS('GSTN-Diff Gross'!$D$7:$D$1006,BOOKS!E858,'GSTN-Diff Gross'!$T$7:$T$1006,"&lt;&gt;0")+COUNTIFS('GSTN-Diff Gross'!$D$7:$D$1006,BOOKS!E858,'GSTN-Diff Gross'!$U$7:$U$1006,"&lt;&gt;0")+COUNTIFS('GSTN-Diff Gross'!$D$7:$D$1006,BOOKS!E858,'GSTN-Diff Gross'!$V$7:$V$1006,"&lt;&gt;0"),BOOKS!K858,0)</f>
        <v>0</v>
      </c>
      <c r="O858" s="100">
        <f>IF(COUNTIFS('GSTN-Diff Gross'!$D$7:$D$1006,BOOKS!E858,'GSTN-Diff Gross'!$R$7:$R$1006,"&lt;&gt;0")+COUNTIFS('GSTN-Diff Gross'!$D$7:$D$1006,BOOKS!E858,'GSTN-Diff Gross'!$S$7:$S$1006,"&lt;&gt;0")+COUNTIFS('GSTN-Diff Gross'!$D$7:$D$1006,BOOKS!E858,'GSTN-Diff Gross'!$T$7:$T$1006,"&lt;&gt;0")+COUNTIFS('GSTN-Diff Gross'!$D$7:$D$1006,BOOKS!E858,'GSTN-Diff Gross'!$U$7:$U$1006,"&lt;&gt;0")+COUNTIFS('GSTN-Diff Gross'!$D$7:$D$1006,BOOKS!E858,'GSTN-Diff Gross'!$V$7:$V$1006,"&lt;&gt;0"),BOOKS!L858,0)</f>
        <v>0</v>
      </c>
      <c r="P858" s="100">
        <f>IF(COUNTIFS('GSTN-Diff Gross'!$D$7:$D$1006,BOOKS!E858,'GSTN-Diff Gross'!$R$7:$R$1006,"&lt;&gt;0")+COUNTIFS('GSTN-Diff Gross'!$D$7:$D$1006,BOOKS!E858,'GSTN-Diff Gross'!$S$7:$S$1006,"&lt;&gt;0")+COUNTIFS('GSTN-Diff Gross'!$D$7:$D$1006,BOOKS!E858,'GSTN-Diff Gross'!$T$7:$T$1006,"&lt;&gt;0")+COUNTIFS('GSTN-Diff Gross'!$D$7:$D$1006,BOOKS!E858,'GSTN-Diff Gross'!$U$7:$U$1006,"&lt;&gt;0")+COUNTIFS('GSTN-Diff Gross'!$D$7:$D$1006,BOOKS!E858,'GSTN-Diff Gross'!$V$7:$V$1006,"&lt;&gt;0"),BOOKS!M858,0)</f>
        <v>0</v>
      </c>
      <c r="Q858" s="94">
        <f>IFERROR(IF(B858="",0,SUMPRODUCT(('2A'!$D$6:$D$1005='GSTN-Bill Wise'!B858)*'2A'!$I$6:$I$1005)),0)</f>
        <v>0</v>
      </c>
      <c r="R858" s="95">
        <f>IFERROR(IF(B858="",0,SUMPRODUCT(('2A'!$D$6:$D$1005='GSTN-Bill Wise'!B858)*'2A'!$J$6:$J$1005)),0)</f>
        <v>0</v>
      </c>
      <c r="S858" s="95">
        <f>IFERROR(IF(B858="",0,SUMPRODUCT(('2A'!$D$6:$D$1005='GSTN-Bill Wise'!B858)*'2A'!$K$6:$K$1005)),0)</f>
        <v>0</v>
      </c>
      <c r="T858" s="95">
        <f>IFERROR(IF(B858="",0,SUMPRODUCT(('2A'!$D$6:$D$1005='GSTN-Bill Wise'!B858)*'2A'!$L$6:$L$1005)),0)</f>
        <v>0</v>
      </c>
      <c r="U858" s="95">
        <f>IFERROR(IF(B858="",0,SUMPRODUCT(('2A'!$D$6:$D$1005='GSTN-Bill Wise'!B858)*'2A'!$M$6:$M$1005)),0)</f>
        <v>0</v>
      </c>
      <c r="V858" s="111"/>
    </row>
    <row r="859" spans="1:22">
      <c r="A859" s="162">
        <f t="shared" si="100"/>
        <v>854</v>
      </c>
      <c r="B859" s="162" t="str">
        <f t="shared" si="94"/>
        <v/>
      </c>
      <c r="C859" s="162" t="str">
        <f>IF(COUNTIFS('GSTN-Diff Gross'!$D$7:$D$1006,BOOKS!E859,'GSTN-Diff Gross'!$R$7:$R$1006,"&lt;&gt;0")+COUNTIFS('GSTN-Diff Gross'!$D$7:$D$1006,BOOKS!E859,'GSTN-Diff Gross'!$S$7:$S$1006,"&lt;&gt;0")+COUNTIFS('GSTN-Diff Gross'!$D$7:$D$1006,BOOKS!E859,'GSTN-Diff Gross'!$T$7:$T$1006,"&lt;&gt;0")+COUNTIFS('GSTN-Diff Gross'!$D$7:$D$1006,BOOKS!E859,'GSTN-Diff Gross'!$U$7:$U$1006,"&lt;&gt;0")+COUNTIFS('GSTN-Diff Gross'!$D$7:$D$1006,BOOKS!E859,'GSTN-Diff Gross'!$V$7:$V$1006,"&lt;&gt;0"),BOOKS!E859,"")</f>
        <v/>
      </c>
      <c r="D859" s="44" t="str">
        <f>IF(COUNTIFS('GSTN-Diff Gross'!$D$7:$D$1006,BOOKS!E859,'GSTN-Diff Gross'!$R$7:$R$1006,"&lt;&gt;0")+COUNTIFS('GSTN-Diff Gross'!$D$7:$D$1006,BOOKS!E859,'GSTN-Diff Gross'!$S$7:$S$1006,"&lt;&gt;0")+COUNTIFS('GSTN-Diff Gross'!$D$7:$D$1006,BOOKS!E859,'GSTN-Diff Gross'!$T$7:$T$1006,"&lt;&gt;0")+COUNTIFS('GSTN-Diff Gross'!$D$7:$D$1006,BOOKS!E859,'GSTN-Diff Gross'!$U$7:$U$1006,"&lt;&gt;0")+COUNTIFS('GSTN-Diff Gross'!$D$7:$D$1006,BOOKS!E859,'GSTN-Diff Gross'!$V$7:$V$1006,"&lt;&gt;0"),BOOKS!F859,"")</f>
        <v/>
      </c>
      <c r="E859" s="67" t="str">
        <f>IF(COUNTIFS('GSTN-Diff Gross'!$D$7:$D$1006,BOOKS!E859,'GSTN-Diff Gross'!$R$7:$R$1006,"&lt;&gt;0")+COUNTIFS('GSTN-Diff Gross'!$D$7:$D$1006,BOOKS!E859,'GSTN-Diff Gross'!$S$7:$S$1006,"&lt;&gt;0")+COUNTIFS('GSTN-Diff Gross'!$D$7:$D$1006,BOOKS!E859,'GSTN-Diff Gross'!$T$7:$T$1006,"&lt;&gt;0")+COUNTIFS('GSTN-Diff Gross'!$D$7:$D$1006,BOOKS!E859,'GSTN-Diff Gross'!$U$7:$U$1006,"&lt;&gt;0")+COUNTIFS('GSTN-Diff Gross'!$D$7:$D$1006,BOOKS!E859,'GSTN-Diff Gross'!$V$7:$V$1006,"&lt;&gt;0"),BOOKS!G859,"")</f>
        <v/>
      </c>
      <c r="F859" s="89" t="str">
        <f>IF(COUNTIFS('GSTN-Diff Gross'!$D$7:$D$1006,BOOKS!E859,'GSTN-Diff Gross'!$R$7:$R$1006,"&lt;&gt;0")+COUNTIFS('GSTN-Diff Gross'!$D$7:$D$1006,BOOKS!E859,'GSTN-Diff Gross'!$S$7:$S$1006,"&lt;&gt;0")+COUNTIFS('GSTN-Diff Gross'!$D$7:$D$1006,BOOKS!E859,'GSTN-Diff Gross'!$T$7:$T$1006,"&lt;&gt;0")+COUNTIFS('GSTN-Diff Gross'!$D$7:$D$1006,BOOKS!E859,'GSTN-Diff Gross'!$U$7:$U$1006,"&lt;&gt;0")+COUNTIFS('GSTN-Diff Gross'!$D$7:$D$1006,BOOKS!E859,'GSTN-Diff Gross'!$V$7:$V$1006,"&lt;&gt;0"),BOOKS!H859,"")</f>
        <v/>
      </c>
      <c r="G859" s="96">
        <f t="shared" si="95"/>
        <v>0</v>
      </c>
      <c r="H859" s="96">
        <f t="shared" si="96"/>
        <v>0</v>
      </c>
      <c r="I859" s="97">
        <f t="shared" si="97"/>
        <v>0</v>
      </c>
      <c r="J859" s="98">
        <f t="shared" si="98"/>
        <v>0</v>
      </c>
      <c r="K859" s="96">
        <f t="shared" si="99"/>
        <v>0</v>
      </c>
      <c r="L859" s="93">
        <f>IF(COUNTIFS('GSTN-Diff Gross'!$D$7:$D$1006,BOOKS!E859,'GSTN-Diff Gross'!$R$7:$R$1006,"&lt;&gt;0")+COUNTIFS('GSTN-Diff Gross'!$D$7:$D$1006,BOOKS!E859,'GSTN-Diff Gross'!$S$7:$S$1006,"&lt;&gt;0")+COUNTIFS('GSTN-Diff Gross'!$D$7:$D$1006,BOOKS!E859,'GSTN-Diff Gross'!$T$7:$T$1006,"&lt;&gt;0")+COUNTIFS('GSTN-Diff Gross'!$D$7:$D$1006,BOOKS!E859,'GSTN-Diff Gross'!$U$7:$U$1006,"&lt;&gt;0")+COUNTIFS('GSTN-Diff Gross'!$D$7:$D$1006,BOOKS!E859,'GSTN-Diff Gross'!$V$7:$V$1006,"&lt;&gt;0"),BOOKS!I859,0)</f>
        <v>0</v>
      </c>
      <c r="M859" s="88">
        <f>IF(COUNTIFS('GSTN-Diff Gross'!$D$7:$D$1006,BOOKS!E859,'GSTN-Diff Gross'!$R$7:$R$1006,"&lt;&gt;0")+COUNTIFS('GSTN-Diff Gross'!$D$7:$D$1006,BOOKS!E859,'GSTN-Diff Gross'!$S$7:$S$1006,"&lt;&gt;0")+COUNTIFS('GSTN-Diff Gross'!$D$7:$D$1006,BOOKS!E859,'GSTN-Diff Gross'!$T$7:$T$1006,"&lt;&gt;0")+COUNTIFS('GSTN-Diff Gross'!$D$7:$D$1006,BOOKS!E859,'GSTN-Diff Gross'!$U$7:$U$1006,"&lt;&gt;0")+COUNTIFS('GSTN-Diff Gross'!$D$7:$D$1006,BOOKS!E859,'GSTN-Diff Gross'!$V$7:$V$1006,"&lt;&gt;0"),BOOKS!J859,0)</f>
        <v>0</v>
      </c>
      <c r="N859" s="88">
        <f>IF(COUNTIFS('GSTN-Diff Gross'!$D$7:$D$1006,BOOKS!E859,'GSTN-Diff Gross'!$R$7:$R$1006,"&lt;&gt;0")+COUNTIFS('GSTN-Diff Gross'!$D$7:$D$1006,BOOKS!E859,'GSTN-Diff Gross'!$S$7:$S$1006,"&lt;&gt;0")+COUNTIFS('GSTN-Diff Gross'!$D$7:$D$1006,BOOKS!E859,'GSTN-Diff Gross'!$T$7:$T$1006,"&lt;&gt;0")+COUNTIFS('GSTN-Diff Gross'!$D$7:$D$1006,BOOKS!E859,'GSTN-Diff Gross'!$U$7:$U$1006,"&lt;&gt;0")+COUNTIFS('GSTN-Diff Gross'!$D$7:$D$1006,BOOKS!E859,'GSTN-Diff Gross'!$V$7:$V$1006,"&lt;&gt;0"),BOOKS!K859,0)</f>
        <v>0</v>
      </c>
      <c r="O859" s="88">
        <f>IF(COUNTIFS('GSTN-Diff Gross'!$D$7:$D$1006,BOOKS!E859,'GSTN-Diff Gross'!$R$7:$R$1006,"&lt;&gt;0")+COUNTIFS('GSTN-Diff Gross'!$D$7:$D$1006,BOOKS!E859,'GSTN-Diff Gross'!$S$7:$S$1006,"&lt;&gt;0")+COUNTIFS('GSTN-Diff Gross'!$D$7:$D$1006,BOOKS!E859,'GSTN-Diff Gross'!$T$7:$T$1006,"&lt;&gt;0")+COUNTIFS('GSTN-Diff Gross'!$D$7:$D$1006,BOOKS!E859,'GSTN-Diff Gross'!$U$7:$U$1006,"&lt;&gt;0")+COUNTIFS('GSTN-Diff Gross'!$D$7:$D$1006,BOOKS!E859,'GSTN-Diff Gross'!$V$7:$V$1006,"&lt;&gt;0"),BOOKS!L859,0)</f>
        <v>0</v>
      </c>
      <c r="P859" s="88">
        <f>IF(COUNTIFS('GSTN-Diff Gross'!$D$7:$D$1006,BOOKS!E859,'GSTN-Diff Gross'!$R$7:$R$1006,"&lt;&gt;0")+COUNTIFS('GSTN-Diff Gross'!$D$7:$D$1006,BOOKS!E859,'GSTN-Diff Gross'!$S$7:$S$1006,"&lt;&gt;0")+COUNTIFS('GSTN-Diff Gross'!$D$7:$D$1006,BOOKS!E859,'GSTN-Diff Gross'!$T$7:$T$1006,"&lt;&gt;0")+COUNTIFS('GSTN-Diff Gross'!$D$7:$D$1006,BOOKS!E859,'GSTN-Diff Gross'!$U$7:$U$1006,"&lt;&gt;0")+COUNTIFS('GSTN-Diff Gross'!$D$7:$D$1006,BOOKS!E859,'GSTN-Diff Gross'!$V$7:$V$1006,"&lt;&gt;0"),BOOKS!M859,0)</f>
        <v>0</v>
      </c>
      <c r="Q859" s="84">
        <f>IFERROR(IF(B859="",0,SUMPRODUCT(('2A'!$D$6:$D$1005='GSTN-Bill Wise'!B859)*'2A'!$I$6:$I$1005)),0)</f>
        <v>0</v>
      </c>
      <c r="R859" s="44">
        <f>IFERROR(IF(B859="",0,SUMPRODUCT(('2A'!$D$6:$D$1005='GSTN-Bill Wise'!B859)*'2A'!$J$6:$J$1005)),0)</f>
        <v>0</v>
      </c>
      <c r="S859" s="44">
        <f>IFERROR(IF(B859="",0,SUMPRODUCT(('2A'!$D$6:$D$1005='GSTN-Bill Wise'!B859)*'2A'!$K$6:$K$1005)),0)</f>
        <v>0</v>
      </c>
      <c r="T859" s="44">
        <f>IFERROR(IF(B859="",0,SUMPRODUCT(('2A'!$D$6:$D$1005='GSTN-Bill Wise'!B859)*'2A'!$L$6:$L$1005)),0)</f>
        <v>0</v>
      </c>
      <c r="U859" s="44">
        <f>IFERROR(IF(B859="",0,SUMPRODUCT(('2A'!$D$6:$D$1005='GSTN-Bill Wise'!B859)*'2A'!$M$6:$M$1005)),0)</f>
        <v>0</v>
      </c>
      <c r="V859" s="111"/>
    </row>
    <row r="860" spans="1:22">
      <c r="A860" s="161">
        <f t="shared" si="100"/>
        <v>855</v>
      </c>
      <c r="B860" s="161" t="str">
        <f t="shared" si="94"/>
        <v/>
      </c>
      <c r="C860" s="161" t="str">
        <f>IF(COUNTIFS('GSTN-Diff Gross'!$D$7:$D$1006,BOOKS!E860,'GSTN-Diff Gross'!$R$7:$R$1006,"&lt;&gt;0")+COUNTIFS('GSTN-Diff Gross'!$D$7:$D$1006,BOOKS!E860,'GSTN-Diff Gross'!$S$7:$S$1006,"&lt;&gt;0")+COUNTIFS('GSTN-Diff Gross'!$D$7:$D$1006,BOOKS!E860,'GSTN-Diff Gross'!$T$7:$T$1006,"&lt;&gt;0")+COUNTIFS('GSTN-Diff Gross'!$D$7:$D$1006,BOOKS!E860,'GSTN-Diff Gross'!$U$7:$U$1006,"&lt;&gt;0")+COUNTIFS('GSTN-Diff Gross'!$D$7:$D$1006,BOOKS!E860,'GSTN-Diff Gross'!$V$7:$V$1006,"&lt;&gt;0"),BOOKS!E860,"")</f>
        <v/>
      </c>
      <c r="D860" s="41" t="str">
        <f>IF(COUNTIFS('GSTN-Diff Gross'!$D$7:$D$1006,BOOKS!E860,'GSTN-Diff Gross'!$R$7:$R$1006,"&lt;&gt;0")+COUNTIFS('GSTN-Diff Gross'!$D$7:$D$1006,BOOKS!E860,'GSTN-Diff Gross'!$S$7:$S$1006,"&lt;&gt;0")+COUNTIFS('GSTN-Diff Gross'!$D$7:$D$1006,BOOKS!E860,'GSTN-Diff Gross'!$T$7:$T$1006,"&lt;&gt;0")+COUNTIFS('GSTN-Diff Gross'!$D$7:$D$1006,BOOKS!E860,'GSTN-Diff Gross'!$U$7:$U$1006,"&lt;&gt;0")+COUNTIFS('GSTN-Diff Gross'!$D$7:$D$1006,BOOKS!E860,'GSTN-Diff Gross'!$V$7:$V$1006,"&lt;&gt;0"),BOOKS!F860,"")</f>
        <v/>
      </c>
      <c r="E860" s="68" t="str">
        <f>IF(COUNTIFS('GSTN-Diff Gross'!$D$7:$D$1006,BOOKS!E860,'GSTN-Diff Gross'!$R$7:$R$1006,"&lt;&gt;0")+COUNTIFS('GSTN-Diff Gross'!$D$7:$D$1006,BOOKS!E860,'GSTN-Diff Gross'!$S$7:$S$1006,"&lt;&gt;0")+COUNTIFS('GSTN-Diff Gross'!$D$7:$D$1006,BOOKS!E860,'GSTN-Diff Gross'!$T$7:$T$1006,"&lt;&gt;0")+COUNTIFS('GSTN-Diff Gross'!$D$7:$D$1006,BOOKS!E860,'GSTN-Diff Gross'!$U$7:$U$1006,"&lt;&gt;0")+COUNTIFS('GSTN-Diff Gross'!$D$7:$D$1006,BOOKS!E860,'GSTN-Diff Gross'!$V$7:$V$1006,"&lt;&gt;0"),BOOKS!G860,"")</f>
        <v/>
      </c>
      <c r="F860" s="90" t="str">
        <f>IF(COUNTIFS('GSTN-Diff Gross'!$D$7:$D$1006,BOOKS!E860,'GSTN-Diff Gross'!$R$7:$R$1006,"&lt;&gt;0")+COUNTIFS('GSTN-Diff Gross'!$D$7:$D$1006,BOOKS!E860,'GSTN-Diff Gross'!$S$7:$S$1006,"&lt;&gt;0")+COUNTIFS('GSTN-Diff Gross'!$D$7:$D$1006,BOOKS!E860,'GSTN-Diff Gross'!$T$7:$T$1006,"&lt;&gt;0")+COUNTIFS('GSTN-Diff Gross'!$D$7:$D$1006,BOOKS!E860,'GSTN-Diff Gross'!$U$7:$U$1006,"&lt;&gt;0")+COUNTIFS('GSTN-Diff Gross'!$D$7:$D$1006,BOOKS!E860,'GSTN-Diff Gross'!$V$7:$V$1006,"&lt;&gt;0"),BOOKS!H860,"")</f>
        <v/>
      </c>
      <c r="G860" s="167">
        <f t="shared" si="95"/>
        <v>0</v>
      </c>
      <c r="H860" s="167">
        <f t="shared" si="96"/>
        <v>0</v>
      </c>
      <c r="I860" s="167">
        <f t="shared" si="97"/>
        <v>0</v>
      </c>
      <c r="J860" s="167">
        <f t="shared" si="98"/>
        <v>0</v>
      </c>
      <c r="K860" s="167">
        <f t="shared" si="99"/>
        <v>0</v>
      </c>
      <c r="L860" s="99">
        <f>IF(COUNTIFS('GSTN-Diff Gross'!$D$7:$D$1006,BOOKS!E860,'GSTN-Diff Gross'!$R$7:$R$1006,"&lt;&gt;0")+COUNTIFS('GSTN-Diff Gross'!$D$7:$D$1006,BOOKS!E860,'GSTN-Diff Gross'!$S$7:$S$1006,"&lt;&gt;0")+COUNTIFS('GSTN-Diff Gross'!$D$7:$D$1006,BOOKS!E860,'GSTN-Diff Gross'!$T$7:$T$1006,"&lt;&gt;0")+COUNTIFS('GSTN-Diff Gross'!$D$7:$D$1006,BOOKS!E860,'GSTN-Diff Gross'!$U$7:$U$1006,"&lt;&gt;0")+COUNTIFS('GSTN-Diff Gross'!$D$7:$D$1006,BOOKS!E860,'GSTN-Diff Gross'!$V$7:$V$1006,"&lt;&gt;0"),BOOKS!I860,0)</f>
        <v>0</v>
      </c>
      <c r="M860" s="100">
        <f>IF(COUNTIFS('GSTN-Diff Gross'!$D$7:$D$1006,BOOKS!E860,'GSTN-Diff Gross'!$R$7:$R$1006,"&lt;&gt;0")+COUNTIFS('GSTN-Diff Gross'!$D$7:$D$1006,BOOKS!E860,'GSTN-Diff Gross'!$S$7:$S$1006,"&lt;&gt;0")+COUNTIFS('GSTN-Diff Gross'!$D$7:$D$1006,BOOKS!E860,'GSTN-Diff Gross'!$T$7:$T$1006,"&lt;&gt;0")+COUNTIFS('GSTN-Diff Gross'!$D$7:$D$1006,BOOKS!E860,'GSTN-Diff Gross'!$U$7:$U$1006,"&lt;&gt;0")+COUNTIFS('GSTN-Diff Gross'!$D$7:$D$1006,BOOKS!E860,'GSTN-Diff Gross'!$V$7:$V$1006,"&lt;&gt;0"),BOOKS!J860,0)</f>
        <v>0</v>
      </c>
      <c r="N860" s="100">
        <f>IF(COUNTIFS('GSTN-Diff Gross'!$D$7:$D$1006,BOOKS!E860,'GSTN-Diff Gross'!$R$7:$R$1006,"&lt;&gt;0")+COUNTIFS('GSTN-Diff Gross'!$D$7:$D$1006,BOOKS!E860,'GSTN-Diff Gross'!$S$7:$S$1006,"&lt;&gt;0")+COUNTIFS('GSTN-Diff Gross'!$D$7:$D$1006,BOOKS!E860,'GSTN-Diff Gross'!$T$7:$T$1006,"&lt;&gt;0")+COUNTIFS('GSTN-Diff Gross'!$D$7:$D$1006,BOOKS!E860,'GSTN-Diff Gross'!$U$7:$U$1006,"&lt;&gt;0")+COUNTIFS('GSTN-Diff Gross'!$D$7:$D$1006,BOOKS!E860,'GSTN-Diff Gross'!$V$7:$V$1006,"&lt;&gt;0"),BOOKS!K860,0)</f>
        <v>0</v>
      </c>
      <c r="O860" s="100">
        <f>IF(COUNTIFS('GSTN-Diff Gross'!$D$7:$D$1006,BOOKS!E860,'GSTN-Diff Gross'!$R$7:$R$1006,"&lt;&gt;0")+COUNTIFS('GSTN-Diff Gross'!$D$7:$D$1006,BOOKS!E860,'GSTN-Diff Gross'!$S$7:$S$1006,"&lt;&gt;0")+COUNTIFS('GSTN-Diff Gross'!$D$7:$D$1006,BOOKS!E860,'GSTN-Diff Gross'!$T$7:$T$1006,"&lt;&gt;0")+COUNTIFS('GSTN-Diff Gross'!$D$7:$D$1006,BOOKS!E860,'GSTN-Diff Gross'!$U$7:$U$1006,"&lt;&gt;0")+COUNTIFS('GSTN-Diff Gross'!$D$7:$D$1006,BOOKS!E860,'GSTN-Diff Gross'!$V$7:$V$1006,"&lt;&gt;0"),BOOKS!L860,0)</f>
        <v>0</v>
      </c>
      <c r="P860" s="100">
        <f>IF(COUNTIFS('GSTN-Diff Gross'!$D$7:$D$1006,BOOKS!E860,'GSTN-Diff Gross'!$R$7:$R$1006,"&lt;&gt;0")+COUNTIFS('GSTN-Diff Gross'!$D$7:$D$1006,BOOKS!E860,'GSTN-Diff Gross'!$S$7:$S$1006,"&lt;&gt;0")+COUNTIFS('GSTN-Diff Gross'!$D$7:$D$1006,BOOKS!E860,'GSTN-Diff Gross'!$T$7:$T$1006,"&lt;&gt;0")+COUNTIFS('GSTN-Diff Gross'!$D$7:$D$1006,BOOKS!E860,'GSTN-Diff Gross'!$U$7:$U$1006,"&lt;&gt;0")+COUNTIFS('GSTN-Diff Gross'!$D$7:$D$1006,BOOKS!E860,'GSTN-Diff Gross'!$V$7:$V$1006,"&lt;&gt;0"),BOOKS!M860,0)</f>
        <v>0</v>
      </c>
      <c r="Q860" s="94">
        <f>IFERROR(IF(B860="",0,SUMPRODUCT(('2A'!$D$6:$D$1005='GSTN-Bill Wise'!B860)*'2A'!$I$6:$I$1005)),0)</f>
        <v>0</v>
      </c>
      <c r="R860" s="95">
        <f>IFERROR(IF(B860="",0,SUMPRODUCT(('2A'!$D$6:$D$1005='GSTN-Bill Wise'!B860)*'2A'!$J$6:$J$1005)),0)</f>
        <v>0</v>
      </c>
      <c r="S860" s="95">
        <f>IFERROR(IF(B860="",0,SUMPRODUCT(('2A'!$D$6:$D$1005='GSTN-Bill Wise'!B860)*'2A'!$K$6:$K$1005)),0)</f>
        <v>0</v>
      </c>
      <c r="T860" s="95">
        <f>IFERROR(IF(B860="",0,SUMPRODUCT(('2A'!$D$6:$D$1005='GSTN-Bill Wise'!B860)*'2A'!$L$6:$L$1005)),0)</f>
        <v>0</v>
      </c>
      <c r="U860" s="95">
        <f>IFERROR(IF(B860="",0,SUMPRODUCT(('2A'!$D$6:$D$1005='GSTN-Bill Wise'!B860)*'2A'!$M$6:$M$1005)),0)</f>
        <v>0</v>
      </c>
      <c r="V860" s="111"/>
    </row>
    <row r="861" spans="1:22">
      <c r="A861" s="162">
        <f t="shared" si="100"/>
        <v>856</v>
      </c>
      <c r="B861" s="162" t="str">
        <f t="shared" si="94"/>
        <v/>
      </c>
      <c r="C861" s="162" t="str">
        <f>IF(COUNTIFS('GSTN-Diff Gross'!$D$7:$D$1006,BOOKS!E861,'GSTN-Diff Gross'!$R$7:$R$1006,"&lt;&gt;0")+COUNTIFS('GSTN-Diff Gross'!$D$7:$D$1006,BOOKS!E861,'GSTN-Diff Gross'!$S$7:$S$1006,"&lt;&gt;0")+COUNTIFS('GSTN-Diff Gross'!$D$7:$D$1006,BOOKS!E861,'GSTN-Diff Gross'!$T$7:$T$1006,"&lt;&gt;0")+COUNTIFS('GSTN-Diff Gross'!$D$7:$D$1006,BOOKS!E861,'GSTN-Diff Gross'!$U$7:$U$1006,"&lt;&gt;0")+COUNTIFS('GSTN-Diff Gross'!$D$7:$D$1006,BOOKS!E861,'GSTN-Diff Gross'!$V$7:$V$1006,"&lt;&gt;0"),BOOKS!E861,"")</f>
        <v/>
      </c>
      <c r="D861" s="44" t="str">
        <f>IF(COUNTIFS('GSTN-Diff Gross'!$D$7:$D$1006,BOOKS!E861,'GSTN-Diff Gross'!$R$7:$R$1006,"&lt;&gt;0")+COUNTIFS('GSTN-Diff Gross'!$D$7:$D$1006,BOOKS!E861,'GSTN-Diff Gross'!$S$7:$S$1006,"&lt;&gt;0")+COUNTIFS('GSTN-Diff Gross'!$D$7:$D$1006,BOOKS!E861,'GSTN-Diff Gross'!$T$7:$T$1006,"&lt;&gt;0")+COUNTIFS('GSTN-Diff Gross'!$D$7:$D$1006,BOOKS!E861,'GSTN-Diff Gross'!$U$7:$U$1006,"&lt;&gt;0")+COUNTIFS('GSTN-Diff Gross'!$D$7:$D$1006,BOOKS!E861,'GSTN-Diff Gross'!$V$7:$V$1006,"&lt;&gt;0"),BOOKS!F861,"")</f>
        <v/>
      </c>
      <c r="E861" s="67" t="str">
        <f>IF(COUNTIFS('GSTN-Diff Gross'!$D$7:$D$1006,BOOKS!E861,'GSTN-Diff Gross'!$R$7:$R$1006,"&lt;&gt;0")+COUNTIFS('GSTN-Diff Gross'!$D$7:$D$1006,BOOKS!E861,'GSTN-Diff Gross'!$S$7:$S$1006,"&lt;&gt;0")+COUNTIFS('GSTN-Diff Gross'!$D$7:$D$1006,BOOKS!E861,'GSTN-Diff Gross'!$T$7:$T$1006,"&lt;&gt;0")+COUNTIFS('GSTN-Diff Gross'!$D$7:$D$1006,BOOKS!E861,'GSTN-Diff Gross'!$U$7:$U$1006,"&lt;&gt;0")+COUNTIFS('GSTN-Diff Gross'!$D$7:$D$1006,BOOKS!E861,'GSTN-Diff Gross'!$V$7:$V$1006,"&lt;&gt;0"),BOOKS!G861,"")</f>
        <v/>
      </c>
      <c r="F861" s="89" t="str">
        <f>IF(COUNTIFS('GSTN-Diff Gross'!$D$7:$D$1006,BOOKS!E861,'GSTN-Diff Gross'!$R$7:$R$1006,"&lt;&gt;0")+COUNTIFS('GSTN-Diff Gross'!$D$7:$D$1006,BOOKS!E861,'GSTN-Diff Gross'!$S$7:$S$1006,"&lt;&gt;0")+COUNTIFS('GSTN-Diff Gross'!$D$7:$D$1006,BOOKS!E861,'GSTN-Diff Gross'!$T$7:$T$1006,"&lt;&gt;0")+COUNTIFS('GSTN-Diff Gross'!$D$7:$D$1006,BOOKS!E861,'GSTN-Diff Gross'!$U$7:$U$1006,"&lt;&gt;0")+COUNTIFS('GSTN-Diff Gross'!$D$7:$D$1006,BOOKS!E861,'GSTN-Diff Gross'!$V$7:$V$1006,"&lt;&gt;0"),BOOKS!H861,"")</f>
        <v/>
      </c>
      <c r="G861" s="96">
        <f t="shared" si="95"/>
        <v>0</v>
      </c>
      <c r="H861" s="96">
        <f t="shared" si="96"/>
        <v>0</v>
      </c>
      <c r="I861" s="97">
        <f t="shared" si="97"/>
        <v>0</v>
      </c>
      <c r="J861" s="98">
        <f t="shared" si="98"/>
        <v>0</v>
      </c>
      <c r="K861" s="96">
        <f t="shared" si="99"/>
        <v>0</v>
      </c>
      <c r="L861" s="93">
        <f>IF(COUNTIFS('GSTN-Diff Gross'!$D$7:$D$1006,BOOKS!E861,'GSTN-Diff Gross'!$R$7:$R$1006,"&lt;&gt;0")+COUNTIFS('GSTN-Diff Gross'!$D$7:$D$1006,BOOKS!E861,'GSTN-Diff Gross'!$S$7:$S$1006,"&lt;&gt;0")+COUNTIFS('GSTN-Diff Gross'!$D$7:$D$1006,BOOKS!E861,'GSTN-Diff Gross'!$T$7:$T$1006,"&lt;&gt;0")+COUNTIFS('GSTN-Diff Gross'!$D$7:$D$1006,BOOKS!E861,'GSTN-Diff Gross'!$U$7:$U$1006,"&lt;&gt;0")+COUNTIFS('GSTN-Diff Gross'!$D$7:$D$1006,BOOKS!E861,'GSTN-Diff Gross'!$V$7:$V$1006,"&lt;&gt;0"),BOOKS!I861,0)</f>
        <v>0</v>
      </c>
      <c r="M861" s="88">
        <f>IF(COUNTIFS('GSTN-Diff Gross'!$D$7:$D$1006,BOOKS!E861,'GSTN-Diff Gross'!$R$7:$R$1006,"&lt;&gt;0")+COUNTIFS('GSTN-Diff Gross'!$D$7:$D$1006,BOOKS!E861,'GSTN-Diff Gross'!$S$7:$S$1006,"&lt;&gt;0")+COUNTIFS('GSTN-Diff Gross'!$D$7:$D$1006,BOOKS!E861,'GSTN-Diff Gross'!$T$7:$T$1006,"&lt;&gt;0")+COUNTIFS('GSTN-Diff Gross'!$D$7:$D$1006,BOOKS!E861,'GSTN-Diff Gross'!$U$7:$U$1006,"&lt;&gt;0")+COUNTIFS('GSTN-Diff Gross'!$D$7:$D$1006,BOOKS!E861,'GSTN-Diff Gross'!$V$7:$V$1006,"&lt;&gt;0"),BOOKS!J861,0)</f>
        <v>0</v>
      </c>
      <c r="N861" s="88">
        <f>IF(COUNTIFS('GSTN-Diff Gross'!$D$7:$D$1006,BOOKS!E861,'GSTN-Diff Gross'!$R$7:$R$1006,"&lt;&gt;0")+COUNTIFS('GSTN-Diff Gross'!$D$7:$D$1006,BOOKS!E861,'GSTN-Diff Gross'!$S$7:$S$1006,"&lt;&gt;0")+COUNTIFS('GSTN-Diff Gross'!$D$7:$D$1006,BOOKS!E861,'GSTN-Diff Gross'!$T$7:$T$1006,"&lt;&gt;0")+COUNTIFS('GSTN-Diff Gross'!$D$7:$D$1006,BOOKS!E861,'GSTN-Diff Gross'!$U$7:$U$1006,"&lt;&gt;0")+COUNTIFS('GSTN-Diff Gross'!$D$7:$D$1006,BOOKS!E861,'GSTN-Diff Gross'!$V$7:$V$1006,"&lt;&gt;0"),BOOKS!K861,0)</f>
        <v>0</v>
      </c>
      <c r="O861" s="88">
        <f>IF(COUNTIFS('GSTN-Diff Gross'!$D$7:$D$1006,BOOKS!E861,'GSTN-Diff Gross'!$R$7:$R$1006,"&lt;&gt;0")+COUNTIFS('GSTN-Diff Gross'!$D$7:$D$1006,BOOKS!E861,'GSTN-Diff Gross'!$S$7:$S$1006,"&lt;&gt;0")+COUNTIFS('GSTN-Diff Gross'!$D$7:$D$1006,BOOKS!E861,'GSTN-Diff Gross'!$T$7:$T$1006,"&lt;&gt;0")+COUNTIFS('GSTN-Diff Gross'!$D$7:$D$1006,BOOKS!E861,'GSTN-Diff Gross'!$U$7:$U$1006,"&lt;&gt;0")+COUNTIFS('GSTN-Diff Gross'!$D$7:$D$1006,BOOKS!E861,'GSTN-Diff Gross'!$V$7:$V$1006,"&lt;&gt;0"),BOOKS!L861,0)</f>
        <v>0</v>
      </c>
      <c r="P861" s="88">
        <f>IF(COUNTIFS('GSTN-Diff Gross'!$D$7:$D$1006,BOOKS!E861,'GSTN-Diff Gross'!$R$7:$R$1006,"&lt;&gt;0")+COUNTIFS('GSTN-Diff Gross'!$D$7:$D$1006,BOOKS!E861,'GSTN-Diff Gross'!$S$7:$S$1006,"&lt;&gt;0")+COUNTIFS('GSTN-Diff Gross'!$D$7:$D$1006,BOOKS!E861,'GSTN-Diff Gross'!$T$7:$T$1006,"&lt;&gt;0")+COUNTIFS('GSTN-Diff Gross'!$D$7:$D$1006,BOOKS!E861,'GSTN-Diff Gross'!$U$7:$U$1006,"&lt;&gt;0")+COUNTIFS('GSTN-Diff Gross'!$D$7:$D$1006,BOOKS!E861,'GSTN-Diff Gross'!$V$7:$V$1006,"&lt;&gt;0"),BOOKS!M861,0)</f>
        <v>0</v>
      </c>
      <c r="Q861" s="84">
        <f>IFERROR(IF(B861="",0,SUMPRODUCT(('2A'!$D$6:$D$1005='GSTN-Bill Wise'!B861)*'2A'!$I$6:$I$1005)),0)</f>
        <v>0</v>
      </c>
      <c r="R861" s="44">
        <f>IFERROR(IF(B861="",0,SUMPRODUCT(('2A'!$D$6:$D$1005='GSTN-Bill Wise'!B861)*'2A'!$J$6:$J$1005)),0)</f>
        <v>0</v>
      </c>
      <c r="S861" s="44">
        <f>IFERROR(IF(B861="",0,SUMPRODUCT(('2A'!$D$6:$D$1005='GSTN-Bill Wise'!B861)*'2A'!$K$6:$K$1005)),0)</f>
        <v>0</v>
      </c>
      <c r="T861" s="44">
        <f>IFERROR(IF(B861="",0,SUMPRODUCT(('2A'!$D$6:$D$1005='GSTN-Bill Wise'!B861)*'2A'!$L$6:$L$1005)),0)</f>
        <v>0</v>
      </c>
      <c r="U861" s="44">
        <f>IFERROR(IF(B861="",0,SUMPRODUCT(('2A'!$D$6:$D$1005='GSTN-Bill Wise'!B861)*'2A'!$M$6:$M$1005)),0)</f>
        <v>0</v>
      </c>
      <c r="V861" s="111"/>
    </row>
    <row r="862" spans="1:22">
      <c r="A862" s="161">
        <f t="shared" si="100"/>
        <v>857</v>
      </c>
      <c r="B862" s="161" t="str">
        <f t="shared" si="94"/>
        <v/>
      </c>
      <c r="C862" s="161" t="str">
        <f>IF(COUNTIFS('GSTN-Diff Gross'!$D$7:$D$1006,BOOKS!E862,'GSTN-Diff Gross'!$R$7:$R$1006,"&lt;&gt;0")+COUNTIFS('GSTN-Diff Gross'!$D$7:$D$1006,BOOKS!E862,'GSTN-Diff Gross'!$S$7:$S$1006,"&lt;&gt;0")+COUNTIFS('GSTN-Diff Gross'!$D$7:$D$1006,BOOKS!E862,'GSTN-Diff Gross'!$T$7:$T$1006,"&lt;&gt;0")+COUNTIFS('GSTN-Diff Gross'!$D$7:$D$1006,BOOKS!E862,'GSTN-Diff Gross'!$U$7:$U$1006,"&lt;&gt;0")+COUNTIFS('GSTN-Diff Gross'!$D$7:$D$1006,BOOKS!E862,'GSTN-Diff Gross'!$V$7:$V$1006,"&lt;&gt;0"),BOOKS!E862,"")</f>
        <v/>
      </c>
      <c r="D862" s="41" t="str">
        <f>IF(COUNTIFS('GSTN-Diff Gross'!$D$7:$D$1006,BOOKS!E862,'GSTN-Diff Gross'!$R$7:$R$1006,"&lt;&gt;0")+COUNTIFS('GSTN-Diff Gross'!$D$7:$D$1006,BOOKS!E862,'GSTN-Diff Gross'!$S$7:$S$1006,"&lt;&gt;0")+COUNTIFS('GSTN-Diff Gross'!$D$7:$D$1006,BOOKS!E862,'GSTN-Diff Gross'!$T$7:$T$1006,"&lt;&gt;0")+COUNTIFS('GSTN-Diff Gross'!$D$7:$D$1006,BOOKS!E862,'GSTN-Diff Gross'!$U$7:$U$1006,"&lt;&gt;0")+COUNTIFS('GSTN-Diff Gross'!$D$7:$D$1006,BOOKS!E862,'GSTN-Diff Gross'!$V$7:$V$1006,"&lt;&gt;0"),BOOKS!F862,"")</f>
        <v/>
      </c>
      <c r="E862" s="68" t="str">
        <f>IF(COUNTIFS('GSTN-Diff Gross'!$D$7:$D$1006,BOOKS!E862,'GSTN-Diff Gross'!$R$7:$R$1006,"&lt;&gt;0")+COUNTIFS('GSTN-Diff Gross'!$D$7:$D$1006,BOOKS!E862,'GSTN-Diff Gross'!$S$7:$S$1006,"&lt;&gt;0")+COUNTIFS('GSTN-Diff Gross'!$D$7:$D$1006,BOOKS!E862,'GSTN-Diff Gross'!$T$7:$T$1006,"&lt;&gt;0")+COUNTIFS('GSTN-Diff Gross'!$D$7:$D$1006,BOOKS!E862,'GSTN-Diff Gross'!$U$7:$U$1006,"&lt;&gt;0")+COUNTIFS('GSTN-Diff Gross'!$D$7:$D$1006,BOOKS!E862,'GSTN-Diff Gross'!$V$7:$V$1006,"&lt;&gt;0"),BOOKS!G862,"")</f>
        <v/>
      </c>
      <c r="F862" s="90" t="str">
        <f>IF(COUNTIFS('GSTN-Diff Gross'!$D$7:$D$1006,BOOKS!E862,'GSTN-Diff Gross'!$R$7:$R$1006,"&lt;&gt;0")+COUNTIFS('GSTN-Diff Gross'!$D$7:$D$1006,BOOKS!E862,'GSTN-Diff Gross'!$S$7:$S$1006,"&lt;&gt;0")+COUNTIFS('GSTN-Diff Gross'!$D$7:$D$1006,BOOKS!E862,'GSTN-Diff Gross'!$T$7:$T$1006,"&lt;&gt;0")+COUNTIFS('GSTN-Diff Gross'!$D$7:$D$1006,BOOKS!E862,'GSTN-Diff Gross'!$U$7:$U$1006,"&lt;&gt;0")+COUNTIFS('GSTN-Diff Gross'!$D$7:$D$1006,BOOKS!E862,'GSTN-Diff Gross'!$V$7:$V$1006,"&lt;&gt;0"),BOOKS!H862,"")</f>
        <v/>
      </c>
      <c r="G862" s="167">
        <f t="shared" si="95"/>
        <v>0</v>
      </c>
      <c r="H862" s="167">
        <f t="shared" si="96"/>
        <v>0</v>
      </c>
      <c r="I862" s="167">
        <f t="shared" si="97"/>
        <v>0</v>
      </c>
      <c r="J862" s="167">
        <f t="shared" si="98"/>
        <v>0</v>
      </c>
      <c r="K862" s="167">
        <f t="shared" si="99"/>
        <v>0</v>
      </c>
      <c r="L862" s="99">
        <f>IF(COUNTIFS('GSTN-Diff Gross'!$D$7:$D$1006,BOOKS!E862,'GSTN-Diff Gross'!$R$7:$R$1006,"&lt;&gt;0")+COUNTIFS('GSTN-Diff Gross'!$D$7:$D$1006,BOOKS!E862,'GSTN-Diff Gross'!$S$7:$S$1006,"&lt;&gt;0")+COUNTIFS('GSTN-Diff Gross'!$D$7:$D$1006,BOOKS!E862,'GSTN-Diff Gross'!$T$7:$T$1006,"&lt;&gt;0")+COUNTIFS('GSTN-Diff Gross'!$D$7:$D$1006,BOOKS!E862,'GSTN-Diff Gross'!$U$7:$U$1006,"&lt;&gt;0")+COUNTIFS('GSTN-Diff Gross'!$D$7:$D$1006,BOOKS!E862,'GSTN-Diff Gross'!$V$7:$V$1006,"&lt;&gt;0"),BOOKS!I862,0)</f>
        <v>0</v>
      </c>
      <c r="M862" s="100">
        <f>IF(COUNTIFS('GSTN-Diff Gross'!$D$7:$D$1006,BOOKS!E862,'GSTN-Diff Gross'!$R$7:$R$1006,"&lt;&gt;0")+COUNTIFS('GSTN-Diff Gross'!$D$7:$D$1006,BOOKS!E862,'GSTN-Diff Gross'!$S$7:$S$1006,"&lt;&gt;0")+COUNTIFS('GSTN-Diff Gross'!$D$7:$D$1006,BOOKS!E862,'GSTN-Diff Gross'!$T$7:$T$1006,"&lt;&gt;0")+COUNTIFS('GSTN-Diff Gross'!$D$7:$D$1006,BOOKS!E862,'GSTN-Diff Gross'!$U$7:$U$1006,"&lt;&gt;0")+COUNTIFS('GSTN-Diff Gross'!$D$7:$D$1006,BOOKS!E862,'GSTN-Diff Gross'!$V$7:$V$1006,"&lt;&gt;0"),BOOKS!J862,0)</f>
        <v>0</v>
      </c>
      <c r="N862" s="100">
        <f>IF(COUNTIFS('GSTN-Diff Gross'!$D$7:$D$1006,BOOKS!E862,'GSTN-Diff Gross'!$R$7:$R$1006,"&lt;&gt;0")+COUNTIFS('GSTN-Diff Gross'!$D$7:$D$1006,BOOKS!E862,'GSTN-Diff Gross'!$S$7:$S$1006,"&lt;&gt;0")+COUNTIFS('GSTN-Diff Gross'!$D$7:$D$1006,BOOKS!E862,'GSTN-Diff Gross'!$T$7:$T$1006,"&lt;&gt;0")+COUNTIFS('GSTN-Diff Gross'!$D$7:$D$1006,BOOKS!E862,'GSTN-Diff Gross'!$U$7:$U$1006,"&lt;&gt;0")+COUNTIFS('GSTN-Diff Gross'!$D$7:$D$1006,BOOKS!E862,'GSTN-Diff Gross'!$V$7:$V$1006,"&lt;&gt;0"),BOOKS!K862,0)</f>
        <v>0</v>
      </c>
      <c r="O862" s="100">
        <f>IF(COUNTIFS('GSTN-Diff Gross'!$D$7:$D$1006,BOOKS!E862,'GSTN-Diff Gross'!$R$7:$R$1006,"&lt;&gt;0")+COUNTIFS('GSTN-Diff Gross'!$D$7:$D$1006,BOOKS!E862,'GSTN-Diff Gross'!$S$7:$S$1006,"&lt;&gt;0")+COUNTIFS('GSTN-Diff Gross'!$D$7:$D$1006,BOOKS!E862,'GSTN-Diff Gross'!$T$7:$T$1006,"&lt;&gt;0")+COUNTIFS('GSTN-Diff Gross'!$D$7:$D$1006,BOOKS!E862,'GSTN-Diff Gross'!$U$7:$U$1006,"&lt;&gt;0")+COUNTIFS('GSTN-Diff Gross'!$D$7:$D$1006,BOOKS!E862,'GSTN-Diff Gross'!$V$7:$V$1006,"&lt;&gt;0"),BOOKS!L862,0)</f>
        <v>0</v>
      </c>
      <c r="P862" s="100">
        <f>IF(COUNTIFS('GSTN-Diff Gross'!$D$7:$D$1006,BOOKS!E862,'GSTN-Diff Gross'!$R$7:$R$1006,"&lt;&gt;0")+COUNTIFS('GSTN-Diff Gross'!$D$7:$D$1006,BOOKS!E862,'GSTN-Diff Gross'!$S$7:$S$1006,"&lt;&gt;0")+COUNTIFS('GSTN-Diff Gross'!$D$7:$D$1006,BOOKS!E862,'GSTN-Diff Gross'!$T$7:$T$1006,"&lt;&gt;0")+COUNTIFS('GSTN-Diff Gross'!$D$7:$D$1006,BOOKS!E862,'GSTN-Diff Gross'!$U$7:$U$1006,"&lt;&gt;0")+COUNTIFS('GSTN-Diff Gross'!$D$7:$D$1006,BOOKS!E862,'GSTN-Diff Gross'!$V$7:$V$1006,"&lt;&gt;0"),BOOKS!M862,0)</f>
        <v>0</v>
      </c>
      <c r="Q862" s="94">
        <f>IFERROR(IF(B862="",0,SUMPRODUCT(('2A'!$D$6:$D$1005='GSTN-Bill Wise'!B862)*'2A'!$I$6:$I$1005)),0)</f>
        <v>0</v>
      </c>
      <c r="R862" s="95">
        <f>IFERROR(IF(B862="",0,SUMPRODUCT(('2A'!$D$6:$D$1005='GSTN-Bill Wise'!B862)*'2A'!$J$6:$J$1005)),0)</f>
        <v>0</v>
      </c>
      <c r="S862" s="95">
        <f>IFERROR(IF(B862="",0,SUMPRODUCT(('2A'!$D$6:$D$1005='GSTN-Bill Wise'!B862)*'2A'!$K$6:$K$1005)),0)</f>
        <v>0</v>
      </c>
      <c r="T862" s="95">
        <f>IFERROR(IF(B862="",0,SUMPRODUCT(('2A'!$D$6:$D$1005='GSTN-Bill Wise'!B862)*'2A'!$L$6:$L$1005)),0)</f>
        <v>0</v>
      </c>
      <c r="U862" s="95">
        <f>IFERROR(IF(B862="",0,SUMPRODUCT(('2A'!$D$6:$D$1005='GSTN-Bill Wise'!B862)*'2A'!$M$6:$M$1005)),0)</f>
        <v>0</v>
      </c>
      <c r="V862" s="111"/>
    </row>
    <row r="863" spans="1:22">
      <c r="A863" s="162">
        <f t="shared" si="100"/>
        <v>858</v>
      </c>
      <c r="B863" s="162" t="str">
        <f t="shared" si="94"/>
        <v/>
      </c>
      <c r="C863" s="162" t="str">
        <f>IF(COUNTIFS('GSTN-Diff Gross'!$D$7:$D$1006,BOOKS!E863,'GSTN-Diff Gross'!$R$7:$R$1006,"&lt;&gt;0")+COUNTIFS('GSTN-Diff Gross'!$D$7:$D$1006,BOOKS!E863,'GSTN-Diff Gross'!$S$7:$S$1006,"&lt;&gt;0")+COUNTIFS('GSTN-Diff Gross'!$D$7:$D$1006,BOOKS!E863,'GSTN-Diff Gross'!$T$7:$T$1006,"&lt;&gt;0")+COUNTIFS('GSTN-Diff Gross'!$D$7:$D$1006,BOOKS!E863,'GSTN-Diff Gross'!$U$7:$U$1006,"&lt;&gt;0")+COUNTIFS('GSTN-Diff Gross'!$D$7:$D$1006,BOOKS!E863,'GSTN-Diff Gross'!$V$7:$V$1006,"&lt;&gt;0"),BOOKS!E863,"")</f>
        <v/>
      </c>
      <c r="D863" s="44" t="str">
        <f>IF(COUNTIFS('GSTN-Diff Gross'!$D$7:$D$1006,BOOKS!E863,'GSTN-Diff Gross'!$R$7:$R$1006,"&lt;&gt;0")+COUNTIFS('GSTN-Diff Gross'!$D$7:$D$1006,BOOKS!E863,'GSTN-Diff Gross'!$S$7:$S$1006,"&lt;&gt;0")+COUNTIFS('GSTN-Diff Gross'!$D$7:$D$1006,BOOKS!E863,'GSTN-Diff Gross'!$T$7:$T$1006,"&lt;&gt;0")+COUNTIFS('GSTN-Diff Gross'!$D$7:$D$1006,BOOKS!E863,'GSTN-Diff Gross'!$U$7:$U$1006,"&lt;&gt;0")+COUNTIFS('GSTN-Diff Gross'!$D$7:$D$1006,BOOKS!E863,'GSTN-Diff Gross'!$V$7:$V$1006,"&lt;&gt;0"),BOOKS!F863,"")</f>
        <v/>
      </c>
      <c r="E863" s="67" t="str">
        <f>IF(COUNTIFS('GSTN-Diff Gross'!$D$7:$D$1006,BOOKS!E863,'GSTN-Diff Gross'!$R$7:$R$1006,"&lt;&gt;0")+COUNTIFS('GSTN-Diff Gross'!$D$7:$D$1006,BOOKS!E863,'GSTN-Diff Gross'!$S$7:$S$1006,"&lt;&gt;0")+COUNTIFS('GSTN-Diff Gross'!$D$7:$D$1006,BOOKS!E863,'GSTN-Diff Gross'!$T$7:$T$1006,"&lt;&gt;0")+COUNTIFS('GSTN-Diff Gross'!$D$7:$D$1006,BOOKS!E863,'GSTN-Diff Gross'!$U$7:$U$1006,"&lt;&gt;0")+COUNTIFS('GSTN-Diff Gross'!$D$7:$D$1006,BOOKS!E863,'GSTN-Diff Gross'!$V$7:$V$1006,"&lt;&gt;0"),BOOKS!G863,"")</f>
        <v/>
      </c>
      <c r="F863" s="89" t="str">
        <f>IF(COUNTIFS('GSTN-Diff Gross'!$D$7:$D$1006,BOOKS!E863,'GSTN-Diff Gross'!$R$7:$R$1006,"&lt;&gt;0")+COUNTIFS('GSTN-Diff Gross'!$D$7:$D$1006,BOOKS!E863,'GSTN-Diff Gross'!$S$7:$S$1006,"&lt;&gt;0")+COUNTIFS('GSTN-Diff Gross'!$D$7:$D$1006,BOOKS!E863,'GSTN-Diff Gross'!$T$7:$T$1006,"&lt;&gt;0")+COUNTIFS('GSTN-Diff Gross'!$D$7:$D$1006,BOOKS!E863,'GSTN-Diff Gross'!$U$7:$U$1006,"&lt;&gt;0")+COUNTIFS('GSTN-Diff Gross'!$D$7:$D$1006,BOOKS!E863,'GSTN-Diff Gross'!$V$7:$V$1006,"&lt;&gt;0"),BOOKS!H863,"")</f>
        <v/>
      </c>
      <c r="G863" s="96">
        <f t="shared" si="95"/>
        <v>0</v>
      </c>
      <c r="H863" s="96">
        <f t="shared" si="96"/>
        <v>0</v>
      </c>
      <c r="I863" s="97">
        <f t="shared" si="97"/>
        <v>0</v>
      </c>
      <c r="J863" s="98">
        <f t="shared" si="98"/>
        <v>0</v>
      </c>
      <c r="K863" s="96">
        <f t="shared" si="99"/>
        <v>0</v>
      </c>
      <c r="L863" s="93">
        <f>IF(COUNTIFS('GSTN-Diff Gross'!$D$7:$D$1006,BOOKS!E863,'GSTN-Diff Gross'!$R$7:$R$1006,"&lt;&gt;0")+COUNTIFS('GSTN-Diff Gross'!$D$7:$D$1006,BOOKS!E863,'GSTN-Diff Gross'!$S$7:$S$1006,"&lt;&gt;0")+COUNTIFS('GSTN-Diff Gross'!$D$7:$D$1006,BOOKS!E863,'GSTN-Diff Gross'!$T$7:$T$1006,"&lt;&gt;0")+COUNTIFS('GSTN-Diff Gross'!$D$7:$D$1006,BOOKS!E863,'GSTN-Diff Gross'!$U$7:$U$1006,"&lt;&gt;0")+COUNTIFS('GSTN-Diff Gross'!$D$7:$D$1006,BOOKS!E863,'GSTN-Diff Gross'!$V$7:$V$1006,"&lt;&gt;0"),BOOKS!I863,0)</f>
        <v>0</v>
      </c>
      <c r="M863" s="88">
        <f>IF(COUNTIFS('GSTN-Diff Gross'!$D$7:$D$1006,BOOKS!E863,'GSTN-Diff Gross'!$R$7:$R$1006,"&lt;&gt;0")+COUNTIFS('GSTN-Diff Gross'!$D$7:$D$1006,BOOKS!E863,'GSTN-Diff Gross'!$S$7:$S$1006,"&lt;&gt;0")+COUNTIFS('GSTN-Diff Gross'!$D$7:$D$1006,BOOKS!E863,'GSTN-Diff Gross'!$T$7:$T$1006,"&lt;&gt;0")+COUNTIFS('GSTN-Diff Gross'!$D$7:$D$1006,BOOKS!E863,'GSTN-Diff Gross'!$U$7:$U$1006,"&lt;&gt;0")+COUNTIFS('GSTN-Diff Gross'!$D$7:$D$1006,BOOKS!E863,'GSTN-Diff Gross'!$V$7:$V$1006,"&lt;&gt;0"),BOOKS!J863,0)</f>
        <v>0</v>
      </c>
      <c r="N863" s="88">
        <f>IF(COUNTIFS('GSTN-Diff Gross'!$D$7:$D$1006,BOOKS!E863,'GSTN-Diff Gross'!$R$7:$R$1006,"&lt;&gt;0")+COUNTIFS('GSTN-Diff Gross'!$D$7:$D$1006,BOOKS!E863,'GSTN-Diff Gross'!$S$7:$S$1006,"&lt;&gt;0")+COUNTIFS('GSTN-Diff Gross'!$D$7:$D$1006,BOOKS!E863,'GSTN-Diff Gross'!$T$7:$T$1006,"&lt;&gt;0")+COUNTIFS('GSTN-Diff Gross'!$D$7:$D$1006,BOOKS!E863,'GSTN-Diff Gross'!$U$7:$U$1006,"&lt;&gt;0")+COUNTIFS('GSTN-Diff Gross'!$D$7:$D$1006,BOOKS!E863,'GSTN-Diff Gross'!$V$7:$V$1006,"&lt;&gt;0"),BOOKS!K863,0)</f>
        <v>0</v>
      </c>
      <c r="O863" s="88">
        <f>IF(COUNTIFS('GSTN-Diff Gross'!$D$7:$D$1006,BOOKS!E863,'GSTN-Diff Gross'!$R$7:$R$1006,"&lt;&gt;0")+COUNTIFS('GSTN-Diff Gross'!$D$7:$D$1006,BOOKS!E863,'GSTN-Diff Gross'!$S$7:$S$1006,"&lt;&gt;0")+COUNTIFS('GSTN-Diff Gross'!$D$7:$D$1006,BOOKS!E863,'GSTN-Diff Gross'!$T$7:$T$1006,"&lt;&gt;0")+COUNTIFS('GSTN-Diff Gross'!$D$7:$D$1006,BOOKS!E863,'GSTN-Diff Gross'!$U$7:$U$1006,"&lt;&gt;0")+COUNTIFS('GSTN-Diff Gross'!$D$7:$D$1006,BOOKS!E863,'GSTN-Diff Gross'!$V$7:$V$1006,"&lt;&gt;0"),BOOKS!L863,0)</f>
        <v>0</v>
      </c>
      <c r="P863" s="88">
        <f>IF(COUNTIFS('GSTN-Diff Gross'!$D$7:$D$1006,BOOKS!E863,'GSTN-Diff Gross'!$R$7:$R$1006,"&lt;&gt;0")+COUNTIFS('GSTN-Diff Gross'!$D$7:$D$1006,BOOKS!E863,'GSTN-Diff Gross'!$S$7:$S$1006,"&lt;&gt;0")+COUNTIFS('GSTN-Diff Gross'!$D$7:$D$1006,BOOKS!E863,'GSTN-Diff Gross'!$T$7:$T$1006,"&lt;&gt;0")+COUNTIFS('GSTN-Diff Gross'!$D$7:$D$1006,BOOKS!E863,'GSTN-Diff Gross'!$U$7:$U$1006,"&lt;&gt;0")+COUNTIFS('GSTN-Diff Gross'!$D$7:$D$1006,BOOKS!E863,'GSTN-Diff Gross'!$V$7:$V$1006,"&lt;&gt;0"),BOOKS!M863,0)</f>
        <v>0</v>
      </c>
      <c r="Q863" s="84">
        <f>IFERROR(IF(B863="",0,SUMPRODUCT(('2A'!$D$6:$D$1005='GSTN-Bill Wise'!B863)*'2A'!$I$6:$I$1005)),0)</f>
        <v>0</v>
      </c>
      <c r="R863" s="44">
        <f>IFERROR(IF(B863="",0,SUMPRODUCT(('2A'!$D$6:$D$1005='GSTN-Bill Wise'!B863)*'2A'!$J$6:$J$1005)),0)</f>
        <v>0</v>
      </c>
      <c r="S863" s="44">
        <f>IFERROR(IF(B863="",0,SUMPRODUCT(('2A'!$D$6:$D$1005='GSTN-Bill Wise'!B863)*'2A'!$K$6:$K$1005)),0)</f>
        <v>0</v>
      </c>
      <c r="T863" s="44">
        <f>IFERROR(IF(B863="",0,SUMPRODUCT(('2A'!$D$6:$D$1005='GSTN-Bill Wise'!B863)*'2A'!$L$6:$L$1005)),0)</f>
        <v>0</v>
      </c>
      <c r="U863" s="44">
        <f>IFERROR(IF(B863="",0,SUMPRODUCT(('2A'!$D$6:$D$1005='GSTN-Bill Wise'!B863)*'2A'!$M$6:$M$1005)),0)</f>
        <v>0</v>
      </c>
      <c r="V863" s="111"/>
    </row>
    <row r="864" spans="1:22">
      <c r="A864" s="161">
        <f t="shared" si="100"/>
        <v>859</v>
      </c>
      <c r="B864" s="161" t="str">
        <f t="shared" si="94"/>
        <v/>
      </c>
      <c r="C864" s="161" t="str">
        <f>IF(COUNTIFS('GSTN-Diff Gross'!$D$7:$D$1006,BOOKS!E864,'GSTN-Diff Gross'!$R$7:$R$1006,"&lt;&gt;0")+COUNTIFS('GSTN-Diff Gross'!$D$7:$D$1006,BOOKS!E864,'GSTN-Diff Gross'!$S$7:$S$1006,"&lt;&gt;0")+COUNTIFS('GSTN-Diff Gross'!$D$7:$D$1006,BOOKS!E864,'GSTN-Diff Gross'!$T$7:$T$1006,"&lt;&gt;0")+COUNTIFS('GSTN-Diff Gross'!$D$7:$D$1006,BOOKS!E864,'GSTN-Diff Gross'!$U$7:$U$1006,"&lt;&gt;0")+COUNTIFS('GSTN-Diff Gross'!$D$7:$D$1006,BOOKS!E864,'GSTN-Diff Gross'!$V$7:$V$1006,"&lt;&gt;0"),BOOKS!E864,"")</f>
        <v/>
      </c>
      <c r="D864" s="41" t="str">
        <f>IF(COUNTIFS('GSTN-Diff Gross'!$D$7:$D$1006,BOOKS!E864,'GSTN-Diff Gross'!$R$7:$R$1006,"&lt;&gt;0")+COUNTIFS('GSTN-Diff Gross'!$D$7:$D$1006,BOOKS!E864,'GSTN-Diff Gross'!$S$7:$S$1006,"&lt;&gt;0")+COUNTIFS('GSTN-Diff Gross'!$D$7:$D$1006,BOOKS!E864,'GSTN-Diff Gross'!$T$7:$T$1006,"&lt;&gt;0")+COUNTIFS('GSTN-Diff Gross'!$D$7:$D$1006,BOOKS!E864,'GSTN-Diff Gross'!$U$7:$U$1006,"&lt;&gt;0")+COUNTIFS('GSTN-Diff Gross'!$D$7:$D$1006,BOOKS!E864,'GSTN-Diff Gross'!$V$7:$V$1006,"&lt;&gt;0"),BOOKS!F864,"")</f>
        <v/>
      </c>
      <c r="E864" s="68" t="str">
        <f>IF(COUNTIFS('GSTN-Diff Gross'!$D$7:$D$1006,BOOKS!E864,'GSTN-Diff Gross'!$R$7:$R$1006,"&lt;&gt;0")+COUNTIFS('GSTN-Diff Gross'!$D$7:$D$1006,BOOKS!E864,'GSTN-Diff Gross'!$S$7:$S$1006,"&lt;&gt;0")+COUNTIFS('GSTN-Diff Gross'!$D$7:$D$1006,BOOKS!E864,'GSTN-Diff Gross'!$T$7:$T$1006,"&lt;&gt;0")+COUNTIFS('GSTN-Diff Gross'!$D$7:$D$1006,BOOKS!E864,'GSTN-Diff Gross'!$U$7:$U$1006,"&lt;&gt;0")+COUNTIFS('GSTN-Diff Gross'!$D$7:$D$1006,BOOKS!E864,'GSTN-Diff Gross'!$V$7:$V$1006,"&lt;&gt;0"),BOOKS!G864,"")</f>
        <v/>
      </c>
      <c r="F864" s="90" t="str">
        <f>IF(COUNTIFS('GSTN-Diff Gross'!$D$7:$D$1006,BOOKS!E864,'GSTN-Diff Gross'!$R$7:$R$1006,"&lt;&gt;0")+COUNTIFS('GSTN-Diff Gross'!$D$7:$D$1006,BOOKS!E864,'GSTN-Diff Gross'!$S$7:$S$1006,"&lt;&gt;0")+COUNTIFS('GSTN-Diff Gross'!$D$7:$D$1006,BOOKS!E864,'GSTN-Diff Gross'!$T$7:$T$1006,"&lt;&gt;0")+COUNTIFS('GSTN-Diff Gross'!$D$7:$D$1006,BOOKS!E864,'GSTN-Diff Gross'!$U$7:$U$1006,"&lt;&gt;0")+COUNTIFS('GSTN-Diff Gross'!$D$7:$D$1006,BOOKS!E864,'GSTN-Diff Gross'!$V$7:$V$1006,"&lt;&gt;0"),BOOKS!H864,"")</f>
        <v/>
      </c>
      <c r="G864" s="167">
        <f t="shared" si="95"/>
        <v>0</v>
      </c>
      <c r="H864" s="167">
        <f t="shared" si="96"/>
        <v>0</v>
      </c>
      <c r="I864" s="167">
        <f t="shared" si="97"/>
        <v>0</v>
      </c>
      <c r="J864" s="167">
        <f t="shared" si="98"/>
        <v>0</v>
      </c>
      <c r="K864" s="167">
        <f t="shared" si="99"/>
        <v>0</v>
      </c>
      <c r="L864" s="99">
        <f>IF(COUNTIFS('GSTN-Diff Gross'!$D$7:$D$1006,BOOKS!E864,'GSTN-Diff Gross'!$R$7:$R$1006,"&lt;&gt;0")+COUNTIFS('GSTN-Diff Gross'!$D$7:$D$1006,BOOKS!E864,'GSTN-Diff Gross'!$S$7:$S$1006,"&lt;&gt;0")+COUNTIFS('GSTN-Diff Gross'!$D$7:$D$1006,BOOKS!E864,'GSTN-Diff Gross'!$T$7:$T$1006,"&lt;&gt;0")+COUNTIFS('GSTN-Diff Gross'!$D$7:$D$1006,BOOKS!E864,'GSTN-Diff Gross'!$U$7:$U$1006,"&lt;&gt;0")+COUNTIFS('GSTN-Diff Gross'!$D$7:$D$1006,BOOKS!E864,'GSTN-Diff Gross'!$V$7:$V$1006,"&lt;&gt;0"),BOOKS!I864,0)</f>
        <v>0</v>
      </c>
      <c r="M864" s="100">
        <f>IF(COUNTIFS('GSTN-Diff Gross'!$D$7:$D$1006,BOOKS!E864,'GSTN-Diff Gross'!$R$7:$R$1006,"&lt;&gt;0")+COUNTIFS('GSTN-Diff Gross'!$D$7:$D$1006,BOOKS!E864,'GSTN-Diff Gross'!$S$7:$S$1006,"&lt;&gt;0")+COUNTIFS('GSTN-Diff Gross'!$D$7:$D$1006,BOOKS!E864,'GSTN-Diff Gross'!$T$7:$T$1006,"&lt;&gt;0")+COUNTIFS('GSTN-Diff Gross'!$D$7:$D$1006,BOOKS!E864,'GSTN-Diff Gross'!$U$7:$U$1006,"&lt;&gt;0")+COUNTIFS('GSTN-Diff Gross'!$D$7:$D$1006,BOOKS!E864,'GSTN-Diff Gross'!$V$7:$V$1006,"&lt;&gt;0"),BOOKS!J864,0)</f>
        <v>0</v>
      </c>
      <c r="N864" s="100">
        <f>IF(COUNTIFS('GSTN-Diff Gross'!$D$7:$D$1006,BOOKS!E864,'GSTN-Diff Gross'!$R$7:$R$1006,"&lt;&gt;0")+COUNTIFS('GSTN-Diff Gross'!$D$7:$D$1006,BOOKS!E864,'GSTN-Diff Gross'!$S$7:$S$1006,"&lt;&gt;0")+COUNTIFS('GSTN-Diff Gross'!$D$7:$D$1006,BOOKS!E864,'GSTN-Diff Gross'!$T$7:$T$1006,"&lt;&gt;0")+COUNTIFS('GSTN-Diff Gross'!$D$7:$D$1006,BOOKS!E864,'GSTN-Diff Gross'!$U$7:$U$1006,"&lt;&gt;0")+COUNTIFS('GSTN-Diff Gross'!$D$7:$D$1006,BOOKS!E864,'GSTN-Diff Gross'!$V$7:$V$1006,"&lt;&gt;0"),BOOKS!K864,0)</f>
        <v>0</v>
      </c>
      <c r="O864" s="100">
        <f>IF(COUNTIFS('GSTN-Diff Gross'!$D$7:$D$1006,BOOKS!E864,'GSTN-Diff Gross'!$R$7:$R$1006,"&lt;&gt;0")+COUNTIFS('GSTN-Diff Gross'!$D$7:$D$1006,BOOKS!E864,'GSTN-Diff Gross'!$S$7:$S$1006,"&lt;&gt;0")+COUNTIFS('GSTN-Diff Gross'!$D$7:$D$1006,BOOKS!E864,'GSTN-Diff Gross'!$T$7:$T$1006,"&lt;&gt;0")+COUNTIFS('GSTN-Diff Gross'!$D$7:$D$1006,BOOKS!E864,'GSTN-Diff Gross'!$U$7:$U$1006,"&lt;&gt;0")+COUNTIFS('GSTN-Diff Gross'!$D$7:$D$1006,BOOKS!E864,'GSTN-Diff Gross'!$V$7:$V$1006,"&lt;&gt;0"),BOOKS!L864,0)</f>
        <v>0</v>
      </c>
      <c r="P864" s="100">
        <f>IF(COUNTIFS('GSTN-Diff Gross'!$D$7:$D$1006,BOOKS!E864,'GSTN-Diff Gross'!$R$7:$R$1006,"&lt;&gt;0")+COUNTIFS('GSTN-Diff Gross'!$D$7:$D$1006,BOOKS!E864,'GSTN-Diff Gross'!$S$7:$S$1006,"&lt;&gt;0")+COUNTIFS('GSTN-Diff Gross'!$D$7:$D$1006,BOOKS!E864,'GSTN-Diff Gross'!$T$7:$T$1006,"&lt;&gt;0")+COUNTIFS('GSTN-Diff Gross'!$D$7:$D$1006,BOOKS!E864,'GSTN-Diff Gross'!$U$7:$U$1006,"&lt;&gt;0")+COUNTIFS('GSTN-Diff Gross'!$D$7:$D$1006,BOOKS!E864,'GSTN-Diff Gross'!$V$7:$V$1006,"&lt;&gt;0"),BOOKS!M864,0)</f>
        <v>0</v>
      </c>
      <c r="Q864" s="94">
        <f>IFERROR(IF(B864="",0,SUMPRODUCT(('2A'!$D$6:$D$1005='GSTN-Bill Wise'!B864)*'2A'!$I$6:$I$1005)),0)</f>
        <v>0</v>
      </c>
      <c r="R864" s="95">
        <f>IFERROR(IF(B864="",0,SUMPRODUCT(('2A'!$D$6:$D$1005='GSTN-Bill Wise'!B864)*'2A'!$J$6:$J$1005)),0)</f>
        <v>0</v>
      </c>
      <c r="S864" s="95">
        <f>IFERROR(IF(B864="",0,SUMPRODUCT(('2A'!$D$6:$D$1005='GSTN-Bill Wise'!B864)*'2A'!$K$6:$K$1005)),0)</f>
        <v>0</v>
      </c>
      <c r="T864" s="95">
        <f>IFERROR(IF(B864="",0,SUMPRODUCT(('2A'!$D$6:$D$1005='GSTN-Bill Wise'!B864)*'2A'!$L$6:$L$1005)),0)</f>
        <v>0</v>
      </c>
      <c r="U864" s="95">
        <f>IFERROR(IF(B864="",0,SUMPRODUCT(('2A'!$D$6:$D$1005='GSTN-Bill Wise'!B864)*'2A'!$M$6:$M$1005)),0)</f>
        <v>0</v>
      </c>
      <c r="V864" s="111"/>
    </row>
    <row r="865" spans="1:22">
      <c r="A865" s="162">
        <f t="shared" si="100"/>
        <v>860</v>
      </c>
      <c r="B865" s="162" t="str">
        <f t="shared" si="94"/>
        <v/>
      </c>
      <c r="C865" s="162" t="str">
        <f>IF(COUNTIFS('GSTN-Diff Gross'!$D$7:$D$1006,BOOKS!E865,'GSTN-Diff Gross'!$R$7:$R$1006,"&lt;&gt;0")+COUNTIFS('GSTN-Diff Gross'!$D$7:$D$1006,BOOKS!E865,'GSTN-Diff Gross'!$S$7:$S$1006,"&lt;&gt;0")+COUNTIFS('GSTN-Diff Gross'!$D$7:$D$1006,BOOKS!E865,'GSTN-Diff Gross'!$T$7:$T$1006,"&lt;&gt;0")+COUNTIFS('GSTN-Diff Gross'!$D$7:$D$1006,BOOKS!E865,'GSTN-Diff Gross'!$U$7:$U$1006,"&lt;&gt;0")+COUNTIFS('GSTN-Diff Gross'!$D$7:$D$1006,BOOKS!E865,'GSTN-Diff Gross'!$V$7:$V$1006,"&lt;&gt;0"),BOOKS!E865,"")</f>
        <v/>
      </c>
      <c r="D865" s="44" t="str">
        <f>IF(COUNTIFS('GSTN-Diff Gross'!$D$7:$D$1006,BOOKS!E865,'GSTN-Diff Gross'!$R$7:$R$1006,"&lt;&gt;0")+COUNTIFS('GSTN-Diff Gross'!$D$7:$D$1006,BOOKS!E865,'GSTN-Diff Gross'!$S$7:$S$1006,"&lt;&gt;0")+COUNTIFS('GSTN-Diff Gross'!$D$7:$D$1006,BOOKS!E865,'GSTN-Diff Gross'!$T$7:$T$1006,"&lt;&gt;0")+COUNTIFS('GSTN-Diff Gross'!$D$7:$D$1006,BOOKS!E865,'GSTN-Diff Gross'!$U$7:$U$1006,"&lt;&gt;0")+COUNTIFS('GSTN-Diff Gross'!$D$7:$D$1006,BOOKS!E865,'GSTN-Diff Gross'!$V$7:$V$1006,"&lt;&gt;0"),BOOKS!F865,"")</f>
        <v/>
      </c>
      <c r="E865" s="67" t="str">
        <f>IF(COUNTIFS('GSTN-Diff Gross'!$D$7:$D$1006,BOOKS!E865,'GSTN-Diff Gross'!$R$7:$R$1006,"&lt;&gt;0")+COUNTIFS('GSTN-Diff Gross'!$D$7:$D$1006,BOOKS!E865,'GSTN-Diff Gross'!$S$7:$S$1006,"&lt;&gt;0")+COUNTIFS('GSTN-Diff Gross'!$D$7:$D$1006,BOOKS!E865,'GSTN-Diff Gross'!$T$7:$T$1006,"&lt;&gt;0")+COUNTIFS('GSTN-Diff Gross'!$D$7:$D$1006,BOOKS!E865,'GSTN-Diff Gross'!$U$7:$U$1006,"&lt;&gt;0")+COUNTIFS('GSTN-Diff Gross'!$D$7:$D$1006,BOOKS!E865,'GSTN-Diff Gross'!$V$7:$V$1006,"&lt;&gt;0"),BOOKS!G865,"")</f>
        <v/>
      </c>
      <c r="F865" s="89" t="str">
        <f>IF(COUNTIFS('GSTN-Diff Gross'!$D$7:$D$1006,BOOKS!E865,'GSTN-Diff Gross'!$R$7:$R$1006,"&lt;&gt;0")+COUNTIFS('GSTN-Diff Gross'!$D$7:$D$1006,BOOKS!E865,'GSTN-Diff Gross'!$S$7:$S$1006,"&lt;&gt;0")+COUNTIFS('GSTN-Diff Gross'!$D$7:$D$1006,BOOKS!E865,'GSTN-Diff Gross'!$T$7:$T$1006,"&lt;&gt;0")+COUNTIFS('GSTN-Diff Gross'!$D$7:$D$1006,BOOKS!E865,'GSTN-Diff Gross'!$U$7:$U$1006,"&lt;&gt;0")+COUNTIFS('GSTN-Diff Gross'!$D$7:$D$1006,BOOKS!E865,'GSTN-Diff Gross'!$V$7:$V$1006,"&lt;&gt;0"),BOOKS!H865,"")</f>
        <v/>
      </c>
      <c r="G865" s="96">
        <f t="shared" si="95"/>
        <v>0</v>
      </c>
      <c r="H865" s="96">
        <f t="shared" si="96"/>
        <v>0</v>
      </c>
      <c r="I865" s="97">
        <f t="shared" si="97"/>
        <v>0</v>
      </c>
      <c r="J865" s="98">
        <f t="shared" si="98"/>
        <v>0</v>
      </c>
      <c r="K865" s="96">
        <f t="shared" si="99"/>
        <v>0</v>
      </c>
      <c r="L865" s="93">
        <f>IF(COUNTIFS('GSTN-Diff Gross'!$D$7:$D$1006,BOOKS!E865,'GSTN-Diff Gross'!$R$7:$R$1006,"&lt;&gt;0")+COUNTIFS('GSTN-Diff Gross'!$D$7:$D$1006,BOOKS!E865,'GSTN-Diff Gross'!$S$7:$S$1006,"&lt;&gt;0")+COUNTIFS('GSTN-Diff Gross'!$D$7:$D$1006,BOOKS!E865,'GSTN-Diff Gross'!$T$7:$T$1006,"&lt;&gt;0")+COUNTIFS('GSTN-Diff Gross'!$D$7:$D$1006,BOOKS!E865,'GSTN-Diff Gross'!$U$7:$U$1006,"&lt;&gt;0")+COUNTIFS('GSTN-Diff Gross'!$D$7:$D$1006,BOOKS!E865,'GSTN-Diff Gross'!$V$7:$V$1006,"&lt;&gt;0"),BOOKS!I865,0)</f>
        <v>0</v>
      </c>
      <c r="M865" s="88">
        <f>IF(COUNTIFS('GSTN-Diff Gross'!$D$7:$D$1006,BOOKS!E865,'GSTN-Diff Gross'!$R$7:$R$1006,"&lt;&gt;0")+COUNTIFS('GSTN-Diff Gross'!$D$7:$D$1006,BOOKS!E865,'GSTN-Diff Gross'!$S$7:$S$1006,"&lt;&gt;0")+COUNTIFS('GSTN-Diff Gross'!$D$7:$D$1006,BOOKS!E865,'GSTN-Diff Gross'!$T$7:$T$1006,"&lt;&gt;0")+COUNTIFS('GSTN-Diff Gross'!$D$7:$D$1006,BOOKS!E865,'GSTN-Diff Gross'!$U$7:$U$1006,"&lt;&gt;0")+COUNTIFS('GSTN-Diff Gross'!$D$7:$D$1006,BOOKS!E865,'GSTN-Diff Gross'!$V$7:$V$1006,"&lt;&gt;0"),BOOKS!J865,0)</f>
        <v>0</v>
      </c>
      <c r="N865" s="88">
        <f>IF(COUNTIFS('GSTN-Diff Gross'!$D$7:$D$1006,BOOKS!E865,'GSTN-Diff Gross'!$R$7:$R$1006,"&lt;&gt;0")+COUNTIFS('GSTN-Diff Gross'!$D$7:$D$1006,BOOKS!E865,'GSTN-Diff Gross'!$S$7:$S$1006,"&lt;&gt;0")+COUNTIFS('GSTN-Diff Gross'!$D$7:$D$1006,BOOKS!E865,'GSTN-Diff Gross'!$T$7:$T$1006,"&lt;&gt;0")+COUNTIFS('GSTN-Diff Gross'!$D$7:$D$1006,BOOKS!E865,'GSTN-Diff Gross'!$U$7:$U$1006,"&lt;&gt;0")+COUNTIFS('GSTN-Diff Gross'!$D$7:$D$1006,BOOKS!E865,'GSTN-Diff Gross'!$V$7:$V$1006,"&lt;&gt;0"),BOOKS!K865,0)</f>
        <v>0</v>
      </c>
      <c r="O865" s="88">
        <f>IF(COUNTIFS('GSTN-Diff Gross'!$D$7:$D$1006,BOOKS!E865,'GSTN-Diff Gross'!$R$7:$R$1006,"&lt;&gt;0")+COUNTIFS('GSTN-Diff Gross'!$D$7:$D$1006,BOOKS!E865,'GSTN-Diff Gross'!$S$7:$S$1006,"&lt;&gt;0")+COUNTIFS('GSTN-Diff Gross'!$D$7:$D$1006,BOOKS!E865,'GSTN-Diff Gross'!$T$7:$T$1006,"&lt;&gt;0")+COUNTIFS('GSTN-Diff Gross'!$D$7:$D$1006,BOOKS!E865,'GSTN-Diff Gross'!$U$7:$U$1006,"&lt;&gt;0")+COUNTIFS('GSTN-Diff Gross'!$D$7:$D$1006,BOOKS!E865,'GSTN-Diff Gross'!$V$7:$V$1006,"&lt;&gt;0"),BOOKS!L865,0)</f>
        <v>0</v>
      </c>
      <c r="P865" s="88">
        <f>IF(COUNTIFS('GSTN-Diff Gross'!$D$7:$D$1006,BOOKS!E865,'GSTN-Diff Gross'!$R$7:$R$1006,"&lt;&gt;0")+COUNTIFS('GSTN-Diff Gross'!$D$7:$D$1006,BOOKS!E865,'GSTN-Diff Gross'!$S$7:$S$1006,"&lt;&gt;0")+COUNTIFS('GSTN-Diff Gross'!$D$7:$D$1006,BOOKS!E865,'GSTN-Diff Gross'!$T$7:$T$1006,"&lt;&gt;0")+COUNTIFS('GSTN-Diff Gross'!$D$7:$D$1006,BOOKS!E865,'GSTN-Diff Gross'!$U$7:$U$1006,"&lt;&gt;0")+COUNTIFS('GSTN-Diff Gross'!$D$7:$D$1006,BOOKS!E865,'GSTN-Diff Gross'!$V$7:$V$1006,"&lt;&gt;0"),BOOKS!M865,0)</f>
        <v>0</v>
      </c>
      <c r="Q865" s="84">
        <f>IFERROR(IF(B865="",0,SUMPRODUCT(('2A'!$D$6:$D$1005='GSTN-Bill Wise'!B865)*'2A'!$I$6:$I$1005)),0)</f>
        <v>0</v>
      </c>
      <c r="R865" s="44">
        <f>IFERROR(IF(B865="",0,SUMPRODUCT(('2A'!$D$6:$D$1005='GSTN-Bill Wise'!B865)*'2A'!$J$6:$J$1005)),0)</f>
        <v>0</v>
      </c>
      <c r="S865" s="44">
        <f>IFERROR(IF(B865="",0,SUMPRODUCT(('2A'!$D$6:$D$1005='GSTN-Bill Wise'!B865)*'2A'!$K$6:$K$1005)),0)</f>
        <v>0</v>
      </c>
      <c r="T865" s="44">
        <f>IFERROR(IF(B865="",0,SUMPRODUCT(('2A'!$D$6:$D$1005='GSTN-Bill Wise'!B865)*'2A'!$L$6:$L$1005)),0)</f>
        <v>0</v>
      </c>
      <c r="U865" s="44">
        <f>IFERROR(IF(B865="",0,SUMPRODUCT(('2A'!$D$6:$D$1005='GSTN-Bill Wise'!B865)*'2A'!$M$6:$M$1005)),0)</f>
        <v>0</v>
      </c>
      <c r="V865" s="111"/>
    </row>
    <row r="866" spans="1:22">
      <c r="A866" s="161">
        <f t="shared" si="100"/>
        <v>861</v>
      </c>
      <c r="B866" s="161" t="str">
        <f t="shared" si="94"/>
        <v/>
      </c>
      <c r="C866" s="161" t="str">
        <f>IF(COUNTIFS('GSTN-Diff Gross'!$D$7:$D$1006,BOOKS!E866,'GSTN-Diff Gross'!$R$7:$R$1006,"&lt;&gt;0")+COUNTIFS('GSTN-Diff Gross'!$D$7:$D$1006,BOOKS!E866,'GSTN-Diff Gross'!$S$7:$S$1006,"&lt;&gt;0")+COUNTIFS('GSTN-Diff Gross'!$D$7:$D$1006,BOOKS!E866,'GSTN-Diff Gross'!$T$7:$T$1006,"&lt;&gt;0")+COUNTIFS('GSTN-Diff Gross'!$D$7:$D$1006,BOOKS!E866,'GSTN-Diff Gross'!$U$7:$U$1006,"&lt;&gt;0")+COUNTIFS('GSTN-Diff Gross'!$D$7:$D$1006,BOOKS!E866,'GSTN-Diff Gross'!$V$7:$V$1006,"&lt;&gt;0"),BOOKS!E866,"")</f>
        <v/>
      </c>
      <c r="D866" s="41" t="str">
        <f>IF(COUNTIFS('GSTN-Diff Gross'!$D$7:$D$1006,BOOKS!E866,'GSTN-Diff Gross'!$R$7:$R$1006,"&lt;&gt;0")+COUNTIFS('GSTN-Diff Gross'!$D$7:$D$1006,BOOKS!E866,'GSTN-Diff Gross'!$S$7:$S$1006,"&lt;&gt;0")+COUNTIFS('GSTN-Diff Gross'!$D$7:$D$1006,BOOKS!E866,'GSTN-Diff Gross'!$T$7:$T$1006,"&lt;&gt;0")+COUNTIFS('GSTN-Diff Gross'!$D$7:$D$1006,BOOKS!E866,'GSTN-Diff Gross'!$U$7:$U$1006,"&lt;&gt;0")+COUNTIFS('GSTN-Diff Gross'!$D$7:$D$1006,BOOKS!E866,'GSTN-Diff Gross'!$V$7:$V$1006,"&lt;&gt;0"),BOOKS!F866,"")</f>
        <v/>
      </c>
      <c r="E866" s="68" t="str">
        <f>IF(COUNTIFS('GSTN-Diff Gross'!$D$7:$D$1006,BOOKS!E866,'GSTN-Diff Gross'!$R$7:$R$1006,"&lt;&gt;0")+COUNTIFS('GSTN-Diff Gross'!$D$7:$D$1006,BOOKS!E866,'GSTN-Diff Gross'!$S$7:$S$1006,"&lt;&gt;0")+COUNTIFS('GSTN-Diff Gross'!$D$7:$D$1006,BOOKS!E866,'GSTN-Diff Gross'!$T$7:$T$1006,"&lt;&gt;0")+COUNTIFS('GSTN-Diff Gross'!$D$7:$D$1006,BOOKS!E866,'GSTN-Diff Gross'!$U$7:$U$1006,"&lt;&gt;0")+COUNTIFS('GSTN-Diff Gross'!$D$7:$D$1006,BOOKS!E866,'GSTN-Diff Gross'!$V$7:$V$1006,"&lt;&gt;0"),BOOKS!G866,"")</f>
        <v/>
      </c>
      <c r="F866" s="90" t="str">
        <f>IF(COUNTIFS('GSTN-Diff Gross'!$D$7:$D$1006,BOOKS!E866,'GSTN-Diff Gross'!$R$7:$R$1006,"&lt;&gt;0")+COUNTIFS('GSTN-Diff Gross'!$D$7:$D$1006,BOOKS!E866,'GSTN-Diff Gross'!$S$7:$S$1006,"&lt;&gt;0")+COUNTIFS('GSTN-Diff Gross'!$D$7:$D$1006,BOOKS!E866,'GSTN-Diff Gross'!$T$7:$T$1006,"&lt;&gt;0")+COUNTIFS('GSTN-Diff Gross'!$D$7:$D$1006,BOOKS!E866,'GSTN-Diff Gross'!$U$7:$U$1006,"&lt;&gt;0")+COUNTIFS('GSTN-Diff Gross'!$D$7:$D$1006,BOOKS!E866,'GSTN-Diff Gross'!$V$7:$V$1006,"&lt;&gt;0"),BOOKS!H866,"")</f>
        <v/>
      </c>
      <c r="G866" s="167">
        <f t="shared" si="95"/>
        <v>0</v>
      </c>
      <c r="H866" s="167">
        <f t="shared" si="96"/>
        <v>0</v>
      </c>
      <c r="I866" s="167">
        <f t="shared" si="97"/>
        <v>0</v>
      </c>
      <c r="J866" s="167">
        <f t="shared" si="98"/>
        <v>0</v>
      </c>
      <c r="K866" s="167">
        <f t="shared" si="99"/>
        <v>0</v>
      </c>
      <c r="L866" s="99">
        <f>IF(COUNTIFS('GSTN-Diff Gross'!$D$7:$D$1006,BOOKS!E866,'GSTN-Diff Gross'!$R$7:$R$1006,"&lt;&gt;0")+COUNTIFS('GSTN-Diff Gross'!$D$7:$D$1006,BOOKS!E866,'GSTN-Diff Gross'!$S$7:$S$1006,"&lt;&gt;0")+COUNTIFS('GSTN-Diff Gross'!$D$7:$D$1006,BOOKS!E866,'GSTN-Diff Gross'!$T$7:$T$1006,"&lt;&gt;0")+COUNTIFS('GSTN-Diff Gross'!$D$7:$D$1006,BOOKS!E866,'GSTN-Diff Gross'!$U$7:$U$1006,"&lt;&gt;0")+COUNTIFS('GSTN-Diff Gross'!$D$7:$D$1006,BOOKS!E866,'GSTN-Diff Gross'!$V$7:$V$1006,"&lt;&gt;0"),BOOKS!I866,0)</f>
        <v>0</v>
      </c>
      <c r="M866" s="100">
        <f>IF(COUNTIFS('GSTN-Diff Gross'!$D$7:$D$1006,BOOKS!E866,'GSTN-Diff Gross'!$R$7:$R$1006,"&lt;&gt;0")+COUNTIFS('GSTN-Diff Gross'!$D$7:$D$1006,BOOKS!E866,'GSTN-Diff Gross'!$S$7:$S$1006,"&lt;&gt;0")+COUNTIFS('GSTN-Diff Gross'!$D$7:$D$1006,BOOKS!E866,'GSTN-Diff Gross'!$T$7:$T$1006,"&lt;&gt;0")+COUNTIFS('GSTN-Diff Gross'!$D$7:$D$1006,BOOKS!E866,'GSTN-Diff Gross'!$U$7:$U$1006,"&lt;&gt;0")+COUNTIFS('GSTN-Diff Gross'!$D$7:$D$1006,BOOKS!E866,'GSTN-Diff Gross'!$V$7:$V$1006,"&lt;&gt;0"),BOOKS!J866,0)</f>
        <v>0</v>
      </c>
      <c r="N866" s="100">
        <f>IF(COUNTIFS('GSTN-Diff Gross'!$D$7:$D$1006,BOOKS!E866,'GSTN-Diff Gross'!$R$7:$R$1006,"&lt;&gt;0")+COUNTIFS('GSTN-Diff Gross'!$D$7:$D$1006,BOOKS!E866,'GSTN-Diff Gross'!$S$7:$S$1006,"&lt;&gt;0")+COUNTIFS('GSTN-Diff Gross'!$D$7:$D$1006,BOOKS!E866,'GSTN-Diff Gross'!$T$7:$T$1006,"&lt;&gt;0")+COUNTIFS('GSTN-Diff Gross'!$D$7:$D$1006,BOOKS!E866,'GSTN-Diff Gross'!$U$7:$U$1006,"&lt;&gt;0")+COUNTIFS('GSTN-Diff Gross'!$D$7:$D$1006,BOOKS!E866,'GSTN-Diff Gross'!$V$7:$V$1006,"&lt;&gt;0"),BOOKS!K866,0)</f>
        <v>0</v>
      </c>
      <c r="O866" s="100">
        <f>IF(COUNTIFS('GSTN-Diff Gross'!$D$7:$D$1006,BOOKS!E866,'GSTN-Diff Gross'!$R$7:$R$1006,"&lt;&gt;0")+COUNTIFS('GSTN-Diff Gross'!$D$7:$D$1006,BOOKS!E866,'GSTN-Diff Gross'!$S$7:$S$1006,"&lt;&gt;0")+COUNTIFS('GSTN-Diff Gross'!$D$7:$D$1006,BOOKS!E866,'GSTN-Diff Gross'!$T$7:$T$1006,"&lt;&gt;0")+COUNTIFS('GSTN-Diff Gross'!$D$7:$D$1006,BOOKS!E866,'GSTN-Diff Gross'!$U$7:$U$1006,"&lt;&gt;0")+COUNTIFS('GSTN-Diff Gross'!$D$7:$D$1006,BOOKS!E866,'GSTN-Diff Gross'!$V$7:$V$1006,"&lt;&gt;0"),BOOKS!L866,0)</f>
        <v>0</v>
      </c>
      <c r="P866" s="100">
        <f>IF(COUNTIFS('GSTN-Diff Gross'!$D$7:$D$1006,BOOKS!E866,'GSTN-Diff Gross'!$R$7:$R$1006,"&lt;&gt;0")+COUNTIFS('GSTN-Diff Gross'!$D$7:$D$1006,BOOKS!E866,'GSTN-Diff Gross'!$S$7:$S$1006,"&lt;&gt;0")+COUNTIFS('GSTN-Diff Gross'!$D$7:$D$1006,BOOKS!E866,'GSTN-Diff Gross'!$T$7:$T$1006,"&lt;&gt;0")+COUNTIFS('GSTN-Diff Gross'!$D$7:$D$1006,BOOKS!E866,'GSTN-Diff Gross'!$U$7:$U$1006,"&lt;&gt;0")+COUNTIFS('GSTN-Diff Gross'!$D$7:$D$1006,BOOKS!E866,'GSTN-Diff Gross'!$V$7:$V$1006,"&lt;&gt;0"),BOOKS!M866,0)</f>
        <v>0</v>
      </c>
      <c r="Q866" s="94">
        <f>IFERROR(IF(B866="",0,SUMPRODUCT(('2A'!$D$6:$D$1005='GSTN-Bill Wise'!B866)*'2A'!$I$6:$I$1005)),0)</f>
        <v>0</v>
      </c>
      <c r="R866" s="95">
        <f>IFERROR(IF(B866="",0,SUMPRODUCT(('2A'!$D$6:$D$1005='GSTN-Bill Wise'!B866)*'2A'!$J$6:$J$1005)),0)</f>
        <v>0</v>
      </c>
      <c r="S866" s="95">
        <f>IFERROR(IF(B866="",0,SUMPRODUCT(('2A'!$D$6:$D$1005='GSTN-Bill Wise'!B866)*'2A'!$K$6:$K$1005)),0)</f>
        <v>0</v>
      </c>
      <c r="T866" s="95">
        <f>IFERROR(IF(B866="",0,SUMPRODUCT(('2A'!$D$6:$D$1005='GSTN-Bill Wise'!B866)*'2A'!$L$6:$L$1005)),0)</f>
        <v>0</v>
      </c>
      <c r="U866" s="95">
        <f>IFERROR(IF(B866="",0,SUMPRODUCT(('2A'!$D$6:$D$1005='GSTN-Bill Wise'!B866)*'2A'!$M$6:$M$1005)),0)</f>
        <v>0</v>
      </c>
      <c r="V866" s="111"/>
    </row>
    <row r="867" spans="1:22">
      <c r="A867" s="162">
        <f t="shared" si="100"/>
        <v>862</v>
      </c>
      <c r="B867" s="162" t="str">
        <f t="shared" si="94"/>
        <v/>
      </c>
      <c r="C867" s="162" t="str">
        <f>IF(COUNTIFS('GSTN-Diff Gross'!$D$7:$D$1006,BOOKS!E867,'GSTN-Diff Gross'!$R$7:$R$1006,"&lt;&gt;0")+COUNTIFS('GSTN-Diff Gross'!$D$7:$D$1006,BOOKS!E867,'GSTN-Diff Gross'!$S$7:$S$1006,"&lt;&gt;0")+COUNTIFS('GSTN-Diff Gross'!$D$7:$D$1006,BOOKS!E867,'GSTN-Diff Gross'!$T$7:$T$1006,"&lt;&gt;0")+COUNTIFS('GSTN-Diff Gross'!$D$7:$D$1006,BOOKS!E867,'GSTN-Diff Gross'!$U$7:$U$1006,"&lt;&gt;0")+COUNTIFS('GSTN-Diff Gross'!$D$7:$D$1006,BOOKS!E867,'GSTN-Diff Gross'!$V$7:$V$1006,"&lt;&gt;0"),BOOKS!E867,"")</f>
        <v/>
      </c>
      <c r="D867" s="44" t="str">
        <f>IF(COUNTIFS('GSTN-Diff Gross'!$D$7:$D$1006,BOOKS!E867,'GSTN-Diff Gross'!$R$7:$R$1006,"&lt;&gt;0")+COUNTIFS('GSTN-Diff Gross'!$D$7:$D$1006,BOOKS!E867,'GSTN-Diff Gross'!$S$7:$S$1006,"&lt;&gt;0")+COUNTIFS('GSTN-Diff Gross'!$D$7:$D$1006,BOOKS!E867,'GSTN-Diff Gross'!$T$7:$T$1006,"&lt;&gt;0")+COUNTIFS('GSTN-Diff Gross'!$D$7:$D$1006,BOOKS!E867,'GSTN-Diff Gross'!$U$7:$U$1006,"&lt;&gt;0")+COUNTIFS('GSTN-Diff Gross'!$D$7:$D$1006,BOOKS!E867,'GSTN-Diff Gross'!$V$7:$V$1006,"&lt;&gt;0"),BOOKS!F867,"")</f>
        <v/>
      </c>
      <c r="E867" s="67" t="str">
        <f>IF(COUNTIFS('GSTN-Diff Gross'!$D$7:$D$1006,BOOKS!E867,'GSTN-Diff Gross'!$R$7:$R$1006,"&lt;&gt;0")+COUNTIFS('GSTN-Diff Gross'!$D$7:$D$1006,BOOKS!E867,'GSTN-Diff Gross'!$S$7:$S$1006,"&lt;&gt;0")+COUNTIFS('GSTN-Diff Gross'!$D$7:$D$1006,BOOKS!E867,'GSTN-Diff Gross'!$T$7:$T$1006,"&lt;&gt;0")+COUNTIFS('GSTN-Diff Gross'!$D$7:$D$1006,BOOKS!E867,'GSTN-Diff Gross'!$U$7:$U$1006,"&lt;&gt;0")+COUNTIFS('GSTN-Diff Gross'!$D$7:$D$1006,BOOKS!E867,'GSTN-Diff Gross'!$V$7:$V$1006,"&lt;&gt;0"),BOOKS!G867,"")</f>
        <v/>
      </c>
      <c r="F867" s="89" t="str">
        <f>IF(COUNTIFS('GSTN-Diff Gross'!$D$7:$D$1006,BOOKS!E867,'GSTN-Diff Gross'!$R$7:$R$1006,"&lt;&gt;0")+COUNTIFS('GSTN-Diff Gross'!$D$7:$D$1006,BOOKS!E867,'GSTN-Diff Gross'!$S$7:$S$1006,"&lt;&gt;0")+COUNTIFS('GSTN-Diff Gross'!$D$7:$D$1006,BOOKS!E867,'GSTN-Diff Gross'!$T$7:$T$1006,"&lt;&gt;0")+COUNTIFS('GSTN-Diff Gross'!$D$7:$D$1006,BOOKS!E867,'GSTN-Diff Gross'!$U$7:$U$1006,"&lt;&gt;0")+COUNTIFS('GSTN-Diff Gross'!$D$7:$D$1006,BOOKS!E867,'GSTN-Diff Gross'!$V$7:$V$1006,"&lt;&gt;0"),BOOKS!H867,"")</f>
        <v/>
      </c>
      <c r="G867" s="96">
        <f t="shared" si="95"/>
        <v>0</v>
      </c>
      <c r="H867" s="96">
        <f t="shared" si="96"/>
        <v>0</v>
      </c>
      <c r="I867" s="97">
        <f t="shared" si="97"/>
        <v>0</v>
      </c>
      <c r="J867" s="98">
        <f t="shared" si="98"/>
        <v>0</v>
      </c>
      <c r="K867" s="96">
        <f t="shared" si="99"/>
        <v>0</v>
      </c>
      <c r="L867" s="93">
        <f>IF(COUNTIFS('GSTN-Diff Gross'!$D$7:$D$1006,BOOKS!E867,'GSTN-Diff Gross'!$R$7:$R$1006,"&lt;&gt;0")+COUNTIFS('GSTN-Diff Gross'!$D$7:$D$1006,BOOKS!E867,'GSTN-Diff Gross'!$S$7:$S$1006,"&lt;&gt;0")+COUNTIFS('GSTN-Diff Gross'!$D$7:$D$1006,BOOKS!E867,'GSTN-Diff Gross'!$T$7:$T$1006,"&lt;&gt;0")+COUNTIFS('GSTN-Diff Gross'!$D$7:$D$1006,BOOKS!E867,'GSTN-Diff Gross'!$U$7:$U$1006,"&lt;&gt;0")+COUNTIFS('GSTN-Diff Gross'!$D$7:$D$1006,BOOKS!E867,'GSTN-Diff Gross'!$V$7:$V$1006,"&lt;&gt;0"),BOOKS!I867,0)</f>
        <v>0</v>
      </c>
      <c r="M867" s="88">
        <f>IF(COUNTIFS('GSTN-Diff Gross'!$D$7:$D$1006,BOOKS!E867,'GSTN-Diff Gross'!$R$7:$R$1006,"&lt;&gt;0")+COUNTIFS('GSTN-Diff Gross'!$D$7:$D$1006,BOOKS!E867,'GSTN-Diff Gross'!$S$7:$S$1006,"&lt;&gt;0")+COUNTIFS('GSTN-Diff Gross'!$D$7:$D$1006,BOOKS!E867,'GSTN-Diff Gross'!$T$7:$T$1006,"&lt;&gt;0")+COUNTIFS('GSTN-Diff Gross'!$D$7:$D$1006,BOOKS!E867,'GSTN-Diff Gross'!$U$7:$U$1006,"&lt;&gt;0")+COUNTIFS('GSTN-Diff Gross'!$D$7:$D$1006,BOOKS!E867,'GSTN-Diff Gross'!$V$7:$V$1006,"&lt;&gt;0"),BOOKS!J867,0)</f>
        <v>0</v>
      </c>
      <c r="N867" s="88">
        <f>IF(COUNTIFS('GSTN-Diff Gross'!$D$7:$D$1006,BOOKS!E867,'GSTN-Diff Gross'!$R$7:$R$1006,"&lt;&gt;0")+COUNTIFS('GSTN-Diff Gross'!$D$7:$D$1006,BOOKS!E867,'GSTN-Diff Gross'!$S$7:$S$1006,"&lt;&gt;0")+COUNTIFS('GSTN-Diff Gross'!$D$7:$D$1006,BOOKS!E867,'GSTN-Diff Gross'!$T$7:$T$1006,"&lt;&gt;0")+COUNTIFS('GSTN-Diff Gross'!$D$7:$D$1006,BOOKS!E867,'GSTN-Diff Gross'!$U$7:$U$1006,"&lt;&gt;0")+COUNTIFS('GSTN-Diff Gross'!$D$7:$D$1006,BOOKS!E867,'GSTN-Diff Gross'!$V$7:$V$1006,"&lt;&gt;0"),BOOKS!K867,0)</f>
        <v>0</v>
      </c>
      <c r="O867" s="88">
        <f>IF(COUNTIFS('GSTN-Diff Gross'!$D$7:$D$1006,BOOKS!E867,'GSTN-Diff Gross'!$R$7:$R$1006,"&lt;&gt;0")+COUNTIFS('GSTN-Diff Gross'!$D$7:$D$1006,BOOKS!E867,'GSTN-Diff Gross'!$S$7:$S$1006,"&lt;&gt;0")+COUNTIFS('GSTN-Diff Gross'!$D$7:$D$1006,BOOKS!E867,'GSTN-Diff Gross'!$T$7:$T$1006,"&lt;&gt;0")+COUNTIFS('GSTN-Diff Gross'!$D$7:$D$1006,BOOKS!E867,'GSTN-Diff Gross'!$U$7:$U$1006,"&lt;&gt;0")+COUNTIFS('GSTN-Diff Gross'!$D$7:$D$1006,BOOKS!E867,'GSTN-Diff Gross'!$V$7:$V$1006,"&lt;&gt;0"),BOOKS!L867,0)</f>
        <v>0</v>
      </c>
      <c r="P867" s="88">
        <f>IF(COUNTIFS('GSTN-Diff Gross'!$D$7:$D$1006,BOOKS!E867,'GSTN-Diff Gross'!$R$7:$R$1006,"&lt;&gt;0")+COUNTIFS('GSTN-Diff Gross'!$D$7:$D$1006,BOOKS!E867,'GSTN-Diff Gross'!$S$7:$S$1006,"&lt;&gt;0")+COUNTIFS('GSTN-Diff Gross'!$D$7:$D$1006,BOOKS!E867,'GSTN-Diff Gross'!$T$7:$T$1006,"&lt;&gt;0")+COUNTIFS('GSTN-Diff Gross'!$D$7:$D$1006,BOOKS!E867,'GSTN-Diff Gross'!$U$7:$U$1006,"&lt;&gt;0")+COUNTIFS('GSTN-Diff Gross'!$D$7:$D$1006,BOOKS!E867,'GSTN-Diff Gross'!$V$7:$V$1006,"&lt;&gt;0"),BOOKS!M867,0)</f>
        <v>0</v>
      </c>
      <c r="Q867" s="84">
        <f>IFERROR(IF(B867="",0,SUMPRODUCT(('2A'!$D$6:$D$1005='GSTN-Bill Wise'!B867)*'2A'!$I$6:$I$1005)),0)</f>
        <v>0</v>
      </c>
      <c r="R867" s="44">
        <f>IFERROR(IF(B867="",0,SUMPRODUCT(('2A'!$D$6:$D$1005='GSTN-Bill Wise'!B867)*'2A'!$J$6:$J$1005)),0)</f>
        <v>0</v>
      </c>
      <c r="S867" s="44">
        <f>IFERROR(IF(B867="",0,SUMPRODUCT(('2A'!$D$6:$D$1005='GSTN-Bill Wise'!B867)*'2A'!$K$6:$K$1005)),0)</f>
        <v>0</v>
      </c>
      <c r="T867" s="44">
        <f>IFERROR(IF(B867="",0,SUMPRODUCT(('2A'!$D$6:$D$1005='GSTN-Bill Wise'!B867)*'2A'!$L$6:$L$1005)),0)</f>
        <v>0</v>
      </c>
      <c r="U867" s="44">
        <f>IFERROR(IF(B867="",0,SUMPRODUCT(('2A'!$D$6:$D$1005='GSTN-Bill Wise'!B867)*'2A'!$M$6:$M$1005)),0)</f>
        <v>0</v>
      </c>
      <c r="V867" s="111"/>
    </row>
    <row r="868" spans="1:22">
      <c r="A868" s="161">
        <f t="shared" si="100"/>
        <v>863</v>
      </c>
      <c r="B868" s="161" t="str">
        <f t="shared" si="94"/>
        <v/>
      </c>
      <c r="C868" s="161" t="str">
        <f>IF(COUNTIFS('GSTN-Diff Gross'!$D$7:$D$1006,BOOKS!E868,'GSTN-Diff Gross'!$R$7:$R$1006,"&lt;&gt;0")+COUNTIFS('GSTN-Diff Gross'!$D$7:$D$1006,BOOKS!E868,'GSTN-Diff Gross'!$S$7:$S$1006,"&lt;&gt;0")+COUNTIFS('GSTN-Diff Gross'!$D$7:$D$1006,BOOKS!E868,'GSTN-Diff Gross'!$T$7:$T$1006,"&lt;&gt;0")+COUNTIFS('GSTN-Diff Gross'!$D$7:$D$1006,BOOKS!E868,'GSTN-Diff Gross'!$U$7:$U$1006,"&lt;&gt;0")+COUNTIFS('GSTN-Diff Gross'!$D$7:$D$1006,BOOKS!E868,'GSTN-Diff Gross'!$V$7:$V$1006,"&lt;&gt;0"),BOOKS!E868,"")</f>
        <v/>
      </c>
      <c r="D868" s="41" t="str">
        <f>IF(COUNTIFS('GSTN-Diff Gross'!$D$7:$D$1006,BOOKS!E868,'GSTN-Diff Gross'!$R$7:$R$1006,"&lt;&gt;0")+COUNTIFS('GSTN-Diff Gross'!$D$7:$D$1006,BOOKS!E868,'GSTN-Diff Gross'!$S$7:$S$1006,"&lt;&gt;0")+COUNTIFS('GSTN-Diff Gross'!$D$7:$D$1006,BOOKS!E868,'GSTN-Diff Gross'!$T$7:$T$1006,"&lt;&gt;0")+COUNTIFS('GSTN-Diff Gross'!$D$7:$D$1006,BOOKS!E868,'GSTN-Diff Gross'!$U$7:$U$1006,"&lt;&gt;0")+COUNTIFS('GSTN-Diff Gross'!$D$7:$D$1006,BOOKS!E868,'GSTN-Diff Gross'!$V$7:$V$1006,"&lt;&gt;0"),BOOKS!F868,"")</f>
        <v/>
      </c>
      <c r="E868" s="68" t="str">
        <f>IF(COUNTIFS('GSTN-Diff Gross'!$D$7:$D$1006,BOOKS!E868,'GSTN-Diff Gross'!$R$7:$R$1006,"&lt;&gt;0")+COUNTIFS('GSTN-Diff Gross'!$D$7:$D$1006,BOOKS!E868,'GSTN-Diff Gross'!$S$7:$S$1006,"&lt;&gt;0")+COUNTIFS('GSTN-Diff Gross'!$D$7:$D$1006,BOOKS!E868,'GSTN-Diff Gross'!$T$7:$T$1006,"&lt;&gt;0")+COUNTIFS('GSTN-Diff Gross'!$D$7:$D$1006,BOOKS!E868,'GSTN-Diff Gross'!$U$7:$U$1006,"&lt;&gt;0")+COUNTIFS('GSTN-Diff Gross'!$D$7:$D$1006,BOOKS!E868,'GSTN-Diff Gross'!$V$7:$V$1006,"&lt;&gt;0"),BOOKS!G868,"")</f>
        <v/>
      </c>
      <c r="F868" s="90" t="str">
        <f>IF(COUNTIFS('GSTN-Diff Gross'!$D$7:$D$1006,BOOKS!E868,'GSTN-Diff Gross'!$R$7:$R$1006,"&lt;&gt;0")+COUNTIFS('GSTN-Diff Gross'!$D$7:$D$1006,BOOKS!E868,'GSTN-Diff Gross'!$S$7:$S$1006,"&lt;&gt;0")+COUNTIFS('GSTN-Diff Gross'!$D$7:$D$1006,BOOKS!E868,'GSTN-Diff Gross'!$T$7:$T$1006,"&lt;&gt;0")+COUNTIFS('GSTN-Diff Gross'!$D$7:$D$1006,BOOKS!E868,'GSTN-Diff Gross'!$U$7:$U$1006,"&lt;&gt;0")+COUNTIFS('GSTN-Diff Gross'!$D$7:$D$1006,BOOKS!E868,'GSTN-Diff Gross'!$V$7:$V$1006,"&lt;&gt;0"),BOOKS!H868,"")</f>
        <v/>
      </c>
      <c r="G868" s="167">
        <f t="shared" si="95"/>
        <v>0</v>
      </c>
      <c r="H868" s="167">
        <f t="shared" si="96"/>
        <v>0</v>
      </c>
      <c r="I868" s="167">
        <f t="shared" si="97"/>
        <v>0</v>
      </c>
      <c r="J868" s="167">
        <f t="shared" si="98"/>
        <v>0</v>
      </c>
      <c r="K868" s="167">
        <f t="shared" si="99"/>
        <v>0</v>
      </c>
      <c r="L868" s="99">
        <f>IF(COUNTIFS('GSTN-Diff Gross'!$D$7:$D$1006,BOOKS!E868,'GSTN-Diff Gross'!$R$7:$R$1006,"&lt;&gt;0")+COUNTIFS('GSTN-Diff Gross'!$D$7:$D$1006,BOOKS!E868,'GSTN-Diff Gross'!$S$7:$S$1006,"&lt;&gt;0")+COUNTIFS('GSTN-Diff Gross'!$D$7:$D$1006,BOOKS!E868,'GSTN-Diff Gross'!$T$7:$T$1006,"&lt;&gt;0")+COUNTIFS('GSTN-Diff Gross'!$D$7:$D$1006,BOOKS!E868,'GSTN-Diff Gross'!$U$7:$U$1006,"&lt;&gt;0")+COUNTIFS('GSTN-Diff Gross'!$D$7:$D$1006,BOOKS!E868,'GSTN-Diff Gross'!$V$7:$V$1006,"&lt;&gt;0"),BOOKS!I868,0)</f>
        <v>0</v>
      </c>
      <c r="M868" s="100">
        <f>IF(COUNTIFS('GSTN-Diff Gross'!$D$7:$D$1006,BOOKS!E868,'GSTN-Diff Gross'!$R$7:$R$1006,"&lt;&gt;0")+COUNTIFS('GSTN-Diff Gross'!$D$7:$D$1006,BOOKS!E868,'GSTN-Diff Gross'!$S$7:$S$1006,"&lt;&gt;0")+COUNTIFS('GSTN-Diff Gross'!$D$7:$D$1006,BOOKS!E868,'GSTN-Diff Gross'!$T$7:$T$1006,"&lt;&gt;0")+COUNTIFS('GSTN-Diff Gross'!$D$7:$D$1006,BOOKS!E868,'GSTN-Diff Gross'!$U$7:$U$1006,"&lt;&gt;0")+COUNTIFS('GSTN-Diff Gross'!$D$7:$D$1006,BOOKS!E868,'GSTN-Diff Gross'!$V$7:$V$1006,"&lt;&gt;0"),BOOKS!J868,0)</f>
        <v>0</v>
      </c>
      <c r="N868" s="100">
        <f>IF(COUNTIFS('GSTN-Diff Gross'!$D$7:$D$1006,BOOKS!E868,'GSTN-Diff Gross'!$R$7:$R$1006,"&lt;&gt;0")+COUNTIFS('GSTN-Diff Gross'!$D$7:$D$1006,BOOKS!E868,'GSTN-Diff Gross'!$S$7:$S$1006,"&lt;&gt;0")+COUNTIFS('GSTN-Diff Gross'!$D$7:$D$1006,BOOKS!E868,'GSTN-Diff Gross'!$T$7:$T$1006,"&lt;&gt;0")+COUNTIFS('GSTN-Diff Gross'!$D$7:$D$1006,BOOKS!E868,'GSTN-Diff Gross'!$U$7:$U$1006,"&lt;&gt;0")+COUNTIFS('GSTN-Diff Gross'!$D$7:$D$1006,BOOKS!E868,'GSTN-Diff Gross'!$V$7:$V$1006,"&lt;&gt;0"),BOOKS!K868,0)</f>
        <v>0</v>
      </c>
      <c r="O868" s="100">
        <f>IF(COUNTIFS('GSTN-Diff Gross'!$D$7:$D$1006,BOOKS!E868,'GSTN-Diff Gross'!$R$7:$R$1006,"&lt;&gt;0")+COUNTIFS('GSTN-Diff Gross'!$D$7:$D$1006,BOOKS!E868,'GSTN-Diff Gross'!$S$7:$S$1006,"&lt;&gt;0")+COUNTIFS('GSTN-Diff Gross'!$D$7:$D$1006,BOOKS!E868,'GSTN-Diff Gross'!$T$7:$T$1006,"&lt;&gt;0")+COUNTIFS('GSTN-Diff Gross'!$D$7:$D$1006,BOOKS!E868,'GSTN-Diff Gross'!$U$7:$U$1006,"&lt;&gt;0")+COUNTIFS('GSTN-Diff Gross'!$D$7:$D$1006,BOOKS!E868,'GSTN-Diff Gross'!$V$7:$V$1006,"&lt;&gt;0"),BOOKS!L868,0)</f>
        <v>0</v>
      </c>
      <c r="P868" s="100">
        <f>IF(COUNTIFS('GSTN-Diff Gross'!$D$7:$D$1006,BOOKS!E868,'GSTN-Diff Gross'!$R$7:$R$1006,"&lt;&gt;0")+COUNTIFS('GSTN-Diff Gross'!$D$7:$D$1006,BOOKS!E868,'GSTN-Diff Gross'!$S$7:$S$1006,"&lt;&gt;0")+COUNTIFS('GSTN-Diff Gross'!$D$7:$D$1006,BOOKS!E868,'GSTN-Diff Gross'!$T$7:$T$1006,"&lt;&gt;0")+COUNTIFS('GSTN-Diff Gross'!$D$7:$D$1006,BOOKS!E868,'GSTN-Diff Gross'!$U$7:$U$1006,"&lt;&gt;0")+COUNTIFS('GSTN-Diff Gross'!$D$7:$D$1006,BOOKS!E868,'GSTN-Diff Gross'!$V$7:$V$1006,"&lt;&gt;0"),BOOKS!M868,0)</f>
        <v>0</v>
      </c>
      <c r="Q868" s="94">
        <f>IFERROR(IF(B868="",0,SUMPRODUCT(('2A'!$D$6:$D$1005='GSTN-Bill Wise'!B868)*'2A'!$I$6:$I$1005)),0)</f>
        <v>0</v>
      </c>
      <c r="R868" s="95">
        <f>IFERROR(IF(B868="",0,SUMPRODUCT(('2A'!$D$6:$D$1005='GSTN-Bill Wise'!B868)*'2A'!$J$6:$J$1005)),0)</f>
        <v>0</v>
      </c>
      <c r="S868" s="95">
        <f>IFERROR(IF(B868="",0,SUMPRODUCT(('2A'!$D$6:$D$1005='GSTN-Bill Wise'!B868)*'2A'!$K$6:$K$1005)),0)</f>
        <v>0</v>
      </c>
      <c r="T868" s="95">
        <f>IFERROR(IF(B868="",0,SUMPRODUCT(('2A'!$D$6:$D$1005='GSTN-Bill Wise'!B868)*'2A'!$L$6:$L$1005)),0)</f>
        <v>0</v>
      </c>
      <c r="U868" s="95">
        <f>IFERROR(IF(B868="",0,SUMPRODUCT(('2A'!$D$6:$D$1005='GSTN-Bill Wise'!B868)*'2A'!$M$6:$M$1005)),0)</f>
        <v>0</v>
      </c>
      <c r="V868" s="111"/>
    </row>
    <row r="869" spans="1:22">
      <c r="A869" s="162">
        <f t="shared" si="100"/>
        <v>864</v>
      </c>
      <c r="B869" s="162" t="str">
        <f t="shared" si="94"/>
        <v/>
      </c>
      <c r="C869" s="162" t="str">
        <f>IF(COUNTIFS('GSTN-Diff Gross'!$D$7:$D$1006,BOOKS!E869,'GSTN-Diff Gross'!$R$7:$R$1006,"&lt;&gt;0")+COUNTIFS('GSTN-Diff Gross'!$D$7:$D$1006,BOOKS!E869,'GSTN-Diff Gross'!$S$7:$S$1006,"&lt;&gt;0")+COUNTIFS('GSTN-Diff Gross'!$D$7:$D$1006,BOOKS!E869,'GSTN-Diff Gross'!$T$7:$T$1006,"&lt;&gt;0")+COUNTIFS('GSTN-Diff Gross'!$D$7:$D$1006,BOOKS!E869,'GSTN-Diff Gross'!$U$7:$U$1006,"&lt;&gt;0")+COUNTIFS('GSTN-Diff Gross'!$D$7:$D$1006,BOOKS!E869,'GSTN-Diff Gross'!$V$7:$V$1006,"&lt;&gt;0"),BOOKS!E869,"")</f>
        <v/>
      </c>
      <c r="D869" s="44" t="str">
        <f>IF(COUNTIFS('GSTN-Diff Gross'!$D$7:$D$1006,BOOKS!E869,'GSTN-Diff Gross'!$R$7:$R$1006,"&lt;&gt;0")+COUNTIFS('GSTN-Diff Gross'!$D$7:$D$1006,BOOKS!E869,'GSTN-Diff Gross'!$S$7:$S$1006,"&lt;&gt;0")+COUNTIFS('GSTN-Diff Gross'!$D$7:$D$1006,BOOKS!E869,'GSTN-Diff Gross'!$T$7:$T$1006,"&lt;&gt;0")+COUNTIFS('GSTN-Diff Gross'!$D$7:$D$1006,BOOKS!E869,'GSTN-Diff Gross'!$U$7:$U$1006,"&lt;&gt;0")+COUNTIFS('GSTN-Diff Gross'!$D$7:$D$1006,BOOKS!E869,'GSTN-Diff Gross'!$V$7:$V$1006,"&lt;&gt;0"),BOOKS!F869,"")</f>
        <v/>
      </c>
      <c r="E869" s="67" t="str">
        <f>IF(COUNTIFS('GSTN-Diff Gross'!$D$7:$D$1006,BOOKS!E869,'GSTN-Diff Gross'!$R$7:$R$1006,"&lt;&gt;0")+COUNTIFS('GSTN-Diff Gross'!$D$7:$D$1006,BOOKS!E869,'GSTN-Diff Gross'!$S$7:$S$1006,"&lt;&gt;0")+COUNTIFS('GSTN-Diff Gross'!$D$7:$D$1006,BOOKS!E869,'GSTN-Diff Gross'!$T$7:$T$1006,"&lt;&gt;0")+COUNTIFS('GSTN-Diff Gross'!$D$7:$D$1006,BOOKS!E869,'GSTN-Diff Gross'!$U$7:$U$1006,"&lt;&gt;0")+COUNTIFS('GSTN-Diff Gross'!$D$7:$D$1006,BOOKS!E869,'GSTN-Diff Gross'!$V$7:$V$1006,"&lt;&gt;0"),BOOKS!G869,"")</f>
        <v/>
      </c>
      <c r="F869" s="89" t="str">
        <f>IF(COUNTIFS('GSTN-Diff Gross'!$D$7:$D$1006,BOOKS!E869,'GSTN-Diff Gross'!$R$7:$R$1006,"&lt;&gt;0")+COUNTIFS('GSTN-Diff Gross'!$D$7:$D$1006,BOOKS!E869,'GSTN-Diff Gross'!$S$7:$S$1006,"&lt;&gt;0")+COUNTIFS('GSTN-Diff Gross'!$D$7:$D$1006,BOOKS!E869,'GSTN-Diff Gross'!$T$7:$T$1006,"&lt;&gt;0")+COUNTIFS('GSTN-Diff Gross'!$D$7:$D$1006,BOOKS!E869,'GSTN-Diff Gross'!$U$7:$U$1006,"&lt;&gt;0")+COUNTIFS('GSTN-Diff Gross'!$D$7:$D$1006,BOOKS!E869,'GSTN-Diff Gross'!$V$7:$V$1006,"&lt;&gt;0"),BOOKS!H869,"")</f>
        <v/>
      </c>
      <c r="G869" s="96">
        <f t="shared" si="95"/>
        <v>0</v>
      </c>
      <c r="H869" s="96">
        <f t="shared" si="96"/>
        <v>0</v>
      </c>
      <c r="I869" s="97">
        <f t="shared" si="97"/>
        <v>0</v>
      </c>
      <c r="J869" s="98">
        <f t="shared" si="98"/>
        <v>0</v>
      </c>
      <c r="K869" s="96">
        <f t="shared" si="99"/>
        <v>0</v>
      </c>
      <c r="L869" s="93">
        <f>IF(COUNTIFS('GSTN-Diff Gross'!$D$7:$D$1006,BOOKS!E869,'GSTN-Diff Gross'!$R$7:$R$1006,"&lt;&gt;0")+COUNTIFS('GSTN-Diff Gross'!$D$7:$D$1006,BOOKS!E869,'GSTN-Diff Gross'!$S$7:$S$1006,"&lt;&gt;0")+COUNTIFS('GSTN-Diff Gross'!$D$7:$D$1006,BOOKS!E869,'GSTN-Diff Gross'!$T$7:$T$1006,"&lt;&gt;0")+COUNTIFS('GSTN-Diff Gross'!$D$7:$D$1006,BOOKS!E869,'GSTN-Diff Gross'!$U$7:$U$1006,"&lt;&gt;0")+COUNTIFS('GSTN-Diff Gross'!$D$7:$D$1006,BOOKS!E869,'GSTN-Diff Gross'!$V$7:$V$1006,"&lt;&gt;0"),BOOKS!I869,0)</f>
        <v>0</v>
      </c>
      <c r="M869" s="88">
        <f>IF(COUNTIFS('GSTN-Diff Gross'!$D$7:$D$1006,BOOKS!E869,'GSTN-Diff Gross'!$R$7:$R$1006,"&lt;&gt;0")+COUNTIFS('GSTN-Diff Gross'!$D$7:$D$1006,BOOKS!E869,'GSTN-Diff Gross'!$S$7:$S$1006,"&lt;&gt;0")+COUNTIFS('GSTN-Diff Gross'!$D$7:$D$1006,BOOKS!E869,'GSTN-Diff Gross'!$T$7:$T$1006,"&lt;&gt;0")+COUNTIFS('GSTN-Diff Gross'!$D$7:$D$1006,BOOKS!E869,'GSTN-Diff Gross'!$U$7:$U$1006,"&lt;&gt;0")+COUNTIFS('GSTN-Diff Gross'!$D$7:$D$1006,BOOKS!E869,'GSTN-Diff Gross'!$V$7:$V$1006,"&lt;&gt;0"),BOOKS!J869,0)</f>
        <v>0</v>
      </c>
      <c r="N869" s="88">
        <f>IF(COUNTIFS('GSTN-Diff Gross'!$D$7:$D$1006,BOOKS!E869,'GSTN-Diff Gross'!$R$7:$R$1006,"&lt;&gt;0")+COUNTIFS('GSTN-Diff Gross'!$D$7:$D$1006,BOOKS!E869,'GSTN-Diff Gross'!$S$7:$S$1006,"&lt;&gt;0")+COUNTIFS('GSTN-Diff Gross'!$D$7:$D$1006,BOOKS!E869,'GSTN-Diff Gross'!$T$7:$T$1006,"&lt;&gt;0")+COUNTIFS('GSTN-Diff Gross'!$D$7:$D$1006,BOOKS!E869,'GSTN-Diff Gross'!$U$7:$U$1006,"&lt;&gt;0")+COUNTIFS('GSTN-Diff Gross'!$D$7:$D$1006,BOOKS!E869,'GSTN-Diff Gross'!$V$7:$V$1006,"&lt;&gt;0"),BOOKS!K869,0)</f>
        <v>0</v>
      </c>
      <c r="O869" s="88">
        <f>IF(COUNTIFS('GSTN-Diff Gross'!$D$7:$D$1006,BOOKS!E869,'GSTN-Diff Gross'!$R$7:$R$1006,"&lt;&gt;0")+COUNTIFS('GSTN-Diff Gross'!$D$7:$D$1006,BOOKS!E869,'GSTN-Diff Gross'!$S$7:$S$1006,"&lt;&gt;0")+COUNTIFS('GSTN-Diff Gross'!$D$7:$D$1006,BOOKS!E869,'GSTN-Diff Gross'!$T$7:$T$1006,"&lt;&gt;0")+COUNTIFS('GSTN-Diff Gross'!$D$7:$D$1006,BOOKS!E869,'GSTN-Diff Gross'!$U$7:$U$1006,"&lt;&gt;0")+COUNTIFS('GSTN-Diff Gross'!$D$7:$D$1006,BOOKS!E869,'GSTN-Diff Gross'!$V$7:$V$1006,"&lt;&gt;0"),BOOKS!L869,0)</f>
        <v>0</v>
      </c>
      <c r="P869" s="88">
        <f>IF(COUNTIFS('GSTN-Diff Gross'!$D$7:$D$1006,BOOKS!E869,'GSTN-Diff Gross'!$R$7:$R$1006,"&lt;&gt;0")+COUNTIFS('GSTN-Diff Gross'!$D$7:$D$1006,BOOKS!E869,'GSTN-Diff Gross'!$S$7:$S$1006,"&lt;&gt;0")+COUNTIFS('GSTN-Diff Gross'!$D$7:$D$1006,BOOKS!E869,'GSTN-Diff Gross'!$T$7:$T$1006,"&lt;&gt;0")+COUNTIFS('GSTN-Diff Gross'!$D$7:$D$1006,BOOKS!E869,'GSTN-Diff Gross'!$U$7:$U$1006,"&lt;&gt;0")+COUNTIFS('GSTN-Diff Gross'!$D$7:$D$1006,BOOKS!E869,'GSTN-Diff Gross'!$V$7:$V$1006,"&lt;&gt;0"),BOOKS!M869,0)</f>
        <v>0</v>
      </c>
      <c r="Q869" s="84">
        <f>IFERROR(IF(B869="",0,SUMPRODUCT(('2A'!$D$6:$D$1005='GSTN-Bill Wise'!B869)*'2A'!$I$6:$I$1005)),0)</f>
        <v>0</v>
      </c>
      <c r="R869" s="44">
        <f>IFERROR(IF(B869="",0,SUMPRODUCT(('2A'!$D$6:$D$1005='GSTN-Bill Wise'!B869)*'2A'!$J$6:$J$1005)),0)</f>
        <v>0</v>
      </c>
      <c r="S869" s="44">
        <f>IFERROR(IF(B869="",0,SUMPRODUCT(('2A'!$D$6:$D$1005='GSTN-Bill Wise'!B869)*'2A'!$K$6:$K$1005)),0)</f>
        <v>0</v>
      </c>
      <c r="T869" s="44">
        <f>IFERROR(IF(B869="",0,SUMPRODUCT(('2A'!$D$6:$D$1005='GSTN-Bill Wise'!B869)*'2A'!$L$6:$L$1005)),0)</f>
        <v>0</v>
      </c>
      <c r="U869" s="44">
        <f>IFERROR(IF(B869="",0,SUMPRODUCT(('2A'!$D$6:$D$1005='GSTN-Bill Wise'!B869)*'2A'!$M$6:$M$1005)),0)</f>
        <v>0</v>
      </c>
      <c r="V869" s="111"/>
    </row>
    <row r="870" spans="1:22">
      <c r="A870" s="161">
        <f t="shared" si="100"/>
        <v>865</v>
      </c>
      <c r="B870" s="161" t="str">
        <f t="shared" si="94"/>
        <v/>
      </c>
      <c r="C870" s="161" t="str">
        <f>IF(COUNTIFS('GSTN-Diff Gross'!$D$7:$D$1006,BOOKS!E870,'GSTN-Diff Gross'!$R$7:$R$1006,"&lt;&gt;0")+COUNTIFS('GSTN-Diff Gross'!$D$7:$D$1006,BOOKS!E870,'GSTN-Diff Gross'!$S$7:$S$1006,"&lt;&gt;0")+COUNTIFS('GSTN-Diff Gross'!$D$7:$D$1006,BOOKS!E870,'GSTN-Diff Gross'!$T$7:$T$1006,"&lt;&gt;0")+COUNTIFS('GSTN-Diff Gross'!$D$7:$D$1006,BOOKS!E870,'GSTN-Diff Gross'!$U$7:$U$1006,"&lt;&gt;0")+COUNTIFS('GSTN-Diff Gross'!$D$7:$D$1006,BOOKS!E870,'GSTN-Diff Gross'!$V$7:$V$1006,"&lt;&gt;0"),BOOKS!E870,"")</f>
        <v/>
      </c>
      <c r="D870" s="41" t="str">
        <f>IF(COUNTIFS('GSTN-Diff Gross'!$D$7:$D$1006,BOOKS!E870,'GSTN-Diff Gross'!$R$7:$R$1006,"&lt;&gt;0")+COUNTIFS('GSTN-Diff Gross'!$D$7:$D$1006,BOOKS!E870,'GSTN-Diff Gross'!$S$7:$S$1006,"&lt;&gt;0")+COUNTIFS('GSTN-Diff Gross'!$D$7:$D$1006,BOOKS!E870,'GSTN-Diff Gross'!$T$7:$T$1006,"&lt;&gt;0")+COUNTIFS('GSTN-Diff Gross'!$D$7:$D$1006,BOOKS!E870,'GSTN-Diff Gross'!$U$7:$U$1006,"&lt;&gt;0")+COUNTIFS('GSTN-Diff Gross'!$D$7:$D$1006,BOOKS!E870,'GSTN-Diff Gross'!$V$7:$V$1006,"&lt;&gt;0"),BOOKS!F870,"")</f>
        <v/>
      </c>
      <c r="E870" s="68" t="str">
        <f>IF(COUNTIFS('GSTN-Diff Gross'!$D$7:$D$1006,BOOKS!E870,'GSTN-Diff Gross'!$R$7:$R$1006,"&lt;&gt;0")+COUNTIFS('GSTN-Diff Gross'!$D$7:$D$1006,BOOKS!E870,'GSTN-Diff Gross'!$S$7:$S$1006,"&lt;&gt;0")+COUNTIFS('GSTN-Diff Gross'!$D$7:$D$1006,BOOKS!E870,'GSTN-Diff Gross'!$T$7:$T$1006,"&lt;&gt;0")+COUNTIFS('GSTN-Diff Gross'!$D$7:$D$1006,BOOKS!E870,'GSTN-Diff Gross'!$U$7:$U$1006,"&lt;&gt;0")+COUNTIFS('GSTN-Diff Gross'!$D$7:$D$1006,BOOKS!E870,'GSTN-Diff Gross'!$V$7:$V$1006,"&lt;&gt;0"),BOOKS!G870,"")</f>
        <v/>
      </c>
      <c r="F870" s="90" t="str">
        <f>IF(COUNTIFS('GSTN-Diff Gross'!$D$7:$D$1006,BOOKS!E870,'GSTN-Diff Gross'!$R$7:$R$1006,"&lt;&gt;0")+COUNTIFS('GSTN-Diff Gross'!$D$7:$D$1006,BOOKS!E870,'GSTN-Diff Gross'!$S$7:$S$1006,"&lt;&gt;0")+COUNTIFS('GSTN-Diff Gross'!$D$7:$D$1006,BOOKS!E870,'GSTN-Diff Gross'!$T$7:$T$1006,"&lt;&gt;0")+COUNTIFS('GSTN-Diff Gross'!$D$7:$D$1006,BOOKS!E870,'GSTN-Diff Gross'!$U$7:$U$1006,"&lt;&gt;0")+COUNTIFS('GSTN-Diff Gross'!$D$7:$D$1006,BOOKS!E870,'GSTN-Diff Gross'!$V$7:$V$1006,"&lt;&gt;0"),BOOKS!H870,"")</f>
        <v/>
      </c>
      <c r="G870" s="167">
        <f t="shared" si="95"/>
        <v>0</v>
      </c>
      <c r="H870" s="167">
        <f t="shared" si="96"/>
        <v>0</v>
      </c>
      <c r="I870" s="167">
        <f t="shared" si="97"/>
        <v>0</v>
      </c>
      <c r="J870" s="167">
        <f t="shared" si="98"/>
        <v>0</v>
      </c>
      <c r="K870" s="167">
        <f t="shared" si="99"/>
        <v>0</v>
      </c>
      <c r="L870" s="99">
        <f>IF(COUNTIFS('GSTN-Diff Gross'!$D$7:$D$1006,BOOKS!E870,'GSTN-Diff Gross'!$R$7:$R$1006,"&lt;&gt;0")+COUNTIFS('GSTN-Diff Gross'!$D$7:$D$1006,BOOKS!E870,'GSTN-Diff Gross'!$S$7:$S$1006,"&lt;&gt;0")+COUNTIFS('GSTN-Diff Gross'!$D$7:$D$1006,BOOKS!E870,'GSTN-Diff Gross'!$T$7:$T$1006,"&lt;&gt;0")+COUNTIFS('GSTN-Diff Gross'!$D$7:$D$1006,BOOKS!E870,'GSTN-Diff Gross'!$U$7:$U$1006,"&lt;&gt;0")+COUNTIFS('GSTN-Diff Gross'!$D$7:$D$1006,BOOKS!E870,'GSTN-Diff Gross'!$V$7:$V$1006,"&lt;&gt;0"),BOOKS!I870,0)</f>
        <v>0</v>
      </c>
      <c r="M870" s="100">
        <f>IF(COUNTIFS('GSTN-Diff Gross'!$D$7:$D$1006,BOOKS!E870,'GSTN-Diff Gross'!$R$7:$R$1006,"&lt;&gt;0")+COUNTIFS('GSTN-Diff Gross'!$D$7:$D$1006,BOOKS!E870,'GSTN-Diff Gross'!$S$7:$S$1006,"&lt;&gt;0")+COUNTIFS('GSTN-Diff Gross'!$D$7:$D$1006,BOOKS!E870,'GSTN-Diff Gross'!$T$7:$T$1006,"&lt;&gt;0")+COUNTIFS('GSTN-Diff Gross'!$D$7:$D$1006,BOOKS!E870,'GSTN-Diff Gross'!$U$7:$U$1006,"&lt;&gt;0")+COUNTIFS('GSTN-Diff Gross'!$D$7:$D$1006,BOOKS!E870,'GSTN-Diff Gross'!$V$7:$V$1006,"&lt;&gt;0"),BOOKS!J870,0)</f>
        <v>0</v>
      </c>
      <c r="N870" s="100">
        <f>IF(COUNTIFS('GSTN-Diff Gross'!$D$7:$D$1006,BOOKS!E870,'GSTN-Diff Gross'!$R$7:$R$1006,"&lt;&gt;0")+COUNTIFS('GSTN-Diff Gross'!$D$7:$D$1006,BOOKS!E870,'GSTN-Diff Gross'!$S$7:$S$1006,"&lt;&gt;0")+COUNTIFS('GSTN-Diff Gross'!$D$7:$D$1006,BOOKS!E870,'GSTN-Diff Gross'!$T$7:$T$1006,"&lt;&gt;0")+COUNTIFS('GSTN-Diff Gross'!$D$7:$D$1006,BOOKS!E870,'GSTN-Diff Gross'!$U$7:$U$1006,"&lt;&gt;0")+COUNTIFS('GSTN-Diff Gross'!$D$7:$D$1006,BOOKS!E870,'GSTN-Diff Gross'!$V$7:$V$1006,"&lt;&gt;0"),BOOKS!K870,0)</f>
        <v>0</v>
      </c>
      <c r="O870" s="100">
        <f>IF(COUNTIFS('GSTN-Diff Gross'!$D$7:$D$1006,BOOKS!E870,'GSTN-Diff Gross'!$R$7:$R$1006,"&lt;&gt;0")+COUNTIFS('GSTN-Diff Gross'!$D$7:$D$1006,BOOKS!E870,'GSTN-Diff Gross'!$S$7:$S$1006,"&lt;&gt;0")+COUNTIFS('GSTN-Diff Gross'!$D$7:$D$1006,BOOKS!E870,'GSTN-Diff Gross'!$T$7:$T$1006,"&lt;&gt;0")+COUNTIFS('GSTN-Diff Gross'!$D$7:$D$1006,BOOKS!E870,'GSTN-Diff Gross'!$U$7:$U$1006,"&lt;&gt;0")+COUNTIFS('GSTN-Diff Gross'!$D$7:$D$1006,BOOKS!E870,'GSTN-Diff Gross'!$V$7:$V$1006,"&lt;&gt;0"),BOOKS!L870,0)</f>
        <v>0</v>
      </c>
      <c r="P870" s="100">
        <f>IF(COUNTIFS('GSTN-Diff Gross'!$D$7:$D$1006,BOOKS!E870,'GSTN-Diff Gross'!$R$7:$R$1006,"&lt;&gt;0")+COUNTIFS('GSTN-Diff Gross'!$D$7:$D$1006,BOOKS!E870,'GSTN-Diff Gross'!$S$7:$S$1006,"&lt;&gt;0")+COUNTIFS('GSTN-Diff Gross'!$D$7:$D$1006,BOOKS!E870,'GSTN-Diff Gross'!$T$7:$T$1006,"&lt;&gt;0")+COUNTIFS('GSTN-Diff Gross'!$D$7:$D$1006,BOOKS!E870,'GSTN-Diff Gross'!$U$7:$U$1006,"&lt;&gt;0")+COUNTIFS('GSTN-Diff Gross'!$D$7:$D$1006,BOOKS!E870,'GSTN-Diff Gross'!$V$7:$V$1006,"&lt;&gt;0"),BOOKS!M870,0)</f>
        <v>0</v>
      </c>
      <c r="Q870" s="94">
        <f>IFERROR(IF(B870="",0,SUMPRODUCT(('2A'!$D$6:$D$1005='GSTN-Bill Wise'!B870)*'2A'!$I$6:$I$1005)),0)</f>
        <v>0</v>
      </c>
      <c r="R870" s="95">
        <f>IFERROR(IF(B870="",0,SUMPRODUCT(('2A'!$D$6:$D$1005='GSTN-Bill Wise'!B870)*'2A'!$J$6:$J$1005)),0)</f>
        <v>0</v>
      </c>
      <c r="S870" s="95">
        <f>IFERROR(IF(B870="",0,SUMPRODUCT(('2A'!$D$6:$D$1005='GSTN-Bill Wise'!B870)*'2A'!$K$6:$K$1005)),0)</f>
        <v>0</v>
      </c>
      <c r="T870" s="95">
        <f>IFERROR(IF(B870="",0,SUMPRODUCT(('2A'!$D$6:$D$1005='GSTN-Bill Wise'!B870)*'2A'!$L$6:$L$1005)),0)</f>
        <v>0</v>
      </c>
      <c r="U870" s="95">
        <f>IFERROR(IF(B870="",0,SUMPRODUCT(('2A'!$D$6:$D$1005='GSTN-Bill Wise'!B870)*'2A'!$M$6:$M$1005)),0)</f>
        <v>0</v>
      </c>
      <c r="V870" s="111"/>
    </row>
    <row r="871" spans="1:22">
      <c r="A871" s="162">
        <f t="shared" si="100"/>
        <v>866</v>
      </c>
      <c r="B871" s="162" t="str">
        <f t="shared" si="94"/>
        <v/>
      </c>
      <c r="C871" s="162" t="str">
        <f>IF(COUNTIFS('GSTN-Diff Gross'!$D$7:$D$1006,BOOKS!E871,'GSTN-Diff Gross'!$R$7:$R$1006,"&lt;&gt;0")+COUNTIFS('GSTN-Diff Gross'!$D$7:$D$1006,BOOKS!E871,'GSTN-Diff Gross'!$S$7:$S$1006,"&lt;&gt;0")+COUNTIFS('GSTN-Diff Gross'!$D$7:$D$1006,BOOKS!E871,'GSTN-Diff Gross'!$T$7:$T$1006,"&lt;&gt;0")+COUNTIFS('GSTN-Diff Gross'!$D$7:$D$1006,BOOKS!E871,'GSTN-Diff Gross'!$U$7:$U$1006,"&lt;&gt;0")+COUNTIFS('GSTN-Diff Gross'!$D$7:$D$1006,BOOKS!E871,'GSTN-Diff Gross'!$V$7:$V$1006,"&lt;&gt;0"),BOOKS!E871,"")</f>
        <v/>
      </c>
      <c r="D871" s="44" t="str">
        <f>IF(COUNTIFS('GSTN-Diff Gross'!$D$7:$D$1006,BOOKS!E871,'GSTN-Diff Gross'!$R$7:$R$1006,"&lt;&gt;0")+COUNTIFS('GSTN-Diff Gross'!$D$7:$D$1006,BOOKS!E871,'GSTN-Diff Gross'!$S$7:$S$1006,"&lt;&gt;0")+COUNTIFS('GSTN-Diff Gross'!$D$7:$D$1006,BOOKS!E871,'GSTN-Diff Gross'!$T$7:$T$1006,"&lt;&gt;0")+COUNTIFS('GSTN-Diff Gross'!$D$7:$D$1006,BOOKS!E871,'GSTN-Diff Gross'!$U$7:$U$1006,"&lt;&gt;0")+COUNTIFS('GSTN-Diff Gross'!$D$7:$D$1006,BOOKS!E871,'GSTN-Diff Gross'!$V$7:$V$1006,"&lt;&gt;0"),BOOKS!F871,"")</f>
        <v/>
      </c>
      <c r="E871" s="67" t="str">
        <f>IF(COUNTIFS('GSTN-Diff Gross'!$D$7:$D$1006,BOOKS!E871,'GSTN-Diff Gross'!$R$7:$R$1006,"&lt;&gt;0")+COUNTIFS('GSTN-Diff Gross'!$D$7:$D$1006,BOOKS!E871,'GSTN-Diff Gross'!$S$7:$S$1006,"&lt;&gt;0")+COUNTIFS('GSTN-Diff Gross'!$D$7:$D$1006,BOOKS!E871,'GSTN-Diff Gross'!$T$7:$T$1006,"&lt;&gt;0")+COUNTIFS('GSTN-Diff Gross'!$D$7:$D$1006,BOOKS!E871,'GSTN-Diff Gross'!$U$7:$U$1006,"&lt;&gt;0")+COUNTIFS('GSTN-Diff Gross'!$D$7:$D$1006,BOOKS!E871,'GSTN-Diff Gross'!$V$7:$V$1006,"&lt;&gt;0"),BOOKS!G871,"")</f>
        <v/>
      </c>
      <c r="F871" s="89" t="str">
        <f>IF(COUNTIFS('GSTN-Diff Gross'!$D$7:$D$1006,BOOKS!E871,'GSTN-Diff Gross'!$R$7:$R$1006,"&lt;&gt;0")+COUNTIFS('GSTN-Diff Gross'!$D$7:$D$1006,BOOKS!E871,'GSTN-Diff Gross'!$S$7:$S$1006,"&lt;&gt;0")+COUNTIFS('GSTN-Diff Gross'!$D$7:$D$1006,BOOKS!E871,'GSTN-Diff Gross'!$T$7:$T$1006,"&lt;&gt;0")+COUNTIFS('GSTN-Diff Gross'!$D$7:$D$1006,BOOKS!E871,'GSTN-Diff Gross'!$U$7:$U$1006,"&lt;&gt;0")+COUNTIFS('GSTN-Diff Gross'!$D$7:$D$1006,BOOKS!E871,'GSTN-Diff Gross'!$V$7:$V$1006,"&lt;&gt;0"),BOOKS!H871,"")</f>
        <v/>
      </c>
      <c r="G871" s="96">
        <f t="shared" si="95"/>
        <v>0</v>
      </c>
      <c r="H871" s="96">
        <f t="shared" si="96"/>
        <v>0</v>
      </c>
      <c r="I871" s="97">
        <f t="shared" si="97"/>
        <v>0</v>
      </c>
      <c r="J871" s="98">
        <f t="shared" si="98"/>
        <v>0</v>
      </c>
      <c r="K871" s="96">
        <f t="shared" si="99"/>
        <v>0</v>
      </c>
      <c r="L871" s="93">
        <f>IF(COUNTIFS('GSTN-Diff Gross'!$D$7:$D$1006,BOOKS!E871,'GSTN-Diff Gross'!$R$7:$R$1006,"&lt;&gt;0")+COUNTIFS('GSTN-Diff Gross'!$D$7:$D$1006,BOOKS!E871,'GSTN-Diff Gross'!$S$7:$S$1006,"&lt;&gt;0")+COUNTIFS('GSTN-Diff Gross'!$D$7:$D$1006,BOOKS!E871,'GSTN-Diff Gross'!$T$7:$T$1006,"&lt;&gt;0")+COUNTIFS('GSTN-Diff Gross'!$D$7:$D$1006,BOOKS!E871,'GSTN-Diff Gross'!$U$7:$U$1006,"&lt;&gt;0")+COUNTIFS('GSTN-Diff Gross'!$D$7:$D$1006,BOOKS!E871,'GSTN-Diff Gross'!$V$7:$V$1006,"&lt;&gt;0"),BOOKS!I871,0)</f>
        <v>0</v>
      </c>
      <c r="M871" s="88">
        <f>IF(COUNTIFS('GSTN-Diff Gross'!$D$7:$D$1006,BOOKS!E871,'GSTN-Diff Gross'!$R$7:$R$1006,"&lt;&gt;0")+COUNTIFS('GSTN-Diff Gross'!$D$7:$D$1006,BOOKS!E871,'GSTN-Diff Gross'!$S$7:$S$1006,"&lt;&gt;0")+COUNTIFS('GSTN-Diff Gross'!$D$7:$D$1006,BOOKS!E871,'GSTN-Diff Gross'!$T$7:$T$1006,"&lt;&gt;0")+COUNTIFS('GSTN-Diff Gross'!$D$7:$D$1006,BOOKS!E871,'GSTN-Diff Gross'!$U$7:$U$1006,"&lt;&gt;0")+COUNTIFS('GSTN-Diff Gross'!$D$7:$D$1006,BOOKS!E871,'GSTN-Diff Gross'!$V$7:$V$1006,"&lt;&gt;0"),BOOKS!J871,0)</f>
        <v>0</v>
      </c>
      <c r="N871" s="88">
        <f>IF(COUNTIFS('GSTN-Diff Gross'!$D$7:$D$1006,BOOKS!E871,'GSTN-Diff Gross'!$R$7:$R$1006,"&lt;&gt;0")+COUNTIFS('GSTN-Diff Gross'!$D$7:$D$1006,BOOKS!E871,'GSTN-Diff Gross'!$S$7:$S$1006,"&lt;&gt;0")+COUNTIFS('GSTN-Diff Gross'!$D$7:$D$1006,BOOKS!E871,'GSTN-Diff Gross'!$T$7:$T$1006,"&lt;&gt;0")+COUNTIFS('GSTN-Diff Gross'!$D$7:$D$1006,BOOKS!E871,'GSTN-Diff Gross'!$U$7:$U$1006,"&lt;&gt;0")+COUNTIFS('GSTN-Diff Gross'!$D$7:$D$1006,BOOKS!E871,'GSTN-Diff Gross'!$V$7:$V$1006,"&lt;&gt;0"),BOOKS!K871,0)</f>
        <v>0</v>
      </c>
      <c r="O871" s="88">
        <f>IF(COUNTIFS('GSTN-Diff Gross'!$D$7:$D$1006,BOOKS!E871,'GSTN-Diff Gross'!$R$7:$R$1006,"&lt;&gt;0")+COUNTIFS('GSTN-Diff Gross'!$D$7:$D$1006,BOOKS!E871,'GSTN-Diff Gross'!$S$7:$S$1006,"&lt;&gt;0")+COUNTIFS('GSTN-Diff Gross'!$D$7:$D$1006,BOOKS!E871,'GSTN-Diff Gross'!$T$7:$T$1006,"&lt;&gt;0")+COUNTIFS('GSTN-Diff Gross'!$D$7:$D$1006,BOOKS!E871,'GSTN-Diff Gross'!$U$7:$U$1006,"&lt;&gt;0")+COUNTIFS('GSTN-Diff Gross'!$D$7:$D$1006,BOOKS!E871,'GSTN-Diff Gross'!$V$7:$V$1006,"&lt;&gt;0"),BOOKS!L871,0)</f>
        <v>0</v>
      </c>
      <c r="P871" s="88">
        <f>IF(COUNTIFS('GSTN-Diff Gross'!$D$7:$D$1006,BOOKS!E871,'GSTN-Diff Gross'!$R$7:$R$1006,"&lt;&gt;0")+COUNTIFS('GSTN-Diff Gross'!$D$7:$D$1006,BOOKS!E871,'GSTN-Diff Gross'!$S$7:$S$1006,"&lt;&gt;0")+COUNTIFS('GSTN-Diff Gross'!$D$7:$D$1006,BOOKS!E871,'GSTN-Diff Gross'!$T$7:$T$1006,"&lt;&gt;0")+COUNTIFS('GSTN-Diff Gross'!$D$7:$D$1006,BOOKS!E871,'GSTN-Diff Gross'!$U$7:$U$1006,"&lt;&gt;0")+COUNTIFS('GSTN-Diff Gross'!$D$7:$D$1006,BOOKS!E871,'GSTN-Diff Gross'!$V$7:$V$1006,"&lt;&gt;0"),BOOKS!M871,0)</f>
        <v>0</v>
      </c>
      <c r="Q871" s="84">
        <f>IFERROR(IF(B871="",0,SUMPRODUCT(('2A'!$D$6:$D$1005='GSTN-Bill Wise'!B871)*'2A'!$I$6:$I$1005)),0)</f>
        <v>0</v>
      </c>
      <c r="R871" s="44">
        <f>IFERROR(IF(B871="",0,SUMPRODUCT(('2A'!$D$6:$D$1005='GSTN-Bill Wise'!B871)*'2A'!$J$6:$J$1005)),0)</f>
        <v>0</v>
      </c>
      <c r="S871" s="44">
        <f>IFERROR(IF(B871="",0,SUMPRODUCT(('2A'!$D$6:$D$1005='GSTN-Bill Wise'!B871)*'2A'!$K$6:$K$1005)),0)</f>
        <v>0</v>
      </c>
      <c r="T871" s="44">
        <f>IFERROR(IF(B871="",0,SUMPRODUCT(('2A'!$D$6:$D$1005='GSTN-Bill Wise'!B871)*'2A'!$L$6:$L$1005)),0)</f>
        <v>0</v>
      </c>
      <c r="U871" s="44">
        <f>IFERROR(IF(B871="",0,SUMPRODUCT(('2A'!$D$6:$D$1005='GSTN-Bill Wise'!B871)*'2A'!$M$6:$M$1005)),0)</f>
        <v>0</v>
      </c>
      <c r="V871" s="111"/>
    </row>
    <row r="872" spans="1:22">
      <c r="A872" s="161">
        <f t="shared" si="100"/>
        <v>867</v>
      </c>
      <c r="B872" s="161" t="str">
        <f t="shared" si="94"/>
        <v/>
      </c>
      <c r="C872" s="161" t="str">
        <f>IF(COUNTIFS('GSTN-Diff Gross'!$D$7:$D$1006,BOOKS!E872,'GSTN-Diff Gross'!$R$7:$R$1006,"&lt;&gt;0")+COUNTIFS('GSTN-Diff Gross'!$D$7:$D$1006,BOOKS!E872,'GSTN-Diff Gross'!$S$7:$S$1006,"&lt;&gt;0")+COUNTIFS('GSTN-Diff Gross'!$D$7:$D$1006,BOOKS!E872,'GSTN-Diff Gross'!$T$7:$T$1006,"&lt;&gt;0")+COUNTIFS('GSTN-Diff Gross'!$D$7:$D$1006,BOOKS!E872,'GSTN-Diff Gross'!$U$7:$U$1006,"&lt;&gt;0")+COUNTIFS('GSTN-Diff Gross'!$D$7:$D$1006,BOOKS!E872,'GSTN-Diff Gross'!$V$7:$V$1006,"&lt;&gt;0"),BOOKS!E872,"")</f>
        <v/>
      </c>
      <c r="D872" s="41" t="str">
        <f>IF(COUNTIFS('GSTN-Diff Gross'!$D$7:$D$1006,BOOKS!E872,'GSTN-Diff Gross'!$R$7:$R$1006,"&lt;&gt;0")+COUNTIFS('GSTN-Diff Gross'!$D$7:$D$1006,BOOKS!E872,'GSTN-Diff Gross'!$S$7:$S$1006,"&lt;&gt;0")+COUNTIFS('GSTN-Diff Gross'!$D$7:$D$1006,BOOKS!E872,'GSTN-Diff Gross'!$T$7:$T$1006,"&lt;&gt;0")+COUNTIFS('GSTN-Diff Gross'!$D$7:$D$1006,BOOKS!E872,'GSTN-Diff Gross'!$U$7:$U$1006,"&lt;&gt;0")+COUNTIFS('GSTN-Diff Gross'!$D$7:$D$1006,BOOKS!E872,'GSTN-Diff Gross'!$V$7:$V$1006,"&lt;&gt;0"),BOOKS!F872,"")</f>
        <v/>
      </c>
      <c r="E872" s="68" t="str">
        <f>IF(COUNTIFS('GSTN-Diff Gross'!$D$7:$D$1006,BOOKS!E872,'GSTN-Diff Gross'!$R$7:$R$1006,"&lt;&gt;0")+COUNTIFS('GSTN-Diff Gross'!$D$7:$D$1006,BOOKS!E872,'GSTN-Diff Gross'!$S$7:$S$1006,"&lt;&gt;0")+COUNTIFS('GSTN-Diff Gross'!$D$7:$D$1006,BOOKS!E872,'GSTN-Diff Gross'!$T$7:$T$1006,"&lt;&gt;0")+COUNTIFS('GSTN-Diff Gross'!$D$7:$D$1006,BOOKS!E872,'GSTN-Diff Gross'!$U$7:$U$1006,"&lt;&gt;0")+COUNTIFS('GSTN-Diff Gross'!$D$7:$D$1006,BOOKS!E872,'GSTN-Diff Gross'!$V$7:$V$1006,"&lt;&gt;0"),BOOKS!G872,"")</f>
        <v/>
      </c>
      <c r="F872" s="90" t="str">
        <f>IF(COUNTIFS('GSTN-Diff Gross'!$D$7:$D$1006,BOOKS!E872,'GSTN-Diff Gross'!$R$7:$R$1006,"&lt;&gt;0")+COUNTIFS('GSTN-Diff Gross'!$D$7:$D$1006,BOOKS!E872,'GSTN-Diff Gross'!$S$7:$S$1006,"&lt;&gt;0")+COUNTIFS('GSTN-Diff Gross'!$D$7:$D$1006,BOOKS!E872,'GSTN-Diff Gross'!$T$7:$T$1006,"&lt;&gt;0")+COUNTIFS('GSTN-Diff Gross'!$D$7:$D$1006,BOOKS!E872,'GSTN-Diff Gross'!$U$7:$U$1006,"&lt;&gt;0")+COUNTIFS('GSTN-Diff Gross'!$D$7:$D$1006,BOOKS!E872,'GSTN-Diff Gross'!$V$7:$V$1006,"&lt;&gt;0"),BOOKS!H872,"")</f>
        <v/>
      </c>
      <c r="G872" s="167">
        <f t="shared" si="95"/>
        <v>0</v>
      </c>
      <c r="H872" s="167">
        <f t="shared" si="96"/>
        <v>0</v>
      </c>
      <c r="I872" s="167">
        <f t="shared" si="97"/>
        <v>0</v>
      </c>
      <c r="J872" s="167">
        <f t="shared" si="98"/>
        <v>0</v>
      </c>
      <c r="K872" s="167">
        <f t="shared" si="99"/>
        <v>0</v>
      </c>
      <c r="L872" s="99">
        <f>IF(COUNTIFS('GSTN-Diff Gross'!$D$7:$D$1006,BOOKS!E872,'GSTN-Diff Gross'!$R$7:$R$1006,"&lt;&gt;0")+COUNTIFS('GSTN-Diff Gross'!$D$7:$D$1006,BOOKS!E872,'GSTN-Diff Gross'!$S$7:$S$1006,"&lt;&gt;0")+COUNTIFS('GSTN-Diff Gross'!$D$7:$D$1006,BOOKS!E872,'GSTN-Diff Gross'!$T$7:$T$1006,"&lt;&gt;0")+COUNTIFS('GSTN-Diff Gross'!$D$7:$D$1006,BOOKS!E872,'GSTN-Diff Gross'!$U$7:$U$1006,"&lt;&gt;0")+COUNTIFS('GSTN-Diff Gross'!$D$7:$D$1006,BOOKS!E872,'GSTN-Diff Gross'!$V$7:$V$1006,"&lt;&gt;0"),BOOKS!I872,0)</f>
        <v>0</v>
      </c>
      <c r="M872" s="100">
        <f>IF(COUNTIFS('GSTN-Diff Gross'!$D$7:$D$1006,BOOKS!E872,'GSTN-Diff Gross'!$R$7:$R$1006,"&lt;&gt;0")+COUNTIFS('GSTN-Diff Gross'!$D$7:$D$1006,BOOKS!E872,'GSTN-Diff Gross'!$S$7:$S$1006,"&lt;&gt;0")+COUNTIFS('GSTN-Diff Gross'!$D$7:$D$1006,BOOKS!E872,'GSTN-Diff Gross'!$T$7:$T$1006,"&lt;&gt;0")+COUNTIFS('GSTN-Diff Gross'!$D$7:$D$1006,BOOKS!E872,'GSTN-Diff Gross'!$U$7:$U$1006,"&lt;&gt;0")+COUNTIFS('GSTN-Diff Gross'!$D$7:$D$1006,BOOKS!E872,'GSTN-Diff Gross'!$V$7:$V$1006,"&lt;&gt;0"),BOOKS!J872,0)</f>
        <v>0</v>
      </c>
      <c r="N872" s="100">
        <f>IF(COUNTIFS('GSTN-Diff Gross'!$D$7:$D$1006,BOOKS!E872,'GSTN-Diff Gross'!$R$7:$R$1006,"&lt;&gt;0")+COUNTIFS('GSTN-Diff Gross'!$D$7:$D$1006,BOOKS!E872,'GSTN-Diff Gross'!$S$7:$S$1006,"&lt;&gt;0")+COUNTIFS('GSTN-Diff Gross'!$D$7:$D$1006,BOOKS!E872,'GSTN-Diff Gross'!$T$7:$T$1006,"&lt;&gt;0")+COUNTIFS('GSTN-Diff Gross'!$D$7:$D$1006,BOOKS!E872,'GSTN-Diff Gross'!$U$7:$U$1006,"&lt;&gt;0")+COUNTIFS('GSTN-Diff Gross'!$D$7:$D$1006,BOOKS!E872,'GSTN-Diff Gross'!$V$7:$V$1006,"&lt;&gt;0"),BOOKS!K872,0)</f>
        <v>0</v>
      </c>
      <c r="O872" s="100">
        <f>IF(COUNTIFS('GSTN-Diff Gross'!$D$7:$D$1006,BOOKS!E872,'GSTN-Diff Gross'!$R$7:$R$1006,"&lt;&gt;0")+COUNTIFS('GSTN-Diff Gross'!$D$7:$D$1006,BOOKS!E872,'GSTN-Diff Gross'!$S$7:$S$1006,"&lt;&gt;0")+COUNTIFS('GSTN-Diff Gross'!$D$7:$D$1006,BOOKS!E872,'GSTN-Diff Gross'!$T$7:$T$1006,"&lt;&gt;0")+COUNTIFS('GSTN-Diff Gross'!$D$7:$D$1006,BOOKS!E872,'GSTN-Diff Gross'!$U$7:$U$1006,"&lt;&gt;0")+COUNTIFS('GSTN-Diff Gross'!$D$7:$D$1006,BOOKS!E872,'GSTN-Diff Gross'!$V$7:$V$1006,"&lt;&gt;0"),BOOKS!L872,0)</f>
        <v>0</v>
      </c>
      <c r="P872" s="100">
        <f>IF(COUNTIFS('GSTN-Diff Gross'!$D$7:$D$1006,BOOKS!E872,'GSTN-Diff Gross'!$R$7:$R$1006,"&lt;&gt;0")+COUNTIFS('GSTN-Diff Gross'!$D$7:$D$1006,BOOKS!E872,'GSTN-Diff Gross'!$S$7:$S$1006,"&lt;&gt;0")+COUNTIFS('GSTN-Diff Gross'!$D$7:$D$1006,BOOKS!E872,'GSTN-Diff Gross'!$T$7:$T$1006,"&lt;&gt;0")+COUNTIFS('GSTN-Diff Gross'!$D$7:$D$1006,BOOKS!E872,'GSTN-Diff Gross'!$U$7:$U$1006,"&lt;&gt;0")+COUNTIFS('GSTN-Diff Gross'!$D$7:$D$1006,BOOKS!E872,'GSTN-Diff Gross'!$V$7:$V$1006,"&lt;&gt;0"),BOOKS!M872,0)</f>
        <v>0</v>
      </c>
      <c r="Q872" s="94">
        <f>IFERROR(IF(B872="",0,SUMPRODUCT(('2A'!$D$6:$D$1005='GSTN-Bill Wise'!B872)*'2A'!$I$6:$I$1005)),0)</f>
        <v>0</v>
      </c>
      <c r="R872" s="95">
        <f>IFERROR(IF(B872="",0,SUMPRODUCT(('2A'!$D$6:$D$1005='GSTN-Bill Wise'!B872)*'2A'!$J$6:$J$1005)),0)</f>
        <v>0</v>
      </c>
      <c r="S872" s="95">
        <f>IFERROR(IF(B872="",0,SUMPRODUCT(('2A'!$D$6:$D$1005='GSTN-Bill Wise'!B872)*'2A'!$K$6:$K$1005)),0)</f>
        <v>0</v>
      </c>
      <c r="T872" s="95">
        <f>IFERROR(IF(B872="",0,SUMPRODUCT(('2A'!$D$6:$D$1005='GSTN-Bill Wise'!B872)*'2A'!$L$6:$L$1005)),0)</f>
        <v>0</v>
      </c>
      <c r="U872" s="95">
        <f>IFERROR(IF(B872="",0,SUMPRODUCT(('2A'!$D$6:$D$1005='GSTN-Bill Wise'!B872)*'2A'!$M$6:$M$1005)),0)</f>
        <v>0</v>
      </c>
      <c r="V872" s="111"/>
    </row>
    <row r="873" spans="1:22">
      <c r="A873" s="162">
        <f t="shared" si="100"/>
        <v>868</v>
      </c>
      <c r="B873" s="162" t="str">
        <f t="shared" si="94"/>
        <v/>
      </c>
      <c r="C873" s="162" t="str">
        <f>IF(COUNTIFS('GSTN-Diff Gross'!$D$7:$D$1006,BOOKS!E873,'GSTN-Diff Gross'!$R$7:$R$1006,"&lt;&gt;0")+COUNTIFS('GSTN-Diff Gross'!$D$7:$D$1006,BOOKS!E873,'GSTN-Diff Gross'!$S$7:$S$1006,"&lt;&gt;0")+COUNTIFS('GSTN-Diff Gross'!$D$7:$D$1006,BOOKS!E873,'GSTN-Diff Gross'!$T$7:$T$1006,"&lt;&gt;0")+COUNTIFS('GSTN-Diff Gross'!$D$7:$D$1006,BOOKS!E873,'GSTN-Diff Gross'!$U$7:$U$1006,"&lt;&gt;0")+COUNTIFS('GSTN-Diff Gross'!$D$7:$D$1006,BOOKS!E873,'GSTN-Diff Gross'!$V$7:$V$1006,"&lt;&gt;0"),BOOKS!E873,"")</f>
        <v/>
      </c>
      <c r="D873" s="44" t="str">
        <f>IF(COUNTIFS('GSTN-Diff Gross'!$D$7:$D$1006,BOOKS!E873,'GSTN-Diff Gross'!$R$7:$R$1006,"&lt;&gt;0")+COUNTIFS('GSTN-Diff Gross'!$D$7:$D$1006,BOOKS!E873,'GSTN-Diff Gross'!$S$7:$S$1006,"&lt;&gt;0")+COUNTIFS('GSTN-Diff Gross'!$D$7:$D$1006,BOOKS!E873,'GSTN-Diff Gross'!$T$7:$T$1006,"&lt;&gt;0")+COUNTIFS('GSTN-Diff Gross'!$D$7:$D$1006,BOOKS!E873,'GSTN-Diff Gross'!$U$7:$U$1006,"&lt;&gt;0")+COUNTIFS('GSTN-Diff Gross'!$D$7:$D$1006,BOOKS!E873,'GSTN-Diff Gross'!$V$7:$V$1006,"&lt;&gt;0"),BOOKS!F873,"")</f>
        <v/>
      </c>
      <c r="E873" s="67" t="str">
        <f>IF(COUNTIFS('GSTN-Diff Gross'!$D$7:$D$1006,BOOKS!E873,'GSTN-Diff Gross'!$R$7:$R$1006,"&lt;&gt;0")+COUNTIFS('GSTN-Diff Gross'!$D$7:$D$1006,BOOKS!E873,'GSTN-Diff Gross'!$S$7:$S$1006,"&lt;&gt;0")+COUNTIFS('GSTN-Diff Gross'!$D$7:$D$1006,BOOKS!E873,'GSTN-Diff Gross'!$T$7:$T$1006,"&lt;&gt;0")+COUNTIFS('GSTN-Diff Gross'!$D$7:$D$1006,BOOKS!E873,'GSTN-Diff Gross'!$U$7:$U$1006,"&lt;&gt;0")+COUNTIFS('GSTN-Diff Gross'!$D$7:$D$1006,BOOKS!E873,'GSTN-Diff Gross'!$V$7:$V$1006,"&lt;&gt;0"),BOOKS!G873,"")</f>
        <v/>
      </c>
      <c r="F873" s="89" t="str">
        <f>IF(COUNTIFS('GSTN-Diff Gross'!$D$7:$D$1006,BOOKS!E873,'GSTN-Diff Gross'!$R$7:$R$1006,"&lt;&gt;0")+COUNTIFS('GSTN-Diff Gross'!$D$7:$D$1006,BOOKS!E873,'GSTN-Diff Gross'!$S$7:$S$1006,"&lt;&gt;0")+COUNTIFS('GSTN-Diff Gross'!$D$7:$D$1006,BOOKS!E873,'GSTN-Diff Gross'!$T$7:$T$1006,"&lt;&gt;0")+COUNTIFS('GSTN-Diff Gross'!$D$7:$D$1006,BOOKS!E873,'GSTN-Diff Gross'!$U$7:$U$1006,"&lt;&gt;0")+COUNTIFS('GSTN-Diff Gross'!$D$7:$D$1006,BOOKS!E873,'GSTN-Diff Gross'!$V$7:$V$1006,"&lt;&gt;0"),BOOKS!H873,"")</f>
        <v/>
      </c>
      <c r="G873" s="96">
        <f t="shared" si="95"/>
        <v>0</v>
      </c>
      <c r="H873" s="96">
        <f t="shared" si="96"/>
        <v>0</v>
      </c>
      <c r="I873" s="97">
        <f t="shared" si="97"/>
        <v>0</v>
      </c>
      <c r="J873" s="98">
        <f t="shared" si="98"/>
        <v>0</v>
      </c>
      <c r="K873" s="96">
        <f t="shared" si="99"/>
        <v>0</v>
      </c>
      <c r="L873" s="93">
        <f>IF(COUNTIFS('GSTN-Diff Gross'!$D$7:$D$1006,BOOKS!E873,'GSTN-Diff Gross'!$R$7:$R$1006,"&lt;&gt;0")+COUNTIFS('GSTN-Diff Gross'!$D$7:$D$1006,BOOKS!E873,'GSTN-Diff Gross'!$S$7:$S$1006,"&lt;&gt;0")+COUNTIFS('GSTN-Diff Gross'!$D$7:$D$1006,BOOKS!E873,'GSTN-Diff Gross'!$T$7:$T$1006,"&lt;&gt;0")+COUNTIFS('GSTN-Diff Gross'!$D$7:$D$1006,BOOKS!E873,'GSTN-Diff Gross'!$U$7:$U$1006,"&lt;&gt;0")+COUNTIFS('GSTN-Diff Gross'!$D$7:$D$1006,BOOKS!E873,'GSTN-Diff Gross'!$V$7:$V$1006,"&lt;&gt;0"),BOOKS!I873,0)</f>
        <v>0</v>
      </c>
      <c r="M873" s="88">
        <f>IF(COUNTIFS('GSTN-Diff Gross'!$D$7:$D$1006,BOOKS!E873,'GSTN-Diff Gross'!$R$7:$R$1006,"&lt;&gt;0")+COUNTIFS('GSTN-Diff Gross'!$D$7:$D$1006,BOOKS!E873,'GSTN-Diff Gross'!$S$7:$S$1006,"&lt;&gt;0")+COUNTIFS('GSTN-Diff Gross'!$D$7:$D$1006,BOOKS!E873,'GSTN-Diff Gross'!$T$7:$T$1006,"&lt;&gt;0")+COUNTIFS('GSTN-Diff Gross'!$D$7:$D$1006,BOOKS!E873,'GSTN-Diff Gross'!$U$7:$U$1006,"&lt;&gt;0")+COUNTIFS('GSTN-Diff Gross'!$D$7:$D$1006,BOOKS!E873,'GSTN-Diff Gross'!$V$7:$V$1006,"&lt;&gt;0"),BOOKS!J873,0)</f>
        <v>0</v>
      </c>
      <c r="N873" s="88">
        <f>IF(COUNTIFS('GSTN-Diff Gross'!$D$7:$D$1006,BOOKS!E873,'GSTN-Diff Gross'!$R$7:$R$1006,"&lt;&gt;0")+COUNTIFS('GSTN-Diff Gross'!$D$7:$D$1006,BOOKS!E873,'GSTN-Diff Gross'!$S$7:$S$1006,"&lt;&gt;0")+COUNTIFS('GSTN-Diff Gross'!$D$7:$D$1006,BOOKS!E873,'GSTN-Diff Gross'!$T$7:$T$1006,"&lt;&gt;0")+COUNTIFS('GSTN-Diff Gross'!$D$7:$D$1006,BOOKS!E873,'GSTN-Diff Gross'!$U$7:$U$1006,"&lt;&gt;0")+COUNTIFS('GSTN-Diff Gross'!$D$7:$D$1006,BOOKS!E873,'GSTN-Diff Gross'!$V$7:$V$1006,"&lt;&gt;0"),BOOKS!K873,0)</f>
        <v>0</v>
      </c>
      <c r="O873" s="88">
        <f>IF(COUNTIFS('GSTN-Diff Gross'!$D$7:$D$1006,BOOKS!E873,'GSTN-Diff Gross'!$R$7:$R$1006,"&lt;&gt;0")+COUNTIFS('GSTN-Diff Gross'!$D$7:$D$1006,BOOKS!E873,'GSTN-Diff Gross'!$S$7:$S$1006,"&lt;&gt;0")+COUNTIFS('GSTN-Diff Gross'!$D$7:$D$1006,BOOKS!E873,'GSTN-Diff Gross'!$T$7:$T$1006,"&lt;&gt;0")+COUNTIFS('GSTN-Diff Gross'!$D$7:$D$1006,BOOKS!E873,'GSTN-Diff Gross'!$U$7:$U$1006,"&lt;&gt;0")+COUNTIFS('GSTN-Diff Gross'!$D$7:$D$1006,BOOKS!E873,'GSTN-Diff Gross'!$V$7:$V$1006,"&lt;&gt;0"),BOOKS!L873,0)</f>
        <v>0</v>
      </c>
      <c r="P873" s="88">
        <f>IF(COUNTIFS('GSTN-Diff Gross'!$D$7:$D$1006,BOOKS!E873,'GSTN-Diff Gross'!$R$7:$R$1006,"&lt;&gt;0")+COUNTIFS('GSTN-Diff Gross'!$D$7:$D$1006,BOOKS!E873,'GSTN-Diff Gross'!$S$7:$S$1006,"&lt;&gt;0")+COUNTIFS('GSTN-Diff Gross'!$D$7:$D$1006,BOOKS!E873,'GSTN-Diff Gross'!$T$7:$T$1006,"&lt;&gt;0")+COUNTIFS('GSTN-Diff Gross'!$D$7:$D$1006,BOOKS!E873,'GSTN-Diff Gross'!$U$7:$U$1006,"&lt;&gt;0")+COUNTIFS('GSTN-Diff Gross'!$D$7:$D$1006,BOOKS!E873,'GSTN-Diff Gross'!$V$7:$V$1006,"&lt;&gt;0"),BOOKS!M873,0)</f>
        <v>0</v>
      </c>
      <c r="Q873" s="84">
        <f>IFERROR(IF(B873="",0,SUMPRODUCT(('2A'!$D$6:$D$1005='GSTN-Bill Wise'!B873)*'2A'!$I$6:$I$1005)),0)</f>
        <v>0</v>
      </c>
      <c r="R873" s="44">
        <f>IFERROR(IF(B873="",0,SUMPRODUCT(('2A'!$D$6:$D$1005='GSTN-Bill Wise'!B873)*'2A'!$J$6:$J$1005)),0)</f>
        <v>0</v>
      </c>
      <c r="S873" s="44">
        <f>IFERROR(IF(B873="",0,SUMPRODUCT(('2A'!$D$6:$D$1005='GSTN-Bill Wise'!B873)*'2A'!$K$6:$K$1005)),0)</f>
        <v>0</v>
      </c>
      <c r="T873" s="44">
        <f>IFERROR(IF(B873="",0,SUMPRODUCT(('2A'!$D$6:$D$1005='GSTN-Bill Wise'!B873)*'2A'!$L$6:$L$1005)),0)</f>
        <v>0</v>
      </c>
      <c r="U873" s="44">
        <f>IFERROR(IF(B873="",0,SUMPRODUCT(('2A'!$D$6:$D$1005='GSTN-Bill Wise'!B873)*'2A'!$M$6:$M$1005)),0)</f>
        <v>0</v>
      </c>
      <c r="V873" s="111"/>
    </row>
    <row r="874" spans="1:22">
      <c r="A874" s="161">
        <f t="shared" si="100"/>
        <v>869</v>
      </c>
      <c r="B874" s="161" t="str">
        <f t="shared" si="94"/>
        <v/>
      </c>
      <c r="C874" s="161" t="str">
        <f>IF(COUNTIFS('GSTN-Diff Gross'!$D$7:$D$1006,BOOKS!E874,'GSTN-Diff Gross'!$R$7:$R$1006,"&lt;&gt;0")+COUNTIFS('GSTN-Diff Gross'!$D$7:$D$1006,BOOKS!E874,'GSTN-Diff Gross'!$S$7:$S$1006,"&lt;&gt;0")+COUNTIFS('GSTN-Diff Gross'!$D$7:$D$1006,BOOKS!E874,'GSTN-Diff Gross'!$T$7:$T$1006,"&lt;&gt;0")+COUNTIFS('GSTN-Diff Gross'!$D$7:$D$1006,BOOKS!E874,'GSTN-Diff Gross'!$U$7:$U$1006,"&lt;&gt;0")+COUNTIFS('GSTN-Diff Gross'!$D$7:$D$1006,BOOKS!E874,'GSTN-Diff Gross'!$V$7:$V$1006,"&lt;&gt;0"),BOOKS!E874,"")</f>
        <v/>
      </c>
      <c r="D874" s="41" t="str">
        <f>IF(COUNTIFS('GSTN-Diff Gross'!$D$7:$D$1006,BOOKS!E874,'GSTN-Diff Gross'!$R$7:$R$1006,"&lt;&gt;0")+COUNTIFS('GSTN-Diff Gross'!$D$7:$D$1006,BOOKS!E874,'GSTN-Diff Gross'!$S$7:$S$1006,"&lt;&gt;0")+COUNTIFS('GSTN-Diff Gross'!$D$7:$D$1006,BOOKS!E874,'GSTN-Diff Gross'!$T$7:$T$1006,"&lt;&gt;0")+COUNTIFS('GSTN-Diff Gross'!$D$7:$D$1006,BOOKS!E874,'GSTN-Diff Gross'!$U$7:$U$1006,"&lt;&gt;0")+COUNTIFS('GSTN-Diff Gross'!$D$7:$D$1006,BOOKS!E874,'GSTN-Diff Gross'!$V$7:$V$1006,"&lt;&gt;0"),BOOKS!F874,"")</f>
        <v/>
      </c>
      <c r="E874" s="68" t="str">
        <f>IF(COUNTIFS('GSTN-Diff Gross'!$D$7:$D$1006,BOOKS!E874,'GSTN-Diff Gross'!$R$7:$R$1006,"&lt;&gt;0")+COUNTIFS('GSTN-Diff Gross'!$D$7:$D$1006,BOOKS!E874,'GSTN-Diff Gross'!$S$7:$S$1006,"&lt;&gt;0")+COUNTIFS('GSTN-Diff Gross'!$D$7:$D$1006,BOOKS!E874,'GSTN-Diff Gross'!$T$7:$T$1006,"&lt;&gt;0")+COUNTIFS('GSTN-Diff Gross'!$D$7:$D$1006,BOOKS!E874,'GSTN-Diff Gross'!$U$7:$U$1006,"&lt;&gt;0")+COUNTIFS('GSTN-Diff Gross'!$D$7:$D$1006,BOOKS!E874,'GSTN-Diff Gross'!$V$7:$V$1006,"&lt;&gt;0"),BOOKS!G874,"")</f>
        <v/>
      </c>
      <c r="F874" s="90" t="str">
        <f>IF(COUNTIFS('GSTN-Diff Gross'!$D$7:$D$1006,BOOKS!E874,'GSTN-Diff Gross'!$R$7:$R$1006,"&lt;&gt;0")+COUNTIFS('GSTN-Diff Gross'!$D$7:$D$1006,BOOKS!E874,'GSTN-Diff Gross'!$S$7:$S$1006,"&lt;&gt;0")+COUNTIFS('GSTN-Diff Gross'!$D$7:$D$1006,BOOKS!E874,'GSTN-Diff Gross'!$T$7:$T$1006,"&lt;&gt;0")+COUNTIFS('GSTN-Diff Gross'!$D$7:$D$1006,BOOKS!E874,'GSTN-Diff Gross'!$U$7:$U$1006,"&lt;&gt;0")+COUNTIFS('GSTN-Diff Gross'!$D$7:$D$1006,BOOKS!E874,'GSTN-Diff Gross'!$V$7:$V$1006,"&lt;&gt;0"),BOOKS!H874,"")</f>
        <v/>
      </c>
      <c r="G874" s="167">
        <f t="shared" si="95"/>
        <v>0</v>
      </c>
      <c r="H874" s="167">
        <f t="shared" si="96"/>
        <v>0</v>
      </c>
      <c r="I874" s="167">
        <f t="shared" si="97"/>
        <v>0</v>
      </c>
      <c r="J874" s="167">
        <f t="shared" si="98"/>
        <v>0</v>
      </c>
      <c r="K874" s="167">
        <f t="shared" si="99"/>
        <v>0</v>
      </c>
      <c r="L874" s="99">
        <f>IF(COUNTIFS('GSTN-Diff Gross'!$D$7:$D$1006,BOOKS!E874,'GSTN-Diff Gross'!$R$7:$R$1006,"&lt;&gt;0")+COUNTIFS('GSTN-Diff Gross'!$D$7:$D$1006,BOOKS!E874,'GSTN-Diff Gross'!$S$7:$S$1006,"&lt;&gt;0")+COUNTIFS('GSTN-Diff Gross'!$D$7:$D$1006,BOOKS!E874,'GSTN-Diff Gross'!$T$7:$T$1006,"&lt;&gt;0")+COUNTIFS('GSTN-Diff Gross'!$D$7:$D$1006,BOOKS!E874,'GSTN-Diff Gross'!$U$7:$U$1006,"&lt;&gt;0")+COUNTIFS('GSTN-Diff Gross'!$D$7:$D$1006,BOOKS!E874,'GSTN-Diff Gross'!$V$7:$V$1006,"&lt;&gt;0"),BOOKS!I874,0)</f>
        <v>0</v>
      </c>
      <c r="M874" s="100">
        <f>IF(COUNTIFS('GSTN-Diff Gross'!$D$7:$D$1006,BOOKS!E874,'GSTN-Diff Gross'!$R$7:$R$1006,"&lt;&gt;0")+COUNTIFS('GSTN-Diff Gross'!$D$7:$D$1006,BOOKS!E874,'GSTN-Diff Gross'!$S$7:$S$1006,"&lt;&gt;0")+COUNTIFS('GSTN-Diff Gross'!$D$7:$D$1006,BOOKS!E874,'GSTN-Diff Gross'!$T$7:$T$1006,"&lt;&gt;0")+COUNTIFS('GSTN-Diff Gross'!$D$7:$D$1006,BOOKS!E874,'GSTN-Diff Gross'!$U$7:$U$1006,"&lt;&gt;0")+COUNTIFS('GSTN-Diff Gross'!$D$7:$D$1006,BOOKS!E874,'GSTN-Diff Gross'!$V$7:$V$1006,"&lt;&gt;0"),BOOKS!J874,0)</f>
        <v>0</v>
      </c>
      <c r="N874" s="100">
        <f>IF(COUNTIFS('GSTN-Diff Gross'!$D$7:$D$1006,BOOKS!E874,'GSTN-Diff Gross'!$R$7:$R$1006,"&lt;&gt;0")+COUNTIFS('GSTN-Diff Gross'!$D$7:$D$1006,BOOKS!E874,'GSTN-Diff Gross'!$S$7:$S$1006,"&lt;&gt;0")+COUNTIFS('GSTN-Diff Gross'!$D$7:$D$1006,BOOKS!E874,'GSTN-Diff Gross'!$T$7:$T$1006,"&lt;&gt;0")+COUNTIFS('GSTN-Diff Gross'!$D$7:$D$1006,BOOKS!E874,'GSTN-Diff Gross'!$U$7:$U$1006,"&lt;&gt;0")+COUNTIFS('GSTN-Diff Gross'!$D$7:$D$1006,BOOKS!E874,'GSTN-Diff Gross'!$V$7:$V$1006,"&lt;&gt;0"),BOOKS!K874,0)</f>
        <v>0</v>
      </c>
      <c r="O874" s="100">
        <f>IF(COUNTIFS('GSTN-Diff Gross'!$D$7:$D$1006,BOOKS!E874,'GSTN-Diff Gross'!$R$7:$R$1006,"&lt;&gt;0")+COUNTIFS('GSTN-Diff Gross'!$D$7:$D$1006,BOOKS!E874,'GSTN-Diff Gross'!$S$7:$S$1006,"&lt;&gt;0")+COUNTIFS('GSTN-Diff Gross'!$D$7:$D$1006,BOOKS!E874,'GSTN-Diff Gross'!$T$7:$T$1006,"&lt;&gt;0")+COUNTIFS('GSTN-Diff Gross'!$D$7:$D$1006,BOOKS!E874,'GSTN-Diff Gross'!$U$7:$U$1006,"&lt;&gt;0")+COUNTIFS('GSTN-Diff Gross'!$D$7:$D$1006,BOOKS!E874,'GSTN-Diff Gross'!$V$7:$V$1006,"&lt;&gt;0"),BOOKS!L874,0)</f>
        <v>0</v>
      </c>
      <c r="P874" s="100">
        <f>IF(COUNTIFS('GSTN-Diff Gross'!$D$7:$D$1006,BOOKS!E874,'GSTN-Diff Gross'!$R$7:$R$1006,"&lt;&gt;0")+COUNTIFS('GSTN-Diff Gross'!$D$7:$D$1006,BOOKS!E874,'GSTN-Diff Gross'!$S$7:$S$1006,"&lt;&gt;0")+COUNTIFS('GSTN-Diff Gross'!$D$7:$D$1006,BOOKS!E874,'GSTN-Diff Gross'!$T$7:$T$1006,"&lt;&gt;0")+COUNTIFS('GSTN-Diff Gross'!$D$7:$D$1006,BOOKS!E874,'GSTN-Diff Gross'!$U$7:$U$1006,"&lt;&gt;0")+COUNTIFS('GSTN-Diff Gross'!$D$7:$D$1006,BOOKS!E874,'GSTN-Diff Gross'!$V$7:$V$1006,"&lt;&gt;0"),BOOKS!M874,0)</f>
        <v>0</v>
      </c>
      <c r="Q874" s="94">
        <f>IFERROR(IF(B874="",0,SUMPRODUCT(('2A'!$D$6:$D$1005='GSTN-Bill Wise'!B874)*'2A'!$I$6:$I$1005)),0)</f>
        <v>0</v>
      </c>
      <c r="R874" s="95">
        <f>IFERROR(IF(B874="",0,SUMPRODUCT(('2A'!$D$6:$D$1005='GSTN-Bill Wise'!B874)*'2A'!$J$6:$J$1005)),0)</f>
        <v>0</v>
      </c>
      <c r="S874" s="95">
        <f>IFERROR(IF(B874="",0,SUMPRODUCT(('2A'!$D$6:$D$1005='GSTN-Bill Wise'!B874)*'2A'!$K$6:$K$1005)),0)</f>
        <v>0</v>
      </c>
      <c r="T874" s="95">
        <f>IFERROR(IF(B874="",0,SUMPRODUCT(('2A'!$D$6:$D$1005='GSTN-Bill Wise'!B874)*'2A'!$L$6:$L$1005)),0)</f>
        <v>0</v>
      </c>
      <c r="U874" s="95">
        <f>IFERROR(IF(B874="",0,SUMPRODUCT(('2A'!$D$6:$D$1005='GSTN-Bill Wise'!B874)*'2A'!$M$6:$M$1005)),0)</f>
        <v>0</v>
      </c>
      <c r="V874" s="111"/>
    </row>
    <row r="875" spans="1:22">
      <c r="A875" s="162">
        <f t="shared" si="100"/>
        <v>870</v>
      </c>
      <c r="B875" s="162" t="str">
        <f t="shared" si="94"/>
        <v/>
      </c>
      <c r="C875" s="162" t="str">
        <f>IF(COUNTIFS('GSTN-Diff Gross'!$D$7:$D$1006,BOOKS!E875,'GSTN-Diff Gross'!$R$7:$R$1006,"&lt;&gt;0")+COUNTIFS('GSTN-Diff Gross'!$D$7:$D$1006,BOOKS!E875,'GSTN-Diff Gross'!$S$7:$S$1006,"&lt;&gt;0")+COUNTIFS('GSTN-Diff Gross'!$D$7:$D$1006,BOOKS!E875,'GSTN-Diff Gross'!$T$7:$T$1006,"&lt;&gt;0")+COUNTIFS('GSTN-Diff Gross'!$D$7:$D$1006,BOOKS!E875,'GSTN-Diff Gross'!$U$7:$U$1006,"&lt;&gt;0")+COUNTIFS('GSTN-Diff Gross'!$D$7:$D$1006,BOOKS!E875,'GSTN-Diff Gross'!$V$7:$V$1006,"&lt;&gt;0"),BOOKS!E875,"")</f>
        <v/>
      </c>
      <c r="D875" s="44" t="str">
        <f>IF(COUNTIFS('GSTN-Diff Gross'!$D$7:$D$1006,BOOKS!E875,'GSTN-Diff Gross'!$R$7:$R$1006,"&lt;&gt;0")+COUNTIFS('GSTN-Diff Gross'!$D$7:$D$1006,BOOKS!E875,'GSTN-Diff Gross'!$S$7:$S$1006,"&lt;&gt;0")+COUNTIFS('GSTN-Diff Gross'!$D$7:$D$1006,BOOKS!E875,'GSTN-Diff Gross'!$T$7:$T$1006,"&lt;&gt;0")+COUNTIFS('GSTN-Diff Gross'!$D$7:$D$1006,BOOKS!E875,'GSTN-Diff Gross'!$U$7:$U$1006,"&lt;&gt;0")+COUNTIFS('GSTN-Diff Gross'!$D$7:$D$1006,BOOKS!E875,'GSTN-Diff Gross'!$V$7:$V$1006,"&lt;&gt;0"),BOOKS!F875,"")</f>
        <v/>
      </c>
      <c r="E875" s="67" t="str">
        <f>IF(COUNTIFS('GSTN-Diff Gross'!$D$7:$D$1006,BOOKS!E875,'GSTN-Diff Gross'!$R$7:$R$1006,"&lt;&gt;0")+COUNTIFS('GSTN-Diff Gross'!$D$7:$D$1006,BOOKS!E875,'GSTN-Diff Gross'!$S$7:$S$1006,"&lt;&gt;0")+COUNTIFS('GSTN-Diff Gross'!$D$7:$D$1006,BOOKS!E875,'GSTN-Diff Gross'!$T$7:$T$1006,"&lt;&gt;0")+COUNTIFS('GSTN-Diff Gross'!$D$7:$D$1006,BOOKS!E875,'GSTN-Diff Gross'!$U$7:$U$1006,"&lt;&gt;0")+COUNTIFS('GSTN-Diff Gross'!$D$7:$D$1006,BOOKS!E875,'GSTN-Diff Gross'!$V$7:$V$1006,"&lt;&gt;0"),BOOKS!G875,"")</f>
        <v/>
      </c>
      <c r="F875" s="89" t="str">
        <f>IF(COUNTIFS('GSTN-Diff Gross'!$D$7:$D$1006,BOOKS!E875,'GSTN-Diff Gross'!$R$7:$R$1006,"&lt;&gt;0")+COUNTIFS('GSTN-Diff Gross'!$D$7:$D$1006,BOOKS!E875,'GSTN-Diff Gross'!$S$7:$S$1006,"&lt;&gt;0")+COUNTIFS('GSTN-Diff Gross'!$D$7:$D$1006,BOOKS!E875,'GSTN-Diff Gross'!$T$7:$T$1006,"&lt;&gt;0")+COUNTIFS('GSTN-Diff Gross'!$D$7:$D$1006,BOOKS!E875,'GSTN-Diff Gross'!$U$7:$U$1006,"&lt;&gt;0")+COUNTIFS('GSTN-Diff Gross'!$D$7:$D$1006,BOOKS!E875,'GSTN-Diff Gross'!$V$7:$V$1006,"&lt;&gt;0"),BOOKS!H875,"")</f>
        <v/>
      </c>
      <c r="G875" s="96">
        <f t="shared" si="95"/>
        <v>0</v>
      </c>
      <c r="H875" s="96">
        <f t="shared" si="96"/>
        <v>0</v>
      </c>
      <c r="I875" s="97">
        <f t="shared" si="97"/>
        <v>0</v>
      </c>
      <c r="J875" s="98">
        <f t="shared" si="98"/>
        <v>0</v>
      </c>
      <c r="K875" s="96">
        <f t="shared" si="99"/>
        <v>0</v>
      </c>
      <c r="L875" s="93">
        <f>IF(COUNTIFS('GSTN-Diff Gross'!$D$7:$D$1006,BOOKS!E875,'GSTN-Diff Gross'!$R$7:$R$1006,"&lt;&gt;0")+COUNTIFS('GSTN-Diff Gross'!$D$7:$D$1006,BOOKS!E875,'GSTN-Diff Gross'!$S$7:$S$1006,"&lt;&gt;0")+COUNTIFS('GSTN-Diff Gross'!$D$7:$D$1006,BOOKS!E875,'GSTN-Diff Gross'!$T$7:$T$1006,"&lt;&gt;0")+COUNTIFS('GSTN-Diff Gross'!$D$7:$D$1006,BOOKS!E875,'GSTN-Diff Gross'!$U$7:$U$1006,"&lt;&gt;0")+COUNTIFS('GSTN-Diff Gross'!$D$7:$D$1006,BOOKS!E875,'GSTN-Diff Gross'!$V$7:$V$1006,"&lt;&gt;0"),BOOKS!I875,0)</f>
        <v>0</v>
      </c>
      <c r="M875" s="88">
        <f>IF(COUNTIFS('GSTN-Diff Gross'!$D$7:$D$1006,BOOKS!E875,'GSTN-Diff Gross'!$R$7:$R$1006,"&lt;&gt;0")+COUNTIFS('GSTN-Diff Gross'!$D$7:$D$1006,BOOKS!E875,'GSTN-Diff Gross'!$S$7:$S$1006,"&lt;&gt;0")+COUNTIFS('GSTN-Diff Gross'!$D$7:$D$1006,BOOKS!E875,'GSTN-Diff Gross'!$T$7:$T$1006,"&lt;&gt;0")+COUNTIFS('GSTN-Diff Gross'!$D$7:$D$1006,BOOKS!E875,'GSTN-Diff Gross'!$U$7:$U$1006,"&lt;&gt;0")+COUNTIFS('GSTN-Diff Gross'!$D$7:$D$1006,BOOKS!E875,'GSTN-Diff Gross'!$V$7:$V$1006,"&lt;&gt;0"),BOOKS!J875,0)</f>
        <v>0</v>
      </c>
      <c r="N875" s="88">
        <f>IF(COUNTIFS('GSTN-Diff Gross'!$D$7:$D$1006,BOOKS!E875,'GSTN-Diff Gross'!$R$7:$R$1006,"&lt;&gt;0")+COUNTIFS('GSTN-Diff Gross'!$D$7:$D$1006,BOOKS!E875,'GSTN-Diff Gross'!$S$7:$S$1006,"&lt;&gt;0")+COUNTIFS('GSTN-Diff Gross'!$D$7:$D$1006,BOOKS!E875,'GSTN-Diff Gross'!$T$7:$T$1006,"&lt;&gt;0")+COUNTIFS('GSTN-Diff Gross'!$D$7:$D$1006,BOOKS!E875,'GSTN-Diff Gross'!$U$7:$U$1006,"&lt;&gt;0")+COUNTIFS('GSTN-Diff Gross'!$D$7:$D$1006,BOOKS!E875,'GSTN-Diff Gross'!$V$7:$V$1006,"&lt;&gt;0"),BOOKS!K875,0)</f>
        <v>0</v>
      </c>
      <c r="O875" s="88">
        <f>IF(COUNTIFS('GSTN-Diff Gross'!$D$7:$D$1006,BOOKS!E875,'GSTN-Diff Gross'!$R$7:$R$1006,"&lt;&gt;0")+COUNTIFS('GSTN-Diff Gross'!$D$7:$D$1006,BOOKS!E875,'GSTN-Diff Gross'!$S$7:$S$1006,"&lt;&gt;0")+COUNTIFS('GSTN-Diff Gross'!$D$7:$D$1006,BOOKS!E875,'GSTN-Diff Gross'!$T$7:$T$1006,"&lt;&gt;0")+COUNTIFS('GSTN-Diff Gross'!$D$7:$D$1006,BOOKS!E875,'GSTN-Diff Gross'!$U$7:$U$1006,"&lt;&gt;0")+COUNTIFS('GSTN-Diff Gross'!$D$7:$D$1006,BOOKS!E875,'GSTN-Diff Gross'!$V$7:$V$1006,"&lt;&gt;0"),BOOKS!L875,0)</f>
        <v>0</v>
      </c>
      <c r="P875" s="88">
        <f>IF(COUNTIFS('GSTN-Diff Gross'!$D$7:$D$1006,BOOKS!E875,'GSTN-Diff Gross'!$R$7:$R$1006,"&lt;&gt;0")+COUNTIFS('GSTN-Diff Gross'!$D$7:$D$1006,BOOKS!E875,'GSTN-Diff Gross'!$S$7:$S$1006,"&lt;&gt;0")+COUNTIFS('GSTN-Diff Gross'!$D$7:$D$1006,BOOKS!E875,'GSTN-Diff Gross'!$T$7:$T$1006,"&lt;&gt;0")+COUNTIFS('GSTN-Diff Gross'!$D$7:$D$1006,BOOKS!E875,'GSTN-Diff Gross'!$U$7:$U$1006,"&lt;&gt;0")+COUNTIFS('GSTN-Diff Gross'!$D$7:$D$1006,BOOKS!E875,'GSTN-Diff Gross'!$V$7:$V$1006,"&lt;&gt;0"),BOOKS!M875,0)</f>
        <v>0</v>
      </c>
      <c r="Q875" s="84">
        <f>IFERROR(IF(B875="",0,SUMPRODUCT(('2A'!$D$6:$D$1005='GSTN-Bill Wise'!B875)*'2A'!$I$6:$I$1005)),0)</f>
        <v>0</v>
      </c>
      <c r="R875" s="44">
        <f>IFERROR(IF(B875="",0,SUMPRODUCT(('2A'!$D$6:$D$1005='GSTN-Bill Wise'!B875)*'2A'!$J$6:$J$1005)),0)</f>
        <v>0</v>
      </c>
      <c r="S875" s="44">
        <f>IFERROR(IF(B875="",0,SUMPRODUCT(('2A'!$D$6:$D$1005='GSTN-Bill Wise'!B875)*'2A'!$K$6:$K$1005)),0)</f>
        <v>0</v>
      </c>
      <c r="T875" s="44">
        <f>IFERROR(IF(B875="",0,SUMPRODUCT(('2A'!$D$6:$D$1005='GSTN-Bill Wise'!B875)*'2A'!$L$6:$L$1005)),0)</f>
        <v>0</v>
      </c>
      <c r="U875" s="44">
        <f>IFERROR(IF(B875="",0,SUMPRODUCT(('2A'!$D$6:$D$1005='GSTN-Bill Wise'!B875)*'2A'!$M$6:$M$1005)),0)</f>
        <v>0</v>
      </c>
      <c r="V875" s="111"/>
    </row>
    <row r="876" spans="1:22">
      <c r="A876" s="161">
        <f t="shared" si="100"/>
        <v>871</v>
      </c>
      <c r="B876" s="161" t="str">
        <f t="shared" si="94"/>
        <v/>
      </c>
      <c r="C876" s="161" t="str">
        <f>IF(COUNTIFS('GSTN-Diff Gross'!$D$7:$D$1006,BOOKS!E876,'GSTN-Diff Gross'!$R$7:$R$1006,"&lt;&gt;0")+COUNTIFS('GSTN-Diff Gross'!$D$7:$D$1006,BOOKS!E876,'GSTN-Diff Gross'!$S$7:$S$1006,"&lt;&gt;0")+COUNTIFS('GSTN-Diff Gross'!$D$7:$D$1006,BOOKS!E876,'GSTN-Diff Gross'!$T$7:$T$1006,"&lt;&gt;0")+COUNTIFS('GSTN-Diff Gross'!$D$7:$D$1006,BOOKS!E876,'GSTN-Diff Gross'!$U$7:$U$1006,"&lt;&gt;0")+COUNTIFS('GSTN-Diff Gross'!$D$7:$D$1006,BOOKS!E876,'GSTN-Diff Gross'!$V$7:$V$1006,"&lt;&gt;0"),BOOKS!E876,"")</f>
        <v/>
      </c>
      <c r="D876" s="41" t="str">
        <f>IF(COUNTIFS('GSTN-Diff Gross'!$D$7:$D$1006,BOOKS!E876,'GSTN-Diff Gross'!$R$7:$R$1006,"&lt;&gt;0")+COUNTIFS('GSTN-Diff Gross'!$D$7:$D$1006,BOOKS!E876,'GSTN-Diff Gross'!$S$7:$S$1006,"&lt;&gt;0")+COUNTIFS('GSTN-Diff Gross'!$D$7:$D$1006,BOOKS!E876,'GSTN-Diff Gross'!$T$7:$T$1006,"&lt;&gt;0")+COUNTIFS('GSTN-Diff Gross'!$D$7:$D$1006,BOOKS!E876,'GSTN-Diff Gross'!$U$7:$U$1006,"&lt;&gt;0")+COUNTIFS('GSTN-Diff Gross'!$D$7:$D$1006,BOOKS!E876,'GSTN-Diff Gross'!$V$7:$V$1006,"&lt;&gt;0"),BOOKS!F876,"")</f>
        <v/>
      </c>
      <c r="E876" s="68" t="str">
        <f>IF(COUNTIFS('GSTN-Diff Gross'!$D$7:$D$1006,BOOKS!E876,'GSTN-Diff Gross'!$R$7:$R$1006,"&lt;&gt;0")+COUNTIFS('GSTN-Diff Gross'!$D$7:$D$1006,BOOKS!E876,'GSTN-Diff Gross'!$S$7:$S$1006,"&lt;&gt;0")+COUNTIFS('GSTN-Diff Gross'!$D$7:$D$1006,BOOKS!E876,'GSTN-Diff Gross'!$T$7:$T$1006,"&lt;&gt;0")+COUNTIFS('GSTN-Diff Gross'!$D$7:$D$1006,BOOKS!E876,'GSTN-Diff Gross'!$U$7:$U$1006,"&lt;&gt;0")+COUNTIFS('GSTN-Diff Gross'!$D$7:$D$1006,BOOKS!E876,'GSTN-Diff Gross'!$V$7:$V$1006,"&lt;&gt;0"),BOOKS!G876,"")</f>
        <v/>
      </c>
      <c r="F876" s="90" t="str">
        <f>IF(COUNTIFS('GSTN-Diff Gross'!$D$7:$D$1006,BOOKS!E876,'GSTN-Diff Gross'!$R$7:$R$1006,"&lt;&gt;0")+COUNTIFS('GSTN-Diff Gross'!$D$7:$D$1006,BOOKS!E876,'GSTN-Diff Gross'!$S$7:$S$1006,"&lt;&gt;0")+COUNTIFS('GSTN-Diff Gross'!$D$7:$D$1006,BOOKS!E876,'GSTN-Diff Gross'!$T$7:$T$1006,"&lt;&gt;0")+COUNTIFS('GSTN-Diff Gross'!$D$7:$D$1006,BOOKS!E876,'GSTN-Diff Gross'!$U$7:$U$1006,"&lt;&gt;0")+COUNTIFS('GSTN-Diff Gross'!$D$7:$D$1006,BOOKS!E876,'GSTN-Diff Gross'!$V$7:$V$1006,"&lt;&gt;0"),BOOKS!H876,"")</f>
        <v/>
      </c>
      <c r="G876" s="167">
        <f t="shared" si="95"/>
        <v>0</v>
      </c>
      <c r="H876" s="167">
        <f t="shared" si="96"/>
        <v>0</v>
      </c>
      <c r="I876" s="167">
        <f t="shared" si="97"/>
        <v>0</v>
      </c>
      <c r="J876" s="167">
        <f t="shared" si="98"/>
        <v>0</v>
      </c>
      <c r="K876" s="167">
        <f t="shared" si="99"/>
        <v>0</v>
      </c>
      <c r="L876" s="99">
        <f>IF(COUNTIFS('GSTN-Diff Gross'!$D$7:$D$1006,BOOKS!E876,'GSTN-Diff Gross'!$R$7:$R$1006,"&lt;&gt;0")+COUNTIFS('GSTN-Diff Gross'!$D$7:$D$1006,BOOKS!E876,'GSTN-Diff Gross'!$S$7:$S$1006,"&lt;&gt;0")+COUNTIFS('GSTN-Diff Gross'!$D$7:$D$1006,BOOKS!E876,'GSTN-Diff Gross'!$T$7:$T$1006,"&lt;&gt;0")+COUNTIFS('GSTN-Diff Gross'!$D$7:$D$1006,BOOKS!E876,'GSTN-Diff Gross'!$U$7:$U$1006,"&lt;&gt;0")+COUNTIFS('GSTN-Diff Gross'!$D$7:$D$1006,BOOKS!E876,'GSTN-Diff Gross'!$V$7:$V$1006,"&lt;&gt;0"),BOOKS!I876,0)</f>
        <v>0</v>
      </c>
      <c r="M876" s="100">
        <f>IF(COUNTIFS('GSTN-Diff Gross'!$D$7:$D$1006,BOOKS!E876,'GSTN-Diff Gross'!$R$7:$R$1006,"&lt;&gt;0")+COUNTIFS('GSTN-Diff Gross'!$D$7:$D$1006,BOOKS!E876,'GSTN-Diff Gross'!$S$7:$S$1006,"&lt;&gt;0")+COUNTIFS('GSTN-Diff Gross'!$D$7:$D$1006,BOOKS!E876,'GSTN-Diff Gross'!$T$7:$T$1006,"&lt;&gt;0")+COUNTIFS('GSTN-Diff Gross'!$D$7:$D$1006,BOOKS!E876,'GSTN-Diff Gross'!$U$7:$U$1006,"&lt;&gt;0")+COUNTIFS('GSTN-Diff Gross'!$D$7:$D$1006,BOOKS!E876,'GSTN-Diff Gross'!$V$7:$V$1006,"&lt;&gt;0"),BOOKS!J876,0)</f>
        <v>0</v>
      </c>
      <c r="N876" s="100">
        <f>IF(COUNTIFS('GSTN-Diff Gross'!$D$7:$D$1006,BOOKS!E876,'GSTN-Diff Gross'!$R$7:$R$1006,"&lt;&gt;0")+COUNTIFS('GSTN-Diff Gross'!$D$7:$D$1006,BOOKS!E876,'GSTN-Diff Gross'!$S$7:$S$1006,"&lt;&gt;0")+COUNTIFS('GSTN-Diff Gross'!$D$7:$D$1006,BOOKS!E876,'GSTN-Diff Gross'!$T$7:$T$1006,"&lt;&gt;0")+COUNTIFS('GSTN-Diff Gross'!$D$7:$D$1006,BOOKS!E876,'GSTN-Diff Gross'!$U$7:$U$1006,"&lt;&gt;0")+COUNTIFS('GSTN-Diff Gross'!$D$7:$D$1006,BOOKS!E876,'GSTN-Diff Gross'!$V$7:$V$1006,"&lt;&gt;0"),BOOKS!K876,0)</f>
        <v>0</v>
      </c>
      <c r="O876" s="100">
        <f>IF(COUNTIFS('GSTN-Diff Gross'!$D$7:$D$1006,BOOKS!E876,'GSTN-Diff Gross'!$R$7:$R$1006,"&lt;&gt;0")+COUNTIFS('GSTN-Diff Gross'!$D$7:$D$1006,BOOKS!E876,'GSTN-Diff Gross'!$S$7:$S$1006,"&lt;&gt;0")+COUNTIFS('GSTN-Diff Gross'!$D$7:$D$1006,BOOKS!E876,'GSTN-Diff Gross'!$T$7:$T$1006,"&lt;&gt;0")+COUNTIFS('GSTN-Diff Gross'!$D$7:$D$1006,BOOKS!E876,'GSTN-Diff Gross'!$U$7:$U$1006,"&lt;&gt;0")+COUNTIFS('GSTN-Diff Gross'!$D$7:$D$1006,BOOKS!E876,'GSTN-Diff Gross'!$V$7:$V$1006,"&lt;&gt;0"),BOOKS!L876,0)</f>
        <v>0</v>
      </c>
      <c r="P876" s="100">
        <f>IF(COUNTIFS('GSTN-Diff Gross'!$D$7:$D$1006,BOOKS!E876,'GSTN-Diff Gross'!$R$7:$R$1006,"&lt;&gt;0")+COUNTIFS('GSTN-Diff Gross'!$D$7:$D$1006,BOOKS!E876,'GSTN-Diff Gross'!$S$7:$S$1006,"&lt;&gt;0")+COUNTIFS('GSTN-Diff Gross'!$D$7:$D$1006,BOOKS!E876,'GSTN-Diff Gross'!$T$7:$T$1006,"&lt;&gt;0")+COUNTIFS('GSTN-Diff Gross'!$D$7:$D$1006,BOOKS!E876,'GSTN-Diff Gross'!$U$7:$U$1006,"&lt;&gt;0")+COUNTIFS('GSTN-Diff Gross'!$D$7:$D$1006,BOOKS!E876,'GSTN-Diff Gross'!$V$7:$V$1006,"&lt;&gt;0"),BOOKS!M876,0)</f>
        <v>0</v>
      </c>
      <c r="Q876" s="94">
        <f>IFERROR(IF(B876="",0,SUMPRODUCT(('2A'!$D$6:$D$1005='GSTN-Bill Wise'!B876)*'2A'!$I$6:$I$1005)),0)</f>
        <v>0</v>
      </c>
      <c r="R876" s="95">
        <f>IFERROR(IF(B876="",0,SUMPRODUCT(('2A'!$D$6:$D$1005='GSTN-Bill Wise'!B876)*'2A'!$J$6:$J$1005)),0)</f>
        <v>0</v>
      </c>
      <c r="S876" s="95">
        <f>IFERROR(IF(B876="",0,SUMPRODUCT(('2A'!$D$6:$D$1005='GSTN-Bill Wise'!B876)*'2A'!$K$6:$K$1005)),0)</f>
        <v>0</v>
      </c>
      <c r="T876" s="95">
        <f>IFERROR(IF(B876="",0,SUMPRODUCT(('2A'!$D$6:$D$1005='GSTN-Bill Wise'!B876)*'2A'!$L$6:$L$1005)),0)</f>
        <v>0</v>
      </c>
      <c r="U876" s="95">
        <f>IFERROR(IF(B876="",0,SUMPRODUCT(('2A'!$D$6:$D$1005='GSTN-Bill Wise'!B876)*'2A'!$M$6:$M$1005)),0)</f>
        <v>0</v>
      </c>
      <c r="V876" s="111"/>
    </row>
    <row r="877" spans="1:22">
      <c r="A877" s="162">
        <f t="shared" si="100"/>
        <v>872</v>
      </c>
      <c r="B877" s="162" t="str">
        <f t="shared" si="94"/>
        <v/>
      </c>
      <c r="C877" s="162" t="str">
        <f>IF(COUNTIFS('GSTN-Diff Gross'!$D$7:$D$1006,BOOKS!E877,'GSTN-Diff Gross'!$R$7:$R$1006,"&lt;&gt;0")+COUNTIFS('GSTN-Diff Gross'!$D$7:$D$1006,BOOKS!E877,'GSTN-Diff Gross'!$S$7:$S$1006,"&lt;&gt;0")+COUNTIFS('GSTN-Diff Gross'!$D$7:$D$1006,BOOKS!E877,'GSTN-Diff Gross'!$T$7:$T$1006,"&lt;&gt;0")+COUNTIFS('GSTN-Diff Gross'!$D$7:$D$1006,BOOKS!E877,'GSTN-Diff Gross'!$U$7:$U$1006,"&lt;&gt;0")+COUNTIFS('GSTN-Diff Gross'!$D$7:$D$1006,BOOKS!E877,'GSTN-Diff Gross'!$V$7:$V$1006,"&lt;&gt;0"),BOOKS!E877,"")</f>
        <v/>
      </c>
      <c r="D877" s="44" t="str">
        <f>IF(COUNTIFS('GSTN-Diff Gross'!$D$7:$D$1006,BOOKS!E877,'GSTN-Diff Gross'!$R$7:$R$1006,"&lt;&gt;0")+COUNTIFS('GSTN-Diff Gross'!$D$7:$D$1006,BOOKS!E877,'GSTN-Diff Gross'!$S$7:$S$1006,"&lt;&gt;0")+COUNTIFS('GSTN-Diff Gross'!$D$7:$D$1006,BOOKS!E877,'GSTN-Diff Gross'!$T$7:$T$1006,"&lt;&gt;0")+COUNTIFS('GSTN-Diff Gross'!$D$7:$D$1006,BOOKS!E877,'GSTN-Diff Gross'!$U$7:$U$1006,"&lt;&gt;0")+COUNTIFS('GSTN-Diff Gross'!$D$7:$D$1006,BOOKS!E877,'GSTN-Diff Gross'!$V$7:$V$1006,"&lt;&gt;0"),BOOKS!F877,"")</f>
        <v/>
      </c>
      <c r="E877" s="67" t="str">
        <f>IF(COUNTIFS('GSTN-Diff Gross'!$D$7:$D$1006,BOOKS!E877,'GSTN-Diff Gross'!$R$7:$R$1006,"&lt;&gt;0")+COUNTIFS('GSTN-Diff Gross'!$D$7:$D$1006,BOOKS!E877,'GSTN-Diff Gross'!$S$7:$S$1006,"&lt;&gt;0")+COUNTIFS('GSTN-Diff Gross'!$D$7:$D$1006,BOOKS!E877,'GSTN-Diff Gross'!$T$7:$T$1006,"&lt;&gt;0")+COUNTIFS('GSTN-Diff Gross'!$D$7:$D$1006,BOOKS!E877,'GSTN-Diff Gross'!$U$7:$U$1006,"&lt;&gt;0")+COUNTIFS('GSTN-Diff Gross'!$D$7:$D$1006,BOOKS!E877,'GSTN-Diff Gross'!$V$7:$V$1006,"&lt;&gt;0"),BOOKS!G877,"")</f>
        <v/>
      </c>
      <c r="F877" s="89" t="str">
        <f>IF(COUNTIFS('GSTN-Diff Gross'!$D$7:$D$1006,BOOKS!E877,'GSTN-Diff Gross'!$R$7:$R$1006,"&lt;&gt;0")+COUNTIFS('GSTN-Diff Gross'!$D$7:$D$1006,BOOKS!E877,'GSTN-Diff Gross'!$S$7:$S$1006,"&lt;&gt;0")+COUNTIFS('GSTN-Diff Gross'!$D$7:$D$1006,BOOKS!E877,'GSTN-Diff Gross'!$T$7:$T$1006,"&lt;&gt;0")+COUNTIFS('GSTN-Diff Gross'!$D$7:$D$1006,BOOKS!E877,'GSTN-Diff Gross'!$U$7:$U$1006,"&lt;&gt;0")+COUNTIFS('GSTN-Diff Gross'!$D$7:$D$1006,BOOKS!E877,'GSTN-Diff Gross'!$V$7:$V$1006,"&lt;&gt;0"),BOOKS!H877,"")</f>
        <v/>
      </c>
      <c r="G877" s="96">
        <f t="shared" si="95"/>
        <v>0</v>
      </c>
      <c r="H877" s="96">
        <f t="shared" si="96"/>
        <v>0</v>
      </c>
      <c r="I877" s="97">
        <f t="shared" si="97"/>
        <v>0</v>
      </c>
      <c r="J877" s="98">
        <f t="shared" si="98"/>
        <v>0</v>
      </c>
      <c r="K877" s="96">
        <f t="shared" si="99"/>
        <v>0</v>
      </c>
      <c r="L877" s="93">
        <f>IF(COUNTIFS('GSTN-Diff Gross'!$D$7:$D$1006,BOOKS!E877,'GSTN-Diff Gross'!$R$7:$R$1006,"&lt;&gt;0")+COUNTIFS('GSTN-Diff Gross'!$D$7:$D$1006,BOOKS!E877,'GSTN-Diff Gross'!$S$7:$S$1006,"&lt;&gt;0")+COUNTIFS('GSTN-Diff Gross'!$D$7:$D$1006,BOOKS!E877,'GSTN-Diff Gross'!$T$7:$T$1006,"&lt;&gt;0")+COUNTIFS('GSTN-Diff Gross'!$D$7:$D$1006,BOOKS!E877,'GSTN-Diff Gross'!$U$7:$U$1006,"&lt;&gt;0")+COUNTIFS('GSTN-Diff Gross'!$D$7:$D$1006,BOOKS!E877,'GSTN-Diff Gross'!$V$7:$V$1006,"&lt;&gt;0"),BOOKS!I877,0)</f>
        <v>0</v>
      </c>
      <c r="M877" s="88">
        <f>IF(COUNTIFS('GSTN-Diff Gross'!$D$7:$D$1006,BOOKS!E877,'GSTN-Diff Gross'!$R$7:$R$1006,"&lt;&gt;0")+COUNTIFS('GSTN-Diff Gross'!$D$7:$D$1006,BOOKS!E877,'GSTN-Diff Gross'!$S$7:$S$1006,"&lt;&gt;0")+COUNTIFS('GSTN-Diff Gross'!$D$7:$D$1006,BOOKS!E877,'GSTN-Diff Gross'!$T$7:$T$1006,"&lt;&gt;0")+COUNTIFS('GSTN-Diff Gross'!$D$7:$D$1006,BOOKS!E877,'GSTN-Diff Gross'!$U$7:$U$1006,"&lt;&gt;0")+COUNTIFS('GSTN-Diff Gross'!$D$7:$D$1006,BOOKS!E877,'GSTN-Diff Gross'!$V$7:$V$1006,"&lt;&gt;0"),BOOKS!J877,0)</f>
        <v>0</v>
      </c>
      <c r="N877" s="88">
        <f>IF(COUNTIFS('GSTN-Diff Gross'!$D$7:$D$1006,BOOKS!E877,'GSTN-Diff Gross'!$R$7:$R$1006,"&lt;&gt;0")+COUNTIFS('GSTN-Diff Gross'!$D$7:$D$1006,BOOKS!E877,'GSTN-Diff Gross'!$S$7:$S$1006,"&lt;&gt;0")+COUNTIFS('GSTN-Diff Gross'!$D$7:$D$1006,BOOKS!E877,'GSTN-Diff Gross'!$T$7:$T$1006,"&lt;&gt;0")+COUNTIFS('GSTN-Diff Gross'!$D$7:$D$1006,BOOKS!E877,'GSTN-Diff Gross'!$U$7:$U$1006,"&lt;&gt;0")+COUNTIFS('GSTN-Diff Gross'!$D$7:$D$1006,BOOKS!E877,'GSTN-Diff Gross'!$V$7:$V$1006,"&lt;&gt;0"),BOOKS!K877,0)</f>
        <v>0</v>
      </c>
      <c r="O877" s="88">
        <f>IF(COUNTIFS('GSTN-Diff Gross'!$D$7:$D$1006,BOOKS!E877,'GSTN-Diff Gross'!$R$7:$R$1006,"&lt;&gt;0")+COUNTIFS('GSTN-Diff Gross'!$D$7:$D$1006,BOOKS!E877,'GSTN-Diff Gross'!$S$7:$S$1006,"&lt;&gt;0")+COUNTIFS('GSTN-Diff Gross'!$D$7:$D$1006,BOOKS!E877,'GSTN-Diff Gross'!$T$7:$T$1006,"&lt;&gt;0")+COUNTIFS('GSTN-Diff Gross'!$D$7:$D$1006,BOOKS!E877,'GSTN-Diff Gross'!$U$7:$U$1006,"&lt;&gt;0")+COUNTIFS('GSTN-Diff Gross'!$D$7:$D$1006,BOOKS!E877,'GSTN-Diff Gross'!$V$7:$V$1006,"&lt;&gt;0"),BOOKS!L877,0)</f>
        <v>0</v>
      </c>
      <c r="P877" s="88">
        <f>IF(COUNTIFS('GSTN-Diff Gross'!$D$7:$D$1006,BOOKS!E877,'GSTN-Diff Gross'!$R$7:$R$1006,"&lt;&gt;0")+COUNTIFS('GSTN-Diff Gross'!$D$7:$D$1006,BOOKS!E877,'GSTN-Diff Gross'!$S$7:$S$1006,"&lt;&gt;0")+COUNTIFS('GSTN-Diff Gross'!$D$7:$D$1006,BOOKS!E877,'GSTN-Diff Gross'!$T$7:$T$1006,"&lt;&gt;0")+COUNTIFS('GSTN-Diff Gross'!$D$7:$D$1006,BOOKS!E877,'GSTN-Diff Gross'!$U$7:$U$1006,"&lt;&gt;0")+COUNTIFS('GSTN-Diff Gross'!$D$7:$D$1006,BOOKS!E877,'GSTN-Diff Gross'!$V$7:$V$1006,"&lt;&gt;0"),BOOKS!M877,0)</f>
        <v>0</v>
      </c>
      <c r="Q877" s="84">
        <f>IFERROR(IF(B877="",0,SUMPRODUCT(('2A'!$D$6:$D$1005='GSTN-Bill Wise'!B877)*'2A'!$I$6:$I$1005)),0)</f>
        <v>0</v>
      </c>
      <c r="R877" s="44">
        <f>IFERROR(IF(B877="",0,SUMPRODUCT(('2A'!$D$6:$D$1005='GSTN-Bill Wise'!B877)*'2A'!$J$6:$J$1005)),0)</f>
        <v>0</v>
      </c>
      <c r="S877" s="44">
        <f>IFERROR(IF(B877="",0,SUMPRODUCT(('2A'!$D$6:$D$1005='GSTN-Bill Wise'!B877)*'2A'!$K$6:$K$1005)),0)</f>
        <v>0</v>
      </c>
      <c r="T877" s="44">
        <f>IFERROR(IF(B877="",0,SUMPRODUCT(('2A'!$D$6:$D$1005='GSTN-Bill Wise'!B877)*'2A'!$L$6:$L$1005)),0)</f>
        <v>0</v>
      </c>
      <c r="U877" s="44">
        <f>IFERROR(IF(B877="",0,SUMPRODUCT(('2A'!$D$6:$D$1005='GSTN-Bill Wise'!B877)*'2A'!$M$6:$M$1005)),0)</f>
        <v>0</v>
      </c>
      <c r="V877" s="111"/>
    </row>
    <row r="878" spans="1:22">
      <c r="A878" s="161">
        <f t="shared" si="100"/>
        <v>873</v>
      </c>
      <c r="B878" s="161" t="str">
        <f t="shared" si="94"/>
        <v/>
      </c>
      <c r="C878" s="161" t="str">
        <f>IF(COUNTIFS('GSTN-Diff Gross'!$D$7:$D$1006,BOOKS!E878,'GSTN-Diff Gross'!$R$7:$R$1006,"&lt;&gt;0")+COUNTIFS('GSTN-Diff Gross'!$D$7:$D$1006,BOOKS!E878,'GSTN-Diff Gross'!$S$7:$S$1006,"&lt;&gt;0")+COUNTIFS('GSTN-Diff Gross'!$D$7:$D$1006,BOOKS!E878,'GSTN-Diff Gross'!$T$7:$T$1006,"&lt;&gt;0")+COUNTIFS('GSTN-Diff Gross'!$D$7:$D$1006,BOOKS!E878,'GSTN-Diff Gross'!$U$7:$U$1006,"&lt;&gt;0")+COUNTIFS('GSTN-Diff Gross'!$D$7:$D$1006,BOOKS!E878,'GSTN-Diff Gross'!$V$7:$V$1006,"&lt;&gt;0"),BOOKS!E878,"")</f>
        <v/>
      </c>
      <c r="D878" s="41" t="str">
        <f>IF(COUNTIFS('GSTN-Diff Gross'!$D$7:$D$1006,BOOKS!E878,'GSTN-Diff Gross'!$R$7:$R$1006,"&lt;&gt;0")+COUNTIFS('GSTN-Diff Gross'!$D$7:$D$1006,BOOKS!E878,'GSTN-Diff Gross'!$S$7:$S$1006,"&lt;&gt;0")+COUNTIFS('GSTN-Diff Gross'!$D$7:$D$1006,BOOKS!E878,'GSTN-Diff Gross'!$T$7:$T$1006,"&lt;&gt;0")+COUNTIFS('GSTN-Diff Gross'!$D$7:$D$1006,BOOKS!E878,'GSTN-Diff Gross'!$U$7:$U$1006,"&lt;&gt;0")+COUNTIFS('GSTN-Diff Gross'!$D$7:$D$1006,BOOKS!E878,'GSTN-Diff Gross'!$V$7:$V$1006,"&lt;&gt;0"),BOOKS!F878,"")</f>
        <v/>
      </c>
      <c r="E878" s="68" t="str">
        <f>IF(COUNTIFS('GSTN-Diff Gross'!$D$7:$D$1006,BOOKS!E878,'GSTN-Diff Gross'!$R$7:$R$1006,"&lt;&gt;0")+COUNTIFS('GSTN-Diff Gross'!$D$7:$D$1006,BOOKS!E878,'GSTN-Diff Gross'!$S$7:$S$1006,"&lt;&gt;0")+COUNTIFS('GSTN-Diff Gross'!$D$7:$D$1006,BOOKS!E878,'GSTN-Diff Gross'!$T$7:$T$1006,"&lt;&gt;0")+COUNTIFS('GSTN-Diff Gross'!$D$7:$D$1006,BOOKS!E878,'GSTN-Diff Gross'!$U$7:$U$1006,"&lt;&gt;0")+COUNTIFS('GSTN-Diff Gross'!$D$7:$D$1006,BOOKS!E878,'GSTN-Diff Gross'!$V$7:$V$1006,"&lt;&gt;0"),BOOKS!G878,"")</f>
        <v/>
      </c>
      <c r="F878" s="90" t="str">
        <f>IF(COUNTIFS('GSTN-Diff Gross'!$D$7:$D$1006,BOOKS!E878,'GSTN-Diff Gross'!$R$7:$R$1006,"&lt;&gt;0")+COUNTIFS('GSTN-Diff Gross'!$D$7:$D$1006,BOOKS!E878,'GSTN-Diff Gross'!$S$7:$S$1006,"&lt;&gt;0")+COUNTIFS('GSTN-Diff Gross'!$D$7:$D$1006,BOOKS!E878,'GSTN-Diff Gross'!$T$7:$T$1006,"&lt;&gt;0")+COUNTIFS('GSTN-Diff Gross'!$D$7:$D$1006,BOOKS!E878,'GSTN-Diff Gross'!$U$7:$U$1006,"&lt;&gt;0")+COUNTIFS('GSTN-Diff Gross'!$D$7:$D$1006,BOOKS!E878,'GSTN-Diff Gross'!$V$7:$V$1006,"&lt;&gt;0"),BOOKS!H878,"")</f>
        <v/>
      </c>
      <c r="G878" s="167">
        <f t="shared" si="95"/>
        <v>0</v>
      </c>
      <c r="H878" s="167">
        <f t="shared" si="96"/>
        <v>0</v>
      </c>
      <c r="I878" s="167">
        <f t="shared" si="97"/>
        <v>0</v>
      </c>
      <c r="J878" s="167">
        <f t="shared" si="98"/>
        <v>0</v>
      </c>
      <c r="K878" s="167">
        <f t="shared" si="99"/>
        <v>0</v>
      </c>
      <c r="L878" s="99">
        <f>IF(COUNTIFS('GSTN-Diff Gross'!$D$7:$D$1006,BOOKS!E878,'GSTN-Diff Gross'!$R$7:$R$1006,"&lt;&gt;0")+COUNTIFS('GSTN-Diff Gross'!$D$7:$D$1006,BOOKS!E878,'GSTN-Diff Gross'!$S$7:$S$1006,"&lt;&gt;0")+COUNTIFS('GSTN-Diff Gross'!$D$7:$D$1006,BOOKS!E878,'GSTN-Diff Gross'!$T$7:$T$1006,"&lt;&gt;0")+COUNTIFS('GSTN-Diff Gross'!$D$7:$D$1006,BOOKS!E878,'GSTN-Diff Gross'!$U$7:$U$1006,"&lt;&gt;0")+COUNTIFS('GSTN-Diff Gross'!$D$7:$D$1006,BOOKS!E878,'GSTN-Diff Gross'!$V$7:$V$1006,"&lt;&gt;0"),BOOKS!I878,0)</f>
        <v>0</v>
      </c>
      <c r="M878" s="100">
        <f>IF(COUNTIFS('GSTN-Diff Gross'!$D$7:$D$1006,BOOKS!E878,'GSTN-Diff Gross'!$R$7:$R$1006,"&lt;&gt;0")+COUNTIFS('GSTN-Diff Gross'!$D$7:$D$1006,BOOKS!E878,'GSTN-Diff Gross'!$S$7:$S$1006,"&lt;&gt;0")+COUNTIFS('GSTN-Diff Gross'!$D$7:$D$1006,BOOKS!E878,'GSTN-Diff Gross'!$T$7:$T$1006,"&lt;&gt;0")+COUNTIFS('GSTN-Diff Gross'!$D$7:$D$1006,BOOKS!E878,'GSTN-Diff Gross'!$U$7:$U$1006,"&lt;&gt;0")+COUNTIFS('GSTN-Diff Gross'!$D$7:$D$1006,BOOKS!E878,'GSTN-Diff Gross'!$V$7:$V$1006,"&lt;&gt;0"),BOOKS!J878,0)</f>
        <v>0</v>
      </c>
      <c r="N878" s="100">
        <f>IF(COUNTIFS('GSTN-Diff Gross'!$D$7:$D$1006,BOOKS!E878,'GSTN-Diff Gross'!$R$7:$R$1006,"&lt;&gt;0")+COUNTIFS('GSTN-Diff Gross'!$D$7:$D$1006,BOOKS!E878,'GSTN-Diff Gross'!$S$7:$S$1006,"&lt;&gt;0")+COUNTIFS('GSTN-Diff Gross'!$D$7:$D$1006,BOOKS!E878,'GSTN-Diff Gross'!$T$7:$T$1006,"&lt;&gt;0")+COUNTIFS('GSTN-Diff Gross'!$D$7:$D$1006,BOOKS!E878,'GSTN-Diff Gross'!$U$7:$U$1006,"&lt;&gt;0")+COUNTIFS('GSTN-Diff Gross'!$D$7:$D$1006,BOOKS!E878,'GSTN-Diff Gross'!$V$7:$V$1006,"&lt;&gt;0"),BOOKS!K878,0)</f>
        <v>0</v>
      </c>
      <c r="O878" s="100">
        <f>IF(COUNTIFS('GSTN-Diff Gross'!$D$7:$D$1006,BOOKS!E878,'GSTN-Diff Gross'!$R$7:$R$1006,"&lt;&gt;0")+COUNTIFS('GSTN-Diff Gross'!$D$7:$D$1006,BOOKS!E878,'GSTN-Diff Gross'!$S$7:$S$1006,"&lt;&gt;0")+COUNTIFS('GSTN-Diff Gross'!$D$7:$D$1006,BOOKS!E878,'GSTN-Diff Gross'!$T$7:$T$1006,"&lt;&gt;0")+COUNTIFS('GSTN-Diff Gross'!$D$7:$D$1006,BOOKS!E878,'GSTN-Diff Gross'!$U$7:$U$1006,"&lt;&gt;0")+COUNTIFS('GSTN-Diff Gross'!$D$7:$D$1006,BOOKS!E878,'GSTN-Diff Gross'!$V$7:$V$1006,"&lt;&gt;0"),BOOKS!L878,0)</f>
        <v>0</v>
      </c>
      <c r="P878" s="100">
        <f>IF(COUNTIFS('GSTN-Diff Gross'!$D$7:$D$1006,BOOKS!E878,'GSTN-Diff Gross'!$R$7:$R$1006,"&lt;&gt;0")+COUNTIFS('GSTN-Diff Gross'!$D$7:$D$1006,BOOKS!E878,'GSTN-Diff Gross'!$S$7:$S$1006,"&lt;&gt;0")+COUNTIFS('GSTN-Diff Gross'!$D$7:$D$1006,BOOKS!E878,'GSTN-Diff Gross'!$T$7:$T$1006,"&lt;&gt;0")+COUNTIFS('GSTN-Diff Gross'!$D$7:$D$1006,BOOKS!E878,'GSTN-Diff Gross'!$U$7:$U$1006,"&lt;&gt;0")+COUNTIFS('GSTN-Diff Gross'!$D$7:$D$1006,BOOKS!E878,'GSTN-Diff Gross'!$V$7:$V$1006,"&lt;&gt;0"),BOOKS!M878,0)</f>
        <v>0</v>
      </c>
      <c r="Q878" s="94">
        <f>IFERROR(IF(B878="",0,SUMPRODUCT(('2A'!$D$6:$D$1005='GSTN-Bill Wise'!B878)*'2A'!$I$6:$I$1005)),0)</f>
        <v>0</v>
      </c>
      <c r="R878" s="95">
        <f>IFERROR(IF(B878="",0,SUMPRODUCT(('2A'!$D$6:$D$1005='GSTN-Bill Wise'!B878)*'2A'!$J$6:$J$1005)),0)</f>
        <v>0</v>
      </c>
      <c r="S878" s="95">
        <f>IFERROR(IF(B878="",0,SUMPRODUCT(('2A'!$D$6:$D$1005='GSTN-Bill Wise'!B878)*'2A'!$K$6:$K$1005)),0)</f>
        <v>0</v>
      </c>
      <c r="T878" s="95">
        <f>IFERROR(IF(B878="",0,SUMPRODUCT(('2A'!$D$6:$D$1005='GSTN-Bill Wise'!B878)*'2A'!$L$6:$L$1005)),0)</f>
        <v>0</v>
      </c>
      <c r="U878" s="95">
        <f>IFERROR(IF(B878="",0,SUMPRODUCT(('2A'!$D$6:$D$1005='GSTN-Bill Wise'!B878)*'2A'!$M$6:$M$1005)),0)</f>
        <v>0</v>
      </c>
      <c r="V878" s="111"/>
    </row>
    <row r="879" spans="1:22">
      <c r="A879" s="162">
        <f t="shared" si="100"/>
        <v>874</v>
      </c>
      <c r="B879" s="162" t="str">
        <f t="shared" si="94"/>
        <v/>
      </c>
      <c r="C879" s="162" t="str">
        <f>IF(COUNTIFS('GSTN-Diff Gross'!$D$7:$D$1006,BOOKS!E879,'GSTN-Diff Gross'!$R$7:$R$1006,"&lt;&gt;0")+COUNTIFS('GSTN-Diff Gross'!$D$7:$D$1006,BOOKS!E879,'GSTN-Diff Gross'!$S$7:$S$1006,"&lt;&gt;0")+COUNTIFS('GSTN-Diff Gross'!$D$7:$D$1006,BOOKS!E879,'GSTN-Diff Gross'!$T$7:$T$1006,"&lt;&gt;0")+COUNTIFS('GSTN-Diff Gross'!$D$7:$D$1006,BOOKS!E879,'GSTN-Diff Gross'!$U$7:$U$1006,"&lt;&gt;0")+COUNTIFS('GSTN-Diff Gross'!$D$7:$D$1006,BOOKS!E879,'GSTN-Diff Gross'!$V$7:$V$1006,"&lt;&gt;0"),BOOKS!E879,"")</f>
        <v/>
      </c>
      <c r="D879" s="44" t="str">
        <f>IF(COUNTIFS('GSTN-Diff Gross'!$D$7:$D$1006,BOOKS!E879,'GSTN-Diff Gross'!$R$7:$R$1006,"&lt;&gt;0")+COUNTIFS('GSTN-Diff Gross'!$D$7:$D$1006,BOOKS!E879,'GSTN-Diff Gross'!$S$7:$S$1006,"&lt;&gt;0")+COUNTIFS('GSTN-Diff Gross'!$D$7:$D$1006,BOOKS!E879,'GSTN-Diff Gross'!$T$7:$T$1006,"&lt;&gt;0")+COUNTIFS('GSTN-Diff Gross'!$D$7:$D$1006,BOOKS!E879,'GSTN-Diff Gross'!$U$7:$U$1006,"&lt;&gt;0")+COUNTIFS('GSTN-Diff Gross'!$D$7:$D$1006,BOOKS!E879,'GSTN-Diff Gross'!$V$7:$V$1006,"&lt;&gt;0"),BOOKS!F879,"")</f>
        <v/>
      </c>
      <c r="E879" s="67" t="str">
        <f>IF(COUNTIFS('GSTN-Diff Gross'!$D$7:$D$1006,BOOKS!E879,'GSTN-Diff Gross'!$R$7:$R$1006,"&lt;&gt;0")+COUNTIFS('GSTN-Diff Gross'!$D$7:$D$1006,BOOKS!E879,'GSTN-Diff Gross'!$S$7:$S$1006,"&lt;&gt;0")+COUNTIFS('GSTN-Diff Gross'!$D$7:$D$1006,BOOKS!E879,'GSTN-Diff Gross'!$T$7:$T$1006,"&lt;&gt;0")+COUNTIFS('GSTN-Diff Gross'!$D$7:$D$1006,BOOKS!E879,'GSTN-Diff Gross'!$U$7:$U$1006,"&lt;&gt;0")+COUNTIFS('GSTN-Diff Gross'!$D$7:$D$1006,BOOKS!E879,'GSTN-Diff Gross'!$V$7:$V$1006,"&lt;&gt;0"),BOOKS!G879,"")</f>
        <v/>
      </c>
      <c r="F879" s="89" t="str">
        <f>IF(COUNTIFS('GSTN-Diff Gross'!$D$7:$D$1006,BOOKS!E879,'GSTN-Diff Gross'!$R$7:$R$1006,"&lt;&gt;0")+COUNTIFS('GSTN-Diff Gross'!$D$7:$D$1006,BOOKS!E879,'GSTN-Diff Gross'!$S$7:$S$1006,"&lt;&gt;0")+COUNTIFS('GSTN-Diff Gross'!$D$7:$D$1006,BOOKS!E879,'GSTN-Diff Gross'!$T$7:$T$1006,"&lt;&gt;0")+COUNTIFS('GSTN-Diff Gross'!$D$7:$D$1006,BOOKS!E879,'GSTN-Diff Gross'!$U$7:$U$1006,"&lt;&gt;0")+COUNTIFS('GSTN-Diff Gross'!$D$7:$D$1006,BOOKS!E879,'GSTN-Diff Gross'!$V$7:$V$1006,"&lt;&gt;0"),BOOKS!H879,"")</f>
        <v/>
      </c>
      <c r="G879" s="96">
        <f t="shared" si="95"/>
        <v>0</v>
      </c>
      <c r="H879" s="96">
        <f t="shared" si="96"/>
        <v>0</v>
      </c>
      <c r="I879" s="97">
        <f t="shared" si="97"/>
        <v>0</v>
      </c>
      <c r="J879" s="98">
        <f t="shared" si="98"/>
        <v>0</v>
      </c>
      <c r="K879" s="96">
        <f t="shared" si="99"/>
        <v>0</v>
      </c>
      <c r="L879" s="93">
        <f>IF(COUNTIFS('GSTN-Diff Gross'!$D$7:$D$1006,BOOKS!E879,'GSTN-Diff Gross'!$R$7:$R$1006,"&lt;&gt;0")+COUNTIFS('GSTN-Diff Gross'!$D$7:$D$1006,BOOKS!E879,'GSTN-Diff Gross'!$S$7:$S$1006,"&lt;&gt;0")+COUNTIFS('GSTN-Diff Gross'!$D$7:$D$1006,BOOKS!E879,'GSTN-Diff Gross'!$T$7:$T$1006,"&lt;&gt;0")+COUNTIFS('GSTN-Diff Gross'!$D$7:$D$1006,BOOKS!E879,'GSTN-Diff Gross'!$U$7:$U$1006,"&lt;&gt;0")+COUNTIFS('GSTN-Diff Gross'!$D$7:$D$1006,BOOKS!E879,'GSTN-Diff Gross'!$V$7:$V$1006,"&lt;&gt;0"),BOOKS!I879,0)</f>
        <v>0</v>
      </c>
      <c r="M879" s="88">
        <f>IF(COUNTIFS('GSTN-Diff Gross'!$D$7:$D$1006,BOOKS!E879,'GSTN-Diff Gross'!$R$7:$R$1006,"&lt;&gt;0")+COUNTIFS('GSTN-Diff Gross'!$D$7:$D$1006,BOOKS!E879,'GSTN-Diff Gross'!$S$7:$S$1006,"&lt;&gt;0")+COUNTIFS('GSTN-Diff Gross'!$D$7:$D$1006,BOOKS!E879,'GSTN-Diff Gross'!$T$7:$T$1006,"&lt;&gt;0")+COUNTIFS('GSTN-Diff Gross'!$D$7:$D$1006,BOOKS!E879,'GSTN-Diff Gross'!$U$7:$U$1006,"&lt;&gt;0")+COUNTIFS('GSTN-Diff Gross'!$D$7:$D$1006,BOOKS!E879,'GSTN-Diff Gross'!$V$7:$V$1006,"&lt;&gt;0"),BOOKS!J879,0)</f>
        <v>0</v>
      </c>
      <c r="N879" s="88">
        <f>IF(COUNTIFS('GSTN-Diff Gross'!$D$7:$D$1006,BOOKS!E879,'GSTN-Diff Gross'!$R$7:$R$1006,"&lt;&gt;0")+COUNTIFS('GSTN-Diff Gross'!$D$7:$D$1006,BOOKS!E879,'GSTN-Diff Gross'!$S$7:$S$1006,"&lt;&gt;0")+COUNTIFS('GSTN-Diff Gross'!$D$7:$D$1006,BOOKS!E879,'GSTN-Diff Gross'!$T$7:$T$1006,"&lt;&gt;0")+COUNTIFS('GSTN-Diff Gross'!$D$7:$D$1006,BOOKS!E879,'GSTN-Diff Gross'!$U$7:$U$1006,"&lt;&gt;0")+COUNTIFS('GSTN-Diff Gross'!$D$7:$D$1006,BOOKS!E879,'GSTN-Diff Gross'!$V$7:$V$1006,"&lt;&gt;0"),BOOKS!K879,0)</f>
        <v>0</v>
      </c>
      <c r="O879" s="88">
        <f>IF(COUNTIFS('GSTN-Diff Gross'!$D$7:$D$1006,BOOKS!E879,'GSTN-Diff Gross'!$R$7:$R$1006,"&lt;&gt;0")+COUNTIFS('GSTN-Diff Gross'!$D$7:$D$1006,BOOKS!E879,'GSTN-Diff Gross'!$S$7:$S$1006,"&lt;&gt;0")+COUNTIFS('GSTN-Diff Gross'!$D$7:$D$1006,BOOKS!E879,'GSTN-Diff Gross'!$T$7:$T$1006,"&lt;&gt;0")+COUNTIFS('GSTN-Diff Gross'!$D$7:$D$1006,BOOKS!E879,'GSTN-Diff Gross'!$U$7:$U$1006,"&lt;&gt;0")+COUNTIFS('GSTN-Diff Gross'!$D$7:$D$1006,BOOKS!E879,'GSTN-Diff Gross'!$V$7:$V$1006,"&lt;&gt;0"),BOOKS!L879,0)</f>
        <v>0</v>
      </c>
      <c r="P879" s="88">
        <f>IF(COUNTIFS('GSTN-Diff Gross'!$D$7:$D$1006,BOOKS!E879,'GSTN-Diff Gross'!$R$7:$R$1006,"&lt;&gt;0")+COUNTIFS('GSTN-Diff Gross'!$D$7:$D$1006,BOOKS!E879,'GSTN-Diff Gross'!$S$7:$S$1006,"&lt;&gt;0")+COUNTIFS('GSTN-Diff Gross'!$D$7:$D$1006,BOOKS!E879,'GSTN-Diff Gross'!$T$7:$T$1006,"&lt;&gt;0")+COUNTIFS('GSTN-Diff Gross'!$D$7:$D$1006,BOOKS!E879,'GSTN-Diff Gross'!$U$7:$U$1006,"&lt;&gt;0")+COUNTIFS('GSTN-Diff Gross'!$D$7:$D$1006,BOOKS!E879,'GSTN-Diff Gross'!$V$7:$V$1006,"&lt;&gt;0"),BOOKS!M879,0)</f>
        <v>0</v>
      </c>
      <c r="Q879" s="84">
        <f>IFERROR(IF(B879="",0,SUMPRODUCT(('2A'!$D$6:$D$1005='GSTN-Bill Wise'!B879)*'2A'!$I$6:$I$1005)),0)</f>
        <v>0</v>
      </c>
      <c r="R879" s="44">
        <f>IFERROR(IF(B879="",0,SUMPRODUCT(('2A'!$D$6:$D$1005='GSTN-Bill Wise'!B879)*'2A'!$J$6:$J$1005)),0)</f>
        <v>0</v>
      </c>
      <c r="S879" s="44">
        <f>IFERROR(IF(B879="",0,SUMPRODUCT(('2A'!$D$6:$D$1005='GSTN-Bill Wise'!B879)*'2A'!$K$6:$K$1005)),0)</f>
        <v>0</v>
      </c>
      <c r="T879" s="44">
        <f>IFERROR(IF(B879="",0,SUMPRODUCT(('2A'!$D$6:$D$1005='GSTN-Bill Wise'!B879)*'2A'!$L$6:$L$1005)),0)</f>
        <v>0</v>
      </c>
      <c r="U879" s="44">
        <f>IFERROR(IF(B879="",0,SUMPRODUCT(('2A'!$D$6:$D$1005='GSTN-Bill Wise'!B879)*'2A'!$M$6:$M$1005)),0)</f>
        <v>0</v>
      </c>
      <c r="V879" s="111"/>
    </row>
    <row r="880" spans="1:22">
      <c r="A880" s="161">
        <f t="shared" si="100"/>
        <v>875</v>
      </c>
      <c r="B880" s="161" t="str">
        <f t="shared" si="94"/>
        <v/>
      </c>
      <c r="C880" s="161" t="str">
        <f>IF(COUNTIFS('GSTN-Diff Gross'!$D$7:$D$1006,BOOKS!E880,'GSTN-Diff Gross'!$R$7:$R$1006,"&lt;&gt;0")+COUNTIFS('GSTN-Diff Gross'!$D$7:$D$1006,BOOKS!E880,'GSTN-Diff Gross'!$S$7:$S$1006,"&lt;&gt;0")+COUNTIFS('GSTN-Diff Gross'!$D$7:$D$1006,BOOKS!E880,'GSTN-Diff Gross'!$T$7:$T$1006,"&lt;&gt;0")+COUNTIFS('GSTN-Diff Gross'!$D$7:$D$1006,BOOKS!E880,'GSTN-Diff Gross'!$U$7:$U$1006,"&lt;&gt;0")+COUNTIFS('GSTN-Diff Gross'!$D$7:$D$1006,BOOKS!E880,'GSTN-Diff Gross'!$V$7:$V$1006,"&lt;&gt;0"),BOOKS!E880,"")</f>
        <v/>
      </c>
      <c r="D880" s="41" t="str">
        <f>IF(COUNTIFS('GSTN-Diff Gross'!$D$7:$D$1006,BOOKS!E880,'GSTN-Diff Gross'!$R$7:$R$1006,"&lt;&gt;0")+COUNTIFS('GSTN-Diff Gross'!$D$7:$D$1006,BOOKS!E880,'GSTN-Diff Gross'!$S$7:$S$1006,"&lt;&gt;0")+COUNTIFS('GSTN-Diff Gross'!$D$7:$D$1006,BOOKS!E880,'GSTN-Diff Gross'!$T$7:$T$1006,"&lt;&gt;0")+COUNTIFS('GSTN-Diff Gross'!$D$7:$D$1006,BOOKS!E880,'GSTN-Diff Gross'!$U$7:$U$1006,"&lt;&gt;0")+COUNTIFS('GSTN-Diff Gross'!$D$7:$D$1006,BOOKS!E880,'GSTN-Diff Gross'!$V$7:$V$1006,"&lt;&gt;0"),BOOKS!F880,"")</f>
        <v/>
      </c>
      <c r="E880" s="68" t="str">
        <f>IF(COUNTIFS('GSTN-Diff Gross'!$D$7:$D$1006,BOOKS!E880,'GSTN-Diff Gross'!$R$7:$R$1006,"&lt;&gt;0")+COUNTIFS('GSTN-Diff Gross'!$D$7:$D$1006,BOOKS!E880,'GSTN-Diff Gross'!$S$7:$S$1006,"&lt;&gt;0")+COUNTIFS('GSTN-Diff Gross'!$D$7:$D$1006,BOOKS!E880,'GSTN-Diff Gross'!$T$7:$T$1006,"&lt;&gt;0")+COUNTIFS('GSTN-Diff Gross'!$D$7:$D$1006,BOOKS!E880,'GSTN-Diff Gross'!$U$7:$U$1006,"&lt;&gt;0")+COUNTIFS('GSTN-Diff Gross'!$D$7:$D$1006,BOOKS!E880,'GSTN-Diff Gross'!$V$7:$V$1006,"&lt;&gt;0"),BOOKS!G880,"")</f>
        <v/>
      </c>
      <c r="F880" s="90" t="str">
        <f>IF(COUNTIFS('GSTN-Diff Gross'!$D$7:$D$1006,BOOKS!E880,'GSTN-Diff Gross'!$R$7:$R$1006,"&lt;&gt;0")+COUNTIFS('GSTN-Diff Gross'!$D$7:$D$1006,BOOKS!E880,'GSTN-Diff Gross'!$S$7:$S$1006,"&lt;&gt;0")+COUNTIFS('GSTN-Diff Gross'!$D$7:$D$1006,BOOKS!E880,'GSTN-Diff Gross'!$T$7:$T$1006,"&lt;&gt;0")+COUNTIFS('GSTN-Diff Gross'!$D$7:$D$1006,BOOKS!E880,'GSTN-Diff Gross'!$U$7:$U$1006,"&lt;&gt;0")+COUNTIFS('GSTN-Diff Gross'!$D$7:$D$1006,BOOKS!E880,'GSTN-Diff Gross'!$V$7:$V$1006,"&lt;&gt;0"),BOOKS!H880,"")</f>
        <v/>
      </c>
      <c r="G880" s="167">
        <f t="shared" si="95"/>
        <v>0</v>
      </c>
      <c r="H880" s="167">
        <f t="shared" si="96"/>
        <v>0</v>
      </c>
      <c r="I880" s="167">
        <f t="shared" si="97"/>
        <v>0</v>
      </c>
      <c r="J880" s="167">
        <f t="shared" si="98"/>
        <v>0</v>
      </c>
      <c r="K880" s="167">
        <f t="shared" si="99"/>
        <v>0</v>
      </c>
      <c r="L880" s="99">
        <f>IF(COUNTIFS('GSTN-Diff Gross'!$D$7:$D$1006,BOOKS!E880,'GSTN-Diff Gross'!$R$7:$R$1006,"&lt;&gt;0")+COUNTIFS('GSTN-Diff Gross'!$D$7:$D$1006,BOOKS!E880,'GSTN-Diff Gross'!$S$7:$S$1006,"&lt;&gt;0")+COUNTIFS('GSTN-Diff Gross'!$D$7:$D$1006,BOOKS!E880,'GSTN-Diff Gross'!$T$7:$T$1006,"&lt;&gt;0")+COUNTIFS('GSTN-Diff Gross'!$D$7:$D$1006,BOOKS!E880,'GSTN-Diff Gross'!$U$7:$U$1006,"&lt;&gt;0")+COUNTIFS('GSTN-Diff Gross'!$D$7:$D$1006,BOOKS!E880,'GSTN-Diff Gross'!$V$7:$V$1006,"&lt;&gt;0"),BOOKS!I880,0)</f>
        <v>0</v>
      </c>
      <c r="M880" s="100">
        <f>IF(COUNTIFS('GSTN-Diff Gross'!$D$7:$D$1006,BOOKS!E880,'GSTN-Diff Gross'!$R$7:$R$1006,"&lt;&gt;0")+COUNTIFS('GSTN-Diff Gross'!$D$7:$D$1006,BOOKS!E880,'GSTN-Diff Gross'!$S$7:$S$1006,"&lt;&gt;0")+COUNTIFS('GSTN-Diff Gross'!$D$7:$D$1006,BOOKS!E880,'GSTN-Diff Gross'!$T$7:$T$1006,"&lt;&gt;0")+COUNTIFS('GSTN-Diff Gross'!$D$7:$D$1006,BOOKS!E880,'GSTN-Diff Gross'!$U$7:$U$1006,"&lt;&gt;0")+COUNTIFS('GSTN-Diff Gross'!$D$7:$D$1006,BOOKS!E880,'GSTN-Diff Gross'!$V$7:$V$1006,"&lt;&gt;0"),BOOKS!J880,0)</f>
        <v>0</v>
      </c>
      <c r="N880" s="100">
        <f>IF(COUNTIFS('GSTN-Diff Gross'!$D$7:$D$1006,BOOKS!E880,'GSTN-Diff Gross'!$R$7:$R$1006,"&lt;&gt;0")+COUNTIFS('GSTN-Diff Gross'!$D$7:$D$1006,BOOKS!E880,'GSTN-Diff Gross'!$S$7:$S$1006,"&lt;&gt;0")+COUNTIFS('GSTN-Diff Gross'!$D$7:$D$1006,BOOKS!E880,'GSTN-Diff Gross'!$T$7:$T$1006,"&lt;&gt;0")+COUNTIFS('GSTN-Diff Gross'!$D$7:$D$1006,BOOKS!E880,'GSTN-Diff Gross'!$U$7:$U$1006,"&lt;&gt;0")+COUNTIFS('GSTN-Diff Gross'!$D$7:$D$1006,BOOKS!E880,'GSTN-Diff Gross'!$V$7:$V$1006,"&lt;&gt;0"),BOOKS!K880,0)</f>
        <v>0</v>
      </c>
      <c r="O880" s="100">
        <f>IF(COUNTIFS('GSTN-Diff Gross'!$D$7:$D$1006,BOOKS!E880,'GSTN-Diff Gross'!$R$7:$R$1006,"&lt;&gt;0")+COUNTIFS('GSTN-Diff Gross'!$D$7:$D$1006,BOOKS!E880,'GSTN-Diff Gross'!$S$7:$S$1006,"&lt;&gt;0")+COUNTIFS('GSTN-Diff Gross'!$D$7:$D$1006,BOOKS!E880,'GSTN-Diff Gross'!$T$7:$T$1006,"&lt;&gt;0")+COUNTIFS('GSTN-Diff Gross'!$D$7:$D$1006,BOOKS!E880,'GSTN-Diff Gross'!$U$7:$U$1006,"&lt;&gt;0")+COUNTIFS('GSTN-Diff Gross'!$D$7:$D$1006,BOOKS!E880,'GSTN-Diff Gross'!$V$7:$V$1006,"&lt;&gt;0"),BOOKS!L880,0)</f>
        <v>0</v>
      </c>
      <c r="P880" s="100">
        <f>IF(COUNTIFS('GSTN-Diff Gross'!$D$7:$D$1006,BOOKS!E880,'GSTN-Diff Gross'!$R$7:$R$1006,"&lt;&gt;0")+COUNTIFS('GSTN-Diff Gross'!$D$7:$D$1006,BOOKS!E880,'GSTN-Diff Gross'!$S$7:$S$1006,"&lt;&gt;0")+COUNTIFS('GSTN-Diff Gross'!$D$7:$D$1006,BOOKS!E880,'GSTN-Diff Gross'!$T$7:$T$1006,"&lt;&gt;0")+COUNTIFS('GSTN-Diff Gross'!$D$7:$D$1006,BOOKS!E880,'GSTN-Diff Gross'!$U$7:$U$1006,"&lt;&gt;0")+COUNTIFS('GSTN-Diff Gross'!$D$7:$D$1006,BOOKS!E880,'GSTN-Diff Gross'!$V$7:$V$1006,"&lt;&gt;0"),BOOKS!M880,0)</f>
        <v>0</v>
      </c>
      <c r="Q880" s="94">
        <f>IFERROR(IF(B880="",0,SUMPRODUCT(('2A'!$D$6:$D$1005='GSTN-Bill Wise'!B880)*'2A'!$I$6:$I$1005)),0)</f>
        <v>0</v>
      </c>
      <c r="R880" s="95">
        <f>IFERROR(IF(B880="",0,SUMPRODUCT(('2A'!$D$6:$D$1005='GSTN-Bill Wise'!B880)*'2A'!$J$6:$J$1005)),0)</f>
        <v>0</v>
      </c>
      <c r="S880" s="95">
        <f>IFERROR(IF(B880="",0,SUMPRODUCT(('2A'!$D$6:$D$1005='GSTN-Bill Wise'!B880)*'2A'!$K$6:$K$1005)),0)</f>
        <v>0</v>
      </c>
      <c r="T880" s="95">
        <f>IFERROR(IF(B880="",0,SUMPRODUCT(('2A'!$D$6:$D$1005='GSTN-Bill Wise'!B880)*'2A'!$L$6:$L$1005)),0)</f>
        <v>0</v>
      </c>
      <c r="U880" s="95">
        <f>IFERROR(IF(B880="",0,SUMPRODUCT(('2A'!$D$6:$D$1005='GSTN-Bill Wise'!B880)*'2A'!$M$6:$M$1005)),0)</f>
        <v>0</v>
      </c>
      <c r="V880" s="111"/>
    </row>
    <row r="881" spans="1:22">
      <c r="A881" s="162">
        <f t="shared" si="100"/>
        <v>876</v>
      </c>
      <c r="B881" s="162" t="str">
        <f t="shared" si="94"/>
        <v/>
      </c>
      <c r="C881" s="162" t="str">
        <f>IF(COUNTIFS('GSTN-Diff Gross'!$D$7:$D$1006,BOOKS!E881,'GSTN-Diff Gross'!$R$7:$R$1006,"&lt;&gt;0")+COUNTIFS('GSTN-Diff Gross'!$D$7:$D$1006,BOOKS!E881,'GSTN-Diff Gross'!$S$7:$S$1006,"&lt;&gt;0")+COUNTIFS('GSTN-Diff Gross'!$D$7:$D$1006,BOOKS!E881,'GSTN-Diff Gross'!$T$7:$T$1006,"&lt;&gt;0")+COUNTIFS('GSTN-Diff Gross'!$D$7:$D$1006,BOOKS!E881,'GSTN-Diff Gross'!$U$7:$U$1006,"&lt;&gt;0")+COUNTIFS('GSTN-Diff Gross'!$D$7:$D$1006,BOOKS!E881,'GSTN-Diff Gross'!$V$7:$V$1006,"&lt;&gt;0"),BOOKS!E881,"")</f>
        <v/>
      </c>
      <c r="D881" s="44" t="str">
        <f>IF(COUNTIFS('GSTN-Diff Gross'!$D$7:$D$1006,BOOKS!E881,'GSTN-Diff Gross'!$R$7:$R$1006,"&lt;&gt;0")+COUNTIFS('GSTN-Diff Gross'!$D$7:$D$1006,BOOKS!E881,'GSTN-Diff Gross'!$S$7:$S$1006,"&lt;&gt;0")+COUNTIFS('GSTN-Diff Gross'!$D$7:$D$1006,BOOKS!E881,'GSTN-Diff Gross'!$T$7:$T$1006,"&lt;&gt;0")+COUNTIFS('GSTN-Diff Gross'!$D$7:$D$1006,BOOKS!E881,'GSTN-Diff Gross'!$U$7:$U$1006,"&lt;&gt;0")+COUNTIFS('GSTN-Diff Gross'!$D$7:$D$1006,BOOKS!E881,'GSTN-Diff Gross'!$V$7:$V$1006,"&lt;&gt;0"),BOOKS!F881,"")</f>
        <v/>
      </c>
      <c r="E881" s="67" t="str">
        <f>IF(COUNTIFS('GSTN-Diff Gross'!$D$7:$D$1006,BOOKS!E881,'GSTN-Diff Gross'!$R$7:$R$1006,"&lt;&gt;0")+COUNTIFS('GSTN-Diff Gross'!$D$7:$D$1006,BOOKS!E881,'GSTN-Diff Gross'!$S$7:$S$1006,"&lt;&gt;0")+COUNTIFS('GSTN-Diff Gross'!$D$7:$D$1006,BOOKS!E881,'GSTN-Diff Gross'!$T$7:$T$1006,"&lt;&gt;0")+COUNTIFS('GSTN-Diff Gross'!$D$7:$D$1006,BOOKS!E881,'GSTN-Diff Gross'!$U$7:$U$1006,"&lt;&gt;0")+COUNTIFS('GSTN-Diff Gross'!$D$7:$D$1006,BOOKS!E881,'GSTN-Diff Gross'!$V$7:$V$1006,"&lt;&gt;0"),BOOKS!G881,"")</f>
        <v/>
      </c>
      <c r="F881" s="89" t="str">
        <f>IF(COUNTIFS('GSTN-Diff Gross'!$D$7:$D$1006,BOOKS!E881,'GSTN-Diff Gross'!$R$7:$R$1006,"&lt;&gt;0")+COUNTIFS('GSTN-Diff Gross'!$D$7:$D$1006,BOOKS!E881,'GSTN-Diff Gross'!$S$7:$S$1006,"&lt;&gt;0")+COUNTIFS('GSTN-Diff Gross'!$D$7:$D$1006,BOOKS!E881,'GSTN-Diff Gross'!$T$7:$T$1006,"&lt;&gt;0")+COUNTIFS('GSTN-Diff Gross'!$D$7:$D$1006,BOOKS!E881,'GSTN-Diff Gross'!$U$7:$U$1006,"&lt;&gt;0")+COUNTIFS('GSTN-Diff Gross'!$D$7:$D$1006,BOOKS!E881,'GSTN-Diff Gross'!$V$7:$V$1006,"&lt;&gt;0"),BOOKS!H881,"")</f>
        <v/>
      </c>
      <c r="G881" s="96">
        <f t="shared" si="95"/>
        <v>0</v>
      </c>
      <c r="H881" s="96">
        <f t="shared" si="96"/>
        <v>0</v>
      </c>
      <c r="I881" s="97">
        <f t="shared" si="97"/>
        <v>0</v>
      </c>
      <c r="J881" s="98">
        <f t="shared" si="98"/>
        <v>0</v>
      </c>
      <c r="K881" s="96">
        <f t="shared" si="99"/>
        <v>0</v>
      </c>
      <c r="L881" s="93">
        <f>IF(COUNTIFS('GSTN-Diff Gross'!$D$7:$D$1006,BOOKS!E881,'GSTN-Diff Gross'!$R$7:$R$1006,"&lt;&gt;0")+COUNTIFS('GSTN-Diff Gross'!$D$7:$D$1006,BOOKS!E881,'GSTN-Diff Gross'!$S$7:$S$1006,"&lt;&gt;0")+COUNTIFS('GSTN-Diff Gross'!$D$7:$D$1006,BOOKS!E881,'GSTN-Diff Gross'!$T$7:$T$1006,"&lt;&gt;0")+COUNTIFS('GSTN-Diff Gross'!$D$7:$D$1006,BOOKS!E881,'GSTN-Diff Gross'!$U$7:$U$1006,"&lt;&gt;0")+COUNTIFS('GSTN-Diff Gross'!$D$7:$D$1006,BOOKS!E881,'GSTN-Diff Gross'!$V$7:$V$1006,"&lt;&gt;0"),BOOKS!I881,0)</f>
        <v>0</v>
      </c>
      <c r="M881" s="88">
        <f>IF(COUNTIFS('GSTN-Diff Gross'!$D$7:$D$1006,BOOKS!E881,'GSTN-Diff Gross'!$R$7:$R$1006,"&lt;&gt;0")+COUNTIFS('GSTN-Diff Gross'!$D$7:$D$1006,BOOKS!E881,'GSTN-Diff Gross'!$S$7:$S$1006,"&lt;&gt;0")+COUNTIFS('GSTN-Diff Gross'!$D$7:$D$1006,BOOKS!E881,'GSTN-Diff Gross'!$T$7:$T$1006,"&lt;&gt;0")+COUNTIFS('GSTN-Diff Gross'!$D$7:$D$1006,BOOKS!E881,'GSTN-Diff Gross'!$U$7:$U$1006,"&lt;&gt;0")+COUNTIFS('GSTN-Diff Gross'!$D$7:$D$1006,BOOKS!E881,'GSTN-Diff Gross'!$V$7:$V$1006,"&lt;&gt;0"),BOOKS!J881,0)</f>
        <v>0</v>
      </c>
      <c r="N881" s="88">
        <f>IF(COUNTIFS('GSTN-Diff Gross'!$D$7:$D$1006,BOOKS!E881,'GSTN-Diff Gross'!$R$7:$R$1006,"&lt;&gt;0")+COUNTIFS('GSTN-Diff Gross'!$D$7:$D$1006,BOOKS!E881,'GSTN-Diff Gross'!$S$7:$S$1006,"&lt;&gt;0")+COUNTIFS('GSTN-Diff Gross'!$D$7:$D$1006,BOOKS!E881,'GSTN-Diff Gross'!$T$7:$T$1006,"&lt;&gt;0")+COUNTIFS('GSTN-Diff Gross'!$D$7:$D$1006,BOOKS!E881,'GSTN-Diff Gross'!$U$7:$U$1006,"&lt;&gt;0")+COUNTIFS('GSTN-Diff Gross'!$D$7:$D$1006,BOOKS!E881,'GSTN-Diff Gross'!$V$7:$V$1006,"&lt;&gt;0"),BOOKS!K881,0)</f>
        <v>0</v>
      </c>
      <c r="O881" s="88">
        <f>IF(COUNTIFS('GSTN-Diff Gross'!$D$7:$D$1006,BOOKS!E881,'GSTN-Diff Gross'!$R$7:$R$1006,"&lt;&gt;0")+COUNTIFS('GSTN-Diff Gross'!$D$7:$D$1006,BOOKS!E881,'GSTN-Diff Gross'!$S$7:$S$1006,"&lt;&gt;0")+COUNTIFS('GSTN-Diff Gross'!$D$7:$D$1006,BOOKS!E881,'GSTN-Diff Gross'!$T$7:$T$1006,"&lt;&gt;0")+COUNTIFS('GSTN-Diff Gross'!$D$7:$D$1006,BOOKS!E881,'GSTN-Diff Gross'!$U$7:$U$1006,"&lt;&gt;0")+COUNTIFS('GSTN-Diff Gross'!$D$7:$D$1006,BOOKS!E881,'GSTN-Diff Gross'!$V$7:$V$1006,"&lt;&gt;0"),BOOKS!L881,0)</f>
        <v>0</v>
      </c>
      <c r="P881" s="88">
        <f>IF(COUNTIFS('GSTN-Diff Gross'!$D$7:$D$1006,BOOKS!E881,'GSTN-Diff Gross'!$R$7:$R$1006,"&lt;&gt;0")+COUNTIFS('GSTN-Diff Gross'!$D$7:$D$1006,BOOKS!E881,'GSTN-Diff Gross'!$S$7:$S$1006,"&lt;&gt;0")+COUNTIFS('GSTN-Diff Gross'!$D$7:$D$1006,BOOKS!E881,'GSTN-Diff Gross'!$T$7:$T$1006,"&lt;&gt;0")+COUNTIFS('GSTN-Diff Gross'!$D$7:$D$1006,BOOKS!E881,'GSTN-Diff Gross'!$U$7:$U$1006,"&lt;&gt;0")+COUNTIFS('GSTN-Diff Gross'!$D$7:$D$1006,BOOKS!E881,'GSTN-Diff Gross'!$V$7:$V$1006,"&lt;&gt;0"),BOOKS!M881,0)</f>
        <v>0</v>
      </c>
      <c r="Q881" s="84">
        <f>IFERROR(IF(B881="",0,SUMPRODUCT(('2A'!$D$6:$D$1005='GSTN-Bill Wise'!B881)*'2A'!$I$6:$I$1005)),0)</f>
        <v>0</v>
      </c>
      <c r="R881" s="44">
        <f>IFERROR(IF(B881="",0,SUMPRODUCT(('2A'!$D$6:$D$1005='GSTN-Bill Wise'!B881)*'2A'!$J$6:$J$1005)),0)</f>
        <v>0</v>
      </c>
      <c r="S881" s="44">
        <f>IFERROR(IF(B881="",0,SUMPRODUCT(('2A'!$D$6:$D$1005='GSTN-Bill Wise'!B881)*'2A'!$K$6:$K$1005)),0)</f>
        <v>0</v>
      </c>
      <c r="T881" s="44">
        <f>IFERROR(IF(B881="",0,SUMPRODUCT(('2A'!$D$6:$D$1005='GSTN-Bill Wise'!B881)*'2A'!$L$6:$L$1005)),0)</f>
        <v>0</v>
      </c>
      <c r="U881" s="44">
        <f>IFERROR(IF(B881="",0,SUMPRODUCT(('2A'!$D$6:$D$1005='GSTN-Bill Wise'!B881)*'2A'!$M$6:$M$1005)),0)</f>
        <v>0</v>
      </c>
      <c r="V881" s="111"/>
    </row>
    <row r="882" spans="1:22">
      <c r="A882" s="161">
        <f t="shared" si="100"/>
        <v>877</v>
      </c>
      <c r="B882" s="161" t="str">
        <f t="shared" si="94"/>
        <v/>
      </c>
      <c r="C882" s="161" t="str">
        <f>IF(COUNTIFS('GSTN-Diff Gross'!$D$7:$D$1006,BOOKS!E882,'GSTN-Diff Gross'!$R$7:$R$1006,"&lt;&gt;0")+COUNTIFS('GSTN-Diff Gross'!$D$7:$D$1006,BOOKS!E882,'GSTN-Diff Gross'!$S$7:$S$1006,"&lt;&gt;0")+COUNTIFS('GSTN-Diff Gross'!$D$7:$D$1006,BOOKS!E882,'GSTN-Diff Gross'!$T$7:$T$1006,"&lt;&gt;0")+COUNTIFS('GSTN-Diff Gross'!$D$7:$D$1006,BOOKS!E882,'GSTN-Diff Gross'!$U$7:$U$1006,"&lt;&gt;0")+COUNTIFS('GSTN-Diff Gross'!$D$7:$D$1006,BOOKS!E882,'GSTN-Diff Gross'!$V$7:$V$1006,"&lt;&gt;0"),BOOKS!E882,"")</f>
        <v/>
      </c>
      <c r="D882" s="41" t="str">
        <f>IF(COUNTIFS('GSTN-Diff Gross'!$D$7:$D$1006,BOOKS!E882,'GSTN-Diff Gross'!$R$7:$R$1006,"&lt;&gt;0")+COUNTIFS('GSTN-Diff Gross'!$D$7:$D$1006,BOOKS!E882,'GSTN-Diff Gross'!$S$7:$S$1006,"&lt;&gt;0")+COUNTIFS('GSTN-Diff Gross'!$D$7:$D$1006,BOOKS!E882,'GSTN-Diff Gross'!$T$7:$T$1006,"&lt;&gt;0")+COUNTIFS('GSTN-Diff Gross'!$D$7:$D$1006,BOOKS!E882,'GSTN-Diff Gross'!$U$7:$U$1006,"&lt;&gt;0")+COUNTIFS('GSTN-Diff Gross'!$D$7:$D$1006,BOOKS!E882,'GSTN-Diff Gross'!$V$7:$V$1006,"&lt;&gt;0"),BOOKS!F882,"")</f>
        <v/>
      </c>
      <c r="E882" s="68" t="str">
        <f>IF(COUNTIFS('GSTN-Diff Gross'!$D$7:$D$1006,BOOKS!E882,'GSTN-Diff Gross'!$R$7:$R$1006,"&lt;&gt;0")+COUNTIFS('GSTN-Diff Gross'!$D$7:$D$1006,BOOKS!E882,'GSTN-Diff Gross'!$S$7:$S$1006,"&lt;&gt;0")+COUNTIFS('GSTN-Diff Gross'!$D$7:$D$1006,BOOKS!E882,'GSTN-Diff Gross'!$T$7:$T$1006,"&lt;&gt;0")+COUNTIFS('GSTN-Diff Gross'!$D$7:$D$1006,BOOKS!E882,'GSTN-Diff Gross'!$U$7:$U$1006,"&lt;&gt;0")+COUNTIFS('GSTN-Diff Gross'!$D$7:$D$1006,BOOKS!E882,'GSTN-Diff Gross'!$V$7:$V$1006,"&lt;&gt;0"),BOOKS!G882,"")</f>
        <v/>
      </c>
      <c r="F882" s="90" t="str">
        <f>IF(COUNTIFS('GSTN-Diff Gross'!$D$7:$D$1006,BOOKS!E882,'GSTN-Diff Gross'!$R$7:$R$1006,"&lt;&gt;0")+COUNTIFS('GSTN-Diff Gross'!$D$7:$D$1006,BOOKS!E882,'GSTN-Diff Gross'!$S$7:$S$1006,"&lt;&gt;0")+COUNTIFS('GSTN-Diff Gross'!$D$7:$D$1006,BOOKS!E882,'GSTN-Diff Gross'!$T$7:$T$1006,"&lt;&gt;0")+COUNTIFS('GSTN-Diff Gross'!$D$7:$D$1006,BOOKS!E882,'GSTN-Diff Gross'!$U$7:$U$1006,"&lt;&gt;0")+COUNTIFS('GSTN-Diff Gross'!$D$7:$D$1006,BOOKS!E882,'GSTN-Diff Gross'!$V$7:$V$1006,"&lt;&gt;0"),BOOKS!H882,"")</f>
        <v/>
      </c>
      <c r="G882" s="167">
        <f t="shared" si="95"/>
        <v>0</v>
      </c>
      <c r="H882" s="167">
        <f t="shared" si="96"/>
        <v>0</v>
      </c>
      <c r="I882" s="167">
        <f t="shared" si="97"/>
        <v>0</v>
      </c>
      <c r="J882" s="167">
        <f t="shared" si="98"/>
        <v>0</v>
      </c>
      <c r="K882" s="167">
        <f t="shared" si="99"/>
        <v>0</v>
      </c>
      <c r="L882" s="99">
        <f>IF(COUNTIFS('GSTN-Diff Gross'!$D$7:$D$1006,BOOKS!E882,'GSTN-Diff Gross'!$R$7:$R$1006,"&lt;&gt;0")+COUNTIFS('GSTN-Diff Gross'!$D$7:$D$1006,BOOKS!E882,'GSTN-Diff Gross'!$S$7:$S$1006,"&lt;&gt;0")+COUNTIFS('GSTN-Diff Gross'!$D$7:$D$1006,BOOKS!E882,'GSTN-Diff Gross'!$T$7:$T$1006,"&lt;&gt;0")+COUNTIFS('GSTN-Diff Gross'!$D$7:$D$1006,BOOKS!E882,'GSTN-Diff Gross'!$U$7:$U$1006,"&lt;&gt;0")+COUNTIFS('GSTN-Diff Gross'!$D$7:$D$1006,BOOKS!E882,'GSTN-Diff Gross'!$V$7:$V$1006,"&lt;&gt;0"),BOOKS!I882,0)</f>
        <v>0</v>
      </c>
      <c r="M882" s="100">
        <f>IF(COUNTIFS('GSTN-Diff Gross'!$D$7:$D$1006,BOOKS!E882,'GSTN-Diff Gross'!$R$7:$R$1006,"&lt;&gt;0")+COUNTIFS('GSTN-Diff Gross'!$D$7:$D$1006,BOOKS!E882,'GSTN-Diff Gross'!$S$7:$S$1006,"&lt;&gt;0")+COUNTIFS('GSTN-Diff Gross'!$D$7:$D$1006,BOOKS!E882,'GSTN-Diff Gross'!$T$7:$T$1006,"&lt;&gt;0")+COUNTIFS('GSTN-Diff Gross'!$D$7:$D$1006,BOOKS!E882,'GSTN-Diff Gross'!$U$7:$U$1006,"&lt;&gt;0")+COUNTIFS('GSTN-Diff Gross'!$D$7:$D$1006,BOOKS!E882,'GSTN-Diff Gross'!$V$7:$V$1006,"&lt;&gt;0"),BOOKS!J882,0)</f>
        <v>0</v>
      </c>
      <c r="N882" s="100">
        <f>IF(COUNTIFS('GSTN-Diff Gross'!$D$7:$D$1006,BOOKS!E882,'GSTN-Diff Gross'!$R$7:$R$1006,"&lt;&gt;0")+COUNTIFS('GSTN-Diff Gross'!$D$7:$D$1006,BOOKS!E882,'GSTN-Diff Gross'!$S$7:$S$1006,"&lt;&gt;0")+COUNTIFS('GSTN-Diff Gross'!$D$7:$D$1006,BOOKS!E882,'GSTN-Diff Gross'!$T$7:$T$1006,"&lt;&gt;0")+COUNTIFS('GSTN-Diff Gross'!$D$7:$D$1006,BOOKS!E882,'GSTN-Diff Gross'!$U$7:$U$1006,"&lt;&gt;0")+COUNTIFS('GSTN-Diff Gross'!$D$7:$D$1006,BOOKS!E882,'GSTN-Diff Gross'!$V$7:$V$1006,"&lt;&gt;0"),BOOKS!K882,0)</f>
        <v>0</v>
      </c>
      <c r="O882" s="100">
        <f>IF(COUNTIFS('GSTN-Diff Gross'!$D$7:$D$1006,BOOKS!E882,'GSTN-Diff Gross'!$R$7:$R$1006,"&lt;&gt;0")+COUNTIFS('GSTN-Diff Gross'!$D$7:$D$1006,BOOKS!E882,'GSTN-Diff Gross'!$S$7:$S$1006,"&lt;&gt;0")+COUNTIFS('GSTN-Diff Gross'!$D$7:$D$1006,BOOKS!E882,'GSTN-Diff Gross'!$T$7:$T$1006,"&lt;&gt;0")+COUNTIFS('GSTN-Diff Gross'!$D$7:$D$1006,BOOKS!E882,'GSTN-Diff Gross'!$U$7:$U$1006,"&lt;&gt;0")+COUNTIFS('GSTN-Diff Gross'!$D$7:$D$1006,BOOKS!E882,'GSTN-Diff Gross'!$V$7:$V$1006,"&lt;&gt;0"),BOOKS!L882,0)</f>
        <v>0</v>
      </c>
      <c r="P882" s="100">
        <f>IF(COUNTIFS('GSTN-Diff Gross'!$D$7:$D$1006,BOOKS!E882,'GSTN-Diff Gross'!$R$7:$R$1006,"&lt;&gt;0")+COUNTIFS('GSTN-Diff Gross'!$D$7:$D$1006,BOOKS!E882,'GSTN-Diff Gross'!$S$7:$S$1006,"&lt;&gt;0")+COUNTIFS('GSTN-Diff Gross'!$D$7:$D$1006,BOOKS!E882,'GSTN-Diff Gross'!$T$7:$T$1006,"&lt;&gt;0")+COUNTIFS('GSTN-Diff Gross'!$D$7:$D$1006,BOOKS!E882,'GSTN-Diff Gross'!$U$7:$U$1006,"&lt;&gt;0")+COUNTIFS('GSTN-Diff Gross'!$D$7:$D$1006,BOOKS!E882,'GSTN-Diff Gross'!$V$7:$V$1006,"&lt;&gt;0"),BOOKS!M882,0)</f>
        <v>0</v>
      </c>
      <c r="Q882" s="94">
        <f>IFERROR(IF(B882="",0,SUMPRODUCT(('2A'!$D$6:$D$1005='GSTN-Bill Wise'!B882)*'2A'!$I$6:$I$1005)),0)</f>
        <v>0</v>
      </c>
      <c r="R882" s="95">
        <f>IFERROR(IF(B882="",0,SUMPRODUCT(('2A'!$D$6:$D$1005='GSTN-Bill Wise'!B882)*'2A'!$J$6:$J$1005)),0)</f>
        <v>0</v>
      </c>
      <c r="S882" s="95">
        <f>IFERROR(IF(B882="",0,SUMPRODUCT(('2A'!$D$6:$D$1005='GSTN-Bill Wise'!B882)*'2A'!$K$6:$K$1005)),0)</f>
        <v>0</v>
      </c>
      <c r="T882" s="95">
        <f>IFERROR(IF(B882="",0,SUMPRODUCT(('2A'!$D$6:$D$1005='GSTN-Bill Wise'!B882)*'2A'!$L$6:$L$1005)),0)</f>
        <v>0</v>
      </c>
      <c r="U882" s="95">
        <f>IFERROR(IF(B882="",0,SUMPRODUCT(('2A'!$D$6:$D$1005='GSTN-Bill Wise'!B882)*'2A'!$M$6:$M$1005)),0)</f>
        <v>0</v>
      </c>
      <c r="V882" s="111"/>
    </row>
    <row r="883" spans="1:22">
      <c r="A883" s="162">
        <f t="shared" si="100"/>
        <v>878</v>
      </c>
      <c r="B883" s="162" t="str">
        <f t="shared" si="94"/>
        <v/>
      </c>
      <c r="C883" s="162" t="str">
        <f>IF(COUNTIFS('GSTN-Diff Gross'!$D$7:$D$1006,BOOKS!E883,'GSTN-Diff Gross'!$R$7:$R$1006,"&lt;&gt;0")+COUNTIFS('GSTN-Diff Gross'!$D$7:$D$1006,BOOKS!E883,'GSTN-Diff Gross'!$S$7:$S$1006,"&lt;&gt;0")+COUNTIFS('GSTN-Diff Gross'!$D$7:$D$1006,BOOKS!E883,'GSTN-Diff Gross'!$T$7:$T$1006,"&lt;&gt;0")+COUNTIFS('GSTN-Diff Gross'!$D$7:$D$1006,BOOKS!E883,'GSTN-Diff Gross'!$U$7:$U$1006,"&lt;&gt;0")+COUNTIFS('GSTN-Diff Gross'!$D$7:$D$1006,BOOKS!E883,'GSTN-Diff Gross'!$V$7:$V$1006,"&lt;&gt;0"),BOOKS!E883,"")</f>
        <v/>
      </c>
      <c r="D883" s="44" t="str">
        <f>IF(COUNTIFS('GSTN-Diff Gross'!$D$7:$D$1006,BOOKS!E883,'GSTN-Diff Gross'!$R$7:$R$1006,"&lt;&gt;0")+COUNTIFS('GSTN-Diff Gross'!$D$7:$D$1006,BOOKS!E883,'GSTN-Diff Gross'!$S$7:$S$1006,"&lt;&gt;0")+COUNTIFS('GSTN-Diff Gross'!$D$7:$D$1006,BOOKS!E883,'GSTN-Diff Gross'!$T$7:$T$1006,"&lt;&gt;0")+COUNTIFS('GSTN-Diff Gross'!$D$7:$D$1006,BOOKS!E883,'GSTN-Diff Gross'!$U$7:$U$1006,"&lt;&gt;0")+COUNTIFS('GSTN-Diff Gross'!$D$7:$D$1006,BOOKS!E883,'GSTN-Diff Gross'!$V$7:$V$1006,"&lt;&gt;0"),BOOKS!F883,"")</f>
        <v/>
      </c>
      <c r="E883" s="67" t="str">
        <f>IF(COUNTIFS('GSTN-Diff Gross'!$D$7:$D$1006,BOOKS!E883,'GSTN-Diff Gross'!$R$7:$R$1006,"&lt;&gt;0")+COUNTIFS('GSTN-Diff Gross'!$D$7:$D$1006,BOOKS!E883,'GSTN-Diff Gross'!$S$7:$S$1006,"&lt;&gt;0")+COUNTIFS('GSTN-Diff Gross'!$D$7:$D$1006,BOOKS!E883,'GSTN-Diff Gross'!$T$7:$T$1006,"&lt;&gt;0")+COUNTIFS('GSTN-Diff Gross'!$D$7:$D$1006,BOOKS!E883,'GSTN-Diff Gross'!$U$7:$U$1006,"&lt;&gt;0")+COUNTIFS('GSTN-Diff Gross'!$D$7:$D$1006,BOOKS!E883,'GSTN-Diff Gross'!$V$7:$V$1006,"&lt;&gt;0"),BOOKS!G883,"")</f>
        <v/>
      </c>
      <c r="F883" s="89" t="str">
        <f>IF(COUNTIFS('GSTN-Diff Gross'!$D$7:$D$1006,BOOKS!E883,'GSTN-Diff Gross'!$R$7:$R$1006,"&lt;&gt;0")+COUNTIFS('GSTN-Diff Gross'!$D$7:$D$1006,BOOKS!E883,'GSTN-Diff Gross'!$S$7:$S$1006,"&lt;&gt;0")+COUNTIFS('GSTN-Diff Gross'!$D$7:$D$1006,BOOKS!E883,'GSTN-Diff Gross'!$T$7:$T$1006,"&lt;&gt;0")+COUNTIFS('GSTN-Diff Gross'!$D$7:$D$1006,BOOKS!E883,'GSTN-Diff Gross'!$U$7:$U$1006,"&lt;&gt;0")+COUNTIFS('GSTN-Diff Gross'!$D$7:$D$1006,BOOKS!E883,'GSTN-Diff Gross'!$V$7:$V$1006,"&lt;&gt;0"),BOOKS!H883,"")</f>
        <v/>
      </c>
      <c r="G883" s="96">
        <f t="shared" si="95"/>
        <v>0</v>
      </c>
      <c r="H883" s="96">
        <f t="shared" si="96"/>
        <v>0</v>
      </c>
      <c r="I883" s="97">
        <f t="shared" si="97"/>
        <v>0</v>
      </c>
      <c r="J883" s="98">
        <f t="shared" si="98"/>
        <v>0</v>
      </c>
      <c r="K883" s="96">
        <f t="shared" si="99"/>
        <v>0</v>
      </c>
      <c r="L883" s="93">
        <f>IF(COUNTIFS('GSTN-Diff Gross'!$D$7:$D$1006,BOOKS!E883,'GSTN-Diff Gross'!$R$7:$R$1006,"&lt;&gt;0")+COUNTIFS('GSTN-Diff Gross'!$D$7:$D$1006,BOOKS!E883,'GSTN-Diff Gross'!$S$7:$S$1006,"&lt;&gt;0")+COUNTIFS('GSTN-Diff Gross'!$D$7:$D$1006,BOOKS!E883,'GSTN-Diff Gross'!$T$7:$T$1006,"&lt;&gt;0")+COUNTIFS('GSTN-Diff Gross'!$D$7:$D$1006,BOOKS!E883,'GSTN-Diff Gross'!$U$7:$U$1006,"&lt;&gt;0")+COUNTIFS('GSTN-Diff Gross'!$D$7:$D$1006,BOOKS!E883,'GSTN-Diff Gross'!$V$7:$V$1006,"&lt;&gt;0"),BOOKS!I883,0)</f>
        <v>0</v>
      </c>
      <c r="M883" s="88">
        <f>IF(COUNTIFS('GSTN-Diff Gross'!$D$7:$D$1006,BOOKS!E883,'GSTN-Diff Gross'!$R$7:$R$1006,"&lt;&gt;0")+COUNTIFS('GSTN-Diff Gross'!$D$7:$D$1006,BOOKS!E883,'GSTN-Diff Gross'!$S$7:$S$1006,"&lt;&gt;0")+COUNTIFS('GSTN-Diff Gross'!$D$7:$D$1006,BOOKS!E883,'GSTN-Diff Gross'!$T$7:$T$1006,"&lt;&gt;0")+COUNTIFS('GSTN-Diff Gross'!$D$7:$D$1006,BOOKS!E883,'GSTN-Diff Gross'!$U$7:$U$1006,"&lt;&gt;0")+COUNTIFS('GSTN-Diff Gross'!$D$7:$D$1006,BOOKS!E883,'GSTN-Diff Gross'!$V$7:$V$1006,"&lt;&gt;0"),BOOKS!J883,0)</f>
        <v>0</v>
      </c>
      <c r="N883" s="88">
        <f>IF(COUNTIFS('GSTN-Diff Gross'!$D$7:$D$1006,BOOKS!E883,'GSTN-Diff Gross'!$R$7:$R$1006,"&lt;&gt;0")+COUNTIFS('GSTN-Diff Gross'!$D$7:$D$1006,BOOKS!E883,'GSTN-Diff Gross'!$S$7:$S$1006,"&lt;&gt;0")+COUNTIFS('GSTN-Diff Gross'!$D$7:$D$1006,BOOKS!E883,'GSTN-Diff Gross'!$T$7:$T$1006,"&lt;&gt;0")+COUNTIFS('GSTN-Diff Gross'!$D$7:$D$1006,BOOKS!E883,'GSTN-Diff Gross'!$U$7:$U$1006,"&lt;&gt;0")+COUNTIFS('GSTN-Diff Gross'!$D$7:$D$1006,BOOKS!E883,'GSTN-Diff Gross'!$V$7:$V$1006,"&lt;&gt;0"),BOOKS!K883,0)</f>
        <v>0</v>
      </c>
      <c r="O883" s="88">
        <f>IF(COUNTIFS('GSTN-Diff Gross'!$D$7:$D$1006,BOOKS!E883,'GSTN-Diff Gross'!$R$7:$R$1006,"&lt;&gt;0")+COUNTIFS('GSTN-Diff Gross'!$D$7:$D$1006,BOOKS!E883,'GSTN-Diff Gross'!$S$7:$S$1006,"&lt;&gt;0")+COUNTIFS('GSTN-Diff Gross'!$D$7:$D$1006,BOOKS!E883,'GSTN-Diff Gross'!$T$7:$T$1006,"&lt;&gt;0")+COUNTIFS('GSTN-Diff Gross'!$D$7:$D$1006,BOOKS!E883,'GSTN-Diff Gross'!$U$7:$U$1006,"&lt;&gt;0")+COUNTIFS('GSTN-Diff Gross'!$D$7:$D$1006,BOOKS!E883,'GSTN-Diff Gross'!$V$7:$V$1006,"&lt;&gt;0"),BOOKS!L883,0)</f>
        <v>0</v>
      </c>
      <c r="P883" s="88">
        <f>IF(COUNTIFS('GSTN-Diff Gross'!$D$7:$D$1006,BOOKS!E883,'GSTN-Diff Gross'!$R$7:$R$1006,"&lt;&gt;0")+COUNTIFS('GSTN-Diff Gross'!$D$7:$D$1006,BOOKS!E883,'GSTN-Diff Gross'!$S$7:$S$1006,"&lt;&gt;0")+COUNTIFS('GSTN-Diff Gross'!$D$7:$D$1006,BOOKS!E883,'GSTN-Diff Gross'!$T$7:$T$1006,"&lt;&gt;0")+COUNTIFS('GSTN-Diff Gross'!$D$7:$D$1006,BOOKS!E883,'GSTN-Diff Gross'!$U$7:$U$1006,"&lt;&gt;0")+COUNTIFS('GSTN-Diff Gross'!$D$7:$D$1006,BOOKS!E883,'GSTN-Diff Gross'!$V$7:$V$1006,"&lt;&gt;0"),BOOKS!M883,0)</f>
        <v>0</v>
      </c>
      <c r="Q883" s="84">
        <f>IFERROR(IF(B883="",0,SUMPRODUCT(('2A'!$D$6:$D$1005='GSTN-Bill Wise'!B883)*'2A'!$I$6:$I$1005)),0)</f>
        <v>0</v>
      </c>
      <c r="R883" s="44">
        <f>IFERROR(IF(B883="",0,SUMPRODUCT(('2A'!$D$6:$D$1005='GSTN-Bill Wise'!B883)*'2A'!$J$6:$J$1005)),0)</f>
        <v>0</v>
      </c>
      <c r="S883" s="44">
        <f>IFERROR(IF(B883="",0,SUMPRODUCT(('2A'!$D$6:$D$1005='GSTN-Bill Wise'!B883)*'2A'!$K$6:$K$1005)),0)</f>
        <v>0</v>
      </c>
      <c r="T883" s="44">
        <f>IFERROR(IF(B883="",0,SUMPRODUCT(('2A'!$D$6:$D$1005='GSTN-Bill Wise'!B883)*'2A'!$L$6:$L$1005)),0)</f>
        <v>0</v>
      </c>
      <c r="U883" s="44">
        <f>IFERROR(IF(B883="",0,SUMPRODUCT(('2A'!$D$6:$D$1005='GSTN-Bill Wise'!B883)*'2A'!$M$6:$M$1005)),0)</f>
        <v>0</v>
      </c>
      <c r="V883" s="111"/>
    </row>
    <row r="884" spans="1:22">
      <c r="A884" s="161">
        <f t="shared" si="100"/>
        <v>879</v>
      </c>
      <c r="B884" s="161" t="str">
        <f t="shared" si="94"/>
        <v/>
      </c>
      <c r="C884" s="161" t="str">
        <f>IF(COUNTIFS('GSTN-Diff Gross'!$D$7:$D$1006,BOOKS!E884,'GSTN-Diff Gross'!$R$7:$R$1006,"&lt;&gt;0")+COUNTIFS('GSTN-Diff Gross'!$D$7:$D$1006,BOOKS!E884,'GSTN-Diff Gross'!$S$7:$S$1006,"&lt;&gt;0")+COUNTIFS('GSTN-Diff Gross'!$D$7:$D$1006,BOOKS!E884,'GSTN-Diff Gross'!$T$7:$T$1006,"&lt;&gt;0")+COUNTIFS('GSTN-Diff Gross'!$D$7:$D$1006,BOOKS!E884,'GSTN-Diff Gross'!$U$7:$U$1006,"&lt;&gt;0")+COUNTIFS('GSTN-Diff Gross'!$D$7:$D$1006,BOOKS!E884,'GSTN-Diff Gross'!$V$7:$V$1006,"&lt;&gt;0"),BOOKS!E884,"")</f>
        <v/>
      </c>
      <c r="D884" s="41" t="str">
        <f>IF(COUNTIFS('GSTN-Diff Gross'!$D$7:$D$1006,BOOKS!E884,'GSTN-Diff Gross'!$R$7:$R$1006,"&lt;&gt;0")+COUNTIFS('GSTN-Diff Gross'!$D$7:$D$1006,BOOKS!E884,'GSTN-Diff Gross'!$S$7:$S$1006,"&lt;&gt;0")+COUNTIFS('GSTN-Diff Gross'!$D$7:$D$1006,BOOKS!E884,'GSTN-Diff Gross'!$T$7:$T$1006,"&lt;&gt;0")+COUNTIFS('GSTN-Diff Gross'!$D$7:$D$1006,BOOKS!E884,'GSTN-Diff Gross'!$U$7:$U$1006,"&lt;&gt;0")+COUNTIFS('GSTN-Diff Gross'!$D$7:$D$1006,BOOKS!E884,'GSTN-Diff Gross'!$V$7:$V$1006,"&lt;&gt;0"),BOOKS!F884,"")</f>
        <v/>
      </c>
      <c r="E884" s="68" t="str">
        <f>IF(COUNTIFS('GSTN-Diff Gross'!$D$7:$D$1006,BOOKS!E884,'GSTN-Diff Gross'!$R$7:$R$1006,"&lt;&gt;0")+COUNTIFS('GSTN-Diff Gross'!$D$7:$D$1006,BOOKS!E884,'GSTN-Diff Gross'!$S$7:$S$1006,"&lt;&gt;0")+COUNTIFS('GSTN-Diff Gross'!$D$7:$D$1006,BOOKS!E884,'GSTN-Diff Gross'!$T$7:$T$1006,"&lt;&gt;0")+COUNTIFS('GSTN-Diff Gross'!$D$7:$D$1006,BOOKS!E884,'GSTN-Diff Gross'!$U$7:$U$1006,"&lt;&gt;0")+COUNTIFS('GSTN-Diff Gross'!$D$7:$D$1006,BOOKS!E884,'GSTN-Diff Gross'!$V$7:$V$1006,"&lt;&gt;0"),BOOKS!G884,"")</f>
        <v/>
      </c>
      <c r="F884" s="90" t="str">
        <f>IF(COUNTIFS('GSTN-Diff Gross'!$D$7:$D$1006,BOOKS!E884,'GSTN-Diff Gross'!$R$7:$R$1006,"&lt;&gt;0")+COUNTIFS('GSTN-Diff Gross'!$D$7:$D$1006,BOOKS!E884,'GSTN-Diff Gross'!$S$7:$S$1006,"&lt;&gt;0")+COUNTIFS('GSTN-Diff Gross'!$D$7:$D$1006,BOOKS!E884,'GSTN-Diff Gross'!$T$7:$T$1006,"&lt;&gt;0")+COUNTIFS('GSTN-Diff Gross'!$D$7:$D$1006,BOOKS!E884,'GSTN-Diff Gross'!$U$7:$U$1006,"&lt;&gt;0")+COUNTIFS('GSTN-Diff Gross'!$D$7:$D$1006,BOOKS!E884,'GSTN-Diff Gross'!$V$7:$V$1006,"&lt;&gt;0"),BOOKS!H884,"")</f>
        <v/>
      </c>
      <c r="G884" s="167">
        <f t="shared" si="95"/>
        <v>0</v>
      </c>
      <c r="H884" s="167">
        <f t="shared" si="96"/>
        <v>0</v>
      </c>
      <c r="I884" s="167">
        <f t="shared" si="97"/>
        <v>0</v>
      </c>
      <c r="J884" s="167">
        <f t="shared" si="98"/>
        <v>0</v>
      </c>
      <c r="K884" s="167">
        <f t="shared" si="99"/>
        <v>0</v>
      </c>
      <c r="L884" s="99">
        <f>IF(COUNTIFS('GSTN-Diff Gross'!$D$7:$D$1006,BOOKS!E884,'GSTN-Diff Gross'!$R$7:$R$1006,"&lt;&gt;0")+COUNTIFS('GSTN-Diff Gross'!$D$7:$D$1006,BOOKS!E884,'GSTN-Diff Gross'!$S$7:$S$1006,"&lt;&gt;0")+COUNTIFS('GSTN-Diff Gross'!$D$7:$D$1006,BOOKS!E884,'GSTN-Diff Gross'!$T$7:$T$1006,"&lt;&gt;0")+COUNTIFS('GSTN-Diff Gross'!$D$7:$D$1006,BOOKS!E884,'GSTN-Diff Gross'!$U$7:$U$1006,"&lt;&gt;0")+COUNTIFS('GSTN-Diff Gross'!$D$7:$D$1006,BOOKS!E884,'GSTN-Diff Gross'!$V$7:$V$1006,"&lt;&gt;0"),BOOKS!I884,0)</f>
        <v>0</v>
      </c>
      <c r="M884" s="100">
        <f>IF(COUNTIFS('GSTN-Diff Gross'!$D$7:$D$1006,BOOKS!E884,'GSTN-Diff Gross'!$R$7:$R$1006,"&lt;&gt;0")+COUNTIFS('GSTN-Diff Gross'!$D$7:$D$1006,BOOKS!E884,'GSTN-Diff Gross'!$S$7:$S$1006,"&lt;&gt;0")+COUNTIFS('GSTN-Diff Gross'!$D$7:$D$1006,BOOKS!E884,'GSTN-Diff Gross'!$T$7:$T$1006,"&lt;&gt;0")+COUNTIFS('GSTN-Diff Gross'!$D$7:$D$1006,BOOKS!E884,'GSTN-Diff Gross'!$U$7:$U$1006,"&lt;&gt;0")+COUNTIFS('GSTN-Diff Gross'!$D$7:$D$1006,BOOKS!E884,'GSTN-Diff Gross'!$V$7:$V$1006,"&lt;&gt;0"),BOOKS!J884,0)</f>
        <v>0</v>
      </c>
      <c r="N884" s="100">
        <f>IF(COUNTIFS('GSTN-Diff Gross'!$D$7:$D$1006,BOOKS!E884,'GSTN-Diff Gross'!$R$7:$R$1006,"&lt;&gt;0")+COUNTIFS('GSTN-Diff Gross'!$D$7:$D$1006,BOOKS!E884,'GSTN-Diff Gross'!$S$7:$S$1006,"&lt;&gt;0")+COUNTIFS('GSTN-Diff Gross'!$D$7:$D$1006,BOOKS!E884,'GSTN-Diff Gross'!$T$7:$T$1006,"&lt;&gt;0")+COUNTIFS('GSTN-Diff Gross'!$D$7:$D$1006,BOOKS!E884,'GSTN-Diff Gross'!$U$7:$U$1006,"&lt;&gt;0")+COUNTIFS('GSTN-Diff Gross'!$D$7:$D$1006,BOOKS!E884,'GSTN-Diff Gross'!$V$7:$V$1006,"&lt;&gt;0"),BOOKS!K884,0)</f>
        <v>0</v>
      </c>
      <c r="O884" s="100">
        <f>IF(COUNTIFS('GSTN-Diff Gross'!$D$7:$D$1006,BOOKS!E884,'GSTN-Diff Gross'!$R$7:$R$1006,"&lt;&gt;0")+COUNTIFS('GSTN-Diff Gross'!$D$7:$D$1006,BOOKS!E884,'GSTN-Diff Gross'!$S$7:$S$1006,"&lt;&gt;0")+COUNTIFS('GSTN-Diff Gross'!$D$7:$D$1006,BOOKS!E884,'GSTN-Diff Gross'!$T$7:$T$1006,"&lt;&gt;0")+COUNTIFS('GSTN-Diff Gross'!$D$7:$D$1006,BOOKS!E884,'GSTN-Diff Gross'!$U$7:$U$1006,"&lt;&gt;0")+COUNTIFS('GSTN-Diff Gross'!$D$7:$D$1006,BOOKS!E884,'GSTN-Diff Gross'!$V$7:$V$1006,"&lt;&gt;0"),BOOKS!L884,0)</f>
        <v>0</v>
      </c>
      <c r="P884" s="100">
        <f>IF(COUNTIFS('GSTN-Diff Gross'!$D$7:$D$1006,BOOKS!E884,'GSTN-Diff Gross'!$R$7:$R$1006,"&lt;&gt;0")+COUNTIFS('GSTN-Diff Gross'!$D$7:$D$1006,BOOKS!E884,'GSTN-Diff Gross'!$S$7:$S$1006,"&lt;&gt;0")+COUNTIFS('GSTN-Diff Gross'!$D$7:$D$1006,BOOKS!E884,'GSTN-Diff Gross'!$T$7:$T$1006,"&lt;&gt;0")+COUNTIFS('GSTN-Diff Gross'!$D$7:$D$1006,BOOKS!E884,'GSTN-Diff Gross'!$U$7:$U$1006,"&lt;&gt;0")+COUNTIFS('GSTN-Diff Gross'!$D$7:$D$1006,BOOKS!E884,'GSTN-Diff Gross'!$V$7:$V$1006,"&lt;&gt;0"),BOOKS!M884,0)</f>
        <v>0</v>
      </c>
      <c r="Q884" s="94">
        <f>IFERROR(IF(B884="",0,SUMPRODUCT(('2A'!$D$6:$D$1005='GSTN-Bill Wise'!B884)*'2A'!$I$6:$I$1005)),0)</f>
        <v>0</v>
      </c>
      <c r="R884" s="95">
        <f>IFERROR(IF(B884="",0,SUMPRODUCT(('2A'!$D$6:$D$1005='GSTN-Bill Wise'!B884)*'2A'!$J$6:$J$1005)),0)</f>
        <v>0</v>
      </c>
      <c r="S884" s="95">
        <f>IFERROR(IF(B884="",0,SUMPRODUCT(('2A'!$D$6:$D$1005='GSTN-Bill Wise'!B884)*'2A'!$K$6:$K$1005)),0)</f>
        <v>0</v>
      </c>
      <c r="T884" s="95">
        <f>IFERROR(IF(B884="",0,SUMPRODUCT(('2A'!$D$6:$D$1005='GSTN-Bill Wise'!B884)*'2A'!$L$6:$L$1005)),0)</f>
        <v>0</v>
      </c>
      <c r="U884" s="95">
        <f>IFERROR(IF(B884="",0,SUMPRODUCT(('2A'!$D$6:$D$1005='GSTN-Bill Wise'!B884)*'2A'!$M$6:$M$1005)),0)</f>
        <v>0</v>
      </c>
      <c r="V884" s="111"/>
    </row>
    <row r="885" spans="1:22">
      <c r="A885" s="162">
        <f t="shared" si="100"/>
        <v>880</v>
      </c>
      <c r="B885" s="162" t="str">
        <f t="shared" si="94"/>
        <v/>
      </c>
      <c r="C885" s="162" t="str">
        <f>IF(COUNTIFS('GSTN-Diff Gross'!$D$7:$D$1006,BOOKS!E885,'GSTN-Diff Gross'!$R$7:$R$1006,"&lt;&gt;0")+COUNTIFS('GSTN-Diff Gross'!$D$7:$D$1006,BOOKS!E885,'GSTN-Diff Gross'!$S$7:$S$1006,"&lt;&gt;0")+COUNTIFS('GSTN-Diff Gross'!$D$7:$D$1006,BOOKS!E885,'GSTN-Diff Gross'!$T$7:$T$1006,"&lt;&gt;0")+COUNTIFS('GSTN-Diff Gross'!$D$7:$D$1006,BOOKS!E885,'GSTN-Diff Gross'!$U$7:$U$1006,"&lt;&gt;0")+COUNTIFS('GSTN-Diff Gross'!$D$7:$D$1006,BOOKS!E885,'GSTN-Diff Gross'!$V$7:$V$1006,"&lt;&gt;0"),BOOKS!E885,"")</f>
        <v/>
      </c>
      <c r="D885" s="44" t="str">
        <f>IF(COUNTIFS('GSTN-Diff Gross'!$D$7:$D$1006,BOOKS!E885,'GSTN-Diff Gross'!$R$7:$R$1006,"&lt;&gt;0")+COUNTIFS('GSTN-Diff Gross'!$D$7:$D$1006,BOOKS!E885,'GSTN-Diff Gross'!$S$7:$S$1006,"&lt;&gt;0")+COUNTIFS('GSTN-Diff Gross'!$D$7:$D$1006,BOOKS!E885,'GSTN-Diff Gross'!$T$7:$T$1006,"&lt;&gt;0")+COUNTIFS('GSTN-Diff Gross'!$D$7:$D$1006,BOOKS!E885,'GSTN-Diff Gross'!$U$7:$U$1006,"&lt;&gt;0")+COUNTIFS('GSTN-Diff Gross'!$D$7:$D$1006,BOOKS!E885,'GSTN-Diff Gross'!$V$7:$V$1006,"&lt;&gt;0"),BOOKS!F885,"")</f>
        <v/>
      </c>
      <c r="E885" s="67" t="str">
        <f>IF(COUNTIFS('GSTN-Diff Gross'!$D$7:$D$1006,BOOKS!E885,'GSTN-Diff Gross'!$R$7:$R$1006,"&lt;&gt;0")+COUNTIFS('GSTN-Diff Gross'!$D$7:$D$1006,BOOKS!E885,'GSTN-Diff Gross'!$S$7:$S$1006,"&lt;&gt;0")+COUNTIFS('GSTN-Diff Gross'!$D$7:$D$1006,BOOKS!E885,'GSTN-Diff Gross'!$T$7:$T$1006,"&lt;&gt;0")+COUNTIFS('GSTN-Diff Gross'!$D$7:$D$1006,BOOKS!E885,'GSTN-Diff Gross'!$U$7:$U$1006,"&lt;&gt;0")+COUNTIFS('GSTN-Diff Gross'!$D$7:$D$1006,BOOKS!E885,'GSTN-Diff Gross'!$V$7:$V$1006,"&lt;&gt;0"),BOOKS!G885,"")</f>
        <v/>
      </c>
      <c r="F885" s="89" t="str">
        <f>IF(COUNTIFS('GSTN-Diff Gross'!$D$7:$D$1006,BOOKS!E885,'GSTN-Diff Gross'!$R$7:$R$1006,"&lt;&gt;0")+COUNTIFS('GSTN-Diff Gross'!$D$7:$D$1006,BOOKS!E885,'GSTN-Diff Gross'!$S$7:$S$1006,"&lt;&gt;0")+COUNTIFS('GSTN-Diff Gross'!$D$7:$D$1006,BOOKS!E885,'GSTN-Diff Gross'!$T$7:$T$1006,"&lt;&gt;0")+COUNTIFS('GSTN-Diff Gross'!$D$7:$D$1006,BOOKS!E885,'GSTN-Diff Gross'!$U$7:$U$1006,"&lt;&gt;0")+COUNTIFS('GSTN-Diff Gross'!$D$7:$D$1006,BOOKS!E885,'GSTN-Diff Gross'!$V$7:$V$1006,"&lt;&gt;0"),BOOKS!H885,"")</f>
        <v/>
      </c>
      <c r="G885" s="96">
        <f t="shared" si="95"/>
        <v>0</v>
      </c>
      <c r="H885" s="96">
        <f t="shared" si="96"/>
        <v>0</v>
      </c>
      <c r="I885" s="97">
        <f t="shared" si="97"/>
        <v>0</v>
      </c>
      <c r="J885" s="98">
        <f t="shared" si="98"/>
        <v>0</v>
      </c>
      <c r="K885" s="96">
        <f t="shared" si="99"/>
        <v>0</v>
      </c>
      <c r="L885" s="93">
        <f>IF(COUNTIFS('GSTN-Diff Gross'!$D$7:$D$1006,BOOKS!E885,'GSTN-Diff Gross'!$R$7:$R$1006,"&lt;&gt;0")+COUNTIFS('GSTN-Diff Gross'!$D$7:$D$1006,BOOKS!E885,'GSTN-Diff Gross'!$S$7:$S$1006,"&lt;&gt;0")+COUNTIFS('GSTN-Diff Gross'!$D$7:$D$1006,BOOKS!E885,'GSTN-Diff Gross'!$T$7:$T$1006,"&lt;&gt;0")+COUNTIFS('GSTN-Diff Gross'!$D$7:$D$1006,BOOKS!E885,'GSTN-Diff Gross'!$U$7:$U$1006,"&lt;&gt;0")+COUNTIFS('GSTN-Diff Gross'!$D$7:$D$1006,BOOKS!E885,'GSTN-Diff Gross'!$V$7:$V$1006,"&lt;&gt;0"),BOOKS!I885,0)</f>
        <v>0</v>
      </c>
      <c r="M885" s="88">
        <f>IF(COUNTIFS('GSTN-Diff Gross'!$D$7:$D$1006,BOOKS!E885,'GSTN-Diff Gross'!$R$7:$R$1006,"&lt;&gt;0")+COUNTIFS('GSTN-Diff Gross'!$D$7:$D$1006,BOOKS!E885,'GSTN-Diff Gross'!$S$7:$S$1006,"&lt;&gt;0")+COUNTIFS('GSTN-Diff Gross'!$D$7:$D$1006,BOOKS!E885,'GSTN-Diff Gross'!$T$7:$T$1006,"&lt;&gt;0")+COUNTIFS('GSTN-Diff Gross'!$D$7:$D$1006,BOOKS!E885,'GSTN-Diff Gross'!$U$7:$U$1006,"&lt;&gt;0")+COUNTIFS('GSTN-Diff Gross'!$D$7:$D$1006,BOOKS!E885,'GSTN-Diff Gross'!$V$7:$V$1006,"&lt;&gt;0"),BOOKS!J885,0)</f>
        <v>0</v>
      </c>
      <c r="N885" s="88">
        <f>IF(COUNTIFS('GSTN-Diff Gross'!$D$7:$D$1006,BOOKS!E885,'GSTN-Diff Gross'!$R$7:$R$1006,"&lt;&gt;0")+COUNTIFS('GSTN-Diff Gross'!$D$7:$D$1006,BOOKS!E885,'GSTN-Diff Gross'!$S$7:$S$1006,"&lt;&gt;0")+COUNTIFS('GSTN-Diff Gross'!$D$7:$D$1006,BOOKS!E885,'GSTN-Diff Gross'!$T$7:$T$1006,"&lt;&gt;0")+COUNTIFS('GSTN-Diff Gross'!$D$7:$D$1006,BOOKS!E885,'GSTN-Diff Gross'!$U$7:$U$1006,"&lt;&gt;0")+COUNTIFS('GSTN-Diff Gross'!$D$7:$D$1006,BOOKS!E885,'GSTN-Diff Gross'!$V$7:$V$1006,"&lt;&gt;0"),BOOKS!K885,0)</f>
        <v>0</v>
      </c>
      <c r="O885" s="88">
        <f>IF(COUNTIFS('GSTN-Diff Gross'!$D$7:$D$1006,BOOKS!E885,'GSTN-Diff Gross'!$R$7:$R$1006,"&lt;&gt;0")+COUNTIFS('GSTN-Diff Gross'!$D$7:$D$1006,BOOKS!E885,'GSTN-Diff Gross'!$S$7:$S$1006,"&lt;&gt;0")+COUNTIFS('GSTN-Diff Gross'!$D$7:$D$1006,BOOKS!E885,'GSTN-Diff Gross'!$T$7:$T$1006,"&lt;&gt;0")+COUNTIFS('GSTN-Diff Gross'!$D$7:$D$1006,BOOKS!E885,'GSTN-Diff Gross'!$U$7:$U$1006,"&lt;&gt;0")+COUNTIFS('GSTN-Diff Gross'!$D$7:$D$1006,BOOKS!E885,'GSTN-Diff Gross'!$V$7:$V$1006,"&lt;&gt;0"),BOOKS!L885,0)</f>
        <v>0</v>
      </c>
      <c r="P885" s="88">
        <f>IF(COUNTIFS('GSTN-Diff Gross'!$D$7:$D$1006,BOOKS!E885,'GSTN-Diff Gross'!$R$7:$R$1006,"&lt;&gt;0")+COUNTIFS('GSTN-Diff Gross'!$D$7:$D$1006,BOOKS!E885,'GSTN-Diff Gross'!$S$7:$S$1006,"&lt;&gt;0")+COUNTIFS('GSTN-Diff Gross'!$D$7:$D$1006,BOOKS!E885,'GSTN-Diff Gross'!$T$7:$T$1006,"&lt;&gt;0")+COUNTIFS('GSTN-Diff Gross'!$D$7:$D$1006,BOOKS!E885,'GSTN-Diff Gross'!$U$7:$U$1006,"&lt;&gt;0")+COUNTIFS('GSTN-Diff Gross'!$D$7:$D$1006,BOOKS!E885,'GSTN-Diff Gross'!$V$7:$V$1006,"&lt;&gt;0"),BOOKS!M885,0)</f>
        <v>0</v>
      </c>
      <c r="Q885" s="84">
        <f>IFERROR(IF(B885="",0,SUMPRODUCT(('2A'!$D$6:$D$1005='GSTN-Bill Wise'!B885)*'2A'!$I$6:$I$1005)),0)</f>
        <v>0</v>
      </c>
      <c r="R885" s="44">
        <f>IFERROR(IF(B885="",0,SUMPRODUCT(('2A'!$D$6:$D$1005='GSTN-Bill Wise'!B885)*'2A'!$J$6:$J$1005)),0)</f>
        <v>0</v>
      </c>
      <c r="S885" s="44">
        <f>IFERROR(IF(B885="",0,SUMPRODUCT(('2A'!$D$6:$D$1005='GSTN-Bill Wise'!B885)*'2A'!$K$6:$K$1005)),0)</f>
        <v>0</v>
      </c>
      <c r="T885" s="44">
        <f>IFERROR(IF(B885="",0,SUMPRODUCT(('2A'!$D$6:$D$1005='GSTN-Bill Wise'!B885)*'2A'!$L$6:$L$1005)),0)</f>
        <v>0</v>
      </c>
      <c r="U885" s="44">
        <f>IFERROR(IF(B885="",0,SUMPRODUCT(('2A'!$D$6:$D$1005='GSTN-Bill Wise'!B885)*'2A'!$M$6:$M$1005)),0)</f>
        <v>0</v>
      </c>
      <c r="V885" s="111"/>
    </row>
    <row r="886" spans="1:22">
      <c r="A886" s="161">
        <f t="shared" si="100"/>
        <v>881</v>
      </c>
      <c r="B886" s="161" t="str">
        <f t="shared" si="94"/>
        <v/>
      </c>
      <c r="C886" s="161" t="str">
        <f>IF(COUNTIFS('GSTN-Diff Gross'!$D$7:$D$1006,BOOKS!E886,'GSTN-Diff Gross'!$R$7:$R$1006,"&lt;&gt;0")+COUNTIFS('GSTN-Diff Gross'!$D$7:$D$1006,BOOKS!E886,'GSTN-Diff Gross'!$S$7:$S$1006,"&lt;&gt;0")+COUNTIFS('GSTN-Diff Gross'!$D$7:$D$1006,BOOKS!E886,'GSTN-Diff Gross'!$T$7:$T$1006,"&lt;&gt;0")+COUNTIFS('GSTN-Diff Gross'!$D$7:$D$1006,BOOKS!E886,'GSTN-Diff Gross'!$U$7:$U$1006,"&lt;&gt;0")+COUNTIFS('GSTN-Diff Gross'!$D$7:$D$1006,BOOKS!E886,'GSTN-Diff Gross'!$V$7:$V$1006,"&lt;&gt;0"),BOOKS!E886,"")</f>
        <v/>
      </c>
      <c r="D886" s="41" t="str">
        <f>IF(COUNTIFS('GSTN-Diff Gross'!$D$7:$D$1006,BOOKS!E886,'GSTN-Diff Gross'!$R$7:$R$1006,"&lt;&gt;0")+COUNTIFS('GSTN-Diff Gross'!$D$7:$D$1006,BOOKS!E886,'GSTN-Diff Gross'!$S$7:$S$1006,"&lt;&gt;0")+COUNTIFS('GSTN-Diff Gross'!$D$7:$D$1006,BOOKS!E886,'GSTN-Diff Gross'!$T$7:$T$1006,"&lt;&gt;0")+COUNTIFS('GSTN-Diff Gross'!$D$7:$D$1006,BOOKS!E886,'GSTN-Diff Gross'!$U$7:$U$1006,"&lt;&gt;0")+COUNTIFS('GSTN-Diff Gross'!$D$7:$D$1006,BOOKS!E886,'GSTN-Diff Gross'!$V$7:$V$1006,"&lt;&gt;0"),BOOKS!F886,"")</f>
        <v/>
      </c>
      <c r="E886" s="68" t="str">
        <f>IF(COUNTIFS('GSTN-Diff Gross'!$D$7:$D$1006,BOOKS!E886,'GSTN-Diff Gross'!$R$7:$R$1006,"&lt;&gt;0")+COUNTIFS('GSTN-Diff Gross'!$D$7:$D$1006,BOOKS!E886,'GSTN-Diff Gross'!$S$7:$S$1006,"&lt;&gt;0")+COUNTIFS('GSTN-Diff Gross'!$D$7:$D$1006,BOOKS!E886,'GSTN-Diff Gross'!$T$7:$T$1006,"&lt;&gt;0")+COUNTIFS('GSTN-Diff Gross'!$D$7:$D$1006,BOOKS!E886,'GSTN-Diff Gross'!$U$7:$U$1006,"&lt;&gt;0")+COUNTIFS('GSTN-Diff Gross'!$D$7:$D$1006,BOOKS!E886,'GSTN-Diff Gross'!$V$7:$V$1006,"&lt;&gt;0"),BOOKS!G886,"")</f>
        <v/>
      </c>
      <c r="F886" s="90" t="str">
        <f>IF(COUNTIFS('GSTN-Diff Gross'!$D$7:$D$1006,BOOKS!E886,'GSTN-Diff Gross'!$R$7:$R$1006,"&lt;&gt;0")+COUNTIFS('GSTN-Diff Gross'!$D$7:$D$1006,BOOKS!E886,'GSTN-Diff Gross'!$S$7:$S$1006,"&lt;&gt;0")+COUNTIFS('GSTN-Diff Gross'!$D$7:$D$1006,BOOKS!E886,'GSTN-Diff Gross'!$T$7:$T$1006,"&lt;&gt;0")+COUNTIFS('GSTN-Diff Gross'!$D$7:$D$1006,BOOKS!E886,'GSTN-Diff Gross'!$U$7:$U$1006,"&lt;&gt;0")+COUNTIFS('GSTN-Diff Gross'!$D$7:$D$1006,BOOKS!E886,'GSTN-Diff Gross'!$V$7:$V$1006,"&lt;&gt;0"),BOOKS!H886,"")</f>
        <v/>
      </c>
      <c r="G886" s="167">
        <f t="shared" si="95"/>
        <v>0</v>
      </c>
      <c r="H886" s="167">
        <f t="shared" si="96"/>
        <v>0</v>
      </c>
      <c r="I886" s="167">
        <f t="shared" si="97"/>
        <v>0</v>
      </c>
      <c r="J886" s="167">
        <f t="shared" si="98"/>
        <v>0</v>
      </c>
      <c r="K886" s="167">
        <f t="shared" si="99"/>
        <v>0</v>
      </c>
      <c r="L886" s="99">
        <f>IF(COUNTIFS('GSTN-Diff Gross'!$D$7:$D$1006,BOOKS!E886,'GSTN-Diff Gross'!$R$7:$R$1006,"&lt;&gt;0")+COUNTIFS('GSTN-Diff Gross'!$D$7:$D$1006,BOOKS!E886,'GSTN-Diff Gross'!$S$7:$S$1006,"&lt;&gt;0")+COUNTIFS('GSTN-Diff Gross'!$D$7:$D$1006,BOOKS!E886,'GSTN-Diff Gross'!$T$7:$T$1006,"&lt;&gt;0")+COUNTIFS('GSTN-Diff Gross'!$D$7:$D$1006,BOOKS!E886,'GSTN-Diff Gross'!$U$7:$U$1006,"&lt;&gt;0")+COUNTIFS('GSTN-Diff Gross'!$D$7:$D$1006,BOOKS!E886,'GSTN-Diff Gross'!$V$7:$V$1006,"&lt;&gt;0"),BOOKS!I886,0)</f>
        <v>0</v>
      </c>
      <c r="M886" s="100">
        <f>IF(COUNTIFS('GSTN-Diff Gross'!$D$7:$D$1006,BOOKS!E886,'GSTN-Diff Gross'!$R$7:$R$1006,"&lt;&gt;0")+COUNTIFS('GSTN-Diff Gross'!$D$7:$D$1006,BOOKS!E886,'GSTN-Diff Gross'!$S$7:$S$1006,"&lt;&gt;0")+COUNTIFS('GSTN-Diff Gross'!$D$7:$D$1006,BOOKS!E886,'GSTN-Diff Gross'!$T$7:$T$1006,"&lt;&gt;0")+COUNTIFS('GSTN-Diff Gross'!$D$7:$D$1006,BOOKS!E886,'GSTN-Diff Gross'!$U$7:$U$1006,"&lt;&gt;0")+COUNTIFS('GSTN-Diff Gross'!$D$7:$D$1006,BOOKS!E886,'GSTN-Diff Gross'!$V$7:$V$1006,"&lt;&gt;0"),BOOKS!J886,0)</f>
        <v>0</v>
      </c>
      <c r="N886" s="100">
        <f>IF(COUNTIFS('GSTN-Diff Gross'!$D$7:$D$1006,BOOKS!E886,'GSTN-Diff Gross'!$R$7:$R$1006,"&lt;&gt;0")+COUNTIFS('GSTN-Diff Gross'!$D$7:$D$1006,BOOKS!E886,'GSTN-Diff Gross'!$S$7:$S$1006,"&lt;&gt;0")+COUNTIFS('GSTN-Diff Gross'!$D$7:$D$1006,BOOKS!E886,'GSTN-Diff Gross'!$T$7:$T$1006,"&lt;&gt;0")+COUNTIFS('GSTN-Diff Gross'!$D$7:$D$1006,BOOKS!E886,'GSTN-Diff Gross'!$U$7:$U$1006,"&lt;&gt;0")+COUNTIFS('GSTN-Diff Gross'!$D$7:$D$1006,BOOKS!E886,'GSTN-Diff Gross'!$V$7:$V$1006,"&lt;&gt;0"),BOOKS!K886,0)</f>
        <v>0</v>
      </c>
      <c r="O886" s="100">
        <f>IF(COUNTIFS('GSTN-Diff Gross'!$D$7:$D$1006,BOOKS!E886,'GSTN-Diff Gross'!$R$7:$R$1006,"&lt;&gt;0")+COUNTIFS('GSTN-Diff Gross'!$D$7:$D$1006,BOOKS!E886,'GSTN-Diff Gross'!$S$7:$S$1006,"&lt;&gt;0")+COUNTIFS('GSTN-Diff Gross'!$D$7:$D$1006,BOOKS!E886,'GSTN-Diff Gross'!$T$7:$T$1006,"&lt;&gt;0")+COUNTIFS('GSTN-Diff Gross'!$D$7:$D$1006,BOOKS!E886,'GSTN-Diff Gross'!$U$7:$U$1006,"&lt;&gt;0")+COUNTIFS('GSTN-Diff Gross'!$D$7:$D$1006,BOOKS!E886,'GSTN-Diff Gross'!$V$7:$V$1006,"&lt;&gt;0"),BOOKS!L886,0)</f>
        <v>0</v>
      </c>
      <c r="P886" s="100">
        <f>IF(COUNTIFS('GSTN-Diff Gross'!$D$7:$D$1006,BOOKS!E886,'GSTN-Diff Gross'!$R$7:$R$1006,"&lt;&gt;0")+COUNTIFS('GSTN-Diff Gross'!$D$7:$D$1006,BOOKS!E886,'GSTN-Diff Gross'!$S$7:$S$1006,"&lt;&gt;0")+COUNTIFS('GSTN-Diff Gross'!$D$7:$D$1006,BOOKS!E886,'GSTN-Diff Gross'!$T$7:$T$1006,"&lt;&gt;0")+COUNTIFS('GSTN-Diff Gross'!$D$7:$D$1006,BOOKS!E886,'GSTN-Diff Gross'!$U$7:$U$1006,"&lt;&gt;0")+COUNTIFS('GSTN-Diff Gross'!$D$7:$D$1006,BOOKS!E886,'GSTN-Diff Gross'!$V$7:$V$1006,"&lt;&gt;0"),BOOKS!M886,0)</f>
        <v>0</v>
      </c>
      <c r="Q886" s="94">
        <f>IFERROR(IF(B886="",0,SUMPRODUCT(('2A'!$D$6:$D$1005='GSTN-Bill Wise'!B886)*'2A'!$I$6:$I$1005)),0)</f>
        <v>0</v>
      </c>
      <c r="R886" s="95">
        <f>IFERROR(IF(B886="",0,SUMPRODUCT(('2A'!$D$6:$D$1005='GSTN-Bill Wise'!B886)*'2A'!$J$6:$J$1005)),0)</f>
        <v>0</v>
      </c>
      <c r="S886" s="95">
        <f>IFERROR(IF(B886="",0,SUMPRODUCT(('2A'!$D$6:$D$1005='GSTN-Bill Wise'!B886)*'2A'!$K$6:$K$1005)),0)</f>
        <v>0</v>
      </c>
      <c r="T886" s="95">
        <f>IFERROR(IF(B886="",0,SUMPRODUCT(('2A'!$D$6:$D$1005='GSTN-Bill Wise'!B886)*'2A'!$L$6:$L$1005)),0)</f>
        <v>0</v>
      </c>
      <c r="U886" s="95">
        <f>IFERROR(IF(B886="",0,SUMPRODUCT(('2A'!$D$6:$D$1005='GSTN-Bill Wise'!B886)*'2A'!$M$6:$M$1005)),0)</f>
        <v>0</v>
      </c>
      <c r="V886" s="111"/>
    </row>
    <row r="887" spans="1:22">
      <c r="A887" s="162">
        <f t="shared" si="100"/>
        <v>882</v>
      </c>
      <c r="B887" s="162" t="str">
        <f t="shared" si="94"/>
        <v/>
      </c>
      <c r="C887" s="162" t="str">
        <f>IF(COUNTIFS('GSTN-Diff Gross'!$D$7:$D$1006,BOOKS!E887,'GSTN-Diff Gross'!$R$7:$R$1006,"&lt;&gt;0")+COUNTIFS('GSTN-Diff Gross'!$D$7:$D$1006,BOOKS!E887,'GSTN-Diff Gross'!$S$7:$S$1006,"&lt;&gt;0")+COUNTIFS('GSTN-Diff Gross'!$D$7:$D$1006,BOOKS!E887,'GSTN-Diff Gross'!$T$7:$T$1006,"&lt;&gt;0")+COUNTIFS('GSTN-Diff Gross'!$D$7:$D$1006,BOOKS!E887,'GSTN-Diff Gross'!$U$7:$U$1006,"&lt;&gt;0")+COUNTIFS('GSTN-Diff Gross'!$D$7:$D$1006,BOOKS!E887,'GSTN-Diff Gross'!$V$7:$V$1006,"&lt;&gt;0"),BOOKS!E887,"")</f>
        <v/>
      </c>
      <c r="D887" s="44" t="str">
        <f>IF(COUNTIFS('GSTN-Diff Gross'!$D$7:$D$1006,BOOKS!E887,'GSTN-Diff Gross'!$R$7:$R$1006,"&lt;&gt;0")+COUNTIFS('GSTN-Diff Gross'!$D$7:$D$1006,BOOKS!E887,'GSTN-Diff Gross'!$S$7:$S$1006,"&lt;&gt;0")+COUNTIFS('GSTN-Diff Gross'!$D$7:$D$1006,BOOKS!E887,'GSTN-Diff Gross'!$T$7:$T$1006,"&lt;&gt;0")+COUNTIFS('GSTN-Diff Gross'!$D$7:$D$1006,BOOKS!E887,'GSTN-Diff Gross'!$U$7:$U$1006,"&lt;&gt;0")+COUNTIFS('GSTN-Diff Gross'!$D$7:$D$1006,BOOKS!E887,'GSTN-Diff Gross'!$V$7:$V$1006,"&lt;&gt;0"),BOOKS!F887,"")</f>
        <v/>
      </c>
      <c r="E887" s="67" t="str">
        <f>IF(COUNTIFS('GSTN-Diff Gross'!$D$7:$D$1006,BOOKS!E887,'GSTN-Diff Gross'!$R$7:$R$1006,"&lt;&gt;0")+COUNTIFS('GSTN-Diff Gross'!$D$7:$D$1006,BOOKS!E887,'GSTN-Diff Gross'!$S$7:$S$1006,"&lt;&gt;0")+COUNTIFS('GSTN-Diff Gross'!$D$7:$D$1006,BOOKS!E887,'GSTN-Diff Gross'!$T$7:$T$1006,"&lt;&gt;0")+COUNTIFS('GSTN-Diff Gross'!$D$7:$D$1006,BOOKS!E887,'GSTN-Diff Gross'!$U$7:$U$1006,"&lt;&gt;0")+COUNTIFS('GSTN-Diff Gross'!$D$7:$D$1006,BOOKS!E887,'GSTN-Diff Gross'!$V$7:$V$1006,"&lt;&gt;0"),BOOKS!G887,"")</f>
        <v/>
      </c>
      <c r="F887" s="89" t="str">
        <f>IF(COUNTIFS('GSTN-Diff Gross'!$D$7:$D$1006,BOOKS!E887,'GSTN-Diff Gross'!$R$7:$R$1006,"&lt;&gt;0")+COUNTIFS('GSTN-Diff Gross'!$D$7:$D$1006,BOOKS!E887,'GSTN-Diff Gross'!$S$7:$S$1006,"&lt;&gt;0")+COUNTIFS('GSTN-Diff Gross'!$D$7:$D$1006,BOOKS!E887,'GSTN-Diff Gross'!$T$7:$T$1006,"&lt;&gt;0")+COUNTIFS('GSTN-Diff Gross'!$D$7:$D$1006,BOOKS!E887,'GSTN-Diff Gross'!$U$7:$U$1006,"&lt;&gt;0")+COUNTIFS('GSTN-Diff Gross'!$D$7:$D$1006,BOOKS!E887,'GSTN-Diff Gross'!$V$7:$V$1006,"&lt;&gt;0"),BOOKS!H887,"")</f>
        <v/>
      </c>
      <c r="G887" s="96">
        <f t="shared" si="95"/>
        <v>0</v>
      </c>
      <c r="H887" s="96">
        <f t="shared" si="96"/>
        <v>0</v>
      </c>
      <c r="I887" s="97">
        <f t="shared" si="97"/>
        <v>0</v>
      </c>
      <c r="J887" s="98">
        <f t="shared" si="98"/>
        <v>0</v>
      </c>
      <c r="K887" s="96">
        <f t="shared" si="99"/>
        <v>0</v>
      </c>
      <c r="L887" s="93">
        <f>IF(COUNTIFS('GSTN-Diff Gross'!$D$7:$D$1006,BOOKS!E887,'GSTN-Diff Gross'!$R$7:$R$1006,"&lt;&gt;0")+COUNTIFS('GSTN-Diff Gross'!$D$7:$D$1006,BOOKS!E887,'GSTN-Diff Gross'!$S$7:$S$1006,"&lt;&gt;0")+COUNTIFS('GSTN-Diff Gross'!$D$7:$D$1006,BOOKS!E887,'GSTN-Diff Gross'!$T$7:$T$1006,"&lt;&gt;0")+COUNTIFS('GSTN-Diff Gross'!$D$7:$D$1006,BOOKS!E887,'GSTN-Diff Gross'!$U$7:$U$1006,"&lt;&gt;0")+COUNTIFS('GSTN-Diff Gross'!$D$7:$D$1006,BOOKS!E887,'GSTN-Diff Gross'!$V$7:$V$1006,"&lt;&gt;0"),BOOKS!I887,0)</f>
        <v>0</v>
      </c>
      <c r="M887" s="88">
        <f>IF(COUNTIFS('GSTN-Diff Gross'!$D$7:$D$1006,BOOKS!E887,'GSTN-Diff Gross'!$R$7:$R$1006,"&lt;&gt;0")+COUNTIFS('GSTN-Diff Gross'!$D$7:$D$1006,BOOKS!E887,'GSTN-Diff Gross'!$S$7:$S$1006,"&lt;&gt;0")+COUNTIFS('GSTN-Diff Gross'!$D$7:$D$1006,BOOKS!E887,'GSTN-Diff Gross'!$T$7:$T$1006,"&lt;&gt;0")+COUNTIFS('GSTN-Diff Gross'!$D$7:$D$1006,BOOKS!E887,'GSTN-Diff Gross'!$U$7:$U$1006,"&lt;&gt;0")+COUNTIFS('GSTN-Diff Gross'!$D$7:$D$1006,BOOKS!E887,'GSTN-Diff Gross'!$V$7:$V$1006,"&lt;&gt;0"),BOOKS!J887,0)</f>
        <v>0</v>
      </c>
      <c r="N887" s="88">
        <f>IF(COUNTIFS('GSTN-Diff Gross'!$D$7:$D$1006,BOOKS!E887,'GSTN-Diff Gross'!$R$7:$R$1006,"&lt;&gt;0")+COUNTIFS('GSTN-Diff Gross'!$D$7:$D$1006,BOOKS!E887,'GSTN-Diff Gross'!$S$7:$S$1006,"&lt;&gt;0")+COUNTIFS('GSTN-Diff Gross'!$D$7:$D$1006,BOOKS!E887,'GSTN-Diff Gross'!$T$7:$T$1006,"&lt;&gt;0")+COUNTIFS('GSTN-Diff Gross'!$D$7:$D$1006,BOOKS!E887,'GSTN-Diff Gross'!$U$7:$U$1006,"&lt;&gt;0")+COUNTIFS('GSTN-Diff Gross'!$D$7:$D$1006,BOOKS!E887,'GSTN-Diff Gross'!$V$7:$V$1006,"&lt;&gt;0"),BOOKS!K887,0)</f>
        <v>0</v>
      </c>
      <c r="O887" s="88">
        <f>IF(COUNTIFS('GSTN-Diff Gross'!$D$7:$D$1006,BOOKS!E887,'GSTN-Diff Gross'!$R$7:$R$1006,"&lt;&gt;0")+COUNTIFS('GSTN-Diff Gross'!$D$7:$D$1006,BOOKS!E887,'GSTN-Diff Gross'!$S$7:$S$1006,"&lt;&gt;0")+COUNTIFS('GSTN-Diff Gross'!$D$7:$D$1006,BOOKS!E887,'GSTN-Diff Gross'!$T$7:$T$1006,"&lt;&gt;0")+COUNTIFS('GSTN-Diff Gross'!$D$7:$D$1006,BOOKS!E887,'GSTN-Diff Gross'!$U$7:$U$1006,"&lt;&gt;0")+COUNTIFS('GSTN-Diff Gross'!$D$7:$D$1006,BOOKS!E887,'GSTN-Diff Gross'!$V$7:$V$1006,"&lt;&gt;0"),BOOKS!L887,0)</f>
        <v>0</v>
      </c>
      <c r="P887" s="88">
        <f>IF(COUNTIFS('GSTN-Diff Gross'!$D$7:$D$1006,BOOKS!E887,'GSTN-Diff Gross'!$R$7:$R$1006,"&lt;&gt;0")+COUNTIFS('GSTN-Diff Gross'!$D$7:$D$1006,BOOKS!E887,'GSTN-Diff Gross'!$S$7:$S$1006,"&lt;&gt;0")+COUNTIFS('GSTN-Diff Gross'!$D$7:$D$1006,BOOKS!E887,'GSTN-Diff Gross'!$T$7:$T$1006,"&lt;&gt;0")+COUNTIFS('GSTN-Diff Gross'!$D$7:$D$1006,BOOKS!E887,'GSTN-Diff Gross'!$U$7:$U$1006,"&lt;&gt;0")+COUNTIFS('GSTN-Diff Gross'!$D$7:$D$1006,BOOKS!E887,'GSTN-Diff Gross'!$V$7:$V$1006,"&lt;&gt;0"),BOOKS!M887,0)</f>
        <v>0</v>
      </c>
      <c r="Q887" s="84">
        <f>IFERROR(IF(B887="",0,SUMPRODUCT(('2A'!$D$6:$D$1005='GSTN-Bill Wise'!B887)*'2A'!$I$6:$I$1005)),0)</f>
        <v>0</v>
      </c>
      <c r="R887" s="44">
        <f>IFERROR(IF(B887="",0,SUMPRODUCT(('2A'!$D$6:$D$1005='GSTN-Bill Wise'!B887)*'2A'!$J$6:$J$1005)),0)</f>
        <v>0</v>
      </c>
      <c r="S887" s="44">
        <f>IFERROR(IF(B887="",0,SUMPRODUCT(('2A'!$D$6:$D$1005='GSTN-Bill Wise'!B887)*'2A'!$K$6:$K$1005)),0)</f>
        <v>0</v>
      </c>
      <c r="T887" s="44">
        <f>IFERROR(IF(B887="",0,SUMPRODUCT(('2A'!$D$6:$D$1005='GSTN-Bill Wise'!B887)*'2A'!$L$6:$L$1005)),0)</f>
        <v>0</v>
      </c>
      <c r="U887" s="44">
        <f>IFERROR(IF(B887="",0,SUMPRODUCT(('2A'!$D$6:$D$1005='GSTN-Bill Wise'!B887)*'2A'!$M$6:$M$1005)),0)</f>
        <v>0</v>
      </c>
      <c r="V887" s="111"/>
    </row>
    <row r="888" spans="1:22">
      <c r="A888" s="161">
        <f t="shared" si="100"/>
        <v>883</v>
      </c>
      <c r="B888" s="161" t="str">
        <f t="shared" si="94"/>
        <v/>
      </c>
      <c r="C888" s="161" t="str">
        <f>IF(COUNTIFS('GSTN-Diff Gross'!$D$7:$D$1006,BOOKS!E888,'GSTN-Diff Gross'!$R$7:$R$1006,"&lt;&gt;0")+COUNTIFS('GSTN-Diff Gross'!$D$7:$D$1006,BOOKS!E888,'GSTN-Diff Gross'!$S$7:$S$1006,"&lt;&gt;0")+COUNTIFS('GSTN-Diff Gross'!$D$7:$D$1006,BOOKS!E888,'GSTN-Diff Gross'!$T$7:$T$1006,"&lt;&gt;0")+COUNTIFS('GSTN-Diff Gross'!$D$7:$D$1006,BOOKS!E888,'GSTN-Diff Gross'!$U$7:$U$1006,"&lt;&gt;0")+COUNTIFS('GSTN-Diff Gross'!$D$7:$D$1006,BOOKS!E888,'GSTN-Diff Gross'!$V$7:$V$1006,"&lt;&gt;0"),BOOKS!E888,"")</f>
        <v/>
      </c>
      <c r="D888" s="41" t="str">
        <f>IF(COUNTIFS('GSTN-Diff Gross'!$D$7:$D$1006,BOOKS!E888,'GSTN-Diff Gross'!$R$7:$R$1006,"&lt;&gt;0")+COUNTIFS('GSTN-Diff Gross'!$D$7:$D$1006,BOOKS!E888,'GSTN-Diff Gross'!$S$7:$S$1006,"&lt;&gt;0")+COUNTIFS('GSTN-Diff Gross'!$D$7:$D$1006,BOOKS!E888,'GSTN-Diff Gross'!$T$7:$T$1006,"&lt;&gt;0")+COUNTIFS('GSTN-Diff Gross'!$D$7:$D$1006,BOOKS!E888,'GSTN-Diff Gross'!$U$7:$U$1006,"&lt;&gt;0")+COUNTIFS('GSTN-Diff Gross'!$D$7:$D$1006,BOOKS!E888,'GSTN-Diff Gross'!$V$7:$V$1006,"&lt;&gt;0"),BOOKS!F888,"")</f>
        <v/>
      </c>
      <c r="E888" s="68" t="str">
        <f>IF(COUNTIFS('GSTN-Diff Gross'!$D$7:$D$1006,BOOKS!E888,'GSTN-Diff Gross'!$R$7:$R$1006,"&lt;&gt;0")+COUNTIFS('GSTN-Diff Gross'!$D$7:$D$1006,BOOKS!E888,'GSTN-Diff Gross'!$S$7:$S$1006,"&lt;&gt;0")+COUNTIFS('GSTN-Diff Gross'!$D$7:$D$1006,BOOKS!E888,'GSTN-Diff Gross'!$T$7:$T$1006,"&lt;&gt;0")+COUNTIFS('GSTN-Diff Gross'!$D$7:$D$1006,BOOKS!E888,'GSTN-Diff Gross'!$U$7:$U$1006,"&lt;&gt;0")+COUNTIFS('GSTN-Diff Gross'!$D$7:$D$1006,BOOKS!E888,'GSTN-Diff Gross'!$V$7:$V$1006,"&lt;&gt;0"),BOOKS!G888,"")</f>
        <v/>
      </c>
      <c r="F888" s="90" t="str">
        <f>IF(COUNTIFS('GSTN-Diff Gross'!$D$7:$D$1006,BOOKS!E888,'GSTN-Diff Gross'!$R$7:$R$1006,"&lt;&gt;0")+COUNTIFS('GSTN-Diff Gross'!$D$7:$D$1006,BOOKS!E888,'GSTN-Diff Gross'!$S$7:$S$1006,"&lt;&gt;0")+COUNTIFS('GSTN-Diff Gross'!$D$7:$D$1006,BOOKS!E888,'GSTN-Diff Gross'!$T$7:$T$1006,"&lt;&gt;0")+COUNTIFS('GSTN-Diff Gross'!$D$7:$D$1006,BOOKS!E888,'GSTN-Diff Gross'!$U$7:$U$1006,"&lt;&gt;0")+COUNTIFS('GSTN-Diff Gross'!$D$7:$D$1006,BOOKS!E888,'GSTN-Diff Gross'!$V$7:$V$1006,"&lt;&gt;0"),BOOKS!H888,"")</f>
        <v/>
      </c>
      <c r="G888" s="167">
        <f t="shared" si="95"/>
        <v>0</v>
      </c>
      <c r="H888" s="167">
        <f t="shared" si="96"/>
        <v>0</v>
      </c>
      <c r="I888" s="167">
        <f t="shared" si="97"/>
        <v>0</v>
      </c>
      <c r="J888" s="167">
        <f t="shared" si="98"/>
        <v>0</v>
      </c>
      <c r="K888" s="167">
        <f t="shared" si="99"/>
        <v>0</v>
      </c>
      <c r="L888" s="99">
        <f>IF(COUNTIFS('GSTN-Diff Gross'!$D$7:$D$1006,BOOKS!E888,'GSTN-Diff Gross'!$R$7:$R$1006,"&lt;&gt;0")+COUNTIFS('GSTN-Diff Gross'!$D$7:$D$1006,BOOKS!E888,'GSTN-Diff Gross'!$S$7:$S$1006,"&lt;&gt;0")+COUNTIFS('GSTN-Diff Gross'!$D$7:$D$1006,BOOKS!E888,'GSTN-Diff Gross'!$T$7:$T$1006,"&lt;&gt;0")+COUNTIFS('GSTN-Diff Gross'!$D$7:$D$1006,BOOKS!E888,'GSTN-Diff Gross'!$U$7:$U$1006,"&lt;&gt;0")+COUNTIFS('GSTN-Diff Gross'!$D$7:$D$1006,BOOKS!E888,'GSTN-Diff Gross'!$V$7:$V$1006,"&lt;&gt;0"),BOOKS!I888,0)</f>
        <v>0</v>
      </c>
      <c r="M888" s="100">
        <f>IF(COUNTIFS('GSTN-Diff Gross'!$D$7:$D$1006,BOOKS!E888,'GSTN-Diff Gross'!$R$7:$R$1006,"&lt;&gt;0")+COUNTIFS('GSTN-Diff Gross'!$D$7:$D$1006,BOOKS!E888,'GSTN-Diff Gross'!$S$7:$S$1006,"&lt;&gt;0")+COUNTIFS('GSTN-Diff Gross'!$D$7:$D$1006,BOOKS!E888,'GSTN-Diff Gross'!$T$7:$T$1006,"&lt;&gt;0")+COUNTIFS('GSTN-Diff Gross'!$D$7:$D$1006,BOOKS!E888,'GSTN-Diff Gross'!$U$7:$U$1006,"&lt;&gt;0")+COUNTIFS('GSTN-Diff Gross'!$D$7:$D$1006,BOOKS!E888,'GSTN-Diff Gross'!$V$7:$V$1006,"&lt;&gt;0"),BOOKS!J888,0)</f>
        <v>0</v>
      </c>
      <c r="N888" s="100">
        <f>IF(COUNTIFS('GSTN-Diff Gross'!$D$7:$D$1006,BOOKS!E888,'GSTN-Diff Gross'!$R$7:$R$1006,"&lt;&gt;0")+COUNTIFS('GSTN-Diff Gross'!$D$7:$D$1006,BOOKS!E888,'GSTN-Diff Gross'!$S$7:$S$1006,"&lt;&gt;0")+COUNTIFS('GSTN-Diff Gross'!$D$7:$D$1006,BOOKS!E888,'GSTN-Diff Gross'!$T$7:$T$1006,"&lt;&gt;0")+COUNTIFS('GSTN-Diff Gross'!$D$7:$D$1006,BOOKS!E888,'GSTN-Diff Gross'!$U$7:$U$1006,"&lt;&gt;0")+COUNTIFS('GSTN-Diff Gross'!$D$7:$D$1006,BOOKS!E888,'GSTN-Diff Gross'!$V$7:$V$1006,"&lt;&gt;0"),BOOKS!K888,0)</f>
        <v>0</v>
      </c>
      <c r="O888" s="100">
        <f>IF(COUNTIFS('GSTN-Diff Gross'!$D$7:$D$1006,BOOKS!E888,'GSTN-Diff Gross'!$R$7:$R$1006,"&lt;&gt;0")+COUNTIFS('GSTN-Diff Gross'!$D$7:$D$1006,BOOKS!E888,'GSTN-Diff Gross'!$S$7:$S$1006,"&lt;&gt;0")+COUNTIFS('GSTN-Diff Gross'!$D$7:$D$1006,BOOKS!E888,'GSTN-Diff Gross'!$T$7:$T$1006,"&lt;&gt;0")+COUNTIFS('GSTN-Diff Gross'!$D$7:$D$1006,BOOKS!E888,'GSTN-Diff Gross'!$U$7:$U$1006,"&lt;&gt;0")+COUNTIFS('GSTN-Diff Gross'!$D$7:$D$1006,BOOKS!E888,'GSTN-Diff Gross'!$V$7:$V$1006,"&lt;&gt;0"),BOOKS!L888,0)</f>
        <v>0</v>
      </c>
      <c r="P888" s="100">
        <f>IF(COUNTIFS('GSTN-Diff Gross'!$D$7:$D$1006,BOOKS!E888,'GSTN-Diff Gross'!$R$7:$R$1006,"&lt;&gt;0")+COUNTIFS('GSTN-Diff Gross'!$D$7:$D$1006,BOOKS!E888,'GSTN-Diff Gross'!$S$7:$S$1006,"&lt;&gt;0")+COUNTIFS('GSTN-Diff Gross'!$D$7:$D$1006,BOOKS!E888,'GSTN-Diff Gross'!$T$7:$T$1006,"&lt;&gt;0")+COUNTIFS('GSTN-Diff Gross'!$D$7:$D$1006,BOOKS!E888,'GSTN-Diff Gross'!$U$7:$U$1006,"&lt;&gt;0")+COUNTIFS('GSTN-Diff Gross'!$D$7:$D$1006,BOOKS!E888,'GSTN-Diff Gross'!$V$7:$V$1006,"&lt;&gt;0"),BOOKS!M888,0)</f>
        <v>0</v>
      </c>
      <c r="Q888" s="94">
        <f>IFERROR(IF(B888="",0,SUMPRODUCT(('2A'!$D$6:$D$1005='GSTN-Bill Wise'!B888)*'2A'!$I$6:$I$1005)),0)</f>
        <v>0</v>
      </c>
      <c r="R888" s="95">
        <f>IFERROR(IF(B888="",0,SUMPRODUCT(('2A'!$D$6:$D$1005='GSTN-Bill Wise'!B888)*'2A'!$J$6:$J$1005)),0)</f>
        <v>0</v>
      </c>
      <c r="S888" s="95">
        <f>IFERROR(IF(B888="",0,SUMPRODUCT(('2A'!$D$6:$D$1005='GSTN-Bill Wise'!B888)*'2A'!$K$6:$K$1005)),0)</f>
        <v>0</v>
      </c>
      <c r="T888" s="95">
        <f>IFERROR(IF(B888="",0,SUMPRODUCT(('2A'!$D$6:$D$1005='GSTN-Bill Wise'!B888)*'2A'!$L$6:$L$1005)),0)</f>
        <v>0</v>
      </c>
      <c r="U888" s="95">
        <f>IFERROR(IF(B888="",0,SUMPRODUCT(('2A'!$D$6:$D$1005='GSTN-Bill Wise'!B888)*'2A'!$M$6:$M$1005)),0)</f>
        <v>0</v>
      </c>
      <c r="V888" s="111"/>
    </row>
    <row r="889" spans="1:22">
      <c r="A889" s="162">
        <f t="shared" si="100"/>
        <v>884</v>
      </c>
      <c r="B889" s="162" t="str">
        <f t="shared" si="94"/>
        <v/>
      </c>
      <c r="C889" s="162" t="str">
        <f>IF(COUNTIFS('GSTN-Diff Gross'!$D$7:$D$1006,BOOKS!E889,'GSTN-Diff Gross'!$R$7:$R$1006,"&lt;&gt;0")+COUNTIFS('GSTN-Diff Gross'!$D$7:$D$1006,BOOKS!E889,'GSTN-Diff Gross'!$S$7:$S$1006,"&lt;&gt;0")+COUNTIFS('GSTN-Diff Gross'!$D$7:$D$1006,BOOKS!E889,'GSTN-Diff Gross'!$T$7:$T$1006,"&lt;&gt;0")+COUNTIFS('GSTN-Diff Gross'!$D$7:$D$1006,BOOKS!E889,'GSTN-Diff Gross'!$U$7:$U$1006,"&lt;&gt;0")+COUNTIFS('GSTN-Diff Gross'!$D$7:$D$1006,BOOKS!E889,'GSTN-Diff Gross'!$V$7:$V$1006,"&lt;&gt;0"),BOOKS!E889,"")</f>
        <v/>
      </c>
      <c r="D889" s="44" t="str">
        <f>IF(COUNTIFS('GSTN-Diff Gross'!$D$7:$D$1006,BOOKS!E889,'GSTN-Diff Gross'!$R$7:$R$1006,"&lt;&gt;0")+COUNTIFS('GSTN-Diff Gross'!$D$7:$D$1006,BOOKS!E889,'GSTN-Diff Gross'!$S$7:$S$1006,"&lt;&gt;0")+COUNTIFS('GSTN-Diff Gross'!$D$7:$D$1006,BOOKS!E889,'GSTN-Diff Gross'!$T$7:$T$1006,"&lt;&gt;0")+COUNTIFS('GSTN-Diff Gross'!$D$7:$D$1006,BOOKS!E889,'GSTN-Diff Gross'!$U$7:$U$1006,"&lt;&gt;0")+COUNTIFS('GSTN-Diff Gross'!$D$7:$D$1006,BOOKS!E889,'GSTN-Diff Gross'!$V$7:$V$1006,"&lt;&gt;0"),BOOKS!F889,"")</f>
        <v/>
      </c>
      <c r="E889" s="67" t="str">
        <f>IF(COUNTIFS('GSTN-Diff Gross'!$D$7:$D$1006,BOOKS!E889,'GSTN-Diff Gross'!$R$7:$R$1006,"&lt;&gt;0")+COUNTIFS('GSTN-Diff Gross'!$D$7:$D$1006,BOOKS!E889,'GSTN-Diff Gross'!$S$7:$S$1006,"&lt;&gt;0")+COUNTIFS('GSTN-Diff Gross'!$D$7:$D$1006,BOOKS!E889,'GSTN-Diff Gross'!$T$7:$T$1006,"&lt;&gt;0")+COUNTIFS('GSTN-Diff Gross'!$D$7:$D$1006,BOOKS!E889,'GSTN-Diff Gross'!$U$7:$U$1006,"&lt;&gt;0")+COUNTIFS('GSTN-Diff Gross'!$D$7:$D$1006,BOOKS!E889,'GSTN-Diff Gross'!$V$7:$V$1006,"&lt;&gt;0"),BOOKS!G889,"")</f>
        <v/>
      </c>
      <c r="F889" s="89" t="str">
        <f>IF(COUNTIFS('GSTN-Diff Gross'!$D$7:$D$1006,BOOKS!E889,'GSTN-Diff Gross'!$R$7:$R$1006,"&lt;&gt;0")+COUNTIFS('GSTN-Diff Gross'!$D$7:$D$1006,BOOKS!E889,'GSTN-Diff Gross'!$S$7:$S$1006,"&lt;&gt;0")+COUNTIFS('GSTN-Diff Gross'!$D$7:$D$1006,BOOKS!E889,'GSTN-Diff Gross'!$T$7:$T$1006,"&lt;&gt;0")+COUNTIFS('GSTN-Diff Gross'!$D$7:$D$1006,BOOKS!E889,'GSTN-Diff Gross'!$U$7:$U$1006,"&lt;&gt;0")+COUNTIFS('GSTN-Diff Gross'!$D$7:$D$1006,BOOKS!E889,'GSTN-Diff Gross'!$V$7:$V$1006,"&lt;&gt;0"),BOOKS!H889,"")</f>
        <v/>
      </c>
      <c r="G889" s="96">
        <f t="shared" si="95"/>
        <v>0</v>
      </c>
      <c r="H889" s="96">
        <f t="shared" si="96"/>
        <v>0</v>
      </c>
      <c r="I889" s="97">
        <f t="shared" si="97"/>
        <v>0</v>
      </c>
      <c r="J889" s="98">
        <f t="shared" si="98"/>
        <v>0</v>
      </c>
      <c r="K889" s="96">
        <f t="shared" si="99"/>
        <v>0</v>
      </c>
      <c r="L889" s="93">
        <f>IF(COUNTIFS('GSTN-Diff Gross'!$D$7:$D$1006,BOOKS!E889,'GSTN-Diff Gross'!$R$7:$R$1006,"&lt;&gt;0")+COUNTIFS('GSTN-Diff Gross'!$D$7:$D$1006,BOOKS!E889,'GSTN-Diff Gross'!$S$7:$S$1006,"&lt;&gt;0")+COUNTIFS('GSTN-Diff Gross'!$D$7:$D$1006,BOOKS!E889,'GSTN-Diff Gross'!$T$7:$T$1006,"&lt;&gt;0")+COUNTIFS('GSTN-Diff Gross'!$D$7:$D$1006,BOOKS!E889,'GSTN-Diff Gross'!$U$7:$U$1006,"&lt;&gt;0")+COUNTIFS('GSTN-Diff Gross'!$D$7:$D$1006,BOOKS!E889,'GSTN-Diff Gross'!$V$7:$V$1006,"&lt;&gt;0"),BOOKS!I889,0)</f>
        <v>0</v>
      </c>
      <c r="M889" s="88">
        <f>IF(COUNTIFS('GSTN-Diff Gross'!$D$7:$D$1006,BOOKS!E889,'GSTN-Diff Gross'!$R$7:$R$1006,"&lt;&gt;0")+COUNTIFS('GSTN-Diff Gross'!$D$7:$D$1006,BOOKS!E889,'GSTN-Diff Gross'!$S$7:$S$1006,"&lt;&gt;0")+COUNTIFS('GSTN-Diff Gross'!$D$7:$D$1006,BOOKS!E889,'GSTN-Diff Gross'!$T$7:$T$1006,"&lt;&gt;0")+COUNTIFS('GSTN-Diff Gross'!$D$7:$D$1006,BOOKS!E889,'GSTN-Diff Gross'!$U$7:$U$1006,"&lt;&gt;0")+COUNTIFS('GSTN-Diff Gross'!$D$7:$D$1006,BOOKS!E889,'GSTN-Diff Gross'!$V$7:$V$1006,"&lt;&gt;0"),BOOKS!J889,0)</f>
        <v>0</v>
      </c>
      <c r="N889" s="88">
        <f>IF(COUNTIFS('GSTN-Diff Gross'!$D$7:$D$1006,BOOKS!E889,'GSTN-Diff Gross'!$R$7:$R$1006,"&lt;&gt;0")+COUNTIFS('GSTN-Diff Gross'!$D$7:$D$1006,BOOKS!E889,'GSTN-Diff Gross'!$S$7:$S$1006,"&lt;&gt;0")+COUNTIFS('GSTN-Diff Gross'!$D$7:$D$1006,BOOKS!E889,'GSTN-Diff Gross'!$T$7:$T$1006,"&lt;&gt;0")+COUNTIFS('GSTN-Diff Gross'!$D$7:$D$1006,BOOKS!E889,'GSTN-Diff Gross'!$U$7:$U$1006,"&lt;&gt;0")+COUNTIFS('GSTN-Diff Gross'!$D$7:$D$1006,BOOKS!E889,'GSTN-Diff Gross'!$V$7:$V$1006,"&lt;&gt;0"),BOOKS!K889,0)</f>
        <v>0</v>
      </c>
      <c r="O889" s="88">
        <f>IF(COUNTIFS('GSTN-Diff Gross'!$D$7:$D$1006,BOOKS!E889,'GSTN-Diff Gross'!$R$7:$R$1006,"&lt;&gt;0")+COUNTIFS('GSTN-Diff Gross'!$D$7:$D$1006,BOOKS!E889,'GSTN-Diff Gross'!$S$7:$S$1006,"&lt;&gt;0")+COUNTIFS('GSTN-Diff Gross'!$D$7:$D$1006,BOOKS!E889,'GSTN-Diff Gross'!$T$7:$T$1006,"&lt;&gt;0")+COUNTIFS('GSTN-Diff Gross'!$D$7:$D$1006,BOOKS!E889,'GSTN-Diff Gross'!$U$7:$U$1006,"&lt;&gt;0")+COUNTIFS('GSTN-Diff Gross'!$D$7:$D$1006,BOOKS!E889,'GSTN-Diff Gross'!$V$7:$V$1006,"&lt;&gt;0"),BOOKS!L889,0)</f>
        <v>0</v>
      </c>
      <c r="P889" s="88">
        <f>IF(COUNTIFS('GSTN-Diff Gross'!$D$7:$D$1006,BOOKS!E889,'GSTN-Diff Gross'!$R$7:$R$1006,"&lt;&gt;0")+COUNTIFS('GSTN-Diff Gross'!$D$7:$D$1006,BOOKS!E889,'GSTN-Diff Gross'!$S$7:$S$1006,"&lt;&gt;0")+COUNTIFS('GSTN-Diff Gross'!$D$7:$D$1006,BOOKS!E889,'GSTN-Diff Gross'!$T$7:$T$1006,"&lt;&gt;0")+COUNTIFS('GSTN-Diff Gross'!$D$7:$D$1006,BOOKS!E889,'GSTN-Diff Gross'!$U$7:$U$1006,"&lt;&gt;0")+COUNTIFS('GSTN-Diff Gross'!$D$7:$D$1006,BOOKS!E889,'GSTN-Diff Gross'!$V$7:$V$1006,"&lt;&gt;0"),BOOKS!M889,0)</f>
        <v>0</v>
      </c>
      <c r="Q889" s="84">
        <f>IFERROR(IF(B889="",0,SUMPRODUCT(('2A'!$D$6:$D$1005='GSTN-Bill Wise'!B889)*'2A'!$I$6:$I$1005)),0)</f>
        <v>0</v>
      </c>
      <c r="R889" s="44">
        <f>IFERROR(IF(B889="",0,SUMPRODUCT(('2A'!$D$6:$D$1005='GSTN-Bill Wise'!B889)*'2A'!$J$6:$J$1005)),0)</f>
        <v>0</v>
      </c>
      <c r="S889" s="44">
        <f>IFERROR(IF(B889="",0,SUMPRODUCT(('2A'!$D$6:$D$1005='GSTN-Bill Wise'!B889)*'2A'!$K$6:$K$1005)),0)</f>
        <v>0</v>
      </c>
      <c r="T889" s="44">
        <f>IFERROR(IF(B889="",0,SUMPRODUCT(('2A'!$D$6:$D$1005='GSTN-Bill Wise'!B889)*'2A'!$L$6:$L$1005)),0)</f>
        <v>0</v>
      </c>
      <c r="U889" s="44">
        <f>IFERROR(IF(B889="",0,SUMPRODUCT(('2A'!$D$6:$D$1005='GSTN-Bill Wise'!B889)*'2A'!$M$6:$M$1005)),0)</f>
        <v>0</v>
      </c>
      <c r="V889" s="111"/>
    </row>
    <row r="890" spans="1:22">
      <c r="A890" s="161">
        <f t="shared" si="100"/>
        <v>885</v>
      </c>
      <c r="B890" s="161" t="str">
        <f t="shared" si="94"/>
        <v/>
      </c>
      <c r="C890" s="161" t="str">
        <f>IF(COUNTIFS('GSTN-Diff Gross'!$D$7:$D$1006,BOOKS!E890,'GSTN-Diff Gross'!$R$7:$R$1006,"&lt;&gt;0")+COUNTIFS('GSTN-Diff Gross'!$D$7:$D$1006,BOOKS!E890,'GSTN-Diff Gross'!$S$7:$S$1006,"&lt;&gt;0")+COUNTIFS('GSTN-Diff Gross'!$D$7:$D$1006,BOOKS!E890,'GSTN-Diff Gross'!$T$7:$T$1006,"&lt;&gt;0")+COUNTIFS('GSTN-Diff Gross'!$D$7:$D$1006,BOOKS!E890,'GSTN-Diff Gross'!$U$7:$U$1006,"&lt;&gt;0")+COUNTIFS('GSTN-Diff Gross'!$D$7:$D$1006,BOOKS!E890,'GSTN-Diff Gross'!$V$7:$V$1006,"&lt;&gt;0"),BOOKS!E890,"")</f>
        <v/>
      </c>
      <c r="D890" s="41" t="str">
        <f>IF(COUNTIFS('GSTN-Diff Gross'!$D$7:$D$1006,BOOKS!E890,'GSTN-Diff Gross'!$R$7:$R$1006,"&lt;&gt;0")+COUNTIFS('GSTN-Diff Gross'!$D$7:$D$1006,BOOKS!E890,'GSTN-Diff Gross'!$S$7:$S$1006,"&lt;&gt;0")+COUNTIFS('GSTN-Diff Gross'!$D$7:$D$1006,BOOKS!E890,'GSTN-Diff Gross'!$T$7:$T$1006,"&lt;&gt;0")+COUNTIFS('GSTN-Diff Gross'!$D$7:$D$1006,BOOKS!E890,'GSTN-Diff Gross'!$U$7:$U$1006,"&lt;&gt;0")+COUNTIFS('GSTN-Diff Gross'!$D$7:$D$1006,BOOKS!E890,'GSTN-Diff Gross'!$V$7:$V$1006,"&lt;&gt;0"),BOOKS!F890,"")</f>
        <v/>
      </c>
      <c r="E890" s="68" t="str">
        <f>IF(COUNTIFS('GSTN-Diff Gross'!$D$7:$D$1006,BOOKS!E890,'GSTN-Diff Gross'!$R$7:$R$1006,"&lt;&gt;0")+COUNTIFS('GSTN-Diff Gross'!$D$7:$D$1006,BOOKS!E890,'GSTN-Diff Gross'!$S$7:$S$1006,"&lt;&gt;0")+COUNTIFS('GSTN-Diff Gross'!$D$7:$D$1006,BOOKS!E890,'GSTN-Diff Gross'!$T$7:$T$1006,"&lt;&gt;0")+COUNTIFS('GSTN-Diff Gross'!$D$7:$D$1006,BOOKS!E890,'GSTN-Diff Gross'!$U$7:$U$1006,"&lt;&gt;0")+COUNTIFS('GSTN-Diff Gross'!$D$7:$D$1006,BOOKS!E890,'GSTN-Diff Gross'!$V$7:$V$1006,"&lt;&gt;0"),BOOKS!G890,"")</f>
        <v/>
      </c>
      <c r="F890" s="90" t="str">
        <f>IF(COUNTIFS('GSTN-Diff Gross'!$D$7:$D$1006,BOOKS!E890,'GSTN-Diff Gross'!$R$7:$R$1006,"&lt;&gt;0")+COUNTIFS('GSTN-Diff Gross'!$D$7:$D$1006,BOOKS!E890,'GSTN-Diff Gross'!$S$7:$S$1006,"&lt;&gt;0")+COUNTIFS('GSTN-Diff Gross'!$D$7:$D$1006,BOOKS!E890,'GSTN-Diff Gross'!$T$7:$T$1006,"&lt;&gt;0")+COUNTIFS('GSTN-Diff Gross'!$D$7:$D$1006,BOOKS!E890,'GSTN-Diff Gross'!$U$7:$U$1006,"&lt;&gt;0")+COUNTIFS('GSTN-Diff Gross'!$D$7:$D$1006,BOOKS!E890,'GSTN-Diff Gross'!$V$7:$V$1006,"&lt;&gt;0"),BOOKS!H890,"")</f>
        <v/>
      </c>
      <c r="G890" s="167">
        <f t="shared" si="95"/>
        <v>0</v>
      </c>
      <c r="H890" s="167">
        <f t="shared" si="96"/>
        <v>0</v>
      </c>
      <c r="I890" s="167">
        <f t="shared" si="97"/>
        <v>0</v>
      </c>
      <c r="J890" s="167">
        <f t="shared" si="98"/>
        <v>0</v>
      </c>
      <c r="K890" s="167">
        <f t="shared" si="99"/>
        <v>0</v>
      </c>
      <c r="L890" s="99">
        <f>IF(COUNTIFS('GSTN-Diff Gross'!$D$7:$D$1006,BOOKS!E890,'GSTN-Diff Gross'!$R$7:$R$1006,"&lt;&gt;0")+COUNTIFS('GSTN-Diff Gross'!$D$7:$D$1006,BOOKS!E890,'GSTN-Diff Gross'!$S$7:$S$1006,"&lt;&gt;0")+COUNTIFS('GSTN-Diff Gross'!$D$7:$D$1006,BOOKS!E890,'GSTN-Diff Gross'!$T$7:$T$1006,"&lt;&gt;0")+COUNTIFS('GSTN-Diff Gross'!$D$7:$D$1006,BOOKS!E890,'GSTN-Diff Gross'!$U$7:$U$1006,"&lt;&gt;0")+COUNTIFS('GSTN-Diff Gross'!$D$7:$D$1006,BOOKS!E890,'GSTN-Diff Gross'!$V$7:$V$1006,"&lt;&gt;0"),BOOKS!I890,0)</f>
        <v>0</v>
      </c>
      <c r="M890" s="100">
        <f>IF(COUNTIFS('GSTN-Diff Gross'!$D$7:$D$1006,BOOKS!E890,'GSTN-Diff Gross'!$R$7:$R$1006,"&lt;&gt;0")+COUNTIFS('GSTN-Diff Gross'!$D$7:$D$1006,BOOKS!E890,'GSTN-Diff Gross'!$S$7:$S$1006,"&lt;&gt;0")+COUNTIFS('GSTN-Diff Gross'!$D$7:$D$1006,BOOKS!E890,'GSTN-Diff Gross'!$T$7:$T$1006,"&lt;&gt;0")+COUNTIFS('GSTN-Diff Gross'!$D$7:$D$1006,BOOKS!E890,'GSTN-Diff Gross'!$U$7:$U$1006,"&lt;&gt;0")+COUNTIFS('GSTN-Diff Gross'!$D$7:$D$1006,BOOKS!E890,'GSTN-Diff Gross'!$V$7:$V$1006,"&lt;&gt;0"),BOOKS!J890,0)</f>
        <v>0</v>
      </c>
      <c r="N890" s="100">
        <f>IF(COUNTIFS('GSTN-Diff Gross'!$D$7:$D$1006,BOOKS!E890,'GSTN-Diff Gross'!$R$7:$R$1006,"&lt;&gt;0")+COUNTIFS('GSTN-Diff Gross'!$D$7:$D$1006,BOOKS!E890,'GSTN-Diff Gross'!$S$7:$S$1006,"&lt;&gt;0")+COUNTIFS('GSTN-Diff Gross'!$D$7:$D$1006,BOOKS!E890,'GSTN-Diff Gross'!$T$7:$T$1006,"&lt;&gt;0")+COUNTIFS('GSTN-Diff Gross'!$D$7:$D$1006,BOOKS!E890,'GSTN-Diff Gross'!$U$7:$U$1006,"&lt;&gt;0")+COUNTIFS('GSTN-Diff Gross'!$D$7:$D$1006,BOOKS!E890,'GSTN-Diff Gross'!$V$7:$V$1006,"&lt;&gt;0"),BOOKS!K890,0)</f>
        <v>0</v>
      </c>
      <c r="O890" s="100">
        <f>IF(COUNTIFS('GSTN-Diff Gross'!$D$7:$D$1006,BOOKS!E890,'GSTN-Diff Gross'!$R$7:$R$1006,"&lt;&gt;0")+COUNTIFS('GSTN-Diff Gross'!$D$7:$D$1006,BOOKS!E890,'GSTN-Diff Gross'!$S$7:$S$1006,"&lt;&gt;0")+COUNTIFS('GSTN-Diff Gross'!$D$7:$D$1006,BOOKS!E890,'GSTN-Diff Gross'!$T$7:$T$1006,"&lt;&gt;0")+COUNTIFS('GSTN-Diff Gross'!$D$7:$D$1006,BOOKS!E890,'GSTN-Diff Gross'!$U$7:$U$1006,"&lt;&gt;0")+COUNTIFS('GSTN-Diff Gross'!$D$7:$D$1006,BOOKS!E890,'GSTN-Diff Gross'!$V$7:$V$1006,"&lt;&gt;0"),BOOKS!L890,0)</f>
        <v>0</v>
      </c>
      <c r="P890" s="100">
        <f>IF(COUNTIFS('GSTN-Diff Gross'!$D$7:$D$1006,BOOKS!E890,'GSTN-Diff Gross'!$R$7:$R$1006,"&lt;&gt;0")+COUNTIFS('GSTN-Diff Gross'!$D$7:$D$1006,BOOKS!E890,'GSTN-Diff Gross'!$S$7:$S$1006,"&lt;&gt;0")+COUNTIFS('GSTN-Diff Gross'!$D$7:$D$1006,BOOKS!E890,'GSTN-Diff Gross'!$T$7:$T$1006,"&lt;&gt;0")+COUNTIFS('GSTN-Diff Gross'!$D$7:$D$1006,BOOKS!E890,'GSTN-Diff Gross'!$U$7:$U$1006,"&lt;&gt;0")+COUNTIFS('GSTN-Diff Gross'!$D$7:$D$1006,BOOKS!E890,'GSTN-Diff Gross'!$V$7:$V$1006,"&lt;&gt;0"),BOOKS!M890,0)</f>
        <v>0</v>
      </c>
      <c r="Q890" s="94">
        <f>IFERROR(IF(B890="",0,SUMPRODUCT(('2A'!$D$6:$D$1005='GSTN-Bill Wise'!B890)*'2A'!$I$6:$I$1005)),0)</f>
        <v>0</v>
      </c>
      <c r="R890" s="95">
        <f>IFERROR(IF(B890="",0,SUMPRODUCT(('2A'!$D$6:$D$1005='GSTN-Bill Wise'!B890)*'2A'!$J$6:$J$1005)),0)</f>
        <v>0</v>
      </c>
      <c r="S890" s="95">
        <f>IFERROR(IF(B890="",0,SUMPRODUCT(('2A'!$D$6:$D$1005='GSTN-Bill Wise'!B890)*'2A'!$K$6:$K$1005)),0)</f>
        <v>0</v>
      </c>
      <c r="T890" s="95">
        <f>IFERROR(IF(B890="",0,SUMPRODUCT(('2A'!$D$6:$D$1005='GSTN-Bill Wise'!B890)*'2A'!$L$6:$L$1005)),0)</f>
        <v>0</v>
      </c>
      <c r="U890" s="95">
        <f>IFERROR(IF(B890="",0,SUMPRODUCT(('2A'!$D$6:$D$1005='GSTN-Bill Wise'!B890)*'2A'!$M$6:$M$1005)),0)</f>
        <v>0</v>
      </c>
      <c r="V890" s="111"/>
    </row>
    <row r="891" spans="1:22">
      <c r="A891" s="162">
        <f t="shared" si="100"/>
        <v>886</v>
      </c>
      <c r="B891" s="162" t="str">
        <f t="shared" si="94"/>
        <v/>
      </c>
      <c r="C891" s="162" t="str">
        <f>IF(COUNTIFS('GSTN-Diff Gross'!$D$7:$D$1006,BOOKS!E891,'GSTN-Diff Gross'!$R$7:$R$1006,"&lt;&gt;0")+COUNTIFS('GSTN-Diff Gross'!$D$7:$D$1006,BOOKS!E891,'GSTN-Diff Gross'!$S$7:$S$1006,"&lt;&gt;0")+COUNTIFS('GSTN-Diff Gross'!$D$7:$D$1006,BOOKS!E891,'GSTN-Diff Gross'!$T$7:$T$1006,"&lt;&gt;0")+COUNTIFS('GSTN-Diff Gross'!$D$7:$D$1006,BOOKS!E891,'GSTN-Diff Gross'!$U$7:$U$1006,"&lt;&gt;0")+COUNTIFS('GSTN-Diff Gross'!$D$7:$D$1006,BOOKS!E891,'GSTN-Diff Gross'!$V$7:$V$1006,"&lt;&gt;0"),BOOKS!E891,"")</f>
        <v/>
      </c>
      <c r="D891" s="44" t="str">
        <f>IF(COUNTIFS('GSTN-Diff Gross'!$D$7:$D$1006,BOOKS!E891,'GSTN-Diff Gross'!$R$7:$R$1006,"&lt;&gt;0")+COUNTIFS('GSTN-Diff Gross'!$D$7:$D$1006,BOOKS!E891,'GSTN-Diff Gross'!$S$7:$S$1006,"&lt;&gt;0")+COUNTIFS('GSTN-Diff Gross'!$D$7:$D$1006,BOOKS!E891,'GSTN-Diff Gross'!$T$7:$T$1006,"&lt;&gt;0")+COUNTIFS('GSTN-Diff Gross'!$D$7:$D$1006,BOOKS!E891,'GSTN-Diff Gross'!$U$7:$U$1006,"&lt;&gt;0")+COUNTIFS('GSTN-Diff Gross'!$D$7:$D$1006,BOOKS!E891,'GSTN-Diff Gross'!$V$7:$V$1006,"&lt;&gt;0"),BOOKS!F891,"")</f>
        <v/>
      </c>
      <c r="E891" s="67" t="str">
        <f>IF(COUNTIFS('GSTN-Diff Gross'!$D$7:$D$1006,BOOKS!E891,'GSTN-Diff Gross'!$R$7:$R$1006,"&lt;&gt;0")+COUNTIFS('GSTN-Diff Gross'!$D$7:$D$1006,BOOKS!E891,'GSTN-Diff Gross'!$S$7:$S$1006,"&lt;&gt;0")+COUNTIFS('GSTN-Diff Gross'!$D$7:$D$1006,BOOKS!E891,'GSTN-Diff Gross'!$T$7:$T$1006,"&lt;&gt;0")+COUNTIFS('GSTN-Diff Gross'!$D$7:$D$1006,BOOKS!E891,'GSTN-Diff Gross'!$U$7:$U$1006,"&lt;&gt;0")+COUNTIFS('GSTN-Diff Gross'!$D$7:$D$1006,BOOKS!E891,'GSTN-Diff Gross'!$V$7:$V$1006,"&lt;&gt;0"),BOOKS!G891,"")</f>
        <v/>
      </c>
      <c r="F891" s="89" t="str">
        <f>IF(COUNTIFS('GSTN-Diff Gross'!$D$7:$D$1006,BOOKS!E891,'GSTN-Diff Gross'!$R$7:$R$1006,"&lt;&gt;0")+COUNTIFS('GSTN-Diff Gross'!$D$7:$D$1006,BOOKS!E891,'GSTN-Diff Gross'!$S$7:$S$1006,"&lt;&gt;0")+COUNTIFS('GSTN-Diff Gross'!$D$7:$D$1006,BOOKS!E891,'GSTN-Diff Gross'!$T$7:$T$1006,"&lt;&gt;0")+COUNTIFS('GSTN-Diff Gross'!$D$7:$D$1006,BOOKS!E891,'GSTN-Diff Gross'!$U$7:$U$1006,"&lt;&gt;0")+COUNTIFS('GSTN-Diff Gross'!$D$7:$D$1006,BOOKS!E891,'GSTN-Diff Gross'!$V$7:$V$1006,"&lt;&gt;0"),BOOKS!H891,"")</f>
        <v/>
      </c>
      <c r="G891" s="96">
        <f t="shared" si="95"/>
        <v>0</v>
      </c>
      <c r="H891" s="96">
        <f t="shared" si="96"/>
        <v>0</v>
      </c>
      <c r="I891" s="97">
        <f t="shared" si="97"/>
        <v>0</v>
      </c>
      <c r="J891" s="98">
        <f t="shared" si="98"/>
        <v>0</v>
      </c>
      <c r="K891" s="96">
        <f t="shared" si="99"/>
        <v>0</v>
      </c>
      <c r="L891" s="93">
        <f>IF(COUNTIFS('GSTN-Diff Gross'!$D$7:$D$1006,BOOKS!E891,'GSTN-Diff Gross'!$R$7:$R$1006,"&lt;&gt;0")+COUNTIFS('GSTN-Diff Gross'!$D$7:$D$1006,BOOKS!E891,'GSTN-Diff Gross'!$S$7:$S$1006,"&lt;&gt;0")+COUNTIFS('GSTN-Diff Gross'!$D$7:$D$1006,BOOKS!E891,'GSTN-Diff Gross'!$T$7:$T$1006,"&lt;&gt;0")+COUNTIFS('GSTN-Diff Gross'!$D$7:$D$1006,BOOKS!E891,'GSTN-Diff Gross'!$U$7:$U$1006,"&lt;&gt;0")+COUNTIFS('GSTN-Diff Gross'!$D$7:$D$1006,BOOKS!E891,'GSTN-Diff Gross'!$V$7:$V$1006,"&lt;&gt;0"),BOOKS!I891,0)</f>
        <v>0</v>
      </c>
      <c r="M891" s="88">
        <f>IF(COUNTIFS('GSTN-Diff Gross'!$D$7:$D$1006,BOOKS!E891,'GSTN-Diff Gross'!$R$7:$R$1006,"&lt;&gt;0")+COUNTIFS('GSTN-Diff Gross'!$D$7:$D$1006,BOOKS!E891,'GSTN-Diff Gross'!$S$7:$S$1006,"&lt;&gt;0")+COUNTIFS('GSTN-Diff Gross'!$D$7:$D$1006,BOOKS!E891,'GSTN-Diff Gross'!$T$7:$T$1006,"&lt;&gt;0")+COUNTIFS('GSTN-Diff Gross'!$D$7:$D$1006,BOOKS!E891,'GSTN-Diff Gross'!$U$7:$U$1006,"&lt;&gt;0")+COUNTIFS('GSTN-Diff Gross'!$D$7:$D$1006,BOOKS!E891,'GSTN-Diff Gross'!$V$7:$V$1006,"&lt;&gt;0"),BOOKS!J891,0)</f>
        <v>0</v>
      </c>
      <c r="N891" s="88">
        <f>IF(COUNTIFS('GSTN-Diff Gross'!$D$7:$D$1006,BOOKS!E891,'GSTN-Diff Gross'!$R$7:$R$1006,"&lt;&gt;0")+COUNTIFS('GSTN-Diff Gross'!$D$7:$D$1006,BOOKS!E891,'GSTN-Diff Gross'!$S$7:$S$1006,"&lt;&gt;0")+COUNTIFS('GSTN-Diff Gross'!$D$7:$D$1006,BOOKS!E891,'GSTN-Diff Gross'!$T$7:$T$1006,"&lt;&gt;0")+COUNTIFS('GSTN-Diff Gross'!$D$7:$D$1006,BOOKS!E891,'GSTN-Diff Gross'!$U$7:$U$1006,"&lt;&gt;0")+COUNTIFS('GSTN-Diff Gross'!$D$7:$D$1006,BOOKS!E891,'GSTN-Diff Gross'!$V$7:$V$1006,"&lt;&gt;0"),BOOKS!K891,0)</f>
        <v>0</v>
      </c>
      <c r="O891" s="88">
        <f>IF(COUNTIFS('GSTN-Diff Gross'!$D$7:$D$1006,BOOKS!E891,'GSTN-Diff Gross'!$R$7:$R$1006,"&lt;&gt;0")+COUNTIFS('GSTN-Diff Gross'!$D$7:$D$1006,BOOKS!E891,'GSTN-Diff Gross'!$S$7:$S$1006,"&lt;&gt;0")+COUNTIFS('GSTN-Diff Gross'!$D$7:$D$1006,BOOKS!E891,'GSTN-Diff Gross'!$T$7:$T$1006,"&lt;&gt;0")+COUNTIFS('GSTN-Diff Gross'!$D$7:$D$1006,BOOKS!E891,'GSTN-Diff Gross'!$U$7:$U$1006,"&lt;&gt;0")+COUNTIFS('GSTN-Diff Gross'!$D$7:$D$1006,BOOKS!E891,'GSTN-Diff Gross'!$V$7:$V$1006,"&lt;&gt;0"),BOOKS!L891,0)</f>
        <v>0</v>
      </c>
      <c r="P891" s="88">
        <f>IF(COUNTIFS('GSTN-Diff Gross'!$D$7:$D$1006,BOOKS!E891,'GSTN-Diff Gross'!$R$7:$R$1006,"&lt;&gt;0")+COUNTIFS('GSTN-Diff Gross'!$D$7:$D$1006,BOOKS!E891,'GSTN-Diff Gross'!$S$7:$S$1006,"&lt;&gt;0")+COUNTIFS('GSTN-Diff Gross'!$D$7:$D$1006,BOOKS!E891,'GSTN-Diff Gross'!$T$7:$T$1006,"&lt;&gt;0")+COUNTIFS('GSTN-Diff Gross'!$D$7:$D$1006,BOOKS!E891,'GSTN-Diff Gross'!$U$7:$U$1006,"&lt;&gt;0")+COUNTIFS('GSTN-Diff Gross'!$D$7:$D$1006,BOOKS!E891,'GSTN-Diff Gross'!$V$7:$V$1006,"&lt;&gt;0"),BOOKS!M891,0)</f>
        <v>0</v>
      </c>
      <c r="Q891" s="84">
        <f>IFERROR(IF(B891="",0,SUMPRODUCT(('2A'!$D$6:$D$1005='GSTN-Bill Wise'!B891)*'2A'!$I$6:$I$1005)),0)</f>
        <v>0</v>
      </c>
      <c r="R891" s="44">
        <f>IFERROR(IF(B891="",0,SUMPRODUCT(('2A'!$D$6:$D$1005='GSTN-Bill Wise'!B891)*'2A'!$J$6:$J$1005)),0)</f>
        <v>0</v>
      </c>
      <c r="S891" s="44">
        <f>IFERROR(IF(B891="",0,SUMPRODUCT(('2A'!$D$6:$D$1005='GSTN-Bill Wise'!B891)*'2A'!$K$6:$K$1005)),0)</f>
        <v>0</v>
      </c>
      <c r="T891" s="44">
        <f>IFERROR(IF(B891="",0,SUMPRODUCT(('2A'!$D$6:$D$1005='GSTN-Bill Wise'!B891)*'2A'!$L$6:$L$1005)),0)</f>
        <v>0</v>
      </c>
      <c r="U891" s="44">
        <f>IFERROR(IF(B891="",0,SUMPRODUCT(('2A'!$D$6:$D$1005='GSTN-Bill Wise'!B891)*'2A'!$M$6:$M$1005)),0)</f>
        <v>0</v>
      </c>
      <c r="V891" s="111"/>
    </row>
    <row r="892" spans="1:22">
      <c r="A892" s="161">
        <f t="shared" si="100"/>
        <v>887</v>
      </c>
      <c r="B892" s="161" t="str">
        <f t="shared" si="94"/>
        <v/>
      </c>
      <c r="C892" s="161" t="str">
        <f>IF(COUNTIFS('GSTN-Diff Gross'!$D$7:$D$1006,BOOKS!E892,'GSTN-Diff Gross'!$R$7:$R$1006,"&lt;&gt;0")+COUNTIFS('GSTN-Diff Gross'!$D$7:$D$1006,BOOKS!E892,'GSTN-Diff Gross'!$S$7:$S$1006,"&lt;&gt;0")+COUNTIFS('GSTN-Diff Gross'!$D$7:$D$1006,BOOKS!E892,'GSTN-Diff Gross'!$T$7:$T$1006,"&lt;&gt;0")+COUNTIFS('GSTN-Diff Gross'!$D$7:$D$1006,BOOKS!E892,'GSTN-Diff Gross'!$U$7:$U$1006,"&lt;&gt;0")+COUNTIFS('GSTN-Diff Gross'!$D$7:$D$1006,BOOKS!E892,'GSTN-Diff Gross'!$V$7:$V$1006,"&lt;&gt;0"),BOOKS!E892,"")</f>
        <v/>
      </c>
      <c r="D892" s="41" t="str">
        <f>IF(COUNTIFS('GSTN-Diff Gross'!$D$7:$D$1006,BOOKS!E892,'GSTN-Diff Gross'!$R$7:$R$1006,"&lt;&gt;0")+COUNTIFS('GSTN-Diff Gross'!$D$7:$D$1006,BOOKS!E892,'GSTN-Diff Gross'!$S$7:$S$1006,"&lt;&gt;0")+COUNTIFS('GSTN-Diff Gross'!$D$7:$D$1006,BOOKS!E892,'GSTN-Diff Gross'!$T$7:$T$1006,"&lt;&gt;0")+COUNTIFS('GSTN-Diff Gross'!$D$7:$D$1006,BOOKS!E892,'GSTN-Diff Gross'!$U$7:$U$1006,"&lt;&gt;0")+COUNTIFS('GSTN-Diff Gross'!$D$7:$D$1006,BOOKS!E892,'GSTN-Diff Gross'!$V$7:$V$1006,"&lt;&gt;0"),BOOKS!F892,"")</f>
        <v/>
      </c>
      <c r="E892" s="68" t="str">
        <f>IF(COUNTIFS('GSTN-Diff Gross'!$D$7:$D$1006,BOOKS!E892,'GSTN-Diff Gross'!$R$7:$R$1006,"&lt;&gt;0")+COUNTIFS('GSTN-Diff Gross'!$D$7:$D$1006,BOOKS!E892,'GSTN-Diff Gross'!$S$7:$S$1006,"&lt;&gt;0")+COUNTIFS('GSTN-Diff Gross'!$D$7:$D$1006,BOOKS!E892,'GSTN-Diff Gross'!$T$7:$T$1006,"&lt;&gt;0")+COUNTIFS('GSTN-Diff Gross'!$D$7:$D$1006,BOOKS!E892,'GSTN-Diff Gross'!$U$7:$U$1006,"&lt;&gt;0")+COUNTIFS('GSTN-Diff Gross'!$D$7:$D$1006,BOOKS!E892,'GSTN-Diff Gross'!$V$7:$V$1006,"&lt;&gt;0"),BOOKS!G892,"")</f>
        <v/>
      </c>
      <c r="F892" s="90" t="str">
        <f>IF(COUNTIFS('GSTN-Diff Gross'!$D$7:$D$1006,BOOKS!E892,'GSTN-Diff Gross'!$R$7:$R$1006,"&lt;&gt;0")+COUNTIFS('GSTN-Diff Gross'!$D$7:$D$1006,BOOKS!E892,'GSTN-Diff Gross'!$S$7:$S$1006,"&lt;&gt;0")+COUNTIFS('GSTN-Diff Gross'!$D$7:$D$1006,BOOKS!E892,'GSTN-Diff Gross'!$T$7:$T$1006,"&lt;&gt;0")+COUNTIFS('GSTN-Diff Gross'!$D$7:$D$1006,BOOKS!E892,'GSTN-Diff Gross'!$U$7:$U$1006,"&lt;&gt;0")+COUNTIFS('GSTN-Diff Gross'!$D$7:$D$1006,BOOKS!E892,'GSTN-Diff Gross'!$V$7:$V$1006,"&lt;&gt;0"),BOOKS!H892,"")</f>
        <v/>
      </c>
      <c r="G892" s="167">
        <f t="shared" si="95"/>
        <v>0</v>
      </c>
      <c r="H892" s="167">
        <f t="shared" si="96"/>
        <v>0</v>
      </c>
      <c r="I892" s="167">
        <f t="shared" si="97"/>
        <v>0</v>
      </c>
      <c r="J892" s="167">
        <f t="shared" si="98"/>
        <v>0</v>
      </c>
      <c r="K892" s="167">
        <f t="shared" si="99"/>
        <v>0</v>
      </c>
      <c r="L892" s="99">
        <f>IF(COUNTIFS('GSTN-Diff Gross'!$D$7:$D$1006,BOOKS!E892,'GSTN-Diff Gross'!$R$7:$R$1006,"&lt;&gt;0")+COUNTIFS('GSTN-Diff Gross'!$D$7:$D$1006,BOOKS!E892,'GSTN-Diff Gross'!$S$7:$S$1006,"&lt;&gt;0")+COUNTIFS('GSTN-Diff Gross'!$D$7:$D$1006,BOOKS!E892,'GSTN-Diff Gross'!$T$7:$T$1006,"&lt;&gt;0")+COUNTIFS('GSTN-Diff Gross'!$D$7:$D$1006,BOOKS!E892,'GSTN-Diff Gross'!$U$7:$U$1006,"&lt;&gt;0")+COUNTIFS('GSTN-Diff Gross'!$D$7:$D$1006,BOOKS!E892,'GSTN-Diff Gross'!$V$7:$V$1006,"&lt;&gt;0"),BOOKS!I892,0)</f>
        <v>0</v>
      </c>
      <c r="M892" s="100">
        <f>IF(COUNTIFS('GSTN-Diff Gross'!$D$7:$D$1006,BOOKS!E892,'GSTN-Diff Gross'!$R$7:$R$1006,"&lt;&gt;0")+COUNTIFS('GSTN-Diff Gross'!$D$7:$D$1006,BOOKS!E892,'GSTN-Diff Gross'!$S$7:$S$1006,"&lt;&gt;0")+COUNTIFS('GSTN-Diff Gross'!$D$7:$D$1006,BOOKS!E892,'GSTN-Diff Gross'!$T$7:$T$1006,"&lt;&gt;0")+COUNTIFS('GSTN-Diff Gross'!$D$7:$D$1006,BOOKS!E892,'GSTN-Diff Gross'!$U$7:$U$1006,"&lt;&gt;0")+COUNTIFS('GSTN-Diff Gross'!$D$7:$D$1006,BOOKS!E892,'GSTN-Diff Gross'!$V$7:$V$1006,"&lt;&gt;0"),BOOKS!J892,0)</f>
        <v>0</v>
      </c>
      <c r="N892" s="100">
        <f>IF(COUNTIFS('GSTN-Diff Gross'!$D$7:$D$1006,BOOKS!E892,'GSTN-Diff Gross'!$R$7:$R$1006,"&lt;&gt;0")+COUNTIFS('GSTN-Diff Gross'!$D$7:$D$1006,BOOKS!E892,'GSTN-Diff Gross'!$S$7:$S$1006,"&lt;&gt;0")+COUNTIFS('GSTN-Diff Gross'!$D$7:$D$1006,BOOKS!E892,'GSTN-Diff Gross'!$T$7:$T$1006,"&lt;&gt;0")+COUNTIFS('GSTN-Diff Gross'!$D$7:$D$1006,BOOKS!E892,'GSTN-Diff Gross'!$U$7:$U$1006,"&lt;&gt;0")+COUNTIFS('GSTN-Diff Gross'!$D$7:$D$1006,BOOKS!E892,'GSTN-Diff Gross'!$V$7:$V$1006,"&lt;&gt;0"),BOOKS!K892,0)</f>
        <v>0</v>
      </c>
      <c r="O892" s="100">
        <f>IF(COUNTIFS('GSTN-Diff Gross'!$D$7:$D$1006,BOOKS!E892,'GSTN-Diff Gross'!$R$7:$R$1006,"&lt;&gt;0")+COUNTIFS('GSTN-Diff Gross'!$D$7:$D$1006,BOOKS!E892,'GSTN-Diff Gross'!$S$7:$S$1006,"&lt;&gt;0")+COUNTIFS('GSTN-Diff Gross'!$D$7:$D$1006,BOOKS!E892,'GSTN-Diff Gross'!$T$7:$T$1006,"&lt;&gt;0")+COUNTIFS('GSTN-Diff Gross'!$D$7:$D$1006,BOOKS!E892,'GSTN-Diff Gross'!$U$7:$U$1006,"&lt;&gt;0")+COUNTIFS('GSTN-Diff Gross'!$D$7:$D$1006,BOOKS!E892,'GSTN-Diff Gross'!$V$7:$V$1006,"&lt;&gt;0"),BOOKS!L892,0)</f>
        <v>0</v>
      </c>
      <c r="P892" s="100">
        <f>IF(COUNTIFS('GSTN-Diff Gross'!$D$7:$D$1006,BOOKS!E892,'GSTN-Diff Gross'!$R$7:$R$1006,"&lt;&gt;0")+COUNTIFS('GSTN-Diff Gross'!$D$7:$D$1006,BOOKS!E892,'GSTN-Diff Gross'!$S$7:$S$1006,"&lt;&gt;0")+COUNTIFS('GSTN-Diff Gross'!$D$7:$D$1006,BOOKS!E892,'GSTN-Diff Gross'!$T$7:$T$1006,"&lt;&gt;0")+COUNTIFS('GSTN-Diff Gross'!$D$7:$D$1006,BOOKS!E892,'GSTN-Diff Gross'!$U$7:$U$1006,"&lt;&gt;0")+COUNTIFS('GSTN-Diff Gross'!$D$7:$D$1006,BOOKS!E892,'GSTN-Diff Gross'!$V$7:$V$1006,"&lt;&gt;0"),BOOKS!M892,0)</f>
        <v>0</v>
      </c>
      <c r="Q892" s="94">
        <f>IFERROR(IF(B892="",0,SUMPRODUCT(('2A'!$D$6:$D$1005='GSTN-Bill Wise'!B892)*'2A'!$I$6:$I$1005)),0)</f>
        <v>0</v>
      </c>
      <c r="R892" s="95">
        <f>IFERROR(IF(B892="",0,SUMPRODUCT(('2A'!$D$6:$D$1005='GSTN-Bill Wise'!B892)*'2A'!$J$6:$J$1005)),0)</f>
        <v>0</v>
      </c>
      <c r="S892" s="95">
        <f>IFERROR(IF(B892="",0,SUMPRODUCT(('2A'!$D$6:$D$1005='GSTN-Bill Wise'!B892)*'2A'!$K$6:$K$1005)),0)</f>
        <v>0</v>
      </c>
      <c r="T892" s="95">
        <f>IFERROR(IF(B892="",0,SUMPRODUCT(('2A'!$D$6:$D$1005='GSTN-Bill Wise'!B892)*'2A'!$L$6:$L$1005)),0)</f>
        <v>0</v>
      </c>
      <c r="U892" s="95">
        <f>IFERROR(IF(B892="",0,SUMPRODUCT(('2A'!$D$6:$D$1005='GSTN-Bill Wise'!B892)*'2A'!$M$6:$M$1005)),0)</f>
        <v>0</v>
      </c>
      <c r="V892" s="111"/>
    </row>
    <row r="893" spans="1:22">
      <c r="A893" s="162">
        <f t="shared" si="100"/>
        <v>888</v>
      </c>
      <c r="B893" s="162" t="str">
        <f t="shared" si="94"/>
        <v/>
      </c>
      <c r="C893" s="162" t="str">
        <f>IF(COUNTIFS('GSTN-Diff Gross'!$D$7:$D$1006,BOOKS!E893,'GSTN-Diff Gross'!$R$7:$R$1006,"&lt;&gt;0")+COUNTIFS('GSTN-Diff Gross'!$D$7:$D$1006,BOOKS!E893,'GSTN-Diff Gross'!$S$7:$S$1006,"&lt;&gt;0")+COUNTIFS('GSTN-Diff Gross'!$D$7:$D$1006,BOOKS!E893,'GSTN-Diff Gross'!$T$7:$T$1006,"&lt;&gt;0")+COUNTIFS('GSTN-Diff Gross'!$D$7:$D$1006,BOOKS!E893,'GSTN-Diff Gross'!$U$7:$U$1006,"&lt;&gt;0")+COUNTIFS('GSTN-Diff Gross'!$D$7:$D$1006,BOOKS!E893,'GSTN-Diff Gross'!$V$7:$V$1006,"&lt;&gt;0"),BOOKS!E893,"")</f>
        <v/>
      </c>
      <c r="D893" s="44" t="str">
        <f>IF(COUNTIFS('GSTN-Diff Gross'!$D$7:$D$1006,BOOKS!E893,'GSTN-Diff Gross'!$R$7:$R$1006,"&lt;&gt;0")+COUNTIFS('GSTN-Diff Gross'!$D$7:$D$1006,BOOKS!E893,'GSTN-Diff Gross'!$S$7:$S$1006,"&lt;&gt;0")+COUNTIFS('GSTN-Diff Gross'!$D$7:$D$1006,BOOKS!E893,'GSTN-Diff Gross'!$T$7:$T$1006,"&lt;&gt;0")+COUNTIFS('GSTN-Diff Gross'!$D$7:$D$1006,BOOKS!E893,'GSTN-Diff Gross'!$U$7:$U$1006,"&lt;&gt;0")+COUNTIFS('GSTN-Diff Gross'!$D$7:$D$1006,BOOKS!E893,'GSTN-Diff Gross'!$V$7:$V$1006,"&lt;&gt;0"),BOOKS!F893,"")</f>
        <v/>
      </c>
      <c r="E893" s="67" t="str">
        <f>IF(COUNTIFS('GSTN-Diff Gross'!$D$7:$D$1006,BOOKS!E893,'GSTN-Diff Gross'!$R$7:$R$1006,"&lt;&gt;0")+COUNTIFS('GSTN-Diff Gross'!$D$7:$D$1006,BOOKS!E893,'GSTN-Diff Gross'!$S$7:$S$1006,"&lt;&gt;0")+COUNTIFS('GSTN-Diff Gross'!$D$7:$D$1006,BOOKS!E893,'GSTN-Diff Gross'!$T$7:$T$1006,"&lt;&gt;0")+COUNTIFS('GSTN-Diff Gross'!$D$7:$D$1006,BOOKS!E893,'GSTN-Diff Gross'!$U$7:$U$1006,"&lt;&gt;0")+COUNTIFS('GSTN-Diff Gross'!$D$7:$D$1006,BOOKS!E893,'GSTN-Diff Gross'!$V$7:$V$1006,"&lt;&gt;0"),BOOKS!G893,"")</f>
        <v/>
      </c>
      <c r="F893" s="89" t="str">
        <f>IF(COUNTIFS('GSTN-Diff Gross'!$D$7:$D$1006,BOOKS!E893,'GSTN-Diff Gross'!$R$7:$R$1006,"&lt;&gt;0")+COUNTIFS('GSTN-Diff Gross'!$D$7:$D$1006,BOOKS!E893,'GSTN-Diff Gross'!$S$7:$S$1006,"&lt;&gt;0")+COUNTIFS('GSTN-Diff Gross'!$D$7:$D$1006,BOOKS!E893,'GSTN-Diff Gross'!$T$7:$T$1006,"&lt;&gt;0")+COUNTIFS('GSTN-Diff Gross'!$D$7:$D$1006,BOOKS!E893,'GSTN-Diff Gross'!$U$7:$U$1006,"&lt;&gt;0")+COUNTIFS('GSTN-Diff Gross'!$D$7:$D$1006,BOOKS!E893,'GSTN-Diff Gross'!$V$7:$V$1006,"&lt;&gt;0"),BOOKS!H893,"")</f>
        <v/>
      </c>
      <c r="G893" s="96">
        <f t="shared" si="95"/>
        <v>0</v>
      </c>
      <c r="H893" s="96">
        <f t="shared" si="96"/>
        <v>0</v>
      </c>
      <c r="I893" s="97">
        <f t="shared" si="97"/>
        <v>0</v>
      </c>
      <c r="J893" s="98">
        <f t="shared" si="98"/>
        <v>0</v>
      </c>
      <c r="K893" s="96">
        <f t="shared" si="99"/>
        <v>0</v>
      </c>
      <c r="L893" s="93">
        <f>IF(COUNTIFS('GSTN-Diff Gross'!$D$7:$D$1006,BOOKS!E893,'GSTN-Diff Gross'!$R$7:$R$1006,"&lt;&gt;0")+COUNTIFS('GSTN-Diff Gross'!$D$7:$D$1006,BOOKS!E893,'GSTN-Diff Gross'!$S$7:$S$1006,"&lt;&gt;0")+COUNTIFS('GSTN-Diff Gross'!$D$7:$D$1006,BOOKS!E893,'GSTN-Diff Gross'!$T$7:$T$1006,"&lt;&gt;0")+COUNTIFS('GSTN-Diff Gross'!$D$7:$D$1006,BOOKS!E893,'GSTN-Diff Gross'!$U$7:$U$1006,"&lt;&gt;0")+COUNTIFS('GSTN-Diff Gross'!$D$7:$D$1006,BOOKS!E893,'GSTN-Diff Gross'!$V$7:$V$1006,"&lt;&gt;0"),BOOKS!I893,0)</f>
        <v>0</v>
      </c>
      <c r="M893" s="88">
        <f>IF(COUNTIFS('GSTN-Diff Gross'!$D$7:$D$1006,BOOKS!E893,'GSTN-Diff Gross'!$R$7:$R$1006,"&lt;&gt;0")+COUNTIFS('GSTN-Diff Gross'!$D$7:$D$1006,BOOKS!E893,'GSTN-Diff Gross'!$S$7:$S$1006,"&lt;&gt;0")+COUNTIFS('GSTN-Diff Gross'!$D$7:$D$1006,BOOKS!E893,'GSTN-Diff Gross'!$T$7:$T$1006,"&lt;&gt;0")+COUNTIFS('GSTN-Diff Gross'!$D$7:$D$1006,BOOKS!E893,'GSTN-Diff Gross'!$U$7:$U$1006,"&lt;&gt;0")+COUNTIFS('GSTN-Diff Gross'!$D$7:$D$1006,BOOKS!E893,'GSTN-Diff Gross'!$V$7:$V$1006,"&lt;&gt;0"),BOOKS!J893,0)</f>
        <v>0</v>
      </c>
      <c r="N893" s="88">
        <f>IF(COUNTIFS('GSTN-Diff Gross'!$D$7:$D$1006,BOOKS!E893,'GSTN-Diff Gross'!$R$7:$R$1006,"&lt;&gt;0")+COUNTIFS('GSTN-Diff Gross'!$D$7:$D$1006,BOOKS!E893,'GSTN-Diff Gross'!$S$7:$S$1006,"&lt;&gt;0")+COUNTIFS('GSTN-Diff Gross'!$D$7:$D$1006,BOOKS!E893,'GSTN-Diff Gross'!$T$7:$T$1006,"&lt;&gt;0")+COUNTIFS('GSTN-Diff Gross'!$D$7:$D$1006,BOOKS!E893,'GSTN-Diff Gross'!$U$7:$U$1006,"&lt;&gt;0")+COUNTIFS('GSTN-Diff Gross'!$D$7:$D$1006,BOOKS!E893,'GSTN-Diff Gross'!$V$7:$V$1006,"&lt;&gt;0"),BOOKS!K893,0)</f>
        <v>0</v>
      </c>
      <c r="O893" s="88">
        <f>IF(COUNTIFS('GSTN-Diff Gross'!$D$7:$D$1006,BOOKS!E893,'GSTN-Diff Gross'!$R$7:$R$1006,"&lt;&gt;0")+COUNTIFS('GSTN-Diff Gross'!$D$7:$D$1006,BOOKS!E893,'GSTN-Diff Gross'!$S$7:$S$1006,"&lt;&gt;0")+COUNTIFS('GSTN-Diff Gross'!$D$7:$D$1006,BOOKS!E893,'GSTN-Diff Gross'!$T$7:$T$1006,"&lt;&gt;0")+COUNTIFS('GSTN-Diff Gross'!$D$7:$D$1006,BOOKS!E893,'GSTN-Diff Gross'!$U$7:$U$1006,"&lt;&gt;0")+COUNTIFS('GSTN-Diff Gross'!$D$7:$D$1006,BOOKS!E893,'GSTN-Diff Gross'!$V$7:$V$1006,"&lt;&gt;0"),BOOKS!L893,0)</f>
        <v>0</v>
      </c>
      <c r="P893" s="88">
        <f>IF(COUNTIFS('GSTN-Diff Gross'!$D$7:$D$1006,BOOKS!E893,'GSTN-Diff Gross'!$R$7:$R$1006,"&lt;&gt;0")+COUNTIFS('GSTN-Diff Gross'!$D$7:$D$1006,BOOKS!E893,'GSTN-Diff Gross'!$S$7:$S$1006,"&lt;&gt;0")+COUNTIFS('GSTN-Diff Gross'!$D$7:$D$1006,BOOKS!E893,'GSTN-Diff Gross'!$T$7:$T$1006,"&lt;&gt;0")+COUNTIFS('GSTN-Diff Gross'!$D$7:$D$1006,BOOKS!E893,'GSTN-Diff Gross'!$U$7:$U$1006,"&lt;&gt;0")+COUNTIFS('GSTN-Diff Gross'!$D$7:$D$1006,BOOKS!E893,'GSTN-Diff Gross'!$V$7:$V$1006,"&lt;&gt;0"),BOOKS!M893,0)</f>
        <v>0</v>
      </c>
      <c r="Q893" s="84">
        <f>IFERROR(IF(B893="",0,SUMPRODUCT(('2A'!$D$6:$D$1005='GSTN-Bill Wise'!B893)*'2A'!$I$6:$I$1005)),0)</f>
        <v>0</v>
      </c>
      <c r="R893" s="44">
        <f>IFERROR(IF(B893="",0,SUMPRODUCT(('2A'!$D$6:$D$1005='GSTN-Bill Wise'!B893)*'2A'!$J$6:$J$1005)),0)</f>
        <v>0</v>
      </c>
      <c r="S893" s="44">
        <f>IFERROR(IF(B893="",0,SUMPRODUCT(('2A'!$D$6:$D$1005='GSTN-Bill Wise'!B893)*'2A'!$K$6:$K$1005)),0)</f>
        <v>0</v>
      </c>
      <c r="T893" s="44">
        <f>IFERROR(IF(B893="",0,SUMPRODUCT(('2A'!$D$6:$D$1005='GSTN-Bill Wise'!B893)*'2A'!$L$6:$L$1005)),0)</f>
        <v>0</v>
      </c>
      <c r="U893" s="44">
        <f>IFERROR(IF(B893="",0,SUMPRODUCT(('2A'!$D$6:$D$1005='GSTN-Bill Wise'!B893)*'2A'!$M$6:$M$1005)),0)</f>
        <v>0</v>
      </c>
      <c r="V893" s="111"/>
    </row>
    <row r="894" spans="1:22">
      <c r="A894" s="161">
        <f t="shared" si="100"/>
        <v>889</v>
      </c>
      <c r="B894" s="161" t="str">
        <f t="shared" si="94"/>
        <v/>
      </c>
      <c r="C894" s="161" t="str">
        <f>IF(COUNTIFS('GSTN-Diff Gross'!$D$7:$D$1006,BOOKS!E894,'GSTN-Diff Gross'!$R$7:$R$1006,"&lt;&gt;0")+COUNTIFS('GSTN-Diff Gross'!$D$7:$D$1006,BOOKS!E894,'GSTN-Diff Gross'!$S$7:$S$1006,"&lt;&gt;0")+COUNTIFS('GSTN-Diff Gross'!$D$7:$D$1006,BOOKS!E894,'GSTN-Diff Gross'!$T$7:$T$1006,"&lt;&gt;0")+COUNTIFS('GSTN-Diff Gross'!$D$7:$D$1006,BOOKS!E894,'GSTN-Diff Gross'!$U$7:$U$1006,"&lt;&gt;0")+COUNTIFS('GSTN-Diff Gross'!$D$7:$D$1006,BOOKS!E894,'GSTN-Diff Gross'!$V$7:$V$1006,"&lt;&gt;0"),BOOKS!E894,"")</f>
        <v/>
      </c>
      <c r="D894" s="41" t="str">
        <f>IF(COUNTIFS('GSTN-Diff Gross'!$D$7:$D$1006,BOOKS!E894,'GSTN-Diff Gross'!$R$7:$R$1006,"&lt;&gt;0")+COUNTIFS('GSTN-Diff Gross'!$D$7:$D$1006,BOOKS!E894,'GSTN-Diff Gross'!$S$7:$S$1006,"&lt;&gt;0")+COUNTIFS('GSTN-Diff Gross'!$D$7:$D$1006,BOOKS!E894,'GSTN-Diff Gross'!$T$7:$T$1006,"&lt;&gt;0")+COUNTIFS('GSTN-Diff Gross'!$D$7:$D$1006,BOOKS!E894,'GSTN-Diff Gross'!$U$7:$U$1006,"&lt;&gt;0")+COUNTIFS('GSTN-Diff Gross'!$D$7:$D$1006,BOOKS!E894,'GSTN-Diff Gross'!$V$7:$V$1006,"&lt;&gt;0"),BOOKS!F894,"")</f>
        <v/>
      </c>
      <c r="E894" s="68" t="str">
        <f>IF(COUNTIFS('GSTN-Diff Gross'!$D$7:$D$1006,BOOKS!E894,'GSTN-Diff Gross'!$R$7:$R$1006,"&lt;&gt;0")+COUNTIFS('GSTN-Diff Gross'!$D$7:$D$1006,BOOKS!E894,'GSTN-Diff Gross'!$S$7:$S$1006,"&lt;&gt;0")+COUNTIFS('GSTN-Diff Gross'!$D$7:$D$1006,BOOKS!E894,'GSTN-Diff Gross'!$T$7:$T$1006,"&lt;&gt;0")+COUNTIFS('GSTN-Diff Gross'!$D$7:$D$1006,BOOKS!E894,'GSTN-Diff Gross'!$U$7:$U$1006,"&lt;&gt;0")+COUNTIFS('GSTN-Diff Gross'!$D$7:$D$1006,BOOKS!E894,'GSTN-Diff Gross'!$V$7:$V$1006,"&lt;&gt;0"),BOOKS!G894,"")</f>
        <v/>
      </c>
      <c r="F894" s="90" t="str">
        <f>IF(COUNTIFS('GSTN-Diff Gross'!$D$7:$D$1006,BOOKS!E894,'GSTN-Diff Gross'!$R$7:$R$1006,"&lt;&gt;0")+COUNTIFS('GSTN-Diff Gross'!$D$7:$D$1006,BOOKS!E894,'GSTN-Diff Gross'!$S$7:$S$1006,"&lt;&gt;0")+COUNTIFS('GSTN-Diff Gross'!$D$7:$D$1006,BOOKS!E894,'GSTN-Diff Gross'!$T$7:$T$1006,"&lt;&gt;0")+COUNTIFS('GSTN-Diff Gross'!$D$7:$D$1006,BOOKS!E894,'GSTN-Diff Gross'!$U$7:$U$1006,"&lt;&gt;0")+COUNTIFS('GSTN-Diff Gross'!$D$7:$D$1006,BOOKS!E894,'GSTN-Diff Gross'!$V$7:$V$1006,"&lt;&gt;0"),BOOKS!H894,"")</f>
        <v/>
      </c>
      <c r="G894" s="167">
        <f t="shared" si="95"/>
        <v>0</v>
      </c>
      <c r="H894" s="167">
        <f t="shared" si="96"/>
        <v>0</v>
      </c>
      <c r="I894" s="167">
        <f t="shared" si="97"/>
        <v>0</v>
      </c>
      <c r="J894" s="167">
        <f t="shared" si="98"/>
        <v>0</v>
      </c>
      <c r="K894" s="167">
        <f t="shared" si="99"/>
        <v>0</v>
      </c>
      <c r="L894" s="99">
        <f>IF(COUNTIFS('GSTN-Diff Gross'!$D$7:$D$1006,BOOKS!E894,'GSTN-Diff Gross'!$R$7:$R$1006,"&lt;&gt;0")+COUNTIFS('GSTN-Diff Gross'!$D$7:$D$1006,BOOKS!E894,'GSTN-Diff Gross'!$S$7:$S$1006,"&lt;&gt;0")+COUNTIFS('GSTN-Diff Gross'!$D$7:$D$1006,BOOKS!E894,'GSTN-Diff Gross'!$T$7:$T$1006,"&lt;&gt;0")+COUNTIFS('GSTN-Diff Gross'!$D$7:$D$1006,BOOKS!E894,'GSTN-Diff Gross'!$U$7:$U$1006,"&lt;&gt;0")+COUNTIFS('GSTN-Diff Gross'!$D$7:$D$1006,BOOKS!E894,'GSTN-Diff Gross'!$V$7:$V$1006,"&lt;&gt;0"),BOOKS!I894,0)</f>
        <v>0</v>
      </c>
      <c r="M894" s="100">
        <f>IF(COUNTIFS('GSTN-Diff Gross'!$D$7:$D$1006,BOOKS!E894,'GSTN-Diff Gross'!$R$7:$R$1006,"&lt;&gt;0")+COUNTIFS('GSTN-Diff Gross'!$D$7:$D$1006,BOOKS!E894,'GSTN-Diff Gross'!$S$7:$S$1006,"&lt;&gt;0")+COUNTIFS('GSTN-Diff Gross'!$D$7:$D$1006,BOOKS!E894,'GSTN-Diff Gross'!$T$7:$T$1006,"&lt;&gt;0")+COUNTIFS('GSTN-Diff Gross'!$D$7:$D$1006,BOOKS!E894,'GSTN-Diff Gross'!$U$7:$U$1006,"&lt;&gt;0")+COUNTIFS('GSTN-Diff Gross'!$D$7:$D$1006,BOOKS!E894,'GSTN-Diff Gross'!$V$7:$V$1006,"&lt;&gt;0"),BOOKS!J894,0)</f>
        <v>0</v>
      </c>
      <c r="N894" s="100">
        <f>IF(COUNTIFS('GSTN-Diff Gross'!$D$7:$D$1006,BOOKS!E894,'GSTN-Diff Gross'!$R$7:$R$1006,"&lt;&gt;0")+COUNTIFS('GSTN-Diff Gross'!$D$7:$D$1006,BOOKS!E894,'GSTN-Diff Gross'!$S$7:$S$1006,"&lt;&gt;0")+COUNTIFS('GSTN-Diff Gross'!$D$7:$D$1006,BOOKS!E894,'GSTN-Diff Gross'!$T$7:$T$1006,"&lt;&gt;0")+COUNTIFS('GSTN-Diff Gross'!$D$7:$D$1006,BOOKS!E894,'GSTN-Diff Gross'!$U$7:$U$1006,"&lt;&gt;0")+COUNTIFS('GSTN-Diff Gross'!$D$7:$D$1006,BOOKS!E894,'GSTN-Diff Gross'!$V$7:$V$1006,"&lt;&gt;0"),BOOKS!K894,0)</f>
        <v>0</v>
      </c>
      <c r="O894" s="100">
        <f>IF(COUNTIFS('GSTN-Diff Gross'!$D$7:$D$1006,BOOKS!E894,'GSTN-Diff Gross'!$R$7:$R$1006,"&lt;&gt;0")+COUNTIFS('GSTN-Diff Gross'!$D$7:$D$1006,BOOKS!E894,'GSTN-Diff Gross'!$S$7:$S$1006,"&lt;&gt;0")+COUNTIFS('GSTN-Diff Gross'!$D$7:$D$1006,BOOKS!E894,'GSTN-Diff Gross'!$T$7:$T$1006,"&lt;&gt;0")+COUNTIFS('GSTN-Diff Gross'!$D$7:$D$1006,BOOKS!E894,'GSTN-Diff Gross'!$U$7:$U$1006,"&lt;&gt;0")+COUNTIFS('GSTN-Diff Gross'!$D$7:$D$1006,BOOKS!E894,'GSTN-Diff Gross'!$V$7:$V$1006,"&lt;&gt;0"),BOOKS!L894,0)</f>
        <v>0</v>
      </c>
      <c r="P894" s="100">
        <f>IF(COUNTIFS('GSTN-Diff Gross'!$D$7:$D$1006,BOOKS!E894,'GSTN-Diff Gross'!$R$7:$R$1006,"&lt;&gt;0")+COUNTIFS('GSTN-Diff Gross'!$D$7:$D$1006,BOOKS!E894,'GSTN-Diff Gross'!$S$7:$S$1006,"&lt;&gt;0")+COUNTIFS('GSTN-Diff Gross'!$D$7:$D$1006,BOOKS!E894,'GSTN-Diff Gross'!$T$7:$T$1006,"&lt;&gt;0")+COUNTIFS('GSTN-Diff Gross'!$D$7:$D$1006,BOOKS!E894,'GSTN-Diff Gross'!$U$7:$U$1006,"&lt;&gt;0")+COUNTIFS('GSTN-Diff Gross'!$D$7:$D$1006,BOOKS!E894,'GSTN-Diff Gross'!$V$7:$V$1006,"&lt;&gt;0"),BOOKS!M894,0)</f>
        <v>0</v>
      </c>
      <c r="Q894" s="94">
        <f>IFERROR(IF(B894="",0,SUMPRODUCT(('2A'!$D$6:$D$1005='GSTN-Bill Wise'!B894)*'2A'!$I$6:$I$1005)),0)</f>
        <v>0</v>
      </c>
      <c r="R894" s="95">
        <f>IFERROR(IF(B894="",0,SUMPRODUCT(('2A'!$D$6:$D$1005='GSTN-Bill Wise'!B894)*'2A'!$J$6:$J$1005)),0)</f>
        <v>0</v>
      </c>
      <c r="S894" s="95">
        <f>IFERROR(IF(B894="",0,SUMPRODUCT(('2A'!$D$6:$D$1005='GSTN-Bill Wise'!B894)*'2A'!$K$6:$K$1005)),0)</f>
        <v>0</v>
      </c>
      <c r="T894" s="95">
        <f>IFERROR(IF(B894="",0,SUMPRODUCT(('2A'!$D$6:$D$1005='GSTN-Bill Wise'!B894)*'2A'!$L$6:$L$1005)),0)</f>
        <v>0</v>
      </c>
      <c r="U894" s="95">
        <f>IFERROR(IF(B894="",0,SUMPRODUCT(('2A'!$D$6:$D$1005='GSTN-Bill Wise'!B894)*'2A'!$M$6:$M$1005)),0)</f>
        <v>0</v>
      </c>
      <c r="V894" s="111"/>
    </row>
    <row r="895" spans="1:22">
      <c r="A895" s="162">
        <f t="shared" si="100"/>
        <v>890</v>
      </c>
      <c r="B895" s="162" t="str">
        <f t="shared" si="94"/>
        <v/>
      </c>
      <c r="C895" s="162" t="str">
        <f>IF(COUNTIFS('GSTN-Diff Gross'!$D$7:$D$1006,BOOKS!E895,'GSTN-Diff Gross'!$R$7:$R$1006,"&lt;&gt;0")+COUNTIFS('GSTN-Diff Gross'!$D$7:$D$1006,BOOKS!E895,'GSTN-Diff Gross'!$S$7:$S$1006,"&lt;&gt;0")+COUNTIFS('GSTN-Diff Gross'!$D$7:$D$1006,BOOKS!E895,'GSTN-Diff Gross'!$T$7:$T$1006,"&lt;&gt;0")+COUNTIFS('GSTN-Diff Gross'!$D$7:$D$1006,BOOKS!E895,'GSTN-Diff Gross'!$U$7:$U$1006,"&lt;&gt;0")+COUNTIFS('GSTN-Diff Gross'!$D$7:$D$1006,BOOKS!E895,'GSTN-Diff Gross'!$V$7:$V$1006,"&lt;&gt;0"),BOOKS!E895,"")</f>
        <v/>
      </c>
      <c r="D895" s="44" t="str">
        <f>IF(COUNTIFS('GSTN-Diff Gross'!$D$7:$D$1006,BOOKS!E895,'GSTN-Diff Gross'!$R$7:$R$1006,"&lt;&gt;0")+COUNTIFS('GSTN-Diff Gross'!$D$7:$D$1006,BOOKS!E895,'GSTN-Diff Gross'!$S$7:$S$1006,"&lt;&gt;0")+COUNTIFS('GSTN-Diff Gross'!$D$7:$D$1006,BOOKS!E895,'GSTN-Diff Gross'!$T$7:$T$1006,"&lt;&gt;0")+COUNTIFS('GSTN-Diff Gross'!$D$7:$D$1006,BOOKS!E895,'GSTN-Diff Gross'!$U$7:$U$1006,"&lt;&gt;0")+COUNTIFS('GSTN-Diff Gross'!$D$7:$D$1006,BOOKS!E895,'GSTN-Diff Gross'!$V$7:$V$1006,"&lt;&gt;0"),BOOKS!F895,"")</f>
        <v/>
      </c>
      <c r="E895" s="67" t="str">
        <f>IF(COUNTIFS('GSTN-Diff Gross'!$D$7:$D$1006,BOOKS!E895,'GSTN-Diff Gross'!$R$7:$R$1006,"&lt;&gt;0")+COUNTIFS('GSTN-Diff Gross'!$D$7:$D$1006,BOOKS!E895,'GSTN-Diff Gross'!$S$7:$S$1006,"&lt;&gt;0")+COUNTIFS('GSTN-Diff Gross'!$D$7:$D$1006,BOOKS!E895,'GSTN-Diff Gross'!$T$7:$T$1006,"&lt;&gt;0")+COUNTIFS('GSTN-Diff Gross'!$D$7:$D$1006,BOOKS!E895,'GSTN-Diff Gross'!$U$7:$U$1006,"&lt;&gt;0")+COUNTIFS('GSTN-Diff Gross'!$D$7:$D$1006,BOOKS!E895,'GSTN-Diff Gross'!$V$7:$V$1006,"&lt;&gt;0"),BOOKS!G895,"")</f>
        <v/>
      </c>
      <c r="F895" s="89" t="str">
        <f>IF(COUNTIFS('GSTN-Diff Gross'!$D$7:$D$1006,BOOKS!E895,'GSTN-Diff Gross'!$R$7:$R$1006,"&lt;&gt;0")+COUNTIFS('GSTN-Diff Gross'!$D$7:$D$1006,BOOKS!E895,'GSTN-Diff Gross'!$S$7:$S$1006,"&lt;&gt;0")+COUNTIFS('GSTN-Diff Gross'!$D$7:$D$1006,BOOKS!E895,'GSTN-Diff Gross'!$T$7:$T$1006,"&lt;&gt;0")+COUNTIFS('GSTN-Diff Gross'!$D$7:$D$1006,BOOKS!E895,'GSTN-Diff Gross'!$U$7:$U$1006,"&lt;&gt;0")+COUNTIFS('GSTN-Diff Gross'!$D$7:$D$1006,BOOKS!E895,'GSTN-Diff Gross'!$V$7:$V$1006,"&lt;&gt;0"),BOOKS!H895,"")</f>
        <v/>
      </c>
      <c r="G895" s="96">
        <f t="shared" si="95"/>
        <v>0</v>
      </c>
      <c r="H895" s="96">
        <f t="shared" si="96"/>
        <v>0</v>
      </c>
      <c r="I895" s="97">
        <f t="shared" si="97"/>
        <v>0</v>
      </c>
      <c r="J895" s="98">
        <f t="shared" si="98"/>
        <v>0</v>
      </c>
      <c r="K895" s="96">
        <f t="shared" si="99"/>
        <v>0</v>
      </c>
      <c r="L895" s="93">
        <f>IF(COUNTIFS('GSTN-Diff Gross'!$D$7:$D$1006,BOOKS!E895,'GSTN-Diff Gross'!$R$7:$R$1006,"&lt;&gt;0")+COUNTIFS('GSTN-Diff Gross'!$D$7:$D$1006,BOOKS!E895,'GSTN-Diff Gross'!$S$7:$S$1006,"&lt;&gt;0")+COUNTIFS('GSTN-Diff Gross'!$D$7:$D$1006,BOOKS!E895,'GSTN-Diff Gross'!$T$7:$T$1006,"&lt;&gt;0")+COUNTIFS('GSTN-Diff Gross'!$D$7:$D$1006,BOOKS!E895,'GSTN-Diff Gross'!$U$7:$U$1006,"&lt;&gt;0")+COUNTIFS('GSTN-Diff Gross'!$D$7:$D$1006,BOOKS!E895,'GSTN-Diff Gross'!$V$7:$V$1006,"&lt;&gt;0"),BOOKS!I895,0)</f>
        <v>0</v>
      </c>
      <c r="M895" s="88">
        <f>IF(COUNTIFS('GSTN-Diff Gross'!$D$7:$D$1006,BOOKS!E895,'GSTN-Diff Gross'!$R$7:$R$1006,"&lt;&gt;0")+COUNTIFS('GSTN-Diff Gross'!$D$7:$D$1006,BOOKS!E895,'GSTN-Diff Gross'!$S$7:$S$1006,"&lt;&gt;0")+COUNTIFS('GSTN-Diff Gross'!$D$7:$D$1006,BOOKS!E895,'GSTN-Diff Gross'!$T$7:$T$1006,"&lt;&gt;0")+COUNTIFS('GSTN-Diff Gross'!$D$7:$D$1006,BOOKS!E895,'GSTN-Diff Gross'!$U$7:$U$1006,"&lt;&gt;0")+COUNTIFS('GSTN-Diff Gross'!$D$7:$D$1006,BOOKS!E895,'GSTN-Diff Gross'!$V$7:$V$1006,"&lt;&gt;0"),BOOKS!J895,0)</f>
        <v>0</v>
      </c>
      <c r="N895" s="88">
        <f>IF(COUNTIFS('GSTN-Diff Gross'!$D$7:$D$1006,BOOKS!E895,'GSTN-Diff Gross'!$R$7:$R$1006,"&lt;&gt;0")+COUNTIFS('GSTN-Diff Gross'!$D$7:$D$1006,BOOKS!E895,'GSTN-Diff Gross'!$S$7:$S$1006,"&lt;&gt;0")+COUNTIFS('GSTN-Diff Gross'!$D$7:$D$1006,BOOKS!E895,'GSTN-Diff Gross'!$T$7:$T$1006,"&lt;&gt;0")+COUNTIFS('GSTN-Diff Gross'!$D$7:$D$1006,BOOKS!E895,'GSTN-Diff Gross'!$U$7:$U$1006,"&lt;&gt;0")+COUNTIFS('GSTN-Diff Gross'!$D$7:$D$1006,BOOKS!E895,'GSTN-Diff Gross'!$V$7:$V$1006,"&lt;&gt;0"),BOOKS!K895,0)</f>
        <v>0</v>
      </c>
      <c r="O895" s="88">
        <f>IF(COUNTIFS('GSTN-Diff Gross'!$D$7:$D$1006,BOOKS!E895,'GSTN-Diff Gross'!$R$7:$R$1006,"&lt;&gt;0")+COUNTIFS('GSTN-Diff Gross'!$D$7:$D$1006,BOOKS!E895,'GSTN-Diff Gross'!$S$7:$S$1006,"&lt;&gt;0")+COUNTIFS('GSTN-Diff Gross'!$D$7:$D$1006,BOOKS!E895,'GSTN-Diff Gross'!$T$7:$T$1006,"&lt;&gt;0")+COUNTIFS('GSTN-Diff Gross'!$D$7:$D$1006,BOOKS!E895,'GSTN-Diff Gross'!$U$7:$U$1006,"&lt;&gt;0")+COUNTIFS('GSTN-Diff Gross'!$D$7:$D$1006,BOOKS!E895,'GSTN-Diff Gross'!$V$7:$V$1006,"&lt;&gt;0"),BOOKS!L895,0)</f>
        <v>0</v>
      </c>
      <c r="P895" s="88">
        <f>IF(COUNTIFS('GSTN-Diff Gross'!$D$7:$D$1006,BOOKS!E895,'GSTN-Diff Gross'!$R$7:$R$1006,"&lt;&gt;0")+COUNTIFS('GSTN-Diff Gross'!$D$7:$D$1006,BOOKS!E895,'GSTN-Diff Gross'!$S$7:$S$1006,"&lt;&gt;0")+COUNTIFS('GSTN-Diff Gross'!$D$7:$D$1006,BOOKS!E895,'GSTN-Diff Gross'!$T$7:$T$1006,"&lt;&gt;0")+COUNTIFS('GSTN-Diff Gross'!$D$7:$D$1006,BOOKS!E895,'GSTN-Diff Gross'!$U$7:$U$1006,"&lt;&gt;0")+COUNTIFS('GSTN-Diff Gross'!$D$7:$D$1006,BOOKS!E895,'GSTN-Diff Gross'!$V$7:$V$1006,"&lt;&gt;0"),BOOKS!M895,0)</f>
        <v>0</v>
      </c>
      <c r="Q895" s="84">
        <f>IFERROR(IF(B895="",0,SUMPRODUCT(('2A'!$D$6:$D$1005='GSTN-Bill Wise'!B895)*'2A'!$I$6:$I$1005)),0)</f>
        <v>0</v>
      </c>
      <c r="R895" s="44">
        <f>IFERROR(IF(B895="",0,SUMPRODUCT(('2A'!$D$6:$D$1005='GSTN-Bill Wise'!B895)*'2A'!$J$6:$J$1005)),0)</f>
        <v>0</v>
      </c>
      <c r="S895" s="44">
        <f>IFERROR(IF(B895="",0,SUMPRODUCT(('2A'!$D$6:$D$1005='GSTN-Bill Wise'!B895)*'2A'!$K$6:$K$1005)),0)</f>
        <v>0</v>
      </c>
      <c r="T895" s="44">
        <f>IFERROR(IF(B895="",0,SUMPRODUCT(('2A'!$D$6:$D$1005='GSTN-Bill Wise'!B895)*'2A'!$L$6:$L$1005)),0)</f>
        <v>0</v>
      </c>
      <c r="U895" s="44">
        <f>IFERROR(IF(B895="",0,SUMPRODUCT(('2A'!$D$6:$D$1005='GSTN-Bill Wise'!B895)*'2A'!$M$6:$M$1005)),0)</f>
        <v>0</v>
      </c>
      <c r="V895" s="111"/>
    </row>
    <row r="896" spans="1:22">
      <c r="A896" s="161">
        <f t="shared" si="100"/>
        <v>891</v>
      </c>
      <c r="B896" s="161" t="str">
        <f t="shared" si="94"/>
        <v/>
      </c>
      <c r="C896" s="161" t="str">
        <f>IF(COUNTIFS('GSTN-Diff Gross'!$D$7:$D$1006,BOOKS!E896,'GSTN-Diff Gross'!$R$7:$R$1006,"&lt;&gt;0")+COUNTIFS('GSTN-Diff Gross'!$D$7:$D$1006,BOOKS!E896,'GSTN-Diff Gross'!$S$7:$S$1006,"&lt;&gt;0")+COUNTIFS('GSTN-Diff Gross'!$D$7:$D$1006,BOOKS!E896,'GSTN-Diff Gross'!$T$7:$T$1006,"&lt;&gt;0")+COUNTIFS('GSTN-Diff Gross'!$D$7:$D$1006,BOOKS!E896,'GSTN-Diff Gross'!$U$7:$U$1006,"&lt;&gt;0")+COUNTIFS('GSTN-Diff Gross'!$D$7:$D$1006,BOOKS!E896,'GSTN-Diff Gross'!$V$7:$V$1006,"&lt;&gt;0"),BOOKS!E896,"")</f>
        <v/>
      </c>
      <c r="D896" s="41" t="str">
        <f>IF(COUNTIFS('GSTN-Diff Gross'!$D$7:$D$1006,BOOKS!E896,'GSTN-Diff Gross'!$R$7:$R$1006,"&lt;&gt;0")+COUNTIFS('GSTN-Diff Gross'!$D$7:$D$1006,BOOKS!E896,'GSTN-Diff Gross'!$S$7:$S$1006,"&lt;&gt;0")+COUNTIFS('GSTN-Diff Gross'!$D$7:$D$1006,BOOKS!E896,'GSTN-Diff Gross'!$T$7:$T$1006,"&lt;&gt;0")+COUNTIFS('GSTN-Diff Gross'!$D$7:$D$1006,BOOKS!E896,'GSTN-Diff Gross'!$U$7:$U$1006,"&lt;&gt;0")+COUNTIFS('GSTN-Diff Gross'!$D$7:$D$1006,BOOKS!E896,'GSTN-Diff Gross'!$V$7:$V$1006,"&lt;&gt;0"),BOOKS!F896,"")</f>
        <v/>
      </c>
      <c r="E896" s="68" t="str">
        <f>IF(COUNTIFS('GSTN-Diff Gross'!$D$7:$D$1006,BOOKS!E896,'GSTN-Diff Gross'!$R$7:$R$1006,"&lt;&gt;0")+COUNTIFS('GSTN-Diff Gross'!$D$7:$D$1006,BOOKS!E896,'GSTN-Diff Gross'!$S$7:$S$1006,"&lt;&gt;0")+COUNTIFS('GSTN-Diff Gross'!$D$7:$D$1006,BOOKS!E896,'GSTN-Diff Gross'!$T$7:$T$1006,"&lt;&gt;0")+COUNTIFS('GSTN-Diff Gross'!$D$7:$D$1006,BOOKS!E896,'GSTN-Diff Gross'!$U$7:$U$1006,"&lt;&gt;0")+COUNTIFS('GSTN-Diff Gross'!$D$7:$D$1006,BOOKS!E896,'GSTN-Diff Gross'!$V$7:$V$1006,"&lt;&gt;0"),BOOKS!G896,"")</f>
        <v/>
      </c>
      <c r="F896" s="90" t="str">
        <f>IF(COUNTIFS('GSTN-Diff Gross'!$D$7:$D$1006,BOOKS!E896,'GSTN-Diff Gross'!$R$7:$R$1006,"&lt;&gt;0")+COUNTIFS('GSTN-Diff Gross'!$D$7:$D$1006,BOOKS!E896,'GSTN-Diff Gross'!$S$7:$S$1006,"&lt;&gt;0")+COUNTIFS('GSTN-Diff Gross'!$D$7:$D$1006,BOOKS!E896,'GSTN-Diff Gross'!$T$7:$T$1006,"&lt;&gt;0")+COUNTIFS('GSTN-Diff Gross'!$D$7:$D$1006,BOOKS!E896,'GSTN-Diff Gross'!$U$7:$U$1006,"&lt;&gt;0")+COUNTIFS('GSTN-Diff Gross'!$D$7:$D$1006,BOOKS!E896,'GSTN-Diff Gross'!$V$7:$V$1006,"&lt;&gt;0"),BOOKS!H896,"")</f>
        <v/>
      </c>
      <c r="G896" s="167">
        <f t="shared" si="95"/>
        <v>0</v>
      </c>
      <c r="H896" s="167">
        <f t="shared" si="96"/>
        <v>0</v>
      </c>
      <c r="I896" s="167">
        <f t="shared" si="97"/>
        <v>0</v>
      </c>
      <c r="J896" s="167">
        <f t="shared" si="98"/>
        <v>0</v>
      </c>
      <c r="K896" s="167">
        <f t="shared" si="99"/>
        <v>0</v>
      </c>
      <c r="L896" s="99">
        <f>IF(COUNTIFS('GSTN-Diff Gross'!$D$7:$D$1006,BOOKS!E896,'GSTN-Diff Gross'!$R$7:$R$1006,"&lt;&gt;0")+COUNTIFS('GSTN-Diff Gross'!$D$7:$D$1006,BOOKS!E896,'GSTN-Diff Gross'!$S$7:$S$1006,"&lt;&gt;0")+COUNTIFS('GSTN-Diff Gross'!$D$7:$D$1006,BOOKS!E896,'GSTN-Diff Gross'!$T$7:$T$1006,"&lt;&gt;0")+COUNTIFS('GSTN-Diff Gross'!$D$7:$D$1006,BOOKS!E896,'GSTN-Diff Gross'!$U$7:$U$1006,"&lt;&gt;0")+COUNTIFS('GSTN-Diff Gross'!$D$7:$D$1006,BOOKS!E896,'GSTN-Diff Gross'!$V$7:$V$1006,"&lt;&gt;0"),BOOKS!I896,0)</f>
        <v>0</v>
      </c>
      <c r="M896" s="100">
        <f>IF(COUNTIFS('GSTN-Diff Gross'!$D$7:$D$1006,BOOKS!E896,'GSTN-Diff Gross'!$R$7:$R$1006,"&lt;&gt;0")+COUNTIFS('GSTN-Diff Gross'!$D$7:$D$1006,BOOKS!E896,'GSTN-Diff Gross'!$S$7:$S$1006,"&lt;&gt;0")+COUNTIFS('GSTN-Diff Gross'!$D$7:$D$1006,BOOKS!E896,'GSTN-Diff Gross'!$T$7:$T$1006,"&lt;&gt;0")+COUNTIFS('GSTN-Diff Gross'!$D$7:$D$1006,BOOKS!E896,'GSTN-Diff Gross'!$U$7:$U$1006,"&lt;&gt;0")+COUNTIFS('GSTN-Diff Gross'!$D$7:$D$1006,BOOKS!E896,'GSTN-Diff Gross'!$V$7:$V$1006,"&lt;&gt;0"),BOOKS!J896,0)</f>
        <v>0</v>
      </c>
      <c r="N896" s="100">
        <f>IF(COUNTIFS('GSTN-Diff Gross'!$D$7:$D$1006,BOOKS!E896,'GSTN-Diff Gross'!$R$7:$R$1006,"&lt;&gt;0")+COUNTIFS('GSTN-Diff Gross'!$D$7:$D$1006,BOOKS!E896,'GSTN-Diff Gross'!$S$7:$S$1006,"&lt;&gt;0")+COUNTIFS('GSTN-Diff Gross'!$D$7:$D$1006,BOOKS!E896,'GSTN-Diff Gross'!$T$7:$T$1006,"&lt;&gt;0")+COUNTIFS('GSTN-Diff Gross'!$D$7:$D$1006,BOOKS!E896,'GSTN-Diff Gross'!$U$7:$U$1006,"&lt;&gt;0")+COUNTIFS('GSTN-Diff Gross'!$D$7:$D$1006,BOOKS!E896,'GSTN-Diff Gross'!$V$7:$V$1006,"&lt;&gt;0"),BOOKS!K896,0)</f>
        <v>0</v>
      </c>
      <c r="O896" s="100">
        <f>IF(COUNTIFS('GSTN-Diff Gross'!$D$7:$D$1006,BOOKS!E896,'GSTN-Diff Gross'!$R$7:$R$1006,"&lt;&gt;0")+COUNTIFS('GSTN-Diff Gross'!$D$7:$D$1006,BOOKS!E896,'GSTN-Diff Gross'!$S$7:$S$1006,"&lt;&gt;0")+COUNTIFS('GSTN-Diff Gross'!$D$7:$D$1006,BOOKS!E896,'GSTN-Diff Gross'!$T$7:$T$1006,"&lt;&gt;0")+COUNTIFS('GSTN-Diff Gross'!$D$7:$D$1006,BOOKS!E896,'GSTN-Diff Gross'!$U$7:$U$1006,"&lt;&gt;0")+COUNTIFS('GSTN-Diff Gross'!$D$7:$D$1006,BOOKS!E896,'GSTN-Diff Gross'!$V$7:$V$1006,"&lt;&gt;0"),BOOKS!L896,0)</f>
        <v>0</v>
      </c>
      <c r="P896" s="100">
        <f>IF(COUNTIFS('GSTN-Diff Gross'!$D$7:$D$1006,BOOKS!E896,'GSTN-Diff Gross'!$R$7:$R$1006,"&lt;&gt;0")+COUNTIFS('GSTN-Diff Gross'!$D$7:$D$1006,BOOKS!E896,'GSTN-Diff Gross'!$S$7:$S$1006,"&lt;&gt;0")+COUNTIFS('GSTN-Diff Gross'!$D$7:$D$1006,BOOKS!E896,'GSTN-Diff Gross'!$T$7:$T$1006,"&lt;&gt;0")+COUNTIFS('GSTN-Diff Gross'!$D$7:$D$1006,BOOKS!E896,'GSTN-Diff Gross'!$U$7:$U$1006,"&lt;&gt;0")+COUNTIFS('GSTN-Diff Gross'!$D$7:$D$1006,BOOKS!E896,'GSTN-Diff Gross'!$V$7:$V$1006,"&lt;&gt;0"),BOOKS!M896,0)</f>
        <v>0</v>
      </c>
      <c r="Q896" s="94">
        <f>IFERROR(IF(B896="",0,SUMPRODUCT(('2A'!$D$6:$D$1005='GSTN-Bill Wise'!B896)*'2A'!$I$6:$I$1005)),0)</f>
        <v>0</v>
      </c>
      <c r="R896" s="95">
        <f>IFERROR(IF(B896="",0,SUMPRODUCT(('2A'!$D$6:$D$1005='GSTN-Bill Wise'!B896)*'2A'!$J$6:$J$1005)),0)</f>
        <v>0</v>
      </c>
      <c r="S896" s="95">
        <f>IFERROR(IF(B896="",0,SUMPRODUCT(('2A'!$D$6:$D$1005='GSTN-Bill Wise'!B896)*'2A'!$K$6:$K$1005)),0)</f>
        <v>0</v>
      </c>
      <c r="T896" s="95">
        <f>IFERROR(IF(B896="",0,SUMPRODUCT(('2A'!$D$6:$D$1005='GSTN-Bill Wise'!B896)*'2A'!$L$6:$L$1005)),0)</f>
        <v>0</v>
      </c>
      <c r="U896" s="95">
        <f>IFERROR(IF(B896="",0,SUMPRODUCT(('2A'!$D$6:$D$1005='GSTN-Bill Wise'!B896)*'2A'!$M$6:$M$1005)),0)</f>
        <v>0</v>
      </c>
      <c r="V896" s="111"/>
    </row>
    <row r="897" spans="1:22">
      <c r="A897" s="162">
        <f t="shared" si="100"/>
        <v>892</v>
      </c>
      <c r="B897" s="162" t="str">
        <f t="shared" si="94"/>
        <v/>
      </c>
      <c r="C897" s="162" t="str">
        <f>IF(COUNTIFS('GSTN-Diff Gross'!$D$7:$D$1006,BOOKS!E897,'GSTN-Diff Gross'!$R$7:$R$1006,"&lt;&gt;0")+COUNTIFS('GSTN-Diff Gross'!$D$7:$D$1006,BOOKS!E897,'GSTN-Diff Gross'!$S$7:$S$1006,"&lt;&gt;0")+COUNTIFS('GSTN-Diff Gross'!$D$7:$D$1006,BOOKS!E897,'GSTN-Diff Gross'!$T$7:$T$1006,"&lt;&gt;0")+COUNTIFS('GSTN-Diff Gross'!$D$7:$D$1006,BOOKS!E897,'GSTN-Diff Gross'!$U$7:$U$1006,"&lt;&gt;0")+COUNTIFS('GSTN-Diff Gross'!$D$7:$D$1006,BOOKS!E897,'GSTN-Diff Gross'!$V$7:$V$1006,"&lt;&gt;0"),BOOKS!E897,"")</f>
        <v/>
      </c>
      <c r="D897" s="44" t="str">
        <f>IF(COUNTIFS('GSTN-Diff Gross'!$D$7:$D$1006,BOOKS!E897,'GSTN-Diff Gross'!$R$7:$R$1006,"&lt;&gt;0")+COUNTIFS('GSTN-Diff Gross'!$D$7:$D$1006,BOOKS!E897,'GSTN-Diff Gross'!$S$7:$S$1006,"&lt;&gt;0")+COUNTIFS('GSTN-Diff Gross'!$D$7:$D$1006,BOOKS!E897,'GSTN-Diff Gross'!$T$7:$T$1006,"&lt;&gt;0")+COUNTIFS('GSTN-Diff Gross'!$D$7:$D$1006,BOOKS!E897,'GSTN-Diff Gross'!$U$7:$U$1006,"&lt;&gt;0")+COUNTIFS('GSTN-Diff Gross'!$D$7:$D$1006,BOOKS!E897,'GSTN-Diff Gross'!$V$7:$V$1006,"&lt;&gt;0"),BOOKS!F897,"")</f>
        <v/>
      </c>
      <c r="E897" s="67" t="str">
        <f>IF(COUNTIFS('GSTN-Diff Gross'!$D$7:$D$1006,BOOKS!E897,'GSTN-Diff Gross'!$R$7:$R$1006,"&lt;&gt;0")+COUNTIFS('GSTN-Diff Gross'!$D$7:$D$1006,BOOKS!E897,'GSTN-Diff Gross'!$S$7:$S$1006,"&lt;&gt;0")+COUNTIFS('GSTN-Diff Gross'!$D$7:$D$1006,BOOKS!E897,'GSTN-Diff Gross'!$T$7:$T$1006,"&lt;&gt;0")+COUNTIFS('GSTN-Diff Gross'!$D$7:$D$1006,BOOKS!E897,'GSTN-Diff Gross'!$U$7:$U$1006,"&lt;&gt;0")+COUNTIFS('GSTN-Diff Gross'!$D$7:$D$1006,BOOKS!E897,'GSTN-Diff Gross'!$V$7:$V$1006,"&lt;&gt;0"),BOOKS!G897,"")</f>
        <v/>
      </c>
      <c r="F897" s="89" t="str">
        <f>IF(COUNTIFS('GSTN-Diff Gross'!$D$7:$D$1006,BOOKS!E897,'GSTN-Diff Gross'!$R$7:$R$1006,"&lt;&gt;0")+COUNTIFS('GSTN-Diff Gross'!$D$7:$D$1006,BOOKS!E897,'GSTN-Diff Gross'!$S$7:$S$1006,"&lt;&gt;0")+COUNTIFS('GSTN-Diff Gross'!$D$7:$D$1006,BOOKS!E897,'GSTN-Diff Gross'!$T$7:$T$1006,"&lt;&gt;0")+COUNTIFS('GSTN-Diff Gross'!$D$7:$D$1006,BOOKS!E897,'GSTN-Diff Gross'!$U$7:$U$1006,"&lt;&gt;0")+COUNTIFS('GSTN-Diff Gross'!$D$7:$D$1006,BOOKS!E897,'GSTN-Diff Gross'!$V$7:$V$1006,"&lt;&gt;0"),BOOKS!H897,"")</f>
        <v/>
      </c>
      <c r="G897" s="96">
        <f t="shared" si="95"/>
        <v>0</v>
      </c>
      <c r="H897" s="96">
        <f t="shared" si="96"/>
        <v>0</v>
      </c>
      <c r="I897" s="97">
        <f t="shared" si="97"/>
        <v>0</v>
      </c>
      <c r="J897" s="98">
        <f t="shared" si="98"/>
        <v>0</v>
      </c>
      <c r="K897" s="96">
        <f t="shared" si="99"/>
        <v>0</v>
      </c>
      <c r="L897" s="93">
        <f>IF(COUNTIFS('GSTN-Diff Gross'!$D$7:$D$1006,BOOKS!E897,'GSTN-Diff Gross'!$R$7:$R$1006,"&lt;&gt;0")+COUNTIFS('GSTN-Diff Gross'!$D$7:$D$1006,BOOKS!E897,'GSTN-Diff Gross'!$S$7:$S$1006,"&lt;&gt;0")+COUNTIFS('GSTN-Diff Gross'!$D$7:$D$1006,BOOKS!E897,'GSTN-Diff Gross'!$T$7:$T$1006,"&lt;&gt;0")+COUNTIFS('GSTN-Diff Gross'!$D$7:$D$1006,BOOKS!E897,'GSTN-Diff Gross'!$U$7:$U$1006,"&lt;&gt;0")+COUNTIFS('GSTN-Diff Gross'!$D$7:$D$1006,BOOKS!E897,'GSTN-Diff Gross'!$V$7:$V$1006,"&lt;&gt;0"),BOOKS!I897,0)</f>
        <v>0</v>
      </c>
      <c r="M897" s="88">
        <f>IF(COUNTIFS('GSTN-Diff Gross'!$D$7:$D$1006,BOOKS!E897,'GSTN-Diff Gross'!$R$7:$R$1006,"&lt;&gt;0")+COUNTIFS('GSTN-Diff Gross'!$D$7:$D$1006,BOOKS!E897,'GSTN-Diff Gross'!$S$7:$S$1006,"&lt;&gt;0")+COUNTIFS('GSTN-Diff Gross'!$D$7:$D$1006,BOOKS!E897,'GSTN-Diff Gross'!$T$7:$T$1006,"&lt;&gt;0")+COUNTIFS('GSTN-Diff Gross'!$D$7:$D$1006,BOOKS!E897,'GSTN-Diff Gross'!$U$7:$U$1006,"&lt;&gt;0")+COUNTIFS('GSTN-Diff Gross'!$D$7:$D$1006,BOOKS!E897,'GSTN-Diff Gross'!$V$7:$V$1006,"&lt;&gt;0"),BOOKS!J897,0)</f>
        <v>0</v>
      </c>
      <c r="N897" s="88">
        <f>IF(COUNTIFS('GSTN-Diff Gross'!$D$7:$D$1006,BOOKS!E897,'GSTN-Diff Gross'!$R$7:$R$1006,"&lt;&gt;0")+COUNTIFS('GSTN-Diff Gross'!$D$7:$D$1006,BOOKS!E897,'GSTN-Diff Gross'!$S$7:$S$1006,"&lt;&gt;0")+COUNTIFS('GSTN-Diff Gross'!$D$7:$D$1006,BOOKS!E897,'GSTN-Diff Gross'!$T$7:$T$1006,"&lt;&gt;0")+COUNTIFS('GSTN-Diff Gross'!$D$7:$D$1006,BOOKS!E897,'GSTN-Diff Gross'!$U$7:$U$1006,"&lt;&gt;0")+COUNTIFS('GSTN-Diff Gross'!$D$7:$D$1006,BOOKS!E897,'GSTN-Diff Gross'!$V$7:$V$1006,"&lt;&gt;0"),BOOKS!K897,0)</f>
        <v>0</v>
      </c>
      <c r="O897" s="88">
        <f>IF(COUNTIFS('GSTN-Diff Gross'!$D$7:$D$1006,BOOKS!E897,'GSTN-Diff Gross'!$R$7:$R$1006,"&lt;&gt;0")+COUNTIFS('GSTN-Diff Gross'!$D$7:$D$1006,BOOKS!E897,'GSTN-Diff Gross'!$S$7:$S$1006,"&lt;&gt;0")+COUNTIFS('GSTN-Diff Gross'!$D$7:$D$1006,BOOKS!E897,'GSTN-Diff Gross'!$T$7:$T$1006,"&lt;&gt;0")+COUNTIFS('GSTN-Diff Gross'!$D$7:$D$1006,BOOKS!E897,'GSTN-Diff Gross'!$U$7:$U$1006,"&lt;&gt;0")+COUNTIFS('GSTN-Diff Gross'!$D$7:$D$1006,BOOKS!E897,'GSTN-Diff Gross'!$V$7:$V$1006,"&lt;&gt;0"),BOOKS!L897,0)</f>
        <v>0</v>
      </c>
      <c r="P897" s="88">
        <f>IF(COUNTIFS('GSTN-Diff Gross'!$D$7:$D$1006,BOOKS!E897,'GSTN-Diff Gross'!$R$7:$R$1006,"&lt;&gt;0")+COUNTIFS('GSTN-Diff Gross'!$D$7:$D$1006,BOOKS!E897,'GSTN-Diff Gross'!$S$7:$S$1006,"&lt;&gt;0")+COUNTIFS('GSTN-Diff Gross'!$D$7:$D$1006,BOOKS!E897,'GSTN-Diff Gross'!$T$7:$T$1006,"&lt;&gt;0")+COUNTIFS('GSTN-Diff Gross'!$D$7:$D$1006,BOOKS!E897,'GSTN-Diff Gross'!$U$7:$U$1006,"&lt;&gt;0")+COUNTIFS('GSTN-Diff Gross'!$D$7:$D$1006,BOOKS!E897,'GSTN-Diff Gross'!$V$7:$V$1006,"&lt;&gt;0"),BOOKS!M897,0)</f>
        <v>0</v>
      </c>
      <c r="Q897" s="84">
        <f>IFERROR(IF(B897="",0,SUMPRODUCT(('2A'!$D$6:$D$1005='GSTN-Bill Wise'!B897)*'2A'!$I$6:$I$1005)),0)</f>
        <v>0</v>
      </c>
      <c r="R897" s="44">
        <f>IFERROR(IF(B897="",0,SUMPRODUCT(('2A'!$D$6:$D$1005='GSTN-Bill Wise'!B897)*'2A'!$J$6:$J$1005)),0)</f>
        <v>0</v>
      </c>
      <c r="S897" s="44">
        <f>IFERROR(IF(B897="",0,SUMPRODUCT(('2A'!$D$6:$D$1005='GSTN-Bill Wise'!B897)*'2A'!$K$6:$K$1005)),0)</f>
        <v>0</v>
      </c>
      <c r="T897" s="44">
        <f>IFERROR(IF(B897="",0,SUMPRODUCT(('2A'!$D$6:$D$1005='GSTN-Bill Wise'!B897)*'2A'!$L$6:$L$1005)),0)</f>
        <v>0</v>
      </c>
      <c r="U897" s="44">
        <f>IFERROR(IF(B897="",0,SUMPRODUCT(('2A'!$D$6:$D$1005='GSTN-Bill Wise'!B897)*'2A'!$M$6:$M$1005)),0)</f>
        <v>0</v>
      </c>
      <c r="V897" s="111"/>
    </row>
    <row r="898" spans="1:22">
      <c r="A898" s="161">
        <f t="shared" si="100"/>
        <v>893</v>
      </c>
      <c r="B898" s="161" t="str">
        <f t="shared" si="94"/>
        <v/>
      </c>
      <c r="C898" s="161" t="str">
        <f>IF(COUNTIFS('GSTN-Diff Gross'!$D$7:$D$1006,BOOKS!E898,'GSTN-Diff Gross'!$R$7:$R$1006,"&lt;&gt;0")+COUNTIFS('GSTN-Diff Gross'!$D$7:$D$1006,BOOKS!E898,'GSTN-Diff Gross'!$S$7:$S$1006,"&lt;&gt;0")+COUNTIFS('GSTN-Diff Gross'!$D$7:$D$1006,BOOKS!E898,'GSTN-Diff Gross'!$T$7:$T$1006,"&lt;&gt;0")+COUNTIFS('GSTN-Diff Gross'!$D$7:$D$1006,BOOKS!E898,'GSTN-Diff Gross'!$U$7:$U$1006,"&lt;&gt;0")+COUNTIFS('GSTN-Diff Gross'!$D$7:$D$1006,BOOKS!E898,'GSTN-Diff Gross'!$V$7:$V$1006,"&lt;&gt;0"),BOOKS!E898,"")</f>
        <v/>
      </c>
      <c r="D898" s="41" t="str">
        <f>IF(COUNTIFS('GSTN-Diff Gross'!$D$7:$D$1006,BOOKS!E898,'GSTN-Diff Gross'!$R$7:$R$1006,"&lt;&gt;0")+COUNTIFS('GSTN-Diff Gross'!$D$7:$D$1006,BOOKS!E898,'GSTN-Diff Gross'!$S$7:$S$1006,"&lt;&gt;0")+COUNTIFS('GSTN-Diff Gross'!$D$7:$D$1006,BOOKS!E898,'GSTN-Diff Gross'!$T$7:$T$1006,"&lt;&gt;0")+COUNTIFS('GSTN-Diff Gross'!$D$7:$D$1006,BOOKS!E898,'GSTN-Diff Gross'!$U$7:$U$1006,"&lt;&gt;0")+COUNTIFS('GSTN-Diff Gross'!$D$7:$D$1006,BOOKS!E898,'GSTN-Diff Gross'!$V$7:$V$1006,"&lt;&gt;0"),BOOKS!F898,"")</f>
        <v/>
      </c>
      <c r="E898" s="68" t="str">
        <f>IF(COUNTIFS('GSTN-Diff Gross'!$D$7:$D$1006,BOOKS!E898,'GSTN-Diff Gross'!$R$7:$R$1006,"&lt;&gt;0")+COUNTIFS('GSTN-Diff Gross'!$D$7:$D$1006,BOOKS!E898,'GSTN-Diff Gross'!$S$7:$S$1006,"&lt;&gt;0")+COUNTIFS('GSTN-Diff Gross'!$D$7:$D$1006,BOOKS!E898,'GSTN-Diff Gross'!$T$7:$T$1006,"&lt;&gt;0")+COUNTIFS('GSTN-Diff Gross'!$D$7:$D$1006,BOOKS!E898,'GSTN-Diff Gross'!$U$7:$U$1006,"&lt;&gt;0")+COUNTIFS('GSTN-Diff Gross'!$D$7:$D$1006,BOOKS!E898,'GSTN-Diff Gross'!$V$7:$V$1006,"&lt;&gt;0"),BOOKS!G898,"")</f>
        <v/>
      </c>
      <c r="F898" s="90" t="str">
        <f>IF(COUNTIFS('GSTN-Diff Gross'!$D$7:$D$1006,BOOKS!E898,'GSTN-Diff Gross'!$R$7:$R$1006,"&lt;&gt;0")+COUNTIFS('GSTN-Diff Gross'!$D$7:$D$1006,BOOKS!E898,'GSTN-Diff Gross'!$S$7:$S$1006,"&lt;&gt;0")+COUNTIFS('GSTN-Diff Gross'!$D$7:$D$1006,BOOKS!E898,'GSTN-Diff Gross'!$T$7:$T$1006,"&lt;&gt;0")+COUNTIFS('GSTN-Diff Gross'!$D$7:$D$1006,BOOKS!E898,'GSTN-Diff Gross'!$U$7:$U$1006,"&lt;&gt;0")+COUNTIFS('GSTN-Diff Gross'!$D$7:$D$1006,BOOKS!E898,'GSTN-Diff Gross'!$V$7:$V$1006,"&lt;&gt;0"),BOOKS!H898,"")</f>
        <v/>
      </c>
      <c r="G898" s="167">
        <f t="shared" si="95"/>
        <v>0</v>
      </c>
      <c r="H898" s="167">
        <f t="shared" si="96"/>
        <v>0</v>
      </c>
      <c r="I898" s="167">
        <f t="shared" si="97"/>
        <v>0</v>
      </c>
      <c r="J898" s="167">
        <f t="shared" si="98"/>
        <v>0</v>
      </c>
      <c r="K898" s="167">
        <f t="shared" si="99"/>
        <v>0</v>
      </c>
      <c r="L898" s="99">
        <f>IF(COUNTIFS('GSTN-Diff Gross'!$D$7:$D$1006,BOOKS!E898,'GSTN-Diff Gross'!$R$7:$R$1006,"&lt;&gt;0")+COUNTIFS('GSTN-Diff Gross'!$D$7:$D$1006,BOOKS!E898,'GSTN-Diff Gross'!$S$7:$S$1006,"&lt;&gt;0")+COUNTIFS('GSTN-Diff Gross'!$D$7:$D$1006,BOOKS!E898,'GSTN-Diff Gross'!$T$7:$T$1006,"&lt;&gt;0")+COUNTIFS('GSTN-Diff Gross'!$D$7:$D$1006,BOOKS!E898,'GSTN-Diff Gross'!$U$7:$U$1006,"&lt;&gt;0")+COUNTIFS('GSTN-Diff Gross'!$D$7:$D$1006,BOOKS!E898,'GSTN-Diff Gross'!$V$7:$V$1006,"&lt;&gt;0"),BOOKS!I898,0)</f>
        <v>0</v>
      </c>
      <c r="M898" s="100">
        <f>IF(COUNTIFS('GSTN-Diff Gross'!$D$7:$D$1006,BOOKS!E898,'GSTN-Diff Gross'!$R$7:$R$1006,"&lt;&gt;0")+COUNTIFS('GSTN-Diff Gross'!$D$7:$D$1006,BOOKS!E898,'GSTN-Diff Gross'!$S$7:$S$1006,"&lt;&gt;0")+COUNTIFS('GSTN-Diff Gross'!$D$7:$D$1006,BOOKS!E898,'GSTN-Diff Gross'!$T$7:$T$1006,"&lt;&gt;0")+COUNTIFS('GSTN-Diff Gross'!$D$7:$D$1006,BOOKS!E898,'GSTN-Diff Gross'!$U$7:$U$1006,"&lt;&gt;0")+COUNTIFS('GSTN-Diff Gross'!$D$7:$D$1006,BOOKS!E898,'GSTN-Diff Gross'!$V$7:$V$1006,"&lt;&gt;0"),BOOKS!J898,0)</f>
        <v>0</v>
      </c>
      <c r="N898" s="100">
        <f>IF(COUNTIFS('GSTN-Diff Gross'!$D$7:$D$1006,BOOKS!E898,'GSTN-Diff Gross'!$R$7:$R$1006,"&lt;&gt;0")+COUNTIFS('GSTN-Diff Gross'!$D$7:$D$1006,BOOKS!E898,'GSTN-Diff Gross'!$S$7:$S$1006,"&lt;&gt;0")+COUNTIFS('GSTN-Diff Gross'!$D$7:$D$1006,BOOKS!E898,'GSTN-Diff Gross'!$T$7:$T$1006,"&lt;&gt;0")+COUNTIFS('GSTN-Diff Gross'!$D$7:$D$1006,BOOKS!E898,'GSTN-Diff Gross'!$U$7:$U$1006,"&lt;&gt;0")+COUNTIFS('GSTN-Diff Gross'!$D$7:$D$1006,BOOKS!E898,'GSTN-Diff Gross'!$V$7:$V$1006,"&lt;&gt;0"),BOOKS!K898,0)</f>
        <v>0</v>
      </c>
      <c r="O898" s="100">
        <f>IF(COUNTIFS('GSTN-Diff Gross'!$D$7:$D$1006,BOOKS!E898,'GSTN-Diff Gross'!$R$7:$R$1006,"&lt;&gt;0")+COUNTIFS('GSTN-Diff Gross'!$D$7:$D$1006,BOOKS!E898,'GSTN-Diff Gross'!$S$7:$S$1006,"&lt;&gt;0")+COUNTIFS('GSTN-Diff Gross'!$D$7:$D$1006,BOOKS!E898,'GSTN-Diff Gross'!$T$7:$T$1006,"&lt;&gt;0")+COUNTIFS('GSTN-Diff Gross'!$D$7:$D$1006,BOOKS!E898,'GSTN-Diff Gross'!$U$7:$U$1006,"&lt;&gt;0")+COUNTIFS('GSTN-Diff Gross'!$D$7:$D$1006,BOOKS!E898,'GSTN-Diff Gross'!$V$7:$V$1006,"&lt;&gt;0"),BOOKS!L898,0)</f>
        <v>0</v>
      </c>
      <c r="P898" s="100">
        <f>IF(COUNTIFS('GSTN-Diff Gross'!$D$7:$D$1006,BOOKS!E898,'GSTN-Diff Gross'!$R$7:$R$1006,"&lt;&gt;0")+COUNTIFS('GSTN-Diff Gross'!$D$7:$D$1006,BOOKS!E898,'GSTN-Diff Gross'!$S$7:$S$1006,"&lt;&gt;0")+COUNTIFS('GSTN-Diff Gross'!$D$7:$D$1006,BOOKS!E898,'GSTN-Diff Gross'!$T$7:$T$1006,"&lt;&gt;0")+COUNTIFS('GSTN-Diff Gross'!$D$7:$D$1006,BOOKS!E898,'GSTN-Diff Gross'!$U$7:$U$1006,"&lt;&gt;0")+COUNTIFS('GSTN-Diff Gross'!$D$7:$D$1006,BOOKS!E898,'GSTN-Diff Gross'!$V$7:$V$1006,"&lt;&gt;0"),BOOKS!M898,0)</f>
        <v>0</v>
      </c>
      <c r="Q898" s="94">
        <f>IFERROR(IF(B898="",0,SUMPRODUCT(('2A'!$D$6:$D$1005='GSTN-Bill Wise'!B898)*'2A'!$I$6:$I$1005)),0)</f>
        <v>0</v>
      </c>
      <c r="R898" s="95">
        <f>IFERROR(IF(B898="",0,SUMPRODUCT(('2A'!$D$6:$D$1005='GSTN-Bill Wise'!B898)*'2A'!$J$6:$J$1005)),0)</f>
        <v>0</v>
      </c>
      <c r="S898" s="95">
        <f>IFERROR(IF(B898="",0,SUMPRODUCT(('2A'!$D$6:$D$1005='GSTN-Bill Wise'!B898)*'2A'!$K$6:$K$1005)),0)</f>
        <v>0</v>
      </c>
      <c r="T898" s="95">
        <f>IFERROR(IF(B898="",0,SUMPRODUCT(('2A'!$D$6:$D$1005='GSTN-Bill Wise'!B898)*'2A'!$L$6:$L$1005)),0)</f>
        <v>0</v>
      </c>
      <c r="U898" s="95">
        <f>IFERROR(IF(B898="",0,SUMPRODUCT(('2A'!$D$6:$D$1005='GSTN-Bill Wise'!B898)*'2A'!$M$6:$M$1005)),0)</f>
        <v>0</v>
      </c>
      <c r="V898" s="111"/>
    </row>
    <row r="899" spans="1:22">
      <c r="A899" s="162">
        <f t="shared" si="100"/>
        <v>894</v>
      </c>
      <c r="B899" s="162" t="str">
        <f t="shared" si="94"/>
        <v/>
      </c>
      <c r="C899" s="162" t="str">
        <f>IF(COUNTIFS('GSTN-Diff Gross'!$D$7:$D$1006,BOOKS!E899,'GSTN-Diff Gross'!$R$7:$R$1006,"&lt;&gt;0")+COUNTIFS('GSTN-Diff Gross'!$D$7:$D$1006,BOOKS!E899,'GSTN-Diff Gross'!$S$7:$S$1006,"&lt;&gt;0")+COUNTIFS('GSTN-Diff Gross'!$D$7:$D$1006,BOOKS!E899,'GSTN-Diff Gross'!$T$7:$T$1006,"&lt;&gt;0")+COUNTIFS('GSTN-Diff Gross'!$D$7:$D$1006,BOOKS!E899,'GSTN-Diff Gross'!$U$7:$U$1006,"&lt;&gt;0")+COUNTIFS('GSTN-Diff Gross'!$D$7:$D$1006,BOOKS!E899,'GSTN-Diff Gross'!$V$7:$V$1006,"&lt;&gt;0"),BOOKS!E899,"")</f>
        <v/>
      </c>
      <c r="D899" s="44" t="str">
        <f>IF(COUNTIFS('GSTN-Diff Gross'!$D$7:$D$1006,BOOKS!E899,'GSTN-Diff Gross'!$R$7:$R$1006,"&lt;&gt;0")+COUNTIFS('GSTN-Diff Gross'!$D$7:$D$1006,BOOKS!E899,'GSTN-Diff Gross'!$S$7:$S$1006,"&lt;&gt;0")+COUNTIFS('GSTN-Diff Gross'!$D$7:$D$1006,BOOKS!E899,'GSTN-Diff Gross'!$T$7:$T$1006,"&lt;&gt;0")+COUNTIFS('GSTN-Diff Gross'!$D$7:$D$1006,BOOKS!E899,'GSTN-Diff Gross'!$U$7:$U$1006,"&lt;&gt;0")+COUNTIFS('GSTN-Diff Gross'!$D$7:$D$1006,BOOKS!E899,'GSTN-Diff Gross'!$V$7:$V$1006,"&lt;&gt;0"),BOOKS!F899,"")</f>
        <v/>
      </c>
      <c r="E899" s="67" t="str">
        <f>IF(COUNTIFS('GSTN-Diff Gross'!$D$7:$D$1006,BOOKS!E899,'GSTN-Diff Gross'!$R$7:$R$1006,"&lt;&gt;0")+COUNTIFS('GSTN-Diff Gross'!$D$7:$D$1006,BOOKS!E899,'GSTN-Diff Gross'!$S$7:$S$1006,"&lt;&gt;0")+COUNTIFS('GSTN-Diff Gross'!$D$7:$D$1006,BOOKS!E899,'GSTN-Diff Gross'!$T$7:$T$1006,"&lt;&gt;0")+COUNTIFS('GSTN-Diff Gross'!$D$7:$D$1006,BOOKS!E899,'GSTN-Diff Gross'!$U$7:$U$1006,"&lt;&gt;0")+COUNTIFS('GSTN-Diff Gross'!$D$7:$D$1006,BOOKS!E899,'GSTN-Diff Gross'!$V$7:$V$1006,"&lt;&gt;0"),BOOKS!G899,"")</f>
        <v/>
      </c>
      <c r="F899" s="89" t="str">
        <f>IF(COUNTIFS('GSTN-Diff Gross'!$D$7:$D$1006,BOOKS!E899,'GSTN-Diff Gross'!$R$7:$R$1006,"&lt;&gt;0")+COUNTIFS('GSTN-Diff Gross'!$D$7:$D$1006,BOOKS!E899,'GSTN-Diff Gross'!$S$7:$S$1006,"&lt;&gt;0")+COUNTIFS('GSTN-Diff Gross'!$D$7:$D$1006,BOOKS!E899,'GSTN-Diff Gross'!$T$7:$T$1006,"&lt;&gt;0")+COUNTIFS('GSTN-Diff Gross'!$D$7:$D$1006,BOOKS!E899,'GSTN-Diff Gross'!$U$7:$U$1006,"&lt;&gt;0")+COUNTIFS('GSTN-Diff Gross'!$D$7:$D$1006,BOOKS!E899,'GSTN-Diff Gross'!$V$7:$V$1006,"&lt;&gt;0"),BOOKS!H899,"")</f>
        <v/>
      </c>
      <c r="G899" s="96">
        <f t="shared" si="95"/>
        <v>0</v>
      </c>
      <c r="H899" s="96">
        <f t="shared" si="96"/>
        <v>0</v>
      </c>
      <c r="I899" s="97">
        <f t="shared" si="97"/>
        <v>0</v>
      </c>
      <c r="J899" s="98">
        <f t="shared" si="98"/>
        <v>0</v>
      </c>
      <c r="K899" s="96">
        <f t="shared" si="99"/>
        <v>0</v>
      </c>
      <c r="L899" s="93">
        <f>IF(COUNTIFS('GSTN-Diff Gross'!$D$7:$D$1006,BOOKS!E899,'GSTN-Diff Gross'!$R$7:$R$1006,"&lt;&gt;0")+COUNTIFS('GSTN-Diff Gross'!$D$7:$D$1006,BOOKS!E899,'GSTN-Diff Gross'!$S$7:$S$1006,"&lt;&gt;0")+COUNTIFS('GSTN-Diff Gross'!$D$7:$D$1006,BOOKS!E899,'GSTN-Diff Gross'!$T$7:$T$1006,"&lt;&gt;0")+COUNTIFS('GSTN-Diff Gross'!$D$7:$D$1006,BOOKS!E899,'GSTN-Diff Gross'!$U$7:$U$1006,"&lt;&gt;0")+COUNTIFS('GSTN-Diff Gross'!$D$7:$D$1006,BOOKS!E899,'GSTN-Diff Gross'!$V$7:$V$1006,"&lt;&gt;0"),BOOKS!I899,0)</f>
        <v>0</v>
      </c>
      <c r="M899" s="88">
        <f>IF(COUNTIFS('GSTN-Diff Gross'!$D$7:$D$1006,BOOKS!E899,'GSTN-Diff Gross'!$R$7:$R$1006,"&lt;&gt;0")+COUNTIFS('GSTN-Diff Gross'!$D$7:$D$1006,BOOKS!E899,'GSTN-Diff Gross'!$S$7:$S$1006,"&lt;&gt;0")+COUNTIFS('GSTN-Diff Gross'!$D$7:$D$1006,BOOKS!E899,'GSTN-Diff Gross'!$T$7:$T$1006,"&lt;&gt;0")+COUNTIFS('GSTN-Diff Gross'!$D$7:$D$1006,BOOKS!E899,'GSTN-Diff Gross'!$U$7:$U$1006,"&lt;&gt;0")+COUNTIFS('GSTN-Diff Gross'!$D$7:$D$1006,BOOKS!E899,'GSTN-Diff Gross'!$V$7:$V$1006,"&lt;&gt;0"),BOOKS!J899,0)</f>
        <v>0</v>
      </c>
      <c r="N899" s="88">
        <f>IF(COUNTIFS('GSTN-Diff Gross'!$D$7:$D$1006,BOOKS!E899,'GSTN-Diff Gross'!$R$7:$R$1006,"&lt;&gt;0")+COUNTIFS('GSTN-Diff Gross'!$D$7:$D$1006,BOOKS!E899,'GSTN-Diff Gross'!$S$7:$S$1006,"&lt;&gt;0")+COUNTIFS('GSTN-Diff Gross'!$D$7:$D$1006,BOOKS!E899,'GSTN-Diff Gross'!$T$7:$T$1006,"&lt;&gt;0")+COUNTIFS('GSTN-Diff Gross'!$D$7:$D$1006,BOOKS!E899,'GSTN-Diff Gross'!$U$7:$U$1006,"&lt;&gt;0")+COUNTIFS('GSTN-Diff Gross'!$D$7:$D$1006,BOOKS!E899,'GSTN-Diff Gross'!$V$7:$V$1006,"&lt;&gt;0"),BOOKS!K899,0)</f>
        <v>0</v>
      </c>
      <c r="O899" s="88">
        <f>IF(COUNTIFS('GSTN-Diff Gross'!$D$7:$D$1006,BOOKS!E899,'GSTN-Diff Gross'!$R$7:$R$1006,"&lt;&gt;0")+COUNTIFS('GSTN-Diff Gross'!$D$7:$D$1006,BOOKS!E899,'GSTN-Diff Gross'!$S$7:$S$1006,"&lt;&gt;0")+COUNTIFS('GSTN-Diff Gross'!$D$7:$D$1006,BOOKS!E899,'GSTN-Diff Gross'!$T$7:$T$1006,"&lt;&gt;0")+COUNTIFS('GSTN-Diff Gross'!$D$7:$D$1006,BOOKS!E899,'GSTN-Diff Gross'!$U$7:$U$1006,"&lt;&gt;0")+COUNTIFS('GSTN-Diff Gross'!$D$7:$D$1006,BOOKS!E899,'GSTN-Diff Gross'!$V$7:$V$1006,"&lt;&gt;0"),BOOKS!L899,0)</f>
        <v>0</v>
      </c>
      <c r="P899" s="88">
        <f>IF(COUNTIFS('GSTN-Diff Gross'!$D$7:$D$1006,BOOKS!E899,'GSTN-Diff Gross'!$R$7:$R$1006,"&lt;&gt;0")+COUNTIFS('GSTN-Diff Gross'!$D$7:$D$1006,BOOKS!E899,'GSTN-Diff Gross'!$S$7:$S$1006,"&lt;&gt;0")+COUNTIFS('GSTN-Diff Gross'!$D$7:$D$1006,BOOKS!E899,'GSTN-Diff Gross'!$T$7:$T$1006,"&lt;&gt;0")+COUNTIFS('GSTN-Diff Gross'!$D$7:$D$1006,BOOKS!E899,'GSTN-Diff Gross'!$U$7:$U$1006,"&lt;&gt;0")+COUNTIFS('GSTN-Diff Gross'!$D$7:$D$1006,BOOKS!E899,'GSTN-Diff Gross'!$V$7:$V$1006,"&lt;&gt;0"),BOOKS!M899,0)</f>
        <v>0</v>
      </c>
      <c r="Q899" s="84">
        <f>IFERROR(IF(B899="",0,SUMPRODUCT(('2A'!$D$6:$D$1005='GSTN-Bill Wise'!B899)*'2A'!$I$6:$I$1005)),0)</f>
        <v>0</v>
      </c>
      <c r="R899" s="44">
        <f>IFERROR(IF(B899="",0,SUMPRODUCT(('2A'!$D$6:$D$1005='GSTN-Bill Wise'!B899)*'2A'!$J$6:$J$1005)),0)</f>
        <v>0</v>
      </c>
      <c r="S899" s="44">
        <f>IFERROR(IF(B899="",0,SUMPRODUCT(('2A'!$D$6:$D$1005='GSTN-Bill Wise'!B899)*'2A'!$K$6:$K$1005)),0)</f>
        <v>0</v>
      </c>
      <c r="T899" s="44">
        <f>IFERROR(IF(B899="",0,SUMPRODUCT(('2A'!$D$6:$D$1005='GSTN-Bill Wise'!B899)*'2A'!$L$6:$L$1005)),0)</f>
        <v>0</v>
      </c>
      <c r="U899" s="44">
        <f>IFERROR(IF(B899="",0,SUMPRODUCT(('2A'!$D$6:$D$1005='GSTN-Bill Wise'!B899)*'2A'!$M$6:$M$1005)),0)</f>
        <v>0</v>
      </c>
      <c r="V899" s="111"/>
    </row>
    <row r="900" spans="1:22">
      <c r="A900" s="161">
        <f t="shared" si="100"/>
        <v>895</v>
      </c>
      <c r="B900" s="161" t="str">
        <f t="shared" si="94"/>
        <v/>
      </c>
      <c r="C900" s="161" t="str">
        <f>IF(COUNTIFS('GSTN-Diff Gross'!$D$7:$D$1006,BOOKS!E900,'GSTN-Diff Gross'!$R$7:$R$1006,"&lt;&gt;0")+COUNTIFS('GSTN-Diff Gross'!$D$7:$D$1006,BOOKS!E900,'GSTN-Diff Gross'!$S$7:$S$1006,"&lt;&gt;0")+COUNTIFS('GSTN-Diff Gross'!$D$7:$D$1006,BOOKS!E900,'GSTN-Diff Gross'!$T$7:$T$1006,"&lt;&gt;0")+COUNTIFS('GSTN-Diff Gross'!$D$7:$D$1006,BOOKS!E900,'GSTN-Diff Gross'!$U$7:$U$1006,"&lt;&gt;0")+COUNTIFS('GSTN-Diff Gross'!$D$7:$D$1006,BOOKS!E900,'GSTN-Diff Gross'!$V$7:$V$1006,"&lt;&gt;0"),BOOKS!E900,"")</f>
        <v/>
      </c>
      <c r="D900" s="41" t="str">
        <f>IF(COUNTIFS('GSTN-Diff Gross'!$D$7:$D$1006,BOOKS!E900,'GSTN-Diff Gross'!$R$7:$R$1006,"&lt;&gt;0")+COUNTIFS('GSTN-Diff Gross'!$D$7:$D$1006,BOOKS!E900,'GSTN-Diff Gross'!$S$7:$S$1006,"&lt;&gt;0")+COUNTIFS('GSTN-Diff Gross'!$D$7:$D$1006,BOOKS!E900,'GSTN-Diff Gross'!$T$7:$T$1006,"&lt;&gt;0")+COUNTIFS('GSTN-Diff Gross'!$D$7:$D$1006,BOOKS!E900,'GSTN-Diff Gross'!$U$7:$U$1006,"&lt;&gt;0")+COUNTIFS('GSTN-Diff Gross'!$D$7:$D$1006,BOOKS!E900,'GSTN-Diff Gross'!$V$7:$V$1006,"&lt;&gt;0"),BOOKS!F900,"")</f>
        <v/>
      </c>
      <c r="E900" s="68" t="str">
        <f>IF(COUNTIFS('GSTN-Diff Gross'!$D$7:$D$1006,BOOKS!E900,'GSTN-Diff Gross'!$R$7:$R$1006,"&lt;&gt;0")+COUNTIFS('GSTN-Diff Gross'!$D$7:$D$1006,BOOKS!E900,'GSTN-Diff Gross'!$S$7:$S$1006,"&lt;&gt;0")+COUNTIFS('GSTN-Diff Gross'!$D$7:$D$1006,BOOKS!E900,'GSTN-Diff Gross'!$T$7:$T$1006,"&lt;&gt;0")+COUNTIFS('GSTN-Diff Gross'!$D$7:$D$1006,BOOKS!E900,'GSTN-Diff Gross'!$U$7:$U$1006,"&lt;&gt;0")+COUNTIFS('GSTN-Diff Gross'!$D$7:$D$1006,BOOKS!E900,'GSTN-Diff Gross'!$V$7:$V$1006,"&lt;&gt;0"),BOOKS!G900,"")</f>
        <v/>
      </c>
      <c r="F900" s="90" t="str">
        <f>IF(COUNTIFS('GSTN-Diff Gross'!$D$7:$D$1006,BOOKS!E900,'GSTN-Diff Gross'!$R$7:$R$1006,"&lt;&gt;0")+COUNTIFS('GSTN-Diff Gross'!$D$7:$D$1006,BOOKS!E900,'GSTN-Diff Gross'!$S$7:$S$1006,"&lt;&gt;0")+COUNTIFS('GSTN-Diff Gross'!$D$7:$D$1006,BOOKS!E900,'GSTN-Diff Gross'!$T$7:$T$1006,"&lt;&gt;0")+COUNTIFS('GSTN-Diff Gross'!$D$7:$D$1006,BOOKS!E900,'GSTN-Diff Gross'!$U$7:$U$1006,"&lt;&gt;0")+COUNTIFS('GSTN-Diff Gross'!$D$7:$D$1006,BOOKS!E900,'GSTN-Diff Gross'!$V$7:$V$1006,"&lt;&gt;0"),BOOKS!H900,"")</f>
        <v/>
      </c>
      <c r="G900" s="167">
        <f t="shared" si="95"/>
        <v>0</v>
      </c>
      <c r="H900" s="167">
        <f t="shared" si="96"/>
        <v>0</v>
      </c>
      <c r="I900" s="167">
        <f t="shared" si="97"/>
        <v>0</v>
      </c>
      <c r="J900" s="167">
        <f t="shared" si="98"/>
        <v>0</v>
      </c>
      <c r="K900" s="167">
        <f t="shared" si="99"/>
        <v>0</v>
      </c>
      <c r="L900" s="99">
        <f>IF(COUNTIFS('GSTN-Diff Gross'!$D$7:$D$1006,BOOKS!E900,'GSTN-Diff Gross'!$R$7:$R$1006,"&lt;&gt;0")+COUNTIFS('GSTN-Diff Gross'!$D$7:$D$1006,BOOKS!E900,'GSTN-Diff Gross'!$S$7:$S$1006,"&lt;&gt;0")+COUNTIFS('GSTN-Diff Gross'!$D$7:$D$1006,BOOKS!E900,'GSTN-Diff Gross'!$T$7:$T$1006,"&lt;&gt;0")+COUNTIFS('GSTN-Diff Gross'!$D$7:$D$1006,BOOKS!E900,'GSTN-Diff Gross'!$U$7:$U$1006,"&lt;&gt;0")+COUNTIFS('GSTN-Diff Gross'!$D$7:$D$1006,BOOKS!E900,'GSTN-Diff Gross'!$V$7:$V$1006,"&lt;&gt;0"),BOOKS!I900,0)</f>
        <v>0</v>
      </c>
      <c r="M900" s="100">
        <f>IF(COUNTIFS('GSTN-Diff Gross'!$D$7:$D$1006,BOOKS!E900,'GSTN-Diff Gross'!$R$7:$R$1006,"&lt;&gt;0")+COUNTIFS('GSTN-Diff Gross'!$D$7:$D$1006,BOOKS!E900,'GSTN-Diff Gross'!$S$7:$S$1006,"&lt;&gt;0")+COUNTIFS('GSTN-Diff Gross'!$D$7:$D$1006,BOOKS!E900,'GSTN-Diff Gross'!$T$7:$T$1006,"&lt;&gt;0")+COUNTIFS('GSTN-Diff Gross'!$D$7:$D$1006,BOOKS!E900,'GSTN-Diff Gross'!$U$7:$U$1006,"&lt;&gt;0")+COUNTIFS('GSTN-Diff Gross'!$D$7:$D$1006,BOOKS!E900,'GSTN-Diff Gross'!$V$7:$V$1006,"&lt;&gt;0"),BOOKS!J900,0)</f>
        <v>0</v>
      </c>
      <c r="N900" s="100">
        <f>IF(COUNTIFS('GSTN-Diff Gross'!$D$7:$D$1006,BOOKS!E900,'GSTN-Diff Gross'!$R$7:$R$1006,"&lt;&gt;0")+COUNTIFS('GSTN-Diff Gross'!$D$7:$D$1006,BOOKS!E900,'GSTN-Diff Gross'!$S$7:$S$1006,"&lt;&gt;0")+COUNTIFS('GSTN-Diff Gross'!$D$7:$D$1006,BOOKS!E900,'GSTN-Diff Gross'!$T$7:$T$1006,"&lt;&gt;0")+COUNTIFS('GSTN-Diff Gross'!$D$7:$D$1006,BOOKS!E900,'GSTN-Diff Gross'!$U$7:$U$1006,"&lt;&gt;0")+COUNTIFS('GSTN-Diff Gross'!$D$7:$D$1006,BOOKS!E900,'GSTN-Diff Gross'!$V$7:$V$1006,"&lt;&gt;0"),BOOKS!K900,0)</f>
        <v>0</v>
      </c>
      <c r="O900" s="100">
        <f>IF(COUNTIFS('GSTN-Diff Gross'!$D$7:$D$1006,BOOKS!E900,'GSTN-Diff Gross'!$R$7:$R$1006,"&lt;&gt;0")+COUNTIFS('GSTN-Diff Gross'!$D$7:$D$1006,BOOKS!E900,'GSTN-Diff Gross'!$S$7:$S$1006,"&lt;&gt;0")+COUNTIFS('GSTN-Diff Gross'!$D$7:$D$1006,BOOKS!E900,'GSTN-Diff Gross'!$T$7:$T$1006,"&lt;&gt;0")+COUNTIFS('GSTN-Diff Gross'!$D$7:$D$1006,BOOKS!E900,'GSTN-Diff Gross'!$U$7:$U$1006,"&lt;&gt;0")+COUNTIFS('GSTN-Diff Gross'!$D$7:$D$1006,BOOKS!E900,'GSTN-Diff Gross'!$V$7:$V$1006,"&lt;&gt;0"),BOOKS!L900,0)</f>
        <v>0</v>
      </c>
      <c r="P900" s="100">
        <f>IF(COUNTIFS('GSTN-Diff Gross'!$D$7:$D$1006,BOOKS!E900,'GSTN-Diff Gross'!$R$7:$R$1006,"&lt;&gt;0")+COUNTIFS('GSTN-Diff Gross'!$D$7:$D$1006,BOOKS!E900,'GSTN-Diff Gross'!$S$7:$S$1006,"&lt;&gt;0")+COUNTIFS('GSTN-Diff Gross'!$D$7:$D$1006,BOOKS!E900,'GSTN-Diff Gross'!$T$7:$T$1006,"&lt;&gt;0")+COUNTIFS('GSTN-Diff Gross'!$D$7:$D$1006,BOOKS!E900,'GSTN-Diff Gross'!$U$7:$U$1006,"&lt;&gt;0")+COUNTIFS('GSTN-Diff Gross'!$D$7:$D$1006,BOOKS!E900,'GSTN-Diff Gross'!$V$7:$V$1006,"&lt;&gt;0"),BOOKS!M900,0)</f>
        <v>0</v>
      </c>
      <c r="Q900" s="94">
        <f>IFERROR(IF(B900="",0,SUMPRODUCT(('2A'!$D$6:$D$1005='GSTN-Bill Wise'!B900)*'2A'!$I$6:$I$1005)),0)</f>
        <v>0</v>
      </c>
      <c r="R900" s="95">
        <f>IFERROR(IF(B900="",0,SUMPRODUCT(('2A'!$D$6:$D$1005='GSTN-Bill Wise'!B900)*'2A'!$J$6:$J$1005)),0)</f>
        <v>0</v>
      </c>
      <c r="S900" s="95">
        <f>IFERROR(IF(B900="",0,SUMPRODUCT(('2A'!$D$6:$D$1005='GSTN-Bill Wise'!B900)*'2A'!$K$6:$K$1005)),0)</f>
        <v>0</v>
      </c>
      <c r="T900" s="95">
        <f>IFERROR(IF(B900="",0,SUMPRODUCT(('2A'!$D$6:$D$1005='GSTN-Bill Wise'!B900)*'2A'!$L$6:$L$1005)),0)</f>
        <v>0</v>
      </c>
      <c r="U900" s="95">
        <f>IFERROR(IF(B900="",0,SUMPRODUCT(('2A'!$D$6:$D$1005='GSTN-Bill Wise'!B900)*'2A'!$M$6:$M$1005)),0)</f>
        <v>0</v>
      </c>
      <c r="V900" s="111"/>
    </row>
    <row r="901" spans="1:22">
      <c r="A901" s="162">
        <f t="shared" si="100"/>
        <v>896</v>
      </c>
      <c r="B901" s="162" t="str">
        <f t="shared" si="94"/>
        <v/>
      </c>
      <c r="C901" s="162" t="str">
        <f>IF(COUNTIFS('GSTN-Diff Gross'!$D$7:$D$1006,BOOKS!E901,'GSTN-Diff Gross'!$R$7:$R$1006,"&lt;&gt;0")+COUNTIFS('GSTN-Diff Gross'!$D$7:$D$1006,BOOKS!E901,'GSTN-Diff Gross'!$S$7:$S$1006,"&lt;&gt;0")+COUNTIFS('GSTN-Diff Gross'!$D$7:$D$1006,BOOKS!E901,'GSTN-Diff Gross'!$T$7:$T$1006,"&lt;&gt;0")+COUNTIFS('GSTN-Diff Gross'!$D$7:$D$1006,BOOKS!E901,'GSTN-Diff Gross'!$U$7:$U$1006,"&lt;&gt;0")+COUNTIFS('GSTN-Diff Gross'!$D$7:$D$1006,BOOKS!E901,'GSTN-Diff Gross'!$V$7:$V$1006,"&lt;&gt;0"),BOOKS!E901,"")</f>
        <v/>
      </c>
      <c r="D901" s="44" t="str">
        <f>IF(COUNTIFS('GSTN-Diff Gross'!$D$7:$D$1006,BOOKS!E901,'GSTN-Diff Gross'!$R$7:$R$1006,"&lt;&gt;0")+COUNTIFS('GSTN-Diff Gross'!$D$7:$D$1006,BOOKS!E901,'GSTN-Diff Gross'!$S$7:$S$1006,"&lt;&gt;0")+COUNTIFS('GSTN-Diff Gross'!$D$7:$D$1006,BOOKS!E901,'GSTN-Diff Gross'!$T$7:$T$1006,"&lt;&gt;0")+COUNTIFS('GSTN-Diff Gross'!$D$7:$D$1006,BOOKS!E901,'GSTN-Diff Gross'!$U$7:$U$1006,"&lt;&gt;0")+COUNTIFS('GSTN-Diff Gross'!$D$7:$D$1006,BOOKS!E901,'GSTN-Diff Gross'!$V$7:$V$1006,"&lt;&gt;0"),BOOKS!F901,"")</f>
        <v/>
      </c>
      <c r="E901" s="67" t="str">
        <f>IF(COUNTIFS('GSTN-Diff Gross'!$D$7:$D$1006,BOOKS!E901,'GSTN-Diff Gross'!$R$7:$R$1006,"&lt;&gt;0")+COUNTIFS('GSTN-Diff Gross'!$D$7:$D$1006,BOOKS!E901,'GSTN-Diff Gross'!$S$7:$S$1006,"&lt;&gt;0")+COUNTIFS('GSTN-Diff Gross'!$D$7:$D$1006,BOOKS!E901,'GSTN-Diff Gross'!$T$7:$T$1006,"&lt;&gt;0")+COUNTIFS('GSTN-Diff Gross'!$D$7:$D$1006,BOOKS!E901,'GSTN-Diff Gross'!$U$7:$U$1006,"&lt;&gt;0")+COUNTIFS('GSTN-Diff Gross'!$D$7:$D$1006,BOOKS!E901,'GSTN-Diff Gross'!$V$7:$V$1006,"&lt;&gt;0"),BOOKS!G901,"")</f>
        <v/>
      </c>
      <c r="F901" s="89" t="str">
        <f>IF(COUNTIFS('GSTN-Diff Gross'!$D$7:$D$1006,BOOKS!E901,'GSTN-Diff Gross'!$R$7:$R$1006,"&lt;&gt;0")+COUNTIFS('GSTN-Diff Gross'!$D$7:$D$1006,BOOKS!E901,'GSTN-Diff Gross'!$S$7:$S$1006,"&lt;&gt;0")+COUNTIFS('GSTN-Diff Gross'!$D$7:$D$1006,BOOKS!E901,'GSTN-Diff Gross'!$T$7:$T$1006,"&lt;&gt;0")+COUNTIFS('GSTN-Diff Gross'!$D$7:$D$1006,BOOKS!E901,'GSTN-Diff Gross'!$U$7:$U$1006,"&lt;&gt;0")+COUNTIFS('GSTN-Diff Gross'!$D$7:$D$1006,BOOKS!E901,'GSTN-Diff Gross'!$V$7:$V$1006,"&lt;&gt;0"),BOOKS!H901,"")</f>
        <v/>
      </c>
      <c r="G901" s="96">
        <f t="shared" si="95"/>
        <v>0</v>
      </c>
      <c r="H901" s="96">
        <f t="shared" si="96"/>
        <v>0</v>
      </c>
      <c r="I901" s="97">
        <f t="shared" si="97"/>
        <v>0</v>
      </c>
      <c r="J901" s="98">
        <f t="shared" si="98"/>
        <v>0</v>
      </c>
      <c r="K901" s="96">
        <f t="shared" si="99"/>
        <v>0</v>
      </c>
      <c r="L901" s="93">
        <f>IF(COUNTIFS('GSTN-Diff Gross'!$D$7:$D$1006,BOOKS!E901,'GSTN-Diff Gross'!$R$7:$R$1006,"&lt;&gt;0")+COUNTIFS('GSTN-Diff Gross'!$D$7:$D$1006,BOOKS!E901,'GSTN-Diff Gross'!$S$7:$S$1006,"&lt;&gt;0")+COUNTIFS('GSTN-Diff Gross'!$D$7:$D$1006,BOOKS!E901,'GSTN-Diff Gross'!$T$7:$T$1006,"&lt;&gt;0")+COUNTIFS('GSTN-Diff Gross'!$D$7:$D$1006,BOOKS!E901,'GSTN-Diff Gross'!$U$7:$U$1006,"&lt;&gt;0")+COUNTIFS('GSTN-Diff Gross'!$D$7:$D$1006,BOOKS!E901,'GSTN-Diff Gross'!$V$7:$V$1006,"&lt;&gt;0"),BOOKS!I901,0)</f>
        <v>0</v>
      </c>
      <c r="M901" s="88">
        <f>IF(COUNTIFS('GSTN-Diff Gross'!$D$7:$D$1006,BOOKS!E901,'GSTN-Diff Gross'!$R$7:$R$1006,"&lt;&gt;0")+COUNTIFS('GSTN-Diff Gross'!$D$7:$D$1006,BOOKS!E901,'GSTN-Diff Gross'!$S$7:$S$1006,"&lt;&gt;0")+COUNTIFS('GSTN-Diff Gross'!$D$7:$D$1006,BOOKS!E901,'GSTN-Diff Gross'!$T$7:$T$1006,"&lt;&gt;0")+COUNTIFS('GSTN-Diff Gross'!$D$7:$D$1006,BOOKS!E901,'GSTN-Diff Gross'!$U$7:$U$1006,"&lt;&gt;0")+COUNTIFS('GSTN-Diff Gross'!$D$7:$D$1006,BOOKS!E901,'GSTN-Diff Gross'!$V$7:$V$1006,"&lt;&gt;0"),BOOKS!J901,0)</f>
        <v>0</v>
      </c>
      <c r="N901" s="88">
        <f>IF(COUNTIFS('GSTN-Diff Gross'!$D$7:$D$1006,BOOKS!E901,'GSTN-Diff Gross'!$R$7:$R$1006,"&lt;&gt;0")+COUNTIFS('GSTN-Diff Gross'!$D$7:$D$1006,BOOKS!E901,'GSTN-Diff Gross'!$S$7:$S$1006,"&lt;&gt;0")+COUNTIFS('GSTN-Diff Gross'!$D$7:$D$1006,BOOKS!E901,'GSTN-Diff Gross'!$T$7:$T$1006,"&lt;&gt;0")+COUNTIFS('GSTN-Diff Gross'!$D$7:$D$1006,BOOKS!E901,'GSTN-Diff Gross'!$U$7:$U$1006,"&lt;&gt;0")+COUNTIFS('GSTN-Diff Gross'!$D$7:$D$1006,BOOKS!E901,'GSTN-Diff Gross'!$V$7:$V$1006,"&lt;&gt;0"),BOOKS!K901,0)</f>
        <v>0</v>
      </c>
      <c r="O901" s="88">
        <f>IF(COUNTIFS('GSTN-Diff Gross'!$D$7:$D$1006,BOOKS!E901,'GSTN-Diff Gross'!$R$7:$R$1006,"&lt;&gt;0")+COUNTIFS('GSTN-Diff Gross'!$D$7:$D$1006,BOOKS!E901,'GSTN-Diff Gross'!$S$7:$S$1006,"&lt;&gt;0")+COUNTIFS('GSTN-Diff Gross'!$D$7:$D$1006,BOOKS!E901,'GSTN-Diff Gross'!$T$7:$T$1006,"&lt;&gt;0")+COUNTIFS('GSTN-Diff Gross'!$D$7:$D$1006,BOOKS!E901,'GSTN-Diff Gross'!$U$7:$U$1006,"&lt;&gt;0")+COUNTIFS('GSTN-Diff Gross'!$D$7:$D$1006,BOOKS!E901,'GSTN-Diff Gross'!$V$7:$V$1006,"&lt;&gt;0"),BOOKS!L901,0)</f>
        <v>0</v>
      </c>
      <c r="P901" s="88">
        <f>IF(COUNTIFS('GSTN-Diff Gross'!$D$7:$D$1006,BOOKS!E901,'GSTN-Diff Gross'!$R$7:$R$1006,"&lt;&gt;0")+COUNTIFS('GSTN-Diff Gross'!$D$7:$D$1006,BOOKS!E901,'GSTN-Diff Gross'!$S$7:$S$1006,"&lt;&gt;0")+COUNTIFS('GSTN-Diff Gross'!$D$7:$D$1006,BOOKS!E901,'GSTN-Diff Gross'!$T$7:$T$1006,"&lt;&gt;0")+COUNTIFS('GSTN-Diff Gross'!$D$7:$D$1006,BOOKS!E901,'GSTN-Diff Gross'!$U$7:$U$1006,"&lt;&gt;0")+COUNTIFS('GSTN-Diff Gross'!$D$7:$D$1006,BOOKS!E901,'GSTN-Diff Gross'!$V$7:$V$1006,"&lt;&gt;0"),BOOKS!M901,0)</f>
        <v>0</v>
      </c>
      <c r="Q901" s="84">
        <f>IFERROR(IF(B901="",0,SUMPRODUCT(('2A'!$D$6:$D$1005='GSTN-Bill Wise'!B901)*'2A'!$I$6:$I$1005)),0)</f>
        <v>0</v>
      </c>
      <c r="R901" s="44">
        <f>IFERROR(IF(B901="",0,SUMPRODUCT(('2A'!$D$6:$D$1005='GSTN-Bill Wise'!B901)*'2A'!$J$6:$J$1005)),0)</f>
        <v>0</v>
      </c>
      <c r="S901" s="44">
        <f>IFERROR(IF(B901="",0,SUMPRODUCT(('2A'!$D$6:$D$1005='GSTN-Bill Wise'!B901)*'2A'!$K$6:$K$1005)),0)</f>
        <v>0</v>
      </c>
      <c r="T901" s="44">
        <f>IFERROR(IF(B901="",0,SUMPRODUCT(('2A'!$D$6:$D$1005='GSTN-Bill Wise'!B901)*'2A'!$L$6:$L$1005)),0)</f>
        <v>0</v>
      </c>
      <c r="U901" s="44">
        <f>IFERROR(IF(B901="",0,SUMPRODUCT(('2A'!$D$6:$D$1005='GSTN-Bill Wise'!B901)*'2A'!$M$6:$M$1005)),0)</f>
        <v>0</v>
      </c>
      <c r="V901" s="111"/>
    </row>
    <row r="902" spans="1:22">
      <c r="A902" s="161">
        <f t="shared" si="100"/>
        <v>897</v>
      </c>
      <c r="B902" s="161" t="str">
        <f t="shared" si="94"/>
        <v/>
      </c>
      <c r="C902" s="161" t="str">
        <f>IF(COUNTIFS('GSTN-Diff Gross'!$D$7:$D$1006,BOOKS!E902,'GSTN-Diff Gross'!$R$7:$R$1006,"&lt;&gt;0")+COUNTIFS('GSTN-Diff Gross'!$D$7:$D$1006,BOOKS!E902,'GSTN-Diff Gross'!$S$7:$S$1006,"&lt;&gt;0")+COUNTIFS('GSTN-Diff Gross'!$D$7:$D$1006,BOOKS!E902,'GSTN-Diff Gross'!$T$7:$T$1006,"&lt;&gt;0")+COUNTIFS('GSTN-Diff Gross'!$D$7:$D$1006,BOOKS!E902,'GSTN-Diff Gross'!$U$7:$U$1006,"&lt;&gt;0")+COUNTIFS('GSTN-Diff Gross'!$D$7:$D$1006,BOOKS!E902,'GSTN-Diff Gross'!$V$7:$V$1006,"&lt;&gt;0"),BOOKS!E902,"")</f>
        <v/>
      </c>
      <c r="D902" s="41" t="str">
        <f>IF(COUNTIFS('GSTN-Diff Gross'!$D$7:$D$1006,BOOKS!E902,'GSTN-Diff Gross'!$R$7:$R$1006,"&lt;&gt;0")+COUNTIFS('GSTN-Diff Gross'!$D$7:$D$1006,BOOKS!E902,'GSTN-Diff Gross'!$S$7:$S$1006,"&lt;&gt;0")+COUNTIFS('GSTN-Diff Gross'!$D$7:$D$1006,BOOKS!E902,'GSTN-Diff Gross'!$T$7:$T$1006,"&lt;&gt;0")+COUNTIFS('GSTN-Diff Gross'!$D$7:$D$1006,BOOKS!E902,'GSTN-Diff Gross'!$U$7:$U$1006,"&lt;&gt;0")+COUNTIFS('GSTN-Diff Gross'!$D$7:$D$1006,BOOKS!E902,'GSTN-Diff Gross'!$V$7:$V$1006,"&lt;&gt;0"),BOOKS!F902,"")</f>
        <v/>
      </c>
      <c r="E902" s="68" t="str">
        <f>IF(COUNTIFS('GSTN-Diff Gross'!$D$7:$D$1006,BOOKS!E902,'GSTN-Diff Gross'!$R$7:$R$1006,"&lt;&gt;0")+COUNTIFS('GSTN-Diff Gross'!$D$7:$D$1006,BOOKS!E902,'GSTN-Diff Gross'!$S$7:$S$1006,"&lt;&gt;0")+COUNTIFS('GSTN-Diff Gross'!$D$7:$D$1006,BOOKS!E902,'GSTN-Diff Gross'!$T$7:$T$1006,"&lt;&gt;0")+COUNTIFS('GSTN-Diff Gross'!$D$7:$D$1006,BOOKS!E902,'GSTN-Diff Gross'!$U$7:$U$1006,"&lt;&gt;0")+COUNTIFS('GSTN-Diff Gross'!$D$7:$D$1006,BOOKS!E902,'GSTN-Diff Gross'!$V$7:$V$1006,"&lt;&gt;0"),BOOKS!G902,"")</f>
        <v/>
      </c>
      <c r="F902" s="90" t="str">
        <f>IF(COUNTIFS('GSTN-Diff Gross'!$D$7:$D$1006,BOOKS!E902,'GSTN-Diff Gross'!$R$7:$R$1006,"&lt;&gt;0")+COUNTIFS('GSTN-Diff Gross'!$D$7:$D$1006,BOOKS!E902,'GSTN-Diff Gross'!$S$7:$S$1006,"&lt;&gt;0")+COUNTIFS('GSTN-Diff Gross'!$D$7:$D$1006,BOOKS!E902,'GSTN-Diff Gross'!$T$7:$T$1006,"&lt;&gt;0")+COUNTIFS('GSTN-Diff Gross'!$D$7:$D$1006,BOOKS!E902,'GSTN-Diff Gross'!$U$7:$U$1006,"&lt;&gt;0")+COUNTIFS('GSTN-Diff Gross'!$D$7:$D$1006,BOOKS!E902,'GSTN-Diff Gross'!$V$7:$V$1006,"&lt;&gt;0"),BOOKS!H902,"")</f>
        <v/>
      </c>
      <c r="G902" s="167">
        <f t="shared" si="95"/>
        <v>0</v>
      </c>
      <c r="H902" s="167">
        <f t="shared" si="96"/>
        <v>0</v>
      </c>
      <c r="I902" s="167">
        <f t="shared" si="97"/>
        <v>0</v>
      </c>
      <c r="J902" s="167">
        <f t="shared" si="98"/>
        <v>0</v>
      </c>
      <c r="K902" s="167">
        <f t="shared" si="99"/>
        <v>0</v>
      </c>
      <c r="L902" s="99">
        <f>IF(COUNTIFS('GSTN-Diff Gross'!$D$7:$D$1006,BOOKS!E902,'GSTN-Diff Gross'!$R$7:$R$1006,"&lt;&gt;0")+COUNTIFS('GSTN-Diff Gross'!$D$7:$D$1006,BOOKS!E902,'GSTN-Diff Gross'!$S$7:$S$1006,"&lt;&gt;0")+COUNTIFS('GSTN-Diff Gross'!$D$7:$D$1006,BOOKS!E902,'GSTN-Diff Gross'!$T$7:$T$1006,"&lt;&gt;0")+COUNTIFS('GSTN-Diff Gross'!$D$7:$D$1006,BOOKS!E902,'GSTN-Diff Gross'!$U$7:$U$1006,"&lt;&gt;0")+COUNTIFS('GSTN-Diff Gross'!$D$7:$D$1006,BOOKS!E902,'GSTN-Diff Gross'!$V$7:$V$1006,"&lt;&gt;0"),BOOKS!I902,0)</f>
        <v>0</v>
      </c>
      <c r="M902" s="100">
        <f>IF(COUNTIFS('GSTN-Diff Gross'!$D$7:$D$1006,BOOKS!E902,'GSTN-Diff Gross'!$R$7:$R$1006,"&lt;&gt;0")+COUNTIFS('GSTN-Diff Gross'!$D$7:$D$1006,BOOKS!E902,'GSTN-Diff Gross'!$S$7:$S$1006,"&lt;&gt;0")+COUNTIFS('GSTN-Diff Gross'!$D$7:$D$1006,BOOKS!E902,'GSTN-Diff Gross'!$T$7:$T$1006,"&lt;&gt;0")+COUNTIFS('GSTN-Diff Gross'!$D$7:$D$1006,BOOKS!E902,'GSTN-Diff Gross'!$U$7:$U$1006,"&lt;&gt;0")+COUNTIFS('GSTN-Diff Gross'!$D$7:$D$1006,BOOKS!E902,'GSTN-Diff Gross'!$V$7:$V$1006,"&lt;&gt;0"),BOOKS!J902,0)</f>
        <v>0</v>
      </c>
      <c r="N902" s="100">
        <f>IF(COUNTIFS('GSTN-Diff Gross'!$D$7:$D$1006,BOOKS!E902,'GSTN-Diff Gross'!$R$7:$R$1006,"&lt;&gt;0")+COUNTIFS('GSTN-Diff Gross'!$D$7:$D$1006,BOOKS!E902,'GSTN-Diff Gross'!$S$7:$S$1006,"&lt;&gt;0")+COUNTIFS('GSTN-Diff Gross'!$D$7:$D$1006,BOOKS!E902,'GSTN-Diff Gross'!$T$7:$T$1006,"&lt;&gt;0")+COUNTIFS('GSTN-Diff Gross'!$D$7:$D$1006,BOOKS!E902,'GSTN-Diff Gross'!$U$7:$U$1006,"&lt;&gt;0")+COUNTIFS('GSTN-Diff Gross'!$D$7:$D$1006,BOOKS!E902,'GSTN-Diff Gross'!$V$7:$V$1006,"&lt;&gt;0"),BOOKS!K902,0)</f>
        <v>0</v>
      </c>
      <c r="O902" s="100">
        <f>IF(COUNTIFS('GSTN-Diff Gross'!$D$7:$D$1006,BOOKS!E902,'GSTN-Diff Gross'!$R$7:$R$1006,"&lt;&gt;0")+COUNTIFS('GSTN-Diff Gross'!$D$7:$D$1006,BOOKS!E902,'GSTN-Diff Gross'!$S$7:$S$1006,"&lt;&gt;0")+COUNTIFS('GSTN-Diff Gross'!$D$7:$D$1006,BOOKS!E902,'GSTN-Diff Gross'!$T$7:$T$1006,"&lt;&gt;0")+COUNTIFS('GSTN-Diff Gross'!$D$7:$D$1006,BOOKS!E902,'GSTN-Diff Gross'!$U$7:$U$1006,"&lt;&gt;0")+COUNTIFS('GSTN-Diff Gross'!$D$7:$D$1006,BOOKS!E902,'GSTN-Diff Gross'!$V$7:$V$1006,"&lt;&gt;0"),BOOKS!L902,0)</f>
        <v>0</v>
      </c>
      <c r="P902" s="100">
        <f>IF(COUNTIFS('GSTN-Diff Gross'!$D$7:$D$1006,BOOKS!E902,'GSTN-Diff Gross'!$R$7:$R$1006,"&lt;&gt;0")+COUNTIFS('GSTN-Diff Gross'!$D$7:$D$1006,BOOKS!E902,'GSTN-Diff Gross'!$S$7:$S$1006,"&lt;&gt;0")+COUNTIFS('GSTN-Diff Gross'!$D$7:$D$1006,BOOKS!E902,'GSTN-Diff Gross'!$T$7:$T$1006,"&lt;&gt;0")+COUNTIFS('GSTN-Diff Gross'!$D$7:$D$1006,BOOKS!E902,'GSTN-Diff Gross'!$U$7:$U$1006,"&lt;&gt;0")+COUNTIFS('GSTN-Diff Gross'!$D$7:$D$1006,BOOKS!E902,'GSTN-Diff Gross'!$V$7:$V$1006,"&lt;&gt;0"),BOOKS!M902,0)</f>
        <v>0</v>
      </c>
      <c r="Q902" s="94">
        <f>IFERROR(IF(B902="",0,SUMPRODUCT(('2A'!$D$6:$D$1005='GSTN-Bill Wise'!B902)*'2A'!$I$6:$I$1005)),0)</f>
        <v>0</v>
      </c>
      <c r="R902" s="95">
        <f>IFERROR(IF(B902="",0,SUMPRODUCT(('2A'!$D$6:$D$1005='GSTN-Bill Wise'!B902)*'2A'!$J$6:$J$1005)),0)</f>
        <v>0</v>
      </c>
      <c r="S902" s="95">
        <f>IFERROR(IF(B902="",0,SUMPRODUCT(('2A'!$D$6:$D$1005='GSTN-Bill Wise'!B902)*'2A'!$K$6:$K$1005)),0)</f>
        <v>0</v>
      </c>
      <c r="T902" s="95">
        <f>IFERROR(IF(B902="",0,SUMPRODUCT(('2A'!$D$6:$D$1005='GSTN-Bill Wise'!B902)*'2A'!$L$6:$L$1005)),0)</f>
        <v>0</v>
      </c>
      <c r="U902" s="95">
        <f>IFERROR(IF(B902="",0,SUMPRODUCT(('2A'!$D$6:$D$1005='GSTN-Bill Wise'!B902)*'2A'!$M$6:$M$1005)),0)</f>
        <v>0</v>
      </c>
      <c r="V902" s="111"/>
    </row>
    <row r="903" spans="1:22">
      <c r="A903" s="162">
        <f t="shared" si="100"/>
        <v>898</v>
      </c>
      <c r="B903" s="162" t="str">
        <f t="shared" ref="B903:B966" si="101">C903&amp;E903</f>
        <v/>
      </c>
      <c r="C903" s="162" t="str">
        <f>IF(COUNTIFS('GSTN-Diff Gross'!$D$7:$D$1006,BOOKS!E903,'GSTN-Diff Gross'!$R$7:$R$1006,"&lt;&gt;0")+COUNTIFS('GSTN-Diff Gross'!$D$7:$D$1006,BOOKS!E903,'GSTN-Diff Gross'!$S$7:$S$1006,"&lt;&gt;0")+COUNTIFS('GSTN-Diff Gross'!$D$7:$D$1006,BOOKS!E903,'GSTN-Diff Gross'!$T$7:$T$1006,"&lt;&gt;0")+COUNTIFS('GSTN-Diff Gross'!$D$7:$D$1006,BOOKS!E903,'GSTN-Diff Gross'!$U$7:$U$1006,"&lt;&gt;0")+COUNTIFS('GSTN-Diff Gross'!$D$7:$D$1006,BOOKS!E903,'GSTN-Diff Gross'!$V$7:$V$1006,"&lt;&gt;0"),BOOKS!E903,"")</f>
        <v/>
      </c>
      <c r="D903" s="44" t="str">
        <f>IF(COUNTIFS('GSTN-Diff Gross'!$D$7:$D$1006,BOOKS!E903,'GSTN-Diff Gross'!$R$7:$R$1006,"&lt;&gt;0")+COUNTIFS('GSTN-Diff Gross'!$D$7:$D$1006,BOOKS!E903,'GSTN-Diff Gross'!$S$7:$S$1006,"&lt;&gt;0")+COUNTIFS('GSTN-Diff Gross'!$D$7:$D$1006,BOOKS!E903,'GSTN-Diff Gross'!$T$7:$T$1006,"&lt;&gt;0")+COUNTIFS('GSTN-Diff Gross'!$D$7:$D$1006,BOOKS!E903,'GSTN-Diff Gross'!$U$7:$U$1006,"&lt;&gt;0")+COUNTIFS('GSTN-Diff Gross'!$D$7:$D$1006,BOOKS!E903,'GSTN-Diff Gross'!$V$7:$V$1006,"&lt;&gt;0"),BOOKS!F903,"")</f>
        <v/>
      </c>
      <c r="E903" s="67" t="str">
        <f>IF(COUNTIFS('GSTN-Diff Gross'!$D$7:$D$1006,BOOKS!E903,'GSTN-Diff Gross'!$R$7:$R$1006,"&lt;&gt;0")+COUNTIFS('GSTN-Diff Gross'!$D$7:$D$1006,BOOKS!E903,'GSTN-Diff Gross'!$S$7:$S$1006,"&lt;&gt;0")+COUNTIFS('GSTN-Diff Gross'!$D$7:$D$1006,BOOKS!E903,'GSTN-Diff Gross'!$T$7:$T$1006,"&lt;&gt;0")+COUNTIFS('GSTN-Diff Gross'!$D$7:$D$1006,BOOKS!E903,'GSTN-Diff Gross'!$U$7:$U$1006,"&lt;&gt;0")+COUNTIFS('GSTN-Diff Gross'!$D$7:$D$1006,BOOKS!E903,'GSTN-Diff Gross'!$V$7:$V$1006,"&lt;&gt;0"),BOOKS!G903,"")</f>
        <v/>
      </c>
      <c r="F903" s="89" t="str">
        <f>IF(COUNTIFS('GSTN-Diff Gross'!$D$7:$D$1006,BOOKS!E903,'GSTN-Diff Gross'!$R$7:$R$1006,"&lt;&gt;0")+COUNTIFS('GSTN-Diff Gross'!$D$7:$D$1006,BOOKS!E903,'GSTN-Diff Gross'!$S$7:$S$1006,"&lt;&gt;0")+COUNTIFS('GSTN-Diff Gross'!$D$7:$D$1006,BOOKS!E903,'GSTN-Diff Gross'!$T$7:$T$1006,"&lt;&gt;0")+COUNTIFS('GSTN-Diff Gross'!$D$7:$D$1006,BOOKS!E903,'GSTN-Diff Gross'!$U$7:$U$1006,"&lt;&gt;0")+COUNTIFS('GSTN-Diff Gross'!$D$7:$D$1006,BOOKS!E903,'GSTN-Diff Gross'!$V$7:$V$1006,"&lt;&gt;0"),BOOKS!H903,"")</f>
        <v/>
      </c>
      <c r="G903" s="96">
        <f t="shared" ref="G903:G966" si="102">L903-Q903</f>
        <v>0</v>
      </c>
      <c r="H903" s="96">
        <f t="shared" ref="H903:H966" si="103">M903-R903</f>
        <v>0</v>
      </c>
      <c r="I903" s="97">
        <f t="shared" ref="I903:I966" si="104">N903-S903</f>
        <v>0</v>
      </c>
      <c r="J903" s="98">
        <f t="shared" ref="J903:J966" si="105">O903-T903</f>
        <v>0</v>
      </c>
      <c r="K903" s="96">
        <f t="shared" ref="K903:K966" si="106">P903-U903</f>
        <v>0</v>
      </c>
      <c r="L903" s="93">
        <f>IF(COUNTIFS('GSTN-Diff Gross'!$D$7:$D$1006,BOOKS!E903,'GSTN-Diff Gross'!$R$7:$R$1006,"&lt;&gt;0")+COUNTIFS('GSTN-Diff Gross'!$D$7:$D$1006,BOOKS!E903,'GSTN-Diff Gross'!$S$7:$S$1006,"&lt;&gt;0")+COUNTIFS('GSTN-Diff Gross'!$D$7:$D$1006,BOOKS!E903,'GSTN-Diff Gross'!$T$7:$T$1006,"&lt;&gt;0")+COUNTIFS('GSTN-Diff Gross'!$D$7:$D$1006,BOOKS!E903,'GSTN-Diff Gross'!$U$7:$U$1006,"&lt;&gt;0")+COUNTIFS('GSTN-Diff Gross'!$D$7:$D$1006,BOOKS!E903,'GSTN-Diff Gross'!$V$7:$V$1006,"&lt;&gt;0"),BOOKS!I903,0)</f>
        <v>0</v>
      </c>
      <c r="M903" s="88">
        <f>IF(COUNTIFS('GSTN-Diff Gross'!$D$7:$D$1006,BOOKS!E903,'GSTN-Diff Gross'!$R$7:$R$1006,"&lt;&gt;0")+COUNTIFS('GSTN-Diff Gross'!$D$7:$D$1006,BOOKS!E903,'GSTN-Diff Gross'!$S$7:$S$1006,"&lt;&gt;0")+COUNTIFS('GSTN-Diff Gross'!$D$7:$D$1006,BOOKS!E903,'GSTN-Diff Gross'!$T$7:$T$1006,"&lt;&gt;0")+COUNTIFS('GSTN-Diff Gross'!$D$7:$D$1006,BOOKS!E903,'GSTN-Diff Gross'!$U$7:$U$1006,"&lt;&gt;0")+COUNTIFS('GSTN-Diff Gross'!$D$7:$D$1006,BOOKS!E903,'GSTN-Diff Gross'!$V$7:$V$1006,"&lt;&gt;0"),BOOKS!J903,0)</f>
        <v>0</v>
      </c>
      <c r="N903" s="88">
        <f>IF(COUNTIFS('GSTN-Diff Gross'!$D$7:$D$1006,BOOKS!E903,'GSTN-Diff Gross'!$R$7:$R$1006,"&lt;&gt;0")+COUNTIFS('GSTN-Diff Gross'!$D$7:$D$1006,BOOKS!E903,'GSTN-Diff Gross'!$S$7:$S$1006,"&lt;&gt;0")+COUNTIFS('GSTN-Diff Gross'!$D$7:$D$1006,BOOKS!E903,'GSTN-Diff Gross'!$T$7:$T$1006,"&lt;&gt;0")+COUNTIFS('GSTN-Diff Gross'!$D$7:$D$1006,BOOKS!E903,'GSTN-Diff Gross'!$U$7:$U$1006,"&lt;&gt;0")+COUNTIFS('GSTN-Diff Gross'!$D$7:$D$1006,BOOKS!E903,'GSTN-Diff Gross'!$V$7:$V$1006,"&lt;&gt;0"),BOOKS!K903,0)</f>
        <v>0</v>
      </c>
      <c r="O903" s="88">
        <f>IF(COUNTIFS('GSTN-Diff Gross'!$D$7:$D$1006,BOOKS!E903,'GSTN-Diff Gross'!$R$7:$R$1006,"&lt;&gt;0")+COUNTIFS('GSTN-Diff Gross'!$D$7:$D$1006,BOOKS!E903,'GSTN-Diff Gross'!$S$7:$S$1006,"&lt;&gt;0")+COUNTIFS('GSTN-Diff Gross'!$D$7:$D$1006,BOOKS!E903,'GSTN-Diff Gross'!$T$7:$T$1006,"&lt;&gt;0")+COUNTIFS('GSTN-Diff Gross'!$D$7:$D$1006,BOOKS!E903,'GSTN-Diff Gross'!$U$7:$U$1006,"&lt;&gt;0")+COUNTIFS('GSTN-Diff Gross'!$D$7:$D$1006,BOOKS!E903,'GSTN-Diff Gross'!$V$7:$V$1006,"&lt;&gt;0"),BOOKS!L903,0)</f>
        <v>0</v>
      </c>
      <c r="P903" s="88">
        <f>IF(COUNTIFS('GSTN-Diff Gross'!$D$7:$D$1006,BOOKS!E903,'GSTN-Diff Gross'!$R$7:$R$1006,"&lt;&gt;0")+COUNTIFS('GSTN-Diff Gross'!$D$7:$D$1006,BOOKS!E903,'GSTN-Diff Gross'!$S$7:$S$1006,"&lt;&gt;0")+COUNTIFS('GSTN-Diff Gross'!$D$7:$D$1006,BOOKS!E903,'GSTN-Diff Gross'!$T$7:$T$1006,"&lt;&gt;0")+COUNTIFS('GSTN-Diff Gross'!$D$7:$D$1006,BOOKS!E903,'GSTN-Diff Gross'!$U$7:$U$1006,"&lt;&gt;0")+COUNTIFS('GSTN-Diff Gross'!$D$7:$D$1006,BOOKS!E903,'GSTN-Diff Gross'!$V$7:$V$1006,"&lt;&gt;0"),BOOKS!M903,0)</f>
        <v>0</v>
      </c>
      <c r="Q903" s="84">
        <f>IFERROR(IF(B903="",0,SUMPRODUCT(('2A'!$D$6:$D$1005='GSTN-Bill Wise'!B903)*'2A'!$I$6:$I$1005)),0)</f>
        <v>0</v>
      </c>
      <c r="R903" s="44">
        <f>IFERROR(IF(B903="",0,SUMPRODUCT(('2A'!$D$6:$D$1005='GSTN-Bill Wise'!B903)*'2A'!$J$6:$J$1005)),0)</f>
        <v>0</v>
      </c>
      <c r="S903" s="44">
        <f>IFERROR(IF(B903="",0,SUMPRODUCT(('2A'!$D$6:$D$1005='GSTN-Bill Wise'!B903)*'2A'!$K$6:$K$1005)),0)</f>
        <v>0</v>
      </c>
      <c r="T903" s="44">
        <f>IFERROR(IF(B903="",0,SUMPRODUCT(('2A'!$D$6:$D$1005='GSTN-Bill Wise'!B903)*'2A'!$L$6:$L$1005)),0)</f>
        <v>0</v>
      </c>
      <c r="U903" s="44">
        <f>IFERROR(IF(B903="",0,SUMPRODUCT(('2A'!$D$6:$D$1005='GSTN-Bill Wise'!B903)*'2A'!$M$6:$M$1005)),0)</f>
        <v>0</v>
      </c>
      <c r="V903" s="111"/>
    </row>
    <row r="904" spans="1:22">
      <c r="A904" s="161">
        <f t="shared" ref="A904:A967" si="107">A903+1</f>
        <v>899</v>
      </c>
      <c r="B904" s="161" t="str">
        <f t="shared" si="101"/>
        <v/>
      </c>
      <c r="C904" s="161" t="str">
        <f>IF(COUNTIFS('GSTN-Diff Gross'!$D$7:$D$1006,BOOKS!E904,'GSTN-Diff Gross'!$R$7:$R$1006,"&lt;&gt;0")+COUNTIFS('GSTN-Diff Gross'!$D$7:$D$1006,BOOKS!E904,'GSTN-Diff Gross'!$S$7:$S$1006,"&lt;&gt;0")+COUNTIFS('GSTN-Diff Gross'!$D$7:$D$1006,BOOKS!E904,'GSTN-Diff Gross'!$T$7:$T$1006,"&lt;&gt;0")+COUNTIFS('GSTN-Diff Gross'!$D$7:$D$1006,BOOKS!E904,'GSTN-Diff Gross'!$U$7:$U$1006,"&lt;&gt;0")+COUNTIFS('GSTN-Diff Gross'!$D$7:$D$1006,BOOKS!E904,'GSTN-Diff Gross'!$V$7:$V$1006,"&lt;&gt;0"),BOOKS!E904,"")</f>
        <v/>
      </c>
      <c r="D904" s="41" t="str">
        <f>IF(COUNTIFS('GSTN-Diff Gross'!$D$7:$D$1006,BOOKS!E904,'GSTN-Diff Gross'!$R$7:$R$1006,"&lt;&gt;0")+COUNTIFS('GSTN-Diff Gross'!$D$7:$D$1006,BOOKS!E904,'GSTN-Diff Gross'!$S$7:$S$1006,"&lt;&gt;0")+COUNTIFS('GSTN-Diff Gross'!$D$7:$D$1006,BOOKS!E904,'GSTN-Diff Gross'!$T$7:$T$1006,"&lt;&gt;0")+COUNTIFS('GSTN-Diff Gross'!$D$7:$D$1006,BOOKS!E904,'GSTN-Diff Gross'!$U$7:$U$1006,"&lt;&gt;0")+COUNTIFS('GSTN-Diff Gross'!$D$7:$D$1006,BOOKS!E904,'GSTN-Diff Gross'!$V$7:$V$1006,"&lt;&gt;0"),BOOKS!F904,"")</f>
        <v/>
      </c>
      <c r="E904" s="68" t="str">
        <f>IF(COUNTIFS('GSTN-Diff Gross'!$D$7:$D$1006,BOOKS!E904,'GSTN-Diff Gross'!$R$7:$R$1006,"&lt;&gt;0")+COUNTIFS('GSTN-Diff Gross'!$D$7:$D$1006,BOOKS!E904,'GSTN-Diff Gross'!$S$7:$S$1006,"&lt;&gt;0")+COUNTIFS('GSTN-Diff Gross'!$D$7:$D$1006,BOOKS!E904,'GSTN-Diff Gross'!$T$7:$T$1006,"&lt;&gt;0")+COUNTIFS('GSTN-Diff Gross'!$D$7:$D$1006,BOOKS!E904,'GSTN-Diff Gross'!$U$7:$U$1006,"&lt;&gt;0")+COUNTIFS('GSTN-Diff Gross'!$D$7:$D$1006,BOOKS!E904,'GSTN-Diff Gross'!$V$7:$V$1006,"&lt;&gt;0"),BOOKS!G904,"")</f>
        <v/>
      </c>
      <c r="F904" s="90" t="str">
        <f>IF(COUNTIFS('GSTN-Diff Gross'!$D$7:$D$1006,BOOKS!E904,'GSTN-Diff Gross'!$R$7:$R$1006,"&lt;&gt;0")+COUNTIFS('GSTN-Diff Gross'!$D$7:$D$1006,BOOKS!E904,'GSTN-Diff Gross'!$S$7:$S$1006,"&lt;&gt;0")+COUNTIFS('GSTN-Diff Gross'!$D$7:$D$1006,BOOKS!E904,'GSTN-Diff Gross'!$T$7:$T$1006,"&lt;&gt;0")+COUNTIFS('GSTN-Diff Gross'!$D$7:$D$1006,BOOKS!E904,'GSTN-Diff Gross'!$U$7:$U$1006,"&lt;&gt;0")+COUNTIFS('GSTN-Diff Gross'!$D$7:$D$1006,BOOKS!E904,'GSTN-Diff Gross'!$V$7:$V$1006,"&lt;&gt;0"),BOOKS!H904,"")</f>
        <v/>
      </c>
      <c r="G904" s="167">
        <f t="shared" si="102"/>
        <v>0</v>
      </c>
      <c r="H904" s="167">
        <f t="shared" si="103"/>
        <v>0</v>
      </c>
      <c r="I904" s="167">
        <f t="shared" si="104"/>
        <v>0</v>
      </c>
      <c r="J904" s="167">
        <f t="shared" si="105"/>
        <v>0</v>
      </c>
      <c r="K904" s="167">
        <f t="shared" si="106"/>
        <v>0</v>
      </c>
      <c r="L904" s="99">
        <f>IF(COUNTIFS('GSTN-Diff Gross'!$D$7:$D$1006,BOOKS!E904,'GSTN-Diff Gross'!$R$7:$R$1006,"&lt;&gt;0")+COUNTIFS('GSTN-Diff Gross'!$D$7:$D$1006,BOOKS!E904,'GSTN-Diff Gross'!$S$7:$S$1006,"&lt;&gt;0")+COUNTIFS('GSTN-Diff Gross'!$D$7:$D$1006,BOOKS!E904,'GSTN-Diff Gross'!$T$7:$T$1006,"&lt;&gt;0")+COUNTIFS('GSTN-Diff Gross'!$D$7:$D$1006,BOOKS!E904,'GSTN-Diff Gross'!$U$7:$U$1006,"&lt;&gt;0")+COUNTIFS('GSTN-Diff Gross'!$D$7:$D$1006,BOOKS!E904,'GSTN-Diff Gross'!$V$7:$V$1006,"&lt;&gt;0"),BOOKS!I904,0)</f>
        <v>0</v>
      </c>
      <c r="M904" s="100">
        <f>IF(COUNTIFS('GSTN-Diff Gross'!$D$7:$D$1006,BOOKS!E904,'GSTN-Diff Gross'!$R$7:$R$1006,"&lt;&gt;0")+COUNTIFS('GSTN-Diff Gross'!$D$7:$D$1006,BOOKS!E904,'GSTN-Diff Gross'!$S$7:$S$1006,"&lt;&gt;0")+COUNTIFS('GSTN-Diff Gross'!$D$7:$D$1006,BOOKS!E904,'GSTN-Diff Gross'!$T$7:$T$1006,"&lt;&gt;0")+COUNTIFS('GSTN-Diff Gross'!$D$7:$D$1006,BOOKS!E904,'GSTN-Diff Gross'!$U$7:$U$1006,"&lt;&gt;0")+COUNTIFS('GSTN-Diff Gross'!$D$7:$D$1006,BOOKS!E904,'GSTN-Diff Gross'!$V$7:$V$1006,"&lt;&gt;0"),BOOKS!J904,0)</f>
        <v>0</v>
      </c>
      <c r="N904" s="100">
        <f>IF(COUNTIFS('GSTN-Diff Gross'!$D$7:$D$1006,BOOKS!E904,'GSTN-Diff Gross'!$R$7:$R$1006,"&lt;&gt;0")+COUNTIFS('GSTN-Diff Gross'!$D$7:$D$1006,BOOKS!E904,'GSTN-Diff Gross'!$S$7:$S$1006,"&lt;&gt;0")+COUNTIFS('GSTN-Diff Gross'!$D$7:$D$1006,BOOKS!E904,'GSTN-Diff Gross'!$T$7:$T$1006,"&lt;&gt;0")+COUNTIFS('GSTN-Diff Gross'!$D$7:$D$1006,BOOKS!E904,'GSTN-Diff Gross'!$U$7:$U$1006,"&lt;&gt;0")+COUNTIFS('GSTN-Diff Gross'!$D$7:$D$1006,BOOKS!E904,'GSTN-Diff Gross'!$V$7:$V$1006,"&lt;&gt;0"),BOOKS!K904,0)</f>
        <v>0</v>
      </c>
      <c r="O904" s="100">
        <f>IF(COUNTIFS('GSTN-Diff Gross'!$D$7:$D$1006,BOOKS!E904,'GSTN-Diff Gross'!$R$7:$R$1006,"&lt;&gt;0")+COUNTIFS('GSTN-Diff Gross'!$D$7:$D$1006,BOOKS!E904,'GSTN-Diff Gross'!$S$7:$S$1006,"&lt;&gt;0")+COUNTIFS('GSTN-Diff Gross'!$D$7:$D$1006,BOOKS!E904,'GSTN-Diff Gross'!$T$7:$T$1006,"&lt;&gt;0")+COUNTIFS('GSTN-Diff Gross'!$D$7:$D$1006,BOOKS!E904,'GSTN-Diff Gross'!$U$7:$U$1006,"&lt;&gt;0")+COUNTIFS('GSTN-Diff Gross'!$D$7:$D$1006,BOOKS!E904,'GSTN-Diff Gross'!$V$7:$V$1006,"&lt;&gt;0"),BOOKS!L904,0)</f>
        <v>0</v>
      </c>
      <c r="P904" s="100">
        <f>IF(COUNTIFS('GSTN-Diff Gross'!$D$7:$D$1006,BOOKS!E904,'GSTN-Diff Gross'!$R$7:$R$1006,"&lt;&gt;0")+COUNTIFS('GSTN-Diff Gross'!$D$7:$D$1006,BOOKS!E904,'GSTN-Diff Gross'!$S$7:$S$1006,"&lt;&gt;0")+COUNTIFS('GSTN-Diff Gross'!$D$7:$D$1006,BOOKS!E904,'GSTN-Diff Gross'!$T$7:$T$1006,"&lt;&gt;0")+COUNTIFS('GSTN-Diff Gross'!$D$7:$D$1006,BOOKS!E904,'GSTN-Diff Gross'!$U$7:$U$1006,"&lt;&gt;0")+COUNTIFS('GSTN-Diff Gross'!$D$7:$D$1006,BOOKS!E904,'GSTN-Diff Gross'!$V$7:$V$1006,"&lt;&gt;0"),BOOKS!M904,0)</f>
        <v>0</v>
      </c>
      <c r="Q904" s="94">
        <f>IFERROR(IF(B904="",0,SUMPRODUCT(('2A'!$D$6:$D$1005='GSTN-Bill Wise'!B904)*'2A'!$I$6:$I$1005)),0)</f>
        <v>0</v>
      </c>
      <c r="R904" s="95">
        <f>IFERROR(IF(B904="",0,SUMPRODUCT(('2A'!$D$6:$D$1005='GSTN-Bill Wise'!B904)*'2A'!$J$6:$J$1005)),0)</f>
        <v>0</v>
      </c>
      <c r="S904" s="95">
        <f>IFERROR(IF(B904="",0,SUMPRODUCT(('2A'!$D$6:$D$1005='GSTN-Bill Wise'!B904)*'2A'!$K$6:$K$1005)),0)</f>
        <v>0</v>
      </c>
      <c r="T904" s="95">
        <f>IFERROR(IF(B904="",0,SUMPRODUCT(('2A'!$D$6:$D$1005='GSTN-Bill Wise'!B904)*'2A'!$L$6:$L$1005)),0)</f>
        <v>0</v>
      </c>
      <c r="U904" s="95">
        <f>IFERROR(IF(B904="",0,SUMPRODUCT(('2A'!$D$6:$D$1005='GSTN-Bill Wise'!B904)*'2A'!$M$6:$M$1005)),0)</f>
        <v>0</v>
      </c>
      <c r="V904" s="111"/>
    </row>
    <row r="905" spans="1:22">
      <c r="A905" s="162">
        <f t="shared" si="107"/>
        <v>900</v>
      </c>
      <c r="B905" s="162" t="str">
        <f t="shared" si="101"/>
        <v/>
      </c>
      <c r="C905" s="162" t="str">
        <f>IF(COUNTIFS('GSTN-Diff Gross'!$D$7:$D$1006,BOOKS!E905,'GSTN-Diff Gross'!$R$7:$R$1006,"&lt;&gt;0")+COUNTIFS('GSTN-Diff Gross'!$D$7:$D$1006,BOOKS!E905,'GSTN-Diff Gross'!$S$7:$S$1006,"&lt;&gt;0")+COUNTIFS('GSTN-Diff Gross'!$D$7:$D$1006,BOOKS!E905,'GSTN-Diff Gross'!$T$7:$T$1006,"&lt;&gt;0")+COUNTIFS('GSTN-Diff Gross'!$D$7:$D$1006,BOOKS!E905,'GSTN-Diff Gross'!$U$7:$U$1006,"&lt;&gt;0")+COUNTIFS('GSTN-Diff Gross'!$D$7:$D$1006,BOOKS!E905,'GSTN-Diff Gross'!$V$7:$V$1006,"&lt;&gt;0"),BOOKS!E905,"")</f>
        <v/>
      </c>
      <c r="D905" s="44" t="str">
        <f>IF(COUNTIFS('GSTN-Diff Gross'!$D$7:$D$1006,BOOKS!E905,'GSTN-Diff Gross'!$R$7:$R$1006,"&lt;&gt;0")+COUNTIFS('GSTN-Diff Gross'!$D$7:$D$1006,BOOKS!E905,'GSTN-Diff Gross'!$S$7:$S$1006,"&lt;&gt;0")+COUNTIFS('GSTN-Diff Gross'!$D$7:$D$1006,BOOKS!E905,'GSTN-Diff Gross'!$T$7:$T$1006,"&lt;&gt;0")+COUNTIFS('GSTN-Diff Gross'!$D$7:$D$1006,BOOKS!E905,'GSTN-Diff Gross'!$U$7:$U$1006,"&lt;&gt;0")+COUNTIFS('GSTN-Diff Gross'!$D$7:$D$1006,BOOKS!E905,'GSTN-Diff Gross'!$V$7:$V$1006,"&lt;&gt;0"),BOOKS!F905,"")</f>
        <v/>
      </c>
      <c r="E905" s="67" t="str">
        <f>IF(COUNTIFS('GSTN-Diff Gross'!$D$7:$D$1006,BOOKS!E905,'GSTN-Diff Gross'!$R$7:$R$1006,"&lt;&gt;0")+COUNTIFS('GSTN-Diff Gross'!$D$7:$D$1006,BOOKS!E905,'GSTN-Diff Gross'!$S$7:$S$1006,"&lt;&gt;0")+COUNTIFS('GSTN-Diff Gross'!$D$7:$D$1006,BOOKS!E905,'GSTN-Diff Gross'!$T$7:$T$1006,"&lt;&gt;0")+COUNTIFS('GSTN-Diff Gross'!$D$7:$D$1006,BOOKS!E905,'GSTN-Diff Gross'!$U$7:$U$1006,"&lt;&gt;0")+COUNTIFS('GSTN-Diff Gross'!$D$7:$D$1006,BOOKS!E905,'GSTN-Diff Gross'!$V$7:$V$1006,"&lt;&gt;0"),BOOKS!G905,"")</f>
        <v/>
      </c>
      <c r="F905" s="89" t="str">
        <f>IF(COUNTIFS('GSTN-Diff Gross'!$D$7:$D$1006,BOOKS!E905,'GSTN-Diff Gross'!$R$7:$R$1006,"&lt;&gt;0")+COUNTIFS('GSTN-Diff Gross'!$D$7:$D$1006,BOOKS!E905,'GSTN-Diff Gross'!$S$7:$S$1006,"&lt;&gt;0")+COUNTIFS('GSTN-Diff Gross'!$D$7:$D$1006,BOOKS!E905,'GSTN-Diff Gross'!$T$7:$T$1006,"&lt;&gt;0")+COUNTIFS('GSTN-Diff Gross'!$D$7:$D$1006,BOOKS!E905,'GSTN-Diff Gross'!$U$7:$U$1006,"&lt;&gt;0")+COUNTIFS('GSTN-Diff Gross'!$D$7:$D$1006,BOOKS!E905,'GSTN-Diff Gross'!$V$7:$V$1006,"&lt;&gt;0"),BOOKS!H905,"")</f>
        <v/>
      </c>
      <c r="G905" s="96">
        <f t="shared" si="102"/>
        <v>0</v>
      </c>
      <c r="H905" s="96">
        <f t="shared" si="103"/>
        <v>0</v>
      </c>
      <c r="I905" s="97">
        <f t="shared" si="104"/>
        <v>0</v>
      </c>
      <c r="J905" s="98">
        <f t="shared" si="105"/>
        <v>0</v>
      </c>
      <c r="K905" s="96">
        <f t="shared" si="106"/>
        <v>0</v>
      </c>
      <c r="L905" s="93">
        <f>IF(COUNTIFS('GSTN-Diff Gross'!$D$7:$D$1006,BOOKS!E905,'GSTN-Diff Gross'!$R$7:$R$1006,"&lt;&gt;0")+COUNTIFS('GSTN-Diff Gross'!$D$7:$D$1006,BOOKS!E905,'GSTN-Diff Gross'!$S$7:$S$1006,"&lt;&gt;0")+COUNTIFS('GSTN-Diff Gross'!$D$7:$D$1006,BOOKS!E905,'GSTN-Diff Gross'!$T$7:$T$1006,"&lt;&gt;0")+COUNTIFS('GSTN-Diff Gross'!$D$7:$D$1006,BOOKS!E905,'GSTN-Diff Gross'!$U$7:$U$1006,"&lt;&gt;0")+COUNTIFS('GSTN-Diff Gross'!$D$7:$D$1006,BOOKS!E905,'GSTN-Diff Gross'!$V$7:$V$1006,"&lt;&gt;0"),BOOKS!I905,0)</f>
        <v>0</v>
      </c>
      <c r="M905" s="88">
        <f>IF(COUNTIFS('GSTN-Diff Gross'!$D$7:$D$1006,BOOKS!E905,'GSTN-Diff Gross'!$R$7:$R$1006,"&lt;&gt;0")+COUNTIFS('GSTN-Diff Gross'!$D$7:$D$1006,BOOKS!E905,'GSTN-Diff Gross'!$S$7:$S$1006,"&lt;&gt;0")+COUNTIFS('GSTN-Diff Gross'!$D$7:$D$1006,BOOKS!E905,'GSTN-Diff Gross'!$T$7:$T$1006,"&lt;&gt;0")+COUNTIFS('GSTN-Diff Gross'!$D$7:$D$1006,BOOKS!E905,'GSTN-Diff Gross'!$U$7:$U$1006,"&lt;&gt;0")+COUNTIFS('GSTN-Diff Gross'!$D$7:$D$1006,BOOKS!E905,'GSTN-Diff Gross'!$V$7:$V$1006,"&lt;&gt;0"),BOOKS!J905,0)</f>
        <v>0</v>
      </c>
      <c r="N905" s="88">
        <f>IF(COUNTIFS('GSTN-Diff Gross'!$D$7:$D$1006,BOOKS!E905,'GSTN-Diff Gross'!$R$7:$R$1006,"&lt;&gt;0")+COUNTIFS('GSTN-Diff Gross'!$D$7:$D$1006,BOOKS!E905,'GSTN-Diff Gross'!$S$7:$S$1006,"&lt;&gt;0")+COUNTIFS('GSTN-Diff Gross'!$D$7:$D$1006,BOOKS!E905,'GSTN-Diff Gross'!$T$7:$T$1006,"&lt;&gt;0")+COUNTIFS('GSTN-Diff Gross'!$D$7:$D$1006,BOOKS!E905,'GSTN-Diff Gross'!$U$7:$U$1006,"&lt;&gt;0")+COUNTIFS('GSTN-Diff Gross'!$D$7:$D$1006,BOOKS!E905,'GSTN-Diff Gross'!$V$7:$V$1006,"&lt;&gt;0"),BOOKS!K905,0)</f>
        <v>0</v>
      </c>
      <c r="O905" s="88">
        <f>IF(COUNTIFS('GSTN-Diff Gross'!$D$7:$D$1006,BOOKS!E905,'GSTN-Diff Gross'!$R$7:$R$1006,"&lt;&gt;0")+COUNTIFS('GSTN-Diff Gross'!$D$7:$D$1006,BOOKS!E905,'GSTN-Diff Gross'!$S$7:$S$1006,"&lt;&gt;0")+COUNTIFS('GSTN-Diff Gross'!$D$7:$D$1006,BOOKS!E905,'GSTN-Diff Gross'!$T$7:$T$1006,"&lt;&gt;0")+COUNTIFS('GSTN-Diff Gross'!$D$7:$D$1006,BOOKS!E905,'GSTN-Diff Gross'!$U$7:$U$1006,"&lt;&gt;0")+COUNTIFS('GSTN-Diff Gross'!$D$7:$D$1006,BOOKS!E905,'GSTN-Diff Gross'!$V$7:$V$1006,"&lt;&gt;0"),BOOKS!L905,0)</f>
        <v>0</v>
      </c>
      <c r="P905" s="88">
        <f>IF(COUNTIFS('GSTN-Diff Gross'!$D$7:$D$1006,BOOKS!E905,'GSTN-Diff Gross'!$R$7:$R$1006,"&lt;&gt;0")+COUNTIFS('GSTN-Diff Gross'!$D$7:$D$1006,BOOKS!E905,'GSTN-Diff Gross'!$S$7:$S$1006,"&lt;&gt;0")+COUNTIFS('GSTN-Diff Gross'!$D$7:$D$1006,BOOKS!E905,'GSTN-Diff Gross'!$T$7:$T$1006,"&lt;&gt;0")+COUNTIFS('GSTN-Diff Gross'!$D$7:$D$1006,BOOKS!E905,'GSTN-Diff Gross'!$U$7:$U$1006,"&lt;&gt;0")+COUNTIFS('GSTN-Diff Gross'!$D$7:$D$1006,BOOKS!E905,'GSTN-Diff Gross'!$V$7:$V$1006,"&lt;&gt;0"),BOOKS!M905,0)</f>
        <v>0</v>
      </c>
      <c r="Q905" s="84">
        <f>IFERROR(IF(B905="",0,SUMPRODUCT(('2A'!$D$6:$D$1005='GSTN-Bill Wise'!B905)*'2A'!$I$6:$I$1005)),0)</f>
        <v>0</v>
      </c>
      <c r="R905" s="44">
        <f>IFERROR(IF(B905="",0,SUMPRODUCT(('2A'!$D$6:$D$1005='GSTN-Bill Wise'!B905)*'2A'!$J$6:$J$1005)),0)</f>
        <v>0</v>
      </c>
      <c r="S905" s="44">
        <f>IFERROR(IF(B905="",0,SUMPRODUCT(('2A'!$D$6:$D$1005='GSTN-Bill Wise'!B905)*'2A'!$K$6:$K$1005)),0)</f>
        <v>0</v>
      </c>
      <c r="T905" s="44">
        <f>IFERROR(IF(B905="",0,SUMPRODUCT(('2A'!$D$6:$D$1005='GSTN-Bill Wise'!B905)*'2A'!$L$6:$L$1005)),0)</f>
        <v>0</v>
      </c>
      <c r="U905" s="44">
        <f>IFERROR(IF(B905="",0,SUMPRODUCT(('2A'!$D$6:$D$1005='GSTN-Bill Wise'!B905)*'2A'!$M$6:$M$1005)),0)</f>
        <v>0</v>
      </c>
      <c r="V905" s="111"/>
    </row>
    <row r="906" spans="1:22">
      <c r="A906" s="161">
        <f t="shared" si="107"/>
        <v>901</v>
      </c>
      <c r="B906" s="161" t="str">
        <f t="shared" si="101"/>
        <v/>
      </c>
      <c r="C906" s="161" t="str">
        <f>IF(COUNTIFS('GSTN-Diff Gross'!$D$7:$D$1006,BOOKS!E906,'GSTN-Diff Gross'!$R$7:$R$1006,"&lt;&gt;0")+COUNTIFS('GSTN-Diff Gross'!$D$7:$D$1006,BOOKS!E906,'GSTN-Diff Gross'!$S$7:$S$1006,"&lt;&gt;0")+COUNTIFS('GSTN-Diff Gross'!$D$7:$D$1006,BOOKS!E906,'GSTN-Diff Gross'!$T$7:$T$1006,"&lt;&gt;0")+COUNTIFS('GSTN-Diff Gross'!$D$7:$D$1006,BOOKS!E906,'GSTN-Diff Gross'!$U$7:$U$1006,"&lt;&gt;0")+COUNTIFS('GSTN-Diff Gross'!$D$7:$D$1006,BOOKS!E906,'GSTN-Diff Gross'!$V$7:$V$1006,"&lt;&gt;0"),BOOKS!E906,"")</f>
        <v/>
      </c>
      <c r="D906" s="41" t="str">
        <f>IF(COUNTIFS('GSTN-Diff Gross'!$D$7:$D$1006,BOOKS!E906,'GSTN-Diff Gross'!$R$7:$R$1006,"&lt;&gt;0")+COUNTIFS('GSTN-Diff Gross'!$D$7:$D$1006,BOOKS!E906,'GSTN-Diff Gross'!$S$7:$S$1006,"&lt;&gt;0")+COUNTIFS('GSTN-Diff Gross'!$D$7:$D$1006,BOOKS!E906,'GSTN-Diff Gross'!$T$7:$T$1006,"&lt;&gt;0")+COUNTIFS('GSTN-Diff Gross'!$D$7:$D$1006,BOOKS!E906,'GSTN-Diff Gross'!$U$7:$U$1006,"&lt;&gt;0")+COUNTIFS('GSTN-Diff Gross'!$D$7:$D$1006,BOOKS!E906,'GSTN-Diff Gross'!$V$7:$V$1006,"&lt;&gt;0"),BOOKS!F906,"")</f>
        <v/>
      </c>
      <c r="E906" s="68" t="str">
        <f>IF(COUNTIFS('GSTN-Diff Gross'!$D$7:$D$1006,BOOKS!E906,'GSTN-Diff Gross'!$R$7:$R$1006,"&lt;&gt;0")+COUNTIFS('GSTN-Diff Gross'!$D$7:$D$1006,BOOKS!E906,'GSTN-Diff Gross'!$S$7:$S$1006,"&lt;&gt;0")+COUNTIFS('GSTN-Diff Gross'!$D$7:$D$1006,BOOKS!E906,'GSTN-Diff Gross'!$T$7:$T$1006,"&lt;&gt;0")+COUNTIFS('GSTN-Diff Gross'!$D$7:$D$1006,BOOKS!E906,'GSTN-Diff Gross'!$U$7:$U$1006,"&lt;&gt;0")+COUNTIFS('GSTN-Diff Gross'!$D$7:$D$1006,BOOKS!E906,'GSTN-Diff Gross'!$V$7:$V$1006,"&lt;&gt;0"),BOOKS!G906,"")</f>
        <v/>
      </c>
      <c r="F906" s="90" t="str">
        <f>IF(COUNTIFS('GSTN-Diff Gross'!$D$7:$D$1006,BOOKS!E906,'GSTN-Diff Gross'!$R$7:$R$1006,"&lt;&gt;0")+COUNTIFS('GSTN-Diff Gross'!$D$7:$D$1006,BOOKS!E906,'GSTN-Diff Gross'!$S$7:$S$1006,"&lt;&gt;0")+COUNTIFS('GSTN-Diff Gross'!$D$7:$D$1006,BOOKS!E906,'GSTN-Diff Gross'!$T$7:$T$1006,"&lt;&gt;0")+COUNTIFS('GSTN-Diff Gross'!$D$7:$D$1006,BOOKS!E906,'GSTN-Diff Gross'!$U$7:$U$1006,"&lt;&gt;0")+COUNTIFS('GSTN-Diff Gross'!$D$7:$D$1006,BOOKS!E906,'GSTN-Diff Gross'!$V$7:$V$1006,"&lt;&gt;0"),BOOKS!H906,"")</f>
        <v/>
      </c>
      <c r="G906" s="167">
        <f t="shared" si="102"/>
        <v>0</v>
      </c>
      <c r="H906" s="167">
        <f t="shared" si="103"/>
        <v>0</v>
      </c>
      <c r="I906" s="167">
        <f t="shared" si="104"/>
        <v>0</v>
      </c>
      <c r="J906" s="167">
        <f t="shared" si="105"/>
        <v>0</v>
      </c>
      <c r="K906" s="167">
        <f t="shared" si="106"/>
        <v>0</v>
      </c>
      <c r="L906" s="99">
        <f>IF(COUNTIFS('GSTN-Diff Gross'!$D$7:$D$1006,BOOKS!E906,'GSTN-Diff Gross'!$R$7:$R$1006,"&lt;&gt;0")+COUNTIFS('GSTN-Diff Gross'!$D$7:$D$1006,BOOKS!E906,'GSTN-Diff Gross'!$S$7:$S$1006,"&lt;&gt;0")+COUNTIFS('GSTN-Diff Gross'!$D$7:$D$1006,BOOKS!E906,'GSTN-Diff Gross'!$T$7:$T$1006,"&lt;&gt;0")+COUNTIFS('GSTN-Diff Gross'!$D$7:$D$1006,BOOKS!E906,'GSTN-Diff Gross'!$U$7:$U$1006,"&lt;&gt;0")+COUNTIFS('GSTN-Diff Gross'!$D$7:$D$1006,BOOKS!E906,'GSTN-Diff Gross'!$V$7:$V$1006,"&lt;&gt;0"),BOOKS!I906,0)</f>
        <v>0</v>
      </c>
      <c r="M906" s="100">
        <f>IF(COUNTIFS('GSTN-Diff Gross'!$D$7:$D$1006,BOOKS!E906,'GSTN-Diff Gross'!$R$7:$R$1006,"&lt;&gt;0")+COUNTIFS('GSTN-Diff Gross'!$D$7:$D$1006,BOOKS!E906,'GSTN-Diff Gross'!$S$7:$S$1006,"&lt;&gt;0")+COUNTIFS('GSTN-Diff Gross'!$D$7:$D$1006,BOOKS!E906,'GSTN-Diff Gross'!$T$7:$T$1006,"&lt;&gt;0")+COUNTIFS('GSTN-Diff Gross'!$D$7:$D$1006,BOOKS!E906,'GSTN-Diff Gross'!$U$7:$U$1006,"&lt;&gt;0")+COUNTIFS('GSTN-Diff Gross'!$D$7:$D$1006,BOOKS!E906,'GSTN-Diff Gross'!$V$7:$V$1006,"&lt;&gt;0"),BOOKS!J906,0)</f>
        <v>0</v>
      </c>
      <c r="N906" s="100">
        <f>IF(COUNTIFS('GSTN-Diff Gross'!$D$7:$D$1006,BOOKS!E906,'GSTN-Diff Gross'!$R$7:$R$1006,"&lt;&gt;0")+COUNTIFS('GSTN-Diff Gross'!$D$7:$D$1006,BOOKS!E906,'GSTN-Diff Gross'!$S$7:$S$1006,"&lt;&gt;0")+COUNTIFS('GSTN-Diff Gross'!$D$7:$D$1006,BOOKS!E906,'GSTN-Diff Gross'!$T$7:$T$1006,"&lt;&gt;0")+COUNTIFS('GSTN-Diff Gross'!$D$7:$D$1006,BOOKS!E906,'GSTN-Diff Gross'!$U$7:$U$1006,"&lt;&gt;0")+COUNTIFS('GSTN-Diff Gross'!$D$7:$D$1006,BOOKS!E906,'GSTN-Diff Gross'!$V$7:$V$1006,"&lt;&gt;0"),BOOKS!K906,0)</f>
        <v>0</v>
      </c>
      <c r="O906" s="100">
        <f>IF(COUNTIFS('GSTN-Diff Gross'!$D$7:$D$1006,BOOKS!E906,'GSTN-Diff Gross'!$R$7:$R$1006,"&lt;&gt;0")+COUNTIFS('GSTN-Diff Gross'!$D$7:$D$1006,BOOKS!E906,'GSTN-Diff Gross'!$S$7:$S$1006,"&lt;&gt;0")+COUNTIFS('GSTN-Diff Gross'!$D$7:$D$1006,BOOKS!E906,'GSTN-Diff Gross'!$T$7:$T$1006,"&lt;&gt;0")+COUNTIFS('GSTN-Diff Gross'!$D$7:$D$1006,BOOKS!E906,'GSTN-Diff Gross'!$U$7:$U$1006,"&lt;&gt;0")+COUNTIFS('GSTN-Diff Gross'!$D$7:$D$1006,BOOKS!E906,'GSTN-Diff Gross'!$V$7:$V$1006,"&lt;&gt;0"),BOOKS!L906,0)</f>
        <v>0</v>
      </c>
      <c r="P906" s="100">
        <f>IF(COUNTIFS('GSTN-Diff Gross'!$D$7:$D$1006,BOOKS!E906,'GSTN-Diff Gross'!$R$7:$R$1006,"&lt;&gt;0")+COUNTIFS('GSTN-Diff Gross'!$D$7:$D$1006,BOOKS!E906,'GSTN-Diff Gross'!$S$7:$S$1006,"&lt;&gt;0")+COUNTIFS('GSTN-Diff Gross'!$D$7:$D$1006,BOOKS!E906,'GSTN-Diff Gross'!$T$7:$T$1006,"&lt;&gt;0")+COUNTIFS('GSTN-Diff Gross'!$D$7:$D$1006,BOOKS!E906,'GSTN-Diff Gross'!$U$7:$U$1006,"&lt;&gt;0")+COUNTIFS('GSTN-Diff Gross'!$D$7:$D$1006,BOOKS!E906,'GSTN-Diff Gross'!$V$7:$V$1006,"&lt;&gt;0"),BOOKS!M906,0)</f>
        <v>0</v>
      </c>
      <c r="Q906" s="94">
        <f>IFERROR(IF(B906="",0,SUMPRODUCT(('2A'!$D$6:$D$1005='GSTN-Bill Wise'!B906)*'2A'!$I$6:$I$1005)),0)</f>
        <v>0</v>
      </c>
      <c r="R906" s="95">
        <f>IFERROR(IF(B906="",0,SUMPRODUCT(('2A'!$D$6:$D$1005='GSTN-Bill Wise'!B906)*'2A'!$J$6:$J$1005)),0)</f>
        <v>0</v>
      </c>
      <c r="S906" s="95">
        <f>IFERROR(IF(B906="",0,SUMPRODUCT(('2A'!$D$6:$D$1005='GSTN-Bill Wise'!B906)*'2A'!$K$6:$K$1005)),0)</f>
        <v>0</v>
      </c>
      <c r="T906" s="95">
        <f>IFERROR(IF(B906="",0,SUMPRODUCT(('2A'!$D$6:$D$1005='GSTN-Bill Wise'!B906)*'2A'!$L$6:$L$1005)),0)</f>
        <v>0</v>
      </c>
      <c r="U906" s="95">
        <f>IFERROR(IF(B906="",0,SUMPRODUCT(('2A'!$D$6:$D$1005='GSTN-Bill Wise'!B906)*'2A'!$M$6:$M$1005)),0)</f>
        <v>0</v>
      </c>
      <c r="V906" s="111"/>
    </row>
    <row r="907" spans="1:22">
      <c r="A907" s="162">
        <f t="shared" si="107"/>
        <v>902</v>
      </c>
      <c r="B907" s="162" t="str">
        <f t="shared" si="101"/>
        <v/>
      </c>
      <c r="C907" s="162" t="str">
        <f>IF(COUNTIFS('GSTN-Diff Gross'!$D$7:$D$1006,BOOKS!E907,'GSTN-Diff Gross'!$R$7:$R$1006,"&lt;&gt;0")+COUNTIFS('GSTN-Diff Gross'!$D$7:$D$1006,BOOKS!E907,'GSTN-Diff Gross'!$S$7:$S$1006,"&lt;&gt;0")+COUNTIFS('GSTN-Diff Gross'!$D$7:$D$1006,BOOKS!E907,'GSTN-Diff Gross'!$T$7:$T$1006,"&lt;&gt;0")+COUNTIFS('GSTN-Diff Gross'!$D$7:$D$1006,BOOKS!E907,'GSTN-Diff Gross'!$U$7:$U$1006,"&lt;&gt;0")+COUNTIFS('GSTN-Diff Gross'!$D$7:$D$1006,BOOKS!E907,'GSTN-Diff Gross'!$V$7:$V$1006,"&lt;&gt;0"),BOOKS!E907,"")</f>
        <v/>
      </c>
      <c r="D907" s="44" t="str">
        <f>IF(COUNTIFS('GSTN-Diff Gross'!$D$7:$D$1006,BOOKS!E907,'GSTN-Diff Gross'!$R$7:$R$1006,"&lt;&gt;0")+COUNTIFS('GSTN-Diff Gross'!$D$7:$D$1006,BOOKS!E907,'GSTN-Diff Gross'!$S$7:$S$1006,"&lt;&gt;0")+COUNTIFS('GSTN-Diff Gross'!$D$7:$D$1006,BOOKS!E907,'GSTN-Diff Gross'!$T$7:$T$1006,"&lt;&gt;0")+COUNTIFS('GSTN-Diff Gross'!$D$7:$D$1006,BOOKS!E907,'GSTN-Diff Gross'!$U$7:$U$1006,"&lt;&gt;0")+COUNTIFS('GSTN-Diff Gross'!$D$7:$D$1006,BOOKS!E907,'GSTN-Diff Gross'!$V$7:$V$1006,"&lt;&gt;0"),BOOKS!F907,"")</f>
        <v/>
      </c>
      <c r="E907" s="67" t="str">
        <f>IF(COUNTIFS('GSTN-Diff Gross'!$D$7:$D$1006,BOOKS!E907,'GSTN-Diff Gross'!$R$7:$R$1006,"&lt;&gt;0")+COUNTIFS('GSTN-Diff Gross'!$D$7:$D$1006,BOOKS!E907,'GSTN-Diff Gross'!$S$7:$S$1006,"&lt;&gt;0")+COUNTIFS('GSTN-Diff Gross'!$D$7:$D$1006,BOOKS!E907,'GSTN-Diff Gross'!$T$7:$T$1006,"&lt;&gt;0")+COUNTIFS('GSTN-Diff Gross'!$D$7:$D$1006,BOOKS!E907,'GSTN-Diff Gross'!$U$7:$U$1006,"&lt;&gt;0")+COUNTIFS('GSTN-Diff Gross'!$D$7:$D$1006,BOOKS!E907,'GSTN-Diff Gross'!$V$7:$V$1006,"&lt;&gt;0"),BOOKS!G907,"")</f>
        <v/>
      </c>
      <c r="F907" s="89" t="str">
        <f>IF(COUNTIFS('GSTN-Diff Gross'!$D$7:$D$1006,BOOKS!E907,'GSTN-Diff Gross'!$R$7:$R$1006,"&lt;&gt;0")+COUNTIFS('GSTN-Diff Gross'!$D$7:$D$1006,BOOKS!E907,'GSTN-Diff Gross'!$S$7:$S$1006,"&lt;&gt;0")+COUNTIFS('GSTN-Diff Gross'!$D$7:$D$1006,BOOKS!E907,'GSTN-Diff Gross'!$T$7:$T$1006,"&lt;&gt;0")+COUNTIFS('GSTN-Diff Gross'!$D$7:$D$1006,BOOKS!E907,'GSTN-Diff Gross'!$U$7:$U$1006,"&lt;&gt;0")+COUNTIFS('GSTN-Diff Gross'!$D$7:$D$1006,BOOKS!E907,'GSTN-Diff Gross'!$V$7:$V$1006,"&lt;&gt;0"),BOOKS!H907,"")</f>
        <v/>
      </c>
      <c r="G907" s="96">
        <f t="shared" si="102"/>
        <v>0</v>
      </c>
      <c r="H907" s="96">
        <f t="shared" si="103"/>
        <v>0</v>
      </c>
      <c r="I907" s="97">
        <f t="shared" si="104"/>
        <v>0</v>
      </c>
      <c r="J907" s="98">
        <f t="shared" si="105"/>
        <v>0</v>
      </c>
      <c r="K907" s="96">
        <f t="shared" si="106"/>
        <v>0</v>
      </c>
      <c r="L907" s="93">
        <f>IF(COUNTIFS('GSTN-Diff Gross'!$D$7:$D$1006,BOOKS!E907,'GSTN-Diff Gross'!$R$7:$R$1006,"&lt;&gt;0")+COUNTIFS('GSTN-Diff Gross'!$D$7:$D$1006,BOOKS!E907,'GSTN-Diff Gross'!$S$7:$S$1006,"&lt;&gt;0")+COUNTIFS('GSTN-Diff Gross'!$D$7:$D$1006,BOOKS!E907,'GSTN-Diff Gross'!$T$7:$T$1006,"&lt;&gt;0")+COUNTIFS('GSTN-Diff Gross'!$D$7:$D$1006,BOOKS!E907,'GSTN-Diff Gross'!$U$7:$U$1006,"&lt;&gt;0")+COUNTIFS('GSTN-Diff Gross'!$D$7:$D$1006,BOOKS!E907,'GSTN-Diff Gross'!$V$7:$V$1006,"&lt;&gt;0"),BOOKS!I907,0)</f>
        <v>0</v>
      </c>
      <c r="M907" s="88">
        <f>IF(COUNTIFS('GSTN-Diff Gross'!$D$7:$D$1006,BOOKS!E907,'GSTN-Diff Gross'!$R$7:$R$1006,"&lt;&gt;0")+COUNTIFS('GSTN-Diff Gross'!$D$7:$D$1006,BOOKS!E907,'GSTN-Diff Gross'!$S$7:$S$1006,"&lt;&gt;0")+COUNTIFS('GSTN-Diff Gross'!$D$7:$D$1006,BOOKS!E907,'GSTN-Diff Gross'!$T$7:$T$1006,"&lt;&gt;0")+COUNTIFS('GSTN-Diff Gross'!$D$7:$D$1006,BOOKS!E907,'GSTN-Diff Gross'!$U$7:$U$1006,"&lt;&gt;0")+COUNTIFS('GSTN-Diff Gross'!$D$7:$D$1006,BOOKS!E907,'GSTN-Diff Gross'!$V$7:$V$1006,"&lt;&gt;0"),BOOKS!J907,0)</f>
        <v>0</v>
      </c>
      <c r="N907" s="88">
        <f>IF(COUNTIFS('GSTN-Diff Gross'!$D$7:$D$1006,BOOKS!E907,'GSTN-Diff Gross'!$R$7:$R$1006,"&lt;&gt;0")+COUNTIFS('GSTN-Diff Gross'!$D$7:$D$1006,BOOKS!E907,'GSTN-Diff Gross'!$S$7:$S$1006,"&lt;&gt;0")+COUNTIFS('GSTN-Diff Gross'!$D$7:$D$1006,BOOKS!E907,'GSTN-Diff Gross'!$T$7:$T$1006,"&lt;&gt;0")+COUNTIFS('GSTN-Diff Gross'!$D$7:$D$1006,BOOKS!E907,'GSTN-Diff Gross'!$U$7:$U$1006,"&lt;&gt;0")+COUNTIFS('GSTN-Diff Gross'!$D$7:$D$1006,BOOKS!E907,'GSTN-Diff Gross'!$V$7:$V$1006,"&lt;&gt;0"),BOOKS!K907,0)</f>
        <v>0</v>
      </c>
      <c r="O907" s="88">
        <f>IF(COUNTIFS('GSTN-Diff Gross'!$D$7:$D$1006,BOOKS!E907,'GSTN-Diff Gross'!$R$7:$R$1006,"&lt;&gt;0")+COUNTIFS('GSTN-Diff Gross'!$D$7:$D$1006,BOOKS!E907,'GSTN-Diff Gross'!$S$7:$S$1006,"&lt;&gt;0")+COUNTIFS('GSTN-Diff Gross'!$D$7:$D$1006,BOOKS!E907,'GSTN-Diff Gross'!$T$7:$T$1006,"&lt;&gt;0")+COUNTIFS('GSTN-Diff Gross'!$D$7:$D$1006,BOOKS!E907,'GSTN-Diff Gross'!$U$7:$U$1006,"&lt;&gt;0")+COUNTIFS('GSTN-Diff Gross'!$D$7:$D$1006,BOOKS!E907,'GSTN-Diff Gross'!$V$7:$V$1006,"&lt;&gt;0"),BOOKS!L907,0)</f>
        <v>0</v>
      </c>
      <c r="P907" s="88">
        <f>IF(COUNTIFS('GSTN-Diff Gross'!$D$7:$D$1006,BOOKS!E907,'GSTN-Diff Gross'!$R$7:$R$1006,"&lt;&gt;0")+COUNTIFS('GSTN-Diff Gross'!$D$7:$D$1006,BOOKS!E907,'GSTN-Diff Gross'!$S$7:$S$1006,"&lt;&gt;0")+COUNTIFS('GSTN-Diff Gross'!$D$7:$D$1006,BOOKS!E907,'GSTN-Diff Gross'!$T$7:$T$1006,"&lt;&gt;0")+COUNTIFS('GSTN-Diff Gross'!$D$7:$D$1006,BOOKS!E907,'GSTN-Diff Gross'!$U$7:$U$1006,"&lt;&gt;0")+COUNTIFS('GSTN-Diff Gross'!$D$7:$D$1006,BOOKS!E907,'GSTN-Diff Gross'!$V$7:$V$1006,"&lt;&gt;0"),BOOKS!M907,0)</f>
        <v>0</v>
      </c>
      <c r="Q907" s="84">
        <f>IFERROR(IF(B907="",0,SUMPRODUCT(('2A'!$D$6:$D$1005='GSTN-Bill Wise'!B907)*'2A'!$I$6:$I$1005)),0)</f>
        <v>0</v>
      </c>
      <c r="R907" s="44">
        <f>IFERROR(IF(B907="",0,SUMPRODUCT(('2A'!$D$6:$D$1005='GSTN-Bill Wise'!B907)*'2A'!$J$6:$J$1005)),0)</f>
        <v>0</v>
      </c>
      <c r="S907" s="44">
        <f>IFERROR(IF(B907="",0,SUMPRODUCT(('2A'!$D$6:$D$1005='GSTN-Bill Wise'!B907)*'2A'!$K$6:$K$1005)),0)</f>
        <v>0</v>
      </c>
      <c r="T907" s="44">
        <f>IFERROR(IF(B907="",0,SUMPRODUCT(('2A'!$D$6:$D$1005='GSTN-Bill Wise'!B907)*'2A'!$L$6:$L$1005)),0)</f>
        <v>0</v>
      </c>
      <c r="U907" s="44">
        <f>IFERROR(IF(B907="",0,SUMPRODUCT(('2A'!$D$6:$D$1005='GSTN-Bill Wise'!B907)*'2A'!$M$6:$M$1005)),0)</f>
        <v>0</v>
      </c>
      <c r="V907" s="111"/>
    </row>
    <row r="908" spans="1:22">
      <c r="A908" s="161">
        <f t="shared" si="107"/>
        <v>903</v>
      </c>
      <c r="B908" s="161" t="str">
        <f t="shared" si="101"/>
        <v/>
      </c>
      <c r="C908" s="161" t="str">
        <f>IF(COUNTIFS('GSTN-Diff Gross'!$D$7:$D$1006,BOOKS!E908,'GSTN-Diff Gross'!$R$7:$R$1006,"&lt;&gt;0")+COUNTIFS('GSTN-Diff Gross'!$D$7:$D$1006,BOOKS!E908,'GSTN-Diff Gross'!$S$7:$S$1006,"&lt;&gt;0")+COUNTIFS('GSTN-Diff Gross'!$D$7:$D$1006,BOOKS!E908,'GSTN-Diff Gross'!$T$7:$T$1006,"&lt;&gt;0")+COUNTIFS('GSTN-Diff Gross'!$D$7:$D$1006,BOOKS!E908,'GSTN-Diff Gross'!$U$7:$U$1006,"&lt;&gt;0")+COUNTIFS('GSTN-Diff Gross'!$D$7:$D$1006,BOOKS!E908,'GSTN-Diff Gross'!$V$7:$V$1006,"&lt;&gt;0"),BOOKS!E908,"")</f>
        <v/>
      </c>
      <c r="D908" s="41" t="str">
        <f>IF(COUNTIFS('GSTN-Diff Gross'!$D$7:$D$1006,BOOKS!E908,'GSTN-Diff Gross'!$R$7:$R$1006,"&lt;&gt;0")+COUNTIFS('GSTN-Diff Gross'!$D$7:$D$1006,BOOKS!E908,'GSTN-Diff Gross'!$S$7:$S$1006,"&lt;&gt;0")+COUNTIFS('GSTN-Diff Gross'!$D$7:$D$1006,BOOKS!E908,'GSTN-Diff Gross'!$T$7:$T$1006,"&lt;&gt;0")+COUNTIFS('GSTN-Diff Gross'!$D$7:$D$1006,BOOKS!E908,'GSTN-Diff Gross'!$U$7:$U$1006,"&lt;&gt;0")+COUNTIFS('GSTN-Diff Gross'!$D$7:$D$1006,BOOKS!E908,'GSTN-Diff Gross'!$V$7:$V$1006,"&lt;&gt;0"),BOOKS!F908,"")</f>
        <v/>
      </c>
      <c r="E908" s="68" t="str">
        <f>IF(COUNTIFS('GSTN-Diff Gross'!$D$7:$D$1006,BOOKS!E908,'GSTN-Diff Gross'!$R$7:$R$1006,"&lt;&gt;0")+COUNTIFS('GSTN-Diff Gross'!$D$7:$D$1006,BOOKS!E908,'GSTN-Diff Gross'!$S$7:$S$1006,"&lt;&gt;0")+COUNTIFS('GSTN-Diff Gross'!$D$7:$D$1006,BOOKS!E908,'GSTN-Diff Gross'!$T$7:$T$1006,"&lt;&gt;0")+COUNTIFS('GSTN-Diff Gross'!$D$7:$D$1006,BOOKS!E908,'GSTN-Diff Gross'!$U$7:$U$1006,"&lt;&gt;0")+COUNTIFS('GSTN-Diff Gross'!$D$7:$D$1006,BOOKS!E908,'GSTN-Diff Gross'!$V$7:$V$1006,"&lt;&gt;0"),BOOKS!G908,"")</f>
        <v/>
      </c>
      <c r="F908" s="90" t="str">
        <f>IF(COUNTIFS('GSTN-Diff Gross'!$D$7:$D$1006,BOOKS!E908,'GSTN-Diff Gross'!$R$7:$R$1006,"&lt;&gt;0")+COUNTIFS('GSTN-Diff Gross'!$D$7:$D$1006,BOOKS!E908,'GSTN-Diff Gross'!$S$7:$S$1006,"&lt;&gt;0")+COUNTIFS('GSTN-Diff Gross'!$D$7:$D$1006,BOOKS!E908,'GSTN-Diff Gross'!$T$7:$T$1006,"&lt;&gt;0")+COUNTIFS('GSTN-Diff Gross'!$D$7:$D$1006,BOOKS!E908,'GSTN-Diff Gross'!$U$7:$U$1006,"&lt;&gt;0")+COUNTIFS('GSTN-Diff Gross'!$D$7:$D$1006,BOOKS!E908,'GSTN-Diff Gross'!$V$7:$V$1006,"&lt;&gt;0"),BOOKS!H908,"")</f>
        <v/>
      </c>
      <c r="G908" s="167">
        <f t="shared" si="102"/>
        <v>0</v>
      </c>
      <c r="H908" s="167">
        <f t="shared" si="103"/>
        <v>0</v>
      </c>
      <c r="I908" s="167">
        <f t="shared" si="104"/>
        <v>0</v>
      </c>
      <c r="J908" s="167">
        <f t="shared" si="105"/>
        <v>0</v>
      </c>
      <c r="K908" s="167">
        <f t="shared" si="106"/>
        <v>0</v>
      </c>
      <c r="L908" s="99">
        <f>IF(COUNTIFS('GSTN-Diff Gross'!$D$7:$D$1006,BOOKS!E908,'GSTN-Diff Gross'!$R$7:$R$1006,"&lt;&gt;0")+COUNTIFS('GSTN-Diff Gross'!$D$7:$D$1006,BOOKS!E908,'GSTN-Diff Gross'!$S$7:$S$1006,"&lt;&gt;0")+COUNTIFS('GSTN-Diff Gross'!$D$7:$D$1006,BOOKS!E908,'GSTN-Diff Gross'!$T$7:$T$1006,"&lt;&gt;0")+COUNTIFS('GSTN-Diff Gross'!$D$7:$D$1006,BOOKS!E908,'GSTN-Diff Gross'!$U$7:$U$1006,"&lt;&gt;0")+COUNTIFS('GSTN-Diff Gross'!$D$7:$D$1006,BOOKS!E908,'GSTN-Diff Gross'!$V$7:$V$1006,"&lt;&gt;0"),BOOKS!I908,0)</f>
        <v>0</v>
      </c>
      <c r="M908" s="100">
        <f>IF(COUNTIFS('GSTN-Diff Gross'!$D$7:$D$1006,BOOKS!E908,'GSTN-Diff Gross'!$R$7:$R$1006,"&lt;&gt;0")+COUNTIFS('GSTN-Diff Gross'!$D$7:$D$1006,BOOKS!E908,'GSTN-Diff Gross'!$S$7:$S$1006,"&lt;&gt;0")+COUNTIFS('GSTN-Diff Gross'!$D$7:$D$1006,BOOKS!E908,'GSTN-Diff Gross'!$T$7:$T$1006,"&lt;&gt;0")+COUNTIFS('GSTN-Diff Gross'!$D$7:$D$1006,BOOKS!E908,'GSTN-Diff Gross'!$U$7:$U$1006,"&lt;&gt;0")+COUNTIFS('GSTN-Diff Gross'!$D$7:$D$1006,BOOKS!E908,'GSTN-Diff Gross'!$V$7:$V$1006,"&lt;&gt;0"),BOOKS!J908,0)</f>
        <v>0</v>
      </c>
      <c r="N908" s="100">
        <f>IF(COUNTIFS('GSTN-Diff Gross'!$D$7:$D$1006,BOOKS!E908,'GSTN-Diff Gross'!$R$7:$R$1006,"&lt;&gt;0")+COUNTIFS('GSTN-Diff Gross'!$D$7:$D$1006,BOOKS!E908,'GSTN-Diff Gross'!$S$7:$S$1006,"&lt;&gt;0")+COUNTIFS('GSTN-Diff Gross'!$D$7:$D$1006,BOOKS!E908,'GSTN-Diff Gross'!$T$7:$T$1006,"&lt;&gt;0")+COUNTIFS('GSTN-Diff Gross'!$D$7:$D$1006,BOOKS!E908,'GSTN-Diff Gross'!$U$7:$U$1006,"&lt;&gt;0")+COUNTIFS('GSTN-Diff Gross'!$D$7:$D$1006,BOOKS!E908,'GSTN-Diff Gross'!$V$7:$V$1006,"&lt;&gt;0"),BOOKS!K908,0)</f>
        <v>0</v>
      </c>
      <c r="O908" s="100">
        <f>IF(COUNTIFS('GSTN-Diff Gross'!$D$7:$D$1006,BOOKS!E908,'GSTN-Diff Gross'!$R$7:$R$1006,"&lt;&gt;0")+COUNTIFS('GSTN-Diff Gross'!$D$7:$D$1006,BOOKS!E908,'GSTN-Diff Gross'!$S$7:$S$1006,"&lt;&gt;0")+COUNTIFS('GSTN-Diff Gross'!$D$7:$D$1006,BOOKS!E908,'GSTN-Diff Gross'!$T$7:$T$1006,"&lt;&gt;0")+COUNTIFS('GSTN-Diff Gross'!$D$7:$D$1006,BOOKS!E908,'GSTN-Diff Gross'!$U$7:$U$1006,"&lt;&gt;0")+COUNTIFS('GSTN-Diff Gross'!$D$7:$D$1006,BOOKS!E908,'GSTN-Diff Gross'!$V$7:$V$1006,"&lt;&gt;0"),BOOKS!L908,0)</f>
        <v>0</v>
      </c>
      <c r="P908" s="100">
        <f>IF(COUNTIFS('GSTN-Diff Gross'!$D$7:$D$1006,BOOKS!E908,'GSTN-Diff Gross'!$R$7:$R$1006,"&lt;&gt;0")+COUNTIFS('GSTN-Diff Gross'!$D$7:$D$1006,BOOKS!E908,'GSTN-Diff Gross'!$S$7:$S$1006,"&lt;&gt;0")+COUNTIFS('GSTN-Diff Gross'!$D$7:$D$1006,BOOKS!E908,'GSTN-Diff Gross'!$T$7:$T$1006,"&lt;&gt;0")+COUNTIFS('GSTN-Diff Gross'!$D$7:$D$1006,BOOKS!E908,'GSTN-Diff Gross'!$U$7:$U$1006,"&lt;&gt;0")+COUNTIFS('GSTN-Diff Gross'!$D$7:$D$1006,BOOKS!E908,'GSTN-Diff Gross'!$V$7:$V$1006,"&lt;&gt;0"),BOOKS!M908,0)</f>
        <v>0</v>
      </c>
      <c r="Q908" s="94">
        <f>IFERROR(IF(B908="",0,SUMPRODUCT(('2A'!$D$6:$D$1005='GSTN-Bill Wise'!B908)*'2A'!$I$6:$I$1005)),0)</f>
        <v>0</v>
      </c>
      <c r="R908" s="95">
        <f>IFERROR(IF(B908="",0,SUMPRODUCT(('2A'!$D$6:$D$1005='GSTN-Bill Wise'!B908)*'2A'!$J$6:$J$1005)),0)</f>
        <v>0</v>
      </c>
      <c r="S908" s="95">
        <f>IFERROR(IF(B908="",0,SUMPRODUCT(('2A'!$D$6:$D$1005='GSTN-Bill Wise'!B908)*'2A'!$K$6:$K$1005)),0)</f>
        <v>0</v>
      </c>
      <c r="T908" s="95">
        <f>IFERROR(IF(B908="",0,SUMPRODUCT(('2A'!$D$6:$D$1005='GSTN-Bill Wise'!B908)*'2A'!$L$6:$L$1005)),0)</f>
        <v>0</v>
      </c>
      <c r="U908" s="95">
        <f>IFERROR(IF(B908="",0,SUMPRODUCT(('2A'!$D$6:$D$1005='GSTN-Bill Wise'!B908)*'2A'!$M$6:$M$1005)),0)</f>
        <v>0</v>
      </c>
      <c r="V908" s="111"/>
    </row>
    <row r="909" spans="1:22">
      <c r="A909" s="162">
        <f t="shared" si="107"/>
        <v>904</v>
      </c>
      <c r="B909" s="162" t="str">
        <f t="shared" si="101"/>
        <v/>
      </c>
      <c r="C909" s="162" t="str">
        <f>IF(COUNTIFS('GSTN-Diff Gross'!$D$7:$D$1006,BOOKS!E909,'GSTN-Diff Gross'!$R$7:$R$1006,"&lt;&gt;0")+COUNTIFS('GSTN-Diff Gross'!$D$7:$D$1006,BOOKS!E909,'GSTN-Diff Gross'!$S$7:$S$1006,"&lt;&gt;0")+COUNTIFS('GSTN-Diff Gross'!$D$7:$D$1006,BOOKS!E909,'GSTN-Diff Gross'!$T$7:$T$1006,"&lt;&gt;0")+COUNTIFS('GSTN-Diff Gross'!$D$7:$D$1006,BOOKS!E909,'GSTN-Diff Gross'!$U$7:$U$1006,"&lt;&gt;0")+COUNTIFS('GSTN-Diff Gross'!$D$7:$D$1006,BOOKS!E909,'GSTN-Diff Gross'!$V$7:$V$1006,"&lt;&gt;0"),BOOKS!E909,"")</f>
        <v/>
      </c>
      <c r="D909" s="44" t="str">
        <f>IF(COUNTIFS('GSTN-Diff Gross'!$D$7:$D$1006,BOOKS!E909,'GSTN-Diff Gross'!$R$7:$R$1006,"&lt;&gt;0")+COUNTIFS('GSTN-Diff Gross'!$D$7:$D$1006,BOOKS!E909,'GSTN-Diff Gross'!$S$7:$S$1006,"&lt;&gt;0")+COUNTIFS('GSTN-Diff Gross'!$D$7:$D$1006,BOOKS!E909,'GSTN-Diff Gross'!$T$7:$T$1006,"&lt;&gt;0")+COUNTIFS('GSTN-Diff Gross'!$D$7:$D$1006,BOOKS!E909,'GSTN-Diff Gross'!$U$7:$U$1006,"&lt;&gt;0")+COUNTIFS('GSTN-Diff Gross'!$D$7:$D$1006,BOOKS!E909,'GSTN-Diff Gross'!$V$7:$V$1006,"&lt;&gt;0"),BOOKS!F909,"")</f>
        <v/>
      </c>
      <c r="E909" s="67" t="str">
        <f>IF(COUNTIFS('GSTN-Diff Gross'!$D$7:$D$1006,BOOKS!E909,'GSTN-Diff Gross'!$R$7:$R$1006,"&lt;&gt;0")+COUNTIFS('GSTN-Diff Gross'!$D$7:$D$1006,BOOKS!E909,'GSTN-Diff Gross'!$S$7:$S$1006,"&lt;&gt;0")+COUNTIFS('GSTN-Diff Gross'!$D$7:$D$1006,BOOKS!E909,'GSTN-Diff Gross'!$T$7:$T$1006,"&lt;&gt;0")+COUNTIFS('GSTN-Diff Gross'!$D$7:$D$1006,BOOKS!E909,'GSTN-Diff Gross'!$U$7:$U$1006,"&lt;&gt;0")+COUNTIFS('GSTN-Diff Gross'!$D$7:$D$1006,BOOKS!E909,'GSTN-Diff Gross'!$V$7:$V$1006,"&lt;&gt;0"),BOOKS!G909,"")</f>
        <v/>
      </c>
      <c r="F909" s="89" t="str">
        <f>IF(COUNTIFS('GSTN-Diff Gross'!$D$7:$D$1006,BOOKS!E909,'GSTN-Diff Gross'!$R$7:$R$1006,"&lt;&gt;0")+COUNTIFS('GSTN-Diff Gross'!$D$7:$D$1006,BOOKS!E909,'GSTN-Diff Gross'!$S$7:$S$1006,"&lt;&gt;0")+COUNTIFS('GSTN-Diff Gross'!$D$7:$D$1006,BOOKS!E909,'GSTN-Diff Gross'!$T$7:$T$1006,"&lt;&gt;0")+COUNTIFS('GSTN-Diff Gross'!$D$7:$D$1006,BOOKS!E909,'GSTN-Diff Gross'!$U$7:$U$1006,"&lt;&gt;0")+COUNTIFS('GSTN-Diff Gross'!$D$7:$D$1006,BOOKS!E909,'GSTN-Diff Gross'!$V$7:$V$1006,"&lt;&gt;0"),BOOKS!H909,"")</f>
        <v/>
      </c>
      <c r="G909" s="96">
        <f t="shared" si="102"/>
        <v>0</v>
      </c>
      <c r="H909" s="96">
        <f t="shared" si="103"/>
        <v>0</v>
      </c>
      <c r="I909" s="97">
        <f t="shared" si="104"/>
        <v>0</v>
      </c>
      <c r="J909" s="98">
        <f t="shared" si="105"/>
        <v>0</v>
      </c>
      <c r="K909" s="96">
        <f t="shared" si="106"/>
        <v>0</v>
      </c>
      <c r="L909" s="93">
        <f>IF(COUNTIFS('GSTN-Diff Gross'!$D$7:$D$1006,BOOKS!E909,'GSTN-Diff Gross'!$R$7:$R$1006,"&lt;&gt;0")+COUNTIFS('GSTN-Diff Gross'!$D$7:$D$1006,BOOKS!E909,'GSTN-Diff Gross'!$S$7:$S$1006,"&lt;&gt;0")+COUNTIFS('GSTN-Diff Gross'!$D$7:$D$1006,BOOKS!E909,'GSTN-Diff Gross'!$T$7:$T$1006,"&lt;&gt;0")+COUNTIFS('GSTN-Diff Gross'!$D$7:$D$1006,BOOKS!E909,'GSTN-Diff Gross'!$U$7:$U$1006,"&lt;&gt;0")+COUNTIFS('GSTN-Diff Gross'!$D$7:$D$1006,BOOKS!E909,'GSTN-Diff Gross'!$V$7:$V$1006,"&lt;&gt;0"),BOOKS!I909,0)</f>
        <v>0</v>
      </c>
      <c r="M909" s="88">
        <f>IF(COUNTIFS('GSTN-Diff Gross'!$D$7:$D$1006,BOOKS!E909,'GSTN-Diff Gross'!$R$7:$R$1006,"&lt;&gt;0")+COUNTIFS('GSTN-Diff Gross'!$D$7:$D$1006,BOOKS!E909,'GSTN-Diff Gross'!$S$7:$S$1006,"&lt;&gt;0")+COUNTIFS('GSTN-Diff Gross'!$D$7:$D$1006,BOOKS!E909,'GSTN-Diff Gross'!$T$7:$T$1006,"&lt;&gt;0")+COUNTIFS('GSTN-Diff Gross'!$D$7:$D$1006,BOOKS!E909,'GSTN-Diff Gross'!$U$7:$U$1006,"&lt;&gt;0")+COUNTIFS('GSTN-Diff Gross'!$D$7:$D$1006,BOOKS!E909,'GSTN-Diff Gross'!$V$7:$V$1006,"&lt;&gt;0"),BOOKS!J909,0)</f>
        <v>0</v>
      </c>
      <c r="N909" s="88">
        <f>IF(COUNTIFS('GSTN-Diff Gross'!$D$7:$D$1006,BOOKS!E909,'GSTN-Diff Gross'!$R$7:$R$1006,"&lt;&gt;0")+COUNTIFS('GSTN-Diff Gross'!$D$7:$D$1006,BOOKS!E909,'GSTN-Diff Gross'!$S$7:$S$1006,"&lt;&gt;0")+COUNTIFS('GSTN-Diff Gross'!$D$7:$D$1006,BOOKS!E909,'GSTN-Diff Gross'!$T$7:$T$1006,"&lt;&gt;0")+COUNTIFS('GSTN-Diff Gross'!$D$7:$D$1006,BOOKS!E909,'GSTN-Diff Gross'!$U$7:$U$1006,"&lt;&gt;0")+COUNTIFS('GSTN-Diff Gross'!$D$7:$D$1006,BOOKS!E909,'GSTN-Diff Gross'!$V$7:$V$1006,"&lt;&gt;0"),BOOKS!K909,0)</f>
        <v>0</v>
      </c>
      <c r="O909" s="88">
        <f>IF(COUNTIFS('GSTN-Diff Gross'!$D$7:$D$1006,BOOKS!E909,'GSTN-Diff Gross'!$R$7:$R$1006,"&lt;&gt;0")+COUNTIFS('GSTN-Diff Gross'!$D$7:$D$1006,BOOKS!E909,'GSTN-Diff Gross'!$S$7:$S$1006,"&lt;&gt;0")+COUNTIFS('GSTN-Diff Gross'!$D$7:$D$1006,BOOKS!E909,'GSTN-Diff Gross'!$T$7:$T$1006,"&lt;&gt;0")+COUNTIFS('GSTN-Diff Gross'!$D$7:$D$1006,BOOKS!E909,'GSTN-Diff Gross'!$U$7:$U$1006,"&lt;&gt;0")+COUNTIFS('GSTN-Diff Gross'!$D$7:$D$1006,BOOKS!E909,'GSTN-Diff Gross'!$V$7:$V$1006,"&lt;&gt;0"),BOOKS!L909,0)</f>
        <v>0</v>
      </c>
      <c r="P909" s="88">
        <f>IF(COUNTIFS('GSTN-Diff Gross'!$D$7:$D$1006,BOOKS!E909,'GSTN-Diff Gross'!$R$7:$R$1006,"&lt;&gt;0")+COUNTIFS('GSTN-Diff Gross'!$D$7:$D$1006,BOOKS!E909,'GSTN-Diff Gross'!$S$7:$S$1006,"&lt;&gt;0")+COUNTIFS('GSTN-Diff Gross'!$D$7:$D$1006,BOOKS!E909,'GSTN-Diff Gross'!$T$7:$T$1006,"&lt;&gt;0")+COUNTIFS('GSTN-Diff Gross'!$D$7:$D$1006,BOOKS!E909,'GSTN-Diff Gross'!$U$7:$U$1006,"&lt;&gt;0")+COUNTIFS('GSTN-Diff Gross'!$D$7:$D$1006,BOOKS!E909,'GSTN-Diff Gross'!$V$7:$V$1006,"&lt;&gt;0"),BOOKS!M909,0)</f>
        <v>0</v>
      </c>
      <c r="Q909" s="84">
        <f>IFERROR(IF(B909="",0,SUMPRODUCT(('2A'!$D$6:$D$1005='GSTN-Bill Wise'!B909)*'2A'!$I$6:$I$1005)),0)</f>
        <v>0</v>
      </c>
      <c r="R909" s="44">
        <f>IFERROR(IF(B909="",0,SUMPRODUCT(('2A'!$D$6:$D$1005='GSTN-Bill Wise'!B909)*'2A'!$J$6:$J$1005)),0)</f>
        <v>0</v>
      </c>
      <c r="S909" s="44">
        <f>IFERROR(IF(B909="",0,SUMPRODUCT(('2A'!$D$6:$D$1005='GSTN-Bill Wise'!B909)*'2A'!$K$6:$K$1005)),0)</f>
        <v>0</v>
      </c>
      <c r="T909" s="44">
        <f>IFERROR(IF(B909="",0,SUMPRODUCT(('2A'!$D$6:$D$1005='GSTN-Bill Wise'!B909)*'2A'!$L$6:$L$1005)),0)</f>
        <v>0</v>
      </c>
      <c r="U909" s="44">
        <f>IFERROR(IF(B909="",0,SUMPRODUCT(('2A'!$D$6:$D$1005='GSTN-Bill Wise'!B909)*'2A'!$M$6:$M$1005)),0)</f>
        <v>0</v>
      </c>
      <c r="V909" s="111"/>
    </row>
    <row r="910" spans="1:22">
      <c r="A910" s="161">
        <f t="shared" si="107"/>
        <v>905</v>
      </c>
      <c r="B910" s="161" t="str">
        <f t="shared" si="101"/>
        <v/>
      </c>
      <c r="C910" s="161" t="str">
        <f>IF(COUNTIFS('GSTN-Diff Gross'!$D$7:$D$1006,BOOKS!E910,'GSTN-Diff Gross'!$R$7:$R$1006,"&lt;&gt;0")+COUNTIFS('GSTN-Diff Gross'!$D$7:$D$1006,BOOKS!E910,'GSTN-Diff Gross'!$S$7:$S$1006,"&lt;&gt;0")+COUNTIFS('GSTN-Diff Gross'!$D$7:$D$1006,BOOKS!E910,'GSTN-Diff Gross'!$T$7:$T$1006,"&lt;&gt;0")+COUNTIFS('GSTN-Diff Gross'!$D$7:$D$1006,BOOKS!E910,'GSTN-Diff Gross'!$U$7:$U$1006,"&lt;&gt;0")+COUNTIFS('GSTN-Diff Gross'!$D$7:$D$1006,BOOKS!E910,'GSTN-Diff Gross'!$V$7:$V$1006,"&lt;&gt;0"),BOOKS!E910,"")</f>
        <v/>
      </c>
      <c r="D910" s="41" t="str">
        <f>IF(COUNTIFS('GSTN-Diff Gross'!$D$7:$D$1006,BOOKS!E910,'GSTN-Diff Gross'!$R$7:$R$1006,"&lt;&gt;0")+COUNTIFS('GSTN-Diff Gross'!$D$7:$D$1006,BOOKS!E910,'GSTN-Diff Gross'!$S$7:$S$1006,"&lt;&gt;0")+COUNTIFS('GSTN-Diff Gross'!$D$7:$D$1006,BOOKS!E910,'GSTN-Diff Gross'!$T$7:$T$1006,"&lt;&gt;0")+COUNTIFS('GSTN-Diff Gross'!$D$7:$D$1006,BOOKS!E910,'GSTN-Diff Gross'!$U$7:$U$1006,"&lt;&gt;0")+COUNTIFS('GSTN-Diff Gross'!$D$7:$D$1006,BOOKS!E910,'GSTN-Diff Gross'!$V$7:$V$1006,"&lt;&gt;0"),BOOKS!F910,"")</f>
        <v/>
      </c>
      <c r="E910" s="68" t="str">
        <f>IF(COUNTIFS('GSTN-Diff Gross'!$D$7:$D$1006,BOOKS!E910,'GSTN-Diff Gross'!$R$7:$R$1006,"&lt;&gt;0")+COUNTIFS('GSTN-Diff Gross'!$D$7:$D$1006,BOOKS!E910,'GSTN-Diff Gross'!$S$7:$S$1006,"&lt;&gt;0")+COUNTIFS('GSTN-Diff Gross'!$D$7:$D$1006,BOOKS!E910,'GSTN-Diff Gross'!$T$7:$T$1006,"&lt;&gt;0")+COUNTIFS('GSTN-Diff Gross'!$D$7:$D$1006,BOOKS!E910,'GSTN-Diff Gross'!$U$7:$U$1006,"&lt;&gt;0")+COUNTIFS('GSTN-Diff Gross'!$D$7:$D$1006,BOOKS!E910,'GSTN-Diff Gross'!$V$7:$V$1006,"&lt;&gt;0"),BOOKS!G910,"")</f>
        <v/>
      </c>
      <c r="F910" s="90" t="str">
        <f>IF(COUNTIFS('GSTN-Diff Gross'!$D$7:$D$1006,BOOKS!E910,'GSTN-Diff Gross'!$R$7:$R$1006,"&lt;&gt;0")+COUNTIFS('GSTN-Diff Gross'!$D$7:$D$1006,BOOKS!E910,'GSTN-Diff Gross'!$S$7:$S$1006,"&lt;&gt;0")+COUNTIFS('GSTN-Diff Gross'!$D$7:$D$1006,BOOKS!E910,'GSTN-Diff Gross'!$T$7:$T$1006,"&lt;&gt;0")+COUNTIFS('GSTN-Diff Gross'!$D$7:$D$1006,BOOKS!E910,'GSTN-Diff Gross'!$U$7:$U$1006,"&lt;&gt;0")+COUNTIFS('GSTN-Diff Gross'!$D$7:$D$1006,BOOKS!E910,'GSTN-Diff Gross'!$V$7:$V$1006,"&lt;&gt;0"),BOOKS!H910,"")</f>
        <v/>
      </c>
      <c r="G910" s="167">
        <f t="shared" si="102"/>
        <v>0</v>
      </c>
      <c r="H910" s="167">
        <f t="shared" si="103"/>
        <v>0</v>
      </c>
      <c r="I910" s="167">
        <f t="shared" si="104"/>
        <v>0</v>
      </c>
      <c r="J910" s="167">
        <f t="shared" si="105"/>
        <v>0</v>
      </c>
      <c r="K910" s="167">
        <f t="shared" si="106"/>
        <v>0</v>
      </c>
      <c r="L910" s="99">
        <f>IF(COUNTIFS('GSTN-Diff Gross'!$D$7:$D$1006,BOOKS!E910,'GSTN-Diff Gross'!$R$7:$R$1006,"&lt;&gt;0")+COUNTIFS('GSTN-Diff Gross'!$D$7:$D$1006,BOOKS!E910,'GSTN-Diff Gross'!$S$7:$S$1006,"&lt;&gt;0")+COUNTIFS('GSTN-Diff Gross'!$D$7:$D$1006,BOOKS!E910,'GSTN-Diff Gross'!$T$7:$T$1006,"&lt;&gt;0")+COUNTIFS('GSTN-Diff Gross'!$D$7:$D$1006,BOOKS!E910,'GSTN-Diff Gross'!$U$7:$U$1006,"&lt;&gt;0")+COUNTIFS('GSTN-Diff Gross'!$D$7:$D$1006,BOOKS!E910,'GSTN-Diff Gross'!$V$7:$V$1006,"&lt;&gt;0"),BOOKS!I910,0)</f>
        <v>0</v>
      </c>
      <c r="M910" s="100">
        <f>IF(COUNTIFS('GSTN-Diff Gross'!$D$7:$D$1006,BOOKS!E910,'GSTN-Diff Gross'!$R$7:$R$1006,"&lt;&gt;0")+COUNTIFS('GSTN-Diff Gross'!$D$7:$D$1006,BOOKS!E910,'GSTN-Diff Gross'!$S$7:$S$1006,"&lt;&gt;0")+COUNTIFS('GSTN-Diff Gross'!$D$7:$D$1006,BOOKS!E910,'GSTN-Diff Gross'!$T$7:$T$1006,"&lt;&gt;0")+COUNTIFS('GSTN-Diff Gross'!$D$7:$D$1006,BOOKS!E910,'GSTN-Diff Gross'!$U$7:$U$1006,"&lt;&gt;0")+COUNTIFS('GSTN-Diff Gross'!$D$7:$D$1006,BOOKS!E910,'GSTN-Diff Gross'!$V$7:$V$1006,"&lt;&gt;0"),BOOKS!J910,0)</f>
        <v>0</v>
      </c>
      <c r="N910" s="100">
        <f>IF(COUNTIFS('GSTN-Diff Gross'!$D$7:$D$1006,BOOKS!E910,'GSTN-Diff Gross'!$R$7:$R$1006,"&lt;&gt;0")+COUNTIFS('GSTN-Diff Gross'!$D$7:$D$1006,BOOKS!E910,'GSTN-Diff Gross'!$S$7:$S$1006,"&lt;&gt;0")+COUNTIFS('GSTN-Diff Gross'!$D$7:$D$1006,BOOKS!E910,'GSTN-Diff Gross'!$T$7:$T$1006,"&lt;&gt;0")+COUNTIFS('GSTN-Diff Gross'!$D$7:$D$1006,BOOKS!E910,'GSTN-Diff Gross'!$U$7:$U$1006,"&lt;&gt;0")+COUNTIFS('GSTN-Diff Gross'!$D$7:$D$1006,BOOKS!E910,'GSTN-Diff Gross'!$V$7:$V$1006,"&lt;&gt;0"),BOOKS!K910,0)</f>
        <v>0</v>
      </c>
      <c r="O910" s="100">
        <f>IF(COUNTIFS('GSTN-Diff Gross'!$D$7:$D$1006,BOOKS!E910,'GSTN-Diff Gross'!$R$7:$R$1006,"&lt;&gt;0")+COUNTIFS('GSTN-Diff Gross'!$D$7:$D$1006,BOOKS!E910,'GSTN-Diff Gross'!$S$7:$S$1006,"&lt;&gt;0")+COUNTIFS('GSTN-Diff Gross'!$D$7:$D$1006,BOOKS!E910,'GSTN-Diff Gross'!$T$7:$T$1006,"&lt;&gt;0")+COUNTIFS('GSTN-Diff Gross'!$D$7:$D$1006,BOOKS!E910,'GSTN-Diff Gross'!$U$7:$U$1006,"&lt;&gt;0")+COUNTIFS('GSTN-Diff Gross'!$D$7:$D$1006,BOOKS!E910,'GSTN-Diff Gross'!$V$7:$V$1006,"&lt;&gt;0"),BOOKS!L910,0)</f>
        <v>0</v>
      </c>
      <c r="P910" s="100">
        <f>IF(COUNTIFS('GSTN-Diff Gross'!$D$7:$D$1006,BOOKS!E910,'GSTN-Diff Gross'!$R$7:$R$1006,"&lt;&gt;0")+COUNTIFS('GSTN-Diff Gross'!$D$7:$D$1006,BOOKS!E910,'GSTN-Diff Gross'!$S$7:$S$1006,"&lt;&gt;0")+COUNTIFS('GSTN-Diff Gross'!$D$7:$D$1006,BOOKS!E910,'GSTN-Diff Gross'!$T$7:$T$1006,"&lt;&gt;0")+COUNTIFS('GSTN-Diff Gross'!$D$7:$D$1006,BOOKS!E910,'GSTN-Diff Gross'!$U$7:$U$1006,"&lt;&gt;0")+COUNTIFS('GSTN-Diff Gross'!$D$7:$D$1006,BOOKS!E910,'GSTN-Diff Gross'!$V$7:$V$1006,"&lt;&gt;0"),BOOKS!M910,0)</f>
        <v>0</v>
      </c>
      <c r="Q910" s="94">
        <f>IFERROR(IF(B910="",0,SUMPRODUCT(('2A'!$D$6:$D$1005='GSTN-Bill Wise'!B910)*'2A'!$I$6:$I$1005)),0)</f>
        <v>0</v>
      </c>
      <c r="R910" s="95">
        <f>IFERROR(IF(B910="",0,SUMPRODUCT(('2A'!$D$6:$D$1005='GSTN-Bill Wise'!B910)*'2A'!$J$6:$J$1005)),0)</f>
        <v>0</v>
      </c>
      <c r="S910" s="95">
        <f>IFERROR(IF(B910="",0,SUMPRODUCT(('2A'!$D$6:$D$1005='GSTN-Bill Wise'!B910)*'2A'!$K$6:$K$1005)),0)</f>
        <v>0</v>
      </c>
      <c r="T910" s="95">
        <f>IFERROR(IF(B910="",0,SUMPRODUCT(('2A'!$D$6:$D$1005='GSTN-Bill Wise'!B910)*'2A'!$L$6:$L$1005)),0)</f>
        <v>0</v>
      </c>
      <c r="U910" s="95">
        <f>IFERROR(IF(B910="",0,SUMPRODUCT(('2A'!$D$6:$D$1005='GSTN-Bill Wise'!B910)*'2A'!$M$6:$M$1005)),0)</f>
        <v>0</v>
      </c>
      <c r="V910" s="111"/>
    </row>
    <row r="911" spans="1:22">
      <c r="A911" s="162">
        <f t="shared" si="107"/>
        <v>906</v>
      </c>
      <c r="B911" s="162" t="str">
        <f t="shared" si="101"/>
        <v/>
      </c>
      <c r="C911" s="162" t="str">
        <f>IF(COUNTIFS('GSTN-Diff Gross'!$D$7:$D$1006,BOOKS!E911,'GSTN-Diff Gross'!$R$7:$R$1006,"&lt;&gt;0")+COUNTIFS('GSTN-Diff Gross'!$D$7:$D$1006,BOOKS!E911,'GSTN-Diff Gross'!$S$7:$S$1006,"&lt;&gt;0")+COUNTIFS('GSTN-Diff Gross'!$D$7:$D$1006,BOOKS!E911,'GSTN-Diff Gross'!$T$7:$T$1006,"&lt;&gt;0")+COUNTIFS('GSTN-Diff Gross'!$D$7:$D$1006,BOOKS!E911,'GSTN-Diff Gross'!$U$7:$U$1006,"&lt;&gt;0")+COUNTIFS('GSTN-Diff Gross'!$D$7:$D$1006,BOOKS!E911,'GSTN-Diff Gross'!$V$7:$V$1006,"&lt;&gt;0"),BOOKS!E911,"")</f>
        <v/>
      </c>
      <c r="D911" s="44" t="str">
        <f>IF(COUNTIFS('GSTN-Diff Gross'!$D$7:$D$1006,BOOKS!E911,'GSTN-Diff Gross'!$R$7:$R$1006,"&lt;&gt;0")+COUNTIFS('GSTN-Diff Gross'!$D$7:$D$1006,BOOKS!E911,'GSTN-Diff Gross'!$S$7:$S$1006,"&lt;&gt;0")+COUNTIFS('GSTN-Diff Gross'!$D$7:$D$1006,BOOKS!E911,'GSTN-Diff Gross'!$T$7:$T$1006,"&lt;&gt;0")+COUNTIFS('GSTN-Diff Gross'!$D$7:$D$1006,BOOKS!E911,'GSTN-Diff Gross'!$U$7:$U$1006,"&lt;&gt;0")+COUNTIFS('GSTN-Diff Gross'!$D$7:$D$1006,BOOKS!E911,'GSTN-Diff Gross'!$V$7:$V$1006,"&lt;&gt;0"),BOOKS!F911,"")</f>
        <v/>
      </c>
      <c r="E911" s="67" t="str">
        <f>IF(COUNTIFS('GSTN-Diff Gross'!$D$7:$D$1006,BOOKS!E911,'GSTN-Diff Gross'!$R$7:$R$1006,"&lt;&gt;0")+COUNTIFS('GSTN-Diff Gross'!$D$7:$D$1006,BOOKS!E911,'GSTN-Diff Gross'!$S$7:$S$1006,"&lt;&gt;0")+COUNTIFS('GSTN-Diff Gross'!$D$7:$D$1006,BOOKS!E911,'GSTN-Diff Gross'!$T$7:$T$1006,"&lt;&gt;0")+COUNTIFS('GSTN-Diff Gross'!$D$7:$D$1006,BOOKS!E911,'GSTN-Diff Gross'!$U$7:$U$1006,"&lt;&gt;0")+COUNTIFS('GSTN-Diff Gross'!$D$7:$D$1006,BOOKS!E911,'GSTN-Diff Gross'!$V$7:$V$1006,"&lt;&gt;0"),BOOKS!G911,"")</f>
        <v/>
      </c>
      <c r="F911" s="89" t="str">
        <f>IF(COUNTIFS('GSTN-Diff Gross'!$D$7:$D$1006,BOOKS!E911,'GSTN-Diff Gross'!$R$7:$R$1006,"&lt;&gt;0")+COUNTIFS('GSTN-Diff Gross'!$D$7:$D$1006,BOOKS!E911,'GSTN-Diff Gross'!$S$7:$S$1006,"&lt;&gt;0")+COUNTIFS('GSTN-Diff Gross'!$D$7:$D$1006,BOOKS!E911,'GSTN-Diff Gross'!$T$7:$T$1006,"&lt;&gt;0")+COUNTIFS('GSTN-Diff Gross'!$D$7:$D$1006,BOOKS!E911,'GSTN-Diff Gross'!$U$7:$U$1006,"&lt;&gt;0")+COUNTIFS('GSTN-Diff Gross'!$D$7:$D$1006,BOOKS!E911,'GSTN-Diff Gross'!$V$7:$V$1006,"&lt;&gt;0"),BOOKS!H911,"")</f>
        <v/>
      </c>
      <c r="G911" s="96">
        <f t="shared" si="102"/>
        <v>0</v>
      </c>
      <c r="H911" s="96">
        <f t="shared" si="103"/>
        <v>0</v>
      </c>
      <c r="I911" s="97">
        <f t="shared" si="104"/>
        <v>0</v>
      </c>
      <c r="J911" s="98">
        <f t="shared" si="105"/>
        <v>0</v>
      </c>
      <c r="K911" s="96">
        <f t="shared" si="106"/>
        <v>0</v>
      </c>
      <c r="L911" s="93">
        <f>IF(COUNTIFS('GSTN-Diff Gross'!$D$7:$D$1006,BOOKS!E911,'GSTN-Diff Gross'!$R$7:$R$1006,"&lt;&gt;0")+COUNTIFS('GSTN-Diff Gross'!$D$7:$D$1006,BOOKS!E911,'GSTN-Diff Gross'!$S$7:$S$1006,"&lt;&gt;0")+COUNTIFS('GSTN-Diff Gross'!$D$7:$D$1006,BOOKS!E911,'GSTN-Diff Gross'!$T$7:$T$1006,"&lt;&gt;0")+COUNTIFS('GSTN-Diff Gross'!$D$7:$D$1006,BOOKS!E911,'GSTN-Diff Gross'!$U$7:$U$1006,"&lt;&gt;0")+COUNTIFS('GSTN-Diff Gross'!$D$7:$D$1006,BOOKS!E911,'GSTN-Diff Gross'!$V$7:$V$1006,"&lt;&gt;0"),BOOKS!I911,0)</f>
        <v>0</v>
      </c>
      <c r="M911" s="88">
        <f>IF(COUNTIFS('GSTN-Diff Gross'!$D$7:$D$1006,BOOKS!E911,'GSTN-Diff Gross'!$R$7:$R$1006,"&lt;&gt;0")+COUNTIFS('GSTN-Diff Gross'!$D$7:$D$1006,BOOKS!E911,'GSTN-Diff Gross'!$S$7:$S$1006,"&lt;&gt;0")+COUNTIFS('GSTN-Diff Gross'!$D$7:$D$1006,BOOKS!E911,'GSTN-Diff Gross'!$T$7:$T$1006,"&lt;&gt;0")+COUNTIFS('GSTN-Diff Gross'!$D$7:$D$1006,BOOKS!E911,'GSTN-Diff Gross'!$U$7:$U$1006,"&lt;&gt;0")+COUNTIFS('GSTN-Diff Gross'!$D$7:$D$1006,BOOKS!E911,'GSTN-Diff Gross'!$V$7:$V$1006,"&lt;&gt;0"),BOOKS!J911,0)</f>
        <v>0</v>
      </c>
      <c r="N911" s="88">
        <f>IF(COUNTIFS('GSTN-Diff Gross'!$D$7:$D$1006,BOOKS!E911,'GSTN-Diff Gross'!$R$7:$R$1006,"&lt;&gt;0")+COUNTIFS('GSTN-Diff Gross'!$D$7:$D$1006,BOOKS!E911,'GSTN-Diff Gross'!$S$7:$S$1006,"&lt;&gt;0")+COUNTIFS('GSTN-Diff Gross'!$D$7:$D$1006,BOOKS!E911,'GSTN-Diff Gross'!$T$7:$T$1006,"&lt;&gt;0")+COUNTIFS('GSTN-Diff Gross'!$D$7:$D$1006,BOOKS!E911,'GSTN-Diff Gross'!$U$7:$U$1006,"&lt;&gt;0")+COUNTIFS('GSTN-Diff Gross'!$D$7:$D$1006,BOOKS!E911,'GSTN-Diff Gross'!$V$7:$V$1006,"&lt;&gt;0"),BOOKS!K911,0)</f>
        <v>0</v>
      </c>
      <c r="O911" s="88">
        <f>IF(COUNTIFS('GSTN-Diff Gross'!$D$7:$D$1006,BOOKS!E911,'GSTN-Diff Gross'!$R$7:$R$1006,"&lt;&gt;0")+COUNTIFS('GSTN-Diff Gross'!$D$7:$D$1006,BOOKS!E911,'GSTN-Diff Gross'!$S$7:$S$1006,"&lt;&gt;0")+COUNTIFS('GSTN-Diff Gross'!$D$7:$D$1006,BOOKS!E911,'GSTN-Diff Gross'!$T$7:$T$1006,"&lt;&gt;0")+COUNTIFS('GSTN-Diff Gross'!$D$7:$D$1006,BOOKS!E911,'GSTN-Diff Gross'!$U$7:$U$1006,"&lt;&gt;0")+COUNTIFS('GSTN-Diff Gross'!$D$7:$D$1006,BOOKS!E911,'GSTN-Diff Gross'!$V$7:$V$1006,"&lt;&gt;0"),BOOKS!L911,0)</f>
        <v>0</v>
      </c>
      <c r="P911" s="88">
        <f>IF(COUNTIFS('GSTN-Diff Gross'!$D$7:$D$1006,BOOKS!E911,'GSTN-Diff Gross'!$R$7:$R$1006,"&lt;&gt;0")+COUNTIFS('GSTN-Diff Gross'!$D$7:$D$1006,BOOKS!E911,'GSTN-Diff Gross'!$S$7:$S$1006,"&lt;&gt;0")+COUNTIFS('GSTN-Diff Gross'!$D$7:$D$1006,BOOKS!E911,'GSTN-Diff Gross'!$T$7:$T$1006,"&lt;&gt;0")+COUNTIFS('GSTN-Diff Gross'!$D$7:$D$1006,BOOKS!E911,'GSTN-Diff Gross'!$U$7:$U$1006,"&lt;&gt;0")+COUNTIFS('GSTN-Diff Gross'!$D$7:$D$1006,BOOKS!E911,'GSTN-Diff Gross'!$V$7:$V$1006,"&lt;&gt;0"),BOOKS!M911,0)</f>
        <v>0</v>
      </c>
      <c r="Q911" s="84">
        <f>IFERROR(IF(B911="",0,SUMPRODUCT(('2A'!$D$6:$D$1005='GSTN-Bill Wise'!B911)*'2A'!$I$6:$I$1005)),0)</f>
        <v>0</v>
      </c>
      <c r="R911" s="44">
        <f>IFERROR(IF(B911="",0,SUMPRODUCT(('2A'!$D$6:$D$1005='GSTN-Bill Wise'!B911)*'2A'!$J$6:$J$1005)),0)</f>
        <v>0</v>
      </c>
      <c r="S911" s="44">
        <f>IFERROR(IF(B911="",0,SUMPRODUCT(('2A'!$D$6:$D$1005='GSTN-Bill Wise'!B911)*'2A'!$K$6:$K$1005)),0)</f>
        <v>0</v>
      </c>
      <c r="T911" s="44">
        <f>IFERROR(IF(B911="",0,SUMPRODUCT(('2A'!$D$6:$D$1005='GSTN-Bill Wise'!B911)*'2A'!$L$6:$L$1005)),0)</f>
        <v>0</v>
      </c>
      <c r="U911" s="44">
        <f>IFERROR(IF(B911="",0,SUMPRODUCT(('2A'!$D$6:$D$1005='GSTN-Bill Wise'!B911)*'2A'!$M$6:$M$1005)),0)</f>
        <v>0</v>
      </c>
      <c r="V911" s="111"/>
    </row>
    <row r="912" spans="1:22">
      <c r="A912" s="161">
        <f t="shared" si="107"/>
        <v>907</v>
      </c>
      <c r="B912" s="161" t="str">
        <f t="shared" si="101"/>
        <v/>
      </c>
      <c r="C912" s="161" t="str">
        <f>IF(COUNTIFS('GSTN-Diff Gross'!$D$7:$D$1006,BOOKS!E912,'GSTN-Diff Gross'!$R$7:$R$1006,"&lt;&gt;0")+COUNTIFS('GSTN-Diff Gross'!$D$7:$D$1006,BOOKS!E912,'GSTN-Diff Gross'!$S$7:$S$1006,"&lt;&gt;0")+COUNTIFS('GSTN-Diff Gross'!$D$7:$D$1006,BOOKS!E912,'GSTN-Diff Gross'!$T$7:$T$1006,"&lt;&gt;0")+COUNTIFS('GSTN-Diff Gross'!$D$7:$D$1006,BOOKS!E912,'GSTN-Diff Gross'!$U$7:$U$1006,"&lt;&gt;0")+COUNTIFS('GSTN-Diff Gross'!$D$7:$D$1006,BOOKS!E912,'GSTN-Diff Gross'!$V$7:$V$1006,"&lt;&gt;0"),BOOKS!E912,"")</f>
        <v/>
      </c>
      <c r="D912" s="41" t="str">
        <f>IF(COUNTIFS('GSTN-Diff Gross'!$D$7:$D$1006,BOOKS!E912,'GSTN-Diff Gross'!$R$7:$R$1006,"&lt;&gt;0")+COUNTIFS('GSTN-Diff Gross'!$D$7:$D$1006,BOOKS!E912,'GSTN-Diff Gross'!$S$7:$S$1006,"&lt;&gt;0")+COUNTIFS('GSTN-Diff Gross'!$D$7:$D$1006,BOOKS!E912,'GSTN-Diff Gross'!$T$7:$T$1006,"&lt;&gt;0")+COUNTIFS('GSTN-Diff Gross'!$D$7:$D$1006,BOOKS!E912,'GSTN-Diff Gross'!$U$7:$U$1006,"&lt;&gt;0")+COUNTIFS('GSTN-Diff Gross'!$D$7:$D$1006,BOOKS!E912,'GSTN-Diff Gross'!$V$7:$V$1006,"&lt;&gt;0"),BOOKS!F912,"")</f>
        <v/>
      </c>
      <c r="E912" s="68" t="str">
        <f>IF(COUNTIFS('GSTN-Diff Gross'!$D$7:$D$1006,BOOKS!E912,'GSTN-Diff Gross'!$R$7:$R$1006,"&lt;&gt;0")+COUNTIFS('GSTN-Diff Gross'!$D$7:$D$1006,BOOKS!E912,'GSTN-Diff Gross'!$S$7:$S$1006,"&lt;&gt;0")+COUNTIFS('GSTN-Diff Gross'!$D$7:$D$1006,BOOKS!E912,'GSTN-Diff Gross'!$T$7:$T$1006,"&lt;&gt;0")+COUNTIFS('GSTN-Diff Gross'!$D$7:$D$1006,BOOKS!E912,'GSTN-Diff Gross'!$U$7:$U$1006,"&lt;&gt;0")+COUNTIFS('GSTN-Diff Gross'!$D$7:$D$1006,BOOKS!E912,'GSTN-Diff Gross'!$V$7:$V$1006,"&lt;&gt;0"),BOOKS!G912,"")</f>
        <v/>
      </c>
      <c r="F912" s="90" t="str">
        <f>IF(COUNTIFS('GSTN-Diff Gross'!$D$7:$D$1006,BOOKS!E912,'GSTN-Diff Gross'!$R$7:$R$1006,"&lt;&gt;0")+COUNTIFS('GSTN-Diff Gross'!$D$7:$D$1006,BOOKS!E912,'GSTN-Diff Gross'!$S$7:$S$1006,"&lt;&gt;0")+COUNTIFS('GSTN-Diff Gross'!$D$7:$D$1006,BOOKS!E912,'GSTN-Diff Gross'!$T$7:$T$1006,"&lt;&gt;0")+COUNTIFS('GSTN-Diff Gross'!$D$7:$D$1006,BOOKS!E912,'GSTN-Diff Gross'!$U$7:$U$1006,"&lt;&gt;0")+COUNTIFS('GSTN-Diff Gross'!$D$7:$D$1006,BOOKS!E912,'GSTN-Diff Gross'!$V$7:$V$1006,"&lt;&gt;0"),BOOKS!H912,"")</f>
        <v/>
      </c>
      <c r="G912" s="167">
        <f t="shared" si="102"/>
        <v>0</v>
      </c>
      <c r="H912" s="167">
        <f t="shared" si="103"/>
        <v>0</v>
      </c>
      <c r="I912" s="167">
        <f t="shared" si="104"/>
        <v>0</v>
      </c>
      <c r="J912" s="167">
        <f t="shared" si="105"/>
        <v>0</v>
      </c>
      <c r="K912" s="167">
        <f t="shared" si="106"/>
        <v>0</v>
      </c>
      <c r="L912" s="99">
        <f>IF(COUNTIFS('GSTN-Diff Gross'!$D$7:$D$1006,BOOKS!E912,'GSTN-Diff Gross'!$R$7:$R$1006,"&lt;&gt;0")+COUNTIFS('GSTN-Diff Gross'!$D$7:$D$1006,BOOKS!E912,'GSTN-Diff Gross'!$S$7:$S$1006,"&lt;&gt;0")+COUNTIFS('GSTN-Diff Gross'!$D$7:$D$1006,BOOKS!E912,'GSTN-Diff Gross'!$T$7:$T$1006,"&lt;&gt;0")+COUNTIFS('GSTN-Diff Gross'!$D$7:$D$1006,BOOKS!E912,'GSTN-Diff Gross'!$U$7:$U$1006,"&lt;&gt;0")+COUNTIFS('GSTN-Diff Gross'!$D$7:$D$1006,BOOKS!E912,'GSTN-Diff Gross'!$V$7:$V$1006,"&lt;&gt;0"),BOOKS!I912,0)</f>
        <v>0</v>
      </c>
      <c r="M912" s="100">
        <f>IF(COUNTIFS('GSTN-Diff Gross'!$D$7:$D$1006,BOOKS!E912,'GSTN-Diff Gross'!$R$7:$R$1006,"&lt;&gt;0")+COUNTIFS('GSTN-Diff Gross'!$D$7:$D$1006,BOOKS!E912,'GSTN-Diff Gross'!$S$7:$S$1006,"&lt;&gt;0")+COUNTIFS('GSTN-Diff Gross'!$D$7:$D$1006,BOOKS!E912,'GSTN-Diff Gross'!$T$7:$T$1006,"&lt;&gt;0")+COUNTIFS('GSTN-Diff Gross'!$D$7:$D$1006,BOOKS!E912,'GSTN-Diff Gross'!$U$7:$U$1006,"&lt;&gt;0")+COUNTIFS('GSTN-Diff Gross'!$D$7:$D$1006,BOOKS!E912,'GSTN-Diff Gross'!$V$7:$V$1006,"&lt;&gt;0"),BOOKS!J912,0)</f>
        <v>0</v>
      </c>
      <c r="N912" s="100">
        <f>IF(COUNTIFS('GSTN-Diff Gross'!$D$7:$D$1006,BOOKS!E912,'GSTN-Diff Gross'!$R$7:$R$1006,"&lt;&gt;0")+COUNTIFS('GSTN-Diff Gross'!$D$7:$D$1006,BOOKS!E912,'GSTN-Diff Gross'!$S$7:$S$1006,"&lt;&gt;0")+COUNTIFS('GSTN-Diff Gross'!$D$7:$D$1006,BOOKS!E912,'GSTN-Diff Gross'!$T$7:$T$1006,"&lt;&gt;0")+COUNTIFS('GSTN-Diff Gross'!$D$7:$D$1006,BOOKS!E912,'GSTN-Diff Gross'!$U$7:$U$1006,"&lt;&gt;0")+COUNTIFS('GSTN-Diff Gross'!$D$7:$D$1006,BOOKS!E912,'GSTN-Diff Gross'!$V$7:$V$1006,"&lt;&gt;0"),BOOKS!K912,0)</f>
        <v>0</v>
      </c>
      <c r="O912" s="100">
        <f>IF(COUNTIFS('GSTN-Diff Gross'!$D$7:$D$1006,BOOKS!E912,'GSTN-Diff Gross'!$R$7:$R$1006,"&lt;&gt;0")+COUNTIFS('GSTN-Diff Gross'!$D$7:$D$1006,BOOKS!E912,'GSTN-Diff Gross'!$S$7:$S$1006,"&lt;&gt;0")+COUNTIFS('GSTN-Diff Gross'!$D$7:$D$1006,BOOKS!E912,'GSTN-Diff Gross'!$T$7:$T$1006,"&lt;&gt;0")+COUNTIFS('GSTN-Diff Gross'!$D$7:$D$1006,BOOKS!E912,'GSTN-Diff Gross'!$U$7:$U$1006,"&lt;&gt;0")+COUNTIFS('GSTN-Diff Gross'!$D$7:$D$1006,BOOKS!E912,'GSTN-Diff Gross'!$V$7:$V$1006,"&lt;&gt;0"),BOOKS!L912,0)</f>
        <v>0</v>
      </c>
      <c r="P912" s="100">
        <f>IF(COUNTIFS('GSTN-Diff Gross'!$D$7:$D$1006,BOOKS!E912,'GSTN-Diff Gross'!$R$7:$R$1006,"&lt;&gt;0")+COUNTIFS('GSTN-Diff Gross'!$D$7:$D$1006,BOOKS!E912,'GSTN-Diff Gross'!$S$7:$S$1006,"&lt;&gt;0")+COUNTIFS('GSTN-Diff Gross'!$D$7:$D$1006,BOOKS!E912,'GSTN-Diff Gross'!$T$7:$T$1006,"&lt;&gt;0")+COUNTIFS('GSTN-Diff Gross'!$D$7:$D$1006,BOOKS!E912,'GSTN-Diff Gross'!$U$7:$U$1006,"&lt;&gt;0")+COUNTIFS('GSTN-Diff Gross'!$D$7:$D$1006,BOOKS!E912,'GSTN-Diff Gross'!$V$7:$V$1006,"&lt;&gt;0"),BOOKS!M912,0)</f>
        <v>0</v>
      </c>
      <c r="Q912" s="94">
        <f>IFERROR(IF(B912="",0,SUMPRODUCT(('2A'!$D$6:$D$1005='GSTN-Bill Wise'!B912)*'2A'!$I$6:$I$1005)),0)</f>
        <v>0</v>
      </c>
      <c r="R912" s="95">
        <f>IFERROR(IF(B912="",0,SUMPRODUCT(('2A'!$D$6:$D$1005='GSTN-Bill Wise'!B912)*'2A'!$J$6:$J$1005)),0)</f>
        <v>0</v>
      </c>
      <c r="S912" s="95">
        <f>IFERROR(IF(B912="",0,SUMPRODUCT(('2A'!$D$6:$D$1005='GSTN-Bill Wise'!B912)*'2A'!$K$6:$K$1005)),0)</f>
        <v>0</v>
      </c>
      <c r="T912" s="95">
        <f>IFERROR(IF(B912="",0,SUMPRODUCT(('2A'!$D$6:$D$1005='GSTN-Bill Wise'!B912)*'2A'!$L$6:$L$1005)),0)</f>
        <v>0</v>
      </c>
      <c r="U912" s="95">
        <f>IFERROR(IF(B912="",0,SUMPRODUCT(('2A'!$D$6:$D$1005='GSTN-Bill Wise'!B912)*'2A'!$M$6:$M$1005)),0)</f>
        <v>0</v>
      </c>
      <c r="V912" s="111"/>
    </row>
    <row r="913" spans="1:22">
      <c r="A913" s="162">
        <f t="shared" si="107"/>
        <v>908</v>
      </c>
      <c r="B913" s="162" t="str">
        <f t="shared" si="101"/>
        <v/>
      </c>
      <c r="C913" s="162" t="str">
        <f>IF(COUNTIFS('GSTN-Diff Gross'!$D$7:$D$1006,BOOKS!E913,'GSTN-Diff Gross'!$R$7:$R$1006,"&lt;&gt;0")+COUNTIFS('GSTN-Diff Gross'!$D$7:$D$1006,BOOKS!E913,'GSTN-Diff Gross'!$S$7:$S$1006,"&lt;&gt;0")+COUNTIFS('GSTN-Diff Gross'!$D$7:$D$1006,BOOKS!E913,'GSTN-Diff Gross'!$T$7:$T$1006,"&lt;&gt;0")+COUNTIFS('GSTN-Diff Gross'!$D$7:$D$1006,BOOKS!E913,'GSTN-Diff Gross'!$U$7:$U$1006,"&lt;&gt;0")+COUNTIFS('GSTN-Diff Gross'!$D$7:$D$1006,BOOKS!E913,'GSTN-Diff Gross'!$V$7:$V$1006,"&lt;&gt;0"),BOOKS!E913,"")</f>
        <v/>
      </c>
      <c r="D913" s="44" t="str">
        <f>IF(COUNTIFS('GSTN-Diff Gross'!$D$7:$D$1006,BOOKS!E913,'GSTN-Diff Gross'!$R$7:$R$1006,"&lt;&gt;0")+COUNTIFS('GSTN-Diff Gross'!$D$7:$D$1006,BOOKS!E913,'GSTN-Diff Gross'!$S$7:$S$1006,"&lt;&gt;0")+COUNTIFS('GSTN-Diff Gross'!$D$7:$D$1006,BOOKS!E913,'GSTN-Diff Gross'!$T$7:$T$1006,"&lt;&gt;0")+COUNTIFS('GSTN-Diff Gross'!$D$7:$D$1006,BOOKS!E913,'GSTN-Diff Gross'!$U$7:$U$1006,"&lt;&gt;0")+COUNTIFS('GSTN-Diff Gross'!$D$7:$D$1006,BOOKS!E913,'GSTN-Diff Gross'!$V$7:$V$1006,"&lt;&gt;0"),BOOKS!F913,"")</f>
        <v/>
      </c>
      <c r="E913" s="67" t="str">
        <f>IF(COUNTIFS('GSTN-Diff Gross'!$D$7:$D$1006,BOOKS!E913,'GSTN-Diff Gross'!$R$7:$R$1006,"&lt;&gt;0")+COUNTIFS('GSTN-Diff Gross'!$D$7:$D$1006,BOOKS!E913,'GSTN-Diff Gross'!$S$7:$S$1006,"&lt;&gt;0")+COUNTIFS('GSTN-Diff Gross'!$D$7:$D$1006,BOOKS!E913,'GSTN-Diff Gross'!$T$7:$T$1006,"&lt;&gt;0")+COUNTIFS('GSTN-Diff Gross'!$D$7:$D$1006,BOOKS!E913,'GSTN-Diff Gross'!$U$7:$U$1006,"&lt;&gt;0")+COUNTIFS('GSTN-Diff Gross'!$D$7:$D$1006,BOOKS!E913,'GSTN-Diff Gross'!$V$7:$V$1006,"&lt;&gt;0"),BOOKS!G913,"")</f>
        <v/>
      </c>
      <c r="F913" s="89" t="str">
        <f>IF(COUNTIFS('GSTN-Diff Gross'!$D$7:$D$1006,BOOKS!E913,'GSTN-Diff Gross'!$R$7:$R$1006,"&lt;&gt;0")+COUNTIFS('GSTN-Diff Gross'!$D$7:$D$1006,BOOKS!E913,'GSTN-Diff Gross'!$S$7:$S$1006,"&lt;&gt;0")+COUNTIFS('GSTN-Diff Gross'!$D$7:$D$1006,BOOKS!E913,'GSTN-Diff Gross'!$T$7:$T$1006,"&lt;&gt;0")+COUNTIFS('GSTN-Diff Gross'!$D$7:$D$1006,BOOKS!E913,'GSTN-Diff Gross'!$U$7:$U$1006,"&lt;&gt;0")+COUNTIFS('GSTN-Diff Gross'!$D$7:$D$1006,BOOKS!E913,'GSTN-Diff Gross'!$V$7:$V$1006,"&lt;&gt;0"),BOOKS!H913,"")</f>
        <v/>
      </c>
      <c r="G913" s="96">
        <f t="shared" si="102"/>
        <v>0</v>
      </c>
      <c r="H913" s="96">
        <f t="shared" si="103"/>
        <v>0</v>
      </c>
      <c r="I913" s="97">
        <f t="shared" si="104"/>
        <v>0</v>
      </c>
      <c r="J913" s="98">
        <f t="shared" si="105"/>
        <v>0</v>
      </c>
      <c r="K913" s="96">
        <f t="shared" si="106"/>
        <v>0</v>
      </c>
      <c r="L913" s="93">
        <f>IF(COUNTIFS('GSTN-Diff Gross'!$D$7:$D$1006,BOOKS!E913,'GSTN-Diff Gross'!$R$7:$R$1006,"&lt;&gt;0")+COUNTIFS('GSTN-Diff Gross'!$D$7:$D$1006,BOOKS!E913,'GSTN-Diff Gross'!$S$7:$S$1006,"&lt;&gt;0")+COUNTIFS('GSTN-Diff Gross'!$D$7:$D$1006,BOOKS!E913,'GSTN-Diff Gross'!$T$7:$T$1006,"&lt;&gt;0")+COUNTIFS('GSTN-Diff Gross'!$D$7:$D$1006,BOOKS!E913,'GSTN-Diff Gross'!$U$7:$U$1006,"&lt;&gt;0")+COUNTIFS('GSTN-Diff Gross'!$D$7:$D$1006,BOOKS!E913,'GSTN-Diff Gross'!$V$7:$V$1006,"&lt;&gt;0"),BOOKS!I913,0)</f>
        <v>0</v>
      </c>
      <c r="M913" s="88">
        <f>IF(COUNTIFS('GSTN-Diff Gross'!$D$7:$D$1006,BOOKS!E913,'GSTN-Diff Gross'!$R$7:$R$1006,"&lt;&gt;0")+COUNTIFS('GSTN-Diff Gross'!$D$7:$D$1006,BOOKS!E913,'GSTN-Diff Gross'!$S$7:$S$1006,"&lt;&gt;0")+COUNTIFS('GSTN-Diff Gross'!$D$7:$D$1006,BOOKS!E913,'GSTN-Diff Gross'!$T$7:$T$1006,"&lt;&gt;0")+COUNTIFS('GSTN-Diff Gross'!$D$7:$D$1006,BOOKS!E913,'GSTN-Diff Gross'!$U$7:$U$1006,"&lt;&gt;0")+COUNTIFS('GSTN-Diff Gross'!$D$7:$D$1006,BOOKS!E913,'GSTN-Diff Gross'!$V$7:$V$1006,"&lt;&gt;0"),BOOKS!J913,0)</f>
        <v>0</v>
      </c>
      <c r="N913" s="88">
        <f>IF(COUNTIFS('GSTN-Diff Gross'!$D$7:$D$1006,BOOKS!E913,'GSTN-Diff Gross'!$R$7:$R$1006,"&lt;&gt;0")+COUNTIFS('GSTN-Diff Gross'!$D$7:$D$1006,BOOKS!E913,'GSTN-Diff Gross'!$S$7:$S$1006,"&lt;&gt;0")+COUNTIFS('GSTN-Diff Gross'!$D$7:$D$1006,BOOKS!E913,'GSTN-Diff Gross'!$T$7:$T$1006,"&lt;&gt;0")+COUNTIFS('GSTN-Diff Gross'!$D$7:$D$1006,BOOKS!E913,'GSTN-Diff Gross'!$U$7:$U$1006,"&lt;&gt;0")+COUNTIFS('GSTN-Diff Gross'!$D$7:$D$1006,BOOKS!E913,'GSTN-Diff Gross'!$V$7:$V$1006,"&lt;&gt;0"),BOOKS!K913,0)</f>
        <v>0</v>
      </c>
      <c r="O913" s="88">
        <f>IF(COUNTIFS('GSTN-Diff Gross'!$D$7:$D$1006,BOOKS!E913,'GSTN-Diff Gross'!$R$7:$R$1006,"&lt;&gt;0")+COUNTIFS('GSTN-Diff Gross'!$D$7:$D$1006,BOOKS!E913,'GSTN-Diff Gross'!$S$7:$S$1006,"&lt;&gt;0")+COUNTIFS('GSTN-Diff Gross'!$D$7:$D$1006,BOOKS!E913,'GSTN-Diff Gross'!$T$7:$T$1006,"&lt;&gt;0")+COUNTIFS('GSTN-Diff Gross'!$D$7:$D$1006,BOOKS!E913,'GSTN-Diff Gross'!$U$7:$U$1006,"&lt;&gt;0")+COUNTIFS('GSTN-Diff Gross'!$D$7:$D$1006,BOOKS!E913,'GSTN-Diff Gross'!$V$7:$V$1006,"&lt;&gt;0"),BOOKS!L913,0)</f>
        <v>0</v>
      </c>
      <c r="P913" s="88">
        <f>IF(COUNTIFS('GSTN-Diff Gross'!$D$7:$D$1006,BOOKS!E913,'GSTN-Diff Gross'!$R$7:$R$1006,"&lt;&gt;0")+COUNTIFS('GSTN-Diff Gross'!$D$7:$D$1006,BOOKS!E913,'GSTN-Diff Gross'!$S$7:$S$1006,"&lt;&gt;0")+COUNTIFS('GSTN-Diff Gross'!$D$7:$D$1006,BOOKS!E913,'GSTN-Diff Gross'!$T$7:$T$1006,"&lt;&gt;0")+COUNTIFS('GSTN-Diff Gross'!$D$7:$D$1006,BOOKS!E913,'GSTN-Diff Gross'!$U$7:$U$1006,"&lt;&gt;0")+COUNTIFS('GSTN-Diff Gross'!$D$7:$D$1006,BOOKS!E913,'GSTN-Diff Gross'!$V$7:$V$1006,"&lt;&gt;0"),BOOKS!M913,0)</f>
        <v>0</v>
      </c>
      <c r="Q913" s="84">
        <f>IFERROR(IF(B913="",0,SUMPRODUCT(('2A'!$D$6:$D$1005='GSTN-Bill Wise'!B913)*'2A'!$I$6:$I$1005)),0)</f>
        <v>0</v>
      </c>
      <c r="R913" s="44">
        <f>IFERROR(IF(B913="",0,SUMPRODUCT(('2A'!$D$6:$D$1005='GSTN-Bill Wise'!B913)*'2A'!$J$6:$J$1005)),0)</f>
        <v>0</v>
      </c>
      <c r="S913" s="44">
        <f>IFERROR(IF(B913="",0,SUMPRODUCT(('2A'!$D$6:$D$1005='GSTN-Bill Wise'!B913)*'2A'!$K$6:$K$1005)),0)</f>
        <v>0</v>
      </c>
      <c r="T913" s="44">
        <f>IFERROR(IF(B913="",0,SUMPRODUCT(('2A'!$D$6:$D$1005='GSTN-Bill Wise'!B913)*'2A'!$L$6:$L$1005)),0)</f>
        <v>0</v>
      </c>
      <c r="U913" s="44">
        <f>IFERROR(IF(B913="",0,SUMPRODUCT(('2A'!$D$6:$D$1005='GSTN-Bill Wise'!B913)*'2A'!$M$6:$M$1005)),0)</f>
        <v>0</v>
      </c>
      <c r="V913" s="111"/>
    </row>
    <row r="914" spans="1:22">
      <c r="A914" s="161">
        <f t="shared" si="107"/>
        <v>909</v>
      </c>
      <c r="B914" s="161" t="str">
        <f t="shared" si="101"/>
        <v/>
      </c>
      <c r="C914" s="161" t="str">
        <f>IF(COUNTIFS('GSTN-Diff Gross'!$D$7:$D$1006,BOOKS!E914,'GSTN-Diff Gross'!$R$7:$R$1006,"&lt;&gt;0")+COUNTIFS('GSTN-Diff Gross'!$D$7:$D$1006,BOOKS!E914,'GSTN-Diff Gross'!$S$7:$S$1006,"&lt;&gt;0")+COUNTIFS('GSTN-Diff Gross'!$D$7:$D$1006,BOOKS!E914,'GSTN-Diff Gross'!$T$7:$T$1006,"&lt;&gt;0")+COUNTIFS('GSTN-Diff Gross'!$D$7:$D$1006,BOOKS!E914,'GSTN-Diff Gross'!$U$7:$U$1006,"&lt;&gt;0")+COUNTIFS('GSTN-Diff Gross'!$D$7:$D$1006,BOOKS!E914,'GSTN-Diff Gross'!$V$7:$V$1006,"&lt;&gt;0"),BOOKS!E914,"")</f>
        <v/>
      </c>
      <c r="D914" s="41" t="str">
        <f>IF(COUNTIFS('GSTN-Diff Gross'!$D$7:$D$1006,BOOKS!E914,'GSTN-Diff Gross'!$R$7:$R$1006,"&lt;&gt;0")+COUNTIFS('GSTN-Diff Gross'!$D$7:$D$1006,BOOKS!E914,'GSTN-Diff Gross'!$S$7:$S$1006,"&lt;&gt;0")+COUNTIFS('GSTN-Diff Gross'!$D$7:$D$1006,BOOKS!E914,'GSTN-Diff Gross'!$T$7:$T$1006,"&lt;&gt;0")+COUNTIFS('GSTN-Diff Gross'!$D$7:$D$1006,BOOKS!E914,'GSTN-Diff Gross'!$U$7:$U$1006,"&lt;&gt;0")+COUNTIFS('GSTN-Diff Gross'!$D$7:$D$1006,BOOKS!E914,'GSTN-Diff Gross'!$V$7:$V$1006,"&lt;&gt;0"),BOOKS!F914,"")</f>
        <v/>
      </c>
      <c r="E914" s="68" t="str">
        <f>IF(COUNTIFS('GSTN-Diff Gross'!$D$7:$D$1006,BOOKS!E914,'GSTN-Diff Gross'!$R$7:$R$1006,"&lt;&gt;0")+COUNTIFS('GSTN-Diff Gross'!$D$7:$D$1006,BOOKS!E914,'GSTN-Diff Gross'!$S$7:$S$1006,"&lt;&gt;0")+COUNTIFS('GSTN-Diff Gross'!$D$7:$D$1006,BOOKS!E914,'GSTN-Diff Gross'!$T$7:$T$1006,"&lt;&gt;0")+COUNTIFS('GSTN-Diff Gross'!$D$7:$D$1006,BOOKS!E914,'GSTN-Diff Gross'!$U$7:$U$1006,"&lt;&gt;0")+COUNTIFS('GSTN-Diff Gross'!$D$7:$D$1006,BOOKS!E914,'GSTN-Diff Gross'!$V$7:$V$1006,"&lt;&gt;0"),BOOKS!G914,"")</f>
        <v/>
      </c>
      <c r="F914" s="90" t="str">
        <f>IF(COUNTIFS('GSTN-Diff Gross'!$D$7:$D$1006,BOOKS!E914,'GSTN-Diff Gross'!$R$7:$R$1006,"&lt;&gt;0")+COUNTIFS('GSTN-Diff Gross'!$D$7:$D$1006,BOOKS!E914,'GSTN-Diff Gross'!$S$7:$S$1006,"&lt;&gt;0")+COUNTIFS('GSTN-Diff Gross'!$D$7:$D$1006,BOOKS!E914,'GSTN-Diff Gross'!$T$7:$T$1006,"&lt;&gt;0")+COUNTIFS('GSTN-Diff Gross'!$D$7:$D$1006,BOOKS!E914,'GSTN-Diff Gross'!$U$7:$U$1006,"&lt;&gt;0")+COUNTIFS('GSTN-Diff Gross'!$D$7:$D$1006,BOOKS!E914,'GSTN-Diff Gross'!$V$7:$V$1006,"&lt;&gt;0"),BOOKS!H914,"")</f>
        <v/>
      </c>
      <c r="G914" s="167">
        <f t="shared" si="102"/>
        <v>0</v>
      </c>
      <c r="H914" s="167">
        <f t="shared" si="103"/>
        <v>0</v>
      </c>
      <c r="I914" s="167">
        <f t="shared" si="104"/>
        <v>0</v>
      </c>
      <c r="J914" s="167">
        <f t="shared" si="105"/>
        <v>0</v>
      </c>
      <c r="K914" s="167">
        <f t="shared" si="106"/>
        <v>0</v>
      </c>
      <c r="L914" s="99">
        <f>IF(COUNTIFS('GSTN-Diff Gross'!$D$7:$D$1006,BOOKS!E914,'GSTN-Diff Gross'!$R$7:$R$1006,"&lt;&gt;0")+COUNTIFS('GSTN-Diff Gross'!$D$7:$D$1006,BOOKS!E914,'GSTN-Diff Gross'!$S$7:$S$1006,"&lt;&gt;0")+COUNTIFS('GSTN-Diff Gross'!$D$7:$D$1006,BOOKS!E914,'GSTN-Diff Gross'!$T$7:$T$1006,"&lt;&gt;0")+COUNTIFS('GSTN-Diff Gross'!$D$7:$D$1006,BOOKS!E914,'GSTN-Diff Gross'!$U$7:$U$1006,"&lt;&gt;0")+COUNTIFS('GSTN-Diff Gross'!$D$7:$D$1006,BOOKS!E914,'GSTN-Diff Gross'!$V$7:$V$1006,"&lt;&gt;0"),BOOKS!I914,0)</f>
        <v>0</v>
      </c>
      <c r="M914" s="100">
        <f>IF(COUNTIFS('GSTN-Diff Gross'!$D$7:$D$1006,BOOKS!E914,'GSTN-Diff Gross'!$R$7:$R$1006,"&lt;&gt;0")+COUNTIFS('GSTN-Diff Gross'!$D$7:$D$1006,BOOKS!E914,'GSTN-Diff Gross'!$S$7:$S$1006,"&lt;&gt;0")+COUNTIFS('GSTN-Diff Gross'!$D$7:$D$1006,BOOKS!E914,'GSTN-Diff Gross'!$T$7:$T$1006,"&lt;&gt;0")+COUNTIFS('GSTN-Diff Gross'!$D$7:$D$1006,BOOKS!E914,'GSTN-Diff Gross'!$U$7:$U$1006,"&lt;&gt;0")+COUNTIFS('GSTN-Diff Gross'!$D$7:$D$1006,BOOKS!E914,'GSTN-Diff Gross'!$V$7:$V$1006,"&lt;&gt;0"),BOOKS!J914,0)</f>
        <v>0</v>
      </c>
      <c r="N914" s="100">
        <f>IF(COUNTIFS('GSTN-Diff Gross'!$D$7:$D$1006,BOOKS!E914,'GSTN-Diff Gross'!$R$7:$R$1006,"&lt;&gt;0")+COUNTIFS('GSTN-Diff Gross'!$D$7:$D$1006,BOOKS!E914,'GSTN-Diff Gross'!$S$7:$S$1006,"&lt;&gt;0")+COUNTIFS('GSTN-Diff Gross'!$D$7:$D$1006,BOOKS!E914,'GSTN-Diff Gross'!$T$7:$T$1006,"&lt;&gt;0")+COUNTIFS('GSTN-Diff Gross'!$D$7:$D$1006,BOOKS!E914,'GSTN-Diff Gross'!$U$7:$U$1006,"&lt;&gt;0")+COUNTIFS('GSTN-Diff Gross'!$D$7:$D$1006,BOOKS!E914,'GSTN-Diff Gross'!$V$7:$V$1006,"&lt;&gt;0"),BOOKS!K914,0)</f>
        <v>0</v>
      </c>
      <c r="O914" s="100">
        <f>IF(COUNTIFS('GSTN-Diff Gross'!$D$7:$D$1006,BOOKS!E914,'GSTN-Diff Gross'!$R$7:$R$1006,"&lt;&gt;0")+COUNTIFS('GSTN-Diff Gross'!$D$7:$D$1006,BOOKS!E914,'GSTN-Diff Gross'!$S$7:$S$1006,"&lt;&gt;0")+COUNTIFS('GSTN-Diff Gross'!$D$7:$D$1006,BOOKS!E914,'GSTN-Diff Gross'!$T$7:$T$1006,"&lt;&gt;0")+COUNTIFS('GSTN-Diff Gross'!$D$7:$D$1006,BOOKS!E914,'GSTN-Diff Gross'!$U$7:$U$1006,"&lt;&gt;0")+COUNTIFS('GSTN-Diff Gross'!$D$7:$D$1006,BOOKS!E914,'GSTN-Diff Gross'!$V$7:$V$1006,"&lt;&gt;0"),BOOKS!L914,0)</f>
        <v>0</v>
      </c>
      <c r="P914" s="100">
        <f>IF(COUNTIFS('GSTN-Diff Gross'!$D$7:$D$1006,BOOKS!E914,'GSTN-Diff Gross'!$R$7:$R$1006,"&lt;&gt;0")+COUNTIFS('GSTN-Diff Gross'!$D$7:$D$1006,BOOKS!E914,'GSTN-Diff Gross'!$S$7:$S$1006,"&lt;&gt;0")+COUNTIFS('GSTN-Diff Gross'!$D$7:$D$1006,BOOKS!E914,'GSTN-Diff Gross'!$T$7:$T$1006,"&lt;&gt;0")+COUNTIFS('GSTN-Diff Gross'!$D$7:$D$1006,BOOKS!E914,'GSTN-Diff Gross'!$U$7:$U$1006,"&lt;&gt;0")+COUNTIFS('GSTN-Diff Gross'!$D$7:$D$1006,BOOKS!E914,'GSTN-Diff Gross'!$V$7:$V$1006,"&lt;&gt;0"),BOOKS!M914,0)</f>
        <v>0</v>
      </c>
      <c r="Q914" s="94">
        <f>IFERROR(IF(B914="",0,SUMPRODUCT(('2A'!$D$6:$D$1005='GSTN-Bill Wise'!B914)*'2A'!$I$6:$I$1005)),0)</f>
        <v>0</v>
      </c>
      <c r="R914" s="95">
        <f>IFERROR(IF(B914="",0,SUMPRODUCT(('2A'!$D$6:$D$1005='GSTN-Bill Wise'!B914)*'2A'!$J$6:$J$1005)),0)</f>
        <v>0</v>
      </c>
      <c r="S914" s="95">
        <f>IFERROR(IF(B914="",0,SUMPRODUCT(('2A'!$D$6:$D$1005='GSTN-Bill Wise'!B914)*'2A'!$K$6:$K$1005)),0)</f>
        <v>0</v>
      </c>
      <c r="T914" s="95">
        <f>IFERROR(IF(B914="",0,SUMPRODUCT(('2A'!$D$6:$D$1005='GSTN-Bill Wise'!B914)*'2A'!$L$6:$L$1005)),0)</f>
        <v>0</v>
      </c>
      <c r="U914" s="95">
        <f>IFERROR(IF(B914="",0,SUMPRODUCT(('2A'!$D$6:$D$1005='GSTN-Bill Wise'!B914)*'2A'!$M$6:$M$1005)),0)</f>
        <v>0</v>
      </c>
      <c r="V914" s="111"/>
    </row>
    <row r="915" spans="1:22">
      <c r="A915" s="162">
        <f t="shared" si="107"/>
        <v>910</v>
      </c>
      <c r="B915" s="162" t="str">
        <f t="shared" si="101"/>
        <v/>
      </c>
      <c r="C915" s="162" t="str">
        <f>IF(COUNTIFS('GSTN-Diff Gross'!$D$7:$D$1006,BOOKS!E915,'GSTN-Diff Gross'!$R$7:$R$1006,"&lt;&gt;0")+COUNTIFS('GSTN-Diff Gross'!$D$7:$D$1006,BOOKS!E915,'GSTN-Diff Gross'!$S$7:$S$1006,"&lt;&gt;0")+COUNTIFS('GSTN-Diff Gross'!$D$7:$D$1006,BOOKS!E915,'GSTN-Diff Gross'!$T$7:$T$1006,"&lt;&gt;0")+COUNTIFS('GSTN-Diff Gross'!$D$7:$D$1006,BOOKS!E915,'GSTN-Diff Gross'!$U$7:$U$1006,"&lt;&gt;0")+COUNTIFS('GSTN-Diff Gross'!$D$7:$D$1006,BOOKS!E915,'GSTN-Diff Gross'!$V$7:$V$1006,"&lt;&gt;0"),BOOKS!E915,"")</f>
        <v/>
      </c>
      <c r="D915" s="44" t="str">
        <f>IF(COUNTIFS('GSTN-Diff Gross'!$D$7:$D$1006,BOOKS!E915,'GSTN-Diff Gross'!$R$7:$R$1006,"&lt;&gt;0")+COUNTIFS('GSTN-Diff Gross'!$D$7:$D$1006,BOOKS!E915,'GSTN-Diff Gross'!$S$7:$S$1006,"&lt;&gt;0")+COUNTIFS('GSTN-Diff Gross'!$D$7:$D$1006,BOOKS!E915,'GSTN-Diff Gross'!$T$7:$T$1006,"&lt;&gt;0")+COUNTIFS('GSTN-Diff Gross'!$D$7:$D$1006,BOOKS!E915,'GSTN-Diff Gross'!$U$7:$U$1006,"&lt;&gt;0")+COUNTIFS('GSTN-Diff Gross'!$D$7:$D$1006,BOOKS!E915,'GSTN-Diff Gross'!$V$7:$V$1006,"&lt;&gt;0"),BOOKS!F915,"")</f>
        <v/>
      </c>
      <c r="E915" s="67" t="str">
        <f>IF(COUNTIFS('GSTN-Diff Gross'!$D$7:$D$1006,BOOKS!E915,'GSTN-Diff Gross'!$R$7:$R$1006,"&lt;&gt;0")+COUNTIFS('GSTN-Diff Gross'!$D$7:$D$1006,BOOKS!E915,'GSTN-Diff Gross'!$S$7:$S$1006,"&lt;&gt;0")+COUNTIFS('GSTN-Diff Gross'!$D$7:$D$1006,BOOKS!E915,'GSTN-Diff Gross'!$T$7:$T$1006,"&lt;&gt;0")+COUNTIFS('GSTN-Diff Gross'!$D$7:$D$1006,BOOKS!E915,'GSTN-Diff Gross'!$U$7:$U$1006,"&lt;&gt;0")+COUNTIFS('GSTN-Diff Gross'!$D$7:$D$1006,BOOKS!E915,'GSTN-Diff Gross'!$V$7:$V$1006,"&lt;&gt;0"),BOOKS!G915,"")</f>
        <v/>
      </c>
      <c r="F915" s="89" t="str">
        <f>IF(COUNTIFS('GSTN-Diff Gross'!$D$7:$D$1006,BOOKS!E915,'GSTN-Diff Gross'!$R$7:$R$1006,"&lt;&gt;0")+COUNTIFS('GSTN-Diff Gross'!$D$7:$D$1006,BOOKS!E915,'GSTN-Diff Gross'!$S$7:$S$1006,"&lt;&gt;0")+COUNTIFS('GSTN-Diff Gross'!$D$7:$D$1006,BOOKS!E915,'GSTN-Diff Gross'!$T$7:$T$1006,"&lt;&gt;0")+COUNTIFS('GSTN-Diff Gross'!$D$7:$D$1006,BOOKS!E915,'GSTN-Diff Gross'!$U$7:$U$1006,"&lt;&gt;0")+COUNTIFS('GSTN-Diff Gross'!$D$7:$D$1006,BOOKS!E915,'GSTN-Diff Gross'!$V$7:$V$1006,"&lt;&gt;0"),BOOKS!H915,"")</f>
        <v/>
      </c>
      <c r="G915" s="96">
        <f t="shared" si="102"/>
        <v>0</v>
      </c>
      <c r="H915" s="96">
        <f t="shared" si="103"/>
        <v>0</v>
      </c>
      <c r="I915" s="97">
        <f t="shared" si="104"/>
        <v>0</v>
      </c>
      <c r="J915" s="98">
        <f t="shared" si="105"/>
        <v>0</v>
      </c>
      <c r="K915" s="96">
        <f t="shared" si="106"/>
        <v>0</v>
      </c>
      <c r="L915" s="93">
        <f>IF(COUNTIFS('GSTN-Diff Gross'!$D$7:$D$1006,BOOKS!E915,'GSTN-Diff Gross'!$R$7:$R$1006,"&lt;&gt;0")+COUNTIFS('GSTN-Diff Gross'!$D$7:$D$1006,BOOKS!E915,'GSTN-Diff Gross'!$S$7:$S$1006,"&lt;&gt;0")+COUNTIFS('GSTN-Diff Gross'!$D$7:$D$1006,BOOKS!E915,'GSTN-Diff Gross'!$T$7:$T$1006,"&lt;&gt;0")+COUNTIFS('GSTN-Diff Gross'!$D$7:$D$1006,BOOKS!E915,'GSTN-Diff Gross'!$U$7:$U$1006,"&lt;&gt;0")+COUNTIFS('GSTN-Diff Gross'!$D$7:$D$1006,BOOKS!E915,'GSTN-Diff Gross'!$V$7:$V$1006,"&lt;&gt;0"),BOOKS!I915,0)</f>
        <v>0</v>
      </c>
      <c r="M915" s="88">
        <f>IF(COUNTIFS('GSTN-Diff Gross'!$D$7:$D$1006,BOOKS!E915,'GSTN-Diff Gross'!$R$7:$R$1006,"&lt;&gt;0")+COUNTIFS('GSTN-Diff Gross'!$D$7:$D$1006,BOOKS!E915,'GSTN-Diff Gross'!$S$7:$S$1006,"&lt;&gt;0")+COUNTIFS('GSTN-Diff Gross'!$D$7:$D$1006,BOOKS!E915,'GSTN-Diff Gross'!$T$7:$T$1006,"&lt;&gt;0")+COUNTIFS('GSTN-Diff Gross'!$D$7:$D$1006,BOOKS!E915,'GSTN-Diff Gross'!$U$7:$U$1006,"&lt;&gt;0")+COUNTIFS('GSTN-Diff Gross'!$D$7:$D$1006,BOOKS!E915,'GSTN-Diff Gross'!$V$7:$V$1006,"&lt;&gt;0"),BOOKS!J915,0)</f>
        <v>0</v>
      </c>
      <c r="N915" s="88">
        <f>IF(COUNTIFS('GSTN-Diff Gross'!$D$7:$D$1006,BOOKS!E915,'GSTN-Diff Gross'!$R$7:$R$1006,"&lt;&gt;0")+COUNTIFS('GSTN-Diff Gross'!$D$7:$D$1006,BOOKS!E915,'GSTN-Diff Gross'!$S$7:$S$1006,"&lt;&gt;0")+COUNTIFS('GSTN-Diff Gross'!$D$7:$D$1006,BOOKS!E915,'GSTN-Diff Gross'!$T$7:$T$1006,"&lt;&gt;0")+COUNTIFS('GSTN-Diff Gross'!$D$7:$D$1006,BOOKS!E915,'GSTN-Diff Gross'!$U$7:$U$1006,"&lt;&gt;0")+COUNTIFS('GSTN-Diff Gross'!$D$7:$D$1006,BOOKS!E915,'GSTN-Diff Gross'!$V$7:$V$1006,"&lt;&gt;0"),BOOKS!K915,0)</f>
        <v>0</v>
      </c>
      <c r="O915" s="88">
        <f>IF(COUNTIFS('GSTN-Diff Gross'!$D$7:$D$1006,BOOKS!E915,'GSTN-Diff Gross'!$R$7:$R$1006,"&lt;&gt;0")+COUNTIFS('GSTN-Diff Gross'!$D$7:$D$1006,BOOKS!E915,'GSTN-Diff Gross'!$S$7:$S$1006,"&lt;&gt;0")+COUNTIFS('GSTN-Diff Gross'!$D$7:$D$1006,BOOKS!E915,'GSTN-Diff Gross'!$T$7:$T$1006,"&lt;&gt;0")+COUNTIFS('GSTN-Diff Gross'!$D$7:$D$1006,BOOKS!E915,'GSTN-Diff Gross'!$U$7:$U$1006,"&lt;&gt;0")+COUNTIFS('GSTN-Diff Gross'!$D$7:$D$1006,BOOKS!E915,'GSTN-Diff Gross'!$V$7:$V$1006,"&lt;&gt;0"),BOOKS!L915,0)</f>
        <v>0</v>
      </c>
      <c r="P915" s="88">
        <f>IF(COUNTIFS('GSTN-Diff Gross'!$D$7:$D$1006,BOOKS!E915,'GSTN-Diff Gross'!$R$7:$R$1006,"&lt;&gt;0")+COUNTIFS('GSTN-Diff Gross'!$D$7:$D$1006,BOOKS!E915,'GSTN-Diff Gross'!$S$7:$S$1006,"&lt;&gt;0")+COUNTIFS('GSTN-Diff Gross'!$D$7:$D$1006,BOOKS!E915,'GSTN-Diff Gross'!$T$7:$T$1006,"&lt;&gt;0")+COUNTIFS('GSTN-Diff Gross'!$D$7:$D$1006,BOOKS!E915,'GSTN-Diff Gross'!$U$7:$U$1006,"&lt;&gt;0")+COUNTIFS('GSTN-Diff Gross'!$D$7:$D$1006,BOOKS!E915,'GSTN-Diff Gross'!$V$7:$V$1006,"&lt;&gt;0"),BOOKS!M915,0)</f>
        <v>0</v>
      </c>
      <c r="Q915" s="84">
        <f>IFERROR(IF(B915="",0,SUMPRODUCT(('2A'!$D$6:$D$1005='GSTN-Bill Wise'!B915)*'2A'!$I$6:$I$1005)),0)</f>
        <v>0</v>
      </c>
      <c r="R915" s="44">
        <f>IFERROR(IF(B915="",0,SUMPRODUCT(('2A'!$D$6:$D$1005='GSTN-Bill Wise'!B915)*'2A'!$J$6:$J$1005)),0)</f>
        <v>0</v>
      </c>
      <c r="S915" s="44">
        <f>IFERROR(IF(B915="",0,SUMPRODUCT(('2A'!$D$6:$D$1005='GSTN-Bill Wise'!B915)*'2A'!$K$6:$K$1005)),0)</f>
        <v>0</v>
      </c>
      <c r="T915" s="44">
        <f>IFERROR(IF(B915="",0,SUMPRODUCT(('2A'!$D$6:$D$1005='GSTN-Bill Wise'!B915)*'2A'!$L$6:$L$1005)),0)</f>
        <v>0</v>
      </c>
      <c r="U915" s="44">
        <f>IFERROR(IF(B915="",0,SUMPRODUCT(('2A'!$D$6:$D$1005='GSTN-Bill Wise'!B915)*'2A'!$M$6:$M$1005)),0)</f>
        <v>0</v>
      </c>
      <c r="V915" s="111"/>
    </row>
    <row r="916" spans="1:22">
      <c r="A916" s="161">
        <f t="shared" si="107"/>
        <v>911</v>
      </c>
      <c r="B916" s="161" t="str">
        <f t="shared" si="101"/>
        <v/>
      </c>
      <c r="C916" s="161" t="str">
        <f>IF(COUNTIFS('GSTN-Diff Gross'!$D$7:$D$1006,BOOKS!E916,'GSTN-Diff Gross'!$R$7:$R$1006,"&lt;&gt;0")+COUNTIFS('GSTN-Diff Gross'!$D$7:$D$1006,BOOKS!E916,'GSTN-Diff Gross'!$S$7:$S$1006,"&lt;&gt;0")+COUNTIFS('GSTN-Diff Gross'!$D$7:$D$1006,BOOKS!E916,'GSTN-Diff Gross'!$T$7:$T$1006,"&lt;&gt;0")+COUNTIFS('GSTN-Diff Gross'!$D$7:$D$1006,BOOKS!E916,'GSTN-Diff Gross'!$U$7:$U$1006,"&lt;&gt;0")+COUNTIFS('GSTN-Diff Gross'!$D$7:$D$1006,BOOKS!E916,'GSTN-Diff Gross'!$V$7:$V$1006,"&lt;&gt;0"),BOOKS!E916,"")</f>
        <v/>
      </c>
      <c r="D916" s="41" t="str">
        <f>IF(COUNTIFS('GSTN-Diff Gross'!$D$7:$D$1006,BOOKS!E916,'GSTN-Diff Gross'!$R$7:$R$1006,"&lt;&gt;0")+COUNTIFS('GSTN-Diff Gross'!$D$7:$D$1006,BOOKS!E916,'GSTN-Diff Gross'!$S$7:$S$1006,"&lt;&gt;0")+COUNTIFS('GSTN-Diff Gross'!$D$7:$D$1006,BOOKS!E916,'GSTN-Diff Gross'!$T$7:$T$1006,"&lt;&gt;0")+COUNTIFS('GSTN-Diff Gross'!$D$7:$D$1006,BOOKS!E916,'GSTN-Diff Gross'!$U$7:$U$1006,"&lt;&gt;0")+COUNTIFS('GSTN-Diff Gross'!$D$7:$D$1006,BOOKS!E916,'GSTN-Diff Gross'!$V$7:$V$1006,"&lt;&gt;0"),BOOKS!F916,"")</f>
        <v/>
      </c>
      <c r="E916" s="68" t="str">
        <f>IF(COUNTIFS('GSTN-Diff Gross'!$D$7:$D$1006,BOOKS!E916,'GSTN-Diff Gross'!$R$7:$R$1006,"&lt;&gt;0")+COUNTIFS('GSTN-Diff Gross'!$D$7:$D$1006,BOOKS!E916,'GSTN-Diff Gross'!$S$7:$S$1006,"&lt;&gt;0")+COUNTIFS('GSTN-Diff Gross'!$D$7:$D$1006,BOOKS!E916,'GSTN-Diff Gross'!$T$7:$T$1006,"&lt;&gt;0")+COUNTIFS('GSTN-Diff Gross'!$D$7:$D$1006,BOOKS!E916,'GSTN-Diff Gross'!$U$7:$U$1006,"&lt;&gt;0")+COUNTIFS('GSTN-Diff Gross'!$D$7:$D$1006,BOOKS!E916,'GSTN-Diff Gross'!$V$7:$V$1006,"&lt;&gt;0"),BOOKS!G916,"")</f>
        <v/>
      </c>
      <c r="F916" s="90" t="str">
        <f>IF(COUNTIFS('GSTN-Diff Gross'!$D$7:$D$1006,BOOKS!E916,'GSTN-Diff Gross'!$R$7:$R$1006,"&lt;&gt;0")+COUNTIFS('GSTN-Diff Gross'!$D$7:$D$1006,BOOKS!E916,'GSTN-Diff Gross'!$S$7:$S$1006,"&lt;&gt;0")+COUNTIFS('GSTN-Diff Gross'!$D$7:$D$1006,BOOKS!E916,'GSTN-Diff Gross'!$T$7:$T$1006,"&lt;&gt;0")+COUNTIFS('GSTN-Diff Gross'!$D$7:$D$1006,BOOKS!E916,'GSTN-Diff Gross'!$U$7:$U$1006,"&lt;&gt;0")+COUNTIFS('GSTN-Diff Gross'!$D$7:$D$1006,BOOKS!E916,'GSTN-Diff Gross'!$V$7:$V$1006,"&lt;&gt;0"),BOOKS!H916,"")</f>
        <v/>
      </c>
      <c r="G916" s="167">
        <f t="shared" si="102"/>
        <v>0</v>
      </c>
      <c r="H916" s="167">
        <f t="shared" si="103"/>
        <v>0</v>
      </c>
      <c r="I916" s="167">
        <f t="shared" si="104"/>
        <v>0</v>
      </c>
      <c r="J916" s="167">
        <f t="shared" si="105"/>
        <v>0</v>
      </c>
      <c r="K916" s="167">
        <f t="shared" si="106"/>
        <v>0</v>
      </c>
      <c r="L916" s="99">
        <f>IF(COUNTIFS('GSTN-Diff Gross'!$D$7:$D$1006,BOOKS!E916,'GSTN-Diff Gross'!$R$7:$R$1006,"&lt;&gt;0")+COUNTIFS('GSTN-Diff Gross'!$D$7:$D$1006,BOOKS!E916,'GSTN-Diff Gross'!$S$7:$S$1006,"&lt;&gt;0")+COUNTIFS('GSTN-Diff Gross'!$D$7:$D$1006,BOOKS!E916,'GSTN-Diff Gross'!$T$7:$T$1006,"&lt;&gt;0")+COUNTIFS('GSTN-Diff Gross'!$D$7:$D$1006,BOOKS!E916,'GSTN-Diff Gross'!$U$7:$U$1006,"&lt;&gt;0")+COUNTIFS('GSTN-Diff Gross'!$D$7:$D$1006,BOOKS!E916,'GSTN-Diff Gross'!$V$7:$V$1006,"&lt;&gt;0"),BOOKS!I916,0)</f>
        <v>0</v>
      </c>
      <c r="M916" s="100">
        <f>IF(COUNTIFS('GSTN-Diff Gross'!$D$7:$D$1006,BOOKS!E916,'GSTN-Diff Gross'!$R$7:$R$1006,"&lt;&gt;0")+COUNTIFS('GSTN-Diff Gross'!$D$7:$D$1006,BOOKS!E916,'GSTN-Diff Gross'!$S$7:$S$1006,"&lt;&gt;0")+COUNTIFS('GSTN-Diff Gross'!$D$7:$D$1006,BOOKS!E916,'GSTN-Diff Gross'!$T$7:$T$1006,"&lt;&gt;0")+COUNTIFS('GSTN-Diff Gross'!$D$7:$D$1006,BOOKS!E916,'GSTN-Diff Gross'!$U$7:$U$1006,"&lt;&gt;0")+COUNTIFS('GSTN-Diff Gross'!$D$7:$D$1006,BOOKS!E916,'GSTN-Diff Gross'!$V$7:$V$1006,"&lt;&gt;0"),BOOKS!J916,0)</f>
        <v>0</v>
      </c>
      <c r="N916" s="100">
        <f>IF(COUNTIFS('GSTN-Diff Gross'!$D$7:$D$1006,BOOKS!E916,'GSTN-Diff Gross'!$R$7:$R$1006,"&lt;&gt;0")+COUNTIFS('GSTN-Diff Gross'!$D$7:$D$1006,BOOKS!E916,'GSTN-Diff Gross'!$S$7:$S$1006,"&lt;&gt;0")+COUNTIFS('GSTN-Diff Gross'!$D$7:$D$1006,BOOKS!E916,'GSTN-Diff Gross'!$T$7:$T$1006,"&lt;&gt;0")+COUNTIFS('GSTN-Diff Gross'!$D$7:$D$1006,BOOKS!E916,'GSTN-Diff Gross'!$U$7:$U$1006,"&lt;&gt;0")+COUNTIFS('GSTN-Diff Gross'!$D$7:$D$1006,BOOKS!E916,'GSTN-Diff Gross'!$V$7:$V$1006,"&lt;&gt;0"),BOOKS!K916,0)</f>
        <v>0</v>
      </c>
      <c r="O916" s="100">
        <f>IF(COUNTIFS('GSTN-Diff Gross'!$D$7:$D$1006,BOOKS!E916,'GSTN-Diff Gross'!$R$7:$R$1006,"&lt;&gt;0")+COUNTIFS('GSTN-Diff Gross'!$D$7:$D$1006,BOOKS!E916,'GSTN-Diff Gross'!$S$7:$S$1006,"&lt;&gt;0")+COUNTIFS('GSTN-Diff Gross'!$D$7:$D$1006,BOOKS!E916,'GSTN-Diff Gross'!$T$7:$T$1006,"&lt;&gt;0")+COUNTIFS('GSTN-Diff Gross'!$D$7:$D$1006,BOOKS!E916,'GSTN-Diff Gross'!$U$7:$U$1006,"&lt;&gt;0")+COUNTIFS('GSTN-Diff Gross'!$D$7:$D$1006,BOOKS!E916,'GSTN-Diff Gross'!$V$7:$V$1006,"&lt;&gt;0"),BOOKS!L916,0)</f>
        <v>0</v>
      </c>
      <c r="P916" s="100">
        <f>IF(COUNTIFS('GSTN-Diff Gross'!$D$7:$D$1006,BOOKS!E916,'GSTN-Diff Gross'!$R$7:$R$1006,"&lt;&gt;0")+COUNTIFS('GSTN-Diff Gross'!$D$7:$D$1006,BOOKS!E916,'GSTN-Diff Gross'!$S$7:$S$1006,"&lt;&gt;0")+COUNTIFS('GSTN-Diff Gross'!$D$7:$D$1006,BOOKS!E916,'GSTN-Diff Gross'!$T$7:$T$1006,"&lt;&gt;0")+COUNTIFS('GSTN-Diff Gross'!$D$7:$D$1006,BOOKS!E916,'GSTN-Diff Gross'!$U$7:$U$1006,"&lt;&gt;0")+COUNTIFS('GSTN-Diff Gross'!$D$7:$D$1006,BOOKS!E916,'GSTN-Diff Gross'!$V$7:$V$1006,"&lt;&gt;0"),BOOKS!M916,0)</f>
        <v>0</v>
      </c>
      <c r="Q916" s="94">
        <f>IFERROR(IF(B916="",0,SUMPRODUCT(('2A'!$D$6:$D$1005='GSTN-Bill Wise'!B916)*'2A'!$I$6:$I$1005)),0)</f>
        <v>0</v>
      </c>
      <c r="R916" s="95">
        <f>IFERROR(IF(B916="",0,SUMPRODUCT(('2A'!$D$6:$D$1005='GSTN-Bill Wise'!B916)*'2A'!$J$6:$J$1005)),0)</f>
        <v>0</v>
      </c>
      <c r="S916" s="95">
        <f>IFERROR(IF(B916="",0,SUMPRODUCT(('2A'!$D$6:$D$1005='GSTN-Bill Wise'!B916)*'2A'!$K$6:$K$1005)),0)</f>
        <v>0</v>
      </c>
      <c r="T916" s="95">
        <f>IFERROR(IF(B916="",0,SUMPRODUCT(('2A'!$D$6:$D$1005='GSTN-Bill Wise'!B916)*'2A'!$L$6:$L$1005)),0)</f>
        <v>0</v>
      </c>
      <c r="U916" s="95">
        <f>IFERROR(IF(B916="",0,SUMPRODUCT(('2A'!$D$6:$D$1005='GSTN-Bill Wise'!B916)*'2A'!$M$6:$M$1005)),0)</f>
        <v>0</v>
      </c>
      <c r="V916" s="111"/>
    </row>
    <row r="917" spans="1:22">
      <c r="A917" s="162">
        <f t="shared" si="107"/>
        <v>912</v>
      </c>
      <c r="B917" s="162" t="str">
        <f t="shared" si="101"/>
        <v/>
      </c>
      <c r="C917" s="162" t="str">
        <f>IF(COUNTIFS('GSTN-Diff Gross'!$D$7:$D$1006,BOOKS!E917,'GSTN-Diff Gross'!$R$7:$R$1006,"&lt;&gt;0")+COUNTIFS('GSTN-Diff Gross'!$D$7:$D$1006,BOOKS!E917,'GSTN-Diff Gross'!$S$7:$S$1006,"&lt;&gt;0")+COUNTIFS('GSTN-Diff Gross'!$D$7:$D$1006,BOOKS!E917,'GSTN-Diff Gross'!$T$7:$T$1006,"&lt;&gt;0")+COUNTIFS('GSTN-Diff Gross'!$D$7:$D$1006,BOOKS!E917,'GSTN-Diff Gross'!$U$7:$U$1006,"&lt;&gt;0")+COUNTIFS('GSTN-Diff Gross'!$D$7:$D$1006,BOOKS!E917,'GSTN-Diff Gross'!$V$7:$V$1006,"&lt;&gt;0"),BOOKS!E917,"")</f>
        <v/>
      </c>
      <c r="D917" s="44" t="str">
        <f>IF(COUNTIFS('GSTN-Diff Gross'!$D$7:$D$1006,BOOKS!E917,'GSTN-Diff Gross'!$R$7:$R$1006,"&lt;&gt;0")+COUNTIFS('GSTN-Diff Gross'!$D$7:$D$1006,BOOKS!E917,'GSTN-Diff Gross'!$S$7:$S$1006,"&lt;&gt;0")+COUNTIFS('GSTN-Diff Gross'!$D$7:$D$1006,BOOKS!E917,'GSTN-Diff Gross'!$T$7:$T$1006,"&lt;&gt;0")+COUNTIFS('GSTN-Diff Gross'!$D$7:$D$1006,BOOKS!E917,'GSTN-Diff Gross'!$U$7:$U$1006,"&lt;&gt;0")+COUNTIFS('GSTN-Diff Gross'!$D$7:$D$1006,BOOKS!E917,'GSTN-Diff Gross'!$V$7:$V$1006,"&lt;&gt;0"),BOOKS!F917,"")</f>
        <v/>
      </c>
      <c r="E917" s="67" t="str">
        <f>IF(COUNTIFS('GSTN-Diff Gross'!$D$7:$D$1006,BOOKS!E917,'GSTN-Diff Gross'!$R$7:$R$1006,"&lt;&gt;0")+COUNTIFS('GSTN-Diff Gross'!$D$7:$D$1006,BOOKS!E917,'GSTN-Diff Gross'!$S$7:$S$1006,"&lt;&gt;0")+COUNTIFS('GSTN-Diff Gross'!$D$7:$D$1006,BOOKS!E917,'GSTN-Diff Gross'!$T$7:$T$1006,"&lt;&gt;0")+COUNTIFS('GSTN-Diff Gross'!$D$7:$D$1006,BOOKS!E917,'GSTN-Diff Gross'!$U$7:$U$1006,"&lt;&gt;0")+COUNTIFS('GSTN-Diff Gross'!$D$7:$D$1006,BOOKS!E917,'GSTN-Diff Gross'!$V$7:$V$1006,"&lt;&gt;0"),BOOKS!G917,"")</f>
        <v/>
      </c>
      <c r="F917" s="89" t="str">
        <f>IF(COUNTIFS('GSTN-Diff Gross'!$D$7:$D$1006,BOOKS!E917,'GSTN-Diff Gross'!$R$7:$R$1006,"&lt;&gt;0")+COUNTIFS('GSTN-Diff Gross'!$D$7:$D$1006,BOOKS!E917,'GSTN-Diff Gross'!$S$7:$S$1006,"&lt;&gt;0")+COUNTIFS('GSTN-Diff Gross'!$D$7:$D$1006,BOOKS!E917,'GSTN-Diff Gross'!$T$7:$T$1006,"&lt;&gt;0")+COUNTIFS('GSTN-Diff Gross'!$D$7:$D$1006,BOOKS!E917,'GSTN-Diff Gross'!$U$7:$U$1006,"&lt;&gt;0")+COUNTIFS('GSTN-Diff Gross'!$D$7:$D$1006,BOOKS!E917,'GSTN-Diff Gross'!$V$7:$V$1006,"&lt;&gt;0"),BOOKS!H917,"")</f>
        <v/>
      </c>
      <c r="G917" s="96">
        <f t="shared" si="102"/>
        <v>0</v>
      </c>
      <c r="H917" s="96">
        <f t="shared" si="103"/>
        <v>0</v>
      </c>
      <c r="I917" s="97">
        <f t="shared" si="104"/>
        <v>0</v>
      </c>
      <c r="J917" s="98">
        <f t="shared" si="105"/>
        <v>0</v>
      </c>
      <c r="K917" s="96">
        <f t="shared" si="106"/>
        <v>0</v>
      </c>
      <c r="L917" s="93">
        <f>IF(COUNTIFS('GSTN-Diff Gross'!$D$7:$D$1006,BOOKS!E917,'GSTN-Diff Gross'!$R$7:$R$1006,"&lt;&gt;0")+COUNTIFS('GSTN-Diff Gross'!$D$7:$D$1006,BOOKS!E917,'GSTN-Diff Gross'!$S$7:$S$1006,"&lt;&gt;0")+COUNTIFS('GSTN-Diff Gross'!$D$7:$D$1006,BOOKS!E917,'GSTN-Diff Gross'!$T$7:$T$1006,"&lt;&gt;0")+COUNTIFS('GSTN-Diff Gross'!$D$7:$D$1006,BOOKS!E917,'GSTN-Diff Gross'!$U$7:$U$1006,"&lt;&gt;0")+COUNTIFS('GSTN-Diff Gross'!$D$7:$D$1006,BOOKS!E917,'GSTN-Diff Gross'!$V$7:$V$1006,"&lt;&gt;0"),BOOKS!I917,0)</f>
        <v>0</v>
      </c>
      <c r="M917" s="88">
        <f>IF(COUNTIFS('GSTN-Diff Gross'!$D$7:$D$1006,BOOKS!E917,'GSTN-Diff Gross'!$R$7:$R$1006,"&lt;&gt;0")+COUNTIFS('GSTN-Diff Gross'!$D$7:$D$1006,BOOKS!E917,'GSTN-Diff Gross'!$S$7:$S$1006,"&lt;&gt;0")+COUNTIFS('GSTN-Diff Gross'!$D$7:$D$1006,BOOKS!E917,'GSTN-Diff Gross'!$T$7:$T$1006,"&lt;&gt;0")+COUNTIFS('GSTN-Diff Gross'!$D$7:$D$1006,BOOKS!E917,'GSTN-Diff Gross'!$U$7:$U$1006,"&lt;&gt;0")+COUNTIFS('GSTN-Diff Gross'!$D$7:$D$1006,BOOKS!E917,'GSTN-Diff Gross'!$V$7:$V$1006,"&lt;&gt;0"),BOOKS!J917,0)</f>
        <v>0</v>
      </c>
      <c r="N917" s="88">
        <f>IF(COUNTIFS('GSTN-Diff Gross'!$D$7:$D$1006,BOOKS!E917,'GSTN-Diff Gross'!$R$7:$R$1006,"&lt;&gt;0")+COUNTIFS('GSTN-Diff Gross'!$D$7:$D$1006,BOOKS!E917,'GSTN-Diff Gross'!$S$7:$S$1006,"&lt;&gt;0")+COUNTIFS('GSTN-Diff Gross'!$D$7:$D$1006,BOOKS!E917,'GSTN-Diff Gross'!$T$7:$T$1006,"&lt;&gt;0")+COUNTIFS('GSTN-Diff Gross'!$D$7:$D$1006,BOOKS!E917,'GSTN-Diff Gross'!$U$7:$U$1006,"&lt;&gt;0")+COUNTIFS('GSTN-Diff Gross'!$D$7:$D$1006,BOOKS!E917,'GSTN-Diff Gross'!$V$7:$V$1006,"&lt;&gt;0"),BOOKS!K917,0)</f>
        <v>0</v>
      </c>
      <c r="O917" s="88">
        <f>IF(COUNTIFS('GSTN-Diff Gross'!$D$7:$D$1006,BOOKS!E917,'GSTN-Diff Gross'!$R$7:$R$1006,"&lt;&gt;0")+COUNTIFS('GSTN-Diff Gross'!$D$7:$D$1006,BOOKS!E917,'GSTN-Diff Gross'!$S$7:$S$1006,"&lt;&gt;0")+COUNTIFS('GSTN-Diff Gross'!$D$7:$D$1006,BOOKS!E917,'GSTN-Diff Gross'!$T$7:$T$1006,"&lt;&gt;0")+COUNTIFS('GSTN-Diff Gross'!$D$7:$D$1006,BOOKS!E917,'GSTN-Diff Gross'!$U$7:$U$1006,"&lt;&gt;0")+COUNTIFS('GSTN-Diff Gross'!$D$7:$D$1006,BOOKS!E917,'GSTN-Diff Gross'!$V$7:$V$1006,"&lt;&gt;0"),BOOKS!L917,0)</f>
        <v>0</v>
      </c>
      <c r="P917" s="88">
        <f>IF(COUNTIFS('GSTN-Diff Gross'!$D$7:$D$1006,BOOKS!E917,'GSTN-Diff Gross'!$R$7:$R$1006,"&lt;&gt;0")+COUNTIFS('GSTN-Diff Gross'!$D$7:$D$1006,BOOKS!E917,'GSTN-Diff Gross'!$S$7:$S$1006,"&lt;&gt;0")+COUNTIFS('GSTN-Diff Gross'!$D$7:$D$1006,BOOKS!E917,'GSTN-Diff Gross'!$T$7:$T$1006,"&lt;&gt;0")+COUNTIFS('GSTN-Diff Gross'!$D$7:$D$1006,BOOKS!E917,'GSTN-Diff Gross'!$U$7:$U$1006,"&lt;&gt;0")+COUNTIFS('GSTN-Diff Gross'!$D$7:$D$1006,BOOKS!E917,'GSTN-Diff Gross'!$V$7:$V$1006,"&lt;&gt;0"),BOOKS!M917,0)</f>
        <v>0</v>
      </c>
      <c r="Q917" s="84">
        <f>IFERROR(IF(B917="",0,SUMPRODUCT(('2A'!$D$6:$D$1005='GSTN-Bill Wise'!B917)*'2A'!$I$6:$I$1005)),0)</f>
        <v>0</v>
      </c>
      <c r="R917" s="44">
        <f>IFERROR(IF(B917="",0,SUMPRODUCT(('2A'!$D$6:$D$1005='GSTN-Bill Wise'!B917)*'2A'!$J$6:$J$1005)),0)</f>
        <v>0</v>
      </c>
      <c r="S917" s="44">
        <f>IFERROR(IF(B917="",0,SUMPRODUCT(('2A'!$D$6:$D$1005='GSTN-Bill Wise'!B917)*'2A'!$K$6:$K$1005)),0)</f>
        <v>0</v>
      </c>
      <c r="T917" s="44">
        <f>IFERROR(IF(B917="",0,SUMPRODUCT(('2A'!$D$6:$D$1005='GSTN-Bill Wise'!B917)*'2A'!$L$6:$L$1005)),0)</f>
        <v>0</v>
      </c>
      <c r="U917" s="44">
        <f>IFERROR(IF(B917="",0,SUMPRODUCT(('2A'!$D$6:$D$1005='GSTN-Bill Wise'!B917)*'2A'!$M$6:$M$1005)),0)</f>
        <v>0</v>
      </c>
      <c r="V917" s="111"/>
    </row>
    <row r="918" spans="1:22">
      <c r="A918" s="161">
        <f t="shared" si="107"/>
        <v>913</v>
      </c>
      <c r="B918" s="161" t="str">
        <f t="shared" si="101"/>
        <v/>
      </c>
      <c r="C918" s="161" t="str">
        <f>IF(COUNTIFS('GSTN-Diff Gross'!$D$7:$D$1006,BOOKS!E918,'GSTN-Diff Gross'!$R$7:$R$1006,"&lt;&gt;0")+COUNTIFS('GSTN-Diff Gross'!$D$7:$D$1006,BOOKS!E918,'GSTN-Diff Gross'!$S$7:$S$1006,"&lt;&gt;0")+COUNTIFS('GSTN-Diff Gross'!$D$7:$D$1006,BOOKS!E918,'GSTN-Diff Gross'!$T$7:$T$1006,"&lt;&gt;0")+COUNTIFS('GSTN-Diff Gross'!$D$7:$D$1006,BOOKS!E918,'GSTN-Diff Gross'!$U$7:$U$1006,"&lt;&gt;0")+COUNTIFS('GSTN-Diff Gross'!$D$7:$D$1006,BOOKS!E918,'GSTN-Diff Gross'!$V$7:$V$1006,"&lt;&gt;0"),BOOKS!E918,"")</f>
        <v/>
      </c>
      <c r="D918" s="41" t="str">
        <f>IF(COUNTIFS('GSTN-Diff Gross'!$D$7:$D$1006,BOOKS!E918,'GSTN-Diff Gross'!$R$7:$R$1006,"&lt;&gt;0")+COUNTIFS('GSTN-Diff Gross'!$D$7:$D$1006,BOOKS!E918,'GSTN-Diff Gross'!$S$7:$S$1006,"&lt;&gt;0")+COUNTIFS('GSTN-Diff Gross'!$D$7:$D$1006,BOOKS!E918,'GSTN-Diff Gross'!$T$7:$T$1006,"&lt;&gt;0")+COUNTIFS('GSTN-Diff Gross'!$D$7:$D$1006,BOOKS!E918,'GSTN-Diff Gross'!$U$7:$U$1006,"&lt;&gt;0")+COUNTIFS('GSTN-Diff Gross'!$D$7:$D$1006,BOOKS!E918,'GSTN-Diff Gross'!$V$7:$V$1006,"&lt;&gt;0"),BOOKS!F918,"")</f>
        <v/>
      </c>
      <c r="E918" s="68" t="str">
        <f>IF(COUNTIFS('GSTN-Diff Gross'!$D$7:$D$1006,BOOKS!E918,'GSTN-Diff Gross'!$R$7:$R$1006,"&lt;&gt;0")+COUNTIFS('GSTN-Diff Gross'!$D$7:$D$1006,BOOKS!E918,'GSTN-Diff Gross'!$S$7:$S$1006,"&lt;&gt;0")+COUNTIFS('GSTN-Diff Gross'!$D$7:$D$1006,BOOKS!E918,'GSTN-Diff Gross'!$T$7:$T$1006,"&lt;&gt;0")+COUNTIFS('GSTN-Diff Gross'!$D$7:$D$1006,BOOKS!E918,'GSTN-Diff Gross'!$U$7:$U$1006,"&lt;&gt;0")+COUNTIFS('GSTN-Diff Gross'!$D$7:$D$1006,BOOKS!E918,'GSTN-Diff Gross'!$V$7:$V$1006,"&lt;&gt;0"),BOOKS!G918,"")</f>
        <v/>
      </c>
      <c r="F918" s="90" t="str">
        <f>IF(COUNTIFS('GSTN-Diff Gross'!$D$7:$D$1006,BOOKS!E918,'GSTN-Diff Gross'!$R$7:$R$1006,"&lt;&gt;0")+COUNTIFS('GSTN-Diff Gross'!$D$7:$D$1006,BOOKS!E918,'GSTN-Diff Gross'!$S$7:$S$1006,"&lt;&gt;0")+COUNTIFS('GSTN-Diff Gross'!$D$7:$D$1006,BOOKS!E918,'GSTN-Diff Gross'!$T$7:$T$1006,"&lt;&gt;0")+COUNTIFS('GSTN-Diff Gross'!$D$7:$D$1006,BOOKS!E918,'GSTN-Diff Gross'!$U$7:$U$1006,"&lt;&gt;0")+COUNTIFS('GSTN-Diff Gross'!$D$7:$D$1006,BOOKS!E918,'GSTN-Diff Gross'!$V$7:$V$1006,"&lt;&gt;0"),BOOKS!H918,"")</f>
        <v/>
      </c>
      <c r="G918" s="167">
        <f t="shared" si="102"/>
        <v>0</v>
      </c>
      <c r="H918" s="167">
        <f t="shared" si="103"/>
        <v>0</v>
      </c>
      <c r="I918" s="167">
        <f t="shared" si="104"/>
        <v>0</v>
      </c>
      <c r="J918" s="167">
        <f t="shared" si="105"/>
        <v>0</v>
      </c>
      <c r="K918" s="167">
        <f t="shared" si="106"/>
        <v>0</v>
      </c>
      <c r="L918" s="99">
        <f>IF(COUNTIFS('GSTN-Diff Gross'!$D$7:$D$1006,BOOKS!E918,'GSTN-Diff Gross'!$R$7:$R$1006,"&lt;&gt;0")+COUNTIFS('GSTN-Diff Gross'!$D$7:$D$1006,BOOKS!E918,'GSTN-Diff Gross'!$S$7:$S$1006,"&lt;&gt;0")+COUNTIFS('GSTN-Diff Gross'!$D$7:$D$1006,BOOKS!E918,'GSTN-Diff Gross'!$T$7:$T$1006,"&lt;&gt;0")+COUNTIFS('GSTN-Diff Gross'!$D$7:$D$1006,BOOKS!E918,'GSTN-Diff Gross'!$U$7:$U$1006,"&lt;&gt;0")+COUNTIFS('GSTN-Diff Gross'!$D$7:$D$1006,BOOKS!E918,'GSTN-Diff Gross'!$V$7:$V$1006,"&lt;&gt;0"),BOOKS!I918,0)</f>
        <v>0</v>
      </c>
      <c r="M918" s="100">
        <f>IF(COUNTIFS('GSTN-Diff Gross'!$D$7:$D$1006,BOOKS!E918,'GSTN-Diff Gross'!$R$7:$R$1006,"&lt;&gt;0")+COUNTIFS('GSTN-Diff Gross'!$D$7:$D$1006,BOOKS!E918,'GSTN-Diff Gross'!$S$7:$S$1006,"&lt;&gt;0")+COUNTIFS('GSTN-Diff Gross'!$D$7:$D$1006,BOOKS!E918,'GSTN-Diff Gross'!$T$7:$T$1006,"&lt;&gt;0")+COUNTIFS('GSTN-Diff Gross'!$D$7:$D$1006,BOOKS!E918,'GSTN-Diff Gross'!$U$7:$U$1006,"&lt;&gt;0")+COUNTIFS('GSTN-Diff Gross'!$D$7:$D$1006,BOOKS!E918,'GSTN-Diff Gross'!$V$7:$V$1006,"&lt;&gt;0"),BOOKS!J918,0)</f>
        <v>0</v>
      </c>
      <c r="N918" s="100">
        <f>IF(COUNTIFS('GSTN-Diff Gross'!$D$7:$D$1006,BOOKS!E918,'GSTN-Diff Gross'!$R$7:$R$1006,"&lt;&gt;0")+COUNTIFS('GSTN-Diff Gross'!$D$7:$D$1006,BOOKS!E918,'GSTN-Diff Gross'!$S$7:$S$1006,"&lt;&gt;0")+COUNTIFS('GSTN-Diff Gross'!$D$7:$D$1006,BOOKS!E918,'GSTN-Diff Gross'!$T$7:$T$1006,"&lt;&gt;0")+COUNTIFS('GSTN-Diff Gross'!$D$7:$D$1006,BOOKS!E918,'GSTN-Diff Gross'!$U$7:$U$1006,"&lt;&gt;0")+COUNTIFS('GSTN-Diff Gross'!$D$7:$D$1006,BOOKS!E918,'GSTN-Diff Gross'!$V$7:$V$1006,"&lt;&gt;0"),BOOKS!K918,0)</f>
        <v>0</v>
      </c>
      <c r="O918" s="100">
        <f>IF(COUNTIFS('GSTN-Diff Gross'!$D$7:$D$1006,BOOKS!E918,'GSTN-Diff Gross'!$R$7:$R$1006,"&lt;&gt;0")+COUNTIFS('GSTN-Diff Gross'!$D$7:$D$1006,BOOKS!E918,'GSTN-Diff Gross'!$S$7:$S$1006,"&lt;&gt;0")+COUNTIFS('GSTN-Diff Gross'!$D$7:$D$1006,BOOKS!E918,'GSTN-Diff Gross'!$T$7:$T$1006,"&lt;&gt;0")+COUNTIFS('GSTN-Diff Gross'!$D$7:$D$1006,BOOKS!E918,'GSTN-Diff Gross'!$U$7:$U$1006,"&lt;&gt;0")+COUNTIFS('GSTN-Diff Gross'!$D$7:$D$1006,BOOKS!E918,'GSTN-Diff Gross'!$V$7:$V$1006,"&lt;&gt;0"),BOOKS!L918,0)</f>
        <v>0</v>
      </c>
      <c r="P918" s="100">
        <f>IF(COUNTIFS('GSTN-Diff Gross'!$D$7:$D$1006,BOOKS!E918,'GSTN-Diff Gross'!$R$7:$R$1006,"&lt;&gt;0")+COUNTIFS('GSTN-Diff Gross'!$D$7:$D$1006,BOOKS!E918,'GSTN-Diff Gross'!$S$7:$S$1006,"&lt;&gt;0")+COUNTIFS('GSTN-Diff Gross'!$D$7:$D$1006,BOOKS!E918,'GSTN-Diff Gross'!$T$7:$T$1006,"&lt;&gt;0")+COUNTIFS('GSTN-Diff Gross'!$D$7:$D$1006,BOOKS!E918,'GSTN-Diff Gross'!$U$7:$U$1006,"&lt;&gt;0")+COUNTIFS('GSTN-Diff Gross'!$D$7:$D$1006,BOOKS!E918,'GSTN-Diff Gross'!$V$7:$V$1006,"&lt;&gt;0"),BOOKS!M918,0)</f>
        <v>0</v>
      </c>
      <c r="Q918" s="94">
        <f>IFERROR(IF(B918="",0,SUMPRODUCT(('2A'!$D$6:$D$1005='GSTN-Bill Wise'!B918)*'2A'!$I$6:$I$1005)),0)</f>
        <v>0</v>
      </c>
      <c r="R918" s="95">
        <f>IFERROR(IF(B918="",0,SUMPRODUCT(('2A'!$D$6:$D$1005='GSTN-Bill Wise'!B918)*'2A'!$J$6:$J$1005)),0)</f>
        <v>0</v>
      </c>
      <c r="S918" s="95">
        <f>IFERROR(IF(B918="",0,SUMPRODUCT(('2A'!$D$6:$D$1005='GSTN-Bill Wise'!B918)*'2A'!$K$6:$K$1005)),0)</f>
        <v>0</v>
      </c>
      <c r="T918" s="95">
        <f>IFERROR(IF(B918="",0,SUMPRODUCT(('2A'!$D$6:$D$1005='GSTN-Bill Wise'!B918)*'2A'!$L$6:$L$1005)),0)</f>
        <v>0</v>
      </c>
      <c r="U918" s="95">
        <f>IFERROR(IF(B918="",0,SUMPRODUCT(('2A'!$D$6:$D$1005='GSTN-Bill Wise'!B918)*'2A'!$M$6:$M$1005)),0)</f>
        <v>0</v>
      </c>
      <c r="V918" s="111"/>
    </row>
    <row r="919" spans="1:22">
      <c r="A919" s="162">
        <f t="shared" si="107"/>
        <v>914</v>
      </c>
      <c r="B919" s="162" t="str">
        <f t="shared" si="101"/>
        <v/>
      </c>
      <c r="C919" s="162" t="str">
        <f>IF(COUNTIFS('GSTN-Diff Gross'!$D$7:$D$1006,BOOKS!E919,'GSTN-Diff Gross'!$R$7:$R$1006,"&lt;&gt;0")+COUNTIFS('GSTN-Diff Gross'!$D$7:$D$1006,BOOKS!E919,'GSTN-Diff Gross'!$S$7:$S$1006,"&lt;&gt;0")+COUNTIFS('GSTN-Diff Gross'!$D$7:$D$1006,BOOKS!E919,'GSTN-Diff Gross'!$T$7:$T$1006,"&lt;&gt;0")+COUNTIFS('GSTN-Diff Gross'!$D$7:$D$1006,BOOKS!E919,'GSTN-Diff Gross'!$U$7:$U$1006,"&lt;&gt;0")+COUNTIFS('GSTN-Diff Gross'!$D$7:$D$1006,BOOKS!E919,'GSTN-Diff Gross'!$V$7:$V$1006,"&lt;&gt;0"),BOOKS!E919,"")</f>
        <v/>
      </c>
      <c r="D919" s="44" t="str">
        <f>IF(COUNTIFS('GSTN-Diff Gross'!$D$7:$D$1006,BOOKS!E919,'GSTN-Diff Gross'!$R$7:$R$1006,"&lt;&gt;0")+COUNTIFS('GSTN-Diff Gross'!$D$7:$D$1006,BOOKS!E919,'GSTN-Diff Gross'!$S$7:$S$1006,"&lt;&gt;0")+COUNTIFS('GSTN-Diff Gross'!$D$7:$D$1006,BOOKS!E919,'GSTN-Diff Gross'!$T$7:$T$1006,"&lt;&gt;0")+COUNTIFS('GSTN-Diff Gross'!$D$7:$D$1006,BOOKS!E919,'GSTN-Diff Gross'!$U$7:$U$1006,"&lt;&gt;0")+COUNTIFS('GSTN-Diff Gross'!$D$7:$D$1006,BOOKS!E919,'GSTN-Diff Gross'!$V$7:$V$1006,"&lt;&gt;0"),BOOKS!F919,"")</f>
        <v/>
      </c>
      <c r="E919" s="67" t="str">
        <f>IF(COUNTIFS('GSTN-Diff Gross'!$D$7:$D$1006,BOOKS!E919,'GSTN-Diff Gross'!$R$7:$R$1006,"&lt;&gt;0")+COUNTIFS('GSTN-Diff Gross'!$D$7:$D$1006,BOOKS!E919,'GSTN-Diff Gross'!$S$7:$S$1006,"&lt;&gt;0")+COUNTIFS('GSTN-Diff Gross'!$D$7:$D$1006,BOOKS!E919,'GSTN-Diff Gross'!$T$7:$T$1006,"&lt;&gt;0")+COUNTIFS('GSTN-Diff Gross'!$D$7:$D$1006,BOOKS!E919,'GSTN-Diff Gross'!$U$7:$U$1006,"&lt;&gt;0")+COUNTIFS('GSTN-Diff Gross'!$D$7:$D$1006,BOOKS!E919,'GSTN-Diff Gross'!$V$7:$V$1006,"&lt;&gt;0"),BOOKS!G919,"")</f>
        <v/>
      </c>
      <c r="F919" s="89" t="str">
        <f>IF(COUNTIFS('GSTN-Diff Gross'!$D$7:$D$1006,BOOKS!E919,'GSTN-Diff Gross'!$R$7:$R$1006,"&lt;&gt;0")+COUNTIFS('GSTN-Diff Gross'!$D$7:$D$1006,BOOKS!E919,'GSTN-Diff Gross'!$S$7:$S$1006,"&lt;&gt;0")+COUNTIFS('GSTN-Diff Gross'!$D$7:$D$1006,BOOKS!E919,'GSTN-Diff Gross'!$T$7:$T$1006,"&lt;&gt;0")+COUNTIFS('GSTN-Diff Gross'!$D$7:$D$1006,BOOKS!E919,'GSTN-Diff Gross'!$U$7:$U$1006,"&lt;&gt;0")+COUNTIFS('GSTN-Diff Gross'!$D$7:$D$1006,BOOKS!E919,'GSTN-Diff Gross'!$V$7:$V$1006,"&lt;&gt;0"),BOOKS!H919,"")</f>
        <v/>
      </c>
      <c r="G919" s="96">
        <f t="shared" si="102"/>
        <v>0</v>
      </c>
      <c r="H919" s="96">
        <f t="shared" si="103"/>
        <v>0</v>
      </c>
      <c r="I919" s="97">
        <f t="shared" si="104"/>
        <v>0</v>
      </c>
      <c r="J919" s="98">
        <f t="shared" si="105"/>
        <v>0</v>
      </c>
      <c r="K919" s="96">
        <f t="shared" si="106"/>
        <v>0</v>
      </c>
      <c r="L919" s="93">
        <f>IF(COUNTIFS('GSTN-Diff Gross'!$D$7:$D$1006,BOOKS!E919,'GSTN-Diff Gross'!$R$7:$R$1006,"&lt;&gt;0")+COUNTIFS('GSTN-Diff Gross'!$D$7:$D$1006,BOOKS!E919,'GSTN-Diff Gross'!$S$7:$S$1006,"&lt;&gt;0")+COUNTIFS('GSTN-Diff Gross'!$D$7:$D$1006,BOOKS!E919,'GSTN-Diff Gross'!$T$7:$T$1006,"&lt;&gt;0")+COUNTIFS('GSTN-Diff Gross'!$D$7:$D$1006,BOOKS!E919,'GSTN-Diff Gross'!$U$7:$U$1006,"&lt;&gt;0")+COUNTIFS('GSTN-Diff Gross'!$D$7:$D$1006,BOOKS!E919,'GSTN-Diff Gross'!$V$7:$V$1006,"&lt;&gt;0"),BOOKS!I919,0)</f>
        <v>0</v>
      </c>
      <c r="M919" s="88">
        <f>IF(COUNTIFS('GSTN-Diff Gross'!$D$7:$D$1006,BOOKS!E919,'GSTN-Diff Gross'!$R$7:$R$1006,"&lt;&gt;0")+COUNTIFS('GSTN-Diff Gross'!$D$7:$D$1006,BOOKS!E919,'GSTN-Diff Gross'!$S$7:$S$1006,"&lt;&gt;0")+COUNTIFS('GSTN-Diff Gross'!$D$7:$D$1006,BOOKS!E919,'GSTN-Diff Gross'!$T$7:$T$1006,"&lt;&gt;0")+COUNTIFS('GSTN-Diff Gross'!$D$7:$D$1006,BOOKS!E919,'GSTN-Diff Gross'!$U$7:$U$1006,"&lt;&gt;0")+COUNTIFS('GSTN-Diff Gross'!$D$7:$D$1006,BOOKS!E919,'GSTN-Diff Gross'!$V$7:$V$1006,"&lt;&gt;0"),BOOKS!J919,0)</f>
        <v>0</v>
      </c>
      <c r="N919" s="88">
        <f>IF(COUNTIFS('GSTN-Diff Gross'!$D$7:$D$1006,BOOKS!E919,'GSTN-Diff Gross'!$R$7:$R$1006,"&lt;&gt;0")+COUNTIFS('GSTN-Diff Gross'!$D$7:$D$1006,BOOKS!E919,'GSTN-Diff Gross'!$S$7:$S$1006,"&lt;&gt;0")+COUNTIFS('GSTN-Diff Gross'!$D$7:$D$1006,BOOKS!E919,'GSTN-Diff Gross'!$T$7:$T$1006,"&lt;&gt;0")+COUNTIFS('GSTN-Diff Gross'!$D$7:$D$1006,BOOKS!E919,'GSTN-Diff Gross'!$U$7:$U$1006,"&lt;&gt;0")+COUNTIFS('GSTN-Diff Gross'!$D$7:$D$1006,BOOKS!E919,'GSTN-Diff Gross'!$V$7:$V$1006,"&lt;&gt;0"),BOOKS!K919,0)</f>
        <v>0</v>
      </c>
      <c r="O919" s="88">
        <f>IF(COUNTIFS('GSTN-Diff Gross'!$D$7:$D$1006,BOOKS!E919,'GSTN-Diff Gross'!$R$7:$R$1006,"&lt;&gt;0")+COUNTIFS('GSTN-Diff Gross'!$D$7:$D$1006,BOOKS!E919,'GSTN-Diff Gross'!$S$7:$S$1006,"&lt;&gt;0")+COUNTIFS('GSTN-Diff Gross'!$D$7:$D$1006,BOOKS!E919,'GSTN-Diff Gross'!$T$7:$T$1006,"&lt;&gt;0")+COUNTIFS('GSTN-Diff Gross'!$D$7:$D$1006,BOOKS!E919,'GSTN-Diff Gross'!$U$7:$U$1006,"&lt;&gt;0")+COUNTIFS('GSTN-Diff Gross'!$D$7:$D$1006,BOOKS!E919,'GSTN-Diff Gross'!$V$7:$V$1006,"&lt;&gt;0"),BOOKS!L919,0)</f>
        <v>0</v>
      </c>
      <c r="P919" s="88">
        <f>IF(COUNTIFS('GSTN-Diff Gross'!$D$7:$D$1006,BOOKS!E919,'GSTN-Diff Gross'!$R$7:$R$1006,"&lt;&gt;0")+COUNTIFS('GSTN-Diff Gross'!$D$7:$D$1006,BOOKS!E919,'GSTN-Diff Gross'!$S$7:$S$1006,"&lt;&gt;0")+COUNTIFS('GSTN-Diff Gross'!$D$7:$D$1006,BOOKS!E919,'GSTN-Diff Gross'!$T$7:$T$1006,"&lt;&gt;0")+COUNTIFS('GSTN-Diff Gross'!$D$7:$D$1006,BOOKS!E919,'GSTN-Diff Gross'!$U$7:$U$1006,"&lt;&gt;0")+COUNTIFS('GSTN-Diff Gross'!$D$7:$D$1006,BOOKS!E919,'GSTN-Diff Gross'!$V$7:$V$1006,"&lt;&gt;0"),BOOKS!M919,0)</f>
        <v>0</v>
      </c>
      <c r="Q919" s="84">
        <f>IFERROR(IF(B919="",0,SUMPRODUCT(('2A'!$D$6:$D$1005='GSTN-Bill Wise'!B919)*'2A'!$I$6:$I$1005)),0)</f>
        <v>0</v>
      </c>
      <c r="R919" s="44">
        <f>IFERROR(IF(B919="",0,SUMPRODUCT(('2A'!$D$6:$D$1005='GSTN-Bill Wise'!B919)*'2A'!$J$6:$J$1005)),0)</f>
        <v>0</v>
      </c>
      <c r="S919" s="44">
        <f>IFERROR(IF(B919="",0,SUMPRODUCT(('2A'!$D$6:$D$1005='GSTN-Bill Wise'!B919)*'2A'!$K$6:$K$1005)),0)</f>
        <v>0</v>
      </c>
      <c r="T919" s="44">
        <f>IFERROR(IF(B919="",0,SUMPRODUCT(('2A'!$D$6:$D$1005='GSTN-Bill Wise'!B919)*'2A'!$L$6:$L$1005)),0)</f>
        <v>0</v>
      </c>
      <c r="U919" s="44">
        <f>IFERROR(IF(B919="",0,SUMPRODUCT(('2A'!$D$6:$D$1005='GSTN-Bill Wise'!B919)*'2A'!$M$6:$M$1005)),0)</f>
        <v>0</v>
      </c>
      <c r="V919" s="111"/>
    </row>
    <row r="920" spans="1:22">
      <c r="A920" s="161">
        <f t="shared" si="107"/>
        <v>915</v>
      </c>
      <c r="B920" s="161" t="str">
        <f t="shared" si="101"/>
        <v/>
      </c>
      <c r="C920" s="161" t="str">
        <f>IF(COUNTIFS('GSTN-Diff Gross'!$D$7:$D$1006,BOOKS!E920,'GSTN-Diff Gross'!$R$7:$R$1006,"&lt;&gt;0")+COUNTIFS('GSTN-Diff Gross'!$D$7:$D$1006,BOOKS!E920,'GSTN-Diff Gross'!$S$7:$S$1006,"&lt;&gt;0")+COUNTIFS('GSTN-Diff Gross'!$D$7:$D$1006,BOOKS!E920,'GSTN-Diff Gross'!$T$7:$T$1006,"&lt;&gt;0")+COUNTIFS('GSTN-Diff Gross'!$D$7:$D$1006,BOOKS!E920,'GSTN-Diff Gross'!$U$7:$U$1006,"&lt;&gt;0")+COUNTIFS('GSTN-Diff Gross'!$D$7:$D$1006,BOOKS!E920,'GSTN-Diff Gross'!$V$7:$V$1006,"&lt;&gt;0"),BOOKS!E920,"")</f>
        <v/>
      </c>
      <c r="D920" s="41" t="str">
        <f>IF(COUNTIFS('GSTN-Diff Gross'!$D$7:$D$1006,BOOKS!E920,'GSTN-Diff Gross'!$R$7:$R$1006,"&lt;&gt;0")+COUNTIFS('GSTN-Diff Gross'!$D$7:$D$1006,BOOKS!E920,'GSTN-Diff Gross'!$S$7:$S$1006,"&lt;&gt;0")+COUNTIFS('GSTN-Diff Gross'!$D$7:$D$1006,BOOKS!E920,'GSTN-Diff Gross'!$T$7:$T$1006,"&lt;&gt;0")+COUNTIFS('GSTN-Diff Gross'!$D$7:$D$1006,BOOKS!E920,'GSTN-Diff Gross'!$U$7:$U$1006,"&lt;&gt;0")+COUNTIFS('GSTN-Diff Gross'!$D$7:$D$1006,BOOKS!E920,'GSTN-Diff Gross'!$V$7:$V$1006,"&lt;&gt;0"),BOOKS!F920,"")</f>
        <v/>
      </c>
      <c r="E920" s="68" t="str">
        <f>IF(COUNTIFS('GSTN-Diff Gross'!$D$7:$D$1006,BOOKS!E920,'GSTN-Diff Gross'!$R$7:$R$1006,"&lt;&gt;0")+COUNTIFS('GSTN-Diff Gross'!$D$7:$D$1006,BOOKS!E920,'GSTN-Diff Gross'!$S$7:$S$1006,"&lt;&gt;0")+COUNTIFS('GSTN-Diff Gross'!$D$7:$D$1006,BOOKS!E920,'GSTN-Diff Gross'!$T$7:$T$1006,"&lt;&gt;0")+COUNTIFS('GSTN-Diff Gross'!$D$7:$D$1006,BOOKS!E920,'GSTN-Diff Gross'!$U$7:$U$1006,"&lt;&gt;0")+COUNTIFS('GSTN-Diff Gross'!$D$7:$D$1006,BOOKS!E920,'GSTN-Diff Gross'!$V$7:$V$1006,"&lt;&gt;0"),BOOKS!G920,"")</f>
        <v/>
      </c>
      <c r="F920" s="90" t="str">
        <f>IF(COUNTIFS('GSTN-Diff Gross'!$D$7:$D$1006,BOOKS!E920,'GSTN-Diff Gross'!$R$7:$R$1006,"&lt;&gt;0")+COUNTIFS('GSTN-Diff Gross'!$D$7:$D$1006,BOOKS!E920,'GSTN-Diff Gross'!$S$7:$S$1006,"&lt;&gt;0")+COUNTIFS('GSTN-Diff Gross'!$D$7:$D$1006,BOOKS!E920,'GSTN-Diff Gross'!$T$7:$T$1006,"&lt;&gt;0")+COUNTIFS('GSTN-Diff Gross'!$D$7:$D$1006,BOOKS!E920,'GSTN-Diff Gross'!$U$7:$U$1006,"&lt;&gt;0")+COUNTIFS('GSTN-Diff Gross'!$D$7:$D$1006,BOOKS!E920,'GSTN-Diff Gross'!$V$7:$V$1006,"&lt;&gt;0"),BOOKS!H920,"")</f>
        <v/>
      </c>
      <c r="G920" s="167">
        <f t="shared" si="102"/>
        <v>0</v>
      </c>
      <c r="H920" s="167">
        <f t="shared" si="103"/>
        <v>0</v>
      </c>
      <c r="I920" s="167">
        <f t="shared" si="104"/>
        <v>0</v>
      </c>
      <c r="J920" s="167">
        <f t="shared" si="105"/>
        <v>0</v>
      </c>
      <c r="K920" s="167">
        <f t="shared" si="106"/>
        <v>0</v>
      </c>
      <c r="L920" s="99">
        <f>IF(COUNTIFS('GSTN-Diff Gross'!$D$7:$D$1006,BOOKS!E920,'GSTN-Diff Gross'!$R$7:$R$1006,"&lt;&gt;0")+COUNTIFS('GSTN-Diff Gross'!$D$7:$D$1006,BOOKS!E920,'GSTN-Diff Gross'!$S$7:$S$1006,"&lt;&gt;0")+COUNTIFS('GSTN-Diff Gross'!$D$7:$D$1006,BOOKS!E920,'GSTN-Diff Gross'!$T$7:$T$1006,"&lt;&gt;0")+COUNTIFS('GSTN-Diff Gross'!$D$7:$D$1006,BOOKS!E920,'GSTN-Diff Gross'!$U$7:$U$1006,"&lt;&gt;0")+COUNTIFS('GSTN-Diff Gross'!$D$7:$D$1006,BOOKS!E920,'GSTN-Diff Gross'!$V$7:$V$1006,"&lt;&gt;0"),BOOKS!I920,0)</f>
        <v>0</v>
      </c>
      <c r="M920" s="100">
        <f>IF(COUNTIFS('GSTN-Diff Gross'!$D$7:$D$1006,BOOKS!E920,'GSTN-Diff Gross'!$R$7:$R$1006,"&lt;&gt;0")+COUNTIFS('GSTN-Diff Gross'!$D$7:$D$1006,BOOKS!E920,'GSTN-Diff Gross'!$S$7:$S$1006,"&lt;&gt;0")+COUNTIFS('GSTN-Diff Gross'!$D$7:$D$1006,BOOKS!E920,'GSTN-Diff Gross'!$T$7:$T$1006,"&lt;&gt;0")+COUNTIFS('GSTN-Diff Gross'!$D$7:$D$1006,BOOKS!E920,'GSTN-Diff Gross'!$U$7:$U$1006,"&lt;&gt;0")+COUNTIFS('GSTN-Diff Gross'!$D$7:$D$1006,BOOKS!E920,'GSTN-Diff Gross'!$V$7:$V$1006,"&lt;&gt;0"),BOOKS!J920,0)</f>
        <v>0</v>
      </c>
      <c r="N920" s="100">
        <f>IF(COUNTIFS('GSTN-Diff Gross'!$D$7:$D$1006,BOOKS!E920,'GSTN-Diff Gross'!$R$7:$R$1006,"&lt;&gt;0")+COUNTIFS('GSTN-Diff Gross'!$D$7:$D$1006,BOOKS!E920,'GSTN-Diff Gross'!$S$7:$S$1006,"&lt;&gt;0")+COUNTIFS('GSTN-Diff Gross'!$D$7:$D$1006,BOOKS!E920,'GSTN-Diff Gross'!$T$7:$T$1006,"&lt;&gt;0")+COUNTIFS('GSTN-Diff Gross'!$D$7:$D$1006,BOOKS!E920,'GSTN-Diff Gross'!$U$7:$U$1006,"&lt;&gt;0")+COUNTIFS('GSTN-Diff Gross'!$D$7:$D$1006,BOOKS!E920,'GSTN-Diff Gross'!$V$7:$V$1006,"&lt;&gt;0"),BOOKS!K920,0)</f>
        <v>0</v>
      </c>
      <c r="O920" s="100">
        <f>IF(COUNTIFS('GSTN-Diff Gross'!$D$7:$D$1006,BOOKS!E920,'GSTN-Diff Gross'!$R$7:$R$1006,"&lt;&gt;0")+COUNTIFS('GSTN-Diff Gross'!$D$7:$D$1006,BOOKS!E920,'GSTN-Diff Gross'!$S$7:$S$1006,"&lt;&gt;0")+COUNTIFS('GSTN-Diff Gross'!$D$7:$D$1006,BOOKS!E920,'GSTN-Diff Gross'!$T$7:$T$1006,"&lt;&gt;0")+COUNTIFS('GSTN-Diff Gross'!$D$7:$D$1006,BOOKS!E920,'GSTN-Diff Gross'!$U$7:$U$1006,"&lt;&gt;0")+COUNTIFS('GSTN-Diff Gross'!$D$7:$D$1006,BOOKS!E920,'GSTN-Diff Gross'!$V$7:$V$1006,"&lt;&gt;0"),BOOKS!L920,0)</f>
        <v>0</v>
      </c>
      <c r="P920" s="100">
        <f>IF(COUNTIFS('GSTN-Diff Gross'!$D$7:$D$1006,BOOKS!E920,'GSTN-Diff Gross'!$R$7:$R$1006,"&lt;&gt;0")+COUNTIFS('GSTN-Diff Gross'!$D$7:$D$1006,BOOKS!E920,'GSTN-Diff Gross'!$S$7:$S$1006,"&lt;&gt;0")+COUNTIFS('GSTN-Diff Gross'!$D$7:$D$1006,BOOKS!E920,'GSTN-Diff Gross'!$T$7:$T$1006,"&lt;&gt;0")+COUNTIFS('GSTN-Diff Gross'!$D$7:$D$1006,BOOKS!E920,'GSTN-Diff Gross'!$U$7:$U$1006,"&lt;&gt;0")+COUNTIFS('GSTN-Diff Gross'!$D$7:$D$1006,BOOKS!E920,'GSTN-Diff Gross'!$V$7:$V$1006,"&lt;&gt;0"),BOOKS!M920,0)</f>
        <v>0</v>
      </c>
      <c r="Q920" s="94">
        <f>IFERROR(IF(B920="",0,SUMPRODUCT(('2A'!$D$6:$D$1005='GSTN-Bill Wise'!B920)*'2A'!$I$6:$I$1005)),0)</f>
        <v>0</v>
      </c>
      <c r="R920" s="95">
        <f>IFERROR(IF(B920="",0,SUMPRODUCT(('2A'!$D$6:$D$1005='GSTN-Bill Wise'!B920)*'2A'!$J$6:$J$1005)),0)</f>
        <v>0</v>
      </c>
      <c r="S920" s="95">
        <f>IFERROR(IF(B920="",0,SUMPRODUCT(('2A'!$D$6:$D$1005='GSTN-Bill Wise'!B920)*'2A'!$K$6:$K$1005)),0)</f>
        <v>0</v>
      </c>
      <c r="T920" s="95">
        <f>IFERROR(IF(B920="",0,SUMPRODUCT(('2A'!$D$6:$D$1005='GSTN-Bill Wise'!B920)*'2A'!$L$6:$L$1005)),0)</f>
        <v>0</v>
      </c>
      <c r="U920" s="95">
        <f>IFERROR(IF(B920="",0,SUMPRODUCT(('2A'!$D$6:$D$1005='GSTN-Bill Wise'!B920)*'2A'!$M$6:$M$1005)),0)</f>
        <v>0</v>
      </c>
      <c r="V920" s="111"/>
    </row>
    <row r="921" spans="1:22">
      <c r="A921" s="162">
        <f t="shared" si="107"/>
        <v>916</v>
      </c>
      <c r="B921" s="162" t="str">
        <f t="shared" si="101"/>
        <v/>
      </c>
      <c r="C921" s="162" t="str">
        <f>IF(COUNTIFS('GSTN-Diff Gross'!$D$7:$D$1006,BOOKS!E921,'GSTN-Diff Gross'!$R$7:$R$1006,"&lt;&gt;0")+COUNTIFS('GSTN-Diff Gross'!$D$7:$D$1006,BOOKS!E921,'GSTN-Diff Gross'!$S$7:$S$1006,"&lt;&gt;0")+COUNTIFS('GSTN-Diff Gross'!$D$7:$D$1006,BOOKS!E921,'GSTN-Diff Gross'!$T$7:$T$1006,"&lt;&gt;0")+COUNTIFS('GSTN-Diff Gross'!$D$7:$D$1006,BOOKS!E921,'GSTN-Diff Gross'!$U$7:$U$1006,"&lt;&gt;0")+COUNTIFS('GSTN-Diff Gross'!$D$7:$D$1006,BOOKS!E921,'GSTN-Diff Gross'!$V$7:$V$1006,"&lt;&gt;0"),BOOKS!E921,"")</f>
        <v/>
      </c>
      <c r="D921" s="44" t="str">
        <f>IF(COUNTIFS('GSTN-Diff Gross'!$D$7:$D$1006,BOOKS!E921,'GSTN-Diff Gross'!$R$7:$R$1006,"&lt;&gt;0")+COUNTIFS('GSTN-Diff Gross'!$D$7:$D$1006,BOOKS!E921,'GSTN-Diff Gross'!$S$7:$S$1006,"&lt;&gt;0")+COUNTIFS('GSTN-Diff Gross'!$D$7:$D$1006,BOOKS!E921,'GSTN-Diff Gross'!$T$7:$T$1006,"&lt;&gt;0")+COUNTIFS('GSTN-Diff Gross'!$D$7:$D$1006,BOOKS!E921,'GSTN-Diff Gross'!$U$7:$U$1006,"&lt;&gt;0")+COUNTIFS('GSTN-Diff Gross'!$D$7:$D$1006,BOOKS!E921,'GSTN-Diff Gross'!$V$7:$V$1006,"&lt;&gt;0"),BOOKS!F921,"")</f>
        <v/>
      </c>
      <c r="E921" s="67" t="str">
        <f>IF(COUNTIFS('GSTN-Diff Gross'!$D$7:$D$1006,BOOKS!E921,'GSTN-Diff Gross'!$R$7:$R$1006,"&lt;&gt;0")+COUNTIFS('GSTN-Diff Gross'!$D$7:$D$1006,BOOKS!E921,'GSTN-Diff Gross'!$S$7:$S$1006,"&lt;&gt;0")+COUNTIFS('GSTN-Diff Gross'!$D$7:$D$1006,BOOKS!E921,'GSTN-Diff Gross'!$T$7:$T$1006,"&lt;&gt;0")+COUNTIFS('GSTN-Diff Gross'!$D$7:$D$1006,BOOKS!E921,'GSTN-Diff Gross'!$U$7:$U$1006,"&lt;&gt;0")+COUNTIFS('GSTN-Diff Gross'!$D$7:$D$1006,BOOKS!E921,'GSTN-Diff Gross'!$V$7:$V$1006,"&lt;&gt;0"),BOOKS!G921,"")</f>
        <v/>
      </c>
      <c r="F921" s="89" t="str">
        <f>IF(COUNTIFS('GSTN-Diff Gross'!$D$7:$D$1006,BOOKS!E921,'GSTN-Diff Gross'!$R$7:$R$1006,"&lt;&gt;0")+COUNTIFS('GSTN-Diff Gross'!$D$7:$D$1006,BOOKS!E921,'GSTN-Diff Gross'!$S$7:$S$1006,"&lt;&gt;0")+COUNTIFS('GSTN-Diff Gross'!$D$7:$D$1006,BOOKS!E921,'GSTN-Diff Gross'!$T$7:$T$1006,"&lt;&gt;0")+COUNTIFS('GSTN-Diff Gross'!$D$7:$D$1006,BOOKS!E921,'GSTN-Diff Gross'!$U$7:$U$1006,"&lt;&gt;0")+COUNTIFS('GSTN-Diff Gross'!$D$7:$D$1006,BOOKS!E921,'GSTN-Diff Gross'!$V$7:$V$1006,"&lt;&gt;0"),BOOKS!H921,"")</f>
        <v/>
      </c>
      <c r="G921" s="96">
        <f t="shared" si="102"/>
        <v>0</v>
      </c>
      <c r="H921" s="96">
        <f t="shared" si="103"/>
        <v>0</v>
      </c>
      <c r="I921" s="97">
        <f t="shared" si="104"/>
        <v>0</v>
      </c>
      <c r="J921" s="98">
        <f t="shared" si="105"/>
        <v>0</v>
      </c>
      <c r="K921" s="96">
        <f t="shared" si="106"/>
        <v>0</v>
      </c>
      <c r="L921" s="93">
        <f>IF(COUNTIFS('GSTN-Diff Gross'!$D$7:$D$1006,BOOKS!E921,'GSTN-Diff Gross'!$R$7:$R$1006,"&lt;&gt;0")+COUNTIFS('GSTN-Diff Gross'!$D$7:$D$1006,BOOKS!E921,'GSTN-Diff Gross'!$S$7:$S$1006,"&lt;&gt;0")+COUNTIFS('GSTN-Diff Gross'!$D$7:$D$1006,BOOKS!E921,'GSTN-Diff Gross'!$T$7:$T$1006,"&lt;&gt;0")+COUNTIFS('GSTN-Diff Gross'!$D$7:$D$1006,BOOKS!E921,'GSTN-Diff Gross'!$U$7:$U$1006,"&lt;&gt;0")+COUNTIFS('GSTN-Diff Gross'!$D$7:$D$1006,BOOKS!E921,'GSTN-Diff Gross'!$V$7:$V$1006,"&lt;&gt;0"),BOOKS!I921,0)</f>
        <v>0</v>
      </c>
      <c r="M921" s="88">
        <f>IF(COUNTIFS('GSTN-Diff Gross'!$D$7:$D$1006,BOOKS!E921,'GSTN-Diff Gross'!$R$7:$R$1006,"&lt;&gt;0")+COUNTIFS('GSTN-Diff Gross'!$D$7:$D$1006,BOOKS!E921,'GSTN-Diff Gross'!$S$7:$S$1006,"&lt;&gt;0")+COUNTIFS('GSTN-Diff Gross'!$D$7:$D$1006,BOOKS!E921,'GSTN-Diff Gross'!$T$7:$T$1006,"&lt;&gt;0")+COUNTIFS('GSTN-Diff Gross'!$D$7:$D$1006,BOOKS!E921,'GSTN-Diff Gross'!$U$7:$U$1006,"&lt;&gt;0")+COUNTIFS('GSTN-Diff Gross'!$D$7:$D$1006,BOOKS!E921,'GSTN-Diff Gross'!$V$7:$V$1006,"&lt;&gt;0"),BOOKS!J921,0)</f>
        <v>0</v>
      </c>
      <c r="N921" s="88">
        <f>IF(COUNTIFS('GSTN-Diff Gross'!$D$7:$D$1006,BOOKS!E921,'GSTN-Diff Gross'!$R$7:$R$1006,"&lt;&gt;0")+COUNTIFS('GSTN-Diff Gross'!$D$7:$D$1006,BOOKS!E921,'GSTN-Diff Gross'!$S$7:$S$1006,"&lt;&gt;0")+COUNTIFS('GSTN-Diff Gross'!$D$7:$D$1006,BOOKS!E921,'GSTN-Diff Gross'!$T$7:$T$1006,"&lt;&gt;0")+COUNTIFS('GSTN-Diff Gross'!$D$7:$D$1006,BOOKS!E921,'GSTN-Diff Gross'!$U$7:$U$1006,"&lt;&gt;0")+COUNTIFS('GSTN-Diff Gross'!$D$7:$D$1006,BOOKS!E921,'GSTN-Diff Gross'!$V$7:$V$1006,"&lt;&gt;0"),BOOKS!K921,0)</f>
        <v>0</v>
      </c>
      <c r="O921" s="88">
        <f>IF(COUNTIFS('GSTN-Diff Gross'!$D$7:$D$1006,BOOKS!E921,'GSTN-Diff Gross'!$R$7:$R$1006,"&lt;&gt;0")+COUNTIFS('GSTN-Diff Gross'!$D$7:$D$1006,BOOKS!E921,'GSTN-Diff Gross'!$S$7:$S$1006,"&lt;&gt;0")+COUNTIFS('GSTN-Diff Gross'!$D$7:$D$1006,BOOKS!E921,'GSTN-Diff Gross'!$T$7:$T$1006,"&lt;&gt;0")+COUNTIFS('GSTN-Diff Gross'!$D$7:$D$1006,BOOKS!E921,'GSTN-Diff Gross'!$U$7:$U$1006,"&lt;&gt;0")+COUNTIFS('GSTN-Diff Gross'!$D$7:$D$1006,BOOKS!E921,'GSTN-Diff Gross'!$V$7:$V$1006,"&lt;&gt;0"),BOOKS!L921,0)</f>
        <v>0</v>
      </c>
      <c r="P921" s="88">
        <f>IF(COUNTIFS('GSTN-Diff Gross'!$D$7:$D$1006,BOOKS!E921,'GSTN-Diff Gross'!$R$7:$R$1006,"&lt;&gt;0")+COUNTIFS('GSTN-Diff Gross'!$D$7:$D$1006,BOOKS!E921,'GSTN-Diff Gross'!$S$7:$S$1006,"&lt;&gt;0")+COUNTIFS('GSTN-Diff Gross'!$D$7:$D$1006,BOOKS!E921,'GSTN-Diff Gross'!$T$7:$T$1006,"&lt;&gt;0")+COUNTIFS('GSTN-Diff Gross'!$D$7:$D$1006,BOOKS!E921,'GSTN-Diff Gross'!$U$7:$U$1006,"&lt;&gt;0")+COUNTIFS('GSTN-Diff Gross'!$D$7:$D$1006,BOOKS!E921,'GSTN-Diff Gross'!$V$7:$V$1006,"&lt;&gt;0"),BOOKS!M921,0)</f>
        <v>0</v>
      </c>
      <c r="Q921" s="84">
        <f>IFERROR(IF(B921="",0,SUMPRODUCT(('2A'!$D$6:$D$1005='GSTN-Bill Wise'!B921)*'2A'!$I$6:$I$1005)),0)</f>
        <v>0</v>
      </c>
      <c r="R921" s="44">
        <f>IFERROR(IF(B921="",0,SUMPRODUCT(('2A'!$D$6:$D$1005='GSTN-Bill Wise'!B921)*'2A'!$J$6:$J$1005)),0)</f>
        <v>0</v>
      </c>
      <c r="S921" s="44">
        <f>IFERROR(IF(B921="",0,SUMPRODUCT(('2A'!$D$6:$D$1005='GSTN-Bill Wise'!B921)*'2A'!$K$6:$K$1005)),0)</f>
        <v>0</v>
      </c>
      <c r="T921" s="44">
        <f>IFERROR(IF(B921="",0,SUMPRODUCT(('2A'!$D$6:$D$1005='GSTN-Bill Wise'!B921)*'2A'!$L$6:$L$1005)),0)</f>
        <v>0</v>
      </c>
      <c r="U921" s="44">
        <f>IFERROR(IF(B921="",0,SUMPRODUCT(('2A'!$D$6:$D$1005='GSTN-Bill Wise'!B921)*'2A'!$M$6:$M$1005)),0)</f>
        <v>0</v>
      </c>
      <c r="V921" s="111"/>
    </row>
    <row r="922" spans="1:22">
      <c r="A922" s="161">
        <f t="shared" si="107"/>
        <v>917</v>
      </c>
      <c r="B922" s="161" t="str">
        <f t="shared" si="101"/>
        <v/>
      </c>
      <c r="C922" s="161" t="str">
        <f>IF(COUNTIFS('GSTN-Diff Gross'!$D$7:$D$1006,BOOKS!E922,'GSTN-Diff Gross'!$R$7:$R$1006,"&lt;&gt;0")+COUNTIFS('GSTN-Diff Gross'!$D$7:$D$1006,BOOKS!E922,'GSTN-Diff Gross'!$S$7:$S$1006,"&lt;&gt;0")+COUNTIFS('GSTN-Diff Gross'!$D$7:$D$1006,BOOKS!E922,'GSTN-Diff Gross'!$T$7:$T$1006,"&lt;&gt;0")+COUNTIFS('GSTN-Diff Gross'!$D$7:$D$1006,BOOKS!E922,'GSTN-Diff Gross'!$U$7:$U$1006,"&lt;&gt;0")+COUNTIFS('GSTN-Diff Gross'!$D$7:$D$1006,BOOKS!E922,'GSTN-Diff Gross'!$V$7:$V$1006,"&lt;&gt;0"),BOOKS!E922,"")</f>
        <v/>
      </c>
      <c r="D922" s="41" t="str">
        <f>IF(COUNTIFS('GSTN-Diff Gross'!$D$7:$D$1006,BOOKS!E922,'GSTN-Diff Gross'!$R$7:$R$1006,"&lt;&gt;0")+COUNTIFS('GSTN-Diff Gross'!$D$7:$D$1006,BOOKS!E922,'GSTN-Diff Gross'!$S$7:$S$1006,"&lt;&gt;0")+COUNTIFS('GSTN-Diff Gross'!$D$7:$D$1006,BOOKS!E922,'GSTN-Diff Gross'!$T$7:$T$1006,"&lt;&gt;0")+COUNTIFS('GSTN-Diff Gross'!$D$7:$D$1006,BOOKS!E922,'GSTN-Diff Gross'!$U$7:$U$1006,"&lt;&gt;0")+COUNTIFS('GSTN-Diff Gross'!$D$7:$D$1006,BOOKS!E922,'GSTN-Diff Gross'!$V$7:$V$1006,"&lt;&gt;0"),BOOKS!F922,"")</f>
        <v/>
      </c>
      <c r="E922" s="68" t="str">
        <f>IF(COUNTIFS('GSTN-Diff Gross'!$D$7:$D$1006,BOOKS!E922,'GSTN-Diff Gross'!$R$7:$R$1006,"&lt;&gt;0")+COUNTIFS('GSTN-Diff Gross'!$D$7:$D$1006,BOOKS!E922,'GSTN-Diff Gross'!$S$7:$S$1006,"&lt;&gt;0")+COUNTIFS('GSTN-Diff Gross'!$D$7:$D$1006,BOOKS!E922,'GSTN-Diff Gross'!$T$7:$T$1006,"&lt;&gt;0")+COUNTIFS('GSTN-Diff Gross'!$D$7:$D$1006,BOOKS!E922,'GSTN-Diff Gross'!$U$7:$U$1006,"&lt;&gt;0")+COUNTIFS('GSTN-Diff Gross'!$D$7:$D$1006,BOOKS!E922,'GSTN-Diff Gross'!$V$7:$V$1006,"&lt;&gt;0"),BOOKS!G922,"")</f>
        <v/>
      </c>
      <c r="F922" s="90" t="str">
        <f>IF(COUNTIFS('GSTN-Diff Gross'!$D$7:$D$1006,BOOKS!E922,'GSTN-Diff Gross'!$R$7:$R$1006,"&lt;&gt;0")+COUNTIFS('GSTN-Diff Gross'!$D$7:$D$1006,BOOKS!E922,'GSTN-Diff Gross'!$S$7:$S$1006,"&lt;&gt;0")+COUNTIFS('GSTN-Diff Gross'!$D$7:$D$1006,BOOKS!E922,'GSTN-Diff Gross'!$T$7:$T$1006,"&lt;&gt;0")+COUNTIFS('GSTN-Diff Gross'!$D$7:$D$1006,BOOKS!E922,'GSTN-Diff Gross'!$U$7:$U$1006,"&lt;&gt;0")+COUNTIFS('GSTN-Diff Gross'!$D$7:$D$1006,BOOKS!E922,'GSTN-Diff Gross'!$V$7:$V$1006,"&lt;&gt;0"),BOOKS!H922,"")</f>
        <v/>
      </c>
      <c r="G922" s="167">
        <f t="shared" si="102"/>
        <v>0</v>
      </c>
      <c r="H922" s="167">
        <f t="shared" si="103"/>
        <v>0</v>
      </c>
      <c r="I922" s="167">
        <f t="shared" si="104"/>
        <v>0</v>
      </c>
      <c r="J922" s="167">
        <f t="shared" si="105"/>
        <v>0</v>
      </c>
      <c r="K922" s="167">
        <f t="shared" si="106"/>
        <v>0</v>
      </c>
      <c r="L922" s="99">
        <f>IF(COUNTIFS('GSTN-Diff Gross'!$D$7:$D$1006,BOOKS!E922,'GSTN-Diff Gross'!$R$7:$R$1006,"&lt;&gt;0")+COUNTIFS('GSTN-Diff Gross'!$D$7:$D$1006,BOOKS!E922,'GSTN-Diff Gross'!$S$7:$S$1006,"&lt;&gt;0")+COUNTIFS('GSTN-Diff Gross'!$D$7:$D$1006,BOOKS!E922,'GSTN-Diff Gross'!$T$7:$T$1006,"&lt;&gt;0")+COUNTIFS('GSTN-Diff Gross'!$D$7:$D$1006,BOOKS!E922,'GSTN-Diff Gross'!$U$7:$U$1006,"&lt;&gt;0")+COUNTIFS('GSTN-Diff Gross'!$D$7:$D$1006,BOOKS!E922,'GSTN-Diff Gross'!$V$7:$V$1006,"&lt;&gt;0"),BOOKS!I922,0)</f>
        <v>0</v>
      </c>
      <c r="M922" s="100">
        <f>IF(COUNTIFS('GSTN-Diff Gross'!$D$7:$D$1006,BOOKS!E922,'GSTN-Diff Gross'!$R$7:$R$1006,"&lt;&gt;0")+COUNTIFS('GSTN-Diff Gross'!$D$7:$D$1006,BOOKS!E922,'GSTN-Diff Gross'!$S$7:$S$1006,"&lt;&gt;0")+COUNTIFS('GSTN-Diff Gross'!$D$7:$D$1006,BOOKS!E922,'GSTN-Diff Gross'!$T$7:$T$1006,"&lt;&gt;0")+COUNTIFS('GSTN-Diff Gross'!$D$7:$D$1006,BOOKS!E922,'GSTN-Diff Gross'!$U$7:$U$1006,"&lt;&gt;0")+COUNTIFS('GSTN-Diff Gross'!$D$7:$D$1006,BOOKS!E922,'GSTN-Diff Gross'!$V$7:$V$1006,"&lt;&gt;0"),BOOKS!J922,0)</f>
        <v>0</v>
      </c>
      <c r="N922" s="100">
        <f>IF(COUNTIFS('GSTN-Diff Gross'!$D$7:$D$1006,BOOKS!E922,'GSTN-Diff Gross'!$R$7:$R$1006,"&lt;&gt;0")+COUNTIFS('GSTN-Diff Gross'!$D$7:$D$1006,BOOKS!E922,'GSTN-Diff Gross'!$S$7:$S$1006,"&lt;&gt;0")+COUNTIFS('GSTN-Diff Gross'!$D$7:$D$1006,BOOKS!E922,'GSTN-Diff Gross'!$T$7:$T$1006,"&lt;&gt;0")+COUNTIFS('GSTN-Diff Gross'!$D$7:$D$1006,BOOKS!E922,'GSTN-Diff Gross'!$U$7:$U$1006,"&lt;&gt;0")+COUNTIFS('GSTN-Diff Gross'!$D$7:$D$1006,BOOKS!E922,'GSTN-Diff Gross'!$V$7:$V$1006,"&lt;&gt;0"),BOOKS!K922,0)</f>
        <v>0</v>
      </c>
      <c r="O922" s="100">
        <f>IF(COUNTIFS('GSTN-Diff Gross'!$D$7:$D$1006,BOOKS!E922,'GSTN-Diff Gross'!$R$7:$R$1006,"&lt;&gt;0")+COUNTIFS('GSTN-Diff Gross'!$D$7:$D$1006,BOOKS!E922,'GSTN-Diff Gross'!$S$7:$S$1006,"&lt;&gt;0")+COUNTIFS('GSTN-Diff Gross'!$D$7:$D$1006,BOOKS!E922,'GSTN-Diff Gross'!$T$7:$T$1006,"&lt;&gt;0")+COUNTIFS('GSTN-Diff Gross'!$D$7:$D$1006,BOOKS!E922,'GSTN-Diff Gross'!$U$7:$U$1006,"&lt;&gt;0")+COUNTIFS('GSTN-Diff Gross'!$D$7:$D$1006,BOOKS!E922,'GSTN-Diff Gross'!$V$7:$V$1006,"&lt;&gt;0"),BOOKS!L922,0)</f>
        <v>0</v>
      </c>
      <c r="P922" s="100">
        <f>IF(COUNTIFS('GSTN-Diff Gross'!$D$7:$D$1006,BOOKS!E922,'GSTN-Diff Gross'!$R$7:$R$1006,"&lt;&gt;0")+COUNTIFS('GSTN-Diff Gross'!$D$7:$D$1006,BOOKS!E922,'GSTN-Diff Gross'!$S$7:$S$1006,"&lt;&gt;0")+COUNTIFS('GSTN-Diff Gross'!$D$7:$D$1006,BOOKS!E922,'GSTN-Diff Gross'!$T$7:$T$1006,"&lt;&gt;0")+COUNTIFS('GSTN-Diff Gross'!$D$7:$D$1006,BOOKS!E922,'GSTN-Diff Gross'!$U$7:$U$1006,"&lt;&gt;0")+COUNTIFS('GSTN-Diff Gross'!$D$7:$D$1006,BOOKS!E922,'GSTN-Diff Gross'!$V$7:$V$1006,"&lt;&gt;0"),BOOKS!M922,0)</f>
        <v>0</v>
      </c>
      <c r="Q922" s="94">
        <f>IFERROR(IF(B922="",0,SUMPRODUCT(('2A'!$D$6:$D$1005='GSTN-Bill Wise'!B922)*'2A'!$I$6:$I$1005)),0)</f>
        <v>0</v>
      </c>
      <c r="R922" s="95">
        <f>IFERROR(IF(B922="",0,SUMPRODUCT(('2A'!$D$6:$D$1005='GSTN-Bill Wise'!B922)*'2A'!$J$6:$J$1005)),0)</f>
        <v>0</v>
      </c>
      <c r="S922" s="95">
        <f>IFERROR(IF(B922="",0,SUMPRODUCT(('2A'!$D$6:$D$1005='GSTN-Bill Wise'!B922)*'2A'!$K$6:$K$1005)),0)</f>
        <v>0</v>
      </c>
      <c r="T922" s="95">
        <f>IFERROR(IF(B922="",0,SUMPRODUCT(('2A'!$D$6:$D$1005='GSTN-Bill Wise'!B922)*'2A'!$L$6:$L$1005)),0)</f>
        <v>0</v>
      </c>
      <c r="U922" s="95">
        <f>IFERROR(IF(B922="",0,SUMPRODUCT(('2A'!$D$6:$D$1005='GSTN-Bill Wise'!B922)*'2A'!$M$6:$M$1005)),0)</f>
        <v>0</v>
      </c>
      <c r="V922" s="111"/>
    </row>
    <row r="923" spans="1:22">
      <c r="A923" s="162">
        <f t="shared" si="107"/>
        <v>918</v>
      </c>
      <c r="B923" s="162" t="str">
        <f t="shared" si="101"/>
        <v/>
      </c>
      <c r="C923" s="162" t="str">
        <f>IF(COUNTIFS('GSTN-Diff Gross'!$D$7:$D$1006,BOOKS!E923,'GSTN-Diff Gross'!$R$7:$R$1006,"&lt;&gt;0")+COUNTIFS('GSTN-Diff Gross'!$D$7:$D$1006,BOOKS!E923,'GSTN-Diff Gross'!$S$7:$S$1006,"&lt;&gt;0")+COUNTIFS('GSTN-Diff Gross'!$D$7:$D$1006,BOOKS!E923,'GSTN-Diff Gross'!$T$7:$T$1006,"&lt;&gt;0")+COUNTIFS('GSTN-Diff Gross'!$D$7:$D$1006,BOOKS!E923,'GSTN-Diff Gross'!$U$7:$U$1006,"&lt;&gt;0")+COUNTIFS('GSTN-Diff Gross'!$D$7:$D$1006,BOOKS!E923,'GSTN-Diff Gross'!$V$7:$V$1006,"&lt;&gt;0"),BOOKS!E923,"")</f>
        <v/>
      </c>
      <c r="D923" s="44" t="str">
        <f>IF(COUNTIFS('GSTN-Diff Gross'!$D$7:$D$1006,BOOKS!E923,'GSTN-Diff Gross'!$R$7:$R$1006,"&lt;&gt;0")+COUNTIFS('GSTN-Diff Gross'!$D$7:$D$1006,BOOKS!E923,'GSTN-Diff Gross'!$S$7:$S$1006,"&lt;&gt;0")+COUNTIFS('GSTN-Diff Gross'!$D$7:$D$1006,BOOKS!E923,'GSTN-Diff Gross'!$T$7:$T$1006,"&lt;&gt;0")+COUNTIFS('GSTN-Diff Gross'!$D$7:$D$1006,BOOKS!E923,'GSTN-Diff Gross'!$U$7:$U$1006,"&lt;&gt;0")+COUNTIFS('GSTN-Diff Gross'!$D$7:$D$1006,BOOKS!E923,'GSTN-Diff Gross'!$V$7:$V$1006,"&lt;&gt;0"),BOOKS!F923,"")</f>
        <v/>
      </c>
      <c r="E923" s="67" t="str">
        <f>IF(COUNTIFS('GSTN-Diff Gross'!$D$7:$D$1006,BOOKS!E923,'GSTN-Diff Gross'!$R$7:$R$1006,"&lt;&gt;0")+COUNTIFS('GSTN-Diff Gross'!$D$7:$D$1006,BOOKS!E923,'GSTN-Diff Gross'!$S$7:$S$1006,"&lt;&gt;0")+COUNTIFS('GSTN-Diff Gross'!$D$7:$D$1006,BOOKS!E923,'GSTN-Diff Gross'!$T$7:$T$1006,"&lt;&gt;0")+COUNTIFS('GSTN-Diff Gross'!$D$7:$D$1006,BOOKS!E923,'GSTN-Diff Gross'!$U$7:$U$1006,"&lt;&gt;0")+COUNTIFS('GSTN-Diff Gross'!$D$7:$D$1006,BOOKS!E923,'GSTN-Diff Gross'!$V$7:$V$1006,"&lt;&gt;0"),BOOKS!G923,"")</f>
        <v/>
      </c>
      <c r="F923" s="89" t="str">
        <f>IF(COUNTIFS('GSTN-Diff Gross'!$D$7:$D$1006,BOOKS!E923,'GSTN-Diff Gross'!$R$7:$R$1006,"&lt;&gt;0")+COUNTIFS('GSTN-Diff Gross'!$D$7:$D$1006,BOOKS!E923,'GSTN-Diff Gross'!$S$7:$S$1006,"&lt;&gt;0")+COUNTIFS('GSTN-Diff Gross'!$D$7:$D$1006,BOOKS!E923,'GSTN-Diff Gross'!$T$7:$T$1006,"&lt;&gt;0")+COUNTIFS('GSTN-Diff Gross'!$D$7:$D$1006,BOOKS!E923,'GSTN-Diff Gross'!$U$7:$U$1006,"&lt;&gt;0")+COUNTIFS('GSTN-Diff Gross'!$D$7:$D$1006,BOOKS!E923,'GSTN-Diff Gross'!$V$7:$V$1006,"&lt;&gt;0"),BOOKS!H923,"")</f>
        <v/>
      </c>
      <c r="G923" s="96">
        <f t="shared" si="102"/>
        <v>0</v>
      </c>
      <c r="H923" s="96">
        <f t="shared" si="103"/>
        <v>0</v>
      </c>
      <c r="I923" s="97">
        <f t="shared" si="104"/>
        <v>0</v>
      </c>
      <c r="J923" s="98">
        <f t="shared" si="105"/>
        <v>0</v>
      </c>
      <c r="K923" s="96">
        <f t="shared" si="106"/>
        <v>0</v>
      </c>
      <c r="L923" s="93">
        <f>IF(COUNTIFS('GSTN-Diff Gross'!$D$7:$D$1006,BOOKS!E923,'GSTN-Diff Gross'!$R$7:$R$1006,"&lt;&gt;0")+COUNTIFS('GSTN-Diff Gross'!$D$7:$D$1006,BOOKS!E923,'GSTN-Diff Gross'!$S$7:$S$1006,"&lt;&gt;0")+COUNTIFS('GSTN-Diff Gross'!$D$7:$D$1006,BOOKS!E923,'GSTN-Diff Gross'!$T$7:$T$1006,"&lt;&gt;0")+COUNTIFS('GSTN-Diff Gross'!$D$7:$D$1006,BOOKS!E923,'GSTN-Diff Gross'!$U$7:$U$1006,"&lt;&gt;0")+COUNTIFS('GSTN-Diff Gross'!$D$7:$D$1006,BOOKS!E923,'GSTN-Diff Gross'!$V$7:$V$1006,"&lt;&gt;0"),BOOKS!I923,0)</f>
        <v>0</v>
      </c>
      <c r="M923" s="88">
        <f>IF(COUNTIFS('GSTN-Diff Gross'!$D$7:$D$1006,BOOKS!E923,'GSTN-Diff Gross'!$R$7:$R$1006,"&lt;&gt;0")+COUNTIFS('GSTN-Diff Gross'!$D$7:$D$1006,BOOKS!E923,'GSTN-Diff Gross'!$S$7:$S$1006,"&lt;&gt;0")+COUNTIFS('GSTN-Diff Gross'!$D$7:$D$1006,BOOKS!E923,'GSTN-Diff Gross'!$T$7:$T$1006,"&lt;&gt;0")+COUNTIFS('GSTN-Diff Gross'!$D$7:$D$1006,BOOKS!E923,'GSTN-Diff Gross'!$U$7:$U$1006,"&lt;&gt;0")+COUNTIFS('GSTN-Diff Gross'!$D$7:$D$1006,BOOKS!E923,'GSTN-Diff Gross'!$V$7:$V$1006,"&lt;&gt;0"),BOOKS!J923,0)</f>
        <v>0</v>
      </c>
      <c r="N923" s="88">
        <f>IF(COUNTIFS('GSTN-Diff Gross'!$D$7:$D$1006,BOOKS!E923,'GSTN-Diff Gross'!$R$7:$R$1006,"&lt;&gt;0")+COUNTIFS('GSTN-Diff Gross'!$D$7:$D$1006,BOOKS!E923,'GSTN-Diff Gross'!$S$7:$S$1006,"&lt;&gt;0")+COUNTIFS('GSTN-Diff Gross'!$D$7:$D$1006,BOOKS!E923,'GSTN-Diff Gross'!$T$7:$T$1006,"&lt;&gt;0")+COUNTIFS('GSTN-Diff Gross'!$D$7:$D$1006,BOOKS!E923,'GSTN-Diff Gross'!$U$7:$U$1006,"&lt;&gt;0")+COUNTIFS('GSTN-Diff Gross'!$D$7:$D$1006,BOOKS!E923,'GSTN-Diff Gross'!$V$7:$V$1006,"&lt;&gt;0"),BOOKS!K923,0)</f>
        <v>0</v>
      </c>
      <c r="O923" s="88">
        <f>IF(COUNTIFS('GSTN-Diff Gross'!$D$7:$D$1006,BOOKS!E923,'GSTN-Diff Gross'!$R$7:$R$1006,"&lt;&gt;0")+COUNTIFS('GSTN-Diff Gross'!$D$7:$D$1006,BOOKS!E923,'GSTN-Diff Gross'!$S$7:$S$1006,"&lt;&gt;0")+COUNTIFS('GSTN-Diff Gross'!$D$7:$D$1006,BOOKS!E923,'GSTN-Diff Gross'!$T$7:$T$1006,"&lt;&gt;0")+COUNTIFS('GSTN-Diff Gross'!$D$7:$D$1006,BOOKS!E923,'GSTN-Diff Gross'!$U$7:$U$1006,"&lt;&gt;0")+COUNTIFS('GSTN-Diff Gross'!$D$7:$D$1006,BOOKS!E923,'GSTN-Diff Gross'!$V$7:$V$1006,"&lt;&gt;0"),BOOKS!L923,0)</f>
        <v>0</v>
      </c>
      <c r="P923" s="88">
        <f>IF(COUNTIFS('GSTN-Diff Gross'!$D$7:$D$1006,BOOKS!E923,'GSTN-Diff Gross'!$R$7:$R$1006,"&lt;&gt;0")+COUNTIFS('GSTN-Diff Gross'!$D$7:$D$1006,BOOKS!E923,'GSTN-Diff Gross'!$S$7:$S$1006,"&lt;&gt;0")+COUNTIFS('GSTN-Diff Gross'!$D$7:$D$1006,BOOKS!E923,'GSTN-Diff Gross'!$T$7:$T$1006,"&lt;&gt;0")+COUNTIFS('GSTN-Diff Gross'!$D$7:$D$1006,BOOKS!E923,'GSTN-Diff Gross'!$U$7:$U$1006,"&lt;&gt;0")+COUNTIFS('GSTN-Diff Gross'!$D$7:$D$1006,BOOKS!E923,'GSTN-Diff Gross'!$V$7:$V$1006,"&lt;&gt;0"),BOOKS!M923,0)</f>
        <v>0</v>
      </c>
      <c r="Q923" s="84">
        <f>IFERROR(IF(B923="",0,SUMPRODUCT(('2A'!$D$6:$D$1005='GSTN-Bill Wise'!B923)*'2A'!$I$6:$I$1005)),0)</f>
        <v>0</v>
      </c>
      <c r="R923" s="44">
        <f>IFERROR(IF(B923="",0,SUMPRODUCT(('2A'!$D$6:$D$1005='GSTN-Bill Wise'!B923)*'2A'!$J$6:$J$1005)),0)</f>
        <v>0</v>
      </c>
      <c r="S923" s="44">
        <f>IFERROR(IF(B923="",0,SUMPRODUCT(('2A'!$D$6:$D$1005='GSTN-Bill Wise'!B923)*'2A'!$K$6:$K$1005)),0)</f>
        <v>0</v>
      </c>
      <c r="T923" s="44">
        <f>IFERROR(IF(B923="",0,SUMPRODUCT(('2A'!$D$6:$D$1005='GSTN-Bill Wise'!B923)*'2A'!$L$6:$L$1005)),0)</f>
        <v>0</v>
      </c>
      <c r="U923" s="44">
        <f>IFERROR(IF(B923="",0,SUMPRODUCT(('2A'!$D$6:$D$1005='GSTN-Bill Wise'!B923)*'2A'!$M$6:$M$1005)),0)</f>
        <v>0</v>
      </c>
      <c r="V923" s="111"/>
    </row>
    <row r="924" spans="1:22">
      <c r="A924" s="161">
        <f t="shared" si="107"/>
        <v>919</v>
      </c>
      <c r="B924" s="161" t="str">
        <f t="shared" si="101"/>
        <v/>
      </c>
      <c r="C924" s="161" t="str">
        <f>IF(COUNTIFS('GSTN-Diff Gross'!$D$7:$D$1006,BOOKS!E924,'GSTN-Diff Gross'!$R$7:$R$1006,"&lt;&gt;0")+COUNTIFS('GSTN-Diff Gross'!$D$7:$D$1006,BOOKS!E924,'GSTN-Diff Gross'!$S$7:$S$1006,"&lt;&gt;0")+COUNTIFS('GSTN-Diff Gross'!$D$7:$D$1006,BOOKS!E924,'GSTN-Diff Gross'!$T$7:$T$1006,"&lt;&gt;0")+COUNTIFS('GSTN-Diff Gross'!$D$7:$D$1006,BOOKS!E924,'GSTN-Diff Gross'!$U$7:$U$1006,"&lt;&gt;0")+COUNTIFS('GSTN-Diff Gross'!$D$7:$D$1006,BOOKS!E924,'GSTN-Diff Gross'!$V$7:$V$1006,"&lt;&gt;0"),BOOKS!E924,"")</f>
        <v/>
      </c>
      <c r="D924" s="41" t="str">
        <f>IF(COUNTIFS('GSTN-Diff Gross'!$D$7:$D$1006,BOOKS!E924,'GSTN-Diff Gross'!$R$7:$R$1006,"&lt;&gt;0")+COUNTIFS('GSTN-Diff Gross'!$D$7:$D$1006,BOOKS!E924,'GSTN-Diff Gross'!$S$7:$S$1006,"&lt;&gt;0")+COUNTIFS('GSTN-Diff Gross'!$D$7:$D$1006,BOOKS!E924,'GSTN-Diff Gross'!$T$7:$T$1006,"&lt;&gt;0")+COUNTIFS('GSTN-Diff Gross'!$D$7:$D$1006,BOOKS!E924,'GSTN-Diff Gross'!$U$7:$U$1006,"&lt;&gt;0")+COUNTIFS('GSTN-Diff Gross'!$D$7:$D$1006,BOOKS!E924,'GSTN-Diff Gross'!$V$7:$V$1006,"&lt;&gt;0"),BOOKS!F924,"")</f>
        <v/>
      </c>
      <c r="E924" s="68" t="str">
        <f>IF(COUNTIFS('GSTN-Diff Gross'!$D$7:$D$1006,BOOKS!E924,'GSTN-Diff Gross'!$R$7:$R$1006,"&lt;&gt;0")+COUNTIFS('GSTN-Diff Gross'!$D$7:$D$1006,BOOKS!E924,'GSTN-Diff Gross'!$S$7:$S$1006,"&lt;&gt;0")+COUNTIFS('GSTN-Diff Gross'!$D$7:$D$1006,BOOKS!E924,'GSTN-Diff Gross'!$T$7:$T$1006,"&lt;&gt;0")+COUNTIFS('GSTN-Diff Gross'!$D$7:$D$1006,BOOKS!E924,'GSTN-Diff Gross'!$U$7:$U$1006,"&lt;&gt;0")+COUNTIFS('GSTN-Diff Gross'!$D$7:$D$1006,BOOKS!E924,'GSTN-Diff Gross'!$V$7:$V$1006,"&lt;&gt;0"),BOOKS!G924,"")</f>
        <v/>
      </c>
      <c r="F924" s="90" t="str">
        <f>IF(COUNTIFS('GSTN-Diff Gross'!$D$7:$D$1006,BOOKS!E924,'GSTN-Diff Gross'!$R$7:$R$1006,"&lt;&gt;0")+COUNTIFS('GSTN-Diff Gross'!$D$7:$D$1006,BOOKS!E924,'GSTN-Diff Gross'!$S$7:$S$1006,"&lt;&gt;0")+COUNTIFS('GSTN-Diff Gross'!$D$7:$D$1006,BOOKS!E924,'GSTN-Diff Gross'!$T$7:$T$1006,"&lt;&gt;0")+COUNTIFS('GSTN-Diff Gross'!$D$7:$D$1006,BOOKS!E924,'GSTN-Diff Gross'!$U$7:$U$1006,"&lt;&gt;0")+COUNTIFS('GSTN-Diff Gross'!$D$7:$D$1006,BOOKS!E924,'GSTN-Diff Gross'!$V$7:$V$1006,"&lt;&gt;0"),BOOKS!H924,"")</f>
        <v/>
      </c>
      <c r="G924" s="167">
        <f t="shared" si="102"/>
        <v>0</v>
      </c>
      <c r="H924" s="167">
        <f t="shared" si="103"/>
        <v>0</v>
      </c>
      <c r="I924" s="167">
        <f t="shared" si="104"/>
        <v>0</v>
      </c>
      <c r="J924" s="167">
        <f t="shared" si="105"/>
        <v>0</v>
      </c>
      <c r="K924" s="167">
        <f t="shared" si="106"/>
        <v>0</v>
      </c>
      <c r="L924" s="99">
        <f>IF(COUNTIFS('GSTN-Diff Gross'!$D$7:$D$1006,BOOKS!E924,'GSTN-Diff Gross'!$R$7:$R$1006,"&lt;&gt;0")+COUNTIFS('GSTN-Diff Gross'!$D$7:$D$1006,BOOKS!E924,'GSTN-Diff Gross'!$S$7:$S$1006,"&lt;&gt;0")+COUNTIFS('GSTN-Diff Gross'!$D$7:$D$1006,BOOKS!E924,'GSTN-Diff Gross'!$T$7:$T$1006,"&lt;&gt;0")+COUNTIFS('GSTN-Diff Gross'!$D$7:$D$1006,BOOKS!E924,'GSTN-Diff Gross'!$U$7:$U$1006,"&lt;&gt;0")+COUNTIFS('GSTN-Diff Gross'!$D$7:$D$1006,BOOKS!E924,'GSTN-Diff Gross'!$V$7:$V$1006,"&lt;&gt;0"),BOOKS!I924,0)</f>
        <v>0</v>
      </c>
      <c r="M924" s="100">
        <f>IF(COUNTIFS('GSTN-Diff Gross'!$D$7:$D$1006,BOOKS!E924,'GSTN-Diff Gross'!$R$7:$R$1006,"&lt;&gt;0")+COUNTIFS('GSTN-Diff Gross'!$D$7:$D$1006,BOOKS!E924,'GSTN-Diff Gross'!$S$7:$S$1006,"&lt;&gt;0")+COUNTIFS('GSTN-Diff Gross'!$D$7:$D$1006,BOOKS!E924,'GSTN-Diff Gross'!$T$7:$T$1006,"&lt;&gt;0")+COUNTIFS('GSTN-Diff Gross'!$D$7:$D$1006,BOOKS!E924,'GSTN-Diff Gross'!$U$7:$U$1006,"&lt;&gt;0")+COUNTIFS('GSTN-Diff Gross'!$D$7:$D$1006,BOOKS!E924,'GSTN-Diff Gross'!$V$7:$V$1006,"&lt;&gt;0"),BOOKS!J924,0)</f>
        <v>0</v>
      </c>
      <c r="N924" s="100">
        <f>IF(COUNTIFS('GSTN-Diff Gross'!$D$7:$D$1006,BOOKS!E924,'GSTN-Diff Gross'!$R$7:$R$1006,"&lt;&gt;0")+COUNTIFS('GSTN-Diff Gross'!$D$7:$D$1006,BOOKS!E924,'GSTN-Diff Gross'!$S$7:$S$1006,"&lt;&gt;0")+COUNTIFS('GSTN-Diff Gross'!$D$7:$D$1006,BOOKS!E924,'GSTN-Diff Gross'!$T$7:$T$1006,"&lt;&gt;0")+COUNTIFS('GSTN-Diff Gross'!$D$7:$D$1006,BOOKS!E924,'GSTN-Diff Gross'!$U$7:$U$1006,"&lt;&gt;0")+COUNTIFS('GSTN-Diff Gross'!$D$7:$D$1006,BOOKS!E924,'GSTN-Diff Gross'!$V$7:$V$1006,"&lt;&gt;0"),BOOKS!K924,0)</f>
        <v>0</v>
      </c>
      <c r="O924" s="100">
        <f>IF(COUNTIFS('GSTN-Diff Gross'!$D$7:$D$1006,BOOKS!E924,'GSTN-Diff Gross'!$R$7:$R$1006,"&lt;&gt;0")+COUNTIFS('GSTN-Diff Gross'!$D$7:$D$1006,BOOKS!E924,'GSTN-Diff Gross'!$S$7:$S$1006,"&lt;&gt;0")+COUNTIFS('GSTN-Diff Gross'!$D$7:$D$1006,BOOKS!E924,'GSTN-Diff Gross'!$T$7:$T$1006,"&lt;&gt;0")+COUNTIFS('GSTN-Diff Gross'!$D$7:$D$1006,BOOKS!E924,'GSTN-Diff Gross'!$U$7:$U$1006,"&lt;&gt;0")+COUNTIFS('GSTN-Diff Gross'!$D$7:$D$1006,BOOKS!E924,'GSTN-Diff Gross'!$V$7:$V$1006,"&lt;&gt;0"),BOOKS!L924,0)</f>
        <v>0</v>
      </c>
      <c r="P924" s="100">
        <f>IF(COUNTIFS('GSTN-Diff Gross'!$D$7:$D$1006,BOOKS!E924,'GSTN-Diff Gross'!$R$7:$R$1006,"&lt;&gt;0")+COUNTIFS('GSTN-Diff Gross'!$D$7:$D$1006,BOOKS!E924,'GSTN-Diff Gross'!$S$7:$S$1006,"&lt;&gt;0")+COUNTIFS('GSTN-Diff Gross'!$D$7:$D$1006,BOOKS!E924,'GSTN-Diff Gross'!$T$7:$T$1006,"&lt;&gt;0")+COUNTIFS('GSTN-Diff Gross'!$D$7:$D$1006,BOOKS!E924,'GSTN-Diff Gross'!$U$7:$U$1006,"&lt;&gt;0")+COUNTIFS('GSTN-Diff Gross'!$D$7:$D$1006,BOOKS!E924,'GSTN-Diff Gross'!$V$7:$V$1006,"&lt;&gt;0"),BOOKS!M924,0)</f>
        <v>0</v>
      </c>
      <c r="Q924" s="94">
        <f>IFERROR(IF(B924="",0,SUMPRODUCT(('2A'!$D$6:$D$1005='GSTN-Bill Wise'!B924)*'2A'!$I$6:$I$1005)),0)</f>
        <v>0</v>
      </c>
      <c r="R924" s="95">
        <f>IFERROR(IF(B924="",0,SUMPRODUCT(('2A'!$D$6:$D$1005='GSTN-Bill Wise'!B924)*'2A'!$J$6:$J$1005)),0)</f>
        <v>0</v>
      </c>
      <c r="S924" s="95">
        <f>IFERROR(IF(B924="",0,SUMPRODUCT(('2A'!$D$6:$D$1005='GSTN-Bill Wise'!B924)*'2A'!$K$6:$K$1005)),0)</f>
        <v>0</v>
      </c>
      <c r="T924" s="95">
        <f>IFERROR(IF(B924="",0,SUMPRODUCT(('2A'!$D$6:$D$1005='GSTN-Bill Wise'!B924)*'2A'!$L$6:$L$1005)),0)</f>
        <v>0</v>
      </c>
      <c r="U924" s="95">
        <f>IFERROR(IF(B924="",0,SUMPRODUCT(('2A'!$D$6:$D$1005='GSTN-Bill Wise'!B924)*'2A'!$M$6:$M$1005)),0)</f>
        <v>0</v>
      </c>
      <c r="V924" s="111"/>
    </row>
    <row r="925" spans="1:22">
      <c r="A925" s="162">
        <f t="shared" si="107"/>
        <v>920</v>
      </c>
      <c r="B925" s="162" t="str">
        <f t="shared" si="101"/>
        <v/>
      </c>
      <c r="C925" s="162" t="str">
        <f>IF(COUNTIFS('GSTN-Diff Gross'!$D$7:$D$1006,BOOKS!E925,'GSTN-Diff Gross'!$R$7:$R$1006,"&lt;&gt;0")+COUNTIFS('GSTN-Diff Gross'!$D$7:$D$1006,BOOKS!E925,'GSTN-Diff Gross'!$S$7:$S$1006,"&lt;&gt;0")+COUNTIFS('GSTN-Diff Gross'!$D$7:$D$1006,BOOKS!E925,'GSTN-Diff Gross'!$T$7:$T$1006,"&lt;&gt;0")+COUNTIFS('GSTN-Diff Gross'!$D$7:$D$1006,BOOKS!E925,'GSTN-Diff Gross'!$U$7:$U$1006,"&lt;&gt;0")+COUNTIFS('GSTN-Diff Gross'!$D$7:$D$1006,BOOKS!E925,'GSTN-Diff Gross'!$V$7:$V$1006,"&lt;&gt;0"),BOOKS!E925,"")</f>
        <v/>
      </c>
      <c r="D925" s="44" t="str">
        <f>IF(COUNTIFS('GSTN-Diff Gross'!$D$7:$D$1006,BOOKS!E925,'GSTN-Diff Gross'!$R$7:$R$1006,"&lt;&gt;0")+COUNTIFS('GSTN-Diff Gross'!$D$7:$D$1006,BOOKS!E925,'GSTN-Diff Gross'!$S$7:$S$1006,"&lt;&gt;0")+COUNTIFS('GSTN-Diff Gross'!$D$7:$D$1006,BOOKS!E925,'GSTN-Diff Gross'!$T$7:$T$1006,"&lt;&gt;0")+COUNTIFS('GSTN-Diff Gross'!$D$7:$D$1006,BOOKS!E925,'GSTN-Diff Gross'!$U$7:$U$1006,"&lt;&gt;0")+COUNTIFS('GSTN-Diff Gross'!$D$7:$D$1006,BOOKS!E925,'GSTN-Diff Gross'!$V$7:$V$1006,"&lt;&gt;0"),BOOKS!F925,"")</f>
        <v/>
      </c>
      <c r="E925" s="67" t="str">
        <f>IF(COUNTIFS('GSTN-Diff Gross'!$D$7:$D$1006,BOOKS!E925,'GSTN-Diff Gross'!$R$7:$R$1006,"&lt;&gt;0")+COUNTIFS('GSTN-Diff Gross'!$D$7:$D$1006,BOOKS!E925,'GSTN-Diff Gross'!$S$7:$S$1006,"&lt;&gt;0")+COUNTIFS('GSTN-Diff Gross'!$D$7:$D$1006,BOOKS!E925,'GSTN-Diff Gross'!$T$7:$T$1006,"&lt;&gt;0")+COUNTIFS('GSTN-Diff Gross'!$D$7:$D$1006,BOOKS!E925,'GSTN-Diff Gross'!$U$7:$U$1006,"&lt;&gt;0")+COUNTIFS('GSTN-Diff Gross'!$D$7:$D$1006,BOOKS!E925,'GSTN-Diff Gross'!$V$7:$V$1006,"&lt;&gt;0"),BOOKS!G925,"")</f>
        <v/>
      </c>
      <c r="F925" s="89" t="str">
        <f>IF(COUNTIFS('GSTN-Diff Gross'!$D$7:$D$1006,BOOKS!E925,'GSTN-Diff Gross'!$R$7:$R$1006,"&lt;&gt;0")+COUNTIFS('GSTN-Diff Gross'!$D$7:$D$1006,BOOKS!E925,'GSTN-Diff Gross'!$S$7:$S$1006,"&lt;&gt;0")+COUNTIFS('GSTN-Diff Gross'!$D$7:$D$1006,BOOKS!E925,'GSTN-Diff Gross'!$T$7:$T$1006,"&lt;&gt;0")+COUNTIFS('GSTN-Diff Gross'!$D$7:$D$1006,BOOKS!E925,'GSTN-Diff Gross'!$U$7:$U$1006,"&lt;&gt;0")+COUNTIFS('GSTN-Diff Gross'!$D$7:$D$1006,BOOKS!E925,'GSTN-Diff Gross'!$V$7:$V$1006,"&lt;&gt;0"),BOOKS!H925,"")</f>
        <v/>
      </c>
      <c r="G925" s="96">
        <f t="shared" si="102"/>
        <v>0</v>
      </c>
      <c r="H925" s="96">
        <f t="shared" si="103"/>
        <v>0</v>
      </c>
      <c r="I925" s="97">
        <f t="shared" si="104"/>
        <v>0</v>
      </c>
      <c r="J925" s="98">
        <f t="shared" si="105"/>
        <v>0</v>
      </c>
      <c r="K925" s="96">
        <f t="shared" si="106"/>
        <v>0</v>
      </c>
      <c r="L925" s="93">
        <f>IF(COUNTIFS('GSTN-Diff Gross'!$D$7:$D$1006,BOOKS!E925,'GSTN-Diff Gross'!$R$7:$R$1006,"&lt;&gt;0")+COUNTIFS('GSTN-Diff Gross'!$D$7:$D$1006,BOOKS!E925,'GSTN-Diff Gross'!$S$7:$S$1006,"&lt;&gt;0")+COUNTIFS('GSTN-Diff Gross'!$D$7:$D$1006,BOOKS!E925,'GSTN-Diff Gross'!$T$7:$T$1006,"&lt;&gt;0")+COUNTIFS('GSTN-Diff Gross'!$D$7:$D$1006,BOOKS!E925,'GSTN-Diff Gross'!$U$7:$U$1006,"&lt;&gt;0")+COUNTIFS('GSTN-Diff Gross'!$D$7:$D$1006,BOOKS!E925,'GSTN-Diff Gross'!$V$7:$V$1006,"&lt;&gt;0"),BOOKS!I925,0)</f>
        <v>0</v>
      </c>
      <c r="M925" s="88">
        <f>IF(COUNTIFS('GSTN-Diff Gross'!$D$7:$D$1006,BOOKS!E925,'GSTN-Diff Gross'!$R$7:$R$1006,"&lt;&gt;0")+COUNTIFS('GSTN-Diff Gross'!$D$7:$D$1006,BOOKS!E925,'GSTN-Diff Gross'!$S$7:$S$1006,"&lt;&gt;0")+COUNTIFS('GSTN-Diff Gross'!$D$7:$D$1006,BOOKS!E925,'GSTN-Diff Gross'!$T$7:$T$1006,"&lt;&gt;0")+COUNTIFS('GSTN-Diff Gross'!$D$7:$D$1006,BOOKS!E925,'GSTN-Diff Gross'!$U$7:$U$1006,"&lt;&gt;0")+COUNTIFS('GSTN-Diff Gross'!$D$7:$D$1006,BOOKS!E925,'GSTN-Diff Gross'!$V$7:$V$1006,"&lt;&gt;0"),BOOKS!J925,0)</f>
        <v>0</v>
      </c>
      <c r="N925" s="88">
        <f>IF(COUNTIFS('GSTN-Diff Gross'!$D$7:$D$1006,BOOKS!E925,'GSTN-Diff Gross'!$R$7:$R$1006,"&lt;&gt;0")+COUNTIFS('GSTN-Diff Gross'!$D$7:$D$1006,BOOKS!E925,'GSTN-Diff Gross'!$S$7:$S$1006,"&lt;&gt;0")+COUNTIFS('GSTN-Diff Gross'!$D$7:$D$1006,BOOKS!E925,'GSTN-Diff Gross'!$T$7:$T$1006,"&lt;&gt;0")+COUNTIFS('GSTN-Diff Gross'!$D$7:$D$1006,BOOKS!E925,'GSTN-Diff Gross'!$U$7:$U$1006,"&lt;&gt;0")+COUNTIFS('GSTN-Diff Gross'!$D$7:$D$1006,BOOKS!E925,'GSTN-Diff Gross'!$V$7:$V$1006,"&lt;&gt;0"),BOOKS!K925,0)</f>
        <v>0</v>
      </c>
      <c r="O925" s="88">
        <f>IF(COUNTIFS('GSTN-Diff Gross'!$D$7:$D$1006,BOOKS!E925,'GSTN-Diff Gross'!$R$7:$R$1006,"&lt;&gt;0")+COUNTIFS('GSTN-Diff Gross'!$D$7:$D$1006,BOOKS!E925,'GSTN-Diff Gross'!$S$7:$S$1006,"&lt;&gt;0")+COUNTIFS('GSTN-Diff Gross'!$D$7:$D$1006,BOOKS!E925,'GSTN-Diff Gross'!$T$7:$T$1006,"&lt;&gt;0")+COUNTIFS('GSTN-Diff Gross'!$D$7:$D$1006,BOOKS!E925,'GSTN-Diff Gross'!$U$7:$U$1006,"&lt;&gt;0")+COUNTIFS('GSTN-Diff Gross'!$D$7:$D$1006,BOOKS!E925,'GSTN-Diff Gross'!$V$7:$V$1006,"&lt;&gt;0"),BOOKS!L925,0)</f>
        <v>0</v>
      </c>
      <c r="P925" s="88">
        <f>IF(COUNTIFS('GSTN-Diff Gross'!$D$7:$D$1006,BOOKS!E925,'GSTN-Diff Gross'!$R$7:$R$1006,"&lt;&gt;0")+COUNTIFS('GSTN-Diff Gross'!$D$7:$D$1006,BOOKS!E925,'GSTN-Diff Gross'!$S$7:$S$1006,"&lt;&gt;0")+COUNTIFS('GSTN-Diff Gross'!$D$7:$D$1006,BOOKS!E925,'GSTN-Diff Gross'!$T$7:$T$1006,"&lt;&gt;0")+COUNTIFS('GSTN-Diff Gross'!$D$7:$D$1006,BOOKS!E925,'GSTN-Diff Gross'!$U$7:$U$1006,"&lt;&gt;0")+COUNTIFS('GSTN-Diff Gross'!$D$7:$D$1006,BOOKS!E925,'GSTN-Diff Gross'!$V$7:$V$1006,"&lt;&gt;0"),BOOKS!M925,0)</f>
        <v>0</v>
      </c>
      <c r="Q925" s="84">
        <f>IFERROR(IF(B925="",0,SUMPRODUCT(('2A'!$D$6:$D$1005='GSTN-Bill Wise'!B925)*'2A'!$I$6:$I$1005)),0)</f>
        <v>0</v>
      </c>
      <c r="R925" s="44">
        <f>IFERROR(IF(B925="",0,SUMPRODUCT(('2A'!$D$6:$D$1005='GSTN-Bill Wise'!B925)*'2A'!$J$6:$J$1005)),0)</f>
        <v>0</v>
      </c>
      <c r="S925" s="44">
        <f>IFERROR(IF(B925="",0,SUMPRODUCT(('2A'!$D$6:$D$1005='GSTN-Bill Wise'!B925)*'2A'!$K$6:$K$1005)),0)</f>
        <v>0</v>
      </c>
      <c r="T925" s="44">
        <f>IFERROR(IF(B925="",0,SUMPRODUCT(('2A'!$D$6:$D$1005='GSTN-Bill Wise'!B925)*'2A'!$L$6:$L$1005)),0)</f>
        <v>0</v>
      </c>
      <c r="U925" s="44">
        <f>IFERROR(IF(B925="",0,SUMPRODUCT(('2A'!$D$6:$D$1005='GSTN-Bill Wise'!B925)*'2A'!$M$6:$M$1005)),0)</f>
        <v>0</v>
      </c>
      <c r="V925" s="111"/>
    </row>
    <row r="926" spans="1:22">
      <c r="A926" s="161">
        <f t="shared" si="107"/>
        <v>921</v>
      </c>
      <c r="B926" s="161" t="str">
        <f t="shared" si="101"/>
        <v/>
      </c>
      <c r="C926" s="161" t="str">
        <f>IF(COUNTIFS('GSTN-Diff Gross'!$D$7:$D$1006,BOOKS!E926,'GSTN-Diff Gross'!$R$7:$R$1006,"&lt;&gt;0")+COUNTIFS('GSTN-Diff Gross'!$D$7:$D$1006,BOOKS!E926,'GSTN-Diff Gross'!$S$7:$S$1006,"&lt;&gt;0")+COUNTIFS('GSTN-Diff Gross'!$D$7:$D$1006,BOOKS!E926,'GSTN-Diff Gross'!$T$7:$T$1006,"&lt;&gt;0")+COUNTIFS('GSTN-Diff Gross'!$D$7:$D$1006,BOOKS!E926,'GSTN-Diff Gross'!$U$7:$U$1006,"&lt;&gt;0")+COUNTIFS('GSTN-Diff Gross'!$D$7:$D$1006,BOOKS!E926,'GSTN-Diff Gross'!$V$7:$V$1006,"&lt;&gt;0"),BOOKS!E926,"")</f>
        <v/>
      </c>
      <c r="D926" s="41" t="str">
        <f>IF(COUNTIFS('GSTN-Diff Gross'!$D$7:$D$1006,BOOKS!E926,'GSTN-Diff Gross'!$R$7:$R$1006,"&lt;&gt;0")+COUNTIFS('GSTN-Diff Gross'!$D$7:$D$1006,BOOKS!E926,'GSTN-Diff Gross'!$S$7:$S$1006,"&lt;&gt;0")+COUNTIFS('GSTN-Diff Gross'!$D$7:$D$1006,BOOKS!E926,'GSTN-Diff Gross'!$T$7:$T$1006,"&lt;&gt;0")+COUNTIFS('GSTN-Diff Gross'!$D$7:$D$1006,BOOKS!E926,'GSTN-Diff Gross'!$U$7:$U$1006,"&lt;&gt;0")+COUNTIFS('GSTN-Diff Gross'!$D$7:$D$1006,BOOKS!E926,'GSTN-Diff Gross'!$V$7:$V$1006,"&lt;&gt;0"),BOOKS!F926,"")</f>
        <v/>
      </c>
      <c r="E926" s="68" t="str">
        <f>IF(COUNTIFS('GSTN-Diff Gross'!$D$7:$D$1006,BOOKS!E926,'GSTN-Diff Gross'!$R$7:$R$1006,"&lt;&gt;0")+COUNTIFS('GSTN-Diff Gross'!$D$7:$D$1006,BOOKS!E926,'GSTN-Diff Gross'!$S$7:$S$1006,"&lt;&gt;0")+COUNTIFS('GSTN-Diff Gross'!$D$7:$D$1006,BOOKS!E926,'GSTN-Diff Gross'!$T$7:$T$1006,"&lt;&gt;0")+COUNTIFS('GSTN-Diff Gross'!$D$7:$D$1006,BOOKS!E926,'GSTN-Diff Gross'!$U$7:$U$1006,"&lt;&gt;0")+COUNTIFS('GSTN-Diff Gross'!$D$7:$D$1006,BOOKS!E926,'GSTN-Diff Gross'!$V$7:$V$1006,"&lt;&gt;0"),BOOKS!G926,"")</f>
        <v/>
      </c>
      <c r="F926" s="90" t="str">
        <f>IF(COUNTIFS('GSTN-Diff Gross'!$D$7:$D$1006,BOOKS!E926,'GSTN-Diff Gross'!$R$7:$R$1006,"&lt;&gt;0")+COUNTIFS('GSTN-Diff Gross'!$D$7:$D$1006,BOOKS!E926,'GSTN-Diff Gross'!$S$7:$S$1006,"&lt;&gt;0")+COUNTIFS('GSTN-Diff Gross'!$D$7:$D$1006,BOOKS!E926,'GSTN-Diff Gross'!$T$7:$T$1006,"&lt;&gt;0")+COUNTIFS('GSTN-Diff Gross'!$D$7:$D$1006,BOOKS!E926,'GSTN-Diff Gross'!$U$7:$U$1006,"&lt;&gt;0")+COUNTIFS('GSTN-Diff Gross'!$D$7:$D$1006,BOOKS!E926,'GSTN-Diff Gross'!$V$7:$V$1006,"&lt;&gt;0"),BOOKS!H926,"")</f>
        <v/>
      </c>
      <c r="G926" s="167">
        <f t="shared" si="102"/>
        <v>0</v>
      </c>
      <c r="H926" s="167">
        <f t="shared" si="103"/>
        <v>0</v>
      </c>
      <c r="I926" s="167">
        <f t="shared" si="104"/>
        <v>0</v>
      </c>
      <c r="J926" s="167">
        <f t="shared" si="105"/>
        <v>0</v>
      </c>
      <c r="K926" s="167">
        <f t="shared" si="106"/>
        <v>0</v>
      </c>
      <c r="L926" s="99">
        <f>IF(COUNTIFS('GSTN-Diff Gross'!$D$7:$D$1006,BOOKS!E926,'GSTN-Diff Gross'!$R$7:$R$1006,"&lt;&gt;0")+COUNTIFS('GSTN-Diff Gross'!$D$7:$D$1006,BOOKS!E926,'GSTN-Diff Gross'!$S$7:$S$1006,"&lt;&gt;0")+COUNTIFS('GSTN-Diff Gross'!$D$7:$D$1006,BOOKS!E926,'GSTN-Diff Gross'!$T$7:$T$1006,"&lt;&gt;0")+COUNTIFS('GSTN-Diff Gross'!$D$7:$D$1006,BOOKS!E926,'GSTN-Diff Gross'!$U$7:$U$1006,"&lt;&gt;0")+COUNTIFS('GSTN-Diff Gross'!$D$7:$D$1006,BOOKS!E926,'GSTN-Diff Gross'!$V$7:$V$1006,"&lt;&gt;0"),BOOKS!I926,0)</f>
        <v>0</v>
      </c>
      <c r="M926" s="100">
        <f>IF(COUNTIFS('GSTN-Diff Gross'!$D$7:$D$1006,BOOKS!E926,'GSTN-Diff Gross'!$R$7:$R$1006,"&lt;&gt;0")+COUNTIFS('GSTN-Diff Gross'!$D$7:$D$1006,BOOKS!E926,'GSTN-Diff Gross'!$S$7:$S$1006,"&lt;&gt;0")+COUNTIFS('GSTN-Diff Gross'!$D$7:$D$1006,BOOKS!E926,'GSTN-Diff Gross'!$T$7:$T$1006,"&lt;&gt;0")+COUNTIFS('GSTN-Diff Gross'!$D$7:$D$1006,BOOKS!E926,'GSTN-Diff Gross'!$U$7:$U$1006,"&lt;&gt;0")+COUNTIFS('GSTN-Diff Gross'!$D$7:$D$1006,BOOKS!E926,'GSTN-Diff Gross'!$V$7:$V$1006,"&lt;&gt;0"),BOOKS!J926,0)</f>
        <v>0</v>
      </c>
      <c r="N926" s="100">
        <f>IF(COUNTIFS('GSTN-Diff Gross'!$D$7:$D$1006,BOOKS!E926,'GSTN-Diff Gross'!$R$7:$R$1006,"&lt;&gt;0")+COUNTIFS('GSTN-Diff Gross'!$D$7:$D$1006,BOOKS!E926,'GSTN-Diff Gross'!$S$7:$S$1006,"&lt;&gt;0")+COUNTIFS('GSTN-Diff Gross'!$D$7:$D$1006,BOOKS!E926,'GSTN-Diff Gross'!$T$7:$T$1006,"&lt;&gt;0")+COUNTIFS('GSTN-Diff Gross'!$D$7:$D$1006,BOOKS!E926,'GSTN-Diff Gross'!$U$7:$U$1006,"&lt;&gt;0")+COUNTIFS('GSTN-Diff Gross'!$D$7:$D$1006,BOOKS!E926,'GSTN-Diff Gross'!$V$7:$V$1006,"&lt;&gt;0"),BOOKS!K926,0)</f>
        <v>0</v>
      </c>
      <c r="O926" s="100">
        <f>IF(COUNTIFS('GSTN-Diff Gross'!$D$7:$D$1006,BOOKS!E926,'GSTN-Diff Gross'!$R$7:$R$1006,"&lt;&gt;0")+COUNTIFS('GSTN-Diff Gross'!$D$7:$D$1006,BOOKS!E926,'GSTN-Diff Gross'!$S$7:$S$1006,"&lt;&gt;0")+COUNTIFS('GSTN-Diff Gross'!$D$7:$D$1006,BOOKS!E926,'GSTN-Diff Gross'!$T$7:$T$1006,"&lt;&gt;0")+COUNTIFS('GSTN-Diff Gross'!$D$7:$D$1006,BOOKS!E926,'GSTN-Diff Gross'!$U$7:$U$1006,"&lt;&gt;0")+COUNTIFS('GSTN-Diff Gross'!$D$7:$D$1006,BOOKS!E926,'GSTN-Diff Gross'!$V$7:$V$1006,"&lt;&gt;0"),BOOKS!L926,0)</f>
        <v>0</v>
      </c>
      <c r="P926" s="100">
        <f>IF(COUNTIFS('GSTN-Diff Gross'!$D$7:$D$1006,BOOKS!E926,'GSTN-Diff Gross'!$R$7:$R$1006,"&lt;&gt;0")+COUNTIFS('GSTN-Diff Gross'!$D$7:$D$1006,BOOKS!E926,'GSTN-Diff Gross'!$S$7:$S$1006,"&lt;&gt;0")+COUNTIFS('GSTN-Diff Gross'!$D$7:$D$1006,BOOKS!E926,'GSTN-Diff Gross'!$T$7:$T$1006,"&lt;&gt;0")+COUNTIFS('GSTN-Diff Gross'!$D$7:$D$1006,BOOKS!E926,'GSTN-Diff Gross'!$U$7:$U$1006,"&lt;&gt;0")+COUNTIFS('GSTN-Diff Gross'!$D$7:$D$1006,BOOKS!E926,'GSTN-Diff Gross'!$V$7:$V$1006,"&lt;&gt;0"),BOOKS!M926,0)</f>
        <v>0</v>
      </c>
      <c r="Q926" s="94">
        <f>IFERROR(IF(B926="",0,SUMPRODUCT(('2A'!$D$6:$D$1005='GSTN-Bill Wise'!B926)*'2A'!$I$6:$I$1005)),0)</f>
        <v>0</v>
      </c>
      <c r="R926" s="95">
        <f>IFERROR(IF(B926="",0,SUMPRODUCT(('2A'!$D$6:$D$1005='GSTN-Bill Wise'!B926)*'2A'!$J$6:$J$1005)),0)</f>
        <v>0</v>
      </c>
      <c r="S926" s="95">
        <f>IFERROR(IF(B926="",0,SUMPRODUCT(('2A'!$D$6:$D$1005='GSTN-Bill Wise'!B926)*'2A'!$K$6:$K$1005)),0)</f>
        <v>0</v>
      </c>
      <c r="T926" s="95">
        <f>IFERROR(IF(B926="",0,SUMPRODUCT(('2A'!$D$6:$D$1005='GSTN-Bill Wise'!B926)*'2A'!$L$6:$L$1005)),0)</f>
        <v>0</v>
      </c>
      <c r="U926" s="95">
        <f>IFERROR(IF(B926="",0,SUMPRODUCT(('2A'!$D$6:$D$1005='GSTN-Bill Wise'!B926)*'2A'!$M$6:$M$1005)),0)</f>
        <v>0</v>
      </c>
      <c r="V926" s="111"/>
    </row>
    <row r="927" spans="1:22">
      <c r="A927" s="162">
        <f t="shared" si="107"/>
        <v>922</v>
      </c>
      <c r="B927" s="162" t="str">
        <f t="shared" si="101"/>
        <v/>
      </c>
      <c r="C927" s="162" t="str">
        <f>IF(COUNTIFS('GSTN-Diff Gross'!$D$7:$D$1006,BOOKS!E927,'GSTN-Diff Gross'!$R$7:$R$1006,"&lt;&gt;0")+COUNTIFS('GSTN-Diff Gross'!$D$7:$D$1006,BOOKS!E927,'GSTN-Diff Gross'!$S$7:$S$1006,"&lt;&gt;0")+COUNTIFS('GSTN-Diff Gross'!$D$7:$D$1006,BOOKS!E927,'GSTN-Diff Gross'!$T$7:$T$1006,"&lt;&gt;0")+COUNTIFS('GSTN-Diff Gross'!$D$7:$D$1006,BOOKS!E927,'GSTN-Diff Gross'!$U$7:$U$1006,"&lt;&gt;0")+COUNTIFS('GSTN-Diff Gross'!$D$7:$D$1006,BOOKS!E927,'GSTN-Diff Gross'!$V$7:$V$1006,"&lt;&gt;0"),BOOKS!E927,"")</f>
        <v/>
      </c>
      <c r="D927" s="44" t="str">
        <f>IF(COUNTIFS('GSTN-Diff Gross'!$D$7:$D$1006,BOOKS!E927,'GSTN-Diff Gross'!$R$7:$R$1006,"&lt;&gt;0")+COUNTIFS('GSTN-Diff Gross'!$D$7:$D$1006,BOOKS!E927,'GSTN-Diff Gross'!$S$7:$S$1006,"&lt;&gt;0")+COUNTIFS('GSTN-Diff Gross'!$D$7:$D$1006,BOOKS!E927,'GSTN-Diff Gross'!$T$7:$T$1006,"&lt;&gt;0")+COUNTIFS('GSTN-Diff Gross'!$D$7:$D$1006,BOOKS!E927,'GSTN-Diff Gross'!$U$7:$U$1006,"&lt;&gt;0")+COUNTIFS('GSTN-Diff Gross'!$D$7:$D$1006,BOOKS!E927,'GSTN-Diff Gross'!$V$7:$V$1006,"&lt;&gt;0"),BOOKS!F927,"")</f>
        <v/>
      </c>
      <c r="E927" s="67" t="str">
        <f>IF(COUNTIFS('GSTN-Diff Gross'!$D$7:$D$1006,BOOKS!E927,'GSTN-Diff Gross'!$R$7:$R$1006,"&lt;&gt;0")+COUNTIFS('GSTN-Diff Gross'!$D$7:$D$1006,BOOKS!E927,'GSTN-Diff Gross'!$S$7:$S$1006,"&lt;&gt;0")+COUNTIFS('GSTN-Diff Gross'!$D$7:$D$1006,BOOKS!E927,'GSTN-Diff Gross'!$T$7:$T$1006,"&lt;&gt;0")+COUNTIFS('GSTN-Diff Gross'!$D$7:$D$1006,BOOKS!E927,'GSTN-Diff Gross'!$U$7:$U$1006,"&lt;&gt;0")+COUNTIFS('GSTN-Diff Gross'!$D$7:$D$1006,BOOKS!E927,'GSTN-Diff Gross'!$V$7:$V$1006,"&lt;&gt;0"),BOOKS!G927,"")</f>
        <v/>
      </c>
      <c r="F927" s="89" t="str">
        <f>IF(COUNTIFS('GSTN-Diff Gross'!$D$7:$D$1006,BOOKS!E927,'GSTN-Diff Gross'!$R$7:$R$1006,"&lt;&gt;0")+COUNTIFS('GSTN-Diff Gross'!$D$7:$D$1006,BOOKS!E927,'GSTN-Diff Gross'!$S$7:$S$1006,"&lt;&gt;0")+COUNTIFS('GSTN-Diff Gross'!$D$7:$D$1006,BOOKS!E927,'GSTN-Diff Gross'!$T$7:$T$1006,"&lt;&gt;0")+COUNTIFS('GSTN-Diff Gross'!$D$7:$D$1006,BOOKS!E927,'GSTN-Diff Gross'!$U$7:$U$1006,"&lt;&gt;0")+COUNTIFS('GSTN-Diff Gross'!$D$7:$D$1006,BOOKS!E927,'GSTN-Diff Gross'!$V$7:$V$1006,"&lt;&gt;0"),BOOKS!H927,"")</f>
        <v/>
      </c>
      <c r="G927" s="96">
        <f t="shared" si="102"/>
        <v>0</v>
      </c>
      <c r="H927" s="96">
        <f t="shared" si="103"/>
        <v>0</v>
      </c>
      <c r="I927" s="97">
        <f t="shared" si="104"/>
        <v>0</v>
      </c>
      <c r="J927" s="98">
        <f t="shared" si="105"/>
        <v>0</v>
      </c>
      <c r="K927" s="96">
        <f t="shared" si="106"/>
        <v>0</v>
      </c>
      <c r="L927" s="93">
        <f>IF(COUNTIFS('GSTN-Diff Gross'!$D$7:$D$1006,BOOKS!E927,'GSTN-Diff Gross'!$R$7:$R$1006,"&lt;&gt;0")+COUNTIFS('GSTN-Diff Gross'!$D$7:$D$1006,BOOKS!E927,'GSTN-Diff Gross'!$S$7:$S$1006,"&lt;&gt;0")+COUNTIFS('GSTN-Diff Gross'!$D$7:$D$1006,BOOKS!E927,'GSTN-Diff Gross'!$T$7:$T$1006,"&lt;&gt;0")+COUNTIFS('GSTN-Diff Gross'!$D$7:$D$1006,BOOKS!E927,'GSTN-Diff Gross'!$U$7:$U$1006,"&lt;&gt;0")+COUNTIFS('GSTN-Diff Gross'!$D$7:$D$1006,BOOKS!E927,'GSTN-Diff Gross'!$V$7:$V$1006,"&lt;&gt;0"),BOOKS!I927,0)</f>
        <v>0</v>
      </c>
      <c r="M927" s="88">
        <f>IF(COUNTIFS('GSTN-Diff Gross'!$D$7:$D$1006,BOOKS!E927,'GSTN-Diff Gross'!$R$7:$R$1006,"&lt;&gt;0")+COUNTIFS('GSTN-Diff Gross'!$D$7:$D$1006,BOOKS!E927,'GSTN-Diff Gross'!$S$7:$S$1006,"&lt;&gt;0")+COUNTIFS('GSTN-Diff Gross'!$D$7:$D$1006,BOOKS!E927,'GSTN-Diff Gross'!$T$7:$T$1006,"&lt;&gt;0")+COUNTIFS('GSTN-Diff Gross'!$D$7:$D$1006,BOOKS!E927,'GSTN-Diff Gross'!$U$7:$U$1006,"&lt;&gt;0")+COUNTIFS('GSTN-Diff Gross'!$D$7:$D$1006,BOOKS!E927,'GSTN-Diff Gross'!$V$7:$V$1006,"&lt;&gt;0"),BOOKS!J927,0)</f>
        <v>0</v>
      </c>
      <c r="N927" s="88">
        <f>IF(COUNTIFS('GSTN-Diff Gross'!$D$7:$D$1006,BOOKS!E927,'GSTN-Diff Gross'!$R$7:$R$1006,"&lt;&gt;0")+COUNTIFS('GSTN-Diff Gross'!$D$7:$D$1006,BOOKS!E927,'GSTN-Diff Gross'!$S$7:$S$1006,"&lt;&gt;0")+COUNTIFS('GSTN-Diff Gross'!$D$7:$D$1006,BOOKS!E927,'GSTN-Diff Gross'!$T$7:$T$1006,"&lt;&gt;0")+COUNTIFS('GSTN-Diff Gross'!$D$7:$D$1006,BOOKS!E927,'GSTN-Diff Gross'!$U$7:$U$1006,"&lt;&gt;0")+COUNTIFS('GSTN-Diff Gross'!$D$7:$D$1006,BOOKS!E927,'GSTN-Diff Gross'!$V$7:$V$1006,"&lt;&gt;0"),BOOKS!K927,0)</f>
        <v>0</v>
      </c>
      <c r="O927" s="88">
        <f>IF(COUNTIFS('GSTN-Diff Gross'!$D$7:$D$1006,BOOKS!E927,'GSTN-Diff Gross'!$R$7:$R$1006,"&lt;&gt;0")+COUNTIFS('GSTN-Diff Gross'!$D$7:$D$1006,BOOKS!E927,'GSTN-Diff Gross'!$S$7:$S$1006,"&lt;&gt;0")+COUNTIFS('GSTN-Diff Gross'!$D$7:$D$1006,BOOKS!E927,'GSTN-Diff Gross'!$T$7:$T$1006,"&lt;&gt;0")+COUNTIFS('GSTN-Diff Gross'!$D$7:$D$1006,BOOKS!E927,'GSTN-Diff Gross'!$U$7:$U$1006,"&lt;&gt;0")+COUNTIFS('GSTN-Diff Gross'!$D$7:$D$1006,BOOKS!E927,'GSTN-Diff Gross'!$V$7:$V$1006,"&lt;&gt;0"),BOOKS!L927,0)</f>
        <v>0</v>
      </c>
      <c r="P927" s="88">
        <f>IF(COUNTIFS('GSTN-Diff Gross'!$D$7:$D$1006,BOOKS!E927,'GSTN-Diff Gross'!$R$7:$R$1006,"&lt;&gt;0")+COUNTIFS('GSTN-Diff Gross'!$D$7:$D$1006,BOOKS!E927,'GSTN-Diff Gross'!$S$7:$S$1006,"&lt;&gt;0")+COUNTIFS('GSTN-Diff Gross'!$D$7:$D$1006,BOOKS!E927,'GSTN-Diff Gross'!$T$7:$T$1006,"&lt;&gt;0")+COUNTIFS('GSTN-Diff Gross'!$D$7:$D$1006,BOOKS!E927,'GSTN-Diff Gross'!$U$7:$U$1006,"&lt;&gt;0")+COUNTIFS('GSTN-Diff Gross'!$D$7:$D$1006,BOOKS!E927,'GSTN-Diff Gross'!$V$7:$V$1006,"&lt;&gt;0"),BOOKS!M927,0)</f>
        <v>0</v>
      </c>
      <c r="Q927" s="84">
        <f>IFERROR(IF(B927="",0,SUMPRODUCT(('2A'!$D$6:$D$1005='GSTN-Bill Wise'!B927)*'2A'!$I$6:$I$1005)),0)</f>
        <v>0</v>
      </c>
      <c r="R927" s="44">
        <f>IFERROR(IF(B927="",0,SUMPRODUCT(('2A'!$D$6:$D$1005='GSTN-Bill Wise'!B927)*'2A'!$J$6:$J$1005)),0)</f>
        <v>0</v>
      </c>
      <c r="S927" s="44">
        <f>IFERROR(IF(B927="",0,SUMPRODUCT(('2A'!$D$6:$D$1005='GSTN-Bill Wise'!B927)*'2A'!$K$6:$K$1005)),0)</f>
        <v>0</v>
      </c>
      <c r="T927" s="44">
        <f>IFERROR(IF(B927="",0,SUMPRODUCT(('2A'!$D$6:$D$1005='GSTN-Bill Wise'!B927)*'2A'!$L$6:$L$1005)),0)</f>
        <v>0</v>
      </c>
      <c r="U927" s="44">
        <f>IFERROR(IF(B927="",0,SUMPRODUCT(('2A'!$D$6:$D$1005='GSTN-Bill Wise'!B927)*'2A'!$M$6:$M$1005)),0)</f>
        <v>0</v>
      </c>
      <c r="V927" s="111"/>
    </row>
    <row r="928" spans="1:22">
      <c r="A928" s="161">
        <f t="shared" si="107"/>
        <v>923</v>
      </c>
      <c r="B928" s="161" t="str">
        <f t="shared" si="101"/>
        <v/>
      </c>
      <c r="C928" s="161" t="str">
        <f>IF(COUNTIFS('GSTN-Diff Gross'!$D$7:$D$1006,BOOKS!E928,'GSTN-Diff Gross'!$R$7:$R$1006,"&lt;&gt;0")+COUNTIFS('GSTN-Diff Gross'!$D$7:$D$1006,BOOKS!E928,'GSTN-Diff Gross'!$S$7:$S$1006,"&lt;&gt;0")+COUNTIFS('GSTN-Diff Gross'!$D$7:$D$1006,BOOKS!E928,'GSTN-Diff Gross'!$T$7:$T$1006,"&lt;&gt;0")+COUNTIFS('GSTN-Diff Gross'!$D$7:$D$1006,BOOKS!E928,'GSTN-Diff Gross'!$U$7:$U$1006,"&lt;&gt;0")+COUNTIFS('GSTN-Diff Gross'!$D$7:$D$1006,BOOKS!E928,'GSTN-Diff Gross'!$V$7:$V$1006,"&lt;&gt;0"),BOOKS!E928,"")</f>
        <v/>
      </c>
      <c r="D928" s="41" t="str">
        <f>IF(COUNTIFS('GSTN-Diff Gross'!$D$7:$D$1006,BOOKS!E928,'GSTN-Diff Gross'!$R$7:$R$1006,"&lt;&gt;0")+COUNTIFS('GSTN-Diff Gross'!$D$7:$D$1006,BOOKS!E928,'GSTN-Diff Gross'!$S$7:$S$1006,"&lt;&gt;0")+COUNTIFS('GSTN-Diff Gross'!$D$7:$D$1006,BOOKS!E928,'GSTN-Diff Gross'!$T$7:$T$1006,"&lt;&gt;0")+COUNTIFS('GSTN-Diff Gross'!$D$7:$D$1006,BOOKS!E928,'GSTN-Diff Gross'!$U$7:$U$1006,"&lt;&gt;0")+COUNTIFS('GSTN-Diff Gross'!$D$7:$D$1006,BOOKS!E928,'GSTN-Diff Gross'!$V$7:$V$1006,"&lt;&gt;0"),BOOKS!F928,"")</f>
        <v/>
      </c>
      <c r="E928" s="68" t="str">
        <f>IF(COUNTIFS('GSTN-Diff Gross'!$D$7:$D$1006,BOOKS!E928,'GSTN-Diff Gross'!$R$7:$R$1006,"&lt;&gt;0")+COUNTIFS('GSTN-Diff Gross'!$D$7:$D$1006,BOOKS!E928,'GSTN-Diff Gross'!$S$7:$S$1006,"&lt;&gt;0")+COUNTIFS('GSTN-Diff Gross'!$D$7:$D$1006,BOOKS!E928,'GSTN-Diff Gross'!$T$7:$T$1006,"&lt;&gt;0")+COUNTIFS('GSTN-Diff Gross'!$D$7:$D$1006,BOOKS!E928,'GSTN-Diff Gross'!$U$7:$U$1006,"&lt;&gt;0")+COUNTIFS('GSTN-Diff Gross'!$D$7:$D$1006,BOOKS!E928,'GSTN-Diff Gross'!$V$7:$V$1006,"&lt;&gt;0"),BOOKS!G928,"")</f>
        <v/>
      </c>
      <c r="F928" s="90" t="str">
        <f>IF(COUNTIFS('GSTN-Diff Gross'!$D$7:$D$1006,BOOKS!E928,'GSTN-Diff Gross'!$R$7:$R$1006,"&lt;&gt;0")+COUNTIFS('GSTN-Diff Gross'!$D$7:$D$1006,BOOKS!E928,'GSTN-Diff Gross'!$S$7:$S$1006,"&lt;&gt;0")+COUNTIFS('GSTN-Diff Gross'!$D$7:$D$1006,BOOKS!E928,'GSTN-Diff Gross'!$T$7:$T$1006,"&lt;&gt;0")+COUNTIFS('GSTN-Diff Gross'!$D$7:$D$1006,BOOKS!E928,'GSTN-Diff Gross'!$U$7:$U$1006,"&lt;&gt;0")+COUNTIFS('GSTN-Diff Gross'!$D$7:$D$1006,BOOKS!E928,'GSTN-Diff Gross'!$V$7:$V$1006,"&lt;&gt;0"),BOOKS!H928,"")</f>
        <v/>
      </c>
      <c r="G928" s="167">
        <f t="shared" si="102"/>
        <v>0</v>
      </c>
      <c r="H928" s="167">
        <f t="shared" si="103"/>
        <v>0</v>
      </c>
      <c r="I928" s="167">
        <f t="shared" si="104"/>
        <v>0</v>
      </c>
      <c r="J928" s="167">
        <f t="shared" si="105"/>
        <v>0</v>
      </c>
      <c r="K928" s="167">
        <f t="shared" si="106"/>
        <v>0</v>
      </c>
      <c r="L928" s="99">
        <f>IF(COUNTIFS('GSTN-Diff Gross'!$D$7:$D$1006,BOOKS!E928,'GSTN-Diff Gross'!$R$7:$R$1006,"&lt;&gt;0")+COUNTIFS('GSTN-Diff Gross'!$D$7:$D$1006,BOOKS!E928,'GSTN-Diff Gross'!$S$7:$S$1006,"&lt;&gt;0")+COUNTIFS('GSTN-Diff Gross'!$D$7:$D$1006,BOOKS!E928,'GSTN-Diff Gross'!$T$7:$T$1006,"&lt;&gt;0")+COUNTIFS('GSTN-Diff Gross'!$D$7:$D$1006,BOOKS!E928,'GSTN-Diff Gross'!$U$7:$U$1006,"&lt;&gt;0")+COUNTIFS('GSTN-Diff Gross'!$D$7:$D$1006,BOOKS!E928,'GSTN-Diff Gross'!$V$7:$V$1006,"&lt;&gt;0"),BOOKS!I928,0)</f>
        <v>0</v>
      </c>
      <c r="M928" s="100">
        <f>IF(COUNTIFS('GSTN-Diff Gross'!$D$7:$D$1006,BOOKS!E928,'GSTN-Diff Gross'!$R$7:$R$1006,"&lt;&gt;0")+COUNTIFS('GSTN-Diff Gross'!$D$7:$D$1006,BOOKS!E928,'GSTN-Diff Gross'!$S$7:$S$1006,"&lt;&gt;0")+COUNTIFS('GSTN-Diff Gross'!$D$7:$D$1006,BOOKS!E928,'GSTN-Diff Gross'!$T$7:$T$1006,"&lt;&gt;0")+COUNTIFS('GSTN-Diff Gross'!$D$7:$D$1006,BOOKS!E928,'GSTN-Diff Gross'!$U$7:$U$1006,"&lt;&gt;0")+COUNTIFS('GSTN-Diff Gross'!$D$7:$D$1006,BOOKS!E928,'GSTN-Diff Gross'!$V$7:$V$1006,"&lt;&gt;0"),BOOKS!J928,0)</f>
        <v>0</v>
      </c>
      <c r="N928" s="100">
        <f>IF(COUNTIFS('GSTN-Diff Gross'!$D$7:$D$1006,BOOKS!E928,'GSTN-Diff Gross'!$R$7:$R$1006,"&lt;&gt;0")+COUNTIFS('GSTN-Diff Gross'!$D$7:$D$1006,BOOKS!E928,'GSTN-Diff Gross'!$S$7:$S$1006,"&lt;&gt;0")+COUNTIFS('GSTN-Diff Gross'!$D$7:$D$1006,BOOKS!E928,'GSTN-Diff Gross'!$T$7:$T$1006,"&lt;&gt;0")+COUNTIFS('GSTN-Diff Gross'!$D$7:$D$1006,BOOKS!E928,'GSTN-Diff Gross'!$U$7:$U$1006,"&lt;&gt;0")+COUNTIFS('GSTN-Diff Gross'!$D$7:$D$1006,BOOKS!E928,'GSTN-Diff Gross'!$V$7:$V$1006,"&lt;&gt;0"),BOOKS!K928,0)</f>
        <v>0</v>
      </c>
      <c r="O928" s="100">
        <f>IF(COUNTIFS('GSTN-Diff Gross'!$D$7:$D$1006,BOOKS!E928,'GSTN-Diff Gross'!$R$7:$R$1006,"&lt;&gt;0")+COUNTIFS('GSTN-Diff Gross'!$D$7:$D$1006,BOOKS!E928,'GSTN-Diff Gross'!$S$7:$S$1006,"&lt;&gt;0")+COUNTIFS('GSTN-Diff Gross'!$D$7:$D$1006,BOOKS!E928,'GSTN-Diff Gross'!$T$7:$T$1006,"&lt;&gt;0")+COUNTIFS('GSTN-Diff Gross'!$D$7:$D$1006,BOOKS!E928,'GSTN-Diff Gross'!$U$7:$U$1006,"&lt;&gt;0")+COUNTIFS('GSTN-Diff Gross'!$D$7:$D$1006,BOOKS!E928,'GSTN-Diff Gross'!$V$7:$V$1006,"&lt;&gt;0"),BOOKS!L928,0)</f>
        <v>0</v>
      </c>
      <c r="P928" s="100">
        <f>IF(COUNTIFS('GSTN-Diff Gross'!$D$7:$D$1006,BOOKS!E928,'GSTN-Diff Gross'!$R$7:$R$1006,"&lt;&gt;0")+COUNTIFS('GSTN-Diff Gross'!$D$7:$D$1006,BOOKS!E928,'GSTN-Diff Gross'!$S$7:$S$1006,"&lt;&gt;0")+COUNTIFS('GSTN-Diff Gross'!$D$7:$D$1006,BOOKS!E928,'GSTN-Diff Gross'!$T$7:$T$1006,"&lt;&gt;0")+COUNTIFS('GSTN-Diff Gross'!$D$7:$D$1006,BOOKS!E928,'GSTN-Diff Gross'!$U$7:$U$1006,"&lt;&gt;0")+COUNTIFS('GSTN-Diff Gross'!$D$7:$D$1006,BOOKS!E928,'GSTN-Diff Gross'!$V$7:$V$1006,"&lt;&gt;0"),BOOKS!M928,0)</f>
        <v>0</v>
      </c>
      <c r="Q928" s="94">
        <f>IFERROR(IF(B928="",0,SUMPRODUCT(('2A'!$D$6:$D$1005='GSTN-Bill Wise'!B928)*'2A'!$I$6:$I$1005)),0)</f>
        <v>0</v>
      </c>
      <c r="R928" s="95">
        <f>IFERROR(IF(B928="",0,SUMPRODUCT(('2A'!$D$6:$D$1005='GSTN-Bill Wise'!B928)*'2A'!$J$6:$J$1005)),0)</f>
        <v>0</v>
      </c>
      <c r="S928" s="95">
        <f>IFERROR(IF(B928="",0,SUMPRODUCT(('2A'!$D$6:$D$1005='GSTN-Bill Wise'!B928)*'2A'!$K$6:$K$1005)),0)</f>
        <v>0</v>
      </c>
      <c r="T928" s="95">
        <f>IFERROR(IF(B928="",0,SUMPRODUCT(('2A'!$D$6:$D$1005='GSTN-Bill Wise'!B928)*'2A'!$L$6:$L$1005)),0)</f>
        <v>0</v>
      </c>
      <c r="U928" s="95">
        <f>IFERROR(IF(B928="",0,SUMPRODUCT(('2A'!$D$6:$D$1005='GSTN-Bill Wise'!B928)*'2A'!$M$6:$M$1005)),0)</f>
        <v>0</v>
      </c>
      <c r="V928" s="111"/>
    </row>
    <row r="929" spans="1:22">
      <c r="A929" s="162">
        <f t="shared" si="107"/>
        <v>924</v>
      </c>
      <c r="B929" s="162" t="str">
        <f t="shared" si="101"/>
        <v/>
      </c>
      <c r="C929" s="162" t="str">
        <f>IF(COUNTIFS('GSTN-Diff Gross'!$D$7:$D$1006,BOOKS!E929,'GSTN-Diff Gross'!$R$7:$R$1006,"&lt;&gt;0")+COUNTIFS('GSTN-Diff Gross'!$D$7:$D$1006,BOOKS!E929,'GSTN-Diff Gross'!$S$7:$S$1006,"&lt;&gt;0")+COUNTIFS('GSTN-Diff Gross'!$D$7:$D$1006,BOOKS!E929,'GSTN-Diff Gross'!$T$7:$T$1006,"&lt;&gt;0")+COUNTIFS('GSTN-Diff Gross'!$D$7:$D$1006,BOOKS!E929,'GSTN-Diff Gross'!$U$7:$U$1006,"&lt;&gt;0")+COUNTIFS('GSTN-Diff Gross'!$D$7:$D$1006,BOOKS!E929,'GSTN-Diff Gross'!$V$7:$V$1006,"&lt;&gt;0"),BOOKS!E929,"")</f>
        <v/>
      </c>
      <c r="D929" s="44" t="str">
        <f>IF(COUNTIFS('GSTN-Diff Gross'!$D$7:$D$1006,BOOKS!E929,'GSTN-Diff Gross'!$R$7:$R$1006,"&lt;&gt;0")+COUNTIFS('GSTN-Diff Gross'!$D$7:$D$1006,BOOKS!E929,'GSTN-Diff Gross'!$S$7:$S$1006,"&lt;&gt;0")+COUNTIFS('GSTN-Diff Gross'!$D$7:$D$1006,BOOKS!E929,'GSTN-Diff Gross'!$T$7:$T$1006,"&lt;&gt;0")+COUNTIFS('GSTN-Diff Gross'!$D$7:$D$1006,BOOKS!E929,'GSTN-Diff Gross'!$U$7:$U$1006,"&lt;&gt;0")+COUNTIFS('GSTN-Diff Gross'!$D$7:$D$1006,BOOKS!E929,'GSTN-Diff Gross'!$V$7:$V$1006,"&lt;&gt;0"),BOOKS!F929,"")</f>
        <v/>
      </c>
      <c r="E929" s="67" t="str">
        <f>IF(COUNTIFS('GSTN-Diff Gross'!$D$7:$D$1006,BOOKS!E929,'GSTN-Diff Gross'!$R$7:$R$1006,"&lt;&gt;0")+COUNTIFS('GSTN-Diff Gross'!$D$7:$D$1006,BOOKS!E929,'GSTN-Diff Gross'!$S$7:$S$1006,"&lt;&gt;0")+COUNTIFS('GSTN-Diff Gross'!$D$7:$D$1006,BOOKS!E929,'GSTN-Diff Gross'!$T$7:$T$1006,"&lt;&gt;0")+COUNTIFS('GSTN-Diff Gross'!$D$7:$D$1006,BOOKS!E929,'GSTN-Diff Gross'!$U$7:$U$1006,"&lt;&gt;0")+COUNTIFS('GSTN-Diff Gross'!$D$7:$D$1006,BOOKS!E929,'GSTN-Diff Gross'!$V$7:$V$1006,"&lt;&gt;0"),BOOKS!G929,"")</f>
        <v/>
      </c>
      <c r="F929" s="89" t="str">
        <f>IF(COUNTIFS('GSTN-Diff Gross'!$D$7:$D$1006,BOOKS!E929,'GSTN-Diff Gross'!$R$7:$R$1006,"&lt;&gt;0")+COUNTIFS('GSTN-Diff Gross'!$D$7:$D$1006,BOOKS!E929,'GSTN-Diff Gross'!$S$7:$S$1006,"&lt;&gt;0")+COUNTIFS('GSTN-Diff Gross'!$D$7:$D$1006,BOOKS!E929,'GSTN-Diff Gross'!$T$7:$T$1006,"&lt;&gt;0")+COUNTIFS('GSTN-Diff Gross'!$D$7:$D$1006,BOOKS!E929,'GSTN-Diff Gross'!$U$7:$U$1006,"&lt;&gt;0")+COUNTIFS('GSTN-Diff Gross'!$D$7:$D$1006,BOOKS!E929,'GSTN-Diff Gross'!$V$7:$V$1006,"&lt;&gt;0"),BOOKS!H929,"")</f>
        <v/>
      </c>
      <c r="G929" s="96">
        <f t="shared" si="102"/>
        <v>0</v>
      </c>
      <c r="H929" s="96">
        <f t="shared" si="103"/>
        <v>0</v>
      </c>
      <c r="I929" s="97">
        <f t="shared" si="104"/>
        <v>0</v>
      </c>
      <c r="J929" s="98">
        <f t="shared" si="105"/>
        <v>0</v>
      </c>
      <c r="K929" s="96">
        <f t="shared" si="106"/>
        <v>0</v>
      </c>
      <c r="L929" s="93">
        <f>IF(COUNTIFS('GSTN-Diff Gross'!$D$7:$D$1006,BOOKS!E929,'GSTN-Diff Gross'!$R$7:$R$1006,"&lt;&gt;0")+COUNTIFS('GSTN-Diff Gross'!$D$7:$D$1006,BOOKS!E929,'GSTN-Diff Gross'!$S$7:$S$1006,"&lt;&gt;0")+COUNTIFS('GSTN-Diff Gross'!$D$7:$D$1006,BOOKS!E929,'GSTN-Diff Gross'!$T$7:$T$1006,"&lt;&gt;0")+COUNTIFS('GSTN-Diff Gross'!$D$7:$D$1006,BOOKS!E929,'GSTN-Diff Gross'!$U$7:$U$1006,"&lt;&gt;0")+COUNTIFS('GSTN-Diff Gross'!$D$7:$D$1006,BOOKS!E929,'GSTN-Diff Gross'!$V$7:$V$1006,"&lt;&gt;0"),BOOKS!I929,0)</f>
        <v>0</v>
      </c>
      <c r="M929" s="88">
        <f>IF(COUNTIFS('GSTN-Diff Gross'!$D$7:$D$1006,BOOKS!E929,'GSTN-Diff Gross'!$R$7:$R$1006,"&lt;&gt;0")+COUNTIFS('GSTN-Diff Gross'!$D$7:$D$1006,BOOKS!E929,'GSTN-Diff Gross'!$S$7:$S$1006,"&lt;&gt;0")+COUNTIFS('GSTN-Diff Gross'!$D$7:$D$1006,BOOKS!E929,'GSTN-Diff Gross'!$T$7:$T$1006,"&lt;&gt;0")+COUNTIFS('GSTN-Diff Gross'!$D$7:$D$1006,BOOKS!E929,'GSTN-Diff Gross'!$U$7:$U$1006,"&lt;&gt;0")+COUNTIFS('GSTN-Diff Gross'!$D$7:$D$1006,BOOKS!E929,'GSTN-Diff Gross'!$V$7:$V$1006,"&lt;&gt;0"),BOOKS!J929,0)</f>
        <v>0</v>
      </c>
      <c r="N929" s="88">
        <f>IF(COUNTIFS('GSTN-Diff Gross'!$D$7:$D$1006,BOOKS!E929,'GSTN-Diff Gross'!$R$7:$R$1006,"&lt;&gt;0")+COUNTIFS('GSTN-Diff Gross'!$D$7:$D$1006,BOOKS!E929,'GSTN-Diff Gross'!$S$7:$S$1006,"&lt;&gt;0")+COUNTIFS('GSTN-Diff Gross'!$D$7:$D$1006,BOOKS!E929,'GSTN-Diff Gross'!$T$7:$T$1006,"&lt;&gt;0")+COUNTIFS('GSTN-Diff Gross'!$D$7:$D$1006,BOOKS!E929,'GSTN-Diff Gross'!$U$7:$U$1006,"&lt;&gt;0")+COUNTIFS('GSTN-Diff Gross'!$D$7:$D$1006,BOOKS!E929,'GSTN-Diff Gross'!$V$7:$V$1006,"&lt;&gt;0"),BOOKS!K929,0)</f>
        <v>0</v>
      </c>
      <c r="O929" s="88">
        <f>IF(COUNTIFS('GSTN-Diff Gross'!$D$7:$D$1006,BOOKS!E929,'GSTN-Diff Gross'!$R$7:$R$1006,"&lt;&gt;0")+COUNTIFS('GSTN-Diff Gross'!$D$7:$D$1006,BOOKS!E929,'GSTN-Diff Gross'!$S$7:$S$1006,"&lt;&gt;0")+COUNTIFS('GSTN-Diff Gross'!$D$7:$D$1006,BOOKS!E929,'GSTN-Diff Gross'!$T$7:$T$1006,"&lt;&gt;0")+COUNTIFS('GSTN-Diff Gross'!$D$7:$D$1006,BOOKS!E929,'GSTN-Diff Gross'!$U$7:$U$1006,"&lt;&gt;0")+COUNTIFS('GSTN-Diff Gross'!$D$7:$D$1006,BOOKS!E929,'GSTN-Diff Gross'!$V$7:$V$1006,"&lt;&gt;0"),BOOKS!L929,0)</f>
        <v>0</v>
      </c>
      <c r="P929" s="88">
        <f>IF(COUNTIFS('GSTN-Diff Gross'!$D$7:$D$1006,BOOKS!E929,'GSTN-Diff Gross'!$R$7:$R$1006,"&lt;&gt;0")+COUNTIFS('GSTN-Diff Gross'!$D$7:$D$1006,BOOKS!E929,'GSTN-Diff Gross'!$S$7:$S$1006,"&lt;&gt;0")+COUNTIFS('GSTN-Diff Gross'!$D$7:$D$1006,BOOKS!E929,'GSTN-Diff Gross'!$T$7:$T$1006,"&lt;&gt;0")+COUNTIFS('GSTN-Diff Gross'!$D$7:$D$1006,BOOKS!E929,'GSTN-Diff Gross'!$U$7:$U$1006,"&lt;&gt;0")+COUNTIFS('GSTN-Diff Gross'!$D$7:$D$1006,BOOKS!E929,'GSTN-Diff Gross'!$V$7:$V$1006,"&lt;&gt;0"),BOOKS!M929,0)</f>
        <v>0</v>
      </c>
      <c r="Q929" s="84">
        <f>IFERROR(IF(B929="",0,SUMPRODUCT(('2A'!$D$6:$D$1005='GSTN-Bill Wise'!B929)*'2A'!$I$6:$I$1005)),0)</f>
        <v>0</v>
      </c>
      <c r="R929" s="44">
        <f>IFERROR(IF(B929="",0,SUMPRODUCT(('2A'!$D$6:$D$1005='GSTN-Bill Wise'!B929)*'2A'!$J$6:$J$1005)),0)</f>
        <v>0</v>
      </c>
      <c r="S929" s="44">
        <f>IFERROR(IF(B929="",0,SUMPRODUCT(('2A'!$D$6:$D$1005='GSTN-Bill Wise'!B929)*'2A'!$K$6:$K$1005)),0)</f>
        <v>0</v>
      </c>
      <c r="T929" s="44">
        <f>IFERROR(IF(B929="",0,SUMPRODUCT(('2A'!$D$6:$D$1005='GSTN-Bill Wise'!B929)*'2A'!$L$6:$L$1005)),0)</f>
        <v>0</v>
      </c>
      <c r="U929" s="44">
        <f>IFERROR(IF(B929="",0,SUMPRODUCT(('2A'!$D$6:$D$1005='GSTN-Bill Wise'!B929)*'2A'!$M$6:$M$1005)),0)</f>
        <v>0</v>
      </c>
      <c r="V929" s="111"/>
    </row>
    <row r="930" spans="1:22">
      <c r="A930" s="161">
        <f t="shared" si="107"/>
        <v>925</v>
      </c>
      <c r="B930" s="161" t="str">
        <f t="shared" si="101"/>
        <v/>
      </c>
      <c r="C930" s="161" t="str">
        <f>IF(COUNTIFS('GSTN-Diff Gross'!$D$7:$D$1006,BOOKS!E930,'GSTN-Diff Gross'!$R$7:$R$1006,"&lt;&gt;0")+COUNTIFS('GSTN-Diff Gross'!$D$7:$D$1006,BOOKS!E930,'GSTN-Diff Gross'!$S$7:$S$1006,"&lt;&gt;0")+COUNTIFS('GSTN-Diff Gross'!$D$7:$D$1006,BOOKS!E930,'GSTN-Diff Gross'!$T$7:$T$1006,"&lt;&gt;0")+COUNTIFS('GSTN-Diff Gross'!$D$7:$D$1006,BOOKS!E930,'GSTN-Diff Gross'!$U$7:$U$1006,"&lt;&gt;0")+COUNTIFS('GSTN-Diff Gross'!$D$7:$D$1006,BOOKS!E930,'GSTN-Diff Gross'!$V$7:$V$1006,"&lt;&gt;0"),BOOKS!E930,"")</f>
        <v/>
      </c>
      <c r="D930" s="41" t="str">
        <f>IF(COUNTIFS('GSTN-Diff Gross'!$D$7:$D$1006,BOOKS!E930,'GSTN-Diff Gross'!$R$7:$R$1006,"&lt;&gt;0")+COUNTIFS('GSTN-Diff Gross'!$D$7:$D$1006,BOOKS!E930,'GSTN-Diff Gross'!$S$7:$S$1006,"&lt;&gt;0")+COUNTIFS('GSTN-Diff Gross'!$D$7:$D$1006,BOOKS!E930,'GSTN-Diff Gross'!$T$7:$T$1006,"&lt;&gt;0")+COUNTIFS('GSTN-Diff Gross'!$D$7:$D$1006,BOOKS!E930,'GSTN-Diff Gross'!$U$7:$U$1006,"&lt;&gt;0")+COUNTIFS('GSTN-Diff Gross'!$D$7:$D$1006,BOOKS!E930,'GSTN-Diff Gross'!$V$7:$V$1006,"&lt;&gt;0"),BOOKS!F930,"")</f>
        <v/>
      </c>
      <c r="E930" s="68" t="str">
        <f>IF(COUNTIFS('GSTN-Diff Gross'!$D$7:$D$1006,BOOKS!E930,'GSTN-Diff Gross'!$R$7:$R$1006,"&lt;&gt;0")+COUNTIFS('GSTN-Diff Gross'!$D$7:$D$1006,BOOKS!E930,'GSTN-Diff Gross'!$S$7:$S$1006,"&lt;&gt;0")+COUNTIFS('GSTN-Diff Gross'!$D$7:$D$1006,BOOKS!E930,'GSTN-Diff Gross'!$T$7:$T$1006,"&lt;&gt;0")+COUNTIFS('GSTN-Diff Gross'!$D$7:$D$1006,BOOKS!E930,'GSTN-Diff Gross'!$U$7:$U$1006,"&lt;&gt;0")+COUNTIFS('GSTN-Diff Gross'!$D$7:$D$1006,BOOKS!E930,'GSTN-Diff Gross'!$V$7:$V$1006,"&lt;&gt;0"),BOOKS!G930,"")</f>
        <v/>
      </c>
      <c r="F930" s="90" t="str">
        <f>IF(COUNTIFS('GSTN-Diff Gross'!$D$7:$D$1006,BOOKS!E930,'GSTN-Diff Gross'!$R$7:$R$1006,"&lt;&gt;0")+COUNTIFS('GSTN-Diff Gross'!$D$7:$D$1006,BOOKS!E930,'GSTN-Diff Gross'!$S$7:$S$1006,"&lt;&gt;0")+COUNTIFS('GSTN-Diff Gross'!$D$7:$D$1006,BOOKS!E930,'GSTN-Diff Gross'!$T$7:$T$1006,"&lt;&gt;0")+COUNTIFS('GSTN-Diff Gross'!$D$7:$D$1006,BOOKS!E930,'GSTN-Diff Gross'!$U$7:$U$1006,"&lt;&gt;0")+COUNTIFS('GSTN-Diff Gross'!$D$7:$D$1006,BOOKS!E930,'GSTN-Diff Gross'!$V$7:$V$1006,"&lt;&gt;0"),BOOKS!H930,"")</f>
        <v/>
      </c>
      <c r="G930" s="167">
        <f t="shared" si="102"/>
        <v>0</v>
      </c>
      <c r="H930" s="167">
        <f t="shared" si="103"/>
        <v>0</v>
      </c>
      <c r="I930" s="167">
        <f t="shared" si="104"/>
        <v>0</v>
      </c>
      <c r="J930" s="167">
        <f t="shared" si="105"/>
        <v>0</v>
      </c>
      <c r="K930" s="167">
        <f t="shared" si="106"/>
        <v>0</v>
      </c>
      <c r="L930" s="99">
        <f>IF(COUNTIFS('GSTN-Diff Gross'!$D$7:$D$1006,BOOKS!E930,'GSTN-Diff Gross'!$R$7:$R$1006,"&lt;&gt;0")+COUNTIFS('GSTN-Diff Gross'!$D$7:$D$1006,BOOKS!E930,'GSTN-Diff Gross'!$S$7:$S$1006,"&lt;&gt;0")+COUNTIFS('GSTN-Diff Gross'!$D$7:$D$1006,BOOKS!E930,'GSTN-Diff Gross'!$T$7:$T$1006,"&lt;&gt;0")+COUNTIFS('GSTN-Diff Gross'!$D$7:$D$1006,BOOKS!E930,'GSTN-Diff Gross'!$U$7:$U$1006,"&lt;&gt;0")+COUNTIFS('GSTN-Diff Gross'!$D$7:$D$1006,BOOKS!E930,'GSTN-Diff Gross'!$V$7:$V$1006,"&lt;&gt;0"),BOOKS!I930,0)</f>
        <v>0</v>
      </c>
      <c r="M930" s="100">
        <f>IF(COUNTIFS('GSTN-Diff Gross'!$D$7:$D$1006,BOOKS!E930,'GSTN-Diff Gross'!$R$7:$R$1006,"&lt;&gt;0")+COUNTIFS('GSTN-Diff Gross'!$D$7:$D$1006,BOOKS!E930,'GSTN-Diff Gross'!$S$7:$S$1006,"&lt;&gt;0")+COUNTIFS('GSTN-Diff Gross'!$D$7:$D$1006,BOOKS!E930,'GSTN-Diff Gross'!$T$7:$T$1006,"&lt;&gt;0")+COUNTIFS('GSTN-Diff Gross'!$D$7:$D$1006,BOOKS!E930,'GSTN-Diff Gross'!$U$7:$U$1006,"&lt;&gt;0")+COUNTIFS('GSTN-Diff Gross'!$D$7:$D$1006,BOOKS!E930,'GSTN-Diff Gross'!$V$7:$V$1006,"&lt;&gt;0"),BOOKS!J930,0)</f>
        <v>0</v>
      </c>
      <c r="N930" s="100">
        <f>IF(COUNTIFS('GSTN-Diff Gross'!$D$7:$D$1006,BOOKS!E930,'GSTN-Diff Gross'!$R$7:$R$1006,"&lt;&gt;0")+COUNTIFS('GSTN-Diff Gross'!$D$7:$D$1006,BOOKS!E930,'GSTN-Diff Gross'!$S$7:$S$1006,"&lt;&gt;0")+COUNTIFS('GSTN-Diff Gross'!$D$7:$D$1006,BOOKS!E930,'GSTN-Diff Gross'!$T$7:$T$1006,"&lt;&gt;0")+COUNTIFS('GSTN-Diff Gross'!$D$7:$D$1006,BOOKS!E930,'GSTN-Diff Gross'!$U$7:$U$1006,"&lt;&gt;0")+COUNTIFS('GSTN-Diff Gross'!$D$7:$D$1006,BOOKS!E930,'GSTN-Diff Gross'!$V$7:$V$1006,"&lt;&gt;0"),BOOKS!K930,0)</f>
        <v>0</v>
      </c>
      <c r="O930" s="100">
        <f>IF(COUNTIFS('GSTN-Diff Gross'!$D$7:$D$1006,BOOKS!E930,'GSTN-Diff Gross'!$R$7:$R$1006,"&lt;&gt;0")+COUNTIFS('GSTN-Diff Gross'!$D$7:$D$1006,BOOKS!E930,'GSTN-Diff Gross'!$S$7:$S$1006,"&lt;&gt;0")+COUNTIFS('GSTN-Diff Gross'!$D$7:$D$1006,BOOKS!E930,'GSTN-Diff Gross'!$T$7:$T$1006,"&lt;&gt;0")+COUNTIFS('GSTN-Diff Gross'!$D$7:$D$1006,BOOKS!E930,'GSTN-Diff Gross'!$U$7:$U$1006,"&lt;&gt;0")+COUNTIFS('GSTN-Diff Gross'!$D$7:$D$1006,BOOKS!E930,'GSTN-Diff Gross'!$V$7:$V$1006,"&lt;&gt;0"),BOOKS!L930,0)</f>
        <v>0</v>
      </c>
      <c r="P930" s="100">
        <f>IF(COUNTIFS('GSTN-Diff Gross'!$D$7:$D$1006,BOOKS!E930,'GSTN-Diff Gross'!$R$7:$R$1006,"&lt;&gt;0")+COUNTIFS('GSTN-Diff Gross'!$D$7:$D$1006,BOOKS!E930,'GSTN-Diff Gross'!$S$7:$S$1006,"&lt;&gt;0")+COUNTIFS('GSTN-Diff Gross'!$D$7:$D$1006,BOOKS!E930,'GSTN-Diff Gross'!$T$7:$T$1006,"&lt;&gt;0")+COUNTIFS('GSTN-Diff Gross'!$D$7:$D$1006,BOOKS!E930,'GSTN-Diff Gross'!$U$7:$U$1006,"&lt;&gt;0")+COUNTIFS('GSTN-Diff Gross'!$D$7:$D$1006,BOOKS!E930,'GSTN-Diff Gross'!$V$7:$V$1006,"&lt;&gt;0"),BOOKS!M930,0)</f>
        <v>0</v>
      </c>
      <c r="Q930" s="94">
        <f>IFERROR(IF(B930="",0,SUMPRODUCT(('2A'!$D$6:$D$1005='GSTN-Bill Wise'!B930)*'2A'!$I$6:$I$1005)),0)</f>
        <v>0</v>
      </c>
      <c r="R930" s="95">
        <f>IFERROR(IF(B930="",0,SUMPRODUCT(('2A'!$D$6:$D$1005='GSTN-Bill Wise'!B930)*'2A'!$J$6:$J$1005)),0)</f>
        <v>0</v>
      </c>
      <c r="S930" s="95">
        <f>IFERROR(IF(B930="",0,SUMPRODUCT(('2A'!$D$6:$D$1005='GSTN-Bill Wise'!B930)*'2A'!$K$6:$K$1005)),0)</f>
        <v>0</v>
      </c>
      <c r="T930" s="95">
        <f>IFERROR(IF(B930="",0,SUMPRODUCT(('2A'!$D$6:$D$1005='GSTN-Bill Wise'!B930)*'2A'!$L$6:$L$1005)),0)</f>
        <v>0</v>
      </c>
      <c r="U930" s="95">
        <f>IFERROR(IF(B930="",0,SUMPRODUCT(('2A'!$D$6:$D$1005='GSTN-Bill Wise'!B930)*'2A'!$M$6:$M$1005)),0)</f>
        <v>0</v>
      </c>
      <c r="V930" s="111"/>
    </row>
    <row r="931" spans="1:22">
      <c r="A931" s="162">
        <f t="shared" si="107"/>
        <v>926</v>
      </c>
      <c r="B931" s="162" t="str">
        <f t="shared" si="101"/>
        <v/>
      </c>
      <c r="C931" s="162" t="str">
        <f>IF(COUNTIFS('GSTN-Diff Gross'!$D$7:$D$1006,BOOKS!E931,'GSTN-Diff Gross'!$R$7:$R$1006,"&lt;&gt;0")+COUNTIFS('GSTN-Diff Gross'!$D$7:$D$1006,BOOKS!E931,'GSTN-Diff Gross'!$S$7:$S$1006,"&lt;&gt;0")+COUNTIFS('GSTN-Diff Gross'!$D$7:$D$1006,BOOKS!E931,'GSTN-Diff Gross'!$T$7:$T$1006,"&lt;&gt;0")+COUNTIFS('GSTN-Diff Gross'!$D$7:$D$1006,BOOKS!E931,'GSTN-Diff Gross'!$U$7:$U$1006,"&lt;&gt;0")+COUNTIFS('GSTN-Diff Gross'!$D$7:$D$1006,BOOKS!E931,'GSTN-Diff Gross'!$V$7:$V$1006,"&lt;&gt;0"),BOOKS!E931,"")</f>
        <v/>
      </c>
      <c r="D931" s="44" t="str">
        <f>IF(COUNTIFS('GSTN-Diff Gross'!$D$7:$D$1006,BOOKS!E931,'GSTN-Diff Gross'!$R$7:$R$1006,"&lt;&gt;0")+COUNTIFS('GSTN-Diff Gross'!$D$7:$D$1006,BOOKS!E931,'GSTN-Diff Gross'!$S$7:$S$1006,"&lt;&gt;0")+COUNTIFS('GSTN-Diff Gross'!$D$7:$D$1006,BOOKS!E931,'GSTN-Diff Gross'!$T$7:$T$1006,"&lt;&gt;0")+COUNTIFS('GSTN-Diff Gross'!$D$7:$D$1006,BOOKS!E931,'GSTN-Diff Gross'!$U$7:$U$1006,"&lt;&gt;0")+COUNTIFS('GSTN-Diff Gross'!$D$7:$D$1006,BOOKS!E931,'GSTN-Diff Gross'!$V$7:$V$1006,"&lt;&gt;0"),BOOKS!F931,"")</f>
        <v/>
      </c>
      <c r="E931" s="67" t="str">
        <f>IF(COUNTIFS('GSTN-Diff Gross'!$D$7:$D$1006,BOOKS!E931,'GSTN-Diff Gross'!$R$7:$R$1006,"&lt;&gt;0")+COUNTIFS('GSTN-Diff Gross'!$D$7:$D$1006,BOOKS!E931,'GSTN-Diff Gross'!$S$7:$S$1006,"&lt;&gt;0")+COUNTIFS('GSTN-Diff Gross'!$D$7:$D$1006,BOOKS!E931,'GSTN-Diff Gross'!$T$7:$T$1006,"&lt;&gt;0")+COUNTIFS('GSTN-Diff Gross'!$D$7:$D$1006,BOOKS!E931,'GSTN-Diff Gross'!$U$7:$U$1006,"&lt;&gt;0")+COUNTIFS('GSTN-Diff Gross'!$D$7:$D$1006,BOOKS!E931,'GSTN-Diff Gross'!$V$7:$V$1006,"&lt;&gt;0"),BOOKS!G931,"")</f>
        <v/>
      </c>
      <c r="F931" s="89" t="str">
        <f>IF(COUNTIFS('GSTN-Diff Gross'!$D$7:$D$1006,BOOKS!E931,'GSTN-Diff Gross'!$R$7:$R$1006,"&lt;&gt;0")+COUNTIFS('GSTN-Diff Gross'!$D$7:$D$1006,BOOKS!E931,'GSTN-Diff Gross'!$S$7:$S$1006,"&lt;&gt;0")+COUNTIFS('GSTN-Diff Gross'!$D$7:$D$1006,BOOKS!E931,'GSTN-Diff Gross'!$T$7:$T$1006,"&lt;&gt;0")+COUNTIFS('GSTN-Diff Gross'!$D$7:$D$1006,BOOKS!E931,'GSTN-Diff Gross'!$U$7:$U$1006,"&lt;&gt;0")+COUNTIFS('GSTN-Diff Gross'!$D$7:$D$1006,BOOKS!E931,'GSTN-Diff Gross'!$V$7:$V$1006,"&lt;&gt;0"),BOOKS!H931,"")</f>
        <v/>
      </c>
      <c r="G931" s="96">
        <f t="shared" si="102"/>
        <v>0</v>
      </c>
      <c r="H931" s="96">
        <f t="shared" si="103"/>
        <v>0</v>
      </c>
      <c r="I931" s="97">
        <f t="shared" si="104"/>
        <v>0</v>
      </c>
      <c r="J931" s="98">
        <f t="shared" si="105"/>
        <v>0</v>
      </c>
      <c r="K931" s="96">
        <f t="shared" si="106"/>
        <v>0</v>
      </c>
      <c r="L931" s="93">
        <f>IF(COUNTIFS('GSTN-Diff Gross'!$D$7:$D$1006,BOOKS!E931,'GSTN-Diff Gross'!$R$7:$R$1006,"&lt;&gt;0")+COUNTIFS('GSTN-Diff Gross'!$D$7:$D$1006,BOOKS!E931,'GSTN-Diff Gross'!$S$7:$S$1006,"&lt;&gt;0")+COUNTIFS('GSTN-Diff Gross'!$D$7:$D$1006,BOOKS!E931,'GSTN-Diff Gross'!$T$7:$T$1006,"&lt;&gt;0")+COUNTIFS('GSTN-Diff Gross'!$D$7:$D$1006,BOOKS!E931,'GSTN-Diff Gross'!$U$7:$U$1006,"&lt;&gt;0")+COUNTIFS('GSTN-Diff Gross'!$D$7:$D$1006,BOOKS!E931,'GSTN-Diff Gross'!$V$7:$V$1006,"&lt;&gt;0"),BOOKS!I931,0)</f>
        <v>0</v>
      </c>
      <c r="M931" s="88">
        <f>IF(COUNTIFS('GSTN-Diff Gross'!$D$7:$D$1006,BOOKS!E931,'GSTN-Diff Gross'!$R$7:$R$1006,"&lt;&gt;0")+COUNTIFS('GSTN-Diff Gross'!$D$7:$D$1006,BOOKS!E931,'GSTN-Diff Gross'!$S$7:$S$1006,"&lt;&gt;0")+COUNTIFS('GSTN-Diff Gross'!$D$7:$D$1006,BOOKS!E931,'GSTN-Diff Gross'!$T$7:$T$1006,"&lt;&gt;0")+COUNTIFS('GSTN-Diff Gross'!$D$7:$D$1006,BOOKS!E931,'GSTN-Diff Gross'!$U$7:$U$1006,"&lt;&gt;0")+COUNTIFS('GSTN-Diff Gross'!$D$7:$D$1006,BOOKS!E931,'GSTN-Diff Gross'!$V$7:$V$1006,"&lt;&gt;0"),BOOKS!J931,0)</f>
        <v>0</v>
      </c>
      <c r="N931" s="88">
        <f>IF(COUNTIFS('GSTN-Diff Gross'!$D$7:$D$1006,BOOKS!E931,'GSTN-Diff Gross'!$R$7:$R$1006,"&lt;&gt;0")+COUNTIFS('GSTN-Diff Gross'!$D$7:$D$1006,BOOKS!E931,'GSTN-Diff Gross'!$S$7:$S$1006,"&lt;&gt;0")+COUNTIFS('GSTN-Diff Gross'!$D$7:$D$1006,BOOKS!E931,'GSTN-Diff Gross'!$T$7:$T$1006,"&lt;&gt;0")+COUNTIFS('GSTN-Diff Gross'!$D$7:$D$1006,BOOKS!E931,'GSTN-Diff Gross'!$U$7:$U$1006,"&lt;&gt;0")+COUNTIFS('GSTN-Diff Gross'!$D$7:$D$1006,BOOKS!E931,'GSTN-Diff Gross'!$V$7:$V$1006,"&lt;&gt;0"),BOOKS!K931,0)</f>
        <v>0</v>
      </c>
      <c r="O931" s="88">
        <f>IF(COUNTIFS('GSTN-Diff Gross'!$D$7:$D$1006,BOOKS!E931,'GSTN-Diff Gross'!$R$7:$R$1006,"&lt;&gt;0")+COUNTIFS('GSTN-Diff Gross'!$D$7:$D$1006,BOOKS!E931,'GSTN-Diff Gross'!$S$7:$S$1006,"&lt;&gt;0")+COUNTIFS('GSTN-Diff Gross'!$D$7:$D$1006,BOOKS!E931,'GSTN-Diff Gross'!$T$7:$T$1006,"&lt;&gt;0")+COUNTIFS('GSTN-Diff Gross'!$D$7:$D$1006,BOOKS!E931,'GSTN-Diff Gross'!$U$7:$U$1006,"&lt;&gt;0")+COUNTIFS('GSTN-Diff Gross'!$D$7:$D$1006,BOOKS!E931,'GSTN-Diff Gross'!$V$7:$V$1006,"&lt;&gt;0"),BOOKS!L931,0)</f>
        <v>0</v>
      </c>
      <c r="P931" s="88">
        <f>IF(COUNTIFS('GSTN-Diff Gross'!$D$7:$D$1006,BOOKS!E931,'GSTN-Diff Gross'!$R$7:$R$1006,"&lt;&gt;0")+COUNTIFS('GSTN-Diff Gross'!$D$7:$D$1006,BOOKS!E931,'GSTN-Diff Gross'!$S$7:$S$1006,"&lt;&gt;0")+COUNTIFS('GSTN-Diff Gross'!$D$7:$D$1006,BOOKS!E931,'GSTN-Diff Gross'!$T$7:$T$1006,"&lt;&gt;0")+COUNTIFS('GSTN-Diff Gross'!$D$7:$D$1006,BOOKS!E931,'GSTN-Diff Gross'!$U$7:$U$1006,"&lt;&gt;0")+COUNTIFS('GSTN-Diff Gross'!$D$7:$D$1006,BOOKS!E931,'GSTN-Diff Gross'!$V$7:$V$1006,"&lt;&gt;0"),BOOKS!M931,0)</f>
        <v>0</v>
      </c>
      <c r="Q931" s="84">
        <f>IFERROR(IF(B931="",0,SUMPRODUCT(('2A'!$D$6:$D$1005='GSTN-Bill Wise'!B931)*'2A'!$I$6:$I$1005)),0)</f>
        <v>0</v>
      </c>
      <c r="R931" s="44">
        <f>IFERROR(IF(B931="",0,SUMPRODUCT(('2A'!$D$6:$D$1005='GSTN-Bill Wise'!B931)*'2A'!$J$6:$J$1005)),0)</f>
        <v>0</v>
      </c>
      <c r="S931" s="44">
        <f>IFERROR(IF(B931="",0,SUMPRODUCT(('2A'!$D$6:$D$1005='GSTN-Bill Wise'!B931)*'2A'!$K$6:$K$1005)),0)</f>
        <v>0</v>
      </c>
      <c r="T931" s="44">
        <f>IFERROR(IF(B931="",0,SUMPRODUCT(('2A'!$D$6:$D$1005='GSTN-Bill Wise'!B931)*'2A'!$L$6:$L$1005)),0)</f>
        <v>0</v>
      </c>
      <c r="U931" s="44">
        <f>IFERROR(IF(B931="",0,SUMPRODUCT(('2A'!$D$6:$D$1005='GSTN-Bill Wise'!B931)*'2A'!$M$6:$M$1005)),0)</f>
        <v>0</v>
      </c>
      <c r="V931" s="111"/>
    </row>
    <row r="932" spans="1:22">
      <c r="A932" s="161">
        <f t="shared" si="107"/>
        <v>927</v>
      </c>
      <c r="B932" s="161" t="str">
        <f t="shared" si="101"/>
        <v/>
      </c>
      <c r="C932" s="161" t="str">
        <f>IF(COUNTIFS('GSTN-Diff Gross'!$D$7:$D$1006,BOOKS!E932,'GSTN-Diff Gross'!$R$7:$R$1006,"&lt;&gt;0")+COUNTIFS('GSTN-Diff Gross'!$D$7:$D$1006,BOOKS!E932,'GSTN-Diff Gross'!$S$7:$S$1006,"&lt;&gt;0")+COUNTIFS('GSTN-Diff Gross'!$D$7:$D$1006,BOOKS!E932,'GSTN-Diff Gross'!$T$7:$T$1006,"&lt;&gt;0")+COUNTIFS('GSTN-Diff Gross'!$D$7:$D$1006,BOOKS!E932,'GSTN-Diff Gross'!$U$7:$U$1006,"&lt;&gt;0")+COUNTIFS('GSTN-Diff Gross'!$D$7:$D$1006,BOOKS!E932,'GSTN-Diff Gross'!$V$7:$V$1006,"&lt;&gt;0"),BOOKS!E932,"")</f>
        <v/>
      </c>
      <c r="D932" s="41" t="str">
        <f>IF(COUNTIFS('GSTN-Diff Gross'!$D$7:$D$1006,BOOKS!E932,'GSTN-Diff Gross'!$R$7:$R$1006,"&lt;&gt;0")+COUNTIFS('GSTN-Diff Gross'!$D$7:$D$1006,BOOKS!E932,'GSTN-Diff Gross'!$S$7:$S$1006,"&lt;&gt;0")+COUNTIFS('GSTN-Diff Gross'!$D$7:$D$1006,BOOKS!E932,'GSTN-Diff Gross'!$T$7:$T$1006,"&lt;&gt;0")+COUNTIFS('GSTN-Diff Gross'!$D$7:$D$1006,BOOKS!E932,'GSTN-Diff Gross'!$U$7:$U$1006,"&lt;&gt;0")+COUNTIFS('GSTN-Diff Gross'!$D$7:$D$1006,BOOKS!E932,'GSTN-Diff Gross'!$V$7:$V$1006,"&lt;&gt;0"),BOOKS!F932,"")</f>
        <v/>
      </c>
      <c r="E932" s="68" t="str">
        <f>IF(COUNTIFS('GSTN-Diff Gross'!$D$7:$D$1006,BOOKS!E932,'GSTN-Diff Gross'!$R$7:$R$1006,"&lt;&gt;0")+COUNTIFS('GSTN-Diff Gross'!$D$7:$D$1006,BOOKS!E932,'GSTN-Diff Gross'!$S$7:$S$1006,"&lt;&gt;0")+COUNTIFS('GSTN-Diff Gross'!$D$7:$D$1006,BOOKS!E932,'GSTN-Diff Gross'!$T$7:$T$1006,"&lt;&gt;0")+COUNTIFS('GSTN-Diff Gross'!$D$7:$D$1006,BOOKS!E932,'GSTN-Diff Gross'!$U$7:$U$1006,"&lt;&gt;0")+COUNTIFS('GSTN-Diff Gross'!$D$7:$D$1006,BOOKS!E932,'GSTN-Diff Gross'!$V$7:$V$1006,"&lt;&gt;0"),BOOKS!G932,"")</f>
        <v/>
      </c>
      <c r="F932" s="90" t="str">
        <f>IF(COUNTIFS('GSTN-Diff Gross'!$D$7:$D$1006,BOOKS!E932,'GSTN-Diff Gross'!$R$7:$R$1006,"&lt;&gt;0")+COUNTIFS('GSTN-Diff Gross'!$D$7:$D$1006,BOOKS!E932,'GSTN-Diff Gross'!$S$7:$S$1006,"&lt;&gt;0")+COUNTIFS('GSTN-Diff Gross'!$D$7:$D$1006,BOOKS!E932,'GSTN-Diff Gross'!$T$7:$T$1006,"&lt;&gt;0")+COUNTIFS('GSTN-Diff Gross'!$D$7:$D$1006,BOOKS!E932,'GSTN-Diff Gross'!$U$7:$U$1006,"&lt;&gt;0")+COUNTIFS('GSTN-Diff Gross'!$D$7:$D$1006,BOOKS!E932,'GSTN-Diff Gross'!$V$7:$V$1006,"&lt;&gt;0"),BOOKS!H932,"")</f>
        <v/>
      </c>
      <c r="G932" s="167">
        <f t="shared" si="102"/>
        <v>0</v>
      </c>
      <c r="H932" s="167">
        <f t="shared" si="103"/>
        <v>0</v>
      </c>
      <c r="I932" s="167">
        <f t="shared" si="104"/>
        <v>0</v>
      </c>
      <c r="J932" s="167">
        <f t="shared" si="105"/>
        <v>0</v>
      </c>
      <c r="K932" s="167">
        <f t="shared" si="106"/>
        <v>0</v>
      </c>
      <c r="L932" s="99">
        <f>IF(COUNTIFS('GSTN-Diff Gross'!$D$7:$D$1006,BOOKS!E932,'GSTN-Diff Gross'!$R$7:$R$1006,"&lt;&gt;0")+COUNTIFS('GSTN-Diff Gross'!$D$7:$D$1006,BOOKS!E932,'GSTN-Diff Gross'!$S$7:$S$1006,"&lt;&gt;0")+COUNTIFS('GSTN-Diff Gross'!$D$7:$D$1006,BOOKS!E932,'GSTN-Diff Gross'!$T$7:$T$1006,"&lt;&gt;0")+COUNTIFS('GSTN-Diff Gross'!$D$7:$D$1006,BOOKS!E932,'GSTN-Diff Gross'!$U$7:$U$1006,"&lt;&gt;0")+COUNTIFS('GSTN-Diff Gross'!$D$7:$D$1006,BOOKS!E932,'GSTN-Diff Gross'!$V$7:$V$1006,"&lt;&gt;0"),BOOKS!I932,0)</f>
        <v>0</v>
      </c>
      <c r="M932" s="100">
        <f>IF(COUNTIFS('GSTN-Diff Gross'!$D$7:$D$1006,BOOKS!E932,'GSTN-Diff Gross'!$R$7:$R$1006,"&lt;&gt;0")+COUNTIFS('GSTN-Diff Gross'!$D$7:$D$1006,BOOKS!E932,'GSTN-Diff Gross'!$S$7:$S$1006,"&lt;&gt;0")+COUNTIFS('GSTN-Diff Gross'!$D$7:$D$1006,BOOKS!E932,'GSTN-Diff Gross'!$T$7:$T$1006,"&lt;&gt;0")+COUNTIFS('GSTN-Diff Gross'!$D$7:$D$1006,BOOKS!E932,'GSTN-Diff Gross'!$U$7:$U$1006,"&lt;&gt;0")+COUNTIFS('GSTN-Diff Gross'!$D$7:$D$1006,BOOKS!E932,'GSTN-Diff Gross'!$V$7:$V$1006,"&lt;&gt;0"),BOOKS!J932,0)</f>
        <v>0</v>
      </c>
      <c r="N932" s="100">
        <f>IF(COUNTIFS('GSTN-Diff Gross'!$D$7:$D$1006,BOOKS!E932,'GSTN-Diff Gross'!$R$7:$R$1006,"&lt;&gt;0")+COUNTIFS('GSTN-Diff Gross'!$D$7:$D$1006,BOOKS!E932,'GSTN-Diff Gross'!$S$7:$S$1006,"&lt;&gt;0")+COUNTIFS('GSTN-Diff Gross'!$D$7:$D$1006,BOOKS!E932,'GSTN-Diff Gross'!$T$7:$T$1006,"&lt;&gt;0")+COUNTIFS('GSTN-Diff Gross'!$D$7:$D$1006,BOOKS!E932,'GSTN-Diff Gross'!$U$7:$U$1006,"&lt;&gt;0")+COUNTIFS('GSTN-Diff Gross'!$D$7:$D$1006,BOOKS!E932,'GSTN-Diff Gross'!$V$7:$V$1006,"&lt;&gt;0"),BOOKS!K932,0)</f>
        <v>0</v>
      </c>
      <c r="O932" s="100">
        <f>IF(COUNTIFS('GSTN-Diff Gross'!$D$7:$D$1006,BOOKS!E932,'GSTN-Diff Gross'!$R$7:$R$1006,"&lt;&gt;0")+COUNTIFS('GSTN-Diff Gross'!$D$7:$D$1006,BOOKS!E932,'GSTN-Diff Gross'!$S$7:$S$1006,"&lt;&gt;0")+COUNTIFS('GSTN-Diff Gross'!$D$7:$D$1006,BOOKS!E932,'GSTN-Diff Gross'!$T$7:$T$1006,"&lt;&gt;0")+COUNTIFS('GSTN-Diff Gross'!$D$7:$D$1006,BOOKS!E932,'GSTN-Diff Gross'!$U$7:$U$1006,"&lt;&gt;0")+COUNTIFS('GSTN-Diff Gross'!$D$7:$D$1006,BOOKS!E932,'GSTN-Diff Gross'!$V$7:$V$1006,"&lt;&gt;0"),BOOKS!L932,0)</f>
        <v>0</v>
      </c>
      <c r="P932" s="100">
        <f>IF(COUNTIFS('GSTN-Diff Gross'!$D$7:$D$1006,BOOKS!E932,'GSTN-Diff Gross'!$R$7:$R$1006,"&lt;&gt;0")+COUNTIFS('GSTN-Diff Gross'!$D$7:$D$1006,BOOKS!E932,'GSTN-Diff Gross'!$S$7:$S$1006,"&lt;&gt;0")+COUNTIFS('GSTN-Diff Gross'!$D$7:$D$1006,BOOKS!E932,'GSTN-Diff Gross'!$T$7:$T$1006,"&lt;&gt;0")+COUNTIFS('GSTN-Diff Gross'!$D$7:$D$1006,BOOKS!E932,'GSTN-Diff Gross'!$U$7:$U$1006,"&lt;&gt;0")+COUNTIFS('GSTN-Diff Gross'!$D$7:$D$1006,BOOKS!E932,'GSTN-Diff Gross'!$V$7:$V$1006,"&lt;&gt;0"),BOOKS!M932,0)</f>
        <v>0</v>
      </c>
      <c r="Q932" s="94">
        <f>IFERROR(IF(B932="",0,SUMPRODUCT(('2A'!$D$6:$D$1005='GSTN-Bill Wise'!B932)*'2A'!$I$6:$I$1005)),0)</f>
        <v>0</v>
      </c>
      <c r="R932" s="95">
        <f>IFERROR(IF(B932="",0,SUMPRODUCT(('2A'!$D$6:$D$1005='GSTN-Bill Wise'!B932)*'2A'!$J$6:$J$1005)),0)</f>
        <v>0</v>
      </c>
      <c r="S932" s="95">
        <f>IFERROR(IF(B932="",0,SUMPRODUCT(('2A'!$D$6:$D$1005='GSTN-Bill Wise'!B932)*'2A'!$K$6:$K$1005)),0)</f>
        <v>0</v>
      </c>
      <c r="T932" s="95">
        <f>IFERROR(IF(B932="",0,SUMPRODUCT(('2A'!$D$6:$D$1005='GSTN-Bill Wise'!B932)*'2A'!$L$6:$L$1005)),0)</f>
        <v>0</v>
      </c>
      <c r="U932" s="95">
        <f>IFERROR(IF(B932="",0,SUMPRODUCT(('2A'!$D$6:$D$1005='GSTN-Bill Wise'!B932)*'2A'!$M$6:$M$1005)),0)</f>
        <v>0</v>
      </c>
      <c r="V932" s="111"/>
    </row>
    <row r="933" spans="1:22">
      <c r="A933" s="162">
        <f t="shared" si="107"/>
        <v>928</v>
      </c>
      <c r="B933" s="162" t="str">
        <f t="shared" si="101"/>
        <v/>
      </c>
      <c r="C933" s="162" t="str">
        <f>IF(COUNTIFS('GSTN-Diff Gross'!$D$7:$D$1006,BOOKS!E933,'GSTN-Diff Gross'!$R$7:$R$1006,"&lt;&gt;0")+COUNTIFS('GSTN-Diff Gross'!$D$7:$D$1006,BOOKS!E933,'GSTN-Diff Gross'!$S$7:$S$1006,"&lt;&gt;0")+COUNTIFS('GSTN-Diff Gross'!$D$7:$D$1006,BOOKS!E933,'GSTN-Diff Gross'!$T$7:$T$1006,"&lt;&gt;0")+COUNTIFS('GSTN-Diff Gross'!$D$7:$D$1006,BOOKS!E933,'GSTN-Diff Gross'!$U$7:$U$1006,"&lt;&gt;0")+COUNTIFS('GSTN-Diff Gross'!$D$7:$D$1006,BOOKS!E933,'GSTN-Diff Gross'!$V$7:$V$1006,"&lt;&gt;0"),BOOKS!E933,"")</f>
        <v/>
      </c>
      <c r="D933" s="44" t="str">
        <f>IF(COUNTIFS('GSTN-Diff Gross'!$D$7:$D$1006,BOOKS!E933,'GSTN-Diff Gross'!$R$7:$R$1006,"&lt;&gt;0")+COUNTIFS('GSTN-Diff Gross'!$D$7:$D$1006,BOOKS!E933,'GSTN-Diff Gross'!$S$7:$S$1006,"&lt;&gt;0")+COUNTIFS('GSTN-Diff Gross'!$D$7:$D$1006,BOOKS!E933,'GSTN-Diff Gross'!$T$7:$T$1006,"&lt;&gt;0")+COUNTIFS('GSTN-Diff Gross'!$D$7:$D$1006,BOOKS!E933,'GSTN-Diff Gross'!$U$7:$U$1006,"&lt;&gt;0")+COUNTIFS('GSTN-Diff Gross'!$D$7:$D$1006,BOOKS!E933,'GSTN-Diff Gross'!$V$7:$V$1006,"&lt;&gt;0"),BOOKS!F933,"")</f>
        <v/>
      </c>
      <c r="E933" s="67" t="str">
        <f>IF(COUNTIFS('GSTN-Diff Gross'!$D$7:$D$1006,BOOKS!E933,'GSTN-Diff Gross'!$R$7:$R$1006,"&lt;&gt;0")+COUNTIFS('GSTN-Diff Gross'!$D$7:$D$1006,BOOKS!E933,'GSTN-Diff Gross'!$S$7:$S$1006,"&lt;&gt;0")+COUNTIFS('GSTN-Diff Gross'!$D$7:$D$1006,BOOKS!E933,'GSTN-Diff Gross'!$T$7:$T$1006,"&lt;&gt;0")+COUNTIFS('GSTN-Diff Gross'!$D$7:$D$1006,BOOKS!E933,'GSTN-Diff Gross'!$U$7:$U$1006,"&lt;&gt;0")+COUNTIFS('GSTN-Diff Gross'!$D$7:$D$1006,BOOKS!E933,'GSTN-Diff Gross'!$V$7:$V$1006,"&lt;&gt;0"),BOOKS!G933,"")</f>
        <v/>
      </c>
      <c r="F933" s="89" t="str">
        <f>IF(COUNTIFS('GSTN-Diff Gross'!$D$7:$D$1006,BOOKS!E933,'GSTN-Diff Gross'!$R$7:$R$1006,"&lt;&gt;0")+COUNTIFS('GSTN-Diff Gross'!$D$7:$D$1006,BOOKS!E933,'GSTN-Diff Gross'!$S$7:$S$1006,"&lt;&gt;0")+COUNTIFS('GSTN-Diff Gross'!$D$7:$D$1006,BOOKS!E933,'GSTN-Diff Gross'!$T$7:$T$1006,"&lt;&gt;0")+COUNTIFS('GSTN-Diff Gross'!$D$7:$D$1006,BOOKS!E933,'GSTN-Diff Gross'!$U$7:$U$1006,"&lt;&gt;0")+COUNTIFS('GSTN-Diff Gross'!$D$7:$D$1006,BOOKS!E933,'GSTN-Diff Gross'!$V$7:$V$1006,"&lt;&gt;0"),BOOKS!H933,"")</f>
        <v/>
      </c>
      <c r="G933" s="96">
        <f t="shared" si="102"/>
        <v>0</v>
      </c>
      <c r="H933" s="96">
        <f t="shared" si="103"/>
        <v>0</v>
      </c>
      <c r="I933" s="97">
        <f t="shared" si="104"/>
        <v>0</v>
      </c>
      <c r="J933" s="98">
        <f t="shared" si="105"/>
        <v>0</v>
      </c>
      <c r="K933" s="96">
        <f t="shared" si="106"/>
        <v>0</v>
      </c>
      <c r="L933" s="93">
        <f>IF(COUNTIFS('GSTN-Diff Gross'!$D$7:$D$1006,BOOKS!E933,'GSTN-Diff Gross'!$R$7:$R$1006,"&lt;&gt;0")+COUNTIFS('GSTN-Diff Gross'!$D$7:$D$1006,BOOKS!E933,'GSTN-Diff Gross'!$S$7:$S$1006,"&lt;&gt;0")+COUNTIFS('GSTN-Diff Gross'!$D$7:$D$1006,BOOKS!E933,'GSTN-Diff Gross'!$T$7:$T$1006,"&lt;&gt;0")+COUNTIFS('GSTN-Diff Gross'!$D$7:$D$1006,BOOKS!E933,'GSTN-Diff Gross'!$U$7:$U$1006,"&lt;&gt;0")+COUNTIFS('GSTN-Diff Gross'!$D$7:$D$1006,BOOKS!E933,'GSTN-Diff Gross'!$V$7:$V$1006,"&lt;&gt;0"),BOOKS!I933,0)</f>
        <v>0</v>
      </c>
      <c r="M933" s="88">
        <f>IF(COUNTIFS('GSTN-Diff Gross'!$D$7:$D$1006,BOOKS!E933,'GSTN-Diff Gross'!$R$7:$R$1006,"&lt;&gt;0")+COUNTIFS('GSTN-Diff Gross'!$D$7:$D$1006,BOOKS!E933,'GSTN-Diff Gross'!$S$7:$S$1006,"&lt;&gt;0")+COUNTIFS('GSTN-Diff Gross'!$D$7:$D$1006,BOOKS!E933,'GSTN-Diff Gross'!$T$7:$T$1006,"&lt;&gt;0")+COUNTIFS('GSTN-Diff Gross'!$D$7:$D$1006,BOOKS!E933,'GSTN-Diff Gross'!$U$7:$U$1006,"&lt;&gt;0")+COUNTIFS('GSTN-Diff Gross'!$D$7:$D$1006,BOOKS!E933,'GSTN-Diff Gross'!$V$7:$V$1006,"&lt;&gt;0"),BOOKS!J933,0)</f>
        <v>0</v>
      </c>
      <c r="N933" s="88">
        <f>IF(COUNTIFS('GSTN-Diff Gross'!$D$7:$D$1006,BOOKS!E933,'GSTN-Diff Gross'!$R$7:$R$1006,"&lt;&gt;0")+COUNTIFS('GSTN-Diff Gross'!$D$7:$D$1006,BOOKS!E933,'GSTN-Diff Gross'!$S$7:$S$1006,"&lt;&gt;0")+COUNTIFS('GSTN-Diff Gross'!$D$7:$D$1006,BOOKS!E933,'GSTN-Diff Gross'!$T$7:$T$1006,"&lt;&gt;0")+COUNTIFS('GSTN-Diff Gross'!$D$7:$D$1006,BOOKS!E933,'GSTN-Diff Gross'!$U$7:$U$1006,"&lt;&gt;0")+COUNTIFS('GSTN-Diff Gross'!$D$7:$D$1006,BOOKS!E933,'GSTN-Diff Gross'!$V$7:$V$1006,"&lt;&gt;0"),BOOKS!K933,0)</f>
        <v>0</v>
      </c>
      <c r="O933" s="88">
        <f>IF(COUNTIFS('GSTN-Diff Gross'!$D$7:$D$1006,BOOKS!E933,'GSTN-Diff Gross'!$R$7:$R$1006,"&lt;&gt;0")+COUNTIFS('GSTN-Diff Gross'!$D$7:$D$1006,BOOKS!E933,'GSTN-Diff Gross'!$S$7:$S$1006,"&lt;&gt;0")+COUNTIFS('GSTN-Diff Gross'!$D$7:$D$1006,BOOKS!E933,'GSTN-Diff Gross'!$T$7:$T$1006,"&lt;&gt;0")+COUNTIFS('GSTN-Diff Gross'!$D$7:$D$1006,BOOKS!E933,'GSTN-Diff Gross'!$U$7:$U$1006,"&lt;&gt;0")+COUNTIFS('GSTN-Diff Gross'!$D$7:$D$1006,BOOKS!E933,'GSTN-Diff Gross'!$V$7:$V$1006,"&lt;&gt;0"),BOOKS!L933,0)</f>
        <v>0</v>
      </c>
      <c r="P933" s="88">
        <f>IF(COUNTIFS('GSTN-Diff Gross'!$D$7:$D$1006,BOOKS!E933,'GSTN-Diff Gross'!$R$7:$R$1006,"&lt;&gt;0")+COUNTIFS('GSTN-Diff Gross'!$D$7:$D$1006,BOOKS!E933,'GSTN-Diff Gross'!$S$7:$S$1006,"&lt;&gt;0")+COUNTIFS('GSTN-Diff Gross'!$D$7:$D$1006,BOOKS!E933,'GSTN-Diff Gross'!$T$7:$T$1006,"&lt;&gt;0")+COUNTIFS('GSTN-Diff Gross'!$D$7:$D$1006,BOOKS!E933,'GSTN-Diff Gross'!$U$7:$U$1006,"&lt;&gt;0")+COUNTIFS('GSTN-Diff Gross'!$D$7:$D$1006,BOOKS!E933,'GSTN-Diff Gross'!$V$7:$V$1006,"&lt;&gt;0"),BOOKS!M933,0)</f>
        <v>0</v>
      </c>
      <c r="Q933" s="84">
        <f>IFERROR(IF(B933="",0,SUMPRODUCT(('2A'!$D$6:$D$1005='GSTN-Bill Wise'!B933)*'2A'!$I$6:$I$1005)),0)</f>
        <v>0</v>
      </c>
      <c r="R933" s="44">
        <f>IFERROR(IF(B933="",0,SUMPRODUCT(('2A'!$D$6:$D$1005='GSTN-Bill Wise'!B933)*'2A'!$J$6:$J$1005)),0)</f>
        <v>0</v>
      </c>
      <c r="S933" s="44">
        <f>IFERROR(IF(B933="",0,SUMPRODUCT(('2A'!$D$6:$D$1005='GSTN-Bill Wise'!B933)*'2A'!$K$6:$K$1005)),0)</f>
        <v>0</v>
      </c>
      <c r="T933" s="44">
        <f>IFERROR(IF(B933="",0,SUMPRODUCT(('2A'!$D$6:$D$1005='GSTN-Bill Wise'!B933)*'2A'!$L$6:$L$1005)),0)</f>
        <v>0</v>
      </c>
      <c r="U933" s="44">
        <f>IFERROR(IF(B933="",0,SUMPRODUCT(('2A'!$D$6:$D$1005='GSTN-Bill Wise'!B933)*'2A'!$M$6:$M$1005)),0)</f>
        <v>0</v>
      </c>
      <c r="V933" s="111"/>
    </row>
    <row r="934" spans="1:22">
      <c r="A934" s="161">
        <f t="shared" si="107"/>
        <v>929</v>
      </c>
      <c r="B934" s="161" t="str">
        <f t="shared" si="101"/>
        <v/>
      </c>
      <c r="C934" s="161" t="str">
        <f>IF(COUNTIFS('GSTN-Diff Gross'!$D$7:$D$1006,BOOKS!E934,'GSTN-Diff Gross'!$R$7:$R$1006,"&lt;&gt;0")+COUNTIFS('GSTN-Diff Gross'!$D$7:$D$1006,BOOKS!E934,'GSTN-Diff Gross'!$S$7:$S$1006,"&lt;&gt;0")+COUNTIFS('GSTN-Diff Gross'!$D$7:$D$1006,BOOKS!E934,'GSTN-Diff Gross'!$T$7:$T$1006,"&lt;&gt;0")+COUNTIFS('GSTN-Diff Gross'!$D$7:$D$1006,BOOKS!E934,'GSTN-Diff Gross'!$U$7:$U$1006,"&lt;&gt;0")+COUNTIFS('GSTN-Diff Gross'!$D$7:$D$1006,BOOKS!E934,'GSTN-Diff Gross'!$V$7:$V$1006,"&lt;&gt;0"),BOOKS!E934,"")</f>
        <v/>
      </c>
      <c r="D934" s="41" t="str">
        <f>IF(COUNTIFS('GSTN-Diff Gross'!$D$7:$D$1006,BOOKS!E934,'GSTN-Diff Gross'!$R$7:$R$1006,"&lt;&gt;0")+COUNTIFS('GSTN-Diff Gross'!$D$7:$D$1006,BOOKS!E934,'GSTN-Diff Gross'!$S$7:$S$1006,"&lt;&gt;0")+COUNTIFS('GSTN-Diff Gross'!$D$7:$D$1006,BOOKS!E934,'GSTN-Diff Gross'!$T$7:$T$1006,"&lt;&gt;0")+COUNTIFS('GSTN-Diff Gross'!$D$7:$D$1006,BOOKS!E934,'GSTN-Diff Gross'!$U$7:$U$1006,"&lt;&gt;0")+COUNTIFS('GSTN-Diff Gross'!$D$7:$D$1006,BOOKS!E934,'GSTN-Diff Gross'!$V$7:$V$1006,"&lt;&gt;0"),BOOKS!F934,"")</f>
        <v/>
      </c>
      <c r="E934" s="68" t="str">
        <f>IF(COUNTIFS('GSTN-Diff Gross'!$D$7:$D$1006,BOOKS!E934,'GSTN-Diff Gross'!$R$7:$R$1006,"&lt;&gt;0")+COUNTIFS('GSTN-Diff Gross'!$D$7:$D$1006,BOOKS!E934,'GSTN-Diff Gross'!$S$7:$S$1006,"&lt;&gt;0")+COUNTIFS('GSTN-Diff Gross'!$D$7:$D$1006,BOOKS!E934,'GSTN-Diff Gross'!$T$7:$T$1006,"&lt;&gt;0")+COUNTIFS('GSTN-Diff Gross'!$D$7:$D$1006,BOOKS!E934,'GSTN-Diff Gross'!$U$7:$U$1006,"&lt;&gt;0")+COUNTIFS('GSTN-Diff Gross'!$D$7:$D$1006,BOOKS!E934,'GSTN-Diff Gross'!$V$7:$V$1006,"&lt;&gt;0"),BOOKS!G934,"")</f>
        <v/>
      </c>
      <c r="F934" s="90" t="str">
        <f>IF(COUNTIFS('GSTN-Diff Gross'!$D$7:$D$1006,BOOKS!E934,'GSTN-Diff Gross'!$R$7:$R$1006,"&lt;&gt;0")+COUNTIFS('GSTN-Diff Gross'!$D$7:$D$1006,BOOKS!E934,'GSTN-Diff Gross'!$S$7:$S$1006,"&lt;&gt;0")+COUNTIFS('GSTN-Diff Gross'!$D$7:$D$1006,BOOKS!E934,'GSTN-Diff Gross'!$T$7:$T$1006,"&lt;&gt;0")+COUNTIFS('GSTN-Diff Gross'!$D$7:$D$1006,BOOKS!E934,'GSTN-Diff Gross'!$U$7:$U$1006,"&lt;&gt;0")+COUNTIFS('GSTN-Diff Gross'!$D$7:$D$1006,BOOKS!E934,'GSTN-Diff Gross'!$V$7:$V$1006,"&lt;&gt;0"),BOOKS!H934,"")</f>
        <v/>
      </c>
      <c r="G934" s="167">
        <f t="shared" si="102"/>
        <v>0</v>
      </c>
      <c r="H934" s="167">
        <f t="shared" si="103"/>
        <v>0</v>
      </c>
      <c r="I934" s="167">
        <f t="shared" si="104"/>
        <v>0</v>
      </c>
      <c r="J934" s="167">
        <f t="shared" si="105"/>
        <v>0</v>
      </c>
      <c r="K934" s="167">
        <f t="shared" si="106"/>
        <v>0</v>
      </c>
      <c r="L934" s="99">
        <f>IF(COUNTIFS('GSTN-Diff Gross'!$D$7:$D$1006,BOOKS!E934,'GSTN-Diff Gross'!$R$7:$R$1006,"&lt;&gt;0")+COUNTIFS('GSTN-Diff Gross'!$D$7:$D$1006,BOOKS!E934,'GSTN-Diff Gross'!$S$7:$S$1006,"&lt;&gt;0")+COUNTIFS('GSTN-Diff Gross'!$D$7:$D$1006,BOOKS!E934,'GSTN-Diff Gross'!$T$7:$T$1006,"&lt;&gt;0")+COUNTIFS('GSTN-Diff Gross'!$D$7:$D$1006,BOOKS!E934,'GSTN-Diff Gross'!$U$7:$U$1006,"&lt;&gt;0")+COUNTIFS('GSTN-Diff Gross'!$D$7:$D$1006,BOOKS!E934,'GSTN-Diff Gross'!$V$7:$V$1006,"&lt;&gt;0"),BOOKS!I934,0)</f>
        <v>0</v>
      </c>
      <c r="M934" s="100">
        <f>IF(COUNTIFS('GSTN-Diff Gross'!$D$7:$D$1006,BOOKS!E934,'GSTN-Diff Gross'!$R$7:$R$1006,"&lt;&gt;0")+COUNTIFS('GSTN-Diff Gross'!$D$7:$D$1006,BOOKS!E934,'GSTN-Diff Gross'!$S$7:$S$1006,"&lt;&gt;0")+COUNTIFS('GSTN-Diff Gross'!$D$7:$D$1006,BOOKS!E934,'GSTN-Diff Gross'!$T$7:$T$1006,"&lt;&gt;0")+COUNTIFS('GSTN-Diff Gross'!$D$7:$D$1006,BOOKS!E934,'GSTN-Diff Gross'!$U$7:$U$1006,"&lt;&gt;0")+COUNTIFS('GSTN-Diff Gross'!$D$7:$D$1006,BOOKS!E934,'GSTN-Diff Gross'!$V$7:$V$1006,"&lt;&gt;0"),BOOKS!J934,0)</f>
        <v>0</v>
      </c>
      <c r="N934" s="100">
        <f>IF(COUNTIFS('GSTN-Diff Gross'!$D$7:$D$1006,BOOKS!E934,'GSTN-Diff Gross'!$R$7:$R$1006,"&lt;&gt;0")+COUNTIFS('GSTN-Diff Gross'!$D$7:$D$1006,BOOKS!E934,'GSTN-Diff Gross'!$S$7:$S$1006,"&lt;&gt;0")+COUNTIFS('GSTN-Diff Gross'!$D$7:$D$1006,BOOKS!E934,'GSTN-Diff Gross'!$T$7:$T$1006,"&lt;&gt;0")+COUNTIFS('GSTN-Diff Gross'!$D$7:$D$1006,BOOKS!E934,'GSTN-Diff Gross'!$U$7:$U$1006,"&lt;&gt;0")+COUNTIFS('GSTN-Diff Gross'!$D$7:$D$1006,BOOKS!E934,'GSTN-Diff Gross'!$V$7:$V$1006,"&lt;&gt;0"),BOOKS!K934,0)</f>
        <v>0</v>
      </c>
      <c r="O934" s="100">
        <f>IF(COUNTIFS('GSTN-Diff Gross'!$D$7:$D$1006,BOOKS!E934,'GSTN-Diff Gross'!$R$7:$R$1006,"&lt;&gt;0")+COUNTIFS('GSTN-Diff Gross'!$D$7:$D$1006,BOOKS!E934,'GSTN-Diff Gross'!$S$7:$S$1006,"&lt;&gt;0")+COUNTIFS('GSTN-Diff Gross'!$D$7:$D$1006,BOOKS!E934,'GSTN-Diff Gross'!$T$7:$T$1006,"&lt;&gt;0")+COUNTIFS('GSTN-Diff Gross'!$D$7:$D$1006,BOOKS!E934,'GSTN-Diff Gross'!$U$7:$U$1006,"&lt;&gt;0")+COUNTIFS('GSTN-Diff Gross'!$D$7:$D$1006,BOOKS!E934,'GSTN-Diff Gross'!$V$7:$V$1006,"&lt;&gt;0"),BOOKS!L934,0)</f>
        <v>0</v>
      </c>
      <c r="P934" s="100">
        <f>IF(COUNTIFS('GSTN-Diff Gross'!$D$7:$D$1006,BOOKS!E934,'GSTN-Diff Gross'!$R$7:$R$1006,"&lt;&gt;0")+COUNTIFS('GSTN-Diff Gross'!$D$7:$D$1006,BOOKS!E934,'GSTN-Diff Gross'!$S$7:$S$1006,"&lt;&gt;0")+COUNTIFS('GSTN-Diff Gross'!$D$7:$D$1006,BOOKS!E934,'GSTN-Diff Gross'!$T$7:$T$1006,"&lt;&gt;0")+COUNTIFS('GSTN-Diff Gross'!$D$7:$D$1006,BOOKS!E934,'GSTN-Diff Gross'!$U$7:$U$1006,"&lt;&gt;0")+COUNTIFS('GSTN-Diff Gross'!$D$7:$D$1006,BOOKS!E934,'GSTN-Diff Gross'!$V$7:$V$1006,"&lt;&gt;0"),BOOKS!M934,0)</f>
        <v>0</v>
      </c>
      <c r="Q934" s="94">
        <f>IFERROR(IF(B934="",0,SUMPRODUCT(('2A'!$D$6:$D$1005='GSTN-Bill Wise'!B934)*'2A'!$I$6:$I$1005)),0)</f>
        <v>0</v>
      </c>
      <c r="R934" s="95">
        <f>IFERROR(IF(B934="",0,SUMPRODUCT(('2A'!$D$6:$D$1005='GSTN-Bill Wise'!B934)*'2A'!$J$6:$J$1005)),0)</f>
        <v>0</v>
      </c>
      <c r="S934" s="95">
        <f>IFERROR(IF(B934="",0,SUMPRODUCT(('2A'!$D$6:$D$1005='GSTN-Bill Wise'!B934)*'2A'!$K$6:$K$1005)),0)</f>
        <v>0</v>
      </c>
      <c r="T934" s="95">
        <f>IFERROR(IF(B934="",0,SUMPRODUCT(('2A'!$D$6:$D$1005='GSTN-Bill Wise'!B934)*'2A'!$L$6:$L$1005)),0)</f>
        <v>0</v>
      </c>
      <c r="U934" s="95">
        <f>IFERROR(IF(B934="",0,SUMPRODUCT(('2A'!$D$6:$D$1005='GSTN-Bill Wise'!B934)*'2A'!$M$6:$M$1005)),0)</f>
        <v>0</v>
      </c>
      <c r="V934" s="111"/>
    </row>
    <row r="935" spans="1:22">
      <c r="A935" s="162">
        <f t="shared" si="107"/>
        <v>930</v>
      </c>
      <c r="B935" s="162" t="str">
        <f t="shared" si="101"/>
        <v/>
      </c>
      <c r="C935" s="162" t="str">
        <f>IF(COUNTIFS('GSTN-Diff Gross'!$D$7:$D$1006,BOOKS!E935,'GSTN-Diff Gross'!$R$7:$R$1006,"&lt;&gt;0")+COUNTIFS('GSTN-Diff Gross'!$D$7:$D$1006,BOOKS!E935,'GSTN-Diff Gross'!$S$7:$S$1006,"&lt;&gt;0")+COUNTIFS('GSTN-Diff Gross'!$D$7:$D$1006,BOOKS!E935,'GSTN-Diff Gross'!$T$7:$T$1006,"&lt;&gt;0")+COUNTIFS('GSTN-Diff Gross'!$D$7:$D$1006,BOOKS!E935,'GSTN-Diff Gross'!$U$7:$U$1006,"&lt;&gt;0")+COUNTIFS('GSTN-Diff Gross'!$D$7:$D$1006,BOOKS!E935,'GSTN-Diff Gross'!$V$7:$V$1006,"&lt;&gt;0"),BOOKS!E935,"")</f>
        <v/>
      </c>
      <c r="D935" s="44" t="str">
        <f>IF(COUNTIFS('GSTN-Diff Gross'!$D$7:$D$1006,BOOKS!E935,'GSTN-Diff Gross'!$R$7:$R$1006,"&lt;&gt;0")+COUNTIFS('GSTN-Diff Gross'!$D$7:$D$1006,BOOKS!E935,'GSTN-Diff Gross'!$S$7:$S$1006,"&lt;&gt;0")+COUNTIFS('GSTN-Diff Gross'!$D$7:$D$1006,BOOKS!E935,'GSTN-Diff Gross'!$T$7:$T$1006,"&lt;&gt;0")+COUNTIFS('GSTN-Diff Gross'!$D$7:$D$1006,BOOKS!E935,'GSTN-Diff Gross'!$U$7:$U$1006,"&lt;&gt;0")+COUNTIFS('GSTN-Diff Gross'!$D$7:$D$1006,BOOKS!E935,'GSTN-Diff Gross'!$V$7:$V$1006,"&lt;&gt;0"),BOOKS!F935,"")</f>
        <v/>
      </c>
      <c r="E935" s="67" t="str">
        <f>IF(COUNTIFS('GSTN-Diff Gross'!$D$7:$D$1006,BOOKS!E935,'GSTN-Diff Gross'!$R$7:$R$1006,"&lt;&gt;0")+COUNTIFS('GSTN-Diff Gross'!$D$7:$D$1006,BOOKS!E935,'GSTN-Diff Gross'!$S$7:$S$1006,"&lt;&gt;0")+COUNTIFS('GSTN-Diff Gross'!$D$7:$D$1006,BOOKS!E935,'GSTN-Diff Gross'!$T$7:$T$1006,"&lt;&gt;0")+COUNTIFS('GSTN-Diff Gross'!$D$7:$D$1006,BOOKS!E935,'GSTN-Diff Gross'!$U$7:$U$1006,"&lt;&gt;0")+COUNTIFS('GSTN-Diff Gross'!$D$7:$D$1006,BOOKS!E935,'GSTN-Diff Gross'!$V$7:$V$1006,"&lt;&gt;0"),BOOKS!G935,"")</f>
        <v/>
      </c>
      <c r="F935" s="89" t="str">
        <f>IF(COUNTIFS('GSTN-Diff Gross'!$D$7:$D$1006,BOOKS!E935,'GSTN-Diff Gross'!$R$7:$R$1006,"&lt;&gt;0")+COUNTIFS('GSTN-Diff Gross'!$D$7:$D$1006,BOOKS!E935,'GSTN-Diff Gross'!$S$7:$S$1006,"&lt;&gt;0")+COUNTIFS('GSTN-Diff Gross'!$D$7:$D$1006,BOOKS!E935,'GSTN-Diff Gross'!$T$7:$T$1006,"&lt;&gt;0")+COUNTIFS('GSTN-Diff Gross'!$D$7:$D$1006,BOOKS!E935,'GSTN-Diff Gross'!$U$7:$U$1006,"&lt;&gt;0")+COUNTIFS('GSTN-Diff Gross'!$D$7:$D$1006,BOOKS!E935,'GSTN-Diff Gross'!$V$7:$V$1006,"&lt;&gt;0"),BOOKS!H935,"")</f>
        <v/>
      </c>
      <c r="G935" s="96">
        <f t="shared" si="102"/>
        <v>0</v>
      </c>
      <c r="H935" s="96">
        <f t="shared" si="103"/>
        <v>0</v>
      </c>
      <c r="I935" s="97">
        <f t="shared" si="104"/>
        <v>0</v>
      </c>
      <c r="J935" s="98">
        <f t="shared" si="105"/>
        <v>0</v>
      </c>
      <c r="K935" s="96">
        <f t="shared" si="106"/>
        <v>0</v>
      </c>
      <c r="L935" s="93">
        <f>IF(COUNTIFS('GSTN-Diff Gross'!$D$7:$D$1006,BOOKS!E935,'GSTN-Diff Gross'!$R$7:$R$1006,"&lt;&gt;0")+COUNTIFS('GSTN-Diff Gross'!$D$7:$D$1006,BOOKS!E935,'GSTN-Diff Gross'!$S$7:$S$1006,"&lt;&gt;0")+COUNTIFS('GSTN-Diff Gross'!$D$7:$D$1006,BOOKS!E935,'GSTN-Diff Gross'!$T$7:$T$1006,"&lt;&gt;0")+COUNTIFS('GSTN-Diff Gross'!$D$7:$D$1006,BOOKS!E935,'GSTN-Diff Gross'!$U$7:$U$1006,"&lt;&gt;0")+COUNTIFS('GSTN-Diff Gross'!$D$7:$D$1006,BOOKS!E935,'GSTN-Diff Gross'!$V$7:$V$1006,"&lt;&gt;0"),BOOKS!I935,0)</f>
        <v>0</v>
      </c>
      <c r="M935" s="88">
        <f>IF(COUNTIFS('GSTN-Diff Gross'!$D$7:$D$1006,BOOKS!E935,'GSTN-Diff Gross'!$R$7:$R$1006,"&lt;&gt;0")+COUNTIFS('GSTN-Diff Gross'!$D$7:$D$1006,BOOKS!E935,'GSTN-Diff Gross'!$S$7:$S$1006,"&lt;&gt;0")+COUNTIFS('GSTN-Diff Gross'!$D$7:$D$1006,BOOKS!E935,'GSTN-Diff Gross'!$T$7:$T$1006,"&lt;&gt;0")+COUNTIFS('GSTN-Diff Gross'!$D$7:$D$1006,BOOKS!E935,'GSTN-Diff Gross'!$U$7:$U$1006,"&lt;&gt;0")+COUNTIFS('GSTN-Diff Gross'!$D$7:$D$1006,BOOKS!E935,'GSTN-Diff Gross'!$V$7:$V$1006,"&lt;&gt;0"),BOOKS!J935,0)</f>
        <v>0</v>
      </c>
      <c r="N935" s="88">
        <f>IF(COUNTIFS('GSTN-Diff Gross'!$D$7:$D$1006,BOOKS!E935,'GSTN-Diff Gross'!$R$7:$R$1006,"&lt;&gt;0")+COUNTIFS('GSTN-Diff Gross'!$D$7:$D$1006,BOOKS!E935,'GSTN-Diff Gross'!$S$7:$S$1006,"&lt;&gt;0")+COUNTIFS('GSTN-Diff Gross'!$D$7:$D$1006,BOOKS!E935,'GSTN-Diff Gross'!$T$7:$T$1006,"&lt;&gt;0")+COUNTIFS('GSTN-Diff Gross'!$D$7:$D$1006,BOOKS!E935,'GSTN-Diff Gross'!$U$7:$U$1006,"&lt;&gt;0")+COUNTIFS('GSTN-Diff Gross'!$D$7:$D$1006,BOOKS!E935,'GSTN-Diff Gross'!$V$7:$V$1006,"&lt;&gt;0"),BOOKS!K935,0)</f>
        <v>0</v>
      </c>
      <c r="O935" s="88">
        <f>IF(COUNTIFS('GSTN-Diff Gross'!$D$7:$D$1006,BOOKS!E935,'GSTN-Diff Gross'!$R$7:$R$1006,"&lt;&gt;0")+COUNTIFS('GSTN-Diff Gross'!$D$7:$D$1006,BOOKS!E935,'GSTN-Diff Gross'!$S$7:$S$1006,"&lt;&gt;0")+COUNTIFS('GSTN-Diff Gross'!$D$7:$D$1006,BOOKS!E935,'GSTN-Diff Gross'!$T$7:$T$1006,"&lt;&gt;0")+COUNTIFS('GSTN-Diff Gross'!$D$7:$D$1006,BOOKS!E935,'GSTN-Diff Gross'!$U$7:$U$1006,"&lt;&gt;0")+COUNTIFS('GSTN-Diff Gross'!$D$7:$D$1006,BOOKS!E935,'GSTN-Diff Gross'!$V$7:$V$1006,"&lt;&gt;0"),BOOKS!L935,0)</f>
        <v>0</v>
      </c>
      <c r="P935" s="88">
        <f>IF(COUNTIFS('GSTN-Diff Gross'!$D$7:$D$1006,BOOKS!E935,'GSTN-Diff Gross'!$R$7:$R$1006,"&lt;&gt;0")+COUNTIFS('GSTN-Diff Gross'!$D$7:$D$1006,BOOKS!E935,'GSTN-Diff Gross'!$S$7:$S$1006,"&lt;&gt;0")+COUNTIFS('GSTN-Diff Gross'!$D$7:$D$1006,BOOKS!E935,'GSTN-Diff Gross'!$T$7:$T$1006,"&lt;&gt;0")+COUNTIFS('GSTN-Diff Gross'!$D$7:$D$1006,BOOKS!E935,'GSTN-Diff Gross'!$U$7:$U$1006,"&lt;&gt;0")+COUNTIFS('GSTN-Diff Gross'!$D$7:$D$1006,BOOKS!E935,'GSTN-Diff Gross'!$V$7:$V$1006,"&lt;&gt;0"),BOOKS!M935,0)</f>
        <v>0</v>
      </c>
      <c r="Q935" s="84">
        <f>IFERROR(IF(B935="",0,SUMPRODUCT(('2A'!$D$6:$D$1005='GSTN-Bill Wise'!B935)*'2A'!$I$6:$I$1005)),0)</f>
        <v>0</v>
      </c>
      <c r="R935" s="44">
        <f>IFERROR(IF(B935="",0,SUMPRODUCT(('2A'!$D$6:$D$1005='GSTN-Bill Wise'!B935)*'2A'!$J$6:$J$1005)),0)</f>
        <v>0</v>
      </c>
      <c r="S935" s="44">
        <f>IFERROR(IF(B935="",0,SUMPRODUCT(('2A'!$D$6:$D$1005='GSTN-Bill Wise'!B935)*'2A'!$K$6:$K$1005)),0)</f>
        <v>0</v>
      </c>
      <c r="T935" s="44">
        <f>IFERROR(IF(B935="",0,SUMPRODUCT(('2A'!$D$6:$D$1005='GSTN-Bill Wise'!B935)*'2A'!$L$6:$L$1005)),0)</f>
        <v>0</v>
      </c>
      <c r="U935" s="44">
        <f>IFERROR(IF(B935="",0,SUMPRODUCT(('2A'!$D$6:$D$1005='GSTN-Bill Wise'!B935)*'2A'!$M$6:$M$1005)),0)</f>
        <v>0</v>
      </c>
      <c r="V935" s="111"/>
    </row>
    <row r="936" spans="1:22">
      <c r="A936" s="161">
        <f t="shared" si="107"/>
        <v>931</v>
      </c>
      <c r="B936" s="161" t="str">
        <f t="shared" si="101"/>
        <v/>
      </c>
      <c r="C936" s="161" t="str">
        <f>IF(COUNTIFS('GSTN-Diff Gross'!$D$7:$D$1006,BOOKS!E936,'GSTN-Diff Gross'!$R$7:$R$1006,"&lt;&gt;0")+COUNTIFS('GSTN-Diff Gross'!$D$7:$D$1006,BOOKS!E936,'GSTN-Diff Gross'!$S$7:$S$1006,"&lt;&gt;0")+COUNTIFS('GSTN-Diff Gross'!$D$7:$D$1006,BOOKS!E936,'GSTN-Diff Gross'!$T$7:$T$1006,"&lt;&gt;0")+COUNTIFS('GSTN-Diff Gross'!$D$7:$D$1006,BOOKS!E936,'GSTN-Diff Gross'!$U$7:$U$1006,"&lt;&gt;0")+COUNTIFS('GSTN-Diff Gross'!$D$7:$D$1006,BOOKS!E936,'GSTN-Diff Gross'!$V$7:$V$1006,"&lt;&gt;0"),BOOKS!E936,"")</f>
        <v/>
      </c>
      <c r="D936" s="41" t="str">
        <f>IF(COUNTIFS('GSTN-Diff Gross'!$D$7:$D$1006,BOOKS!E936,'GSTN-Diff Gross'!$R$7:$R$1006,"&lt;&gt;0")+COUNTIFS('GSTN-Diff Gross'!$D$7:$D$1006,BOOKS!E936,'GSTN-Diff Gross'!$S$7:$S$1006,"&lt;&gt;0")+COUNTIFS('GSTN-Diff Gross'!$D$7:$D$1006,BOOKS!E936,'GSTN-Diff Gross'!$T$7:$T$1006,"&lt;&gt;0")+COUNTIFS('GSTN-Diff Gross'!$D$7:$D$1006,BOOKS!E936,'GSTN-Diff Gross'!$U$7:$U$1006,"&lt;&gt;0")+COUNTIFS('GSTN-Diff Gross'!$D$7:$D$1006,BOOKS!E936,'GSTN-Diff Gross'!$V$7:$V$1006,"&lt;&gt;0"),BOOKS!F936,"")</f>
        <v/>
      </c>
      <c r="E936" s="68" t="str">
        <f>IF(COUNTIFS('GSTN-Diff Gross'!$D$7:$D$1006,BOOKS!E936,'GSTN-Diff Gross'!$R$7:$R$1006,"&lt;&gt;0")+COUNTIFS('GSTN-Diff Gross'!$D$7:$D$1006,BOOKS!E936,'GSTN-Diff Gross'!$S$7:$S$1006,"&lt;&gt;0")+COUNTIFS('GSTN-Diff Gross'!$D$7:$D$1006,BOOKS!E936,'GSTN-Diff Gross'!$T$7:$T$1006,"&lt;&gt;0")+COUNTIFS('GSTN-Diff Gross'!$D$7:$D$1006,BOOKS!E936,'GSTN-Diff Gross'!$U$7:$U$1006,"&lt;&gt;0")+COUNTIFS('GSTN-Diff Gross'!$D$7:$D$1006,BOOKS!E936,'GSTN-Diff Gross'!$V$7:$V$1006,"&lt;&gt;0"),BOOKS!G936,"")</f>
        <v/>
      </c>
      <c r="F936" s="90" t="str">
        <f>IF(COUNTIFS('GSTN-Diff Gross'!$D$7:$D$1006,BOOKS!E936,'GSTN-Diff Gross'!$R$7:$R$1006,"&lt;&gt;0")+COUNTIFS('GSTN-Diff Gross'!$D$7:$D$1006,BOOKS!E936,'GSTN-Diff Gross'!$S$7:$S$1006,"&lt;&gt;0")+COUNTIFS('GSTN-Diff Gross'!$D$7:$D$1006,BOOKS!E936,'GSTN-Diff Gross'!$T$7:$T$1006,"&lt;&gt;0")+COUNTIFS('GSTN-Diff Gross'!$D$7:$D$1006,BOOKS!E936,'GSTN-Diff Gross'!$U$7:$U$1006,"&lt;&gt;0")+COUNTIFS('GSTN-Diff Gross'!$D$7:$D$1006,BOOKS!E936,'GSTN-Diff Gross'!$V$7:$V$1006,"&lt;&gt;0"),BOOKS!H936,"")</f>
        <v/>
      </c>
      <c r="G936" s="167">
        <f t="shared" si="102"/>
        <v>0</v>
      </c>
      <c r="H936" s="167">
        <f t="shared" si="103"/>
        <v>0</v>
      </c>
      <c r="I936" s="167">
        <f t="shared" si="104"/>
        <v>0</v>
      </c>
      <c r="J936" s="167">
        <f t="shared" si="105"/>
        <v>0</v>
      </c>
      <c r="K936" s="167">
        <f t="shared" si="106"/>
        <v>0</v>
      </c>
      <c r="L936" s="99">
        <f>IF(COUNTIFS('GSTN-Diff Gross'!$D$7:$D$1006,BOOKS!E936,'GSTN-Diff Gross'!$R$7:$R$1006,"&lt;&gt;0")+COUNTIFS('GSTN-Diff Gross'!$D$7:$D$1006,BOOKS!E936,'GSTN-Diff Gross'!$S$7:$S$1006,"&lt;&gt;0")+COUNTIFS('GSTN-Diff Gross'!$D$7:$D$1006,BOOKS!E936,'GSTN-Diff Gross'!$T$7:$T$1006,"&lt;&gt;0")+COUNTIFS('GSTN-Diff Gross'!$D$7:$D$1006,BOOKS!E936,'GSTN-Diff Gross'!$U$7:$U$1006,"&lt;&gt;0")+COUNTIFS('GSTN-Diff Gross'!$D$7:$D$1006,BOOKS!E936,'GSTN-Diff Gross'!$V$7:$V$1006,"&lt;&gt;0"),BOOKS!I936,0)</f>
        <v>0</v>
      </c>
      <c r="M936" s="100">
        <f>IF(COUNTIFS('GSTN-Diff Gross'!$D$7:$D$1006,BOOKS!E936,'GSTN-Diff Gross'!$R$7:$R$1006,"&lt;&gt;0")+COUNTIFS('GSTN-Diff Gross'!$D$7:$D$1006,BOOKS!E936,'GSTN-Diff Gross'!$S$7:$S$1006,"&lt;&gt;0")+COUNTIFS('GSTN-Diff Gross'!$D$7:$D$1006,BOOKS!E936,'GSTN-Diff Gross'!$T$7:$T$1006,"&lt;&gt;0")+COUNTIFS('GSTN-Diff Gross'!$D$7:$D$1006,BOOKS!E936,'GSTN-Diff Gross'!$U$7:$U$1006,"&lt;&gt;0")+COUNTIFS('GSTN-Diff Gross'!$D$7:$D$1006,BOOKS!E936,'GSTN-Diff Gross'!$V$7:$V$1006,"&lt;&gt;0"),BOOKS!J936,0)</f>
        <v>0</v>
      </c>
      <c r="N936" s="100">
        <f>IF(COUNTIFS('GSTN-Diff Gross'!$D$7:$D$1006,BOOKS!E936,'GSTN-Diff Gross'!$R$7:$R$1006,"&lt;&gt;0")+COUNTIFS('GSTN-Diff Gross'!$D$7:$D$1006,BOOKS!E936,'GSTN-Diff Gross'!$S$7:$S$1006,"&lt;&gt;0")+COUNTIFS('GSTN-Diff Gross'!$D$7:$D$1006,BOOKS!E936,'GSTN-Diff Gross'!$T$7:$T$1006,"&lt;&gt;0")+COUNTIFS('GSTN-Diff Gross'!$D$7:$D$1006,BOOKS!E936,'GSTN-Diff Gross'!$U$7:$U$1006,"&lt;&gt;0")+COUNTIFS('GSTN-Diff Gross'!$D$7:$D$1006,BOOKS!E936,'GSTN-Diff Gross'!$V$7:$V$1006,"&lt;&gt;0"),BOOKS!K936,0)</f>
        <v>0</v>
      </c>
      <c r="O936" s="100">
        <f>IF(COUNTIFS('GSTN-Diff Gross'!$D$7:$D$1006,BOOKS!E936,'GSTN-Diff Gross'!$R$7:$R$1006,"&lt;&gt;0")+COUNTIFS('GSTN-Diff Gross'!$D$7:$D$1006,BOOKS!E936,'GSTN-Diff Gross'!$S$7:$S$1006,"&lt;&gt;0")+COUNTIFS('GSTN-Diff Gross'!$D$7:$D$1006,BOOKS!E936,'GSTN-Diff Gross'!$T$7:$T$1006,"&lt;&gt;0")+COUNTIFS('GSTN-Diff Gross'!$D$7:$D$1006,BOOKS!E936,'GSTN-Diff Gross'!$U$7:$U$1006,"&lt;&gt;0")+COUNTIFS('GSTN-Diff Gross'!$D$7:$D$1006,BOOKS!E936,'GSTN-Diff Gross'!$V$7:$V$1006,"&lt;&gt;0"),BOOKS!L936,0)</f>
        <v>0</v>
      </c>
      <c r="P936" s="100">
        <f>IF(COUNTIFS('GSTN-Diff Gross'!$D$7:$D$1006,BOOKS!E936,'GSTN-Diff Gross'!$R$7:$R$1006,"&lt;&gt;0")+COUNTIFS('GSTN-Diff Gross'!$D$7:$D$1006,BOOKS!E936,'GSTN-Diff Gross'!$S$7:$S$1006,"&lt;&gt;0")+COUNTIFS('GSTN-Diff Gross'!$D$7:$D$1006,BOOKS!E936,'GSTN-Diff Gross'!$T$7:$T$1006,"&lt;&gt;0")+COUNTIFS('GSTN-Diff Gross'!$D$7:$D$1006,BOOKS!E936,'GSTN-Diff Gross'!$U$7:$U$1006,"&lt;&gt;0")+COUNTIFS('GSTN-Diff Gross'!$D$7:$D$1006,BOOKS!E936,'GSTN-Diff Gross'!$V$7:$V$1006,"&lt;&gt;0"),BOOKS!M936,0)</f>
        <v>0</v>
      </c>
      <c r="Q936" s="94">
        <f>IFERROR(IF(B936="",0,SUMPRODUCT(('2A'!$D$6:$D$1005='GSTN-Bill Wise'!B936)*'2A'!$I$6:$I$1005)),0)</f>
        <v>0</v>
      </c>
      <c r="R936" s="95">
        <f>IFERROR(IF(B936="",0,SUMPRODUCT(('2A'!$D$6:$D$1005='GSTN-Bill Wise'!B936)*'2A'!$J$6:$J$1005)),0)</f>
        <v>0</v>
      </c>
      <c r="S936" s="95">
        <f>IFERROR(IF(B936="",0,SUMPRODUCT(('2A'!$D$6:$D$1005='GSTN-Bill Wise'!B936)*'2A'!$K$6:$K$1005)),0)</f>
        <v>0</v>
      </c>
      <c r="T936" s="95">
        <f>IFERROR(IF(B936="",0,SUMPRODUCT(('2A'!$D$6:$D$1005='GSTN-Bill Wise'!B936)*'2A'!$L$6:$L$1005)),0)</f>
        <v>0</v>
      </c>
      <c r="U936" s="95">
        <f>IFERROR(IF(B936="",0,SUMPRODUCT(('2A'!$D$6:$D$1005='GSTN-Bill Wise'!B936)*'2A'!$M$6:$M$1005)),0)</f>
        <v>0</v>
      </c>
      <c r="V936" s="111"/>
    </row>
    <row r="937" spans="1:22">
      <c r="A937" s="162">
        <f t="shared" si="107"/>
        <v>932</v>
      </c>
      <c r="B937" s="162" t="str">
        <f t="shared" si="101"/>
        <v/>
      </c>
      <c r="C937" s="162" t="str">
        <f>IF(COUNTIFS('GSTN-Diff Gross'!$D$7:$D$1006,BOOKS!E937,'GSTN-Diff Gross'!$R$7:$R$1006,"&lt;&gt;0")+COUNTIFS('GSTN-Diff Gross'!$D$7:$D$1006,BOOKS!E937,'GSTN-Diff Gross'!$S$7:$S$1006,"&lt;&gt;0")+COUNTIFS('GSTN-Diff Gross'!$D$7:$D$1006,BOOKS!E937,'GSTN-Diff Gross'!$T$7:$T$1006,"&lt;&gt;0")+COUNTIFS('GSTN-Diff Gross'!$D$7:$D$1006,BOOKS!E937,'GSTN-Diff Gross'!$U$7:$U$1006,"&lt;&gt;0")+COUNTIFS('GSTN-Diff Gross'!$D$7:$D$1006,BOOKS!E937,'GSTN-Diff Gross'!$V$7:$V$1006,"&lt;&gt;0"),BOOKS!E937,"")</f>
        <v/>
      </c>
      <c r="D937" s="44" t="str">
        <f>IF(COUNTIFS('GSTN-Diff Gross'!$D$7:$D$1006,BOOKS!E937,'GSTN-Diff Gross'!$R$7:$R$1006,"&lt;&gt;0")+COUNTIFS('GSTN-Diff Gross'!$D$7:$D$1006,BOOKS!E937,'GSTN-Diff Gross'!$S$7:$S$1006,"&lt;&gt;0")+COUNTIFS('GSTN-Diff Gross'!$D$7:$D$1006,BOOKS!E937,'GSTN-Diff Gross'!$T$7:$T$1006,"&lt;&gt;0")+COUNTIFS('GSTN-Diff Gross'!$D$7:$D$1006,BOOKS!E937,'GSTN-Diff Gross'!$U$7:$U$1006,"&lt;&gt;0")+COUNTIFS('GSTN-Diff Gross'!$D$7:$D$1006,BOOKS!E937,'GSTN-Diff Gross'!$V$7:$V$1006,"&lt;&gt;0"),BOOKS!F937,"")</f>
        <v/>
      </c>
      <c r="E937" s="67" t="str">
        <f>IF(COUNTIFS('GSTN-Diff Gross'!$D$7:$D$1006,BOOKS!E937,'GSTN-Diff Gross'!$R$7:$R$1006,"&lt;&gt;0")+COUNTIFS('GSTN-Diff Gross'!$D$7:$D$1006,BOOKS!E937,'GSTN-Diff Gross'!$S$7:$S$1006,"&lt;&gt;0")+COUNTIFS('GSTN-Diff Gross'!$D$7:$D$1006,BOOKS!E937,'GSTN-Diff Gross'!$T$7:$T$1006,"&lt;&gt;0")+COUNTIFS('GSTN-Diff Gross'!$D$7:$D$1006,BOOKS!E937,'GSTN-Diff Gross'!$U$7:$U$1006,"&lt;&gt;0")+COUNTIFS('GSTN-Diff Gross'!$D$7:$D$1006,BOOKS!E937,'GSTN-Diff Gross'!$V$7:$V$1006,"&lt;&gt;0"),BOOKS!G937,"")</f>
        <v/>
      </c>
      <c r="F937" s="89" t="str">
        <f>IF(COUNTIFS('GSTN-Diff Gross'!$D$7:$D$1006,BOOKS!E937,'GSTN-Diff Gross'!$R$7:$R$1006,"&lt;&gt;0")+COUNTIFS('GSTN-Diff Gross'!$D$7:$D$1006,BOOKS!E937,'GSTN-Diff Gross'!$S$7:$S$1006,"&lt;&gt;0")+COUNTIFS('GSTN-Diff Gross'!$D$7:$D$1006,BOOKS!E937,'GSTN-Diff Gross'!$T$7:$T$1006,"&lt;&gt;0")+COUNTIFS('GSTN-Diff Gross'!$D$7:$D$1006,BOOKS!E937,'GSTN-Diff Gross'!$U$7:$U$1006,"&lt;&gt;0")+COUNTIFS('GSTN-Diff Gross'!$D$7:$D$1006,BOOKS!E937,'GSTN-Diff Gross'!$V$7:$V$1006,"&lt;&gt;0"),BOOKS!H937,"")</f>
        <v/>
      </c>
      <c r="G937" s="96">
        <f t="shared" si="102"/>
        <v>0</v>
      </c>
      <c r="H937" s="96">
        <f t="shared" si="103"/>
        <v>0</v>
      </c>
      <c r="I937" s="97">
        <f t="shared" si="104"/>
        <v>0</v>
      </c>
      <c r="J937" s="98">
        <f t="shared" si="105"/>
        <v>0</v>
      </c>
      <c r="K937" s="96">
        <f t="shared" si="106"/>
        <v>0</v>
      </c>
      <c r="L937" s="93">
        <f>IF(COUNTIFS('GSTN-Diff Gross'!$D$7:$D$1006,BOOKS!E937,'GSTN-Diff Gross'!$R$7:$R$1006,"&lt;&gt;0")+COUNTIFS('GSTN-Diff Gross'!$D$7:$D$1006,BOOKS!E937,'GSTN-Diff Gross'!$S$7:$S$1006,"&lt;&gt;0")+COUNTIFS('GSTN-Diff Gross'!$D$7:$D$1006,BOOKS!E937,'GSTN-Diff Gross'!$T$7:$T$1006,"&lt;&gt;0")+COUNTIFS('GSTN-Diff Gross'!$D$7:$D$1006,BOOKS!E937,'GSTN-Diff Gross'!$U$7:$U$1006,"&lt;&gt;0")+COUNTIFS('GSTN-Diff Gross'!$D$7:$D$1006,BOOKS!E937,'GSTN-Diff Gross'!$V$7:$V$1006,"&lt;&gt;0"),BOOKS!I937,0)</f>
        <v>0</v>
      </c>
      <c r="M937" s="88">
        <f>IF(COUNTIFS('GSTN-Diff Gross'!$D$7:$D$1006,BOOKS!E937,'GSTN-Diff Gross'!$R$7:$R$1006,"&lt;&gt;0")+COUNTIFS('GSTN-Diff Gross'!$D$7:$D$1006,BOOKS!E937,'GSTN-Diff Gross'!$S$7:$S$1006,"&lt;&gt;0")+COUNTIFS('GSTN-Diff Gross'!$D$7:$D$1006,BOOKS!E937,'GSTN-Diff Gross'!$T$7:$T$1006,"&lt;&gt;0")+COUNTIFS('GSTN-Diff Gross'!$D$7:$D$1006,BOOKS!E937,'GSTN-Diff Gross'!$U$7:$U$1006,"&lt;&gt;0")+COUNTIFS('GSTN-Diff Gross'!$D$7:$D$1006,BOOKS!E937,'GSTN-Diff Gross'!$V$7:$V$1006,"&lt;&gt;0"),BOOKS!J937,0)</f>
        <v>0</v>
      </c>
      <c r="N937" s="88">
        <f>IF(COUNTIFS('GSTN-Diff Gross'!$D$7:$D$1006,BOOKS!E937,'GSTN-Diff Gross'!$R$7:$R$1006,"&lt;&gt;0")+COUNTIFS('GSTN-Diff Gross'!$D$7:$D$1006,BOOKS!E937,'GSTN-Diff Gross'!$S$7:$S$1006,"&lt;&gt;0")+COUNTIFS('GSTN-Diff Gross'!$D$7:$D$1006,BOOKS!E937,'GSTN-Diff Gross'!$T$7:$T$1006,"&lt;&gt;0")+COUNTIFS('GSTN-Diff Gross'!$D$7:$D$1006,BOOKS!E937,'GSTN-Diff Gross'!$U$7:$U$1006,"&lt;&gt;0")+COUNTIFS('GSTN-Diff Gross'!$D$7:$D$1006,BOOKS!E937,'GSTN-Diff Gross'!$V$7:$V$1006,"&lt;&gt;0"),BOOKS!K937,0)</f>
        <v>0</v>
      </c>
      <c r="O937" s="88">
        <f>IF(COUNTIFS('GSTN-Diff Gross'!$D$7:$D$1006,BOOKS!E937,'GSTN-Diff Gross'!$R$7:$R$1006,"&lt;&gt;0")+COUNTIFS('GSTN-Diff Gross'!$D$7:$D$1006,BOOKS!E937,'GSTN-Diff Gross'!$S$7:$S$1006,"&lt;&gt;0")+COUNTIFS('GSTN-Diff Gross'!$D$7:$D$1006,BOOKS!E937,'GSTN-Diff Gross'!$T$7:$T$1006,"&lt;&gt;0")+COUNTIFS('GSTN-Diff Gross'!$D$7:$D$1006,BOOKS!E937,'GSTN-Diff Gross'!$U$7:$U$1006,"&lt;&gt;0")+COUNTIFS('GSTN-Diff Gross'!$D$7:$D$1006,BOOKS!E937,'GSTN-Diff Gross'!$V$7:$V$1006,"&lt;&gt;0"),BOOKS!L937,0)</f>
        <v>0</v>
      </c>
      <c r="P937" s="88">
        <f>IF(COUNTIFS('GSTN-Diff Gross'!$D$7:$D$1006,BOOKS!E937,'GSTN-Diff Gross'!$R$7:$R$1006,"&lt;&gt;0")+COUNTIFS('GSTN-Diff Gross'!$D$7:$D$1006,BOOKS!E937,'GSTN-Diff Gross'!$S$7:$S$1006,"&lt;&gt;0")+COUNTIFS('GSTN-Diff Gross'!$D$7:$D$1006,BOOKS!E937,'GSTN-Diff Gross'!$T$7:$T$1006,"&lt;&gt;0")+COUNTIFS('GSTN-Diff Gross'!$D$7:$D$1006,BOOKS!E937,'GSTN-Diff Gross'!$U$7:$U$1006,"&lt;&gt;0")+COUNTIFS('GSTN-Diff Gross'!$D$7:$D$1006,BOOKS!E937,'GSTN-Diff Gross'!$V$7:$V$1006,"&lt;&gt;0"),BOOKS!M937,0)</f>
        <v>0</v>
      </c>
      <c r="Q937" s="84">
        <f>IFERROR(IF(B937="",0,SUMPRODUCT(('2A'!$D$6:$D$1005='GSTN-Bill Wise'!B937)*'2A'!$I$6:$I$1005)),0)</f>
        <v>0</v>
      </c>
      <c r="R937" s="44">
        <f>IFERROR(IF(B937="",0,SUMPRODUCT(('2A'!$D$6:$D$1005='GSTN-Bill Wise'!B937)*'2A'!$J$6:$J$1005)),0)</f>
        <v>0</v>
      </c>
      <c r="S937" s="44">
        <f>IFERROR(IF(B937="",0,SUMPRODUCT(('2A'!$D$6:$D$1005='GSTN-Bill Wise'!B937)*'2A'!$K$6:$K$1005)),0)</f>
        <v>0</v>
      </c>
      <c r="T937" s="44">
        <f>IFERROR(IF(B937="",0,SUMPRODUCT(('2A'!$D$6:$D$1005='GSTN-Bill Wise'!B937)*'2A'!$L$6:$L$1005)),0)</f>
        <v>0</v>
      </c>
      <c r="U937" s="44">
        <f>IFERROR(IF(B937="",0,SUMPRODUCT(('2A'!$D$6:$D$1005='GSTN-Bill Wise'!B937)*'2A'!$M$6:$M$1005)),0)</f>
        <v>0</v>
      </c>
      <c r="V937" s="111"/>
    </row>
    <row r="938" spans="1:22">
      <c r="A938" s="161">
        <f t="shared" si="107"/>
        <v>933</v>
      </c>
      <c r="B938" s="161" t="str">
        <f t="shared" si="101"/>
        <v/>
      </c>
      <c r="C938" s="161" t="str">
        <f>IF(COUNTIFS('GSTN-Diff Gross'!$D$7:$D$1006,BOOKS!E938,'GSTN-Diff Gross'!$R$7:$R$1006,"&lt;&gt;0")+COUNTIFS('GSTN-Diff Gross'!$D$7:$D$1006,BOOKS!E938,'GSTN-Diff Gross'!$S$7:$S$1006,"&lt;&gt;0")+COUNTIFS('GSTN-Diff Gross'!$D$7:$D$1006,BOOKS!E938,'GSTN-Diff Gross'!$T$7:$T$1006,"&lt;&gt;0")+COUNTIFS('GSTN-Diff Gross'!$D$7:$D$1006,BOOKS!E938,'GSTN-Diff Gross'!$U$7:$U$1006,"&lt;&gt;0")+COUNTIFS('GSTN-Diff Gross'!$D$7:$D$1006,BOOKS!E938,'GSTN-Diff Gross'!$V$7:$V$1006,"&lt;&gt;0"),BOOKS!E938,"")</f>
        <v/>
      </c>
      <c r="D938" s="41" t="str">
        <f>IF(COUNTIFS('GSTN-Diff Gross'!$D$7:$D$1006,BOOKS!E938,'GSTN-Diff Gross'!$R$7:$R$1006,"&lt;&gt;0")+COUNTIFS('GSTN-Diff Gross'!$D$7:$D$1006,BOOKS!E938,'GSTN-Diff Gross'!$S$7:$S$1006,"&lt;&gt;0")+COUNTIFS('GSTN-Diff Gross'!$D$7:$D$1006,BOOKS!E938,'GSTN-Diff Gross'!$T$7:$T$1006,"&lt;&gt;0")+COUNTIFS('GSTN-Diff Gross'!$D$7:$D$1006,BOOKS!E938,'GSTN-Diff Gross'!$U$7:$U$1006,"&lt;&gt;0")+COUNTIFS('GSTN-Diff Gross'!$D$7:$D$1006,BOOKS!E938,'GSTN-Diff Gross'!$V$7:$V$1006,"&lt;&gt;0"),BOOKS!F938,"")</f>
        <v/>
      </c>
      <c r="E938" s="68" t="str">
        <f>IF(COUNTIFS('GSTN-Diff Gross'!$D$7:$D$1006,BOOKS!E938,'GSTN-Diff Gross'!$R$7:$R$1006,"&lt;&gt;0")+COUNTIFS('GSTN-Diff Gross'!$D$7:$D$1006,BOOKS!E938,'GSTN-Diff Gross'!$S$7:$S$1006,"&lt;&gt;0")+COUNTIFS('GSTN-Diff Gross'!$D$7:$D$1006,BOOKS!E938,'GSTN-Diff Gross'!$T$7:$T$1006,"&lt;&gt;0")+COUNTIFS('GSTN-Diff Gross'!$D$7:$D$1006,BOOKS!E938,'GSTN-Diff Gross'!$U$7:$U$1006,"&lt;&gt;0")+COUNTIFS('GSTN-Diff Gross'!$D$7:$D$1006,BOOKS!E938,'GSTN-Diff Gross'!$V$7:$V$1006,"&lt;&gt;0"),BOOKS!G938,"")</f>
        <v/>
      </c>
      <c r="F938" s="90" t="str">
        <f>IF(COUNTIFS('GSTN-Diff Gross'!$D$7:$D$1006,BOOKS!E938,'GSTN-Diff Gross'!$R$7:$R$1006,"&lt;&gt;0")+COUNTIFS('GSTN-Diff Gross'!$D$7:$D$1006,BOOKS!E938,'GSTN-Diff Gross'!$S$7:$S$1006,"&lt;&gt;0")+COUNTIFS('GSTN-Diff Gross'!$D$7:$D$1006,BOOKS!E938,'GSTN-Diff Gross'!$T$7:$T$1006,"&lt;&gt;0")+COUNTIFS('GSTN-Diff Gross'!$D$7:$D$1006,BOOKS!E938,'GSTN-Diff Gross'!$U$7:$U$1006,"&lt;&gt;0")+COUNTIFS('GSTN-Diff Gross'!$D$7:$D$1006,BOOKS!E938,'GSTN-Diff Gross'!$V$7:$V$1006,"&lt;&gt;0"),BOOKS!H938,"")</f>
        <v/>
      </c>
      <c r="G938" s="167">
        <f t="shared" si="102"/>
        <v>0</v>
      </c>
      <c r="H938" s="167">
        <f t="shared" si="103"/>
        <v>0</v>
      </c>
      <c r="I938" s="167">
        <f t="shared" si="104"/>
        <v>0</v>
      </c>
      <c r="J938" s="167">
        <f t="shared" si="105"/>
        <v>0</v>
      </c>
      <c r="K938" s="167">
        <f t="shared" si="106"/>
        <v>0</v>
      </c>
      <c r="L938" s="99">
        <f>IF(COUNTIFS('GSTN-Diff Gross'!$D$7:$D$1006,BOOKS!E938,'GSTN-Diff Gross'!$R$7:$R$1006,"&lt;&gt;0")+COUNTIFS('GSTN-Diff Gross'!$D$7:$D$1006,BOOKS!E938,'GSTN-Diff Gross'!$S$7:$S$1006,"&lt;&gt;0")+COUNTIFS('GSTN-Diff Gross'!$D$7:$D$1006,BOOKS!E938,'GSTN-Diff Gross'!$T$7:$T$1006,"&lt;&gt;0")+COUNTIFS('GSTN-Diff Gross'!$D$7:$D$1006,BOOKS!E938,'GSTN-Diff Gross'!$U$7:$U$1006,"&lt;&gt;0")+COUNTIFS('GSTN-Diff Gross'!$D$7:$D$1006,BOOKS!E938,'GSTN-Diff Gross'!$V$7:$V$1006,"&lt;&gt;0"),BOOKS!I938,0)</f>
        <v>0</v>
      </c>
      <c r="M938" s="100">
        <f>IF(COUNTIFS('GSTN-Diff Gross'!$D$7:$D$1006,BOOKS!E938,'GSTN-Diff Gross'!$R$7:$R$1006,"&lt;&gt;0")+COUNTIFS('GSTN-Diff Gross'!$D$7:$D$1006,BOOKS!E938,'GSTN-Diff Gross'!$S$7:$S$1006,"&lt;&gt;0")+COUNTIFS('GSTN-Diff Gross'!$D$7:$D$1006,BOOKS!E938,'GSTN-Diff Gross'!$T$7:$T$1006,"&lt;&gt;0")+COUNTIFS('GSTN-Diff Gross'!$D$7:$D$1006,BOOKS!E938,'GSTN-Diff Gross'!$U$7:$U$1006,"&lt;&gt;0")+COUNTIFS('GSTN-Diff Gross'!$D$7:$D$1006,BOOKS!E938,'GSTN-Diff Gross'!$V$7:$V$1006,"&lt;&gt;0"),BOOKS!J938,0)</f>
        <v>0</v>
      </c>
      <c r="N938" s="100">
        <f>IF(COUNTIFS('GSTN-Diff Gross'!$D$7:$D$1006,BOOKS!E938,'GSTN-Diff Gross'!$R$7:$R$1006,"&lt;&gt;0")+COUNTIFS('GSTN-Diff Gross'!$D$7:$D$1006,BOOKS!E938,'GSTN-Diff Gross'!$S$7:$S$1006,"&lt;&gt;0")+COUNTIFS('GSTN-Diff Gross'!$D$7:$D$1006,BOOKS!E938,'GSTN-Diff Gross'!$T$7:$T$1006,"&lt;&gt;0")+COUNTIFS('GSTN-Diff Gross'!$D$7:$D$1006,BOOKS!E938,'GSTN-Diff Gross'!$U$7:$U$1006,"&lt;&gt;0")+COUNTIFS('GSTN-Diff Gross'!$D$7:$D$1006,BOOKS!E938,'GSTN-Diff Gross'!$V$7:$V$1006,"&lt;&gt;0"),BOOKS!K938,0)</f>
        <v>0</v>
      </c>
      <c r="O938" s="100">
        <f>IF(COUNTIFS('GSTN-Diff Gross'!$D$7:$D$1006,BOOKS!E938,'GSTN-Diff Gross'!$R$7:$R$1006,"&lt;&gt;0")+COUNTIFS('GSTN-Diff Gross'!$D$7:$D$1006,BOOKS!E938,'GSTN-Diff Gross'!$S$7:$S$1006,"&lt;&gt;0")+COUNTIFS('GSTN-Diff Gross'!$D$7:$D$1006,BOOKS!E938,'GSTN-Diff Gross'!$T$7:$T$1006,"&lt;&gt;0")+COUNTIFS('GSTN-Diff Gross'!$D$7:$D$1006,BOOKS!E938,'GSTN-Diff Gross'!$U$7:$U$1006,"&lt;&gt;0")+COUNTIFS('GSTN-Diff Gross'!$D$7:$D$1006,BOOKS!E938,'GSTN-Diff Gross'!$V$7:$V$1006,"&lt;&gt;0"),BOOKS!L938,0)</f>
        <v>0</v>
      </c>
      <c r="P938" s="100">
        <f>IF(COUNTIFS('GSTN-Diff Gross'!$D$7:$D$1006,BOOKS!E938,'GSTN-Diff Gross'!$R$7:$R$1006,"&lt;&gt;0")+COUNTIFS('GSTN-Diff Gross'!$D$7:$D$1006,BOOKS!E938,'GSTN-Diff Gross'!$S$7:$S$1006,"&lt;&gt;0")+COUNTIFS('GSTN-Diff Gross'!$D$7:$D$1006,BOOKS!E938,'GSTN-Diff Gross'!$T$7:$T$1006,"&lt;&gt;0")+COUNTIFS('GSTN-Diff Gross'!$D$7:$D$1006,BOOKS!E938,'GSTN-Diff Gross'!$U$7:$U$1006,"&lt;&gt;0")+COUNTIFS('GSTN-Diff Gross'!$D$7:$D$1006,BOOKS!E938,'GSTN-Diff Gross'!$V$7:$V$1006,"&lt;&gt;0"),BOOKS!M938,0)</f>
        <v>0</v>
      </c>
      <c r="Q938" s="94">
        <f>IFERROR(IF(B938="",0,SUMPRODUCT(('2A'!$D$6:$D$1005='GSTN-Bill Wise'!B938)*'2A'!$I$6:$I$1005)),0)</f>
        <v>0</v>
      </c>
      <c r="R938" s="95">
        <f>IFERROR(IF(B938="",0,SUMPRODUCT(('2A'!$D$6:$D$1005='GSTN-Bill Wise'!B938)*'2A'!$J$6:$J$1005)),0)</f>
        <v>0</v>
      </c>
      <c r="S938" s="95">
        <f>IFERROR(IF(B938="",0,SUMPRODUCT(('2A'!$D$6:$D$1005='GSTN-Bill Wise'!B938)*'2A'!$K$6:$K$1005)),0)</f>
        <v>0</v>
      </c>
      <c r="T938" s="95">
        <f>IFERROR(IF(B938="",0,SUMPRODUCT(('2A'!$D$6:$D$1005='GSTN-Bill Wise'!B938)*'2A'!$L$6:$L$1005)),0)</f>
        <v>0</v>
      </c>
      <c r="U938" s="95">
        <f>IFERROR(IF(B938="",0,SUMPRODUCT(('2A'!$D$6:$D$1005='GSTN-Bill Wise'!B938)*'2A'!$M$6:$M$1005)),0)</f>
        <v>0</v>
      </c>
      <c r="V938" s="111"/>
    </row>
    <row r="939" spans="1:22">
      <c r="A939" s="162">
        <f t="shared" si="107"/>
        <v>934</v>
      </c>
      <c r="B939" s="162" t="str">
        <f t="shared" si="101"/>
        <v/>
      </c>
      <c r="C939" s="162" t="str">
        <f>IF(COUNTIFS('GSTN-Diff Gross'!$D$7:$D$1006,BOOKS!E939,'GSTN-Diff Gross'!$R$7:$R$1006,"&lt;&gt;0")+COUNTIFS('GSTN-Diff Gross'!$D$7:$D$1006,BOOKS!E939,'GSTN-Diff Gross'!$S$7:$S$1006,"&lt;&gt;0")+COUNTIFS('GSTN-Diff Gross'!$D$7:$D$1006,BOOKS!E939,'GSTN-Diff Gross'!$T$7:$T$1006,"&lt;&gt;0")+COUNTIFS('GSTN-Diff Gross'!$D$7:$D$1006,BOOKS!E939,'GSTN-Diff Gross'!$U$7:$U$1006,"&lt;&gt;0")+COUNTIFS('GSTN-Diff Gross'!$D$7:$D$1006,BOOKS!E939,'GSTN-Diff Gross'!$V$7:$V$1006,"&lt;&gt;0"),BOOKS!E939,"")</f>
        <v/>
      </c>
      <c r="D939" s="44" t="str">
        <f>IF(COUNTIFS('GSTN-Diff Gross'!$D$7:$D$1006,BOOKS!E939,'GSTN-Diff Gross'!$R$7:$R$1006,"&lt;&gt;0")+COUNTIFS('GSTN-Diff Gross'!$D$7:$D$1006,BOOKS!E939,'GSTN-Diff Gross'!$S$7:$S$1006,"&lt;&gt;0")+COUNTIFS('GSTN-Diff Gross'!$D$7:$D$1006,BOOKS!E939,'GSTN-Diff Gross'!$T$7:$T$1006,"&lt;&gt;0")+COUNTIFS('GSTN-Diff Gross'!$D$7:$D$1006,BOOKS!E939,'GSTN-Diff Gross'!$U$7:$U$1006,"&lt;&gt;0")+COUNTIFS('GSTN-Diff Gross'!$D$7:$D$1006,BOOKS!E939,'GSTN-Diff Gross'!$V$7:$V$1006,"&lt;&gt;0"),BOOKS!F939,"")</f>
        <v/>
      </c>
      <c r="E939" s="67" t="str">
        <f>IF(COUNTIFS('GSTN-Diff Gross'!$D$7:$D$1006,BOOKS!E939,'GSTN-Diff Gross'!$R$7:$R$1006,"&lt;&gt;0")+COUNTIFS('GSTN-Diff Gross'!$D$7:$D$1006,BOOKS!E939,'GSTN-Diff Gross'!$S$7:$S$1006,"&lt;&gt;0")+COUNTIFS('GSTN-Diff Gross'!$D$7:$D$1006,BOOKS!E939,'GSTN-Diff Gross'!$T$7:$T$1006,"&lt;&gt;0")+COUNTIFS('GSTN-Diff Gross'!$D$7:$D$1006,BOOKS!E939,'GSTN-Diff Gross'!$U$7:$U$1006,"&lt;&gt;0")+COUNTIFS('GSTN-Diff Gross'!$D$7:$D$1006,BOOKS!E939,'GSTN-Diff Gross'!$V$7:$V$1006,"&lt;&gt;0"),BOOKS!G939,"")</f>
        <v/>
      </c>
      <c r="F939" s="89" t="str">
        <f>IF(COUNTIFS('GSTN-Diff Gross'!$D$7:$D$1006,BOOKS!E939,'GSTN-Diff Gross'!$R$7:$R$1006,"&lt;&gt;0")+COUNTIFS('GSTN-Diff Gross'!$D$7:$D$1006,BOOKS!E939,'GSTN-Diff Gross'!$S$7:$S$1006,"&lt;&gt;0")+COUNTIFS('GSTN-Diff Gross'!$D$7:$D$1006,BOOKS!E939,'GSTN-Diff Gross'!$T$7:$T$1006,"&lt;&gt;0")+COUNTIFS('GSTN-Diff Gross'!$D$7:$D$1006,BOOKS!E939,'GSTN-Diff Gross'!$U$7:$U$1006,"&lt;&gt;0")+COUNTIFS('GSTN-Diff Gross'!$D$7:$D$1006,BOOKS!E939,'GSTN-Diff Gross'!$V$7:$V$1006,"&lt;&gt;0"),BOOKS!H939,"")</f>
        <v/>
      </c>
      <c r="G939" s="96">
        <f t="shared" si="102"/>
        <v>0</v>
      </c>
      <c r="H939" s="96">
        <f t="shared" si="103"/>
        <v>0</v>
      </c>
      <c r="I939" s="97">
        <f t="shared" si="104"/>
        <v>0</v>
      </c>
      <c r="J939" s="98">
        <f t="shared" si="105"/>
        <v>0</v>
      </c>
      <c r="K939" s="96">
        <f t="shared" si="106"/>
        <v>0</v>
      </c>
      <c r="L939" s="93">
        <f>IF(COUNTIFS('GSTN-Diff Gross'!$D$7:$D$1006,BOOKS!E939,'GSTN-Diff Gross'!$R$7:$R$1006,"&lt;&gt;0")+COUNTIFS('GSTN-Diff Gross'!$D$7:$D$1006,BOOKS!E939,'GSTN-Diff Gross'!$S$7:$S$1006,"&lt;&gt;0")+COUNTIFS('GSTN-Diff Gross'!$D$7:$D$1006,BOOKS!E939,'GSTN-Diff Gross'!$T$7:$T$1006,"&lt;&gt;0")+COUNTIFS('GSTN-Diff Gross'!$D$7:$D$1006,BOOKS!E939,'GSTN-Diff Gross'!$U$7:$U$1006,"&lt;&gt;0")+COUNTIFS('GSTN-Diff Gross'!$D$7:$D$1006,BOOKS!E939,'GSTN-Diff Gross'!$V$7:$V$1006,"&lt;&gt;0"),BOOKS!I939,0)</f>
        <v>0</v>
      </c>
      <c r="M939" s="88">
        <f>IF(COUNTIFS('GSTN-Diff Gross'!$D$7:$D$1006,BOOKS!E939,'GSTN-Diff Gross'!$R$7:$R$1006,"&lt;&gt;0")+COUNTIFS('GSTN-Diff Gross'!$D$7:$D$1006,BOOKS!E939,'GSTN-Diff Gross'!$S$7:$S$1006,"&lt;&gt;0")+COUNTIFS('GSTN-Diff Gross'!$D$7:$D$1006,BOOKS!E939,'GSTN-Diff Gross'!$T$7:$T$1006,"&lt;&gt;0")+COUNTIFS('GSTN-Diff Gross'!$D$7:$D$1006,BOOKS!E939,'GSTN-Diff Gross'!$U$7:$U$1006,"&lt;&gt;0")+COUNTIFS('GSTN-Diff Gross'!$D$7:$D$1006,BOOKS!E939,'GSTN-Diff Gross'!$V$7:$V$1006,"&lt;&gt;0"),BOOKS!J939,0)</f>
        <v>0</v>
      </c>
      <c r="N939" s="88">
        <f>IF(COUNTIFS('GSTN-Diff Gross'!$D$7:$D$1006,BOOKS!E939,'GSTN-Diff Gross'!$R$7:$R$1006,"&lt;&gt;0")+COUNTIFS('GSTN-Diff Gross'!$D$7:$D$1006,BOOKS!E939,'GSTN-Diff Gross'!$S$7:$S$1006,"&lt;&gt;0")+COUNTIFS('GSTN-Diff Gross'!$D$7:$D$1006,BOOKS!E939,'GSTN-Diff Gross'!$T$7:$T$1006,"&lt;&gt;0")+COUNTIFS('GSTN-Diff Gross'!$D$7:$D$1006,BOOKS!E939,'GSTN-Diff Gross'!$U$7:$U$1006,"&lt;&gt;0")+COUNTIFS('GSTN-Diff Gross'!$D$7:$D$1006,BOOKS!E939,'GSTN-Diff Gross'!$V$7:$V$1006,"&lt;&gt;0"),BOOKS!K939,0)</f>
        <v>0</v>
      </c>
      <c r="O939" s="88">
        <f>IF(COUNTIFS('GSTN-Diff Gross'!$D$7:$D$1006,BOOKS!E939,'GSTN-Diff Gross'!$R$7:$R$1006,"&lt;&gt;0")+COUNTIFS('GSTN-Diff Gross'!$D$7:$D$1006,BOOKS!E939,'GSTN-Diff Gross'!$S$7:$S$1006,"&lt;&gt;0")+COUNTIFS('GSTN-Diff Gross'!$D$7:$D$1006,BOOKS!E939,'GSTN-Diff Gross'!$T$7:$T$1006,"&lt;&gt;0")+COUNTIFS('GSTN-Diff Gross'!$D$7:$D$1006,BOOKS!E939,'GSTN-Diff Gross'!$U$7:$U$1006,"&lt;&gt;0")+COUNTIFS('GSTN-Diff Gross'!$D$7:$D$1006,BOOKS!E939,'GSTN-Diff Gross'!$V$7:$V$1006,"&lt;&gt;0"),BOOKS!L939,0)</f>
        <v>0</v>
      </c>
      <c r="P939" s="88">
        <f>IF(COUNTIFS('GSTN-Diff Gross'!$D$7:$D$1006,BOOKS!E939,'GSTN-Diff Gross'!$R$7:$R$1006,"&lt;&gt;0")+COUNTIFS('GSTN-Diff Gross'!$D$7:$D$1006,BOOKS!E939,'GSTN-Diff Gross'!$S$7:$S$1006,"&lt;&gt;0")+COUNTIFS('GSTN-Diff Gross'!$D$7:$D$1006,BOOKS!E939,'GSTN-Diff Gross'!$T$7:$T$1006,"&lt;&gt;0")+COUNTIFS('GSTN-Diff Gross'!$D$7:$D$1006,BOOKS!E939,'GSTN-Diff Gross'!$U$7:$U$1006,"&lt;&gt;0")+COUNTIFS('GSTN-Diff Gross'!$D$7:$D$1006,BOOKS!E939,'GSTN-Diff Gross'!$V$7:$V$1006,"&lt;&gt;0"),BOOKS!M939,0)</f>
        <v>0</v>
      </c>
      <c r="Q939" s="84">
        <f>IFERROR(IF(B939="",0,SUMPRODUCT(('2A'!$D$6:$D$1005='GSTN-Bill Wise'!B939)*'2A'!$I$6:$I$1005)),0)</f>
        <v>0</v>
      </c>
      <c r="R939" s="44">
        <f>IFERROR(IF(B939="",0,SUMPRODUCT(('2A'!$D$6:$D$1005='GSTN-Bill Wise'!B939)*'2A'!$J$6:$J$1005)),0)</f>
        <v>0</v>
      </c>
      <c r="S939" s="44">
        <f>IFERROR(IF(B939="",0,SUMPRODUCT(('2A'!$D$6:$D$1005='GSTN-Bill Wise'!B939)*'2A'!$K$6:$K$1005)),0)</f>
        <v>0</v>
      </c>
      <c r="T939" s="44">
        <f>IFERROR(IF(B939="",0,SUMPRODUCT(('2A'!$D$6:$D$1005='GSTN-Bill Wise'!B939)*'2A'!$L$6:$L$1005)),0)</f>
        <v>0</v>
      </c>
      <c r="U939" s="44">
        <f>IFERROR(IF(B939="",0,SUMPRODUCT(('2A'!$D$6:$D$1005='GSTN-Bill Wise'!B939)*'2A'!$M$6:$M$1005)),0)</f>
        <v>0</v>
      </c>
      <c r="V939" s="111"/>
    </row>
    <row r="940" spans="1:22">
      <c r="A940" s="161">
        <f t="shared" si="107"/>
        <v>935</v>
      </c>
      <c r="B940" s="161" t="str">
        <f t="shared" si="101"/>
        <v/>
      </c>
      <c r="C940" s="161" t="str">
        <f>IF(COUNTIFS('GSTN-Diff Gross'!$D$7:$D$1006,BOOKS!E940,'GSTN-Diff Gross'!$R$7:$R$1006,"&lt;&gt;0")+COUNTIFS('GSTN-Diff Gross'!$D$7:$D$1006,BOOKS!E940,'GSTN-Diff Gross'!$S$7:$S$1006,"&lt;&gt;0")+COUNTIFS('GSTN-Diff Gross'!$D$7:$D$1006,BOOKS!E940,'GSTN-Diff Gross'!$T$7:$T$1006,"&lt;&gt;0")+COUNTIFS('GSTN-Diff Gross'!$D$7:$D$1006,BOOKS!E940,'GSTN-Diff Gross'!$U$7:$U$1006,"&lt;&gt;0")+COUNTIFS('GSTN-Diff Gross'!$D$7:$D$1006,BOOKS!E940,'GSTN-Diff Gross'!$V$7:$V$1006,"&lt;&gt;0"),BOOKS!E940,"")</f>
        <v/>
      </c>
      <c r="D940" s="41" t="str">
        <f>IF(COUNTIFS('GSTN-Diff Gross'!$D$7:$D$1006,BOOKS!E940,'GSTN-Diff Gross'!$R$7:$R$1006,"&lt;&gt;0")+COUNTIFS('GSTN-Diff Gross'!$D$7:$D$1006,BOOKS!E940,'GSTN-Diff Gross'!$S$7:$S$1006,"&lt;&gt;0")+COUNTIFS('GSTN-Diff Gross'!$D$7:$D$1006,BOOKS!E940,'GSTN-Diff Gross'!$T$7:$T$1006,"&lt;&gt;0")+COUNTIFS('GSTN-Diff Gross'!$D$7:$D$1006,BOOKS!E940,'GSTN-Diff Gross'!$U$7:$U$1006,"&lt;&gt;0")+COUNTIFS('GSTN-Diff Gross'!$D$7:$D$1006,BOOKS!E940,'GSTN-Diff Gross'!$V$7:$V$1006,"&lt;&gt;0"),BOOKS!F940,"")</f>
        <v/>
      </c>
      <c r="E940" s="68" t="str">
        <f>IF(COUNTIFS('GSTN-Diff Gross'!$D$7:$D$1006,BOOKS!E940,'GSTN-Diff Gross'!$R$7:$R$1006,"&lt;&gt;0")+COUNTIFS('GSTN-Diff Gross'!$D$7:$D$1006,BOOKS!E940,'GSTN-Diff Gross'!$S$7:$S$1006,"&lt;&gt;0")+COUNTIFS('GSTN-Diff Gross'!$D$7:$D$1006,BOOKS!E940,'GSTN-Diff Gross'!$T$7:$T$1006,"&lt;&gt;0")+COUNTIFS('GSTN-Diff Gross'!$D$7:$D$1006,BOOKS!E940,'GSTN-Diff Gross'!$U$7:$U$1006,"&lt;&gt;0")+COUNTIFS('GSTN-Diff Gross'!$D$7:$D$1006,BOOKS!E940,'GSTN-Diff Gross'!$V$7:$V$1006,"&lt;&gt;0"),BOOKS!G940,"")</f>
        <v/>
      </c>
      <c r="F940" s="90" t="str">
        <f>IF(COUNTIFS('GSTN-Diff Gross'!$D$7:$D$1006,BOOKS!E940,'GSTN-Diff Gross'!$R$7:$R$1006,"&lt;&gt;0")+COUNTIFS('GSTN-Diff Gross'!$D$7:$D$1006,BOOKS!E940,'GSTN-Diff Gross'!$S$7:$S$1006,"&lt;&gt;0")+COUNTIFS('GSTN-Diff Gross'!$D$7:$D$1006,BOOKS!E940,'GSTN-Diff Gross'!$T$7:$T$1006,"&lt;&gt;0")+COUNTIFS('GSTN-Diff Gross'!$D$7:$D$1006,BOOKS!E940,'GSTN-Diff Gross'!$U$7:$U$1006,"&lt;&gt;0")+COUNTIFS('GSTN-Diff Gross'!$D$7:$D$1006,BOOKS!E940,'GSTN-Diff Gross'!$V$7:$V$1006,"&lt;&gt;0"),BOOKS!H940,"")</f>
        <v/>
      </c>
      <c r="G940" s="167">
        <f t="shared" si="102"/>
        <v>0</v>
      </c>
      <c r="H940" s="167">
        <f t="shared" si="103"/>
        <v>0</v>
      </c>
      <c r="I940" s="167">
        <f t="shared" si="104"/>
        <v>0</v>
      </c>
      <c r="J940" s="167">
        <f t="shared" si="105"/>
        <v>0</v>
      </c>
      <c r="K940" s="167">
        <f t="shared" si="106"/>
        <v>0</v>
      </c>
      <c r="L940" s="99">
        <f>IF(COUNTIFS('GSTN-Diff Gross'!$D$7:$D$1006,BOOKS!E940,'GSTN-Diff Gross'!$R$7:$R$1006,"&lt;&gt;0")+COUNTIFS('GSTN-Diff Gross'!$D$7:$D$1006,BOOKS!E940,'GSTN-Diff Gross'!$S$7:$S$1006,"&lt;&gt;0")+COUNTIFS('GSTN-Diff Gross'!$D$7:$D$1006,BOOKS!E940,'GSTN-Diff Gross'!$T$7:$T$1006,"&lt;&gt;0")+COUNTIFS('GSTN-Diff Gross'!$D$7:$D$1006,BOOKS!E940,'GSTN-Diff Gross'!$U$7:$U$1006,"&lt;&gt;0")+COUNTIFS('GSTN-Diff Gross'!$D$7:$D$1006,BOOKS!E940,'GSTN-Diff Gross'!$V$7:$V$1006,"&lt;&gt;0"),BOOKS!I940,0)</f>
        <v>0</v>
      </c>
      <c r="M940" s="100">
        <f>IF(COUNTIFS('GSTN-Diff Gross'!$D$7:$D$1006,BOOKS!E940,'GSTN-Diff Gross'!$R$7:$R$1006,"&lt;&gt;0")+COUNTIFS('GSTN-Diff Gross'!$D$7:$D$1006,BOOKS!E940,'GSTN-Diff Gross'!$S$7:$S$1006,"&lt;&gt;0")+COUNTIFS('GSTN-Diff Gross'!$D$7:$D$1006,BOOKS!E940,'GSTN-Diff Gross'!$T$7:$T$1006,"&lt;&gt;0")+COUNTIFS('GSTN-Diff Gross'!$D$7:$D$1006,BOOKS!E940,'GSTN-Diff Gross'!$U$7:$U$1006,"&lt;&gt;0")+COUNTIFS('GSTN-Diff Gross'!$D$7:$D$1006,BOOKS!E940,'GSTN-Diff Gross'!$V$7:$V$1006,"&lt;&gt;0"),BOOKS!J940,0)</f>
        <v>0</v>
      </c>
      <c r="N940" s="100">
        <f>IF(COUNTIFS('GSTN-Diff Gross'!$D$7:$D$1006,BOOKS!E940,'GSTN-Diff Gross'!$R$7:$R$1006,"&lt;&gt;0")+COUNTIFS('GSTN-Diff Gross'!$D$7:$D$1006,BOOKS!E940,'GSTN-Diff Gross'!$S$7:$S$1006,"&lt;&gt;0")+COUNTIFS('GSTN-Diff Gross'!$D$7:$D$1006,BOOKS!E940,'GSTN-Diff Gross'!$T$7:$T$1006,"&lt;&gt;0")+COUNTIFS('GSTN-Diff Gross'!$D$7:$D$1006,BOOKS!E940,'GSTN-Diff Gross'!$U$7:$U$1006,"&lt;&gt;0")+COUNTIFS('GSTN-Diff Gross'!$D$7:$D$1006,BOOKS!E940,'GSTN-Diff Gross'!$V$7:$V$1006,"&lt;&gt;0"),BOOKS!K940,0)</f>
        <v>0</v>
      </c>
      <c r="O940" s="100">
        <f>IF(COUNTIFS('GSTN-Diff Gross'!$D$7:$D$1006,BOOKS!E940,'GSTN-Diff Gross'!$R$7:$R$1006,"&lt;&gt;0")+COUNTIFS('GSTN-Diff Gross'!$D$7:$D$1006,BOOKS!E940,'GSTN-Diff Gross'!$S$7:$S$1006,"&lt;&gt;0")+COUNTIFS('GSTN-Diff Gross'!$D$7:$D$1006,BOOKS!E940,'GSTN-Diff Gross'!$T$7:$T$1006,"&lt;&gt;0")+COUNTIFS('GSTN-Diff Gross'!$D$7:$D$1006,BOOKS!E940,'GSTN-Diff Gross'!$U$7:$U$1006,"&lt;&gt;0")+COUNTIFS('GSTN-Diff Gross'!$D$7:$D$1006,BOOKS!E940,'GSTN-Diff Gross'!$V$7:$V$1006,"&lt;&gt;0"),BOOKS!L940,0)</f>
        <v>0</v>
      </c>
      <c r="P940" s="100">
        <f>IF(COUNTIFS('GSTN-Diff Gross'!$D$7:$D$1006,BOOKS!E940,'GSTN-Diff Gross'!$R$7:$R$1006,"&lt;&gt;0")+COUNTIFS('GSTN-Diff Gross'!$D$7:$D$1006,BOOKS!E940,'GSTN-Diff Gross'!$S$7:$S$1006,"&lt;&gt;0")+COUNTIFS('GSTN-Diff Gross'!$D$7:$D$1006,BOOKS!E940,'GSTN-Diff Gross'!$T$7:$T$1006,"&lt;&gt;0")+COUNTIFS('GSTN-Diff Gross'!$D$7:$D$1006,BOOKS!E940,'GSTN-Diff Gross'!$U$7:$U$1006,"&lt;&gt;0")+COUNTIFS('GSTN-Diff Gross'!$D$7:$D$1006,BOOKS!E940,'GSTN-Diff Gross'!$V$7:$V$1006,"&lt;&gt;0"),BOOKS!M940,0)</f>
        <v>0</v>
      </c>
      <c r="Q940" s="94">
        <f>IFERROR(IF(B940="",0,SUMPRODUCT(('2A'!$D$6:$D$1005='GSTN-Bill Wise'!B940)*'2A'!$I$6:$I$1005)),0)</f>
        <v>0</v>
      </c>
      <c r="R940" s="95">
        <f>IFERROR(IF(B940="",0,SUMPRODUCT(('2A'!$D$6:$D$1005='GSTN-Bill Wise'!B940)*'2A'!$J$6:$J$1005)),0)</f>
        <v>0</v>
      </c>
      <c r="S940" s="95">
        <f>IFERROR(IF(B940="",0,SUMPRODUCT(('2A'!$D$6:$D$1005='GSTN-Bill Wise'!B940)*'2A'!$K$6:$K$1005)),0)</f>
        <v>0</v>
      </c>
      <c r="T940" s="95">
        <f>IFERROR(IF(B940="",0,SUMPRODUCT(('2A'!$D$6:$D$1005='GSTN-Bill Wise'!B940)*'2A'!$L$6:$L$1005)),0)</f>
        <v>0</v>
      </c>
      <c r="U940" s="95">
        <f>IFERROR(IF(B940="",0,SUMPRODUCT(('2A'!$D$6:$D$1005='GSTN-Bill Wise'!B940)*'2A'!$M$6:$M$1005)),0)</f>
        <v>0</v>
      </c>
      <c r="V940" s="111"/>
    </row>
    <row r="941" spans="1:22">
      <c r="A941" s="162">
        <f t="shared" si="107"/>
        <v>936</v>
      </c>
      <c r="B941" s="162" t="str">
        <f t="shared" si="101"/>
        <v/>
      </c>
      <c r="C941" s="162" t="str">
        <f>IF(COUNTIFS('GSTN-Diff Gross'!$D$7:$D$1006,BOOKS!E941,'GSTN-Diff Gross'!$R$7:$R$1006,"&lt;&gt;0")+COUNTIFS('GSTN-Diff Gross'!$D$7:$D$1006,BOOKS!E941,'GSTN-Diff Gross'!$S$7:$S$1006,"&lt;&gt;0")+COUNTIFS('GSTN-Diff Gross'!$D$7:$D$1006,BOOKS!E941,'GSTN-Diff Gross'!$T$7:$T$1006,"&lt;&gt;0")+COUNTIFS('GSTN-Diff Gross'!$D$7:$D$1006,BOOKS!E941,'GSTN-Diff Gross'!$U$7:$U$1006,"&lt;&gt;0")+COUNTIFS('GSTN-Diff Gross'!$D$7:$D$1006,BOOKS!E941,'GSTN-Diff Gross'!$V$7:$V$1006,"&lt;&gt;0"),BOOKS!E941,"")</f>
        <v/>
      </c>
      <c r="D941" s="44" t="str">
        <f>IF(COUNTIFS('GSTN-Diff Gross'!$D$7:$D$1006,BOOKS!E941,'GSTN-Diff Gross'!$R$7:$R$1006,"&lt;&gt;0")+COUNTIFS('GSTN-Diff Gross'!$D$7:$D$1006,BOOKS!E941,'GSTN-Diff Gross'!$S$7:$S$1006,"&lt;&gt;0")+COUNTIFS('GSTN-Diff Gross'!$D$7:$D$1006,BOOKS!E941,'GSTN-Diff Gross'!$T$7:$T$1006,"&lt;&gt;0")+COUNTIFS('GSTN-Diff Gross'!$D$7:$D$1006,BOOKS!E941,'GSTN-Diff Gross'!$U$7:$U$1006,"&lt;&gt;0")+COUNTIFS('GSTN-Diff Gross'!$D$7:$D$1006,BOOKS!E941,'GSTN-Diff Gross'!$V$7:$V$1006,"&lt;&gt;0"),BOOKS!F941,"")</f>
        <v/>
      </c>
      <c r="E941" s="67" t="str">
        <f>IF(COUNTIFS('GSTN-Diff Gross'!$D$7:$D$1006,BOOKS!E941,'GSTN-Diff Gross'!$R$7:$R$1006,"&lt;&gt;0")+COUNTIFS('GSTN-Diff Gross'!$D$7:$D$1006,BOOKS!E941,'GSTN-Diff Gross'!$S$7:$S$1006,"&lt;&gt;0")+COUNTIFS('GSTN-Diff Gross'!$D$7:$D$1006,BOOKS!E941,'GSTN-Diff Gross'!$T$7:$T$1006,"&lt;&gt;0")+COUNTIFS('GSTN-Diff Gross'!$D$7:$D$1006,BOOKS!E941,'GSTN-Diff Gross'!$U$7:$U$1006,"&lt;&gt;0")+COUNTIFS('GSTN-Diff Gross'!$D$7:$D$1006,BOOKS!E941,'GSTN-Diff Gross'!$V$7:$V$1006,"&lt;&gt;0"),BOOKS!G941,"")</f>
        <v/>
      </c>
      <c r="F941" s="89" t="str">
        <f>IF(COUNTIFS('GSTN-Diff Gross'!$D$7:$D$1006,BOOKS!E941,'GSTN-Diff Gross'!$R$7:$R$1006,"&lt;&gt;0")+COUNTIFS('GSTN-Diff Gross'!$D$7:$D$1006,BOOKS!E941,'GSTN-Diff Gross'!$S$7:$S$1006,"&lt;&gt;0")+COUNTIFS('GSTN-Diff Gross'!$D$7:$D$1006,BOOKS!E941,'GSTN-Diff Gross'!$T$7:$T$1006,"&lt;&gt;0")+COUNTIFS('GSTN-Diff Gross'!$D$7:$D$1006,BOOKS!E941,'GSTN-Diff Gross'!$U$7:$U$1006,"&lt;&gt;0")+COUNTIFS('GSTN-Diff Gross'!$D$7:$D$1006,BOOKS!E941,'GSTN-Diff Gross'!$V$7:$V$1006,"&lt;&gt;0"),BOOKS!H941,"")</f>
        <v/>
      </c>
      <c r="G941" s="96">
        <f t="shared" si="102"/>
        <v>0</v>
      </c>
      <c r="H941" s="96">
        <f t="shared" si="103"/>
        <v>0</v>
      </c>
      <c r="I941" s="97">
        <f t="shared" si="104"/>
        <v>0</v>
      </c>
      <c r="J941" s="98">
        <f t="shared" si="105"/>
        <v>0</v>
      </c>
      <c r="K941" s="96">
        <f t="shared" si="106"/>
        <v>0</v>
      </c>
      <c r="L941" s="93">
        <f>IF(COUNTIFS('GSTN-Diff Gross'!$D$7:$D$1006,BOOKS!E941,'GSTN-Diff Gross'!$R$7:$R$1006,"&lt;&gt;0")+COUNTIFS('GSTN-Diff Gross'!$D$7:$D$1006,BOOKS!E941,'GSTN-Diff Gross'!$S$7:$S$1006,"&lt;&gt;0")+COUNTIFS('GSTN-Diff Gross'!$D$7:$D$1006,BOOKS!E941,'GSTN-Diff Gross'!$T$7:$T$1006,"&lt;&gt;0")+COUNTIFS('GSTN-Diff Gross'!$D$7:$D$1006,BOOKS!E941,'GSTN-Diff Gross'!$U$7:$U$1006,"&lt;&gt;0")+COUNTIFS('GSTN-Diff Gross'!$D$7:$D$1006,BOOKS!E941,'GSTN-Diff Gross'!$V$7:$V$1006,"&lt;&gt;0"),BOOKS!I941,0)</f>
        <v>0</v>
      </c>
      <c r="M941" s="88">
        <f>IF(COUNTIFS('GSTN-Diff Gross'!$D$7:$D$1006,BOOKS!E941,'GSTN-Diff Gross'!$R$7:$R$1006,"&lt;&gt;0")+COUNTIFS('GSTN-Diff Gross'!$D$7:$D$1006,BOOKS!E941,'GSTN-Diff Gross'!$S$7:$S$1006,"&lt;&gt;0")+COUNTIFS('GSTN-Diff Gross'!$D$7:$D$1006,BOOKS!E941,'GSTN-Diff Gross'!$T$7:$T$1006,"&lt;&gt;0")+COUNTIFS('GSTN-Diff Gross'!$D$7:$D$1006,BOOKS!E941,'GSTN-Diff Gross'!$U$7:$U$1006,"&lt;&gt;0")+COUNTIFS('GSTN-Diff Gross'!$D$7:$D$1006,BOOKS!E941,'GSTN-Diff Gross'!$V$7:$V$1006,"&lt;&gt;0"),BOOKS!J941,0)</f>
        <v>0</v>
      </c>
      <c r="N941" s="88">
        <f>IF(COUNTIFS('GSTN-Diff Gross'!$D$7:$D$1006,BOOKS!E941,'GSTN-Diff Gross'!$R$7:$R$1006,"&lt;&gt;0")+COUNTIFS('GSTN-Diff Gross'!$D$7:$D$1006,BOOKS!E941,'GSTN-Diff Gross'!$S$7:$S$1006,"&lt;&gt;0")+COUNTIFS('GSTN-Diff Gross'!$D$7:$D$1006,BOOKS!E941,'GSTN-Diff Gross'!$T$7:$T$1006,"&lt;&gt;0")+COUNTIFS('GSTN-Diff Gross'!$D$7:$D$1006,BOOKS!E941,'GSTN-Diff Gross'!$U$7:$U$1006,"&lt;&gt;0")+COUNTIFS('GSTN-Diff Gross'!$D$7:$D$1006,BOOKS!E941,'GSTN-Diff Gross'!$V$7:$V$1006,"&lt;&gt;0"),BOOKS!K941,0)</f>
        <v>0</v>
      </c>
      <c r="O941" s="88">
        <f>IF(COUNTIFS('GSTN-Diff Gross'!$D$7:$D$1006,BOOKS!E941,'GSTN-Diff Gross'!$R$7:$R$1006,"&lt;&gt;0")+COUNTIFS('GSTN-Diff Gross'!$D$7:$D$1006,BOOKS!E941,'GSTN-Diff Gross'!$S$7:$S$1006,"&lt;&gt;0")+COUNTIFS('GSTN-Diff Gross'!$D$7:$D$1006,BOOKS!E941,'GSTN-Diff Gross'!$T$7:$T$1006,"&lt;&gt;0")+COUNTIFS('GSTN-Diff Gross'!$D$7:$D$1006,BOOKS!E941,'GSTN-Diff Gross'!$U$7:$U$1006,"&lt;&gt;0")+COUNTIFS('GSTN-Diff Gross'!$D$7:$D$1006,BOOKS!E941,'GSTN-Diff Gross'!$V$7:$V$1006,"&lt;&gt;0"),BOOKS!L941,0)</f>
        <v>0</v>
      </c>
      <c r="P941" s="88">
        <f>IF(COUNTIFS('GSTN-Diff Gross'!$D$7:$D$1006,BOOKS!E941,'GSTN-Diff Gross'!$R$7:$R$1006,"&lt;&gt;0")+COUNTIFS('GSTN-Diff Gross'!$D$7:$D$1006,BOOKS!E941,'GSTN-Diff Gross'!$S$7:$S$1006,"&lt;&gt;0")+COUNTIFS('GSTN-Diff Gross'!$D$7:$D$1006,BOOKS!E941,'GSTN-Diff Gross'!$T$7:$T$1006,"&lt;&gt;0")+COUNTIFS('GSTN-Diff Gross'!$D$7:$D$1006,BOOKS!E941,'GSTN-Diff Gross'!$U$7:$U$1006,"&lt;&gt;0")+COUNTIFS('GSTN-Diff Gross'!$D$7:$D$1006,BOOKS!E941,'GSTN-Diff Gross'!$V$7:$V$1006,"&lt;&gt;0"),BOOKS!M941,0)</f>
        <v>0</v>
      </c>
      <c r="Q941" s="84">
        <f>IFERROR(IF(B941="",0,SUMPRODUCT(('2A'!$D$6:$D$1005='GSTN-Bill Wise'!B941)*'2A'!$I$6:$I$1005)),0)</f>
        <v>0</v>
      </c>
      <c r="R941" s="44">
        <f>IFERROR(IF(B941="",0,SUMPRODUCT(('2A'!$D$6:$D$1005='GSTN-Bill Wise'!B941)*'2A'!$J$6:$J$1005)),0)</f>
        <v>0</v>
      </c>
      <c r="S941" s="44">
        <f>IFERROR(IF(B941="",0,SUMPRODUCT(('2A'!$D$6:$D$1005='GSTN-Bill Wise'!B941)*'2A'!$K$6:$K$1005)),0)</f>
        <v>0</v>
      </c>
      <c r="T941" s="44">
        <f>IFERROR(IF(B941="",0,SUMPRODUCT(('2A'!$D$6:$D$1005='GSTN-Bill Wise'!B941)*'2A'!$L$6:$L$1005)),0)</f>
        <v>0</v>
      </c>
      <c r="U941" s="44">
        <f>IFERROR(IF(B941="",0,SUMPRODUCT(('2A'!$D$6:$D$1005='GSTN-Bill Wise'!B941)*'2A'!$M$6:$M$1005)),0)</f>
        <v>0</v>
      </c>
      <c r="V941" s="111"/>
    </row>
    <row r="942" spans="1:22">
      <c r="A942" s="161">
        <f t="shared" si="107"/>
        <v>937</v>
      </c>
      <c r="B942" s="161" t="str">
        <f t="shared" si="101"/>
        <v/>
      </c>
      <c r="C942" s="161" t="str">
        <f>IF(COUNTIFS('GSTN-Diff Gross'!$D$7:$D$1006,BOOKS!E942,'GSTN-Diff Gross'!$R$7:$R$1006,"&lt;&gt;0")+COUNTIFS('GSTN-Diff Gross'!$D$7:$D$1006,BOOKS!E942,'GSTN-Diff Gross'!$S$7:$S$1006,"&lt;&gt;0")+COUNTIFS('GSTN-Diff Gross'!$D$7:$D$1006,BOOKS!E942,'GSTN-Diff Gross'!$T$7:$T$1006,"&lt;&gt;0")+COUNTIFS('GSTN-Diff Gross'!$D$7:$D$1006,BOOKS!E942,'GSTN-Diff Gross'!$U$7:$U$1006,"&lt;&gt;0")+COUNTIFS('GSTN-Diff Gross'!$D$7:$D$1006,BOOKS!E942,'GSTN-Diff Gross'!$V$7:$V$1006,"&lt;&gt;0"),BOOKS!E942,"")</f>
        <v/>
      </c>
      <c r="D942" s="41" t="str">
        <f>IF(COUNTIFS('GSTN-Diff Gross'!$D$7:$D$1006,BOOKS!E942,'GSTN-Diff Gross'!$R$7:$R$1006,"&lt;&gt;0")+COUNTIFS('GSTN-Diff Gross'!$D$7:$D$1006,BOOKS!E942,'GSTN-Diff Gross'!$S$7:$S$1006,"&lt;&gt;0")+COUNTIFS('GSTN-Diff Gross'!$D$7:$D$1006,BOOKS!E942,'GSTN-Diff Gross'!$T$7:$T$1006,"&lt;&gt;0")+COUNTIFS('GSTN-Diff Gross'!$D$7:$D$1006,BOOKS!E942,'GSTN-Diff Gross'!$U$7:$U$1006,"&lt;&gt;0")+COUNTIFS('GSTN-Diff Gross'!$D$7:$D$1006,BOOKS!E942,'GSTN-Diff Gross'!$V$7:$V$1006,"&lt;&gt;0"),BOOKS!F942,"")</f>
        <v/>
      </c>
      <c r="E942" s="68" t="str">
        <f>IF(COUNTIFS('GSTN-Diff Gross'!$D$7:$D$1006,BOOKS!E942,'GSTN-Diff Gross'!$R$7:$R$1006,"&lt;&gt;0")+COUNTIFS('GSTN-Diff Gross'!$D$7:$D$1006,BOOKS!E942,'GSTN-Diff Gross'!$S$7:$S$1006,"&lt;&gt;0")+COUNTIFS('GSTN-Diff Gross'!$D$7:$D$1006,BOOKS!E942,'GSTN-Diff Gross'!$T$7:$T$1006,"&lt;&gt;0")+COUNTIFS('GSTN-Diff Gross'!$D$7:$D$1006,BOOKS!E942,'GSTN-Diff Gross'!$U$7:$U$1006,"&lt;&gt;0")+COUNTIFS('GSTN-Diff Gross'!$D$7:$D$1006,BOOKS!E942,'GSTN-Diff Gross'!$V$7:$V$1006,"&lt;&gt;0"),BOOKS!G942,"")</f>
        <v/>
      </c>
      <c r="F942" s="90" t="str">
        <f>IF(COUNTIFS('GSTN-Diff Gross'!$D$7:$D$1006,BOOKS!E942,'GSTN-Diff Gross'!$R$7:$R$1006,"&lt;&gt;0")+COUNTIFS('GSTN-Diff Gross'!$D$7:$D$1006,BOOKS!E942,'GSTN-Diff Gross'!$S$7:$S$1006,"&lt;&gt;0")+COUNTIFS('GSTN-Diff Gross'!$D$7:$D$1006,BOOKS!E942,'GSTN-Diff Gross'!$T$7:$T$1006,"&lt;&gt;0")+COUNTIFS('GSTN-Diff Gross'!$D$7:$D$1006,BOOKS!E942,'GSTN-Diff Gross'!$U$7:$U$1006,"&lt;&gt;0")+COUNTIFS('GSTN-Diff Gross'!$D$7:$D$1006,BOOKS!E942,'GSTN-Diff Gross'!$V$7:$V$1006,"&lt;&gt;0"),BOOKS!H942,"")</f>
        <v/>
      </c>
      <c r="G942" s="167">
        <f t="shared" si="102"/>
        <v>0</v>
      </c>
      <c r="H942" s="167">
        <f t="shared" si="103"/>
        <v>0</v>
      </c>
      <c r="I942" s="167">
        <f t="shared" si="104"/>
        <v>0</v>
      </c>
      <c r="J942" s="167">
        <f t="shared" si="105"/>
        <v>0</v>
      </c>
      <c r="K942" s="167">
        <f t="shared" si="106"/>
        <v>0</v>
      </c>
      <c r="L942" s="99">
        <f>IF(COUNTIFS('GSTN-Diff Gross'!$D$7:$D$1006,BOOKS!E942,'GSTN-Diff Gross'!$R$7:$R$1006,"&lt;&gt;0")+COUNTIFS('GSTN-Diff Gross'!$D$7:$D$1006,BOOKS!E942,'GSTN-Diff Gross'!$S$7:$S$1006,"&lt;&gt;0")+COUNTIFS('GSTN-Diff Gross'!$D$7:$D$1006,BOOKS!E942,'GSTN-Diff Gross'!$T$7:$T$1006,"&lt;&gt;0")+COUNTIFS('GSTN-Diff Gross'!$D$7:$D$1006,BOOKS!E942,'GSTN-Diff Gross'!$U$7:$U$1006,"&lt;&gt;0")+COUNTIFS('GSTN-Diff Gross'!$D$7:$D$1006,BOOKS!E942,'GSTN-Diff Gross'!$V$7:$V$1006,"&lt;&gt;0"),BOOKS!I942,0)</f>
        <v>0</v>
      </c>
      <c r="M942" s="100">
        <f>IF(COUNTIFS('GSTN-Diff Gross'!$D$7:$D$1006,BOOKS!E942,'GSTN-Diff Gross'!$R$7:$R$1006,"&lt;&gt;0")+COUNTIFS('GSTN-Diff Gross'!$D$7:$D$1006,BOOKS!E942,'GSTN-Diff Gross'!$S$7:$S$1006,"&lt;&gt;0")+COUNTIFS('GSTN-Diff Gross'!$D$7:$D$1006,BOOKS!E942,'GSTN-Diff Gross'!$T$7:$T$1006,"&lt;&gt;0")+COUNTIFS('GSTN-Diff Gross'!$D$7:$D$1006,BOOKS!E942,'GSTN-Diff Gross'!$U$7:$U$1006,"&lt;&gt;0")+COUNTIFS('GSTN-Diff Gross'!$D$7:$D$1006,BOOKS!E942,'GSTN-Diff Gross'!$V$7:$V$1006,"&lt;&gt;0"),BOOKS!J942,0)</f>
        <v>0</v>
      </c>
      <c r="N942" s="100">
        <f>IF(COUNTIFS('GSTN-Diff Gross'!$D$7:$D$1006,BOOKS!E942,'GSTN-Diff Gross'!$R$7:$R$1006,"&lt;&gt;0")+COUNTIFS('GSTN-Diff Gross'!$D$7:$D$1006,BOOKS!E942,'GSTN-Diff Gross'!$S$7:$S$1006,"&lt;&gt;0")+COUNTIFS('GSTN-Diff Gross'!$D$7:$D$1006,BOOKS!E942,'GSTN-Diff Gross'!$T$7:$T$1006,"&lt;&gt;0")+COUNTIFS('GSTN-Diff Gross'!$D$7:$D$1006,BOOKS!E942,'GSTN-Diff Gross'!$U$7:$U$1006,"&lt;&gt;0")+COUNTIFS('GSTN-Diff Gross'!$D$7:$D$1006,BOOKS!E942,'GSTN-Diff Gross'!$V$7:$V$1006,"&lt;&gt;0"),BOOKS!K942,0)</f>
        <v>0</v>
      </c>
      <c r="O942" s="100">
        <f>IF(COUNTIFS('GSTN-Diff Gross'!$D$7:$D$1006,BOOKS!E942,'GSTN-Diff Gross'!$R$7:$R$1006,"&lt;&gt;0")+COUNTIFS('GSTN-Diff Gross'!$D$7:$D$1006,BOOKS!E942,'GSTN-Diff Gross'!$S$7:$S$1006,"&lt;&gt;0")+COUNTIFS('GSTN-Diff Gross'!$D$7:$D$1006,BOOKS!E942,'GSTN-Diff Gross'!$T$7:$T$1006,"&lt;&gt;0")+COUNTIFS('GSTN-Diff Gross'!$D$7:$D$1006,BOOKS!E942,'GSTN-Diff Gross'!$U$7:$U$1006,"&lt;&gt;0")+COUNTIFS('GSTN-Diff Gross'!$D$7:$D$1006,BOOKS!E942,'GSTN-Diff Gross'!$V$7:$V$1006,"&lt;&gt;0"),BOOKS!L942,0)</f>
        <v>0</v>
      </c>
      <c r="P942" s="100">
        <f>IF(COUNTIFS('GSTN-Diff Gross'!$D$7:$D$1006,BOOKS!E942,'GSTN-Diff Gross'!$R$7:$R$1006,"&lt;&gt;0")+COUNTIFS('GSTN-Diff Gross'!$D$7:$D$1006,BOOKS!E942,'GSTN-Diff Gross'!$S$7:$S$1006,"&lt;&gt;0")+COUNTIFS('GSTN-Diff Gross'!$D$7:$D$1006,BOOKS!E942,'GSTN-Diff Gross'!$T$7:$T$1006,"&lt;&gt;0")+COUNTIFS('GSTN-Diff Gross'!$D$7:$D$1006,BOOKS!E942,'GSTN-Diff Gross'!$U$7:$U$1006,"&lt;&gt;0")+COUNTIFS('GSTN-Diff Gross'!$D$7:$D$1006,BOOKS!E942,'GSTN-Diff Gross'!$V$7:$V$1006,"&lt;&gt;0"),BOOKS!M942,0)</f>
        <v>0</v>
      </c>
      <c r="Q942" s="94">
        <f>IFERROR(IF(B942="",0,SUMPRODUCT(('2A'!$D$6:$D$1005='GSTN-Bill Wise'!B942)*'2A'!$I$6:$I$1005)),0)</f>
        <v>0</v>
      </c>
      <c r="R942" s="95">
        <f>IFERROR(IF(B942="",0,SUMPRODUCT(('2A'!$D$6:$D$1005='GSTN-Bill Wise'!B942)*'2A'!$J$6:$J$1005)),0)</f>
        <v>0</v>
      </c>
      <c r="S942" s="95">
        <f>IFERROR(IF(B942="",0,SUMPRODUCT(('2A'!$D$6:$D$1005='GSTN-Bill Wise'!B942)*'2A'!$K$6:$K$1005)),0)</f>
        <v>0</v>
      </c>
      <c r="T942" s="95">
        <f>IFERROR(IF(B942="",0,SUMPRODUCT(('2A'!$D$6:$D$1005='GSTN-Bill Wise'!B942)*'2A'!$L$6:$L$1005)),0)</f>
        <v>0</v>
      </c>
      <c r="U942" s="95">
        <f>IFERROR(IF(B942="",0,SUMPRODUCT(('2A'!$D$6:$D$1005='GSTN-Bill Wise'!B942)*'2A'!$M$6:$M$1005)),0)</f>
        <v>0</v>
      </c>
      <c r="V942" s="111"/>
    </row>
    <row r="943" spans="1:22">
      <c r="A943" s="162">
        <f t="shared" si="107"/>
        <v>938</v>
      </c>
      <c r="B943" s="162" t="str">
        <f t="shared" si="101"/>
        <v/>
      </c>
      <c r="C943" s="162" t="str">
        <f>IF(COUNTIFS('GSTN-Diff Gross'!$D$7:$D$1006,BOOKS!E943,'GSTN-Diff Gross'!$R$7:$R$1006,"&lt;&gt;0")+COUNTIFS('GSTN-Diff Gross'!$D$7:$D$1006,BOOKS!E943,'GSTN-Diff Gross'!$S$7:$S$1006,"&lt;&gt;0")+COUNTIFS('GSTN-Diff Gross'!$D$7:$D$1006,BOOKS!E943,'GSTN-Diff Gross'!$T$7:$T$1006,"&lt;&gt;0")+COUNTIFS('GSTN-Diff Gross'!$D$7:$D$1006,BOOKS!E943,'GSTN-Diff Gross'!$U$7:$U$1006,"&lt;&gt;0")+COUNTIFS('GSTN-Diff Gross'!$D$7:$D$1006,BOOKS!E943,'GSTN-Diff Gross'!$V$7:$V$1006,"&lt;&gt;0"),BOOKS!E943,"")</f>
        <v/>
      </c>
      <c r="D943" s="44" t="str">
        <f>IF(COUNTIFS('GSTN-Diff Gross'!$D$7:$D$1006,BOOKS!E943,'GSTN-Diff Gross'!$R$7:$R$1006,"&lt;&gt;0")+COUNTIFS('GSTN-Diff Gross'!$D$7:$D$1006,BOOKS!E943,'GSTN-Diff Gross'!$S$7:$S$1006,"&lt;&gt;0")+COUNTIFS('GSTN-Diff Gross'!$D$7:$D$1006,BOOKS!E943,'GSTN-Diff Gross'!$T$7:$T$1006,"&lt;&gt;0")+COUNTIFS('GSTN-Diff Gross'!$D$7:$D$1006,BOOKS!E943,'GSTN-Diff Gross'!$U$7:$U$1006,"&lt;&gt;0")+COUNTIFS('GSTN-Diff Gross'!$D$7:$D$1006,BOOKS!E943,'GSTN-Diff Gross'!$V$7:$V$1006,"&lt;&gt;0"),BOOKS!F943,"")</f>
        <v/>
      </c>
      <c r="E943" s="67" t="str">
        <f>IF(COUNTIFS('GSTN-Diff Gross'!$D$7:$D$1006,BOOKS!E943,'GSTN-Diff Gross'!$R$7:$R$1006,"&lt;&gt;0")+COUNTIFS('GSTN-Diff Gross'!$D$7:$D$1006,BOOKS!E943,'GSTN-Diff Gross'!$S$7:$S$1006,"&lt;&gt;0")+COUNTIFS('GSTN-Diff Gross'!$D$7:$D$1006,BOOKS!E943,'GSTN-Diff Gross'!$T$7:$T$1006,"&lt;&gt;0")+COUNTIFS('GSTN-Diff Gross'!$D$7:$D$1006,BOOKS!E943,'GSTN-Diff Gross'!$U$7:$U$1006,"&lt;&gt;0")+COUNTIFS('GSTN-Diff Gross'!$D$7:$D$1006,BOOKS!E943,'GSTN-Diff Gross'!$V$7:$V$1006,"&lt;&gt;0"),BOOKS!G943,"")</f>
        <v/>
      </c>
      <c r="F943" s="89" t="str">
        <f>IF(COUNTIFS('GSTN-Diff Gross'!$D$7:$D$1006,BOOKS!E943,'GSTN-Diff Gross'!$R$7:$R$1006,"&lt;&gt;0")+COUNTIFS('GSTN-Diff Gross'!$D$7:$D$1006,BOOKS!E943,'GSTN-Diff Gross'!$S$7:$S$1006,"&lt;&gt;0")+COUNTIFS('GSTN-Diff Gross'!$D$7:$D$1006,BOOKS!E943,'GSTN-Diff Gross'!$T$7:$T$1006,"&lt;&gt;0")+COUNTIFS('GSTN-Diff Gross'!$D$7:$D$1006,BOOKS!E943,'GSTN-Diff Gross'!$U$7:$U$1006,"&lt;&gt;0")+COUNTIFS('GSTN-Diff Gross'!$D$7:$D$1006,BOOKS!E943,'GSTN-Diff Gross'!$V$7:$V$1006,"&lt;&gt;0"),BOOKS!H943,"")</f>
        <v/>
      </c>
      <c r="G943" s="96">
        <f t="shared" si="102"/>
        <v>0</v>
      </c>
      <c r="H943" s="96">
        <f t="shared" si="103"/>
        <v>0</v>
      </c>
      <c r="I943" s="97">
        <f t="shared" si="104"/>
        <v>0</v>
      </c>
      <c r="J943" s="98">
        <f t="shared" si="105"/>
        <v>0</v>
      </c>
      <c r="K943" s="96">
        <f t="shared" si="106"/>
        <v>0</v>
      </c>
      <c r="L943" s="93">
        <f>IF(COUNTIFS('GSTN-Diff Gross'!$D$7:$D$1006,BOOKS!E943,'GSTN-Diff Gross'!$R$7:$R$1006,"&lt;&gt;0")+COUNTIFS('GSTN-Diff Gross'!$D$7:$D$1006,BOOKS!E943,'GSTN-Diff Gross'!$S$7:$S$1006,"&lt;&gt;0")+COUNTIFS('GSTN-Diff Gross'!$D$7:$D$1006,BOOKS!E943,'GSTN-Diff Gross'!$T$7:$T$1006,"&lt;&gt;0")+COUNTIFS('GSTN-Diff Gross'!$D$7:$D$1006,BOOKS!E943,'GSTN-Diff Gross'!$U$7:$U$1006,"&lt;&gt;0")+COUNTIFS('GSTN-Diff Gross'!$D$7:$D$1006,BOOKS!E943,'GSTN-Diff Gross'!$V$7:$V$1006,"&lt;&gt;0"),BOOKS!I943,0)</f>
        <v>0</v>
      </c>
      <c r="M943" s="88">
        <f>IF(COUNTIFS('GSTN-Diff Gross'!$D$7:$D$1006,BOOKS!E943,'GSTN-Diff Gross'!$R$7:$R$1006,"&lt;&gt;0")+COUNTIFS('GSTN-Diff Gross'!$D$7:$D$1006,BOOKS!E943,'GSTN-Diff Gross'!$S$7:$S$1006,"&lt;&gt;0")+COUNTIFS('GSTN-Diff Gross'!$D$7:$D$1006,BOOKS!E943,'GSTN-Diff Gross'!$T$7:$T$1006,"&lt;&gt;0")+COUNTIFS('GSTN-Diff Gross'!$D$7:$D$1006,BOOKS!E943,'GSTN-Diff Gross'!$U$7:$U$1006,"&lt;&gt;0")+COUNTIFS('GSTN-Diff Gross'!$D$7:$D$1006,BOOKS!E943,'GSTN-Diff Gross'!$V$7:$V$1006,"&lt;&gt;0"),BOOKS!J943,0)</f>
        <v>0</v>
      </c>
      <c r="N943" s="88">
        <f>IF(COUNTIFS('GSTN-Diff Gross'!$D$7:$D$1006,BOOKS!E943,'GSTN-Diff Gross'!$R$7:$R$1006,"&lt;&gt;0")+COUNTIFS('GSTN-Diff Gross'!$D$7:$D$1006,BOOKS!E943,'GSTN-Diff Gross'!$S$7:$S$1006,"&lt;&gt;0")+COUNTIFS('GSTN-Diff Gross'!$D$7:$D$1006,BOOKS!E943,'GSTN-Diff Gross'!$T$7:$T$1006,"&lt;&gt;0")+COUNTIFS('GSTN-Diff Gross'!$D$7:$D$1006,BOOKS!E943,'GSTN-Diff Gross'!$U$7:$U$1006,"&lt;&gt;0")+COUNTIFS('GSTN-Diff Gross'!$D$7:$D$1006,BOOKS!E943,'GSTN-Diff Gross'!$V$7:$V$1006,"&lt;&gt;0"),BOOKS!K943,0)</f>
        <v>0</v>
      </c>
      <c r="O943" s="88">
        <f>IF(COUNTIFS('GSTN-Diff Gross'!$D$7:$D$1006,BOOKS!E943,'GSTN-Diff Gross'!$R$7:$R$1006,"&lt;&gt;0")+COUNTIFS('GSTN-Diff Gross'!$D$7:$D$1006,BOOKS!E943,'GSTN-Diff Gross'!$S$7:$S$1006,"&lt;&gt;0")+COUNTIFS('GSTN-Diff Gross'!$D$7:$D$1006,BOOKS!E943,'GSTN-Diff Gross'!$T$7:$T$1006,"&lt;&gt;0")+COUNTIFS('GSTN-Diff Gross'!$D$7:$D$1006,BOOKS!E943,'GSTN-Diff Gross'!$U$7:$U$1006,"&lt;&gt;0")+COUNTIFS('GSTN-Diff Gross'!$D$7:$D$1006,BOOKS!E943,'GSTN-Diff Gross'!$V$7:$V$1006,"&lt;&gt;0"),BOOKS!L943,0)</f>
        <v>0</v>
      </c>
      <c r="P943" s="88">
        <f>IF(COUNTIFS('GSTN-Diff Gross'!$D$7:$D$1006,BOOKS!E943,'GSTN-Diff Gross'!$R$7:$R$1006,"&lt;&gt;0")+COUNTIFS('GSTN-Diff Gross'!$D$7:$D$1006,BOOKS!E943,'GSTN-Diff Gross'!$S$7:$S$1006,"&lt;&gt;0")+COUNTIFS('GSTN-Diff Gross'!$D$7:$D$1006,BOOKS!E943,'GSTN-Diff Gross'!$T$7:$T$1006,"&lt;&gt;0")+COUNTIFS('GSTN-Diff Gross'!$D$7:$D$1006,BOOKS!E943,'GSTN-Diff Gross'!$U$7:$U$1006,"&lt;&gt;0")+COUNTIFS('GSTN-Diff Gross'!$D$7:$D$1006,BOOKS!E943,'GSTN-Diff Gross'!$V$7:$V$1006,"&lt;&gt;0"),BOOKS!M943,0)</f>
        <v>0</v>
      </c>
      <c r="Q943" s="84">
        <f>IFERROR(IF(B943="",0,SUMPRODUCT(('2A'!$D$6:$D$1005='GSTN-Bill Wise'!B943)*'2A'!$I$6:$I$1005)),0)</f>
        <v>0</v>
      </c>
      <c r="R943" s="44">
        <f>IFERROR(IF(B943="",0,SUMPRODUCT(('2A'!$D$6:$D$1005='GSTN-Bill Wise'!B943)*'2A'!$J$6:$J$1005)),0)</f>
        <v>0</v>
      </c>
      <c r="S943" s="44">
        <f>IFERROR(IF(B943="",0,SUMPRODUCT(('2A'!$D$6:$D$1005='GSTN-Bill Wise'!B943)*'2A'!$K$6:$K$1005)),0)</f>
        <v>0</v>
      </c>
      <c r="T943" s="44">
        <f>IFERROR(IF(B943="",0,SUMPRODUCT(('2A'!$D$6:$D$1005='GSTN-Bill Wise'!B943)*'2A'!$L$6:$L$1005)),0)</f>
        <v>0</v>
      </c>
      <c r="U943" s="44">
        <f>IFERROR(IF(B943="",0,SUMPRODUCT(('2A'!$D$6:$D$1005='GSTN-Bill Wise'!B943)*'2A'!$M$6:$M$1005)),0)</f>
        <v>0</v>
      </c>
      <c r="V943" s="111"/>
    </row>
    <row r="944" spans="1:22">
      <c r="A944" s="161">
        <f t="shared" si="107"/>
        <v>939</v>
      </c>
      <c r="B944" s="161" t="str">
        <f t="shared" si="101"/>
        <v/>
      </c>
      <c r="C944" s="161" t="str">
        <f>IF(COUNTIFS('GSTN-Diff Gross'!$D$7:$D$1006,BOOKS!E944,'GSTN-Diff Gross'!$R$7:$R$1006,"&lt;&gt;0")+COUNTIFS('GSTN-Diff Gross'!$D$7:$D$1006,BOOKS!E944,'GSTN-Diff Gross'!$S$7:$S$1006,"&lt;&gt;0")+COUNTIFS('GSTN-Diff Gross'!$D$7:$D$1006,BOOKS!E944,'GSTN-Diff Gross'!$T$7:$T$1006,"&lt;&gt;0")+COUNTIFS('GSTN-Diff Gross'!$D$7:$D$1006,BOOKS!E944,'GSTN-Diff Gross'!$U$7:$U$1006,"&lt;&gt;0")+COUNTIFS('GSTN-Diff Gross'!$D$7:$D$1006,BOOKS!E944,'GSTN-Diff Gross'!$V$7:$V$1006,"&lt;&gt;0"),BOOKS!E944,"")</f>
        <v/>
      </c>
      <c r="D944" s="41" t="str">
        <f>IF(COUNTIFS('GSTN-Diff Gross'!$D$7:$D$1006,BOOKS!E944,'GSTN-Diff Gross'!$R$7:$R$1006,"&lt;&gt;0")+COUNTIFS('GSTN-Diff Gross'!$D$7:$D$1006,BOOKS!E944,'GSTN-Diff Gross'!$S$7:$S$1006,"&lt;&gt;0")+COUNTIFS('GSTN-Diff Gross'!$D$7:$D$1006,BOOKS!E944,'GSTN-Diff Gross'!$T$7:$T$1006,"&lt;&gt;0")+COUNTIFS('GSTN-Diff Gross'!$D$7:$D$1006,BOOKS!E944,'GSTN-Diff Gross'!$U$7:$U$1006,"&lt;&gt;0")+COUNTIFS('GSTN-Diff Gross'!$D$7:$D$1006,BOOKS!E944,'GSTN-Diff Gross'!$V$7:$V$1006,"&lt;&gt;0"),BOOKS!F944,"")</f>
        <v/>
      </c>
      <c r="E944" s="68" t="str">
        <f>IF(COUNTIFS('GSTN-Diff Gross'!$D$7:$D$1006,BOOKS!E944,'GSTN-Diff Gross'!$R$7:$R$1006,"&lt;&gt;0")+COUNTIFS('GSTN-Diff Gross'!$D$7:$D$1006,BOOKS!E944,'GSTN-Diff Gross'!$S$7:$S$1006,"&lt;&gt;0")+COUNTIFS('GSTN-Diff Gross'!$D$7:$D$1006,BOOKS!E944,'GSTN-Diff Gross'!$T$7:$T$1006,"&lt;&gt;0")+COUNTIFS('GSTN-Diff Gross'!$D$7:$D$1006,BOOKS!E944,'GSTN-Diff Gross'!$U$7:$U$1006,"&lt;&gt;0")+COUNTIFS('GSTN-Diff Gross'!$D$7:$D$1006,BOOKS!E944,'GSTN-Diff Gross'!$V$7:$V$1006,"&lt;&gt;0"),BOOKS!G944,"")</f>
        <v/>
      </c>
      <c r="F944" s="90" t="str">
        <f>IF(COUNTIFS('GSTN-Diff Gross'!$D$7:$D$1006,BOOKS!E944,'GSTN-Diff Gross'!$R$7:$R$1006,"&lt;&gt;0")+COUNTIFS('GSTN-Diff Gross'!$D$7:$D$1006,BOOKS!E944,'GSTN-Diff Gross'!$S$7:$S$1006,"&lt;&gt;0")+COUNTIFS('GSTN-Diff Gross'!$D$7:$D$1006,BOOKS!E944,'GSTN-Diff Gross'!$T$7:$T$1006,"&lt;&gt;0")+COUNTIFS('GSTN-Diff Gross'!$D$7:$D$1006,BOOKS!E944,'GSTN-Diff Gross'!$U$7:$U$1006,"&lt;&gt;0")+COUNTIFS('GSTN-Diff Gross'!$D$7:$D$1006,BOOKS!E944,'GSTN-Diff Gross'!$V$7:$V$1006,"&lt;&gt;0"),BOOKS!H944,"")</f>
        <v/>
      </c>
      <c r="G944" s="167">
        <f t="shared" si="102"/>
        <v>0</v>
      </c>
      <c r="H944" s="167">
        <f t="shared" si="103"/>
        <v>0</v>
      </c>
      <c r="I944" s="167">
        <f t="shared" si="104"/>
        <v>0</v>
      </c>
      <c r="J944" s="167">
        <f t="shared" si="105"/>
        <v>0</v>
      </c>
      <c r="K944" s="167">
        <f t="shared" si="106"/>
        <v>0</v>
      </c>
      <c r="L944" s="99">
        <f>IF(COUNTIFS('GSTN-Diff Gross'!$D$7:$D$1006,BOOKS!E944,'GSTN-Diff Gross'!$R$7:$R$1006,"&lt;&gt;0")+COUNTIFS('GSTN-Diff Gross'!$D$7:$D$1006,BOOKS!E944,'GSTN-Diff Gross'!$S$7:$S$1006,"&lt;&gt;0")+COUNTIFS('GSTN-Diff Gross'!$D$7:$D$1006,BOOKS!E944,'GSTN-Diff Gross'!$T$7:$T$1006,"&lt;&gt;0")+COUNTIFS('GSTN-Diff Gross'!$D$7:$D$1006,BOOKS!E944,'GSTN-Diff Gross'!$U$7:$U$1006,"&lt;&gt;0")+COUNTIFS('GSTN-Diff Gross'!$D$7:$D$1006,BOOKS!E944,'GSTN-Diff Gross'!$V$7:$V$1006,"&lt;&gt;0"),BOOKS!I944,0)</f>
        <v>0</v>
      </c>
      <c r="M944" s="100">
        <f>IF(COUNTIFS('GSTN-Diff Gross'!$D$7:$D$1006,BOOKS!E944,'GSTN-Diff Gross'!$R$7:$R$1006,"&lt;&gt;0")+COUNTIFS('GSTN-Diff Gross'!$D$7:$D$1006,BOOKS!E944,'GSTN-Diff Gross'!$S$7:$S$1006,"&lt;&gt;0")+COUNTIFS('GSTN-Diff Gross'!$D$7:$D$1006,BOOKS!E944,'GSTN-Diff Gross'!$T$7:$T$1006,"&lt;&gt;0")+COUNTIFS('GSTN-Diff Gross'!$D$7:$D$1006,BOOKS!E944,'GSTN-Diff Gross'!$U$7:$U$1006,"&lt;&gt;0")+COUNTIFS('GSTN-Diff Gross'!$D$7:$D$1006,BOOKS!E944,'GSTN-Diff Gross'!$V$7:$V$1006,"&lt;&gt;0"),BOOKS!J944,0)</f>
        <v>0</v>
      </c>
      <c r="N944" s="100">
        <f>IF(COUNTIFS('GSTN-Diff Gross'!$D$7:$D$1006,BOOKS!E944,'GSTN-Diff Gross'!$R$7:$R$1006,"&lt;&gt;0")+COUNTIFS('GSTN-Diff Gross'!$D$7:$D$1006,BOOKS!E944,'GSTN-Diff Gross'!$S$7:$S$1006,"&lt;&gt;0")+COUNTIFS('GSTN-Diff Gross'!$D$7:$D$1006,BOOKS!E944,'GSTN-Diff Gross'!$T$7:$T$1006,"&lt;&gt;0")+COUNTIFS('GSTN-Diff Gross'!$D$7:$D$1006,BOOKS!E944,'GSTN-Diff Gross'!$U$7:$U$1006,"&lt;&gt;0")+COUNTIFS('GSTN-Diff Gross'!$D$7:$D$1006,BOOKS!E944,'GSTN-Diff Gross'!$V$7:$V$1006,"&lt;&gt;0"),BOOKS!K944,0)</f>
        <v>0</v>
      </c>
      <c r="O944" s="100">
        <f>IF(COUNTIFS('GSTN-Diff Gross'!$D$7:$D$1006,BOOKS!E944,'GSTN-Diff Gross'!$R$7:$R$1006,"&lt;&gt;0")+COUNTIFS('GSTN-Diff Gross'!$D$7:$D$1006,BOOKS!E944,'GSTN-Diff Gross'!$S$7:$S$1006,"&lt;&gt;0")+COUNTIFS('GSTN-Diff Gross'!$D$7:$D$1006,BOOKS!E944,'GSTN-Diff Gross'!$T$7:$T$1006,"&lt;&gt;0")+COUNTIFS('GSTN-Diff Gross'!$D$7:$D$1006,BOOKS!E944,'GSTN-Diff Gross'!$U$7:$U$1006,"&lt;&gt;0")+COUNTIFS('GSTN-Diff Gross'!$D$7:$D$1006,BOOKS!E944,'GSTN-Diff Gross'!$V$7:$V$1006,"&lt;&gt;0"),BOOKS!L944,0)</f>
        <v>0</v>
      </c>
      <c r="P944" s="100">
        <f>IF(COUNTIFS('GSTN-Diff Gross'!$D$7:$D$1006,BOOKS!E944,'GSTN-Diff Gross'!$R$7:$R$1006,"&lt;&gt;0")+COUNTIFS('GSTN-Diff Gross'!$D$7:$D$1006,BOOKS!E944,'GSTN-Diff Gross'!$S$7:$S$1006,"&lt;&gt;0")+COUNTIFS('GSTN-Diff Gross'!$D$7:$D$1006,BOOKS!E944,'GSTN-Diff Gross'!$T$7:$T$1006,"&lt;&gt;0")+COUNTIFS('GSTN-Diff Gross'!$D$7:$D$1006,BOOKS!E944,'GSTN-Diff Gross'!$U$7:$U$1006,"&lt;&gt;0")+COUNTIFS('GSTN-Diff Gross'!$D$7:$D$1006,BOOKS!E944,'GSTN-Diff Gross'!$V$7:$V$1006,"&lt;&gt;0"),BOOKS!M944,0)</f>
        <v>0</v>
      </c>
      <c r="Q944" s="94">
        <f>IFERROR(IF(B944="",0,SUMPRODUCT(('2A'!$D$6:$D$1005='GSTN-Bill Wise'!B944)*'2A'!$I$6:$I$1005)),0)</f>
        <v>0</v>
      </c>
      <c r="R944" s="95">
        <f>IFERROR(IF(B944="",0,SUMPRODUCT(('2A'!$D$6:$D$1005='GSTN-Bill Wise'!B944)*'2A'!$J$6:$J$1005)),0)</f>
        <v>0</v>
      </c>
      <c r="S944" s="95">
        <f>IFERROR(IF(B944="",0,SUMPRODUCT(('2A'!$D$6:$D$1005='GSTN-Bill Wise'!B944)*'2A'!$K$6:$K$1005)),0)</f>
        <v>0</v>
      </c>
      <c r="T944" s="95">
        <f>IFERROR(IF(B944="",0,SUMPRODUCT(('2A'!$D$6:$D$1005='GSTN-Bill Wise'!B944)*'2A'!$L$6:$L$1005)),0)</f>
        <v>0</v>
      </c>
      <c r="U944" s="95">
        <f>IFERROR(IF(B944="",0,SUMPRODUCT(('2A'!$D$6:$D$1005='GSTN-Bill Wise'!B944)*'2A'!$M$6:$M$1005)),0)</f>
        <v>0</v>
      </c>
      <c r="V944" s="111"/>
    </row>
    <row r="945" spans="1:22">
      <c r="A945" s="162">
        <f t="shared" si="107"/>
        <v>940</v>
      </c>
      <c r="B945" s="162" t="str">
        <f t="shared" si="101"/>
        <v/>
      </c>
      <c r="C945" s="162" t="str">
        <f>IF(COUNTIFS('GSTN-Diff Gross'!$D$7:$D$1006,BOOKS!E945,'GSTN-Diff Gross'!$R$7:$R$1006,"&lt;&gt;0")+COUNTIFS('GSTN-Diff Gross'!$D$7:$D$1006,BOOKS!E945,'GSTN-Diff Gross'!$S$7:$S$1006,"&lt;&gt;0")+COUNTIFS('GSTN-Diff Gross'!$D$7:$D$1006,BOOKS!E945,'GSTN-Diff Gross'!$T$7:$T$1006,"&lt;&gt;0")+COUNTIFS('GSTN-Diff Gross'!$D$7:$D$1006,BOOKS!E945,'GSTN-Diff Gross'!$U$7:$U$1006,"&lt;&gt;0")+COUNTIFS('GSTN-Diff Gross'!$D$7:$D$1006,BOOKS!E945,'GSTN-Diff Gross'!$V$7:$V$1006,"&lt;&gt;0"),BOOKS!E945,"")</f>
        <v/>
      </c>
      <c r="D945" s="44" t="str">
        <f>IF(COUNTIFS('GSTN-Diff Gross'!$D$7:$D$1006,BOOKS!E945,'GSTN-Diff Gross'!$R$7:$R$1006,"&lt;&gt;0")+COUNTIFS('GSTN-Diff Gross'!$D$7:$D$1006,BOOKS!E945,'GSTN-Diff Gross'!$S$7:$S$1006,"&lt;&gt;0")+COUNTIFS('GSTN-Diff Gross'!$D$7:$D$1006,BOOKS!E945,'GSTN-Diff Gross'!$T$7:$T$1006,"&lt;&gt;0")+COUNTIFS('GSTN-Diff Gross'!$D$7:$D$1006,BOOKS!E945,'GSTN-Diff Gross'!$U$7:$U$1006,"&lt;&gt;0")+COUNTIFS('GSTN-Diff Gross'!$D$7:$D$1006,BOOKS!E945,'GSTN-Diff Gross'!$V$7:$V$1006,"&lt;&gt;0"),BOOKS!F945,"")</f>
        <v/>
      </c>
      <c r="E945" s="67" t="str">
        <f>IF(COUNTIFS('GSTN-Diff Gross'!$D$7:$D$1006,BOOKS!E945,'GSTN-Diff Gross'!$R$7:$R$1006,"&lt;&gt;0")+COUNTIFS('GSTN-Diff Gross'!$D$7:$D$1006,BOOKS!E945,'GSTN-Diff Gross'!$S$7:$S$1006,"&lt;&gt;0")+COUNTIFS('GSTN-Diff Gross'!$D$7:$D$1006,BOOKS!E945,'GSTN-Diff Gross'!$T$7:$T$1006,"&lt;&gt;0")+COUNTIFS('GSTN-Diff Gross'!$D$7:$D$1006,BOOKS!E945,'GSTN-Diff Gross'!$U$7:$U$1006,"&lt;&gt;0")+COUNTIFS('GSTN-Diff Gross'!$D$7:$D$1006,BOOKS!E945,'GSTN-Diff Gross'!$V$7:$V$1006,"&lt;&gt;0"),BOOKS!G945,"")</f>
        <v/>
      </c>
      <c r="F945" s="89" t="str">
        <f>IF(COUNTIFS('GSTN-Diff Gross'!$D$7:$D$1006,BOOKS!E945,'GSTN-Diff Gross'!$R$7:$R$1006,"&lt;&gt;0")+COUNTIFS('GSTN-Diff Gross'!$D$7:$D$1006,BOOKS!E945,'GSTN-Diff Gross'!$S$7:$S$1006,"&lt;&gt;0")+COUNTIFS('GSTN-Diff Gross'!$D$7:$D$1006,BOOKS!E945,'GSTN-Diff Gross'!$T$7:$T$1006,"&lt;&gt;0")+COUNTIFS('GSTN-Diff Gross'!$D$7:$D$1006,BOOKS!E945,'GSTN-Diff Gross'!$U$7:$U$1006,"&lt;&gt;0")+COUNTIFS('GSTN-Diff Gross'!$D$7:$D$1006,BOOKS!E945,'GSTN-Diff Gross'!$V$7:$V$1006,"&lt;&gt;0"),BOOKS!H945,"")</f>
        <v/>
      </c>
      <c r="G945" s="96">
        <f t="shared" si="102"/>
        <v>0</v>
      </c>
      <c r="H945" s="96">
        <f t="shared" si="103"/>
        <v>0</v>
      </c>
      <c r="I945" s="97">
        <f t="shared" si="104"/>
        <v>0</v>
      </c>
      <c r="J945" s="98">
        <f t="shared" si="105"/>
        <v>0</v>
      </c>
      <c r="K945" s="96">
        <f t="shared" si="106"/>
        <v>0</v>
      </c>
      <c r="L945" s="93">
        <f>IF(COUNTIFS('GSTN-Diff Gross'!$D$7:$D$1006,BOOKS!E945,'GSTN-Diff Gross'!$R$7:$R$1006,"&lt;&gt;0")+COUNTIFS('GSTN-Diff Gross'!$D$7:$D$1006,BOOKS!E945,'GSTN-Diff Gross'!$S$7:$S$1006,"&lt;&gt;0")+COUNTIFS('GSTN-Diff Gross'!$D$7:$D$1006,BOOKS!E945,'GSTN-Diff Gross'!$T$7:$T$1006,"&lt;&gt;0")+COUNTIFS('GSTN-Diff Gross'!$D$7:$D$1006,BOOKS!E945,'GSTN-Diff Gross'!$U$7:$U$1006,"&lt;&gt;0")+COUNTIFS('GSTN-Diff Gross'!$D$7:$D$1006,BOOKS!E945,'GSTN-Diff Gross'!$V$7:$V$1006,"&lt;&gt;0"),BOOKS!I945,0)</f>
        <v>0</v>
      </c>
      <c r="M945" s="88">
        <f>IF(COUNTIFS('GSTN-Diff Gross'!$D$7:$D$1006,BOOKS!E945,'GSTN-Diff Gross'!$R$7:$R$1006,"&lt;&gt;0")+COUNTIFS('GSTN-Diff Gross'!$D$7:$D$1006,BOOKS!E945,'GSTN-Diff Gross'!$S$7:$S$1006,"&lt;&gt;0")+COUNTIFS('GSTN-Diff Gross'!$D$7:$D$1006,BOOKS!E945,'GSTN-Diff Gross'!$T$7:$T$1006,"&lt;&gt;0")+COUNTIFS('GSTN-Diff Gross'!$D$7:$D$1006,BOOKS!E945,'GSTN-Diff Gross'!$U$7:$U$1006,"&lt;&gt;0")+COUNTIFS('GSTN-Diff Gross'!$D$7:$D$1006,BOOKS!E945,'GSTN-Diff Gross'!$V$7:$V$1006,"&lt;&gt;0"),BOOKS!J945,0)</f>
        <v>0</v>
      </c>
      <c r="N945" s="88">
        <f>IF(COUNTIFS('GSTN-Diff Gross'!$D$7:$D$1006,BOOKS!E945,'GSTN-Diff Gross'!$R$7:$R$1006,"&lt;&gt;0")+COUNTIFS('GSTN-Diff Gross'!$D$7:$D$1006,BOOKS!E945,'GSTN-Diff Gross'!$S$7:$S$1006,"&lt;&gt;0")+COUNTIFS('GSTN-Diff Gross'!$D$7:$D$1006,BOOKS!E945,'GSTN-Diff Gross'!$T$7:$T$1006,"&lt;&gt;0")+COUNTIFS('GSTN-Diff Gross'!$D$7:$D$1006,BOOKS!E945,'GSTN-Diff Gross'!$U$7:$U$1006,"&lt;&gt;0")+COUNTIFS('GSTN-Diff Gross'!$D$7:$D$1006,BOOKS!E945,'GSTN-Diff Gross'!$V$7:$V$1006,"&lt;&gt;0"),BOOKS!K945,0)</f>
        <v>0</v>
      </c>
      <c r="O945" s="88">
        <f>IF(COUNTIFS('GSTN-Diff Gross'!$D$7:$D$1006,BOOKS!E945,'GSTN-Diff Gross'!$R$7:$R$1006,"&lt;&gt;0")+COUNTIFS('GSTN-Diff Gross'!$D$7:$D$1006,BOOKS!E945,'GSTN-Diff Gross'!$S$7:$S$1006,"&lt;&gt;0")+COUNTIFS('GSTN-Diff Gross'!$D$7:$D$1006,BOOKS!E945,'GSTN-Diff Gross'!$T$7:$T$1006,"&lt;&gt;0")+COUNTIFS('GSTN-Diff Gross'!$D$7:$D$1006,BOOKS!E945,'GSTN-Diff Gross'!$U$7:$U$1006,"&lt;&gt;0")+COUNTIFS('GSTN-Diff Gross'!$D$7:$D$1006,BOOKS!E945,'GSTN-Diff Gross'!$V$7:$V$1006,"&lt;&gt;0"),BOOKS!L945,0)</f>
        <v>0</v>
      </c>
      <c r="P945" s="88">
        <f>IF(COUNTIFS('GSTN-Diff Gross'!$D$7:$D$1006,BOOKS!E945,'GSTN-Diff Gross'!$R$7:$R$1006,"&lt;&gt;0")+COUNTIFS('GSTN-Diff Gross'!$D$7:$D$1006,BOOKS!E945,'GSTN-Diff Gross'!$S$7:$S$1006,"&lt;&gt;0")+COUNTIFS('GSTN-Diff Gross'!$D$7:$D$1006,BOOKS!E945,'GSTN-Diff Gross'!$T$7:$T$1006,"&lt;&gt;0")+COUNTIFS('GSTN-Diff Gross'!$D$7:$D$1006,BOOKS!E945,'GSTN-Diff Gross'!$U$7:$U$1006,"&lt;&gt;0")+COUNTIFS('GSTN-Diff Gross'!$D$7:$D$1006,BOOKS!E945,'GSTN-Diff Gross'!$V$7:$V$1006,"&lt;&gt;0"),BOOKS!M945,0)</f>
        <v>0</v>
      </c>
      <c r="Q945" s="84">
        <f>IFERROR(IF(B945="",0,SUMPRODUCT(('2A'!$D$6:$D$1005='GSTN-Bill Wise'!B945)*'2A'!$I$6:$I$1005)),0)</f>
        <v>0</v>
      </c>
      <c r="R945" s="44">
        <f>IFERROR(IF(B945="",0,SUMPRODUCT(('2A'!$D$6:$D$1005='GSTN-Bill Wise'!B945)*'2A'!$J$6:$J$1005)),0)</f>
        <v>0</v>
      </c>
      <c r="S945" s="44">
        <f>IFERROR(IF(B945="",0,SUMPRODUCT(('2A'!$D$6:$D$1005='GSTN-Bill Wise'!B945)*'2A'!$K$6:$K$1005)),0)</f>
        <v>0</v>
      </c>
      <c r="T945" s="44">
        <f>IFERROR(IF(B945="",0,SUMPRODUCT(('2A'!$D$6:$D$1005='GSTN-Bill Wise'!B945)*'2A'!$L$6:$L$1005)),0)</f>
        <v>0</v>
      </c>
      <c r="U945" s="44">
        <f>IFERROR(IF(B945="",0,SUMPRODUCT(('2A'!$D$6:$D$1005='GSTN-Bill Wise'!B945)*'2A'!$M$6:$M$1005)),0)</f>
        <v>0</v>
      </c>
      <c r="V945" s="111"/>
    </row>
    <row r="946" spans="1:22">
      <c r="A946" s="161">
        <f t="shared" si="107"/>
        <v>941</v>
      </c>
      <c r="B946" s="161" t="str">
        <f t="shared" si="101"/>
        <v/>
      </c>
      <c r="C946" s="161" t="str">
        <f>IF(COUNTIFS('GSTN-Diff Gross'!$D$7:$D$1006,BOOKS!E946,'GSTN-Diff Gross'!$R$7:$R$1006,"&lt;&gt;0")+COUNTIFS('GSTN-Diff Gross'!$D$7:$D$1006,BOOKS!E946,'GSTN-Diff Gross'!$S$7:$S$1006,"&lt;&gt;0")+COUNTIFS('GSTN-Diff Gross'!$D$7:$D$1006,BOOKS!E946,'GSTN-Diff Gross'!$T$7:$T$1006,"&lt;&gt;0")+COUNTIFS('GSTN-Diff Gross'!$D$7:$D$1006,BOOKS!E946,'GSTN-Diff Gross'!$U$7:$U$1006,"&lt;&gt;0")+COUNTIFS('GSTN-Diff Gross'!$D$7:$D$1006,BOOKS!E946,'GSTN-Diff Gross'!$V$7:$V$1006,"&lt;&gt;0"),BOOKS!E946,"")</f>
        <v/>
      </c>
      <c r="D946" s="41" t="str">
        <f>IF(COUNTIFS('GSTN-Diff Gross'!$D$7:$D$1006,BOOKS!E946,'GSTN-Diff Gross'!$R$7:$R$1006,"&lt;&gt;0")+COUNTIFS('GSTN-Diff Gross'!$D$7:$D$1006,BOOKS!E946,'GSTN-Diff Gross'!$S$7:$S$1006,"&lt;&gt;0")+COUNTIFS('GSTN-Diff Gross'!$D$7:$D$1006,BOOKS!E946,'GSTN-Diff Gross'!$T$7:$T$1006,"&lt;&gt;0")+COUNTIFS('GSTN-Diff Gross'!$D$7:$D$1006,BOOKS!E946,'GSTN-Diff Gross'!$U$7:$U$1006,"&lt;&gt;0")+COUNTIFS('GSTN-Diff Gross'!$D$7:$D$1006,BOOKS!E946,'GSTN-Diff Gross'!$V$7:$V$1006,"&lt;&gt;0"),BOOKS!F946,"")</f>
        <v/>
      </c>
      <c r="E946" s="68" t="str">
        <f>IF(COUNTIFS('GSTN-Diff Gross'!$D$7:$D$1006,BOOKS!E946,'GSTN-Diff Gross'!$R$7:$R$1006,"&lt;&gt;0")+COUNTIFS('GSTN-Diff Gross'!$D$7:$D$1006,BOOKS!E946,'GSTN-Diff Gross'!$S$7:$S$1006,"&lt;&gt;0")+COUNTIFS('GSTN-Diff Gross'!$D$7:$D$1006,BOOKS!E946,'GSTN-Diff Gross'!$T$7:$T$1006,"&lt;&gt;0")+COUNTIFS('GSTN-Diff Gross'!$D$7:$D$1006,BOOKS!E946,'GSTN-Diff Gross'!$U$7:$U$1006,"&lt;&gt;0")+COUNTIFS('GSTN-Diff Gross'!$D$7:$D$1006,BOOKS!E946,'GSTN-Diff Gross'!$V$7:$V$1006,"&lt;&gt;0"),BOOKS!G946,"")</f>
        <v/>
      </c>
      <c r="F946" s="90" t="str">
        <f>IF(COUNTIFS('GSTN-Diff Gross'!$D$7:$D$1006,BOOKS!E946,'GSTN-Diff Gross'!$R$7:$R$1006,"&lt;&gt;0")+COUNTIFS('GSTN-Diff Gross'!$D$7:$D$1006,BOOKS!E946,'GSTN-Diff Gross'!$S$7:$S$1006,"&lt;&gt;0")+COUNTIFS('GSTN-Diff Gross'!$D$7:$D$1006,BOOKS!E946,'GSTN-Diff Gross'!$T$7:$T$1006,"&lt;&gt;0")+COUNTIFS('GSTN-Diff Gross'!$D$7:$D$1006,BOOKS!E946,'GSTN-Diff Gross'!$U$7:$U$1006,"&lt;&gt;0")+COUNTIFS('GSTN-Diff Gross'!$D$7:$D$1006,BOOKS!E946,'GSTN-Diff Gross'!$V$7:$V$1006,"&lt;&gt;0"),BOOKS!H946,"")</f>
        <v/>
      </c>
      <c r="G946" s="167">
        <f t="shared" si="102"/>
        <v>0</v>
      </c>
      <c r="H946" s="167">
        <f t="shared" si="103"/>
        <v>0</v>
      </c>
      <c r="I946" s="167">
        <f t="shared" si="104"/>
        <v>0</v>
      </c>
      <c r="J946" s="167">
        <f t="shared" si="105"/>
        <v>0</v>
      </c>
      <c r="K946" s="167">
        <f t="shared" si="106"/>
        <v>0</v>
      </c>
      <c r="L946" s="99">
        <f>IF(COUNTIFS('GSTN-Diff Gross'!$D$7:$D$1006,BOOKS!E946,'GSTN-Diff Gross'!$R$7:$R$1006,"&lt;&gt;0")+COUNTIFS('GSTN-Diff Gross'!$D$7:$D$1006,BOOKS!E946,'GSTN-Diff Gross'!$S$7:$S$1006,"&lt;&gt;0")+COUNTIFS('GSTN-Diff Gross'!$D$7:$D$1006,BOOKS!E946,'GSTN-Diff Gross'!$T$7:$T$1006,"&lt;&gt;0")+COUNTIFS('GSTN-Diff Gross'!$D$7:$D$1006,BOOKS!E946,'GSTN-Diff Gross'!$U$7:$U$1006,"&lt;&gt;0")+COUNTIFS('GSTN-Diff Gross'!$D$7:$D$1006,BOOKS!E946,'GSTN-Diff Gross'!$V$7:$V$1006,"&lt;&gt;0"),BOOKS!I946,0)</f>
        <v>0</v>
      </c>
      <c r="M946" s="100">
        <f>IF(COUNTIFS('GSTN-Diff Gross'!$D$7:$D$1006,BOOKS!E946,'GSTN-Diff Gross'!$R$7:$R$1006,"&lt;&gt;0")+COUNTIFS('GSTN-Diff Gross'!$D$7:$D$1006,BOOKS!E946,'GSTN-Diff Gross'!$S$7:$S$1006,"&lt;&gt;0")+COUNTIFS('GSTN-Diff Gross'!$D$7:$D$1006,BOOKS!E946,'GSTN-Diff Gross'!$T$7:$T$1006,"&lt;&gt;0")+COUNTIFS('GSTN-Diff Gross'!$D$7:$D$1006,BOOKS!E946,'GSTN-Diff Gross'!$U$7:$U$1006,"&lt;&gt;0")+COUNTIFS('GSTN-Diff Gross'!$D$7:$D$1006,BOOKS!E946,'GSTN-Diff Gross'!$V$7:$V$1006,"&lt;&gt;0"),BOOKS!J946,0)</f>
        <v>0</v>
      </c>
      <c r="N946" s="100">
        <f>IF(COUNTIFS('GSTN-Diff Gross'!$D$7:$D$1006,BOOKS!E946,'GSTN-Diff Gross'!$R$7:$R$1006,"&lt;&gt;0")+COUNTIFS('GSTN-Diff Gross'!$D$7:$D$1006,BOOKS!E946,'GSTN-Diff Gross'!$S$7:$S$1006,"&lt;&gt;0")+COUNTIFS('GSTN-Diff Gross'!$D$7:$D$1006,BOOKS!E946,'GSTN-Diff Gross'!$T$7:$T$1006,"&lt;&gt;0")+COUNTIFS('GSTN-Diff Gross'!$D$7:$D$1006,BOOKS!E946,'GSTN-Diff Gross'!$U$7:$U$1006,"&lt;&gt;0")+COUNTIFS('GSTN-Diff Gross'!$D$7:$D$1006,BOOKS!E946,'GSTN-Diff Gross'!$V$7:$V$1006,"&lt;&gt;0"),BOOKS!K946,0)</f>
        <v>0</v>
      </c>
      <c r="O946" s="100">
        <f>IF(COUNTIFS('GSTN-Diff Gross'!$D$7:$D$1006,BOOKS!E946,'GSTN-Diff Gross'!$R$7:$R$1006,"&lt;&gt;0")+COUNTIFS('GSTN-Diff Gross'!$D$7:$D$1006,BOOKS!E946,'GSTN-Diff Gross'!$S$7:$S$1006,"&lt;&gt;0")+COUNTIFS('GSTN-Diff Gross'!$D$7:$D$1006,BOOKS!E946,'GSTN-Diff Gross'!$T$7:$T$1006,"&lt;&gt;0")+COUNTIFS('GSTN-Diff Gross'!$D$7:$D$1006,BOOKS!E946,'GSTN-Diff Gross'!$U$7:$U$1006,"&lt;&gt;0")+COUNTIFS('GSTN-Diff Gross'!$D$7:$D$1006,BOOKS!E946,'GSTN-Diff Gross'!$V$7:$V$1006,"&lt;&gt;0"),BOOKS!L946,0)</f>
        <v>0</v>
      </c>
      <c r="P946" s="100">
        <f>IF(COUNTIFS('GSTN-Diff Gross'!$D$7:$D$1006,BOOKS!E946,'GSTN-Diff Gross'!$R$7:$R$1006,"&lt;&gt;0")+COUNTIFS('GSTN-Diff Gross'!$D$7:$D$1006,BOOKS!E946,'GSTN-Diff Gross'!$S$7:$S$1006,"&lt;&gt;0")+COUNTIFS('GSTN-Diff Gross'!$D$7:$D$1006,BOOKS!E946,'GSTN-Diff Gross'!$T$7:$T$1006,"&lt;&gt;0")+COUNTIFS('GSTN-Diff Gross'!$D$7:$D$1006,BOOKS!E946,'GSTN-Diff Gross'!$U$7:$U$1006,"&lt;&gt;0")+COUNTIFS('GSTN-Diff Gross'!$D$7:$D$1006,BOOKS!E946,'GSTN-Diff Gross'!$V$7:$V$1006,"&lt;&gt;0"),BOOKS!M946,0)</f>
        <v>0</v>
      </c>
      <c r="Q946" s="94">
        <f>IFERROR(IF(B946="",0,SUMPRODUCT(('2A'!$D$6:$D$1005='GSTN-Bill Wise'!B946)*'2A'!$I$6:$I$1005)),0)</f>
        <v>0</v>
      </c>
      <c r="R946" s="95">
        <f>IFERROR(IF(B946="",0,SUMPRODUCT(('2A'!$D$6:$D$1005='GSTN-Bill Wise'!B946)*'2A'!$J$6:$J$1005)),0)</f>
        <v>0</v>
      </c>
      <c r="S946" s="95">
        <f>IFERROR(IF(B946="",0,SUMPRODUCT(('2A'!$D$6:$D$1005='GSTN-Bill Wise'!B946)*'2A'!$K$6:$K$1005)),0)</f>
        <v>0</v>
      </c>
      <c r="T946" s="95">
        <f>IFERROR(IF(B946="",0,SUMPRODUCT(('2A'!$D$6:$D$1005='GSTN-Bill Wise'!B946)*'2A'!$L$6:$L$1005)),0)</f>
        <v>0</v>
      </c>
      <c r="U946" s="95">
        <f>IFERROR(IF(B946="",0,SUMPRODUCT(('2A'!$D$6:$D$1005='GSTN-Bill Wise'!B946)*'2A'!$M$6:$M$1005)),0)</f>
        <v>0</v>
      </c>
      <c r="V946" s="111"/>
    </row>
    <row r="947" spans="1:22">
      <c r="A947" s="162">
        <f t="shared" si="107"/>
        <v>942</v>
      </c>
      <c r="B947" s="162" t="str">
        <f t="shared" si="101"/>
        <v/>
      </c>
      <c r="C947" s="162" t="str">
        <f>IF(COUNTIFS('GSTN-Diff Gross'!$D$7:$D$1006,BOOKS!E947,'GSTN-Diff Gross'!$R$7:$R$1006,"&lt;&gt;0")+COUNTIFS('GSTN-Diff Gross'!$D$7:$D$1006,BOOKS!E947,'GSTN-Diff Gross'!$S$7:$S$1006,"&lt;&gt;0")+COUNTIFS('GSTN-Diff Gross'!$D$7:$D$1006,BOOKS!E947,'GSTN-Diff Gross'!$T$7:$T$1006,"&lt;&gt;0")+COUNTIFS('GSTN-Diff Gross'!$D$7:$D$1006,BOOKS!E947,'GSTN-Diff Gross'!$U$7:$U$1006,"&lt;&gt;0")+COUNTIFS('GSTN-Diff Gross'!$D$7:$D$1006,BOOKS!E947,'GSTN-Diff Gross'!$V$7:$V$1006,"&lt;&gt;0"),BOOKS!E947,"")</f>
        <v/>
      </c>
      <c r="D947" s="44" t="str">
        <f>IF(COUNTIFS('GSTN-Diff Gross'!$D$7:$D$1006,BOOKS!E947,'GSTN-Diff Gross'!$R$7:$R$1006,"&lt;&gt;0")+COUNTIFS('GSTN-Diff Gross'!$D$7:$D$1006,BOOKS!E947,'GSTN-Diff Gross'!$S$7:$S$1006,"&lt;&gt;0")+COUNTIFS('GSTN-Diff Gross'!$D$7:$D$1006,BOOKS!E947,'GSTN-Diff Gross'!$T$7:$T$1006,"&lt;&gt;0")+COUNTIFS('GSTN-Diff Gross'!$D$7:$D$1006,BOOKS!E947,'GSTN-Diff Gross'!$U$7:$U$1006,"&lt;&gt;0")+COUNTIFS('GSTN-Diff Gross'!$D$7:$D$1006,BOOKS!E947,'GSTN-Diff Gross'!$V$7:$V$1006,"&lt;&gt;0"),BOOKS!F947,"")</f>
        <v/>
      </c>
      <c r="E947" s="67" t="str">
        <f>IF(COUNTIFS('GSTN-Diff Gross'!$D$7:$D$1006,BOOKS!E947,'GSTN-Diff Gross'!$R$7:$R$1006,"&lt;&gt;0")+COUNTIFS('GSTN-Diff Gross'!$D$7:$D$1006,BOOKS!E947,'GSTN-Diff Gross'!$S$7:$S$1006,"&lt;&gt;0")+COUNTIFS('GSTN-Diff Gross'!$D$7:$D$1006,BOOKS!E947,'GSTN-Diff Gross'!$T$7:$T$1006,"&lt;&gt;0")+COUNTIFS('GSTN-Diff Gross'!$D$7:$D$1006,BOOKS!E947,'GSTN-Diff Gross'!$U$7:$U$1006,"&lt;&gt;0")+COUNTIFS('GSTN-Diff Gross'!$D$7:$D$1006,BOOKS!E947,'GSTN-Diff Gross'!$V$7:$V$1006,"&lt;&gt;0"),BOOKS!G947,"")</f>
        <v/>
      </c>
      <c r="F947" s="89" t="str">
        <f>IF(COUNTIFS('GSTN-Diff Gross'!$D$7:$D$1006,BOOKS!E947,'GSTN-Diff Gross'!$R$7:$R$1006,"&lt;&gt;0")+COUNTIFS('GSTN-Diff Gross'!$D$7:$D$1006,BOOKS!E947,'GSTN-Diff Gross'!$S$7:$S$1006,"&lt;&gt;0")+COUNTIFS('GSTN-Diff Gross'!$D$7:$D$1006,BOOKS!E947,'GSTN-Diff Gross'!$T$7:$T$1006,"&lt;&gt;0")+COUNTIFS('GSTN-Diff Gross'!$D$7:$D$1006,BOOKS!E947,'GSTN-Diff Gross'!$U$7:$U$1006,"&lt;&gt;0")+COUNTIFS('GSTN-Diff Gross'!$D$7:$D$1006,BOOKS!E947,'GSTN-Diff Gross'!$V$7:$V$1006,"&lt;&gt;0"),BOOKS!H947,"")</f>
        <v/>
      </c>
      <c r="G947" s="96">
        <f t="shared" si="102"/>
        <v>0</v>
      </c>
      <c r="H947" s="96">
        <f t="shared" si="103"/>
        <v>0</v>
      </c>
      <c r="I947" s="97">
        <f t="shared" si="104"/>
        <v>0</v>
      </c>
      <c r="J947" s="98">
        <f t="shared" si="105"/>
        <v>0</v>
      </c>
      <c r="K947" s="96">
        <f t="shared" si="106"/>
        <v>0</v>
      </c>
      <c r="L947" s="93">
        <f>IF(COUNTIFS('GSTN-Diff Gross'!$D$7:$D$1006,BOOKS!E947,'GSTN-Diff Gross'!$R$7:$R$1006,"&lt;&gt;0")+COUNTIFS('GSTN-Diff Gross'!$D$7:$D$1006,BOOKS!E947,'GSTN-Diff Gross'!$S$7:$S$1006,"&lt;&gt;0")+COUNTIFS('GSTN-Diff Gross'!$D$7:$D$1006,BOOKS!E947,'GSTN-Diff Gross'!$T$7:$T$1006,"&lt;&gt;0")+COUNTIFS('GSTN-Diff Gross'!$D$7:$D$1006,BOOKS!E947,'GSTN-Diff Gross'!$U$7:$U$1006,"&lt;&gt;0")+COUNTIFS('GSTN-Diff Gross'!$D$7:$D$1006,BOOKS!E947,'GSTN-Diff Gross'!$V$7:$V$1006,"&lt;&gt;0"),BOOKS!I947,0)</f>
        <v>0</v>
      </c>
      <c r="M947" s="88">
        <f>IF(COUNTIFS('GSTN-Diff Gross'!$D$7:$D$1006,BOOKS!E947,'GSTN-Diff Gross'!$R$7:$R$1006,"&lt;&gt;0")+COUNTIFS('GSTN-Diff Gross'!$D$7:$D$1006,BOOKS!E947,'GSTN-Diff Gross'!$S$7:$S$1006,"&lt;&gt;0")+COUNTIFS('GSTN-Diff Gross'!$D$7:$D$1006,BOOKS!E947,'GSTN-Diff Gross'!$T$7:$T$1006,"&lt;&gt;0")+COUNTIFS('GSTN-Diff Gross'!$D$7:$D$1006,BOOKS!E947,'GSTN-Diff Gross'!$U$7:$U$1006,"&lt;&gt;0")+COUNTIFS('GSTN-Diff Gross'!$D$7:$D$1006,BOOKS!E947,'GSTN-Diff Gross'!$V$7:$V$1006,"&lt;&gt;0"),BOOKS!J947,0)</f>
        <v>0</v>
      </c>
      <c r="N947" s="88">
        <f>IF(COUNTIFS('GSTN-Diff Gross'!$D$7:$D$1006,BOOKS!E947,'GSTN-Diff Gross'!$R$7:$R$1006,"&lt;&gt;0")+COUNTIFS('GSTN-Diff Gross'!$D$7:$D$1006,BOOKS!E947,'GSTN-Diff Gross'!$S$7:$S$1006,"&lt;&gt;0")+COUNTIFS('GSTN-Diff Gross'!$D$7:$D$1006,BOOKS!E947,'GSTN-Diff Gross'!$T$7:$T$1006,"&lt;&gt;0")+COUNTIFS('GSTN-Diff Gross'!$D$7:$D$1006,BOOKS!E947,'GSTN-Diff Gross'!$U$7:$U$1006,"&lt;&gt;0")+COUNTIFS('GSTN-Diff Gross'!$D$7:$D$1006,BOOKS!E947,'GSTN-Diff Gross'!$V$7:$V$1006,"&lt;&gt;0"),BOOKS!K947,0)</f>
        <v>0</v>
      </c>
      <c r="O947" s="88">
        <f>IF(COUNTIFS('GSTN-Diff Gross'!$D$7:$D$1006,BOOKS!E947,'GSTN-Diff Gross'!$R$7:$R$1006,"&lt;&gt;0")+COUNTIFS('GSTN-Diff Gross'!$D$7:$D$1006,BOOKS!E947,'GSTN-Diff Gross'!$S$7:$S$1006,"&lt;&gt;0")+COUNTIFS('GSTN-Diff Gross'!$D$7:$D$1006,BOOKS!E947,'GSTN-Diff Gross'!$T$7:$T$1006,"&lt;&gt;0")+COUNTIFS('GSTN-Diff Gross'!$D$7:$D$1006,BOOKS!E947,'GSTN-Diff Gross'!$U$7:$U$1006,"&lt;&gt;0")+COUNTIFS('GSTN-Diff Gross'!$D$7:$D$1006,BOOKS!E947,'GSTN-Diff Gross'!$V$7:$V$1006,"&lt;&gt;0"),BOOKS!L947,0)</f>
        <v>0</v>
      </c>
      <c r="P947" s="88">
        <f>IF(COUNTIFS('GSTN-Diff Gross'!$D$7:$D$1006,BOOKS!E947,'GSTN-Diff Gross'!$R$7:$R$1006,"&lt;&gt;0")+COUNTIFS('GSTN-Diff Gross'!$D$7:$D$1006,BOOKS!E947,'GSTN-Diff Gross'!$S$7:$S$1006,"&lt;&gt;0")+COUNTIFS('GSTN-Diff Gross'!$D$7:$D$1006,BOOKS!E947,'GSTN-Diff Gross'!$T$7:$T$1006,"&lt;&gt;0")+COUNTIFS('GSTN-Diff Gross'!$D$7:$D$1006,BOOKS!E947,'GSTN-Diff Gross'!$U$7:$U$1006,"&lt;&gt;0")+COUNTIFS('GSTN-Diff Gross'!$D$7:$D$1006,BOOKS!E947,'GSTN-Diff Gross'!$V$7:$V$1006,"&lt;&gt;0"),BOOKS!M947,0)</f>
        <v>0</v>
      </c>
      <c r="Q947" s="84">
        <f>IFERROR(IF(B947="",0,SUMPRODUCT(('2A'!$D$6:$D$1005='GSTN-Bill Wise'!B947)*'2A'!$I$6:$I$1005)),0)</f>
        <v>0</v>
      </c>
      <c r="R947" s="44">
        <f>IFERROR(IF(B947="",0,SUMPRODUCT(('2A'!$D$6:$D$1005='GSTN-Bill Wise'!B947)*'2A'!$J$6:$J$1005)),0)</f>
        <v>0</v>
      </c>
      <c r="S947" s="44">
        <f>IFERROR(IF(B947="",0,SUMPRODUCT(('2A'!$D$6:$D$1005='GSTN-Bill Wise'!B947)*'2A'!$K$6:$K$1005)),0)</f>
        <v>0</v>
      </c>
      <c r="T947" s="44">
        <f>IFERROR(IF(B947="",0,SUMPRODUCT(('2A'!$D$6:$D$1005='GSTN-Bill Wise'!B947)*'2A'!$L$6:$L$1005)),0)</f>
        <v>0</v>
      </c>
      <c r="U947" s="44">
        <f>IFERROR(IF(B947="",0,SUMPRODUCT(('2A'!$D$6:$D$1005='GSTN-Bill Wise'!B947)*'2A'!$M$6:$M$1005)),0)</f>
        <v>0</v>
      </c>
      <c r="V947" s="111"/>
    </row>
    <row r="948" spans="1:22">
      <c r="A948" s="161">
        <f t="shared" si="107"/>
        <v>943</v>
      </c>
      <c r="B948" s="161" t="str">
        <f t="shared" si="101"/>
        <v/>
      </c>
      <c r="C948" s="161" t="str">
        <f>IF(COUNTIFS('GSTN-Diff Gross'!$D$7:$D$1006,BOOKS!E948,'GSTN-Diff Gross'!$R$7:$R$1006,"&lt;&gt;0")+COUNTIFS('GSTN-Diff Gross'!$D$7:$D$1006,BOOKS!E948,'GSTN-Diff Gross'!$S$7:$S$1006,"&lt;&gt;0")+COUNTIFS('GSTN-Diff Gross'!$D$7:$D$1006,BOOKS!E948,'GSTN-Diff Gross'!$T$7:$T$1006,"&lt;&gt;0")+COUNTIFS('GSTN-Diff Gross'!$D$7:$D$1006,BOOKS!E948,'GSTN-Diff Gross'!$U$7:$U$1006,"&lt;&gt;0")+COUNTIFS('GSTN-Diff Gross'!$D$7:$D$1006,BOOKS!E948,'GSTN-Diff Gross'!$V$7:$V$1006,"&lt;&gt;0"),BOOKS!E948,"")</f>
        <v/>
      </c>
      <c r="D948" s="41" t="str">
        <f>IF(COUNTIFS('GSTN-Diff Gross'!$D$7:$D$1006,BOOKS!E948,'GSTN-Diff Gross'!$R$7:$R$1006,"&lt;&gt;0")+COUNTIFS('GSTN-Diff Gross'!$D$7:$D$1006,BOOKS!E948,'GSTN-Diff Gross'!$S$7:$S$1006,"&lt;&gt;0")+COUNTIFS('GSTN-Diff Gross'!$D$7:$D$1006,BOOKS!E948,'GSTN-Diff Gross'!$T$7:$T$1006,"&lt;&gt;0")+COUNTIFS('GSTN-Diff Gross'!$D$7:$D$1006,BOOKS!E948,'GSTN-Diff Gross'!$U$7:$U$1006,"&lt;&gt;0")+COUNTIFS('GSTN-Diff Gross'!$D$7:$D$1006,BOOKS!E948,'GSTN-Diff Gross'!$V$7:$V$1006,"&lt;&gt;0"),BOOKS!F948,"")</f>
        <v/>
      </c>
      <c r="E948" s="68" t="str">
        <f>IF(COUNTIFS('GSTN-Diff Gross'!$D$7:$D$1006,BOOKS!E948,'GSTN-Diff Gross'!$R$7:$R$1006,"&lt;&gt;0")+COUNTIFS('GSTN-Diff Gross'!$D$7:$D$1006,BOOKS!E948,'GSTN-Diff Gross'!$S$7:$S$1006,"&lt;&gt;0")+COUNTIFS('GSTN-Diff Gross'!$D$7:$D$1006,BOOKS!E948,'GSTN-Diff Gross'!$T$7:$T$1006,"&lt;&gt;0")+COUNTIFS('GSTN-Diff Gross'!$D$7:$D$1006,BOOKS!E948,'GSTN-Diff Gross'!$U$7:$U$1006,"&lt;&gt;0")+COUNTIFS('GSTN-Diff Gross'!$D$7:$D$1006,BOOKS!E948,'GSTN-Diff Gross'!$V$7:$V$1006,"&lt;&gt;0"),BOOKS!G948,"")</f>
        <v/>
      </c>
      <c r="F948" s="90" t="str">
        <f>IF(COUNTIFS('GSTN-Diff Gross'!$D$7:$D$1006,BOOKS!E948,'GSTN-Diff Gross'!$R$7:$R$1006,"&lt;&gt;0")+COUNTIFS('GSTN-Diff Gross'!$D$7:$D$1006,BOOKS!E948,'GSTN-Diff Gross'!$S$7:$S$1006,"&lt;&gt;0")+COUNTIFS('GSTN-Diff Gross'!$D$7:$D$1006,BOOKS!E948,'GSTN-Diff Gross'!$T$7:$T$1006,"&lt;&gt;0")+COUNTIFS('GSTN-Diff Gross'!$D$7:$D$1006,BOOKS!E948,'GSTN-Diff Gross'!$U$7:$U$1006,"&lt;&gt;0")+COUNTIFS('GSTN-Diff Gross'!$D$7:$D$1006,BOOKS!E948,'GSTN-Diff Gross'!$V$7:$V$1006,"&lt;&gt;0"),BOOKS!H948,"")</f>
        <v/>
      </c>
      <c r="G948" s="167">
        <f t="shared" si="102"/>
        <v>0</v>
      </c>
      <c r="H948" s="167">
        <f t="shared" si="103"/>
        <v>0</v>
      </c>
      <c r="I948" s="167">
        <f t="shared" si="104"/>
        <v>0</v>
      </c>
      <c r="J948" s="167">
        <f t="shared" si="105"/>
        <v>0</v>
      </c>
      <c r="K948" s="167">
        <f t="shared" si="106"/>
        <v>0</v>
      </c>
      <c r="L948" s="99">
        <f>IF(COUNTIFS('GSTN-Diff Gross'!$D$7:$D$1006,BOOKS!E948,'GSTN-Diff Gross'!$R$7:$R$1006,"&lt;&gt;0")+COUNTIFS('GSTN-Diff Gross'!$D$7:$D$1006,BOOKS!E948,'GSTN-Diff Gross'!$S$7:$S$1006,"&lt;&gt;0")+COUNTIFS('GSTN-Diff Gross'!$D$7:$D$1006,BOOKS!E948,'GSTN-Diff Gross'!$T$7:$T$1006,"&lt;&gt;0")+COUNTIFS('GSTN-Diff Gross'!$D$7:$D$1006,BOOKS!E948,'GSTN-Diff Gross'!$U$7:$U$1006,"&lt;&gt;0")+COUNTIFS('GSTN-Diff Gross'!$D$7:$D$1006,BOOKS!E948,'GSTN-Diff Gross'!$V$7:$V$1006,"&lt;&gt;0"),BOOKS!I948,0)</f>
        <v>0</v>
      </c>
      <c r="M948" s="100">
        <f>IF(COUNTIFS('GSTN-Diff Gross'!$D$7:$D$1006,BOOKS!E948,'GSTN-Diff Gross'!$R$7:$R$1006,"&lt;&gt;0")+COUNTIFS('GSTN-Diff Gross'!$D$7:$D$1006,BOOKS!E948,'GSTN-Diff Gross'!$S$7:$S$1006,"&lt;&gt;0")+COUNTIFS('GSTN-Diff Gross'!$D$7:$D$1006,BOOKS!E948,'GSTN-Diff Gross'!$T$7:$T$1006,"&lt;&gt;0")+COUNTIFS('GSTN-Diff Gross'!$D$7:$D$1006,BOOKS!E948,'GSTN-Diff Gross'!$U$7:$U$1006,"&lt;&gt;0")+COUNTIFS('GSTN-Diff Gross'!$D$7:$D$1006,BOOKS!E948,'GSTN-Diff Gross'!$V$7:$V$1006,"&lt;&gt;0"),BOOKS!J948,0)</f>
        <v>0</v>
      </c>
      <c r="N948" s="100">
        <f>IF(COUNTIFS('GSTN-Diff Gross'!$D$7:$D$1006,BOOKS!E948,'GSTN-Diff Gross'!$R$7:$R$1006,"&lt;&gt;0")+COUNTIFS('GSTN-Diff Gross'!$D$7:$D$1006,BOOKS!E948,'GSTN-Diff Gross'!$S$7:$S$1006,"&lt;&gt;0")+COUNTIFS('GSTN-Diff Gross'!$D$7:$D$1006,BOOKS!E948,'GSTN-Diff Gross'!$T$7:$T$1006,"&lt;&gt;0")+COUNTIFS('GSTN-Diff Gross'!$D$7:$D$1006,BOOKS!E948,'GSTN-Diff Gross'!$U$7:$U$1006,"&lt;&gt;0")+COUNTIFS('GSTN-Diff Gross'!$D$7:$D$1006,BOOKS!E948,'GSTN-Diff Gross'!$V$7:$V$1006,"&lt;&gt;0"),BOOKS!K948,0)</f>
        <v>0</v>
      </c>
      <c r="O948" s="100">
        <f>IF(COUNTIFS('GSTN-Diff Gross'!$D$7:$D$1006,BOOKS!E948,'GSTN-Diff Gross'!$R$7:$R$1006,"&lt;&gt;0")+COUNTIFS('GSTN-Diff Gross'!$D$7:$D$1006,BOOKS!E948,'GSTN-Diff Gross'!$S$7:$S$1006,"&lt;&gt;0")+COUNTIFS('GSTN-Diff Gross'!$D$7:$D$1006,BOOKS!E948,'GSTN-Diff Gross'!$T$7:$T$1006,"&lt;&gt;0")+COUNTIFS('GSTN-Diff Gross'!$D$7:$D$1006,BOOKS!E948,'GSTN-Diff Gross'!$U$7:$U$1006,"&lt;&gt;0")+COUNTIFS('GSTN-Diff Gross'!$D$7:$D$1006,BOOKS!E948,'GSTN-Diff Gross'!$V$7:$V$1006,"&lt;&gt;0"),BOOKS!L948,0)</f>
        <v>0</v>
      </c>
      <c r="P948" s="100">
        <f>IF(COUNTIFS('GSTN-Diff Gross'!$D$7:$D$1006,BOOKS!E948,'GSTN-Diff Gross'!$R$7:$R$1006,"&lt;&gt;0")+COUNTIFS('GSTN-Diff Gross'!$D$7:$D$1006,BOOKS!E948,'GSTN-Diff Gross'!$S$7:$S$1006,"&lt;&gt;0")+COUNTIFS('GSTN-Diff Gross'!$D$7:$D$1006,BOOKS!E948,'GSTN-Diff Gross'!$T$7:$T$1006,"&lt;&gt;0")+COUNTIFS('GSTN-Diff Gross'!$D$7:$D$1006,BOOKS!E948,'GSTN-Diff Gross'!$U$7:$U$1006,"&lt;&gt;0")+COUNTIFS('GSTN-Diff Gross'!$D$7:$D$1006,BOOKS!E948,'GSTN-Diff Gross'!$V$7:$V$1006,"&lt;&gt;0"),BOOKS!M948,0)</f>
        <v>0</v>
      </c>
      <c r="Q948" s="94">
        <f>IFERROR(IF(B948="",0,SUMPRODUCT(('2A'!$D$6:$D$1005='GSTN-Bill Wise'!B948)*'2A'!$I$6:$I$1005)),0)</f>
        <v>0</v>
      </c>
      <c r="R948" s="95">
        <f>IFERROR(IF(B948="",0,SUMPRODUCT(('2A'!$D$6:$D$1005='GSTN-Bill Wise'!B948)*'2A'!$J$6:$J$1005)),0)</f>
        <v>0</v>
      </c>
      <c r="S948" s="95">
        <f>IFERROR(IF(B948="",0,SUMPRODUCT(('2A'!$D$6:$D$1005='GSTN-Bill Wise'!B948)*'2A'!$K$6:$K$1005)),0)</f>
        <v>0</v>
      </c>
      <c r="T948" s="95">
        <f>IFERROR(IF(B948="",0,SUMPRODUCT(('2A'!$D$6:$D$1005='GSTN-Bill Wise'!B948)*'2A'!$L$6:$L$1005)),0)</f>
        <v>0</v>
      </c>
      <c r="U948" s="95">
        <f>IFERROR(IF(B948="",0,SUMPRODUCT(('2A'!$D$6:$D$1005='GSTN-Bill Wise'!B948)*'2A'!$M$6:$M$1005)),0)</f>
        <v>0</v>
      </c>
      <c r="V948" s="111"/>
    </row>
    <row r="949" spans="1:22">
      <c r="A949" s="162">
        <f t="shared" si="107"/>
        <v>944</v>
      </c>
      <c r="B949" s="162" t="str">
        <f t="shared" si="101"/>
        <v/>
      </c>
      <c r="C949" s="162" t="str">
        <f>IF(COUNTIFS('GSTN-Diff Gross'!$D$7:$D$1006,BOOKS!E949,'GSTN-Diff Gross'!$R$7:$R$1006,"&lt;&gt;0")+COUNTIFS('GSTN-Diff Gross'!$D$7:$D$1006,BOOKS!E949,'GSTN-Diff Gross'!$S$7:$S$1006,"&lt;&gt;0")+COUNTIFS('GSTN-Diff Gross'!$D$7:$D$1006,BOOKS!E949,'GSTN-Diff Gross'!$T$7:$T$1006,"&lt;&gt;0")+COUNTIFS('GSTN-Diff Gross'!$D$7:$D$1006,BOOKS!E949,'GSTN-Diff Gross'!$U$7:$U$1006,"&lt;&gt;0")+COUNTIFS('GSTN-Diff Gross'!$D$7:$D$1006,BOOKS!E949,'GSTN-Diff Gross'!$V$7:$V$1006,"&lt;&gt;0"),BOOKS!E949,"")</f>
        <v/>
      </c>
      <c r="D949" s="44" t="str">
        <f>IF(COUNTIFS('GSTN-Diff Gross'!$D$7:$D$1006,BOOKS!E949,'GSTN-Diff Gross'!$R$7:$R$1006,"&lt;&gt;0")+COUNTIFS('GSTN-Diff Gross'!$D$7:$D$1006,BOOKS!E949,'GSTN-Diff Gross'!$S$7:$S$1006,"&lt;&gt;0")+COUNTIFS('GSTN-Diff Gross'!$D$7:$D$1006,BOOKS!E949,'GSTN-Diff Gross'!$T$7:$T$1006,"&lt;&gt;0")+COUNTIFS('GSTN-Diff Gross'!$D$7:$D$1006,BOOKS!E949,'GSTN-Diff Gross'!$U$7:$U$1006,"&lt;&gt;0")+COUNTIFS('GSTN-Diff Gross'!$D$7:$D$1006,BOOKS!E949,'GSTN-Diff Gross'!$V$7:$V$1006,"&lt;&gt;0"),BOOKS!F949,"")</f>
        <v/>
      </c>
      <c r="E949" s="67" t="str">
        <f>IF(COUNTIFS('GSTN-Diff Gross'!$D$7:$D$1006,BOOKS!E949,'GSTN-Diff Gross'!$R$7:$R$1006,"&lt;&gt;0")+COUNTIFS('GSTN-Diff Gross'!$D$7:$D$1006,BOOKS!E949,'GSTN-Diff Gross'!$S$7:$S$1006,"&lt;&gt;0")+COUNTIFS('GSTN-Diff Gross'!$D$7:$D$1006,BOOKS!E949,'GSTN-Diff Gross'!$T$7:$T$1006,"&lt;&gt;0")+COUNTIFS('GSTN-Diff Gross'!$D$7:$D$1006,BOOKS!E949,'GSTN-Diff Gross'!$U$7:$U$1006,"&lt;&gt;0")+COUNTIFS('GSTN-Diff Gross'!$D$7:$D$1006,BOOKS!E949,'GSTN-Diff Gross'!$V$7:$V$1006,"&lt;&gt;0"),BOOKS!G949,"")</f>
        <v/>
      </c>
      <c r="F949" s="89" t="str">
        <f>IF(COUNTIFS('GSTN-Diff Gross'!$D$7:$D$1006,BOOKS!E949,'GSTN-Diff Gross'!$R$7:$R$1006,"&lt;&gt;0")+COUNTIFS('GSTN-Diff Gross'!$D$7:$D$1006,BOOKS!E949,'GSTN-Diff Gross'!$S$7:$S$1006,"&lt;&gt;0")+COUNTIFS('GSTN-Diff Gross'!$D$7:$D$1006,BOOKS!E949,'GSTN-Diff Gross'!$T$7:$T$1006,"&lt;&gt;0")+COUNTIFS('GSTN-Diff Gross'!$D$7:$D$1006,BOOKS!E949,'GSTN-Diff Gross'!$U$7:$U$1006,"&lt;&gt;0")+COUNTIFS('GSTN-Diff Gross'!$D$7:$D$1006,BOOKS!E949,'GSTN-Diff Gross'!$V$7:$V$1006,"&lt;&gt;0"),BOOKS!H949,"")</f>
        <v/>
      </c>
      <c r="G949" s="96">
        <f t="shared" si="102"/>
        <v>0</v>
      </c>
      <c r="H949" s="96">
        <f t="shared" si="103"/>
        <v>0</v>
      </c>
      <c r="I949" s="97">
        <f t="shared" si="104"/>
        <v>0</v>
      </c>
      <c r="J949" s="98">
        <f t="shared" si="105"/>
        <v>0</v>
      </c>
      <c r="K949" s="96">
        <f t="shared" si="106"/>
        <v>0</v>
      </c>
      <c r="L949" s="93">
        <f>IF(COUNTIFS('GSTN-Diff Gross'!$D$7:$D$1006,BOOKS!E949,'GSTN-Diff Gross'!$R$7:$R$1006,"&lt;&gt;0")+COUNTIFS('GSTN-Diff Gross'!$D$7:$D$1006,BOOKS!E949,'GSTN-Diff Gross'!$S$7:$S$1006,"&lt;&gt;0")+COUNTIFS('GSTN-Diff Gross'!$D$7:$D$1006,BOOKS!E949,'GSTN-Diff Gross'!$T$7:$T$1006,"&lt;&gt;0")+COUNTIFS('GSTN-Diff Gross'!$D$7:$D$1006,BOOKS!E949,'GSTN-Diff Gross'!$U$7:$U$1006,"&lt;&gt;0")+COUNTIFS('GSTN-Diff Gross'!$D$7:$D$1006,BOOKS!E949,'GSTN-Diff Gross'!$V$7:$V$1006,"&lt;&gt;0"),BOOKS!I949,0)</f>
        <v>0</v>
      </c>
      <c r="M949" s="88">
        <f>IF(COUNTIFS('GSTN-Diff Gross'!$D$7:$D$1006,BOOKS!E949,'GSTN-Diff Gross'!$R$7:$R$1006,"&lt;&gt;0")+COUNTIFS('GSTN-Diff Gross'!$D$7:$D$1006,BOOKS!E949,'GSTN-Diff Gross'!$S$7:$S$1006,"&lt;&gt;0")+COUNTIFS('GSTN-Diff Gross'!$D$7:$D$1006,BOOKS!E949,'GSTN-Diff Gross'!$T$7:$T$1006,"&lt;&gt;0")+COUNTIFS('GSTN-Diff Gross'!$D$7:$D$1006,BOOKS!E949,'GSTN-Diff Gross'!$U$7:$U$1006,"&lt;&gt;0")+COUNTIFS('GSTN-Diff Gross'!$D$7:$D$1006,BOOKS!E949,'GSTN-Diff Gross'!$V$7:$V$1006,"&lt;&gt;0"),BOOKS!J949,0)</f>
        <v>0</v>
      </c>
      <c r="N949" s="88">
        <f>IF(COUNTIFS('GSTN-Diff Gross'!$D$7:$D$1006,BOOKS!E949,'GSTN-Diff Gross'!$R$7:$R$1006,"&lt;&gt;0")+COUNTIFS('GSTN-Diff Gross'!$D$7:$D$1006,BOOKS!E949,'GSTN-Diff Gross'!$S$7:$S$1006,"&lt;&gt;0")+COUNTIFS('GSTN-Diff Gross'!$D$7:$D$1006,BOOKS!E949,'GSTN-Diff Gross'!$T$7:$T$1006,"&lt;&gt;0")+COUNTIFS('GSTN-Diff Gross'!$D$7:$D$1006,BOOKS!E949,'GSTN-Diff Gross'!$U$7:$U$1006,"&lt;&gt;0")+COUNTIFS('GSTN-Diff Gross'!$D$7:$D$1006,BOOKS!E949,'GSTN-Diff Gross'!$V$7:$V$1006,"&lt;&gt;0"),BOOKS!K949,0)</f>
        <v>0</v>
      </c>
      <c r="O949" s="88">
        <f>IF(COUNTIFS('GSTN-Diff Gross'!$D$7:$D$1006,BOOKS!E949,'GSTN-Diff Gross'!$R$7:$R$1006,"&lt;&gt;0")+COUNTIFS('GSTN-Diff Gross'!$D$7:$D$1006,BOOKS!E949,'GSTN-Diff Gross'!$S$7:$S$1006,"&lt;&gt;0")+COUNTIFS('GSTN-Diff Gross'!$D$7:$D$1006,BOOKS!E949,'GSTN-Diff Gross'!$T$7:$T$1006,"&lt;&gt;0")+COUNTIFS('GSTN-Diff Gross'!$D$7:$D$1006,BOOKS!E949,'GSTN-Diff Gross'!$U$7:$U$1006,"&lt;&gt;0")+COUNTIFS('GSTN-Diff Gross'!$D$7:$D$1006,BOOKS!E949,'GSTN-Diff Gross'!$V$7:$V$1006,"&lt;&gt;0"),BOOKS!L949,0)</f>
        <v>0</v>
      </c>
      <c r="P949" s="88">
        <f>IF(COUNTIFS('GSTN-Diff Gross'!$D$7:$D$1006,BOOKS!E949,'GSTN-Diff Gross'!$R$7:$R$1006,"&lt;&gt;0")+COUNTIFS('GSTN-Diff Gross'!$D$7:$D$1006,BOOKS!E949,'GSTN-Diff Gross'!$S$7:$S$1006,"&lt;&gt;0")+COUNTIFS('GSTN-Diff Gross'!$D$7:$D$1006,BOOKS!E949,'GSTN-Diff Gross'!$T$7:$T$1006,"&lt;&gt;0")+COUNTIFS('GSTN-Diff Gross'!$D$7:$D$1006,BOOKS!E949,'GSTN-Diff Gross'!$U$7:$U$1006,"&lt;&gt;0")+COUNTIFS('GSTN-Diff Gross'!$D$7:$D$1006,BOOKS!E949,'GSTN-Diff Gross'!$V$7:$V$1006,"&lt;&gt;0"),BOOKS!M949,0)</f>
        <v>0</v>
      </c>
      <c r="Q949" s="84">
        <f>IFERROR(IF(B949="",0,SUMPRODUCT(('2A'!$D$6:$D$1005='GSTN-Bill Wise'!B949)*'2A'!$I$6:$I$1005)),0)</f>
        <v>0</v>
      </c>
      <c r="R949" s="44">
        <f>IFERROR(IF(B949="",0,SUMPRODUCT(('2A'!$D$6:$D$1005='GSTN-Bill Wise'!B949)*'2A'!$J$6:$J$1005)),0)</f>
        <v>0</v>
      </c>
      <c r="S949" s="44">
        <f>IFERROR(IF(B949="",0,SUMPRODUCT(('2A'!$D$6:$D$1005='GSTN-Bill Wise'!B949)*'2A'!$K$6:$K$1005)),0)</f>
        <v>0</v>
      </c>
      <c r="T949" s="44">
        <f>IFERROR(IF(B949="",0,SUMPRODUCT(('2A'!$D$6:$D$1005='GSTN-Bill Wise'!B949)*'2A'!$L$6:$L$1005)),0)</f>
        <v>0</v>
      </c>
      <c r="U949" s="44">
        <f>IFERROR(IF(B949="",0,SUMPRODUCT(('2A'!$D$6:$D$1005='GSTN-Bill Wise'!B949)*'2A'!$M$6:$M$1005)),0)</f>
        <v>0</v>
      </c>
      <c r="V949" s="111"/>
    </row>
    <row r="950" spans="1:22">
      <c r="A950" s="161">
        <f t="shared" si="107"/>
        <v>945</v>
      </c>
      <c r="B950" s="161" t="str">
        <f t="shared" si="101"/>
        <v/>
      </c>
      <c r="C950" s="161" t="str">
        <f>IF(COUNTIFS('GSTN-Diff Gross'!$D$7:$D$1006,BOOKS!E950,'GSTN-Diff Gross'!$R$7:$R$1006,"&lt;&gt;0")+COUNTIFS('GSTN-Diff Gross'!$D$7:$D$1006,BOOKS!E950,'GSTN-Diff Gross'!$S$7:$S$1006,"&lt;&gt;0")+COUNTIFS('GSTN-Diff Gross'!$D$7:$D$1006,BOOKS!E950,'GSTN-Diff Gross'!$T$7:$T$1006,"&lt;&gt;0")+COUNTIFS('GSTN-Diff Gross'!$D$7:$D$1006,BOOKS!E950,'GSTN-Diff Gross'!$U$7:$U$1006,"&lt;&gt;0")+COUNTIFS('GSTN-Diff Gross'!$D$7:$D$1006,BOOKS!E950,'GSTN-Diff Gross'!$V$7:$V$1006,"&lt;&gt;0"),BOOKS!E950,"")</f>
        <v/>
      </c>
      <c r="D950" s="41" t="str">
        <f>IF(COUNTIFS('GSTN-Diff Gross'!$D$7:$D$1006,BOOKS!E950,'GSTN-Diff Gross'!$R$7:$R$1006,"&lt;&gt;0")+COUNTIFS('GSTN-Diff Gross'!$D$7:$D$1006,BOOKS!E950,'GSTN-Diff Gross'!$S$7:$S$1006,"&lt;&gt;0")+COUNTIFS('GSTN-Diff Gross'!$D$7:$D$1006,BOOKS!E950,'GSTN-Diff Gross'!$T$7:$T$1006,"&lt;&gt;0")+COUNTIFS('GSTN-Diff Gross'!$D$7:$D$1006,BOOKS!E950,'GSTN-Diff Gross'!$U$7:$U$1006,"&lt;&gt;0")+COUNTIFS('GSTN-Diff Gross'!$D$7:$D$1006,BOOKS!E950,'GSTN-Diff Gross'!$V$7:$V$1006,"&lt;&gt;0"),BOOKS!F950,"")</f>
        <v/>
      </c>
      <c r="E950" s="68" t="str">
        <f>IF(COUNTIFS('GSTN-Diff Gross'!$D$7:$D$1006,BOOKS!E950,'GSTN-Diff Gross'!$R$7:$R$1006,"&lt;&gt;0")+COUNTIFS('GSTN-Diff Gross'!$D$7:$D$1006,BOOKS!E950,'GSTN-Diff Gross'!$S$7:$S$1006,"&lt;&gt;0")+COUNTIFS('GSTN-Diff Gross'!$D$7:$D$1006,BOOKS!E950,'GSTN-Diff Gross'!$T$7:$T$1006,"&lt;&gt;0")+COUNTIFS('GSTN-Diff Gross'!$D$7:$D$1006,BOOKS!E950,'GSTN-Diff Gross'!$U$7:$U$1006,"&lt;&gt;0")+COUNTIFS('GSTN-Diff Gross'!$D$7:$D$1006,BOOKS!E950,'GSTN-Diff Gross'!$V$7:$V$1006,"&lt;&gt;0"),BOOKS!G950,"")</f>
        <v/>
      </c>
      <c r="F950" s="90" t="str">
        <f>IF(COUNTIFS('GSTN-Diff Gross'!$D$7:$D$1006,BOOKS!E950,'GSTN-Diff Gross'!$R$7:$R$1006,"&lt;&gt;0")+COUNTIFS('GSTN-Diff Gross'!$D$7:$D$1006,BOOKS!E950,'GSTN-Diff Gross'!$S$7:$S$1006,"&lt;&gt;0")+COUNTIFS('GSTN-Diff Gross'!$D$7:$D$1006,BOOKS!E950,'GSTN-Diff Gross'!$T$7:$T$1006,"&lt;&gt;0")+COUNTIFS('GSTN-Diff Gross'!$D$7:$D$1006,BOOKS!E950,'GSTN-Diff Gross'!$U$7:$U$1006,"&lt;&gt;0")+COUNTIFS('GSTN-Diff Gross'!$D$7:$D$1006,BOOKS!E950,'GSTN-Diff Gross'!$V$7:$V$1006,"&lt;&gt;0"),BOOKS!H950,"")</f>
        <v/>
      </c>
      <c r="G950" s="167">
        <f t="shared" si="102"/>
        <v>0</v>
      </c>
      <c r="H950" s="167">
        <f t="shared" si="103"/>
        <v>0</v>
      </c>
      <c r="I950" s="167">
        <f t="shared" si="104"/>
        <v>0</v>
      </c>
      <c r="J950" s="167">
        <f t="shared" si="105"/>
        <v>0</v>
      </c>
      <c r="K950" s="167">
        <f t="shared" si="106"/>
        <v>0</v>
      </c>
      <c r="L950" s="99">
        <f>IF(COUNTIFS('GSTN-Diff Gross'!$D$7:$D$1006,BOOKS!E950,'GSTN-Diff Gross'!$R$7:$R$1006,"&lt;&gt;0")+COUNTIFS('GSTN-Diff Gross'!$D$7:$D$1006,BOOKS!E950,'GSTN-Diff Gross'!$S$7:$S$1006,"&lt;&gt;0")+COUNTIFS('GSTN-Diff Gross'!$D$7:$D$1006,BOOKS!E950,'GSTN-Diff Gross'!$T$7:$T$1006,"&lt;&gt;0")+COUNTIFS('GSTN-Diff Gross'!$D$7:$D$1006,BOOKS!E950,'GSTN-Diff Gross'!$U$7:$U$1006,"&lt;&gt;0")+COUNTIFS('GSTN-Diff Gross'!$D$7:$D$1006,BOOKS!E950,'GSTN-Diff Gross'!$V$7:$V$1006,"&lt;&gt;0"),BOOKS!I950,0)</f>
        <v>0</v>
      </c>
      <c r="M950" s="100">
        <f>IF(COUNTIFS('GSTN-Diff Gross'!$D$7:$D$1006,BOOKS!E950,'GSTN-Diff Gross'!$R$7:$R$1006,"&lt;&gt;0")+COUNTIFS('GSTN-Diff Gross'!$D$7:$D$1006,BOOKS!E950,'GSTN-Diff Gross'!$S$7:$S$1006,"&lt;&gt;0")+COUNTIFS('GSTN-Diff Gross'!$D$7:$D$1006,BOOKS!E950,'GSTN-Diff Gross'!$T$7:$T$1006,"&lt;&gt;0")+COUNTIFS('GSTN-Diff Gross'!$D$7:$D$1006,BOOKS!E950,'GSTN-Diff Gross'!$U$7:$U$1006,"&lt;&gt;0")+COUNTIFS('GSTN-Diff Gross'!$D$7:$D$1006,BOOKS!E950,'GSTN-Diff Gross'!$V$7:$V$1006,"&lt;&gt;0"),BOOKS!J950,0)</f>
        <v>0</v>
      </c>
      <c r="N950" s="100">
        <f>IF(COUNTIFS('GSTN-Diff Gross'!$D$7:$D$1006,BOOKS!E950,'GSTN-Diff Gross'!$R$7:$R$1006,"&lt;&gt;0")+COUNTIFS('GSTN-Diff Gross'!$D$7:$D$1006,BOOKS!E950,'GSTN-Diff Gross'!$S$7:$S$1006,"&lt;&gt;0")+COUNTIFS('GSTN-Diff Gross'!$D$7:$D$1006,BOOKS!E950,'GSTN-Diff Gross'!$T$7:$T$1006,"&lt;&gt;0")+COUNTIFS('GSTN-Diff Gross'!$D$7:$D$1006,BOOKS!E950,'GSTN-Diff Gross'!$U$7:$U$1006,"&lt;&gt;0")+COUNTIFS('GSTN-Diff Gross'!$D$7:$D$1006,BOOKS!E950,'GSTN-Diff Gross'!$V$7:$V$1006,"&lt;&gt;0"),BOOKS!K950,0)</f>
        <v>0</v>
      </c>
      <c r="O950" s="100">
        <f>IF(COUNTIFS('GSTN-Diff Gross'!$D$7:$D$1006,BOOKS!E950,'GSTN-Diff Gross'!$R$7:$R$1006,"&lt;&gt;0")+COUNTIFS('GSTN-Diff Gross'!$D$7:$D$1006,BOOKS!E950,'GSTN-Diff Gross'!$S$7:$S$1006,"&lt;&gt;0")+COUNTIFS('GSTN-Diff Gross'!$D$7:$D$1006,BOOKS!E950,'GSTN-Diff Gross'!$T$7:$T$1006,"&lt;&gt;0")+COUNTIFS('GSTN-Diff Gross'!$D$7:$D$1006,BOOKS!E950,'GSTN-Diff Gross'!$U$7:$U$1006,"&lt;&gt;0")+COUNTIFS('GSTN-Diff Gross'!$D$7:$D$1006,BOOKS!E950,'GSTN-Diff Gross'!$V$7:$V$1006,"&lt;&gt;0"),BOOKS!L950,0)</f>
        <v>0</v>
      </c>
      <c r="P950" s="100">
        <f>IF(COUNTIFS('GSTN-Diff Gross'!$D$7:$D$1006,BOOKS!E950,'GSTN-Diff Gross'!$R$7:$R$1006,"&lt;&gt;0")+COUNTIFS('GSTN-Diff Gross'!$D$7:$D$1006,BOOKS!E950,'GSTN-Diff Gross'!$S$7:$S$1006,"&lt;&gt;0")+COUNTIFS('GSTN-Diff Gross'!$D$7:$D$1006,BOOKS!E950,'GSTN-Diff Gross'!$T$7:$T$1006,"&lt;&gt;0")+COUNTIFS('GSTN-Diff Gross'!$D$7:$D$1006,BOOKS!E950,'GSTN-Diff Gross'!$U$7:$U$1006,"&lt;&gt;0")+COUNTIFS('GSTN-Diff Gross'!$D$7:$D$1006,BOOKS!E950,'GSTN-Diff Gross'!$V$7:$V$1006,"&lt;&gt;0"),BOOKS!M950,0)</f>
        <v>0</v>
      </c>
      <c r="Q950" s="94">
        <f>IFERROR(IF(B950="",0,SUMPRODUCT(('2A'!$D$6:$D$1005='GSTN-Bill Wise'!B950)*'2A'!$I$6:$I$1005)),0)</f>
        <v>0</v>
      </c>
      <c r="R950" s="95">
        <f>IFERROR(IF(B950="",0,SUMPRODUCT(('2A'!$D$6:$D$1005='GSTN-Bill Wise'!B950)*'2A'!$J$6:$J$1005)),0)</f>
        <v>0</v>
      </c>
      <c r="S950" s="95">
        <f>IFERROR(IF(B950="",0,SUMPRODUCT(('2A'!$D$6:$D$1005='GSTN-Bill Wise'!B950)*'2A'!$K$6:$K$1005)),0)</f>
        <v>0</v>
      </c>
      <c r="T950" s="95">
        <f>IFERROR(IF(B950="",0,SUMPRODUCT(('2A'!$D$6:$D$1005='GSTN-Bill Wise'!B950)*'2A'!$L$6:$L$1005)),0)</f>
        <v>0</v>
      </c>
      <c r="U950" s="95">
        <f>IFERROR(IF(B950="",0,SUMPRODUCT(('2A'!$D$6:$D$1005='GSTN-Bill Wise'!B950)*'2A'!$M$6:$M$1005)),0)</f>
        <v>0</v>
      </c>
      <c r="V950" s="111"/>
    </row>
    <row r="951" spans="1:22">
      <c r="A951" s="162">
        <f t="shared" si="107"/>
        <v>946</v>
      </c>
      <c r="B951" s="162" t="str">
        <f t="shared" si="101"/>
        <v/>
      </c>
      <c r="C951" s="162" t="str">
        <f>IF(COUNTIFS('GSTN-Diff Gross'!$D$7:$D$1006,BOOKS!E951,'GSTN-Diff Gross'!$R$7:$R$1006,"&lt;&gt;0")+COUNTIFS('GSTN-Diff Gross'!$D$7:$D$1006,BOOKS!E951,'GSTN-Diff Gross'!$S$7:$S$1006,"&lt;&gt;0")+COUNTIFS('GSTN-Diff Gross'!$D$7:$D$1006,BOOKS!E951,'GSTN-Diff Gross'!$T$7:$T$1006,"&lt;&gt;0")+COUNTIFS('GSTN-Diff Gross'!$D$7:$D$1006,BOOKS!E951,'GSTN-Diff Gross'!$U$7:$U$1006,"&lt;&gt;0")+COUNTIFS('GSTN-Diff Gross'!$D$7:$D$1006,BOOKS!E951,'GSTN-Diff Gross'!$V$7:$V$1006,"&lt;&gt;0"),BOOKS!E951,"")</f>
        <v/>
      </c>
      <c r="D951" s="44" t="str">
        <f>IF(COUNTIFS('GSTN-Diff Gross'!$D$7:$D$1006,BOOKS!E951,'GSTN-Diff Gross'!$R$7:$R$1006,"&lt;&gt;0")+COUNTIFS('GSTN-Diff Gross'!$D$7:$D$1006,BOOKS!E951,'GSTN-Diff Gross'!$S$7:$S$1006,"&lt;&gt;0")+COUNTIFS('GSTN-Diff Gross'!$D$7:$D$1006,BOOKS!E951,'GSTN-Diff Gross'!$T$7:$T$1006,"&lt;&gt;0")+COUNTIFS('GSTN-Diff Gross'!$D$7:$D$1006,BOOKS!E951,'GSTN-Diff Gross'!$U$7:$U$1006,"&lt;&gt;0")+COUNTIFS('GSTN-Diff Gross'!$D$7:$D$1006,BOOKS!E951,'GSTN-Diff Gross'!$V$7:$V$1006,"&lt;&gt;0"),BOOKS!F951,"")</f>
        <v/>
      </c>
      <c r="E951" s="67" t="str">
        <f>IF(COUNTIFS('GSTN-Diff Gross'!$D$7:$D$1006,BOOKS!E951,'GSTN-Diff Gross'!$R$7:$R$1006,"&lt;&gt;0")+COUNTIFS('GSTN-Diff Gross'!$D$7:$D$1006,BOOKS!E951,'GSTN-Diff Gross'!$S$7:$S$1006,"&lt;&gt;0")+COUNTIFS('GSTN-Diff Gross'!$D$7:$D$1006,BOOKS!E951,'GSTN-Diff Gross'!$T$7:$T$1006,"&lt;&gt;0")+COUNTIFS('GSTN-Diff Gross'!$D$7:$D$1006,BOOKS!E951,'GSTN-Diff Gross'!$U$7:$U$1006,"&lt;&gt;0")+COUNTIFS('GSTN-Diff Gross'!$D$7:$D$1006,BOOKS!E951,'GSTN-Diff Gross'!$V$7:$V$1006,"&lt;&gt;0"),BOOKS!G951,"")</f>
        <v/>
      </c>
      <c r="F951" s="89" t="str">
        <f>IF(COUNTIFS('GSTN-Diff Gross'!$D$7:$D$1006,BOOKS!E951,'GSTN-Diff Gross'!$R$7:$R$1006,"&lt;&gt;0")+COUNTIFS('GSTN-Diff Gross'!$D$7:$D$1006,BOOKS!E951,'GSTN-Diff Gross'!$S$7:$S$1006,"&lt;&gt;0")+COUNTIFS('GSTN-Diff Gross'!$D$7:$D$1006,BOOKS!E951,'GSTN-Diff Gross'!$T$7:$T$1006,"&lt;&gt;0")+COUNTIFS('GSTN-Diff Gross'!$D$7:$D$1006,BOOKS!E951,'GSTN-Diff Gross'!$U$7:$U$1006,"&lt;&gt;0")+COUNTIFS('GSTN-Diff Gross'!$D$7:$D$1006,BOOKS!E951,'GSTN-Diff Gross'!$V$7:$V$1006,"&lt;&gt;0"),BOOKS!H951,"")</f>
        <v/>
      </c>
      <c r="G951" s="96">
        <f t="shared" si="102"/>
        <v>0</v>
      </c>
      <c r="H951" s="96">
        <f t="shared" si="103"/>
        <v>0</v>
      </c>
      <c r="I951" s="97">
        <f t="shared" si="104"/>
        <v>0</v>
      </c>
      <c r="J951" s="98">
        <f t="shared" si="105"/>
        <v>0</v>
      </c>
      <c r="K951" s="96">
        <f t="shared" si="106"/>
        <v>0</v>
      </c>
      <c r="L951" s="93">
        <f>IF(COUNTIFS('GSTN-Diff Gross'!$D$7:$D$1006,BOOKS!E951,'GSTN-Diff Gross'!$R$7:$R$1006,"&lt;&gt;0")+COUNTIFS('GSTN-Diff Gross'!$D$7:$D$1006,BOOKS!E951,'GSTN-Diff Gross'!$S$7:$S$1006,"&lt;&gt;0")+COUNTIFS('GSTN-Diff Gross'!$D$7:$D$1006,BOOKS!E951,'GSTN-Diff Gross'!$T$7:$T$1006,"&lt;&gt;0")+COUNTIFS('GSTN-Diff Gross'!$D$7:$D$1006,BOOKS!E951,'GSTN-Diff Gross'!$U$7:$U$1006,"&lt;&gt;0")+COUNTIFS('GSTN-Diff Gross'!$D$7:$D$1006,BOOKS!E951,'GSTN-Diff Gross'!$V$7:$V$1006,"&lt;&gt;0"),BOOKS!I951,0)</f>
        <v>0</v>
      </c>
      <c r="M951" s="88">
        <f>IF(COUNTIFS('GSTN-Diff Gross'!$D$7:$D$1006,BOOKS!E951,'GSTN-Diff Gross'!$R$7:$R$1006,"&lt;&gt;0")+COUNTIFS('GSTN-Diff Gross'!$D$7:$D$1006,BOOKS!E951,'GSTN-Diff Gross'!$S$7:$S$1006,"&lt;&gt;0")+COUNTIFS('GSTN-Diff Gross'!$D$7:$D$1006,BOOKS!E951,'GSTN-Diff Gross'!$T$7:$T$1006,"&lt;&gt;0")+COUNTIFS('GSTN-Diff Gross'!$D$7:$D$1006,BOOKS!E951,'GSTN-Diff Gross'!$U$7:$U$1006,"&lt;&gt;0")+COUNTIFS('GSTN-Diff Gross'!$D$7:$D$1006,BOOKS!E951,'GSTN-Diff Gross'!$V$7:$V$1006,"&lt;&gt;0"),BOOKS!J951,0)</f>
        <v>0</v>
      </c>
      <c r="N951" s="88">
        <f>IF(COUNTIFS('GSTN-Diff Gross'!$D$7:$D$1006,BOOKS!E951,'GSTN-Diff Gross'!$R$7:$R$1006,"&lt;&gt;0")+COUNTIFS('GSTN-Diff Gross'!$D$7:$D$1006,BOOKS!E951,'GSTN-Diff Gross'!$S$7:$S$1006,"&lt;&gt;0")+COUNTIFS('GSTN-Diff Gross'!$D$7:$D$1006,BOOKS!E951,'GSTN-Diff Gross'!$T$7:$T$1006,"&lt;&gt;0")+COUNTIFS('GSTN-Diff Gross'!$D$7:$D$1006,BOOKS!E951,'GSTN-Diff Gross'!$U$7:$U$1006,"&lt;&gt;0")+COUNTIFS('GSTN-Diff Gross'!$D$7:$D$1006,BOOKS!E951,'GSTN-Diff Gross'!$V$7:$V$1006,"&lt;&gt;0"),BOOKS!K951,0)</f>
        <v>0</v>
      </c>
      <c r="O951" s="88">
        <f>IF(COUNTIFS('GSTN-Diff Gross'!$D$7:$D$1006,BOOKS!E951,'GSTN-Diff Gross'!$R$7:$R$1006,"&lt;&gt;0")+COUNTIFS('GSTN-Diff Gross'!$D$7:$D$1006,BOOKS!E951,'GSTN-Diff Gross'!$S$7:$S$1006,"&lt;&gt;0")+COUNTIFS('GSTN-Diff Gross'!$D$7:$D$1006,BOOKS!E951,'GSTN-Diff Gross'!$T$7:$T$1006,"&lt;&gt;0")+COUNTIFS('GSTN-Diff Gross'!$D$7:$D$1006,BOOKS!E951,'GSTN-Diff Gross'!$U$7:$U$1006,"&lt;&gt;0")+COUNTIFS('GSTN-Diff Gross'!$D$7:$D$1006,BOOKS!E951,'GSTN-Diff Gross'!$V$7:$V$1006,"&lt;&gt;0"),BOOKS!L951,0)</f>
        <v>0</v>
      </c>
      <c r="P951" s="88">
        <f>IF(COUNTIFS('GSTN-Diff Gross'!$D$7:$D$1006,BOOKS!E951,'GSTN-Diff Gross'!$R$7:$R$1006,"&lt;&gt;0")+COUNTIFS('GSTN-Diff Gross'!$D$7:$D$1006,BOOKS!E951,'GSTN-Diff Gross'!$S$7:$S$1006,"&lt;&gt;0")+COUNTIFS('GSTN-Diff Gross'!$D$7:$D$1006,BOOKS!E951,'GSTN-Diff Gross'!$T$7:$T$1006,"&lt;&gt;0")+COUNTIFS('GSTN-Diff Gross'!$D$7:$D$1006,BOOKS!E951,'GSTN-Diff Gross'!$U$7:$U$1006,"&lt;&gt;0")+COUNTIFS('GSTN-Diff Gross'!$D$7:$D$1006,BOOKS!E951,'GSTN-Diff Gross'!$V$7:$V$1006,"&lt;&gt;0"),BOOKS!M951,0)</f>
        <v>0</v>
      </c>
      <c r="Q951" s="84">
        <f>IFERROR(IF(B951="",0,SUMPRODUCT(('2A'!$D$6:$D$1005='GSTN-Bill Wise'!B951)*'2A'!$I$6:$I$1005)),0)</f>
        <v>0</v>
      </c>
      <c r="R951" s="44">
        <f>IFERROR(IF(B951="",0,SUMPRODUCT(('2A'!$D$6:$D$1005='GSTN-Bill Wise'!B951)*'2A'!$J$6:$J$1005)),0)</f>
        <v>0</v>
      </c>
      <c r="S951" s="44">
        <f>IFERROR(IF(B951="",0,SUMPRODUCT(('2A'!$D$6:$D$1005='GSTN-Bill Wise'!B951)*'2A'!$K$6:$K$1005)),0)</f>
        <v>0</v>
      </c>
      <c r="T951" s="44">
        <f>IFERROR(IF(B951="",0,SUMPRODUCT(('2A'!$D$6:$D$1005='GSTN-Bill Wise'!B951)*'2A'!$L$6:$L$1005)),0)</f>
        <v>0</v>
      </c>
      <c r="U951" s="44">
        <f>IFERROR(IF(B951="",0,SUMPRODUCT(('2A'!$D$6:$D$1005='GSTN-Bill Wise'!B951)*'2A'!$M$6:$M$1005)),0)</f>
        <v>0</v>
      </c>
      <c r="V951" s="111"/>
    </row>
    <row r="952" spans="1:22">
      <c r="A952" s="161">
        <f t="shared" si="107"/>
        <v>947</v>
      </c>
      <c r="B952" s="161" t="str">
        <f t="shared" si="101"/>
        <v/>
      </c>
      <c r="C952" s="161" t="str">
        <f>IF(COUNTIFS('GSTN-Diff Gross'!$D$7:$D$1006,BOOKS!E952,'GSTN-Diff Gross'!$R$7:$R$1006,"&lt;&gt;0")+COUNTIFS('GSTN-Diff Gross'!$D$7:$D$1006,BOOKS!E952,'GSTN-Diff Gross'!$S$7:$S$1006,"&lt;&gt;0")+COUNTIFS('GSTN-Diff Gross'!$D$7:$D$1006,BOOKS!E952,'GSTN-Diff Gross'!$T$7:$T$1006,"&lt;&gt;0")+COUNTIFS('GSTN-Diff Gross'!$D$7:$D$1006,BOOKS!E952,'GSTN-Diff Gross'!$U$7:$U$1006,"&lt;&gt;0")+COUNTIFS('GSTN-Diff Gross'!$D$7:$D$1006,BOOKS!E952,'GSTN-Diff Gross'!$V$7:$V$1006,"&lt;&gt;0"),BOOKS!E952,"")</f>
        <v/>
      </c>
      <c r="D952" s="41" t="str">
        <f>IF(COUNTIFS('GSTN-Diff Gross'!$D$7:$D$1006,BOOKS!E952,'GSTN-Diff Gross'!$R$7:$R$1006,"&lt;&gt;0")+COUNTIFS('GSTN-Diff Gross'!$D$7:$D$1006,BOOKS!E952,'GSTN-Diff Gross'!$S$7:$S$1006,"&lt;&gt;0")+COUNTIFS('GSTN-Diff Gross'!$D$7:$D$1006,BOOKS!E952,'GSTN-Diff Gross'!$T$7:$T$1006,"&lt;&gt;0")+COUNTIFS('GSTN-Diff Gross'!$D$7:$D$1006,BOOKS!E952,'GSTN-Diff Gross'!$U$7:$U$1006,"&lt;&gt;0")+COUNTIFS('GSTN-Diff Gross'!$D$7:$D$1006,BOOKS!E952,'GSTN-Diff Gross'!$V$7:$V$1006,"&lt;&gt;0"),BOOKS!F952,"")</f>
        <v/>
      </c>
      <c r="E952" s="68" t="str">
        <f>IF(COUNTIFS('GSTN-Diff Gross'!$D$7:$D$1006,BOOKS!E952,'GSTN-Diff Gross'!$R$7:$R$1006,"&lt;&gt;0")+COUNTIFS('GSTN-Diff Gross'!$D$7:$D$1006,BOOKS!E952,'GSTN-Diff Gross'!$S$7:$S$1006,"&lt;&gt;0")+COUNTIFS('GSTN-Diff Gross'!$D$7:$D$1006,BOOKS!E952,'GSTN-Diff Gross'!$T$7:$T$1006,"&lt;&gt;0")+COUNTIFS('GSTN-Diff Gross'!$D$7:$D$1006,BOOKS!E952,'GSTN-Diff Gross'!$U$7:$U$1006,"&lt;&gt;0")+COUNTIFS('GSTN-Diff Gross'!$D$7:$D$1006,BOOKS!E952,'GSTN-Diff Gross'!$V$7:$V$1006,"&lt;&gt;0"),BOOKS!G952,"")</f>
        <v/>
      </c>
      <c r="F952" s="90" t="str">
        <f>IF(COUNTIFS('GSTN-Diff Gross'!$D$7:$D$1006,BOOKS!E952,'GSTN-Diff Gross'!$R$7:$R$1006,"&lt;&gt;0")+COUNTIFS('GSTN-Diff Gross'!$D$7:$D$1006,BOOKS!E952,'GSTN-Diff Gross'!$S$7:$S$1006,"&lt;&gt;0")+COUNTIFS('GSTN-Diff Gross'!$D$7:$D$1006,BOOKS!E952,'GSTN-Diff Gross'!$T$7:$T$1006,"&lt;&gt;0")+COUNTIFS('GSTN-Diff Gross'!$D$7:$D$1006,BOOKS!E952,'GSTN-Diff Gross'!$U$7:$U$1006,"&lt;&gt;0")+COUNTIFS('GSTN-Diff Gross'!$D$7:$D$1006,BOOKS!E952,'GSTN-Diff Gross'!$V$7:$V$1006,"&lt;&gt;0"),BOOKS!H952,"")</f>
        <v/>
      </c>
      <c r="G952" s="167">
        <f t="shared" si="102"/>
        <v>0</v>
      </c>
      <c r="H952" s="167">
        <f t="shared" si="103"/>
        <v>0</v>
      </c>
      <c r="I952" s="167">
        <f t="shared" si="104"/>
        <v>0</v>
      </c>
      <c r="J952" s="167">
        <f t="shared" si="105"/>
        <v>0</v>
      </c>
      <c r="K952" s="167">
        <f t="shared" si="106"/>
        <v>0</v>
      </c>
      <c r="L952" s="99">
        <f>IF(COUNTIFS('GSTN-Diff Gross'!$D$7:$D$1006,BOOKS!E952,'GSTN-Diff Gross'!$R$7:$R$1006,"&lt;&gt;0")+COUNTIFS('GSTN-Diff Gross'!$D$7:$D$1006,BOOKS!E952,'GSTN-Diff Gross'!$S$7:$S$1006,"&lt;&gt;0")+COUNTIFS('GSTN-Diff Gross'!$D$7:$D$1006,BOOKS!E952,'GSTN-Diff Gross'!$T$7:$T$1006,"&lt;&gt;0")+COUNTIFS('GSTN-Diff Gross'!$D$7:$D$1006,BOOKS!E952,'GSTN-Diff Gross'!$U$7:$U$1006,"&lt;&gt;0")+COUNTIFS('GSTN-Diff Gross'!$D$7:$D$1006,BOOKS!E952,'GSTN-Diff Gross'!$V$7:$V$1006,"&lt;&gt;0"),BOOKS!I952,0)</f>
        <v>0</v>
      </c>
      <c r="M952" s="100">
        <f>IF(COUNTIFS('GSTN-Diff Gross'!$D$7:$D$1006,BOOKS!E952,'GSTN-Diff Gross'!$R$7:$R$1006,"&lt;&gt;0")+COUNTIFS('GSTN-Diff Gross'!$D$7:$D$1006,BOOKS!E952,'GSTN-Diff Gross'!$S$7:$S$1006,"&lt;&gt;0")+COUNTIFS('GSTN-Diff Gross'!$D$7:$D$1006,BOOKS!E952,'GSTN-Diff Gross'!$T$7:$T$1006,"&lt;&gt;0")+COUNTIFS('GSTN-Diff Gross'!$D$7:$D$1006,BOOKS!E952,'GSTN-Diff Gross'!$U$7:$U$1006,"&lt;&gt;0")+COUNTIFS('GSTN-Diff Gross'!$D$7:$D$1006,BOOKS!E952,'GSTN-Diff Gross'!$V$7:$V$1006,"&lt;&gt;0"),BOOKS!J952,0)</f>
        <v>0</v>
      </c>
      <c r="N952" s="100">
        <f>IF(COUNTIFS('GSTN-Diff Gross'!$D$7:$D$1006,BOOKS!E952,'GSTN-Diff Gross'!$R$7:$R$1006,"&lt;&gt;0")+COUNTIFS('GSTN-Diff Gross'!$D$7:$D$1006,BOOKS!E952,'GSTN-Diff Gross'!$S$7:$S$1006,"&lt;&gt;0")+COUNTIFS('GSTN-Diff Gross'!$D$7:$D$1006,BOOKS!E952,'GSTN-Diff Gross'!$T$7:$T$1006,"&lt;&gt;0")+COUNTIFS('GSTN-Diff Gross'!$D$7:$D$1006,BOOKS!E952,'GSTN-Diff Gross'!$U$7:$U$1006,"&lt;&gt;0")+COUNTIFS('GSTN-Diff Gross'!$D$7:$D$1006,BOOKS!E952,'GSTN-Diff Gross'!$V$7:$V$1006,"&lt;&gt;0"),BOOKS!K952,0)</f>
        <v>0</v>
      </c>
      <c r="O952" s="100">
        <f>IF(COUNTIFS('GSTN-Diff Gross'!$D$7:$D$1006,BOOKS!E952,'GSTN-Diff Gross'!$R$7:$R$1006,"&lt;&gt;0")+COUNTIFS('GSTN-Diff Gross'!$D$7:$D$1006,BOOKS!E952,'GSTN-Diff Gross'!$S$7:$S$1006,"&lt;&gt;0")+COUNTIFS('GSTN-Diff Gross'!$D$7:$D$1006,BOOKS!E952,'GSTN-Diff Gross'!$T$7:$T$1006,"&lt;&gt;0")+COUNTIFS('GSTN-Diff Gross'!$D$7:$D$1006,BOOKS!E952,'GSTN-Diff Gross'!$U$7:$U$1006,"&lt;&gt;0")+COUNTIFS('GSTN-Diff Gross'!$D$7:$D$1006,BOOKS!E952,'GSTN-Diff Gross'!$V$7:$V$1006,"&lt;&gt;0"),BOOKS!L952,0)</f>
        <v>0</v>
      </c>
      <c r="P952" s="100">
        <f>IF(COUNTIFS('GSTN-Diff Gross'!$D$7:$D$1006,BOOKS!E952,'GSTN-Diff Gross'!$R$7:$R$1006,"&lt;&gt;0")+COUNTIFS('GSTN-Diff Gross'!$D$7:$D$1006,BOOKS!E952,'GSTN-Diff Gross'!$S$7:$S$1006,"&lt;&gt;0")+COUNTIFS('GSTN-Diff Gross'!$D$7:$D$1006,BOOKS!E952,'GSTN-Diff Gross'!$T$7:$T$1006,"&lt;&gt;0")+COUNTIFS('GSTN-Diff Gross'!$D$7:$D$1006,BOOKS!E952,'GSTN-Diff Gross'!$U$7:$U$1006,"&lt;&gt;0")+COUNTIFS('GSTN-Diff Gross'!$D$7:$D$1006,BOOKS!E952,'GSTN-Diff Gross'!$V$7:$V$1006,"&lt;&gt;0"),BOOKS!M952,0)</f>
        <v>0</v>
      </c>
      <c r="Q952" s="94">
        <f>IFERROR(IF(B952="",0,SUMPRODUCT(('2A'!$D$6:$D$1005='GSTN-Bill Wise'!B952)*'2A'!$I$6:$I$1005)),0)</f>
        <v>0</v>
      </c>
      <c r="R952" s="95">
        <f>IFERROR(IF(B952="",0,SUMPRODUCT(('2A'!$D$6:$D$1005='GSTN-Bill Wise'!B952)*'2A'!$J$6:$J$1005)),0)</f>
        <v>0</v>
      </c>
      <c r="S952" s="95">
        <f>IFERROR(IF(B952="",0,SUMPRODUCT(('2A'!$D$6:$D$1005='GSTN-Bill Wise'!B952)*'2A'!$K$6:$K$1005)),0)</f>
        <v>0</v>
      </c>
      <c r="T952" s="95">
        <f>IFERROR(IF(B952="",0,SUMPRODUCT(('2A'!$D$6:$D$1005='GSTN-Bill Wise'!B952)*'2A'!$L$6:$L$1005)),0)</f>
        <v>0</v>
      </c>
      <c r="U952" s="95">
        <f>IFERROR(IF(B952="",0,SUMPRODUCT(('2A'!$D$6:$D$1005='GSTN-Bill Wise'!B952)*'2A'!$M$6:$M$1005)),0)</f>
        <v>0</v>
      </c>
      <c r="V952" s="111"/>
    </row>
    <row r="953" spans="1:22">
      <c r="A953" s="162">
        <f t="shared" si="107"/>
        <v>948</v>
      </c>
      <c r="B953" s="162" t="str">
        <f t="shared" si="101"/>
        <v/>
      </c>
      <c r="C953" s="162" t="str">
        <f>IF(COUNTIFS('GSTN-Diff Gross'!$D$7:$D$1006,BOOKS!E953,'GSTN-Diff Gross'!$R$7:$R$1006,"&lt;&gt;0")+COUNTIFS('GSTN-Diff Gross'!$D$7:$D$1006,BOOKS!E953,'GSTN-Diff Gross'!$S$7:$S$1006,"&lt;&gt;0")+COUNTIFS('GSTN-Diff Gross'!$D$7:$D$1006,BOOKS!E953,'GSTN-Diff Gross'!$T$7:$T$1006,"&lt;&gt;0")+COUNTIFS('GSTN-Diff Gross'!$D$7:$D$1006,BOOKS!E953,'GSTN-Diff Gross'!$U$7:$U$1006,"&lt;&gt;0")+COUNTIFS('GSTN-Diff Gross'!$D$7:$D$1006,BOOKS!E953,'GSTN-Diff Gross'!$V$7:$V$1006,"&lt;&gt;0"),BOOKS!E953,"")</f>
        <v/>
      </c>
      <c r="D953" s="44" t="str">
        <f>IF(COUNTIFS('GSTN-Diff Gross'!$D$7:$D$1006,BOOKS!E953,'GSTN-Diff Gross'!$R$7:$R$1006,"&lt;&gt;0")+COUNTIFS('GSTN-Diff Gross'!$D$7:$D$1006,BOOKS!E953,'GSTN-Diff Gross'!$S$7:$S$1006,"&lt;&gt;0")+COUNTIFS('GSTN-Diff Gross'!$D$7:$D$1006,BOOKS!E953,'GSTN-Diff Gross'!$T$7:$T$1006,"&lt;&gt;0")+COUNTIFS('GSTN-Diff Gross'!$D$7:$D$1006,BOOKS!E953,'GSTN-Diff Gross'!$U$7:$U$1006,"&lt;&gt;0")+COUNTIFS('GSTN-Diff Gross'!$D$7:$D$1006,BOOKS!E953,'GSTN-Diff Gross'!$V$7:$V$1006,"&lt;&gt;0"),BOOKS!F953,"")</f>
        <v/>
      </c>
      <c r="E953" s="67" t="str">
        <f>IF(COUNTIFS('GSTN-Diff Gross'!$D$7:$D$1006,BOOKS!E953,'GSTN-Diff Gross'!$R$7:$R$1006,"&lt;&gt;0")+COUNTIFS('GSTN-Diff Gross'!$D$7:$D$1006,BOOKS!E953,'GSTN-Diff Gross'!$S$7:$S$1006,"&lt;&gt;0")+COUNTIFS('GSTN-Diff Gross'!$D$7:$D$1006,BOOKS!E953,'GSTN-Diff Gross'!$T$7:$T$1006,"&lt;&gt;0")+COUNTIFS('GSTN-Diff Gross'!$D$7:$D$1006,BOOKS!E953,'GSTN-Diff Gross'!$U$7:$U$1006,"&lt;&gt;0")+COUNTIFS('GSTN-Diff Gross'!$D$7:$D$1006,BOOKS!E953,'GSTN-Diff Gross'!$V$7:$V$1006,"&lt;&gt;0"),BOOKS!G953,"")</f>
        <v/>
      </c>
      <c r="F953" s="89" t="str">
        <f>IF(COUNTIFS('GSTN-Diff Gross'!$D$7:$D$1006,BOOKS!E953,'GSTN-Diff Gross'!$R$7:$R$1006,"&lt;&gt;0")+COUNTIFS('GSTN-Diff Gross'!$D$7:$D$1006,BOOKS!E953,'GSTN-Diff Gross'!$S$7:$S$1006,"&lt;&gt;0")+COUNTIFS('GSTN-Diff Gross'!$D$7:$D$1006,BOOKS!E953,'GSTN-Diff Gross'!$T$7:$T$1006,"&lt;&gt;0")+COUNTIFS('GSTN-Diff Gross'!$D$7:$D$1006,BOOKS!E953,'GSTN-Diff Gross'!$U$7:$U$1006,"&lt;&gt;0")+COUNTIFS('GSTN-Diff Gross'!$D$7:$D$1006,BOOKS!E953,'GSTN-Diff Gross'!$V$7:$V$1006,"&lt;&gt;0"),BOOKS!H953,"")</f>
        <v/>
      </c>
      <c r="G953" s="96">
        <f t="shared" si="102"/>
        <v>0</v>
      </c>
      <c r="H953" s="96">
        <f t="shared" si="103"/>
        <v>0</v>
      </c>
      <c r="I953" s="97">
        <f t="shared" si="104"/>
        <v>0</v>
      </c>
      <c r="J953" s="98">
        <f t="shared" si="105"/>
        <v>0</v>
      </c>
      <c r="K953" s="96">
        <f t="shared" si="106"/>
        <v>0</v>
      </c>
      <c r="L953" s="93">
        <f>IF(COUNTIFS('GSTN-Diff Gross'!$D$7:$D$1006,BOOKS!E953,'GSTN-Diff Gross'!$R$7:$R$1006,"&lt;&gt;0")+COUNTIFS('GSTN-Diff Gross'!$D$7:$D$1006,BOOKS!E953,'GSTN-Diff Gross'!$S$7:$S$1006,"&lt;&gt;0")+COUNTIFS('GSTN-Diff Gross'!$D$7:$D$1006,BOOKS!E953,'GSTN-Diff Gross'!$T$7:$T$1006,"&lt;&gt;0")+COUNTIFS('GSTN-Diff Gross'!$D$7:$D$1006,BOOKS!E953,'GSTN-Diff Gross'!$U$7:$U$1006,"&lt;&gt;0")+COUNTIFS('GSTN-Diff Gross'!$D$7:$D$1006,BOOKS!E953,'GSTN-Diff Gross'!$V$7:$V$1006,"&lt;&gt;0"),BOOKS!I953,0)</f>
        <v>0</v>
      </c>
      <c r="M953" s="88">
        <f>IF(COUNTIFS('GSTN-Diff Gross'!$D$7:$D$1006,BOOKS!E953,'GSTN-Diff Gross'!$R$7:$R$1006,"&lt;&gt;0")+COUNTIFS('GSTN-Diff Gross'!$D$7:$D$1006,BOOKS!E953,'GSTN-Diff Gross'!$S$7:$S$1006,"&lt;&gt;0")+COUNTIFS('GSTN-Diff Gross'!$D$7:$D$1006,BOOKS!E953,'GSTN-Diff Gross'!$T$7:$T$1006,"&lt;&gt;0")+COUNTIFS('GSTN-Diff Gross'!$D$7:$D$1006,BOOKS!E953,'GSTN-Diff Gross'!$U$7:$U$1006,"&lt;&gt;0")+COUNTIFS('GSTN-Diff Gross'!$D$7:$D$1006,BOOKS!E953,'GSTN-Diff Gross'!$V$7:$V$1006,"&lt;&gt;0"),BOOKS!J953,0)</f>
        <v>0</v>
      </c>
      <c r="N953" s="88">
        <f>IF(COUNTIFS('GSTN-Diff Gross'!$D$7:$D$1006,BOOKS!E953,'GSTN-Diff Gross'!$R$7:$R$1006,"&lt;&gt;0")+COUNTIFS('GSTN-Diff Gross'!$D$7:$D$1006,BOOKS!E953,'GSTN-Diff Gross'!$S$7:$S$1006,"&lt;&gt;0")+COUNTIFS('GSTN-Diff Gross'!$D$7:$D$1006,BOOKS!E953,'GSTN-Diff Gross'!$T$7:$T$1006,"&lt;&gt;0")+COUNTIFS('GSTN-Diff Gross'!$D$7:$D$1006,BOOKS!E953,'GSTN-Diff Gross'!$U$7:$U$1006,"&lt;&gt;0")+COUNTIFS('GSTN-Diff Gross'!$D$7:$D$1006,BOOKS!E953,'GSTN-Diff Gross'!$V$7:$V$1006,"&lt;&gt;0"),BOOKS!K953,0)</f>
        <v>0</v>
      </c>
      <c r="O953" s="88">
        <f>IF(COUNTIFS('GSTN-Diff Gross'!$D$7:$D$1006,BOOKS!E953,'GSTN-Diff Gross'!$R$7:$R$1006,"&lt;&gt;0")+COUNTIFS('GSTN-Diff Gross'!$D$7:$D$1006,BOOKS!E953,'GSTN-Diff Gross'!$S$7:$S$1006,"&lt;&gt;0")+COUNTIFS('GSTN-Diff Gross'!$D$7:$D$1006,BOOKS!E953,'GSTN-Diff Gross'!$T$7:$T$1006,"&lt;&gt;0")+COUNTIFS('GSTN-Diff Gross'!$D$7:$D$1006,BOOKS!E953,'GSTN-Diff Gross'!$U$7:$U$1006,"&lt;&gt;0")+COUNTIFS('GSTN-Diff Gross'!$D$7:$D$1006,BOOKS!E953,'GSTN-Diff Gross'!$V$7:$V$1006,"&lt;&gt;0"),BOOKS!L953,0)</f>
        <v>0</v>
      </c>
      <c r="P953" s="88">
        <f>IF(COUNTIFS('GSTN-Diff Gross'!$D$7:$D$1006,BOOKS!E953,'GSTN-Diff Gross'!$R$7:$R$1006,"&lt;&gt;0")+COUNTIFS('GSTN-Diff Gross'!$D$7:$D$1006,BOOKS!E953,'GSTN-Diff Gross'!$S$7:$S$1006,"&lt;&gt;0")+COUNTIFS('GSTN-Diff Gross'!$D$7:$D$1006,BOOKS!E953,'GSTN-Diff Gross'!$T$7:$T$1006,"&lt;&gt;0")+COUNTIFS('GSTN-Diff Gross'!$D$7:$D$1006,BOOKS!E953,'GSTN-Diff Gross'!$U$7:$U$1006,"&lt;&gt;0")+COUNTIFS('GSTN-Diff Gross'!$D$7:$D$1006,BOOKS!E953,'GSTN-Diff Gross'!$V$7:$V$1006,"&lt;&gt;0"),BOOKS!M953,0)</f>
        <v>0</v>
      </c>
      <c r="Q953" s="84">
        <f>IFERROR(IF(B953="",0,SUMPRODUCT(('2A'!$D$6:$D$1005='GSTN-Bill Wise'!B953)*'2A'!$I$6:$I$1005)),0)</f>
        <v>0</v>
      </c>
      <c r="R953" s="44">
        <f>IFERROR(IF(B953="",0,SUMPRODUCT(('2A'!$D$6:$D$1005='GSTN-Bill Wise'!B953)*'2A'!$J$6:$J$1005)),0)</f>
        <v>0</v>
      </c>
      <c r="S953" s="44">
        <f>IFERROR(IF(B953="",0,SUMPRODUCT(('2A'!$D$6:$D$1005='GSTN-Bill Wise'!B953)*'2A'!$K$6:$K$1005)),0)</f>
        <v>0</v>
      </c>
      <c r="T953" s="44">
        <f>IFERROR(IF(B953="",0,SUMPRODUCT(('2A'!$D$6:$D$1005='GSTN-Bill Wise'!B953)*'2A'!$L$6:$L$1005)),0)</f>
        <v>0</v>
      </c>
      <c r="U953" s="44">
        <f>IFERROR(IF(B953="",0,SUMPRODUCT(('2A'!$D$6:$D$1005='GSTN-Bill Wise'!B953)*'2A'!$M$6:$M$1005)),0)</f>
        <v>0</v>
      </c>
      <c r="V953" s="111"/>
    </row>
    <row r="954" spans="1:22">
      <c r="A954" s="161">
        <f t="shared" si="107"/>
        <v>949</v>
      </c>
      <c r="B954" s="161" t="str">
        <f t="shared" si="101"/>
        <v/>
      </c>
      <c r="C954" s="161" t="str">
        <f>IF(COUNTIFS('GSTN-Diff Gross'!$D$7:$D$1006,BOOKS!E954,'GSTN-Diff Gross'!$R$7:$R$1006,"&lt;&gt;0")+COUNTIFS('GSTN-Diff Gross'!$D$7:$D$1006,BOOKS!E954,'GSTN-Diff Gross'!$S$7:$S$1006,"&lt;&gt;0")+COUNTIFS('GSTN-Diff Gross'!$D$7:$D$1006,BOOKS!E954,'GSTN-Diff Gross'!$T$7:$T$1006,"&lt;&gt;0")+COUNTIFS('GSTN-Diff Gross'!$D$7:$D$1006,BOOKS!E954,'GSTN-Diff Gross'!$U$7:$U$1006,"&lt;&gt;0")+COUNTIFS('GSTN-Diff Gross'!$D$7:$D$1006,BOOKS!E954,'GSTN-Diff Gross'!$V$7:$V$1006,"&lt;&gt;0"),BOOKS!E954,"")</f>
        <v/>
      </c>
      <c r="D954" s="41" t="str">
        <f>IF(COUNTIFS('GSTN-Diff Gross'!$D$7:$D$1006,BOOKS!E954,'GSTN-Diff Gross'!$R$7:$R$1006,"&lt;&gt;0")+COUNTIFS('GSTN-Diff Gross'!$D$7:$D$1006,BOOKS!E954,'GSTN-Diff Gross'!$S$7:$S$1006,"&lt;&gt;0")+COUNTIFS('GSTN-Diff Gross'!$D$7:$D$1006,BOOKS!E954,'GSTN-Diff Gross'!$T$7:$T$1006,"&lt;&gt;0")+COUNTIFS('GSTN-Diff Gross'!$D$7:$D$1006,BOOKS!E954,'GSTN-Diff Gross'!$U$7:$U$1006,"&lt;&gt;0")+COUNTIFS('GSTN-Diff Gross'!$D$7:$D$1006,BOOKS!E954,'GSTN-Diff Gross'!$V$7:$V$1006,"&lt;&gt;0"),BOOKS!F954,"")</f>
        <v/>
      </c>
      <c r="E954" s="68" t="str">
        <f>IF(COUNTIFS('GSTN-Diff Gross'!$D$7:$D$1006,BOOKS!E954,'GSTN-Diff Gross'!$R$7:$R$1006,"&lt;&gt;0")+COUNTIFS('GSTN-Diff Gross'!$D$7:$D$1006,BOOKS!E954,'GSTN-Diff Gross'!$S$7:$S$1006,"&lt;&gt;0")+COUNTIFS('GSTN-Diff Gross'!$D$7:$D$1006,BOOKS!E954,'GSTN-Diff Gross'!$T$7:$T$1006,"&lt;&gt;0")+COUNTIFS('GSTN-Diff Gross'!$D$7:$D$1006,BOOKS!E954,'GSTN-Diff Gross'!$U$7:$U$1006,"&lt;&gt;0")+COUNTIFS('GSTN-Diff Gross'!$D$7:$D$1006,BOOKS!E954,'GSTN-Diff Gross'!$V$7:$V$1006,"&lt;&gt;0"),BOOKS!G954,"")</f>
        <v/>
      </c>
      <c r="F954" s="90" t="str">
        <f>IF(COUNTIFS('GSTN-Diff Gross'!$D$7:$D$1006,BOOKS!E954,'GSTN-Diff Gross'!$R$7:$R$1006,"&lt;&gt;0")+COUNTIFS('GSTN-Diff Gross'!$D$7:$D$1006,BOOKS!E954,'GSTN-Diff Gross'!$S$7:$S$1006,"&lt;&gt;0")+COUNTIFS('GSTN-Diff Gross'!$D$7:$D$1006,BOOKS!E954,'GSTN-Diff Gross'!$T$7:$T$1006,"&lt;&gt;0")+COUNTIFS('GSTN-Diff Gross'!$D$7:$D$1006,BOOKS!E954,'GSTN-Diff Gross'!$U$7:$U$1006,"&lt;&gt;0")+COUNTIFS('GSTN-Diff Gross'!$D$7:$D$1006,BOOKS!E954,'GSTN-Diff Gross'!$V$7:$V$1006,"&lt;&gt;0"),BOOKS!H954,"")</f>
        <v/>
      </c>
      <c r="G954" s="167">
        <f t="shared" si="102"/>
        <v>0</v>
      </c>
      <c r="H954" s="167">
        <f t="shared" si="103"/>
        <v>0</v>
      </c>
      <c r="I954" s="167">
        <f t="shared" si="104"/>
        <v>0</v>
      </c>
      <c r="J954" s="167">
        <f t="shared" si="105"/>
        <v>0</v>
      </c>
      <c r="K954" s="167">
        <f t="shared" si="106"/>
        <v>0</v>
      </c>
      <c r="L954" s="99">
        <f>IF(COUNTIFS('GSTN-Diff Gross'!$D$7:$D$1006,BOOKS!E954,'GSTN-Diff Gross'!$R$7:$R$1006,"&lt;&gt;0")+COUNTIFS('GSTN-Diff Gross'!$D$7:$D$1006,BOOKS!E954,'GSTN-Diff Gross'!$S$7:$S$1006,"&lt;&gt;0")+COUNTIFS('GSTN-Diff Gross'!$D$7:$D$1006,BOOKS!E954,'GSTN-Diff Gross'!$T$7:$T$1006,"&lt;&gt;0")+COUNTIFS('GSTN-Diff Gross'!$D$7:$D$1006,BOOKS!E954,'GSTN-Diff Gross'!$U$7:$U$1006,"&lt;&gt;0")+COUNTIFS('GSTN-Diff Gross'!$D$7:$D$1006,BOOKS!E954,'GSTN-Diff Gross'!$V$7:$V$1006,"&lt;&gt;0"),BOOKS!I954,0)</f>
        <v>0</v>
      </c>
      <c r="M954" s="100">
        <f>IF(COUNTIFS('GSTN-Diff Gross'!$D$7:$D$1006,BOOKS!E954,'GSTN-Diff Gross'!$R$7:$R$1006,"&lt;&gt;0")+COUNTIFS('GSTN-Diff Gross'!$D$7:$D$1006,BOOKS!E954,'GSTN-Diff Gross'!$S$7:$S$1006,"&lt;&gt;0")+COUNTIFS('GSTN-Diff Gross'!$D$7:$D$1006,BOOKS!E954,'GSTN-Diff Gross'!$T$7:$T$1006,"&lt;&gt;0")+COUNTIFS('GSTN-Diff Gross'!$D$7:$D$1006,BOOKS!E954,'GSTN-Diff Gross'!$U$7:$U$1006,"&lt;&gt;0")+COUNTIFS('GSTN-Diff Gross'!$D$7:$D$1006,BOOKS!E954,'GSTN-Diff Gross'!$V$7:$V$1006,"&lt;&gt;0"),BOOKS!J954,0)</f>
        <v>0</v>
      </c>
      <c r="N954" s="100">
        <f>IF(COUNTIFS('GSTN-Diff Gross'!$D$7:$D$1006,BOOKS!E954,'GSTN-Diff Gross'!$R$7:$R$1006,"&lt;&gt;0")+COUNTIFS('GSTN-Diff Gross'!$D$7:$D$1006,BOOKS!E954,'GSTN-Diff Gross'!$S$7:$S$1006,"&lt;&gt;0")+COUNTIFS('GSTN-Diff Gross'!$D$7:$D$1006,BOOKS!E954,'GSTN-Diff Gross'!$T$7:$T$1006,"&lt;&gt;0")+COUNTIFS('GSTN-Diff Gross'!$D$7:$D$1006,BOOKS!E954,'GSTN-Diff Gross'!$U$7:$U$1006,"&lt;&gt;0")+COUNTIFS('GSTN-Diff Gross'!$D$7:$D$1006,BOOKS!E954,'GSTN-Diff Gross'!$V$7:$V$1006,"&lt;&gt;0"),BOOKS!K954,0)</f>
        <v>0</v>
      </c>
      <c r="O954" s="100">
        <f>IF(COUNTIFS('GSTN-Diff Gross'!$D$7:$D$1006,BOOKS!E954,'GSTN-Diff Gross'!$R$7:$R$1006,"&lt;&gt;0")+COUNTIFS('GSTN-Diff Gross'!$D$7:$D$1006,BOOKS!E954,'GSTN-Diff Gross'!$S$7:$S$1006,"&lt;&gt;0")+COUNTIFS('GSTN-Diff Gross'!$D$7:$D$1006,BOOKS!E954,'GSTN-Diff Gross'!$T$7:$T$1006,"&lt;&gt;0")+COUNTIFS('GSTN-Diff Gross'!$D$7:$D$1006,BOOKS!E954,'GSTN-Diff Gross'!$U$7:$U$1006,"&lt;&gt;0")+COUNTIFS('GSTN-Diff Gross'!$D$7:$D$1006,BOOKS!E954,'GSTN-Diff Gross'!$V$7:$V$1006,"&lt;&gt;0"),BOOKS!L954,0)</f>
        <v>0</v>
      </c>
      <c r="P954" s="100">
        <f>IF(COUNTIFS('GSTN-Diff Gross'!$D$7:$D$1006,BOOKS!E954,'GSTN-Diff Gross'!$R$7:$R$1006,"&lt;&gt;0")+COUNTIFS('GSTN-Diff Gross'!$D$7:$D$1006,BOOKS!E954,'GSTN-Diff Gross'!$S$7:$S$1006,"&lt;&gt;0")+COUNTIFS('GSTN-Diff Gross'!$D$7:$D$1006,BOOKS!E954,'GSTN-Diff Gross'!$T$7:$T$1006,"&lt;&gt;0")+COUNTIFS('GSTN-Diff Gross'!$D$7:$D$1006,BOOKS!E954,'GSTN-Diff Gross'!$U$7:$U$1006,"&lt;&gt;0")+COUNTIFS('GSTN-Diff Gross'!$D$7:$D$1006,BOOKS!E954,'GSTN-Diff Gross'!$V$7:$V$1006,"&lt;&gt;0"),BOOKS!M954,0)</f>
        <v>0</v>
      </c>
      <c r="Q954" s="94">
        <f>IFERROR(IF(B954="",0,SUMPRODUCT(('2A'!$D$6:$D$1005='GSTN-Bill Wise'!B954)*'2A'!$I$6:$I$1005)),0)</f>
        <v>0</v>
      </c>
      <c r="R954" s="95">
        <f>IFERROR(IF(B954="",0,SUMPRODUCT(('2A'!$D$6:$D$1005='GSTN-Bill Wise'!B954)*'2A'!$J$6:$J$1005)),0)</f>
        <v>0</v>
      </c>
      <c r="S954" s="95">
        <f>IFERROR(IF(B954="",0,SUMPRODUCT(('2A'!$D$6:$D$1005='GSTN-Bill Wise'!B954)*'2A'!$K$6:$K$1005)),0)</f>
        <v>0</v>
      </c>
      <c r="T954" s="95">
        <f>IFERROR(IF(B954="",0,SUMPRODUCT(('2A'!$D$6:$D$1005='GSTN-Bill Wise'!B954)*'2A'!$L$6:$L$1005)),0)</f>
        <v>0</v>
      </c>
      <c r="U954" s="95">
        <f>IFERROR(IF(B954="",0,SUMPRODUCT(('2A'!$D$6:$D$1005='GSTN-Bill Wise'!B954)*'2A'!$M$6:$M$1005)),0)</f>
        <v>0</v>
      </c>
      <c r="V954" s="111"/>
    </row>
    <row r="955" spans="1:22">
      <c r="A955" s="162">
        <f t="shared" si="107"/>
        <v>950</v>
      </c>
      <c r="B955" s="162" t="str">
        <f t="shared" si="101"/>
        <v/>
      </c>
      <c r="C955" s="162" t="str">
        <f>IF(COUNTIFS('GSTN-Diff Gross'!$D$7:$D$1006,BOOKS!E955,'GSTN-Diff Gross'!$R$7:$R$1006,"&lt;&gt;0")+COUNTIFS('GSTN-Diff Gross'!$D$7:$D$1006,BOOKS!E955,'GSTN-Diff Gross'!$S$7:$S$1006,"&lt;&gt;0")+COUNTIFS('GSTN-Diff Gross'!$D$7:$D$1006,BOOKS!E955,'GSTN-Diff Gross'!$T$7:$T$1006,"&lt;&gt;0")+COUNTIFS('GSTN-Diff Gross'!$D$7:$D$1006,BOOKS!E955,'GSTN-Diff Gross'!$U$7:$U$1006,"&lt;&gt;0")+COUNTIFS('GSTN-Diff Gross'!$D$7:$D$1006,BOOKS!E955,'GSTN-Diff Gross'!$V$7:$V$1006,"&lt;&gt;0"),BOOKS!E955,"")</f>
        <v/>
      </c>
      <c r="D955" s="44" t="str">
        <f>IF(COUNTIFS('GSTN-Diff Gross'!$D$7:$D$1006,BOOKS!E955,'GSTN-Diff Gross'!$R$7:$R$1006,"&lt;&gt;0")+COUNTIFS('GSTN-Diff Gross'!$D$7:$D$1006,BOOKS!E955,'GSTN-Diff Gross'!$S$7:$S$1006,"&lt;&gt;0")+COUNTIFS('GSTN-Diff Gross'!$D$7:$D$1006,BOOKS!E955,'GSTN-Diff Gross'!$T$7:$T$1006,"&lt;&gt;0")+COUNTIFS('GSTN-Diff Gross'!$D$7:$D$1006,BOOKS!E955,'GSTN-Diff Gross'!$U$7:$U$1006,"&lt;&gt;0")+COUNTIFS('GSTN-Diff Gross'!$D$7:$D$1006,BOOKS!E955,'GSTN-Diff Gross'!$V$7:$V$1006,"&lt;&gt;0"),BOOKS!F955,"")</f>
        <v/>
      </c>
      <c r="E955" s="67" t="str">
        <f>IF(COUNTIFS('GSTN-Diff Gross'!$D$7:$D$1006,BOOKS!E955,'GSTN-Diff Gross'!$R$7:$R$1006,"&lt;&gt;0")+COUNTIFS('GSTN-Diff Gross'!$D$7:$D$1006,BOOKS!E955,'GSTN-Diff Gross'!$S$7:$S$1006,"&lt;&gt;0")+COUNTIFS('GSTN-Diff Gross'!$D$7:$D$1006,BOOKS!E955,'GSTN-Diff Gross'!$T$7:$T$1006,"&lt;&gt;0")+COUNTIFS('GSTN-Diff Gross'!$D$7:$D$1006,BOOKS!E955,'GSTN-Diff Gross'!$U$7:$U$1006,"&lt;&gt;0")+COUNTIFS('GSTN-Diff Gross'!$D$7:$D$1006,BOOKS!E955,'GSTN-Diff Gross'!$V$7:$V$1006,"&lt;&gt;0"),BOOKS!G955,"")</f>
        <v/>
      </c>
      <c r="F955" s="89" t="str">
        <f>IF(COUNTIFS('GSTN-Diff Gross'!$D$7:$D$1006,BOOKS!E955,'GSTN-Diff Gross'!$R$7:$R$1006,"&lt;&gt;0")+COUNTIFS('GSTN-Diff Gross'!$D$7:$D$1006,BOOKS!E955,'GSTN-Diff Gross'!$S$7:$S$1006,"&lt;&gt;0")+COUNTIFS('GSTN-Diff Gross'!$D$7:$D$1006,BOOKS!E955,'GSTN-Diff Gross'!$T$7:$T$1006,"&lt;&gt;0")+COUNTIFS('GSTN-Diff Gross'!$D$7:$D$1006,BOOKS!E955,'GSTN-Diff Gross'!$U$7:$U$1006,"&lt;&gt;0")+COUNTIFS('GSTN-Diff Gross'!$D$7:$D$1006,BOOKS!E955,'GSTN-Diff Gross'!$V$7:$V$1006,"&lt;&gt;0"),BOOKS!H955,"")</f>
        <v/>
      </c>
      <c r="G955" s="96">
        <f t="shared" si="102"/>
        <v>0</v>
      </c>
      <c r="H955" s="96">
        <f t="shared" si="103"/>
        <v>0</v>
      </c>
      <c r="I955" s="97">
        <f t="shared" si="104"/>
        <v>0</v>
      </c>
      <c r="J955" s="98">
        <f t="shared" si="105"/>
        <v>0</v>
      </c>
      <c r="K955" s="96">
        <f t="shared" si="106"/>
        <v>0</v>
      </c>
      <c r="L955" s="93">
        <f>IF(COUNTIFS('GSTN-Diff Gross'!$D$7:$D$1006,BOOKS!E955,'GSTN-Diff Gross'!$R$7:$R$1006,"&lt;&gt;0")+COUNTIFS('GSTN-Diff Gross'!$D$7:$D$1006,BOOKS!E955,'GSTN-Diff Gross'!$S$7:$S$1006,"&lt;&gt;0")+COUNTIFS('GSTN-Diff Gross'!$D$7:$D$1006,BOOKS!E955,'GSTN-Diff Gross'!$T$7:$T$1006,"&lt;&gt;0")+COUNTIFS('GSTN-Diff Gross'!$D$7:$D$1006,BOOKS!E955,'GSTN-Diff Gross'!$U$7:$U$1006,"&lt;&gt;0")+COUNTIFS('GSTN-Diff Gross'!$D$7:$D$1006,BOOKS!E955,'GSTN-Diff Gross'!$V$7:$V$1006,"&lt;&gt;0"),BOOKS!I955,0)</f>
        <v>0</v>
      </c>
      <c r="M955" s="88">
        <f>IF(COUNTIFS('GSTN-Diff Gross'!$D$7:$D$1006,BOOKS!E955,'GSTN-Diff Gross'!$R$7:$R$1006,"&lt;&gt;0")+COUNTIFS('GSTN-Diff Gross'!$D$7:$D$1006,BOOKS!E955,'GSTN-Diff Gross'!$S$7:$S$1006,"&lt;&gt;0")+COUNTIFS('GSTN-Diff Gross'!$D$7:$D$1006,BOOKS!E955,'GSTN-Diff Gross'!$T$7:$T$1006,"&lt;&gt;0")+COUNTIFS('GSTN-Diff Gross'!$D$7:$D$1006,BOOKS!E955,'GSTN-Diff Gross'!$U$7:$U$1006,"&lt;&gt;0")+COUNTIFS('GSTN-Diff Gross'!$D$7:$D$1006,BOOKS!E955,'GSTN-Diff Gross'!$V$7:$V$1006,"&lt;&gt;0"),BOOKS!J955,0)</f>
        <v>0</v>
      </c>
      <c r="N955" s="88">
        <f>IF(COUNTIFS('GSTN-Diff Gross'!$D$7:$D$1006,BOOKS!E955,'GSTN-Diff Gross'!$R$7:$R$1006,"&lt;&gt;0")+COUNTIFS('GSTN-Diff Gross'!$D$7:$D$1006,BOOKS!E955,'GSTN-Diff Gross'!$S$7:$S$1006,"&lt;&gt;0")+COUNTIFS('GSTN-Diff Gross'!$D$7:$D$1006,BOOKS!E955,'GSTN-Diff Gross'!$T$7:$T$1006,"&lt;&gt;0")+COUNTIFS('GSTN-Diff Gross'!$D$7:$D$1006,BOOKS!E955,'GSTN-Diff Gross'!$U$7:$U$1006,"&lt;&gt;0")+COUNTIFS('GSTN-Diff Gross'!$D$7:$D$1006,BOOKS!E955,'GSTN-Diff Gross'!$V$7:$V$1006,"&lt;&gt;0"),BOOKS!K955,0)</f>
        <v>0</v>
      </c>
      <c r="O955" s="88">
        <f>IF(COUNTIFS('GSTN-Diff Gross'!$D$7:$D$1006,BOOKS!E955,'GSTN-Diff Gross'!$R$7:$R$1006,"&lt;&gt;0")+COUNTIFS('GSTN-Diff Gross'!$D$7:$D$1006,BOOKS!E955,'GSTN-Diff Gross'!$S$7:$S$1006,"&lt;&gt;0")+COUNTIFS('GSTN-Diff Gross'!$D$7:$D$1006,BOOKS!E955,'GSTN-Diff Gross'!$T$7:$T$1006,"&lt;&gt;0")+COUNTIFS('GSTN-Diff Gross'!$D$7:$D$1006,BOOKS!E955,'GSTN-Diff Gross'!$U$7:$U$1006,"&lt;&gt;0")+COUNTIFS('GSTN-Diff Gross'!$D$7:$D$1006,BOOKS!E955,'GSTN-Diff Gross'!$V$7:$V$1006,"&lt;&gt;0"),BOOKS!L955,0)</f>
        <v>0</v>
      </c>
      <c r="P955" s="88">
        <f>IF(COUNTIFS('GSTN-Diff Gross'!$D$7:$D$1006,BOOKS!E955,'GSTN-Diff Gross'!$R$7:$R$1006,"&lt;&gt;0")+COUNTIFS('GSTN-Diff Gross'!$D$7:$D$1006,BOOKS!E955,'GSTN-Diff Gross'!$S$7:$S$1006,"&lt;&gt;0")+COUNTIFS('GSTN-Diff Gross'!$D$7:$D$1006,BOOKS!E955,'GSTN-Diff Gross'!$T$7:$T$1006,"&lt;&gt;0")+COUNTIFS('GSTN-Diff Gross'!$D$7:$D$1006,BOOKS!E955,'GSTN-Diff Gross'!$U$7:$U$1006,"&lt;&gt;0")+COUNTIFS('GSTN-Diff Gross'!$D$7:$D$1006,BOOKS!E955,'GSTN-Diff Gross'!$V$7:$V$1006,"&lt;&gt;0"),BOOKS!M955,0)</f>
        <v>0</v>
      </c>
      <c r="Q955" s="84">
        <f>IFERROR(IF(B955="",0,SUMPRODUCT(('2A'!$D$6:$D$1005='GSTN-Bill Wise'!B955)*'2A'!$I$6:$I$1005)),0)</f>
        <v>0</v>
      </c>
      <c r="R955" s="44">
        <f>IFERROR(IF(B955="",0,SUMPRODUCT(('2A'!$D$6:$D$1005='GSTN-Bill Wise'!B955)*'2A'!$J$6:$J$1005)),0)</f>
        <v>0</v>
      </c>
      <c r="S955" s="44">
        <f>IFERROR(IF(B955="",0,SUMPRODUCT(('2A'!$D$6:$D$1005='GSTN-Bill Wise'!B955)*'2A'!$K$6:$K$1005)),0)</f>
        <v>0</v>
      </c>
      <c r="T955" s="44">
        <f>IFERROR(IF(B955="",0,SUMPRODUCT(('2A'!$D$6:$D$1005='GSTN-Bill Wise'!B955)*'2A'!$L$6:$L$1005)),0)</f>
        <v>0</v>
      </c>
      <c r="U955" s="44">
        <f>IFERROR(IF(B955="",0,SUMPRODUCT(('2A'!$D$6:$D$1005='GSTN-Bill Wise'!B955)*'2A'!$M$6:$M$1005)),0)</f>
        <v>0</v>
      </c>
      <c r="V955" s="111"/>
    </row>
    <row r="956" spans="1:22">
      <c r="A956" s="161">
        <f t="shared" si="107"/>
        <v>951</v>
      </c>
      <c r="B956" s="161" t="str">
        <f t="shared" si="101"/>
        <v/>
      </c>
      <c r="C956" s="161" t="str">
        <f>IF(COUNTIFS('GSTN-Diff Gross'!$D$7:$D$1006,BOOKS!E956,'GSTN-Diff Gross'!$R$7:$R$1006,"&lt;&gt;0")+COUNTIFS('GSTN-Diff Gross'!$D$7:$D$1006,BOOKS!E956,'GSTN-Diff Gross'!$S$7:$S$1006,"&lt;&gt;0")+COUNTIFS('GSTN-Diff Gross'!$D$7:$D$1006,BOOKS!E956,'GSTN-Diff Gross'!$T$7:$T$1006,"&lt;&gt;0")+COUNTIFS('GSTN-Diff Gross'!$D$7:$D$1006,BOOKS!E956,'GSTN-Diff Gross'!$U$7:$U$1006,"&lt;&gt;0")+COUNTIFS('GSTN-Diff Gross'!$D$7:$D$1006,BOOKS!E956,'GSTN-Diff Gross'!$V$7:$V$1006,"&lt;&gt;0"),BOOKS!E956,"")</f>
        <v/>
      </c>
      <c r="D956" s="41" t="str">
        <f>IF(COUNTIFS('GSTN-Diff Gross'!$D$7:$D$1006,BOOKS!E956,'GSTN-Diff Gross'!$R$7:$R$1006,"&lt;&gt;0")+COUNTIFS('GSTN-Diff Gross'!$D$7:$D$1006,BOOKS!E956,'GSTN-Diff Gross'!$S$7:$S$1006,"&lt;&gt;0")+COUNTIFS('GSTN-Diff Gross'!$D$7:$D$1006,BOOKS!E956,'GSTN-Diff Gross'!$T$7:$T$1006,"&lt;&gt;0")+COUNTIFS('GSTN-Diff Gross'!$D$7:$D$1006,BOOKS!E956,'GSTN-Diff Gross'!$U$7:$U$1006,"&lt;&gt;0")+COUNTIFS('GSTN-Diff Gross'!$D$7:$D$1006,BOOKS!E956,'GSTN-Diff Gross'!$V$7:$V$1006,"&lt;&gt;0"),BOOKS!F956,"")</f>
        <v/>
      </c>
      <c r="E956" s="68" t="str">
        <f>IF(COUNTIFS('GSTN-Diff Gross'!$D$7:$D$1006,BOOKS!E956,'GSTN-Diff Gross'!$R$7:$R$1006,"&lt;&gt;0")+COUNTIFS('GSTN-Diff Gross'!$D$7:$D$1006,BOOKS!E956,'GSTN-Diff Gross'!$S$7:$S$1006,"&lt;&gt;0")+COUNTIFS('GSTN-Diff Gross'!$D$7:$D$1006,BOOKS!E956,'GSTN-Diff Gross'!$T$7:$T$1006,"&lt;&gt;0")+COUNTIFS('GSTN-Diff Gross'!$D$7:$D$1006,BOOKS!E956,'GSTN-Diff Gross'!$U$7:$U$1006,"&lt;&gt;0")+COUNTIFS('GSTN-Diff Gross'!$D$7:$D$1006,BOOKS!E956,'GSTN-Diff Gross'!$V$7:$V$1006,"&lt;&gt;0"),BOOKS!G956,"")</f>
        <v/>
      </c>
      <c r="F956" s="90" t="str">
        <f>IF(COUNTIFS('GSTN-Diff Gross'!$D$7:$D$1006,BOOKS!E956,'GSTN-Diff Gross'!$R$7:$R$1006,"&lt;&gt;0")+COUNTIFS('GSTN-Diff Gross'!$D$7:$D$1006,BOOKS!E956,'GSTN-Diff Gross'!$S$7:$S$1006,"&lt;&gt;0")+COUNTIFS('GSTN-Diff Gross'!$D$7:$D$1006,BOOKS!E956,'GSTN-Diff Gross'!$T$7:$T$1006,"&lt;&gt;0")+COUNTIFS('GSTN-Diff Gross'!$D$7:$D$1006,BOOKS!E956,'GSTN-Diff Gross'!$U$7:$U$1006,"&lt;&gt;0")+COUNTIFS('GSTN-Diff Gross'!$D$7:$D$1006,BOOKS!E956,'GSTN-Diff Gross'!$V$7:$V$1006,"&lt;&gt;0"),BOOKS!H956,"")</f>
        <v/>
      </c>
      <c r="G956" s="167">
        <f t="shared" si="102"/>
        <v>0</v>
      </c>
      <c r="H956" s="167">
        <f t="shared" si="103"/>
        <v>0</v>
      </c>
      <c r="I956" s="167">
        <f t="shared" si="104"/>
        <v>0</v>
      </c>
      <c r="J956" s="167">
        <f t="shared" si="105"/>
        <v>0</v>
      </c>
      <c r="K956" s="167">
        <f t="shared" si="106"/>
        <v>0</v>
      </c>
      <c r="L956" s="99">
        <f>IF(COUNTIFS('GSTN-Diff Gross'!$D$7:$D$1006,BOOKS!E956,'GSTN-Diff Gross'!$R$7:$R$1006,"&lt;&gt;0")+COUNTIFS('GSTN-Diff Gross'!$D$7:$D$1006,BOOKS!E956,'GSTN-Diff Gross'!$S$7:$S$1006,"&lt;&gt;0")+COUNTIFS('GSTN-Diff Gross'!$D$7:$D$1006,BOOKS!E956,'GSTN-Diff Gross'!$T$7:$T$1006,"&lt;&gt;0")+COUNTIFS('GSTN-Diff Gross'!$D$7:$D$1006,BOOKS!E956,'GSTN-Diff Gross'!$U$7:$U$1006,"&lt;&gt;0")+COUNTIFS('GSTN-Diff Gross'!$D$7:$D$1006,BOOKS!E956,'GSTN-Diff Gross'!$V$7:$V$1006,"&lt;&gt;0"),BOOKS!I956,0)</f>
        <v>0</v>
      </c>
      <c r="M956" s="100">
        <f>IF(COUNTIFS('GSTN-Diff Gross'!$D$7:$D$1006,BOOKS!E956,'GSTN-Diff Gross'!$R$7:$R$1006,"&lt;&gt;0")+COUNTIFS('GSTN-Diff Gross'!$D$7:$D$1006,BOOKS!E956,'GSTN-Diff Gross'!$S$7:$S$1006,"&lt;&gt;0")+COUNTIFS('GSTN-Diff Gross'!$D$7:$D$1006,BOOKS!E956,'GSTN-Diff Gross'!$T$7:$T$1006,"&lt;&gt;0")+COUNTIFS('GSTN-Diff Gross'!$D$7:$D$1006,BOOKS!E956,'GSTN-Diff Gross'!$U$7:$U$1006,"&lt;&gt;0")+COUNTIFS('GSTN-Diff Gross'!$D$7:$D$1006,BOOKS!E956,'GSTN-Diff Gross'!$V$7:$V$1006,"&lt;&gt;0"),BOOKS!J956,0)</f>
        <v>0</v>
      </c>
      <c r="N956" s="100">
        <f>IF(COUNTIFS('GSTN-Diff Gross'!$D$7:$D$1006,BOOKS!E956,'GSTN-Diff Gross'!$R$7:$R$1006,"&lt;&gt;0")+COUNTIFS('GSTN-Diff Gross'!$D$7:$D$1006,BOOKS!E956,'GSTN-Diff Gross'!$S$7:$S$1006,"&lt;&gt;0")+COUNTIFS('GSTN-Diff Gross'!$D$7:$D$1006,BOOKS!E956,'GSTN-Diff Gross'!$T$7:$T$1006,"&lt;&gt;0")+COUNTIFS('GSTN-Diff Gross'!$D$7:$D$1006,BOOKS!E956,'GSTN-Diff Gross'!$U$7:$U$1006,"&lt;&gt;0")+COUNTIFS('GSTN-Diff Gross'!$D$7:$D$1006,BOOKS!E956,'GSTN-Diff Gross'!$V$7:$V$1006,"&lt;&gt;0"),BOOKS!K956,0)</f>
        <v>0</v>
      </c>
      <c r="O956" s="100">
        <f>IF(COUNTIFS('GSTN-Diff Gross'!$D$7:$D$1006,BOOKS!E956,'GSTN-Diff Gross'!$R$7:$R$1006,"&lt;&gt;0")+COUNTIFS('GSTN-Diff Gross'!$D$7:$D$1006,BOOKS!E956,'GSTN-Diff Gross'!$S$7:$S$1006,"&lt;&gt;0")+COUNTIFS('GSTN-Diff Gross'!$D$7:$D$1006,BOOKS!E956,'GSTN-Diff Gross'!$T$7:$T$1006,"&lt;&gt;0")+COUNTIFS('GSTN-Diff Gross'!$D$7:$D$1006,BOOKS!E956,'GSTN-Diff Gross'!$U$7:$U$1006,"&lt;&gt;0")+COUNTIFS('GSTN-Diff Gross'!$D$7:$D$1006,BOOKS!E956,'GSTN-Diff Gross'!$V$7:$V$1006,"&lt;&gt;0"),BOOKS!L956,0)</f>
        <v>0</v>
      </c>
      <c r="P956" s="100">
        <f>IF(COUNTIFS('GSTN-Diff Gross'!$D$7:$D$1006,BOOKS!E956,'GSTN-Diff Gross'!$R$7:$R$1006,"&lt;&gt;0")+COUNTIFS('GSTN-Diff Gross'!$D$7:$D$1006,BOOKS!E956,'GSTN-Diff Gross'!$S$7:$S$1006,"&lt;&gt;0")+COUNTIFS('GSTN-Diff Gross'!$D$7:$D$1006,BOOKS!E956,'GSTN-Diff Gross'!$T$7:$T$1006,"&lt;&gt;0")+COUNTIFS('GSTN-Diff Gross'!$D$7:$D$1006,BOOKS!E956,'GSTN-Diff Gross'!$U$7:$U$1006,"&lt;&gt;0")+COUNTIFS('GSTN-Diff Gross'!$D$7:$D$1006,BOOKS!E956,'GSTN-Diff Gross'!$V$7:$V$1006,"&lt;&gt;0"),BOOKS!M956,0)</f>
        <v>0</v>
      </c>
      <c r="Q956" s="94">
        <f>IFERROR(IF(B956="",0,SUMPRODUCT(('2A'!$D$6:$D$1005='GSTN-Bill Wise'!B956)*'2A'!$I$6:$I$1005)),0)</f>
        <v>0</v>
      </c>
      <c r="R956" s="95">
        <f>IFERROR(IF(B956="",0,SUMPRODUCT(('2A'!$D$6:$D$1005='GSTN-Bill Wise'!B956)*'2A'!$J$6:$J$1005)),0)</f>
        <v>0</v>
      </c>
      <c r="S956" s="95">
        <f>IFERROR(IF(B956="",0,SUMPRODUCT(('2A'!$D$6:$D$1005='GSTN-Bill Wise'!B956)*'2A'!$K$6:$K$1005)),0)</f>
        <v>0</v>
      </c>
      <c r="T956" s="95">
        <f>IFERROR(IF(B956="",0,SUMPRODUCT(('2A'!$D$6:$D$1005='GSTN-Bill Wise'!B956)*'2A'!$L$6:$L$1005)),0)</f>
        <v>0</v>
      </c>
      <c r="U956" s="95">
        <f>IFERROR(IF(B956="",0,SUMPRODUCT(('2A'!$D$6:$D$1005='GSTN-Bill Wise'!B956)*'2A'!$M$6:$M$1005)),0)</f>
        <v>0</v>
      </c>
      <c r="V956" s="111"/>
    </row>
    <row r="957" spans="1:22">
      <c r="A957" s="162">
        <f t="shared" si="107"/>
        <v>952</v>
      </c>
      <c r="B957" s="162" t="str">
        <f t="shared" si="101"/>
        <v/>
      </c>
      <c r="C957" s="162" t="str">
        <f>IF(COUNTIFS('GSTN-Diff Gross'!$D$7:$D$1006,BOOKS!E957,'GSTN-Diff Gross'!$R$7:$R$1006,"&lt;&gt;0")+COUNTIFS('GSTN-Diff Gross'!$D$7:$D$1006,BOOKS!E957,'GSTN-Diff Gross'!$S$7:$S$1006,"&lt;&gt;0")+COUNTIFS('GSTN-Diff Gross'!$D$7:$D$1006,BOOKS!E957,'GSTN-Diff Gross'!$T$7:$T$1006,"&lt;&gt;0")+COUNTIFS('GSTN-Diff Gross'!$D$7:$D$1006,BOOKS!E957,'GSTN-Diff Gross'!$U$7:$U$1006,"&lt;&gt;0")+COUNTIFS('GSTN-Diff Gross'!$D$7:$D$1006,BOOKS!E957,'GSTN-Diff Gross'!$V$7:$V$1006,"&lt;&gt;0"),BOOKS!E957,"")</f>
        <v/>
      </c>
      <c r="D957" s="44" t="str">
        <f>IF(COUNTIFS('GSTN-Diff Gross'!$D$7:$D$1006,BOOKS!E957,'GSTN-Diff Gross'!$R$7:$R$1006,"&lt;&gt;0")+COUNTIFS('GSTN-Diff Gross'!$D$7:$D$1006,BOOKS!E957,'GSTN-Diff Gross'!$S$7:$S$1006,"&lt;&gt;0")+COUNTIFS('GSTN-Diff Gross'!$D$7:$D$1006,BOOKS!E957,'GSTN-Diff Gross'!$T$7:$T$1006,"&lt;&gt;0")+COUNTIFS('GSTN-Diff Gross'!$D$7:$D$1006,BOOKS!E957,'GSTN-Diff Gross'!$U$7:$U$1006,"&lt;&gt;0")+COUNTIFS('GSTN-Diff Gross'!$D$7:$D$1006,BOOKS!E957,'GSTN-Diff Gross'!$V$7:$V$1006,"&lt;&gt;0"),BOOKS!F957,"")</f>
        <v/>
      </c>
      <c r="E957" s="67" t="str">
        <f>IF(COUNTIFS('GSTN-Diff Gross'!$D$7:$D$1006,BOOKS!E957,'GSTN-Diff Gross'!$R$7:$R$1006,"&lt;&gt;0")+COUNTIFS('GSTN-Diff Gross'!$D$7:$D$1006,BOOKS!E957,'GSTN-Diff Gross'!$S$7:$S$1006,"&lt;&gt;0")+COUNTIFS('GSTN-Diff Gross'!$D$7:$D$1006,BOOKS!E957,'GSTN-Diff Gross'!$T$7:$T$1006,"&lt;&gt;0")+COUNTIFS('GSTN-Diff Gross'!$D$7:$D$1006,BOOKS!E957,'GSTN-Diff Gross'!$U$7:$U$1006,"&lt;&gt;0")+COUNTIFS('GSTN-Diff Gross'!$D$7:$D$1006,BOOKS!E957,'GSTN-Diff Gross'!$V$7:$V$1006,"&lt;&gt;0"),BOOKS!G957,"")</f>
        <v/>
      </c>
      <c r="F957" s="89" t="str">
        <f>IF(COUNTIFS('GSTN-Diff Gross'!$D$7:$D$1006,BOOKS!E957,'GSTN-Diff Gross'!$R$7:$R$1006,"&lt;&gt;0")+COUNTIFS('GSTN-Diff Gross'!$D$7:$D$1006,BOOKS!E957,'GSTN-Diff Gross'!$S$7:$S$1006,"&lt;&gt;0")+COUNTIFS('GSTN-Diff Gross'!$D$7:$D$1006,BOOKS!E957,'GSTN-Diff Gross'!$T$7:$T$1006,"&lt;&gt;0")+COUNTIFS('GSTN-Diff Gross'!$D$7:$D$1006,BOOKS!E957,'GSTN-Diff Gross'!$U$7:$U$1006,"&lt;&gt;0")+COUNTIFS('GSTN-Diff Gross'!$D$7:$D$1006,BOOKS!E957,'GSTN-Diff Gross'!$V$7:$V$1006,"&lt;&gt;0"),BOOKS!H957,"")</f>
        <v/>
      </c>
      <c r="G957" s="96">
        <f t="shared" si="102"/>
        <v>0</v>
      </c>
      <c r="H957" s="96">
        <f t="shared" si="103"/>
        <v>0</v>
      </c>
      <c r="I957" s="97">
        <f t="shared" si="104"/>
        <v>0</v>
      </c>
      <c r="J957" s="98">
        <f t="shared" si="105"/>
        <v>0</v>
      </c>
      <c r="K957" s="96">
        <f t="shared" si="106"/>
        <v>0</v>
      </c>
      <c r="L957" s="93">
        <f>IF(COUNTIFS('GSTN-Diff Gross'!$D$7:$D$1006,BOOKS!E957,'GSTN-Diff Gross'!$R$7:$R$1006,"&lt;&gt;0")+COUNTIFS('GSTN-Diff Gross'!$D$7:$D$1006,BOOKS!E957,'GSTN-Diff Gross'!$S$7:$S$1006,"&lt;&gt;0")+COUNTIFS('GSTN-Diff Gross'!$D$7:$D$1006,BOOKS!E957,'GSTN-Diff Gross'!$T$7:$T$1006,"&lt;&gt;0")+COUNTIFS('GSTN-Diff Gross'!$D$7:$D$1006,BOOKS!E957,'GSTN-Diff Gross'!$U$7:$U$1006,"&lt;&gt;0")+COUNTIFS('GSTN-Diff Gross'!$D$7:$D$1006,BOOKS!E957,'GSTN-Diff Gross'!$V$7:$V$1006,"&lt;&gt;0"),BOOKS!I957,0)</f>
        <v>0</v>
      </c>
      <c r="M957" s="88">
        <f>IF(COUNTIFS('GSTN-Diff Gross'!$D$7:$D$1006,BOOKS!E957,'GSTN-Diff Gross'!$R$7:$R$1006,"&lt;&gt;0")+COUNTIFS('GSTN-Diff Gross'!$D$7:$D$1006,BOOKS!E957,'GSTN-Diff Gross'!$S$7:$S$1006,"&lt;&gt;0")+COUNTIFS('GSTN-Diff Gross'!$D$7:$D$1006,BOOKS!E957,'GSTN-Diff Gross'!$T$7:$T$1006,"&lt;&gt;0")+COUNTIFS('GSTN-Diff Gross'!$D$7:$D$1006,BOOKS!E957,'GSTN-Diff Gross'!$U$7:$U$1006,"&lt;&gt;0")+COUNTIFS('GSTN-Diff Gross'!$D$7:$D$1006,BOOKS!E957,'GSTN-Diff Gross'!$V$7:$V$1006,"&lt;&gt;0"),BOOKS!J957,0)</f>
        <v>0</v>
      </c>
      <c r="N957" s="88">
        <f>IF(COUNTIFS('GSTN-Diff Gross'!$D$7:$D$1006,BOOKS!E957,'GSTN-Diff Gross'!$R$7:$R$1006,"&lt;&gt;0")+COUNTIFS('GSTN-Diff Gross'!$D$7:$D$1006,BOOKS!E957,'GSTN-Diff Gross'!$S$7:$S$1006,"&lt;&gt;0")+COUNTIFS('GSTN-Diff Gross'!$D$7:$D$1006,BOOKS!E957,'GSTN-Diff Gross'!$T$7:$T$1006,"&lt;&gt;0")+COUNTIFS('GSTN-Diff Gross'!$D$7:$D$1006,BOOKS!E957,'GSTN-Diff Gross'!$U$7:$U$1006,"&lt;&gt;0")+COUNTIFS('GSTN-Diff Gross'!$D$7:$D$1006,BOOKS!E957,'GSTN-Diff Gross'!$V$7:$V$1006,"&lt;&gt;0"),BOOKS!K957,0)</f>
        <v>0</v>
      </c>
      <c r="O957" s="88">
        <f>IF(COUNTIFS('GSTN-Diff Gross'!$D$7:$D$1006,BOOKS!E957,'GSTN-Diff Gross'!$R$7:$R$1006,"&lt;&gt;0")+COUNTIFS('GSTN-Diff Gross'!$D$7:$D$1006,BOOKS!E957,'GSTN-Diff Gross'!$S$7:$S$1006,"&lt;&gt;0")+COUNTIFS('GSTN-Diff Gross'!$D$7:$D$1006,BOOKS!E957,'GSTN-Diff Gross'!$T$7:$T$1006,"&lt;&gt;0")+COUNTIFS('GSTN-Diff Gross'!$D$7:$D$1006,BOOKS!E957,'GSTN-Diff Gross'!$U$7:$U$1006,"&lt;&gt;0")+COUNTIFS('GSTN-Diff Gross'!$D$7:$D$1006,BOOKS!E957,'GSTN-Diff Gross'!$V$7:$V$1006,"&lt;&gt;0"),BOOKS!L957,0)</f>
        <v>0</v>
      </c>
      <c r="P957" s="88">
        <f>IF(COUNTIFS('GSTN-Diff Gross'!$D$7:$D$1006,BOOKS!E957,'GSTN-Diff Gross'!$R$7:$R$1006,"&lt;&gt;0")+COUNTIFS('GSTN-Diff Gross'!$D$7:$D$1006,BOOKS!E957,'GSTN-Diff Gross'!$S$7:$S$1006,"&lt;&gt;0")+COUNTIFS('GSTN-Diff Gross'!$D$7:$D$1006,BOOKS!E957,'GSTN-Diff Gross'!$T$7:$T$1006,"&lt;&gt;0")+COUNTIFS('GSTN-Diff Gross'!$D$7:$D$1006,BOOKS!E957,'GSTN-Diff Gross'!$U$7:$U$1006,"&lt;&gt;0")+COUNTIFS('GSTN-Diff Gross'!$D$7:$D$1006,BOOKS!E957,'GSTN-Diff Gross'!$V$7:$V$1006,"&lt;&gt;0"),BOOKS!M957,0)</f>
        <v>0</v>
      </c>
      <c r="Q957" s="84">
        <f>IFERROR(IF(B957="",0,SUMPRODUCT(('2A'!$D$6:$D$1005='GSTN-Bill Wise'!B957)*'2A'!$I$6:$I$1005)),0)</f>
        <v>0</v>
      </c>
      <c r="R957" s="44">
        <f>IFERROR(IF(B957="",0,SUMPRODUCT(('2A'!$D$6:$D$1005='GSTN-Bill Wise'!B957)*'2A'!$J$6:$J$1005)),0)</f>
        <v>0</v>
      </c>
      <c r="S957" s="44">
        <f>IFERROR(IF(B957="",0,SUMPRODUCT(('2A'!$D$6:$D$1005='GSTN-Bill Wise'!B957)*'2A'!$K$6:$K$1005)),0)</f>
        <v>0</v>
      </c>
      <c r="T957" s="44">
        <f>IFERROR(IF(B957="",0,SUMPRODUCT(('2A'!$D$6:$D$1005='GSTN-Bill Wise'!B957)*'2A'!$L$6:$L$1005)),0)</f>
        <v>0</v>
      </c>
      <c r="U957" s="44">
        <f>IFERROR(IF(B957="",0,SUMPRODUCT(('2A'!$D$6:$D$1005='GSTN-Bill Wise'!B957)*'2A'!$M$6:$M$1005)),0)</f>
        <v>0</v>
      </c>
      <c r="V957" s="111"/>
    </row>
    <row r="958" spans="1:22">
      <c r="A958" s="161">
        <f t="shared" si="107"/>
        <v>953</v>
      </c>
      <c r="B958" s="161" t="str">
        <f t="shared" si="101"/>
        <v/>
      </c>
      <c r="C958" s="161" t="str">
        <f>IF(COUNTIFS('GSTN-Diff Gross'!$D$7:$D$1006,BOOKS!E958,'GSTN-Diff Gross'!$R$7:$R$1006,"&lt;&gt;0")+COUNTIFS('GSTN-Diff Gross'!$D$7:$D$1006,BOOKS!E958,'GSTN-Diff Gross'!$S$7:$S$1006,"&lt;&gt;0")+COUNTIFS('GSTN-Diff Gross'!$D$7:$D$1006,BOOKS!E958,'GSTN-Diff Gross'!$T$7:$T$1006,"&lt;&gt;0")+COUNTIFS('GSTN-Diff Gross'!$D$7:$D$1006,BOOKS!E958,'GSTN-Diff Gross'!$U$7:$U$1006,"&lt;&gt;0")+COUNTIFS('GSTN-Diff Gross'!$D$7:$D$1006,BOOKS!E958,'GSTN-Diff Gross'!$V$7:$V$1006,"&lt;&gt;0"),BOOKS!E958,"")</f>
        <v/>
      </c>
      <c r="D958" s="41" t="str">
        <f>IF(COUNTIFS('GSTN-Diff Gross'!$D$7:$D$1006,BOOKS!E958,'GSTN-Diff Gross'!$R$7:$R$1006,"&lt;&gt;0")+COUNTIFS('GSTN-Diff Gross'!$D$7:$D$1006,BOOKS!E958,'GSTN-Diff Gross'!$S$7:$S$1006,"&lt;&gt;0")+COUNTIFS('GSTN-Diff Gross'!$D$7:$D$1006,BOOKS!E958,'GSTN-Diff Gross'!$T$7:$T$1006,"&lt;&gt;0")+COUNTIFS('GSTN-Diff Gross'!$D$7:$D$1006,BOOKS!E958,'GSTN-Diff Gross'!$U$7:$U$1006,"&lt;&gt;0")+COUNTIFS('GSTN-Diff Gross'!$D$7:$D$1006,BOOKS!E958,'GSTN-Diff Gross'!$V$7:$V$1006,"&lt;&gt;0"),BOOKS!F958,"")</f>
        <v/>
      </c>
      <c r="E958" s="68" t="str">
        <f>IF(COUNTIFS('GSTN-Diff Gross'!$D$7:$D$1006,BOOKS!E958,'GSTN-Diff Gross'!$R$7:$R$1006,"&lt;&gt;0")+COUNTIFS('GSTN-Diff Gross'!$D$7:$D$1006,BOOKS!E958,'GSTN-Diff Gross'!$S$7:$S$1006,"&lt;&gt;0")+COUNTIFS('GSTN-Diff Gross'!$D$7:$D$1006,BOOKS!E958,'GSTN-Diff Gross'!$T$7:$T$1006,"&lt;&gt;0")+COUNTIFS('GSTN-Diff Gross'!$D$7:$D$1006,BOOKS!E958,'GSTN-Diff Gross'!$U$7:$U$1006,"&lt;&gt;0")+COUNTIFS('GSTN-Diff Gross'!$D$7:$D$1006,BOOKS!E958,'GSTN-Diff Gross'!$V$7:$V$1006,"&lt;&gt;0"),BOOKS!G958,"")</f>
        <v/>
      </c>
      <c r="F958" s="90" t="str">
        <f>IF(COUNTIFS('GSTN-Diff Gross'!$D$7:$D$1006,BOOKS!E958,'GSTN-Diff Gross'!$R$7:$R$1006,"&lt;&gt;0")+COUNTIFS('GSTN-Diff Gross'!$D$7:$D$1006,BOOKS!E958,'GSTN-Diff Gross'!$S$7:$S$1006,"&lt;&gt;0")+COUNTIFS('GSTN-Diff Gross'!$D$7:$D$1006,BOOKS!E958,'GSTN-Diff Gross'!$T$7:$T$1006,"&lt;&gt;0")+COUNTIFS('GSTN-Diff Gross'!$D$7:$D$1006,BOOKS!E958,'GSTN-Diff Gross'!$U$7:$U$1006,"&lt;&gt;0")+COUNTIFS('GSTN-Diff Gross'!$D$7:$D$1006,BOOKS!E958,'GSTN-Diff Gross'!$V$7:$V$1006,"&lt;&gt;0"),BOOKS!H958,"")</f>
        <v/>
      </c>
      <c r="G958" s="167">
        <f t="shared" si="102"/>
        <v>0</v>
      </c>
      <c r="H958" s="167">
        <f t="shared" si="103"/>
        <v>0</v>
      </c>
      <c r="I958" s="167">
        <f t="shared" si="104"/>
        <v>0</v>
      </c>
      <c r="J958" s="167">
        <f t="shared" si="105"/>
        <v>0</v>
      </c>
      <c r="K958" s="167">
        <f t="shared" si="106"/>
        <v>0</v>
      </c>
      <c r="L958" s="99">
        <f>IF(COUNTIFS('GSTN-Diff Gross'!$D$7:$D$1006,BOOKS!E958,'GSTN-Diff Gross'!$R$7:$R$1006,"&lt;&gt;0")+COUNTIFS('GSTN-Diff Gross'!$D$7:$D$1006,BOOKS!E958,'GSTN-Diff Gross'!$S$7:$S$1006,"&lt;&gt;0")+COUNTIFS('GSTN-Diff Gross'!$D$7:$D$1006,BOOKS!E958,'GSTN-Diff Gross'!$T$7:$T$1006,"&lt;&gt;0")+COUNTIFS('GSTN-Diff Gross'!$D$7:$D$1006,BOOKS!E958,'GSTN-Diff Gross'!$U$7:$U$1006,"&lt;&gt;0")+COUNTIFS('GSTN-Diff Gross'!$D$7:$D$1006,BOOKS!E958,'GSTN-Diff Gross'!$V$7:$V$1006,"&lt;&gt;0"),BOOKS!I958,0)</f>
        <v>0</v>
      </c>
      <c r="M958" s="100">
        <f>IF(COUNTIFS('GSTN-Diff Gross'!$D$7:$D$1006,BOOKS!E958,'GSTN-Diff Gross'!$R$7:$R$1006,"&lt;&gt;0")+COUNTIFS('GSTN-Diff Gross'!$D$7:$D$1006,BOOKS!E958,'GSTN-Diff Gross'!$S$7:$S$1006,"&lt;&gt;0")+COUNTIFS('GSTN-Diff Gross'!$D$7:$D$1006,BOOKS!E958,'GSTN-Diff Gross'!$T$7:$T$1006,"&lt;&gt;0")+COUNTIFS('GSTN-Diff Gross'!$D$7:$D$1006,BOOKS!E958,'GSTN-Diff Gross'!$U$7:$U$1006,"&lt;&gt;0")+COUNTIFS('GSTN-Diff Gross'!$D$7:$D$1006,BOOKS!E958,'GSTN-Diff Gross'!$V$7:$V$1006,"&lt;&gt;0"),BOOKS!J958,0)</f>
        <v>0</v>
      </c>
      <c r="N958" s="100">
        <f>IF(COUNTIFS('GSTN-Diff Gross'!$D$7:$D$1006,BOOKS!E958,'GSTN-Diff Gross'!$R$7:$R$1006,"&lt;&gt;0")+COUNTIFS('GSTN-Diff Gross'!$D$7:$D$1006,BOOKS!E958,'GSTN-Diff Gross'!$S$7:$S$1006,"&lt;&gt;0")+COUNTIFS('GSTN-Diff Gross'!$D$7:$D$1006,BOOKS!E958,'GSTN-Diff Gross'!$T$7:$T$1006,"&lt;&gt;0")+COUNTIFS('GSTN-Diff Gross'!$D$7:$D$1006,BOOKS!E958,'GSTN-Diff Gross'!$U$7:$U$1006,"&lt;&gt;0")+COUNTIFS('GSTN-Diff Gross'!$D$7:$D$1006,BOOKS!E958,'GSTN-Diff Gross'!$V$7:$V$1006,"&lt;&gt;0"),BOOKS!K958,0)</f>
        <v>0</v>
      </c>
      <c r="O958" s="100">
        <f>IF(COUNTIFS('GSTN-Diff Gross'!$D$7:$D$1006,BOOKS!E958,'GSTN-Diff Gross'!$R$7:$R$1006,"&lt;&gt;0")+COUNTIFS('GSTN-Diff Gross'!$D$7:$D$1006,BOOKS!E958,'GSTN-Diff Gross'!$S$7:$S$1006,"&lt;&gt;0")+COUNTIFS('GSTN-Diff Gross'!$D$7:$D$1006,BOOKS!E958,'GSTN-Diff Gross'!$T$7:$T$1006,"&lt;&gt;0")+COUNTIFS('GSTN-Diff Gross'!$D$7:$D$1006,BOOKS!E958,'GSTN-Diff Gross'!$U$7:$U$1006,"&lt;&gt;0")+COUNTIFS('GSTN-Diff Gross'!$D$7:$D$1006,BOOKS!E958,'GSTN-Diff Gross'!$V$7:$V$1006,"&lt;&gt;0"),BOOKS!L958,0)</f>
        <v>0</v>
      </c>
      <c r="P958" s="100">
        <f>IF(COUNTIFS('GSTN-Diff Gross'!$D$7:$D$1006,BOOKS!E958,'GSTN-Diff Gross'!$R$7:$R$1006,"&lt;&gt;0")+COUNTIFS('GSTN-Diff Gross'!$D$7:$D$1006,BOOKS!E958,'GSTN-Diff Gross'!$S$7:$S$1006,"&lt;&gt;0")+COUNTIFS('GSTN-Diff Gross'!$D$7:$D$1006,BOOKS!E958,'GSTN-Diff Gross'!$T$7:$T$1006,"&lt;&gt;0")+COUNTIFS('GSTN-Diff Gross'!$D$7:$D$1006,BOOKS!E958,'GSTN-Diff Gross'!$U$7:$U$1006,"&lt;&gt;0")+COUNTIFS('GSTN-Diff Gross'!$D$7:$D$1006,BOOKS!E958,'GSTN-Diff Gross'!$V$7:$V$1006,"&lt;&gt;0"),BOOKS!M958,0)</f>
        <v>0</v>
      </c>
      <c r="Q958" s="94">
        <f>IFERROR(IF(B958="",0,SUMPRODUCT(('2A'!$D$6:$D$1005='GSTN-Bill Wise'!B958)*'2A'!$I$6:$I$1005)),0)</f>
        <v>0</v>
      </c>
      <c r="R958" s="95">
        <f>IFERROR(IF(B958="",0,SUMPRODUCT(('2A'!$D$6:$D$1005='GSTN-Bill Wise'!B958)*'2A'!$J$6:$J$1005)),0)</f>
        <v>0</v>
      </c>
      <c r="S958" s="95">
        <f>IFERROR(IF(B958="",0,SUMPRODUCT(('2A'!$D$6:$D$1005='GSTN-Bill Wise'!B958)*'2A'!$K$6:$K$1005)),0)</f>
        <v>0</v>
      </c>
      <c r="T958" s="95">
        <f>IFERROR(IF(B958="",0,SUMPRODUCT(('2A'!$D$6:$D$1005='GSTN-Bill Wise'!B958)*'2A'!$L$6:$L$1005)),0)</f>
        <v>0</v>
      </c>
      <c r="U958" s="95">
        <f>IFERROR(IF(B958="",0,SUMPRODUCT(('2A'!$D$6:$D$1005='GSTN-Bill Wise'!B958)*'2A'!$M$6:$M$1005)),0)</f>
        <v>0</v>
      </c>
      <c r="V958" s="111"/>
    </row>
    <row r="959" spans="1:22">
      <c r="A959" s="162">
        <f t="shared" si="107"/>
        <v>954</v>
      </c>
      <c r="B959" s="162" t="str">
        <f t="shared" si="101"/>
        <v/>
      </c>
      <c r="C959" s="162" t="str">
        <f>IF(COUNTIFS('GSTN-Diff Gross'!$D$7:$D$1006,BOOKS!E959,'GSTN-Diff Gross'!$R$7:$R$1006,"&lt;&gt;0")+COUNTIFS('GSTN-Diff Gross'!$D$7:$D$1006,BOOKS!E959,'GSTN-Diff Gross'!$S$7:$S$1006,"&lt;&gt;0")+COUNTIFS('GSTN-Diff Gross'!$D$7:$D$1006,BOOKS!E959,'GSTN-Diff Gross'!$T$7:$T$1006,"&lt;&gt;0")+COUNTIFS('GSTN-Diff Gross'!$D$7:$D$1006,BOOKS!E959,'GSTN-Diff Gross'!$U$7:$U$1006,"&lt;&gt;0")+COUNTIFS('GSTN-Diff Gross'!$D$7:$D$1006,BOOKS!E959,'GSTN-Diff Gross'!$V$7:$V$1006,"&lt;&gt;0"),BOOKS!E959,"")</f>
        <v/>
      </c>
      <c r="D959" s="44" t="str">
        <f>IF(COUNTIFS('GSTN-Diff Gross'!$D$7:$D$1006,BOOKS!E959,'GSTN-Diff Gross'!$R$7:$R$1006,"&lt;&gt;0")+COUNTIFS('GSTN-Diff Gross'!$D$7:$D$1006,BOOKS!E959,'GSTN-Diff Gross'!$S$7:$S$1006,"&lt;&gt;0")+COUNTIFS('GSTN-Diff Gross'!$D$7:$D$1006,BOOKS!E959,'GSTN-Diff Gross'!$T$7:$T$1006,"&lt;&gt;0")+COUNTIFS('GSTN-Diff Gross'!$D$7:$D$1006,BOOKS!E959,'GSTN-Diff Gross'!$U$7:$U$1006,"&lt;&gt;0")+COUNTIFS('GSTN-Diff Gross'!$D$7:$D$1006,BOOKS!E959,'GSTN-Diff Gross'!$V$7:$V$1006,"&lt;&gt;0"),BOOKS!F959,"")</f>
        <v/>
      </c>
      <c r="E959" s="67" t="str">
        <f>IF(COUNTIFS('GSTN-Diff Gross'!$D$7:$D$1006,BOOKS!E959,'GSTN-Diff Gross'!$R$7:$R$1006,"&lt;&gt;0")+COUNTIFS('GSTN-Diff Gross'!$D$7:$D$1006,BOOKS!E959,'GSTN-Diff Gross'!$S$7:$S$1006,"&lt;&gt;0")+COUNTIFS('GSTN-Diff Gross'!$D$7:$D$1006,BOOKS!E959,'GSTN-Diff Gross'!$T$7:$T$1006,"&lt;&gt;0")+COUNTIFS('GSTN-Diff Gross'!$D$7:$D$1006,BOOKS!E959,'GSTN-Diff Gross'!$U$7:$U$1006,"&lt;&gt;0")+COUNTIFS('GSTN-Diff Gross'!$D$7:$D$1006,BOOKS!E959,'GSTN-Diff Gross'!$V$7:$V$1006,"&lt;&gt;0"),BOOKS!G959,"")</f>
        <v/>
      </c>
      <c r="F959" s="89" t="str">
        <f>IF(COUNTIFS('GSTN-Diff Gross'!$D$7:$D$1006,BOOKS!E959,'GSTN-Diff Gross'!$R$7:$R$1006,"&lt;&gt;0")+COUNTIFS('GSTN-Diff Gross'!$D$7:$D$1006,BOOKS!E959,'GSTN-Diff Gross'!$S$7:$S$1006,"&lt;&gt;0")+COUNTIFS('GSTN-Diff Gross'!$D$7:$D$1006,BOOKS!E959,'GSTN-Diff Gross'!$T$7:$T$1006,"&lt;&gt;0")+COUNTIFS('GSTN-Diff Gross'!$D$7:$D$1006,BOOKS!E959,'GSTN-Diff Gross'!$U$7:$U$1006,"&lt;&gt;0")+COUNTIFS('GSTN-Diff Gross'!$D$7:$D$1006,BOOKS!E959,'GSTN-Diff Gross'!$V$7:$V$1006,"&lt;&gt;0"),BOOKS!H959,"")</f>
        <v/>
      </c>
      <c r="G959" s="96">
        <f t="shared" si="102"/>
        <v>0</v>
      </c>
      <c r="H959" s="96">
        <f t="shared" si="103"/>
        <v>0</v>
      </c>
      <c r="I959" s="97">
        <f t="shared" si="104"/>
        <v>0</v>
      </c>
      <c r="J959" s="98">
        <f t="shared" si="105"/>
        <v>0</v>
      </c>
      <c r="K959" s="96">
        <f t="shared" si="106"/>
        <v>0</v>
      </c>
      <c r="L959" s="93">
        <f>IF(COUNTIFS('GSTN-Diff Gross'!$D$7:$D$1006,BOOKS!E959,'GSTN-Diff Gross'!$R$7:$R$1006,"&lt;&gt;0")+COUNTIFS('GSTN-Diff Gross'!$D$7:$D$1006,BOOKS!E959,'GSTN-Diff Gross'!$S$7:$S$1006,"&lt;&gt;0")+COUNTIFS('GSTN-Diff Gross'!$D$7:$D$1006,BOOKS!E959,'GSTN-Diff Gross'!$T$7:$T$1006,"&lt;&gt;0")+COUNTIFS('GSTN-Diff Gross'!$D$7:$D$1006,BOOKS!E959,'GSTN-Diff Gross'!$U$7:$U$1006,"&lt;&gt;0")+COUNTIFS('GSTN-Diff Gross'!$D$7:$D$1006,BOOKS!E959,'GSTN-Diff Gross'!$V$7:$V$1006,"&lt;&gt;0"),BOOKS!I959,0)</f>
        <v>0</v>
      </c>
      <c r="M959" s="88">
        <f>IF(COUNTIFS('GSTN-Diff Gross'!$D$7:$D$1006,BOOKS!E959,'GSTN-Diff Gross'!$R$7:$R$1006,"&lt;&gt;0")+COUNTIFS('GSTN-Diff Gross'!$D$7:$D$1006,BOOKS!E959,'GSTN-Diff Gross'!$S$7:$S$1006,"&lt;&gt;0")+COUNTIFS('GSTN-Diff Gross'!$D$7:$D$1006,BOOKS!E959,'GSTN-Diff Gross'!$T$7:$T$1006,"&lt;&gt;0")+COUNTIFS('GSTN-Diff Gross'!$D$7:$D$1006,BOOKS!E959,'GSTN-Diff Gross'!$U$7:$U$1006,"&lt;&gt;0")+COUNTIFS('GSTN-Diff Gross'!$D$7:$D$1006,BOOKS!E959,'GSTN-Diff Gross'!$V$7:$V$1006,"&lt;&gt;0"),BOOKS!J959,0)</f>
        <v>0</v>
      </c>
      <c r="N959" s="88">
        <f>IF(COUNTIFS('GSTN-Diff Gross'!$D$7:$D$1006,BOOKS!E959,'GSTN-Diff Gross'!$R$7:$R$1006,"&lt;&gt;0")+COUNTIFS('GSTN-Diff Gross'!$D$7:$D$1006,BOOKS!E959,'GSTN-Diff Gross'!$S$7:$S$1006,"&lt;&gt;0")+COUNTIFS('GSTN-Diff Gross'!$D$7:$D$1006,BOOKS!E959,'GSTN-Diff Gross'!$T$7:$T$1006,"&lt;&gt;0")+COUNTIFS('GSTN-Diff Gross'!$D$7:$D$1006,BOOKS!E959,'GSTN-Diff Gross'!$U$7:$U$1006,"&lt;&gt;0")+COUNTIFS('GSTN-Diff Gross'!$D$7:$D$1006,BOOKS!E959,'GSTN-Diff Gross'!$V$7:$V$1006,"&lt;&gt;0"),BOOKS!K959,0)</f>
        <v>0</v>
      </c>
      <c r="O959" s="88">
        <f>IF(COUNTIFS('GSTN-Diff Gross'!$D$7:$D$1006,BOOKS!E959,'GSTN-Diff Gross'!$R$7:$R$1006,"&lt;&gt;0")+COUNTIFS('GSTN-Diff Gross'!$D$7:$D$1006,BOOKS!E959,'GSTN-Diff Gross'!$S$7:$S$1006,"&lt;&gt;0")+COUNTIFS('GSTN-Diff Gross'!$D$7:$D$1006,BOOKS!E959,'GSTN-Diff Gross'!$T$7:$T$1006,"&lt;&gt;0")+COUNTIFS('GSTN-Diff Gross'!$D$7:$D$1006,BOOKS!E959,'GSTN-Diff Gross'!$U$7:$U$1006,"&lt;&gt;0")+COUNTIFS('GSTN-Diff Gross'!$D$7:$D$1006,BOOKS!E959,'GSTN-Diff Gross'!$V$7:$V$1006,"&lt;&gt;0"),BOOKS!L959,0)</f>
        <v>0</v>
      </c>
      <c r="P959" s="88">
        <f>IF(COUNTIFS('GSTN-Diff Gross'!$D$7:$D$1006,BOOKS!E959,'GSTN-Diff Gross'!$R$7:$R$1006,"&lt;&gt;0")+COUNTIFS('GSTN-Diff Gross'!$D$7:$D$1006,BOOKS!E959,'GSTN-Diff Gross'!$S$7:$S$1006,"&lt;&gt;0")+COUNTIFS('GSTN-Diff Gross'!$D$7:$D$1006,BOOKS!E959,'GSTN-Diff Gross'!$T$7:$T$1006,"&lt;&gt;0")+COUNTIFS('GSTN-Diff Gross'!$D$7:$D$1006,BOOKS!E959,'GSTN-Diff Gross'!$U$7:$U$1006,"&lt;&gt;0")+COUNTIFS('GSTN-Diff Gross'!$D$7:$D$1006,BOOKS!E959,'GSTN-Diff Gross'!$V$7:$V$1006,"&lt;&gt;0"),BOOKS!M959,0)</f>
        <v>0</v>
      </c>
      <c r="Q959" s="84">
        <f>IFERROR(IF(B959="",0,SUMPRODUCT(('2A'!$D$6:$D$1005='GSTN-Bill Wise'!B959)*'2A'!$I$6:$I$1005)),0)</f>
        <v>0</v>
      </c>
      <c r="R959" s="44">
        <f>IFERROR(IF(B959="",0,SUMPRODUCT(('2A'!$D$6:$D$1005='GSTN-Bill Wise'!B959)*'2A'!$J$6:$J$1005)),0)</f>
        <v>0</v>
      </c>
      <c r="S959" s="44">
        <f>IFERROR(IF(B959="",0,SUMPRODUCT(('2A'!$D$6:$D$1005='GSTN-Bill Wise'!B959)*'2A'!$K$6:$K$1005)),0)</f>
        <v>0</v>
      </c>
      <c r="T959" s="44">
        <f>IFERROR(IF(B959="",0,SUMPRODUCT(('2A'!$D$6:$D$1005='GSTN-Bill Wise'!B959)*'2A'!$L$6:$L$1005)),0)</f>
        <v>0</v>
      </c>
      <c r="U959" s="44">
        <f>IFERROR(IF(B959="",0,SUMPRODUCT(('2A'!$D$6:$D$1005='GSTN-Bill Wise'!B959)*'2A'!$M$6:$M$1005)),0)</f>
        <v>0</v>
      </c>
      <c r="V959" s="111"/>
    </row>
    <row r="960" spans="1:22">
      <c r="A960" s="161">
        <f t="shared" si="107"/>
        <v>955</v>
      </c>
      <c r="B960" s="161" t="str">
        <f t="shared" si="101"/>
        <v/>
      </c>
      <c r="C960" s="161" t="str">
        <f>IF(COUNTIFS('GSTN-Diff Gross'!$D$7:$D$1006,BOOKS!E960,'GSTN-Diff Gross'!$R$7:$R$1006,"&lt;&gt;0")+COUNTIFS('GSTN-Diff Gross'!$D$7:$D$1006,BOOKS!E960,'GSTN-Diff Gross'!$S$7:$S$1006,"&lt;&gt;0")+COUNTIFS('GSTN-Diff Gross'!$D$7:$D$1006,BOOKS!E960,'GSTN-Diff Gross'!$T$7:$T$1006,"&lt;&gt;0")+COUNTIFS('GSTN-Diff Gross'!$D$7:$D$1006,BOOKS!E960,'GSTN-Diff Gross'!$U$7:$U$1006,"&lt;&gt;0")+COUNTIFS('GSTN-Diff Gross'!$D$7:$D$1006,BOOKS!E960,'GSTN-Diff Gross'!$V$7:$V$1006,"&lt;&gt;0"),BOOKS!E960,"")</f>
        <v/>
      </c>
      <c r="D960" s="41" t="str">
        <f>IF(COUNTIFS('GSTN-Diff Gross'!$D$7:$D$1006,BOOKS!E960,'GSTN-Diff Gross'!$R$7:$R$1006,"&lt;&gt;0")+COUNTIFS('GSTN-Diff Gross'!$D$7:$D$1006,BOOKS!E960,'GSTN-Diff Gross'!$S$7:$S$1006,"&lt;&gt;0")+COUNTIFS('GSTN-Diff Gross'!$D$7:$D$1006,BOOKS!E960,'GSTN-Diff Gross'!$T$7:$T$1006,"&lt;&gt;0")+COUNTIFS('GSTN-Diff Gross'!$D$7:$D$1006,BOOKS!E960,'GSTN-Diff Gross'!$U$7:$U$1006,"&lt;&gt;0")+COUNTIFS('GSTN-Diff Gross'!$D$7:$D$1006,BOOKS!E960,'GSTN-Diff Gross'!$V$7:$V$1006,"&lt;&gt;0"),BOOKS!F960,"")</f>
        <v/>
      </c>
      <c r="E960" s="68" t="str">
        <f>IF(COUNTIFS('GSTN-Diff Gross'!$D$7:$D$1006,BOOKS!E960,'GSTN-Diff Gross'!$R$7:$R$1006,"&lt;&gt;0")+COUNTIFS('GSTN-Diff Gross'!$D$7:$D$1006,BOOKS!E960,'GSTN-Diff Gross'!$S$7:$S$1006,"&lt;&gt;0")+COUNTIFS('GSTN-Diff Gross'!$D$7:$D$1006,BOOKS!E960,'GSTN-Diff Gross'!$T$7:$T$1006,"&lt;&gt;0")+COUNTIFS('GSTN-Diff Gross'!$D$7:$D$1006,BOOKS!E960,'GSTN-Diff Gross'!$U$7:$U$1006,"&lt;&gt;0")+COUNTIFS('GSTN-Diff Gross'!$D$7:$D$1006,BOOKS!E960,'GSTN-Diff Gross'!$V$7:$V$1006,"&lt;&gt;0"),BOOKS!G960,"")</f>
        <v/>
      </c>
      <c r="F960" s="90" t="str">
        <f>IF(COUNTIFS('GSTN-Diff Gross'!$D$7:$D$1006,BOOKS!E960,'GSTN-Diff Gross'!$R$7:$R$1006,"&lt;&gt;0")+COUNTIFS('GSTN-Diff Gross'!$D$7:$D$1006,BOOKS!E960,'GSTN-Diff Gross'!$S$7:$S$1006,"&lt;&gt;0")+COUNTIFS('GSTN-Diff Gross'!$D$7:$D$1006,BOOKS!E960,'GSTN-Diff Gross'!$T$7:$T$1006,"&lt;&gt;0")+COUNTIFS('GSTN-Diff Gross'!$D$7:$D$1006,BOOKS!E960,'GSTN-Diff Gross'!$U$7:$U$1006,"&lt;&gt;0")+COUNTIFS('GSTN-Diff Gross'!$D$7:$D$1006,BOOKS!E960,'GSTN-Diff Gross'!$V$7:$V$1006,"&lt;&gt;0"),BOOKS!H960,"")</f>
        <v/>
      </c>
      <c r="G960" s="167">
        <f t="shared" si="102"/>
        <v>0</v>
      </c>
      <c r="H960" s="167">
        <f t="shared" si="103"/>
        <v>0</v>
      </c>
      <c r="I960" s="167">
        <f t="shared" si="104"/>
        <v>0</v>
      </c>
      <c r="J960" s="167">
        <f t="shared" si="105"/>
        <v>0</v>
      </c>
      <c r="K960" s="167">
        <f t="shared" si="106"/>
        <v>0</v>
      </c>
      <c r="L960" s="99">
        <f>IF(COUNTIFS('GSTN-Diff Gross'!$D$7:$D$1006,BOOKS!E960,'GSTN-Diff Gross'!$R$7:$R$1006,"&lt;&gt;0")+COUNTIFS('GSTN-Diff Gross'!$D$7:$D$1006,BOOKS!E960,'GSTN-Diff Gross'!$S$7:$S$1006,"&lt;&gt;0")+COUNTIFS('GSTN-Diff Gross'!$D$7:$D$1006,BOOKS!E960,'GSTN-Diff Gross'!$T$7:$T$1006,"&lt;&gt;0")+COUNTIFS('GSTN-Diff Gross'!$D$7:$D$1006,BOOKS!E960,'GSTN-Diff Gross'!$U$7:$U$1006,"&lt;&gt;0")+COUNTIFS('GSTN-Diff Gross'!$D$7:$D$1006,BOOKS!E960,'GSTN-Diff Gross'!$V$7:$V$1006,"&lt;&gt;0"),BOOKS!I960,0)</f>
        <v>0</v>
      </c>
      <c r="M960" s="100">
        <f>IF(COUNTIFS('GSTN-Diff Gross'!$D$7:$D$1006,BOOKS!E960,'GSTN-Diff Gross'!$R$7:$R$1006,"&lt;&gt;0")+COUNTIFS('GSTN-Diff Gross'!$D$7:$D$1006,BOOKS!E960,'GSTN-Diff Gross'!$S$7:$S$1006,"&lt;&gt;0")+COUNTIFS('GSTN-Diff Gross'!$D$7:$D$1006,BOOKS!E960,'GSTN-Diff Gross'!$T$7:$T$1006,"&lt;&gt;0")+COUNTIFS('GSTN-Diff Gross'!$D$7:$D$1006,BOOKS!E960,'GSTN-Diff Gross'!$U$7:$U$1006,"&lt;&gt;0")+COUNTIFS('GSTN-Diff Gross'!$D$7:$D$1006,BOOKS!E960,'GSTN-Diff Gross'!$V$7:$V$1006,"&lt;&gt;0"),BOOKS!J960,0)</f>
        <v>0</v>
      </c>
      <c r="N960" s="100">
        <f>IF(COUNTIFS('GSTN-Diff Gross'!$D$7:$D$1006,BOOKS!E960,'GSTN-Diff Gross'!$R$7:$R$1006,"&lt;&gt;0")+COUNTIFS('GSTN-Diff Gross'!$D$7:$D$1006,BOOKS!E960,'GSTN-Diff Gross'!$S$7:$S$1006,"&lt;&gt;0")+COUNTIFS('GSTN-Diff Gross'!$D$7:$D$1006,BOOKS!E960,'GSTN-Diff Gross'!$T$7:$T$1006,"&lt;&gt;0")+COUNTIFS('GSTN-Diff Gross'!$D$7:$D$1006,BOOKS!E960,'GSTN-Diff Gross'!$U$7:$U$1006,"&lt;&gt;0")+COUNTIFS('GSTN-Diff Gross'!$D$7:$D$1006,BOOKS!E960,'GSTN-Diff Gross'!$V$7:$V$1006,"&lt;&gt;0"),BOOKS!K960,0)</f>
        <v>0</v>
      </c>
      <c r="O960" s="100">
        <f>IF(COUNTIFS('GSTN-Diff Gross'!$D$7:$D$1006,BOOKS!E960,'GSTN-Diff Gross'!$R$7:$R$1006,"&lt;&gt;0")+COUNTIFS('GSTN-Diff Gross'!$D$7:$D$1006,BOOKS!E960,'GSTN-Diff Gross'!$S$7:$S$1006,"&lt;&gt;0")+COUNTIFS('GSTN-Diff Gross'!$D$7:$D$1006,BOOKS!E960,'GSTN-Diff Gross'!$T$7:$T$1006,"&lt;&gt;0")+COUNTIFS('GSTN-Diff Gross'!$D$7:$D$1006,BOOKS!E960,'GSTN-Diff Gross'!$U$7:$U$1006,"&lt;&gt;0")+COUNTIFS('GSTN-Diff Gross'!$D$7:$D$1006,BOOKS!E960,'GSTN-Diff Gross'!$V$7:$V$1006,"&lt;&gt;0"),BOOKS!L960,0)</f>
        <v>0</v>
      </c>
      <c r="P960" s="100">
        <f>IF(COUNTIFS('GSTN-Diff Gross'!$D$7:$D$1006,BOOKS!E960,'GSTN-Diff Gross'!$R$7:$R$1006,"&lt;&gt;0")+COUNTIFS('GSTN-Diff Gross'!$D$7:$D$1006,BOOKS!E960,'GSTN-Diff Gross'!$S$7:$S$1006,"&lt;&gt;0")+COUNTIFS('GSTN-Diff Gross'!$D$7:$D$1006,BOOKS!E960,'GSTN-Diff Gross'!$T$7:$T$1006,"&lt;&gt;0")+COUNTIFS('GSTN-Diff Gross'!$D$7:$D$1006,BOOKS!E960,'GSTN-Diff Gross'!$U$7:$U$1006,"&lt;&gt;0")+COUNTIFS('GSTN-Diff Gross'!$D$7:$D$1006,BOOKS!E960,'GSTN-Diff Gross'!$V$7:$V$1006,"&lt;&gt;0"),BOOKS!M960,0)</f>
        <v>0</v>
      </c>
      <c r="Q960" s="94">
        <f>IFERROR(IF(B960="",0,SUMPRODUCT(('2A'!$D$6:$D$1005='GSTN-Bill Wise'!B960)*'2A'!$I$6:$I$1005)),0)</f>
        <v>0</v>
      </c>
      <c r="R960" s="95">
        <f>IFERROR(IF(B960="",0,SUMPRODUCT(('2A'!$D$6:$D$1005='GSTN-Bill Wise'!B960)*'2A'!$J$6:$J$1005)),0)</f>
        <v>0</v>
      </c>
      <c r="S960" s="95">
        <f>IFERROR(IF(B960="",0,SUMPRODUCT(('2A'!$D$6:$D$1005='GSTN-Bill Wise'!B960)*'2A'!$K$6:$K$1005)),0)</f>
        <v>0</v>
      </c>
      <c r="T960" s="95">
        <f>IFERROR(IF(B960="",0,SUMPRODUCT(('2A'!$D$6:$D$1005='GSTN-Bill Wise'!B960)*'2A'!$L$6:$L$1005)),0)</f>
        <v>0</v>
      </c>
      <c r="U960" s="95">
        <f>IFERROR(IF(B960="",0,SUMPRODUCT(('2A'!$D$6:$D$1005='GSTN-Bill Wise'!B960)*'2A'!$M$6:$M$1005)),0)</f>
        <v>0</v>
      </c>
      <c r="V960" s="111"/>
    </row>
    <row r="961" spans="1:22">
      <c r="A961" s="162">
        <f t="shared" si="107"/>
        <v>956</v>
      </c>
      <c r="B961" s="162" t="str">
        <f t="shared" si="101"/>
        <v/>
      </c>
      <c r="C961" s="162" t="str">
        <f>IF(COUNTIFS('GSTN-Diff Gross'!$D$7:$D$1006,BOOKS!E961,'GSTN-Diff Gross'!$R$7:$R$1006,"&lt;&gt;0")+COUNTIFS('GSTN-Diff Gross'!$D$7:$D$1006,BOOKS!E961,'GSTN-Diff Gross'!$S$7:$S$1006,"&lt;&gt;0")+COUNTIFS('GSTN-Diff Gross'!$D$7:$D$1006,BOOKS!E961,'GSTN-Diff Gross'!$T$7:$T$1006,"&lt;&gt;0")+COUNTIFS('GSTN-Diff Gross'!$D$7:$D$1006,BOOKS!E961,'GSTN-Diff Gross'!$U$7:$U$1006,"&lt;&gt;0")+COUNTIFS('GSTN-Diff Gross'!$D$7:$D$1006,BOOKS!E961,'GSTN-Diff Gross'!$V$7:$V$1006,"&lt;&gt;0"),BOOKS!E961,"")</f>
        <v/>
      </c>
      <c r="D961" s="44" t="str">
        <f>IF(COUNTIFS('GSTN-Diff Gross'!$D$7:$D$1006,BOOKS!E961,'GSTN-Diff Gross'!$R$7:$R$1006,"&lt;&gt;0")+COUNTIFS('GSTN-Diff Gross'!$D$7:$D$1006,BOOKS!E961,'GSTN-Diff Gross'!$S$7:$S$1006,"&lt;&gt;0")+COUNTIFS('GSTN-Diff Gross'!$D$7:$D$1006,BOOKS!E961,'GSTN-Diff Gross'!$T$7:$T$1006,"&lt;&gt;0")+COUNTIFS('GSTN-Diff Gross'!$D$7:$D$1006,BOOKS!E961,'GSTN-Diff Gross'!$U$7:$U$1006,"&lt;&gt;0")+COUNTIFS('GSTN-Diff Gross'!$D$7:$D$1006,BOOKS!E961,'GSTN-Diff Gross'!$V$7:$V$1006,"&lt;&gt;0"),BOOKS!F961,"")</f>
        <v/>
      </c>
      <c r="E961" s="67" t="str">
        <f>IF(COUNTIFS('GSTN-Diff Gross'!$D$7:$D$1006,BOOKS!E961,'GSTN-Diff Gross'!$R$7:$R$1006,"&lt;&gt;0")+COUNTIFS('GSTN-Diff Gross'!$D$7:$D$1006,BOOKS!E961,'GSTN-Diff Gross'!$S$7:$S$1006,"&lt;&gt;0")+COUNTIFS('GSTN-Diff Gross'!$D$7:$D$1006,BOOKS!E961,'GSTN-Diff Gross'!$T$7:$T$1006,"&lt;&gt;0")+COUNTIFS('GSTN-Diff Gross'!$D$7:$D$1006,BOOKS!E961,'GSTN-Diff Gross'!$U$7:$U$1006,"&lt;&gt;0")+COUNTIFS('GSTN-Diff Gross'!$D$7:$D$1006,BOOKS!E961,'GSTN-Diff Gross'!$V$7:$V$1006,"&lt;&gt;0"),BOOKS!G961,"")</f>
        <v/>
      </c>
      <c r="F961" s="89" t="str">
        <f>IF(COUNTIFS('GSTN-Diff Gross'!$D$7:$D$1006,BOOKS!E961,'GSTN-Diff Gross'!$R$7:$R$1006,"&lt;&gt;0")+COUNTIFS('GSTN-Diff Gross'!$D$7:$D$1006,BOOKS!E961,'GSTN-Diff Gross'!$S$7:$S$1006,"&lt;&gt;0")+COUNTIFS('GSTN-Diff Gross'!$D$7:$D$1006,BOOKS!E961,'GSTN-Diff Gross'!$T$7:$T$1006,"&lt;&gt;0")+COUNTIFS('GSTN-Diff Gross'!$D$7:$D$1006,BOOKS!E961,'GSTN-Diff Gross'!$U$7:$U$1006,"&lt;&gt;0")+COUNTIFS('GSTN-Diff Gross'!$D$7:$D$1006,BOOKS!E961,'GSTN-Diff Gross'!$V$7:$V$1006,"&lt;&gt;0"),BOOKS!H961,"")</f>
        <v/>
      </c>
      <c r="G961" s="96">
        <f t="shared" si="102"/>
        <v>0</v>
      </c>
      <c r="H961" s="96">
        <f t="shared" si="103"/>
        <v>0</v>
      </c>
      <c r="I961" s="97">
        <f t="shared" si="104"/>
        <v>0</v>
      </c>
      <c r="J961" s="98">
        <f t="shared" si="105"/>
        <v>0</v>
      </c>
      <c r="K961" s="96">
        <f t="shared" si="106"/>
        <v>0</v>
      </c>
      <c r="L961" s="93">
        <f>IF(COUNTIFS('GSTN-Diff Gross'!$D$7:$D$1006,BOOKS!E961,'GSTN-Diff Gross'!$R$7:$R$1006,"&lt;&gt;0")+COUNTIFS('GSTN-Diff Gross'!$D$7:$D$1006,BOOKS!E961,'GSTN-Diff Gross'!$S$7:$S$1006,"&lt;&gt;0")+COUNTIFS('GSTN-Diff Gross'!$D$7:$D$1006,BOOKS!E961,'GSTN-Diff Gross'!$T$7:$T$1006,"&lt;&gt;0")+COUNTIFS('GSTN-Diff Gross'!$D$7:$D$1006,BOOKS!E961,'GSTN-Diff Gross'!$U$7:$U$1006,"&lt;&gt;0")+COUNTIFS('GSTN-Diff Gross'!$D$7:$D$1006,BOOKS!E961,'GSTN-Diff Gross'!$V$7:$V$1006,"&lt;&gt;0"),BOOKS!I961,0)</f>
        <v>0</v>
      </c>
      <c r="M961" s="88">
        <f>IF(COUNTIFS('GSTN-Diff Gross'!$D$7:$D$1006,BOOKS!E961,'GSTN-Diff Gross'!$R$7:$R$1006,"&lt;&gt;0")+COUNTIFS('GSTN-Diff Gross'!$D$7:$D$1006,BOOKS!E961,'GSTN-Diff Gross'!$S$7:$S$1006,"&lt;&gt;0")+COUNTIFS('GSTN-Diff Gross'!$D$7:$D$1006,BOOKS!E961,'GSTN-Diff Gross'!$T$7:$T$1006,"&lt;&gt;0")+COUNTIFS('GSTN-Diff Gross'!$D$7:$D$1006,BOOKS!E961,'GSTN-Diff Gross'!$U$7:$U$1006,"&lt;&gt;0")+COUNTIFS('GSTN-Diff Gross'!$D$7:$D$1006,BOOKS!E961,'GSTN-Diff Gross'!$V$7:$V$1006,"&lt;&gt;0"),BOOKS!J961,0)</f>
        <v>0</v>
      </c>
      <c r="N961" s="88">
        <f>IF(COUNTIFS('GSTN-Diff Gross'!$D$7:$D$1006,BOOKS!E961,'GSTN-Diff Gross'!$R$7:$R$1006,"&lt;&gt;0")+COUNTIFS('GSTN-Diff Gross'!$D$7:$D$1006,BOOKS!E961,'GSTN-Diff Gross'!$S$7:$S$1006,"&lt;&gt;0")+COUNTIFS('GSTN-Diff Gross'!$D$7:$D$1006,BOOKS!E961,'GSTN-Diff Gross'!$T$7:$T$1006,"&lt;&gt;0")+COUNTIFS('GSTN-Diff Gross'!$D$7:$D$1006,BOOKS!E961,'GSTN-Diff Gross'!$U$7:$U$1006,"&lt;&gt;0")+COUNTIFS('GSTN-Diff Gross'!$D$7:$D$1006,BOOKS!E961,'GSTN-Diff Gross'!$V$7:$V$1006,"&lt;&gt;0"),BOOKS!K961,0)</f>
        <v>0</v>
      </c>
      <c r="O961" s="88">
        <f>IF(COUNTIFS('GSTN-Diff Gross'!$D$7:$D$1006,BOOKS!E961,'GSTN-Diff Gross'!$R$7:$R$1006,"&lt;&gt;0")+COUNTIFS('GSTN-Diff Gross'!$D$7:$D$1006,BOOKS!E961,'GSTN-Diff Gross'!$S$7:$S$1006,"&lt;&gt;0")+COUNTIFS('GSTN-Diff Gross'!$D$7:$D$1006,BOOKS!E961,'GSTN-Diff Gross'!$T$7:$T$1006,"&lt;&gt;0")+COUNTIFS('GSTN-Diff Gross'!$D$7:$D$1006,BOOKS!E961,'GSTN-Diff Gross'!$U$7:$U$1006,"&lt;&gt;0")+COUNTIFS('GSTN-Diff Gross'!$D$7:$D$1006,BOOKS!E961,'GSTN-Diff Gross'!$V$7:$V$1006,"&lt;&gt;0"),BOOKS!L961,0)</f>
        <v>0</v>
      </c>
      <c r="P961" s="88">
        <f>IF(COUNTIFS('GSTN-Diff Gross'!$D$7:$D$1006,BOOKS!E961,'GSTN-Diff Gross'!$R$7:$R$1006,"&lt;&gt;0")+COUNTIFS('GSTN-Diff Gross'!$D$7:$D$1006,BOOKS!E961,'GSTN-Diff Gross'!$S$7:$S$1006,"&lt;&gt;0")+COUNTIFS('GSTN-Diff Gross'!$D$7:$D$1006,BOOKS!E961,'GSTN-Diff Gross'!$T$7:$T$1006,"&lt;&gt;0")+COUNTIFS('GSTN-Diff Gross'!$D$7:$D$1006,BOOKS!E961,'GSTN-Diff Gross'!$U$7:$U$1006,"&lt;&gt;0")+COUNTIFS('GSTN-Diff Gross'!$D$7:$D$1006,BOOKS!E961,'GSTN-Diff Gross'!$V$7:$V$1006,"&lt;&gt;0"),BOOKS!M961,0)</f>
        <v>0</v>
      </c>
      <c r="Q961" s="84">
        <f>IFERROR(IF(B961="",0,SUMPRODUCT(('2A'!$D$6:$D$1005='GSTN-Bill Wise'!B961)*'2A'!$I$6:$I$1005)),0)</f>
        <v>0</v>
      </c>
      <c r="R961" s="44">
        <f>IFERROR(IF(B961="",0,SUMPRODUCT(('2A'!$D$6:$D$1005='GSTN-Bill Wise'!B961)*'2A'!$J$6:$J$1005)),0)</f>
        <v>0</v>
      </c>
      <c r="S961" s="44">
        <f>IFERROR(IF(B961="",0,SUMPRODUCT(('2A'!$D$6:$D$1005='GSTN-Bill Wise'!B961)*'2A'!$K$6:$K$1005)),0)</f>
        <v>0</v>
      </c>
      <c r="T961" s="44">
        <f>IFERROR(IF(B961="",0,SUMPRODUCT(('2A'!$D$6:$D$1005='GSTN-Bill Wise'!B961)*'2A'!$L$6:$L$1005)),0)</f>
        <v>0</v>
      </c>
      <c r="U961" s="44">
        <f>IFERROR(IF(B961="",0,SUMPRODUCT(('2A'!$D$6:$D$1005='GSTN-Bill Wise'!B961)*'2A'!$M$6:$M$1005)),0)</f>
        <v>0</v>
      </c>
      <c r="V961" s="111"/>
    </row>
    <row r="962" spans="1:22">
      <c r="A962" s="161">
        <f t="shared" si="107"/>
        <v>957</v>
      </c>
      <c r="B962" s="161" t="str">
        <f t="shared" si="101"/>
        <v/>
      </c>
      <c r="C962" s="161" t="str">
        <f>IF(COUNTIFS('GSTN-Diff Gross'!$D$7:$D$1006,BOOKS!E962,'GSTN-Diff Gross'!$R$7:$R$1006,"&lt;&gt;0")+COUNTIFS('GSTN-Diff Gross'!$D$7:$D$1006,BOOKS!E962,'GSTN-Diff Gross'!$S$7:$S$1006,"&lt;&gt;0")+COUNTIFS('GSTN-Diff Gross'!$D$7:$D$1006,BOOKS!E962,'GSTN-Diff Gross'!$T$7:$T$1006,"&lt;&gt;0")+COUNTIFS('GSTN-Diff Gross'!$D$7:$D$1006,BOOKS!E962,'GSTN-Diff Gross'!$U$7:$U$1006,"&lt;&gt;0")+COUNTIFS('GSTN-Diff Gross'!$D$7:$D$1006,BOOKS!E962,'GSTN-Diff Gross'!$V$7:$V$1006,"&lt;&gt;0"),BOOKS!E962,"")</f>
        <v/>
      </c>
      <c r="D962" s="41" t="str">
        <f>IF(COUNTIFS('GSTN-Diff Gross'!$D$7:$D$1006,BOOKS!E962,'GSTN-Diff Gross'!$R$7:$R$1006,"&lt;&gt;0")+COUNTIFS('GSTN-Diff Gross'!$D$7:$D$1006,BOOKS!E962,'GSTN-Diff Gross'!$S$7:$S$1006,"&lt;&gt;0")+COUNTIFS('GSTN-Diff Gross'!$D$7:$D$1006,BOOKS!E962,'GSTN-Diff Gross'!$T$7:$T$1006,"&lt;&gt;0")+COUNTIFS('GSTN-Diff Gross'!$D$7:$D$1006,BOOKS!E962,'GSTN-Diff Gross'!$U$7:$U$1006,"&lt;&gt;0")+COUNTIFS('GSTN-Diff Gross'!$D$7:$D$1006,BOOKS!E962,'GSTN-Diff Gross'!$V$7:$V$1006,"&lt;&gt;0"),BOOKS!F962,"")</f>
        <v/>
      </c>
      <c r="E962" s="68" t="str">
        <f>IF(COUNTIFS('GSTN-Diff Gross'!$D$7:$D$1006,BOOKS!E962,'GSTN-Diff Gross'!$R$7:$R$1006,"&lt;&gt;0")+COUNTIFS('GSTN-Diff Gross'!$D$7:$D$1006,BOOKS!E962,'GSTN-Diff Gross'!$S$7:$S$1006,"&lt;&gt;0")+COUNTIFS('GSTN-Diff Gross'!$D$7:$D$1006,BOOKS!E962,'GSTN-Diff Gross'!$T$7:$T$1006,"&lt;&gt;0")+COUNTIFS('GSTN-Diff Gross'!$D$7:$D$1006,BOOKS!E962,'GSTN-Diff Gross'!$U$7:$U$1006,"&lt;&gt;0")+COUNTIFS('GSTN-Diff Gross'!$D$7:$D$1006,BOOKS!E962,'GSTN-Diff Gross'!$V$7:$V$1006,"&lt;&gt;0"),BOOKS!G962,"")</f>
        <v/>
      </c>
      <c r="F962" s="90" t="str">
        <f>IF(COUNTIFS('GSTN-Diff Gross'!$D$7:$D$1006,BOOKS!E962,'GSTN-Diff Gross'!$R$7:$R$1006,"&lt;&gt;0")+COUNTIFS('GSTN-Diff Gross'!$D$7:$D$1006,BOOKS!E962,'GSTN-Diff Gross'!$S$7:$S$1006,"&lt;&gt;0")+COUNTIFS('GSTN-Diff Gross'!$D$7:$D$1006,BOOKS!E962,'GSTN-Diff Gross'!$T$7:$T$1006,"&lt;&gt;0")+COUNTIFS('GSTN-Diff Gross'!$D$7:$D$1006,BOOKS!E962,'GSTN-Diff Gross'!$U$7:$U$1006,"&lt;&gt;0")+COUNTIFS('GSTN-Diff Gross'!$D$7:$D$1006,BOOKS!E962,'GSTN-Diff Gross'!$V$7:$V$1006,"&lt;&gt;0"),BOOKS!H962,"")</f>
        <v/>
      </c>
      <c r="G962" s="167">
        <f t="shared" si="102"/>
        <v>0</v>
      </c>
      <c r="H962" s="167">
        <f t="shared" si="103"/>
        <v>0</v>
      </c>
      <c r="I962" s="167">
        <f t="shared" si="104"/>
        <v>0</v>
      </c>
      <c r="J962" s="167">
        <f t="shared" si="105"/>
        <v>0</v>
      </c>
      <c r="K962" s="167">
        <f t="shared" si="106"/>
        <v>0</v>
      </c>
      <c r="L962" s="99">
        <f>IF(COUNTIFS('GSTN-Diff Gross'!$D$7:$D$1006,BOOKS!E962,'GSTN-Diff Gross'!$R$7:$R$1006,"&lt;&gt;0")+COUNTIFS('GSTN-Diff Gross'!$D$7:$D$1006,BOOKS!E962,'GSTN-Diff Gross'!$S$7:$S$1006,"&lt;&gt;0")+COUNTIFS('GSTN-Diff Gross'!$D$7:$D$1006,BOOKS!E962,'GSTN-Diff Gross'!$T$7:$T$1006,"&lt;&gt;0")+COUNTIFS('GSTN-Diff Gross'!$D$7:$D$1006,BOOKS!E962,'GSTN-Diff Gross'!$U$7:$U$1006,"&lt;&gt;0")+COUNTIFS('GSTN-Diff Gross'!$D$7:$D$1006,BOOKS!E962,'GSTN-Diff Gross'!$V$7:$V$1006,"&lt;&gt;0"),BOOKS!I962,0)</f>
        <v>0</v>
      </c>
      <c r="M962" s="100">
        <f>IF(COUNTIFS('GSTN-Diff Gross'!$D$7:$D$1006,BOOKS!E962,'GSTN-Diff Gross'!$R$7:$R$1006,"&lt;&gt;0")+COUNTIFS('GSTN-Diff Gross'!$D$7:$D$1006,BOOKS!E962,'GSTN-Diff Gross'!$S$7:$S$1006,"&lt;&gt;0")+COUNTIFS('GSTN-Diff Gross'!$D$7:$D$1006,BOOKS!E962,'GSTN-Diff Gross'!$T$7:$T$1006,"&lt;&gt;0")+COUNTIFS('GSTN-Diff Gross'!$D$7:$D$1006,BOOKS!E962,'GSTN-Diff Gross'!$U$7:$U$1006,"&lt;&gt;0")+COUNTIFS('GSTN-Diff Gross'!$D$7:$D$1006,BOOKS!E962,'GSTN-Diff Gross'!$V$7:$V$1006,"&lt;&gt;0"),BOOKS!J962,0)</f>
        <v>0</v>
      </c>
      <c r="N962" s="100">
        <f>IF(COUNTIFS('GSTN-Diff Gross'!$D$7:$D$1006,BOOKS!E962,'GSTN-Diff Gross'!$R$7:$R$1006,"&lt;&gt;0")+COUNTIFS('GSTN-Diff Gross'!$D$7:$D$1006,BOOKS!E962,'GSTN-Diff Gross'!$S$7:$S$1006,"&lt;&gt;0")+COUNTIFS('GSTN-Diff Gross'!$D$7:$D$1006,BOOKS!E962,'GSTN-Diff Gross'!$T$7:$T$1006,"&lt;&gt;0")+COUNTIFS('GSTN-Diff Gross'!$D$7:$D$1006,BOOKS!E962,'GSTN-Diff Gross'!$U$7:$U$1006,"&lt;&gt;0")+COUNTIFS('GSTN-Diff Gross'!$D$7:$D$1006,BOOKS!E962,'GSTN-Diff Gross'!$V$7:$V$1006,"&lt;&gt;0"),BOOKS!K962,0)</f>
        <v>0</v>
      </c>
      <c r="O962" s="100">
        <f>IF(COUNTIFS('GSTN-Diff Gross'!$D$7:$D$1006,BOOKS!E962,'GSTN-Diff Gross'!$R$7:$R$1006,"&lt;&gt;0")+COUNTIFS('GSTN-Diff Gross'!$D$7:$D$1006,BOOKS!E962,'GSTN-Diff Gross'!$S$7:$S$1006,"&lt;&gt;0")+COUNTIFS('GSTN-Diff Gross'!$D$7:$D$1006,BOOKS!E962,'GSTN-Diff Gross'!$T$7:$T$1006,"&lt;&gt;0")+COUNTIFS('GSTN-Diff Gross'!$D$7:$D$1006,BOOKS!E962,'GSTN-Diff Gross'!$U$7:$U$1006,"&lt;&gt;0")+COUNTIFS('GSTN-Diff Gross'!$D$7:$D$1006,BOOKS!E962,'GSTN-Diff Gross'!$V$7:$V$1006,"&lt;&gt;0"),BOOKS!L962,0)</f>
        <v>0</v>
      </c>
      <c r="P962" s="100">
        <f>IF(COUNTIFS('GSTN-Diff Gross'!$D$7:$D$1006,BOOKS!E962,'GSTN-Diff Gross'!$R$7:$R$1006,"&lt;&gt;0")+COUNTIFS('GSTN-Diff Gross'!$D$7:$D$1006,BOOKS!E962,'GSTN-Diff Gross'!$S$7:$S$1006,"&lt;&gt;0")+COUNTIFS('GSTN-Diff Gross'!$D$7:$D$1006,BOOKS!E962,'GSTN-Diff Gross'!$T$7:$T$1006,"&lt;&gt;0")+COUNTIFS('GSTN-Diff Gross'!$D$7:$D$1006,BOOKS!E962,'GSTN-Diff Gross'!$U$7:$U$1006,"&lt;&gt;0")+COUNTIFS('GSTN-Diff Gross'!$D$7:$D$1006,BOOKS!E962,'GSTN-Diff Gross'!$V$7:$V$1006,"&lt;&gt;0"),BOOKS!M962,0)</f>
        <v>0</v>
      </c>
      <c r="Q962" s="94">
        <f>IFERROR(IF(B962="",0,SUMPRODUCT(('2A'!$D$6:$D$1005='GSTN-Bill Wise'!B962)*'2A'!$I$6:$I$1005)),0)</f>
        <v>0</v>
      </c>
      <c r="R962" s="95">
        <f>IFERROR(IF(B962="",0,SUMPRODUCT(('2A'!$D$6:$D$1005='GSTN-Bill Wise'!B962)*'2A'!$J$6:$J$1005)),0)</f>
        <v>0</v>
      </c>
      <c r="S962" s="95">
        <f>IFERROR(IF(B962="",0,SUMPRODUCT(('2A'!$D$6:$D$1005='GSTN-Bill Wise'!B962)*'2A'!$K$6:$K$1005)),0)</f>
        <v>0</v>
      </c>
      <c r="T962" s="95">
        <f>IFERROR(IF(B962="",0,SUMPRODUCT(('2A'!$D$6:$D$1005='GSTN-Bill Wise'!B962)*'2A'!$L$6:$L$1005)),0)</f>
        <v>0</v>
      </c>
      <c r="U962" s="95">
        <f>IFERROR(IF(B962="",0,SUMPRODUCT(('2A'!$D$6:$D$1005='GSTN-Bill Wise'!B962)*'2A'!$M$6:$M$1005)),0)</f>
        <v>0</v>
      </c>
      <c r="V962" s="111"/>
    </row>
    <row r="963" spans="1:22">
      <c r="A963" s="162">
        <f t="shared" si="107"/>
        <v>958</v>
      </c>
      <c r="B963" s="162" t="str">
        <f t="shared" si="101"/>
        <v/>
      </c>
      <c r="C963" s="162" t="str">
        <f>IF(COUNTIFS('GSTN-Diff Gross'!$D$7:$D$1006,BOOKS!E963,'GSTN-Diff Gross'!$R$7:$R$1006,"&lt;&gt;0")+COUNTIFS('GSTN-Diff Gross'!$D$7:$D$1006,BOOKS!E963,'GSTN-Diff Gross'!$S$7:$S$1006,"&lt;&gt;0")+COUNTIFS('GSTN-Diff Gross'!$D$7:$D$1006,BOOKS!E963,'GSTN-Diff Gross'!$T$7:$T$1006,"&lt;&gt;0")+COUNTIFS('GSTN-Diff Gross'!$D$7:$D$1006,BOOKS!E963,'GSTN-Diff Gross'!$U$7:$U$1006,"&lt;&gt;0")+COUNTIFS('GSTN-Diff Gross'!$D$7:$D$1006,BOOKS!E963,'GSTN-Diff Gross'!$V$7:$V$1006,"&lt;&gt;0"),BOOKS!E963,"")</f>
        <v/>
      </c>
      <c r="D963" s="44" t="str">
        <f>IF(COUNTIFS('GSTN-Diff Gross'!$D$7:$D$1006,BOOKS!E963,'GSTN-Diff Gross'!$R$7:$R$1006,"&lt;&gt;0")+COUNTIFS('GSTN-Diff Gross'!$D$7:$D$1006,BOOKS!E963,'GSTN-Diff Gross'!$S$7:$S$1006,"&lt;&gt;0")+COUNTIFS('GSTN-Diff Gross'!$D$7:$D$1006,BOOKS!E963,'GSTN-Diff Gross'!$T$7:$T$1006,"&lt;&gt;0")+COUNTIFS('GSTN-Diff Gross'!$D$7:$D$1006,BOOKS!E963,'GSTN-Diff Gross'!$U$7:$U$1006,"&lt;&gt;0")+COUNTIFS('GSTN-Diff Gross'!$D$7:$D$1006,BOOKS!E963,'GSTN-Diff Gross'!$V$7:$V$1006,"&lt;&gt;0"),BOOKS!F963,"")</f>
        <v/>
      </c>
      <c r="E963" s="67" t="str">
        <f>IF(COUNTIFS('GSTN-Diff Gross'!$D$7:$D$1006,BOOKS!E963,'GSTN-Diff Gross'!$R$7:$R$1006,"&lt;&gt;0")+COUNTIFS('GSTN-Diff Gross'!$D$7:$D$1006,BOOKS!E963,'GSTN-Diff Gross'!$S$7:$S$1006,"&lt;&gt;0")+COUNTIFS('GSTN-Diff Gross'!$D$7:$D$1006,BOOKS!E963,'GSTN-Diff Gross'!$T$7:$T$1006,"&lt;&gt;0")+COUNTIFS('GSTN-Diff Gross'!$D$7:$D$1006,BOOKS!E963,'GSTN-Diff Gross'!$U$7:$U$1006,"&lt;&gt;0")+COUNTIFS('GSTN-Diff Gross'!$D$7:$D$1006,BOOKS!E963,'GSTN-Diff Gross'!$V$7:$V$1006,"&lt;&gt;0"),BOOKS!G963,"")</f>
        <v/>
      </c>
      <c r="F963" s="89" t="str">
        <f>IF(COUNTIFS('GSTN-Diff Gross'!$D$7:$D$1006,BOOKS!E963,'GSTN-Diff Gross'!$R$7:$R$1006,"&lt;&gt;0")+COUNTIFS('GSTN-Diff Gross'!$D$7:$D$1006,BOOKS!E963,'GSTN-Diff Gross'!$S$7:$S$1006,"&lt;&gt;0")+COUNTIFS('GSTN-Diff Gross'!$D$7:$D$1006,BOOKS!E963,'GSTN-Diff Gross'!$T$7:$T$1006,"&lt;&gt;0")+COUNTIFS('GSTN-Diff Gross'!$D$7:$D$1006,BOOKS!E963,'GSTN-Diff Gross'!$U$7:$U$1006,"&lt;&gt;0")+COUNTIFS('GSTN-Diff Gross'!$D$7:$D$1006,BOOKS!E963,'GSTN-Diff Gross'!$V$7:$V$1006,"&lt;&gt;0"),BOOKS!H963,"")</f>
        <v/>
      </c>
      <c r="G963" s="96">
        <f t="shared" si="102"/>
        <v>0</v>
      </c>
      <c r="H963" s="96">
        <f t="shared" si="103"/>
        <v>0</v>
      </c>
      <c r="I963" s="97">
        <f t="shared" si="104"/>
        <v>0</v>
      </c>
      <c r="J963" s="98">
        <f t="shared" si="105"/>
        <v>0</v>
      </c>
      <c r="K963" s="96">
        <f t="shared" si="106"/>
        <v>0</v>
      </c>
      <c r="L963" s="93">
        <f>IF(COUNTIFS('GSTN-Diff Gross'!$D$7:$D$1006,BOOKS!E963,'GSTN-Diff Gross'!$R$7:$R$1006,"&lt;&gt;0")+COUNTIFS('GSTN-Diff Gross'!$D$7:$D$1006,BOOKS!E963,'GSTN-Diff Gross'!$S$7:$S$1006,"&lt;&gt;0")+COUNTIFS('GSTN-Diff Gross'!$D$7:$D$1006,BOOKS!E963,'GSTN-Diff Gross'!$T$7:$T$1006,"&lt;&gt;0")+COUNTIFS('GSTN-Diff Gross'!$D$7:$D$1006,BOOKS!E963,'GSTN-Diff Gross'!$U$7:$U$1006,"&lt;&gt;0")+COUNTIFS('GSTN-Diff Gross'!$D$7:$D$1006,BOOKS!E963,'GSTN-Diff Gross'!$V$7:$V$1006,"&lt;&gt;0"),BOOKS!I963,0)</f>
        <v>0</v>
      </c>
      <c r="M963" s="88">
        <f>IF(COUNTIFS('GSTN-Diff Gross'!$D$7:$D$1006,BOOKS!E963,'GSTN-Diff Gross'!$R$7:$R$1006,"&lt;&gt;0")+COUNTIFS('GSTN-Diff Gross'!$D$7:$D$1006,BOOKS!E963,'GSTN-Diff Gross'!$S$7:$S$1006,"&lt;&gt;0")+COUNTIFS('GSTN-Diff Gross'!$D$7:$D$1006,BOOKS!E963,'GSTN-Diff Gross'!$T$7:$T$1006,"&lt;&gt;0")+COUNTIFS('GSTN-Diff Gross'!$D$7:$D$1006,BOOKS!E963,'GSTN-Diff Gross'!$U$7:$U$1006,"&lt;&gt;0")+COUNTIFS('GSTN-Diff Gross'!$D$7:$D$1006,BOOKS!E963,'GSTN-Diff Gross'!$V$7:$V$1006,"&lt;&gt;0"),BOOKS!J963,0)</f>
        <v>0</v>
      </c>
      <c r="N963" s="88">
        <f>IF(COUNTIFS('GSTN-Diff Gross'!$D$7:$D$1006,BOOKS!E963,'GSTN-Diff Gross'!$R$7:$R$1006,"&lt;&gt;0")+COUNTIFS('GSTN-Diff Gross'!$D$7:$D$1006,BOOKS!E963,'GSTN-Diff Gross'!$S$7:$S$1006,"&lt;&gt;0")+COUNTIFS('GSTN-Diff Gross'!$D$7:$D$1006,BOOKS!E963,'GSTN-Diff Gross'!$T$7:$T$1006,"&lt;&gt;0")+COUNTIFS('GSTN-Diff Gross'!$D$7:$D$1006,BOOKS!E963,'GSTN-Diff Gross'!$U$7:$U$1006,"&lt;&gt;0")+COUNTIFS('GSTN-Diff Gross'!$D$7:$D$1006,BOOKS!E963,'GSTN-Diff Gross'!$V$7:$V$1006,"&lt;&gt;0"),BOOKS!K963,0)</f>
        <v>0</v>
      </c>
      <c r="O963" s="88">
        <f>IF(COUNTIFS('GSTN-Diff Gross'!$D$7:$D$1006,BOOKS!E963,'GSTN-Diff Gross'!$R$7:$R$1006,"&lt;&gt;0")+COUNTIFS('GSTN-Diff Gross'!$D$7:$D$1006,BOOKS!E963,'GSTN-Diff Gross'!$S$7:$S$1006,"&lt;&gt;0")+COUNTIFS('GSTN-Diff Gross'!$D$7:$D$1006,BOOKS!E963,'GSTN-Diff Gross'!$T$7:$T$1006,"&lt;&gt;0")+COUNTIFS('GSTN-Diff Gross'!$D$7:$D$1006,BOOKS!E963,'GSTN-Diff Gross'!$U$7:$U$1006,"&lt;&gt;0")+COUNTIFS('GSTN-Diff Gross'!$D$7:$D$1006,BOOKS!E963,'GSTN-Diff Gross'!$V$7:$V$1006,"&lt;&gt;0"),BOOKS!L963,0)</f>
        <v>0</v>
      </c>
      <c r="P963" s="88">
        <f>IF(COUNTIFS('GSTN-Diff Gross'!$D$7:$D$1006,BOOKS!E963,'GSTN-Diff Gross'!$R$7:$R$1006,"&lt;&gt;0")+COUNTIFS('GSTN-Diff Gross'!$D$7:$D$1006,BOOKS!E963,'GSTN-Diff Gross'!$S$7:$S$1006,"&lt;&gt;0")+COUNTIFS('GSTN-Diff Gross'!$D$7:$D$1006,BOOKS!E963,'GSTN-Diff Gross'!$T$7:$T$1006,"&lt;&gt;0")+COUNTIFS('GSTN-Diff Gross'!$D$7:$D$1006,BOOKS!E963,'GSTN-Diff Gross'!$U$7:$U$1006,"&lt;&gt;0")+COUNTIFS('GSTN-Diff Gross'!$D$7:$D$1006,BOOKS!E963,'GSTN-Diff Gross'!$V$7:$V$1006,"&lt;&gt;0"),BOOKS!M963,0)</f>
        <v>0</v>
      </c>
      <c r="Q963" s="84">
        <f>IFERROR(IF(B963="",0,SUMPRODUCT(('2A'!$D$6:$D$1005='GSTN-Bill Wise'!B963)*'2A'!$I$6:$I$1005)),0)</f>
        <v>0</v>
      </c>
      <c r="R963" s="44">
        <f>IFERROR(IF(B963="",0,SUMPRODUCT(('2A'!$D$6:$D$1005='GSTN-Bill Wise'!B963)*'2A'!$J$6:$J$1005)),0)</f>
        <v>0</v>
      </c>
      <c r="S963" s="44">
        <f>IFERROR(IF(B963="",0,SUMPRODUCT(('2A'!$D$6:$D$1005='GSTN-Bill Wise'!B963)*'2A'!$K$6:$K$1005)),0)</f>
        <v>0</v>
      </c>
      <c r="T963" s="44">
        <f>IFERROR(IF(B963="",0,SUMPRODUCT(('2A'!$D$6:$D$1005='GSTN-Bill Wise'!B963)*'2A'!$L$6:$L$1005)),0)</f>
        <v>0</v>
      </c>
      <c r="U963" s="44">
        <f>IFERROR(IF(B963="",0,SUMPRODUCT(('2A'!$D$6:$D$1005='GSTN-Bill Wise'!B963)*'2A'!$M$6:$M$1005)),0)</f>
        <v>0</v>
      </c>
      <c r="V963" s="111"/>
    </row>
    <row r="964" spans="1:22">
      <c r="A964" s="161">
        <f t="shared" si="107"/>
        <v>959</v>
      </c>
      <c r="B964" s="161" t="str">
        <f t="shared" si="101"/>
        <v/>
      </c>
      <c r="C964" s="161" t="str">
        <f>IF(COUNTIFS('GSTN-Diff Gross'!$D$7:$D$1006,BOOKS!E964,'GSTN-Diff Gross'!$R$7:$R$1006,"&lt;&gt;0")+COUNTIFS('GSTN-Diff Gross'!$D$7:$D$1006,BOOKS!E964,'GSTN-Diff Gross'!$S$7:$S$1006,"&lt;&gt;0")+COUNTIFS('GSTN-Diff Gross'!$D$7:$D$1006,BOOKS!E964,'GSTN-Diff Gross'!$T$7:$T$1006,"&lt;&gt;0")+COUNTIFS('GSTN-Diff Gross'!$D$7:$D$1006,BOOKS!E964,'GSTN-Diff Gross'!$U$7:$U$1006,"&lt;&gt;0")+COUNTIFS('GSTN-Diff Gross'!$D$7:$D$1006,BOOKS!E964,'GSTN-Diff Gross'!$V$7:$V$1006,"&lt;&gt;0"),BOOKS!E964,"")</f>
        <v/>
      </c>
      <c r="D964" s="41" t="str">
        <f>IF(COUNTIFS('GSTN-Diff Gross'!$D$7:$D$1006,BOOKS!E964,'GSTN-Diff Gross'!$R$7:$R$1006,"&lt;&gt;0")+COUNTIFS('GSTN-Diff Gross'!$D$7:$D$1006,BOOKS!E964,'GSTN-Diff Gross'!$S$7:$S$1006,"&lt;&gt;0")+COUNTIFS('GSTN-Diff Gross'!$D$7:$D$1006,BOOKS!E964,'GSTN-Diff Gross'!$T$7:$T$1006,"&lt;&gt;0")+COUNTIFS('GSTN-Diff Gross'!$D$7:$D$1006,BOOKS!E964,'GSTN-Diff Gross'!$U$7:$U$1006,"&lt;&gt;0")+COUNTIFS('GSTN-Diff Gross'!$D$7:$D$1006,BOOKS!E964,'GSTN-Diff Gross'!$V$7:$V$1006,"&lt;&gt;0"),BOOKS!F964,"")</f>
        <v/>
      </c>
      <c r="E964" s="68" t="str">
        <f>IF(COUNTIFS('GSTN-Diff Gross'!$D$7:$D$1006,BOOKS!E964,'GSTN-Diff Gross'!$R$7:$R$1006,"&lt;&gt;0")+COUNTIFS('GSTN-Diff Gross'!$D$7:$D$1006,BOOKS!E964,'GSTN-Diff Gross'!$S$7:$S$1006,"&lt;&gt;0")+COUNTIFS('GSTN-Diff Gross'!$D$7:$D$1006,BOOKS!E964,'GSTN-Diff Gross'!$T$7:$T$1006,"&lt;&gt;0")+COUNTIFS('GSTN-Diff Gross'!$D$7:$D$1006,BOOKS!E964,'GSTN-Diff Gross'!$U$7:$U$1006,"&lt;&gt;0")+COUNTIFS('GSTN-Diff Gross'!$D$7:$D$1006,BOOKS!E964,'GSTN-Diff Gross'!$V$7:$V$1006,"&lt;&gt;0"),BOOKS!G964,"")</f>
        <v/>
      </c>
      <c r="F964" s="90" t="str">
        <f>IF(COUNTIFS('GSTN-Diff Gross'!$D$7:$D$1006,BOOKS!E964,'GSTN-Diff Gross'!$R$7:$R$1006,"&lt;&gt;0")+COUNTIFS('GSTN-Diff Gross'!$D$7:$D$1006,BOOKS!E964,'GSTN-Diff Gross'!$S$7:$S$1006,"&lt;&gt;0")+COUNTIFS('GSTN-Diff Gross'!$D$7:$D$1006,BOOKS!E964,'GSTN-Diff Gross'!$T$7:$T$1006,"&lt;&gt;0")+COUNTIFS('GSTN-Diff Gross'!$D$7:$D$1006,BOOKS!E964,'GSTN-Diff Gross'!$U$7:$U$1006,"&lt;&gt;0")+COUNTIFS('GSTN-Diff Gross'!$D$7:$D$1006,BOOKS!E964,'GSTN-Diff Gross'!$V$7:$V$1006,"&lt;&gt;0"),BOOKS!H964,"")</f>
        <v/>
      </c>
      <c r="G964" s="167">
        <f t="shared" si="102"/>
        <v>0</v>
      </c>
      <c r="H964" s="167">
        <f t="shared" si="103"/>
        <v>0</v>
      </c>
      <c r="I964" s="167">
        <f t="shared" si="104"/>
        <v>0</v>
      </c>
      <c r="J964" s="167">
        <f t="shared" si="105"/>
        <v>0</v>
      </c>
      <c r="K964" s="167">
        <f t="shared" si="106"/>
        <v>0</v>
      </c>
      <c r="L964" s="99">
        <f>IF(COUNTIFS('GSTN-Diff Gross'!$D$7:$D$1006,BOOKS!E964,'GSTN-Diff Gross'!$R$7:$R$1006,"&lt;&gt;0")+COUNTIFS('GSTN-Diff Gross'!$D$7:$D$1006,BOOKS!E964,'GSTN-Diff Gross'!$S$7:$S$1006,"&lt;&gt;0")+COUNTIFS('GSTN-Diff Gross'!$D$7:$D$1006,BOOKS!E964,'GSTN-Diff Gross'!$T$7:$T$1006,"&lt;&gt;0")+COUNTIFS('GSTN-Diff Gross'!$D$7:$D$1006,BOOKS!E964,'GSTN-Diff Gross'!$U$7:$U$1006,"&lt;&gt;0")+COUNTIFS('GSTN-Diff Gross'!$D$7:$D$1006,BOOKS!E964,'GSTN-Diff Gross'!$V$7:$V$1006,"&lt;&gt;0"),BOOKS!I964,0)</f>
        <v>0</v>
      </c>
      <c r="M964" s="100">
        <f>IF(COUNTIFS('GSTN-Diff Gross'!$D$7:$D$1006,BOOKS!E964,'GSTN-Diff Gross'!$R$7:$R$1006,"&lt;&gt;0")+COUNTIFS('GSTN-Diff Gross'!$D$7:$D$1006,BOOKS!E964,'GSTN-Diff Gross'!$S$7:$S$1006,"&lt;&gt;0")+COUNTIFS('GSTN-Diff Gross'!$D$7:$D$1006,BOOKS!E964,'GSTN-Diff Gross'!$T$7:$T$1006,"&lt;&gt;0")+COUNTIFS('GSTN-Diff Gross'!$D$7:$D$1006,BOOKS!E964,'GSTN-Diff Gross'!$U$7:$U$1006,"&lt;&gt;0")+COUNTIFS('GSTN-Diff Gross'!$D$7:$D$1006,BOOKS!E964,'GSTN-Diff Gross'!$V$7:$V$1006,"&lt;&gt;0"),BOOKS!J964,0)</f>
        <v>0</v>
      </c>
      <c r="N964" s="100">
        <f>IF(COUNTIFS('GSTN-Diff Gross'!$D$7:$D$1006,BOOKS!E964,'GSTN-Diff Gross'!$R$7:$R$1006,"&lt;&gt;0")+COUNTIFS('GSTN-Diff Gross'!$D$7:$D$1006,BOOKS!E964,'GSTN-Diff Gross'!$S$7:$S$1006,"&lt;&gt;0")+COUNTIFS('GSTN-Diff Gross'!$D$7:$D$1006,BOOKS!E964,'GSTN-Diff Gross'!$T$7:$T$1006,"&lt;&gt;0")+COUNTIFS('GSTN-Diff Gross'!$D$7:$D$1006,BOOKS!E964,'GSTN-Diff Gross'!$U$7:$U$1006,"&lt;&gt;0")+COUNTIFS('GSTN-Diff Gross'!$D$7:$D$1006,BOOKS!E964,'GSTN-Diff Gross'!$V$7:$V$1006,"&lt;&gt;0"),BOOKS!K964,0)</f>
        <v>0</v>
      </c>
      <c r="O964" s="100">
        <f>IF(COUNTIFS('GSTN-Diff Gross'!$D$7:$D$1006,BOOKS!E964,'GSTN-Diff Gross'!$R$7:$R$1006,"&lt;&gt;0")+COUNTIFS('GSTN-Diff Gross'!$D$7:$D$1006,BOOKS!E964,'GSTN-Diff Gross'!$S$7:$S$1006,"&lt;&gt;0")+COUNTIFS('GSTN-Diff Gross'!$D$7:$D$1006,BOOKS!E964,'GSTN-Diff Gross'!$T$7:$T$1006,"&lt;&gt;0")+COUNTIFS('GSTN-Diff Gross'!$D$7:$D$1006,BOOKS!E964,'GSTN-Diff Gross'!$U$7:$U$1006,"&lt;&gt;0")+COUNTIFS('GSTN-Diff Gross'!$D$7:$D$1006,BOOKS!E964,'GSTN-Diff Gross'!$V$7:$V$1006,"&lt;&gt;0"),BOOKS!L964,0)</f>
        <v>0</v>
      </c>
      <c r="P964" s="100">
        <f>IF(COUNTIFS('GSTN-Diff Gross'!$D$7:$D$1006,BOOKS!E964,'GSTN-Diff Gross'!$R$7:$R$1006,"&lt;&gt;0")+COUNTIFS('GSTN-Diff Gross'!$D$7:$D$1006,BOOKS!E964,'GSTN-Diff Gross'!$S$7:$S$1006,"&lt;&gt;0")+COUNTIFS('GSTN-Diff Gross'!$D$7:$D$1006,BOOKS!E964,'GSTN-Diff Gross'!$T$7:$T$1006,"&lt;&gt;0")+COUNTIFS('GSTN-Diff Gross'!$D$7:$D$1006,BOOKS!E964,'GSTN-Diff Gross'!$U$7:$U$1006,"&lt;&gt;0")+COUNTIFS('GSTN-Diff Gross'!$D$7:$D$1006,BOOKS!E964,'GSTN-Diff Gross'!$V$7:$V$1006,"&lt;&gt;0"),BOOKS!M964,0)</f>
        <v>0</v>
      </c>
      <c r="Q964" s="94">
        <f>IFERROR(IF(B964="",0,SUMPRODUCT(('2A'!$D$6:$D$1005='GSTN-Bill Wise'!B964)*'2A'!$I$6:$I$1005)),0)</f>
        <v>0</v>
      </c>
      <c r="R964" s="95">
        <f>IFERROR(IF(B964="",0,SUMPRODUCT(('2A'!$D$6:$D$1005='GSTN-Bill Wise'!B964)*'2A'!$J$6:$J$1005)),0)</f>
        <v>0</v>
      </c>
      <c r="S964" s="95">
        <f>IFERROR(IF(B964="",0,SUMPRODUCT(('2A'!$D$6:$D$1005='GSTN-Bill Wise'!B964)*'2A'!$K$6:$K$1005)),0)</f>
        <v>0</v>
      </c>
      <c r="T964" s="95">
        <f>IFERROR(IF(B964="",0,SUMPRODUCT(('2A'!$D$6:$D$1005='GSTN-Bill Wise'!B964)*'2A'!$L$6:$L$1005)),0)</f>
        <v>0</v>
      </c>
      <c r="U964" s="95">
        <f>IFERROR(IF(B964="",0,SUMPRODUCT(('2A'!$D$6:$D$1005='GSTN-Bill Wise'!B964)*'2A'!$M$6:$M$1005)),0)</f>
        <v>0</v>
      </c>
      <c r="V964" s="111"/>
    </row>
    <row r="965" spans="1:22">
      <c r="A965" s="162">
        <f t="shared" si="107"/>
        <v>960</v>
      </c>
      <c r="B965" s="162" t="str">
        <f t="shared" si="101"/>
        <v/>
      </c>
      <c r="C965" s="162" t="str">
        <f>IF(COUNTIFS('GSTN-Diff Gross'!$D$7:$D$1006,BOOKS!E965,'GSTN-Diff Gross'!$R$7:$R$1006,"&lt;&gt;0")+COUNTIFS('GSTN-Diff Gross'!$D$7:$D$1006,BOOKS!E965,'GSTN-Diff Gross'!$S$7:$S$1006,"&lt;&gt;0")+COUNTIFS('GSTN-Diff Gross'!$D$7:$D$1006,BOOKS!E965,'GSTN-Diff Gross'!$T$7:$T$1006,"&lt;&gt;0")+COUNTIFS('GSTN-Diff Gross'!$D$7:$D$1006,BOOKS!E965,'GSTN-Diff Gross'!$U$7:$U$1006,"&lt;&gt;0")+COUNTIFS('GSTN-Diff Gross'!$D$7:$D$1006,BOOKS!E965,'GSTN-Diff Gross'!$V$7:$V$1006,"&lt;&gt;0"),BOOKS!E965,"")</f>
        <v/>
      </c>
      <c r="D965" s="44" t="str">
        <f>IF(COUNTIFS('GSTN-Diff Gross'!$D$7:$D$1006,BOOKS!E965,'GSTN-Diff Gross'!$R$7:$R$1006,"&lt;&gt;0")+COUNTIFS('GSTN-Diff Gross'!$D$7:$D$1006,BOOKS!E965,'GSTN-Diff Gross'!$S$7:$S$1006,"&lt;&gt;0")+COUNTIFS('GSTN-Diff Gross'!$D$7:$D$1006,BOOKS!E965,'GSTN-Diff Gross'!$T$7:$T$1006,"&lt;&gt;0")+COUNTIFS('GSTN-Diff Gross'!$D$7:$D$1006,BOOKS!E965,'GSTN-Diff Gross'!$U$7:$U$1006,"&lt;&gt;0")+COUNTIFS('GSTN-Diff Gross'!$D$7:$D$1006,BOOKS!E965,'GSTN-Diff Gross'!$V$7:$V$1006,"&lt;&gt;0"),BOOKS!F965,"")</f>
        <v/>
      </c>
      <c r="E965" s="67" t="str">
        <f>IF(COUNTIFS('GSTN-Diff Gross'!$D$7:$D$1006,BOOKS!E965,'GSTN-Diff Gross'!$R$7:$R$1006,"&lt;&gt;0")+COUNTIFS('GSTN-Diff Gross'!$D$7:$D$1006,BOOKS!E965,'GSTN-Diff Gross'!$S$7:$S$1006,"&lt;&gt;0")+COUNTIFS('GSTN-Diff Gross'!$D$7:$D$1006,BOOKS!E965,'GSTN-Diff Gross'!$T$7:$T$1006,"&lt;&gt;0")+COUNTIFS('GSTN-Diff Gross'!$D$7:$D$1006,BOOKS!E965,'GSTN-Diff Gross'!$U$7:$U$1006,"&lt;&gt;0")+COUNTIFS('GSTN-Diff Gross'!$D$7:$D$1006,BOOKS!E965,'GSTN-Diff Gross'!$V$7:$V$1006,"&lt;&gt;0"),BOOKS!G965,"")</f>
        <v/>
      </c>
      <c r="F965" s="89" t="str">
        <f>IF(COUNTIFS('GSTN-Diff Gross'!$D$7:$D$1006,BOOKS!E965,'GSTN-Diff Gross'!$R$7:$R$1006,"&lt;&gt;0")+COUNTIFS('GSTN-Diff Gross'!$D$7:$D$1006,BOOKS!E965,'GSTN-Diff Gross'!$S$7:$S$1006,"&lt;&gt;0")+COUNTIFS('GSTN-Diff Gross'!$D$7:$D$1006,BOOKS!E965,'GSTN-Diff Gross'!$T$7:$T$1006,"&lt;&gt;0")+COUNTIFS('GSTN-Diff Gross'!$D$7:$D$1006,BOOKS!E965,'GSTN-Diff Gross'!$U$7:$U$1006,"&lt;&gt;0")+COUNTIFS('GSTN-Diff Gross'!$D$7:$D$1006,BOOKS!E965,'GSTN-Diff Gross'!$V$7:$V$1006,"&lt;&gt;0"),BOOKS!H965,"")</f>
        <v/>
      </c>
      <c r="G965" s="96">
        <f t="shared" si="102"/>
        <v>0</v>
      </c>
      <c r="H965" s="96">
        <f t="shared" si="103"/>
        <v>0</v>
      </c>
      <c r="I965" s="97">
        <f t="shared" si="104"/>
        <v>0</v>
      </c>
      <c r="J965" s="98">
        <f t="shared" si="105"/>
        <v>0</v>
      </c>
      <c r="K965" s="96">
        <f t="shared" si="106"/>
        <v>0</v>
      </c>
      <c r="L965" s="93">
        <f>IF(COUNTIFS('GSTN-Diff Gross'!$D$7:$D$1006,BOOKS!E965,'GSTN-Diff Gross'!$R$7:$R$1006,"&lt;&gt;0")+COUNTIFS('GSTN-Diff Gross'!$D$7:$D$1006,BOOKS!E965,'GSTN-Diff Gross'!$S$7:$S$1006,"&lt;&gt;0")+COUNTIFS('GSTN-Diff Gross'!$D$7:$D$1006,BOOKS!E965,'GSTN-Diff Gross'!$T$7:$T$1006,"&lt;&gt;0")+COUNTIFS('GSTN-Diff Gross'!$D$7:$D$1006,BOOKS!E965,'GSTN-Diff Gross'!$U$7:$U$1006,"&lt;&gt;0")+COUNTIFS('GSTN-Diff Gross'!$D$7:$D$1006,BOOKS!E965,'GSTN-Diff Gross'!$V$7:$V$1006,"&lt;&gt;0"),BOOKS!I965,0)</f>
        <v>0</v>
      </c>
      <c r="M965" s="88">
        <f>IF(COUNTIFS('GSTN-Diff Gross'!$D$7:$D$1006,BOOKS!E965,'GSTN-Diff Gross'!$R$7:$R$1006,"&lt;&gt;0")+COUNTIFS('GSTN-Diff Gross'!$D$7:$D$1006,BOOKS!E965,'GSTN-Diff Gross'!$S$7:$S$1006,"&lt;&gt;0")+COUNTIFS('GSTN-Diff Gross'!$D$7:$D$1006,BOOKS!E965,'GSTN-Diff Gross'!$T$7:$T$1006,"&lt;&gt;0")+COUNTIFS('GSTN-Diff Gross'!$D$7:$D$1006,BOOKS!E965,'GSTN-Diff Gross'!$U$7:$U$1006,"&lt;&gt;0")+COUNTIFS('GSTN-Diff Gross'!$D$7:$D$1006,BOOKS!E965,'GSTN-Diff Gross'!$V$7:$V$1006,"&lt;&gt;0"),BOOKS!J965,0)</f>
        <v>0</v>
      </c>
      <c r="N965" s="88">
        <f>IF(COUNTIFS('GSTN-Diff Gross'!$D$7:$D$1006,BOOKS!E965,'GSTN-Diff Gross'!$R$7:$R$1006,"&lt;&gt;0")+COUNTIFS('GSTN-Diff Gross'!$D$7:$D$1006,BOOKS!E965,'GSTN-Diff Gross'!$S$7:$S$1006,"&lt;&gt;0")+COUNTIFS('GSTN-Diff Gross'!$D$7:$D$1006,BOOKS!E965,'GSTN-Diff Gross'!$T$7:$T$1006,"&lt;&gt;0")+COUNTIFS('GSTN-Diff Gross'!$D$7:$D$1006,BOOKS!E965,'GSTN-Diff Gross'!$U$7:$U$1006,"&lt;&gt;0")+COUNTIFS('GSTN-Diff Gross'!$D$7:$D$1006,BOOKS!E965,'GSTN-Diff Gross'!$V$7:$V$1006,"&lt;&gt;0"),BOOKS!K965,0)</f>
        <v>0</v>
      </c>
      <c r="O965" s="88">
        <f>IF(COUNTIFS('GSTN-Diff Gross'!$D$7:$D$1006,BOOKS!E965,'GSTN-Diff Gross'!$R$7:$R$1006,"&lt;&gt;0")+COUNTIFS('GSTN-Diff Gross'!$D$7:$D$1006,BOOKS!E965,'GSTN-Diff Gross'!$S$7:$S$1006,"&lt;&gt;0")+COUNTIFS('GSTN-Diff Gross'!$D$7:$D$1006,BOOKS!E965,'GSTN-Diff Gross'!$T$7:$T$1006,"&lt;&gt;0")+COUNTIFS('GSTN-Diff Gross'!$D$7:$D$1006,BOOKS!E965,'GSTN-Diff Gross'!$U$7:$U$1006,"&lt;&gt;0")+COUNTIFS('GSTN-Diff Gross'!$D$7:$D$1006,BOOKS!E965,'GSTN-Diff Gross'!$V$7:$V$1006,"&lt;&gt;0"),BOOKS!L965,0)</f>
        <v>0</v>
      </c>
      <c r="P965" s="88">
        <f>IF(COUNTIFS('GSTN-Diff Gross'!$D$7:$D$1006,BOOKS!E965,'GSTN-Diff Gross'!$R$7:$R$1006,"&lt;&gt;0")+COUNTIFS('GSTN-Diff Gross'!$D$7:$D$1006,BOOKS!E965,'GSTN-Diff Gross'!$S$7:$S$1006,"&lt;&gt;0")+COUNTIFS('GSTN-Diff Gross'!$D$7:$D$1006,BOOKS!E965,'GSTN-Diff Gross'!$T$7:$T$1006,"&lt;&gt;0")+COUNTIFS('GSTN-Diff Gross'!$D$7:$D$1006,BOOKS!E965,'GSTN-Diff Gross'!$U$7:$U$1006,"&lt;&gt;0")+COUNTIFS('GSTN-Diff Gross'!$D$7:$D$1006,BOOKS!E965,'GSTN-Diff Gross'!$V$7:$V$1006,"&lt;&gt;0"),BOOKS!M965,0)</f>
        <v>0</v>
      </c>
      <c r="Q965" s="84">
        <f>IFERROR(IF(B965="",0,SUMPRODUCT(('2A'!$D$6:$D$1005='GSTN-Bill Wise'!B965)*'2A'!$I$6:$I$1005)),0)</f>
        <v>0</v>
      </c>
      <c r="R965" s="44">
        <f>IFERROR(IF(B965="",0,SUMPRODUCT(('2A'!$D$6:$D$1005='GSTN-Bill Wise'!B965)*'2A'!$J$6:$J$1005)),0)</f>
        <v>0</v>
      </c>
      <c r="S965" s="44">
        <f>IFERROR(IF(B965="",0,SUMPRODUCT(('2A'!$D$6:$D$1005='GSTN-Bill Wise'!B965)*'2A'!$K$6:$K$1005)),0)</f>
        <v>0</v>
      </c>
      <c r="T965" s="44">
        <f>IFERROR(IF(B965="",0,SUMPRODUCT(('2A'!$D$6:$D$1005='GSTN-Bill Wise'!B965)*'2A'!$L$6:$L$1005)),0)</f>
        <v>0</v>
      </c>
      <c r="U965" s="44">
        <f>IFERROR(IF(B965="",0,SUMPRODUCT(('2A'!$D$6:$D$1005='GSTN-Bill Wise'!B965)*'2A'!$M$6:$M$1005)),0)</f>
        <v>0</v>
      </c>
      <c r="V965" s="111"/>
    </row>
    <row r="966" spans="1:22">
      <c r="A966" s="161">
        <f t="shared" si="107"/>
        <v>961</v>
      </c>
      <c r="B966" s="161" t="str">
        <f t="shared" si="101"/>
        <v/>
      </c>
      <c r="C966" s="161" t="str">
        <f>IF(COUNTIFS('GSTN-Diff Gross'!$D$7:$D$1006,BOOKS!E966,'GSTN-Diff Gross'!$R$7:$R$1006,"&lt;&gt;0")+COUNTIFS('GSTN-Diff Gross'!$D$7:$D$1006,BOOKS!E966,'GSTN-Diff Gross'!$S$7:$S$1006,"&lt;&gt;0")+COUNTIFS('GSTN-Diff Gross'!$D$7:$D$1006,BOOKS!E966,'GSTN-Diff Gross'!$T$7:$T$1006,"&lt;&gt;0")+COUNTIFS('GSTN-Diff Gross'!$D$7:$D$1006,BOOKS!E966,'GSTN-Diff Gross'!$U$7:$U$1006,"&lt;&gt;0")+COUNTIFS('GSTN-Diff Gross'!$D$7:$D$1006,BOOKS!E966,'GSTN-Diff Gross'!$V$7:$V$1006,"&lt;&gt;0"),BOOKS!E966,"")</f>
        <v/>
      </c>
      <c r="D966" s="41" t="str">
        <f>IF(COUNTIFS('GSTN-Diff Gross'!$D$7:$D$1006,BOOKS!E966,'GSTN-Diff Gross'!$R$7:$R$1006,"&lt;&gt;0")+COUNTIFS('GSTN-Diff Gross'!$D$7:$D$1006,BOOKS!E966,'GSTN-Diff Gross'!$S$7:$S$1006,"&lt;&gt;0")+COUNTIFS('GSTN-Diff Gross'!$D$7:$D$1006,BOOKS!E966,'GSTN-Diff Gross'!$T$7:$T$1006,"&lt;&gt;0")+COUNTIFS('GSTN-Diff Gross'!$D$7:$D$1006,BOOKS!E966,'GSTN-Diff Gross'!$U$7:$U$1006,"&lt;&gt;0")+COUNTIFS('GSTN-Diff Gross'!$D$7:$D$1006,BOOKS!E966,'GSTN-Diff Gross'!$V$7:$V$1006,"&lt;&gt;0"),BOOKS!F966,"")</f>
        <v/>
      </c>
      <c r="E966" s="68" t="str">
        <f>IF(COUNTIFS('GSTN-Diff Gross'!$D$7:$D$1006,BOOKS!E966,'GSTN-Diff Gross'!$R$7:$R$1006,"&lt;&gt;0")+COUNTIFS('GSTN-Diff Gross'!$D$7:$D$1006,BOOKS!E966,'GSTN-Diff Gross'!$S$7:$S$1006,"&lt;&gt;0")+COUNTIFS('GSTN-Diff Gross'!$D$7:$D$1006,BOOKS!E966,'GSTN-Diff Gross'!$T$7:$T$1006,"&lt;&gt;0")+COUNTIFS('GSTN-Diff Gross'!$D$7:$D$1006,BOOKS!E966,'GSTN-Diff Gross'!$U$7:$U$1006,"&lt;&gt;0")+COUNTIFS('GSTN-Diff Gross'!$D$7:$D$1006,BOOKS!E966,'GSTN-Diff Gross'!$V$7:$V$1006,"&lt;&gt;0"),BOOKS!G966,"")</f>
        <v/>
      </c>
      <c r="F966" s="90" t="str">
        <f>IF(COUNTIFS('GSTN-Diff Gross'!$D$7:$D$1006,BOOKS!E966,'GSTN-Diff Gross'!$R$7:$R$1006,"&lt;&gt;0")+COUNTIFS('GSTN-Diff Gross'!$D$7:$D$1006,BOOKS!E966,'GSTN-Diff Gross'!$S$7:$S$1006,"&lt;&gt;0")+COUNTIFS('GSTN-Diff Gross'!$D$7:$D$1006,BOOKS!E966,'GSTN-Diff Gross'!$T$7:$T$1006,"&lt;&gt;0")+COUNTIFS('GSTN-Diff Gross'!$D$7:$D$1006,BOOKS!E966,'GSTN-Diff Gross'!$U$7:$U$1006,"&lt;&gt;0")+COUNTIFS('GSTN-Diff Gross'!$D$7:$D$1006,BOOKS!E966,'GSTN-Diff Gross'!$V$7:$V$1006,"&lt;&gt;0"),BOOKS!H966,"")</f>
        <v/>
      </c>
      <c r="G966" s="167">
        <f t="shared" si="102"/>
        <v>0</v>
      </c>
      <c r="H966" s="167">
        <f t="shared" si="103"/>
        <v>0</v>
      </c>
      <c r="I966" s="167">
        <f t="shared" si="104"/>
        <v>0</v>
      </c>
      <c r="J966" s="167">
        <f t="shared" si="105"/>
        <v>0</v>
      </c>
      <c r="K966" s="167">
        <f t="shared" si="106"/>
        <v>0</v>
      </c>
      <c r="L966" s="99">
        <f>IF(COUNTIFS('GSTN-Diff Gross'!$D$7:$D$1006,BOOKS!E966,'GSTN-Diff Gross'!$R$7:$R$1006,"&lt;&gt;0")+COUNTIFS('GSTN-Diff Gross'!$D$7:$D$1006,BOOKS!E966,'GSTN-Diff Gross'!$S$7:$S$1006,"&lt;&gt;0")+COUNTIFS('GSTN-Diff Gross'!$D$7:$D$1006,BOOKS!E966,'GSTN-Diff Gross'!$T$7:$T$1006,"&lt;&gt;0")+COUNTIFS('GSTN-Diff Gross'!$D$7:$D$1006,BOOKS!E966,'GSTN-Diff Gross'!$U$7:$U$1006,"&lt;&gt;0")+COUNTIFS('GSTN-Diff Gross'!$D$7:$D$1006,BOOKS!E966,'GSTN-Diff Gross'!$V$7:$V$1006,"&lt;&gt;0"),BOOKS!I966,0)</f>
        <v>0</v>
      </c>
      <c r="M966" s="100">
        <f>IF(COUNTIFS('GSTN-Diff Gross'!$D$7:$D$1006,BOOKS!E966,'GSTN-Diff Gross'!$R$7:$R$1006,"&lt;&gt;0")+COUNTIFS('GSTN-Diff Gross'!$D$7:$D$1006,BOOKS!E966,'GSTN-Diff Gross'!$S$7:$S$1006,"&lt;&gt;0")+COUNTIFS('GSTN-Diff Gross'!$D$7:$D$1006,BOOKS!E966,'GSTN-Diff Gross'!$T$7:$T$1006,"&lt;&gt;0")+COUNTIFS('GSTN-Diff Gross'!$D$7:$D$1006,BOOKS!E966,'GSTN-Diff Gross'!$U$7:$U$1006,"&lt;&gt;0")+COUNTIFS('GSTN-Diff Gross'!$D$7:$D$1006,BOOKS!E966,'GSTN-Diff Gross'!$V$7:$V$1006,"&lt;&gt;0"),BOOKS!J966,0)</f>
        <v>0</v>
      </c>
      <c r="N966" s="100">
        <f>IF(COUNTIFS('GSTN-Diff Gross'!$D$7:$D$1006,BOOKS!E966,'GSTN-Diff Gross'!$R$7:$R$1006,"&lt;&gt;0")+COUNTIFS('GSTN-Diff Gross'!$D$7:$D$1006,BOOKS!E966,'GSTN-Diff Gross'!$S$7:$S$1006,"&lt;&gt;0")+COUNTIFS('GSTN-Diff Gross'!$D$7:$D$1006,BOOKS!E966,'GSTN-Diff Gross'!$T$7:$T$1006,"&lt;&gt;0")+COUNTIFS('GSTN-Diff Gross'!$D$7:$D$1006,BOOKS!E966,'GSTN-Diff Gross'!$U$7:$U$1006,"&lt;&gt;0")+COUNTIFS('GSTN-Diff Gross'!$D$7:$D$1006,BOOKS!E966,'GSTN-Diff Gross'!$V$7:$V$1006,"&lt;&gt;0"),BOOKS!K966,0)</f>
        <v>0</v>
      </c>
      <c r="O966" s="100">
        <f>IF(COUNTIFS('GSTN-Diff Gross'!$D$7:$D$1006,BOOKS!E966,'GSTN-Diff Gross'!$R$7:$R$1006,"&lt;&gt;0")+COUNTIFS('GSTN-Diff Gross'!$D$7:$D$1006,BOOKS!E966,'GSTN-Diff Gross'!$S$7:$S$1006,"&lt;&gt;0")+COUNTIFS('GSTN-Diff Gross'!$D$7:$D$1006,BOOKS!E966,'GSTN-Diff Gross'!$T$7:$T$1006,"&lt;&gt;0")+COUNTIFS('GSTN-Diff Gross'!$D$7:$D$1006,BOOKS!E966,'GSTN-Diff Gross'!$U$7:$U$1006,"&lt;&gt;0")+COUNTIFS('GSTN-Diff Gross'!$D$7:$D$1006,BOOKS!E966,'GSTN-Diff Gross'!$V$7:$V$1006,"&lt;&gt;0"),BOOKS!L966,0)</f>
        <v>0</v>
      </c>
      <c r="P966" s="100">
        <f>IF(COUNTIFS('GSTN-Diff Gross'!$D$7:$D$1006,BOOKS!E966,'GSTN-Diff Gross'!$R$7:$R$1006,"&lt;&gt;0")+COUNTIFS('GSTN-Diff Gross'!$D$7:$D$1006,BOOKS!E966,'GSTN-Diff Gross'!$S$7:$S$1006,"&lt;&gt;0")+COUNTIFS('GSTN-Diff Gross'!$D$7:$D$1006,BOOKS!E966,'GSTN-Diff Gross'!$T$7:$T$1006,"&lt;&gt;0")+COUNTIFS('GSTN-Diff Gross'!$D$7:$D$1006,BOOKS!E966,'GSTN-Diff Gross'!$U$7:$U$1006,"&lt;&gt;0")+COUNTIFS('GSTN-Diff Gross'!$D$7:$D$1006,BOOKS!E966,'GSTN-Diff Gross'!$V$7:$V$1006,"&lt;&gt;0"),BOOKS!M966,0)</f>
        <v>0</v>
      </c>
      <c r="Q966" s="94">
        <f>IFERROR(IF(B966="",0,SUMPRODUCT(('2A'!$D$6:$D$1005='GSTN-Bill Wise'!B966)*'2A'!$I$6:$I$1005)),0)</f>
        <v>0</v>
      </c>
      <c r="R966" s="95">
        <f>IFERROR(IF(B966="",0,SUMPRODUCT(('2A'!$D$6:$D$1005='GSTN-Bill Wise'!B966)*'2A'!$J$6:$J$1005)),0)</f>
        <v>0</v>
      </c>
      <c r="S966" s="95">
        <f>IFERROR(IF(B966="",0,SUMPRODUCT(('2A'!$D$6:$D$1005='GSTN-Bill Wise'!B966)*'2A'!$K$6:$K$1005)),0)</f>
        <v>0</v>
      </c>
      <c r="T966" s="95">
        <f>IFERROR(IF(B966="",0,SUMPRODUCT(('2A'!$D$6:$D$1005='GSTN-Bill Wise'!B966)*'2A'!$L$6:$L$1005)),0)</f>
        <v>0</v>
      </c>
      <c r="U966" s="95">
        <f>IFERROR(IF(B966="",0,SUMPRODUCT(('2A'!$D$6:$D$1005='GSTN-Bill Wise'!B966)*'2A'!$M$6:$M$1005)),0)</f>
        <v>0</v>
      </c>
      <c r="V966" s="111"/>
    </row>
    <row r="967" spans="1:22">
      <c r="A967" s="162">
        <f t="shared" si="107"/>
        <v>962</v>
      </c>
      <c r="B967" s="162" t="str">
        <f t="shared" ref="B967:B1005" si="108">C967&amp;E967</f>
        <v/>
      </c>
      <c r="C967" s="162" t="str">
        <f>IF(COUNTIFS('GSTN-Diff Gross'!$D$7:$D$1006,BOOKS!E967,'GSTN-Diff Gross'!$R$7:$R$1006,"&lt;&gt;0")+COUNTIFS('GSTN-Diff Gross'!$D$7:$D$1006,BOOKS!E967,'GSTN-Diff Gross'!$S$7:$S$1006,"&lt;&gt;0")+COUNTIFS('GSTN-Diff Gross'!$D$7:$D$1006,BOOKS!E967,'GSTN-Diff Gross'!$T$7:$T$1006,"&lt;&gt;0")+COUNTIFS('GSTN-Diff Gross'!$D$7:$D$1006,BOOKS!E967,'GSTN-Diff Gross'!$U$7:$U$1006,"&lt;&gt;0")+COUNTIFS('GSTN-Diff Gross'!$D$7:$D$1006,BOOKS!E967,'GSTN-Diff Gross'!$V$7:$V$1006,"&lt;&gt;0"),BOOKS!E967,"")</f>
        <v/>
      </c>
      <c r="D967" s="44" t="str">
        <f>IF(COUNTIFS('GSTN-Diff Gross'!$D$7:$D$1006,BOOKS!E967,'GSTN-Diff Gross'!$R$7:$R$1006,"&lt;&gt;0")+COUNTIFS('GSTN-Diff Gross'!$D$7:$D$1006,BOOKS!E967,'GSTN-Diff Gross'!$S$7:$S$1006,"&lt;&gt;0")+COUNTIFS('GSTN-Diff Gross'!$D$7:$D$1006,BOOKS!E967,'GSTN-Diff Gross'!$T$7:$T$1006,"&lt;&gt;0")+COUNTIFS('GSTN-Diff Gross'!$D$7:$D$1006,BOOKS!E967,'GSTN-Diff Gross'!$U$7:$U$1006,"&lt;&gt;0")+COUNTIFS('GSTN-Diff Gross'!$D$7:$D$1006,BOOKS!E967,'GSTN-Diff Gross'!$V$7:$V$1006,"&lt;&gt;0"),BOOKS!F967,"")</f>
        <v/>
      </c>
      <c r="E967" s="67" t="str">
        <f>IF(COUNTIFS('GSTN-Diff Gross'!$D$7:$D$1006,BOOKS!E967,'GSTN-Diff Gross'!$R$7:$R$1006,"&lt;&gt;0")+COUNTIFS('GSTN-Diff Gross'!$D$7:$D$1006,BOOKS!E967,'GSTN-Diff Gross'!$S$7:$S$1006,"&lt;&gt;0")+COUNTIFS('GSTN-Diff Gross'!$D$7:$D$1006,BOOKS!E967,'GSTN-Diff Gross'!$T$7:$T$1006,"&lt;&gt;0")+COUNTIFS('GSTN-Diff Gross'!$D$7:$D$1006,BOOKS!E967,'GSTN-Diff Gross'!$U$7:$U$1006,"&lt;&gt;0")+COUNTIFS('GSTN-Diff Gross'!$D$7:$D$1006,BOOKS!E967,'GSTN-Diff Gross'!$V$7:$V$1006,"&lt;&gt;0"),BOOKS!G967,"")</f>
        <v/>
      </c>
      <c r="F967" s="89" t="str">
        <f>IF(COUNTIFS('GSTN-Diff Gross'!$D$7:$D$1006,BOOKS!E967,'GSTN-Diff Gross'!$R$7:$R$1006,"&lt;&gt;0")+COUNTIFS('GSTN-Diff Gross'!$D$7:$D$1006,BOOKS!E967,'GSTN-Diff Gross'!$S$7:$S$1006,"&lt;&gt;0")+COUNTIFS('GSTN-Diff Gross'!$D$7:$D$1006,BOOKS!E967,'GSTN-Diff Gross'!$T$7:$T$1006,"&lt;&gt;0")+COUNTIFS('GSTN-Diff Gross'!$D$7:$D$1006,BOOKS!E967,'GSTN-Diff Gross'!$U$7:$U$1006,"&lt;&gt;0")+COUNTIFS('GSTN-Diff Gross'!$D$7:$D$1006,BOOKS!E967,'GSTN-Diff Gross'!$V$7:$V$1006,"&lt;&gt;0"),BOOKS!H967,"")</f>
        <v/>
      </c>
      <c r="G967" s="96">
        <f t="shared" ref="G967:G1005" si="109">L967-Q967</f>
        <v>0</v>
      </c>
      <c r="H967" s="96">
        <f t="shared" ref="H967:H1005" si="110">M967-R967</f>
        <v>0</v>
      </c>
      <c r="I967" s="97">
        <f t="shared" ref="I967:I1005" si="111">N967-S967</f>
        <v>0</v>
      </c>
      <c r="J967" s="98">
        <f t="shared" ref="J967:J1005" si="112">O967-T967</f>
        <v>0</v>
      </c>
      <c r="K967" s="96">
        <f t="shared" ref="K967:K1005" si="113">P967-U967</f>
        <v>0</v>
      </c>
      <c r="L967" s="93">
        <f>IF(COUNTIFS('GSTN-Diff Gross'!$D$7:$D$1006,BOOKS!E967,'GSTN-Diff Gross'!$R$7:$R$1006,"&lt;&gt;0")+COUNTIFS('GSTN-Diff Gross'!$D$7:$D$1006,BOOKS!E967,'GSTN-Diff Gross'!$S$7:$S$1006,"&lt;&gt;0")+COUNTIFS('GSTN-Diff Gross'!$D$7:$D$1006,BOOKS!E967,'GSTN-Diff Gross'!$T$7:$T$1006,"&lt;&gt;0")+COUNTIFS('GSTN-Diff Gross'!$D$7:$D$1006,BOOKS!E967,'GSTN-Diff Gross'!$U$7:$U$1006,"&lt;&gt;0")+COUNTIFS('GSTN-Diff Gross'!$D$7:$D$1006,BOOKS!E967,'GSTN-Diff Gross'!$V$7:$V$1006,"&lt;&gt;0"),BOOKS!I967,0)</f>
        <v>0</v>
      </c>
      <c r="M967" s="88">
        <f>IF(COUNTIFS('GSTN-Diff Gross'!$D$7:$D$1006,BOOKS!E967,'GSTN-Diff Gross'!$R$7:$R$1006,"&lt;&gt;0")+COUNTIFS('GSTN-Diff Gross'!$D$7:$D$1006,BOOKS!E967,'GSTN-Diff Gross'!$S$7:$S$1006,"&lt;&gt;0")+COUNTIFS('GSTN-Diff Gross'!$D$7:$D$1006,BOOKS!E967,'GSTN-Diff Gross'!$T$7:$T$1006,"&lt;&gt;0")+COUNTIFS('GSTN-Diff Gross'!$D$7:$D$1006,BOOKS!E967,'GSTN-Diff Gross'!$U$7:$U$1006,"&lt;&gt;0")+COUNTIFS('GSTN-Diff Gross'!$D$7:$D$1006,BOOKS!E967,'GSTN-Diff Gross'!$V$7:$V$1006,"&lt;&gt;0"),BOOKS!J967,0)</f>
        <v>0</v>
      </c>
      <c r="N967" s="88">
        <f>IF(COUNTIFS('GSTN-Diff Gross'!$D$7:$D$1006,BOOKS!E967,'GSTN-Diff Gross'!$R$7:$R$1006,"&lt;&gt;0")+COUNTIFS('GSTN-Diff Gross'!$D$7:$D$1006,BOOKS!E967,'GSTN-Diff Gross'!$S$7:$S$1006,"&lt;&gt;0")+COUNTIFS('GSTN-Diff Gross'!$D$7:$D$1006,BOOKS!E967,'GSTN-Diff Gross'!$T$7:$T$1006,"&lt;&gt;0")+COUNTIFS('GSTN-Diff Gross'!$D$7:$D$1006,BOOKS!E967,'GSTN-Diff Gross'!$U$7:$U$1006,"&lt;&gt;0")+COUNTIFS('GSTN-Diff Gross'!$D$7:$D$1006,BOOKS!E967,'GSTN-Diff Gross'!$V$7:$V$1006,"&lt;&gt;0"),BOOKS!K967,0)</f>
        <v>0</v>
      </c>
      <c r="O967" s="88">
        <f>IF(COUNTIFS('GSTN-Diff Gross'!$D$7:$D$1006,BOOKS!E967,'GSTN-Diff Gross'!$R$7:$R$1006,"&lt;&gt;0")+COUNTIFS('GSTN-Diff Gross'!$D$7:$D$1006,BOOKS!E967,'GSTN-Diff Gross'!$S$7:$S$1006,"&lt;&gt;0")+COUNTIFS('GSTN-Diff Gross'!$D$7:$D$1006,BOOKS!E967,'GSTN-Diff Gross'!$T$7:$T$1006,"&lt;&gt;0")+COUNTIFS('GSTN-Diff Gross'!$D$7:$D$1006,BOOKS!E967,'GSTN-Diff Gross'!$U$7:$U$1006,"&lt;&gt;0")+COUNTIFS('GSTN-Diff Gross'!$D$7:$D$1006,BOOKS!E967,'GSTN-Diff Gross'!$V$7:$V$1006,"&lt;&gt;0"),BOOKS!L967,0)</f>
        <v>0</v>
      </c>
      <c r="P967" s="88">
        <f>IF(COUNTIFS('GSTN-Diff Gross'!$D$7:$D$1006,BOOKS!E967,'GSTN-Diff Gross'!$R$7:$R$1006,"&lt;&gt;0")+COUNTIFS('GSTN-Diff Gross'!$D$7:$D$1006,BOOKS!E967,'GSTN-Diff Gross'!$S$7:$S$1006,"&lt;&gt;0")+COUNTIFS('GSTN-Diff Gross'!$D$7:$D$1006,BOOKS!E967,'GSTN-Diff Gross'!$T$7:$T$1006,"&lt;&gt;0")+COUNTIFS('GSTN-Diff Gross'!$D$7:$D$1006,BOOKS!E967,'GSTN-Diff Gross'!$U$7:$U$1006,"&lt;&gt;0")+COUNTIFS('GSTN-Diff Gross'!$D$7:$D$1006,BOOKS!E967,'GSTN-Diff Gross'!$V$7:$V$1006,"&lt;&gt;0"),BOOKS!M967,0)</f>
        <v>0</v>
      </c>
      <c r="Q967" s="84">
        <f>IFERROR(IF(B967="",0,SUMPRODUCT(('2A'!$D$6:$D$1005='GSTN-Bill Wise'!B967)*'2A'!$I$6:$I$1005)),0)</f>
        <v>0</v>
      </c>
      <c r="R967" s="44">
        <f>IFERROR(IF(B967="",0,SUMPRODUCT(('2A'!$D$6:$D$1005='GSTN-Bill Wise'!B967)*'2A'!$J$6:$J$1005)),0)</f>
        <v>0</v>
      </c>
      <c r="S967" s="44">
        <f>IFERROR(IF(B967="",0,SUMPRODUCT(('2A'!$D$6:$D$1005='GSTN-Bill Wise'!B967)*'2A'!$K$6:$K$1005)),0)</f>
        <v>0</v>
      </c>
      <c r="T967" s="44">
        <f>IFERROR(IF(B967="",0,SUMPRODUCT(('2A'!$D$6:$D$1005='GSTN-Bill Wise'!B967)*'2A'!$L$6:$L$1005)),0)</f>
        <v>0</v>
      </c>
      <c r="U967" s="44">
        <f>IFERROR(IF(B967="",0,SUMPRODUCT(('2A'!$D$6:$D$1005='GSTN-Bill Wise'!B967)*'2A'!$M$6:$M$1005)),0)</f>
        <v>0</v>
      </c>
      <c r="V967" s="111"/>
    </row>
    <row r="968" spans="1:22">
      <c r="A968" s="161">
        <f t="shared" ref="A968:A1005" si="114">A967+1</f>
        <v>963</v>
      </c>
      <c r="B968" s="161" t="str">
        <f t="shared" si="108"/>
        <v/>
      </c>
      <c r="C968" s="161" t="str">
        <f>IF(COUNTIFS('GSTN-Diff Gross'!$D$7:$D$1006,BOOKS!E968,'GSTN-Diff Gross'!$R$7:$R$1006,"&lt;&gt;0")+COUNTIFS('GSTN-Diff Gross'!$D$7:$D$1006,BOOKS!E968,'GSTN-Diff Gross'!$S$7:$S$1006,"&lt;&gt;0")+COUNTIFS('GSTN-Diff Gross'!$D$7:$D$1006,BOOKS!E968,'GSTN-Diff Gross'!$T$7:$T$1006,"&lt;&gt;0")+COUNTIFS('GSTN-Diff Gross'!$D$7:$D$1006,BOOKS!E968,'GSTN-Diff Gross'!$U$7:$U$1006,"&lt;&gt;0")+COUNTIFS('GSTN-Diff Gross'!$D$7:$D$1006,BOOKS!E968,'GSTN-Diff Gross'!$V$7:$V$1006,"&lt;&gt;0"),BOOKS!E968,"")</f>
        <v/>
      </c>
      <c r="D968" s="41" t="str">
        <f>IF(COUNTIFS('GSTN-Diff Gross'!$D$7:$D$1006,BOOKS!E968,'GSTN-Diff Gross'!$R$7:$R$1006,"&lt;&gt;0")+COUNTIFS('GSTN-Diff Gross'!$D$7:$D$1006,BOOKS!E968,'GSTN-Diff Gross'!$S$7:$S$1006,"&lt;&gt;0")+COUNTIFS('GSTN-Diff Gross'!$D$7:$D$1006,BOOKS!E968,'GSTN-Diff Gross'!$T$7:$T$1006,"&lt;&gt;0")+COUNTIFS('GSTN-Diff Gross'!$D$7:$D$1006,BOOKS!E968,'GSTN-Diff Gross'!$U$7:$U$1006,"&lt;&gt;0")+COUNTIFS('GSTN-Diff Gross'!$D$7:$D$1006,BOOKS!E968,'GSTN-Diff Gross'!$V$7:$V$1006,"&lt;&gt;0"),BOOKS!F968,"")</f>
        <v/>
      </c>
      <c r="E968" s="68" t="str">
        <f>IF(COUNTIFS('GSTN-Diff Gross'!$D$7:$D$1006,BOOKS!E968,'GSTN-Diff Gross'!$R$7:$R$1006,"&lt;&gt;0")+COUNTIFS('GSTN-Diff Gross'!$D$7:$D$1006,BOOKS!E968,'GSTN-Diff Gross'!$S$7:$S$1006,"&lt;&gt;0")+COUNTIFS('GSTN-Diff Gross'!$D$7:$D$1006,BOOKS!E968,'GSTN-Diff Gross'!$T$7:$T$1006,"&lt;&gt;0")+COUNTIFS('GSTN-Diff Gross'!$D$7:$D$1006,BOOKS!E968,'GSTN-Diff Gross'!$U$7:$U$1006,"&lt;&gt;0")+COUNTIFS('GSTN-Diff Gross'!$D$7:$D$1006,BOOKS!E968,'GSTN-Diff Gross'!$V$7:$V$1006,"&lt;&gt;0"),BOOKS!G968,"")</f>
        <v/>
      </c>
      <c r="F968" s="90" t="str">
        <f>IF(COUNTIFS('GSTN-Diff Gross'!$D$7:$D$1006,BOOKS!E968,'GSTN-Diff Gross'!$R$7:$R$1006,"&lt;&gt;0")+COUNTIFS('GSTN-Diff Gross'!$D$7:$D$1006,BOOKS!E968,'GSTN-Diff Gross'!$S$7:$S$1006,"&lt;&gt;0")+COUNTIFS('GSTN-Diff Gross'!$D$7:$D$1006,BOOKS!E968,'GSTN-Diff Gross'!$T$7:$T$1006,"&lt;&gt;0")+COUNTIFS('GSTN-Diff Gross'!$D$7:$D$1006,BOOKS!E968,'GSTN-Diff Gross'!$U$7:$U$1006,"&lt;&gt;0")+COUNTIFS('GSTN-Diff Gross'!$D$7:$D$1006,BOOKS!E968,'GSTN-Diff Gross'!$V$7:$V$1006,"&lt;&gt;0"),BOOKS!H968,"")</f>
        <v/>
      </c>
      <c r="G968" s="167">
        <f t="shared" si="109"/>
        <v>0</v>
      </c>
      <c r="H968" s="167">
        <f t="shared" si="110"/>
        <v>0</v>
      </c>
      <c r="I968" s="167">
        <f t="shared" si="111"/>
        <v>0</v>
      </c>
      <c r="J968" s="167">
        <f t="shared" si="112"/>
        <v>0</v>
      </c>
      <c r="K968" s="167">
        <f t="shared" si="113"/>
        <v>0</v>
      </c>
      <c r="L968" s="99">
        <f>IF(COUNTIFS('GSTN-Diff Gross'!$D$7:$D$1006,BOOKS!E968,'GSTN-Diff Gross'!$R$7:$R$1006,"&lt;&gt;0")+COUNTIFS('GSTN-Diff Gross'!$D$7:$D$1006,BOOKS!E968,'GSTN-Diff Gross'!$S$7:$S$1006,"&lt;&gt;0")+COUNTIFS('GSTN-Diff Gross'!$D$7:$D$1006,BOOKS!E968,'GSTN-Diff Gross'!$T$7:$T$1006,"&lt;&gt;0")+COUNTIFS('GSTN-Diff Gross'!$D$7:$D$1006,BOOKS!E968,'GSTN-Diff Gross'!$U$7:$U$1006,"&lt;&gt;0")+COUNTIFS('GSTN-Diff Gross'!$D$7:$D$1006,BOOKS!E968,'GSTN-Diff Gross'!$V$7:$V$1006,"&lt;&gt;0"),BOOKS!I968,0)</f>
        <v>0</v>
      </c>
      <c r="M968" s="100">
        <f>IF(COUNTIFS('GSTN-Diff Gross'!$D$7:$D$1006,BOOKS!E968,'GSTN-Diff Gross'!$R$7:$R$1006,"&lt;&gt;0")+COUNTIFS('GSTN-Diff Gross'!$D$7:$D$1006,BOOKS!E968,'GSTN-Diff Gross'!$S$7:$S$1006,"&lt;&gt;0")+COUNTIFS('GSTN-Diff Gross'!$D$7:$D$1006,BOOKS!E968,'GSTN-Diff Gross'!$T$7:$T$1006,"&lt;&gt;0")+COUNTIFS('GSTN-Diff Gross'!$D$7:$D$1006,BOOKS!E968,'GSTN-Diff Gross'!$U$7:$U$1006,"&lt;&gt;0")+COUNTIFS('GSTN-Diff Gross'!$D$7:$D$1006,BOOKS!E968,'GSTN-Diff Gross'!$V$7:$V$1006,"&lt;&gt;0"),BOOKS!J968,0)</f>
        <v>0</v>
      </c>
      <c r="N968" s="100">
        <f>IF(COUNTIFS('GSTN-Diff Gross'!$D$7:$D$1006,BOOKS!E968,'GSTN-Diff Gross'!$R$7:$R$1006,"&lt;&gt;0")+COUNTIFS('GSTN-Diff Gross'!$D$7:$D$1006,BOOKS!E968,'GSTN-Diff Gross'!$S$7:$S$1006,"&lt;&gt;0")+COUNTIFS('GSTN-Diff Gross'!$D$7:$D$1006,BOOKS!E968,'GSTN-Diff Gross'!$T$7:$T$1006,"&lt;&gt;0")+COUNTIFS('GSTN-Diff Gross'!$D$7:$D$1006,BOOKS!E968,'GSTN-Diff Gross'!$U$7:$U$1006,"&lt;&gt;0")+COUNTIFS('GSTN-Diff Gross'!$D$7:$D$1006,BOOKS!E968,'GSTN-Diff Gross'!$V$7:$V$1006,"&lt;&gt;0"),BOOKS!K968,0)</f>
        <v>0</v>
      </c>
      <c r="O968" s="100">
        <f>IF(COUNTIFS('GSTN-Diff Gross'!$D$7:$D$1006,BOOKS!E968,'GSTN-Diff Gross'!$R$7:$R$1006,"&lt;&gt;0")+COUNTIFS('GSTN-Diff Gross'!$D$7:$D$1006,BOOKS!E968,'GSTN-Diff Gross'!$S$7:$S$1006,"&lt;&gt;0")+COUNTIFS('GSTN-Diff Gross'!$D$7:$D$1006,BOOKS!E968,'GSTN-Diff Gross'!$T$7:$T$1006,"&lt;&gt;0")+COUNTIFS('GSTN-Diff Gross'!$D$7:$D$1006,BOOKS!E968,'GSTN-Diff Gross'!$U$7:$U$1006,"&lt;&gt;0")+COUNTIFS('GSTN-Diff Gross'!$D$7:$D$1006,BOOKS!E968,'GSTN-Diff Gross'!$V$7:$V$1006,"&lt;&gt;0"),BOOKS!L968,0)</f>
        <v>0</v>
      </c>
      <c r="P968" s="100">
        <f>IF(COUNTIFS('GSTN-Diff Gross'!$D$7:$D$1006,BOOKS!E968,'GSTN-Diff Gross'!$R$7:$R$1006,"&lt;&gt;0")+COUNTIFS('GSTN-Diff Gross'!$D$7:$D$1006,BOOKS!E968,'GSTN-Diff Gross'!$S$7:$S$1006,"&lt;&gt;0")+COUNTIFS('GSTN-Diff Gross'!$D$7:$D$1006,BOOKS!E968,'GSTN-Diff Gross'!$T$7:$T$1006,"&lt;&gt;0")+COUNTIFS('GSTN-Diff Gross'!$D$7:$D$1006,BOOKS!E968,'GSTN-Diff Gross'!$U$7:$U$1006,"&lt;&gt;0")+COUNTIFS('GSTN-Diff Gross'!$D$7:$D$1006,BOOKS!E968,'GSTN-Diff Gross'!$V$7:$V$1006,"&lt;&gt;0"),BOOKS!M968,0)</f>
        <v>0</v>
      </c>
      <c r="Q968" s="94">
        <f>IFERROR(IF(B968="",0,SUMPRODUCT(('2A'!$D$6:$D$1005='GSTN-Bill Wise'!B968)*'2A'!$I$6:$I$1005)),0)</f>
        <v>0</v>
      </c>
      <c r="R968" s="95">
        <f>IFERROR(IF(B968="",0,SUMPRODUCT(('2A'!$D$6:$D$1005='GSTN-Bill Wise'!B968)*'2A'!$J$6:$J$1005)),0)</f>
        <v>0</v>
      </c>
      <c r="S968" s="95">
        <f>IFERROR(IF(B968="",0,SUMPRODUCT(('2A'!$D$6:$D$1005='GSTN-Bill Wise'!B968)*'2A'!$K$6:$K$1005)),0)</f>
        <v>0</v>
      </c>
      <c r="T968" s="95">
        <f>IFERROR(IF(B968="",0,SUMPRODUCT(('2A'!$D$6:$D$1005='GSTN-Bill Wise'!B968)*'2A'!$L$6:$L$1005)),0)</f>
        <v>0</v>
      </c>
      <c r="U968" s="95">
        <f>IFERROR(IF(B968="",0,SUMPRODUCT(('2A'!$D$6:$D$1005='GSTN-Bill Wise'!B968)*'2A'!$M$6:$M$1005)),0)</f>
        <v>0</v>
      </c>
      <c r="V968" s="111"/>
    </row>
    <row r="969" spans="1:22">
      <c r="A969" s="162">
        <f t="shared" si="114"/>
        <v>964</v>
      </c>
      <c r="B969" s="162" t="str">
        <f t="shared" si="108"/>
        <v/>
      </c>
      <c r="C969" s="162" t="str">
        <f>IF(COUNTIFS('GSTN-Diff Gross'!$D$7:$D$1006,BOOKS!E969,'GSTN-Diff Gross'!$R$7:$R$1006,"&lt;&gt;0")+COUNTIFS('GSTN-Diff Gross'!$D$7:$D$1006,BOOKS!E969,'GSTN-Diff Gross'!$S$7:$S$1006,"&lt;&gt;0")+COUNTIFS('GSTN-Diff Gross'!$D$7:$D$1006,BOOKS!E969,'GSTN-Diff Gross'!$T$7:$T$1006,"&lt;&gt;0")+COUNTIFS('GSTN-Diff Gross'!$D$7:$D$1006,BOOKS!E969,'GSTN-Diff Gross'!$U$7:$U$1006,"&lt;&gt;0")+COUNTIFS('GSTN-Diff Gross'!$D$7:$D$1006,BOOKS!E969,'GSTN-Diff Gross'!$V$7:$V$1006,"&lt;&gt;0"),BOOKS!E969,"")</f>
        <v/>
      </c>
      <c r="D969" s="44" t="str">
        <f>IF(COUNTIFS('GSTN-Diff Gross'!$D$7:$D$1006,BOOKS!E969,'GSTN-Diff Gross'!$R$7:$R$1006,"&lt;&gt;0")+COUNTIFS('GSTN-Diff Gross'!$D$7:$D$1006,BOOKS!E969,'GSTN-Diff Gross'!$S$7:$S$1006,"&lt;&gt;0")+COUNTIFS('GSTN-Diff Gross'!$D$7:$D$1006,BOOKS!E969,'GSTN-Diff Gross'!$T$7:$T$1006,"&lt;&gt;0")+COUNTIFS('GSTN-Diff Gross'!$D$7:$D$1006,BOOKS!E969,'GSTN-Diff Gross'!$U$7:$U$1006,"&lt;&gt;0")+COUNTIFS('GSTN-Diff Gross'!$D$7:$D$1006,BOOKS!E969,'GSTN-Diff Gross'!$V$7:$V$1006,"&lt;&gt;0"),BOOKS!F969,"")</f>
        <v/>
      </c>
      <c r="E969" s="67" t="str">
        <f>IF(COUNTIFS('GSTN-Diff Gross'!$D$7:$D$1006,BOOKS!E969,'GSTN-Diff Gross'!$R$7:$R$1006,"&lt;&gt;0")+COUNTIFS('GSTN-Diff Gross'!$D$7:$D$1006,BOOKS!E969,'GSTN-Diff Gross'!$S$7:$S$1006,"&lt;&gt;0")+COUNTIFS('GSTN-Diff Gross'!$D$7:$D$1006,BOOKS!E969,'GSTN-Diff Gross'!$T$7:$T$1006,"&lt;&gt;0")+COUNTIFS('GSTN-Diff Gross'!$D$7:$D$1006,BOOKS!E969,'GSTN-Diff Gross'!$U$7:$U$1006,"&lt;&gt;0")+COUNTIFS('GSTN-Diff Gross'!$D$7:$D$1006,BOOKS!E969,'GSTN-Diff Gross'!$V$7:$V$1006,"&lt;&gt;0"),BOOKS!G969,"")</f>
        <v/>
      </c>
      <c r="F969" s="89" t="str">
        <f>IF(COUNTIFS('GSTN-Diff Gross'!$D$7:$D$1006,BOOKS!E969,'GSTN-Diff Gross'!$R$7:$R$1006,"&lt;&gt;0")+COUNTIFS('GSTN-Diff Gross'!$D$7:$D$1006,BOOKS!E969,'GSTN-Diff Gross'!$S$7:$S$1006,"&lt;&gt;0")+COUNTIFS('GSTN-Diff Gross'!$D$7:$D$1006,BOOKS!E969,'GSTN-Diff Gross'!$T$7:$T$1006,"&lt;&gt;0")+COUNTIFS('GSTN-Diff Gross'!$D$7:$D$1006,BOOKS!E969,'GSTN-Diff Gross'!$U$7:$U$1006,"&lt;&gt;0")+COUNTIFS('GSTN-Diff Gross'!$D$7:$D$1006,BOOKS!E969,'GSTN-Diff Gross'!$V$7:$V$1006,"&lt;&gt;0"),BOOKS!H969,"")</f>
        <v/>
      </c>
      <c r="G969" s="96">
        <f t="shared" si="109"/>
        <v>0</v>
      </c>
      <c r="H969" s="96">
        <f t="shared" si="110"/>
        <v>0</v>
      </c>
      <c r="I969" s="97">
        <f t="shared" si="111"/>
        <v>0</v>
      </c>
      <c r="J969" s="98">
        <f t="shared" si="112"/>
        <v>0</v>
      </c>
      <c r="K969" s="96">
        <f t="shared" si="113"/>
        <v>0</v>
      </c>
      <c r="L969" s="93">
        <f>IF(COUNTIFS('GSTN-Diff Gross'!$D$7:$D$1006,BOOKS!E969,'GSTN-Diff Gross'!$R$7:$R$1006,"&lt;&gt;0")+COUNTIFS('GSTN-Diff Gross'!$D$7:$D$1006,BOOKS!E969,'GSTN-Diff Gross'!$S$7:$S$1006,"&lt;&gt;0")+COUNTIFS('GSTN-Diff Gross'!$D$7:$D$1006,BOOKS!E969,'GSTN-Diff Gross'!$T$7:$T$1006,"&lt;&gt;0")+COUNTIFS('GSTN-Diff Gross'!$D$7:$D$1006,BOOKS!E969,'GSTN-Diff Gross'!$U$7:$U$1006,"&lt;&gt;0")+COUNTIFS('GSTN-Diff Gross'!$D$7:$D$1006,BOOKS!E969,'GSTN-Diff Gross'!$V$7:$V$1006,"&lt;&gt;0"),BOOKS!I969,0)</f>
        <v>0</v>
      </c>
      <c r="M969" s="88">
        <f>IF(COUNTIFS('GSTN-Diff Gross'!$D$7:$D$1006,BOOKS!E969,'GSTN-Diff Gross'!$R$7:$R$1006,"&lt;&gt;0")+COUNTIFS('GSTN-Diff Gross'!$D$7:$D$1006,BOOKS!E969,'GSTN-Diff Gross'!$S$7:$S$1006,"&lt;&gt;0")+COUNTIFS('GSTN-Diff Gross'!$D$7:$D$1006,BOOKS!E969,'GSTN-Diff Gross'!$T$7:$T$1006,"&lt;&gt;0")+COUNTIFS('GSTN-Diff Gross'!$D$7:$D$1006,BOOKS!E969,'GSTN-Diff Gross'!$U$7:$U$1006,"&lt;&gt;0")+COUNTIFS('GSTN-Diff Gross'!$D$7:$D$1006,BOOKS!E969,'GSTN-Diff Gross'!$V$7:$V$1006,"&lt;&gt;0"),BOOKS!J969,0)</f>
        <v>0</v>
      </c>
      <c r="N969" s="88">
        <f>IF(COUNTIFS('GSTN-Diff Gross'!$D$7:$D$1006,BOOKS!E969,'GSTN-Diff Gross'!$R$7:$R$1006,"&lt;&gt;0")+COUNTIFS('GSTN-Diff Gross'!$D$7:$D$1006,BOOKS!E969,'GSTN-Diff Gross'!$S$7:$S$1006,"&lt;&gt;0")+COUNTIFS('GSTN-Diff Gross'!$D$7:$D$1006,BOOKS!E969,'GSTN-Diff Gross'!$T$7:$T$1006,"&lt;&gt;0")+COUNTIFS('GSTN-Diff Gross'!$D$7:$D$1006,BOOKS!E969,'GSTN-Diff Gross'!$U$7:$U$1006,"&lt;&gt;0")+COUNTIFS('GSTN-Diff Gross'!$D$7:$D$1006,BOOKS!E969,'GSTN-Diff Gross'!$V$7:$V$1006,"&lt;&gt;0"),BOOKS!K969,0)</f>
        <v>0</v>
      </c>
      <c r="O969" s="88">
        <f>IF(COUNTIFS('GSTN-Diff Gross'!$D$7:$D$1006,BOOKS!E969,'GSTN-Diff Gross'!$R$7:$R$1006,"&lt;&gt;0")+COUNTIFS('GSTN-Diff Gross'!$D$7:$D$1006,BOOKS!E969,'GSTN-Diff Gross'!$S$7:$S$1006,"&lt;&gt;0")+COUNTIFS('GSTN-Diff Gross'!$D$7:$D$1006,BOOKS!E969,'GSTN-Diff Gross'!$T$7:$T$1006,"&lt;&gt;0")+COUNTIFS('GSTN-Diff Gross'!$D$7:$D$1006,BOOKS!E969,'GSTN-Diff Gross'!$U$7:$U$1006,"&lt;&gt;0")+COUNTIFS('GSTN-Diff Gross'!$D$7:$D$1006,BOOKS!E969,'GSTN-Diff Gross'!$V$7:$V$1006,"&lt;&gt;0"),BOOKS!L969,0)</f>
        <v>0</v>
      </c>
      <c r="P969" s="88">
        <f>IF(COUNTIFS('GSTN-Diff Gross'!$D$7:$D$1006,BOOKS!E969,'GSTN-Diff Gross'!$R$7:$R$1006,"&lt;&gt;0")+COUNTIFS('GSTN-Diff Gross'!$D$7:$D$1006,BOOKS!E969,'GSTN-Diff Gross'!$S$7:$S$1006,"&lt;&gt;0")+COUNTIFS('GSTN-Diff Gross'!$D$7:$D$1006,BOOKS!E969,'GSTN-Diff Gross'!$T$7:$T$1006,"&lt;&gt;0")+COUNTIFS('GSTN-Diff Gross'!$D$7:$D$1006,BOOKS!E969,'GSTN-Diff Gross'!$U$7:$U$1006,"&lt;&gt;0")+COUNTIFS('GSTN-Diff Gross'!$D$7:$D$1006,BOOKS!E969,'GSTN-Diff Gross'!$V$7:$V$1006,"&lt;&gt;0"),BOOKS!M969,0)</f>
        <v>0</v>
      </c>
      <c r="Q969" s="84">
        <f>IFERROR(IF(B969="",0,SUMPRODUCT(('2A'!$D$6:$D$1005='GSTN-Bill Wise'!B969)*'2A'!$I$6:$I$1005)),0)</f>
        <v>0</v>
      </c>
      <c r="R969" s="44">
        <f>IFERROR(IF(B969="",0,SUMPRODUCT(('2A'!$D$6:$D$1005='GSTN-Bill Wise'!B969)*'2A'!$J$6:$J$1005)),0)</f>
        <v>0</v>
      </c>
      <c r="S969" s="44">
        <f>IFERROR(IF(B969="",0,SUMPRODUCT(('2A'!$D$6:$D$1005='GSTN-Bill Wise'!B969)*'2A'!$K$6:$K$1005)),0)</f>
        <v>0</v>
      </c>
      <c r="T969" s="44">
        <f>IFERROR(IF(B969="",0,SUMPRODUCT(('2A'!$D$6:$D$1005='GSTN-Bill Wise'!B969)*'2A'!$L$6:$L$1005)),0)</f>
        <v>0</v>
      </c>
      <c r="U969" s="44">
        <f>IFERROR(IF(B969="",0,SUMPRODUCT(('2A'!$D$6:$D$1005='GSTN-Bill Wise'!B969)*'2A'!$M$6:$M$1005)),0)</f>
        <v>0</v>
      </c>
      <c r="V969" s="111"/>
    </row>
    <row r="970" spans="1:22">
      <c r="A970" s="161">
        <f t="shared" si="114"/>
        <v>965</v>
      </c>
      <c r="B970" s="161" t="str">
        <f t="shared" si="108"/>
        <v/>
      </c>
      <c r="C970" s="161" t="str">
        <f>IF(COUNTIFS('GSTN-Diff Gross'!$D$7:$D$1006,BOOKS!E970,'GSTN-Diff Gross'!$R$7:$R$1006,"&lt;&gt;0")+COUNTIFS('GSTN-Diff Gross'!$D$7:$D$1006,BOOKS!E970,'GSTN-Diff Gross'!$S$7:$S$1006,"&lt;&gt;0")+COUNTIFS('GSTN-Diff Gross'!$D$7:$D$1006,BOOKS!E970,'GSTN-Diff Gross'!$T$7:$T$1006,"&lt;&gt;0")+COUNTIFS('GSTN-Diff Gross'!$D$7:$D$1006,BOOKS!E970,'GSTN-Diff Gross'!$U$7:$U$1006,"&lt;&gt;0")+COUNTIFS('GSTN-Diff Gross'!$D$7:$D$1006,BOOKS!E970,'GSTN-Diff Gross'!$V$7:$V$1006,"&lt;&gt;0"),BOOKS!E970,"")</f>
        <v/>
      </c>
      <c r="D970" s="41" t="str">
        <f>IF(COUNTIFS('GSTN-Diff Gross'!$D$7:$D$1006,BOOKS!E970,'GSTN-Diff Gross'!$R$7:$R$1006,"&lt;&gt;0")+COUNTIFS('GSTN-Diff Gross'!$D$7:$D$1006,BOOKS!E970,'GSTN-Diff Gross'!$S$7:$S$1006,"&lt;&gt;0")+COUNTIFS('GSTN-Diff Gross'!$D$7:$D$1006,BOOKS!E970,'GSTN-Diff Gross'!$T$7:$T$1006,"&lt;&gt;0")+COUNTIFS('GSTN-Diff Gross'!$D$7:$D$1006,BOOKS!E970,'GSTN-Diff Gross'!$U$7:$U$1006,"&lt;&gt;0")+COUNTIFS('GSTN-Diff Gross'!$D$7:$D$1006,BOOKS!E970,'GSTN-Diff Gross'!$V$7:$V$1006,"&lt;&gt;0"),BOOKS!F970,"")</f>
        <v/>
      </c>
      <c r="E970" s="68" t="str">
        <f>IF(COUNTIFS('GSTN-Diff Gross'!$D$7:$D$1006,BOOKS!E970,'GSTN-Diff Gross'!$R$7:$R$1006,"&lt;&gt;0")+COUNTIFS('GSTN-Diff Gross'!$D$7:$D$1006,BOOKS!E970,'GSTN-Diff Gross'!$S$7:$S$1006,"&lt;&gt;0")+COUNTIFS('GSTN-Diff Gross'!$D$7:$D$1006,BOOKS!E970,'GSTN-Diff Gross'!$T$7:$T$1006,"&lt;&gt;0")+COUNTIFS('GSTN-Diff Gross'!$D$7:$D$1006,BOOKS!E970,'GSTN-Diff Gross'!$U$7:$U$1006,"&lt;&gt;0")+COUNTIFS('GSTN-Diff Gross'!$D$7:$D$1006,BOOKS!E970,'GSTN-Diff Gross'!$V$7:$V$1006,"&lt;&gt;0"),BOOKS!G970,"")</f>
        <v/>
      </c>
      <c r="F970" s="90" t="str">
        <f>IF(COUNTIFS('GSTN-Diff Gross'!$D$7:$D$1006,BOOKS!E970,'GSTN-Diff Gross'!$R$7:$R$1006,"&lt;&gt;0")+COUNTIFS('GSTN-Diff Gross'!$D$7:$D$1006,BOOKS!E970,'GSTN-Diff Gross'!$S$7:$S$1006,"&lt;&gt;0")+COUNTIFS('GSTN-Diff Gross'!$D$7:$D$1006,BOOKS!E970,'GSTN-Diff Gross'!$T$7:$T$1006,"&lt;&gt;0")+COUNTIFS('GSTN-Diff Gross'!$D$7:$D$1006,BOOKS!E970,'GSTN-Diff Gross'!$U$7:$U$1006,"&lt;&gt;0")+COUNTIFS('GSTN-Diff Gross'!$D$7:$D$1006,BOOKS!E970,'GSTN-Diff Gross'!$V$7:$V$1006,"&lt;&gt;0"),BOOKS!H970,"")</f>
        <v/>
      </c>
      <c r="G970" s="167">
        <f t="shared" si="109"/>
        <v>0</v>
      </c>
      <c r="H970" s="167">
        <f t="shared" si="110"/>
        <v>0</v>
      </c>
      <c r="I970" s="167">
        <f t="shared" si="111"/>
        <v>0</v>
      </c>
      <c r="J970" s="167">
        <f t="shared" si="112"/>
        <v>0</v>
      </c>
      <c r="K970" s="167">
        <f t="shared" si="113"/>
        <v>0</v>
      </c>
      <c r="L970" s="99">
        <f>IF(COUNTIFS('GSTN-Diff Gross'!$D$7:$D$1006,BOOKS!E970,'GSTN-Diff Gross'!$R$7:$R$1006,"&lt;&gt;0")+COUNTIFS('GSTN-Diff Gross'!$D$7:$D$1006,BOOKS!E970,'GSTN-Diff Gross'!$S$7:$S$1006,"&lt;&gt;0")+COUNTIFS('GSTN-Diff Gross'!$D$7:$D$1006,BOOKS!E970,'GSTN-Diff Gross'!$T$7:$T$1006,"&lt;&gt;0")+COUNTIFS('GSTN-Diff Gross'!$D$7:$D$1006,BOOKS!E970,'GSTN-Diff Gross'!$U$7:$U$1006,"&lt;&gt;0")+COUNTIFS('GSTN-Diff Gross'!$D$7:$D$1006,BOOKS!E970,'GSTN-Diff Gross'!$V$7:$V$1006,"&lt;&gt;0"),BOOKS!I970,0)</f>
        <v>0</v>
      </c>
      <c r="M970" s="100">
        <f>IF(COUNTIFS('GSTN-Diff Gross'!$D$7:$D$1006,BOOKS!E970,'GSTN-Diff Gross'!$R$7:$R$1006,"&lt;&gt;0")+COUNTIFS('GSTN-Diff Gross'!$D$7:$D$1006,BOOKS!E970,'GSTN-Diff Gross'!$S$7:$S$1006,"&lt;&gt;0")+COUNTIFS('GSTN-Diff Gross'!$D$7:$D$1006,BOOKS!E970,'GSTN-Diff Gross'!$T$7:$T$1006,"&lt;&gt;0")+COUNTIFS('GSTN-Diff Gross'!$D$7:$D$1006,BOOKS!E970,'GSTN-Diff Gross'!$U$7:$U$1006,"&lt;&gt;0")+COUNTIFS('GSTN-Diff Gross'!$D$7:$D$1006,BOOKS!E970,'GSTN-Diff Gross'!$V$7:$V$1006,"&lt;&gt;0"),BOOKS!J970,0)</f>
        <v>0</v>
      </c>
      <c r="N970" s="100">
        <f>IF(COUNTIFS('GSTN-Diff Gross'!$D$7:$D$1006,BOOKS!E970,'GSTN-Diff Gross'!$R$7:$R$1006,"&lt;&gt;0")+COUNTIFS('GSTN-Diff Gross'!$D$7:$D$1006,BOOKS!E970,'GSTN-Diff Gross'!$S$7:$S$1006,"&lt;&gt;0")+COUNTIFS('GSTN-Diff Gross'!$D$7:$D$1006,BOOKS!E970,'GSTN-Diff Gross'!$T$7:$T$1006,"&lt;&gt;0")+COUNTIFS('GSTN-Diff Gross'!$D$7:$D$1006,BOOKS!E970,'GSTN-Diff Gross'!$U$7:$U$1006,"&lt;&gt;0")+COUNTIFS('GSTN-Diff Gross'!$D$7:$D$1006,BOOKS!E970,'GSTN-Diff Gross'!$V$7:$V$1006,"&lt;&gt;0"),BOOKS!K970,0)</f>
        <v>0</v>
      </c>
      <c r="O970" s="100">
        <f>IF(COUNTIFS('GSTN-Diff Gross'!$D$7:$D$1006,BOOKS!E970,'GSTN-Diff Gross'!$R$7:$R$1006,"&lt;&gt;0")+COUNTIFS('GSTN-Diff Gross'!$D$7:$D$1006,BOOKS!E970,'GSTN-Diff Gross'!$S$7:$S$1006,"&lt;&gt;0")+COUNTIFS('GSTN-Diff Gross'!$D$7:$D$1006,BOOKS!E970,'GSTN-Diff Gross'!$T$7:$T$1006,"&lt;&gt;0")+COUNTIFS('GSTN-Diff Gross'!$D$7:$D$1006,BOOKS!E970,'GSTN-Diff Gross'!$U$7:$U$1006,"&lt;&gt;0")+COUNTIFS('GSTN-Diff Gross'!$D$7:$D$1006,BOOKS!E970,'GSTN-Diff Gross'!$V$7:$V$1006,"&lt;&gt;0"),BOOKS!L970,0)</f>
        <v>0</v>
      </c>
      <c r="P970" s="100">
        <f>IF(COUNTIFS('GSTN-Diff Gross'!$D$7:$D$1006,BOOKS!E970,'GSTN-Diff Gross'!$R$7:$R$1006,"&lt;&gt;0")+COUNTIFS('GSTN-Diff Gross'!$D$7:$D$1006,BOOKS!E970,'GSTN-Diff Gross'!$S$7:$S$1006,"&lt;&gt;0")+COUNTIFS('GSTN-Diff Gross'!$D$7:$D$1006,BOOKS!E970,'GSTN-Diff Gross'!$T$7:$T$1006,"&lt;&gt;0")+COUNTIFS('GSTN-Diff Gross'!$D$7:$D$1006,BOOKS!E970,'GSTN-Diff Gross'!$U$7:$U$1006,"&lt;&gt;0")+COUNTIFS('GSTN-Diff Gross'!$D$7:$D$1006,BOOKS!E970,'GSTN-Diff Gross'!$V$7:$V$1006,"&lt;&gt;0"),BOOKS!M970,0)</f>
        <v>0</v>
      </c>
      <c r="Q970" s="94">
        <f>IFERROR(IF(B970="",0,SUMPRODUCT(('2A'!$D$6:$D$1005='GSTN-Bill Wise'!B970)*'2A'!$I$6:$I$1005)),0)</f>
        <v>0</v>
      </c>
      <c r="R970" s="95">
        <f>IFERROR(IF(B970="",0,SUMPRODUCT(('2A'!$D$6:$D$1005='GSTN-Bill Wise'!B970)*'2A'!$J$6:$J$1005)),0)</f>
        <v>0</v>
      </c>
      <c r="S970" s="95">
        <f>IFERROR(IF(B970="",0,SUMPRODUCT(('2A'!$D$6:$D$1005='GSTN-Bill Wise'!B970)*'2A'!$K$6:$K$1005)),0)</f>
        <v>0</v>
      </c>
      <c r="T970" s="95">
        <f>IFERROR(IF(B970="",0,SUMPRODUCT(('2A'!$D$6:$D$1005='GSTN-Bill Wise'!B970)*'2A'!$L$6:$L$1005)),0)</f>
        <v>0</v>
      </c>
      <c r="U970" s="95">
        <f>IFERROR(IF(B970="",0,SUMPRODUCT(('2A'!$D$6:$D$1005='GSTN-Bill Wise'!B970)*'2A'!$M$6:$M$1005)),0)</f>
        <v>0</v>
      </c>
      <c r="V970" s="111"/>
    </row>
    <row r="971" spans="1:22">
      <c r="A971" s="162">
        <f t="shared" si="114"/>
        <v>966</v>
      </c>
      <c r="B971" s="162" t="str">
        <f t="shared" si="108"/>
        <v/>
      </c>
      <c r="C971" s="162" t="str">
        <f>IF(COUNTIFS('GSTN-Diff Gross'!$D$7:$D$1006,BOOKS!E971,'GSTN-Diff Gross'!$R$7:$R$1006,"&lt;&gt;0")+COUNTIFS('GSTN-Diff Gross'!$D$7:$D$1006,BOOKS!E971,'GSTN-Diff Gross'!$S$7:$S$1006,"&lt;&gt;0")+COUNTIFS('GSTN-Diff Gross'!$D$7:$D$1006,BOOKS!E971,'GSTN-Diff Gross'!$T$7:$T$1006,"&lt;&gt;0")+COUNTIFS('GSTN-Diff Gross'!$D$7:$D$1006,BOOKS!E971,'GSTN-Diff Gross'!$U$7:$U$1006,"&lt;&gt;0")+COUNTIFS('GSTN-Diff Gross'!$D$7:$D$1006,BOOKS!E971,'GSTN-Diff Gross'!$V$7:$V$1006,"&lt;&gt;0"),BOOKS!E971,"")</f>
        <v/>
      </c>
      <c r="D971" s="44" t="str">
        <f>IF(COUNTIFS('GSTN-Diff Gross'!$D$7:$D$1006,BOOKS!E971,'GSTN-Diff Gross'!$R$7:$R$1006,"&lt;&gt;0")+COUNTIFS('GSTN-Diff Gross'!$D$7:$D$1006,BOOKS!E971,'GSTN-Diff Gross'!$S$7:$S$1006,"&lt;&gt;0")+COUNTIFS('GSTN-Diff Gross'!$D$7:$D$1006,BOOKS!E971,'GSTN-Diff Gross'!$T$7:$T$1006,"&lt;&gt;0")+COUNTIFS('GSTN-Diff Gross'!$D$7:$D$1006,BOOKS!E971,'GSTN-Diff Gross'!$U$7:$U$1006,"&lt;&gt;0")+COUNTIFS('GSTN-Diff Gross'!$D$7:$D$1006,BOOKS!E971,'GSTN-Diff Gross'!$V$7:$V$1006,"&lt;&gt;0"),BOOKS!F971,"")</f>
        <v/>
      </c>
      <c r="E971" s="67" t="str">
        <f>IF(COUNTIFS('GSTN-Diff Gross'!$D$7:$D$1006,BOOKS!E971,'GSTN-Diff Gross'!$R$7:$R$1006,"&lt;&gt;0")+COUNTIFS('GSTN-Diff Gross'!$D$7:$D$1006,BOOKS!E971,'GSTN-Diff Gross'!$S$7:$S$1006,"&lt;&gt;0")+COUNTIFS('GSTN-Diff Gross'!$D$7:$D$1006,BOOKS!E971,'GSTN-Diff Gross'!$T$7:$T$1006,"&lt;&gt;0")+COUNTIFS('GSTN-Diff Gross'!$D$7:$D$1006,BOOKS!E971,'GSTN-Diff Gross'!$U$7:$U$1006,"&lt;&gt;0")+COUNTIFS('GSTN-Diff Gross'!$D$7:$D$1006,BOOKS!E971,'GSTN-Diff Gross'!$V$7:$V$1006,"&lt;&gt;0"),BOOKS!G971,"")</f>
        <v/>
      </c>
      <c r="F971" s="89" t="str">
        <f>IF(COUNTIFS('GSTN-Diff Gross'!$D$7:$D$1006,BOOKS!E971,'GSTN-Diff Gross'!$R$7:$R$1006,"&lt;&gt;0")+COUNTIFS('GSTN-Diff Gross'!$D$7:$D$1006,BOOKS!E971,'GSTN-Diff Gross'!$S$7:$S$1006,"&lt;&gt;0")+COUNTIFS('GSTN-Diff Gross'!$D$7:$D$1006,BOOKS!E971,'GSTN-Diff Gross'!$T$7:$T$1006,"&lt;&gt;0")+COUNTIFS('GSTN-Diff Gross'!$D$7:$D$1006,BOOKS!E971,'GSTN-Diff Gross'!$U$7:$U$1006,"&lt;&gt;0")+COUNTIFS('GSTN-Diff Gross'!$D$7:$D$1006,BOOKS!E971,'GSTN-Diff Gross'!$V$7:$V$1006,"&lt;&gt;0"),BOOKS!H971,"")</f>
        <v/>
      </c>
      <c r="G971" s="96">
        <f t="shared" si="109"/>
        <v>0</v>
      </c>
      <c r="H971" s="96">
        <f t="shared" si="110"/>
        <v>0</v>
      </c>
      <c r="I971" s="97">
        <f t="shared" si="111"/>
        <v>0</v>
      </c>
      <c r="J971" s="98">
        <f t="shared" si="112"/>
        <v>0</v>
      </c>
      <c r="K971" s="96">
        <f t="shared" si="113"/>
        <v>0</v>
      </c>
      <c r="L971" s="93">
        <f>IF(COUNTIFS('GSTN-Diff Gross'!$D$7:$D$1006,BOOKS!E971,'GSTN-Diff Gross'!$R$7:$R$1006,"&lt;&gt;0")+COUNTIFS('GSTN-Diff Gross'!$D$7:$D$1006,BOOKS!E971,'GSTN-Diff Gross'!$S$7:$S$1006,"&lt;&gt;0")+COUNTIFS('GSTN-Diff Gross'!$D$7:$D$1006,BOOKS!E971,'GSTN-Diff Gross'!$T$7:$T$1006,"&lt;&gt;0")+COUNTIFS('GSTN-Diff Gross'!$D$7:$D$1006,BOOKS!E971,'GSTN-Diff Gross'!$U$7:$U$1006,"&lt;&gt;0")+COUNTIFS('GSTN-Diff Gross'!$D$7:$D$1006,BOOKS!E971,'GSTN-Diff Gross'!$V$7:$V$1006,"&lt;&gt;0"),BOOKS!I971,0)</f>
        <v>0</v>
      </c>
      <c r="M971" s="88">
        <f>IF(COUNTIFS('GSTN-Diff Gross'!$D$7:$D$1006,BOOKS!E971,'GSTN-Diff Gross'!$R$7:$R$1006,"&lt;&gt;0")+COUNTIFS('GSTN-Diff Gross'!$D$7:$D$1006,BOOKS!E971,'GSTN-Diff Gross'!$S$7:$S$1006,"&lt;&gt;0")+COUNTIFS('GSTN-Diff Gross'!$D$7:$D$1006,BOOKS!E971,'GSTN-Diff Gross'!$T$7:$T$1006,"&lt;&gt;0")+COUNTIFS('GSTN-Diff Gross'!$D$7:$D$1006,BOOKS!E971,'GSTN-Diff Gross'!$U$7:$U$1006,"&lt;&gt;0")+COUNTIFS('GSTN-Diff Gross'!$D$7:$D$1006,BOOKS!E971,'GSTN-Diff Gross'!$V$7:$V$1006,"&lt;&gt;0"),BOOKS!J971,0)</f>
        <v>0</v>
      </c>
      <c r="N971" s="88">
        <f>IF(COUNTIFS('GSTN-Diff Gross'!$D$7:$D$1006,BOOKS!E971,'GSTN-Diff Gross'!$R$7:$R$1006,"&lt;&gt;0")+COUNTIFS('GSTN-Diff Gross'!$D$7:$D$1006,BOOKS!E971,'GSTN-Diff Gross'!$S$7:$S$1006,"&lt;&gt;0")+COUNTIFS('GSTN-Diff Gross'!$D$7:$D$1006,BOOKS!E971,'GSTN-Diff Gross'!$T$7:$T$1006,"&lt;&gt;0")+COUNTIFS('GSTN-Diff Gross'!$D$7:$D$1006,BOOKS!E971,'GSTN-Diff Gross'!$U$7:$U$1006,"&lt;&gt;0")+COUNTIFS('GSTN-Diff Gross'!$D$7:$D$1006,BOOKS!E971,'GSTN-Diff Gross'!$V$7:$V$1006,"&lt;&gt;0"),BOOKS!K971,0)</f>
        <v>0</v>
      </c>
      <c r="O971" s="88">
        <f>IF(COUNTIFS('GSTN-Diff Gross'!$D$7:$D$1006,BOOKS!E971,'GSTN-Diff Gross'!$R$7:$R$1006,"&lt;&gt;0")+COUNTIFS('GSTN-Diff Gross'!$D$7:$D$1006,BOOKS!E971,'GSTN-Diff Gross'!$S$7:$S$1006,"&lt;&gt;0")+COUNTIFS('GSTN-Diff Gross'!$D$7:$D$1006,BOOKS!E971,'GSTN-Diff Gross'!$T$7:$T$1006,"&lt;&gt;0")+COUNTIFS('GSTN-Diff Gross'!$D$7:$D$1006,BOOKS!E971,'GSTN-Diff Gross'!$U$7:$U$1006,"&lt;&gt;0")+COUNTIFS('GSTN-Diff Gross'!$D$7:$D$1006,BOOKS!E971,'GSTN-Diff Gross'!$V$7:$V$1006,"&lt;&gt;0"),BOOKS!L971,0)</f>
        <v>0</v>
      </c>
      <c r="P971" s="88">
        <f>IF(COUNTIFS('GSTN-Diff Gross'!$D$7:$D$1006,BOOKS!E971,'GSTN-Diff Gross'!$R$7:$R$1006,"&lt;&gt;0")+COUNTIFS('GSTN-Diff Gross'!$D$7:$D$1006,BOOKS!E971,'GSTN-Diff Gross'!$S$7:$S$1006,"&lt;&gt;0")+COUNTIFS('GSTN-Diff Gross'!$D$7:$D$1006,BOOKS!E971,'GSTN-Diff Gross'!$T$7:$T$1006,"&lt;&gt;0")+COUNTIFS('GSTN-Diff Gross'!$D$7:$D$1006,BOOKS!E971,'GSTN-Diff Gross'!$U$7:$U$1006,"&lt;&gt;0")+COUNTIFS('GSTN-Diff Gross'!$D$7:$D$1006,BOOKS!E971,'GSTN-Diff Gross'!$V$7:$V$1006,"&lt;&gt;0"),BOOKS!M971,0)</f>
        <v>0</v>
      </c>
      <c r="Q971" s="84">
        <f>IFERROR(IF(B971="",0,SUMPRODUCT(('2A'!$D$6:$D$1005='GSTN-Bill Wise'!B971)*'2A'!$I$6:$I$1005)),0)</f>
        <v>0</v>
      </c>
      <c r="R971" s="44">
        <f>IFERROR(IF(B971="",0,SUMPRODUCT(('2A'!$D$6:$D$1005='GSTN-Bill Wise'!B971)*'2A'!$J$6:$J$1005)),0)</f>
        <v>0</v>
      </c>
      <c r="S971" s="44">
        <f>IFERROR(IF(B971="",0,SUMPRODUCT(('2A'!$D$6:$D$1005='GSTN-Bill Wise'!B971)*'2A'!$K$6:$K$1005)),0)</f>
        <v>0</v>
      </c>
      <c r="T971" s="44">
        <f>IFERROR(IF(B971="",0,SUMPRODUCT(('2A'!$D$6:$D$1005='GSTN-Bill Wise'!B971)*'2A'!$L$6:$L$1005)),0)</f>
        <v>0</v>
      </c>
      <c r="U971" s="44">
        <f>IFERROR(IF(B971="",0,SUMPRODUCT(('2A'!$D$6:$D$1005='GSTN-Bill Wise'!B971)*'2A'!$M$6:$M$1005)),0)</f>
        <v>0</v>
      </c>
      <c r="V971" s="111"/>
    </row>
    <row r="972" spans="1:22">
      <c r="A972" s="161">
        <f t="shared" si="114"/>
        <v>967</v>
      </c>
      <c r="B972" s="161" t="str">
        <f t="shared" si="108"/>
        <v/>
      </c>
      <c r="C972" s="161" t="str">
        <f>IF(COUNTIFS('GSTN-Diff Gross'!$D$7:$D$1006,BOOKS!E972,'GSTN-Diff Gross'!$R$7:$R$1006,"&lt;&gt;0")+COUNTIFS('GSTN-Diff Gross'!$D$7:$D$1006,BOOKS!E972,'GSTN-Diff Gross'!$S$7:$S$1006,"&lt;&gt;0")+COUNTIFS('GSTN-Diff Gross'!$D$7:$D$1006,BOOKS!E972,'GSTN-Diff Gross'!$T$7:$T$1006,"&lt;&gt;0")+COUNTIFS('GSTN-Diff Gross'!$D$7:$D$1006,BOOKS!E972,'GSTN-Diff Gross'!$U$7:$U$1006,"&lt;&gt;0")+COUNTIFS('GSTN-Diff Gross'!$D$7:$D$1006,BOOKS!E972,'GSTN-Diff Gross'!$V$7:$V$1006,"&lt;&gt;0"),BOOKS!E972,"")</f>
        <v/>
      </c>
      <c r="D972" s="41" t="str">
        <f>IF(COUNTIFS('GSTN-Diff Gross'!$D$7:$D$1006,BOOKS!E972,'GSTN-Diff Gross'!$R$7:$R$1006,"&lt;&gt;0")+COUNTIFS('GSTN-Diff Gross'!$D$7:$D$1006,BOOKS!E972,'GSTN-Diff Gross'!$S$7:$S$1006,"&lt;&gt;0")+COUNTIFS('GSTN-Diff Gross'!$D$7:$D$1006,BOOKS!E972,'GSTN-Diff Gross'!$T$7:$T$1006,"&lt;&gt;0")+COUNTIFS('GSTN-Diff Gross'!$D$7:$D$1006,BOOKS!E972,'GSTN-Diff Gross'!$U$7:$U$1006,"&lt;&gt;0")+COUNTIFS('GSTN-Diff Gross'!$D$7:$D$1006,BOOKS!E972,'GSTN-Diff Gross'!$V$7:$V$1006,"&lt;&gt;0"),BOOKS!F972,"")</f>
        <v/>
      </c>
      <c r="E972" s="68" t="str">
        <f>IF(COUNTIFS('GSTN-Diff Gross'!$D$7:$D$1006,BOOKS!E972,'GSTN-Diff Gross'!$R$7:$R$1006,"&lt;&gt;0")+COUNTIFS('GSTN-Diff Gross'!$D$7:$D$1006,BOOKS!E972,'GSTN-Diff Gross'!$S$7:$S$1006,"&lt;&gt;0")+COUNTIFS('GSTN-Diff Gross'!$D$7:$D$1006,BOOKS!E972,'GSTN-Diff Gross'!$T$7:$T$1006,"&lt;&gt;0")+COUNTIFS('GSTN-Diff Gross'!$D$7:$D$1006,BOOKS!E972,'GSTN-Diff Gross'!$U$7:$U$1006,"&lt;&gt;0")+COUNTIFS('GSTN-Diff Gross'!$D$7:$D$1006,BOOKS!E972,'GSTN-Diff Gross'!$V$7:$V$1006,"&lt;&gt;0"),BOOKS!G972,"")</f>
        <v/>
      </c>
      <c r="F972" s="90" t="str">
        <f>IF(COUNTIFS('GSTN-Diff Gross'!$D$7:$D$1006,BOOKS!E972,'GSTN-Diff Gross'!$R$7:$R$1006,"&lt;&gt;0")+COUNTIFS('GSTN-Diff Gross'!$D$7:$D$1006,BOOKS!E972,'GSTN-Diff Gross'!$S$7:$S$1006,"&lt;&gt;0")+COUNTIFS('GSTN-Diff Gross'!$D$7:$D$1006,BOOKS!E972,'GSTN-Diff Gross'!$T$7:$T$1006,"&lt;&gt;0")+COUNTIFS('GSTN-Diff Gross'!$D$7:$D$1006,BOOKS!E972,'GSTN-Diff Gross'!$U$7:$U$1006,"&lt;&gt;0")+COUNTIFS('GSTN-Diff Gross'!$D$7:$D$1006,BOOKS!E972,'GSTN-Diff Gross'!$V$7:$V$1006,"&lt;&gt;0"),BOOKS!H972,"")</f>
        <v/>
      </c>
      <c r="G972" s="167">
        <f t="shared" si="109"/>
        <v>0</v>
      </c>
      <c r="H972" s="167">
        <f t="shared" si="110"/>
        <v>0</v>
      </c>
      <c r="I972" s="167">
        <f t="shared" si="111"/>
        <v>0</v>
      </c>
      <c r="J972" s="167">
        <f t="shared" si="112"/>
        <v>0</v>
      </c>
      <c r="K972" s="167">
        <f t="shared" si="113"/>
        <v>0</v>
      </c>
      <c r="L972" s="99">
        <f>IF(COUNTIFS('GSTN-Diff Gross'!$D$7:$D$1006,BOOKS!E972,'GSTN-Diff Gross'!$R$7:$R$1006,"&lt;&gt;0")+COUNTIFS('GSTN-Diff Gross'!$D$7:$D$1006,BOOKS!E972,'GSTN-Diff Gross'!$S$7:$S$1006,"&lt;&gt;0")+COUNTIFS('GSTN-Diff Gross'!$D$7:$D$1006,BOOKS!E972,'GSTN-Diff Gross'!$T$7:$T$1006,"&lt;&gt;0")+COUNTIFS('GSTN-Diff Gross'!$D$7:$D$1006,BOOKS!E972,'GSTN-Diff Gross'!$U$7:$U$1006,"&lt;&gt;0")+COUNTIFS('GSTN-Diff Gross'!$D$7:$D$1006,BOOKS!E972,'GSTN-Diff Gross'!$V$7:$V$1006,"&lt;&gt;0"),BOOKS!I972,0)</f>
        <v>0</v>
      </c>
      <c r="M972" s="100">
        <f>IF(COUNTIFS('GSTN-Diff Gross'!$D$7:$D$1006,BOOKS!E972,'GSTN-Diff Gross'!$R$7:$R$1006,"&lt;&gt;0")+COUNTIFS('GSTN-Diff Gross'!$D$7:$D$1006,BOOKS!E972,'GSTN-Diff Gross'!$S$7:$S$1006,"&lt;&gt;0")+COUNTIFS('GSTN-Diff Gross'!$D$7:$D$1006,BOOKS!E972,'GSTN-Diff Gross'!$T$7:$T$1006,"&lt;&gt;0")+COUNTIFS('GSTN-Diff Gross'!$D$7:$D$1006,BOOKS!E972,'GSTN-Diff Gross'!$U$7:$U$1006,"&lt;&gt;0")+COUNTIFS('GSTN-Diff Gross'!$D$7:$D$1006,BOOKS!E972,'GSTN-Diff Gross'!$V$7:$V$1006,"&lt;&gt;0"),BOOKS!J972,0)</f>
        <v>0</v>
      </c>
      <c r="N972" s="100">
        <f>IF(COUNTIFS('GSTN-Diff Gross'!$D$7:$D$1006,BOOKS!E972,'GSTN-Diff Gross'!$R$7:$R$1006,"&lt;&gt;0")+COUNTIFS('GSTN-Diff Gross'!$D$7:$D$1006,BOOKS!E972,'GSTN-Diff Gross'!$S$7:$S$1006,"&lt;&gt;0")+COUNTIFS('GSTN-Diff Gross'!$D$7:$D$1006,BOOKS!E972,'GSTN-Diff Gross'!$T$7:$T$1006,"&lt;&gt;0")+COUNTIFS('GSTN-Diff Gross'!$D$7:$D$1006,BOOKS!E972,'GSTN-Diff Gross'!$U$7:$U$1006,"&lt;&gt;0")+COUNTIFS('GSTN-Diff Gross'!$D$7:$D$1006,BOOKS!E972,'GSTN-Diff Gross'!$V$7:$V$1006,"&lt;&gt;0"),BOOKS!K972,0)</f>
        <v>0</v>
      </c>
      <c r="O972" s="100">
        <f>IF(COUNTIFS('GSTN-Diff Gross'!$D$7:$D$1006,BOOKS!E972,'GSTN-Diff Gross'!$R$7:$R$1006,"&lt;&gt;0")+COUNTIFS('GSTN-Diff Gross'!$D$7:$D$1006,BOOKS!E972,'GSTN-Diff Gross'!$S$7:$S$1006,"&lt;&gt;0")+COUNTIFS('GSTN-Diff Gross'!$D$7:$D$1006,BOOKS!E972,'GSTN-Diff Gross'!$T$7:$T$1006,"&lt;&gt;0")+COUNTIFS('GSTN-Diff Gross'!$D$7:$D$1006,BOOKS!E972,'GSTN-Diff Gross'!$U$7:$U$1006,"&lt;&gt;0")+COUNTIFS('GSTN-Diff Gross'!$D$7:$D$1006,BOOKS!E972,'GSTN-Diff Gross'!$V$7:$V$1006,"&lt;&gt;0"),BOOKS!L972,0)</f>
        <v>0</v>
      </c>
      <c r="P972" s="100">
        <f>IF(COUNTIFS('GSTN-Diff Gross'!$D$7:$D$1006,BOOKS!E972,'GSTN-Diff Gross'!$R$7:$R$1006,"&lt;&gt;0")+COUNTIFS('GSTN-Diff Gross'!$D$7:$D$1006,BOOKS!E972,'GSTN-Diff Gross'!$S$7:$S$1006,"&lt;&gt;0")+COUNTIFS('GSTN-Diff Gross'!$D$7:$D$1006,BOOKS!E972,'GSTN-Diff Gross'!$T$7:$T$1006,"&lt;&gt;0")+COUNTIFS('GSTN-Diff Gross'!$D$7:$D$1006,BOOKS!E972,'GSTN-Diff Gross'!$U$7:$U$1006,"&lt;&gt;0")+COUNTIFS('GSTN-Diff Gross'!$D$7:$D$1006,BOOKS!E972,'GSTN-Diff Gross'!$V$7:$V$1006,"&lt;&gt;0"),BOOKS!M972,0)</f>
        <v>0</v>
      </c>
      <c r="Q972" s="94">
        <f>IFERROR(IF(B972="",0,SUMPRODUCT(('2A'!$D$6:$D$1005='GSTN-Bill Wise'!B972)*'2A'!$I$6:$I$1005)),0)</f>
        <v>0</v>
      </c>
      <c r="R972" s="95">
        <f>IFERROR(IF(B972="",0,SUMPRODUCT(('2A'!$D$6:$D$1005='GSTN-Bill Wise'!B972)*'2A'!$J$6:$J$1005)),0)</f>
        <v>0</v>
      </c>
      <c r="S972" s="95">
        <f>IFERROR(IF(B972="",0,SUMPRODUCT(('2A'!$D$6:$D$1005='GSTN-Bill Wise'!B972)*'2A'!$K$6:$K$1005)),0)</f>
        <v>0</v>
      </c>
      <c r="T972" s="95">
        <f>IFERROR(IF(B972="",0,SUMPRODUCT(('2A'!$D$6:$D$1005='GSTN-Bill Wise'!B972)*'2A'!$L$6:$L$1005)),0)</f>
        <v>0</v>
      </c>
      <c r="U972" s="95">
        <f>IFERROR(IF(B972="",0,SUMPRODUCT(('2A'!$D$6:$D$1005='GSTN-Bill Wise'!B972)*'2A'!$M$6:$M$1005)),0)</f>
        <v>0</v>
      </c>
      <c r="V972" s="111"/>
    </row>
    <row r="973" spans="1:22">
      <c r="A973" s="162">
        <f t="shared" si="114"/>
        <v>968</v>
      </c>
      <c r="B973" s="162" t="str">
        <f t="shared" si="108"/>
        <v/>
      </c>
      <c r="C973" s="162" t="str">
        <f>IF(COUNTIFS('GSTN-Diff Gross'!$D$7:$D$1006,BOOKS!E973,'GSTN-Diff Gross'!$R$7:$R$1006,"&lt;&gt;0")+COUNTIFS('GSTN-Diff Gross'!$D$7:$D$1006,BOOKS!E973,'GSTN-Diff Gross'!$S$7:$S$1006,"&lt;&gt;0")+COUNTIFS('GSTN-Diff Gross'!$D$7:$D$1006,BOOKS!E973,'GSTN-Diff Gross'!$T$7:$T$1006,"&lt;&gt;0")+COUNTIFS('GSTN-Diff Gross'!$D$7:$D$1006,BOOKS!E973,'GSTN-Diff Gross'!$U$7:$U$1006,"&lt;&gt;0")+COUNTIFS('GSTN-Diff Gross'!$D$7:$D$1006,BOOKS!E973,'GSTN-Diff Gross'!$V$7:$V$1006,"&lt;&gt;0"),BOOKS!E973,"")</f>
        <v/>
      </c>
      <c r="D973" s="44" t="str">
        <f>IF(COUNTIFS('GSTN-Diff Gross'!$D$7:$D$1006,BOOKS!E973,'GSTN-Diff Gross'!$R$7:$R$1006,"&lt;&gt;0")+COUNTIFS('GSTN-Diff Gross'!$D$7:$D$1006,BOOKS!E973,'GSTN-Diff Gross'!$S$7:$S$1006,"&lt;&gt;0")+COUNTIFS('GSTN-Diff Gross'!$D$7:$D$1006,BOOKS!E973,'GSTN-Diff Gross'!$T$7:$T$1006,"&lt;&gt;0")+COUNTIFS('GSTN-Diff Gross'!$D$7:$D$1006,BOOKS!E973,'GSTN-Diff Gross'!$U$7:$U$1006,"&lt;&gt;0")+COUNTIFS('GSTN-Diff Gross'!$D$7:$D$1006,BOOKS!E973,'GSTN-Diff Gross'!$V$7:$V$1006,"&lt;&gt;0"),BOOKS!F973,"")</f>
        <v/>
      </c>
      <c r="E973" s="67" t="str">
        <f>IF(COUNTIFS('GSTN-Diff Gross'!$D$7:$D$1006,BOOKS!E973,'GSTN-Diff Gross'!$R$7:$R$1006,"&lt;&gt;0")+COUNTIFS('GSTN-Diff Gross'!$D$7:$D$1006,BOOKS!E973,'GSTN-Diff Gross'!$S$7:$S$1006,"&lt;&gt;0")+COUNTIFS('GSTN-Diff Gross'!$D$7:$D$1006,BOOKS!E973,'GSTN-Diff Gross'!$T$7:$T$1006,"&lt;&gt;0")+COUNTIFS('GSTN-Diff Gross'!$D$7:$D$1006,BOOKS!E973,'GSTN-Diff Gross'!$U$7:$U$1006,"&lt;&gt;0")+COUNTIFS('GSTN-Diff Gross'!$D$7:$D$1006,BOOKS!E973,'GSTN-Diff Gross'!$V$7:$V$1006,"&lt;&gt;0"),BOOKS!G973,"")</f>
        <v/>
      </c>
      <c r="F973" s="89" t="str">
        <f>IF(COUNTIFS('GSTN-Diff Gross'!$D$7:$D$1006,BOOKS!E973,'GSTN-Diff Gross'!$R$7:$R$1006,"&lt;&gt;0")+COUNTIFS('GSTN-Diff Gross'!$D$7:$D$1006,BOOKS!E973,'GSTN-Diff Gross'!$S$7:$S$1006,"&lt;&gt;0")+COUNTIFS('GSTN-Diff Gross'!$D$7:$D$1006,BOOKS!E973,'GSTN-Diff Gross'!$T$7:$T$1006,"&lt;&gt;0")+COUNTIFS('GSTN-Diff Gross'!$D$7:$D$1006,BOOKS!E973,'GSTN-Diff Gross'!$U$7:$U$1006,"&lt;&gt;0")+COUNTIFS('GSTN-Diff Gross'!$D$7:$D$1006,BOOKS!E973,'GSTN-Diff Gross'!$V$7:$V$1006,"&lt;&gt;0"),BOOKS!H973,"")</f>
        <v/>
      </c>
      <c r="G973" s="96">
        <f t="shared" si="109"/>
        <v>0</v>
      </c>
      <c r="H973" s="96">
        <f t="shared" si="110"/>
        <v>0</v>
      </c>
      <c r="I973" s="97">
        <f t="shared" si="111"/>
        <v>0</v>
      </c>
      <c r="J973" s="98">
        <f t="shared" si="112"/>
        <v>0</v>
      </c>
      <c r="K973" s="96">
        <f t="shared" si="113"/>
        <v>0</v>
      </c>
      <c r="L973" s="93">
        <f>IF(COUNTIFS('GSTN-Diff Gross'!$D$7:$D$1006,BOOKS!E973,'GSTN-Diff Gross'!$R$7:$R$1006,"&lt;&gt;0")+COUNTIFS('GSTN-Diff Gross'!$D$7:$D$1006,BOOKS!E973,'GSTN-Diff Gross'!$S$7:$S$1006,"&lt;&gt;0")+COUNTIFS('GSTN-Diff Gross'!$D$7:$D$1006,BOOKS!E973,'GSTN-Diff Gross'!$T$7:$T$1006,"&lt;&gt;0")+COUNTIFS('GSTN-Diff Gross'!$D$7:$D$1006,BOOKS!E973,'GSTN-Diff Gross'!$U$7:$U$1006,"&lt;&gt;0")+COUNTIFS('GSTN-Diff Gross'!$D$7:$D$1006,BOOKS!E973,'GSTN-Diff Gross'!$V$7:$V$1006,"&lt;&gt;0"),BOOKS!I973,0)</f>
        <v>0</v>
      </c>
      <c r="M973" s="88">
        <f>IF(COUNTIFS('GSTN-Diff Gross'!$D$7:$D$1006,BOOKS!E973,'GSTN-Diff Gross'!$R$7:$R$1006,"&lt;&gt;0")+COUNTIFS('GSTN-Diff Gross'!$D$7:$D$1006,BOOKS!E973,'GSTN-Diff Gross'!$S$7:$S$1006,"&lt;&gt;0")+COUNTIFS('GSTN-Diff Gross'!$D$7:$D$1006,BOOKS!E973,'GSTN-Diff Gross'!$T$7:$T$1006,"&lt;&gt;0")+COUNTIFS('GSTN-Diff Gross'!$D$7:$D$1006,BOOKS!E973,'GSTN-Diff Gross'!$U$7:$U$1006,"&lt;&gt;0")+COUNTIFS('GSTN-Diff Gross'!$D$7:$D$1006,BOOKS!E973,'GSTN-Diff Gross'!$V$7:$V$1006,"&lt;&gt;0"),BOOKS!J973,0)</f>
        <v>0</v>
      </c>
      <c r="N973" s="88">
        <f>IF(COUNTIFS('GSTN-Diff Gross'!$D$7:$D$1006,BOOKS!E973,'GSTN-Diff Gross'!$R$7:$R$1006,"&lt;&gt;0")+COUNTIFS('GSTN-Diff Gross'!$D$7:$D$1006,BOOKS!E973,'GSTN-Diff Gross'!$S$7:$S$1006,"&lt;&gt;0")+COUNTIFS('GSTN-Diff Gross'!$D$7:$D$1006,BOOKS!E973,'GSTN-Diff Gross'!$T$7:$T$1006,"&lt;&gt;0")+COUNTIFS('GSTN-Diff Gross'!$D$7:$D$1006,BOOKS!E973,'GSTN-Diff Gross'!$U$7:$U$1006,"&lt;&gt;0")+COUNTIFS('GSTN-Diff Gross'!$D$7:$D$1006,BOOKS!E973,'GSTN-Diff Gross'!$V$7:$V$1006,"&lt;&gt;0"),BOOKS!K973,0)</f>
        <v>0</v>
      </c>
      <c r="O973" s="88">
        <f>IF(COUNTIFS('GSTN-Diff Gross'!$D$7:$D$1006,BOOKS!E973,'GSTN-Diff Gross'!$R$7:$R$1006,"&lt;&gt;0")+COUNTIFS('GSTN-Diff Gross'!$D$7:$D$1006,BOOKS!E973,'GSTN-Diff Gross'!$S$7:$S$1006,"&lt;&gt;0")+COUNTIFS('GSTN-Diff Gross'!$D$7:$D$1006,BOOKS!E973,'GSTN-Diff Gross'!$T$7:$T$1006,"&lt;&gt;0")+COUNTIFS('GSTN-Diff Gross'!$D$7:$D$1006,BOOKS!E973,'GSTN-Diff Gross'!$U$7:$U$1006,"&lt;&gt;0")+COUNTIFS('GSTN-Diff Gross'!$D$7:$D$1006,BOOKS!E973,'GSTN-Diff Gross'!$V$7:$V$1006,"&lt;&gt;0"),BOOKS!L973,0)</f>
        <v>0</v>
      </c>
      <c r="P973" s="88">
        <f>IF(COUNTIFS('GSTN-Diff Gross'!$D$7:$D$1006,BOOKS!E973,'GSTN-Diff Gross'!$R$7:$R$1006,"&lt;&gt;0")+COUNTIFS('GSTN-Diff Gross'!$D$7:$D$1006,BOOKS!E973,'GSTN-Diff Gross'!$S$7:$S$1006,"&lt;&gt;0")+COUNTIFS('GSTN-Diff Gross'!$D$7:$D$1006,BOOKS!E973,'GSTN-Diff Gross'!$T$7:$T$1006,"&lt;&gt;0")+COUNTIFS('GSTN-Diff Gross'!$D$7:$D$1006,BOOKS!E973,'GSTN-Diff Gross'!$U$7:$U$1006,"&lt;&gt;0")+COUNTIFS('GSTN-Diff Gross'!$D$7:$D$1006,BOOKS!E973,'GSTN-Diff Gross'!$V$7:$V$1006,"&lt;&gt;0"),BOOKS!M973,0)</f>
        <v>0</v>
      </c>
      <c r="Q973" s="84">
        <f>IFERROR(IF(B973="",0,SUMPRODUCT(('2A'!$D$6:$D$1005='GSTN-Bill Wise'!B973)*'2A'!$I$6:$I$1005)),0)</f>
        <v>0</v>
      </c>
      <c r="R973" s="44">
        <f>IFERROR(IF(B973="",0,SUMPRODUCT(('2A'!$D$6:$D$1005='GSTN-Bill Wise'!B973)*'2A'!$J$6:$J$1005)),0)</f>
        <v>0</v>
      </c>
      <c r="S973" s="44">
        <f>IFERROR(IF(B973="",0,SUMPRODUCT(('2A'!$D$6:$D$1005='GSTN-Bill Wise'!B973)*'2A'!$K$6:$K$1005)),0)</f>
        <v>0</v>
      </c>
      <c r="T973" s="44">
        <f>IFERROR(IF(B973="",0,SUMPRODUCT(('2A'!$D$6:$D$1005='GSTN-Bill Wise'!B973)*'2A'!$L$6:$L$1005)),0)</f>
        <v>0</v>
      </c>
      <c r="U973" s="44">
        <f>IFERROR(IF(B973="",0,SUMPRODUCT(('2A'!$D$6:$D$1005='GSTN-Bill Wise'!B973)*'2A'!$M$6:$M$1005)),0)</f>
        <v>0</v>
      </c>
      <c r="V973" s="111"/>
    </row>
    <row r="974" spans="1:22">
      <c r="A974" s="161">
        <f t="shared" si="114"/>
        <v>969</v>
      </c>
      <c r="B974" s="161" t="str">
        <f t="shared" si="108"/>
        <v/>
      </c>
      <c r="C974" s="161" t="str">
        <f>IF(COUNTIFS('GSTN-Diff Gross'!$D$7:$D$1006,BOOKS!E974,'GSTN-Diff Gross'!$R$7:$R$1006,"&lt;&gt;0")+COUNTIFS('GSTN-Diff Gross'!$D$7:$D$1006,BOOKS!E974,'GSTN-Diff Gross'!$S$7:$S$1006,"&lt;&gt;0")+COUNTIFS('GSTN-Diff Gross'!$D$7:$D$1006,BOOKS!E974,'GSTN-Diff Gross'!$T$7:$T$1006,"&lt;&gt;0")+COUNTIFS('GSTN-Diff Gross'!$D$7:$D$1006,BOOKS!E974,'GSTN-Diff Gross'!$U$7:$U$1006,"&lt;&gt;0")+COUNTIFS('GSTN-Diff Gross'!$D$7:$D$1006,BOOKS!E974,'GSTN-Diff Gross'!$V$7:$V$1006,"&lt;&gt;0"),BOOKS!E974,"")</f>
        <v/>
      </c>
      <c r="D974" s="41" t="str">
        <f>IF(COUNTIFS('GSTN-Diff Gross'!$D$7:$D$1006,BOOKS!E974,'GSTN-Diff Gross'!$R$7:$R$1006,"&lt;&gt;0")+COUNTIFS('GSTN-Diff Gross'!$D$7:$D$1006,BOOKS!E974,'GSTN-Diff Gross'!$S$7:$S$1006,"&lt;&gt;0")+COUNTIFS('GSTN-Diff Gross'!$D$7:$D$1006,BOOKS!E974,'GSTN-Diff Gross'!$T$7:$T$1006,"&lt;&gt;0")+COUNTIFS('GSTN-Diff Gross'!$D$7:$D$1006,BOOKS!E974,'GSTN-Diff Gross'!$U$7:$U$1006,"&lt;&gt;0")+COUNTIFS('GSTN-Diff Gross'!$D$7:$D$1006,BOOKS!E974,'GSTN-Diff Gross'!$V$7:$V$1006,"&lt;&gt;0"),BOOKS!F974,"")</f>
        <v/>
      </c>
      <c r="E974" s="68" t="str">
        <f>IF(COUNTIFS('GSTN-Diff Gross'!$D$7:$D$1006,BOOKS!E974,'GSTN-Diff Gross'!$R$7:$R$1006,"&lt;&gt;0")+COUNTIFS('GSTN-Diff Gross'!$D$7:$D$1006,BOOKS!E974,'GSTN-Diff Gross'!$S$7:$S$1006,"&lt;&gt;0")+COUNTIFS('GSTN-Diff Gross'!$D$7:$D$1006,BOOKS!E974,'GSTN-Diff Gross'!$T$7:$T$1006,"&lt;&gt;0")+COUNTIFS('GSTN-Diff Gross'!$D$7:$D$1006,BOOKS!E974,'GSTN-Diff Gross'!$U$7:$U$1006,"&lt;&gt;0")+COUNTIFS('GSTN-Diff Gross'!$D$7:$D$1006,BOOKS!E974,'GSTN-Diff Gross'!$V$7:$V$1006,"&lt;&gt;0"),BOOKS!G974,"")</f>
        <v/>
      </c>
      <c r="F974" s="90" t="str">
        <f>IF(COUNTIFS('GSTN-Diff Gross'!$D$7:$D$1006,BOOKS!E974,'GSTN-Diff Gross'!$R$7:$R$1006,"&lt;&gt;0")+COUNTIFS('GSTN-Diff Gross'!$D$7:$D$1006,BOOKS!E974,'GSTN-Diff Gross'!$S$7:$S$1006,"&lt;&gt;0")+COUNTIFS('GSTN-Diff Gross'!$D$7:$D$1006,BOOKS!E974,'GSTN-Diff Gross'!$T$7:$T$1006,"&lt;&gt;0")+COUNTIFS('GSTN-Diff Gross'!$D$7:$D$1006,BOOKS!E974,'GSTN-Diff Gross'!$U$7:$U$1006,"&lt;&gt;0")+COUNTIFS('GSTN-Diff Gross'!$D$7:$D$1006,BOOKS!E974,'GSTN-Diff Gross'!$V$7:$V$1006,"&lt;&gt;0"),BOOKS!H974,"")</f>
        <v/>
      </c>
      <c r="G974" s="167">
        <f t="shared" si="109"/>
        <v>0</v>
      </c>
      <c r="H974" s="167">
        <f t="shared" si="110"/>
        <v>0</v>
      </c>
      <c r="I974" s="167">
        <f t="shared" si="111"/>
        <v>0</v>
      </c>
      <c r="J974" s="167">
        <f t="shared" si="112"/>
        <v>0</v>
      </c>
      <c r="K974" s="167">
        <f t="shared" si="113"/>
        <v>0</v>
      </c>
      <c r="L974" s="99">
        <f>IF(COUNTIFS('GSTN-Diff Gross'!$D$7:$D$1006,BOOKS!E974,'GSTN-Diff Gross'!$R$7:$R$1006,"&lt;&gt;0")+COUNTIFS('GSTN-Diff Gross'!$D$7:$D$1006,BOOKS!E974,'GSTN-Diff Gross'!$S$7:$S$1006,"&lt;&gt;0")+COUNTIFS('GSTN-Diff Gross'!$D$7:$D$1006,BOOKS!E974,'GSTN-Diff Gross'!$T$7:$T$1006,"&lt;&gt;0")+COUNTIFS('GSTN-Diff Gross'!$D$7:$D$1006,BOOKS!E974,'GSTN-Diff Gross'!$U$7:$U$1006,"&lt;&gt;0")+COUNTIFS('GSTN-Diff Gross'!$D$7:$D$1006,BOOKS!E974,'GSTN-Diff Gross'!$V$7:$V$1006,"&lt;&gt;0"),BOOKS!I974,0)</f>
        <v>0</v>
      </c>
      <c r="M974" s="100">
        <f>IF(COUNTIFS('GSTN-Diff Gross'!$D$7:$D$1006,BOOKS!E974,'GSTN-Diff Gross'!$R$7:$R$1006,"&lt;&gt;0")+COUNTIFS('GSTN-Diff Gross'!$D$7:$D$1006,BOOKS!E974,'GSTN-Diff Gross'!$S$7:$S$1006,"&lt;&gt;0")+COUNTIFS('GSTN-Diff Gross'!$D$7:$D$1006,BOOKS!E974,'GSTN-Diff Gross'!$T$7:$T$1006,"&lt;&gt;0")+COUNTIFS('GSTN-Diff Gross'!$D$7:$D$1006,BOOKS!E974,'GSTN-Diff Gross'!$U$7:$U$1006,"&lt;&gt;0")+COUNTIFS('GSTN-Diff Gross'!$D$7:$D$1006,BOOKS!E974,'GSTN-Diff Gross'!$V$7:$V$1006,"&lt;&gt;0"),BOOKS!J974,0)</f>
        <v>0</v>
      </c>
      <c r="N974" s="100">
        <f>IF(COUNTIFS('GSTN-Diff Gross'!$D$7:$D$1006,BOOKS!E974,'GSTN-Diff Gross'!$R$7:$R$1006,"&lt;&gt;0")+COUNTIFS('GSTN-Diff Gross'!$D$7:$D$1006,BOOKS!E974,'GSTN-Diff Gross'!$S$7:$S$1006,"&lt;&gt;0")+COUNTIFS('GSTN-Diff Gross'!$D$7:$D$1006,BOOKS!E974,'GSTN-Diff Gross'!$T$7:$T$1006,"&lt;&gt;0")+COUNTIFS('GSTN-Diff Gross'!$D$7:$D$1006,BOOKS!E974,'GSTN-Diff Gross'!$U$7:$U$1006,"&lt;&gt;0")+COUNTIFS('GSTN-Diff Gross'!$D$7:$D$1006,BOOKS!E974,'GSTN-Diff Gross'!$V$7:$V$1006,"&lt;&gt;0"),BOOKS!K974,0)</f>
        <v>0</v>
      </c>
      <c r="O974" s="100">
        <f>IF(COUNTIFS('GSTN-Diff Gross'!$D$7:$D$1006,BOOKS!E974,'GSTN-Diff Gross'!$R$7:$R$1006,"&lt;&gt;0")+COUNTIFS('GSTN-Diff Gross'!$D$7:$D$1006,BOOKS!E974,'GSTN-Diff Gross'!$S$7:$S$1006,"&lt;&gt;0")+COUNTIFS('GSTN-Diff Gross'!$D$7:$D$1006,BOOKS!E974,'GSTN-Diff Gross'!$T$7:$T$1006,"&lt;&gt;0")+COUNTIFS('GSTN-Diff Gross'!$D$7:$D$1006,BOOKS!E974,'GSTN-Diff Gross'!$U$7:$U$1006,"&lt;&gt;0")+COUNTIFS('GSTN-Diff Gross'!$D$7:$D$1006,BOOKS!E974,'GSTN-Diff Gross'!$V$7:$V$1006,"&lt;&gt;0"),BOOKS!L974,0)</f>
        <v>0</v>
      </c>
      <c r="P974" s="100">
        <f>IF(COUNTIFS('GSTN-Diff Gross'!$D$7:$D$1006,BOOKS!E974,'GSTN-Diff Gross'!$R$7:$R$1006,"&lt;&gt;0")+COUNTIFS('GSTN-Diff Gross'!$D$7:$D$1006,BOOKS!E974,'GSTN-Diff Gross'!$S$7:$S$1006,"&lt;&gt;0")+COUNTIFS('GSTN-Diff Gross'!$D$7:$D$1006,BOOKS!E974,'GSTN-Diff Gross'!$T$7:$T$1006,"&lt;&gt;0")+COUNTIFS('GSTN-Diff Gross'!$D$7:$D$1006,BOOKS!E974,'GSTN-Diff Gross'!$U$7:$U$1006,"&lt;&gt;0")+COUNTIFS('GSTN-Diff Gross'!$D$7:$D$1006,BOOKS!E974,'GSTN-Diff Gross'!$V$7:$V$1006,"&lt;&gt;0"),BOOKS!M974,0)</f>
        <v>0</v>
      </c>
      <c r="Q974" s="94">
        <f>IFERROR(IF(B974="",0,SUMPRODUCT(('2A'!$D$6:$D$1005='GSTN-Bill Wise'!B974)*'2A'!$I$6:$I$1005)),0)</f>
        <v>0</v>
      </c>
      <c r="R974" s="95">
        <f>IFERROR(IF(B974="",0,SUMPRODUCT(('2A'!$D$6:$D$1005='GSTN-Bill Wise'!B974)*'2A'!$J$6:$J$1005)),0)</f>
        <v>0</v>
      </c>
      <c r="S974" s="95">
        <f>IFERROR(IF(B974="",0,SUMPRODUCT(('2A'!$D$6:$D$1005='GSTN-Bill Wise'!B974)*'2A'!$K$6:$K$1005)),0)</f>
        <v>0</v>
      </c>
      <c r="T974" s="95">
        <f>IFERROR(IF(B974="",0,SUMPRODUCT(('2A'!$D$6:$D$1005='GSTN-Bill Wise'!B974)*'2A'!$L$6:$L$1005)),0)</f>
        <v>0</v>
      </c>
      <c r="U974" s="95">
        <f>IFERROR(IF(B974="",0,SUMPRODUCT(('2A'!$D$6:$D$1005='GSTN-Bill Wise'!B974)*'2A'!$M$6:$M$1005)),0)</f>
        <v>0</v>
      </c>
      <c r="V974" s="111"/>
    </row>
    <row r="975" spans="1:22">
      <c r="A975" s="162">
        <f t="shared" si="114"/>
        <v>970</v>
      </c>
      <c r="B975" s="162" t="str">
        <f t="shared" si="108"/>
        <v/>
      </c>
      <c r="C975" s="162" t="str">
        <f>IF(COUNTIFS('GSTN-Diff Gross'!$D$7:$D$1006,BOOKS!E975,'GSTN-Diff Gross'!$R$7:$R$1006,"&lt;&gt;0")+COUNTIFS('GSTN-Diff Gross'!$D$7:$D$1006,BOOKS!E975,'GSTN-Diff Gross'!$S$7:$S$1006,"&lt;&gt;0")+COUNTIFS('GSTN-Diff Gross'!$D$7:$D$1006,BOOKS!E975,'GSTN-Diff Gross'!$T$7:$T$1006,"&lt;&gt;0")+COUNTIFS('GSTN-Diff Gross'!$D$7:$D$1006,BOOKS!E975,'GSTN-Diff Gross'!$U$7:$U$1006,"&lt;&gt;0")+COUNTIFS('GSTN-Diff Gross'!$D$7:$D$1006,BOOKS!E975,'GSTN-Diff Gross'!$V$7:$V$1006,"&lt;&gt;0"),BOOKS!E975,"")</f>
        <v/>
      </c>
      <c r="D975" s="44" t="str">
        <f>IF(COUNTIFS('GSTN-Diff Gross'!$D$7:$D$1006,BOOKS!E975,'GSTN-Diff Gross'!$R$7:$R$1006,"&lt;&gt;0")+COUNTIFS('GSTN-Diff Gross'!$D$7:$D$1006,BOOKS!E975,'GSTN-Diff Gross'!$S$7:$S$1006,"&lt;&gt;0")+COUNTIFS('GSTN-Diff Gross'!$D$7:$D$1006,BOOKS!E975,'GSTN-Diff Gross'!$T$7:$T$1006,"&lt;&gt;0")+COUNTIFS('GSTN-Diff Gross'!$D$7:$D$1006,BOOKS!E975,'GSTN-Diff Gross'!$U$7:$U$1006,"&lt;&gt;0")+COUNTIFS('GSTN-Diff Gross'!$D$7:$D$1006,BOOKS!E975,'GSTN-Diff Gross'!$V$7:$V$1006,"&lt;&gt;0"),BOOKS!F975,"")</f>
        <v/>
      </c>
      <c r="E975" s="67" t="str">
        <f>IF(COUNTIFS('GSTN-Diff Gross'!$D$7:$D$1006,BOOKS!E975,'GSTN-Diff Gross'!$R$7:$R$1006,"&lt;&gt;0")+COUNTIFS('GSTN-Diff Gross'!$D$7:$D$1006,BOOKS!E975,'GSTN-Diff Gross'!$S$7:$S$1006,"&lt;&gt;0")+COUNTIFS('GSTN-Diff Gross'!$D$7:$D$1006,BOOKS!E975,'GSTN-Diff Gross'!$T$7:$T$1006,"&lt;&gt;0")+COUNTIFS('GSTN-Diff Gross'!$D$7:$D$1006,BOOKS!E975,'GSTN-Diff Gross'!$U$7:$U$1006,"&lt;&gt;0")+COUNTIFS('GSTN-Diff Gross'!$D$7:$D$1006,BOOKS!E975,'GSTN-Diff Gross'!$V$7:$V$1006,"&lt;&gt;0"),BOOKS!G975,"")</f>
        <v/>
      </c>
      <c r="F975" s="89" t="str">
        <f>IF(COUNTIFS('GSTN-Diff Gross'!$D$7:$D$1006,BOOKS!E975,'GSTN-Diff Gross'!$R$7:$R$1006,"&lt;&gt;0")+COUNTIFS('GSTN-Diff Gross'!$D$7:$D$1006,BOOKS!E975,'GSTN-Diff Gross'!$S$7:$S$1006,"&lt;&gt;0")+COUNTIFS('GSTN-Diff Gross'!$D$7:$D$1006,BOOKS!E975,'GSTN-Diff Gross'!$T$7:$T$1006,"&lt;&gt;0")+COUNTIFS('GSTN-Diff Gross'!$D$7:$D$1006,BOOKS!E975,'GSTN-Diff Gross'!$U$7:$U$1006,"&lt;&gt;0")+COUNTIFS('GSTN-Diff Gross'!$D$7:$D$1006,BOOKS!E975,'GSTN-Diff Gross'!$V$7:$V$1006,"&lt;&gt;0"),BOOKS!H975,"")</f>
        <v/>
      </c>
      <c r="G975" s="96">
        <f t="shared" si="109"/>
        <v>0</v>
      </c>
      <c r="H975" s="96">
        <f t="shared" si="110"/>
        <v>0</v>
      </c>
      <c r="I975" s="97">
        <f t="shared" si="111"/>
        <v>0</v>
      </c>
      <c r="J975" s="98">
        <f t="shared" si="112"/>
        <v>0</v>
      </c>
      <c r="K975" s="96">
        <f t="shared" si="113"/>
        <v>0</v>
      </c>
      <c r="L975" s="93">
        <f>IF(COUNTIFS('GSTN-Diff Gross'!$D$7:$D$1006,BOOKS!E975,'GSTN-Diff Gross'!$R$7:$R$1006,"&lt;&gt;0")+COUNTIFS('GSTN-Diff Gross'!$D$7:$D$1006,BOOKS!E975,'GSTN-Diff Gross'!$S$7:$S$1006,"&lt;&gt;0")+COUNTIFS('GSTN-Diff Gross'!$D$7:$D$1006,BOOKS!E975,'GSTN-Diff Gross'!$T$7:$T$1006,"&lt;&gt;0")+COUNTIFS('GSTN-Diff Gross'!$D$7:$D$1006,BOOKS!E975,'GSTN-Diff Gross'!$U$7:$U$1006,"&lt;&gt;0")+COUNTIFS('GSTN-Diff Gross'!$D$7:$D$1006,BOOKS!E975,'GSTN-Diff Gross'!$V$7:$V$1006,"&lt;&gt;0"),BOOKS!I975,0)</f>
        <v>0</v>
      </c>
      <c r="M975" s="88">
        <f>IF(COUNTIFS('GSTN-Diff Gross'!$D$7:$D$1006,BOOKS!E975,'GSTN-Diff Gross'!$R$7:$R$1006,"&lt;&gt;0")+COUNTIFS('GSTN-Diff Gross'!$D$7:$D$1006,BOOKS!E975,'GSTN-Diff Gross'!$S$7:$S$1006,"&lt;&gt;0")+COUNTIFS('GSTN-Diff Gross'!$D$7:$D$1006,BOOKS!E975,'GSTN-Diff Gross'!$T$7:$T$1006,"&lt;&gt;0")+COUNTIFS('GSTN-Diff Gross'!$D$7:$D$1006,BOOKS!E975,'GSTN-Diff Gross'!$U$7:$U$1006,"&lt;&gt;0")+COUNTIFS('GSTN-Diff Gross'!$D$7:$D$1006,BOOKS!E975,'GSTN-Diff Gross'!$V$7:$V$1006,"&lt;&gt;0"),BOOKS!J975,0)</f>
        <v>0</v>
      </c>
      <c r="N975" s="88">
        <f>IF(COUNTIFS('GSTN-Diff Gross'!$D$7:$D$1006,BOOKS!E975,'GSTN-Diff Gross'!$R$7:$R$1006,"&lt;&gt;0")+COUNTIFS('GSTN-Diff Gross'!$D$7:$D$1006,BOOKS!E975,'GSTN-Diff Gross'!$S$7:$S$1006,"&lt;&gt;0")+COUNTIFS('GSTN-Diff Gross'!$D$7:$D$1006,BOOKS!E975,'GSTN-Diff Gross'!$T$7:$T$1006,"&lt;&gt;0")+COUNTIFS('GSTN-Diff Gross'!$D$7:$D$1006,BOOKS!E975,'GSTN-Diff Gross'!$U$7:$U$1006,"&lt;&gt;0")+COUNTIFS('GSTN-Diff Gross'!$D$7:$D$1006,BOOKS!E975,'GSTN-Diff Gross'!$V$7:$V$1006,"&lt;&gt;0"),BOOKS!K975,0)</f>
        <v>0</v>
      </c>
      <c r="O975" s="88">
        <f>IF(COUNTIFS('GSTN-Diff Gross'!$D$7:$D$1006,BOOKS!E975,'GSTN-Diff Gross'!$R$7:$R$1006,"&lt;&gt;0")+COUNTIFS('GSTN-Diff Gross'!$D$7:$D$1006,BOOKS!E975,'GSTN-Diff Gross'!$S$7:$S$1006,"&lt;&gt;0")+COUNTIFS('GSTN-Diff Gross'!$D$7:$D$1006,BOOKS!E975,'GSTN-Diff Gross'!$T$7:$T$1006,"&lt;&gt;0")+COUNTIFS('GSTN-Diff Gross'!$D$7:$D$1006,BOOKS!E975,'GSTN-Diff Gross'!$U$7:$U$1006,"&lt;&gt;0")+COUNTIFS('GSTN-Diff Gross'!$D$7:$D$1006,BOOKS!E975,'GSTN-Diff Gross'!$V$7:$V$1006,"&lt;&gt;0"),BOOKS!L975,0)</f>
        <v>0</v>
      </c>
      <c r="P975" s="88">
        <f>IF(COUNTIFS('GSTN-Diff Gross'!$D$7:$D$1006,BOOKS!E975,'GSTN-Diff Gross'!$R$7:$R$1006,"&lt;&gt;0")+COUNTIFS('GSTN-Diff Gross'!$D$7:$D$1006,BOOKS!E975,'GSTN-Diff Gross'!$S$7:$S$1006,"&lt;&gt;0")+COUNTIFS('GSTN-Diff Gross'!$D$7:$D$1006,BOOKS!E975,'GSTN-Diff Gross'!$T$7:$T$1006,"&lt;&gt;0")+COUNTIFS('GSTN-Diff Gross'!$D$7:$D$1006,BOOKS!E975,'GSTN-Diff Gross'!$U$7:$U$1006,"&lt;&gt;0")+COUNTIFS('GSTN-Diff Gross'!$D$7:$D$1006,BOOKS!E975,'GSTN-Diff Gross'!$V$7:$V$1006,"&lt;&gt;0"),BOOKS!M975,0)</f>
        <v>0</v>
      </c>
      <c r="Q975" s="84">
        <f>IFERROR(IF(B975="",0,SUMPRODUCT(('2A'!$D$6:$D$1005='GSTN-Bill Wise'!B975)*'2A'!$I$6:$I$1005)),0)</f>
        <v>0</v>
      </c>
      <c r="R975" s="44">
        <f>IFERROR(IF(B975="",0,SUMPRODUCT(('2A'!$D$6:$D$1005='GSTN-Bill Wise'!B975)*'2A'!$J$6:$J$1005)),0)</f>
        <v>0</v>
      </c>
      <c r="S975" s="44">
        <f>IFERROR(IF(B975="",0,SUMPRODUCT(('2A'!$D$6:$D$1005='GSTN-Bill Wise'!B975)*'2A'!$K$6:$K$1005)),0)</f>
        <v>0</v>
      </c>
      <c r="T975" s="44">
        <f>IFERROR(IF(B975="",0,SUMPRODUCT(('2A'!$D$6:$D$1005='GSTN-Bill Wise'!B975)*'2A'!$L$6:$L$1005)),0)</f>
        <v>0</v>
      </c>
      <c r="U975" s="44">
        <f>IFERROR(IF(B975="",0,SUMPRODUCT(('2A'!$D$6:$D$1005='GSTN-Bill Wise'!B975)*'2A'!$M$6:$M$1005)),0)</f>
        <v>0</v>
      </c>
      <c r="V975" s="111"/>
    </row>
    <row r="976" spans="1:22">
      <c r="A976" s="161">
        <f t="shared" si="114"/>
        <v>971</v>
      </c>
      <c r="B976" s="161" t="str">
        <f t="shared" si="108"/>
        <v/>
      </c>
      <c r="C976" s="161" t="str">
        <f>IF(COUNTIFS('GSTN-Diff Gross'!$D$7:$D$1006,BOOKS!E976,'GSTN-Diff Gross'!$R$7:$R$1006,"&lt;&gt;0")+COUNTIFS('GSTN-Diff Gross'!$D$7:$D$1006,BOOKS!E976,'GSTN-Diff Gross'!$S$7:$S$1006,"&lt;&gt;0")+COUNTIFS('GSTN-Diff Gross'!$D$7:$D$1006,BOOKS!E976,'GSTN-Diff Gross'!$T$7:$T$1006,"&lt;&gt;0")+COUNTIFS('GSTN-Diff Gross'!$D$7:$D$1006,BOOKS!E976,'GSTN-Diff Gross'!$U$7:$U$1006,"&lt;&gt;0")+COUNTIFS('GSTN-Diff Gross'!$D$7:$D$1006,BOOKS!E976,'GSTN-Diff Gross'!$V$7:$V$1006,"&lt;&gt;0"),BOOKS!E976,"")</f>
        <v/>
      </c>
      <c r="D976" s="41" t="str">
        <f>IF(COUNTIFS('GSTN-Diff Gross'!$D$7:$D$1006,BOOKS!E976,'GSTN-Diff Gross'!$R$7:$R$1006,"&lt;&gt;0")+COUNTIFS('GSTN-Diff Gross'!$D$7:$D$1006,BOOKS!E976,'GSTN-Diff Gross'!$S$7:$S$1006,"&lt;&gt;0")+COUNTIFS('GSTN-Diff Gross'!$D$7:$D$1006,BOOKS!E976,'GSTN-Diff Gross'!$T$7:$T$1006,"&lt;&gt;0")+COUNTIFS('GSTN-Diff Gross'!$D$7:$D$1006,BOOKS!E976,'GSTN-Diff Gross'!$U$7:$U$1006,"&lt;&gt;0")+COUNTIFS('GSTN-Diff Gross'!$D$7:$D$1006,BOOKS!E976,'GSTN-Diff Gross'!$V$7:$V$1006,"&lt;&gt;0"),BOOKS!F976,"")</f>
        <v/>
      </c>
      <c r="E976" s="68" t="str">
        <f>IF(COUNTIFS('GSTN-Diff Gross'!$D$7:$D$1006,BOOKS!E976,'GSTN-Diff Gross'!$R$7:$R$1006,"&lt;&gt;0")+COUNTIFS('GSTN-Diff Gross'!$D$7:$D$1006,BOOKS!E976,'GSTN-Diff Gross'!$S$7:$S$1006,"&lt;&gt;0")+COUNTIFS('GSTN-Diff Gross'!$D$7:$D$1006,BOOKS!E976,'GSTN-Diff Gross'!$T$7:$T$1006,"&lt;&gt;0")+COUNTIFS('GSTN-Diff Gross'!$D$7:$D$1006,BOOKS!E976,'GSTN-Diff Gross'!$U$7:$U$1006,"&lt;&gt;0")+COUNTIFS('GSTN-Diff Gross'!$D$7:$D$1006,BOOKS!E976,'GSTN-Diff Gross'!$V$7:$V$1006,"&lt;&gt;0"),BOOKS!G976,"")</f>
        <v/>
      </c>
      <c r="F976" s="90" t="str">
        <f>IF(COUNTIFS('GSTN-Diff Gross'!$D$7:$D$1006,BOOKS!E976,'GSTN-Diff Gross'!$R$7:$R$1006,"&lt;&gt;0")+COUNTIFS('GSTN-Diff Gross'!$D$7:$D$1006,BOOKS!E976,'GSTN-Diff Gross'!$S$7:$S$1006,"&lt;&gt;0")+COUNTIFS('GSTN-Diff Gross'!$D$7:$D$1006,BOOKS!E976,'GSTN-Diff Gross'!$T$7:$T$1006,"&lt;&gt;0")+COUNTIFS('GSTN-Diff Gross'!$D$7:$D$1006,BOOKS!E976,'GSTN-Diff Gross'!$U$7:$U$1006,"&lt;&gt;0")+COUNTIFS('GSTN-Diff Gross'!$D$7:$D$1006,BOOKS!E976,'GSTN-Diff Gross'!$V$7:$V$1006,"&lt;&gt;0"),BOOKS!H976,"")</f>
        <v/>
      </c>
      <c r="G976" s="167">
        <f t="shared" si="109"/>
        <v>0</v>
      </c>
      <c r="H976" s="167">
        <f t="shared" si="110"/>
        <v>0</v>
      </c>
      <c r="I976" s="167">
        <f t="shared" si="111"/>
        <v>0</v>
      </c>
      <c r="J976" s="167">
        <f t="shared" si="112"/>
        <v>0</v>
      </c>
      <c r="K976" s="167">
        <f t="shared" si="113"/>
        <v>0</v>
      </c>
      <c r="L976" s="99">
        <f>IF(COUNTIFS('GSTN-Diff Gross'!$D$7:$D$1006,BOOKS!E976,'GSTN-Diff Gross'!$R$7:$R$1006,"&lt;&gt;0")+COUNTIFS('GSTN-Diff Gross'!$D$7:$D$1006,BOOKS!E976,'GSTN-Diff Gross'!$S$7:$S$1006,"&lt;&gt;0")+COUNTIFS('GSTN-Diff Gross'!$D$7:$D$1006,BOOKS!E976,'GSTN-Diff Gross'!$T$7:$T$1006,"&lt;&gt;0")+COUNTIFS('GSTN-Diff Gross'!$D$7:$D$1006,BOOKS!E976,'GSTN-Diff Gross'!$U$7:$U$1006,"&lt;&gt;0")+COUNTIFS('GSTN-Diff Gross'!$D$7:$D$1006,BOOKS!E976,'GSTN-Diff Gross'!$V$7:$V$1006,"&lt;&gt;0"),BOOKS!I976,0)</f>
        <v>0</v>
      </c>
      <c r="M976" s="100">
        <f>IF(COUNTIFS('GSTN-Diff Gross'!$D$7:$D$1006,BOOKS!E976,'GSTN-Diff Gross'!$R$7:$R$1006,"&lt;&gt;0")+COUNTIFS('GSTN-Diff Gross'!$D$7:$D$1006,BOOKS!E976,'GSTN-Diff Gross'!$S$7:$S$1006,"&lt;&gt;0")+COUNTIFS('GSTN-Diff Gross'!$D$7:$D$1006,BOOKS!E976,'GSTN-Diff Gross'!$T$7:$T$1006,"&lt;&gt;0")+COUNTIFS('GSTN-Diff Gross'!$D$7:$D$1006,BOOKS!E976,'GSTN-Diff Gross'!$U$7:$U$1006,"&lt;&gt;0")+COUNTIFS('GSTN-Diff Gross'!$D$7:$D$1006,BOOKS!E976,'GSTN-Diff Gross'!$V$7:$V$1006,"&lt;&gt;0"),BOOKS!J976,0)</f>
        <v>0</v>
      </c>
      <c r="N976" s="100">
        <f>IF(COUNTIFS('GSTN-Diff Gross'!$D$7:$D$1006,BOOKS!E976,'GSTN-Diff Gross'!$R$7:$R$1006,"&lt;&gt;0")+COUNTIFS('GSTN-Diff Gross'!$D$7:$D$1006,BOOKS!E976,'GSTN-Diff Gross'!$S$7:$S$1006,"&lt;&gt;0")+COUNTIFS('GSTN-Diff Gross'!$D$7:$D$1006,BOOKS!E976,'GSTN-Diff Gross'!$T$7:$T$1006,"&lt;&gt;0")+COUNTIFS('GSTN-Diff Gross'!$D$7:$D$1006,BOOKS!E976,'GSTN-Diff Gross'!$U$7:$U$1006,"&lt;&gt;0")+COUNTIFS('GSTN-Diff Gross'!$D$7:$D$1006,BOOKS!E976,'GSTN-Diff Gross'!$V$7:$V$1006,"&lt;&gt;0"),BOOKS!K976,0)</f>
        <v>0</v>
      </c>
      <c r="O976" s="100">
        <f>IF(COUNTIFS('GSTN-Diff Gross'!$D$7:$D$1006,BOOKS!E976,'GSTN-Diff Gross'!$R$7:$R$1006,"&lt;&gt;0")+COUNTIFS('GSTN-Diff Gross'!$D$7:$D$1006,BOOKS!E976,'GSTN-Diff Gross'!$S$7:$S$1006,"&lt;&gt;0")+COUNTIFS('GSTN-Diff Gross'!$D$7:$D$1006,BOOKS!E976,'GSTN-Diff Gross'!$T$7:$T$1006,"&lt;&gt;0")+COUNTIFS('GSTN-Diff Gross'!$D$7:$D$1006,BOOKS!E976,'GSTN-Diff Gross'!$U$7:$U$1006,"&lt;&gt;0")+COUNTIFS('GSTN-Diff Gross'!$D$7:$D$1006,BOOKS!E976,'GSTN-Diff Gross'!$V$7:$V$1006,"&lt;&gt;0"),BOOKS!L976,0)</f>
        <v>0</v>
      </c>
      <c r="P976" s="100">
        <f>IF(COUNTIFS('GSTN-Diff Gross'!$D$7:$D$1006,BOOKS!E976,'GSTN-Diff Gross'!$R$7:$R$1006,"&lt;&gt;0")+COUNTIFS('GSTN-Diff Gross'!$D$7:$D$1006,BOOKS!E976,'GSTN-Diff Gross'!$S$7:$S$1006,"&lt;&gt;0")+COUNTIFS('GSTN-Diff Gross'!$D$7:$D$1006,BOOKS!E976,'GSTN-Diff Gross'!$T$7:$T$1006,"&lt;&gt;0")+COUNTIFS('GSTN-Diff Gross'!$D$7:$D$1006,BOOKS!E976,'GSTN-Diff Gross'!$U$7:$U$1006,"&lt;&gt;0")+COUNTIFS('GSTN-Diff Gross'!$D$7:$D$1006,BOOKS!E976,'GSTN-Diff Gross'!$V$7:$V$1006,"&lt;&gt;0"),BOOKS!M976,0)</f>
        <v>0</v>
      </c>
      <c r="Q976" s="94">
        <f>IFERROR(IF(B976="",0,SUMPRODUCT(('2A'!$D$6:$D$1005='GSTN-Bill Wise'!B976)*'2A'!$I$6:$I$1005)),0)</f>
        <v>0</v>
      </c>
      <c r="R976" s="95">
        <f>IFERROR(IF(B976="",0,SUMPRODUCT(('2A'!$D$6:$D$1005='GSTN-Bill Wise'!B976)*'2A'!$J$6:$J$1005)),0)</f>
        <v>0</v>
      </c>
      <c r="S976" s="95">
        <f>IFERROR(IF(B976="",0,SUMPRODUCT(('2A'!$D$6:$D$1005='GSTN-Bill Wise'!B976)*'2A'!$K$6:$K$1005)),0)</f>
        <v>0</v>
      </c>
      <c r="T976" s="95">
        <f>IFERROR(IF(B976="",0,SUMPRODUCT(('2A'!$D$6:$D$1005='GSTN-Bill Wise'!B976)*'2A'!$L$6:$L$1005)),0)</f>
        <v>0</v>
      </c>
      <c r="U976" s="95">
        <f>IFERROR(IF(B976="",0,SUMPRODUCT(('2A'!$D$6:$D$1005='GSTN-Bill Wise'!B976)*'2A'!$M$6:$M$1005)),0)</f>
        <v>0</v>
      </c>
      <c r="V976" s="111"/>
    </row>
    <row r="977" spans="1:22">
      <c r="A977" s="162">
        <f t="shared" si="114"/>
        <v>972</v>
      </c>
      <c r="B977" s="162" t="str">
        <f t="shared" si="108"/>
        <v/>
      </c>
      <c r="C977" s="162" t="str">
        <f>IF(COUNTIFS('GSTN-Diff Gross'!$D$7:$D$1006,BOOKS!E977,'GSTN-Diff Gross'!$R$7:$R$1006,"&lt;&gt;0")+COUNTIFS('GSTN-Diff Gross'!$D$7:$D$1006,BOOKS!E977,'GSTN-Diff Gross'!$S$7:$S$1006,"&lt;&gt;0")+COUNTIFS('GSTN-Diff Gross'!$D$7:$D$1006,BOOKS!E977,'GSTN-Diff Gross'!$T$7:$T$1006,"&lt;&gt;0")+COUNTIFS('GSTN-Diff Gross'!$D$7:$D$1006,BOOKS!E977,'GSTN-Diff Gross'!$U$7:$U$1006,"&lt;&gt;0")+COUNTIFS('GSTN-Diff Gross'!$D$7:$D$1006,BOOKS!E977,'GSTN-Diff Gross'!$V$7:$V$1006,"&lt;&gt;0"),BOOKS!E977,"")</f>
        <v/>
      </c>
      <c r="D977" s="44" t="str">
        <f>IF(COUNTIFS('GSTN-Diff Gross'!$D$7:$D$1006,BOOKS!E977,'GSTN-Diff Gross'!$R$7:$R$1006,"&lt;&gt;0")+COUNTIFS('GSTN-Diff Gross'!$D$7:$D$1006,BOOKS!E977,'GSTN-Diff Gross'!$S$7:$S$1006,"&lt;&gt;0")+COUNTIFS('GSTN-Diff Gross'!$D$7:$D$1006,BOOKS!E977,'GSTN-Diff Gross'!$T$7:$T$1006,"&lt;&gt;0")+COUNTIFS('GSTN-Diff Gross'!$D$7:$D$1006,BOOKS!E977,'GSTN-Diff Gross'!$U$7:$U$1006,"&lt;&gt;0")+COUNTIFS('GSTN-Diff Gross'!$D$7:$D$1006,BOOKS!E977,'GSTN-Diff Gross'!$V$7:$V$1006,"&lt;&gt;0"),BOOKS!F977,"")</f>
        <v/>
      </c>
      <c r="E977" s="67" t="str">
        <f>IF(COUNTIFS('GSTN-Diff Gross'!$D$7:$D$1006,BOOKS!E977,'GSTN-Diff Gross'!$R$7:$R$1006,"&lt;&gt;0")+COUNTIFS('GSTN-Diff Gross'!$D$7:$D$1006,BOOKS!E977,'GSTN-Diff Gross'!$S$7:$S$1006,"&lt;&gt;0")+COUNTIFS('GSTN-Diff Gross'!$D$7:$D$1006,BOOKS!E977,'GSTN-Diff Gross'!$T$7:$T$1006,"&lt;&gt;0")+COUNTIFS('GSTN-Diff Gross'!$D$7:$D$1006,BOOKS!E977,'GSTN-Diff Gross'!$U$7:$U$1006,"&lt;&gt;0")+COUNTIFS('GSTN-Diff Gross'!$D$7:$D$1006,BOOKS!E977,'GSTN-Diff Gross'!$V$7:$V$1006,"&lt;&gt;0"),BOOKS!G977,"")</f>
        <v/>
      </c>
      <c r="F977" s="89" t="str">
        <f>IF(COUNTIFS('GSTN-Diff Gross'!$D$7:$D$1006,BOOKS!E977,'GSTN-Diff Gross'!$R$7:$R$1006,"&lt;&gt;0")+COUNTIFS('GSTN-Diff Gross'!$D$7:$D$1006,BOOKS!E977,'GSTN-Diff Gross'!$S$7:$S$1006,"&lt;&gt;0")+COUNTIFS('GSTN-Diff Gross'!$D$7:$D$1006,BOOKS!E977,'GSTN-Diff Gross'!$T$7:$T$1006,"&lt;&gt;0")+COUNTIFS('GSTN-Diff Gross'!$D$7:$D$1006,BOOKS!E977,'GSTN-Diff Gross'!$U$7:$U$1006,"&lt;&gt;0")+COUNTIFS('GSTN-Diff Gross'!$D$7:$D$1006,BOOKS!E977,'GSTN-Diff Gross'!$V$7:$V$1006,"&lt;&gt;0"),BOOKS!H977,"")</f>
        <v/>
      </c>
      <c r="G977" s="96">
        <f t="shared" si="109"/>
        <v>0</v>
      </c>
      <c r="H977" s="96">
        <f t="shared" si="110"/>
        <v>0</v>
      </c>
      <c r="I977" s="97">
        <f t="shared" si="111"/>
        <v>0</v>
      </c>
      <c r="J977" s="98">
        <f t="shared" si="112"/>
        <v>0</v>
      </c>
      <c r="K977" s="96">
        <f t="shared" si="113"/>
        <v>0</v>
      </c>
      <c r="L977" s="93">
        <f>IF(COUNTIFS('GSTN-Diff Gross'!$D$7:$D$1006,BOOKS!E977,'GSTN-Diff Gross'!$R$7:$R$1006,"&lt;&gt;0")+COUNTIFS('GSTN-Diff Gross'!$D$7:$D$1006,BOOKS!E977,'GSTN-Diff Gross'!$S$7:$S$1006,"&lt;&gt;0")+COUNTIFS('GSTN-Diff Gross'!$D$7:$D$1006,BOOKS!E977,'GSTN-Diff Gross'!$T$7:$T$1006,"&lt;&gt;0")+COUNTIFS('GSTN-Diff Gross'!$D$7:$D$1006,BOOKS!E977,'GSTN-Diff Gross'!$U$7:$U$1006,"&lt;&gt;0")+COUNTIFS('GSTN-Diff Gross'!$D$7:$D$1006,BOOKS!E977,'GSTN-Diff Gross'!$V$7:$V$1006,"&lt;&gt;0"),BOOKS!I977,0)</f>
        <v>0</v>
      </c>
      <c r="M977" s="88">
        <f>IF(COUNTIFS('GSTN-Diff Gross'!$D$7:$D$1006,BOOKS!E977,'GSTN-Diff Gross'!$R$7:$R$1006,"&lt;&gt;0")+COUNTIFS('GSTN-Diff Gross'!$D$7:$D$1006,BOOKS!E977,'GSTN-Diff Gross'!$S$7:$S$1006,"&lt;&gt;0")+COUNTIFS('GSTN-Diff Gross'!$D$7:$D$1006,BOOKS!E977,'GSTN-Diff Gross'!$T$7:$T$1006,"&lt;&gt;0")+COUNTIFS('GSTN-Diff Gross'!$D$7:$D$1006,BOOKS!E977,'GSTN-Diff Gross'!$U$7:$U$1006,"&lt;&gt;0")+COUNTIFS('GSTN-Diff Gross'!$D$7:$D$1006,BOOKS!E977,'GSTN-Diff Gross'!$V$7:$V$1006,"&lt;&gt;0"),BOOKS!J977,0)</f>
        <v>0</v>
      </c>
      <c r="N977" s="88">
        <f>IF(COUNTIFS('GSTN-Diff Gross'!$D$7:$D$1006,BOOKS!E977,'GSTN-Diff Gross'!$R$7:$R$1006,"&lt;&gt;0")+COUNTIFS('GSTN-Diff Gross'!$D$7:$D$1006,BOOKS!E977,'GSTN-Diff Gross'!$S$7:$S$1006,"&lt;&gt;0")+COUNTIFS('GSTN-Diff Gross'!$D$7:$D$1006,BOOKS!E977,'GSTN-Diff Gross'!$T$7:$T$1006,"&lt;&gt;0")+COUNTIFS('GSTN-Diff Gross'!$D$7:$D$1006,BOOKS!E977,'GSTN-Diff Gross'!$U$7:$U$1006,"&lt;&gt;0")+COUNTIFS('GSTN-Diff Gross'!$D$7:$D$1006,BOOKS!E977,'GSTN-Diff Gross'!$V$7:$V$1006,"&lt;&gt;0"),BOOKS!K977,0)</f>
        <v>0</v>
      </c>
      <c r="O977" s="88">
        <f>IF(COUNTIFS('GSTN-Diff Gross'!$D$7:$D$1006,BOOKS!E977,'GSTN-Diff Gross'!$R$7:$R$1006,"&lt;&gt;0")+COUNTIFS('GSTN-Diff Gross'!$D$7:$D$1006,BOOKS!E977,'GSTN-Diff Gross'!$S$7:$S$1006,"&lt;&gt;0")+COUNTIFS('GSTN-Diff Gross'!$D$7:$D$1006,BOOKS!E977,'GSTN-Diff Gross'!$T$7:$T$1006,"&lt;&gt;0")+COUNTIFS('GSTN-Diff Gross'!$D$7:$D$1006,BOOKS!E977,'GSTN-Diff Gross'!$U$7:$U$1006,"&lt;&gt;0")+COUNTIFS('GSTN-Diff Gross'!$D$7:$D$1006,BOOKS!E977,'GSTN-Diff Gross'!$V$7:$V$1006,"&lt;&gt;0"),BOOKS!L977,0)</f>
        <v>0</v>
      </c>
      <c r="P977" s="88">
        <f>IF(COUNTIFS('GSTN-Diff Gross'!$D$7:$D$1006,BOOKS!E977,'GSTN-Diff Gross'!$R$7:$R$1006,"&lt;&gt;0")+COUNTIFS('GSTN-Diff Gross'!$D$7:$D$1006,BOOKS!E977,'GSTN-Diff Gross'!$S$7:$S$1006,"&lt;&gt;0")+COUNTIFS('GSTN-Diff Gross'!$D$7:$D$1006,BOOKS!E977,'GSTN-Diff Gross'!$T$7:$T$1006,"&lt;&gt;0")+COUNTIFS('GSTN-Diff Gross'!$D$7:$D$1006,BOOKS!E977,'GSTN-Diff Gross'!$U$7:$U$1006,"&lt;&gt;0")+COUNTIFS('GSTN-Diff Gross'!$D$7:$D$1006,BOOKS!E977,'GSTN-Diff Gross'!$V$7:$V$1006,"&lt;&gt;0"),BOOKS!M977,0)</f>
        <v>0</v>
      </c>
      <c r="Q977" s="84">
        <f>IFERROR(IF(B977="",0,SUMPRODUCT(('2A'!$D$6:$D$1005='GSTN-Bill Wise'!B977)*'2A'!$I$6:$I$1005)),0)</f>
        <v>0</v>
      </c>
      <c r="R977" s="44">
        <f>IFERROR(IF(B977="",0,SUMPRODUCT(('2A'!$D$6:$D$1005='GSTN-Bill Wise'!B977)*'2A'!$J$6:$J$1005)),0)</f>
        <v>0</v>
      </c>
      <c r="S977" s="44">
        <f>IFERROR(IF(B977="",0,SUMPRODUCT(('2A'!$D$6:$D$1005='GSTN-Bill Wise'!B977)*'2A'!$K$6:$K$1005)),0)</f>
        <v>0</v>
      </c>
      <c r="T977" s="44">
        <f>IFERROR(IF(B977="",0,SUMPRODUCT(('2A'!$D$6:$D$1005='GSTN-Bill Wise'!B977)*'2A'!$L$6:$L$1005)),0)</f>
        <v>0</v>
      </c>
      <c r="U977" s="44">
        <f>IFERROR(IF(B977="",0,SUMPRODUCT(('2A'!$D$6:$D$1005='GSTN-Bill Wise'!B977)*'2A'!$M$6:$M$1005)),0)</f>
        <v>0</v>
      </c>
      <c r="V977" s="111"/>
    </row>
    <row r="978" spans="1:22">
      <c r="A978" s="161">
        <f t="shared" si="114"/>
        <v>973</v>
      </c>
      <c r="B978" s="161" t="str">
        <f t="shared" si="108"/>
        <v/>
      </c>
      <c r="C978" s="161" t="str">
        <f>IF(COUNTIFS('GSTN-Diff Gross'!$D$7:$D$1006,BOOKS!E978,'GSTN-Diff Gross'!$R$7:$R$1006,"&lt;&gt;0")+COUNTIFS('GSTN-Diff Gross'!$D$7:$D$1006,BOOKS!E978,'GSTN-Diff Gross'!$S$7:$S$1006,"&lt;&gt;0")+COUNTIFS('GSTN-Diff Gross'!$D$7:$D$1006,BOOKS!E978,'GSTN-Diff Gross'!$T$7:$T$1006,"&lt;&gt;0")+COUNTIFS('GSTN-Diff Gross'!$D$7:$D$1006,BOOKS!E978,'GSTN-Diff Gross'!$U$7:$U$1006,"&lt;&gt;0")+COUNTIFS('GSTN-Diff Gross'!$D$7:$D$1006,BOOKS!E978,'GSTN-Diff Gross'!$V$7:$V$1006,"&lt;&gt;0"),BOOKS!E978,"")</f>
        <v/>
      </c>
      <c r="D978" s="41" t="str">
        <f>IF(COUNTIFS('GSTN-Diff Gross'!$D$7:$D$1006,BOOKS!E978,'GSTN-Diff Gross'!$R$7:$R$1006,"&lt;&gt;0")+COUNTIFS('GSTN-Diff Gross'!$D$7:$D$1006,BOOKS!E978,'GSTN-Diff Gross'!$S$7:$S$1006,"&lt;&gt;0")+COUNTIFS('GSTN-Diff Gross'!$D$7:$D$1006,BOOKS!E978,'GSTN-Diff Gross'!$T$7:$T$1006,"&lt;&gt;0")+COUNTIFS('GSTN-Diff Gross'!$D$7:$D$1006,BOOKS!E978,'GSTN-Diff Gross'!$U$7:$U$1006,"&lt;&gt;0")+COUNTIFS('GSTN-Diff Gross'!$D$7:$D$1006,BOOKS!E978,'GSTN-Diff Gross'!$V$7:$V$1006,"&lt;&gt;0"),BOOKS!F978,"")</f>
        <v/>
      </c>
      <c r="E978" s="68" t="str">
        <f>IF(COUNTIFS('GSTN-Diff Gross'!$D$7:$D$1006,BOOKS!E978,'GSTN-Diff Gross'!$R$7:$R$1006,"&lt;&gt;0")+COUNTIFS('GSTN-Diff Gross'!$D$7:$D$1006,BOOKS!E978,'GSTN-Diff Gross'!$S$7:$S$1006,"&lt;&gt;0")+COUNTIFS('GSTN-Diff Gross'!$D$7:$D$1006,BOOKS!E978,'GSTN-Diff Gross'!$T$7:$T$1006,"&lt;&gt;0")+COUNTIFS('GSTN-Diff Gross'!$D$7:$D$1006,BOOKS!E978,'GSTN-Diff Gross'!$U$7:$U$1006,"&lt;&gt;0")+COUNTIFS('GSTN-Diff Gross'!$D$7:$D$1006,BOOKS!E978,'GSTN-Diff Gross'!$V$7:$V$1006,"&lt;&gt;0"),BOOKS!G978,"")</f>
        <v/>
      </c>
      <c r="F978" s="90" t="str">
        <f>IF(COUNTIFS('GSTN-Diff Gross'!$D$7:$D$1006,BOOKS!E978,'GSTN-Diff Gross'!$R$7:$R$1006,"&lt;&gt;0")+COUNTIFS('GSTN-Diff Gross'!$D$7:$D$1006,BOOKS!E978,'GSTN-Diff Gross'!$S$7:$S$1006,"&lt;&gt;0")+COUNTIFS('GSTN-Diff Gross'!$D$7:$D$1006,BOOKS!E978,'GSTN-Diff Gross'!$T$7:$T$1006,"&lt;&gt;0")+COUNTIFS('GSTN-Diff Gross'!$D$7:$D$1006,BOOKS!E978,'GSTN-Diff Gross'!$U$7:$U$1006,"&lt;&gt;0")+COUNTIFS('GSTN-Diff Gross'!$D$7:$D$1006,BOOKS!E978,'GSTN-Diff Gross'!$V$7:$V$1006,"&lt;&gt;0"),BOOKS!H978,"")</f>
        <v/>
      </c>
      <c r="G978" s="167">
        <f t="shared" si="109"/>
        <v>0</v>
      </c>
      <c r="H978" s="167">
        <f t="shared" si="110"/>
        <v>0</v>
      </c>
      <c r="I978" s="167">
        <f t="shared" si="111"/>
        <v>0</v>
      </c>
      <c r="J978" s="167">
        <f t="shared" si="112"/>
        <v>0</v>
      </c>
      <c r="K978" s="167">
        <f t="shared" si="113"/>
        <v>0</v>
      </c>
      <c r="L978" s="99">
        <f>IF(COUNTIFS('GSTN-Diff Gross'!$D$7:$D$1006,BOOKS!E978,'GSTN-Diff Gross'!$R$7:$R$1006,"&lt;&gt;0")+COUNTIFS('GSTN-Diff Gross'!$D$7:$D$1006,BOOKS!E978,'GSTN-Diff Gross'!$S$7:$S$1006,"&lt;&gt;0")+COUNTIFS('GSTN-Diff Gross'!$D$7:$D$1006,BOOKS!E978,'GSTN-Diff Gross'!$T$7:$T$1006,"&lt;&gt;0")+COUNTIFS('GSTN-Diff Gross'!$D$7:$D$1006,BOOKS!E978,'GSTN-Diff Gross'!$U$7:$U$1006,"&lt;&gt;0")+COUNTIFS('GSTN-Diff Gross'!$D$7:$D$1006,BOOKS!E978,'GSTN-Diff Gross'!$V$7:$V$1006,"&lt;&gt;0"),BOOKS!I978,0)</f>
        <v>0</v>
      </c>
      <c r="M978" s="100">
        <f>IF(COUNTIFS('GSTN-Diff Gross'!$D$7:$D$1006,BOOKS!E978,'GSTN-Diff Gross'!$R$7:$R$1006,"&lt;&gt;0")+COUNTIFS('GSTN-Diff Gross'!$D$7:$D$1006,BOOKS!E978,'GSTN-Diff Gross'!$S$7:$S$1006,"&lt;&gt;0")+COUNTIFS('GSTN-Diff Gross'!$D$7:$D$1006,BOOKS!E978,'GSTN-Diff Gross'!$T$7:$T$1006,"&lt;&gt;0")+COUNTIFS('GSTN-Diff Gross'!$D$7:$D$1006,BOOKS!E978,'GSTN-Diff Gross'!$U$7:$U$1006,"&lt;&gt;0")+COUNTIFS('GSTN-Diff Gross'!$D$7:$D$1006,BOOKS!E978,'GSTN-Diff Gross'!$V$7:$V$1006,"&lt;&gt;0"),BOOKS!J978,0)</f>
        <v>0</v>
      </c>
      <c r="N978" s="100">
        <f>IF(COUNTIFS('GSTN-Diff Gross'!$D$7:$D$1006,BOOKS!E978,'GSTN-Diff Gross'!$R$7:$R$1006,"&lt;&gt;0")+COUNTIFS('GSTN-Diff Gross'!$D$7:$D$1006,BOOKS!E978,'GSTN-Diff Gross'!$S$7:$S$1006,"&lt;&gt;0")+COUNTIFS('GSTN-Diff Gross'!$D$7:$D$1006,BOOKS!E978,'GSTN-Diff Gross'!$T$7:$T$1006,"&lt;&gt;0")+COUNTIFS('GSTN-Diff Gross'!$D$7:$D$1006,BOOKS!E978,'GSTN-Diff Gross'!$U$7:$U$1006,"&lt;&gt;0")+COUNTIFS('GSTN-Diff Gross'!$D$7:$D$1006,BOOKS!E978,'GSTN-Diff Gross'!$V$7:$V$1006,"&lt;&gt;0"),BOOKS!K978,0)</f>
        <v>0</v>
      </c>
      <c r="O978" s="100">
        <f>IF(COUNTIFS('GSTN-Diff Gross'!$D$7:$D$1006,BOOKS!E978,'GSTN-Diff Gross'!$R$7:$R$1006,"&lt;&gt;0")+COUNTIFS('GSTN-Diff Gross'!$D$7:$D$1006,BOOKS!E978,'GSTN-Diff Gross'!$S$7:$S$1006,"&lt;&gt;0")+COUNTIFS('GSTN-Diff Gross'!$D$7:$D$1006,BOOKS!E978,'GSTN-Diff Gross'!$T$7:$T$1006,"&lt;&gt;0")+COUNTIFS('GSTN-Diff Gross'!$D$7:$D$1006,BOOKS!E978,'GSTN-Diff Gross'!$U$7:$U$1006,"&lt;&gt;0")+COUNTIFS('GSTN-Diff Gross'!$D$7:$D$1006,BOOKS!E978,'GSTN-Diff Gross'!$V$7:$V$1006,"&lt;&gt;0"),BOOKS!L978,0)</f>
        <v>0</v>
      </c>
      <c r="P978" s="100">
        <f>IF(COUNTIFS('GSTN-Diff Gross'!$D$7:$D$1006,BOOKS!E978,'GSTN-Diff Gross'!$R$7:$R$1006,"&lt;&gt;0")+COUNTIFS('GSTN-Diff Gross'!$D$7:$D$1006,BOOKS!E978,'GSTN-Diff Gross'!$S$7:$S$1006,"&lt;&gt;0")+COUNTIFS('GSTN-Diff Gross'!$D$7:$D$1006,BOOKS!E978,'GSTN-Diff Gross'!$T$7:$T$1006,"&lt;&gt;0")+COUNTIFS('GSTN-Diff Gross'!$D$7:$D$1006,BOOKS!E978,'GSTN-Diff Gross'!$U$7:$U$1006,"&lt;&gt;0")+COUNTIFS('GSTN-Diff Gross'!$D$7:$D$1006,BOOKS!E978,'GSTN-Diff Gross'!$V$7:$V$1006,"&lt;&gt;0"),BOOKS!M978,0)</f>
        <v>0</v>
      </c>
      <c r="Q978" s="94">
        <f>IFERROR(IF(B978="",0,SUMPRODUCT(('2A'!$D$6:$D$1005='GSTN-Bill Wise'!B978)*'2A'!$I$6:$I$1005)),0)</f>
        <v>0</v>
      </c>
      <c r="R978" s="95">
        <f>IFERROR(IF(B978="",0,SUMPRODUCT(('2A'!$D$6:$D$1005='GSTN-Bill Wise'!B978)*'2A'!$J$6:$J$1005)),0)</f>
        <v>0</v>
      </c>
      <c r="S978" s="95">
        <f>IFERROR(IF(B978="",0,SUMPRODUCT(('2A'!$D$6:$D$1005='GSTN-Bill Wise'!B978)*'2A'!$K$6:$K$1005)),0)</f>
        <v>0</v>
      </c>
      <c r="T978" s="95">
        <f>IFERROR(IF(B978="",0,SUMPRODUCT(('2A'!$D$6:$D$1005='GSTN-Bill Wise'!B978)*'2A'!$L$6:$L$1005)),0)</f>
        <v>0</v>
      </c>
      <c r="U978" s="95">
        <f>IFERROR(IF(B978="",0,SUMPRODUCT(('2A'!$D$6:$D$1005='GSTN-Bill Wise'!B978)*'2A'!$M$6:$M$1005)),0)</f>
        <v>0</v>
      </c>
      <c r="V978" s="111"/>
    </row>
    <row r="979" spans="1:22">
      <c r="A979" s="162">
        <f t="shared" si="114"/>
        <v>974</v>
      </c>
      <c r="B979" s="162" t="str">
        <f t="shared" si="108"/>
        <v/>
      </c>
      <c r="C979" s="162" t="str">
        <f>IF(COUNTIFS('GSTN-Diff Gross'!$D$7:$D$1006,BOOKS!E979,'GSTN-Diff Gross'!$R$7:$R$1006,"&lt;&gt;0")+COUNTIFS('GSTN-Diff Gross'!$D$7:$D$1006,BOOKS!E979,'GSTN-Diff Gross'!$S$7:$S$1006,"&lt;&gt;0")+COUNTIFS('GSTN-Diff Gross'!$D$7:$D$1006,BOOKS!E979,'GSTN-Diff Gross'!$T$7:$T$1006,"&lt;&gt;0")+COUNTIFS('GSTN-Diff Gross'!$D$7:$D$1006,BOOKS!E979,'GSTN-Diff Gross'!$U$7:$U$1006,"&lt;&gt;0")+COUNTIFS('GSTN-Diff Gross'!$D$7:$D$1006,BOOKS!E979,'GSTN-Diff Gross'!$V$7:$V$1006,"&lt;&gt;0"),BOOKS!E979,"")</f>
        <v/>
      </c>
      <c r="D979" s="44" t="str">
        <f>IF(COUNTIFS('GSTN-Diff Gross'!$D$7:$D$1006,BOOKS!E979,'GSTN-Diff Gross'!$R$7:$R$1006,"&lt;&gt;0")+COUNTIFS('GSTN-Diff Gross'!$D$7:$D$1006,BOOKS!E979,'GSTN-Diff Gross'!$S$7:$S$1006,"&lt;&gt;0")+COUNTIFS('GSTN-Diff Gross'!$D$7:$D$1006,BOOKS!E979,'GSTN-Diff Gross'!$T$7:$T$1006,"&lt;&gt;0")+COUNTIFS('GSTN-Diff Gross'!$D$7:$D$1006,BOOKS!E979,'GSTN-Diff Gross'!$U$7:$U$1006,"&lt;&gt;0")+COUNTIFS('GSTN-Diff Gross'!$D$7:$D$1006,BOOKS!E979,'GSTN-Diff Gross'!$V$7:$V$1006,"&lt;&gt;0"),BOOKS!F979,"")</f>
        <v/>
      </c>
      <c r="E979" s="67" t="str">
        <f>IF(COUNTIFS('GSTN-Diff Gross'!$D$7:$D$1006,BOOKS!E979,'GSTN-Diff Gross'!$R$7:$R$1006,"&lt;&gt;0")+COUNTIFS('GSTN-Diff Gross'!$D$7:$D$1006,BOOKS!E979,'GSTN-Diff Gross'!$S$7:$S$1006,"&lt;&gt;0")+COUNTIFS('GSTN-Diff Gross'!$D$7:$D$1006,BOOKS!E979,'GSTN-Diff Gross'!$T$7:$T$1006,"&lt;&gt;0")+COUNTIFS('GSTN-Diff Gross'!$D$7:$D$1006,BOOKS!E979,'GSTN-Diff Gross'!$U$7:$U$1006,"&lt;&gt;0")+COUNTIFS('GSTN-Diff Gross'!$D$7:$D$1006,BOOKS!E979,'GSTN-Diff Gross'!$V$7:$V$1006,"&lt;&gt;0"),BOOKS!G979,"")</f>
        <v/>
      </c>
      <c r="F979" s="89" t="str">
        <f>IF(COUNTIFS('GSTN-Diff Gross'!$D$7:$D$1006,BOOKS!E979,'GSTN-Diff Gross'!$R$7:$R$1006,"&lt;&gt;0")+COUNTIFS('GSTN-Diff Gross'!$D$7:$D$1006,BOOKS!E979,'GSTN-Diff Gross'!$S$7:$S$1006,"&lt;&gt;0")+COUNTIFS('GSTN-Diff Gross'!$D$7:$D$1006,BOOKS!E979,'GSTN-Diff Gross'!$T$7:$T$1006,"&lt;&gt;0")+COUNTIFS('GSTN-Diff Gross'!$D$7:$D$1006,BOOKS!E979,'GSTN-Diff Gross'!$U$7:$U$1006,"&lt;&gt;0")+COUNTIFS('GSTN-Diff Gross'!$D$7:$D$1006,BOOKS!E979,'GSTN-Diff Gross'!$V$7:$V$1006,"&lt;&gt;0"),BOOKS!H979,"")</f>
        <v/>
      </c>
      <c r="G979" s="96">
        <f t="shared" si="109"/>
        <v>0</v>
      </c>
      <c r="H979" s="96">
        <f t="shared" si="110"/>
        <v>0</v>
      </c>
      <c r="I979" s="97">
        <f t="shared" si="111"/>
        <v>0</v>
      </c>
      <c r="J979" s="98">
        <f t="shared" si="112"/>
        <v>0</v>
      </c>
      <c r="K979" s="96">
        <f t="shared" si="113"/>
        <v>0</v>
      </c>
      <c r="L979" s="93">
        <f>IF(COUNTIFS('GSTN-Diff Gross'!$D$7:$D$1006,BOOKS!E979,'GSTN-Diff Gross'!$R$7:$R$1006,"&lt;&gt;0")+COUNTIFS('GSTN-Diff Gross'!$D$7:$D$1006,BOOKS!E979,'GSTN-Diff Gross'!$S$7:$S$1006,"&lt;&gt;0")+COUNTIFS('GSTN-Diff Gross'!$D$7:$D$1006,BOOKS!E979,'GSTN-Diff Gross'!$T$7:$T$1006,"&lt;&gt;0")+COUNTIFS('GSTN-Diff Gross'!$D$7:$D$1006,BOOKS!E979,'GSTN-Diff Gross'!$U$7:$U$1006,"&lt;&gt;0")+COUNTIFS('GSTN-Diff Gross'!$D$7:$D$1006,BOOKS!E979,'GSTN-Diff Gross'!$V$7:$V$1006,"&lt;&gt;0"),BOOKS!I979,0)</f>
        <v>0</v>
      </c>
      <c r="M979" s="88">
        <f>IF(COUNTIFS('GSTN-Diff Gross'!$D$7:$D$1006,BOOKS!E979,'GSTN-Diff Gross'!$R$7:$R$1006,"&lt;&gt;0")+COUNTIFS('GSTN-Diff Gross'!$D$7:$D$1006,BOOKS!E979,'GSTN-Diff Gross'!$S$7:$S$1006,"&lt;&gt;0")+COUNTIFS('GSTN-Diff Gross'!$D$7:$D$1006,BOOKS!E979,'GSTN-Diff Gross'!$T$7:$T$1006,"&lt;&gt;0")+COUNTIFS('GSTN-Diff Gross'!$D$7:$D$1006,BOOKS!E979,'GSTN-Diff Gross'!$U$7:$U$1006,"&lt;&gt;0")+COUNTIFS('GSTN-Diff Gross'!$D$7:$D$1006,BOOKS!E979,'GSTN-Diff Gross'!$V$7:$V$1006,"&lt;&gt;0"),BOOKS!J979,0)</f>
        <v>0</v>
      </c>
      <c r="N979" s="88">
        <f>IF(COUNTIFS('GSTN-Diff Gross'!$D$7:$D$1006,BOOKS!E979,'GSTN-Diff Gross'!$R$7:$R$1006,"&lt;&gt;0")+COUNTIFS('GSTN-Diff Gross'!$D$7:$D$1006,BOOKS!E979,'GSTN-Diff Gross'!$S$7:$S$1006,"&lt;&gt;0")+COUNTIFS('GSTN-Diff Gross'!$D$7:$D$1006,BOOKS!E979,'GSTN-Diff Gross'!$T$7:$T$1006,"&lt;&gt;0")+COUNTIFS('GSTN-Diff Gross'!$D$7:$D$1006,BOOKS!E979,'GSTN-Diff Gross'!$U$7:$U$1006,"&lt;&gt;0")+COUNTIFS('GSTN-Diff Gross'!$D$7:$D$1006,BOOKS!E979,'GSTN-Diff Gross'!$V$7:$V$1006,"&lt;&gt;0"),BOOKS!K979,0)</f>
        <v>0</v>
      </c>
      <c r="O979" s="88">
        <f>IF(COUNTIFS('GSTN-Diff Gross'!$D$7:$D$1006,BOOKS!E979,'GSTN-Diff Gross'!$R$7:$R$1006,"&lt;&gt;0")+COUNTIFS('GSTN-Diff Gross'!$D$7:$D$1006,BOOKS!E979,'GSTN-Diff Gross'!$S$7:$S$1006,"&lt;&gt;0")+COUNTIFS('GSTN-Diff Gross'!$D$7:$D$1006,BOOKS!E979,'GSTN-Diff Gross'!$T$7:$T$1006,"&lt;&gt;0")+COUNTIFS('GSTN-Diff Gross'!$D$7:$D$1006,BOOKS!E979,'GSTN-Diff Gross'!$U$7:$U$1006,"&lt;&gt;0")+COUNTIFS('GSTN-Diff Gross'!$D$7:$D$1006,BOOKS!E979,'GSTN-Diff Gross'!$V$7:$V$1006,"&lt;&gt;0"),BOOKS!L979,0)</f>
        <v>0</v>
      </c>
      <c r="P979" s="88">
        <f>IF(COUNTIFS('GSTN-Diff Gross'!$D$7:$D$1006,BOOKS!E979,'GSTN-Diff Gross'!$R$7:$R$1006,"&lt;&gt;0")+COUNTIFS('GSTN-Diff Gross'!$D$7:$D$1006,BOOKS!E979,'GSTN-Diff Gross'!$S$7:$S$1006,"&lt;&gt;0")+COUNTIFS('GSTN-Diff Gross'!$D$7:$D$1006,BOOKS!E979,'GSTN-Diff Gross'!$T$7:$T$1006,"&lt;&gt;0")+COUNTIFS('GSTN-Diff Gross'!$D$7:$D$1006,BOOKS!E979,'GSTN-Diff Gross'!$U$7:$U$1006,"&lt;&gt;0")+COUNTIFS('GSTN-Diff Gross'!$D$7:$D$1006,BOOKS!E979,'GSTN-Diff Gross'!$V$7:$V$1006,"&lt;&gt;0"),BOOKS!M979,0)</f>
        <v>0</v>
      </c>
      <c r="Q979" s="84">
        <f>IFERROR(IF(B979="",0,SUMPRODUCT(('2A'!$D$6:$D$1005='GSTN-Bill Wise'!B979)*'2A'!$I$6:$I$1005)),0)</f>
        <v>0</v>
      </c>
      <c r="R979" s="44">
        <f>IFERROR(IF(B979="",0,SUMPRODUCT(('2A'!$D$6:$D$1005='GSTN-Bill Wise'!B979)*'2A'!$J$6:$J$1005)),0)</f>
        <v>0</v>
      </c>
      <c r="S979" s="44">
        <f>IFERROR(IF(B979="",0,SUMPRODUCT(('2A'!$D$6:$D$1005='GSTN-Bill Wise'!B979)*'2A'!$K$6:$K$1005)),0)</f>
        <v>0</v>
      </c>
      <c r="T979" s="44">
        <f>IFERROR(IF(B979="",0,SUMPRODUCT(('2A'!$D$6:$D$1005='GSTN-Bill Wise'!B979)*'2A'!$L$6:$L$1005)),0)</f>
        <v>0</v>
      </c>
      <c r="U979" s="44">
        <f>IFERROR(IF(B979="",0,SUMPRODUCT(('2A'!$D$6:$D$1005='GSTN-Bill Wise'!B979)*'2A'!$M$6:$M$1005)),0)</f>
        <v>0</v>
      </c>
      <c r="V979" s="111"/>
    </row>
    <row r="980" spans="1:22">
      <c r="A980" s="161">
        <f t="shared" si="114"/>
        <v>975</v>
      </c>
      <c r="B980" s="161" t="str">
        <f t="shared" si="108"/>
        <v/>
      </c>
      <c r="C980" s="161" t="str">
        <f>IF(COUNTIFS('GSTN-Diff Gross'!$D$7:$D$1006,BOOKS!E980,'GSTN-Diff Gross'!$R$7:$R$1006,"&lt;&gt;0")+COUNTIFS('GSTN-Diff Gross'!$D$7:$D$1006,BOOKS!E980,'GSTN-Diff Gross'!$S$7:$S$1006,"&lt;&gt;0")+COUNTIFS('GSTN-Diff Gross'!$D$7:$D$1006,BOOKS!E980,'GSTN-Diff Gross'!$T$7:$T$1006,"&lt;&gt;0")+COUNTIFS('GSTN-Diff Gross'!$D$7:$D$1006,BOOKS!E980,'GSTN-Diff Gross'!$U$7:$U$1006,"&lt;&gt;0")+COUNTIFS('GSTN-Diff Gross'!$D$7:$D$1006,BOOKS!E980,'GSTN-Diff Gross'!$V$7:$V$1006,"&lt;&gt;0"),BOOKS!E980,"")</f>
        <v/>
      </c>
      <c r="D980" s="41" t="str">
        <f>IF(COUNTIFS('GSTN-Diff Gross'!$D$7:$D$1006,BOOKS!E980,'GSTN-Diff Gross'!$R$7:$R$1006,"&lt;&gt;0")+COUNTIFS('GSTN-Diff Gross'!$D$7:$D$1006,BOOKS!E980,'GSTN-Diff Gross'!$S$7:$S$1006,"&lt;&gt;0")+COUNTIFS('GSTN-Diff Gross'!$D$7:$D$1006,BOOKS!E980,'GSTN-Diff Gross'!$T$7:$T$1006,"&lt;&gt;0")+COUNTIFS('GSTN-Diff Gross'!$D$7:$D$1006,BOOKS!E980,'GSTN-Diff Gross'!$U$7:$U$1006,"&lt;&gt;0")+COUNTIFS('GSTN-Diff Gross'!$D$7:$D$1006,BOOKS!E980,'GSTN-Diff Gross'!$V$7:$V$1006,"&lt;&gt;0"),BOOKS!F980,"")</f>
        <v/>
      </c>
      <c r="E980" s="68" t="str">
        <f>IF(COUNTIFS('GSTN-Diff Gross'!$D$7:$D$1006,BOOKS!E980,'GSTN-Diff Gross'!$R$7:$R$1006,"&lt;&gt;0")+COUNTIFS('GSTN-Diff Gross'!$D$7:$D$1006,BOOKS!E980,'GSTN-Diff Gross'!$S$7:$S$1006,"&lt;&gt;0")+COUNTIFS('GSTN-Diff Gross'!$D$7:$D$1006,BOOKS!E980,'GSTN-Diff Gross'!$T$7:$T$1006,"&lt;&gt;0")+COUNTIFS('GSTN-Diff Gross'!$D$7:$D$1006,BOOKS!E980,'GSTN-Diff Gross'!$U$7:$U$1006,"&lt;&gt;0")+COUNTIFS('GSTN-Diff Gross'!$D$7:$D$1006,BOOKS!E980,'GSTN-Diff Gross'!$V$7:$V$1006,"&lt;&gt;0"),BOOKS!G980,"")</f>
        <v/>
      </c>
      <c r="F980" s="90" t="str">
        <f>IF(COUNTIFS('GSTN-Diff Gross'!$D$7:$D$1006,BOOKS!E980,'GSTN-Diff Gross'!$R$7:$R$1006,"&lt;&gt;0")+COUNTIFS('GSTN-Diff Gross'!$D$7:$D$1006,BOOKS!E980,'GSTN-Diff Gross'!$S$7:$S$1006,"&lt;&gt;0")+COUNTIFS('GSTN-Diff Gross'!$D$7:$D$1006,BOOKS!E980,'GSTN-Diff Gross'!$T$7:$T$1006,"&lt;&gt;0")+COUNTIFS('GSTN-Diff Gross'!$D$7:$D$1006,BOOKS!E980,'GSTN-Diff Gross'!$U$7:$U$1006,"&lt;&gt;0")+COUNTIFS('GSTN-Diff Gross'!$D$7:$D$1006,BOOKS!E980,'GSTN-Diff Gross'!$V$7:$V$1006,"&lt;&gt;0"),BOOKS!H980,"")</f>
        <v/>
      </c>
      <c r="G980" s="167">
        <f t="shared" si="109"/>
        <v>0</v>
      </c>
      <c r="H980" s="167">
        <f t="shared" si="110"/>
        <v>0</v>
      </c>
      <c r="I980" s="167">
        <f t="shared" si="111"/>
        <v>0</v>
      </c>
      <c r="J980" s="167">
        <f t="shared" si="112"/>
        <v>0</v>
      </c>
      <c r="K980" s="167">
        <f t="shared" si="113"/>
        <v>0</v>
      </c>
      <c r="L980" s="99">
        <f>IF(COUNTIFS('GSTN-Diff Gross'!$D$7:$D$1006,BOOKS!E980,'GSTN-Diff Gross'!$R$7:$R$1006,"&lt;&gt;0")+COUNTIFS('GSTN-Diff Gross'!$D$7:$D$1006,BOOKS!E980,'GSTN-Diff Gross'!$S$7:$S$1006,"&lt;&gt;0")+COUNTIFS('GSTN-Diff Gross'!$D$7:$D$1006,BOOKS!E980,'GSTN-Diff Gross'!$T$7:$T$1006,"&lt;&gt;0")+COUNTIFS('GSTN-Diff Gross'!$D$7:$D$1006,BOOKS!E980,'GSTN-Diff Gross'!$U$7:$U$1006,"&lt;&gt;0")+COUNTIFS('GSTN-Diff Gross'!$D$7:$D$1006,BOOKS!E980,'GSTN-Diff Gross'!$V$7:$V$1006,"&lt;&gt;0"),BOOKS!I980,0)</f>
        <v>0</v>
      </c>
      <c r="M980" s="100">
        <f>IF(COUNTIFS('GSTN-Diff Gross'!$D$7:$D$1006,BOOKS!E980,'GSTN-Diff Gross'!$R$7:$R$1006,"&lt;&gt;0")+COUNTIFS('GSTN-Diff Gross'!$D$7:$D$1006,BOOKS!E980,'GSTN-Diff Gross'!$S$7:$S$1006,"&lt;&gt;0")+COUNTIFS('GSTN-Diff Gross'!$D$7:$D$1006,BOOKS!E980,'GSTN-Diff Gross'!$T$7:$T$1006,"&lt;&gt;0")+COUNTIFS('GSTN-Diff Gross'!$D$7:$D$1006,BOOKS!E980,'GSTN-Diff Gross'!$U$7:$U$1006,"&lt;&gt;0")+COUNTIFS('GSTN-Diff Gross'!$D$7:$D$1006,BOOKS!E980,'GSTN-Diff Gross'!$V$7:$V$1006,"&lt;&gt;0"),BOOKS!J980,0)</f>
        <v>0</v>
      </c>
      <c r="N980" s="100">
        <f>IF(COUNTIFS('GSTN-Diff Gross'!$D$7:$D$1006,BOOKS!E980,'GSTN-Diff Gross'!$R$7:$R$1006,"&lt;&gt;0")+COUNTIFS('GSTN-Diff Gross'!$D$7:$D$1006,BOOKS!E980,'GSTN-Diff Gross'!$S$7:$S$1006,"&lt;&gt;0")+COUNTIFS('GSTN-Diff Gross'!$D$7:$D$1006,BOOKS!E980,'GSTN-Diff Gross'!$T$7:$T$1006,"&lt;&gt;0")+COUNTIFS('GSTN-Diff Gross'!$D$7:$D$1006,BOOKS!E980,'GSTN-Diff Gross'!$U$7:$U$1006,"&lt;&gt;0")+COUNTIFS('GSTN-Diff Gross'!$D$7:$D$1006,BOOKS!E980,'GSTN-Diff Gross'!$V$7:$V$1006,"&lt;&gt;0"),BOOKS!K980,0)</f>
        <v>0</v>
      </c>
      <c r="O980" s="100">
        <f>IF(COUNTIFS('GSTN-Diff Gross'!$D$7:$D$1006,BOOKS!E980,'GSTN-Diff Gross'!$R$7:$R$1006,"&lt;&gt;0")+COUNTIFS('GSTN-Diff Gross'!$D$7:$D$1006,BOOKS!E980,'GSTN-Diff Gross'!$S$7:$S$1006,"&lt;&gt;0")+COUNTIFS('GSTN-Diff Gross'!$D$7:$D$1006,BOOKS!E980,'GSTN-Diff Gross'!$T$7:$T$1006,"&lt;&gt;0")+COUNTIFS('GSTN-Diff Gross'!$D$7:$D$1006,BOOKS!E980,'GSTN-Diff Gross'!$U$7:$U$1006,"&lt;&gt;0")+COUNTIFS('GSTN-Diff Gross'!$D$7:$D$1006,BOOKS!E980,'GSTN-Diff Gross'!$V$7:$V$1006,"&lt;&gt;0"),BOOKS!L980,0)</f>
        <v>0</v>
      </c>
      <c r="P980" s="100">
        <f>IF(COUNTIFS('GSTN-Diff Gross'!$D$7:$D$1006,BOOKS!E980,'GSTN-Diff Gross'!$R$7:$R$1006,"&lt;&gt;0")+COUNTIFS('GSTN-Diff Gross'!$D$7:$D$1006,BOOKS!E980,'GSTN-Diff Gross'!$S$7:$S$1006,"&lt;&gt;0")+COUNTIFS('GSTN-Diff Gross'!$D$7:$D$1006,BOOKS!E980,'GSTN-Diff Gross'!$T$7:$T$1006,"&lt;&gt;0")+COUNTIFS('GSTN-Diff Gross'!$D$7:$D$1006,BOOKS!E980,'GSTN-Diff Gross'!$U$7:$U$1006,"&lt;&gt;0")+COUNTIFS('GSTN-Diff Gross'!$D$7:$D$1006,BOOKS!E980,'GSTN-Diff Gross'!$V$7:$V$1006,"&lt;&gt;0"),BOOKS!M980,0)</f>
        <v>0</v>
      </c>
      <c r="Q980" s="94">
        <f>IFERROR(IF(B980="",0,SUMPRODUCT(('2A'!$D$6:$D$1005='GSTN-Bill Wise'!B980)*'2A'!$I$6:$I$1005)),0)</f>
        <v>0</v>
      </c>
      <c r="R980" s="95">
        <f>IFERROR(IF(B980="",0,SUMPRODUCT(('2A'!$D$6:$D$1005='GSTN-Bill Wise'!B980)*'2A'!$J$6:$J$1005)),0)</f>
        <v>0</v>
      </c>
      <c r="S980" s="95">
        <f>IFERROR(IF(B980="",0,SUMPRODUCT(('2A'!$D$6:$D$1005='GSTN-Bill Wise'!B980)*'2A'!$K$6:$K$1005)),0)</f>
        <v>0</v>
      </c>
      <c r="T980" s="95">
        <f>IFERROR(IF(B980="",0,SUMPRODUCT(('2A'!$D$6:$D$1005='GSTN-Bill Wise'!B980)*'2A'!$L$6:$L$1005)),0)</f>
        <v>0</v>
      </c>
      <c r="U980" s="95">
        <f>IFERROR(IF(B980="",0,SUMPRODUCT(('2A'!$D$6:$D$1005='GSTN-Bill Wise'!B980)*'2A'!$M$6:$M$1005)),0)</f>
        <v>0</v>
      </c>
      <c r="V980" s="111"/>
    </row>
    <row r="981" spans="1:22">
      <c r="A981" s="162">
        <f t="shared" si="114"/>
        <v>976</v>
      </c>
      <c r="B981" s="162" t="str">
        <f t="shared" si="108"/>
        <v/>
      </c>
      <c r="C981" s="162" t="str">
        <f>IF(COUNTIFS('GSTN-Diff Gross'!$D$7:$D$1006,BOOKS!E981,'GSTN-Diff Gross'!$R$7:$R$1006,"&lt;&gt;0")+COUNTIFS('GSTN-Diff Gross'!$D$7:$D$1006,BOOKS!E981,'GSTN-Diff Gross'!$S$7:$S$1006,"&lt;&gt;0")+COUNTIFS('GSTN-Diff Gross'!$D$7:$D$1006,BOOKS!E981,'GSTN-Diff Gross'!$T$7:$T$1006,"&lt;&gt;0")+COUNTIFS('GSTN-Diff Gross'!$D$7:$D$1006,BOOKS!E981,'GSTN-Diff Gross'!$U$7:$U$1006,"&lt;&gt;0")+COUNTIFS('GSTN-Diff Gross'!$D$7:$D$1006,BOOKS!E981,'GSTN-Diff Gross'!$V$7:$V$1006,"&lt;&gt;0"),BOOKS!E981,"")</f>
        <v/>
      </c>
      <c r="D981" s="44" t="str">
        <f>IF(COUNTIFS('GSTN-Diff Gross'!$D$7:$D$1006,BOOKS!E981,'GSTN-Diff Gross'!$R$7:$R$1006,"&lt;&gt;0")+COUNTIFS('GSTN-Diff Gross'!$D$7:$D$1006,BOOKS!E981,'GSTN-Diff Gross'!$S$7:$S$1006,"&lt;&gt;0")+COUNTIFS('GSTN-Diff Gross'!$D$7:$D$1006,BOOKS!E981,'GSTN-Diff Gross'!$T$7:$T$1006,"&lt;&gt;0")+COUNTIFS('GSTN-Diff Gross'!$D$7:$D$1006,BOOKS!E981,'GSTN-Diff Gross'!$U$7:$U$1006,"&lt;&gt;0")+COUNTIFS('GSTN-Diff Gross'!$D$7:$D$1006,BOOKS!E981,'GSTN-Diff Gross'!$V$7:$V$1006,"&lt;&gt;0"),BOOKS!F981,"")</f>
        <v/>
      </c>
      <c r="E981" s="67" t="str">
        <f>IF(COUNTIFS('GSTN-Diff Gross'!$D$7:$D$1006,BOOKS!E981,'GSTN-Diff Gross'!$R$7:$R$1006,"&lt;&gt;0")+COUNTIFS('GSTN-Diff Gross'!$D$7:$D$1006,BOOKS!E981,'GSTN-Diff Gross'!$S$7:$S$1006,"&lt;&gt;0")+COUNTIFS('GSTN-Diff Gross'!$D$7:$D$1006,BOOKS!E981,'GSTN-Diff Gross'!$T$7:$T$1006,"&lt;&gt;0")+COUNTIFS('GSTN-Diff Gross'!$D$7:$D$1006,BOOKS!E981,'GSTN-Diff Gross'!$U$7:$U$1006,"&lt;&gt;0")+COUNTIFS('GSTN-Diff Gross'!$D$7:$D$1006,BOOKS!E981,'GSTN-Diff Gross'!$V$7:$V$1006,"&lt;&gt;0"),BOOKS!G981,"")</f>
        <v/>
      </c>
      <c r="F981" s="89" t="str">
        <f>IF(COUNTIFS('GSTN-Diff Gross'!$D$7:$D$1006,BOOKS!E981,'GSTN-Diff Gross'!$R$7:$R$1006,"&lt;&gt;0")+COUNTIFS('GSTN-Diff Gross'!$D$7:$D$1006,BOOKS!E981,'GSTN-Diff Gross'!$S$7:$S$1006,"&lt;&gt;0")+COUNTIFS('GSTN-Diff Gross'!$D$7:$D$1006,BOOKS!E981,'GSTN-Diff Gross'!$T$7:$T$1006,"&lt;&gt;0")+COUNTIFS('GSTN-Diff Gross'!$D$7:$D$1006,BOOKS!E981,'GSTN-Diff Gross'!$U$7:$U$1006,"&lt;&gt;0")+COUNTIFS('GSTN-Diff Gross'!$D$7:$D$1006,BOOKS!E981,'GSTN-Diff Gross'!$V$7:$V$1006,"&lt;&gt;0"),BOOKS!H981,"")</f>
        <v/>
      </c>
      <c r="G981" s="96">
        <f t="shared" si="109"/>
        <v>0</v>
      </c>
      <c r="H981" s="96">
        <f t="shared" si="110"/>
        <v>0</v>
      </c>
      <c r="I981" s="97">
        <f t="shared" si="111"/>
        <v>0</v>
      </c>
      <c r="J981" s="98">
        <f t="shared" si="112"/>
        <v>0</v>
      </c>
      <c r="K981" s="96">
        <f t="shared" si="113"/>
        <v>0</v>
      </c>
      <c r="L981" s="93">
        <f>IF(COUNTIFS('GSTN-Diff Gross'!$D$7:$D$1006,BOOKS!E981,'GSTN-Diff Gross'!$R$7:$R$1006,"&lt;&gt;0")+COUNTIFS('GSTN-Diff Gross'!$D$7:$D$1006,BOOKS!E981,'GSTN-Diff Gross'!$S$7:$S$1006,"&lt;&gt;0")+COUNTIFS('GSTN-Diff Gross'!$D$7:$D$1006,BOOKS!E981,'GSTN-Diff Gross'!$T$7:$T$1006,"&lt;&gt;0")+COUNTIFS('GSTN-Diff Gross'!$D$7:$D$1006,BOOKS!E981,'GSTN-Diff Gross'!$U$7:$U$1006,"&lt;&gt;0")+COUNTIFS('GSTN-Diff Gross'!$D$7:$D$1006,BOOKS!E981,'GSTN-Diff Gross'!$V$7:$V$1006,"&lt;&gt;0"),BOOKS!I981,0)</f>
        <v>0</v>
      </c>
      <c r="M981" s="88">
        <f>IF(COUNTIFS('GSTN-Diff Gross'!$D$7:$D$1006,BOOKS!E981,'GSTN-Diff Gross'!$R$7:$R$1006,"&lt;&gt;0")+COUNTIFS('GSTN-Diff Gross'!$D$7:$D$1006,BOOKS!E981,'GSTN-Diff Gross'!$S$7:$S$1006,"&lt;&gt;0")+COUNTIFS('GSTN-Diff Gross'!$D$7:$D$1006,BOOKS!E981,'GSTN-Diff Gross'!$T$7:$T$1006,"&lt;&gt;0")+COUNTIFS('GSTN-Diff Gross'!$D$7:$D$1006,BOOKS!E981,'GSTN-Diff Gross'!$U$7:$U$1006,"&lt;&gt;0")+COUNTIFS('GSTN-Diff Gross'!$D$7:$D$1006,BOOKS!E981,'GSTN-Diff Gross'!$V$7:$V$1006,"&lt;&gt;0"),BOOKS!J981,0)</f>
        <v>0</v>
      </c>
      <c r="N981" s="88">
        <f>IF(COUNTIFS('GSTN-Diff Gross'!$D$7:$D$1006,BOOKS!E981,'GSTN-Diff Gross'!$R$7:$R$1006,"&lt;&gt;0")+COUNTIFS('GSTN-Diff Gross'!$D$7:$D$1006,BOOKS!E981,'GSTN-Diff Gross'!$S$7:$S$1006,"&lt;&gt;0")+COUNTIFS('GSTN-Diff Gross'!$D$7:$D$1006,BOOKS!E981,'GSTN-Diff Gross'!$T$7:$T$1006,"&lt;&gt;0")+COUNTIFS('GSTN-Diff Gross'!$D$7:$D$1006,BOOKS!E981,'GSTN-Diff Gross'!$U$7:$U$1006,"&lt;&gt;0")+COUNTIFS('GSTN-Diff Gross'!$D$7:$D$1006,BOOKS!E981,'GSTN-Diff Gross'!$V$7:$V$1006,"&lt;&gt;0"),BOOKS!K981,0)</f>
        <v>0</v>
      </c>
      <c r="O981" s="88">
        <f>IF(COUNTIFS('GSTN-Diff Gross'!$D$7:$D$1006,BOOKS!E981,'GSTN-Diff Gross'!$R$7:$R$1006,"&lt;&gt;0")+COUNTIFS('GSTN-Diff Gross'!$D$7:$D$1006,BOOKS!E981,'GSTN-Diff Gross'!$S$7:$S$1006,"&lt;&gt;0")+COUNTIFS('GSTN-Diff Gross'!$D$7:$D$1006,BOOKS!E981,'GSTN-Diff Gross'!$T$7:$T$1006,"&lt;&gt;0")+COUNTIFS('GSTN-Diff Gross'!$D$7:$D$1006,BOOKS!E981,'GSTN-Diff Gross'!$U$7:$U$1006,"&lt;&gt;0")+COUNTIFS('GSTN-Diff Gross'!$D$7:$D$1006,BOOKS!E981,'GSTN-Diff Gross'!$V$7:$V$1006,"&lt;&gt;0"),BOOKS!L981,0)</f>
        <v>0</v>
      </c>
      <c r="P981" s="88">
        <f>IF(COUNTIFS('GSTN-Diff Gross'!$D$7:$D$1006,BOOKS!E981,'GSTN-Diff Gross'!$R$7:$R$1006,"&lt;&gt;0")+COUNTIFS('GSTN-Diff Gross'!$D$7:$D$1006,BOOKS!E981,'GSTN-Diff Gross'!$S$7:$S$1006,"&lt;&gt;0")+COUNTIFS('GSTN-Diff Gross'!$D$7:$D$1006,BOOKS!E981,'GSTN-Diff Gross'!$T$7:$T$1006,"&lt;&gt;0")+COUNTIFS('GSTN-Diff Gross'!$D$7:$D$1006,BOOKS!E981,'GSTN-Diff Gross'!$U$7:$U$1006,"&lt;&gt;0")+COUNTIFS('GSTN-Diff Gross'!$D$7:$D$1006,BOOKS!E981,'GSTN-Diff Gross'!$V$7:$V$1006,"&lt;&gt;0"),BOOKS!M981,0)</f>
        <v>0</v>
      </c>
      <c r="Q981" s="84">
        <f>IFERROR(IF(B981="",0,SUMPRODUCT(('2A'!$D$6:$D$1005='GSTN-Bill Wise'!B981)*'2A'!$I$6:$I$1005)),0)</f>
        <v>0</v>
      </c>
      <c r="R981" s="44">
        <f>IFERROR(IF(B981="",0,SUMPRODUCT(('2A'!$D$6:$D$1005='GSTN-Bill Wise'!B981)*'2A'!$J$6:$J$1005)),0)</f>
        <v>0</v>
      </c>
      <c r="S981" s="44">
        <f>IFERROR(IF(B981="",0,SUMPRODUCT(('2A'!$D$6:$D$1005='GSTN-Bill Wise'!B981)*'2A'!$K$6:$K$1005)),0)</f>
        <v>0</v>
      </c>
      <c r="T981" s="44">
        <f>IFERROR(IF(B981="",0,SUMPRODUCT(('2A'!$D$6:$D$1005='GSTN-Bill Wise'!B981)*'2A'!$L$6:$L$1005)),0)</f>
        <v>0</v>
      </c>
      <c r="U981" s="44">
        <f>IFERROR(IF(B981="",0,SUMPRODUCT(('2A'!$D$6:$D$1005='GSTN-Bill Wise'!B981)*'2A'!$M$6:$M$1005)),0)</f>
        <v>0</v>
      </c>
      <c r="V981" s="111"/>
    </row>
    <row r="982" spans="1:22">
      <c r="A982" s="161">
        <f t="shared" si="114"/>
        <v>977</v>
      </c>
      <c r="B982" s="161" t="str">
        <f t="shared" si="108"/>
        <v/>
      </c>
      <c r="C982" s="161" t="str">
        <f>IF(COUNTIFS('GSTN-Diff Gross'!$D$7:$D$1006,BOOKS!E982,'GSTN-Diff Gross'!$R$7:$R$1006,"&lt;&gt;0")+COUNTIFS('GSTN-Diff Gross'!$D$7:$D$1006,BOOKS!E982,'GSTN-Diff Gross'!$S$7:$S$1006,"&lt;&gt;0")+COUNTIFS('GSTN-Diff Gross'!$D$7:$D$1006,BOOKS!E982,'GSTN-Diff Gross'!$T$7:$T$1006,"&lt;&gt;0")+COUNTIFS('GSTN-Diff Gross'!$D$7:$D$1006,BOOKS!E982,'GSTN-Diff Gross'!$U$7:$U$1006,"&lt;&gt;0")+COUNTIFS('GSTN-Diff Gross'!$D$7:$D$1006,BOOKS!E982,'GSTN-Diff Gross'!$V$7:$V$1006,"&lt;&gt;0"),BOOKS!E982,"")</f>
        <v/>
      </c>
      <c r="D982" s="41" t="str">
        <f>IF(COUNTIFS('GSTN-Diff Gross'!$D$7:$D$1006,BOOKS!E982,'GSTN-Diff Gross'!$R$7:$R$1006,"&lt;&gt;0")+COUNTIFS('GSTN-Diff Gross'!$D$7:$D$1006,BOOKS!E982,'GSTN-Diff Gross'!$S$7:$S$1006,"&lt;&gt;0")+COUNTIFS('GSTN-Diff Gross'!$D$7:$D$1006,BOOKS!E982,'GSTN-Diff Gross'!$T$7:$T$1006,"&lt;&gt;0")+COUNTIFS('GSTN-Diff Gross'!$D$7:$D$1006,BOOKS!E982,'GSTN-Diff Gross'!$U$7:$U$1006,"&lt;&gt;0")+COUNTIFS('GSTN-Diff Gross'!$D$7:$D$1006,BOOKS!E982,'GSTN-Diff Gross'!$V$7:$V$1006,"&lt;&gt;0"),BOOKS!F982,"")</f>
        <v/>
      </c>
      <c r="E982" s="68" t="str">
        <f>IF(COUNTIFS('GSTN-Diff Gross'!$D$7:$D$1006,BOOKS!E982,'GSTN-Diff Gross'!$R$7:$R$1006,"&lt;&gt;0")+COUNTIFS('GSTN-Diff Gross'!$D$7:$D$1006,BOOKS!E982,'GSTN-Diff Gross'!$S$7:$S$1006,"&lt;&gt;0")+COUNTIFS('GSTN-Diff Gross'!$D$7:$D$1006,BOOKS!E982,'GSTN-Diff Gross'!$T$7:$T$1006,"&lt;&gt;0")+COUNTIFS('GSTN-Diff Gross'!$D$7:$D$1006,BOOKS!E982,'GSTN-Diff Gross'!$U$7:$U$1006,"&lt;&gt;0")+COUNTIFS('GSTN-Diff Gross'!$D$7:$D$1006,BOOKS!E982,'GSTN-Diff Gross'!$V$7:$V$1006,"&lt;&gt;0"),BOOKS!G982,"")</f>
        <v/>
      </c>
      <c r="F982" s="90" t="str">
        <f>IF(COUNTIFS('GSTN-Diff Gross'!$D$7:$D$1006,BOOKS!E982,'GSTN-Diff Gross'!$R$7:$R$1006,"&lt;&gt;0")+COUNTIFS('GSTN-Diff Gross'!$D$7:$D$1006,BOOKS!E982,'GSTN-Diff Gross'!$S$7:$S$1006,"&lt;&gt;0")+COUNTIFS('GSTN-Diff Gross'!$D$7:$D$1006,BOOKS!E982,'GSTN-Diff Gross'!$T$7:$T$1006,"&lt;&gt;0")+COUNTIFS('GSTN-Diff Gross'!$D$7:$D$1006,BOOKS!E982,'GSTN-Diff Gross'!$U$7:$U$1006,"&lt;&gt;0")+COUNTIFS('GSTN-Diff Gross'!$D$7:$D$1006,BOOKS!E982,'GSTN-Diff Gross'!$V$7:$V$1006,"&lt;&gt;0"),BOOKS!H982,"")</f>
        <v/>
      </c>
      <c r="G982" s="167">
        <f t="shared" si="109"/>
        <v>0</v>
      </c>
      <c r="H982" s="167">
        <f t="shared" si="110"/>
        <v>0</v>
      </c>
      <c r="I982" s="167">
        <f t="shared" si="111"/>
        <v>0</v>
      </c>
      <c r="J982" s="167">
        <f t="shared" si="112"/>
        <v>0</v>
      </c>
      <c r="K982" s="167">
        <f t="shared" si="113"/>
        <v>0</v>
      </c>
      <c r="L982" s="99">
        <f>IF(COUNTIFS('GSTN-Diff Gross'!$D$7:$D$1006,BOOKS!E982,'GSTN-Diff Gross'!$R$7:$R$1006,"&lt;&gt;0")+COUNTIFS('GSTN-Diff Gross'!$D$7:$D$1006,BOOKS!E982,'GSTN-Diff Gross'!$S$7:$S$1006,"&lt;&gt;0")+COUNTIFS('GSTN-Diff Gross'!$D$7:$D$1006,BOOKS!E982,'GSTN-Diff Gross'!$T$7:$T$1006,"&lt;&gt;0")+COUNTIFS('GSTN-Diff Gross'!$D$7:$D$1006,BOOKS!E982,'GSTN-Diff Gross'!$U$7:$U$1006,"&lt;&gt;0")+COUNTIFS('GSTN-Diff Gross'!$D$7:$D$1006,BOOKS!E982,'GSTN-Diff Gross'!$V$7:$V$1006,"&lt;&gt;0"),BOOKS!I982,0)</f>
        <v>0</v>
      </c>
      <c r="M982" s="100">
        <f>IF(COUNTIFS('GSTN-Diff Gross'!$D$7:$D$1006,BOOKS!E982,'GSTN-Diff Gross'!$R$7:$R$1006,"&lt;&gt;0")+COUNTIFS('GSTN-Diff Gross'!$D$7:$D$1006,BOOKS!E982,'GSTN-Diff Gross'!$S$7:$S$1006,"&lt;&gt;0")+COUNTIFS('GSTN-Diff Gross'!$D$7:$D$1006,BOOKS!E982,'GSTN-Diff Gross'!$T$7:$T$1006,"&lt;&gt;0")+COUNTIFS('GSTN-Diff Gross'!$D$7:$D$1006,BOOKS!E982,'GSTN-Diff Gross'!$U$7:$U$1006,"&lt;&gt;0")+COUNTIFS('GSTN-Diff Gross'!$D$7:$D$1006,BOOKS!E982,'GSTN-Diff Gross'!$V$7:$V$1006,"&lt;&gt;0"),BOOKS!J982,0)</f>
        <v>0</v>
      </c>
      <c r="N982" s="100">
        <f>IF(COUNTIFS('GSTN-Diff Gross'!$D$7:$D$1006,BOOKS!E982,'GSTN-Diff Gross'!$R$7:$R$1006,"&lt;&gt;0")+COUNTIFS('GSTN-Diff Gross'!$D$7:$D$1006,BOOKS!E982,'GSTN-Diff Gross'!$S$7:$S$1006,"&lt;&gt;0")+COUNTIFS('GSTN-Diff Gross'!$D$7:$D$1006,BOOKS!E982,'GSTN-Diff Gross'!$T$7:$T$1006,"&lt;&gt;0")+COUNTIFS('GSTN-Diff Gross'!$D$7:$D$1006,BOOKS!E982,'GSTN-Diff Gross'!$U$7:$U$1006,"&lt;&gt;0")+COUNTIFS('GSTN-Diff Gross'!$D$7:$D$1006,BOOKS!E982,'GSTN-Diff Gross'!$V$7:$V$1006,"&lt;&gt;0"),BOOKS!K982,0)</f>
        <v>0</v>
      </c>
      <c r="O982" s="100">
        <f>IF(COUNTIFS('GSTN-Diff Gross'!$D$7:$D$1006,BOOKS!E982,'GSTN-Diff Gross'!$R$7:$R$1006,"&lt;&gt;0")+COUNTIFS('GSTN-Diff Gross'!$D$7:$D$1006,BOOKS!E982,'GSTN-Diff Gross'!$S$7:$S$1006,"&lt;&gt;0")+COUNTIFS('GSTN-Diff Gross'!$D$7:$D$1006,BOOKS!E982,'GSTN-Diff Gross'!$T$7:$T$1006,"&lt;&gt;0")+COUNTIFS('GSTN-Diff Gross'!$D$7:$D$1006,BOOKS!E982,'GSTN-Diff Gross'!$U$7:$U$1006,"&lt;&gt;0")+COUNTIFS('GSTN-Diff Gross'!$D$7:$D$1006,BOOKS!E982,'GSTN-Diff Gross'!$V$7:$V$1006,"&lt;&gt;0"),BOOKS!L982,0)</f>
        <v>0</v>
      </c>
      <c r="P982" s="100">
        <f>IF(COUNTIFS('GSTN-Diff Gross'!$D$7:$D$1006,BOOKS!E982,'GSTN-Diff Gross'!$R$7:$R$1006,"&lt;&gt;0")+COUNTIFS('GSTN-Diff Gross'!$D$7:$D$1006,BOOKS!E982,'GSTN-Diff Gross'!$S$7:$S$1006,"&lt;&gt;0")+COUNTIFS('GSTN-Diff Gross'!$D$7:$D$1006,BOOKS!E982,'GSTN-Diff Gross'!$T$7:$T$1006,"&lt;&gt;0")+COUNTIFS('GSTN-Diff Gross'!$D$7:$D$1006,BOOKS!E982,'GSTN-Diff Gross'!$U$7:$U$1006,"&lt;&gt;0")+COUNTIFS('GSTN-Diff Gross'!$D$7:$D$1006,BOOKS!E982,'GSTN-Diff Gross'!$V$7:$V$1006,"&lt;&gt;0"),BOOKS!M982,0)</f>
        <v>0</v>
      </c>
      <c r="Q982" s="94">
        <f>IFERROR(IF(B982="",0,SUMPRODUCT(('2A'!$D$6:$D$1005='GSTN-Bill Wise'!B982)*'2A'!$I$6:$I$1005)),0)</f>
        <v>0</v>
      </c>
      <c r="R982" s="95">
        <f>IFERROR(IF(B982="",0,SUMPRODUCT(('2A'!$D$6:$D$1005='GSTN-Bill Wise'!B982)*'2A'!$J$6:$J$1005)),0)</f>
        <v>0</v>
      </c>
      <c r="S982" s="95">
        <f>IFERROR(IF(B982="",0,SUMPRODUCT(('2A'!$D$6:$D$1005='GSTN-Bill Wise'!B982)*'2A'!$K$6:$K$1005)),0)</f>
        <v>0</v>
      </c>
      <c r="T982" s="95">
        <f>IFERROR(IF(B982="",0,SUMPRODUCT(('2A'!$D$6:$D$1005='GSTN-Bill Wise'!B982)*'2A'!$L$6:$L$1005)),0)</f>
        <v>0</v>
      </c>
      <c r="U982" s="95">
        <f>IFERROR(IF(B982="",0,SUMPRODUCT(('2A'!$D$6:$D$1005='GSTN-Bill Wise'!B982)*'2A'!$M$6:$M$1005)),0)</f>
        <v>0</v>
      </c>
      <c r="V982" s="111"/>
    </row>
    <row r="983" spans="1:22">
      <c r="A983" s="162">
        <f t="shared" si="114"/>
        <v>978</v>
      </c>
      <c r="B983" s="162" t="str">
        <f t="shared" si="108"/>
        <v/>
      </c>
      <c r="C983" s="162" t="str">
        <f>IF(COUNTIFS('GSTN-Diff Gross'!$D$7:$D$1006,BOOKS!E983,'GSTN-Diff Gross'!$R$7:$R$1006,"&lt;&gt;0")+COUNTIFS('GSTN-Diff Gross'!$D$7:$D$1006,BOOKS!E983,'GSTN-Diff Gross'!$S$7:$S$1006,"&lt;&gt;0")+COUNTIFS('GSTN-Diff Gross'!$D$7:$D$1006,BOOKS!E983,'GSTN-Diff Gross'!$T$7:$T$1006,"&lt;&gt;0")+COUNTIFS('GSTN-Diff Gross'!$D$7:$D$1006,BOOKS!E983,'GSTN-Diff Gross'!$U$7:$U$1006,"&lt;&gt;0")+COUNTIFS('GSTN-Diff Gross'!$D$7:$D$1006,BOOKS!E983,'GSTN-Diff Gross'!$V$7:$V$1006,"&lt;&gt;0"),BOOKS!E983,"")</f>
        <v/>
      </c>
      <c r="D983" s="44" t="str">
        <f>IF(COUNTIFS('GSTN-Diff Gross'!$D$7:$D$1006,BOOKS!E983,'GSTN-Diff Gross'!$R$7:$R$1006,"&lt;&gt;0")+COUNTIFS('GSTN-Diff Gross'!$D$7:$D$1006,BOOKS!E983,'GSTN-Diff Gross'!$S$7:$S$1006,"&lt;&gt;0")+COUNTIFS('GSTN-Diff Gross'!$D$7:$D$1006,BOOKS!E983,'GSTN-Diff Gross'!$T$7:$T$1006,"&lt;&gt;0")+COUNTIFS('GSTN-Diff Gross'!$D$7:$D$1006,BOOKS!E983,'GSTN-Diff Gross'!$U$7:$U$1006,"&lt;&gt;0")+COUNTIFS('GSTN-Diff Gross'!$D$7:$D$1006,BOOKS!E983,'GSTN-Diff Gross'!$V$7:$V$1006,"&lt;&gt;0"),BOOKS!F983,"")</f>
        <v/>
      </c>
      <c r="E983" s="67" t="str">
        <f>IF(COUNTIFS('GSTN-Diff Gross'!$D$7:$D$1006,BOOKS!E983,'GSTN-Diff Gross'!$R$7:$R$1006,"&lt;&gt;0")+COUNTIFS('GSTN-Diff Gross'!$D$7:$D$1006,BOOKS!E983,'GSTN-Diff Gross'!$S$7:$S$1006,"&lt;&gt;0")+COUNTIFS('GSTN-Diff Gross'!$D$7:$D$1006,BOOKS!E983,'GSTN-Diff Gross'!$T$7:$T$1006,"&lt;&gt;0")+COUNTIFS('GSTN-Diff Gross'!$D$7:$D$1006,BOOKS!E983,'GSTN-Diff Gross'!$U$7:$U$1006,"&lt;&gt;0")+COUNTIFS('GSTN-Diff Gross'!$D$7:$D$1006,BOOKS!E983,'GSTN-Diff Gross'!$V$7:$V$1006,"&lt;&gt;0"),BOOKS!G983,"")</f>
        <v/>
      </c>
      <c r="F983" s="89" t="str">
        <f>IF(COUNTIFS('GSTN-Diff Gross'!$D$7:$D$1006,BOOKS!E983,'GSTN-Diff Gross'!$R$7:$R$1006,"&lt;&gt;0")+COUNTIFS('GSTN-Diff Gross'!$D$7:$D$1006,BOOKS!E983,'GSTN-Diff Gross'!$S$7:$S$1006,"&lt;&gt;0")+COUNTIFS('GSTN-Diff Gross'!$D$7:$D$1006,BOOKS!E983,'GSTN-Diff Gross'!$T$7:$T$1006,"&lt;&gt;0")+COUNTIFS('GSTN-Diff Gross'!$D$7:$D$1006,BOOKS!E983,'GSTN-Diff Gross'!$U$7:$U$1006,"&lt;&gt;0")+COUNTIFS('GSTN-Diff Gross'!$D$7:$D$1006,BOOKS!E983,'GSTN-Diff Gross'!$V$7:$V$1006,"&lt;&gt;0"),BOOKS!H983,"")</f>
        <v/>
      </c>
      <c r="G983" s="96">
        <f t="shared" si="109"/>
        <v>0</v>
      </c>
      <c r="H983" s="96">
        <f t="shared" si="110"/>
        <v>0</v>
      </c>
      <c r="I983" s="97">
        <f t="shared" si="111"/>
        <v>0</v>
      </c>
      <c r="J983" s="98">
        <f t="shared" si="112"/>
        <v>0</v>
      </c>
      <c r="K983" s="96">
        <f t="shared" si="113"/>
        <v>0</v>
      </c>
      <c r="L983" s="93">
        <f>IF(COUNTIFS('GSTN-Diff Gross'!$D$7:$D$1006,BOOKS!E983,'GSTN-Diff Gross'!$R$7:$R$1006,"&lt;&gt;0")+COUNTIFS('GSTN-Diff Gross'!$D$7:$D$1006,BOOKS!E983,'GSTN-Diff Gross'!$S$7:$S$1006,"&lt;&gt;0")+COUNTIFS('GSTN-Diff Gross'!$D$7:$D$1006,BOOKS!E983,'GSTN-Diff Gross'!$T$7:$T$1006,"&lt;&gt;0")+COUNTIFS('GSTN-Diff Gross'!$D$7:$D$1006,BOOKS!E983,'GSTN-Diff Gross'!$U$7:$U$1006,"&lt;&gt;0")+COUNTIFS('GSTN-Diff Gross'!$D$7:$D$1006,BOOKS!E983,'GSTN-Diff Gross'!$V$7:$V$1006,"&lt;&gt;0"),BOOKS!I983,0)</f>
        <v>0</v>
      </c>
      <c r="M983" s="88">
        <f>IF(COUNTIFS('GSTN-Diff Gross'!$D$7:$D$1006,BOOKS!E983,'GSTN-Diff Gross'!$R$7:$R$1006,"&lt;&gt;0")+COUNTIFS('GSTN-Diff Gross'!$D$7:$D$1006,BOOKS!E983,'GSTN-Diff Gross'!$S$7:$S$1006,"&lt;&gt;0")+COUNTIFS('GSTN-Diff Gross'!$D$7:$D$1006,BOOKS!E983,'GSTN-Diff Gross'!$T$7:$T$1006,"&lt;&gt;0")+COUNTIFS('GSTN-Diff Gross'!$D$7:$D$1006,BOOKS!E983,'GSTN-Diff Gross'!$U$7:$U$1006,"&lt;&gt;0")+COUNTIFS('GSTN-Diff Gross'!$D$7:$D$1006,BOOKS!E983,'GSTN-Diff Gross'!$V$7:$V$1006,"&lt;&gt;0"),BOOKS!J983,0)</f>
        <v>0</v>
      </c>
      <c r="N983" s="88">
        <f>IF(COUNTIFS('GSTN-Diff Gross'!$D$7:$D$1006,BOOKS!E983,'GSTN-Diff Gross'!$R$7:$R$1006,"&lt;&gt;0")+COUNTIFS('GSTN-Diff Gross'!$D$7:$D$1006,BOOKS!E983,'GSTN-Diff Gross'!$S$7:$S$1006,"&lt;&gt;0")+COUNTIFS('GSTN-Diff Gross'!$D$7:$D$1006,BOOKS!E983,'GSTN-Diff Gross'!$T$7:$T$1006,"&lt;&gt;0")+COUNTIFS('GSTN-Diff Gross'!$D$7:$D$1006,BOOKS!E983,'GSTN-Diff Gross'!$U$7:$U$1006,"&lt;&gt;0")+COUNTIFS('GSTN-Diff Gross'!$D$7:$D$1006,BOOKS!E983,'GSTN-Diff Gross'!$V$7:$V$1006,"&lt;&gt;0"),BOOKS!K983,0)</f>
        <v>0</v>
      </c>
      <c r="O983" s="88">
        <f>IF(COUNTIFS('GSTN-Diff Gross'!$D$7:$D$1006,BOOKS!E983,'GSTN-Diff Gross'!$R$7:$R$1006,"&lt;&gt;0")+COUNTIFS('GSTN-Diff Gross'!$D$7:$D$1006,BOOKS!E983,'GSTN-Diff Gross'!$S$7:$S$1006,"&lt;&gt;0")+COUNTIFS('GSTN-Diff Gross'!$D$7:$D$1006,BOOKS!E983,'GSTN-Diff Gross'!$T$7:$T$1006,"&lt;&gt;0")+COUNTIFS('GSTN-Diff Gross'!$D$7:$D$1006,BOOKS!E983,'GSTN-Diff Gross'!$U$7:$U$1006,"&lt;&gt;0")+COUNTIFS('GSTN-Diff Gross'!$D$7:$D$1006,BOOKS!E983,'GSTN-Diff Gross'!$V$7:$V$1006,"&lt;&gt;0"),BOOKS!L983,0)</f>
        <v>0</v>
      </c>
      <c r="P983" s="88">
        <f>IF(COUNTIFS('GSTN-Diff Gross'!$D$7:$D$1006,BOOKS!E983,'GSTN-Diff Gross'!$R$7:$R$1006,"&lt;&gt;0")+COUNTIFS('GSTN-Diff Gross'!$D$7:$D$1006,BOOKS!E983,'GSTN-Diff Gross'!$S$7:$S$1006,"&lt;&gt;0")+COUNTIFS('GSTN-Diff Gross'!$D$7:$D$1006,BOOKS!E983,'GSTN-Diff Gross'!$T$7:$T$1006,"&lt;&gt;0")+COUNTIFS('GSTN-Diff Gross'!$D$7:$D$1006,BOOKS!E983,'GSTN-Diff Gross'!$U$7:$U$1006,"&lt;&gt;0")+COUNTIFS('GSTN-Diff Gross'!$D$7:$D$1006,BOOKS!E983,'GSTN-Diff Gross'!$V$7:$V$1006,"&lt;&gt;0"),BOOKS!M983,0)</f>
        <v>0</v>
      </c>
      <c r="Q983" s="84">
        <f>IFERROR(IF(B983="",0,SUMPRODUCT(('2A'!$D$6:$D$1005='GSTN-Bill Wise'!B983)*'2A'!$I$6:$I$1005)),0)</f>
        <v>0</v>
      </c>
      <c r="R983" s="44">
        <f>IFERROR(IF(B983="",0,SUMPRODUCT(('2A'!$D$6:$D$1005='GSTN-Bill Wise'!B983)*'2A'!$J$6:$J$1005)),0)</f>
        <v>0</v>
      </c>
      <c r="S983" s="44">
        <f>IFERROR(IF(B983="",0,SUMPRODUCT(('2A'!$D$6:$D$1005='GSTN-Bill Wise'!B983)*'2A'!$K$6:$K$1005)),0)</f>
        <v>0</v>
      </c>
      <c r="T983" s="44">
        <f>IFERROR(IF(B983="",0,SUMPRODUCT(('2A'!$D$6:$D$1005='GSTN-Bill Wise'!B983)*'2A'!$L$6:$L$1005)),0)</f>
        <v>0</v>
      </c>
      <c r="U983" s="44">
        <f>IFERROR(IF(B983="",0,SUMPRODUCT(('2A'!$D$6:$D$1005='GSTN-Bill Wise'!B983)*'2A'!$M$6:$M$1005)),0)</f>
        <v>0</v>
      </c>
      <c r="V983" s="111"/>
    </row>
    <row r="984" spans="1:22">
      <c r="A984" s="161">
        <f t="shared" si="114"/>
        <v>979</v>
      </c>
      <c r="B984" s="161" t="str">
        <f t="shared" si="108"/>
        <v/>
      </c>
      <c r="C984" s="161" t="str">
        <f>IF(COUNTIFS('GSTN-Diff Gross'!$D$7:$D$1006,BOOKS!E984,'GSTN-Diff Gross'!$R$7:$R$1006,"&lt;&gt;0")+COUNTIFS('GSTN-Diff Gross'!$D$7:$D$1006,BOOKS!E984,'GSTN-Diff Gross'!$S$7:$S$1006,"&lt;&gt;0")+COUNTIFS('GSTN-Diff Gross'!$D$7:$D$1006,BOOKS!E984,'GSTN-Diff Gross'!$T$7:$T$1006,"&lt;&gt;0")+COUNTIFS('GSTN-Diff Gross'!$D$7:$D$1006,BOOKS!E984,'GSTN-Diff Gross'!$U$7:$U$1006,"&lt;&gt;0")+COUNTIFS('GSTN-Diff Gross'!$D$7:$D$1006,BOOKS!E984,'GSTN-Diff Gross'!$V$7:$V$1006,"&lt;&gt;0"),BOOKS!E984,"")</f>
        <v/>
      </c>
      <c r="D984" s="41" t="str">
        <f>IF(COUNTIFS('GSTN-Diff Gross'!$D$7:$D$1006,BOOKS!E984,'GSTN-Diff Gross'!$R$7:$R$1006,"&lt;&gt;0")+COUNTIFS('GSTN-Diff Gross'!$D$7:$D$1006,BOOKS!E984,'GSTN-Diff Gross'!$S$7:$S$1006,"&lt;&gt;0")+COUNTIFS('GSTN-Diff Gross'!$D$7:$D$1006,BOOKS!E984,'GSTN-Diff Gross'!$T$7:$T$1006,"&lt;&gt;0")+COUNTIFS('GSTN-Diff Gross'!$D$7:$D$1006,BOOKS!E984,'GSTN-Diff Gross'!$U$7:$U$1006,"&lt;&gt;0")+COUNTIFS('GSTN-Diff Gross'!$D$7:$D$1006,BOOKS!E984,'GSTN-Diff Gross'!$V$7:$V$1006,"&lt;&gt;0"),BOOKS!F984,"")</f>
        <v/>
      </c>
      <c r="E984" s="68" t="str">
        <f>IF(COUNTIFS('GSTN-Diff Gross'!$D$7:$D$1006,BOOKS!E984,'GSTN-Diff Gross'!$R$7:$R$1006,"&lt;&gt;0")+COUNTIFS('GSTN-Diff Gross'!$D$7:$D$1006,BOOKS!E984,'GSTN-Diff Gross'!$S$7:$S$1006,"&lt;&gt;0")+COUNTIFS('GSTN-Diff Gross'!$D$7:$D$1006,BOOKS!E984,'GSTN-Diff Gross'!$T$7:$T$1006,"&lt;&gt;0")+COUNTIFS('GSTN-Diff Gross'!$D$7:$D$1006,BOOKS!E984,'GSTN-Diff Gross'!$U$7:$U$1006,"&lt;&gt;0")+COUNTIFS('GSTN-Diff Gross'!$D$7:$D$1006,BOOKS!E984,'GSTN-Diff Gross'!$V$7:$V$1006,"&lt;&gt;0"),BOOKS!G984,"")</f>
        <v/>
      </c>
      <c r="F984" s="90" t="str">
        <f>IF(COUNTIFS('GSTN-Diff Gross'!$D$7:$D$1006,BOOKS!E984,'GSTN-Diff Gross'!$R$7:$R$1006,"&lt;&gt;0")+COUNTIFS('GSTN-Diff Gross'!$D$7:$D$1006,BOOKS!E984,'GSTN-Diff Gross'!$S$7:$S$1006,"&lt;&gt;0")+COUNTIFS('GSTN-Diff Gross'!$D$7:$D$1006,BOOKS!E984,'GSTN-Diff Gross'!$T$7:$T$1006,"&lt;&gt;0")+COUNTIFS('GSTN-Diff Gross'!$D$7:$D$1006,BOOKS!E984,'GSTN-Diff Gross'!$U$7:$U$1006,"&lt;&gt;0")+COUNTIFS('GSTN-Diff Gross'!$D$7:$D$1006,BOOKS!E984,'GSTN-Diff Gross'!$V$7:$V$1006,"&lt;&gt;0"),BOOKS!H984,"")</f>
        <v/>
      </c>
      <c r="G984" s="167">
        <f t="shared" si="109"/>
        <v>0</v>
      </c>
      <c r="H984" s="167">
        <f t="shared" si="110"/>
        <v>0</v>
      </c>
      <c r="I984" s="167">
        <f t="shared" si="111"/>
        <v>0</v>
      </c>
      <c r="J984" s="167">
        <f t="shared" si="112"/>
        <v>0</v>
      </c>
      <c r="K984" s="167">
        <f t="shared" si="113"/>
        <v>0</v>
      </c>
      <c r="L984" s="99">
        <f>IF(COUNTIFS('GSTN-Diff Gross'!$D$7:$D$1006,BOOKS!E984,'GSTN-Diff Gross'!$R$7:$R$1006,"&lt;&gt;0")+COUNTIFS('GSTN-Diff Gross'!$D$7:$D$1006,BOOKS!E984,'GSTN-Diff Gross'!$S$7:$S$1006,"&lt;&gt;0")+COUNTIFS('GSTN-Diff Gross'!$D$7:$D$1006,BOOKS!E984,'GSTN-Diff Gross'!$T$7:$T$1006,"&lt;&gt;0")+COUNTIFS('GSTN-Diff Gross'!$D$7:$D$1006,BOOKS!E984,'GSTN-Diff Gross'!$U$7:$U$1006,"&lt;&gt;0")+COUNTIFS('GSTN-Diff Gross'!$D$7:$D$1006,BOOKS!E984,'GSTN-Diff Gross'!$V$7:$V$1006,"&lt;&gt;0"),BOOKS!I984,0)</f>
        <v>0</v>
      </c>
      <c r="M984" s="100">
        <f>IF(COUNTIFS('GSTN-Diff Gross'!$D$7:$D$1006,BOOKS!E984,'GSTN-Diff Gross'!$R$7:$R$1006,"&lt;&gt;0")+COUNTIFS('GSTN-Diff Gross'!$D$7:$D$1006,BOOKS!E984,'GSTN-Diff Gross'!$S$7:$S$1006,"&lt;&gt;0")+COUNTIFS('GSTN-Diff Gross'!$D$7:$D$1006,BOOKS!E984,'GSTN-Diff Gross'!$T$7:$T$1006,"&lt;&gt;0")+COUNTIFS('GSTN-Diff Gross'!$D$7:$D$1006,BOOKS!E984,'GSTN-Diff Gross'!$U$7:$U$1006,"&lt;&gt;0")+COUNTIFS('GSTN-Diff Gross'!$D$7:$D$1006,BOOKS!E984,'GSTN-Diff Gross'!$V$7:$V$1006,"&lt;&gt;0"),BOOKS!J984,0)</f>
        <v>0</v>
      </c>
      <c r="N984" s="100">
        <f>IF(COUNTIFS('GSTN-Diff Gross'!$D$7:$D$1006,BOOKS!E984,'GSTN-Diff Gross'!$R$7:$R$1006,"&lt;&gt;0")+COUNTIFS('GSTN-Diff Gross'!$D$7:$D$1006,BOOKS!E984,'GSTN-Diff Gross'!$S$7:$S$1006,"&lt;&gt;0")+COUNTIFS('GSTN-Diff Gross'!$D$7:$D$1006,BOOKS!E984,'GSTN-Diff Gross'!$T$7:$T$1006,"&lt;&gt;0")+COUNTIFS('GSTN-Diff Gross'!$D$7:$D$1006,BOOKS!E984,'GSTN-Diff Gross'!$U$7:$U$1006,"&lt;&gt;0")+COUNTIFS('GSTN-Diff Gross'!$D$7:$D$1006,BOOKS!E984,'GSTN-Diff Gross'!$V$7:$V$1006,"&lt;&gt;0"),BOOKS!K984,0)</f>
        <v>0</v>
      </c>
      <c r="O984" s="100">
        <f>IF(COUNTIFS('GSTN-Diff Gross'!$D$7:$D$1006,BOOKS!E984,'GSTN-Diff Gross'!$R$7:$R$1006,"&lt;&gt;0")+COUNTIFS('GSTN-Diff Gross'!$D$7:$D$1006,BOOKS!E984,'GSTN-Diff Gross'!$S$7:$S$1006,"&lt;&gt;0")+COUNTIFS('GSTN-Diff Gross'!$D$7:$D$1006,BOOKS!E984,'GSTN-Diff Gross'!$T$7:$T$1006,"&lt;&gt;0")+COUNTIFS('GSTN-Diff Gross'!$D$7:$D$1006,BOOKS!E984,'GSTN-Diff Gross'!$U$7:$U$1006,"&lt;&gt;0")+COUNTIFS('GSTN-Diff Gross'!$D$7:$D$1006,BOOKS!E984,'GSTN-Diff Gross'!$V$7:$V$1006,"&lt;&gt;0"),BOOKS!L984,0)</f>
        <v>0</v>
      </c>
      <c r="P984" s="100">
        <f>IF(COUNTIFS('GSTN-Diff Gross'!$D$7:$D$1006,BOOKS!E984,'GSTN-Diff Gross'!$R$7:$R$1006,"&lt;&gt;0")+COUNTIFS('GSTN-Diff Gross'!$D$7:$D$1006,BOOKS!E984,'GSTN-Diff Gross'!$S$7:$S$1006,"&lt;&gt;0")+COUNTIFS('GSTN-Diff Gross'!$D$7:$D$1006,BOOKS!E984,'GSTN-Diff Gross'!$T$7:$T$1006,"&lt;&gt;0")+COUNTIFS('GSTN-Diff Gross'!$D$7:$D$1006,BOOKS!E984,'GSTN-Diff Gross'!$U$7:$U$1006,"&lt;&gt;0")+COUNTIFS('GSTN-Diff Gross'!$D$7:$D$1006,BOOKS!E984,'GSTN-Diff Gross'!$V$7:$V$1006,"&lt;&gt;0"),BOOKS!M984,0)</f>
        <v>0</v>
      </c>
      <c r="Q984" s="94">
        <f>IFERROR(IF(B984="",0,SUMPRODUCT(('2A'!$D$6:$D$1005='GSTN-Bill Wise'!B984)*'2A'!$I$6:$I$1005)),0)</f>
        <v>0</v>
      </c>
      <c r="R984" s="95">
        <f>IFERROR(IF(B984="",0,SUMPRODUCT(('2A'!$D$6:$D$1005='GSTN-Bill Wise'!B984)*'2A'!$J$6:$J$1005)),0)</f>
        <v>0</v>
      </c>
      <c r="S984" s="95">
        <f>IFERROR(IF(B984="",0,SUMPRODUCT(('2A'!$D$6:$D$1005='GSTN-Bill Wise'!B984)*'2A'!$K$6:$K$1005)),0)</f>
        <v>0</v>
      </c>
      <c r="T984" s="95">
        <f>IFERROR(IF(B984="",0,SUMPRODUCT(('2A'!$D$6:$D$1005='GSTN-Bill Wise'!B984)*'2A'!$L$6:$L$1005)),0)</f>
        <v>0</v>
      </c>
      <c r="U984" s="95">
        <f>IFERROR(IF(B984="",0,SUMPRODUCT(('2A'!$D$6:$D$1005='GSTN-Bill Wise'!B984)*'2A'!$M$6:$M$1005)),0)</f>
        <v>0</v>
      </c>
      <c r="V984" s="111"/>
    </row>
    <row r="985" spans="1:22">
      <c r="A985" s="162">
        <f t="shared" si="114"/>
        <v>980</v>
      </c>
      <c r="B985" s="162" t="str">
        <f t="shared" si="108"/>
        <v/>
      </c>
      <c r="C985" s="162" t="str">
        <f>IF(COUNTIFS('GSTN-Diff Gross'!$D$7:$D$1006,BOOKS!E985,'GSTN-Diff Gross'!$R$7:$R$1006,"&lt;&gt;0")+COUNTIFS('GSTN-Diff Gross'!$D$7:$D$1006,BOOKS!E985,'GSTN-Diff Gross'!$S$7:$S$1006,"&lt;&gt;0")+COUNTIFS('GSTN-Diff Gross'!$D$7:$D$1006,BOOKS!E985,'GSTN-Diff Gross'!$T$7:$T$1006,"&lt;&gt;0")+COUNTIFS('GSTN-Diff Gross'!$D$7:$D$1006,BOOKS!E985,'GSTN-Diff Gross'!$U$7:$U$1006,"&lt;&gt;0")+COUNTIFS('GSTN-Diff Gross'!$D$7:$D$1006,BOOKS!E985,'GSTN-Diff Gross'!$V$7:$V$1006,"&lt;&gt;0"),BOOKS!E985,"")</f>
        <v/>
      </c>
      <c r="D985" s="44" t="str">
        <f>IF(COUNTIFS('GSTN-Diff Gross'!$D$7:$D$1006,BOOKS!E985,'GSTN-Diff Gross'!$R$7:$R$1006,"&lt;&gt;0")+COUNTIFS('GSTN-Diff Gross'!$D$7:$D$1006,BOOKS!E985,'GSTN-Diff Gross'!$S$7:$S$1006,"&lt;&gt;0")+COUNTIFS('GSTN-Diff Gross'!$D$7:$D$1006,BOOKS!E985,'GSTN-Diff Gross'!$T$7:$T$1006,"&lt;&gt;0")+COUNTIFS('GSTN-Diff Gross'!$D$7:$D$1006,BOOKS!E985,'GSTN-Diff Gross'!$U$7:$U$1006,"&lt;&gt;0")+COUNTIFS('GSTN-Diff Gross'!$D$7:$D$1006,BOOKS!E985,'GSTN-Diff Gross'!$V$7:$V$1006,"&lt;&gt;0"),BOOKS!F985,"")</f>
        <v/>
      </c>
      <c r="E985" s="67" t="str">
        <f>IF(COUNTIFS('GSTN-Diff Gross'!$D$7:$D$1006,BOOKS!E985,'GSTN-Diff Gross'!$R$7:$R$1006,"&lt;&gt;0")+COUNTIFS('GSTN-Diff Gross'!$D$7:$D$1006,BOOKS!E985,'GSTN-Diff Gross'!$S$7:$S$1006,"&lt;&gt;0")+COUNTIFS('GSTN-Diff Gross'!$D$7:$D$1006,BOOKS!E985,'GSTN-Diff Gross'!$T$7:$T$1006,"&lt;&gt;0")+COUNTIFS('GSTN-Diff Gross'!$D$7:$D$1006,BOOKS!E985,'GSTN-Diff Gross'!$U$7:$U$1006,"&lt;&gt;0")+COUNTIFS('GSTN-Diff Gross'!$D$7:$D$1006,BOOKS!E985,'GSTN-Diff Gross'!$V$7:$V$1006,"&lt;&gt;0"),BOOKS!G985,"")</f>
        <v/>
      </c>
      <c r="F985" s="89" t="str">
        <f>IF(COUNTIFS('GSTN-Diff Gross'!$D$7:$D$1006,BOOKS!E985,'GSTN-Diff Gross'!$R$7:$R$1006,"&lt;&gt;0")+COUNTIFS('GSTN-Diff Gross'!$D$7:$D$1006,BOOKS!E985,'GSTN-Diff Gross'!$S$7:$S$1006,"&lt;&gt;0")+COUNTIFS('GSTN-Diff Gross'!$D$7:$D$1006,BOOKS!E985,'GSTN-Diff Gross'!$T$7:$T$1006,"&lt;&gt;0")+COUNTIFS('GSTN-Diff Gross'!$D$7:$D$1006,BOOKS!E985,'GSTN-Diff Gross'!$U$7:$U$1006,"&lt;&gt;0")+COUNTIFS('GSTN-Diff Gross'!$D$7:$D$1006,BOOKS!E985,'GSTN-Diff Gross'!$V$7:$V$1006,"&lt;&gt;0"),BOOKS!H985,"")</f>
        <v/>
      </c>
      <c r="G985" s="96">
        <f t="shared" si="109"/>
        <v>0</v>
      </c>
      <c r="H985" s="96">
        <f t="shared" si="110"/>
        <v>0</v>
      </c>
      <c r="I985" s="97">
        <f t="shared" si="111"/>
        <v>0</v>
      </c>
      <c r="J985" s="98">
        <f t="shared" si="112"/>
        <v>0</v>
      </c>
      <c r="K985" s="96">
        <f t="shared" si="113"/>
        <v>0</v>
      </c>
      <c r="L985" s="93">
        <f>IF(COUNTIFS('GSTN-Diff Gross'!$D$7:$D$1006,BOOKS!E985,'GSTN-Diff Gross'!$R$7:$R$1006,"&lt;&gt;0")+COUNTIFS('GSTN-Diff Gross'!$D$7:$D$1006,BOOKS!E985,'GSTN-Diff Gross'!$S$7:$S$1006,"&lt;&gt;0")+COUNTIFS('GSTN-Diff Gross'!$D$7:$D$1006,BOOKS!E985,'GSTN-Diff Gross'!$T$7:$T$1006,"&lt;&gt;0")+COUNTIFS('GSTN-Diff Gross'!$D$7:$D$1006,BOOKS!E985,'GSTN-Diff Gross'!$U$7:$U$1006,"&lt;&gt;0")+COUNTIFS('GSTN-Diff Gross'!$D$7:$D$1006,BOOKS!E985,'GSTN-Diff Gross'!$V$7:$V$1006,"&lt;&gt;0"),BOOKS!I985,0)</f>
        <v>0</v>
      </c>
      <c r="M985" s="88">
        <f>IF(COUNTIFS('GSTN-Diff Gross'!$D$7:$D$1006,BOOKS!E985,'GSTN-Diff Gross'!$R$7:$R$1006,"&lt;&gt;0")+COUNTIFS('GSTN-Diff Gross'!$D$7:$D$1006,BOOKS!E985,'GSTN-Diff Gross'!$S$7:$S$1006,"&lt;&gt;0")+COUNTIFS('GSTN-Diff Gross'!$D$7:$D$1006,BOOKS!E985,'GSTN-Diff Gross'!$T$7:$T$1006,"&lt;&gt;0")+COUNTIFS('GSTN-Diff Gross'!$D$7:$D$1006,BOOKS!E985,'GSTN-Diff Gross'!$U$7:$U$1006,"&lt;&gt;0")+COUNTIFS('GSTN-Diff Gross'!$D$7:$D$1006,BOOKS!E985,'GSTN-Diff Gross'!$V$7:$V$1006,"&lt;&gt;0"),BOOKS!J985,0)</f>
        <v>0</v>
      </c>
      <c r="N985" s="88">
        <f>IF(COUNTIFS('GSTN-Diff Gross'!$D$7:$D$1006,BOOKS!E985,'GSTN-Diff Gross'!$R$7:$R$1006,"&lt;&gt;0")+COUNTIFS('GSTN-Diff Gross'!$D$7:$D$1006,BOOKS!E985,'GSTN-Diff Gross'!$S$7:$S$1006,"&lt;&gt;0")+COUNTIFS('GSTN-Diff Gross'!$D$7:$D$1006,BOOKS!E985,'GSTN-Diff Gross'!$T$7:$T$1006,"&lt;&gt;0")+COUNTIFS('GSTN-Diff Gross'!$D$7:$D$1006,BOOKS!E985,'GSTN-Diff Gross'!$U$7:$U$1006,"&lt;&gt;0")+COUNTIFS('GSTN-Diff Gross'!$D$7:$D$1006,BOOKS!E985,'GSTN-Diff Gross'!$V$7:$V$1006,"&lt;&gt;0"),BOOKS!K985,0)</f>
        <v>0</v>
      </c>
      <c r="O985" s="88">
        <f>IF(COUNTIFS('GSTN-Diff Gross'!$D$7:$D$1006,BOOKS!E985,'GSTN-Diff Gross'!$R$7:$R$1006,"&lt;&gt;0")+COUNTIFS('GSTN-Diff Gross'!$D$7:$D$1006,BOOKS!E985,'GSTN-Diff Gross'!$S$7:$S$1006,"&lt;&gt;0")+COUNTIFS('GSTN-Diff Gross'!$D$7:$D$1006,BOOKS!E985,'GSTN-Diff Gross'!$T$7:$T$1006,"&lt;&gt;0")+COUNTIFS('GSTN-Diff Gross'!$D$7:$D$1006,BOOKS!E985,'GSTN-Diff Gross'!$U$7:$U$1006,"&lt;&gt;0")+COUNTIFS('GSTN-Diff Gross'!$D$7:$D$1006,BOOKS!E985,'GSTN-Diff Gross'!$V$7:$V$1006,"&lt;&gt;0"),BOOKS!L985,0)</f>
        <v>0</v>
      </c>
      <c r="P985" s="88">
        <f>IF(COUNTIFS('GSTN-Diff Gross'!$D$7:$D$1006,BOOKS!E985,'GSTN-Diff Gross'!$R$7:$R$1006,"&lt;&gt;0")+COUNTIFS('GSTN-Diff Gross'!$D$7:$D$1006,BOOKS!E985,'GSTN-Diff Gross'!$S$7:$S$1006,"&lt;&gt;0")+COUNTIFS('GSTN-Diff Gross'!$D$7:$D$1006,BOOKS!E985,'GSTN-Diff Gross'!$T$7:$T$1006,"&lt;&gt;0")+COUNTIFS('GSTN-Diff Gross'!$D$7:$D$1006,BOOKS!E985,'GSTN-Diff Gross'!$U$7:$U$1006,"&lt;&gt;0")+COUNTIFS('GSTN-Diff Gross'!$D$7:$D$1006,BOOKS!E985,'GSTN-Diff Gross'!$V$7:$V$1006,"&lt;&gt;0"),BOOKS!M985,0)</f>
        <v>0</v>
      </c>
      <c r="Q985" s="84">
        <f>IFERROR(IF(B985="",0,SUMPRODUCT(('2A'!$D$6:$D$1005='GSTN-Bill Wise'!B985)*'2A'!$I$6:$I$1005)),0)</f>
        <v>0</v>
      </c>
      <c r="R985" s="44">
        <f>IFERROR(IF(B985="",0,SUMPRODUCT(('2A'!$D$6:$D$1005='GSTN-Bill Wise'!B985)*'2A'!$J$6:$J$1005)),0)</f>
        <v>0</v>
      </c>
      <c r="S985" s="44">
        <f>IFERROR(IF(B985="",0,SUMPRODUCT(('2A'!$D$6:$D$1005='GSTN-Bill Wise'!B985)*'2A'!$K$6:$K$1005)),0)</f>
        <v>0</v>
      </c>
      <c r="T985" s="44">
        <f>IFERROR(IF(B985="",0,SUMPRODUCT(('2A'!$D$6:$D$1005='GSTN-Bill Wise'!B985)*'2A'!$L$6:$L$1005)),0)</f>
        <v>0</v>
      </c>
      <c r="U985" s="44">
        <f>IFERROR(IF(B985="",0,SUMPRODUCT(('2A'!$D$6:$D$1005='GSTN-Bill Wise'!B985)*'2A'!$M$6:$M$1005)),0)</f>
        <v>0</v>
      </c>
      <c r="V985" s="111"/>
    </row>
    <row r="986" spans="1:22">
      <c r="A986" s="161">
        <f t="shared" si="114"/>
        <v>981</v>
      </c>
      <c r="B986" s="161" t="str">
        <f t="shared" si="108"/>
        <v/>
      </c>
      <c r="C986" s="161" t="str">
        <f>IF(COUNTIFS('GSTN-Diff Gross'!$D$7:$D$1006,BOOKS!E986,'GSTN-Diff Gross'!$R$7:$R$1006,"&lt;&gt;0")+COUNTIFS('GSTN-Diff Gross'!$D$7:$D$1006,BOOKS!E986,'GSTN-Diff Gross'!$S$7:$S$1006,"&lt;&gt;0")+COUNTIFS('GSTN-Diff Gross'!$D$7:$D$1006,BOOKS!E986,'GSTN-Diff Gross'!$T$7:$T$1006,"&lt;&gt;0")+COUNTIFS('GSTN-Diff Gross'!$D$7:$D$1006,BOOKS!E986,'GSTN-Diff Gross'!$U$7:$U$1006,"&lt;&gt;0")+COUNTIFS('GSTN-Diff Gross'!$D$7:$D$1006,BOOKS!E986,'GSTN-Diff Gross'!$V$7:$V$1006,"&lt;&gt;0"),BOOKS!E986,"")</f>
        <v/>
      </c>
      <c r="D986" s="41" t="str">
        <f>IF(COUNTIFS('GSTN-Diff Gross'!$D$7:$D$1006,BOOKS!E986,'GSTN-Diff Gross'!$R$7:$R$1006,"&lt;&gt;0")+COUNTIFS('GSTN-Diff Gross'!$D$7:$D$1006,BOOKS!E986,'GSTN-Diff Gross'!$S$7:$S$1006,"&lt;&gt;0")+COUNTIFS('GSTN-Diff Gross'!$D$7:$D$1006,BOOKS!E986,'GSTN-Diff Gross'!$T$7:$T$1006,"&lt;&gt;0")+COUNTIFS('GSTN-Diff Gross'!$D$7:$D$1006,BOOKS!E986,'GSTN-Diff Gross'!$U$7:$U$1006,"&lt;&gt;0")+COUNTIFS('GSTN-Diff Gross'!$D$7:$D$1006,BOOKS!E986,'GSTN-Diff Gross'!$V$7:$V$1006,"&lt;&gt;0"),BOOKS!F986,"")</f>
        <v/>
      </c>
      <c r="E986" s="68" t="str">
        <f>IF(COUNTIFS('GSTN-Diff Gross'!$D$7:$D$1006,BOOKS!E986,'GSTN-Diff Gross'!$R$7:$R$1006,"&lt;&gt;0")+COUNTIFS('GSTN-Diff Gross'!$D$7:$D$1006,BOOKS!E986,'GSTN-Diff Gross'!$S$7:$S$1006,"&lt;&gt;0")+COUNTIFS('GSTN-Diff Gross'!$D$7:$D$1006,BOOKS!E986,'GSTN-Diff Gross'!$T$7:$T$1006,"&lt;&gt;0")+COUNTIFS('GSTN-Diff Gross'!$D$7:$D$1006,BOOKS!E986,'GSTN-Diff Gross'!$U$7:$U$1006,"&lt;&gt;0")+COUNTIFS('GSTN-Diff Gross'!$D$7:$D$1006,BOOKS!E986,'GSTN-Diff Gross'!$V$7:$V$1006,"&lt;&gt;0"),BOOKS!G986,"")</f>
        <v/>
      </c>
      <c r="F986" s="90" t="str">
        <f>IF(COUNTIFS('GSTN-Diff Gross'!$D$7:$D$1006,BOOKS!E986,'GSTN-Diff Gross'!$R$7:$R$1006,"&lt;&gt;0")+COUNTIFS('GSTN-Diff Gross'!$D$7:$D$1006,BOOKS!E986,'GSTN-Diff Gross'!$S$7:$S$1006,"&lt;&gt;0")+COUNTIFS('GSTN-Diff Gross'!$D$7:$D$1006,BOOKS!E986,'GSTN-Diff Gross'!$T$7:$T$1006,"&lt;&gt;0")+COUNTIFS('GSTN-Diff Gross'!$D$7:$D$1006,BOOKS!E986,'GSTN-Diff Gross'!$U$7:$U$1006,"&lt;&gt;0")+COUNTIFS('GSTN-Diff Gross'!$D$7:$D$1006,BOOKS!E986,'GSTN-Diff Gross'!$V$7:$V$1006,"&lt;&gt;0"),BOOKS!H986,"")</f>
        <v/>
      </c>
      <c r="G986" s="167">
        <f t="shared" si="109"/>
        <v>0</v>
      </c>
      <c r="H986" s="167">
        <f t="shared" si="110"/>
        <v>0</v>
      </c>
      <c r="I986" s="167">
        <f t="shared" si="111"/>
        <v>0</v>
      </c>
      <c r="J986" s="167">
        <f t="shared" si="112"/>
        <v>0</v>
      </c>
      <c r="K986" s="167">
        <f t="shared" si="113"/>
        <v>0</v>
      </c>
      <c r="L986" s="99">
        <f>IF(COUNTIFS('GSTN-Diff Gross'!$D$7:$D$1006,BOOKS!E986,'GSTN-Diff Gross'!$R$7:$R$1006,"&lt;&gt;0")+COUNTIFS('GSTN-Diff Gross'!$D$7:$D$1006,BOOKS!E986,'GSTN-Diff Gross'!$S$7:$S$1006,"&lt;&gt;0")+COUNTIFS('GSTN-Diff Gross'!$D$7:$D$1006,BOOKS!E986,'GSTN-Diff Gross'!$T$7:$T$1006,"&lt;&gt;0")+COUNTIFS('GSTN-Diff Gross'!$D$7:$D$1006,BOOKS!E986,'GSTN-Diff Gross'!$U$7:$U$1006,"&lt;&gt;0")+COUNTIFS('GSTN-Diff Gross'!$D$7:$D$1006,BOOKS!E986,'GSTN-Diff Gross'!$V$7:$V$1006,"&lt;&gt;0"),BOOKS!I986,0)</f>
        <v>0</v>
      </c>
      <c r="M986" s="100">
        <f>IF(COUNTIFS('GSTN-Diff Gross'!$D$7:$D$1006,BOOKS!E986,'GSTN-Diff Gross'!$R$7:$R$1006,"&lt;&gt;0")+COUNTIFS('GSTN-Diff Gross'!$D$7:$D$1006,BOOKS!E986,'GSTN-Diff Gross'!$S$7:$S$1006,"&lt;&gt;0")+COUNTIFS('GSTN-Diff Gross'!$D$7:$D$1006,BOOKS!E986,'GSTN-Diff Gross'!$T$7:$T$1006,"&lt;&gt;0")+COUNTIFS('GSTN-Diff Gross'!$D$7:$D$1006,BOOKS!E986,'GSTN-Diff Gross'!$U$7:$U$1006,"&lt;&gt;0")+COUNTIFS('GSTN-Diff Gross'!$D$7:$D$1006,BOOKS!E986,'GSTN-Diff Gross'!$V$7:$V$1006,"&lt;&gt;0"),BOOKS!J986,0)</f>
        <v>0</v>
      </c>
      <c r="N986" s="100">
        <f>IF(COUNTIFS('GSTN-Diff Gross'!$D$7:$D$1006,BOOKS!E986,'GSTN-Diff Gross'!$R$7:$R$1006,"&lt;&gt;0")+COUNTIFS('GSTN-Diff Gross'!$D$7:$D$1006,BOOKS!E986,'GSTN-Diff Gross'!$S$7:$S$1006,"&lt;&gt;0")+COUNTIFS('GSTN-Diff Gross'!$D$7:$D$1006,BOOKS!E986,'GSTN-Diff Gross'!$T$7:$T$1006,"&lt;&gt;0")+COUNTIFS('GSTN-Diff Gross'!$D$7:$D$1006,BOOKS!E986,'GSTN-Diff Gross'!$U$7:$U$1006,"&lt;&gt;0")+COUNTIFS('GSTN-Diff Gross'!$D$7:$D$1006,BOOKS!E986,'GSTN-Diff Gross'!$V$7:$V$1006,"&lt;&gt;0"),BOOKS!K986,0)</f>
        <v>0</v>
      </c>
      <c r="O986" s="100">
        <f>IF(COUNTIFS('GSTN-Diff Gross'!$D$7:$D$1006,BOOKS!E986,'GSTN-Diff Gross'!$R$7:$R$1006,"&lt;&gt;0")+COUNTIFS('GSTN-Diff Gross'!$D$7:$D$1006,BOOKS!E986,'GSTN-Diff Gross'!$S$7:$S$1006,"&lt;&gt;0")+COUNTIFS('GSTN-Diff Gross'!$D$7:$D$1006,BOOKS!E986,'GSTN-Diff Gross'!$T$7:$T$1006,"&lt;&gt;0")+COUNTIFS('GSTN-Diff Gross'!$D$7:$D$1006,BOOKS!E986,'GSTN-Diff Gross'!$U$7:$U$1006,"&lt;&gt;0")+COUNTIFS('GSTN-Diff Gross'!$D$7:$D$1006,BOOKS!E986,'GSTN-Diff Gross'!$V$7:$V$1006,"&lt;&gt;0"),BOOKS!L986,0)</f>
        <v>0</v>
      </c>
      <c r="P986" s="100">
        <f>IF(COUNTIFS('GSTN-Diff Gross'!$D$7:$D$1006,BOOKS!E986,'GSTN-Diff Gross'!$R$7:$R$1006,"&lt;&gt;0")+COUNTIFS('GSTN-Diff Gross'!$D$7:$D$1006,BOOKS!E986,'GSTN-Diff Gross'!$S$7:$S$1006,"&lt;&gt;0")+COUNTIFS('GSTN-Diff Gross'!$D$7:$D$1006,BOOKS!E986,'GSTN-Diff Gross'!$T$7:$T$1006,"&lt;&gt;0")+COUNTIFS('GSTN-Diff Gross'!$D$7:$D$1006,BOOKS!E986,'GSTN-Diff Gross'!$U$7:$U$1006,"&lt;&gt;0")+COUNTIFS('GSTN-Diff Gross'!$D$7:$D$1006,BOOKS!E986,'GSTN-Diff Gross'!$V$7:$V$1006,"&lt;&gt;0"),BOOKS!M986,0)</f>
        <v>0</v>
      </c>
      <c r="Q986" s="94">
        <f>IFERROR(IF(B986="",0,SUMPRODUCT(('2A'!$D$6:$D$1005='GSTN-Bill Wise'!B986)*'2A'!$I$6:$I$1005)),0)</f>
        <v>0</v>
      </c>
      <c r="R986" s="95">
        <f>IFERROR(IF(B986="",0,SUMPRODUCT(('2A'!$D$6:$D$1005='GSTN-Bill Wise'!B986)*'2A'!$J$6:$J$1005)),0)</f>
        <v>0</v>
      </c>
      <c r="S986" s="95">
        <f>IFERROR(IF(B986="",0,SUMPRODUCT(('2A'!$D$6:$D$1005='GSTN-Bill Wise'!B986)*'2A'!$K$6:$K$1005)),0)</f>
        <v>0</v>
      </c>
      <c r="T986" s="95">
        <f>IFERROR(IF(B986="",0,SUMPRODUCT(('2A'!$D$6:$D$1005='GSTN-Bill Wise'!B986)*'2A'!$L$6:$L$1005)),0)</f>
        <v>0</v>
      </c>
      <c r="U986" s="95">
        <f>IFERROR(IF(B986="",0,SUMPRODUCT(('2A'!$D$6:$D$1005='GSTN-Bill Wise'!B986)*'2A'!$M$6:$M$1005)),0)</f>
        <v>0</v>
      </c>
      <c r="V986" s="111"/>
    </row>
    <row r="987" spans="1:22">
      <c r="A987" s="162">
        <f t="shared" si="114"/>
        <v>982</v>
      </c>
      <c r="B987" s="162" t="str">
        <f t="shared" si="108"/>
        <v/>
      </c>
      <c r="C987" s="162" t="str">
        <f>IF(COUNTIFS('GSTN-Diff Gross'!$D$7:$D$1006,BOOKS!E987,'GSTN-Diff Gross'!$R$7:$R$1006,"&lt;&gt;0")+COUNTIFS('GSTN-Diff Gross'!$D$7:$D$1006,BOOKS!E987,'GSTN-Diff Gross'!$S$7:$S$1006,"&lt;&gt;0")+COUNTIFS('GSTN-Diff Gross'!$D$7:$D$1006,BOOKS!E987,'GSTN-Diff Gross'!$T$7:$T$1006,"&lt;&gt;0")+COUNTIFS('GSTN-Diff Gross'!$D$7:$D$1006,BOOKS!E987,'GSTN-Diff Gross'!$U$7:$U$1006,"&lt;&gt;0")+COUNTIFS('GSTN-Diff Gross'!$D$7:$D$1006,BOOKS!E987,'GSTN-Diff Gross'!$V$7:$V$1006,"&lt;&gt;0"),BOOKS!E987,"")</f>
        <v/>
      </c>
      <c r="D987" s="44" t="str">
        <f>IF(COUNTIFS('GSTN-Diff Gross'!$D$7:$D$1006,BOOKS!E987,'GSTN-Diff Gross'!$R$7:$R$1006,"&lt;&gt;0")+COUNTIFS('GSTN-Diff Gross'!$D$7:$D$1006,BOOKS!E987,'GSTN-Diff Gross'!$S$7:$S$1006,"&lt;&gt;0")+COUNTIFS('GSTN-Diff Gross'!$D$7:$D$1006,BOOKS!E987,'GSTN-Diff Gross'!$T$7:$T$1006,"&lt;&gt;0")+COUNTIFS('GSTN-Diff Gross'!$D$7:$D$1006,BOOKS!E987,'GSTN-Diff Gross'!$U$7:$U$1006,"&lt;&gt;0")+COUNTIFS('GSTN-Diff Gross'!$D$7:$D$1006,BOOKS!E987,'GSTN-Diff Gross'!$V$7:$V$1006,"&lt;&gt;0"),BOOKS!F987,"")</f>
        <v/>
      </c>
      <c r="E987" s="67" t="str">
        <f>IF(COUNTIFS('GSTN-Diff Gross'!$D$7:$D$1006,BOOKS!E987,'GSTN-Diff Gross'!$R$7:$R$1006,"&lt;&gt;0")+COUNTIFS('GSTN-Diff Gross'!$D$7:$D$1006,BOOKS!E987,'GSTN-Diff Gross'!$S$7:$S$1006,"&lt;&gt;0")+COUNTIFS('GSTN-Diff Gross'!$D$7:$D$1006,BOOKS!E987,'GSTN-Diff Gross'!$T$7:$T$1006,"&lt;&gt;0")+COUNTIFS('GSTN-Diff Gross'!$D$7:$D$1006,BOOKS!E987,'GSTN-Diff Gross'!$U$7:$U$1006,"&lt;&gt;0")+COUNTIFS('GSTN-Diff Gross'!$D$7:$D$1006,BOOKS!E987,'GSTN-Diff Gross'!$V$7:$V$1006,"&lt;&gt;0"),BOOKS!G987,"")</f>
        <v/>
      </c>
      <c r="F987" s="89" t="str">
        <f>IF(COUNTIFS('GSTN-Diff Gross'!$D$7:$D$1006,BOOKS!E987,'GSTN-Diff Gross'!$R$7:$R$1006,"&lt;&gt;0")+COUNTIFS('GSTN-Diff Gross'!$D$7:$D$1006,BOOKS!E987,'GSTN-Diff Gross'!$S$7:$S$1006,"&lt;&gt;0")+COUNTIFS('GSTN-Diff Gross'!$D$7:$D$1006,BOOKS!E987,'GSTN-Diff Gross'!$T$7:$T$1006,"&lt;&gt;0")+COUNTIFS('GSTN-Diff Gross'!$D$7:$D$1006,BOOKS!E987,'GSTN-Diff Gross'!$U$7:$U$1006,"&lt;&gt;0")+COUNTIFS('GSTN-Diff Gross'!$D$7:$D$1006,BOOKS!E987,'GSTN-Diff Gross'!$V$7:$V$1006,"&lt;&gt;0"),BOOKS!H987,"")</f>
        <v/>
      </c>
      <c r="G987" s="96">
        <f t="shared" si="109"/>
        <v>0</v>
      </c>
      <c r="H987" s="96">
        <f t="shared" si="110"/>
        <v>0</v>
      </c>
      <c r="I987" s="97">
        <f t="shared" si="111"/>
        <v>0</v>
      </c>
      <c r="J987" s="98">
        <f t="shared" si="112"/>
        <v>0</v>
      </c>
      <c r="K987" s="96">
        <f t="shared" si="113"/>
        <v>0</v>
      </c>
      <c r="L987" s="93">
        <f>IF(COUNTIFS('GSTN-Diff Gross'!$D$7:$D$1006,BOOKS!E987,'GSTN-Diff Gross'!$R$7:$R$1006,"&lt;&gt;0")+COUNTIFS('GSTN-Diff Gross'!$D$7:$D$1006,BOOKS!E987,'GSTN-Diff Gross'!$S$7:$S$1006,"&lt;&gt;0")+COUNTIFS('GSTN-Diff Gross'!$D$7:$D$1006,BOOKS!E987,'GSTN-Diff Gross'!$T$7:$T$1006,"&lt;&gt;0")+COUNTIFS('GSTN-Diff Gross'!$D$7:$D$1006,BOOKS!E987,'GSTN-Diff Gross'!$U$7:$U$1006,"&lt;&gt;0")+COUNTIFS('GSTN-Diff Gross'!$D$7:$D$1006,BOOKS!E987,'GSTN-Diff Gross'!$V$7:$V$1006,"&lt;&gt;0"),BOOKS!I987,0)</f>
        <v>0</v>
      </c>
      <c r="M987" s="88">
        <f>IF(COUNTIFS('GSTN-Diff Gross'!$D$7:$D$1006,BOOKS!E987,'GSTN-Diff Gross'!$R$7:$R$1006,"&lt;&gt;0")+COUNTIFS('GSTN-Diff Gross'!$D$7:$D$1006,BOOKS!E987,'GSTN-Diff Gross'!$S$7:$S$1006,"&lt;&gt;0")+COUNTIFS('GSTN-Diff Gross'!$D$7:$D$1006,BOOKS!E987,'GSTN-Diff Gross'!$T$7:$T$1006,"&lt;&gt;0")+COUNTIFS('GSTN-Diff Gross'!$D$7:$D$1006,BOOKS!E987,'GSTN-Diff Gross'!$U$7:$U$1006,"&lt;&gt;0")+COUNTIFS('GSTN-Diff Gross'!$D$7:$D$1006,BOOKS!E987,'GSTN-Diff Gross'!$V$7:$V$1006,"&lt;&gt;0"),BOOKS!J987,0)</f>
        <v>0</v>
      </c>
      <c r="N987" s="88">
        <f>IF(COUNTIFS('GSTN-Diff Gross'!$D$7:$D$1006,BOOKS!E987,'GSTN-Diff Gross'!$R$7:$R$1006,"&lt;&gt;0")+COUNTIFS('GSTN-Diff Gross'!$D$7:$D$1006,BOOKS!E987,'GSTN-Diff Gross'!$S$7:$S$1006,"&lt;&gt;0")+COUNTIFS('GSTN-Diff Gross'!$D$7:$D$1006,BOOKS!E987,'GSTN-Diff Gross'!$T$7:$T$1006,"&lt;&gt;0")+COUNTIFS('GSTN-Diff Gross'!$D$7:$D$1006,BOOKS!E987,'GSTN-Diff Gross'!$U$7:$U$1006,"&lt;&gt;0")+COUNTIFS('GSTN-Diff Gross'!$D$7:$D$1006,BOOKS!E987,'GSTN-Diff Gross'!$V$7:$V$1006,"&lt;&gt;0"),BOOKS!K987,0)</f>
        <v>0</v>
      </c>
      <c r="O987" s="88">
        <f>IF(COUNTIFS('GSTN-Diff Gross'!$D$7:$D$1006,BOOKS!E987,'GSTN-Diff Gross'!$R$7:$R$1006,"&lt;&gt;0")+COUNTIFS('GSTN-Diff Gross'!$D$7:$D$1006,BOOKS!E987,'GSTN-Diff Gross'!$S$7:$S$1006,"&lt;&gt;0")+COUNTIFS('GSTN-Diff Gross'!$D$7:$D$1006,BOOKS!E987,'GSTN-Diff Gross'!$T$7:$T$1006,"&lt;&gt;0")+COUNTIFS('GSTN-Diff Gross'!$D$7:$D$1006,BOOKS!E987,'GSTN-Diff Gross'!$U$7:$U$1006,"&lt;&gt;0")+COUNTIFS('GSTN-Diff Gross'!$D$7:$D$1006,BOOKS!E987,'GSTN-Diff Gross'!$V$7:$V$1006,"&lt;&gt;0"),BOOKS!L987,0)</f>
        <v>0</v>
      </c>
      <c r="P987" s="88">
        <f>IF(COUNTIFS('GSTN-Diff Gross'!$D$7:$D$1006,BOOKS!E987,'GSTN-Diff Gross'!$R$7:$R$1006,"&lt;&gt;0")+COUNTIFS('GSTN-Diff Gross'!$D$7:$D$1006,BOOKS!E987,'GSTN-Diff Gross'!$S$7:$S$1006,"&lt;&gt;0")+COUNTIFS('GSTN-Diff Gross'!$D$7:$D$1006,BOOKS!E987,'GSTN-Diff Gross'!$T$7:$T$1006,"&lt;&gt;0")+COUNTIFS('GSTN-Diff Gross'!$D$7:$D$1006,BOOKS!E987,'GSTN-Diff Gross'!$U$7:$U$1006,"&lt;&gt;0")+COUNTIFS('GSTN-Diff Gross'!$D$7:$D$1006,BOOKS!E987,'GSTN-Diff Gross'!$V$7:$V$1006,"&lt;&gt;0"),BOOKS!M987,0)</f>
        <v>0</v>
      </c>
      <c r="Q987" s="84">
        <f>IFERROR(IF(B987="",0,SUMPRODUCT(('2A'!$D$6:$D$1005='GSTN-Bill Wise'!B987)*'2A'!$I$6:$I$1005)),0)</f>
        <v>0</v>
      </c>
      <c r="R987" s="44">
        <f>IFERROR(IF(B987="",0,SUMPRODUCT(('2A'!$D$6:$D$1005='GSTN-Bill Wise'!B987)*'2A'!$J$6:$J$1005)),0)</f>
        <v>0</v>
      </c>
      <c r="S987" s="44">
        <f>IFERROR(IF(B987="",0,SUMPRODUCT(('2A'!$D$6:$D$1005='GSTN-Bill Wise'!B987)*'2A'!$K$6:$K$1005)),0)</f>
        <v>0</v>
      </c>
      <c r="T987" s="44">
        <f>IFERROR(IF(B987="",0,SUMPRODUCT(('2A'!$D$6:$D$1005='GSTN-Bill Wise'!B987)*'2A'!$L$6:$L$1005)),0)</f>
        <v>0</v>
      </c>
      <c r="U987" s="44">
        <f>IFERROR(IF(B987="",0,SUMPRODUCT(('2A'!$D$6:$D$1005='GSTN-Bill Wise'!B987)*'2A'!$M$6:$M$1005)),0)</f>
        <v>0</v>
      </c>
      <c r="V987" s="111"/>
    </row>
    <row r="988" spans="1:22">
      <c r="A988" s="161">
        <f t="shared" si="114"/>
        <v>983</v>
      </c>
      <c r="B988" s="161" t="str">
        <f t="shared" si="108"/>
        <v/>
      </c>
      <c r="C988" s="161" t="str">
        <f>IF(COUNTIFS('GSTN-Diff Gross'!$D$7:$D$1006,BOOKS!E988,'GSTN-Diff Gross'!$R$7:$R$1006,"&lt;&gt;0")+COUNTIFS('GSTN-Diff Gross'!$D$7:$D$1006,BOOKS!E988,'GSTN-Diff Gross'!$S$7:$S$1006,"&lt;&gt;0")+COUNTIFS('GSTN-Diff Gross'!$D$7:$D$1006,BOOKS!E988,'GSTN-Diff Gross'!$T$7:$T$1006,"&lt;&gt;0")+COUNTIFS('GSTN-Diff Gross'!$D$7:$D$1006,BOOKS!E988,'GSTN-Diff Gross'!$U$7:$U$1006,"&lt;&gt;0")+COUNTIFS('GSTN-Diff Gross'!$D$7:$D$1006,BOOKS!E988,'GSTN-Diff Gross'!$V$7:$V$1006,"&lt;&gt;0"),BOOKS!E988,"")</f>
        <v/>
      </c>
      <c r="D988" s="41" t="str">
        <f>IF(COUNTIFS('GSTN-Diff Gross'!$D$7:$D$1006,BOOKS!E988,'GSTN-Diff Gross'!$R$7:$R$1006,"&lt;&gt;0")+COUNTIFS('GSTN-Diff Gross'!$D$7:$D$1006,BOOKS!E988,'GSTN-Diff Gross'!$S$7:$S$1006,"&lt;&gt;0")+COUNTIFS('GSTN-Diff Gross'!$D$7:$D$1006,BOOKS!E988,'GSTN-Diff Gross'!$T$7:$T$1006,"&lt;&gt;0")+COUNTIFS('GSTN-Diff Gross'!$D$7:$D$1006,BOOKS!E988,'GSTN-Diff Gross'!$U$7:$U$1006,"&lt;&gt;0")+COUNTIFS('GSTN-Diff Gross'!$D$7:$D$1006,BOOKS!E988,'GSTN-Diff Gross'!$V$7:$V$1006,"&lt;&gt;0"),BOOKS!F988,"")</f>
        <v/>
      </c>
      <c r="E988" s="68" t="str">
        <f>IF(COUNTIFS('GSTN-Diff Gross'!$D$7:$D$1006,BOOKS!E988,'GSTN-Diff Gross'!$R$7:$R$1006,"&lt;&gt;0")+COUNTIFS('GSTN-Diff Gross'!$D$7:$D$1006,BOOKS!E988,'GSTN-Diff Gross'!$S$7:$S$1006,"&lt;&gt;0")+COUNTIFS('GSTN-Diff Gross'!$D$7:$D$1006,BOOKS!E988,'GSTN-Diff Gross'!$T$7:$T$1006,"&lt;&gt;0")+COUNTIFS('GSTN-Diff Gross'!$D$7:$D$1006,BOOKS!E988,'GSTN-Diff Gross'!$U$7:$U$1006,"&lt;&gt;0")+COUNTIFS('GSTN-Diff Gross'!$D$7:$D$1006,BOOKS!E988,'GSTN-Diff Gross'!$V$7:$V$1006,"&lt;&gt;0"),BOOKS!G988,"")</f>
        <v/>
      </c>
      <c r="F988" s="90" t="str">
        <f>IF(COUNTIFS('GSTN-Diff Gross'!$D$7:$D$1006,BOOKS!E988,'GSTN-Diff Gross'!$R$7:$R$1006,"&lt;&gt;0")+COUNTIFS('GSTN-Diff Gross'!$D$7:$D$1006,BOOKS!E988,'GSTN-Diff Gross'!$S$7:$S$1006,"&lt;&gt;0")+COUNTIFS('GSTN-Diff Gross'!$D$7:$D$1006,BOOKS!E988,'GSTN-Diff Gross'!$T$7:$T$1006,"&lt;&gt;0")+COUNTIFS('GSTN-Diff Gross'!$D$7:$D$1006,BOOKS!E988,'GSTN-Diff Gross'!$U$7:$U$1006,"&lt;&gt;0")+COUNTIFS('GSTN-Diff Gross'!$D$7:$D$1006,BOOKS!E988,'GSTN-Diff Gross'!$V$7:$V$1006,"&lt;&gt;0"),BOOKS!H988,"")</f>
        <v/>
      </c>
      <c r="G988" s="167">
        <f t="shared" si="109"/>
        <v>0</v>
      </c>
      <c r="H988" s="167">
        <f t="shared" si="110"/>
        <v>0</v>
      </c>
      <c r="I988" s="167">
        <f t="shared" si="111"/>
        <v>0</v>
      </c>
      <c r="J988" s="167">
        <f t="shared" si="112"/>
        <v>0</v>
      </c>
      <c r="K988" s="167">
        <f t="shared" si="113"/>
        <v>0</v>
      </c>
      <c r="L988" s="99">
        <f>IF(COUNTIFS('GSTN-Diff Gross'!$D$7:$D$1006,BOOKS!E988,'GSTN-Diff Gross'!$R$7:$R$1006,"&lt;&gt;0")+COUNTIFS('GSTN-Diff Gross'!$D$7:$D$1006,BOOKS!E988,'GSTN-Diff Gross'!$S$7:$S$1006,"&lt;&gt;0")+COUNTIFS('GSTN-Diff Gross'!$D$7:$D$1006,BOOKS!E988,'GSTN-Diff Gross'!$T$7:$T$1006,"&lt;&gt;0")+COUNTIFS('GSTN-Diff Gross'!$D$7:$D$1006,BOOKS!E988,'GSTN-Diff Gross'!$U$7:$U$1006,"&lt;&gt;0")+COUNTIFS('GSTN-Diff Gross'!$D$7:$D$1006,BOOKS!E988,'GSTN-Diff Gross'!$V$7:$V$1006,"&lt;&gt;0"),BOOKS!I988,0)</f>
        <v>0</v>
      </c>
      <c r="M988" s="100">
        <f>IF(COUNTIFS('GSTN-Diff Gross'!$D$7:$D$1006,BOOKS!E988,'GSTN-Diff Gross'!$R$7:$R$1006,"&lt;&gt;0")+COUNTIFS('GSTN-Diff Gross'!$D$7:$D$1006,BOOKS!E988,'GSTN-Diff Gross'!$S$7:$S$1006,"&lt;&gt;0")+COUNTIFS('GSTN-Diff Gross'!$D$7:$D$1006,BOOKS!E988,'GSTN-Diff Gross'!$T$7:$T$1006,"&lt;&gt;0")+COUNTIFS('GSTN-Diff Gross'!$D$7:$D$1006,BOOKS!E988,'GSTN-Diff Gross'!$U$7:$U$1006,"&lt;&gt;0")+COUNTIFS('GSTN-Diff Gross'!$D$7:$D$1006,BOOKS!E988,'GSTN-Diff Gross'!$V$7:$V$1006,"&lt;&gt;0"),BOOKS!J988,0)</f>
        <v>0</v>
      </c>
      <c r="N988" s="100">
        <f>IF(COUNTIFS('GSTN-Diff Gross'!$D$7:$D$1006,BOOKS!E988,'GSTN-Diff Gross'!$R$7:$R$1006,"&lt;&gt;0")+COUNTIFS('GSTN-Diff Gross'!$D$7:$D$1006,BOOKS!E988,'GSTN-Diff Gross'!$S$7:$S$1006,"&lt;&gt;0")+COUNTIFS('GSTN-Diff Gross'!$D$7:$D$1006,BOOKS!E988,'GSTN-Diff Gross'!$T$7:$T$1006,"&lt;&gt;0")+COUNTIFS('GSTN-Diff Gross'!$D$7:$D$1006,BOOKS!E988,'GSTN-Diff Gross'!$U$7:$U$1006,"&lt;&gt;0")+COUNTIFS('GSTN-Diff Gross'!$D$7:$D$1006,BOOKS!E988,'GSTN-Diff Gross'!$V$7:$V$1006,"&lt;&gt;0"),BOOKS!K988,0)</f>
        <v>0</v>
      </c>
      <c r="O988" s="100">
        <f>IF(COUNTIFS('GSTN-Diff Gross'!$D$7:$D$1006,BOOKS!E988,'GSTN-Diff Gross'!$R$7:$R$1006,"&lt;&gt;0")+COUNTIFS('GSTN-Diff Gross'!$D$7:$D$1006,BOOKS!E988,'GSTN-Diff Gross'!$S$7:$S$1006,"&lt;&gt;0")+COUNTIFS('GSTN-Diff Gross'!$D$7:$D$1006,BOOKS!E988,'GSTN-Diff Gross'!$T$7:$T$1006,"&lt;&gt;0")+COUNTIFS('GSTN-Diff Gross'!$D$7:$D$1006,BOOKS!E988,'GSTN-Diff Gross'!$U$7:$U$1006,"&lt;&gt;0")+COUNTIFS('GSTN-Diff Gross'!$D$7:$D$1006,BOOKS!E988,'GSTN-Diff Gross'!$V$7:$V$1006,"&lt;&gt;0"),BOOKS!L988,0)</f>
        <v>0</v>
      </c>
      <c r="P988" s="100">
        <f>IF(COUNTIFS('GSTN-Diff Gross'!$D$7:$D$1006,BOOKS!E988,'GSTN-Diff Gross'!$R$7:$R$1006,"&lt;&gt;0")+COUNTIFS('GSTN-Diff Gross'!$D$7:$D$1006,BOOKS!E988,'GSTN-Diff Gross'!$S$7:$S$1006,"&lt;&gt;0")+COUNTIFS('GSTN-Diff Gross'!$D$7:$D$1006,BOOKS!E988,'GSTN-Diff Gross'!$T$7:$T$1006,"&lt;&gt;0")+COUNTIFS('GSTN-Diff Gross'!$D$7:$D$1006,BOOKS!E988,'GSTN-Diff Gross'!$U$7:$U$1006,"&lt;&gt;0")+COUNTIFS('GSTN-Diff Gross'!$D$7:$D$1006,BOOKS!E988,'GSTN-Diff Gross'!$V$7:$V$1006,"&lt;&gt;0"),BOOKS!M988,0)</f>
        <v>0</v>
      </c>
      <c r="Q988" s="94">
        <f>IFERROR(IF(B988="",0,SUMPRODUCT(('2A'!$D$6:$D$1005='GSTN-Bill Wise'!B988)*'2A'!$I$6:$I$1005)),0)</f>
        <v>0</v>
      </c>
      <c r="R988" s="95">
        <f>IFERROR(IF(B988="",0,SUMPRODUCT(('2A'!$D$6:$D$1005='GSTN-Bill Wise'!B988)*'2A'!$J$6:$J$1005)),0)</f>
        <v>0</v>
      </c>
      <c r="S988" s="95">
        <f>IFERROR(IF(B988="",0,SUMPRODUCT(('2A'!$D$6:$D$1005='GSTN-Bill Wise'!B988)*'2A'!$K$6:$K$1005)),0)</f>
        <v>0</v>
      </c>
      <c r="T988" s="95">
        <f>IFERROR(IF(B988="",0,SUMPRODUCT(('2A'!$D$6:$D$1005='GSTN-Bill Wise'!B988)*'2A'!$L$6:$L$1005)),0)</f>
        <v>0</v>
      </c>
      <c r="U988" s="95">
        <f>IFERROR(IF(B988="",0,SUMPRODUCT(('2A'!$D$6:$D$1005='GSTN-Bill Wise'!B988)*'2A'!$M$6:$M$1005)),0)</f>
        <v>0</v>
      </c>
      <c r="V988" s="111"/>
    </row>
    <row r="989" spans="1:22">
      <c r="A989" s="162">
        <f t="shared" si="114"/>
        <v>984</v>
      </c>
      <c r="B989" s="162" t="str">
        <f t="shared" si="108"/>
        <v/>
      </c>
      <c r="C989" s="162" t="str">
        <f>IF(COUNTIFS('GSTN-Diff Gross'!$D$7:$D$1006,BOOKS!E989,'GSTN-Diff Gross'!$R$7:$R$1006,"&lt;&gt;0")+COUNTIFS('GSTN-Diff Gross'!$D$7:$D$1006,BOOKS!E989,'GSTN-Diff Gross'!$S$7:$S$1006,"&lt;&gt;0")+COUNTIFS('GSTN-Diff Gross'!$D$7:$D$1006,BOOKS!E989,'GSTN-Diff Gross'!$T$7:$T$1006,"&lt;&gt;0")+COUNTIFS('GSTN-Diff Gross'!$D$7:$D$1006,BOOKS!E989,'GSTN-Diff Gross'!$U$7:$U$1006,"&lt;&gt;0")+COUNTIFS('GSTN-Diff Gross'!$D$7:$D$1006,BOOKS!E989,'GSTN-Diff Gross'!$V$7:$V$1006,"&lt;&gt;0"),BOOKS!E989,"")</f>
        <v/>
      </c>
      <c r="D989" s="44" t="str">
        <f>IF(COUNTIFS('GSTN-Diff Gross'!$D$7:$D$1006,BOOKS!E989,'GSTN-Diff Gross'!$R$7:$R$1006,"&lt;&gt;0")+COUNTIFS('GSTN-Diff Gross'!$D$7:$D$1006,BOOKS!E989,'GSTN-Diff Gross'!$S$7:$S$1006,"&lt;&gt;0")+COUNTIFS('GSTN-Diff Gross'!$D$7:$D$1006,BOOKS!E989,'GSTN-Diff Gross'!$T$7:$T$1006,"&lt;&gt;0")+COUNTIFS('GSTN-Diff Gross'!$D$7:$D$1006,BOOKS!E989,'GSTN-Diff Gross'!$U$7:$U$1006,"&lt;&gt;0")+COUNTIFS('GSTN-Diff Gross'!$D$7:$D$1006,BOOKS!E989,'GSTN-Diff Gross'!$V$7:$V$1006,"&lt;&gt;0"),BOOKS!F989,"")</f>
        <v/>
      </c>
      <c r="E989" s="67" t="str">
        <f>IF(COUNTIFS('GSTN-Diff Gross'!$D$7:$D$1006,BOOKS!E989,'GSTN-Diff Gross'!$R$7:$R$1006,"&lt;&gt;0")+COUNTIFS('GSTN-Diff Gross'!$D$7:$D$1006,BOOKS!E989,'GSTN-Diff Gross'!$S$7:$S$1006,"&lt;&gt;0")+COUNTIFS('GSTN-Diff Gross'!$D$7:$D$1006,BOOKS!E989,'GSTN-Diff Gross'!$T$7:$T$1006,"&lt;&gt;0")+COUNTIFS('GSTN-Diff Gross'!$D$7:$D$1006,BOOKS!E989,'GSTN-Diff Gross'!$U$7:$U$1006,"&lt;&gt;0")+COUNTIFS('GSTN-Diff Gross'!$D$7:$D$1006,BOOKS!E989,'GSTN-Diff Gross'!$V$7:$V$1006,"&lt;&gt;0"),BOOKS!G989,"")</f>
        <v/>
      </c>
      <c r="F989" s="89" t="str">
        <f>IF(COUNTIFS('GSTN-Diff Gross'!$D$7:$D$1006,BOOKS!E989,'GSTN-Diff Gross'!$R$7:$R$1006,"&lt;&gt;0")+COUNTIFS('GSTN-Diff Gross'!$D$7:$D$1006,BOOKS!E989,'GSTN-Diff Gross'!$S$7:$S$1006,"&lt;&gt;0")+COUNTIFS('GSTN-Diff Gross'!$D$7:$D$1006,BOOKS!E989,'GSTN-Diff Gross'!$T$7:$T$1006,"&lt;&gt;0")+COUNTIFS('GSTN-Diff Gross'!$D$7:$D$1006,BOOKS!E989,'GSTN-Diff Gross'!$U$7:$U$1006,"&lt;&gt;0")+COUNTIFS('GSTN-Diff Gross'!$D$7:$D$1006,BOOKS!E989,'GSTN-Diff Gross'!$V$7:$V$1006,"&lt;&gt;0"),BOOKS!H989,"")</f>
        <v/>
      </c>
      <c r="G989" s="96">
        <f t="shared" si="109"/>
        <v>0</v>
      </c>
      <c r="H989" s="96">
        <f t="shared" si="110"/>
        <v>0</v>
      </c>
      <c r="I989" s="97">
        <f t="shared" si="111"/>
        <v>0</v>
      </c>
      <c r="J989" s="98">
        <f t="shared" si="112"/>
        <v>0</v>
      </c>
      <c r="K989" s="96">
        <f t="shared" si="113"/>
        <v>0</v>
      </c>
      <c r="L989" s="93">
        <f>IF(COUNTIFS('GSTN-Diff Gross'!$D$7:$D$1006,BOOKS!E989,'GSTN-Diff Gross'!$R$7:$R$1006,"&lt;&gt;0")+COUNTIFS('GSTN-Diff Gross'!$D$7:$D$1006,BOOKS!E989,'GSTN-Diff Gross'!$S$7:$S$1006,"&lt;&gt;0")+COUNTIFS('GSTN-Diff Gross'!$D$7:$D$1006,BOOKS!E989,'GSTN-Diff Gross'!$T$7:$T$1006,"&lt;&gt;0")+COUNTIFS('GSTN-Diff Gross'!$D$7:$D$1006,BOOKS!E989,'GSTN-Diff Gross'!$U$7:$U$1006,"&lt;&gt;0")+COUNTIFS('GSTN-Diff Gross'!$D$7:$D$1006,BOOKS!E989,'GSTN-Diff Gross'!$V$7:$V$1006,"&lt;&gt;0"),BOOKS!I989,0)</f>
        <v>0</v>
      </c>
      <c r="M989" s="88">
        <f>IF(COUNTIFS('GSTN-Diff Gross'!$D$7:$D$1006,BOOKS!E989,'GSTN-Diff Gross'!$R$7:$R$1006,"&lt;&gt;0")+COUNTIFS('GSTN-Diff Gross'!$D$7:$D$1006,BOOKS!E989,'GSTN-Diff Gross'!$S$7:$S$1006,"&lt;&gt;0")+COUNTIFS('GSTN-Diff Gross'!$D$7:$D$1006,BOOKS!E989,'GSTN-Diff Gross'!$T$7:$T$1006,"&lt;&gt;0")+COUNTIFS('GSTN-Diff Gross'!$D$7:$D$1006,BOOKS!E989,'GSTN-Diff Gross'!$U$7:$U$1006,"&lt;&gt;0")+COUNTIFS('GSTN-Diff Gross'!$D$7:$D$1006,BOOKS!E989,'GSTN-Diff Gross'!$V$7:$V$1006,"&lt;&gt;0"),BOOKS!J989,0)</f>
        <v>0</v>
      </c>
      <c r="N989" s="88">
        <f>IF(COUNTIFS('GSTN-Diff Gross'!$D$7:$D$1006,BOOKS!E989,'GSTN-Diff Gross'!$R$7:$R$1006,"&lt;&gt;0")+COUNTIFS('GSTN-Diff Gross'!$D$7:$D$1006,BOOKS!E989,'GSTN-Diff Gross'!$S$7:$S$1006,"&lt;&gt;0")+COUNTIFS('GSTN-Diff Gross'!$D$7:$D$1006,BOOKS!E989,'GSTN-Diff Gross'!$T$7:$T$1006,"&lt;&gt;0")+COUNTIFS('GSTN-Diff Gross'!$D$7:$D$1006,BOOKS!E989,'GSTN-Diff Gross'!$U$7:$U$1006,"&lt;&gt;0")+COUNTIFS('GSTN-Diff Gross'!$D$7:$D$1006,BOOKS!E989,'GSTN-Diff Gross'!$V$7:$V$1006,"&lt;&gt;0"),BOOKS!K989,0)</f>
        <v>0</v>
      </c>
      <c r="O989" s="88">
        <f>IF(COUNTIFS('GSTN-Diff Gross'!$D$7:$D$1006,BOOKS!E989,'GSTN-Diff Gross'!$R$7:$R$1006,"&lt;&gt;0")+COUNTIFS('GSTN-Diff Gross'!$D$7:$D$1006,BOOKS!E989,'GSTN-Diff Gross'!$S$7:$S$1006,"&lt;&gt;0")+COUNTIFS('GSTN-Diff Gross'!$D$7:$D$1006,BOOKS!E989,'GSTN-Diff Gross'!$T$7:$T$1006,"&lt;&gt;0")+COUNTIFS('GSTN-Diff Gross'!$D$7:$D$1006,BOOKS!E989,'GSTN-Diff Gross'!$U$7:$U$1006,"&lt;&gt;0")+COUNTIFS('GSTN-Diff Gross'!$D$7:$D$1006,BOOKS!E989,'GSTN-Diff Gross'!$V$7:$V$1006,"&lt;&gt;0"),BOOKS!L989,0)</f>
        <v>0</v>
      </c>
      <c r="P989" s="88">
        <f>IF(COUNTIFS('GSTN-Diff Gross'!$D$7:$D$1006,BOOKS!E989,'GSTN-Diff Gross'!$R$7:$R$1006,"&lt;&gt;0")+COUNTIFS('GSTN-Diff Gross'!$D$7:$D$1006,BOOKS!E989,'GSTN-Diff Gross'!$S$7:$S$1006,"&lt;&gt;0")+COUNTIFS('GSTN-Diff Gross'!$D$7:$D$1006,BOOKS!E989,'GSTN-Diff Gross'!$T$7:$T$1006,"&lt;&gt;0")+COUNTIFS('GSTN-Diff Gross'!$D$7:$D$1006,BOOKS!E989,'GSTN-Diff Gross'!$U$7:$U$1006,"&lt;&gt;0")+COUNTIFS('GSTN-Diff Gross'!$D$7:$D$1006,BOOKS!E989,'GSTN-Diff Gross'!$V$7:$V$1006,"&lt;&gt;0"),BOOKS!M989,0)</f>
        <v>0</v>
      </c>
      <c r="Q989" s="84">
        <f>IFERROR(IF(B989="",0,SUMPRODUCT(('2A'!$D$6:$D$1005='GSTN-Bill Wise'!B989)*'2A'!$I$6:$I$1005)),0)</f>
        <v>0</v>
      </c>
      <c r="R989" s="44">
        <f>IFERROR(IF(B989="",0,SUMPRODUCT(('2A'!$D$6:$D$1005='GSTN-Bill Wise'!B989)*'2A'!$J$6:$J$1005)),0)</f>
        <v>0</v>
      </c>
      <c r="S989" s="44">
        <f>IFERROR(IF(B989="",0,SUMPRODUCT(('2A'!$D$6:$D$1005='GSTN-Bill Wise'!B989)*'2A'!$K$6:$K$1005)),0)</f>
        <v>0</v>
      </c>
      <c r="T989" s="44">
        <f>IFERROR(IF(B989="",0,SUMPRODUCT(('2A'!$D$6:$D$1005='GSTN-Bill Wise'!B989)*'2A'!$L$6:$L$1005)),0)</f>
        <v>0</v>
      </c>
      <c r="U989" s="44">
        <f>IFERROR(IF(B989="",0,SUMPRODUCT(('2A'!$D$6:$D$1005='GSTN-Bill Wise'!B989)*'2A'!$M$6:$M$1005)),0)</f>
        <v>0</v>
      </c>
      <c r="V989" s="111"/>
    </row>
    <row r="990" spans="1:22">
      <c r="A990" s="161">
        <f t="shared" si="114"/>
        <v>985</v>
      </c>
      <c r="B990" s="161" t="str">
        <f t="shared" si="108"/>
        <v/>
      </c>
      <c r="C990" s="161" t="str">
        <f>IF(COUNTIFS('GSTN-Diff Gross'!$D$7:$D$1006,BOOKS!E990,'GSTN-Diff Gross'!$R$7:$R$1006,"&lt;&gt;0")+COUNTIFS('GSTN-Diff Gross'!$D$7:$D$1006,BOOKS!E990,'GSTN-Diff Gross'!$S$7:$S$1006,"&lt;&gt;0")+COUNTIFS('GSTN-Diff Gross'!$D$7:$D$1006,BOOKS!E990,'GSTN-Diff Gross'!$T$7:$T$1006,"&lt;&gt;0")+COUNTIFS('GSTN-Diff Gross'!$D$7:$D$1006,BOOKS!E990,'GSTN-Diff Gross'!$U$7:$U$1006,"&lt;&gt;0")+COUNTIFS('GSTN-Diff Gross'!$D$7:$D$1006,BOOKS!E990,'GSTN-Diff Gross'!$V$7:$V$1006,"&lt;&gt;0"),BOOKS!E990,"")</f>
        <v/>
      </c>
      <c r="D990" s="41" t="str">
        <f>IF(COUNTIFS('GSTN-Diff Gross'!$D$7:$D$1006,BOOKS!E990,'GSTN-Diff Gross'!$R$7:$R$1006,"&lt;&gt;0")+COUNTIFS('GSTN-Diff Gross'!$D$7:$D$1006,BOOKS!E990,'GSTN-Diff Gross'!$S$7:$S$1006,"&lt;&gt;0")+COUNTIFS('GSTN-Diff Gross'!$D$7:$D$1006,BOOKS!E990,'GSTN-Diff Gross'!$T$7:$T$1006,"&lt;&gt;0")+COUNTIFS('GSTN-Diff Gross'!$D$7:$D$1006,BOOKS!E990,'GSTN-Diff Gross'!$U$7:$U$1006,"&lt;&gt;0")+COUNTIFS('GSTN-Diff Gross'!$D$7:$D$1006,BOOKS!E990,'GSTN-Diff Gross'!$V$7:$V$1006,"&lt;&gt;0"),BOOKS!F990,"")</f>
        <v/>
      </c>
      <c r="E990" s="68" t="str">
        <f>IF(COUNTIFS('GSTN-Diff Gross'!$D$7:$D$1006,BOOKS!E990,'GSTN-Diff Gross'!$R$7:$R$1006,"&lt;&gt;0")+COUNTIFS('GSTN-Diff Gross'!$D$7:$D$1006,BOOKS!E990,'GSTN-Diff Gross'!$S$7:$S$1006,"&lt;&gt;0")+COUNTIFS('GSTN-Diff Gross'!$D$7:$D$1006,BOOKS!E990,'GSTN-Diff Gross'!$T$7:$T$1006,"&lt;&gt;0")+COUNTIFS('GSTN-Diff Gross'!$D$7:$D$1006,BOOKS!E990,'GSTN-Diff Gross'!$U$7:$U$1006,"&lt;&gt;0")+COUNTIFS('GSTN-Diff Gross'!$D$7:$D$1006,BOOKS!E990,'GSTN-Diff Gross'!$V$7:$V$1006,"&lt;&gt;0"),BOOKS!G990,"")</f>
        <v/>
      </c>
      <c r="F990" s="90" t="str">
        <f>IF(COUNTIFS('GSTN-Diff Gross'!$D$7:$D$1006,BOOKS!E990,'GSTN-Diff Gross'!$R$7:$R$1006,"&lt;&gt;0")+COUNTIFS('GSTN-Diff Gross'!$D$7:$D$1006,BOOKS!E990,'GSTN-Diff Gross'!$S$7:$S$1006,"&lt;&gt;0")+COUNTIFS('GSTN-Diff Gross'!$D$7:$D$1006,BOOKS!E990,'GSTN-Diff Gross'!$T$7:$T$1006,"&lt;&gt;0")+COUNTIFS('GSTN-Diff Gross'!$D$7:$D$1006,BOOKS!E990,'GSTN-Diff Gross'!$U$7:$U$1006,"&lt;&gt;0")+COUNTIFS('GSTN-Diff Gross'!$D$7:$D$1006,BOOKS!E990,'GSTN-Diff Gross'!$V$7:$V$1006,"&lt;&gt;0"),BOOKS!H990,"")</f>
        <v/>
      </c>
      <c r="G990" s="167">
        <f t="shared" si="109"/>
        <v>0</v>
      </c>
      <c r="H990" s="167">
        <f t="shared" si="110"/>
        <v>0</v>
      </c>
      <c r="I990" s="167">
        <f t="shared" si="111"/>
        <v>0</v>
      </c>
      <c r="J990" s="167">
        <f t="shared" si="112"/>
        <v>0</v>
      </c>
      <c r="K990" s="167">
        <f t="shared" si="113"/>
        <v>0</v>
      </c>
      <c r="L990" s="99">
        <f>IF(COUNTIFS('GSTN-Diff Gross'!$D$7:$D$1006,BOOKS!E990,'GSTN-Diff Gross'!$R$7:$R$1006,"&lt;&gt;0")+COUNTIFS('GSTN-Diff Gross'!$D$7:$D$1006,BOOKS!E990,'GSTN-Diff Gross'!$S$7:$S$1006,"&lt;&gt;0")+COUNTIFS('GSTN-Diff Gross'!$D$7:$D$1006,BOOKS!E990,'GSTN-Diff Gross'!$T$7:$T$1006,"&lt;&gt;0")+COUNTIFS('GSTN-Diff Gross'!$D$7:$D$1006,BOOKS!E990,'GSTN-Diff Gross'!$U$7:$U$1006,"&lt;&gt;0")+COUNTIFS('GSTN-Diff Gross'!$D$7:$D$1006,BOOKS!E990,'GSTN-Diff Gross'!$V$7:$V$1006,"&lt;&gt;0"),BOOKS!I990,0)</f>
        <v>0</v>
      </c>
      <c r="M990" s="100">
        <f>IF(COUNTIFS('GSTN-Diff Gross'!$D$7:$D$1006,BOOKS!E990,'GSTN-Diff Gross'!$R$7:$R$1006,"&lt;&gt;0")+COUNTIFS('GSTN-Diff Gross'!$D$7:$D$1006,BOOKS!E990,'GSTN-Diff Gross'!$S$7:$S$1006,"&lt;&gt;0")+COUNTIFS('GSTN-Diff Gross'!$D$7:$D$1006,BOOKS!E990,'GSTN-Diff Gross'!$T$7:$T$1006,"&lt;&gt;0")+COUNTIFS('GSTN-Diff Gross'!$D$7:$D$1006,BOOKS!E990,'GSTN-Diff Gross'!$U$7:$U$1006,"&lt;&gt;0")+COUNTIFS('GSTN-Diff Gross'!$D$7:$D$1006,BOOKS!E990,'GSTN-Diff Gross'!$V$7:$V$1006,"&lt;&gt;0"),BOOKS!J990,0)</f>
        <v>0</v>
      </c>
      <c r="N990" s="100">
        <f>IF(COUNTIFS('GSTN-Diff Gross'!$D$7:$D$1006,BOOKS!E990,'GSTN-Diff Gross'!$R$7:$R$1006,"&lt;&gt;0")+COUNTIFS('GSTN-Diff Gross'!$D$7:$D$1006,BOOKS!E990,'GSTN-Diff Gross'!$S$7:$S$1006,"&lt;&gt;0")+COUNTIFS('GSTN-Diff Gross'!$D$7:$D$1006,BOOKS!E990,'GSTN-Diff Gross'!$T$7:$T$1006,"&lt;&gt;0")+COUNTIFS('GSTN-Diff Gross'!$D$7:$D$1006,BOOKS!E990,'GSTN-Diff Gross'!$U$7:$U$1006,"&lt;&gt;0")+COUNTIFS('GSTN-Diff Gross'!$D$7:$D$1006,BOOKS!E990,'GSTN-Diff Gross'!$V$7:$V$1006,"&lt;&gt;0"),BOOKS!K990,0)</f>
        <v>0</v>
      </c>
      <c r="O990" s="100">
        <f>IF(COUNTIFS('GSTN-Diff Gross'!$D$7:$D$1006,BOOKS!E990,'GSTN-Diff Gross'!$R$7:$R$1006,"&lt;&gt;0")+COUNTIFS('GSTN-Diff Gross'!$D$7:$D$1006,BOOKS!E990,'GSTN-Diff Gross'!$S$7:$S$1006,"&lt;&gt;0")+COUNTIFS('GSTN-Diff Gross'!$D$7:$D$1006,BOOKS!E990,'GSTN-Diff Gross'!$T$7:$T$1006,"&lt;&gt;0")+COUNTIFS('GSTN-Diff Gross'!$D$7:$D$1006,BOOKS!E990,'GSTN-Diff Gross'!$U$7:$U$1006,"&lt;&gt;0")+COUNTIFS('GSTN-Diff Gross'!$D$7:$D$1006,BOOKS!E990,'GSTN-Diff Gross'!$V$7:$V$1006,"&lt;&gt;0"),BOOKS!L990,0)</f>
        <v>0</v>
      </c>
      <c r="P990" s="100">
        <f>IF(COUNTIFS('GSTN-Diff Gross'!$D$7:$D$1006,BOOKS!E990,'GSTN-Diff Gross'!$R$7:$R$1006,"&lt;&gt;0")+COUNTIFS('GSTN-Diff Gross'!$D$7:$D$1006,BOOKS!E990,'GSTN-Diff Gross'!$S$7:$S$1006,"&lt;&gt;0")+COUNTIFS('GSTN-Diff Gross'!$D$7:$D$1006,BOOKS!E990,'GSTN-Diff Gross'!$T$7:$T$1006,"&lt;&gt;0")+COUNTIFS('GSTN-Diff Gross'!$D$7:$D$1006,BOOKS!E990,'GSTN-Diff Gross'!$U$7:$U$1006,"&lt;&gt;0")+COUNTIFS('GSTN-Diff Gross'!$D$7:$D$1006,BOOKS!E990,'GSTN-Diff Gross'!$V$7:$V$1006,"&lt;&gt;0"),BOOKS!M990,0)</f>
        <v>0</v>
      </c>
      <c r="Q990" s="94">
        <f>IFERROR(IF(B990="",0,SUMPRODUCT(('2A'!$D$6:$D$1005='GSTN-Bill Wise'!B990)*'2A'!$I$6:$I$1005)),0)</f>
        <v>0</v>
      </c>
      <c r="R990" s="95">
        <f>IFERROR(IF(B990="",0,SUMPRODUCT(('2A'!$D$6:$D$1005='GSTN-Bill Wise'!B990)*'2A'!$J$6:$J$1005)),0)</f>
        <v>0</v>
      </c>
      <c r="S990" s="95">
        <f>IFERROR(IF(B990="",0,SUMPRODUCT(('2A'!$D$6:$D$1005='GSTN-Bill Wise'!B990)*'2A'!$K$6:$K$1005)),0)</f>
        <v>0</v>
      </c>
      <c r="T990" s="95">
        <f>IFERROR(IF(B990="",0,SUMPRODUCT(('2A'!$D$6:$D$1005='GSTN-Bill Wise'!B990)*'2A'!$L$6:$L$1005)),0)</f>
        <v>0</v>
      </c>
      <c r="U990" s="95">
        <f>IFERROR(IF(B990="",0,SUMPRODUCT(('2A'!$D$6:$D$1005='GSTN-Bill Wise'!B990)*'2A'!$M$6:$M$1005)),0)</f>
        <v>0</v>
      </c>
      <c r="V990" s="111"/>
    </row>
    <row r="991" spans="1:22">
      <c r="A991" s="162">
        <f t="shared" si="114"/>
        <v>986</v>
      </c>
      <c r="B991" s="162" t="str">
        <f t="shared" si="108"/>
        <v/>
      </c>
      <c r="C991" s="162" t="str">
        <f>IF(COUNTIFS('GSTN-Diff Gross'!$D$7:$D$1006,BOOKS!E991,'GSTN-Diff Gross'!$R$7:$R$1006,"&lt;&gt;0")+COUNTIFS('GSTN-Diff Gross'!$D$7:$D$1006,BOOKS!E991,'GSTN-Diff Gross'!$S$7:$S$1006,"&lt;&gt;0")+COUNTIFS('GSTN-Diff Gross'!$D$7:$D$1006,BOOKS!E991,'GSTN-Diff Gross'!$T$7:$T$1006,"&lt;&gt;0")+COUNTIFS('GSTN-Diff Gross'!$D$7:$D$1006,BOOKS!E991,'GSTN-Diff Gross'!$U$7:$U$1006,"&lt;&gt;0")+COUNTIFS('GSTN-Diff Gross'!$D$7:$D$1006,BOOKS!E991,'GSTN-Diff Gross'!$V$7:$V$1006,"&lt;&gt;0"),BOOKS!E991,"")</f>
        <v/>
      </c>
      <c r="D991" s="44" t="str">
        <f>IF(COUNTIFS('GSTN-Diff Gross'!$D$7:$D$1006,BOOKS!E991,'GSTN-Diff Gross'!$R$7:$R$1006,"&lt;&gt;0")+COUNTIFS('GSTN-Diff Gross'!$D$7:$D$1006,BOOKS!E991,'GSTN-Diff Gross'!$S$7:$S$1006,"&lt;&gt;0")+COUNTIFS('GSTN-Diff Gross'!$D$7:$D$1006,BOOKS!E991,'GSTN-Diff Gross'!$T$7:$T$1006,"&lt;&gt;0")+COUNTIFS('GSTN-Diff Gross'!$D$7:$D$1006,BOOKS!E991,'GSTN-Diff Gross'!$U$7:$U$1006,"&lt;&gt;0")+COUNTIFS('GSTN-Diff Gross'!$D$7:$D$1006,BOOKS!E991,'GSTN-Diff Gross'!$V$7:$V$1006,"&lt;&gt;0"),BOOKS!F991,"")</f>
        <v/>
      </c>
      <c r="E991" s="67" t="str">
        <f>IF(COUNTIFS('GSTN-Diff Gross'!$D$7:$D$1006,BOOKS!E991,'GSTN-Diff Gross'!$R$7:$R$1006,"&lt;&gt;0")+COUNTIFS('GSTN-Diff Gross'!$D$7:$D$1006,BOOKS!E991,'GSTN-Diff Gross'!$S$7:$S$1006,"&lt;&gt;0")+COUNTIFS('GSTN-Diff Gross'!$D$7:$D$1006,BOOKS!E991,'GSTN-Diff Gross'!$T$7:$T$1006,"&lt;&gt;0")+COUNTIFS('GSTN-Diff Gross'!$D$7:$D$1006,BOOKS!E991,'GSTN-Diff Gross'!$U$7:$U$1006,"&lt;&gt;0")+COUNTIFS('GSTN-Diff Gross'!$D$7:$D$1006,BOOKS!E991,'GSTN-Diff Gross'!$V$7:$V$1006,"&lt;&gt;0"),BOOKS!G991,"")</f>
        <v/>
      </c>
      <c r="F991" s="89" t="str">
        <f>IF(COUNTIFS('GSTN-Diff Gross'!$D$7:$D$1006,BOOKS!E991,'GSTN-Diff Gross'!$R$7:$R$1006,"&lt;&gt;0")+COUNTIFS('GSTN-Diff Gross'!$D$7:$D$1006,BOOKS!E991,'GSTN-Diff Gross'!$S$7:$S$1006,"&lt;&gt;0")+COUNTIFS('GSTN-Diff Gross'!$D$7:$D$1006,BOOKS!E991,'GSTN-Diff Gross'!$T$7:$T$1006,"&lt;&gt;0")+COUNTIFS('GSTN-Diff Gross'!$D$7:$D$1006,BOOKS!E991,'GSTN-Diff Gross'!$U$7:$U$1006,"&lt;&gt;0")+COUNTIFS('GSTN-Diff Gross'!$D$7:$D$1006,BOOKS!E991,'GSTN-Diff Gross'!$V$7:$V$1006,"&lt;&gt;0"),BOOKS!H991,"")</f>
        <v/>
      </c>
      <c r="G991" s="96">
        <f t="shared" si="109"/>
        <v>0</v>
      </c>
      <c r="H991" s="96">
        <f t="shared" si="110"/>
        <v>0</v>
      </c>
      <c r="I991" s="97">
        <f t="shared" si="111"/>
        <v>0</v>
      </c>
      <c r="J991" s="98">
        <f t="shared" si="112"/>
        <v>0</v>
      </c>
      <c r="K991" s="96">
        <f t="shared" si="113"/>
        <v>0</v>
      </c>
      <c r="L991" s="93">
        <f>IF(COUNTIFS('GSTN-Diff Gross'!$D$7:$D$1006,BOOKS!E991,'GSTN-Diff Gross'!$R$7:$R$1006,"&lt;&gt;0")+COUNTIFS('GSTN-Diff Gross'!$D$7:$D$1006,BOOKS!E991,'GSTN-Diff Gross'!$S$7:$S$1006,"&lt;&gt;0")+COUNTIFS('GSTN-Diff Gross'!$D$7:$D$1006,BOOKS!E991,'GSTN-Diff Gross'!$T$7:$T$1006,"&lt;&gt;0")+COUNTIFS('GSTN-Diff Gross'!$D$7:$D$1006,BOOKS!E991,'GSTN-Diff Gross'!$U$7:$U$1006,"&lt;&gt;0")+COUNTIFS('GSTN-Diff Gross'!$D$7:$D$1006,BOOKS!E991,'GSTN-Diff Gross'!$V$7:$V$1006,"&lt;&gt;0"),BOOKS!I991,0)</f>
        <v>0</v>
      </c>
      <c r="M991" s="88">
        <f>IF(COUNTIFS('GSTN-Diff Gross'!$D$7:$D$1006,BOOKS!E991,'GSTN-Diff Gross'!$R$7:$R$1006,"&lt;&gt;0")+COUNTIFS('GSTN-Diff Gross'!$D$7:$D$1006,BOOKS!E991,'GSTN-Diff Gross'!$S$7:$S$1006,"&lt;&gt;0")+COUNTIFS('GSTN-Diff Gross'!$D$7:$D$1006,BOOKS!E991,'GSTN-Diff Gross'!$T$7:$T$1006,"&lt;&gt;0")+COUNTIFS('GSTN-Diff Gross'!$D$7:$D$1006,BOOKS!E991,'GSTN-Diff Gross'!$U$7:$U$1006,"&lt;&gt;0")+COUNTIFS('GSTN-Diff Gross'!$D$7:$D$1006,BOOKS!E991,'GSTN-Diff Gross'!$V$7:$V$1006,"&lt;&gt;0"),BOOKS!J991,0)</f>
        <v>0</v>
      </c>
      <c r="N991" s="88">
        <f>IF(COUNTIFS('GSTN-Diff Gross'!$D$7:$D$1006,BOOKS!E991,'GSTN-Diff Gross'!$R$7:$R$1006,"&lt;&gt;0")+COUNTIFS('GSTN-Diff Gross'!$D$7:$D$1006,BOOKS!E991,'GSTN-Diff Gross'!$S$7:$S$1006,"&lt;&gt;0")+COUNTIFS('GSTN-Diff Gross'!$D$7:$D$1006,BOOKS!E991,'GSTN-Diff Gross'!$T$7:$T$1006,"&lt;&gt;0")+COUNTIFS('GSTN-Diff Gross'!$D$7:$D$1006,BOOKS!E991,'GSTN-Diff Gross'!$U$7:$U$1006,"&lt;&gt;0")+COUNTIFS('GSTN-Diff Gross'!$D$7:$D$1006,BOOKS!E991,'GSTN-Diff Gross'!$V$7:$V$1006,"&lt;&gt;0"),BOOKS!K991,0)</f>
        <v>0</v>
      </c>
      <c r="O991" s="88">
        <f>IF(COUNTIFS('GSTN-Diff Gross'!$D$7:$D$1006,BOOKS!E991,'GSTN-Diff Gross'!$R$7:$R$1006,"&lt;&gt;0")+COUNTIFS('GSTN-Diff Gross'!$D$7:$D$1006,BOOKS!E991,'GSTN-Diff Gross'!$S$7:$S$1006,"&lt;&gt;0")+COUNTIFS('GSTN-Diff Gross'!$D$7:$D$1006,BOOKS!E991,'GSTN-Diff Gross'!$T$7:$T$1006,"&lt;&gt;0")+COUNTIFS('GSTN-Diff Gross'!$D$7:$D$1006,BOOKS!E991,'GSTN-Diff Gross'!$U$7:$U$1006,"&lt;&gt;0")+COUNTIFS('GSTN-Diff Gross'!$D$7:$D$1006,BOOKS!E991,'GSTN-Diff Gross'!$V$7:$V$1006,"&lt;&gt;0"),BOOKS!L991,0)</f>
        <v>0</v>
      </c>
      <c r="P991" s="88">
        <f>IF(COUNTIFS('GSTN-Diff Gross'!$D$7:$D$1006,BOOKS!E991,'GSTN-Diff Gross'!$R$7:$R$1006,"&lt;&gt;0")+COUNTIFS('GSTN-Diff Gross'!$D$7:$D$1006,BOOKS!E991,'GSTN-Diff Gross'!$S$7:$S$1006,"&lt;&gt;0")+COUNTIFS('GSTN-Diff Gross'!$D$7:$D$1006,BOOKS!E991,'GSTN-Diff Gross'!$T$7:$T$1006,"&lt;&gt;0")+COUNTIFS('GSTN-Diff Gross'!$D$7:$D$1006,BOOKS!E991,'GSTN-Diff Gross'!$U$7:$U$1006,"&lt;&gt;0")+COUNTIFS('GSTN-Diff Gross'!$D$7:$D$1006,BOOKS!E991,'GSTN-Diff Gross'!$V$7:$V$1006,"&lt;&gt;0"),BOOKS!M991,0)</f>
        <v>0</v>
      </c>
      <c r="Q991" s="84">
        <f>IFERROR(IF(B991="",0,SUMPRODUCT(('2A'!$D$6:$D$1005='GSTN-Bill Wise'!B991)*'2A'!$I$6:$I$1005)),0)</f>
        <v>0</v>
      </c>
      <c r="R991" s="44">
        <f>IFERROR(IF(B991="",0,SUMPRODUCT(('2A'!$D$6:$D$1005='GSTN-Bill Wise'!B991)*'2A'!$J$6:$J$1005)),0)</f>
        <v>0</v>
      </c>
      <c r="S991" s="44">
        <f>IFERROR(IF(B991="",0,SUMPRODUCT(('2A'!$D$6:$D$1005='GSTN-Bill Wise'!B991)*'2A'!$K$6:$K$1005)),0)</f>
        <v>0</v>
      </c>
      <c r="T991" s="44">
        <f>IFERROR(IF(B991="",0,SUMPRODUCT(('2A'!$D$6:$D$1005='GSTN-Bill Wise'!B991)*'2A'!$L$6:$L$1005)),0)</f>
        <v>0</v>
      </c>
      <c r="U991" s="44">
        <f>IFERROR(IF(B991="",0,SUMPRODUCT(('2A'!$D$6:$D$1005='GSTN-Bill Wise'!B991)*'2A'!$M$6:$M$1005)),0)</f>
        <v>0</v>
      </c>
      <c r="V991" s="111"/>
    </row>
    <row r="992" spans="1:22">
      <c r="A992" s="161">
        <f t="shared" si="114"/>
        <v>987</v>
      </c>
      <c r="B992" s="161" t="str">
        <f t="shared" si="108"/>
        <v/>
      </c>
      <c r="C992" s="161" t="str">
        <f>IF(COUNTIFS('GSTN-Diff Gross'!$D$7:$D$1006,BOOKS!E992,'GSTN-Diff Gross'!$R$7:$R$1006,"&lt;&gt;0")+COUNTIFS('GSTN-Diff Gross'!$D$7:$D$1006,BOOKS!E992,'GSTN-Diff Gross'!$S$7:$S$1006,"&lt;&gt;0")+COUNTIFS('GSTN-Diff Gross'!$D$7:$D$1006,BOOKS!E992,'GSTN-Diff Gross'!$T$7:$T$1006,"&lt;&gt;0")+COUNTIFS('GSTN-Diff Gross'!$D$7:$D$1006,BOOKS!E992,'GSTN-Diff Gross'!$U$7:$U$1006,"&lt;&gt;0")+COUNTIFS('GSTN-Diff Gross'!$D$7:$D$1006,BOOKS!E992,'GSTN-Diff Gross'!$V$7:$V$1006,"&lt;&gt;0"),BOOKS!E992,"")</f>
        <v/>
      </c>
      <c r="D992" s="41" t="str">
        <f>IF(COUNTIFS('GSTN-Diff Gross'!$D$7:$D$1006,BOOKS!E992,'GSTN-Diff Gross'!$R$7:$R$1006,"&lt;&gt;0")+COUNTIFS('GSTN-Diff Gross'!$D$7:$D$1006,BOOKS!E992,'GSTN-Diff Gross'!$S$7:$S$1006,"&lt;&gt;0")+COUNTIFS('GSTN-Diff Gross'!$D$7:$D$1006,BOOKS!E992,'GSTN-Diff Gross'!$T$7:$T$1006,"&lt;&gt;0")+COUNTIFS('GSTN-Diff Gross'!$D$7:$D$1006,BOOKS!E992,'GSTN-Diff Gross'!$U$7:$U$1006,"&lt;&gt;0")+COUNTIFS('GSTN-Diff Gross'!$D$7:$D$1006,BOOKS!E992,'GSTN-Diff Gross'!$V$7:$V$1006,"&lt;&gt;0"),BOOKS!F992,"")</f>
        <v/>
      </c>
      <c r="E992" s="68" t="str">
        <f>IF(COUNTIFS('GSTN-Diff Gross'!$D$7:$D$1006,BOOKS!E992,'GSTN-Diff Gross'!$R$7:$R$1006,"&lt;&gt;0")+COUNTIFS('GSTN-Diff Gross'!$D$7:$D$1006,BOOKS!E992,'GSTN-Diff Gross'!$S$7:$S$1006,"&lt;&gt;0")+COUNTIFS('GSTN-Diff Gross'!$D$7:$D$1006,BOOKS!E992,'GSTN-Diff Gross'!$T$7:$T$1006,"&lt;&gt;0")+COUNTIFS('GSTN-Diff Gross'!$D$7:$D$1006,BOOKS!E992,'GSTN-Diff Gross'!$U$7:$U$1006,"&lt;&gt;0")+COUNTIFS('GSTN-Diff Gross'!$D$7:$D$1006,BOOKS!E992,'GSTN-Diff Gross'!$V$7:$V$1006,"&lt;&gt;0"),BOOKS!G992,"")</f>
        <v/>
      </c>
      <c r="F992" s="90" t="str">
        <f>IF(COUNTIFS('GSTN-Diff Gross'!$D$7:$D$1006,BOOKS!E992,'GSTN-Diff Gross'!$R$7:$R$1006,"&lt;&gt;0")+COUNTIFS('GSTN-Diff Gross'!$D$7:$D$1006,BOOKS!E992,'GSTN-Diff Gross'!$S$7:$S$1006,"&lt;&gt;0")+COUNTIFS('GSTN-Diff Gross'!$D$7:$D$1006,BOOKS!E992,'GSTN-Diff Gross'!$T$7:$T$1006,"&lt;&gt;0")+COUNTIFS('GSTN-Diff Gross'!$D$7:$D$1006,BOOKS!E992,'GSTN-Diff Gross'!$U$7:$U$1006,"&lt;&gt;0")+COUNTIFS('GSTN-Diff Gross'!$D$7:$D$1006,BOOKS!E992,'GSTN-Diff Gross'!$V$7:$V$1006,"&lt;&gt;0"),BOOKS!H992,"")</f>
        <v/>
      </c>
      <c r="G992" s="167">
        <f t="shared" si="109"/>
        <v>0</v>
      </c>
      <c r="H992" s="167">
        <f t="shared" si="110"/>
        <v>0</v>
      </c>
      <c r="I992" s="167">
        <f t="shared" si="111"/>
        <v>0</v>
      </c>
      <c r="J992" s="167">
        <f t="shared" si="112"/>
        <v>0</v>
      </c>
      <c r="K992" s="167">
        <f t="shared" si="113"/>
        <v>0</v>
      </c>
      <c r="L992" s="99">
        <f>IF(COUNTIFS('GSTN-Diff Gross'!$D$7:$D$1006,BOOKS!E992,'GSTN-Diff Gross'!$R$7:$R$1006,"&lt;&gt;0")+COUNTIFS('GSTN-Diff Gross'!$D$7:$D$1006,BOOKS!E992,'GSTN-Diff Gross'!$S$7:$S$1006,"&lt;&gt;0")+COUNTIFS('GSTN-Diff Gross'!$D$7:$D$1006,BOOKS!E992,'GSTN-Diff Gross'!$T$7:$T$1006,"&lt;&gt;0")+COUNTIFS('GSTN-Diff Gross'!$D$7:$D$1006,BOOKS!E992,'GSTN-Diff Gross'!$U$7:$U$1006,"&lt;&gt;0")+COUNTIFS('GSTN-Diff Gross'!$D$7:$D$1006,BOOKS!E992,'GSTN-Diff Gross'!$V$7:$V$1006,"&lt;&gt;0"),BOOKS!I992,0)</f>
        <v>0</v>
      </c>
      <c r="M992" s="100">
        <f>IF(COUNTIFS('GSTN-Diff Gross'!$D$7:$D$1006,BOOKS!E992,'GSTN-Diff Gross'!$R$7:$R$1006,"&lt;&gt;0")+COUNTIFS('GSTN-Diff Gross'!$D$7:$D$1006,BOOKS!E992,'GSTN-Diff Gross'!$S$7:$S$1006,"&lt;&gt;0")+COUNTIFS('GSTN-Diff Gross'!$D$7:$D$1006,BOOKS!E992,'GSTN-Diff Gross'!$T$7:$T$1006,"&lt;&gt;0")+COUNTIFS('GSTN-Diff Gross'!$D$7:$D$1006,BOOKS!E992,'GSTN-Diff Gross'!$U$7:$U$1006,"&lt;&gt;0")+COUNTIFS('GSTN-Diff Gross'!$D$7:$D$1006,BOOKS!E992,'GSTN-Diff Gross'!$V$7:$V$1006,"&lt;&gt;0"),BOOKS!J992,0)</f>
        <v>0</v>
      </c>
      <c r="N992" s="100">
        <f>IF(COUNTIFS('GSTN-Diff Gross'!$D$7:$D$1006,BOOKS!E992,'GSTN-Diff Gross'!$R$7:$R$1006,"&lt;&gt;0")+COUNTIFS('GSTN-Diff Gross'!$D$7:$D$1006,BOOKS!E992,'GSTN-Diff Gross'!$S$7:$S$1006,"&lt;&gt;0")+COUNTIFS('GSTN-Diff Gross'!$D$7:$D$1006,BOOKS!E992,'GSTN-Diff Gross'!$T$7:$T$1006,"&lt;&gt;0")+COUNTIFS('GSTN-Diff Gross'!$D$7:$D$1006,BOOKS!E992,'GSTN-Diff Gross'!$U$7:$U$1006,"&lt;&gt;0")+COUNTIFS('GSTN-Diff Gross'!$D$7:$D$1006,BOOKS!E992,'GSTN-Diff Gross'!$V$7:$V$1006,"&lt;&gt;0"),BOOKS!K992,0)</f>
        <v>0</v>
      </c>
      <c r="O992" s="100">
        <f>IF(COUNTIFS('GSTN-Diff Gross'!$D$7:$D$1006,BOOKS!E992,'GSTN-Diff Gross'!$R$7:$R$1006,"&lt;&gt;0")+COUNTIFS('GSTN-Diff Gross'!$D$7:$D$1006,BOOKS!E992,'GSTN-Diff Gross'!$S$7:$S$1006,"&lt;&gt;0")+COUNTIFS('GSTN-Diff Gross'!$D$7:$D$1006,BOOKS!E992,'GSTN-Diff Gross'!$T$7:$T$1006,"&lt;&gt;0")+COUNTIFS('GSTN-Diff Gross'!$D$7:$D$1006,BOOKS!E992,'GSTN-Diff Gross'!$U$7:$U$1006,"&lt;&gt;0")+COUNTIFS('GSTN-Diff Gross'!$D$7:$D$1006,BOOKS!E992,'GSTN-Diff Gross'!$V$7:$V$1006,"&lt;&gt;0"),BOOKS!L992,0)</f>
        <v>0</v>
      </c>
      <c r="P992" s="100">
        <f>IF(COUNTIFS('GSTN-Diff Gross'!$D$7:$D$1006,BOOKS!E992,'GSTN-Diff Gross'!$R$7:$R$1006,"&lt;&gt;0")+COUNTIFS('GSTN-Diff Gross'!$D$7:$D$1006,BOOKS!E992,'GSTN-Diff Gross'!$S$7:$S$1006,"&lt;&gt;0")+COUNTIFS('GSTN-Diff Gross'!$D$7:$D$1006,BOOKS!E992,'GSTN-Diff Gross'!$T$7:$T$1006,"&lt;&gt;0")+COUNTIFS('GSTN-Diff Gross'!$D$7:$D$1006,BOOKS!E992,'GSTN-Diff Gross'!$U$7:$U$1006,"&lt;&gt;0")+COUNTIFS('GSTN-Diff Gross'!$D$7:$D$1006,BOOKS!E992,'GSTN-Diff Gross'!$V$7:$V$1006,"&lt;&gt;0"),BOOKS!M992,0)</f>
        <v>0</v>
      </c>
      <c r="Q992" s="94">
        <f>IFERROR(IF(B992="",0,SUMPRODUCT(('2A'!$D$6:$D$1005='GSTN-Bill Wise'!B992)*'2A'!$I$6:$I$1005)),0)</f>
        <v>0</v>
      </c>
      <c r="R992" s="95">
        <f>IFERROR(IF(B992="",0,SUMPRODUCT(('2A'!$D$6:$D$1005='GSTN-Bill Wise'!B992)*'2A'!$J$6:$J$1005)),0)</f>
        <v>0</v>
      </c>
      <c r="S992" s="95">
        <f>IFERROR(IF(B992="",0,SUMPRODUCT(('2A'!$D$6:$D$1005='GSTN-Bill Wise'!B992)*'2A'!$K$6:$K$1005)),0)</f>
        <v>0</v>
      </c>
      <c r="T992" s="95">
        <f>IFERROR(IF(B992="",0,SUMPRODUCT(('2A'!$D$6:$D$1005='GSTN-Bill Wise'!B992)*'2A'!$L$6:$L$1005)),0)</f>
        <v>0</v>
      </c>
      <c r="U992" s="95">
        <f>IFERROR(IF(B992="",0,SUMPRODUCT(('2A'!$D$6:$D$1005='GSTN-Bill Wise'!B992)*'2A'!$M$6:$M$1005)),0)</f>
        <v>0</v>
      </c>
      <c r="V992" s="111"/>
    </row>
    <row r="993" spans="1:22">
      <c r="A993" s="162">
        <f t="shared" si="114"/>
        <v>988</v>
      </c>
      <c r="B993" s="162" t="str">
        <f t="shared" si="108"/>
        <v/>
      </c>
      <c r="C993" s="162" t="str">
        <f>IF(COUNTIFS('GSTN-Diff Gross'!$D$7:$D$1006,BOOKS!E993,'GSTN-Diff Gross'!$R$7:$R$1006,"&lt;&gt;0")+COUNTIFS('GSTN-Diff Gross'!$D$7:$D$1006,BOOKS!E993,'GSTN-Diff Gross'!$S$7:$S$1006,"&lt;&gt;0")+COUNTIFS('GSTN-Diff Gross'!$D$7:$D$1006,BOOKS!E993,'GSTN-Diff Gross'!$T$7:$T$1006,"&lt;&gt;0")+COUNTIFS('GSTN-Diff Gross'!$D$7:$D$1006,BOOKS!E993,'GSTN-Diff Gross'!$U$7:$U$1006,"&lt;&gt;0")+COUNTIFS('GSTN-Diff Gross'!$D$7:$D$1006,BOOKS!E993,'GSTN-Diff Gross'!$V$7:$V$1006,"&lt;&gt;0"),BOOKS!E993,"")</f>
        <v/>
      </c>
      <c r="D993" s="44" t="str">
        <f>IF(COUNTIFS('GSTN-Diff Gross'!$D$7:$D$1006,BOOKS!E993,'GSTN-Diff Gross'!$R$7:$R$1006,"&lt;&gt;0")+COUNTIFS('GSTN-Diff Gross'!$D$7:$D$1006,BOOKS!E993,'GSTN-Diff Gross'!$S$7:$S$1006,"&lt;&gt;0")+COUNTIFS('GSTN-Diff Gross'!$D$7:$D$1006,BOOKS!E993,'GSTN-Diff Gross'!$T$7:$T$1006,"&lt;&gt;0")+COUNTIFS('GSTN-Diff Gross'!$D$7:$D$1006,BOOKS!E993,'GSTN-Diff Gross'!$U$7:$U$1006,"&lt;&gt;0")+COUNTIFS('GSTN-Diff Gross'!$D$7:$D$1006,BOOKS!E993,'GSTN-Diff Gross'!$V$7:$V$1006,"&lt;&gt;0"),BOOKS!F993,"")</f>
        <v/>
      </c>
      <c r="E993" s="67" t="str">
        <f>IF(COUNTIFS('GSTN-Diff Gross'!$D$7:$D$1006,BOOKS!E993,'GSTN-Diff Gross'!$R$7:$R$1006,"&lt;&gt;0")+COUNTIFS('GSTN-Diff Gross'!$D$7:$D$1006,BOOKS!E993,'GSTN-Diff Gross'!$S$7:$S$1006,"&lt;&gt;0")+COUNTIFS('GSTN-Diff Gross'!$D$7:$D$1006,BOOKS!E993,'GSTN-Diff Gross'!$T$7:$T$1006,"&lt;&gt;0")+COUNTIFS('GSTN-Diff Gross'!$D$7:$D$1006,BOOKS!E993,'GSTN-Diff Gross'!$U$7:$U$1006,"&lt;&gt;0")+COUNTIFS('GSTN-Diff Gross'!$D$7:$D$1006,BOOKS!E993,'GSTN-Diff Gross'!$V$7:$V$1006,"&lt;&gt;0"),BOOKS!G993,"")</f>
        <v/>
      </c>
      <c r="F993" s="89" t="str">
        <f>IF(COUNTIFS('GSTN-Diff Gross'!$D$7:$D$1006,BOOKS!E993,'GSTN-Diff Gross'!$R$7:$R$1006,"&lt;&gt;0")+COUNTIFS('GSTN-Diff Gross'!$D$7:$D$1006,BOOKS!E993,'GSTN-Diff Gross'!$S$7:$S$1006,"&lt;&gt;0")+COUNTIFS('GSTN-Diff Gross'!$D$7:$D$1006,BOOKS!E993,'GSTN-Diff Gross'!$T$7:$T$1006,"&lt;&gt;0")+COUNTIFS('GSTN-Diff Gross'!$D$7:$D$1006,BOOKS!E993,'GSTN-Diff Gross'!$U$7:$U$1006,"&lt;&gt;0")+COUNTIFS('GSTN-Diff Gross'!$D$7:$D$1006,BOOKS!E993,'GSTN-Diff Gross'!$V$7:$V$1006,"&lt;&gt;0"),BOOKS!H993,"")</f>
        <v/>
      </c>
      <c r="G993" s="96">
        <f t="shared" si="109"/>
        <v>0</v>
      </c>
      <c r="H993" s="96">
        <f t="shared" si="110"/>
        <v>0</v>
      </c>
      <c r="I993" s="97">
        <f t="shared" si="111"/>
        <v>0</v>
      </c>
      <c r="J993" s="98">
        <f t="shared" si="112"/>
        <v>0</v>
      </c>
      <c r="K993" s="96">
        <f t="shared" si="113"/>
        <v>0</v>
      </c>
      <c r="L993" s="93">
        <f>IF(COUNTIFS('GSTN-Diff Gross'!$D$7:$D$1006,BOOKS!E993,'GSTN-Diff Gross'!$R$7:$R$1006,"&lt;&gt;0")+COUNTIFS('GSTN-Diff Gross'!$D$7:$D$1006,BOOKS!E993,'GSTN-Diff Gross'!$S$7:$S$1006,"&lt;&gt;0")+COUNTIFS('GSTN-Diff Gross'!$D$7:$D$1006,BOOKS!E993,'GSTN-Diff Gross'!$T$7:$T$1006,"&lt;&gt;0")+COUNTIFS('GSTN-Diff Gross'!$D$7:$D$1006,BOOKS!E993,'GSTN-Diff Gross'!$U$7:$U$1006,"&lt;&gt;0")+COUNTIFS('GSTN-Diff Gross'!$D$7:$D$1006,BOOKS!E993,'GSTN-Diff Gross'!$V$7:$V$1006,"&lt;&gt;0"),BOOKS!I993,0)</f>
        <v>0</v>
      </c>
      <c r="M993" s="88">
        <f>IF(COUNTIFS('GSTN-Diff Gross'!$D$7:$D$1006,BOOKS!E993,'GSTN-Diff Gross'!$R$7:$R$1006,"&lt;&gt;0")+COUNTIFS('GSTN-Diff Gross'!$D$7:$D$1006,BOOKS!E993,'GSTN-Diff Gross'!$S$7:$S$1006,"&lt;&gt;0")+COUNTIFS('GSTN-Diff Gross'!$D$7:$D$1006,BOOKS!E993,'GSTN-Diff Gross'!$T$7:$T$1006,"&lt;&gt;0")+COUNTIFS('GSTN-Diff Gross'!$D$7:$D$1006,BOOKS!E993,'GSTN-Diff Gross'!$U$7:$U$1006,"&lt;&gt;0")+COUNTIFS('GSTN-Diff Gross'!$D$7:$D$1006,BOOKS!E993,'GSTN-Diff Gross'!$V$7:$V$1006,"&lt;&gt;0"),BOOKS!J993,0)</f>
        <v>0</v>
      </c>
      <c r="N993" s="88">
        <f>IF(COUNTIFS('GSTN-Diff Gross'!$D$7:$D$1006,BOOKS!E993,'GSTN-Diff Gross'!$R$7:$R$1006,"&lt;&gt;0")+COUNTIFS('GSTN-Diff Gross'!$D$7:$D$1006,BOOKS!E993,'GSTN-Diff Gross'!$S$7:$S$1006,"&lt;&gt;0")+COUNTIFS('GSTN-Diff Gross'!$D$7:$D$1006,BOOKS!E993,'GSTN-Diff Gross'!$T$7:$T$1006,"&lt;&gt;0")+COUNTIFS('GSTN-Diff Gross'!$D$7:$D$1006,BOOKS!E993,'GSTN-Diff Gross'!$U$7:$U$1006,"&lt;&gt;0")+COUNTIFS('GSTN-Diff Gross'!$D$7:$D$1006,BOOKS!E993,'GSTN-Diff Gross'!$V$7:$V$1006,"&lt;&gt;0"),BOOKS!K993,0)</f>
        <v>0</v>
      </c>
      <c r="O993" s="88">
        <f>IF(COUNTIFS('GSTN-Diff Gross'!$D$7:$D$1006,BOOKS!E993,'GSTN-Diff Gross'!$R$7:$R$1006,"&lt;&gt;0")+COUNTIFS('GSTN-Diff Gross'!$D$7:$D$1006,BOOKS!E993,'GSTN-Diff Gross'!$S$7:$S$1006,"&lt;&gt;0")+COUNTIFS('GSTN-Diff Gross'!$D$7:$D$1006,BOOKS!E993,'GSTN-Diff Gross'!$T$7:$T$1006,"&lt;&gt;0")+COUNTIFS('GSTN-Diff Gross'!$D$7:$D$1006,BOOKS!E993,'GSTN-Diff Gross'!$U$7:$U$1006,"&lt;&gt;0")+COUNTIFS('GSTN-Diff Gross'!$D$7:$D$1006,BOOKS!E993,'GSTN-Diff Gross'!$V$7:$V$1006,"&lt;&gt;0"),BOOKS!L993,0)</f>
        <v>0</v>
      </c>
      <c r="P993" s="88">
        <f>IF(COUNTIFS('GSTN-Diff Gross'!$D$7:$D$1006,BOOKS!E993,'GSTN-Diff Gross'!$R$7:$R$1006,"&lt;&gt;0")+COUNTIFS('GSTN-Diff Gross'!$D$7:$D$1006,BOOKS!E993,'GSTN-Diff Gross'!$S$7:$S$1006,"&lt;&gt;0")+COUNTIFS('GSTN-Diff Gross'!$D$7:$D$1006,BOOKS!E993,'GSTN-Diff Gross'!$T$7:$T$1006,"&lt;&gt;0")+COUNTIFS('GSTN-Diff Gross'!$D$7:$D$1006,BOOKS!E993,'GSTN-Diff Gross'!$U$7:$U$1006,"&lt;&gt;0")+COUNTIFS('GSTN-Diff Gross'!$D$7:$D$1006,BOOKS!E993,'GSTN-Diff Gross'!$V$7:$V$1006,"&lt;&gt;0"),BOOKS!M993,0)</f>
        <v>0</v>
      </c>
      <c r="Q993" s="84">
        <f>IFERROR(IF(B993="",0,SUMPRODUCT(('2A'!$D$6:$D$1005='GSTN-Bill Wise'!B993)*'2A'!$I$6:$I$1005)),0)</f>
        <v>0</v>
      </c>
      <c r="R993" s="44">
        <f>IFERROR(IF(B993="",0,SUMPRODUCT(('2A'!$D$6:$D$1005='GSTN-Bill Wise'!B993)*'2A'!$J$6:$J$1005)),0)</f>
        <v>0</v>
      </c>
      <c r="S993" s="44">
        <f>IFERROR(IF(B993="",0,SUMPRODUCT(('2A'!$D$6:$D$1005='GSTN-Bill Wise'!B993)*'2A'!$K$6:$K$1005)),0)</f>
        <v>0</v>
      </c>
      <c r="T993" s="44">
        <f>IFERROR(IF(B993="",0,SUMPRODUCT(('2A'!$D$6:$D$1005='GSTN-Bill Wise'!B993)*'2A'!$L$6:$L$1005)),0)</f>
        <v>0</v>
      </c>
      <c r="U993" s="44">
        <f>IFERROR(IF(B993="",0,SUMPRODUCT(('2A'!$D$6:$D$1005='GSTN-Bill Wise'!B993)*'2A'!$M$6:$M$1005)),0)</f>
        <v>0</v>
      </c>
      <c r="V993" s="111"/>
    </row>
    <row r="994" spans="1:22">
      <c r="A994" s="161">
        <f t="shared" si="114"/>
        <v>989</v>
      </c>
      <c r="B994" s="161" t="str">
        <f t="shared" si="108"/>
        <v/>
      </c>
      <c r="C994" s="161" t="str">
        <f>IF(COUNTIFS('GSTN-Diff Gross'!$D$7:$D$1006,BOOKS!E994,'GSTN-Diff Gross'!$R$7:$R$1006,"&lt;&gt;0")+COUNTIFS('GSTN-Diff Gross'!$D$7:$D$1006,BOOKS!E994,'GSTN-Diff Gross'!$S$7:$S$1006,"&lt;&gt;0")+COUNTIFS('GSTN-Diff Gross'!$D$7:$D$1006,BOOKS!E994,'GSTN-Diff Gross'!$T$7:$T$1006,"&lt;&gt;0")+COUNTIFS('GSTN-Diff Gross'!$D$7:$D$1006,BOOKS!E994,'GSTN-Diff Gross'!$U$7:$U$1006,"&lt;&gt;0")+COUNTIFS('GSTN-Diff Gross'!$D$7:$D$1006,BOOKS!E994,'GSTN-Diff Gross'!$V$7:$V$1006,"&lt;&gt;0"),BOOKS!E994,"")</f>
        <v/>
      </c>
      <c r="D994" s="41" t="str">
        <f>IF(COUNTIFS('GSTN-Diff Gross'!$D$7:$D$1006,BOOKS!E994,'GSTN-Diff Gross'!$R$7:$R$1006,"&lt;&gt;0")+COUNTIFS('GSTN-Diff Gross'!$D$7:$D$1006,BOOKS!E994,'GSTN-Diff Gross'!$S$7:$S$1006,"&lt;&gt;0")+COUNTIFS('GSTN-Diff Gross'!$D$7:$D$1006,BOOKS!E994,'GSTN-Diff Gross'!$T$7:$T$1006,"&lt;&gt;0")+COUNTIFS('GSTN-Diff Gross'!$D$7:$D$1006,BOOKS!E994,'GSTN-Diff Gross'!$U$7:$U$1006,"&lt;&gt;0")+COUNTIFS('GSTN-Diff Gross'!$D$7:$D$1006,BOOKS!E994,'GSTN-Diff Gross'!$V$7:$V$1006,"&lt;&gt;0"),BOOKS!F994,"")</f>
        <v/>
      </c>
      <c r="E994" s="68" t="str">
        <f>IF(COUNTIFS('GSTN-Diff Gross'!$D$7:$D$1006,BOOKS!E994,'GSTN-Diff Gross'!$R$7:$R$1006,"&lt;&gt;0")+COUNTIFS('GSTN-Diff Gross'!$D$7:$D$1006,BOOKS!E994,'GSTN-Diff Gross'!$S$7:$S$1006,"&lt;&gt;0")+COUNTIFS('GSTN-Diff Gross'!$D$7:$D$1006,BOOKS!E994,'GSTN-Diff Gross'!$T$7:$T$1006,"&lt;&gt;0")+COUNTIFS('GSTN-Diff Gross'!$D$7:$D$1006,BOOKS!E994,'GSTN-Diff Gross'!$U$7:$U$1006,"&lt;&gt;0")+COUNTIFS('GSTN-Diff Gross'!$D$7:$D$1006,BOOKS!E994,'GSTN-Diff Gross'!$V$7:$V$1006,"&lt;&gt;0"),BOOKS!G994,"")</f>
        <v/>
      </c>
      <c r="F994" s="90" t="str">
        <f>IF(COUNTIFS('GSTN-Diff Gross'!$D$7:$D$1006,BOOKS!E994,'GSTN-Diff Gross'!$R$7:$R$1006,"&lt;&gt;0")+COUNTIFS('GSTN-Diff Gross'!$D$7:$D$1006,BOOKS!E994,'GSTN-Diff Gross'!$S$7:$S$1006,"&lt;&gt;0")+COUNTIFS('GSTN-Diff Gross'!$D$7:$D$1006,BOOKS!E994,'GSTN-Diff Gross'!$T$7:$T$1006,"&lt;&gt;0")+COUNTIFS('GSTN-Diff Gross'!$D$7:$D$1006,BOOKS!E994,'GSTN-Diff Gross'!$U$7:$U$1006,"&lt;&gt;0")+COUNTIFS('GSTN-Diff Gross'!$D$7:$D$1006,BOOKS!E994,'GSTN-Diff Gross'!$V$7:$V$1006,"&lt;&gt;0"),BOOKS!H994,"")</f>
        <v/>
      </c>
      <c r="G994" s="167">
        <f t="shared" si="109"/>
        <v>0</v>
      </c>
      <c r="H994" s="167">
        <f t="shared" si="110"/>
        <v>0</v>
      </c>
      <c r="I994" s="167">
        <f t="shared" si="111"/>
        <v>0</v>
      </c>
      <c r="J994" s="167">
        <f t="shared" si="112"/>
        <v>0</v>
      </c>
      <c r="K994" s="167">
        <f t="shared" si="113"/>
        <v>0</v>
      </c>
      <c r="L994" s="99">
        <f>IF(COUNTIFS('GSTN-Diff Gross'!$D$7:$D$1006,BOOKS!E994,'GSTN-Diff Gross'!$R$7:$R$1006,"&lt;&gt;0")+COUNTIFS('GSTN-Diff Gross'!$D$7:$D$1006,BOOKS!E994,'GSTN-Diff Gross'!$S$7:$S$1006,"&lt;&gt;0")+COUNTIFS('GSTN-Diff Gross'!$D$7:$D$1006,BOOKS!E994,'GSTN-Diff Gross'!$T$7:$T$1006,"&lt;&gt;0")+COUNTIFS('GSTN-Diff Gross'!$D$7:$D$1006,BOOKS!E994,'GSTN-Diff Gross'!$U$7:$U$1006,"&lt;&gt;0")+COUNTIFS('GSTN-Diff Gross'!$D$7:$D$1006,BOOKS!E994,'GSTN-Diff Gross'!$V$7:$V$1006,"&lt;&gt;0"),BOOKS!I994,0)</f>
        <v>0</v>
      </c>
      <c r="M994" s="100">
        <f>IF(COUNTIFS('GSTN-Diff Gross'!$D$7:$D$1006,BOOKS!E994,'GSTN-Diff Gross'!$R$7:$R$1006,"&lt;&gt;0")+COUNTIFS('GSTN-Diff Gross'!$D$7:$D$1006,BOOKS!E994,'GSTN-Diff Gross'!$S$7:$S$1006,"&lt;&gt;0")+COUNTIFS('GSTN-Diff Gross'!$D$7:$D$1006,BOOKS!E994,'GSTN-Diff Gross'!$T$7:$T$1006,"&lt;&gt;0")+COUNTIFS('GSTN-Diff Gross'!$D$7:$D$1006,BOOKS!E994,'GSTN-Diff Gross'!$U$7:$U$1006,"&lt;&gt;0")+COUNTIFS('GSTN-Diff Gross'!$D$7:$D$1006,BOOKS!E994,'GSTN-Diff Gross'!$V$7:$V$1006,"&lt;&gt;0"),BOOKS!J994,0)</f>
        <v>0</v>
      </c>
      <c r="N994" s="100">
        <f>IF(COUNTIFS('GSTN-Diff Gross'!$D$7:$D$1006,BOOKS!E994,'GSTN-Diff Gross'!$R$7:$R$1006,"&lt;&gt;0")+COUNTIFS('GSTN-Diff Gross'!$D$7:$D$1006,BOOKS!E994,'GSTN-Diff Gross'!$S$7:$S$1006,"&lt;&gt;0")+COUNTIFS('GSTN-Diff Gross'!$D$7:$D$1006,BOOKS!E994,'GSTN-Diff Gross'!$T$7:$T$1006,"&lt;&gt;0")+COUNTIFS('GSTN-Diff Gross'!$D$7:$D$1006,BOOKS!E994,'GSTN-Diff Gross'!$U$7:$U$1006,"&lt;&gt;0")+COUNTIFS('GSTN-Diff Gross'!$D$7:$D$1006,BOOKS!E994,'GSTN-Diff Gross'!$V$7:$V$1006,"&lt;&gt;0"),BOOKS!K994,0)</f>
        <v>0</v>
      </c>
      <c r="O994" s="100">
        <f>IF(COUNTIFS('GSTN-Diff Gross'!$D$7:$D$1006,BOOKS!E994,'GSTN-Diff Gross'!$R$7:$R$1006,"&lt;&gt;0")+COUNTIFS('GSTN-Diff Gross'!$D$7:$D$1006,BOOKS!E994,'GSTN-Diff Gross'!$S$7:$S$1006,"&lt;&gt;0")+COUNTIFS('GSTN-Diff Gross'!$D$7:$D$1006,BOOKS!E994,'GSTN-Diff Gross'!$T$7:$T$1006,"&lt;&gt;0")+COUNTIFS('GSTN-Diff Gross'!$D$7:$D$1006,BOOKS!E994,'GSTN-Diff Gross'!$U$7:$U$1006,"&lt;&gt;0")+COUNTIFS('GSTN-Diff Gross'!$D$7:$D$1006,BOOKS!E994,'GSTN-Diff Gross'!$V$7:$V$1006,"&lt;&gt;0"),BOOKS!L994,0)</f>
        <v>0</v>
      </c>
      <c r="P994" s="100">
        <f>IF(COUNTIFS('GSTN-Diff Gross'!$D$7:$D$1006,BOOKS!E994,'GSTN-Diff Gross'!$R$7:$R$1006,"&lt;&gt;0")+COUNTIFS('GSTN-Diff Gross'!$D$7:$D$1006,BOOKS!E994,'GSTN-Diff Gross'!$S$7:$S$1006,"&lt;&gt;0")+COUNTIFS('GSTN-Diff Gross'!$D$7:$D$1006,BOOKS!E994,'GSTN-Diff Gross'!$T$7:$T$1006,"&lt;&gt;0")+COUNTIFS('GSTN-Diff Gross'!$D$7:$D$1006,BOOKS!E994,'GSTN-Diff Gross'!$U$7:$U$1006,"&lt;&gt;0")+COUNTIFS('GSTN-Diff Gross'!$D$7:$D$1006,BOOKS!E994,'GSTN-Diff Gross'!$V$7:$V$1006,"&lt;&gt;0"),BOOKS!M994,0)</f>
        <v>0</v>
      </c>
      <c r="Q994" s="94">
        <f>IFERROR(IF(B994="",0,SUMPRODUCT(('2A'!$D$6:$D$1005='GSTN-Bill Wise'!B994)*'2A'!$I$6:$I$1005)),0)</f>
        <v>0</v>
      </c>
      <c r="R994" s="95">
        <f>IFERROR(IF(B994="",0,SUMPRODUCT(('2A'!$D$6:$D$1005='GSTN-Bill Wise'!B994)*'2A'!$J$6:$J$1005)),0)</f>
        <v>0</v>
      </c>
      <c r="S994" s="95">
        <f>IFERROR(IF(B994="",0,SUMPRODUCT(('2A'!$D$6:$D$1005='GSTN-Bill Wise'!B994)*'2A'!$K$6:$K$1005)),0)</f>
        <v>0</v>
      </c>
      <c r="T994" s="95">
        <f>IFERROR(IF(B994="",0,SUMPRODUCT(('2A'!$D$6:$D$1005='GSTN-Bill Wise'!B994)*'2A'!$L$6:$L$1005)),0)</f>
        <v>0</v>
      </c>
      <c r="U994" s="95">
        <f>IFERROR(IF(B994="",0,SUMPRODUCT(('2A'!$D$6:$D$1005='GSTN-Bill Wise'!B994)*'2A'!$M$6:$M$1005)),0)</f>
        <v>0</v>
      </c>
      <c r="V994" s="111"/>
    </row>
    <row r="995" spans="1:22">
      <c r="A995" s="162">
        <f t="shared" si="114"/>
        <v>990</v>
      </c>
      <c r="B995" s="162" t="str">
        <f t="shared" si="108"/>
        <v/>
      </c>
      <c r="C995" s="162" t="str">
        <f>IF(COUNTIFS('GSTN-Diff Gross'!$D$7:$D$1006,BOOKS!E995,'GSTN-Diff Gross'!$R$7:$R$1006,"&lt;&gt;0")+COUNTIFS('GSTN-Diff Gross'!$D$7:$D$1006,BOOKS!E995,'GSTN-Diff Gross'!$S$7:$S$1006,"&lt;&gt;0")+COUNTIFS('GSTN-Diff Gross'!$D$7:$D$1006,BOOKS!E995,'GSTN-Diff Gross'!$T$7:$T$1006,"&lt;&gt;0")+COUNTIFS('GSTN-Diff Gross'!$D$7:$D$1006,BOOKS!E995,'GSTN-Diff Gross'!$U$7:$U$1006,"&lt;&gt;0")+COUNTIFS('GSTN-Diff Gross'!$D$7:$D$1006,BOOKS!E995,'GSTN-Diff Gross'!$V$7:$V$1006,"&lt;&gt;0"),BOOKS!E995,"")</f>
        <v/>
      </c>
      <c r="D995" s="44" t="str">
        <f>IF(COUNTIFS('GSTN-Diff Gross'!$D$7:$D$1006,BOOKS!E995,'GSTN-Diff Gross'!$R$7:$R$1006,"&lt;&gt;0")+COUNTIFS('GSTN-Diff Gross'!$D$7:$D$1006,BOOKS!E995,'GSTN-Diff Gross'!$S$7:$S$1006,"&lt;&gt;0")+COUNTIFS('GSTN-Diff Gross'!$D$7:$D$1006,BOOKS!E995,'GSTN-Diff Gross'!$T$7:$T$1006,"&lt;&gt;0")+COUNTIFS('GSTN-Diff Gross'!$D$7:$D$1006,BOOKS!E995,'GSTN-Diff Gross'!$U$7:$U$1006,"&lt;&gt;0")+COUNTIFS('GSTN-Diff Gross'!$D$7:$D$1006,BOOKS!E995,'GSTN-Diff Gross'!$V$7:$V$1006,"&lt;&gt;0"),BOOKS!F995,"")</f>
        <v/>
      </c>
      <c r="E995" s="67" t="str">
        <f>IF(COUNTIFS('GSTN-Diff Gross'!$D$7:$D$1006,BOOKS!E995,'GSTN-Diff Gross'!$R$7:$R$1006,"&lt;&gt;0")+COUNTIFS('GSTN-Diff Gross'!$D$7:$D$1006,BOOKS!E995,'GSTN-Diff Gross'!$S$7:$S$1006,"&lt;&gt;0")+COUNTIFS('GSTN-Diff Gross'!$D$7:$D$1006,BOOKS!E995,'GSTN-Diff Gross'!$T$7:$T$1006,"&lt;&gt;0")+COUNTIFS('GSTN-Diff Gross'!$D$7:$D$1006,BOOKS!E995,'GSTN-Diff Gross'!$U$7:$U$1006,"&lt;&gt;0")+COUNTIFS('GSTN-Diff Gross'!$D$7:$D$1006,BOOKS!E995,'GSTN-Diff Gross'!$V$7:$V$1006,"&lt;&gt;0"),BOOKS!G995,"")</f>
        <v/>
      </c>
      <c r="F995" s="89" t="str">
        <f>IF(COUNTIFS('GSTN-Diff Gross'!$D$7:$D$1006,BOOKS!E995,'GSTN-Diff Gross'!$R$7:$R$1006,"&lt;&gt;0")+COUNTIFS('GSTN-Diff Gross'!$D$7:$D$1006,BOOKS!E995,'GSTN-Diff Gross'!$S$7:$S$1006,"&lt;&gt;0")+COUNTIFS('GSTN-Diff Gross'!$D$7:$D$1006,BOOKS!E995,'GSTN-Diff Gross'!$T$7:$T$1006,"&lt;&gt;0")+COUNTIFS('GSTN-Diff Gross'!$D$7:$D$1006,BOOKS!E995,'GSTN-Diff Gross'!$U$7:$U$1006,"&lt;&gt;0")+COUNTIFS('GSTN-Diff Gross'!$D$7:$D$1006,BOOKS!E995,'GSTN-Diff Gross'!$V$7:$V$1006,"&lt;&gt;0"),BOOKS!H995,"")</f>
        <v/>
      </c>
      <c r="G995" s="96">
        <f t="shared" si="109"/>
        <v>0</v>
      </c>
      <c r="H995" s="96">
        <f t="shared" si="110"/>
        <v>0</v>
      </c>
      <c r="I995" s="97">
        <f t="shared" si="111"/>
        <v>0</v>
      </c>
      <c r="J995" s="98">
        <f t="shared" si="112"/>
        <v>0</v>
      </c>
      <c r="K995" s="96">
        <f t="shared" si="113"/>
        <v>0</v>
      </c>
      <c r="L995" s="93">
        <f>IF(COUNTIFS('GSTN-Diff Gross'!$D$7:$D$1006,BOOKS!E995,'GSTN-Diff Gross'!$R$7:$R$1006,"&lt;&gt;0")+COUNTIFS('GSTN-Diff Gross'!$D$7:$D$1006,BOOKS!E995,'GSTN-Diff Gross'!$S$7:$S$1006,"&lt;&gt;0")+COUNTIFS('GSTN-Diff Gross'!$D$7:$D$1006,BOOKS!E995,'GSTN-Diff Gross'!$T$7:$T$1006,"&lt;&gt;0")+COUNTIFS('GSTN-Diff Gross'!$D$7:$D$1006,BOOKS!E995,'GSTN-Diff Gross'!$U$7:$U$1006,"&lt;&gt;0")+COUNTIFS('GSTN-Diff Gross'!$D$7:$D$1006,BOOKS!E995,'GSTN-Diff Gross'!$V$7:$V$1006,"&lt;&gt;0"),BOOKS!I995,0)</f>
        <v>0</v>
      </c>
      <c r="M995" s="88">
        <f>IF(COUNTIFS('GSTN-Diff Gross'!$D$7:$D$1006,BOOKS!E995,'GSTN-Diff Gross'!$R$7:$R$1006,"&lt;&gt;0")+COUNTIFS('GSTN-Diff Gross'!$D$7:$D$1006,BOOKS!E995,'GSTN-Diff Gross'!$S$7:$S$1006,"&lt;&gt;0")+COUNTIFS('GSTN-Diff Gross'!$D$7:$D$1006,BOOKS!E995,'GSTN-Diff Gross'!$T$7:$T$1006,"&lt;&gt;0")+COUNTIFS('GSTN-Diff Gross'!$D$7:$D$1006,BOOKS!E995,'GSTN-Diff Gross'!$U$7:$U$1006,"&lt;&gt;0")+COUNTIFS('GSTN-Diff Gross'!$D$7:$D$1006,BOOKS!E995,'GSTN-Diff Gross'!$V$7:$V$1006,"&lt;&gt;0"),BOOKS!J995,0)</f>
        <v>0</v>
      </c>
      <c r="N995" s="88">
        <f>IF(COUNTIFS('GSTN-Diff Gross'!$D$7:$D$1006,BOOKS!E995,'GSTN-Diff Gross'!$R$7:$R$1006,"&lt;&gt;0")+COUNTIFS('GSTN-Diff Gross'!$D$7:$D$1006,BOOKS!E995,'GSTN-Diff Gross'!$S$7:$S$1006,"&lt;&gt;0")+COUNTIFS('GSTN-Diff Gross'!$D$7:$D$1006,BOOKS!E995,'GSTN-Diff Gross'!$T$7:$T$1006,"&lt;&gt;0")+COUNTIFS('GSTN-Diff Gross'!$D$7:$D$1006,BOOKS!E995,'GSTN-Diff Gross'!$U$7:$U$1006,"&lt;&gt;0")+COUNTIFS('GSTN-Diff Gross'!$D$7:$D$1006,BOOKS!E995,'GSTN-Diff Gross'!$V$7:$V$1006,"&lt;&gt;0"),BOOKS!K995,0)</f>
        <v>0</v>
      </c>
      <c r="O995" s="88">
        <f>IF(COUNTIFS('GSTN-Diff Gross'!$D$7:$D$1006,BOOKS!E995,'GSTN-Diff Gross'!$R$7:$R$1006,"&lt;&gt;0")+COUNTIFS('GSTN-Diff Gross'!$D$7:$D$1006,BOOKS!E995,'GSTN-Diff Gross'!$S$7:$S$1006,"&lt;&gt;0")+COUNTIFS('GSTN-Diff Gross'!$D$7:$D$1006,BOOKS!E995,'GSTN-Diff Gross'!$T$7:$T$1006,"&lt;&gt;0")+COUNTIFS('GSTN-Diff Gross'!$D$7:$D$1006,BOOKS!E995,'GSTN-Diff Gross'!$U$7:$U$1006,"&lt;&gt;0")+COUNTIFS('GSTN-Diff Gross'!$D$7:$D$1006,BOOKS!E995,'GSTN-Diff Gross'!$V$7:$V$1006,"&lt;&gt;0"),BOOKS!L995,0)</f>
        <v>0</v>
      </c>
      <c r="P995" s="88">
        <f>IF(COUNTIFS('GSTN-Diff Gross'!$D$7:$D$1006,BOOKS!E995,'GSTN-Diff Gross'!$R$7:$R$1006,"&lt;&gt;0")+COUNTIFS('GSTN-Diff Gross'!$D$7:$D$1006,BOOKS!E995,'GSTN-Diff Gross'!$S$7:$S$1006,"&lt;&gt;0")+COUNTIFS('GSTN-Diff Gross'!$D$7:$D$1006,BOOKS!E995,'GSTN-Diff Gross'!$T$7:$T$1006,"&lt;&gt;0")+COUNTIFS('GSTN-Diff Gross'!$D$7:$D$1006,BOOKS!E995,'GSTN-Diff Gross'!$U$7:$U$1006,"&lt;&gt;0")+COUNTIFS('GSTN-Diff Gross'!$D$7:$D$1006,BOOKS!E995,'GSTN-Diff Gross'!$V$7:$V$1006,"&lt;&gt;0"),BOOKS!M995,0)</f>
        <v>0</v>
      </c>
      <c r="Q995" s="84">
        <f>IFERROR(IF(B995="",0,SUMPRODUCT(('2A'!$D$6:$D$1005='GSTN-Bill Wise'!B995)*'2A'!$I$6:$I$1005)),0)</f>
        <v>0</v>
      </c>
      <c r="R995" s="44">
        <f>IFERROR(IF(B995="",0,SUMPRODUCT(('2A'!$D$6:$D$1005='GSTN-Bill Wise'!B995)*'2A'!$J$6:$J$1005)),0)</f>
        <v>0</v>
      </c>
      <c r="S995" s="44">
        <f>IFERROR(IF(B995="",0,SUMPRODUCT(('2A'!$D$6:$D$1005='GSTN-Bill Wise'!B995)*'2A'!$K$6:$K$1005)),0)</f>
        <v>0</v>
      </c>
      <c r="T995" s="44">
        <f>IFERROR(IF(B995="",0,SUMPRODUCT(('2A'!$D$6:$D$1005='GSTN-Bill Wise'!B995)*'2A'!$L$6:$L$1005)),0)</f>
        <v>0</v>
      </c>
      <c r="U995" s="44">
        <f>IFERROR(IF(B995="",0,SUMPRODUCT(('2A'!$D$6:$D$1005='GSTN-Bill Wise'!B995)*'2A'!$M$6:$M$1005)),0)</f>
        <v>0</v>
      </c>
      <c r="V995" s="111"/>
    </row>
    <row r="996" spans="1:22">
      <c r="A996" s="161">
        <f t="shared" si="114"/>
        <v>991</v>
      </c>
      <c r="B996" s="161" t="str">
        <f t="shared" si="108"/>
        <v/>
      </c>
      <c r="C996" s="161" t="str">
        <f>IF(COUNTIFS('GSTN-Diff Gross'!$D$7:$D$1006,BOOKS!E996,'GSTN-Diff Gross'!$R$7:$R$1006,"&lt;&gt;0")+COUNTIFS('GSTN-Diff Gross'!$D$7:$D$1006,BOOKS!E996,'GSTN-Diff Gross'!$S$7:$S$1006,"&lt;&gt;0")+COUNTIFS('GSTN-Diff Gross'!$D$7:$D$1006,BOOKS!E996,'GSTN-Diff Gross'!$T$7:$T$1006,"&lt;&gt;0")+COUNTIFS('GSTN-Diff Gross'!$D$7:$D$1006,BOOKS!E996,'GSTN-Diff Gross'!$U$7:$U$1006,"&lt;&gt;0")+COUNTIFS('GSTN-Diff Gross'!$D$7:$D$1006,BOOKS!E996,'GSTN-Diff Gross'!$V$7:$V$1006,"&lt;&gt;0"),BOOKS!E996,"")</f>
        <v/>
      </c>
      <c r="D996" s="41" t="str">
        <f>IF(COUNTIFS('GSTN-Diff Gross'!$D$7:$D$1006,BOOKS!E996,'GSTN-Diff Gross'!$R$7:$R$1006,"&lt;&gt;0")+COUNTIFS('GSTN-Diff Gross'!$D$7:$D$1006,BOOKS!E996,'GSTN-Diff Gross'!$S$7:$S$1006,"&lt;&gt;0")+COUNTIFS('GSTN-Diff Gross'!$D$7:$D$1006,BOOKS!E996,'GSTN-Diff Gross'!$T$7:$T$1006,"&lt;&gt;0")+COUNTIFS('GSTN-Diff Gross'!$D$7:$D$1006,BOOKS!E996,'GSTN-Diff Gross'!$U$7:$U$1006,"&lt;&gt;0")+COUNTIFS('GSTN-Diff Gross'!$D$7:$D$1006,BOOKS!E996,'GSTN-Diff Gross'!$V$7:$V$1006,"&lt;&gt;0"),BOOKS!F996,"")</f>
        <v/>
      </c>
      <c r="E996" s="68" t="str">
        <f>IF(COUNTIFS('GSTN-Diff Gross'!$D$7:$D$1006,BOOKS!E996,'GSTN-Diff Gross'!$R$7:$R$1006,"&lt;&gt;0")+COUNTIFS('GSTN-Diff Gross'!$D$7:$D$1006,BOOKS!E996,'GSTN-Diff Gross'!$S$7:$S$1006,"&lt;&gt;0")+COUNTIFS('GSTN-Diff Gross'!$D$7:$D$1006,BOOKS!E996,'GSTN-Diff Gross'!$T$7:$T$1006,"&lt;&gt;0")+COUNTIFS('GSTN-Diff Gross'!$D$7:$D$1006,BOOKS!E996,'GSTN-Diff Gross'!$U$7:$U$1006,"&lt;&gt;0")+COUNTIFS('GSTN-Diff Gross'!$D$7:$D$1006,BOOKS!E996,'GSTN-Diff Gross'!$V$7:$V$1006,"&lt;&gt;0"),BOOKS!G996,"")</f>
        <v/>
      </c>
      <c r="F996" s="90" t="str">
        <f>IF(COUNTIFS('GSTN-Diff Gross'!$D$7:$D$1006,BOOKS!E996,'GSTN-Diff Gross'!$R$7:$R$1006,"&lt;&gt;0")+COUNTIFS('GSTN-Diff Gross'!$D$7:$D$1006,BOOKS!E996,'GSTN-Diff Gross'!$S$7:$S$1006,"&lt;&gt;0")+COUNTIFS('GSTN-Diff Gross'!$D$7:$D$1006,BOOKS!E996,'GSTN-Diff Gross'!$T$7:$T$1006,"&lt;&gt;0")+COUNTIFS('GSTN-Diff Gross'!$D$7:$D$1006,BOOKS!E996,'GSTN-Diff Gross'!$U$7:$U$1006,"&lt;&gt;0")+COUNTIFS('GSTN-Diff Gross'!$D$7:$D$1006,BOOKS!E996,'GSTN-Diff Gross'!$V$7:$V$1006,"&lt;&gt;0"),BOOKS!H996,"")</f>
        <v/>
      </c>
      <c r="G996" s="167">
        <f t="shared" si="109"/>
        <v>0</v>
      </c>
      <c r="H996" s="167">
        <f t="shared" si="110"/>
        <v>0</v>
      </c>
      <c r="I996" s="167">
        <f t="shared" si="111"/>
        <v>0</v>
      </c>
      <c r="J996" s="167">
        <f t="shared" si="112"/>
        <v>0</v>
      </c>
      <c r="K996" s="167">
        <f t="shared" si="113"/>
        <v>0</v>
      </c>
      <c r="L996" s="99">
        <f>IF(COUNTIFS('GSTN-Diff Gross'!$D$7:$D$1006,BOOKS!E996,'GSTN-Diff Gross'!$R$7:$R$1006,"&lt;&gt;0")+COUNTIFS('GSTN-Diff Gross'!$D$7:$D$1006,BOOKS!E996,'GSTN-Diff Gross'!$S$7:$S$1006,"&lt;&gt;0")+COUNTIFS('GSTN-Diff Gross'!$D$7:$D$1006,BOOKS!E996,'GSTN-Diff Gross'!$T$7:$T$1006,"&lt;&gt;0")+COUNTIFS('GSTN-Diff Gross'!$D$7:$D$1006,BOOKS!E996,'GSTN-Diff Gross'!$U$7:$U$1006,"&lt;&gt;0")+COUNTIFS('GSTN-Diff Gross'!$D$7:$D$1006,BOOKS!E996,'GSTN-Diff Gross'!$V$7:$V$1006,"&lt;&gt;0"),BOOKS!I996,0)</f>
        <v>0</v>
      </c>
      <c r="M996" s="100">
        <f>IF(COUNTIFS('GSTN-Diff Gross'!$D$7:$D$1006,BOOKS!E996,'GSTN-Diff Gross'!$R$7:$R$1006,"&lt;&gt;0")+COUNTIFS('GSTN-Diff Gross'!$D$7:$D$1006,BOOKS!E996,'GSTN-Diff Gross'!$S$7:$S$1006,"&lt;&gt;0")+COUNTIFS('GSTN-Diff Gross'!$D$7:$D$1006,BOOKS!E996,'GSTN-Diff Gross'!$T$7:$T$1006,"&lt;&gt;0")+COUNTIFS('GSTN-Diff Gross'!$D$7:$D$1006,BOOKS!E996,'GSTN-Diff Gross'!$U$7:$U$1006,"&lt;&gt;0")+COUNTIFS('GSTN-Diff Gross'!$D$7:$D$1006,BOOKS!E996,'GSTN-Diff Gross'!$V$7:$V$1006,"&lt;&gt;0"),BOOKS!J996,0)</f>
        <v>0</v>
      </c>
      <c r="N996" s="100">
        <f>IF(COUNTIFS('GSTN-Diff Gross'!$D$7:$D$1006,BOOKS!E996,'GSTN-Diff Gross'!$R$7:$R$1006,"&lt;&gt;0")+COUNTIFS('GSTN-Diff Gross'!$D$7:$D$1006,BOOKS!E996,'GSTN-Diff Gross'!$S$7:$S$1006,"&lt;&gt;0")+COUNTIFS('GSTN-Diff Gross'!$D$7:$D$1006,BOOKS!E996,'GSTN-Diff Gross'!$T$7:$T$1006,"&lt;&gt;0")+COUNTIFS('GSTN-Diff Gross'!$D$7:$D$1006,BOOKS!E996,'GSTN-Diff Gross'!$U$7:$U$1006,"&lt;&gt;0")+COUNTIFS('GSTN-Diff Gross'!$D$7:$D$1006,BOOKS!E996,'GSTN-Diff Gross'!$V$7:$V$1006,"&lt;&gt;0"),BOOKS!K996,0)</f>
        <v>0</v>
      </c>
      <c r="O996" s="100">
        <f>IF(COUNTIFS('GSTN-Diff Gross'!$D$7:$D$1006,BOOKS!E996,'GSTN-Diff Gross'!$R$7:$R$1006,"&lt;&gt;0")+COUNTIFS('GSTN-Diff Gross'!$D$7:$D$1006,BOOKS!E996,'GSTN-Diff Gross'!$S$7:$S$1006,"&lt;&gt;0")+COUNTIFS('GSTN-Diff Gross'!$D$7:$D$1006,BOOKS!E996,'GSTN-Diff Gross'!$T$7:$T$1006,"&lt;&gt;0")+COUNTIFS('GSTN-Diff Gross'!$D$7:$D$1006,BOOKS!E996,'GSTN-Diff Gross'!$U$7:$U$1006,"&lt;&gt;0")+COUNTIFS('GSTN-Diff Gross'!$D$7:$D$1006,BOOKS!E996,'GSTN-Diff Gross'!$V$7:$V$1006,"&lt;&gt;0"),BOOKS!L996,0)</f>
        <v>0</v>
      </c>
      <c r="P996" s="100">
        <f>IF(COUNTIFS('GSTN-Diff Gross'!$D$7:$D$1006,BOOKS!E996,'GSTN-Diff Gross'!$R$7:$R$1006,"&lt;&gt;0")+COUNTIFS('GSTN-Diff Gross'!$D$7:$D$1006,BOOKS!E996,'GSTN-Diff Gross'!$S$7:$S$1006,"&lt;&gt;0")+COUNTIFS('GSTN-Diff Gross'!$D$7:$D$1006,BOOKS!E996,'GSTN-Diff Gross'!$T$7:$T$1006,"&lt;&gt;0")+COUNTIFS('GSTN-Diff Gross'!$D$7:$D$1006,BOOKS!E996,'GSTN-Diff Gross'!$U$7:$U$1006,"&lt;&gt;0")+COUNTIFS('GSTN-Diff Gross'!$D$7:$D$1006,BOOKS!E996,'GSTN-Diff Gross'!$V$7:$V$1006,"&lt;&gt;0"),BOOKS!M996,0)</f>
        <v>0</v>
      </c>
      <c r="Q996" s="94">
        <f>IFERROR(IF(B996="",0,SUMPRODUCT(('2A'!$D$6:$D$1005='GSTN-Bill Wise'!B996)*'2A'!$I$6:$I$1005)),0)</f>
        <v>0</v>
      </c>
      <c r="R996" s="95">
        <f>IFERROR(IF(B996="",0,SUMPRODUCT(('2A'!$D$6:$D$1005='GSTN-Bill Wise'!B996)*'2A'!$J$6:$J$1005)),0)</f>
        <v>0</v>
      </c>
      <c r="S996" s="95">
        <f>IFERROR(IF(B996="",0,SUMPRODUCT(('2A'!$D$6:$D$1005='GSTN-Bill Wise'!B996)*'2A'!$K$6:$K$1005)),0)</f>
        <v>0</v>
      </c>
      <c r="T996" s="95">
        <f>IFERROR(IF(B996="",0,SUMPRODUCT(('2A'!$D$6:$D$1005='GSTN-Bill Wise'!B996)*'2A'!$L$6:$L$1005)),0)</f>
        <v>0</v>
      </c>
      <c r="U996" s="95">
        <f>IFERROR(IF(B996="",0,SUMPRODUCT(('2A'!$D$6:$D$1005='GSTN-Bill Wise'!B996)*'2A'!$M$6:$M$1005)),0)</f>
        <v>0</v>
      </c>
      <c r="V996" s="111"/>
    </row>
    <row r="997" spans="1:22">
      <c r="A997" s="162">
        <f t="shared" si="114"/>
        <v>992</v>
      </c>
      <c r="B997" s="162" t="str">
        <f t="shared" si="108"/>
        <v/>
      </c>
      <c r="C997" s="162" t="str">
        <f>IF(COUNTIFS('GSTN-Diff Gross'!$D$7:$D$1006,BOOKS!E997,'GSTN-Diff Gross'!$R$7:$R$1006,"&lt;&gt;0")+COUNTIFS('GSTN-Diff Gross'!$D$7:$D$1006,BOOKS!E997,'GSTN-Diff Gross'!$S$7:$S$1006,"&lt;&gt;0")+COUNTIFS('GSTN-Diff Gross'!$D$7:$D$1006,BOOKS!E997,'GSTN-Diff Gross'!$T$7:$T$1006,"&lt;&gt;0")+COUNTIFS('GSTN-Diff Gross'!$D$7:$D$1006,BOOKS!E997,'GSTN-Diff Gross'!$U$7:$U$1006,"&lt;&gt;0")+COUNTIFS('GSTN-Diff Gross'!$D$7:$D$1006,BOOKS!E997,'GSTN-Diff Gross'!$V$7:$V$1006,"&lt;&gt;0"),BOOKS!E997,"")</f>
        <v/>
      </c>
      <c r="D997" s="44" t="str">
        <f>IF(COUNTIFS('GSTN-Diff Gross'!$D$7:$D$1006,BOOKS!E997,'GSTN-Diff Gross'!$R$7:$R$1006,"&lt;&gt;0")+COUNTIFS('GSTN-Diff Gross'!$D$7:$D$1006,BOOKS!E997,'GSTN-Diff Gross'!$S$7:$S$1006,"&lt;&gt;0")+COUNTIFS('GSTN-Diff Gross'!$D$7:$D$1006,BOOKS!E997,'GSTN-Diff Gross'!$T$7:$T$1006,"&lt;&gt;0")+COUNTIFS('GSTN-Diff Gross'!$D$7:$D$1006,BOOKS!E997,'GSTN-Diff Gross'!$U$7:$U$1006,"&lt;&gt;0")+COUNTIFS('GSTN-Diff Gross'!$D$7:$D$1006,BOOKS!E997,'GSTN-Diff Gross'!$V$7:$V$1006,"&lt;&gt;0"),BOOKS!F997,"")</f>
        <v/>
      </c>
      <c r="E997" s="67" t="str">
        <f>IF(COUNTIFS('GSTN-Diff Gross'!$D$7:$D$1006,BOOKS!E997,'GSTN-Diff Gross'!$R$7:$R$1006,"&lt;&gt;0")+COUNTIFS('GSTN-Diff Gross'!$D$7:$D$1006,BOOKS!E997,'GSTN-Diff Gross'!$S$7:$S$1006,"&lt;&gt;0")+COUNTIFS('GSTN-Diff Gross'!$D$7:$D$1006,BOOKS!E997,'GSTN-Diff Gross'!$T$7:$T$1006,"&lt;&gt;0")+COUNTIFS('GSTN-Diff Gross'!$D$7:$D$1006,BOOKS!E997,'GSTN-Diff Gross'!$U$7:$U$1006,"&lt;&gt;0")+COUNTIFS('GSTN-Diff Gross'!$D$7:$D$1006,BOOKS!E997,'GSTN-Diff Gross'!$V$7:$V$1006,"&lt;&gt;0"),BOOKS!G997,"")</f>
        <v/>
      </c>
      <c r="F997" s="89" t="str">
        <f>IF(COUNTIFS('GSTN-Diff Gross'!$D$7:$D$1006,BOOKS!E997,'GSTN-Diff Gross'!$R$7:$R$1006,"&lt;&gt;0")+COUNTIFS('GSTN-Diff Gross'!$D$7:$D$1006,BOOKS!E997,'GSTN-Diff Gross'!$S$7:$S$1006,"&lt;&gt;0")+COUNTIFS('GSTN-Diff Gross'!$D$7:$D$1006,BOOKS!E997,'GSTN-Diff Gross'!$T$7:$T$1006,"&lt;&gt;0")+COUNTIFS('GSTN-Diff Gross'!$D$7:$D$1006,BOOKS!E997,'GSTN-Diff Gross'!$U$7:$U$1006,"&lt;&gt;0")+COUNTIFS('GSTN-Diff Gross'!$D$7:$D$1006,BOOKS!E997,'GSTN-Diff Gross'!$V$7:$V$1006,"&lt;&gt;0"),BOOKS!H997,"")</f>
        <v/>
      </c>
      <c r="G997" s="96">
        <f t="shared" si="109"/>
        <v>0</v>
      </c>
      <c r="H997" s="96">
        <f t="shared" si="110"/>
        <v>0</v>
      </c>
      <c r="I997" s="97">
        <f t="shared" si="111"/>
        <v>0</v>
      </c>
      <c r="J997" s="98">
        <f t="shared" si="112"/>
        <v>0</v>
      </c>
      <c r="K997" s="96">
        <f t="shared" si="113"/>
        <v>0</v>
      </c>
      <c r="L997" s="93">
        <f>IF(COUNTIFS('GSTN-Diff Gross'!$D$7:$D$1006,BOOKS!E997,'GSTN-Diff Gross'!$R$7:$R$1006,"&lt;&gt;0")+COUNTIFS('GSTN-Diff Gross'!$D$7:$D$1006,BOOKS!E997,'GSTN-Diff Gross'!$S$7:$S$1006,"&lt;&gt;0")+COUNTIFS('GSTN-Diff Gross'!$D$7:$D$1006,BOOKS!E997,'GSTN-Diff Gross'!$T$7:$T$1006,"&lt;&gt;0")+COUNTIFS('GSTN-Diff Gross'!$D$7:$D$1006,BOOKS!E997,'GSTN-Diff Gross'!$U$7:$U$1006,"&lt;&gt;0")+COUNTIFS('GSTN-Diff Gross'!$D$7:$D$1006,BOOKS!E997,'GSTN-Diff Gross'!$V$7:$V$1006,"&lt;&gt;0"),BOOKS!I997,0)</f>
        <v>0</v>
      </c>
      <c r="M997" s="88">
        <f>IF(COUNTIFS('GSTN-Diff Gross'!$D$7:$D$1006,BOOKS!E997,'GSTN-Diff Gross'!$R$7:$R$1006,"&lt;&gt;0")+COUNTIFS('GSTN-Diff Gross'!$D$7:$D$1006,BOOKS!E997,'GSTN-Diff Gross'!$S$7:$S$1006,"&lt;&gt;0")+COUNTIFS('GSTN-Diff Gross'!$D$7:$D$1006,BOOKS!E997,'GSTN-Diff Gross'!$T$7:$T$1006,"&lt;&gt;0")+COUNTIFS('GSTN-Diff Gross'!$D$7:$D$1006,BOOKS!E997,'GSTN-Diff Gross'!$U$7:$U$1006,"&lt;&gt;0")+COUNTIFS('GSTN-Diff Gross'!$D$7:$D$1006,BOOKS!E997,'GSTN-Diff Gross'!$V$7:$V$1006,"&lt;&gt;0"),BOOKS!J997,0)</f>
        <v>0</v>
      </c>
      <c r="N997" s="88">
        <f>IF(COUNTIFS('GSTN-Diff Gross'!$D$7:$D$1006,BOOKS!E997,'GSTN-Diff Gross'!$R$7:$R$1006,"&lt;&gt;0")+COUNTIFS('GSTN-Diff Gross'!$D$7:$D$1006,BOOKS!E997,'GSTN-Diff Gross'!$S$7:$S$1006,"&lt;&gt;0")+COUNTIFS('GSTN-Diff Gross'!$D$7:$D$1006,BOOKS!E997,'GSTN-Diff Gross'!$T$7:$T$1006,"&lt;&gt;0")+COUNTIFS('GSTN-Diff Gross'!$D$7:$D$1006,BOOKS!E997,'GSTN-Diff Gross'!$U$7:$U$1006,"&lt;&gt;0")+COUNTIFS('GSTN-Diff Gross'!$D$7:$D$1006,BOOKS!E997,'GSTN-Diff Gross'!$V$7:$V$1006,"&lt;&gt;0"),BOOKS!K997,0)</f>
        <v>0</v>
      </c>
      <c r="O997" s="88">
        <f>IF(COUNTIFS('GSTN-Diff Gross'!$D$7:$D$1006,BOOKS!E997,'GSTN-Diff Gross'!$R$7:$R$1006,"&lt;&gt;0")+COUNTIFS('GSTN-Diff Gross'!$D$7:$D$1006,BOOKS!E997,'GSTN-Diff Gross'!$S$7:$S$1006,"&lt;&gt;0")+COUNTIFS('GSTN-Diff Gross'!$D$7:$D$1006,BOOKS!E997,'GSTN-Diff Gross'!$T$7:$T$1006,"&lt;&gt;0")+COUNTIFS('GSTN-Diff Gross'!$D$7:$D$1006,BOOKS!E997,'GSTN-Diff Gross'!$U$7:$U$1006,"&lt;&gt;0")+COUNTIFS('GSTN-Diff Gross'!$D$7:$D$1006,BOOKS!E997,'GSTN-Diff Gross'!$V$7:$V$1006,"&lt;&gt;0"),BOOKS!L997,0)</f>
        <v>0</v>
      </c>
      <c r="P997" s="88">
        <f>IF(COUNTIFS('GSTN-Diff Gross'!$D$7:$D$1006,BOOKS!E997,'GSTN-Diff Gross'!$R$7:$R$1006,"&lt;&gt;0")+COUNTIFS('GSTN-Diff Gross'!$D$7:$D$1006,BOOKS!E997,'GSTN-Diff Gross'!$S$7:$S$1006,"&lt;&gt;0")+COUNTIFS('GSTN-Diff Gross'!$D$7:$D$1006,BOOKS!E997,'GSTN-Diff Gross'!$T$7:$T$1006,"&lt;&gt;0")+COUNTIFS('GSTN-Diff Gross'!$D$7:$D$1006,BOOKS!E997,'GSTN-Diff Gross'!$U$7:$U$1006,"&lt;&gt;0")+COUNTIFS('GSTN-Diff Gross'!$D$7:$D$1006,BOOKS!E997,'GSTN-Diff Gross'!$V$7:$V$1006,"&lt;&gt;0"),BOOKS!M997,0)</f>
        <v>0</v>
      </c>
      <c r="Q997" s="84">
        <f>IFERROR(IF(B997="",0,SUMPRODUCT(('2A'!$D$6:$D$1005='GSTN-Bill Wise'!B997)*'2A'!$I$6:$I$1005)),0)</f>
        <v>0</v>
      </c>
      <c r="R997" s="44">
        <f>IFERROR(IF(B997="",0,SUMPRODUCT(('2A'!$D$6:$D$1005='GSTN-Bill Wise'!B997)*'2A'!$J$6:$J$1005)),0)</f>
        <v>0</v>
      </c>
      <c r="S997" s="44">
        <f>IFERROR(IF(B997="",0,SUMPRODUCT(('2A'!$D$6:$D$1005='GSTN-Bill Wise'!B997)*'2A'!$K$6:$K$1005)),0)</f>
        <v>0</v>
      </c>
      <c r="T997" s="44">
        <f>IFERROR(IF(B997="",0,SUMPRODUCT(('2A'!$D$6:$D$1005='GSTN-Bill Wise'!B997)*'2A'!$L$6:$L$1005)),0)</f>
        <v>0</v>
      </c>
      <c r="U997" s="44">
        <f>IFERROR(IF(B997="",0,SUMPRODUCT(('2A'!$D$6:$D$1005='GSTN-Bill Wise'!B997)*'2A'!$M$6:$M$1005)),0)</f>
        <v>0</v>
      </c>
      <c r="V997" s="111"/>
    </row>
    <row r="998" spans="1:22">
      <c r="A998" s="161">
        <f t="shared" si="114"/>
        <v>993</v>
      </c>
      <c r="B998" s="161" t="str">
        <f t="shared" si="108"/>
        <v/>
      </c>
      <c r="C998" s="161" t="str">
        <f>IF(COUNTIFS('GSTN-Diff Gross'!$D$7:$D$1006,BOOKS!E998,'GSTN-Diff Gross'!$R$7:$R$1006,"&lt;&gt;0")+COUNTIFS('GSTN-Diff Gross'!$D$7:$D$1006,BOOKS!E998,'GSTN-Diff Gross'!$S$7:$S$1006,"&lt;&gt;0")+COUNTIFS('GSTN-Diff Gross'!$D$7:$D$1006,BOOKS!E998,'GSTN-Diff Gross'!$T$7:$T$1006,"&lt;&gt;0")+COUNTIFS('GSTN-Diff Gross'!$D$7:$D$1006,BOOKS!E998,'GSTN-Diff Gross'!$U$7:$U$1006,"&lt;&gt;0")+COUNTIFS('GSTN-Diff Gross'!$D$7:$D$1006,BOOKS!E998,'GSTN-Diff Gross'!$V$7:$V$1006,"&lt;&gt;0"),BOOKS!E998,"")</f>
        <v/>
      </c>
      <c r="D998" s="41" t="str">
        <f>IF(COUNTIFS('GSTN-Diff Gross'!$D$7:$D$1006,BOOKS!E998,'GSTN-Diff Gross'!$R$7:$R$1006,"&lt;&gt;0")+COUNTIFS('GSTN-Diff Gross'!$D$7:$D$1006,BOOKS!E998,'GSTN-Diff Gross'!$S$7:$S$1006,"&lt;&gt;0")+COUNTIFS('GSTN-Diff Gross'!$D$7:$D$1006,BOOKS!E998,'GSTN-Diff Gross'!$T$7:$T$1006,"&lt;&gt;0")+COUNTIFS('GSTN-Diff Gross'!$D$7:$D$1006,BOOKS!E998,'GSTN-Diff Gross'!$U$7:$U$1006,"&lt;&gt;0")+COUNTIFS('GSTN-Diff Gross'!$D$7:$D$1006,BOOKS!E998,'GSTN-Diff Gross'!$V$7:$V$1006,"&lt;&gt;0"),BOOKS!F998,"")</f>
        <v/>
      </c>
      <c r="E998" s="68" t="str">
        <f>IF(COUNTIFS('GSTN-Diff Gross'!$D$7:$D$1006,BOOKS!E998,'GSTN-Diff Gross'!$R$7:$R$1006,"&lt;&gt;0")+COUNTIFS('GSTN-Diff Gross'!$D$7:$D$1006,BOOKS!E998,'GSTN-Diff Gross'!$S$7:$S$1006,"&lt;&gt;0")+COUNTIFS('GSTN-Diff Gross'!$D$7:$D$1006,BOOKS!E998,'GSTN-Diff Gross'!$T$7:$T$1006,"&lt;&gt;0")+COUNTIFS('GSTN-Diff Gross'!$D$7:$D$1006,BOOKS!E998,'GSTN-Diff Gross'!$U$7:$U$1006,"&lt;&gt;0")+COUNTIFS('GSTN-Diff Gross'!$D$7:$D$1006,BOOKS!E998,'GSTN-Diff Gross'!$V$7:$V$1006,"&lt;&gt;0"),BOOKS!G998,"")</f>
        <v/>
      </c>
      <c r="F998" s="90" t="str">
        <f>IF(COUNTIFS('GSTN-Diff Gross'!$D$7:$D$1006,BOOKS!E998,'GSTN-Diff Gross'!$R$7:$R$1006,"&lt;&gt;0")+COUNTIFS('GSTN-Diff Gross'!$D$7:$D$1006,BOOKS!E998,'GSTN-Diff Gross'!$S$7:$S$1006,"&lt;&gt;0")+COUNTIFS('GSTN-Diff Gross'!$D$7:$D$1006,BOOKS!E998,'GSTN-Diff Gross'!$T$7:$T$1006,"&lt;&gt;0")+COUNTIFS('GSTN-Diff Gross'!$D$7:$D$1006,BOOKS!E998,'GSTN-Diff Gross'!$U$7:$U$1006,"&lt;&gt;0")+COUNTIFS('GSTN-Diff Gross'!$D$7:$D$1006,BOOKS!E998,'GSTN-Diff Gross'!$V$7:$V$1006,"&lt;&gt;0"),BOOKS!H998,"")</f>
        <v/>
      </c>
      <c r="G998" s="167">
        <f t="shared" si="109"/>
        <v>0</v>
      </c>
      <c r="H998" s="167">
        <f t="shared" si="110"/>
        <v>0</v>
      </c>
      <c r="I998" s="167">
        <f t="shared" si="111"/>
        <v>0</v>
      </c>
      <c r="J998" s="167">
        <f t="shared" si="112"/>
        <v>0</v>
      </c>
      <c r="K998" s="167">
        <f t="shared" si="113"/>
        <v>0</v>
      </c>
      <c r="L998" s="99">
        <f>IF(COUNTIFS('GSTN-Diff Gross'!$D$7:$D$1006,BOOKS!E998,'GSTN-Diff Gross'!$R$7:$R$1006,"&lt;&gt;0")+COUNTIFS('GSTN-Diff Gross'!$D$7:$D$1006,BOOKS!E998,'GSTN-Diff Gross'!$S$7:$S$1006,"&lt;&gt;0")+COUNTIFS('GSTN-Diff Gross'!$D$7:$D$1006,BOOKS!E998,'GSTN-Diff Gross'!$T$7:$T$1006,"&lt;&gt;0")+COUNTIFS('GSTN-Diff Gross'!$D$7:$D$1006,BOOKS!E998,'GSTN-Diff Gross'!$U$7:$U$1006,"&lt;&gt;0")+COUNTIFS('GSTN-Diff Gross'!$D$7:$D$1006,BOOKS!E998,'GSTN-Diff Gross'!$V$7:$V$1006,"&lt;&gt;0"),BOOKS!I998,0)</f>
        <v>0</v>
      </c>
      <c r="M998" s="100">
        <f>IF(COUNTIFS('GSTN-Diff Gross'!$D$7:$D$1006,BOOKS!E998,'GSTN-Diff Gross'!$R$7:$R$1006,"&lt;&gt;0")+COUNTIFS('GSTN-Diff Gross'!$D$7:$D$1006,BOOKS!E998,'GSTN-Diff Gross'!$S$7:$S$1006,"&lt;&gt;0")+COUNTIFS('GSTN-Diff Gross'!$D$7:$D$1006,BOOKS!E998,'GSTN-Diff Gross'!$T$7:$T$1006,"&lt;&gt;0")+COUNTIFS('GSTN-Diff Gross'!$D$7:$D$1006,BOOKS!E998,'GSTN-Diff Gross'!$U$7:$U$1006,"&lt;&gt;0")+COUNTIFS('GSTN-Diff Gross'!$D$7:$D$1006,BOOKS!E998,'GSTN-Diff Gross'!$V$7:$V$1006,"&lt;&gt;0"),BOOKS!J998,0)</f>
        <v>0</v>
      </c>
      <c r="N998" s="100">
        <f>IF(COUNTIFS('GSTN-Diff Gross'!$D$7:$D$1006,BOOKS!E998,'GSTN-Diff Gross'!$R$7:$R$1006,"&lt;&gt;0")+COUNTIFS('GSTN-Diff Gross'!$D$7:$D$1006,BOOKS!E998,'GSTN-Diff Gross'!$S$7:$S$1006,"&lt;&gt;0")+COUNTIFS('GSTN-Diff Gross'!$D$7:$D$1006,BOOKS!E998,'GSTN-Diff Gross'!$T$7:$T$1006,"&lt;&gt;0")+COUNTIFS('GSTN-Diff Gross'!$D$7:$D$1006,BOOKS!E998,'GSTN-Diff Gross'!$U$7:$U$1006,"&lt;&gt;0")+COUNTIFS('GSTN-Diff Gross'!$D$7:$D$1006,BOOKS!E998,'GSTN-Diff Gross'!$V$7:$V$1006,"&lt;&gt;0"),BOOKS!K998,0)</f>
        <v>0</v>
      </c>
      <c r="O998" s="100">
        <f>IF(COUNTIFS('GSTN-Diff Gross'!$D$7:$D$1006,BOOKS!E998,'GSTN-Diff Gross'!$R$7:$R$1006,"&lt;&gt;0")+COUNTIFS('GSTN-Diff Gross'!$D$7:$D$1006,BOOKS!E998,'GSTN-Diff Gross'!$S$7:$S$1006,"&lt;&gt;0")+COUNTIFS('GSTN-Diff Gross'!$D$7:$D$1006,BOOKS!E998,'GSTN-Diff Gross'!$T$7:$T$1006,"&lt;&gt;0")+COUNTIFS('GSTN-Diff Gross'!$D$7:$D$1006,BOOKS!E998,'GSTN-Diff Gross'!$U$7:$U$1006,"&lt;&gt;0")+COUNTIFS('GSTN-Diff Gross'!$D$7:$D$1006,BOOKS!E998,'GSTN-Diff Gross'!$V$7:$V$1006,"&lt;&gt;0"),BOOKS!L998,0)</f>
        <v>0</v>
      </c>
      <c r="P998" s="100">
        <f>IF(COUNTIFS('GSTN-Diff Gross'!$D$7:$D$1006,BOOKS!E998,'GSTN-Diff Gross'!$R$7:$R$1006,"&lt;&gt;0")+COUNTIFS('GSTN-Diff Gross'!$D$7:$D$1006,BOOKS!E998,'GSTN-Diff Gross'!$S$7:$S$1006,"&lt;&gt;0")+COUNTIFS('GSTN-Diff Gross'!$D$7:$D$1006,BOOKS!E998,'GSTN-Diff Gross'!$T$7:$T$1006,"&lt;&gt;0")+COUNTIFS('GSTN-Diff Gross'!$D$7:$D$1006,BOOKS!E998,'GSTN-Diff Gross'!$U$7:$U$1006,"&lt;&gt;0")+COUNTIFS('GSTN-Diff Gross'!$D$7:$D$1006,BOOKS!E998,'GSTN-Diff Gross'!$V$7:$V$1006,"&lt;&gt;0"),BOOKS!M998,0)</f>
        <v>0</v>
      </c>
      <c r="Q998" s="94">
        <f>IFERROR(IF(B998="",0,SUMPRODUCT(('2A'!$D$6:$D$1005='GSTN-Bill Wise'!B998)*'2A'!$I$6:$I$1005)),0)</f>
        <v>0</v>
      </c>
      <c r="R998" s="95">
        <f>IFERROR(IF(B998="",0,SUMPRODUCT(('2A'!$D$6:$D$1005='GSTN-Bill Wise'!B998)*'2A'!$J$6:$J$1005)),0)</f>
        <v>0</v>
      </c>
      <c r="S998" s="95">
        <f>IFERROR(IF(B998="",0,SUMPRODUCT(('2A'!$D$6:$D$1005='GSTN-Bill Wise'!B998)*'2A'!$K$6:$K$1005)),0)</f>
        <v>0</v>
      </c>
      <c r="T998" s="95">
        <f>IFERROR(IF(B998="",0,SUMPRODUCT(('2A'!$D$6:$D$1005='GSTN-Bill Wise'!B998)*'2A'!$L$6:$L$1005)),0)</f>
        <v>0</v>
      </c>
      <c r="U998" s="95">
        <f>IFERROR(IF(B998="",0,SUMPRODUCT(('2A'!$D$6:$D$1005='GSTN-Bill Wise'!B998)*'2A'!$M$6:$M$1005)),0)</f>
        <v>0</v>
      </c>
      <c r="V998" s="111"/>
    </row>
    <row r="999" spans="1:22">
      <c r="A999" s="162">
        <f t="shared" si="114"/>
        <v>994</v>
      </c>
      <c r="B999" s="162" t="str">
        <f t="shared" si="108"/>
        <v/>
      </c>
      <c r="C999" s="162" t="str">
        <f>IF(COUNTIFS('GSTN-Diff Gross'!$D$7:$D$1006,BOOKS!E999,'GSTN-Diff Gross'!$R$7:$R$1006,"&lt;&gt;0")+COUNTIFS('GSTN-Diff Gross'!$D$7:$D$1006,BOOKS!E999,'GSTN-Diff Gross'!$S$7:$S$1006,"&lt;&gt;0")+COUNTIFS('GSTN-Diff Gross'!$D$7:$D$1006,BOOKS!E999,'GSTN-Diff Gross'!$T$7:$T$1006,"&lt;&gt;0")+COUNTIFS('GSTN-Diff Gross'!$D$7:$D$1006,BOOKS!E999,'GSTN-Diff Gross'!$U$7:$U$1006,"&lt;&gt;0")+COUNTIFS('GSTN-Diff Gross'!$D$7:$D$1006,BOOKS!E999,'GSTN-Diff Gross'!$V$7:$V$1006,"&lt;&gt;0"),BOOKS!E999,"")</f>
        <v/>
      </c>
      <c r="D999" s="44" t="str">
        <f>IF(COUNTIFS('GSTN-Diff Gross'!$D$7:$D$1006,BOOKS!E999,'GSTN-Diff Gross'!$R$7:$R$1006,"&lt;&gt;0")+COUNTIFS('GSTN-Diff Gross'!$D$7:$D$1006,BOOKS!E999,'GSTN-Diff Gross'!$S$7:$S$1006,"&lt;&gt;0")+COUNTIFS('GSTN-Diff Gross'!$D$7:$D$1006,BOOKS!E999,'GSTN-Diff Gross'!$T$7:$T$1006,"&lt;&gt;0")+COUNTIFS('GSTN-Diff Gross'!$D$7:$D$1006,BOOKS!E999,'GSTN-Diff Gross'!$U$7:$U$1006,"&lt;&gt;0")+COUNTIFS('GSTN-Diff Gross'!$D$7:$D$1006,BOOKS!E999,'GSTN-Diff Gross'!$V$7:$V$1006,"&lt;&gt;0"),BOOKS!F999,"")</f>
        <v/>
      </c>
      <c r="E999" s="67" t="str">
        <f>IF(COUNTIFS('GSTN-Diff Gross'!$D$7:$D$1006,BOOKS!E999,'GSTN-Diff Gross'!$R$7:$R$1006,"&lt;&gt;0")+COUNTIFS('GSTN-Diff Gross'!$D$7:$D$1006,BOOKS!E999,'GSTN-Diff Gross'!$S$7:$S$1006,"&lt;&gt;0")+COUNTIFS('GSTN-Diff Gross'!$D$7:$D$1006,BOOKS!E999,'GSTN-Diff Gross'!$T$7:$T$1006,"&lt;&gt;0")+COUNTIFS('GSTN-Diff Gross'!$D$7:$D$1006,BOOKS!E999,'GSTN-Diff Gross'!$U$7:$U$1006,"&lt;&gt;0")+COUNTIFS('GSTN-Diff Gross'!$D$7:$D$1006,BOOKS!E999,'GSTN-Diff Gross'!$V$7:$V$1006,"&lt;&gt;0"),BOOKS!G999,"")</f>
        <v/>
      </c>
      <c r="F999" s="89" t="str">
        <f>IF(COUNTIFS('GSTN-Diff Gross'!$D$7:$D$1006,BOOKS!E999,'GSTN-Diff Gross'!$R$7:$R$1006,"&lt;&gt;0")+COUNTIFS('GSTN-Diff Gross'!$D$7:$D$1006,BOOKS!E999,'GSTN-Diff Gross'!$S$7:$S$1006,"&lt;&gt;0")+COUNTIFS('GSTN-Diff Gross'!$D$7:$D$1006,BOOKS!E999,'GSTN-Diff Gross'!$T$7:$T$1006,"&lt;&gt;0")+COUNTIFS('GSTN-Diff Gross'!$D$7:$D$1006,BOOKS!E999,'GSTN-Diff Gross'!$U$7:$U$1006,"&lt;&gt;0")+COUNTIFS('GSTN-Diff Gross'!$D$7:$D$1006,BOOKS!E999,'GSTN-Diff Gross'!$V$7:$V$1006,"&lt;&gt;0"),BOOKS!H999,"")</f>
        <v/>
      </c>
      <c r="G999" s="96">
        <f t="shared" si="109"/>
        <v>0</v>
      </c>
      <c r="H999" s="96">
        <f t="shared" si="110"/>
        <v>0</v>
      </c>
      <c r="I999" s="97">
        <f t="shared" si="111"/>
        <v>0</v>
      </c>
      <c r="J999" s="98">
        <f t="shared" si="112"/>
        <v>0</v>
      </c>
      <c r="K999" s="96">
        <f t="shared" si="113"/>
        <v>0</v>
      </c>
      <c r="L999" s="93">
        <f>IF(COUNTIFS('GSTN-Diff Gross'!$D$7:$D$1006,BOOKS!E999,'GSTN-Diff Gross'!$R$7:$R$1006,"&lt;&gt;0")+COUNTIFS('GSTN-Diff Gross'!$D$7:$D$1006,BOOKS!E999,'GSTN-Diff Gross'!$S$7:$S$1006,"&lt;&gt;0")+COUNTIFS('GSTN-Diff Gross'!$D$7:$D$1006,BOOKS!E999,'GSTN-Diff Gross'!$T$7:$T$1006,"&lt;&gt;0")+COUNTIFS('GSTN-Diff Gross'!$D$7:$D$1006,BOOKS!E999,'GSTN-Diff Gross'!$U$7:$U$1006,"&lt;&gt;0")+COUNTIFS('GSTN-Diff Gross'!$D$7:$D$1006,BOOKS!E999,'GSTN-Diff Gross'!$V$7:$V$1006,"&lt;&gt;0"),BOOKS!I999,0)</f>
        <v>0</v>
      </c>
      <c r="M999" s="88">
        <f>IF(COUNTIFS('GSTN-Diff Gross'!$D$7:$D$1006,BOOKS!E999,'GSTN-Diff Gross'!$R$7:$R$1006,"&lt;&gt;0")+COUNTIFS('GSTN-Diff Gross'!$D$7:$D$1006,BOOKS!E999,'GSTN-Diff Gross'!$S$7:$S$1006,"&lt;&gt;0")+COUNTIFS('GSTN-Diff Gross'!$D$7:$D$1006,BOOKS!E999,'GSTN-Diff Gross'!$T$7:$T$1006,"&lt;&gt;0")+COUNTIFS('GSTN-Diff Gross'!$D$7:$D$1006,BOOKS!E999,'GSTN-Diff Gross'!$U$7:$U$1006,"&lt;&gt;0")+COUNTIFS('GSTN-Diff Gross'!$D$7:$D$1006,BOOKS!E999,'GSTN-Diff Gross'!$V$7:$V$1006,"&lt;&gt;0"),BOOKS!J999,0)</f>
        <v>0</v>
      </c>
      <c r="N999" s="88">
        <f>IF(COUNTIFS('GSTN-Diff Gross'!$D$7:$D$1006,BOOKS!E999,'GSTN-Diff Gross'!$R$7:$R$1006,"&lt;&gt;0")+COUNTIFS('GSTN-Diff Gross'!$D$7:$D$1006,BOOKS!E999,'GSTN-Diff Gross'!$S$7:$S$1006,"&lt;&gt;0")+COUNTIFS('GSTN-Diff Gross'!$D$7:$D$1006,BOOKS!E999,'GSTN-Diff Gross'!$T$7:$T$1006,"&lt;&gt;0")+COUNTIFS('GSTN-Diff Gross'!$D$7:$D$1006,BOOKS!E999,'GSTN-Diff Gross'!$U$7:$U$1006,"&lt;&gt;0")+COUNTIFS('GSTN-Diff Gross'!$D$7:$D$1006,BOOKS!E999,'GSTN-Diff Gross'!$V$7:$V$1006,"&lt;&gt;0"),BOOKS!K999,0)</f>
        <v>0</v>
      </c>
      <c r="O999" s="88">
        <f>IF(COUNTIFS('GSTN-Diff Gross'!$D$7:$D$1006,BOOKS!E999,'GSTN-Diff Gross'!$R$7:$R$1006,"&lt;&gt;0")+COUNTIFS('GSTN-Diff Gross'!$D$7:$D$1006,BOOKS!E999,'GSTN-Diff Gross'!$S$7:$S$1006,"&lt;&gt;0")+COUNTIFS('GSTN-Diff Gross'!$D$7:$D$1006,BOOKS!E999,'GSTN-Diff Gross'!$T$7:$T$1006,"&lt;&gt;0")+COUNTIFS('GSTN-Diff Gross'!$D$7:$D$1006,BOOKS!E999,'GSTN-Diff Gross'!$U$7:$U$1006,"&lt;&gt;0")+COUNTIFS('GSTN-Diff Gross'!$D$7:$D$1006,BOOKS!E999,'GSTN-Diff Gross'!$V$7:$V$1006,"&lt;&gt;0"),BOOKS!L999,0)</f>
        <v>0</v>
      </c>
      <c r="P999" s="88">
        <f>IF(COUNTIFS('GSTN-Diff Gross'!$D$7:$D$1006,BOOKS!E999,'GSTN-Diff Gross'!$R$7:$R$1006,"&lt;&gt;0")+COUNTIFS('GSTN-Diff Gross'!$D$7:$D$1006,BOOKS!E999,'GSTN-Diff Gross'!$S$7:$S$1006,"&lt;&gt;0")+COUNTIFS('GSTN-Diff Gross'!$D$7:$D$1006,BOOKS!E999,'GSTN-Diff Gross'!$T$7:$T$1006,"&lt;&gt;0")+COUNTIFS('GSTN-Diff Gross'!$D$7:$D$1006,BOOKS!E999,'GSTN-Diff Gross'!$U$7:$U$1006,"&lt;&gt;0")+COUNTIFS('GSTN-Diff Gross'!$D$7:$D$1006,BOOKS!E999,'GSTN-Diff Gross'!$V$7:$V$1006,"&lt;&gt;0"),BOOKS!M999,0)</f>
        <v>0</v>
      </c>
      <c r="Q999" s="84">
        <f>IFERROR(IF(B999="",0,SUMPRODUCT(('2A'!$D$6:$D$1005='GSTN-Bill Wise'!B999)*'2A'!$I$6:$I$1005)),0)</f>
        <v>0</v>
      </c>
      <c r="R999" s="44">
        <f>IFERROR(IF(B999="",0,SUMPRODUCT(('2A'!$D$6:$D$1005='GSTN-Bill Wise'!B999)*'2A'!$J$6:$J$1005)),0)</f>
        <v>0</v>
      </c>
      <c r="S999" s="44">
        <f>IFERROR(IF(B999="",0,SUMPRODUCT(('2A'!$D$6:$D$1005='GSTN-Bill Wise'!B999)*'2A'!$K$6:$K$1005)),0)</f>
        <v>0</v>
      </c>
      <c r="T999" s="44">
        <f>IFERROR(IF(B999="",0,SUMPRODUCT(('2A'!$D$6:$D$1005='GSTN-Bill Wise'!B999)*'2A'!$L$6:$L$1005)),0)</f>
        <v>0</v>
      </c>
      <c r="U999" s="44">
        <f>IFERROR(IF(B999="",0,SUMPRODUCT(('2A'!$D$6:$D$1005='GSTN-Bill Wise'!B999)*'2A'!$M$6:$M$1005)),0)</f>
        <v>0</v>
      </c>
      <c r="V999" s="111"/>
    </row>
    <row r="1000" spans="1:22">
      <c r="A1000" s="161">
        <f t="shared" si="114"/>
        <v>995</v>
      </c>
      <c r="B1000" s="161" t="str">
        <f t="shared" si="108"/>
        <v/>
      </c>
      <c r="C1000" s="161" t="str">
        <f>IF(COUNTIFS('GSTN-Diff Gross'!$D$7:$D$1006,BOOKS!E1000,'GSTN-Diff Gross'!$R$7:$R$1006,"&lt;&gt;0")+COUNTIFS('GSTN-Diff Gross'!$D$7:$D$1006,BOOKS!E1000,'GSTN-Diff Gross'!$S$7:$S$1006,"&lt;&gt;0")+COUNTIFS('GSTN-Diff Gross'!$D$7:$D$1006,BOOKS!E1000,'GSTN-Diff Gross'!$T$7:$T$1006,"&lt;&gt;0")+COUNTIFS('GSTN-Diff Gross'!$D$7:$D$1006,BOOKS!E1000,'GSTN-Diff Gross'!$U$7:$U$1006,"&lt;&gt;0")+COUNTIFS('GSTN-Diff Gross'!$D$7:$D$1006,BOOKS!E1000,'GSTN-Diff Gross'!$V$7:$V$1006,"&lt;&gt;0"),BOOKS!E1000,"")</f>
        <v/>
      </c>
      <c r="D1000" s="41" t="str">
        <f>IF(COUNTIFS('GSTN-Diff Gross'!$D$7:$D$1006,BOOKS!E1000,'GSTN-Diff Gross'!$R$7:$R$1006,"&lt;&gt;0")+COUNTIFS('GSTN-Diff Gross'!$D$7:$D$1006,BOOKS!E1000,'GSTN-Diff Gross'!$S$7:$S$1006,"&lt;&gt;0")+COUNTIFS('GSTN-Diff Gross'!$D$7:$D$1006,BOOKS!E1000,'GSTN-Diff Gross'!$T$7:$T$1006,"&lt;&gt;0")+COUNTIFS('GSTN-Diff Gross'!$D$7:$D$1006,BOOKS!E1000,'GSTN-Diff Gross'!$U$7:$U$1006,"&lt;&gt;0")+COUNTIFS('GSTN-Diff Gross'!$D$7:$D$1006,BOOKS!E1000,'GSTN-Diff Gross'!$V$7:$V$1006,"&lt;&gt;0"),BOOKS!F1000,"")</f>
        <v/>
      </c>
      <c r="E1000" s="68" t="str">
        <f>IF(COUNTIFS('GSTN-Diff Gross'!$D$7:$D$1006,BOOKS!E1000,'GSTN-Diff Gross'!$R$7:$R$1006,"&lt;&gt;0")+COUNTIFS('GSTN-Diff Gross'!$D$7:$D$1006,BOOKS!E1000,'GSTN-Diff Gross'!$S$7:$S$1006,"&lt;&gt;0")+COUNTIFS('GSTN-Diff Gross'!$D$7:$D$1006,BOOKS!E1000,'GSTN-Diff Gross'!$T$7:$T$1006,"&lt;&gt;0")+COUNTIFS('GSTN-Diff Gross'!$D$7:$D$1006,BOOKS!E1000,'GSTN-Diff Gross'!$U$7:$U$1006,"&lt;&gt;0")+COUNTIFS('GSTN-Diff Gross'!$D$7:$D$1006,BOOKS!E1000,'GSTN-Diff Gross'!$V$7:$V$1006,"&lt;&gt;0"),BOOKS!G1000,"")</f>
        <v/>
      </c>
      <c r="F1000" s="90" t="str">
        <f>IF(COUNTIFS('GSTN-Diff Gross'!$D$7:$D$1006,BOOKS!E1000,'GSTN-Diff Gross'!$R$7:$R$1006,"&lt;&gt;0")+COUNTIFS('GSTN-Diff Gross'!$D$7:$D$1006,BOOKS!E1000,'GSTN-Diff Gross'!$S$7:$S$1006,"&lt;&gt;0")+COUNTIFS('GSTN-Diff Gross'!$D$7:$D$1006,BOOKS!E1000,'GSTN-Diff Gross'!$T$7:$T$1006,"&lt;&gt;0")+COUNTIFS('GSTN-Diff Gross'!$D$7:$D$1006,BOOKS!E1000,'GSTN-Diff Gross'!$U$7:$U$1006,"&lt;&gt;0")+COUNTIFS('GSTN-Diff Gross'!$D$7:$D$1006,BOOKS!E1000,'GSTN-Diff Gross'!$V$7:$V$1006,"&lt;&gt;0"),BOOKS!H1000,"")</f>
        <v/>
      </c>
      <c r="G1000" s="167">
        <f t="shared" si="109"/>
        <v>0</v>
      </c>
      <c r="H1000" s="167">
        <f t="shared" si="110"/>
        <v>0</v>
      </c>
      <c r="I1000" s="167">
        <f t="shared" si="111"/>
        <v>0</v>
      </c>
      <c r="J1000" s="167">
        <f t="shared" si="112"/>
        <v>0</v>
      </c>
      <c r="K1000" s="167">
        <f t="shared" si="113"/>
        <v>0</v>
      </c>
      <c r="L1000" s="99">
        <f>IF(COUNTIFS('GSTN-Diff Gross'!$D$7:$D$1006,BOOKS!E1000,'GSTN-Diff Gross'!$R$7:$R$1006,"&lt;&gt;0")+COUNTIFS('GSTN-Diff Gross'!$D$7:$D$1006,BOOKS!E1000,'GSTN-Diff Gross'!$S$7:$S$1006,"&lt;&gt;0")+COUNTIFS('GSTN-Diff Gross'!$D$7:$D$1006,BOOKS!E1000,'GSTN-Diff Gross'!$T$7:$T$1006,"&lt;&gt;0")+COUNTIFS('GSTN-Diff Gross'!$D$7:$D$1006,BOOKS!E1000,'GSTN-Diff Gross'!$U$7:$U$1006,"&lt;&gt;0")+COUNTIFS('GSTN-Diff Gross'!$D$7:$D$1006,BOOKS!E1000,'GSTN-Diff Gross'!$V$7:$V$1006,"&lt;&gt;0"),BOOKS!I1000,0)</f>
        <v>0</v>
      </c>
      <c r="M1000" s="100">
        <f>IF(COUNTIFS('GSTN-Diff Gross'!$D$7:$D$1006,BOOKS!E1000,'GSTN-Diff Gross'!$R$7:$R$1006,"&lt;&gt;0")+COUNTIFS('GSTN-Diff Gross'!$D$7:$D$1006,BOOKS!E1000,'GSTN-Diff Gross'!$S$7:$S$1006,"&lt;&gt;0")+COUNTIFS('GSTN-Diff Gross'!$D$7:$D$1006,BOOKS!E1000,'GSTN-Diff Gross'!$T$7:$T$1006,"&lt;&gt;0")+COUNTIFS('GSTN-Diff Gross'!$D$7:$D$1006,BOOKS!E1000,'GSTN-Diff Gross'!$U$7:$U$1006,"&lt;&gt;0")+COUNTIFS('GSTN-Diff Gross'!$D$7:$D$1006,BOOKS!E1000,'GSTN-Diff Gross'!$V$7:$V$1006,"&lt;&gt;0"),BOOKS!J1000,0)</f>
        <v>0</v>
      </c>
      <c r="N1000" s="100">
        <f>IF(COUNTIFS('GSTN-Diff Gross'!$D$7:$D$1006,BOOKS!E1000,'GSTN-Diff Gross'!$R$7:$R$1006,"&lt;&gt;0")+COUNTIFS('GSTN-Diff Gross'!$D$7:$D$1006,BOOKS!E1000,'GSTN-Diff Gross'!$S$7:$S$1006,"&lt;&gt;0")+COUNTIFS('GSTN-Diff Gross'!$D$7:$D$1006,BOOKS!E1000,'GSTN-Diff Gross'!$T$7:$T$1006,"&lt;&gt;0")+COUNTIFS('GSTN-Diff Gross'!$D$7:$D$1006,BOOKS!E1000,'GSTN-Diff Gross'!$U$7:$U$1006,"&lt;&gt;0")+COUNTIFS('GSTN-Diff Gross'!$D$7:$D$1006,BOOKS!E1000,'GSTN-Diff Gross'!$V$7:$V$1006,"&lt;&gt;0"),BOOKS!K1000,0)</f>
        <v>0</v>
      </c>
      <c r="O1000" s="100">
        <f>IF(COUNTIFS('GSTN-Diff Gross'!$D$7:$D$1006,BOOKS!E1000,'GSTN-Diff Gross'!$R$7:$R$1006,"&lt;&gt;0")+COUNTIFS('GSTN-Diff Gross'!$D$7:$D$1006,BOOKS!E1000,'GSTN-Diff Gross'!$S$7:$S$1006,"&lt;&gt;0")+COUNTIFS('GSTN-Diff Gross'!$D$7:$D$1006,BOOKS!E1000,'GSTN-Diff Gross'!$T$7:$T$1006,"&lt;&gt;0")+COUNTIFS('GSTN-Diff Gross'!$D$7:$D$1006,BOOKS!E1000,'GSTN-Diff Gross'!$U$7:$U$1006,"&lt;&gt;0")+COUNTIFS('GSTN-Diff Gross'!$D$7:$D$1006,BOOKS!E1000,'GSTN-Diff Gross'!$V$7:$V$1006,"&lt;&gt;0"),BOOKS!L1000,0)</f>
        <v>0</v>
      </c>
      <c r="P1000" s="100">
        <f>IF(COUNTIFS('GSTN-Diff Gross'!$D$7:$D$1006,BOOKS!E1000,'GSTN-Diff Gross'!$R$7:$R$1006,"&lt;&gt;0")+COUNTIFS('GSTN-Diff Gross'!$D$7:$D$1006,BOOKS!E1000,'GSTN-Diff Gross'!$S$7:$S$1006,"&lt;&gt;0")+COUNTIFS('GSTN-Diff Gross'!$D$7:$D$1006,BOOKS!E1000,'GSTN-Diff Gross'!$T$7:$T$1006,"&lt;&gt;0")+COUNTIFS('GSTN-Diff Gross'!$D$7:$D$1006,BOOKS!E1000,'GSTN-Diff Gross'!$U$7:$U$1006,"&lt;&gt;0")+COUNTIFS('GSTN-Diff Gross'!$D$7:$D$1006,BOOKS!E1000,'GSTN-Diff Gross'!$V$7:$V$1006,"&lt;&gt;0"),BOOKS!M1000,0)</f>
        <v>0</v>
      </c>
      <c r="Q1000" s="94">
        <f>IFERROR(IF(B1000="",0,SUMPRODUCT(('2A'!$D$6:$D$1005='GSTN-Bill Wise'!B1000)*'2A'!$I$6:$I$1005)),0)</f>
        <v>0</v>
      </c>
      <c r="R1000" s="95">
        <f>IFERROR(IF(B1000="",0,SUMPRODUCT(('2A'!$D$6:$D$1005='GSTN-Bill Wise'!B1000)*'2A'!$J$6:$J$1005)),0)</f>
        <v>0</v>
      </c>
      <c r="S1000" s="95">
        <f>IFERROR(IF(B1000="",0,SUMPRODUCT(('2A'!$D$6:$D$1005='GSTN-Bill Wise'!B1000)*'2A'!$K$6:$K$1005)),0)</f>
        <v>0</v>
      </c>
      <c r="T1000" s="95">
        <f>IFERROR(IF(B1000="",0,SUMPRODUCT(('2A'!$D$6:$D$1005='GSTN-Bill Wise'!B1000)*'2A'!$L$6:$L$1005)),0)</f>
        <v>0</v>
      </c>
      <c r="U1000" s="95">
        <f>IFERROR(IF(B1000="",0,SUMPRODUCT(('2A'!$D$6:$D$1005='GSTN-Bill Wise'!B1000)*'2A'!$M$6:$M$1005)),0)</f>
        <v>0</v>
      </c>
      <c r="V1000" s="111"/>
    </row>
    <row r="1001" spans="1:22">
      <c r="A1001" s="162">
        <f t="shared" si="114"/>
        <v>996</v>
      </c>
      <c r="B1001" s="162" t="str">
        <f t="shared" si="108"/>
        <v/>
      </c>
      <c r="C1001" s="162" t="str">
        <f>IF(COUNTIFS('GSTN-Diff Gross'!$D$7:$D$1006,BOOKS!E1001,'GSTN-Diff Gross'!$R$7:$R$1006,"&lt;&gt;0")+COUNTIFS('GSTN-Diff Gross'!$D$7:$D$1006,BOOKS!E1001,'GSTN-Diff Gross'!$S$7:$S$1006,"&lt;&gt;0")+COUNTIFS('GSTN-Diff Gross'!$D$7:$D$1006,BOOKS!E1001,'GSTN-Diff Gross'!$T$7:$T$1006,"&lt;&gt;0")+COUNTIFS('GSTN-Diff Gross'!$D$7:$D$1006,BOOKS!E1001,'GSTN-Diff Gross'!$U$7:$U$1006,"&lt;&gt;0")+COUNTIFS('GSTN-Diff Gross'!$D$7:$D$1006,BOOKS!E1001,'GSTN-Diff Gross'!$V$7:$V$1006,"&lt;&gt;0"),BOOKS!E1001,"")</f>
        <v/>
      </c>
      <c r="D1001" s="44" t="str">
        <f>IF(COUNTIFS('GSTN-Diff Gross'!$D$7:$D$1006,BOOKS!E1001,'GSTN-Diff Gross'!$R$7:$R$1006,"&lt;&gt;0")+COUNTIFS('GSTN-Diff Gross'!$D$7:$D$1006,BOOKS!E1001,'GSTN-Diff Gross'!$S$7:$S$1006,"&lt;&gt;0")+COUNTIFS('GSTN-Diff Gross'!$D$7:$D$1006,BOOKS!E1001,'GSTN-Diff Gross'!$T$7:$T$1006,"&lt;&gt;0")+COUNTIFS('GSTN-Diff Gross'!$D$7:$D$1006,BOOKS!E1001,'GSTN-Diff Gross'!$U$7:$U$1006,"&lt;&gt;0")+COUNTIFS('GSTN-Diff Gross'!$D$7:$D$1006,BOOKS!E1001,'GSTN-Diff Gross'!$V$7:$V$1006,"&lt;&gt;0"),BOOKS!F1001,"")</f>
        <v/>
      </c>
      <c r="E1001" s="67" t="str">
        <f>IF(COUNTIFS('GSTN-Diff Gross'!$D$7:$D$1006,BOOKS!E1001,'GSTN-Diff Gross'!$R$7:$R$1006,"&lt;&gt;0")+COUNTIFS('GSTN-Diff Gross'!$D$7:$D$1006,BOOKS!E1001,'GSTN-Diff Gross'!$S$7:$S$1006,"&lt;&gt;0")+COUNTIFS('GSTN-Diff Gross'!$D$7:$D$1006,BOOKS!E1001,'GSTN-Diff Gross'!$T$7:$T$1006,"&lt;&gt;0")+COUNTIFS('GSTN-Diff Gross'!$D$7:$D$1006,BOOKS!E1001,'GSTN-Diff Gross'!$U$7:$U$1006,"&lt;&gt;0")+COUNTIFS('GSTN-Diff Gross'!$D$7:$D$1006,BOOKS!E1001,'GSTN-Diff Gross'!$V$7:$V$1006,"&lt;&gt;0"),BOOKS!G1001,"")</f>
        <v/>
      </c>
      <c r="F1001" s="89" t="str">
        <f>IF(COUNTIFS('GSTN-Diff Gross'!$D$7:$D$1006,BOOKS!E1001,'GSTN-Diff Gross'!$R$7:$R$1006,"&lt;&gt;0")+COUNTIFS('GSTN-Diff Gross'!$D$7:$D$1006,BOOKS!E1001,'GSTN-Diff Gross'!$S$7:$S$1006,"&lt;&gt;0")+COUNTIFS('GSTN-Diff Gross'!$D$7:$D$1006,BOOKS!E1001,'GSTN-Diff Gross'!$T$7:$T$1006,"&lt;&gt;0")+COUNTIFS('GSTN-Diff Gross'!$D$7:$D$1006,BOOKS!E1001,'GSTN-Diff Gross'!$U$7:$U$1006,"&lt;&gt;0")+COUNTIFS('GSTN-Diff Gross'!$D$7:$D$1006,BOOKS!E1001,'GSTN-Diff Gross'!$V$7:$V$1006,"&lt;&gt;0"),BOOKS!H1001,"")</f>
        <v/>
      </c>
      <c r="G1001" s="96">
        <f t="shared" si="109"/>
        <v>0</v>
      </c>
      <c r="H1001" s="96">
        <f t="shared" si="110"/>
        <v>0</v>
      </c>
      <c r="I1001" s="97">
        <f t="shared" si="111"/>
        <v>0</v>
      </c>
      <c r="J1001" s="98">
        <f t="shared" si="112"/>
        <v>0</v>
      </c>
      <c r="K1001" s="96">
        <f t="shared" si="113"/>
        <v>0</v>
      </c>
      <c r="L1001" s="93">
        <f>IF(COUNTIFS('GSTN-Diff Gross'!$D$7:$D$1006,BOOKS!E1001,'GSTN-Diff Gross'!$R$7:$R$1006,"&lt;&gt;0")+COUNTIFS('GSTN-Diff Gross'!$D$7:$D$1006,BOOKS!E1001,'GSTN-Diff Gross'!$S$7:$S$1006,"&lt;&gt;0")+COUNTIFS('GSTN-Diff Gross'!$D$7:$D$1006,BOOKS!E1001,'GSTN-Diff Gross'!$T$7:$T$1006,"&lt;&gt;0")+COUNTIFS('GSTN-Diff Gross'!$D$7:$D$1006,BOOKS!E1001,'GSTN-Diff Gross'!$U$7:$U$1006,"&lt;&gt;0")+COUNTIFS('GSTN-Diff Gross'!$D$7:$D$1006,BOOKS!E1001,'GSTN-Diff Gross'!$V$7:$V$1006,"&lt;&gt;0"),BOOKS!I1001,0)</f>
        <v>0</v>
      </c>
      <c r="M1001" s="88">
        <f>IF(COUNTIFS('GSTN-Diff Gross'!$D$7:$D$1006,BOOKS!E1001,'GSTN-Diff Gross'!$R$7:$R$1006,"&lt;&gt;0")+COUNTIFS('GSTN-Diff Gross'!$D$7:$D$1006,BOOKS!E1001,'GSTN-Diff Gross'!$S$7:$S$1006,"&lt;&gt;0")+COUNTIFS('GSTN-Diff Gross'!$D$7:$D$1006,BOOKS!E1001,'GSTN-Diff Gross'!$T$7:$T$1006,"&lt;&gt;0")+COUNTIFS('GSTN-Diff Gross'!$D$7:$D$1006,BOOKS!E1001,'GSTN-Diff Gross'!$U$7:$U$1006,"&lt;&gt;0")+COUNTIFS('GSTN-Diff Gross'!$D$7:$D$1006,BOOKS!E1001,'GSTN-Diff Gross'!$V$7:$V$1006,"&lt;&gt;0"),BOOKS!J1001,0)</f>
        <v>0</v>
      </c>
      <c r="N1001" s="88">
        <f>IF(COUNTIFS('GSTN-Diff Gross'!$D$7:$D$1006,BOOKS!E1001,'GSTN-Diff Gross'!$R$7:$R$1006,"&lt;&gt;0")+COUNTIFS('GSTN-Diff Gross'!$D$7:$D$1006,BOOKS!E1001,'GSTN-Diff Gross'!$S$7:$S$1006,"&lt;&gt;0")+COUNTIFS('GSTN-Diff Gross'!$D$7:$D$1006,BOOKS!E1001,'GSTN-Diff Gross'!$T$7:$T$1006,"&lt;&gt;0")+COUNTIFS('GSTN-Diff Gross'!$D$7:$D$1006,BOOKS!E1001,'GSTN-Diff Gross'!$U$7:$U$1006,"&lt;&gt;0")+COUNTIFS('GSTN-Diff Gross'!$D$7:$D$1006,BOOKS!E1001,'GSTN-Diff Gross'!$V$7:$V$1006,"&lt;&gt;0"),BOOKS!K1001,0)</f>
        <v>0</v>
      </c>
      <c r="O1001" s="88">
        <f>IF(COUNTIFS('GSTN-Diff Gross'!$D$7:$D$1006,BOOKS!E1001,'GSTN-Diff Gross'!$R$7:$R$1006,"&lt;&gt;0")+COUNTIFS('GSTN-Diff Gross'!$D$7:$D$1006,BOOKS!E1001,'GSTN-Diff Gross'!$S$7:$S$1006,"&lt;&gt;0")+COUNTIFS('GSTN-Diff Gross'!$D$7:$D$1006,BOOKS!E1001,'GSTN-Diff Gross'!$T$7:$T$1006,"&lt;&gt;0")+COUNTIFS('GSTN-Diff Gross'!$D$7:$D$1006,BOOKS!E1001,'GSTN-Diff Gross'!$U$7:$U$1006,"&lt;&gt;0")+COUNTIFS('GSTN-Diff Gross'!$D$7:$D$1006,BOOKS!E1001,'GSTN-Diff Gross'!$V$7:$V$1006,"&lt;&gt;0"),BOOKS!L1001,0)</f>
        <v>0</v>
      </c>
      <c r="P1001" s="88">
        <f>IF(COUNTIFS('GSTN-Diff Gross'!$D$7:$D$1006,BOOKS!E1001,'GSTN-Diff Gross'!$R$7:$R$1006,"&lt;&gt;0")+COUNTIFS('GSTN-Diff Gross'!$D$7:$D$1006,BOOKS!E1001,'GSTN-Diff Gross'!$S$7:$S$1006,"&lt;&gt;0")+COUNTIFS('GSTN-Diff Gross'!$D$7:$D$1006,BOOKS!E1001,'GSTN-Diff Gross'!$T$7:$T$1006,"&lt;&gt;0")+COUNTIFS('GSTN-Diff Gross'!$D$7:$D$1006,BOOKS!E1001,'GSTN-Diff Gross'!$U$7:$U$1006,"&lt;&gt;0")+COUNTIFS('GSTN-Diff Gross'!$D$7:$D$1006,BOOKS!E1001,'GSTN-Diff Gross'!$V$7:$V$1006,"&lt;&gt;0"),BOOKS!M1001,0)</f>
        <v>0</v>
      </c>
      <c r="Q1001" s="84">
        <f>IFERROR(IF(B1001="",0,SUMPRODUCT(('2A'!$D$6:$D$1005='GSTN-Bill Wise'!B1001)*'2A'!$I$6:$I$1005)),0)</f>
        <v>0</v>
      </c>
      <c r="R1001" s="44">
        <f>IFERROR(IF(B1001="",0,SUMPRODUCT(('2A'!$D$6:$D$1005='GSTN-Bill Wise'!B1001)*'2A'!$J$6:$J$1005)),0)</f>
        <v>0</v>
      </c>
      <c r="S1001" s="44">
        <f>IFERROR(IF(B1001="",0,SUMPRODUCT(('2A'!$D$6:$D$1005='GSTN-Bill Wise'!B1001)*'2A'!$K$6:$K$1005)),0)</f>
        <v>0</v>
      </c>
      <c r="T1001" s="44">
        <f>IFERROR(IF(B1001="",0,SUMPRODUCT(('2A'!$D$6:$D$1005='GSTN-Bill Wise'!B1001)*'2A'!$L$6:$L$1005)),0)</f>
        <v>0</v>
      </c>
      <c r="U1001" s="44">
        <f>IFERROR(IF(B1001="",0,SUMPRODUCT(('2A'!$D$6:$D$1005='GSTN-Bill Wise'!B1001)*'2A'!$M$6:$M$1005)),0)</f>
        <v>0</v>
      </c>
      <c r="V1001" s="111"/>
    </row>
    <row r="1002" spans="1:22">
      <c r="A1002" s="161">
        <f t="shared" si="114"/>
        <v>997</v>
      </c>
      <c r="B1002" s="161" t="str">
        <f t="shared" si="108"/>
        <v/>
      </c>
      <c r="C1002" s="161" t="str">
        <f>IF(COUNTIFS('GSTN-Diff Gross'!$D$7:$D$1006,BOOKS!E1002,'GSTN-Diff Gross'!$R$7:$R$1006,"&lt;&gt;0")+COUNTIFS('GSTN-Diff Gross'!$D$7:$D$1006,BOOKS!E1002,'GSTN-Diff Gross'!$S$7:$S$1006,"&lt;&gt;0")+COUNTIFS('GSTN-Diff Gross'!$D$7:$D$1006,BOOKS!E1002,'GSTN-Diff Gross'!$T$7:$T$1006,"&lt;&gt;0")+COUNTIFS('GSTN-Diff Gross'!$D$7:$D$1006,BOOKS!E1002,'GSTN-Diff Gross'!$U$7:$U$1006,"&lt;&gt;0")+COUNTIFS('GSTN-Diff Gross'!$D$7:$D$1006,BOOKS!E1002,'GSTN-Diff Gross'!$V$7:$V$1006,"&lt;&gt;0"),BOOKS!E1002,"")</f>
        <v/>
      </c>
      <c r="D1002" s="41" t="str">
        <f>IF(COUNTIFS('GSTN-Diff Gross'!$D$7:$D$1006,BOOKS!E1002,'GSTN-Diff Gross'!$R$7:$R$1006,"&lt;&gt;0")+COUNTIFS('GSTN-Diff Gross'!$D$7:$D$1006,BOOKS!E1002,'GSTN-Diff Gross'!$S$7:$S$1006,"&lt;&gt;0")+COUNTIFS('GSTN-Diff Gross'!$D$7:$D$1006,BOOKS!E1002,'GSTN-Diff Gross'!$T$7:$T$1006,"&lt;&gt;0")+COUNTIFS('GSTN-Diff Gross'!$D$7:$D$1006,BOOKS!E1002,'GSTN-Diff Gross'!$U$7:$U$1006,"&lt;&gt;0")+COUNTIFS('GSTN-Diff Gross'!$D$7:$D$1006,BOOKS!E1002,'GSTN-Diff Gross'!$V$7:$V$1006,"&lt;&gt;0"),BOOKS!F1002,"")</f>
        <v/>
      </c>
      <c r="E1002" s="68" t="str">
        <f>IF(COUNTIFS('GSTN-Diff Gross'!$D$7:$D$1006,BOOKS!E1002,'GSTN-Diff Gross'!$R$7:$R$1006,"&lt;&gt;0")+COUNTIFS('GSTN-Diff Gross'!$D$7:$D$1006,BOOKS!E1002,'GSTN-Diff Gross'!$S$7:$S$1006,"&lt;&gt;0")+COUNTIFS('GSTN-Diff Gross'!$D$7:$D$1006,BOOKS!E1002,'GSTN-Diff Gross'!$T$7:$T$1006,"&lt;&gt;0")+COUNTIFS('GSTN-Diff Gross'!$D$7:$D$1006,BOOKS!E1002,'GSTN-Diff Gross'!$U$7:$U$1006,"&lt;&gt;0")+COUNTIFS('GSTN-Diff Gross'!$D$7:$D$1006,BOOKS!E1002,'GSTN-Diff Gross'!$V$7:$V$1006,"&lt;&gt;0"),BOOKS!G1002,"")</f>
        <v/>
      </c>
      <c r="F1002" s="90" t="str">
        <f>IF(COUNTIFS('GSTN-Diff Gross'!$D$7:$D$1006,BOOKS!E1002,'GSTN-Diff Gross'!$R$7:$R$1006,"&lt;&gt;0")+COUNTIFS('GSTN-Diff Gross'!$D$7:$D$1006,BOOKS!E1002,'GSTN-Diff Gross'!$S$7:$S$1006,"&lt;&gt;0")+COUNTIFS('GSTN-Diff Gross'!$D$7:$D$1006,BOOKS!E1002,'GSTN-Diff Gross'!$T$7:$T$1006,"&lt;&gt;0")+COUNTIFS('GSTN-Diff Gross'!$D$7:$D$1006,BOOKS!E1002,'GSTN-Diff Gross'!$U$7:$U$1006,"&lt;&gt;0")+COUNTIFS('GSTN-Diff Gross'!$D$7:$D$1006,BOOKS!E1002,'GSTN-Diff Gross'!$V$7:$V$1006,"&lt;&gt;0"),BOOKS!H1002,"")</f>
        <v/>
      </c>
      <c r="G1002" s="167">
        <f t="shared" si="109"/>
        <v>0</v>
      </c>
      <c r="H1002" s="167">
        <f t="shared" si="110"/>
        <v>0</v>
      </c>
      <c r="I1002" s="167">
        <f t="shared" si="111"/>
        <v>0</v>
      </c>
      <c r="J1002" s="167">
        <f t="shared" si="112"/>
        <v>0</v>
      </c>
      <c r="K1002" s="167">
        <f t="shared" si="113"/>
        <v>0</v>
      </c>
      <c r="L1002" s="99">
        <f>IF(COUNTIFS('GSTN-Diff Gross'!$D$7:$D$1006,BOOKS!E1002,'GSTN-Diff Gross'!$R$7:$R$1006,"&lt;&gt;0")+COUNTIFS('GSTN-Diff Gross'!$D$7:$D$1006,BOOKS!E1002,'GSTN-Diff Gross'!$S$7:$S$1006,"&lt;&gt;0")+COUNTIFS('GSTN-Diff Gross'!$D$7:$D$1006,BOOKS!E1002,'GSTN-Diff Gross'!$T$7:$T$1006,"&lt;&gt;0")+COUNTIFS('GSTN-Diff Gross'!$D$7:$D$1006,BOOKS!E1002,'GSTN-Diff Gross'!$U$7:$U$1006,"&lt;&gt;0")+COUNTIFS('GSTN-Diff Gross'!$D$7:$D$1006,BOOKS!E1002,'GSTN-Diff Gross'!$V$7:$V$1006,"&lt;&gt;0"),BOOKS!I1002,0)</f>
        <v>0</v>
      </c>
      <c r="M1002" s="100">
        <f>IF(COUNTIFS('GSTN-Diff Gross'!$D$7:$D$1006,BOOKS!E1002,'GSTN-Diff Gross'!$R$7:$R$1006,"&lt;&gt;0")+COUNTIFS('GSTN-Diff Gross'!$D$7:$D$1006,BOOKS!E1002,'GSTN-Diff Gross'!$S$7:$S$1006,"&lt;&gt;0")+COUNTIFS('GSTN-Diff Gross'!$D$7:$D$1006,BOOKS!E1002,'GSTN-Diff Gross'!$T$7:$T$1006,"&lt;&gt;0")+COUNTIFS('GSTN-Diff Gross'!$D$7:$D$1006,BOOKS!E1002,'GSTN-Diff Gross'!$U$7:$U$1006,"&lt;&gt;0")+COUNTIFS('GSTN-Diff Gross'!$D$7:$D$1006,BOOKS!E1002,'GSTN-Diff Gross'!$V$7:$V$1006,"&lt;&gt;0"),BOOKS!J1002,0)</f>
        <v>0</v>
      </c>
      <c r="N1002" s="100">
        <f>IF(COUNTIFS('GSTN-Diff Gross'!$D$7:$D$1006,BOOKS!E1002,'GSTN-Diff Gross'!$R$7:$R$1006,"&lt;&gt;0")+COUNTIFS('GSTN-Diff Gross'!$D$7:$D$1006,BOOKS!E1002,'GSTN-Diff Gross'!$S$7:$S$1006,"&lt;&gt;0")+COUNTIFS('GSTN-Diff Gross'!$D$7:$D$1006,BOOKS!E1002,'GSTN-Diff Gross'!$T$7:$T$1006,"&lt;&gt;0")+COUNTIFS('GSTN-Diff Gross'!$D$7:$D$1006,BOOKS!E1002,'GSTN-Diff Gross'!$U$7:$U$1006,"&lt;&gt;0")+COUNTIFS('GSTN-Diff Gross'!$D$7:$D$1006,BOOKS!E1002,'GSTN-Diff Gross'!$V$7:$V$1006,"&lt;&gt;0"),BOOKS!K1002,0)</f>
        <v>0</v>
      </c>
      <c r="O1002" s="100">
        <f>IF(COUNTIFS('GSTN-Diff Gross'!$D$7:$D$1006,BOOKS!E1002,'GSTN-Diff Gross'!$R$7:$R$1006,"&lt;&gt;0")+COUNTIFS('GSTN-Diff Gross'!$D$7:$D$1006,BOOKS!E1002,'GSTN-Diff Gross'!$S$7:$S$1006,"&lt;&gt;0")+COUNTIFS('GSTN-Diff Gross'!$D$7:$D$1006,BOOKS!E1002,'GSTN-Diff Gross'!$T$7:$T$1006,"&lt;&gt;0")+COUNTIFS('GSTN-Diff Gross'!$D$7:$D$1006,BOOKS!E1002,'GSTN-Diff Gross'!$U$7:$U$1006,"&lt;&gt;0")+COUNTIFS('GSTN-Diff Gross'!$D$7:$D$1006,BOOKS!E1002,'GSTN-Diff Gross'!$V$7:$V$1006,"&lt;&gt;0"),BOOKS!L1002,0)</f>
        <v>0</v>
      </c>
      <c r="P1002" s="100">
        <f>IF(COUNTIFS('GSTN-Diff Gross'!$D$7:$D$1006,BOOKS!E1002,'GSTN-Diff Gross'!$R$7:$R$1006,"&lt;&gt;0")+COUNTIFS('GSTN-Diff Gross'!$D$7:$D$1006,BOOKS!E1002,'GSTN-Diff Gross'!$S$7:$S$1006,"&lt;&gt;0")+COUNTIFS('GSTN-Diff Gross'!$D$7:$D$1006,BOOKS!E1002,'GSTN-Diff Gross'!$T$7:$T$1006,"&lt;&gt;0")+COUNTIFS('GSTN-Diff Gross'!$D$7:$D$1006,BOOKS!E1002,'GSTN-Diff Gross'!$U$7:$U$1006,"&lt;&gt;0")+COUNTIFS('GSTN-Diff Gross'!$D$7:$D$1006,BOOKS!E1002,'GSTN-Diff Gross'!$V$7:$V$1006,"&lt;&gt;0"),BOOKS!M1002,0)</f>
        <v>0</v>
      </c>
      <c r="Q1002" s="94">
        <f>IFERROR(IF(B1002="",0,SUMPRODUCT(('2A'!$D$6:$D$1005='GSTN-Bill Wise'!B1002)*'2A'!$I$6:$I$1005)),0)</f>
        <v>0</v>
      </c>
      <c r="R1002" s="95">
        <f>IFERROR(IF(B1002="",0,SUMPRODUCT(('2A'!$D$6:$D$1005='GSTN-Bill Wise'!B1002)*'2A'!$J$6:$J$1005)),0)</f>
        <v>0</v>
      </c>
      <c r="S1002" s="95">
        <f>IFERROR(IF(B1002="",0,SUMPRODUCT(('2A'!$D$6:$D$1005='GSTN-Bill Wise'!B1002)*'2A'!$K$6:$K$1005)),0)</f>
        <v>0</v>
      </c>
      <c r="T1002" s="95">
        <f>IFERROR(IF(B1002="",0,SUMPRODUCT(('2A'!$D$6:$D$1005='GSTN-Bill Wise'!B1002)*'2A'!$L$6:$L$1005)),0)</f>
        <v>0</v>
      </c>
      <c r="U1002" s="95">
        <f>IFERROR(IF(B1002="",0,SUMPRODUCT(('2A'!$D$6:$D$1005='GSTN-Bill Wise'!B1002)*'2A'!$M$6:$M$1005)),0)</f>
        <v>0</v>
      </c>
      <c r="V1002" s="111"/>
    </row>
    <row r="1003" spans="1:22">
      <c r="A1003" s="162">
        <f t="shared" si="114"/>
        <v>998</v>
      </c>
      <c r="B1003" s="162" t="str">
        <f t="shared" si="108"/>
        <v/>
      </c>
      <c r="C1003" s="162" t="str">
        <f>IF(COUNTIFS('GSTN-Diff Gross'!$D$7:$D$1006,BOOKS!E1003,'GSTN-Diff Gross'!$R$7:$R$1006,"&lt;&gt;0")+COUNTIFS('GSTN-Diff Gross'!$D$7:$D$1006,BOOKS!E1003,'GSTN-Diff Gross'!$S$7:$S$1006,"&lt;&gt;0")+COUNTIFS('GSTN-Diff Gross'!$D$7:$D$1006,BOOKS!E1003,'GSTN-Diff Gross'!$T$7:$T$1006,"&lt;&gt;0")+COUNTIFS('GSTN-Diff Gross'!$D$7:$D$1006,BOOKS!E1003,'GSTN-Diff Gross'!$U$7:$U$1006,"&lt;&gt;0")+COUNTIFS('GSTN-Diff Gross'!$D$7:$D$1006,BOOKS!E1003,'GSTN-Diff Gross'!$V$7:$V$1006,"&lt;&gt;0"),BOOKS!E1003,"")</f>
        <v/>
      </c>
      <c r="D1003" s="44" t="str">
        <f>IF(COUNTIFS('GSTN-Diff Gross'!$D$7:$D$1006,BOOKS!E1003,'GSTN-Diff Gross'!$R$7:$R$1006,"&lt;&gt;0")+COUNTIFS('GSTN-Diff Gross'!$D$7:$D$1006,BOOKS!E1003,'GSTN-Diff Gross'!$S$7:$S$1006,"&lt;&gt;0")+COUNTIFS('GSTN-Diff Gross'!$D$7:$D$1006,BOOKS!E1003,'GSTN-Diff Gross'!$T$7:$T$1006,"&lt;&gt;0")+COUNTIFS('GSTN-Diff Gross'!$D$7:$D$1006,BOOKS!E1003,'GSTN-Diff Gross'!$U$7:$U$1006,"&lt;&gt;0")+COUNTIFS('GSTN-Diff Gross'!$D$7:$D$1006,BOOKS!E1003,'GSTN-Diff Gross'!$V$7:$V$1006,"&lt;&gt;0"),BOOKS!F1003,"")</f>
        <v/>
      </c>
      <c r="E1003" s="67" t="str">
        <f>IF(COUNTIFS('GSTN-Diff Gross'!$D$7:$D$1006,BOOKS!E1003,'GSTN-Diff Gross'!$R$7:$R$1006,"&lt;&gt;0")+COUNTIFS('GSTN-Diff Gross'!$D$7:$D$1006,BOOKS!E1003,'GSTN-Diff Gross'!$S$7:$S$1006,"&lt;&gt;0")+COUNTIFS('GSTN-Diff Gross'!$D$7:$D$1006,BOOKS!E1003,'GSTN-Diff Gross'!$T$7:$T$1006,"&lt;&gt;0")+COUNTIFS('GSTN-Diff Gross'!$D$7:$D$1006,BOOKS!E1003,'GSTN-Diff Gross'!$U$7:$U$1006,"&lt;&gt;0")+COUNTIFS('GSTN-Diff Gross'!$D$7:$D$1006,BOOKS!E1003,'GSTN-Diff Gross'!$V$7:$V$1006,"&lt;&gt;0"),BOOKS!G1003,"")</f>
        <v/>
      </c>
      <c r="F1003" s="89" t="str">
        <f>IF(COUNTIFS('GSTN-Diff Gross'!$D$7:$D$1006,BOOKS!E1003,'GSTN-Diff Gross'!$R$7:$R$1006,"&lt;&gt;0")+COUNTIFS('GSTN-Diff Gross'!$D$7:$D$1006,BOOKS!E1003,'GSTN-Diff Gross'!$S$7:$S$1006,"&lt;&gt;0")+COUNTIFS('GSTN-Diff Gross'!$D$7:$D$1006,BOOKS!E1003,'GSTN-Diff Gross'!$T$7:$T$1006,"&lt;&gt;0")+COUNTIFS('GSTN-Diff Gross'!$D$7:$D$1006,BOOKS!E1003,'GSTN-Diff Gross'!$U$7:$U$1006,"&lt;&gt;0")+COUNTIFS('GSTN-Diff Gross'!$D$7:$D$1006,BOOKS!E1003,'GSTN-Diff Gross'!$V$7:$V$1006,"&lt;&gt;0"),BOOKS!H1003,"")</f>
        <v/>
      </c>
      <c r="G1003" s="96">
        <f t="shared" si="109"/>
        <v>0</v>
      </c>
      <c r="H1003" s="96">
        <f t="shared" si="110"/>
        <v>0</v>
      </c>
      <c r="I1003" s="97">
        <f t="shared" si="111"/>
        <v>0</v>
      </c>
      <c r="J1003" s="98">
        <f t="shared" si="112"/>
        <v>0</v>
      </c>
      <c r="K1003" s="96">
        <f t="shared" si="113"/>
        <v>0</v>
      </c>
      <c r="L1003" s="93">
        <f>IF(COUNTIFS('GSTN-Diff Gross'!$D$7:$D$1006,BOOKS!E1003,'GSTN-Diff Gross'!$R$7:$R$1006,"&lt;&gt;0")+COUNTIFS('GSTN-Diff Gross'!$D$7:$D$1006,BOOKS!E1003,'GSTN-Diff Gross'!$S$7:$S$1006,"&lt;&gt;0")+COUNTIFS('GSTN-Diff Gross'!$D$7:$D$1006,BOOKS!E1003,'GSTN-Diff Gross'!$T$7:$T$1006,"&lt;&gt;0")+COUNTIFS('GSTN-Diff Gross'!$D$7:$D$1006,BOOKS!E1003,'GSTN-Diff Gross'!$U$7:$U$1006,"&lt;&gt;0")+COUNTIFS('GSTN-Diff Gross'!$D$7:$D$1006,BOOKS!E1003,'GSTN-Diff Gross'!$V$7:$V$1006,"&lt;&gt;0"),BOOKS!I1003,0)</f>
        <v>0</v>
      </c>
      <c r="M1003" s="88">
        <f>IF(COUNTIFS('GSTN-Diff Gross'!$D$7:$D$1006,BOOKS!E1003,'GSTN-Diff Gross'!$R$7:$R$1006,"&lt;&gt;0")+COUNTIFS('GSTN-Diff Gross'!$D$7:$D$1006,BOOKS!E1003,'GSTN-Diff Gross'!$S$7:$S$1006,"&lt;&gt;0")+COUNTIFS('GSTN-Diff Gross'!$D$7:$D$1006,BOOKS!E1003,'GSTN-Diff Gross'!$T$7:$T$1006,"&lt;&gt;0")+COUNTIFS('GSTN-Diff Gross'!$D$7:$D$1006,BOOKS!E1003,'GSTN-Diff Gross'!$U$7:$U$1006,"&lt;&gt;0")+COUNTIFS('GSTN-Diff Gross'!$D$7:$D$1006,BOOKS!E1003,'GSTN-Diff Gross'!$V$7:$V$1006,"&lt;&gt;0"),BOOKS!J1003,0)</f>
        <v>0</v>
      </c>
      <c r="N1003" s="88">
        <f>IF(COUNTIFS('GSTN-Diff Gross'!$D$7:$D$1006,BOOKS!E1003,'GSTN-Diff Gross'!$R$7:$R$1006,"&lt;&gt;0")+COUNTIFS('GSTN-Diff Gross'!$D$7:$D$1006,BOOKS!E1003,'GSTN-Diff Gross'!$S$7:$S$1006,"&lt;&gt;0")+COUNTIFS('GSTN-Diff Gross'!$D$7:$D$1006,BOOKS!E1003,'GSTN-Diff Gross'!$T$7:$T$1006,"&lt;&gt;0")+COUNTIFS('GSTN-Diff Gross'!$D$7:$D$1006,BOOKS!E1003,'GSTN-Diff Gross'!$U$7:$U$1006,"&lt;&gt;0")+COUNTIFS('GSTN-Diff Gross'!$D$7:$D$1006,BOOKS!E1003,'GSTN-Diff Gross'!$V$7:$V$1006,"&lt;&gt;0"),BOOKS!K1003,0)</f>
        <v>0</v>
      </c>
      <c r="O1003" s="88">
        <f>IF(COUNTIFS('GSTN-Diff Gross'!$D$7:$D$1006,BOOKS!E1003,'GSTN-Diff Gross'!$R$7:$R$1006,"&lt;&gt;0")+COUNTIFS('GSTN-Diff Gross'!$D$7:$D$1006,BOOKS!E1003,'GSTN-Diff Gross'!$S$7:$S$1006,"&lt;&gt;0")+COUNTIFS('GSTN-Diff Gross'!$D$7:$D$1006,BOOKS!E1003,'GSTN-Diff Gross'!$T$7:$T$1006,"&lt;&gt;0")+COUNTIFS('GSTN-Diff Gross'!$D$7:$D$1006,BOOKS!E1003,'GSTN-Diff Gross'!$U$7:$U$1006,"&lt;&gt;0")+COUNTIFS('GSTN-Diff Gross'!$D$7:$D$1006,BOOKS!E1003,'GSTN-Diff Gross'!$V$7:$V$1006,"&lt;&gt;0"),BOOKS!L1003,0)</f>
        <v>0</v>
      </c>
      <c r="P1003" s="88">
        <f>IF(COUNTIFS('GSTN-Diff Gross'!$D$7:$D$1006,BOOKS!E1003,'GSTN-Diff Gross'!$R$7:$R$1006,"&lt;&gt;0")+COUNTIFS('GSTN-Diff Gross'!$D$7:$D$1006,BOOKS!E1003,'GSTN-Diff Gross'!$S$7:$S$1006,"&lt;&gt;0")+COUNTIFS('GSTN-Diff Gross'!$D$7:$D$1006,BOOKS!E1003,'GSTN-Diff Gross'!$T$7:$T$1006,"&lt;&gt;0")+COUNTIFS('GSTN-Diff Gross'!$D$7:$D$1006,BOOKS!E1003,'GSTN-Diff Gross'!$U$7:$U$1006,"&lt;&gt;0")+COUNTIFS('GSTN-Diff Gross'!$D$7:$D$1006,BOOKS!E1003,'GSTN-Diff Gross'!$V$7:$V$1006,"&lt;&gt;0"),BOOKS!M1003,0)</f>
        <v>0</v>
      </c>
      <c r="Q1003" s="84">
        <f>IFERROR(IF(B1003="",0,SUMPRODUCT(('2A'!$D$6:$D$1005='GSTN-Bill Wise'!B1003)*'2A'!$I$6:$I$1005)),0)</f>
        <v>0</v>
      </c>
      <c r="R1003" s="44">
        <f>IFERROR(IF(B1003="",0,SUMPRODUCT(('2A'!$D$6:$D$1005='GSTN-Bill Wise'!B1003)*'2A'!$J$6:$J$1005)),0)</f>
        <v>0</v>
      </c>
      <c r="S1003" s="44">
        <f>IFERROR(IF(B1003="",0,SUMPRODUCT(('2A'!$D$6:$D$1005='GSTN-Bill Wise'!B1003)*'2A'!$K$6:$K$1005)),0)</f>
        <v>0</v>
      </c>
      <c r="T1003" s="44">
        <f>IFERROR(IF(B1003="",0,SUMPRODUCT(('2A'!$D$6:$D$1005='GSTN-Bill Wise'!B1003)*'2A'!$L$6:$L$1005)),0)</f>
        <v>0</v>
      </c>
      <c r="U1003" s="44">
        <f>IFERROR(IF(B1003="",0,SUMPRODUCT(('2A'!$D$6:$D$1005='GSTN-Bill Wise'!B1003)*'2A'!$M$6:$M$1005)),0)</f>
        <v>0</v>
      </c>
      <c r="V1003" s="111"/>
    </row>
    <row r="1004" spans="1:22">
      <c r="A1004" s="161">
        <f t="shared" si="114"/>
        <v>999</v>
      </c>
      <c r="B1004" s="161" t="str">
        <f t="shared" si="108"/>
        <v/>
      </c>
      <c r="C1004" s="161" t="str">
        <f>IF(COUNTIFS('GSTN-Diff Gross'!$D$7:$D$1006,BOOKS!E1004,'GSTN-Diff Gross'!$R$7:$R$1006,"&lt;&gt;0")+COUNTIFS('GSTN-Diff Gross'!$D$7:$D$1006,BOOKS!E1004,'GSTN-Diff Gross'!$S$7:$S$1006,"&lt;&gt;0")+COUNTIFS('GSTN-Diff Gross'!$D$7:$D$1006,BOOKS!E1004,'GSTN-Diff Gross'!$T$7:$T$1006,"&lt;&gt;0")+COUNTIFS('GSTN-Diff Gross'!$D$7:$D$1006,BOOKS!E1004,'GSTN-Diff Gross'!$U$7:$U$1006,"&lt;&gt;0")+COUNTIFS('GSTN-Diff Gross'!$D$7:$D$1006,BOOKS!E1004,'GSTN-Diff Gross'!$V$7:$V$1006,"&lt;&gt;0"),BOOKS!E1004,"")</f>
        <v/>
      </c>
      <c r="D1004" s="41" t="str">
        <f>IF(COUNTIFS('GSTN-Diff Gross'!$D$7:$D$1006,BOOKS!E1004,'GSTN-Diff Gross'!$R$7:$R$1006,"&lt;&gt;0")+COUNTIFS('GSTN-Diff Gross'!$D$7:$D$1006,BOOKS!E1004,'GSTN-Diff Gross'!$S$7:$S$1006,"&lt;&gt;0")+COUNTIFS('GSTN-Diff Gross'!$D$7:$D$1006,BOOKS!E1004,'GSTN-Diff Gross'!$T$7:$T$1006,"&lt;&gt;0")+COUNTIFS('GSTN-Diff Gross'!$D$7:$D$1006,BOOKS!E1004,'GSTN-Diff Gross'!$U$7:$U$1006,"&lt;&gt;0")+COUNTIFS('GSTN-Diff Gross'!$D$7:$D$1006,BOOKS!E1004,'GSTN-Diff Gross'!$V$7:$V$1006,"&lt;&gt;0"),BOOKS!F1004,"")</f>
        <v/>
      </c>
      <c r="E1004" s="68" t="str">
        <f>IF(COUNTIFS('GSTN-Diff Gross'!$D$7:$D$1006,BOOKS!E1004,'GSTN-Diff Gross'!$R$7:$R$1006,"&lt;&gt;0")+COUNTIFS('GSTN-Diff Gross'!$D$7:$D$1006,BOOKS!E1004,'GSTN-Diff Gross'!$S$7:$S$1006,"&lt;&gt;0")+COUNTIFS('GSTN-Diff Gross'!$D$7:$D$1006,BOOKS!E1004,'GSTN-Diff Gross'!$T$7:$T$1006,"&lt;&gt;0")+COUNTIFS('GSTN-Diff Gross'!$D$7:$D$1006,BOOKS!E1004,'GSTN-Diff Gross'!$U$7:$U$1006,"&lt;&gt;0")+COUNTIFS('GSTN-Diff Gross'!$D$7:$D$1006,BOOKS!E1004,'GSTN-Diff Gross'!$V$7:$V$1006,"&lt;&gt;0"),BOOKS!G1004,"")</f>
        <v/>
      </c>
      <c r="F1004" s="90" t="str">
        <f>IF(COUNTIFS('GSTN-Diff Gross'!$D$7:$D$1006,BOOKS!E1004,'GSTN-Diff Gross'!$R$7:$R$1006,"&lt;&gt;0")+COUNTIFS('GSTN-Diff Gross'!$D$7:$D$1006,BOOKS!E1004,'GSTN-Diff Gross'!$S$7:$S$1006,"&lt;&gt;0")+COUNTIFS('GSTN-Diff Gross'!$D$7:$D$1006,BOOKS!E1004,'GSTN-Diff Gross'!$T$7:$T$1006,"&lt;&gt;0")+COUNTIFS('GSTN-Diff Gross'!$D$7:$D$1006,BOOKS!E1004,'GSTN-Diff Gross'!$U$7:$U$1006,"&lt;&gt;0")+COUNTIFS('GSTN-Diff Gross'!$D$7:$D$1006,BOOKS!E1004,'GSTN-Diff Gross'!$V$7:$V$1006,"&lt;&gt;0"),BOOKS!H1004,"")</f>
        <v/>
      </c>
      <c r="G1004" s="167">
        <f t="shared" si="109"/>
        <v>0</v>
      </c>
      <c r="H1004" s="167">
        <f t="shared" si="110"/>
        <v>0</v>
      </c>
      <c r="I1004" s="167">
        <f t="shared" si="111"/>
        <v>0</v>
      </c>
      <c r="J1004" s="167">
        <f t="shared" si="112"/>
        <v>0</v>
      </c>
      <c r="K1004" s="167">
        <f t="shared" si="113"/>
        <v>0</v>
      </c>
      <c r="L1004" s="99">
        <f>IF(COUNTIFS('GSTN-Diff Gross'!$D$7:$D$1006,BOOKS!E1004,'GSTN-Diff Gross'!$R$7:$R$1006,"&lt;&gt;0")+COUNTIFS('GSTN-Diff Gross'!$D$7:$D$1006,BOOKS!E1004,'GSTN-Diff Gross'!$S$7:$S$1006,"&lt;&gt;0")+COUNTIFS('GSTN-Diff Gross'!$D$7:$D$1006,BOOKS!E1004,'GSTN-Diff Gross'!$T$7:$T$1006,"&lt;&gt;0")+COUNTIFS('GSTN-Diff Gross'!$D$7:$D$1006,BOOKS!E1004,'GSTN-Diff Gross'!$U$7:$U$1006,"&lt;&gt;0")+COUNTIFS('GSTN-Diff Gross'!$D$7:$D$1006,BOOKS!E1004,'GSTN-Diff Gross'!$V$7:$V$1006,"&lt;&gt;0"),BOOKS!I1004,0)</f>
        <v>0</v>
      </c>
      <c r="M1004" s="100">
        <f>IF(COUNTIFS('GSTN-Diff Gross'!$D$7:$D$1006,BOOKS!E1004,'GSTN-Diff Gross'!$R$7:$R$1006,"&lt;&gt;0")+COUNTIFS('GSTN-Diff Gross'!$D$7:$D$1006,BOOKS!E1004,'GSTN-Diff Gross'!$S$7:$S$1006,"&lt;&gt;0")+COUNTIFS('GSTN-Diff Gross'!$D$7:$D$1006,BOOKS!E1004,'GSTN-Diff Gross'!$T$7:$T$1006,"&lt;&gt;0")+COUNTIFS('GSTN-Diff Gross'!$D$7:$D$1006,BOOKS!E1004,'GSTN-Diff Gross'!$U$7:$U$1006,"&lt;&gt;0")+COUNTIFS('GSTN-Diff Gross'!$D$7:$D$1006,BOOKS!E1004,'GSTN-Diff Gross'!$V$7:$V$1006,"&lt;&gt;0"),BOOKS!J1004,0)</f>
        <v>0</v>
      </c>
      <c r="N1004" s="100">
        <f>IF(COUNTIFS('GSTN-Diff Gross'!$D$7:$D$1006,BOOKS!E1004,'GSTN-Diff Gross'!$R$7:$R$1006,"&lt;&gt;0")+COUNTIFS('GSTN-Diff Gross'!$D$7:$D$1006,BOOKS!E1004,'GSTN-Diff Gross'!$S$7:$S$1006,"&lt;&gt;0")+COUNTIFS('GSTN-Diff Gross'!$D$7:$D$1006,BOOKS!E1004,'GSTN-Diff Gross'!$T$7:$T$1006,"&lt;&gt;0")+COUNTIFS('GSTN-Diff Gross'!$D$7:$D$1006,BOOKS!E1004,'GSTN-Diff Gross'!$U$7:$U$1006,"&lt;&gt;0")+COUNTIFS('GSTN-Diff Gross'!$D$7:$D$1006,BOOKS!E1004,'GSTN-Diff Gross'!$V$7:$V$1006,"&lt;&gt;0"),BOOKS!K1004,0)</f>
        <v>0</v>
      </c>
      <c r="O1004" s="100">
        <f>IF(COUNTIFS('GSTN-Diff Gross'!$D$7:$D$1006,BOOKS!E1004,'GSTN-Diff Gross'!$R$7:$R$1006,"&lt;&gt;0")+COUNTIFS('GSTN-Diff Gross'!$D$7:$D$1006,BOOKS!E1004,'GSTN-Diff Gross'!$S$7:$S$1006,"&lt;&gt;0")+COUNTIFS('GSTN-Diff Gross'!$D$7:$D$1006,BOOKS!E1004,'GSTN-Diff Gross'!$T$7:$T$1006,"&lt;&gt;0")+COUNTIFS('GSTN-Diff Gross'!$D$7:$D$1006,BOOKS!E1004,'GSTN-Diff Gross'!$U$7:$U$1006,"&lt;&gt;0")+COUNTIFS('GSTN-Diff Gross'!$D$7:$D$1006,BOOKS!E1004,'GSTN-Diff Gross'!$V$7:$V$1006,"&lt;&gt;0"),BOOKS!L1004,0)</f>
        <v>0</v>
      </c>
      <c r="P1004" s="100">
        <f>IF(COUNTIFS('GSTN-Diff Gross'!$D$7:$D$1006,BOOKS!E1004,'GSTN-Diff Gross'!$R$7:$R$1006,"&lt;&gt;0")+COUNTIFS('GSTN-Diff Gross'!$D$7:$D$1006,BOOKS!E1004,'GSTN-Diff Gross'!$S$7:$S$1006,"&lt;&gt;0")+COUNTIFS('GSTN-Diff Gross'!$D$7:$D$1006,BOOKS!E1004,'GSTN-Diff Gross'!$T$7:$T$1006,"&lt;&gt;0")+COUNTIFS('GSTN-Diff Gross'!$D$7:$D$1006,BOOKS!E1004,'GSTN-Diff Gross'!$U$7:$U$1006,"&lt;&gt;0")+COUNTIFS('GSTN-Diff Gross'!$D$7:$D$1006,BOOKS!E1004,'GSTN-Diff Gross'!$V$7:$V$1006,"&lt;&gt;0"),BOOKS!M1004,0)</f>
        <v>0</v>
      </c>
      <c r="Q1004" s="94">
        <f>IFERROR(IF(B1004="",0,SUMPRODUCT(('2A'!$D$6:$D$1005='GSTN-Bill Wise'!B1004)*'2A'!$I$6:$I$1005)),0)</f>
        <v>0</v>
      </c>
      <c r="R1004" s="95">
        <f>IFERROR(IF(B1004="",0,SUMPRODUCT(('2A'!$D$6:$D$1005='GSTN-Bill Wise'!B1004)*'2A'!$J$6:$J$1005)),0)</f>
        <v>0</v>
      </c>
      <c r="S1004" s="95">
        <f>IFERROR(IF(B1004="",0,SUMPRODUCT(('2A'!$D$6:$D$1005='GSTN-Bill Wise'!B1004)*'2A'!$K$6:$K$1005)),0)</f>
        <v>0</v>
      </c>
      <c r="T1004" s="95">
        <f>IFERROR(IF(B1004="",0,SUMPRODUCT(('2A'!$D$6:$D$1005='GSTN-Bill Wise'!B1004)*'2A'!$L$6:$L$1005)),0)</f>
        <v>0</v>
      </c>
      <c r="U1004" s="95">
        <f>IFERROR(IF(B1004="",0,SUMPRODUCT(('2A'!$D$6:$D$1005='GSTN-Bill Wise'!B1004)*'2A'!$M$6:$M$1005)),0)</f>
        <v>0</v>
      </c>
      <c r="V1004" s="111"/>
    </row>
    <row r="1005" spans="1:22">
      <c r="A1005" s="163">
        <f t="shared" si="114"/>
        <v>1000</v>
      </c>
      <c r="B1005" s="163" t="str">
        <f t="shared" si="108"/>
        <v/>
      </c>
      <c r="C1005" s="163" t="str">
        <f>IF(COUNTIFS('GSTN-Diff Gross'!$D$7:$D$1006,BOOKS!E1005,'GSTN-Diff Gross'!$R$7:$R$1006,"&lt;&gt;0")+COUNTIFS('GSTN-Diff Gross'!$D$7:$D$1006,BOOKS!E1005,'GSTN-Diff Gross'!$S$7:$S$1006,"&lt;&gt;0")+COUNTIFS('GSTN-Diff Gross'!$D$7:$D$1006,BOOKS!E1005,'GSTN-Diff Gross'!$T$7:$T$1006,"&lt;&gt;0")+COUNTIFS('GSTN-Diff Gross'!$D$7:$D$1006,BOOKS!E1005,'GSTN-Diff Gross'!$U$7:$U$1006,"&lt;&gt;0")+COUNTIFS('GSTN-Diff Gross'!$D$7:$D$1006,BOOKS!E1005,'GSTN-Diff Gross'!$V$7:$V$1006,"&lt;&gt;0"),BOOKS!E1005,"")</f>
        <v/>
      </c>
      <c r="D1005" s="46" t="str">
        <f>IF(COUNTIFS('GSTN-Diff Gross'!$D$7:$D$1006,BOOKS!E1005,'GSTN-Diff Gross'!$R$7:$R$1006,"&lt;&gt;0")+COUNTIFS('GSTN-Diff Gross'!$D$7:$D$1006,BOOKS!E1005,'GSTN-Diff Gross'!$S$7:$S$1006,"&lt;&gt;0")+COUNTIFS('GSTN-Diff Gross'!$D$7:$D$1006,BOOKS!E1005,'GSTN-Diff Gross'!$T$7:$T$1006,"&lt;&gt;0")+COUNTIFS('GSTN-Diff Gross'!$D$7:$D$1006,BOOKS!E1005,'GSTN-Diff Gross'!$U$7:$U$1006,"&lt;&gt;0")+COUNTIFS('GSTN-Diff Gross'!$D$7:$D$1006,BOOKS!E1005,'GSTN-Diff Gross'!$V$7:$V$1006,"&lt;&gt;0"),BOOKS!F1005,"")</f>
        <v/>
      </c>
      <c r="E1005" s="69" t="str">
        <f>IF(COUNTIFS('GSTN-Diff Gross'!$D$7:$D$1006,BOOKS!E1005,'GSTN-Diff Gross'!$R$7:$R$1006,"&lt;&gt;0")+COUNTIFS('GSTN-Diff Gross'!$D$7:$D$1006,BOOKS!E1005,'GSTN-Diff Gross'!$S$7:$S$1006,"&lt;&gt;0")+COUNTIFS('GSTN-Diff Gross'!$D$7:$D$1006,BOOKS!E1005,'GSTN-Diff Gross'!$T$7:$T$1006,"&lt;&gt;0")+COUNTIFS('GSTN-Diff Gross'!$D$7:$D$1006,BOOKS!E1005,'GSTN-Diff Gross'!$U$7:$U$1006,"&lt;&gt;0")+COUNTIFS('GSTN-Diff Gross'!$D$7:$D$1006,BOOKS!E1005,'GSTN-Diff Gross'!$V$7:$V$1006,"&lt;&gt;0"),BOOKS!G1005,"")</f>
        <v/>
      </c>
      <c r="F1005" s="91" t="str">
        <f>IF(COUNTIFS('GSTN-Diff Gross'!$D$7:$D$1006,BOOKS!E1005,'GSTN-Diff Gross'!$R$7:$R$1006,"&lt;&gt;0")+COUNTIFS('GSTN-Diff Gross'!$D$7:$D$1006,BOOKS!E1005,'GSTN-Diff Gross'!$S$7:$S$1006,"&lt;&gt;0")+COUNTIFS('GSTN-Diff Gross'!$D$7:$D$1006,BOOKS!E1005,'GSTN-Diff Gross'!$T$7:$T$1006,"&lt;&gt;0")+COUNTIFS('GSTN-Diff Gross'!$D$7:$D$1006,BOOKS!E1005,'GSTN-Diff Gross'!$U$7:$U$1006,"&lt;&gt;0")+COUNTIFS('GSTN-Diff Gross'!$D$7:$D$1006,BOOKS!E1005,'GSTN-Diff Gross'!$V$7:$V$1006,"&lt;&gt;0"),BOOKS!H1005,"")</f>
        <v/>
      </c>
      <c r="G1005" s="96">
        <f t="shared" si="109"/>
        <v>0</v>
      </c>
      <c r="H1005" s="96">
        <f t="shared" si="110"/>
        <v>0</v>
      </c>
      <c r="I1005" s="97">
        <f t="shared" si="111"/>
        <v>0</v>
      </c>
      <c r="J1005" s="98">
        <f t="shared" si="112"/>
        <v>0</v>
      </c>
      <c r="K1005" s="96">
        <f t="shared" si="113"/>
        <v>0</v>
      </c>
      <c r="L1005" s="93">
        <f>IF(COUNTIFS('GSTN-Diff Gross'!$D$7:$D$1006,BOOKS!E1005,'GSTN-Diff Gross'!$R$7:$R$1006,"&lt;&gt;0")+COUNTIFS('GSTN-Diff Gross'!$D$7:$D$1006,BOOKS!E1005,'GSTN-Diff Gross'!$S$7:$S$1006,"&lt;&gt;0")+COUNTIFS('GSTN-Diff Gross'!$D$7:$D$1006,BOOKS!E1005,'GSTN-Diff Gross'!$T$7:$T$1006,"&lt;&gt;0")+COUNTIFS('GSTN-Diff Gross'!$D$7:$D$1006,BOOKS!E1005,'GSTN-Diff Gross'!$U$7:$U$1006,"&lt;&gt;0")+COUNTIFS('GSTN-Diff Gross'!$D$7:$D$1006,BOOKS!E1005,'GSTN-Diff Gross'!$V$7:$V$1006,"&lt;&gt;0"),BOOKS!I1005,0)</f>
        <v>0</v>
      </c>
      <c r="M1005" s="88">
        <f>IF(COUNTIFS('GSTN-Diff Gross'!$D$7:$D$1006,BOOKS!E1005,'GSTN-Diff Gross'!$R$7:$R$1006,"&lt;&gt;0")+COUNTIFS('GSTN-Diff Gross'!$D$7:$D$1006,BOOKS!E1005,'GSTN-Diff Gross'!$S$7:$S$1006,"&lt;&gt;0")+COUNTIFS('GSTN-Diff Gross'!$D$7:$D$1006,BOOKS!E1005,'GSTN-Diff Gross'!$T$7:$T$1006,"&lt;&gt;0")+COUNTIFS('GSTN-Diff Gross'!$D$7:$D$1006,BOOKS!E1005,'GSTN-Diff Gross'!$U$7:$U$1006,"&lt;&gt;0")+COUNTIFS('GSTN-Diff Gross'!$D$7:$D$1006,BOOKS!E1005,'GSTN-Diff Gross'!$V$7:$V$1006,"&lt;&gt;0"),BOOKS!J1005,0)</f>
        <v>0</v>
      </c>
      <c r="N1005" s="88">
        <f>IF(COUNTIFS('GSTN-Diff Gross'!$D$7:$D$1006,BOOKS!E1005,'GSTN-Diff Gross'!$R$7:$R$1006,"&lt;&gt;0")+COUNTIFS('GSTN-Diff Gross'!$D$7:$D$1006,BOOKS!E1005,'GSTN-Diff Gross'!$S$7:$S$1006,"&lt;&gt;0")+COUNTIFS('GSTN-Diff Gross'!$D$7:$D$1006,BOOKS!E1005,'GSTN-Diff Gross'!$T$7:$T$1006,"&lt;&gt;0")+COUNTIFS('GSTN-Diff Gross'!$D$7:$D$1006,BOOKS!E1005,'GSTN-Diff Gross'!$U$7:$U$1006,"&lt;&gt;0")+COUNTIFS('GSTN-Diff Gross'!$D$7:$D$1006,BOOKS!E1005,'GSTN-Diff Gross'!$V$7:$V$1006,"&lt;&gt;0"),BOOKS!K1005,0)</f>
        <v>0</v>
      </c>
      <c r="O1005" s="88">
        <f>IF(COUNTIFS('GSTN-Diff Gross'!$D$7:$D$1006,BOOKS!E1005,'GSTN-Diff Gross'!$R$7:$R$1006,"&lt;&gt;0")+COUNTIFS('GSTN-Diff Gross'!$D$7:$D$1006,BOOKS!E1005,'GSTN-Diff Gross'!$S$7:$S$1006,"&lt;&gt;0")+COUNTIFS('GSTN-Diff Gross'!$D$7:$D$1006,BOOKS!E1005,'GSTN-Diff Gross'!$T$7:$T$1006,"&lt;&gt;0")+COUNTIFS('GSTN-Diff Gross'!$D$7:$D$1006,BOOKS!E1005,'GSTN-Diff Gross'!$U$7:$U$1006,"&lt;&gt;0")+COUNTIFS('GSTN-Diff Gross'!$D$7:$D$1006,BOOKS!E1005,'GSTN-Diff Gross'!$V$7:$V$1006,"&lt;&gt;0"),BOOKS!L1005,0)</f>
        <v>0</v>
      </c>
      <c r="P1005" s="88">
        <f>IF(COUNTIFS('GSTN-Diff Gross'!$D$7:$D$1006,BOOKS!E1005,'GSTN-Diff Gross'!$R$7:$R$1006,"&lt;&gt;0")+COUNTIFS('GSTN-Diff Gross'!$D$7:$D$1006,BOOKS!E1005,'GSTN-Diff Gross'!$S$7:$S$1006,"&lt;&gt;0")+COUNTIFS('GSTN-Diff Gross'!$D$7:$D$1006,BOOKS!E1005,'GSTN-Diff Gross'!$T$7:$T$1006,"&lt;&gt;0")+COUNTIFS('GSTN-Diff Gross'!$D$7:$D$1006,BOOKS!E1005,'GSTN-Diff Gross'!$U$7:$U$1006,"&lt;&gt;0")+COUNTIFS('GSTN-Diff Gross'!$D$7:$D$1006,BOOKS!E1005,'GSTN-Diff Gross'!$V$7:$V$1006,"&lt;&gt;0"),BOOKS!M1005,0)</f>
        <v>0</v>
      </c>
      <c r="Q1005" s="84">
        <f>IFERROR(IF(B1005="",0,SUMPRODUCT(('2A'!$D$6:$D$1005='GSTN-Bill Wise'!B1005)*'2A'!$I$6:$I$1005)),0)</f>
        <v>0</v>
      </c>
      <c r="R1005" s="44">
        <f>IFERROR(IF(B1005="",0,SUMPRODUCT(('2A'!$D$6:$D$1005='GSTN-Bill Wise'!B1005)*'2A'!$J$6:$J$1005)),0)</f>
        <v>0</v>
      </c>
      <c r="S1005" s="44">
        <f>IFERROR(IF(B1005="",0,SUMPRODUCT(('2A'!$D$6:$D$1005='GSTN-Bill Wise'!B1005)*'2A'!$K$6:$K$1005)),0)</f>
        <v>0</v>
      </c>
      <c r="T1005" s="44">
        <f>IFERROR(IF(B1005="",0,SUMPRODUCT(('2A'!$D$6:$D$1005='GSTN-Bill Wise'!B1005)*'2A'!$L$6:$L$1005)),0)</f>
        <v>0</v>
      </c>
      <c r="U1005" s="44">
        <f>IFERROR(IF(B1005="",0,SUMPRODUCT(('2A'!$D$6:$D$1005='GSTN-Bill Wise'!B1005)*'2A'!$M$6:$M$1005)),0)</f>
        <v>0</v>
      </c>
      <c r="V1005" s="111"/>
    </row>
    <row r="1006" spans="1:22" ht="6" customHeight="1">
      <c r="A1006" s="168"/>
      <c r="B1006" s="168" t="s">
        <v>29</v>
      </c>
      <c r="C1006" s="168" t="s">
        <v>29</v>
      </c>
      <c r="D1006" s="104" t="s">
        <v>29</v>
      </c>
      <c r="E1006" s="105" t="s">
        <v>29</v>
      </c>
      <c r="F1006" s="106" t="s">
        <v>29</v>
      </c>
      <c r="G1006" s="169">
        <v>0</v>
      </c>
      <c r="H1006" s="169">
        <v>0</v>
      </c>
      <c r="I1006" s="169">
        <v>0</v>
      </c>
      <c r="J1006" s="169">
        <v>0</v>
      </c>
      <c r="K1006" s="169">
        <v>0</v>
      </c>
      <c r="L1006" s="107">
        <v>0</v>
      </c>
      <c r="M1006" s="108">
        <v>0</v>
      </c>
      <c r="N1006" s="108">
        <v>0</v>
      </c>
      <c r="O1006" s="108">
        <v>0</v>
      </c>
      <c r="P1006" s="108">
        <v>0</v>
      </c>
      <c r="Q1006" s="109">
        <v>0</v>
      </c>
      <c r="R1006" s="110">
        <v>0</v>
      </c>
      <c r="S1006" s="110">
        <v>0</v>
      </c>
      <c r="T1006" s="110">
        <v>0</v>
      </c>
      <c r="U1006" s="110">
        <v>0</v>
      </c>
      <c r="V1006" s="111" t="s">
        <v>29</v>
      </c>
    </row>
    <row r="1007" spans="1:22">
      <c r="A1007" s="163">
        <v>1001</v>
      </c>
      <c r="B1007" s="163" t="str">
        <f t="shared" ref="B1007" si="115">C1007&amp;E1007</f>
        <v/>
      </c>
      <c r="C1007" s="163" t="str">
        <f>IF(COUNTIFS('GSTN-Diff Gross'!$D$7:$D$1006,'2A'!E6,'GSTN-Diff Gross'!$R$7:$R$1006,"&lt;&gt;0")+COUNTIFS('GSTN-Diff Gross'!$D$7:$D$1006,'2A'!E6,'GSTN-Diff Gross'!$S$7:$S$1006,"&lt;&gt;0")+COUNTIFS('GSTN-Diff Gross'!$D$7:$D$1006,'2A'!E6,'GSTN-Diff Gross'!$T$7:$T$1006,"&lt;&gt;0")+COUNTIFS('GSTN-Diff Gross'!$D$7:$D$1006,'2A'!E6,'GSTN-Diff Gross'!$U$7:$U$1006,"&lt;&gt;0")+COUNTIFS('GSTN-Diff Gross'!$D$7:$D$1006,'2A'!E6,'GSTN-Diff Gross'!$V$7:$V$1006,"&lt;&gt;0"),'2A'!E6,"")</f>
        <v/>
      </c>
      <c r="D1007" s="163" t="str">
        <f>IF(COUNTIFS('GSTN-Diff Gross'!$D$7:$D$1006,'2A'!E6,'GSTN-Diff Gross'!$R$7:$R$1006,"&lt;&gt;0")+COUNTIFS('GSTN-Diff Gross'!$D$7:$D$1006,'2A'!E6,'GSTN-Diff Gross'!$S$7:$S$1006,"&lt;&gt;0")+COUNTIFS('GSTN-Diff Gross'!$D$7:$D$1006,'2A'!E6,'GSTN-Diff Gross'!$T$7:$T$1006,"&lt;&gt;0")+COUNTIFS('GSTN-Diff Gross'!$D$7:$D$1006,'2A'!E6,'GSTN-Diff Gross'!$U$7:$U$1006,"&lt;&gt;0")+COUNTIFS('GSTN-Diff Gross'!$D$7:$D$1006,'2A'!E6,'GSTN-Diff Gross'!$V$7:$V$1006,"&lt;&gt;0"),'2A'!F6,"")</f>
        <v/>
      </c>
      <c r="E1007" s="163" t="str">
        <f>IF(COUNTIFS('GSTN-Diff Gross'!$D$7:$D$1006,'2A'!E6,'GSTN-Diff Gross'!$R$7:$R$1006,"&lt;&gt;0")+COUNTIFS('GSTN-Diff Gross'!$D$7:$D$1006,'2A'!E6,'GSTN-Diff Gross'!$S$7:$S$1006,"&lt;&gt;0")+COUNTIFS('GSTN-Diff Gross'!$D$7:$D$1006,'2A'!E6,'GSTN-Diff Gross'!$T$7:$T$1006,"&lt;&gt;0")+COUNTIFS('GSTN-Diff Gross'!$D$7:$D$1006,'2A'!E6,'GSTN-Diff Gross'!$U$7:$U$1006,"&lt;&gt;0")+COUNTIFS('GSTN-Diff Gross'!$D$7:$D$1006,'2A'!E6,'GSTN-Diff Gross'!$V$7:$V$1006,"&lt;&gt;0"),'2A'!G6,"")</f>
        <v/>
      </c>
      <c r="F1007" s="163" t="str">
        <f>IF(COUNTIFS('GSTN-Diff Gross'!$D$7:$D$1006,'2A'!E6,'GSTN-Diff Gross'!$R$7:$R$1006,"&lt;&gt;0")+COUNTIFS('GSTN-Diff Gross'!$D$7:$D$1006,'2A'!E6,'GSTN-Diff Gross'!$S$7:$S$1006,"&lt;&gt;0")+COUNTIFS('GSTN-Diff Gross'!$D$7:$D$1006,'2A'!E6,'GSTN-Diff Gross'!$T$7:$T$1006,"&lt;&gt;0")+COUNTIFS('GSTN-Diff Gross'!$D$7:$D$1006,'2A'!E6,'GSTN-Diff Gross'!$U$7:$U$1006,"&lt;&gt;0")+COUNTIFS('GSTN-Diff Gross'!$D$7:$D$1006,'2A'!E6,'GSTN-Diff Gross'!$V$7:$V$1006,"&lt;&gt;0"),'2A'!H6,"")</f>
        <v/>
      </c>
      <c r="G1007" s="96">
        <f t="shared" ref="G1007:G1070" si="116">L1007-Q1007</f>
        <v>0</v>
      </c>
      <c r="H1007" s="96">
        <f t="shared" ref="H1007:H1070" si="117">M1007-R1007</f>
        <v>0</v>
      </c>
      <c r="I1007" s="97">
        <f t="shared" ref="I1007:I1070" si="118">N1007-S1007</f>
        <v>0</v>
      </c>
      <c r="J1007" s="98">
        <f t="shared" ref="J1007:J1070" si="119">O1007-T1007</f>
        <v>0</v>
      </c>
      <c r="K1007" s="96">
        <f t="shared" ref="K1007:K1070" si="120">P1007-U1007</f>
        <v>0</v>
      </c>
      <c r="L1007" s="93">
        <f>IFERROR(VLOOKUP(B1007,BOOKS!$D$6:$M$1005,6,0),0)</f>
        <v>0</v>
      </c>
      <c r="M1007" s="93">
        <f>IFERROR(VLOOKUP(B1007,BOOKS!$D$6:$M$1005,7,0),0)</f>
        <v>0</v>
      </c>
      <c r="N1007" s="93">
        <f>IFERROR(VLOOKUP(B1007,BOOKS!$D$6:$M$1005,8,0),0)</f>
        <v>0</v>
      </c>
      <c r="O1007" s="93">
        <f>IFERROR(VLOOKUP(B1007,BOOKS!$D$6:$M$1005,9,0),0)</f>
        <v>0</v>
      </c>
      <c r="P1007" s="93">
        <f>IFERROR(VLOOKUP(B1007,BOOKS!$D$6:$M$1005,10,0),0)</f>
        <v>0</v>
      </c>
      <c r="Q1007" s="84">
        <f>IFERROR(VLOOKUP(B1007,'2A'!$D$6:$M$1005,6,0),0)</f>
        <v>0</v>
      </c>
      <c r="R1007" s="44">
        <f>IFERROR(VLOOKUP(B1007,'2A'!$D$6:$M$1005,7,0),0)</f>
        <v>0</v>
      </c>
      <c r="S1007" s="44">
        <f>IFERROR(VLOOKUP(B1007,'2A'!$D$6:$M$1005,8,0),0)</f>
        <v>0</v>
      </c>
      <c r="T1007" s="44">
        <f>IFERROR(VLOOKUP(B1007,'2A'!$D$6:$M$1005,9,0),0)</f>
        <v>0</v>
      </c>
      <c r="U1007" s="44">
        <f>IFERROR(VLOOKUP(B1007,'2A'!$D$6:$M$1005,10,0),0)</f>
        <v>0</v>
      </c>
      <c r="V1007" s="111"/>
    </row>
    <row r="1008" spans="1:22">
      <c r="A1008" s="161">
        <f>A1007+1</f>
        <v>1002</v>
      </c>
      <c r="B1008" s="161" t="str">
        <f t="shared" ref="B1008:B1071" si="121">C1008&amp;E1008</f>
        <v/>
      </c>
      <c r="C1008" s="161" t="str">
        <f>IF(COUNTIFS('GSTN-Diff Gross'!$D$7:$D$1006,'2A'!E7,'GSTN-Diff Gross'!$R$7:$R$1006,"&lt;&gt;0")+COUNTIFS('GSTN-Diff Gross'!$D$7:$D$1006,'2A'!E7,'GSTN-Diff Gross'!$S$7:$S$1006,"&lt;&gt;0")+COUNTIFS('GSTN-Diff Gross'!$D$7:$D$1006,'2A'!E7,'GSTN-Diff Gross'!$T$7:$T$1006,"&lt;&gt;0")+COUNTIFS('GSTN-Diff Gross'!$D$7:$D$1006,'2A'!E7,'GSTN-Diff Gross'!$U$7:$U$1006,"&lt;&gt;0")+COUNTIFS('GSTN-Diff Gross'!$D$7:$D$1006,'2A'!E7,'GSTN-Diff Gross'!$V$7:$V$1006,"&lt;&gt;0"),'2A'!E7,"")</f>
        <v/>
      </c>
      <c r="D1008" s="41" t="str">
        <f>IF(COUNTIFS('GSTN-Diff Gross'!$D$7:$D$1006,'2A'!E7,'GSTN-Diff Gross'!$R$7:$R$1006,"&lt;&gt;0")+COUNTIFS('GSTN-Diff Gross'!$D$7:$D$1006,'2A'!E7,'GSTN-Diff Gross'!$S$7:$S$1006,"&lt;&gt;0")+COUNTIFS('GSTN-Diff Gross'!$D$7:$D$1006,'2A'!E7,'GSTN-Diff Gross'!$T$7:$T$1006,"&lt;&gt;0")+COUNTIFS('GSTN-Diff Gross'!$D$7:$D$1006,'2A'!E7,'GSTN-Diff Gross'!$U$7:$U$1006,"&lt;&gt;0")+COUNTIFS('GSTN-Diff Gross'!$D$7:$D$1006,'2A'!E7,'GSTN-Diff Gross'!$V$7:$V$1006,"&lt;&gt;0"),'2A'!F7,"")</f>
        <v/>
      </c>
      <c r="E1008" s="68" t="str">
        <f>IF(COUNTIFS('GSTN-Diff Gross'!$D$7:$D$1006,'2A'!E7,'GSTN-Diff Gross'!$R$7:$R$1006,"&lt;&gt;0")+COUNTIFS('GSTN-Diff Gross'!$D$7:$D$1006,'2A'!E7,'GSTN-Diff Gross'!$S$7:$S$1006,"&lt;&gt;0")+COUNTIFS('GSTN-Diff Gross'!$D$7:$D$1006,'2A'!E7,'GSTN-Diff Gross'!$T$7:$T$1006,"&lt;&gt;0")+COUNTIFS('GSTN-Diff Gross'!$D$7:$D$1006,'2A'!E7,'GSTN-Diff Gross'!$U$7:$U$1006,"&lt;&gt;0")+COUNTIFS('GSTN-Diff Gross'!$D$7:$D$1006,'2A'!E7,'GSTN-Diff Gross'!$V$7:$V$1006,"&lt;&gt;0"),'2A'!G7,"")</f>
        <v/>
      </c>
      <c r="F1008" s="90" t="str">
        <f>IF(COUNTIFS('GSTN-Diff Gross'!$D$7:$D$1006,'2A'!E7,'GSTN-Diff Gross'!$R$7:$R$1006,"&lt;&gt;0")+COUNTIFS('GSTN-Diff Gross'!$D$7:$D$1006,'2A'!E7,'GSTN-Diff Gross'!$S$7:$S$1006,"&lt;&gt;0")+COUNTIFS('GSTN-Diff Gross'!$D$7:$D$1006,'2A'!E7,'GSTN-Diff Gross'!$T$7:$T$1006,"&lt;&gt;0")+COUNTIFS('GSTN-Diff Gross'!$D$7:$D$1006,'2A'!E7,'GSTN-Diff Gross'!$U$7:$U$1006,"&lt;&gt;0")+COUNTIFS('GSTN-Diff Gross'!$D$7:$D$1006,'2A'!E7,'GSTN-Diff Gross'!$V$7:$V$1006,"&lt;&gt;0"),'2A'!H7,"")</f>
        <v/>
      </c>
      <c r="G1008" s="167">
        <f t="shared" si="116"/>
        <v>0</v>
      </c>
      <c r="H1008" s="167">
        <f t="shared" si="117"/>
        <v>0</v>
      </c>
      <c r="I1008" s="167">
        <f t="shared" si="118"/>
        <v>0</v>
      </c>
      <c r="J1008" s="167">
        <f t="shared" si="119"/>
        <v>0</v>
      </c>
      <c r="K1008" s="167">
        <f t="shared" si="120"/>
        <v>0</v>
      </c>
      <c r="L1008" s="99">
        <f>IFERROR(VLOOKUP(B1008,BOOKS!$D$6:$M$1005,6,0),0)</f>
        <v>0</v>
      </c>
      <c r="M1008" s="100">
        <f>IFERROR(VLOOKUP(B1008,BOOKS!$D$6:$M$1005,7,0),0)</f>
        <v>0</v>
      </c>
      <c r="N1008" s="100">
        <f>IFERROR(VLOOKUP(B1008,BOOKS!$D$6:$M$1005,8,0),0)</f>
        <v>0</v>
      </c>
      <c r="O1008" s="100">
        <f>IFERROR(VLOOKUP(B1008,BOOKS!$D$6:$M$1005,9,0),0)</f>
        <v>0</v>
      </c>
      <c r="P1008" s="100">
        <f>IFERROR(VLOOKUP(B1008,BOOKS!$D$6:$M$1005,10,0),0)</f>
        <v>0</v>
      </c>
      <c r="Q1008" s="94">
        <f>IFERROR(VLOOKUP(B1008,'2A'!$D$6:$M$1005,6,0),0)</f>
        <v>0</v>
      </c>
      <c r="R1008" s="94">
        <f>IFERROR(VLOOKUP(B1008,'2A'!$D$6:$M$1005,7,0),0)</f>
        <v>0</v>
      </c>
      <c r="S1008" s="94">
        <f>IFERROR(VLOOKUP(B1008,'2A'!$D$6:$M$1005,8,0),0)</f>
        <v>0</v>
      </c>
      <c r="T1008" s="94">
        <f>IFERROR(VLOOKUP(B1008,'2A'!$D$6:$M$1005,9,0),0)</f>
        <v>0</v>
      </c>
      <c r="U1008" s="94">
        <f>IFERROR(VLOOKUP(B1008,'2A'!$D$6:$M$1005,10,0),0)</f>
        <v>0</v>
      </c>
      <c r="V1008" s="111"/>
    </row>
    <row r="1009" spans="1:22">
      <c r="A1009" s="163">
        <f t="shared" ref="A1009:A1072" si="122">A1008+1</f>
        <v>1003</v>
      </c>
      <c r="B1009" s="163" t="str">
        <f t="shared" si="121"/>
        <v/>
      </c>
      <c r="C1009" s="163" t="str">
        <f>IF(COUNTIFS('GSTN-Diff Gross'!$D$7:$D$1006,'2A'!E8,'GSTN-Diff Gross'!$R$7:$R$1006,"&lt;&gt;0")+COUNTIFS('GSTN-Diff Gross'!$D$7:$D$1006,'2A'!E8,'GSTN-Diff Gross'!$S$7:$S$1006,"&lt;&gt;0")+COUNTIFS('GSTN-Diff Gross'!$D$7:$D$1006,'2A'!E8,'GSTN-Diff Gross'!$T$7:$T$1006,"&lt;&gt;0")+COUNTIFS('GSTN-Diff Gross'!$D$7:$D$1006,'2A'!E8,'GSTN-Diff Gross'!$U$7:$U$1006,"&lt;&gt;0")+COUNTIFS('GSTN-Diff Gross'!$D$7:$D$1006,'2A'!E8,'GSTN-Diff Gross'!$V$7:$V$1006,"&lt;&gt;0"),'2A'!E8,"")</f>
        <v/>
      </c>
      <c r="D1009" s="46" t="str">
        <f>IF(COUNTIFS('GSTN-Diff Gross'!$D$7:$D$1006,'2A'!E8,'GSTN-Diff Gross'!$R$7:$R$1006,"&lt;&gt;0")+COUNTIFS('GSTN-Diff Gross'!$D$7:$D$1006,'2A'!E8,'GSTN-Diff Gross'!$S$7:$S$1006,"&lt;&gt;0")+COUNTIFS('GSTN-Diff Gross'!$D$7:$D$1006,'2A'!E8,'GSTN-Diff Gross'!$T$7:$T$1006,"&lt;&gt;0")+COUNTIFS('GSTN-Diff Gross'!$D$7:$D$1006,'2A'!E8,'GSTN-Diff Gross'!$U$7:$U$1006,"&lt;&gt;0")+COUNTIFS('GSTN-Diff Gross'!$D$7:$D$1006,'2A'!E8,'GSTN-Diff Gross'!$V$7:$V$1006,"&lt;&gt;0"),'2A'!F8,"")</f>
        <v/>
      </c>
      <c r="E1009" s="69" t="str">
        <f>IF(COUNTIFS('GSTN-Diff Gross'!$D$7:$D$1006,'2A'!E8,'GSTN-Diff Gross'!$R$7:$R$1006,"&lt;&gt;0")+COUNTIFS('GSTN-Diff Gross'!$D$7:$D$1006,'2A'!E8,'GSTN-Diff Gross'!$S$7:$S$1006,"&lt;&gt;0")+COUNTIFS('GSTN-Diff Gross'!$D$7:$D$1006,'2A'!E8,'GSTN-Diff Gross'!$T$7:$T$1006,"&lt;&gt;0")+COUNTIFS('GSTN-Diff Gross'!$D$7:$D$1006,'2A'!E8,'GSTN-Diff Gross'!$U$7:$U$1006,"&lt;&gt;0")+COUNTIFS('GSTN-Diff Gross'!$D$7:$D$1006,'2A'!E8,'GSTN-Diff Gross'!$V$7:$V$1006,"&lt;&gt;0"),'2A'!G8,"")</f>
        <v/>
      </c>
      <c r="F1009" s="91" t="str">
        <f>IF(COUNTIFS('GSTN-Diff Gross'!$D$7:$D$1006,'2A'!E8,'GSTN-Diff Gross'!$R$7:$R$1006,"&lt;&gt;0")+COUNTIFS('GSTN-Diff Gross'!$D$7:$D$1006,'2A'!E8,'GSTN-Diff Gross'!$S$7:$S$1006,"&lt;&gt;0")+COUNTIFS('GSTN-Diff Gross'!$D$7:$D$1006,'2A'!E8,'GSTN-Diff Gross'!$T$7:$T$1006,"&lt;&gt;0")+COUNTIFS('GSTN-Diff Gross'!$D$7:$D$1006,'2A'!E8,'GSTN-Diff Gross'!$U$7:$U$1006,"&lt;&gt;0")+COUNTIFS('GSTN-Diff Gross'!$D$7:$D$1006,'2A'!E8,'GSTN-Diff Gross'!$V$7:$V$1006,"&lt;&gt;0"),'2A'!H8,"")</f>
        <v/>
      </c>
      <c r="G1009" s="96">
        <f t="shared" si="116"/>
        <v>0</v>
      </c>
      <c r="H1009" s="96">
        <f t="shared" si="117"/>
        <v>0</v>
      </c>
      <c r="I1009" s="97">
        <f t="shared" si="118"/>
        <v>0</v>
      </c>
      <c r="J1009" s="98">
        <f t="shared" si="119"/>
        <v>0</v>
      </c>
      <c r="K1009" s="96">
        <f t="shared" si="120"/>
        <v>0</v>
      </c>
      <c r="L1009" s="93">
        <f>IFERROR(VLOOKUP(B1009,BOOKS!$D$6:$M$1005,6,0),0)</f>
        <v>0</v>
      </c>
      <c r="M1009" s="88">
        <f>IFERROR(VLOOKUP(B1009,BOOKS!$D$6:$M$1005,7,0),0)</f>
        <v>0</v>
      </c>
      <c r="N1009" s="88">
        <f>IFERROR(VLOOKUP(B1009,BOOKS!$D$6:$M$1005,8,0),0)</f>
        <v>0</v>
      </c>
      <c r="O1009" s="88">
        <f>IFERROR(VLOOKUP(B1009,BOOKS!$D$6:$M$1005,9,0),0)</f>
        <v>0</v>
      </c>
      <c r="P1009" s="88">
        <f>IFERROR(VLOOKUP(B1009,BOOKS!$D$6:$M$1005,10,0),0)</f>
        <v>0</v>
      </c>
      <c r="Q1009" s="84">
        <f>IFERROR(VLOOKUP(B1009,'2A'!$D$6:$M$1005,6,0),0)</f>
        <v>0</v>
      </c>
      <c r="R1009" s="44">
        <f>IFERROR(VLOOKUP(B1009,'2A'!$D$6:$M$1005,7,0),0)</f>
        <v>0</v>
      </c>
      <c r="S1009" s="44">
        <f>IFERROR(VLOOKUP(B1009,'2A'!$D$6:$M$1005,8,0),0)</f>
        <v>0</v>
      </c>
      <c r="T1009" s="44">
        <f>IFERROR(VLOOKUP(B1009,'2A'!$D$6:$M$1005,9,0),0)</f>
        <v>0</v>
      </c>
      <c r="U1009" s="44">
        <f>IFERROR(VLOOKUP(B1009,'2A'!$D$6:$M$1005,10,0),0)</f>
        <v>0</v>
      </c>
      <c r="V1009" s="111"/>
    </row>
    <row r="1010" spans="1:22">
      <c r="A1010" s="161">
        <f t="shared" si="122"/>
        <v>1004</v>
      </c>
      <c r="B1010" s="161" t="str">
        <f t="shared" si="121"/>
        <v/>
      </c>
      <c r="C1010" s="161" t="str">
        <f>IF(COUNTIFS('GSTN-Diff Gross'!$D$7:$D$1006,'2A'!E9,'GSTN-Diff Gross'!$R$7:$R$1006,"&lt;&gt;0")+COUNTIFS('GSTN-Diff Gross'!$D$7:$D$1006,'2A'!E9,'GSTN-Diff Gross'!$S$7:$S$1006,"&lt;&gt;0")+COUNTIFS('GSTN-Diff Gross'!$D$7:$D$1006,'2A'!E9,'GSTN-Diff Gross'!$T$7:$T$1006,"&lt;&gt;0")+COUNTIFS('GSTN-Diff Gross'!$D$7:$D$1006,'2A'!E9,'GSTN-Diff Gross'!$U$7:$U$1006,"&lt;&gt;0")+COUNTIFS('GSTN-Diff Gross'!$D$7:$D$1006,'2A'!E9,'GSTN-Diff Gross'!$V$7:$V$1006,"&lt;&gt;0"),'2A'!E9,"")</f>
        <v/>
      </c>
      <c r="D1010" s="41" t="str">
        <f>IF(COUNTIFS('GSTN-Diff Gross'!$D$7:$D$1006,'2A'!E9,'GSTN-Diff Gross'!$R$7:$R$1006,"&lt;&gt;0")+COUNTIFS('GSTN-Diff Gross'!$D$7:$D$1006,'2A'!E9,'GSTN-Diff Gross'!$S$7:$S$1006,"&lt;&gt;0")+COUNTIFS('GSTN-Diff Gross'!$D$7:$D$1006,'2A'!E9,'GSTN-Diff Gross'!$T$7:$T$1006,"&lt;&gt;0")+COUNTIFS('GSTN-Diff Gross'!$D$7:$D$1006,'2A'!E9,'GSTN-Diff Gross'!$U$7:$U$1006,"&lt;&gt;0")+COUNTIFS('GSTN-Diff Gross'!$D$7:$D$1006,'2A'!E9,'GSTN-Diff Gross'!$V$7:$V$1006,"&lt;&gt;0"),'2A'!F9,"")</f>
        <v/>
      </c>
      <c r="E1010" s="68" t="str">
        <f>IF(COUNTIFS('GSTN-Diff Gross'!$D$7:$D$1006,'2A'!E9,'GSTN-Diff Gross'!$R$7:$R$1006,"&lt;&gt;0")+COUNTIFS('GSTN-Diff Gross'!$D$7:$D$1006,'2A'!E9,'GSTN-Diff Gross'!$S$7:$S$1006,"&lt;&gt;0")+COUNTIFS('GSTN-Diff Gross'!$D$7:$D$1006,'2A'!E9,'GSTN-Diff Gross'!$T$7:$T$1006,"&lt;&gt;0")+COUNTIFS('GSTN-Diff Gross'!$D$7:$D$1006,'2A'!E9,'GSTN-Diff Gross'!$U$7:$U$1006,"&lt;&gt;0")+COUNTIFS('GSTN-Diff Gross'!$D$7:$D$1006,'2A'!E9,'GSTN-Diff Gross'!$V$7:$V$1006,"&lt;&gt;0"),'2A'!G9,"")</f>
        <v/>
      </c>
      <c r="F1010" s="90" t="str">
        <f>IF(COUNTIFS('GSTN-Diff Gross'!$D$7:$D$1006,'2A'!E9,'GSTN-Diff Gross'!$R$7:$R$1006,"&lt;&gt;0")+COUNTIFS('GSTN-Diff Gross'!$D$7:$D$1006,'2A'!E9,'GSTN-Diff Gross'!$S$7:$S$1006,"&lt;&gt;0")+COUNTIFS('GSTN-Diff Gross'!$D$7:$D$1006,'2A'!E9,'GSTN-Diff Gross'!$T$7:$T$1006,"&lt;&gt;0")+COUNTIFS('GSTN-Diff Gross'!$D$7:$D$1006,'2A'!E9,'GSTN-Diff Gross'!$U$7:$U$1006,"&lt;&gt;0")+COUNTIFS('GSTN-Diff Gross'!$D$7:$D$1006,'2A'!E9,'GSTN-Diff Gross'!$V$7:$V$1006,"&lt;&gt;0"),'2A'!H9,"")</f>
        <v/>
      </c>
      <c r="G1010" s="167">
        <f t="shared" si="116"/>
        <v>0</v>
      </c>
      <c r="H1010" s="167">
        <f t="shared" si="117"/>
        <v>0</v>
      </c>
      <c r="I1010" s="167">
        <f t="shared" si="118"/>
        <v>0</v>
      </c>
      <c r="J1010" s="167">
        <f t="shared" si="119"/>
        <v>0</v>
      </c>
      <c r="K1010" s="167">
        <f t="shared" si="120"/>
        <v>0</v>
      </c>
      <c r="L1010" s="99">
        <f>IFERROR(VLOOKUP(B1010,BOOKS!$D$6:$M$1005,6,0),0)</f>
        <v>0</v>
      </c>
      <c r="M1010" s="100">
        <f>IFERROR(VLOOKUP(B1010,BOOKS!$D$6:$M$1005,7,0),0)</f>
        <v>0</v>
      </c>
      <c r="N1010" s="100">
        <f>IFERROR(VLOOKUP(B1010,BOOKS!$D$6:$M$1005,8,0),0)</f>
        <v>0</v>
      </c>
      <c r="O1010" s="100">
        <f>IFERROR(VLOOKUP(B1010,BOOKS!$D$6:$M$1005,9,0),0)</f>
        <v>0</v>
      </c>
      <c r="P1010" s="100">
        <f>IFERROR(VLOOKUP(B1010,BOOKS!$D$6:$M$1005,10,0),0)</f>
        <v>0</v>
      </c>
      <c r="Q1010" s="94">
        <f>IFERROR(VLOOKUP(B1010,'2A'!$D$6:$M$1005,6,0),0)</f>
        <v>0</v>
      </c>
      <c r="R1010" s="95">
        <f>IFERROR(VLOOKUP(B1010,'2A'!$D$6:$M$1005,7,0),0)</f>
        <v>0</v>
      </c>
      <c r="S1010" s="95">
        <f>IFERROR(VLOOKUP(B1010,'2A'!$D$6:$M$1005,8,0),0)</f>
        <v>0</v>
      </c>
      <c r="T1010" s="95">
        <f>IFERROR(VLOOKUP(B1010,'2A'!$D$6:$M$1005,9,0),0)</f>
        <v>0</v>
      </c>
      <c r="U1010" s="95">
        <f>IFERROR(VLOOKUP(B1010,'2A'!$D$6:$M$1005,10,0),0)</f>
        <v>0</v>
      </c>
      <c r="V1010" s="111"/>
    </row>
    <row r="1011" spans="1:22">
      <c r="A1011" s="163">
        <f t="shared" si="122"/>
        <v>1005</v>
      </c>
      <c r="B1011" s="163" t="str">
        <f t="shared" si="121"/>
        <v/>
      </c>
      <c r="C1011" s="163" t="str">
        <f>IF(COUNTIFS('GSTN-Diff Gross'!$D$7:$D$1006,'2A'!E10,'GSTN-Diff Gross'!$R$7:$R$1006,"&lt;&gt;0")+COUNTIFS('GSTN-Diff Gross'!$D$7:$D$1006,'2A'!E10,'GSTN-Diff Gross'!$S$7:$S$1006,"&lt;&gt;0")+COUNTIFS('GSTN-Diff Gross'!$D$7:$D$1006,'2A'!E10,'GSTN-Diff Gross'!$T$7:$T$1006,"&lt;&gt;0")+COUNTIFS('GSTN-Diff Gross'!$D$7:$D$1006,'2A'!E10,'GSTN-Diff Gross'!$U$7:$U$1006,"&lt;&gt;0")+COUNTIFS('GSTN-Diff Gross'!$D$7:$D$1006,'2A'!E10,'GSTN-Diff Gross'!$V$7:$V$1006,"&lt;&gt;0"),'2A'!E10,"")</f>
        <v/>
      </c>
      <c r="D1011" s="46" t="str">
        <f>IF(COUNTIFS('GSTN-Diff Gross'!$D$7:$D$1006,'2A'!E10,'GSTN-Diff Gross'!$R$7:$R$1006,"&lt;&gt;0")+COUNTIFS('GSTN-Diff Gross'!$D$7:$D$1006,'2A'!E10,'GSTN-Diff Gross'!$S$7:$S$1006,"&lt;&gt;0")+COUNTIFS('GSTN-Diff Gross'!$D$7:$D$1006,'2A'!E10,'GSTN-Diff Gross'!$T$7:$T$1006,"&lt;&gt;0")+COUNTIFS('GSTN-Diff Gross'!$D$7:$D$1006,'2A'!E10,'GSTN-Diff Gross'!$U$7:$U$1006,"&lt;&gt;0")+COUNTIFS('GSTN-Diff Gross'!$D$7:$D$1006,'2A'!E10,'GSTN-Diff Gross'!$V$7:$V$1006,"&lt;&gt;0"),'2A'!F10,"")</f>
        <v/>
      </c>
      <c r="E1011" s="69" t="str">
        <f>IF(COUNTIFS('GSTN-Diff Gross'!$D$7:$D$1006,'2A'!E10,'GSTN-Diff Gross'!$R$7:$R$1006,"&lt;&gt;0")+COUNTIFS('GSTN-Diff Gross'!$D$7:$D$1006,'2A'!E10,'GSTN-Diff Gross'!$S$7:$S$1006,"&lt;&gt;0")+COUNTIFS('GSTN-Diff Gross'!$D$7:$D$1006,'2A'!E10,'GSTN-Diff Gross'!$T$7:$T$1006,"&lt;&gt;0")+COUNTIFS('GSTN-Diff Gross'!$D$7:$D$1006,'2A'!E10,'GSTN-Diff Gross'!$U$7:$U$1006,"&lt;&gt;0")+COUNTIFS('GSTN-Diff Gross'!$D$7:$D$1006,'2A'!E10,'GSTN-Diff Gross'!$V$7:$V$1006,"&lt;&gt;0"),'2A'!G10,"")</f>
        <v/>
      </c>
      <c r="F1011" s="91" t="str">
        <f>IF(COUNTIFS('GSTN-Diff Gross'!$D$7:$D$1006,'2A'!E10,'GSTN-Diff Gross'!$R$7:$R$1006,"&lt;&gt;0")+COUNTIFS('GSTN-Diff Gross'!$D$7:$D$1006,'2A'!E10,'GSTN-Diff Gross'!$S$7:$S$1006,"&lt;&gt;0")+COUNTIFS('GSTN-Diff Gross'!$D$7:$D$1006,'2A'!E10,'GSTN-Diff Gross'!$T$7:$T$1006,"&lt;&gt;0")+COUNTIFS('GSTN-Diff Gross'!$D$7:$D$1006,'2A'!E10,'GSTN-Diff Gross'!$U$7:$U$1006,"&lt;&gt;0")+COUNTIFS('GSTN-Diff Gross'!$D$7:$D$1006,'2A'!E10,'GSTN-Diff Gross'!$V$7:$V$1006,"&lt;&gt;0"),'2A'!H10,"")</f>
        <v/>
      </c>
      <c r="G1011" s="96">
        <f t="shared" si="116"/>
        <v>0</v>
      </c>
      <c r="H1011" s="96">
        <f t="shared" si="117"/>
        <v>0</v>
      </c>
      <c r="I1011" s="97">
        <f t="shared" si="118"/>
        <v>0</v>
      </c>
      <c r="J1011" s="98">
        <f t="shared" si="119"/>
        <v>0</v>
      </c>
      <c r="K1011" s="96">
        <f t="shared" si="120"/>
        <v>0</v>
      </c>
      <c r="L1011" s="93">
        <f>IFERROR(VLOOKUP(B1011,BOOKS!$D$6:$M$1005,6,0),0)</f>
        <v>0</v>
      </c>
      <c r="M1011" s="88">
        <f>IFERROR(VLOOKUP(B1011,BOOKS!$D$6:$M$1005,7,0),0)</f>
        <v>0</v>
      </c>
      <c r="N1011" s="88">
        <f>IFERROR(VLOOKUP(B1011,BOOKS!$D$6:$M$1005,8,0),0)</f>
        <v>0</v>
      </c>
      <c r="O1011" s="88">
        <f>IFERROR(VLOOKUP(B1011,BOOKS!$D$6:$M$1005,9,0),0)</f>
        <v>0</v>
      </c>
      <c r="P1011" s="88">
        <f>IFERROR(VLOOKUP(B1011,BOOKS!$D$6:$M$1005,10,0),0)</f>
        <v>0</v>
      </c>
      <c r="Q1011" s="84">
        <f>IFERROR(VLOOKUP(B1011,'2A'!$D$6:$M$1005,6,0),0)</f>
        <v>0</v>
      </c>
      <c r="R1011" s="44">
        <f>IFERROR(VLOOKUP(B1011,'2A'!$D$6:$M$1005,7,0),0)</f>
        <v>0</v>
      </c>
      <c r="S1011" s="44">
        <f>IFERROR(VLOOKUP(B1011,'2A'!$D$6:$M$1005,8,0),0)</f>
        <v>0</v>
      </c>
      <c r="T1011" s="44">
        <f>IFERROR(VLOOKUP(B1011,'2A'!$D$6:$M$1005,9,0),0)</f>
        <v>0</v>
      </c>
      <c r="U1011" s="44">
        <f>IFERROR(VLOOKUP(B1011,'2A'!$D$6:$M$1005,10,0),0)</f>
        <v>0</v>
      </c>
      <c r="V1011" s="111"/>
    </row>
    <row r="1012" spans="1:22">
      <c r="A1012" s="161">
        <f t="shared" si="122"/>
        <v>1006</v>
      </c>
      <c r="B1012" s="161" t="str">
        <f t="shared" si="121"/>
        <v/>
      </c>
      <c r="C1012" s="161" t="str">
        <f>IF(COUNTIFS('GSTN-Diff Gross'!$D$7:$D$1006,'2A'!E11,'GSTN-Diff Gross'!$R$7:$R$1006,"&lt;&gt;0")+COUNTIFS('GSTN-Diff Gross'!$D$7:$D$1006,'2A'!E11,'GSTN-Diff Gross'!$S$7:$S$1006,"&lt;&gt;0")+COUNTIFS('GSTN-Diff Gross'!$D$7:$D$1006,'2A'!E11,'GSTN-Diff Gross'!$T$7:$T$1006,"&lt;&gt;0")+COUNTIFS('GSTN-Diff Gross'!$D$7:$D$1006,'2A'!E11,'GSTN-Diff Gross'!$U$7:$U$1006,"&lt;&gt;0")+COUNTIFS('GSTN-Diff Gross'!$D$7:$D$1006,'2A'!E11,'GSTN-Diff Gross'!$V$7:$V$1006,"&lt;&gt;0"),'2A'!E11,"")</f>
        <v/>
      </c>
      <c r="D1012" s="41" t="str">
        <f>IF(COUNTIFS('GSTN-Diff Gross'!$D$7:$D$1006,'2A'!E11,'GSTN-Diff Gross'!$R$7:$R$1006,"&lt;&gt;0")+COUNTIFS('GSTN-Diff Gross'!$D$7:$D$1006,'2A'!E11,'GSTN-Diff Gross'!$S$7:$S$1006,"&lt;&gt;0")+COUNTIFS('GSTN-Diff Gross'!$D$7:$D$1006,'2A'!E11,'GSTN-Diff Gross'!$T$7:$T$1006,"&lt;&gt;0")+COUNTIFS('GSTN-Diff Gross'!$D$7:$D$1006,'2A'!E11,'GSTN-Diff Gross'!$U$7:$U$1006,"&lt;&gt;0")+COUNTIFS('GSTN-Diff Gross'!$D$7:$D$1006,'2A'!E11,'GSTN-Diff Gross'!$V$7:$V$1006,"&lt;&gt;0"),'2A'!F11,"")</f>
        <v/>
      </c>
      <c r="E1012" s="68" t="str">
        <f>IF(COUNTIFS('GSTN-Diff Gross'!$D$7:$D$1006,'2A'!E11,'GSTN-Diff Gross'!$R$7:$R$1006,"&lt;&gt;0")+COUNTIFS('GSTN-Diff Gross'!$D$7:$D$1006,'2A'!E11,'GSTN-Diff Gross'!$S$7:$S$1006,"&lt;&gt;0")+COUNTIFS('GSTN-Diff Gross'!$D$7:$D$1006,'2A'!E11,'GSTN-Diff Gross'!$T$7:$T$1006,"&lt;&gt;0")+COUNTIFS('GSTN-Diff Gross'!$D$7:$D$1006,'2A'!E11,'GSTN-Diff Gross'!$U$7:$U$1006,"&lt;&gt;0")+COUNTIFS('GSTN-Diff Gross'!$D$7:$D$1006,'2A'!E11,'GSTN-Diff Gross'!$V$7:$V$1006,"&lt;&gt;0"),'2A'!G11,"")</f>
        <v/>
      </c>
      <c r="F1012" s="90" t="str">
        <f>IF(COUNTIFS('GSTN-Diff Gross'!$D$7:$D$1006,'2A'!E11,'GSTN-Diff Gross'!$R$7:$R$1006,"&lt;&gt;0")+COUNTIFS('GSTN-Diff Gross'!$D$7:$D$1006,'2A'!E11,'GSTN-Diff Gross'!$S$7:$S$1006,"&lt;&gt;0")+COUNTIFS('GSTN-Diff Gross'!$D$7:$D$1006,'2A'!E11,'GSTN-Diff Gross'!$T$7:$T$1006,"&lt;&gt;0")+COUNTIFS('GSTN-Diff Gross'!$D$7:$D$1006,'2A'!E11,'GSTN-Diff Gross'!$U$7:$U$1006,"&lt;&gt;0")+COUNTIFS('GSTN-Diff Gross'!$D$7:$D$1006,'2A'!E11,'GSTN-Diff Gross'!$V$7:$V$1006,"&lt;&gt;0"),'2A'!H11,"")</f>
        <v/>
      </c>
      <c r="G1012" s="167">
        <f t="shared" si="116"/>
        <v>0</v>
      </c>
      <c r="H1012" s="167">
        <f t="shared" si="117"/>
        <v>0</v>
      </c>
      <c r="I1012" s="167">
        <f t="shared" si="118"/>
        <v>0</v>
      </c>
      <c r="J1012" s="167">
        <f t="shared" si="119"/>
        <v>0</v>
      </c>
      <c r="K1012" s="167">
        <f t="shared" si="120"/>
        <v>0</v>
      </c>
      <c r="L1012" s="99">
        <f>IFERROR(VLOOKUP(B1012,BOOKS!$D$6:$M$1005,6,0),0)</f>
        <v>0</v>
      </c>
      <c r="M1012" s="100">
        <f>IFERROR(VLOOKUP(B1012,BOOKS!$D$6:$M$1005,7,0),0)</f>
        <v>0</v>
      </c>
      <c r="N1012" s="100">
        <f>IFERROR(VLOOKUP(B1012,BOOKS!$D$6:$M$1005,8,0),0)</f>
        <v>0</v>
      </c>
      <c r="O1012" s="100">
        <f>IFERROR(VLOOKUP(B1012,BOOKS!$D$6:$M$1005,9,0),0)</f>
        <v>0</v>
      </c>
      <c r="P1012" s="100">
        <f>IFERROR(VLOOKUP(B1012,BOOKS!$D$6:$M$1005,10,0),0)</f>
        <v>0</v>
      </c>
      <c r="Q1012" s="94">
        <f>IFERROR(VLOOKUP(B1012,'2A'!$D$6:$M$1005,6,0),0)</f>
        <v>0</v>
      </c>
      <c r="R1012" s="95">
        <f>IFERROR(VLOOKUP(B1012,'2A'!$D$6:$M$1005,7,0),0)</f>
        <v>0</v>
      </c>
      <c r="S1012" s="95">
        <f>IFERROR(VLOOKUP(B1012,'2A'!$D$6:$M$1005,8,0),0)</f>
        <v>0</v>
      </c>
      <c r="T1012" s="95">
        <f>IFERROR(VLOOKUP(B1012,'2A'!$D$6:$M$1005,9,0),0)</f>
        <v>0</v>
      </c>
      <c r="U1012" s="95">
        <f>IFERROR(VLOOKUP(B1012,'2A'!$D$6:$M$1005,10,0),0)</f>
        <v>0</v>
      </c>
      <c r="V1012" s="111"/>
    </row>
    <row r="1013" spans="1:22">
      <c r="A1013" s="163">
        <f t="shared" si="122"/>
        <v>1007</v>
      </c>
      <c r="B1013" s="163" t="str">
        <f t="shared" si="121"/>
        <v/>
      </c>
      <c r="C1013" s="163" t="str">
        <f>IF(COUNTIFS('GSTN-Diff Gross'!$D$7:$D$1006,'2A'!E12,'GSTN-Diff Gross'!$R$7:$R$1006,"&lt;&gt;0")+COUNTIFS('GSTN-Diff Gross'!$D$7:$D$1006,'2A'!E12,'GSTN-Diff Gross'!$S$7:$S$1006,"&lt;&gt;0")+COUNTIFS('GSTN-Diff Gross'!$D$7:$D$1006,'2A'!E12,'GSTN-Diff Gross'!$T$7:$T$1006,"&lt;&gt;0")+COUNTIFS('GSTN-Diff Gross'!$D$7:$D$1006,'2A'!E12,'GSTN-Diff Gross'!$U$7:$U$1006,"&lt;&gt;0")+COUNTIFS('GSTN-Diff Gross'!$D$7:$D$1006,'2A'!E12,'GSTN-Diff Gross'!$V$7:$V$1006,"&lt;&gt;0"),'2A'!E12,"")</f>
        <v/>
      </c>
      <c r="D1013" s="46" t="str">
        <f>IF(COUNTIFS('GSTN-Diff Gross'!$D$7:$D$1006,'2A'!E12,'GSTN-Diff Gross'!$R$7:$R$1006,"&lt;&gt;0")+COUNTIFS('GSTN-Diff Gross'!$D$7:$D$1006,'2A'!E12,'GSTN-Diff Gross'!$S$7:$S$1006,"&lt;&gt;0")+COUNTIFS('GSTN-Diff Gross'!$D$7:$D$1006,'2A'!E12,'GSTN-Diff Gross'!$T$7:$T$1006,"&lt;&gt;0")+COUNTIFS('GSTN-Diff Gross'!$D$7:$D$1006,'2A'!E12,'GSTN-Diff Gross'!$U$7:$U$1006,"&lt;&gt;0")+COUNTIFS('GSTN-Diff Gross'!$D$7:$D$1006,'2A'!E12,'GSTN-Diff Gross'!$V$7:$V$1006,"&lt;&gt;0"),'2A'!F12,"")</f>
        <v/>
      </c>
      <c r="E1013" s="69" t="str">
        <f>IF(COUNTIFS('GSTN-Diff Gross'!$D$7:$D$1006,'2A'!E12,'GSTN-Diff Gross'!$R$7:$R$1006,"&lt;&gt;0")+COUNTIFS('GSTN-Diff Gross'!$D$7:$D$1006,'2A'!E12,'GSTN-Diff Gross'!$S$7:$S$1006,"&lt;&gt;0")+COUNTIFS('GSTN-Diff Gross'!$D$7:$D$1006,'2A'!E12,'GSTN-Diff Gross'!$T$7:$T$1006,"&lt;&gt;0")+COUNTIFS('GSTN-Diff Gross'!$D$7:$D$1006,'2A'!E12,'GSTN-Diff Gross'!$U$7:$U$1006,"&lt;&gt;0")+COUNTIFS('GSTN-Diff Gross'!$D$7:$D$1006,'2A'!E12,'GSTN-Diff Gross'!$V$7:$V$1006,"&lt;&gt;0"),'2A'!G12,"")</f>
        <v/>
      </c>
      <c r="F1013" s="91" t="str">
        <f>IF(COUNTIFS('GSTN-Diff Gross'!$D$7:$D$1006,'2A'!E12,'GSTN-Diff Gross'!$R$7:$R$1006,"&lt;&gt;0")+COUNTIFS('GSTN-Diff Gross'!$D$7:$D$1006,'2A'!E12,'GSTN-Diff Gross'!$S$7:$S$1006,"&lt;&gt;0")+COUNTIFS('GSTN-Diff Gross'!$D$7:$D$1006,'2A'!E12,'GSTN-Diff Gross'!$T$7:$T$1006,"&lt;&gt;0")+COUNTIFS('GSTN-Diff Gross'!$D$7:$D$1006,'2A'!E12,'GSTN-Diff Gross'!$U$7:$U$1006,"&lt;&gt;0")+COUNTIFS('GSTN-Diff Gross'!$D$7:$D$1006,'2A'!E12,'GSTN-Diff Gross'!$V$7:$V$1006,"&lt;&gt;0"),'2A'!H12,"")</f>
        <v/>
      </c>
      <c r="G1013" s="96">
        <f t="shared" si="116"/>
        <v>0</v>
      </c>
      <c r="H1013" s="96">
        <f t="shared" si="117"/>
        <v>0</v>
      </c>
      <c r="I1013" s="97">
        <f t="shared" si="118"/>
        <v>0</v>
      </c>
      <c r="J1013" s="98">
        <f t="shared" si="119"/>
        <v>0</v>
      </c>
      <c r="K1013" s="96">
        <f t="shared" si="120"/>
        <v>0</v>
      </c>
      <c r="L1013" s="93">
        <f>IFERROR(VLOOKUP(B1013,BOOKS!$D$6:$M$1005,6,0),0)</f>
        <v>0</v>
      </c>
      <c r="M1013" s="88">
        <f>IFERROR(VLOOKUP(B1013,BOOKS!$D$6:$M$1005,7,0),0)</f>
        <v>0</v>
      </c>
      <c r="N1013" s="88">
        <f>IFERROR(VLOOKUP(B1013,BOOKS!$D$6:$M$1005,8,0),0)</f>
        <v>0</v>
      </c>
      <c r="O1013" s="88">
        <f>IFERROR(VLOOKUP(B1013,BOOKS!$D$6:$M$1005,9,0),0)</f>
        <v>0</v>
      </c>
      <c r="P1013" s="88">
        <f>IFERROR(VLOOKUP(B1013,BOOKS!$D$6:$M$1005,10,0),0)</f>
        <v>0</v>
      </c>
      <c r="Q1013" s="84">
        <f>IFERROR(VLOOKUP(B1013,'2A'!$D$6:$M$1005,6,0),0)</f>
        <v>0</v>
      </c>
      <c r="R1013" s="44">
        <f>IFERROR(VLOOKUP(B1013,'2A'!$D$6:$M$1005,7,0),0)</f>
        <v>0</v>
      </c>
      <c r="S1013" s="44">
        <f>IFERROR(VLOOKUP(B1013,'2A'!$D$6:$M$1005,8,0),0)</f>
        <v>0</v>
      </c>
      <c r="T1013" s="44">
        <f>IFERROR(VLOOKUP(B1013,'2A'!$D$6:$M$1005,9,0),0)</f>
        <v>0</v>
      </c>
      <c r="U1013" s="44">
        <f>IFERROR(VLOOKUP(B1013,'2A'!$D$6:$M$1005,10,0),0)</f>
        <v>0</v>
      </c>
      <c r="V1013" s="111"/>
    </row>
    <row r="1014" spans="1:22">
      <c r="A1014" s="161">
        <f t="shared" si="122"/>
        <v>1008</v>
      </c>
      <c r="B1014" s="161" t="str">
        <f t="shared" si="121"/>
        <v/>
      </c>
      <c r="C1014" s="161" t="str">
        <f>IF(COUNTIFS('GSTN-Diff Gross'!$D$7:$D$1006,'2A'!E13,'GSTN-Diff Gross'!$R$7:$R$1006,"&lt;&gt;0")+COUNTIFS('GSTN-Diff Gross'!$D$7:$D$1006,'2A'!E13,'GSTN-Diff Gross'!$S$7:$S$1006,"&lt;&gt;0")+COUNTIFS('GSTN-Diff Gross'!$D$7:$D$1006,'2A'!E13,'GSTN-Diff Gross'!$T$7:$T$1006,"&lt;&gt;0")+COUNTIFS('GSTN-Diff Gross'!$D$7:$D$1006,'2A'!E13,'GSTN-Diff Gross'!$U$7:$U$1006,"&lt;&gt;0")+COUNTIFS('GSTN-Diff Gross'!$D$7:$D$1006,'2A'!E13,'GSTN-Diff Gross'!$V$7:$V$1006,"&lt;&gt;0"),'2A'!E13,"")</f>
        <v/>
      </c>
      <c r="D1014" s="41" t="str">
        <f>IF(COUNTIFS('GSTN-Diff Gross'!$D$7:$D$1006,'2A'!E13,'GSTN-Diff Gross'!$R$7:$R$1006,"&lt;&gt;0")+COUNTIFS('GSTN-Diff Gross'!$D$7:$D$1006,'2A'!E13,'GSTN-Diff Gross'!$S$7:$S$1006,"&lt;&gt;0")+COUNTIFS('GSTN-Diff Gross'!$D$7:$D$1006,'2A'!E13,'GSTN-Diff Gross'!$T$7:$T$1006,"&lt;&gt;0")+COUNTIFS('GSTN-Diff Gross'!$D$7:$D$1006,'2A'!E13,'GSTN-Diff Gross'!$U$7:$U$1006,"&lt;&gt;0")+COUNTIFS('GSTN-Diff Gross'!$D$7:$D$1006,'2A'!E13,'GSTN-Diff Gross'!$V$7:$V$1006,"&lt;&gt;0"),'2A'!F13,"")</f>
        <v/>
      </c>
      <c r="E1014" s="68" t="str">
        <f>IF(COUNTIFS('GSTN-Diff Gross'!$D$7:$D$1006,'2A'!E13,'GSTN-Diff Gross'!$R$7:$R$1006,"&lt;&gt;0")+COUNTIFS('GSTN-Diff Gross'!$D$7:$D$1006,'2A'!E13,'GSTN-Diff Gross'!$S$7:$S$1006,"&lt;&gt;0")+COUNTIFS('GSTN-Diff Gross'!$D$7:$D$1006,'2A'!E13,'GSTN-Diff Gross'!$T$7:$T$1006,"&lt;&gt;0")+COUNTIFS('GSTN-Diff Gross'!$D$7:$D$1006,'2A'!E13,'GSTN-Diff Gross'!$U$7:$U$1006,"&lt;&gt;0")+COUNTIFS('GSTN-Diff Gross'!$D$7:$D$1006,'2A'!E13,'GSTN-Diff Gross'!$V$7:$V$1006,"&lt;&gt;0"),'2A'!G13,"")</f>
        <v/>
      </c>
      <c r="F1014" s="90" t="str">
        <f>IF(COUNTIFS('GSTN-Diff Gross'!$D$7:$D$1006,'2A'!E13,'GSTN-Diff Gross'!$R$7:$R$1006,"&lt;&gt;0")+COUNTIFS('GSTN-Diff Gross'!$D$7:$D$1006,'2A'!E13,'GSTN-Diff Gross'!$S$7:$S$1006,"&lt;&gt;0")+COUNTIFS('GSTN-Diff Gross'!$D$7:$D$1006,'2A'!E13,'GSTN-Diff Gross'!$T$7:$T$1006,"&lt;&gt;0")+COUNTIFS('GSTN-Diff Gross'!$D$7:$D$1006,'2A'!E13,'GSTN-Diff Gross'!$U$7:$U$1006,"&lt;&gt;0")+COUNTIFS('GSTN-Diff Gross'!$D$7:$D$1006,'2A'!E13,'GSTN-Diff Gross'!$V$7:$V$1006,"&lt;&gt;0"),'2A'!H13,"")</f>
        <v/>
      </c>
      <c r="G1014" s="167">
        <f t="shared" si="116"/>
        <v>0</v>
      </c>
      <c r="H1014" s="167">
        <f t="shared" si="117"/>
        <v>0</v>
      </c>
      <c r="I1014" s="167">
        <f t="shared" si="118"/>
        <v>0</v>
      </c>
      <c r="J1014" s="167">
        <f t="shared" si="119"/>
        <v>0</v>
      </c>
      <c r="K1014" s="167">
        <f t="shared" si="120"/>
        <v>0</v>
      </c>
      <c r="L1014" s="99">
        <f>IFERROR(VLOOKUP(B1014,BOOKS!$D$6:$M$1005,6,0),0)</f>
        <v>0</v>
      </c>
      <c r="M1014" s="100">
        <f>IFERROR(VLOOKUP(B1014,BOOKS!$D$6:$M$1005,7,0),0)</f>
        <v>0</v>
      </c>
      <c r="N1014" s="100">
        <f>IFERROR(VLOOKUP(B1014,BOOKS!$D$6:$M$1005,8,0),0)</f>
        <v>0</v>
      </c>
      <c r="O1014" s="100">
        <f>IFERROR(VLOOKUP(B1014,BOOKS!$D$6:$M$1005,9,0),0)</f>
        <v>0</v>
      </c>
      <c r="P1014" s="100">
        <f>IFERROR(VLOOKUP(B1014,BOOKS!$D$6:$M$1005,10,0),0)</f>
        <v>0</v>
      </c>
      <c r="Q1014" s="94">
        <f>IFERROR(VLOOKUP(B1014,'2A'!$D$6:$M$1005,6,0),0)</f>
        <v>0</v>
      </c>
      <c r="R1014" s="95">
        <f>IFERROR(VLOOKUP(B1014,'2A'!$D$6:$M$1005,7,0),0)</f>
        <v>0</v>
      </c>
      <c r="S1014" s="95">
        <f>IFERROR(VLOOKUP(B1014,'2A'!$D$6:$M$1005,8,0),0)</f>
        <v>0</v>
      </c>
      <c r="T1014" s="95">
        <f>IFERROR(VLOOKUP(B1014,'2A'!$D$6:$M$1005,9,0),0)</f>
        <v>0</v>
      </c>
      <c r="U1014" s="95">
        <f>IFERROR(VLOOKUP(B1014,'2A'!$D$6:$M$1005,10,0),0)</f>
        <v>0</v>
      </c>
      <c r="V1014" s="111"/>
    </row>
    <row r="1015" spans="1:22">
      <c r="A1015" s="163">
        <f t="shared" si="122"/>
        <v>1009</v>
      </c>
      <c r="B1015" s="163" t="str">
        <f t="shared" si="121"/>
        <v/>
      </c>
      <c r="C1015" s="163" t="str">
        <f>IF(COUNTIFS('GSTN-Diff Gross'!$D$7:$D$1006,'2A'!E14,'GSTN-Diff Gross'!$R$7:$R$1006,"&lt;&gt;0")+COUNTIFS('GSTN-Diff Gross'!$D$7:$D$1006,'2A'!E14,'GSTN-Diff Gross'!$S$7:$S$1006,"&lt;&gt;0")+COUNTIFS('GSTN-Diff Gross'!$D$7:$D$1006,'2A'!E14,'GSTN-Diff Gross'!$T$7:$T$1006,"&lt;&gt;0")+COUNTIFS('GSTN-Diff Gross'!$D$7:$D$1006,'2A'!E14,'GSTN-Diff Gross'!$U$7:$U$1006,"&lt;&gt;0")+COUNTIFS('GSTN-Diff Gross'!$D$7:$D$1006,'2A'!E14,'GSTN-Diff Gross'!$V$7:$V$1006,"&lt;&gt;0"),'2A'!E14,"")</f>
        <v/>
      </c>
      <c r="D1015" s="46" t="str">
        <f>IF(COUNTIFS('GSTN-Diff Gross'!$D$7:$D$1006,'2A'!E14,'GSTN-Diff Gross'!$R$7:$R$1006,"&lt;&gt;0")+COUNTIFS('GSTN-Diff Gross'!$D$7:$D$1006,'2A'!E14,'GSTN-Diff Gross'!$S$7:$S$1006,"&lt;&gt;0")+COUNTIFS('GSTN-Diff Gross'!$D$7:$D$1006,'2A'!E14,'GSTN-Diff Gross'!$T$7:$T$1006,"&lt;&gt;0")+COUNTIFS('GSTN-Diff Gross'!$D$7:$D$1006,'2A'!E14,'GSTN-Diff Gross'!$U$7:$U$1006,"&lt;&gt;0")+COUNTIFS('GSTN-Diff Gross'!$D$7:$D$1006,'2A'!E14,'GSTN-Diff Gross'!$V$7:$V$1006,"&lt;&gt;0"),'2A'!F14,"")</f>
        <v/>
      </c>
      <c r="E1015" s="69" t="str">
        <f>IF(COUNTIFS('GSTN-Diff Gross'!$D$7:$D$1006,'2A'!E14,'GSTN-Diff Gross'!$R$7:$R$1006,"&lt;&gt;0")+COUNTIFS('GSTN-Diff Gross'!$D$7:$D$1006,'2A'!E14,'GSTN-Diff Gross'!$S$7:$S$1006,"&lt;&gt;0")+COUNTIFS('GSTN-Diff Gross'!$D$7:$D$1006,'2A'!E14,'GSTN-Diff Gross'!$T$7:$T$1006,"&lt;&gt;0")+COUNTIFS('GSTN-Diff Gross'!$D$7:$D$1006,'2A'!E14,'GSTN-Diff Gross'!$U$7:$U$1006,"&lt;&gt;0")+COUNTIFS('GSTN-Diff Gross'!$D$7:$D$1006,'2A'!E14,'GSTN-Diff Gross'!$V$7:$V$1006,"&lt;&gt;0"),'2A'!G14,"")</f>
        <v/>
      </c>
      <c r="F1015" s="91" t="str">
        <f>IF(COUNTIFS('GSTN-Diff Gross'!$D$7:$D$1006,'2A'!E14,'GSTN-Diff Gross'!$R$7:$R$1006,"&lt;&gt;0")+COUNTIFS('GSTN-Diff Gross'!$D$7:$D$1006,'2A'!E14,'GSTN-Diff Gross'!$S$7:$S$1006,"&lt;&gt;0")+COUNTIFS('GSTN-Diff Gross'!$D$7:$D$1006,'2A'!E14,'GSTN-Diff Gross'!$T$7:$T$1006,"&lt;&gt;0")+COUNTIFS('GSTN-Diff Gross'!$D$7:$D$1006,'2A'!E14,'GSTN-Diff Gross'!$U$7:$U$1006,"&lt;&gt;0")+COUNTIFS('GSTN-Diff Gross'!$D$7:$D$1006,'2A'!E14,'GSTN-Diff Gross'!$V$7:$V$1006,"&lt;&gt;0"),'2A'!H14,"")</f>
        <v/>
      </c>
      <c r="G1015" s="96">
        <f t="shared" si="116"/>
        <v>0</v>
      </c>
      <c r="H1015" s="96">
        <f t="shared" si="117"/>
        <v>0</v>
      </c>
      <c r="I1015" s="97">
        <f t="shared" si="118"/>
        <v>0</v>
      </c>
      <c r="J1015" s="98">
        <f t="shared" si="119"/>
        <v>0</v>
      </c>
      <c r="K1015" s="96">
        <f t="shared" si="120"/>
        <v>0</v>
      </c>
      <c r="L1015" s="93">
        <f>IFERROR(VLOOKUP(B1015,BOOKS!$D$6:$M$1005,6,0),0)</f>
        <v>0</v>
      </c>
      <c r="M1015" s="88">
        <f>IFERROR(VLOOKUP(B1015,BOOKS!$D$6:$M$1005,7,0),0)</f>
        <v>0</v>
      </c>
      <c r="N1015" s="88">
        <f>IFERROR(VLOOKUP(B1015,BOOKS!$D$6:$M$1005,8,0),0)</f>
        <v>0</v>
      </c>
      <c r="O1015" s="88">
        <f>IFERROR(VLOOKUP(B1015,BOOKS!$D$6:$M$1005,9,0),0)</f>
        <v>0</v>
      </c>
      <c r="P1015" s="88">
        <f>IFERROR(VLOOKUP(B1015,BOOKS!$D$6:$M$1005,10,0),0)</f>
        <v>0</v>
      </c>
      <c r="Q1015" s="84">
        <f>IFERROR(VLOOKUP(B1015,'2A'!$D$6:$M$1005,6,0),0)</f>
        <v>0</v>
      </c>
      <c r="R1015" s="44">
        <f>IFERROR(VLOOKUP(B1015,'2A'!$D$6:$M$1005,7,0),0)</f>
        <v>0</v>
      </c>
      <c r="S1015" s="44">
        <f>IFERROR(VLOOKUP(B1015,'2A'!$D$6:$M$1005,8,0),0)</f>
        <v>0</v>
      </c>
      <c r="T1015" s="44">
        <f>IFERROR(VLOOKUP(B1015,'2A'!$D$6:$M$1005,9,0),0)</f>
        <v>0</v>
      </c>
      <c r="U1015" s="44">
        <f>IFERROR(VLOOKUP(B1015,'2A'!$D$6:$M$1005,10,0),0)</f>
        <v>0</v>
      </c>
      <c r="V1015" s="111"/>
    </row>
    <row r="1016" spans="1:22">
      <c r="A1016" s="161">
        <f t="shared" si="122"/>
        <v>1010</v>
      </c>
      <c r="B1016" s="161" t="str">
        <f t="shared" si="121"/>
        <v/>
      </c>
      <c r="C1016" s="161" t="str">
        <f>IF(COUNTIFS('GSTN-Diff Gross'!$D$7:$D$1006,'2A'!E15,'GSTN-Diff Gross'!$R$7:$R$1006,"&lt;&gt;0")+COUNTIFS('GSTN-Diff Gross'!$D$7:$D$1006,'2A'!E15,'GSTN-Diff Gross'!$S$7:$S$1006,"&lt;&gt;0")+COUNTIFS('GSTN-Diff Gross'!$D$7:$D$1006,'2A'!E15,'GSTN-Diff Gross'!$T$7:$T$1006,"&lt;&gt;0")+COUNTIFS('GSTN-Diff Gross'!$D$7:$D$1006,'2A'!E15,'GSTN-Diff Gross'!$U$7:$U$1006,"&lt;&gt;0")+COUNTIFS('GSTN-Diff Gross'!$D$7:$D$1006,'2A'!E15,'GSTN-Diff Gross'!$V$7:$V$1006,"&lt;&gt;0"),'2A'!E15,"")</f>
        <v/>
      </c>
      <c r="D1016" s="41" t="str">
        <f>IF(COUNTIFS('GSTN-Diff Gross'!$D$7:$D$1006,'2A'!E15,'GSTN-Diff Gross'!$R$7:$R$1006,"&lt;&gt;0")+COUNTIFS('GSTN-Diff Gross'!$D$7:$D$1006,'2A'!E15,'GSTN-Diff Gross'!$S$7:$S$1006,"&lt;&gt;0")+COUNTIFS('GSTN-Diff Gross'!$D$7:$D$1006,'2A'!E15,'GSTN-Diff Gross'!$T$7:$T$1006,"&lt;&gt;0")+COUNTIFS('GSTN-Diff Gross'!$D$7:$D$1006,'2A'!E15,'GSTN-Diff Gross'!$U$7:$U$1006,"&lt;&gt;0")+COUNTIFS('GSTN-Diff Gross'!$D$7:$D$1006,'2A'!E15,'GSTN-Diff Gross'!$V$7:$V$1006,"&lt;&gt;0"),'2A'!F15,"")</f>
        <v/>
      </c>
      <c r="E1016" s="68" t="str">
        <f>IF(COUNTIFS('GSTN-Diff Gross'!$D$7:$D$1006,'2A'!E15,'GSTN-Diff Gross'!$R$7:$R$1006,"&lt;&gt;0")+COUNTIFS('GSTN-Diff Gross'!$D$7:$D$1006,'2A'!E15,'GSTN-Diff Gross'!$S$7:$S$1006,"&lt;&gt;0")+COUNTIFS('GSTN-Diff Gross'!$D$7:$D$1006,'2A'!E15,'GSTN-Diff Gross'!$T$7:$T$1006,"&lt;&gt;0")+COUNTIFS('GSTN-Diff Gross'!$D$7:$D$1006,'2A'!E15,'GSTN-Diff Gross'!$U$7:$U$1006,"&lt;&gt;0")+COUNTIFS('GSTN-Diff Gross'!$D$7:$D$1006,'2A'!E15,'GSTN-Diff Gross'!$V$7:$V$1006,"&lt;&gt;0"),'2A'!G15,"")</f>
        <v/>
      </c>
      <c r="F1016" s="90" t="str">
        <f>IF(COUNTIFS('GSTN-Diff Gross'!$D$7:$D$1006,'2A'!E15,'GSTN-Diff Gross'!$R$7:$R$1006,"&lt;&gt;0")+COUNTIFS('GSTN-Diff Gross'!$D$7:$D$1006,'2A'!E15,'GSTN-Diff Gross'!$S$7:$S$1006,"&lt;&gt;0")+COUNTIFS('GSTN-Diff Gross'!$D$7:$D$1006,'2A'!E15,'GSTN-Diff Gross'!$T$7:$T$1006,"&lt;&gt;0")+COUNTIFS('GSTN-Diff Gross'!$D$7:$D$1006,'2A'!E15,'GSTN-Diff Gross'!$U$7:$U$1006,"&lt;&gt;0")+COUNTIFS('GSTN-Diff Gross'!$D$7:$D$1006,'2A'!E15,'GSTN-Diff Gross'!$V$7:$V$1006,"&lt;&gt;0"),'2A'!H15,"")</f>
        <v/>
      </c>
      <c r="G1016" s="167">
        <f t="shared" si="116"/>
        <v>0</v>
      </c>
      <c r="H1016" s="167">
        <f t="shared" si="117"/>
        <v>0</v>
      </c>
      <c r="I1016" s="167">
        <f t="shared" si="118"/>
        <v>0</v>
      </c>
      <c r="J1016" s="167">
        <f t="shared" si="119"/>
        <v>0</v>
      </c>
      <c r="K1016" s="167">
        <f t="shared" si="120"/>
        <v>0</v>
      </c>
      <c r="L1016" s="99">
        <f>IFERROR(VLOOKUP(B1016,BOOKS!$D$6:$M$1005,6,0),0)</f>
        <v>0</v>
      </c>
      <c r="M1016" s="100">
        <f>IFERROR(VLOOKUP(B1016,BOOKS!$D$6:$M$1005,7,0),0)</f>
        <v>0</v>
      </c>
      <c r="N1016" s="100">
        <f>IFERROR(VLOOKUP(B1016,BOOKS!$D$6:$M$1005,8,0),0)</f>
        <v>0</v>
      </c>
      <c r="O1016" s="100">
        <f>IFERROR(VLOOKUP(B1016,BOOKS!$D$6:$M$1005,9,0),0)</f>
        <v>0</v>
      </c>
      <c r="P1016" s="100">
        <f>IFERROR(VLOOKUP(B1016,BOOKS!$D$6:$M$1005,10,0),0)</f>
        <v>0</v>
      </c>
      <c r="Q1016" s="94">
        <f>IFERROR(VLOOKUP(B1016,'2A'!$D$6:$M$1005,6,0),0)</f>
        <v>0</v>
      </c>
      <c r="R1016" s="95">
        <f>IFERROR(VLOOKUP(B1016,'2A'!$D$6:$M$1005,7,0),0)</f>
        <v>0</v>
      </c>
      <c r="S1016" s="95">
        <f>IFERROR(VLOOKUP(B1016,'2A'!$D$6:$M$1005,8,0),0)</f>
        <v>0</v>
      </c>
      <c r="T1016" s="95">
        <f>IFERROR(VLOOKUP(B1016,'2A'!$D$6:$M$1005,9,0),0)</f>
        <v>0</v>
      </c>
      <c r="U1016" s="95">
        <f>IFERROR(VLOOKUP(B1016,'2A'!$D$6:$M$1005,10,0),0)</f>
        <v>0</v>
      </c>
      <c r="V1016" s="111"/>
    </row>
    <row r="1017" spans="1:22">
      <c r="A1017" s="163">
        <f t="shared" si="122"/>
        <v>1011</v>
      </c>
      <c r="B1017" s="163" t="str">
        <f t="shared" si="121"/>
        <v/>
      </c>
      <c r="C1017" s="163" t="str">
        <f>IF(COUNTIFS('GSTN-Diff Gross'!$D$7:$D$1006,'2A'!E16,'GSTN-Diff Gross'!$R$7:$R$1006,"&lt;&gt;0")+COUNTIFS('GSTN-Diff Gross'!$D$7:$D$1006,'2A'!E16,'GSTN-Diff Gross'!$S$7:$S$1006,"&lt;&gt;0")+COUNTIFS('GSTN-Diff Gross'!$D$7:$D$1006,'2A'!E16,'GSTN-Diff Gross'!$T$7:$T$1006,"&lt;&gt;0")+COUNTIFS('GSTN-Diff Gross'!$D$7:$D$1006,'2A'!E16,'GSTN-Diff Gross'!$U$7:$U$1006,"&lt;&gt;0")+COUNTIFS('GSTN-Diff Gross'!$D$7:$D$1006,'2A'!E16,'GSTN-Diff Gross'!$V$7:$V$1006,"&lt;&gt;0"),'2A'!E16,"")</f>
        <v/>
      </c>
      <c r="D1017" s="46" t="str">
        <f>IF(COUNTIFS('GSTN-Diff Gross'!$D$7:$D$1006,'2A'!E16,'GSTN-Diff Gross'!$R$7:$R$1006,"&lt;&gt;0")+COUNTIFS('GSTN-Diff Gross'!$D$7:$D$1006,'2A'!E16,'GSTN-Diff Gross'!$S$7:$S$1006,"&lt;&gt;0")+COUNTIFS('GSTN-Diff Gross'!$D$7:$D$1006,'2A'!E16,'GSTN-Diff Gross'!$T$7:$T$1006,"&lt;&gt;0")+COUNTIFS('GSTN-Diff Gross'!$D$7:$D$1006,'2A'!E16,'GSTN-Diff Gross'!$U$7:$U$1006,"&lt;&gt;0")+COUNTIFS('GSTN-Diff Gross'!$D$7:$D$1006,'2A'!E16,'GSTN-Diff Gross'!$V$7:$V$1006,"&lt;&gt;0"),'2A'!F16,"")</f>
        <v/>
      </c>
      <c r="E1017" s="69" t="str">
        <f>IF(COUNTIFS('GSTN-Diff Gross'!$D$7:$D$1006,'2A'!E16,'GSTN-Diff Gross'!$R$7:$R$1006,"&lt;&gt;0")+COUNTIFS('GSTN-Diff Gross'!$D$7:$D$1006,'2A'!E16,'GSTN-Diff Gross'!$S$7:$S$1006,"&lt;&gt;0")+COUNTIFS('GSTN-Diff Gross'!$D$7:$D$1006,'2A'!E16,'GSTN-Diff Gross'!$T$7:$T$1006,"&lt;&gt;0")+COUNTIFS('GSTN-Diff Gross'!$D$7:$D$1006,'2A'!E16,'GSTN-Diff Gross'!$U$7:$U$1006,"&lt;&gt;0")+COUNTIFS('GSTN-Diff Gross'!$D$7:$D$1006,'2A'!E16,'GSTN-Diff Gross'!$V$7:$V$1006,"&lt;&gt;0"),'2A'!G16,"")</f>
        <v/>
      </c>
      <c r="F1017" s="91" t="str">
        <f>IF(COUNTIFS('GSTN-Diff Gross'!$D$7:$D$1006,'2A'!E16,'GSTN-Diff Gross'!$R$7:$R$1006,"&lt;&gt;0")+COUNTIFS('GSTN-Diff Gross'!$D$7:$D$1006,'2A'!E16,'GSTN-Diff Gross'!$S$7:$S$1006,"&lt;&gt;0")+COUNTIFS('GSTN-Diff Gross'!$D$7:$D$1006,'2A'!E16,'GSTN-Diff Gross'!$T$7:$T$1006,"&lt;&gt;0")+COUNTIFS('GSTN-Diff Gross'!$D$7:$D$1006,'2A'!E16,'GSTN-Diff Gross'!$U$7:$U$1006,"&lt;&gt;0")+COUNTIFS('GSTN-Diff Gross'!$D$7:$D$1006,'2A'!E16,'GSTN-Diff Gross'!$V$7:$V$1006,"&lt;&gt;0"),'2A'!H16,"")</f>
        <v/>
      </c>
      <c r="G1017" s="96">
        <f t="shared" si="116"/>
        <v>0</v>
      </c>
      <c r="H1017" s="96">
        <f t="shared" si="117"/>
        <v>0</v>
      </c>
      <c r="I1017" s="97">
        <f t="shared" si="118"/>
        <v>0</v>
      </c>
      <c r="J1017" s="98">
        <f t="shared" si="119"/>
        <v>0</v>
      </c>
      <c r="K1017" s="96">
        <f t="shared" si="120"/>
        <v>0</v>
      </c>
      <c r="L1017" s="93">
        <f>IFERROR(VLOOKUP(B1017,BOOKS!$D$6:$M$1005,6,0),0)</f>
        <v>0</v>
      </c>
      <c r="M1017" s="88">
        <f>IFERROR(VLOOKUP(B1017,BOOKS!$D$6:$M$1005,7,0),0)</f>
        <v>0</v>
      </c>
      <c r="N1017" s="88">
        <f>IFERROR(VLOOKUP(B1017,BOOKS!$D$6:$M$1005,8,0),0)</f>
        <v>0</v>
      </c>
      <c r="O1017" s="88">
        <f>IFERROR(VLOOKUP(B1017,BOOKS!$D$6:$M$1005,9,0),0)</f>
        <v>0</v>
      </c>
      <c r="P1017" s="88">
        <f>IFERROR(VLOOKUP(B1017,BOOKS!$D$6:$M$1005,10,0),0)</f>
        <v>0</v>
      </c>
      <c r="Q1017" s="84">
        <f>IFERROR(VLOOKUP(B1017,'2A'!$D$6:$M$1005,6,0),0)</f>
        <v>0</v>
      </c>
      <c r="R1017" s="44">
        <f>IFERROR(VLOOKUP(B1017,'2A'!$D$6:$M$1005,7,0),0)</f>
        <v>0</v>
      </c>
      <c r="S1017" s="44">
        <f>IFERROR(VLOOKUP(B1017,'2A'!$D$6:$M$1005,8,0),0)</f>
        <v>0</v>
      </c>
      <c r="T1017" s="44">
        <f>IFERROR(VLOOKUP(B1017,'2A'!$D$6:$M$1005,9,0),0)</f>
        <v>0</v>
      </c>
      <c r="U1017" s="44">
        <f>IFERROR(VLOOKUP(B1017,'2A'!$D$6:$M$1005,10,0),0)</f>
        <v>0</v>
      </c>
      <c r="V1017" s="111"/>
    </row>
    <row r="1018" spans="1:22">
      <c r="A1018" s="161">
        <f t="shared" si="122"/>
        <v>1012</v>
      </c>
      <c r="B1018" s="161" t="str">
        <f t="shared" si="121"/>
        <v/>
      </c>
      <c r="C1018" s="161" t="str">
        <f>IF(COUNTIFS('GSTN-Diff Gross'!$D$7:$D$1006,'2A'!E17,'GSTN-Diff Gross'!$R$7:$R$1006,"&lt;&gt;0")+COUNTIFS('GSTN-Diff Gross'!$D$7:$D$1006,'2A'!E17,'GSTN-Diff Gross'!$S$7:$S$1006,"&lt;&gt;0")+COUNTIFS('GSTN-Diff Gross'!$D$7:$D$1006,'2A'!E17,'GSTN-Diff Gross'!$T$7:$T$1006,"&lt;&gt;0")+COUNTIFS('GSTN-Diff Gross'!$D$7:$D$1006,'2A'!E17,'GSTN-Diff Gross'!$U$7:$U$1006,"&lt;&gt;0")+COUNTIFS('GSTN-Diff Gross'!$D$7:$D$1006,'2A'!E17,'GSTN-Diff Gross'!$V$7:$V$1006,"&lt;&gt;0"),'2A'!E17,"")</f>
        <v/>
      </c>
      <c r="D1018" s="41" t="str">
        <f>IF(COUNTIFS('GSTN-Diff Gross'!$D$7:$D$1006,'2A'!E17,'GSTN-Diff Gross'!$R$7:$R$1006,"&lt;&gt;0")+COUNTIFS('GSTN-Diff Gross'!$D$7:$D$1006,'2A'!E17,'GSTN-Diff Gross'!$S$7:$S$1006,"&lt;&gt;0")+COUNTIFS('GSTN-Diff Gross'!$D$7:$D$1006,'2A'!E17,'GSTN-Diff Gross'!$T$7:$T$1006,"&lt;&gt;0")+COUNTIFS('GSTN-Diff Gross'!$D$7:$D$1006,'2A'!E17,'GSTN-Diff Gross'!$U$7:$U$1006,"&lt;&gt;0")+COUNTIFS('GSTN-Diff Gross'!$D$7:$D$1006,'2A'!E17,'GSTN-Diff Gross'!$V$7:$V$1006,"&lt;&gt;0"),'2A'!F17,"")</f>
        <v/>
      </c>
      <c r="E1018" s="68" t="str">
        <f>IF(COUNTIFS('GSTN-Diff Gross'!$D$7:$D$1006,'2A'!E17,'GSTN-Diff Gross'!$R$7:$R$1006,"&lt;&gt;0")+COUNTIFS('GSTN-Diff Gross'!$D$7:$D$1006,'2A'!E17,'GSTN-Diff Gross'!$S$7:$S$1006,"&lt;&gt;0")+COUNTIFS('GSTN-Diff Gross'!$D$7:$D$1006,'2A'!E17,'GSTN-Diff Gross'!$T$7:$T$1006,"&lt;&gt;0")+COUNTIFS('GSTN-Diff Gross'!$D$7:$D$1006,'2A'!E17,'GSTN-Diff Gross'!$U$7:$U$1006,"&lt;&gt;0")+COUNTIFS('GSTN-Diff Gross'!$D$7:$D$1006,'2A'!E17,'GSTN-Diff Gross'!$V$7:$V$1006,"&lt;&gt;0"),'2A'!G17,"")</f>
        <v/>
      </c>
      <c r="F1018" s="90" t="str">
        <f>IF(COUNTIFS('GSTN-Diff Gross'!$D$7:$D$1006,'2A'!E17,'GSTN-Diff Gross'!$R$7:$R$1006,"&lt;&gt;0")+COUNTIFS('GSTN-Diff Gross'!$D$7:$D$1006,'2A'!E17,'GSTN-Diff Gross'!$S$7:$S$1006,"&lt;&gt;0")+COUNTIFS('GSTN-Diff Gross'!$D$7:$D$1006,'2A'!E17,'GSTN-Diff Gross'!$T$7:$T$1006,"&lt;&gt;0")+COUNTIFS('GSTN-Diff Gross'!$D$7:$D$1006,'2A'!E17,'GSTN-Diff Gross'!$U$7:$U$1006,"&lt;&gt;0")+COUNTIFS('GSTN-Diff Gross'!$D$7:$D$1006,'2A'!E17,'GSTN-Diff Gross'!$V$7:$V$1006,"&lt;&gt;0"),'2A'!H17,"")</f>
        <v/>
      </c>
      <c r="G1018" s="167">
        <f t="shared" si="116"/>
        <v>0</v>
      </c>
      <c r="H1018" s="167">
        <f t="shared" si="117"/>
        <v>0</v>
      </c>
      <c r="I1018" s="167">
        <f t="shared" si="118"/>
        <v>0</v>
      </c>
      <c r="J1018" s="167">
        <f t="shared" si="119"/>
        <v>0</v>
      </c>
      <c r="K1018" s="167">
        <f t="shared" si="120"/>
        <v>0</v>
      </c>
      <c r="L1018" s="99">
        <f>IFERROR(VLOOKUP(B1018,BOOKS!$D$6:$M$1005,6,0),0)</f>
        <v>0</v>
      </c>
      <c r="M1018" s="100">
        <f>IFERROR(VLOOKUP(B1018,BOOKS!$D$6:$M$1005,7,0),0)</f>
        <v>0</v>
      </c>
      <c r="N1018" s="100">
        <f>IFERROR(VLOOKUP(B1018,BOOKS!$D$6:$M$1005,8,0),0)</f>
        <v>0</v>
      </c>
      <c r="O1018" s="100">
        <f>IFERROR(VLOOKUP(B1018,BOOKS!$D$6:$M$1005,9,0),0)</f>
        <v>0</v>
      </c>
      <c r="P1018" s="100">
        <f>IFERROR(VLOOKUP(B1018,BOOKS!$D$6:$M$1005,10,0),0)</f>
        <v>0</v>
      </c>
      <c r="Q1018" s="94">
        <f>IFERROR(VLOOKUP(B1018,'2A'!$D$6:$M$1005,6,0),0)</f>
        <v>0</v>
      </c>
      <c r="R1018" s="95">
        <f>IFERROR(VLOOKUP(B1018,'2A'!$D$6:$M$1005,7,0),0)</f>
        <v>0</v>
      </c>
      <c r="S1018" s="95">
        <f>IFERROR(VLOOKUP(B1018,'2A'!$D$6:$M$1005,8,0),0)</f>
        <v>0</v>
      </c>
      <c r="T1018" s="95">
        <f>IFERROR(VLOOKUP(B1018,'2A'!$D$6:$M$1005,9,0),0)</f>
        <v>0</v>
      </c>
      <c r="U1018" s="95">
        <f>IFERROR(VLOOKUP(B1018,'2A'!$D$6:$M$1005,10,0),0)</f>
        <v>0</v>
      </c>
      <c r="V1018" s="111"/>
    </row>
    <row r="1019" spans="1:22">
      <c r="A1019" s="163">
        <f t="shared" si="122"/>
        <v>1013</v>
      </c>
      <c r="B1019" s="163" t="str">
        <f t="shared" si="121"/>
        <v/>
      </c>
      <c r="C1019" s="163" t="str">
        <f>IF(COUNTIFS('GSTN-Diff Gross'!$D$7:$D$1006,'2A'!E18,'GSTN-Diff Gross'!$R$7:$R$1006,"&lt;&gt;0")+COUNTIFS('GSTN-Diff Gross'!$D$7:$D$1006,'2A'!E18,'GSTN-Diff Gross'!$S$7:$S$1006,"&lt;&gt;0")+COUNTIFS('GSTN-Diff Gross'!$D$7:$D$1006,'2A'!E18,'GSTN-Diff Gross'!$T$7:$T$1006,"&lt;&gt;0")+COUNTIFS('GSTN-Diff Gross'!$D$7:$D$1006,'2A'!E18,'GSTN-Diff Gross'!$U$7:$U$1006,"&lt;&gt;0")+COUNTIFS('GSTN-Diff Gross'!$D$7:$D$1006,'2A'!E18,'GSTN-Diff Gross'!$V$7:$V$1006,"&lt;&gt;0"),'2A'!E18,"")</f>
        <v/>
      </c>
      <c r="D1019" s="46" t="str">
        <f>IF(COUNTIFS('GSTN-Diff Gross'!$D$7:$D$1006,'2A'!E18,'GSTN-Diff Gross'!$R$7:$R$1006,"&lt;&gt;0")+COUNTIFS('GSTN-Diff Gross'!$D$7:$D$1006,'2A'!E18,'GSTN-Diff Gross'!$S$7:$S$1006,"&lt;&gt;0")+COUNTIFS('GSTN-Diff Gross'!$D$7:$D$1006,'2A'!E18,'GSTN-Diff Gross'!$T$7:$T$1006,"&lt;&gt;0")+COUNTIFS('GSTN-Diff Gross'!$D$7:$D$1006,'2A'!E18,'GSTN-Diff Gross'!$U$7:$U$1006,"&lt;&gt;0")+COUNTIFS('GSTN-Diff Gross'!$D$7:$D$1006,'2A'!E18,'GSTN-Diff Gross'!$V$7:$V$1006,"&lt;&gt;0"),'2A'!F18,"")</f>
        <v/>
      </c>
      <c r="E1019" s="69" t="str">
        <f>IF(COUNTIFS('GSTN-Diff Gross'!$D$7:$D$1006,'2A'!E18,'GSTN-Diff Gross'!$R$7:$R$1006,"&lt;&gt;0")+COUNTIFS('GSTN-Diff Gross'!$D$7:$D$1006,'2A'!E18,'GSTN-Diff Gross'!$S$7:$S$1006,"&lt;&gt;0")+COUNTIFS('GSTN-Diff Gross'!$D$7:$D$1006,'2A'!E18,'GSTN-Diff Gross'!$T$7:$T$1006,"&lt;&gt;0")+COUNTIFS('GSTN-Diff Gross'!$D$7:$D$1006,'2A'!E18,'GSTN-Diff Gross'!$U$7:$U$1006,"&lt;&gt;0")+COUNTIFS('GSTN-Diff Gross'!$D$7:$D$1006,'2A'!E18,'GSTN-Diff Gross'!$V$7:$V$1006,"&lt;&gt;0"),'2A'!G18,"")</f>
        <v/>
      </c>
      <c r="F1019" s="91" t="str">
        <f>IF(COUNTIFS('GSTN-Diff Gross'!$D$7:$D$1006,'2A'!E18,'GSTN-Diff Gross'!$R$7:$R$1006,"&lt;&gt;0")+COUNTIFS('GSTN-Diff Gross'!$D$7:$D$1006,'2A'!E18,'GSTN-Diff Gross'!$S$7:$S$1006,"&lt;&gt;0")+COUNTIFS('GSTN-Diff Gross'!$D$7:$D$1006,'2A'!E18,'GSTN-Diff Gross'!$T$7:$T$1006,"&lt;&gt;0")+COUNTIFS('GSTN-Diff Gross'!$D$7:$D$1006,'2A'!E18,'GSTN-Diff Gross'!$U$7:$U$1006,"&lt;&gt;0")+COUNTIFS('GSTN-Diff Gross'!$D$7:$D$1006,'2A'!E18,'GSTN-Diff Gross'!$V$7:$V$1006,"&lt;&gt;0"),'2A'!H18,"")</f>
        <v/>
      </c>
      <c r="G1019" s="96">
        <f t="shared" si="116"/>
        <v>0</v>
      </c>
      <c r="H1019" s="96">
        <f t="shared" si="117"/>
        <v>0</v>
      </c>
      <c r="I1019" s="97">
        <f t="shared" si="118"/>
        <v>0</v>
      </c>
      <c r="J1019" s="98">
        <f t="shared" si="119"/>
        <v>0</v>
      </c>
      <c r="K1019" s="96">
        <f t="shared" si="120"/>
        <v>0</v>
      </c>
      <c r="L1019" s="93">
        <f>IFERROR(VLOOKUP(B1019,BOOKS!$D$6:$M$1005,6,0),0)</f>
        <v>0</v>
      </c>
      <c r="M1019" s="88">
        <f>IFERROR(VLOOKUP(B1019,BOOKS!$D$6:$M$1005,7,0),0)</f>
        <v>0</v>
      </c>
      <c r="N1019" s="88">
        <f>IFERROR(VLOOKUP(B1019,BOOKS!$D$6:$M$1005,8,0),0)</f>
        <v>0</v>
      </c>
      <c r="O1019" s="88">
        <f>IFERROR(VLOOKUP(B1019,BOOKS!$D$6:$M$1005,9,0),0)</f>
        <v>0</v>
      </c>
      <c r="P1019" s="88">
        <f>IFERROR(VLOOKUP(B1019,BOOKS!$D$6:$M$1005,10,0),0)</f>
        <v>0</v>
      </c>
      <c r="Q1019" s="84">
        <f>IFERROR(VLOOKUP(B1019,'2A'!$D$6:$M$1005,6,0),0)</f>
        <v>0</v>
      </c>
      <c r="R1019" s="44">
        <f>IFERROR(VLOOKUP(B1019,'2A'!$D$6:$M$1005,7,0),0)</f>
        <v>0</v>
      </c>
      <c r="S1019" s="44">
        <f>IFERROR(VLOOKUP(B1019,'2A'!$D$6:$M$1005,8,0),0)</f>
        <v>0</v>
      </c>
      <c r="T1019" s="44">
        <f>IFERROR(VLOOKUP(B1019,'2A'!$D$6:$M$1005,9,0),0)</f>
        <v>0</v>
      </c>
      <c r="U1019" s="44">
        <f>IFERROR(VLOOKUP(B1019,'2A'!$D$6:$M$1005,10,0),0)</f>
        <v>0</v>
      </c>
      <c r="V1019" s="111"/>
    </row>
    <row r="1020" spans="1:22">
      <c r="A1020" s="161">
        <f t="shared" si="122"/>
        <v>1014</v>
      </c>
      <c r="B1020" s="161" t="str">
        <f t="shared" si="121"/>
        <v/>
      </c>
      <c r="C1020" s="161" t="str">
        <f>IF(COUNTIFS('GSTN-Diff Gross'!$D$7:$D$1006,'2A'!E19,'GSTN-Diff Gross'!$R$7:$R$1006,"&lt;&gt;0")+COUNTIFS('GSTN-Diff Gross'!$D$7:$D$1006,'2A'!E19,'GSTN-Diff Gross'!$S$7:$S$1006,"&lt;&gt;0")+COUNTIFS('GSTN-Diff Gross'!$D$7:$D$1006,'2A'!E19,'GSTN-Diff Gross'!$T$7:$T$1006,"&lt;&gt;0")+COUNTIFS('GSTN-Diff Gross'!$D$7:$D$1006,'2A'!E19,'GSTN-Diff Gross'!$U$7:$U$1006,"&lt;&gt;0")+COUNTIFS('GSTN-Diff Gross'!$D$7:$D$1006,'2A'!E19,'GSTN-Diff Gross'!$V$7:$V$1006,"&lt;&gt;0"),'2A'!E19,"")</f>
        <v/>
      </c>
      <c r="D1020" s="41" t="str">
        <f>IF(COUNTIFS('GSTN-Diff Gross'!$D$7:$D$1006,'2A'!E19,'GSTN-Diff Gross'!$R$7:$R$1006,"&lt;&gt;0")+COUNTIFS('GSTN-Diff Gross'!$D$7:$D$1006,'2A'!E19,'GSTN-Diff Gross'!$S$7:$S$1006,"&lt;&gt;0")+COUNTIFS('GSTN-Diff Gross'!$D$7:$D$1006,'2A'!E19,'GSTN-Diff Gross'!$T$7:$T$1006,"&lt;&gt;0")+COUNTIFS('GSTN-Diff Gross'!$D$7:$D$1006,'2A'!E19,'GSTN-Diff Gross'!$U$7:$U$1006,"&lt;&gt;0")+COUNTIFS('GSTN-Diff Gross'!$D$7:$D$1006,'2A'!E19,'GSTN-Diff Gross'!$V$7:$V$1006,"&lt;&gt;0"),'2A'!F19,"")</f>
        <v/>
      </c>
      <c r="E1020" s="68" t="str">
        <f>IF(COUNTIFS('GSTN-Diff Gross'!$D$7:$D$1006,'2A'!E19,'GSTN-Diff Gross'!$R$7:$R$1006,"&lt;&gt;0")+COUNTIFS('GSTN-Diff Gross'!$D$7:$D$1006,'2A'!E19,'GSTN-Diff Gross'!$S$7:$S$1006,"&lt;&gt;0")+COUNTIFS('GSTN-Diff Gross'!$D$7:$D$1006,'2A'!E19,'GSTN-Diff Gross'!$T$7:$T$1006,"&lt;&gt;0")+COUNTIFS('GSTN-Diff Gross'!$D$7:$D$1006,'2A'!E19,'GSTN-Diff Gross'!$U$7:$U$1006,"&lt;&gt;0")+COUNTIFS('GSTN-Diff Gross'!$D$7:$D$1006,'2A'!E19,'GSTN-Diff Gross'!$V$7:$V$1006,"&lt;&gt;0"),'2A'!G19,"")</f>
        <v/>
      </c>
      <c r="F1020" s="90" t="str">
        <f>IF(COUNTIFS('GSTN-Diff Gross'!$D$7:$D$1006,'2A'!E19,'GSTN-Diff Gross'!$R$7:$R$1006,"&lt;&gt;0")+COUNTIFS('GSTN-Diff Gross'!$D$7:$D$1006,'2A'!E19,'GSTN-Diff Gross'!$S$7:$S$1006,"&lt;&gt;0")+COUNTIFS('GSTN-Diff Gross'!$D$7:$D$1006,'2A'!E19,'GSTN-Diff Gross'!$T$7:$T$1006,"&lt;&gt;0")+COUNTIFS('GSTN-Diff Gross'!$D$7:$D$1006,'2A'!E19,'GSTN-Diff Gross'!$U$7:$U$1006,"&lt;&gt;0")+COUNTIFS('GSTN-Diff Gross'!$D$7:$D$1006,'2A'!E19,'GSTN-Diff Gross'!$V$7:$V$1006,"&lt;&gt;0"),'2A'!H19,"")</f>
        <v/>
      </c>
      <c r="G1020" s="167">
        <f t="shared" si="116"/>
        <v>0</v>
      </c>
      <c r="H1020" s="167">
        <f t="shared" si="117"/>
        <v>0</v>
      </c>
      <c r="I1020" s="167">
        <f t="shared" si="118"/>
        <v>0</v>
      </c>
      <c r="J1020" s="167">
        <f t="shared" si="119"/>
        <v>0</v>
      </c>
      <c r="K1020" s="167">
        <f t="shared" si="120"/>
        <v>0</v>
      </c>
      <c r="L1020" s="99">
        <f>IFERROR(VLOOKUP(B1020,BOOKS!$D$6:$M$1005,6,0),0)</f>
        <v>0</v>
      </c>
      <c r="M1020" s="100">
        <f>IFERROR(VLOOKUP(B1020,BOOKS!$D$6:$M$1005,7,0),0)</f>
        <v>0</v>
      </c>
      <c r="N1020" s="100">
        <f>IFERROR(VLOOKUP(B1020,BOOKS!$D$6:$M$1005,8,0),0)</f>
        <v>0</v>
      </c>
      <c r="O1020" s="100">
        <f>IFERROR(VLOOKUP(B1020,BOOKS!$D$6:$M$1005,9,0),0)</f>
        <v>0</v>
      </c>
      <c r="P1020" s="100">
        <f>IFERROR(VLOOKUP(B1020,BOOKS!$D$6:$M$1005,10,0),0)</f>
        <v>0</v>
      </c>
      <c r="Q1020" s="94">
        <f>IFERROR(VLOOKUP(B1020,'2A'!$D$6:$M$1005,6,0),0)</f>
        <v>0</v>
      </c>
      <c r="R1020" s="95">
        <f>IFERROR(VLOOKUP(B1020,'2A'!$D$6:$M$1005,7,0),0)</f>
        <v>0</v>
      </c>
      <c r="S1020" s="95">
        <f>IFERROR(VLOOKUP(B1020,'2A'!$D$6:$M$1005,8,0),0)</f>
        <v>0</v>
      </c>
      <c r="T1020" s="95">
        <f>IFERROR(VLOOKUP(B1020,'2A'!$D$6:$M$1005,9,0),0)</f>
        <v>0</v>
      </c>
      <c r="U1020" s="95">
        <f>IFERROR(VLOOKUP(B1020,'2A'!$D$6:$M$1005,10,0),0)</f>
        <v>0</v>
      </c>
      <c r="V1020" s="111"/>
    </row>
    <row r="1021" spans="1:22">
      <c r="A1021" s="163">
        <f t="shared" si="122"/>
        <v>1015</v>
      </c>
      <c r="B1021" s="163" t="str">
        <f t="shared" si="121"/>
        <v/>
      </c>
      <c r="C1021" s="163" t="str">
        <f>IF(COUNTIFS('GSTN-Diff Gross'!$D$7:$D$1006,'2A'!E20,'GSTN-Diff Gross'!$R$7:$R$1006,"&lt;&gt;0")+COUNTIFS('GSTN-Diff Gross'!$D$7:$D$1006,'2A'!E20,'GSTN-Diff Gross'!$S$7:$S$1006,"&lt;&gt;0")+COUNTIFS('GSTN-Diff Gross'!$D$7:$D$1006,'2A'!E20,'GSTN-Diff Gross'!$T$7:$T$1006,"&lt;&gt;0")+COUNTIFS('GSTN-Diff Gross'!$D$7:$D$1006,'2A'!E20,'GSTN-Diff Gross'!$U$7:$U$1006,"&lt;&gt;0")+COUNTIFS('GSTN-Diff Gross'!$D$7:$D$1006,'2A'!E20,'GSTN-Diff Gross'!$V$7:$V$1006,"&lt;&gt;0"),'2A'!E20,"")</f>
        <v/>
      </c>
      <c r="D1021" s="46" t="str">
        <f>IF(COUNTIFS('GSTN-Diff Gross'!$D$7:$D$1006,'2A'!E20,'GSTN-Diff Gross'!$R$7:$R$1006,"&lt;&gt;0")+COUNTIFS('GSTN-Diff Gross'!$D$7:$D$1006,'2A'!E20,'GSTN-Diff Gross'!$S$7:$S$1006,"&lt;&gt;0")+COUNTIFS('GSTN-Diff Gross'!$D$7:$D$1006,'2A'!E20,'GSTN-Diff Gross'!$T$7:$T$1006,"&lt;&gt;0")+COUNTIFS('GSTN-Diff Gross'!$D$7:$D$1006,'2A'!E20,'GSTN-Diff Gross'!$U$7:$U$1006,"&lt;&gt;0")+COUNTIFS('GSTN-Diff Gross'!$D$7:$D$1006,'2A'!E20,'GSTN-Diff Gross'!$V$7:$V$1006,"&lt;&gt;0"),'2A'!F20,"")</f>
        <v/>
      </c>
      <c r="E1021" s="69" t="str">
        <f>IF(COUNTIFS('GSTN-Diff Gross'!$D$7:$D$1006,'2A'!E20,'GSTN-Diff Gross'!$R$7:$R$1006,"&lt;&gt;0")+COUNTIFS('GSTN-Diff Gross'!$D$7:$D$1006,'2A'!E20,'GSTN-Diff Gross'!$S$7:$S$1006,"&lt;&gt;0")+COUNTIFS('GSTN-Diff Gross'!$D$7:$D$1006,'2A'!E20,'GSTN-Diff Gross'!$T$7:$T$1006,"&lt;&gt;0")+COUNTIFS('GSTN-Diff Gross'!$D$7:$D$1006,'2A'!E20,'GSTN-Diff Gross'!$U$7:$U$1006,"&lt;&gt;0")+COUNTIFS('GSTN-Diff Gross'!$D$7:$D$1006,'2A'!E20,'GSTN-Diff Gross'!$V$7:$V$1006,"&lt;&gt;0"),'2A'!G20,"")</f>
        <v/>
      </c>
      <c r="F1021" s="91" t="str">
        <f>IF(COUNTIFS('GSTN-Diff Gross'!$D$7:$D$1006,'2A'!E20,'GSTN-Diff Gross'!$R$7:$R$1006,"&lt;&gt;0")+COUNTIFS('GSTN-Diff Gross'!$D$7:$D$1006,'2A'!E20,'GSTN-Diff Gross'!$S$7:$S$1006,"&lt;&gt;0")+COUNTIFS('GSTN-Diff Gross'!$D$7:$D$1006,'2A'!E20,'GSTN-Diff Gross'!$T$7:$T$1006,"&lt;&gt;0")+COUNTIFS('GSTN-Diff Gross'!$D$7:$D$1006,'2A'!E20,'GSTN-Diff Gross'!$U$7:$U$1006,"&lt;&gt;0")+COUNTIFS('GSTN-Diff Gross'!$D$7:$D$1006,'2A'!E20,'GSTN-Diff Gross'!$V$7:$V$1006,"&lt;&gt;0"),'2A'!H20,"")</f>
        <v/>
      </c>
      <c r="G1021" s="96">
        <f t="shared" si="116"/>
        <v>0</v>
      </c>
      <c r="H1021" s="96">
        <f t="shared" si="117"/>
        <v>0</v>
      </c>
      <c r="I1021" s="97">
        <f t="shared" si="118"/>
        <v>0</v>
      </c>
      <c r="J1021" s="98">
        <f t="shared" si="119"/>
        <v>0</v>
      </c>
      <c r="K1021" s="96">
        <f t="shared" si="120"/>
        <v>0</v>
      </c>
      <c r="L1021" s="93">
        <f>IFERROR(VLOOKUP(B1021,BOOKS!$D$6:$M$1005,6,0),0)</f>
        <v>0</v>
      </c>
      <c r="M1021" s="88">
        <f>IFERROR(VLOOKUP(B1021,BOOKS!$D$6:$M$1005,7,0),0)</f>
        <v>0</v>
      </c>
      <c r="N1021" s="88">
        <f>IFERROR(VLOOKUP(B1021,BOOKS!$D$6:$M$1005,8,0),0)</f>
        <v>0</v>
      </c>
      <c r="O1021" s="88">
        <f>IFERROR(VLOOKUP(B1021,BOOKS!$D$6:$M$1005,9,0),0)</f>
        <v>0</v>
      </c>
      <c r="P1021" s="88">
        <f>IFERROR(VLOOKUP(B1021,BOOKS!$D$6:$M$1005,10,0),0)</f>
        <v>0</v>
      </c>
      <c r="Q1021" s="84">
        <f>IFERROR(VLOOKUP(B1021,'2A'!$D$6:$M$1005,6,0),0)</f>
        <v>0</v>
      </c>
      <c r="R1021" s="44">
        <f>IFERROR(VLOOKUP(B1021,'2A'!$D$6:$M$1005,7,0),0)</f>
        <v>0</v>
      </c>
      <c r="S1021" s="44">
        <f>IFERROR(VLOOKUP(B1021,'2A'!$D$6:$M$1005,8,0),0)</f>
        <v>0</v>
      </c>
      <c r="T1021" s="44">
        <f>IFERROR(VLOOKUP(B1021,'2A'!$D$6:$M$1005,9,0),0)</f>
        <v>0</v>
      </c>
      <c r="U1021" s="44">
        <f>IFERROR(VLOOKUP(B1021,'2A'!$D$6:$M$1005,10,0),0)</f>
        <v>0</v>
      </c>
      <c r="V1021" s="111"/>
    </row>
    <row r="1022" spans="1:22">
      <c r="A1022" s="161">
        <f t="shared" si="122"/>
        <v>1016</v>
      </c>
      <c r="B1022" s="161" t="str">
        <f t="shared" si="121"/>
        <v/>
      </c>
      <c r="C1022" s="161" t="str">
        <f>IF(COUNTIFS('GSTN-Diff Gross'!$D$7:$D$1006,'2A'!E21,'GSTN-Diff Gross'!$R$7:$R$1006,"&lt;&gt;0")+COUNTIFS('GSTN-Diff Gross'!$D$7:$D$1006,'2A'!E21,'GSTN-Diff Gross'!$S$7:$S$1006,"&lt;&gt;0")+COUNTIFS('GSTN-Diff Gross'!$D$7:$D$1006,'2A'!E21,'GSTN-Diff Gross'!$T$7:$T$1006,"&lt;&gt;0")+COUNTIFS('GSTN-Diff Gross'!$D$7:$D$1006,'2A'!E21,'GSTN-Diff Gross'!$U$7:$U$1006,"&lt;&gt;0")+COUNTIFS('GSTN-Diff Gross'!$D$7:$D$1006,'2A'!E21,'GSTN-Diff Gross'!$V$7:$V$1006,"&lt;&gt;0"),'2A'!E21,"")</f>
        <v/>
      </c>
      <c r="D1022" s="41" t="str">
        <f>IF(COUNTIFS('GSTN-Diff Gross'!$D$7:$D$1006,'2A'!E21,'GSTN-Diff Gross'!$R$7:$R$1006,"&lt;&gt;0")+COUNTIFS('GSTN-Diff Gross'!$D$7:$D$1006,'2A'!E21,'GSTN-Diff Gross'!$S$7:$S$1006,"&lt;&gt;0")+COUNTIFS('GSTN-Diff Gross'!$D$7:$D$1006,'2A'!E21,'GSTN-Diff Gross'!$T$7:$T$1006,"&lt;&gt;0")+COUNTIFS('GSTN-Diff Gross'!$D$7:$D$1006,'2A'!E21,'GSTN-Diff Gross'!$U$7:$U$1006,"&lt;&gt;0")+COUNTIFS('GSTN-Diff Gross'!$D$7:$D$1006,'2A'!E21,'GSTN-Diff Gross'!$V$7:$V$1006,"&lt;&gt;0"),'2A'!F21,"")</f>
        <v/>
      </c>
      <c r="E1022" s="68" t="str">
        <f>IF(COUNTIFS('GSTN-Diff Gross'!$D$7:$D$1006,'2A'!E21,'GSTN-Diff Gross'!$R$7:$R$1006,"&lt;&gt;0")+COUNTIFS('GSTN-Diff Gross'!$D$7:$D$1006,'2A'!E21,'GSTN-Diff Gross'!$S$7:$S$1006,"&lt;&gt;0")+COUNTIFS('GSTN-Diff Gross'!$D$7:$D$1006,'2A'!E21,'GSTN-Diff Gross'!$T$7:$T$1006,"&lt;&gt;0")+COUNTIFS('GSTN-Diff Gross'!$D$7:$D$1006,'2A'!E21,'GSTN-Diff Gross'!$U$7:$U$1006,"&lt;&gt;0")+COUNTIFS('GSTN-Diff Gross'!$D$7:$D$1006,'2A'!E21,'GSTN-Diff Gross'!$V$7:$V$1006,"&lt;&gt;0"),'2A'!G21,"")</f>
        <v/>
      </c>
      <c r="F1022" s="90" t="str">
        <f>IF(COUNTIFS('GSTN-Diff Gross'!$D$7:$D$1006,'2A'!E21,'GSTN-Diff Gross'!$R$7:$R$1006,"&lt;&gt;0")+COUNTIFS('GSTN-Diff Gross'!$D$7:$D$1006,'2A'!E21,'GSTN-Diff Gross'!$S$7:$S$1006,"&lt;&gt;0")+COUNTIFS('GSTN-Diff Gross'!$D$7:$D$1006,'2A'!E21,'GSTN-Diff Gross'!$T$7:$T$1006,"&lt;&gt;0")+COUNTIFS('GSTN-Diff Gross'!$D$7:$D$1006,'2A'!E21,'GSTN-Diff Gross'!$U$7:$U$1006,"&lt;&gt;0")+COUNTIFS('GSTN-Diff Gross'!$D$7:$D$1006,'2A'!E21,'GSTN-Diff Gross'!$V$7:$V$1006,"&lt;&gt;0"),'2A'!H21,"")</f>
        <v/>
      </c>
      <c r="G1022" s="167">
        <f t="shared" si="116"/>
        <v>0</v>
      </c>
      <c r="H1022" s="167">
        <f t="shared" si="117"/>
        <v>0</v>
      </c>
      <c r="I1022" s="167">
        <f t="shared" si="118"/>
        <v>0</v>
      </c>
      <c r="J1022" s="167">
        <f t="shared" si="119"/>
        <v>0</v>
      </c>
      <c r="K1022" s="167">
        <f t="shared" si="120"/>
        <v>0</v>
      </c>
      <c r="L1022" s="99">
        <f>IFERROR(VLOOKUP(B1022,BOOKS!$D$6:$M$1005,6,0),0)</f>
        <v>0</v>
      </c>
      <c r="M1022" s="100">
        <f>IFERROR(VLOOKUP(B1022,BOOKS!$D$6:$M$1005,7,0),0)</f>
        <v>0</v>
      </c>
      <c r="N1022" s="100">
        <f>IFERROR(VLOOKUP(B1022,BOOKS!$D$6:$M$1005,8,0),0)</f>
        <v>0</v>
      </c>
      <c r="O1022" s="100">
        <f>IFERROR(VLOOKUP(B1022,BOOKS!$D$6:$M$1005,9,0),0)</f>
        <v>0</v>
      </c>
      <c r="P1022" s="100">
        <f>IFERROR(VLOOKUP(B1022,BOOKS!$D$6:$M$1005,10,0),0)</f>
        <v>0</v>
      </c>
      <c r="Q1022" s="94">
        <f>IFERROR(VLOOKUP(B1022,'2A'!$D$6:$M$1005,6,0),0)</f>
        <v>0</v>
      </c>
      <c r="R1022" s="95">
        <f>IFERROR(VLOOKUP(B1022,'2A'!$D$6:$M$1005,7,0),0)</f>
        <v>0</v>
      </c>
      <c r="S1022" s="95">
        <f>IFERROR(VLOOKUP(B1022,'2A'!$D$6:$M$1005,8,0),0)</f>
        <v>0</v>
      </c>
      <c r="T1022" s="95">
        <f>IFERROR(VLOOKUP(B1022,'2A'!$D$6:$M$1005,9,0),0)</f>
        <v>0</v>
      </c>
      <c r="U1022" s="95">
        <f>IFERROR(VLOOKUP(B1022,'2A'!$D$6:$M$1005,10,0),0)</f>
        <v>0</v>
      </c>
      <c r="V1022" s="111"/>
    </row>
    <row r="1023" spans="1:22">
      <c r="A1023" s="163">
        <f t="shared" si="122"/>
        <v>1017</v>
      </c>
      <c r="B1023" s="163" t="str">
        <f t="shared" si="121"/>
        <v/>
      </c>
      <c r="C1023" s="163" t="str">
        <f>IF(COUNTIFS('GSTN-Diff Gross'!$D$7:$D$1006,'2A'!E22,'GSTN-Diff Gross'!$R$7:$R$1006,"&lt;&gt;0")+COUNTIFS('GSTN-Diff Gross'!$D$7:$D$1006,'2A'!E22,'GSTN-Diff Gross'!$S$7:$S$1006,"&lt;&gt;0")+COUNTIFS('GSTN-Diff Gross'!$D$7:$D$1006,'2A'!E22,'GSTN-Diff Gross'!$T$7:$T$1006,"&lt;&gt;0")+COUNTIFS('GSTN-Diff Gross'!$D$7:$D$1006,'2A'!E22,'GSTN-Diff Gross'!$U$7:$U$1006,"&lt;&gt;0")+COUNTIFS('GSTN-Diff Gross'!$D$7:$D$1006,'2A'!E22,'GSTN-Diff Gross'!$V$7:$V$1006,"&lt;&gt;0"),'2A'!E22,"")</f>
        <v/>
      </c>
      <c r="D1023" s="46" t="str">
        <f>IF(COUNTIFS('GSTN-Diff Gross'!$D$7:$D$1006,'2A'!E22,'GSTN-Diff Gross'!$R$7:$R$1006,"&lt;&gt;0")+COUNTIFS('GSTN-Diff Gross'!$D$7:$D$1006,'2A'!E22,'GSTN-Diff Gross'!$S$7:$S$1006,"&lt;&gt;0")+COUNTIFS('GSTN-Diff Gross'!$D$7:$D$1006,'2A'!E22,'GSTN-Diff Gross'!$T$7:$T$1006,"&lt;&gt;0")+COUNTIFS('GSTN-Diff Gross'!$D$7:$D$1006,'2A'!E22,'GSTN-Diff Gross'!$U$7:$U$1006,"&lt;&gt;0")+COUNTIFS('GSTN-Diff Gross'!$D$7:$D$1006,'2A'!E22,'GSTN-Diff Gross'!$V$7:$V$1006,"&lt;&gt;0"),'2A'!F22,"")</f>
        <v/>
      </c>
      <c r="E1023" s="69" t="str">
        <f>IF(COUNTIFS('GSTN-Diff Gross'!$D$7:$D$1006,'2A'!E22,'GSTN-Diff Gross'!$R$7:$R$1006,"&lt;&gt;0")+COUNTIFS('GSTN-Diff Gross'!$D$7:$D$1006,'2A'!E22,'GSTN-Diff Gross'!$S$7:$S$1006,"&lt;&gt;0")+COUNTIFS('GSTN-Diff Gross'!$D$7:$D$1006,'2A'!E22,'GSTN-Diff Gross'!$T$7:$T$1006,"&lt;&gt;0")+COUNTIFS('GSTN-Diff Gross'!$D$7:$D$1006,'2A'!E22,'GSTN-Diff Gross'!$U$7:$U$1006,"&lt;&gt;0")+COUNTIFS('GSTN-Diff Gross'!$D$7:$D$1006,'2A'!E22,'GSTN-Diff Gross'!$V$7:$V$1006,"&lt;&gt;0"),'2A'!G22,"")</f>
        <v/>
      </c>
      <c r="F1023" s="91" t="str">
        <f>IF(COUNTIFS('GSTN-Diff Gross'!$D$7:$D$1006,'2A'!E22,'GSTN-Diff Gross'!$R$7:$R$1006,"&lt;&gt;0")+COUNTIFS('GSTN-Diff Gross'!$D$7:$D$1006,'2A'!E22,'GSTN-Diff Gross'!$S$7:$S$1006,"&lt;&gt;0")+COUNTIFS('GSTN-Diff Gross'!$D$7:$D$1006,'2A'!E22,'GSTN-Diff Gross'!$T$7:$T$1006,"&lt;&gt;0")+COUNTIFS('GSTN-Diff Gross'!$D$7:$D$1006,'2A'!E22,'GSTN-Diff Gross'!$U$7:$U$1006,"&lt;&gt;0")+COUNTIFS('GSTN-Diff Gross'!$D$7:$D$1006,'2A'!E22,'GSTN-Diff Gross'!$V$7:$V$1006,"&lt;&gt;0"),'2A'!H22,"")</f>
        <v/>
      </c>
      <c r="G1023" s="96">
        <f t="shared" si="116"/>
        <v>0</v>
      </c>
      <c r="H1023" s="96">
        <f t="shared" si="117"/>
        <v>0</v>
      </c>
      <c r="I1023" s="97">
        <f t="shared" si="118"/>
        <v>0</v>
      </c>
      <c r="J1023" s="98">
        <f t="shared" si="119"/>
        <v>0</v>
      </c>
      <c r="K1023" s="96">
        <f t="shared" si="120"/>
        <v>0</v>
      </c>
      <c r="L1023" s="93">
        <f>IFERROR(VLOOKUP(B1023,BOOKS!$D$6:$M$1005,6,0),0)</f>
        <v>0</v>
      </c>
      <c r="M1023" s="88">
        <f>IFERROR(VLOOKUP(B1023,BOOKS!$D$6:$M$1005,7,0),0)</f>
        <v>0</v>
      </c>
      <c r="N1023" s="88">
        <f>IFERROR(VLOOKUP(B1023,BOOKS!$D$6:$M$1005,8,0),0)</f>
        <v>0</v>
      </c>
      <c r="O1023" s="88">
        <f>IFERROR(VLOOKUP(B1023,BOOKS!$D$6:$M$1005,9,0),0)</f>
        <v>0</v>
      </c>
      <c r="P1023" s="88">
        <f>IFERROR(VLOOKUP(B1023,BOOKS!$D$6:$M$1005,10,0),0)</f>
        <v>0</v>
      </c>
      <c r="Q1023" s="84">
        <f>IFERROR(VLOOKUP(B1023,'2A'!$D$6:$M$1005,6,0),0)</f>
        <v>0</v>
      </c>
      <c r="R1023" s="44">
        <f>IFERROR(VLOOKUP(B1023,'2A'!$D$6:$M$1005,7,0),0)</f>
        <v>0</v>
      </c>
      <c r="S1023" s="44">
        <f>IFERROR(VLOOKUP(B1023,'2A'!$D$6:$M$1005,8,0),0)</f>
        <v>0</v>
      </c>
      <c r="T1023" s="44">
        <f>IFERROR(VLOOKUP(B1023,'2A'!$D$6:$M$1005,9,0),0)</f>
        <v>0</v>
      </c>
      <c r="U1023" s="44">
        <f>IFERROR(VLOOKUP(B1023,'2A'!$D$6:$M$1005,10,0),0)</f>
        <v>0</v>
      </c>
      <c r="V1023" s="111"/>
    </row>
    <row r="1024" spans="1:22">
      <c r="A1024" s="161">
        <f t="shared" si="122"/>
        <v>1018</v>
      </c>
      <c r="B1024" s="161" t="str">
        <f t="shared" si="121"/>
        <v/>
      </c>
      <c r="C1024" s="161" t="str">
        <f>IF(COUNTIFS('GSTN-Diff Gross'!$D$7:$D$1006,'2A'!E23,'GSTN-Diff Gross'!$R$7:$R$1006,"&lt;&gt;0")+COUNTIFS('GSTN-Diff Gross'!$D$7:$D$1006,'2A'!E23,'GSTN-Diff Gross'!$S$7:$S$1006,"&lt;&gt;0")+COUNTIFS('GSTN-Diff Gross'!$D$7:$D$1006,'2A'!E23,'GSTN-Diff Gross'!$T$7:$T$1006,"&lt;&gt;0")+COUNTIFS('GSTN-Diff Gross'!$D$7:$D$1006,'2A'!E23,'GSTN-Diff Gross'!$U$7:$U$1006,"&lt;&gt;0")+COUNTIFS('GSTN-Diff Gross'!$D$7:$D$1006,'2A'!E23,'GSTN-Diff Gross'!$V$7:$V$1006,"&lt;&gt;0"),'2A'!E23,"")</f>
        <v/>
      </c>
      <c r="D1024" s="41" t="str">
        <f>IF(COUNTIFS('GSTN-Diff Gross'!$D$7:$D$1006,'2A'!E23,'GSTN-Diff Gross'!$R$7:$R$1006,"&lt;&gt;0")+COUNTIFS('GSTN-Diff Gross'!$D$7:$D$1006,'2A'!E23,'GSTN-Diff Gross'!$S$7:$S$1006,"&lt;&gt;0")+COUNTIFS('GSTN-Diff Gross'!$D$7:$D$1006,'2A'!E23,'GSTN-Diff Gross'!$T$7:$T$1006,"&lt;&gt;0")+COUNTIFS('GSTN-Diff Gross'!$D$7:$D$1006,'2A'!E23,'GSTN-Diff Gross'!$U$7:$U$1006,"&lt;&gt;0")+COUNTIFS('GSTN-Diff Gross'!$D$7:$D$1006,'2A'!E23,'GSTN-Diff Gross'!$V$7:$V$1006,"&lt;&gt;0"),'2A'!F23,"")</f>
        <v/>
      </c>
      <c r="E1024" s="68" t="str">
        <f>IF(COUNTIFS('GSTN-Diff Gross'!$D$7:$D$1006,'2A'!E23,'GSTN-Diff Gross'!$R$7:$R$1006,"&lt;&gt;0")+COUNTIFS('GSTN-Diff Gross'!$D$7:$D$1006,'2A'!E23,'GSTN-Diff Gross'!$S$7:$S$1006,"&lt;&gt;0")+COUNTIFS('GSTN-Diff Gross'!$D$7:$D$1006,'2A'!E23,'GSTN-Diff Gross'!$T$7:$T$1006,"&lt;&gt;0")+COUNTIFS('GSTN-Diff Gross'!$D$7:$D$1006,'2A'!E23,'GSTN-Diff Gross'!$U$7:$U$1006,"&lt;&gt;0")+COUNTIFS('GSTN-Diff Gross'!$D$7:$D$1006,'2A'!E23,'GSTN-Diff Gross'!$V$7:$V$1006,"&lt;&gt;0"),'2A'!G23,"")</f>
        <v/>
      </c>
      <c r="F1024" s="90" t="str">
        <f>IF(COUNTIFS('GSTN-Diff Gross'!$D$7:$D$1006,'2A'!E23,'GSTN-Diff Gross'!$R$7:$R$1006,"&lt;&gt;0")+COUNTIFS('GSTN-Diff Gross'!$D$7:$D$1006,'2A'!E23,'GSTN-Diff Gross'!$S$7:$S$1006,"&lt;&gt;0")+COUNTIFS('GSTN-Diff Gross'!$D$7:$D$1006,'2A'!E23,'GSTN-Diff Gross'!$T$7:$T$1006,"&lt;&gt;0")+COUNTIFS('GSTN-Diff Gross'!$D$7:$D$1006,'2A'!E23,'GSTN-Diff Gross'!$U$7:$U$1006,"&lt;&gt;0")+COUNTIFS('GSTN-Diff Gross'!$D$7:$D$1006,'2A'!E23,'GSTN-Diff Gross'!$V$7:$V$1006,"&lt;&gt;0"),'2A'!H23,"")</f>
        <v/>
      </c>
      <c r="G1024" s="167">
        <f t="shared" si="116"/>
        <v>0</v>
      </c>
      <c r="H1024" s="167">
        <f t="shared" si="117"/>
        <v>0</v>
      </c>
      <c r="I1024" s="167">
        <f t="shared" si="118"/>
        <v>0</v>
      </c>
      <c r="J1024" s="167">
        <f t="shared" si="119"/>
        <v>0</v>
      </c>
      <c r="K1024" s="167">
        <f t="shared" si="120"/>
        <v>0</v>
      </c>
      <c r="L1024" s="99">
        <f>IFERROR(VLOOKUP(B1024,BOOKS!$D$6:$M$1005,6,0),0)</f>
        <v>0</v>
      </c>
      <c r="M1024" s="100">
        <f>IFERROR(VLOOKUP(B1024,BOOKS!$D$6:$M$1005,7,0),0)</f>
        <v>0</v>
      </c>
      <c r="N1024" s="100">
        <f>IFERROR(VLOOKUP(B1024,BOOKS!$D$6:$M$1005,8,0),0)</f>
        <v>0</v>
      </c>
      <c r="O1024" s="100">
        <f>IFERROR(VLOOKUP(B1024,BOOKS!$D$6:$M$1005,9,0),0)</f>
        <v>0</v>
      </c>
      <c r="P1024" s="100">
        <f>IFERROR(VLOOKUP(B1024,BOOKS!$D$6:$M$1005,10,0),0)</f>
        <v>0</v>
      </c>
      <c r="Q1024" s="94">
        <f>IFERROR(VLOOKUP(B1024,'2A'!$D$6:$M$1005,6,0),0)</f>
        <v>0</v>
      </c>
      <c r="R1024" s="95">
        <f>IFERROR(VLOOKUP(B1024,'2A'!$D$6:$M$1005,7,0),0)</f>
        <v>0</v>
      </c>
      <c r="S1024" s="95">
        <f>IFERROR(VLOOKUP(B1024,'2A'!$D$6:$M$1005,8,0),0)</f>
        <v>0</v>
      </c>
      <c r="T1024" s="95">
        <f>IFERROR(VLOOKUP(B1024,'2A'!$D$6:$M$1005,9,0),0)</f>
        <v>0</v>
      </c>
      <c r="U1024" s="95">
        <f>IFERROR(VLOOKUP(B1024,'2A'!$D$6:$M$1005,10,0),0)</f>
        <v>0</v>
      </c>
      <c r="V1024" s="111"/>
    </row>
    <row r="1025" spans="1:22">
      <c r="A1025" s="163">
        <f t="shared" si="122"/>
        <v>1019</v>
      </c>
      <c r="B1025" s="163" t="str">
        <f t="shared" si="121"/>
        <v/>
      </c>
      <c r="C1025" s="163" t="str">
        <f>IF(COUNTIFS('GSTN-Diff Gross'!$D$7:$D$1006,'2A'!E24,'GSTN-Diff Gross'!$R$7:$R$1006,"&lt;&gt;0")+COUNTIFS('GSTN-Diff Gross'!$D$7:$D$1006,'2A'!E24,'GSTN-Diff Gross'!$S$7:$S$1006,"&lt;&gt;0")+COUNTIFS('GSTN-Diff Gross'!$D$7:$D$1006,'2A'!E24,'GSTN-Diff Gross'!$T$7:$T$1006,"&lt;&gt;0")+COUNTIFS('GSTN-Diff Gross'!$D$7:$D$1006,'2A'!E24,'GSTN-Diff Gross'!$U$7:$U$1006,"&lt;&gt;0")+COUNTIFS('GSTN-Diff Gross'!$D$7:$D$1006,'2A'!E24,'GSTN-Diff Gross'!$V$7:$V$1006,"&lt;&gt;0"),'2A'!E24,"")</f>
        <v/>
      </c>
      <c r="D1025" s="46" t="str">
        <f>IF(COUNTIFS('GSTN-Diff Gross'!$D$7:$D$1006,'2A'!E24,'GSTN-Diff Gross'!$R$7:$R$1006,"&lt;&gt;0")+COUNTIFS('GSTN-Diff Gross'!$D$7:$D$1006,'2A'!E24,'GSTN-Diff Gross'!$S$7:$S$1006,"&lt;&gt;0")+COUNTIFS('GSTN-Diff Gross'!$D$7:$D$1006,'2A'!E24,'GSTN-Diff Gross'!$T$7:$T$1006,"&lt;&gt;0")+COUNTIFS('GSTN-Diff Gross'!$D$7:$D$1006,'2A'!E24,'GSTN-Diff Gross'!$U$7:$U$1006,"&lt;&gt;0")+COUNTIFS('GSTN-Diff Gross'!$D$7:$D$1006,'2A'!E24,'GSTN-Diff Gross'!$V$7:$V$1006,"&lt;&gt;0"),'2A'!F24,"")</f>
        <v/>
      </c>
      <c r="E1025" s="69" t="str">
        <f>IF(COUNTIFS('GSTN-Diff Gross'!$D$7:$D$1006,'2A'!E24,'GSTN-Diff Gross'!$R$7:$R$1006,"&lt;&gt;0")+COUNTIFS('GSTN-Diff Gross'!$D$7:$D$1006,'2A'!E24,'GSTN-Diff Gross'!$S$7:$S$1006,"&lt;&gt;0")+COUNTIFS('GSTN-Diff Gross'!$D$7:$D$1006,'2A'!E24,'GSTN-Diff Gross'!$T$7:$T$1006,"&lt;&gt;0")+COUNTIFS('GSTN-Diff Gross'!$D$7:$D$1006,'2A'!E24,'GSTN-Diff Gross'!$U$7:$U$1006,"&lt;&gt;0")+COUNTIFS('GSTN-Diff Gross'!$D$7:$D$1006,'2A'!E24,'GSTN-Diff Gross'!$V$7:$V$1006,"&lt;&gt;0"),'2A'!G24,"")</f>
        <v/>
      </c>
      <c r="F1025" s="91" t="str">
        <f>IF(COUNTIFS('GSTN-Diff Gross'!$D$7:$D$1006,'2A'!E24,'GSTN-Diff Gross'!$R$7:$R$1006,"&lt;&gt;0")+COUNTIFS('GSTN-Diff Gross'!$D$7:$D$1006,'2A'!E24,'GSTN-Diff Gross'!$S$7:$S$1006,"&lt;&gt;0")+COUNTIFS('GSTN-Diff Gross'!$D$7:$D$1006,'2A'!E24,'GSTN-Diff Gross'!$T$7:$T$1006,"&lt;&gt;0")+COUNTIFS('GSTN-Diff Gross'!$D$7:$D$1006,'2A'!E24,'GSTN-Diff Gross'!$U$7:$U$1006,"&lt;&gt;0")+COUNTIFS('GSTN-Diff Gross'!$D$7:$D$1006,'2A'!E24,'GSTN-Diff Gross'!$V$7:$V$1006,"&lt;&gt;0"),'2A'!H24,"")</f>
        <v/>
      </c>
      <c r="G1025" s="96">
        <f t="shared" si="116"/>
        <v>0</v>
      </c>
      <c r="H1025" s="96">
        <f t="shared" si="117"/>
        <v>0</v>
      </c>
      <c r="I1025" s="97">
        <f t="shared" si="118"/>
        <v>0</v>
      </c>
      <c r="J1025" s="98">
        <f t="shared" si="119"/>
        <v>0</v>
      </c>
      <c r="K1025" s="96">
        <f t="shared" si="120"/>
        <v>0</v>
      </c>
      <c r="L1025" s="93">
        <f>IFERROR(VLOOKUP(B1025,BOOKS!$D$6:$M$1005,6,0),0)</f>
        <v>0</v>
      </c>
      <c r="M1025" s="88">
        <f>IFERROR(VLOOKUP(B1025,BOOKS!$D$6:$M$1005,7,0),0)</f>
        <v>0</v>
      </c>
      <c r="N1025" s="88">
        <f>IFERROR(VLOOKUP(B1025,BOOKS!$D$6:$M$1005,8,0),0)</f>
        <v>0</v>
      </c>
      <c r="O1025" s="88">
        <f>IFERROR(VLOOKUP(B1025,BOOKS!$D$6:$M$1005,9,0),0)</f>
        <v>0</v>
      </c>
      <c r="P1025" s="88">
        <f>IFERROR(VLOOKUP(B1025,BOOKS!$D$6:$M$1005,10,0),0)</f>
        <v>0</v>
      </c>
      <c r="Q1025" s="84">
        <f>IFERROR(VLOOKUP(B1025,'2A'!$D$6:$M$1005,6,0),0)</f>
        <v>0</v>
      </c>
      <c r="R1025" s="44">
        <f>IFERROR(VLOOKUP(B1025,'2A'!$D$6:$M$1005,7,0),0)</f>
        <v>0</v>
      </c>
      <c r="S1025" s="44">
        <f>IFERROR(VLOOKUP(B1025,'2A'!$D$6:$M$1005,8,0),0)</f>
        <v>0</v>
      </c>
      <c r="T1025" s="44">
        <f>IFERROR(VLOOKUP(B1025,'2A'!$D$6:$M$1005,9,0),0)</f>
        <v>0</v>
      </c>
      <c r="U1025" s="44">
        <f>IFERROR(VLOOKUP(B1025,'2A'!$D$6:$M$1005,10,0),0)</f>
        <v>0</v>
      </c>
      <c r="V1025" s="111"/>
    </row>
    <row r="1026" spans="1:22">
      <c r="A1026" s="161">
        <f t="shared" si="122"/>
        <v>1020</v>
      </c>
      <c r="B1026" s="161" t="str">
        <f t="shared" si="121"/>
        <v/>
      </c>
      <c r="C1026" s="161" t="str">
        <f>IF(COUNTIFS('GSTN-Diff Gross'!$D$7:$D$1006,'2A'!E25,'GSTN-Diff Gross'!$R$7:$R$1006,"&lt;&gt;0")+COUNTIFS('GSTN-Diff Gross'!$D$7:$D$1006,'2A'!E25,'GSTN-Diff Gross'!$S$7:$S$1006,"&lt;&gt;0")+COUNTIFS('GSTN-Diff Gross'!$D$7:$D$1006,'2A'!E25,'GSTN-Diff Gross'!$T$7:$T$1006,"&lt;&gt;0")+COUNTIFS('GSTN-Diff Gross'!$D$7:$D$1006,'2A'!E25,'GSTN-Diff Gross'!$U$7:$U$1006,"&lt;&gt;0")+COUNTIFS('GSTN-Diff Gross'!$D$7:$D$1006,'2A'!E25,'GSTN-Diff Gross'!$V$7:$V$1006,"&lt;&gt;0"),'2A'!E25,"")</f>
        <v/>
      </c>
      <c r="D1026" s="41" t="str">
        <f>IF(COUNTIFS('GSTN-Diff Gross'!$D$7:$D$1006,'2A'!E25,'GSTN-Diff Gross'!$R$7:$R$1006,"&lt;&gt;0")+COUNTIFS('GSTN-Diff Gross'!$D$7:$D$1006,'2A'!E25,'GSTN-Diff Gross'!$S$7:$S$1006,"&lt;&gt;0")+COUNTIFS('GSTN-Diff Gross'!$D$7:$D$1006,'2A'!E25,'GSTN-Diff Gross'!$T$7:$T$1006,"&lt;&gt;0")+COUNTIFS('GSTN-Diff Gross'!$D$7:$D$1006,'2A'!E25,'GSTN-Diff Gross'!$U$7:$U$1006,"&lt;&gt;0")+COUNTIFS('GSTN-Diff Gross'!$D$7:$D$1006,'2A'!E25,'GSTN-Diff Gross'!$V$7:$V$1006,"&lt;&gt;0"),'2A'!F25,"")</f>
        <v/>
      </c>
      <c r="E1026" s="68" t="str">
        <f>IF(COUNTIFS('GSTN-Diff Gross'!$D$7:$D$1006,'2A'!E25,'GSTN-Diff Gross'!$R$7:$R$1006,"&lt;&gt;0")+COUNTIFS('GSTN-Diff Gross'!$D$7:$D$1006,'2A'!E25,'GSTN-Diff Gross'!$S$7:$S$1006,"&lt;&gt;0")+COUNTIFS('GSTN-Diff Gross'!$D$7:$D$1006,'2A'!E25,'GSTN-Diff Gross'!$T$7:$T$1006,"&lt;&gt;0")+COUNTIFS('GSTN-Diff Gross'!$D$7:$D$1006,'2A'!E25,'GSTN-Diff Gross'!$U$7:$U$1006,"&lt;&gt;0")+COUNTIFS('GSTN-Diff Gross'!$D$7:$D$1006,'2A'!E25,'GSTN-Diff Gross'!$V$7:$V$1006,"&lt;&gt;0"),'2A'!G25,"")</f>
        <v/>
      </c>
      <c r="F1026" s="90" t="str">
        <f>IF(COUNTIFS('GSTN-Diff Gross'!$D$7:$D$1006,'2A'!E25,'GSTN-Diff Gross'!$R$7:$R$1006,"&lt;&gt;0")+COUNTIFS('GSTN-Diff Gross'!$D$7:$D$1006,'2A'!E25,'GSTN-Diff Gross'!$S$7:$S$1006,"&lt;&gt;0")+COUNTIFS('GSTN-Diff Gross'!$D$7:$D$1006,'2A'!E25,'GSTN-Diff Gross'!$T$7:$T$1006,"&lt;&gt;0")+COUNTIFS('GSTN-Diff Gross'!$D$7:$D$1006,'2A'!E25,'GSTN-Diff Gross'!$U$7:$U$1006,"&lt;&gt;0")+COUNTIFS('GSTN-Diff Gross'!$D$7:$D$1006,'2A'!E25,'GSTN-Diff Gross'!$V$7:$V$1006,"&lt;&gt;0"),'2A'!H25,"")</f>
        <v/>
      </c>
      <c r="G1026" s="167">
        <f t="shared" si="116"/>
        <v>0</v>
      </c>
      <c r="H1026" s="167">
        <f t="shared" si="117"/>
        <v>0</v>
      </c>
      <c r="I1026" s="167">
        <f t="shared" si="118"/>
        <v>0</v>
      </c>
      <c r="J1026" s="167">
        <f t="shared" si="119"/>
        <v>0</v>
      </c>
      <c r="K1026" s="167">
        <f t="shared" si="120"/>
        <v>0</v>
      </c>
      <c r="L1026" s="99">
        <f>IFERROR(VLOOKUP(B1026,BOOKS!$D$6:$M$1005,6,0),0)</f>
        <v>0</v>
      </c>
      <c r="M1026" s="100">
        <f>IFERROR(VLOOKUP(B1026,BOOKS!$D$6:$M$1005,7,0),0)</f>
        <v>0</v>
      </c>
      <c r="N1026" s="100">
        <f>IFERROR(VLOOKUP(B1026,BOOKS!$D$6:$M$1005,8,0),0)</f>
        <v>0</v>
      </c>
      <c r="O1026" s="100">
        <f>IFERROR(VLOOKUP(B1026,BOOKS!$D$6:$M$1005,9,0),0)</f>
        <v>0</v>
      </c>
      <c r="P1026" s="100">
        <f>IFERROR(VLOOKUP(B1026,BOOKS!$D$6:$M$1005,10,0),0)</f>
        <v>0</v>
      </c>
      <c r="Q1026" s="94">
        <f>IFERROR(VLOOKUP(B1026,'2A'!$D$6:$M$1005,6,0),0)</f>
        <v>0</v>
      </c>
      <c r="R1026" s="95">
        <f>IFERROR(VLOOKUP(B1026,'2A'!$D$6:$M$1005,7,0),0)</f>
        <v>0</v>
      </c>
      <c r="S1026" s="95">
        <f>IFERROR(VLOOKUP(B1026,'2A'!$D$6:$M$1005,8,0),0)</f>
        <v>0</v>
      </c>
      <c r="T1026" s="95">
        <f>IFERROR(VLOOKUP(B1026,'2A'!$D$6:$M$1005,9,0),0)</f>
        <v>0</v>
      </c>
      <c r="U1026" s="95">
        <f>IFERROR(VLOOKUP(B1026,'2A'!$D$6:$M$1005,10,0),0)</f>
        <v>0</v>
      </c>
      <c r="V1026" s="111"/>
    </row>
    <row r="1027" spans="1:22">
      <c r="A1027" s="163">
        <f t="shared" si="122"/>
        <v>1021</v>
      </c>
      <c r="B1027" s="163" t="str">
        <f t="shared" si="121"/>
        <v/>
      </c>
      <c r="C1027" s="163" t="str">
        <f>IF(COUNTIFS('GSTN-Diff Gross'!$D$7:$D$1006,'2A'!E26,'GSTN-Diff Gross'!$R$7:$R$1006,"&lt;&gt;0")+COUNTIFS('GSTN-Diff Gross'!$D$7:$D$1006,'2A'!E26,'GSTN-Diff Gross'!$S$7:$S$1006,"&lt;&gt;0")+COUNTIFS('GSTN-Diff Gross'!$D$7:$D$1006,'2A'!E26,'GSTN-Diff Gross'!$T$7:$T$1006,"&lt;&gt;0")+COUNTIFS('GSTN-Diff Gross'!$D$7:$D$1006,'2A'!E26,'GSTN-Diff Gross'!$U$7:$U$1006,"&lt;&gt;0")+COUNTIFS('GSTN-Diff Gross'!$D$7:$D$1006,'2A'!E26,'GSTN-Diff Gross'!$V$7:$V$1006,"&lt;&gt;0"),'2A'!E26,"")</f>
        <v/>
      </c>
      <c r="D1027" s="46" t="str">
        <f>IF(COUNTIFS('GSTN-Diff Gross'!$D$7:$D$1006,'2A'!E26,'GSTN-Diff Gross'!$R$7:$R$1006,"&lt;&gt;0")+COUNTIFS('GSTN-Diff Gross'!$D$7:$D$1006,'2A'!E26,'GSTN-Diff Gross'!$S$7:$S$1006,"&lt;&gt;0")+COUNTIFS('GSTN-Diff Gross'!$D$7:$D$1006,'2A'!E26,'GSTN-Diff Gross'!$T$7:$T$1006,"&lt;&gt;0")+COUNTIFS('GSTN-Diff Gross'!$D$7:$D$1006,'2A'!E26,'GSTN-Diff Gross'!$U$7:$U$1006,"&lt;&gt;0")+COUNTIFS('GSTN-Diff Gross'!$D$7:$D$1006,'2A'!E26,'GSTN-Diff Gross'!$V$7:$V$1006,"&lt;&gt;0"),'2A'!F26,"")</f>
        <v/>
      </c>
      <c r="E1027" s="69" t="str">
        <f>IF(COUNTIFS('GSTN-Diff Gross'!$D$7:$D$1006,'2A'!E26,'GSTN-Diff Gross'!$R$7:$R$1006,"&lt;&gt;0")+COUNTIFS('GSTN-Diff Gross'!$D$7:$D$1006,'2A'!E26,'GSTN-Diff Gross'!$S$7:$S$1006,"&lt;&gt;0")+COUNTIFS('GSTN-Diff Gross'!$D$7:$D$1006,'2A'!E26,'GSTN-Diff Gross'!$T$7:$T$1006,"&lt;&gt;0")+COUNTIFS('GSTN-Diff Gross'!$D$7:$D$1006,'2A'!E26,'GSTN-Diff Gross'!$U$7:$U$1006,"&lt;&gt;0")+COUNTIFS('GSTN-Diff Gross'!$D$7:$D$1006,'2A'!E26,'GSTN-Diff Gross'!$V$7:$V$1006,"&lt;&gt;0"),'2A'!G26,"")</f>
        <v/>
      </c>
      <c r="F1027" s="91" t="str">
        <f>IF(COUNTIFS('GSTN-Diff Gross'!$D$7:$D$1006,'2A'!E26,'GSTN-Diff Gross'!$R$7:$R$1006,"&lt;&gt;0")+COUNTIFS('GSTN-Diff Gross'!$D$7:$D$1006,'2A'!E26,'GSTN-Diff Gross'!$S$7:$S$1006,"&lt;&gt;0")+COUNTIFS('GSTN-Diff Gross'!$D$7:$D$1006,'2A'!E26,'GSTN-Diff Gross'!$T$7:$T$1006,"&lt;&gt;0")+COUNTIFS('GSTN-Diff Gross'!$D$7:$D$1006,'2A'!E26,'GSTN-Diff Gross'!$U$7:$U$1006,"&lt;&gt;0")+COUNTIFS('GSTN-Diff Gross'!$D$7:$D$1006,'2A'!E26,'GSTN-Diff Gross'!$V$7:$V$1006,"&lt;&gt;0"),'2A'!H26,"")</f>
        <v/>
      </c>
      <c r="G1027" s="96">
        <f t="shared" si="116"/>
        <v>0</v>
      </c>
      <c r="H1027" s="96">
        <f t="shared" si="117"/>
        <v>0</v>
      </c>
      <c r="I1027" s="97">
        <f t="shared" si="118"/>
        <v>0</v>
      </c>
      <c r="J1027" s="98">
        <f t="shared" si="119"/>
        <v>0</v>
      </c>
      <c r="K1027" s="96">
        <f t="shared" si="120"/>
        <v>0</v>
      </c>
      <c r="L1027" s="93">
        <f>IFERROR(VLOOKUP(B1027,BOOKS!$D$6:$M$1005,6,0),0)</f>
        <v>0</v>
      </c>
      <c r="M1027" s="88">
        <f>IFERROR(VLOOKUP(B1027,BOOKS!$D$6:$M$1005,7,0),0)</f>
        <v>0</v>
      </c>
      <c r="N1027" s="88">
        <f>IFERROR(VLOOKUP(B1027,BOOKS!$D$6:$M$1005,8,0),0)</f>
        <v>0</v>
      </c>
      <c r="O1027" s="88">
        <f>IFERROR(VLOOKUP(B1027,BOOKS!$D$6:$M$1005,9,0),0)</f>
        <v>0</v>
      </c>
      <c r="P1027" s="88">
        <f>IFERROR(VLOOKUP(B1027,BOOKS!$D$6:$M$1005,10,0),0)</f>
        <v>0</v>
      </c>
      <c r="Q1027" s="84">
        <f>IFERROR(VLOOKUP(B1027,'2A'!$D$6:$M$1005,6,0),0)</f>
        <v>0</v>
      </c>
      <c r="R1027" s="44">
        <f>IFERROR(VLOOKUP(B1027,'2A'!$D$6:$M$1005,7,0),0)</f>
        <v>0</v>
      </c>
      <c r="S1027" s="44">
        <f>IFERROR(VLOOKUP(B1027,'2A'!$D$6:$M$1005,8,0),0)</f>
        <v>0</v>
      </c>
      <c r="T1027" s="44">
        <f>IFERROR(VLOOKUP(B1027,'2A'!$D$6:$M$1005,9,0),0)</f>
        <v>0</v>
      </c>
      <c r="U1027" s="44">
        <f>IFERROR(VLOOKUP(B1027,'2A'!$D$6:$M$1005,10,0),0)</f>
        <v>0</v>
      </c>
      <c r="V1027" s="111"/>
    </row>
    <row r="1028" spans="1:22">
      <c r="A1028" s="161">
        <f t="shared" si="122"/>
        <v>1022</v>
      </c>
      <c r="B1028" s="161" t="str">
        <f t="shared" si="121"/>
        <v/>
      </c>
      <c r="C1028" s="161" t="str">
        <f>IF(COUNTIFS('GSTN-Diff Gross'!$D$7:$D$1006,'2A'!E27,'GSTN-Diff Gross'!$R$7:$R$1006,"&lt;&gt;0")+COUNTIFS('GSTN-Diff Gross'!$D$7:$D$1006,'2A'!E27,'GSTN-Diff Gross'!$S$7:$S$1006,"&lt;&gt;0")+COUNTIFS('GSTN-Diff Gross'!$D$7:$D$1006,'2A'!E27,'GSTN-Diff Gross'!$T$7:$T$1006,"&lt;&gt;0")+COUNTIFS('GSTN-Diff Gross'!$D$7:$D$1006,'2A'!E27,'GSTN-Diff Gross'!$U$7:$U$1006,"&lt;&gt;0")+COUNTIFS('GSTN-Diff Gross'!$D$7:$D$1006,'2A'!E27,'GSTN-Diff Gross'!$V$7:$V$1006,"&lt;&gt;0"),'2A'!E27,"")</f>
        <v/>
      </c>
      <c r="D1028" s="41" t="str">
        <f>IF(COUNTIFS('GSTN-Diff Gross'!$D$7:$D$1006,'2A'!E27,'GSTN-Diff Gross'!$R$7:$R$1006,"&lt;&gt;0")+COUNTIFS('GSTN-Diff Gross'!$D$7:$D$1006,'2A'!E27,'GSTN-Diff Gross'!$S$7:$S$1006,"&lt;&gt;0")+COUNTIFS('GSTN-Diff Gross'!$D$7:$D$1006,'2A'!E27,'GSTN-Diff Gross'!$T$7:$T$1006,"&lt;&gt;0")+COUNTIFS('GSTN-Diff Gross'!$D$7:$D$1006,'2A'!E27,'GSTN-Diff Gross'!$U$7:$U$1006,"&lt;&gt;0")+COUNTIFS('GSTN-Diff Gross'!$D$7:$D$1006,'2A'!E27,'GSTN-Diff Gross'!$V$7:$V$1006,"&lt;&gt;0"),'2A'!F27,"")</f>
        <v/>
      </c>
      <c r="E1028" s="68" t="str">
        <f>IF(COUNTIFS('GSTN-Diff Gross'!$D$7:$D$1006,'2A'!E27,'GSTN-Diff Gross'!$R$7:$R$1006,"&lt;&gt;0")+COUNTIFS('GSTN-Diff Gross'!$D$7:$D$1006,'2A'!E27,'GSTN-Diff Gross'!$S$7:$S$1006,"&lt;&gt;0")+COUNTIFS('GSTN-Diff Gross'!$D$7:$D$1006,'2A'!E27,'GSTN-Diff Gross'!$T$7:$T$1006,"&lt;&gt;0")+COUNTIFS('GSTN-Diff Gross'!$D$7:$D$1006,'2A'!E27,'GSTN-Diff Gross'!$U$7:$U$1006,"&lt;&gt;0")+COUNTIFS('GSTN-Diff Gross'!$D$7:$D$1006,'2A'!E27,'GSTN-Diff Gross'!$V$7:$V$1006,"&lt;&gt;0"),'2A'!G27,"")</f>
        <v/>
      </c>
      <c r="F1028" s="90" t="str">
        <f>IF(COUNTIFS('GSTN-Diff Gross'!$D$7:$D$1006,'2A'!E27,'GSTN-Diff Gross'!$R$7:$R$1006,"&lt;&gt;0")+COUNTIFS('GSTN-Diff Gross'!$D$7:$D$1006,'2A'!E27,'GSTN-Diff Gross'!$S$7:$S$1006,"&lt;&gt;0")+COUNTIFS('GSTN-Diff Gross'!$D$7:$D$1006,'2A'!E27,'GSTN-Diff Gross'!$T$7:$T$1006,"&lt;&gt;0")+COUNTIFS('GSTN-Diff Gross'!$D$7:$D$1006,'2A'!E27,'GSTN-Diff Gross'!$U$7:$U$1006,"&lt;&gt;0")+COUNTIFS('GSTN-Diff Gross'!$D$7:$D$1006,'2A'!E27,'GSTN-Diff Gross'!$V$7:$V$1006,"&lt;&gt;0"),'2A'!H27,"")</f>
        <v/>
      </c>
      <c r="G1028" s="167">
        <f t="shared" si="116"/>
        <v>0</v>
      </c>
      <c r="H1028" s="167">
        <f t="shared" si="117"/>
        <v>0</v>
      </c>
      <c r="I1028" s="167">
        <f t="shared" si="118"/>
        <v>0</v>
      </c>
      <c r="J1028" s="167">
        <f t="shared" si="119"/>
        <v>0</v>
      </c>
      <c r="K1028" s="167">
        <f t="shared" si="120"/>
        <v>0</v>
      </c>
      <c r="L1028" s="99">
        <f>IFERROR(VLOOKUP(B1028,BOOKS!$D$6:$M$1005,6,0),0)</f>
        <v>0</v>
      </c>
      <c r="M1028" s="100">
        <f>IFERROR(VLOOKUP(B1028,BOOKS!$D$6:$M$1005,7,0),0)</f>
        <v>0</v>
      </c>
      <c r="N1028" s="100">
        <f>IFERROR(VLOOKUP(B1028,BOOKS!$D$6:$M$1005,8,0),0)</f>
        <v>0</v>
      </c>
      <c r="O1028" s="100">
        <f>IFERROR(VLOOKUP(B1028,BOOKS!$D$6:$M$1005,9,0),0)</f>
        <v>0</v>
      </c>
      <c r="P1028" s="100">
        <f>IFERROR(VLOOKUP(B1028,BOOKS!$D$6:$M$1005,10,0),0)</f>
        <v>0</v>
      </c>
      <c r="Q1028" s="94">
        <f>IFERROR(VLOOKUP(B1028,'2A'!$D$6:$M$1005,6,0),0)</f>
        <v>0</v>
      </c>
      <c r="R1028" s="95">
        <f>IFERROR(VLOOKUP(B1028,'2A'!$D$6:$M$1005,7,0),0)</f>
        <v>0</v>
      </c>
      <c r="S1028" s="95">
        <f>IFERROR(VLOOKUP(B1028,'2A'!$D$6:$M$1005,8,0),0)</f>
        <v>0</v>
      </c>
      <c r="T1028" s="95">
        <f>IFERROR(VLOOKUP(B1028,'2A'!$D$6:$M$1005,9,0),0)</f>
        <v>0</v>
      </c>
      <c r="U1028" s="95">
        <f>IFERROR(VLOOKUP(B1028,'2A'!$D$6:$M$1005,10,0),0)</f>
        <v>0</v>
      </c>
      <c r="V1028" s="111"/>
    </row>
    <row r="1029" spans="1:22">
      <c r="A1029" s="163">
        <f t="shared" si="122"/>
        <v>1023</v>
      </c>
      <c r="B1029" s="163" t="str">
        <f t="shared" si="121"/>
        <v/>
      </c>
      <c r="C1029" s="163" t="str">
        <f>IF(COUNTIFS('GSTN-Diff Gross'!$D$7:$D$1006,'2A'!E28,'GSTN-Diff Gross'!$R$7:$R$1006,"&lt;&gt;0")+COUNTIFS('GSTN-Diff Gross'!$D$7:$D$1006,'2A'!E28,'GSTN-Diff Gross'!$S$7:$S$1006,"&lt;&gt;0")+COUNTIFS('GSTN-Diff Gross'!$D$7:$D$1006,'2A'!E28,'GSTN-Diff Gross'!$T$7:$T$1006,"&lt;&gt;0")+COUNTIFS('GSTN-Diff Gross'!$D$7:$D$1006,'2A'!E28,'GSTN-Diff Gross'!$U$7:$U$1006,"&lt;&gt;0")+COUNTIFS('GSTN-Diff Gross'!$D$7:$D$1006,'2A'!E28,'GSTN-Diff Gross'!$V$7:$V$1006,"&lt;&gt;0"),'2A'!E28,"")</f>
        <v/>
      </c>
      <c r="D1029" s="46" t="str">
        <f>IF(COUNTIFS('GSTN-Diff Gross'!$D$7:$D$1006,'2A'!E28,'GSTN-Diff Gross'!$R$7:$R$1006,"&lt;&gt;0")+COUNTIFS('GSTN-Diff Gross'!$D$7:$D$1006,'2A'!E28,'GSTN-Diff Gross'!$S$7:$S$1006,"&lt;&gt;0")+COUNTIFS('GSTN-Diff Gross'!$D$7:$D$1006,'2A'!E28,'GSTN-Diff Gross'!$T$7:$T$1006,"&lt;&gt;0")+COUNTIFS('GSTN-Diff Gross'!$D$7:$D$1006,'2A'!E28,'GSTN-Diff Gross'!$U$7:$U$1006,"&lt;&gt;0")+COUNTIFS('GSTN-Diff Gross'!$D$7:$D$1006,'2A'!E28,'GSTN-Diff Gross'!$V$7:$V$1006,"&lt;&gt;0"),'2A'!F28,"")</f>
        <v/>
      </c>
      <c r="E1029" s="69" t="str">
        <f>IF(COUNTIFS('GSTN-Diff Gross'!$D$7:$D$1006,'2A'!E28,'GSTN-Diff Gross'!$R$7:$R$1006,"&lt;&gt;0")+COUNTIFS('GSTN-Diff Gross'!$D$7:$D$1006,'2A'!E28,'GSTN-Diff Gross'!$S$7:$S$1006,"&lt;&gt;0")+COUNTIFS('GSTN-Diff Gross'!$D$7:$D$1006,'2A'!E28,'GSTN-Diff Gross'!$T$7:$T$1006,"&lt;&gt;0")+COUNTIFS('GSTN-Diff Gross'!$D$7:$D$1006,'2A'!E28,'GSTN-Diff Gross'!$U$7:$U$1006,"&lt;&gt;0")+COUNTIFS('GSTN-Diff Gross'!$D$7:$D$1006,'2A'!E28,'GSTN-Diff Gross'!$V$7:$V$1006,"&lt;&gt;0"),'2A'!G28,"")</f>
        <v/>
      </c>
      <c r="F1029" s="91" t="str">
        <f>IF(COUNTIFS('GSTN-Diff Gross'!$D$7:$D$1006,'2A'!E28,'GSTN-Diff Gross'!$R$7:$R$1006,"&lt;&gt;0")+COUNTIFS('GSTN-Diff Gross'!$D$7:$D$1006,'2A'!E28,'GSTN-Diff Gross'!$S$7:$S$1006,"&lt;&gt;0")+COUNTIFS('GSTN-Diff Gross'!$D$7:$D$1006,'2A'!E28,'GSTN-Diff Gross'!$T$7:$T$1006,"&lt;&gt;0")+COUNTIFS('GSTN-Diff Gross'!$D$7:$D$1006,'2A'!E28,'GSTN-Diff Gross'!$U$7:$U$1006,"&lt;&gt;0")+COUNTIFS('GSTN-Diff Gross'!$D$7:$D$1006,'2A'!E28,'GSTN-Diff Gross'!$V$7:$V$1006,"&lt;&gt;0"),'2A'!H28,"")</f>
        <v/>
      </c>
      <c r="G1029" s="96">
        <f t="shared" si="116"/>
        <v>0</v>
      </c>
      <c r="H1029" s="96">
        <f t="shared" si="117"/>
        <v>0</v>
      </c>
      <c r="I1029" s="97">
        <f t="shared" si="118"/>
        <v>0</v>
      </c>
      <c r="J1029" s="98">
        <f t="shared" si="119"/>
        <v>0</v>
      </c>
      <c r="K1029" s="96">
        <f t="shared" si="120"/>
        <v>0</v>
      </c>
      <c r="L1029" s="93">
        <f>IFERROR(VLOOKUP(B1029,BOOKS!$D$6:$M$1005,6,0),0)</f>
        <v>0</v>
      </c>
      <c r="M1029" s="88">
        <f>IFERROR(VLOOKUP(B1029,BOOKS!$D$6:$M$1005,7,0),0)</f>
        <v>0</v>
      </c>
      <c r="N1029" s="88">
        <f>IFERROR(VLOOKUP(B1029,BOOKS!$D$6:$M$1005,8,0),0)</f>
        <v>0</v>
      </c>
      <c r="O1029" s="88">
        <f>IFERROR(VLOOKUP(B1029,BOOKS!$D$6:$M$1005,9,0),0)</f>
        <v>0</v>
      </c>
      <c r="P1029" s="88">
        <f>IFERROR(VLOOKUP(B1029,BOOKS!$D$6:$M$1005,10,0),0)</f>
        <v>0</v>
      </c>
      <c r="Q1029" s="84">
        <f>IFERROR(VLOOKUP(B1029,'2A'!$D$6:$M$1005,6,0),0)</f>
        <v>0</v>
      </c>
      <c r="R1029" s="44">
        <f>IFERROR(VLOOKUP(B1029,'2A'!$D$6:$M$1005,7,0),0)</f>
        <v>0</v>
      </c>
      <c r="S1029" s="44">
        <f>IFERROR(VLOOKUP(B1029,'2A'!$D$6:$M$1005,8,0),0)</f>
        <v>0</v>
      </c>
      <c r="T1029" s="44">
        <f>IFERROR(VLOOKUP(B1029,'2A'!$D$6:$M$1005,9,0),0)</f>
        <v>0</v>
      </c>
      <c r="U1029" s="44">
        <f>IFERROR(VLOOKUP(B1029,'2A'!$D$6:$M$1005,10,0),0)</f>
        <v>0</v>
      </c>
      <c r="V1029" s="111"/>
    </row>
    <row r="1030" spans="1:22">
      <c r="A1030" s="161">
        <f t="shared" si="122"/>
        <v>1024</v>
      </c>
      <c r="B1030" s="161" t="str">
        <f t="shared" si="121"/>
        <v/>
      </c>
      <c r="C1030" s="161" t="str">
        <f>IF(COUNTIFS('GSTN-Diff Gross'!$D$7:$D$1006,'2A'!E29,'GSTN-Diff Gross'!$R$7:$R$1006,"&lt;&gt;0")+COUNTIFS('GSTN-Diff Gross'!$D$7:$D$1006,'2A'!E29,'GSTN-Diff Gross'!$S$7:$S$1006,"&lt;&gt;0")+COUNTIFS('GSTN-Diff Gross'!$D$7:$D$1006,'2A'!E29,'GSTN-Diff Gross'!$T$7:$T$1006,"&lt;&gt;0")+COUNTIFS('GSTN-Diff Gross'!$D$7:$D$1006,'2A'!E29,'GSTN-Diff Gross'!$U$7:$U$1006,"&lt;&gt;0")+COUNTIFS('GSTN-Diff Gross'!$D$7:$D$1006,'2A'!E29,'GSTN-Diff Gross'!$V$7:$V$1006,"&lt;&gt;0"),'2A'!E29,"")</f>
        <v/>
      </c>
      <c r="D1030" s="41" t="str">
        <f>IF(COUNTIFS('GSTN-Diff Gross'!$D$7:$D$1006,'2A'!E29,'GSTN-Diff Gross'!$R$7:$R$1006,"&lt;&gt;0")+COUNTIFS('GSTN-Diff Gross'!$D$7:$D$1006,'2A'!E29,'GSTN-Diff Gross'!$S$7:$S$1006,"&lt;&gt;0")+COUNTIFS('GSTN-Diff Gross'!$D$7:$D$1006,'2A'!E29,'GSTN-Diff Gross'!$T$7:$T$1006,"&lt;&gt;0")+COUNTIFS('GSTN-Diff Gross'!$D$7:$D$1006,'2A'!E29,'GSTN-Diff Gross'!$U$7:$U$1006,"&lt;&gt;0")+COUNTIFS('GSTN-Diff Gross'!$D$7:$D$1006,'2A'!E29,'GSTN-Diff Gross'!$V$7:$V$1006,"&lt;&gt;0"),'2A'!F29,"")</f>
        <v/>
      </c>
      <c r="E1030" s="68" t="str">
        <f>IF(COUNTIFS('GSTN-Diff Gross'!$D$7:$D$1006,'2A'!E29,'GSTN-Diff Gross'!$R$7:$R$1006,"&lt;&gt;0")+COUNTIFS('GSTN-Diff Gross'!$D$7:$D$1006,'2A'!E29,'GSTN-Diff Gross'!$S$7:$S$1006,"&lt;&gt;0")+COUNTIFS('GSTN-Diff Gross'!$D$7:$D$1006,'2A'!E29,'GSTN-Diff Gross'!$T$7:$T$1006,"&lt;&gt;0")+COUNTIFS('GSTN-Diff Gross'!$D$7:$D$1006,'2A'!E29,'GSTN-Diff Gross'!$U$7:$U$1006,"&lt;&gt;0")+COUNTIFS('GSTN-Diff Gross'!$D$7:$D$1006,'2A'!E29,'GSTN-Diff Gross'!$V$7:$V$1006,"&lt;&gt;0"),'2A'!G29,"")</f>
        <v/>
      </c>
      <c r="F1030" s="90" t="str">
        <f>IF(COUNTIFS('GSTN-Diff Gross'!$D$7:$D$1006,'2A'!E29,'GSTN-Diff Gross'!$R$7:$R$1006,"&lt;&gt;0")+COUNTIFS('GSTN-Diff Gross'!$D$7:$D$1006,'2A'!E29,'GSTN-Diff Gross'!$S$7:$S$1006,"&lt;&gt;0")+COUNTIFS('GSTN-Diff Gross'!$D$7:$D$1006,'2A'!E29,'GSTN-Diff Gross'!$T$7:$T$1006,"&lt;&gt;0")+COUNTIFS('GSTN-Diff Gross'!$D$7:$D$1006,'2A'!E29,'GSTN-Diff Gross'!$U$7:$U$1006,"&lt;&gt;0")+COUNTIFS('GSTN-Diff Gross'!$D$7:$D$1006,'2A'!E29,'GSTN-Diff Gross'!$V$7:$V$1006,"&lt;&gt;0"),'2A'!H29,"")</f>
        <v/>
      </c>
      <c r="G1030" s="167">
        <f t="shared" si="116"/>
        <v>0</v>
      </c>
      <c r="H1030" s="167">
        <f t="shared" si="117"/>
        <v>0</v>
      </c>
      <c r="I1030" s="167">
        <f t="shared" si="118"/>
        <v>0</v>
      </c>
      <c r="J1030" s="167">
        <f t="shared" si="119"/>
        <v>0</v>
      </c>
      <c r="K1030" s="167">
        <f t="shared" si="120"/>
        <v>0</v>
      </c>
      <c r="L1030" s="99">
        <f>IFERROR(VLOOKUP(B1030,BOOKS!$D$6:$M$1005,6,0),0)</f>
        <v>0</v>
      </c>
      <c r="M1030" s="100">
        <f>IFERROR(VLOOKUP(B1030,BOOKS!$D$6:$M$1005,7,0),0)</f>
        <v>0</v>
      </c>
      <c r="N1030" s="100">
        <f>IFERROR(VLOOKUP(B1030,BOOKS!$D$6:$M$1005,8,0),0)</f>
        <v>0</v>
      </c>
      <c r="O1030" s="100">
        <f>IFERROR(VLOOKUP(B1030,BOOKS!$D$6:$M$1005,9,0),0)</f>
        <v>0</v>
      </c>
      <c r="P1030" s="100">
        <f>IFERROR(VLOOKUP(B1030,BOOKS!$D$6:$M$1005,10,0),0)</f>
        <v>0</v>
      </c>
      <c r="Q1030" s="94">
        <f>IFERROR(VLOOKUP(B1030,'2A'!$D$6:$M$1005,6,0),0)</f>
        <v>0</v>
      </c>
      <c r="R1030" s="95">
        <f>IFERROR(VLOOKUP(B1030,'2A'!$D$6:$M$1005,7,0),0)</f>
        <v>0</v>
      </c>
      <c r="S1030" s="95">
        <f>IFERROR(VLOOKUP(B1030,'2A'!$D$6:$M$1005,8,0),0)</f>
        <v>0</v>
      </c>
      <c r="T1030" s="95">
        <f>IFERROR(VLOOKUP(B1030,'2A'!$D$6:$M$1005,9,0),0)</f>
        <v>0</v>
      </c>
      <c r="U1030" s="95">
        <f>IFERROR(VLOOKUP(B1030,'2A'!$D$6:$M$1005,10,0),0)</f>
        <v>0</v>
      </c>
      <c r="V1030" s="111"/>
    </row>
    <row r="1031" spans="1:22">
      <c r="A1031" s="163">
        <f t="shared" si="122"/>
        <v>1025</v>
      </c>
      <c r="B1031" s="163" t="str">
        <f t="shared" si="121"/>
        <v/>
      </c>
      <c r="C1031" s="163" t="str">
        <f>IF(COUNTIFS('GSTN-Diff Gross'!$D$7:$D$1006,'2A'!E30,'GSTN-Diff Gross'!$R$7:$R$1006,"&lt;&gt;0")+COUNTIFS('GSTN-Diff Gross'!$D$7:$D$1006,'2A'!E30,'GSTN-Diff Gross'!$S$7:$S$1006,"&lt;&gt;0")+COUNTIFS('GSTN-Diff Gross'!$D$7:$D$1006,'2A'!E30,'GSTN-Diff Gross'!$T$7:$T$1006,"&lt;&gt;0")+COUNTIFS('GSTN-Diff Gross'!$D$7:$D$1006,'2A'!E30,'GSTN-Diff Gross'!$U$7:$U$1006,"&lt;&gt;0")+COUNTIFS('GSTN-Diff Gross'!$D$7:$D$1006,'2A'!E30,'GSTN-Diff Gross'!$V$7:$V$1006,"&lt;&gt;0"),'2A'!E30,"")</f>
        <v/>
      </c>
      <c r="D1031" s="46" t="str">
        <f>IF(COUNTIFS('GSTN-Diff Gross'!$D$7:$D$1006,'2A'!E30,'GSTN-Diff Gross'!$R$7:$R$1006,"&lt;&gt;0")+COUNTIFS('GSTN-Diff Gross'!$D$7:$D$1006,'2A'!E30,'GSTN-Diff Gross'!$S$7:$S$1006,"&lt;&gt;0")+COUNTIFS('GSTN-Diff Gross'!$D$7:$D$1006,'2A'!E30,'GSTN-Diff Gross'!$T$7:$T$1006,"&lt;&gt;0")+COUNTIFS('GSTN-Diff Gross'!$D$7:$D$1006,'2A'!E30,'GSTN-Diff Gross'!$U$7:$U$1006,"&lt;&gt;0")+COUNTIFS('GSTN-Diff Gross'!$D$7:$D$1006,'2A'!E30,'GSTN-Diff Gross'!$V$7:$V$1006,"&lt;&gt;0"),'2A'!F30,"")</f>
        <v/>
      </c>
      <c r="E1031" s="69" t="str">
        <f>IF(COUNTIFS('GSTN-Diff Gross'!$D$7:$D$1006,'2A'!E30,'GSTN-Diff Gross'!$R$7:$R$1006,"&lt;&gt;0")+COUNTIFS('GSTN-Diff Gross'!$D$7:$D$1006,'2A'!E30,'GSTN-Diff Gross'!$S$7:$S$1006,"&lt;&gt;0")+COUNTIFS('GSTN-Diff Gross'!$D$7:$D$1006,'2A'!E30,'GSTN-Diff Gross'!$T$7:$T$1006,"&lt;&gt;0")+COUNTIFS('GSTN-Diff Gross'!$D$7:$D$1006,'2A'!E30,'GSTN-Diff Gross'!$U$7:$U$1006,"&lt;&gt;0")+COUNTIFS('GSTN-Diff Gross'!$D$7:$D$1006,'2A'!E30,'GSTN-Diff Gross'!$V$7:$V$1006,"&lt;&gt;0"),'2A'!G30,"")</f>
        <v/>
      </c>
      <c r="F1031" s="91" t="str">
        <f>IF(COUNTIFS('GSTN-Diff Gross'!$D$7:$D$1006,'2A'!E30,'GSTN-Diff Gross'!$R$7:$R$1006,"&lt;&gt;0")+COUNTIFS('GSTN-Diff Gross'!$D$7:$D$1006,'2A'!E30,'GSTN-Diff Gross'!$S$7:$S$1006,"&lt;&gt;0")+COUNTIFS('GSTN-Diff Gross'!$D$7:$D$1006,'2A'!E30,'GSTN-Diff Gross'!$T$7:$T$1006,"&lt;&gt;0")+COUNTIFS('GSTN-Diff Gross'!$D$7:$D$1006,'2A'!E30,'GSTN-Diff Gross'!$U$7:$U$1006,"&lt;&gt;0")+COUNTIFS('GSTN-Diff Gross'!$D$7:$D$1006,'2A'!E30,'GSTN-Diff Gross'!$V$7:$V$1006,"&lt;&gt;0"),'2A'!H30,"")</f>
        <v/>
      </c>
      <c r="G1031" s="96">
        <f t="shared" si="116"/>
        <v>0</v>
      </c>
      <c r="H1031" s="96">
        <f t="shared" si="117"/>
        <v>0</v>
      </c>
      <c r="I1031" s="97">
        <f t="shared" si="118"/>
        <v>0</v>
      </c>
      <c r="J1031" s="98">
        <f t="shared" si="119"/>
        <v>0</v>
      </c>
      <c r="K1031" s="96">
        <f t="shared" si="120"/>
        <v>0</v>
      </c>
      <c r="L1031" s="93">
        <f>IFERROR(VLOOKUP(B1031,BOOKS!$D$6:$M$1005,6,0),0)</f>
        <v>0</v>
      </c>
      <c r="M1031" s="88">
        <f>IFERROR(VLOOKUP(B1031,BOOKS!$D$6:$M$1005,7,0),0)</f>
        <v>0</v>
      </c>
      <c r="N1031" s="88">
        <f>IFERROR(VLOOKUP(B1031,BOOKS!$D$6:$M$1005,8,0),0)</f>
        <v>0</v>
      </c>
      <c r="O1031" s="88">
        <f>IFERROR(VLOOKUP(B1031,BOOKS!$D$6:$M$1005,9,0),0)</f>
        <v>0</v>
      </c>
      <c r="P1031" s="88">
        <f>IFERROR(VLOOKUP(B1031,BOOKS!$D$6:$M$1005,10,0),0)</f>
        <v>0</v>
      </c>
      <c r="Q1031" s="84">
        <f>IFERROR(VLOOKUP(B1031,'2A'!$D$6:$M$1005,6,0),0)</f>
        <v>0</v>
      </c>
      <c r="R1031" s="44">
        <f>IFERROR(VLOOKUP(B1031,'2A'!$D$6:$M$1005,7,0),0)</f>
        <v>0</v>
      </c>
      <c r="S1031" s="44">
        <f>IFERROR(VLOOKUP(B1031,'2A'!$D$6:$M$1005,8,0),0)</f>
        <v>0</v>
      </c>
      <c r="T1031" s="44">
        <f>IFERROR(VLOOKUP(B1031,'2A'!$D$6:$M$1005,9,0),0)</f>
        <v>0</v>
      </c>
      <c r="U1031" s="44">
        <f>IFERROR(VLOOKUP(B1031,'2A'!$D$6:$M$1005,10,0),0)</f>
        <v>0</v>
      </c>
      <c r="V1031" s="111"/>
    </row>
    <row r="1032" spans="1:22">
      <c r="A1032" s="161">
        <f t="shared" si="122"/>
        <v>1026</v>
      </c>
      <c r="B1032" s="161" t="str">
        <f t="shared" si="121"/>
        <v/>
      </c>
      <c r="C1032" s="161" t="str">
        <f>IF(COUNTIFS('GSTN-Diff Gross'!$D$7:$D$1006,'2A'!E31,'GSTN-Diff Gross'!$R$7:$R$1006,"&lt;&gt;0")+COUNTIFS('GSTN-Diff Gross'!$D$7:$D$1006,'2A'!E31,'GSTN-Diff Gross'!$S$7:$S$1006,"&lt;&gt;0")+COUNTIFS('GSTN-Diff Gross'!$D$7:$D$1006,'2A'!E31,'GSTN-Diff Gross'!$T$7:$T$1006,"&lt;&gt;0")+COUNTIFS('GSTN-Diff Gross'!$D$7:$D$1006,'2A'!E31,'GSTN-Diff Gross'!$U$7:$U$1006,"&lt;&gt;0")+COUNTIFS('GSTN-Diff Gross'!$D$7:$D$1006,'2A'!E31,'GSTN-Diff Gross'!$V$7:$V$1006,"&lt;&gt;0"),'2A'!E31,"")</f>
        <v/>
      </c>
      <c r="D1032" s="41" t="str">
        <f>IF(COUNTIFS('GSTN-Diff Gross'!$D$7:$D$1006,'2A'!E31,'GSTN-Diff Gross'!$R$7:$R$1006,"&lt;&gt;0")+COUNTIFS('GSTN-Diff Gross'!$D$7:$D$1006,'2A'!E31,'GSTN-Diff Gross'!$S$7:$S$1006,"&lt;&gt;0")+COUNTIFS('GSTN-Diff Gross'!$D$7:$D$1006,'2A'!E31,'GSTN-Diff Gross'!$T$7:$T$1006,"&lt;&gt;0")+COUNTIFS('GSTN-Diff Gross'!$D$7:$D$1006,'2A'!E31,'GSTN-Diff Gross'!$U$7:$U$1006,"&lt;&gt;0")+COUNTIFS('GSTN-Diff Gross'!$D$7:$D$1006,'2A'!E31,'GSTN-Diff Gross'!$V$7:$V$1006,"&lt;&gt;0"),'2A'!F31,"")</f>
        <v/>
      </c>
      <c r="E1032" s="68" t="str">
        <f>IF(COUNTIFS('GSTN-Diff Gross'!$D$7:$D$1006,'2A'!E31,'GSTN-Diff Gross'!$R$7:$R$1006,"&lt;&gt;0")+COUNTIFS('GSTN-Diff Gross'!$D$7:$D$1006,'2A'!E31,'GSTN-Diff Gross'!$S$7:$S$1006,"&lt;&gt;0")+COUNTIFS('GSTN-Diff Gross'!$D$7:$D$1006,'2A'!E31,'GSTN-Diff Gross'!$T$7:$T$1006,"&lt;&gt;0")+COUNTIFS('GSTN-Diff Gross'!$D$7:$D$1006,'2A'!E31,'GSTN-Diff Gross'!$U$7:$U$1006,"&lt;&gt;0")+COUNTIFS('GSTN-Diff Gross'!$D$7:$D$1006,'2A'!E31,'GSTN-Diff Gross'!$V$7:$V$1006,"&lt;&gt;0"),'2A'!G31,"")</f>
        <v/>
      </c>
      <c r="F1032" s="90" t="str">
        <f>IF(COUNTIFS('GSTN-Diff Gross'!$D$7:$D$1006,'2A'!E31,'GSTN-Diff Gross'!$R$7:$R$1006,"&lt;&gt;0")+COUNTIFS('GSTN-Diff Gross'!$D$7:$D$1006,'2A'!E31,'GSTN-Diff Gross'!$S$7:$S$1006,"&lt;&gt;0")+COUNTIFS('GSTN-Diff Gross'!$D$7:$D$1006,'2A'!E31,'GSTN-Diff Gross'!$T$7:$T$1006,"&lt;&gt;0")+COUNTIFS('GSTN-Diff Gross'!$D$7:$D$1006,'2A'!E31,'GSTN-Diff Gross'!$U$7:$U$1006,"&lt;&gt;0")+COUNTIFS('GSTN-Diff Gross'!$D$7:$D$1006,'2A'!E31,'GSTN-Diff Gross'!$V$7:$V$1006,"&lt;&gt;0"),'2A'!H31,"")</f>
        <v/>
      </c>
      <c r="G1032" s="167">
        <f t="shared" si="116"/>
        <v>0</v>
      </c>
      <c r="H1032" s="167">
        <f t="shared" si="117"/>
        <v>0</v>
      </c>
      <c r="I1032" s="167">
        <f t="shared" si="118"/>
        <v>0</v>
      </c>
      <c r="J1032" s="167">
        <f t="shared" si="119"/>
        <v>0</v>
      </c>
      <c r="K1032" s="167">
        <f t="shared" si="120"/>
        <v>0</v>
      </c>
      <c r="L1032" s="99">
        <f>IFERROR(VLOOKUP(B1032,BOOKS!$D$6:$M$1005,6,0),0)</f>
        <v>0</v>
      </c>
      <c r="M1032" s="100">
        <f>IFERROR(VLOOKUP(B1032,BOOKS!$D$6:$M$1005,7,0),0)</f>
        <v>0</v>
      </c>
      <c r="N1032" s="100">
        <f>IFERROR(VLOOKUP(B1032,BOOKS!$D$6:$M$1005,8,0),0)</f>
        <v>0</v>
      </c>
      <c r="O1032" s="100">
        <f>IFERROR(VLOOKUP(B1032,BOOKS!$D$6:$M$1005,9,0),0)</f>
        <v>0</v>
      </c>
      <c r="P1032" s="100">
        <f>IFERROR(VLOOKUP(B1032,BOOKS!$D$6:$M$1005,10,0),0)</f>
        <v>0</v>
      </c>
      <c r="Q1032" s="94">
        <f>IFERROR(VLOOKUP(B1032,'2A'!$D$6:$M$1005,6,0),0)</f>
        <v>0</v>
      </c>
      <c r="R1032" s="95">
        <f>IFERROR(VLOOKUP(B1032,'2A'!$D$6:$M$1005,7,0),0)</f>
        <v>0</v>
      </c>
      <c r="S1032" s="95">
        <f>IFERROR(VLOOKUP(B1032,'2A'!$D$6:$M$1005,8,0),0)</f>
        <v>0</v>
      </c>
      <c r="T1032" s="95">
        <f>IFERROR(VLOOKUP(B1032,'2A'!$D$6:$M$1005,9,0),0)</f>
        <v>0</v>
      </c>
      <c r="U1032" s="95">
        <f>IFERROR(VLOOKUP(B1032,'2A'!$D$6:$M$1005,10,0),0)</f>
        <v>0</v>
      </c>
      <c r="V1032" s="111"/>
    </row>
    <row r="1033" spans="1:22">
      <c r="A1033" s="163">
        <f t="shared" si="122"/>
        <v>1027</v>
      </c>
      <c r="B1033" s="163" t="str">
        <f t="shared" si="121"/>
        <v/>
      </c>
      <c r="C1033" s="163" t="str">
        <f>IF(COUNTIFS('GSTN-Diff Gross'!$D$7:$D$1006,'2A'!E32,'GSTN-Diff Gross'!$R$7:$R$1006,"&lt;&gt;0")+COUNTIFS('GSTN-Diff Gross'!$D$7:$D$1006,'2A'!E32,'GSTN-Diff Gross'!$S$7:$S$1006,"&lt;&gt;0")+COUNTIFS('GSTN-Diff Gross'!$D$7:$D$1006,'2A'!E32,'GSTN-Diff Gross'!$T$7:$T$1006,"&lt;&gt;0")+COUNTIFS('GSTN-Diff Gross'!$D$7:$D$1006,'2A'!E32,'GSTN-Diff Gross'!$U$7:$U$1006,"&lt;&gt;0")+COUNTIFS('GSTN-Diff Gross'!$D$7:$D$1006,'2A'!E32,'GSTN-Diff Gross'!$V$7:$V$1006,"&lt;&gt;0"),'2A'!E32,"")</f>
        <v/>
      </c>
      <c r="D1033" s="46" t="str">
        <f>IF(COUNTIFS('GSTN-Diff Gross'!$D$7:$D$1006,'2A'!E32,'GSTN-Diff Gross'!$R$7:$R$1006,"&lt;&gt;0")+COUNTIFS('GSTN-Diff Gross'!$D$7:$D$1006,'2A'!E32,'GSTN-Diff Gross'!$S$7:$S$1006,"&lt;&gt;0")+COUNTIFS('GSTN-Diff Gross'!$D$7:$D$1006,'2A'!E32,'GSTN-Diff Gross'!$T$7:$T$1006,"&lt;&gt;0")+COUNTIFS('GSTN-Diff Gross'!$D$7:$D$1006,'2A'!E32,'GSTN-Diff Gross'!$U$7:$U$1006,"&lt;&gt;0")+COUNTIFS('GSTN-Diff Gross'!$D$7:$D$1006,'2A'!E32,'GSTN-Diff Gross'!$V$7:$V$1006,"&lt;&gt;0"),'2A'!F32,"")</f>
        <v/>
      </c>
      <c r="E1033" s="69" t="str">
        <f>IF(COUNTIFS('GSTN-Diff Gross'!$D$7:$D$1006,'2A'!E32,'GSTN-Diff Gross'!$R$7:$R$1006,"&lt;&gt;0")+COUNTIFS('GSTN-Diff Gross'!$D$7:$D$1006,'2A'!E32,'GSTN-Diff Gross'!$S$7:$S$1006,"&lt;&gt;0")+COUNTIFS('GSTN-Diff Gross'!$D$7:$D$1006,'2A'!E32,'GSTN-Diff Gross'!$T$7:$T$1006,"&lt;&gt;0")+COUNTIFS('GSTN-Diff Gross'!$D$7:$D$1006,'2A'!E32,'GSTN-Diff Gross'!$U$7:$U$1006,"&lt;&gt;0")+COUNTIFS('GSTN-Diff Gross'!$D$7:$D$1006,'2A'!E32,'GSTN-Diff Gross'!$V$7:$V$1006,"&lt;&gt;0"),'2A'!G32,"")</f>
        <v/>
      </c>
      <c r="F1033" s="91" t="str">
        <f>IF(COUNTIFS('GSTN-Diff Gross'!$D$7:$D$1006,'2A'!E32,'GSTN-Diff Gross'!$R$7:$R$1006,"&lt;&gt;0")+COUNTIFS('GSTN-Diff Gross'!$D$7:$D$1006,'2A'!E32,'GSTN-Diff Gross'!$S$7:$S$1006,"&lt;&gt;0")+COUNTIFS('GSTN-Diff Gross'!$D$7:$D$1006,'2A'!E32,'GSTN-Diff Gross'!$T$7:$T$1006,"&lt;&gt;0")+COUNTIFS('GSTN-Diff Gross'!$D$7:$D$1006,'2A'!E32,'GSTN-Diff Gross'!$U$7:$U$1006,"&lt;&gt;0")+COUNTIFS('GSTN-Diff Gross'!$D$7:$D$1006,'2A'!E32,'GSTN-Diff Gross'!$V$7:$V$1006,"&lt;&gt;0"),'2A'!H32,"")</f>
        <v/>
      </c>
      <c r="G1033" s="96">
        <f t="shared" si="116"/>
        <v>0</v>
      </c>
      <c r="H1033" s="96">
        <f t="shared" si="117"/>
        <v>0</v>
      </c>
      <c r="I1033" s="97">
        <f t="shared" si="118"/>
        <v>0</v>
      </c>
      <c r="J1033" s="98">
        <f t="shared" si="119"/>
        <v>0</v>
      </c>
      <c r="K1033" s="96">
        <f t="shared" si="120"/>
        <v>0</v>
      </c>
      <c r="L1033" s="93">
        <f>IFERROR(VLOOKUP(B1033,BOOKS!$D$6:$M$1005,6,0),0)</f>
        <v>0</v>
      </c>
      <c r="M1033" s="88">
        <f>IFERROR(VLOOKUP(B1033,BOOKS!$D$6:$M$1005,7,0),0)</f>
        <v>0</v>
      </c>
      <c r="N1033" s="88">
        <f>IFERROR(VLOOKUP(B1033,BOOKS!$D$6:$M$1005,8,0),0)</f>
        <v>0</v>
      </c>
      <c r="O1033" s="88">
        <f>IFERROR(VLOOKUP(B1033,BOOKS!$D$6:$M$1005,9,0),0)</f>
        <v>0</v>
      </c>
      <c r="P1033" s="88">
        <f>IFERROR(VLOOKUP(B1033,BOOKS!$D$6:$M$1005,10,0),0)</f>
        <v>0</v>
      </c>
      <c r="Q1033" s="84">
        <f>IFERROR(VLOOKUP(B1033,'2A'!$D$6:$M$1005,6,0),0)</f>
        <v>0</v>
      </c>
      <c r="R1033" s="44">
        <f>IFERROR(VLOOKUP(B1033,'2A'!$D$6:$M$1005,7,0),0)</f>
        <v>0</v>
      </c>
      <c r="S1033" s="44">
        <f>IFERROR(VLOOKUP(B1033,'2A'!$D$6:$M$1005,8,0),0)</f>
        <v>0</v>
      </c>
      <c r="T1033" s="44">
        <f>IFERROR(VLOOKUP(B1033,'2A'!$D$6:$M$1005,9,0),0)</f>
        <v>0</v>
      </c>
      <c r="U1033" s="44">
        <f>IFERROR(VLOOKUP(B1033,'2A'!$D$6:$M$1005,10,0),0)</f>
        <v>0</v>
      </c>
      <c r="V1033" s="111"/>
    </row>
    <row r="1034" spans="1:22">
      <c r="A1034" s="161">
        <f t="shared" si="122"/>
        <v>1028</v>
      </c>
      <c r="B1034" s="161" t="str">
        <f t="shared" si="121"/>
        <v/>
      </c>
      <c r="C1034" s="161" t="str">
        <f>IF(COUNTIFS('GSTN-Diff Gross'!$D$7:$D$1006,'2A'!E33,'GSTN-Diff Gross'!$R$7:$R$1006,"&lt;&gt;0")+COUNTIFS('GSTN-Diff Gross'!$D$7:$D$1006,'2A'!E33,'GSTN-Diff Gross'!$S$7:$S$1006,"&lt;&gt;0")+COUNTIFS('GSTN-Diff Gross'!$D$7:$D$1006,'2A'!E33,'GSTN-Diff Gross'!$T$7:$T$1006,"&lt;&gt;0")+COUNTIFS('GSTN-Diff Gross'!$D$7:$D$1006,'2A'!E33,'GSTN-Diff Gross'!$U$7:$U$1006,"&lt;&gt;0")+COUNTIFS('GSTN-Diff Gross'!$D$7:$D$1006,'2A'!E33,'GSTN-Diff Gross'!$V$7:$V$1006,"&lt;&gt;0"),'2A'!E33,"")</f>
        <v/>
      </c>
      <c r="D1034" s="41" t="str">
        <f>IF(COUNTIFS('GSTN-Diff Gross'!$D$7:$D$1006,'2A'!E33,'GSTN-Diff Gross'!$R$7:$R$1006,"&lt;&gt;0")+COUNTIFS('GSTN-Diff Gross'!$D$7:$D$1006,'2A'!E33,'GSTN-Diff Gross'!$S$7:$S$1006,"&lt;&gt;0")+COUNTIFS('GSTN-Diff Gross'!$D$7:$D$1006,'2A'!E33,'GSTN-Diff Gross'!$T$7:$T$1006,"&lt;&gt;0")+COUNTIFS('GSTN-Diff Gross'!$D$7:$D$1006,'2A'!E33,'GSTN-Diff Gross'!$U$7:$U$1006,"&lt;&gt;0")+COUNTIFS('GSTN-Diff Gross'!$D$7:$D$1006,'2A'!E33,'GSTN-Diff Gross'!$V$7:$V$1006,"&lt;&gt;0"),'2A'!F33,"")</f>
        <v/>
      </c>
      <c r="E1034" s="68" t="str">
        <f>IF(COUNTIFS('GSTN-Diff Gross'!$D$7:$D$1006,'2A'!E33,'GSTN-Diff Gross'!$R$7:$R$1006,"&lt;&gt;0")+COUNTIFS('GSTN-Diff Gross'!$D$7:$D$1006,'2A'!E33,'GSTN-Diff Gross'!$S$7:$S$1006,"&lt;&gt;0")+COUNTIFS('GSTN-Diff Gross'!$D$7:$D$1006,'2A'!E33,'GSTN-Diff Gross'!$T$7:$T$1006,"&lt;&gt;0")+COUNTIFS('GSTN-Diff Gross'!$D$7:$D$1006,'2A'!E33,'GSTN-Diff Gross'!$U$7:$U$1006,"&lt;&gt;0")+COUNTIFS('GSTN-Diff Gross'!$D$7:$D$1006,'2A'!E33,'GSTN-Diff Gross'!$V$7:$V$1006,"&lt;&gt;0"),'2A'!G33,"")</f>
        <v/>
      </c>
      <c r="F1034" s="90" t="str">
        <f>IF(COUNTIFS('GSTN-Diff Gross'!$D$7:$D$1006,'2A'!E33,'GSTN-Diff Gross'!$R$7:$R$1006,"&lt;&gt;0")+COUNTIFS('GSTN-Diff Gross'!$D$7:$D$1006,'2A'!E33,'GSTN-Diff Gross'!$S$7:$S$1006,"&lt;&gt;0")+COUNTIFS('GSTN-Diff Gross'!$D$7:$D$1006,'2A'!E33,'GSTN-Diff Gross'!$T$7:$T$1006,"&lt;&gt;0")+COUNTIFS('GSTN-Diff Gross'!$D$7:$D$1006,'2A'!E33,'GSTN-Diff Gross'!$U$7:$U$1006,"&lt;&gt;0")+COUNTIFS('GSTN-Diff Gross'!$D$7:$D$1006,'2A'!E33,'GSTN-Diff Gross'!$V$7:$V$1006,"&lt;&gt;0"),'2A'!H33,"")</f>
        <v/>
      </c>
      <c r="G1034" s="167">
        <f t="shared" si="116"/>
        <v>0</v>
      </c>
      <c r="H1034" s="167">
        <f t="shared" si="117"/>
        <v>0</v>
      </c>
      <c r="I1034" s="167">
        <f t="shared" si="118"/>
        <v>0</v>
      </c>
      <c r="J1034" s="167">
        <f t="shared" si="119"/>
        <v>0</v>
      </c>
      <c r="K1034" s="167">
        <f t="shared" si="120"/>
        <v>0</v>
      </c>
      <c r="L1034" s="99">
        <f>IFERROR(VLOOKUP(B1034,BOOKS!$D$6:$M$1005,6,0),0)</f>
        <v>0</v>
      </c>
      <c r="M1034" s="100">
        <f>IFERROR(VLOOKUP(B1034,BOOKS!$D$6:$M$1005,7,0),0)</f>
        <v>0</v>
      </c>
      <c r="N1034" s="100">
        <f>IFERROR(VLOOKUP(B1034,BOOKS!$D$6:$M$1005,8,0),0)</f>
        <v>0</v>
      </c>
      <c r="O1034" s="100">
        <f>IFERROR(VLOOKUP(B1034,BOOKS!$D$6:$M$1005,9,0),0)</f>
        <v>0</v>
      </c>
      <c r="P1034" s="100">
        <f>IFERROR(VLOOKUP(B1034,BOOKS!$D$6:$M$1005,10,0),0)</f>
        <v>0</v>
      </c>
      <c r="Q1034" s="94">
        <f>IFERROR(VLOOKUP(B1034,'2A'!$D$6:$M$1005,6,0),0)</f>
        <v>0</v>
      </c>
      <c r="R1034" s="95">
        <f>IFERROR(VLOOKUP(B1034,'2A'!$D$6:$M$1005,7,0),0)</f>
        <v>0</v>
      </c>
      <c r="S1034" s="95">
        <f>IFERROR(VLOOKUP(B1034,'2A'!$D$6:$M$1005,8,0),0)</f>
        <v>0</v>
      </c>
      <c r="T1034" s="95">
        <f>IFERROR(VLOOKUP(B1034,'2A'!$D$6:$M$1005,9,0),0)</f>
        <v>0</v>
      </c>
      <c r="U1034" s="95">
        <f>IFERROR(VLOOKUP(B1034,'2A'!$D$6:$M$1005,10,0),0)</f>
        <v>0</v>
      </c>
      <c r="V1034" s="111"/>
    </row>
    <row r="1035" spans="1:22">
      <c r="A1035" s="163">
        <f t="shared" si="122"/>
        <v>1029</v>
      </c>
      <c r="B1035" s="163" t="str">
        <f t="shared" si="121"/>
        <v/>
      </c>
      <c r="C1035" s="163" t="str">
        <f>IF(COUNTIFS('GSTN-Diff Gross'!$D$7:$D$1006,'2A'!E34,'GSTN-Diff Gross'!$R$7:$R$1006,"&lt;&gt;0")+COUNTIFS('GSTN-Diff Gross'!$D$7:$D$1006,'2A'!E34,'GSTN-Diff Gross'!$S$7:$S$1006,"&lt;&gt;0")+COUNTIFS('GSTN-Diff Gross'!$D$7:$D$1006,'2A'!E34,'GSTN-Diff Gross'!$T$7:$T$1006,"&lt;&gt;0")+COUNTIFS('GSTN-Diff Gross'!$D$7:$D$1006,'2A'!E34,'GSTN-Diff Gross'!$U$7:$U$1006,"&lt;&gt;0")+COUNTIFS('GSTN-Diff Gross'!$D$7:$D$1006,'2A'!E34,'GSTN-Diff Gross'!$V$7:$V$1006,"&lt;&gt;0"),'2A'!E34,"")</f>
        <v/>
      </c>
      <c r="D1035" s="46" t="str">
        <f>IF(COUNTIFS('GSTN-Diff Gross'!$D$7:$D$1006,'2A'!E34,'GSTN-Diff Gross'!$R$7:$R$1006,"&lt;&gt;0")+COUNTIFS('GSTN-Diff Gross'!$D$7:$D$1006,'2A'!E34,'GSTN-Diff Gross'!$S$7:$S$1006,"&lt;&gt;0")+COUNTIFS('GSTN-Diff Gross'!$D$7:$D$1006,'2A'!E34,'GSTN-Diff Gross'!$T$7:$T$1006,"&lt;&gt;0")+COUNTIFS('GSTN-Diff Gross'!$D$7:$D$1006,'2A'!E34,'GSTN-Diff Gross'!$U$7:$U$1006,"&lt;&gt;0")+COUNTIFS('GSTN-Diff Gross'!$D$7:$D$1006,'2A'!E34,'GSTN-Diff Gross'!$V$7:$V$1006,"&lt;&gt;0"),'2A'!F34,"")</f>
        <v/>
      </c>
      <c r="E1035" s="69" t="str">
        <f>IF(COUNTIFS('GSTN-Diff Gross'!$D$7:$D$1006,'2A'!E34,'GSTN-Diff Gross'!$R$7:$R$1006,"&lt;&gt;0")+COUNTIFS('GSTN-Diff Gross'!$D$7:$D$1006,'2A'!E34,'GSTN-Diff Gross'!$S$7:$S$1006,"&lt;&gt;0")+COUNTIFS('GSTN-Diff Gross'!$D$7:$D$1006,'2A'!E34,'GSTN-Diff Gross'!$T$7:$T$1006,"&lt;&gt;0")+COUNTIFS('GSTN-Diff Gross'!$D$7:$D$1006,'2A'!E34,'GSTN-Diff Gross'!$U$7:$U$1006,"&lt;&gt;0")+COUNTIFS('GSTN-Diff Gross'!$D$7:$D$1006,'2A'!E34,'GSTN-Diff Gross'!$V$7:$V$1006,"&lt;&gt;0"),'2A'!G34,"")</f>
        <v/>
      </c>
      <c r="F1035" s="91" t="str">
        <f>IF(COUNTIFS('GSTN-Diff Gross'!$D$7:$D$1006,'2A'!E34,'GSTN-Diff Gross'!$R$7:$R$1006,"&lt;&gt;0")+COUNTIFS('GSTN-Diff Gross'!$D$7:$D$1006,'2A'!E34,'GSTN-Diff Gross'!$S$7:$S$1006,"&lt;&gt;0")+COUNTIFS('GSTN-Diff Gross'!$D$7:$D$1006,'2A'!E34,'GSTN-Diff Gross'!$T$7:$T$1006,"&lt;&gt;0")+COUNTIFS('GSTN-Diff Gross'!$D$7:$D$1006,'2A'!E34,'GSTN-Diff Gross'!$U$7:$U$1006,"&lt;&gt;0")+COUNTIFS('GSTN-Diff Gross'!$D$7:$D$1006,'2A'!E34,'GSTN-Diff Gross'!$V$7:$V$1006,"&lt;&gt;0"),'2A'!H34,"")</f>
        <v/>
      </c>
      <c r="G1035" s="96">
        <f t="shared" si="116"/>
        <v>0</v>
      </c>
      <c r="H1035" s="96">
        <f t="shared" si="117"/>
        <v>0</v>
      </c>
      <c r="I1035" s="97">
        <f t="shared" si="118"/>
        <v>0</v>
      </c>
      <c r="J1035" s="98">
        <f t="shared" si="119"/>
        <v>0</v>
      </c>
      <c r="K1035" s="96">
        <f t="shared" si="120"/>
        <v>0</v>
      </c>
      <c r="L1035" s="93">
        <f>IFERROR(VLOOKUP(B1035,BOOKS!$D$6:$M$1005,6,0),0)</f>
        <v>0</v>
      </c>
      <c r="M1035" s="88">
        <f>IFERROR(VLOOKUP(B1035,BOOKS!$D$6:$M$1005,7,0),0)</f>
        <v>0</v>
      </c>
      <c r="N1035" s="88">
        <f>IFERROR(VLOOKUP(B1035,BOOKS!$D$6:$M$1005,8,0),0)</f>
        <v>0</v>
      </c>
      <c r="O1035" s="88">
        <f>IFERROR(VLOOKUP(B1035,BOOKS!$D$6:$M$1005,9,0),0)</f>
        <v>0</v>
      </c>
      <c r="P1035" s="88">
        <f>IFERROR(VLOOKUP(B1035,BOOKS!$D$6:$M$1005,10,0),0)</f>
        <v>0</v>
      </c>
      <c r="Q1035" s="84">
        <f>IFERROR(VLOOKUP(B1035,'2A'!$D$6:$M$1005,6,0),0)</f>
        <v>0</v>
      </c>
      <c r="R1035" s="44">
        <f>IFERROR(VLOOKUP(B1035,'2A'!$D$6:$M$1005,7,0),0)</f>
        <v>0</v>
      </c>
      <c r="S1035" s="44">
        <f>IFERROR(VLOOKUP(B1035,'2A'!$D$6:$M$1005,8,0),0)</f>
        <v>0</v>
      </c>
      <c r="T1035" s="44">
        <f>IFERROR(VLOOKUP(B1035,'2A'!$D$6:$M$1005,9,0),0)</f>
        <v>0</v>
      </c>
      <c r="U1035" s="44">
        <f>IFERROR(VLOOKUP(B1035,'2A'!$D$6:$M$1005,10,0),0)</f>
        <v>0</v>
      </c>
      <c r="V1035" s="111"/>
    </row>
    <row r="1036" spans="1:22">
      <c r="A1036" s="161">
        <f t="shared" si="122"/>
        <v>1030</v>
      </c>
      <c r="B1036" s="161" t="str">
        <f t="shared" si="121"/>
        <v/>
      </c>
      <c r="C1036" s="161" t="str">
        <f>IF(COUNTIFS('GSTN-Diff Gross'!$D$7:$D$1006,'2A'!E35,'GSTN-Diff Gross'!$R$7:$R$1006,"&lt;&gt;0")+COUNTIFS('GSTN-Diff Gross'!$D$7:$D$1006,'2A'!E35,'GSTN-Diff Gross'!$S$7:$S$1006,"&lt;&gt;0")+COUNTIFS('GSTN-Diff Gross'!$D$7:$D$1006,'2A'!E35,'GSTN-Diff Gross'!$T$7:$T$1006,"&lt;&gt;0")+COUNTIFS('GSTN-Diff Gross'!$D$7:$D$1006,'2A'!E35,'GSTN-Diff Gross'!$U$7:$U$1006,"&lt;&gt;0")+COUNTIFS('GSTN-Diff Gross'!$D$7:$D$1006,'2A'!E35,'GSTN-Diff Gross'!$V$7:$V$1006,"&lt;&gt;0"),'2A'!E35,"")</f>
        <v/>
      </c>
      <c r="D1036" s="41" t="str">
        <f>IF(COUNTIFS('GSTN-Diff Gross'!$D$7:$D$1006,'2A'!E35,'GSTN-Diff Gross'!$R$7:$R$1006,"&lt;&gt;0")+COUNTIFS('GSTN-Diff Gross'!$D$7:$D$1006,'2A'!E35,'GSTN-Diff Gross'!$S$7:$S$1006,"&lt;&gt;0")+COUNTIFS('GSTN-Diff Gross'!$D$7:$D$1006,'2A'!E35,'GSTN-Diff Gross'!$T$7:$T$1006,"&lt;&gt;0")+COUNTIFS('GSTN-Diff Gross'!$D$7:$D$1006,'2A'!E35,'GSTN-Diff Gross'!$U$7:$U$1006,"&lt;&gt;0")+COUNTIFS('GSTN-Diff Gross'!$D$7:$D$1006,'2A'!E35,'GSTN-Diff Gross'!$V$7:$V$1006,"&lt;&gt;0"),'2A'!F35,"")</f>
        <v/>
      </c>
      <c r="E1036" s="68" t="str">
        <f>IF(COUNTIFS('GSTN-Diff Gross'!$D$7:$D$1006,'2A'!E35,'GSTN-Diff Gross'!$R$7:$R$1006,"&lt;&gt;0")+COUNTIFS('GSTN-Diff Gross'!$D$7:$D$1006,'2A'!E35,'GSTN-Diff Gross'!$S$7:$S$1006,"&lt;&gt;0")+COUNTIFS('GSTN-Diff Gross'!$D$7:$D$1006,'2A'!E35,'GSTN-Diff Gross'!$T$7:$T$1006,"&lt;&gt;0")+COUNTIFS('GSTN-Diff Gross'!$D$7:$D$1006,'2A'!E35,'GSTN-Diff Gross'!$U$7:$U$1006,"&lt;&gt;0")+COUNTIFS('GSTN-Diff Gross'!$D$7:$D$1006,'2A'!E35,'GSTN-Diff Gross'!$V$7:$V$1006,"&lt;&gt;0"),'2A'!G35,"")</f>
        <v/>
      </c>
      <c r="F1036" s="90" t="str">
        <f>IF(COUNTIFS('GSTN-Diff Gross'!$D$7:$D$1006,'2A'!E35,'GSTN-Diff Gross'!$R$7:$R$1006,"&lt;&gt;0")+COUNTIFS('GSTN-Diff Gross'!$D$7:$D$1006,'2A'!E35,'GSTN-Diff Gross'!$S$7:$S$1006,"&lt;&gt;0")+COUNTIFS('GSTN-Diff Gross'!$D$7:$D$1006,'2A'!E35,'GSTN-Diff Gross'!$T$7:$T$1006,"&lt;&gt;0")+COUNTIFS('GSTN-Diff Gross'!$D$7:$D$1006,'2A'!E35,'GSTN-Diff Gross'!$U$7:$U$1006,"&lt;&gt;0")+COUNTIFS('GSTN-Diff Gross'!$D$7:$D$1006,'2A'!E35,'GSTN-Diff Gross'!$V$7:$V$1006,"&lt;&gt;0"),'2A'!H35,"")</f>
        <v/>
      </c>
      <c r="G1036" s="167">
        <f t="shared" si="116"/>
        <v>0</v>
      </c>
      <c r="H1036" s="167">
        <f t="shared" si="117"/>
        <v>0</v>
      </c>
      <c r="I1036" s="167">
        <f t="shared" si="118"/>
        <v>0</v>
      </c>
      <c r="J1036" s="167">
        <f t="shared" si="119"/>
        <v>0</v>
      </c>
      <c r="K1036" s="167">
        <f t="shared" si="120"/>
        <v>0</v>
      </c>
      <c r="L1036" s="99">
        <f>IFERROR(VLOOKUP(B1036,BOOKS!$D$6:$M$1005,6,0),0)</f>
        <v>0</v>
      </c>
      <c r="M1036" s="100">
        <f>IFERROR(VLOOKUP(B1036,BOOKS!$D$6:$M$1005,7,0),0)</f>
        <v>0</v>
      </c>
      <c r="N1036" s="100">
        <f>IFERROR(VLOOKUP(B1036,BOOKS!$D$6:$M$1005,8,0),0)</f>
        <v>0</v>
      </c>
      <c r="O1036" s="100">
        <f>IFERROR(VLOOKUP(B1036,BOOKS!$D$6:$M$1005,9,0),0)</f>
        <v>0</v>
      </c>
      <c r="P1036" s="100">
        <f>IFERROR(VLOOKUP(B1036,BOOKS!$D$6:$M$1005,10,0),0)</f>
        <v>0</v>
      </c>
      <c r="Q1036" s="94">
        <f>IFERROR(VLOOKUP(B1036,'2A'!$D$6:$M$1005,6,0),0)</f>
        <v>0</v>
      </c>
      <c r="R1036" s="95">
        <f>IFERROR(VLOOKUP(B1036,'2A'!$D$6:$M$1005,7,0),0)</f>
        <v>0</v>
      </c>
      <c r="S1036" s="95">
        <f>IFERROR(VLOOKUP(B1036,'2A'!$D$6:$M$1005,8,0),0)</f>
        <v>0</v>
      </c>
      <c r="T1036" s="95">
        <f>IFERROR(VLOOKUP(B1036,'2A'!$D$6:$M$1005,9,0),0)</f>
        <v>0</v>
      </c>
      <c r="U1036" s="95">
        <f>IFERROR(VLOOKUP(B1036,'2A'!$D$6:$M$1005,10,0),0)</f>
        <v>0</v>
      </c>
      <c r="V1036" s="111"/>
    </row>
    <row r="1037" spans="1:22">
      <c r="A1037" s="163">
        <f t="shared" si="122"/>
        <v>1031</v>
      </c>
      <c r="B1037" s="163" t="str">
        <f t="shared" si="121"/>
        <v/>
      </c>
      <c r="C1037" s="163" t="str">
        <f>IF(COUNTIFS('GSTN-Diff Gross'!$D$7:$D$1006,'2A'!E36,'GSTN-Diff Gross'!$R$7:$R$1006,"&lt;&gt;0")+COUNTIFS('GSTN-Diff Gross'!$D$7:$D$1006,'2A'!E36,'GSTN-Diff Gross'!$S$7:$S$1006,"&lt;&gt;0")+COUNTIFS('GSTN-Diff Gross'!$D$7:$D$1006,'2A'!E36,'GSTN-Diff Gross'!$T$7:$T$1006,"&lt;&gt;0")+COUNTIFS('GSTN-Diff Gross'!$D$7:$D$1006,'2A'!E36,'GSTN-Diff Gross'!$U$7:$U$1006,"&lt;&gt;0")+COUNTIFS('GSTN-Diff Gross'!$D$7:$D$1006,'2A'!E36,'GSTN-Diff Gross'!$V$7:$V$1006,"&lt;&gt;0"),'2A'!E36,"")</f>
        <v/>
      </c>
      <c r="D1037" s="46" t="str">
        <f>IF(COUNTIFS('GSTN-Diff Gross'!$D$7:$D$1006,'2A'!E36,'GSTN-Diff Gross'!$R$7:$R$1006,"&lt;&gt;0")+COUNTIFS('GSTN-Diff Gross'!$D$7:$D$1006,'2A'!E36,'GSTN-Diff Gross'!$S$7:$S$1006,"&lt;&gt;0")+COUNTIFS('GSTN-Diff Gross'!$D$7:$D$1006,'2A'!E36,'GSTN-Diff Gross'!$T$7:$T$1006,"&lt;&gt;0")+COUNTIFS('GSTN-Diff Gross'!$D$7:$D$1006,'2A'!E36,'GSTN-Diff Gross'!$U$7:$U$1006,"&lt;&gt;0")+COUNTIFS('GSTN-Diff Gross'!$D$7:$D$1006,'2A'!E36,'GSTN-Diff Gross'!$V$7:$V$1006,"&lt;&gt;0"),'2A'!F36,"")</f>
        <v/>
      </c>
      <c r="E1037" s="69" t="str">
        <f>IF(COUNTIFS('GSTN-Diff Gross'!$D$7:$D$1006,'2A'!E36,'GSTN-Diff Gross'!$R$7:$R$1006,"&lt;&gt;0")+COUNTIFS('GSTN-Diff Gross'!$D$7:$D$1006,'2A'!E36,'GSTN-Diff Gross'!$S$7:$S$1006,"&lt;&gt;0")+COUNTIFS('GSTN-Diff Gross'!$D$7:$D$1006,'2A'!E36,'GSTN-Diff Gross'!$T$7:$T$1006,"&lt;&gt;0")+COUNTIFS('GSTN-Diff Gross'!$D$7:$D$1006,'2A'!E36,'GSTN-Diff Gross'!$U$7:$U$1006,"&lt;&gt;0")+COUNTIFS('GSTN-Diff Gross'!$D$7:$D$1006,'2A'!E36,'GSTN-Diff Gross'!$V$7:$V$1006,"&lt;&gt;0"),'2A'!G36,"")</f>
        <v/>
      </c>
      <c r="F1037" s="91" t="str">
        <f>IF(COUNTIFS('GSTN-Diff Gross'!$D$7:$D$1006,'2A'!E36,'GSTN-Diff Gross'!$R$7:$R$1006,"&lt;&gt;0")+COUNTIFS('GSTN-Diff Gross'!$D$7:$D$1006,'2A'!E36,'GSTN-Diff Gross'!$S$7:$S$1006,"&lt;&gt;0")+COUNTIFS('GSTN-Diff Gross'!$D$7:$D$1006,'2A'!E36,'GSTN-Diff Gross'!$T$7:$T$1006,"&lt;&gt;0")+COUNTIFS('GSTN-Diff Gross'!$D$7:$D$1006,'2A'!E36,'GSTN-Diff Gross'!$U$7:$U$1006,"&lt;&gt;0")+COUNTIFS('GSTN-Diff Gross'!$D$7:$D$1006,'2A'!E36,'GSTN-Diff Gross'!$V$7:$V$1006,"&lt;&gt;0"),'2A'!H36,"")</f>
        <v/>
      </c>
      <c r="G1037" s="96">
        <f t="shared" si="116"/>
        <v>0</v>
      </c>
      <c r="H1037" s="96">
        <f t="shared" si="117"/>
        <v>0</v>
      </c>
      <c r="I1037" s="97">
        <f t="shared" si="118"/>
        <v>0</v>
      </c>
      <c r="J1037" s="98">
        <f t="shared" si="119"/>
        <v>0</v>
      </c>
      <c r="K1037" s="96">
        <f t="shared" si="120"/>
        <v>0</v>
      </c>
      <c r="L1037" s="93">
        <f>IFERROR(VLOOKUP(B1037,BOOKS!$D$6:$M$1005,6,0),0)</f>
        <v>0</v>
      </c>
      <c r="M1037" s="88">
        <f>IFERROR(VLOOKUP(B1037,BOOKS!$D$6:$M$1005,7,0),0)</f>
        <v>0</v>
      </c>
      <c r="N1037" s="88">
        <f>IFERROR(VLOOKUP(B1037,BOOKS!$D$6:$M$1005,8,0),0)</f>
        <v>0</v>
      </c>
      <c r="O1037" s="88">
        <f>IFERROR(VLOOKUP(B1037,BOOKS!$D$6:$M$1005,9,0),0)</f>
        <v>0</v>
      </c>
      <c r="P1037" s="88">
        <f>IFERROR(VLOOKUP(B1037,BOOKS!$D$6:$M$1005,10,0),0)</f>
        <v>0</v>
      </c>
      <c r="Q1037" s="84">
        <f>IFERROR(VLOOKUP(B1037,'2A'!$D$6:$M$1005,6,0),0)</f>
        <v>0</v>
      </c>
      <c r="R1037" s="44">
        <f>IFERROR(VLOOKUP(B1037,'2A'!$D$6:$M$1005,7,0),0)</f>
        <v>0</v>
      </c>
      <c r="S1037" s="44">
        <f>IFERROR(VLOOKUP(B1037,'2A'!$D$6:$M$1005,8,0),0)</f>
        <v>0</v>
      </c>
      <c r="T1037" s="44">
        <f>IFERROR(VLOOKUP(B1037,'2A'!$D$6:$M$1005,9,0),0)</f>
        <v>0</v>
      </c>
      <c r="U1037" s="44">
        <f>IFERROR(VLOOKUP(B1037,'2A'!$D$6:$M$1005,10,0),0)</f>
        <v>0</v>
      </c>
      <c r="V1037" s="111"/>
    </row>
    <row r="1038" spans="1:22">
      <c r="A1038" s="161">
        <f t="shared" si="122"/>
        <v>1032</v>
      </c>
      <c r="B1038" s="161" t="str">
        <f t="shared" si="121"/>
        <v/>
      </c>
      <c r="C1038" s="161" t="str">
        <f>IF(COUNTIFS('GSTN-Diff Gross'!$D$7:$D$1006,'2A'!E37,'GSTN-Diff Gross'!$R$7:$R$1006,"&lt;&gt;0")+COUNTIFS('GSTN-Diff Gross'!$D$7:$D$1006,'2A'!E37,'GSTN-Diff Gross'!$S$7:$S$1006,"&lt;&gt;0")+COUNTIFS('GSTN-Diff Gross'!$D$7:$D$1006,'2A'!E37,'GSTN-Diff Gross'!$T$7:$T$1006,"&lt;&gt;0")+COUNTIFS('GSTN-Diff Gross'!$D$7:$D$1006,'2A'!E37,'GSTN-Diff Gross'!$U$7:$U$1006,"&lt;&gt;0")+COUNTIFS('GSTN-Diff Gross'!$D$7:$D$1006,'2A'!E37,'GSTN-Diff Gross'!$V$7:$V$1006,"&lt;&gt;0"),'2A'!E37,"")</f>
        <v/>
      </c>
      <c r="D1038" s="41" t="str">
        <f>IF(COUNTIFS('GSTN-Diff Gross'!$D$7:$D$1006,'2A'!E37,'GSTN-Diff Gross'!$R$7:$R$1006,"&lt;&gt;0")+COUNTIFS('GSTN-Diff Gross'!$D$7:$D$1006,'2A'!E37,'GSTN-Diff Gross'!$S$7:$S$1006,"&lt;&gt;0")+COUNTIFS('GSTN-Diff Gross'!$D$7:$D$1006,'2A'!E37,'GSTN-Diff Gross'!$T$7:$T$1006,"&lt;&gt;0")+COUNTIFS('GSTN-Diff Gross'!$D$7:$D$1006,'2A'!E37,'GSTN-Diff Gross'!$U$7:$U$1006,"&lt;&gt;0")+COUNTIFS('GSTN-Diff Gross'!$D$7:$D$1006,'2A'!E37,'GSTN-Diff Gross'!$V$7:$V$1006,"&lt;&gt;0"),'2A'!F37,"")</f>
        <v/>
      </c>
      <c r="E1038" s="68" t="str">
        <f>IF(COUNTIFS('GSTN-Diff Gross'!$D$7:$D$1006,'2A'!E37,'GSTN-Diff Gross'!$R$7:$R$1006,"&lt;&gt;0")+COUNTIFS('GSTN-Diff Gross'!$D$7:$D$1006,'2A'!E37,'GSTN-Diff Gross'!$S$7:$S$1006,"&lt;&gt;0")+COUNTIFS('GSTN-Diff Gross'!$D$7:$D$1006,'2A'!E37,'GSTN-Diff Gross'!$T$7:$T$1006,"&lt;&gt;0")+COUNTIFS('GSTN-Diff Gross'!$D$7:$D$1006,'2A'!E37,'GSTN-Diff Gross'!$U$7:$U$1006,"&lt;&gt;0")+COUNTIFS('GSTN-Diff Gross'!$D$7:$D$1006,'2A'!E37,'GSTN-Diff Gross'!$V$7:$V$1006,"&lt;&gt;0"),'2A'!G37,"")</f>
        <v/>
      </c>
      <c r="F1038" s="90" t="str">
        <f>IF(COUNTIFS('GSTN-Diff Gross'!$D$7:$D$1006,'2A'!E37,'GSTN-Diff Gross'!$R$7:$R$1006,"&lt;&gt;0")+COUNTIFS('GSTN-Diff Gross'!$D$7:$D$1006,'2A'!E37,'GSTN-Diff Gross'!$S$7:$S$1006,"&lt;&gt;0")+COUNTIFS('GSTN-Diff Gross'!$D$7:$D$1006,'2A'!E37,'GSTN-Diff Gross'!$T$7:$T$1006,"&lt;&gt;0")+COUNTIFS('GSTN-Diff Gross'!$D$7:$D$1006,'2A'!E37,'GSTN-Diff Gross'!$U$7:$U$1006,"&lt;&gt;0")+COUNTIFS('GSTN-Diff Gross'!$D$7:$D$1006,'2A'!E37,'GSTN-Diff Gross'!$V$7:$V$1006,"&lt;&gt;0"),'2A'!H37,"")</f>
        <v/>
      </c>
      <c r="G1038" s="167">
        <f t="shared" si="116"/>
        <v>0</v>
      </c>
      <c r="H1038" s="167">
        <f t="shared" si="117"/>
        <v>0</v>
      </c>
      <c r="I1038" s="167">
        <f t="shared" si="118"/>
        <v>0</v>
      </c>
      <c r="J1038" s="167">
        <f t="shared" si="119"/>
        <v>0</v>
      </c>
      <c r="K1038" s="167">
        <f t="shared" si="120"/>
        <v>0</v>
      </c>
      <c r="L1038" s="99">
        <f>IFERROR(VLOOKUP(B1038,BOOKS!$D$6:$M$1005,6,0),0)</f>
        <v>0</v>
      </c>
      <c r="M1038" s="100">
        <f>IFERROR(VLOOKUP(B1038,BOOKS!$D$6:$M$1005,7,0),0)</f>
        <v>0</v>
      </c>
      <c r="N1038" s="100">
        <f>IFERROR(VLOOKUP(B1038,BOOKS!$D$6:$M$1005,8,0),0)</f>
        <v>0</v>
      </c>
      <c r="O1038" s="100">
        <f>IFERROR(VLOOKUP(B1038,BOOKS!$D$6:$M$1005,9,0),0)</f>
        <v>0</v>
      </c>
      <c r="P1038" s="100">
        <f>IFERROR(VLOOKUP(B1038,BOOKS!$D$6:$M$1005,10,0),0)</f>
        <v>0</v>
      </c>
      <c r="Q1038" s="94">
        <f>IFERROR(VLOOKUP(B1038,'2A'!$D$6:$M$1005,6,0),0)</f>
        <v>0</v>
      </c>
      <c r="R1038" s="95">
        <f>IFERROR(VLOOKUP(B1038,'2A'!$D$6:$M$1005,7,0),0)</f>
        <v>0</v>
      </c>
      <c r="S1038" s="95">
        <f>IFERROR(VLOOKUP(B1038,'2A'!$D$6:$M$1005,8,0),0)</f>
        <v>0</v>
      </c>
      <c r="T1038" s="95">
        <f>IFERROR(VLOOKUP(B1038,'2A'!$D$6:$M$1005,9,0),0)</f>
        <v>0</v>
      </c>
      <c r="U1038" s="95">
        <f>IFERROR(VLOOKUP(B1038,'2A'!$D$6:$M$1005,10,0),0)</f>
        <v>0</v>
      </c>
      <c r="V1038" s="111"/>
    </row>
    <row r="1039" spans="1:22">
      <c r="A1039" s="163">
        <f t="shared" si="122"/>
        <v>1033</v>
      </c>
      <c r="B1039" s="163" t="str">
        <f t="shared" si="121"/>
        <v/>
      </c>
      <c r="C1039" s="163" t="str">
        <f>IF(COUNTIFS('GSTN-Diff Gross'!$D$7:$D$1006,'2A'!E38,'GSTN-Diff Gross'!$R$7:$R$1006,"&lt;&gt;0")+COUNTIFS('GSTN-Diff Gross'!$D$7:$D$1006,'2A'!E38,'GSTN-Diff Gross'!$S$7:$S$1006,"&lt;&gt;0")+COUNTIFS('GSTN-Diff Gross'!$D$7:$D$1006,'2A'!E38,'GSTN-Diff Gross'!$T$7:$T$1006,"&lt;&gt;0")+COUNTIFS('GSTN-Diff Gross'!$D$7:$D$1006,'2A'!E38,'GSTN-Diff Gross'!$U$7:$U$1006,"&lt;&gt;0")+COUNTIFS('GSTN-Diff Gross'!$D$7:$D$1006,'2A'!E38,'GSTN-Diff Gross'!$V$7:$V$1006,"&lt;&gt;0"),'2A'!E38,"")</f>
        <v/>
      </c>
      <c r="D1039" s="46" t="str">
        <f>IF(COUNTIFS('GSTN-Diff Gross'!$D$7:$D$1006,'2A'!E38,'GSTN-Diff Gross'!$R$7:$R$1006,"&lt;&gt;0")+COUNTIFS('GSTN-Diff Gross'!$D$7:$D$1006,'2A'!E38,'GSTN-Diff Gross'!$S$7:$S$1006,"&lt;&gt;0")+COUNTIFS('GSTN-Diff Gross'!$D$7:$D$1006,'2A'!E38,'GSTN-Diff Gross'!$T$7:$T$1006,"&lt;&gt;0")+COUNTIFS('GSTN-Diff Gross'!$D$7:$D$1006,'2A'!E38,'GSTN-Diff Gross'!$U$7:$U$1006,"&lt;&gt;0")+COUNTIFS('GSTN-Diff Gross'!$D$7:$D$1006,'2A'!E38,'GSTN-Diff Gross'!$V$7:$V$1006,"&lt;&gt;0"),'2A'!F38,"")</f>
        <v/>
      </c>
      <c r="E1039" s="69" t="str">
        <f>IF(COUNTIFS('GSTN-Diff Gross'!$D$7:$D$1006,'2A'!E38,'GSTN-Diff Gross'!$R$7:$R$1006,"&lt;&gt;0")+COUNTIFS('GSTN-Diff Gross'!$D$7:$D$1006,'2A'!E38,'GSTN-Diff Gross'!$S$7:$S$1006,"&lt;&gt;0")+COUNTIFS('GSTN-Diff Gross'!$D$7:$D$1006,'2A'!E38,'GSTN-Diff Gross'!$T$7:$T$1006,"&lt;&gt;0")+COUNTIFS('GSTN-Diff Gross'!$D$7:$D$1006,'2A'!E38,'GSTN-Diff Gross'!$U$7:$U$1006,"&lt;&gt;0")+COUNTIFS('GSTN-Diff Gross'!$D$7:$D$1006,'2A'!E38,'GSTN-Diff Gross'!$V$7:$V$1006,"&lt;&gt;0"),'2A'!G38,"")</f>
        <v/>
      </c>
      <c r="F1039" s="91" t="str">
        <f>IF(COUNTIFS('GSTN-Diff Gross'!$D$7:$D$1006,'2A'!E38,'GSTN-Diff Gross'!$R$7:$R$1006,"&lt;&gt;0")+COUNTIFS('GSTN-Diff Gross'!$D$7:$D$1006,'2A'!E38,'GSTN-Diff Gross'!$S$7:$S$1006,"&lt;&gt;0")+COUNTIFS('GSTN-Diff Gross'!$D$7:$D$1006,'2A'!E38,'GSTN-Diff Gross'!$T$7:$T$1006,"&lt;&gt;0")+COUNTIFS('GSTN-Diff Gross'!$D$7:$D$1006,'2A'!E38,'GSTN-Diff Gross'!$U$7:$U$1006,"&lt;&gt;0")+COUNTIFS('GSTN-Diff Gross'!$D$7:$D$1006,'2A'!E38,'GSTN-Diff Gross'!$V$7:$V$1006,"&lt;&gt;0"),'2A'!H38,"")</f>
        <v/>
      </c>
      <c r="G1039" s="96">
        <f t="shared" si="116"/>
        <v>0</v>
      </c>
      <c r="H1039" s="96">
        <f t="shared" si="117"/>
        <v>0</v>
      </c>
      <c r="I1039" s="97">
        <f t="shared" si="118"/>
        <v>0</v>
      </c>
      <c r="J1039" s="98">
        <f t="shared" si="119"/>
        <v>0</v>
      </c>
      <c r="K1039" s="96">
        <f t="shared" si="120"/>
        <v>0</v>
      </c>
      <c r="L1039" s="93">
        <f>IFERROR(VLOOKUP(B1039,BOOKS!$D$6:$M$1005,6,0),0)</f>
        <v>0</v>
      </c>
      <c r="M1039" s="88">
        <f>IFERROR(VLOOKUP(B1039,BOOKS!$D$6:$M$1005,7,0),0)</f>
        <v>0</v>
      </c>
      <c r="N1039" s="88">
        <f>IFERROR(VLOOKUP(B1039,BOOKS!$D$6:$M$1005,8,0),0)</f>
        <v>0</v>
      </c>
      <c r="O1039" s="88">
        <f>IFERROR(VLOOKUP(B1039,BOOKS!$D$6:$M$1005,9,0),0)</f>
        <v>0</v>
      </c>
      <c r="P1039" s="88">
        <f>IFERROR(VLOOKUP(B1039,BOOKS!$D$6:$M$1005,10,0),0)</f>
        <v>0</v>
      </c>
      <c r="Q1039" s="84">
        <f>IFERROR(VLOOKUP(B1039,'2A'!$D$6:$M$1005,6,0),0)</f>
        <v>0</v>
      </c>
      <c r="R1039" s="44">
        <f>IFERROR(VLOOKUP(B1039,'2A'!$D$6:$M$1005,7,0),0)</f>
        <v>0</v>
      </c>
      <c r="S1039" s="44">
        <f>IFERROR(VLOOKUP(B1039,'2A'!$D$6:$M$1005,8,0),0)</f>
        <v>0</v>
      </c>
      <c r="T1039" s="44">
        <f>IFERROR(VLOOKUP(B1039,'2A'!$D$6:$M$1005,9,0),0)</f>
        <v>0</v>
      </c>
      <c r="U1039" s="44">
        <f>IFERROR(VLOOKUP(B1039,'2A'!$D$6:$M$1005,10,0),0)</f>
        <v>0</v>
      </c>
      <c r="V1039" s="111"/>
    </row>
    <row r="1040" spans="1:22">
      <c r="A1040" s="161">
        <f t="shared" si="122"/>
        <v>1034</v>
      </c>
      <c r="B1040" s="161" t="str">
        <f t="shared" si="121"/>
        <v/>
      </c>
      <c r="C1040" s="161" t="str">
        <f>IF(COUNTIFS('GSTN-Diff Gross'!$D$7:$D$1006,'2A'!E39,'GSTN-Diff Gross'!$R$7:$R$1006,"&lt;&gt;0")+COUNTIFS('GSTN-Diff Gross'!$D$7:$D$1006,'2A'!E39,'GSTN-Diff Gross'!$S$7:$S$1006,"&lt;&gt;0")+COUNTIFS('GSTN-Diff Gross'!$D$7:$D$1006,'2A'!E39,'GSTN-Diff Gross'!$T$7:$T$1006,"&lt;&gt;0")+COUNTIFS('GSTN-Diff Gross'!$D$7:$D$1006,'2A'!E39,'GSTN-Diff Gross'!$U$7:$U$1006,"&lt;&gt;0")+COUNTIFS('GSTN-Diff Gross'!$D$7:$D$1006,'2A'!E39,'GSTN-Diff Gross'!$V$7:$V$1006,"&lt;&gt;0"),'2A'!E39,"")</f>
        <v/>
      </c>
      <c r="D1040" s="41" t="str">
        <f>IF(COUNTIFS('GSTN-Diff Gross'!$D$7:$D$1006,'2A'!E39,'GSTN-Diff Gross'!$R$7:$R$1006,"&lt;&gt;0")+COUNTIFS('GSTN-Diff Gross'!$D$7:$D$1006,'2A'!E39,'GSTN-Diff Gross'!$S$7:$S$1006,"&lt;&gt;0")+COUNTIFS('GSTN-Diff Gross'!$D$7:$D$1006,'2A'!E39,'GSTN-Diff Gross'!$T$7:$T$1006,"&lt;&gt;0")+COUNTIFS('GSTN-Diff Gross'!$D$7:$D$1006,'2A'!E39,'GSTN-Diff Gross'!$U$7:$U$1006,"&lt;&gt;0")+COUNTIFS('GSTN-Diff Gross'!$D$7:$D$1006,'2A'!E39,'GSTN-Diff Gross'!$V$7:$V$1006,"&lt;&gt;0"),'2A'!F39,"")</f>
        <v/>
      </c>
      <c r="E1040" s="68" t="str">
        <f>IF(COUNTIFS('GSTN-Diff Gross'!$D$7:$D$1006,'2A'!E39,'GSTN-Diff Gross'!$R$7:$R$1006,"&lt;&gt;0")+COUNTIFS('GSTN-Diff Gross'!$D$7:$D$1006,'2A'!E39,'GSTN-Diff Gross'!$S$7:$S$1006,"&lt;&gt;0")+COUNTIFS('GSTN-Diff Gross'!$D$7:$D$1006,'2A'!E39,'GSTN-Diff Gross'!$T$7:$T$1006,"&lt;&gt;0")+COUNTIFS('GSTN-Diff Gross'!$D$7:$D$1006,'2A'!E39,'GSTN-Diff Gross'!$U$7:$U$1006,"&lt;&gt;0")+COUNTIFS('GSTN-Diff Gross'!$D$7:$D$1006,'2A'!E39,'GSTN-Diff Gross'!$V$7:$V$1006,"&lt;&gt;0"),'2A'!G39,"")</f>
        <v/>
      </c>
      <c r="F1040" s="90" t="str">
        <f>IF(COUNTIFS('GSTN-Diff Gross'!$D$7:$D$1006,'2A'!E39,'GSTN-Diff Gross'!$R$7:$R$1006,"&lt;&gt;0")+COUNTIFS('GSTN-Diff Gross'!$D$7:$D$1006,'2A'!E39,'GSTN-Diff Gross'!$S$7:$S$1006,"&lt;&gt;0")+COUNTIFS('GSTN-Diff Gross'!$D$7:$D$1006,'2A'!E39,'GSTN-Diff Gross'!$T$7:$T$1006,"&lt;&gt;0")+COUNTIFS('GSTN-Diff Gross'!$D$7:$D$1006,'2A'!E39,'GSTN-Diff Gross'!$U$7:$U$1006,"&lt;&gt;0")+COUNTIFS('GSTN-Diff Gross'!$D$7:$D$1006,'2A'!E39,'GSTN-Diff Gross'!$V$7:$V$1006,"&lt;&gt;0"),'2A'!H39,"")</f>
        <v/>
      </c>
      <c r="G1040" s="167">
        <f t="shared" si="116"/>
        <v>0</v>
      </c>
      <c r="H1040" s="167">
        <f t="shared" si="117"/>
        <v>0</v>
      </c>
      <c r="I1040" s="167">
        <f t="shared" si="118"/>
        <v>0</v>
      </c>
      <c r="J1040" s="167">
        <f t="shared" si="119"/>
        <v>0</v>
      </c>
      <c r="K1040" s="167">
        <f t="shared" si="120"/>
        <v>0</v>
      </c>
      <c r="L1040" s="99">
        <f>IFERROR(VLOOKUP(B1040,BOOKS!$D$6:$M$1005,6,0),0)</f>
        <v>0</v>
      </c>
      <c r="M1040" s="100">
        <f>IFERROR(VLOOKUP(B1040,BOOKS!$D$6:$M$1005,7,0),0)</f>
        <v>0</v>
      </c>
      <c r="N1040" s="100">
        <f>IFERROR(VLOOKUP(B1040,BOOKS!$D$6:$M$1005,8,0),0)</f>
        <v>0</v>
      </c>
      <c r="O1040" s="100">
        <f>IFERROR(VLOOKUP(B1040,BOOKS!$D$6:$M$1005,9,0),0)</f>
        <v>0</v>
      </c>
      <c r="P1040" s="100">
        <f>IFERROR(VLOOKUP(B1040,BOOKS!$D$6:$M$1005,10,0),0)</f>
        <v>0</v>
      </c>
      <c r="Q1040" s="94">
        <f>IFERROR(VLOOKUP(B1040,'2A'!$D$6:$M$1005,6,0),0)</f>
        <v>0</v>
      </c>
      <c r="R1040" s="95">
        <f>IFERROR(VLOOKUP(B1040,'2A'!$D$6:$M$1005,7,0),0)</f>
        <v>0</v>
      </c>
      <c r="S1040" s="95">
        <f>IFERROR(VLOOKUP(B1040,'2A'!$D$6:$M$1005,8,0),0)</f>
        <v>0</v>
      </c>
      <c r="T1040" s="95">
        <f>IFERROR(VLOOKUP(B1040,'2A'!$D$6:$M$1005,9,0),0)</f>
        <v>0</v>
      </c>
      <c r="U1040" s="95">
        <f>IFERROR(VLOOKUP(B1040,'2A'!$D$6:$M$1005,10,0),0)</f>
        <v>0</v>
      </c>
      <c r="V1040" s="111"/>
    </row>
    <row r="1041" spans="1:22">
      <c r="A1041" s="163">
        <f t="shared" si="122"/>
        <v>1035</v>
      </c>
      <c r="B1041" s="163" t="str">
        <f t="shared" si="121"/>
        <v/>
      </c>
      <c r="C1041" s="163" t="str">
        <f>IF(COUNTIFS('GSTN-Diff Gross'!$D$7:$D$1006,'2A'!E40,'GSTN-Diff Gross'!$R$7:$R$1006,"&lt;&gt;0")+COUNTIFS('GSTN-Diff Gross'!$D$7:$D$1006,'2A'!E40,'GSTN-Diff Gross'!$S$7:$S$1006,"&lt;&gt;0")+COUNTIFS('GSTN-Diff Gross'!$D$7:$D$1006,'2A'!E40,'GSTN-Diff Gross'!$T$7:$T$1006,"&lt;&gt;0")+COUNTIFS('GSTN-Diff Gross'!$D$7:$D$1006,'2A'!E40,'GSTN-Diff Gross'!$U$7:$U$1006,"&lt;&gt;0")+COUNTIFS('GSTN-Diff Gross'!$D$7:$D$1006,'2A'!E40,'GSTN-Diff Gross'!$V$7:$V$1006,"&lt;&gt;0"),'2A'!E40,"")</f>
        <v/>
      </c>
      <c r="D1041" s="46" t="str">
        <f>IF(COUNTIFS('GSTN-Diff Gross'!$D$7:$D$1006,'2A'!E40,'GSTN-Diff Gross'!$R$7:$R$1006,"&lt;&gt;0")+COUNTIFS('GSTN-Diff Gross'!$D$7:$D$1006,'2A'!E40,'GSTN-Diff Gross'!$S$7:$S$1006,"&lt;&gt;0")+COUNTIFS('GSTN-Diff Gross'!$D$7:$D$1006,'2A'!E40,'GSTN-Diff Gross'!$T$7:$T$1006,"&lt;&gt;0")+COUNTIFS('GSTN-Diff Gross'!$D$7:$D$1006,'2A'!E40,'GSTN-Diff Gross'!$U$7:$U$1006,"&lt;&gt;0")+COUNTIFS('GSTN-Diff Gross'!$D$7:$D$1006,'2A'!E40,'GSTN-Diff Gross'!$V$7:$V$1006,"&lt;&gt;0"),'2A'!F40,"")</f>
        <v/>
      </c>
      <c r="E1041" s="69" t="str">
        <f>IF(COUNTIFS('GSTN-Diff Gross'!$D$7:$D$1006,'2A'!E40,'GSTN-Diff Gross'!$R$7:$R$1006,"&lt;&gt;0")+COUNTIFS('GSTN-Diff Gross'!$D$7:$D$1006,'2A'!E40,'GSTN-Diff Gross'!$S$7:$S$1006,"&lt;&gt;0")+COUNTIFS('GSTN-Diff Gross'!$D$7:$D$1006,'2A'!E40,'GSTN-Diff Gross'!$T$7:$T$1006,"&lt;&gt;0")+COUNTIFS('GSTN-Diff Gross'!$D$7:$D$1006,'2A'!E40,'GSTN-Diff Gross'!$U$7:$U$1006,"&lt;&gt;0")+COUNTIFS('GSTN-Diff Gross'!$D$7:$D$1006,'2A'!E40,'GSTN-Diff Gross'!$V$7:$V$1006,"&lt;&gt;0"),'2A'!G40,"")</f>
        <v/>
      </c>
      <c r="F1041" s="91" t="str">
        <f>IF(COUNTIFS('GSTN-Diff Gross'!$D$7:$D$1006,'2A'!E40,'GSTN-Diff Gross'!$R$7:$R$1006,"&lt;&gt;0")+COUNTIFS('GSTN-Diff Gross'!$D$7:$D$1006,'2A'!E40,'GSTN-Diff Gross'!$S$7:$S$1006,"&lt;&gt;0")+COUNTIFS('GSTN-Diff Gross'!$D$7:$D$1006,'2A'!E40,'GSTN-Diff Gross'!$T$7:$T$1006,"&lt;&gt;0")+COUNTIFS('GSTN-Diff Gross'!$D$7:$D$1006,'2A'!E40,'GSTN-Diff Gross'!$U$7:$U$1006,"&lt;&gt;0")+COUNTIFS('GSTN-Diff Gross'!$D$7:$D$1006,'2A'!E40,'GSTN-Diff Gross'!$V$7:$V$1006,"&lt;&gt;0"),'2A'!H40,"")</f>
        <v/>
      </c>
      <c r="G1041" s="96">
        <f t="shared" si="116"/>
        <v>0</v>
      </c>
      <c r="H1041" s="96">
        <f t="shared" si="117"/>
        <v>0</v>
      </c>
      <c r="I1041" s="97">
        <f t="shared" si="118"/>
        <v>0</v>
      </c>
      <c r="J1041" s="98">
        <f t="shared" si="119"/>
        <v>0</v>
      </c>
      <c r="K1041" s="96">
        <f t="shared" si="120"/>
        <v>0</v>
      </c>
      <c r="L1041" s="93">
        <f>IFERROR(VLOOKUP(B1041,BOOKS!$D$6:$M$1005,6,0),0)</f>
        <v>0</v>
      </c>
      <c r="M1041" s="88">
        <f>IFERROR(VLOOKUP(B1041,BOOKS!$D$6:$M$1005,7,0),0)</f>
        <v>0</v>
      </c>
      <c r="N1041" s="88">
        <f>IFERROR(VLOOKUP(B1041,BOOKS!$D$6:$M$1005,8,0),0)</f>
        <v>0</v>
      </c>
      <c r="O1041" s="88">
        <f>IFERROR(VLOOKUP(B1041,BOOKS!$D$6:$M$1005,9,0),0)</f>
        <v>0</v>
      </c>
      <c r="P1041" s="88">
        <f>IFERROR(VLOOKUP(B1041,BOOKS!$D$6:$M$1005,10,0),0)</f>
        <v>0</v>
      </c>
      <c r="Q1041" s="84">
        <f>IFERROR(VLOOKUP(B1041,'2A'!$D$6:$M$1005,6,0),0)</f>
        <v>0</v>
      </c>
      <c r="R1041" s="44">
        <f>IFERROR(VLOOKUP(B1041,'2A'!$D$6:$M$1005,7,0),0)</f>
        <v>0</v>
      </c>
      <c r="S1041" s="44">
        <f>IFERROR(VLOOKUP(B1041,'2A'!$D$6:$M$1005,8,0),0)</f>
        <v>0</v>
      </c>
      <c r="T1041" s="44">
        <f>IFERROR(VLOOKUP(B1041,'2A'!$D$6:$M$1005,9,0),0)</f>
        <v>0</v>
      </c>
      <c r="U1041" s="44">
        <f>IFERROR(VLOOKUP(B1041,'2A'!$D$6:$M$1005,10,0),0)</f>
        <v>0</v>
      </c>
      <c r="V1041" s="111"/>
    </row>
    <row r="1042" spans="1:22">
      <c r="A1042" s="161">
        <f t="shared" si="122"/>
        <v>1036</v>
      </c>
      <c r="B1042" s="161" t="str">
        <f t="shared" si="121"/>
        <v/>
      </c>
      <c r="C1042" s="161" t="str">
        <f>IF(COUNTIFS('GSTN-Diff Gross'!$D$7:$D$1006,'2A'!E41,'GSTN-Diff Gross'!$R$7:$R$1006,"&lt;&gt;0")+COUNTIFS('GSTN-Diff Gross'!$D$7:$D$1006,'2A'!E41,'GSTN-Diff Gross'!$S$7:$S$1006,"&lt;&gt;0")+COUNTIFS('GSTN-Diff Gross'!$D$7:$D$1006,'2A'!E41,'GSTN-Diff Gross'!$T$7:$T$1006,"&lt;&gt;0")+COUNTIFS('GSTN-Diff Gross'!$D$7:$D$1006,'2A'!E41,'GSTN-Diff Gross'!$U$7:$U$1006,"&lt;&gt;0")+COUNTIFS('GSTN-Diff Gross'!$D$7:$D$1006,'2A'!E41,'GSTN-Diff Gross'!$V$7:$V$1006,"&lt;&gt;0"),'2A'!E41,"")</f>
        <v/>
      </c>
      <c r="D1042" s="41" t="str">
        <f>IF(COUNTIFS('GSTN-Diff Gross'!$D$7:$D$1006,'2A'!E41,'GSTN-Diff Gross'!$R$7:$R$1006,"&lt;&gt;0")+COUNTIFS('GSTN-Diff Gross'!$D$7:$D$1006,'2A'!E41,'GSTN-Diff Gross'!$S$7:$S$1006,"&lt;&gt;0")+COUNTIFS('GSTN-Diff Gross'!$D$7:$D$1006,'2A'!E41,'GSTN-Diff Gross'!$T$7:$T$1006,"&lt;&gt;0")+COUNTIFS('GSTN-Diff Gross'!$D$7:$D$1006,'2A'!E41,'GSTN-Diff Gross'!$U$7:$U$1006,"&lt;&gt;0")+COUNTIFS('GSTN-Diff Gross'!$D$7:$D$1006,'2A'!E41,'GSTN-Diff Gross'!$V$7:$V$1006,"&lt;&gt;0"),'2A'!F41,"")</f>
        <v/>
      </c>
      <c r="E1042" s="68" t="str">
        <f>IF(COUNTIFS('GSTN-Diff Gross'!$D$7:$D$1006,'2A'!E41,'GSTN-Diff Gross'!$R$7:$R$1006,"&lt;&gt;0")+COUNTIFS('GSTN-Diff Gross'!$D$7:$D$1006,'2A'!E41,'GSTN-Diff Gross'!$S$7:$S$1006,"&lt;&gt;0")+COUNTIFS('GSTN-Diff Gross'!$D$7:$D$1006,'2A'!E41,'GSTN-Diff Gross'!$T$7:$T$1006,"&lt;&gt;0")+COUNTIFS('GSTN-Diff Gross'!$D$7:$D$1006,'2A'!E41,'GSTN-Diff Gross'!$U$7:$U$1006,"&lt;&gt;0")+COUNTIFS('GSTN-Diff Gross'!$D$7:$D$1006,'2A'!E41,'GSTN-Diff Gross'!$V$7:$V$1006,"&lt;&gt;0"),'2A'!G41,"")</f>
        <v/>
      </c>
      <c r="F1042" s="90" t="str">
        <f>IF(COUNTIFS('GSTN-Diff Gross'!$D$7:$D$1006,'2A'!E41,'GSTN-Diff Gross'!$R$7:$R$1006,"&lt;&gt;0")+COUNTIFS('GSTN-Diff Gross'!$D$7:$D$1006,'2A'!E41,'GSTN-Diff Gross'!$S$7:$S$1006,"&lt;&gt;0")+COUNTIFS('GSTN-Diff Gross'!$D$7:$D$1006,'2A'!E41,'GSTN-Diff Gross'!$T$7:$T$1006,"&lt;&gt;0")+COUNTIFS('GSTN-Diff Gross'!$D$7:$D$1006,'2A'!E41,'GSTN-Diff Gross'!$U$7:$U$1006,"&lt;&gt;0")+COUNTIFS('GSTN-Diff Gross'!$D$7:$D$1006,'2A'!E41,'GSTN-Diff Gross'!$V$7:$V$1006,"&lt;&gt;0"),'2A'!H41,"")</f>
        <v/>
      </c>
      <c r="G1042" s="167">
        <f t="shared" si="116"/>
        <v>0</v>
      </c>
      <c r="H1042" s="167">
        <f t="shared" si="117"/>
        <v>0</v>
      </c>
      <c r="I1042" s="167">
        <f t="shared" si="118"/>
        <v>0</v>
      </c>
      <c r="J1042" s="167">
        <f t="shared" si="119"/>
        <v>0</v>
      </c>
      <c r="K1042" s="167">
        <f t="shared" si="120"/>
        <v>0</v>
      </c>
      <c r="L1042" s="99">
        <f>IFERROR(VLOOKUP(B1042,BOOKS!$D$6:$M$1005,6,0),0)</f>
        <v>0</v>
      </c>
      <c r="M1042" s="100">
        <f>IFERROR(VLOOKUP(B1042,BOOKS!$D$6:$M$1005,7,0),0)</f>
        <v>0</v>
      </c>
      <c r="N1042" s="100">
        <f>IFERROR(VLOOKUP(B1042,BOOKS!$D$6:$M$1005,8,0),0)</f>
        <v>0</v>
      </c>
      <c r="O1042" s="100">
        <f>IFERROR(VLOOKUP(B1042,BOOKS!$D$6:$M$1005,9,0),0)</f>
        <v>0</v>
      </c>
      <c r="P1042" s="100">
        <f>IFERROR(VLOOKUP(B1042,BOOKS!$D$6:$M$1005,10,0),0)</f>
        <v>0</v>
      </c>
      <c r="Q1042" s="94">
        <f>IFERROR(VLOOKUP(B1042,'2A'!$D$6:$M$1005,6,0),0)</f>
        <v>0</v>
      </c>
      <c r="R1042" s="95">
        <f>IFERROR(VLOOKUP(B1042,'2A'!$D$6:$M$1005,7,0),0)</f>
        <v>0</v>
      </c>
      <c r="S1042" s="95">
        <f>IFERROR(VLOOKUP(B1042,'2A'!$D$6:$M$1005,8,0),0)</f>
        <v>0</v>
      </c>
      <c r="T1042" s="95">
        <f>IFERROR(VLOOKUP(B1042,'2A'!$D$6:$M$1005,9,0),0)</f>
        <v>0</v>
      </c>
      <c r="U1042" s="95">
        <f>IFERROR(VLOOKUP(B1042,'2A'!$D$6:$M$1005,10,0),0)</f>
        <v>0</v>
      </c>
      <c r="V1042" s="111"/>
    </row>
    <row r="1043" spans="1:22">
      <c r="A1043" s="163">
        <f t="shared" si="122"/>
        <v>1037</v>
      </c>
      <c r="B1043" s="163" t="str">
        <f t="shared" si="121"/>
        <v/>
      </c>
      <c r="C1043" s="163" t="str">
        <f>IF(COUNTIFS('GSTN-Diff Gross'!$D$7:$D$1006,'2A'!E42,'GSTN-Diff Gross'!$R$7:$R$1006,"&lt;&gt;0")+COUNTIFS('GSTN-Diff Gross'!$D$7:$D$1006,'2A'!E42,'GSTN-Diff Gross'!$S$7:$S$1006,"&lt;&gt;0")+COUNTIFS('GSTN-Diff Gross'!$D$7:$D$1006,'2A'!E42,'GSTN-Diff Gross'!$T$7:$T$1006,"&lt;&gt;0")+COUNTIFS('GSTN-Diff Gross'!$D$7:$D$1006,'2A'!E42,'GSTN-Diff Gross'!$U$7:$U$1006,"&lt;&gt;0")+COUNTIFS('GSTN-Diff Gross'!$D$7:$D$1006,'2A'!E42,'GSTN-Diff Gross'!$V$7:$V$1006,"&lt;&gt;0"),'2A'!E42,"")</f>
        <v/>
      </c>
      <c r="D1043" s="46" t="str">
        <f>IF(COUNTIFS('GSTN-Diff Gross'!$D$7:$D$1006,'2A'!E42,'GSTN-Diff Gross'!$R$7:$R$1006,"&lt;&gt;0")+COUNTIFS('GSTN-Diff Gross'!$D$7:$D$1006,'2A'!E42,'GSTN-Diff Gross'!$S$7:$S$1006,"&lt;&gt;0")+COUNTIFS('GSTN-Diff Gross'!$D$7:$D$1006,'2A'!E42,'GSTN-Diff Gross'!$T$7:$T$1006,"&lt;&gt;0")+COUNTIFS('GSTN-Diff Gross'!$D$7:$D$1006,'2A'!E42,'GSTN-Diff Gross'!$U$7:$U$1006,"&lt;&gt;0")+COUNTIFS('GSTN-Diff Gross'!$D$7:$D$1006,'2A'!E42,'GSTN-Diff Gross'!$V$7:$V$1006,"&lt;&gt;0"),'2A'!F42,"")</f>
        <v/>
      </c>
      <c r="E1043" s="69" t="str">
        <f>IF(COUNTIFS('GSTN-Diff Gross'!$D$7:$D$1006,'2A'!E42,'GSTN-Diff Gross'!$R$7:$R$1006,"&lt;&gt;0")+COUNTIFS('GSTN-Diff Gross'!$D$7:$D$1006,'2A'!E42,'GSTN-Diff Gross'!$S$7:$S$1006,"&lt;&gt;0")+COUNTIFS('GSTN-Diff Gross'!$D$7:$D$1006,'2A'!E42,'GSTN-Diff Gross'!$T$7:$T$1006,"&lt;&gt;0")+COUNTIFS('GSTN-Diff Gross'!$D$7:$D$1006,'2A'!E42,'GSTN-Diff Gross'!$U$7:$U$1006,"&lt;&gt;0")+COUNTIFS('GSTN-Diff Gross'!$D$7:$D$1006,'2A'!E42,'GSTN-Diff Gross'!$V$7:$V$1006,"&lt;&gt;0"),'2A'!G42,"")</f>
        <v/>
      </c>
      <c r="F1043" s="91" t="str">
        <f>IF(COUNTIFS('GSTN-Diff Gross'!$D$7:$D$1006,'2A'!E42,'GSTN-Diff Gross'!$R$7:$R$1006,"&lt;&gt;0")+COUNTIFS('GSTN-Diff Gross'!$D$7:$D$1006,'2A'!E42,'GSTN-Diff Gross'!$S$7:$S$1006,"&lt;&gt;0")+COUNTIFS('GSTN-Diff Gross'!$D$7:$D$1006,'2A'!E42,'GSTN-Diff Gross'!$T$7:$T$1006,"&lt;&gt;0")+COUNTIFS('GSTN-Diff Gross'!$D$7:$D$1006,'2A'!E42,'GSTN-Diff Gross'!$U$7:$U$1006,"&lt;&gt;0")+COUNTIFS('GSTN-Diff Gross'!$D$7:$D$1006,'2A'!E42,'GSTN-Diff Gross'!$V$7:$V$1006,"&lt;&gt;0"),'2A'!H42,"")</f>
        <v/>
      </c>
      <c r="G1043" s="96">
        <f t="shared" si="116"/>
        <v>0</v>
      </c>
      <c r="H1043" s="96">
        <f t="shared" si="117"/>
        <v>0</v>
      </c>
      <c r="I1043" s="97">
        <f t="shared" si="118"/>
        <v>0</v>
      </c>
      <c r="J1043" s="98">
        <f t="shared" si="119"/>
        <v>0</v>
      </c>
      <c r="K1043" s="96">
        <f t="shared" si="120"/>
        <v>0</v>
      </c>
      <c r="L1043" s="93">
        <f>IFERROR(VLOOKUP(B1043,BOOKS!$D$6:$M$1005,6,0),0)</f>
        <v>0</v>
      </c>
      <c r="M1043" s="88">
        <f>IFERROR(VLOOKUP(B1043,BOOKS!$D$6:$M$1005,7,0),0)</f>
        <v>0</v>
      </c>
      <c r="N1043" s="88">
        <f>IFERROR(VLOOKUP(B1043,BOOKS!$D$6:$M$1005,8,0),0)</f>
        <v>0</v>
      </c>
      <c r="O1043" s="88">
        <f>IFERROR(VLOOKUP(B1043,BOOKS!$D$6:$M$1005,9,0),0)</f>
        <v>0</v>
      </c>
      <c r="P1043" s="88">
        <f>IFERROR(VLOOKUP(B1043,BOOKS!$D$6:$M$1005,10,0),0)</f>
        <v>0</v>
      </c>
      <c r="Q1043" s="84">
        <f>IFERROR(VLOOKUP(B1043,'2A'!$D$6:$M$1005,6,0),0)</f>
        <v>0</v>
      </c>
      <c r="R1043" s="44">
        <f>IFERROR(VLOOKUP(B1043,'2A'!$D$6:$M$1005,7,0),0)</f>
        <v>0</v>
      </c>
      <c r="S1043" s="44">
        <f>IFERROR(VLOOKUP(B1043,'2A'!$D$6:$M$1005,8,0),0)</f>
        <v>0</v>
      </c>
      <c r="T1043" s="44">
        <f>IFERROR(VLOOKUP(B1043,'2A'!$D$6:$M$1005,9,0),0)</f>
        <v>0</v>
      </c>
      <c r="U1043" s="44">
        <f>IFERROR(VLOOKUP(B1043,'2A'!$D$6:$M$1005,10,0),0)</f>
        <v>0</v>
      </c>
      <c r="V1043" s="111"/>
    </row>
    <row r="1044" spans="1:22">
      <c r="A1044" s="161">
        <f t="shared" si="122"/>
        <v>1038</v>
      </c>
      <c r="B1044" s="161" t="str">
        <f t="shared" si="121"/>
        <v/>
      </c>
      <c r="C1044" s="161" t="str">
        <f>IF(COUNTIFS('GSTN-Diff Gross'!$D$7:$D$1006,'2A'!E43,'GSTN-Diff Gross'!$R$7:$R$1006,"&lt;&gt;0")+COUNTIFS('GSTN-Diff Gross'!$D$7:$D$1006,'2A'!E43,'GSTN-Diff Gross'!$S$7:$S$1006,"&lt;&gt;0")+COUNTIFS('GSTN-Diff Gross'!$D$7:$D$1006,'2A'!E43,'GSTN-Diff Gross'!$T$7:$T$1006,"&lt;&gt;0")+COUNTIFS('GSTN-Diff Gross'!$D$7:$D$1006,'2A'!E43,'GSTN-Diff Gross'!$U$7:$U$1006,"&lt;&gt;0")+COUNTIFS('GSTN-Diff Gross'!$D$7:$D$1006,'2A'!E43,'GSTN-Diff Gross'!$V$7:$V$1006,"&lt;&gt;0"),'2A'!E43,"")</f>
        <v/>
      </c>
      <c r="D1044" s="41" t="str">
        <f>IF(COUNTIFS('GSTN-Diff Gross'!$D$7:$D$1006,'2A'!E43,'GSTN-Diff Gross'!$R$7:$R$1006,"&lt;&gt;0")+COUNTIFS('GSTN-Diff Gross'!$D$7:$D$1006,'2A'!E43,'GSTN-Diff Gross'!$S$7:$S$1006,"&lt;&gt;0")+COUNTIFS('GSTN-Diff Gross'!$D$7:$D$1006,'2A'!E43,'GSTN-Diff Gross'!$T$7:$T$1006,"&lt;&gt;0")+COUNTIFS('GSTN-Diff Gross'!$D$7:$D$1006,'2A'!E43,'GSTN-Diff Gross'!$U$7:$U$1006,"&lt;&gt;0")+COUNTIFS('GSTN-Diff Gross'!$D$7:$D$1006,'2A'!E43,'GSTN-Diff Gross'!$V$7:$V$1006,"&lt;&gt;0"),'2A'!F43,"")</f>
        <v/>
      </c>
      <c r="E1044" s="68" t="str">
        <f>IF(COUNTIFS('GSTN-Diff Gross'!$D$7:$D$1006,'2A'!E43,'GSTN-Diff Gross'!$R$7:$R$1006,"&lt;&gt;0")+COUNTIFS('GSTN-Diff Gross'!$D$7:$D$1006,'2A'!E43,'GSTN-Diff Gross'!$S$7:$S$1006,"&lt;&gt;0")+COUNTIFS('GSTN-Diff Gross'!$D$7:$D$1006,'2A'!E43,'GSTN-Diff Gross'!$T$7:$T$1006,"&lt;&gt;0")+COUNTIFS('GSTN-Diff Gross'!$D$7:$D$1006,'2A'!E43,'GSTN-Diff Gross'!$U$7:$U$1006,"&lt;&gt;0")+COUNTIFS('GSTN-Diff Gross'!$D$7:$D$1006,'2A'!E43,'GSTN-Diff Gross'!$V$7:$V$1006,"&lt;&gt;0"),'2A'!G43,"")</f>
        <v/>
      </c>
      <c r="F1044" s="90" t="str">
        <f>IF(COUNTIFS('GSTN-Diff Gross'!$D$7:$D$1006,'2A'!E43,'GSTN-Diff Gross'!$R$7:$R$1006,"&lt;&gt;0")+COUNTIFS('GSTN-Diff Gross'!$D$7:$D$1006,'2A'!E43,'GSTN-Diff Gross'!$S$7:$S$1006,"&lt;&gt;0")+COUNTIFS('GSTN-Diff Gross'!$D$7:$D$1006,'2A'!E43,'GSTN-Diff Gross'!$T$7:$T$1006,"&lt;&gt;0")+COUNTIFS('GSTN-Diff Gross'!$D$7:$D$1006,'2A'!E43,'GSTN-Diff Gross'!$U$7:$U$1006,"&lt;&gt;0")+COUNTIFS('GSTN-Diff Gross'!$D$7:$D$1006,'2A'!E43,'GSTN-Diff Gross'!$V$7:$V$1006,"&lt;&gt;0"),'2A'!H43,"")</f>
        <v/>
      </c>
      <c r="G1044" s="167">
        <f t="shared" si="116"/>
        <v>0</v>
      </c>
      <c r="H1044" s="167">
        <f t="shared" si="117"/>
        <v>0</v>
      </c>
      <c r="I1044" s="167">
        <f t="shared" si="118"/>
        <v>0</v>
      </c>
      <c r="J1044" s="167">
        <f t="shared" si="119"/>
        <v>0</v>
      </c>
      <c r="K1044" s="167">
        <f t="shared" si="120"/>
        <v>0</v>
      </c>
      <c r="L1044" s="99">
        <f>IFERROR(VLOOKUP(B1044,BOOKS!$D$6:$M$1005,6,0),0)</f>
        <v>0</v>
      </c>
      <c r="M1044" s="100">
        <f>IFERROR(VLOOKUP(B1044,BOOKS!$D$6:$M$1005,7,0),0)</f>
        <v>0</v>
      </c>
      <c r="N1044" s="100">
        <f>IFERROR(VLOOKUP(B1044,BOOKS!$D$6:$M$1005,8,0),0)</f>
        <v>0</v>
      </c>
      <c r="O1044" s="100">
        <f>IFERROR(VLOOKUP(B1044,BOOKS!$D$6:$M$1005,9,0),0)</f>
        <v>0</v>
      </c>
      <c r="P1044" s="100">
        <f>IFERROR(VLOOKUP(B1044,BOOKS!$D$6:$M$1005,10,0),0)</f>
        <v>0</v>
      </c>
      <c r="Q1044" s="94">
        <f>IFERROR(VLOOKUP(B1044,'2A'!$D$6:$M$1005,6,0),0)</f>
        <v>0</v>
      </c>
      <c r="R1044" s="95">
        <f>IFERROR(VLOOKUP(B1044,'2A'!$D$6:$M$1005,7,0),0)</f>
        <v>0</v>
      </c>
      <c r="S1044" s="95">
        <f>IFERROR(VLOOKUP(B1044,'2A'!$D$6:$M$1005,8,0),0)</f>
        <v>0</v>
      </c>
      <c r="T1044" s="95">
        <f>IFERROR(VLOOKUP(B1044,'2A'!$D$6:$M$1005,9,0),0)</f>
        <v>0</v>
      </c>
      <c r="U1044" s="95">
        <f>IFERROR(VLOOKUP(B1044,'2A'!$D$6:$M$1005,10,0),0)</f>
        <v>0</v>
      </c>
      <c r="V1044" s="111"/>
    </row>
    <row r="1045" spans="1:22">
      <c r="A1045" s="163">
        <f t="shared" si="122"/>
        <v>1039</v>
      </c>
      <c r="B1045" s="163" t="str">
        <f t="shared" si="121"/>
        <v/>
      </c>
      <c r="C1045" s="163" t="str">
        <f>IF(COUNTIFS('GSTN-Diff Gross'!$D$7:$D$1006,'2A'!E44,'GSTN-Diff Gross'!$R$7:$R$1006,"&lt;&gt;0")+COUNTIFS('GSTN-Diff Gross'!$D$7:$D$1006,'2A'!E44,'GSTN-Diff Gross'!$S$7:$S$1006,"&lt;&gt;0")+COUNTIFS('GSTN-Diff Gross'!$D$7:$D$1006,'2A'!E44,'GSTN-Diff Gross'!$T$7:$T$1006,"&lt;&gt;0")+COUNTIFS('GSTN-Diff Gross'!$D$7:$D$1006,'2A'!E44,'GSTN-Diff Gross'!$U$7:$U$1006,"&lt;&gt;0")+COUNTIFS('GSTN-Diff Gross'!$D$7:$D$1006,'2A'!E44,'GSTN-Diff Gross'!$V$7:$V$1006,"&lt;&gt;0"),'2A'!E44,"")</f>
        <v/>
      </c>
      <c r="D1045" s="46" t="str">
        <f>IF(COUNTIFS('GSTN-Diff Gross'!$D$7:$D$1006,'2A'!E44,'GSTN-Diff Gross'!$R$7:$R$1006,"&lt;&gt;0")+COUNTIFS('GSTN-Diff Gross'!$D$7:$D$1006,'2A'!E44,'GSTN-Diff Gross'!$S$7:$S$1006,"&lt;&gt;0")+COUNTIFS('GSTN-Diff Gross'!$D$7:$D$1006,'2A'!E44,'GSTN-Diff Gross'!$T$7:$T$1006,"&lt;&gt;0")+COUNTIFS('GSTN-Diff Gross'!$D$7:$D$1006,'2A'!E44,'GSTN-Diff Gross'!$U$7:$U$1006,"&lt;&gt;0")+COUNTIFS('GSTN-Diff Gross'!$D$7:$D$1006,'2A'!E44,'GSTN-Diff Gross'!$V$7:$V$1006,"&lt;&gt;0"),'2A'!F44,"")</f>
        <v/>
      </c>
      <c r="E1045" s="69" t="str">
        <f>IF(COUNTIFS('GSTN-Diff Gross'!$D$7:$D$1006,'2A'!E44,'GSTN-Diff Gross'!$R$7:$R$1006,"&lt;&gt;0")+COUNTIFS('GSTN-Diff Gross'!$D$7:$D$1006,'2A'!E44,'GSTN-Diff Gross'!$S$7:$S$1006,"&lt;&gt;0")+COUNTIFS('GSTN-Diff Gross'!$D$7:$D$1006,'2A'!E44,'GSTN-Diff Gross'!$T$7:$T$1006,"&lt;&gt;0")+COUNTIFS('GSTN-Diff Gross'!$D$7:$D$1006,'2A'!E44,'GSTN-Diff Gross'!$U$7:$U$1006,"&lt;&gt;0")+COUNTIFS('GSTN-Diff Gross'!$D$7:$D$1006,'2A'!E44,'GSTN-Diff Gross'!$V$7:$V$1006,"&lt;&gt;0"),'2A'!G44,"")</f>
        <v/>
      </c>
      <c r="F1045" s="91" t="str">
        <f>IF(COUNTIFS('GSTN-Diff Gross'!$D$7:$D$1006,'2A'!E44,'GSTN-Diff Gross'!$R$7:$R$1006,"&lt;&gt;0")+COUNTIFS('GSTN-Diff Gross'!$D$7:$D$1006,'2A'!E44,'GSTN-Diff Gross'!$S$7:$S$1006,"&lt;&gt;0")+COUNTIFS('GSTN-Diff Gross'!$D$7:$D$1006,'2A'!E44,'GSTN-Diff Gross'!$T$7:$T$1006,"&lt;&gt;0")+COUNTIFS('GSTN-Diff Gross'!$D$7:$D$1006,'2A'!E44,'GSTN-Diff Gross'!$U$7:$U$1006,"&lt;&gt;0")+COUNTIFS('GSTN-Diff Gross'!$D$7:$D$1006,'2A'!E44,'GSTN-Diff Gross'!$V$7:$V$1006,"&lt;&gt;0"),'2A'!H44,"")</f>
        <v/>
      </c>
      <c r="G1045" s="96">
        <f t="shared" si="116"/>
        <v>0</v>
      </c>
      <c r="H1045" s="96">
        <f t="shared" si="117"/>
        <v>0</v>
      </c>
      <c r="I1045" s="97">
        <f t="shared" si="118"/>
        <v>0</v>
      </c>
      <c r="J1045" s="98">
        <f t="shared" si="119"/>
        <v>0</v>
      </c>
      <c r="K1045" s="96">
        <f t="shared" si="120"/>
        <v>0</v>
      </c>
      <c r="L1045" s="93">
        <f>IFERROR(VLOOKUP(B1045,BOOKS!$D$6:$M$1005,6,0),0)</f>
        <v>0</v>
      </c>
      <c r="M1045" s="88">
        <f>IFERROR(VLOOKUP(B1045,BOOKS!$D$6:$M$1005,7,0),0)</f>
        <v>0</v>
      </c>
      <c r="N1045" s="88">
        <f>IFERROR(VLOOKUP(B1045,BOOKS!$D$6:$M$1005,8,0),0)</f>
        <v>0</v>
      </c>
      <c r="O1045" s="88">
        <f>IFERROR(VLOOKUP(B1045,BOOKS!$D$6:$M$1005,9,0),0)</f>
        <v>0</v>
      </c>
      <c r="P1045" s="88">
        <f>IFERROR(VLOOKUP(B1045,BOOKS!$D$6:$M$1005,10,0),0)</f>
        <v>0</v>
      </c>
      <c r="Q1045" s="84">
        <f>IFERROR(VLOOKUP(B1045,'2A'!$D$6:$M$1005,6,0),0)</f>
        <v>0</v>
      </c>
      <c r="R1045" s="44">
        <f>IFERROR(VLOOKUP(B1045,'2A'!$D$6:$M$1005,7,0),0)</f>
        <v>0</v>
      </c>
      <c r="S1045" s="44">
        <f>IFERROR(VLOOKUP(B1045,'2A'!$D$6:$M$1005,8,0),0)</f>
        <v>0</v>
      </c>
      <c r="T1045" s="44">
        <f>IFERROR(VLOOKUP(B1045,'2A'!$D$6:$M$1005,9,0),0)</f>
        <v>0</v>
      </c>
      <c r="U1045" s="44">
        <f>IFERROR(VLOOKUP(B1045,'2A'!$D$6:$M$1005,10,0),0)</f>
        <v>0</v>
      </c>
      <c r="V1045" s="111"/>
    </row>
    <row r="1046" spans="1:22">
      <c r="A1046" s="161">
        <f t="shared" si="122"/>
        <v>1040</v>
      </c>
      <c r="B1046" s="161" t="str">
        <f t="shared" si="121"/>
        <v/>
      </c>
      <c r="C1046" s="161" t="str">
        <f>IF(COUNTIFS('GSTN-Diff Gross'!$D$7:$D$1006,'2A'!E45,'GSTN-Diff Gross'!$R$7:$R$1006,"&lt;&gt;0")+COUNTIFS('GSTN-Diff Gross'!$D$7:$D$1006,'2A'!E45,'GSTN-Diff Gross'!$S$7:$S$1006,"&lt;&gt;0")+COUNTIFS('GSTN-Diff Gross'!$D$7:$D$1006,'2A'!E45,'GSTN-Diff Gross'!$T$7:$T$1006,"&lt;&gt;0")+COUNTIFS('GSTN-Diff Gross'!$D$7:$D$1006,'2A'!E45,'GSTN-Diff Gross'!$U$7:$U$1006,"&lt;&gt;0")+COUNTIFS('GSTN-Diff Gross'!$D$7:$D$1006,'2A'!E45,'GSTN-Diff Gross'!$V$7:$V$1006,"&lt;&gt;0"),'2A'!E45,"")</f>
        <v/>
      </c>
      <c r="D1046" s="41" t="str">
        <f>IF(COUNTIFS('GSTN-Diff Gross'!$D$7:$D$1006,'2A'!E45,'GSTN-Diff Gross'!$R$7:$R$1006,"&lt;&gt;0")+COUNTIFS('GSTN-Diff Gross'!$D$7:$D$1006,'2A'!E45,'GSTN-Diff Gross'!$S$7:$S$1006,"&lt;&gt;0")+COUNTIFS('GSTN-Diff Gross'!$D$7:$D$1006,'2A'!E45,'GSTN-Diff Gross'!$T$7:$T$1006,"&lt;&gt;0")+COUNTIFS('GSTN-Diff Gross'!$D$7:$D$1006,'2A'!E45,'GSTN-Diff Gross'!$U$7:$U$1006,"&lt;&gt;0")+COUNTIFS('GSTN-Diff Gross'!$D$7:$D$1006,'2A'!E45,'GSTN-Diff Gross'!$V$7:$V$1006,"&lt;&gt;0"),'2A'!F45,"")</f>
        <v/>
      </c>
      <c r="E1046" s="68" t="str">
        <f>IF(COUNTIFS('GSTN-Diff Gross'!$D$7:$D$1006,'2A'!E45,'GSTN-Diff Gross'!$R$7:$R$1006,"&lt;&gt;0")+COUNTIFS('GSTN-Diff Gross'!$D$7:$D$1006,'2A'!E45,'GSTN-Diff Gross'!$S$7:$S$1006,"&lt;&gt;0")+COUNTIFS('GSTN-Diff Gross'!$D$7:$D$1006,'2A'!E45,'GSTN-Diff Gross'!$T$7:$T$1006,"&lt;&gt;0")+COUNTIFS('GSTN-Diff Gross'!$D$7:$D$1006,'2A'!E45,'GSTN-Diff Gross'!$U$7:$U$1006,"&lt;&gt;0")+COUNTIFS('GSTN-Diff Gross'!$D$7:$D$1006,'2A'!E45,'GSTN-Diff Gross'!$V$7:$V$1006,"&lt;&gt;0"),'2A'!G45,"")</f>
        <v/>
      </c>
      <c r="F1046" s="90" t="str">
        <f>IF(COUNTIFS('GSTN-Diff Gross'!$D$7:$D$1006,'2A'!E45,'GSTN-Diff Gross'!$R$7:$R$1006,"&lt;&gt;0")+COUNTIFS('GSTN-Diff Gross'!$D$7:$D$1006,'2A'!E45,'GSTN-Diff Gross'!$S$7:$S$1006,"&lt;&gt;0")+COUNTIFS('GSTN-Diff Gross'!$D$7:$D$1006,'2A'!E45,'GSTN-Diff Gross'!$T$7:$T$1006,"&lt;&gt;0")+COUNTIFS('GSTN-Diff Gross'!$D$7:$D$1006,'2A'!E45,'GSTN-Diff Gross'!$U$7:$U$1006,"&lt;&gt;0")+COUNTIFS('GSTN-Diff Gross'!$D$7:$D$1006,'2A'!E45,'GSTN-Diff Gross'!$V$7:$V$1006,"&lt;&gt;0"),'2A'!H45,"")</f>
        <v/>
      </c>
      <c r="G1046" s="167">
        <f t="shared" si="116"/>
        <v>0</v>
      </c>
      <c r="H1046" s="167">
        <f t="shared" si="117"/>
        <v>0</v>
      </c>
      <c r="I1046" s="167">
        <f t="shared" si="118"/>
        <v>0</v>
      </c>
      <c r="J1046" s="167">
        <f t="shared" si="119"/>
        <v>0</v>
      </c>
      <c r="K1046" s="167">
        <f t="shared" si="120"/>
        <v>0</v>
      </c>
      <c r="L1046" s="99">
        <f>IFERROR(VLOOKUP(B1046,BOOKS!$D$6:$M$1005,6,0),0)</f>
        <v>0</v>
      </c>
      <c r="M1046" s="100">
        <f>IFERROR(VLOOKUP(B1046,BOOKS!$D$6:$M$1005,7,0),0)</f>
        <v>0</v>
      </c>
      <c r="N1046" s="100">
        <f>IFERROR(VLOOKUP(B1046,BOOKS!$D$6:$M$1005,8,0),0)</f>
        <v>0</v>
      </c>
      <c r="O1046" s="100">
        <f>IFERROR(VLOOKUP(B1046,BOOKS!$D$6:$M$1005,9,0),0)</f>
        <v>0</v>
      </c>
      <c r="P1046" s="100">
        <f>IFERROR(VLOOKUP(B1046,BOOKS!$D$6:$M$1005,10,0),0)</f>
        <v>0</v>
      </c>
      <c r="Q1046" s="94">
        <f>IFERROR(VLOOKUP(B1046,'2A'!$D$6:$M$1005,6,0),0)</f>
        <v>0</v>
      </c>
      <c r="R1046" s="95">
        <f>IFERROR(VLOOKUP(B1046,'2A'!$D$6:$M$1005,7,0),0)</f>
        <v>0</v>
      </c>
      <c r="S1046" s="95">
        <f>IFERROR(VLOOKUP(B1046,'2A'!$D$6:$M$1005,8,0),0)</f>
        <v>0</v>
      </c>
      <c r="T1046" s="95">
        <f>IFERROR(VLOOKUP(B1046,'2A'!$D$6:$M$1005,9,0),0)</f>
        <v>0</v>
      </c>
      <c r="U1046" s="95">
        <f>IFERROR(VLOOKUP(B1046,'2A'!$D$6:$M$1005,10,0),0)</f>
        <v>0</v>
      </c>
      <c r="V1046" s="111"/>
    </row>
    <row r="1047" spans="1:22">
      <c r="A1047" s="163">
        <f t="shared" si="122"/>
        <v>1041</v>
      </c>
      <c r="B1047" s="163" t="str">
        <f t="shared" si="121"/>
        <v/>
      </c>
      <c r="C1047" s="163" t="str">
        <f>IF(COUNTIFS('GSTN-Diff Gross'!$D$7:$D$1006,'2A'!E46,'GSTN-Diff Gross'!$R$7:$R$1006,"&lt;&gt;0")+COUNTIFS('GSTN-Diff Gross'!$D$7:$D$1006,'2A'!E46,'GSTN-Diff Gross'!$S$7:$S$1006,"&lt;&gt;0")+COUNTIFS('GSTN-Diff Gross'!$D$7:$D$1006,'2A'!E46,'GSTN-Diff Gross'!$T$7:$T$1006,"&lt;&gt;0")+COUNTIFS('GSTN-Diff Gross'!$D$7:$D$1006,'2A'!E46,'GSTN-Diff Gross'!$U$7:$U$1006,"&lt;&gt;0")+COUNTIFS('GSTN-Diff Gross'!$D$7:$D$1006,'2A'!E46,'GSTN-Diff Gross'!$V$7:$V$1006,"&lt;&gt;0"),'2A'!E46,"")</f>
        <v/>
      </c>
      <c r="D1047" s="46" t="str">
        <f>IF(COUNTIFS('GSTN-Diff Gross'!$D$7:$D$1006,'2A'!E46,'GSTN-Diff Gross'!$R$7:$R$1006,"&lt;&gt;0")+COUNTIFS('GSTN-Diff Gross'!$D$7:$D$1006,'2A'!E46,'GSTN-Diff Gross'!$S$7:$S$1006,"&lt;&gt;0")+COUNTIFS('GSTN-Diff Gross'!$D$7:$D$1006,'2A'!E46,'GSTN-Diff Gross'!$T$7:$T$1006,"&lt;&gt;0")+COUNTIFS('GSTN-Diff Gross'!$D$7:$D$1006,'2A'!E46,'GSTN-Diff Gross'!$U$7:$U$1006,"&lt;&gt;0")+COUNTIFS('GSTN-Diff Gross'!$D$7:$D$1006,'2A'!E46,'GSTN-Diff Gross'!$V$7:$V$1006,"&lt;&gt;0"),'2A'!F46,"")</f>
        <v/>
      </c>
      <c r="E1047" s="69" t="str">
        <f>IF(COUNTIFS('GSTN-Diff Gross'!$D$7:$D$1006,'2A'!E46,'GSTN-Diff Gross'!$R$7:$R$1006,"&lt;&gt;0")+COUNTIFS('GSTN-Diff Gross'!$D$7:$D$1006,'2A'!E46,'GSTN-Diff Gross'!$S$7:$S$1006,"&lt;&gt;0")+COUNTIFS('GSTN-Diff Gross'!$D$7:$D$1006,'2A'!E46,'GSTN-Diff Gross'!$T$7:$T$1006,"&lt;&gt;0")+COUNTIFS('GSTN-Diff Gross'!$D$7:$D$1006,'2A'!E46,'GSTN-Diff Gross'!$U$7:$U$1006,"&lt;&gt;0")+COUNTIFS('GSTN-Diff Gross'!$D$7:$D$1006,'2A'!E46,'GSTN-Diff Gross'!$V$7:$V$1006,"&lt;&gt;0"),'2A'!G46,"")</f>
        <v/>
      </c>
      <c r="F1047" s="91" t="str">
        <f>IF(COUNTIFS('GSTN-Diff Gross'!$D$7:$D$1006,'2A'!E46,'GSTN-Diff Gross'!$R$7:$R$1006,"&lt;&gt;0")+COUNTIFS('GSTN-Diff Gross'!$D$7:$D$1006,'2A'!E46,'GSTN-Diff Gross'!$S$7:$S$1006,"&lt;&gt;0")+COUNTIFS('GSTN-Diff Gross'!$D$7:$D$1006,'2A'!E46,'GSTN-Diff Gross'!$T$7:$T$1006,"&lt;&gt;0")+COUNTIFS('GSTN-Diff Gross'!$D$7:$D$1006,'2A'!E46,'GSTN-Diff Gross'!$U$7:$U$1006,"&lt;&gt;0")+COUNTIFS('GSTN-Diff Gross'!$D$7:$D$1006,'2A'!E46,'GSTN-Diff Gross'!$V$7:$V$1006,"&lt;&gt;0"),'2A'!H46,"")</f>
        <v/>
      </c>
      <c r="G1047" s="96">
        <f t="shared" si="116"/>
        <v>0</v>
      </c>
      <c r="H1047" s="96">
        <f t="shared" si="117"/>
        <v>0</v>
      </c>
      <c r="I1047" s="97">
        <f t="shared" si="118"/>
        <v>0</v>
      </c>
      <c r="J1047" s="98">
        <f t="shared" si="119"/>
        <v>0</v>
      </c>
      <c r="K1047" s="96">
        <f t="shared" si="120"/>
        <v>0</v>
      </c>
      <c r="L1047" s="93">
        <f>IFERROR(VLOOKUP(B1047,BOOKS!$D$6:$M$1005,6,0),0)</f>
        <v>0</v>
      </c>
      <c r="M1047" s="88">
        <f>IFERROR(VLOOKUP(B1047,BOOKS!$D$6:$M$1005,7,0),0)</f>
        <v>0</v>
      </c>
      <c r="N1047" s="88">
        <f>IFERROR(VLOOKUP(B1047,BOOKS!$D$6:$M$1005,8,0),0)</f>
        <v>0</v>
      </c>
      <c r="O1047" s="88">
        <f>IFERROR(VLOOKUP(B1047,BOOKS!$D$6:$M$1005,9,0),0)</f>
        <v>0</v>
      </c>
      <c r="P1047" s="88">
        <f>IFERROR(VLOOKUP(B1047,BOOKS!$D$6:$M$1005,10,0),0)</f>
        <v>0</v>
      </c>
      <c r="Q1047" s="84">
        <f>IFERROR(VLOOKUP(B1047,'2A'!$D$6:$M$1005,6,0),0)</f>
        <v>0</v>
      </c>
      <c r="R1047" s="44">
        <f>IFERROR(VLOOKUP(B1047,'2A'!$D$6:$M$1005,7,0),0)</f>
        <v>0</v>
      </c>
      <c r="S1047" s="44">
        <f>IFERROR(VLOOKUP(B1047,'2A'!$D$6:$M$1005,8,0),0)</f>
        <v>0</v>
      </c>
      <c r="T1047" s="44">
        <f>IFERROR(VLOOKUP(B1047,'2A'!$D$6:$M$1005,9,0),0)</f>
        <v>0</v>
      </c>
      <c r="U1047" s="44">
        <f>IFERROR(VLOOKUP(B1047,'2A'!$D$6:$M$1005,10,0),0)</f>
        <v>0</v>
      </c>
      <c r="V1047" s="111"/>
    </row>
    <row r="1048" spans="1:22">
      <c r="A1048" s="161">
        <f t="shared" si="122"/>
        <v>1042</v>
      </c>
      <c r="B1048" s="161" t="str">
        <f t="shared" si="121"/>
        <v/>
      </c>
      <c r="C1048" s="161" t="str">
        <f>IF(COUNTIFS('GSTN-Diff Gross'!$D$7:$D$1006,'2A'!E47,'GSTN-Diff Gross'!$R$7:$R$1006,"&lt;&gt;0")+COUNTIFS('GSTN-Diff Gross'!$D$7:$D$1006,'2A'!E47,'GSTN-Diff Gross'!$S$7:$S$1006,"&lt;&gt;0")+COUNTIFS('GSTN-Diff Gross'!$D$7:$D$1006,'2A'!E47,'GSTN-Diff Gross'!$T$7:$T$1006,"&lt;&gt;0")+COUNTIFS('GSTN-Diff Gross'!$D$7:$D$1006,'2A'!E47,'GSTN-Diff Gross'!$U$7:$U$1006,"&lt;&gt;0")+COUNTIFS('GSTN-Diff Gross'!$D$7:$D$1006,'2A'!E47,'GSTN-Diff Gross'!$V$7:$V$1006,"&lt;&gt;0"),'2A'!E47,"")</f>
        <v/>
      </c>
      <c r="D1048" s="41" t="str">
        <f>IF(COUNTIFS('GSTN-Diff Gross'!$D$7:$D$1006,'2A'!E47,'GSTN-Diff Gross'!$R$7:$R$1006,"&lt;&gt;0")+COUNTIFS('GSTN-Diff Gross'!$D$7:$D$1006,'2A'!E47,'GSTN-Diff Gross'!$S$7:$S$1006,"&lt;&gt;0")+COUNTIFS('GSTN-Diff Gross'!$D$7:$D$1006,'2A'!E47,'GSTN-Diff Gross'!$T$7:$T$1006,"&lt;&gt;0")+COUNTIFS('GSTN-Diff Gross'!$D$7:$D$1006,'2A'!E47,'GSTN-Diff Gross'!$U$7:$U$1006,"&lt;&gt;0")+COUNTIFS('GSTN-Diff Gross'!$D$7:$D$1006,'2A'!E47,'GSTN-Diff Gross'!$V$7:$V$1006,"&lt;&gt;0"),'2A'!F47,"")</f>
        <v/>
      </c>
      <c r="E1048" s="68" t="str">
        <f>IF(COUNTIFS('GSTN-Diff Gross'!$D$7:$D$1006,'2A'!E47,'GSTN-Diff Gross'!$R$7:$R$1006,"&lt;&gt;0")+COUNTIFS('GSTN-Diff Gross'!$D$7:$D$1006,'2A'!E47,'GSTN-Diff Gross'!$S$7:$S$1006,"&lt;&gt;0")+COUNTIFS('GSTN-Diff Gross'!$D$7:$D$1006,'2A'!E47,'GSTN-Diff Gross'!$T$7:$T$1006,"&lt;&gt;0")+COUNTIFS('GSTN-Diff Gross'!$D$7:$D$1006,'2A'!E47,'GSTN-Diff Gross'!$U$7:$U$1006,"&lt;&gt;0")+COUNTIFS('GSTN-Diff Gross'!$D$7:$D$1006,'2A'!E47,'GSTN-Diff Gross'!$V$7:$V$1006,"&lt;&gt;0"),'2A'!G47,"")</f>
        <v/>
      </c>
      <c r="F1048" s="90" t="str">
        <f>IF(COUNTIFS('GSTN-Diff Gross'!$D$7:$D$1006,'2A'!E47,'GSTN-Diff Gross'!$R$7:$R$1006,"&lt;&gt;0")+COUNTIFS('GSTN-Diff Gross'!$D$7:$D$1006,'2A'!E47,'GSTN-Diff Gross'!$S$7:$S$1006,"&lt;&gt;0")+COUNTIFS('GSTN-Diff Gross'!$D$7:$D$1006,'2A'!E47,'GSTN-Diff Gross'!$T$7:$T$1006,"&lt;&gt;0")+COUNTIFS('GSTN-Diff Gross'!$D$7:$D$1006,'2A'!E47,'GSTN-Diff Gross'!$U$7:$U$1006,"&lt;&gt;0")+COUNTIFS('GSTN-Diff Gross'!$D$7:$D$1006,'2A'!E47,'GSTN-Diff Gross'!$V$7:$V$1006,"&lt;&gt;0"),'2A'!H47,"")</f>
        <v/>
      </c>
      <c r="G1048" s="167">
        <f t="shared" si="116"/>
        <v>0</v>
      </c>
      <c r="H1048" s="167">
        <f t="shared" si="117"/>
        <v>0</v>
      </c>
      <c r="I1048" s="167">
        <f t="shared" si="118"/>
        <v>0</v>
      </c>
      <c r="J1048" s="167">
        <f t="shared" si="119"/>
        <v>0</v>
      </c>
      <c r="K1048" s="167">
        <f t="shared" si="120"/>
        <v>0</v>
      </c>
      <c r="L1048" s="99">
        <f>IFERROR(VLOOKUP(B1048,BOOKS!$D$6:$M$1005,6,0),0)</f>
        <v>0</v>
      </c>
      <c r="M1048" s="100">
        <f>IFERROR(VLOOKUP(B1048,BOOKS!$D$6:$M$1005,7,0),0)</f>
        <v>0</v>
      </c>
      <c r="N1048" s="100">
        <f>IFERROR(VLOOKUP(B1048,BOOKS!$D$6:$M$1005,8,0),0)</f>
        <v>0</v>
      </c>
      <c r="O1048" s="100">
        <f>IFERROR(VLOOKUP(B1048,BOOKS!$D$6:$M$1005,9,0),0)</f>
        <v>0</v>
      </c>
      <c r="P1048" s="100">
        <f>IFERROR(VLOOKUP(B1048,BOOKS!$D$6:$M$1005,10,0),0)</f>
        <v>0</v>
      </c>
      <c r="Q1048" s="94">
        <f>IFERROR(VLOOKUP(B1048,'2A'!$D$6:$M$1005,6,0),0)</f>
        <v>0</v>
      </c>
      <c r="R1048" s="95">
        <f>IFERROR(VLOOKUP(B1048,'2A'!$D$6:$M$1005,7,0),0)</f>
        <v>0</v>
      </c>
      <c r="S1048" s="95">
        <f>IFERROR(VLOOKUP(B1048,'2A'!$D$6:$M$1005,8,0),0)</f>
        <v>0</v>
      </c>
      <c r="T1048" s="95">
        <f>IFERROR(VLOOKUP(B1048,'2A'!$D$6:$M$1005,9,0),0)</f>
        <v>0</v>
      </c>
      <c r="U1048" s="95">
        <f>IFERROR(VLOOKUP(B1048,'2A'!$D$6:$M$1005,10,0),0)</f>
        <v>0</v>
      </c>
      <c r="V1048" s="111"/>
    </row>
    <row r="1049" spans="1:22">
      <c r="A1049" s="163">
        <f t="shared" si="122"/>
        <v>1043</v>
      </c>
      <c r="B1049" s="163" t="str">
        <f t="shared" si="121"/>
        <v/>
      </c>
      <c r="C1049" s="163" t="str">
        <f>IF(COUNTIFS('GSTN-Diff Gross'!$D$7:$D$1006,'2A'!E48,'GSTN-Diff Gross'!$R$7:$R$1006,"&lt;&gt;0")+COUNTIFS('GSTN-Diff Gross'!$D$7:$D$1006,'2A'!E48,'GSTN-Diff Gross'!$S$7:$S$1006,"&lt;&gt;0")+COUNTIFS('GSTN-Diff Gross'!$D$7:$D$1006,'2A'!E48,'GSTN-Diff Gross'!$T$7:$T$1006,"&lt;&gt;0")+COUNTIFS('GSTN-Diff Gross'!$D$7:$D$1006,'2A'!E48,'GSTN-Diff Gross'!$U$7:$U$1006,"&lt;&gt;0")+COUNTIFS('GSTN-Diff Gross'!$D$7:$D$1006,'2A'!E48,'GSTN-Diff Gross'!$V$7:$V$1006,"&lt;&gt;0"),'2A'!E48,"")</f>
        <v/>
      </c>
      <c r="D1049" s="46" t="str">
        <f>IF(COUNTIFS('GSTN-Diff Gross'!$D$7:$D$1006,'2A'!E48,'GSTN-Diff Gross'!$R$7:$R$1006,"&lt;&gt;0")+COUNTIFS('GSTN-Diff Gross'!$D$7:$D$1006,'2A'!E48,'GSTN-Diff Gross'!$S$7:$S$1006,"&lt;&gt;0")+COUNTIFS('GSTN-Diff Gross'!$D$7:$D$1006,'2A'!E48,'GSTN-Diff Gross'!$T$7:$T$1006,"&lt;&gt;0")+COUNTIFS('GSTN-Diff Gross'!$D$7:$D$1006,'2A'!E48,'GSTN-Diff Gross'!$U$7:$U$1006,"&lt;&gt;0")+COUNTIFS('GSTN-Diff Gross'!$D$7:$D$1006,'2A'!E48,'GSTN-Diff Gross'!$V$7:$V$1006,"&lt;&gt;0"),'2A'!F48,"")</f>
        <v/>
      </c>
      <c r="E1049" s="69" t="str">
        <f>IF(COUNTIFS('GSTN-Diff Gross'!$D$7:$D$1006,'2A'!E48,'GSTN-Diff Gross'!$R$7:$R$1006,"&lt;&gt;0")+COUNTIFS('GSTN-Diff Gross'!$D$7:$D$1006,'2A'!E48,'GSTN-Diff Gross'!$S$7:$S$1006,"&lt;&gt;0")+COUNTIFS('GSTN-Diff Gross'!$D$7:$D$1006,'2A'!E48,'GSTN-Diff Gross'!$T$7:$T$1006,"&lt;&gt;0")+COUNTIFS('GSTN-Diff Gross'!$D$7:$D$1006,'2A'!E48,'GSTN-Diff Gross'!$U$7:$U$1006,"&lt;&gt;0")+COUNTIFS('GSTN-Diff Gross'!$D$7:$D$1006,'2A'!E48,'GSTN-Diff Gross'!$V$7:$V$1006,"&lt;&gt;0"),'2A'!G48,"")</f>
        <v/>
      </c>
      <c r="F1049" s="91" t="str">
        <f>IF(COUNTIFS('GSTN-Diff Gross'!$D$7:$D$1006,'2A'!E48,'GSTN-Diff Gross'!$R$7:$R$1006,"&lt;&gt;0")+COUNTIFS('GSTN-Diff Gross'!$D$7:$D$1006,'2A'!E48,'GSTN-Diff Gross'!$S$7:$S$1006,"&lt;&gt;0")+COUNTIFS('GSTN-Diff Gross'!$D$7:$D$1006,'2A'!E48,'GSTN-Diff Gross'!$T$7:$T$1006,"&lt;&gt;0")+COUNTIFS('GSTN-Diff Gross'!$D$7:$D$1006,'2A'!E48,'GSTN-Diff Gross'!$U$7:$U$1006,"&lt;&gt;0")+COUNTIFS('GSTN-Diff Gross'!$D$7:$D$1006,'2A'!E48,'GSTN-Diff Gross'!$V$7:$V$1006,"&lt;&gt;0"),'2A'!H48,"")</f>
        <v/>
      </c>
      <c r="G1049" s="96">
        <f t="shared" si="116"/>
        <v>0</v>
      </c>
      <c r="H1049" s="96">
        <f t="shared" si="117"/>
        <v>0</v>
      </c>
      <c r="I1049" s="97">
        <f t="shared" si="118"/>
        <v>0</v>
      </c>
      <c r="J1049" s="98">
        <f t="shared" si="119"/>
        <v>0</v>
      </c>
      <c r="K1049" s="96">
        <f t="shared" si="120"/>
        <v>0</v>
      </c>
      <c r="L1049" s="93">
        <f>IFERROR(VLOOKUP(B1049,BOOKS!$D$6:$M$1005,6,0),0)</f>
        <v>0</v>
      </c>
      <c r="M1049" s="88">
        <f>IFERROR(VLOOKUP(B1049,BOOKS!$D$6:$M$1005,7,0),0)</f>
        <v>0</v>
      </c>
      <c r="N1049" s="88">
        <f>IFERROR(VLOOKUP(B1049,BOOKS!$D$6:$M$1005,8,0),0)</f>
        <v>0</v>
      </c>
      <c r="O1049" s="88">
        <f>IFERROR(VLOOKUP(B1049,BOOKS!$D$6:$M$1005,9,0),0)</f>
        <v>0</v>
      </c>
      <c r="P1049" s="88">
        <f>IFERROR(VLOOKUP(B1049,BOOKS!$D$6:$M$1005,10,0),0)</f>
        <v>0</v>
      </c>
      <c r="Q1049" s="84">
        <f>IFERROR(VLOOKUP(B1049,'2A'!$D$6:$M$1005,6,0),0)</f>
        <v>0</v>
      </c>
      <c r="R1049" s="44">
        <f>IFERROR(VLOOKUP(B1049,'2A'!$D$6:$M$1005,7,0),0)</f>
        <v>0</v>
      </c>
      <c r="S1049" s="44">
        <f>IFERROR(VLOOKUP(B1049,'2A'!$D$6:$M$1005,8,0),0)</f>
        <v>0</v>
      </c>
      <c r="T1049" s="44">
        <f>IFERROR(VLOOKUP(B1049,'2A'!$D$6:$M$1005,9,0),0)</f>
        <v>0</v>
      </c>
      <c r="U1049" s="44">
        <f>IFERROR(VLOOKUP(B1049,'2A'!$D$6:$M$1005,10,0),0)</f>
        <v>0</v>
      </c>
      <c r="V1049" s="111"/>
    </row>
    <row r="1050" spans="1:22">
      <c r="A1050" s="161">
        <f t="shared" si="122"/>
        <v>1044</v>
      </c>
      <c r="B1050" s="161" t="str">
        <f t="shared" si="121"/>
        <v/>
      </c>
      <c r="C1050" s="161" t="str">
        <f>IF(COUNTIFS('GSTN-Diff Gross'!$D$7:$D$1006,'2A'!E49,'GSTN-Diff Gross'!$R$7:$R$1006,"&lt;&gt;0")+COUNTIFS('GSTN-Diff Gross'!$D$7:$D$1006,'2A'!E49,'GSTN-Diff Gross'!$S$7:$S$1006,"&lt;&gt;0")+COUNTIFS('GSTN-Diff Gross'!$D$7:$D$1006,'2A'!E49,'GSTN-Diff Gross'!$T$7:$T$1006,"&lt;&gt;0")+COUNTIFS('GSTN-Diff Gross'!$D$7:$D$1006,'2A'!E49,'GSTN-Diff Gross'!$U$7:$U$1006,"&lt;&gt;0")+COUNTIFS('GSTN-Diff Gross'!$D$7:$D$1006,'2A'!E49,'GSTN-Diff Gross'!$V$7:$V$1006,"&lt;&gt;0"),'2A'!E49,"")</f>
        <v/>
      </c>
      <c r="D1050" s="41" t="str">
        <f>IF(COUNTIFS('GSTN-Diff Gross'!$D$7:$D$1006,'2A'!E49,'GSTN-Diff Gross'!$R$7:$R$1006,"&lt;&gt;0")+COUNTIFS('GSTN-Diff Gross'!$D$7:$D$1006,'2A'!E49,'GSTN-Diff Gross'!$S$7:$S$1006,"&lt;&gt;0")+COUNTIFS('GSTN-Diff Gross'!$D$7:$D$1006,'2A'!E49,'GSTN-Diff Gross'!$T$7:$T$1006,"&lt;&gt;0")+COUNTIFS('GSTN-Diff Gross'!$D$7:$D$1006,'2A'!E49,'GSTN-Diff Gross'!$U$7:$U$1006,"&lt;&gt;0")+COUNTIFS('GSTN-Diff Gross'!$D$7:$D$1006,'2A'!E49,'GSTN-Diff Gross'!$V$7:$V$1006,"&lt;&gt;0"),'2A'!F49,"")</f>
        <v/>
      </c>
      <c r="E1050" s="68" t="str">
        <f>IF(COUNTIFS('GSTN-Diff Gross'!$D$7:$D$1006,'2A'!E49,'GSTN-Diff Gross'!$R$7:$R$1006,"&lt;&gt;0")+COUNTIFS('GSTN-Diff Gross'!$D$7:$D$1006,'2A'!E49,'GSTN-Diff Gross'!$S$7:$S$1006,"&lt;&gt;0")+COUNTIFS('GSTN-Diff Gross'!$D$7:$D$1006,'2A'!E49,'GSTN-Diff Gross'!$T$7:$T$1006,"&lt;&gt;0")+COUNTIFS('GSTN-Diff Gross'!$D$7:$D$1006,'2A'!E49,'GSTN-Diff Gross'!$U$7:$U$1006,"&lt;&gt;0")+COUNTIFS('GSTN-Diff Gross'!$D$7:$D$1006,'2A'!E49,'GSTN-Diff Gross'!$V$7:$V$1006,"&lt;&gt;0"),'2A'!G49,"")</f>
        <v/>
      </c>
      <c r="F1050" s="90" t="str">
        <f>IF(COUNTIFS('GSTN-Diff Gross'!$D$7:$D$1006,'2A'!E49,'GSTN-Diff Gross'!$R$7:$R$1006,"&lt;&gt;0")+COUNTIFS('GSTN-Diff Gross'!$D$7:$D$1006,'2A'!E49,'GSTN-Diff Gross'!$S$7:$S$1006,"&lt;&gt;0")+COUNTIFS('GSTN-Diff Gross'!$D$7:$D$1006,'2A'!E49,'GSTN-Diff Gross'!$T$7:$T$1006,"&lt;&gt;0")+COUNTIFS('GSTN-Diff Gross'!$D$7:$D$1006,'2A'!E49,'GSTN-Diff Gross'!$U$7:$U$1006,"&lt;&gt;0")+COUNTIFS('GSTN-Diff Gross'!$D$7:$D$1006,'2A'!E49,'GSTN-Diff Gross'!$V$7:$V$1006,"&lt;&gt;0"),'2A'!H49,"")</f>
        <v/>
      </c>
      <c r="G1050" s="167">
        <f t="shared" si="116"/>
        <v>0</v>
      </c>
      <c r="H1050" s="167">
        <f t="shared" si="117"/>
        <v>0</v>
      </c>
      <c r="I1050" s="167">
        <f t="shared" si="118"/>
        <v>0</v>
      </c>
      <c r="J1050" s="167">
        <f t="shared" si="119"/>
        <v>0</v>
      </c>
      <c r="K1050" s="167">
        <f t="shared" si="120"/>
        <v>0</v>
      </c>
      <c r="L1050" s="99">
        <f>IFERROR(VLOOKUP(B1050,BOOKS!$D$6:$M$1005,6,0),0)</f>
        <v>0</v>
      </c>
      <c r="M1050" s="100">
        <f>IFERROR(VLOOKUP(B1050,BOOKS!$D$6:$M$1005,7,0),0)</f>
        <v>0</v>
      </c>
      <c r="N1050" s="100">
        <f>IFERROR(VLOOKUP(B1050,BOOKS!$D$6:$M$1005,8,0),0)</f>
        <v>0</v>
      </c>
      <c r="O1050" s="100">
        <f>IFERROR(VLOOKUP(B1050,BOOKS!$D$6:$M$1005,9,0),0)</f>
        <v>0</v>
      </c>
      <c r="P1050" s="100">
        <f>IFERROR(VLOOKUP(B1050,BOOKS!$D$6:$M$1005,10,0),0)</f>
        <v>0</v>
      </c>
      <c r="Q1050" s="94">
        <f>IFERROR(VLOOKUP(B1050,'2A'!$D$6:$M$1005,6,0),0)</f>
        <v>0</v>
      </c>
      <c r="R1050" s="95">
        <f>IFERROR(VLOOKUP(B1050,'2A'!$D$6:$M$1005,7,0),0)</f>
        <v>0</v>
      </c>
      <c r="S1050" s="95">
        <f>IFERROR(VLOOKUP(B1050,'2A'!$D$6:$M$1005,8,0),0)</f>
        <v>0</v>
      </c>
      <c r="T1050" s="95">
        <f>IFERROR(VLOOKUP(B1050,'2A'!$D$6:$M$1005,9,0),0)</f>
        <v>0</v>
      </c>
      <c r="U1050" s="95">
        <f>IFERROR(VLOOKUP(B1050,'2A'!$D$6:$M$1005,10,0),0)</f>
        <v>0</v>
      </c>
      <c r="V1050" s="111"/>
    </row>
    <row r="1051" spans="1:22">
      <c r="A1051" s="163">
        <f t="shared" si="122"/>
        <v>1045</v>
      </c>
      <c r="B1051" s="163" t="str">
        <f t="shared" si="121"/>
        <v/>
      </c>
      <c r="C1051" s="163" t="str">
        <f>IF(COUNTIFS('GSTN-Diff Gross'!$D$7:$D$1006,'2A'!E50,'GSTN-Diff Gross'!$R$7:$R$1006,"&lt;&gt;0")+COUNTIFS('GSTN-Diff Gross'!$D$7:$D$1006,'2A'!E50,'GSTN-Diff Gross'!$S$7:$S$1006,"&lt;&gt;0")+COUNTIFS('GSTN-Diff Gross'!$D$7:$D$1006,'2A'!E50,'GSTN-Diff Gross'!$T$7:$T$1006,"&lt;&gt;0")+COUNTIFS('GSTN-Diff Gross'!$D$7:$D$1006,'2A'!E50,'GSTN-Diff Gross'!$U$7:$U$1006,"&lt;&gt;0")+COUNTIFS('GSTN-Diff Gross'!$D$7:$D$1006,'2A'!E50,'GSTN-Diff Gross'!$V$7:$V$1006,"&lt;&gt;0"),'2A'!E50,"")</f>
        <v/>
      </c>
      <c r="D1051" s="46" t="str">
        <f>IF(COUNTIFS('GSTN-Diff Gross'!$D$7:$D$1006,'2A'!E50,'GSTN-Diff Gross'!$R$7:$R$1006,"&lt;&gt;0")+COUNTIFS('GSTN-Diff Gross'!$D$7:$D$1006,'2A'!E50,'GSTN-Diff Gross'!$S$7:$S$1006,"&lt;&gt;0")+COUNTIFS('GSTN-Diff Gross'!$D$7:$D$1006,'2A'!E50,'GSTN-Diff Gross'!$T$7:$T$1006,"&lt;&gt;0")+COUNTIFS('GSTN-Diff Gross'!$D$7:$D$1006,'2A'!E50,'GSTN-Diff Gross'!$U$7:$U$1006,"&lt;&gt;0")+COUNTIFS('GSTN-Diff Gross'!$D$7:$D$1006,'2A'!E50,'GSTN-Diff Gross'!$V$7:$V$1006,"&lt;&gt;0"),'2A'!F50,"")</f>
        <v/>
      </c>
      <c r="E1051" s="69" t="str">
        <f>IF(COUNTIFS('GSTN-Diff Gross'!$D$7:$D$1006,'2A'!E50,'GSTN-Diff Gross'!$R$7:$R$1006,"&lt;&gt;0")+COUNTIFS('GSTN-Diff Gross'!$D$7:$D$1006,'2A'!E50,'GSTN-Diff Gross'!$S$7:$S$1006,"&lt;&gt;0")+COUNTIFS('GSTN-Diff Gross'!$D$7:$D$1006,'2A'!E50,'GSTN-Diff Gross'!$T$7:$T$1006,"&lt;&gt;0")+COUNTIFS('GSTN-Diff Gross'!$D$7:$D$1006,'2A'!E50,'GSTN-Diff Gross'!$U$7:$U$1006,"&lt;&gt;0")+COUNTIFS('GSTN-Diff Gross'!$D$7:$D$1006,'2A'!E50,'GSTN-Diff Gross'!$V$7:$V$1006,"&lt;&gt;0"),'2A'!G50,"")</f>
        <v/>
      </c>
      <c r="F1051" s="91" t="str">
        <f>IF(COUNTIFS('GSTN-Diff Gross'!$D$7:$D$1006,'2A'!E50,'GSTN-Diff Gross'!$R$7:$R$1006,"&lt;&gt;0")+COUNTIFS('GSTN-Diff Gross'!$D$7:$D$1006,'2A'!E50,'GSTN-Diff Gross'!$S$7:$S$1006,"&lt;&gt;0")+COUNTIFS('GSTN-Diff Gross'!$D$7:$D$1006,'2A'!E50,'GSTN-Diff Gross'!$T$7:$T$1006,"&lt;&gt;0")+COUNTIFS('GSTN-Diff Gross'!$D$7:$D$1006,'2A'!E50,'GSTN-Diff Gross'!$U$7:$U$1006,"&lt;&gt;0")+COUNTIFS('GSTN-Diff Gross'!$D$7:$D$1006,'2A'!E50,'GSTN-Diff Gross'!$V$7:$V$1006,"&lt;&gt;0"),'2A'!H50,"")</f>
        <v/>
      </c>
      <c r="G1051" s="96">
        <f t="shared" si="116"/>
        <v>0</v>
      </c>
      <c r="H1051" s="96">
        <f t="shared" si="117"/>
        <v>0</v>
      </c>
      <c r="I1051" s="97">
        <f t="shared" si="118"/>
        <v>0</v>
      </c>
      <c r="J1051" s="98">
        <f t="shared" si="119"/>
        <v>0</v>
      </c>
      <c r="K1051" s="96">
        <f t="shared" si="120"/>
        <v>0</v>
      </c>
      <c r="L1051" s="93">
        <f>IFERROR(VLOOKUP(B1051,BOOKS!$D$6:$M$1005,6,0),0)</f>
        <v>0</v>
      </c>
      <c r="M1051" s="88">
        <f>IFERROR(VLOOKUP(B1051,BOOKS!$D$6:$M$1005,7,0),0)</f>
        <v>0</v>
      </c>
      <c r="N1051" s="88">
        <f>IFERROR(VLOOKUP(B1051,BOOKS!$D$6:$M$1005,8,0),0)</f>
        <v>0</v>
      </c>
      <c r="O1051" s="88">
        <f>IFERROR(VLOOKUP(B1051,BOOKS!$D$6:$M$1005,9,0),0)</f>
        <v>0</v>
      </c>
      <c r="P1051" s="88">
        <f>IFERROR(VLOOKUP(B1051,BOOKS!$D$6:$M$1005,10,0),0)</f>
        <v>0</v>
      </c>
      <c r="Q1051" s="84">
        <f>IFERROR(VLOOKUP(B1051,'2A'!$D$6:$M$1005,6,0),0)</f>
        <v>0</v>
      </c>
      <c r="R1051" s="44">
        <f>IFERROR(VLOOKUP(B1051,'2A'!$D$6:$M$1005,7,0),0)</f>
        <v>0</v>
      </c>
      <c r="S1051" s="44">
        <f>IFERROR(VLOOKUP(B1051,'2A'!$D$6:$M$1005,8,0),0)</f>
        <v>0</v>
      </c>
      <c r="T1051" s="44">
        <f>IFERROR(VLOOKUP(B1051,'2A'!$D$6:$M$1005,9,0),0)</f>
        <v>0</v>
      </c>
      <c r="U1051" s="44">
        <f>IFERROR(VLOOKUP(B1051,'2A'!$D$6:$M$1005,10,0),0)</f>
        <v>0</v>
      </c>
      <c r="V1051" s="111"/>
    </row>
    <row r="1052" spans="1:22">
      <c r="A1052" s="161">
        <f t="shared" si="122"/>
        <v>1046</v>
      </c>
      <c r="B1052" s="161" t="str">
        <f t="shared" si="121"/>
        <v/>
      </c>
      <c r="C1052" s="161" t="str">
        <f>IF(COUNTIFS('GSTN-Diff Gross'!$D$7:$D$1006,'2A'!E51,'GSTN-Diff Gross'!$R$7:$R$1006,"&lt;&gt;0")+COUNTIFS('GSTN-Diff Gross'!$D$7:$D$1006,'2A'!E51,'GSTN-Diff Gross'!$S$7:$S$1006,"&lt;&gt;0")+COUNTIFS('GSTN-Diff Gross'!$D$7:$D$1006,'2A'!E51,'GSTN-Diff Gross'!$T$7:$T$1006,"&lt;&gt;0")+COUNTIFS('GSTN-Diff Gross'!$D$7:$D$1006,'2A'!E51,'GSTN-Diff Gross'!$U$7:$U$1006,"&lt;&gt;0")+COUNTIFS('GSTN-Diff Gross'!$D$7:$D$1006,'2A'!E51,'GSTN-Diff Gross'!$V$7:$V$1006,"&lt;&gt;0"),'2A'!E51,"")</f>
        <v/>
      </c>
      <c r="D1052" s="41" t="str">
        <f>IF(COUNTIFS('GSTN-Diff Gross'!$D$7:$D$1006,'2A'!E51,'GSTN-Diff Gross'!$R$7:$R$1006,"&lt;&gt;0")+COUNTIFS('GSTN-Diff Gross'!$D$7:$D$1006,'2A'!E51,'GSTN-Diff Gross'!$S$7:$S$1006,"&lt;&gt;0")+COUNTIFS('GSTN-Diff Gross'!$D$7:$D$1006,'2A'!E51,'GSTN-Diff Gross'!$T$7:$T$1006,"&lt;&gt;0")+COUNTIFS('GSTN-Diff Gross'!$D$7:$D$1006,'2A'!E51,'GSTN-Diff Gross'!$U$7:$U$1006,"&lt;&gt;0")+COUNTIFS('GSTN-Diff Gross'!$D$7:$D$1006,'2A'!E51,'GSTN-Diff Gross'!$V$7:$V$1006,"&lt;&gt;0"),'2A'!F51,"")</f>
        <v/>
      </c>
      <c r="E1052" s="68" t="str">
        <f>IF(COUNTIFS('GSTN-Diff Gross'!$D$7:$D$1006,'2A'!E51,'GSTN-Diff Gross'!$R$7:$R$1006,"&lt;&gt;0")+COUNTIFS('GSTN-Diff Gross'!$D$7:$D$1006,'2A'!E51,'GSTN-Diff Gross'!$S$7:$S$1006,"&lt;&gt;0")+COUNTIFS('GSTN-Diff Gross'!$D$7:$D$1006,'2A'!E51,'GSTN-Diff Gross'!$T$7:$T$1006,"&lt;&gt;0")+COUNTIFS('GSTN-Diff Gross'!$D$7:$D$1006,'2A'!E51,'GSTN-Diff Gross'!$U$7:$U$1006,"&lt;&gt;0")+COUNTIFS('GSTN-Diff Gross'!$D$7:$D$1006,'2A'!E51,'GSTN-Diff Gross'!$V$7:$V$1006,"&lt;&gt;0"),'2A'!G51,"")</f>
        <v/>
      </c>
      <c r="F1052" s="90" t="str">
        <f>IF(COUNTIFS('GSTN-Diff Gross'!$D$7:$D$1006,'2A'!E51,'GSTN-Diff Gross'!$R$7:$R$1006,"&lt;&gt;0")+COUNTIFS('GSTN-Diff Gross'!$D$7:$D$1006,'2A'!E51,'GSTN-Diff Gross'!$S$7:$S$1006,"&lt;&gt;0")+COUNTIFS('GSTN-Diff Gross'!$D$7:$D$1006,'2A'!E51,'GSTN-Diff Gross'!$T$7:$T$1006,"&lt;&gt;0")+COUNTIFS('GSTN-Diff Gross'!$D$7:$D$1006,'2A'!E51,'GSTN-Diff Gross'!$U$7:$U$1006,"&lt;&gt;0")+COUNTIFS('GSTN-Diff Gross'!$D$7:$D$1006,'2A'!E51,'GSTN-Diff Gross'!$V$7:$V$1006,"&lt;&gt;0"),'2A'!H51,"")</f>
        <v/>
      </c>
      <c r="G1052" s="167">
        <f t="shared" si="116"/>
        <v>0</v>
      </c>
      <c r="H1052" s="167">
        <f t="shared" si="117"/>
        <v>0</v>
      </c>
      <c r="I1052" s="167">
        <f t="shared" si="118"/>
        <v>0</v>
      </c>
      <c r="J1052" s="167">
        <f t="shared" si="119"/>
        <v>0</v>
      </c>
      <c r="K1052" s="167">
        <f t="shared" si="120"/>
        <v>0</v>
      </c>
      <c r="L1052" s="99">
        <f>IFERROR(VLOOKUP(B1052,BOOKS!$D$6:$M$1005,6,0),0)</f>
        <v>0</v>
      </c>
      <c r="M1052" s="100">
        <f>IFERROR(VLOOKUP(B1052,BOOKS!$D$6:$M$1005,7,0),0)</f>
        <v>0</v>
      </c>
      <c r="N1052" s="100">
        <f>IFERROR(VLOOKUP(B1052,BOOKS!$D$6:$M$1005,8,0),0)</f>
        <v>0</v>
      </c>
      <c r="O1052" s="100">
        <f>IFERROR(VLOOKUP(B1052,BOOKS!$D$6:$M$1005,9,0),0)</f>
        <v>0</v>
      </c>
      <c r="P1052" s="100">
        <f>IFERROR(VLOOKUP(B1052,BOOKS!$D$6:$M$1005,10,0),0)</f>
        <v>0</v>
      </c>
      <c r="Q1052" s="94">
        <f>IFERROR(VLOOKUP(B1052,'2A'!$D$6:$M$1005,6,0),0)</f>
        <v>0</v>
      </c>
      <c r="R1052" s="95">
        <f>IFERROR(VLOOKUP(B1052,'2A'!$D$6:$M$1005,7,0),0)</f>
        <v>0</v>
      </c>
      <c r="S1052" s="95">
        <f>IFERROR(VLOOKUP(B1052,'2A'!$D$6:$M$1005,8,0),0)</f>
        <v>0</v>
      </c>
      <c r="T1052" s="95">
        <f>IFERROR(VLOOKUP(B1052,'2A'!$D$6:$M$1005,9,0),0)</f>
        <v>0</v>
      </c>
      <c r="U1052" s="95">
        <f>IFERROR(VLOOKUP(B1052,'2A'!$D$6:$M$1005,10,0),0)</f>
        <v>0</v>
      </c>
      <c r="V1052" s="111"/>
    </row>
    <row r="1053" spans="1:22">
      <c r="A1053" s="163">
        <f t="shared" si="122"/>
        <v>1047</v>
      </c>
      <c r="B1053" s="163" t="str">
        <f t="shared" si="121"/>
        <v/>
      </c>
      <c r="C1053" s="163" t="str">
        <f>IF(COUNTIFS('GSTN-Diff Gross'!$D$7:$D$1006,'2A'!E52,'GSTN-Diff Gross'!$R$7:$R$1006,"&lt;&gt;0")+COUNTIFS('GSTN-Diff Gross'!$D$7:$D$1006,'2A'!E52,'GSTN-Diff Gross'!$S$7:$S$1006,"&lt;&gt;0")+COUNTIFS('GSTN-Diff Gross'!$D$7:$D$1006,'2A'!E52,'GSTN-Diff Gross'!$T$7:$T$1006,"&lt;&gt;0")+COUNTIFS('GSTN-Diff Gross'!$D$7:$D$1006,'2A'!E52,'GSTN-Diff Gross'!$U$7:$U$1006,"&lt;&gt;0")+COUNTIFS('GSTN-Diff Gross'!$D$7:$D$1006,'2A'!E52,'GSTN-Diff Gross'!$V$7:$V$1006,"&lt;&gt;0"),'2A'!E52,"")</f>
        <v/>
      </c>
      <c r="D1053" s="46" t="str">
        <f>IF(COUNTIFS('GSTN-Diff Gross'!$D$7:$D$1006,'2A'!E52,'GSTN-Diff Gross'!$R$7:$R$1006,"&lt;&gt;0")+COUNTIFS('GSTN-Diff Gross'!$D$7:$D$1006,'2A'!E52,'GSTN-Diff Gross'!$S$7:$S$1006,"&lt;&gt;0")+COUNTIFS('GSTN-Diff Gross'!$D$7:$D$1006,'2A'!E52,'GSTN-Diff Gross'!$T$7:$T$1006,"&lt;&gt;0")+COUNTIFS('GSTN-Diff Gross'!$D$7:$D$1006,'2A'!E52,'GSTN-Diff Gross'!$U$7:$U$1006,"&lt;&gt;0")+COUNTIFS('GSTN-Diff Gross'!$D$7:$D$1006,'2A'!E52,'GSTN-Diff Gross'!$V$7:$V$1006,"&lt;&gt;0"),'2A'!F52,"")</f>
        <v/>
      </c>
      <c r="E1053" s="69" t="str">
        <f>IF(COUNTIFS('GSTN-Diff Gross'!$D$7:$D$1006,'2A'!E52,'GSTN-Diff Gross'!$R$7:$R$1006,"&lt;&gt;0")+COUNTIFS('GSTN-Diff Gross'!$D$7:$D$1006,'2A'!E52,'GSTN-Diff Gross'!$S$7:$S$1006,"&lt;&gt;0")+COUNTIFS('GSTN-Diff Gross'!$D$7:$D$1006,'2A'!E52,'GSTN-Diff Gross'!$T$7:$T$1006,"&lt;&gt;0")+COUNTIFS('GSTN-Diff Gross'!$D$7:$D$1006,'2A'!E52,'GSTN-Diff Gross'!$U$7:$U$1006,"&lt;&gt;0")+COUNTIFS('GSTN-Diff Gross'!$D$7:$D$1006,'2A'!E52,'GSTN-Diff Gross'!$V$7:$V$1006,"&lt;&gt;0"),'2A'!G52,"")</f>
        <v/>
      </c>
      <c r="F1053" s="91" t="str">
        <f>IF(COUNTIFS('GSTN-Diff Gross'!$D$7:$D$1006,'2A'!E52,'GSTN-Diff Gross'!$R$7:$R$1006,"&lt;&gt;0")+COUNTIFS('GSTN-Diff Gross'!$D$7:$D$1006,'2A'!E52,'GSTN-Diff Gross'!$S$7:$S$1006,"&lt;&gt;0")+COUNTIFS('GSTN-Diff Gross'!$D$7:$D$1006,'2A'!E52,'GSTN-Diff Gross'!$T$7:$T$1006,"&lt;&gt;0")+COUNTIFS('GSTN-Diff Gross'!$D$7:$D$1006,'2A'!E52,'GSTN-Diff Gross'!$U$7:$U$1006,"&lt;&gt;0")+COUNTIFS('GSTN-Diff Gross'!$D$7:$D$1006,'2A'!E52,'GSTN-Diff Gross'!$V$7:$V$1006,"&lt;&gt;0"),'2A'!H52,"")</f>
        <v/>
      </c>
      <c r="G1053" s="96">
        <f t="shared" si="116"/>
        <v>0</v>
      </c>
      <c r="H1053" s="96">
        <f t="shared" si="117"/>
        <v>0</v>
      </c>
      <c r="I1053" s="97">
        <f t="shared" si="118"/>
        <v>0</v>
      </c>
      <c r="J1053" s="98">
        <f t="shared" si="119"/>
        <v>0</v>
      </c>
      <c r="K1053" s="96">
        <f t="shared" si="120"/>
        <v>0</v>
      </c>
      <c r="L1053" s="93">
        <f>IFERROR(VLOOKUP(B1053,BOOKS!$D$6:$M$1005,6,0),0)</f>
        <v>0</v>
      </c>
      <c r="M1053" s="88">
        <f>IFERROR(VLOOKUP(B1053,BOOKS!$D$6:$M$1005,7,0),0)</f>
        <v>0</v>
      </c>
      <c r="N1053" s="88">
        <f>IFERROR(VLOOKUP(B1053,BOOKS!$D$6:$M$1005,8,0),0)</f>
        <v>0</v>
      </c>
      <c r="O1053" s="88">
        <f>IFERROR(VLOOKUP(B1053,BOOKS!$D$6:$M$1005,9,0),0)</f>
        <v>0</v>
      </c>
      <c r="P1053" s="88">
        <f>IFERROR(VLOOKUP(B1053,BOOKS!$D$6:$M$1005,10,0),0)</f>
        <v>0</v>
      </c>
      <c r="Q1053" s="84">
        <f>IFERROR(VLOOKUP(B1053,'2A'!$D$6:$M$1005,6,0),0)</f>
        <v>0</v>
      </c>
      <c r="R1053" s="44">
        <f>IFERROR(VLOOKUP(B1053,'2A'!$D$6:$M$1005,7,0),0)</f>
        <v>0</v>
      </c>
      <c r="S1053" s="44">
        <f>IFERROR(VLOOKUP(B1053,'2A'!$D$6:$M$1005,8,0),0)</f>
        <v>0</v>
      </c>
      <c r="T1053" s="44">
        <f>IFERROR(VLOOKUP(B1053,'2A'!$D$6:$M$1005,9,0),0)</f>
        <v>0</v>
      </c>
      <c r="U1053" s="44">
        <f>IFERROR(VLOOKUP(B1053,'2A'!$D$6:$M$1005,10,0),0)</f>
        <v>0</v>
      </c>
      <c r="V1053" s="111"/>
    </row>
    <row r="1054" spans="1:22">
      <c r="A1054" s="161">
        <f t="shared" si="122"/>
        <v>1048</v>
      </c>
      <c r="B1054" s="161" t="str">
        <f t="shared" si="121"/>
        <v/>
      </c>
      <c r="C1054" s="161" t="str">
        <f>IF(COUNTIFS('GSTN-Diff Gross'!$D$7:$D$1006,'2A'!E53,'GSTN-Diff Gross'!$R$7:$R$1006,"&lt;&gt;0")+COUNTIFS('GSTN-Diff Gross'!$D$7:$D$1006,'2A'!E53,'GSTN-Diff Gross'!$S$7:$S$1006,"&lt;&gt;0")+COUNTIFS('GSTN-Diff Gross'!$D$7:$D$1006,'2A'!E53,'GSTN-Diff Gross'!$T$7:$T$1006,"&lt;&gt;0")+COUNTIFS('GSTN-Diff Gross'!$D$7:$D$1006,'2A'!E53,'GSTN-Diff Gross'!$U$7:$U$1006,"&lt;&gt;0")+COUNTIFS('GSTN-Diff Gross'!$D$7:$D$1006,'2A'!E53,'GSTN-Diff Gross'!$V$7:$V$1006,"&lt;&gt;0"),'2A'!E53,"")</f>
        <v/>
      </c>
      <c r="D1054" s="41" t="str">
        <f>IF(COUNTIFS('GSTN-Diff Gross'!$D$7:$D$1006,'2A'!E53,'GSTN-Diff Gross'!$R$7:$R$1006,"&lt;&gt;0")+COUNTIFS('GSTN-Diff Gross'!$D$7:$D$1006,'2A'!E53,'GSTN-Diff Gross'!$S$7:$S$1006,"&lt;&gt;0")+COUNTIFS('GSTN-Diff Gross'!$D$7:$D$1006,'2A'!E53,'GSTN-Diff Gross'!$T$7:$T$1006,"&lt;&gt;0")+COUNTIFS('GSTN-Diff Gross'!$D$7:$D$1006,'2A'!E53,'GSTN-Diff Gross'!$U$7:$U$1006,"&lt;&gt;0")+COUNTIFS('GSTN-Diff Gross'!$D$7:$D$1006,'2A'!E53,'GSTN-Diff Gross'!$V$7:$V$1006,"&lt;&gt;0"),'2A'!F53,"")</f>
        <v/>
      </c>
      <c r="E1054" s="68" t="str">
        <f>IF(COUNTIFS('GSTN-Diff Gross'!$D$7:$D$1006,'2A'!E53,'GSTN-Diff Gross'!$R$7:$R$1006,"&lt;&gt;0")+COUNTIFS('GSTN-Diff Gross'!$D$7:$D$1006,'2A'!E53,'GSTN-Diff Gross'!$S$7:$S$1006,"&lt;&gt;0")+COUNTIFS('GSTN-Diff Gross'!$D$7:$D$1006,'2A'!E53,'GSTN-Diff Gross'!$T$7:$T$1006,"&lt;&gt;0")+COUNTIFS('GSTN-Diff Gross'!$D$7:$D$1006,'2A'!E53,'GSTN-Diff Gross'!$U$7:$U$1006,"&lt;&gt;0")+COUNTIFS('GSTN-Diff Gross'!$D$7:$D$1006,'2A'!E53,'GSTN-Diff Gross'!$V$7:$V$1006,"&lt;&gt;0"),'2A'!G53,"")</f>
        <v/>
      </c>
      <c r="F1054" s="90" t="str">
        <f>IF(COUNTIFS('GSTN-Diff Gross'!$D$7:$D$1006,'2A'!E53,'GSTN-Diff Gross'!$R$7:$R$1006,"&lt;&gt;0")+COUNTIFS('GSTN-Diff Gross'!$D$7:$D$1006,'2A'!E53,'GSTN-Diff Gross'!$S$7:$S$1006,"&lt;&gt;0")+COUNTIFS('GSTN-Diff Gross'!$D$7:$D$1006,'2A'!E53,'GSTN-Diff Gross'!$T$7:$T$1006,"&lt;&gt;0")+COUNTIFS('GSTN-Diff Gross'!$D$7:$D$1006,'2A'!E53,'GSTN-Diff Gross'!$U$7:$U$1006,"&lt;&gt;0")+COUNTIFS('GSTN-Diff Gross'!$D$7:$D$1006,'2A'!E53,'GSTN-Diff Gross'!$V$7:$V$1006,"&lt;&gt;0"),'2A'!H53,"")</f>
        <v/>
      </c>
      <c r="G1054" s="167">
        <f t="shared" si="116"/>
        <v>0</v>
      </c>
      <c r="H1054" s="167">
        <f t="shared" si="117"/>
        <v>0</v>
      </c>
      <c r="I1054" s="167">
        <f t="shared" si="118"/>
        <v>0</v>
      </c>
      <c r="J1054" s="167">
        <f t="shared" si="119"/>
        <v>0</v>
      </c>
      <c r="K1054" s="167">
        <f t="shared" si="120"/>
        <v>0</v>
      </c>
      <c r="L1054" s="99">
        <f>IFERROR(VLOOKUP(B1054,BOOKS!$D$6:$M$1005,6,0),0)</f>
        <v>0</v>
      </c>
      <c r="M1054" s="100">
        <f>IFERROR(VLOOKUP(B1054,BOOKS!$D$6:$M$1005,7,0),0)</f>
        <v>0</v>
      </c>
      <c r="N1054" s="100">
        <f>IFERROR(VLOOKUP(B1054,BOOKS!$D$6:$M$1005,8,0),0)</f>
        <v>0</v>
      </c>
      <c r="O1054" s="100">
        <f>IFERROR(VLOOKUP(B1054,BOOKS!$D$6:$M$1005,9,0),0)</f>
        <v>0</v>
      </c>
      <c r="P1054" s="100">
        <f>IFERROR(VLOOKUP(B1054,BOOKS!$D$6:$M$1005,10,0),0)</f>
        <v>0</v>
      </c>
      <c r="Q1054" s="94">
        <f>IFERROR(VLOOKUP(B1054,'2A'!$D$6:$M$1005,6,0),0)</f>
        <v>0</v>
      </c>
      <c r="R1054" s="95">
        <f>IFERROR(VLOOKUP(B1054,'2A'!$D$6:$M$1005,7,0),0)</f>
        <v>0</v>
      </c>
      <c r="S1054" s="95">
        <f>IFERROR(VLOOKUP(B1054,'2A'!$D$6:$M$1005,8,0),0)</f>
        <v>0</v>
      </c>
      <c r="T1054" s="95">
        <f>IFERROR(VLOOKUP(B1054,'2A'!$D$6:$M$1005,9,0),0)</f>
        <v>0</v>
      </c>
      <c r="U1054" s="95">
        <f>IFERROR(VLOOKUP(B1054,'2A'!$D$6:$M$1005,10,0),0)</f>
        <v>0</v>
      </c>
      <c r="V1054" s="111"/>
    </row>
    <row r="1055" spans="1:22">
      <c r="A1055" s="163">
        <f t="shared" si="122"/>
        <v>1049</v>
      </c>
      <c r="B1055" s="163" t="str">
        <f t="shared" si="121"/>
        <v/>
      </c>
      <c r="C1055" s="163" t="str">
        <f>IF(COUNTIFS('GSTN-Diff Gross'!$D$7:$D$1006,'2A'!E54,'GSTN-Diff Gross'!$R$7:$R$1006,"&lt;&gt;0")+COUNTIFS('GSTN-Diff Gross'!$D$7:$D$1006,'2A'!E54,'GSTN-Diff Gross'!$S$7:$S$1006,"&lt;&gt;0")+COUNTIFS('GSTN-Diff Gross'!$D$7:$D$1006,'2A'!E54,'GSTN-Diff Gross'!$T$7:$T$1006,"&lt;&gt;0")+COUNTIFS('GSTN-Diff Gross'!$D$7:$D$1006,'2A'!E54,'GSTN-Diff Gross'!$U$7:$U$1006,"&lt;&gt;0")+COUNTIFS('GSTN-Diff Gross'!$D$7:$D$1006,'2A'!E54,'GSTN-Diff Gross'!$V$7:$V$1006,"&lt;&gt;0"),'2A'!E54,"")</f>
        <v/>
      </c>
      <c r="D1055" s="46" t="str">
        <f>IF(COUNTIFS('GSTN-Diff Gross'!$D$7:$D$1006,'2A'!E54,'GSTN-Diff Gross'!$R$7:$R$1006,"&lt;&gt;0")+COUNTIFS('GSTN-Diff Gross'!$D$7:$D$1006,'2A'!E54,'GSTN-Diff Gross'!$S$7:$S$1006,"&lt;&gt;0")+COUNTIFS('GSTN-Diff Gross'!$D$7:$D$1006,'2A'!E54,'GSTN-Diff Gross'!$T$7:$T$1006,"&lt;&gt;0")+COUNTIFS('GSTN-Diff Gross'!$D$7:$D$1006,'2A'!E54,'GSTN-Diff Gross'!$U$7:$U$1006,"&lt;&gt;0")+COUNTIFS('GSTN-Diff Gross'!$D$7:$D$1006,'2A'!E54,'GSTN-Diff Gross'!$V$7:$V$1006,"&lt;&gt;0"),'2A'!F54,"")</f>
        <v/>
      </c>
      <c r="E1055" s="69" t="str">
        <f>IF(COUNTIFS('GSTN-Diff Gross'!$D$7:$D$1006,'2A'!E54,'GSTN-Diff Gross'!$R$7:$R$1006,"&lt;&gt;0")+COUNTIFS('GSTN-Diff Gross'!$D$7:$D$1006,'2A'!E54,'GSTN-Diff Gross'!$S$7:$S$1006,"&lt;&gt;0")+COUNTIFS('GSTN-Diff Gross'!$D$7:$D$1006,'2A'!E54,'GSTN-Diff Gross'!$T$7:$T$1006,"&lt;&gt;0")+COUNTIFS('GSTN-Diff Gross'!$D$7:$D$1006,'2A'!E54,'GSTN-Diff Gross'!$U$7:$U$1006,"&lt;&gt;0")+COUNTIFS('GSTN-Diff Gross'!$D$7:$D$1006,'2A'!E54,'GSTN-Diff Gross'!$V$7:$V$1006,"&lt;&gt;0"),'2A'!G54,"")</f>
        <v/>
      </c>
      <c r="F1055" s="91" t="str">
        <f>IF(COUNTIFS('GSTN-Diff Gross'!$D$7:$D$1006,'2A'!E54,'GSTN-Diff Gross'!$R$7:$R$1006,"&lt;&gt;0")+COUNTIFS('GSTN-Diff Gross'!$D$7:$D$1006,'2A'!E54,'GSTN-Diff Gross'!$S$7:$S$1006,"&lt;&gt;0")+COUNTIFS('GSTN-Diff Gross'!$D$7:$D$1006,'2A'!E54,'GSTN-Diff Gross'!$T$7:$T$1006,"&lt;&gt;0")+COUNTIFS('GSTN-Diff Gross'!$D$7:$D$1006,'2A'!E54,'GSTN-Diff Gross'!$U$7:$U$1006,"&lt;&gt;0")+COUNTIFS('GSTN-Diff Gross'!$D$7:$D$1006,'2A'!E54,'GSTN-Diff Gross'!$V$7:$V$1006,"&lt;&gt;0"),'2A'!H54,"")</f>
        <v/>
      </c>
      <c r="G1055" s="96">
        <f t="shared" si="116"/>
        <v>0</v>
      </c>
      <c r="H1055" s="96">
        <f t="shared" si="117"/>
        <v>0</v>
      </c>
      <c r="I1055" s="97">
        <f t="shared" si="118"/>
        <v>0</v>
      </c>
      <c r="J1055" s="98">
        <f t="shared" si="119"/>
        <v>0</v>
      </c>
      <c r="K1055" s="96">
        <f t="shared" si="120"/>
        <v>0</v>
      </c>
      <c r="L1055" s="93">
        <f>IFERROR(VLOOKUP(B1055,BOOKS!$D$6:$M$1005,6,0),0)</f>
        <v>0</v>
      </c>
      <c r="M1055" s="88">
        <f>IFERROR(VLOOKUP(B1055,BOOKS!$D$6:$M$1005,7,0),0)</f>
        <v>0</v>
      </c>
      <c r="N1055" s="88">
        <f>IFERROR(VLOOKUP(B1055,BOOKS!$D$6:$M$1005,8,0),0)</f>
        <v>0</v>
      </c>
      <c r="O1055" s="88">
        <f>IFERROR(VLOOKUP(B1055,BOOKS!$D$6:$M$1005,9,0),0)</f>
        <v>0</v>
      </c>
      <c r="P1055" s="88">
        <f>IFERROR(VLOOKUP(B1055,BOOKS!$D$6:$M$1005,10,0),0)</f>
        <v>0</v>
      </c>
      <c r="Q1055" s="84">
        <f>IFERROR(VLOOKUP(B1055,'2A'!$D$6:$M$1005,6,0),0)</f>
        <v>0</v>
      </c>
      <c r="R1055" s="44">
        <f>IFERROR(VLOOKUP(B1055,'2A'!$D$6:$M$1005,7,0),0)</f>
        <v>0</v>
      </c>
      <c r="S1055" s="44">
        <f>IFERROR(VLOOKUP(B1055,'2A'!$D$6:$M$1005,8,0),0)</f>
        <v>0</v>
      </c>
      <c r="T1055" s="44">
        <f>IFERROR(VLOOKUP(B1055,'2A'!$D$6:$M$1005,9,0),0)</f>
        <v>0</v>
      </c>
      <c r="U1055" s="44">
        <f>IFERROR(VLOOKUP(B1055,'2A'!$D$6:$M$1005,10,0),0)</f>
        <v>0</v>
      </c>
      <c r="V1055" s="111"/>
    </row>
    <row r="1056" spans="1:22">
      <c r="A1056" s="161">
        <f t="shared" si="122"/>
        <v>1050</v>
      </c>
      <c r="B1056" s="161" t="str">
        <f t="shared" si="121"/>
        <v/>
      </c>
      <c r="C1056" s="161" t="str">
        <f>IF(COUNTIFS('GSTN-Diff Gross'!$D$7:$D$1006,'2A'!E55,'GSTN-Diff Gross'!$R$7:$R$1006,"&lt;&gt;0")+COUNTIFS('GSTN-Diff Gross'!$D$7:$D$1006,'2A'!E55,'GSTN-Diff Gross'!$S$7:$S$1006,"&lt;&gt;0")+COUNTIFS('GSTN-Diff Gross'!$D$7:$D$1006,'2A'!E55,'GSTN-Diff Gross'!$T$7:$T$1006,"&lt;&gt;0")+COUNTIFS('GSTN-Diff Gross'!$D$7:$D$1006,'2A'!E55,'GSTN-Diff Gross'!$U$7:$U$1006,"&lt;&gt;0")+COUNTIFS('GSTN-Diff Gross'!$D$7:$D$1006,'2A'!E55,'GSTN-Diff Gross'!$V$7:$V$1006,"&lt;&gt;0"),'2A'!E55,"")</f>
        <v/>
      </c>
      <c r="D1056" s="41" t="str">
        <f>IF(COUNTIFS('GSTN-Diff Gross'!$D$7:$D$1006,'2A'!E55,'GSTN-Diff Gross'!$R$7:$R$1006,"&lt;&gt;0")+COUNTIFS('GSTN-Diff Gross'!$D$7:$D$1006,'2A'!E55,'GSTN-Diff Gross'!$S$7:$S$1006,"&lt;&gt;0")+COUNTIFS('GSTN-Diff Gross'!$D$7:$D$1006,'2A'!E55,'GSTN-Diff Gross'!$T$7:$T$1006,"&lt;&gt;0")+COUNTIFS('GSTN-Diff Gross'!$D$7:$D$1006,'2A'!E55,'GSTN-Diff Gross'!$U$7:$U$1006,"&lt;&gt;0")+COUNTIFS('GSTN-Diff Gross'!$D$7:$D$1006,'2A'!E55,'GSTN-Diff Gross'!$V$7:$V$1006,"&lt;&gt;0"),'2A'!F55,"")</f>
        <v/>
      </c>
      <c r="E1056" s="68" t="str">
        <f>IF(COUNTIFS('GSTN-Diff Gross'!$D$7:$D$1006,'2A'!E55,'GSTN-Diff Gross'!$R$7:$R$1006,"&lt;&gt;0")+COUNTIFS('GSTN-Diff Gross'!$D$7:$D$1006,'2A'!E55,'GSTN-Diff Gross'!$S$7:$S$1006,"&lt;&gt;0")+COUNTIFS('GSTN-Diff Gross'!$D$7:$D$1006,'2A'!E55,'GSTN-Diff Gross'!$T$7:$T$1006,"&lt;&gt;0")+COUNTIFS('GSTN-Diff Gross'!$D$7:$D$1006,'2A'!E55,'GSTN-Diff Gross'!$U$7:$U$1006,"&lt;&gt;0")+COUNTIFS('GSTN-Diff Gross'!$D$7:$D$1006,'2A'!E55,'GSTN-Diff Gross'!$V$7:$V$1006,"&lt;&gt;0"),'2A'!G55,"")</f>
        <v/>
      </c>
      <c r="F1056" s="90" t="str">
        <f>IF(COUNTIFS('GSTN-Diff Gross'!$D$7:$D$1006,'2A'!E55,'GSTN-Diff Gross'!$R$7:$R$1006,"&lt;&gt;0")+COUNTIFS('GSTN-Diff Gross'!$D$7:$D$1006,'2A'!E55,'GSTN-Diff Gross'!$S$7:$S$1006,"&lt;&gt;0")+COUNTIFS('GSTN-Diff Gross'!$D$7:$D$1006,'2A'!E55,'GSTN-Diff Gross'!$T$7:$T$1006,"&lt;&gt;0")+COUNTIFS('GSTN-Diff Gross'!$D$7:$D$1006,'2A'!E55,'GSTN-Diff Gross'!$U$7:$U$1006,"&lt;&gt;0")+COUNTIFS('GSTN-Diff Gross'!$D$7:$D$1006,'2A'!E55,'GSTN-Diff Gross'!$V$7:$V$1006,"&lt;&gt;0"),'2A'!H55,"")</f>
        <v/>
      </c>
      <c r="G1056" s="167">
        <f t="shared" si="116"/>
        <v>0</v>
      </c>
      <c r="H1056" s="167">
        <f t="shared" si="117"/>
        <v>0</v>
      </c>
      <c r="I1056" s="167">
        <f t="shared" si="118"/>
        <v>0</v>
      </c>
      <c r="J1056" s="167">
        <f t="shared" si="119"/>
        <v>0</v>
      </c>
      <c r="K1056" s="167">
        <f t="shared" si="120"/>
        <v>0</v>
      </c>
      <c r="L1056" s="99">
        <f>IFERROR(VLOOKUP(B1056,BOOKS!$D$6:$M$1005,6,0),0)</f>
        <v>0</v>
      </c>
      <c r="M1056" s="100">
        <f>IFERROR(VLOOKUP(B1056,BOOKS!$D$6:$M$1005,7,0),0)</f>
        <v>0</v>
      </c>
      <c r="N1056" s="100">
        <f>IFERROR(VLOOKUP(B1056,BOOKS!$D$6:$M$1005,8,0),0)</f>
        <v>0</v>
      </c>
      <c r="O1056" s="100">
        <f>IFERROR(VLOOKUP(B1056,BOOKS!$D$6:$M$1005,9,0),0)</f>
        <v>0</v>
      </c>
      <c r="P1056" s="100">
        <f>IFERROR(VLOOKUP(B1056,BOOKS!$D$6:$M$1005,10,0),0)</f>
        <v>0</v>
      </c>
      <c r="Q1056" s="94">
        <f>IFERROR(VLOOKUP(B1056,'2A'!$D$6:$M$1005,6,0),0)</f>
        <v>0</v>
      </c>
      <c r="R1056" s="95">
        <f>IFERROR(VLOOKUP(B1056,'2A'!$D$6:$M$1005,7,0),0)</f>
        <v>0</v>
      </c>
      <c r="S1056" s="95">
        <f>IFERROR(VLOOKUP(B1056,'2A'!$D$6:$M$1005,8,0),0)</f>
        <v>0</v>
      </c>
      <c r="T1056" s="95">
        <f>IFERROR(VLOOKUP(B1056,'2A'!$D$6:$M$1005,9,0),0)</f>
        <v>0</v>
      </c>
      <c r="U1056" s="95">
        <f>IFERROR(VLOOKUP(B1056,'2A'!$D$6:$M$1005,10,0),0)</f>
        <v>0</v>
      </c>
      <c r="V1056" s="111"/>
    </row>
    <row r="1057" spans="1:22">
      <c r="A1057" s="163">
        <f t="shared" si="122"/>
        <v>1051</v>
      </c>
      <c r="B1057" s="163" t="str">
        <f t="shared" si="121"/>
        <v/>
      </c>
      <c r="C1057" s="163" t="str">
        <f>IF(COUNTIFS('GSTN-Diff Gross'!$D$7:$D$1006,'2A'!E56,'GSTN-Diff Gross'!$R$7:$R$1006,"&lt;&gt;0")+COUNTIFS('GSTN-Diff Gross'!$D$7:$D$1006,'2A'!E56,'GSTN-Diff Gross'!$S$7:$S$1006,"&lt;&gt;0")+COUNTIFS('GSTN-Diff Gross'!$D$7:$D$1006,'2A'!E56,'GSTN-Diff Gross'!$T$7:$T$1006,"&lt;&gt;0")+COUNTIFS('GSTN-Diff Gross'!$D$7:$D$1006,'2A'!E56,'GSTN-Diff Gross'!$U$7:$U$1006,"&lt;&gt;0")+COUNTIFS('GSTN-Diff Gross'!$D$7:$D$1006,'2A'!E56,'GSTN-Diff Gross'!$V$7:$V$1006,"&lt;&gt;0"),'2A'!E56,"")</f>
        <v/>
      </c>
      <c r="D1057" s="46" t="str">
        <f>IF(COUNTIFS('GSTN-Diff Gross'!$D$7:$D$1006,'2A'!E56,'GSTN-Diff Gross'!$R$7:$R$1006,"&lt;&gt;0")+COUNTIFS('GSTN-Diff Gross'!$D$7:$D$1006,'2A'!E56,'GSTN-Diff Gross'!$S$7:$S$1006,"&lt;&gt;0")+COUNTIFS('GSTN-Diff Gross'!$D$7:$D$1006,'2A'!E56,'GSTN-Diff Gross'!$T$7:$T$1006,"&lt;&gt;0")+COUNTIFS('GSTN-Diff Gross'!$D$7:$D$1006,'2A'!E56,'GSTN-Diff Gross'!$U$7:$U$1006,"&lt;&gt;0")+COUNTIFS('GSTN-Diff Gross'!$D$7:$D$1006,'2A'!E56,'GSTN-Diff Gross'!$V$7:$V$1006,"&lt;&gt;0"),'2A'!F56,"")</f>
        <v/>
      </c>
      <c r="E1057" s="69" t="str">
        <f>IF(COUNTIFS('GSTN-Diff Gross'!$D$7:$D$1006,'2A'!E56,'GSTN-Diff Gross'!$R$7:$R$1006,"&lt;&gt;0")+COUNTIFS('GSTN-Diff Gross'!$D$7:$D$1006,'2A'!E56,'GSTN-Diff Gross'!$S$7:$S$1006,"&lt;&gt;0")+COUNTIFS('GSTN-Diff Gross'!$D$7:$D$1006,'2A'!E56,'GSTN-Diff Gross'!$T$7:$T$1006,"&lt;&gt;0")+COUNTIFS('GSTN-Diff Gross'!$D$7:$D$1006,'2A'!E56,'GSTN-Diff Gross'!$U$7:$U$1006,"&lt;&gt;0")+COUNTIFS('GSTN-Diff Gross'!$D$7:$D$1006,'2A'!E56,'GSTN-Diff Gross'!$V$7:$V$1006,"&lt;&gt;0"),'2A'!G56,"")</f>
        <v/>
      </c>
      <c r="F1057" s="91" t="str">
        <f>IF(COUNTIFS('GSTN-Diff Gross'!$D$7:$D$1006,'2A'!E56,'GSTN-Diff Gross'!$R$7:$R$1006,"&lt;&gt;0")+COUNTIFS('GSTN-Diff Gross'!$D$7:$D$1006,'2A'!E56,'GSTN-Diff Gross'!$S$7:$S$1006,"&lt;&gt;0")+COUNTIFS('GSTN-Diff Gross'!$D$7:$D$1006,'2A'!E56,'GSTN-Diff Gross'!$T$7:$T$1006,"&lt;&gt;0")+COUNTIFS('GSTN-Diff Gross'!$D$7:$D$1006,'2A'!E56,'GSTN-Diff Gross'!$U$7:$U$1006,"&lt;&gt;0")+COUNTIFS('GSTN-Diff Gross'!$D$7:$D$1006,'2A'!E56,'GSTN-Diff Gross'!$V$7:$V$1006,"&lt;&gt;0"),'2A'!H56,"")</f>
        <v/>
      </c>
      <c r="G1057" s="96">
        <f t="shared" si="116"/>
        <v>0</v>
      </c>
      <c r="H1057" s="96">
        <f t="shared" si="117"/>
        <v>0</v>
      </c>
      <c r="I1057" s="97">
        <f t="shared" si="118"/>
        <v>0</v>
      </c>
      <c r="J1057" s="98">
        <f t="shared" si="119"/>
        <v>0</v>
      </c>
      <c r="K1057" s="96">
        <f t="shared" si="120"/>
        <v>0</v>
      </c>
      <c r="L1057" s="93">
        <f>IFERROR(VLOOKUP(B1057,BOOKS!$D$6:$M$1005,6,0),0)</f>
        <v>0</v>
      </c>
      <c r="M1057" s="88">
        <f>IFERROR(VLOOKUP(B1057,BOOKS!$D$6:$M$1005,7,0),0)</f>
        <v>0</v>
      </c>
      <c r="N1057" s="88">
        <f>IFERROR(VLOOKUP(B1057,BOOKS!$D$6:$M$1005,8,0),0)</f>
        <v>0</v>
      </c>
      <c r="O1057" s="88">
        <f>IFERROR(VLOOKUP(B1057,BOOKS!$D$6:$M$1005,9,0),0)</f>
        <v>0</v>
      </c>
      <c r="P1057" s="88">
        <f>IFERROR(VLOOKUP(B1057,BOOKS!$D$6:$M$1005,10,0),0)</f>
        <v>0</v>
      </c>
      <c r="Q1057" s="84">
        <f>IFERROR(VLOOKUP(B1057,'2A'!$D$6:$M$1005,6,0),0)</f>
        <v>0</v>
      </c>
      <c r="R1057" s="44">
        <f>IFERROR(VLOOKUP(B1057,'2A'!$D$6:$M$1005,7,0),0)</f>
        <v>0</v>
      </c>
      <c r="S1057" s="44">
        <f>IFERROR(VLOOKUP(B1057,'2A'!$D$6:$M$1005,8,0),0)</f>
        <v>0</v>
      </c>
      <c r="T1057" s="44">
        <f>IFERROR(VLOOKUP(B1057,'2A'!$D$6:$M$1005,9,0),0)</f>
        <v>0</v>
      </c>
      <c r="U1057" s="44">
        <f>IFERROR(VLOOKUP(B1057,'2A'!$D$6:$M$1005,10,0),0)</f>
        <v>0</v>
      </c>
      <c r="V1057" s="111"/>
    </row>
    <row r="1058" spans="1:22">
      <c r="A1058" s="161">
        <f t="shared" si="122"/>
        <v>1052</v>
      </c>
      <c r="B1058" s="161" t="str">
        <f t="shared" si="121"/>
        <v/>
      </c>
      <c r="C1058" s="161" t="str">
        <f>IF(COUNTIFS('GSTN-Diff Gross'!$D$7:$D$1006,'2A'!E57,'GSTN-Diff Gross'!$R$7:$R$1006,"&lt;&gt;0")+COUNTIFS('GSTN-Diff Gross'!$D$7:$D$1006,'2A'!E57,'GSTN-Diff Gross'!$S$7:$S$1006,"&lt;&gt;0")+COUNTIFS('GSTN-Diff Gross'!$D$7:$D$1006,'2A'!E57,'GSTN-Diff Gross'!$T$7:$T$1006,"&lt;&gt;0")+COUNTIFS('GSTN-Diff Gross'!$D$7:$D$1006,'2A'!E57,'GSTN-Diff Gross'!$U$7:$U$1006,"&lt;&gt;0")+COUNTIFS('GSTN-Diff Gross'!$D$7:$D$1006,'2A'!E57,'GSTN-Diff Gross'!$V$7:$V$1006,"&lt;&gt;0"),'2A'!E57,"")</f>
        <v/>
      </c>
      <c r="D1058" s="41" t="str">
        <f>IF(COUNTIFS('GSTN-Diff Gross'!$D$7:$D$1006,'2A'!E57,'GSTN-Diff Gross'!$R$7:$R$1006,"&lt;&gt;0")+COUNTIFS('GSTN-Diff Gross'!$D$7:$D$1006,'2A'!E57,'GSTN-Diff Gross'!$S$7:$S$1006,"&lt;&gt;0")+COUNTIFS('GSTN-Diff Gross'!$D$7:$D$1006,'2A'!E57,'GSTN-Diff Gross'!$T$7:$T$1006,"&lt;&gt;0")+COUNTIFS('GSTN-Diff Gross'!$D$7:$D$1006,'2A'!E57,'GSTN-Diff Gross'!$U$7:$U$1006,"&lt;&gt;0")+COUNTIFS('GSTN-Diff Gross'!$D$7:$D$1006,'2A'!E57,'GSTN-Diff Gross'!$V$7:$V$1006,"&lt;&gt;0"),'2A'!F57,"")</f>
        <v/>
      </c>
      <c r="E1058" s="68" t="str">
        <f>IF(COUNTIFS('GSTN-Diff Gross'!$D$7:$D$1006,'2A'!E57,'GSTN-Diff Gross'!$R$7:$R$1006,"&lt;&gt;0")+COUNTIFS('GSTN-Diff Gross'!$D$7:$D$1006,'2A'!E57,'GSTN-Diff Gross'!$S$7:$S$1006,"&lt;&gt;0")+COUNTIFS('GSTN-Diff Gross'!$D$7:$D$1006,'2A'!E57,'GSTN-Diff Gross'!$T$7:$T$1006,"&lt;&gt;0")+COUNTIFS('GSTN-Diff Gross'!$D$7:$D$1006,'2A'!E57,'GSTN-Diff Gross'!$U$7:$U$1006,"&lt;&gt;0")+COUNTIFS('GSTN-Diff Gross'!$D$7:$D$1006,'2A'!E57,'GSTN-Diff Gross'!$V$7:$V$1006,"&lt;&gt;0"),'2A'!G57,"")</f>
        <v/>
      </c>
      <c r="F1058" s="90" t="str">
        <f>IF(COUNTIFS('GSTN-Diff Gross'!$D$7:$D$1006,'2A'!E57,'GSTN-Diff Gross'!$R$7:$R$1006,"&lt;&gt;0")+COUNTIFS('GSTN-Diff Gross'!$D$7:$D$1006,'2A'!E57,'GSTN-Diff Gross'!$S$7:$S$1006,"&lt;&gt;0")+COUNTIFS('GSTN-Diff Gross'!$D$7:$D$1006,'2A'!E57,'GSTN-Diff Gross'!$T$7:$T$1006,"&lt;&gt;0")+COUNTIFS('GSTN-Diff Gross'!$D$7:$D$1006,'2A'!E57,'GSTN-Diff Gross'!$U$7:$U$1006,"&lt;&gt;0")+COUNTIFS('GSTN-Diff Gross'!$D$7:$D$1006,'2A'!E57,'GSTN-Diff Gross'!$V$7:$V$1006,"&lt;&gt;0"),'2A'!H57,"")</f>
        <v/>
      </c>
      <c r="G1058" s="167">
        <f t="shared" si="116"/>
        <v>0</v>
      </c>
      <c r="H1058" s="167">
        <f t="shared" si="117"/>
        <v>0</v>
      </c>
      <c r="I1058" s="167">
        <f t="shared" si="118"/>
        <v>0</v>
      </c>
      <c r="J1058" s="167">
        <f t="shared" si="119"/>
        <v>0</v>
      </c>
      <c r="K1058" s="167">
        <f t="shared" si="120"/>
        <v>0</v>
      </c>
      <c r="L1058" s="99">
        <f>IFERROR(VLOOKUP(B1058,BOOKS!$D$6:$M$1005,6,0),0)</f>
        <v>0</v>
      </c>
      <c r="M1058" s="100">
        <f>IFERROR(VLOOKUP(B1058,BOOKS!$D$6:$M$1005,7,0),0)</f>
        <v>0</v>
      </c>
      <c r="N1058" s="100">
        <f>IFERROR(VLOOKUP(B1058,BOOKS!$D$6:$M$1005,8,0),0)</f>
        <v>0</v>
      </c>
      <c r="O1058" s="100">
        <f>IFERROR(VLOOKUP(B1058,BOOKS!$D$6:$M$1005,9,0),0)</f>
        <v>0</v>
      </c>
      <c r="P1058" s="100">
        <f>IFERROR(VLOOKUP(B1058,BOOKS!$D$6:$M$1005,10,0),0)</f>
        <v>0</v>
      </c>
      <c r="Q1058" s="94">
        <f>IFERROR(VLOOKUP(B1058,'2A'!$D$6:$M$1005,6,0),0)</f>
        <v>0</v>
      </c>
      <c r="R1058" s="95">
        <f>IFERROR(VLOOKUP(B1058,'2A'!$D$6:$M$1005,7,0),0)</f>
        <v>0</v>
      </c>
      <c r="S1058" s="95">
        <f>IFERROR(VLOOKUP(B1058,'2A'!$D$6:$M$1005,8,0),0)</f>
        <v>0</v>
      </c>
      <c r="T1058" s="95">
        <f>IFERROR(VLOOKUP(B1058,'2A'!$D$6:$M$1005,9,0),0)</f>
        <v>0</v>
      </c>
      <c r="U1058" s="95">
        <f>IFERROR(VLOOKUP(B1058,'2A'!$D$6:$M$1005,10,0),0)</f>
        <v>0</v>
      </c>
      <c r="V1058" s="111"/>
    </row>
    <row r="1059" spans="1:22">
      <c r="A1059" s="163">
        <f t="shared" si="122"/>
        <v>1053</v>
      </c>
      <c r="B1059" s="163" t="str">
        <f t="shared" si="121"/>
        <v/>
      </c>
      <c r="C1059" s="163" t="str">
        <f>IF(COUNTIFS('GSTN-Diff Gross'!$D$7:$D$1006,'2A'!E58,'GSTN-Diff Gross'!$R$7:$R$1006,"&lt;&gt;0")+COUNTIFS('GSTN-Diff Gross'!$D$7:$D$1006,'2A'!E58,'GSTN-Diff Gross'!$S$7:$S$1006,"&lt;&gt;0")+COUNTIFS('GSTN-Diff Gross'!$D$7:$D$1006,'2A'!E58,'GSTN-Diff Gross'!$T$7:$T$1006,"&lt;&gt;0")+COUNTIFS('GSTN-Diff Gross'!$D$7:$D$1006,'2A'!E58,'GSTN-Diff Gross'!$U$7:$U$1006,"&lt;&gt;0")+COUNTIFS('GSTN-Diff Gross'!$D$7:$D$1006,'2A'!E58,'GSTN-Diff Gross'!$V$7:$V$1006,"&lt;&gt;0"),'2A'!E58,"")</f>
        <v/>
      </c>
      <c r="D1059" s="46" t="str">
        <f>IF(COUNTIFS('GSTN-Diff Gross'!$D$7:$D$1006,'2A'!E58,'GSTN-Diff Gross'!$R$7:$R$1006,"&lt;&gt;0")+COUNTIFS('GSTN-Diff Gross'!$D$7:$D$1006,'2A'!E58,'GSTN-Diff Gross'!$S$7:$S$1006,"&lt;&gt;0")+COUNTIFS('GSTN-Diff Gross'!$D$7:$D$1006,'2A'!E58,'GSTN-Diff Gross'!$T$7:$T$1006,"&lt;&gt;0")+COUNTIFS('GSTN-Diff Gross'!$D$7:$D$1006,'2A'!E58,'GSTN-Diff Gross'!$U$7:$U$1006,"&lt;&gt;0")+COUNTIFS('GSTN-Diff Gross'!$D$7:$D$1006,'2A'!E58,'GSTN-Diff Gross'!$V$7:$V$1006,"&lt;&gt;0"),'2A'!F58,"")</f>
        <v/>
      </c>
      <c r="E1059" s="69" t="str">
        <f>IF(COUNTIFS('GSTN-Diff Gross'!$D$7:$D$1006,'2A'!E58,'GSTN-Diff Gross'!$R$7:$R$1006,"&lt;&gt;0")+COUNTIFS('GSTN-Diff Gross'!$D$7:$D$1006,'2A'!E58,'GSTN-Diff Gross'!$S$7:$S$1006,"&lt;&gt;0")+COUNTIFS('GSTN-Diff Gross'!$D$7:$D$1006,'2A'!E58,'GSTN-Diff Gross'!$T$7:$T$1006,"&lt;&gt;0")+COUNTIFS('GSTN-Diff Gross'!$D$7:$D$1006,'2A'!E58,'GSTN-Diff Gross'!$U$7:$U$1006,"&lt;&gt;0")+COUNTIFS('GSTN-Diff Gross'!$D$7:$D$1006,'2A'!E58,'GSTN-Diff Gross'!$V$7:$V$1006,"&lt;&gt;0"),'2A'!G58,"")</f>
        <v/>
      </c>
      <c r="F1059" s="91" t="str">
        <f>IF(COUNTIFS('GSTN-Diff Gross'!$D$7:$D$1006,'2A'!E58,'GSTN-Diff Gross'!$R$7:$R$1006,"&lt;&gt;0")+COUNTIFS('GSTN-Diff Gross'!$D$7:$D$1006,'2A'!E58,'GSTN-Diff Gross'!$S$7:$S$1006,"&lt;&gt;0")+COUNTIFS('GSTN-Diff Gross'!$D$7:$D$1006,'2A'!E58,'GSTN-Diff Gross'!$T$7:$T$1006,"&lt;&gt;0")+COUNTIFS('GSTN-Diff Gross'!$D$7:$D$1006,'2A'!E58,'GSTN-Diff Gross'!$U$7:$U$1006,"&lt;&gt;0")+COUNTIFS('GSTN-Diff Gross'!$D$7:$D$1006,'2A'!E58,'GSTN-Diff Gross'!$V$7:$V$1006,"&lt;&gt;0"),'2A'!H58,"")</f>
        <v/>
      </c>
      <c r="G1059" s="96">
        <f t="shared" si="116"/>
        <v>0</v>
      </c>
      <c r="H1059" s="96">
        <f t="shared" si="117"/>
        <v>0</v>
      </c>
      <c r="I1059" s="97">
        <f t="shared" si="118"/>
        <v>0</v>
      </c>
      <c r="J1059" s="98">
        <f t="shared" si="119"/>
        <v>0</v>
      </c>
      <c r="K1059" s="96">
        <f t="shared" si="120"/>
        <v>0</v>
      </c>
      <c r="L1059" s="93">
        <f>IFERROR(VLOOKUP(B1059,BOOKS!$D$6:$M$1005,6,0),0)</f>
        <v>0</v>
      </c>
      <c r="M1059" s="88">
        <f>IFERROR(VLOOKUP(B1059,BOOKS!$D$6:$M$1005,7,0),0)</f>
        <v>0</v>
      </c>
      <c r="N1059" s="88">
        <f>IFERROR(VLOOKUP(B1059,BOOKS!$D$6:$M$1005,8,0),0)</f>
        <v>0</v>
      </c>
      <c r="O1059" s="88">
        <f>IFERROR(VLOOKUP(B1059,BOOKS!$D$6:$M$1005,9,0),0)</f>
        <v>0</v>
      </c>
      <c r="P1059" s="88">
        <f>IFERROR(VLOOKUP(B1059,BOOKS!$D$6:$M$1005,10,0),0)</f>
        <v>0</v>
      </c>
      <c r="Q1059" s="84">
        <f>IFERROR(VLOOKUP(B1059,'2A'!$D$6:$M$1005,6,0),0)</f>
        <v>0</v>
      </c>
      <c r="R1059" s="44">
        <f>IFERROR(VLOOKUP(B1059,'2A'!$D$6:$M$1005,7,0),0)</f>
        <v>0</v>
      </c>
      <c r="S1059" s="44">
        <f>IFERROR(VLOOKUP(B1059,'2A'!$D$6:$M$1005,8,0),0)</f>
        <v>0</v>
      </c>
      <c r="T1059" s="44">
        <f>IFERROR(VLOOKUP(B1059,'2A'!$D$6:$M$1005,9,0),0)</f>
        <v>0</v>
      </c>
      <c r="U1059" s="44">
        <f>IFERROR(VLOOKUP(B1059,'2A'!$D$6:$M$1005,10,0),0)</f>
        <v>0</v>
      </c>
      <c r="V1059" s="111"/>
    </row>
    <row r="1060" spans="1:22">
      <c r="A1060" s="161">
        <f t="shared" si="122"/>
        <v>1054</v>
      </c>
      <c r="B1060" s="161" t="str">
        <f t="shared" si="121"/>
        <v/>
      </c>
      <c r="C1060" s="161" t="str">
        <f>IF(COUNTIFS('GSTN-Diff Gross'!$D$7:$D$1006,'2A'!E59,'GSTN-Diff Gross'!$R$7:$R$1006,"&lt;&gt;0")+COUNTIFS('GSTN-Diff Gross'!$D$7:$D$1006,'2A'!E59,'GSTN-Diff Gross'!$S$7:$S$1006,"&lt;&gt;0")+COUNTIFS('GSTN-Diff Gross'!$D$7:$D$1006,'2A'!E59,'GSTN-Diff Gross'!$T$7:$T$1006,"&lt;&gt;0")+COUNTIFS('GSTN-Diff Gross'!$D$7:$D$1006,'2A'!E59,'GSTN-Diff Gross'!$U$7:$U$1006,"&lt;&gt;0")+COUNTIFS('GSTN-Diff Gross'!$D$7:$D$1006,'2A'!E59,'GSTN-Diff Gross'!$V$7:$V$1006,"&lt;&gt;0"),'2A'!E59,"")</f>
        <v/>
      </c>
      <c r="D1060" s="41" t="str">
        <f>IF(COUNTIFS('GSTN-Diff Gross'!$D$7:$D$1006,'2A'!E59,'GSTN-Diff Gross'!$R$7:$R$1006,"&lt;&gt;0")+COUNTIFS('GSTN-Diff Gross'!$D$7:$D$1006,'2A'!E59,'GSTN-Diff Gross'!$S$7:$S$1006,"&lt;&gt;0")+COUNTIFS('GSTN-Diff Gross'!$D$7:$D$1006,'2A'!E59,'GSTN-Diff Gross'!$T$7:$T$1006,"&lt;&gt;0")+COUNTIFS('GSTN-Diff Gross'!$D$7:$D$1006,'2A'!E59,'GSTN-Diff Gross'!$U$7:$U$1006,"&lt;&gt;0")+COUNTIFS('GSTN-Diff Gross'!$D$7:$D$1006,'2A'!E59,'GSTN-Diff Gross'!$V$7:$V$1006,"&lt;&gt;0"),'2A'!F59,"")</f>
        <v/>
      </c>
      <c r="E1060" s="68" t="str">
        <f>IF(COUNTIFS('GSTN-Diff Gross'!$D$7:$D$1006,'2A'!E59,'GSTN-Diff Gross'!$R$7:$R$1006,"&lt;&gt;0")+COUNTIFS('GSTN-Diff Gross'!$D$7:$D$1006,'2A'!E59,'GSTN-Diff Gross'!$S$7:$S$1006,"&lt;&gt;0")+COUNTIFS('GSTN-Diff Gross'!$D$7:$D$1006,'2A'!E59,'GSTN-Diff Gross'!$T$7:$T$1006,"&lt;&gt;0")+COUNTIFS('GSTN-Diff Gross'!$D$7:$D$1006,'2A'!E59,'GSTN-Diff Gross'!$U$7:$U$1006,"&lt;&gt;0")+COUNTIFS('GSTN-Diff Gross'!$D$7:$D$1006,'2A'!E59,'GSTN-Diff Gross'!$V$7:$V$1006,"&lt;&gt;0"),'2A'!G59,"")</f>
        <v/>
      </c>
      <c r="F1060" s="90" t="str">
        <f>IF(COUNTIFS('GSTN-Diff Gross'!$D$7:$D$1006,'2A'!E59,'GSTN-Diff Gross'!$R$7:$R$1006,"&lt;&gt;0")+COUNTIFS('GSTN-Diff Gross'!$D$7:$D$1006,'2A'!E59,'GSTN-Diff Gross'!$S$7:$S$1006,"&lt;&gt;0")+COUNTIFS('GSTN-Diff Gross'!$D$7:$D$1006,'2A'!E59,'GSTN-Diff Gross'!$T$7:$T$1006,"&lt;&gt;0")+COUNTIFS('GSTN-Diff Gross'!$D$7:$D$1006,'2A'!E59,'GSTN-Diff Gross'!$U$7:$U$1006,"&lt;&gt;0")+COUNTIFS('GSTN-Diff Gross'!$D$7:$D$1006,'2A'!E59,'GSTN-Diff Gross'!$V$7:$V$1006,"&lt;&gt;0"),'2A'!H59,"")</f>
        <v/>
      </c>
      <c r="G1060" s="167">
        <f t="shared" si="116"/>
        <v>0</v>
      </c>
      <c r="H1060" s="167">
        <f t="shared" si="117"/>
        <v>0</v>
      </c>
      <c r="I1060" s="167">
        <f t="shared" si="118"/>
        <v>0</v>
      </c>
      <c r="J1060" s="167">
        <f t="shared" si="119"/>
        <v>0</v>
      </c>
      <c r="K1060" s="167">
        <f t="shared" si="120"/>
        <v>0</v>
      </c>
      <c r="L1060" s="99">
        <f>IFERROR(VLOOKUP(B1060,BOOKS!$D$6:$M$1005,6,0),0)</f>
        <v>0</v>
      </c>
      <c r="M1060" s="100">
        <f>IFERROR(VLOOKUP(B1060,BOOKS!$D$6:$M$1005,7,0),0)</f>
        <v>0</v>
      </c>
      <c r="N1060" s="100">
        <f>IFERROR(VLOOKUP(B1060,BOOKS!$D$6:$M$1005,8,0),0)</f>
        <v>0</v>
      </c>
      <c r="O1060" s="100">
        <f>IFERROR(VLOOKUP(B1060,BOOKS!$D$6:$M$1005,9,0),0)</f>
        <v>0</v>
      </c>
      <c r="P1060" s="100">
        <f>IFERROR(VLOOKUP(B1060,BOOKS!$D$6:$M$1005,10,0),0)</f>
        <v>0</v>
      </c>
      <c r="Q1060" s="94">
        <f>IFERROR(VLOOKUP(B1060,'2A'!$D$6:$M$1005,6,0),0)</f>
        <v>0</v>
      </c>
      <c r="R1060" s="95">
        <f>IFERROR(VLOOKUP(B1060,'2A'!$D$6:$M$1005,7,0),0)</f>
        <v>0</v>
      </c>
      <c r="S1060" s="95">
        <f>IFERROR(VLOOKUP(B1060,'2A'!$D$6:$M$1005,8,0),0)</f>
        <v>0</v>
      </c>
      <c r="T1060" s="95">
        <f>IFERROR(VLOOKUP(B1060,'2A'!$D$6:$M$1005,9,0),0)</f>
        <v>0</v>
      </c>
      <c r="U1060" s="95">
        <f>IFERROR(VLOOKUP(B1060,'2A'!$D$6:$M$1005,10,0),0)</f>
        <v>0</v>
      </c>
      <c r="V1060" s="111"/>
    </row>
    <row r="1061" spans="1:22">
      <c r="A1061" s="163">
        <f t="shared" si="122"/>
        <v>1055</v>
      </c>
      <c r="B1061" s="163" t="str">
        <f t="shared" si="121"/>
        <v/>
      </c>
      <c r="C1061" s="163" t="str">
        <f>IF(COUNTIFS('GSTN-Diff Gross'!$D$7:$D$1006,'2A'!E60,'GSTN-Diff Gross'!$R$7:$R$1006,"&lt;&gt;0")+COUNTIFS('GSTN-Diff Gross'!$D$7:$D$1006,'2A'!E60,'GSTN-Diff Gross'!$S$7:$S$1006,"&lt;&gt;0")+COUNTIFS('GSTN-Diff Gross'!$D$7:$D$1006,'2A'!E60,'GSTN-Diff Gross'!$T$7:$T$1006,"&lt;&gt;0")+COUNTIFS('GSTN-Diff Gross'!$D$7:$D$1006,'2A'!E60,'GSTN-Diff Gross'!$U$7:$U$1006,"&lt;&gt;0")+COUNTIFS('GSTN-Diff Gross'!$D$7:$D$1006,'2A'!E60,'GSTN-Diff Gross'!$V$7:$V$1006,"&lt;&gt;0"),'2A'!E60,"")</f>
        <v/>
      </c>
      <c r="D1061" s="46" t="str">
        <f>IF(COUNTIFS('GSTN-Diff Gross'!$D$7:$D$1006,'2A'!E60,'GSTN-Diff Gross'!$R$7:$R$1006,"&lt;&gt;0")+COUNTIFS('GSTN-Diff Gross'!$D$7:$D$1006,'2A'!E60,'GSTN-Diff Gross'!$S$7:$S$1006,"&lt;&gt;0")+COUNTIFS('GSTN-Diff Gross'!$D$7:$D$1006,'2A'!E60,'GSTN-Diff Gross'!$T$7:$T$1006,"&lt;&gt;0")+COUNTIFS('GSTN-Diff Gross'!$D$7:$D$1006,'2A'!E60,'GSTN-Diff Gross'!$U$7:$U$1006,"&lt;&gt;0")+COUNTIFS('GSTN-Diff Gross'!$D$7:$D$1006,'2A'!E60,'GSTN-Diff Gross'!$V$7:$V$1006,"&lt;&gt;0"),'2A'!F60,"")</f>
        <v/>
      </c>
      <c r="E1061" s="69" t="str">
        <f>IF(COUNTIFS('GSTN-Diff Gross'!$D$7:$D$1006,'2A'!E60,'GSTN-Diff Gross'!$R$7:$R$1006,"&lt;&gt;0")+COUNTIFS('GSTN-Diff Gross'!$D$7:$D$1006,'2A'!E60,'GSTN-Diff Gross'!$S$7:$S$1006,"&lt;&gt;0")+COUNTIFS('GSTN-Diff Gross'!$D$7:$D$1006,'2A'!E60,'GSTN-Diff Gross'!$T$7:$T$1006,"&lt;&gt;0")+COUNTIFS('GSTN-Diff Gross'!$D$7:$D$1006,'2A'!E60,'GSTN-Diff Gross'!$U$7:$U$1006,"&lt;&gt;0")+COUNTIFS('GSTN-Diff Gross'!$D$7:$D$1006,'2A'!E60,'GSTN-Diff Gross'!$V$7:$V$1006,"&lt;&gt;0"),'2A'!G60,"")</f>
        <v/>
      </c>
      <c r="F1061" s="91" t="str">
        <f>IF(COUNTIFS('GSTN-Diff Gross'!$D$7:$D$1006,'2A'!E60,'GSTN-Diff Gross'!$R$7:$R$1006,"&lt;&gt;0")+COUNTIFS('GSTN-Diff Gross'!$D$7:$D$1006,'2A'!E60,'GSTN-Diff Gross'!$S$7:$S$1006,"&lt;&gt;0")+COUNTIFS('GSTN-Diff Gross'!$D$7:$D$1006,'2A'!E60,'GSTN-Diff Gross'!$T$7:$T$1006,"&lt;&gt;0")+COUNTIFS('GSTN-Diff Gross'!$D$7:$D$1006,'2A'!E60,'GSTN-Diff Gross'!$U$7:$U$1006,"&lt;&gt;0")+COUNTIFS('GSTN-Diff Gross'!$D$7:$D$1006,'2A'!E60,'GSTN-Diff Gross'!$V$7:$V$1006,"&lt;&gt;0"),'2A'!H60,"")</f>
        <v/>
      </c>
      <c r="G1061" s="96">
        <f t="shared" si="116"/>
        <v>0</v>
      </c>
      <c r="H1061" s="96">
        <f t="shared" si="117"/>
        <v>0</v>
      </c>
      <c r="I1061" s="97">
        <f t="shared" si="118"/>
        <v>0</v>
      </c>
      <c r="J1061" s="98">
        <f t="shared" si="119"/>
        <v>0</v>
      </c>
      <c r="K1061" s="96">
        <f t="shared" si="120"/>
        <v>0</v>
      </c>
      <c r="L1061" s="93">
        <f>IFERROR(VLOOKUP(B1061,BOOKS!$D$6:$M$1005,6,0),0)</f>
        <v>0</v>
      </c>
      <c r="M1061" s="88">
        <f>IFERROR(VLOOKUP(B1061,BOOKS!$D$6:$M$1005,7,0),0)</f>
        <v>0</v>
      </c>
      <c r="N1061" s="88">
        <f>IFERROR(VLOOKUP(B1061,BOOKS!$D$6:$M$1005,8,0),0)</f>
        <v>0</v>
      </c>
      <c r="O1061" s="88">
        <f>IFERROR(VLOOKUP(B1061,BOOKS!$D$6:$M$1005,9,0),0)</f>
        <v>0</v>
      </c>
      <c r="P1061" s="88">
        <f>IFERROR(VLOOKUP(B1061,BOOKS!$D$6:$M$1005,10,0),0)</f>
        <v>0</v>
      </c>
      <c r="Q1061" s="84">
        <f>IFERROR(VLOOKUP(B1061,'2A'!$D$6:$M$1005,6,0),0)</f>
        <v>0</v>
      </c>
      <c r="R1061" s="44">
        <f>IFERROR(VLOOKUP(B1061,'2A'!$D$6:$M$1005,7,0),0)</f>
        <v>0</v>
      </c>
      <c r="S1061" s="44">
        <f>IFERROR(VLOOKUP(B1061,'2A'!$D$6:$M$1005,8,0),0)</f>
        <v>0</v>
      </c>
      <c r="T1061" s="44">
        <f>IFERROR(VLOOKUP(B1061,'2A'!$D$6:$M$1005,9,0),0)</f>
        <v>0</v>
      </c>
      <c r="U1061" s="44">
        <f>IFERROR(VLOOKUP(B1061,'2A'!$D$6:$M$1005,10,0),0)</f>
        <v>0</v>
      </c>
      <c r="V1061" s="111"/>
    </row>
    <row r="1062" spans="1:22">
      <c r="A1062" s="161">
        <f t="shared" si="122"/>
        <v>1056</v>
      </c>
      <c r="B1062" s="161" t="str">
        <f t="shared" si="121"/>
        <v/>
      </c>
      <c r="C1062" s="161" t="str">
        <f>IF(COUNTIFS('GSTN-Diff Gross'!$D$7:$D$1006,'2A'!E61,'GSTN-Diff Gross'!$R$7:$R$1006,"&lt;&gt;0")+COUNTIFS('GSTN-Diff Gross'!$D$7:$D$1006,'2A'!E61,'GSTN-Diff Gross'!$S$7:$S$1006,"&lt;&gt;0")+COUNTIFS('GSTN-Diff Gross'!$D$7:$D$1006,'2A'!E61,'GSTN-Diff Gross'!$T$7:$T$1006,"&lt;&gt;0")+COUNTIFS('GSTN-Diff Gross'!$D$7:$D$1006,'2A'!E61,'GSTN-Diff Gross'!$U$7:$U$1006,"&lt;&gt;0")+COUNTIFS('GSTN-Diff Gross'!$D$7:$D$1006,'2A'!E61,'GSTN-Diff Gross'!$V$7:$V$1006,"&lt;&gt;0"),'2A'!E61,"")</f>
        <v/>
      </c>
      <c r="D1062" s="41" t="str">
        <f>IF(COUNTIFS('GSTN-Diff Gross'!$D$7:$D$1006,'2A'!E61,'GSTN-Diff Gross'!$R$7:$R$1006,"&lt;&gt;0")+COUNTIFS('GSTN-Diff Gross'!$D$7:$D$1006,'2A'!E61,'GSTN-Diff Gross'!$S$7:$S$1006,"&lt;&gt;0")+COUNTIFS('GSTN-Diff Gross'!$D$7:$D$1006,'2A'!E61,'GSTN-Diff Gross'!$T$7:$T$1006,"&lt;&gt;0")+COUNTIFS('GSTN-Diff Gross'!$D$7:$D$1006,'2A'!E61,'GSTN-Diff Gross'!$U$7:$U$1006,"&lt;&gt;0")+COUNTIFS('GSTN-Diff Gross'!$D$7:$D$1006,'2A'!E61,'GSTN-Diff Gross'!$V$7:$V$1006,"&lt;&gt;0"),'2A'!F61,"")</f>
        <v/>
      </c>
      <c r="E1062" s="68" t="str">
        <f>IF(COUNTIFS('GSTN-Diff Gross'!$D$7:$D$1006,'2A'!E61,'GSTN-Diff Gross'!$R$7:$R$1006,"&lt;&gt;0")+COUNTIFS('GSTN-Diff Gross'!$D$7:$D$1006,'2A'!E61,'GSTN-Diff Gross'!$S$7:$S$1006,"&lt;&gt;0")+COUNTIFS('GSTN-Diff Gross'!$D$7:$D$1006,'2A'!E61,'GSTN-Diff Gross'!$T$7:$T$1006,"&lt;&gt;0")+COUNTIFS('GSTN-Diff Gross'!$D$7:$D$1006,'2A'!E61,'GSTN-Diff Gross'!$U$7:$U$1006,"&lt;&gt;0")+COUNTIFS('GSTN-Diff Gross'!$D$7:$D$1006,'2A'!E61,'GSTN-Diff Gross'!$V$7:$V$1006,"&lt;&gt;0"),'2A'!G61,"")</f>
        <v/>
      </c>
      <c r="F1062" s="90" t="str">
        <f>IF(COUNTIFS('GSTN-Diff Gross'!$D$7:$D$1006,'2A'!E61,'GSTN-Diff Gross'!$R$7:$R$1006,"&lt;&gt;0")+COUNTIFS('GSTN-Diff Gross'!$D$7:$D$1006,'2A'!E61,'GSTN-Diff Gross'!$S$7:$S$1006,"&lt;&gt;0")+COUNTIFS('GSTN-Diff Gross'!$D$7:$D$1006,'2A'!E61,'GSTN-Diff Gross'!$T$7:$T$1006,"&lt;&gt;0")+COUNTIFS('GSTN-Diff Gross'!$D$7:$D$1006,'2A'!E61,'GSTN-Diff Gross'!$U$7:$U$1006,"&lt;&gt;0")+COUNTIFS('GSTN-Diff Gross'!$D$7:$D$1006,'2A'!E61,'GSTN-Diff Gross'!$V$7:$V$1006,"&lt;&gt;0"),'2A'!H61,"")</f>
        <v/>
      </c>
      <c r="G1062" s="167">
        <f t="shared" si="116"/>
        <v>0</v>
      </c>
      <c r="H1062" s="167">
        <f t="shared" si="117"/>
        <v>0</v>
      </c>
      <c r="I1062" s="167">
        <f t="shared" si="118"/>
        <v>0</v>
      </c>
      <c r="J1062" s="167">
        <f t="shared" si="119"/>
        <v>0</v>
      </c>
      <c r="K1062" s="167">
        <f t="shared" si="120"/>
        <v>0</v>
      </c>
      <c r="L1062" s="99">
        <f>IFERROR(VLOOKUP(B1062,BOOKS!$D$6:$M$1005,6,0),0)</f>
        <v>0</v>
      </c>
      <c r="M1062" s="100">
        <f>IFERROR(VLOOKUP(B1062,BOOKS!$D$6:$M$1005,7,0),0)</f>
        <v>0</v>
      </c>
      <c r="N1062" s="100">
        <f>IFERROR(VLOOKUP(B1062,BOOKS!$D$6:$M$1005,8,0),0)</f>
        <v>0</v>
      </c>
      <c r="O1062" s="100">
        <f>IFERROR(VLOOKUP(B1062,BOOKS!$D$6:$M$1005,9,0),0)</f>
        <v>0</v>
      </c>
      <c r="P1062" s="100">
        <f>IFERROR(VLOOKUP(B1062,BOOKS!$D$6:$M$1005,10,0),0)</f>
        <v>0</v>
      </c>
      <c r="Q1062" s="94">
        <f>IFERROR(VLOOKUP(B1062,'2A'!$D$6:$M$1005,6,0),0)</f>
        <v>0</v>
      </c>
      <c r="R1062" s="95">
        <f>IFERROR(VLOOKUP(B1062,'2A'!$D$6:$M$1005,7,0),0)</f>
        <v>0</v>
      </c>
      <c r="S1062" s="95">
        <f>IFERROR(VLOOKUP(B1062,'2A'!$D$6:$M$1005,8,0),0)</f>
        <v>0</v>
      </c>
      <c r="T1062" s="95">
        <f>IFERROR(VLOOKUP(B1062,'2A'!$D$6:$M$1005,9,0),0)</f>
        <v>0</v>
      </c>
      <c r="U1062" s="95">
        <f>IFERROR(VLOOKUP(B1062,'2A'!$D$6:$M$1005,10,0),0)</f>
        <v>0</v>
      </c>
      <c r="V1062" s="111"/>
    </row>
    <row r="1063" spans="1:22">
      <c r="A1063" s="163">
        <f t="shared" si="122"/>
        <v>1057</v>
      </c>
      <c r="B1063" s="163" t="str">
        <f t="shared" si="121"/>
        <v/>
      </c>
      <c r="C1063" s="163" t="str">
        <f>IF(COUNTIFS('GSTN-Diff Gross'!$D$7:$D$1006,'2A'!E62,'GSTN-Diff Gross'!$R$7:$R$1006,"&lt;&gt;0")+COUNTIFS('GSTN-Diff Gross'!$D$7:$D$1006,'2A'!E62,'GSTN-Diff Gross'!$S$7:$S$1006,"&lt;&gt;0")+COUNTIFS('GSTN-Diff Gross'!$D$7:$D$1006,'2A'!E62,'GSTN-Diff Gross'!$T$7:$T$1006,"&lt;&gt;0")+COUNTIFS('GSTN-Diff Gross'!$D$7:$D$1006,'2A'!E62,'GSTN-Diff Gross'!$U$7:$U$1006,"&lt;&gt;0")+COUNTIFS('GSTN-Diff Gross'!$D$7:$D$1006,'2A'!E62,'GSTN-Diff Gross'!$V$7:$V$1006,"&lt;&gt;0"),'2A'!E62,"")</f>
        <v/>
      </c>
      <c r="D1063" s="46" t="str">
        <f>IF(COUNTIFS('GSTN-Diff Gross'!$D$7:$D$1006,'2A'!E62,'GSTN-Diff Gross'!$R$7:$R$1006,"&lt;&gt;0")+COUNTIFS('GSTN-Diff Gross'!$D$7:$D$1006,'2A'!E62,'GSTN-Diff Gross'!$S$7:$S$1006,"&lt;&gt;0")+COUNTIFS('GSTN-Diff Gross'!$D$7:$D$1006,'2A'!E62,'GSTN-Diff Gross'!$T$7:$T$1006,"&lt;&gt;0")+COUNTIFS('GSTN-Diff Gross'!$D$7:$D$1006,'2A'!E62,'GSTN-Diff Gross'!$U$7:$U$1006,"&lt;&gt;0")+COUNTIFS('GSTN-Diff Gross'!$D$7:$D$1006,'2A'!E62,'GSTN-Diff Gross'!$V$7:$V$1006,"&lt;&gt;0"),'2A'!F62,"")</f>
        <v/>
      </c>
      <c r="E1063" s="69" t="str">
        <f>IF(COUNTIFS('GSTN-Diff Gross'!$D$7:$D$1006,'2A'!E62,'GSTN-Diff Gross'!$R$7:$R$1006,"&lt;&gt;0")+COUNTIFS('GSTN-Diff Gross'!$D$7:$D$1006,'2A'!E62,'GSTN-Diff Gross'!$S$7:$S$1006,"&lt;&gt;0")+COUNTIFS('GSTN-Diff Gross'!$D$7:$D$1006,'2A'!E62,'GSTN-Diff Gross'!$T$7:$T$1006,"&lt;&gt;0")+COUNTIFS('GSTN-Diff Gross'!$D$7:$D$1006,'2A'!E62,'GSTN-Diff Gross'!$U$7:$U$1006,"&lt;&gt;0")+COUNTIFS('GSTN-Diff Gross'!$D$7:$D$1006,'2A'!E62,'GSTN-Diff Gross'!$V$7:$V$1006,"&lt;&gt;0"),'2A'!G62,"")</f>
        <v/>
      </c>
      <c r="F1063" s="91" t="str">
        <f>IF(COUNTIFS('GSTN-Diff Gross'!$D$7:$D$1006,'2A'!E62,'GSTN-Diff Gross'!$R$7:$R$1006,"&lt;&gt;0")+COUNTIFS('GSTN-Diff Gross'!$D$7:$D$1006,'2A'!E62,'GSTN-Diff Gross'!$S$7:$S$1006,"&lt;&gt;0")+COUNTIFS('GSTN-Diff Gross'!$D$7:$D$1006,'2A'!E62,'GSTN-Diff Gross'!$T$7:$T$1006,"&lt;&gt;0")+COUNTIFS('GSTN-Diff Gross'!$D$7:$D$1006,'2A'!E62,'GSTN-Diff Gross'!$U$7:$U$1006,"&lt;&gt;0")+COUNTIFS('GSTN-Diff Gross'!$D$7:$D$1006,'2A'!E62,'GSTN-Diff Gross'!$V$7:$V$1006,"&lt;&gt;0"),'2A'!H62,"")</f>
        <v/>
      </c>
      <c r="G1063" s="96">
        <f t="shared" si="116"/>
        <v>0</v>
      </c>
      <c r="H1063" s="96">
        <f t="shared" si="117"/>
        <v>0</v>
      </c>
      <c r="I1063" s="97">
        <f t="shared" si="118"/>
        <v>0</v>
      </c>
      <c r="J1063" s="98">
        <f t="shared" si="119"/>
        <v>0</v>
      </c>
      <c r="K1063" s="96">
        <f t="shared" si="120"/>
        <v>0</v>
      </c>
      <c r="L1063" s="93">
        <f>IFERROR(VLOOKUP(B1063,BOOKS!$D$6:$M$1005,6,0),0)</f>
        <v>0</v>
      </c>
      <c r="M1063" s="88">
        <f>IFERROR(VLOOKUP(B1063,BOOKS!$D$6:$M$1005,7,0),0)</f>
        <v>0</v>
      </c>
      <c r="N1063" s="88">
        <f>IFERROR(VLOOKUP(B1063,BOOKS!$D$6:$M$1005,8,0),0)</f>
        <v>0</v>
      </c>
      <c r="O1063" s="88">
        <f>IFERROR(VLOOKUP(B1063,BOOKS!$D$6:$M$1005,9,0),0)</f>
        <v>0</v>
      </c>
      <c r="P1063" s="88">
        <f>IFERROR(VLOOKUP(B1063,BOOKS!$D$6:$M$1005,10,0),0)</f>
        <v>0</v>
      </c>
      <c r="Q1063" s="84">
        <f>IFERROR(VLOOKUP(B1063,'2A'!$D$6:$M$1005,6,0),0)</f>
        <v>0</v>
      </c>
      <c r="R1063" s="44">
        <f>IFERROR(VLOOKUP(B1063,'2A'!$D$6:$M$1005,7,0),0)</f>
        <v>0</v>
      </c>
      <c r="S1063" s="44">
        <f>IFERROR(VLOOKUP(B1063,'2A'!$D$6:$M$1005,8,0),0)</f>
        <v>0</v>
      </c>
      <c r="T1063" s="44">
        <f>IFERROR(VLOOKUP(B1063,'2A'!$D$6:$M$1005,9,0),0)</f>
        <v>0</v>
      </c>
      <c r="U1063" s="44">
        <f>IFERROR(VLOOKUP(B1063,'2A'!$D$6:$M$1005,10,0),0)</f>
        <v>0</v>
      </c>
      <c r="V1063" s="111"/>
    </row>
    <row r="1064" spans="1:22">
      <c r="A1064" s="161">
        <f t="shared" si="122"/>
        <v>1058</v>
      </c>
      <c r="B1064" s="161" t="str">
        <f t="shared" si="121"/>
        <v/>
      </c>
      <c r="C1064" s="161" t="str">
        <f>IF(COUNTIFS('GSTN-Diff Gross'!$D$7:$D$1006,'2A'!E63,'GSTN-Diff Gross'!$R$7:$R$1006,"&lt;&gt;0")+COUNTIFS('GSTN-Diff Gross'!$D$7:$D$1006,'2A'!E63,'GSTN-Diff Gross'!$S$7:$S$1006,"&lt;&gt;0")+COUNTIFS('GSTN-Diff Gross'!$D$7:$D$1006,'2A'!E63,'GSTN-Diff Gross'!$T$7:$T$1006,"&lt;&gt;0")+COUNTIFS('GSTN-Diff Gross'!$D$7:$D$1006,'2A'!E63,'GSTN-Diff Gross'!$U$7:$U$1006,"&lt;&gt;0")+COUNTIFS('GSTN-Diff Gross'!$D$7:$D$1006,'2A'!E63,'GSTN-Diff Gross'!$V$7:$V$1006,"&lt;&gt;0"),'2A'!E63,"")</f>
        <v/>
      </c>
      <c r="D1064" s="41" t="str">
        <f>IF(COUNTIFS('GSTN-Diff Gross'!$D$7:$D$1006,'2A'!E63,'GSTN-Diff Gross'!$R$7:$R$1006,"&lt;&gt;0")+COUNTIFS('GSTN-Diff Gross'!$D$7:$D$1006,'2A'!E63,'GSTN-Diff Gross'!$S$7:$S$1006,"&lt;&gt;0")+COUNTIFS('GSTN-Diff Gross'!$D$7:$D$1006,'2A'!E63,'GSTN-Diff Gross'!$T$7:$T$1006,"&lt;&gt;0")+COUNTIFS('GSTN-Diff Gross'!$D$7:$D$1006,'2A'!E63,'GSTN-Diff Gross'!$U$7:$U$1006,"&lt;&gt;0")+COUNTIFS('GSTN-Diff Gross'!$D$7:$D$1006,'2A'!E63,'GSTN-Diff Gross'!$V$7:$V$1006,"&lt;&gt;0"),'2A'!F63,"")</f>
        <v/>
      </c>
      <c r="E1064" s="68" t="str">
        <f>IF(COUNTIFS('GSTN-Diff Gross'!$D$7:$D$1006,'2A'!E63,'GSTN-Diff Gross'!$R$7:$R$1006,"&lt;&gt;0")+COUNTIFS('GSTN-Diff Gross'!$D$7:$D$1006,'2A'!E63,'GSTN-Diff Gross'!$S$7:$S$1006,"&lt;&gt;0")+COUNTIFS('GSTN-Diff Gross'!$D$7:$D$1006,'2A'!E63,'GSTN-Diff Gross'!$T$7:$T$1006,"&lt;&gt;0")+COUNTIFS('GSTN-Diff Gross'!$D$7:$D$1006,'2A'!E63,'GSTN-Diff Gross'!$U$7:$U$1006,"&lt;&gt;0")+COUNTIFS('GSTN-Diff Gross'!$D$7:$D$1006,'2A'!E63,'GSTN-Diff Gross'!$V$7:$V$1006,"&lt;&gt;0"),'2A'!G63,"")</f>
        <v/>
      </c>
      <c r="F1064" s="90" t="str">
        <f>IF(COUNTIFS('GSTN-Diff Gross'!$D$7:$D$1006,'2A'!E63,'GSTN-Diff Gross'!$R$7:$R$1006,"&lt;&gt;0")+COUNTIFS('GSTN-Diff Gross'!$D$7:$D$1006,'2A'!E63,'GSTN-Diff Gross'!$S$7:$S$1006,"&lt;&gt;0")+COUNTIFS('GSTN-Diff Gross'!$D$7:$D$1006,'2A'!E63,'GSTN-Diff Gross'!$T$7:$T$1006,"&lt;&gt;0")+COUNTIFS('GSTN-Diff Gross'!$D$7:$D$1006,'2A'!E63,'GSTN-Diff Gross'!$U$7:$U$1006,"&lt;&gt;0")+COUNTIFS('GSTN-Diff Gross'!$D$7:$D$1006,'2A'!E63,'GSTN-Diff Gross'!$V$7:$V$1006,"&lt;&gt;0"),'2A'!H63,"")</f>
        <v/>
      </c>
      <c r="G1064" s="167">
        <f t="shared" si="116"/>
        <v>0</v>
      </c>
      <c r="H1064" s="167">
        <f t="shared" si="117"/>
        <v>0</v>
      </c>
      <c r="I1064" s="167">
        <f t="shared" si="118"/>
        <v>0</v>
      </c>
      <c r="J1064" s="167">
        <f t="shared" si="119"/>
        <v>0</v>
      </c>
      <c r="K1064" s="167">
        <f t="shared" si="120"/>
        <v>0</v>
      </c>
      <c r="L1064" s="99">
        <f>IFERROR(VLOOKUP(B1064,BOOKS!$D$6:$M$1005,6,0),0)</f>
        <v>0</v>
      </c>
      <c r="M1064" s="100">
        <f>IFERROR(VLOOKUP(B1064,BOOKS!$D$6:$M$1005,7,0),0)</f>
        <v>0</v>
      </c>
      <c r="N1064" s="100">
        <f>IFERROR(VLOOKUP(B1064,BOOKS!$D$6:$M$1005,8,0),0)</f>
        <v>0</v>
      </c>
      <c r="O1064" s="100">
        <f>IFERROR(VLOOKUP(B1064,BOOKS!$D$6:$M$1005,9,0),0)</f>
        <v>0</v>
      </c>
      <c r="P1064" s="100">
        <f>IFERROR(VLOOKUP(B1064,BOOKS!$D$6:$M$1005,10,0),0)</f>
        <v>0</v>
      </c>
      <c r="Q1064" s="94">
        <f>IFERROR(VLOOKUP(B1064,'2A'!$D$6:$M$1005,6,0),0)</f>
        <v>0</v>
      </c>
      <c r="R1064" s="95">
        <f>IFERROR(VLOOKUP(B1064,'2A'!$D$6:$M$1005,7,0),0)</f>
        <v>0</v>
      </c>
      <c r="S1064" s="95">
        <f>IFERROR(VLOOKUP(B1064,'2A'!$D$6:$M$1005,8,0),0)</f>
        <v>0</v>
      </c>
      <c r="T1064" s="95">
        <f>IFERROR(VLOOKUP(B1064,'2A'!$D$6:$M$1005,9,0),0)</f>
        <v>0</v>
      </c>
      <c r="U1064" s="95">
        <f>IFERROR(VLOOKUP(B1064,'2A'!$D$6:$M$1005,10,0),0)</f>
        <v>0</v>
      </c>
      <c r="V1064" s="111"/>
    </row>
    <row r="1065" spans="1:22">
      <c r="A1065" s="163">
        <f t="shared" si="122"/>
        <v>1059</v>
      </c>
      <c r="B1065" s="163" t="str">
        <f t="shared" si="121"/>
        <v/>
      </c>
      <c r="C1065" s="163" t="str">
        <f>IF(COUNTIFS('GSTN-Diff Gross'!$D$7:$D$1006,'2A'!E64,'GSTN-Diff Gross'!$R$7:$R$1006,"&lt;&gt;0")+COUNTIFS('GSTN-Diff Gross'!$D$7:$D$1006,'2A'!E64,'GSTN-Diff Gross'!$S$7:$S$1006,"&lt;&gt;0")+COUNTIFS('GSTN-Diff Gross'!$D$7:$D$1006,'2A'!E64,'GSTN-Diff Gross'!$T$7:$T$1006,"&lt;&gt;0")+COUNTIFS('GSTN-Diff Gross'!$D$7:$D$1006,'2A'!E64,'GSTN-Diff Gross'!$U$7:$U$1006,"&lt;&gt;0")+COUNTIFS('GSTN-Diff Gross'!$D$7:$D$1006,'2A'!E64,'GSTN-Diff Gross'!$V$7:$V$1006,"&lt;&gt;0"),'2A'!E64,"")</f>
        <v/>
      </c>
      <c r="D1065" s="46" t="str">
        <f>IF(COUNTIFS('GSTN-Diff Gross'!$D$7:$D$1006,'2A'!E64,'GSTN-Diff Gross'!$R$7:$R$1006,"&lt;&gt;0")+COUNTIFS('GSTN-Diff Gross'!$D$7:$D$1006,'2A'!E64,'GSTN-Diff Gross'!$S$7:$S$1006,"&lt;&gt;0")+COUNTIFS('GSTN-Diff Gross'!$D$7:$D$1006,'2A'!E64,'GSTN-Diff Gross'!$T$7:$T$1006,"&lt;&gt;0")+COUNTIFS('GSTN-Diff Gross'!$D$7:$D$1006,'2A'!E64,'GSTN-Diff Gross'!$U$7:$U$1006,"&lt;&gt;0")+COUNTIFS('GSTN-Diff Gross'!$D$7:$D$1006,'2A'!E64,'GSTN-Diff Gross'!$V$7:$V$1006,"&lt;&gt;0"),'2A'!F64,"")</f>
        <v/>
      </c>
      <c r="E1065" s="69" t="str">
        <f>IF(COUNTIFS('GSTN-Diff Gross'!$D$7:$D$1006,'2A'!E64,'GSTN-Diff Gross'!$R$7:$R$1006,"&lt;&gt;0")+COUNTIFS('GSTN-Diff Gross'!$D$7:$D$1006,'2A'!E64,'GSTN-Diff Gross'!$S$7:$S$1006,"&lt;&gt;0")+COUNTIFS('GSTN-Diff Gross'!$D$7:$D$1006,'2A'!E64,'GSTN-Diff Gross'!$T$7:$T$1006,"&lt;&gt;0")+COUNTIFS('GSTN-Diff Gross'!$D$7:$D$1006,'2A'!E64,'GSTN-Diff Gross'!$U$7:$U$1006,"&lt;&gt;0")+COUNTIFS('GSTN-Diff Gross'!$D$7:$D$1006,'2A'!E64,'GSTN-Diff Gross'!$V$7:$V$1006,"&lt;&gt;0"),'2A'!G64,"")</f>
        <v/>
      </c>
      <c r="F1065" s="91" t="str">
        <f>IF(COUNTIFS('GSTN-Diff Gross'!$D$7:$D$1006,'2A'!E64,'GSTN-Diff Gross'!$R$7:$R$1006,"&lt;&gt;0")+COUNTIFS('GSTN-Diff Gross'!$D$7:$D$1006,'2A'!E64,'GSTN-Diff Gross'!$S$7:$S$1006,"&lt;&gt;0")+COUNTIFS('GSTN-Diff Gross'!$D$7:$D$1006,'2A'!E64,'GSTN-Diff Gross'!$T$7:$T$1006,"&lt;&gt;0")+COUNTIFS('GSTN-Diff Gross'!$D$7:$D$1006,'2A'!E64,'GSTN-Diff Gross'!$U$7:$U$1006,"&lt;&gt;0")+COUNTIFS('GSTN-Diff Gross'!$D$7:$D$1006,'2A'!E64,'GSTN-Diff Gross'!$V$7:$V$1006,"&lt;&gt;0"),'2A'!H64,"")</f>
        <v/>
      </c>
      <c r="G1065" s="96">
        <f t="shared" si="116"/>
        <v>0</v>
      </c>
      <c r="H1065" s="96">
        <f t="shared" si="117"/>
        <v>0</v>
      </c>
      <c r="I1065" s="97">
        <f t="shared" si="118"/>
        <v>0</v>
      </c>
      <c r="J1065" s="98">
        <f t="shared" si="119"/>
        <v>0</v>
      </c>
      <c r="K1065" s="96">
        <f t="shared" si="120"/>
        <v>0</v>
      </c>
      <c r="L1065" s="93">
        <f>IFERROR(VLOOKUP(B1065,BOOKS!$D$6:$M$1005,6,0),0)</f>
        <v>0</v>
      </c>
      <c r="M1065" s="88">
        <f>IFERROR(VLOOKUP(B1065,BOOKS!$D$6:$M$1005,7,0),0)</f>
        <v>0</v>
      </c>
      <c r="N1065" s="88">
        <f>IFERROR(VLOOKUP(B1065,BOOKS!$D$6:$M$1005,8,0),0)</f>
        <v>0</v>
      </c>
      <c r="O1065" s="88">
        <f>IFERROR(VLOOKUP(B1065,BOOKS!$D$6:$M$1005,9,0),0)</f>
        <v>0</v>
      </c>
      <c r="P1065" s="88">
        <f>IFERROR(VLOOKUP(B1065,BOOKS!$D$6:$M$1005,10,0),0)</f>
        <v>0</v>
      </c>
      <c r="Q1065" s="84">
        <f>IFERROR(VLOOKUP(B1065,'2A'!$D$6:$M$1005,6,0),0)</f>
        <v>0</v>
      </c>
      <c r="R1065" s="44">
        <f>IFERROR(VLOOKUP(B1065,'2A'!$D$6:$M$1005,7,0),0)</f>
        <v>0</v>
      </c>
      <c r="S1065" s="44">
        <f>IFERROR(VLOOKUP(B1065,'2A'!$D$6:$M$1005,8,0),0)</f>
        <v>0</v>
      </c>
      <c r="T1065" s="44">
        <f>IFERROR(VLOOKUP(B1065,'2A'!$D$6:$M$1005,9,0),0)</f>
        <v>0</v>
      </c>
      <c r="U1065" s="44">
        <f>IFERROR(VLOOKUP(B1065,'2A'!$D$6:$M$1005,10,0),0)</f>
        <v>0</v>
      </c>
      <c r="V1065" s="111"/>
    </row>
    <row r="1066" spans="1:22">
      <c r="A1066" s="161">
        <f t="shared" si="122"/>
        <v>1060</v>
      </c>
      <c r="B1066" s="161" t="str">
        <f t="shared" si="121"/>
        <v/>
      </c>
      <c r="C1066" s="161" t="str">
        <f>IF(COUNTIFS('GSTN-Diff Gross'!$D$7:$D$1006,'2A'!E65,'GSTN-Diff Gross'!$R$7:$R$1006,"&lt;&gt;0")+COUNTIFS('GSTN-Diff Gross'!$D$7:$D$1006,'2A'!E65,'GSTN-Diff Gross'!$S$7:$S$1006,"&lt;&gt;0")+COUNTIFS('GSTN-Diff Gross'!$D$7:$D$1006,'2A'!E65,'GSTN-Diff Gross'!$T$7:$T$1006,"&lt;&gt;0")+COUNTIFS('GSTN-Diff Gross'!$D$7:$D$1006,'2A'!E65,'GSTN-Diff Gross'!$U$7:$U$1006,"&lt;&gt;0")+COUNTIFS('GSTN-Diff Gross'!$D$7:$D$1006,'2A'!E65,'GSTN-Diff Gross'!$V$7:$V$1006,"&lt;&gt;0"),'2A'!E65,"")</f>
        <v/>
      </c>
      <c r="D1066" s="41" t="str">
        <f>IF(COUNTIFS('GSTN-Diff Gross'!$D$7:$D$1006,'2A'!E65,'GSTN-Diff Gross'!$R$7:$R$1006,"&lt;&gt;0")+COUNTIFS('GSTN-Diff Gross'!$D$7:$D$1006,'2A'!E65,'GSTN-Diff Gross'!$S$7:$S$1006,"&lt;&gt;0")+COUNTIFS('GSTN-Diff Gross'!$D$7:$D$1006,'2A'!E65,'GSTN-Diff Gross'!$T$7:$T$1006,"&lt;&gt;0")+COUNTIFS('GSTN-Diff Gross'!$D$7:$D$1006,'2A'!E65,'GSTN-Diff Gross'!$U$7:$U$1006,"&lt;&gt;0")+COUNTIFS('GSTN-Diff Gross'!$D$7:$D$1006,'2A'!E65,'GSTN-Diff Gross'!$V$7:$V$1006,"&lt;&gt;0"),'2A'!F65,"")</f>
        <v/>
      </c>
      <c r="E1066" s="68" t="str">
        <f>IF(COUNTIFS('GSTN-Diff Gross'!$D$7:$D$1006,'2A'!E65,'GSTN-Diff Gross'!$R$7:$R$1006,"&lt;&gt;0")+COUNTIFS('GSTN-Diff Gross'!$D$7:$D$1006,'2A'!E65,'GSTN-Diff Gross'!$S$7:$S$1006,"&lt;&gt;0")+COUNTIFS('GSTN-Diff Gross'!$D$7:$D$1006,'2A'!E65,'GSTN-Diff Gross'!$T$7:$T$1006,"&lt;&gt;0")+COUNTIFS('GSTN-Diff Gross'!$D$7:$D$1006,'2A'!E65,'GSTN-Diff Gross'!$U$7:$U$1006,"&lt;&gt;0")+COUNTIFS('GSTN-Diff Gross'!$D$7:$D$1006,'2A'!E65,'GSTN-Diff Gross'!$V$7:$V$1006,"&lt;&gt;0"),'2A'!G65,"")</f>
        <v/>
      </c>
      <c r="F1066" s="90" t="str">
        <f>IF(COUNTIFS('GSTN-Diff Gross'!$D$7:$D$1006,'2A'!E65,'GSTN-Diff Gross'!$R$7:$R$1006,"&lt;&gt;0")+COUNTIFS('GSTN-Diff Gross'!$D$7:$D$1006,'2A'!E65,'GSTN-Diff Gross'!$S$7:$S$1006,"&lt;&gt;0")+COUNTIFS('GSTN-Diff Gross'!$D$7:$D$1006,'2A'!E65,'GSTN-Diff Gross'!$T$7:$T$1006,"&lt;&gt;0")+COUNTIFS('GSTN-Diff Gross'!$D$7:$D$1006,'2A'!E65,'GSTN-Diff Gross'!$U$7:$U$1006,"&lt;&gt;0")+COUNTIFS('GSTN-Diff Gross'!$D$7:$D$1006,'2A'!E65,'GSTN-Diff Gross'!$V$7:$V$1006,"&lt;&gt;0"),'2A'!H65,"")</f>
        <v/>
      </c>
      <c r="G1066" s="167">
        <f t="shared" si="116"/>
        <v>0</v>
      </c>
      <c r="H1066" s="167">
        <f t="shared" si="117"/>
        <v>0</v>
      </c>
      <c r="I1066" s="167">
        <f t="shared" si="118"/>
        <v>0</v>
      </c>
      <c r="J1066" s="167">
        <f t="shared" si="119"/>
        <v>0</v>
      </c>
      <c r="K1066" s="167">
        <f t="shared" si="120"/>
        <v>0</v>
      </c>
      <c r="L1066" s="99">
        <f>IFERROR(VLOOKUP(B1066,BOOKS!$D$6:$M$1005,6,0),0)</f>
        <v>0</v>
      </c>
      <c r="M1066" s="100">
        <f>IFERROR(VLOOKUP(B1066,BOOKS!$D$6:$M$1005,7,0),0)</f>
        <v>0</v>
      </c>
      <c r="N1066" s="100">
        <f>IFERROR(VLOOKUP(B1066,BOOKS!$D$6:$M$1005,8,0),0)</f>
        <v>0</v>
      </c>
      <c r="O1066" s="100">
        <f>IFERROR(VLOOKUP(B1066,BOOKS!$D$6:$M$1005,9,0),0)</f>
        <v>0</v>
      </c>
      <c r="P1066" s="100">
        <f>IFERROR(VLOOKUP(B1066,BOOKS!$D$6:$M$1005,10,0),0)</f>
        <v>0</v>
      </c>
      <c r="Q1066" s="94">
        <f>IFERROR(VLOOKUP(B1066,'2A'!$D$6:$M$1005,6,0),0)</f>
        <v>0</v>
      </c>
      <c r="R1066" s="95">
        <f>IFERROR(VLOOKUP(B1066,'2A'!$D$6:$M$1005,7,0),0)</f>
        <v>0</v>
      </c>
      <c r="S1066" s="95">
        <f>IFERROR(VLOOKUP(B1066,'2A'!$D$6:$M$1005,8,0),0)</f>
        <v>0</v>
      </c>
      <c r="T1066" s="95">
        <f>IFERROR(VLOOKUP(B1066,'2A'!$D$6:$M$1005,9,0),0)</f>
        <v>0</v>
      </c>
      <c r="U1066" s="95">
        <f>IFERROR(VLOOKUP(B1066,'2A'!$D$6:$M$1005,10,0),0)</f>
        <v>0</v>
      </c>
      <c r="V1066" s="111"/>
    </row>
    <row r="1067" spans="1:22">
      <c r="A1067" s="163">
        <f t="shared" si="122"/>
        <v>1061</v>
      </c>
      <c r="B1067" s="163" t="str">
        <f t="shared" si="121"/>
        <v/>
      </c>
      <c r="C1067" s="163" t="str">
        <f>IF(COUNTIFS('GSTN-Diff Gross'!$D$7:$D$1006,'2A'!E66,'GSTN-Diff Gross'!$R$7:$R$1006,"&lt;&gt;0")+COUNTIFS('GSTN-Diff Gross'!$D$7:$D$1006,'2A'!E66,'GSTN-Diff Gross'!$S$7:$S$1006,"&lt;&gt;0")+COUNTIFS('GSTN-Diff Gross'!$D$7:$D$1006,'2A'!E66,'GSTN-Diff Gross'!$T$7:$T$1006,"&lt;&gt;0")+COUNTIFS('GSTN-Diff Gross'!$D$7:$D$1006,'2A'!E66,'GSTN-Diff Gross'!$U$7:$U$1006,"&lt;&gt;0")+COUNTIFS('GSTN-Diff Gross'!$D$7:$D$1006,'2A'!E66,'GSTN-Diff Gross'!$V$7:$V$1006,"&lt;&gt;0"),'2A'!E66,"")</f>
        <v/>
      </c>
      <c r="D1067" s="46" t="str">
        <f>IF(COUNTIFS('GSTN-Diff Gross'!$D$7:$D$1006,'2A'!E66,'GSTN-Diff Gross'!$R$7:$R$1006,"&lt;&gt;0")+COUNTIFS('GSTN-Diff Gross'!$D$7:$D$1006,'2A'!E66,'GSTN-Diff Gross'!$S$7:$S$1006,"&lt;&gt;0")+COUNTIFS('GSTN-Diff Gross'!$D$7:$D$1006,'2A'!E66,'GSTN-Diff Gross'!$T$7:$T$1006,"&lt;&gt;0")+COUNTIFS('GSTN-Diff Gross'!$D$7:$D$1006,'2A'!E66,'GSTN-Diff Gross'!$U$7:$U$1006,"&lt;&gt;0")+COUNTIFS('GSTN-Diff Gross'!$D$7:$D$1006,'2A'!E66,'GSTN-Diff Gross'!$V$7:$V$1006,"&lt;&gt;0"),'2A'!F66,"")</f>
        <v/>
      </c>
      <c r="E1067" s="69" t="str">
        <f>IF(COUNTIFS('GSTN-Diff Gross'!$D$7:$D$1006,'2A'!E66,'GSTN-Diff Gross'!$R$7:$R$1006,"&lt;&gt;0")+COUNTIFS('GSTN-Diff Gross'!$D$7:$D$1006,'2A'!E66,'GSTN-Diff Gross'!$S$7:$S$1006,"&lt;&gt;0")+COUNTIFS('GSTN-Diff Gross'!$D$7:$D$1006,'2A'!E66,'GSTN-Diff Gross'!$T$7:$T$1006,"&lt;&gt;0")+COUNTIFS('GSTN-Diff Gross'!$D$7:$D$1006,'2A'!E66,'GSTN-Diff Gross'!$U$7:$U$1006,"&lt;&gt;0")+COUNTIFS('GSTN-Diff Gross'!$D$7:$D$1006,'2A'!E66,'GSTN-Diff Gross'!$V$7:$V$1006,"&lt;&gt;0"),'2A'!G66,"")</f>
        <v/>
      </c>
      <c r="F1067" s="91" t="str">
        <f>IF(COUNTIFS('GSTN-Diff Gross'!$D$7:$D$1006,'2A'!E66,'GSTN-Diff Gross'!$R$7:$R$1006,"&lt;&gt;0")+COUNTIFS('GSTN-Diff Gross'!$D$7:$D$1006,'2A'!E66,'GSTN-Diff Gross'!$S$7:$S$1006,"&lt;&gt;0")+COUNTIFS('GSTN-Diff Gross'!$D$7:$D$1006,'2A'!E66,'GSTN-Diff Gross'!$T$7:$T$1006,"&lt;&gt;0")+COUNTIFS('GSTN-Diff Gross'!$D$7:$D$1006,'2A'!E66,'GSTN-Diff Gross'!$U$7:$U$1006,"&lt;&gt;0")+COUNTIFS('GSTN-Diff Gross'!$D$7:$D$1006,'2A'!E66,'GSTN-Diff Gross'!$V$7:$V$1006,"&lt;&gt;0"),'2A'!H66,"")</f>
        <v/>
      </c>
      <c r="G1067" s="96">
        <f t="shared" si="116"/>
        <v>0</v>
      </c>
      <c r="H1067" s="96">
        <f t="shared" si="117"/>
        <v>0</v>
      </c>
      <c r="I1067" s="97">
        <f t="shared" si="118"/>
        <v>0</v>
      </c>
      <c r="J1067" s="98">
        <f t="shared" si="119"/>
        <v>0</v>
      </c>
      <c r="K1067" s="96">
        <f t="shared" si="120"/>
        <v>0</v>
      </c>
      <c r="L1067" s="93">
        <f>IFERROR(VLOOKUP(B1067,BOOKS!$D$6:$M$1005,6,0),0)</f>
        <v>0</v>
      </c>
      <c r="M1067" s="88">
        <f>IFERROR(VLOOKUP(B1067,BOOKS!$D$6:$M$1005,7,0),0)</f>
        <v>0</v>
      </c>
      <c r="N1067" s="88">
        <f>IFERROR(VLOOKUP(B1067,BOOKS!$D$6:$M$1005,8,0),0)</f>
        <v>0</v>
      </c>
      <c r="O1067" s="88">
        <f>IFERROR(VLOOKUP(B1067,BOOKS!$D$6:$M$1005,9,0),0)</f>
        <v>0</v>
      </c>
      <c r="P1067" s="88">
        <f>IFERROR(VLOOKUP(B1067,BOOKS!$D$6:$M$1005,10,0),0)</f>
        <v>0</v>
      </c>
      <c r="Q1067" s="84">
        <f>IFERROR(VLOOKUP(B1067,'2A'!$D$6:$M$1005,6,0),0)</f>
        <v>0</v>
      </c>
      <c r="R1067" s="44">
        <f>IFERROR(VLOOKUP(B1067,'2A'!$D$6:$M$1005,7,0),0)</f>
        <v>0</v>
      </c>
      <c r="S1067" s="44">
        <f>IFERROR(VLOOKUP(B1067,'2A'!$D$6:$M$1005,8,0),0)</f>
        <v>0</v>
      </c>
      <c r="T1067" s="44">
        <f>IFERROR(VLOOKUP(B1067,'2A'!$D$6:$M$1005,9,0),0)</f>
        <v>0</v>
      </c>
      <c r="U1067" s="44">
        <f>IFERROR(VLOOKUP(B1067,'2A'!$D$6:$M$1005,10,0),0)</f>
        <v>0</v>
      </c>
      <c r="V1067" s="111"/>
    </row>
    <row r="1068" spans="1:22">
      <c r="A1068" s="161">
        <f t="shared" si="122"/>
        <v>1062</v>
      </c>
      <c r="B1068" s="161" t="str">
        <f t="shared" si="121"/>
        <v/>
      </c>
      <c r="C1068" s="161" t="str">
        <f>IF(COUNTIFS('GSTN-Diff Gross'!$D$7:$D$1006,'2A'!E67,'GSTN-Diff Gross'!$R$7:$R$1006,"&lt;&gt;0")+COUNTIFS('GSTN-Diff Gross'!$D$7:$D$1006,'2A'!E67,'GSTN-Diff Gross'!$S$7:$S$1006,"&lt;&gt;0")+COUNTIFS('GSTN-Diff Gross'!$D$7:$D$1006,'2A'!E67,'GSTN-Diff Gross'!$T$7:$T$1006,"&lt;&gt;0")+COUNTIFS('GSTN-Diff Gross'!$D$7:$D$1006,'2A'!E67,'GSTN-Diff Gross'!$U$7:$U$1006,"&lt;&gt;0")+COUNTIFS('GSTN-Diff Gross'!$D$7:$D$1006,'2A'!E67,'GSTN-Diff Gross'!$V$7:$V$1006,"&lt;&gt;0"),'2A'!E67,"")</f>
        <v/>
      </c>
      <c r="D1068" s="41" t="str">
        <f>IF(COUNTIFS('GSTN-Diff Gross'!$D$7:$D$1006,'2A'!E67,'GSTN-Diff Gross'!$R$7:$R$1006,"&lt;&gt;0")+COUNTIFS('GSTN-Diff Gross'!$D$7:$D$1006,'2A'!E67,'GSTN-Diff Gross'!$S$7:$S$1006,"&lt;&gt;0")+COUNTIFS('GSTN-Diff Gross'!$D$7:$D$1006,'2A'!E67,'GSTN-Diff Gross'!$T$7:$T$1006,"&lt;&gt;0")+COUNTIFS('GSTN-Diff Gross'!$D$7:$D$1006,'2A'!E67,'GSTN-Diff Gross'!$U$7:$U$1006,"&lt;&gt;0")+COUNTIFS('GSTN-Diff Gross'!$D$7:$D$1006,'2A'!E67,'GSTN-Diff Gross'!$V$7:$V$1006,"&lt;&gt;0"),'2A'!F67,"")</f>
        <v/>
      </c>
      <c r="E1068" s="68" t="str">
        <f>IF(COUNTIFS('GSTN-Diff Gross'!$D$7:$D$1006,'2A'!E67,'GSTN-Diff Gross'!$R$7:$R$1006,"&lt;&gt;0")+COUNTIFS('GSTN-Diff Gross'!$D$7:$D$1006,'2A'!E67,'GSTN-Diff Gross'!$S$7:$S$1006,"&lt;&gt;0")+COUNTIFS('GSTN-Diff Gross'!$D$7:$D$1006,'2A'!E67,'GSTN-Diff Gross'!$T$7:$T$1006,"&lt;&gt;0")+COUNTIFS('GSTN-Diff Gross'!$D$7:$D$1006,'2A'!E67,'GSTN-Diff Gross'!$U$7:$U$1006,"&lt;&gt;0")+COUNTIFS('GSTN-Diff Gross'!$D$7:$D$1006,'2A'!E67,'GSTN-Diff Gross'!$V$7:$V$1006,"&lt;&gt;0"),'2A'!G67,"")</f>
        <v/>
      </c>
      <c r="F1068" s="90" t="str">
        <f>IF(COUNTIFS('GSTN-Diff Gross'!$D$7:$D$1006,'2A'!E67,'GSTN-Diff Gross'!$R$7:$R$1006,"&lt;&gt;0")+COUNTIFS('GSTN-Diff Gross'!$D$7:$D$1006,'2A'!E67,'GSTN-Diff Gross'!$S$7:$S$1006,"&lt;&gt;0")+COUNTIFS('GSTN-Diff Gross'!$D$7:$D$1006,'2A'!E67,'GSTN-Diff Gross'!$T$7:$T$1006,"&lt;&gt;0")+COUNTIFS('GSTN-Diff Gross'!$D$7:$D$1006,'2A'!E67,'GSTN-Diff Gross'!$U$7:$U$1006,"&lt;&gt;0")+COUNTIFS('GSTN-Diff Gross'!$D$7:$D$1006,'2A'!E67,'GSTN-Diff Gross'!$V$7:$V$1006,"&lt;&gt;0"),'2A'!H67,"")</f>
        <v/>
      </c>
      <c r="G1068" s="167">
        <f t="shared" si="116"/>
        <v>0</v>
      </c>
      <c r="H1068" s="167">
        <f t="shared" si="117"/>
        <v>0</v>
      </c>
      <c r="I1068" s="167">
        <f t="shared" si="118"/>
        <v>0</v>
      </c>
      <c r="J1068" s="167">
        <f t="shared" si="119"/>
        <v>0</v>
      </c>
      <c r="K1068" s="167">
        <f t="shared" si="120"/>
        <v>0</v>
      </c>
      <c r="L1068" s="99">
        <f>IFERROR(VLOOKUP(B1068,BOOKS!$D$6:$M$1005,6,0),0)</f>
        <v>0</v>
      </c>
      <c r="M1068" s="100">
        <f>IFERROR(VLOOKUP(B1068,BOOKS!$D$6:$M$1005,7,0),0)</f>
        <v>0</v>
      </c>
      <c r="N1068" s="100">
        <f>IFERROR(VLOOKUP(B1068,BOOKS!$D$6:$M$1005,8,0),0)</f>
        <v>0</v>
      </c>
      <c r="O1068" s="100">
        <f>IFERROR(VLOOKUP(B1068,BOOKS!$D$6:$M$1005,9,0),0)</f>
        <v>0</v>
      </c>
      <c r="P1068" s="100">
        <f>IFERROR(VLOOKUP(B1068,BOOKS!$D$6:$M$1005,10,0),0)</f>
        <v>0</v>
      </c>
      <c r="Q1068" s="94">
        <f>IFERROR(VLOOKUP(B1068,'2A'!$D$6:$M$1005,6,0),0)</f>
        <v>0</v>
      </c>
      <c r="R1068" s="95">
        <f>IFERROR(VLOOKUP(B1068,'2A'!$D$6:$M$1005,7,0),0)</f>
        <v>0</v>
      </c>
      <c r="S1068" s="95">
        <f>IFERROR(VLOOKUP(B1068,'2A'!$D$6:$M$1005,8,0),0)</f>
        <v>0</v>
      </c>
      <c r="T1068" s="95">
        <f>IFERROR(VLOOKUP(B1068,'2A'!$D$6:$M$1005,9,0),0)</f>
        <v>0</v>
      </c>
      <c r="U1068" s="95">
        <f>IFERROR(VLOOKUP(B1068,'2A'!$D$6:$M$1005,10,0),0)</f>
        <v>0</v>
      </c>
      <c r="V1068" s="111"/>
    </row>
    <row r="1069" spans="1:22">
      <c r="A1069" s="163">
        <f t="shared" si="122"/>
        <v>1063</v>
      </c>
      <c r="B1069" s="163" t="str">
        <f t="shared" si="121"/>
        <v/>
      </c>
      <c r="C1069" s="163" t="str">
        <f>IF(COUNTIFS('GSTN-Diff Gross'!$D$7:$D$1006,'2A'!E68,'GSTN-Diff Gross'!$R$7:$R$1006,"&lt;&gt;0")+COUNTIFS('GSTN-Diff Gross'!$D$7:$D$1006,'2A'!E68,'GSTN-Diff Gross'!$S$7:$S$1006,"&lt;&gt;0")+COUNTIFS('GSTN-Diff Gross'!$D$7:$D$1006,'2A'!E68,'GSTN-Diff Gross'!$T$7:$T$1006,"&lt;&gt;0")+COUNTIFS('GSTN-Diff Gross'!$D$7:$D$1006,'2A'!E68,'GSTN-Diff Gross'!$U$7:$U$1006,"&lt;&gt;0")+COUNTIFS('GSTN-Diff Gross'!$D$7:$D$1006,'2A'!E68,'GSTN-Diff Gross'!$V$7:$V$1006,"&lt;&gt;0"),'2A'!E68,"")</f>
        <v/>
      </c>
      <c r="D1069" s="46" t="str">
        <f>IF(COUNTIFS('GSTN-Diff Gross'!$D$7:$D$1006,'2A'!E68,'GSTN-Diff Gross'!$R$7:$R$1006,"&lt;&gt;0")+COUNTIFS('GSTN-Diff Gross'!$D$7:$D$1006,'2A'!E68,'GSTN-Diff Gross'!$S$7:$S$1006,"&lt;&gt;0")+COUNTIFS('GSTN-Diff Gross'!$D$7:$D$1006,'2A'!E68,'GSTN-Diff Gross'!$T$7:$T$1006,"&lt;&gt;0")+COUNTIFS('GSTN-Diff Gross'!$D$7:$D$1006,'2A'!E68,'GSTN-Diff Gross'!$U$7:$U$1006,"&lt;&gt;0")+COUNTIFS('GSTN-Diff Gross'!$D$7:$D$1006,'2A'!E68,'GSTN-Diff Gross'!$V$7:$V$1006,"&lt;&gt;0"),'2A'!F68,"")</f>
        <v/>
      </c>
      <c r="E1069" s="69" t="str">
        <f>IF(COUNTIFS('GSTN-Diff Gross'!$D$7:$D$1006,'2A'!E68,'GSTN-Diff Gross'!$R$7:$R$1006,"&lt;&gt;0")+COUNTIFS('GSTN-Diff Gross'!$D$7:$D$1006,'2A'!E68,'GSTN-Diff Gross'!$S$7:$S$1006,"&lt;&gt;0")+COUNTIFS('GSTN-Diff Gross'!$D$7:$D$1006,'2A'!E68,'GSTN-Diff Gross'!$T$7:$T$1006,"&lt;&gt;0")+COUNTIFS('GSTN-Diff Gross'!$D$7:$D$1006,'2A'!E68,'GSTN-Diff Gross'!$U$7:$U$1006,"&lt;&gt;0")+COUNTIFS('GSTN-Diff Gross'!$D$7:$D$1006,'2A'!E68,'GSTN-Diff Gross'!$V$7:$V$1006,"&lt;&gt;0"),'2A'!G68,"")</f>
        <v/>
      </c>
      <c r="F1069" s="91" t="str">
        <f>IF(COUNTIFS('GSTN-Diff Gross'!$D$7:$D$1006,'2A'!E68,'GSTN-Diff Gross'!$R$7:$R$1006,"&lt;&gt;0")+COUNTIFS('GSTN-Diff Gross'!$D$7:$D$1006,'2A'!E68,'GSTN-Diff Gross'!$S$7:$S$1006,"&lt;&gt;0")+COUNTIFS('GSTN-Diff Gross'!$D$7:$D$1006,'2A'!E68,'GSTN-Diff Gross'!$T$7:$T$1006,"&lt;&gt;0")+COUNTIFS('GSTN-Diff Gross'!$D$7:$D$1006,'2A'!E68,'GSTN-Diff Gross'!$U$7:$U$1006,"&lt;&gt;0")+COUNTIFS('GSTN-Diff Gross'!$D$7:$D$1006,'2A'!E68,'GSTN-Diff Gross'!$V$7:$V$1006,"&lt;&gt;0"),'2A'!H68,"")</f>
        <v/>
      </c>
      <c r="G1069" s="96">
        <f t="shared" si="116"/>
        <v>0</v>
      </c>
      <c r="H1069" s="96">
        <f t="shared" si="117"/>
        <v>0</v>
      </c>
      <c r="I1069" s="97">
        <f t="shared" si="118"/>
        <v>0</v>
      </c>
      <c r="J1069" s="98">
        <f t="shared" si="119"/>
        <v>0</v>
      </c>
      <c r="K1069" s="96">
        <f t="shared" si="120"/>
        <v>0</v>
      </c>
      <c r="L1069" s="93">
        <f>IFERROR(VLOOKUP(B1069,BOOKS!$D$6:$M$1005,6,0),0)</f>
        <v>0</v>
      </c>
      <c r="M1069" s="88">
        <f>IFERROR(VLOOKUP(B1069,BOOKS!$D$6:$M$1005,7,0),0)</f>
        <v>0</v>
      </c>
      <c r="N1069" s="88">
        <f>IFERROR(VLOOKUP(B1069,BOOKS!$D$6:$M$1005,8,0),0)</f>
        <v>0</v>
      </c>
      <c r="O1069" s="88">
        <f>IFERROR(VLOOKUP(B1069,BOOKS!$D$6:$M$1005,9,0),0)</f>
        <v>0</v>
      </c>
      <c r="P1069" s="88">
        <f>IFERROR(VLOOKUP(B1069,BOOKS!$D$6:$M$1005,10,0),0)</f>
        <v>0</v>
      </c>
      <c r="Q1069" s="84">
        <f>IFERROR(VLOOKUP(B1069,'2A'!$D$6:$M$1005,6,0),0)</f>
        <v>0</v>
      </c>
      <c r="R1069" s="44">
        <f>IFERROR(VLOOKUP(B1069,'2A'!$D$6:$M$1005,7,0),0)</f>
        <v>0</v>
      </c>
      <c r="S1069" s="44">
        <f>IFERROR(VLOOKUP(B1069,'2A'!$D$6:$M$1005,8,0),0)</f>
        <v>0</v>
      </c>
      <c r="T1069" s="44">
        <f>IFERROR(VLOOKUP(B1069,'2A'!$D$6:$M$1005,9,0),0)</f>
        <v>0</v>
      </c>
      <c r="U1069" s="44">
        <f>IFERROR(VLOOKUP(B1069,'2A'!$D$6:$M$1005,10,0),0)</f>
        <v>0</v>
      </c>
      <c r="V1069" s="111"/>
    </row>
    <row r="1070" spans="1:22">
      <c r="A1070" s="161">
        <f t="shared" si="122"/>
        <v>1064</v>
      </c>
      <c r="B1070" s="161" t="str">
        <f t="shared" si="121"/>
        <v/>
      </c>
      <c r="C1070" s="161" t="str">
        <f>IF(COUNTIFS('GSTN-Diff Gross'!$D$7:$D$1006,'2A'!E69,'GSTN-Diff Gross'!$R$7:$R$1006,"&lt;&gt;0")+COUNTIFS('GSTN-Diff Gross'!$D$7:$D$1006,'2A'!E69,'GSTN-Diff Gross'!$S$7:$S$1006,"&lt;&gt;0")+COUNTIFS('GSTN-Diff Gross'!$D$7:$D$1006,'2A'!E69,'GSTN-Diff Gross'!$T$7:$T$1006,"&lt;&gt;0")+COUNTIFS('GSTN-Diff Gross'!$D$7:$D$1006,'2A'!E69,'GSTN-Diff Gross'!$U$7:$U$1006,"&lt;&gt;0")+COUNTIFS('GSTN-Diff Gross'!$D$7:$D$1006,'2A'!E69,'GSTN-Diff Gross'!$V$7:$V$1006,"&lt;&gt;0"),'2A'!E69,"")</f>
        <v/>
      </c>
      <c r="D1070" s="41" t="str">
        <f>IF(COUNTIFS('GSTN-Diff Gross'!$D$7:$D$1006,'2A'!E69,'GSTN-Diff Gross'!$R$7:$R$1006,"&lt;&gt;0")+COUNTIFS('GSTN-Diff Gross'!$D$7:$D$1006,'2A'!E69,'GSTN-Diff Gross'!$S$7:$S$1006,"&lt;&gt;0")+COUNTIFS('GSTN-Diff Gross'!$D$7:$D$1006,'2A'!E69,'GSTN-Diff Gross'!$T$7:$T$1006,"&lt;&gt;0")+COUNTIFS('GSTN-Diff Gross'!$D$7:$D$1006,'2A'!E69,'GSTN-Diff Gross'!$U$7:$U$1006,"&lt;&gt;0")+COUNTIFS('GSTN-Diff Gross'!$D$7:$D$1006,'2A'!E69,'GSTN-Diff Gross'!$V$7:$V$1006,"&lt;&gt;0"),'2A'!F69,"")</f>
        <v/>
      </c>
      <c r="E1070" s="68" t="str">
        <f>IF(COUNTIFS('GSTN-Diff Gross'!$D$7:$D$1006,'2A'!E69,'GSTN-Diff Gross'!$R$7:$R$1006,"&lt;&gt;0")+COUNTIFS('GSTN-Diff Gross'!$D$7:$D$1006,'2A'!E69,'GSTN-Diff Gross'!$S$7:$S$1006,"&lt;&gt;0")+COUNTIFS('GSTN-Diff Gross'!$D$7:$D$1006,'2A'!E69,'GSTN-Diff Gross'!$T$7:$T$1006,"&lt;&gt;0")+COUNTIFS('GSTN-Diff Gross'!$D$7:$D$1006,'2A'!E69,'GSTN-Diff Gross'!$U$7:$U$1006,"&lt;&gt;0")+COUNTIFS('GSTN-Diff Gross'!$D$7:$D$1006,'2A'!E69,'GSTN-Diff Gross'!$V$7:$V$1006,"&lt;&gt;0"),'2A'!G69,"")</f>
        <v/>
      </c>
      <c r="F1070" s="90" t="str">
        <f>IF(COUNTIFS('GSTN-Diff Gross'!$D$7:$D$1006,'2A'!E69,'GSTN-Diff Gross'!$R$7:$R$1006,"&lt;&gt;0")+COUNTIFS('GSTN-Diff Gross'!$D$7:$D$1006,'2A'!E69,'GSTN-Diff Gross'!$S$7:$S$1006,"&lt;&gt;0")+COUNTIFS('GSTN-Diff Gross'!$D$7:$D$1006,'2A'!E69,'GSTN-Diff Gross'!$T$7:$T$1006,"&lt;&gt;0")+COUNTIFS('GSTN-Diff Gross'!$D$7:$D$1006,'2A'!E69,'GSTN-Diff Gross'!$U$7:$U$1006,"&lt;&gt;0")+COUNTIFS('GSTN-Diff Gross'!$D$7:$D$1006,'2A'!E69,'GSTN-Diff Gross'!$V$7:$V$1006,"&lt;&gt;0"),'2A'!H69,"")</f>
        <v/>
      </c>
      <c r="G1070" s="167">
        <f t="shared" si="116"/>
        <v>0</v>
      </c>
      <c r="H1070" s="167">
        <f t="shared" si="117"/>
        <v>0</v>
      </c>
      <c r="I1070" s="167">
        <f t="shared" si="118"/>
        <v>0</v>
      </c>
      <c r="J1070" s="167">
        <f t="shared" si="119"/>
        <v>0</v>
      </c>
      <c r="K1070" s="167">
        <f t="shared" si="120"/>
        <v>0</v>
      </c>
      <c r="L1070" s="99">
        <f>IFERROR(VLOOKUP(B1070,BOOKS!$D$6:$M$1005,6,0),0)</f>
        <v>0</v>
      </c>
      <c r="M1070" s="100">
        <f>IFERROR(VLOOKUP(B1070,BOOKS!$D$6:$M$1005,7,0),0)</f>
        <v>0</v>
      </c>
      <c r="N1070" s="100">
        <f>IFERROR(VLOOKUP(B1070,BOOKS!$D$6:$M$1005,8,0),0)</f>
        <v>0</v>
      </c>
      <c r="O1070" s="100">
        <f>IFERROR(VLOOKUP(B1070,BOOKS!$D$6:$M$1005,9,0),0)</f>
        <v>0</v>
      </c>
      <c r="P1070" s="100">
        <f>IFERROR(VLOOKUP(B1070,BOOKS!$D$6:$M$1005,10,0),0)</f>
        <v>0</v>
      </c>
      <c r="Q1070" s="94">
        <f>IFERROR(VLOOKUP(B1070,'2A'!$D$6:$M$1005,6,0),0)</f>
        <v>0</v>
      </c>
      <c r="R1070" s="95">
        <f>IFERROR(VLOOKUP(B1070,'2A'!$D$6:$M$1005,7,0),0)</f>
        <v>0</v>
      </c>
      <c r="S1070" s="95">
        <f>IFERROR(VLOOKUP(B1070,'2A'!$D$6:$M$1005,8,0),0)</f>
        <v>0</v>
      </c>
      <c r="T1070" s="95">
        <f>IFERROR(VLOOKUP(B1070,'2A'!$D$6:$M$1005,9,0),0)</f>
        <v>0</v>
      </c>
      <c r="U1070" s="95">
        <f>IFERROR(VLOOKUP(B1070,'2A'!$D$6:$M$1005,10,0),0)</f>
        <v>0</v>
      </c>
      <c r="V1070" s="111"/>
    </row>
    <row r="1071" spans="1:22">
      <c r="A1071" s="163">
        <f t="shared" si="122"/>
        <v>1065</v>
      </c>
      <c r="B1071" s="163" t="str">
        <f t="shared" si="121"/>
        <v/>
      </c>
      <c r="C1071" s="163" t="str">
        <f>IF(COUNTIFS('GSTN-Diff Gross'!$D$7:$D$1006,'2A'!E70,'GSTN-Diff Gross'!$R$7:$R$1006,"&lt;&gt;0")+COUNTIFS('GSTN-Diff Gross'!$D$7:$D$1006,'2A'!E70,'GSTN-Diff Gross'!$S$7:$S$1006,"&lt;&gt;0")+COUNTIFS('GSTN-Diff Gross'!$D$7:$D$1006,'2A'!E70,'GSTN-Diff Gross'!$T$7:$T$1006,"&lt;&gt;0")+COUNTIFS('GSTN-Diff Gross'!$D$7:$D$1006,'2A'!E70,'GSTN-Diff Gross'!$U$7:$U$1006,"&lt;&gt;0")+COUNTIFS('GSTN-Diff Gross'!$D$7:$D$1006,'2A'!E70,'GSTN-Diff Gross'!$V$7:$V$1006,"&lt;&gt;0"),'2A'!E70,"")</f>
        <v/>
      </c>
      <c r="D1071" s="46" t="str">
        <f>IF(COUNTIFS('GSTN-Diff Gross'!$D$7:$D$1006,'2A'!E70,'GSTN-Diff Gross'!$R$7:$R$1006,"&lt;&gt;0")+COUNTIFS('GSTN-Diff Gross'!$D$7:$D$1006,'2A'!E70,'GSTN-Diff Gross'!$S$7:$S$1006,"&lt;&gt;0")+COUNTIFS('GSTN-Diff Gross'!$D$7:$D$1006,'2A'!E70,'GSTN-Diff Gross'!$T$7:$T$1006,"&lt;&gt;0")+COUNTIFS('GSTN-Diff Gross'!$D$7:$D$1006,'2A'!E70,'GSTN-Diff Gross'!$U$7:$U$1006,"&lt;&gt;0")+COUNTIFS('GSTN-Diff Gross'!$D$7:$D$1006,'2A'!E70,'GSTN-Diff Gross'!$V$7:$V$1006,"&lt;&gt;0"),'2A'!F70,"")</f>
        <v/>
      </c>
      <c r="E1071" s="69" t="str">
        <f>IF(COUNTIFS('GSTN-Diff Gross'!$D$7:$D$1006,'2A'!E70,'GSTN-Diff Gross'!$R$7:$R$1006,"&lt;&gt;0")+COUNTIFS('GSTN-Diff Gross'!$D$7:$D$1006,'2A'!E70,'GSTN-Diff Gross'!$S$7:$S$1006,"&lt;&gt;0")+COUNTIFS('GSTN-Diff Gross'!$D$7:$D$1006,'2A'!E70,'GSTN-Diff Gross'!$T$7:$T$1006,"&lt;&gt;0")+COUNTIFS('GSTN-Diff Gross'!$D$7:$D$1006,'2A'!E70,'GSTN-Diff Gross'!$U$7:$U$1006,"&lt;&gt;0")+COUNTIFS('GSTN-Diff Gross'!$D$7:$D$1006,'2A'!E70,'GSTN-Diff Gross'!$V$7:$V$1006,"&lt;&gt;0"),'2A'!G70,"")</f>
        <v/>
      </c>
      <c r="F1071" s="91" t="str">
        <f>IF(COUNTIFS('GSTN-Diff Gross'!$D$7:$D$1006,'2A'!E70,'GSTN-Diff Gross'!$R$7:$R$1006,"&lt;&gt;0")+COUNTIFS('GSTN-Diff Gross'!$D$7:$D$1006,'2A'!E70,'GSTN-Diff Gross'!$S$7:$S$1006,"&lt;&gt;0")+COUNTIFS('GSTN-Diff Gross'!$D$7:$D$1006,'2A'!E70,'GSTN-Diff Gross'!$T$7:$T$1006,"&lt;&gt;0")+COUNTIFS('GSTN-Diff Gross'!$D$7:$D$1006,'2A'!E70,'GSTN-Diff Gross'!$U$7:$U$1006,"&lt;&gt;0")+COUNTIFS('GSTN-Diff Gross'!$D$7:$D$1006,'2A'!E70,'GSTN-Diff Gross'!$V$7:$V$1006,"&lt;&gt;0"),'2A'!H70,"")</f>
        <v/>
      </c>
      <c r="G1071" s="96">
        <f t="shared" ref="G1071:G1134" si="123">L1071-Q1071</f>
        <v>0</v>
      </c>
      <c r="H1071" s="96">
        <f t="shared" ref="H1071:H1134" si="124">M1071-R1071</f>
        <v>0</v>
      </c>
      <c r="I1071" s="97">
        <f t="shared" ref="I1071:I1134" si="125">N1071-S1071</f>
        <v>0</v>
      </c>
      <c r="J1071" s="98">
        <f t="shared" ref="J1071:J1134" si="126">O1071-T1071</f>
        <v>0</v>
      </c>
      <c r="K1071" s="96">
        <f t="shared" ref="K1071:K1134" si="127">P1071-U1071</f>
        <v>0</v>
      </c>
      <c r="L1071" s="93">
        <f>IFERROR(VLOOKUP(B1071,BOOKS!$D$6:$M$1005,6,0),0)</f>
        <v>0</v>
      </c>
      <c r="M1071" s="88">
        <f>IFERROR(VLOOKUP(B1071,BOOKS!$D$6:$M$1005,7,0),0)</f>
        <v>0</v>
      </c>
      <c r="N1071" s="88">
        <f>IFERROR(VLOOKUP(B1071,BOOKS!$D$6:$M$1005,8,0),0)</f>
        <v>0</v>
      </c>
      <c r="O1071" s="88">
        <f>IFERROR(VLOOKUP(B1071,BOOKS!$D$6:$M$1005,9,0),0)</f>
        <v>0</v>
      </c>
      <c r="P1071" s="88">
        <f>IFERROR(VLOOKUP(B1071,BOOKS!$D$6:$M$1005,10,0),0)</f>
        <v>0</v>
      </c>
      <c r="Q1071" s="84">
        <f>IFERROR(VLOOKUP(B1071,'2A'!$D$6:$M$1005,6,0),0)</f>
        <v>0</v>
      </c>
      <c r="R1071" s="44">
        <f>IFERROR(VLOOKUP(B1071,'2A'!$D$6:$M$1005,7,0),0)</f>
        <v>0</v>
      </c>
      <c r="S1071" s="44">
        <f>IFERROR(VLOOKUP(B1071,'2A'!$D$6:$M$1005,8,0),0)</f>
        <v>0</v>
      </c>
      <c r="T1071" s="44">
        <f>IFERROR(VLOOKUP(B1071,'2A'!$D$6:$M$1005,9,0),0)</f>
        <v>0</v>
      </c>
      <c r="U1071" s="44">
        <f>IFERROR(VLOOKUP(B1071,'2A'!$D$6:$M$1005,10,0),0)</f>
        <v>0</v>
      </c>
      <c r="V1071" s="111"/>
    </row>
    <row r="1072" spans="1:22">
      <c r="A1072" s="161">
        <f t="shared" si="122"/>
        <v>1066</v>
      </c>
      <c r="B1072" s="161" t="str">
        <f t="shared" ref="B1072:B1135" si="128">C1072&amp;E1072</f>
        <v/>
      </c>
      <c r="C1072" s="161" t="str">
        <f>IF(COUNTIFS('GSTN-Diff Gross'!$D$7:$D$1006,'2A'!E71,'GSTN-Diff Gross'!$R$7:$R$1006,"&lt;&gt;0")+COUNTIFS('GSTN-Diff Gross'!$D$7:$D$1006,'2A'!E71,'GSTN-Diff Gross'!$S$7:$S$1006,"&lt;&gt;0")+COUNTIFS('GSTN-Diff Gross'!$D$7:$D$1006,'2A'!E71,'GSTN-Diff Gross'!$T$7:$T$1006,"&lt;&gt;0")+COUNTIFS('GSTN-Diff Gross'!$D$7:$D$1006,'2A'!E71,'GSTN-Diff Gross'!$U$7:$U$1006,"&lt;&gt;0")+COUNTIFS('GSTN-Diff Gross'!$D$7:$D$1006,'2A'!E71,'GSTN-Diff Gross'!$V$7:$V$1006,"&lt;&gt;0"),'2A'!E71,"")</f>
        <v/>
      </c>
      <c r="D1072" s="41" t="str">
        <f>IF(COUNTIFS('GSTN-Diff Gross'!$D$7:$D$1006,'2A'!E71,'GSTN-Diff Gross'!$R$7:$R$1006,"&lt;&gt;0")+COUNTIFS('GSTN-Diff Gross'!$D$7:$D$1006,'2A'!E71,'GSTN-Diff Gross'!$S$7:$S$1006,"&lt;&gt;0")+COUNTIFS('GSTN-Diff Gross'!$D$7:$D$1006,'2A'!E71,'GSTN-Diff Gross'!$T$7:$T$1006,"&lt;&gt;0")+COUNTIFS('GSTN-Diff Gross'!$D$7:$D$1006,'2A'!E71,'GSTN-Diff Gross'!$U$7:$U$1006,"&lt;&gt;0")+COUNTIFS('GSTN-Diff Gross'!$D$7:$D$1006,'2A'!E71,'GSTN-Diff Gross'!$V$7:$V$1006,"&lt;&gt;0"),'2A'!F71,"")</f>
        <v/>
      </c>
      <c r="E1072" s="68" t="str">
        <f>IF(COUNTIFS('GSTN-Diff Gross'!$D$7:$D$1006,'2A'!E71,'GSTN-Diff Gross'!$R$7:$R$1006,"&lt;&gt;0")+COUNTIFS('GSTN-Diff Gross'!$D$7:$D$1006,'2A'!E71,'GSTN-Diff Gross'!$S$7:$S$1006,"&lt;&gt;0")+COUNTIFS('GSTN-Diff Gross'!$D$7:$D$1006,'2A'!E71,'GSTN-Diff Gross'!$T$7:$T$1006,"&lt;&gt;0")+COUNTIFS('GSTN-Diff Gross'!$D$7:$D$1006,'2A'!E71,'GSTN-Diff Gross'!$U$7:$U$1006,"&lt;&gt;0")+COUNTIFS('GSTN-Diff Gross'!$D$7:$D$1006,'2A'!E71,'GSTN-Diff Gross'!$V$7:$V$1006,"&lt;&gt;0"),'2A'!G71,"")</f>
        <v/>
      </c>
      <c r="F1072" s="90" t="str">
        <f>IF(COUNTIFS('GSTN-Diff Gross'!$D$7:$D$1006,'2A'!E71,'GSTN-Diff Gross'!$R$7:$R$1006,"&lt;&gt;0")+COUNTIFS('GSTN-Diff Gross'!$D$7:$D$1006,'2A'!E71,'GSTN-Diff Gross'!$S$7:$S$1006,"&lt;&gt;0")+COUNTIFS('GSTN-Diff Gross'!$D$7:$D$1006,'2A'!E71,'GSTN-Diff Gross'!$T$7:$T$1006,"&lt;&gt;0")+COUNTIFS('GSTN-Diff Gross'!$D$7:$D$1006,'2A'!E71,'GSTN-Diff Gross'!$U$7:$U$1006,"&lt;&gt;0")+COUNTIFS('GSTN-Diff Gross'!$D$7:$D$1006,'2A'!E71,'GSTN-Diff Gross'!$V$7:$V$1006,"&lt;&gt;0"),'2A'!H71,"")</f>
        <v/>
      </c>
      <c r="G1072" s="167">
        <f t="shared" si="123"/>
        <v>0</v>
      </c>
      <c r="H1072" s="167">
        <f t="shared" si="124"/>
        <v>0</v>
      </c>
      <c r="I1072" s="167">
        <f t="shared" si="125"/>
        <v>0</v>
      </c>
      <c r="J1072" s="167">
        <f t="shared" si="126"/>
        <v>0</v>
      </c>
      <c r="K1072" s="167">
        <f t="shared" si="127"/>
        <v>0</v>
      </c>
      <c r="L1072" s="99">
        <f>IFERROR(VLOOKUP(B1072,BOOKS!$D$6:$M$1005,6,0),0)</f>
        <v>0</v>
      </c>
      <c r="M1072" s="100">
        <f>IFERROR(VLOOKUP(B1072,BOOKS!$D$6:$M$1005,7,0),0)</f>
        <v>0</v>
      </c>
      <c r="N1072" s="100">
        <f>IFERROR(VLOOKUP(B1072,BOOKS!$D$6:$M$1005,8,0),0)</f>
        <v>0</v>
      </c>
      <c r="O1072" s="100">
        <f>IFERROR(VLOOKUP(B1072,BOOKS!$D$6:$M$1005,9,0),0)</f>
        <v>0</v>
      </c>
      <c r="P1072" s="100">
        <f>IFERROR(VLOOKUP(B1072,BOOKS!$D$6:$M$1005,10,0),0)</f>
        <v>0</v>
      </c>
      <c r="Q1072" s="94">
        <f>IFERROR(VLOOKUP(B1072,'2A'!$D$6:$M$1005,6,0),0)</f>
        <v>0</v>
      </c>
      <c r="R1072" s="95">
        <f>IFERROR(VLOOKUP(B1072,'2A'!$D$6:$M$1005,7,0),0)</f>
        <v>0</v>
      </c>
      <c r="S1072" s="95">
        <f>IFERROR(VLOOKUP(B1072,'2A'!$D$6:$M$1005,8,0),0)</f>
        <v>0</v>
      </c>
      <c r="T1072" s="95">
        <f>IFERROR(VLOOKUP(B1072,'2A'!$D$6:$M$1005,9,0),0)</f>
        <v>0</v>
      </c>
      <c r="U1072" s="95">
        <f>IFERROR(VLOOKUP(B1072,'2A'!$D$6:$M$1005,10,0),0)</f>
        <v>0</v>
      </c>
      <c r="V1072" s="111"/>
    </row>
    <row r="1073" spans="1:22">
      <c r="A1073" s="163">
        <f t="shared" ref="A1073:A1136" si="129">A1072+1</f>
        <v>1067</v>
      </c>
      <c r="B1073" s="163" t="str">
        <f t="shared" si="128"/>
        <v/>
      </c>
      <c r="C1073" s="163" t="str">
        <f>IF(COUNTIFS('GSTN-Diff Gross'!$D$7:$D$1006,'2A'!E72,'GSTN-Diff Gross'!$R$7:$R$1006,"&lt;&gt;0")+COUNTIFS('GSTN-Diff Gross'!$D$7:$D$1006,'2A'!E72,'GSTN-Diff Gross'!$S$7:$S$1006,"&lt;&gt;0")+COUNTIFS('GSTN-Diff Gross'!$D$7:$D$1006,'2A'!E72,'GSTN-Diff Gross'!$T$7:$T$1006,"&lt;&gt;0")+COUNTIFS('GSTN-Diff Gross'!$D$7:$D$1006,'2A'!E72,'GSTN-Diff Gross'!$U$7:$U$1006,"&lt;&gt;0")+COUNTIFS('GSTN-Diff Gross'!$D$7:$D$1006,'2A'!E72,'GSTN-Diff Gross'!$V$7:$V$1006,"&lt;&gt;0"),'2A'!E72,"")</f>
        <v/>
      </c>
      <c r="D1073" s="46" t="str">
        <f>IF(COUNTIFS('GSTN-Diff Gross'!$D$7:$D$1006,'2A'!E72,'GSTN-Diff Gross'!$R$7:$R$1006,"&lt;&gt;0")+COUNTIFS('GSTN-Diff Gross'!$D$7:$D$1006,'2A'!E72,'GSTN-Diff Gross'!$S$7:$S$1006,"&lt;&gt;0")+COUNTIFS('GSTN-Diff Gross'!$D$7:$D$1006,'2A'!E72,'GSTN-Diff Gross'!$T$7:$T$1006,"&lt;&gt;0")+COUNTIFS('GSTN-Diff Gross'!$D$7:$D$1006,'2A'!E72,'GSTN-Diff Gross'!$U$7:$U$1006,"&lt;&gt;0")+COUNTIFS('GSTN-Diff Gross'!$D$7:$D$1006,'2A'!E72,'GSTN-Diff Gross'!$V$7:$V$1006,"&lt;&gt;0"),'2A'!F72,"")</f>
        <v/>
      </c>
      <c r="E1073" s="69" t="str">
        <f>IF(COUNTIFS('GSTN-Diff Gross'!$D$7:$D$1006,'2A'!E72,'GSTN-Diff Gross'!$R$7:$R$1006,"&lt;&gt;0")+COUNTIFS('GSTN-Diff Gross'!$D$7:$D$1006,'2A'!E72,'GSTN-Diff Gross'!$S$7:$S$1006,"&lt;&gt;0")+COUNTIFS('GSTN-Diff Gross'!$D$7:$D$1006,'2A'!E72,'GSTN-Diff Gross'!$T$7:$T$1006,"&lt;&gt;0")+COUNTIFS('GSTN-Diff Gross'!$D$7:$D$1006,'2A'!E72,'GSTN-Diff Gross'!$U$7:$U$1006,"&lt;&gt;0")+COUNTIFS('GSTN-Diff Gross'!$D$7:$D$1006,'2A'!E72,'GSTN-Diff Gross'!$V$7:$V$1006,"&lt;&gt;0"),'2A'!G72,"")</f>
        <v/>
      </c>
      <c r="F1073" s="91" t="str">
        <f>IF(COUNTIFS('GSTN-Diff Gross'!$D$7:$D$1006,'2A'!E72,'GSTN-Diff Gross'!$R$7:$R$1006,"&lt;&gt;0")+COUNTIFS('GSTN-Diff Gross'!$D$7:$D$1006,'2A'!E72,'GSTN-Diff Gross'!$S$7:$S$1006,"&lt;&gt;0")+COUNTIFS('GSTN-Diff Gross'!$D$7:$D$1006,'2A'!E72,'GSTN-Diff Gross'!$T$7:$T$1006,"&lt;&gt;0")+COUNTIFS('GSTN-Diff Gross'!$D$7:$D$1006,'2A'!E72,'GSTN-Diff Gross'!$U$7:$U$1006,"&lt;&gt;0")+COUNTIFS('GSTN-Diff Gross'!$D$7:$D$1006,'2A'!E72,'GSTN-Diff Gross'!$V$7:$V$1006,"&lt;&gt;0"),'2A'!H72,"")</f>
        <v/>
      </c>
      <c r="G1073" s="96">
        <f t="shared" si="123"/>
        <v>0</v>
      </c>
      <c r="H1073" s="96">
        <f t="shared" si="124"/>
        <v>0</v>
      </c>
      <c r="I1073" s="97">
        <f t="shared" si="125"/>
        <v>0</v>
      </c>
      <c r="J1073" s="98">
        <f t="shared" si="126"/>
        <v>0</v>
      </c>
      <c r="K1073" s="96">
        <f t="shared" si="127"/>
        <v>0</v>
      </c>
      <c r="L1073" s="93">
        <f>IFERROR(VLOOKUP(B1073,BOOKS!$D$6:$M$1005,6,0),0)</f>
        <v>0</v>
      </c>
      <c r="M1073" s="88">
        <f>IFERROR(VLOOKUP(B1073,BOOKS!$D$6:$M$1005,7,0),0)</f>
        <v>0</v>
      </c>
      <c r="N1073" s="88">
        <f>IFERROR(VLOOKUP(B1073,BOOKS!$D$6:$M$1005,8,0),0)</f>
        <v>0</v>
      </c>
      <c r="O1073" s="88">
        <f>IFERROR(VLOOKUP(B1073,BOOKS!$D$6:$M$1005,9,0),0)</f>
        <v>0</v>
      </c>
      <c r="P1073" s="88">
        <f>IFERROR(VLOOKUP(B1073,BOOKS!$D$6:$M$1005,10,0),0)</f>
        <v>0</v>
      </c>
      <c r="Q1073" s="84">
        <f>IFERROR(VLOOKUP(B1073,'2A'!$D$6:$M$1005,6,0),0)</f>
        <v>0</v>
      </c>
      <c r="R1073" s="44">
        <f>IFERROR(VLOOKUP(B1073,'2A'!$D$6:$M$1005,7,0),0)</f>
        <v>0</v>
      </c>
      <c r="S1073" s="44">
        <f>IFERROR(VLOOKUP(B1073,'2A'!$D$6:$M$1005,8,0),0)</f>
        <v>0</v>
      </c>
      <c r="T1073" s="44">
        <f>IFERROR(VLOOKUP(B1073,'2A'!$D$6:$M$1005,9,0),0)</f>
        <v>0</v>
      </c>
      <c r="U1073" s="44">
        <f>IFERROR(VLOOKUP(B1073,'2A'!$D$6:$M$1005,10,0),0)</f>
        <v>0</v>
      </c>
      <c r="V1073" s="111"/>
    </row>
    <row r="1074" spans="1:22">
      <c r="A1074" s="161">
        <f t="shared" si="129"/>
        <v>1068</v>
      </c>
      <c r="B1074" s="161" t="str">
        <f t="shared" si="128"/>
        <v/>
      </c>
      <c r="C1074" s="161" t="str">
        <f>IF(COUNTIFS('GSTN-Diff Gross'!$D$7:$D$1006,'2A'!E73,'GSTN-Diff Gross'!$R$7:$R$1006,"&lt;&gt;0")+COUNTIFS('GSTN-Diff Gross'!$D$7:$D$1006,'2A'!E73,'GSTN-Diff Gross'!$S$7:$S$1006,"&lt;&gt;0")+COUNTIFS('GSTN-Diff Gross'!$D$7:$D$1006,'2A'!E73,'GSTN-Diff Gross'!$T$7:$T$1006,"&lt;&gt;0")+COUNTIFS('GSTN-Diff Gross'!$D$7:$D$1006,'2A'!E73,'GSTN-Diff Gross'!$U$7:$U$1006,"&lt;&gt;0")+COUNTIFS('GSTN-Diff Gross'!$D$7:$D$1006,'2A'!E73,'GSTN-Diff Gross'!$V$7:$V$1006,"&lt;&gt;0"),'2A'!E73,"")</f>
        <v/>
      </c>
      <c r="D1074" s="41" t="str">
        <f>IF(COUNTIFS('GSTN-Diff Gross'!$D$7:$D$1006,'2A'!E73,'GSTN-Diff Gross'!$R$7:$R$1006,"&lt;&gt;0")+COUNTIFS('GSTN-Diff Gross'!$D$7:$D$1006,'2A'!E73,'GSTN-Diff Gross'!$S$7:$S$1006,"&lt;&gt;0")+COUNTIFS('GSTN-Diff Gross'!$D$7:$D$1006,'2A'!E73,'GSTN-Diff Gross'!$T$7:$T$1006,"&lt;&gt;0")+COUNTIFS('GSTN-Diff Gross'!$D$7:$D$1006,'2A'!E73,'GSTN-Diff Gross'!$U$7:$U$1006,"&lt;&gt;0")+COUNTIFS('GSTN-Diff Gross'!$D$7:$D$1006,'2A'!E73,'GSTN-Diff Gross'!$V$7:$V$1006,"&lt;&gt;0"),'2A'!F73,"")</f>
        <v/>
      </c>
      <c r="E1074" s="68" t="str">
        <f>IF(COUNTIFS('GSTN-Diff Gross'!$D$7:$D$1006,'2A'!E73,'GSTN-Diff Gross'!$R$7:$R$1006,"&lt;&gt;0")+COUNTIFS('GSTN-Diff Gross'!$D$7:$D$1006,'2A'!E73,'GSTN-Diff Gross'!$S$7:$S$1006,"&lt;&gt;0")+COUNTIFS('GSTN-Diff Gross'!$D$7:$D$1006,'2A'!E73,'GSTN-Diff Gross'!$T$7:$T$1006,"&lt;&gt;0")+COUNTIFS('GSTN-Diff Gross'!$D$7:$D$1006,'2A'!E73,'GSTN-Diff Gross'!$U$7:$U$1006,"&lt;&gt;0")+COUNTIFS('GSTN-Diff Gross'!$D$7:$D$1006,'2A'!E73,'GSTN-Diff Gross'!$V$7:$V$1006,"&lt;&gt;0"),'2A'!G73,"")</f>
        <v/>
      </c>
      <c r="F1074" s="90" t="str">
        <f>IF(COUNTIFS('GSTN-Diff Gross'!$D$7:$D$1006,'2A'!E73,'GSTN-Diff Gross'!$R$7:$R$1006,"&lt;&gt;0")+COUNTIFS('GSTN-Diff Gross'!$D$7:$D$1006,'2A'!E73,'GSTN-Diff Gross'!$S$7:$S$1006,"&lt;&gt;0")+COUNTIFS('GSTN-Diff Gross'!$D$7:$D$1006,'2A'!E73,'GSTN-Diff Gross'!$T$7:$T$1006,"&lt;&gt;0")+COUNTIFS('GSTN-Diff Gross'!$D$7:$D$1006,'2A'!E73,'GSTN-Diff Gross'!$U$7:$U$1006,"&lt;&gt;0")+COUNTIFS('GSTN-Diff Gross'!$D$7:$D$1006,'2A'!E73,'GSTN-Diff Gross'!$V$7:$V$1006,"&lt;&gt;0"),'2A'!H73,"")</f>
        <v/>
      </c>
      <c r="G1074" s="167">
        <f t="shared" si="123"/>
        <v>0</v>
      </c>
      <c r="H1074" s="167">
        <f t="shared" si="124"/>
        <v>0</v>
      </c>
      <c r="I1074" s="167">
        <f t="shared" si="125"/>
        <v>0</v>
      </c>
      <c r="J1074" s="167">
        <f t="shared" si="126"/>
        <v>0</v>
      </c>
      <c r="K1074" s="167">
        <f t="shared" si="127"/>
        <v>0</v>
      </c>
      <c r="L1074" s="99">
        <f>IFERROR(VLOOKUP(B1074,BOOKS!$D$6:$M$1005,6,0),0)</f>
        <v>0</v>
      </c>
      <c r="M1074" s="100">
        <f>IFERROR(VLOOKUP(B1074,BOOKS!$D$6:$M$1005,7,0),0)</f>
        <v>0</v>
      </c>
      <c r="N1074" s="100">
        <f>IFERROR(VLOOKUP(B1074,BOOKS!$D$6:$M$1005,8,0),0)</f>
        <v>0</v>
      </c>
      <c r="O1074" s="100">
        <f>IFERROR(VLOOKUP(B1074,BOOKS!$D$6:$M$1005,9,0),0)</f>
        <v>0</v>
      </c>
      <c r="P1074" s="100">
        <f>IFERROR(VLOOKUP(B1074,BOOKS!$D$6:$M$1005,10,0),0)</f>
        <v>0</v>
      </c>
      <c r="Q1074" s="94">
        <f>IFERROR(VLOOKUP(B1074,'2A'!$D$6:$M$1005,6,0),0)</f>
        <v>0</v>
      </c>
      <c r="R1074" s="95">
        <f>IFERROR(VLOOKUP(B1074,'2A'!$D$6:$M$1005,7,0),0)</f>
        <v>0</v>
      </c>
      <c r="S1074" s="95">
        <f>IFERROR(VLOOKUP(B1074,'2A'!$D$6:$M$1005,8,0),0)</f>
        <v>0</v>
      </c>
      <c r="T1074" s="95">
        <f>IFERROR(VLOOKUP(B1074,'2A'!$D$6:$M$1005,9,0),0)</f>
        <v>0</v>
      </c>
      <c r="U1074" s="95">
        <f>IFERROR(VLOOKUP(B1074,'2A'!$D$6:$M$1005,10,0),0)</f>
        <v>0</v>
      </c>
      <c r="V1074" s="111"/>
    </row>
    <row r="1075" spans="1:22">
      <c r="A1075" s="163">
        <f t="shared" si="129"/>
        <v>1069</v>
      </c>
      <c r="B1075" s="163" t="str">
        <f t="shared" si="128"/>
        <v/>
      </c>
      <c r="C1075" s="163" t="str">
        <f>IF(COUNTIFS('GSTN-Diff Gross'!$D$7:$D$1006,'2A'!E74,'GSTN-Diff Gross'!$R$7:$R$1006,"&lt;&gt;0")+COUNTIFS('GSTN-Diff Gross'!$D$7:$D$1006,'2A'!E74,'GSTN-Diff Gross'!$S$7:$S$1006,"&lt;&gt;0")+COUNTIFS('GSTN-Diff Gross'!$D$7:$D$1006,'2A'!E74,'GSTN-Diff Gross'!$T$7:$T$1006,"&lt;&gt;0")+COUNTIFS('GSTN-Diff Gross'!$D$7:$D$1006,'2A'!E74,'GSTN-Diff Gross'!$U$7:$U$1006,"&lt;&gt;0")+COUNTIFS('GSTN-Diff Gross'!$D$7:$D$1006,'2A'!E74,'GSTN-Diff Gross'!$V$7:$V$1006,"&lt;&gt;0"),'2A'!E74,"")</f>
        <v/>
      </c>
      <c r="D1075" s="46" t="str">
        <f>IF(COUNTIFS('GSTN-Diff Gross'!$D$7:$D$1006,'2A'!E74,'GSTN-Diff Gross'!$R$7:$R$1006,"&lt;&gt;0")+COUNTIFS('GSTN-Diff Gross'!$D$7:$D$1006,'2A'!E74,'GSTN-Diff Gross'!$S$7:$S$1006,"&lt;&gt;0")+COUNTIFS('GSTN-Diff Gross'!$D$7:$D$1006,'2A'!E74,'GSTN-Diff Gross'!$T$7:$T$1006,"&lt;&gt;0")+COUNTIFS('GSTN-Diff Gross'!$D$7:$D$1006,'2A'!E74,'GSTN-Diff Gross'!$U$7:$U$1006,"&lt;&gt;0")+COUNTIFS('GSTN-Diff Gross'!$D$7:$D$1006,'2A'!E74,'GSTN-Diff Gross'!$V$7:$V$1006,"&lt;&gt;0"),'2A'!F74,"")</f>
        <v/>
      </c>
      <c r="E1075" s="69" t="str">
        <f>IF(COUNTIFS('GSTN-Diff Gross'!$D$7:$D$1006,'2A'!E74,'GSTN-Diff Gross'!$R$7:$R$1006,"&lt;&gt;0")+COUNTIFS('GSTN-Diff Gross'!$D$7:$D$1006,'2A'!E74,'GSTN-Diff Gross'!$S$7:$S$1006,"&lt;&gt;0")+COUNTIFS('GSTN-Diff Gross'!$D$7:$D$1006,'2A'!E74,'GSTN-Diff Gross'!$T$7:$T$1006,"&lt;&gt;0")+COUNTIFS('GSTN-Diff Gross'!$D$7:$D$1006,'2A'!E74,'GSTN-Diff Gross'!$U$7:$U$1006,"&lt;&gt;0")+COUNTIFS('GSTN-Diff Gross'!$D$7:$D$1006,'2A'!E74,'GSTN-Diff Gross'!$V$7:$V$1006,"&lt;&gt;0"),'2A'!G74,"")</f>
        <v/>
      </c>
      <c r="F1075" s="91" t="str">
        <f>IF(COUNTIFS('GSTN-Diff Gross'!$D$7:$D$1006,'2A'!E74,'GSTN-Diff Gross'!$R$7:$R$1006,"&lt;&gt;0")+COUNTIFS('GSTN-Diff Gross'!$D$7:$D$1006,'2A'!E74,'GSTN-Diff Gross'!$S$7:$S$1006,"&lt;&gt;0")+COUNTIFS('GSTN-Diff Gross'!$D$7:$D$1006,'2A'!E74,'GSTN-Diff Gross'!$T$7:$T$1006,"&lt;&gt;0")+COUNTIFS('GSTN-Diff Gross'!$D$7:$D$1006,'2A'!E74,'GSTN-Diff Gross'!$U$7:$U$1006,"&lt;&gt;0")+COUNTIFS('GSTN-Diff Gross'!$D$7:$D$1006,'2A'!E74,'GSTN-Diff Gross'!$V$7:$V$1006,"&lt;&gt;0"),'2A'!H74,"")</f>
        <v/>
      </c>
      <c r="G1075" s="96">
        <f t="shared" si="123"/>
        <v>0</v>
      </c>
      <c r="H1075" s="96">
        <f t="shared" si="124"/>
        <v>0</v>
      </c>
      <c r="I1075" s="97">
        <f t="shared" si="125"/>
        <v>0</v>
      </c>
      <c r="J1075" s="98">
        <f t="shared" si="126"/>
        <v>0</v>
      </c>
      <c r="K1075" s="96">
        <f t="shared" si="127"/>
        <v>0</v>
      </c>
      <c r="L1075" s="93">
        <f>IFERROR(VLOOKUP(B1075,BOOKS!$D$6:$M$1005,6,0),0)</f>
        <v>0</v>
      </c>
      <c r="M1075" s="88">
        <f>IFERROR(VLOOKUP(B1075,BOOKS!$D$6:$M$1005,7,0),0)</f>
        <v>0</v>
      </c>
      <c r="N1075" s="88">
        <f>IFERROR(VLOOKUP(B1075,BOOKS!$D$6:$M$1005,8,0),0)</f>
        <v>0</v>
      </c>
      <c r="O1075" s="88">
        <f>IFERROR(VLOOKUP(B1075,BOOKS!$D$6:$M$1005,9,0),0)</f>
        <v>0</v>
      </c>
      <c r="P1075" s="88">
        <f>IFERROR(VLOOKUP(B1075,BOOKS!$D$6:$M$1005,10,0),0)</f>
        <v>0</v>
      </c>
      <c r="Q1075" s="84">
        <f>IFERROR(VLOOKUP(B1075,'2A'!$D$6:$M$1005,6,0),0)</f>
        <v>0</v>
      </c>
      <c r="R1075" s="44">
        <f>IFERROR(VLOOKUP(B1075,'2A'!$D$6:$M$1005,7,0),0)</f>
        <v>0</v>
      </c>
      <c r="S1075" s="44">
        <f>IFERROR(VLOOKUP(B1075,'2A'!$D$6:$M$1005,8,0),0)</f>
        <v>0</v>
      </c>
      <c r="T1075" s="44">
        <f>IFERROR(VLOOKUP(B1075,'2A'!$D$6:$M$1005,9,0),0)</f>
        <v>0</v>
      </c>
      <c r="U1075" s="44">
        <f>IFERROR(VLOOKUP(B1075,'2A'!$D$6:$M$1005,10,0),0)</f>
        <v>0</v>
      </c>
      <c r="V1075" s="111"/>
    </row>
    <row r="1076" spans="1:22">
      <c r="A1076" s="161">
        <f t="shared" si="129"/>
        <v>1070</v>
      </c>
      <c r="B1076" s="161" t="str">
        <f t="shared" si="128"/>
        <v/>
      </c>
      <c r="C1076" s="161" t="str">
        <f>IF(COUNTIFS('GSTN-Diff Gross'!$D$7:$D$1006,'2A'!E75,'GSTN-Diff Gross'!$R$7:$R$1006,"&lt;&gt;0")+COUNTIFS('GSTN-Diff Gross'!$D$7:$D$1006,'2A'!E75,'GSTN-Diff Gross'!$S$7:$S$1006,"&lt;&gt;0")+COUNTIFS('GSTN-Diff Gross'!$D$7:$D$1006,'2A'!E75,'GSTN-Diff Gross'!$T$7:$T$1006,"&lt;&gt;0")+COUNTIFS('GSTN-Diff Gross'!$D$7:$D$1006,'2A'!E75,'GSTN-Diff Gross'!$U$7:$U$1006,"&lt;&gt;0")+COUNTIFS('GSTN-Diff Gross'!$D$7:$D$1006,'2A'!E75,'GSTN-Diff Gross'!$V$7:$V$1006,"&lt;&gt;0"),'2A'!E75,"")</f>
        <v/>
      </c>
      <c r="D1076" s="41" t="str">
        <f>IF(COUNTIFS('GSTN-Diff Gross'!$D$7:$D$1006,'2A'!E75,'GSTN-Diff Gross'!$R$7:$R$1006,"&lt;&gt;0")+COUNTIFS('GSTN-Diff Gross'!$D$7:$D$1006,'2A'!E75,'GSTN-Diff Gross'!$S$7:$S$1006,"&lt;&gt;0")+COUNTIFS('GSTN-Diff Gross'!$D$7:$D$1006,'2A'!E75,'GSTN-Diff Gross'!$T$7:$T$1006,"&lt;&gt;0")+COUNTIFS('GSTN-Diff Gross'!$D$7:$D$1006,'2A'!E75,'GSTN-Diff Gross'!$U$7:$U$1006,"&lt;&gt;0")+COUNTIFS('GSTN-Diff Gross'!$D$7:$D$1006,'2A'!E75,'GSTN-Diff Gross'!$V$7:$V$1006,"&lt;&gt;0"),'2A'!F75,"")</f>
        <v/>
      </c>
      <c r="E1076" s="68" t="str">
        <f>IF(COUNTIFS('GSTN-Diff Gross'!$D$7:$D$1006,'2A'!E75,'GSTN-Diff Gross'!$R$7:$R$1006,"&lt;&gt;0")+COUNTIFS('GSTN-Diff Gross'!$D$7:$D$1006,'2A'!E75,'GSTN-Diff Gross'!$S$7:$S$1006,"&lt;&gt;0")+COUNTIFS('GSTN-Diff Gross'!$D$7:$D$1006,'2A'!E75,'GSTN-Diff Gross'!$T$7:$T$1006,"&lt;&gt;0")+COUNTIFS('GSTN-Diff Gross'!$D$7:$D$1006,'2A'!E75,'GSTN-Diff Gross'!$U$7:$U$1006,"&lt;&gt;0")+COUNTIFS('GSTN-Diff Gross'!$D$7:$D$1006,'2A'!E75,'GSTN-Diff Gross'!$V$7:$V$1006,"&lt;&gt;0"),'2A'!G75,"")</f>
        <v/>
      </c>
      <c r="F1076" s="90" t="str">
        <f>IF(COUNTIFS('GSTN-Diff Gross'!$D$7:$D$1006,'2A'!E75,'GSTN-Diff Gross'!$R$7:$R$1006,"&lt;&gt;0")+COUNTIFS('GSTN-Diff Gross'!$D$7:$D$1006,'2A'!E75,'GSTN-Diff Gross'!$S$7:$S$1006,"&lt;&gt;0")+COUNTIFS('GSTN-Diff Gross'!$D$7:$D$1006,'2A'!E75,'GSTN-Diff Gross'!$T$7:$T$1006,"&lt;&gt;0")+COUNTIFS('GSTN-Diff Gross'!$D$7:$D$1006,'2A'!E75,'GSTN-Diff Gross'!$U$7:$U$1006,"&lt;&gt;0")+COUNTIFS('GSTN-Diff Gross'!$D$7:$D$1006,'2A'!E75,'GSTN-Diff Gross'!$V$7:$V$1006,"&lt;&gt;0"),'2A'!H75,"")</f>
        <v/>
      </c>
      <c r="G1076" s="167">
        <f t="shared" si="123"/>
        <v>0</v>
      </c>
      <c r="H1076" s="167">
        <f t="shared" si="124"/>
        <v>0</v>
      </c>
      <c r="I1076" s="167">
        <f t="shared" si="125"/>
        <v>0</v>
      </c>
      <c r="J1076" s="167">
        <f t="shared" si="126"/>
        <v>0</v>
      </c>
      <c r="K1076" s="167">
        <f t="shared" si="127"/>
        <v>0</v>
      </c>
      <c r="L1076" s="99">
        <f>IFERROR(VLOOKUP(B1076,BOOKS!$D$6:$M$1005,6,0),0)</f>
        <v>0</v>
      </c>
      <c r="M1076" s="100">
        <f>IFERROR(VLOOKUP(B1076,BOOKS!$D$6:$M$1005,7,0),0)</f>
        <v>0</v>
      </c>
      <c r="N1076" s="100">
        <f>IFERROR(VLOOKUP(B1076,BOOKS!$D$6:$M$1005,8,0),0)</f>
        <v>0</v>
      </c>
      <c r="O1076" s="100">
        <f>IFERROR(VLOOKUP(B1076,BOOKS!$D$6:$M$1005,9,0),0)</f>
        <v>0</v>
      </c>
      <c r="P1076" s="100">
        <f>IFERROR(VLOOKUP(B1076,BOOKS!$D$6:$M$1005,10,0),0)</f>
        <v>0</v>
      </c>
      <c r="Q1076" s="94">
        <f>IFERROR(VLOOKUP(B1076,'2A'!$D$6:$M$1005,6,0),0)</f>
        <v>0</v>
      </c>
      <c r="R1076" s="95">
        <f>IFERROR(VLOOKUP(B1076,'2A'!$D$6:$M$1005,7,0),0)</f>
        <v>0</v>
      </c>
      <c r="S1076" s="95">
        <f>IFERROR(VLOOKUP(B1076,'2A'!$D$6:$M$1005,8,0),0)</f>
        <v>0</v>
      </c>
      <c r="T1076" s="95">
        <f>IFERROR(VLOOKUP(B1076,'2A'!$D$6:$M$1005,9,0),0)</f>
        <v>0</v>
      </c>
      <c r="U1076" s="95">
        <f>IFERROR(VLOOKUP(B1076,'2A'!$D$6:$M$1005,10,0),0)</f>
        <v>0</v>
      </c>
      <c r="V1076" s="111"/>
    </row>
    <row r="1077" spans="1:22">
      <c r="A1077" s="163">
        <f t="shared" si="129"/>
        <v>1071</v>
      </c>
      <c r="B1077" s="163" t="str">
        <f t="shared" si="128"/>
        <v/>
      </c>
      <c r="C1077" s="163" t="str">
        <f>IF(COUNTIFS('GSTN-Diff Gross'!$D$7:$D$1006,'2A'!E76,'GSTN-Diff Gross'!$R$7:$R$1006,"&lt;&gt;0")+COUNTIFS('GSTN-Diff Gross'!$D$7:$D$1006,'2A'!E76,'GSTN-Diff Gross'!$S$7:$S$1006,"&lt;&gt;0")+COUNTIFS('GSTN-Diff Gross'!$D$7:$D$1006,'2A'!E76,'GSTN-Diff Gross'!$T$7:$T$1006,"&lt;&gt;0")+COUNTIFS('GSTN-Diff Gross'!$D$7:$D$1006,'2A'!E76,'GSTN-Diff Gross'!$U$7:$U$1006,"&lt;&gt;0")+COUNTIFS('GSTN-Diff Gross'!$D$7:$D$1006,'2A'!E76,'GSTN-Diff Gross'!$V$7:$V$1006,"&lt;&gt;0"),'2A'!E76,"")</f>
        <v/>
      </c>
      <c r="D1077" s="46" t="str">
        <f>IF(COUNTIFS('GSTN-Diff Gross'!$D$7:$D$1006,'2A'!E76,'GSTN-Diff Gross'!$R$7:$R$1006,"&lt;&gt;0")+COUNTIFS('GSTN-Diff Gross'!$D$7:$D$1006,'2A'!E76,'GSTN-Diff Gross'!$S$7:$S$1006,"&lt;&gt;0")+COUNTIFS('GSTN-Diff Gross'!$D$7:$D$1006,'2A'!E76,'GSTN-Diff Gross'!$T$7:$T$1006,"&lt;&gt;0")+COUNTIFS('GSTN-Diff Gross'!$D$7:$D$1006,'2A'!E76,'GSTN-Diff Gross'!$U$7:$U$1006,"&lt;&gt;0")+COUNTIFS('GSTN-Diff Gross'!$D$7:$D$1006,'2A'!E76,'GSTN-Diff Gross'!$V$7:$V$1006,"&lt;&gt;0"),'2A'!F76,"")</f>
        <v/>
      </c>
      <c r="E1077" s="69" t="str">
        <f>IF(COUNTIFS('GSTN-Diff Gross'!$D$7:$D$1006,'2A'!E76,'GSTN-Diff Gross'!$R$7:$R$1006,"&lt;&gt;0")+COUNTIFS('GSTN-Diff Gross'!$D$7:$D$1006,'2A'!E76,'GSTN-Diff Gross'!$S$7:$S$1006,"&lt;&gt;0")+COUNTIFS('GSTN-Diff Gross'!$D$7:$D$1006,'2A'!E76,'GSTN-Diff Gross'!$T$7:$T$1006,"&lt;&gt;0")+COUNTIFS('GSTN-Diff Gross'!$D$7:$D$1006,'2A'!E76,'GSTN-Diff Gross'!$U$7:$U$1006,"&lt;&gt;0")+COUNTIFS('GSTN-Diff Gross'!$D$7:$D$1006,'2A'!E76,'GSTN-Diff Gross'!$V$7:$V$1006,"&lt;&gt;0"),'2A'!G76,"")</f>
        <v/>
      </c>
      <c r="F1077" s="91" t="str">
        <f>IF(COUNTIFS('GSTN-Diff Gross'!$D$7:$D$1006,'2A'!E76,'GSTN-Diff Gross'!$R$7:$R$1006,"&lt;&gt;0")+COUNTIFS('GSTN-Diff Gross'!$D$7:$D$1006,'2A'!E76,'GSTN-Diff Gross'!$S$7:$S$1006,"&lt;&gt;0")+COUNTIFS('GSTN-Diff Gross'!$D$7:$D$1006,'2A'!E76,'GSTN-Diff Gross'!$T$7:$T$1006,"&lt;&gt;0")+COUNTIFS('GSTN-Diff Gross'!$D$7:$D$1006,'2A'!E76,'GSTN-Diff Gross'!$U$7:$U$1006,"&lt;&gt;0")+COUNTIFS('GSTN-Diff Gross'!$D$7:$D$1006,'2A'!E76,'GSTN-Diff Gross'!$V$7:$V$1006,"&lt;&gt;0"),'2A'!H76,"")</f>
        <v/>
      </c>
      <c r="G1077" s="96">
        <f t="shared" si="123"/>
        <v>0</v>
      </c>
      <c r="H1077" s="96">
        <f t="shared" si="124"/>
        <v>0</v>
      </c>
      <c r="I1077" s="97">
        <f t="shared" si="125"/>
        <v>0</v>
      </c>
      <c r="J1077" s="98">
        <f t="shared" si="126"/>
        <v>0</v>
      </c>
      <c r="K1077" s="96">
        <f t="shared" si="127"/>
        <v>0</v>
      </c>
      <c r="L1077" s="93">
        <f>IFERROR(VLOOKUP(B1077,BOOKS!$D$6:$M$1005,6,0),0)</f>
        <v>0</v>
      </c>
      <c r="M1077" s="88">
        <f>IFERROR(VLOOKUP(B1077,BOOKS!$D$6:$M$1005,7,0),0)</f>
        <v>0</v>
      </c>
      <c r="N1077" s="88">
        <f>IFERROR(VLOOKUP(B1077,BOOKS!$D$6:$M$1005,8,0),0)</f>
        <v>0</v>
      </c>
      <c r="O1077" s="88">
        <f>IFERROR(VLOOKUP(B1077,BOOKS!$D$6:$M$1005,9,0),0)</f>
        <v>0</v>
      </c>
      <c r="P1077" s="88">
        <f>IFERROR(VLOOKUP(B1077,BOOKS!$D$6:$M$1005,10,0),0)</f>
        <v>0</v>
      </c>
      <c r="Q1077" s="84">
        <f>IFERROR(VLOOKUP(B1077,'2A'!$D$6:$M$1005,6,0),0)</f>
        <v>0</v>
      </c>
      <c r="R1077" s="44">
        <f>IFERROR(VLOOKUP(B1077,'2A'!$D$6:$M$1005,7,0),0)</f>
        <v>0</v>
      </c>
      <c r="S1077" s="44">
        <f>IFERROR(VLOOKUP(B1077,'2A'!$D$6:$M$1005,8,0),0)</f>
        <v>0</v>
      </c>
      <c r="T1077" s="44">
        <f>IFERROR(VLOOKUP(B1077,'2A'!$D$6:$M$1005,9,0),0)</f>
        <v>0</v>
      </c>
      <c r="U1077" s="44">
        <f>IFERROR(VLOOKUP(B1077,'2A'!$D$6:$M$1005,10,0),0)</f>
        <v>0</v>
      </c>
      <c r="V1077" s="111"/>
    </row>
    <row r="1078" spans="1:22">
      <c r="A1078" s="161">
        <f t="shared" si="129"/>
        <v>1072</v>
      </c>
      <c r="B1078" s="161" t="str">
        <f t="shared" si="128"/>
        <v/>
      </c>
      <c r="C1078" s="161" t="str">
        <f>IF(COUNTIFS('GSTN-Diff Gross'!$D$7:$D$1006,'2A'!E77,'GSTN-Diff Gross'!$R$7:$R$1006,"&lt;&gt;0")+COUNTIFS('GSTN-Diff Gross'!$D$7:$D$1006,'2A'!E77,'GSTN-Diff Gross'!$S$7:$S$1006,"&lt;&gt;0")+COUNTIFS('GSTN-Diff Gross'!$D$7:$D$1006,'2A'!E77,'GSTN-Diff Gross'!$T$7:$T$1006,"&lt;&gt;0")+COUNTIFS('GSTN-Diff Gross'!$D$7:$D$1006,'2A'!E77,'GSTN-Diff Gross'!$U$7:$U$1006,"&lt;&gt;0")+COUNTIFS('GSTN-Diff Gross'!$D$7:$D$1006,'2A'!E77,'GSTN-Diff Gross'!$V$7:$V$1006,"&lt;&gt;0"),'2A'!E77,"")</f>
        <v/>
      </c>
      <c r="D1078" s="41" t="str">
        <f>IF(COUNTIFS('GSTN-Diff Gross'!$D$7:$D$1006,'2A'!E77,'GSTN-Diff Gross'!$R$7:$R$1006,"&lt;&gt;0")+COUNTIFS('GSTN-Diff Gross'!$D$7:$D$1006,'2A'!E77,'GSTN-Diff Gross'!$S$7:$S$1006,"&lt;&gt;0")+COUNTIFS('GSTN-Diff Gross'!$D$7:$D$1006,'2A'!E77,'GSTN-Diff Gross'!$T$7:$T$1006,"&lt;&gt;0")+COUNTIFS('GSTN-Diff Gross'!$D$7:$D$1006,'2A'!E77,'GSTN-Diff Gross'!$U$7:$U$1006,"&lt;&gt;0")+COUNTIFS('GSTN-Diff Gross'!$D$7:$D$1006,'2A'!E77,'GSTN-Diff Gross'!$V$7:$V$1006,"&lt;&gt;0"),'2A'!F77,"")</f>
        <v/>
      </c>
      <c r="E1078" s="68" t="str">
        <f>IF(COUNTIFS('GSTN-Diff Gross'!$D$7:$D$1006,'2A'!E77,'GSTN-Diff Gross'!$R$7:$R$1006,"&lt;&gt;0")+COUNTIFS('GSTN-Diff Gross'!$D$7:$D$1006,'2A'!E77,'GSTN-Diff Gross'!$S$7:$S$1006,"&lt;&gt;0")+COUNTIFS('GSTN-Diff Gross'!$D$7:$D$1006,'2A'!E77,'GSTN-Diff Gross'!$T$7:$T$1006,"&lt;&gt;0")+COUNTIFS('GSTN-Diff Gross'!$D$7:$D$1006,'2A'!E77,'GSTN-Diff Gross'!$U$7:$U$1006,"&lt;&gt;0")+COUNTIFS('GSTN-Diff Gross'!$D$7:$D$1006,'2A'!E77,'GSTN-Diff Gross'!$V$7:$V$1006,"&lt;&gt;0"),'2A'!G77,"")</f>
        <v/>
      </c>
      <c r="F1078" s="90" t="str">
        <f>IF(COUNTIFS('GSTN-Diff Gross'!$D$7:$D$1006,'2A'!E77,'GSTN-Diff Gross'!$R$7:$R$1006,"&lt;&gt;0")+COUNTIFS('GSTN-Diff Gross'!$D$7:$D$1006,'2A'!E77,'GSTN-Diff Gross'!$S$7:$S$1006,"&lt;&gt;0")+COUNTIFS('GSTN-Diff Gross'!$D$7:$D$1006,'2A'!E77,'GSTN-Diff Gross'!$T$7:$T$1006,"&lt;&gt;0")+COUNTIFS('GSTN-Diff Gross'!$D$7:$D$1006,'2A'!E77,'GSTN-Diff Gross'!$U$7:$U$1006,"&lt;&gt;0")+COUNTIFS('GSTN-Diff Gross'!$D$7:$D$1006,'2A'!E77,'GSTN-Diff Gross'!$V$7:$V$1006,"&lt;&gt;0"),'2A'!H77,"")</f>
        <v/>
      </c>
      <c r="G1078" s="167">
        <f t="shared" si="123"/>
        <v>0</v>
      </c>
      <c r="H1078" s="167">
        <f t="shared" si="124"/>
        <v>0</v>
      </c>
      <c r="I1078" s="167">
        <f t="shared" si="125"/>
        <v>0</v>
      </c>
      <c r="J1078" s="167">
        <f t="shared" si="126"/>
        <v>0</v>
      </c>
      <c r="K1078" s="167">
        <f t="shared" si="127"/>
        <v>0</v>
      </c>
      <c r="L1078" s="99">
        <f>IFERROR(VLOOKUP(B1078,BOOKS!$D$6:$M$1005,6,0),0)</f>
        <v>0</v>
      </c>
      <c r="M1078" s="100">
        <f>IFERROR(VLOOKUP(B1078,BOOKS!$D$6:$M$1005,7,0),0)</f>
        <v>0</v>
      </c>
      <c r="N1078" s="100">
        <f>IFERROR(VLOOKUP(B1078,BOOKS!$D$6:$M$1005,8,0),0)</f>
        <v>0</v>
      </c>
      <c r="O1078" s="100">
        <f>IFERROR(VLOOKUP(B1078,BOOKS!$D$6:$M$1005,9,0),0)</f>
        <v>0</v>
      </c>
      <c r="P1078" s="100">
        <f>IFERROR(VLOOKUP(B1078,BOOKS!$D$6:$M$1005,10,0),0)</f>
        <v>0</v>
      </c>
      <c r="Q1078" s="94">
        <f>IFERROR(VLOOKUP(B1078,'2A'!$D$6:$M$1005,6,0),0)</f>
        <v>0</v>
      </c>
      <c r="R1078" s="95">
        <f>IFERROR(VLOOKUP(B1078,'2A'!$D$6:$M$1005,7,0),0)</f>
        <v>0</v>
      </c>
      <c r="S1078" s="95">
        <f>IFERROR(VLOOKUP(B1078,'2A'!$D$6:$M$1005,8,0),0)</f>
        <v>0</v>
      </c>
      <c r="T1078" s="95">
        <f>IFERROR(VLOOKUP(B1078,'2A'!$D$6:$M$1005,9,0),0)</f>
        <v>0</v>
      </c>
      <c r="U1078" s="95">
        <f>IFERROR(VLOOKUP(B1078,'2A'!$D$6:$M$1005,10,0),0)</f>
        <v>0</v>
      </c>
      <c r="V1078" s="111"/>
    </row>
    <row r="1079" spans="1:22">
      <c r="A1079" s="163">
        <f t="shared" si="129"/>
        <v>1073</v>
      </c>
      <c r="B1079" s="163" t="str">
        <f t="shared" si="128"/>
        <v/>
      </c>
      <c r="C1079" s="163" t="str">
        <f>IF(COUNTIFS('GSTN-Diff Gross'!$D$7:$D$1006,'2A'!E78,'GSTN-Diff Gross'!$R$7:$R$1006,"&lt;&gt;0")+COUNTIFS('GSTN-Diff Gross'!$D$7:$D$1006,'2A'!E78,'GSTN-Diff Gross'!$S$7:$S$1006,"&lt;&gt;0")+COUNTIFS('GSTN-Diff Gross'!$D$7:$D$1006,'2A'!E78,'GSTN-Diff Gross'!$T$7:$T$1006,"&lt;&gt;0")+COUNTIFS('GSTN-Diff Gross'!$D$7:$D$1006,'2A'!E78,'GSTN-Diff Gross'!$U$7:$U$1006,"&lt;&gt;0")+COUNTIFS('GSTN-Diff Gross'!$D$7:$D$1006,'2A'!E78,'GSTN-Diff Gross'!$V$7:$V$1006,"&lt;&gt;0"),'2A'!E78,"")</f>
        <v/>
      </c>
      <c r="D1079" s="46" t="str">
        <f>IF(COUNTIFS('GSTN-Diff Gross'!$D$7:$D$1006,'2A'!E78,'GSTN-Diff Gross'!$R$7:$R$1006,"&lt;&gt;0")+COUNTIFS('GSTN-Diff Gross'!$D$7:$D$1006,'2A'!E78,'GSTN-Diff Gross'!$S$7:$S$1006,"&lt;&gt;0")+COUNTIFS('GSTN-Diff Gross'!$D$7:$D$1006,'2A'!E78,'GSTN-Diff Gross'!$T$7:$T$1006,"&lt;&gt;0")+COUNTIFS('GSTN-Diff Gross'!$D$7:$D$1006,'2A'!E78,'GSTN-Diff Gross'!$U$7:$U$1006,"&lt;&gt;0")+COUNTIFS('GSTN-Diff Gross'!$D$7:$D$1006,'2A'!E78,'GSTN-Diff Gross'!$V$7:$V$1006,"&lt;&gt;0"),'2A'!F78,"")</f>
        <v/>
      </c>
      <c r="E1079" s="69" t="str">
        <f>IF(COUNTIFS('GSTN-Diff Gross'!$D$7:$D$1006,'2A'!E78,'GSTN-Diff Gross'!$R$7:$R$1006,"&lt;&gt;0")+COUNTIFS('GSTN-Diff Gross'!$D$7:$D$1006,'2A'!E78,'GSTN-Diff Gross'!$S$7:$S$1006,"&lt;&gt;0")+COUNTIFS('GSTN-Diff Gross'!$D$7:$D$1006,'2A'!E78,'GSTN-Diff Gross'!$T$7:$T$1006,"&lt;&gt;0")+COUNTIFS('GSTN-Diff Gross'!$D$7:$D$1006,'2A'!E78,'GSTN-Diff Gross'!$U$7:$U$1006,"&lt;&gt;0")+COUNTIFS('GSTN-Diff Gross'!$D$7:$D$1006,'2A'!E78,'GSTN-Diff Gross'!$V$7:$V$1006,"&lt;&gt;0"),'2A'!G78,"")</f>
        <v/>
      </c>
      <c r="F1079" s="91" t="str">
        <f>IF(COUNTIFS('GSTN-Diff Gross'!$D$7:$D$1006,'2A'!E78,'GSTN-Diff Gross'!$R$7:$R$1006,"&lt;&gt;0")+COUNTIFS('GSTN-Diff Gross'!$D$7:$D$1006,'2A'!E78,'GSTN-Diff Gross'!$S$7:$S$1006,"&lt;&gt;0")+COUNTIFS('GSTN-Diff Gross'!$D$7:$D$1006,'2A'!E78,'GSTN-Diff Gross'!$T$7:$T$1006,"&lt;&gt;0")+COUNTIFS('GSTN-Diff Gross'!$D$7:$D$1006,'2A'!E78,'GSTN-Diff Gross'!$U$7:$U$1006,"&lt;&gt;0")+COUNTIFS('GSTN-Diff Gross'!$D$7:$D$1006,'2A'!E78,'GSTN-Diff Gross'!$V$7:$V$1006,"&lt;&gt;0"),'2A'!H78,"")</f>
        <v/>
      </c>
      <c r="G1079" s="96">
        <f t="shared" si="123"/>
        <v>0</v>
      </c>
      <c r="H1079" s="96">
        <f t="shared" si="124"/>
        <v>0</v>
      </c>
      <c r="I1079" s="97">
        <f t="shared" si="125"/>
        <v>0</v>
      </c>
      <c r="J1079" s="98">
        <f t="shared" si="126"/>
        <v>0</v>
      </c>
      <c r="K1079" s="96">
        <f t="shared" si="127"/>
        <v>0</v>
      </c>
      <c r="L1079" s="93">
        <f>IFERROR(VLOOKUP(B1079,BOOKS!$D$6:$M$1005,6,0),0)</f>
        <v>0</v>
      </c>
      <c r="M1079" s="88">
        <f>IFERROR(VLOOKUP(B1079,BOOKS!$D$6:$M$1005,7,0),0)</f>
        <v>0</v>
      </c>
      <c r="N1079" s="88">
        <f>IFERROR(VLOOKUP(B1079,BOOKS!$D$6:$M$1005,8,0),0)</f>
        <v>0</v>
      </c>
      <c r="O1079" s="88">
        <f>IFERROR(VLOOKUP(B1079,BOOKS!$D$6:$M$1005,9,0),0)</f>
        <v>0</v>
      </c>
      <c r="P1079" s="88">
        <f>IFERROR(VLOOKUP(B1079,BOOKS!$D$6:$M$1005,10,0),0)</f>
        <v>0</v>
      </c>
      <c r="Q1079" s="84">
        <f>IFERROR(VLOOKUP(B1079,'2A'!$D$6:$M$1005,6,0),0)</f>
        <v>0</v>
      </c>
      <c r="R1079" s="44">
        <f>IFERROR(VLOOKUP(B1079,'2A'!$D$6:$M$1005,7,0),0)</f>
        <v>0</v>
      </c>
      <c r="S1079" s="44">
        <f>IFERROR(VLOOKUP(B1079,'2A'!$D$6:$M$1005,8,0),0)</f>
        <v>0</v>
      </c>
      <c r="T1079" s="44">
        <f>IFERROR(VLOOKUP(B1079,'2A'!$D$6:$M$1005,9,0),0)</f>
        <v>0</v>
      </c>
      <c r="U1079" s="44">
        <f>IFERROR(VLOOKUP(B1079,'2A'!$D$6:$M$1005,10,0),0)</f>
        <v>0</v>
      </c>
      <c r="V1079" s="111"/>
    </row>
    <row r="1080" spans="1:22">
      <c r="A1080" s="161">
        <f t="shared" si="129"/>
        <v>1074</v>
      </c>
      <c r="B1080" s="161" t="str">
        <f t="shared" si="128"/>
        <v/>
      </c>
      <c r="C1080" s="161" t="str">
        <f>IF(COUNTIFS('GSTN-Diff Gross'!$D$7:$D$1006,'2A'!E79,'GSTN-Diff Gross'!$R$7:$R$1006,"&lt;&gt;0")+COUNTIFS('GSTN-Diff Gross'!$D$7:$D$1006,'2A'!E79,'GSTN-Diff Gross'!$S$7:$S$1006,"&lt;&gt;0")+COUNTIFS('GSTN-Diff Gross'!$D$7:$D$1006,'2A'!E79,'GSTN-Diff Gross'!$T$7:$T$1006,"&lt;&gt;0")+COUNTIFS('GSTN-Diff Gross'!$D$7:$D$1006,'2A'!E79,'GSTN-Diff Gross'!$U$7:$U$1006,"&lt;&gt;0")+COUNTIFS('GSTN-Diff Gross'!$D$7:$D$1006,'2A'!E79,'GSTN-Diff Gross'!$V$7:$V$1006,"&lt;&gt;0"),'2A'!E79,"")</f>
        <v/>
      </c>
      <c r="D1080" s="41" t="str">
        <f>IF(COUNTIFS('GSTN-Diff Gross'!$D$7:$D$1006,'2A'!E79,'GSTN-Diff Gross'!$R$7:$R$1006,"&lt;&gt;0")+COUNTIFS('GSTN-Diff Gross'!$D$7:$D$1006,'2A'!E79,'GSTN-Diff Gross'!$S$7:$S$1006,"&lt;&gt;0")+COUNTIFS('GSTN-Diff Gross'!$D$7:$D$1006,'2A'!E79,'GSTN-Diff Gross'!$T$7:$T$1006,"&lt;&gt;0")+COUNTIFS('GSTN-Diff Gross'!$D$7:$D$1006,'2A'!E79,'GSTN-Diff Gross'!$U$7:$U$1006,"&lt;&gt;0")+COUNTIFS('GSTN-Diff Gross'!$D$7:$D$1006,'2A'!E79,'GSTN-Diff Gross'!$V$7:$V$1006,"&lt;&gt;0"),'2A'!F79,"")</f>
        <v/>
      </c>
      <c r="E1080" s="68" t="str">
        <f>IF(COUNTIFS('GSTN-Diff Gross'!$D$7:$D$1006,'2A'!E79,'GSTN-Diff Gross'!$R$7:$R$1006,"&lt;&gt;0")+COUNTIFS('GSTN-Diff Gross'!$D$7:$D$1006,'2A'!E79,'GSTN-Diff Gross'!$S$7:$S$1006,"&lt;&gt;0")+COUNTIFS('GSTN-Diff Gross'!$D$7:$D$1006,'2A'!E79,'GSTN-Diff Gross'!$T$7:$T$1006,"&lt;&gt;0")+COUNTIFS('GSTN-Diff Gross'!$D$7:$D$1006,'2A'!E79,'GSTN-Diff Gross'!$U$7:$U$1006,"&lt;&gt;0")+COUNTIFS('GSTN-Diff Gross'!$D$7:$D$1006,'2A'!E79,'GSTN-Diff Gross'!$V$7:$V$1006,"&lt;&gt;0"),'2A'!G79,"")</f>
        <v/>
      </c>
      <c r="F1080" s="90" t="str">
        <f>IF(COUNTIFS('GSTN-Diff Gross'!$D$7:$D$1006,'2A'!E79,'GSTN-Diff Gross'!$R$7:$R$1006,"&lt;&gt;0")+COUNTIFS('GSTN-Diff Gross'!$D$7:$D$1006,'2A'!E79,'GSTN-Diff Gross'!$S$7:$S$1006,"&lt;&gt;0")+COUNTIFS('GSTN-Diff Gross'!$D$7:$D$1006,'2A'!E79,'GSTN-Diff Gross'!$T$7:$T$1006,"&lt;&gt;0")+COUNTIFS('GSTN-Diff Gross'!$D$7:$D$1006,'2A'!E79,'GSTN-Diff Gross'!$U$7:$U$1006,"&lt;&gt;0")+COUNTIFS('GSTN-Diff Gross'!$D$7:$D$1006,'2A'!E79,'GSTN-Diff Gross'!$V$7:$V$1006,"&lt;&gt;0"),'2A'!H79,"")</f>
        <v/>
      </c>
      <c r="G1080" s="167">
        <f t="shared" si="123"/>
        <v>0</v>
      </c>
      <c r="H1080" s="167">
        <f t="shared" si="124"/>
        <v>0</v>
      </c>
      <c r="I1080" s="167">
        <f t="shared" si="125"/>
        <v>0</v>
      </c>
      <c r="J1080" s="167">
        <f t="shared" si="126"/>
        <v>0</v>
      </c>
      <c r="K1080" s="167">
        <f t="shared" si="127"/>
        <v>0</v>
      </c>
      <c r="L1080" s="99">
        <f>IFERROR(VLOOKUP(B1080,BOOKS!$D$6:$M$1005,6,0),0)</f>
        <v>0</v>
      </c>
      <c r="M1080" s="100">
        <f>IFERROR(VLOOKUP(B1080,BOOKS!$D$6:$M$1005,7,0),0)</f>
        <v>0</v>
      </c>
      <c r="N1080" s="100">
        <f>IFERROR(VLOOKUP(B1080,BOOKS!$D$6:$M$1005,8,0),0)</f>
        <v>0</v>
      </c>
      <c r="O1080" s="100">
        <f>IFERROR(VLOOKUP(B1080,BOOKS!$D$6:$M$1005,9,0),0)</f>
        <v>0</v>
      </c>
      <c r="P1080" s="100">
        <f>IFERROR(VLOOKUP(B1080,BOOKS!$D$6:$M$1005,10,0),0)</f>
        <v>0</v>
      </c>
      <c r="Q1080" s="94">
        <f>IFERROR(VLOOKUP(B1080,'2A'!$D$6:$M$1005,6,0),0)</f>
        <v>0</v>
      </c>
      <c r="R1080" s="95">
        <f>IFERROR(VLOOKUP(B1080,'2A'!$D$6:$M$1005,7,0),0)</f>
        <v>0</v>
      </c>
      <c r="S1080" s="95">
        <f>IFERROR(VLOOKUP(B1080,'2A'!$D$6:$M$1005,8,0),0)</f>
        <v>0</v>
      </c>
      <c r="T1080" s="95">
        <f>IFERROR(VLOOKUP(B1080,'2A'!$D$6:$M$1005,9,0),0)</f>
        <v>0</v>
      </c>
      <c r="U1080" s="95">
        <f>IFERROR(VLOOKUP(B1080,'2A'!$D$6:$M$1005,10,0),0)</f>
        <v>0</v>
      </c>
      <c r="V1080" s="111"/>
    </row>
    <row r="1081" spans="1:22">
      <c r="A1081" s="163">
        <f t="shared" si="129"/>
        <v>1075</v>
      </c>
      <c r="B1081" s="163" t="str">
        <f t="shared" si="128"/>
        <v/>
      </c>
      <c r="C1081" s="163" t="str">
        <f>IF(COUNTIFS('GSTN-Diff Gross'!$D$7:$D$1006,'2A'!E80,'GSTN-Diff Gross'!$R$7:$R$1006,"&lt;&gt;0")+COUNTIFS('GSTN-Diff Gross'!$D$7:$D$1006,'2A'!E80,'GSTN-Diff Gross'!$S$7:$S$1006,"&lt;&gt;0")+COUNTIFS('GSTN-Diff Gross'!$D$7:$D$1006,'2A'!E80,'GSTN-Diff Gross'!$T$7:$T$1006,"&lt;&gt;0")+COUNTIFS('GSTN-Diff Gross'!$D$7:$D$1006,'2A'!E80,'GSTN-Diff Gross'!$U$7:$U$1006,"&lt;&gt;0")+COUNTIFS('GSTN-Diff Gross'!$D$7:$D$1006,'2A'!E80,'GSTN-Diff Gross'!$V$7:$V$1006,"&lt;&gt;0"),'2A'!E80,"")</f>
        <v/>
      </c>
      <c r="D1081" s="46" t="str">
        <f>IF(COUNTIFS('GSTN-Diff Gross'!$D$7:$D$1006,'2A'!E80,'GSTN-Diff Gross'!$R$7:$R$1006,"&lt;&gt;0")+COUNTIFS('GSTN-Diff Gross'!$D$7:$D$1006,'2A'!E80,'GSTN-Diff Gross'!$S$7:$S$1006,"&lt;&gt;0")+COUNTIFS('GSTN-Diff Gross'!$D$7:$D$1006,'2A'!E80,'GSTN-Diff Gross'!$T$7:$T$1006,"&lt;&gt;0")+COUNTIFS('GSTN-Diff Gross'!$D$7:$D$1006,'2A'!E80,'GSTN-Diff Gross'!$U$7:$U$1006,"&lt;&gt;0")+COUNTIFS('GSTN-Diff Gross'!$D$7:$D$1006,'2A'!E80,'GSTN-Diff Gross'!$V$7:$V$1006,"&lt;&gt;0"),'2A'!F80,"")</f>
        <v/>
      </c>
      <c r="E1081" s="69" t="str">
        <f>IF(COUNTIFS('GSTN-Diff Gross'!$D$7:$D$1006,'2A'!E80,'GSTN-Diff Gross'!$R$7:$R$1006,"&lt;&gt;0")+COUNTIFS('GSTN-Diff Gross'!$D$7:$D$1006,'2A'!E80,'GSTN-Diff Gross'!$S$7:$S$1006,"&lt;&gt;0")+COUNTIFS('GSTN-Diff Gross'!$D$7:$D$1006,'2A'!E80,'GSTN-Diff Gross'!$T$7:$T$1006,"&lt;&gt;0")+COUNTIFS('GSTN-Diff Gross'!$D$7:$D$1006,'2A'!E80,'GSTN-Diff Gross'!$U$7:$U$1006,"&lt;&gt;0")+COUNTIFS('GSTN-Diff Gross'!$D$7:$D$1006,'2A'!E80,'GSTN-Diff Gross'!$V$7:$V$1006,"&lt;&gt;0"),'2A'!G80,"")</f>
        <v/>
      </c>
      <c r="F1081" s="91" t="str">
        <f>IF(COUNTIFS('GSTN-Diff Gross'!$D$7:$D$1006,'2A'!E80,'GSTN-Diff Gross'!$R$7:$R$1006,"&lt;&gt;0")+COUNTIFS('GSTN-Diff Gross'!$D$7:$D$1006,'2A'!E80,'GSTN-Diff Gross'!$S$7:$S$1006,"&lt;&gt;0")+COUNTIFS('GSTN-Diff Gross'!$D$7:$D$1006,'2A'!E80,'GSTN-Diff Gross'!$T$7:$T$1006,"&lt;&gt;0")+COUNTIFS('GSTN-Diff Gross'!$D$7:$D$1006,'2A'!E80,'GSTN-Diff Gross'!$U$7:$U$1006,"&lt;&gt;0")+COUNTIFS('GSTN-Diff Gross'!$D$7:$D$1006,'2A'!E80,'GSTN-Diff Gross'!$V$7:$V$1006,"&lt;&gt;0"),'2A'!H80,"")</f>
        <v/>
      </c>
      <c r="G1081" s="96">
        <f t="shared" si="123"/>
        <v>0</v>
      </c>
      <c r="H1081" s="96">
        <f t="shared" si="124"/>
        <v>0</v>
      </c>
      <c r="I1081" s="97">
        <f t="shared" si="125"/>
        <v>0</v>
      </c>
      <c r="J1081" s="98">
        <f t="shared" si="126"/>
        <v>0</v>
      </c>
      <c r="K1081" s="96">
        <f t="shared" si="127"/>
        <v>0</v>
      </c>
      <c r="L1081" s="93">
        <f>IFERROR(VLOOKUP(B1081,BOOKS!$D$6:$M$1005,6,0),0)</f>
        <v>0</v>
      </c>
      <c r="M1081" s="88">
        <f>IFERROR(VLOOKUP(B1081,BOOKS!$D$6:$M$1005,7,0),0)</f>
        <v>0</v>
      </c>
      <c r="N1081" s="88">
        <f>IFERROR(VLOOKUP(B1081,BOOKS!$D$6:$M$1005,8,0),0)</f>
        <v>0</v>
      </c>
      <c r="O1081" s="88">
        <f>IFERROR(VLOOKUP(B1081,BOOKS!$D$6:$M$1005,9,0),0)</f>
        <v>0</v>
      </c>
      <c r="P1081" s="88">
        <f>IFERROR(VLOOKUP(B1081,BOOKS!$D$6:$M$1005,10,0),0)</f>
        <v>0</v>
      </c>
      <c r="Q1081" s="84">
        <f>IFERROR(VLOOKUP(B1081,'2A'!$D$6:$M$1005,6,0),0)</f>
        <v>0</v>
      </c>
      <c r="R1081" s="44">
        <f>IFERROR(VLOOKUP(B1081,'2A'!$D$6:$M$1005,7,0),0)</f>
        <v>0</v>
      </c>
      <c r="S1081" s="44">
        <f>IFERROR(VLOOKUP(B1081,'2A'!$D$6:$M$1005,8,0),0)</f>
        <v>0</v>
      </c>
      <c r="T1081" s="44">
        <f>IFERROR(VLOOKUP(B1081,'2A'!$D$6:$M$1005,9,0),0)</f>
        <v>0</v>
      </c>
      <c r="U1081" s="44">
        <f>IFERROR(VLOOKUP(B1081,'2A'!$D$6:$M$1005,10,0),0)</f>
        <v>0</v>
      </c>
      <c r="V1081" s="111"/>
    </row>
    <row r="1082" spans="1:22">
      <c r="A1082" s="161">
        <f t="shared" si="129"/>
        <v>1076</v>
      </c>
      <c r="B1082" s="161" t="str">
        <f t="shared" si="128"/>
        <v/>
      </c>
      <c r="C1082" s="161" t="str">
        <f>IF(COUNTIFS('GSTN-Diff Gross'!$D$7:$D$1006,'2A'!E81,'GSTN-Diff Gross'!$R$7:$R$1006,"&lt;&gt;0")+COUNTIFS('GSTN-Diff Gross'!$D$7:$D$1006,'2A'!E81,'GSTN-Diff Gross'!$S$7:$S$1006,"&lt;&gt;0")+COUNTIFS('GSTN-Diff Gross'!$D$7:$D$1006,'2A'!E81,'GSTN-Diff Gross'!$T$7:$T$1006,"&lt;&gt;0")+COUNTIFS('GSTN-Diff Gross'!$D$7:$D$1006,'2A'!E81,'GSTN-Diff Gross'!$U$7:$U$1006,"&lt;&gt;0")+COUNTIFS('GSTN-Diff Gross'!$D$7:$D$1006,'2A'!E81,'GSTN-Diff Gross'!$V$7:$V$1006,"&lt;&gt;0"),'2A'!E81,"")</f>
        <v/>
      </c>
      <c r="D1082" s="41" t="str">
        <f>IF(COUNTIFS('GSTN-Diff Gross'!$D$7:$D$1006,'2A'!E81,'GSTN-Diff Gross'!$R$7:$R$1006,"&lt;&gt;0")+COUNTIFS('GSTN-Diff Gross'!$D$7:$D$1006,'2A'!E81,'GSTN-Diff Gross'!$S$7:$S$1006,"&lt;&gt;0")+COUNTIFS('GSTN-Diff Gross'!$D$7:$D$1006,'2A'!E81,'GSTN-Diff Gross'!$T$7:$T$1006,"&lt;&gt;0")+COUNTIFS('GSTN-Diff Gross'!$D$7:$D$1006,'2A'!E81,'GSTN-Diff Gross'!$U$7:$U$1006,"&lt;&gt;0")+COUNTIFS('GSTN-Diff Gross'!$D$7:$D$1006,'2A'!E81,'GSTN-Diff Gross'!$V$7:$V$1006,"&lt;&gt;0"),'2A'!F81,"")</f>
        <v/>
      </c>
      <c r="E1082" s="68" t="str">
        <f>IF(COUNTIFS('GSTN-Diff Gross'!$D$7:$D$1006,'2A'!E81,'GSTN-Diff Gross'!$R$7:$R$1006,"&lt;&gt;0")+COUNTIFS('GSTN-Diff Gross'!$D$7:$D$1006,'2A'!E81,'GSTN-Diff Gross'!$S$7:$S$1006,"&lt;&gt;0")+COUNTIFS('GSTN-Diff Gross'!$D$7:$D$1006,'2A'!E81,'GSTN-Diff Gross'!$T$7:$T$1006,"&lt;&gt;0")+COUNTIFS('GSTN-Diff Gross'!$D$7:$D$1006,'2A'!E81,'GSTN-Diff Gross'!$U$7:$U$1006,"&lt;&gt;0")+COUNTIFS('GSTN-Diff Gross'!$D$7:$D$1006,'2A'!E81,'GSTN-Diff Gross'!$V$7:$V$1006,"&lt;&gt;0"),'2A'!G81,"")</f>
        <v/>
      </c>
      <c r="F1082" s="90" t="str">
        <f>IF(COUNTIFS('GSTN-Diff Gross'!$D$7:$D$1006,'2A'!E81,'GSTN-Diff Gross'!$R$7:$R$1006,"&lt;&gt;0")+COUNTIFS('GSTN-Diff Gross'!$D$7:$D$1006,'2A'!E81,'GSTN-Diff Gross'!$S$7:$S$1006,"&lt;&gt;0")+COUNTIFS('GSTN-Diff Gross'!$D$7:$D$1006,'2A'!E81,'GSTN-Diff Gross'!$T$7:$T$1006,"&lt;&gt;0")+COUNTIFS('GSTN-Diff Gross'!$D$7:$D$1006,'2A'!E81,'GSTN-Diff Gross'!$U$7:$U$1006,"&lt;&gt;0")+COUNTIFS('GSTN-Diff Gross'!$D$7:$D$1006,'2A'!E81,'GSTN-Diff Gross'!$V$7:$V$1006,"&lt;&gt;0"),'2A'!H81,"")</f>
        <v/>
      </c>
      <c r="G1082" s="167">
        <f t="shared" si="123"/>
        <v>0</v>
      </c>
      <c r="H1082" s="167">
        <f t="shared" si="124"/>
        <v>0</v>
      </c>
      <c r="I1082" s="167">
        <f t="shared" si="125"/>
        <v>0</v>
      </c>
      <c r="J1082" s="167">
        <f t="shared" si="126"/>
        <v>0</v>
      </c>
      <c r="K1082" s="167">
        <f t="shared" si="127"/>
        <v>0</v>
      </c>
      <c r="L1082" s="99">
        <f>IFERROR(VLOOKUP(B1082,BOOKS!$D$6:$M$1005,6,0),0)</f>
        <v>0</v>
      </c>
      <c r="M1082" s="100">
        <f>IFERROR(VLOOKUP(B1082,BOOKS!$D$6:$M$1005,7,0),0)</f>
        <v>0</v>
      </c>
      <c r="N1082" s="100">
        <f>IFERROR(VLOOKUP(B1082,BOOKS!$D$6:$M$1005,8,0),0)</f>
        <v>0</v>
      </c>
      <c r="O1082" s="100">
        <f>IFERROR(VLOOKUP(B1082,BOOKS!$D$6:$M$1005,9,0),0)</f>
        <v>0</v>
      </c>
      <c r="P1082" s="100">
        <f>IFERROR(VLOOKUP(B1082,BOOKS!$D$6:$M$1005,10,0),0)</f>
        <v>0</v>
      </c>
      <c r="Q1082" s="94">
        <f>IFERROR(VLOOKUP(B1082,'2A'!$D$6:$M$1005,6,0),0)</f>
        <v>0</v>
      </c>
      <c r="R1082" s="95">
        <f>IFERROR(VLOOKUP(B1082,'2A'!$D$6:$M$1005,7,0),0)</f>
        <v>0</v>
      </c>
      <c r="S1082" s="95">
        <f>IFERROR(VLOOKUP(B1082,'2A'!$D$6:$M$1005,8,0),0)</f>
        <v>0</v>
      </c>
      <c r="T1082" s="95">
        <f>IFERROR(VLOOKUP(B1082,'2A'!$D$6:$M$1005,9,0),0)</f>
        <v>0</v>
      </c>
      <c r="U1082" s="95">
        <f>IFERROR(VLOOKUP(B1082,'2A'!$D$6:$M$1005,10,0),0)</f>
        <v>0</v>
      </c>
      <c r="V1082" s="111"/>
    </row>
    <row r="1083" spans="1:22">
      <c r="A1083" s="163">
        <f t="shared" si="129"/>
        <v>1077</v>
      </c>
      <c r="B1083" s="163" t="str">
        <f t="shared" si="128"/>
        <v/>
      </c>
      <c r="C1083" s="163" t="str">
        <f>IF(COUNTIFS('GSTN-Diff Gross'!$D$7:$D$1006,'2A'!E82,'GSTN-Diff Gross'!$R$7:$R$1006,"&lt;&gt;0")+COUNTIFS('GSTN-Diff Gross'!$D$7:$D$1006,'2A'!E82,'GSTN-Diff Gross'!$S$7:$S$1006,"&lt;&gt;0")+COUNTIFS('GSTN-Diff Gross'!$D$7:$D$1006,'2A'!E82,'GSTN-Diff Gross'!$T$7:$T$1006,"&lt;&gt;0")+COUNTIFS('GSTN-Diff Gross'!$D$7:$D$1006,'2A'!E82,'GSTN-Diff Gross'!$U$7:$U$1006,"&lt;&gt;0")+COUNTIFS('GSTN-Diff Gross'!$D$7:$D$1006,'2A'!E82,'GSTN-Diff Gross'!$V$7:$V$1006,"&lt;&gt;0"),'2A'!E82,"")</f>
        <v/>
      </c>
      <c r="D1083" s="46" t="str">
        <f>IF(COUNTIFS('GSTN-Diff Gross'!$D$7:$D$1006,'2A'!E82,'GSTN-Diff Gross'!$R$7:$R$1006,"&lt;&gt;0")+COUNTIFS('GSTN-Diff Gross'!$D$7:$D$1006,'2A'!E82,'GSTN-Diff Gross'!$S$7:$S$1006,"&lt;&gt;0")+COUNTIFS('GSTN-Diff Gross'!$D$7:$D$1006,'2A'!E82,'GSTN-Diff Gross'!$T$7:$T$1006,"&lt;&gt;0")+COUNTIFS('GSTN-Diff Gross'!$D$7:$D$1006,'2A'!E82,'GSTN-Diff Gross'!$U$7:$U$1006,"&lt;&gt;0")+COUNTIFS('GSTN-Diff Gross'!$D$7:$D$1006,'2A'!E82,'GSTN-Diff Gross'!$V$7:$V$1006,"&lt;&gt;0"),'2A'!F82,"")</f>
        <v/>
      </c>
      <c r="E1083" s="69" t="str">
        <f>IF(COUNTIFS('GSTN-Diff Gross'!$D$7:$D$1006,'2A'!E82,'GSTN-Diff Gross'!$R$7:$R$1006,"&lt;&gt;0")+COUNTIFS('GSTN-Diff Gross'!$D$7:$D$1006,'2A'!E82,'GSTN-Diff Gross'!$S$7:$S$1006,"&lt;&gt;0")+COUNTIFS('GSTN-Diff Gross'!$D$7:$D$1006,'2A'!E82,'GSTN-Diff Gross'!$T$7:$T$1006,"&lt;&gt;0")+COUNTIFS('GSTN-Diff Gross'!$D$7:$D$1006,'2A'!E82,'GSTN-Diff Gross'!$U$7:$U$1006,"&lt;&gt;0")+COUNTIFS('GSTN-Diff Gross'!$D$7:$D$1006,'2A'!E82,'GSTN-Diff Gross'!$V$7:$V$1006,"&lt;&gt;0"),'2A'!G82,"")</f>
        <v/>
      </c>
      <c r="F1083" s="91" t="str">
        <f>IF(COUNTIFS('GSTN-Diff Gross'!$D$7:$D$1006,'2A'!E82,'GSTN-Diff Gross'!$R$7:$R$1006,"&lt;&gt;0")+COUNTIFS('GSTN-Diff Gross'!$D$7:$D$1006,'2A'!E82,'GSTN-Diff Gross'!$S$7:$S$1006,"&lt;&gt;0")+COUNTIFS('GSTN-Diff Gross'!$D$7:$D$1006,'2A'!E82,'GSTN-Diff Gross'!$T$7:$T$1006,"&lt;&gt;0")+COUNTIFS('GSTN-Diff Gross'!$D$7:$D$1006,'2A'!E82,'GSTN-Diff Gross'!$U$7:$U$1006,"&lt;&gt;0")+COUNTIFS('GSTN-Diff Gross'!$D$7:$D$1006,'2A'!E82,'GSTN-Diff Gross'!$V$7:$V$1006,"&lt;&gt;0"),'2A'!H82,"")</f>
        <v/>
      </c>
      <c r="G1083" s="96">
        <f t="shared" si="123"/>
        <v>0</v>
      </c>
      <c r="H1083" s="96">
        <f t="shared" si="124"/>
        <v>0</v>
      </c>
      <c r="I1083" s="97">
        <f t="shared" si="125"/>
        <v>0</v>
      </c>
      <c r="J1083" s="98">
        <f t="shared" si="126"/>
        <v>0</v>
      </c>
      <c r="K1083" s="96">
        <f t="shared" si="127"/>
        <v>0</v>
      </c>
      <c r="L1083" s="93">
        <f>IFERROR(VLOOKUP(B1083,BOOKS!$D$6:$M$1005,6,0),0)</f>
        <v>0</v>
      </c>
      <c r="M1083" s="88">
        <f>IFERROR(VLOOKUP(B1083,BOOKS!$D$6:$M$1005,7,0),0)</f>
        <v>0</v>
      </c>
      <c r="N1083" s="88">
        <f>IFERROR(VLOOKUP(B1083,BOOKS!$D$6:$M$1005,8,0),0)</f>
        <v>0</v>
      </c>
      <c r="O1083" s="88">
        <f>IFERROR(VLOOKUP(B1083,BOOKS!$D$6:$M$1005,9,0),0)</f>
        <v>0</v>
      </c>
      <c r="P1083" s="88">
        <f>IFERROR(VLOOKUP(B1083,BOOKS!$D$6:$M$1005,10,0),0)</f>
        <v>0</v>
      </c>
      <c r="Q1083" s="84">
        <f>IFERROR(VLOOKUP(B1083,'2A'!$D$6:$M$1005,6,0),0)</f>
        <v>0</v>
      </c>
      <c r="R1083" s="44">
        <f>IFERROR(VLOOKUP(B1083,'2A'!$D$6:$M$1005,7,0),0)</f>
        <v>0</v>
      </c>
      <c r="S1083" s="44">
        <f>IFERROR(VLOOKUP(B1083,'2A'!$D$6:$M$1005,8,0),0)</f>
        <v>0</v>
      </c>
      <c r="T1083" s="44">
        <f>IFERROR(VLOOKUP(B1083,'2A'!$D$6:$M$1005,9,0),0)</f>
        <v>0</v>
      </c>
      <c r="U1083" s="44">
        <f>IFERROR(VLOOKUP(B1083,'2A'!$D$6:$M$1005,10,0),0)</f>
        <v>0</v>
      </c>
      <c r="V1083" s="111"/>
    </row>
    <row r="1084" spans="1:22">
      <c r="A1084" s="161">
        <f t="shared" si="129"/>
        <v>1078</v>
      </c>
      <c r="B1084" s="161" t="str">
        <f t="shared" si="128"/>
        <v/>
      </c>
      <c r="C1084" s="161" t="str">
        <f>IF(COUNTIFS('GSTN-Diff Gross'!$D$7:$D$1006,'2A'!E83,'GSTN-Diff Gross'!$R$7:$R$1006,"&lt;&gt;0")+COUNTIFS('GSTN-Diff Gross'!$D$7:$D$1006,'2A'!E83,'GSTN-Diff Gross'!$S$7:$S$1006,"&lt;&gt;0")+COUNTIFS('GSTN-Diff Gross'!$D$7:$D$1006,'2A'!E83,'GSTN-Diff Gross'!$T$7:$T$1006,"&lt;&gt;0")+COUNTIFS('GSTN-Diff Gross'!$D$7:$D$1006,'2A'!E83,'GSTN-Diff Gross'!$U$7:$U$1006,"&lt;&gt;0")+COUNTIFS('GSTN-Diff Gross'!$D$7:$D$1006,'2A'!E83,'GSTN-Diff Gross'!$V$7:$V$1006,"&lt;&gt;0"),'2A'!E83,"")</f>
        <v/>
      </c>
      <c r="D1084" s="41" t="str">
        <f>IF(COUNTIFS('GSTN-Diff Gross'!$D$7:$D$1006,'2A'!E83,'GSTN-Diff Gross'!$R$7:$R$1006,"&lt;&gt;0")+COUNTIFS('GSTN-Diff Gross'!$D$7:$D$1006,'2A'!E83,'GSTN-Diff Gross'!$S$7:$S$1006,"&lt;&gt;0")+COUNTIFS('GSTN-Diff Gross'!$D$7:$D$1006,'2A'!E83,'GSTN-Diff Gross'!$T$7:$T$1006,"&lt;&gt;0")+COUNTIFS('GSTN-Diff Gross'!$D$7:$D$1006,'2A'!E83,'GSTN-Diff Gross'!$U$7:$U$1006,"&lt;&gt;0")+COUNTIFS('GSTN-Diff Gross'!$D$7:$D$1006,'2A'!E83,'GSTN-Diff Gross'!$V$7:$V$1006,"&lt;&gt;0"),'2A'!F83,"")</f>
        <v/>
      </c>
      <c r="E1084" s="68" t="str">
        <f>IF(COUNTIFS('GSTN-Diff Gross'!$D$7:$D$1006,'2A'!E83,'GSTN-Diff Gross'!$R$7:$R$1006,"&lt;&gt;0")+COUNTIFS('GSTN-Diff Gross'!$D$7:$D$1006,'2A'!E83,'GSTN-Diff Gross'!$S$7:$S$1006,"&lt;&gt;0")+COUNTIFS('GSTN-Diff Gross'!$D$7:$D$1006,'2A'!E83,'GSTN-Diff Gross'!$T$7:$T$1006,"&lt;&gt;0")+COUNTIFS('GSTN-Diff Gross'!$D$7:$D$1006,'2A'!E83,'GSTN-Diff Gross'!$U$7:$U$1006,"&lt;&gt;0")+COUNTIFS('GSTN-Diff Gross'!$D$7:$D$1006,'2A'!E83,'GSTN-Diff Gross'!$V$7:$V$1006,"&lt;&gt;0"),'2A'!G83,"")</f>
        <v/>
      </c>
      <c r="F1084" s="90" t="str">
        <f>IF(COUNTIFS('GSTN-Diff Gross'!$D$7:$D$1006,'2A'!E83,'GSTN-Diff Gross'!$R$7:$R$1006,"&lt;&gt;0")+COUNTIFS('GSTN-Diff Gross'!$D$7:$D$1006,'2A'!E83,'GSTN-Diff Gross'!$S$7:$S$1006,"&lt;&gt;0")+COUNTIFS('GSTN-Diff Gross'!$D$7:$D$1006,'2A'!E83,'GSTN-Diff Gross'!$T$7:$T$1006,"&lt;&gt;0")+COUNTIFS('GSTN-Diff Gross'!$D$7:$D$1006,'2A'!E83,'GSTN-Diff Gross'!$U$7:$U$1006,"&lt;&gt;0")+COUNTIFS('GSTN-Diff Gross'!$D$7:$D$1006,'2A'!E83,'GSTN-Diff Gross'!$V$7:$V$1006,"&lt;&gt;0"),'2A'!H83,"")</f>
        <v/>
      </c>
      <c r="G1084" s="167">
        <f t="shared" si="123"/>
        <v>0</v>
      </c>
      <c r="H1084" s="167">
        <f t="shared" si="124"/>
        <v>0</v>
      </c>
      <c r="I1084" s="167">
        <f t="shared" si="125"/>
        <v>0</v>
      </c>
      <c r="J1084" s="167">
        <f t="shared" si="126"/>
        <v>0</v>
      </c>
      <c r="K1084" s="167">
        <f t="shared" si="127"/>
        <v>0</v>
      </c>
      <c r="L1084" s="99">
        <f>IFERROR(VLOOKUP(B1084,BOOKS!$D$6:$M$1005,6,0),0)</f>
        <v>0</v>
      </c>
      <c r="M1084" s="100">
        <f>IFERROR(VLOOKUP(B1084,BOOKS!$D$6:$M$1005,7,0),0)</f>
        <v>0</v>
      </c>
      <c r="N1084" s="100">
        <f>IFERROR(VLOOKUP(B1084,BOOKS!$D$6:$M$1005,8,0),0)</f>
        <v>0</v>
      </c>
      <c r="O1084" s="100">
        <f>IFERROR(VLOOKUP(B1084,BOOKS!$D$6:$M$1005,9,0),0)</f>
        <v>0</v>
      </c>
      <c r="P1084" s="100">
        <f>IFERROR(VLOOKUP(B1084,BOOKS!$D$6:$M$1005,10,0),0)</f>
        <v>0</v>
      </c>
      <c r="Q1084" s="94">
        <f>IFERROR(VLOOKUP(B1084,'2A'!$D$6:$M$1005,6,0),0)</f>
        <v>0</v>
      </c>
      <c r="R1084" s="95">
        <f>IFERROR(VLOOKUP(B1084,'2A'!$D$6:$M$1005,7,0),0)</f>
        <v>0</v>
      </c>
      <c r="S1084" s="95">
        <f>IFERROR(VLOOKUP(B1084,'2A'!$D$6:$M$1005,8,0),0)</f>
        <v>0</v>
      </c>
      <c r="T1084" s="95">
        <f>IFERROR(VLOOKUP(B1084,'2A'!$D$6:$M$1005,9,0),0)</f>
        <v>0</v>
      </c>
      <c r="U1084" s="95">
        <f>IFERROR(VLOOKUP(B1084,'2A'!$D$6:$M$1005,10,0),0)</f>
        <v>0</v>
      </c>
      <c r="V1084" s="111"/>
    </row>
    <row r="1085" spans="1:22">
      <c r="A1085" s="163">
        <f t="shared" si="129"/>
        <v>1079</v>
      </c>
      <c r="B1085" s="163" t="str">
        <f t="shared" si="128"/>
        <v/>
      </c>
      <c r="C1085" s="163" t="str">
        <f>IF(COUNTIFS('GSTN-Diff Gross'!$D$7:$D$1006,'2A'!E84,'GSTN-Diff Gross'!$R$7:$R$1006,"&lt;&gt;0")+COUNTIFS('GSTN-Diff Gross'!$D$7:$D$1006,'2A'!E84,'GSTN-Diff Gross'!$S$7:$S$1006,"&lt;&gt;0")+COUNTIFS('GSTN-Diff Gross'!$D$7:$D$1006,'2A'!E84,'GSTN-Diff Gross'!$T$7:$T$1006,"&lt;&gt;0")+COUNTIFS('GSTN-Diff Gross'!$D$7:$D$1006,'2A'!E84,'GSTN-Diff Gross'!$U$7:$U$1006,"&lt;&gt;0")+COUNTIFS('GSTN-Diff Gross'!$D$7:$D$1006,'2A'!E84,'GSTN-Diff Gross'!$V$7:$V$1006,"&lt;&gt;0"),'2A'!E84,"")</f>
        <v/>
      </c>
      <c r="D1085" s="46" t="str">
        <f>IF(COUNTIFS('GSTN-Diff Gross'!$D$7:$D$1006,'2A'!E84,'GSTN-Diff Gross'!$R$7:$R$1006,"&lt;&gt;0")+COUNTIFS('GSTN-Diff Gross'!$D$7:$D$1006,'2A'!E84,'GSTN-Diff Gross'!$S$7:$S$1006,"&lt;&gt;0")+COUNTIFS('GSTN-Diff Gross'!$D$7:$D$1006,'2A'!E84,'GSTN-Diff Gross'!$T$7:$T$1006,"&lt;&gt;0")+COUNTIFS('GSTN-Diff Gross'!$D$7:$D$1006,'2A'!E84,'GSTN-Diff Gross'!$U$7:$U$1006,"&lt;&gt;0")+COUNTIFS('GSTN-Diff Gross'!$D$7:$D$1006,'2A'!E84,'GSTN-Diff Gross'!$V$7:$V$1006,"&lt;&gt;0"),'2A'!F84,"")</f>
        <v/>
      </c>
      <c r="E1085" s="69" t="str">
        <f>IF(COUNTIFS('GSTN-Diff Gross'!$D$7:$D$1006,'2A'!E84,'GSTN-Diff Gross'!$R$7:$R$1006,"&lt;&gt;0")+COUNTIFS('GSTN-Diff Gross'!$D$7:$D$1006,'2A'!E84,'GSTN-Diff Gross'!$S$7:$S$1006,"&lt;&gt;0")+COUNTIFS('GSTN-Diff Gross'!$D$7:$D$1006,'2A'!E84,'GSTN-Diff Gross'!$T$7:$T$1006,"&lt;&gt;0")+COUNTIFS('GSTN-Diff Gross'!$D$7:$D$1006,'2A'!E84,'GSTN-Diff Gross'!$U$7:$U$1006,"&lt;&gt;0")+COUNTIFS('GSTN-Diff Gross'!$D$7:$D$1006,'2A'!E84,'GSTN-Diff Gross'!$V$7:$V$1006,"&lt;&gt;0"),'2A'!G84,"")</f>
        <v/>
      </c>
      <c r="F1085" s="91" t="str">
        <f>IF(COUNTIFS('GSTN-Diff Gross'!$D$7:$D$1006,'2A'!E84,'GSTN-Diff Gross'!$R$7:$R$1006,"&lt;&gt;0")+COUNTIFS('GSTN-Diff Gross'!$D$7:$D$1006,'2A'!E84,'GSTN-Diff Gross'!$S$7:$S$1006,"&lt;&gt;0")+COUNTIFS('GSTN-Diff Gross'!$D$7:$D$1006,'2A'!E84,'GSTN-Diff Gross'!$T$7:$T$1006,"&lt;&gt;0")+COUNTIFS('GSTN-Diff Gross'!$D$7:$D$1006,'2A'!E84,'GSTN-Diff Gross'!$U$7:$U$1006,"&lt;&gt;0")+COUNTIFS('GSTN-Diff Gross'!$D$7:$D$1006,'2A'!E84,'GSTN-Diff Gross'!$V$7:$V$1006,"&lt;&gt;0"),'2A'!H84,"")</f>
        <v/>
      </c>
      <c r="G1085" s="96">
        <f t="shared" si="123"/>
        <v>0</v>
      </c>
      <c r="H1085" s="96">
        <f t="shared" si="124"/>
        <v>0</v>
      </c>
      <c r="I1085" s="97">
        <f t="shared" si="125"/>
        <v>0</v>
      </c>
      <c r="J1085" s="98">
        <f t="shared" si="126"/>
        <v>0</v>
      </c>
      <c r="K1085" s="96">
        <f t="shared" si="127"/>
        <v>0</v>
      </c>
      <c r="L1085" s="93">
        <f>IFERROR(VLOOKUP(B1085,BOOKS!$D$6:$M$1005,6,0),0)</f>
        <v>0</v>
      </c>
      <c r="M1085" s="88">
        <f>IFERROR(VLOOKUP(B1085,BOOKS!$D$6:$M$1005,7,0),0)</f>
        <v>0</v>
      </c>
      <c r="N1085" s="88">
        <f>IFERROR(VLOOKUP(B1085,BOOKS!$D$6:$M$1005,8,0),0)</f>
        <v>0</v>
      </c>
      <c r="O1085" s="88">
        <f>IFERROR(VLOOKUP(B1085,BOOKS!$D$6:$M$1005,9,0),0)</f>
        <v>0</v>
      </c>
      <c r="P1085" s="88">
        <f>IFERROR(VLOOKUP(B1085,BOOKS!$D$6:$M$1005,10,0),0)</f>
        <v>0</v>
      </c>
      <c r="Q1085" s="84">
        <f>IFERROR(VLOOKUP(B1085,'2A'!$D$6:$M$1005,6,0),0)</f>
        <v>0</v>
      </c>
      <c r="R1085" s="44">
        <f>IFERROR(VLOOKUP(B1085,'2A'!$D$6:$M$1005,7,0),0)</f>
        <v>0</v>
      </c>
      <c r="S1085" s="44">
        <f>IFERROR(VLOOKUP(B1085,'2A'!$D$6:$M$1005,8,0),0)</f>
        <v>0</v>
      </c>
      <c r="T1085" s="44">
        <f>IFERROR(VLOOKUP(B1085,'2A'!$D$6:$M$1005,9,0),0)</f>
        <v>0</v>
      </c>
      <c r="U1085" s="44">
        <f>IFERROR(VLOOKUP(B1085,'2A'!$D$6:$M$1005,10,0),0)</f>
        <v>0</v>
      </c>
      <c r="V1085" s="111"/>
    </row>
    <row r="1086" spans="1:22">
      <c r="A1086" s="161">
        <f t="shared" si="129"/>
        <v>1080</v>
      </c>
      <c r="B1086" s="161" t="str">
        <f t="shared" si="128"/>
        <v/>
      </c>
      <c r="C1086" s="161" t="str">
        <f>IF(COUNTIFS('GSTN-Diff Gross'!$D$7:$D$1006,'2A'!E85,'GSTN-Diff Gross'!$R$7:$R$1006,"&lt;&gt;0")+COUNTIFS('GSTN-Diff Gross'!$D$7:$D$1006,'2A'!E85,'GSTN-Diff Gross'!$S$7:$S$1006,"&lt;&gt;0")+COUNTIFS('GSTN-Diff Gross'!$D$7:$D$1006,'2A'!E85,'GSTN-Diff Gross'!$T$7:$T$1006,"&lt;&gt;0")+COUNTIFS('GSTN-Diff Gross'!$D$7:$D$1006,'2A'!E85,'GSTN-Diff Gross'!$U$7:$U$1006,"&lt;&gt;0")+COUNTIFS('GSTN-Diff Gross'!$D$7:$D$1006,'2A'!E85,'GSTN-Diff Gross'!$V$7:$V$1006,"&lt;&gt;0"),'2A'!E85,"")</f>
        <v/>
      </c>
      <c r="D1086" s="41" t="str">
        <f>IF(COUNTIFS('GSTN-Diff Gross'!$D$7:$D$1006,'2A'!E85,'GSTN-Diff Gross'!$R$7:$R$1006,"&lt;&gt;0")+COUNTIFS('GSTN-Diff Gross'!$D$7:$D$1006,'2A'!E85,'GSTN-Diff Gross'!$S$7:$S$1006,"&lt;&gt;0")+COUNTIFS('GSTN-Diff Gross'!$D$7:$D$1006,'2A'!E85,'GSTN-Diff Gross'!$T$7:$T$1006,"&lt;&gt;0")+COUNTIFS('GSTN-Diff Gross'!$D$7:$D$1006,'2A'!E85,'GSTN-Diff Gross'!$U$7:$U$1006,"&lt;&gt;0")+COUNTIFS('GSTN-Diff Gross'!$D$7:$D$1006,'2A'!E85,'GSTN-Diff Gross'!$V$7:$V$1006,"&lt;&gt;0"),'2A'!F85,"")</f>
        <v/>
      </c>
      <c r="E1086" s="68" t="str">
        <f>IF(COUNTIFS('GSTN-Diff Gross'!$D$7:$D$1006,'2A'!E85,'GSTN-Diff Gross'!$R$7:$R$1006,"&lt;&gt;0")+COUNTIFS('GSTN-Diff Gross'!$D$7:$D$1006,'2A'!E85,'GSTN-Diff Gross'!$S$7:$S$1006,"&lt;&gt;0")+COUNTIFS('GSTN-Diff Gross'!$D$7:$D$1006,'2A'!E85,'GSTN-Diff Gross'!$T$7:$T$1006,"&lt;&gt;0")+COUNTIFS('GSTN-Diff Gross'!$D$7:$D$1006,'2A'!E85,'GSTN-Diff Gross'!$U$7:$U$1006,"&lt;&gt;0")+COUNTIFS('GSTN-Diff Gross'!$D$7:$D$1006,'2A'!E85,'GSTN-Diff Gross'!$V$7:$V$1006,"&lt;&gt;0"),'2A'!G85,"")</f>
        <v/>
      </c>
      <c r="F1086" s="90" t="str">
        <f>IF(COUNTIFS('GSTN-Diff Gross'!$D$7:$D$1006,'2A'!E85,'GSTN-Diff Gross'!$R$7:$R$1006,"&lt;&gt;0")+COUNTIFS('GSTN-Diff Gross'!$D$7:$D$1006,'2A'!E85,'GSTN-Diff Gross'!$S$7:$S$1006,"&lt;&gt;0")+COUNTIFS('GSTN-Diff Gross'!$D$7:$D$1006,'2A'!E85,'GSTN-Diff Gross'!$T$7:$T$1006,"&lt;&gt;0")+COUNTIFS('GSTN-Diff Gross'!$D$7:$D$1006,'2A'!E85,'GSTN-Diff Gross'!$U$7:$U$1006,"&lt;&gt;0")+COUNTIFS('GSTN-Diff Gross'!$D$7:$D$1006,'2A'!E85,'GSTN-Diff Gross'!$V$7:$V$1006,"&lt;&gt;0"),'2A'!H85,"")</f>
        <v/>
      </c>
      <c r="G1086" s="167">
        <f t="shared" si="123"/>
        <v>0</v>
      </c>
      <c r="H1086" s="167">
        <f t="shared" si="124"/>
        <v>0</v>
      </c>
      <c r="I1086" s="167">
        <f t="shared" si="125"/>
        <v>0</v>
      </c>
      <c r="J1086" s="167">
        <f t="shared" si="126"/>
        <v>0</v>
      </c>
      <c r="K1086" s="167">
        <f t="shared" si="127"/>
        <v>0</v>
      </c>
      <c r="L1086" s="99">
        <f>IFERROR(VLOOKUP(B1086,BOOKS!$D$6:$M$1005,6,0),0)</f>
        <v>0</v>
      </c>
      <c r="M1086" s="100">
        <f>IFERROR(VLOOKUP(B1086,BOOKS!$D$6:$M$1005,7,0),0)</f>
        <v>0</v>
      </c>
      <c r="N1086" s="100">
        <f>IFERROR(VLOOKUP(B1086,BOOKS!$D$6:$M$1005,8,0),0)</f>
        <v>0</v>
      </c>
      <c r="O1086" s="100">
        <f>IFERROR(VLOOKUP(B1086,BOOKS!$D$6:$M$1005,9,0),0)</f>
        <v>0</v>
      </c>
      <c r="P1086" s="100">
        <f>IFERROR(VLOOKUP(B1086,BOOKS!$D$6:$M$1005,10,0),0)</f>
        <v>0</v>
      </c>
      <c r="Q1086" s="94">
        <f>IFERROR(VLOOKUP(B1086,'2A'!$D$6:$M$1005,6,0),0)</f>
        <v>0</v>
      </c>
      <c r="R1086" s="95">
        <f>IFERROR(VLOOKUP(B1086,'2A'!$D$6:$M$1005,7,0),0)</f>
        <v>0</v>
      </c>
      <c r="S1086" s="95">
        <f>IFERROR(VLOOKUP(B1086,'2A'!$D$6:$M$1005,8,0),0)</f>
        <v>0</v>
      </c>
      <c r="T1086" s="95">
        <f>IFERROR(VLOOKUP(B1086,'2A'!$D$6:$M$1005,9,0),0)</f>
        <v>0</v>
      </c>
      <c r="U1086" s="95">
        <f>IFERROR(VLOOKUP(B1086,'2A'!$D$6:$M$1005,10,0),0)</f>
        <v>0</v>
      </c>
      <c r="V1086" s="111"/>
    </row>
    <row r="1087" spans="1:22">
      <c r="A1087" s="163">
        <f t="shared" si="129"/>
        <v>1081</v>
      </c>
      <c r="B1087" s="163" t="str">
        <f t="shared" si="128"/>
        <v/>
      </c>
      <c r="C1087" s="163" t="str">
        <f>IF(COUNTIFS('GSTN-Diff Gross'!$D$7:$D$1006,'2A'!E86,'GSTN-Diff Gross'!$R$7:$R$1006,"&lt;&gt;0")+COUNTIFS('GSTN-Diff Gross'!$D$7:$D$1006,'2A'!E86,'GSTN-Diff Gross'!$S$7:$S$1006,"&lt;&gt;0")+COUNTIFS('GSTN-Diff Gross'!$D$7:$D$1006,'2A'!E86,'GSTN-Diff Gross'!$T$7:$T$1006,"&lt;&gt;0")+COUNTIFS('GSTN-Diff Gross'!$D$7:$D$1006,'2A'!E86,'GSTN-Diff Gross'!$U$7:$U$1006,"&lt;&gt;0")+COUNTIFS('GSTN-Diff Gross'!$D$7:$D$1006,'2A'!E86,'GSTN-Diff Gross'!$V$7:$V$1006,"&lt;&gt;0"),'2A'!E86,"")</f>
        <v/>
      </c>
      <c r="D1087" s="46" t="str">
        <f>IF(COUNTIFS('GSTN-Diff Gross'!$D$7:$D$1006,'2A'!E86,'GSTN-Diff Gross'!$R$7:$R$1006,"&lt;&gt;0")+COUNTIFS('GSTN-Diff Gross'!$D$7:$D$1006,'2A'!E86,'GSTN-Diff Gross'!$S$7:$S$1006,"&lt;&gt;0")+COUNTIFS('GSTN-Diff Gross'!$D$7:$D$1006,'2A'!E86,'GSTN-Diff Gross'!$T$7:$T$1006,"&lt;&gt;0")+COUNTIFS('GSTN-Diff Gross'!$D$7:$D$1006,'2A'!E86,'GSTN-Diff Gross'!$U$7:$U$1006,"&lt;&gt;0")+COUNTIFS('GSTN-Diff Gross'!$D$7:$D$1006,'2A'!E86,'GSTN-Diff Gross'!$V$7:$V$1006,"&lt;&gt;0"),'2A'!F86,"")</f>
        <v/>
      </c>
      <c r="E1087" s="69" t="str">
        <f>IF(COUNTIFS('GSTN-Diff Gross'!$D$7:$D$1006,'2A'!E86,'GSTN-Diff Gross'!$R$7:$R$1006,"&lt;&gt;0")+COUNTIFS('GSTN-Diff Gross'!$D$7:$D$1006,'2A'!E86,'GSTN-Diff Gross'!$S$7:$S$1006,"&lt;&gt;0")+COUNTIFS('GSTN-Diff Gross'!$D$7:$D$1006,'2A'!E86,'GSTN-Diff Gross'!$T$7:$T$1006,"&lt;&gt;0")+COUNTIFS('GSTN-Diff Gross'!$D$7:$D$1006,'2A'!E86,'GSTN-Diff Gross'!$U$7:$U$1006,"&lt;&gt;0")+COUNTIFS('GSTN-Diff Gross'!$D$7:$D$1006,'2A'!E86,'GSTN-Diff Gross'!$V$7:$V$1006,"&lt;&gt;0"),'2A'!G86,"")</f>
        <v/>
      </c>
      <c r="F1087" s="91" t="str">
        <f>IF(COUNTIFS('GSTN-Diff Gross'!$D$7:$D$1006,'2A'!E86,'GSTN-Diff Gross'!$R$7:$R$1006,"&lt;&gt;0")+COUNTIFS('GSTN-Diff Gross'!$D$7:$D$1006,'2A'!E86,'GSTN-Diff Gross'!$S$7:$S$1006,"&lt;&gt;0")+COUNTIFS('GSTN-Diff Gross'!$D$7:$D$1006,'2A'!E86,'GSTN-Diff Gross'!$T$7:$T$1006,"&lt;&gt;0")+COUNTIFS('GSTN-Diff Gross'!$D$7:$D$1006,'2A'!E86,'GSTN-Diff Gross'!$U$7:$U$1006,"&lt;&gt;0")+COUNTIFS('GSTN-Diff Gross'!$D$7:$D$1006,'2A'!E86,'GSTN-Diff Gross'!$V$7:$V$1006,"&lt;&gt;0"),'2A'!H86,"")</f>
        <v/>
      </c>
      <c r="G1087" s="96">
        <f t="shared" si="123"/>
        <v>0</v>
      </c>
      <c r="H1087" s="96">
        <f t="shared" si="124"/>
        <v>0</v>
      </c>
      <c r="I1087" s="97">
        <f t="shared" si="125"/>
        <v>0</v>
      </c>
      <c r="J1087" s="98">
        <f t="shared" si="126"/>
        <v>0</v>
      </c>
      <c r="K1087" s="96">
        <f t="shared" si="127"/>
        <v>0</v>
      </c>
      <c r="L1087" s="93">
        <f>IFERROR(VLOOKUP(B1087,BOOKS!$D$6:$M$1005,6,0),0)</f>
        <v>0</v>
      </c>
      <c r="M1087" s="88">
        <f>IFERROR(VLOOKUP(B1087,BOOKS!$D$6:$M$1005,7,0),0)</f>
        <v>0</v>
      </c>
      <c r="N1087" s="88">
        <f>IFERROR(VLOOKUP(B1087,BOOKS!$D$6:$M$1005,8,0),0)</f>
        <v>0</v>
      </c>
      <c r="O1087" s="88">
        <f>IFERROR(VLOOKUP(B1087,BOOKS!$D$6:$M$1005,9,0),0)</f>
        <v>0</v>
      </c>
      <c r="P1087" s="88">
        <f>IFERROR(VLOOKUP(B1087,BOOKS!$D$6:$M$1005,10,0),0)</f>
        <v>0</v>
      </c>
      <c r="Q1087" s="84">
        <f>IFERROR(VLOOKUP(B1087,'2A'!$D$6:$M$1005,6,0),0)</f>
        <v>0</v>
      </c>
      <c r="R1087" s="44">
        <f>IFERROR(VLOOKUP(B1087,'2A'!$D$6:$M$1005,7,0),0)</f>
        <v>0</v>
      </c>
      <c r="S1087" s="44">
        <f>IFERROR(VLOOKUP(B1087,'2A'!$D$6:$M$1005,8,0),0)</f>
        <v>0</v>
      </c>
      <c r="T1087" s="44">
        <f>IFERROR(VLOOKUP(B1087,'2A'!$D$6:$M$1005,9,0),0)</f>
        <v>0</v>
      </c>
      <c r="U1087" s="44">
        <f>IFERROR(VLOOKUP(B1087,'2A'!$D$6:$M$1005,10,0),0)</f>
        <v>0</v>
      </c>
      <c r="V1087" s="111"/>
    </row>
    <row r="1088" spans="1:22">
      <c r="A1088" s="161">
        <f t="shared" si="129"/>
        <v>1082</v>
      </c>
      <c r="B1088" s="161" t="str">
        <f t="shared" si="128"/>
        <v/>
      </c>
      <c r="C1088" s="161" t="str">
        <f>IF(COUNTIFS('GSTN-Diff Gross'!$D$7:$D$1006,'2A'!E87,'GSTN-Diff Gross'!$R$7:$R$1006,"&lt;&gt;0")+COUNTIFS('GSTN-Diff Gross'!$D$7:$D$1006,'2A'!E87,'GSTN-Diff Gross'!$S$7:$S$1006,"&lt;&gt;0")+COUNTIFS('GSTN-Diff Gross'!$D$7:$D$1006,'2A'!E87,'GSTN-Diff Gross'!$T$7:$T$1006,"&lt;&gt;0")+COUNTIFS('GSTN-Diff Gross'!$D$7:$D$1006,'2A'!E87,'GSTN-Diff Gross'!$U$7:$U$1006,"&lt;&gt;0")+COUNTIFS('GSTN-Diff Gross'!$D$7:$D$1006,'2A'!E87,'GSTN-Diff Gross'!$V$7:$V$1006,"&lt;&gt;0"),'2A'!E87,"")</f>
        <v/>
      </c>
      <c r="D1088" s="41" t="str">
        <f>IF(COUNTIFS('GSTN-Diff Gross'!$D$7:$D$1006,'2A'!E87,'GSTN-Diff Gross'!$R$7:$R$1006,"&lt;&gt;0")+COUNTIFS('GSTN-Diff Gross'!$D$7:$D$1006,'2A'!E87,'GSTN-Diff Gross'!$S$7:$S$1006,"&lt;&gt;0")+COUNTIFS('GSTN-Diff Gross'!$D$7:$D$1006,'2A'!E87,'GSTN-Diff Gross'!$T$7:$T$1006,"&lt;&gt;0")+COUNTIFS('GSTN-Diff Gross'!$D$7:$D$1006,'2A'!E87,'GSTN-Diff Gross'!$U$7:$U$1006,"&lt;&gt;0")+COUNTIFS('GSTN-Diff Gross'!$D$7:$D$1006,'2A'!E87,'GSTN-Diff Gross'!$V$7:$V$1006,"&lt;&gt;0"),'2A'!F87,"")</f>
        <v/>
      </c>
      <c r="E1088" s="68" t="str">
        <f>IF(COUNTIFS('GSTN-Diff Gross'!$D$7:$D$1006,'2A'!E87,'GSTN-Diff Gross'!$R$7:$R$1006,"&lt;&gt;0")+COUNTIFS('GSTN-Diff Gross'!$D$7:$D$1006,'2A'!E87,'GSTN-Diff Gross'!$S$7:$S$1006,"&lt;&gt;0")+COUNTIFS('GSTN-Diff Gross'!$D$7:$D$1006,'2A'!E87,'GSTN-Diff Gross'!$T$7:$T$1006,"&lt;&gt;0")+COUNTIFS('GSTN-Diff Gross'!$D$7:$D$1006,'2A'!E87,'GSTN-Diff Gross'!$U$7:$U$1006,"&lt;&gt;0")+COUNTIFS('GSTN-Diff Gross'!$D$7:$D$1006,'2A'!E87,'GSTN-Diff Gross'!$V$7:$V$1006,"&lt;&gt;0"),'2A'!G87,"")</f>
        <v/>
      </c>
      <c r="F1088" s="90" t="str">
        <f>IF(COUNTIFS('GSTN-Diff Gross'!$D$7:$D$1006,'2A'!E87,'GSTN-Diff Gross'!$R$7:$R$1006,"&lt;&gt;0")+COUNTIFS('GSTN-Diff Gross'!$D$7:$D$1006,'2A'!E87,'GSTN-Diff Gross'!$S$7:$S$1006,"&lt;&gt;0")+COUNTIFS('GSTN-Diff Gross'!$D$7:$D$1006,'2A'!E87,'GSTN-Diff Gross'!$T$7:$T$1006,"&lt;&gt;0")+COUNTIFS('GSTN-Diff Gross'!$D$7:$D$1006,'2A'!E87,'GSTN-Diff Gross'!$U$7:$U$1006,"&lt;&gt;0")+COUNTIFS('GSTN-Diff Gross'!$D$7:$D$1006,'2A'!E87,'GSTN-Diff Gross'!$V$7:$V$1006,"&lt;&gt;0"),'2A'!H87,"")</f>
        <v/>
      </c>
      <c r="G1088" s="167">
        <f t="shared" si="123"/>
        <v>0</v>
      </c>
      <c r="H1088" s="167">
        <f t="shared" si="124"/>
        <v>0</v>
      </c>
      <c r="I1088" s="167">
        <f t="shared" si="125"/>
        <v>0</v>
      </c>
      <c r="J1088" s="167">
        <f t="shared" si="126"/>
        <v>0</v>
      </c>
      <c r="K1088" s="167">
        <f t="shared" si="127"/>
        <v>0</v>
      </c>
      <c r="L1088" s="99">
        <f>IFERROR(VLOOKUP(B1088,BOOKS!$D$6:$M$1005,6,0),0)</f>
        <v>0</v>
      </c>
      <c r="M1088" s="100">
        <f>IFERROR(VLOOKUP(B1088,BOOKS!$D$6:$M$1005,7,0),0)</f>
        <v>0</v>
      </c>
      <c r="N1088" s="100">
        <f>IFERROR(VLOOKUP(B1088,BOOKS!$D$6:$M$1005,8,0),0)</f>
        <v>0</v>
      </c>
      <c r="O1088" s="100">
        <f>IFERROR(VLOOKUP(B1088,BOOKS!$D$6:$M$1005,9,0),0)</f>
        <v>0</v>
      </c>
      <c r="P1088" s="100">
        <f>IFERROR(VLOOKUP(B1088,BOOKS!$D$6:$M$1005,10,0),0)</f>
        <v>0</v>
      </c>
      <c r="Q1088" s="94">
        <f>IFERROR(VLOOKUP(B1088,'2A'!$D$6:$M$1005,6,0),0)</f>
        <v>0</v>
      </c>
      <c r="R1088" s="95">
        <f>IFERROR(VLOOKUP(B1088,'2A'!$D$6:$M$1005,7,0),0)</f>
        <v>0</v>
      </c>
      <c r="S1088" s="95">
        <f>IFERROR(VLOOKUP(B1088,'2A'!$D$6:$M$1005,8,0),0)</f>
        <v>0</v>
      </c>
      <c r="T1088" s="95">
        <f>IFERROR(VLOOKUP(B1088,'2A'!$D$6:$M$1005,9,0),0)</f>
        <v>0</v>
      </c>
      <c r="U1088" s="95">
        <f>IFERROR(VLOOKUP(B1088,'2A'!$D$6:$M$1005,10,0),0)</f>
        <v>0</v>
      </c>
      <c r="V1088" s="111"/>
    </row>
    <row r="1089" spans="1:22">
      <c r="A1089" s="163">
        <f t="shared" si="129"/>
        <v>1083</v>
      </c>
      <c r="B1089" s="163" t="str">
        <f t="shared" si="128"/>
        <v/>
      </c>
      <c r="C1089" s="163" t="str">
        <f>IF(COUNTIFS('GSTN-Diff Gross'!$D$7:$D$1006,'2A'!E88,'GSTN-Diff Gross'!$R$7:$R$1006,"&lt;&gt;0")+COUNTIFS('GSTN-Diff Gross'!$D$7:$D$1006,'2A'!E88,'GSTN-Diff Gross'!$S$7:$S$1006,"&lt;&gt;0")+COUNTIFS('GSTN-Diff Gross'!$D$7:$D$1006,'2A'!E88,'GSTN-Diff Gross'!$T$7:$T$1006,"&lt;&gt;0")+COUNTIFS('GSTN-Diff Gross'!$D$7:$D$1006,'2A'!E88,'GSTN-Diff Gross'!$U$7:$U$1006,"&lt;&gt;0")+COUNTIFS('GSTN-Diff Gross'!$D$7:$D$1006,'2A'!E88,'GSTN-Diff Gross'!$V$7:$V$1006,"&lt;&gt;0"),'2A'!E88,"")</f>
        <v/>
      </c>
      <c r="D1089" s="46" t="str">
        <f>IF(COUNTIFS('GSTN-Diff Gross'!$D$7:$D$1006,'2A'!E88,'GSTN-Diff Gross'!$R$7:$R$1006,"&lt;&gt;0")+COUNTIFS('GSTN-Diff Gross'!$D$7:$D$1006,'2A'!E88,'GSTN-Diff Gross'!$S$7:$S$1006,"&lt;&gt;0")+COUNTIFS('GSTN-Diff Gross'!$D$7:$D$1006,'2A'!E88,'GSTN-Diff Gross'!$T$7:$T$1006,"&lt;&gt;0")+COUNTIFS('GSTN-Diff Gross'!$D$7:$D$1006,'2A'!E88,'GSTN-Diff Gross'!$U$7:$U$1006,"&lt;&gt;0")+COUNTIFS('GSTN-Diff Gross'!$D$7:$D$1006,'2A'!E88,'GSTN-Diff Gross'!$V$7:$V$1006,"&lt;&gt;0"),'2A'!F88,"")</f>
        <v/>
      </c>
      <c r="E1089" s="69" t="str">
        <f>IF(COUNTIFS('GSTN-Diff Gross'!$D$7:$D$1006,'2A'!E88,'GSTN-Diff Gross'!$R$7:$R$1006,"&lt;&gt;0")+COUNTIFS('GSTN-Diff Gross'!$D$7:$D$1006,'2A'!E88,'GSTN-Diff Gross'!$S$7:$S$1006,"&lt;&gt;0")+COUNTIFS('GSTN-Diff Gross'!$D$7:$D$1006,'2A'!E88,'GSTN-Diff Gross'!$T$7:$T$1006,"&lt;&gt;0")+COUNTIFS('GSTN-Diff Gross'!$D$7:$D$1006,'2A'!E88,'GSTN-Diff Gross'!$U$7:$U$1006,"&lt;&gt;0")+COUNTIFS('GSTN-Diff Gross'!$D$7:$D$1006,'2A'!E88,'GSTN-Diff Gross'!$V$7:$V$1006,"&lt;&gt;0"),'2A'!G88,"")</f>
        <v/>
      </c>
      <c r="F1089" s="91" t="str">
        <f>IF(COUNTIFS('GSTN-Diff Gross'!$D$7:$D$1006,'2A'!E88,'GSTN-Diff Gross'!$R$7:$R$1006,"&lt;&gt;0")+COUNTIFS('GSTN-Diff Gross'!$D$7:$D$1006,'2A'!E88,'GSTN-Diff Gross'!$S$7:$S$1006,"&lt;&gt;0")+COUNTIFS('GSTN-Diff Gross'!$D$7:$D$1006,'2A'!E88,'GSTN-Diff Gross'!$T$7:$T$1006,"&lt;&gt;0")+COUNTIFS('GSTN-Diff Gross'!$D$7:$D$1006,'2A'!E88,'GSTN-Diff Gross'!$U$7:$U$1006,"&lt;&gt;0")+COUNTIFS('GSTN-Diff Gross'!$D$7:$D$1006,'2A'!E88,'GSTN-Diff Gross'!$V$7:$V$1006,"&lt;&gt;0"),'2A'!H88,"")</f>
        <v/>
      </c>
      <c r="G1089" s="96">
        <f t="shared" si="123"/>
        <v>0</v>
      </c>
      <c r="H1089" s="96">
        <f t="shared" si="124"/>
        <v>0</v>
      </c>
      <c r="I1089" s="97">
        <f t="shared" si="125"/>
        <v>0</v>
      </c>
      <c r="J1089" s="98">
        <f t="shared" si="126"/>
        <v>0</v>
      </c>
      <c r="K1089" s="96">
        <f t="shared" si="127"/>
        <v>0</v>
      </c>
      <c r="L1089" s="93">
        <f>IFERROR(VLOOKUP(B1089,BOOKS!$D$6:$M$1005,6,0),0)</f>
        <v>0</v>
      </c>
      <c r="M1089" s="88">
        <f>IFERROR(VLOOKUP(B1089,BOOKS!$D$6:$M$1005,7,0),0)</f>
        <v>0</v>
      </c>
      <c r="N1089" s="88">
        <f>IFERROR(VLOOKUP(B1089,BOOKS!$D$6:$M$1005,8,0),0)</f>
        <v>0</v>
      </c>
      <c r="O1089" s="88">
        <f>IFERROR(VLOOKUP(B1089,BOOKS!$D$6:$M$1005,9,0),0)</f>
        <v>0</v>
      </c>
      <c r="P1089" s="88">
        <f>IFERROR(VLOOKUP(B1089,BOOKS!$D$6:$M$1005,10,0),0)</f>
        <v>0</v>
      </c>
      <c r="Q1089" s="84">
        <f>IFERROR(VLOOKUP(B1089,'2A'!$D$6:$M$1005,6,0),0)</f>
        <v>0</v>
      </c>
      <c r="R1089" s="44">
        <f>IFERROR(VLOOKUP(B1089,'2A'!$D$6:$M$1005,7,0),0)</f>
        <v>0</v>
      </c>
      <c r="S1089" s="44">
        <f>IFERROR(VLOOKUP(B1089,'2A'!$D$6:$M$1005,8,0),0)</f>
        <v>0</v>
      </c>
      <c r="T1089" s="44">
        <f>IFERROR(VLOOKUP(B1089,'2A'!$D$6:$M$1005,9,0),0)</f>
        <v>0</v>
      </c>
      <c r="U1089" s="44">
        <f>IFERROR(VLOOKUP(B1089,'2A'!$D$6:$M$1005,10,0),0)</f>
        <v>0</v>
      </c>
      <c r="V1089" s="111"/>
    </row>
    <row r="1090" spans="1:22">
      <c r="A1090" s="161">
        <f t="shared" si="129"/>
        <v>1084</v>
      </c>
      <c r="B1090" s="161" t="str">
        <f t="shared" si="128"/>
        <v/>
      </c>
      <c r="C1090" s="161" t="str">
        <f>IF(COUNTIFS('GSTN-Diff Gross'!$D$7:$D$1006,'2A'!E89,'GSTN-Diff Gross'!$R$7:$R$1006,"&lt;&gt;0")+COUNTIFS('GSTN-Diff Gross'!$D$7:$D$1006,'2A'!E89,'GSTN-Diff Gross'!$S$7:$S$1006,"&lt;&gt;0")+COUNTIFS('GSTN-Diff Gross'!$D$7:$D$1006,'2A'!E89,'GSTN-Diff Gross'!$T$7:$T$1006,"&lt;&gt;0")+COUNTIFS('GSTN-Diff Gross'!$D$7:$D$1006,'2A'!E89,'GSTN-Diff Gross'!$U$7:$U$1006,"&lt;&gt;0")+COUNTIFS('GSTN-Diff Gross'!$D$7:$D$1006,'2A'!E89,'GSTN-Diff Gross'!$V$7:$V$1006,"&lt;&gt;0"),'2A'!E89,"")</f>
        <v/>
      </c>
      <c r="D1090" s="41" t="str">
        <f>IF(COUNTIFS('GSTN-Diff Gross'!$D$7:$D$1006,'2A'!E89,'GSTN-Diff Gross'!$R$7:$R$1006,"&lt;&gt;0")+COUNTIFS('GSTN-Diff Gross'!$D$7:$D$1006,'2A'!E89,'GSTN-Diff Gross'!$S$7:$S$1006,"&lt;&gt;0")+COUNTIFS('GSTN-Diff Gross'!$D$7:$D$1006,'2A'!E89,'GSTN-Diff Gross'!$T$7:$T$1006,"&lt;&gt;0")+COUNTIFS('GSTN-Diff Gross'!$D$7:$D$1006,'2A'!E89,'GSTN-Diff Gross'!$U$7:$U$1006,"&lt;&gt;0")+COUNTIFS('GSTN-Diff Gross'!$D$7:$D$1006,'2A'!E89,'GSTN-Diff Gross'!$V$7:$V$1006,"&lt;&gt;0"),'2A'!F89,"")</f>
        <v/>
      </c>
      <c r="E1090" s="68" t="str">
        <f>IF(COUNTIFS('GSTN-Diff Gross'!$D$7:$D$1006,'2A'!E89,'GSTN-Diff Gross'!$R$7:$R$1006,"&lt;&gt;0")+COUNTIFS('GSTN-Diff Gross'!$D$7:$D$1006,'2A'!E89,'GSTN-Diff Gross'!$S$7:$S$1006,"&lt;&gt;0")+COUNTIFS('GSTN-Diff Gross'!$D$7:$D$1006,'2A'!E89,'GSTN-Diff Gross'!$T$7:$T$1006,"&lt;&gt;0")+COUNTIFS('GSTN-Diff Gross'!$D$7:$D$1006,'2A'!E89,'GSTN-Diff Gross'!$U$7:$U$1006,"&lt;&gt;0")+COUNTIFS('GSTN-Diff Gross'!$D$7:$D$1006,'2A'!E89,'GSTN-Diff Gross'!$V$7:$V$1006,"&lt;&gt;0"),'2A'!G89,"")</f>
        <v/>
      </c>
      <c r="F1090" s="90" t="str">
        <f>IF(COUNTIFS('GSTN-Diff Gross'!$D$7:$D$1006,'2A'!E89,'GSTN-Diff Gross'!$R$7:$R$1006,"&lt;&gt;0")+COUNTIFS('GSTN-Diff Gross'!$D$7:$D$1006,'2A'!E89,'GSTN-Diff Gross'!$S$7:$S$1006,"&lt;&gt;0")+COUNTIFS('GSTN-Diff Gross'!$D$7:$D$1006,'2A'!E89,'GSTN-Diff Gross'!$T$7:$T$1006,"&lt;&gt;0")+COUNTIFS('GSTN-Diff Gross'!$D$7:$D$1006,'2A'!E89,'GSTN-Diff Gross'!$U$7:$U$1006,"&lt;&gt;0")+COUNTIFS('GSTN-Diff Gross'!$D$7:$D$1006,'2A'!E89,'GSTN-Diff Gross'!$V$7:$V$1006,"&lt;&gt;0"),'2A'!H89,"")</f>
        <v/>
      </c>
      <c r="G1090" s="167">
        <f t="shared" si="123"/>
        <v>0</v>
      </c>
      <c r="H1090" s="167">
        <f t="shared" si="124"/>
        <v>0</v>
      </c>
      <c r="I1090" s="167">
        <f t="shared" si="125"/>
        <v>0</v>
      </c>
      <c r="J1090" s="167">
        <f t="shared" si="126"/>
        <v>0</v>
      </c>
      <c r="K1090" s="167">
        <f t="shared" si="127"/>
        <v>0</v>
      </c>
      <c r="L1090" s="99">
        <f>IFERROR(VLOOKUP(B1090,BOOKS!$D$6:$M$1005,6,0),0)</f>
        <v>0</v>
      </c>
      <c r="M1090" s="100">
        <f>IFERROR(VLOOKUP(B1090,BOOKS!$D$6:$M$1005,7,0),0)</f>
        <v>0</v>
      </c>
      <c r="N1090" s="100">
        <f>IFERROR(VLOOKUP(B1090,BOOKS!$D$6:$M$1005,8,0),0)</f>
        <v>0</v>
      </c>
      <c r="O1090" s="100">
        <f>IFERROR(VLOOKUP(B1090,BOOKS!$D$6:$M$1005,9,0),0)</f>
        <v>0</v>
      </c>
      <c r="P1090" s="100">
        <f>IFERROR(VLOOKUP(B1090,BOOKS!$D$6:$M$1005,10,0),0)</f>
        <v>0</v>
      </c>
      <c r="Q1090" s="94">
        <f>IFERROR(VLOOKUP(B1090,'2A'!$D$6:$M$1005,6,0),0)</f>
        <v>0</v>
      </c>
      <c r="R1090" s="95">
        <f>IFERROR(VLOOKUP(B1090,'2A'!$D$6:$M$1005,7,0),0)</f>
        <v>0</v>
      </c>
      <c r="S1090" s="95">
        <f>IFERROR(VLOOKUP(B1090,'2A'!$D$6:$M$1005,8,0),0)</f>
        <v>0</v>
      </c>
      <c r="T1090" s="95">
        <f>IFERROR(VLOOKUP(B1090,'2A'!$D$6:$M$1005,9,0),0)</f>
        <v>0</v>
      </c>
      <c r="U1090" s="95">
        <f>IFERROR(VLOOKUP(B1090,'2A'!$D$6:$M$1005,10,0),0)</f>
        <v>0</v>
      </c>
      <c r="V1090" s="111"/>
    </row>
    <row r="1091" spans="1:22">
      <c r="A1091" s="163">
        <f t="shared" si="129"/>
        <v>1085</v>
      </c>
      <c r="B1091" s="163" t="str">
        <f t="shared" si="128"/>
        <v/>
      </c>
      <c r="C1091" s="163" t="str">
        <f>IF(COUNTIFS('GSTN-Diff Gross'!$D$7:$D$1006,'2A'!E90,'GSTN-Diff Gross'!$R$7:$R$1006,"&lt;&gt;0")+COUNTIFS('GSTN-Diff Gross'!$D$7:$D$1006,'2A'!E90,'GSTN-Diff Gross'!$S$7:$S$1006,"&lt;&gt;0")+COUNTIFS('GSTN-Diff Gross'!$D$7:$D$1006,'2A'!E90,'GSTN-Diff Gross'!$T$7:$T$1006,"&lt;&gt;0")+COUNTIFS('GSTN-Diff Gross'!$D$7:$D$1006,'2A'!E90,'GSTN-Diff Gross'!$U$7:$U$1006,"&lt;&gt;0")+COUNTIFS('GSTN-Diff Gross'!$D$7:$D$1006,'2A'!E90,'GSTN-Diff Gross'!$V$7:$V$1006,"&lt;&gt;0"),'2A'!E90,"")</f>
        <v/>
      </c>
      <c r="D1091" s="46" t="str">
        <f>IF(COUNTIFS('GSTN-Diff Gross'!$D$7:$D$1006,'2A'!E90,'GSTN-Diff Gross'!$R$7:$R$1006,"&lt;&gt;0")+COUNTIFS('GSTN-Diff Gross'!$D$7:$D$1006,'2A'!E90,'GSTN-Diff Gross'!$S$7:$S$1006,"&lt;&gt;0")+COUNTIFS('GSTN-Diff Gross'!$D$7:$D$1006,'2A'!E90,'GSTN-Diff Gross'!$T$7:$T$1006,"&lt;&gt;0")+COUNTIFS('GSTN-Diff Gross'!$D$7:$D$1006,'2A'!E90,'GSTN-Diff Gross'!$U$7:$U$1006,"&lt;&gt;0")+COUNTIFS('GSTN-Diff Gross'!$D$7:$D$1006,'2A'!E90,'GSTN-Diff Gross'!$V$7:$V$1006,"&lt;&gt;0"),'2A'!F90,"")</f>
        <v/>
      </c>
      <c r="E1091" s="69" t="str">
        <f>IF(COUNTIFS('GSTN-Diff Gross'!$D$7:$D$1006,'2A'!E90,'GSTN-Diff Gross'!$R$7:$R$1006,"&lt;&gt;0")+COUNTIFS('GSTN-Diff Gross'!$D$7:$D$1006,'2A'!E90,'GSTN-Diff Gross'!$S$7:$S$1006,"&lt;&gt;0")+COUNTIFS('GSTN-Diff Gross'!$D$7:$D$1006,'2A'!E90,'GSTN-Diff Gross'!$T$7:$T$1006,"&lt;&gt;0")+COUNTIFS('GSTN-Diff Gross'!$D$7:$D$1006,'2A'!E90,'GSTN-Diff Gross'!$U$7:$U$1006,"&lt;&gt;0")+COUNTIFS('GSTN-Diff Gross'!$D$7:$D$1006,'2A'!E90,'GSTN-Diff Gross'!$V$7:$V$1006,"&lt;&gt;0"),'2A'!G90,"")</f>
        <v/>
      </c>
      <c r="F1091" s="91" t="str">
        <f>IF(COUNTIFS('GSTN-Diff Gross'!$D$7:$D$1006,'2A'!E90,'GSTN-Diff Gross'!$R$7:$R$1006,"&lt;&gt;0")+COUNTIFS('GSTN-Diff Gross'!$D$7:$D$1006,'2A'!E90,'GSTN-Diff Gross'!$S$7:$S$1006,"&lt;&gt;0")+COUNTIFS('GSTN-Diff Gross'!$D$7:$D$1006,'2A'!E90,'GSTN-Diff Gross'!$T$7:$T$1006,"&lt;&gt;0")+COUNTIFS('GSTN-Diff Gross'!$D$7:$D$1006,'2A'!E90,'GSTN-Diff Gross'!$U$7:$U$1006,"&lt;&gt;0")+COUNTIFS('GSTN-Diff Gross'!$D$7:$D$1006,'2A'!E90,'GSTN-Diff Gross'!$V$7:$V$1006,"&lt;&gt;0"),'2A'!H90,"")</f>
        <v/>
      </c>
      <c r="G1091" s="96">
        <f t="shared" si="123"/>
        <v>0</v>
      </c>
      <c r="H1091" s="96">
        <f t="shared" si="124"/>
        <v>0</v>
      </c>
      <c r="I1091" s="97">
        <f t="shared" si="125"/>
        <v>0</v>
      </c>
      <c r="J1091" s="98">
        <f t="shared" si="126"/>
        <v>0</v>
      </c>
      <c r="K1091" s="96">
        <f t="shared" si="127"/>
        <v>0</v>
      </c>
      <c r="L1091" s="93">
        <f>IFERROR(VLOOKUP(B1091,BOOKS!$D$6:$M$1005,6,0),0)</f>
        <v>0</v>
      </c>
      <c r="M1091" s="88">
        <f>IFERROR(VLOOKUP(B1091,BOOKS!$D$6:$M$1005,7,0),0)</f>
        <v>0</v>
      </c>
      <c r="N1091" s="88">
        <f>IFERROR(VLOOKUP(B1091,BOOKS!$D$6:$M$1005,8,0),0)</f>
        <v>0</v>
      </c>
      <c r="O1091" s="88">
        <f>IFERROR(VLOOKUP(B1091,BOOKS!$D$6:$M$1005,9,0),0)</f>
        <v>0</v>
      </c>
      <c r="P1091" s="88">
        <f>IFERROR(VLOOKUP(B1091,BOOKS!$D$6:$M$1005,10,0),0)</f>
        <v>0</v>
      </c>
      <c r="Q1091" s="84">
        <f>IFERROR(VLOOKUP(B1091,'2A'!$D$6:$M$1005,6,0),0)</f>
        <v>0</v>
      </c>
      <c r="R1091" s="44">
        <f>IFERROR(VLOOKUP(B1091,'2A'!$D$6:$M$1005,7,0),0)</f>
        <v>0</v>
      </c>
      <c r="S1091" s="44">
        <f>IFERROR(VLOOKUP(B1091,'2A'!$D$6:$M$1005,8,0),0)</f>
        <v>0</v>
      </c>
      <c r="T1091" s="44">
        <f>IFERROR(VLOOKUP(B1091,'2A'!$D$6:$M$1005,9,0),0)</f>
        <v>0</v>
      </c>
      <c r="U1091" s="44">
        <f>IFERROR(VLOOKUP(B1091,'2A'!$D$6:$M$1005,10,0),0)</f>
        <v>0</v>
      </c>
      <c r="V1091" s="111"/>
    </row>
    <row r="1092" spans="1:22">
      <c r="A1092" s="161">
        <f t="shared" si="129"/>
        <v>1086</v>
      </c>
      <c r="B1092" s="161" t="str">
        <f t="shared" si="128"/>
        <v/>
      </c>
      <c r="C1092" s="161" t="str">
        <f>IF(COUNTIFS('GSTN-Diff Gross'!$D$7:$D$1006,'2A'!E91,'GSTN-Diff Gross'!$R$7:$R$1006,"&lt;&gt;0")+COUNTIFS('GSTN-Diff Gross'!$D$7:$D$1006,'2A'!E91,'GSTN-Diff Gross'!$S$7:$S$1006,"&lt;&gt;0")+COUNTIFS('GSTN-Diff Gross'!$D$7:$D$1006,'2A'!E91,'GSTN-Diff Gross'!$T$7:$T$1006,"&lt;&gt;0")+COUNTIFS('GSTN-Diff Gross'!$D$7:$D$1006,'2A'!E91,'GSTN-Diff Gross'!$U$7:$U$1006,"&lt;&gt;0")+COUNTIFS('GSTN-Diff Gross'!$D$7:$D$1006,'2A'!E91,'GSTN-Diff Gross'!$V$7:$V$1006,"&lt;&gt;0"),'2A'!E91,"")</f>
        <v/>
      </c>
      <c r="D1092" s="41" t="str">
        <f>IF(COUNTIFS('GSTN-Diff Gross'!$D$7:$D$1006,'2A'!E91,'GSTN-Diff Gross'!$R$7:$R$1006,"&lt;&gt;0")+COUNTIFS('GSTN-Diff Gross'!$D$7:$D$1006,'2A'!E91,'GSTN-Diff Gross'!$S$7:$S$1006,"&lt;&gt;0")+COUNTIFS('GSTN-Diff Gross'!$D$7:$D$1006,'2A'!E91,'GSTN-Diff Gross'!$T$7:$T$1006,"&lt;&gt;0")+COUNTIFS('GSTN-Diff Gross'!$D$7:$D$1006,'2A'!E91,'GSTN-Diff Gross'!$U$7:$U$1006,"&lt;&gt;0")+COUNTIFS('GSTN-Diff Gross'!$D$7:$D$1006,'2A'!E91,'GSTN-Diff Gross'!$V$7:$V$1006,"&lt;&gt;0"),'2A'!F91,"")</f>
        <v/>
      </c>
      <c r="E1092" s="68" t="str">
        <f>IF(COUNTIFS('GSTN-Diff Gross'!$D$7:$D$1006,'2A'!E91,'GSTN-Diff Gross'!$R$7:$R$1006,"&lt;&gt;0")+COUNTIFS('GSTN-Diff Gross'!$D$7:$D$1006,'2A'!E91,'GSTN-Diff Gross'!$S$7:$S$1006,"&lt;&gt;0")+COUNTIFS('GSTN-Diff Gross'!$D$7:$D$1006,'2A'!E91,'GSTN-Diff Gross'!$T$7:$T$1006,"&lt;&gt;0")+COUNTIFS('GSTN-Diff Gross'!$D$7:$D$1006,'2A'!E91,'GSTN-Diff Gross'!$U$7:$U$1006,"&lt;&gt;0")+COUNTIFS('GSTN-Diff Gross'!$D$7:$D$1006,'2A'!E91,'GSTN-Diff Gross'!$V$7:$V$1006,"&lt;&gt;0"),'2A'!G91,"")</f>
        <v/>
      </c>
      <c r="F1092" s="90" t="str">
        <f>IF(COUNTIFS('GSTN-Diff Gross'!$D$7:$D$1006,'2A'!E91,'GSTN-Diff Gross'!$R$7:$R$1006,"&lt;&gt;0")+COUNTIFS('GSTN-Diff Gross'!$D$7:$D$1006,'2A'!E91,'GSTN-Diff Gross'!$S$7:$S$1006,"&lt;&gt;0")+COUNTIFS('GSTN-Diff Gross'!$D$7:$D$1006,'2A'!E91,'GSTN-Diff Gross'!$T$7:$T$1006,"&lt;&gt;0")+COUNTIFS('GSTN-Diff Gross'!$D$7:$D$1006,'2A'!E91,'GSTN-Diff Gross'!$U$7:$U$1006,"&lt;&gt;0")+COUNTIFS('GSTN-Diff Gross'!$D$7:$D$1006,'2A'!E91,'GSTN-Diff Gross'!$V$7:$V$1006,"&lt;&gt;0"),'2A'!H91,"")</f>
        <v/>
      </c>
      <c r="G1092" s="167">
        <f t="shared" si="123"/>
        <v>0</v>
      </c>
      <c r="H1092" s="167">
        <f t="shared" si="124"/>
        <v>0</v>
      </c>
      <c r="I1092" s="167">
        <f t="shared" si="125"/>
        <v>0</v>
      </c>
      <c r="J1092" s="167">
        <f t="shared" si="126"/>
        <v>0</v>
      </c>
      <c r="K1092" s="167">
        <f t="shared" si="127"/>
        <v>0</v>
      </c>
      <c r="L1092" s="99">
        <f>IFERROR(VLOOKUP(B1092,BOOKS!$D$6:$M$1005,6,0),0)</f>
        <v>0</v>
      </c>
      <c r="M1092" s="100">
        <f>IFERROR(VLOOKUP(B1092,BOOKS!$D$6:$M$1005,7,0),0)</f>
        <v>0</v>
      </c>
      <c r="N1092" s="100">
        <f>IFERROR(VLOOKUP(B1092,BOOKS!$D$6:$M$1005,8,0),0)</f>
        <v>0</v>
      </c>
      <c r="O1092" s="100">
        <f>IFERROR(VLOOKUP(B1092,BOOKS!$D$6:$M$1005,9,0),0)</f>
        <v>0</v>
      </c>
      <c r="P1092" s="100">
        <f>IFERROR(VLOOKUP(B1092,BOOKS!$D$6:$M$1005,10,0),0)</f>
        <v>0</v>
      </c>
      <c r="Q1092" s="94">
        <f>IFERROR(VLOOKUP(B1092,'2A'!$D$6:$M$1005,6,0),0)</f>
        <v>0</v>
      </c>
      <c r="R1092" s="95">
        <f>IFERROR(VLOOKUP(B1092,'2A'!$D$6:$M$1005,7,0),0)</f>
        <v>0</v>
      </c>
      <c r="S1092" s="95">
        <f>IFERROR(VLOOKUP(B1092,'2A'!$D$6:$M$1005,8,0),0)</f>
        <v>0</v>
      </c>
      <c r="T1092" s="95">
        <f>IFERROR(VLOOKUP(B1092,'2A'!$D$6:$M$1005,9,0),0)</f>
        <v>0</v>
      </c>
      <c r="U1092" s="95">
        <f>IFERROR(VLOOKUP(B1092,'2A'!$D$6:$M$1005,10,0),0)</f>
        <v>0</v>
      </c>
      <c r="V1092" s="111"/>
    </row>
    <row r="1093" spans="1:22">
      <c r="A1093" s="163">
        <f t="shared" si="129"/>
        <v>1087</v>
      </c>
      <c r="B1093" s="163" t="str">
        <f t="shared" si="128"/>
        <v/>
      </c>
      <c r="C1093" s="163" t="str">
        <f>IF(COUNTIFS('GSTN-Diff Gross'!$D$7:$D$1006,'2A'!E92,'GSTN-Diff Gross'!$R$7:$R$1006,"&lt;&gt;0")+COUNTIFS('GSTN-Diff Gross'!$D$7:$D$1006,'2A'!E92,'GSTN-Diff Gross'!$S$7:$S$1006,"&lt;&gt;0")+COUNTIFS('GSTN-Diff Gross'!$D$7:$D$1006,'2A'!E92,'GSTN-Diff Gross'!$T$7:$T$1006,"&lt;&gt;0")+COUNTIFS('GSTN-Diff Gross'!$D$7:$D$1006,'2A'!E92,'GSTN-Diff Gross'!$U$7:$U$1006,"&lt;&gt;0")+COUNTIFS('GSTN-Diff Gross'!$D$7:$D$1006,'2A'!E92,'GSTN-Diff Gross'!$V$7:$V$1006,"&lt;&gt;0"),'2A'!E92,"")</f>
        <v/>
      </c>
      <c r="D1093" s="46" t="str">
        <f>IF(COUNTIFS('GSTN-Diff Gross'!$D$7:$D$1006,'2A'!E92,'GSTN-Diff Gross'!$R$7:$R$1006,"&lt;&gt;0")+COUNTIFS('GSTN-Diff Gross'!$D$7:$D$1006,'2A'!E92,'GSTN-Diff Gross'!$S$7:$S$1006,"&lt;&gt;0")+COUNTIFS('GSTN-Diff Gross'!$D$7:$D$1006,'2A'!E92,'GSTN-Diff Gross'!$T$7:$T$1006,"&lt;&gt;0")+COUNTIFS('GSTN-Diff Gross'!$D$7:$D$1006,'2A'!E92,'GSTN-Diff Gross'!$U$7:$U$1006,"&lt;&gt;0")+COUNTIFS('GSTN-Diff Gross'!$D$7:$D$1006,'2A'!E92,'GSTN-Diff Gross'!$V$7:$V$1006,"&lt;&gt;0"),'2A'!F92,"")</f>
        <v/>
      </c>
      <c r="E1093" s="69" t="str">
        <f>IF(COUNTIFS('GSTN-Diff Gross'!$D$7:$D$1006,'2A'!E92,'GSTN-Diff Gross'!$R$7:$R$1006,"&lt;&gt;0")+COUNTIFS('GSTN-Diff Gross'!$D$7:$D$1006,'2A'!E92,'GSTN-Diff Gross'!$S$7:$S$1006,"&lt;&gt;0")+COUNTIFS('GSTN-Diff Gross'!$D$7:$D$1006,'2A'!E92,'GSTN-Diff Gross'!$T$7:$T$1006,"&lt;&gt;0")+COUNTIFS('GSTN-Diff Gross'!$D$7:$D$1006,'2A'!E92,'GSTN-Diff Gross'!$U$7:$U$1006,"&lt;&gt;0")+COUNTIFS('GSTN-Diff Gross'!$D$7:$D$1006,'2A'!E92,'GSTN-Diff Gross'!$V$7:$V$1006,"&lt;&gt;0"),'2A'!G92,"")</f>
        <v/>
      </c>
      <c r="F1093" s="91" t="str">
        <f>IF(COUNTIFS('GSTN-Diff Gross'!$D$7:$D$1006,'2A'!E92,'GSTN-Diff Gross'!$R$7:$R$1006,"&lt;&gt;0")+COUNTIFS('GSTN-Diff Gross'!$D$7:$D$1006,'2A'!E92,'GSTN-Diff Gross'!$S$7:$S$1006,"&lt;&gt;0")+COUNTIFS('GSTN-Diff Gross'!$D$7:$D$1006,'2A'!E92,'GSTN-Diff Gross'!$T$7:$T$1006,"&lt;&gt;0")+COUNTIFS('GSTN-Diff Gross'!$D$7:$D$1006,'2A'!E92,'GSTN-Diff Gross'!$U$7:$U$1006,"&lt;&gt;0")+COUNTIFS('GSTN-Diff Gross'!$D$7:$D$1006,'2A'!E92,'GSTN-Diff Gross'!$V$7:$V$1006,"&lt;&gt;0"),'2A'!H92,"")</f>
        <v/>
      </c>
      <c r="G1093" s="96">
        <f t="shared" si="123"/>
        <v>0</v>
      </c>
      <c r="H1093" s="96">
        <f t="shared" si="124"/>
        <v>0</v>
      </c>
      <c r="I1093" s="97">
        <f t="shared" si="125"/>
        <v>0</v>
      </c>
      <c r="J1093" s="98">
        <f t="shared" si="126"/>
        <v>0</v>
      </c>
      <c r="K1093" s="96">
        <f t="shared" si="127"/>
        <v>0</v>
      </c>
      <c r="L1093" s="93">
        <f>IFERROR(VLOOKUP(B1093,BOOKS!$D$6:$M$1005,6,0),0)</f>
        <v>0</v>
      </c>
      <c r="M1093" s="88">
        <f>IFERROR(VLOOKUP(B1093,BOOKS!$D$6:$M$1005,7,0),0)</f>
        <v>0</v>
      </c>
      <c r="N1093" s="88">
        <f>IFERROR(VLOOKUP(B1093,BOOKS!$D$6:$M$1005,8,0),0)</f>
        <v>0</v>
      </c>
      <c r="O1093" s="88">
        <f>IFERROR(VLOOKUP(B1093,BOOKS!$D$6:$M$1005,9,0),0)</f>
        <v>0</v>
      </c>
      <c r="P1093" s="88">
        <f>IFERROR(VLOOKUP(B1093,BOOKS!$D$6:$M$1005,10,0),0)</f>
        <v>0</v>
      </c>
      <c r="Q1093" s="84">
        <f>IFERROR(VLOOKUP(B1093,'2A'!$D$6:$M$1005,6,0),0)</f>
        <v>0</v>
      </c>
      <c r="R1093" s="44">
        <f>IFERROR(VLOOKUP(B1093,'2A'!$D$6:$M$1005,7,0),0)</f>
        <v>0</v>
      </c>
      <c r="S1093" s="44">
        <f>IFERROR(VLOOKUP(B1093,'2A'!$D$6:$M$1005,8,0),0)</f>
        <v>0</v>
      </c>
      <c r="T1093" s="44">
        <f>IFERROR(VLOOKUP(B1093,'2A'!$D$6:$M$1005,9,0),0)</f>
        <v>0</v>
      </c>
      <c r="U1093" s="44">
        <f>IFERROR(VLOOKUP(B1093,'2A'!$D$6:$M$1005,10,0),0)</f>
        <v>0</v>
      </c>
      <c r="V1093" s="111"/>
    </row>
    <row r="1094" spans="1:22">
      <c r="A1094" s="161">
        <f t="shared" si="129"/>
        <v>1088</v>
      </c>
      <c r="B1094" s="161" t="str">
        <f t="shared" si="128"/>
        <v/>
      </c>
      <c r="C1094" s="161" t="str">
        <f>IF(COUNTIFS('GSTN-Diff Gross'!$D$7:$D$1006,'2A'!E93,'GSTN-Diff Gross'!$R$7:$R$1006,"&lt;&gt;0")+COUNTIFS('GSTN-Diff Gross'!$D$7:$D$1006,'2A'!E93,'GSTN-Diff Gross'!$S$7:$S$1006,"&lt;&gt;0")+COUNTIFS('GSTN-Diff Gross'!$D$7:$D$1006,'2A'!E93,'GSTN-Diff Gross'!$T$7:$T$1006,"&lt;&gt;0")+COUNTIFS('GSTN-Diff Gross'!$D$7:$D$1006,'2A'!E93,'GSTN-Diff Gross'!$U$7:$U$1006,"&lt;&gt;0")+COUNTIFS('GSTN-Diff Gross'!$D$7:$D$1006,'2A'!E93,'GSTN-Diff Gross'!$V$7:$V$1006,"&lt;&gt;0"),'2A'!E93,"")</f>
        <v/>
      </c>
      <c r="D1094" s="41" t="str">
        <f>IF(COUNTIFS('GSTN-Diff Gross'!$D$7:$D$1006,'2A'!E93,'GSTN-Diff Gross'!$R$7:$R$1006,"&lt;&gt;0")+COUNTIFS('GSTN-Diff Gross'!$D$7:$D$1006,'2A'!E93,'GSTN-Diff Gross'!$S$7:$S$1006,"&lt;&gt;0")+COUNTIFS('GSTN-Diff Gross'!$D$7:$D$1006,'2A'!E93,'GSTN-Diff Gross'!$T$7:$T$1006,"&lt;&gt;0")+COUNTIFS('GSTN-Diff Gross'!$D$7:$D$1006,'2A'!E93,'GSTN-Diff Gross'!$U$7:$U$1006,"&lt;&gt;0")+COUNTIFS('GSTN-Diff Gross'!$D$7:$D$1006,'2A'!E93,'GSTN-Diff Gross'!$V$7:$V$1006,"&lt;&gt;0"),'2A'!F93,"")</f>
        <v/>
      </c>
      <c r="E1094" s="68" t="str">
        <f>IF(COUNTIFS('GSTN-Diff Gross'!$D$7:$D$1006,'2A'!E93,'GSTN-Diff Gross'!$R$7:$R$1006,"&lt;&gt;0")+COUNTIFS('GSTN-Diff Gross'!$D$7:$D$1006,'2A'!E93,'GSTN-Diff Gross'!$S$7:$S$1006,"&lt;&gt;0")+COUNTIFS('GSTN-Diff Gross'!$D$7:$D$1006,'2A'!E93,'GSTN-Diff Gross'!$T$7:$T$1006,"&lt;&gt;0")+COUNTIFS('GSTN-Diff Gross'!$D$7:$D$1006,'2A'!E93,'GSTN-Diff Gross'!$U$7:$U$1006,"&lt;&gt;0")+COUNTIFS('GSTN-Diff Gross'!$D$7:$D$1006,'2A'!E93,'GSTN-Diff Gross'!$V$7:$V$1006,"&lt;&gt;0"),'2A'!G93,"")</f>
        <v/>
      </c>
      <c r="F1094" s="90" t="str">
        <f>IF(COUNTIFS('GSTN-Diff Gross'!$D$7:$D$1006,'2A'!E93,'GSTN-Diff Gross'!$R$7:$R$1006,"&lt;&gt;0")+COUNTIFS('GSTN-Diff Gross'!$D$7:$D$1006,'2A'!E93,'GSTN-Diff Gross'!$S$7:$S$1006,"&lt;&gt;0")+COUNTIFS('GSTN-Diff Gross'!$D$7:$D$1006,'2A'!E93,'GSTN-Diff Gross'!$T$7:$T$1006,"&lt;&gt;0")+COUNTIFS('GSTN-Diff Gross'!$D$7:$D$1006,'2A'!E93,'GSTN-Diff Gross'!$U$7:$U$1006,"&lt;&gt;0")+COUNTIFS('GSTN-Diff Gross'!$D$7:$D$1006,'2A'!E93,'GSTN-Diff Gross'!$V$7:$V$1006,"&lt;&gt;0"),'2A'!H93,"")</f>
        <v/>
      </c>
      <c r="G1094" s="167">
        <f t="shared" si="123"/>
        <v>0</v>
      </c>
      <c r="H1094" s="167">
        <f t="shared" si="124"/>
        <v>0</v>
      </c>
      <c r="I1094" s="167">
        <f t="shared" si="125"/>
        <v>0</v>
      </c>
      <c r="J1094" s="167">
        <f t="shared" si="126"/>
        <v>0</v>
      </c>
      <c r="K1094" s="167">
        <f t="shared" si="127"/>
        <v>0</v>
      </c>
      <c r="L1094" s="99">
        <f>IFERROR(VLOOKUP(B1094,BOOKS!$D$6:$M$1005,6,0),0)</f>
        <v>0</v>
      </c>
      <c r="M1094" s="100">
        <f>IFERROR(VLOOKUP(B1094,BOOKS!$D$6:$M$1005,7,0),0)</f>
        <v>0</v>
      </c>
      <c r="N1094" s="100">
        <f>IFERROR(VLOOKUP(B1094,BOOKS!$D$6:$M$1005,8,0),0)</f>
        <v>0</v>
      </c>
      <c r="O1094" s="100">
        <f>IFERROR(VLOOKUP(B1094,BOOKS!$D$6:$M$1005,9,0),0)</f>
        <v>0</v>
      </c>
      <c r="P1094" s="100">
        <f>IFERROR(VLOOKUP(B1094,BOOKS!$D$6:$M$1005,10,0),0)</f>
        <v>0</v>
      </c>
      <c r="Q1094" s="94">
        <f>IFERROR(VLOOKUP(B1094,'2A'!$D$6:$M$1005,6,0),0)</f>
        <v>0</v>
      </c>
      <c r="R1094" s="95">
        <f>IFERROR(VLOOKUP(B1094,'2A'!$D$6:$M$1005,7,0),0)</f>
        <v>0</v>
      </c>
      <c r="S1094" s="95">
        <f>IFERROR(VLOOKUP(B1094,'2A'!$D$6:$M$1005,8,0),0)</f>
        <v>0</v>
      </c>
      <c r="T1094" s="95">
        <f>IFERROR(VLOOKUP(B1094,'2A'!$D$6:$M$1005,9,0),0)</f>
        <v>0</v>
      </c>
      <c r="U1094" s="95">
        <f>IFERROR(VLOOKUP(B1094,'2A'!$D$6:$M$1005,10,0),0)</f>
        <v>0</v>
      </c>
      <c r="V1094" s="111"/>
    </row>
    <row r="1095" spans="1:22">
      <c r="A1095" s="163">
        <f t="shared" si="129"/>
        <v>1089</v>
      </c>
      <c r="B1095" s="163" t="str">
        <f t="shared" si="128"/>
        <v/>
      </c>
      <c r="C1095" s="163" t="str">
        <f>IF(COUNTIFS('GSTN-Diff Gross'!$D$7:$D$1006,'2A'!E94,'GSTN-Diff Gross'!$R$7:$R$1006,"&lt;&gt;0")+COUNTIFS('GSTN-Diff Gross'!$D$7:$D$1006,'2A'!E94,'GSTN-Diff Gross'!$S$7:$S$1006,"&lt;&gt;0")+COUNTIFS('GSTN-Diff Gross'!$D$7:$D$1006,'2A'!E94,'GSTN-Diff Gross'!$T$7:$T$1006,"&lt;&gt;0")+COUNTIFS('GSTN-Diff Gross'!$D$7:$D$1006,'2A'!E94,'GSTN-Diff Gross'!$U$7:$U$1006,"&lt;&gt;0")+COUNTIFS('GSTN-Diff Gross'!$D$7:$D$1006,'2A'!E94,'GSTN-Diff Gross'!$V$7:$V$1006,"&lt;&gt;0"),'2A'!E94,"")</f>
        <v/>
      </c>
      <c r="D1095" s="46" t="str">
        <f>IF(COUNTIFS('GSTN-Diff Gross'!$D$7:$D$1006,'2A'!E94,'GSTN-Diff Gross'!$R$7:$R$1006,"&lt;&gt;0")+COUNTIFS('GSTN-Diff Gross'!$D$7:$D$1006,'2A'!E94,'GSTN-Diff Gross'!$S$7:$S$1006,"&lt;&gt;0")+COUNTIFS('GSTN-Diff Gross'!$D$7:$D$1006,'2A'!E94,'GSTN-Diff Gross'!$T$7:$T$1006,"&lt;&gt;0")+COUNTIFS('GSTN-Diff Gross'!$D$7:$D$1006,'2A'!E94,'GSTN-Diff Gross'!$U$7:$U$1006,"&lt;&gt;0")+COUNTIFS('GSTN-Diff Gross'!$D$7:$D$1006,'2A'!E94,'GSTN-Diff Gross'!$V$7:$V$1006,"&lt;&gt;0"),'2A'!F94,"")</f>
        <v/>
      </c>
      <c r="E1095" s="69" t="str">
        <f>IF(COUNTIFS('GSTN-Diff Gross'!$D$7:$D$1006,'2A'!E94,'GSTN-Diff Gross'!$R$7:$R$1006,"&lt;&gt;0")+COUNTIFS('GSTN-Diff Gross'!$D$7:$D$1006,'2A'!E94,'GSTN-Diff Gross'!$S$7:$S$1006,"&lt;&gt;0")+COUNTIFS('GSTN-Diff Gross'!$D$7:$D$1006,'2A'!E94,'GSTN-Diff Gross'!$T$7:$T$1006,"&lt;&gt;0")+COUNTIFS('GSTN-Diff Gross'!$D$7:$D$1006,'2A'!E94,'GSTN-Diff Gross'!$U$7:$U$1006,"&lt;&gt;0")+COUNTIFS('GSTN-Diff Gross'!$D$7:$D$1006,'2A'!E94,'GSTN-Diff Gross'!$V$7:$V$1006,"&lt;&gt;0"),'2A'!G94,"")</f>
        <v/>
      </c>
      <c r="F1095" s="91" t="str">
        <f>IF(COUNTIFS('GSTN-Diff Gross'!$D$7:$D$1006,'2A'!E94,'GSTN-Diff Gross'!$R$7:$R$1006,"&lt;&gt;0")+COUNTIFS('GSTN-Diff Gross'!$D$7:$D$1006,'2A'!E94,'GSTN-Diff Gross'!$S$7:$S$1006,"&lt;&gt;0")+COUNTIFS('GSTN-Diff Gross'!$D$7:$D$1006,'2A'!E94,'GSTN-Diff Gross'!$T$7:$T$1006,"&lt;&gt;0")+COUNTIFS('GSTN-Diff Gross'!$D$7:$D$1006,'2A'!E94,'GSTN-Diff Gross'!$U$7:$U$1006,"&lt;&gt;0")+COUNTIFS('GSTN-Diff Gross'!$D$7:$D$1006,'2A'!E94,'GSTN-Diff Gross'!$V$7:$V$1006,"&lt;&gt;0"),'2A'!H94,"")</f>
        <v/>
      </c>
      <c r="G1095" s="96">
        <f t="shared" si="123"/>
        <v>0</v>
      </c>
      <c r="H1095" s="96">
        <f t="shared" si="124"/>
        <v>0</v>
      </c>
      <c r="I1095" s="97">
        <f t="shared" si="125"/>
        <v>0</v>
      </c>
      <c r="J1095" s="98">
        <f t="shared" si="126"/>
        <v>0</v>
      </c>
      <c r="K1095" s="96">
        <f t="shared" si="127"/>
        <v>0</v>
      </c>
      <c r="L1095" s="93">
        <f>IFERROR(VLOOKUP(B1095,BOOKS!$D$6:$M$1005,6,0),0)</f>
        <v>0</v>
      </c>
      <c r="M1095" s="88">
        <f>IFERROR(VLOOKUP(B1095,BOOKS!$D$6:$M$1005,7,0),0)</f>
        <v>0</v>
      </c>
      <c r="N1095" s="88">
        <f>IFERROR(VLOOKUP(B1095,BOOKS!$D$6:$M$1005,8,0),0)</f>
        <v>0</v>
      </c>
      <c r="O1095" s="88">
        <f>IFERROR(VLOOKUP(B1095,BOOKS!$D$6:$M$1005,9,0),0)</f>
        <v>0</v>
      </c>
      <c r="P1095" s="88">
        <f>IFERROR(VLOOKUP(B1095,BOOKS!$D$6:$M$1005,10,0),0)</f>
        <v>0</v>
      </c>
      <c r="Q1095" s="84">
        <f>IFERROR(VLOOKUP(B1095,'2A'!$D$6:$M$1005,6,0),0)</f>
        <v>0</v>
      </c>
      <c r="R1095" s="44">
        <f>IFERROR(VLOOKUP(B1095,'2A'!$D$6:$M$1005,7,0),0)</f>
        <v>0</v>
      </c>
      <c r="S1095" s="44">
        <f>IFERROR(VLOOKUP(B1095,'2A'!$D$6:$M$1005,8,0),0)</f>
        <v>0</v>
      </c>
      <c r="T1095" s="44">
        <f>IFERROR(VLOOKUP(B1095,'2A'!$D$6:$M$1005,9,0),0)</f>
        <v>0</v>
      </c>
      <c r="U1095" s="44">
        <f>IFERROR(VLOOKUP(B1095,'2A'!$D$6:$M$1005,10,0),0)</f>
        <v>0</v>
      </c>
      <c r="V1095" s="111"/>
    </row>
    <row r="1096" spans="1:22">
      <c r="A1096" s="161">
        <f t="shared" si="129"/>
        <v>1090</v>
      </c>
      <c r="B1096" s="161" t="str">
        <f t="shared" si="128"/>
        <v/>
      </c>
      <c r="C1096" s="161" t="str">
        <f>IF(COUNTIFS('GSTN-Diff Gross'!$D$7:$D$1006,'2A'!E95,'GSTN-Diff Gross'!$R$7:$R$1006,"&lt;&gt;0")+COUNTIFS('GSTN-Diff Gross'!$D$7:$D$1006,'2A'!E95,'GSTN-Diff Gross'!$S$7:$S$1006,"&lt;&gt;0")+COUNTIFS('GSTN-Diff Gross'!$D$7:$D$1006,'2A'!E95,'GSTN-Diff Gross'!$T$7:$T$1006,"&lt;&gt;0")+COUNTIFS('GSTN-Diff Gross'!$D$7:$D$1006,'2A'!E95,'GSTN-Diff Gross'!$U$7:$U$1006,"&lt;&gt;0")+COUNTIFS('GSTN-Diff Gross'!$D$7:$D$1006,'2A'!E95,'GSTN-Diff Gross'!$V$7:$V$1006,"&lt;&gt;0"),'2A'!E95,"")</f>
        <v/>
      </c>
      <c r="D1096" s="41" t="str">
        <f>IF(COUNTIFS('GSTN-Diff Gross'!$D$7:$D$1006,'2A'!E95,'GSTN-Diff Gross'!$R$7:$R$1006,"&lt;&gt;0")+COUNTIFS('GSTN-Diff Gross'!$D$7:$D$1006,'2A'!E95,'GSTN-Diff Gross'!$S$7:$S$1006,"&lt;&gt;0")+COUNTIFS('GSTN-Diff Gross'!$D$7:$D$1006,'2A'!E95,'GSTN-Diff Gross'!$T$7:$T$1006,"&lt;&gt;0")+COUNTIFS('GSTN-Diff Gross'!$D$7:$D$1006,'2A'!E95,'GSTN-Diff Gross'!$U$7:$U$1006,"&lt;&gt;0")+COUNTIFS('GSTN-Diff Gross'!$D$7:$D$1006,'2A'!E95,'GSTN-Diff Gross'!$V$7:$V$1006,"&lt;&gt;0"),'2A'!F95,"")</f>
        <v/>
      </c>
      <c r="E1096" s="68" t="str">
        <f>IF(COUNTIFS('GSTN-Diff Gross'!$D$7:$D$1006,'2A'!E95,'GSTN-Diff Gross'!$R$7:$R$1006,"&lt;&gt;0")+COUNTIFS('GSTN-Diff Gross'!$D$7:$D$1006,'2A'!E95,'GSTN-Diff Gross'!$S$7:$S$1006,"&lt;&gt;0")+COUNTIFS('GSTN-Diff Gross'!$D$7:$D$1006,'2A'!E95,'GSTN-Diff Gross'!$T$7:$T$1006,"&lt;&gt;0")+COUNTIFS('GSTN-Diff Gross'!$D$7:$D$1006,'2A'!E95,'GSTN-Diff Gross'!$U$7:$U$1006,"&lt;&gt;0")+COUNTIFS('GSTN-Diff Gross'!$D$7:$D$1006,'2A'!E95,'GSTN-Diff Gross'!$V$7:$V$1006,"&lt;&gt;0"),'2A'!G95,"")</f>
        <v/>
      </c>
      <c r="F1096" s="90" t="str">
        <f>IF(COUNTIFS('GSTN-Diff Gross'!$D$7:$D$1006,'2A'!E95,'GSTN-Diff Gross'!$R$7:$R$1006,"&lt;&gt;0")+COUNTIFS('GSTN-Diff Gross'!$D$7:$D$1006,'2A'!E95,'GSTN-Diff Gross'!$S$7:$S$1006,"&lt;&gt;0")+COUNTIFS('GSTN-Diff Gross'!$D$7:$D$1006,'2A'!E95,'GSTN-Diff Gross'!$T$7:$T$1006,"&lt;&gt;0")+COUNTIFS('GSTN-Diff Gross'!$D$7:$D$1006,'2A'!E95,'GSTN-Diff Gross'!$U$7:$U$1006,"&lt;&gt;0")+COUNTIFS('GSTN-Diff Gross'!$D$7:$D$1006,'2A'!E95,'GSTN-Diff Gross'!$V$7:$V$1006,"&lt;&gt;0"),'2A'!H95,"")</f>
        <v/>
      </c>
      <c r="G1096" s="167">
        <f t="shared" si="123"/>
        <v>0</v>
      </c>
      <c r="H1096" s="167">
        <f t="shared" si="124"/>
        <v>0</v>
      </c>
      <c r="I1096" s="167">
        <f t="shared" si="125"/>
        <v>0</v>
      </c>
      <c r="J1096" s="167">
        <f t="shared" si="126"/>
        <v>0</v>
      </c>
      <c r="K1096" s="167">
        <f t="shared" si="127"/>
        <v>0</v>
      </c>
      <c r="L1096" s="99">
        <f>IFERROR(VLOOKUP(B1096,BOOKS!$D$6:$M$1005,6,0),0)</f>
        <v>0</v>
      </c>
      <c r="M1096" s="100">
        <f>IFERROR(VLOOKUP(B1096,BOOKS!$D$6:$M$1005,7,0),0)</f>
        <v>0</v>
      </c>
      <c r="N1096" s="100">
        <f>IFERROR(VLOOKUP(B1096,BOOKS!$D$6:$M$1005,8,0),0)</f>
        <v>0</v>
      </c>
      <c r="O1096" s="100">
        <f>IFERROR(VLOOKUP(B1096,BOOKS!$D$6:$M$1005,9,0),0)</f>
        <v>0</v>
      </c>
      <c r="P1096" s="100">
        <f>IFERROR(VLOOKUP(B1096,BOOKS!$D$6:$M$1005,10,0),0)</f>
        <v>0</v>
      </c>
      <c r="Q1096" s="94">
        <f>IFERROR(VLOOKUP(B1096,'2A'!$D$6:$M$1005,6,0),0)</f>
        <v>0</v>
      </c>
      <c r="R1096" s="95">
        <f>IFERROR(VLOOKUP(B1096,'2A'!$D$6:$M$1005,7,0),0)</f>
        <v>0</v>
      </c>
      <c r="S1096" s="95">
        <f>IFERROR(VLOOKUP(B1096,'2A'!$D$6:$M$1005,8,0),0)</f>
        <v>0</v>
      </c>
      <c r="T1096" s="95">
        <f>IFERROR(VLOOKUP(B1096,'2A'!$D$6:$M$1005,9,0),0)</f>
        <v>0</v>
      </c>
      <c r="U1096" s="95">
        <f>IFERROR(VLOOKUP(B1096,'2A'!$D$6:$M$1005,10,0),0)</f>
        <v>0</v>
      </c>
      <c r="V1096" s="111"/>
    </row>
    <row r="1097" spans="1:22">
      <c r="A1097" s="163">
        <f t="shared" si="129"/>
        <v>1091</v>
      </c>
      <c r="B1097" s="163" t="str">
        <f t="shared" si="128"/>
        <v/>
      </c>
      <c r="C1097" s="163" t="str">
        <f>IF(COUNTIFS('GSTN-Diff Gross'!$D$7:$D$1006,'2A'!E96,'GSTN-Diff Gross'!$R$7:$R$1006,"&lt;&gt;0")+COUNTIFS('GSTN-Diff Gross'!$D$7:$D$1006,'2A'!E96,'GSTN-Diff Gross'!$S$7:$S$1006,"&lt;&gt;0")+COUNTIFS('GSTN-Diff Gross'!$D$7:$D$1006,'2A'!E96,'GSTN-Diff Gross'!$T$7:$T$1006,"&lt;&gt;0")+COUNTIFS('GSTN-Diff Gross'!$D$7:$D$1006,'2A'!E96,'GSTN-Diff Gross'!$U$7:$U$1006,"&lt;&gt;0")+COUNTIFS('GSTN-Diff Gross'!$D$7:$D$1006,'2A'!E96,'GSTN-Diff Gross'!$V$7:$V$1006,"&lt;&gt;0"),'2A'!E96,"")</f>
        <v/>
      </c>
      <c r="D1097" s="46" t="str">
        <f>IF(COUNTIFS('GSTN-Diff Gross'!$D$7:$D$1006,'2A'!E96,'GSTN-Diff Gross'!$R$7:$R$1006,"&lt;&gt;0")+COUNTIFS('GSTN-Diff Gross'!$D$7:$D$1006,'2A'!E96,'GSTN-Diff Gross'!$S$7:$S$1006,"&lt;&gt;0")+COUNTIFS('GSTN-Diff Gross'!$D$7:$D$1006,'2A'!E96,'GSTN-Diff Gross'!$T$7:$T$1006,"&lt;&gt;0")+COUNTIFS('GSTN-Diff Gross'!$D$7:$D$1006,'2A'!E96,'GSTN-Diff Gross'!$U$7:$U$1006,"&lt;&gt;0")+COUNTIFS('GSTN-Diff Gross'!$D$7:$D$1006,'2A'!E96,'GSTN-Diff Gross'!$V$7:$V$1006,"&lt;&gt;0"),'2A'!F96,"")</f>
        <v/>
      </c>
      <c r="E1097" s="69" t="str">
        <f>IF(COUNTIFS('GSTN-Diff Gross'!$D$7:$D$1006,'2A'!E96,'GSTN-Diff Gross'!$R$7:$R$1006,"&lt;&gt;0")+COUNTIFS('GSTN-Diff Gross'!$D$7:$D$1006,'2A'!E96,'GSTN-Diff Gross'!$S$7:$S$1006,"&lt;&gt;0")+COUNTIFS('GSTN-Diff Gross'!$D$7:$D$1006,'2A'!E96,'GSTN-Diff Gross'!$T$7:$T$1006,"&lt;&gt;0")+COUNTIFS('GSTN-Diff Gross'!$D$7:$D$1006,'2A'!E96,'GSTN-Diff Gross'!$U$7:$U$1006,"&lt;&gt;0")+COUNTIFS('GSTN-Diff Gross'!$D$7:$D$1006,'2A'!E96,'GSTN-Diff Gross'!$V$7:$V$1006,"&lt;&gt;0"),'2A'!G96,"")</f>
        <v/>
      </c>
      <c r="F1097" s="91" t="str">
        <f>IF(COUNTIFS('GSTN-Diff Gross'!$D$7:$D$1006,'2A'!E96,'GSTN-Diff Gross'!$R$7:$R$1006,"&lt;&gt;0")+COUNTIFS('GSTN-Diff Gross'!$D$7:$D$1006,'2A'!E96,'GSTN-Diff Gross'!$S$7:$S$1006,"&lt;&gt;0")+COUNTIFS('GSTN-Diff Gross'!$D$7:$D$1006,'2A'!E96,'GSTN-Diff Gross'!$T$7:$T$1006,"&lt;&gt;0")+COUNTIFS('GSTN-Diff Gross'!$D$7:$D$1006,'2A'!E96,'GSTN-Diff Gross'!$U$7:$U$1006,"&lt;&gt;0")+COUNTIFS('GSTN-Diff Gross'!$D$7:$D$1006,'2A'!E96,'GSTN-Diff Gross'!$V$7:$V$1006,"&lt;&gt;0"),'2A'!H96,"")</f>
        <v/>
      </c>
      <c r="G1097" s="96">
        <f t="shared" si="123"/>
        <v>0</v>
      </c>
      <c r="H1097" s="96">
        <f t="shared" si="124"/>
        <v>0</v>
      </c>
      <c r="I1097" s="97">
        <f t="shared" si="125"/>
        <v>0</v>
      </c>
      <c r="J1097" s="98">
        <f t="shared" si="126"/>
        <v>0</v>
      </c>
      <c r="K1097" s="96">
        <f t="shared" si="127"/>
        <v>0</v>
      </c>
      <c r="L1097" s="93">
        <f>IFERROR(VLOOKUP(B1097,BOOKS!$D$6:$M$1005,6,0),0)</f>
        <v>0</v>
      </c>
      <c r="M1097" s="88">
        <f>IFERROR(VLOOKUP(B1097,BOOKS!$D$6:$M$1005,7,0),0)</f>
        <v>0</v>
      </c>
      <c r="N1097" s="88">
        <f>IFERROR(VLOOKUP(B1097,BOOKS!$D$6:$M$1005,8,0),0)</f>
        <v>0</v>
      </c>
      <c r="O1097" s="88">
        <f>IFERROR(VLOOKUP(B1097,BOOKS!$D$6:$M$1005,9,0),0)</f>
        <v>0</v>
      </c>
      <c r="P1097" s="88">
        <f>IFERROR(VLOOKUP(B1097,BOOKS!$D$6:$M$1005,10,0),0)</f>
        <v>0</v>
      </c>
      <c r="Q1097" s="84">
        <f>IFERROR(VLOOKUP(B1097,'2A'!$D$6:$M$1005,6,0),0)</f>
        <v>0</v>
      </c>
      <c r="R1097" s="44">
        <f>IFERROR(VLOOKUP(B1097,'2A'!$D$6:$M$1005,7,0),0)</f>
        <v>0</v>
      </c>
      <c r="S1097" s="44">
        <f>IFERROR(VLOOKUP(B1097,'2A'!$D$6:$M$1005,8,0),0)</f>
        <v>0</v>
      </c>
      <c r="T1097" s="44">
        <f>IFERROR(VLOOKUP(B1097,'2A'!$D$6:$M$1005,9,0),0)</f>
        <v>0</v>
      </c>
      <c r="U1097" s="44">
        <f>IFERROR(VLOOKUP(B1097,'2A'!$D$6:$M$1005,10,0),0)</f>
        <v>0</v>
      </c>
      <c r="V1097" s="111"/>
    </row>
    <row r="1098" spans="1:22">
      <c r="A1098" s="161">
        <f t="shared" si="129"/>
        <v>1092</v>
      </c>
      <c r="B1098" s="161" t="str">
        <f t="shared" si="128"/>
        <v/>
      </c>
      <c r="C1098" s="161" t="str">
        <f>IF(COUNTIFS('GSTN-Diff Gross'!$D$7:$D$1006,'2A'!E97,'GSTN-Diff Gross'!$R$7:$R$1006,"&lt;&gt;0")+COUNTIFS('GSTN-Diff Gross'!$D$7:$D$1006,'2A'!E97,'GSTN-Diff Gross'!$S$7:$S$1006,"&lt;&gt;0")+COUNTIFS('GSTN-Diff Gross'!$D$7:$D$1006,'2A'!E97,'GSTN-Diff Gross'!$T$7:$T$1006,"&lt;&gt;0")+COUNTIFS('GSTN-Diff Gross'!$D$7:$D$1006,'2A'!E97,'GSTN-Diff Gross'!$U$7:$U$1006,"&lt;&gt;0")+COUNTIFS('GSTN-Diff Gross'!$D$7:$D$1006,'2A'!E97,'GSTN-Diff Gross'!$V$7:$V$1006,"&lt;&gt;0"),'2A'!E97,"")</f>
        <v/>
      </c>
      <c r="D1098" s="41" t="str">
        <f>IF(COUNTIFS('GSTN-Diff Gross'!$D$7:$D$1006,'2A'!E97,'GSTN-Diff Gross'!$R$7:$R$1006,"&lt;&gt;0")+COUNTIFS('GSTN-Diff Gross'!$D$7:$D$1006,'2A'!E97,'GSTN-Diff Gross'!$S$7:$S$1006,"&lt;&gt;0")+COUNTIFS('GSTN-Diff Gross'!$D$7:$D$1006,'2A'!E97,'GSTN-Diff Gross'!$T$7:$T$1006,"&lt;&gt;0")+COUNTIFS('GSTN-Diff Gross'!$D$7:$D$1006,'2A'!E97,'GSTN-Diff Gross'!$U$7:$U$1006,"&lt;&gt;0")+COUNTIFS('GSTN-Diff Gross'!$D$7:$D$1006,'2A'!E97,'GSTN-Diff Gross'!$V$7:$V$1006,"&lt;&gt;0"),'2A'!F97,"")</f>
        <v/>
      </c>
      <c r="E1098" s="68" t="str">
        <f>IF(COUNTIFS('GSTN-Diff Gross'!$D$7:$D$1006,'2A'!E97,'GSTN-Diff Gross'!$R$7:$R$1006,"&lt;&gt;0")+COUNTIFS('GSTN-Diff Gross'!$D$7:$D$1006,'2A'!E97,'GSTN-Diff Gross'!$S$7:$S$1006,"&lt;&gt;0")+COUNTIFS('GSTN-Diff Gross'!$D$7:$D$1006,'2A'!E97,'GSTN-Diff Gross'!$T$7:$T$1006,"&lt;&gt;0")+COUNTIFS('GSTN-Diff Gross'!$D$7:$D$1006,'2A'!E97,'GSTN-Diff Gross'!$U$7:$U$1006,"&lt;&gt;0")+COUNTIFS('GSTN-Diff Gross'!$D$7:$D$1006,'2A'!E97,'GSTN-Diff Gross'!$V$7:$V$1006,"&lt;&gt;0"),'2A'!G97,"")</f>
        <v/>
      </c>
      <c r="F1098" s="90" t="str">
        <f>IF(COUNTIFS('GSTN-Diff Gross'!$D$7:$D$1006,'2A'!E97,'GSTN-Diff Gross'!$R$7:$R$1006,"&lt;&gt;0")+COUNTIFS('GSTN-Diff Gross'!$D$7:$D$1006,'2A'!E97,'GSTN-Diff Gross'!$S$7:$S$1006,"&lt;&gt;0")+COUNTIFS('GSTN-Diff Gross'!$D$7:$D$1006,'2A'!E97,'GSTN-Diff Gross'!$T$7:$T$1006,"&lt;&gt;0")+COUNTIFS('GSTN-Diff Gross'!$D$7:$D$1006,'2A'!E97,'GSTN-Diff Gross'!$U$7:$U$1006,"&lt;&gt;0")+COUNTIFS('GSTN-Diff Gross'!$D$7:$D$1006,'2A'!E97,'GSTN-Diff Gross'!$V$7:$V$1006,"&lt;&gt;0"),'2A'!H97,"")</f>
        <v/>
      </c>
      <c r="G1098" s="167">
        <f t="shared" si="123"/>
        <v>0</v>
      </c>
      <c r="H1098" s="167">
        <f t="shared" si="124"/>
        <v>0</v>
      </c>
      <c r="I1098" s="167">
        <f t="shared" si="125"/>
        <v>0</v>
      </c>
      <c r="J1098" s="167">
        <f t="shared" si="126"/>
        <v>0</v>
      </c>
      <c r="K1098" s="167">
        <f t="shared" si="127"/>
        <v>0</v>
      </c>
      <c r="L1098" s="99">
        <f>IFERROR(VLOOKUP(B1098,BOOKS!$D$6:$M$1005,6,0),0)</f>
        <v>0</v>
      </c>
      <c r="M1098" s="100">
        <f>IFERROR(VLOOKUP(B1098,BOOKS!$D$6:$M$1005,7,0),0)</f>
        <v>0</v>
      </c>
      <c r="N1098" s="100">
        <f>IFERROR(VLOOKUP(B1098,BOOKS!$D$6:$M$1005,8,0),0)</f>
        <v>0</v>
      </c>
      <c r="O1098" s="100">
        <f>IFERROR(VLOOKUP(B1098,BOOKS!$D$6:$M$1005,9,0),0)</f>
        <v>0</v>
      </c>
      <c r="P1098" s="100">
        <f>IFERROR(VLOOKUP(B1098,BOOKS!$D$6:$M$1005,10,0),0)</f>
        <v>0</v>
      </c>
      <c r="Q1098" s="94">
        <f>IFERROR(VLOOKUP(B1098,'2A'!$D$6:$M$1005,6,0),0)</f>
        <v>0</v>
      </c>
      <c r="R1098" s="95">
        <f>IFERROR(VLOOKUP(B1098,'2A'!$D$6:$M$1005,7,0),0)</f>
        <v>0</v>
      </c>
      <c r="S1098" s="95">
        <f>IFERROR(VLOOKUP(B1098,'2A'!$D$6:$M$1005,8,0),0)</f>
        <v>0</v>
      </c>
      <c r="T1098" s="95">
        <f>IFERROR(VLOOKUP(B1098,'2A'!$D$6:$M$1005,9,0),0)</f>
        <v>0</v>
      </c>
      <c r="U1098" s="95">
        <f>IFERROR(VLOOKUP(B1098,'2A'!$D$6:$M$1005,10,0),0)</f>
        <v>0</v>
      </c>
      <c r="V1098" s="111"/>
    </row>
    <row r="1099" spans="1:22">
      <c r="A1099" s="163">
        <f t="shared" si="129"/>
        <v>1093</v>
      </c>
      <c r="B1099" s="163" t="str">
        <f t="shared" si="128"/>
        <v/>
      </c>
      <c r="C1099" s="163" t="str">
        <f>IF(COUNTIFS('GSTN-Diff Gross'!$D$7:$D$1006,'2A'!E98,'GSTN-Diff Gross'!$R$7:$R$1006,"&lt;&gt;0")+COUNTIFS('GSTN-Diff Gross'!$D$7:$D$1006,'2A'!E98,'GSTN-Diff Gross'!$S$7:$S$1006,"&lt;&gt;0")+COUNTIFS('GSTN-Diff Gross'!$D$7:$D$1006,'2A'!E98,'GSTN-Diff Gross'!$T$7:$T$1006,"&lt;&gt;0")+COUNTIFS('GSTN-Diff Gross'!$D$7:$D$1006,'2A'!E98,'GSTN-Diff Gross'!$U$7:$U$1006,"&lt;&gt;0")+COUNTIFS('GSTN-Diff Gross'!$D$7:$D$1006,'2A'!E98,'GSTN-Diff Gross'!$V$7:$V$1006,"&lt;&gt;0"),'2A'!E98,"")</f>
        <v/>
      </c>
      <c r="D1099" s="46" t="str">
        <f>IF(COUNTIFS('GSTN-Diff Gross'!$D$7:$D$1006,'2A'!E98,'GSTN-Diff Gross'!$R$7:$R$1006,"&lt;&gt;0")+COUNTIFS('GSTN-Diff Gross'!$D$7:$D$1006,'2A'!E98,'GSTN-Diff Gross'!$S$7:$S$1006,"&lt;&gt;0")+COUNTIFS('GSTN-Diff Gross'!$D$7:$D$1006,'2A'!E98,'GSTN-Diff Gross'!$T$7:$T$1006,"&lt;&gt;0")+COUNTIFS('GSTN-Diff Gross'!$D$7:$D$1006,'2A'!E98,'GSTN-Diff Gross'!$U$7:$U$1006,"&lt;&gt;0")+COUNTIFS('GSTN-Diff Gross'!$D$7:$D$1006,'2A'!E98,'GSTN-Diff Gross'!$V$7:$V$1006,"&lt;&gt;0"),'2A'!F98,"")</f>
        <v/>
      </c>
      <c r="E1099" s="69" t="str">
        <f>IF(COUNTIFS('GSTN-Diff Gross'!$D$7:$D$1006,'2A'!E98,'GSTN-Diff Gross'!$R$7:$R$1006,"&lt;&gt;0")+COUNTIFS('GSTN-Diff Gross'!$D$7:$D$1006,'2A'!E98,'GSTN-Diff Gross'!$S$7:$S$1006,"&lt;&gt;0")+COUNTIFS('GSTN-Diff Gross'!$D$7:$D$1006,'2A'!E98,'GSTN-Diff Gross'!$T$7:$T$1006,"&lt;&gt;0")+COUNTIFS('GSTN-Diff Gross'!$D$7:$D$1006,'2A'!E98,'GSTN-Diff Gross'!$U$7:$U$1006,"&lt;&gt;0")+COUNTIFS('GSTN-Diff Gross'!$D$7:$D$1006,'2A'!E98,'GSTN-Diff Gross'!$V$7:$V$1006,"&lt;&gt;0"),'2A'!G98,"")</f>
        <v/>
      </c>
      <c r="F1099" s="91" t="str">
        <f>IF(COUNTIFS('GSTN-Diff Gross'!$D$7:$D$1006,'2A'!E98,'GSTN-Diff Gross'!$R$7:$R$1006,"&lt;&gt;0")+COUNTIFS('GSTN-Diff Gross'!$D$7:$D$1006,'2A'!E98,'GSTN-Diff Gross'!$S$7:$S$1006,"&lt;&gt;0")+COUNTIFS('GSTN-Diff Gross'!$D$7:$D$1006,'2A'!E98,'GSTN-Diff Gross'!$T$7:$T$1006,"&lt;&gt;0")+COUNTIFS('GSTN-Diff Gross'!$D$7:$D$1006,'2A'!E98,'GSTN-Diff Gross'!$U$7:$U$1006,"&lt;&gt;0")+COUNTIFS('GSTN-Diff Gross'!$D$7:$D$1006,'2A'!E98,'GSTN-Diff Gross'!$V$7:$V$1006,"&lt;&gt;0"),'2A'!H98,"")</f>
        <v/>
      </c>
      <c r="G1099" s="96">
        <f t="shared" si="123"/>
        <v>0</v>
      </c>
      <c r="H1099" s="96">
        <f t="shared" si="124"/>
        <v>0</v>
      </c>
      <c r="I1099" s="97">
        <f t="shared" si="125"/>
        <v>0</v>
      </c>
      <c r="J1099" s="98">
        <f t="shared" si="126"/>
        <v>0</v>
      </c>
      <c r="K1099" s="96">
        <f t="shared" si="127"/>
        <v>0</v>
      </c>
      <c r="L1099" s="93">
        <f>IFERROR(VLOOKUP(B1099,BOOKS!$D$6:$M$1005,6,0),0)</f>
        <v>0</v>
      </c>
      <c r="M1099" s="88">
        <f>IFERROR(VLOOKUP(B1099,BOOKS!$D$6:$M$1005,7,0),0)</f>
        <v>0</v>
      </c>
      <c r="N1099" s="88">
        <f>IFERROR(VLOOKUP(B1099,BOOKS!$D$6:$M$1005,8,0),0)</f>
        <v>0</v>
      </c>
      <c r="O1099" s="88">
        <f>IFERROR(VLOOKUP(B1099,BOOKS!$D$6:$M$1005,9,0),0)</f>
        <v>0</v>
      </c>
      <c r="P1099" s="88">
        <f>IFERROR(VLOOKUP(B1099,BOOKS!$D$6:$M$1005,10,0),0)</f>
        <v>0</v>
      </c>
      <c r="Q1099" s="84">
        <f>IFERROR(VLOOKUP(B1099,'2A'!$D$6:$M$1005,6,0),0)</f>
        <v>0</v>
      </c>
      <c r="R1099" s="44">
        <f>IFERROR(VLOOKUP(B1099,'2A'!$D$6:$M$1005,7,0),0)</f>
        <v>0</v>
      </c>
      <c r="S1099" s="44">
        <f>IFERROR(VLOOKUP(B1099,'2A'!$D$6:$M$1005,8,0),0)</f>
        <v>0</v>
      </c>
      <c r="T1099" s="44">
        <f>IFERROR(VLOOKUP(B1099,'2A'!$D$6:$M$1005,9,0),0)</f>
        <v>0</v>
      </c>
      <c r="U1099" s="44">
        <f>IFERROR(VLOOKUP(B1099,'2A'!$D$6:$M$1005,10,0),0)</f>
        <v>0</v>
      </c>
      <c r="V1099" s="111"/>
    </row>
    <row r="1100" spans="1:22">
      <c r="A1100" s="161">
        <f t="shared" si="129"/>
        <v>1094</v>
      </c>
      <c r="B1100" s="161" t="str">
        <f t="shared" si="128"/>
        <v/>
      </c>
      <c r="C1100" s="161" t="str">
        <f>IF(COUNTIFS('GSTN-Diff Gross'!$D$7:$D$1006,'2A'!E99,'GSTN-Diff Gross'!$R$7:$R$1006,"&lt;&gt;0")+COUNTIFS('GSTN-Diff Gross'!$D$7:$D$1006,'2A'!E99,'GSTN-Diff Gross'!$S$7:$S$1006,"&lt;&gt;0")+COUNTIFS('GSTN-Diff Gross'!$D$7:$D$1006,'2A'!E99,'GSTN-Diff Gross'!$T$7:$T$1006,"&lt;&gt;0")+COUNTIFS('GSTN-Diff Gross'!$D$7:$D$1006,'2A'!E99,'GSTN-Diff Gross'!$U$7:$U$1006,"&lt;&gt;0")+COUNTIFS('GSTN-Diff Gross'!$D$7:$D$1006,'2A'!E99,'GSTN-Diff Gross'!$V$7:$V$1006,"&lt;&gt;0"),'2A'!E99,"")</f>
        <v/>
      </c>
      <c r="D1100" s="41" t="str">
        <f>IF(COUNTIFS('GSTN-Diff Gross'!$D$7:$D$1006,'2A'!E99,'GSTN-Diff Gross'!$R$7:$R$1006,"&lt;&gt;0")+COUNTIFS('GSTN-Diff Gross'!$D$7:$D$1006,'2A'!E99,'GSTN-Diff Gross'!$S$7:$S$1006,"&lt;&gt;0")+COUNTIFS('GSTN-Diff Gross'!$D$7:$D$1006,'2A'!E99,'GSTN-Diff Gross'!$T$7:$T$1006,"&lt;&gt;0")+COUNTIFS('GSTN-Diff Gross'!$D$7:$D$1006,'2A'!E99,'GSTN-Diff Gross'!$U$7:$U$1006,"&lt;&gt;0")+COUNTIFS('GSTN-Diff Gross'!$D$7:$D$1006,'2A'!E99,'GSTN-Diff Gross'!$V$7:$V$1006,"&lt;&gt;0"),'2A'!F99,"")</f>
        <v/>
      </c>
      <c r="E1100" s="68" t="str">
        <f>IF(COUNTIFS('GSTN-Diff Gross'!$D$7:$D$1006,'2A'!E99,'GSTN-Diff Gross'!$R$7:$R$1006,"&lt;&gt;0")+COUNTIFS('GSTN-Diff Gross'!$D$7:$D$1006,'2A'!E99,'GSTN-Diff Gross'!$S$7:$S$1006,"&lt;&gt;0")+COUNTIFS('GSTN-Diff Gross'!$D$7:$D$1006,'2A'!E99,'GSTN-Diff Gross'!$T$7:$T$1006,"&lt;&gt;0")+COUNTIFS('GSTN-Diff Gross'!$D$7:$D$1006,'2A'!E99,'GSTN-Diff Gross'!$U$7:$U$1006,"&lt;&gt;0")+COUNTIFS('GSTN-Diff Gross'!$D$7:$D$1006,'2A'!E99,'GSTN-Diff Gross'!$V$7:$V$1006,"&lt;&gt;0"),'2A'!G99,"")</f>
        <v/>
      </c>
      <c r="F1100" s="90" t="str">
        <f>IF(COUNTIFS('GSTN-Diff Gross'!$D$7:$D$1006,'2A'!E99,'GSTN-Diff Gross'!$R$7:$R$1006,"&lt;&gt;0")+COUNTIFS('GSTN-Diff Gross'!$D$7:$D$1006,'2A'!E99,'GSTN-Diff Gross'!$S$7:$S$1006,"&lt;&gt;0")+COUNTIFS('GSTN-Diff Gross'!$D$7:$D$1006,'2A'!E99,'GSTN-Diff Gross'!$T$7:$T$1006,"&lt;&gt;0")+COUNTIFS('GSTN-Diff Gross'!$D$7:$D$1006,'2A'!E99,'GSTN-Diff Gross'!$U$7:$U$1006,"&lt;&gt;0")+COUNTIFS('GSTN-Diff Gross'!$D$7:$D$1006,'2A'!E99,'GSTN-Diff Gross'!$V$7:$V$1006,"&lt;&gt;0"),'2A'!H99,"")</f>
        <v/>
      </c>
      <c r="G1100" s="167">
        <f t="shared" si="123"/>
        <v>0</v>
      </c>
      <c r="H1100" s="167">
        <f t="shared" si="124"/>
        <v>0</v>
      </c>
      <c r="I1100" s="167">
        <f t="shared" si="125"/>
        <v>0</v>
      </c>
      <c r="J1100" s="167">
        <f t="shared" si="126"/>
        <v>0</v>
      </c>
      <c r="K1100" s="167">
        <f t="shared" si="127"/>
        <v>0</v>
      </c>
      <c r="L1100" s="99">
        <f>IFERROR(VLOOKUP(B1100,BOOKS!$D$6:$M$1005,6,0),0)</f>
        <v>0</v>
      </c>
      <c r="M1100" s="100">
        <f>IFERROR(VLOOKUP(B1100,BOOKS!$D$6:$M$1005,7,0),0)</f>
        <v>0</v>
      </c>
      <c r="N1100" s="100">
        <f>IFERROR(VLOOKUP(B1100,BOOKS!$D$6:$M$1005,8,0),0)</f>
        <v>0</v>
      </c>
      <c r="O1100" s="100">
        <f>IFERROR(VLOOKUP(B1100,BOOKS!$D$6:$M$1005,9,0),0)</f>
        <v>0</v>
      </c>
      <c r="P1100" s="100">
        <f>IFERROR(VLOOKUP(B1100,BOOKS!$D$6:$M$1005,10,0),0)</f>
        <v>0</v>
      </c>
      <c r="Q1100" s="94">
        <f>IFERROR(VLOOKUP(B1100,'2A'!$D$6:$M$1005,6,0),0)</f>
        <v>0</v>
      </c>
      <c r="R1100" s="95">
        <f>IFERROR(VLOOKUP(B1100,'2A'!$D$6:$M$1005,7,0),0)</f>
        <v>0</v>
      </c>
      <c r="S1100" s="95">
        <f>IFERROR(VLOOKUP(B1100,'2A'!$D$6:$M$1005,8,0),0)</f>
        <v>0</v>
      </c>
      <c r="T1100" s="95">
        <f>IFERROR(VLOOKUP(B1100,'2A'!$D$6:$M$1005,9,0),0)</f>
        <v>0</v>
      </c>
      <c r="U1100" s="95">
        <f>IFERROR(VLOOKUP(B1100,'2A'!$D$6:$M$1005,10,0),0)</f>
        <v>0</v>
      </c>
      <c r="V1100" s="111"/>
    </row>
    <row r="1101" spans="1:22">
      <c r="A1101" s="163">
        <f t="shared" si="129"/>
        <v>1095</v>
      </c>
      <c r="B1101" s="163" t="str">
        <f t="shared" si="128"/>
        <v/>
      </c>
      <c r="C1101" s="163" t="str">
        <f>IF(COUNTIFS('GSTN-Diff Gross'!$D$7:$D$1006,'2A'!E100,'GSTN-Diff Gross'!$R$7:$R$1006,"&lt;&gt;0")+COUNTIFS('GSTN-Diff Gross'!$D$7:$D$1006,'2A'!E100,'GSTN-Diff Gross'!$S$7:$S$1006,"&lt;&gt;0")+COUNTIFS('GSTN-Diff Gross'!$D$7:$D$1006,'2A'!E100,'GSTN-Diff Gross'!$T$7:$T$1006,"&lt;&gt;0")+COUNTIFS('GSTN-Diff Gross'!$D$7:$D$1006,'2A'!E100,'GSTN-Diff Gross'!$U$7:$U$1006,"&lt;&gt;0")+COUNTIFS('GSTN-Diff Gross'!$D$7:$D$1006,'2A'!E100,'GSTN-Diff Gross'!$V$7:$V$1006,"&lt;&gt;0"),'2A'!E100,"")</f>
        <v/>
      </c>
      <c r="D1101" s="46" t="str">
        <f>IF(COUNTIFS('GSTN-Diff Gross'!$D$7:$D$1006,'2A'!E100,'GSTN-Diff Gross'!$R$7:$R$1006,"&lt;&gt;0")+COUNTIFS('GSTN-Diff Gross'!$D$7:$D$1006,'2A'!E100,'GSTN-Diff Gross'!$S$7:$S$1006,"&lt;&gt;0")+COUNTIFS('GSTN-Diff Gross'!$D$7:$D$1006,'2A'!E100,'GSTN-Diff Gross'!$T$7:$T$1006,"&lt;&gt;0")+COUNTIFS('GSTN-Diff Gross'!$D$7:$D$1006,'2A'!E100,'GSTN-Diff Gross'!$U$7:$U$1006,"&lt;&gt;0")+COUNTIFS('GSTN-Diff Gross'!$D$7:$D$1006,'2A'!E100,'GSTN-Diff Gross'!$V$7:$V$1006,"&lt;&gt;0"),'2A'!F100,"")</f>
        <v/>
      </c>
      <c r="E1101" s="69" t="str">
        <f>IF(COUNTIFS('GSTN-Diff Gross'!$D$7:$D$1006,'2A'!E100,'GSTN-Diff Gross'!$R$7:$R$1006,"&lt;&gt;0")+COUNTIFS('GSTN-Diff Gross'!$D$7:$D$1006,'2A'!E100,'GSTN-Diff Gross'!$S$7:$S$1006,"&lt;&gt;0")+COUNTIFS('GSTN-Diff Gross'!$D$7:$D$1006,'2A'!E100,'GSTN-Diff Gross'!$T$7:$T$1006,"&lt;&gt;0")+COUNTIFS('GSTN-Diff Gross'!$D$7:$D$1006,'2A'!E100,'GSTN-Diff Gross'!$U$7:$U$1006,"&lt;&gt;0")+COUNTIFS('GSTN-Diff Gross'!$D$7:$D$1006,'2A'!E100,'GSTN-Diff Gross'!$V$7:$V$1006,"&lt;&gt;0"),'2A'!G100,"")</f>
        <v/>
      </c>
      <c r="F1101" s="91" t="str">
        <f>IF(COUNTIFS('GSTN-Diff Gross'!$D$7:$D$1006,'2A'!E100,'GSTN-Diff Gross'!$R$7:$R$1006,"&lt;&gt;0")+COUNTIFS('GSTN-Diff Gross'!$D$7:$D$1006,'2A'!E100,'GSTN-Diff Gross'!$S$7:$S$1006,"&lt;&gt;0")+COUNTIFS('GSTN-Diff Gross'!$D$7:$D$1006,'2A'!E100,'GSTN-Diff Gross'!$T$7:$T$1006,"&lt;&gt;0")+COUNTIFS('GSTN-Diff Gross'!$D$7:$D$1006,'2A'!E100,'GSTN-Diff Gross'!$U$7:$U$1006,"&lt;&gt;0")+COUNTIFS('GSTN-Diff Gross'!$D$7:$D$1006,'2A'!E100,'GSTN-Diff Gross'!$V$7:$V$1006,"&lt;&gt;0"),'2A'!H100,"")</f>
        <v/>
      </c>
      <c r="G1101" s="96">
        <f t="shared" si="123"/>
        <v>0</v>
      </c>
      <c r="H1101" s="96">
        <f t="shared" si="124"/>
        <v>0</v>
      </c>
      <c r="I1101" s="97">
        <f t="shared" si="125"/>
        <v>0</v>
      </c>
      <c r="J1101" s="98">
        <f t="shared" si="126"/>
        <v>0</v>
      </c>
      <c r="K1101" s="96">
        <f t="shared" si="127"/>
        <v>0</v>
      </c>
      <c r="L1101" s="93">
        <f>IFERROR(VLOOKUP(B1101,BOOKS!$D$6:$M$1005,6,0),0)</f>
        <v>0</v>
      </c>
      <c r="M1101" s="88">
        <f>IFERROR(VLOOKUP(B1101,BOOKS!$D$6:$M$1005,7,0),0)</f>
        <v>0</v>
      </c>
      <c r="N1101" s="88">
        <f>IFERROR(VLOOKUP(B1101,BOOKS!$D$6:$M$1005,8,0),0)</f>
        <v>0</v>
      </c>
      <c r="O1101" s="88">
        <f>IFERROR(VLOOKUP(B1101,BOOKS!$D$6:$M$1005,9,0),0)</f>
        <v>0</v>
      </c>
      <c r="P1101" s="88">
        <f>IFERROR(VLOOKUP(B1101,BOOKS!$D$6:$M$1005,10,0),0)</f>
        <v>0</v>
      </c>
      <c r="Q1101" s="84">
        <f>IFERROR(VLOOKUP(B1101,'2A'!$D$6:$M$1005,6,0),0)</f>
        <v>0</v>
      </c>
      <c r="R1101" s="44">
        <f>IFERROR(VLOOKUP(B1101,'2A'!$D$6:$M$1005,7,0),0)</f>
        <v>0</v>
      </c>
      <c r="S1101" s="44">
        <f>IFERROR(VLOOKUP(B1101,'2A'!$D$6:$M$1005,8,0),0)</f>
        <v>0</v>
      </c>
      <c r="T1101" s="44">
        <f>IFERROR(VLOOKUP(B1101,'2A'!$D$6:$M$1005,9,0),0)</f>
        <v>0</v>
      </c>
      <c r="U1101" s="44">
        <f>IFERROR(VLOOKUP(B1101,'2A'!$D$6:$M$1005,10,0),0)</f>
        <v>0</v>
      </c>
      <c r="V1101" s="111"/>
    </row>
    <row r="1102" spans="1:22">
      <c r="A1102" s="161">
        <f t="shared" si="129"/>
        <v>1096</v>
      </c>
      <c r="B1102" s="161" t="str">
        <f t="shared" si="128"/>
        <v/>
      </c>
      <c r="C1102" s="161" t="str">
        <f>IF(COUNTIFS('GSTN-Diff Gross'!$D$7:$D$1006,'2A'!E101,'GSTN-Diff Gross'!$R$7:$R$1006,"&lt;&gt;0")+COUNTIFS('GSTN-Diff Gross'!$D$7:$D$1006,'2A'!E101,'GSTN-Diff Gross'!$S$7:$S$1006,"&lt;&gt;0")+COUNTIFS('GSTN-Diff Gross'!$D$7:$D$1006,'2A'!E101,'GSTN-Diff Gross'!$T$7:$T$1006,"&lt;&gt;0")+COUNTIFS('GSTN-Diff Gross'!$D$7:$D$1006,'2A'!E101,'GSTN-Diff Gross'!$U$7:$U$1006,"&lt;&gt;0")+COUNTIFS('GSTN-Diff Gross'!$D$7:$D$1006,'2A'!E101,'GSTN-Diff Gross'!$V$7:$V$1006,"&lt;&gt;0"),'2A'!E101,"")</f>
        <v/>
      </c>
      <c r="D1102" s="41" t="str">
        <f>IF(COUNTIFS('GSTN-Diff Gross'!$D$7:$D$1006,'2A'!E101,'GSTN-Diff Gross'!$R$7:$R$1006,"&lt;&gt;0")+COUNTIFS('GSTN-Diff Gross'!$D$7:$D$1006,'2A'!E101,'GSTN-Diff Gross'!$S$7:$S$1006,"&lt;&gt;0")+COUNTIFS('GSTN-Diff Gross'!$D$7:$D$1006,'2A'!E101,'GSTN-Diff Gross'!$T$7:$T$1006,"&lt;&gt;0")+COUNTIFS('GSTN-Diff Gross'!$D$7:$D$1006,'2A'!E101,'GSTN-Diff Gross'!$U$7:$U$1006,"&lt;&gt;0")+COUNTIFS('GSTN-Diff Gross'!$D$7:$D$1006,'2A'!E101,'GSTN-Diff Gross'!$V$7:$V$1006,"&lt;&gt;0"),'2A'!F101,"")</f>
        <v/>
      </c>
      <c r="E1102" s="68" t="str">
        <f>IF(COUNTIFS('GSTN-Diff Gross'!$D$7:$D$1006,'2A'!E101,'GSTN-Diff Gross'!$R$7:$R$1006,"&lt;&gt;0")+COUNTIFS('GSTN-Diff Gross'!$D$7:$D$1006,'2A'!E101,'GSTN-Diff Gross'!$S$7:$S$1006,"&lt;&gt;0")+COUNTIFS('GSTN-Diff Gross'!$D$7:$D$1006,'2A'!E101,'GSTN-Diff Gross'!$T$7:$T$1006,"&lt;&gt;0")+COUNTIFS('GSTN-Diff Gross'!$D$7:$D$1006,'2A'!E101,'GSTN-Diff Gross'!$U$7:$U$1006,"&lt;&gt;0")+COUNTIFS('GSTN-Diff Gross'!$D$7:$D$1006,'2A'!E101,'GSTN-Diff Gross'!$V$7:$V$1006,"&lt;&gt;0"),'2A'!G101,"")</f>
        <v/>
      </c>
      <c r="F1102" s="90" t="str">
        <f>IF(COUNTIFS('GSTN-Diff Gross'!$D$7:$D$1006,'2A'!E101,'GSTN-Diff Gross'!$R$7:$R$1006,"&lt;&gt;0")+COUNTIFS('GSTN-Diff Gross'!$D$7:$D$1006,'2A'!E101,'GSTN-Diff Gross'!$S$7:$S$1006,"&lt;&gt;0")+COUNTIFS('GSTN-Diff Gross'!$D$7:$D$1006,'2A'!E101,'GSTN-Diff Gross'!$T$7:$T$1006,"&lt;&gt;0")+COUNTIFS('GSTN-Diff Gross'!$D$7:$D$1006,'2A'!E101,'GSTN-Diff Gross'!$U$7:$U$1006,"&lt;&gt;0")+COUNTIFS('GSTN-Diff Gross'!$D$7:$D$1006,'2A'!E101,'GSTN-Diff Gross'!$V$7:$V$1006,"&lt;&gt;0"),'2A'!H101,"")</f>
        <v/>
      </c>
      <c r="G1102" s="167">
        <f t="shared" si="123"/>
        <v>0</v>
      </c>
      <c r="H1102" s="167">
        <f t="shared" si="124"/>
        <v>0</v>
      </c>
      <c r="I1102" s="167">
        <f t="shared" si="125"/>
        <v>0</v>
      </c>
      <c r="J1102" s="167">
        <f t="shared" si="126"/>
        <v>0</v>
      </c>
      <c r="K1102" s="167">
        <f t="shared" si="127"/>
        <v>0</v>
      </c>
      <c r="L1102" s="99">
        <f>IFERROR(VLOOKUP(B1102,BOOKS!$D$6:$M$1005,6,0),0)</f>
        <v>0</v>
      </c>
      <c r="M1102" s="100">
        <f>IFERROR(VLOOKUP(B1102,BOOKS!$D$6:$M$1005,7,0),0)</f>
        <v>0</v>
      </c>
      <c r="N1102" s="100">
        <f>IFERROR(VLOOKUP(B1102,BOOKS!$D$6:$M$1005,8,0),0)</f>
        <v>0</v>
      </c>
      <c r="O1102" s="100">
        <f>IFERROR(VLOOKUP(B1102,BOOKS!$D$6:$M$1005,9,0),0)</f>
        <v>0</v>
      </c>
      <c r="P1102" s="100">
        <f>IFERROR(VLOOKUP(B1102,BOOKS!$D$6:$M$1005,10,0),0)</f>
        <v>0</v>
      </c>
      <c r="Q1102" s="94">
        <f>IFERROR(VLOOKUP(B1102,'2A'!$D$6:$M$1005,6,0),0)</f>
        <v>0</v>
      </c>
      <c r="R1102" s="95">
        <f>IFERROR(VLOOKUP(B1102,'2A'!$D$6:$M$1005,7,0),0)</f>
        <v>0</v>
      </c>
      <c r="S1102" s="95">
        <f>IFERROR(VLOOKUP(B1102,'2A'!$D$6:$M$1005,8,0),0)</f>
        <v>0</v>
      </c>
      <c r="T1102" s="95">
        <f>IFERROR(VLOOKUP(B1102,'2A'!$D$6:$M$1005,9,0),0)</f>
        <v>0</v>
      </c>
      <c r="U1102" s="95">
        <f>IFERROR(VLOOKUP(B1102,'2A'!$D$6:$M$1005,10,0),0)</f>
        <v>0</v>
      </c>
      <c r="V1102" s="111"/>
    </row>
    <row r="1103" spans="1:22">
      <c r="A1103" s="163">
        <f t="shared" si="129"/>
        <v>1097</v>
      </c>
      <c r="B1103" s="163" t="str">
        <f t="shared" si="128"/>
        <v/>
      </c>
      <c r="C1103" s="163" t="str">
        <f>IF(COUNTIFS('GSTN-Diff Gross'!$D$7:$D$1006,'2A'!E102,'GSTN-Diff Gross'!$R$7:$R$1006,"&lt;&gt;0")+COUNTIFS('GSTN-Diff Gross'!$D$7:$D$1006,'2A'!E102,'GSTN-Diff Gross'!$S$7:$S$1006,"&lt;&gt;0")+COUNTIFS('GSTN-Diff Gross'!$D$7:$D$1006,'2A'!E102,'GSTN-Diff Gross'!$T$7:$T$1006,"&lt;&gt;0")+COUNTIFS('GSTN-Diff Gross'!$D$7:$D$1006,'2A'!E102,'GSTN-Diff Gross'!$U$7:$U$1006,"&lt;&gt;0")+COUNTIFS('GSTN-Diff Gross'!$D$7:$D$1006,'2A'!E102,'GSTN-Diff Gross'!$V$7:$V$1006,"&lt;&gt;0"),'2A'!E102,"")</f>
        <v/>
      </c>
      <c r="D1103" s="46" t="str">
        <f>IF(COUNTIFS('GSTN-Diff Gross'!$D$7:$D$1006,'2A'!E102,'GSTN-Diff Gross'!$R$7:$R$1006,"&lt;&gt;0")+COUNTIFS('GSTN-Diff Gross'!$D$7:$D$1006,'2A'!E102,'GSTN-Diff Gross'!$S$7:$S$1006,"&lt;&gt;0")+COUNTIFS('GSTN-Diff Gross'!$D$7:$D$1006,'2A'!E102,'GSTN-Diff Gross'!$T$7:$T$1006,"&lt;&gt;0")+COUNTIFS('GSTN-Diff Gross'!$D$7:$D$1006,'2A'!E102,'GSTN-Diff Gross'!$U$7:$U$1006,"&lt;&gt;0")+COUNTIFS('GSTN-Diff Gross'!$D$7:$D$1006,'2A'!E102,'GSTN-Diff Gross'!$V$7:$V$1006,"&lt;&gt;0"),'2A'!F102,"")</f>
        <v/>
      </c>
      <c r="E1103" s="69" t="str">
        <f>IF(COUNTIFS('GSTN-Diff Gross'!$D$7:$D$1006,'2A'!E102,'GSTN-Diff Gross'!$R$7:$R$1006,"&lt;&gt;0")+COUNTIFS('GSTN-Diff Gross'!$D$7:$D$1006,'2A'!E102,'GSTN-Diff Gross'!$S$7:$S$1006,"&lt;&gt;0")+COUNTIFS('GSTN-Diff Gross'!$D$7:$D$1006,'2A'!E102,'GSTN-Diff Gross'!$T$7:$T$1006,"&lt;&gt;0")+COUNTIFS('GSTN-Diff Gross'!$D$7:$D$1006,'2A'!E102,'GSTN-Diff Gross'!$U$7:$U$1006,"&lt;&gt;0")+COUNTIFS('GSTN-Diff Gross'!$D$7:$D$1006,'2A'!E102,'GSTN-Diff Gross'!$V$7:$V$1006,"&lt;&gt;0"),'2A'!G102,"")</f>
        <v/>
      </c>
      <c r="F1103" s="91" t="str">
        <f>IF(COUNTIFS('GSTN-Diff Gross'!$D$7:$D$1006,'2A'!E102,'GSTN-Diff Gross'!$R$7:$R$1006,"&lt;&gt;0")+COUNTIFS('GSTN-Diff Gross'!$D$7:$D$1006,'2A'!E102,'GSTN-Diff Gross'!$S$7:$S$1006,"&lt;&gt;0")+COUNTIFS('GSTN-Diff Gross'!$D$7:$D$1006,'2A'!E102,'GSTN-Diff Gross'!$T$7:$T$1006,"&lt;&gt;0")+COUNTIFS('GSTN-Diff Gross'!$D$7:$D$1006,'2A'!E102,'GSTN-Diff Gross'!$U$7:$U$1006,"&lt;&gt;0")+COUNTIFS('GSTN-Diff Gross'!$D$7:$D$1006,'2A'!E102,'GSTN-Diff Gross'!$V$7:$V$1006,"&lt;&gt;0"),'2A'!H102,"")</f>
        <v/>
      </c>
      <c r="G1103" s="96">
        <f t="shared" si="123"/>
        <v>0</v>
      </c>
      <c r="H1103" s="96">
        <f t="shared" si="124"/>
        <v>0</v>
      </c>
      <c r="I1103" s="97">
        <f t="shared" si="125"/>
        <v>0</v>
      </c>
      <c r="J1103" s="98">
        <f t="shared" si="126"/>
        <v>0</v>
      </c>
      <c r="K1103" s="96">
        <f t="shared" si="127"/>
        <v>0</v>
      </c>
      <c r="L1103" s="93">
        <f>IFERROR(VLOOKUP(B1103,BOOKS!$D$6:$M$1005,6,0),0)</f>
        <v>0</v>
      </c>
      <c r="M1103" s="88">
        <f>IFERROR(VLOOKUP(B1103,BOOKS!$D$6:$M$1005,7,0),0)</f>
        <v>0</v>
      </c>
      <c r="N1103" s="88">
        <f>IFERROR(VLOOKUP(B1103,BOOKS!$D$6:$M$1005,8,0),0)</f>
        <v>0</v>
      </c>
      <c r="O1103" s="88">
        <f>IFERROR(VLOOKUP(B1103,BOOKS!$D$6:$M$1005,9,0),0)</f>
        <v>0</v>
      </c>
      <c r="P1103" s="88">
        <f>IFERROR(VLOOKUP(B1103,BOOKS!$D$6:$M$1005,10,0),0)</f>
        <v>0</v>
      </c>
      <c r="Q1103" s="84">
        <f>IFERROR(VLOOKUP(B1103,'2A'!$D$6:$M$1005,6,0),0)</f>
        <v>0</v>
      </c>
      <c r="R1103" s="44">
        <f>IFERROR(VLOOKUP(B1103,'2A'!$D$6:$M$1005,7,0),0)</f>
        <v>0</v>
      </c>
      <c r="S1103" s="44">
        <f>IFERROR(VLOOKUP(B1103,'2A'!$D$6:$M$1005,8,0),0)</f>
        <v>0</v>
      </c>
      <c r="T1103" s="44">
        <f>IFERROR(VLOOKUP(B1103,'2A'!$D$6:$M$1005,9,0),0)</f>
        <v>0</v>
      </c>
      <c r="U1103" s="44">
        <f>IFERROR(VLOOKUP(B1103,'2A'!$D$6:$M$1005,10,0),0)</f>
        <v>0</v>
      </c>
      <c r="V1103" s="111"/>
    </row>
    <row r="1104" spans="1:22">
      <c r="A1104" s="161">
        <f t="shared" si="129"/>
        <v>1098</v>
      </c>
      <c r="B1104" s="161" t="str">
        <f t="shared" si="128"/>
        <v/>
      </c>
      <c r="C1104" s="161" t="str">
        <f>IF(COUNTIFS('GSTN-Diff Gross'!$D$7:$D$1006,'2A'!E103,'GSTN-Diff Gross'!$R$7:$R$1006,"&lt;&gt;0")+COUNTIFS('GSTN-Diff Gross'!$D$7:$D$1006,'2A'!E103,'GSTN-Diff Gross'!$S$7:$S$1006,"&lt;&gt;0")+COUNTIFS('GSTN-Diff Gross'!$D$7:$D$1006,'2A'!E103,'GSTN-Diff Gross'!$T$7:$T$1006,"&lt;&gt;0")+COUNTIFS('GSTN-Diff Gross'!$D$7:$D$1006,'2A'!E103,'GSTN-Diff Gross'!$U$7:$U$1006,"&lt;&gt;0")+COUNTIFS('GSTN-Diff Gross'!$D$7:$D$1006,'2A'!E103,'GSTN-Diff Gross'!$V$7:$V$1006,"&lt;&gt;0"),'2A'!E103,"")</f>
        <v/>
      </c>
      <c r="D1104" s="41" t="str">
        <f>IF(COUNTIFS('GSTN-Diff Gross'!$D$7:$D$1006,'2A'!E103,'GSTN-Diff Gross'!$R$7:$R$1006,"&lt;&gt;0")+COUNTIFS('GSTN-Diff Gross'!$D$7:$D$1006,'2A'!E103,'GSTN-Diff Gross'!$S$7:$S$1006,"&lt;&gt;0")+COUNTIFS('GSTN-Diff Gross'!$D$7:$D$1006,'2A'!E103,'GSTN-Diff Gross'!$T$7:$T$1006,"&lt;&gt;0")+COUNTIFS('GSTN-Diff Gross'!$D$7:$D$1006,'2A'!E103,'GSTN-Diff Gross'!$U$7:$U$1006,"&lt;&gt;0")+COUNTIFS('GSTN-Diff Gross'!$D$7:$D$1006,'2A'!E103,'GSTN-Diff Gross'!$V$7:$V$1006,"&lt;&gt;0"),'2A'!F103,"")</f>
        <v/>
      </c>
      <c r="E1104" s="68" t="str">
        <f>IF(COUNTIFS('GSTN-Diff Gross'!$D$7:$D$1006,'2A'!E103,'GSTN-Diff Gross'!$R$7:$R$1006,"&lt;&gt;0")+COUNTIFS('GSTN-Diff Gross'!$D$7:$D$1006,'2A'!E103,'GSTN-Diff Gross'!$S$7:$S$1006,"&lt;&gt;0")+COUNTIFS('GSTN-Diff Gross'!$D$7:$D$1006,'2A'!E103,'GSTN-Diff Gross'!$T$7:$T$1006,"&lt;&gt;0")+COUNTIFS('GSTN-Diff Gross'!$D$7:$D$1006,'2A'!E103,'GSTN-Diff Gross'!$U$7:$U$1006,"&lt;&gt;0")+COUNTIFS('GSTN-Diff Gross'!$D$7:$D$1006,'2A'!E103,'GSTN-Diff Gross'!$V$7:$V$1006,"&lt;&gt;0"),'2A'!G103,"")</f>
        <v/>
      </c>
      <c r="F1104" s="90" t="str">
        <f>IF(COUNTIFS('GSTN-Diff Gross'!$D$7:$D$1006,'2A'!E103,'GSTN-Diff Gross'!$R$7:$R$1006,"&lt;&gt;0")+COUNTIFS('GSTN-Diff Gross'!$D$7:$D$1006,'2A'!E103,'GSTN-Diff Gross'!$S$7:$S$1006,"&lt;&gt;0")+COUNTIFS('GSTN-Diff Gross'!$D$7:$D$1006,'2A'!E103,'GSTN-Diff Gross'!$T$7:$T$1006,"&lt;&gt;0")+COUNTIFS('GSTN-Diff Gross'!$D$7:$D$1006,'2A'!E103,'GSTN-Diff Gross'!$U$7:$U$1006,"&lt;&gt;0")+COUNTIFS('GSTN-Diff Gross'!$D$7:$D$1006,'2A'!E103,'GSTN-Diff Gross'!$V$7:$V$1006,"&lt;&gt;0"),'2A'!H103,"")</f>
        <v/>
      </c>
      <c r="G1104" s="167">
        <f t="shared" si="123"/>
        <v>0</v>
      </c>
      <c r="H1104" s="167">
        <f t="shared" si="124"/>
        <v>0</v>
      </c>
      <c r="I1104" s="167">
        <f t="shared" si="125"/>
        <v>0</v>
      </c>
      <c r="J1104" s="167">
        <f t="shared" si="126"/>
        <v>0</v>
      </c>
      <c r="K1104" s="167">
        <f t="shared" si="127"/>
        <v>0</v>
      </c>
      <c r="L1104" s="99">
        <f>IFERROR(VLOOKUP(B1104,BOOKS!$D$6:$M$1005,6,0),0)</f>
        <v>0</v>
      </c>
      <c r="M1104" s="100">
        <f>IFERROR(VLOOKUP(B1104,BOOKS!$D$6:$M$1005,7,0),0)</f>
        <v>0</v>
      </c>
      <c r="N1104" s="100">
        <f>IFERROR(VLOOKUP(B1104,BOOKS!$D$6:$M$1005,8,0),0)</f>
        <v>0</v>
      </c>
      <c r="O1104" s="100">
        <f>IFERROR(VLOOKUP(B1104,BOOKS!$D$6:$M$1005,9,0),0)</f>
        <v>0</v>
      </c>
      <c r="P1104" s="100">
        <f>IFERROR(VLOOKUP(B1104,BOOKS!$D$6:$M$1005,10,0),0)</f>
        <v>0</v>
      </c>
      <c r="Q1104" s="94">
        <f>IFERROR(VLOOKUP(B1104,'2A'!$D$6:$M$1005,6,0),0)</f>
        <v>0</v>
      </c>
      <c r="R1104" s="95">
        <f>IFERROR(VLOOKUP(B1104,'2A'!$D$6:$M$1005,7,0),0)</f>
        <v>0</v>
      </c>
      <c r="S1104" s="95">
        <f>IFERROR(VLOOKUP(B1104,'2A'!$D$6:$M$1005,8,0),0)</f>
        <v>0</v>
      </c>
      <c r="T1104" s="95">
        <f>IFERROR(VLOOKUP(B1104,'2A'!$D$6:$M$1005,9,0),0)</f>
        <v>0</v>
      </c>
      <c r="U1104" s="95">
        <f>IFERROR(VLOOKUP(B1104,'2A'!$D$6:$M$1005,10,0),0)</f>
        <v>0</v>
      </c>
      <c r="V1104" s="111"/>
    </row>
    <row r="1105" spans="1:22">
      <c r="A1105" s="163">
        <f t="shared" si="129"/>
        <v>1099</v>
      </c>
      <c r="B1105" s="163" t="str">
        <f t="shared" si="128"/>
        <v/>
      </c>
      <c r="C1105" s="163" t="str">
        <f>IF(COUNTIFS('GSTN-Diff Gross'!$D$7:$D$1006,'2A'!E104,'GSTN-Diff Gross'!$R$7:$R$1006,"&lt;&gt;0")+COUNTIFS('GSTN-Diff Gross'!$D$7:$D$1006,'2A'!E104,'GSTN-Diff Gross'!$S$7:$S$1006,"&lt;&gt;0")+COUNTIFS('GSTN-Diff Gross'!$D$7:$D$1006,'2A'!E104,'GSTN-Diff Gross'!$T$7:$T$1006,"&lt;&gt;0")+COUNTIFS('GSTN-Diff Gross'!$D$7:$D$1006,'2A'!E104,'GSTN-Diff Gross'!$U$7:$U$1006,"&lt;&gt;0")+COUNTIFS('GSTN-Diff Gross'!$D$7:$D$1006,'2A'!E104,'GSTN-Diff Gross'!$V$7:$V$1006,"&lt;&gt;0"),'2A'!E104,"")</f>
        <v/>
      </c>
      <c r="D1105" s="46" t="str">
        <f>IF(COUNTIFS('GSTN-Diff Gross'!$D$7:$D$1006,'2A'!E104,'GSTN-Diff Gross'!$R$7:$R$1006,"&lt;&gt;0")+COUNTIFS('GSTN-Diff Gross'!$D$7:$D$1006,'2A'!E104,'GSTN-Diff Gross'!$S$7:$S$1006,"&lt;&gt;0")+COUNTIFS('GSTN-Diff Gross'!$D$7:$D$1006,'2A'!E104,'GSTN-Diff Gross'!$T$7:$T$1006,"&lt;&gt;0")+COUNTIFS('GSTN-Diff Gross'!$D$7:$D$1006,'2A'!E104,'GSTN-Diff Gross'!$U$7:$U$1006,"&lt;&gt;0")+COUNTIFS('GSTN-Diff Gross'!$D$7:$D$1006,'2A'!E104,'GSTN-Diff Gross'!$V$7:$V$1006,"&lt;&gt;0"),'2A'!F104,"")</f>
        <v/>
      </c>
      <c r="E1105" s="69" t="str">
        <f>IF(COUNTIFS('GSTN-Diff Gross'!$D$7:$D$1006,'2A'!E104,'GSTN-Diff Gross'!$R$7:$R$1006,"&lt;&gt;0")+COUNTIFS('GSTN-Diff Gross'!$D$7:$D$1006,'2A'!E104,'GSTN-Diff Gross'!$S$7:$S$1006,"&lt;&gt;0")+COUNTIFS('GSTN-Diff Gross'!$D$7:$D$1006,'2A'!E104,'GSTN-Diff Gross'!$T$7:$T$1006,"&lt;&gt;0")+COUNTIFS('GSTN-Diff Gross'!$D$7:$D$1006,'2A'!E104,'GSTN-Diff Gross'!$U$7:$U$1006,"&lt;&gt;0")+COUNTIFS('GSTN-Diff Gross'!$D$7:$D$1006,'2A'!E104,'GSTN-Diff Gross'!$V$7:$V$1006,"&lt;&gt;0"),'2A'!G104,"")</f>
        <v/>
      </c>
      <c r="F1105" s="91" t="str">
        <f>IF(COUNTIFS('GSTN-Diff Gross'!$D$7:$D$1006,'2A'!E104,'GSTN-Diff Gross'!$R$7:$R$1006,"&lt;&gt;0")+COUNTIFS('GSTN-Diff Gross'!$D$7:$D$1006,'2A'!E104,'GSTN-Diff Gross'!$S$7:$S$1006,"&lt;&gt;0")+COUNTIFS('GSTN-Diff Gross'!$D$7:$D$1006,'2A'!E104,'GSTN-Diff Gross'!$T$7:$T$1006,"&lt;&gt;0")+COUNTIFS('GSTN-Diff Gross'!$D$7:$D$1006,'2A'!E104,'GSTN-Diff Gross'!$U$7:$U$1006,"&lt;&gt;0")+COUNTIFS('GSTN-Diff Gross'!$D$7:$D$1006,'2A'!E104,'GSTN-Diff Gross'!$V$7:$V$1006,"&lt;&gt;0"),'2A'!H104,"")</f>
        <v/>
      </c>
      <c r="G1105" s="96">
        <f t="shared" si="123"/>
        <v>0</v>
      </c>
      <c r="H1105" s="96">
        <f t="shared" si="124"/>
        <v>0</v>
      </c>
      <c r="I1105" s="97">
        <f t="shared" si="125"/>
        <v>0</v>
      </c>
      <c r="J1105" s="98">
        <f t="shared" si="126"/>
        <v>0</v>
      </c>
      <c r="K1105" s="96">
        <f t="shared" si="127"/>
        <v>0</v>
      </c>
      <c r="L1105" s="93">
        <f>IFERROR(VLOOKUP(B1105,BOOKS!$D$6:$M$1005,6,0),0)</f>
        <v>0</v>
      </c>
      <c r="M1105" s="88">
        <f>IFERROR(VLOOKUP(B1105,BOOKS!$D$6:$M$1005,7,0),0)</f>
        <v>0</v>
      </c>
      <c r="N1105" s="88">
        <f>IFERROR(VLOOKUP(B1105,BOOKS!$D$6:$M$1005,8,0),0)</f>
        <v>0</v>
      </c>
      <c r="O1105" s="88">
        <f>IFERROR(VLOOKUP(B1105,BOOKS!$D$6:$M$1005,9,0),0)</f>
        <v>0</v>
      </c>
      <c r="P1105" s="88">
        <f>IFERROR(VLOOKUP(B1105,BOOKS!$D$6:$M$1005,10,0),0)</f>
        <v>0</v>
      </c>
      <c r="Q1105" s="84">
        <f>IFERROR(VLOOKUP(B1105,'2A'!$D$6:$M$1005,6,0),0)</f>
        <v>0</v>
      </c>
      <c r="R1105" s="44">
        <f>IFERROR(VLOOKUP(B1105,'2A'!$D$6:$M$1005,7,0),0)</f>
        <v>0</v>
      </c>
      <c r="S1105" s="44">
        <f>IFERROR(VLOOKUP(B1105,'2A'!$D$6:$M$1005,8,0),0)</f>
        <v>0</v>
      </c>
      <c r="T1105" s="44">
        <f>IFERROR(VLOOKUP(B1105,'2A'!$D$6:$M$1005,9,0),0)</f>
        <v>0</v>
      </c>
      <c r="U1105" s="44">
        <f>IFERROR(VLOOKUP(B1105,'2A'!$D$6:$M$1005,10,0),0)</f>
        <v>0</v>
      </c>
      <c r="V1105" s="111"/>
    </row>
    <row r="1106" spans="1:22">
      <c r="A1106" s="161">
        <f t="shared" si="129"/>
        <v>1100</v>
      </c>
      <c r="B1106" s="161" t="str">
        <f t="shared" si="128"/>
        <v/>
      </c>
      <c r="C1106" s="161" t="str">
        <f>IF(COUNTIFS('GSTN-Diff Gross'!$D$7:$D$1006,'2A'!E105,'GSTN-Diff Gross'!$R$7:$R$1006,"&lt;&gt;0")+COUNTIFS('GSTN-Diff Gross'!$D$7:$D$1006,'2A'!E105,'GSTN-Diff Gross'!$S$7:$S$1006,"&lt;&gt;0")+COUNTIFS('GSTN-Diff Gross'!$D$7:$D$1006,'2A'!E105,'GSTN-Diff Gross'!$T$7:$T$1006,"&lt;&gt;0")+COUNTIFS('GSTN-Diff Gross'!$D$7:$D$1006,'2A'!E105,'GSTN-Diff Gross'!$U$7:$U$1006,"&lt;&gt;0")+COUNTIFS('GSTN-Diff Gross'!$D$7:$D$1006,'2A'!E105,'GSTN-Diff Gross'!$V$7:$V$1006,"&lt;&gt;0"),'2A'!E105,"")</f>
        <v/>
      </c>
      <c r="D1106" s="41" t="str">
        <f>IF(COUNTIFS('GSTN-Diff Gross'!$D$7:$D$1006,'2A'!E105,'GSTN-Diff Gross'!$R$7:$R$1006,"&lt;&gt;0")+COUNTIFS('GSTN-Diff Gross'!$D$7:$D$1006,'2A'!E105,'GSTN-Diff Gross'!$S$7:$S$1006,"&lt;&gt;0")+COUNTIFS('GSTN-Diff Gross'!$D$7:$D$1006,'2A'!E105,'GSTN-Diff Gross'!$T$7:$T$1006,"&lt;&gt;0")+COUNTIFS('GSTN-Diff Gross'!$D$7:$D$1006,'2A'!E105,'GSTN-Diff Gross'!$U$7:$U$1006,"&lt;&gt;0")+COUNTIFS('GSTN-Diff Gross'!$D$7:$D$1006,'2A'!E105,'GSTN-Diff Gross'!$V$7:$V$1006,"&lt;&gt;0"),'2A'!F105,"")</f>
        <v/>
      </c>
      <c r="E1106" s="68" t="str">
        <f>IF(COUNTIFS('GSTN-Diff Gross'!$D$7:$D$1006,'2A'!E105,'GSTN-Diff Gross'!$R$7:$R$1006,"&lt;&gt;0")+COUNTIFS('GSTN-Diff Gross'!$D$7:$D$1006,'2A'!E105,'GSTN-Diff Gross'!$S$7:$S$1006,"&lt;&gt;0")+COUNTIFS('GSTN-Diff Gross'!$D$7:$D$1006,'2A'!E105,'GSTN-Diff Gross'!$T$7:$T$1006,"&lt;&gt;0")+COUNTIFS('GSTN-Diff Gross'!$D$7:$D$1006,'2A'!E105,'GSTN-Diff Gross'!$U$7:$U$1006,"&lt;&gt;0")+COUNTIFS('GSTN-Diff Gross'!$D$7:$D$1006,'2A'!E105,'GSTN-Diff Gross'!$V$7:$V$1006,"&lt;&gt;0"),'2A'!G105,"")</f>
        <v/>
      </c>
      <c r="F1106" s="90" t="str">
        <f>IF(COUNTIFS('GSTN-Diff Gross'!$D$7:$D$1006,'2A'!E105,'GSTN-Diff Gross'!$R$7:$R$1006,"&lt;&gt;0")+COUNTIFS('GSTN-Diff Gross'!$D$7:$D$1006,'2A'!E105,'GSTN-Diff Gross'!$S$7:$S$1006,"&lt;&gt;0")+COUNTIFS('GSTN-Diff Gross'!$D$7:$D$1006,'2A'!E105,'GSTN-Diff Gross'!$T$7:$T$1006,"&lt;&gt;0")+COUNTIFS('GSTN-Diff Gross'!$D$7:$D$1006,'2A'!E105,'GSTN-Diff Gross'!$U$7:$U$1006,"&lt;&gt;0")+COUNTIFS('GSTN-Diff Gross'!$D$7:$D$1006,'2A'!E105,'GSTN-Diff Gross'!$V$7:$V$1006,"&lt;&gt;0"),'2A'!H105,"")</f>
        <v/>
      </c>
      <c r="G1106" s="167">
        <f t="shared" si="123"/>
        <v>0</v>
      </c>
      <c r="H1106" s="167">
        <f t="shared" si="124"/>
        <v>0</v>
      </c>
      <c r="I1106" s="167">
        <f t="shared" si="125"/>
        <v>0</v>
      </c>
      <c r="J1106" s="167">
        <f t="shared" si="126"/>
        <v>0</v>
      </c>
      <c r="K1106" s="167">
        <f t="shared" si="127"/>
        <v>0</v>
      </c>
      <c r="L1106" s="99">
        <f>IFERROR(VLOOKUP(B1106,BOOKS!$D$6:$M$1005,6,0),0)</f>
        <v>0</v>
      </c>
      <c r="M1106" s="100">
        <f>IFERROR(VLOOKUP(B1106,BOOKS!$D$6:$M$1005,7,0),0)</f>
        <v>0</v>
      </c>
      <c r="N1106" s="100">
        <f>IFERROR(VLOOKUP(B1106,BOOKS!$D$6:$M$1005,8,0),0)</f>
        <v>0</v>
      </c>
      <c r="O1106" s="100">
        <f>IFERROR(VLOOKUP(B1106,BOOKS!$D$6:$M$1005,9,0),0)</f>
        <v>0</v>
      </c>
      <c r="P1106" s="100">
        <f>IFERROR(VLOOKUP(B1106,BOOKS!$D$6:$M$1005,10,0),0)</f>
        <v>0</v>
      </c>
      <c r="Q1106" s="94">
        <f>IFERROR(VLOOKUP(B1106,'2A'!$D$6:$M$1005,6,0),0)</f>
        <v>0</v>
      </c>
      <c r="R1106" s="95">
        <f>IFERROR(VLOOKUP(B1106,'2A'!$D$6:$M$1005,7,0),0)</f>
        <v>0</v>
      </c>
      <c r="S1106" s="95">
        <f>IFERROR(VLOOKUP(B1106,'2A'!$D$6:$M$1005,8,0),0)</f>
        <v>0</v>
      </c>
      <c r="T1106" s="95">
        <f>IFERROR(VLOOKUP(B1106,'2A'!$D$6:$M$1005,9,0),0)</f>
        <v>0</v>
      </c>
      <c r="U1106" s="95">
        <f>IFERROR(VLOOKUP(B1106,'2A'!$D$6:$M$1005,10,0),0)</f>
        <v>0</v>
      </c>
      <c r="V1106" s="111"/>
    </row>
    <row r="1107" spans="1:22">
      <c r="A1107" s="163">
        <f t="shared" si="129"/>
        <v>1101</v>
      </c>
      <c r="B1107" s="163" t="str">
        <f t="shared" si="128"/>
        <v/>
      </c>
      <c r="C1107" s="163" t="str">
        <f>IF(COUNTIFS('GSTN-Diff Gross'!$D$7:$D$1006,'2A'!E106,'GSTN-Diff Gross'!$R$7:$R$1006,"&lt;&gt;0")+COUNTIFS('GSTN-Diff Gross'!$D$7:$D$1006,'2A'!E106,'GSTN-Diff Gross'!$S$7:$S$1006,"&lt;&gt;0")+COUNTIFS('GSTN-Diff Gross'!$D$7:$D$1006,'2A'!E106,'GSTN-Diff Gross'!$T$7:$T$1006,"&lt;&gt;0")+COUNTIFS('GSTN-Diff Gross'!$D$7:$D$1006,'2A'!E106,'GSTN-Diff Gross'!$U$7:$U$1006,"&lt;&gt;0")+COUNTIFS('GSTN-Diff Gross'!$D$7:$D$1006,'2A'!E106,'GSTN-Diff Gross'!$V$7:$V$1006,"&lt;&gt;0"),'2A'!E106,"")</f>
        <v/>
      </c>
      <c r="D1107" s="46" t="str">
        <f>IF(COUNTIFS('GSTN-Diff Gross'!$D$7:$D$1006,'2A'!E106,'GSTN-Diff Gross'!$R$7:$R$1006,"&lt;&gt;0")+COUNTIFS('GSTN-Diff Gross'!$D$7:$D$1006,'2A'!E106,'GSTN-Diff Gross'!$S$7:$S$1006,"&lt;&gt;0")+COUNTIFS('GSTN-Diff Gross'!$D$7:$D$1006,'2A'!E106,'GSTN-Diff Gross'!$T$7:$T$1006,"&lt;&gt;0")+COUNTIFS('GSTN-Diff Gross'!$D$7:$D$1006,'2A'!E106,'GSTN-Diff Gross'!$U$7:$U$1006,"&lt;&gt;0")+COUNTIFS('GSTN-Diff Gross'!$D$7:$D$1006,'2A'!E106,'GSTN-Diff Gross'!$V$7:$V$1006,"&lt;&gt;0"),'2A'!F106,"")</f>
        <v/>
      </c>
      <c r="E1107" s="69" t="str">
        <f>IF(COUNTIFS('GSTN-Diff Gross'!$D$7:$D$1006,'2A'!E106,'GSTN-Diff Gross'!$R$7:$R$1006,"&lt;&gt;0")+COUNTIFS('GSTN-Diff Gross'!$D$7:$D$1006,'2A'!E106,'GSTN-Diff Gross'!$S$7:$S$1006,"&lt;&gt;0")+COUNTIFS('GSTN-Diff Gross'!$D$7:$D$1006,'2A'!E106,'GSTN-Diff Gross'!$T$7:$T$1006,"&lt;&gt;0")+COUNTIFS('GSTN-Diff Gross'!$D$7:$D$1006,'2A'!E106,'GSTN-Diff Gross'!$U$7:$U$1006,"&lt;&gt;0")+COUNTIFS('GSTN-Diff Gross'!$D$7:$D$1006,'2A'!E106,'GSTN-Diff Gross'!$V$7:$V$1006,"&lt;&gt;0"),'2A'!G106,"")</f>
        <v/>
      </c>
      <c r="F1107" s="91" t="str">
        <f>IF(COUNTIFS('GSTN-Diff Gross'!$D$7:$D$1006,'2A'!E106,'GSTN-Diff Gross'!$R$7:$R$1006,"&lt;&gt;0")+COUNTIFS('GSTN-Diff Gross'!$D$7:$D$1006,'2A'!E106,'GSTN-Diff Gross'!$S$7:$S$1006,"&lt;&gt;0")+COUNTIFS('GSTN-Diff Gross'!$D$7:$D$1006,'2A'!E106,'GSTN-Diff Gross'!$T$7:$T$1006,"&lt;&gt;0")+COUNTIFS('GSTN-Diff Gross'!$D$7:$D$1006,'2A'!E106,'GSTN-Diff Gross'!$U$7:$U$1006,"&lt;&gt;0")+COUNTIFS('GSTN-Diff Gross'!$D$7:$D$1006,'2A'!E106,'GSTN-Diff Gross'!$V$7:$V$1006,"&lt;&gt;0"),'2A'!H106,"")</f>
        <v/>
      </c>
      <c r="G1107" s="96">
        <f t="shared" si="123"/>
        <v>0</v>
      </c>
      <c r="H1107" s="96">
        <f t="shared" si="124"/>
        <v>0</v>
      </c>
      <c r="I1107" s="97">
        <f t="shared" si="125"/>
        <v>0</v>
      </c>
      <c r="J1107" s="98">
        <f t="shared" si="126"/>
        <v>0</v>
      </c>
      <c r="K1107" s="96">
        <f t="shared" si="127"/>
        <v>0</v>
      </c>
      <c r="L1107" s="93">
        <f>IFERROR(VLOOKUP(B1107,BOOKS!$D$6:$M$1005,6,0),0)</f>
        <v>0</v>
      </c>
      <c r="M1107" s="88">
        <f>IFERROR(VLOOKUP(B1107,BOOKS!$D$6:$M$1005,7,0),0)</f>
        <v>0</v>
      </c>
      <c r="N1107" s="88">
        <f>IFERROR(VLOOKUP(B1107,BOOKS!$D$6:$M$1005,8,0),0)</f>
        <v>0</v>
      </c>
      <c r="O1107" s="88">
        <f>IFERROR(VLOOKUP(B1107,BOOKS!$D$6:$M$1005,9,0),0)</f>
        <v>0</v>
      </c>
      <c r="P1107" s="88">
        <f>IFERROR(VLOOKUP(B1107,BOOKS!$D$6:$M$1005,10,0),0)</f>
        <v>0</v>
      </c>
      <c r="Q1107" s="84">
        <f>IFERROR(VLOOKUP(B1107,'2A'!$D$6:$M$1005,6,0),0)</f>
        <v>0</v>
      </c>
      <c r="R1107" s="44">
        <f>IFERROR(VLOOKUP(B1107,'2A'!$D$6:$M$1005,7,0),0)</f>
        <v>0</v>
      </c>
      <c r="S1107" s="44">
        <f>IFERROR(VLOOKUP(B1107,'2A'!$D$6:$M$1005,8,0),0)</f>
        <v>0</v>
      </c>
      <c r="T1107" s="44">
        <f>IFERROR(VLOOKUP(B1107,'2A'!$D$6:$M$1005,9,0),0)</f>
        <v>0</v>
      </c>
      <c r="U1107" s="44">
        <f>IFERROR(VLOOKUP(B1107,'2A'!$D$6:$M$1005,10,0),0)</f>
        <v>0</v>
      </c>
      <c r="V1107" s="111"/>
    </row>
    <row r="1108" spans="1:22">
      <c r="A1108" s="161">
        <f t="shared" si="129"/>
        <v>1102</v>
      </c>
      <c r="B1108" s="161" t="str">
        <f t="shared" si="128"/>
        <v/>
      </c>
      <c r="C1108" s="161" t="str">
        <f>IF(COUNTIFS('GSTN-Diff Gross'!$D$7:$D$1006,'2A'!E107,'GSTN-Diff Gross'!$R$7:$R$1006,"&lt;&gt;0")+COUNTIFS('GSTN-Diff Gross'!$D$7:$D$1006,'2A'!E107,'GSTN-Diff Gross'!$S$7:$S$1006,"&lt;&gt;0")+COUNTIFS('GSTN-Diff Gross'!$D$7:$D$1006,'2A'!E107,'GSTN-Diff Gross'!$T$7:$T$1006,"&lt;&gt;0")+COUNTIFS('GSTN-Diff Gross'!$D$7:$D$1006,'2A'!E107,'GSTN-Diff Gross'!$U$7:$U$1006,"&lt;&gt;0")+COUNTIFS('GSTN-Diff Gross'!$D$7:$D$1006,'2A'!E107,'GSTN-Diff Gross'!$V$7:$V$1006,"&lt;&gt;0"),'2A'!E107,"")</f>
        <v/>
      </c>
      <c r="D1108" s="41" t="str">
        <f>IF(COUNTIFS('GSTN-Diff Gross'!$D$7:$D$1006,'2A'!E107,'GSTN-Diff Gross'!$R$7:$R$1006,"&lt;&gt;0")+COUNTIFS('GSTN-Diff Gross'!$D$7:$D$1006,'2A'!E107,'GSTN-Diff Gross'!$S$7:$S$1006,"&lt;&gt;0")+COUNTIFS('GSTN-Diff Gross'!$D$7:$D$1006,'2A'!E107,'GSTN-Diff Gross'!$T$7:$T$1006,"&lt;&gt;0")+COUNTIFS('GSTN-Diff Gross'!$D$7:$D$1006,'2A'!E107,'GSTN-Diff Gross'!$U$7:$U$1006,"&lt;&gt;0")+COUNTIFS('GSTN-Diff Gross'!$D$7:$D$1006,'2A'!E107,'GSTN-Diff Gross'!$V$7:$V$1006,"&lt;&gt;0"),'2A'!F107,"")</f>
        <v/>
      </c>
      <c r="E1108" s="68" t="str">
        <f>IF(COUNTIFS('GSTN-Diff Gross'!$D$7:$D$1006,'2A'!E107,'GSTN-Diff Gross'!$R$7:$R$1006,"&lt;&gt;0")+COUNTIFS('GSTN-Diff Gross'!$D$7:$D$1006,'2A'!E107,'GSTN-Diff Gross'!$S$7:$S$1006,"&lt;&gt;0")+COUNTIFS('GSTN-Diff Gross'!$D$7:$D$1006,'2A'!E107,'GSTN-Diff Gross'!$T$7:$T$1006,"&lt;&gt;0")+COUNTIFS('GSTN-Diff Gross'!$D$7:$D$1006,'2A'!E107,'GSTN-Diff Gross'!$U$7:$U$1006,"&lt;&gt;0")+COUNTIFS('GSTN-Diff Gross'!$D$7:$D$1006,'2A'!E107,'GSTN-Diff Gross'!$V$7:$V$1006,"&lt;&gt;0"),'2A'!G107,"")</f>
        <v/>
      </c>
      <c r="F1108" s="90" t="str">
        <f>IF(COUNTIFS('GSTN-Diff Gross'!$D$7:$D$1006,'2A'!E107,'GSTN-Diff Gross'!$R$7:$R$1006,"&lt;&gt;0")+COUNTIFS('GSTN-Diff Gross'!$D$7:$D$1006,'2A'!E107,'GSTN-Diff Gross'!$S$7:$S$1006,"&lt;&gt;0")+COUNTIFS('GSTN-Diff Gross'!$D$7:$D$1006,'2A'!E107,'GSTN-Diff Gross'!$T$7:$T$1006,"&lt;&gt;0")+COUNTIFS('GSTN-Diff Gross'!$D$7:$D$1006,'2A'!E107,'GSTN-Diff Gross'!$U$7:$U$1006,"&lt;&gt;0")+COUNTIFS('GSTN-Diff Gross'!$D$7:$D$1006,'2A'!E107,'GSTN-Diff Gross'!$V$7:$V$1006,"&lt;&gt;0"),'2A'!H107,"")</f>
        <v/>
      </c>
      <c r="G1108" s="167">
        <f t="shared" si="123"/>
        <v>0</v>
      </c>
      <c r="H1108" s="167">
        <f t="shared" si="124"/>
        <v>0</v>
      </c>
      <c r="I1108" s="167">
        <f t="shared" si="125"/>
        <v>0</v>
      </c>
      <c r="J1108" s="167">
        <f t="shared" si="126"/>
        <v>0</v>
      </c>
      <c r="K1108" s="167">
        <f t="shared" si="127"/>
        <v>0</v>
      </c>
      <c r="L1108" s="99">
        <f>IFERROR(VLOOKUP(B1108,BOOKS!$D$6:$M$1005,6,0),0)</f>
        <v>0</v>
      </c>
      <c r="M1108" s="100">
        <f>IFERROR(VLOOKUP(B1108,BOOKS!$D$6:$M$1005,7,0),0)</f>
        <v>0</v>
      </c>
      <c r="N1108" s="100">
        <f>IFERROR(VLOOKUP(B1108,BOOKS!$D$6:$M$1005,8,0),0)</f>
        <v>0</v>
      </c>
      <c r="O1108" s="100">
        <f>IFERROR(VLOOKUP(B1108,BOOKS!$D$6:$M$1005,9,0),0)</f>
        <v>0</v>
      </c>
      <c r="P1108" s="100">
        <f>IFERROR(VLOOKUP(B1108,BOOKS!$D$6:$M$1005,10,0),0)</f>
        <v>0</v>
      </c>
      <c r="Q1108" s="94">
        <f>IFERROR(VLOOKUP(B1108,'2A'!$D$6:$M$1005,6,0),0)</f>
        <v>0</v>
      </c>
      <c r="R1108" s="95">
        <f>IFERROR(VLOOKUP(B1108,'2A'!$D$6:$M$1005,7,0),0)</f>
        <v>0</v>
      </c>
      <c r="S1108" s="95">
        <f>IFERROR(VLOOKUP(B1108,'2A'!$D$6:$M$1005,8,0),0)</f>
        <v>0</v>
      </c>
      <c r="T1108" s="95">
        <f>IFERROR(VLOOKUP(B1108,'2A'!$D$6:$M$1005,9,0),0)</f>
        <v>0</v>
      </c>
      <c r="U1108" s="95">
        <f>IFERROR(VLOOKUP(B1108,'2A'!$D$6:$M$1005,10,0),0)</f>
        <v>0</v>
      </c>
      <c r="V1108" s="111"/>
    </row>
    <row r="1109" spans="1:22">
      <c r="A1109" s="163">
        <f t="shared" si="129"/>
        <v>1103</v>
      </c>
      <c r="B1109" s="163" t="str">
        <f t="shared" si="128"/>
        <v/>
      </c>
      <c r="C1109" s="163" t="str">
        <f>IF(COUNTIFS('GSTN-Diff Gross'!$D$7:$D$1006,'2A'!E108,'GSTN-Diff Gross'!$R$7:$R$1006,"&lt;&gt;0")+COUNTIFS('GSTN-Diff Gross'!$D$7:$D$1006,'2A'!E108,'GSTN-Diff Gross'!$S$7:$S$1006,"&lt;&gt;0")+COUNTIFS('GSTN-Diff Gross'!$D$7:$D$1006,'2A'!E108,'GSTN-Diff Gross'!$T$7:$T$1006,"&lt;&gt;0")+COUNTIFS('GSTN-Diff Gross'!$D$7:$D$1006,'2A'!E108,'GSTN-Diff Gross'!$U$7:$U$1006,"&lt;&gt;0")+COUNTIFS('GSTN-Diff Gross'!$D$7:$D$1006,'2A'!E108,'GSTN-Diff Gross'!$V$7:$V$1006,"&lt;&gt;0"),'2A'!E108,"")</f>
        <v/>
      </c>
      <c r="D1109" s="46" t="str">
        <f>IF(COUNTIFS('GSTN-Diff Gross'!$D$7:$D$1006,'2A'!E108,'GSTN-Diff Gross'!$R$7:$R$1006,"&lt;&gt;0")+COUNTIFS('GSTN-Diff Gross'!$D$7:$D$1006,'2A'!E108,'GSTN-Diff Gross'!$S$7:$S$1006,"&lt;&gt;0")+COUNTIFS('GSTN-Diff Gross'!$D$7:$D$1006,'2A'!E108,'GSTN-Diff Gross'!$T$7:$T$1006,"&lt;&gt;0")+COUNTIFS('GSTN-Diff Gross'!$D$7:$D$1006,'2A'!E108,'GSTN-Diff Gross'!$U$7:$U$1006,"&lt;&gt;0")+COUNTIFS('GSTN-Diff Gross'!$D$7:$D$1006,'2A'!E108,'GSTN-Diff Gross'!$V$7:$V$1006,"&lt;&gt;0"),'2A'!F108,"")</f>
        <v/>
      </c>
      <c r="E1109" s="69" t="str">
        <f>IF(COUNTIFS('GSTN-Diff Gross'!$D$7:$D$1006,'2A'!E108,'GSTN-Diff Gross'!$R$7:$R$1006,"&lt;&gt;0")+COUNTIFS('GSTN-Diff Gross'!$D$7:$D$1006,'2A'!E108,'GSTN-Diff Gross'!$S$7:$S$1006,"&lt;&gt;0")+COUNTIFS('GSTN-Diff Gross'!$D$7:$D$1006,'2A'!E108,'GSTN-Diff Gross'!$T$7:$T$1006,"&lt;&gt;0")+COUNTIFS('GSTN-Diff Gross'!$D$7:$D$1006,'2A'!E108,'GSTN-Diff Gross'!$U$7:$U$1006,"&lt;&gt;0")+COUNTIFS('GSTN-Diff Gross'!$D$7:$D$1006,'2A'!E108,'GSTN-Diff Gross'!$V$7:$V$1006,"&lt;&gt;0"),'2A'!G108,"")</f>
        <v/>
      </c>
      <c r="F1109" s="91" t="str">
        <f>IF(COUNTIFS('GSTN-Diff Gross'!$D$7:$D$1006,'2A'!E108,'GSTN-Diff Gross'!$R$7:$R$1006,"&lt;&gt;0")+COUNTIFS('GSTN-Diff Gross'!$D$7:$D$1006,'2A'!E108,'GSTN-Diff Gross'!$S$7:$S$1006,"&lt;&gt;0")+COUNTIFS('GSTN-Diff Gross'!$D$7:$D$1006,'2A'!E108,'GSTN-Diff Gross'!$T$7:$T$1006,"&lt;&gt;0")+COUNTIFS('GSTN-Diff Gross'!$D$7:$D$1006,'2A'!E108,'GSTN-Diff Gross'!$U$7:$U$1006,"&lt;&gt;0")+COUNTIFS('GSTN-Diff Gross'!$D$7:$D$1006,'2A'!E108,'GSTN-Diff Gross'!$V$7:$V$1006,"&lt;&gt;0"),'2A'!H108,"")</f>
        <v/>
      </c>
      <c r="G1109" s="96">
        <f t="shared" si="123"/>
        <v>0</v>
      </c>
      <c r="H1109" s="96">
        <f t="shared" si="124"/>
        <v>0</v>
      </c>
      <c r="I1109" s="97">
        <f t="shared" si="125"/>
        <v>0</v>
      </c>
      <c r="J1109" s="98">
        <f t="shared" si="126"/>
        <v>0</v>
      </c>
      <c r="K1109" s="96">
        <f t="shared" si="127"/>
        <v>0</v>
      </c>
      <c r="L1109" s="93">
        <f>IFERROR(VLOOKUP(B1109,BOOKS!$D$6:$M$1005,6,0),0)</f>
        <v>0</v>
      </c>
      <c r="M1109" s="88">
        <f>IFERROR(VLOOKUP(B1109,BOOKS!$D$6:$M$1005,7,0),0)</f>
        <v>0</v>
      </c>
      <c r="N1109" s="88">
        <f>IFERROR(VLOOKUP(B1109,BOOKS!$D$6:$M$1005,8,0),0)</f>
        <v>0</v>
      </c>
      <c r="O1109" s="88">
        <f>IFERROR(VLOOKUP(B1109,BOOKS!$D$6:$M$1005,9,0),0)</f>
        <v>0</v>
      </c>
      <c r="P1109" s="88">
        <f>IFERROR(VLOOKUP(B1109,BOOKS!$D$6:$M$1005,10,0),0)</f>
        <v>0</v>
      </c>
      <c r="Q1109" s="84">
        <f>IFERROR(VLOOKUP(B1109,'2A'!$D$6:$M$1005,6,0),0)</f>
        <v>0</v>
      </c>
      <c r="R1109" s="44">
        <f>IFERROR(VLOOKUP(B1109,'2A'!$D$6:$M$1005,7,0),0)</f>
        <v>0</v>
      </c>
      <c r="S1109" s="44">
        <f>IFERROR(VLOOKUP(B1109,'2A'!$D$6:$M$1005,8,0),0)</f>
        <v>0</v>
      </c>
      <c r="T1109" s="44">
        <f>IFERROR(VLOOKUP(B1109,'2A'!$D$6:$M$1005,9,0),0)</f>
        <v>0</v>
      </c>
      <c r="U1109" s="44">
        <f>IFERROR(VLOOKUP(B1109,'2A'!$D$6:$M$1005,10,0),0)</f>
        <v>0</v>
      </c>
      <c r="V1109" s="111"/>
    </row>
    <row r="1110" spans="1:22">
      <c r="A1110" s="161">
        <f t="shared" si="129"/>
        <v>1104</v>
      </c>
      <c r="B1110" s="161" t="str">
        <f t="shared" si="128"/>
        <v/>
      </c>
      <c r="C1110" s="161" t="str">
        <f>IF(COUNTIFS('GSTN-Diff Gross'!$D$7:$D$1006,'2A'!E109,'GSTN-Diff Gross'!$R$7:$R$1006,"&lt;&gt;0")+COUNTIFS('GSTN-Diff Gross'!$D$7:$D$1006,'2A'!E109,'GSTN-Diff Gross'!$S$7:$S$1006,"&lt;&gt;0")+COUNTIFS('GSTN-Diff Gross'!$D$7:$D$1006,'2A'!E109,'GSTN-Diff Gross'!$T$7:$T$1006,"&lt;&gt;0")+COUNTIFS('GSTN-Diff Gross'!$D$7:$D$1006,'2A'!E109,'GSTN-Diff Gross'!$U$7:$U$1006,"&lt;&gt;0")+COUNTIFS('GSTN-Diff Gross'!$D$7:$D$1006,'2A'!E109,'GSTN-Diff Gross'!$V$7:$V$1006,"&lt;&gt;0"),'2A'!E109,"")</f>
        <v/>
      </c>
      <c r="D1110" s="41" t="str">
        <f>IF(COUNTIFS('GSTN-Diff Gross'!$D$7:$D$1006,'2A'!E109,'GSTN-Diff Gross'!$R$7:$R$1006,"&lt;&gt;0")+COUNTIFS('GSTN-Diff Gross'!$D$7:$D$1006,'2A'!E109,'GSTN-Diff Gross'!$S$7:$S$1006,"&lt;&gt;0")+COUNTIFS('GSTN-Diff Gross'!$D$7:$D$1006,'2A'!E109,'GSTN-Diff Gross'!$T$7:$T$1006,"&lt;&gt;0")+COUNTIFS('GSTN-Diff Gross'!$D$7:$D$1006,'2A'!E109,'GSTN-Diff Gross'!$U$7:$U$1006,"&lt;&gt;0")+COUNTIFS('GSTN-Diff Gross'!$D$7:$D$1006,'2A'!E109,'GSTN-Diff Gross'!$V$7:$V$1006,"&lt;&gt;0"),'2A'!F109,"")</f>
        <v/>
      </c>
      <c r="E1110" s="68" t="str">
        <f>IF(COUNTIFS('GSTN-Diff Gross'!$D$7:$D$1006,'2A'!E109,'GSTN-Diff Gross'!$R$7:$R$1006,"&lt;&gt;0")+COUNTIFS('GSTN-Diff Gross'!$D$7:$D$1006,'2A'!E109,'GSTN-Diff Gross'!$S$7:$S$1006,"&lt;&gt;0")+COUNTIFS('GSTN-Diff Gross'!$D$7:$D$1006,'2A'!E109,'GSTN-Diff Gross'!$T$7:$T$1006,"&lt;&gt;0")+COUNTIFS('GSTN-Diff Gross'!$D$7:$D$1006,'2A'!E109,'GSTN-Diff Gross'!$U$7:$U$1006,"&lt;&gt;0")+COUNTIFS('GSTN-Diff Gross'!$D$7:$D$1006,'2A'!E109,'GSTN-Diff Gross'!$V$7:$V$1006,"&lt;&gt;0"),'2A'!G109,"")</f>
        <v/>
      </c>
      <c r="F1110" s="90" t="str">
        <f>IF(COUNTIFS('GSTN-Diff Gross'!$D$7:$D$1006,'2A'!E109,'GSTN-Diff Gross'!$R$7:$R$1006,"&lt;&gt;0")+COUNTIFS('GSTN-Diff Gross'!$D$7:$D$1006,'2A'!E109,'GSTN-Diff Gross'!$S$7:$S$1006,"&lt;&gt;0")+COUNTIFS('GSTN-Diff Gross'!$D$7:$D$1006,'2A'!E109,'GSTN-Diff Gross'!$T$7:$T$1006,"&lt;&gt;0")+COUNTIFS('GSTN-Diff Gross'!$D$7:$D$1006,'2A'!E109,'GSTN-Diff Gross'!$U$7:$U$1006,"&lt;&gt;0")+COUNTIFS('GSTN-Diff Gross'!$D$7:$D$1006,'2A'!E109,'GSTN-Diff Gross'!$V$7:$V$1006,"&lt;&gt;0"),'2A'!H109,"")</f>
        <v/>
      </c>
      <c r="G1110" s="167">
        <f t="shared" si="123"/>
        <v>0</v>
      </c>
      <c r="H1110" s="167">
        <f t="shared" si="124"/>
        <v>0</v>
      </c>
      <c r="I1110" s="167">
        <f t="shared" si="125"/>
        <v>0</v>
      </c>
      <c r="J1110" s="167">
        <f t="shared" si="126"/>
        <v>0</v>
      </c>
      <c r="K1110" s="167">
        <f t="shared" si="127"/>
        <v>0</v>
      </c>
      <c r="L1110" s="99">
        <f>IFERROR(VLOOKUP(B1110,BOOKS!$D$6:$M$1005,6,0),0)</f>
        <v>0</v>
      </c>
      <c r="M1110" s="100">
        <f>IFERROR(VLOOKUP(B1110,BOOKS!$D$6:$M$1005,7,0),0)</f>
        <v>0</v>
      </c>
      <c r="N1110" s="100">
        <f>IFERROR(VLOOKUP(B1110,BOOKS!$D$6:$M$1005,8,0),0)</f>
        <v>0</v>
      </c>
      <c r="O1110" s="100">
        <f>IFERROR(VLOOKUP(B1110,BOOKS!$D$6:$M$1005,9,0),0)</f>
        <v>0</v>
      </c>
      <c r="P1110" s="100">
        <f>IFERROR(VLOOKUP(B1110,BOOKS!$D$6:$M$1005,10,0),0)</f>
        <v>0</v>
      </c>
      <c r="Q1110" s="94">
        <f>IFERROR(VLOOKUP(B1110,'2A'!$D$6:$M$1005,6,0),0)</f>
        <v>0</v>
      </c>
      <c r="R1110" s="95">
        <f>IFERROR(VLOOKUP(B1110,'2A'!$D$6:$M$1005,7,0),0)</f>
        <v>0</v>
      </c>
      <c r="S1110" s="95">
        <f>IFERROR(VLOOKUP(B1110,'2A'!$D$6:$M$1005,8,0),0)</f>
        <v>0</v>
      </c>
      <c r="T1110" s="95">
        <f>IFERROR(VLOOKUP(B1110,'2A'!$D$6:$M$1005,9,0),0)</f>
        <v>0</v>
      </c>
      <c r="U1110" s="95">
        <f>IFERROR(VLOOKUP(B1110,'2A'!$D$6:$M$1005,10,0),0)</f>
        <v>0</v>
      </c>
      <c r="V1110" s="111"/>
    </row>
    <row r="1111" spans="1:22">
      <c r="A1111" s="163">
        <f t="shared" si="129"/>
        <v>1105</v>
      </c>
      <c r="B1111" s="163" t="str">
        <f t="shared" si="128"/>
        <v/>
      </c>
      <c r="C1111" s="163" t="str">
        <f>IF(COUNTIFS('GSTN-Diff Gross'!$D$7:$D$1006,'2A'!E110,'GSTN-Diff Gross'!$R$7:$R$1006,"&lt;&gt;0")+COUNTIFS('GSTN-Diff Gross'!$D$7:$D$1006,'2A'!E110,'GSTN-Diff Gross'!$S$7:$S$1006,"&lt;&gt;0")+COUNTIFS('GSTN-Diff Gross'!$D$7:$D$1006,'2A'!E110,'GSTN-Diff Gross'!$T$7:$T$1006,"&lt;&gt;0")+COUNTIFS('GSTN-Diff Gross'!$D$7:$D$1006,'2A'!E110,'GSTN-Diff Gross'!$U$7:$U$1006,"&lt;&gt;0")+COUNTIFS('GSTN-Diff Gross'!$D$7:$D$1006,'2A'!E110,'GSTN-Diff Gross'!$V$7:$V$1006,"&lt;&gt;0"),'2A'!E110,"")</f>
        <v/>
      </c>
      <c r="D1111" s="46" t="str">
        <f>IF(COUNTIFS('GSTN-Diff Gross'!$D$7:$D$1006,'2A'!E110,'GSTN-Diff Gross'!$R$7:$R$1006,"&lt;&gt;0")+COUNTIFS('GSTN-Diff Gross'!$D$7:$D$1006,'2A'!E110,'GSTN-Diff Gross'!$S$7:$S$1006,"&lt;&gt;0")+COUNTIFS('GSTN-Diff Gross'!$D$7:$D$1006,'2A'!E110,'GSTN-Diff Gross'!$T$7:$T$1006,"&lt;&gt;0")+COUNTIFS('GSTN-Diff Gross'!$D$7:$D$1006,'2A'!E110,'GSTN-Diff Gross'!$U$7:$U$1006,"&lt;&gt;0")+COUNTIFS('GSTN-Diff Gross'!$D$7:$D$1006,'2A'!E110,'GSTN-Diff Gross'!$V$7:$V$1006,"&lt;&gt;0"),'2A'!F110,"")</f>
        <v/>
      </c>
      <c r="E1111" s="69" t="str">
        <f>IF(COUNTIFS('GSTN-Diff Gross'!$D$7:$D$1006,'2A'!E110,'GSTN-Diff Gross'!$R$7:$R$1006,"&lt;&gt;0")+COUNTIFS('GSTN-Diff Gross'!$D$7:$D$1006,'2A'!E110,'GSTN-Diff Gross'!$S$7:$S$1006,"&lt;&gt;0")+COUNTIFS('GSTN-Diff Gross'!$D$7:$D$1006,'2A'!E110,'GSTN-Diff Gross'!$T$7:$T$1006,"&lt;&gt;0")+COUNTIFS('GSTN-Diff Gross'!$D$7:$D$1006,'2A'!E110,'GSTN-Diff Gross'!$U$7:$U$1006,"&lt;&gt;0")+COUNTIFS('GSTN-Diff Gross'!$D$7:$D$1006,'2A'!E110,'GSTN-Diff Gross'!$V$7:$V$1006,"&lt;&gt;0"),'2A'!G110,"")</f>
        <v/>
      </c>
      <c r="F1111" s="91" t="str">
        <f>IF(COUNTIFS('GSTN-Diff Gross'!$D$7:$D$1006,'2A'!E110,'GSTN-Diff Gross'!$R$7:$R$1006,"&lt;&gt;0")+COUNTIFS('GSTN-Diff Gross'!$D$7:$D$1006,'2A'!E110,'GSTN-Diff Gross'!$S$7:$S$1006,"&lt;&gt;0")+COUNTIFS('GSTN-Diff Gross'!$D$7:$D$1006,'2A'!E110,'GSTN-Diff Gross'!$T$7:$T$1006,"&lt;&gt;0")+COUNTIFS('GSTN-Diff Gross'!$D$7:$D$1006,'2A'!E110,'GSTN-Diff Gross'!$U$7:$U$1006,"&lt;&gt;0")+COUNTIFS('GSTN-Diff Gross'!$D$7:$D$1006,'2A'!E110,'GSTN-Diff Gross'!$V$7:$V$1006,"&lt;&gt;0"),'2A'!H110,"")</f>
        <v/>
      </c>
      <c r="G1111" s="96">
        <f t="shared" si="123"/>
        <v>0</v>
      </c>
      <c r="H1111" s="96">
        <f t="shared" si="124"/>
        <v>0</v>
      </c>
      <c r="I1111" s="97">
        <f t="shared" si="125"/>
        <v>0</v>
      </c>
      <c r="J1111" s="98">
        <f t="shared" si="126"/>
        <v>0</v>
      </c>
      <c r="K1111" s="96">
        <f t="shared" si="127"/>
        <v>0</v>
      </c>
      <c r="L1111" s="93">
        <f>IFERROR(VLOOKUP(B1111,BOOKS!$D$6:$M$1005,6,0),0)</f>
        <v>0</v>
      </c>
      <c r="M1111" s="88">
        <f>IFERROR(VLOOKUP(B1111,BOOKS!$D$6:$M$1005,7,0),0)</f>
        <v>0</v>
      </c>
      <c r="N1111" s="88">
        <f>IFERROR(VLOOKUP(B1111,BOOKS!$D$6:$M$1005,8,0),0)</f>
        <v>0</v>
      </c>
      <c r="O1111" s="88">
        <f>IFERROR(VLOOKUP(B1111,BOOKS!$D$6:$M$1005,9,0),0)</f>
        <v>0</v>
      </c>
      <c r="P1111" s="88">
        <f>IFERROR(VLOOKUP(B1111,BOOKS!$D$6:$M$1005,10,0),0)</f>
        <v>0</v>
      </c>
      <c r="Q1111" s="84">
        <f>IFERROR(VLOOKUP(B1111,'2A'!$D$6:$M$1005,6,0),0)</f>
        <v>0</v>
      </c>
      <c r="R1111" s="44">
        <f>IFERROR(VLOOKUP(B1111,'2A'!$D$6:$M$1005,7,0),0)</f>
        <v>0</v>
      </c>
      <c r="S1111" s="44">
        <f>IFERROR(VLOOKUP(B1111,'2A'!$D$6:$M$1005,8,0),0)</f>
        <v>0</v>
      </c>
      <c r="T1111" s="44">
        <f>IFERROR(VLOOKUP(B1111,'2A'!$D$6:$M$1005,9,0),0)</f>
        <v>0</v>
      </c>
      <c r="U1111" s="44">
        <f>IFERROR(VLOOKUP(B1111,'2A'!$D$6:$M$1005,10,0),0)</f>
        <v>0</v>
      </c>
      <c r="V1111" s="111"/>
    </row>
    <row r="1112" spans="1:22">
      <c r="A1112" s="161">
        <f t="shared" si="129"/>
        <v>1106</v>
      </c>
      <c r="B1112" s="161" t="str">
        <f t="shared" si="128"/>
        <v/>
      </c>
      <c r="C1112" s="161" t="str">
        <f>IF(COUNTIFS('GSTN-Diff Gross'!$D$7:$D$1006,'2A'!E111,'GSTN-Diff Gross'!$R$7:$R$1006,"&lt;&gt;0")+COUNTIFS('GSTN-Diff Gross'!$D$7:$D$1006,'2A'!E111,'GSTN-Diff Gross'!$S$7:$S$1006,"&lt;&gt;0")+COUNTIFS('GSTN-Diff Gross'!$D$7:$D$1006,'2A'!E111,'GSTN-Diff Gross'!$T$7:$T$1006,"&lt;&gt;0")+COUNTIFS('GSTN-Diff Gross'!$D$7:$D$1006,'2A'!E111,'GSTN-Diff Gross'!$U$7:$U$1006,"&lt;&gt;0")+COUNTIFS('GSTN-Diff Gross'!$D$7:$D$1006,'2A'!E111,'GSTN-Diff Gross'!$V$7:$V$1006,"&lt;&gt;0"),'2A'!E111,"")</f>
        <v/>
      </c>
      <c r="D1112" s="41" t="str">
        <f>IF(COUNTIFS('GSTN-Diff Gross'!$D$7:$D$1006,'2A'!E111,'GSTN-Diff Gross'!$R$7:$R$1006,"&lt;&gt;0")+COUNTIFS('GSTN-Diff Gross'!$D$7:$D$1006,'2A'!E111,'GSTN-Diff Gross'!$S$7:$S$1006,"&lt;&gt;0")+COUNTIFS('GSTN-Diff Gross'!$D$7:$D$1006,'2A'!E111,'GSTN-Diff Gross'!$T$7:$T$1006,"&lt;&gt;0")+COUNTIFS('GSTN-Diff Gross'!$D$7:$D$1006,'2A'!E111,'GSTN-Diff Gross'!$U$7:$U$1006,"&lt;&gt;0")+COUNTIFS('GSTN-Diff Gross'!$D$7:$D$1006,'2A'!E111,'GSTN-Diff Gross'!$V$7:$V$1006,"&lt;&gt;0"),'2A'!F111,"")</f>
        <v/>
      </c>
      <c r="E1112" s="68" t="str">
        <f>IF(COUNTIFS('GSTN-Diff Gross'!$D$7:$D$1006,'2A'!E111,'GSTN-Diff Gross'!$R$7:$R$1006,"&lt;&gt;0")+COUNTIFS('GSTN-Diff Gross'!$D$7:$D$1006,'2A'!E111,'GSTN-Diff Gross'!$S$7:$S$1006,"&lt;&gt;0")+COUNTIFS('GSTN-Diff Gross'!$D$7:$D$1006,'2A'!E111,'GSTN-Diff Gross'!$T$7:$T$1006,"&lt;&gt;0")+COUNTIFS('GSTN-Diff Gross'!$D$7:$D$1006,'2A'!E111,'GSTN-Diff Gross'!$U$7:$U$1006,"&lt;&gt;0")+COUNTIFS('GSTN-Diff Gross'!$D$7:$D$1006,'2A'!E111,'GSTN-Diff Gross'!$V$7:$V$1006,"&lt;&gt;0"),'2A'!G111,"")</f>
        <v/>
      </c>
      <c r="F1112" s="90" t="str">
        <f>IF(COUNTIFS('GSTN-Diff Gross'!$D$7:$D$1006,'2A'!E111,'GSTN-Diff Gross'!$R$7:$R$1006,"&lt;&gt;0")+COUNTIFS('GSTN-Diff Gross'!$D$7:$D$1006,'2A'!E111,'GSTN-Diff Gross'!$S$7:$S$1006,"&lt;&gt;0")+COUNTIFS('GSTN-Diff Gross'!$D$7:$D$1006,'2A'!E111,'GSTN-Diff Gross'!$T$7:$T$1006,"&lt;&gt;0")+COUNTIFS('GSTN-Diff Gross'!$D$7:$D$1006,'2A'!E111,'GSTN-Diff Gross'!$U$7:$U$1006,"&lt;&gt;0")+COUNTIFS('GSTN-Diff Gross'!$D$7:$D$1006,'2A'!E111,'GSTN-Diff Gross'!$V$7:$V$1006,"&lt;&gt;0"),'2A'!H111,"")</f>
        <v/>
      </c>
      <c r="G1112" s="167">
        <f t="shared" si="123"/>
        <v>0</v>
      </c>
      <c r="H1112" s="167">
        <f t="shared" si="124"/>
        <v>0</v>
      </c>
      <c r="I1112" s="167">
        <f t="shared" si="125"/>
        <v>0</v>
      </c>
      <c r="J1112" s="167">
        <f t="shared" si="126"/>
        <v>0</v>
      </c>
      <c r="K1112" s="167">
        <f t="shared" si="127"/>
        <v>0</v>
      </c>
      <c r="L1112" s="99">
        <f>IFERROR(VLOOKUP(B1112,BOOKS!$D$6:$M$1005,6,0),0)</f>
        <v>0</v>
      </c>
      <c r="M1112" s="100">
        <f>IFERROR(VLOOKUP(B1112,BOOKS!$D$6:$M$1005,7,0),0)</f>
        <v>0</v>
      </c>
      <c r="N1112" s="100">
        <f>IFERROR(VLOOKUP(B1112,BOOKS!$D$6:$M$1005,8,0),0)</f>
        <v>0</v>
      </c>
      <c r="O1112" s="100">
        <f>IFERROR(VLOOKUP(B1112,BOOKS!$D$6:$M$1005,9,0),0)</f>
        <v>0</v>
      </c>
      <c r="P1112" s="100">
        <f>IFERROR(VLOOKUP(B1112,BOOKS!$D$6:$M$1005,10,0),0)</f>
        <v>0</v>
      </c>
      <c r="Q1112" s="94">
        <f>IFERROR(VLOOKUP(B1112,'2A'!$D$6:$M$1005,6,0),0)</f>
        <v>0</v>
      </c>
      <c r="R1112" s="95">
        <f>IFERROR(VLOOKUP(B1112,'2A'!$D$6:$M$1005,7,0),0)</f>
        <v>0</v>
      </c>
      <c r="S1112" s="95">
        <f>IFERROR(VLOOKUP(B1112,'2A'!$D$6:$M$1005,8,0),0)</f>
        <v>0</v>
      </c>
      <c r="T1112" s="95">
        <f>IFERROR(VLOOKUP(B1112,'2A'!$D$6:$M$1005,9,0),0)</f>
        <v>0</v>
      </c>
      <c r="U1112" s="95">
        <f>IFERROR(VLOOKUP(B1112,'2A'!$D$6:$M$1005,10,0),0)</f>
        <v>0</v>
      </c>
      <c r="V1112" s="111"/>
    </row>
    <row r="1113" spans="1:22">
      <c r="A1113" s="163">
        <f t="shared" si="129"/>
        <v>1107</v>
      </c>
      <c r="B1113" s="163" t="str">
        <f t="shared" si="128"/>
        <v/>
      </c>
      <c r="C1113" s="163" t="str">
        <f>IF(COUNTIFS('GSTN-Diff Gross'!$D$7:$D$1006,'2A'!E112,'GSTN-Diff Gross'!$R$7:$R$1006,"&lt;&gt;0")+COUNTIFS('GSTN-Diff Gross'!$D$7:$D$1006,'2A'!E112,'GSTN-Diff Gross'!$S$7:$S$1006,"&lt;&gt;0")+COUNTIFS('GSTN-Diff Gross'!$D$7:$D$1006,'2A'!E112,'GSTN-Diff Gross'!$T$7:$T$1006,"&lt;&gt;0")+COUNTIFS('GSTN-Diff Gross'!$D$7:$D$1006,'2A'!E112,'GSTN-Diff Gross'!$U$7:$U$1006,"&lt;&gt;0")+COUNTIFS('GSTN-Diff Gross'!$D$7:$D$1006,'2A'!E112,'GSTN-Diff Gross'!$V$7:$V$1006,"&lt;&gt;0"),'2A'!E112,"")</f>
        <v/>
      </c>
      <c r="D1113" s="46" t="str">
        <f>IF(COUNTIFS('GSTN-Diff Gross'!$D$7:$D$1006,'2A'!E112,'GSTN-Diff Gross'!$R$7:$R$1006,"&lt;&gt;0")+COUNTIFS('GSTN-Diff Gross'!$D$7:$D$1006,'2A'!E112,'GSTN-Diff Gross'!$S$7:$S$1006,"&lt;&gt;0")+COUNTIFS('GSTN-Diff Gross'!$D$7:$D$1006,'2A'!E112,'GSTN-Diff Gross'!$T$7:$T$1006,"&lt;&gt;0")+COUNTIFS('GSTN-Diff Gross'!$D$7:$D$1006,'2A'!E112,'GSTN-Diff Gross'!$U$7:$U$1006,"&lt;&gt;0")+COUNTIFS('GSTN-Diff Gross'!$D$7:$D$1006,'2A'!E112,'GSTN-Diff Gross'!$V$7:$V$1006,"&lt;&gt;0"),'2A'!F112,"")</f>
        <v/>
      </c>
      <c r="E1113" s="69" t="str">
        <f>IF(COUNTIFS('GSTN-Diff Gross'!$D$7:$D$1006,'2A'!E112,'GSTN-Diff Gross'!$R$7:$R$1006,"&lt;&gt;0")+COUNTIFS('GSTN-Diff Gross'!$D$7:$D$1006,'2A'!E112,'GSTN-Diff Gross'!$S$7:$S$1006,"&lt;&gt;0")+COUNTIFS('GSTN-Diff Gross'!$D$7:$D$1006,'2A'!E112,'GSTN-Diff Gross'!$T$7:$T$1006,"&lt;&gt;0")+COUNTIFS('GSTN-Diff Gross'!$D$7:$D$1006,'2A'!E112,'GSTN-Diff Gross'!$U$7:$U$1006,"&lt;&gt;0")+COUNTIFS('GSTN-Diff Gross'!$D$7:$D$1006,'2A'!E112,'GSTN-Diff Gross'!$V$7:$V$1006,"&lt;&gt;0"),'2A'!G112,"")</f>
        <v/>
      </c>
      <c r="F1113" s="91" t="str">
        <f>IF(COUNTIFS('GSTN-Diff Gross'!$D$7:$D$1006,'2A'!E112,'GSTN-Diff Gross'!$R$7:$R$1006,"&lt;&gt;0")+COUNTIFS('GSTN-Diff Gross'!$D$7:$D$1006,'2A'!E112,'GSTN-Diff Gross'!$S$7:$S$1006,"&lt;&gt;0")+COUNTIFS('GSTN-Diff Gross'!$D$7:$D$1006,'2A'!E112,'GSTN-Diff Gross'!$T$7:$T$1006,"&lt;&gt;0")+COUNTIFS('GSTN-Diff Gross'!$D$7:$D$1006,'2A'!E112,'GSTN-Diff Gross'!$U$7:$U$1006,"&lt;&gt;0")+COUNTIFS('GSTN-Diff Gross'!$D$7:$D$1006,'2A'!E112,'GSTN-Diff Gross'!$V$7:$V$1006,"&lt;&gt;0"),'2A'!H112,"")</f>
        <v/>
      </c>
      <c r="G1113" s="96">
        <f t="shared" si="123"/>
        <v>0</v>
      </c>
      <c r="H1113" s="96">
        <f t="shared" si="124"/>
        <v>0</v>
      </c>
      <c r="I1113" s="97">
        <f t="shared" si="125"/>
        <v>0</v>
      </c>
      <c r="J1113" s="98">
        <f t="shared" si="126"/>
        <v>0</v>
      </c>
      <c r="K1113" s="96">
        <f t="shared" si="127"/>
        <v>0</v>
      </c>
      <c r="L1113" s="93">
        <f>IFERROR(VLOOKUP(B1113,BOOKS!$D$6:$M$1005,6,0),0)</f>
        <v>0</v>
      </c>
      <c r="M1113" s="88">
        <f>IFERROR(VLOOKUP(B1113,BOOKS!$D$6:$M$1005,7,0),0)</f>
        <v>0</v>
      </c>
      <c r="N1113" s="88">
        <f>IFERROR(VLOOKUP(B1113,BOOKS!$D$6:$M$1005,8,0),0)</f>
        <v>0</v>
      </c>
      <c r="O1113" s="88">
        <f>IFERROR(VLOOKUP(B1113,BOOKS!$D$6:$M$1005,9,0),0)</f>
        <v>0</v>
      </c>
      <c r="P1113" s="88">
        <f>IFERROR(VLOOKUP(B1113,BOOKS!$D$6:$M$1005,10,0),0)</f>
        <v>0</v>
      </c>
      <c r="Q1113" s="84">
        <f>IFERROR(VLOOKUP(B1113,'2A'!$D$6:$M$1005,6,0),0)</f>
        <v>0</v>
      </c>
      <c r="R1113" s="44">
        <f>IFERROR(VLOOKUP(B1113,'2A'!$D$6:$M$1005,7,0),0)</f>
        <v>0</v>
      </c>
      <c r="S1113" s="44">
        <f>IFERROR(VLOOKUP(B1113,'2A'!$D$6:$M$1005,8,0),0)</f>
        <v>0</v>
      </c>
      <c r="T1113" s="44">
        <f>IFERROR(VLOOKUP(B1113,'2A'!$D$6:$M$1005,9,0),0)</f>
        <v>0</v>
      </c>
      <c r="U1113" s="44">
        <f>IFERROR(VLOOKUP(B1113,'2A'!$D$6:$M$1005,10,0),0)</f>
        <v>0</v>
      </c>
      <c r="V1113" s="111"/>
    </row>
    <row r="1114" spans="1:22">
      <c r="A1114" s="161">
        <f t="shared" si="129"/>
        <v>1108</v>
      </c>
      <c r="B1114" s="161" t="str">
        <f t="shared" si="128"/>
        <v/>
      </c>
      <c r="C1114" s="161" t="str">
        <f>IF(COUNTIFS('GSTN-Diff Gross'!$D$7:$D$1006,'2A'!E113,'GSTN-Diff Gross'!$R$7:$R$1006,"&lt;&gt;0")+COUNTIFS('GSTN-Diff Gross'!$D$7:$D$1006,'2A'!E113,'GSTN-Diff Gross'!$S$7:$S$1006,"&lt;&gt;0")+COUNTIFS('GSTN-Diff Gross'!$D$7:$D$1006,'2A'!E113,'GSTN-Diff Gross'!$T$7:$T$1006,"&lt;&gt;0")+COUNTIFS('GSTN-Diff Gross'!$D$7:$D$1006,'2A'!E113,'GSTN-Diff Gross'!$U$7:$U$1006,"&lt;&gt;0")+COUNTIFS('GSTN-Diff Gross'!$D$7:$D$1006,'2A'!E113,'GSTN-Diff Gross'!$V$7:$V$1006,"&lt;&gt;0"),'2A'!E113,"")</f>
        <v/>
      </c>
      <c r="D1114" s="41" t="str">
        <f>IF(COUNTIFS('GSTN-Diff Gross'!$D$7:$D$1006,'2A'!E113,'GSTN-Diff Gross'!$R$7:$R$1006,"&lt;&gt;0")+COUNTIFS('GSTN-Diff Gross'!$D$7:$D$1006,'2A'!E113,'GSTN-Diff Gross'!$S$7:$S$1006,"&lt;&gt;0")+COUNTIFS('GSTN-Diff Gross'!$D$7:$D$1006,'2A'!E113,'GSTN-Diff Gross'!$T$7:$T$1006,"&lt;&gt;0")+COUNTIFS('GSTN-Diff Gross'!$D$7:$D$1006,'2A'!E113,'GSTN-Diff Gross'!$U$7:$U$1006,"&lt;&gt;0")+COUNTIFS('GSTN-Diff Gross'!$D$7:$D$1006,'2A'!E113,'GSTN-Diff Gross'!$V$7:$V$1006,"&lt;&gt;0"),'2A'!F113,"")</f>
        <v/>
      </c>
      <c r="E1114" s="68" t="str">
        <f>IF(COUNTIFS('GSTN-Diff Gross'!$D$7:$D$1006,'2A'!E113,'GSTN-Diff Gross'!$R$7:$R$1006,"&lt;&gt;0")+COUNTIFS('GSTN-Diff Gross'!$D$7:$D$1006,'2A'!E113,'GSTN-Diff Gross'!$S$7:$S$1006,"&lt;&gt;0")+COUNTIFS('GSTN-Diff Gross'!$D$7:$D$1006,'2A'!E113,'GSTN-Diff Gross'!$T$7:$T$1006,"&lt;&gt;0")+COUNTIFS('GSTN-Diff Gross'!$D$7:$D$1006,'2A'!E113,'GSTN-Diff Gross'!$U$7:$U$1006,"&lt;&gt;0")+COUNTIFS('GSTN-Diff Gross'!$D$7:$D$1006,'2A'!E113,'GSTN-Diff Gross'!$V$7:$V$1006,"&lt;&gt;0"),'2A'!G113,"")</f>
        <v/>
      </c>
      <c r="F1114" s="90" t="str">
        <f>IF(COUNTIFS('GSTN-Diff Gross'!$D$7:$D$1006,'2A'!E113,'GSTN-Diff Gross'!$R$7:$R$1006,"&lt;&gt;0")+COUNTIFS('GSTN-Diff Gross'!$D$7:$D$1006,'2A'!E113,'GSTN-Diff Gross'!$S$7:$S$1006,"&lt;&gt;0")+COUNTIFS('GSTN-Diff Gross'!$D$7:$D$1006,'2A'!E113,'GSTN-Diff Gross'!$T$7:$T$1006,"&lt;&gt;0")+COUNTIFS('GSTN-Diff Gross'!$D$7:$D$1006,'2A'!E113,'GSTN-Diff Gross'!$U$7:$U$1006,"&lt;&gt;0")+COUNTIFS('GSTN-Diff Gross'!$D$7:$D$1006,'2A'!E113,'GSTN-Diff Gross'!$V$7:$V$1006,"&lt;&gt;0"),'2A'!H113,"")</f>
        <v/>
      </c>
      <c r="G1114" s="167">
        <f t="shared" si="123"/>
        <v>0</v>
      </c>
      <c r="H1114" s="167">
        <f t="shared" si="124"/>
        <v>0</v>
      </c>
      <c r="I1114" s="167">
        <f t="shared" si="125"/>
        <v>0</v>
      </c>
      <c r="J1114" s="167">
        <f t="shared" si="126"/>
        <v>0</v>
      </c>
      <c r="K1114" s="167">
        <f t="shared" si="127"/>
        <v>0</v>
      </c>
      <c r="L1114" s="99">
        <f>IFERROR(VLOOKUP(B1114,BOOKS!$D$6:$M$1005,6,0),0)</f>
        <v>0</v>
      </c>
      <c r="M1114" s="100">
        <f>IFERROR(VLOOKUP(B1114,BOOKS!$D$6:$M$1005,7,0),0)</f>
        <v>0</v>
      </c>
      <c r="N1114" s="100">
        <f>IFERROR(VLOOKUP(B1114,BOOKS!$D$6:$M$1005,8,0),0)</f>
        <v>0</v>
      </c>
      <c r="O1114" s="100">
        <f>IFERROR(VLOOKUP(B1114,BOOKS!$D$6:$M$1005,9,0),0)</f>
        <v>0</v>
      </c>
      <c r="P1114" s="100">
        <f>IFERROR(VLOOKUP(B1114,BOOKS!$D$6:$M$1005,10,0),0)</f>
        <v>0</v>
      </c>
      <c r="Q1114" s="94">
        <f>IFERROR(VLOOKUP(B1114,'2A'!$D$6:$M$1005,6,0),0)</f>
        <v>0</v>
      </c>
      <c r="R1114" s="95">
        <f>IFERROR(VLOOKUP(B1114,'2A'!$D$6:$M$1005,7,0),0)</f>
        <v>0</v>
      </c>
      <c r="S1114" s="95">
        <f>IFERROR(VLOOKUP(B1114,'2A'!$D$6:$M$1005,8,0),0)</f>
        <v>0</v>
      </c>
      <c r="T1114" s="95">
        <f>IFERROR(VLOOKUP(B1114,'2A'!$D$6:$M$1005,9,0),0)</f>
        <v>0</v>
      </c>
      <c r="U1114" s="95">
        <f>IFERROR(VLOOKUP(B1114,'2A'!$D$6:$M$1005,10,0),0)</f>
        <v>0</v>
      </c>
      <c r="V1114" s="111"/>
    </row>
    <row r="1115" spans="1:22">
      <c r="A1115" s="163">
        <f t="shared" si="129"/>
        <v>1109</v>
      </c>
      <c r="B1115" s="163" t="str">
        <f t="shared" si="128"/>
        <v/>
      </c>
      <c r="C1115" s="163" t="str">
        <f>IF(COUNTIFS('GSTN-Diff Gross'!$D$7:$D$1006,'2A'!E114,'GSTN-Diff Gross'!$R$7:$R$1006,"&lt;&gt;0")+COUNTIFS('GSTN-Diff Gross'!$D$7:$D$1006,'2A'!E114,'GSTN-Diff Gross'!$S$7:$S$1006,"&lt;&gt;0")+COUNTIFS('GSTN-Diff Gross'!$D$7:$D$1006,'2A'!E114,'GSTN-Diff Gross'!$T$7:$T$1006,"&lt;&gt;0")+COUNTIFS('GSTN-Diff Gross'!$D$7:$D$1006,'2A'!E114,'GSTN-Diff Gross'!$U$7:$U$1006,"&lt;&gt;0")+COUNTIFS('GSTN-Diff Gross'!$D$7:$D$1006,'2A'!E114,'GSTN-Diff Gross'!$V$7:$V$1006,"&lt;&gt;0"),'2A'!E114,"")</f>
        <v/>
      </c>
      <c r="D1115" s="46" t="str">
        <f>IF(COUNTIFS('GSTN-Diff Gross'!$D$7:$D$1006,'2A'!E114,'GSTN-Diff Gross'!$R$7:$R$1006,"&lt;&gt;0")+COUNTIFS('GSTN-Diff Gross'!$D$7:$D$1006,'2A'!E114,'GSTN-Diff Gross'!$S$7:$S$1006,"&lt;&gt;0")+COUNTIFS('GSTN-Diff Gross'!$D$7:$D$1006,'2A'!E114,'GSTN-Diff Gross'!$T$7:$T$1006,"&lt;&gt;0")+COUNTIFS('GSTN-Diff Gross'!$D$7:$D$1006,'2A'!E114,'GSTN-Diff Gross'!$U$7:$U$1006,"&lt;&gt;0")+COUNTIFS('GSTN-Diff Gross'!$D$7:$D$1006,'2A'!E114,'GSTN-Diff Gross'!$V$7:$V$1006,"&lt;&gt;0"),'2A'!F114,"")</f>
        <v/>
      </c>
      <c r="E1115" s="69" t="str">
        <f>IF(COUNTIFS('GSTN-Diff Gross'!$D$7:$D$1006,'2A'!E114,'GSTN-Diff Gross'!$R$7:$R$1006,"&lt;&gt;0")+COUNTIFS('GSTN-Diff Gross'!$D$7:$D$1006,'2A'!E114,'GSTN-Diff Gross'!$S$7:$S$1006,"&lt;&gt;0")+COUNTIFS('GSTN-Diff Gross'!$D$7:$D$1006,'2A'!E114,'GSTN-Diff Gross'!$T$7:$T$1006,"&lt;&gt;0")+COUNTIFS('GSTN-Diff Gross'!$D$7:$D$1006,'2A'!E114,'GSTN-Diff Gross'!$U$7:$U$1006,"&lt;&gt;0")+COUNTIFS('GSTN-Diff Gross'!$D$7:$D$1006,'2A'!E114,'GSTN-Diff Gross'!$V$7:$V$1006,"&lt;&gt;0"),'2A'!G114,"")</f>
        <v/>
      </c>
      <c r="F1115" s="91" t="str">
        <f>IF(COUNTIFS('GSTN-Diff Gross'!$D$7:$D$1006,'2A'!E114,'GSTN-Diff Gross'!$R$7:$R$1006,"&lt;&gt;0")+COUNTIFS('GSTN-Diff Gross'!$D$7:$D$1006,'2A'!E114,'GSTN-Diff Gross'!$S$7:$S$1006,"&lt;&gt;0")+COUNTIFS('GSTN-Diff Gross'!$D$7:$D$1006,'2A'!E114,'GSTN-Diff Gross'!$T$7:$T$1006,"&lt;&gt;0")+COUNTIFS('GSTN-Diff Gross'!$D$7:$D$1006,'2A'!E114,'GSTN-Diff Gross'!$U$7:$U$1006,"&lt;&gt;0")+COUNTIFS('GSTN-Diff Gross'!$D$7:$D$1006,'2A'!E114,'GSTN-Diff Gross'!$V$7:$V$1006,"&lt;&gt;0"),'2A'!H114,"")</f>
        <v/>
      </c>
      <c r="G1115" s="96">
        <f t="shared" si="123"/>
        <v>0</v>
      </c>
      <c r="H1115" s="96">
        <f t="shared" si="124"/>
        <v>0</v>
      </c>
      <c r="I1115" s="97">
        <f t="shared" si="125"/>
        <v>0</v>
      </c>
      <c r="J1115" s="98">
        <f t="shared" si="126"/>
        <v>0</v>
      </c>
      <c r="K1115" s="96">
        <f t="shared" si="127"/>
        <v>0</v>
      </c>
      <c r="L1115" s="93">
        <f>IFERROR(VLOOKUP(B1115,BOOKS!$D$6:$M$1005,6,0),0)</f>
        <v>0</v>
      </c>
      <c r="M1115" s="88">
        <f>IFERROR(VLOOKUP(B1115,BOOKS!$D$6:$M$1005,7,0),0)</f>
        <v>0</v>
      </c>
      <c r="N1115" s="88">
        <f>IFERROR(VLOOKUP(B1115,BOOKS!$D$6:$M$1005,8,0),0)</f>
        <v>0</v>
      </c>
      <c r="O1115" s="88">
        <f>IFERROR(VLOOKUP(B1115,BOOKS!$D$6:$M$1005,9,0),0)</f>
        <v>0</v>
      </c>
      <c r="P1115" s="88">
        <f>IFERROR(VLOOKUP(B1115,BOOKS!$D$6:$M$1005,10,0),0)</f>
        <v>0</v>
      </c>
      <c r="Q1115" s="84">
        <f>IFERROR(VLOOKUP(B1115,'2A'!$D$6:$M$1005,6,0),0)</f>
        <v>0</v>
      </c>
      <c r="R1115" s="44">
        <f>IFERROR(VLOOKUP(B1115,'2A'!$D$6:$M$1005,7,0),0)</f>
        <v>0</v>
      </c>
      <c r="S1115" s="44">
        <f>IFERROR(VLOOKUP(B1115,'2A'!$D$6:$M$1005,8,0),0)</f>
        <v>0</v>
      </c>
      <c r="T1115" s="44">
        <f>IFERROR(VLOOKUP(B1115,'2A'!$D$6:$M$1005,9,0),0)</f>
        <v>0</v>
      </c>
      <c r="U1115" s="44">
        <f>IFERROR(VLOOKUP(B1115,'2A'!$D$6:$M$1005,10,0),0)</f>
        <v>0</v>
      </c>
      <c r="V1115" s="111"/>
    </row>
    <row r="1116" spans="1:22">
      <c r="A1116" s="161">
        <f t="shared" si="129"/>
        <v>1110</v>
      </c>
      <c r="B1116" s="161" t="str">
        <f t="shared" si="128"/>
        <v/>
      </c>
      <c r="C1116" s="161" t="str">
        <f>IF(COUNTIFS('GSTN-Diff Gross'!$D$7:$D$1006,'2A'!E115,'GSTN-Diff Gross'!$R$7:$R$1006,"&lt;&gt;0")+COUNTIFS('GSTN-Diff Gross'!$D$7:$D$1006,'2A'!E115,'GSTN-Diff Gross'!$S$7:$S$1006,"&lt;&gt;0")+COUNTIFS('GSTN-Diff Gross'!$D$7:$D$1006,'2A'!E115,'GSTN-Diff Gross'!$T$7:$T$1006,"&lt;&gt;0")+COUNTIFS('GSTN-Diff Gross'!$D$7:$D$1006,'2A'!E115,'GSTN-Diff Gross'!$U$7:$U$1006,"&lt;&gt;0")+COUNTIFS('GSTN-Diff Gross'!$D$7:$D$1006,'2A'!E115,'GSTN-Diff Gross'!$V$7:$V$1006,"&lt;&gt;0"),'2A'!E115,"")</f>
        <v/>
      </c>
      <c r="D1116" s="41" t="str">
        <f>IF(COUNTIFS('GSTN-Diff Gross'!$D$7:$D$1006,'2A'!E115,'GSTN-Diff Gross'!$R$7:$R$1006,"&lt;&gt;0")+COUNTIFS('GSTN-Diff Gross'!$D$7:$D$1006,'2A'!E115,'GSTN-Diff Gross'!$S$7:$S$1006,"&lt;&gt;0")+COUNTIFS('GSTN-Diff Gross'!$D$7:$D$1006,'2A'!E115,'GSTN-Diff Gross'!$T$7:$T$1006,"&lt;&gt;0")+COUNTIFS('GSTN-Diff Gross'!$D$7:$D$1006,'2A'!E115,'GSTN-Diff Gross'!$U$7:$U$1006,"&lt;&gt;0")+COUNTIFS('GSTN-Diff Gross'!$D$7:$D$1006,'2A'!E115,'GSTN-Diff Gross'!$V$7:$V$1006,"&lt;&gt;0"),'2A'!F115,"")</f>
        <v/>
      </c>
      <c r="E1116" s="68" t="str">
        <f>IF(COUNTIFS('GSTN-Diff Gross'!$D$7:$D$1006,'2A'!E115,'GSTN-Diff Gross'!$R$7:$R$1006,"&lt;&gt;0")+COUNTIFS('GSTN-Diff Gross'!$D$7:$D$1006,'2A'!E115,'GSTN-Diff Gross'!$S$7:$S$1006,"&lt;&gt;0")+COUNTIFS('GSTN-Diff Gross'!$D$7:$D$1006,'2A'!E115,'GSTN-Diff Gross'!$T$7:$T$1006,"&lt;&gt;0")+COUNTIFS('GSTN-Diff Gross'!$D$7:$D$1006,'2A'!E115,'GSTN-Diff Gross'!$U$7:$U$1006,"&lt;&gt;0")+COUNTIFS('GSTN-Diff Gross'!$D$7:$D$1006,'2A'!E115,'GSTN-Diff Gross'!$V$7:$V$1006,"&lt;&gt;0"),'2A'!G115,"")</f>
        <v/>
      </c>
      <c r="F1116" s="90" t="str">
        <f>IF(COUNTIFS('GSTN-Diff Gross'!$D$7:$D$1006,'2A'!E115,'GSTN-Diff Gross'!$R$7:$R$1006,"&lt;&gt;0")+COUNTIFS('GSTN-Diff Gross'!$D$7:$D$1006,'2A'!E115,'GSTN-Diff Gross'!$S$7:$S$1006,"&lt;&gt;0")+COUNTIFS('GSTN-Diff Gross'!$D$7:$D$1006,'2A'!E115,'GSTN-Diff Gross'!$T$7:$T$1006,"&lt;&gt;0")+COUNTIFS('GSTN-Diff Gross'!$D$7:$D$1006,'2A'!E115,'GSTN-Diff Gross'!$U$7:$U$1006,"&lt;&gt;0")+COUNTIFS('GSTN-Diff Gross'!$D$7:$D$1006,'2A'!E115,'GSTN-Diff Gross'!$V$7:$V$1006,"&lt;&gt;0"),'2A'!H115,"")</f>
        <v/>
      </c>
      <c r="G1116" s="167">
        <f t="shared" si="123"/>
        <v>0</v>
      </c>
      <c r="H1116" s="167">
        <f t="shared" si="124"/>
        <v>0</v>
      </c>
      <c r="I1116" s="167">
        <f t="shared" si="125"/>
        <v>0</v>
      </c>
      <c r="J1116" s="167">
        <f t="shared" si="126"/>
        <v>0</v>
      </c>
      <c r="K1116" s="167">
        <f t="shared" si="127"/>
        <v>0</v>
      </c>
      <c r="L1116" s="99">
        <f>IFERROR(VLOOKUP(B1116,BOOKS!$D$6:$M$1005,6,0),0)</f>
        <v>0</v>
      </c>
      <c r="M1116" s="100">
        <f>IFERROR(VLOOKUP(B1116,BOOKS!$D$6:$M$1005,7,0),0)</f>
        <v>0</v>
      </c>
      <c r="N1116" s="100">
        <f>IFERROR(VLOOKUP(B1116,BOOKS!$D$6:$M$1005,8,0),0)</f>
        <v>0</v>
      </c>
      <c r="O1116" s="100">
        <f>IFERROR(VLOOKUP(B1116,BOOKS!$D$6:$M$1005,9,0),0)</f>
        <v>0</v>
      </c>
      <c r="P1116" s="100">
        <f>IFERROR(VLOOKUP(B1116,BOOKS!$D$6:$M$1005,10,0),0)</f>
        <v>0</v>
      </c>
      <c r="Q1116" s="94">
        <f>IFERROR(VLOOKUP(B1116,'2A'!$D$6:$M$1005,6,0),0)</f>
        <v>0</v>
      </c>
      <c r="R1116" s="95">
        <f>IFERROR(VLOOKUP(B1116,'2A'!$D$6:$M$1005,7,0),0)</f>
        <v>0</v>
      </c>
      <c r="S1116" s="95">
        <f>IFERROR(VLOOKUP(B1116,'2A'!$D$6:$M$1005,8,0),0)</f>
        <v>0</v>
      </c>
      <c r="T1116" s="95">
        <f>IFERROR(VLOOKUP(B1116,'2A'!$D$6:$M$1005,9,0),0)</f>
        <v>0</v>
      </c>
      <c r="U1116" s="95">
        <f>IFERROR(VLOOKUP(B1116,'2A'!$D$6:$M$1005,10,0),0)</f>
        <v>0</v>
      </c>
      <c r="V1116" s="111"/>
    </row>
    <row r="1117" spans="1:22">
      <c r="A1117" s="163">
        <f t="shared" si="129"/>
        <v>1111</v>
      </c>
      <c r="B1117" s="163" t="str">
        <f t="shared" si="128"/>
        <v/>
      </c>
      <c r="C1117" s="163" t="str">
        <f>IF(COUNTIFS('GSTN-Diff Gross'!$D$7:$D$1006,'2A'!E116,'GSTN-Diff Gross'!$R$7:$R$1006,"&lt;&gt;0")+COUNTIFS('GSTN-Diff Gross'!$D$7:$D$1006,'2A'!E116,'GSTN-Diff Gross'!$S$7:$S$1006,"&lt;&gt;0")+COUNTIFS('GSTN-Diff Gross'!$D$7:$D$1006,'2A'!E116,'GSTN-Diff Gross'!$T$7:$T$1006,"&lt;&gt;0")+COUNTIFS('GSTN-Diff Gross'!$D$7:$D$1006,'2A'!E116,'GSTN-Diff Gross'!$U$7:$U$1006,"&lt;&gt;0")+COUNTIFS('GSTN-Diff Gross'!$D$7:$D$1006,'2A'!E116,'GSTN-Diff Gross'!$V$7:$V$1006,"&lt;&gt;0"),'2A'!E116,"")</f>
        <v/>
      </c>
      <c r="D1117" s="46" t="str">
        <f>IF(COUNTIFS('GSTN-Diff Gross'!$D$7:$D$1006,'2A'!E116,'GSTN-Diff Gross'!$R$7:$R$1006,"&lt;&gt;0")+COUNTIFS('GSTN-Diff Gross'!$D$7:$D$1006,'2A'!E116,'GSTN-Diff Gross'!$S$7:$S$1006,"&lt;&gt;0")+COUNTIFS('GSTN-Diff Gross'!$D$7:$D$1006,'2A'!E116,'GSTN-Diff Gross'!$T$7:$T$1006,"&lt;&gt;0")+COUNTIFS('GSTN-Diff Gross'!$D$7:$D$1006,'2A'!E116,'GSTN-Diff Gross'!$U$7:$U$1006,"&lt;&gt;0")+COUNTIFS('GSTN-Diff Gross'!$D$7:$D$1006,'2A'!E116,'GSTN-Diff Gross'!$V$7:$V$1006,"&lt;&gt;0"),'2A'!F116,"")</f>
        <v/>
      </c>
      <c r="E1117" s="69" t="str">
        <f>IF(COUNTIFS('GSTN-Diff Gross'!$D$7:$D$1006,'2A'!E116,'GSTN-Diff Gross'!$R$7:$R$1006,"&lt;&gt;0")+COUNTIFS('GSTN-Diff Gross'!$D$7:$D$1006,'2A'!E116,'GSTN-Diff Gross'!$S$7:$S$1006,"&lt;&gt;0")+COUNTIFS('GSTN-Diff Gross'!$D$7:$D$1006,'2A'!E116,'GSTN-Diff Gross'!$T$7:$T$1006,"&lt;&gt;0")+COUNTIFS('GSTN-Diff Gross'!$D$7:$D$1006,'2A'!E116,'GSTN-Diff Gross'!$U$7:$U$1006,"&lt;&gt;0")+COUNTIFS('GSTN-Diff Gross'!$D$7:$D$1006,'2A'!E116,'GSTN-Diff Gross'!$V$7:$V$1006,"&lt;&gt;0"),'2A'!G116,"")</f>
        <v/>
      </c>
      <c r="F1117" s="91" t="str">
        <f>IF(COUNTIFS('GSTN-Diff Gross'!$D$7:$D$1006,'2A'!E116,'GSTN-Diff Gross'!$R$7:$R$1006,"&lt;&gt;0")+COUNTIFS('GSTN-Diff Gross'!$D$7:$D$1006,'2A'!E116,'GSTN-Diff Gross'!$S$7:$S$1006,"&lt;&gt;0")+COUNTIFS('GSTN-Diff Gross'!$D$7:$D$1006,'2A'!E116,'GSTN-Diff Gross'!$T$7:$T$1006,"&lt;&gt;0")+COUNTIFS('GSTN-Diff Gross'!$D$7:$D$1006,'2A'!E116,'GSTN-Diff Gross'!$U$7:$U$1006,"&lt;&gt;0")+COUNTIFS('GSTN-Diff Gross'!$D$7:$D$1006,'2A'!E116,'GSTN-Diff Gross'!$V$7:$V$1006,"&lt;&gt;0"),'2A'!H116,"")</f>
        <v/>
      </c>
      <c r="G1117" s="96">
        <f t="shared" si="123"/>
        <v>0</v>
      </c>
      <c r="H1117" s="96">
        <f t="shared" si="124"/>
        <v>0</v>
      </c>
      <c r="I1117" s="97">
        <f t="shared" si="125"/>
        <v>0</v>
      </c>
      <c r="J1117" s="98">
        <f t="shared" si="126"/>
        <v>0</v>
      </c>
      <c r="K1117" s="96">
        <f t="shared" si="127"/>
        <v>0</v>
      </c>
      <c r="L1117" s="93">
        <f>IFERROR(VLOOKUP(B1117,BOOKS!$D$6:$M$1005,6,0),0)</f>
        <v>0</v>
      </c>
      <c r="M1117" s="88">
        <f>IFERROR(VLOOKUP(B1117,BOOKS!$D$6:$M$1005,7,0),0)</f>
        <v>0</v>
      </c>
      <c r="N1117" s="88">
        <f>IFERROR(VLOOKUP(B1117,BOOKS!$D$6:$M$1005,8,0),0)</f>
        <v>0</v>
      </c>
      <c r="O1117" s="88">
        <f>IFERROR(VLOOKUP(B1117,BOOKS!$D$6:$M$1005,9,0),0)</f>
        <v>0</v>
      </c>
      <c r="P1117" s="88">
        <f>IFERROR(VLOOKUP(B1117,BOOKS!$D$6:$M$1005,10,0),0)</f>
        <v>0</v>
      </c>
      <c r="Q1117" s="84">
        <f>IFERROR(VLOOKUP(B1117,'2A'!$D$6:$M$1005,6,0),0)</f>
        <v>0</v>
      </c>
      <c r="R1117" s="44">
        <f>IFERROR(VLOOKUP(B1117,'2A'!$D$6:$M$1005,7,0),0)</f>
        <v>0</v>
      </c>
      <c r="S1117" s="44">
        <f>IFERROR(VLOOKUP(B1117,'2A'!$D$6:$M$1005,8,0),0)</f>
        <v>0</v>
      </c>
      <c r="T1117" s="44">
        <f>IFERROR(VLOOKUP(B1117,'2A'!$D$6:$M$1005,9,0),0)</f>
        <v>0</v>
      </c>
      <c r="U1117" s="44">
        <f>IFERROR(VLOOKUP(B1117,'2A'!$D$6:$M$1005,10,0),0)</f>
        <v>0</v>
      </c>
      <c r="V1117" s="111"/>
    </row>
    <row r="1118" spans="1:22">
      <c r="A1118" s="161">
        <f t="shared" si="129"/>
        <v>1112</v>
      </c>
      <c r="B1118" s="161" t="str">
        <f t="shared" si="128"/>
        <v/>
      </c>
      <c r="C1118" s="161" t="str">
        <f>IF(COUNTIFS('GSTN-Diff Gross'!$D$7:$D$1006,'2A'!E117,'GSTN-Diff Gross'!$R$7:$R$1006,"&lt;&gt;0")+COUNTIFS('GSTN-Diff Gross'!$D$7:$D$1006,'2A'!E117,'GSTN-Diff Gross'!$S$7:$S$1006,"&lt;&gt;0")+COUNTIFS('GSTN-Diff Gross'!$D$7:$D$1006,'2A'!E117,'GSTN-Diff Gross'!$T$7:$T$1006,"&lt;&gt;0")+COUNTIFS('GSTN-Diff Gross'!$D$7:$D$1006,'2A'!E117,'GSTN-Diff Gross'!$U$7:$U$1006,"&lt;&gt;0")+COUNTIFS('GSTN-Diff Gross'!$D$7:$D$1006,'2A'!E117,'GSTN-Diff Gross'!$V$7:$V$1006,"&lt;&gt;0"),'2A'!E117,"")</f>
        <v/>
      </c>
      <c r="D1118" s="41" t="str">
        <f>IF(COUNTIFS('GSTN-Diff Gross'!$D$7:$D$1006,'2A'!E117,'GSTN-Diff Gross'!$R$7:$R$1006,"&lt;&gt;0")+COUNTIFS('GSTN-Diff Gross'!$D$7:$D$1006,'2A'!E117,'GSTN-Diff Gross'!$S$7:$S$1006,"&lt;&gt;0")+COUNTIFS('GSTN-Diff Gross'!$D$7:$D$1006,'2A'!E117,'GSTN-Diff Gross'!$T$7:$T$1006,"&lt;&gt;0")+COUNTIFS('GSTN-Diff Gross'!$D$7:$D$1006,'2A'!E117,'GSTN-Diff Gross'!$U$7:$U$1006,"&lt;&gt;0")+COUNTIFS('GSTN-Diff Gross'!$D$7:$D$1006,'2A'!E117,'GSTN-Diff Gross'!$V$7:$V$1006,"&lt;&gt;0"),'2A'!F117,"")</f>
        <v/>
      </c>
      <c r="E1118" s="68" t="str">
        <f>IF(COUNTIFS('GSTN-Diff Gross'!$D$7:$D$1006,'2A'!E117,'GSTN-Diff Gross'!$R$7:$R$1006,"&lt;&gt;0")+COUNTIFS('GSTN-Diff Gross'!$D$7:$D$1006,'2A'!E117,'GSTN-Diff Gross'!$S$7:$S$1006,"&lt;&gt;0")+COUNTIFS('GSTN-Diff Gross'!$D$7:$D$1006,'2A'!E117,'GSTN-Diff Gross'!$T$7:$T$1006,"&lt;&gt;0")+COUNTIFS('GSTN-Diff Gross'!$D$7:$D$1006,'2A'!E117,'GSTN-Diff Gross'!$U$7:$U$1006,"&lt;&gt;0")+COUNTIFS('GSTN-Diff Gross'!$D$7:$D$1006,'2A'!E117,'GSTN-Diff Gross'!$V$7:$V$1006,"&lt;&gt;0"),'2A'!G117,"")</f>
        <v/>
      </c>
      <c r="F1118" s="90" t="str">
        <f>IF(COUNTIFS('GSTN-Diff Gross'!$D$7:$D$1006,'2A'!E117,'GSTN-Diff Gross'!$R$7:$R$1006,"&lt;&gt;0")+COUNTIFS('GSTN-Diff Gross'!$D$7:$D$1006,'2A'!E117,'GSTN-Diff Gross'!$S$7:$S$1006,"&lt;&gt;0")+COUNTIFS('GSTN-Diff Gross'!$D$7:$D$1006,'2A'!E117,'GSTN-Diff Gross'!$T$7:$T$1006,"&lt;&gt;0")+COUNTIFS('GSTN-Diff Gross'!$D$7:$D$1006,'2A'!E117,'GSTN-Diff Gross'!$U$7:$U$1006,"&lt;&gt;0")+COUNTIFS('GSTN-Diff Gross'!$D$7:$D$1006,'2A'!E117,'GSTN-Diff Gross'!$V$7:$V$1006,"&lt;&gt;0"),'2A'!H117,"")</f>
        <v/>
      </c>
      <c r="G1118" s="167">
        <f t="shared" si="123"/>
        <v>0</v>
      </c>
      <c r="H1118" s="167">
        <f t="shared" si="124"/>
        <v>0</v>
      </c>
      <c r="I1118" s="167">
        <f t="shared" si="125"/>
        <v>0</v>
      </c>
      <c r="J1118" s="167">
        <f t="shared" si="126"/>
        <v>0</v>
      </c>
      <c r="K1118" s="167">
        <f t="shared" si="127"/>
        <v>0</v>
      </c>
      <c r="L1118" s="99">
        <f>IFERROR(VLOOKUP(B1118,BOOKS!$D$6:$M$1005,6,0),0)</f>
        <v>0</v>
      </c>
      <c r="M1118" s="100">
        <f>IFERROR(VLOOKUP(B1118,BOOKS!$D$6:$M$1005,7,0),0)</f>
        <v>0</v>
      </c>
      <c r="N1118" s="100">
        <f>IFERROR(VLOOKUP(B1118,BOOKS!$D$6:$M$1005,8,0),0)</f>
        <v>0</v>
      </c>
      <c r="O1118" s="100">
        <f>IFERROR(VLOOKUP(B1118,BOOKS!$D$6:$M$1005,9,0),0)</f>
        <v>0</v>
      </c>
      <c r="P1118" s="100">
        <f>IFERROR(VLOOKUP(B1118,BOOKS!$D$6:$M$1005,10,0),0)</f>
        <v>0</v>
      </c>
      <c r="Q1118" s="94">
        <f>IFERROR(VLOOKUP(B1118,'2A'!$D$6:$M$1005,6,0),0)</f>
        <v>0</v>
      </c>
      <c r="R1118" s="95">
        <f>IFERROR(VLOOKUP(B1118,'2A'!$D$6:$M$1005,7,0),0)</f>
        <v>0</v>
      </c>
      <c r="S1118" s="95">
        <f>IFERROR(VLOOKUP(B1118,'2A'!$D$6:$M$1005,8,0),0)</f>
        <v>0</v>
      </c>
      <c r="T1118" s="95">
        <f>IFERROR(VLOOKUP(B1118,'2A'!$D$6:$M$1005,9,0),0)</f>
        <v>0</v>
      </c>
      <c r="U1118" s="95">
        <f>IFERROR(VLOOKUP(B1118,'2A'!$D$6:$M$1005,10,0),0)</f>
        <v>0</v>
      </c>
      <c r="V1118" s="111"/>
    </row>
    <row r="1119" spans="1:22">
      <c r="A1119" s="163">
        <f t="shared" si="129"/>
        <v>1113</v>
      </c>
      <c r="B1119" s="163" t="str">
        <f t="shared" si="128"/>
        <v/>
      </c>
      <c r="C1119" s="163" t="str">
        <f>IF(COUNTIFS('GSTN-Diff Gross'!$D$7:$D$1006,'2A'!E118,'GSTN-Diff Gross'!$R$7:$R$1006,"&lt;&gt;0")+COUNTIFS('GSTN-Diff Gross'!$D$7:$D$1006,'2A'!E118,'GSTN-Diff Gross'!$S$7:$S$1006,"&lt;&gt;0")+COUNTIFS('GSTN-Diff Gross'!$D$7:$D$1006,'2A'!E118,'GSTN-Diff Gross'!$T$7:$T$1006,"&lt;&gt;0")+COUNTIFS('GSTN-Diff Gross'!$D$7:$D$1006,'2A'!E118,'GSTN-Diff Gross'!$U$7:$U$1006,"&lt;&gt;0")+COUNTIFS('GSTN-Diff Gross'!$D$7:$D$1006,'2A'!E118,'GSTN-Diff Gross'!$V$7:$V$1006,"&lt;&gt;0"),'2A'!E118,"")</f>
        <v/>
      </c>
      <c r="D1119" s="46" t="str">
        <f>IF(COUNTIFS('GSTN-Diff Gross'!$D$7:$D$1006,'2A'!E118,'GSTN-Diff Gross'!$R$7:$R$1006,"&lt;&gt;0")+COUNTIFS('GSTN-Diff Gross'!$D$7:$D$1006,'2A'!E118,'GSTN-Diff Gross'!$S$7:$S$1006,"&lt;&gt;0")+COUNTIFS('GSTN-Diff Gross'!$D$7:$D$1006,'2A'!E118,'GSTN-Diff Gross'!$T$7:$T$1006,"&lt;&gt;0")+COUNTIFS('GSTN-Diff Gross'!$D$7:$D$1006,'2A'!E118,'GSTN-Diff Gross'!$U$7:$U$1006,"&lt;&gt;0")+COUNTIFS('GSTN-Diff Gross'!$D$7:$D$1006,'2A'!E118,'GSTN-Diff Gross'!$V$7:$V$1006,"&lt;&gt;0"),'2A'!F118,"")</f>
        <v/>
      </c>
      <c r="E1119" s="69" t="str">
        <f>IF(COUNTIFS('GSTN-Diff Gross'!$D$7:$D$1006,'2A'!E118,'GSTN-Diff Gross'!$R$7:$R$1006,"&lt;&gt;0")+COUNTIFS('GSTN-Diff Gross'!$D$7:$D$1006,'2A'!E118,'GSTN-Diff Gross'!$S$7:$S$1006,"&lt;&gt;0")+COUNTIFS('GSTN-Diff Gross'!$D$7:$D$1006,'2A'!E118,'GSTN-Diff Gross'!$T$7:$T$1006,"&lt;&gt;0")+COUNTIFS('GSTN-Diff Gross'!$D$7:$D$1006,'2A'!E118,'GSTN-Diff Gross'!$U$7:$U$1006,"&lt;&gt;0")+COUNTIFS('GSTN-Diff Gross'!$D$7:$D$1006,'2A'!E118,'GSTN-Diff Gross'!$V$7:$V$1006,"&lt;&gt;0"),'2A'!G118,"")</f>
        <v/>
      </c>
      <c r="F1119" s="91" t="str">
        <f>IF(COUNTIFS('GSTN-Diff Gross'!$D$7:$D$1006,'2A'!E118,'GSTN-Diff Gross'!$R$7:$R$1006,"&lt;&gt;0")+COUNTIFS('GSTN-Diff Gross'!$D$7:$D$1006,'2A'!E118,'GSTN-Diff Gross'!$S$7:$S$1006,"&lt;&gt;0")+COUNTIFS('GSTN-Diff Gross'!$D$7:$D$1006,'2A'!E118,'GSTN-Diff Gross'!$T$7:$T$1006,"&lt;&gt;0")+COUNTIFS('GSTN-Diff Gross'!$D$7:$D$1006,'2A'!E118,'GSTN-Diff Gross'!$U$7:$U$1006,"&lt;&gt;0")+COUNTIFS('GSTN-Diff Gross'!$D$7:$D$1006,'2A'!E118,'GSTN-Diff Gross'!$V$7:$V$1006,"&lt;&gt;0"),'2A'!H118,"")</f>
        <v/>
      </c>
      <c r="G1119" s="96">
        <f t="shared" si="123"/>
        <v>0</v>
      </c>
      <c r="H1119" s="96">
        <f t="shared" si="124"/>
        <v>0</v>
      </c>
      <c r="I1119" s="97">
        <f t="shared" si="125"/>
        <v>0</v>
      </c>
      <c r="J1119" s="98">
        <f t="shared" si="126"/>
        <v>0</v>
      </c>
      <c r="K1119" s="96">
        <f t="shared" si="127"/>
        <v>0</v>
      </c>
      <c r="L1119" s="93">
        <f>IFERROR(VLOOKUP(B1119,BOOKS!$D$6:$M$1005,6,0),0)</f>
        <v>0</v>
      </c>
      <c r="M1119" s="88">
        <f>IFERROR(VLOOKUP(B1119,BOOKS!$D$6:$M$1005,7,0),0)</f>
        <v>0</v>
      </c>
      <c r="N1119" s="88">
        <f>IFERROR(VLOOKUP(B1119,BOOKS!$D$6:$M$1005,8,0),0)</f>
        <v>0</v>
      </c>
      <c r="O1119" s="88">
        <f>IFERROR(VLOOKUP(B1119,BOOKS!$D$6:$M$1005,9,0),0)</f>
        <v>0</v>
      </c>
      <c r="P1119" s="88">
        <f>IFERROR(VLOOKUP(B1119,BOOKS!$D$6:$M$1005,10,0),0)</f>
        <v>0</v>
      </c>
      <c r="Q1119" s="84">
        <f>IFERROR(VLOOKUP(B1119,'2A'!$D$6:$M$1005,6,0),0)</f>
        <v>0</v>
      </c>
      <c r="R1119" s="44">
        <f>IFERROR(VLOOKUP(B1119,'2A'!$D$6:$M$1005,7,0),0)</f>
        <v>0</v>
      </c>
      <c r="S1119" s="44">
        <f>IFERROR(VLOOKUP(B1119,'2A'!$D$6:$M$1005,8,0),0)</f>
        <v>0</v>
      </c>
      <c r="T1119" s="44">
        <f>IFERROR(VLOOKUP(B1119,'2A'!$D$6:$M$1005,9,0),0)</f>
        <v>0</v>
      </c>
      <c r="U1119" s="44">
        <f>IFERROR(VLOOKUP(B1119,'2A'!$D$6:$M$1005,10,0),0)</f>
        <v>0</v>
      </c>
      <c r="V1119" s="111"/>
    </row>
    <row r="1120" spans="1:22">
      <c r="A1120" s="161">
        <f t="shared" si="129"/>
        <v>1114</v>
      </c>
      <c r="B1120" s="161" t="str">
        <f t="shared" si="128"/>
        <v/>
      </c>
      <c r="C1120" s="161" t="str">
        <f>IF(COUNTIFS('GSTN-Diff Gross'!$D$7:$D$1006,'2A'!E119,'GSTN-Diff Gross'!$R$7:$R$1006,"&lt;&gt;0")+COUNTIFS('GSTN-Diff Gross'!$D$7:$D$1006,'2A'!E119,'GSTN-Diff Gross'!$S$7:$S$1006,"&lt;&gt;0")+COUNTIFS('GSTN-Diff Gross'!$D$7:$D$1006,'2A'!E119,'GSTN-Diff Gross'!$T$7:$T$1006,"&lt;&gt;0")+COUNTIFS('GSTN-Diff Gross'!$D$7:$D$1006,'2A'!E119,'GSTN-Diff Gross'!$U$7:$U$1006,"&lt;&gt;0")+COUNTIFS('GSTN-Diff Gross'!$D$7:$D$1006,'2A'!E119,'GSTN-Diff Gross'!$V$7:$V$1006,"&lt;&gt;0"),'2A'!E119,"")</f>
        <v/>
      </c>
      <c r="D1120" s="41" t="str">
        <f>IF(COUNTIFS('GSTN-Diff Gross'!$D$7:$D$1006,'2A'!E119,'GSTN-Diff Gross'!$R$7:$R$1006,"&lt;&gt;0")+COUNTIFS('GSTN-Diff Gross'!$D$7:$D$1006,'2A'!E119,'GSTN-Diff Gross'!$S$7:$S$1006,"&lt;&gt;0")+COUNTIFS('GSTN-Diff Gross'!$D$7:$D$1006,'2A'!E119,'GSTN-Diff Gross'!$T$7:$T$1006,"&lt;&gt;0")+COUNTIFS('GSTN-Diff Gross'!$D$7:$D$1006,'2A'!E119,'GSTN-Diff Gross'!$U$7:$U$1006,"&lt;&gt;0")+COUNTIFS('GSTN-Diff Gross'!$D$7:$D$1006,'2A'!E119,'GSTN-Diff Gross'!$V$7:$V$1006,"&lt;&gt;0"),'2A'!F119,"")</f>
        <v/>
      </c>
      <c r="E1120" s="68" t="str">
        <f>IF(COUNTIFS('GSTN-Diff Gross'!$D$7:$D$1006,'2A'!E119,'GSTN-Diff Gross'!$R$7:$R$1006,"&lt;&gt;0")+COUNTIFS('GSTN-Diff Gross'!$D$7:$D$1006,'2A'!E119,'GSTN-Diff Gross'!$S$7:$S$1006,"&lt;&gt;0")+COUNTIFS('GSTN-Diff Gross'!$D$7:$D$1006,'2A'!E119,'GSTN-Diff Gross'!$T$7:$T$1006,"&lt;&gt;0")+COUNTIFS('GSTN-Diff Gross'!$D$7:$D$1006,'2A'!E119,'GSTN-Diff Gross'!$U$7:$U$1006,"&lt;&gt;0")+COUNTIFS('GSTN-Diff Gross'!$D$7:$D$1006,'2A'!E119,'GSTN-Diff Gross'!$V$7:$V$1006,"&lt;&gt;0"),'2A'!G119,"")</f>
        <v/>
      </c>
      <c r="F1120" s="90" t="str">
        <f>IF(COUNTIFS('GSTN-Diff Gross'!$D$7:$D$1006,'2A'!E119,'GSTN-Diff Gross'!$R$7:$R$1006,"&lt;&gt;0")+COUNTIFS('GSTN-Diff Gross'!$D$7:$D$1006,'2A'!E119,'GSTN-Diff Gross'!$S$7:$S$1006,"&lt;&gt;0")+COUNTIFS('GSTN-Diff Gross'!$D$7:$D$1006,'2A'!E119,'GSTN-Diff Gross'!$T$7:$T$1006,"&lt;&gt;0")+COUNTIFS('GSTN-Diff Gross'!$D$7:$D$1006,'2A'!E119,'GSTN-Diff Gross'!$U$7:$U$1006,"&lt;&gt;0")+COUNTIFS('GSTN-Diff Gross'!$D$7:$D$1006,'2A'!E119,'GSTN-Diff Gross'!$V$7:$V$1006,"&lt;&gt;0"),'2A'!H119,"")</f>
        <v/>
      </c>
      <c r="G1120" s="167">
        <f t="shared" si="123"/>
        <v>0</v>
      </c>
      <c r="H1120" s="167">
        <f t="shared" si="124"/>
        <v>0</v>
      </c>
      <c r="I1120" s="167">
        <f t="shared" si="125"/>
        <v>0</v>
      </c>
      <c r="J1120" s="167">
        <f t="shared" si="126"/>
        <v>0</v>
      </c>
      <c r="K1120" s="167">
        <f t="shared" si="127"/>
        <v>0</v>
      </c>
      <c r="L1120" s="99">
        <f>IFERROR(VLOOKUP(B1120,BOOKS!$D$6:$M$1005,6,0),0)</f>
        <v>0</v>
      </c>
      <c r="M1120" s="100">
        <f>IFERROR(VLOOKUP(B1120,BOOKS!$D$6:$M$1005,7,0),0)</f>
        <v>0</v>
      </c>
      <c r="N1120" s="100">
        <f>IFERROR(VLOOKUP(B1120,BOOKS!$D$6:$M$1005,8,0),0)</f>
        <v>0</v>
      </c>
      <c r="O1120" s="100">
        <f>IFERROR(VLOOKUP(B1120,BOOKS!$D$6:$M$1005,9,0),0)</f>
        <v>0</v>
      </c>
      <c r="P1120" s="100">
        <f>IFERROR(VLOOKUP(B1120,BOOKS!$D$6:$M$1005,10,0),0)</f>
        <v>0</v>
      </c>
      <c r="Q1120" s="94">
        <f>IFERROR(VLOOKUP(B1120,'2A'!$D$6:$M$1005,6,0),0)</f>
        <v>0</v>
      </c>
      <c r="R1120" s="95">
        <f>IFERROR(VLOOKUP(B1120,'2A'!$D$6:$M$1005,7,0),0)</f>
        <v>0</v>
      </c>
      <c r="S1120" s="95">
        <f>IFERROR(VLOOKUP(B1120,'2A'!$D$6:$M$1005,8,0),0)</f>
        <v>0</v>
      </c>
      <c r="T1120" s="95">
        <f>IFERROR(VLOOKUP(B1120,'2A'!$D$6:$M$1005,9,0),0)</f>
        <v>0</v>
      </c>
      <c r="U1120" s="95">
        <f>IFERROR(VLOOKUP(B1120,'2A'!$D$6:$M$1005,10,0),0)</f>
        <v>0</v>
      </c>
      <c r="V1120" s="111"/>
    </row>
    <row r="1121" spans="1:22">
      <c r="A1121" s="163">
        <f t="shared" si="129"/>
        <v>1115</v>
      </c>
      <c r="B1121" s="163" t="str">
        <f t="shared" si="128"/>
        <v/>
      </c>
      <c r="C1121" s="163" t="str">
        <f>IF(COUNTIFS('GSTN-Diff Gross'!$D$7:$D$1006,'2A'!E120,'GSTN-Diff Gross'!$R$7:$R$1006,"&lt;&gt;0")+COUNTIFS('GSTN-Diff Gross'!$D$7:$D$1006,'2A'!E120,'GSTN-Diff Gross'!$S$7:$S$1006,"&lt;&gt;0")+COUNTIFS('GSTN-Diff Gross'!$D$7:$D$1006,'2A'!E120,'GSTN-Diff Gross'!$T$7:$T$1006,"&lt;&gt;0")+COUNTIFS('GSTN-Diff Gross'!$D$7:$D$1006,'2A'!E120,'GSTN-Diff Gross'!$U$7:$U$1006,"&lt;&gt;0")+COUNTIFS('GSTN-Diff Gross'!$D$7:$D$1006,'2A'!E120,'GSTN-Diff Gross'!$V$7:$V$1006,"&lt;&gt;0"),'2A'!E120,"")</f>
        <v/>
      </c>
      <c r="D1121" s="46" t="str">
        <f>IF(COUNTIFS('GSTN-Diff Gross'!$D$7:$D$1006,'2A'!E120,'GSTN-Diff Gross'!$R$7:$R$1006,"&lt;&gt;0")+COUNTIFS('GSTN-Diff Gross'!$D$7:$D$1006,'2A'!E120,'GSTN-Diff Gross'!$S$7:$S$1006,"&lt;&gt;0")+COUNTIFS('GSTN-Diff Gross'!$D$7:$D$1006,'2A'!E120,'GSTN-Diff Gross'!$T$7:$T$1006,"&lt;&gt;0")+COUNTIFS('GSTN-Diff Gross'!$D$7:$D$1006,'2A'!E120,'GSTN-Diff Gross'!$U$7:$U$1006,"&lt;&gt;0")+COUNTIFS('GSTN-Diff Gross'!$D$7:$D$1006,'2A'!E120,'GSTN-Diff Gross'!$V$7:$V$1006,"&lt;&gt;0"),'2A'!F120,"")</f>
        <v/>
      </c>
      <c r="E1121" s="69" t="str">
        <f>IF(COUNTIFS('GSTN-Diff Gross'!$D$7:$D$1006,'2A'!E120,'GSTN-Diff Gross'!$R$7:$R$1006,"&lt;&gt;0")+COUNTIFS('GSTN-Diff Gross'!$D$7:$D$1006,'2A'!E120,'GSTN-Diff Gross'!$S$7:$S$1006,"&lt;&gt;0")+COUNTIFS('GSTN-Diff Gross'!$D$7:$D$1006,'2A'!E120,'GSTN-Diff Gross'!$T$7:$T$1006,"&lt;&gt;0")+COUNTIFS('GSTN-Diff Gross'!$D$7:$D$1006,'2A'!E120,'GSTN-Diff Gross'!$U$7:$U$1006,"&lt;&gt;0")+COUNTIFS('GSTN-Diff Gross'!$D$7:$D$1006,'2A'!E120,'GSTN-Diff Gross'!$V$7:$V$1006,"&lt;&gt;0"),'2A'!G120,"")</f>
        <v/>
      </c>
      <c r="F1121" s="91" t="str">
        <f>IF(COUNTIFS('GSTN-Diff Gross'!$D$7:$D$1006,'2A'!E120,'GSTN-Diff Gross'!$R$7:$R$1006,"&lt;&gt;0")+COUNTIFS('GSTN-Diff Gross'!$D$7:$D$1006,'2A'!E120,'GSTN-Diff Gross'!$S$7:$S$1006,"&lt;&gt;0")+COUNTIFS('GSTN-Diff Gross'!$D$7:$D$1006,'2A'!E120,'GSTN-Diff Gross'!$T$7:$T$1006,"&lt;&gt;0")+COUNTIFS('GSTN-Diff Gross'!$D$7:$D$1006,'2A'!E120,'GSTN-Diff Gross'!$U$7:$U$1006,"&lt;&gt;0")+COUNTIFS('GSTN-Diff Gross'!$D$7:$D$1006,'2A'!E120,'GSTN-Diff Gross'!$V$7:$V$1006,"&lt;&gt;0"),'2A'!H120,"")</f>
        <v/>
      </c>
      <c r="G1121" s="96">
        <f t="shared" si="123"/>
        <v>0</v>
      </c>
      <c r="H1121" s="96">
        <f t="shared" si="124"/>
        <v>0</v>
      </c>
      <c r="I1121" s="97">
        <f t="shared" si="125"/>
        <v>0</v>
      </c>
      <c r="J1121" s="98">
        <f t="shared" si="126"/>
        <v>0</v>
      </c>
      <c r="K1121" s="96">
        <f t="shared" si="127"/>
        <v>0</v>
      </c>
      <c r="L1121" s="93">
        <f>IFERROR(VLOOKUP(B1121,BOOKS!$D$6:$M$1005,6,0),0)</f>
        <v>0</v>
      </c>
      <c r="M1121" s="88">
        <f>IFERROR(VLOOKUP(B1121,BOOKS!$D$6:$M$1005,7,0),0)</f>
        <v>0</v>
      </c>
      <c r="N1121" s="88">
        <f>IFERROR(VLOOKUP(B1121,BOOKS!$D$6:$M$1005,8,0),0)</f>
        <v>0</v>
      </c>
      <c r="O1121" s="88">
        <f>IFERROR(VLOOKUP(B1121,BOOKS!$D$6:$M$1005,9,0),0)</f>
        <v>0</v>
      </c>
      <c r="P1121" s="88">
        <f>IFERROR(VLOOKUP(B1121,BOOKS!$D$6:$M$1005,10,0),0)</f>
        <v>0</v>
      </c>
      <c r="Q1121" s="84">
        <f>IFERROR(VLOOKUP(B1121,'2A'!$D$6:$M$1005,6,0),0)</f>
        <v>0</v>
      </c>
      <c r="R1121" s="44">
        <f>IFERROR(VLOOKUP(B1121,'2A'!$D$6:$M$1005,7,0),0)</f>
        <v>0</v>
      </c>
      <c r="S1121" s="44">
        <f>IFERROR(VLOOKUP(B1121,'2A'!$D$6:$M$1005,8,0),0)</f>
        <v>0</v>
      </c>
      <c r="T1121" s="44">
        <f>IFERROR(VLOOKUP(B1121,'2A'!$D$6:$M$1005,9,0),0)</f>
        <v>0</v>
      </c>
      <c r="U1121" s="44">
        <f>IFERROR(VLOOKUP(B1121,'2A'!$D$6:$M$1005,10,0),0)</f>
        <v>0</v>
      </c>
      <c r="V1121" s="111"/>
    </row>
    <row r="1122" spans="1:22">
      <c r="A1122" s="161">
        <f t="shared" si="129"/>
        <v>1116</v>
      </c>
      <c r="B1122" s="161" t="str">
        <f t="shared" si="128"/>
        <v/>
      </c>
      <c r="C1122" s="161" t="str">
        <f>IF(COUNTIFS('GSTN-Diff Gross'!$D$7:$D$1006,'2A'!E121,'GSTN-Diff Gross'!$R$7:$R$1006,"&lt;&gt;0")+COUNTIFS('GSTN-Diff Gross'!$D$7:$D$1006,'2A'!E121,'GSTN-Diff Gross'!$S$7:$S$1006,"&lt;&gt;0")+COUNTIFS('GSTN-Diff Gross'!$D$7:$D$1006,'2A'!E121,'GSTN-Diff Gross'!$T$7:$T$1006,"&lt;&gt;0")+COUNTIFS('GSTN-Diff Gross'!$D$7:$D$1006,'2A'!E121,'GSTN-Diff Gross'!$U$7:$U$1006,"&lt;&gt;0")+COUNTIFS('GSTN-Diff Gross'!$D$7:$D$1006,'2A'!E121,'GSTN-Diff Gross'!$V$7:$V$1006,"&lt;&gt;0"),'2A'!E121,"")</f>
        <v/>
      </c>
      <c r="D1122" s="41" t="str">
        <f>IF(COUNTIFS('GSTN-Diff Gross'!$D$7:$D$1006,'2A'!E121,'GSTN-Diff Gross'!$R$7:$R$1006,"&lt;&gt;0")+COUNTIFS('GSTN-Diff Gross'!$D$7:$D$1006,'2A'!E121,'GSTN-Diff Gross'!$S$7:$S$1006,"&lt;&gt;0")+COUNTIFS('GSTN-Diff Gross'!$D$7:$D$1006,'2A'!E121,'GSTN-Diff Gross'!$T$7:$T$1006,"&lt;&gt;0")+COUNTIFS('GSTN-Diff Gross'!$D$7:$D$1006,'2A'!E121,'GSTN-Diff Gross'!$U$7:$U$1006,"&lt;&gt;0")+COUNTIFS('GSTN-Diff Gross'!$D$7:$D$1006,'2A'!E121,'GSTN-Diff Gross'!$V$7:$V$1006,"&lt;&gt;0"),'2A'!F121,"")</f>
        <v/>
      </c>
      <c r="E1122" s="68" t="str">
        <f>IF(COUNTIFS('GSTN-Diff Gross'!$D$7:$D$1006,'2A'!E121,'GSTN-Diff Gross'!$R$7:$R$1006,"&lt;&gt;0")+COUNTIFS('GSTN-Diff Gross'!$D$7:$D$1006,'2A'!E121,'GSTN-Diff Gross'!$S$7:$S$1006,"&lt;&gt;0")+COUNTIFS('GSTN-Diff Gross'!$D$7:$D$1006,'2A'!E121,'GSTN-Diff Gross'!$T$7:$T$1006,"&lt;&gt;0")+COUNTIFS('GSTN-Diff Gross'!$D$7:$D$1006,'2A'!E121,'GSTN-Diff Gross'!$U$7:$U$1006,"&lt;&gt;0")+COUNTIFS('GSTN-Diff Gross'!$D$7:$D$1006,'2A'!E121,'GSTN-Diff Gross'!$V$7:$V$1006,"&lt;&gt;0"),'2A'!G121,"")</f>
        <v/>
      </c>
      <c r="F1122" s="90" t="str">
        <f>IF(COUNTIFS('GSTN-Diff Gross'!$D$7:$D$1006,'2A'!E121,'GSTN-Diff Gross'!$R$7:$R$1006,"&lt;&gt;0")+COUNTIFS('GSTN-Diff Gross'!$D$7:$D$1006,'2A'!E121,'GSTN-Diff Gross'!$S$7:$S$1006,"&lt;&gt;0")+COUNTIFS('GSTN-Diff Gross'!$D$7:$D$1006,'2A'!E121,'GSTN-Diff Gross'!$T$7:$T$1006,"&lt;&gt;0")+COUNTIFS('GSTN-Diff Gross'!$D$7:$D$1006,'2A'!E121,'GSTN-Diff Gross'!$U$7:$U$1006,"&lt;&gt;0")+COUNTIFS('GSTN-Diff Gross'!$D$7:$D$1006,'2A'!E121,'GSTN-Diff Gross'!$V$7:$V$1006,"&lt;&gt;0"),'2A'!H121,"")</f>
        <v/>
      </c>
      <c r="G1122" s="167">
        <f t="shared" si="123"/>
        <v>0</v>
      </c>
      <c r="H1122" s="167">
        <f t="shared" si="124"/>
        <v>0</v>
      </c>
      <c r="I1122" s="167">
        <f t="shared" si="125"/>
        <v>0</v>
      </c>
      <c r="J1122" s="167">
        <f t="shared" si="126"/>
        <v>0</v>
      </c>
      <c r="K1122" s="167">
        <f t="shared" si="127"/>
        <v>0</v>
      </c>
      <c r="L1122" s="99">
        <f>IFERROR(VLOOKUP(B1122,BOOKS!$D$6:$M$1005,6,0),0)</f>
        <v>0</v>
      </c>
      <c r="M1122" s="100">
        <f>IFERROR(VLOOKUP(B1122,BOOKS!$D$6:$M$1005,7,0),0)</f>
        <v>0</v>
      </c>
      <c r="N1122" s="100">
        <f>IFERROR(VLOOKUP(B1122,BOOKS!$D$6:$M$1005,8,0),0)</f>
        <v>0</v>
      </c>
      <c r="O1122" s="100">
        <f>IFERROR(VLOOKUP(B1122,BOOKS!$D$6:$M$1005,9,0),0)</f>
        <v>0</v>
      </c>
      <c r="P1122" s="100">
        <f>IFERROR(VLOOKUP(B1122,BOOKS!$D$6:$M$1005,10,0),0)</f>
        <v>0</v>
      </c>
      <c r="Q1122" s="94">
        <f>IFERROR(VLOOKUP(B1122,'2A'!$D$6:$M$1005,6,0),0)</f>
        <v>0</v>
      </c>
      <c r="R1122" s="95">
        <f>IFERROR(VLOOKUP(B1122,'2A'!$D$6:$M$1005,7,0),0)</f>
        <v>0</v>
      </c>
      <c r="S1122" s="95">
        <f>IFERROR(VLOOKUP(B1122,'2A'!$D$6:$M$1005,8,0),0)</f>
        <v>0</v>
      </c>
      <c r="T1122" s="95">
        <f>IFERROR(VLOOKUP(B1122,'2A'!$D$6:$M$1005,9,0),0)</f>
        <v>0</v>
      </c>
      <c r="U1122" s="95">
        <f>IFERROR(VLOOKUP(B1122,'2A'!$D$6:$M$1005,10,0),0)</f>
        <v>0</v>
      </c>
      <c r="V1122" s="111"/>
    </row>
    <row r="1123" spans="1:22">
      <c r="A1123" s="163">
        <f t="shared" si="129"/>
        <v>1117</v>
      </c>
      <c r="B1123" s="163" t="str">
        <f t="shared" si="128"/>
        <v/>
      </c>
      <c r="C1123" s="163" t="str">
        <f>IF(COUNTIFS('GSTN-Diff Gross'!$D$7:$D$1006,'2A'!E122,'GSTN-Diff Gross'!$R$7:$R$1006,"&lt;&gt;0")+COUNTIFS('GSTN-Diff Gross'!$D$7:$D$1006,'2A'!E122,'GSTN-Diff Gross'!$S$7:$S$1006,"&lt;&gt;0")+COUNTIFS('GSTN-Diff Gross'!$D$7:$D$1006,'2A'!E122,'GSTN-Diff Gross'!$T$7:$T$1006,"&lt;&gt;0")+COUNTIFS('GSTN-Diff Gross'!$D$7:$D$1006,'2A'!E122,'GSTN-Diff Gross'!$U$7:$U$1006,"&lt;&gt;0")+COUNTIFS('GSTN-Diff Gross'!$D$7:$D$1006,'2A'!E122,'GSTN-Diff Gross'!$V$7:$V$1006,"&lt;&gt;0"),'2A'!E122,"")</f>
        <v/>
      </c>
      <c r="D1123" s="46" t="str">
        <f>IF(COUNTIFS('GSTN-Diff Gross'!$D$7:$D$1006,'2A'!E122,'GSTN-Diff Gross'!$R$7:$R$1006,"&lt;&gt;0")+COUNTIFS('GSTN-Diff Gross'!$D$7:$D$1006,'2A'!E122,'GSTN-Diff Gross'!$S$7:$S$1006,"&lt;&gt;0")+COUNTIFS('GSTN-Diff Gross'!$D$7:$D$1006,'2A'!E122,'GSTN-Diff Gross'!$T$7:$T$1006,"&lt;&gt;0")+COUNTIFS('GSTN-Diff Gross'!$D$7:$D$1006,'2A'!E122,'GSTN-Diff Gross'!$U$7:$U$1006,"&lt;&gt;0")+COUNTIFS('GSTN-Diff Gross'!$D$7:$D$1006,'2A'!E122,'GSTN-Diff Gross'!$V$7:$V$1006,"&lt;&gt;0"),'2A'!F122,"")</f>
        <v/>
      </c>
      <c r="E1123" s="69" t="str">
        <f>IF(COUNTIFS('GSTN-Diff Gross'!$D$7:$D$1006,'2A'!E122,'GSTN-Diff Gross'!$R$7:$R$1006,"&lt;&gt;0")+COUNTIFS('GSTN-Diff Gross'!$D$7:$D$1006,'2A'!E122,'GSTN-Diff Gross'!$S$7:$S$1006,"&lt;&gt;0")+COUNTIFS('GSTN-Diff Gross'!$D$7:$D$1006,'2A'!E122,'GSTN-Diff Gross'!$T$7:$T$1006,"&lt;&gt;0")+COUNTIFS('GSTN-Diff Gross'!$D$7:$D$1006,'2A'!E122,'GSTN-Diff Gross'!$U$7:$U$1006,"&lt;&gt;0")+COUNTIFS('GSTN-Diff Gross'!$D$7:$D$1006,'2A'!E122,'GSTN-Diff Gross'!$V$7:$V$1006,"&lt;&gt;0"),'2A'!G122,"")</f>
        <v/>
      </c>
      <c r="F1123" s="91" t="str">
        <f>IF(COUNTIFS('GSTN-Diff Gross'!$D$7:$D$1006,'2A'!E122,'GSTN-Diff Gross'!$R$7:$R$1006,"&lt;&gt;0")+COUNTIFS('GSTN-Diff Gross'!$D$7:$D$1006,'2A'!E122,'GSTN-Diff Gross'!$S$7:$S$1006,"&lt;&gt;0")+COUNTIFS('GSTN-Diff Gross'!$D$7:$D$1006,'2A'!E122,'GSTN-Diff Gross'!$T$7:$T$1006,"&lt;&gt;0")+COUNTIFS('GSTN-Diff Gross'!$D$7:$D$1006,'2A'!E122,'GSTN-Diff Gross'!$U$7:$U$1006,"&lt;&gt;0")+COUNTIFS('GSTN-Diff Gross'!$D$7:$D$1006,'2A'!E122,'GSTN-Diff Gross'!$V$7:$V$1006,"&lt;&gt;0"),'2A'!H122,"")</f>
        <v/>
      </c>
      <c r="G1123" s="96">
        <f t="shared" si="123"/>
        <v>0</v>
      </c>
      <c r="H1123" s="96">
        <f t="shared" si="124"/>
        <v>0</v>
      </c>
      <c r="I1123" s="97">
        <f t="shared" si="125"/>
        <v>0</v>
      </c>
      <c r="J1123" s="98">
        <f t="shared" si="126"/>
        <v>0</v>
      </c>
      <c r="K1123" s="96">
        <f t="shared" si="127"/>
        <v>0</v>
      </c>
      <c r="L1123" s="93">
        <f>IFERROR(VLOOKUP(B1123,BOOKS!$D$6:$M$1005,6,0),0)</f>
        <v>0</v>
      </c>
      <c r="M1123" s="88">
        <f>IFERROR(VLOOKUP(B1123,BOOKS!$D$6:$M$1005,7,0),0)</f>
        <v>0</v>
      </c>
      <c r="N1123" s="88">
        <f>IFERROR(VLOOKUP(B1123,BOOKS!$D$6:$M$1005,8,0),0)</f>
        <v>0</v>
      </c>
      <c r="O1123" s="88">
        <f>IFERROR(VLOOKUP(B1123,BOOKS!$D$6:$M$1005,9,0),0)</f>
        <v>0</v>
      </c>
      <c r="P1123" s="88">
        <f>IFERROR(VLOOKUP(B1123,BOOKS!$D$6:$M$1005,10,0),0)</f>
        <v>0</v>
      </c>
      <c r="Q1123" s="84">
        <f>IFERROR(VLOOKUP(B1123,'2A'!$D$6:$M$1005,6,0),0)</f>
        <v>0</v>
      </c>
      <c r="R1123" s="44">
        <f>IFERROR(VLOOKUP(B1123,'2A'!$D$6:$M$1005,7,0),0)</f>
        <v>0</v>
      </c>
      <c r="S1123" s="44">
        <f>IFERROR(VLOOKUP(B1123,'2A'!$D$6:$M$1005,8,0),0)</f>
        <v>0</v>
      </c>
      <c r="T1123" s="44">
        <f>IFERROR(VLOOKUP(B1123,'2A'!$D$6:$M$1005,9,0),0)</f>
        <v>0</v>
      </c>
      <c r="U1123" s="44">
        <f>IFERROR(VLOOKUP(B1123,'2A'!$D$6:$M$1005,10,0),0)</f>
        <v>0</v>
      </c>
      <c r="V1123" s="111"/>
    </row>
    <row r="1124" spans="1:22">
      <c r="A1124" s="161">
        <f t="shared" si="129"/>
        <v>1118</v>
      </c>
      <c r="B1124" s="161" t="str">
        <f t="shared" si="128"/>
        <v/>
      </c>
      <c r="C1124" s="161" t="str">
        <f>IF(COUNTIFS('GSTN-Diff Gross'!$D$7:$D$1006,'2A'!E123,'GSTN-Diff Gross'!$R$7:$R$1006,"&lt;&gt;0")+COUNTIFS('GSTN-Diff Gross'!$D$7:$D$1006,'2A'!E123,'GSTN-Diff Gross'!$S$7:$S$1006,"&lt;&gt;0")+COUNTIFS('GSTN-Diff Gross'!$D$7:$D$1006,'2A'!E123,'GSTN-Diff Gross'!$T$7:$T$1006,"&lt;&gt;0")+COUNTIFS('GSTN-Diff Gross'!$D$7:$D$1006,'2A'!E123,'GSTN-Diff Gross'!$U$7:$U$1006,"&lt;&gt;0")+COUNTIFS('GSTN-Diff Gross'!$D$7:$D$1006,'2A'!E123,'GSTN-Diff Gross'!$V$7:$V$1006,"&lt;&gt;0"),'2A'!E123,"")</f>
        <v/>
      </c>
      <c r="D1124" s="41" t="str">
        <f>IF(COUNTIFS('GSTN-Diff Gross'!$D$7:$D$1006,'2A'!E123,'GSTN-Diff Gross'!$R$7:$R$1006,"&lt;&gt;0")+COUNTIFS('GSTN-Diff Gross'!$D$7:$D$1006,'2A'!E123,'GSTN-Diff Gross'!$S$7:$S$1006,"&lt;&gt;0")+COUNTIFS('GSTN-Diff Gross'!$D$7:$D$1006,'2A'!E123,'GSTN-Diff Gross'!$T$7:$T$1006,"&lt;&gt;0")+COUNTIFS('GSTN-Diff Gross'!$D$7:$D$1006,'2A'!E123,'GSTN-Diff Gross'!$U$7:$U$1006,"&lt;&gt;0")+COUNTIFS('GSTN-Diff Gross'!$D$7:$D$1006,'2A'!E123,'GSTN-Diff Gross'!$V$7:$V$1006,"&lt;&gt;0"),'2A'!F123,"")</f>
        <v/>
      </c>
      <c r="E1124" s="68" t="str">
        <f>IF(COUNTIFS('GSTN-Diff Gross'!$D$7:$D$1006,'2A'!E123,'GSTN-Diff Gross'!$R$7:$R$1006,"&lt;&gt;0")+COUNTIFS('GSTN-Diff Gross'!$D$7:$D$1006,'2A'!E123,'GSTN-Diff Gross'!$S$7:$S$1006,"&lt;&gt;0")+COUNTIFS('GSTN-Diff Gross'!$D$7:$D$1006,'2A'!E123,'GSTN-Diff Gross'!$T$7:$T$1006,"&lt;&gt;0")+COUNTIFS('GSTN-Diff Gross'!$D$7:$D$1006,'2A'!E123,'GSTN-Diff Gross'!$U$7:$U$1006,"&lt;&gt;0")+COUNTIFS('GSTN-Diff Gross'!$D$7:$D$1006,'2A'!E123,'GSTN-Diff Gross'!$V$7:$V$1006,"&lt;&gt;0"),'2A'!G123,"")</f>
        <v/>
      </c>
      <c r="F1124" s="90" t="str">
        <f>IF(COUNTIFS('GSTN-Diff Gross'!$D$7:$D$1006,'2A'!E123,'GSTN-Diff Gross'!$R$7:$R$1006,"&lt;&gt;0")+COUNTIFS('GSTN-Diff Gross'!$D$7:$D$1006,'2A'!E123,'GSTN-Diff Gross'!$S$7:$S$1006,"&lt;&gt;0")+COUNTIFS('GSTN-Diff Gross'!$D$7:$D$1006,'2A'!E123,'GSTN-Diff Gross'!$T$7:$T$1006,"&lt;&gt;0")+COUNTIFS('GSTN-Diff Gross'!$D$7:$D$1006,'2A'!E123,'GSTN-Diff Gross'!$U$7:$U$1006,"&lt;&gt;0")+COUNTIFS('GSTN-Diff Gross'!$D$7:$D$1006,'2A'!E123,'GSTN-Diff Gross'!$V$7:$V$1006,"&lt;&gt;0"),'2A'!H123,"")</f>
        <v/>
      </c>
      <c r="G1124" s="167">
        <f t="shared" si="123"/>
        <v>0</v>
      </c>
      <c r="H1124" s="167">
        <f t="shared" si="124"/>
        <v>0</v>
      </c>
      <c r="I1124" s="167">
        <f t="shared" si="125"/>
        <v>0</v>
      </c>
      <c r="J1124" s="167">
        <f t="shared" si="126"/>
        <v>0</v>
      </c>
      <c r="K1124" s="167">
        <f t="shared" si="127"/>
        <v>0</v>
      </c>
      <c r="L1124" s="99">
        <f>IFERROR(VLOOKUP(B1124,BOOKS!$D$6:$M$1005,6,0),0)</f>
        <v>0</v>
      </c>
      <c r="M1124" s="100">
        <f>IFERROR(VLOOKUP(B1124,BOOKS!$D$6:$M$1005,7,0),0)</f>
        <v>0</v>
      </c>
      <c r="N1124" s="100">
        <f>IFERROR(VLOOKUP(B1124,BOOKS!$D$6:$M$1005,8,0),0)</f>
        <v>0</v>
      </c>
      <c r="O1124" s="100">
        <f>IFERROR(VLOOKUP(B1124,BOOKS!$D$6:$M$1005,9,0),0)</f>
        <v>0</v>
      </c>
      <c r="P1124" s="100">
        <f>IFERROR(VLOOKUP(B1124,BOOKS!$D$6:$M$1005,10,0),0)</f>
        <v>0</v>
      </c>
      <c r="Q1124" s="94">
        <f>IFERROR(VLOOKUP(B1124,'2A'!$D$6:$M$1005,6,0),0)</f>
        <v>0</v>
      </c>
      <c r="R1124" s="95">
        <f>IFERROR(VLOOKUP(B1124,'2A'!$D$6:$M$1005,7,0),0)</f>
        <v>0</v>
      </c>
      <c r="S1124" s="95">
        <f>IFERROR(VLOOKUP(B1124,'2A'!$D$6:$M$1005,8,0),0)</f>
        <v>0</v>
      </c>
      <c r="T1124" s="95">
        <f>IFERROR(VLOOKUP(B1124,'2A'!$D$6:$M$1005,9,0),0)</f>
        <v>0</v>
      </c>
      <c r="U1124" s="95">
        <f>IFERROR(VLOOKUP(B1124,'2A'!$D$6:$M$1005,10,0),0)</f>
        <v>0</v>
      </c>
      <c r="V1124" s="111"/>
    </row>
    <row r="1125" spans="1:22">
      <c r="A1125" s="163">
        <f t="shared" si="129"/>
        <v>1119</v>
      </c>
      <c r="B1125" s="163" t="str">
        <f t="shared" si="128"/>
        <v/>
      </c>
      <c r="C1125" s="163" t="str">
        <f>IF(COUNTIFS('GSTN-Diff Gross'!$D$7:$D$1006,'2A'!E124,'GSTN-Diff Gross'!$R$7:$R$1006,"&lt;&gt;0")+COUNTIFS('GSTN-Diff Gross'!$D$7:$D$1006,'2A'!E124,'GSTN-Diff Gross'!$S$7:$S$1006,"&lt;&gt;0")+COUNTIFS('GSTN-Diff Gross'!$D$7:$D$1006,'2A'!E124,'GSTN-Diff Gross'!$T$7:$T$1006,"&lt;&gt;0")+COUNTIFS('GSTN-Diff Gross'!$D$7:$D$1006,'2A'!E124,'GSTN-Diff Gross'!$U$7:$U$1006,"&lt;&gt;0")+COUNTIFS('GSTN-Diff Gross'!$D$7:$D$1006,'2A'!E124,'GSTN-Diff Gross'!$V$7:$V$1006,"&lt;&gt;0"),'2A'!E124,"")</f>
        <v/>
      </c>
      <c r="D1125" s="46" t="str">
        <f>IF(COUNTIFS('GSTN-Diff Gross'!$D$7:$D$1006,'2A'!E124,'GSTN-Diff Gross'!$R$7:$R$1006,"&lt;&gt;0")+COUNTIFS('GSTN-Diff Gross'!$D$7:$D$1006,'2A'!E124,'GSTN-Diff Gross'!$S$7:$S$1006,"&lt;&gt;0")+COUNTIFS('GSTN-Diff Gross'!$D$7:$D$1006,'2A'!E124,'GSTN-Diff Gross'!$T$7:$T$1006,"&lt;&gt;0")+COUNTIFS('GSTN-Diff Gross'!$D$7:$D$1006,'2A'!E124,'GSTN-Diff Gross'!$U$7:$U$1006,"&lt;&gt;0")+COUNTIFS('GSTN-Diff Gross'!$D$7:$D$1006,'2A'!E124,'GSTN-Diff Gross'!$V$7:$V$1006,"&lt;&gt;0"),'2A'!F124,"")</f>
        <v/>
      </c>
      <c r="E1125" s="69" t="str">
        <f>IF(COUNTIFS('GSTN-Diff Gross'!$D$7:$D$1006,'2A'!E124,'GSTN-Diff Gross'!$R$7:$R$1006,"&lt;&gt;0")+COUNTIFS('GSTN-Diff Gross'!$D$7:$D$1006,'2A'!E124,'GSTN-Diff Gross'!$S$7:$S$1006,"&lt;&gt;0")+COUNTIFS('GSTN-Diff Gross'!$D$7:$D$1006,'2A'!E124,'GSTN-Diff Gross'!$T$7:$T$1006,"&lt;&gt;0")+COUNTIFS('GSTN-Diff Gross'!$D$7:$D$1006,'2A'!E124,'GSTN-Diff Gross'!$U$7:$U$1006,"&lt;&gt;0")+COUNTIFS('GSTN-Diff Gross'!$D$7:$D$1006,'2A'!E124,'GSTN-Diff Gross'!$V$7:$V$1006,"&lt;&gt;0"),'2A'!G124,"")</f>
        <v/>
      </c>
      <c r="F1125" s="91" t="str">
        <f>IF(COUNTIFS('GSTN-Diff Gross'!$D$7:$D$1006,'2A'!E124,'GSTN-Diff Gross'!$R$7:$R$1006,"&lt;&gt;0")+COUNTIFS('GSTN-Diff Gross'!$D$7:$D$1006,'2A'!E124,'GSTN-Diff Gross'!$S$7:$S$1006,"&lt;&gt;0")+COUNTIFS('GSTN-Diff Gross'!$D$7:$D$1006,'2A'!E124,'GSTN-Diff Gross'!$T$7:$T$1006,"&lt;&gt;0")+COUNTIFS('GSTN-Diff Gross'!$D$7:$D$1006,'2A'!E124,'GSTN-Diff Gross'!$U$7:$U$1006,"&lt;&gt;0")+COUNTIFS('GSTN-Diff Gross'!$D$7:$D$1006,'2A'!E124,'GSTN-Diff Gross'!$V$7:$V$1006,"&lt;&gt;0"),'2A'!H124,"")</f>
        <v/>
      </c>
      <c r="G1125" s="96">
        <f t="shared" si="123"/>
        <v>0</v>
      </c>
      <c r="H1125" s="96">
        <f t="shared" si="124"/>
        <v>0</v>
      </c>
      <c r="I1125" s="97">
        <f t="shared" si="125"/>
        <v>0</v>
      </c>
      <c r="J1125" s="98">
        <f t="shared" si="126"/>
        <v>0</v>
      </c>
      <c r="K1125" s="96">
        <f t="shared" si="127"/>
        <v>0</v>
      </c>
      <c r="L1125" s="93">
        <f>IFERROR(VLOOKUP(B1125,BOOKS!$D$6:$M$1005,6,0),0)</f>
        <v>0</v>
      </c>
      <c r="M1125" s="88">
        <f>IFERROR(VLOOKUP(B1125,BOOKS!$D$6:$M$1005,7,0),0)</f>
        <v>0</v>
      </c>
      <c r="N1125" s="88">
        <f>IFERROR(VLOOKUP(B1125,BOOKS!$D$6:$M$1005,8,0),0)</f>
        <v>0</v>
      </c>
      <c r="O1125" s="88">
        <f>IFERROR(VLOOKUP(B1125,BOOKS!$D$6:$M$1005,9,0),0)</f>
        <v>0</v>
      </c>
      <c r="P1125" s="88">
        <f>IFERROR(VLOOKUP(B1125,BOOKS!$D$6:$M$1005,10,0),0)</f>
        <v>0</v>
      </c>
      <c r="Q1125" s="84">
        <f>IFERROR(VLOOKUP(B1125,'2A'!$D$6:$M$1005,6,0),0)</f>
        <v>0</v>
      </c>
      <c r="R1125" s="44">
        <f>IFERROR(VLOOKUP(B1125,'2A'!$D$6:$M$1005,7,0),0)</f>
        <v>0</v>
      </c>
      <c r="S1125" s="44">
        <f>IFERROR(VLOOKUP(B1125,'2A'!$D$6:$M$1005,8,0),0)</f>
        <v>0</v>
      </c>
      <c r="T1125" s="44">
        <f>IFERROR(VLOOKUP(B1125,'2A'!$D$6:$M$1005,9,0),0)</f>
        <v>0</v>
      </c>
      <c r="U1125" s="44">
        <f>IFERROR(VLOOKUP(B1125,'2A'!$D$6:$M$1005,10,0),0)</f>
        <v>0</v>
      </c>
      <c r="V1125" s="111"/>
    </row>
    <row r="1126" spans="1:22">
      <c r="A1126" s="161">
        <f t="shared" si="129"/>
        <v>1120</v>
      </c>
      <c r="B1126" s="161" t="str">
        <f t="shared" si="128"/>
        <v/>
      </c>
      <c r="C1126" s="161" t="str">
        <f>IF(COUNTIFS('GSTN-Diff Gross'!$D$7:$D$1006,'2A'!E125,'GSTN-Diff Gross'!$R$7:$R$1006,"&lt;&gt;0")+COUNTIFS('GSTN-Diff Gross'!$D$7:$D$1006,'2A'!E125,'GSTN-Diff Gross'!$S$7:$S$1006,"&lt;&gt;0")+COUNTIFS('GSTN-Diff Gross'!$D$7:$D$1006,'2A'!E125,'GSTN-Diff Gross'!$T$7:$T$1006,"&lt;&gt;0")+COUNTIFS('GSTN-Diff Gross'!$D$7:$D$1006,'2A'!E125,'GSTN-Diff Gross'!$U$7:$U$1006,"&lt;&gt;0")+COUNTIFS('GSTN-Diff Gross'!$D$7:$D$1006,'2A'!E125,'GSTN-Diff Gross'!$V$7:$V$1006,"&lt;&gt;0"),'2A'!E125,"")</f>
        <v/>
      </c>
      <c r="D1126" s="41" t="str">
        <f>IF(COUNTIFS('GSTN-Diff Gross'!$D$7:$D$1006,'2A'!E125,'GSTN-Diff Gross'!$R$7:$R$1006,"&lt;&gt;0")+COUNTIFS('GSTN-Diff Gross'!$D$7:$D$1006,'2A'!E125,'GSTN-Diff Gross'!$S$7:$S$1006,"&lt;&gt;0")+COUNTIFS('GSTN-Diff Gross'!$D$7:$D$1006,'2A'!E125,'GSTN-Diff Gross'!$T$7:$T$1006,"&lt;&gt;0")+COUNTIFS('GSTN-Diff Gross'!$D$7:$D$1006,'2A'!E125,'GSTN-Diff Gross'!$U$7:$U$1006,"&lt;&gt;0")+COUNTIFS('GSTN-Diff Gross'!$D$7:$D$1006,'2A'!E125,'GSTN-Diff Gross'!$V$7:$V$1006,"&lt;&gt;0"),'2A'!F125,"")</f>
        <v/>
      </c>
      <c r="E1126" s="68" t="str">
        <f>IF(COUNTIFS('GSTN-Diff Gross'!$D$7:$D$1006,'2A'!E125,'GSTN-Diff Gross'!$R$7:$R$1006,"&lt;&gt;0")+COUNTIFS('GSTN-Diff Gross'!$D$7:$D$1006,'2A'!E125,'GSTN-Diff Gross'!$S$7:$S$1006,"&lt;&gt;0")+COUNTIFS('GSTN-Diff Gross'!$D$7:$D$1006,'2A'!E125,'GSTN-Diff Gross'!$T$7:$T$1006,"&lt;&gt;0")+COUNTIFS('GSTN-Diff Gross'!$D$7:$D$1006,'2A'!E125,'GSTN-Diff Gross'!$U$7:$U$1006,"&lt;&gt;0")+COUNTIFS('GSTN-Diff Gross'!$D$7:$D$1006,'2A'!E125,'GSTN-Diff Gross'!$V$7:$V$1006,"&lt;&gt;0"),'2A'!G125,"")</f>
        <v/>
      </c>
      <c r="F1126" s="90" t="str">
        <f>IF(COUNTIFS('GSTN-Diff Gross'!$D$7:$D$1006,'2A'!E125,'GSTN-Diff Gross'!$R$7:$R$1006,"&lt;&gt;0")+COUNTIFS('GSTN-Diff Gross'!$D$7:$D$1006,'2A'!E125,'GSTN-Diff Gross'!$S$7:$S$1006,"&lt;&gt;0")+COUNTIFS('GSTN-Diff Gross'!$D$7:$D$1006,'2A'!E125,'GSTN-Diff Gross'!$T$7:$T$1006,"&lt;&gt;0")+COUNTIFS('GSTN-Diff Gross'!$D$7:$D$1006,'2A'!E125,'GSTN-Diff Gross'!$U$7:$U$1006,"&lt;&gt;0")+COUNTIFS('GSTN-Diff Gross'!$D$7:$D$1006,'2A'!E125,'GSTN-Diff Gross'!$V$7:$V$1006,"&lt;&gt;0"),'2A'!H125,"")</f>
        <v/>
      </c>
      <c r="G1126" s="167">
        <f t="shared" si="123"/>
        <v>0</v>
      </c>
      <c r="H1126" s="167">
        <f t="shared" si="124"/>
        <v>0</v>
      </c>
      <c r="I1126" s="167">
        <f t="shared" si="125"/>
        <v>0</v>
      </c>
      <c r="J1126" s="167">
        <f t="shared" si="126"/>
        <v>0</v>
      </c>
      <c r="K1126" s="167">
        <f t="shared" si="127"/>
        <v>0</v>
      </c>
      <c r="L1126" s="99">
        <f>IFERROR(VLOOKUP(B1126,BOOKS!$D$6:$M$1005,6,0),0)</f>
        <v>0</v>
      </c>
      <c r="M1126" s="100">
        <f>IFERROR(VLOOKUP(B1126,BOOKS!$D$6:$M$1005,7,0),0)</f>
        <v>0</v>
      </c>
      <c r="N1126" s="100">
        <f>IFERROR(VLOOKUP(B1126,BOOKS!$D$6:$M$1005,8,0),0)</f>
        <v>0</v>
      </c>
      <c r="O1126" s="100">
        <f>IFERROR(VLOOKUP(B1126,BOOKS!$D$6:$M$1005,9,0),0)</f>
        <v>0</v>
      </c>
      <c r="P1126" s="100">
        <f>IFERROR(VLOOKUP(B1126,BOOKS!$D$6:$M$1005,10,0),0)</f>
        <v>0</v>
      </c>
      <c r="Q1126" s="94">
        <f>IFERROR(VLOOKUP(B1126,'2A'!$D$6:$M$1005,6,0),0)</f>
        <v>0</v>
      </c>
      <c r="R1126" s="95">
        <f>IFERROR(VLOOKUP(B1126,'2A'!$D$6:$M$1005,7,0),0)</f>
        <v>0</v>
      </c>
      <c r="S1126" s="95">
        <f>IFERROR(VLOOKUP(B1126,'2A'!$D$6:$M$1005,8,0),0)</f>
        <v>0</v>
      </c>
      <c r="T1126" s="95">
        <f>IFERROR(VLOOKUP(B1126,'2A'!$D$6:$M$1005,9,0),0)</f>
        <v>0</v>
      </c>
      <c r="U1126" s="95">
        <f>IFERROR(VLOOKUP(B1126,'2A'!$D$6:$M$1005,10,0),0)</f>
        <v>0</v>
      </c>
      <c r="V1126" s="111"/>
    </row>
    <row r="1127" spans="1:22">
      <c r="A1127" s="163">
        <f t="shared" si="129"/>
        <v>1121</v>
      </c>
      <c r="B1127" s="163" t="str">
        <f t="shared" si="128"/>
        <v/>
      </c>
      <c r="C1127" s="163" t="str">
        <f>IF(COUNTIFS('GSTN-Diff Gross'!$D$7:$D$1006,'2A'!E126,'GSTN-Diff Gross'!$R$7:$R$1006,"&lt;&gt;0")+COUNTIFS('GSTN-Diff Gross'!$D$7:$D$1006,'2A'!E126,'GSTN-Diff Gross'!$S$7:$S$1006,"&lt;&gt;0")+COUNTIFS('GSTN-Diff Gross'!$D$7:$D$1006,'2A'!E126,'GSTN-Diff Gross'!$T$7:$T$1006,"&lt;&gt;0")+COUNTIFS('GSTN-Diff Gross'!$D$7:$D$1006,'2A'!E126,'GSTN-Diff Gross'!$U$7:$U$1006,"&lt;&gt;0")+COUNTIFS('GSTN-Diff Gross'!$D$7:$D$1006,'2A'!E126,'GSTN-Diff Gross'!$V$7:$V$1006,"&lt;&gt;0"),'2A'!E126,"")</f>
        <v/>
      </c>
      <c r="D1127" s="46" t="str">
        <f>IF(COUNTIFS('GSTN-Diff Gross'!$D$7:$D$1006,'2A'!E126,'GSTN-Diff Gross'!$R$7:$R$1006,"&lt;&gt;0")+COUNTIFS('GSTN-Diff Gross'!$D$7:$D$1006,'2A'!E126,'GSTN-Diff Gross'!$S$7:$S$1006,"&lt;&gt;0")+COUNTIFS('GSTN-Diff Gross'!$D$7:$D$1006,'2A'!E126,'GSTN-Diff Gross'!$T$7:$T$1006,"&lt;&gt;0")+COUNTIFS('GSTN-Diff Gross'!$D$7:$D$1006,'2A'!E126,'GSTN-Diff Gross'!$U$7:$U$1006,"&lt;&gt;0")+COUNTIFS('GSTN-Diff Gross'!$D$7:$D$1006,'2A'!E126,'GSTN-Diff Gross'!$V$7:$V$1006,"&lt;&gt;0"),'2A'!F126,"")</f>
        <v/>
      </c>
      <c r="E1127" s="69" t="str">
        <f>IF(COUNTIFS('GSTN-Diff Gross'!$D$7:$D$1006,'2A'!E126,'GSTN-Diff Gross'!$R$7:$R$1006,"&lt;&gt;0")+COUNTIFS('GSTN-Diff Gross'!$D$7:$D$1006,'2A'!E126,'GSTN-Diff Gross'!$S$7:$S$1006,"&lt;&gt;0")+COUNTIFS('GSTN-Diff Gross'!$D$7:$D$1006,'2A'!E126,'GSTN-Diff Gross'!$T$7:$T$1006,"&lt;&gt;0")+COUNTIFS('GSTN-Diff Gross'!$D$7:$D$1006,'2A'!E126,'GSTN-Diff Gross'!$U$7:$U$1006,"&lt;&gt;0")+COUNTIFS('GSTN-Diff Gross'!$D$7:$D$1006,'2A'!E126,'GSTN-Diff Gross'!$V$7:$V$1006,"&lt;&gt;0"),'2A'!G126,"")</f>
        <v/>
      </c>
      <c r="F1127" s="91" t="str">
        <f>IF(COUNTIFS('GSTN-Diff Gross'!$D$7:$D$1006,'2A'!E126,'GSTN-Diff Gross'!$R$7:$R$1006,"&lt;&gt;0")+COUNTIFS('GSTN-Diff Gross'!$D$7:$D$1006,'2A'!E126,'GSTN-Diff Gross'!$S$7:$S$1006,"&lt;&gt;0")+COUNTIFS('GSTN-Diff Gross'!$D$7:$D$1006,'2A'!E126,'GSTN-Diff Gross'!$T$7:$T$1006,"&lt;&gt;0")+COUNTIFS('GSTN-Diff Gross'!$D$7:$D$1006,'2A'!E126,'GSTN-Diff Gross'!$U$7:$U$1006,"&lt;&gt;0")+COUNTIFS('GSTN-Diff Gross'!$D$7:$D$1006,'2A'!E126,'GSTN-Diff Gross'!$V$7:$V$1006,"&lt;&gt;0"),'2A'!H126,"")</f>
        <v/>
      </c>
      <c r="G1127" s="96">
        <f t="shared" si="123"/>
        <v>0</v>
      </c>
      <c r="H1127" s="96">
        <f t="shared" si="124"/>
        <v>0</v>
      </c>
      <c r="I1127" s="97">
        <f t="shared" si="125"/>
        <v>0</v>
      </c>
      <c r="J1127" s="98">
        <f t="shared" si="126"/>
        <v>0</v>
      </c>
      <c r="K1127" s="96">
        <f t="shared" si="127"/>
        <v>0</v>
      </c>
      <c r="L1127" s="93">
        <f>IFERROR(VLOOKUP(B1127,BOOKS!$D$6:$M$1005,6,0),0)</f>
        <v>0</v>
      </c>
      <c r="M1127" s="88">
        <f>IFERROR(VLOOKUP(B1127,BOOKS!$D$6:$M$1005,7,0),0)</f>
        <v>0</v>
      </c>
      <c r="N1127" s="88">
        <f>IFERROR(VLOOKUP(B1127,BOOKS!$D$6:$M$1005,8,0),0)</f>
        <v>0</v>
      </c>
      <c r="O1127" s="88">
        <f>IFERROR(VLOOKUP(B1127,BOOKS!$D$6:$M$1005,9,0),0)</f>
        <v>0</v>
      </c>
      <c r="P1127" s="88">
        <f>IFERROR(VLOOKUP(B1127,BOOKS!$D$6:$M$1005,10,0),0)</f>
        <v>0</v>
      </c>
      <c r="Q1127" s="84">
        <f>IFERROR(VLOOKUP(B1127,'2A'!$D$6:$M$1005,6,0),0)</f>
        <v>0</v>
      </c>
      <c r="R1127" s="44">
        <f>IFERROR(VLOOKUP(B1127,'2A'!$D$6:$M$1005,7,0),0)</f>
        <v>0</v>
      </c>
      <c r="S1127" s="44">
        <f>IFERROR(VLOOKUP(B1127,'2A'!$D$6:$M$1005,8,0),0)</f>
        <v>0</v>
      </c>
      <c r="T1127" s="44">
        <f>IFERROR(VLOOKUP(B1127,'2A'!$D$6:$M$1005,9,0),0)</f>
        <v>0</v>
      </c>
      <c r="U1127" s="44">
        <f>IFERROR(VLOOKUP(B1127,'2A'!$D$6:$M$1005,10,0),0)</f>
        <v>0</v>
      </c>
      <c r="V1127" s="111"/>
    </row>
    <row r="1128" spans="1:22">
      <c r="A1128" s="161">
        <f t="shared" si="129"/>
        <v>1122</v>
      </c>
      <c r="B1128" s="161" t="str">
        <f t="shared" si="128"/>
        <v/>
      </c>
      <c r="C1128" s="161" t="str">
        <f>IF(COUNTIFS('GSTN-Diff Gross'!$D$7:$D$1006,'2A'!E127,'GSTN-Diff Gross'!$R$7:$R$1006,"&lt;&gt;0")+COUNTIFS('GSTN-Diff Gross'!$D$7:$D$1006,'2A'!E127,'GSTN-Diff Gross'!$S$7:$S$1006,"&lt;&gt;0")+COUNTIFS('GSTN-Diff Gross'!$D$7:$D$1006,'2A'!E127,'GSTN-Diff Gross'!$T$7:$T$1006,"&lt;&gt;0")+COUNTIFS('GSTN-Diff Gross'!$D$7:$D$1006,'2A'!E127,'GSTN-Diff Gross'!$U$7:$U$1006,"&lt;&gt;0")+COUNTIFS('GSTN-Diff Gross'!$D$7:$D$1006,'2A'!E127,'GSTN-Diff Gross'!$V$7:$V$1006,"&lt;&gt;0"),'2A'!E127,"")</f>
        <v/>
      </c>
      <c r="D1128" s="41" t="str">
        <f>IF(COUNTIFS('GSTN-Diff Gross'!$D$7:$D$1006,'2A'!E127,'GSTN-Diff Gross'!$R$7:$R$1006,"&lt;&gt;0")+COUNTIFS('GSTN-Diff Gross'!$D$7:$D$1006,'2A'!E127,'GSTN-Diff Gross'!$S$7:$S$1006,"&lt;&gt;0")+COUNTIFS('GSTN-Diff Gross'!$D$7:$D$1006,'2A'!E127,'GSTN-Diff Gross'!$T$7:$T$1006,"&lt;&gt;0")+COUNTIFS('GSTN-Diff Gross'!$D$7:$D$1006,'2A'!E127,'GSTN-Diff Gross'!$U$7:$U$1006,"&lt;&gt;0")+COUNTIFS('GSTN-Diff Gross'!$D$7:$D$1006,'2A'!E127,'GSTN-Diff Gross'!$V$7:$V$1006,"&lt;&gt;0"),'2A'!F127,"")</f>
        <v/>
      </c>
      <c r="E1128" s="68" t="str">
        <f>IF(COUNTIFS('GSTN-Diff Gross'!$D$7:$D$1006,'2A'!E127,'GSTN-Diff Gross'!$R$7:$R$1006,"&lt;&gt;0")+COUNTIFS('GSTN-Diff Gross'!$D$7:$D$1006,'2A'!E127,'GSTN-Diff Gross'!$S$7:$S$1006,"&lt;&gt;0")+COUNTIFS('GSTN-Diff Gross'!$D$7:$D$1006,'2A'!E127,'GSTN-Diff Gross'!$T$7:$T$1006,"&lt;&gt;0")+COUNTIFS('GSTN-Diff Gross'!$D$7:$D$1006,'2A'!E127,'GSTN-Diff Gross'!$U$7:$U$1006,"&lt;&gt;0")+COUNTIFS('GSTN-Diff Gross'!$D$7:$D$1006,'2A'!E127,'GSTN-Diff Gross'!$V$7:$V$1006,"&lt;&gt;0"),'2A'!G127,"")</f>
        <v/>
      </c>
      <c r="F1128" s="90" t="str">
        <f>IF(COUNTIFS('GSTN-Diff Gross'!$D$7:$D$1006,'2A'!E127,'GSTN-Diff Gross'!$R$7:$R$1006,"&lt;&gt;0")+COUNTIFS('GSTN-Diff Gross'!$D$7:$D$1006,'2A'!E127,'GSTN-Diff Gross'!$S$7:$S$1006,"&lt;&gt;0")+COUNTIFS('GSTN-Diff Gross'!$D$7:$D$1006,'2A'!E127,'GSTN-Diff Gross'!$T$7:$T$1006,"&lt;&gt;0")+COUNTIFS('GSTN-Diff Gross'!$D$7:$D$1006,'2A'!E127,'GSTN-Diff Gross'!$U$7:$U$1006,"&lt;&gt;0")+COUNTIFS('GSTN-Diff Gross'!$D$7:$D$1006,'2A'!E127,'GSTN-Diff Gross'!$V$7:$V$1006,"&lt;&gt;0"),'2A'!H127,"")</f>
        <v/>
      </c>
      <c r="G1128" s="167">
        <f t="shared" si="123"/>
        <v>0</v>
      </c>
      <c r="H1128" s="167">
        <f t="shared" si="124"/>
        <v>0</v>
      </c>
      <c r="I1128" s="167">
        <f t="shared" si="125"/>
        <v>0</v>
      </c>
      <c r="J1128" s="167">
        <f t="shared" si="126"/>
        <v>0</v>
      </c>
      <c r="K1128" s="167">
        <f t="shared" si="127"/>
        <v>0</v>
      </c>
      <c r="L1128" s="99">
        <f>IFERROR(VLOOKUP(B1128,BOOKS!$D$6:$M$1005,6,0),0)</f>
        <v>0</v>
      </c>
      <c r="M1128" s="100">
        <f>IFERROR(VLOOKUP(B1128,BOOKS!$D$6:$M$1005,7,0),0)</f>
        <v>0</v>
      </c>
      <c r="N1128" s="100">
        <f>IFERROR(VLOOKUP(B1128,BOOKS!$D$6:$M$1005,8,0),0)</f>
        <v>0</v>
      </c>
      <c r="O1128" s="100">
        <f>IFERROR(VLOOKUP(B1128,BOOKS!$D$6:$M$1005,9,0),0)</f>
        <v>0</v>
      </c>
      <c r="P1128" s="100">
        <f>IFERROR(VLOOKUP(B1128,BOOKS!$D$6:$M$1005,10,0),0)</f>
        <v>0</v>
      </c>
      <c r="Q1128" s="94">
        <f>IFERROR(VLOOKUP(B1128,'2A'!$D$6:$M$1005,6,0),0)</f>
        <v>0</v>
      </c>
      <c r="R1128" s="95">
        <f>IFERROR(VLOOKUP(B1128,'2A'!$D$6:$M$1005,7,0),0)</f>
        <v>0</v>
      </c>
      <c r="S1128" s="95">
        <f>IFERROR(VLOOKUP(B1128,'2A'!$D$6:$M$1005,8,0),0)</f>
        <v>0</v>
      </c>
      <c r="T1128" s="95">
        <f>IFERROR(VLOOKUP(B1128,'2A'!$D$6:$M$1005,9,0),0)</f>
        <v>0</v>
      </c>
      <c r="U1128" s="95">
        <f>IFERROR(VLOOKUP(B1128,'2A'!$D$6:$M$1005,10,0),0)</f>
        <v>0</v>
      </c>
      <c r="V1128" s="111"/>
    </row>
    <row r="1129" spans="1:22">
      <c r="A1129" s="163">
        <f t="shared" si="129"/>
        <v>1123</v>
      </c>
      <c r="B1129" s="163" t="str">
        <f t="shared" si="128"/>
        <v/>
      </c>
      <c r="C1129" s="163" t="str">
        <f>IF(COUNTIFS('GSTN-Diff Gross'!$D$7:$D$1006,'2A'!E128,'GSTN-Diff Gross'!$R$7:$R$1006,"&lt;&gt;0")+COUNTIFS('GSTN-Diff Gross'!$D$7:$D$1006,'2A'!E128,'GSTN-Diff Gross'!$S$7:$S$1006,"&lt;&gt;0")+COUNTIFS('GSTN-Diff Gross'!$D$7:$D$1006,'2A'!E128,'GSTN-Diff Gross'!$T$7:$T$1006,"&lt;&gt;0")+COUNTIFS('GSTN-Diff Gross'!$D$7:$D$1006,'2A'!E128,'GSTN-Diff Gross'!$U$7:$U$1006,"&lt;&gt;0")+COUNTIFS('GSTN-Diff Gross'!$D$7:$D$1006,'2A'!E128,'GSTN-Diff Gross'!$V$7:$V$1006,"&lt;&gt;0"),'2A'!E128,"")</f>
        <v/>
      </c>
      <c r="D1129" s="46" t="str">
        <f>IF(COUNTIFS('GSTN-Diff Gross'!$D$7:$D$1006,'2A'!E128,'GSTN-Diff Gross'!$R$7:$R$1006,"&lt;&gt;0")+COUNTIFS('GSTN-Diff Gross'!$D$7:$D$1006,'2A'!E128,'GSTN-Diff Gross'!$S$7:$S$1006,"&lt;&gt;0")+COUNTIFS('GSTN-Diff Gross'!$D$7:$D$1006,'2A'!E128,'GSTN-Diff Gross'!$T$7:$T$1006,"&lt;&gt;0")+COUNTIFS('GSTN-Diff Gross'!$D$7:$D$1006,'2A'!E128,'GSTN-Diff Gross'!$U$7:$U$1006,"&lt;&gt;0")+COUNTIFS('GSTN-Diff Gross'!$D$7:$D$1006,'2A'!E128,'GSTN-Diff Gross'!$V$7:$V$1006,"&lt;&gt;0"),'2A'!F128,"")</f>
        <v/>
      </c>
      <c r="E1129" s="69" t="str">
        <f>IF(COUNTIFS('GSTN-Diff Gross'!$D$7:$D$1006,'2A'!E128,'GSTN-Diff Gross'!$R$7:$R$1006,"&lt;&gt;0")+COUNTIFS('GSTN-Diff Gross'!$D$7:$D$1006,'2A'!E128,'GSTN-Diff Gross'!$S$7:$S$1006,"&lt;&gt;0")+COUNTIFS('GSTN-Diff Gross'!$D$7:$D$1006,'2A'!E128,'GSTN-Diff Gross'!$T$7:$T$1006,"&lt;&gt;0")+COUNTIFS('GSTN-Diff Gross'!$D$7:$D$1006,'2A'!E128,'GSTN-Diff Gross'!$U$7:$U$1006,"&lt;&gt;0")+COUNTIFS('GSTN-Diff Gross'!$D$7:$D$1006,'2A'!E128,'GSTN-Diff Gross'!$V$7:$V$1006,"&lt;&gt;0"),'2A'!G128,"")</f>
        <v/>
      </c>
      <c r="F1129" s="91" t="str">
        <f>IF(COUNTIFS('GSTN-Diff Gross'!$D$7:$D$1006,'2A'!E128,'GSTN-Diff Gross'!$R$7:$R$1006,"&lt;&gt;0")+COUNTIFS('GSTN-Diff Gross'!$D$7:$D$1006,'2A'!E128,'GSTN-Diff Gross'!$S$7:$S$1006,"&lt;&gt;0")+COUNTIFS('GSTN-Diff Gross'!$D$7:$D$1006,'2A'!E128,'GSTN-Diff Gross'!$T$7:$T$1006,"&lt;&gt;0")+COUNTIFS('GSTN-Diff Gross'!$D$7:$D$1006,'2A'!E128,'GSTN-Diff Gross'!$U$7:$U$1006,"&lt;&gt;0")+COUNTIFS('GSTN-Diff Gross'!$D$7:$D$1006,'2A'!E128,'GSTN-Diff Gross'!$V$7:$V$1006,"&lt;&gt;0"),'2A'!H128,"")</f>
        <v/>
      </c>
      <c r="G1129" s="96">
        <f t="shared" si="123"/>
        <v>0</v>
      </c>
      <c r="H1129" s="96">
        <f t="shared" si="124"/>
        <v>0</v>
      </c>
      <c r="I1129" s="97">
        <f t="shared" si="125"/>
        <v>0</v>
      </c>
      <c r="J1129" s="98">
        <f t="shared" si="126"/>
        <v>0</v>
      </c>
      <c r="K1129" s="96">
        <f t="shared" si="127"/>
        <v>0</v>
      </c>
      <c r="L1129" s="93">
        <f>IFERROR(VLOOKUP(B1129,BOOKS!$D$6:$M$1005,6,0),0)</f>
        <v>0</v>
      </c>
      <c r="M1129" s="88">
        <f>IFERROR(VLOOKUP(B1129,BOOKS!$D$6:$M$1005,7,0),0)</f>
        <v>0</v>
      </c>
      <c r="N1129" s="88">
        <f>IFERROR(VLOOKUP(B1129,BOOKS!$D$6:$M$1005,8,0),0)</f>
        <v>0</v>
      </c>
      <c r="O1129" s="88">
        <f>IFERROR(VLOOKUP(B1129,BOOKS!$D$6:$M$1005,9,0),0)</f>
        <v>0</v>
      </c>
      <c r="P1129" s="88">
        <f>IFERROR(VLOOKUP(B1129,BOOKS!$D$6:$M$1005,10,0),0)</f>
        <v>0</v>
      </c>
      <c r="Q1129" s="84">
        <f>IFERROR(VLOOKUP(B1129,'2A'!$D$6:$M$1005,6,0),0)</f>
        <v>0</v>
      </c>
      <c r="R1129" s="44">
        <f>IFERROR(VLOOKUP(B1129,'2A'!$D$6:$M$1005,7,0),0)</f>
        <v>0</v>
      </c>
      <c r="S1129" s="44">
        <f>IFERROR(VLOOKUP(B1129,'2A'!$D$6:$M$1005,8,0),0)</f>
        <v>0</v>
      </c>
      <c r="T1129" s="44">
        <f>IFERROR(VLOOKUP(B1129,'2A'!$D$6:$M$1005,9,0),0)</f>
        <v>0</v>
      </c>
      <c r="U1129" s="44">
        <f>IFERROR(VLOOKUP(B1129,'2A'!$D$6:$M$1005,10,0),0)</f>
        <v>0</v>
      </c>
      <c r="V1129" s="111"/>
    </row>
    <row r="1130" spans="1:22">
      <c r="A1130" s="161">
        <f t="shared" si="129"/>
        <v>1124</v>
      </c>
      <c r="B1130" s="161" t="str">
        <f t="shared" si="128"/>
        <v/>
      </c>
      <c r="C1130" s="161" t="str">
        <f>IF(COUNTIFS('GSTN-Diff Gross'!$D$7:$D$1006,'2A'!E129,'GSTN-Diff Gross'!$R$7:$R$1006,"&lt;&gt;0")+COUNTIFS('GSTN-Diff Gross'!$D$7:$D$1006,'2A'!E129,'GSTN-Diff Gross'!$S$7:$S$1006,"&lt;&gt;0")+COUNTIFS('GSTN-Diff Gross'!$D$7:$D$1006,'2A'!E129,'GSTN-Diff Gross'!$T$7:$T$1006,"&lt;&gt;0")+COUNTIFS('GSTN-Diff Gross'!$D$7:$D$1006,'2A'!E129,'GSTN-Diff Gross'!$U$7:$U$1006,"&lt;&gt;0")+COUNTIFS('GSTN-Diff Gross'!$D$7:$D$1006,'2A'!E129,'GSTN-Diff Gross'!$V$7:$V$1006,"&lt;&gt;0"),'2A'!E129,"")</f>
        <v/>
      </c>
      <c r="D1130" s="41" t="str">
        <f>IF(COUNTIFS('GSTN-Diff Gross'!$D$7:$D$1006,'2A'!E129,'GSTN-Diff Gross'!$R$7:$R$1006,"&lt;&gt;0")+COUNTIFS('GSTN-Diff Gross'!$D$7:$D$1006,'2A'!E129,'GSTN-Diff Gross'!$S$7:$S$1006,"&lt;&gt;0")+COUNTIFS('GSTN-Diff Gross'!$D$7:$D$1006,'2A'!E129,'GSTN-Diff Gross'!$T$7:$T$1006,"&lt;&gt;0")+COUNTIFS('GSTN-Diff Gross'!$D$7:$D$1006,'2A'!E129,'GSTN-Diff Gross'!$U$7:$U$1006,"&lt;&gt;0")+COUNTIFS('GSTN-Diff Gross'!$D$7:$D$1006,'2A'!E129,'GSTN-Diff Gross'!$V$7:$V$1006,"&lt;&gt;0"),'2A'!F129,"")</f>
        <v/>
      </c>
      <c r="E1130" s="68" t="str">
        <f>IF(COUNTIFS('GSTN-Diff Gross'!$D$7:$D$1006,'2A'!E129,'GSTN-Diff Gross'!$R$7:$R$1006,"&lt;&gt;0")+COUNTIFS('GSTN-Diff Gross'!$D$7:$D$1006,'2A'!E129,'GSTN-Diff Gross'!$S$7:$S$1006,"&lt;&gt;0")+COUNTIFS('GSTN-Diff Gross'!$D$7:$D$1006,'2A'!E129,'GSTN-Diff Gross'!$T$7:$T$1006,"&lt;&gt;0")+COUNTIFS('GSTN-Diff Gross'!$D$7:$D$1006,'2A'!E129,'GSTN-Diff Gross'!$U$7:$U$1006,"&lt;&gt;0")+COUNTIFS('GSTN-Diff Gross'!$D$7:$D$1006,'2A'!E129,'GSTN-Diff Gross'!$V$7:$V$1006,"&lt;&gt;0"),'2A'!G129,"")</f>
        <v/>
      </c>
      <c r="F1130" s="90" t="str">
        <f>IF(COUNTIFS('GSTN-Diff Gross'!$D$7:$D$1006,'2A'!E129,'GSTN-Diff Gross'!$R$7:$R$1006,"&lt;&gt;0")+COUNTIFS('GSTN-Diff Gross'!$D$7:$D$1006,'2A'!E129,'GSTN-Diff Gross'!$S$7:$S$1006,"&lt;&gt;0")+COUNTIFS('GSTN-Diff Gross'!$D$7:$D$1006,'2A'!E129,'GSTN-Diff Gross'!$T$7:$T$1006,"&lt;&gt;0")+COUNTIFS('GSTN-Diff Gross'!$D$7:$D$1006,'2A'!E129,'GSTN-Diff Gross'!$U$7:$U$1006,"&lt;&gt;0")+COUNTIFS('GSTN-Diff Gross'!$D$7:$D$1006,'2A'!E129,'GSTN-Diff Gross'!$V$7:$V$1006,"&lt;&gt;0"),'2A'!H129,"")</f>
        <v/>
      </c>
      <c r="G1130" s="167">
        <f t="shared" si="123"/>
        <v>0</v>
      </c>
      <c r="H1130" s="167">
        <f t="shared" si="124"/>
        <v>0</v>
      </c>
      <c r="I1130" s="167">
        <f t="shared" si="125"/>
        <v>0</v>
      </c>
      <c r="J1130" s="167">
        <f t="shared" si="126"/>
        <v>0</v>
      </c>
      <c r="K1130" s="167">
        <f t="shared" si="127"/>
        <v>0</v>
      </c>
      <c r="L1130" s="99">
        <f>IFERROR(VLOOKUP(B1130,BOOKS!$D$6:$M$1005,6,0),0)</f>
        <v>0</v>
      </c>
      <c r="M1130" s="100">
        <f>IFERROR(VLOOKUP(B1130,BOOKS!$D$6:$M$1005,7,0),0)</f>
        <v>0</v>
      </c>
      <c r="N1130" s="100">
        <f>IFERROR(VLOOKUP(B1130,BOOKS!$D$6:$M$1005,8,0),0)</f>
        <v>0</v>
      </c>
      <c r="O1130" s="100">
        <f>IFERROR(VLOOKUP(B1130,BOOKS!$D$6:$M$1005,9,0),0)</f>
        <v>0</v>
      </c>
      <c r="P1130" s="100">
        <f>IFERROR(VLOOKUP(B1130,BOOKS!$D$6:$M$1005,10,0),0)</f>
        <v>0</v>
      </c>
      <c r="Q1130" s="94">
        <f>IFERROR(VLOOKUP(B1130,'2A'!$D$6:$M$1005,6,0),0)</f>
        <v>0</v>
      </c>
      <c r="R1130" s="95">
        <f>IFERROR(VLOOKUP(B1130,'2A'!$D$6:$M$1005,7,0),0)</f>
        <v>0</v>
      </c>
      <c r="S1130" s="95">
        <f>IFERROR(VLOOKUP(B1130,'2A'!$D$6:$M$1005,8,0),0)</f>
        <v>0</v>
      </c>
      <c r="T1130" s="95">
        <f>IFERROR(VLOOKUP(B1130,'2A'!$D$6:$M$1005,9,0),0)</f>
        <v>0</v>
      </c>
      <c r="U1130" s="95">
        <f>IFERROR(VLOOKUP(B1130,'2A'!$D$6:$M$1005,10,0),0)</f>
        <v>0</v>
      </c>
      <c r="V1130" s="111"/>
    </row>
    <row r="1131" spans="1:22">
      <c r="A1131" s="163">
        <f t="shared" si="129"/>
        <v>1125</v>
      </c>
      <c r="B1131" s="163" t="str">
        <f t="shared" si="128"/>
        <v/>
      </c>
      <c r="C1131" s="163" t="str">
        <f>IF(COUNTIFS('GSTN-Diff Gross'!$D$7:$D$1006,'2A'!E130,'GSTN-Diff Gross'!$R$7:$R$1006,"&lt;&gt;0")+COUNTIFS('GSTN-Diff Gross'!$D$7:$D$1006,'2A'!E130,'GSTN-Diff Gross'!$S$7:$S$1006,"&lt;&gt;0")+COUNTIFS('GSTN-Diff Gross'!$D$7:$D$1006,'2A'!E130,'GSTN-Diff Gross'!$T$7:$T$1006,"&lt;&gt;0")+COUNTIFS('GSTN-Diff Gross'!$D$7:$D$1006,'2A'!E130,'GSTN-Diff Gross'!$U$7:$U$1006,"&lt;&gt;0")+COUNTIFS('GSTN-Diff Gross'!$D$7:$D$1006,'2A'!E130,'GSTN-Diff Gross'!$V$7:$V$1006,"&lt;&gt;0"),'2A'!E130,"")</f>
        <v/>
      </c>
      <c r="D1131" s="46" t="str">
        <f>IF(COUNTIFS('GSTN-Diff Gross'!$D$7:$D$1006,'2A'!E130,'GSTN-Diff Gross'!$R$7:$R$1006,"&lt;&gt;0")+COUNTIFS('GSTN-Diff Gross'!$D$7:$D$1006,'2A'!E130,'GSTN-Diff Gross'!$S$7:$S$1006,"&lt;&gt;0")+COUNTIFS('GSTN-Diff Gross'!$D$7:$D$1006,'2A'!E130,'GSTN-Diff Gross'!$T$7:$T$1006,"&lt;&gt;0")+COUNTIFS('GSTN-Diff Gross'!$D$7:$D$1006,'2A'!E130,'GSTN-Diff Gross'!$U$7:$U$1006,"&lt;&gt;0")+COUNTIFS('GSTN-Diff Gross'!$D$7:$D$1006,'2A'!E130,'GSTN-Diff Gross'!$V$7:$V$1006,"&lt;&gt;0"),'2A'!F130,"")</f>
        <v/>
      </c>
      <c r="E1131" s="69" t="str">
        <f>IF(COUNTIFS('GSTN-Diff Gross'!$D$7:$D$1006,'2A'!E130,'GSTN-Diff Gross'!$R$7:$R$1006,"&lt;&gt;0")+COUNTIFS('GSTN-Diff Gross'!$D$7:$D$1006,'2A'!E130,'GSTN-Diff Gross'!$S$7:$S$1006,"&lt;&gt;0")+COUNTIFS('GSTN-Diff Gross'!$D$7:$D$1006,'2A'!E130,'GSTN-Diff Gross'!$T$7:$T$1006,"&lt;&gt;0")+COUNTIFS('GSTN-Diff Gross'!$D$7:$D$1006,'2A'!E130,'GSTN-Diff Gross'!$U$7:$U$1006,"&lt;&gt;0")+COUNTIFS('GSTN-Diff Gross'!$D$7:$D$1006,'2A'!E130,'GSTN-Diff Gross'!$V$7:$V$1006,"&lt;&gt;0"),'2A'!G130,"")</f>
        <v/>
      </c>
      <c r="F1131" s="91" t="str">
        <f>IF(COUNTIFS('GSTN-Diff Gross'!$D$7:$D$1006,'2A'!E130,'GSTN-Diff Gross'!$R$7:$R$1006,"&lt;&gt;0")+COUNTIFS('GSTN-Diff Gross'!$D$7:$D$1006,'2A'!E130,'GSTN-Diff Gross'!$S$7:$S$1006,"&lt;&gt;0")+COUNTIFS('GSTN-Diff Gross'!$D$7:$D$1006,'2A'!E130,'GSTN-Diff Gross'!$T$7:$T$1006,"&lt;&gt;0")+COUNTIFS('GSTN-Diff Gross'!$D$7:$D$1006,'2A'!E130,'GSTN-Diff Gross'!$U$7:$U$1006,"&lt;&gt;0")+COUNTIFS('GSTN-Diff Gross'!$D$7:$D$1006,'2A'!E130,'GSTN-Diff Gross'!$V$7:$V$1006,"&lt;&gt;0"),'2A'!H130,"")</f>
        <v/>
      </c>
      <c r="G1131" s="96">
        <f t="shared" si="123"/>
        <v>0</v>
      </c>
      <c r="H1131" s="96">
        <f t="shared" si="124"/>
        <v>0</v>
      </c>
      <c r="I1131" s="97">
        <f t="shared" si="125"/>
        <v>0</v>
      </c>
      <c r="J1131" s="98">
        <f t="shared" si="126"/>
        <v>0</v>
      </c>
      <c r="K1131" s="96">
        <f t="shared" si="127"/>
        <v>0</v>
      </c>
      <c r="L1131" s="93">
        <f>IFERROR(VLOOKUP(B1131,BOOKS!$D$6:$M$1005,6,0),0)</f>
        <v>0</v>
      </c>
      <c r="M1131" s="88">
        <f>IFERROR(VLOOKUP(B1131,BOOKS!$D$6:$M$1005,7,0),0)</f>
        <v>0</v>
      </c>
      <c r="N1131" s="88">
        <f>IFERROR(VLOOKUP(B1131,BOOKS!$D$6:$M$1005,8,0),0)</f>
        <v>0</v>
      </c>
      <c r="O1131" s="88">
        <f>IFERROR(VLOOKUP(B1131,BOOKS!$D$6:$M$1005,9,0),0)</f>
        <v>0</v>
      </c>
      <c r="P1131" s="88">
        <f>IFERROR(VLOOKUP(B1131,BOOKS!$D$6:$M$1005,10,0),0)</f>
        <v>0</v>
      </c>
      <c r="Q1131" s="84">
        <f>IFERROR(VLOOKUP(B1131,'2A'!$D$6:$M$1005,6,0),0)</f>
        <v>0</v>
      </c>
      <c r="R1131" s="44">
        <f>IFERROR(VLOOKUP(B1131,'2A'!$D$6:$M$1005,7,0),0)</f>
        <v>0</v>
      </c>
      <c r="S1131" s="44">
        <f>IFERROR(VLOOKUP(B1131,'2A'!$D$6:$M$1005,8,0),0)</f>
        <v>0</v>
      </c>
      <c r="T1131" s="44">
        <f>IFERROR(VLOOKUP(B1131,'2A'!$D$6:$M$1005,9,0),0)</f>
        <v>0</v>
      </c>
      <c r="U1131" s="44">
        <f>IFERROR(VLOOKUP(B1131,'2A'!$D$6:$M$1005,10,0),0)</f>
        <v>0</v>
      </c>
      <c r="V1131" s="111"/>
    </row>
    <row r="1132" spans="1:22">
      <c r="A1132" s="161">
        <f t="shared" si="129"/>
        <v>1126</v>
      </c>
      <c r="B1132" s="161" t="str">
        <f t="shared" si="128"/>
        <v/>
      </c>
      <c r="C1132" s="161" t="str">
        <f>IF(COUNTIFS('GSTN-Diff Gross'!$D$7:$D$1006,'2A'!E131,'GSTN-Diff Gross'!$R$7:$R$1006,"&lt;&gt;0")+COUNTIFS('GSTN-Diff Gross'!$D$7:$D$1006,'2A'!E131,'GSTN-Diff Gross'!$S$7:$S$1006,"&lt;&gt;0")+COUNTIFS('GSTN-Diff Gross'!$D$7:$D$1006,'2A'!E131,'GSTN-Diff Gross'!$T$7:$T$1006,"&lt;&gt;0")+COUNTIFS('GSTN-Diff Gross'!$D$7:$D$1006,'2A'!E131,'GSTN-Diff Gross'!$U$7:$U$1006,"&lt;&gt;0")+COUNTIFS('GSTN-Diff Gross'!$D$7:$D$1006,'2A'!E131,'GSTN-Diff Gross'!$V$7:$V$1006,"&lt;&gt;0"),'2A'!E131,"")</f>
        <v/>
      </c>
      <c r="D1132" s="41" t="str">
        <f>IF(COUNTIFS('GSTN-Diff Gross'!$D$7:$D$1006,'2A'!E131,'GSTN-Diff Gross'!$R$7:$R$1006,"&lt;&gt;0")+COUNTIFS('GSTN-Diff Gross'!$D$7:$D$1006,'2A'!E131,'GSTN-Diff Gross'!$S$7:$S$1006,"&lt;&gt;0")+COUNTIFS('GSTN-Diff Gross'!$D$7:$D$1006,'2A'!E131,'GSTN-Diff Gross'!$T$7:$T$1006,"&lt;&gt;0")+COUNTIFS('GSTN-Diff Gross'!$D$7:$D$1006,'2A'!E131,'GSTN-Diff Gross'!$U$7:$U$1006,"&lt;&gt;0")+COUNTIFS('GSTN-Diff Gross'!$D$7:$D$1006,'2A'!E131,'GSTN-Diff Gross'!$V$7:$V$1006,"&lt;&gt;0"),'2A'!F131,"")</f>
        <v/>
      </c>
      <c r="E1132" s="68" t="str">
        <f>IF(COUNTIFS('GSTN-Diff Gross'!$D$7:$D$1006,'2A'!E131,'GSTN-Diff Gross'!$R$7:$R$1006,"&lt;&gt;0")+COUNTIFS('GSTN-Diff Gross'!$D$7:$D$1006,'2A'!E131,'GSTN-Diff Gross'!$S$7:$S$1006,"&lt;&gt;0")+COUNTIFS('GSTN-Diff Gross'!$D$7:$D$1006,'2A'!E131,'GSTN-Diff Gross'!$T$7:$T$1006,"&lt;&gt;0")+COUNTIFS('GSTN-Diff Gross'!$D$7:$D$1006,'2A'!E131,'GSTN-Diff Gross'!$U$7:$U$1006,"&lt;&gt;0")+COUNTIFS('GSTN-Diff Gross'!$D$7:$D$1006,'2A'!E131,'GSTN-Diff Gross'!$V$7:$V$1006,"&lt;&gt;0"),'2A'!G131,"")</f>
        <v/>
      </c>
      <c r="F1132" s="90" t="str">
        <f>IF(COUNTIFS('GSTN-Diff Gross'!$D$7:$D$1006,'2A'!E131,'GSTN-Diff Gross'!$R$7:$R$1006,"&lt;&gt;0")+COUNTIFS('GSTN-Diff Gross'!$D$7:$D$1006,'2A'!E131,'GSTN-Diff Gross'!$S$7:$S$1006,"&lt;&gt;0")+COUNTIFS('GSTN-Diff Gross'!$D$7:$D$1006,'2A'!E131,'GSTN-Diff Gross'!$T$7:$T$1006,"&lt;&gt;0")+COUNTIFS('GSTN-Diff Gross'!$D$7:$D$1006,'2A'!E131,'GSTN-Diff Gross'!$U$7:$U$1006,"&lt;&gt;0")+COUNTIFS('GSTN-Diff Gross'!$D$7:$D$1006,'2A'!E131,'GSTN-Diff Gross'!$V$7:$V$1006,"&lt;&gt;0"),'2A'!H131,"")</f>
        <v/>
      </c>
      <c r="G1132" s="167">
        <f t="shared" si="123"/>
        <v>0</v>
      </c>
      <c r="H1132" s="167">
        <f t="shared" si="124"/>
        <v>0</v>
      </c>
      <c r="I1132" s="167">
        <f t="shared" si="125"/>
        <v>0</v>
      </c>
      <c r="J1132" s="167">
        <f t="shared" si="126"/>
        <v>0</v>
      </c>
      <c r="K1132" s="167">
        <f t="shared" si="127"/>
        <v>0</v>
      </c>
      <c r="L1132" s="99">
        <f>IFERROR(VLOOKUP(B1132,BOOKS!$D$6:$M$1005,6,0),0)</f>
        <v>0</v>
      </c>
      <c r="M1132" s="100">
        <f>IFERROR(VLOOKUP(B1132,BOOKS!$D$6:$M$1005,7,0),0)</f>
        <v>0</v>
      </c>
      <c r="N1132" s="100">
        <f>IFERROR(VLOOKUP(B1132,BOOKS!$D$6:$M$1005,8,0),0)</f>
        <v>0</v>
      </c>
      <c r="O1132" s="100">
        <f>IFERROR(VLOOKUP(B1132,BOOKS!$D$6:$M$1005,9,0),0)</f>
        <v>0</v>
      </c>
      <c r="P1132" s="100">
        <f>IFERROR(VLOOKUP(B1132,BOOKS!$D$6:$M$1005,10,0),0)</f>
        <v>0</v>
      </c>
      <c r="Q1132" s="94">
        <f>IFERROR(VLOOKUP(B1132,'2A'!$D$6:$M$1005,6,0),0)</f>
        <v>0</v>
      </c>
      <c r="R1132" s="95">
        <f>IFERROR(VLOOKUP(B1132,'2A'!$D$6:$M$1005,7,0),0)</f>
        <v>0</v>
      </c>
      <c r="S1132" s="95">
        <f>IFERROR(VLOOKUP(B1132,'2A'!$D$6:$M$1005,8,0),0)</f>
        <v>0</v>
      </c>
      <c r="T1132" s="95">
        <f>IFERROR(VLOOKUP(B1132,'2A'!$D$6:$M$1005,9,0),0)</f>
        <v>0</v>
      </c>
      <c r="U1132" s="95">
        <f>IFERROR(VLOOKUP(B1132,'2A'!$D$6:$M$1005,10,0),0)</f>
        <v>0</v>
      </c>
      <c r="V1132" s="111"/>
    </row>
    <row r="1133" spans="1:22">
      <c r="A1133" s="163">
        <f t="shared" si="129"/>
        <v>1127</v>
      </c>
      <c r="B1133" s="163" t="str">
        <f t="shared" si="128"/>
        <v/>
      </c>
      <c r="C1133" s="163" t="str">
        <f>IF(COUNTIFS('GSTN-Diff Gross'!$D$7:$D$1006,'2A'!E132,'GSTN-Diff Gross'!$R$7:$R$1006,"&lt;&gt;0")+COUNTIFS('GSTN-Diff Gross'!$D$7:$D$1006,'2A'!E132,'GSTN-Diff Gross'!$S$7:$S$1006,"&lt;&gt;0")+COUNTIFS('GSTN-Diff Gross'!$D$7:$D$1006,'2A'!E132,'GSTN-Diff Gross'!$T$7:$T$1006,"&lt;&gt;0")+COUNTIFS('GSTN-Diff Gross'!$D$7:$D$1006,'2A'!E132,'GSTN-Diff Gross'!$U$7:$U$1006,"&lt;&gt;0")+COUNTIFS('GSTN-Diff Gross'!$D$7:$D$1006,'2A'!E132,'GSTN-Diff Gross'!$V$7:$V$1006,"&lt;&gt;0"),'2A'!E132,"")</f>
        <v/>
      </c>
      <c r="D1133" s="46" t="str">
        <f>IF(COUNTIFS('GSTN-Diff Gross'!$D$7:$D$1006,'2A'!E132,'GSTN-Diff Gross'!$R$7:$R$1006,"&lt;&gt;0")+COUNTIFS('GSTN-Diff Gross'!$D$7:$D$1006,'2A'!E132,'GSTN-Diff Gross'!$S$7:$S$1006,"&lt;&gt;0")+COUNTIFS('GSTN-Diff Gross'!$D$7:$D$1006,'2A'!E132,'GSTN-Diff Gross'!$T$7:$T$1006,"&lt;&gt;0")+COUNTIFS('GSTN-Diff Gross'!$D$7:$D$1006,'2A'!E132,'GSTN-Diff Gross'!$U$7:$U$1006,"&lt;&gt;0")+COUNTIFS('GSTN-Diff Gross'!$D$7:$D$1006,'2A'!E132,'GSTN-Diff Gross'!$V$7:$V$1006,"&lt;&gt;0"),'2A'!F132,"")</f>
        <v/>
      </c>
      <c r="E1133" s="69" t="str">
        <f>IF(COUNTIFS('GSTN-Diff Gross'!$D$7:$D$1006,'2A'!E132,'GSTN-Diff Gross'!$R$7:$R$1006,"&lt;&gt;0")+COUNTIFS('GSTN-Diff Gross'!$D$7:$D$1006,'2A'!E132,'GSTN-Diff Gross'!$S$7:$S$1006,"&lt;&gt;0")+COUNTIFS('GSTN-Diff Gross'!$D$7:$D$1006,'2A'!E132,'GSTN-Diff Gross'!$T$7:$T$1006,"&lt;&gt;0")+COUNTIFS('GSTN-Diff Gross'!$D$7:$D$1006,'2A'!E132,'GSTN-Diff Gross'!$U$7:$U$1006,"&lt;&gt;0")+COUNTIFS('GSTN-Diff Gross'!$D$7:$D$1006,'2A'!E132,'GSTN-Diff Gross'!$V$7:$V$1006,"&lt;&gt;0"),'2A'!G132,"")</f>
        <v/>
      </c>
      <c r="F1133" s="91" t="str">
        <f>IF(COUNTIFS('GSTN-Diff Gross'!$D$7:$D$1006,'2A'!E132,'GSTN-Diff Gross'!$R$7:$R$1006,"&lt;&gt;0")+COUNTIFS('GSTN-Diff Gross'!$D$7:$D$1006,'2A'!E132,'GSTN-Diff Gross'!$S$7:$S$1006,"&lt;&gt;0")+COUNTIFS('GSTN-Diff Gross'!$D$7:$D$1006,'2A'!E132,'GSTN-Diff Gross'!$T$7:$T$1006,"&lt;&gt;0")+COUNTIFS('GSTN-Diff Gross'!$D$7:$D$1006,'2A'!E132,'GSTN-Diff Gross'!$U$7:$U$1006,"&lt;&gt;0")+COUNTIFS('GSTN-Diff Gross'!$D$7:$D$1006,'2A'!E132,'GSTN-Diff Gross'!$V$7:$V$1006,"&lt;&gt;0"),'2A'!H132,"")</f>
        <v/>
      </c>
      <c r="G1133" s="96">
        <f t="shared" si="123"/>
        <v>0</v>
      </c>
      <c r="H1133" s="96">
        <f t="shared" si="124"/>
        <v>0</v>
      </c>
      <c r="I1133" s="97">
        <f t="shared" si="125"/>
        <v>0</v>
      </c>
      <c r="J1133" s="98">
        <f t="shared" si="126"/>
        <v>0</v>
      </c>
      <c r="K1133" s="96">
        <f t="shared" si="127"/>
        <v>0</v>
      </c>
      <c r="L1133" s="93">
        <f>IFERROR(VLOOKUP(B1133,BOOKS!$D$6:$M$1005,6,0),0)</f>
        <v>0</v>
      </c>
      <c r="M1133" s="88">
        <f>IFERROR(VLOOKUP(B1133,BOOKS!$D$6:$M$1005,7,0),0)</f>
        <v>0</v>
      </c>
      <c r="N1133" s="88">
        <f>IFERROR(VLOOKUP(B1133,BOOKS!$D$6:$M$1005,8,0),0)</f>
        <v>0</v>
      </c>
      <c r="O1133" s="88">
        <f>IFERROR(VLOOKUP(B1133,BOOKS!$D$6:$M$1005,9,0),0)</f>
        <v>0</v>
      </c>
      <c r="P1133" s="88">
        <f>IFERROR(VLOOKUP(B1133,BOOKS!$D$6:$M$1005,10,0),0)</f>
        <v>0</v>
      </c>
      <c r="Q1133" s="84">
        <f>IFERROR(VLOOKUP(B1133,'2A'!$D$6:$M$1005,6,0),0)</f>
        <v>0</v>
      </c>
      <c r="R1133" s="44">
        <f>IFERROR(VLOOKUP(B1133,'2A'!$D$6:$M$1005,7,0),0)</f>
        <v>0</v>
      </c>
      <c r="S1133" s="44">
        <f>IFERROR(VLOOKUP(B1133,'2A'!$D$6:$M$1005,8,0),0)</f>
        <v>0</v>
      </c>
      <c r="T1133" s="44">
        <f>IFERROR(VLOOKUP(B1133,'2A'!$D$6:$M$1005,9,0),0)</f>
        <v>0</v>
      </c>
      <c r="U1133" s="44">
        <f>IFERROR(VLOOKUP(B1133,'2A'!$D$6:$M$1005,10,0),0)</f>
        <v>0</v>
      </c>
      <c r="V1133" s="111"/>
    </row>
    <row r="1134" spans="1:22">
      <c r="A1134" s="161">
        <f t="shared" si="129"/>
        <v>1128</v>
      </c>
      <c r="B1134" s="161" t="str">
        <f t="shared" si="128"/>
        <v/>
      </c>
      <c r="C1134" s="161" t="str">
        <f>IF(COUNTIFS('GSTN-Diff Gross'!$D$7:$D$1006,'2A'!E133,'GSTN-Diff Gross'!$R$7:$R$1006,"&lt;&gt;0")+COUNTIFS('GSTN-Diff Gross'!$D$7:$D$1006,'2A'!E133,'GSTN-Diff Gross'!$S$7:$S$1006,"&lt;&gt;0")+COUNTIFS('GSTN-Diff Gross'!$D$7:$D$1006,'2A'!E133,'GSTN-Diff Gross'!$T$7:$T$1006,"&lt;&gt;0")+COUNTIFS('GSTN-Diff Gross'!$D$7:$D$1006,'2A'!E133,'GSTN-Diff Gross'!$U$7:$U$1006,"&lt;&gt;0")+COUNTIFS('GSTN-Diff Gross'!$D$7:$D$1006,'2A'!E133,'GSTN-Diff Gross'!$V$7:$V$1006,"&lt;&gt;0"),'2A'!E133,"")</f>
        <v/>
      </c>
      <c r="D1134" s="41" t="str">
        <f>IF(COUNTIFS('GSTN-Diff Gross'!$D$7:$D$1006,'2A'!E133,'GSTN-Diff Gross'!$R$7:$R$1006,"&lt;&gt;0")+COUNTIFS('GSTN-Diff Gross'!$D$7:$D$1006,'2A'!E133,'GSTN-Diff Gross'!$S$7:$S$1006,"&lt;&gt;0")+COUNTIFS('GSTN-Diff Gross'!$D$7:$D$1006,'2A'!E133,'GSTN-Diff Gross'!$T$7:$T$1006,"&lt;&gt;0")+COUNTIFS('GSTN-Diff Gross'!$D$7:$D$1006,'2A'!E133,'GSTN-Diff Gross'!$U$7:$U$1006,"&lt;&gt;0")+COUNTIFS('GSTN-Diff Gross'!$D$7:$D$1006,'2A'!E133,'GSTN-Diff Gross'!$V$7:$V$1006,"&lt;&gt;0"),'2A'!F133,"")</f>
        <v/>
      </c>
      <c r="E1134" s="68" t="str">
        <f>IF(COUNTIFS('GSTN-Diff Gross'!$D$7:$D$1006,'2A'!E133,'GSTN-Diff Gross'!$R$7:$R$1006,"&lt;&gt;0")+COUNTIFS('GSTN-Diff Gross'!$D$7:$D$1006,'2A'!E133,'GSTN-Diff Gross'!$S$7:$S$1006,"&lt;&gt;0")+COUNTIFS('GSTN-Diff Gross'!$D$7:$D$1006,'2A'!E133,'GSTN-Diff Gross'!$T$7:$T$1006,"&lt;&gt;0")+COUNTIFS('GSTN-Diff Gross'!$D$7:$D$1006,'2A'!E133,'GSTN-Diff Gross'!$U$7:$U$1006,"&lt;&gt;0")+COUNTIFS('GSTN-Diff Gross'!$D$7:$D$1006,'2A'!E133,'GSTN-Diff Gross'!$V$7:$V$1006,"&lt;&gt;0"),'2A'!G133,"")</f>
        <v/>
      </c>
      <c r="F1134" s="90" t="str">
        <f>IF(COUNTIFS('GSTN-Diff Gross'!$D$7:$D$1006,'2A'!E133,'GSTN-Diff Gross'!$R$7:$R$1006,"&lt;&gt;0")+COUNTIFS('GSTN-Diff Gross'!$D$7:$D$1006,'2A'!E133,'GSTN-Diff Gross'!$S$7:$S$1006,"&lt;&gt;0")+COUNTIFS('GSTN-Diff Gross'!$D$7:$D$1006,'2A'!E133,'GSTN-Diff Gross'!$T$7:$T$1006,"&lt;&gt;0")+COUNTIFS('GSTN-Diff Gross'!$D$7:$D$1006,'2A'!E133,'GSTN-Diff Gross'!$U$7:$U$1006,"&lt;&gt;0")+COUNTIFS('GSTN-Diff Gross'!$D$7:$D$1006,'2A'!E133,'GSTN-Diff Gross'!$V$7:$V$1006,"&lt;&gt;0"),'2A'!H133,"")</f>
        <v/>
      </c>
      <c r="G1134" s="167">
        <f t="shared" si="123"/>
        <v>0</v>
      </c>
      <c r="H1134" s="167">
        <f t="shared" si="124"/>
        <v>0</v>
      </c>
      <c r="I1134" s="167">
        <f t="shared" si="125"/>
        <v>0</v>
      </c>
      <c r="J1134" s="167">
        <f t="shared" si="126"/>
        <v>0</v>
      </c>
      <c r="K1134" s="167">
        <f t="shared" si="127"/>
        <v>0</v>
      </c>
      <c r="L1134" s="99">
        <f>IFERROR(VLOOKUP(B1134,BOOKS!$D$6:$M$1005,6,0),0)</f>
        <v>0</v>
      </c>
      <c r="M1134" s="100">
        <f>IFERROR(VLOOKUP(B1134,BOOKS!$D$6:$M$1005,7,0),0)</f>
        <v>0</v>
      </c>
      <c r="N1134" s="100">
        <f>IFERROR(VLOOKUP(B1134,BOOKS!$D$6:$M$1005,8,0),0)</f>
        <v>0</v>
      </c>
      <c r="O1134" s="100">
        <f>IFERROR(VLOOKUP(B1134,BOOKS!$D$6:$M$1005,9,0),0)</f>
        <v>0</v>
      </c>
      <c r="P1134" s="100">
        <f>IFERROR(VLOOKUP(B1134,BOOKS!$D$6:$M$1005,10,0),0)</f>
        <v>0</v>
      </c>
      <c r="Q1134" s="94">
        <f>IFERROR(VLOOKUP(B1134,'2A'!$D$6:$M$1005,6,0),0)</f>
        <v>0</v>
      </c>
      <c r="R1134" s="95">
        <f>IFERROR(VLOOKUP(B1134,'2A'!$D$6:$M$1005,7,0),0)</f>
        <v>0</v>
      </c>
      <c r="S1134" s="95">
        <f>IFERROR(VLOOKUP(B1134,'2A'!$D$6:$M$1005,8,0),0)</f>
        <v>0</v>
      </c>
      <c r="T1134" s="95">
        <f>IFERROR(VLOOKUP(B1134,'2A'!$D$6:$M$1005,9,0),0)</f>
        <v>0</v>
      </c>
      <c r="U1134" s="95">
        <f>IFERROR(VLOOKUP(B1134,'2A'!$D$6:$M$1005,10,0),0)</f>
        <v>0</v>
      </c>
      <c r="V1134" s="111"/>
    </row>
    <row r="1135" spans="1:22">
      <c r="A1135" s="163">
        <f t="shared" si="129"/>
        <v>1129</v>
      </c>
      <c r="B1135" s="163" t="str">
        <f t="shared" si="128"/>
        <v/>
      </c>
      <c r="C1135" s="163" t="str">
        <f>IF(COUNTIFS('GSTN-Diff Gross'!$D$7:$D$1006,'2A'!E134,'GSTN-Diff Gross'!$R$7:$R$1006,"&lt;&gt;0")+COUNTIFS('GSTN-Diff Gross'!$D$7:$D$1006,'2A'!E134,'GSTN-Diff Gross'!$S$7:$S$1006,"&lt;&gt;0")+COUNTIFS('GSTN-Diff Gross'!$D$7:$D$1006,'2A'!E134,'GSTN-Diff Gross'!$T$7:$T$1006,"&lt;&gt;0")+COUNTIFS('GSTN-Diff Gross'!$D$7:$D$1006,'2A'!E134,'GSTN-Diff Gross'!$U$7:$U$1006,"&lt;&gt;0")+COUNTIFS('GSTN-Diff Gross'!$D$7:$D$1006,'2A'!E134,'GSTN-Diff Gross'!$V$7:$V$1006,"&lt;&gt;0"),'2A'!E134,"")</f>
        <v/>
      </c>
      <c r="D1135" s="46" t="str">
        <f>IF(COUNTIFS('GSTN-Diff Gross'!$D$7:$D$1006,'2A'!E134,'GSTN-Diff Gross'!$R$7:$R$1006,"&lt;&gt;0")+COUNTIFS('GSTN-Diff Gross'!$D$7:$D$1006,'2A'!E134,'GSTN-Diff Gross'!$S$7:$S$1006,"&lt;&gt;0")+COUNTIFS('GSTN-Diff Gross'!$D$7:$D$1006,'2A'!E134,'GSTN-Diff Gross'!$T$7:$T$1006,"&lt;&gt;0")+COUNTIFS('GSTN-Diff Gross'!$D$7:$D$1006,'2A'!E134,'GSTN-Diff Gross'!$U$7:$U$1006,"&lt;&gt;0")+COUNTIFS('GSTN-Diff Gross'!$D$7:$D$1006,'2A'!E134,'GSTN-Diff Gross'!$V$7:$V$1006,"&lt;&gt;0"),'2A'!F134,"")</f>
        <v/>
      </c>
      <c r="E1135" s="69" t="str">
        <f>IF(COUNTIFS('GSTN-Diff Gross'!$D$7:$D$1006,'2A'!E134,'GSTN-Diff Gross'!$R$7:$R$1006,"&lt;&gt;0")+COUNTIFS('GSTN-Diff Gross'!$D$7:$D$1006,'2A'!E134,'GSTN-Diff Gross'!$S$7:$S$1006,"&lt;&gt;0")+COUNTIFS('GSTN-Diff Gross'!$D$7:$D$1006,'2A'!E134,'GSTN-Diff Gross'!$T$7:$T$1006,"&lt;&gt;0")+COUNTIFS('GSTN-Diff Gross'!$D$7:$D$1006,'2A'!E134,'GSTN-Diff Gross'!$U$7:$U$1006,"&lt;&gt;0")+COUNTIFS('GSTN-Diff Gross'!$D$7:$D$1006,'2A'!E134,'GSTN-Diff Gross'!$V$7:$V$1006,"&lt;&gt;0"),'2A'!G134,"")</f>
        <v/>
      </c>
      <c r="F1135" s="91" t="str">
        <f>IF(COUNTIFS('GSTN-Diff Gross'!$D$7:$D$1006,'2A'!E134,'GSTN-Diff Gross'!$R$7:$R$1006,"&lt;&gt;0")+COUNTIFS('GSTN-Diff Gross'!$D$7:$D$1006,'2A'!E134,'GSTN-Diff Gross'!$S$7:$S$1006,"&lt;&gt;0")+COUNTIFS('GSTN-Diff Gross'!$D$7:$D$1006,'2A'!E134,'GSTN-Diff Gross'!$T$7:$T$1006,"&lt;&gt;0")+COUNTIFS('GSTN-Diff Gross'!$D$7:$D$1006,'2A'!E134,'GSTN-Diff Gross'!$U$7:$U$1006,"&lt;&gt;0")+COUNTIFS('GSTN-Diff Gross'!$D$7:$D$1006,'2A'!E134,'GSTN-Diff Gross'!$V$7:$V$1006,"&lt;&gt;0"),'2A'!H134,"")</f>
        <v/>
      </c>
      <c r="G1135" s="96">
        <f t="shared" ref="G1135:G1198" si="130">L1135-Q1135</f>
        <v>0</v>
      </c>
      <c r="H1135" s="96">
        <f t="shared" ref="H1135:H1198" si="131">M1135-R1135</f>
        <v>0</v>
      </c>
      <c r="I1135" s="97">
        <f t="shared" ref="I1135:I1198" si="132">N1135-S1135</f>
        <v>0</v>
      </c>
      <c r="J1135" s="98">
        <f t="shared" ref="J1135:J1198" si="133">O1135-T1135</f>
        <v>0</v>
      </c>
      <c r="K1135" s="96">
        <f t="shared" ref="K1135:K1198" si="134">P1135-U1135</f>
        <v>0</v>
      </c>
      <c r="L1135" s="93">
        <f>IFERROR(VLOOKUP(B1135,BOOKS!$D$6:$M$1005,6,0),0)</f>
        <v>0</v>
      </c>
      <c r="M1135" s="88">
        <f>IFERROR(VLOOKUP(B1135,BOOKS!$D$6:$M$1005,7,0),0)</f>
        <v>0</v>
      </c>
      <c r="N1135" s="88">
        <f>IFERROR(VLOOKUP(B1135,BOOKS!$D$6:$M$1005,8,0),0)</f>
        <v>0</v>
      </c>
      <c r="O1135" s="88">
        <f>IFERROR(VLOOKUP(B1135,BOOKS!$D$6:$M$1005,9,0),0)</f>
        <v>0</v>
      </c>
      <c r="P1135" s="88">
        <f>IFERROR(VLOOKUP(B1135,BOOKS!$D$6:$M$1005,10,0),0)</f>
        <v>0</v>
      </c>
      <c r="Q1135" s="84">
        <f>IFERROR(VLOOKUP(B1135,'2A'!$D$6:$M$1005,6,0),0)</f>
        <v>0</v>
      </c>
      <c r="R1135" s="44">
        <f>IFERROR(VLOOKUP(B1135,'2A'!$D$6:$M$1005,7,0),0)</f>
        <v>0</v>
      </c>
      <c r="S1135" s="44">
        <f>IFERROR(VLOOKUP(B1135,'2A'!$D$6:$M$1005,8,0),0)</f>
        <v>0</v>
      </c>
      <c r="T1135" s="44">
        <f>IFERROR(VLOOKUP(B1135,'2A'!$D$6:$M$1005,9,0),0)</f>
        <v>0</v>
      </c>
      <c r="U1135" s="44">
        <f>IFERROR(VLOOKUP(B1135,'2A'!$D$6:$M$1005,10,0),0)</f>
        <v>0</v>
      </c>
      <c r="V1135" s="111"/>
    </row>
    <row r="1136" spans="1:22">
      <c r="A1136" s="161">
        <f t="shared" si="129"/>
        <v>1130</v>
      </c>
      <c r="B1136" s="161" t="str">
        <f t="shared" ref="B1136:B1199" si="135">C1136&amp;E1136</f>
        <v/>
      </c>
      <c r="C1136" s="161" t="str">
        <f>IF(COUNTIFS('GSTN-Diff Gross'!$D$7:$D$1006,'2A'!E135,'GSTN-Diff Gross'!$R$7:$R$1006,"&lt;&gt;0")+COUNTIFS('GSTN-Diff Gross'!$D$7:$D$1006,'2A'!E135,'GSTN-Diff Gross'!$S$7:$S$1006,"&lt;&gt;0")+COUNTIFS('GSTN-Diff Gross'!$D$7:$D$1006,'2A'!E135,'GSTN-Diff Gross'!$T$7:$T$1006,"&lt;&gt;0")+COUNTIFS('GSTN-Diff Gross'!$D$7:$D$1006,'2A'!E135,'GSTN-Diff Gross'!$U$7:$U$1006,"&lt;&gt;0")+COUNTIFS('GSTN-Diff Gross'!$D$7:$D$1006,'2A'!E135,'GSTN-Diff Gross'!$V$7:$V$1006,"&lt;&gt;0"),'2A'!E135,"")</f>
        <v/>
      </c>
      <c r="D1136" s="41" t="str">
        <f>IF(COUNTIFS('GSTN-Diff Gross'!$D$7:$D$1006,'2A'!E135,'GSTN-Diff Gross'!$R$7:$R$1006,"&lt;&gt;0")+COUNTIFS('GSTN-Diff Gross'!$D$7:$D$1006,'2A'!E135,'GSTN-Diff Gross'!$S$7:$S$1006,"&lt;&gt;0")+COUNTIFS('GSTN-Diff Gross'!$D$7:$D$1006,'2A'!E135,'GSTN-Diff Gross'!$T$7:$T$1006,"&lt;&gt;0")+COUNTIFS('GSTN-Diff Gross'!$D$7:$D$1006,'2A'!E135,'GSTN-Diff Gross'!$U$7:$U$1006,"&lt;&gt;0")+COUNTIFS('GSTN-Diff Gross'!$D$7:$D$1006,'2A'!E135,'GSTN-Diff Gross'!$V$7:$V$1006,"&lt;&gt;0"),'2A'!F135,"")</f>
        <v/>
      </c>
      <c r="E1136" s="68" t="str">
        <f>IF(COUNTIFS('GSTN-Diff Gross'!$D$7:$D$1006,'2A'!E135,'GSTN-Diff Gross'!$R$7:$R$1006,"&lt;&gt;0")+COUNTIFS('GSTN-Diff Gross'!$D$7:$D$1006,'2A'!E135,'GSTN-Diff Gross'!$S$7:$S$1006,"&lt;&gt;0")+COUNTIFS('GSTN-Diff Gross'!$D$7:$D$1006,'2A'!E135,'GSTN-Diff Gross'!$T$7:$T$1006,"&lt;&gt;0")+COUNTIFS('GSTN-Diff Gross'!$D$7:$D$1006,'2A'!E135,'GSTN-Diff Gross'!$U$7:$U$1006,"&lt;&gt;0")+COUNTIFS('GSTN-Diff Gross'!$D$7:$D$1006,'2A'!E135,'GSTN-Diff Gross'!$V$7:$V$1006,"&lt;&gt;0"),'2A'!G135,"")</f>
        <v/>
      </c>
      <c r="F1136" s="90" t="str">
        <f>IF(COUNTIFS('GSTN-Diff Gross'!$D$7:$D$1006,'2A'!E135,'GSTN-Diff Gross'!$R$7:$R$1006,"&lt;&gt;0")+COUNTIFS('GSTN-Diff Gross'!$D$7:$D$1006,'2A'!E135,'GSTN-Diff Gross'!$S$7:$S$1006,"&lt;&gt;0")+COUNTIFS('GSTN-Diff Gross'!$D$7:$D$1006,'2A'!E135,'GSTN-Diff Gross'!$T$7:$T$1006,"&lt;&gt;0")+COUNTIFS('GSTN-Diff Gross'!$D$7:$D$1006,'2A'!E135,'GSTN-Diff Gross'!$U$7:$U$1006,"&lt;&gt;0")+COUNTIFS('GSTN-Diff Gross'!$D$7:$D$1006,'2A'!E135,'GSTN-Diff Gross'!$V$7:$V$1006,"&lt;&gt;0"),'2A'!H135,"")</f>
        <v/>
      </c>
      <c r="G1136" s="167">
        <f t="shared" si="130"/>
        <v>0</v>
      </c>
      <c r="H1136" s="167">
        <f t="shared" si="131"/>
        <v>0</v>
      </c>
      <c r="I1136" s="167">
        <f t="shared" si="132"/>
        <v>0</v>
      </c>
      <c r="J1136" s="167">
        <f t="shared" si="133"/>
        <v>0</v>
      </c>
      <c r="K1136" s="167">
        <f t="shared" si="134"/>
        <v>0</v>
      </c>
      <c r="L1136" s="99">
        <f>IFERROR(VLOOKUP(B1136,BOOKS!$D$6:$M$1005,6,0),0)</f>
        <v>0</v>
      </c>
      <c r="M1136" s="100">
        <f>IFERROR(VLOOKUP(B1136,BOOKS!$D$6:$M$1005,7,0),0)</f>
        <v>0</v>
      </c>
      <c r="N1136" s="100">
        <f>IFERROR(VLOOKUP(B1136,BOOKS!$D$6:$M$1005,8,0),0)</f>
        <v>0</v>
      </c>
      <c r="O1136" s="100">
        <f>IFERROR(VLOOKUP(B1136,BOOKS!$D$6:$M$1005,9,0),0)</f>
        <v>0</v>
      </c>
      <c r="P1136" s="100">
        <f>IFERROR(VLOOKUP(B1136,BOOKS!$D$6:$M$1005,10,0),0)</f>
        <v>0</v>
      </c>
      <c r="Q1136" s="94">
        <f>IFERROR(VLOOKUP(B1136,'2A'!$D$6:$M$1005,6,0),0)</f>
        <v>0</v>
      </c>
      <c r="R1136" s="95">
        <f>IFERROR(VLOOKUP(B1136,'2A'!$D$6:$M$1005,7,0),0)</f>
        <v>0</v>
      </c>
      <c r="S1136" s="95">
        <f>IFERROR(VLOOKUP(B1136,'2A'!$D$6:$M$1005,8,0),0)</f>
        <v>0</v>
      </c>
      <c r="T1136" s="95">
        <f>IFERROR(VLOOKUP(B1136,'2A'!$D$6:$M$1005,9,0),0)</f>
        <v>0</v>
      </c>
      <c r="U1136" s="95">
        <f>IFERROR(VLOOKUP(B1136,'2A'!$D$6:$M$1005,10,0),0)</f>
        <v>0</v>
      </c>
      <c r="V1136" s="111"/>
    </row>
    <row r="1137" spans="1:22">
      <c r="A1137" s="163">
        <f t="shared" ref="A1137:A1200" si="136">A1136+1</f>
        <v>1131</v>
      </c>
      <c r="B1137" s="163" t="str">
        <f t="shared" si="135"/>
        <v/>
      </c>
      <c r="C1137" s="163" t="str">
        <f>IF(COUNTIFS('GSTN-Diff Gross'!$D$7:$D$1006,'2A'!E136,'GSTN-Diff Gross'!$R$7:$R$1006,"&lt;&gt;0")+COUNTIFS('GSTN-Diff Gross'!$D$7:$D$1006,'2A'!E136,'GSTN-Diff Gross'!$S$7:$S$1006,"&lt;&gt;0")+COUNTIFS('GSTN-Diff Gross'!$D$7:$D$1006,'2A'!E136,'GSTN-Diff Gross'!$T$7:$T$1006,"&lt;&gt;0")+COUNTIFS('GSTN-Diff Gross'!$D$7:$D$1006,'2A'!E136,'GSTN-Diff Gross'!$U$7:$U$1006,"&lt;&gt;0")+COUNTIFS('GSTN-Diff Gross'!$D$7:$D$1006,'2A'!E136,'GSTN-Diff Gross'!$V$7:$V$1006,"&lt;&gt;0"),'2A'!E136,"")</f>
        <v/>
      </c>
      <c r="D1137" s="46" t="str">
        <f>IF(COUNTIFS('GSTN-Diff Gross'!$D$7:$D$1006,'2A'!E136,'GSTN-Diff Gross'!$R$7:$R$1006,"&lt;&gt;0")+COUNTIFS('GSTN-Diff Gross'!$D$7:$D$1006,'2A'!E136,'GSTN-Diff Gross'!$S$7:$S$1006,"&lt;&gt;0")+COUNTIFS('GSTN-Diff Gross'!$D$7:$D$1006,'2A'!E136,'GSTN-Diff Gross'!$T$7:$T$1006,"&lt;&gt;0")+COUNTIFS('GSTN-Diff Gross'!$D$7:$D$1006,'2A'!E136,'GSTN-Diff Gross'!$U$7:$U$1006,"&lt;&gt;0")+COUNTIFS('GSTN-Diff Gross'!$D$7:$D$1006,'2A'!E136,'GSTN-Diff Gross'!$V$7:$V$1006,"&lt;&gt;0"),'2A'!F136,"")</f>
        <v/>
      </c>
      <c r="E1137" s="69" t="str">
        <f>IF(COUNTIFS('GSTN-Diff Gross'!$D$7:$D$1006,'2A'!E136,'GSTN-Diff Gross'!$R$7:$R$1006,"&lt;&gt;0")+COUNTIFS('GSTN-Diff Gross'!$D$7:$D$1006,'2A'!E136,'GSTN-Diff Gross'!$S$7:$S$1006,"&lt;&gt;0")+COUNTIFS('GSTN-Diff Gross'!$D$7:$D$1006,'2A'!E136,'GSTN-Diff Gross'!$T$7:$T$1006,"&lt;&gt;0")+COUNTIFS('GSTN-Diff Gross'!$D$7:$D$1006,'2A'!E136,'GSTN-Diff Gross'!$U$7:$U$1006,"&lt;&gt;0")+COUNTIFS('GSTN-Diff Gross'!$D$7:$D$1006,'2A'!E136,'GSTN-Diff Gross'!$V$7:$V$1006,"&lt;&gt;0"),'2A'!G136,"")</f>
        <v/>
      </c>
      <c r="F1137" s="91" t="str">
        <f>IF(COUNTIFS('GSTN-Diff Gross'!$D$7:$D$1006,'2A'!E136,'GSTN-Diff Gross'!$R$7:$R$1006,"&lt;&gt;0")+COUNTIFS('GSTN-Diff Gross'!$D$7:$D$1006,'2A'!E136,'GSTN-Diff Gross'!$S$7:$S$1006,"&lt;&gt;0")+COUNTIFS('GSTN-Diff Gross'!$D$7:$D$1006,'2A'!E136,'GSTN-Diff Gross'!$T$7:$T$1006,"&lt;&gt;0")+COUNTIFS('GSTN-Diff Gross'!$D$7:$D$1006,'2A'!E136,'GSTN-Diff Gross'!$U$7:$U$1006,"&lt;&gt;0")+COUNTIFS('GSTN-Diff Gross'!$D$7:$D$1006,'2A'!E136,'GSTN-Diff Gross'!$V$7:$V$1006,"&lt;&gt;0"),'2A'!H136,"")</f>
        <v/>
      </c>
      <c r="G1137" s="96">
        <f t="shared" si="130"/>
        <v>0</v>
      </c>
      <c r="H1137" s="96">
        <f t="shared" si="131"/>
        <v>0</v>
      </c>
      <c r="I1137" s="97">
        <f t="shared" si="132"/>
        <v>0</v>
      </c>
      <c r="J1137" s="98">
        <f t="shared" si="133"/>
        <v>0</v>
      </c>
      <c r="K1137" s="96">
        <f t="shared" si="134"/>
        <v>0</v>
      </c>
      <c r="L1137" s="93">
        <f>IFERROR(VLOOKUP(B1137,BOOKS!$D$6:$M$1005,6,0),0)</f>
        <v>0</v>
      </c>
      <c r="M1137" s="88">
        <f>IFERROR(VLOOKUP(B1137,BOOKS!$D$6:$M$1005,7,0),0)</f>
        <v>0</v>
      </c>
      <c r="N1137" s="88">
        <f>IFERROR(VLOOKUP(B1137,BOOKS!$D$6:$M$1005,8,0),0)</f>
        <v>0</v>
      </c>
      <c r="O1137" s="88">
        <f>IFERROR(VLOOKUP(B1137,BOOKS!$D$6:$M$1005,9,0),0)</f>
        <v>0</v>
      </c>
      <c r="P1137" s="88">
        <f>IFERROR(VLOOKUP(B1137,BOOKS!$D$6:$M$1005,10,0),0)</f>
        <v>0</v>
      </c>
      <c r="Q1137" s="84">
        <f>IFERROR(VLOOKUP(B1137,'2A'!$D$6:$M$1005,6,0),0)</f>
        <v>0</v>
      </c>
      <c r="R1137" s="44">
        <f>IFERROR(VLOOKUP(B1137,'2A'!$D$6:$M$1005,7,0),0)</f>
        <v>0</v>
      </c>
      <c r="S1137" s="44">
        <f>IFERROR(VLOOKUP(B1137,'2A'!$D$6:$M$1005,8,0),0)</f>
        <v>0</v>
      </c>
      <c r="T1137" s="44">
        <f>IFERROR(VLOOKUP(B1137,'2A'!$D$6:$M$1005,9,0),0)</f>
        <v>0</v>
      </c>
      <c r="U1137" s="44">
        <f>IFERROR(VLOOKUP(B1137,'2A'!$D$6:$M$1005,10,0),0)</f>
        <v>0</v>
      </c>
      <c r="V1137" s="111"/>
    </row>
    <row r="1138" spans="1:22">
      <c r="A1138" s="161">
        <f t="shared" si="136"/>
        <v>1132</v>
      </c>
      <c r="B1138" s="161" t="str">
        <f t="shared" si="135"/>
        <v/>
      </c>
      <c r="C1138" s="161" t="str">
        <f>IF(COUNTIFS('GSTN-Diff Gross'!$D$7:$D$1006,'2A'!E137,'GSTN-Diff Gross'!$R$7:$R$1006,"&lt;&gt;0")+COUNTIFS('GSTN-Diff Gross'!$D$7:$D$1006,'2A'!E137,'GSTN-Diff Gross'!$S$7:$S$1006,"&lt;&gt;0")+COUNTIFS('GSTN-Diff Gross'!$D$7:$D$1006,'2A'!E137,'GSTN-Diff Gross'!$T$7:$T$1006,"&lt;&gt;0")+COUNTIFS('GSTN-Diff Gross'!$D$7:$D$1006,'2A'!E137,'GSTN-Diff Gross'!$U$7:$U$1006,"&lt;&gt;0")+COUNTIFS('GSTN-Diff Gross'!$D$7:$D$1006,'2A'!E137,'GSTN-Diff Gross'!$V$7:$V$1006,"&lt;&gt;0"),'2A'!E137,"")</f>
        <v/>
      </c>
      <c r="D1138" s="41" t="str">
        <f>IF(COUNTIFS('GSTN-Diff Gross'!$D$7:$D$1006,'2A'!E137,'GSTN-Diff Gross'!$R$7:$R$1006,"&lt;&gt;0")+COUNTIFS('GSTN-Diff Gross'!$D$7:$D$1006,'2A'!E137,'GSTN-Diff Gross'!$S$7:$S$1006,"&lt;&gt;0")+COUNTIFS('GSTN-Diff Gross'!$D$7:$D$1006,'2A'!E137,'GSTN-Diff Gross'!$T$7:$T$1006,"&lt;&gt;0")+COUNTIFS('GSTN-Diff Gross'!$D$7:$D$1006,'2A'!E137,'GSTN-Diff Gross'!$U$7:$U$1006,"&lt;&gt;0")+COUNTIFS('GSTN-Diff Gross'!$D$7:$D$1006,'2A'!E137,'GSTN-Diff Gross'!$V$7:$V$1006,"&lt;&gt;0"),'2A'!F137,"")</f>
        <v/>
      </c>
      <c r="E1138" s="68" t="str">
        <f>IF(COUNTIFS('GSTN-Diff Gross'!$D$7:$D$1006,'2A'!E137,'GSTN-Diff Gross'!$R$7:$R$1006,"&lt;&gt;0")+COUNTIFS('GSTN-Diff Gross'!$D$7:$D$1006,'2A'!E137,'GSTN-Diff Gross'!$S$7:$S$1006,"&lt;&gt;0")+COUNTIFS('GSTN-Diff Gross'!$D$7:$D$1006,'2A'!E137,'GSTN-Diff Gross'!$T$7:$T$1006,"&lt;&gt;0")+COUNTIFS('GSTN-Diff Gross'!$D$7:$D$1006,'2A'!E137,'GSTN-Diff Gross'!$U$7:$U$1006,"&lt;&gt;0")+COUNTIFS('GSTN-Diff Gross'!$D$7:$D$1006,'2A'!E137,'GSTN-Diff Gross'!$V$7:$V$1006,"&lt;&gt;0"),'2A'!G137,"")</f>
        <v/>
      </c>
      <c r="F1138" s="90" t="str">
        <f>IF(COUNTIFS('GSTN-Diff Gross'!$D$7:$D$1006,'2A'!E137,'GSTN-Diff Gross'!$R$7:$R$1006,"&lt;&gt;0")+COUNTIFS('GSTN-Diff Gross'!$D$7:$D$1006,'2A'!E137,'GSTN-Diff Gross'!$S$7:$S$1006,"&lt;&gt;0")+COUNTIFS('GSTN-Diff Gross'!$D$7:$D$1006,'2A'!E137,'GSTN-Diff Gross'!$T$7:$T$1006,"&lt;&gt;0")+COUNTIFS('GSTN-Diff Gross'!$D$7:$D$1006,'2A'!E137,'GSTN-Diff Gross'!$U$7:$U$1006,"&lt;&gt;0")+COUNTIFS('GSTN-Diff Gross'!$D$7:$D$1006,'2A'!E137,'GSTN-Diff Gross'!$V$7:$V$1006,"&lt;&gt;0"),'2A'!H137,"")</f>
        <v/>
      </c>
      <c r="G1138" s="167">
        <f t="shared" si="130"/>
        <v>0</v>
      </c>
      <c r="H1138" s="167">
        <f t="shared" si="131"/>
        <v>0</v>
      </c>
      <c r="I1138" s="167">
        <f t="shared" si="132"/>
        <v>0</v>
      </c>
      <c r="J1138" s="167">
        <f t="shared" si="133"/>
        <v>0</v>
      </c>
      <c r="K1138" s="167">
        <f t="shared" si="134"/>
        <v>0</v>
      </c>
      <c r="L1138" s="99">
        <f>IFERROR(VLOOKUP(B1138,BOOKS!$D$6:$M$1005,6,0),0)</f>
        <v>0</v>
      </c>
      <c r="M1138" s="100">
        <f>IFERROR(VLOOKUP(B1138,BOOKS!$D$6:$M$1005,7,0),0)</f>
        <v>0</v>
      </c>
      <c r="N1138" s="100">
        <f>IFERROR(VLOOKUP(B1138,BOOKS!$D$6:$M$1005,8,0),0)</f>
        <v>0</v>
      </c>
      <c r="O1138" s="100">
        <f>IFERROR(VLOOKUP(B1138,BOOKS!$D$6:$M$1005,9,0),0)</f>
        <v>0</v>
      </c>
      <c r="P1138" s="100">
        <f>IFERROR(VLOOKUP(B1138,BOOKS!$D$6:$M$1005,10,0),0)</f>
        <v>0</v>
      </c>
      <c r="Q1138" s="94">
        <f>IFERROR(VLOOKUP(B1138,'2A'!$D$6:$M$1005,6,0),0)</f>
        <v>0</v>
      </c>
      <c r="R1138" s="95">
        <f>IFERROR(VLOOKUP(B1138,'2A'!$D$6:$M$1005,7,0),0)</f>
        <v>0</v>
      </c>
      <c r="S1138" s="95">
        <f>IFERROR(VLOOKUP(B1138,'2A'!$D$6:$M$1005,8,0),0)</f>
        <v>0</v>
      </c>
      <c r="T1138" s="95">
        <f>IFERROR(VLOOKUP(B1138,'2A'!$D$6:$M$1005,9,0),0)</f>
        <v>0</v>
      </c>
      <c r="U1138" s="95">
        <f>IFERROR(VLOOKUP(B1138,'2A'!$D$6:$M$1005,10,0),0)</f>
        <v>0</v>
      </c>
      <c r="V1138" s="111"/>
    </row>
    <row r="1139" spans="1:22">
      <c r="A1139" s="163">
        <f t="shared" si="136"/>
        <v>1133</v>
      </c>
      <c r="B1139" s="163" t="str">
        <f t="shared" si="135"/>
        <v/>
      </c>
      <c r="C1139" s="163" t="str">
        <f>IF(COUNTIFS('GSTN-Diff Gross'!$D$7:$D$1006,'2A'!E138,'GSTN-Diff Gross'!$R$7:$R$1006,"&lt;&gt;0")+COUNTIFS('GSTN-Diff Gross'!$D$7:$D$1006,'2A'!E138,'GSTN-Diff Gross'!$S$7:$S$1006,"&lt;&gt;0")+COUNTIFS('GSTN-Diff Gross'!$D$7:$D$1006,'2A'!E138,'GSTN-Diff Gross'!$T$7:$T$1006,"&lt;&gt;0")+COUNTIFS('GSTN-Diff Gross'!$D$7:$D$1006,'2A'!E138,'GSTN-Diff Gross'!$U$7:$U$1006,"&lt;&gt;0")+COUNTIFS('GSTN-Diff Gross'!$D$7:$D$1006,'2A'!E138,'GSTN-Diff Gross'!$V$7:$V$1006,"&lt;&gt;0"),'2A'!E138,"")</f>
        <v/>
      </c>
      <c r="D1139" s="46" t="str">
        <f>IF(COUNTIFS('GSTN-Diff Gross'!$D$7:$D$1006,'2A'!E138,'GSTN-Diff Gross'!$R$7:$R$1006,"&lt;&gt;0")+COUNTIFS('GSTN-Diff Gross'!$D$7:$D$1006,'2A'!E138,'GSTN-Diff Gross'!$S$7:$S$1006,"&lt;&gt;0")+COUNTIFS('GSTN-Diff Gross'!$D$7:$D$1006,'2A'!E138,'GSTN-Diff Gross'!$T$7:$T$1006,"&lt;&gt;0")+COUNTIFS('GSTN-Diff Gross'!$D$7:$D$1006,'2A'!E138,'GSTN-Diff Gross'!$U$7:$U$1006,"&lt;&gt;0")+COUNTIFS('GSTN-Diff Gross'!$D$7:$D$1006,'2A'!E138,'GSTN-Diff Gross'!$V$7:$V$1006,"&lt;&gt;0"),'2A'!F138,"")</f>
        <v/>
      </c>
      <c r="E1139" s="69" t="str">
        <f>IF(COUNTIFS('GSTN-Diff Gross'!$D$7:$D$1006,'2A'!E138,'GSTN-Diff Gross'!$R$7:$R$1006,"&lt;&gt;0")+COUNTIFS('GSTN-Diff Gross'!$D$7:$D$1006,'2A'!E138,'GSTN-Diff Gross'!$S$7:$S$1006,"&lt;&gt;0")+COUNTIFS('GSTN-Diff Gross'!$D$7:$D$1006,'2A'!E138,'GSTN-Diff Gross'!$T$7:$T$1006,"&lt;&gt;0")+COUNTIFS('GSTN-Diff Gross'!$D$7:$D$1006,'2A'!E138,'GSTN-Diff Gross'!$U$7:$U$1006,"&lt;&gt;0")+COUNTIFS('GSTN-Diff Gross'!$D$7:$D$1006,'2A'!E138,'GSTN-Diff Gross'!$V$7:$V$1006,"&lt;&gt;0"),'2A'!G138,"")</f>
        <v/>
      </c>
      <c r="F1139" s="91" t="str">
        <f>IF(COUNTIFS('GSTN-Diff Gross'!$D$7:$D$1006,'2A'!E138,'GSTN-Diff Gross'!$R$7:$R$1006,"&lt;&gt;0")+COUNTIFS('GSTN-Diff Gross'!$D$7:$D$1006,'2A'!E138,'GSTN-Diff Gross'!$S$7:$S$1006,"&lt;&gt;0")+COUNTIFS('GSTN-Diff Gross'!$D$7:$D$1006,'2A'!E138,'GSTN-Diff Gross'!$T$7:$T$1006,"&lt;&gt;0")+COUNTIFS('GSTN-Diff Gross'!$D$7:$D$1006,'2A'!E138,'GSTN-Diff Gross'!$U$7:$U$1006,"&lt;&gt;0")+COUNTIFS('GSTN-Diff Gross'!$D$7:$D$1006,'2A'!E138,'GSTN-Diff Gross'!$V$7:$V$1006,"&lt;&gt;0"),'2A'!H138,"")</f>
        <v/>
      </c>
      <c r="G1139" s="96">
        <f t="shared" si="130"/>
        <v>0</v>
      </c>
      <c r="H1139" s="96">
        <f t="shared" si="131"/>
        <v>0</v>
      </c>
      <c r="I1139" s="97">
        <f t="shared" si="132"/>
        <v>0</v>
      </c>
      <c r="J1139" s="98">
        <f t="shared" si="133"/>
        <v>0</v>
      </c>
      <c r="K1139" s="96">
        <f t="shared" si="134"/>
        <v>0</v>
      </c>
      <c r="L1139" s="93">
        <f>IFERROR(VLOOKUP(B1139,BOOKS!$D$6:$M$1005,6,0),0)</f>
        <v>0</v>
      </c>
      <c r="M1139" s="88">
        <f>IFERROR(VLOOKUP(B1139,BOOKS!$D$6:$M$1005,7,0),0)</f>
        <v>0</v>
      </c>
      <c r="N1139" s="88">
        <f>IFERROR(VLOOKUP(B1139,BOOKS!$D$6:$M$1005,8,0),0)</f>
        <v>0</v>
      </c>
      <c r="O1139" s="88">
        <f>IFERROR(VLOOKUP(B1139,BOOKS!$D$6:$M$1005,9,0),0)</f>
        <v>0</v>
      </c>
      <c r="P1139" s="88">
        <f>IFERROR(VLOOKUP(B1139,BOOKS!$D$6:$M$1005,10,0),0)</f>
        <v>0</v>
      </c>
      <c r="Q1139" s="84">
        <f>IFERROR(VLOOKUP(B1139,'2A'!$D$6:$M$1005,6,0),0)</f>
        <v>0</v>
      </c>
      <c r="R1139" s="44">
        <f>IFERROR(VLOOKUP(B1139,'2A'!$D$6:$M$1005,7,0),0)</f>
        <v>0</v>
      </c>
      <c r="S1139" s="44">
        <f>IFERROR(VLOOKUP(B1139,'2A'!$D$6:$M$1005,8,0),0)</f>
        <v>0</v>
      </c>
      <c r="T1139" s="44">
        <f>IFERROR(VLOOKUP(B1139,'2A'!$D$6:$M$1005,9,0),0)</f>
        <v>0</v>
      </c>
      <c r="U1139" s="44">
        <f>IFERROR(VLOOKUP(B1139,'2A'!$D$6:$M$1005,10,0),0)</f>
        <v>0</v>
      </c>
      <c r="V1139" s="111"/>
    </row>
    <row r="1140" spans="1:22">
      <c r="A1140" s="161">
        <f t="shared" si="136"/>
        <v>1134</v>
      </c>
      <c r="B1140" s="161" t="str">
        <f t="shared" si="135"/>
        <v/>
      </c>
      <c r="C1140" s="161" t="str">
        <f>IF(COUNTIFS('GSTN-Diff Gross'!$D$7:$D$1006,'2A'!E139,'GSTN-Diff Gross'!$R$7:$R$1006,"&lt;&gt;0")+COUNTIFS('GSTN-Diff Gross'!$D$7:$D$1006,'2A'!E139,'GSTN-Diff Gross'!$S$7:$S$1006,"&lt;&gt;0")+COUNTIFS('GSTN-Diff Gross'!$D$7:$D$1006,'2A'!E139,'GSTN-Diff Gross'!$T$7:$T$1006,"&lt;&gt;0")+COUNTIFS('GSTN-Diff Gross'!$D$7:$D$1006,'2A'!E139,'GSTN-Diff Gross'!$U$7:$U$1006,"&lt;&gt;0")+COUNTIFS('GSTN-Diff Gross'!$D$7:$D$1006,'2A'!E139,'GSTN-Diff Gross'!$V$7:$V$1006,"&lt;&gt;0"),'2A'!E139,"")</f>
        <v/>
      </c>
      <c r="D1140" s="41" t="str">
        <f>IF(COUNTIFS('GSTN-Diff Gross'!$D$7:$D$1006,'2A'!E139,'GSTN-Diff Gross'!$R$7:$R$1006,"&lt;&gt;0")+COUNTIFS('GSTN-Diff Gross'!$D$7:$D$1006,'2A'!E139,'GSTN-Diff Gross'!$S$7:$S$1006,"&lt;&gt;0")+COUNTIFS('GSTN-Diff Gross'!$D$7:$D$1006,'2A'!E139,'GSTN-Diff Gross'!$T$7:$T$1006,"&lt;&gt;0")+COUNTIFS('GSTN-Diff Gross'!$D$7:$D$1006,'2A'!E139,'GSTN-Diff Gross'!$U$7:$U$1006,"&lt;&gt;0")+COUNTIFS('GSTN-Diff Gross'!$D$7:$D$1006,'2A'!E139,'GSTN-Diff Gross'!$V$7:$V$1006,"&lt;&gt;0"),'2A'!F139,"")</f>
        <v/>
      </c>
      <c r="E1140" s="68" t="str">
        <f>IF(COUNTIFS('GSTN-Diff Gross'!$D$7:$D$1006,'2A'!E139,'GSTN-Diff Gross'!$R$7:$R$1006,"&lt;&gt;0")+COUNTIFS('GSTN-Diff Gross'!$D$7:$D$1006,'2A'!E139,'GSTN-Diff Gross'!$S$7:$S$1006,"&lt;&gt;0")+COUNTIFS('GSTN-Diff Gross'!$D$7:$D$1006,'2A'!E139,'GSTN-Diff Gross'!$T$7:$T$1006,"&lt;&gt;0")+COUNTIFS('GSTN-Diff Gross'!$D$7:$D$1006,'2A'!E139,'GSTN-Diff Gross'!$U$7:$U$1006,"&lt;&gt;0")+COUNTIFS('GSTN-Diff Gross'!$D$7:$D$1006,'2A'!E139,'GSTN-Diff Gross'!$V$7:$V$1006,"&lt;&gt;0"),'2A'!G139,"")</f>
        <v/>
      </c>
      <c r="F1140" s="90" t="str">
        <f>IF(COUNTIFS('GSTN-Diff Gross'!$D$7:$D$1006,'2A'!E139,'GSTN-Diff Gross'!$R$7:$R$1006,"&lt;&gt;0")+COUNTIFS('GSTN-Diff Gross'!$D$7:$D$1006,'2A'!E139,'GSTN-Diff Gross'!$S$7:$S$1006,"&lt;&gt;0")+COUNTIFS('GSTN-Diff Gross'!$D$7:$D$1006,'2A'!E139,'GSTN-Diff Gross'!$T$7:$T$1006,"&lt;&gt;0")+COUNTIFS('GSTN-Diff Gross'!$D$7:$D$1006,'2A'!E139,'GSTN-Diff Gross'!$U$7:$U$1006,"&lt;&gt;0")+COUNTIFS('GSTN-Diff Gross'!$D$7:$D$1006,'2A'!E139,'GSTN-Diff Gross'!$V$7:$V$1006,"&lt;&gt;0"),'2A'!H139,"")</f>
        <v/>
      </c>
      <c r="G1140" s="167">
        <f t="shared" si="130"/>
        <v>0</v>
      </c>
      <c r="H1140" s="167">
        <f t="shared" si="131"/>
        <v>0</v>
      </c>
      <c r="I1140" s="167">
        <f t="shared" si="132"/>
        <v>0</v>
      </c>
      <c r="J1140" s="167">
        <f t="shared" si="133"/>
        <v>0</v>
      </c>
      <c r="K1140" s="167">
        <f t="shared" si="134"/>
        <v>0</v>
      </c>
      <c r="L1140" s="99">
        <f>IFERROR(VLOOKUP(B1140,BOOKS!$D$6:$M$1005,6,0),0)</f>
        <v>0</v>
      </c>
      <c r="M1140" s="100">
        <f>IFERROR(VLOOKUP(B1140,BOOKS!$D$6:$M$1005,7,0),0)</f>
        <v>0</v>
      </c>
      <c r="N1140" s="100">
        <f>IFERROR(VLOOKUP(B1140,BOOKS!$D$6:$M$1005,8,0),0)</f>
        <v>0</v>
      </c>
      <c r="O1140" s="100">
        <f>IFERROR(VLOOKUP(B1140,BOOKS!$D$6:$M$1005,9,0),0)</f>
        <v>0</v>
      </c>
      <c r="P1140" s="100">
        <f>IFERROR(VLOOKUP(B1140,BOOKS!$D$6:$M$1005,10,0),0)</f>
        <v>0</v>
      </c>
      <c r="Q1140" s="94">
        <f>IFERROR(VLOOKUP(B1140,'2A'!$D$6:$M$1005,6,0),0)</f>
        <v>0</v>
      </c>
      <c r="R1140" s="95">
        <f>IFERROR(VLOOKUP(B1140,'2A'!$D$6:$M$1005,7,0),0)</f>
        <v>0</v>
      </c>
      <c r="S1140" s="95">
        <f>IFERROR(VLOOKUP(B1140,'2A'!$D$6:$M$1005,8,0),0)</f>
        <v>0</v>
      </c>
      <c r="T1140" s="95">
        <f>IFERROR(VLOOKUP(B1140,'2A'!$D$6:$M$1005,9,0),0)</f>
        <v>0</v>
      </c>
      <c r="U1140" s="95">
        <f>IFERROR(VLOOKUP(B1140,'2A'!$D$6:$M$1005,10,0),0)</f>
        <v>0</v>
      </c>
      <c r="V1140" s="111"/>
    </row>
    <row r="1141" spans="1:22">
      <c r="A1141" s="163">
        <f t="shared" si="136"/>
        <v>1135</v>
      </c>
      <c r="B1141" s="163" t="str">
        <f t="shared" si="135"/>
        <v/>
      </c>
      <c r="C1141" s="163" t="str">
        <f>IF(COUNTIFS('GSTN-Diff Gross'!$D$7:$D$1006,'2A'!E140,'GSTN-Diff Gross'!$R$7:$R$1006,"&lt;&gt;0")+COUNTIFS('GSTN-Diff Gross'!$D$7:$D$1006,'2A'!E140,'GSTN-Diff Gross'!$S$7:$S$1006,"&lt;&gt;0")+COUNTIFS('GSTN-Diff Gross'!$D$7:$D$1006,'2A'!E140,'GSTN-Diff Gross'!$T$7:$T$1006,"&lt;&gt;0")+COUNTIFS('GSTN-Diff Gross'!$D$7:$D$1006,'2A'!E140,'GSTN-Diff Gross'!$U$7:$U$1006,"&lt;&gt;0")+COUNTIFS('GSTN-Diff Gross'!$D$7:$D$1006,'2A'!E140,'GSTN-Diff Gross'!$V$7:$V$1006,"&lt;&gt;0"),'2A'!E140,"")</f>
        <v/>
      </c>
      <c r="D1141" s="46" t="str">
        <f>IF(COUNTIFS('GSTN-Diff Gross'!$D$7:$D$1006,'2A'!E140,'GSTN-Diff Gross'!$R$7:$R$1006,"&lt;&gt;0")+COUNTIFS('GSTN-Diff Gross'!$D$7:$D$1006,'2A'!E140,'GSTN-Diff Gross'!$S$7:$S$1006,"&lt;&gt;0")+COUNTIFS('GSTN-Diff Gross'!$D$7:$D$1006,'2A'!E140,'GSTN-Diff Gross'!$T$7:$T$1006,"&lt;&gt;0")+COUNTIFS('GSTN-Diff Gross'!$D$7:$D$1006,'2A'!E140,'GSTN-Diff Gross'!$U$7:$U$1006,"&lt;&gt;0")+COUNTIFS('GSTN-Diff Gross'!$D$7:$D$1006,'2A'!E140,'GSTN-Diff Gross'!$V$7:$V$1006,"&lt;&gt;0"),'2A'!F140,"")</f>
        <v/>
      </c>
      <c r="E1141" s="69" t="str">
        <f>IF(COUNTIFS('GSTN-Diff Gross'!$D$7:$D$1006,'2A'!E140,'GSTN-Diff Gross'!$R$7:$R$1006,"&lt;&gt;0")+COUNTIFS('GSTN-Diff Gross'!$D$7:$D$1006,'2A'!E140,'GSTN-Diff Gross'!$S$7:$S$1006,"&lt;&gt;0")+COUNTIFS('GSTN-Diff Gross'!$D$7:$D$1006,'2A'!E140,'GSTN-Diff Gross'!$T$7:$T$1006,"&lt;&gt;0")+COUNTIFS('GSTN-Diff Gross'!$D$7:$D$1006,'2A'!E140,'GSTN-Diff Gross'!$U$7:$U$1006,"&lt;&gt;0")+COUNTIFS('GSTN-Diff Gross'!$D$7:$D$1006,'2A'!E140,'GSTN-Diff Gross'!$V$7:$V$1006,"&lt;&gt;0"),'2A'!G140,"")</f>
        <v/>
      </c>
      <c r="F1141" s="91" t="str">
        <f>IF(COUNTIFS('GSTN-Diff Gross'!$D$7:$D$1006,'2A'!E140,'GSTN-Diff Gross'!$R$7:$R$1006,"&lt;&gt;0")+COUNTIFS('GSTN-Diff Gross'!$D$7:$D$1006,'2A'!E140,'GSTN-Diff Gross'!$S$7:$S$1006,"&lt;&gt;0")+COUNTIFS('GSTN-Diff Gross'!$D$7:$D$1006,'2A'!E140,'GSTN-Diff Gross'!$T$7:$T$1006,"&lt;&gt;0")+COUNTIFS('GSTN-Diff Gross'!$D$7:$D$1006,'2A'!E140,'GSTN-Diff Gross'!$U$7:$U$1006,"&lt;&gt;0")+COUNTIFS('GSTN-Diff Gross'!$D$7:$D$1006,'2A'!E140,'GSTN-Diff Gross'!$V$7:$V$1006,"&lt;&gt;0"),'2A'!H140,"")</f>
        <v/>
      </c>
      <c r="G1141" s="96">
        <f t="shared" si="130"/>
        <v>0</v>
      </c>
      <c r="H1141" s="96">
        <f t="shared" si="131"/>
        <v>0</v>
      </c>
      <c r="I1141" s="97">
        <f t="shared" si="132"/>
        <v>0</v>
      </c>
      <c r="J1141" s="98">
        <f t="shared" si="133"/>
        <v>0</v>
      </c>
      <c r="K1141" s="96">
        <f t="shared" si="134"/>
        <v>0</v>
      </c>
      <c r="L1141" s="93">
        <f>IFERROR(VLOOKUP(B1141,BOOKS!$D$6:$M$1005,6,0),0)</f>
        <v>0</v>
      </c>
      <c r="M1141" s="88">
        <f>IFERROR(VLOOKUP(B1141,BOOKS!$D$6:$M$1005,7,0),0)</f>
        <v>0</v>
      </c>
      <c r="N1141" s="88">
        <f>IFERROR(VLOOKUP(B1141,BOOKS!$D$6:$M$1005,8,0),0)</f>
        <v>0</v>
      </c>
      <c r="O1141" s="88">
        <f>IFERROR(VLOOKUP(B1141,BOOKS!$D$6:$M$1005,9,0),0)</f>
        <v>0</v>
      </c>
      <c r="P1141" s="88">
        <f>IFERROR(VLOOKUP(B1141,BOOKS!$D$6:$M$1005,10,0),0)</f>
        <v>0</v>
      </c>
      <c r="Q1141" s="84">
        <f>IFERROR(VLOOKUP(B1141,'2A'!$D$6:$M$1005,6,0),0)</f>
        <v>0</v>
      </c>
      <c r="R1141" s="44">
        <f>IFERROR(VLOOKUP(B1141,'2A'!$D$6:$M$1005,7,0),0)</f>
        <v>0</v>
      </c>
      <c r="S1141" s="44">
        <f>IFERROR(VLOOKUP(B1141,'2A'!$D$6:$M$1005,8,0),0)</f>
        <v>0</v>
      </c>
      <c r="T1141" s="44">
        <f>IFERROR(VLOOKUP(B1141,'2A'!$D$6:$M$1005,9,0),0)</f>
        <v>0</v>
      </c>
      <c r="U1141" s="44">
        <f>IFERROR(VLOOKUP(B1141,'2A'!$D$6:$M$1005,10,0),0)</f>
        <v>0</v>
      </c>
      <c r="V1141" s="111"/>
    </row>
    <row r="1142" spans="1:22">
      <c r="A1142" s="161">
        <f t="shared" si="136"/>
        <v>1136</v>
      </c>
      <c r="B1142" s="161" t="str">
        <f t="shared" si="135"/>
        <v/>
      </c>
      <c r="C1142" s="161" t="str">
        <f>IF(COUNTIFS('GSTN-Diff Gross'!$D$7:$D$1006,'2A'!E141,'GSTN-Diff Gross'!$R$7:$R$1006,"&lt;&gt;0")+COUNTIFS('GSTN-Diff Gross'!$D$7:$D$1006,'2A'!E141,'GSTN-Diff Gross'!$S$7:$S$1006,"&lt;&gt;0")+COUNTIFS('GSTN-Diff Gross'!$D$7:$D$1006,'2A'!E141,'GSTN-Diff Gross'!$T$7:$T$1006,"&lt;&gt;0")+COUNTIFS('GSTN-Diff Gross'!$D$7:$D$1006,'2A'!E141,'GSTN-Diff Gross'!$U$7:$U$1006,"&lt;&gt;0")+COUNTIFS('GSTN-Diff Gross'!$D$7:$D$1006,'2A'!E141,'GSTN-Diff Gross'!$V$7:$V$1006,"&lt;&gt;0"),'2A'!E141,"")</f>
        <v/>
      </c>
      <c r="D1142" s="41" t="str">
        <f>IF(COUNTIFS('GSTN-Diff Gross'!$D$7:$D$1006,'2A'!E141,'GSTN-Diff Gross'!$R$7:$R$1006,"&lt;&gt;0")+COUNTIFS('GSTN-Diff Gross'!$D$7:$D$1006,'2A'!E141,'GSTN-Diff Gross'!$S$7:$S$1006,"&lt;&gt;0")+COUNTIFS('GSTN-Diff Gross'!$D$7:$D$1006,'2A'!E141,'GSTN-Diff Gross'!$T$7:$T$1006,"&lt;&gt;0")+COUNTIFS('GSTN-Diff Gross'!$D$7:$D$1006,'2A'!E141,'GSTN-Diff Gross'!$U$7:$U$1006,"&lt;&gt;0")+COUNTIFS('GSTN-Diff Gross'!$D$7:$D$1006,'2A'!E141,'GSTN-Diff Gross'!$V$7:$V$1006,"&lt;&gt;0"),'2A'!F141,"")</f>
        <v/>
      </c>
      <c r="E1142" s="68" t="str">
        <f>IF(COUNTIFS('GSTN-Diff Gross'!$D$7:$D$1006,'2A'!E141,'GSTN-Diff Gross'!$R$7:$R$1006,"&lt;&gt;0")+COUNTIFS('GSTN-Diff Gross'!$D$7:$D$1006,'2A'!E141,'GSTN-Diff Gross'!$S$7:$S$1006,"&lt;&gt;0")+COUNTIFS('GSTN-Diff Gross'!$D$7:$D$1006,'2A'!E141,'GSTN-Diff Gross'!$T$7:$T$1006,"&lt;&gt;0")+COUNTIFS('GSTN-Diff Gross'!$D$7:$D$1006,'2A'!E141,'GSTN-Diff Gross'!$U$7:$U$1006,"&lt;&gt;0")+COUNTIFS('GSTN-Diff Gross'!$D$7:$D$1006,'2A'!E141,'GSTN-Diff Gross'!$V$7:$V$1006,"&lt;&gt;0"),'2A'!G141,"")</f>
        <v/>
      </c>
      <c r="F1142" s="90" t="str">
        <f>IF(COUNTIFS('GSTN-Diff Gross'!$D$7:$D$1006,'2A'!E141,'GSTN-Diff Gross'!$R$7:$R$1006,"&lt;&gt;0")+COUNTIFS('GSTN-Diff Gross'!$D$7:$D$1006,'2A'!E141,'GSTN-Diff Gross'!$S$7:$S$1006,"&lt;&gt;0")+COUNTIFS('GSTN-Diff Gross'!$D$7:$D$1006,'2A'!E141,'GSTN-Diff Gross'!$T$7:$T$1006,"&lt;&gt;0")+COUNTIFS('GSTN-Diff Gross'!$D$7:$D$1006,'2A'!E141,'GSTN-Diff Gross'!$U$7:$U$1006,"&lt;&gt;0")+COUNTIFS('GSTN-Diff Gross'!$D$7:$D$1006,'2A'!E141,'GSTN-Diff Gross'!$V$7:$V$1006,"&lt;&gt;0"),'2A'!H141,"")</f>
        <v/>
      </c>
      <c r="G1142" s="167">
        <f t="shared" si="130"/>
        <v>0</v>
      </c>
      <c r="H1142" s="167">
        <f t="shared" si="131"/>
        <v>0</v>
      </c>
      <c r="I1142" s="167">
        <f t="shared" si="132"/>
        <v>0</v>
      </c>
      <c r="J1142" s="167">
        <f t="shared" si="133"/>
        <v>0</v>
      </c>
      <c r="K1142" s="167">
        <f t="shared" si="134"/>
        <v>0</v>
      </c>
      <c r="L1142" s="99">
        <f>IFERROR(VLOOKUP(B1142,BOOKS!$D$6:$M$1005,6,0),0)</f>
        <v>0</v>
      </c>
      <c r="M1142" s="100">
        <f>IFERROR(VLOOKUP(B1142,BOOKS!$D$6:$M$1005,7,0),0)</f>
        <v>0</v>
      </c>
      <c r="N1142" s="100">
        <f>IFERROR(VLOOKUP(B1142,BOOKS!$D$6:$M$1005,8,0),0)</f>
        <v>0</v>
      </c>
      <c r="O1142" s="100">
        <f>IFERROR(VLOOKUP(B1142,BOOKS!$D$6:$M$1005,9,0),0)</f>
        <v>0</v>
      </c>
      <c r="P1142" s="100">
        <f>IFERROR(VLOOKUP(B1142,BOOKS!$D$6:$M$1005,10,0),0)</f>
        <v>0</v>
      </c>
      <c r="Q1142" s="94">
        <f>IFERROR(VLOOKUP(B1142,'2A'!$D$6:$M$1005,6,0),0)</f>
        <v>0</v>
      </c>
      <c r="R1142" s="95">
        <f>IFERROR(VLOOKUP(B1142,'2A'!$D$6:$M$1005,7,0),0)</f>
        <v>0</v>
      </c>
      <c r="S1142" s="95">
        <f>IFERROR(VLOOKUP(B1142,'2A'!$D$6:$M$1005,8,0),0)</f>
        <v>0</v>
      </c>
      <c r="T1142" s="95">
        <f>IFERROR(VLOOKUP(B1142,'2A'!$D$6:$M$1005,9,0),0)</f>
        <v>0</v>
      </c>
      <c r="U1142" s="95">
        <f>IFERROR(VLOOKUP(B1142,'2A'!$D$6:$M$1005,10,0),0)</f>
        <v>0</v>
      </c>
      <c r="V1142" s="111"/>
    </row>
    <row r="1143" spans="1:22">
      <c r="A1143" s="163">
        <f t="shared" si="136"/>
        <v>1137</v>
      </c>
      <c r="B1143" s="163" t="str">
        <f t="shared" si="135"/>
        <v/>
      </c>
      <c r="C1143" s="163" t="str">
        <f>IF(COUNTIFS('GSTN-Diff Gross'!$D$7:$D$1006,'2A'!E142,'GSTN-Diff Gross'!$R$7:$R$1006,"&lt;&gt;0")+COUNTIFS('GSTN-Diff Gross'!$D$7:$D$1006,'2A'!E142,'GSTN-Diff Gross'!$S$7:$S$1006,"&lt;&gt;0")+COUNTIFS('GSTN-Diff Gross'!$D$7:$D$1006,'2A'!E142,'GSTN-Diff Gross'!$T$7:$T$1006,"&lt;&gt;0")+COUNTIFS('GSTN-Diff Gross'!$D$7:$D$1006,'2A'!E142,'GSTN-Diff Gross'!$U$7:$U$1006,"&lt;&gt;0")+COUNTIFS('GSTN-Diff Gross'!$D$7:$D$1006,'2A'!E142,'GSTN-Diff Gross'!$V$7:$V$1006,"&lt;&gt;0"),'2A'!E142,"")</f>
        <v/>
      </c>
      <c r="D1143" s="46" t="str">
        <f>IF(COUNTIFS('GSTN-Diff Gross'!$D$7:$D$1006,'2A'!E142,'GSTN-Diff Gross'!$R$7:$R$1006,"&lt;&gt;0")+COUNTIFS('GSTN-Diff Gross'!$D$7:$D$1006,'2A'!E142,'GSTN-Diff Gross'!$S$7:$S$1006,"&lt;&gt;0")+COUNTIFS('GSTN-Diff Gross'!$D$7:$D$1006,'2A'!E142,'GSTN-Diff Gross'!$T$7:$T$1006,"&lt;&gt;0")+COUNTIFS('GSTN-Diff Gross'!$D$7:$D$1006,'2A'!E142,'GSTN-Diff Gross'!$U$7:$U$1006,"&lt;&gt;0")+COUNTIFS('GSTN-Diff Gross'!$D$7:$D$1006,'2A'!E142,'GSTN-Diff Gross'!$V$7:$V$1006,"&lt;&gt;0"),'2A'!F142,"")</f>
        <v/>
      </c>
      <c r="E1143" s="69" t="str">
        <f>IF(COUNTIFS('GSTN-Diff Gross'!$D$7:$D$1006,'2A'!E142,'GSTN-Diff Gross'!$R$7:$R$1006,"&lt;&gt;0")+COUNTIFS('GSTN-Diff Gross'!$D$7:$D$1006,'2A'!E142,'GSTN-Diff Gross'!$S$7:$S$1006,"&lt;&gt;0")+COUNTIFS('GSTN-Diff Gross'!$D$7:$D$1006,'2A'!E142,'GSTN-Diff Gross'!$T$7:$T$1006,"&lt;&gt;0")+COUNTIFS('GSTN-Diff Gross'!$D$7:$D$1006,'2A'!E142,'GSTN-Diff Gross'!$U$7:$U$1006,"&lt;&gt;0")+COUNTIFS('GSTN-Diff Gross'!$D$7:$D$1006,'2A'!E142,'GSTN-Diff Gross'!$V$7:$V$1006,"&lt;&gt;0"),'2A'!G142,"")</f>
        <v/>
      </c>
      <c r="F1143" s="91" t="str">
        <f>IF(COUNTIFS('GSTN-Diff Gross'!$D$7:$D$1006,'2A'!E142,'GSTN-Diff Gross'!$R$7:$R$1006,"&lt;&gt;0")+COUNTIFS('GSTN-Diff Gross'!$D$7:$D$1006,'2A'!E142,'GSTN-Diff Gross'!$S$7:$S$1006,"&lt;&gt;0")+COUNTIFS('GSTN-Diff Gross'!$D$7:$D$1006,'2A'!E142,'GSTN-Diff Gross'!$T$7:$T$1006,"&lt;&gt;0")+COUNTIFS('GSTN-Diff Gross'!$D$7:$D$1006,'2A'!E142,'GSTN-Diff Gross'!$U$7:$U$1006,"&lt;&gt;0")+COUNTIFS('GSTN-Diff Gross'!$D$7:$D$1006,'2A'!E142,'GSTN-Diff Gross'!$V$7:$V$1006,"&lt;&gt;0"),'2A'!H142,"")</f>
        <v/>
      </c>
      <c r="G1143" s="96">
        <f t="shared" si="130"/>
        <v>0</v>
      </c>
      <c r="H1143" s="96">
        <f t="shared" si="131"/>
        <v>0</v>
      </c>
      <c r="I1143" s="97">
        <f t="shared" si="132"/>
        <v>0</v>
      </c>
      <c r="J1143" s="98">
        <f t="shared" si="133"/>
        <v>0</v>
      </c>
      <c r="K1143" s="96">
        <f t="shared" si="134"/>
        <v>0</v>
      </c>
      <c r="L1143" s="93">
        <f>IFERROR(VLOOKUP(B1143,BOOKS!$D$6:$M$1005,6,0),0)</f>
        <v>0</v>
      </c>
      <c r="M1143" s="88">
        <f>IFERROR(VLOOKUP(B1143,BOOKS!$D$6:$M$1005,7,0),0)</f>
        <v>0</v>
      </c>
      <c r="N1143" s="88">
        <f>IFERROR(VLOOKUP(B1143,BOOKS!$D$6:$M$1005,8,0),0)</f>
        <v>0</v>
      </c>
      <c r="O1143" s="88">
        <f>IFERROR(VLOOKUP(B1143,BOOKS!$D$6:$M$1005,9,0),0)</f>
        <v>0</v>
      </c>
      <c r="P1143" s="88">
        <f>IFERROR(VLOOKUP(B1143,BOOKS!$D$6:$M$1005,10,0),0)</f>
        <v>0</v>
      </c>
      <c r="Q1143" s="84">
        <f>IFERROR(VLOOKUP(B1143,'2A'!$D$6:$M$1005,6,0),0)</f>
        <v>0</v>
      </c>
      <c r="R1143" s="44">
        <f>IFERROR(VLOOKUP(B1143,'2A'!$D$6:$M$1005,7,0),0)</f>
        <v>0</v>
      </c>
      <c r="S1143" s="44">
        <f>IFERROR(VLOOKUP(B1143,'2A'!$D$6:$M$1005,8,0),0)</f>
        <v>0</v>
      </c>
      <c r="T1143" s="44">
        <f>IFERROR(VLOOKUP(B1143,'2A'!$D$6:$M$1005,9,0),0)</f>
        <v>0</v>
      </c>
      <c r="U1143" s="44">
        <f>IFERROR(VLOOKUP(B1143,'2A'!$D$6:$M$1005,10,0),0)</f>
        <v>0</v>
      </c>
      <c r="V1143" s="111"/>
    </row>
    <row r="1144" spans="1:22">
      <c r="A1144" s="161">
        <f t="shared" si="136"/>
        <v>1138</v>
      </c>
      <c r="B1144" s="161" t="str">
        <f t="shared" si="135"/>
        <v/>
      </c>
      <c r="C1144" s="161" t="str">
        <f>IF(COUNTIFS('GSTN-Diff Gross'!$D$7:$D$1006,'2A'!E143,'GSTN-Diff Gross'!$R$7:$R$1006,"&lt;&gt;0")+COUNTIFS('GSTN-Diff Gross'!$D$7:$D$1006,'2A'!E143,'GSTN-Diff Gross'!$S$7:$S$1006,"&lt;&gt;0")+COUNTIFS('GSTN-Diff Gross'!$D$7:$D$1006,'2A'!E143,'GSTN-Diff Gross'!$T$7:$T$1006,"&lt;&gt;0")+COUNTIFS('GSTN-Diff Gross'!$D$7:$D$1006,'2A'!E143,'GSTN-Diff Gross'!$U$7:$U$1006,"&lt;&gt;0")+COUNTIFS('GSTN-Diff Gross'!$D$7:$D$1006,'2A'!E143,'GSTN-Diff Gross'!$V$7:$V$1006,"&lt;&gt;0"),'2A'!E143,"")</f>
        <v/>
      </c>
      <c r="D1144" s="41" t="str">
        <f>IF(COUNTIFS('GSTN-Diff Gross'!$D$7:$D$1006,'2A'!E143,'GSTN-Diff Gross'!$R$7:$R$1006,"&lt;&gt;0")+COUNTIFS('GSTN-Diff Gross'!$D$7:$D$1006,'2A'!E143,'GSTN-Diff Gross'!$S$7:$S$1006,"&lt;&gt;0")+COUNTIFS('GSTN-Diff Gross'!$D$7:$D$1006,'2A'!E143,'GSTN-Diff Gross'!$T$7:$T$1006,"&lt;&gt;0")+COUNTIFS('GSTN-Diff Gross'!$D$7:$D$1006,'2A'!E143,'GSTN-Diff Gross'!$U$7:$U$1006,"&lt;&gt;0")+COUNTIFS('GSTN-Diff Gross'!$D$7:$D$1006,'2A'!E143,'GSTN-Diff Gross'!$V$7:$V$1006,"&lt;&gt;0"),'2A'!F143,"")</f>
        <v/>
      </c>
      <c r="E1144" s="68" t="str">
        <f>IF(COUNTIFS('GSTN-Diff Gross'!$D$7:$D$1006,'2A'!E143,'GSTN-Diff Gross'!$R$7:$R$1006,"&lt;&gt;0")+COUNTIFS('GSTN-Diff Gross'!$D$7:$D$1006,'2A'!E143,'GSTN-Diff Gross'!$S$7:$S$1006,"&lt;&gt;0")+COUNTIFS('GSTN-Diff Gross'!$D$7:$D$1006,'2A'!E143,'GSTN-Diff Gross'!$T$7:$T$1006,"&lt;&gt;0")+COUNTIFS('GSTN-Diff Gross'!$D$7:$D$1006,'2A'!E143,'GSTN-Diff Gross'!$U$7:$U$1006,"&lt;&gt;0")+COUNTIFS('GSTN-Diff Gross'!$D$7:$D$1006,'2A'!E143,'GSTN-Diff Gross'!$V$7:$V$1006,"&lt;&gt;0"),'2A'!G143,"")</f>
        <v/>
      </c>
      <c r="F1144" s="90" t="str">
        <f>IF(COUNTIFS('GSTN-Diff Gross'!$D$7:$D$1006,'2A'!E143,'GSTN-Diff Gross'!$R$7:$R$1006,"&lt;&gt;0")+COUNTIFS('GSTN-Diff Gross'!$D$7:$D$1006,'2A'!E143,'GSTN-Diff Gross'!$S$7:$S$1006,"&lt;&gt;0")+COUNTIFS('GSTN-Diff Gross'!$D$7:$D$1006,'2A'!E143,'GSTN-Diff Gross'!$T$7:$T$1006,"&lt;&gt;0")+COUNTIFS('GSTN-Diff Gross'!$D$7:$D$1006,'2A'!E143,'GSTN-Diff Gross'!$U$7:$U$1006,"&lt;&gt;0")+COUNTIFS('GSTN-Diff Gross'!$D$7:$D$1006,'2A'!E143,'GSTN-Diff Gross'!$V$7:$V$1006,"&lt;&gt;0"),'2A'!H143,"")</f>
        <v/>
      </c>
      <c r="G1144" s="167">
        <f t="shared" si="130"/>
        <v>0</v>
      </c>
      <c r="H1144" s="167">
        <f t="shared" si="131"/>
        <v>0</v>
      </c>
      <c r="I1144" s="167">
        <f t="shared" si="132"/>
        <v>0</v>
      </c>
      <c r="J1144" s="167">
        <f t="shared" si="133"/>
        <v>0</v>
      </c>
      <c r="K1144" s="167">
        <f t="shared" si="134"/>
        <v>0</v>
      </c>
      <c r="L1144" s="99">
        <f>IFERROR(VLOOKUP(B1144,BOOKS!$D$6:$M$1005,6,0),0)</f>
        <v>0</v>
      </c>
      <c r="M1144" s="100">
        <f>IFERROR(VLOOKUP(B1144,BOOKS!$D$6:$M$1005,7,0),0)</f>
        <v>0</v>
      </c>
      <c r="N1144" s="100">
        <f>IFERROR(VLOOKUP(B1144,BOOKS!$D$6:$M$1005,8,0),0)</f>
        <v>0</v>
      </c>
      <c r="O1144" s="100">
        <f>IFERROR(VLOOKUP(B1144,BOOKS!$D$6:$M$1005,9,0),0)</f>
        <v>0</v>
      </c>
      <c r="P1144" s="100">
        <f>IFERROR(VLOOKUP(B1144,BOOKS!$D$6:$M$1005,10,0),0)</f>
        <v>0</v>
      </c>
      <c r="Q1144" s="94">
        <f>IFERROR(VLOOKUP(B1144,'2A'!$D$6:$M$1005,6,0),0)</f>
        <v>0</v>
      </c>
      <c r="R1144" s="95">
        <f>IFERROR(VLOOKUP(B1144,'2A'!$D$6:$M$1005,7,0),0)</f>
        <v>0</v>
      </c>
      <c r="S1144" s="95">
        <f>IFERROR(VLOOKUP(B1144,'2A'!$D$6:$M$1005,8,0),0)</f>
        <v>0</v>
      </c>
      <c r="T1144" s="95">
        <f>IFERROR(VLOOKUP(B1144,'2A'!$D$6:$M$1005,9,0),0)</f>
        <v>0</v>
      </c>
      <c r="U1144" s="95">
        <f>IFERROR(VLOOKUP(B1144,'2A'!$D$6:$M$1005,10,0),0)</f>
        <v>0</v>
      </c>
      <c r="V1144" s="111"/>
    </row>
    <row r="1145" spans="1:22">
      <c r="A1145" s="163">
        <f t="shared" si="136"/>
        <v>1139</v>
      </c>
      <c r="B1145" s="163" t="str">
        <f t="shared" si="135"/>
        <v/>
      </c>
      <c r="C1145" s="163" t="str">
        <f>IF(COUNTIFS('GSTN-Diff Gross'!$D$7:$D$1006,'2A'!E144,'GSTN-Diff Gross'!$R$7:$R$1006,"&lt;&gt;0")+COUNTIFS('GSTN-Diff Gross'!$D$7:$D$1006,'2A'!E144,'GSTN-Diff Gross'!$S$7:$S$1006,"&lt;&gt;0")+COUNTIFS('GSTN-Diff Gross'!$D$7:$D$1006,'2A'!E144,'GSTN-Diff Gross'!$T$7:$T$1006,"&lt;&gt;0")+COUNTIFS('GSTN-Diff Gross'!$D$7:$D$1006,'2A'!E144,'GSTN-Diff Gross'!$U$7:$U$1006,"&lt;&gt;0")+COUNTIFS('GSTN-Diff Gross'!$D$7:$D$1006,'2A'!E144,'GSTN-Diff Gross'!$V$7:$V$1006,"&lt;&gt;0"),'2A'!E144,"")</f>
        <v/>
      </c>
      <c r="D1145" s="46" t="str">
        <f>IF(COUNTIFS('GSTN-Diff Gross'!$D$7:$D$1006,'2A'!E144,'GSTN-Diff Gross'!$R$7:$R$1006,"&lt;&gt;0")+COUNTIFS('GSTN-Diff Gross'!$D$7:$D$1006,'2A'!E144,'GSTN-Diff Gross'!$S$7:$S$1006,"&lt;&gt;0")+COUNTIFS('GSTN-Diff Gross'!$D$7:$D$1006,'2A'!E144,'GSTN-Diff Gross'!$T$7:$T$1006,"&lt;&gt;0")+COUNTIFS('GSTN-Diff Gross'!$D$7:$D$1006,'2A'!E144,'GSTN-Diff Gross'!$U$7:$U$1006,"&lt;&gt;0")+COUNTIFS('GSTN-Diff Gross'!$D$7:$D$1006,'2A'!E144,'GSTN-Diff Gross'!$V$7:$V$1006,"&lt;&gt;0"),'2A'!F144,"")</f>
        <v/>
      </c>
      <c r="E1145" s="69" t="str">
        <f>IF(COUNTIFS('GSTN-Diff Gross'!$D$7:$D$1006,'2A'!E144,'GSTN-Diff Gross'!$R$7:$R$1006,"&lt;&gt;0")+COUNTIFS('GSTN-Diff Gross'!$D$7:$D$1006,'2A'!E144,'GSTN-Diff Gross'!$S$7:$S$1006,"&lt;&gt;0")+COUNTIFS('GSTN-Diff Gross'!$D$7:$D$1006,'2A'!E144,'GSTN-Diff Gross'!$T$7:$T$1006,"&lt;&gt;0")+COUNTIFS('GSTN-Diff Gross'!$D$7:$D$1006,'2A'!E144,'GSTN-Diff Gross'!$U$7:$U$1006,"&lt;&gt;0")+COUNTIFS('GSTN-Diff Gross'!$D$7:$D$1006,'2A'!E144,'GSTN-Diff Gross'!$V$7:$V$1006,"&lt;&gt;0"),'2A'!G144,"")</f>
        <v/>
      </c>
      <c r="F1145" s="91" t="str">
        <f>IF(COUNTIFS('GSTN-Diff Gross'!$D$7:$D$1006,'2A'!E144,'GSTN-Diff Gross'!$R$7:$R$1006,"&lt;&gt;0")+COUNTIFS('GSTN-Diff Gross'!$D$7:$D$1006,'2A'!E144,'GSTN-Diff Gross'!$S$7:$S$1006,"&lt;&gt;0")+COUNTIFS('GSTN-Diff Gross'!$D$7:$D$1006,'2A'!E144,'GSTN-Diff Gross'!$T$7:$T$1006,"&lt;&gt;0")+COUNTIFS('GSTN-Diff Gross'!$D$7:$D$1006,'2A'!E144,'GSTN-Diff Gross'!$U$7:$U$1006,"&lt;&gt;0")+COUNTIFS('GSTN-Diff Gross'!$D$7:$D$1006,'2A'!E144,'GSTN-Diff Gross'!$V$7:$V$1006,"&lt;&gt;0"),'2A'!H144,"")</f>
        <v/>
      </c>
      <c r="G1145" s="96">
        <f t="shared" si="130"/>
        <v>0</v>
      </c>
      <c r="H1145" s="96">
        <f t="shared" si="131"/>
        <v>0</v>
      </c>
      <c r="I1145" s="97">
        <f t="shared" si="132"/>
        <v>0</v>
      </c>
      <c r="J1145" s="98">
        <f t="shared" si="133"/>
        <v>0</v>
      </c>
      <c r="K1145" s="96">
        <f t="shared" si="134"/>
        <v>0</v>
      </c>
      <c r="L1145" s="93">
        <f>IFERROR(VLOOKUP(B1145,BOOKS!$D$6:$M$1005,6,0),0)</f>
        <v>0</v>
      </c>
      <c r="M1145" s="88">
        <f>IFERROR(VLOOKUP(B1145,BOOKS!$D$6:$M$1005,7,0),0)</f>
        <v>0</v>
      </c>
      <c r="N1145" s="88">
        <f>IFERROR(VLOOKUP(B1145,BOOKS!$D$6:$M$1005,8,0),0)</f>
        <v>0</v>
      </c>
      <c r="O1145" s="88">
        <f>IFERROR(VLOOKUP(B1145,BOOKS!$D$6:$M$1005,9,0),0)</f>
        <v>0</v>
      </c>
      <c r="P1145" s="88">
        <f>IFERROR(VLOOKUP(B1145,BOOKS!$D$6:$M$1005,10,0),0)</f>
        <v>0</v>
      </c>
      <c r="Q1145" s="84">
        <f>IFERROR(VLOOKUP(B1145,'2A'!$D$6:$M$1005,6,0),0)</f>
        <v>0</v>
      </c>
      <c r="R1145" s="44">
        <f>IFERROR(VLOOKUP(B1145,'2A'!$D$6:$M$1005,7,0),0)</f>
        <v>0</v>
      </c>
      <c r="S1145" s="44">
        <f>IFERROR(VLOOKUP(B1145,'2A'!$D$6:$M$1005,8,0),0)</f>
        <v>0</v>
      </c>
      <c r="T1145" s="44">
        <f>IFERROR(VLOOKUP(B1145,'2A'!$D$6:$M$1005,9,0),0)</f>
        <v>0</v>
      </c>
      <c r="U1145" s="44">
        <f>IFERROR(VLOOKUP(B1145,'2A'!$D$6:$M$1005,10,0),0)</f>
        <v>0</v>
      </c>
      <c r="V1145" s="111"/>
    </row>
    <row r="1146" spans="1:22">
      <c r="A1146" s="161">
        <f t="shared" si="136"/>
        <v>1140</v>
      </c>
      <c r="B1146" s="161" t="str">
        <f t="shared" si="135"/>
        <v/>
      </c>
      <c r="C1146" s="161" t="str">
        <f>IF(COUNTIFS('GSTN-Diff Gross'!$D$7:$D$1006,'2A'!E145,'GSTN-Diff Gross'!$R$7:$R$1006,"&lt;&gt;0")+COUNTIFS('GSTN-Diff Gross'!$D$7:$D$1006,'2A'!E145,'GSTN-Diff Gross'!$S$7:$S$1006,"&lt;&gt;0")+COUNTIFS('GSTN-Diff Gross'!$D$7:$D$1006,'2A'!E145,'GSTN-Diff Gross'!$T$7:$T$1006,"&lt;&gt;0")+COUNTIFS('GSTN-Diff Gross'!$D$7:$D$1006,'2A'!E145,'GSTN-Diff Gross'!$U$7:$U$1006,"&lt;&gt;0")+COUNTIFS('GSTN-Diff Gross'!$D$7:$D$1006,'2A'!E145,'GSTN-Diff Gross'!$V$7:$V$1006,"&lt;&gt;0"),'2A'!E145,"")</f>
        <v/>
      </c>
      <c r="D1146" s="41" t="str">
        <f>IF(COUNTIFS('GSTN-Diff Gross'!$D$7:$D$1006,'2A'!E145,'GSTN-Diff Gross'!$R$7:$R$1006,"&lt;&gt;0")+COUNTIFS('GSTN-Diff Gross'!$D$7:$D$1006,'2A'!E145,'GSTN-Diff Gross'!$S$7:$S$1006,"&lt;&gt;0")+COUNTIFS('GSTN-Diff Gross'!$D$7:$D$1006,'2A'!E145,'GSTN-Diff Gross'!$T$7:$T$1006,"&lt;&gt;0")+COUNTIFS('GSTN-Diff Gross'!$D$7:$D$1006,'2A'!E145,'GSTN-Diff Gross'!$U$7:$U$1006,"&lt;&gt;0")+COUNTIFS('GSTN-Diff Gross'!$D$7:$D$1006,'2A'!E145,'GSTN-Diff Gross'!$V$7:$V$1006,"&lt;&gt;0"),'2A'!F145,"")</f>
        <v/>
      </c>
      <c r="E1146" s="68" t="str">
        <f>IF(COUNTIFS('GSTN-Diff Gross'!$D$7:$D$1006,'2A'!E145,'GSTN-Diff Gross'!$R$7:$R$1006,"&lt;&gt;0")+COUNTIFS('GSTN-Diff Gross'!$D$7:$D$1006,'2A'!E145,'GSTN-Diff Gross'!$S$7:$S$1006,"&lt;&gt;0")+COUNTIFS('GSTN-Diff Gross'!$D$7:$D$1006,'2A'!E145,'GSTN-Diff Gross'!$T$7:$T$1006,"&lt;&gt;0")+COUNTIFS('GSTN-Diff Gross'!$D$7:$D$1006,'2A'!E145,'GSTN-Diff Gross'!$U$7:$U$1006,"&lt;&gt;0")+COUNTIFS('GSTN-Diff Gross'!$D$7:$D$1006,'2A'!E145,'GSTN-Diff Gross'!$V$7:$V$1006,"&lt;&gt;0"),'2A'!G145,"")</f>
        <v/>
      </c>
      <c r="F1146" s="90" t="str">
        <f>IF(COUNTIFS('GSTN-Diff Gross'!$D$7:$D$1006,'2A'!E145,'GSTN-Diff Gross'!$R$7:$R$1006,"&lt;&gt;0")+COUNTIFS('GSTN-Diff Gross'!$D$7:$D$1006,'2A'!E145,'GSTN-Diff Gross'!$S$7:$S$1006,"&lt;&gt;0")+COUNTIFS('GSTN-Diff Gross'!$D$7:$D$1006,'2A'!E145,'GSTN-Diff Gross'!$T$7:$T$1006,"&lt;&gt;0")+COUNTIFS('GSTN-Diff Gross'!$D$7:$D$1006,'2A'!E145,'GSTN-Diff Gross'!$U$7:$U$1006,"&lt;&gt;0")+COUNTIFS('GSTN-Diff Gross'!$D$7:$D$1006,'2A'!E145,'GSTN-Diff Gross'!$V$7:$V$1006,"&lt;&gt;0"),'2A'!H145,"")</f>
        <v/>
      </c>
      <c r="G1146" s="167">
        <f t="shared" si="130"/>
        <v>0</v>
      </c>
      <c r="H1146" s="167">
        <f t="shared" si="131"/>
        <v>0</v>
      </c>
      <c r="I1146" s="167">
        <f t="shared" si="132"/>
        <v>0</v>
      </c>
      <c r="J1146" s="167">
        <f t="shared" si="133"/>
        <v>0</v>
      </c>
      <c r="K1146" s="167">
        <f t="shared" si="134"/>
        <v>0</v>
      </c>
      <c r="L1146" s="99">
        <f>IFERROR(VLOOKUP(B1146,BOOKS!$D$6:$M$1005,6,0),0)</f>
        <v>0</v>
      </c>
      <c r="M1146" s="100">
        <f>IFERROR(VLOOKUP(B1146,BOOKS!$D$6:$M$1005,7,0),0)</f>
        <v>0</v>
      </c>
      <c r="N1146" s="100">
        <f>IFERROR(VLOOKUP(B1146,BOOKS!$D$6:$M$1005,8,0),0)</f>
        <v>0</v>
      </c>
      <c r="O1146" s="100">
        <f>IFERROR(VLOOKUP(B1146,BOOKS!$D$6:$M$1005,9,0),0)</f>
        <v>0</v>
      </c>
      <c r="P1146" s="100">
        <f>IFERROR(VLOOKUP(B1146,BOOKS!$D$6:$M$1005,10,0),0)</f>
        <v>0</v>
      </c>
      <c r="Q1146" s="94">
        <f>IFERROR(VLOOKUP(B1146,'2A'!$D$6:$M$1005,6,0),0)</f>
        <v>0</v>
      </c>
      <c r="R1146" s="95">
        <f>IFERROR(VLOOKUP(B1146,'2A'!$D$6:$M$1005,7,0),0)</f>
        <v>0</v>
      </c>
      <c r="S1146" s="95">
        <f>IFERROR(VLOOKUP(B1146,'2A'!$D$6:$M$1005,8,0),0)</f>
        <v>0</v>
      </c>
      <c r="T1146" s="95">
        <f>IFERROR(VLOOKUP(B1146,'2A'!$D$6:$M$1005,9,0),0)</f>
        <v>0</v>
      </c>
      <c r="U1146" s="95">
        <f>IFERROR(VLOOKUP(B1146,'2A'!$D$6:$M$1005,10,0),0)</f>
        <v>0</v>
      </c>
      <c r="V1146" s="111"/>
    </row>
    <row r="1147" spans="1:22">
      <c r="A1147" s="163">
        <f t="shared" si="136"/>
        <v>1141</v>
      </c>
      <c r="B1147" s="163" t="str">
        <f t="shared" si="135"/>
        <v/>
      </c>
      <c r="C1147" s="163" t="str">
        <f>IF(COUNTIFS('GSTN-Diff Gross'!$D$7:$D$1006,'2A'!E146,'GSTN-Diff Gross'!$R$7:$R$1006,"&lt;&gt;0")+COUNTIFS('GSTN-Diff Gross'!$D$7:$D$1006,'2A'!E146,'GSTN-Diff Gross'!$S$7:$S$1006,"&lt;&gt;0")+COUNTIFS('GSTN-Diff Gross'!$D$7:$D$1006,'2A'!E146,'GSTN-Diff Gross'!$T$7:$T$1006,"&lt;&gt;0")+COUNTIFS('GSTN-Diff Gross'!$D$7:$D$1006,'2A'!E146,'GSTN-Diff Gross'!$U$7:$U$1006,"&lt;&gt;0")+COUNTIFS('GSTN-Diff Gross'!$D$7:$D$1006,'2A'!E146,'GSTN-Diff Gross'!$V$7:$V$1006,"&lt;&gt;0"),'2A'!E146,"")</f>
        <v/>
      </c>
      <c r="D1147" s="46" t="str">
        <f>IF(COUNTIFS('GSTN-Diff Gross'!$D$7:$D$1006,'2A'!E146,'GSTN-Diff Gross'!$R$7:$R$1006,"&lt;&gt;0")+COUNTIFS('GSTN-Diff Gross'!$D$7:$D$1006,'2A'!E146,'GSTN-Diff Gross'!$S$7:$S$1006,"&lt;&gt;0")+COUNTIFS('GSTN-Diff Gross'!$D$7:$D$1006,'2A'!E146,'GSTN-Diff Gross'!$T$7:$T$1006,"&lt;&gt;0")+COUNTIFS('GSTN-Diff Gross'!$D$7:$D$1006,'2A'!E146,'GSTN-Diff Gross'!$U$7:$U$1006,"&lt;&gt;0")+COUNTIFS('GSTN-Diff Gross'!$D$7:$D$1006,'2A'!E146,'GSTN-Diff Gross'!$V$7:$V$1006,"&lt;&gt;0"),'2A'!F146,"")</f>
        <v/>
      </c>
      <c r="E1147" s="69" t="str">
        <f>IF(COUNTIFS('GSTN-Diff Gross'!$D$7:$D$1006,'2A'!E146,'GSTN-Diff Gross'!$R$7:$R$1006,"&lt;&gt;0")+COUNTIFS('GSTN-Diff Gross'!$D$7:$D$1006,'2A'!E146,'GSTN-Diff Gross'!$S$7:$S$1006,"&lt;&gt;0")+COUNTIFS('GSTN-Diff Gross'!$D$7:$D$1006,'2A'!E146,'GSTN-Diff Gross'!$T$7:$T$1006,"&lt;&gt;0")+COUNTIFS('GSTN-Diff Gross'!$D$7:$D$1006,'2A'!E146,'GSTN-Diff Gross'!$U$7:$U$1006,"&lt;&gt;0")+COUNTIFS('GSTN-Diff Gross'!$D$7:$D$1006,'2A'!E146,'GSTN-Diff Gross'!$V$7:$V$1006,"&lt;&gt;0"),'2A'!G146,"")</f>
        <v/>
      </c>
      <c r="F1147" s="91" t="str">
        <f>IF(COUNTIFS('GSTN-Diff Gross'!$D$7:$D$1006,'2A'!E146,'GSTN-Diff Gross'!$R$7:$R$1006,"&lt;&gt;0")+COUNTIFS('GSTN-Diff Gross'!$D$7:$D$1006,'2A'!E146,'GSTN-Diff Gross'!$S$7:$S$1006,"&lt;&gt;0")+COUNTIFS('GSTN-Diff Gross'!$D$7:$D$1006,'2A'!E146,'GSTN-Diff Gross'!$T$7:$T$1006,"&lt;&gt;0")+COUNTIFS('GSTN-Diff Gross'!$D$7:$D$1006,'2A'!E146,'GSTN-Diff Gross'!$U$7:$U$1006,"&lt;&gt;0")+COUNTIFS('GSTN-Diff Gross'!$D$7:$D$1006,'2A'!E146,'GSTN-Diff Gross'!$V$7:$V$1006,"&lt;&gt;0"),'2A'!H146,"")</f>
        <v/>
      </c>
      <c r="G1147" s="96">
        <f t="shared" si="130"/>
        <v>0</v>
      </c>
      <c r="H1147" s="96">
        <f t="shared" si="131"/>
        <v>0</v>
      </c>
      <c r="I1147" s="97">
        <f t="shared" si="132"/>
        <v>0</v>
      </c>
      <c r="J1147" s="98">
        <f t="shared" si="133"/>
        <v>0</v>
      </c>
      <c r="K1147" s="96">
        <f t="shared" si="134"/>
        <v>0</v>
      </c>
      <c r="L1147" s="93">
        <f>IFERROR(VLOOKUP(B1147,BOOKS!$D$6:$M$1005,6,0),0)</f>
        <v>0</v>
      </c>
      <c r="M1147" s="88">
        <f>IFERROR(VLOOKUP(B1147,BOOKS!$D$6:$M$1005,7,0),0)</f>
        <v>0</v>
      </c>
      <c r="N1147" s="88">
        <f>IFERROR(VLOOKUP(B1147,BOOKS!$D$6:$M$1005,8,0),0)</f>
        <v>0</v>
      </c>
      <c r="O1147" s="88">
        <f>IFERROR(VLOOKUP(B1147,BOOKS!$D$6:$M$1005,9,0),0)</f>
        <v>0</v>
      </c>
      <c r="P1147" s="88">
        <f>IFERROR(VLOOKUP(B1147,BOOKS!$D$6:$M$1005,10,0),0)</f>
        <v>0</v>
      </c>
      <c r="Q1147" s="84">
        <f>IFERROR(VLOOKUP(B1147,'2A'!$D$6:$M$1005,6,0),0)</f>
        <v>0</v>
      </c>
      <c r="R1147" s="44">
        <f>IFERROR(VLOOKUP(B1147,'2A'!$D$6:$M$1005,7,0),0)</f>
        <v>0</v>
      </c>
      <c r="S1147" s="44">
        <f>IFERROR(VLOOKUP(B1147,'2A'!$D$6:$M$1005,8,0),0)</f>
        <v>0</v>
      </c>
      <c r="T1147" s="44">
        <f>IFERROR(VLOOKUP(B1147,'2A'!$D$6:$M$1005,9,0),0)</f>
        <v>0</v>
      </c>
      <c r="U1147" s="44">
        <f>IFERROR(VLOOKUP(B1147,'2A'!$D$6:$M$1005,10,0),0)</f>
        <v>0</v>
      </c>
      <c r="V1147" s="111"/>
    </row>
    <row r="1148" spans="1:22">
      <c r="A1148" s="161">
        <f t="shared" si="136"/>
        <v>1142</v>
      </c>
      <c r="B1148" s="161" t="str">
        <f t="shared" si="135"/>
        <v/>
      </c>
      <c r="C1148" s="161" t="str">
        <f>IF(COUNTIFS('GSTN-Diff Gross'!$D$7:$D$1006,'2A'!E147,'GSTN-Diff Gross'!$R$7:$R$1006,"&lt;&gt;0")+COUNTIFS('GSTN-Diff Gross'!$D$7:$D$1006,'2A'!E147,'GSTN-Diff Gross'!$S$7:$S$1006,"&lt;&gt;0")+COUNTIFS('GSTN-Diff Gross'!$D$7:$D$1006,'2A'!E147,'GSTN-Diff Gross'!$T$7:$T$1006,"&lt;&gt;0")+COUNTIFS('GSTN-Diff Gross'!$D$7:$D$1006,'2A'!E147,'GSTN-Diff Gross'!$U$7:$U$1006,"&lt;&gt;0")+COUNTIFS('GSTN-Diff Gross'!$D$7:$D$1006,'2A'!E147,'GSTN-Diff Gross'!$V$7:$V$1006,"&lt;&gt;0"),'2A'!E147,"")</f>
        <v/>
      </c>
      <c r="D1148" s="41" t="str">
        <f>IF(COUNTIFS('GSTN-Diff Gross'!$D$7:$D$1006,'2A'!E147,'GSTN-Diff Gross'!$R$7:$R$1006,"&lt;&gt;0")+COUNTIFS('GSTN-Diff Gross'!$D$7:$D$1006,'2A'!E147,'GSTN-Diff Gross'!$S$7:$S$1006,"&lt;&gt;0")+COUNTIFS('GSTN-Diff Gross'!$D$7:$D$1006,'2A'!E147,'GSTN-Diff Gross'!$T$7:$T$1006,"&lt;&gt;0")+COUNTIFS('GSTN-Diff Gross'!$D$7:$D$1006,'2A'!E147,'GSTN-Diff Gross'!$U$7:$U$1006,"&lt;&gt;0")+COUNTIFS('GSTN-Diff Gross'!$D$7:$D$1006,'2A'!E147,'GSTN-Diff Gross'!$V$7:$V$1006,"&lt;&gt;0"),'2A'!F147,"")</f>
        <v/>
      </c>
      <c r="E1148" s="68" t="str">
        <f>IF(COUNTIFS('GSTN-Diff Gross'!$D$7:$D$1006,'2A'!E147,'GSTN-Diff Gross'!$R$7:$R$1006,"&lt;&gt;0")+COUNTIFS('GSTN-Diff Gross'!$D$7:$D$1006,'2A'!E147,'GSTN-Diff Gross'!$S$7:$S$1006,"&lt;&gt;0")+COUNTIFS('GSTN-Diff Gross'!$D$7:$D$1006,'2A'!E147,'GSTN-Diff Gross'!$T$7:$T$1006,"&lt;&gt;0")+COUNTIFS('GSTN-Diff Gross'!$D$7:$D$1006,'2A'!E147,'GSTN-Diff Gross'!$U$7:$U$1006,"&lt;&gt;0")+COUNTIFS('GSTN-Diff Gross'!$D$7:$D$1006,'2A'!E147,'GSTN-Diff Gross'!$V$7:$V$1006,"&lt;&gt;0"),'2A'!G147,"")</f>
        <v/>
      </c>
      <c r="F1148" s="90" t="str">
        <f>IF(COUNTIFS('GSTN-Diff Gross'!$D$7:$D$1006,'2A'!E147,'GSTN-Diff Gross'!$R$7:$R$1006,"&lt;&gt;0")+COUNTIFS('GSTN-Diff Gross'!$D$7:$D$1006,'2A'!E147,'GSTN-Diff Gross'!$S$7:$S$1006,"&lt;&gt;0")+COUNTIFS('GSTN-Diff Gross'!$D$7:$D$1006,'2A'!E147,'GSTN-Diff Gross'!$T$7:$T$1006,"&lt;&gt;0")+COUNTIFS('GSTN-Diff Gross'!$D$7:$D$1006,'2A'!E147,'GSTN-Diff Gross'!$U$7:$U$1006,"&lt;&gt;0")+COUNTIFS('GSTN-Diff Gross'!$D$7:$D$1006,'2A'!E147,'GSTN-Diff Gross'!$V$7:$V$1006,"&lt;&gt;0"),'2A'!H147,"")</f>
        <v/>
      </c>
      <c r="G1148" s="167">
        <f t="shared" si="130"/>
        <v>0</v>
      </c>
      <c r="H1148" s="167">
        <f t="shared" si="131"/>
        <v>0</v>
      </c>
      <c r="I1148" s="167">
        <f t="shared" si="132"/>
        <v>0</v>
      </c>
      <c r="J1148" s="167">
        <f t="shared" si="133"/>
        <v>0</v>
      </c>
      <c r="K1148" s="167">
        <f t="shared" si="134"/>
        <v>0</v>
      </c>
      <c r="L1148" s="99">
        <f>IFERROR(VLOOKUP(B1148,BOOKS!$D$6:$M$1005,6,0),0)</f>
        <v>0</v>
      </c>
      <c r="M1148" s="100">
        <f>IFERROR(VLOOKUP(B1148,BOOKS!$D$6:$M$1005,7,0),0)</f>
        <v>0</v>
      </c>
      <c r="N1148" s="100">
        <f>IFERROR(VLOOKUP(B1148,BOOKS!$D$6:$M$1005,8,0),0)</f>
        <v>0</v>
      </c>
      <c r="O1148" s="100">
        <f>IFERROR(VLOOKUP(B1148,BOOKS!$D$6:$M$1005,9,0),0)</f>
        <v>0</v>
      </c>
      <c r="P1148" s="100">
        <f>IFERROR(VLOOKUP(B1148,BOOKS!$D$6:$M$1005,10,0),0)</f>
        <v>0</v>
      </c>
      <c r="Q1148" s="94">
        <f>IFERROR(VLOOKUP(B1148,'2A'!$D$6:$M$1005,6,0),0)</f>
        <v>0</v>
      </c>
      <c r="R1148" s="95">
        <f>IFERROR(VLOOKUP(B1148,'2A'!$D$6:$M$1005,7,0),0)</f>
        <v>0</v>
      </c>
      <c r="S1148" s="95">
        <f>IFERROR(VLOOKUP(B1148,'2A'!$D$6:$M$1005,8,0),0)</f>
        <v>0</v>
      </c>
      <c r="T1148" s="95">
        <f>IFERROR(VLOOKUP(B1148,'2A'!$D$6:$M$1005,9,0),0)</f>
        <v>0</v>
      </c>
      <c r="U1148" s="95">
        <f>IFERROR(VLOOKUP(B1148,'2A'!$D$6:$M$1005,10,0),0)</f>
        <v>0</v>
      </c>
      <c r="V1148" s="111"/>
    </row>
    <row r="1149" spans="1:22">
      <c r="A1149" s="163">
        <f t="shared" si="136"/>
        <v>1143</v>
      </c>
      <c r="B1149" s="163" t="str">
        <f t="shared" si="135"/>
        <v/>
      </c>
      <c r="C1149" s="163" t="str">
        <f>IF(COUNTIFS('GSTN-Diff Gross'!$D$7:$D$1006,'2A'!E148,'GSTN-Diff Gross'!$R$7:$R$1006,"&lt;&gt;0")+COUNTIFS('GSTN-Diff Gross'!$D$7:$D$1006,'2A'!E148,'GSTN-Diff Gross'!$S$7:$S$1006,"&lt;&gt;0")+COUNTIFS('GSTN-Diff Gross'!$D$7:$D$1006,'2A'!E148,'GSTN-Diff Gross'!$T$7:$T$1006,"&lt;&gt;0")+COUNTIFS('GSTN-Diff Gross'!$D$7:$D$1006,'2A'!E148,'GSTN-Diff Gross'!$U$7:$U$1006,"&lt;&gt;0")+COUNTIFS('GSTN-Diff Gross'!$D$7:$D$1006,'2A'!E148,'GSTN-Diff Gross'!$V$7:$V$1006,"&lt;&gt;0"),'2A'!E148,"")</f>
        <v/>
      </c>
      <c r="D1149" s="46" t="str">
        <f>IF(COUNTIFS('GSTN-Diff Gross'!$D$7:$D$1006,'2A'!E148,'GSTN-Diff Gross'!$R$7:$R$1006,"&lt;&gt;0")+COUNTIFS('GSTN-Diff Gross'!$D$7:$D$1006,'2A'!E148,'GSTN-Diff Gross'!$S$7:$S$1006,"&lt;&gt;0")+COUNTIFS('GSTN-Diff Gross'!$D$7:$D$1006,'2A'!E148,'GSTN-Diff Gross'!$T$7:$T$1006,"&lt;&gt;0")+COUNTIFS('GSTN-Diff Gross'!$D$7:$D$1006,'2A'!E148,'GSTN-Diff Gross'!$U$7:$U$1006,"&lt;&gt;0")+COUNTIFS('GSTN-Diff Gross'!$D$7:$D$1006,'2A'!E148,'GSTN-Diff Gross'!$V$7:$V$1006,"&lt;&gt;0"),'2A'!F148,"")</f>
        <v/>
      </c>
      <c r="E1149" s="69" t="str">
        <f>IF(COUNTIFS('GSTN-Diff Gross'!$D$7:$D$1006,'2A'!E148,'GSTN-Diff Gross'!$R$7:$R$1006,"&lt;&gt;0")+COUNTIFS('GSTN-Diff Gross'!$D$7:$D$1006,'2A'!E148,'GSTN-Diff Gross'!$S$7:$S$1006,"&lt;&gt;0")+COUNTIFS('GSTN-Diff Gross'!$D$7:$D$1006,'2A'!E148,'GSTN-Diff Gross'!$T$7:$T$1006,"&lt;&gt;0")+COUNTIFS('GSTN-Diff Gross'!$D$7:$D$1006,'2A'!E148,'GSTN-Diff Gross'!$U$7:$U$1006,"&lt;&gt;0")+COUNTIFS('GSTN-Diff Gross'!$D$7:$D$1006,'2A'!E148,'GSTN-Diff Gross'!$V$7:$V$1006,"&lt;&gt;0"),'2A'!G148,"")</f>
        <v/>
      </c>
      <c r="F1149" s="91" t="str">
        <f>IF(COUNTIFS('GSTN-Diff Gross'!$D$7:$D$1006,'2A'!E148,'GSTN-Diff Gross'!$R$7:$R$1006,"&lt;&gt;0")+COUNTIFS('GSTN-Diff Gross'!$D$7:$D$1006,'2A'!E148,'GSTN-Diff Gross'!$S$7:$S$1006,"&lt;&gt;0")+COUNTIFS('GSTN-Diff Gross'!$D$7:$D$1006,'2A'!E148,'GSTN-Diff Gross'!$T$7:$T$1006,"&lt;&gt;0")+COUNTIFS('GSTN-Diff Gross'!$D$7:$D$1006,'2A'!E148,'GSTN-Diff Gross'!$U$7:$U$1006,"&lt;&gt;0")+COUNTIFS('GSTN-Diff Gross'!$D$7:$D$1006,'2A'!E148,'GSTN-Diff Gross'!$V$7:$V$1006,"&lt;&gt;0"),'2A'!H148,"")</f>
        <v/>
      </c>
      <c r="G1149" s="96">
        <f t="shared" si="130"/>
        <v>0</v>
      </c>
      <c r="H1149" s="96">
        <f t="shared" si="131"/>
        <v>0</v>
      </c>
      <c r="I1149" s="97">
        <f t="shared" si="132"/>
        <v>0</v>
      </c>
      <c r="J1149" s="98">
        <f t="shared" si="133"/>
        <v>0</v>
      </c>
      <c r="K1149" s="96">
        <f t="shared" si="134"/>
        <v>0</v>
      </c>
      <c r="L1149" s="93">
        <f>IFERROR(VLOOKUP(B1149,BOOKS!$D$6:$M$1005,6,0),0)</f>
        <v>0</v>
      </c>
      <c r="M1149" s="88">
        <f>IFERROR(VLOOKUP(B1149,BOOKS!$D$6:$M$1005,7,0),0)</f>
        <v>0</v>
      </c>
      <c r="N1149" s="88">
        <f>IFERROR(VLOOKUP(B1149,BOOKS!$D$6:$M$1005,8,0),0)</f>
        <v>0</v>
      </c>
      <c r="O1149" s="88">
        <f>IFERROR(VLOOKUP(B1149,BOOKS!$D$6:$M$1005,9,0),0)</f>
        <v>0</v>
      </c>
      <c r="P1149" s="88">
        <f>IFERROR(VLOOKUP(B1149,BOOKS!$D$6:$M$1005,10,0),0)</f>
        <v>0</v>
      </c>
      <c r="Q1149" s="84">
        <f>IFERROR(VLOOKUP(B1149,'2A'!$D$6:$M$1005,6,0),0)</f>
        <v>0</v>
      </c>
      <c r="R1149" s="44">
        <f>IFERROR(VLOOKUP(B1149,'2A'!$D$6:$M$1005,7,0),0)</f>
        <v>0</v>
      </c>
      <c r="S1149" s="44">
        <f>IFERROR(VLOOKUP(B1149,'2A'!$D$6:$M$1005,8,0),0)</f>
        <v>0</v>
      </c>
      <c r="T1149" s="44">
        <f>IFERROR(VLOOKUP(B1149,'2A'!$D$6:$M$1005,9,0),0)</f>
        <v>0</v>
      </c>
      <c r="U1149" s="44">
        <f>IFERROR(VLOOKUP(B1149,'2A'!$D$6:$M$1005,10,0),0)</f>
        <v>0</v>
      </c>
      <c r="V1149" s="111"/>
    </row>
    <row r="1150" spans="1:22">
      <c r="A1150" s="161">
        <f t="shared" si="136"/>
        <v>1144</v>
      </c>
      <c r="B1150" s="161" t="str">
        <f t="shared" si="135"/>
        <v/>
      </c>
      <c r="C1150" s="161" t="str">
        <f>IF(COUNTIFS('GSTN-Diff Gross'!$D$7:$D$1006,'2A'!E149,'GSTN-Diff Gross'!$R$7:$R$1006,"&lt;&gt;0")+COUNTIFS('GSTN-Diff Gross'!$D$7:$D$1006,'2A'!E149,'GSTN-Diff Gross'!$S$7:$S$1006,"&lt;&gt;0")+COUNTIFS('GSTN-Diff Gross'!$D$7:$D$1006,'2A'!E149,'GSTN-Diff Gross'!$T$7:$T$1006,"&lt;&gt;0")+COUNTIFS('GSTN-Diff Gross'!$D$7:$D$1006,'2A'!E149,'GSTN-Diff Gross'!$U$7:$U$1006,"&lt;&gt;0")+COUNTIFS('GSTN-Diff Gross'!$D$7:$D$1006,'2A'!E149,'GSTN-Diff Gross'!$V$7:$V$1006,"&lt;&gt;0"),'2A'!E149,"")</f>
        <v/>
      </c>
      <c r="D1150" s="41" t="str">
        <f>IF(COUNTIFS('GSTN-Diff Gross'!$D$7:$D$1006,'2A'!E149,'GSTN-Diff Gross'!$R$7:$R$1006,"&lt;&gt;0")+COUNTIFS('GSTN-Diff Gross'!$D$7:$D$1006,'2A'!E149,'GSTN-Diff Gross'!$S$7:$S$1006,"&lt;&gt;0")+COUNTIFS('GSTN-Diff Gross'!$D$7:$D$1006,'2A'!E149,'GSTN-Diff Gross'!$T$7:$T$1006,"&lt;&gt;0")+COUNTIFS('GSTN-Diff Gross'!$D$7:$D$1006,'2A'!E149,'GSTN-Diff Gross'!$U$7:$U$1006,"&lt;&gt;0")+COUNTIFS('GSTN-Diff Gross'!$D$7:$D$1006,'2A'!E149,'GSTN-Diff Gross'!$V$7:$V$1006,"&lt;&gt;0"),'2A'!F149,"")</f>
        <v/>
      </c>
      <c r="E1150" s="68" t="str">
        <f>IF(COUNTIFS('GSTN-Diff Gross'!$D$7:$D$1006,'2A'!E149,'GSTN-Diff Gross'!$R$7:$R$1006,"&lt;&gt;0")+COUNTIFS('GSTN-Diff Gross'!$D$7:$D$1006,'2A'!E149,'GSTN-Diff Gross'!$S$7:$S$1006,"&lt;&gt;0")+COUNTIFS('GSTN-Diff Gross'!$D$7:$D$1006,'2A'!E149,'GSTN-Diff Gross'!$T$7:$T$1006,"&lt;&gt;0")+COUNTIFS('GSTN-Diff Gross'!$D$7:$D$1006,'2A'!E149,'GSTN-Diff Gross'!$U$7:$U$1006,"&lt;&gt;0")+COUNTIFS('GSTN-Diff Gross'!$D$7:$D$1006,'2A'!E149,'GSTN-Diff Gross'!$V$7:$V$1006,"&lt;&gt;0"),'2A'!G149,"")</f>
        <v/>
      </c>
      <c r="F1150" s="90" t="str">
        <f>IF(COUNTIFS('GSTN-Diff Gross'!$D$7:$D$1006,'2A'!E149,'GSTN-Diff Gross'!$R$7:$R$1006,"&lt;&gt;0")+COUNTIFS('GSTN-Diff Gross'!$D$7:$D$1006,'2A'!E149,'GSTN-Diff Gross'!$S$7:$S$1006,"&lt;&gt;0")+COUNTIFS('GSTN-Diff Gross'!$D$7:$D$1006,'2A'!E149,'GSTN-Diff Gross'!$T$7:$T$1006,"&lt;&gt;0")+COUNTIFS('GSTN-Diff Gross'!$D$7:$D$1006,'2A'!E149,'GSTN-Diff Gross'!$U$7:$U$1006,"&lt;&gt;0")+COUNTIFS('GSTN-Diff Gross'!$D$7:$D$1006,'2A'!E149,'GSTN-Diff Gross'!$V$7:$V$1006,"&lt;&gt;0"),'2A'!H149,"")</f>
        <v/>
      </c>
      <c r="G1150" s="167">
        <f t="shared" si="130"/>
        <v>0</v>
      </c>
      <c r="H1150" s="167">
        <f t="shared" si="131"/>
        <v>0</v>
      </c>
      <c r="I1150" s="167">
        <f t="shared" si="132"/>
        <v>0</v>
      </c>
      <c r="J1150" s="167">
        <f t="shared" si="133"/>
        <v>0</v>
      </c>
      <c r="K1150" s="167">
        <f t="shared" si="134"/>
        <v>0</v>
      </c>
      <c r="L1150" s="99">
        <f>IFERROR(VLOOKUP(B1150,BOOKS!$D$6:$M$1005,6,0),0)</f>
        <v>0</v>
      </c>
      <c r="M1150" s="100">
        <f>IFERROR(VLOOKUP(B1150,BOOKS!$D$6:$M$1005,7,0),0)</f>
        <v>0</v>
      </c>
      <c r="N1150" s="100">
        <f>IFERROR(VLOOKUP(B1150,BOOKS!$D$6:$M$1005,8,0),0)</f>
        <v>0</v>
      </c>
      <c r="O1150" s="100">
        <f>IFERROR(VLOOKUP(B1150,BOOKS!$D$6:$M$1005,9,0),0)</f>
        <v>0</v>
      </c>
      <c r="P1150" s="100">
        <f>IFERROR(VLOOKUP(B1150,BOOKS!$D$6:$M$1005,10,0),0)</f>
        <v>0</v>
      </c>
      <c r="Q1150" s="94">
        <f>IFERROR(VLOOKUP(B1150,'2A'!$D$6:$M$1005,6,0),0)</f>
        <v>0</v>
      </c>
      <c r="R1150" s="95">
        <f>IFERROR(VLOOKUP(B1150,'2A'!$D$6:$M$1005,7,0),0)</f>
        <v>0</v>
      </c>
      <c r="S1150" s="95">
        <f>IFERROR(VLOOKUP(B1150,'2A'!$D$6:$M$1005,8,0),0)</f>
        <v>0</v>
      </c>
      <c r="T1150" s="95">
        <f>IFERROR(VLOOKUP(B1150,'2A'!$D$6:$M$1005,9,0),0)</f>
        <v>0</v>
      </c>
      <c r="U1150" s="95">
        <f>IFERROR(VLOOKUP(B1150,'2A'!$D$6:$M$1005,10,0),0)</f>
        <v>0</v>
      </c>
      <c r="V1150" s="111"/>
    </row>
    <row r="1151" spans="1:22">
      <c r="A1151" s="163">
        <f t="shared" si="136"/>
        <v>1145</v>
      </c>
      <c r="B1151" s="163" t="str">
        <f t="shared" si="135"/>
        <v/>
      </c>
      <c r="C1151" s="163" t="str">
        <f>IF(COUNTIFS('GSTN-Diff Gross'!$D$7:$D$1006,'2A'!E150,'GSTN-Diff Gross'!$R$7:$R$1006,"&lt;&gt;0")+COUNTIFS('GSTN-Diff Gross'!$D$7:$D$1006,'2A'!E150,'GSTN-Diff Gross'!$S$7:$S$1006,"&lt;&gt;0")+COUNTIFS('GSTN-Diff Gross'!$D$7:$D$1006,'2A'!E150,'GSTN-Diff Gross'!$T$7:$T$1006,"&lt;&gt;0")+COUNTIFS('GSTN-Diff Gross'!$D$7:$D$1006,'2A'!E150,'GSTN-Diff Gross'!$U$7:$U$1006,"&lt;&gt;0")+COUNTIFS('GSTN-Diff Gross'!$D$7:$D$1006,'2A'!E150,'GSTN-Diff Gross'!$V$7:$V$1006,"&lt;&gt;0"),'2A'!E150,"")</f>
        <v/>
      </c>
      <c r="D1151" s="46" t="str">
        <f>IF(COUNTIFS('GSTN-Diff Gross'!$D$7:$D$1006,'2A'!E150,'GSTN-Diff Gross'!$R$7:$R$1006,"&lt;&gt;0")+COUNTIFS('GSTN-Diff Gross'!$D$7:$D$1006,'2A'!E150,'GSTN-Diff Gross'!$S$7:$S$1006,"&lt;&gt;0")+COUNTIFS('GSTN-Diff Gross'!$D$7:$D$1006,'2A'!E150,'GSTN-Diff Gross'!$T$7:$T$1006,"&lt;&gt;0")+COUNTIFS('GSTN-Diff Gross'!$D$7:$D$1006,'2A'!E150,'GSTN-Diff Gross'!$U$7:$U$1006,"&lt;&gt;0")+COUNTIFS('GSTN-Diff Gross'!$D$7:$D$1006,'2A'!E150,'GSTN-Diff Gross'!$V$7:$V$1006,"&lt;&gt;0"),'2A'!F150,"")</f>
        <v/>
      </c>
      <c r="E1151" s="69" t="str">
        <f>IF(COUNTIFS('GSTN-Diff Gross'!$D$7:$D$1006,'2A'!E150,'GSTN-Diff Gross'!$R$7:$R$1006,"&lt;&gt;0")+COUNTIFS('GSTN-Diff Gross'!$D$7:$D$1006,'2A'!E150,'GSTN-Diff Gross'!$S$7:$S$1006,"&lt;&gt;0")+COUNTIFS('GSTN-Diff Gross'!$D$7:$D$1006,'2A'!E150,'GSTN-Diff Gross'!$T$7:$T$1006,"&lt;&gt;0")+COUNTIFS('GSTN-Diff Gross'!$D$7:$D$1006,'2A'!E150,'GSTN-Diff Gross'!$U$7:$U$1006,"&lt;&gt;0")+COUNTIFS('GSTN-Diff Gross'!$D$7:$D$1006,'2A'!E150,'GSTN-Diff Gross'!$V$7:$V$1006,"&lt;&gt;0"),'2A'!G150,"")</f>
        <v/>
      </c>
      <c r="F1151" s="91" t="str">
        <f>IF(COUNTIFS('GSTN-Diff Gross'!$D$7:$D$1006,'2A'!E150,'GSTN-Diff Gross'!$R$7:$R$1006,"&lt;&gt;0")+COUNTIFS('GSTN-Diff Gross'!$D$7:$D$1006,'2A'!E150,'GSTN-Diff Gross'!$S$7:$S$1006,"&lt;&gt;0")+COUNTIFS('GSTN-Diff Gross'!$D$7:$D$1006,'2A'!E150,'GSTN-Diff Gross'!$T$7:$T$1006,"&lt;&gt;0")+COUNTIFS('GSTN-Diff Gross'!$D$7:$D$1006,'2A'!E150,'GSTN-Diff Gross'!$U$7:$U$1006,"&lt;&gt;0")+COUNTIFS('GSTN-Diff Gross'!$D$7:$D$1006,'2A'!E150,'GSTN-Diff Gross'!$V$7:$V$1006,"&lt;&gt;0"),'2A'!H150,"")</f>
        <v/>
      </c>
      <c r="G1151" s="96">
        <f t="shared" si="130"/>
        <v>0</v>
      </c>
      <c r="H1151" s="96">
        <f t="shared" si="131"/>
        <v>0</v>
      </c>
      <c r="I1151" s="97">
        <f t="shared" si="132"/>
        <v>0</v>
      </c>
      <c r="J1151" s="98">
        <f t="shared" si="133"/>
        <v>0</v>
      </c>
      <c r="K1151" s="96">
        <f t="shared" si="134"/>
        <v>0</v>
      </c>
      <c r="L1151" s="93">
        <f>IFERROR(VLOOKUP(B1151,BOOKS!$D$6:$M$1005,6,0),0)</f>
        <v>0</v>
      </c>
      <c r="M1151" s="88">
        <f>IFERROR(VLOOKUP(B1151,BOOKS!$D$6:$M$1005,7,0),0)</f>
        <v>0</v>
      </c>
      <c r="N1151" s="88">
        <f>IFERROR(VLOOKUP(B1151,BOOKS!$D$6:$M$1005,8,0),0)</f>
        <v>0</v>
      </c>
      <c r="O1151" s="88">
        <f>IFERROR(VLOOKUP(B1151,BOOKS!$D$6:$M$1005,9,0),0)</f>
        <v>0</v>
      </c>
      <c r="P1151" s="88">
        <f>IFERROR(VLOOKUP(B1151,BOOKS!$D$6:$M$1005,10,0),0)</f>
        <v>0</v>
      </c>
      <c r="Q1151" s="84">
        <f>IFERROR(VLOOKUP(B1151,'2A'!$D$6:$M$1005,6,0),0)</f>
        <v>0</v>
      </c>
      <c r="R1151" s="44">
        <f>IFERROR(VLOOKUP(B1151,'2A'!$D$6:$M$1005,7,0),0)</f>
        <v>0</v>
      </c>
      <c r="S1151" s="44">
        <f>IFERROR(VLOOKUP(B1151,'2A'!$D$6:$M$1005,8,0),0)</f>
        <v>0</v>
      </c>
      <c r="T1151" s="44">
        <f>IFERROR(VLOOKUP(B1151,'2A'!$D$6:$M$1005,9,0),0)</f>
        <v>0</v>
      </c>
      <c r="U1151" s="44">
        <f>IFERROR(VLOOKUP(B1151,'2A'!$D$6:$M$1005,10,0),0)</f>
        <v>0</v>
      </c>
      <c r="V1151" s="111"/>
    </row>
    <row r="1152" spans="1:22">
      <c r="A1152" s="161">
        <f t="shared" si="136"/>
        <v>1146</v>
      </c>
      <c r="B1152" s="161" t="str">
        <f t="shared" si="135"/>
        <v/>
      </c>
      <c r="C1152" s="161" t="str">
        <f>IF(COUNTIFS('GSTN-Diff Gross'!$D$7:$D$1006,'2A'!E151,'GSTN-Diff Gross'!$R$7:$R$1006,"&lt;&gt;0")+COUNTIFS('GSTN-Diff Gross'!$D$7:$D$1006,'2A'!E151,'GSTN-Diff Gross'!$S$7:$S$1006,"&lt;&gt;0")+COUNTIFS('GSTN-Diff Gross'!$D$7:$D$1006,'2A'!E151,'GSTN-Diff Gross'!$T$7:$T$1006,"&lt;&gt;0")+COUNTIFS('GSTN-Diff Gross'!$D$7:$D$1006,'2A'!E151,'GSTN-Diff Gross'!$U$7:$U$1006,"&lt;&gt;0")+COUNTIFS('GSTN-Diff Gross'!$D$7:$D$1006,'2A'!E151,'GSTN-Diff Gross'!$V$7:$V$1006,"&lt;&gt;0"),'2A'!E151,"")</f>
        <v/>
      </c>
      <c r="D1152" s="41" t="str">
        <f>IF(COUNTIFS('GSTN-Diff Gross'!$D$7:$D$1006,'2A'!E151,'GSTN-Diff Gross'!$R$7:$R$1006,"&lt;&gt;0")+COUNTIFS('GSTN-Diff Gross'!$D$7:$D$1006,'2A'!E151,'GSTN-Diff Gross'!$S$7:$S$1006,"&lt;&gt;0")+COUNTIFS('GSTN-Diff Gross'!$D$7:$D$1006,'2A'!E151,'GSTN-Diff Gross'!$T$7:$T$1006,"&lt;&gt;0")+COUNTIFS('GSTN-Diff Gross'!$D$7:$D$1006,'2A'!E151,'GSTN-Diff Gross'!$U$7:$U$1006,"&lt;&gt;0")+COUNTIFS('GSTN-Diff Gross'!$D$7:$D$1006,'2A'!E151,'GSTN-Diff Gross'!$V$7:$V$1006,"&lt;&gt;0"),'2A'!F151,"")</f>
        <v/>
      </c>
      <c r="E1152" s="68" t="str">
        <f>IF(COUNTIFS('GSTN-Diff Gross'!$D$7:$D$1006,'2A'!E151,'GSTN-Diff Gross'!$R$7:$R$1006,"&lt;&gt;0")+COUNTIFS('GSTN-Diff Gross'!$D$7:$D$1006,'2A'!E151,'GSTN-Diff Gross'!$S$7:$S$1006,"&lt;&gt;0")+COUNTIFS('GSTN-Diff Gross'!$D$7:$D$1006,'2A'!E151,'GSTN-Diff Gross'!$T$7:$T$1006,"&lt;&gt;0")+COUNTIFS('GSTN-Diff Gross'!$D$7:$D$1006,'2A'!E151,'GSTN-Diff Gross'!$U$7:$U$1006,"&lt;&gt;0")+COUNTIFS('GSTN-Diff Gross'!$D$7:$D$1006,'2A'!E151,'GSTN-Diff Gross'!$V$7:$V$1006,"&lt;&gt;0"),'2A'!G151,"")</f>
        <v/>
      </c>
      <c r="F1152" s="90" t="str">
        <f>IF(COUNTIFS('GSTN-Diff Gross'!$D$7:$D$1006,'2A'!E151,'GSTN-Diff Gross'!$R$7:$R$1006,"&lt;&gt;0")+COUNTIFS('GSTN-Diff Gross'!$D$7:$D$1006,'2A'!E151,'GSTN-Diff Gross'!$S$7:$S$1006,"&lt;&gt;0")+COUNTIFS('GSTN-Diff Gross'!$D$7:$D$1006,'2A'!E151,'GSTN-Diff Gross'!$T$7:$T$1006,"&lt;&gt;0")+COUNTIFS('GSTN-Diff Gross'!$D$7:$D$1006,'2A'!E151,'GSTN-Diff Gross'!$U$7:$U$1006,"&lt;&gt;0")+COUNTIFS('GSTN-Diff Gross'!$D$7:$D$1006,'2A'!E151,'GSTN-Diff Gross'!$V$7:$V$1006,"&lt;&gt;0"),'2A'!H151,"")</f>
        <v/>
      </c>
      <c r="G1152" s="167">
        <f t="shared" si="130"/>
        <v>0</v>
      </c>
      <c r="H1152" s="167">
        <f t="shared" si="131"/>
        <v>0</v>
      </c>
      <c r="I1152" s="167">
        <f t="shared" si="132"/>
        <v>0</v>
      </c>
      <c r="J1152" s="167">
        <f t="shared" si="133"/>
        <v>0</v>
      </c>
      <c r="K1152" s="167">
        <f t="shared" si="134"/>
        <v>0</v>
      </c>
      <c r="L1152" s="99">
        <f>IFERROR(VLOOKUP(B1152,BOOKS!$D$6:$M$1005,6,0),0)</f>
        <v>0</v>
      </c>
      <c r="M1152" s="100">
        <f>IFERROR(VLOOKUP(B1152,BOOKS!$D$6:$M$1005,7,0),0)</f>
        <v>0</v>
      </c>
      <c r="N1152" s="100">
        <f>IFERROR(VLOOKUP(B1152,BOOKS!$D$6:$M$1005,8,0),0)</f>
        <v>0</v>
      </c>
      <c r="O1152" s="100">
        <f>IFERROR(VLOOKUP(B1152,BOOKS!$D$6:$M$1005,9,0),0)</f>
        <v>0</v>
      </c>
      <c r="P1152" s="100">
        <f>IFERROR(VLOOKUP(B1152,BOOKS!$D$6:$M$1005,10,0),0)</f>
        <v>0</v>
      </c>
      <c r="Q1152" s="94">
        <f>IFERROR(VLOOKUP(B1152,'2A'!$D$6:$M$1005,6,0),0)</f>
        <v>0</v>
      </c>
      <c r="R1152" s="95">
        <f>IFERROR(VLOOKUP(B1152,'2A'!$D$6:$M$1005,7,0),0)</f>
        <v>0</v>
      </c>
      <c r="S1152" s="95">
        <f>IFERROR(VLOOKUP(B1152,'2A'!$D$6:$M$1005,8,0),0)</f>
        <v>0</v>
      </c>
      <c r="T1152" s="95">
        <f>IFERROR(VLOOKUP(B1152,'2A'!$D$6:$M$1005,9,0),0)</f>
        <v>0</v>
      </c>
      <c r="U1152" s="95">
        <f>IFERROR(VLOOKUP(B1152,'2A'!$D$6:$M$1005,10,0),0)</f>
        <v>0</v>
      </c>
      <c r="V1152" s="111"/>
    </row>
    <row r="1153" spans="1:22">
      <c r="A1153" s="163">
        <f t="shared" si="136"/>
        <v>1147</v>
      </c>
      <c r="B1153" s="163" t="str">
        <f t="shared" si="135"/>
        <v/>
      </c>
      <c r="C1153" s="163" t="str">
        <f>IF(COUNTIFS('GSTN-Diff Gross'!$D$7:$D$1006,'2A'!E152,'GSTN-Diff Gross'!$R$7:$R$1006,"&lt;&gt;0")+COUNTIFS('GSTN-Diff Gross'!$D$7:$D$1006,'2A'!E152,'GSTN-Diff Gross'!$S$7:$S$1006,"&lt;&gt;0")+COUNTIFS('GSTN-Diff Gross'!$D$7:$D$1006,'2A'!E152,'GSTN-Diff Gross'!$T$7:$T$1006,"&lt;&gt;0")+COUNTIFS('GSTN-Diff Gross'!$D$7:$D$1006,'2A'!E152,'GSTN-Diff Gross'!$U$7:$U$1006,"&lt;&gt;0")+COUNTIFS('GSTN-Diff Gross'!$D$7:$D$1006,'2A'!E152,'GSTN-Diff Gross'!$V$7:$V$1006,"&lt;&gt;0"),'2A'!E152,"")</f>
        <v/>
      </c>
      <c r="D1153" s="46" t="str">
        <f>IF(COUNTIFS('GSTN-Diff Gross'!$D$7:$D$1006,'2A'!E152,'GSTN-Diff Gross'!$R$7:$R$1006,"&lt;&gt;0")+COUNTIFS('GSTN-Diff Gross'!$D$7:$D$1006,'2A'!E152,'GSTN-Diff Gross'!$S$7:$S$1006,"&lt;&gt;0")+COUNTIFS('GSTN-Diff Gross'!$D$7:$D$1006,'2A'!E152,'GSTN-Diff Gross'!$T$7:$T$1006,"&lt;&gt;0")+COUNTIFS('GSTN-Diff Gross'!$D$7:$D$1006,'2A'!E152,'GSTN-Diff Gross'!$U$7:$U$1006,"&lt;&gt;0")+COUNTIFS('GSTN-Diff Gross'!$D$7:$D$1006,'2A'!E152,'GSTN-Diff Gross'!$V$7:$V$1006,"&lt;&gt;0"),'2A'!F152,"")</f>
        <v/>
      </c>
      <c r="E1153" s="69" t="str">
        <f>IF(COUNTIFS('GSTN-Diff Gross'!$D$7:$D$1006,'2A'!E152,'GSTN-Diff Gross'!$R$7:$R$1006,"&lt;&gt;0")+COUNTIFS('GSTN-Diff Gross'!$D$7:$D$1006,'2A'!E152,'GSTN-Diff Gross'!$S$7:$S$1006,"&lt;&gt;0")+COUNTIFS('GSTN-Diff Gross'!$D$7:$D$1006,'2A'!E152,'GSTN-Diff Gross'!$T$7:$T$1006,"&lt;&gt;0")+COUNTIFS('GSTN-Diff Gross'!$D$7:$D$1006,'2A'!E152,'GSTN-Diff Gross'!$U$7:$U$1006,"&lt;&gt;0")+COUNTIFS('GSTN-Diff Gross'!$D$7:$D$1006,'2A'!E152,'GSTN-Diff Gross'!$V$7:$V$1006,"&lt;&gt;0"),'2A'!G152,"")</f>
        <v/>
      </c>
      <c r="F1153" s="91" t="str">
        <f>IF(COUNTIFS('GSTN-Diff Gross'!$D$7:$D$1006,'2A'!E152,'GSTN-Diff Gross'!$R$7:$R$1006,"&lt;&gt;0")+COUNTIFS('GSTN-Diff Gross'!$D$7:$D$1006,'2A'!E152,'GSTN-Diff Gross'!$S$7:$S$1006,"&lt;&gt;0")+COUNTIFS('GSTN-Diff Gross'!$D$7:$D$1006,'2A'!E152,'GSTN-Diff Gross'!$T$7:$T$1006,"&lt;&gt;0")+COUNTIFS('GSTN-Diff Gross'!$D$7:$D$1006,'2A'!E152,'GSTN-Diff Gross'!$U$7:$U$1006,"&lt;&gt;0")+COUNTIFS('GSTN-Diff Gross'!$D$7:$D$1006,'2A'!E152,'GSTN-Diff Gross'!$V$7:$V$1006,"&lt;&gt;0"),'2A'!H152,"")</f>
        <v/>
      </c>
      <c r="G1153" s="96">
        <f t="shared" si="130"/>
        <v>0</v>
      </c>
      <c r="H1153" s="96">
        <f t="shared" si="131"/>
        <v>0</v>
      </c>
      <c r="I1153" s="97">
        <f t="shared" si="132"/>
        <v>0</v>
      </c>
      <c r="J1153" s="98">
        <f t="shared" si="133"/>
        <v>0</v>
      </c>
      <c r="K1153" s="96">
        <f t="shared" si="134"/>
        <v>0</v>
      </c>
      <c r="L1153" s="93">
        <f>IFERROR(VLOOKUP(B1153,BOOKS!$D$6:$M$1005,6,0),0)</f>
        <v>0</v>
      </c>
      <c r="M1153" s="88">
        <f>IFERROR(VLOOKUP(B1153,BOOKS!$D$6:$M$1005,7,0),0)</f>
        <v>0</v>
      </c>
      <c r="N1153" s="88">
        <f>IFERROR(VLOOKUP(B1153,BOOKS!$D$6:$M$1005,8,0),0)</f>
        <v>0</v>
      </c>
      <c r="O1153" s="88">
        <f>IFERROR(VLOOKUP(B1153,BOOKS!$D$6:$M$1005,9,0),0)</f>
        <v>0</v>
      </c>
      <c r="P1153" s="88">
        <f>IFERROR(VLOOKUP(B1153,BOOKS!$D$6:$M$1005,10,0),0)</f>
        <v>0</v>
      </c>
      <c r="Q1153" s="84">
        <f>IFERROR(VLOOKUP(B1153,'2A'!$D$6:$M$1005,6,0),0)</f>
        <v>0</v>
      </c>
      <c r="R1153" s="44">
        <f>IFERROR(VLOOKUP(B1153,'2A'!$D$6:$M$1005,7,0),0)</f>
        <v>0</v>
      </c>
      <c r="S1153" s="44">
        <f>IFERROR(VLOOKUP(B1153,'2A'!$D$6:$M$1005,8,0),0)</f>
        <v>0</v>
      </c>
      <c r="T1153" s="44">
        <f>IFERROR(VLOOKUP(B1153,'2A'!$D$6:$M$1005,9,0),0)</f>
        <v>0</v>
      </c>
      <c r="U1153" s="44">
        <f>IFERROR(VLOOKUP(B1153,'2A'!$D$6:$M$1005,10,0),0)</f>
        <v>0</v>
      </c>
      <c r="V1153" s="111"/>
    </row>
    <row r="1154" spans="1:22">
      <c r="A1154" s="161">
        <f t="shared" si="136"/>
        <v>1148</v>
      </c>
      <c r="B1154" s="161" t="str">
        <f t="shared" si="135"/>
        <v/>
      </c>
      <c r="C1154" s="161" t="str">
        <f>IF(COUNTIFS('GSTN-Diff Gross'!$D$7:$D$1006,'2A'!E153,'GSTN-Diff Gross'!$R$7:$R$1006,"&lt;&gt;0")+COUNTIFS('GSTN-Diff Gross'!$D$7:$D$1006,'2A'!E153,'GSTN-Diff Gross'!$S$7:$S$1006,"&lt;&gt;0")+COUNTIFS('GSTN-Diff Gross'!$D$7:$D$1006,'2A'!E153,'GSTN-Diff Gross'!$T$7:$T$1006,"&lt;&gt;0")+COUNTIFS('GSTN-Diff Gross'!$D$7:$D$1006,'2A'!E153,'GSTN-Diff Gross'!$U$7:$U$1006,"&lt;&gt;0")+COUNTIFS('GSTN-Diff Gross'!$D$7:$D$1006,'2A'!E153,'GSTN-Diff Gross'!$V$7:$V$1006,"&lt;&gt;0"),'2A'!E153,"")</f>
        <v/>
      </c>
      <c r="D1154" s="41" t="str">
        <f>IF(COUNTIFS('GSTN-Diff Gross'!$D$7:$D$1006,'2A'!E153,'GSTN-Diff Gross'!$R$7:$R$1006,"&lt;&gt;0")+COUNTIFS('GSTN-Diff Gross'!$D$7:$D$1006,'2A'!E153,'GSTN-Diff Gross'!$S$7:$S$1006,"&lt;&gt;0")+COUNTIFS('GSTN-Diff Gross'!$D$7:$D$1006,'2A'!E153,'GSTN-Diff Gross'!$T$7:$T$1006,"&lt;&gt;0")+COUNTIFS('GSTN-Diff Gross'!$D$7:$D$1006,'2A'!E153,'GSTN-Diff Gross'!$U$7:$U$1006,"&lt;&gt;0")+COUNTIFS('GSTN-Diff Gross'!$D$7:$D$1006,'2A'!E153,'GSTN-Diff Gross'!$V$7:$V$1006,"&lt;&gt;0"),'2A'!F153,"")</f>
        <v/>
      </c>
      <c r="E1154" s="68" t="str">
        <f>IF(COUNTIFS('GSTN-Diff Gross'!$D$7:$D$1006,'2A'!E153,'GSTN-Diff Gross'!$R$7:$R$1006,"&lt;&gt;0")+COUNTIFS('GSTN-Diff Gross'!$D$7:$D$1006,'2A'!E153,'GSTN-Diff Gross'!$S$7:$S$1006,"&lt;&gt;0")+COUNTIFS('GSTN-Diff Gross'!$D$7:$D$1006,'2A'!E153,'GSTN-Diff Gross'!$T$7:$T$1006,"&lt;&gt;0")+COUNTIFS('GSTN-Diff Gross'!$D$7:$D$1006,'2A'!E153,'GSTN-Diff Gross'!$U$7:$U$1006,"&lt;&gt;0")+COUNTIFS('GSTN-Diff Gross'!$D$7:$D$1006,'2A'!E153,'GSTN-Diff Gross'!$V$7:$V$1006,"&lt;&gt;0"),'2A'!G153,"")</f>
        <v/>
      </c>
      <c r="F1154" s="90" t="str">
        <f>IF(COUNTIFS('GSTN-Diff Gross'!$D$7:$D$1006,'2A'!E153,'GSTN-Diff Gross'!$R$7:$R$1006,"&lt;&gt;0")+COUNTIFS('GSTN-Diff Gross'!$D$7:$D$1006,'2A'!E153,'GSTN-Diff Gross'!$S$7:$S$1006,"&lt;&gt;0")+COUNTIFS('GSTN-Diff Gross'!$D$7:$D$1006,'2A'!E153,'GSTN-Diff Gross'!$T$7:$T$1006,"&lt;&gt;0")+COUNTIFS('GSTN-Diff Gross'!$D$7:$D$1006,'2A'!E153,'GSTN-Diff Gross'!$U$7:$U$1006,"&lt;&gt;0")+COUNTIFS('GSTN-Diff Gross'!$D$7:$D$1006,'2A'!E153,'GSTN-Diff Gross'!$V$7:$V$1006,"&lt;&gt;0"),'2A'!H153,"")</f>
        <v/>
      </c>
      <c r="G1154" s="167">
        <f t="shared" si="130"/>
        <v>0</v>
      </c>
      <c r="H1154" s="167">
        <f t="shared" si="131"/>
        <v>0</v>
      </c>
      <c r="I1154" s="167">
        <f t="shared" si="132"/>
        <v>0</v>
      </c>
      <c r="J1154" s="167">
        <f t="shared" si="133"/>
        <v>0</v>
      </c>
      <c r="K1154" s="167">
        <f t="shared" si="134"/>
        <v>0</v>
      </c>
      <c r="L1154" s="99">
        <f>IFERROR(VLOOKUP(B1154,BOOKS!$D$6:$M$1005,6,0),0)</f>
        <v>0</v>
      </c>
      <c r="M1154" s="100">
        <f>IFERROR(VLOOKUP(B1154,BOOKS!$D$6:$M$1005,7,0),0)</f>
        <v>0</v>
      </c>
      <c r="N1154" s="100">
        <f>IFERROR(VLOOKUP(B1154,BOOKS!$D$6:$M$1005,8,0),0)</f>
        <v>0</v>
      </c>
      <c r="O1154" s="100">
        <f>IFERROR(VLOOKUP(B1154,BOOKS!$D$6:$M$1005,9,0),0)</f>
        <v>0</v>
      </c>
      <c r="P1154" s="100">
        <f>IFERROR(VLOOKUP(B1154,BOOKS!$D$6:$M$1005,10,0),0)</f>
        <v>0</v>
      </c>
      <c r="Q1154" s="94">
        <f>IFERROR(VLOOKUP(B1154,'2A'!$D$6:$M$1005,6,0),0)</f>
        <v>0</v>
      </c>
      <c r="R1154" s="95">
        <f>IFERROR(VLOOKUP(B1154,'2A'!$D$6:$M$1005,7,0),0)</f>
        <v>0</v>
      </c>
      <c r="S1154" s="95">
        <f>IFERROR(VLOOKUP(B1154,'2A'!$D$6:$M$1005,8,0),0)</f>
        <v>0</v>
      </c>
      <c r="T1154" s="95">
        <f>IFERROR(VLOOKUP(B1154,'2A'!$D$6:$M$1005,9,0),0)</f>
        <v>0</v>
      </c>
      <c r="U1154" s="95">
        <f>IFERROR(VLOOKUP(B1154,'2A'!$D$6:$M$1005,10,0),0)</f>
        <v>0</v>
      </c>
      <c r="V1154" s="111"/>
    </row>
    <row r="1155" spans="1:22">
      <c r="A1155" s="163">
        <f t="shared" si="136"/>
        <v>1149</v>
      </c>
      <c r="B1155" s="163" t="str">
        <f t="shared" si="135"/>
        <v/>
      </c>
      <c r="C1155" s="163" t="str">
        <f>IF(COUNTIFS('GSTN-Diff Gross'!$D$7:$D$1006,'2A'!E154,'GSTN-Diff Gross'!$R$7:$R$1006,"&lt;&gt;0")+COUNTIFS('GSTN-Diff Gross'!$D$7:$D$1006,'2A'!E154,'GSTN-Diff Gross'!$S$7:$S$1006,"&lt;&gt;0")+COUNTIFS('GSTN-Diff Gross'!$D$7:$D$1006,'2A'!E154,'GSTN-Diff Gross'!$T$7:$T$1006,"&lt;&gt;0")+COUNTIFS('GSTN-Diff Gross'!$D$7:$D$1006,'2A'!E154,'GSTN-Diff Gross'!$U$7:$U$1006,"&lt;&gt;0")+COUNTIFS('GSTN-Diff Gross'!$D$7:$D$1006,'2A'!E154,'GSTN-Diff Gross'!$V$7:$V$1006,"&lt;&gt;0"),'2A'!E154,"")</f>
        <v/>
      </c>
      <c r="D1155" s="46" t="str">
        <f>IF(COUNTIFS('GSTN-Diff Gross'!$D$7:$D$1006,'2A'!E154,'GSTN-Diff Gross'!$R$7:$R$1006,"&lt;&gt;0")+COUNTIFS('GSTN-Diff Gross'!$D$7:$D$1006,'2A'!E154,'GSTN-Diff Gross'!$S$7:$S$1006,"&lt;&gt;0")+COUNTIFS('GSTN-Diff Gross'!$D$7:$D$1006,'2A'!E154,'GSTN-Diff Gross'!$T$7:$T$1006,"&lt;&gt;0")+COUNTIFS('GSTN-Diff Gross'!$D$7:$D$1006,'2A'!E154,'GSTN-Diff Gross'!$U$7:$U$1006,"&lt;&gt;0")+COUNTIFS('GSTN-Diff Gross'!$D$7:$D$1006,'2A'!E154,'GSTN-Diff Gross'!$V$7:$V$1006,"&lt;&gt;0"),'2A'!F154,"")</f>
        <v/>
      </c>
      <c r="E1155" s="69" t="str">
        <f>IF(COUNTIFS('GSTN-Diff Gross'!$D$7:$D$1006,'2A'!E154,'GSTN-Diff Gross'!$R$7:$R$1006,"&lt;&gt;0")+COUNTIFS('GSTN-Diff Gross'!$D$7:$D$1006,'2A'!E154,'GSTN-Diff Gross'!$S$7:$S$1006,"&lt;&gt;0")+COUNTIFS('GSTN-Diff Gross'!$D$7:$D$1006,'2A'!E154,'GSTN-Diff Gross'!$T$7:$T$1006,"&lt;&gt;0")+COUNTIFS('GSTN-Diff Gross'!$D$7:$D$1006,'2A'!E154,'GSTN-Diff Gross'!$U$7:$U$1006,"&lt;&gt;0")+COUNTIFS('GSTN-Diff Gross'!$D$7:$D$1006,'2A'!E154,'GSTN-Diff Gross'!$V$7:$V$1006,"&lt;&gt;0"),'2A'!G154,"")</f>
        <v/>
      </c>
      <c r="F1155" s="91" t="str">
        <f>IF(COUNTIFS('GSTN-Diff Gross'!$D$7:$D$1006,'2A'!E154,'GSTN-Diff Gross'!$R$7:$R$1006,"&lt;&gt;0")+COUNTIFS('GSTN-Diff Gross'!$D$7:$D$1006,'2A'!E154,'GSTN-Diff Gross'!$S$7:$S$1006,"&lt;&gt;0")+COUNTIFS('GSTN-Diff Gross'!$D$7:$D$1006,'2A'!E154,'GSTN-Diff Gross'!$T$7:$T$1006,"&lt;&gt;0")+COUNTIFS('GSTN-Diff Gross'!$D$7:$D$1006,'2A'!E154,'GSTN-Diff Gross'!$U$7:$U$1006,"&lt;&gt;0")+COUNTIFS('GSTN-Diff Gross'!$D$7:$D$1006,'2A'!E154,'GSTN-Diff Gross'!$V$7:$V$1006,"&lt;&gt;0"),'2A'!H154,"")</f>
        <v/>
      </c>
      <c r="G1155" s="96">
        <f t="shared" si="130"/>
        <v>0</v>
      </c>
      <c r="H1155" s="96">
        <f t="shared" si="131"/>
        <v>0</v>
      </c>
      <c r="I1155" s="97">
        <f t="shared" si="132"/>
        <v>0</v>
      </c>
      <c r="J1155" s="98">
        <f t="shared" si="133"/>
        <v>0</v>
      </c>
      <c r="K1155" s="96">
        <f t="shared" si="134"/>
        <v>0</v>
      </c>
      <c r="L1155" s="93">
        <f>IFERROR(VLOOKUP(B1155,BOOKS!$D$6:$M$1005,6,0),0)</f>
        <v>0</v>
      </c>
      <c r="M1155" s="88">
        <f>IFERROR(VLOOKUP(B1155,BOOKS!$D$6:$M$1005,7,0),0)</f>
        <v>0</v>
      </c>
      <c r="N1155" s="88">
        <f>IFERROR(VLOOKUP(B1155,BOOKS!$D$6:$M$1005,8,0),0)</f>
        <v>0</v>
      </c>
      <c r="O1155" s="88">
        <f>IFERROR(VLOOKUP(B1155,BOOKS!$D$6:$M$1005,9,0),0)</f>
        <v>0</v>
      </c>
      <c r="P1155" s="88">
        <f>IFERROR(VLOOKUP(B1155,BOOKS!$D$6:$M$1005,10,0),0)</f>
        <v>0</v>
      </c>
      <c r="Q1155" s="84">
        <f>IFERROR(VLOOKUP(B1155,'2A'!$D$6:$M$1005,6,0),0)</f>
        <v>0</v>
      </c>
      <c r="R1155" s="44">
        <f>IFERROR(VLOOKUP(B1155,'2A'!$D$6:$M$1005,7,0),0)</f>
        <v>0</v>
      </c>
      <c r="S1155" s="44">
        <f>IFERROR(VLOOKUP(B1155,'2A'!$D$6:$M$1005,8,0),0)</f>
        <v>0</v>
      </c>
      <c r="T1155" s="44">
        <f>IFERROR(VLOOKUP(B1155,'2A'!$D$6:$M$1005,9,0),0)</f>
        <v>0</v>
      </c>
      <c r="U1155" s="44">
        <f>IFERROR(VLOOKUP(B1155,'2A'!$D$6:$M$1005,10,0),0)</f>
        <v>0</v>
      </c>
      <c r="V1155" s="111"/>
    </row>
    <row r="1156" spans="1:22">
      <c r="A1156" s="161">
        <f t="shared" si="136"/>
        <v>1150</v>
      </c>
      <c r="B1156" s="161" t="str">
        <f t="shared" si="135"/>
        <v/>
      </c>
      <c r="C1156" s="161" t="str">
        <f>IF(COUNTIFS('GSTN-Diff Gross'!$D$7:$D$1006,'2A'!E155,'GSTN-Diff Gross'!$R$7:$R$1006,"&lt;&gt;0")+COUNTIFS('GSTN-Diff Gross'!$D$7:$D$1006,'2A'!E155,'GSTN-Diff Gross'!$S$7:$S$1006,"&lt;&gt;0")+COUNTIFS('GSTN-Diff Gross'!$D$7:$D$1006,'2A'!E155,'GSTN-Diff Gross'!$T$7:$T$1006,"&lt;&gt;0")+COUNTIFS('GSTN-Diff Gross'!$D$7:$D$1006,'2A'!E155,'GSTN-Diff Gross'!$U$7:$U$1006,"&lt;&gt;0")+COUNTIFS('GSTN-Diff Gross'!$D$7:$D$1006,'2A'!E155,'GSTN-Diff Gross'!$V$7:$V$1006,"&lt;&gt;0"),'2A'!E155,"")</f>
        <v/>
      </c>
      <c r="D1156" s="41" t="str">
        <f>IF(COUNTIFS('GSTN-Diff Gross'!$D$7:$D$1006,'2A'!E155,'GSTN-Diff Gross'!$R$7:$R$1006,"&lt;&gt;0")+COUNTIFS('GSTN-Diff Gross'!$D$7:$D$1006,'2A'!E155,'GSTN-Diff Gross'!$S$7:$S$1006,"&lt;&gt;0")+COUNTIFS('GSTN-Diff Gross'!$D$7:$D$1006,'2A'!E155,'GSTN-Diff Gross'!$T$7:$T$1006,"&lt;&gt;0")+COUNTIFS('GSTN-Diff Gross'!$D$7:$D$1006,'2A'!E155,'GSTN-Diff Gross'!$U$7:$U$1006,"&lt;&gt;0")+COUNTIFS('GSTN-Diff Gross'!$D$7:$D$1006,'2A'!E155,'GSTN-Diff Gross'!$V$7:$V$1006,"&lt;&gt;0"),'2A'!F155,"")</f>
        <v/>
      </c>
      <c r="E1156" s="68" t="str">
        <f>IF(COUNTIFS('GSTN-Diff Gross'!$D$7:$D$1006,'2A'!E155,'GSTN-Diff Gross'!$R$7:$R$1006,"&lt;&gt;0")+COUNTIFS('GSTN-Diff Gross'!$D$7:$D$1006,'2A'!E155,'GSTN-Diff Gross'!$S$7:$S$1006,"&lt;&gt;0")+COUNTIFS('GSTN-Diff Gross'!$D$7:$D$1006,'2A'!E155,'GSTN-Diff Gross'!$T$7:$T$1006,"&lt;&gt;0")+COUNTIFS('GSTN-Diff Gross'!$D$7:$D$1006,'2A'!E155,'GSTN-Diff Gross'!$U$7:$U$1006,"&lt;&gt;0")+COUNTIFS('GSTN-Diff Gross'!$D$7:$D$1006,'2A'!E155,'GSTN-Diff Gross'!$V$7:$V$1006,"&lt;&gt;0"),'2A'!G155,"")</f>
        <v/>
      </c>
      <c r="F1156" s="90" t="str">
        <f>IF(COUNTIFS('GSTN-Diff Gross'!$D$7:$D$1006,'2A'!E155,'GSTN-Diff Gross'!$R$7:$R$1006,"&lt;&gt;0")+COUNTIFS('GSTN-Diff Gross'!$D$7:$D$1006,'2A'!E155,'GSTN-Diff Gross'!$S$7:$S$1006,"&lt;&gt;0")+COUNTIFS('GSTN-Diff Gross'!$D$7:$D$1006,'2A'!E155,'GSTN-Diff Gross'!$T$7:$T$1006,"&lt;&gt;0")+COUNTIFS('GSTN-Diff Gross'!$D$7:$D$1006,'2A'!E155,'GSTN-Diff Gross'!$U$7:$U$1006,"&lt;&gt;0")+COUNTIFS('GSTN-Diff Gross'!$D$7:$D$1006,'2A'!E155,'GSTN-Diff Gross'!$V$7:$V$1006,"&lt;&gt;0"),'2A'!H155,"")</f>
        <v/>
      </c>
      <c r="G1156" s="167">
        <f t="shared" si="130"/>
        <v>0</v>
      </c>
      <c r="H1156" s="167">
        <f t="shared" si="131"/>
        <v>0</v>
      </c>
      <c r="I1156" s="167">
        <f t="shared" si="132"/>
        <v>0</v>
      </c>
      <c r="J1156" s="167">
        <f t="shared" si="133"/>
        <v>0</v>
      </c>
      <c r="K1156" s="167">
        <f t="shared" si="134"/>
        <v>0</v>
      </c>
      <c r="L1156" s="99">
        <f>IFERROR(VLOOKUP(B1156,BOOKS!$D$6:$M$1005,6,0),0)</f>
        <v>0</v>
      </c>
      <c r="M1156" s="100">
        <f>IFERROR(VLOOKUP(B1156,BOOKS!$D$6:$M$1005,7,0),0)</f>
        <v>0</v>
      </c>
      <c r="N1156" s="100">
        <f>IFERROR(VLOOKUP(B1156,BOOKS!$D$6:$M$1005,8,0),0)</f>
        <v>0</v>
      </c>
      <c r="O1156" s="100">
        <f>IFERROR(VLOOKUP(B1156,BOOKS!$D$6:$M$1005,9,0),0)</f>
        <v>0</v>
      </c>
      <c r="P1156" s="100">
        <f>IFERROR(VLOOKUP(B1156,BOOKS!$D$6:$M$1005,10,0),0)</f>
        <v>0</v>
      </c>
      <c r="Q1156" s="94">
        <f>IFERROR(VLOOKUP(B1156,'2A'!$D$6:$M$1005,6,0),0)</f>
        <v>0</v>
      </c>
      <c r="R1156" s="95">
        <f>IFERROR(VLOOKUP(B1156,'2A'!$D$6:$M$1005,7,0),0)</f>
        <v>0</v>
      </c>
      <c r="S1156" s="95">
        <f>IFERROR(VLOOKUP(B1156,'2A'!$D$6:$M$1005,8,0),0)</f>
        <v>0</v>
      </c>
      <c r="T1156" s="95">
        <f>IFERROR(VLOOKUP(B1156,'2A'!$D$6:$M$1005,9,0),0)</f>
        <v>0</v>
      </c>
      <c r="U1156" s="95">
        <f>IFERROR(VLOOKUP(B1156,'2A'!$D$6:$M$1005,10,0),0)</f>
        <v>0</v>
      </c>
      <c r="V1156" s="111"/>
    </row>
    <row r="1157" spans="1:22">
      <c r="A1157" s="163">
        <f t="shared" si="136"/>
        <v>1151</v>
      </c>
      <c r="B1157" s="163" t="str">
        <f t="shared" si="135"/>
        <v/>
      </c>
      <c r="C1157" s="163" t="str">
        <f>IF(COUNTIFS('GSTN-Diff Gross'!$D$7:$D$1006,'2A'!E156,'GSTN-Diff Gross'!$R$7:$R$1006,"&lt;&gt;0")+COUNTIFS('GSTN-Diff Gross'!$D$7:$D$1006,'2A'!E156,'GSTN-Diff Gross'!$S$7:$S$1006,"&lt;&gt;0")+COUNTIFS('GSTN-Diff Gross'!$D$7:$D$1006,'2A'!E156,'GSTN-Diff Gross'!$T$7:$T$1006,"&lt;&gt;0")+COUNTIFS('GSTN-Diff Gross'!$D$7:$D$1006,'2A'!E156,'GSTN-Diff Gross'!$U$7:$U$1006,"&lt;&gt;0")+COUNTIFS('GSTN-Diff Gross'!$D$7:$D$1006,'2A'!E156,'GSTN-Diff Gross'!$V$7:$V$1006,"&lt;&gt;0"),'2A'!E156,"")</f>
        <v/>
      </c>
      <c r="D1157" s="46" t="str">
        <f>IF(COUNTIFS('GSTN-Diff Gross'!$D$7:$D$1006,'2A'!E156,'GSTN-Diff Gross'!$R$7:$R$1006,"&lt;&gt;0")+COUNTIFS('GSTN-Diff Gross'!$D$7:$D$1006,'2A'!E156,'GSTN-Diff Gross'!$S$7:$S$1006,"&lt;&gt;0")+COUNTIFS('GSTN-Diff Gross'!$D$7:$D$1006,'2A'!E156,'GSTN-Diff Gross'!$T$7:$T$1006,"&lt;&gt;0")+COUNTIFS('GSTN-Diff Gross'!$D$7:$D$1006,'2A'!E156,'GSTN-Diff Gross'!$U$7:$U$1006,"&lt;&gt;0")+COUNTIFS('GSTN-Diff Gross'!$D$7:$D$1006,'2A'!E156,'GSTN-Diff Gross'!$V$7:$V$1006,"&lt;&gt;0"),'2A'!F156,"")</f>
        <v/>
      </c>
      <c r="E1157" s="69" t="str">
        <f>IF(COUNTIFS('GSTN-Diff Gross'!$D$7:$D$1006,'2A'!E156,'GSTN-Diff Gross'!$R$7:$R$1006,"&lt;&gt;0")+COUNTIFS('GSTN-Diff Gross'!$D$7:$D$1006,'2A'!E156,'GSTN-Diff Gross'!$S$7:$S$1006,"&lt;&gt;0")+COUNTIFS('GSTN-Diff Gross'!$D$7:$D$1006,'2A'!E156,'GSTN-Diff Gross'!$T$7:$T$1006,"&lt;&gt;0")+COUNTIFS('GSTN-Diff Gross'!$D$7:$D$1006,'2A'!E156,'GSTN-Diff Gross'!$U$7:$U$1006,"&lt;&gt;0")+COUNTIFS('GSTN-Diff Gross'!$D$7:$D$1006,'2A'!E156,'GSTN-Diff Gross'!$V$7:$V$1006,"&lt;&gt;0"),'2A'!G156,"")</f>
        <v/>
      </c>
      <c r="F1157" s="91" t="str">
        <f>IF(COUNTIFS('GSTN-Diff Gross'!$D$7:$D$1006,'2A'!E156,'GSTN-Diff Gross'!$R$7:$R$1006,"&lt;&gt;0")+COUNTIFS('GSTN-Diff Gross'!$D$7:$D$1006,'2A'!E156,'GSTN-Diff Gross'!$S$7:$S$1006,"&lt;&gt;0")+COUNTIFS('GSTN-Diff Gross'!$D$7:$D$1006,'2A'!E156,'GSTN-Diff Gross'!$T$7:$T$1006,"&lt;&gt;0")+COUNTIFS('GSTN-Diff Gross'!$D$7:$D$1006,'2A'!E156,'GSTN-Diff Gross'!$U$7:$U$1006,"&lt;&gt;0")+COUNTIFS('GSTN-Diff Gross'!$D$7:$D$1006,'2A'!E156,'GSTN-Diff Gross'!$V$7:$V$1006,"&lt;&gt;0"),'2A'!H156,"")</f>
        <v/>
      </c>
      <c r="G1157" s="96">
        <f t="shared" si="130"/>
        <v>0</v>
      </c>
      <c r="H1157" s="96">
        <f t="shared" si="131"/>
        <v>0</v>
      </c>
      <c r="I1157" s="97">
        <f t="shared" si="132"/>
        <v>0</v>
      </c>
      <c r="J1157" s="98">
        <f t="shared" si="133"/>
        <v>0</v>
      </c>
      <c r="K1157" s="96">
        <f t="shared" si="134"/>
        <v>0</v>
      </c>
      <c r="L1157" s="93">
        <f>IFERROR(VLOOKUP(B1157,BOOKS!$D$6:$M$1005,6,0),0)</f>
        <v>0</v>
      </c>
      <c r="M1157" s="88">
        <f>IFERROR(VLOOKUP(B1157,BOOKS!$D$6:$M$1005,7,0),0)</f>
        <v>0</v>
      </c>
      <c r="N1157" s="88">
        <f>IFERROR(VLOOKUP(B1157,BOOKS!$D$6:$M$1005,8,0),0)</f>
        <v>0</v>
      </c>
      <c r="O1157" s="88">
        <f>IFERROR(VLOOKUP(B1157,BOOKS!$D$6:$M$1005,9,0),0)</f>
        <v>0</v>
      </c>
      <c r="P1157" s="88">
        <f>IFERROR(VLOOKUP(B1157,BOOKS!$D$6:$M$1005,10,0),0)</f>
        <v>0</v>
      </c>
      <c r="Q1157" s="84">
        <f>IFERROR(VLOOKUP(B1157,'2A'!$D$6:$M$1005,6,0),0)</f>
        <v>0</v>
      </c>
      <c r="R1157" s="44">
        <f>IFERROR(VLOOKUP(B1157,'2A'!$D$6:$M$1005,7,0),0)</f>
        <v>0</v>
      </c>
      <c r="S1157" s="44">
        <f>IFERROR(VLOOKUP(B1157,'2A'!$D$6:$M$1005,8,0),0)</f>
        <v>0</v>
      </c>
      <c r="T1157" s="44">
        <f>IFERROR(VLOOKUP(B1157,'2A'!$D$6:$M$1005,9,0),0)</f>
        <v>0</v>
      </c>
      <c r="U1157" s="44">
        <f>IFERROR(VLOOKUP(B1157,'2A'!$D$6:$M$1005,10,0),0)</f>
        <v>0</v>
      </c>
      <c r="V1157" s="111"/>
    </row>
    <row r="1158" spans="1:22">
      <c r="A1158" s="161">
        <f t="shared" si="136"/>
        <v>1152</v>
      </c>
      <c r="B1158" s="161" t="str">
        <f t="shared" si="135"/>
        <v/>
      </c>
      <c r="C1158" s="161" t="str">
        <f>IF(COUNTIFS('GSTN-Diff Gross'!$D$7:$D$1006,'2A'!E157,'GSTN-Diff Gross'!$R$7:$R$1006,"&lt;&gt;0")+COUNTIFS('GSTN-Diff Gross'!$D$7:$D$1006,'2A'!E157,'GSTN-Diff Gross'!$S$7:$S$1006,"&lt;&gt;0")+COUNTIFS('GSTN-Diff Gross'!$D$7:$D$1006,'2A'!E157,'GSTN-Diff Gross'!$T$7:$T$1006,"&lt;&gt;0")+COUNTIFS('GSTN-Diff Gross'!$D$7:$D$1006,'2A'!E157,'GSTN-Diff Gross'!$U$7:$U$1006,"&lt;&gt;0")+COUNTIFS('GSTN-Diff Gross'!$D$7:$D$1006,'2A'!E157,'GSTN-Diff Gross'!$V$7:$V$1006,"&lt;&gt;0"),'2A'!E157,"")</f>
        <v/>
      </c>
      <c r="D1158" s="41" t="str">
        <f>IF(COUNTIFS('GSTN-Diff Gross'!$D$7:$D$1006,'2A'!E157,'GSTN-Diff Gross'!$R$7:$R$1006,"&lt;&gt;0")+COUNTIFS('GSTN-Diff Gross'!$D$7:$D$1006,'2A'!E157,'GSTN-Diff Gross'!$S$7:$S$1006,"&lt;&gt;0")+COUNTIFS('GSTN-Diff Gross'!$D$7:$D$1006,'2A'!E157,'GSTN-Diff Gross'!$T$7:$T$1006,"&lt;&gt;0")+COUNTIFS('GSTN-Diff Gross'!$D$7:$D$1006,'2A'!E157,'GSTN-Diff Gross'!$U$7:$U$1006,"&lt;&gt;0")+COUNTIFS('GSTN-Diff Gross'!$D$7:$D$1006,'2A'!E157,'GSTN-Diff Gross'!$V$7:$V$1006,"&lt;&gt;0"),'2A'!F157,"")</f>
        <v/>
      </c>
      <c r="E1158" s="68" t="str">
        <f>IF(COUNTIFS('GSTN-Diff Gross'!$D$7:$D$1006,'2A'!E157,'GSTN-Diff Gross'!$R$7:$R$1006,"&lt;&gt;0")+COUNTIFS('GSTN-Diff Gross'!$D$7:$D$1006,'2A'!E157,'GSTN-Diff Gross'!$S$7:$S$1006,"&lt;&gt;0")+COUNTIFS('GSTN-Diff Gross'!$D$7:$D$1006,'2A'!E157,'GSTN-Diff Gross'!$T$7:$T$1006,"&lt;&gt;0")+COUNTIFS('GSTN-Diff Gross'!$D$7:$D$1006,'2A'!E157,'GSTN-Diff Gross'!$U$7:$U$1006,"&lt;&gt;0")+COUNTIFS('GSTN-Diff Gross'!$D$7:$D$1006,'2A'!E157,'GSTN-Diff Gross'!$V$7:$V$1006,"&lt;&gt;0"),'2A'!G157,"")</f>
        <v/>
      </c>
      <c r="F1158" s="90" t="str">
        <f>IF(COUNTIFS('GSTN-Diff Gross'!$D$7:$D$1006,'2A'!E157,'GSTN-Diff Gross'!$R$7:$R$1006,"&lt;&gt;0")+COUNTIFS('GSTN-Diff Gross'!$D$7:$D$1006,'2A'!E157,'GSTN-Diff Gross'!$S$7:$S$1006,"&lt;&gt;0")+COUNTIFS('GSTN-Diff Gross'!$D$7:$D$1006,'2A'!E157,'GSTN-Diff Gross'!$T$7:$T$1006,"&lt;&gt;0")+COUNTIFS('GSTN-Diff Gross'!$D$7:$D$1006,'2A'!E157,'GSTN-Diff Gross'!$U$7:$U$1006,"&lt;&gt;0")+COUNTIFS('GSTN-Diff Gross'!$D$7:$D$1006,'2A'!E157,'GSTN-Diff Gross'!$V$7:$V$1006,"&lt;&gt;0"),'2A'!H157,"")</f>
        <v/>
      </c>
      <c r="G1158" s="167">
        <f t="shared" si="130"/>
        <v>0</v>
      </c>
      <c r="H1158" s="167">
        <f t="shared" si="131"/>
        <v>0</v>
      </c>
      <c r="I1158" s="167">
        <f t="shared" si="132"/>
        <v>0</v>
      </c>
      <c r="J1158" s="167">
        <f t="shared" si="133"/>
        <v>0</v>
      </c>
      <c r="K1158" s="167">
        <f t="shared" si="134"/>
        <v>0</v>
      </c>
      <c r="L1158" s="99">
        <f>IFERROR(VLOOKUP(B1158,BOOKS!$D$6:$M$1005,6,0),0)</f>
        <v>0</v>
      </c>
      <c r="M1158" s="100">
        <f>IFERROR(VLOOKUP(B1158,BOOKS!$D$6:$M$1005,7,0),0)</f>
        <v>0</v>
      </c>
      <c r="N1158" s="100">
        <f>IFERROR(VLOOKUP(B1158,BOOKS!$D$6:$M$1005,8,0),0)</f>
        <v>0</v>
      </c>
      <c r="O1158" s="100">
        <f>IFERROR(VLOOKUP(B1158,BOOKS!$D$6:$M$1005,9,0),0)</f>
        <v>0</v>
      </c>
      <c r="P1158" s="100">
        <f>IFERROR(VLOOKUP(B1158,BOOKS!$D$6:$M$1005,10,0),0)</f>
        <v>0</v>
      </c>
      <c r="Q1158" s="94">
        <f>IFERROR(VLOOKUP(B1158,'2A'!$D$6:$M$1005,6,0),0)</f>
        <v>0</v>
      </c>
      <c r="R1158" s="95">
        <f>IFERROR(VLOOKUP(B1158,'2A'!$D$6:$M$1005,7,0),0)</f>
        <v>0</v>
      </c>
      <c r="S1158" s="95">
        <f>IFERROR(VLOOKUP(B1158,'2A'!$D$6:$M$1005,8,0),0)</f>
        <v>0</v>
      </c>
      <c r="T1158" s="95">
        <f>IFERROR(VLOOKUP(B1158,'2A'!$D$6:$M$1005,9,0),0)</f>
        <v>0</v>
      </c>
      <c r="U1158" s="95">
        <f>IFERROR(VLOOKUP(B1158,'2A'!$D$6:$M$1005,10,0),0)</f>
        <v>0</v>
      </c>
      <c r="V1158" s="111"/>
    </row>
    <row r="1159" spans="1:22">
      <c r="A1159" s="163">
        <f t="shared" si="136"/>
        <v>1153</v>
      </c>
      <c r="B1159" s="163" t="str">
        <f t="shared" si="135"/>
        <v/>
      </c>
      <c r="C1159" s="163" t="str">
        <f>IF(COUNTIFS('GSTN-Diff Gross'!$D$7:$D$1006,'2A'!E158,'GSTN-Diff Gross'!$R$7:$R$1006,"&lt;&gt;0")+COUNTIFS('GSTN-Diff Gross'!$D$7:$D$1006,'2A'!E158,'GSTN-Diff Gross'!$S$7:$S$1006,"&lt;&gt;0")+COUNTIFS('GSTN-Diff Gross'!$D$7:$D$1006,'2A'!E158,'GSTN-Diff Gross'!$T$7:$T$1006,"&lt;&gt;0")+COUNTIFS('GSTN-Diff Gross'!$D$7:$D$1006,'2A'!E158,'GSTN-Diff Gross'!$U$7:$U$1006,"&lt;&gt;0")+COUNTIFS('GSTN-Diff Gross'!$D$7:$D$1006,'2A'!E158,'GSTN-Diff Gross'!$V$7:$V$1006,"&lt;&gt;0"),'2A'!E158,"")</f>
        <v/>
      </c>
      <c r="D1159" s="46" t="str">
        <f>IF(COUNTIFS('GSTN-Diff Gross'!$D$7:$D$1006,'2A'!E158,'GSTN-Diff Gross'!$R$7:$R$1006,"&lt;&gt;0")+COUNTIFS('GSTN-Diff Gross'!$D$7:$D$1006,'2A'!E158,'GSTN-Diff Gross'!$S$7:$S$1006,"&lt;&gt;0")+COUNTIFS('GSTN-Diff Gross'!$D$7:$D$1006,'2A'!E158,'GSTN-Diff Gross'!$T$7:$T$1006,"&lt;&gt;0")+COUNTIFS('GSTN-Diff Gross'!$D$7:$D$1006,'2A'!E158,'GSTN-Diff Gross'!$U$7:$U$1006,"&lt;&gt;0")+COUNTIFS('GSTN-Diff Gross'!$D$7:$D$1006,'2A'!E158,'GSTN-Diff Gross'!$V$7:$V$1006,"&lt;&gt;0"),'2A'!F158,"")</f>
        <v/>
      </c>
      <c r="E1159" s="69" t="str">
        <f>IF(COUNTIFS('GSTN-Diff Gross'!$D$7:$D$1006,'2A'!E158,'GSTN-Diff Gross'!$R$7:$R$1006,"&lt;&gt;0")+COUNTIFS('GSTN-Diff Gross'!$D$7:$D$1006,'2A'!E158,'GSTN-Diff Gross'!$S$7:$S$1006,"&lt;&gt;0")+COUNTIFS('GSTN-Diff Gross'!$D$7:$D$1006,'2A'!E158,'GSTN-Diff Gross'!$T$7:$T$1006,"&lt;&gt;0")+COUNTIFS('GSTN-Diff Gross'!$D$7:$D$1006,'2A'!E158,'GSTN-Diff Gross'!$U$7:$U$1006,"&lt;&gt;0")+COUNTIFS('GSTN-Diff Gross'!$D$7:$D$1006,'2A'!E158,'GSTN-Diff Gross'!$V$7:$V$1006,"&lt;&gt;0"),'2A'!G158,"")</f>
        <v/>
      </c>
      <c r="F1159" s="91" t="str">
        <f>IF(COUNTIFS('GSTN-Diff Gross'!$D$7:$D$1006,'2A'!E158,'GSTN-Diff Gross'!$R$7:$R$1006,"&lt;&gt;0")+COUNTIFS('GSTN-Diff Gross'!$D$7:$D$1006,'2A'!E158,'GSTN-Diff Gross'!$S$7:$S$1006,"&lt;&gt;0")+COUNTIFS('GSTN-Diff Gross'!$D$7:$D$1006,'2A'!E158,'GSTN-Diff Gross'!$T$7:$T$1006,"&lt;&gt;0")+COUNTIFS('GSTN-Diff Gross'!$D$7:$D$1006,'2A'!E158,'GSTN-Diff Gross'!$U$7:$U$1006,"&lt;&gt;0")+COUNTIFS('GSTN-Diff Gross'!$D$7:$D$1006,'2A'!E158,'GSTN-Diff Gross'!$V$7:$V$1006,"&lt;&gt;0"),'2A'!H158,"")</f>
        <v/>
      </c>
      <c r="G1159" s="96">
        <f t="shared" si="130"/>
        <v>0</v>
      </c>
      <c r="H1159" s="96">
        <f t="shared" si="131"/>
        <v>0</v>
      </c>
      <c r="I1159" s="97">
        <f t="shared" si="132"/>
        <v>0</v>
      </c>
      <c r="J1159" s="98">
        <f t="shared" si="133"/>
        <v>0</v>
      </c>
      <c r="K1159" s="96">
        <f t="shared" si="134"/>
        <v>0</v>
      </c>
      <c r="L1159" s="93">
        <f>IFERROR(VLOOKUP(B1159,BOOKS!$D$6:$M$1005,6,0),0)</f>
        <v>0</v>
      </c>
      <c r="M1159" s="88">
        <f>IFERROR(VLOOKUP(B1159,BOOKS!$D$6:$M$1005,7,0),0)</f>
        <v>0</v>
      </c>
      <c r="N1159" s="88">
        <f>IFERROR(VLOOKUP(B1159,BOOKS!$D$6:$M$1005,8,0),0)</f>
        <v>0</v>
      </c>
      <c r="O1159" s="88">
        <f>IFERROR(VLOOKUP(B1159,BOOKS!$D$6:$M$1005,9,0),0)</f>
        <v>0</v>
      </c>
      <c r="P1159" s="88">
        <f>IFERROR(VLOOKUP(B1159,BOOKS!$D$6:$M$1005,10,0),0)</f>
        <v>0</v>
      </c>
      <c r="Q1159" s="84">
        <f>IFERROR(VLOOKUP(B1159,'2A'!$D$6:$M$1005,6,0),0)</f>
        <v>0</v>
      </c>
      <c r="R1159" s="44">
        <f>IFERROR(VLOOKUP(B1159,'2A'!$D$6:$M$1005,7,0),0)</f>
        <v>0</v>
      </c>
      <c r="S1159" s="44">
        <f>IFERROR(VLOOKUP(B1159,'2A'!$D$6:$M$1005,8,0),0)</f>
        <v>0</v>
      </c>
      <c r="T1159" s="44">
        <f>IFERROR(VLOOKUP(B1159,'2A'!$D$6:$M$1005,9,0),0)</f>
        <v>0</v>
      </c>
      <c r="U1159" s="44">
        <f>IFERROR(VLOOKUP(B1159,'2A'!$D$6:$M$1005,10,0),0)</f>
        <v>0</v>
      </c>
      <c r="V1159" s="111"/>
    </row>
    <row r="1160" spans="1:22">
      <c r="A1160" s="161">
        <f t="shared" si="136"/>
        <v>1154</v>
      </c>
      <c r="B1160" s="161" t="str">
        <f t="shared" si="135"/>
        <v/>
      </c>
      <c r="C1160" s="161" t="str">
        <f>IF(COUNTIFS('GSTN-Diff Gross'!$D$7:$D$1006,'2A'!E159,'GSTN-Diff Gross'!$R$7:$R$1006,"&lt;&gt;0")+COUNTIFS('GSTN-Diff Gross'!$D$7:$D$1006,'2A'!E159,'GSTN-Diff Gross'!$S$7:$S$1006,"&lt;&gt;0")+COUNTIFS('GSTN-Diff Gross'!$D$7:$D$1006,'2A'!E159,'GSTN-Diff Gross'!$T$7:$T$1006,"&lt;&gt;0")+COUNTIFS('GSTN-Diff Gross'!$D$7:$D$1006,'2A'!E159,'GSTN-Diff Gross'!$U$7:$U$1006,"&lt;&gt;0")+COUNTIFS('GSTN-Diff Gross'!$D$7:$D$1006,'2A'!E159,'GSTN-Diff Gross'!$V$7:$V$1006,"&lt;&gt;0"),'2A'!E159,"")</f>
        <v/>
      </c>
      <c r="D1160" s="41" t="str">
        <f>IF(COUNTIFS('GSTN-Diff Gross'!$D$7:$D$1006,'2A'!E159,'GSTN-Diff Gross'!$R$7:$R$1006,"&lt;&gt;0")+COUNTIFS('GSTN-Diff Gross'!$D$7:$D$1006,'2A'!E159,'GSTN-Diff Gross'!$S$7:$S$1006,"&lt;&gt;0")+COUNTIFS('GSTN-Diff Gross'!$D$7:$D$1006,'2A'!E159,'GSTN-Diff Gross'!$T$7:$T$1006,"&lt;&gt;0")+COUNTIFS('GSTN-Diff Gross'!$D$7:$D$1006,'2A'!E159,'GSTN-Diff Gross'!$U$7:$U$1006,"&lt;&gt;0")+COUNTIFS('GSTN-Diff Gross'!$D$7:$D$1006,'2A'!E159,'GSTN-Diff Gross'!$V$7:$V$1006,"&lt;&gt;0"),'2A'!F159,"")</f>
        <v/>
      </c>
      <c r="E1160" s="68" t="str">
        <f>IF(COUNTIFS('GSTN-Diff Gross'!$D$7:$D$1006,'2A'!E159,'GSTN-Diff Gross'!$R$7:$R$1006,"&lt;&gt;0")+COUNTIFS('GSTN-Diff Gross'!$D$7:$D$1006,'2A'!E159,'GSTN-Diff Gross'!$S$7:$S$1006,"&lt;&gt;0")+COUNTIFS('GSTN-Diff Gross'!$D$7:$D$1006,'2A'!E159,'GSTN-Diff Gross'!$T$7:$T$1006,"&lt;&gt;0")+COUNTIFS('GSTN-Diff Gross'!$D$7:$D$1006,'2A'!E159,'GSTN-Diff Gross'!$U$7:$U$1006,"&lt;&gt;0")+COUNTIFS('GSTN-Diff Gross'!$D$7:$D$1006,'2A'!E159,'GSTN-Diff Gross'!$V$7:$V$1006,"&lt;&gt;0"),'2A'!G159,"")</f>
        <v/>
      </c>
      <c r="F1160" s="90" t="str">
        <f>IF(COUNTIFS('GSTN-Diff Gross'!$D$7:$D$1006,'2A'!E159,'GSTN-Diff Gross'!$R$7:$R$1006,"&lt;&gt;0")+COUNTIFS('GSTN-Diff Gross'!$D$7:$D$1006,'2A'!E159,'GSTN-Diff Gross'!$S$7:$S$1006,"&lt;&gt;0")+COUNTIFS('GSTN-Diff Gross'!$D$7:$D$1006,'2A'!E159,'GSTN-Diff Gross'!$T$7:$T$1006,"&lt;&gt;0")+COUNTIFS('GSTN-Diff Gross'!$D$7:$D$1006,'2A'!E159,'GSTN-Diff Gross'!$U$7:$U$1006,"&lt;&gt;0")+COUNTIFS('GSTN-Diff Gross'!$D$7:$D$1006,'2A'!E159,'GSTN-Diff Gross'!$V$7:$V$1006,"&lt;&gt;0"),'2A'!H159,"")</f>
        <v/>
      </c>
      <c r="G1160" s="167">
        <f t="shared" si="130"/>
        <v>0</v>
      </c>
      <c r="H1160" s="167">
        <f t="shared" si="131"/>
        <v>0</v>
      </c>
      <c r="I1160" s="167">
        <f t="shared" si="132"/>
        <v>0</v>
      </c>
      <c r="J1160" s="167">
        <f t="shared" si="133"/>
        <v>0</v>
      </c>
      <c r="K1160" s="167">
        <f t="shared" si="134"/>
        <v>0</v>
      </c>
      <c r="L1160" s="99">
        <f>IFERROR(VLOOKUP(B1160,BOOKS!$D$6:$M$1005,6,0),0)</f>
        <v>0</v>
      </c>
      <c r="M1160" s="100">
        <f>IFERROR(VLOOKUP(B1160,BOOKS!$D$6:$M$1005,7,0),0)</f>
        <v>0</v>
      </c>
      <c r="N1160" s="100">
        <f>IFERROR(VLOOKUP(B1160,BOOKS!$D$6:$M$1005,8,0),0)</f>
        <v>0</v>
      </c>
      <c r="O1160" s="100">
        <f>IFERROR(VLOOKUP(B1160,BOOKS!$D$6:$M$1005,9,0),0)</f>
        <v>0</v>
      </c>
      <c r="P1160" s="100">
        <f>IFERROR(VLOOKUP(B1160,BOOKS!$D$6:$M$1005,10,0),0)</f>
        <v>0</v>
      </c>
      <c r="Q1160" s="94">
        <f>IFERROR(VLOOKUP(B1160,'2A'!$D$6:$M$1005,6,0),0)</f>
        <v>0</v>
      </c>
      <c r="R1160" s="95">
        <f>IFERROR(VLOOKUP(B1160,'2A'!$D$6:$M$1005,7,0),0)</f>
        <v>0</v>
      </c>
      <c r="S1160" s="95">
        <f>IFERROR(VLOOKUP(B1160,'2A'!$D$6:$M$1005,8,0),0)</f>
        <v>0</v>
      </c>
      <c r="T1160" s="95">
        <f>IFERROR(VLOOKUP(B1160,'2A'!$D$6:$M$1005,9,0),0)</f>
        <v>0</v>
      </c>
      <c r="U1160" s="95">
        <f>IFERROR(VLOOKUP(B1160,'2A'!$D$6:$M$1005,10,0),0)</f>
        <v>0</v>
      </c>
      <c r="V1160" s="111"/>
    </row>
    <row r="1161" spans="1:22">
      <c r="A1161" s="163">
        <f t="shared" si="136"/>
        <v>1155</v>
      </c>
      <c r="B1161" s="163" t="str">
        <f t="shared" si="135"/>
        <v/>
      </c>
      <c r="C1161" s="163" t="str">
        <f>IF(COUNTIFS('GSTN-Diff Gross'!$D$7:$D$1006,'2A'!E160,'GSTN-Diff Gross'!$R$7:$R$1006,"&lt;&gt;0")+COUNTIFS('GSTN-Diff Gross'!$D$7:$D$1006,'2A'!E160,'GSTN-Diff Gross'!$S$7:$S$1006,"&lt;&gt;0")+COUNTIFS('GSTN-Diff Gross'!$D$7:$D$1006,'2A'!E160,'GSTN-Diff Gross'!$T$7:$T$1006,"&lt;&gt;0")+COUNTIFS('GSTN-Diff Gross'!$D$7:$D$1006,'2A'!E160,'GSTN-Diff Gross'!$U$7:$U$1006,"&lt;&gt;0")+COUNTIFS('GSTN-Diff Gross'!$D$7:$D$1006,'2A'!E160,'GSTN-Diff Gross'!$V$7:$V$1006,"&lt;&gt;0"),'2A'!E160,"")</f>
        <v/>
      </c>
      <c r="D1161" s="46" t="str">
        <f>IF(COUNTIFS('GSTN-Diff Gross'!$D$7:$D$1006,'2A'!E160,'GSTN-Diff Gross'!$R$7:$R$1006,"&lt;&gt;0")+COUNTIFS('GSTN-Diff Gross'!$D$7:$D$1006,'2A'!E160,'GSTN-Diff Gross'!$S$7:$S$1006,"&lt;&gt;0")+COUNTIFS('GSTN-Diff Gross'!$D$7:$D$1006,'2A'!E160,'GSTN-Diff Gross'!$T$7:$T$1006,"&lt;&gt;0")+COUNTIFS('GSTN-Diff Gross'!$D$7:$D$1006,'2A'!E160,'GSTN-Diff Gross'!$U$7:$U$1006,"&lt;&gt;0")+COUNTIFS('GSTN-Diff Gross'!$D$7:$D$1006,'2A'!E160,'GSTN-Diff Gross'!$V$7:$V$1006,"&lt;&gt;0"),'2A'!F160,"")</f>
        <v/>
      </c>
      <c r="E1161" s="69" t="str">
        <f>IF(COUNTIFS('GSTN-Diff Gross'!$D$7:$D$1006,'2A'!E160,'GSTN-Diff Gross'!$R$7:$R$1006,"&lt;&gt;0")+COUNTIFS('GSTN-Diff Gross'!$D$7:$D$1006,'2A'!E160,'GSTN-Diff Gross'!$S$7:$S$1006,"&lt;&gt;0")+COUNTIFS('GSTN-Diff Gross'!$D$7:$D$1006,'2A'!E160,'GSTN-Diff Gross'!$T$7:$T$1006,"&lt;&gt;0")+COUNTIFS('GSTN-Diff Gross'!$D$7:$D$1006,'2A'!E160,'GSTN-Diff Gross'!$U$7:$U$1006,"&lt;&gt;0")+COUNTIFS('GSTN-Diff Gross'!$D$7:$D$1006,'2A'!E160,'GSTN-Diff Gross'!$V$7:$V$1006,"&lt;&gt;0"),'2A'!G160,"")</f>
        <v/>
      </c>
      <c r="F1161" s="91" t="str">
        <f>IF(COUNTIFS('GSTN-Diff Gross'!$D$7:$D$1006,'2A'!E160,'GSTN-Diff Gross'!$R$7:$R$1006,"&lt;&gt;0")+COUNTIFS('GSTN-Diff Gross'!$D$7:$D$1006,'2A'!E160,'GSTN-Diff Gross'!$S$7:$S$1006,"&lt;&gt;0")+COUNTIFS('GSTN-Diff Gross'!$D$7:$D$1006,'2A'!E160,'GSTN-Diff Gross'!$T$7:$T$1006,"&lt;&gt;0")+COUNTIFS('GSTN-Diff Gross'!$D$7:$D$1006,'2A'!E160,'GSTN-Diff Gross'!$U$7:$U$1006,"&lt;&gt;0")+COUNTIFS('GSTN-Diff Gross'!$D$7:$D$1006,'2A'!E160,'GSTN-Diff Gross'!$V$7:$V$1006,"&lt;&gt;0"),'2A'!H160,"")</f>
        <v/>
      </c>
      <c r="G1161" s="96">
        <f t="shared" si="130"/>
        <v>0</v>
      </c>
      <c r="H1161" s="96">
        <f t="shared" si="131"/>
        <v>0</v>
      </c>
      <c r="I1161" s="97">
        <f t="shared" si="132"/>
        <v>0</v>
      </c>
      <c r="J1161" s="98">
        <f t="shared" si="133"/>
        <v>0</v>
      </c>
      <c r="K1161" s="96">
        <f t="shared" si="134"/>
        <v>0</v>
      </c>
      <c r="L1161" s="93">
        <f>IFERROR(VLOOKUP(B1161,BOOKS!$D$6:$M$1005,6,0),0)</f>
        <v>0</v>
      </c>
      <c r="M1161" s="88">
        <f>IFERROR(VLOOKUP(B1161,BOOKS!$D$6:$M$1005,7,0),0)</f>
        <v>0</v>
      </c>
      <c r="N1161" s="88">
        <f>IFERROR(VLOOKUP(B1161,BOOKS!$D$6:$M$1005,8,0),0)</f>
        <v>0</v>
      </c>
      <c r="O1161" s="88">
        <f>IFERROR(VLOOKUP(B1161,BOOKS!$D$6:$M$1005,9,0),0)</f>
        <v>0</v>
      </c>
      <c r="P1161" s="88">
        <f>IFERROR(VLOOKUP(B1161,BOOKS!$D$6:$M$1005,10,0),0)</f>
        <v>0</v>
      </c>
      <c r="Q1161" s="84">
        <f>IFERROR(VLOOKUP(B1161,'2A'!$D$6:$M$1005,6,0),0)</f>
        <v>0</v>
      </c>
      <c r="R1161" s="44">
        <f>IFERROR(VLOOKUP(B1161,'2A'!$D$6:$M$1005,7,0),0)</f>
        <v>0</v>
      </c>
      <c r="S1161" s="44">
        <f>IFERROR(VLOOKUP(B1161,'2A'!$D$6:$M$1005,8,0),0)</f>
        <v>0</v>
      </c>
      <c r="T1161" s="44">
        <f>IFERROR(VLOOKUP(B1161,'2A'!$D$6:$M$1005,9,0),0)</f>
        <v>0</v>
      </c>
      <c r="U1161" s="44">
        <f>IFERROR(VLOOKUP(B1161,'2A'!$D$6:$M$1005,10,0),0)</f>
        <v>0</v>
      </c>
      <c r="V1161" s="111"/>
    </row>
    <row r="1162" spans="1:22">
      <c r="A1162" s="161">
        <f t="shared" si="136"/>
        <v>1156</v>
      </c>
      <c r="B1162" s="161" t="str">
        <f t="shared" si="135"/>
        <v/>
      </c>
      <c r="C1162" s="161" t="str">
        <f>IF(COUNTIFS('GSTN-Diff Gross'!$D$7:$D$1006,'2A'!E161,'GSTN-Diff Gross'!$R$7:$R$1006,"&lt;&gt;0")+COUNTIFS('GSTN-Diff Gross'!$D$7:$D$1006,'2A'!E161,'GSTN-Diff Gross'!$S$7:$S$1006,"&lt;&gt;0")+COUNTIFS('GSTN-Diff Gross'!$D$7:$D$1006,'2A'!E161,'GSTN-Diff Gross'!$T$7:$T$1006,"&lt;&gt;0")+COUNTIFS('GSTN-Diff Gross'!$D$7:$D$1006,'2A'!E161,'GSTN-Diff Gross'!$U$7:$U$1006,"&lt;&gt;0")+COUNTIFS('GSTN-Diff Gross'!$D$7:$D$1006,'2A'!E161,'GSTN-Diff Gross'!$V$7:$V$1006,"&lt;&gt;0"),'2A'!E161,"")</f>
        <v/>
      </c>
      <c r="D1162" s="41" t="str">
        <f>IF(COUNTIFS('GSTN-Diff Gross'!$D$7:$D$1006,'2A'!E161,'GSTN-Diff Gross'!$R$7:$R$1006,"&lt;&gt;0")+COUNTIFS('GSTN-Diff Gross'!$D$7:$D$1006,'2A'!E161,'GSTN-Diff Gross'!$S$7:$S$1006,"&lt;&gt;0")+COUNTIFS('GSTN-Diff Gross'!$D$7:$D$1006,'2A'!E161,'GSTN-Diff Gross'!$T$7:$T$1006,"&lt;&gt;0")+COUNTIFS('GSTN-Diff Gross'!$D$7:$D$1006,'2A'!E161,'GSTN-Diff Gross'!$U$7:$U$1006,"&lt;&gt;0")+COUNTIFS('GSTN-Diff Gross'!$D$7:$D$1006,'2A'!E161,'GSTN-Diff Gross'!$V$7:$V$1006,"&lt;&gt;0"),'2A'!F161,"")</f>
        <v/>
      </c>
      <c r="E1162" s="68" t="str">
        <f>IF(COUNTIFS('GSTN-Diff Gross'!$D$7:$D$1006,'2A'!E161,'GSTN-Diff Gross'!$R$7:$R$1006,"&lt;&gt;0")+COUNTIFS('GSTN-Diff Gross'!$D$7:$D$1006,'2A'!E161,'GSTN-Diff Gross'!$S$7:$S$1006,"&lt;&gt;0")+COUNTIFS('GSTN-Diff Gross'!$D$7:$D$1006,'2A'!E161,'GSTN-Diff Gross'!$T$7:$T$1006,"&lt;&gt;0")+COUNTIFS('GSTN-Diff Gross'!$D$7:$D$1006,'2A'!E161,'GSTN-Diff Gross'!$U$7:$U$1006,"&lt;&gt;0")+COUNTIFS('GSTN-Diff Gross'!$D$7:$D$1006,'2A'!E161,'GSTN-Diff Gross'!$V$7:$V$1006,"&lt;&gt;0"),'2A'!G161,"")</f>
        <v/>
      </c>
      <c r="F1162" s="90" t="str">
        <f>IF(COUNTIFS('GSTN-Diff Gross'!$D$7:$D$1006,'2A'!E161,'GSTN-Diff Gross'!$R$7:$R$1006,"&lt;&gt;0")+COUNTIFS('GSTN-Diff Gross'!$D$7:$D$1006,'2A'!E161,'GSTN-Diff Gross'!$S$7:$S$1006,"&lt;&gt;0")+COUNTIFS('GSTN-Diff Gross'!$D$7:$D$1006,'2A'!E161,'GSTN-Diff Gross'!$T$7:$T$1006,"&lt;&gt;0")+COUNTIFS('GSTN-Diff Gross'!$D$7:$D$1006,'2A'!E161,'GSTN-Diff Gross'!$U$7:$U$1006,"&lt;&gt;0")+COUNTIFS('GSTN-Diff Gross'!$D$7:$D$1006,'2A'!E161,'GSTN-Diff Gross'!$V$7:$V$1006,"&lt;&gt;0"),'2A'!H161,"")</f>
        <v/>
      </c>
      <c r="G1162" s="167">
        <f t="shared" si="130"/>
        <v>0</v>
      </c>
      <c r="H1162" s="167">
        <f t="shared" si="131"/>
        <v>0</v>
      </c>
      <c r="I1162" s="167">
        <f t="shared" si="132"/>
        <v>0</v>
      </c>
      <c r="J1162" s="167">
        <f t="shared" si="133"/>
        <v>0</v>
      </c>
      <c r="K1162" s="167">
        <f t="shared" si="134"/>
        <v>0</v>
      </c>
      <c r="L1162" s="99">
        <f>IFERROR(VLOOKUP(B1162,BOOKS!$D$6:$M$1005,6,0),0)</f>
        <v>0</v>
      </c>
      <c r="M1162" s="100">
        <f>IFERROR(VLOOKUP(B1162,BOOKS!$D$6:$M$1005,7,0),0)</f>
        <v>0</v>
      </c>
      <c r="N1162" s="100">
        <f>IFERROR(VLOOKUP(B1162,BOOKS!$D$6:$M$1005,8,0),0)</f>
        <v>0</v>
      </c>
      <c r="O1162" s="100">
        <f>IFERROR(VLOOKUP(B1162,BOOKS!$D$6:$M$1005,9,0),0)</f>
        <v>0</v>
      </c>
      <c r="P1162" s="100">
        <f>IFERROR(VLOOKUP(B1162,BOOKS!$D$6:$M$1005,10,0),0)</f>
        <v>0</v>
      </c>
      <c r="Q1162" s="94">
        <f>IFERROR(VLOOKUP(B1162,'2A'!$D$6:$M$1005,6,0),0)</f>
        <v>0</v>
      </c>
      <c r="R1162" s="95">
        <f>IFERROR(VLOOKUP(B1162,'2A'!$D$6:$M$1005,7,0),0)</f>
        <v>0</v>
      </c>
      <c r="S1162" s="95">
        <f>IFERROR(VLOOKUP(B1162,'2A'!$D$6:$M$1005,8,0),0)</f>
        <v>0</v>
      </c>
      <c r="T1162" s="95">
        <f>IFERROR(VLOOKUP(B1162,'2A'!$D$6:$M$1005,9,0),0)</f>
        <v>0</v>
      </c>
      <c r="U1162" s="95">
        <f>IFERROR(VLOOKUP(B1162,'2A'!$D$6:$M$1005,10,0),0)</f>
        <v>0</v>
      </c>
      <c r="V1162" s="111"/>
    </row>
    <row r="1163" spans="1:22">
      <c r="A1163" s="163">
        <f t="shared" si="136"/>
        <v>1157</v>
      </c>
      <c r="B1163" s="163" t="str">
        <f t="shared" si="135"/>
        <v/>
      </c>
      <c r="C1163" s="163" t="str">
        <f>IF(COUNTIFS('GSTN-Diff Gross'!$D$7:$D$1006,'2A'!E162,'GSTN-Diff Gross'!$R$7:$R$1006,"&lt;&gt;0")+COUNTIFS('GSTN-Diff Gross'!$D$7:$D$1006,'2A'!E162,'GSTN-Diff Gross'!$S$7:$S$1006,"&lt;&gt;0")+COUNTIFS('GSTN-Diff Gross'!$D$7:$D$1006,'2A'!E162,'GSTN-Diff Gross'!$T$7:$T$1006,"&lt;&gt;0")+COUNTIFS('GSTN-Diff Gross'!$D$7:$D$1006,'2A'!E162,'GSTN-Diff Gross'!$U$7:$U$1006,"&lt;&gt;0")+COUNTIFS('GSTN-Diff Gross'!$D$7:$D$1006,'2A'!E162,'GSTN-Diff Gross'!$V$7:$V$1006,"&lt;&gt;0"),'2A'!E162,"")</f>
        <v/>
      </c>
      <c r="D1163" s="46" t="str">
        <f>IF(COUNTIFS('GSTN-Diff Gross'!$D$7:$D$1006,'2A'!E162,'GSTN-Diff Gross'!$R$7:$R$1006,"&lt;&gt;0")+COUNTIFS('GSTN-Diff Gross'!$D$7:$D$1006,'2A'!E162,'GSTN-Diff Gross'!$S$7:$S$1006,"&lt;&gt;0")+COUNTIFS('GSTN-Diff Gross'!$D$7:$D$1006,'2A'!E162,'GSTN-Diff Gross'!$T$7:$T$1006,"&lt;&gt;0")+COUNTIFS('GSTN-Diff Gross'!$D$7:$D$1006,'2A'!E162,'GSTN-Diff Gross'!$U$7:$U$1006,"&lt;&gt;0")+COUNTIFS('GSTN-Diff Gross'!$D$7:$D$1006,'2A'!E162,'GSTN-Diff Gross'!$V$7:$V$1006,"&lt;&gt;0"),'2A'!F162,"")</f>
        <v/>
      </c>
      <c r="E1163" s="69" t="str">
        <f>IF(COUNTIFS('GSTN-Diff Gross'!$D$7:$D$1006,'2A'!E162,'GSTN-Diff Gross'!$R$7:$R$1006,"&lt;&gt;0")+COUNTIFS('GSTN-Diff Gross'!$D$7:$D$1006,'2A'!E162,'GSTN-Diff Gross'!$S$7:$S$1006,"&lt;&gt;0")+COUNTIFS('GSTN-Diff Gross'!$D$7:$D$1006,'2A'!E162,'GSTN-Diff Gross'!$T$7:$T$1006,"&lt;&gt;0")+COUNTIFS('GSTN-Diff Gross'!$D$7:$D$1006,'2A'!E162,'GSTN-Diff Gross'!$U$7:$U$1006,"&lt;&gt;0")+COUNTIFS('GSTN-Diff Gross'!$D$7:$D$1006,'2A'!E162,'GSTN-Diff Gross'!$V$7:$V$1006,"&lt;&gt;0"),'2A'!G162,"")</f>
        <v/>
      </c>
      <c r="F1163" s="91" t="str">
        <f>IF(COUNTIFS('GSTN-Diff Gross'!$D$7:$D$1006,'2A'!E162,'GSTN-Diff Gross'!$R$7:$R$1006,"&lt;&gt;0")+COUNTIFS('GSTN-Diff Gross'!$D$7:$D$1006,'2A'!E162,'GSTN-Diff Gross'!$S$7:$S$1006,"&lt;&gt;0")+COUNTIFS('GSTN-Diff Gross'!$D$7:$D$1006,'2A'!E162,'GSTN-Diff Gross'!$T$7:$T$1006,"&lt;&gt;0")+COUNTIFS('GSTN-Diff Gross'!$D$7:$D$1006,'2A'!E162,'GSTN-Diff Gross'!$U$7:$U$1006,"&lt;&gt;0")+COUNTIFS('GSTN-Diff Gross'!$D$7:$D$1006,'2A'!E162,'GSTN-Diff Gross'!$V$7:$V$1006,"&lt;&gt;0"),'2A'!H162,"")</f>
        <v/>
      </c>
      <c r="G1163" s="96">
        <f t="shared" si="130"/>
        <v>0</v>
      </c>
      <c r="H1163" s="96">
        <f t="shared" si="131"/>
        <v>0</v>
      </c>
      <c r="I1163" s="97">
        <f t="shared" si="132"/>
        <v>0</v>
      </c>
      <c r="J1163" s="98">
        <f t="shared" si="133"/>
        <v>0</v>
      </c>
      <c r="K1163" s="96">
        <f t="shared" si="134"/>
        <v>0</v>
      </c>
      <c r="L1163" s="93">
        <f>IFERROR(VLOOKUP(B1163,BOOKS!$D$6:$M$1005,6,0),0)</f>
        <v>0</v>
      </c>
      <c r="M1163" s="88">
        <f>IFERROR(VLOOKUP(B1163,BOOKS!$D$6:$M$1005,7,0),0)</f>
        <v>0</v>
      </c>
      <c r="N1163" s="88">
        <f>IFERROR(VLOOKUP(B1163,BOOKS!$D$6:$M$1005,8,0),0)</f>
        <v>0</v>
      </c>
      <c r="O1163" s="88">
        <f>IFERROR(VLOOKUP(B1163,BOOKS!$D$6:$M$1005,9,0),0)</f>
        <v>0</v>
      </c>
      <c r="P1163" s="88">
        <f>IFERROR(VLOOKUP(B1163,BOOKS!$D$6:$M$1005,10,0),0)</f>
        <v>0</v>
      </c>
      <c r="Q1163" s="84">
        <f>IFERROR(VLOOKUP(B1163,'2A'!$D$6:$M$1005,6,0),0)</f>
        <v>0</v>
      </c>
      <c r="R1163" s="44">
        <f>IFERROR(VLOOKUP(B1163,'2A'!$D$6:$M$1005,7,0),0)</f>
        <v>0</v>
      </c>
      <c r="S1163" s="44">
        <f>IFERROR(VLOOKUP(B1163,'2A'!$D$6:$M$1005,8,0),0)</f>
        <v>0</v>
      </c>
      <c r="T1163" s="44">
        <f>IFERROR(VLOOKUP(B1163,'2A'!$D$6:$M$1005,9,0),0)</f>
        <v>0</v>
      </c>
      <c r="U1163" s="44">
        <f>IFERROR(VLOOKUP(B1163,'2A'!$D$6:$M$1005,10,0),0)</f>
        <v>0</v>
      </c>
      <c r="V1163" s="111"/>
    </row>
    <row r="1164" spans="1:22">
      <c r="A1164" s="161">
        <f t="shared" si="136"/>
        <v>1158</v>
      </c>
      <c r="B1164" s="161" t="str">
        <f t="shared" si="135"/>
        <v/>
      </c>
      <c r="C1164" s="161" t="str">
        <f>IF(COUNTIFS('GSTN-Diff Gross'!$D$7:$D$1006,'2A'!E163,'GSTN-Diff Gross'!$R$7:$R$1006,"&lt;&gt;0")+COUNTIFS('GSTN-Diff Gross'!$D$7:$D$1006,'2A'!E163,'GSTN-Diff Gross'!$S$7:$S$1006,"&lt;&gt;0")+COUNTIFS('GSTN-Diff Gross'!$D$7:$D$1006,'2A'!E163,'GSTN-Diff Gross'!$T$7:$T$1006,"&lt;&gt;0")+COUNTIFS('GSTN-Diff Gross'!$D$7:$D$1006,'2A'!E163,'GSTN-Diff Gross'!$U$7:$U$1006,"&lt;&gt;0")+COUNTIFS('GSTN-Diff Gross'!$D$7:$D$1006,'2A'!E163,'GSTN-Diff Gross'!$V$7:$V$1006,"&lt;&gt;0"),'2A'!E163,"")</f>
        <v/>
      </c>
      <c r="D1164" s="41" t="str">
        <f>IF(COUNTIFS('GSTN-Diff Gross'!$D$7:$D$1006,'2A'!E163,'GSTN-Diff Gross'!$R$7:$R$1006,"&lt;&gt;0")+COUNTIFS('GSTN-Diff Gross'!$D$7:$D$1006,'2A'!E163,'GSTN-Diff Gross'!$S$7:$S$1006,"&lt;&gt;0")+COUNTIFS('GSTN-Diff Gross'!$D$7:$D$1006,'2A'!E163,'GSTN-Diff Gross'!$T$7:$T$1006,"&lt;&gt;0")+COUNTIFS('GSTN-Diff Gross'!$D$7:$D$1006,'2A'!E163,'GSTN-Diff Gross'!$U$7:$U$1006,"&lt;&gt;0")+COUNTIFS('GSTN-Diff Gross'!$D$7:$D$1006,'2A'!E163,'GSTN-Diff Gross'!$V$7:$V$1006,"&lt;&gt;0"),'2A'!F163,"")</f>
        <v/>
      </c>
      <c r="E1164" s="68" t="str">
        <f>IF(COUNTIFS('GSTN-Diff Gross'!$D$7:$D$1006,'2A'!E163,'GSTN-Diff Gross'!$R$7:$R$1006,"&lt;&gt;0")+COUNTIFS('GSTN-Diff Gross'!$D$7:$D$1006,'2A'!E163,'GSTN-Diff Gross'!$S$7:$S$1006,"&lt;&gt;0")+COUNTIFS('GSTN-Diff Gross'!$D$7:$D$1006,'2A'!E163,'GSTN-Diff Gross'!$T$7:$T$1006,"&lt;&gt;0")+COUNTIFS('GSTN-Diff Gross'!$D$7:$D$1006,'2A'!E163,'GSTN-Diff Gross'!$U$7:$U$1006,"&lt;&gt;0")+COUNTIFS('GSTN-Diff Gross'!$D$7:$D$1006,'2A'!E163,'GSTN-Diff Gross'!$V$7:$V$1006,"&lt;&gt;0"),'2A'!G163,"")</f>
        <v/>
      </c>
      <c r="F1164" s="90" t="str">
        <f>IF(COUNTIFS('GSTN-Diff Gross'!$D$7:$D$1006,'2A'!E163,'GSTN-Diff Gross'!$R$7:$R$1006,"&lt;&gt;0")+COUNTIFS('GSTN-Diff Gross'!$D$7:$D$1006,'2A'!E163,'GSTN-Diff Gross'!$S$7:$S$1006,"&lt;&gt;0")+COUNTIFS('GSTN-Diff Gross'!$D$7:$D$1006,'2A'!E163,'GSTN-Diff Gross'!$T$7:$T$1006,"&lt;&gt;0")+COUNTIFS('GSTN-Diff Gross'!$D$7:$D$1006,'2A'!E163,'GSTN-Diff Gross'!$U$7:$U$1006,"&lt;&gt;0")+COUNTIFS('GSTN-Diff Gross'!$D$7:$D$1006,'2A'!E163,'GSTN-Diff Gross'!$V$7:$V$1006,"&lt;&gt;0"),'2A'!H163,"")</f>
        <v/>
      </c>
      <c r="G1164" s="167">
        <f t="shared" si="130"/>
        <v>0</v>
      </c>
      <c r="H1164" s="167">
        <f t="shared" si="131"/>
        <v>0</v>
      </c>
      <c r="I1164" s="167">
        <f t="shared" si="132"/>
        <v>0</v>
      </c>
      <c r="J1164" s="167">
        <f t="shared" si="133"/>
        <v>0</v>
      </c>
      <c r="K1164" s="167">
        <f t="shared" si="134"/>
        <v>0</v>
      </c>
      <c r="L1164" s="99">
        <f>IFERROR(VLOOKUP(B1164,BOOKS!$D$6:$M$1005,6,0),0)</f>
        <v>0</v>
      </c>
      <c r="M1164" s="100">
        <f>IFERROR(VLOOKUP(B1164,BOOKS!$D$6:$M$1005,7,0),0)</f>
        <v>0</v>
      </c>
      <c r="N1164" s="100">
        <f>IFERROR(VLOOKUP(B1164,BOOKS!$D$6:$M$1005,8,0),0)</f>
        <v>0</v>
      </c>
      <c r="O1164" s="100">
        <f>IFERROR(VLOOKUP(B1164,BOOKS!$D$6:$M$1005,9,0),0)</f>
        <v>0</v>
      </c>
      <c r="P1164" s="100">
        <f>IFERROR(VLOOKUP(B1164,BOOKS!$D$6:$M$1005,10,0),0)</f>
        <v>0</v>
      </c>
      <c r="Q1164" s="94">
        <f>IFERROR(VLOOKUP(B1164,'2A'!$D$6:$M$1005,6,0),0)</f>
        <v>0</v>
      </c>
      <c r="R1164" s="95">
        <f>IFERROR(VLOOKUP(B1164,'2A'!$D$6:$M$1005,7,0),0)</f>
        <v>0</v>
      </c>
      <c r="S1164" s="95">
        <f>IFERROR(VLOOKUP(B1164,'2A'!$D$6:$M$1005,8,0),0)</f>
        <v>0</v>
      </c>
      <c r="T1164" s="95">
        <f>IFERROR(VLOOKUP(B1164,'2A'!$D$6:$M$1005,9,0),0)</f>
        <v>0</v>
      </c>
      <c r="U1164" s="95">
        <f>IFERROR(VLOOKUP(B1164,'2A'!$D$6:$M$1005,10,0),0)</f>
        <v>0</v>
      </c>
      <c r="V1164" s="111"/>
    </row>
    <row r="1165" spans="1:22">
      <c r="A1165" s="163">
        <f t="shared" si="136"/>
        <v>1159</v>
      </c>
      <c r="B1165" s="163" t="str">
        <f t="shared" si="135"/>
        <v/>
      </c>
      <c r="C1165" s="163" t="str">
        <f>IF(COUNTIFS('GSTN-Diff Gross'!$D$7:$D$1006,'2A'!E164,'GSTN-Diff Gross'!$R$7:$R$1006,"&lt;&gt;0")+COUNTIFS('GSTN-Diff Gross'!$D$7:$D$1006,'2A'!E164,'GSTN-Diff Gross'!$S$7:$S$1006,"&lt;&gt;0")+COUNTIFS('GSTN-Diff Gross'!$D$7:$D$1006,'2A'!E164,'GSTN-Diff Gross'!$T$7:$T$1006,"&lt;&gt;0")+COUNTIFS('GSTN-Diff Gross'!$D$7:$D$1006,'2A'!E164,'GSTN-Diff Gross'!$U$7:$U$1006,"&lt;&gt;0")+COUNTIFS('GSTN-Diff Gross'!$D$7:$D$1006,'2A'!E164,'GSTN-Diff Gross'!$V$7:$V$1006,"&lt;&gt;0"),'2A'!E164,"")</f>
        <v/>
      </c>
      <c r="D1165" s="46" t="str">
        <f>IF(COUNTIFS('GSTN-Diff Gross'!$D$7:$D$1006,'2A'!E164,'GSTN-Diff Gross'!$R$7:$R$1006,"&lt;&gt;0")+COUNTIFS('GSTN-Diff Gross'!$D$7:$D$1006,'2A'!E164,'GSTN-Diff Gross'!$S$7:$S$1006,"&lt;&gt;0")+COUNTIFS('GSTN-Diff Gross'!$D$7:$D$1006,'2A'!E164,'GSTN-Diff Gross'!$T$7:$T$1006,"&lt;&gt;0")+COUNTIFS('GSTN-Diff Gross'!$D$7:$D$1006,'2A'!E164,'GSTN-Diff Gross'!$U$7:$U$1006,"&lt;&gt;0")+COUNTIFS('GSTN-Diff Gross'!$D$7:$D$1006,'2A'!E164,'GSTN-Diff Gross'!$V$7:$V$1006,"&lt;&gt;0"),'2A'!F164,"")</f>
        <v/>
      </c>
      <c r="E1165" s="69" t="str">
        <f>IF(COUNTIFS('GSTN-Diff Gross'!$D$7:$D$1006,'2A'!E164,'GSTN-Diff Gross'!$R$7:$R$1006,"&lt;&gt;0")+COUNTIFS('GSTN-Diff Gross'!$D$7:$D$1006,'2A'!E164,'GSTN-Diff Gross'!$S$7:$S$1006,"&lt;&gt;0")+COUNTIFS('GSTN-Diff Gross'!$D$7:$D$1006,'2A'!E164,'GSTN-Diff Gross'!$T$7:$T$1006,"&lt;&gt;0")+COUNTIFS('GSTN-Diff Gross'!$D$7:$D$1006,'2A'!E164,'GSTN-Diff Gross'!$U$7:$U$1006,"&lt;&gt;0")+COUNTIFS('GSTN-Diff Gross'!$D$7:$D$1006,'2A'!E164,'GSTN-Diff Gross'!$V$7:$V$1006,"&lt;&gt;0"),'2A'!G164,"")</f>
        <v/>
      </c>
      <c r="F1165" s="91" t="str">
        <f>IF(COUNTIFS('GSTN-Diff Gross'!$D$7:$D$1006,'2A'!E164,'GSTN-Diff Gross'!$R$7:$R$1006,"&lt;&gt;0")+COUNTIFS('GSTN-Diff Gross'!$D$7:$D$1006,'2A'!E164,'GSTN-Diff Gross'!$S$7:$S$1006,"&lt;&gt;0")+COUNTIFS('GSTN-Diff Gross'!$D$7:$D$1006,'2A'!E164,'GSTN-Diff Gross'!$T$7:$T$1006,"&lt;&gt;0")+COUNTIFS('GSTN-Diff Gross'!$D$7:$D$1006,'2A'!E164,'GSTN-Diff Gross'!$U$7:$U$1006,"&lt;&gt;0")+COUNTIFS('GSTN-Diff Gross'!$D$7:$D$1006,'2A'!E164,'GSTN-Diff Gross'!$V$7:$V$1006,"&lt;&gt;0"),'2A'!H164,"")</f>
        <v/>
      </c>
      <c r="G1165" s="96">
        <f t="shared" si="130"/>
        <v>0</v>
      </c>
      <c r="H1165" s="96">
        <f t="shared" si="131"/>
        <v>0</v>
      </c>
      <c r="I1165" s="97">
        <f t="shared" si="132"/>
        <v>0</v>
      </c>
      <c r="J1165" s="98">
        <f t="shared" si="133"/>
        <v>0</v>
      </c>
      <c r="K1165" s="96">
        <f t="shared" si="134"/>
        <v>0</v>
      </c>
      <c r="L1165" s="93">
        <f>IFERROR(VLOOKUP(B1165,BOOKS!$D$6:$M$1005,6,0),0)</f>
        <v>0</v>
      </c>
      <c r="M1165" s="88">
        <f>IFERROR(VLOOKUP(B1165,BOOKS!$D$6:$M$1005,7,0),0)</f>
        <v>0</v>
      </c>
      <c r="N1165" s="88">
        <f>IFERROR(VLOOKUP(B1165,BOOKS!$D$6:$M$1005,8,0),0)</f>
        <v>0</v>
      </c>
      <c r="O1165" s="88">
        <f>IFERROR(VLOOKUP(B1165,BOOKS!$D$6:$M$1005,9,0),0)</f>
        <v>0</v>
      </c>
      <c r="P1165" s="88">
        <f>IFERROR(VLOOKUP(B1165,BOOKS!$D$6:$M$1005,10,0),0)</f>
        <v>0</v>
      </c>
      <c r="Q1165" s="84">
        <f>IFERROR(VLOOKUP(B1165,'2A'!$D$6:$M$1005,6,0),0)</f>
        <v>0</v>
      </c>
      <c r="R1165" s="44">
        <f>IFERROR(VLOOKUP(B1165,'2A'!$D$6:$M$1005,7,0),0)</f>
        <v>0</v>
      </c>
      <c r="S1165" s="44">
        <f>IFERROR(VLOOKUP(B1165,'2A'!$D$6:$M$1005,8,0),0)</f>
        <v>0</v>
      </c>
      <c r="T1165" s="44">
        <f>IFERROR(VLOOKUP(B1165,'2A'!$D$6:$M$1005,9,0),0)</f>
        <v>0</v>
      </c>
      <c r="U1165" s="44">
        <f>IFERROR(VLOOKUP(B1165,'2A'!$D$6:$M$1005,10,0),0)</f>
        <v>0</v>
      </c>
      <c r="V1165" s="111"/>
    </row>
    <row r="1166" spans="1:22">
      <c r="A1166" s="161">
        <f t="shared" si="136"/>
        <v>1160</v>
      </c>
      <c r="B1166" s="161" t="str">
        <f t="shared" si="135"/>
        <v/>
      </c>
      <c r="C1166" s="161" t="str">
        <f>IF(COUNTIFS('GSTN-Diff Gross'!$D$7:$D$1006,'2A'!E165,'GSTN-Diff Gross'!$R$7:$R$1006,"&lt;&gt;0")+COUNTIFS('GSTN-Diff Gross'!$D$7:$D$1006,'2A'!E165,'GSTN-Diff Gross'!$S$7:$S$1006,"&lt;&gt;0")+COUNTIFS('GSTN-Diff Gross'!$D$7:$D$1006,'2A'!E165,'GSTN-Diff Gross'!$T$7:$T$1006,"&lt;&gt;0")+COUNTIFS('GSTN-Diff Gross'!$D$7:$D$1006,'2A'!E165,'GSTN-Diff Gross'!$U$7:$U$1006,"&lt;&gt;0")+COUNTIFS('GSTN-Diff Gross'!$D$7:$D$1006,'2A'!E165,'GSTN-Diff Gross'!$V$7:$V$1006,"&lt;&gt;0"),'2A'!E165,"")</f>
        <v/>
      </c>
      <c r="D1166" s="41" t="str">
        <f>IF(COUNTIFS('GSTN-Diff Gross'!$D$7:$D$1006,'2A'!E165,'GSTN-Diff Gross'!$R$7:$R$1006,"&lt;&gt;0")+COUNTIFS('GSTN-Diff Gross'!$D$7:$D$1006,'2A'!E165,'GSTN-Diff Gross'!$S$7:$S$1006,"&lt;&gt;0")+COUNTIFS('GSTN-Diff Gross'!$D$7:$D$1006,'2A'!E165,'GSTN-Diff Gross'!$T$7:$T$1006,"&lt;&gt;0")+COUNTIFS('GSTN-Diff Gross'!$D$7:$D$1006,'2A'!E165,'GSTN-Diff Gross'!$U$7:$U$1006,"&lt;&gt;0")+COUNTIFS('GSTN-Diff Gross'!$D$7:$D$1006,'2A'!E165,'GSTN-Diff Gross'!$V$7:$V$1006,"&lt;&gt;0"),'2A'!F165,"")</f>
        <v/>
      </c>
      <c r="E1166" s="68" t="str">
        <f>IF(COUNTIFS('GSTN-Diff Gross'!$D$7:$D$1006,'2A'!E165,'GSTN-Diff Gross'!$R$7:$R$1006,"&lt;&gt;0")+COUNTIFS('GSTN-Diff Gross'!$D$7:$D$1006,'2A'!E165,'GSTN-Diff Gross'!$S$7:$S$1006,"&lt;&gt;0")+COUNTIFS('GSTN-Diff Gross'!$D$7:$D$1006,'2A'!E165,'GSTN-Diff Gross'!$T$7:$T$1006,"&lt;&gt;0")+COUNTIFS('GSTN-Diff Gross'!$D$7:$D$1006,'2A'!E165,'GSTN-Diff Gross'!$U$7:$U$1006,"&lt;&gt;0")+COUNTIFS('GSTN-Diff Gross'!$D$7:$D$1006,'2A'!E165,'GSTN-Diff Gross'!$V$7:$V$1006,"&lt;&gt;0"),'2A'!G165,"")</f>
        <v/>
      </c>
      <c r="F1166" s="90" t="str">
        <f>IF(COUNTIFS('GSTN-Diff Gross'!$D$7:$D$1006,'2A'!E165,'GSTN-Diff Gross'!$R$7:$R$1006,"&lt;&gt;0")+COUNTIFS('GSTN-Diff Gross'!$D$7:$D$1006,'2A'!E165,'GSTN-Diff Gross'!$S$7:$S$1006,"&lt;&gt;0")+COUNTIFS('GSTN-Diff Gross'!$D$7:$D$1006,'2A'!E165,'GSTN-Diff Gross'!$T$7:$T$1006,"&lt;&gt;0")+COUNTIFS('GSTN-Diff Gross'!$D$7:$D$1006,'2A'!E165,'GSTN-Diff Gross'!$U$7:$U$1006,"&lt;&gt;0")+COUNTIFS('GSTN-Diff Gross'!$D$7:$D$1006,'2A'!E165,'GSTN-Diff Gross'!$V$7:$V$1006,"&lt;&gt;0"),'2A'!H165,"")</f>
        <v/>
      </c>
      <c r="G1166" s="167">
        <f t="shared" si="130"/>
        <v>0</v>
      </c>
      <c r="H1166" s="167">
        <f t="shared" si="131"/>
        <v>0</v>
      </c>
      <c r="I1166" s="167">
        <f t="shared" si="132"/>
        <v>0</v>
      </c>
      <c r="J1166" s="167">
        <f t="shared" si="133"/>
        <v>0</v>
      </c>
      <c r="K1166" s="167">
        <f t="shared" si="134"/>
        <v>0</v>
      </c>
      <c r="L1166" s="99">
        <f>IFERROR(VLOOKUP(B1166,BOOKS!$D$6:$M$1005,6,0),0)</f>
        <v>0</v>
      </c>
      <c r="M1166" s="100">
        <f>IFERROR(VLOOKUP(B1166,BOOKS!$D$6:$M$1005,7,0),0)</f>
        <v>0</v>
      </c>
      <c r="N1166" s="100">
        <f>IFERROR(VLOOKUP(B1166,BOOKS!$D$6:$M$1005,8,0),0)</f>
        <v>0</v>
      </c>
      <c r="O1166" s="100">
        <f>IFERROR(VLOOKUP(B1166,BOOKS!$D$6:$M$1005,9,0),0)</f>
        <v>0</v>
      </c>
      <c r="P1166" s="100">
        <f>IFERROR(VLOOKUP(B1166,BOOKS!$D$6:$M$1005,10,0),0)</f>
        <v>0</v>
      </c>
      <c r="Q1166" s="94">
        <f>IFERROR(VLOOKUP(B1166,'2A'!$D$6:$M$1005,6,0),0)</f>
        <v>0</v>
      </c>
      <c r="R1166" s="95">
        <f>IFERROR(VLOOKUP(B1166,'2A'!$D$6:$M$1005,7,0),0)</f>
        <v>0</v>
      </c>
      <c r="S1166" s="95">
        <f>IFERROR(VLOOKUP(B1166,'2A'!$D$6:$M$1005,8,0),0)</f>
        <v>0</v>
      </c>
      <c r="T1166" s="95">
        <f>IFERROR(VLOOKUP(B1166,'2A'!$D$6:$M$1005,9,0),0)</f>
        <v>0</v>
      </c>
      <c r="U1166" s="95">
        <f>IFERROR(VLOOKUP(B1166,'2A'!$D$6:$M$1005,10,0),0)</f>
        <v>0</v>
      </c>
      <c r="V1166" s="111"/>
    </row>
    <row r="1167" spans="1:22">
      <c r="A1167" s="163">
        <f t="shared" si="136"/>
        <v>1161</v>
      </c>
      <c r="B1167" s="163" t="str">
        <f t="shared" si="135"/>
        <v/>
      </c>
      <c r="C1167" s="163" t="str">
        <f>IF(COUNTIFS('GSTN-Diff Gross'!$D$7:$D$1006,'2A'!E166,'GSTN-Diff Gross'!$R$7:$R$1006,"&lt;&gt;0")+COUNTIFS('GSTN-Diff Gross'!$D$7:$D$1006,'2A'!E166,'GSTN-Diff Gross'!$S$7:$S$1006,"&lt;&gt;0")+COUNTIFS('GSTN-Diff Gross'!$D$7:$D$1006,'2A'!E166,'GSTN-Diff Gross'!$T$7:$T$1006,"&lt;&gt;0")+COUNTIFS('GSTN-Diff Gross'!$D$7:$D$1006,'2A'!E166,'GSTN-Diff Gross'!$U$7:$U$1006,"&lt;&gt;0")+COUNTIFS('GSTN-Diff Gross'!$D$7:$D$1006,'2A'!E166,'GSTN-Diff Gross'!$V$7:$V$1006,"&lt;&gt;0"),'2A'!E166,"")</f>
        <v/>
      </c>
      <c r="D1167" s="46" t="str">
        <f>IF(COUNTIFS('GSTN-Diff Gross'!$D$7:$D$1006,'2A'!E166,'GSTN-Diff Gross'!$R$7:$R$1006,"&lt;&gt;0")+COUNTIFS('GSTN-Diff Gross'!$D$7:$D$1006,'2A'!E166,'GSTN-Diff Gross'!$S$7:$S$1006,"&lt;&gt;0")+COUNTIFS('GSTN-Diff Gross'!$D$7:$D$1006,'2A'!E166,'GSTN-Diff Gross'!$T$7:$T$1006,"&lt;&gt;0")+COUNTIFS('GSTN-Diff Gross'!$D$7:$D$1006,'2A'!E166,'GSTN-Diff Gross'!$U$7:$U$1006,"&lt;&gt;0")+COUNTIFS('GSTN-Diff Gross'!$D$7:$D$1006,'2A'!E166,'GSTN-Diff Gross'!$V$7:$V$1006,"&lt;&gt;0"),'2A'!F166,"")</f>
        <v/>
      </c>
      <c r="E1167" s="69" t="str">
        <f>IF(COUNTIFS('GSTN-Diff Gross'!$D$7:$D$1006,'2A'!E166,'GSTN-Diff Gross'!$R$7:$R$1006,"&lt;&gt;0")+COUNTIFS('GSTN-Diff Gross'!$D$7:$D$1006,'2A'!E166,'GSTN-Diff Gross'!$S$7:$S$1006,"&lt;&gt;0")+COUNTIFS('GSTN-Diff Gross'!$D$7:$D$1006,'2A'!E166,'GSTN-Diff Gross'!$T$7:$T$1006,"&lt;&gt;0")+COUNTIFS('GSTN-Diff Gross'!$D$7:$D$1006,'2A'!E166,'GSTN-Diff Gross'!$U$7:$U$1006,"&lt;&gt;0")+COUNTIFS('GSTN-Diff Gross'!$D$7:$D$1006,'2A'!E166,'GSTN-Diff Gross'!$V$7:$V$1006,"&lt;&gt;0"),'2A'!G166,"")</f>
        <v/>
      </c>
      <c r="F1167" s="91" t="str">
        <f>IF(COUNTIFS('GSTN-Diff Gross'!$D$7:$D$1006,'2A'!E166,'GSTN-Diff Gross'!$R$7:$R$1006,"&lt;&gt;0")+COUNTIFS('GSTN-Diff Gross'!$D$7:$D$1006,'2A'!E166,'GSTN-Diff Gross'!$S$7:$S$1006,"&lt;&gt;0")+COUNTIFS('GSTN-Diff Gross'!$D$7:$D$1006,'2A'!E166,'GSTN-Diff Gross'!$T$7:$T$1006,"&lt;&gt;0")+COUNTIFS('GSTN-Diff Gross'!$D$7:$D$1006,'2A'!E166,'GSTN-Diff Gross'!$U$7:$U$1006,"&lt;&gt;0")+COUNTIFS('GSTN-Diff Gross'!$D$7:$D$1006,'2A'!E166,'GSTN-Diff Gross'!$V$7:$V$1006,"&lt;&gt;0"),'2A'!H166,"")</f>
        <v/>
      </c>
      <c r="G1167" s="96">
        <f t="shared" si="130"/>
        <v>0</v>
      </c>
      <c r="H1167" s="96">
        <f t="shared" si="131"/>
        <v>0</v>
      </c>
      <c r="I1167" s="97">
        <f t="shared" si="132"/>
        <v>0</v>
      </c>
      <c r="J1167" s="98">
        <f t="shared" si="133"/>
        <v>0</v>
      </c>
      <c r="K1167" s="96">
        <f t="shared" si="134"/>
        <v>0</v>
      </c>
      <c r="L1167" s="93">
        <f>IFERROR(VLOOKUP(B1167,BOOKS!$D$6:$M$1005,6,0),0)</f>
        <v>0</v>
      </c>
      <c r="M1167" s="88">
        <f>IFERROR(VLOOKUP(B1167,BOOKS!$D$6:$M$1005,7,0),0)</f>
        <v>0</v>
      </c>
      <c r="N1167" s="88">
        <f>IFERROR(VLOOKUP(B1167,BOOKS!$D$6:$M$1005,8,0),0)</f>
        <v>0</v>
      </c>
      <c r="O1167" s="88">
        <f>IFERROR(VLOOKUP(B1167,BOOKS!$D$6:$M$1005,9,0),0)</f>
        <v>0</v>
      </c>
      <c r="P1167" s="88">
        <f>IFERROR(VLOOKUP(B1167,BOOKS!$D$6:$M$1005,10,0),0)</f>
        <v>0</v>
      </c>
      <c r="Q1167" s="84">
        <f>IFERROR(VLOOKUP(B1167,'2A'!$D$6:$M$1005,6,0),0)</f>
        <v>0</v>
      </c>
      <c r="R1167" s="44">
        <f>IFERROR(VLOOKUP(B1167,'2A'!$D$6:$M$1005,7,0),0)</f>
        <v>0</v>
      </c>
      <c r="S1167" s="44">
        <f>IFERROR(VLOOKUP(B1167,'2A'!$D$6:$M$1005,8,0),0)</f>
        <v>0</v>
      </c>
      <c r="T1167" s="44">
        <f>IFERROR(VLOOKUP(B1167,'2A'!$D$6:$M$1005,9,0),0)</f>
        <v>0</v>
      </c>
      <c r="U1167" s="44">
        <f>IFERROR(VLOOKUP(B1167,'2A'!$D$6:$M$1005,10,0),0)</f>
        <v>0</v>
      </c>
      <c r="V1167" s="111"/>
    </row>
    <row r="1168" spans="1:22">
      <c r="A1168" s="161">
        <f t="shared" si="136"/>
        <v>1162</v>
      </c>
      <c r="B1168" s="161" t="str">
        <f t="shared" si="135"/>
        <v/>
      </c>
      <c r="C1168" s="161" t="str">
        <f>IF(COUNTIFS('GSTN-Diff Gross'!$D$7:$D$1006,'2A'!E167,'GSTN-Diff Gross'!$R$7:$R$1006,"&lt;&gt;0")+COUNTIFS('GSTN-Diff Gross'!$D$7:$D$1006,'2A'!E167,'GSTN-Diff Gross'!$S$7:$S$1006,"&lt;&gt;0")+COUNTIFS('GSTN-Diff Gross'!$D$7:$D$1006,'2A'!E167,'GSTN-Diff Gross'!$T$7:$T$1006,"&lt;&gt;0")+COUNTIFS('GSTN-Diff Gross'!$D$7:$D$1006,'2A'!E167,'GSTN-Diff Gross'!$U$7:$U$1006,"&lt;&gt;0")+COUNTIFS('GSTN-Diff Gross'!$D$7:$D$1006,'2A'!E167,'GSTN-Diff Gross'!$V$7:$V$1006,"&lt;&gt;0"),'2A'!E167,"")</f>
        <v/>
      </c>
      <c r="D1168" s="41" t="str">
        <f>IF(COUNTIFS('GSTN-Diff Gross'!$D$7:$D$1006,'2A'!E167,'GSTN-Diff Gross'!$R$7:$R$1006,"&lt;&gt;0")+COUNTIFS('GSTN-Diff Gross'!$D$7:$D$1006,'2A'!E167,'GSTN-Diff Gross'!$S$7:$S$1006,"&lt;&gt;0")+COUNTIFS('GSTN-Diff Gross'!$D$7:$D$1006,'2A'!E167,'GSTN-Diff Gross'!$T$7:$T$1006,"&lt;&gt;0")+COUNTIFS('GSTN-Diff Gross'!$D$7:$D$1006,'2A'!E167,'GSTN-Diff Gross'!$U$7:$U$1006,"&lt;&gt;0")+COUNTIFS('GSTN-Diff Gross'!$D$7:$D$1006,'2A'!E167,'GSTN-Diff Gross'!$V$7:$V$1006,"&lt;&gt;0"),'2A'!F167,"")</f>
        <v/>
      </c>
      <c r="E1168" s="68" t="str">
        <f>IF(COUNTIFS('GSTN-Diff Gross'!$D$7:$D$1006,'2A'!E167,'GSTN-Diff Gross'!$R$7:$R$1006,"&lt;&gt;0")+COUNTIFS('GSTN-Diff Gross'!$D$7:$D$1006,'2A'!E167,'GSTN-Diff Gross'!$S$7:$S$1006,"&lt;&gt;0")+COUNTIFS('GSTN-Diff Gross'!$D$7:$D$1006,'2A'!E167,'GSTN-Diff Gross'!$T$7:$T$1006,"&lt;&gt;0")+COUNTIFS('GSTN-Diff Gross'!$D$7:$D$1006,'2A'!E167,'GSTN-Diff Gross'!$U$7:$U$1006,"&lt;&gt;0")+COUNTIFS('GSTN-Diff Gross'!$D$7:$D$1006,'2A'!E167,'GSTN-Diff Gross'!$V$7:$V$1006,"&lt;&gt;0"),'2A'!G167,"")</f>
        <v/>
      </c>
      <c r="F1168" s="90" t="str">
        <f>IF(COUNTIFS('GSTN-Diff Gross'!$D$7:$D$1006,'2A'!E167,'GSTN-Diff Gross'!$R$7:$R$1006,"&lt;&gt;0")+COUNTIFS('GSTN-Diff Gross'!$D$7:$D$1006,'2A'!E167,'GSTN-Diff Gross'!$S$7:$S$1006,"&lt;&gt;0")+COUNTIFS('GSTN-Diff Gross'!$D$7:$D$1006,'2A'!E167,'GSTN-Diff Gross'!$T$7:$T$1006,"&lt;&gt;0")+COUNTIFS('GSTN-Diff Gross'!$D$7:$D$1006,'2A'!E167,'GSTN-Diff Gross'!$U$7:$U$1006,"&lt;&gt;0")+COUNTIFS('GSTN-Diff Gross'!$D$7:$D$1006,'2A'!E167,'GSTN-Diff Gross'!$V$7:$V$1006,"&lt;&gt;0"),'2A'!H167,"")</f>
        <v/>
      </c>
      <c r="G1168" s="167">
        <f t="shared" si="130"/>
        <v>0</v>
      </c>
      <c r="H1168" s="167">
        <f t="shared" si="131"/>
        <v>0</v>
      </c>
      <c r="I1168" s="167">
        <f t="shared" si="132"/>
        <v>0</v>
      </c>
      <c r="J1168" s="167">
        <f t="shared" si="133"/>
        <v>0</v>
      </c>
      <c r="K1168" s="167">
        <f t="shared" si="134"/>
        <v>0</v>
      </c>
      <c r="L1168" s="99">
        <f>IFERROR(VLOOKUP(B1168,BOOKS!$D$6:$M$1005,6,0),0)</f>
        <v>0</v>
      </c>
      <c r="M1168" s="100">
        <f>IFERROR(VLOOKUP(B1168,BOOKS!$D$6:$M$1005,7,0),0)</f>
        <v>0</v>
      </c>
      <c r="N1168" s="100">
        <f>IFERROR(VLOOKUP(B1168,BOOKS!$D$6:$M$1005,8,0),0)</f>
        <v>0</v>
      </c>
      <c r="O1168" s="100">
        <f>IFERROR(VLOOKUP(B1168,BOOKS!$D$6:$M$1005,9,0),0)</f>
        <v>0</v>
      </c>
      <c r="P1168" s="100">
        <f>IFERROR(VLOOKUP(B1168,BOOKS!$D$6:$M$1005,10,0),0)</f>
        <v>0</v>
      </c>
      <c r="Q1168" s="94">
        <f>IFERROR(VLOOKUP(B1168,'2A'!$D$6:$M$1005,6,0),0)</f>
        <v>0</v>
      </c>
      <c r="R1168" s="95">
        <f>IFERROR(VLOOKUP(B1168,'2A'!$D$6:$M$1005,7,0),0)</f>
        <v>0</v>
      </c>
      <c r="S1168" s="95">
        <f>IFERROR(VLOOKUP(B1168,'2A'!$D$6:$M$1005,8,0),0)</f>
        <v>0</v>
      </c>
      <c r="T1168" s="95">
        <f>IFERROR(VLOOKUP(B1168,'2A'!$D$6:$M$1005,9,0),0)</f>
        <v>0</v>
      </c>
      <c r="U1168" s="95">
        <f>IFERROR(VLOOKUP(B1168,'2A'!$D$6:$M$1005,10,0),0)</f>
        <v>0</v>
      </c>
      <c r="V1168" s="111"/>
    </row>
    <row r="1169" spans="1:22">
      <c r="A1169" s="163">
        <f t="shared" si="136"/>
        <v>1163</v>
      </c>
      <c r="B1169" s="163" t="str">
        <f t="shared" si="135"/>
        <v/>
      </c>
      <c r="C1169" s="163" t="str">
        <f>IF(COUNTIFS('GSTN-Diff Gross'!$D$7:$D$1006,'2A'!E168,'GSTN-Diff Gross'!$R$7:$R$1006,"&lt;&gt;0")+COUNTIFS('GSTN-Diff Gross'!$D$7:$D$1006,'2A'!E168,'GSTN-Diff Gross'!$S$7:$S$1006,"&lt;&gt;0")+COUNTIFS('GSTN-Diff Gross'!$D$7:$D$1006,'2A'!E168,'GSTN-Diff Gross'!$T$7:$T$1006,"&lt;&gt;0")+COUNTIFS('GSTN-Diff Gross'!$D$7:$D$1006,'2A'!E168,'GSTN-Diff Gross'!$U$7:$U$1006,"&lt;&gt;0")+COUNTIFS('GSTN-Diff Gross'!$D$7:$D$1006,'2A'!E168,'GSTN-Diff Gross'!$V$7:$V$1006,"&lt;&gt;0"),'2A'!E168,"")</f>
        <v/>
      </c>
      <c r="D1169" s="46" t="str">
        <f>IF(COUNTIFS('GSTN-Diff Gross'!$D$7:$D$1006,'2A'!E168,'GSTN-Diff Gross'!$R$7:$R$1006,"&lt;&gt;0")+COUNTIFS('GSTN-Diff Gross'!$D$7:$D$1006,'2A'!E168,'GSTN-Diff Gross'!$S$7:$S$1006,"&lt;&gt;0")+COUNTIFS('GSTN-Diff Gross'!$D$7:$D$1006,'2A'!E168,'GSTN-Diff Gross'!$T$7:$T$1006,"&lt;&gt;0")+COUNTIFS('GSTN-Diff Gross'!$D$7:$D$1006,'2A'!E168,'GSTN-Diff Gross'!$U$7:$U$1006,"&lt;&gt;0")+COUNTIFS('GSTN-Diff Gross'!$D$7:$D$1006,'2A'!E168,'GSTN-Diff Gross'!$V$7:$V$1006,"&lt;&gt;0"),'2A'!F168,"")</f>
        <v/>
      </c>
      <c r="E1169" s="69" t="str">
        <f>IF(COUNTIFS('GSTN-Diff Gross'!$D$7:$D$1006,'2A'!E168,'GSTN-Diff Gross'!$R$7:$R$1006,"&lt;&gt;0")+COUNTIFS('GSTN-Diff Gross'!$D$7:$D$1006,'2A'!E168,'GSTN-Diff Gross'!$S$7:$S$1006,"&lt;&gt;0")+COUNTIFS('GSTN-Diff Gross'!$D$7:$D$1006,'2A'!E168,'GSTN-Diff Gross'!$T$7:$T$1006,"&lt;&gt;0")+COUNTIFS('GSTN-Diff Gross'!$D$7:$D$1006,'2A'!E168,'GSTN-Diff Gross'!$U$7:$U$1006,"&lt;&gt;0")+COUNTIFS('GSTN-Diff Gross'!$D$7:$D$1006,'2A'!E168,'GSTN-Diff Gross'!$V$7:$V$1006,"&lt;&gt;0"),'2A'!G168,"")</f>
        <v/>
      </c>
      <c r="F1169" s="91" t="str">
        <f>IF(COUNTIFS('GSTN-Diff Gross'!$D$7:$D$1006,'2A'!E168,'GSTN-Diff Gross'!$R$7:$R$1006,"&lt;&gt;0")+COUNTIFS('GSTN-Diff Gross'!$D$7:$D$1006,'2A'!E168,'GSTN-Diff Gross'!$S$7:$S$1006,"&lt;&gt;0")+COUNTIFS('GSTN-Diff Gross'!$D$7:$D$1006,'2A'!E168,'GSTN-Diff Gross'!$T$7:$T$1006,"&lt;&gt;0")+COUNTIFS('GSTN-Diff Gross'!$D$7:$D$1006,'2A'!E168,'GSTN-Diff Gross'!$U$7:$U$1006,"&lt;&gt;0")+COUNTIFS('GSTN-Diff Gross'!$D$7:$D$1006,'2A'!E168,'GSTN-Diff Gross'!$V$7:$V$1006,"&lt;&gt;0"),'2A'!H168,"")</f>
        <v/>
      </c>
      <c r="G1169" s="96">
        <f t="shared" si="130"/>
        <v>0</v>
      </c>
      <c r="H1169" s="96">
        <f t="shared" si="131"/>
        <v>0</v>
      </c>
      <c r="I1169" s="97">
        <f t="shared" si="132"/>
        <v>0</v>
      </c>
      <c r="J1169" s="98">
        <f t="shared" si="133"/>
        <v>0</v>
      </c>
      <c r="K1169" s="96">
        <f t="shared" si="134"/>
        <v>0</v>
      </c>
      <c r="L1169" s="93">
        <f>IFERROR(VLOOKUP(B1169,BOOKS!$D$6:$M$1005,6,0),0)</f>
        <v>0</v>
      </c>
      <c r="M1169" s="88">
        <f>IFERROR(VLOOKUP(B1169,BOOKS!$D$6:$M$1005,7,0),0)</f>
        <v>0</v>
      </c>
      <c r="N1169" s="88">
        <f>IFERROR(VLOOKUP(B1169,BOOKS!$D$6:$M$1005,8,0),0)</f>
        <v>0</v>
      </c>
      <c r="O1169" s="88">
        <f>IFERROR(VLOOKUP(B1169,BOOKS!$D$6:$M$1005,9,0),0)</f>
        <v>0</v>
      </c>
      <c r="P1169" s="88">
        <f>IFERROR(VLOOKUP(B1169,BOOKS!$D$6:$M$1005,10,0),0)</f>
        <v>0</v>
      </c>
      <c r="Q1169" s="84">
        <f>IFERROR(VLOOKUP(B1169,'2A'!$D$6:$M$1005,6,0),0)</f>
        <v>0</v>
      </c>
      <c r="R1169" s="44">
        <f>IFERROR(VLOOKUP(B1169,'2A'!$D$6:$M$1005,7,0),0)</f>
        <v>0</v>
      </c>
      <c r="S1169" s="44">
        <f>IFERROR(VLOOKUP(B1169,'2A'!$D$6:$M$1005,8,0),0)</f>
        <v>0</v>
      </c>
      <c r="T1169" s="44">
        <f>IFERROR(VLOOKUP(B1169,'2A'!$D$6:$M$1005,9,0),0)</f>
        <v>0</v>
      </c>
      <c r="U1169" s="44">
        <f>IFERROR(VLOOKUP(B1169,'2A'!$D$6:$M$1005,10,0),0)</f>
        <v>0</v>
      </c>
      <c r="V1169" s="111"/>
    </row>
    <row r="1170" spans="1:22">
      <c r="A1170" s="161">
        <f t="shared" si="136"/>
        <v>1164</v>
      </c>
      <c r="B1170" s="161" t="str">
        <f t="shared" si="135"/>
        <v/>
      </c>
      <c r="C1170" s="161" t="str">
        <f>IF(COUNTIFS('GSTN-Diff Gross'!$D$7:$D$1006,'2A'!E169,'GSTN-Diff Gross'!$R$7:$R$1006,"&lt;&gt;0")+COUNTIFS('GSTN-Diff Gross'!$D$7:$D$1006,'2A'!E169,'GSTN-Diff Gross'!$S$7:$S$1006,"&lt;&gt;0")+COUNTIFS('GSTN-Diff Gross'!$D$7:$D$1006,'2A'!E169,'GSTN-Diff Gross'!$T$7:$T$1006,"&lt;&gt;0")+COUNTIFS('GSTN-Diff Gross'!$D$7:$D$1006,'2A'!E169,'GSTN-Diff Gross'!$U$7:$U$1006,"&lt;&gt;0")+COUNTIFS('GSTN-Diff Gross'!$D$7:$D$1006,'2A'!E169,'GSTN-Diff Gross'!$V$7:$V$1006,"&lt;&gt;0"),'2A'!E169,"")</f>
        <v/>
      </c>
      <c r="D1170" s="41" t="str">
        <f>IF(COUNTIFS('GSTN-Diff Gross'!$D$7:$D$1006,'2A'!E169,'GSTN-Diff Gross'!$R$7:$R$1006,"&lt;&gt;0")+COUNTIFS('GSTN-Diff Gross'!$D$7:$D$1006,'2A'!E169,'GSTN-Diff Gross'!$S$7:$S$1006,"&lt;&gt;0")+COUNTIFS('GSTN-Diff Gross'!$D$7:$D$1006,'2A'!E169,'GSTN-Diff Gross'!$T$7:$T$1006,"&lt;&gt;0")+COUNTIFS('GSTN-Diff Gross'!$D$7:$D$1006,'2A'!E169,'GSTN-Diff Gross'!$U$7:$U$1006,"&lt;&gt;0")+COUNTIFS('GSTN-Diff Gross'!$D$7:$D$1006,'2A'!E169,'GSTN-Diff Gross'!$V$7:$V$1006,"&lt;&gt;0"),'2A'!F169,"")</f>
        <v/>
      </c>
      <c r="E1170" s="68" t="str">
        <f>IF(COUNTIFS('GSTN-Diff Gross'!$D$7:$D$1006,'2A'!E169,'GSTN-Diff Gross'!$R$7:$R$1006,"&lt;&gt;0")+COUNTIFS('GSTN-Diff Gross'!$D$7:$D$1006,'2A'!E169,'GSTN-Diff Gross'!$S$7:$S$1006,"&lt;&gt;0")+COUNTIFS('GSTN-Diff Gross'!$D$7:$D$1006,'2A'!E169,'GSTN-Diff Gross'!$T$7:$T$1006,"&lt;&gt;0")+COUNTIFS('GSTN-Diff Gross'!$D$7:$D$1006,'2A'!E169,'GSTN-Diff Gross'!$U$7:$U$1006,"&lt;&gt;0")+COUNTIFS('GSTN-Diff Gross'!$D$7:$D$1006,'2A'!E169,'GSTN-Diff Gross'!$V$7:$V$1006,"&lt;&gt;0"),'2A'!G169,"")</f>
        <v/>
      </c>
      <c r="F1170" s="90" t="str">
        <f>IF(COUNTIFS('GSTN-Diff Gross'!$D$7:$D$1006,'2A'!E169,'GSTN-Diff Gross'!$R$7:$R$1006,"&lt;&gt;0")+COUNTIFS('GSTN-Diff Gross'!$D$7:$D$1006,'2A'!E169,'GSTN-Diff Gross'!$S$7:$S$1006,"&lt;&gt;0")+COUNTIFS('GSTN-Diff Gross'!$D$7:$D$1006,'2A'!E169,'GSTN-Diff Gross'!$T$7:$T$1006,"&lt;&gt;0")+COUNTIFS('GSTN-Diff Gross'!$D$7:$D$1006,'2A'!E169,'GSTN-Diff Gross'!$U$7:$U$1006,"&lt;&gt;0")+COUNTIFS('GSTN-Diff Gross'!$D$7:$D$1006,'2A'!E169,'GSTN-Diff Gross'!$V$7:$V$1006,"&lt;&gt;0"),'2A'!H169,"")</f>
        <v/>
      </c>
      <c r="G1170" s="167">
        <f t="shared" si="130"/>
        <v>0</v>
      </c>
      <c r="H1170" s="167">
        <f t="shared" si="131"/>
        <v>0</v>
      </c>
      <c r="I1170" s="167">
        <f t="shared" si="132"/>
        <v>0</v>
      </c>
      <c r="J1170" s="167">
        <f t="shared" si="133"/>
        <v>0</v>
      </c>
      <c r="K1170" s="167">
        <f t="shared" si="134"/>
        <v>0</v>
      </c>
      <c r="L1170" s="99">
        <f>IFERROR(VLOOKUP(B1170,BOOKS!$D$6:$M$1005,6,0),0)</f>
        <v>0</v>
      </c>
      <c r="M1170" s="100">
        <f>IFERROR(VLOOKUP(B1170,BOOKS!$D$6:$M$1005,7,0),0)</f>
        <v>0</v>
      </c>
      <c r="N1170" s="100">
        <f>IFERROR(VLOOKUP(B1170,BOOKS!$D$6:$M$1005,8,0),0)</f>
        <v>0</v>
      </c>
      <c r="O1170" s="100">
        <f>IFERROR(VLOOKUP(B1170,BOOKS!$D$6:$M$1005,9,0),0)</f>
        <v>0</v>
      </c>
      <c r="P1170" s="100">
        <f>IFERROR(VLOOKUP(B1170,BOOKS!$D$6:$M$1005,10,0),0)</f>
        <v>0</v>
      </c>
      <c r="Q1170" s="94">
        <f>IFERROR(VLOOKUP(B1170,'2A'!$D$6:$M$1005,6,0),0)</f>
        <v>0</v>
      </c>
      <c r="R1170" s="95">
        <f>IFERROR(VLOOKUP(B1170,'2A'!$D$6:$M$1005,7,0),0)</f>
        <v>0</v>
      </c>
      <c r="S1170" s="95">
        <f>IFERROR(VLOOKUP(B1170,'2A'!$D$6:$M$1005,8,0),0)</f>
        <v>0</v>
      </c>
      <c r="T1170" s="95">
        <f>IFERROR(VLOOKUP(B1170,'2A'!$D$6:$M$1005,9,0),0)</f>
        <v>0</v>
      </c>
      <c r="U1170" s="95">
        <f>IFERROR(VLOOKUP(B1170,'2A'!$D$6:$M$1005,10,0),0)</f>
        <v>0</v>
      </c>
      <c r="V1170" s="111"/>
    </row>
    <row r="1171" spans="1:22">
      <c r="A1171" s="163">
        <f t="shared" si="136"/>
        <v>1165</v>
      </c>
      <c r="B1171" s="163" t="str">
        <f t="shared" si="135"/>
        <v/>
      </c>
      <c r="C1171" s="163" t="str">
        <f>IF(COUNTIFS('GSTN-Diff Gross'!$D$7:$D$1006,'2A'!E170,'GSTN-Diff Gross'!$R$7:$R$1006,"&lt;&gt;0")+COUNTIFS('GSTN-Diff Gross'!$D$7:$D$1006,'2A'!E170,'GSTN-Diff Gross'!$S$7:$S$1006,"&lt;&gt;0")+COUNTIFS('GSTN-Diff Gross'!$D$7:$D$1006,'2A'!E170,'GSTN-Diff Gross'!$T$7:$T$1006,"&lt;&gt;0")+COUNTIFS('GSTN-Diff Gross'!$D$7:$D$1006,'2A'!E170,'GSTN-Diff Gross'!$U$7:$U$1006,"&lt;&gt;0")+COUNTIFS('GSTN-Diff Gross'!$D$7:$D$1006,'2A'!E170,'GSTN-Diff Gross'!$V$7:$V$1006,"&lt;&gt;0"),'2A'!E170,"")</f>
        <v/>
      </c>
      <c r="D1171" s="46" t="str">
        <f>IF(COUNTIFS('GSTN-Diff Gross'!$D$7:$D$1006,'2A'!E170,'GSTN-Diff Gross'!$R$7:$R$1006,"&lt;&gt;0")+COUNTIFS('GSTN-Diff Gross'!$D$7:$D$1006,'2A'!E170,'GSTN-Diff Gross'!$S$7:$S$1006,"&lt;&gt;0")+COUNTIFS('GSTN-Diff Gross'!$D$7:$D$1006,'2A'!E170,'GSTN-Diff Gross'!$T$7:$T$1006,"&lt;&gt;0")+COUNTIFS('GSTN-Diff Gross'!$D$7:$D$1006,'2A'!E170,'GSTN-Diff Gross'!$U$7:$U$1006,"&lt;&gt;0")+COUNTIFS('GSTN-Diff Gross'!$D$7:$D$1006,'2A'!E170,'GSTN-Diff Gross'!$V$7:$V$1006,"&lt;&gt;0"),'2A'!F170,"")</f>
        <v/>
      </c>
      <c r="E1171" s="69" t="str">
        <f>IF(COUNTIFS('GSTN-Diff Gross'!$D$7:$D$1006,'2A'!E170,'GSTN-Diff Gross'!$R$7:$R$1006,"&lt;&gt;0")+COUNTIFS('GSTN-Diff Gross'!$D$7:$D$1006,'2A'!E170,'GSTN-Diff Gross'!$S$7:$S$1006,"&lt;&gt;0")+COUNTIFS('GSTN-Diff Gross'!$D$7:$D$1006,'2A'!E170,'GSTN-Diff Gross'!$T$7:$T$1006,"&lt;&gt;0")+COUNTIFS('GSTN-Diff Gross'!$D$7:$D$1006,'2A'!E170,'GSTN-Diff Gross'!$U$7:$U$1006,"&lt;&gt;0")+COUNTIFS('GSTN-Diff Gross'!$D$7:$D$1006,'2A'!E170,'GSTN-Diff Gross'!$V$7:$V$1006,"&lt;&gt;0"),'2A'!G170,"")</f>
        <v/>
      </c>
      <c r="F1171" s="91" t="str">
        <f>IF(COUNTIFS('GSTN-Diff Gross'!$D$7:$D$1006,'2A'!E170,'GSTN-Diff Gross'!$R$7:$R$1006,"&lt;&gt;0")+COUNTIFS('GSTN-Diff Gross'!$D$7:$D$1006,'2A'!E170,'GSTN-Diff Gross'!$S$7:$S$1006,"&lt;&gt;0")+COUNTIFS('GSTN-Diff Gross'!$D$7:$D$1006,'2A'!E170,'GSTN-Diff Gross'!$T$7:$T$1006,"&lt;&gt;0")+COUNTIFS('GSTN-Diff Gross'!$D$7:$D$1006,'2A'!E170,'GSTN-Diff Gross'!$U$7:$U$1006,"&lt;&gt;0")+COUNTIFS('GSTN-Diff Gross'!$D$7:$D$1006,'2A'!E170,'GSTN-Diff Gross'!$V$7:$V$1006,"&lt;&gt;0"),'2A'!H170,"")</f>
        <v/>
      </c>
      <c r="G1171" s="96">
        <f t="shared" si="130"/>
        <v>0</v>
      </c>
      <c r="H1171" s="96">
        <f t="shared" si="131"/>
        <v>0</v>
      </c>
      <c r="I1171" s="97">
        <f t="shared" si="132"/>
        <v>0</v>
      </c>
      <c r="J1171" s="98">
        <f t="shared" si="133"/>
        <v>0</v>
      </c>
      <c r="K1171" s="96">
        <f t="shared" si="134"/>
        <v>0</v>
      </c>
      <c r="L1171" s="93">
        <f>IFERROR(VLOOKUP(B1171,BOOKS!$D$6:$M$1005,6,0),0)</f>
        <v>0</v>
      </c>
      <c r="M1171" s="88">
        <f>IFERROR(VLOOKUP(B1171,BOOKS!$D$6:$M$1005,7,0),0)</f>
        <v>0</v>
      </c>
      <c r="N1171" s="88">
        <f>IFERROR(VLOOKUP(B1171,BOOKS!$D$6:$M$1005,8,0),0)</f>
        <v>0</v>
      </c>
      <c r="O1171" s="88">
        <f>IFERROR(VLOOKUP(B1171,BOOKS!$D$6:$M$1005,9,0),0)</f>
        <v>0</v>
      </c>
      <c r="P1171" s="88">
        <f>IFERROR(VLOOKUP(B1171,BOOKS!$D$6:$M$1005,10,0),0)</f>
        <v>0</v>
      </c>
      <c r="Q1171" s="84">
        <f>IFERROR(VLOOKUP(B1171,'2A'!$D$6:$M$1005,6,0),0)</f>
        <v>0</v>
      </c>
      <c r="R1171" s="44">
        <f>IFERROR(VLOOKUP(B1171,'2A'!$D$6:$M$1005,7,0),0)</f>
        <v>0</v>
      </c>
      <c r="S1171" s="44">
        <f>IFERROR(VLOOKUP(B1171,'2A'!$D$6:$M$1005,8,0),0)</f>
        <v>0</v>
      </c>
      <c r="T1171" s="44">
        <f>IFERROR(VLOOKUP(B1171,'2A'!$D$6:$M$1005,9,0),0)</f>
        <v>0</v>
      </c>
      <c r="U1171" s="44">
        <f>IFERROR(VLOOKUP(B1171,'2A'!$D$6:$M$1005,10,0),0)</f>
        <v>0</v>
      </c>
      <c r="V1171" s="111"/>
    </row>
    <row r="1172" spans="1:22">
      <c r="A1172" s="161">
        <f t="shared" si="136"/>
        <v>1166</v>
      </c>
      <c r="B1172" s="161" t="str">
        <f t="shared" si="135"/>
        <v/>
      </c>
      <c r="C1172" s="161" t="str">
        <f>IF(COUNTIFS('GSTN-Diff Gross'!$D$7:$D$1006,'2A'!E171,'GSTN-Diff Gross'!$R$7:$R$1006,"&lt;&gt;0")+COUNTIFS('GSTN-Diff Gross'!$D$7:$D$1006,'2A'!E171,'GSTN-Diff Gross'!$S$7:$S$1006,"&lt;&gt;0")+COUNTIFS('GSTN-Diff Gross'!$D$7:$D$1006,'2A'!E171,'GSTN-Diff Gross'!$T$7:$T$1006,"&lt;&gt;0")+COUNTIFS('GSTN-Diff Gross'!$D$7:$D$1006,'2A'!E171,'GSTN-Diff Gross'!$U$7:$U$1006,"&lt;&gt;0")+COUNTIFS('GSTN-Diff Gross'!$D$7:$D$1006,'2A'!E171,'GSTN-Diff Gross'!$V$7:$V$1006,"&lt;&gt;0"),'2A'!E171,"")</f>
        <v/>
      </c>
      <c r="D1172" s="41" t="str">
        <f>IF(COUNTIFS('GSTN-Diff Gross'!$D$7:$D$1006,'2A'!E171,'GSTN-Diff Gross'!$R$7:$R$1006,"&lt;&gt;0")+COUNTIFS('GSTN-Diff Gross'!$D$7:$D$1006,'2A'!E171,'GSTN-Diff Gross'!$S$7:$S$1006,"&lt;&gt;0")+COUNTIFS('GSTN-Diff Gross'!$D$7:$D$1006,'2A'!E171,'GSTN-Diff Gross'!$T$7:$T$1006,"&lt;&gt;0")+COUNTIFS('GSTN-Diff Gross'!$D$7:$D$1006,'2A'!E171,'GSTN-Diff Gross'!$U$7:$U$1006,"&lt;&gt;0")+COUNTIFS('GSTN-Diff Gross'!$D$7:$D$1006,'2A'!E171,'GSTN-Diff Gross'!$V$7:$V$1006,"&lt;&gt;0"),'2A'!F171,"")</f>
        <v/>
      </c>
      <c r="E1172" s="68" t="str">
        <f>IF(COUNTIFS('GSTN-Diff Gross'!$D$7:$D$1006,'2A'!E171,'GSTN-Diff Gross'!$R$7:$R$1006,"&lt;&gt;0")+COUNTIFS('GSTN-Diff Gross'!$D$7:$D$1006,'2A'!E171,'GSTN-Diff Gross'!$S$7:$S$1006,"&lt;&gt;0")+COUNTIFS('GSTN-Diff Gross'!$D$7:$D$1006,'2A'!E171,'GSTN-Diff Gross'!$T$7:$T$1006,"&lt;&gt;0")+COUNTIFS('GSTN-Diff Gross'!$D$7:$D$1006,'2A'!E171,'GSTN-Diff Gross'!$U$7:$U$1006,"&lt;&gt;0")+COUNTIFS('GSTN-Diff Gross'!$D$7:$D$1006,'2A'!E171,'GSTN-Diff Gross'!$V$7:$V$1006,"&lt;&gt;0"),'2A'!G171,"")</f>
        <v/>
      </c>
      <c r="F1172" s="90" t="str">
        <f>IF(COUNTIFS('GSTN-Diff Gross'!$D$7:$D$1006,'2A'!E171,'GSTN-Diff Gross'!$R$7:$R$1006,"&lt;&gt;0")+COUNTIFS('GSTN-Diff Gross'!$D$7:$D$1006,'2A'!E171,'GSTN-Diff Gross'!$S$7:$S$1006,"&lt;&gt;0")+COUNTIFS('GSTN-Diff Gross'!$D$7:$D$1006,'2A'!E171,'GSTN-Diff Gross'!$T$7:$T$1006,"&lt;&gt;0")+COUNTIFS('GSTN-Diff Gross'!$D$7:$D$1006,'2A'!E171,'GSTN-Diff Gross'!$U$7:$U$1006,"&lt;&gt;0")+COUNTIFS('GSTN-Diff Gross'!$D$7:$D$1006,'2A'!E171,'GSTN-Diff Gross'!$V$7:$V$1006,"&lt;&gt;0"),'2A'!H171,"")</f>
        <v/>
      </c>
      <c r="G1172" s="167">
        <f t="shared" si="130"/>
        <v>0</v>
      </c>
      <c r="H1172" s="167">
        <f t="shared" si="131"/>
        <v>0</v>
      </c>
      <c r="I1172" s="167">
        <f t="shared" si="132"/>
        <v>0</v>
      </c>
      <c r="J1172" s="167">
        <f t="shared" si="133"/>
        <v>0</v>
      </c>
      <c r="K1172" s="167">
        <f t="shared" si="134"/>
        <v>0</v>
      </c>
      <c r="L1172" s="99">
        <f>IFERROR(VLOOKUP(B1172,BOOKS!$D$6:$M$1005,6,0),0)</f>
        <v>0</v>
      </c>
      <c r="M1172" s="100">
        <f>IFERROR(VLOOKUP(B1172,BOOKS!$D$6:$M$1005,7,0),0)</f>
        <v>0</v>
      </c>
      <c r="N1172" s="100">
        <f>IFERROR(VLOOKUP(B1172,BOOKS!$D$6:$M$1005,8,0),0)</f>
        <v>0</v>
      </c>
      <c r="O1172" s="100">
        <f>IFERROR(VLOOKUP(B1172,BOOKS!$D$6:$M$1005,9,0),0)</f>
        <v>0</v>
      </c>
      <c r="P1172" s="100">
        <f>IFERROR(VLOOKUP(B1172,BOOKS!$D$6:$M$1005,10,0),0)</f>
        <v>0</v>
      </c>
      <c r="Q1172" s="94">
        <f>IFERROR(VLOOKUP(B1172,'2A'!$D$6:$M$1005,6,0),0)</f>
        <v>0</v>
      </c>
      <c r="R1172" s="95">
        <f>IFERROR(VLOOKUP(B1172,'2A'!$D$6:$M$1005,7,0),0)</f>
        <v>0</v>
      </c>
      <c r="S1172" s="95">
        <f>IFERROR(VLOOKUP(B1172,'2A'!$D$6:$M$1005,8,0),0)</f>
        <v>0</v>
      </c>
      <c r="T1172" s="95">
        <f>IFERROR(VLOOKUP(B1172,'2A'!$D$6:$M$1005,9,0),0)</f>
        <v>0</v>
      </c>
      <c r="U1172" s="95">
        <f>IFERROR(VLOOKUP(B1172,'2A'!$D$6:$M$1005,10,0),0)</f>
        <v>0</v>
      </c>
      <c r="V1172" s="111"/>
    </row>
    <row r="1173" spans="1:22">
      <c r="A1173" s="163">
        <f t="shared" si="136"/>
        <v>1167</v>
      </c>
      <c r="B1173" s="163" t="str">
        <f t="shared" si="135"/>
        <v/>
      </c>
      <c r="C1173" s="163" t="str">
        <f>IF(COUNTIFS('GSTN-Diff Gross'!$D$7:$D$1006,'2A'!E172,'GSTN-Diff Gross'!$R$7:$R$1006,"&lt;&gt;0")+COUNTIFS('GSTN-Diff Gross'!$D$7:$D$1006,'2A'!E172,'GSTN-Diff Gross'!$S$7:$S$1006,"&lt;&gt;0")+COUNTIFS('GSTN-Diff Gross'!$D$7:$D$1006,'2A'!E172,'GSTN-Diff Gross'!$T$7:$T$1006,"&lt;&gt;0")+COUNTIFS('GSTN-Diff Gross'!$D$7:$D$1006,'2A'!E172,'GSTN-Diff Gross'!$U$7:$U$1006,"&lt;&gt;0")+COUNTIFS('GSTN-Diff Gross'!$D$7:$D$1006,'2A'!E172,'GSTN-Diff Gross'!$V$7:$V$1006,"&lt;&gt;0"),'2A'!E172,"")</f>
        <v/>
      </c>
      <c r="D1173" s="46" t="str">
        <f>IF(COUNTIFS('GSTN-Diff Gross'!$D$7:$D$1006,'2A'!E172,'GSTN-Diff Gross'!$R$7:$R$1006,"&lt;&gt;0")+COUNTIFS('GSTN-Diff Gross'!$D$7:$D$1006,'2A'!E172,'GSTN-Diff Gross'!$S$7:$S$1006,"&lt;&gt;0")+COUNTIFS('GSTN-Diff Gross'!$D$7:$D$1006,'2A'!E172,'GSTN-Diff Gross'!$T$7:$T$1006,"&lt;&gt;0")+COUNTIFS('GSTN-Diff Gross'!$D$7:$D$1006,'2A'!E172,'GSTN-Diff Gross'!$U$7:$U$1006,"&lt;&gt;0")+COUNTIFS('GSTN-Diff Gross'!$D$7:$D$1006,'2A'!E172,'GSTN-Diff Gross'!$V$7:$V$1006,"&lt;&gt;0"),'2A'!F172,"")</f>
        <v/>
      </c>
      <c r="E1173" s="69" t="str">
        <f>IF(COUNTIFS('GSTN-Diff Gross'!$D$7:$D$1006,'2A'!E172,'GSTN-Diff Gross'!$R$7:$R$1006,"&lt;&gt;0")+COUNTIFS('GSTN-Diff Gross'!$D$7:$D$1006,'2A'!E172,'GSTN-Diff Gross'!$S$7:$S$1006,"&lt;&gt;0")+COUNTIFS('GSTN-Diff Gross'!$D$7:$D$1006,'2A'!E172,'GSTN-Diff Gross'!$T$7:$T$1006,"&lt;&gt;0")+COUNTIFS('GSTN-Diff Gross'!$D$7:$D$1006,'2A'!E172,'GSTN-Diff Gross'!$U$7:$U$1006,"&lt;&gt;0")+COUNTIFS('GSTN-Diff Gross'!$D$7:$D$1006,'2A'!E172,'GSTN-Diff Gross'!$V$7:$V$1006,"&lt;&gt;0"),'2A'!G172,"")</f>
        <v/>
      </c>
      <c r="F1173" s="91" t="str">
        <f>IF(COUNTIFS('GSTN-Diff Gross'!$D$7:$D$1006,'2A'!E172,'GSTN-Diff Gross'!$R$7:$R$1006,"&lt;&gt;0")+COUNTIFS('GSTN-Diff Gross'!$D$7:$D$1006,'2A'!E172,'GSTN-Diff Gross'!$S$7:$S$1006,"&lt;&gt;0")+COUNTIFS('GSTN-Diff Gross'!$D$7:$D$1006,'2A'!E172,'GSTN-Diff Gross'!$T$7:$T$1006,"&lt;&gt;0")+COUNTIFS('GSTN-Diff Gross'!$D$7:$D$1006,'2A'!E172,'GSTN-Diff Gross'!$U$7:$U$1006,"&lt;&gt;0")+COUNTIFS('GSTN-Diff Gross'!$D$7:$D$1006,'2A'!E172,'GSTN-Diff Gross'!$V$7:$V$1006,"&lt;&gt;0"),'2A'!H172,"")</f>
        <v/>
      </c>
      <c r="G1173" s="96">
        <f t="shared" si="130"/>
        <v>0</v>
      </c>
      <c r="H1173" s="96">
        <f t="shared" si="131"/>
        <v>0</v>
      </c>
      <c r="I1173" s="97">
        <f t="shared" si="132"/>
        <v>0</v>
      </c>
      <c r="J1173" s="98">
        <f t="shared" si="133"/>
        <v>0</v>
      </c>
      <c r="K1173" s="96">
        <f t="shared" si="134"/>
        <v>0</v>
      </c>
      <c r="L1173" s="93">
        <f>IFERROR(VLOOKUP(B1173,BOOKS!$D$6:$M$1005,6,0),0)</f>
        <v>0</v>
      </c>
      <c r="M1173" s="88">
        <f>IFERROR(VLOOKUP(B1173,BOOKS!$D$6:$M$1005,7,0),0)</f>
        <v>0</v>
      </c>
      <c r="N1173" s="88">
        <f>IFERROR(VLOOKUP(B1173,BOOKS!$D$6:$M$1005,8,0),0)</f>
        <v>0</v>
      </c>
      <c r="O1173" s="88">
        <f>IFERROR(VLOOKUP(B1173,BOOKS!$D$6:$M$1005,9,0),0)</f>
        <v>0</v>
      </c>
      <c r="P1173" s="88">
        <f>IFERROR(VLOOKUP(B1173,BOOKS!$D$6:$M$1005,10,0),0)</f>
        <v>0</v>
      </c>
      <c r="Q1173" s="84">
        <f>IFERROR(VLOOKUP(B1173,'2A'!$D$6:$M$1005,6,0),0)</f>
        <v>0</v>
      </c>
      <c r="R1173" s="44">
        <f>IFERROR(VLOOKUP(B1173,'2A'!$D$6:$M$1005,7,0),0)</f>
        <v>0</v>
      </c>
      <c r="S1173" s="44">
        <f>IFERROR(VLOOKUP(B1173,'2A'!$D$6:$M$1005,8,0),0)</f>
        <v>0</v>
      </c>
      <c r="T1173" s="44">
        <f>IFERROR(VLOOKUP(B1173,'2A'!$D$6:$M$1005,9,0),0)</f>
        <v>0</v>
      </c>
      <c r="U1173" s="44">
        <f>IFERROR(VLOOKUP(B1173,'2A'!$D$6:$M$1005,10,0),0)</f>
        <v>0</v>
      </c>
      <c r="V1173" s="111"/>
    </row>
    <row r="1174" spans="1:22">
      <c r="A1174" s="161">
        <f t="shared" si="136"/>
        <v>1168</v>
      </c>
      <c r="B1174" s="161" t="str">
        <f t="shared" si="135"/>
        <v/>
      </c>
      <c r="C1174" s="161" t="str">
        <f>IF(COUNTIFS('GSTN-Diff Gross'!$D$7:$D$1006,'2A'!E173,'GSTN-Diff Gross'!$R$7:$R$1006,"&lt;&gt;0")+COUNTIFS('GSTN-Diff Gross'!$D$7:$D$1006,'2A'!E173,'GSTN-Diff Gross'!$S$7:$S$1006,"&lt;&gt;0")+COUNTIFS('GSTN-Diff Gross'!$D$7:$D$1006,'2A'!E173,'GSTN-Diff Gross'!$T$7:$T$1006,"&lt;&gt;0")+COUNTIFS('GSTN-Diff Gross'!$D$7:$D$1006,'2A'!E173,'GSTN-Diff Gross'!$U$7:$U$1006,"&lt;&gt;0")+COUNTIFS('GSTN-Diff Gross'!$D$7:$D$1006,'2A'!E173,'GSTN-Diff Gross'!$V$7:$V$1006,"&lt;&gt;0"),'2A'!E173,"")</f>
        <v/>
      </c>
      <c r="D1174" s="41" t="str">
        <f>IF(COUNTIFS('GSTN-Diff Gross'!$D$7:$D$1006,'2A'!E173,'GSTN-Diff Gross'!$R$7:$R$1006,"&lt;&gt;0")+COUNTIFS('GSTN-Diff Gross'!$D$7:$D$1006,'2A'!E173,'GSTN-Diff Gross'!$S$7:$S$1006,"&lt;&gt;0")+COUNTIFS('GSTN-Diff Gross'!$D$7:$D$1006,'2A'!E173,'GSTN-Diff Gross'!$T$7:$T$1006,"&lt;&gt;0")+COUNTIFS('GSTN-Diff Gross'!$D$7:$D$1006,'2A'!E173,'GSTN-Diff Gross'!$U$7:$U$1006,"&lt;&gt;0")+COUNTIFS('GSTN-Diff Gross'!$D$7:$D$1006,'2A'!E173,'GSTN-Diff Gross'!$V$7:$V$1006,"&lt;&gt;0"),'2A'!F173,"")</f>
        <v/>
      </c>
      <c r="E1174" s="68" t="str">
        <f>IF(COUNTIFS('GSTN-Diff Gross'!$D$7:$D$1006,'2A'!E173,'GSTN-Diff Gross'!$R$7:$R$1006,"&lt;&gt;0")+COUNTIFS('GSTN-Diff Gross'!$D$7:$D$1006,'2A'!E173,'GSTN-Diff Gross'!$S$7:$S$1006,"&lt;&gt;0")+COUNTIFS('GSTN-Diff Gross'!$D$7:$D$1006,'2A'!E173,'GSTN-Diff Gross'!$T$7:$T$1006,"&lt;&gt;0")+COUNTIFS('GSTN-Diff Gross'!$D$7:$D$1006,'2A'!E173,'GSTN-Diff Gross'!$U$7:$U$1006,"&lt;&gt;0")+COUNTIFS('GSTN-Diff Gross'!$D$7:$D$1006,'2A'!E173,'GSTN-Diff Gross'!$V$7:$V$1006,"&lt;&gt;0"),'2A'!G173,"")</f>
        <v/>
      </c>
      <c r="F1174" s="90" t="str">
        <f>IF(COUNTIFS('GSTN-Diff Gross'!$D$7:$D$1006,'2A'!E173,'GSTN-Diff Gross'!$R$7:$R$1006,"&lt;&gt;0")+COUNTIFS('GSTN-Diff Gross'!$D$7:$D$1006,'2A'!E173,'GSTN-Diff Gross'!$S$7:$S$1006,"&lt;&gt;0")+COUNTIFS('GSTN-Diff Gross'!$D$7:$D$1006,'2A'!E173,'GSTN-Diff Gross'!$T$7:$T$1006,"&lt;&gt;0")+COUNTIFS('GSTN-Diff Gross'!$D$7:$D$1006,'2A'!E173,'GSTN-Diff Gross'!$U$7:$U$1006,"&lt;&gt;0")+COUNTIFS('GSTN-Diff Gross'!$D$7:$D$1006,'2A'!E173,'GSTN-Diff Gross'!$V$7:$V$1006,"&lt;&gt;0"),'2A'!H173,"")</f>
        <v/>
      </c>
      <c r="G1174" s="167">
        <f t="shared" si="130"/>
        <v>0</v>
      </c>
      <c r="H1174" s="167">
        <f t="shared" si="131"/>
        <v>0</v>
      </c>
      <c r="I1174" s="167">
        <f t="shared" si="132"/>
        <v>0</v>
      </c>
      <c r="J1174" s="167">
        <f t="shared" si="133"/>
        <v>0</v>
      </c>
      <c r="K1174" s="167">
        <f t="shared" si="134"/>
        <v>0</v>
      </c>
      <c r="L1174" s="99">
        <f>IFERROR(VLOOKUP(B1174,BOOKS!$D$6:$M$1005,6,0),0)</f>
        <v>0</v>
      </c>
      <c r="M1174" s="100">
        <f>IFERROR(VLOOKUP(B1174,BOOKS!$D$6:$M$1005,7,0),0)</f>
        <v>0</v>
      </c>
      <c r="N1174" s="100">
        <f>IFERROR(VLOOKUP(B1174,BOOKS!$D$6:$M$1005,8,0),0)</f>
        <v>0</v>
      </c>
      <c r="O1174" s="100">
        <f>IFERROR(VLOOKUP(B1174,BOOKS!$D$6:$M$1005,9,0),0)</f>
        <v>0</v>
      </c>
      <c r="P1174" s="100">
        <f>IFERROR(VLOOKUP(B1174,BOOKS!$D$6:$M$1005,10,0),0)</f>
        <v>0</v>
      </c>
      <c r="Q1174" s="94">
        <f>IFERROR(VLOOKUP(B1174,'2A'!$D$6:$M$1005,6,0),0)</f>
        <v>0</v>
      </c>
      <c r="R1174" s="95">
        <f>IFERROR(VLOOKUP(B1174,'2A'!$D$6:$M$1005,7,0),0)</f>
        <v>0</v>
      </c>
      <c r="S1174" s="95">
        <f>IFERROR(VLOOKUP(B1174,'2A'!$D$6:$M$1005,8,0),0)</f>
        <v>0</v>
      </c>
      <c r="T1174" s="95">
        <f>IFERROR(VLOOKUP(B1174,'2A'!$D$6:$M$1005,9,0),0)</f>
        <v>0</v>
      </c>
      <c r="U1174" s="95">
        <f>IFERROR(VLOOKUP(B1174,'2A'!$D$6:$M$1005,10,0),0)</f>
        <v>0</v>
      </c>
      <c r="V1174" s="111"/>
    </row>
    <row r="1175" spans="1:22">
      <c r="A1175" s="163">
        <f t="shared" si="136"/>
        <v>1169</v>
      </c>
      <c r="B1175" s="163" t="str">
        <f t="shared" si="135"/>
        <v/>
      </c>
      <c r="C1175" s="163" t="str">
        <f>IF(COUNTIFS('GSTN-Diff Gross'!$D$7:$D$1006,'2A'!E174,'GSTN-Diff Gross'!$R$7:$R$1006,"&lt;&gt;0")+COUNTIFS('GSTN-Diff Gross'!$D$7:$D$1006,'2A'!E174,'GSTN-Diff Gross'!$S$7:$S$1006,"&lt;&gt;0")+COUNTIFS('GSTN-Diff Gross'!$D$7:$D$1006,'2A'!E174,'GSTN-Diff Gross'!$T$7:$T$1006,"&lt;&gt;0")+COUNTIFS('GSTN-Diff Gross'!$D$7:$D$1006,'2A'!E174,'GSTN-Diff Gross'!$U$7:$U$1006,"&lt;&gt;0")+COUNTIFS('GSTN-Diff Gross'!$D$7:$D$1006,'2A'!E174,'GSTN-Diff Gross'!$V$7:$V$1006,"&lt;&gt;0"),'2A'!E174,"")</f>
        <v/>
      </c>
      <c r="D1175" s="46" t="str">
        <f>IF(COUNTIFS('GSTN-Diff Gross'!$D$7:$D$1006,'2A'!E174,'GSTN-Diff Gross'!$R$7:$R$1006,"&lt;&gt;0")+COUNTIFS('GSTN-Diff Gross'!$D$7:$D$1006,'2A'!E174,'GSTN-Diff Gross'!$S$7:$S$1006,"&lt;&gt;0")+COUNTIFS('GSTN-Diff Gross'!$D$7:$D$1006,'2A'!E174,'GSTN-Diff Gross'!$T$7:$T$1006,"&lt;&gt;0")+COUNTIFS('GSTN-Diff Gross'!$D$7:$D$1006,'2A'!E174,'GSTN-Diff Gross'!$U$7:$U$1006,"&lt;&gt;0")+COUNTIFS('GSTN-Diff Gross'!$D$7:$D$1006,'2A'!E174,'GSTN-Diff Gross'!$V$7:$V$1006,"&lt;&gt;0"),'2A'!F174,"")</f>
        <v/>
      </c>
      <c r="E1175" s="69" t="str">
        <f>IF(COUNTIFS('GSTN-Diff Gross'!$D$7:$D$1006,'2A'!E174,'GSTN-Diff Gross'!$R$7:$R$1006,"&lt;&gt;0")+COUNTIFS('GSTN-Diff Gross'!$D$7:$D$1006,'2A'!E174,'GSTN-Diff Gross'!$S$7:$S$1006,"&lt;&gt;0")+COUNTIFS('GSTN-Diff Gross'!$D$7:$D$1006,'2A'!E174,'GSTN-Diff Gross'!$T$7:$T$1006,"&lt;&gt;0")+COUNTIFS('GSTN-Diff Gross'!$D$7:$D$1006,'2A'!E174,'GSTN-Diff Gross'!$U$7:$U$1006,"&lt;&gt;0")+COUNTIFS('GSTN-Diff Gross'!$D$7:$D$1006,'2A'!E174,'GSTN-Diff Gross'!$V$7:$V$1006,"&lt;&gt;0"),'2A'!G174,"")</f>
        <v/>
      </c>
      <c r="F1175" s="91" t="str">
        <f>IF(COUNTIFS('GSTN-Diff Gross'!$D$7:$D$1006,'2A'!E174,'GSTN-Diff Gross'!$R$7:$R$1006,"&lt;&gt;0")+COUNTIFS('GSTN-Diff Gross'!$D$7:$D$1006,'2A'!E174,'GSTN-Diff Gross'!$S$7:$S$1006,"&lt;&gt;0")+COUNTIFS('GSTN-Diff Gross'!$D$7:$D$1006,'2A'!E174,'GSTN-Diff Gross'!$T$7:$T$1006,"&lt;&gt;0")+COUNTIFS('GSTN-Diff Gross'!$D$7:$D$1006,'2A'!E174,'GSTN-Diff Gross'!$U$7:$U$1006,"&lt;&gt;0")+COUNTIFS('GSTN-Diff Gross'!$D$7:$D$1006,'2A'!E174,'GSTN-Diff Gross'!$V$7:$V$1006,"&lt;&gt;0"),'2A'!H174,"")</f>
        <v/>
      </c>
      <c r="G1175" s="96">
        <f t="shared" si="130"/>
        <v>0</v>
      </c>
      <c r="H1175" s="96">
        <f t="shared" si="131"/>
        <v>0</v>
      </c>
      <c r="I1175" s="97">
        <f t="shared" si="132"/>
        <v>0</v>
      </c>
      <c r="J1175" s="98">
        <f t="shared" si="133"/>
        <v>0</v>
      </c>
      <c r="K1175" s="96">
        <f t="shared" si="134"/>
        <v>0</v>
      </c>
      <c r="L1175" s="93">
        <f>IFERROR(VLOOKUP(B1175,BOOKS!$D$6:$M$1005,6,0),0)</f>
        <v>0</v>
      </c>
      <c r="M1175" s="88">
        <f>IFERROR(VLOOKUP(B1175,BOOKS!$D$6:$M$1005,7,0),0)</f>
        <v>0</v>
      </c>
      <c r="N1175" s="88">
        <f>IFERROR(VLOOKUP(B1175,BOOKS!$D$6:$M$1005,8,0),0)</f>
        <v>0</v>
      </c>
      <c r="O1175" s="88">
        <f>IFERROR(VLOOKUP(B1175,BOOKS!$D$6:$M$1005,9,0),0)</f>
        <v>0</v>
      </c>
      <c r="P1175" s="88">
        <f>IFERROR(VLOOKUP(B1175,BOOKS!$D$6:$M$1005,10,0),0)</f>
        <v>0</v>
      </c>
      <c r="Q1175" s="84">
        <f>IFERROR(VLOOKUP(B1175,'2A'!$D$6:$M$1005,6,0),0)</f>
        <v>0</v>
      </c>
      <c r="R1175" s="44">
        <f>IFERROR(VLOOKUP(B1175,'2A'!$D$6:$M$1005,7,0),0)</f>
        <v>0</v>
      </c>
      <c r="S1175" s="44">
        <f>IFERROR(VLOOKUP(B1175,'2A'!$D$6:$M$1005,8,0),0)</f>
        <v>0</v>
      </c>
      <c r="T1175" s="44">
        <f>IFERROR(VLOOKUP(B1175,'2A'!$D$6:$M$1005,9,0),0)</f>
        <v>0</v>
      </c>
      <c r="U1175" s="44">
        <f>IFERROR(VLOOKUP(B1175,'2A'!$D$6:$M$1005,10,0),0)</f>
        <v>0</v>
      </c>
      <c r="V1175" s="111"/>
    </row>
    <row r="1176" spans="1:22">
      <c r="A1176" s="161">
        <f t="shared" si="136"/>
        <v>1170</v>
      </c>
      <c r="B1176" s="161" t="str">
        <f t="shared" si="135"/>
        <v/>
      </c>
      <c r="C1176" s="161" t="str">
        <f>IF(COUNTIFS('GSTN-Diff Gross'!$D$7:$D$1006,'2A'!E175,'GSTN-Diff Gross'!$R$7:$R$1006,"&lt;&gt;0")+COUNTIFS('GSTN-Diff Gross'!$D$7:$D$1006,'2A'!E175,'GSTN-Diff Gross'!$S$7:$S$1006,"&lt;&gt;0")+COUNTIFS('GSTN-Diff Gross'!$D$7:$D$1006,'2A'!E175,'GSTN-Diff Gross'!$T$7:$T$1006,"&lt;&gt;0")+COUNTIFS('GSTN-Diff Gross'!$D$7:$D$1006,'2A'!E175,'GSTN-Diff Gross'!$U$7:$U$1006,"&lt;&gt;0")+COUNTIFS('GSTN-Diff Gross'!$D$7:$D$1006,'2A'!E175,'GSTN-Diff Gross'!$V$7:$V$1006,"&lt;&gt;0"),'2A'!E175,"")</f>
        <v/>
      </c>
      <c r="D1176" s="41" t="str">
        <f>IF(COUNTIFS('GSTN-Diff Gross'!$D$7:$D$1006,'2A'!E175,'GSTN-Diff Gross'!$R$7:$R$1006,"&lt;&gt;0")+COUNTIFS('GSTN-Diff Gross'!$D$7:$D$1006,'2A'!E175,'GSTN-Diff Gross'!$S$7:$S$1006,"&lt;&gt;0")+COUNTIFS('GSTN-Diff Gross'!$D$7:$D$1006,'2A'!E175,'GSTN-Diff Gross'!$T$7:$T$1006,"&lt;&gt;0")+COUNTIFS('GSTN-Diff Gross'!$D$7:$D$1006,'2A'!E175,'GSTN-Diff Gross'!$U$7:$U$1006,"&lt;&gt;0")+COUNTIFS('GSTN-Diff Gross'!$D$7:$D$1006,'2A'!E175,'GSTN-Diff Gross'!$V$7:$V$1006,"&lt;&gt;0"),'2A'!F175,"")</f>
        <v/>
      </c>
      <c r="E1176" s="68" t="str">
        <f>IF(COUNTIFS('GSTN-Diff Gross'!$D$7:$D$1006,'2A'!E175,'GSTN-Diff Gross'!$R$7:$R$1006,"&lt;&gt;0")+COUNTIFS('GSTN-Diff Gross'!$D$7:$D$1006,'2A'!E175,'GSTN-Diff Gross'!$S$7:$S$1006,"&lt;&gt;0")+COUNTIFS('GSTN-Diff Gross'!$D$7:$D$1006,'2A'!E175,'GSTN-Diff Gross'!$T$7:$T$1006,"&lt;&gt;0")+COUNTIFS('GSTN-Diff Gross'!$D$7:$D$1006,'2A'!E175,'GSTN-Diff Gross'!$U$7:$U$1006,"&lt;&gt;0")+COUNTIFS('GSTN-Diff Gross'!$D$7:$D$1006,'2A'!E175,'GSTN-Diff Gross'!$V$7:$V$1006,"&lt;&gt;0"),'2A'!G175,"")</f>
        <v/>
      </c>
      <c r="F1176" s="90" t="str">
        <f>IF(COUNTIFS('GSTN-Diff Gross'!$D$7:$D$1006,'2A'!E175,'GSTN-Diff Gross'!$R$7:$R$1006,"&lt;&gt;0")+COUNTIFS('GSTN-Diff Gross'!$D$7:$D$1006,'2A'!E175,'GSTN-Diff Gross'!$S$7:$S$1006,"&lt;&gt;0")+COUNTIFS('GSTN-Diff Gross'!$D$7:$D$1006,'2A'!E175,'GSTN-Diff Gross'!$T$7:$T$1006,"&lt;&gt;0")+COUNTIFS('GSTN-Diff Gross'!$D$7:$D$1006,'2A'!E175,'GSTN-Diff Gross'!$U$7:$U$1006,"&lt;&gt;0")+COUNTIFS('GSTN-Diff Gross'!$D$7:$D$1006,'2A'!E175,'GSTN-Diff Gross'!$V$7:$V$1006,"&lt;&gt;0"),'2A'!H175,"")</f>
        <v/>
      </c>
      <c r="G1176" s="167">
        <f t="shared" si="130"/>
        <v>0</v>
      </c>
      <c r="H1176" s="167">
        <f t="shared" si="131"/>
        <v>0</v>
      </c>
      <c r="I1176" s="167">
        <f t="shared" si="132"/>
        <v>0</v>
      </c>
      <c r="J1176" s="167">
        <f t="shared" si="133"/>
        <v>0</v>
      </c>
      <c r="K1176" s="167">
        <f t="shared" si="134"/>
        <v>0</v>
      </c>
      <c r="L1176" s="99">
        <f>IFERROR(VLOOKUP(B1176,BOOKS!$D$6:$M$1005,6,0),0)</f>
        <v>0</v>
      </c>
      <c r="M1176" s="100">
        <f>IFERROR(VLOOKUP(B1176,BOOKS!$D$6:$M$1005,7,0),0)</f>
        <v>0</v>
      </c>
      <c r="N1176" s="100">
        <f>IFERROR(VLOOKUP(B1176,BOOKS!$D$6:$M$1005,8,0),0)</f>
        <v>0</v>
      </c>
      <c r="O1176" s="100">
        <f>IFERROR(VLOOKUP(B1176,BOOKS!$D$6:$M$1005,9,0),0)</f>
        <v>0</v>
      </c>
      <c r="P1176" s="100">
        <f>IFERROR(VLOOKUP(B1176,BOOKS!$D$6:$M$1005,10,0),0)</f>
        <v>0</v>
      </c>
      <c r="Q1176" s="94">
        <f>IFERROR(VLOOKUP(B1176,'2A'!$D$6:$M$1005,6,0),0)</f>
        <v>0</v>
      </c>
      <c r="R1176" s="95">
        <f>IFERROR(VLOOKUP(B1176,'2A'!$D$6:$M$1005,7,0),0)</f>
        <v>0</v>
      </c>
      <c r="S1176" s="95">
        <f>IFERROR(VLOOKUP(B1176,'2A'!$D$6:$M$1005,8,0),0)</f>
        <v>0</v>
      </c>
      <c r="T1176" s="95">
        <f>IFERROR(VLOOKUP(B1176,'2A'!$D$6:$M$1005,9,0),0)</f>
        <v>0</v>
      </c>
      <c r="U1176" s="95">
        <f>IFERROR(VLOOKUP(B1176,'2A'!$D$6:$M$1005,10,0),0)</f>
        <v>0</v>
      </c>
      <c r="V1176" s="111"/>
    </row>
    <row r="1177" spans="1:22">
      <c r="A1177" s="163">
        <f t="shared" si="136"/>
        <v>1171</v>
      </c>
      <c r="B1177" s="163" t="str">
        <f t="shared" si="135"/>
        <v/>
      </c>
      <c r="C1177" s="163" t="str">
        <f>IF(COUNTIFS('GSTN-Diff Gross'!$D$7:$D$1006,'2A'!E176,'GSTN-Diff Gross'!$R$7:$R$1006,"&lt;&gt;0")+COUNTIFS('GSTN-Diff Gross'!$D$7:$D$1006,'2A'!E176,'GSTN-Diff Gross'!$S$7:$S$1006,"&lt;&gt;0")+COUNTIFS('GSTN-Diff Gross'!$D$7:$D$1006,'2A'!E176,'GSTN-Diff Gross'!$T$7:$T$1006,"&lt;&gt;0")+COUNTIFS('GSTN-Diff Gross'!$D$7:$D$1006,'2A'!E176,'GSTN-Diff Gross'!$U$7:$U$1006,"&lt;&gt;0")+COUNTIFS('GSTN-Diff Gross'!$D$7:$D$1006,'2A'!E176,'GSTN-Diff Gross'!$V$7:$V$1006,"&lt;&gt;0"),'2A'!E176,"")</f>
        <v/>
      </c>
      <c r="D1177" s="46" t="str">
        <f>IF(COUNTIFS('GSTN-Diff Gross'!$D$7:$D$1006,'2A'!E176,'GSTN-Diff Gross'!$R$7:$R$1006,"&lt;&gt;0")+COUNTIFS('GSTN-Diff Gross'!$D$7:$D$1006,'2A'!E176,'GSTN-Diff Gross'!$S$7:$S$1006,"&lt;&gt;0")+COUNTIFS('GSTN-Diff Gross'!$D$7:$D$1006,'2A'!E176,'GSTN-Diff Gross'!$T$7:$T$1006,"&lt;&gt;0")+COUNTIFS('GSTN-Diff Gross'!$D$7:$D$1006,'2A'!E176,'GSTN-Diff Gross'!$U$7:$U$1006,"&lt;&gt;0")+COUNTIFS('GSTN-Diff Gross'!$D$7:$D$1006,'2A'!E176,'GSTN-Diff Gross'!$V$7:$V$1006,"&lt;&gt;0"),'2A'!F176,"")</f>
        <v/>
      </c>
      <c r="E1177" s="69" t="str">
        <f>IF(COUNTIFS('GSTN-Diff Gross'!$D$7:$D$1006,'2A'!E176,'GSTN-Diff Gross'!$R$7:$R$1006,"&lt;&gt;0")+COUNTIFS('GSTN-Diff Gross'!$D$7:$D$1006,'2A'!E176,'GSTN-Diff Gross'!$S$7:$S$1006,"&lt;&gt;0")+COUNTIFS('GSTN-Diff Gross'!$D$7:$D$1006,'2A'!E176,'GSTN-Diff Gross'!$T$7:$T$1006,"&lt;&gt;0")+COUNTIFS('GSTN-Diff Gross'!$D$7:$D$1006,'2A'!E176,'GSTN-Diff Gross'!$U$7:$U$1006,"&lt;&gt;0")+COUNTIFS('GSTN-Diff Gross'!$D$7:$D$1006,'2A'!E176,'GSTN-Diff Gross'!$V$7:$V$1006,"&lt;&gt;0"),'2A'!G176,"")</f>
        <v/>
      </c>
      <c r="F1177" s="91" t="str">
        <f>IF(COUNTIFS('GSTN-Diff Gross'!$D$7:$D$1006,'2A'!E176,'GSTN-Diff Gross'!$R$7:$R$1006,"&lt;&gt;0")+COUNTIFS('GSTN-Diff Gross'!$D$7:$D$1006,'2A'!E176,'GSTN-Diff Gross'!$S$7:$S$1006,"&lt;&gt;0")+COUNTIFS('GSTN-Diff Gross'!$D$7:$D$1006,'2A'!E176,'GSTN-Diff Gross'!$T$7:$T$1006,"&lt;&gt;0")+COUNTIFS('GSTN-Diff Gross'!$D$7:$D$1006,'2A'!E176,'GSTN-Diff Gross'!$U$7:$U$1006,"&lt;&gt;0")+COUNTIFS('GSTN-Diff Gross'!$D$7:$D$1006,'2A'!E176,'GSTN-Diff Gross'!$V$7:$V$1006,"&lt;&gt;0"),'2A'!H176,"")</f>
        <v/>
      </c>
      <c r="G1177" s="96">
        <f t="shared" si="130"/>
        <v>0</v>
      </c>
      <c r="H1177" s="96">
        <f t="shared" si="131"/>
        <v>0</v>
      </c>
      <c r="I1177" s="97">
        <f t="shared" si="132"/>
        <v>0</v>
      </c>
      <c r="J1177" s="98">
        <f t="shared" si="133"/>
        <v>0</v>
      </c>
      <c r="K1177" s="96">
        <f t="shared" si="134"/>
        <v>0</v>
      </c>
      <c r="L1177" s="93">
        <f>IFERROR(VLOOKUP(B1177,BOOKS!$D$6:$M$1005,6,0),0)</f>
        <v>0</v>
      </c>
      <c r="M1177" s="88">
        <f>IFERROR(VLOOKUP(B1177,BOOKS!$D$6:$M$1005,7,0),0)</f>
        <v>0</v>
      </c>
      <c r="N1177" s="88">
        <f>IFERROR(VLOOKUP(B1177,BOOKS!$D$6:$M$1005,8,0),0)</f>
        <v>0</v>
      </c>
      <c r="O1177" s="88">
        <f>IFERROR(VLOOKUP(B1177,BOOKS!$D$6:$M$1005,9,0),0)</f>
        <v>0</v>
      </c>
      <c r="P1177" s="88">
        <f>IFERROR(VLOOKUP(B1177,BOOKS!$D$6:$M$1005,10,0),0)</f>
        <v>0</v>
      </c>
      <c r="Q1177" s="84">
        <f>IFERROR(VLOOKUP(B1177,'2A'!$D$6:$M$1005,6,0),0)</f>
        <v>0</v>
      </c>
      <c r="R1177" s="44">
        <f>IFERROR(VLOOKUP(B1177,'2A'!$D$6:$M$1005,7,0),0)</f>
        <v>0</v>
      </c>
      <c r="S1177" s="44">
        <f>IFERROR(VLOOKUP(B1177,'2A'!$D$6:$M$1005,8,0),0)</f>
        <v>0</v>
      </c>
      <c r="T1177" s="44">
        <f>IFERROR(VLOOKUP(B1177,'2A'!$D$6:$M$1005,9,0),0)</f>
        <v>0</v>
      </c>
      <c r="U1177" s="44">
        <f>IFERROR(VLOOKUP(B1177,'2A'!$D$6:$M$1005,10,0),0)</f>
        <v>0</v>
      </c>
      <c r="V1177" s="111"/>
    </row>
    <row r="1178" spans="1:22">
      <c r="A1178" s="161">
        <f t="shared" si="136"/>
        <v>1172</v>
      </c>
      <c r="B1178" s="161" t="str">
        <f t="shared" si="135"/>
        <v/>
      </c>
      <c r="C1178" s="161" t="str">
        <f>IF(COUNTIFS('GSTN-Diff Gross'!$D$7:$D$1006,'2A'!E177,'GSTN-Diff Gross'!$R$7:$R$1006,"&lt;&gt;0")+COUNTIFS('GSTN-Diff Gross'!$D$7:$D$1006,'2A'!E177,'GSTN-Diff Gross'!$S$7:$S$1006,"&lt;&gt;0")+COUNTIFS('GSTN-Diff Gross'!$D$7:$D$1006,'2A'!E177,'GSTN-Diff Gross'!$T$7:$T$1006,"&lt;&gt;0")+COUNTIFS('GSTN-Diff Gross'!$D$7:$D$1006,'2A'!E177,'GSTN-Diff Gross'!$U$7:$U$1006,"&lt;&gt;0")+COUNTIFS('GSTN-Diff Gross'!$D$7:$D$1006,'2A'!E177,'GSTN-Diff Gross'!$V$7:$V$1006,"&lt;&gt;0"),'2A'!E177,"")</f>
        <v/>
      </c>
      <c r="D1178" s="41" t="str">
        <f>IF(COUNTIFS('GSTN-Diff Gross'!$D$7:$D$1006,'2A'!E177,'GSTN-Diff Gross'!$R$7:$R$1006,"&lt;&gt;0")+COUNTIFS('GSTN-Diff Gross'!$D$7:$D$1006,'2A'!E177,'GSTN-Diff Gross'!$S$7:$S$1006,"&lt;&gt;0")+COUNTIFS('GSTN-Diff Gross'!$D$7:$D$1006,'2A'!E177,'GSTN-Diff Gross'!$T$7:$T$1006,"&lt;&gt;0")+COUNTIFS('GSTN-Diff Gross'!$D$7:$D$1006,'2A'!E177,'GSTN-Diff Gross'!$U$7:$U$1006,"&lt;&gt;0")+COUNTIFS('GSTN-Diff Gross'!$D$7:$D$1006,'2A'!E177,'GSTN-Diff Gross'!$V$7:$V$1006,"&lt;&gt;0"),'2A'!F177,"")</f>
        <v/>
      </c>
      <c r="E1178" s="68" t="str">
        <f>IF(COUNTIFS('GSTN-Diff Gross'!$D$7:$D$1006,'2A'!E177,'GSTN-Diff Gross'!$R$7:$R$1006,"&lt;&gt;0")+COUNTIFS('GSTN-Diff Gross'!$D$7:$D$1006,'2A'!E177,'GSTN-Diff Gross'!$S$7:$S$1006,"&lt;&gt;0")+COUNTIFS('GSTN-Diff Gross'!$D$7:$D$1006,'2A'!E177,'GSTN-Diff Gross'!$T$7:$T$1006,"&lt;&gt;0")+COUNTIFS('GSTN-Diff Gross'!$D$7:$D$1006,'2A'!E177,'GSTN-Diff Gross'!$U$7:$U$1006,"&lt;&gt;0")+COUNTIFS('GSTN-Diff Gross'!$D$7:$D$1006,'2A'!E177,'GSTN-Diff Gross'!$V$7:$V$1006,"&lt;&gt;0"),'2A'!G177,"")</f>
        <v/>
      </c>
      <c r="F1178" s="90" t="str">
        <f>IF(COUNTIFS('GSTN-Diff Gross'!$D$7:$D$1006,'2A'!E177,'GSTN-Diff Gross'!$R$7:$R$1006,"&lt;&gt;0")+COUNTIFS('GSTN-Diff Gross'!$D$7:$D$1006,'2A'!E177,'GSTN-Diff Gross'!$S$7:$S$1006,"&lt;&gt;0")+COUNTIFS('GSTN-Diff Gross'!$D$7:$D$1006,'2A'!E177,'GSTN-Diff Gross'!$T$7:$T$1006,"&lt;&gt;0")+COUNTIFS('GSTN-Diff Gross'!$D$7:$D$1006,'2A'!E177,'GSTN-Diff Gross'!$U$7:$U$1006,"&lt;&gt;0")+COUNTIFS('GSTN-Diff Gross'!$D$7:$D$1006,'2A'!E177,'GSTN-Diff Gross'!$V$7:$V$1006,"&lt;&gt;0"),'2A'!H177,"")</f>
        <v/>
      </c>
      <c r="G1178" s="167">
        <f t="shared" si="130"/>
        <v>0</v>
      </c>
      <c r="H1178" s="167">
        <f t="shared" si="131"/>
        <v>0</v>
      </c>
      <c r="I1178" s="167">
        <f t="shared" si="132"/>
        <v>0</v>
      </c>
      <c r="J1178" s="167">
        <f t="shared" si="133"/>
        <v>0</v>
      </c>
      <c r="K1178" s="167">
        <f t="shared" si="134"/>
        <v>0</v>
      </c>
      <c r="L1178" s="99">
        <f>IFERROR(VLOOKUP(B1178,BOOKS!$D$6:$M$1005,6,0),0)</f>
        <v>0</v>
      </c>
      <c r="M1178" s="100">
        <f>IFERROR(VLOOKUP(B1178,BOOKS!$D$6:$M$1005,7,0),0)</f>
        <v>0</v>
      </c>
      <c r="N1178" s="100">
        <f>IFERROR(VLOOKUP(B1178,BOOKS!$D$6:$M$1005,8,0),0)</f>
        <v>0</v>
      </c>
      <c r="O1178" s="100">
        <f>IFERROR(VLOOKUP(B1178,BOOKS!$D$6:$M$1005,9,0),0)</f>
        <v>0</v>
      </c>
      <c r="P1178" s="100">
        <f>IFERROR(VLOOKUP(B1178,BOOKS!$D$6:$M$1005,10,0),0)</f>
        <v>0</v>
      </c>
      <c r="Q1178" s="94">
        <f>IFERROR(VLOOKUP(B1178,'2A'!$D$6:$M$1005,6,0),0)</f>
        <v>0</v>
      </c>
      <c r="R1178" s="95">
        <f>IFERROR(VLOOKUP(B1178,'2A'!$D$6:$M$1005,7,0),0)</f>
        <v>0</v>
      </c>
      <c r="S1178" s="95">
        <f>IFERROR(VLOOKUP(B1178,'2A'!$D$6:$M$1005,8,0),0)</f>
        <v>0</v>
      </c>
      <c r="T1178" s="95">
        <f>IFERROR(VLOOKUP(B1178,'2A'!$D$6:$M$1005,9,0),0)</f>
        <v>0</v>
      </c>
      <c r="U1178" s="95">
        <f>IFERROR(VLOOKUP(B1178,'2A'!$D$6:$M$1005,10,0),0)</f>
        <v>0</v>
      </c>
      <c r="V1178" s="111"/>
    </row>
    <row r="1179" spans="1:22">
      <c r="A1179" s="163">
        <f t="shared" si="136"/>
        <v>1173</v>
      </c>
      <c r="B1179" s="163" t="str">
        <f t="shared" si="135"/>
        <v/>
      </c>
      <c r="C1179" s="163" t="str">
        <f>IF(COUNTIFS('GSTN-Diff Gross'!$D$7:$D$1006,'2A'!E178,'GSTN-Diff Gross'!$R$7:$R$1006,"&lt;&gt;0")+COUNTIFS('GSTN-Diff Gross'!$D$7:$D$1006,'2A'!E178,'GSTN-Diff Gross'!$S$7:$S$1006,"&lt;&gt;0")+COUNTIFS('GSTN-Diff Gross'!$D$7:$D$1006,'2A'!E178,'GSTN-Diff Gross'!$T$7:$T$1006,"&lt;&gt;0")+COUNTIFS('GSTN-Diff Gross'!$D$7:$D$1006,'2A'!E178,'GSTN-Diff Gross'!$U$7:$U$1006,"&lt;&gt;0")+COUNTIFS('GSTN-Diff Gross'!$D$7:$D$1006,'2A'!E178,'GSTN-Diff Gross'!$V$7:$V$1006,"&lt;&gt;0"),'2A'!E178,"")</f>
        <v/>
      </c>
      <c r="D1179" s="46" t="str">
        <f>IF(COUNTIFS('GSTN-Diff Gross'!$D$7:$D$1006,'2A'!E178,'GSTN-Diff Gross'!$R$7:$R$1006,"&lt;&gt;0")+COUNTIFS('GSTN-Diff Gross'!$D$7:$D$1006,'2A'!E178,'GSTN-Diff Gross'!$S$7:$S$1006,"&lt;&gt;0")+COUNTIFS('GSTN-Diff Gross'!$D$7:$D$1006,'2A'!E178,'GSTN-Diff Gross'!$T$7:$T$1006,"&lt;&gt;0")+COUNTIFS('GSTN-Diff Gross'!$D$7:$D$1006,'2A'!E178,'GSTN-Diff Gross'!$U$7:$U$1006,"&lt;&gt;0")+COUNTIFS('GSTN-Diff Gross'!$D$7:$D$1006,'2A'!E178,'GSTN-Diff Gross'!$V$7:$V$1006,"&lt;&gt;0"),'2A'!F178,"")</f>
        <v/>
      </c>
      <c r="E1179" s="69" t="str">
        <f>IF(COUNTIFS('GSTN-Diff Gross'!$D$7:$D$1006,'2A'!E178,'GSTN-Diff Gross'!$R$7:$R$1006,"&lt;&gt;0")+COUNTIFS('GSTN-Diff Gross'!$D$7:$D$1006,'2A'!E178,'GSTN-Diff Gross'!$S$7:$S$1006,"&lt;&gt;0")+COUNTIFS('GSTN-Diff Gross'!$D$7:$D$1006,'2A'!E178,'GSTN-Diff Gross'!$T$7:$T$1006,"&lt;&gt;0")+COUNTIFS('GSTN-Diff Gross'!$D$7:$D$1006,'2A'!E178,'GSTN-Diff Gross'!$U$7:$U$1006,"&lt;&gt;0")+COUNTIFS('GSTN-Diff Gross'!$D$7:$D$1006,'2A'!E178,'GSTN-Diff Gross'!$V$7:$V$1006,"&lt;&gt;0"),'2A'!G178,"")</f>
        <v/>
      </c>
      <c r="F1179" s="91" t="str">
        <f>IF(COUNTIFS('GSTN-Diff Gross'!$D$7:$D$1006,'2A'!E178,'GSTN-Diff Gross'!$R$7:$R$1006,"&lt;&gt;0")+COUNTIFS('GSTN-Diff Gross'!$D$7:$D$1006,'2A'!E178,'GSTN-Diff Gross'!$S$7:$S$1006,"&lt;&gt;0")+COUNTIFS('GSTN-Diff Gross'!$D$7:$D$1006,'2A'!E178,'GSTN-Diff Gross'!$T$7:$T$1006,"&lt;&gt;0")+COUNTIFS('GSTN-Diff Gross'!$D$7:$D$1006,'2A'!E178,'GSTN-Diff Gross'!$U$7:$U$1006,"&lt;&gt;0")+COUNTIFS('GSTN-Diff Gross'!$D$7:$D$1006,'2A'!E178,'GSTN-Diff Gross'!$V$7:$V$1006,"&lt;&gt;0"),'2A'!H178,"")</f>
        <v/>
      </c>
      <c r="G1179" s="96">
        <f t="shared" si="130"/>
        <v>0</v>
      </c>
      <c r="H1179" s="96">
        <f t="shared" si="131"/>
        <v>0</v>
      </c>
      <c r="I1179" s="97">
        <f t="shared" si="132"/>
        <v>0</v>
      </c>
      <c r="J1179" s="98">
        <f t="shared" si="133"/>
        <v>0</v>
      </c>
      <c r="K1179" s="96">
        <f t="shared" si="134"/>
        <v>0</v>
      </c>
      <c r="L1179" s="93">
        <f>IFERROR(VLOOKUP(B1179,BOOKS!$D$6:$M$1005,6,0),0)</f>
        <v>0</v>
      </c>
      <c r="M1179" s="88">
        <f>IFERROR(VLOOKUP(B1179,BOOKS!$D$6:$M$1005,7,0),0)</f>
        <v>0</v>
      </c>
      <c r="N1179" s="88">
        <f>IFERROR(VLOOKUP(B1179,BOOKS!$D$6:$M$1005,8,0),0)</f>
        <v>0</v>
      </c>
      <c r="O1179" s="88">
        <f>IFERROR(VLOOKUP(B1179,BOOKS!$D$6:$M$1005,9,0),0)</f>
        <v>0</v>
      </c>
      <c r="P1179" s="88">
        <f>IFERROR(VLOOKUP(B1179,BOOKS!$D$6:$M$1005,10,0),0)</f>
        <v>0</v>
      </c>
      <c r="Q1179" s="84">
        <f>IFERROR(VLOOKUP(B1179,'2A'!$D$6:$M$1005,6,0),0)</f>
        <v>0</v>
      </c>
      <c r="R1179" s="44">
        <f>IFERROR(VLOOKUP(B1179,'2A'!$D$6:$M$1005,7,0),0)</f>
        <v>0</v>
      </c>
      <c r="S1179" s="44">
        <f>IFERROR(VLOOKUP(B1179,'2A'!$D$6:$M$1005,8,0),0)</f>
        <v>0</v>
      </c>
      <c r="T1179" s="44">
        <f>IFERROR(VLOOKUP(B1179,'2A'!$D$6:$M$1005,9,0),0)</f>
        <v>0</v>
      </c>
      <c r="U1179" s="44">
        <f>IFERROR(VLOOKUP(B1179,'2A'!$D$6:$M$1005,10,0),0)</f>
        <v>0</v>
      </c>
      <c r="V1179" s="111"/>
    </row>
    <row r="1180" spans="1:22">
      <c r="A1180" s="161">
        <f t="shared" si="136"/>
        <v>1174</v>
      </c>
      <c r="B1180" s="161" t="str">
        <f t="shared" si="135"/>
        <v/>
      </c>
      <c r="C1180" s="161" t="str">
        <f>IF(COUNTIFS('GSTN-Diff Gross'!$D$7:$D$1006,'2A'!E179,'GSTN-Diff Gross'!$R$7:$R$1006,"&lt;&gt;0")+COUNTIFS('GSTN-Diff Gross'!$D$7:$D$1006,'2A'!E179,'GSTN-Diff Gross'!$S$7:$S$1006,"&lt;&gt;0")+COUNTIFS('GSTN-Diff Gross'!$D$7:$D$1006,'2A'!E179,'GSTN-Diff Gross'!$T$7:$T$1006,"&lt;&gt;0")+COUNTIFS('GSTN-Diff Gross'!$D$7:$D$1006,'2A'!E179,'GSTN-Diff Gross'!$U$7:$U$1006,"&lt;&gt;0")+COUNTIFS('GSTN-Diff Gross'!$D$7:$D$1006,'2A'!E179,'GSTN-Diff Gross'!$V$7:$V$1006,"&lt;&gt;0"),'2A'!E179,"")</f>
        <v/>
      </c>
      <c r="D1180" s="41" t="str">
        <f>IF(COUNTIFS('GSTN-Diff Gross'!$D$7:$D$1006,'2A'!E179,'GSTN-Diff Gross'!$R$7:$R$1006,"&lt;&gt;0")+COUNTIFS('GSTN-Diff Gross'!$D$7:$D$1006,'2A'!E179,'GSTN-Diff Gross'!$S$7:$S$1006,"&lt;&gt;0")+COUNTIFS('GSTN-Diff Gross'!$D$7:$D$1006,'2A'!E179,'GSTN-Diff Gross'!$T$7:$T$1006,"&lt;&gt;0")+COUNTIFS('GSTN-Diff Gross'!$D$7:$D$1006,'2A'!E179,'GSTN-Diff Gross'!$U$7:$U$1006,"&lt;&gt;0")+COUNTIFS('GSTN-Diff Gross'!$D$7:$D$1006,'2A'!E179,'GSTN-Diff Gross'!$V$7:$V$1006,"&lt;&gt;0"),'2A'!F179,"")</f>
        <v/>
      </c>
      <c r="E1180" s="68" t="str">
        <f>IF(COUNTIFS('GSTN-Diff Gross'!$D$7:$D$1006,'2A'!E179,'GSTN-Diff Gross'!$R$7:$R$1006,"&lt;&gt;0")+COUNTIFS('GSTN-Diff Gross'!$D$7:$D$1006,'2A'!E179,'GSTN-Diff Gross'!$S$7:$S$1006,"&lt;&gt;0")+COUNTIFS('GSTN-Diff Gross'!$D$7:$D$1006,'2A'!E179,'GSTN-Diff Gross'!$T$7:$T$1006,"&lt;&gt;0")+COUNTIFS('GSTN-Diff Gross'!$D$7:$D$1006,'2A'!E179,'GSTN-Diff Gross'!$U$7:$U$1006,"&lt;&gt;0")+COUNTIFS('GSTN-Diff Gross'!$D$7:$D$1006,'2A'!E179,'GSTN-Diff Gross'!$V$7:$V$1006,"&lt;&gt;0"),'2A'!G179,"")</f>
        <v/>
      </c>
      <c r="F1180" s="90" t="str">
        <f>IF(COUNTIFS('GSTN-Diff Gross'!$D$7:$D$1006,'2A'!E179,'GSTN-Diff Gross'!$R$7:$R$1006,"&lt;&gt;0")+COUNTIFS('GSTN-Diff Gross'!$D$7:$D$1006,'2A'!E179,'GSTN-Diff Gross'!$S$7:$S$1006,"&lt;&gt;0")+COUNTIFS('GSTN-Diff Gross'!$D$7:$D$1006,'2A'!E179,'GSTN-Diff Gross'!$T$7:$T$1006,"&lt;&gt;0")+COUNTIFS('GSTN-Diff Gross'!$D$7:$D$1006,'2A'!E179,'GSTN-Diff Gross'!$U$7:$U$1006,"&lt;&gt;0")+COUNTIFS('GSTN-Diff Gross'!$D$7:$D$1006,'2A'!E179,'GSTN-Diff Gross'!$V$7:$V$1006,"&lt;&gt;0"),'2A'!H179,"")</f>
        <v/>
      </c>
      <c r="G1180" s="167">
        <f t="shared" si="130"/>
        <v>0</v>
      </c>
      <c r="H1180" s="167">
        <f t="shared" si="131"/>
        <v>0</v>
      </c>
      <c r="I1180" s="167">
        <f t="shared" si="132"/>
        <v>0</v>
      </c>
      <c r="J1180" s="167">
        <f t="shared" si="133"/>
        <v>0</v>
      </c>
      <c r="K1180" s="167">
        <f t="shared" si="134"/>
        <v>0</v>
      </c>
      <c r="L1180" s="99">
        <f>IFERROR(VLOOKUP(B1180,BOOKS!$D$6:$M$1005,6,0),0)</f>
        <v>0</v>
      </c>
      <c r="M1180" s="100">
        <f>IFERROR(VLOOKUP(B1180,BOOKS!$D$6:$M$1005,7,0),0)</f>
        <v>0</v>
      </c>
      <c r="N1180" s="100">
        <f>IFERROR(VLOOKUP(B1180,BOOKS!$D$6:$M$1005,8,0),0)</f>
        <v>0</v>
      </c>
      <c r="O1180" s="100">
        <f>IFERROR(VLOOKUP(B1180,BOOKS!$D$6:$M$1005,9,0),0)</f>
        <v>0</v>
      </c>
      <c r="P1180" s="100">
        <f>IFERROR(VLOOKUP(B1180,BOOKS!$D$6:$M$1005,10,0),0)</f>
        <v>0</v>
      </c>
      <c r="Q1180" s="94">
        <f>IFERROR(VLOOKUP(B1180,'2A'!$D$6:$M$1005,6,0),0)</f>
        <v>0</v>
      </c>
      <c r="R1180" s="95">
        <f>IFERROR(VLOOKUP(B1180,'2A'!$D$6:$M$1005,7,0),0)</f>
        <v>0</v>
      </c>
      <c r="S1180" s="95">
        <f>IFERROR(VLOOKUP(B1180,'2A'!$D$6:$M$1005,8,0),0)</f>
        <v>0</v>
      </c>
      <c r="T1180" s="95">
        <f>IFERROR(VLOOKUP(B1180,'2A'!$D$6:$M$1005,9,0),0)</f>
        <v>0</v>
      </c>
      <c r="U1180" s="95">
        <f>IFERROR(VLOOKUP(B1180,'2A'!$D$6:$M$1005,10,0),0)</f>
        <v>0</v>
      </c>
      <c r="V1180" s="111"/>
    </row>
    <row r="1181" spans="1:22">
      <c r="A1181" s="163">
        <f t="shared" si="136"/>
        <v>1175</v>
      </c>
      <c r="B1181" s="163" t="str">
        <f t="shared" si="135"/>
        <v/>
      </c>
      <c r="C1181" s="163" t="str">
        <f>IF(COUNTIFS('GSTN-Diff Gross'!$D$7:$D$1006,'2A'!E180,'GSTN-Diff Gross'!$R$7:$R$1006,"&lt;&gt;0")+COUNTIFS('GSTN-Diff Gross'!$D$7:$D$1006,'2A'!E180,'GSTN-Diff Gross'!$S$7:$S$1006,"&lt;&gt;0")+COUNTIFS('GSTN-Diff Gross'!$D$7:$D$1006,'2A'!E180,'GSTN-Diff Gross'!$T$7:$T$1006,"&lt;&gt;0")+COUNTIFS('GSTN-Diff Gross'!$D$7:$D$1006,'2A'!E180,'GSTN-Diff Gross'!$U$7:$U$1006,"&lt;&gt;0")+COUNTIFS('GSTN-Diff Gross'!$D$7:$D$1006,'2A'!E180,'GSTN-Diff Gross'!$V$7:$V$1006,"&lt;&gt;0"),'2A'!E180,"")</f>
        <v/>
      </c>
      <c r="D1181" s="46" t="str">
        <f>IF(COUNTIFS('GSTN-Diff Gross'!$D$7:$D$1006,'2A'!E180,'GSTN-Diff Gross'!$R$7:$R$1006,"&lt;&gt;0")+COUNTIFS('GSTN-Diff Gross'!$D$7:$D$1006,'2A'!E180,'GSTN-Diff Gross'!$S$7:$S$1006,"&lt;&gt;0")+COUNTIFS('GSTN-Diff Gross'!$D$7:$D$1006,'2A'!E180,'GSTN-Diff Gross'!$T$7:$T$1006,"&lt;&gt;0")+COUNTIFS('GSTN-Diff Gross'!$D$7:$D$1006,'2A'!E180,'GSTN-Diff Gross'!$U$7:$U$1006,"&lt;&gt;0")+COUNTIFS('GSTN-Diff Gross'!$D$7:$D$1006,'2A'!E180,'GSTN-Diff Gross'!$V$7:$V$1006,"&lt;&gt;0"),'2A'!F180,"")</f>
        <v/>
      </c>
      <c r="E1181" s="69" t="str">
        <f>IF(COUNTIFS('GSTN-Diff Gross'!$D$7:$D$1006,'2A'!E180,'GSTN-Diff Gross'!$R$7:$R$1006,"&lt;&gt;0")+COUNTIFS('GSTN-Diff Gross'!$D$7:$D$1006,'2A'!E180,'GSTN-Diff Gross'!$S$7:$S$1006,"&lt;&gt;0")+COUNTIFS('GSTN-Diff Gross'!$D$7:$D$1006,'2A'!E180,'GSTN-Diff Gross'!$T$7:$T$1006,"&lt;&gt;0")+COUNTIFS('GSTN-Diff Gross'!$D$7:$D$1006,'2A'!E180,'GSTN-Diff Gross'!$U$7:$U$1006,"&lt;&gt;0")+COUNTIFS('GSTN-Diff Gross'!$D$7:$D$1006,'2A'!E180,'GSTN-Diff Gross'!$V$7:$V$1006,"&lt;&gt;0"),'2A'!G180,"")</f>
        <v/>
      </c>
      <c r="F1181" s="91" t="str">
        <f>IF(COUNTIFS('GSTN-Diff Gross'!$D$7:$D$1006,'2A'!E180,'GSTN-Diff Gross'!$R$7:$R$1006,"&lt;&gt;0")+COUNTIFS('GSTN-Diff Gross'!$D$7:$D$1006,'2A'!E180,'GSTN-Diff Gross'!$S$7:$S$1006,"&lt;&gt;0")+COUNTIFS('GSTN-Diff Gross'!$D$7:$D$1006,'2A'!E180,'GSTN-Diff Gross'!$T$7:$T$1006,"&lt;&gt;0")+COUNTIFS('GSTN-Diff Gross'!$D$7:$D$1006,'2A'!E180,'GSTN-Diff Gross'!$U$7:$U$1006,"&lt;&gt;0")+COUNTIFS('GSTN-Diff Gross'!$D$7:$D$1006,'2A'!E180,'GSTN-Diff Gross'!$V$7:$V$1006,"&lt;&gt;0"),'2A'!H180,"")</f>
        <v/>
      </c>
      <c r="G1181" s="96">
        <f t="shared" si="130"/>
        <v>0</v>
      </c>
      <c r="H1181" s="96">
        <f t="shared" si="131"/>
        <v>0</v>
      </c>
      <c r="I1181" s="97">
        <f t="shared" si="132"/>
        <v>0</v>
      </c>
      <c r="J1181" s="98">
        <f t="shared" si="133"/>
        <v>0</v>
      </c>
      <c r="K1181" s="96">
        <f t="shared" si="134"/>
        <v>0</v>
      </c>
      <c r="L1181" s="93">
        <f>IFERROR(VLOOKUP(B1181,BOOKS!$D$6:$M$1005,6,0),0)</f>
        <v>0</v>
      </c>
      <c r="M1181" s="88">
        <f>IFERROR(VLOOKUP(B1181,BOOKS!$D$6:$M$1005,7,0),0)</f>
        <v>0</v>
      </c>
      <c r="N1181" s="88">
        <f>IFERROR(VLOOKUP(B1181,BOOKS!$D$6:$M$1005,8,0),0)</f>
        <v>0</v>
      </c>
      <c r="O1181" s="88">
        <f>IFERROR(VLOOKUP(B1181,BOOKS!$D$6:$M$1005,9,0),0)</f>
        <v>0</v>
      </c>
      <c r="P1181" s="88">
        <f>IFERROR(VLOOKUP(B1181,BOOKS!$D$6:$M$1005,10,0),0)</f>
        <v>0</v>
      </c>
      <c r="Q1181" s="84">
        <f>IFERROR(VLOOKUP(B1181,'2A'!$D$6:$M$1005,6,0),0)</f>
        <v>0</v>
      </c>
      <c r="R1181" s="44">
        <f>IFERROR(VLOOKUP(B1181,'2A'!$D$6:$M$1005,7,0),0)</f>
        <v>0</v>
      </c>
      <c r="S1181" s="44">
        <f>IFERROR(VLOOKUP(B1181,'2A'!$D$6:$M$1005,8,0),0)</f>
        <v>0</v>
      </c>
      <c r="T1181" s="44">
        <f>IFERROR(VLOOKUP(B1181,'2A'!$D$6:$M$1005,9,0),0)</f>
        <v>0</v>
      </c>
      <c r="U1181" s="44">
        <f>IFERROR(VLOOKUP(B1181,'2A'!$D$6:$M$1005,10,0),0)</f>
        <v>0</v>
      </c>
      <c r="V1181" s="111"/>
    </row>
    <row r="1182" spans="1:22">
      <c r="A1182" s="161">
        <f t="shared" si="136"/>
        <v>1176</v>
      </c>
      <c r="B1182" s="161" t="str">
        <f t="shared" si="135"/>
        <v/>
      </c>
      <c r="C1182" s="161" t="str">
        <f>IF(COUNTIFS('GSTN-Diff Gross'!$D$7:$D$1006,'2A'!E181,'GSTN-Diff Gross'!$R$7:$R$1006,"&lt;&gt;0")+COUNTIFS('GSTN-Diff Gross'!$D$7:$D$1006,'2A'!E181,'GSTN-Diff Gross'!$S$7:$S$1006,"&lt;&gt;0")+COUNTIFS('GSTN-Diff Gross'!$D$7:$D$1006,'2A'!E181,'GSTN-Diff Gross'!$T$7:$T$1006,"&lt;&gt;0")+COUNTIFS('GSTN-Diff Gross'!$D$7:$D$1006,'2A'!E181,'GSTN-Diff Gross'!$U$7:$U$1006,"&lt;&gt;0")+COUNTIFS('GSTN-Diff Gross'!$D$7:$D$1006,'2A'!E181,'GSTN-Diff Gross'!$V$7:$V$1006,"&lt;&gt;0"),'2A'!E181,"")</f>
        <v/>
      </c>
      <c r="D1182" s="41" t="str">
        <f>IF(COUNTIFS('GSTN-Diff Gross'!$D$7:$D$1006,'2A'!E181,'GSTN-Diff Gross'!$R$7:$R$1006,"&lt;&gt;0")+COUNTIFS('GSTN-Diff Gross'!$D$7:$D$1006,'2A'!E181,'GSTN-Diff Gross'!$S$7:$S$1006,"&lt;&gt;0")+COUNTIFS('GSTN-Diff Gross'!$D$7:$D$1006,'2A'!E181,'GSTN-Diff Gross'!$T$7:$T$1006,"&lt;&gt;0")+COUNTIFS('GSTN-Diff Gross'!$D$7:$D$1006,'2A'!E181,'GSTN-Diff Gross'!$U$7:$U$1006,"&lt;&gt;0")+COUNTIFS('GSTN-Diff Gross'!$D$7:$D$1006,'2A'!E181,'GSTN-Diff Gross'!$V$7:$V$1006,"&lt;&gt;0"),'2A'!F181,"")</f>
        <v/>
      </c>
      <c r="E1182" s="68" t="str">
        <f>IF(COUNTIFS('GSTN-Diff Gross'!$D$7:$D$1006,'2A'!E181,'GSTN-Diff Gross'!$R$7:$R$1006,"&lt;&gt;0")+COUNTIFS('GSTN-Diff Gross'!$D$7:$D$1006,'2A'!E181,'GSTN-Diff Gross'!$S$7:$S$1006,"&lt;&gt;0")+COUNTIFS('GSTN-Diff Gross'!$D$7:$D$1006,'2A'!E181,'GSTN-Diff Gross'!$T$7:$T$1006,"&lt;&gt;0")+COUNTIFS('GSTN-Diff Gross'!$D$7:$D$1006,'2A'!E181,'GSTN-Diff Gross'!$U$7:$U$1006,"&lt;&gt;0")+COUNTIFS('GSTN-Diff Gross'!$D$7:$D$1006,'2A'!E181,'GSTN-Diff Gross'!$V$7:$V$1006,"&lt;&gt;0"),'2A'!G181,"")</f>
        <v/>
      </c>
      <c r="F1182" s="90" t="str">
        <f>IF(COUNTIFS('GSTN-Diff Gross'!$D$7:$D$1006,'2A'!E181,'GSTN-Diff Gross'!$R$7:$R$1006,"&lt;&gt;0")+COUNTIFS('GSTN-Diff Gross'!$D$7:$D$1006,'2A'!E181,'GSTN-Diff Gross'!$S$7:$S$1006,"&lt;&gt;0")+COUNTIFS('GSTN-Diff Gross'!$D$7:$D$1006,'2A'!E181,'GSTN-Diff Gross'!$T$7:$T$1006,"&lt;&gt;0")+COUNTIFS('GSTN-Diff Gross'!$D$7:$D$1006,'2A'!E181,'GSTN-Diff Gross'!$U$7:$U$1006,"&lt;&gt;0")+COUNTIFS('GSTN-Diff Gross'!$D$7:$D$1006,'2A'!E181,'GSTN-Diff Gross'!$V$7:$V$1006,"&lt;&gt;0"),'2A'!H181,"")</f>
        <v/>
      </c>
      <c r="G1182" s="167">
        <f t="shared" si="130"/>
        <v>0</v>
      </c>
      <c r="H1182" s="167">
        <f t="shared" si="131"/>
        <v>0</v>
      </c>
      <c r="I1182" s="167">
        <f t="shared" si="132"/>
        <v>0</v>
      </c>
      <c r="J1182" s="167">
        <f t="shared" si="133"/>
        <v>0</v>
      </c>
      <c r="K1182" s="167">
        <f t="shared" si="134"/>
        <v>0</v>
      </c>
      <c r="L1182" s="99">
        <f>IFERROR(VLOOKUP(B1182,BOOKS!$D$6:$M$1005,6,0),0)</f>
        <v>0</v>
      </c>
      <c r="M1182" s="100">
        <f>IFERROR(VLOOKUP(B1182,BOOKS!$D$6:$M$1005,7,0),0)</f>
        <v>0</v>
      </c>
      <c r="N1182" s="100">
        <f>IFERROR(VLOOKUP(B1182,BOOKS!$D$6:$M$1005,8,0),0)</f>
        <v>0</v>
      </c>
      <c r="O1182" s="100">
        <f>IFERROR(VLOOKUP(B1182,BOOKS!$D$6:$M$1005,9,0),0)</f>
        <v>0</v>
      </c>
      <c r="P1182" s="100">
        <f>IFERROR(VLOOKUP(B1182,BOOKS!$D$6:$M$1005,10,0),0)</f>
        <v>0</v>
      </c>
      <c r="Q1182" s="94">
        <f>IFERROR(VLOOKUP(B1182,'2A'!$D$6:$M$1005,6,0),0)</f>
        <v>0</v>
      </c>
      <c r="R1182" s="95">
        <f>IFERROR(VLOOKUP(B1182,'2A'!$D$6:$M$1005,7,0),0)</f>
        <v>0</v>
      </c>
      <c r="S1182" s="95">
        <f>IFERROR(VLOOKUP(B1182,'2A'!$D$6:$M$1005,8,0),0)</f>
        <v>0</v>
      </c>
      <c r="T1182" s="95">
        <f>IFERROR(VLOOKUP(B1182,'2A'!$D$6:$M$1005,9,0),0)</f>
        <v>0</v>
      </c>
      <c r="U1182" s="95">
        <f>IFERROR(VLOOKUP(B1182,'2A'!$D$6:$M$1005,10,0),0)</f>
        <v>0</v>
      </c>
      <c r="V1182" s="111"/>
    </row>
    <row r="1183" spans="1:22">
      <c r="A1183" s="163">
        <f t="shared" si="136"/>
        <v>1177</v>
      </c>
      <c r="B1183" s="163" t="str">
        <f t="shared" si="135"/>
        <v/>
      </c>
      <c r="C1183" s="163" t="str">
        <f>IF(COUNTIFS('GSTN-Diff Gross'!$D$7:$D$1006,'2A'!E182,'GSTN-Diff Gross'!$R$7:$R$1006,"&lt;&gt;0")+COUNTIFS('GSTN-Diff Gross'!$D$7:$D$1006,'2A'!E182,'GSTN-Diff Gross'!$S$7:$S$1006,"&lt;&gt;0")+COUNTIFS('GSTN-Diff Gross'!$D$7:$D$1006,'2A'!E182,'GSTN-Diff Gross'!$T$7:$T$1006,"&lt;&gt;0")+COUNTIFS('GSTN-Diff Gross'!$D$7:$D$1006,'2A'!E182,'GSTN-Diff Gross'!$U$7:$U$1006,"&lt;&gt;0")+COUNTIFS('GSTN-Diff Gross'!$D$7:$D$1006,'2A'!E182,'GSTN-Diff Gross'!$V$7:$V$1006,"&lt;&gt;0"),'2A'!E182,"")</f>
        <v/>
      </c>
      <c r="D1183" s="46" t="str">
        <f>IF(COUNTIFS('GSTN-Diff Gross'!$D$7:$D$1006,'2A'!E182,'GSTN-Diff Gross'!$R$7:$R$1006,"&lt;&gt;0")+COUNTIFS('GSTN-Diff Gross'!$D$7:$D$1006,'2A'!E182,'GSTN-Diff Gross'!$S$7:$S$1006,"&lt;&gt;0")+COUNTIFS('GSTN-Diff Gross'!$D$7:$D$1006,'2A'!E182,'GSTN-Diff Gross'!$T$7:$T$1006,"&lt;&gt;0")+COUNTIFS('GSTN-Diff Gross'!$D$7:$D$1006,'2A'!E182,'GSTN-Diff Gross'!$U$7:$U$1006,"&lt;&gt;0")+COUNTIFS('GSTN-Diff Gross'!$D$7:$D$1006,'2A'!E182,'GSTN-Diff Gross'!$V$7:$V$1006,"&lt;&gt;0"),'2A'!F182,"")</f>
        <v/>
      </c>
      <c r="E1183" s="69" t="str">
        <f>IF(COUNTIFS('GSTN-Diff Gross'!$D$7:$D$1006,'2A'!E182,'GSTN-Diff Gross'!$R$7:$R$1006,"&lt;&gt;0")+COUNTIFS('GSTN-Diff Gross'!$D$7:$D$1006,'2A'!E182,'GSTN-Diff Gross'!$S$7:$S$1006,"&lt;&gt;0")+COUNTIFS('GSTN-Diff Gross'!$D$7:$D$1006,'2A'!E182,'GSTN-Diff Gross'!$T$7:$T$1006,"&lt;&gt;0")+COUNTIFS('GSTN-Diff Gross'!$D$7:$D$1006,'2A'!E182,'GSTN-Diff Gross'!$U$7:$U$1006,"&lt;&gt;0")+COUNTIFS('GSTN-Diff Gross'!$D$7:$D$1006,'2A'!E182,'GSTN-Diff Gross'!$V$7:$V$1006,"&lt;&gt;0"),'2A'!G182,"")</f>
        <v/>
      </c>
      <c r="F1183" s="91" t="str">
        <f>IF(COUNTIFS('GSTN-Diff Gross'!$D$7:$D$1006,'2A'!E182,'GSTN-Diff Gross'!$R$7:$R$1006,"&lt;&gt;0")+COUNTIFS('GSTN-Diff Gross'!$D$7:$D$1006,'2A'!E182,'GSTN-Diff Gross'!$S$7:$S$1006,"&lt;&gt;0")+COUNTIFS('GSTN-Diff Gross'!$D$7:$D$1006,'2A'!E182,'GSTN-Diff Gross'!$T$7:$T$1006,"&lt;&gt;0")+COUNTIFS('GSTN-Diff Gross'!$D$7:$D$1006,'2A'!E182,'GSTN-Diff Gross'!$U$7:$U$1006,"&lt;&gt;0")+COUNTIFS('GSTN-Diff Gross'!$D$7:$D$1006,'2A'!E182,'GSTN-Diff Gross'!$V$7:$V$1006,"&lt;&gt;0"),'2A'!H182,"")</f>
        <v/>
      </c>
      <c r="G1183" s="96">
        <f t="shared" si="130"/>
        <v>0</v>
      </c>
      <c r="H1183" s="96">
        <f t="shared" si="131"/>
        <v>0</v>
      </c>
      <c r="I1183" s="97">
        <f t="shared" si="132"/>
        <v>0</v>
      </c>
      <c r="J1183" s="98">
        <f t="shared" si="133"/>
        <v>0</v>
      </c>
      <c r="K1183" s="96">
        <f t="shared" si="134"/>
        <v>0</v>
      </c>
      <c r="L1183" s="93">
        <f>IFERROR(VLOOKUP(B1183,BOOKS!$D$6:$M$1005,6,0),0)</f>
        <v>0</v>
      </c>
      <c r="M1183" s="88">
        <f>IFERROR(VLOOKUP(B1183,BOOKS!$D$6:$M$1005,7,0),0)</f>
        <v>0</v>
      </c>
      <c r="N1183" s="88">
        <f>IFERROR(VLOOKUP(B1183,BOOKS!$D$6:$M$1005,8,0),0)</f>
        <v>0</v>
      </c>
      <c r="O1183" s="88">
        <f>IFERROR(VLOOKUP(B1183,BOOKS!$D$6:$M$1005,9,0),0)</f>
        <v>0</v>
      </c>
      <c r="P1183" s="88">
        <f>IFERROR(VLOOKUP(B1183,BOOKS!$D$6:$M$1005,10,0),0)</f>
        <v>0</v>
      </c>
      <c r="Q1183" s="84">
        <f>IFERROR(VLOOKUP(B1183,'2A'!$D$6:$M$1005,6,0),0)</f>
        <v>0</v>
      </c>
      <c r="R1183" s="44">
        <f>IFERROR(VLOOKUP(B1183,'2A'!$D$6:$M$1005,7,0),0)</f>
        <v>0</v>
      </c>
      <c r="S1183" s="44">
        <f>IFERROR(VLOOKUP(B1183,'2A'!$D$6:$M$1005,8,0),0)</f>
        <v>0</v>
      </c>
      <c r="T1183" s="44">
        <f>IFERROR(VLOOKUP(B1183,'2A'!$D$6:$M$1005,9,0),0)</f>
        <v>0</v>
      </c>
      <c r="U1183" s="44">
        <f>IFERROR(VLOOKUP(B1183,'2A'!$D$6:$M$1005,10,0),0)</f>
        <v>0</v>
      </c>
      <c r="V1183" s="111"/>
    </row>
    <row r="1184" spans="1:22">
      <c r="A1184" s="161">
        <f t="shared" si="136"/>
        <v>1178</v>
      </c>
      <c r="B1184" s="161" t="str">
        <f t="shared" si="135"/>
        <v/>
      </c>
      <c r="C1184" s="161" t="str">
        <f>IF(COUNTIFS('GSTN-Diff Gross'!$D$7:$D$1006,'2A'!E183,'GSTN-Diff Gross'!$R$7:$R$1006,"&lt;&gt;0")+COUNTIFS('GSTN-Diff Gross'!$D$7:$D$1006,'2A'!E183,'GSTN-Diff Gross'!$S$7:$S$1006,"&lt;&gt;0")+COUNTIFS('GSTN-Diff Gross'!$D$7:$D$1006,'2A'!E183,'GSTN-Diff Gross'!$T$7:$T$1006,"&lt;&gt;0")+COUNTIFS('GSTN-Diff Gross'!$D$7:$D$1006,'2A'!E183,'GSTN-Diff Gross'!$U$7:$U$1006,"&lt;&gt;0")+COUNTIFS('GSTN-Diff Gross'!$D$7:$D$1006,'2A'!E183,'GSTN-Diff Gross'!$V$7:$V$1006,"&lt;&gt;0"),'2A'!E183,"")</f>
        <v/>
      </c>
      <c r="D1184" s="41" t="str">
        <f>IF(COUNTIFS('GSTN-Diff Gross'!$D$7:$D$1006,'2A'!E183,'GSTN-Diff Gross'!$R$7:$R$1006,"&lt;&gt;0")+COUNTIFS('GSTN-Diff Gross'!$D$7:$D$1006,'2A'!E183,'GSTN-Diff Gross'!$S$7:$S$1006,"&lt;&gt;0")+COUNTIFS('GSTN-Diff Gross'!$D$7:$D$1006,'2A'!E183,'GSTN-Diff Gross'!$T$7:$T$1006,"&lt;&gt;0")+COUNTIFS('GSTN-Diff Gross'!$D$7:$D$1006,'2A'!E183,'GSTN-Diff Gross'!$U$7:$U$1006,"&lt;&gt;0")+COUNTIFS('GSTN-Diff Gross'!$D$7:$D$1006,'2A'!E183,'GSTN-Diff Gross'!$V$7:$V$1006,"&lt;&gt;0"),'2A'!F183,"")</f>
        <v/>
      </c>
      <c r="E1184" s="68" t="str">
        <f>IF(COUNTIFS('GSTN-Diff Gross'!$D$7:$D$1006,'2A'!E183,'GSTN-Diff Gross'!$R$7:$R$1006,"&lt;&gt;0")+COUNTIFS('GSTN-Diff Gross'!$D$7:$D$1006,'2A'!E183,'GSTN-Diff Gross'!$S$7:$S$1006,"&lt;&gt;0")+COUNTIFS('GSTN-Diff Gross'!$D$7:$D$1006,'2A'!E183,'GSTN-Diff Gross'!$T$7:$T$1006,"&lt;&gt;0")+COUNTIFS('GSTN-Diff Gross'!$D$7:$D$1006,'2A'!E183,'GSTN-Diff Gross'!$U$7:$U$1006,"&lt;&gt;0")+COUNTIFS('GSTN-Diff Gross'!$D$7:$D$1006,'2A'!E183,'GSTN-Diff Gross'!$V$7:$V$1006,"&lt;&gt;0"),'2A'!G183,"")</f>
        <v/>
      </c>
      <c r="F1184" s="90" t="str">
        <f>IF(COUNTIFS('GSTN-Diff Gross'!$D$7:$D$1006,'2A'!E183,'GSTN-Diff Gross'!$R$7:$R$1006,"&lt;&gt;0")+COUNTIFS('GSTN-Diff Gross'!$D$7:$D$1006,'2A'!E183,'GSTN-Diff Gross'!$S$7:$S$1006,"&lt;&gt;0")+COUNTIFS('GSTN-Diff Gross'!$D$7:$D$1006,'2A'!E183,'GSTN-Diff Gross'!$T$7:$T$1006,"&lt;&gt;0")+COUNTIFS('GSTN-Diff Gross'!$D$7:$D$1006,'2A'!E183,'GSTN-Diff Gross'!$U$7:$U$1006,"&lt;&gt;0")+COUNTIFS('GSTN-Diff Gross'!$D$7:$D$1006,'2A'!E183,'GSTN-Diff Gross'!$V$7:$V$1006,"&lt;&gt;0"),'2A'!H183,"")</f>
        <v/>
      </c>
      <c r="G1184" s="167">
        <f t="shared" si="130"/>
        <v>0</v>
      </c>
      <c r="H1184" s="167">
        <f t="shared" si="131"/>
        <v>0</v>
      </c>
      <c r="I1184" s="167">
        <f t="shared" si="132"/>
        <v>0</v>
      </c>
      <c r="J1184" s="167">
        <f t="shared" si="133"/>
        <v>0</v>
      </c>
      <c r="K1184" s="167">
        <f t="shared" si="134"/>
        <v>0</v>
      </c>
      <c r="L1184" s="99">
        <f>IFERROR(VLOOKUP(B1184,BOOKS!$D$6:$M$1005,6,0),0)</f>
        <v>0</v>
      </c>
      <c r="M1184" s="100">
        <f>IFERROR(VLOOKUP(B1184,BOOKS!$D$6:$M$1005,7,0),0)</f>
        <v>0</v>
      </c>
      <c r="N1184" s="100">
        <f>IFERROR(VLOOKUP(B1184,BOOKS!$D$6:$M$1005,8,0),0)</f>
        <v>0</v>
      </c>
      <c r="O1184" s="100">
        <f>IFERROR(VLOOKUP(B1184,BOOKS!$D$6:$M$1005,9,0),0)</f>
        <v>0</v>
      </c>
      <c r="P1184" s="100">
        <f>IFERROR(VLOOKUP(B1184,BOOKS!$D$6:$M$1005,10,0),0)</f>
        <v>0</v>
      </c>
      <c r="Q1184" s="94">
        <f>IFERROR(VLOOKUP(B1184,'2A'!$D$6:$M$1005,6,0),0)</f>
        <v>0</v>
      </c>
      <c r="R1184" s="95">
        <f>IFERROR(VLOOKUP(B1184,'2A'!$D$6:$M$1005,7,0),0)</f>
        <v>0</v>
      </c>
      <c r="S1184" s="95">
        <f>IFERROR(VLOOKUP(B1184,'2A'!$D$6:$M$1005,8,0),0)</f>
        <v>0</v>
      </c>
      <c r="T1184" s="95">
        <f>IFERROR(VLOOKUP(B1184,'2A'!$D$6:$M$1005,9,0),0)</f>
        <v>0</v>
      </c>
      <c r="U1184" s="95">
        <f>IFERROR(VLOOKUP(B1184,'2A'!$D$6:$M$1005,10,0),0)</f>
        <v>0</v>
      </c>
      <c r="V1184" s="111"/>
    </row>
    <row r="1185" spans="1:22">
      <c r="A1185" s="163">
        <f t="shared" si="136"/>
        <v>1179</v>
      </c>
      <c r="B1185" s="163" t="str">
        <f t="shared" si="135"/>
        <v/>
      </c>
      <c r="C1185" s="163" t="str">
        <f>IF(COUNTIFS('GSTN-Diff Gross'!$D$7:$D$1006,'2A'!E184,'GSTN-Diff Gross'!$R$7:$R$1006,"&lt;&gt;0")+COUNTIFS('GSTN-Diff Gross'!$D$7:$D$1006,'2A'!E184,'GSTN-Diff Gross'!$S$7:$S$1006,"&lt;&gt;0")+COUNTIFS('GSTN-Diff Gross'!$D$7:$D$1006,'2A'!E184,'GSTN-Diff Gross'!$T$7:$T$1006,"&lt;&gt;0")+COUNTIFS('GSTN-Diff Gross'!$D$7:$D$1006,'2A'!E184,'GSTN-Diff Gross'!$U$7:$U$1006,"&lt;&gt;0")+COUNTIFS('GSTN-Diff Gross'!$D$7:$D$1006,'2A'!E184,'GSTN-Diff Gross'!$V$7:$V$1006,"&lt;&gt;0"),'2A'!E184,"")</f>
        <v/>
      </c>
      <c r="D1185" s="46" t="str">
        <f>IF(COUNTIFS('GSTN-Diff Gross'!$D$7:$D$1006,'2A'!E184,'GSTN-Diff Gross'!$R$7:$R$1006,"&lt;&gt;0")+COUNTIFS('GSTN-Diff Gross'!$D$7:$D$1006,'2A'!E184,'GSTN-Diff Gross'!$S$7:$S$1006,"&lt;&gt;0")+COUNTIFS('GSTN-Diff Gross'!$D$7:$D$1006,'2A'!E184,'GSTN-Diff Gross'!$T$7:$T$1006,"&lt;&gt;0")+COUNTIFS('GSTN-Diff Gross'!$D$7:$D$1006,'2A'!E184,'GSTN-Diff Gross'!$U$7:$U$1006,"&lt;&gt;0")+COUNTIFS('GSTN-Diff Gross'!$D$7:$D$1006,'2A'!E184,'GSTN-Diff Gross'!$V$7:$V$1006,"&lt;&gt;0"),'2A'!F184,"")</f>
        <v/>
      </c>
      <c r="E1185" s="69" t="str">
        <f>IF(COUNTIFS('GSTN-Diff Gross'!$D$7:$D$1006,'2A'!E184,'GSTN-Diff Gross'!$R$7:$R$1006,"&lt;&gt;0")+COUNTIFS('GSTN-Diff Gross'!$D$7:$D$1006,'2A'!E184,'GSTN-Diff Gross'!$S$7:$S$1006,"&lt;&gt;0")+COUNTIFS('GSTN-Diff Gross'!$D$7:$D$1006,'2A'!E184,'GSTN-Diff Gross'!$T$7:$T$1006,"&lt;&gt;0")+COUNTIFS('GSTN-Diff Gross'!$D$7:$D$1006,'2A'!E184,'GSTN-Diff Gross'!$U$7:$U$1006,"&lt;&gt;0")+COUNTIFS('GSTN-Diff Gross'!$D$7:$D$1006,'2A'!E184,'GSTN-Diff Gross'!$V$7:$V$1006,"&lt;&gt;0"),'2A'!G184,"")</f>
        <v/>
      </c>
      <c r="F1185" s="91" t="str">
        <f>IF(COUNTIFS('GSTN-Diff Gross'!$D$7:$D$1006,'2A'!E184,'GSTN-Diff Gross'!$R$7:$R$1006,"&lt;&gt;0")+COUNTIFS('GSTN-Diff Gross'!$D$7:$D$1006,'2A'!E184,'GSTN-Diff Gross'!$S$7:$S$1006,"&lt;&gt;0")+COUNTIFS('GSTN-Diff Gross'!$D$7:$D$1006,'2A'!E184,'GSTN-Diff Gross'!$T$7:$T$1006,"&lt;&gt;0")+COUNTIFS('GSTN-Diff Gross'!$D$7:$D$1006,'2A'!E184,'GSTN-Diff Gross'!$U$7:$U$1006,"&lt;&gt;0")+COUNTIFS('GSTN-Diff Gross'!$D$7:$D$1006,'2A'!E184,'GSTN-Diff Gross'!$V$7:$V$1006,"&lt;&gt;0"),'2A'!H184,"")</f>
        <v/>
      </c>
      <c r="G1185" s="96">
        <f t="shared" si="130"/>
        <v>0</v>
      </c>
      <c r="H1185" s="96">
        <f t="shared" si="131"/>
        <v>0</v>
      </c>
      <c r="I1185" s="97">
        <f t="shared" si="132"/>
        <v>0</v>
      </c>
      <c r="J1185" s="98">
        <f t="shared" si="133"/>
        <v>0</v>
      </c>
      <c r="K1185" s="96">
        <f t="shared" si="134"/>
        <v>0</v>
      </c>
      <c r="L1185" s="93">
        <f>IFERROR(VLOOKUP(B1185,BOOKS!$D$6:$M$1005,6,0),0)</f>
        <v>0</v>
      </c>
      <c r="M1185" s="88">
        <f>IFERROR(VLOOKUP(B1185,BOOKS!$D$6:$M$1005,7,0),0)</f>
        <v>0</v>
      </c>
      <c r="N1185" s="88">
        <f>IFERROR(VLOOKUP(B1185,BOOKS!$D$6:$M$1005,8,0),0)</f>
        <v>0</v>
      </c>
      <c r="O1185" s="88">
        <f>IFERROR(VLOOKUP(B1185,BOOKS!$D$6:$M$1005,9,0),0)</f>
        <v>0</v>
      </c>
      <c r="P1185" s="88">
        <f>IFERROR(VLOOKUP(B1185,BOOKS!$D$6:$M$1005,10,0),0)</f>
        <v>0</v>
      </c>
      <c r="Q1185" s="84">
        <f>IFERROR(VLOOKUP(B1185,'2A'!$D$6:$M$1005,6,0),0)</f>
        <v>0</v>
      </c>
      <c r="R1185" s="44">
        <f>IFERROR(VLOOKUP(B1185,'2A'!$D$6:$M$1005,7,0),0)</f>
        <v>0</v>
      </c>
      <c r="S1185" s="44">
        <f>IFERROR(VLOOKUP(B1185,'2A'!$D$6:$M$1005,8,0),0)</f>
        <v>0</v>
      </c>
      <c r="T1185" s="44">
        <f>IFERROR(VLOOKUP(B1185,'2A'!$D$6:$M$1005,9,0),0)</f>
        <v>0</v>
      </c>
      <c r="U1185" s="44">
        <f>IFERROR(VLOOKUP(B1185,'2A'!$D$6:$M$1005,10,0),0)</f>
        <v>0</v>
      </c>
      <c r="V1185" s="111"/>
    </row>
    <row r="1186" spans="1:22">
      <c r="A1186" s="161">
        <f t="shared" si="136"/>
        <v>1180</v>
      </c>
      <c r="B1186" s="161" t="str">
        <f t="shared" si="135"/>
        <v/>
      </c>
      <c r="C1186" s="161" t="str">
        <f>IF(COUNTIFS('GSTN-Diff Gross'!$D$7:$D$1006,'2A'!E185,'GSTN-Diff Gross'!$R$7:$R$1006,"&lt;&gt;0")+COUNTIFS('GSTN-Diff Gross'!$D$7:$D$1006,'2A'!E185,'GSTN-Diff Gross'!$S$7:$S$1006,"&lt;&gt;0")+COUNTIFS('GSTN-Diff Gross'!$D$7:$D$1006,'2A'!E185,'GSTN-Diff Gross'!$T$7:$T$1006,"&lt;&gt;0")+COUNTIFS('GSTN-Diff Gross'!$D$7:$D$1006,'2A'!E185,'GSTN-Diff Gross'!$U$7:$U$1006,"&lt;&gt;0")+COUNTIFS('GSTN-Diff Gross'!$D$7:$D$1006,'2A'!E185,'GSTN-Diff Gross'!$V$7:$V$1006,"&lt;&gt;0"),'2A'!E185,"")</f>
        <v/>
      </c>
      <c r="D1186" s="41" t="str">
        <f>IF(COUNTIFS('GSTN-Diff Gross'!$D$7:$D$1006,'2A'!E185,'GSTN-Diff Gross'!$R$7:$R$1006,"&lt;&gt;0")+COUNTIFS('GSTN-Diff Gross'!$D$7:$D$1006,'2A'!E185,'GSTN-Diff Gross'!$S$7:$S$1006,"&lt;&gt;0")+COUNTIFS('GSTN-Diff Gross'!$D$7:$D$1006,'2A'!E185,'GSTN-Diff Gross'!$T$7:$T$1006,"&lt;&gt;0")+COUNTIFS('GSTN-Diff Gross'!$D$7:$D$1006,'2A'!E185,'GSTN-Diff Gross'!$U$7:$U$1006,"&lt;&gt;0")+COUNTIFS('GSTN-Diff Gross'!$D$7:$D$1006,'2A'!E185,'GSTN-Diff Gross'!$V$7:$V$1006,"&lt;&gt;0"),'2A'!F185,"")</f>
        <v/>
      </c>
      <c r="E1186" s="68" t="str">
        <f>IF(COUNTIFS('GSTN-Diff Gross'!$D$7:$D$1006,'2A'!E185,'GSTN-Diff Gross'!$R$7:$R$1006,"&lt;&gt;0")+COUNTIFS('GSTN-Diff Gross'!$D$7:$D$1006,'2A'!E185,'GSTN-Diff Gross'!$S$7:$S$1006,"&lt;&gt;0")+COUNTIFS('GSTN-Diff Gross'!$D$7:$D$1006,'2A'!E185,'GSTN-Diff Gross'!$T$7:$T$1006,"&lt;&gt;0")+COUNTIFS('GSTN-Diff Gross'!$D$7:$D$1006,'2A'!E185,'GSTN-Diff Gross'!$U$7:$U$1006,"&lt;&gt;0")+COUNTIFS('GSTN-Diff Gross'!$D$7:$D$1006,'2A'!E185,'GSTN-Diff Gross'!$V$7:$V$1006,"&lt;&gt;0"),'2A'!G185,"")</f>
        <v/>
      </c>
      <c r="F1186" s="90" t="str">
        <f>IF(COUNTIFS('GSTN-Diff Gross'!$D$7:$D$1006,'2A'!E185,'GSTN-Diff Gross'!$R$7:$R$1006,"&lt;&gt;0")+COUNTIFS('GSTN-Diff Gross'!$D$7:$D$1006,'2A'!E185,'GSTN-Diff Gross'!$S$7:$S$1006,"&lt;&gt;0")+COUNTIFS('GSTN-Diff Gross'!$D$7:$D$1006,'2A'!E185,'GSTN-Diff Gross'!$T$7:$T$1006,"&lt;&gt;0")+COUNTIFS('GSTN-Diff Gross'!$D$7:$D$1006,'2A'!E185,'GSTN-Diff Gross'!$U$7:$U$1006,"&lt;&gt;0")+COUNTIFS('GSTN-Diff Gross'!$D$7:$D$1006,'2A'!E185,'GSTN-Diff Gross'!$V$7:$V$1006,"&lt;&gt;0"),'2A'!H185,"")</f>
        <v/>
      </c>
      <c r="G1186" s="167">
        <f t="shared" si="130"/>
        <v>0</v>
      </c>
      <c r="H1186" s="167">
        <f t="shared" si="131"/>
        <v>0</v>
      </c>
      <c r="I1186" s="167">
        <f t="shared" si="132"/>
        <v>0</v>
      </c>
      <c r="J1186" s="167">
        <f t="shared" si="133"/>
        <v>0</v>
      </c>
      <c r="K1186" s="167">
        <f t="shared" si="134"/>
        <v>0</v>
      </c>
      <c r="L1186" s="99">
        <f>IFERROR(VLOOKUP(B1186,BOOKS!$D$6:$M$1005,6,0),0)</f>
        <v>0</v>
      </c>
      <c r="M1186" s="100">
        <f>IFERROR(VLOOKUP(B1186,BOOKS!$D$6:$M$1005,7,0),0)</f>
        <v>0</v>
      </c>
      <c r="N1186" s="100">
        <f>IFERROR(VLOOKUP(B1186,BOOKS!$D$6:$M$1005,8,0),0)</f>
        <v>0</v>
      </c>
      <c r="O1186" s="100">
        <f>IFERROR(VLOOKUP(B1186,BOOKS!$D$6:$M$1005,9,0),0)</f>
        <v>0</v>
      </c>
      <c r="P1186" s="100">
        <f>IFERROR(VLOOKUP(B1186,BOOKS!$D$6:$M$1005,10,0),0)</f>
        <v>0</v>
      </c>
      <c r="Q1186" s="94">
        <f>IFERROR(VLOOKUP(B1186,'2A'!$D$6:$M$1005,6,0),0)</f>
        <v>0</v>
      </c>
      <c r="R1186" s="95">
        <f>IFERROR(VLOOKUP(B1186,'2A'!$D$6:$M$1005,7,0),0)</f>
        <v>0</v>
      </c>
      <c r="S1186" s="95">
        <f>IFERROR(VLOOKUP(B1186,'2A'!$D$6:$M$1005,8,0),0)</f>
        <v>0</v>
      </c>
      <c r="T1186" s="95">
        <f>IFERROR(VLOOKUP(B1186,'2A'!$D$6:$M$1005,9,0),0)</f>
        <v>0</v>
      </c>
      <c r="U1186" s="95">
        <f>IFERROR(VLOOKUP(B1186,'2A'!$D$6:$M$1005,10,0),0)</f>
        <v>0</v>
      </c>
      <c r="V1186" s="111"/>
    </row>
    <row r="1187" spans="1:22">
      <c r="A1187" s="163">
        <f t="shared" si="136"/>
        <v>1181</v>
      </c>
      <c r="B1187" s="163" t="str">
        <f t="shared" si="135"/>
        <v/>
      </c>
      <c r="C1187" s="163" t="str">
        <f>IF(COUNTIFS('GSTN-Diff Gross'!$D$7:$D$1006,'2A'!E186,'GSTN-Diff Gross'!$R$7:$R$1006,"&lt;&gt;0")+COUNTIFS('GSTN-Diff Gross'!$D$7:$D$1006,'2A'!E186,'GSTN-Diff Gross'!$S$7:$S$1006,"&lt;&gt;0")+COUNTIFS('GSTN-Diff Gross'!$D$7:$D$1006,'2A'!E186,'GSTN-Diff Gross'!$T$7:$T$1006,"&lt;&gt;0")+COUNTIFS('GSTN-Diff Gross'!$D$7:$D$1006,'2A'!E186,'GSTN-Diff Gross'!$U$7:$U$1006,"&lt;&gt;0")+COUNTIFS('GSTN-Diff Gross'!$D$7:$D$1006,'2A'!E186,'GSTN-Diff Gross'!$V$7:$V$1006,"&lt;&gt;0"),'2A'!E186,"")</f>
        <v/>
      </c>
      <c r="D1187" s="46" t="str">
        <f>IF(COUNTIFS('GSTN-Diff Gross'!$D$7:$D$1006,'2A'!E186,'GSTN-Diff Gross'!$R$7:$R$1006,"&lt;&gt;0")+COUNTIFS('GSTN-Diff Gross'!$D$7:$D$1006,'2A'!E186,'GSTN-Diff Gross'!$S$7:$S$1006,"&lt;&gt;0")+COUNTIFS('GSTN-Diff Gross'!$D$7:$D$1006,'2A'!E186,'GSTN-Diff Gross'!$T$7:$T$1006,"&lt;&gt;0")+COUNTIFS('GSTN-Diff Gross'!$D$7:$D$1006,'2A'!E186,'GSTN-Diff Gross'!$U$7:$U$1006,"&lt;&gt;0")+COUNTIFS('GSTN-Diff Gross'!$D$7:$D$1006,'2A'!E186,'GSTN-Diff Gross'!$V$7:$V$1006,"&lt;&gt;0"),'2A'!F186,"")</f>
        <v/>
      </c>
      <c r="E1187" s="69" t="str">
        <f>IF(COUNTIFS('GSTN-Diff Gross'!$D$7:$D$1006,'2A'!E186,'GSTN-Diff Gross'!$R$7:$R$1006,"&lt;&gt;0")+COUNTIFS('GSTN-Diff Gross'!$D$7:$D$1006,'2A'!E186,'GSTN-Diff Gross'!$S$7:$S$1006,"&lt;&gt;0")+COUNTIFS('GSTN-Diff Gross'!$D$7:$D$1006,'2A'!E186,'GSTN-Diff Gross'!$T$7:$T$1006,"&lt;&gt;0")+COUNTIFS('GSTN-Diff Gross'!$D$7:$D$1006,'2A'!E186,'GSTN-Diff Gross'!$U$7:$U$1006,"&lt;&gt;0")+COUNTIFS('GSTN-Diff Gross'!$D$7:$D$1006,'2A'!E186,'GSTN-Diff Gross'!$V$7:$V$1006,"&lt;&gt;0"),'2A'!G186,"")</f>
        <v/>
      </c>
      <c r="F1187" s="91" t="str">
        <f>IF(COUNTIFS('GSTN-Diff Gross'!$D$7:$D$1006,'2A'!E186,'GSTN-Diff Gross'!$R$7:$R$1006,"&lt;&gt;0")+COUNTIFS('GSTN-Diff Gross'!$D$7:$D$1006,'2A'!E186,'GSTN-Diff Gross'!$S$7:$S$1006,"&lt;&gt;0")+COUNTIFS('GSTN-Diff Gross'!$D$7:$D$1006,'2A'!E186,'GSTN-Diff Gross'!$T$7:$T$1006,"&lt;&gt;0")+COUNTIFS('GSTN-Diff Gross'!$D$7:$D$1006,'2A'!E186,'GSTN-Diff Gross'!$U$7:$U$1006,"&lt;&gt;0")+COUNTIFS('GSTN-Diff Gross'!$D$7:$D$1006,'2A'!E186,'GSTN-Diff Gross'!$V$7:$V$1006,"&lt;&gt;0"),'2A'!H186,"")</f>
        <v/>
      </c>
      <c r="G1187" s="96">
        <f t="shared" si="130"/>
        <v>0</v>
      </c>
      <c r="H1187" s="96">
        <f t="shared" si="131"/>
        <v>0</v>
      </c>
      <c r="I1187" s="97">
        <f t="shared" si="132"/>
        <v>0</v>
      </c>
      <c r="J1187" s="98">
        <f t="shared" si="133"/>
        <v>0</v>
      </c>
      <c r="K1187" s="96">
        <f t="shared" si="134"/>
        <v>0</v>
      </c>
      <c r="L1187" s="93">
        <f>IFERROR(VLOOKUP(B1187,BOOKS!$D$6:$M$1005,6,0),0)</f>
        <v>0</v>
      </c>
      <c r="M1187" s="88">
        <f>IFERROR(VLOOKUP(B1187,BOOKS!$D$6:$M$1005,7,0),0)</f>
        <v>0</v>
      </c>
      <c r="N1187" s="88">
        <f>IFERROR(VLOOKUP(B1187,BOOKS!$D$6:$M$1005,8,0),0)</f>
        <v>0</v>
      </c>
      <c r="O1187" s="88">
        <f>IFERROR(VLOOKUP(B1187,BOOKS!$D$6:$M$1005,9,0),0)</f>
        <v>0</v>
      </c>
      <c r="P1187" s="88">
        <f>IFERROR(VLOOKUP(B1187,BOOKS!$D$6:$M$1005,10,0),0)</f>
        <v>0</v>
      </c>
      <c r="Q1187" s="84">
        <f>IFERROR(VLOOKUP(B1187,'2A'!$D$6:$M$1005,6,0),0)</f>
        <v>0</v>
      </c>
      <c r="R1187" s="44">
        <f>IFERROR(VLOOKUP(B1187,'2A'!$D$6:$M$1005,7,0),0)</f>
        <v>0</v>
      </c>
      <c r="S1187" s="44">
        <f>IFERROR(VLOOKUP(B1187,'2A'!$D$6:$M$1005,8,0),0)</f>
        <v>0</v>
      </c>
      <c r="T1187" s="44">
        <f>IFERROR(VLOOKUP(B1187,'2A'!$D$6:$M$1005,9,0),0)</f>
        <v>0</v>
      </c>
      <c r="U1187" s="44">
        <f>IFERROR(VLOOKUP(B1187,'2A'!$D$6:$M$1005,10,0),0)</f>
        <v>0</v>
      </c>
      <c r="V1187" s="111"/>
    </row>
    <row r="1188" spans="1:22">
      <c r="A1188" s="161">
        <f t="shared" si="136"/>
        <v>1182</v>
      </c>
      <c r="B1188" s="161" t="str">
        <f t="shared" si="135"/>
        <v/>
      </c>
      <c r="C1188" s="161" t="str">
        <f>IF(COUNTIFS('GSTN-Diff Gross'!$D$7:$D$1006,'2A'!E187,'GSTN-Diff Gross'!$R$7:$R$1006,"&lt;&gt;0")+COUNTIFS('GSTN-Diff Gross'!$D$7:$D$1006,'2A'!E187,'GSTN-Diff Gross'!$S$7:$S$1006,"&lt;&gt;0")+COUNTIFS('GSTN-Diff Gross'!$D$7:$D$1006,'2A'!E187,'GSTN-Diff Gross'!$T$7:$T$1006,"&lt;&gt;0")+COUNTIFS('GSTN-Diff Gross'!$D$7:$D$1006,'2A'!E187,'GSTN-Diff Gross'!$U$7:$U$1006,"&lt;&gt;0")+COUNTIFS('GSTN-Diff Gross'!$D$7:$D$1006,'2A'!E187,'GSTN-Diff Gross'!$V$7:$V$1006,"&lt;&gt;0"),'2A'!E187,"")</f>
        <v/>
      </c>
      <c r="D1188" s="41" t="str">
        <f>IF(COUNTIFS('GSTN-Diff Gross'!$D$7:$D$1006,'2A'!E187,'GSTN-Diff Gross'!$R$7:$R$1006,"&lt;&gt;0")+COUNTIFS('GSTN-Diff Gross'!$D$7:$D$1006,'2A'!E187,'GSTN-Diff Gross'!$S$7:$S$1006,"&lt;&gt;0")+COUNTIFS('GSTN-Diff Gross'!$D$7:$D$1006,'2A'!E187,'GSTN-Diff Gross'!$T$7:$T$1006,"&lt;&gt;0")+COUNTIFS('GSTN-Diff Gross'!$D$7:$D$1006,'2A'!E187,'GSTN-Diff Gross'!$U$7:$U$1006,"&lt;&gt;0")+COUNTIFS('GSTN-Diff Gross'!$D$7:$D$1006,'2A'!E187,'GSTN-Diff Gross'!$V$7:$V$1006,"&lt;&gt;0"),'2A'!F187,"")</f>
        <v/>
      </c>
      <c r="E1188" s="68" t="str">
        <f>IF(COUNTIFS('GSTN-Diff Gross'!$D$7:$D$1006,'2A'!E187,'GSTN-Diff Gross'!$R$7:$R$1006,"&lt;&gt;0")+COUNTIFS('GSTN-Diff Gross'!$D$7:$D$1006,'2A'!E187,'GSTN-Diff Gross'!$S$7:$S$1006,"&lt;&gt;0")+COUNTIFS('GSTN-Diff Gross'!$D$7:$D$1006,'2A'!E187,'GSTN-Diff Gross'!$T$7:$T$1006,"&lt;&gt;0")+COUNTIFS('GSTN-Diff Gross'!$D$7:$D$1006,'2A'!E187,'GSTN-Diff Gross'!$U$7:$U$1006,"&lt;&gt;0")+COUNTIFS('GSTN-Diff Gross'!$D$7:$D$1006,'2A'!E187,'GSTN-Diff Gross'!$V$7:$V$1006,"&lt;&gt;0"),'2A'!G187,"")</f>
        <v/>
      </c>
      <c r="F1188" s="90" t="str">
        <f>IF(COUNTIFS('GSTN-Diff Gross'!$D$7:$D$1006,'2A'!E187,'GSTN-Diff Gross'!$R$7:$R$1006,"&lt;&gt;0")+COUNTIFS('GSTN-Diff Gross'!$D$7:$D$1006,'2A'!E187,'GSTN-Diff Gross'!$S$7:$S$1006,"&lt;&gt;0")+COUNTIFS('GSTN-Diff Gross'!$D$7:$D$1006,'2A'!E187,'GSTN-Diff Gross'!$T$7:$T$1006,"&lt;&gt;0")+COUNTIFS('GSTN-Diff Gross'!$D$7:$D$1006,'2A'!E187,'GSTN-Diff Gross'!$U$7:$U$1006,"&lt;&gt;0")+COUNTIFS('GSTN-Diff Gross'!$D$7:$D$1006,'2A'!E187,'GSTN-Diff Gross'!$V$7:$V$1006,"&lt;&gt;0"),'2A'!H187,"")</f>
        <v/>
      </c>
      <c r="G1188" s="167">
        <f t="shared" si="130"/>
        <v>0</v>
      </c>
      <c r="H1188" s="167">
        <f t="shared" si="131"/>
        <v>0</v>
      </c>
      <c r="I1188" s="167">
        <f t="shared" si="132"/>
        <v>0</v>
      </c>
      <c r="J1188" s="167">
        <f t="shared" si="133"/>
        <v>0</v>
      </c>
      <c r="K1188" s="167">
        <f t="shared" si="134"/>
        <v>0</v>
      </c>
      <c r="L1188" s="99">
        <f>IFERROR(VLOOKUP(B1188,BOOKS!$D$6:$M$1005,6,0),0)</f>
        <v>0</v>
      </c>
      <c r="M1188" s="100">
        <f>IFERROR(VLOOKUP(B1188,BOOKS!$D$6:$M$1005,7,0),0)</f>
        <v>0</v>
      </c>
      <c r="N1188" s="100">
        <f>IFERROR(VLOOKUP(B1188,BOOKS!$D$6:$M$1005,8,0),0)</f>
        <v>0</v>
      </c>
      <c r="O1188" s="100">
        <f>IFERROR(VLOOKUP(B1188,BOOKS!$D$6:$M$1005,9,0),0)</f>
        <v>0</v>
      </c>
      <c r="P1188" s="100">
        <f>IFERROR(VLOOKUP(B1188,BOOKS!$D$6:$M$1005,10,0),0)</f>
        <v>0</v>
      </c>
      <c r="Q1188" s="94">
        <f>IFERROR(VLOOKUP(B1188,'2A'!$D$6:$M$1005,6,0),0)</f>
        <v>0</v>
      </c>
      <c r="R1188" s="95">
        <f>IFERROR(VLOOKUP(B1188,'2A'!$D$6:$M$1005,7,0),0)</f>
        <v>0</v>
      </c>
      <c r="S1188" s="95">
        <f>IFERROR(VLOOKUP(B1188,'2A'!$D$6:$M$1005,8,0),0)</f>
        <v>0</v>
      </c>
      <c r="T1188" s="95">
        <f>IFERROR(VLOOKUP(B1188,'2A'!$D$6:$M$1005,9,0),0)</f>
        <v>0</v>
      </c>
      <c r="U1188" s="95">
        <f>IFERROR(VLOOKUP(B1188,'2A'!$D$6:$M$1005,10,0),0)</f>
        <v>0</v>
      </c>
      <c r="V1188" s="111"/>
    </row>
    <row r="1189" spans="1:22">
      <c r="A1189" s="163">
        <f t="shared" si="136"/>
        <v>1183</v>
      </c>
      <c r="B1189" s="163" t="str">
        <f t="shared" si="135"/>
        <v/>
      </c>
      <c r="C1189" s="163" t="str">
        <f>IF(COUNTIFS('GSTN-Diff Gross'!$D$7:$D$1006,'2A'!E188,'GSTN-Diff Gross'!$R$7:$R$1006,"&lt;&gt;0")+COUNTIFS('GSTN-Diff Gross'!$D$7:$D$1006,'2A'!E188,'GSTN-Diff Gross'!$S$7:$S$1006,"&lt;&gt;0")+COUNTIFS('GSTN-Diff Gross'!$D$7:$D$1006,'2A'!E188,'GSTN-Diff Gross'!$T$7:$T$1006,"&lt;&gt;0")+COUNTIFS('GSTN-Diff Gross'!$D$7:$D$1006,'2A'!E188,'GSTN-Diff Gross'!$U$7:$U$1006,"&lt;&gt;0")+COUNTIFS('GSTN-Diff Gross'!$D$7:$D$1006,'2A'!E188,'GSTN-Diff Gross'!$V$7:$V$1006,"&lt;&gt;0"),'2A'!E188,"")</f>
        <v/>
      </c>
      <c r="D1189" s="46" t="str">
        <f>IF(COUNTIFS('GSTN-Diff Gross'!$D$7:$D$1006,'2A'!E188,'GSTN-Diff Gross'!$R$7:$R$1006,"&lt;&gt;0")+COUNTIFS('GSTN-Diff Gross'!$D$7:$D$1006,'2A'!E188,'GSTN-Diff Gross'!$S$7:$S$1006,"&lt;&gt;0")+COUNTIFS('GSTN-Diff Gross'!$D$7:$D$1006,'2A'!E188,'GSTN-Diff Gross'!$T$7:$T$1006,"&lt;&gt;0")+COUNTIFS('GSTN-Diff Gross'!$D$7:$D$1006,'2A'!E188,'GSTN-Diff Gross'!$U$7:$U$1006,"&lt;&gt;0")+COUNTIFS('GSTN-Diff Gross'!$D$7:$D$1006,'2A'!E188,'GSTN-Diff Gross'!$V$7:$V$1006,"&lt;&gt;0"),'2A'!F188,"")</f>
        <v/>
      </c>
      <c r="E1189" s="69" t="str">
        <f>IF(COUNTIFS('GSTN-Diff Gross'!$D$7:$D$1006,'2A'!E188,'GSTN-Diff Gross'!$R$7:$R$1006,"&lt;&gt;0")+COUNTIFS('GSTN-Diff Gross'!$D$7:$D$1006,'2A'!E188,'GSTN-Diff Gross'!$S$7:$S$1006,"&lt;&gt;0")+COUNTIFS('GSTN-Diff Gross'!$D$7:$D$1006,'2A'!E188,'GSTN-Diff Gross'!$T$7:$T$1006,"&lt;&gt;0")+COUNTIFS('GSTN-Diff Gross'!$D$7:$D$1006,'2A'!E188,'GSTN-Diff Gross'!$U$7:$U$1006,"&lt;&gt;0")+COUNTIFS('GSTN-Diff Gross'!$D$7:$D$1006,'2A'!E188,'GSTN-Diff Gross'!$V$7:$V$1006,"&lt;&gt;0"),'2A'!G188,"")</f>
        <v/>
      </c>
      <c r="F1189" s="91" t="str">
        <f>IF(COUNTIFS('GSTN-Diff Gross'!$D$7:$D$1006,'2A'!E188,'GSTN-Diff Gross'!$R$7:$R$1006,"&lt;&gt;0")+COUNTIFS('GSTN-Diff Gross'!$D$7:$D$1006,'2A'!E188,'GSTN-Diff Gross'!$S$7:$S$1006,"&lt;&gt;0")+COUNTIFS('GSTN-Diff Gross'!$D$7:$D$1006,'2A'!E188,'GSTN-Diff Gross'!$T$7:$T$1006,"&lt;&gt;0")+COUNTIFS('GSTN-Diff Gross'!$D$7:$D$1006,'2A'!E188,'GSTN-Diff Gross'!$U$7:$U$1006,"&lt;&gt;0")+COUNTIFS('GSTN-Diff Gross'!$D$7:$D$1006,'2A'!E188,'GSTN-Diff Gross'!$V$7:$V$1006,"&lt;&gt;0"),'2A'!H188,"")</f>
        <v/>
      </c>
      <c r="G1189" s="96">
        <f t="shared" si="130"/>
        <v>0</v>
      </c>
      <c r="H1189" s="96">
        <f t="shared" si="131"/>
        <v>0</v>
      </c>
      <c r="I1189" s="97">
        <f t="shared" si="132"/>
        <v>0</v>
      </c>
      <c r="J1189" s="98">
        <f t="shared" si="133"/>
        <v>0</v>
      </c>
      <c r="K1189" s="96">
        <f t="shared" si="134"/>
        <v>0</v>
      </c>
      <c r="L1189" s="93">
        <f>IFERROR(VLOOKUP(B1189,BOOKS!$D$6:$M$1005,6,0),0)</f>
        <v>0</v>
      </c>
      <c r="M1189" s="88">
        <f>IFERROR(VLOOKUP(B1189,BOOKS!$D$6:$M$1005,7,0),0)</f>
        <v>0</v>
      </c>
      <c r="N1189" s="88">
        <f>IFERROR(VLOOKUP(B1189,BOOKS!$D$6:$M$1005,8,0),0)</f>
        <v>0</v>
      </c>
      <c r="O1189" s="88">
        <f>IFERROR(VLOOKUP(B1189,BOOKS!$D$6:$M$1005,9,0),0)</f>
        <v>0</v>
      </c>
      <c r="P1189" s="88">
        <f>IFERROR(VLOOKUP(B1189,BOOKS!$D$6:$M$1005,10,0),0)</f>
        <v>0</v>
      </c>
      <c r="Q1189" s="84">
        <f>IFERROR(VLOOKUP(B1189,'2A'!$D$6:$M$1005,6,0),0)</f>
        <v>0</v>
      </c>
      <c r="R1189" s="44">
        <f>IFERROR(VLOOKUP(B1189,'2A'!$D$6:$M$1005,7,0),0)</f>
        <v>0</v>
      </c>
      <c r="S1189" s="44">
        <f>IFERROR(VLOOKUP(B1189,'2A'!$D$6:$M$1005,8,0),0)</f>
        <v>0</v>
      </c>
      <c r="T1189" s="44">
        <f>IFERROR(VLOOKUP(B1189,'2A'!$D$6:$M$1005,9,0),0)</f>
        <v>0</v>
      </c>
      <c r="U1189" s="44">
        <f>IFERROR(VLOOKUP(B1189,'2A'!$D$6:$M$1005,10,0),0)</f>
        <v>0</v>
      </c>
      <c r="V1189" s="111"/>
    </row>
    <row r="1190" spans="1:22">
      <c r="A1190" s="161">
        <f t="shared" si="136"/>
        <v>1184</v>
      </c>
      <c r="B1190" s="161" t="str">
        <f t="shared" si="135"/>
        <v/>
      </c>
      <c r="C1190" s="161" t="str">
        <f>IF(COUNTIFS('GSTN-Diff Gross'!$D$7:$D$1006,'2A'!E189,'GSTN-Diff Gross'!$R$7:$R$1006,"&lt;&gt;0")+COUNTIFS('GSTN-Diff Gross'!$D$7:$D$1006,'2A'!E189,'GSTN-Diff Gross'!$S$7:$S$1006,"&lt;&gt;0")+COUNTIFS('GSTN-Diff Gross'!$D$7:$D$1006,'2A'!E189,'GSTN-Diff Gross'!$T$7:$T$1006,"&lt;&gt;0")+COUNTIFS('GSTN-Diff Gross'!$D$7:$D$1006,'2A'!E189,'GSTN-Diff Gross'!$U$7:$U$1006,"&lt;&gt;0")+COUNTIFS('GSTN-Diff Gross'!$D$7:$D$1006,'2A'!E189,'GSTN-Diff Gross'!$V$7:$V$1006,"&lt;&gt;0"),'2A'!E189,"")</f>
        <v/>
      </c>
      <c r="D1190" s="41" t="str">
        <f>IF(COUNTIFS('GSTN-Diff Gross'!$D$7:$D$1006,'2A'!E189,'GSTN-Diff Gross'!$R$7:$R$1006,"&lt;&gt;0")+COUNTIFS('GSTN-Diff Gross'!$D$7:$D$1006,'2A'!E189,'GSTN-Diff Gross'!$S$7:$S$1006,"&lt;&gt;0")+COUNTIFS('GSTN-Diff Gross'!$D$7:$D$1006,'2A'!E189,'GSTN-Diff Gross'!$T$7:$T$1006,"&lt;&gt;0")+COUNTIFS('GSTN-Diff Gross'!$D$7:$D$1006,'2A'!E189,'GSTN-Diff Gross'!$U$7:$U$1006,"&lt;&gt;0")+COUNTIFS('GSTN-Diff Gross'!$D$7:$D$1006,'2A'!E189,'GSTN-Diff Gross'!$V$7:$V$1006,"&lt;&gt;0"),'2A'!F189,"")</f>
        <v/>
      </c>
      <c r="E1190" s="68" t="str">
        <f>IF(COUNTIFS('GSTN-Diff Gross'!$D$7:$D$1006,'2A'!E189,'GSTN-Diff Gross'!$R$7:$R$1006,"&lt;&gt;0")+COUNTIFS('GSTN-Diff Gross'!$D$7:$D$1006,'2A'!E189,'GSTN-Diff Gross'!$S$7:$S$1006,"&lt;&gt;0")+COUNTIFS('GSTN-Diff Gross'!$D$7:$D$1006,'2A'!E189,'GSTN-Diff Gross'!$T$7:$T$1006,"&lt;&gt;0")+COUNTIFS('GSTN-Diff Gross'!$D$7:$D$1006,'2A'!E189,'GSTN-Diff Gross'!$U$7:$U$1006,"&lt;&gt;0")+COUNTIFS('GSTN-Diff Gross'!$D$7:$D$1006,'2A'!E189,'GSTN-Diff Gross'!$V$7:$V$1006,"&lt;&gt;0"),'2A'!G189,"")</f>
        <v/>
      </c>
      <c r="F1190" s="90" t="str">
        <f>IF(COUNTIFS('GSTN-Diff Gross'!$D$7:$D$1006,'2A'!E189,'GSTN-Diff Gross'!$R$7:$R$1006,"&lt;&gt;0")+COUNTIFS('GSTN-Diff Gross'!$D$7:$D$1006,'2A'!E189,'GSTN-Diff Gross'!$S$7:$S$1006,"&lt;&gt;0")+COUNTIFS('GSTN-Diff Gross'!$D$7:$D$1006,'2A'!E189,'GSTN-Diff Gross'!$T$7:$T$1006,"&lt;&gt;0")+COUNTIFS('GSTN-Diff Gross'!$D$7:$D$1006,'2A'!E189,'GSTN-Diff Gross'!$U$7:$U$1006,"&lt;&gt;0")+COUNTIFS('GSTN-Diff Gross'!$D$7:$D$1006,'2A'!E189,'GSTN-Diff Gross'!$V$7:$V$1006,"&lt;&gt;0"),'2A'!H189,"")</f>
        <v/>
      </c>
      <c r="G1190" s="167">
        <f t="shared" si="130"/>
        <v>0</v>
      </c>
      <c r="H1190" s="167">
        <f t="shared" si="131"/>
        <v>0</v>
      </c>
      <c r="I1190" s="167">
        <f t="shared" si="132"/>
        <v>0</v>
      </c>
      <c r="J1190" s="167">
        <f t="shared" si="133"/>
        <v>0</v>
      </c>
      <c r="K1190" s="167">
        <f t="shared" si="134"/>
        <v>0</v>
      </c>
      <c r="L1190" s="99">
        <f>IFERROR(VLOOKUP(B1190,BOOKS!$D$6:$M$1005,6,0),0)</f>
        <v>0</v>
      </c>
      <c r="M1190" s="100">
        <f>IFERROR(VLOOKUP(B1190,BOOKS!$D$6:$M$1005,7,0),0)</f>
        <v>0</v>
      </c>
      <c r="N1190" s="100">
        <f>IFERROR(VLOOKUP(B1190,BOOKS!$D$6:$M$1005,8,0),0)</f>
        <v>0</v>
      </c>
      <c r="O1190" s="100">
        <f>IFERROR(VLOOKUP(B1190,BOOKS!$D$6:$M$1005,9,0),0)</f>
        <v>0</v>
      </c>
      <c r="P1190" s="100">
        <f>IFERROR(VLOOKUP(B1190,BOOKS!$D$6:$M$1005,10,0),0)</f>
        <v>0</v>
      </c>
      <c r="Q1190" s="94">
        <f>IFERROR(VLOOKUP(B1190,'2A'!$D$6:$M$1005,6,0),0)</f>
        <v>0</v>
      </c>
      <c r="R1190" s="95">
        <f>IFERROR(VLOOKUP(B1190,'2A'!$D$6:$M$1005,7,0),0)</f>
        <v>0</v>
      </c>
      <c r="S1190" s="95">
        <f>IFERROR(VLOOKUP(B1190,'2A'!$D$6:$M$1005,8,0),0)</f>
        <v>0</v>
      </c>
      <c r="T1190" s="95">
        <f>IFERROR(VLOOKUP(B1190,'2A'!$D$6:$M$1005,9,0),0)</f>
        <v>0</v>
      </c>
      <c r="U1190" s="95">
        <f>IFERROR(VLOOKUP(B1190,'2A'!$D$6:$M$1005,10,0),0)</f>
        <v>0</v>
      </c>
      <c r="V1190" s="111"/>
    </row>
    <row r="1191" spans="1:22">
      <c r="A1191" s="163">
        <f t="shared" si="136"/>
        <v>1185</v>
      </c>
      <c r="B1191" s="163" t="str">
        <f t="shared" si="135"/>
        <v/>
      </c>
      <c r="C1191" s="163" t="str">
        <f>IF(COUNTIFS('GSTN-Diff Gross'!$D$7:$D$1006,'2A'!E190,'GSTN-Diff Gross'!$R$7:$R$1006,"&lt;&gt;0")+COUNTIFS('GSTN-Diff Gross'!$D$7:$D$1006,'2A'!E190,'GSTN-Diff Gross'!$S$7:$S$1006,"&lt;&gt;0")+COUNTIFS('GSTN-Diff Gross'!$D$7:$D$1006,'2A'!E190,'GSTN-Diff Gross'!$T$7:$T$1006,"&lt;&gt;0")+COUNTIFS('GSTN-Diff Gross'!$D$7:$D$1006,'2A'!E190,'GSTN-Diff Gross'!$U$7:$U$1006,"&lt;&gt;0")+COUNTIFS('GSTN-Diff Gross'!$D$7:$D$1006,'2A'!E190,'GSTN-Diff Gross'!$V$7:$V$1006,"&lt;&gt;0"),'2A'!E190,"")</f>
        <v/>
      </c>
      <c r="D1191" s="46" t="str">
        <f>IF(COUNTIFS('GSTN-Diff Gross'!$D$7:$D$1006,'2A'!E190,'GSTN-Diff Gross'!$R$7:$R$1006,"&lt;&gt;0")+COUNTIFS('GSTN-Diff Gross'!$D$7:$D$1006,'2A'!E190,'GSTN-Diff Gross'!$S$7:$S$1006,"&lt;&gt;0")+COUNTIFS('GSTN-Diff Gross'!$D$7:$D$1006,'2A'!E190,'GSTN-Diff Gross'!$T$7:$T$1006,"&lt;&gt;0")+COUNTIFS('GSTN-Diff Gross'!$D$7:$D$1006,'2A'!E190,'GSTN-Diff Gross'!$U$7:$U$1006,"&lt;&gt;0")+COUNTIFS('GSTN-Diff Gross'!$D$7:$D$1006,'2A'!E190,'GSTN-Diff Gross'!$V$7:$V$1006,"&lt;&gt;0"),'2A'!F190,"")</f>
        <v/>
      </c>
      <c r="E1191" s="69" t="str">
        <f>IF(COUNTIFS('GSTN-Diff Gross'!$D$7:$D$1006,'2A'!E190,'GSTN-Diff Gross'!$R$7:$R$1006,"&lt;&gt;0")+COUNTIFS('GSTN-Diff Gross'!$D$7:$D$1006,'2A'!E190,'GSTN-Diff Gross'!$S$7:$S$1006,"&lt;&gt;0")+COUNTIFS('GSTN-Diff Gross'!$D$7:$D$1006,'2A'!E190,'GSTN-Diff Gross'!$T$7:$T$1006,"&lt;&gt;0")+COUNTIFS('GSTN-Diff Gross'!$D$7:$D$1006,'2A'!E190,'GSTN-Diff Gross'!$U$7:$U$1006,"&lt;&gt;0")+COUNTIFS('GSTN-Diff Gross'!$D$7:$D$1006,'2A'!E190,'GSTN-Diff Gross'!$V$7:$V$1006,"&lt;&gt;0"),'2A'!G190,"")</f>
        <v/>
      </c>
      <c r="F1191" s="91" t="str">
        <f>IF(COUNTIFS('GSTN-Diff Gross'!$D$7:$D$1006,'2A'!E190,'GSTN-Diff Gross'!$R$7:$R$1006,"&lt;&gt;0")+COUNTIFS('GSTN-Diff Gross'!$D$7:$D$1006,'2A'!E190,'GSTN-Diff Gross'!$S$7:$S$1006,"&lt;&gt;0")+COUNTIFS('GSTN-Diff Gross'!$D$7:$D$1006,'2A'!E190,'GSTN-Diff Gross'!$T$7:$T$1006,"&lt;&gt;0")+COUNTIFS('GSTN-Diff Gross'!$D$7:$D$1006,'2A'!E190,'GSTN-Diff Gross'!$U$7:$U$1006,"&lt;&gt;0")+COUNTIFS('GSTN-Diff Gross'!$D$7:$D$1006,'2A'!E190,'GSTN-Diff Gross'!$V$7:$V$1006,"&lt;&gt;0"),'2A'!H190,"")</f>
        <v/>
      </c>
      <c r="G1191" s="96">
        <f t="shared" si="130"/>
        <v>0</v>
      </c>
      <c r="H1191" s="96">
        <f t="shared" si="131"/>
        <v>0</v>
      </c>
      <c r="I1191" s="97">
        <f t="shared" si="132"/>
        <v>0</v>
      </c>
      <c r="J1191" s="98">
        <f t="shared" si="133"/>
        <v>0</v>
      </c>
      <c r="K1191" s="96">
        <f t="shared" si="134"/>
        <v>0</v>
      </c>
      <c r="L1191" s="93">
        <f>IFERROR(VLOOKUP(B1191,BOOKS!$D$6:$M$1005,6,0),0)</f>
        <v>0</v>
      </c>
      <c r="M1191" s="88">
        <f>IFERROR(VLOOKUP(B1191,BOOKS!$D$6:$M$1005,7,0),0)</f>
        <v>0</v>
      </c>
      <c r="N1191" s="88">
        <f>IFERROR(VLOOKUP(B1191,BOOKS!$D$6:$M$1005,8,0),0)</f>
        <v>0</v>
      </c>
      <c r="O1191" s="88">
        <f>IFERROR(VLOOKUP(B1191,BOOKS!$D$6:$M$1005,9,0),0)</f>
        <v>0</v>
      </c>
      <c r="P1191" s="88">
        <f>IFERROR(VLOOKUP(B1191,BOOKS!$D$6:$M$1005,10,0),0)</f>
        <v>0</v>
      </c>
      <c r="Q1191" s="84">
        <f>IFERROR(VLOOKUP(B1191,'2A'!$D$6:$M$1005,6,0),0)</f>
        <v>0</v>
      </c>
      <c r="R1191" s="44">
        <f>IFERROR(VLOOKUP(B1191,'2A'!$D$6:$M$1005,7,0),0)</f>
        <v>0</v>
      </c>
      <c r="S1191" s="44">
        <f>IFERROR(VLOOKUP(B1191,'2A'!$D$6:$M$1005,8,0),0)</f>
        <v>0</v>
      </c>
      <c r="T1191" s="44">
        <f>IFERROR(VLOOKUP(B1191,'2A'!$D$6:$M$1005,9,0),0)</f>
        <v>0</v>
      </c>
      <c r="U1191" s="44">
        <f>IFERROR(VLOOKUP(B1191,'2A'!$D$6:$M$1005,10,0),0)</f>
        <v>0</v>
      </c>
      <c r="V1191" s="111"/>
    </row>
    <row r="1192" spans="1:22">
      <c r="A1192" s="161">
        <f t="shared" si="136"/>
        <v>1186</v>
      </c>
      <c r="B1192" s="161" t="str">
        <f t="shared" si="135"/>
        <v/>
      </c>
      <c r="C1192" s="161" t="str">
        <f>IF(COUNTIFS('GSTN-Diff Gross'!$D$7:$D$1006,'2A'!E191,'GSTN-Diff Gross'!$R$7:$R$1006,"&lt;&gt;0")+COUNTIFS('GSTN-Diff Gross'!$D$7:$D$1006,'2A'!E191,'GSTN-Diff Gross'!$S$7:$S$1006,"&lt;&gt;0")+COUNTIFS('GSTN-Diff Gross'!$D$7:$D$1006,'2A'!E191,'GSTN-Diff Gross'!$T$7:$T$1006,"&lt;&gt;0")+COUNTIFS('GSTN-Diff Gross'!$D$7:$D$1006,'2A'!E191,'GSTN-Diff Gross'!$U$7:$U$1006,"&lt;&gt;0")+COUNTIFS('GSTN-Diff Gross'!$D$7:$D$1006,'2A'!E191,'GSTN-Diff Gross'!$V$7:$V$1006,"&lt;&gt;0"),'2A'!E191,"")</f>
        <v/>
      </c>
      <c r="D1192" s="41" t="str">
        <f>IF(COUNTIFS('GSTN-Diff Gross'!$D$7:$D$1006,'2A'!E191,'GSTN-Diff Gross'!$R$7:$R$1006,"&lt;&gt;0")+COUNTIFS('GSTN-Diff Gross'!$D$7:$D$1006,'2A'!E191,'GSTN-Diff Gross'!$S$7:$S$1006,"&lt;&gt;0")+COUNTIFS('GSTN-Diff Gross'!$D$7:$D$1006,'2A'!E191,'GSTN-Diff Gross'!$T$7:$T$1006,"&lt;&gt;0")+COUNTIFS('GSTN-Diff Gross'!$D$7:$D$1006,'2A'!E191,'GSTN-Diff Gross'!$U$7:$U$1006,"&lt;&gt;0")+COUNTIFS('GSTN-Diff Gross'!$D$7:$D$1006,'2A'!E191,'GSTN-Diff Gross'!$V$7:$V$1006,"&lt;&gt;0"),'2A'!F191,"")</f>
        <v/>
      </c>
      <c r="E1192" s="68" t="str">
        <f>IF(COUNTIFS('GSTN-Diff Gross'!$D$7:$D$1006,'2A'!E191,'GSTN-Diff Gross'!$R$7:$R$1006,"&lt;&gt;0")+COUNTIFS('GSTN-Diff Gross'!$D$7:$D$1006,'2A'!E191,'GSTN-Diff Gross'!$S$7:$S$1006,"&lt;&gt;0")+COUNTIFS('GSTN-Diff Gross'!$D$7:$D$1006,'2A'!E191,'GSTN-Diff Gross'!$T$7:$T$1006,"&lt;&gt;0")+COUNTIFS('GSTN-Diff Gross'!$D$7:$D$1006,'2A'!E191,'GSTN-Diff Gross'!$U$7:$U$1006,"&lt;&gt;0")+COUNTIFS('GSTN-Diff Gross'!$D$7:$D$1006,'2A'!E191,'GSTN-Diff Gross'!$V$7:$V$1006,"&lt;&gt;0"),'2A'!G191,"")</f>
        <v/>
      </c>
      <c r="F1192" s="90" t="str">
        <f>IF(COUNTIFS('GSTN-Diff Gross'!$D$7:$D$1006,'2A'!E191,'GSTN-Diff Gross'!$R$7:$R$1006,"&lt;&gt;0")+COUNTIFS('GSTN-Diff Gross'!$D$7:$D$1006,'2A'!E191,'GSTN-Diff Gross'!$S$7:$S$1006,"&lt;&gt;0")+COUNTIFS('GSTN-Diff Gross'!$D$7:$D$1006,'2A'!E191,'GSTN-Diff Gross'!$T$7:$T$1006,"&lt;&gt;0")+COUNTIFS('GSTN-Diff Gross'!$D$7:$D$1006,'2A'!E191,'GSTN-Diff Gross'!$U$7:$U$1006,"&lt;&gt;0")+COUNTIFS('GSTN-Diff Gross'!$D$7:$D$1006,'2A'!E191,'GSTN-Diff Gross'!$V$7:$V$1006,"&lt;&gt;0"),'2A'!H191,"")</f>
        <v/>
      </c>
      <c r="G1192" s="167">
        <f t="shared" si="130"/>
        <v>0</v>
      </c>
      <c r="H1192" s="167">
        <f t="shared" si="131"/>
        <v>0</v>
      </c>
      <c r="I1192" s="167">
        <f t="shared" si="132"/>
        <v>0</v>
      </c>
      <c r="J1192" s="167">
        <f t="shared" si="133"/>
        <v>0</v>
      </c>
      <c r="K1192" s="167">
        <f t="shared" si="134"/>
        <v>0</v>
      </c>
      <c r="L1192" s="99">
        <f>IFERROR(VLOOKUP(B1192,BOOKS!$D$6:$M$1005,6,0),0)</f>
        <v>0</v>
      </c>
      <c r="M1192" s="100">
        <f>IFERROR(VLOOKUP(B1192,BOOKS!$D$6:$M$1005,7,0),0)</f>
        <v>0</v>
      </c>
      <c r="N1192" s="100">
        <f>IFERROR(VLOOKUP(B1192,BOOKS!$D$6:$M$1005,8,0),0)</f>
        <v>0</v>
      </c>
      <c r="O1192" s="100">
        <f>IFERROR(VLOOKUP(B1192,BOOKS!$D$6:$M$1005,9,0),0)</f>
        <v>0</v>
      </c>
      <c r="P1192" s="100">
        <f>IFERROR(VLOOKUP(B1192,BOOKS!$D$6:$M$1005,10,0),0)</f>
        <v>0</v>
      </c>
      <c r="Q1192" s="94">
        <f>IFERROR(VLOOKUP(B1192,'2A'!$D$6:$M$1005,6,0),0)</f>
        <v>0</v>
      </c>
      <c r="R1192" s="95">
        <f>IFERROR(VLOOKUP(B1192,'2A'!$D$6:$M$1005,7,0),0)</f>
        <v>0</v>
      </c>
      <c r="S1192" s="95">
        <f>IFERROR(VLOOKUP(B1192,'2A'!$D$6:$M$1005,8,0),0)</f>
        <v>0</v>
      </c>
      <c r="T1192" s="95">
        <f>IFERROR(VLOOKUP(B1192,'2A'!$D$6:$M$1005,9,0),0)</f>
        <v>0</v>
      </c>
      <c r="U1192" s="95">
        <f>IFERROR(VLOOKUP(B1192,'2A'!$D$6:$M$1005,10,0),0)</f>
        <v>0</v>
      </c>
      <c r="V1192" s="111"/>
    </row>
    <row r="1193" spans="1:22">
      <c r="A1193" s="163">
        <f t="shared" si="136"/>
        <v>1187</v>
      </c>
      <c r="B1193" s="163" t="str">
        <f t="shared" si="135"/>
        <v/>
      </c>
      <c r="C1193" s="163" t="str">
        <f>IF(COUNTIFS('GSTN-Diff Gross'!$D$7:$D$1006,'2A'!E192,'GSTN-Diff Gross'!$R$7:$R$1006,"&lt;&gt;0")+COUNTIFS('GSTN-Diff Gross'!$D$7:$D$1006,'2A'!E192,'GSTN-Diff Gross'!$S$7:$S$1006,"&lt;&gt;0")+COUNTIFS('GSTN-Diff Gross'!$D$7:$D$1006,'2A'!E192,'GSTN-Diff Gross'!$T$7:$T$1006,"&lt;&gt;0")+COUNTIFS('GSTN-Diff Gross'!$D$7:$D$1006,'2A'!E192,'GSTN-Diff Gross'!$U$7:$U$1006,"&lt;&gt;0")+COUNTIFS('GSTN-Diff Gross'!$D$7:$D$1006,'2A'!E192,'GSTN-Diff Gross'!$V$7:$V$1006,"&lt;&gt;0"),'2A'!E192,"")</f>
        <v/>
      </c>
      <c r="D1193" s="46" t="str">
        <f>IF(COUNTIFS('GSTN-Diff Gross'!$D$7:$D$1006,'2A'!E192,'GSTN-Diff Gross'!$R$7:$R$1006,"&lt;&gt;0")+COUNTIFS('GSTN-Diff Gross'!$D$7:$D$1006,'2A'!E192,'GSTN-Diff Gross'!$S$7:$S$1006,"&lt;&gt;0")+COUNTIFS('GSTN-Diff Gross'!$D$7:$D$1006,'2A'!E192,'GSTN-Diff Gross'!$T$7:$T$1006,"&lt;&gt;0")+COUNTIFS('GSTN-Diff Gross'!$D$7:$D$1006,'2A'!E192,'GSTN-Diff Gross'!$U$7:$U$1006,"&lt;&gt;0")+COUNTIFS('GSTN-Diff Gross'!$D$7:$D$1006,'2A'!E192,'GSTN-Diff Gross'!$V$7:$V$1006,"&lt;&gt;0"),'2A'!F192,"")</f>
        <v/>
      </c>
      <c r="E1193" s="69" t="str">
        <f>IF(COUNTIFS('GSTN-Diff Gross'!$D$7:$D$1006,'2A'!E192,'GSTN-Diff Gross'!$R$7:$R$1006,"&lt;&gt;0")+COUNTIFS('GSTN-Diff Gross'!$D$7:$D$1006,'2A'!E192,'GSTN-Diff Gross'!$S$7:$S$1006,"&lt;&gt;0")+COUNTIFS('GSTN-Diff Gross'!$D$7:$D$1006,'2A'!E192,'GSTN-Diff Gross'!$T$7:$T$1006,"&lt;&gt;0")+COUNTIFS('GSTN-Diff Gross'!$D$7:$D$1006,'2A'!E192,'GSTN-Diff Gross'!$U$7:$U$1006,"&lt;&gt;0")+COUNTIFS('GSTN-Diff Gross'!$D$7:$D$1006,'2A'!E192,'GSTN-Diff Gross'!$V$7:$V$1006,"&lt;&gt;0"),'2A'!G192,"")</f>
        <v/>
      </c>
      <c r="F1193" s="91" t="str">
        <f>IF(COUNTIFS('GSTN-Diff Gross'!$D$7:$D$1006,'2A'!E192,'GSTN-Diff Gross'!$R$7:$R$1006,"&lt;&gt;0")+COUNTIFS('GSTN-Diff Gross'!$D$7:$D$1006,'2A'!E192,'GSTN-Diff Gross'!$S$7:$S$1006,"&lt;&gt;0")+COUNTIFS('GSTN-Diff Gross'!$D$7:$D$1006,'2A'!E192,'GSTN-Diff Gross'!$T$7:$T$1006,"&lt;&gt;0")+COUNTIFS('GSTN-Diff Gross'!$D$7:$D$1006,'2A'!E192,'GSTN-Diff Gross'!$U$7:$U$1006,"&lt;&gt;0")+COUNTIFS('GSTN-Diff Gross'!$D$7:$D$1006,'2A'!E192,'GSTN-Diff Gross'!$V$7:$V$1006,"&lt;&gt;0"),'2A'!H192,"")</f>
        <v/>
      </c>
      <c r="G1193" s="96">
        <f t="shared" si="130"/>
        <v>0</v>
      </c>
      <c r="H1193" s="96">
        <f t="shared" si="131"/>
        <v>0</v>
      </c>
      <c r="I1193" s="97">
        <f t="shared" si="132"/>
        <v>0</v>
      </c>
      <c r="J1193" s="98">
        <f t="shared" si="133"/>
        <v>0</v>
      </c>
      <c r="K1193" s="96">
        <f t="shared" si="134"/>
        <v>0</v>
      </c>
      <c r="L1193" s="93">
        <f>IFERROR(VLOOKUP(B1193,BOOKS!$D$6:$M$1005,6,0),0)</f>
        <v>0</v>
      </c>
      <c r="M1193" s="88">
        <f>IFERROR(VLOOKUP(B1193,BOOKS!$D$6:$M$1005,7,0),0)</f>
        <v>0</v>
      </c>
      <c r="N1193" s="88">
        <f>IFERROR(VLOOKUP(B1193,BOOKS!$D$6:$M$1005,8,0),0)</f>
        <v>0</v>
      </c>
      <c r="O1193" s="88">
        <f>IFERROR(VLOOKUP(B1193,BOOKS!$D$6:$M$1005,9,0),0)</f>
        <v>0</v>
      </c>
      <c r="P1193" s="88">
        <f>IFERROR(VLOOKUP(B1193,BOOKS!$D$6:$M$1005,10,0),0)</f>
        <v>0</v>
      </c>
      <c r="Q1193" s="84">
        <f>IFERROR(VLOOKUP(B1193,'2A'!$D$6:$M$1005,6,0),0)</f>
        <v>0</v>
      </c>
      <c r="R1193" s="44">
        <f>IFERROR(VLOOKUP(B1193,'2A'!$D$6:$M$1005,7,0),0)</f>
        <v>0</v>
      </c>
      <c r="S1193" s="44">
        <f>IFERROR(VLOOKUP(B1193,'2A'!$D$6:$M$1005,8,0),0)</f>
        <v>0</v>
      </c>
      <c r="T1193" s="44">
        <f>IFERROR(VLOOKUP(B1193,'2A'!$D$6:$M$1005,9,0),0)</f>
        <v>0</v>
      </c>
      <c r="U1193" s="44">
        <f>IFERROR(VLOOKUP(B1193,'2A'!$D$6:$M$1005,10,0),0)</f>
        <v>0</v>
      </c>
      <c r="V1193" s="111"/>
    </row>
    <row r="1194" spans="1:22">
      <c r="A1194" s="161">
        <f t="shared" si="136"/>
        <v>1188</v>
      </c>
      <c r="B1194" s="161" t="str">
        <f t="shared" si="135"/>
        <v/>
      </c>
      <c r="C1194" s="161" t="str">
        <f>IF(COUNTIFS('GSTN-Diff Gross'!$D$7:$D$1006,'2A'!E193,'GSTN-Diff Gross'!$R$7:$R$1006,"&lt;&gt;0")+COUNTIFS('GSTN-Diff Gross'!$D$7:$D$1006,'2A'!E193,'GSTN-Diff Gross'!$S$7:$S$1006,"&lt;&gt;0")+COUNTIFS('GSTN-Diff Gross'!$D$7:$D$1006,'2A'!E193,'GSTN-Diff Gross'!$T$7:$T$1006,"&lt;&gt;0")+COUNTIFS('GSTN-Diff Gross'!$D$7:$D$1006,'2A'!E193,'GSTN-Diff Gross'!$U$7:$U$1006,"&lt;&gt;0")+COUNTIFS('GSTN-Diff Gross'!$D$7:$D$1006,'2A'!E193,'GSTN-Diff Gross'!$V$7:$V$1006,"&lt;&gt;0"),'2A'!E193,"")</f>
        <v/>
      </c>
      <c r="D1194" s="41" t="str">
        <f>IF(COUNTIFS('GSTN-Diff Gross'!$D$7:$D$1006,'2A'!E193,'GSTN-Diff Gross'!$R$7:$R$1006,"&lt;&gt;0")+COUNTIFS('GSTN-Diff Gross'!$D$7:$D$1006,'2A'!E193,'GSTN-Diff Gross'!$S$7:$S$1006,"&lt;&gt;0")+COUNTIFS('GSTN-Diff Gross'!$D$7:$D$1006,'2A'!E193,'GSTN-Diff Gross'!$T$7:$T$1006,"&lt;&gt;0")+COUNTIFS('GSTN-Diff Gross'!$D$7:$D$1006,'2A'!E193,'GSTN-Diff Gross'!$U$7:$U$1006,"&lt;&gt;0")+COUNTIFS('GSTN-Diff Gross'!$D$7:$D$1006,'2A'!E193,'GSTN-Diff Gross'!$V$7:$V$1006,"&lt;&gt;0"),'2A'!F193,"")</f>
        <v/>
      </c>
      <c r="E1194" s="68" t="str">
        <f>IF(COUNTIFS('GSTN-Diff Gross'!$D$7:$D$1006,'2A'!E193,'GSTN-Diff Gross'!$R$7:$R$1006,"&lt;&gt;0")+COUNTIFS('GSTN-Diff Gross'!$D$7:$D$1006,'2A'!E193,'GSTN-Diff Gross'!$S$7:$S$1006,"&lt;&gt;0")+COUNTIFS('GSTN-Diff Gross'!$D$7:$D$1006,'2A'!E193,'GSTN-Diff Gross'!$T$7:$T$1006,"&lt;&gt;0")+COUNTIFS('GSTN-Diff Gross'!$D$7:$D$1006,'2A'!E193,'GSTN-Diff Gross'!$U$7:$U$1006,"&lt;&gt;0")+COUNTIFS('GSTN-Diff Gross'!$D$7:$D$1006,'2A'!E193,'GSTN-Diff Gross'!$V$7:$V$1006,"&lt;&gt;0"),'2A'!G193,"")</f>
        <v/>
      </c>
      <c r="F1194" s="90" t="str">
        <f>IF(COUNTIFS('GSTN-Diff Gross'!$D$7:$D$1006,'2A'!E193,'GSTN-Diff Gross'!$R$7:$R$1006,"&lt;&gt;0")+COUNTIFS('GSTN-Diff Gross'!$D$7:$D$1006,'2A'!E193,'GSTN-Diff Gross'!$S$7:$S$1006,"&lt;&gt;0")+COUNTIFS('GSTN-Diff Gross'!$D$7:$D$1006,'2A'!E193,'GSTN-Diff Gross'!$T$7:$T$1006,"&lt;&gt;0")+COUNTIFS('GSTN-Diff Gross'!$D$7:$D$1006,'2A'!E193,'GSTN-Diff Gross'!$U$7:$U$1006,"&lt;&gt;0")+COUNTIFS('GSTN-Diff Gross'!$D$7:$D$1006,'2A'!E193,'GSTN-Diff Gross'!$V$7:$V$1006,"&lt;&gt;0"),'2A'!H193,"")</f>
        <v/>
      </c>
      <c r="G1194" s="167">
        <f t="shared" si="130"/>
        <v>0</v>
      </c>
      <c r="H1194" s="167">
        <f t="shared" si="131"/>
        <v>0</v>
      </c>
      <c r="I1194" s="167">
        <f t="shared" si="132"/>
        <v>0</v>
      </c>
      <c r="J1194" s="167">
        <f t="shared" si="133"/>
        <v>0</v>
      </c>
      <c r="K1194" s="167">
        <f t="shared" si="134"/>
        <v>0</v>
      </c>
      <c r="L1194" s="99">
        <f>IFERROR(VLOOKUP(B1194,BOOKS!$D$6:$M$1005,6,0),0)</f>
        <v>0</v>
      </c>
      <c r="M1194" s="100">
        <f>IFERROR(VLOOKUP(B1194,BOOKS!$D$6:$M$1005,7,0),0)</f>
        <v>0</v>
      </c>
      <c r="N1194" s="100">
        <f>IFERROR(VLOOKUP(B1194,BOOKS!$D$6:$M$1005,8,0),0)</f>
        <v>0</v>
      </c>
      <c r="O1194" s="100">
        <f>IFERROR(VLOOKUP(B1194,BOOKS!$D$6:$M$1005,9,0),0)</f>
        <v>0</v>
      </c>
      <c r="P1194" s="100">
        <f>IFERROR(VLOOKUP(B1194,BOOKS!$D$6:$M$1005,10,0),0)</f>
        <v>0</v>
      </c>
      <c r="Q1194" s="94">
        <f>IFERROR(VLOOKUP(B1194,'2A'!$D$6:$M$1005,6,0),0)</f>
        <v>0</v>
      </c>
      <c r="R1194" s="95">
        <f>IFERROR(VLOOKUP(B1194,'2A'!$D$6:$M$1005,7,0),0)</f>
        <v>0</v>
      </c>
      <c r="S1194" s="95">
        <f>IFERROR(VLOOKUP(B1194,'2A'!$D$6:$M$1005,8,0),0)</f>
        <v>0</v>
      </c>
      <c r="T1194" s="95">
        <f>IFERROR(VLOOKUP(B1194,'2A'!$D$6:$M$1005,9,0),0)</f>
        <v>0</v>
      </c>
      <c r="U1194" s="95">
        <f>IFERROR(VLOOKUP(B1194,'2A'!$D$6:$M$1005,10,0),0)</f>
        <v>0</v>
      </c>
      <c r="V1194" s="111"/>
    </row>
    <row r="1195" spans="1:22">
      <c r="A1195" s="163">
        <f t="shared" si="136"/>
        <v>1189</v>
      </c>
      <c r="B1195" s="163" t="str">
        <f t="shared" si="135"/>
        <v/>
      </c>
      <c r="C1195" s="163" t="str">
        <f>IF(COUNTIFS('GSTN-Diff Gross'!$D$7:$D$1006,'2A'!E194,'GSTN-Diff Gross'!$R$7:$R$1006,"&lt;&gt;0")+COUNTIFS('GSTN-Diff Gross'!$D$7:$D$1006,'2A'!E194,'GSTN-Diff Gross'!$S$7:$S$1006,"&lt;&gt;0")+COUNTIFS('GSTN-Diff Gross'!$D$7:$D$1006,'2A'!E194,'GSTN-Diff Gross'!$T$7:$T$1006,"&lt;&gt;0")+COUNTIFS('GSTN-Diff Gross'!$D$7:$D$1006,'2A'!E194,'GSTN-Diff Gross'!$U$7:$U$1006,"&lt;&gt;0")+COUNTIFS('GSTN-Diff Gross'!$D$7:$D$1006,'2A'!E194,'GSTN-Diff Gross'!$V$7:$V$1006,"&lt;&gt;0"),'2A'!E194,"")</f>
        <v/>
      </c>
      <c r="D1195" s="46" t="str">
        <f>IF(COUNTIFS('GSTN-Diff Gross'!$D$7:$D$1006,'2A'!E194,'GSTN-Diff Gross'!$R$7:$R$1006,"&lt;&gt;0")+COUNTIFS('GSTN-Diff Gross'!$D$7:$D$1006,'2A'!E194,'GSTN-Diff Gross'!$S$7:$S$1006,"&lt;&gt;0")+COUNTIFS('GSTN-Diff Gross'!$D$7:$D$1006,'2A'!E194,'GSTN-Diff Gross'!$T$7:$T$1006,"&lt;&gt;0")+COUNTIFS('GSTN-Diff Gross'!$D$7:$D$1006,'2A'!E194,'GSTN-Diff Gross'!$U$7:$U$1006,"&lt;&gt;0")+COUNTIFS('GSTN-Diff Gross'!$D$7:$D$1006,'2A'!E194,'GSTN-Diff Gross'!$V$7:$V$1006,"&lt;&gt;0"),'2A'!F194,"")</f>
        <v/>
      </c>
      <c r="E1195" s="69" t="str">
        <f>IF(COUNTIFS('GSTN-Diff Gross'!$D$7:$D$1006,'2A'!E194,'GSTN-Diff Gross'!$R$7:$R$1006,"&lt;&gt;0")+COUNTIFS('GSTN-Diff Gross'!$D$7:$D$1006,'2A'!E194,'GSTN-Diff Gross'!$S$7:$S$1006,"&lt;&gt;0")+COUNTIFS('GSTN-Diff Gross'!$D$7:$D$1006,'2A'!E194,'GSTN-Diff Gross'!$T$7:$T$1006,"&lt;&gt;0")+COUNTIFS('GSTN-Diff Gross'!$D$7:$D$1006,'2A'!E194,'GSTN-Diff Gross'!$U$7:$U$1006,"&lt;&gt;0")+COUNTIFS('GSTN-Diff Gross'!$D$7:$D$1006,'2A'!E194,'GSTN-Diff Gross'!$V$7:$V$1006,"&lt;&gt;0"),'2A'!G194,"")</f>
        <v/>
      </c>
      <c r="F1195" s="91" t="str">
        <f>IF(COUNTIFS('GSTN-Diff Gross'!$D$7:$D$1006,'2A'!E194,'GSTN-Diff Gross'!$R$7:$R$1006,"&lt;&gt;0")+COUNTIFS('GSTN-Diff Gross'!$D$7:$D$1006,'2A'!E194,'GSTN-Diff Gross'!$S$7:$S$1006,"&lt;&gt;0")+COUNTIFS('GSTN-Diff Gross'!$D$7:$D$1006,'2A'!E194,'GSTN-Diff Gross'!$T$7:$T$1006,"&lt;&gt;0")+COUNTIFS('GSTN-Diff Gross'!$D$7:$D$1006,'2A'!E194,'GSTN-Diff Gross'!$U$7:$U$1006,"&lt;&gt;0")+COUNTIFS('GSTN-Diff Gross'!$D$7:$D$1006,'2A'!E194,'GSTN-Diff Gross'!$V$7:$V$1006,"&lt;&gt;0"),'2A'!H194,"")</f>
        <v/>
      </c>
      <c r="G1195" s="96">
        <f t="shared" si="130"/>
        <v>0</v>
      </c>
      <c r="H1195" s="96">
        <f t="shared" si="131"/>
        <v>0</v>
      </c>
      <c r="I1195" s="97">
        <f t="shared" si="132"/>
        <v>0</v>
      </c>
      <c r="J1195" s="98">
        <f t="shared" si="133"/>
        <v>0</v>
      </c>
      <c r="K1195" s="96">
        <f t="shared" si="134"/>
        <v>0</v>
      </c>
      <c r="L1195" s="93">
        <f>IFERROR(VLOOKUP(B1195,BOOKS!$D$6:$M$1005,6,0),0)</f>
        <v>0</v>
      </c>
      <c r="M1195" s="88">
        <f>IFERROR(VLOOKUP(B1195,BOOKS!$D$6:$M$1005,7,0),0)</f>
        <v>0</v>
      </c>
      <c r="N1195" s="88">
        <f>IFERROR(VLOOKUP(B1195,BOOKS!$D$6:$M$1005,8,0),0)</f>
        <v>0</v>
      </c>
      <c r="O1195" s="88">
        <f>IFERROR(VLOOKUP(B1195,BOOKS!$D$6:$M$1005,9,0),0)</f>
        <v>0</v>
      </c>
      <c r="P1195" s="88">
        <f>IFERROR(VLOOKUP(B1195,BOOKS!$D$6:$M$1005,10,0),0)</f>
        <v>0</v>
      </c>
      <c r="Q1195" s="84">
        <f>IFERROR(VLOOKUP(B1195,'2A'!$D$6:$M$1005,6,0),0)</f>
        <v>0</v>
      </c>
      <c r="R1195" s="44">
        <f>IFERROR(VLOOKUP(B1195,'2A'!$D$6:$M$1005,7,0),0)</f>
        <v>0</v>
      </c>
      <c r="S1195" s="44">
        <f>IFERROR(VLOOKUP(B1195,'2A'!$D$6:$M$1005,8,0),0)</f>
        <v>0</v>
      </c>
      <c r="T1195" s="44">
        <f>IFERROR(VLOOKUP(B1195,'2A'!$D$6:$M$1005,9,0),0)</f>
        <v>0</v>
      </c>
      <c r="U1195" s="44">
        <f>IFERROR(VLOOKUP(B1195,'2A'!$D$6:$M$1005,10,0),0)</f>
        <v>0</v>
      </c>
      <c r="V1195" s="111"/>
    </row>
    <row r="1196" spans="1:22">
      <c r="A1196" s="161">
        <f t="shared" si="136"/>
        <v>1190</v>
      </c>
      <c r="B1196" s="161" t="str">
        <f t="shared" si="135"/>
        <v/>
      </c>
      <c r="C1196" s="161" t="str">
        <f>IF(COUNTIFS('GSTN-Diff Gross'!$D$7:$D$1006,'2A'!E195,'GSTN-Diff Gross'!$R$7:$R$1006,"&lt;&gt;0")+COUNTIFS('GSTN-Diff Gross'!$D$7:$D$1006,'2A'!E195,'GSTN-Diff Gross'!$S$7:$S$1006,"&lt;&gt;0")+COUNTIFS('GSTN-Diff Gross'!$D$7:$D$1006,'2A'!E195,'GSTN-Diff Gross'!$T$7:$T$1006,"&lt;&gt;0")+COUNTIFS('GSTN-Diff Gross'!$D$7:$D$1006,'2A'!E195,'GSTN-Diff Gross'!$U$7:$U$1006,"&lt;&gt;0")+COUNTIFS('GSTN-Diff Gross'!$D$7:$D$1006,'2A'!E195,'GSTN-Diff Gross'!$V$7:$V$1006,"&lt;&gt;0"),'2A'!E195,"")</f>
        <v/>
      </c>
      <c r="D1196" s="41" t="str">
        <f>IF(COUNTIFS('GSTN-Diff Gross'!$D$7:$D$1006,'2A'!E195,'GSTN-Diff Gross'!$R$7:$R$1006,"&lt;&gt;0")+COUNTIFS('GSTN-Diff Gross'!$D$7:$D$1006,'2A'!E195,'GSTN-Diff Gross'!$S$7:$S$1006,"&lt;&gt;0")+COUNTIFS('GSTN-Diff Gross'!$D$7:$D$1006,'2A'!E195,'GSTN-Diff Gross'!$T$7:$T$1006,"&lt;&gt;0")+COUNTIFS('GSTN-Diff Gross'!$D$7:$D$1006,'2A'!E195,'GSTN-Diff Gross'!$U$7:$U$1006,"&lt;&gt;0")+COUNTIFS('GSTN-Diff Gross'!$D$7:$D$1006,'2A'!E195,'GSTN-Diff Gross'!$V$7:$V$1006,"&lt;&gt;0"),'2A'!F195,"")</f>
        <v/>
      </c>
      <c r="E1196" s="68" t="str">
        <f>IF(COUNTIFS('GSTN-Diff Gross'!$D$7:$D$1006,'2A'!E195,'GSTN-Diff Gross'!$R$7:$R$1006,"&lt;&gt;0")+COUNTIFS('GSTN-Diff Gross'!$D$7:$D$1006,'2A'!E195,'GSTN-Diff Gross'!$S$7:$S$1006,"&lt;&gt;0")+COUNTIFS('GSTN-Diff Gross'!$D$7:$D$1006,'2A'!E195,'GSTN-Diff Gross'!$T$7:$T$1006,"&lt;&gt;0")+COUNTIFS('GSTN-Diff Gross'!$D$7:$D$1006,'2A'!E195,'GSTN-Diff Gross'!$U$7:$U$1006,"&lt;&gt;0")+COUNTIFS('GSTN-Diff Gross'!$D$7:$D$1006,'2A'!E195,'GSTN-Diff Gross'!$V$7:$V$1006,"&lt;&gt;0"),'2A'!G195,"")</f>
        <v/>
      </c>
      <c r="F1196" s="90" t="str">
        <f>IF(COUNTIFS('GSTN-Diff Gross'!$D$7:$D$1006,'2A'!E195,'GSTN-Diff Gross'!$R$7:$R$1006,"&lt;&gt;0")+COUNTIFS('GSTN-Diff Gross'!$D$7:$D$1006,'2A'!E195,'GSTN-Diff Gross'!$S$7:$S$1006,"&lt;&gt;0")+COUNTIFS('GSTN-Diff Gross'!$D$7:$D$1006,'2A'!E195,'GSTN-Diff Gross'!$T$7:$T$1006,"&lt;&gt;0")+COUNTIFS('GSTN-Diff Gross'!$D$7:$D$1006,'2A'!E195,'GSTN-Diff Gross'!$U$7:$U$1006,"&lt;&gt;0")+COUNTIFS('GSTN-Diff Gross'!$D$7:$D$1006,'2A'!E195,'GSTN-Diff Gross'!$V$7:$V$1006,"&lt;&gt;0"),'2A'!H195,"")</f>
        <v/>
      </c>
      <c r="G1196" s="167">
        <f t="shared" si="130"/>
        <v>0</v>
      </c>
      <c r="H1196" s="167">
        <f t="shared" si="131"/>
        <v>0</v>
      </c>
      <c r="I1196" s="167">
        <f t="shared" si="132"/>
        <v>0</v>
      </c>
      <c r="J1196" s="167">
        <f t="shared" si="133"/>
        <v>0</v>
      </c>
      <c r="K1196" s="167">
        <f t="shared" si="134"/>
        <v>0</v>
      </c>
      <c r="L1196" s="99">
        <f>IFERROR(VLOOKUP(B1196,BOOKS!$D$6:$M$1005,6,0),0)</f>
        <v>0</v>
      </c>
      <c r="M1196" s="100">
        <f>IFERROR(VLOOKUP(B1196,BOOKS!$D$6:$M$1005,7,0),0)</f>
        <v>0</v>
      </c>
      <c r="N1196" s="100">
        <f>IFERROR(VLOOKUP(B1196,BOOKS!$D$6:$M$1005,8,0),0)</f>
        <v>0</v>
      </c>
      <c r="O1196" s="100">
        <f>IFERROR(VLOOKUP(B1196,BOOKS!$D$6:$M$1005,9,0),0)</f>
        <v>0</v>
      </c>
      <c r="P1196" s="100">
        <f>IFERROR(VLOOKUP(B1196,BOOKS!$D$6:$M$1005,10,0),0)</f>
        <v>0</v>
      </c>
      <c r="Q1196" s="94">
        <f>IFERROR(VLOOKUP(B1196,'2A'!$D$6:$M$1005,6,0),0)</f>
        <v>0</v>
      </c>
      <c r="R1196" s="95">
        <f>IFERROR(VLOOKUP(B1196,'2A'!$D$6:$M$1005,7,0),0)</f>
        <v>0</v>
      </c>
      <c r="S1196" s="95">
        <f>IFERROR(VLOOKUP(B1196,'2A'!$D$6:$M$1005,8,0),0)</f>
        <v>0</v>
      </c>
      <c r="T1196" s="95">
        <f>IFERROR(VLOOKUP(B1196,'2A'!$D$6:$M$1005,9,0),0)</f>
        <v>0</v>
      </c>
      <c r="U1196" s="95">
        <f>IFERROR(VLOOKUP(B1196,'2A'!$D$6:$M$1005,10,0),0)</f>
        <v>0</v>
      </c>
      <c r="V1196" s="111"/>
    </row>
    <row r="1197" spans="1:22">
      <c r="A1197" s="163">
        <f t="shared" si="136"/>
        <v>1191</v>
      </c>
      <c r="B1197" s="163" t="str">
        <f t="shared" si="135"/>
        <v/>
      </c>
      <c r="C1197" s="163" t="str">
        <f>IF(COUNTIFS('GSTN-Diff Gross'!$D$7:$D$1006,'2A'!E196,'GSTN-Diff Gross'!$R$7:$R$1006,"&lt;&gt;0")+COUNTIFS('GSTN-Diff Gross'!$D$7:$D$1006,'2A'!E196,'GSTN-Diff Gross'!$S$7:$S$1006,"&lt;&gt;0")+COUNTIFS('GSTN-Diff Gross'!$D$7:$D$1006,'2A'!E196,'GSTN-Diff Gross'!$T$7:$T$1006,"&lt;&gt;0")+COUNTIFS('GSTN-Diff Gross'!$D$7:$D$1006,'2A'!E196,'GSTN-Diff Gross'!$U$7:$U$1006,"&lt;&gt;0")+COUNTIFS('GSTN-Diff Gross'!$D$7:$D$1006,'2A'!E196,'GSTN-Diff Gross'!$V$7:$V$1006,"&lt;&gt;0"),'2A'!E196,"")</f>
        <v/>
      </c>
      <c r="D1197" s="46" t="str">
        <f>IF(COUNTIFS('GSTN-Diff Gross'!$D$7:$D$1006,'2A'!E196,'GSTN-Diff Gross'!$R$7:$R$1006,"&lt;&gt;0")+COUNTIFS('GSTN-Diff Gross'!$D$7:$D$1006,'2A'!E196,'GSTN-Diff Gross'!$S$7:$S$1006,"&lt;&gt;0")+COUNTIFS('GSTN-Diff Gross'!$D$7:$D$1006,'2A'!E196,'GSTN-Diff Gross'!$T$7:$T$1006,"&lt;&gt;0")+COUNTIFS('GSTN-Diff Gross'!$D$7:$D$1006,'2A'!E196,'GSTN-Diff Gross'!$U$7:$U$1006,"&lt;&gt;0")+COUNTIFS('GSTN-Diff Gross'!$D$7:$D$1006,'2A'!E196,'GSTN-Diff Gross'!$V$7:$V$1006,"&lt;&gt;0"),'2A'!F196,"")</f>
        <v/>
      </c>
      <c r="E1197" s="69" t="str">
        <f>IF(COUNTIFS('GSTN-Diff Gross'!$D$7:$D$1006,'2A'!E196,'GSTN-Diff Gross'!$R$7:$R$1006,"&lt;&gt;0")+COUNTIFS('GSTN-Diff Gross'!$D$7:$D$1006,'2A'!E196,'GSTN-Diff Gross'!$S$7:$S$1006,"&lt;&gt;0")+COUNTIFS('GSTN-Diff Gross'!$D$7:$D$1006,'2A'!E196,'GSTN-Diff Gross'!$T$7:$T$1006,"&lt;&gt;0")+COUNTIFS('GSTN-Diff Gross'!$D$7:$D$1006,'2A'!E196,'GSTN-Diff Gross'!$U$7:$U$1006,"&lt;&gt;0")+COUNTIFS('GSTN-Diff Gross'!$D$7:$D$1006,'2A'!E196,'GSTN-Diff Gross'!$V$7:$V$1006,"&lt;&gt;0"),'2A'!G196,"")</f>
        <v/>
      </c>
      <c r="F1197" s="91" t="str">
        <f>IF(COUNTIFS('GSTN-Diff Gross'!$D$7:$D$1006,'2A'!E196,'GSTN-Diff Gross'!$R$7:$R$1006,"&lt;&gt;0")+COUNTIFS('GSTN-Diff Gross'!$D$7:$D$1006,'2A'!E196,'GSTN-Diff Gross'!$S$7:$S$1006,"&lt;&gt;0")+COUNTIFS('GSTN-Diff Gross'!$D$7:$D$1006,'2A'!E196,'GSTN-Diff Gross'!$T$7:$T$1006,"&lt;&gt;0")+COUNTIFS('GSTN-Diff Gross'!$D$7:$D$1006,'2A'!E196,'GSTN-Diff Gross'!$U$7:$U$1006,"&lt;&gt;0")+COUNTIFS('GSTN-Diff Gross'!$D$7:$D$1006,'2A'!E196,'GSTN-Diff Gross'!$V$7:$V$1006,"&lt;&gt;0"),'2A'!H196,"")</f>
        <v/>
      </c>
      <c r="G1197" s="96">
        <f t="shared" si="130"/>
        <v>0</v>
      </c>
      <c r="H1197" s="96">
        <f t="shared" si="131"/>
        <v>0</v>
      </c>
      <c r="I1197" s="97">
        <f t="shared" si="132"/>
        <v>0</v>
      </c>
      <c r="J1197" s="98">
        <f t="shared" si="133"/>
        <v>0</v>
      </c>
      <c r="K1197" s="96">
        <f t="shared" si="134"/>
        <v>0</v>
      </c>
      <c r="L1197" s="93">
        <f>IFERROR(VLOOKUP(B1197,BOOKS!$D$6:$M$1005,6,0),0)</f>
        <v>0</v>
      </c>
      <c r="M1197" s="88">
        <f>IFERROR(VLOOKUP(B1197,BOOKS!$D$6:$M$1005,7,0),0)</f>
        <v>0</v>
      </c>
      <c r="N1197" s="88">
        <f>IFERROR(VLOOKUP(B1197,BOOKS!$D$6:$M$1005,8,0),0)</f>
        <v>0</v>
      </c>
      <c r="O1197" s="88">
        <f>IFERROR(VLOOKUP(B1197,BOOKS!$D$6:$M$1005,9,0),0)</f>
        <v>0</v>
      </c>
      <c r="P1197" s="88">
        <f>IFERROR(VLOOKUP(B1197,BOOKS!$D$6:$M$1005,10,0),0)</f>
        <v>0</v>
      </c>
      <c r="Q1197" s="84">
        <f>IFERROR(VLOOKUP(B1197,'2A'!$D$6:$M$1005,6,0),0)</f>
        <v>0</v>
      </c>
      <c r="R1197" s="44">
        <f>IFERROR(VLOOKUP(B1197,'2A'!$D$6:$M$1005,7,0),0)</f>
        <v>0</v>
      </c>
      <c r="S1197" s="44">
        <f>IFERROR(VLOOKUP(B1197,'2A'!$D$6:$M$1005,8,0),0)</f>
        <v>0</v>
      </c>
      <c r="T1197" s="44">
        <f>IFERROR(VLOOKUP(B1197,'2A'!$D$6:$M$1005,9,0),0)</f>
        <v>0</v>
      </c>
      <c r="U1197" s="44">
        <f>IFERROR(VLOOKUP(B1197,'2A'!$D$6:$M$1005,10,0),0)</f>
        <v>0</v>
      </c>
      <c r="V1197" s="111"/>
    </row>
    <row r="1198" spans="1:22">
      <c r="A1198" s="161">
        <f t="shared" si="136"/>
        <v>1192</v>
      </c>
      <c r="B1198" s="161" t="str">
        <f t="shared" si="135"/>
        <v/>
      </c>
      <c r="C1198" s="161" t="str">
        <f>IF(COUNTIFS('GSTN-Diff Gross'!$D$7:$D$1006,'2A'!E197,'GSTN-Diff Gross'!$R$7:$R$1006,"&lt;&gt;0")+COUNTIFS('GSTN-Diff Gross'!$D$7:$D$1006,'2A'!E197,'GSTN-Diff Gross'!$S$7:$S$1006,"&lt;&gt;0")+COUNTIFS('GSTN-Diff Gross'!$D$7:$D$1006,'2A'!E197,'GSTN-Diff Gross'!$T$7:$T$1006,"&lt;&gt;0")+COUNTIFS('GSTN-Diff Gross'!$D$7:$D$1006,'2A'!E197,'GSTN-Diff Gross'!$U$7:$U$1006,"&lt;&gt;0")+COUNTIFS('GSTN-Diff Gross'!$D$7:$D$1006,'2A'!E197,'GSTN-Diff Gross'!$V$7:$V$1006,"&lt;&gt;0"),'2A'!E197,"")</f>
        <v/>
      </c>
      <c r="D1198" s="41" t="str">
        <f>IF(COUNTIFS('GSTN-Diff Gross'!$D$7:$D$1006,'2A'!E197,'GSTN-Diff Gross'!$R$7:$R$1006,"&lt;&gt;0")+COUNTIFS('GSTN-Diff Gross'!$D$7:$D$1006,'2A'!E197,'GSTN-Diff Gross'!$S$7:$S$1006,"&lt;&gt;0")+COUNTIFS('GSTN-Diff Gross'!$D$7:$D$1006,'2A'!E197,'GSTN-Diff Gross'!$T$7:$T$1006,"&lt;&gt;0")+COUNTIFS('GSTN-Diff Gross'!$D$7:$D$1006,'2A'!E197,'GSTN-Diff Gross'!$U$7:$U$1006,"&lt;&gt;0")+COUNTIFS('GSTN-Diff Gross'!$D$7:$D$1006,'2A'!E197,'GSTN-Diff Gross'!$V$7:$V$1006,"&lt;&gt;0"),'2A'!F197,"")</f>
        <v/>
      </c>
      <c r="E1198" s="68" t="str">
        <f>IF(COUNTIFS('GSTN-Diff Gross'!$D$7:$D$1006,'2A'!E197,'GSTN-Diff Gross'!$R$7:$R$1006,"&lt;&gt;0")+COUNTIFS('GSTN-Diff Gross'!$D$7:$D$1006,'2A'!E197,'GSTN-Diff Gross'!$S$7:$S$1006,"&lt;&gt;0")+COUNTIFS('GSTN-Diff Gross'!$D$7:$D$1006,'2A'!E197,'GSTN-Diff Gross'!$T$7:$T$1006,"&lt;&gt;0")+COUNTIFS('GSTN-Diff Gross'!$D$7:$D$1006,'2A'!E197,'GSTN-Diff Gross'!$U$7:$U$1006,"&lt;&gt;0")+COUNTIFS('GSTN-Diff Gross'!$D$7:$D$1006,'2A'!E197,'GSTN-Diff Gross'!$V$7:$V$1006,"&lt;&gt;0"),'2A'!G197,"")</f>
        <v/>
      </c>
      <c r="F1198" s="90" t="str">
        <f>IF(COUNTIFS('GSTN-Diff Gross'!$D$7:$D$1006,'2A'!E197,'GSTN-Diff Gross'!$R$7:$R$1006,"&lt;&gt;0")+COUNTIFS('GSTN-Diff Gross'!$D$7:$D$1006,'2A'!E197,'GSTN-Diff Gross'!$S$7:$S$1006,"&lt;&gt;0")+COUNTIFS('GSTN-Diff Gross'!$D$7:$D$1006,'2A'!E197,'GSTN-Diff Gross'!$T$7:$T$1006,"&lt;&gt;0")+COUNTIFS('GSTN-Diff Gross'!$D$7:$D$1006,'2A'!E197,'GSTN-Diff Gross'!$U$7:$U$1006,"&lt;&gt;0")+COUNTIFS('GSTN-Diff Gross'!$D$7:$D$1006,'2A'!E197,'GSTN-Diff Gross'!$V$7:$V$1006,"&lt;&gt;0"),'2A'!H197,"")</f>
        <v/>
      </c>
      <c r="G1198" s="167">
        <f t="shared" si="130"/>
        <v>0</v>
      </c>
      <c r="H1198" s="167">
        <f t="shared" si="131"/>
        <v>0</v>
      </c>
      <c r="I1198" s="167">
        <f t="shared" si="132"/>
        <v>0</v>
      </c>
      <c r="J1198" s="167">
        <f t="shared" si="133"/>
        <v>0</v>
      </c>
      <c r="K1198" s="167">
        <f t="shared" si="134"/>
        <v>0</v>
      </c>
      <c r="L1198" s="99">
        <f>IFERROR(VLOOKUP(B1198,BOOKS!$D$6:$M$1005,6,0),0)</f>
        <v>0</v>
      </c>
      <c r="M1198" s="100">
        <f>IFERROR(VLOOKUP(B1198,BOOKS!$D$6:$M$1005,7,0),0)</f>
        <v>0</v>
      </c>
      <c r="N1198" s="100">
        <f>IFERROR(VLOOKUP(B1198,BOOKS!$D$6:$M$1005,8,0),0)</f>
        <v>0</v>
      </c>
      <c r="O1198" s="100">
        <f>IFERROR(VLOOKUP(B1198,BOOKS!$D$6:$M$1005,9,0),0)</f>
        <v>0</v>
      </c>
      <c r="P1198" s="100">
        <f>IFERROR(VLOOKUP(B1198,BOOKS!$D$6:$M$1005,10,0),0)</f>
        <v>0</v>
      </c>
      <c r="Q1198" s="94">
        <f>IFERROR(VLOOKUP(B1198,'2A'!$D$6:$M$1005,6,0),0)</f>
        <v>0</v>
      </c>
      <c r="R1198" s="95">
        <f>IFERROR(VLOOKUP(B1198,'2A'!$D$6:$M$1005,7,0),0)</f>
        <v>0</v>
      </c>
      <c r="S1198" s="95">
        <f>IFERROR(VLOOKUP(B1198,'2A'!$D$6:$M$1005,8,0),0)</f>
        <v>0</v>
      </c>
      <c r="T1198" s="95">
        <f>IFERROR(VLOOKUP(B1198,'2A'!$D$6:$M$1005,9,0),0)</f>
        <v>0</v>
      </c>
      <c r="U1198" s="95">
        <f>IFERROR(VLOOKUP(B1198,'2A'!$D$6:$M$1005,10,0),0)</f>
        <v>0</v>
      </c>
      <c r="V1198" s="111"/>
    </row>
    <row r="1199" spans="1:22">
      <c r="A1199" s="163">
        <f t="shared" si="136"/>
        <v>1193</v>
      </c>
      <c r="B1199" s="163" t="str">
        <f t="shared" si="135"/>
        <v/>
      </c>
      <c r="C1199" s="163" t="str">
        <f>IF(COUNTIFS('GSTN-Diff Gross'!$D$7:$D$1006,'2A'!E198,'GSTN-Diff Gross'!$R$7:$R$1006,"&lt;&gt;0")+COUNTIFS('GSTN-Diff Gross'!$D$7:$D$1006,'2A'!E198,'GSTN-Diff Gross'!$S$7:$S$1006,"&lt;&gt;0")+COUNTIFS('GSTN-Diff Gross'!$D$7:$D$1006,'2A'!E198,'GSTN-Diff Gross'!$T$7:$T$1006,"&lt;&gt;0")+COUNTIFS('GSTN-Diff Gross'!$D$7:$D$1006,'2A'!E198,'GSTN-Diff Gross'!$U$7:$U$1006,"&lt;&gt;0")+COUNTIFS('GSTN-Diff Gross'!$D$7:$D$1006,'2A'!E198,'GSTN-Diff Gross'!$V$7:$V$1006,"&lt;&gt;0"),'2A'!E198,"")</f>
        <v/>
      </c>
      <c r="D1199" s="46" t="str">
        <f>IF(COUNTIFS('GSTN-Diff Gross'!$D$7:$D$1006,'2A'!E198,'GSTN-Diff Gross'!$R$7:$R$1006,"&lt;&gt;0")+COUNTIFS('GSTN-Diff Gross'!$D$7:$D$1006,'2A'!E198,'GSTN-Diff Gross'!$S$7:$S$1006,"&lt;&gt;0")+COUNTIFS('GSTN-Diff Gross'!$D$7:$D$1006,'2A'!E198,'GSTN-Diff Gross'!$T$7:$T$1006,"&lt;&gt;0")+COUNTIFS('GSTN-Diff Gross'!$D$7:$D$1006,'2A'!E198,'GSTN-Diff Gross'!$U$7:$U$1006,"&lt;&gt;0")+COUNTIFS('GSTN-Diff Gross'!$D$7:$D$1006,'2A'!E198,'GSTN-Diff Gross'!$V$7:$V$1006,"&lt;&gt;0"),'2A'!F198,"")</f>
        <v/>
      </c>
      <c r="E1199" s="69" t="str">
        <f>IF(COUNTIFS('GSTN-Diff Gross'!$D$7:$D$1006,'2A'!E198,'GSTN-Diff Gross'!$R$7:$R$1006,"&lt;&gt;0")+COUNTIFS('GSTN-Diff Gross'!$D$7:$D$1006,'2A'!E198,'GSTN-Diff Gross'!$S$7:$S$1006,"&lt;&gt;0")+COUNTIFS('GSTN-Diff Gross'!$D$7:$D$1006,'2A'!E198,'GSTN-Diff Gross'!$T$7:$T$1006,"&lt;&gt;0")+COUNTIFS('GSTN-Diff Gross'!$D$7:$D$1006,'2A'!E198,'GSTN-Diff Gross'!$U$7:$U$1006,"&lt;&gt;0")+COUNTIFS('GSTN-Diff Gross'!$D$7:$D$1006,'2A'!E198,'GSTN-Diff Gross'!$V$7:$V$1006,"&lt;&gt;0"),'2A'!G198,"")</f>
        <v/>
      </c>
      <c r="F1199" s="91" t="str">
        <f>IF(COUNTIFS('GSTN-Diff Gross'!$D$7:$D$1006,'2A'!E198,'GSTN-Diff Gross'!$R$7:$R$1006,"&lt;&gt;0")+COUNTIFS('GSTN-Diff Gross'!$D$7:$D$1006,'2A'!E198,'GSTN-Diff Gross'!$S$7:$S$1006,"&lt;&gt;0")+COUNTIFS('GSTN-Diff Gross'!$D$7:$D$1006,'2A'!E198,'GSTN-Diff Gross'!$T$7:$T$1006,"&lt;&gt;0")+COUNTIFS('GSTN-Diff Gross'!$D$7:$D$1006,'2A'!E198,'GSTN-Diff Gross'!$U$7:$U$1006,"&lt;&gt;0")+COUNTIFS('GSTN-Diff Gross'!$D$7:$D$1006,'2A'!E198,'GSTN-Diff Gross'!$V$7:$V$1006,"&lt;&gt;0"),'2A'!H198,"")</f>
        <v/>
      </c>
      <c r="G1199" s="96">
        <f t="shared" ref="G1199:G1262" si="137">L1199-Q1199</f>
        <v>0</v>
      </c>
      <c r="H1199" s="96">
        <f t="shared" ref="H1199:H1262" si="138">M1199-R1199</f>
        <v>0</v>
      </c>
      <c r="I1199" s="97">
        <f t="shared" ref="I1199:I1262" si="139">N1199-S1199</f>
        <v>0</v>
      </c>
      <c r="J1199" s="98">
        <f t="shared" ref="J1199:J1262" si="140">O1199-T1199</f>
        <v>0</v>
      </c>
      <c r="K1199" s="96">
        <f t="shared" ref="K1199:K1262" si="141">P1199-U1199</f>
        <v>0</v>
      </c>
      <c r="L1199" s="93">
        <f>IFERROR(VLOOKUP(B1199,BOOKS!$D$6:$M$1005,6,0),0)</f>
        <v>0</v>
      </c>
      <c r="M1199" s="88">
        <f>IFERROR(VLOOKUP(B1199,BOOKS!$D$6:$M$1005,7,0),0)</f>
        <v>0</v>
      </c>
      <c r="N1199" s="88">
        <f>IFERROR(VLOOKUP(B1199,BOOKS!$D$6:$M$1005,8,0),0)</f>
        <v>0</v>
      </c>
      <c r="O1199" s="88">
        <f>IFERROR(VLOOKUP(B1199,BOOKS!$D$6:$M$1005,9,0),0)</f>
        <v>0</v>
      </c>
      <c r="P1199" s="88">
        <f>IFERROR(VLOOKUP(B1199,BOOKS!$D$6:$M$1005,10,0),0)</f>
        <v>0</v>
      </c>
      <c r="Q1199" s="84">
        <f>IFERROR(VLOOKUP(B1199,'2A'!$D$6:$M$1005,6,0),0)</f>
        <v>0</v>
      </c>
      <c r="R1199" s="44">
        <f>IFERROR(VLOOKUP(B1199,'2A'!$D$6:$M$1005,7,0),0)</f>
        <v>0</v>
      </c>
      <c r="S1199" s="44">
        <f>IFERROR(VLOOKUP(B1199,'2A'!$D$6:$M$1005,8,0),0)</f>
        <v>0</v>
      </c>
      <c r="T1199" s="44">
        <f>IFERROR(VLOOKUP(B1199,'2A'!$D$6:$M$1005,9,0),0)</f>
        <v>0</v>
      </c>
      <c r="U1199" s="44">
        <f>IFERROR(VLOOKUP(B1199,'2A'!$D$6:$M$1005,10,0),0)</f>
        <v>0</v>
      </c>
      <c r="V1199" s="111"/>
    </row>
    <row r="1200" spans="1:22">
      <c r="A1200" s="161">
        <f t="shared" si="136"/>
        <v>1194</v>
      </c>
      <c r="B1200" s="161" t="str">
        <f t="shared" ref="B1200:B1263" si="142">C1200&amp;E1200</f>
        <v/>
      </c>
      <c r="C1200" s="161" t="str">
        <f>IF(COUNTIFS('GSTN-Diff Gross'!$D$7:$D$1006,'2A'!E199,'GSTN-Diff Gross'!$R$7:$R$1006,"&lt;&gt;0")+COUNTIFS('GSTN-Diff Gross'!$D$7:$D$1006,'2A'!E199,'GSTN-Diff Gross'!$S$7:$S$1006,"&lt;&gt;0")+COUNTIFS('GSTN-Diff Gross'!$D$7:$D$1006,'2A'!E199,'GSTN-Diff Gross'!$T$7:$T$1006,"&lt;&gt;0")+COUNTIFS('GSTN-Diff Gross'!$D$7:$D$1006,'2A'!E199,'GSTN-Diff Gross'!$U$7:$U$1006,"&lt;&gt;0")+COUNTIFS('GSTN-Diff Gross'!$D$7:$D$1006,'2A'!E199,'GSTN-Diff Gross'!$V$7:$V$1006,"&lt;&gt;0"),'2A'!E199,"")</f>
        <v/>
      </c>
      <c r="D1200" s="41" t="str">
        <f>IF(COUNTIFS('GSTN-Diff Gross'!$D$7:$D$1006,'2A'!E199,'GSTN-Diff Gross'!$R$7:$R$1006,"&lt;&gt;0")+COUNTIFS('GSTN-Diff Gross'!$D$7:$D$1006,'2A'!E199,'GSTN-Diff Gross'!$S$7:$S$1006,"&lt;&gt;0")+COUNTIFS('GSTN-Diff Gross'!$D$7:$D$1006,'2A'!E199,'GSTN-Diff Gross'!$T$7:$T$1006,"&lt;&gt;0")+COUNTIFS('GSTN-Diff Gross'!$D$7:$D$1006,'2A'!E199,'GSTN-Diff Gross'!$U$7:$U$1006,"&lt;&gt;0")+COUNTIFS('GSTN-Diff Gross'!$D$7:$D$1006,'2A'!E199,'GSTN-Diff Gross'!$V$7:$V$1006,"&lt;&gt;0"),'2A'!F199,"")</f>
        <v/>
      </c>
      <c r="E1200" s="68" t="str">
        <f>IF(COUNTIFS('GSTN-Diff Gross'!$D$7:$D$1006,'2A'!E199,'GSTN-Diff Gross'!$R$7:$R$1006,"&lt;&gt;0")+COUNTIFS('GSTN-Diff Gross'!$D$7:$D$1006,'2A'!E199,'GSTN-Diff Gross'!$S$7:$S$1006,"&lt;&gt;0")+COUNTIFS('GSTN-Diff Gross'!$D$7:$D$1006,'2A'!E199,'GSTN-Diff Gross'!$T$7:$T$1006,"&lt;&gt;0")+COUNTIFS('GSTN-Diff Gross'!$D$7:$D$1006,'2A'!E199,'GSTN-Diff Gross'!$U$7:$U$1006,"&lt;&gt;0")+COUNTIFS('GSTN-Diff Gross'!$D$7:$D$1006,'2A'!E199,'GSTN-Diff Gross'!$V$7:$V$1006,"&lt;&gt;0"),'2A'!G199,"")</f>
        <v/>
      </c>
      <c r="F1200" s="90" t="str">
        <f>IF(COUNTIFS('GSTN-Diff Gross'!$D$7:$D$1006,'2A'!E199,'GSTN-Diff Gross'!$R$7:$R$1006,"&lt;&gt;0")+COUNTIFS('GSTN-Diff Gross'!$D$7:$D$1006,'2A'!E199,'GSTN-Diff Gross'!$S$7:$S$1006,"&lt;&gt;0")+COUNTIFS('GSTN-Diff Gross'!$D$7:$D$1006,'2A'!E199,'GSTN-Diff Gross'!$T$7:$T$1006,"&lt;&gt;0")+COUNTIFS('GSTN-Diff Gross'!$D$7:$D$1006,'2A'!E199,'GSTN-Diff Gross'!$U$7:$U$1006,"&lt;&gt;0")+COUNTIFS('GSTN-Diff Gross'!$D$7:$D$1006,'2A'!E199,'GSTN-Diff Gross'!$V$7:$V$1006,"&lt;&gt;0"),'2A'!H199,"")</f>
        <v/>
      </c>
      <c r="G1200" s="167">
        <f t="shared" si="137"/>
        <v>0</v>
      </c>
      <c r="H1200" s="167">
        <f t="shared" si="138"/>
        <v>0</v>
      </c>
      <c r="I1200" s="167">
        <f t="shared" si="139"/>
        <v>0</v>
      </c>
      <c r="J1200" s="167">
        <f t="shared" si="140"/>
        <v>0</v>
      </c>
      <c r="K1200" s="167">
        <f t="shared" si="141"/>
        <v>0</v>
      </c>
      <c r="L1200" s="99">
        <f>IFERROR(VLOOKUP(B1200,BOOKS!$D$6:$M$1005,6,0),0)</f>
        <v>0</v>
      </c>
      <c r="M1200" s="100">
        <f>IFERROR(VLOOKUP(B1200,BOOKS!$D$6:$M$1005,7,0),0)</f>
        <v>0</v>
      </c>
      <c r="N1200" s="100">
        <f>IFERROR(VLOOKUP(B1200,BOOKS!$D$6:$M$1005,8,0),0)</f>
        <v>0</v>
      </c>
      <c r="O1200" s="100">
        <f>IFERROR(VLOOKUP(B1200,BOOKS!$D$6:$M$1005,9,0),0)</f>
        <v>0</v>
      </c>
      <c r="P1200" s="100">
        <f>IFERROR(VLOOKUP(B1200,BOOKS!$D$6:$M$1005,10,0),0)</f>
        <v>0</v>
      </c>
      <c r="Q1200" s="94">
        <f>IFERROR(VLOOKUP(B1200,'2A'!$D$6:$M$1005,6,0),0)</f>
        <v>0</v>
      </c>
      <c r="R1200" s="95">
        <f>IFERROR(VLOOKUP(B1200,'2A'!$D$6:$M$1005,7,0),0)</f>
        <v>0</v>
      </c>
      <c r="S1200" s="95">
        <f>IFERROR(VLOOKUP(B1200,'2A'!$D$6:$M$1005,8,0),0)</f>
        <v>0</v>
      </c>
      <c r="T1200" s="95">
        <f>IFERROR(VLOOKUP(B1200,'2A'!$D$6:$M$1005,9,0),0)</f>
        <v>0</v>
      </c>
      <c r="U1200" s="95">
        <f>IFERROR(VLOOKUP(B1200,'2A'!$D$6:$M$1005,10,0),0)</f>
        <v>0</v>
      </c>
      <c r="V1200" s="111"/>
    </row>
    <row r="1201" spans="1:22">
      <c r="A1201" s="163">
        <f t="shared" ref="A1201:A1264" si="143">A1200+1</f>
        <v>1195</v>
      </c>
      <c r="B1201" s="163" t="str">
        <f t="shared" si="142"/>
        <v/>
      </c>
      <c r="C1201" s="163" t="str">
        <f>IF(COUNTIFS('GSTN-Diff Gross'!$D$7:$D$1006,'2A'!E200,'GSTN-Diff Gross'!$R$7:$R$1006,"&lt;&gt;0")+COUNTIFS('GSTN-Diff Gross'!$D$7:$D$1006,'2A'!E200,'GSTN-Diff Gross'!$S$7:$S$1006,"&lt;&gt;0")+COUNTIFS('GSTN-Diff Gross'!$D$7:$D$1006,'2A'!E200,'GSTN-Diff Gross'!$T$7:$T$1006,"&lt;&gt;0")+COUNTIFS('GSTN-Diff Gross'!$D$7:$D$1006,'2A'!E200,'GSTN-Diff Gross'!$U$7:$U$1006,"&lt;&gt;0")+COUNTIFS('GSTN-Diff Gross'!$D$7:$D$1006,'2A'!E200,'GSTN-Diff Gross'!$V$7:$V$1006,"&lt;&gt;0"),'2A'!E200,"")</f>
        <v/>
      </c>
      <c r="D1201" s="46" t="str">
        <f>IF(COUNTIFS('GSTN-Diff Gross'!$D$7:$D$1006,'2A'!E200,'GSTN-Diff Gross'!$R$7:$R$1006,"&lt;&gt;0")+COUNTIFS('GSTN-Diff Gross'!$D$7:$D$1006,'2A'!E200,'GSTN-Diff Gross'!$S$7:$S$1006,"&lt;&gt;0")+COUNTIFS('GSTN-Diff Gross'!$D$7:$D$1006,'2A'!E200,'GSTN-Diff Gross'!$T$7:$T$1006,"&lt;&gt;0")+COUNTIFS('GSTN-Diff Gross'!$D$7:$D$1006,'2A'!E200,'GSTN-Diff Gross'!$U$7:$U$1006,"&lt;&gt;0")+COUNTIFS('GSTN-Diff Gross'!$D$7:$D$1006,'2A'!E200,'GSTN-Diff Gross'!$V$7:$V$1006,"&lt;&gt;0"),'2A'!F200,"")</f>
        <v/>
      </c>
      <c r="E1201" s="69" t="str">
        <f>IF(COUNTIFS('GSTN-Diff Gross'!$D$7:$D$1006,'2A'!E200,'GSTN-Diff Gross'!$R$7:$R$1006,"&lt;&gt;0")+COUNTIFS('GSTN-Diff Gross'!$D$7:$D$1006,'2A'!E200,'GSTN-Diff Gross'!$S$7:$S$1006,"&lt;&gt;0")+COUNTIFS('GSTN-Diff Gross'!$D$7:$D$1006,'2A'!E200,'GSTN-Diff Gross'!$T$7:$T$1006,"&lt;&gt;0")+COUNTIFS('GSTN-Diff Gross'!$D$7:$D$1006,'2A'!E200,'GSTN-Diff Gross'!$U$7:$U$1006,"&lt;&gt;0")+COUNTIFS('GSTN-Diff Gross'!$D$7:$D$1006,'2A'!E200,'GSTN-Diff Gross'!$V$7:$V$1006,"&lt;&gt;0"),'2A'!G200,"")</f>
        <v/>
      </c>
      <c r="F1201" s="91" t="str">
        <f>IF(COUNTIFS('GSTN-Diff Gross'!$D$7:$D$1006,'2A'!E200,'GSTN-Diff Gross'!$R$7:$R$1006,"&lt;&gt;0")+COUNTIFS('GSTN-Diff Gross'!$D$7:$D$1006,'2A'!E200,'GSTN-Diff Gross'!$S$7:$S$1006,"&lt;&gt;0")+COUNTIFS('GSTN-Diff Gross'!$D$7:$D$1006,'2A'!E200,'GSTN-Diff Gross'!$T$7:$T$1006,"&lt;&gt;0")+COUNTIFS('GSTN-Diff Gross'!$D$7:$D$1006,'2A'!E200,'GSTN-Diff Gross'!$U$7:$U$1006,"&lt;&gt;0")+COUNTIFS('GSTN-Diff Gross'!$D$7:$D$1006,'2A'!E200,'GSTN-Diff Gross'!$V$7:$V$1006,"&lt;&gt;0"),'2A'!H200,"")</f>
        <v/>
      </c>
      <c r="G1201" s="96">
        <f t="shared" si="137"/>
        <v>0</v>
      </c>
      <c r="H1201" s="96">
        <f t="shared" si="138"/>
        <v>0</v>
      </c>
      <c r="I1201" s="97">
        <f t="shared" si="139"/>
        <v>0</v>
      </c>
      <c r="J1201" s="98">
        <f t="shared" si="140"/>
        <v>0</v>
      </c>
      <c r="K1201" s="96">
        <f t="shared" si="141"/>
        <v>0</v>
      </c>
      <c r="L1201" s="93">
        <f>IFERROR(VLOOKUP(B1201,BOOKS!$D$6:$M$1005,6,0),0)</f>
        <v>0</v>
      </c>
      <c r="M1201" s="88">
        <f>IFERROR(VLOOKUP(B1201,BOOKS!$D$6:$M$1005,7,0),0)</f>
        <v>0</v>
      </c>
      <c r="N1201" s="88">
        <f>IFERROR(VLOOKUP(B1201,BOOKS!$D$6:$M$1005,8,0),0)</f>
        <v>0</v>
      </c>
      <c r="O1201" s="88">
        <f>IFERROR(VLOOKUP(B1201,BOOKS!$D$6:$M$1005,9,0),0)</f>
        <v>0</v>
      </c>
      <c r="P1201" s="88">
        <f>IFERROR(VLOOKUP(B1201,BOOKS!$D$6:$M$1005,10,0),0)</f>
        <v>0</v>
      </c>
      <c r="Q1201" s="84">
        <f>IFERROR(VLOOKUP(B1201,'2A'!$D$6:$M$1005,6,0),0)</f>
        <v>0</v>
      </c>
      <c r="R1201" s="44">
        <f>IFERROR(VLOOKUP(B1201,'2A'!$D$6:$M$1005,7,0),0)</f>
        <v>0</v>
      </c>
      <c r="S1201" s="44">
        <f>IFERROR(VLOOKUP(B1201,'2A'!$D$6:$M$1005,8,0),0)</f>
        <v>0</v>
      </c>
      <c r="T1201" s="44">
        <f>IFERROR(VLOOKUP(B1201,'2A'!$D$6:$M$1005,9,0),0)</f>
        <v>0</v>
      </c>
      <c r="U1201" s="44">
        <f>IFERROR(VLOOKUP(B1201,'2A'!$D$6:$M$1005,10,0),0)</f>
        <v>0</v>
      </c>
      <c r="V1201" s="111"/>
    </row>
    <row r="1202" spans="1:22">
      <c r="A1202" s="161">
        <f t="shared" si="143"/>
        <v>1196</v>
      </c>
      <c r="B1202" s="161" t="str">
        <f t="shared" si="142"/>
        <v/>
      </c>
      <c r="C1202" s="161" t="str">
        <f>IF(COUNTIFS('GSTN-Diff Gross'!$D$7:$D$1006,'2A'!E201,'GSTN-Diff Gross'!$R$7:$R$1006,"&lt;&gt;0")+COUNTIFS('GSTN-Diff Gross'!$D$7:$D$1006,'2A'!E201,'GSTN-Diff Gross'!$S$7:$S$1006,"&lt;&gt;0")+COUNTIFS('GSTN-Diff Gross'!$D$7:$D$1006,'2A'!E201,'GSTN-Diff Gross'!$T$7:$T$1006,"&lt;&gt;0")+COUNTIFS('GSTN-Diff Gross'!$D$7:$D$1006,'2A'!E201,'GSTN-Diff Gross'!$U$7:$U$1006,"&lt;&gt;0")+COUNTIFS('GSTN-Diff Gross'!$D$7:$D$1006,'2A'!E201,'GSTN-Diff Gross'!$V$7:$V$1006,"&lt;&gt;0"),'2A'!E201,"")</f>
        <v/>
      </c>
      <c r="D1202" s="41" t="str">
        <f>IF(COUNTIFS('GSTN-Diff Gross'!$D$7:$D$1006,'2A'!E201,'GSTN-Diff Gross'!$R$7:$R$1006,"&lt;&gt;0")+COUNTIFS('GSTN-Diff Gross'!$D$7:$D$1006,'2A'!E201,'GSTN-Diff Gross'!$S$7:$S$1006,"&lt;&gt;0")+COUNTIFS('GSTN-Diff Gross'!$D$7:$D$1006,'2A'!E201,'GSTN-Diff Gross'!$T$7:$T$1006,"&lt;&gt;0")+COUNTIFS('GSTN-Diff Gross'!$D$7:$D$1006,'2A'!E201,'GSTN-Diff Gross'!$U$7:$U$1006,"&lt;&gt;0")+COUNTIFS('GSTN-Diff Gross'!$D$7:$D$1006,'2A'!E201,'GSTN-Diff Gross'!$V$7:$V$1006,"&lt;&gt;0"),'2A'!F201,"")</f>
        <v/>
      </c>
      <c r="E1202" s="68" t="str">
        <f>IF(COUNTIFS('GSTN-Diff Gross'!$D$7:$D$1006,'2A'!E201,'GSTN-Diff Gross'!$R$7:$R$1006,"&lt;&gt;0")+COUNTIFS('GSTN-Diff Gross'!$D$7:$D$1006,'2A'!E201,'GSTN-Diff Gross'!$S$7:$S$1006,"&lt;&gt;0")+COUNTIFS('GSTN-Diff Gross'!$D$7:$D$1006,'2A'!E201,'GSTN-Diff Gross'!$T$7:$T$1006,"&lt;&gt;0")+COUNTIFS('GSTN-Diff Gross'!$D$7:$D$1006,'2A'!E201,'GSTN-Diff Gross'!$U$7:$U$1006,"&lt;&gt;0")+COUNTIFS('GSTN-Diff Gross'!$D$7:$D$1006,'2A'!E201,'GSTN-Diff Gross'!$V$7:$V$1006,"&lt;&gt;0"),'2A'!G201,"")</f>
        <v/>
      </c>
      <c r="F1202" s="90" t="str">
        <f>IF(COUNTIFS('GSTN-Diff Gross'!$D$7:$D$1006,'2A'!E201,'GSTN-Diff Gross'!$R$7:$R$1006,"&lt;&gt;0")+COUNTIFS('GSTN-Diff Gross'!$D$7:$D$1006,'2A'!E201,'GSTN-Diff Gross'!$S$7:$S$1006,"&lt;&gt;0")+COUNTIFS('GSTN-Diff Gross'!$D$7:$D$1006,'2A'!E201,'GSTN-Diff Gross'!$T$7:$T$1006,"&lt;&gt;0")+COUNTIFS('GSTN-Diff Gross'!$D$7:$D$1006,'2A'!E201,'GSTN-Diff Gross'!$U$7:$U$1006,"&lt;&gt;0")+COUNTIFS('GSTN-Diff Gross'!$D$7:$D$1006,'2A'!E201,'GSTN-Diff Gross'!$V$7:$V$1006,"&lt;&gt;0"),'2A'!H201,"")</f>
        <v/>
      </c>
      <c r="G1202" s="167">
        <f t="shared" si="137"/>
        <v>0</v>
      </c>
      <c r="H1202" s="167">
        <f t="shared" si="138"/>
        <v>0</v>
      </c>
      <c r="I1202" s="167">
        <f t="shared" si="139"/>
        <v>0</v>
      </c>
      <c r="J1202" s="167">
        <f t="shared" si="140"/>
        <v>0</v>
      </c>
      <c r="K1202" s="167">
        <f t="shared" si="141"/>
        <v>0</v>
      </c>
      <c r="L1202" s="99">
        <f>IFERROR(VLOOKUP(B1202,BOOKS!$D$6:$M$1005,6,0),0)</f>
        <v>0</v>
      </c>
      <c r="M1202" s="100">
        <f>IFERROR(VLOOKUP(B1202,BOOKS!$D$6:$M$1005,7,0),0)</f>
        <v>0</v>
      </c>
      <c r="N1202" s="100">
        <f>IFERROR(VLOOKUP(B1202,BOOKS!$D$6:$M$1005,8,0),0)</f>
        <v>0</v>
      </c>
      <c r="O1202" s="100">
        <f>IFERROR(VLOOKUP(B1202,BOOKS!$D$6:$M$1005,9,0),0)</f>
        <v>0</v>
      </c>
      <c r="P1202" s="100">
        <f>IFERROR(VLOOKUP(B1202,BOOKS!$D$6:$M$1005,10,0),0)</f>
        <v>0</v>
      </c>
      <c r="Q1202" s="94">
        <f>IFERROR(VLOOKUP(B1202,'2A'!$D$6:$M$1005,6,0),0)</f>
        <v>0</v>
      </c>
      <c r="R1202" s="95">
        <f>IFERROR(VLOOKUP(B1202,'2A'!$D$6:$M$1005,7,0),0)</f>
        <v>0</v>
      </c>
      <c r="S1202" s="95">
        <f>IFERROR(VLOOKUP(B1202,'2A'!$D$6:$M$1005,8,0),0)</f>
        <v>0</v>
      </c>
      <c r="T1202" s="95">
        <f>IFERROR(VLOOKUP(B1202,'2A'!$D$6:$M$1005,9,0),0)</f>
        <v>0</v>
      </c>
      <c r="U1202" s="95">
        <f>IFERROR(VLOOKUP(B1202,'2A'!$D$6:$M$1005,10,0),0)</f>
        <v>0</v>
      </c>
      <c r="V1202" s="111"/>
    </row>
    <row r="1203" spans="1:22">
      <c r="A1203" s="163">
        <f t="shared" si="143"/>
        <v>1197</v>
      </c>
      <c r="B1203" s="163" t="str">
        <f t="shared" si="142"/>
        <v/>
      </c>
      <c r="C1203" s="163" t="str">
        <f>IF(COUNTIFS('GSTN-Diff Gross'!$D$7:$D$1006,'2A'!E202,'GSTN-Diff Gross'!$R$7:$R$1006,"&lt;&gt;0")+COUNTIFS('GSTN-Diff Gross'!$D$7:$D$1006,'2A'!E202,'GSTN-Diff Gross'!$S$7:$S$1006,"&lt;&gt;0")+COUNTIFS('GSTN-Diff Gross'!$D$7:$D$1006,'2A'!E202,'GSTN-Diff Gross'!$T$7:$T$1006,"&lt;&gt;0")+COUNTIFS('GSTN-Diff Gross'!$D$7:$D$1006,'2A'!E202,'GSTN-Diff Gross'!$U$7:$U$1006,"&lt;&gt;0")+COUNTIFS('GSTN-Diff Gross'!$D$7:$D$1006,'2A'!E202,'GSTN-Diff Gross'!$V$7:$V$1006,"&lt;&gt;0"),'2A'!E202,"")</f>
        <v/>
      </c>
      <c r="D1203" s="46" t="str">
        <f>IF(COUNTIFS('GSTN-Diff Gross'!$D$7:$D$1006,'2A'!E202,'GSTN-Diff Gross'!$R$7:$R$1006,"&lt;&gt;0")+COUNTIFS('GSTN-Diff Gross'!$D$7:$D$1006,'2A'!E202,'GSTN-Diff Gross'!$S$7:$S$1006,"&lt;&gt;0")+COUNTIFS('GSTN-Diff Gross'!$D$7:$D$1006,'2A'!E202,'GSTN-Diff Gross'!$T$7:$T$1006,"&lt;&gt;0")+COUNTIFS('GSTN-Diff Gross'!$D$7:$D$1006,'2A'!E202,'GSTN-Diff Gross'!$U$7:$U$1006,"&lt;&gt;0")+COUNTIFS('GSTN-Diff Gross'!$D$7:$D$1006,'2A'!E202,'GSTN-Diff Gross'!$V$7:$V$1006,"&lt;&gt;0"),'2A'!F202,"")</f>
        <v/>
      </c>
      <c r="E1203" s="69" t="str">
        <f>IF(COUNTIFS('GSTN-Diff Gross'!$D$7:$D$1006,'2A'!E202,'GSTN-Diff Gross'!$R$7:$R$1006,"&lt;&gt;0")+COUNTIFS('GSTN-Diff Gross'!$D$7:$D$1006,'2A'!E202,'GSTN-Diff Gross'!$S$7:$S$1006,"&lt;&gt;0")+COUNTIFS('GSTN-Diff Gross'!$D$7:$D$1006,'2A'!E202,'GSTN-Diff Gross'!$T$7:$T$1006,"&lt;&gt;0")+COUNTIFS('GSTN-Diff Gross'!$D$7:$D$1006,'2A'!E202,'GSTN-Diff Gross'!$U$7:$U$1006,"&lt;&gt;0")+COUNTIFS('GSTN-Diff Gross'!$D$7:$D$1006,'2A'!E202,'GSTN-Diff Gross'!$V$7:$V$1006,"&lt;&gt;0"),'2A'!G202,"")</f>
        <v/>
      </c>
      <c r="F1203" s="91" t="str">
        <f>IF(COUNTIFS('GSTN-Diff Gross'!$D$7:$D$1006,'2A'!E202,'GSTN-Diff Gross'!$R$7:$R$1006,"&lt;&gt;0")+COUNTIFS('GSTN-Diff Gross'!$D$7:$D$1006,'2A'!E202,'GSTN-Diff Gross'!$S$7:$S$1006,"&lt;&gt;0")+COUNTIFS('GSTN-Diff Gross'!$D$7:$D$1006,'2A'!E202,'GSTN-Diff Gross'!$T$7:$T$1006,"&lt;&gt;0")+COUNTIFS('GSTN-Diff Gross'!$D$7:$D$1006,'2A'!E202,'GSTN-Diff Gross'!$U$7:$U$1006,"&lt;&gt;0")+COUNTIFS('GSTN-Diff Gross'!$D$7:$D$1006,'2A'!E202,'GSTN-Diff Gross'!$V$7:$V$1006,"&lt;&gt;0"),'2A'!H202,"")</f>
        <v/>
      </c>
      <c r="G1203" s="96">
        <f t="shared" si="137"/>
        <v>0</v>
      </c>
      <c r="H1203" s="96">
        <f t="shared" si="138"/>
        <v>0</v>
      </c>
      <c r="I1203" s="97">
        <f t="shared" si="139"/>
        <v>0</v>
      </c>
      <c r="J1203" s="98">
        <f t="shared" si="140"/>
        <v>0</v>
      </c>
      <c r="K1203" s="96">
        <f t="shared" si="141"/>
        <v>0</v>
      </c>
      <c r="L1203" s="93">
        <f>IFERROR(VLOOKUP(B1203,BOOKS!$D$6:$M$1005,6,0),0)</f>
        <v>0</v>
      </c>
      <c r="M1203" s="88">
        <f>IFERROR(VLOOKUP(B1203,BOOKS!$D$6:$M$1005,7,0),0)</f>
        <v>0</v>
      </c>
      <c r="N1203" s="88">
        <f>IFERROR(VLOOKUP(B1203,BOOKS!$D$6:$M$1005,8,0),0)</f>
        <v>0</v>
      </c>
      <c r="O1203" s="88">
        <f>IFERROR(VLOOKUP(B1203,BOOKS!$D$6:$M$1005,9,0),0)</f>
        <v>0</v>
      </c>
      <c r="P1203" s="88">
        <f>IFERROR(VLOOKUP(B1203,BOOKS!$D$6:$M$1005,10,0),0)</f>
        <v>0</v>
      </c>
      <c r="Q1203" s="84">
        <f>IFERROR(VLOOKUP(B1203,'2A'!$D$6:$M$1005,6,0),0)</f>
        <v>0</v>
      </c>
      <c r="R1203" s="44">
        <f>IFERROR(VLOOKUP(B1203,'2A'!$D$6:$M$1005,7,0),0)</f>
        <v>0</v>
      </c>
      <c r="S1203" s="44">
        <f>IFERROR(VLOOKUP(B1203,'2A'!$D$6:$M$1005,8,0),0)</f>
        <v>0</v>
      </c>
      <c r="T1203" s="44">
        <f>IFERROR(VLOOKUP(B1203,'2A'!$D$6:$M$1005,9,0),0)</f>
        <v>0</v>
      </c>
      <c r="U1203" s="44">
        <f>IFERROR(VLOOKUP(B1203,'2A'!$D$6:$M$1005,10,0),0)</f>
        <v>0</v>
      </c>
      <c r="V1203" s="111"/>
    </row>
    <row r="1204" spans="1:22">
      <c r="A1204" s="161">
        <f t="shared" si="143"/>
        <v>1198</v>
      </c>
      <c r="B1204" s="161" t="str">
        <f t="shared" si="142"/>
        <v/>
      </c>
      <c r="C1204" s="161" t="str">
        <f>IF(COUNTIFS('GSTN-Diff Gross'!$D$7:$D$1006,'2A'!E203,'GSTN-Diff Gross'!$R$7:$R$1006,"&lt;&gt;0")+COUNTIFS('GSTN-Diff Gross'!$D$7:$D$1006,'2A'!E203,'GSTN-Diff Gross'!$S$7:$S$1006,"&lt;&gt;0")+COUNTIFS('GSTN-Diff Gross'!$D$7:$D$1006,'2A'!E203,'GSTN-Diff Gross'!$T$7:$T$1006,"&lt;&gt;0")+COUNTIFS('GSTN-Diff Gross'!$D$7:$D$1006,'2A'!E203,'GSTN-Diff Gross'!$U$7:$U$1006,"&lt;&gt;0")+COUNTIFS('GSTN-Diff Gross'!$D$7:$D$1006,'2A'!E203,'GSTN-Diff Gross'!$V$7:$V$1006,"&lt;&gt;0"),'2A'!E203,"")</f>
        <v/>
      </c>
      <c r="D1204" s="41" t="str">
        <f>IF(COUNTIFS('GSTN-Diff Gross'!$D$7:$D$1006,'2A'!E203,'GSTN-Diff Gross'!$R$7:$R$1006,"&lt;&gt;0")+COUNTIFS('GSTN-Diff Gross'!$D$7:$D$1006,'2A'!E203,'GSTN-Diff Gross'!$S$7:$S$1006,"&lt;&gt;0")+COUNTIFS('GSTN-Diff Gross'!$D$7:$D$1006,'2A'!E203,'GSTN-Diff Gross'!$T$7:$T$1006,"&lt;&gt;0")+COUNTIFS('GSTN-Diff Gross'!$D$7:$D$1006,'2A'!E203,'GSTN-Diff Gross'!$U$7:$U$1006,"&lt;&gt;0")+COUNTIFS('GSTN-Diff Gross'!$D$7:$D$1006,'2A'!E203,'GSTN-Diff Gross'!$V$7:$V$1006,"&lt;&gt;0"),'2A'!F203,"")</f>
        <v/>
      </c>
      <c r="E1204" s="68" t="str">
        <f>IF(COUNTIFS('GSTN-Diff Gross'!$D$7:$D$1006,'2A'!E203,'GSTN-Diff Gross'!$R$7:$R$1006,"&lt;&gt;0")+COUNTIFS('GSTN-Diff Gross'!$D$7:$D$1006,'2A'!E203,'GSTN-Diff Gross'!$S$7:$S$1006,"&lt;&gt;0")+COUNTIFS('GSTN-Diff Gross'!$D$7:$D$1006,'2A'!E203,'GSTN-Diff Gross'!$T$7:$T$1006,"&lt;&gt;0")+COUNTIFS('GSTN-Diff Gross'!$D$7:$D$1006,'2A'!E203,'GSTN-Diff Gross'!$U$7:$U$1006,"&lt;&gt;0")+COUNTIFS('GSTN-Diff Gross'!$D$7:$D$1006,'2A'!E203,'GSTN-Diff Gross'!$V$7:$V$1006,"&lt;&gt;0"),'2A'!G203,"")</f>
        <v/>
      </c>
      <c r="F1204" s="90" t="str">
        <f>IF(COUNTIFS('GSTN-Diff Gross'!$D$7:$D$1006,'2A'!E203,'GSTN-Diff Gross'!$R$7:$R$1006,"&lt;&gt;0")+COUNTIFS('GSTN-Diff Gross'!$D$7:$D$1006,'2A'!E203,'GSTN-Diff Gross'!$S$7:$S$1006,"&lt;&gt;0")+COUNTIFS('GSTN-Diff Gross'!$D$7:$D$1006,'2A'!E203,'GSTN-Diff Gross'!$T$7:$T$1006,"&lt;&gt;0")+COUNTIFS('GSTN-Diff Gross'!$D$7:$D$1006,'2A'!E203,'GSTN-Diff Gross'!$U$7:$U$1006,"&lt;&gt;0")+COUNTIFS('GSTN-Diff Gross'!$D$7:$D$1006,'2A'!E203,'GSTN-Diff Gross'!$V$7:$V$1006,"&lt;&gt;0"),'2A'!H203,"")</f>
        <v/>
      </c>
      <c r="G1204" s="167">
        <f t="shared" si="137"/>
        <v>0</v>
      </c>
      <c r="H1204" s="167">
        <f t="shared" si="138"/>
        <v>0</v>
      </c>
      <c r="I1204" s="167">
        <f t="shared" si="139"/>
        <v>0</v>
      </c>
      <c r="J1204" s="167">
        <f t="shared" si="140"/>
        <v>0</v>
      </c>
      <c r="K1204" s="167">
        <f t="shared" si="141"/>
        <v>0</v>
      </c>
      <c r="L1204" s="99">
        <f>IFERROR(VLOOKUP(B1204,BOOKS!$D$6:$M$1005,6,0),0)</f>
        <v>0</v>
      </c>
      <c r="M1204" s="100">
        <f>IFERROR(VLOOKUP(B1204,BOOKS!$D$6:$M$1005,7,0),0)</f>
        <v>0</v>
      </c>
      <c r="N1204" s="100">
        <f>IFERROR(VLOOKUP(B1204,BOOKS!$D$6:$M$1005,8,0),0)</f>
        <v>0</v>
      </c>
      <c r="O1204" s="100">
        <f>IFERROR(VLOOKUP(B1204,BOOKS!$D$6:$M$1005,9,0),0)</f>
        <v>0</v>
      </c>
      <c r="P1204" s="100">
        <f>IFERROR(VLOOKUP(B1204,BOOKS!$D$6:$M$1005,10,0),0)</f>
        <v>0</v>
      </c>
      <c r="Q1204" s="94">
        <f>IFERROR(VLOOKUP(B1204,'2A'!$D$6:$M$1005,6,0),0)</f>
        <v>0</v>
      </c>
      <c r="R1204" s="95">
        <f>IFERROR(VLOOKUP(B1204,'2A'!$D$6:$M$1005,7,0),0)</f>
        <v>0</v>
      </c>
      <c r="S1204" s="95">
        <f>IFERROR(VLOOKUP(B1204,'2A'!$D$6:$M$1005,8,0),0)</f>
        <v>0</v>
      </c>
      <c r="T1204" s="95">
        <f>IFERROR(VLOOKUP(B1204,'2A'!$D$6:$M$1005,9,0),0)</f>
        <v>0</v>
      </c>
      <c r="U1204" s="95">
        <f>IFERROR(VLOOKUP(B1204,'2A'!$D$6:$M$1005,10,0),0)</f>
        <v>0</v>
      </c>
      <c r="V1204" s="111"/>
    </row>
    <row r="1205" spans="1:22">
      <c r="A1205" s="163">
        <f t="shared" si="143"/>
        <v>1199</v>
      </c>
      <c r="B1205" s="163" t="str">
        <f t="shared" si="142"/>
        <v/>
      </c>
      <c r="C1205" s="163" t="str">
        <f>IF(COUNTIFS('GSTN-Diff Gross'!$D$7:$D$1006,'2A'!E204,'GSTN-Diff Gross'!$R$7:$R$1006,"&lt;&gt;0")+COUNTIFS('GSTN-Diff Gross'!$D$7:$D$1006,'2A'!E204,'GSTN-Diff Gross'!$S$7:$S$1006,"&lt;&gt;0")+COUNTIFS('GSTN-Diff Gross'!$D$7:$D$1006,'2A'!E204,'GSTN-Diff Gross'!$T$7:$T$1006,"&lt;&gt;0")+COUNTIFS('GSTN-Diff Gross'!$D$7:$D$1006,'2A'!E204,'GSTN-Diff Gross'!$U$7:$U$1006,"&lt;&gt;0")+COUNTIFS('GSTN-Diff Gross'!$D$7:$D$1006,'2A'!E204,'GSTN-Diff Gross'!$V$7:$V$1006,"&lt;&gt;0"),'2A'!E204,"")</f>
        <v/>
      </c>
      <c r="D1205" s="46" t="str">
        <f>IF(COUNTIFS('GSTN-Diff Gross'!$D$7:$D$1006,'2A'!E204,'GSTN-Diff Gross'!$R$7:$R$1006,"&lt;&gt;0")+COUNTIFS('GSTN-Diff Gross'!$D$7:$D$1006,'2A'!E204,'GSTN-Diff Gross'!$S$7:$S$1006,"&lt;&gt;0")+COUNTIFS('GSTN-Diff Gross'!$D$7:$D$1006,'2A'!E204,'GSTN-Diff Gross'!$T$7:$T$1006,"&lt;&gt;0")+COUNTIFS('GSTN-Diff Gross'!$D$7:$D$1006,'2A'!E204,'GSTN-Diff Gross'!$U$7:$U$1006,"&lt;&gt;0")+COUNTIFS('GSTN-Diff Gross'!$D$7:$D$1006,'2A'!E204,'GSTN-Diff Gross'!$V$7:$V$1006,"&lt;&gt;0"),'2A'!F204,"")</f>
        <v/>
      </c>
      <c r="E1205" s="69" t="str">
        <f>IF(COUNTIFS('GSTN-Diff Gross'!$D$7:$D$1006,'2A'!E204,'GSTN-Diff Gross'!$R$7:$R$1006,"&lt;&gt;0")+COUNTIFS('GSTN-Diff Gross'!$D$7:$D$1006,'2A'!E204,'GSTN-Diff Gross'!$S$7:$S$1006,"&lt;&gt;0")+COUNTIFS('GSTN-Diff Gross'!$D$7:$D$1006,'2A'!E204,'GSTN-Diff Gross'!$T$7:$T$1006,"&lt;&gt;0")+COUNTIFS('GSTN-Diff Gross'!$D$7:$D$1006,'2A'!E204,'GSTN-Diff Gross'!$U$7:$U$1006,"&lt;&gt;0")+COUNTIFS('GSTN-Diff Gross'!$D$7:$D$1006,'2A'!E204,'GSTN-Diff Gross'!$V$7:$V$1006,"&lt;&gt;0"),'2A'!G204,"")</f>
        <v/>
      </c>
      <c r="F1205" s="91" t="str">
        <f>IF(COUNTIFS('GSTN-Diff Gross'!$D$7:$D$1006,'2A'!E204,'GSTN-Diff Gross'!$R$7:$R$1006,"&lt;&gt;0")+COUNTIFS('GSTN-Diff Gross'!$D$7:$D$1006,'2A'!E204,'GSTN-Diff Gross'!$S$7:$S$1006,"&lt;&gt;0")+COUNTIFS('GSTN-Diff Gross'!$D$7:$D$1006,'2A'!E204,'GSTN-Diff Gross'!$T$7:$T$1006,"&lt;&gt;0")+COUNTIFS('GSTN-Diff Gross'!$D$7:$D$1006,'2A'!E204,'GSTN-Diff Gross'!$U$7:$U$1006,"&lt;&gt;0")+COUNTIFS('GSTN-Diff Gross'!$D$7:$D$1006,'2A'!E204,'GSTN-Diff Gross'!$V$7:$V$1006,"&lt;&gt;0"),'2A'!H204,"")</f>
        <v/>
      </c>
      <c r="G1205" s="96">
        <f t="shared" si="137"/>
        <v>0</v>
      </c>
      <c r="H1205" s="96">
        <f t="shared" si="138"/>
        <v>0</v>
      </c>
      <c r="I1205" s="97">
        <f t="shared" si="139"/>
        <v>0</v>
      </c>
      <c r="J1205" s="98">
        <f t="shared" si="140"/>
        <v>0</v>
      </c>
      <c r="K1205" s="96">
        <f t="shared" si="141"/>
        <v>0</v>
      </c>
      <c r="L1205" s="93">
        <f>IFERROR(VLOOKUP(B1205,BOOKS!$D$6:$M$1005,6,0),0)</f>
        <v>0</v>
      </c>
      <c r="M1205" s="88">
        <f>IFERROR(VLOOKUP(B1205,BOOKS!$D$6:$M$1005,7,0),0)</f>
        <v>0</v>
      </c>
      <c r="N1205" s="88">
        <f>IFERROR(VLOOKUP(B1205,BOOKS!$D$6:$M$1005,8,0),0)</f>
        <v>0</v>
      </c>
      <c r="O1205" s="88">
        <f>IFERROR(VLOOKUP(B1205,BOOKS!$D$6:$M$1005,9,0),0)</f>
        <v>0</v>
      </c>
      <c r="P1205" s="88">
        <f>IFERROR(VLOOKUP(B1205,BOOKS!$D$6:$M$1005,10,0),0)</f>
        <v>0</v>
      </c>
      <c r="Q1205" s="84">
        <f>IFERROR(VLOOKUP(B1205,'2A'!$D$6:$M$1005,6,0),0)</f>
        <v>0</v>
      </c>
      <c r="R1205" s="44">
        <f>IFERROR(VLOOKUP(B1205,'2A'!$D$6:$M$1005,7,0),0)</f>
        <v>0</v>
      </c>
      <c r="S1205" s="44">
        <f>IFERROR(VLOOKUP(B1205,'2A'!$D$6:$M$1005,8,0),0)</f>
        <v>0</v>
      </c>
      <c r="T1205" s="44">
        <f>IFERROR(VLOOKUP(B1205,'2A'!$D$6:$M$1005,9,0),0)</f>
        <v>0</v>
      </c>
      <c r="U1205" s="44">
        <f>IFERROR(VLOOKUP(B1205,'2A'!$D$6:$M$1005,10,0),0)</f>
        <v>0</v>
      </c>
      <c r="V1205" s="111"/>
    </row>
    <row r="1206" spans="1:22">
      <c r="A1206" s="161">
        <f t="shared" si="143"/>
        <v>1200</v>
      </c>
      <c r="B1206" s="161" t="str">
        <f t="shared" si="142"/>
        <v/>
      </c>
      <c r="C1206" s="161" t="str">
        <f>IF(COUNTIFS('GSTN-Diff Gross'!$D$7:$D$1006,'2A'!E205,'GSTN-Diff Gross'!$R$7:$R$1006,"&lt;&gt;0")+COUNTIFS('GSTN-Diff Gross'!$D$7:$D$1006,'2A'!E205,'GSTN-Diff Gross'!$S$7:$S$1006,"&lt;&gt;0")+COUNTIFS('GSTN-Diff Gross'!$D$7:$D$1006,'2A'!E205,'GSTN-Diff Gross'!$T$7:$T$1006,"&lt;&gt;0")+COUNTIFS('GSTN-Diff Gross'!$D$7:$D$1006,'2A'!E205,'GSTN-Diff Gross'!$U$7:$U$1006,"&lt;&gt;0")+COUNTIFS('GSTN-Diff Gross'!$D$7:$D$1006,'2A'!E205,'GSTN-Diff Gross'!$V$7:$V$1006,"&lt;&gt;0"),'2A'!E205,"")</f>
        <v/>
      </c>
      <c r="D1206" s="41" t="str">
        <f>IF(COUNTIFS('GSTN-Diff Gross'!$D$7:$D$1006,'2A'!E205,'GSTN-Diff Gross'!$R$7:$R$1006,"&lt;&gt;0")+COUNTIFS('GSTN-Diff Gross'!$D$7:$D$1006,'2A'!E205,'GSTN-Diff Gross'!$S$7:$S$1006,"&lt;&gt;0")+COUNTIFS('GSTN-Diff Gross'!$D$7:$D$1006,'2A'!E205,'GSTN-Diff Gross'!$T$7:$T$1006,"&lt;&gt;0")+COUNTIFS('GSTN-Diff Gross'!$D$7:$D$1006,'2A'!E205,'GSTN-Diff Gross'!$U$7:$U$1006,"&lt;&gt;0")+COUNTIFS('GSTN-Diff Gross'!$D$7:$D$1006,'2A'!E205,'GSTN-Diff Gross'!$V$7:$V$1006,"&lt;&gt;0"),'2A'!F205,"")</f>
        <v/>
      </c>
      <c r="E1206" s="68" t="str">
        <f>IF(COUNTIFS('GSTN-Diff Gross'!$D$7:$D$1006,'2A'!E205,'GSTN-Diff Gross'!$R$7:$R$1006,"&lt;&gt;0")+COUNTIFS('GSTN-Diff Gross'!$D$7:$D$1006,'2A'!E205,'GSTN-Diff Gross'!$S$7:$S$1006,"&lt;&gt;0")+COUNTIFS('GSTN-Diff Gross'!$D$7:$D$1006,'2A'!E205,'GSTN-Diff Gross'!$T$7:$T$1006,"&lt;&gt;0")+COUNTIFS('GSTN-Diff Gross'!$D$7:$D$1006,'2A'!E205,'GSTN-Diff Gross'!$U$7:$U$1006,"&lt;&gt;0")+COUNTIFS('GSTN-Diff Gross'!$D$7:$D$1006,'2A'!E205,'GSTN-Diff Gross'!$V$7:$V$1006,"&lt;&gt;0"),'2A'!G205,"")</f>
        <v/>
      </c>
      <c r="F1206" s="90" t="str">
        <f>IF(COUNTIFS('GSTN-Diff Gross'!$D$7:$D$1006,'2A'!E205,'GSTN-Diff Gross'!$R$7:$R$1006,"&lt;&gt;0")+COUNTIFS('GSTN-Diff Gross'!$D$7:$D$1006,'2A'!E205,'GSTN-Diff Gross'!$S$7:$S$1006,"&lt;&gt;0")+COUNTIFS('GSTN-Diff Gross'!$D$7:$D$1006,'2A'!E205,'GSTN-Diff Gross'!$T$7:$T$1006,"&lt;&gt;0")+COUNTIFS('GSTN-Diff Gross'!$D$7:$D$1006,'2A'!E205,'GSTN-Diff Gross'!$U$7:$U$1006,"&lt;&gt;0")+COUNTIFS('GSTN-Diff Gross'!$D$7:$D$1006,'2A'!E205,'GSTN-Diff Gross'!$V$7:$V$1006,"&lt;&gt;0"),'2A'!H205,"")</f>
        <v/>
      </c>
      <c r="G1206" s="167">
        <f t="shared" si="137"/>
        <v>0</v>
      </c>
      <c r="H1206" s="167">
        <f t="shared" si="138"/>
        <v>0</v>
      </c>
      <c r="I1206" s="167">
        <f t="shared" si="139"/>
        <v>0</v>
      </c>
      <c r="J1206" s="167">
        <f t="shared" si="140"/>
        <v>0</v>
      </c>
      <c r="K1206" s="167">
        <f t="shared" si="141"/>
        <v>0</v>
      </c>
      <c r="L1206" s="99">
        <f>IFERROR(VLOOKUP(B1206,BOOKS!$D$6:$M$1005,6,0),0)</f>
        <v>0</v>
      </c>
      <c r="M1206" s="100">
        <f>IFERROR(VLOOKUP(B1206,BOOKS!$D$6:$M$1005,7,0),0)</f>
        <v>0</v>
      </c>
      <c r="N1206" s="100">
        <f>IFERROR(VLOOKUP(B1206,BOOKS!$D$6:$M$1005,8,0),0)</f>
        <v>0</v>
      </c>
      <c r="O1206" s="100">
        <f>IFERROR(VLOOKUP(B1206,BOOKS!$D$6:$M$1005,9,0),0)</f>
        <v>0</v>
      </c>
      <c r="P1206" s="100">
        <f>IFERROR(VLOOKUP(B1206,BOOKS!$D$6:$M$1005,10,0),0)</f>
        <v>0</v>
      </c>
      <c r="Q1206" s="94">
        <f>IFERROR(VLOOKUP(B1206,'2A'!$D$6:$M$1005,6,0),0)</f>
        <v>0</v>
      </c>
      <c r="R1206" s="95">
        <f>IFERROR(VLOOKUP(B1206,'2A'!$D$6:$M$1005,7,0),0)</f>
        <v>0</v>
      </c>
      <c r="S1206" s="95">
        <f>IFERROR(VLOOKUP(B1206,'2A'!$D$6:$M$1005,8,0),0)</f>
        <v>0</v>
      </c>
      <c r="T1206" s="95">
        <f>IFERROR(VLOOKUP(B1206,'2A'!$D$6:$M$1005,9,0),0)</f>
        <v>0</v>
      </c>
      <c r="U1206" s="95">
        <f>IFERROR(VLOOKUP(B1206,'2A'!$D$6:$M$1005,10,0),0)</f>
        <v>0</v>
      </c>
      <c r="V1206" s="111"/>
    </row>
    <row r="1207" spans="1:22">
      <c r="A1207" s="163">
        <f t="shared" si="143"/>
        <v>1201</v>
      </c>
      <c r="B1207" s="163" t="str">
        <f t="shared" si="142"/>
        <v/>
      </c>
      <c r="C1207" s="163" t="str">
        <f>IF(COUNTIFS('GSTN-Diff Gross'!$D$7:$D$1006,'2A'!E206,'GSTN-Diff Gross'!$R$7:$R$1006,"&lt;&gt;0")+COUNTIFS('GSTN-Diff Gross'!$D$7:$D$1006,'2A'!E206,'GSTN-Diff Gross'!$S$7:$S$1006,"&lt;&gt;0")+COUNTIFS('GSTN-Diff Gross'!$D$7:$D$1006,'2A'!E206,'GSTN-Diff Gross'!$T$7:$T$1006,"&lt;&gt;0")+COUNTIFS('GSTN-Diff Gross'!$D$7:$D$1006,'2A'!E206,'GSTN-Diff Gross'!$U$7:$U$1006,"&lt;&gt;0")+COUNTIFS('GSTN-Diff Gross'!$D$7:$D$1006,'2A'!E206,'GSTN-Diff Gross'!$V$7:$V$1006,"&lt;&gt;0"),'2A'!E206,"")</f>
        <v/>
      </c>
      <c r="D1207" s="46" t="str">
        <f>IF(COUNTIFS('GSTN-Diff Gross'!$D$7:$D$1006,'2A'!E206,'GSTN-Diff Gross'!$R$7:$R$1006,"&lt;&gt;0")+COUNTIFS('GSTN-Diff Gross'!$D$7:$D$1006,'2A'!E206,'GSTN-Diff Gross'!$S$7:$S$1006,"&lt;&gt;0")+COUNTIFS('GSTN-Diff Gross'!$D$7:$D$1006,'2A'!E206,'GSTN-Diff Gross'!$T$7:$T$1006,"&lt;&gt;0")+COUNTIFS('GSTN-Diff Gross'!$D$7:$D$1006,'2A'!E206,'GSTN-Diff Gross'!$U$7:$U$1006,"&lt;&gt;0")+COUNTIFS('GSTN-Diff Gross'!$D$7:$D$1006,'2A'!E206,'GSTN-Diff Gross'!$V$7:$V$1006,"&lt;&gt;0"),'2A'!F206,"")</f>
        <v/>
      </c>
      <c r="E1207" s="69" t="str">
        <f>IF(COUNTIFS('GSTN-Diff Gross'!$D$7:$D$1006,'2A'!E206,'GSTN-Diff Gross'!$R$7:$R$1006,"&lt;&gt;0")+COUNTIFS('GSTN-Diff Gross'!$D$7:$D$1006,'2A'!E206,'GSTN-Diff Gross'!$S$7:$S$1006,"&lt;&gt;0")+COUNTIFS('GSTN-Diff Gross'!$D$7:$D$1006,'2A'!E206,'GSTN-Diff Gross'!$T$7:$T$1006,"&lt;&gt;0")+COUNTIFS('GSTN-Diff Gross'!$D$7:$D$1006,'2A'!E206,'GSTN-Diff Gross'!$U$7:$U$1006,"&lt;&gt;0")+COUNTIFS('GSTN-Diff Gross'!$D$7:$D$1006,'2A'!E206,'GSTN-Diff Gross'!$V$7:$V$1006,"&lt;&gt;0"),'2A'!G206,"")</f>
        <v/>
      </c>
      <c r="F1207" s="91" t="str">
        <f>IF(COUNTIFS('GSTN-Diff Gross'!$D$7:$D$1006,'2A'!E206,'GSTN-Diff Gross'!$R$7:$R$1006,"&lt;&gt;0")+COUNTIFS('GSTN-Diff Gross'!$D$7:$D$1006,'2A'!E206,'GSTN-Diff Gross'!$S$7:$S$1006,"&lt;&gt;0")+COUNTIFS('GSTN-Diff Gross'!$D$7:$D$1006,'2A'!E206,'GSTN-Diff Gross'!$T$7:$T$1006,"&lt;&gt;0")+COUNTIFS('GSTN-Diff Gross'!$D$7:$D$1006,'2A'!E206,'GSTN-Diff Gross'!$U$7:$U$1006,"&lt;&gt;0")+COUNTIFS('GSTN-Diff Gross'!$D$7:$D$1006,'2A'!E206,'GSTN-Diff Gross'!$V$7:$V$1006,"&lt;&gt;0"),'2A'!H206,"")</f>
        <v/>
      </c>
      <c r="G1207" s="96">
        <f t="shared" si="137"/>
        <v>0</v>
      </c>
      <c r="H1207" s="96">
        <f t="shared" si="138"/>
        <v>0</v>
      </c>
      <c r="I1207" s="97">
        <f t="shared" si="139"/>
        <v>0</v>
      </c>
      <c r="J1207" s="98">
        <f t="shared" si="140"/>
        <v>0</v>
      </c>
      <c r="K1207" s="96">
        <f t="shared" si="141"/>
        <v>0</v>
      </c>
      <c r="L1207" s="93">
        <f>IFERROR(VLOOKUP(B1207,BOOKS!$D$6:$M$1005,6,0),0)</f>
        <v>0</v>
      </c>
      <c r="M1207" s="88">
        <f>IFERROR(VLOOKUP(B1207,BOOKS!$D$6:$M$1005,7,0),0)</f>
        <v>0</v>
      </c>
      <c r="N1207" s="88">
        <f>IFERROR(VLOOKUP(B1207,BOOKS!$D$6:$M$1005,8,0),0)</f>
        <v>0</v>
      </c>
      <c r="O1207" s="88">
        <f>IFERROR(VLOOKUP(B1207,BOOKS!$D$6:$M$1005,9,0),0)</f>
        <v>0</v>
      </c>
      <c r="P1207" s="88">
        <f>IFERROR(VLOOKUP(B1207,BOOKS!$D$6:$M$1005,10,0),0)</f>
        <v>0</v>
      </c>
      <c r="Q1207" s="84">
        <f>IFERROR(VLOOKUP(B1207,'2A'!$D$6:$M$1005,6,0),0)</f>
        <v>0</v>
      </c>
      <c r="R1207" s="44">
        <f>IFERROR(VLOOKUP(B1207,'2A'!$D$6:$M$1005,7,0),0)</f>
        <v>0</v>
      </c>
      <c r="S1207" s="44">
        <f>IFERROR(VLOOKUP(B1207,'2A'!$D$6:$M$1005,8,0),0)</f>
        <v>0</v>
      </c>
      <c r="T1207" s="44">
        <f>IFERROR(VLOOKUP(B1207,'2A'!$D$6:$M$1005,9,0),0)</f>
        <v>0</v>
      </c>
      <c r="U1207" s="44">
        <f>IFERROR(VLOOKUP(B1207,'2A'!$D$6:$M$1005,10,0),0)</f>
        <v>0</v>
      </c>
      <c r="V1207" s="111"/>
    </row>
    <row r="1208" spans="1:22">
      <c r="A1208" s="161">
        <f t="shared" si="143"/>
        <v>1202</v>
      </c>
      <c r="B1208" s="161" t="str">
        <f t="shared" si="142"/>
        <v/>
      </c>
      <c r="C1208" s="161" t="str">
        <f>IF(COUNTIFS('GSTN-Diff Gross'!$D$7:$D$1006,'2A'!E207,'GSTN-Diff Gross'!$R$7:$R$1006,"&lt;&gt;0")+COUNTIFS('GSTN-Diff Gross'!$D$7:$D$1006,'2A'!E207,'GSTN-Diff Gross'!$S$7:$S$1006,"&lt;&gt;0")+COUNTIFS('GSTN-Diff Gross'!$D$7:$D$1006,'2A'!E207,'GSTN-Diff Gross'!$T$7:$T$1006,"&lt;&gt;0")+COUNTIFS('GSTN-Diff Gross'!$D$7:$D$1006,'2A'!E207,'GSTN-Diff Gross'!$U$7:$U$1006,"&lt;&gt;0")+COUNTIFS('GSTN-Diff Gross'!$D$7:$D$1006,'2A'!E207,'GSTN-Diff Gross'!$V$7:$V$1006,"&lt;&gt;0"),'2A'!E207,"")</f>
        <v/>
      </c>
      <c r="D1208" s="41" t="str">
        <f>IF(COUNTIFS('GSTN-Diff Gross'!$D$7:$D$1006,'2A'!E207,'GSTN-Diff Gross'!$R$7:$R$1006,"&lt;&gt;0")+COUNTIFS('GSTN-Diff Gross'!$D$7:$D$1006,'2A'!E207,'GSTN-Diff Gross'!$S$7:$S$1006,"&lt;&gt;0")+COUNTIFS('GSTN-Diff Gross'!$D$7:$D$1006,'2A'!E207,'GSTN-Diff Gross'!$T$7:$T$1006,"&lt;&gt;0")+COUNTIFS('GSTN-Diff Gross'!$D$7:$D$1006,'2A'!E207,'GSTN-Diff Gross'!$U$7:$U$1006,"&lt;&gt;0")+COUNTIFS('GSTN-Diff Gross'!$D$7:$D$1006,'2A'!E207,'GSTN-Diff Gross'!$V$7:$V$1006,"&lt;&gt;0"),'2A'!F207,"")</f>
        <v/>
      </c>
      <c r="E1208" s="68" t="str">
        <f>IF(COUNTIFS('GSTN-Diff Gross'!$D$7:$D$1006,'2A'!E207,'GSTN-Diff Gross'!$R$7:$R$1006,"&lt;&gt;0")+COUNTIFS('GSTN-Diff Gross'!$D$7:$D$1006,'2A'!E207,'GSTN-Diff Gross'!$S$7:$S$1006,"&lt;&gt;0")+COUNTIFS('GSTN-Diff Gross'!$D$7:$D$1006,'2A'!E207,'GSTN-Diff Gross'!$T$7:$T$1006,"&lt;&gt;0")+COUNTIFS('GSTN-Diff Gross'!$D$7:$D$1006,'2A'!E207,'GSTN-Diff Gross'!$U$7:$U$1006,"&lt;&gt;0")+COUNTIFS('GSTN-Diff Gross'!$D$7:$D$1006,'2A'!E207,'GSTN-Diff Gross'!$V$7:$V$1006,"&lt;&gt;0"),'2A'!G207,"")</f>
        <v/>
      </c>
      <c r="F1208" s="90" t="str">
        <f>IF(COUNTIFS('GSTN-Diff Gross'!$D$7:$D$1006,'2A'!E207,'GSTN-Diff Gross'!$R$7:$R$1006,"&lt;&gt;0")+COUNTIFS('GSTN-Diff Gross'!$D$7:$D$1006,'2A'!E207,'GSTN-Diff Gross'!$S$7:$S$1006,"&lt;&gt;0")+COUNTIFS('GSTN-Diff Gross'!$D$7:$D$1006,'2A'!E207,'GSTN-Diff Gross'!$T$7:$T$1006,"&lt;&gt;0")+COUNTIFS('GSTN-Diff Gross'!$D$7:$D$1006,'2A'!E207,'GSTN-Diff Gross'!$U$7:$U$1006,"&lt;&gt;0")+COUNTIFS('GSTN-Diff Gross'!$D$7:$D$1006,'2A'!E207,'GSTN-Diff Gross'!$V$7:$V$1006,"&lt;&gt;0"),'2A'!H207,"")</f>
        <v/>
      </c>
      <c r="G1208" s="167">
        <f t="shared" si="137"/>
        <v>0</v>
      </c>
      <c r="H1208" s="167">
        <f t="shared" si="138"/>
        <v>0</v>
      </c>
      <c r="I1208" s="167">
        <f t="shared" si="139"/>
        <v>0</v>
      </c>
      <c r="J1208" s="167">
        <f t="shared" si="140"/>
        <v>0</v>
      </c>
      <c r="K1208" s="167">
        <f t="shared" si="141"/>
        <v>0</v>
      </c>
      <c r="L1208" s="99">
        <f>IFERROR(VLOOKUP(B1208,BOOKS!$D$6:$M$1005,6,0),0)</f>
        <v>0</v>
      </c>
      <c r="M1208" s="100">
        <f>IFERROR(VLOOKUP(B1208,BOOKS!$D$6:$M$1005,7,0),0)</f>
        <v>0</v>
      </c>
      <c r="N1208" s="100">
        <f>IFERROR(VLOOKUP(B1208,BOOKS!$D$6:$M$1005,8,0),0)</f>
        <v>0</v>
      </c>
      <c r="O1208" s="100">
        <f>IFERROR(VLOOKUP(B1208,BOOKS!$D$6:$M$1005,9,0),0)</f>
        <v>0</v>
      </c>
      <c r="P1208" s="100">
        <f>IFERROR(VLOOKUP(B1208,BOOKS!$D$6:$M$1005,10,0),0)</f>
        <v>0</v>
      </c>
      <c r="Q1208" s="94">
        <f>IFERROR(VLOOKUP(B1208,'2A'!$D$6:$M$1005,6,0),0)</f>
        <v>0</v>
      </c>
      <c r="R1208" s="95">
        <f>IFERROR(VLOOKUP(B1208,'2A'!$D$6:$M$1005,7,0),0)</f>
        <v>0</v>
      </c>
      <c r="S1208" s="95">
        <f>IFERROR(VLOOKUP(B1208,'2A'!$D$6:$M$1005,8,0),0)</f>
        <v>0</v>
      </c>
      <c r="T1208" s="95">
        <f>IFERROR(VLOOKUP(B1208,'2A'!$D$6:$M$1005,9,0),0)</f>
        <v>0</v>
      </c>
      <c r="U1208" s="95">
        <f>IFERROR(VLOOKUP(B1208,'2A'!$D$6:$M$1005,10,0),0)</f>
        <v>0</v>
      </c>
      <c r="V1208" s="111"/>
    </row>
    <row r="1209" spans="1:22">
      <c r="A1209" s="163">
        <f t="shared" si="143"/>
        <v>1203</v>
      </c>
      <c r="B1209" s="163" t="str">
        <f t="shared" si="142"/>
        <v/>
      </c>
      <c r="C1209" s="163" t="str">
        <f>IF(COUNTIFS('GSTN-Diff Gross'!$D$7:$D$1006,'2A'!E208,'GSTN-Diff Gross'!$R$7:$R$1006,"&lt;&gt;0")+COUNTIFS('GSTN-Diff Gross'!$D$7:$D$1006,'2A'!E208,'GSTN-Diff Gross'!$S$7:$S$1006,"&lt;&gt;0")+COUNTIFS('GSTN-Diff Gross'!$D$7:$D$1006,'2A'!E208,'GSTN-Diff Gross'!$T$7:$T$1006,"&lt;&gt;0")+COUNTIFS('GSTN-Diff Gross'!$D$7:$D$1006,'2A'!E208,'GSTN-Diff Gross'!$U$7:$U$1006,"&lt;&gt;0")+COUNTIFS('GSTN-Diff Gross'!$D$7:$D$1006,'2A'!E208,'GSTN-Diff Gross'!$V$7:$V$1006,"&lt;&gt;0"),'2A'!E208,"")</f>
        <v/>
      </c>
      <c r="D1209" s="46" t="str">
        <f>IF(COUNTIFS('GSTN-Diff Gross'!$D$7:$D$1006,'2A'!E208,'GSTN-Diff Gross'!$R$7:$R$1006,"&lt;&gt;0")+COUNTIFS('GSTN-Diff Gross'!$D$7:$D$1006,'2A'!E208,'GSTN-Diff Gross'!$S$7:$S$1006,"&lt;&gt;0")+COUNTIFS('GSTN-Diff Gross'!$D$7:$D$1006,'2A'!E208,'GSTN-Diff Gross'!$T$7:$T$1006,"&lt;&gt;0")+COUNTIFS('GSTN-Diff Gross'!$D$7:$D$1006,'2A'!E208,'GSTN-Diff Gross'!$U$7:$U$1006,"&lt;&gt;0")+COUNTIFS('GSTN-Diff Gross'!$D$7:$D$1006,'2A'!E208,'GSTN-Diff Gross'!$V$7:$V$1006,"&lt;&gt;0"),'2A'!F208,"")</f>
        <v/>
      </c>
      <c r="E1209" s="69" t="str">
        <f>IF(COUNTIFS('GSTN-Diff Gross'!$D$7:$D$1006,'2A'!E208,'GSTN-Diff Gross'!$R$7:$R$1006,"&lt;&gt;0")+COUNTIFS('GSTN-Diff Gross'!$D$7:$D$1006,'2A'!E208,'GSTN-Diff Gross'!$S$7:$S$1006,"&lt;&gt;0")+COUNTIFS('GSTN-Diff Gross'!$D$7:$D$1006,'2A'!E208,'GSTN-Diff Gross'!$T$7:$T$1006,"&lt;&gt;0")+COUNTIFS('GSTN-Diff Gross'!$D$7:$D$1006,'2A'!E208,'GSTN-Diff Gross'!$U$7:$U$1006,"&lt;&gt;0")+COUNTIFS('GSTN-Diff Gross'!$D$7:$D$1006,'2A'!E208,'GSTN-Diff Gross'!$V$7:$V$1006,"&lt;&gt;0"),'2A'!G208,"")</f>
        <v/>
      </c>
      <c r="F1209" s="91" t="str">
        <f>IF(COUNTIFS('GSTN-Diff Gross'!$D$7:$D$1006,'2A'!E208,'GSTN-Diff Gross'!$R$7:$R$1006,"&lt;&gt;0")+COUNTIFS('GSTN-Diff Gross'!$D$7:$D$1006,'2A'!E208,'GSTN-Diff Gross'!$S$7:$S$1006,"&lt;&gt;0")+COUNTIFS('GSTN-Diff Gross'!$D$7:$D$1006,'2A'!E208,'GSTN-Diff Gross'!$T$7:$T$1006,"&lt;&gt;0")+COUNTIFS('GSTN-Diff Gross'!$D$7:$D$1006,'2A'!E208,'GSTN-Diff Gross'!$U$7:$U$1006,"&lt;&gt;0")+COUNTIFS('GSTN-Diff Gross'!$D$7:$D$1006,'2A'!E208,'GSTN-Diff Gross'!$V$7:$V$1006,"&lt;&gt;0"),'2A'!H208,"")</f>
        <v/>
      </c>
      <c r="G1209" s="96">
        <f t="shared" si="137"/>
        <v>0</v>
      </c>
      <c r="H1209" s="96">
        <f t="shared" si="138"/>
        <v>0</v>
      </c>
      <c r="I1209" s="97">
        <f t="shared" si="139"/>
        <v>0</v>
      </c>
      <c r="J1209" s="98">
        <f t="shared" si="140"/>
        <v>0</v>
      </c>
      <c r="K1209" s="96">
        <f t="shared" si="141"/>
        <v>0</v>
      </c>
      <c r="L1209" s="93">
        <f>IFERROR(VLOOKUP(B1209,BOOKS!$D$6:$M$1005,6,0),0)</f>
        <v>0</v>
      </c>
      <c r="M1209" s="88">
        <f>IFERROR(VLOOKUP(B1209,BOOKS!$D$6:$M$1005,7,0),0)</f>
        <v>0</v>
      </c>
      <c r="N1209" s="88">
        <f>IFERROR(VLOOKUP(B1209,BOOKS!$D$6:$M$1005,8,0),0)</f>
        <v>0</v>
      </c>
      <c r="O1209" s="88">
        <f>IFERROR(VLOOKUP(B1209,BOOKS!$D$6:$M$1005,9,0),0)</f>
        <v>0</v>
      </c>
      <c r="P1209" s="88">
        <f>IFERROR(VLOOKUP(B1209,BOOKS!$D$6:$M$1005,10,0),0)</f>
        <v>0</v>
      </c>
      <c r="Q1209" s="84">
        <f>IFERROR(VLOOKUP(B1209,'2A'!$D$6:$M$1005,6,0),0)</f>
        <v>0</v>
      </c>
      <c r="R1209" s="44">
        <f>IFERROR(VLOOKUP(B1209,'2A'!$D$6:$M$1005,7,0),0)</f>
        <v>0</v>
      </c>
      <c r="S1209" s="44">
        <f>IFERROR(VLOOKUP(B1209,'2A'!$D$6:$M$1005,8,0),0)</f>
        <v>0</v>
      </c>
      <c r="T1209" s="44">
        <f>IFERROR(VLOOKUP(B1209,'2A'!$D$6:$M$1005,9,0),0)</f>
        <v>0</v>
      </c>
      <c r="U1209" s="44">
        <f>IFERROR(VLOOKUP(B1209,'2A'!$D$6:$M$1005,10,0),0)</f>
        <v>0</v>
      </c>
      <c r="V1209" s="111"/>
    </row>
    <row r="1210" spans="1:22">
      <c r="A1210" s="161">
        <f t="shared" si="143"/>
        <v>1204</v>
      </c>
      <c r="B1210" s="161" t="str">
        <f t="shared" si="142"/>
        <v/>
      </c>
      <c r="C1210" s="161" t="str">
        <f>IF(COUNTIFS('GSTN-Diff Gross'!$D$7:$D$1006,'2A'!E209,'GSTN-Diff Gross'!$R$7:$R$1006,"&lt;&gt;0")+COUNTIFS('GSTN-Diff Gross'!$D$7:$D$1006,'2A'!E209,'GSTN-Diff Gross'!$S$7:$S$1006,"&lt;&gt;0")+COUNTIFS('GSTN-Diff Gross'!$D$7:$D$1006,'2A'!E209,'GSTN-Diff Gross'!$T$7:$T$1006,"&lt;&gt;0")+COUNTIFS('GSTN-Diff Gross'!$D$7:$D$1006,'2A'!E209,'GSTN-Diff Gross'!$U$7:$U$1006,"&lt;&gt;0")+COUNTIFS('GSTN-Diff Gross'!$D$7:$D$1006,'2A'!E209,'GSTN-Diff Gross'!$V$7:$V$1006,"&lt;&gt;0"),'2A'!E209,"")</f>
        <v/>
      </c>
      <c r="D1210" s="41" t="str">
        <f>IF(COUNTIFS('GSTN-Diff Gross'!$D$7:$D$1006,'2A'!E209,'GSTN-Diff Gross'!$R$7:$R$1006,"&lt;&gt;0")+COUNTIFS('GSTN-Diff Gross'!$D$7:$D$1006,'2A'!E209,'GSTN-Diff Gross'!$S$7:$S$1006,"&lt;&gt;0")+COUNTIFS('GSTN-Diff Gross'!$D$7:$D$1006,'2A'!E209,'GSTN-Diff Gross'!$T$7:$T$1006,"&lt;&gt;0")+COUNTIFS('GSTN-Diff Gross'!$D$7:$D$1006,'2A'!E209,'GSTN-Diff Gross'!$U$7:$U$1006,"&lt;&gt;0")+COUNTIFS('GSTN-Diff Gross'!$D$7:$D$1006,'2A'!E209,'GSTN-Diff Gross'!$V$7:$V$1006,"&lt;&gt;0"),'2A'!F209,"")</f>
        <v/>
      </c>
      <c r="E1210" s="68" t="str">
        <f>IF(COUNTIFS('GSTN-Diff Gross'!$D$7:$D$1006,'2A'!E209,'GSTN-Diff Gross'!$R$7:$R$1006,"&lt;&gt;0")+COUNTIFS('GSTN-Diff Gross'!$D$7:$D$1006,'2A'!E209,'GSTN-Diff Gross'!$S$7:$S$1006,"&lt;&gt;0")+COUNTIFS('GSTN-Diff Gross'!$D$7:$D$1006,'2A'!E209,'GSTN-Diff Gross'!$T$7:$T$1006,"&lt;&gt;0")+COUNTIFS('GSTN-Diff Gross'!$D$7:$D$1006,'2A'!E209,'GSTN-Diff Gross'!$U$7:$U$1006,"&lt;&gt;0")+COUNTIFS('GSTN-Diff Gross'!$D$7:$D$1006,'2A'!E209,'GSTN-Diff Gross'!$V$7:$V$1006,"&lt;&gt;0"),'2A'!G209,"")</f>
        <v/>
      </c>
      <c r="F1210" s="90" t="str">
        <f>IF(COUNTIFS('GSTN-Diff Gross'!$D$7:$D$1006,'2A'!E209,'GSTN-Diff Gross'!$R$7:$R$1006,"&lt;&gt;0")+COUNTIFS('GSTN-Diff Gross'!$D$7:$D$1006,'2A'!E209,'GSTN-Diff Gross'!$S$7:$S$1006,"&lt;&gt;0")+COUNTIFS('GSTN-Diff Gross'!$D$7:$D$1006,'2A'!E209,'GSTN-Diff Gross'!$T$7:$T$1006,"&lt;&gt;0")+COUNTIFS('GSTN-Diff Gross'!$D$7:$D$1006,'2A'!E209,'GSTN-Diff Gross'!$U$7:$U$1006,"&lt;&gt;0")+COUNTIFS('GSTN-Diff Gross'!$D$7:$D$1006,'2A'!E209,'GSTN-Diff Gross'!$V$7:$V$1006,"&lt;&gt;0"),'2A'!H209,"")</f>
        <v/>
      </c>
      <c r="G1210" s="167">
        <f t="shared" si="137"/>
        <v>0</v>
      </c>
      <c r="H1210" s="167">
        <f t="shared" si="138"/>
        <v>0</v>
      </c>
      <c r="I1210" s="167">
        <f t="shared" si="139"/>
        <v>0</v>
      </c>
      <c r="J1210" s="167">
        <f t="shared" si="140"/>
        <v>0</v>
      </c>
      <c r="K1210" s="167">
        <f t="shared" si="141"/>
        <v>0</v>
      </c>
      <c r="L1210" s="99">
        <f>IFERROR(VLOOKUP(B1210,BOOKS!$D$6:$M$1005,6,0),0)</f>
        <v>0</v>
      </c>
      <c r="M1210" s="100">
        <f>IFERROR(VLOOKUP(B1210,BOOKS!$D$6:$M$1005,7,0),0)</f>
        <v>0</v>
      </c>
      <c r="N1210" s="100">
        <f>IFERROR(VLOOKUP(B1210,BOOKS!$D$6:$M$1005,8,0),0)</f>
        <v>0</v>
      </c>
      <c r="O1210" s="100">
        <f>IFERROR(VLOOKUP(B1210,BOOKS!$D$6:$M$1005,9,0),0)</f>
        <v>0</v>
      </c>
      <c r="P1210" s="100">
        <f>IFERROR(VLOOKUP(B1210,BOOKS!$D$6:$M$1005,10,0),0)</f>
        <v>0</v>
      </c>
      <c r="Q1210" s="94">
        <f>IFERROR(VLOOKUP(B1210,'2A'!$D$6:$M$1005,6,0),0)</f>
        <v>0</v>
      </c>
      <c r="R1210" s="95">
        <f>IFERROR(VLOOKUP(B1210,'2A'!$D$6:$M$1005,7,0),0)</f>
        <v>0</v>
      </c>
      <c r="S1210" s="95">
        <f>IFERROR(VLOOKUP(B1210,'2A'!$D$6:$M$1005,8,0),0)</f>
        <v>0</v>
      </c>
      <c r="T1210" s="95">
        <f>IFERROR(VLOOKUP(B1210,'2A'!$D$6:$M$1005,9,0),0)</f>
        <v>0</v>
      </c>
      <c r="U1210" s="95">
        <f>IFERROR(VLOOKUP(B1210,'2A'!$D$6:$M$1005,10,0),0)</f>
        <v>0</v>
      </c>
      <c r="V1210" s="111"/>
    </row>
    <row r="1211" spans="1:22">
      <c r="A1211" s="163">
        <f t="shared" si="143"/>
        <v>1205</v>
      </c>
      <c r="B1211" s="163" t="str">
        <f t="shared" si="142"/>
        <v/>
      </c>
      <c r="C1211" s="163" t="str">
        <f>IF(COUNTIFS('GSTN-Diff Gross'!$D$7:$D$1006,'2A'!E210,'GSTN-Diff Gross'!$R$7:$R$1006,"&lt;&gt;0")+COUNTIFS('GSTN-Diff Gross'!$D$7:$D$1006,'2A'!E210,'GSTN-Diff Gross'!$S$7:$S$1006,"&lt;&gt;0")+COUNTIFS('GSTN-Diff Gross'!$D$7:$D$1006,'2A'!E210,'GSTN-Diff Gross'!$T$7:$T$1006,"&lt;&gt;0")+COUNTIFS('GSTN-Diff Gross'!$D$7:$D$1006,'2A'!E210,'GSTN-Diff Gross'!$U$7:$U$1006,"&lt;&gt;0")+COUNTIFS('GSTN-Diff Gross'!$D$7:$D$1006,'2A'!E210,'GSTN-Diff Gross'!$V$7:$V$1006,"&lt;&gt;0"),'2A'!E210,"")</f>
        <v/>
      </c>
      <c r="D1211" s="46" t="str">
        <f>IF(COUNTIFS('GSTN-Diff Gross'!$D$7:$D$1006,'2A'!E210,'GSTN-Diff Gross'!$R$7:$R$1006,"&lt;&gt;0")+COUNTIFS('GSTN-Diff Gross'!$D$7:$D$1006,'2A'!E210,'GSTN-Diff Gross'!$S$7:$S$1006,"&lt;&gt;0")+COUNTIFS('GSTN-Diff Gross'!$D$7:$D$1006,'2A'!E210,'GSTN-Diff Gross'!$T$7:$T$1006,"&lt;&gt;0")+COUNTIFS('GSTN-Diff Gross'!$D$7:$D$1006,'2A'!E210,'GSTN-Diff Gross'!$U$7:$U$1006,"&lt;&gt;0")+COUNTIFS('GSTN-Diff Gross'!$D$7:$D$1006,'2A'!E210,'GSTN-Diff Gross'!$V$7:$V$1006,"&lt;&gt;0"),'2A'!F210,"")</f>
        <v/>
      </c>
      <c r="E1211" s="69" t="str">
        <f>IF(COUNTIFS('GSTN-Diff Gross'!$D$7:$D$1006,'2A'!E210,'GSTN-Diff Gross'!$R$7:$R$1006,"&lt;&gt;0")+COUNTIFS('GSTN-Diff Gross'!$D$7:$D$1006,'2A'!E210,'GSTN-Diff Gross'!$S$7:$S$1006,"&lt;&gt;0")+COUNTIFS('GSTN-Diff Gross'!$D$7:$D$1006,'2A'!E210,'GSTN-Diff Gross'!$T$7:$T$1006,"&lt;&gt;0")+COUNTIFS('GSTN-Diff Gross'!$D$7:$D$1006,'2A'!E210,'GSTN-Diff Gross'!$U$7:$U$1006,"&lt;&gt;0")+COUNTIFS('GSTN-Diff Gross'!$D$7:$D$1006,'2A'!E210,'GSTN-Diff Gross'!$V$7:$V$1006,"&lt;&gt;0"),'2A'!G210,"")</f>
        <v/>
      </c>
      <c r="F1211" s="91" t="str">
        <f>IF(COUNTIFS('GSTN-Diff Gross'!$D$7:$D$1006,'2A'!E210,'GSTN-Diff Gross'!$R$7:$R$1006,"&lt;&gt;0")+COUNTIFS('GSTN-Diff Gross'!$D$7:$D$1006,'2A'!E210,'GSTN-Diff Gross'!$S$7:$S$1006,"&lt;&gt;0")+COUNTIFS('GSTN-Diff Gross'!$D$7:$D$1006,'2A'!E210,'GSTN-Diff Gross'!$T$7:$T$1006,"&lt;&gt;0")+COUNTIFS('GSTN-Diff Gross'!$D$7:$D$1006,'2A'!E210,'GSTN-Diff Gross'!$U$7:$U$1006,"&lt;&gt;0")+COUNTIFS('GSTN-Diff Gross'!$D$7:$D$1006,'2A'!E210,'GSTN-Diff Gross'!$V$7:$V$1006,"&lt;&gt;0"),'2A'!H210,"")</f>
        <v/>
      </c>
      <c r="G1211" s="96">
        <f t="shared" si="137"/>
        <v>0</v>
      </c>
      <c r="H1211" s="96">
        <f t="shared" si="138"/>
        <v>0</v>
      </c>
      <c r="I1211" s="97">
        <f t="shared" si="139"/>
        <v>0</v>
      </c>
      <c r="J1211" s="98">
        <f t="shared" si="140"/>
        <v>0</v>
      </c>
      <c r="K1211" s="96">
        <f t="shared" si="141"/>
        <v>0</v>
      </c>
      <c r="L1211" s="93">
        <f>IFERROR(VLOOKUP(B1211,BOOKS!$D$6:$M$1005,6,0),0)</f>
        <v>0</v>
      </c>
      <c r="M1211" s="88">
        <f>IFERROR(VLOOKUP(B1211,BOOKS!$D$6:$M$1005,7,0),0)</f>
        <v>0</v>
      </c>
      <c r="N1211" s="88">
        <f>IFERROR(VLOOKUP(B1211,BOOKS!$D$6:$M$1005,8,0),0)</f>
        <v>0</v>
      </c>
      <c r="O1211" s="88">
        <f>IFERROR(VLOOKUP(B1211,BOOKS!$D$6:$M$1005,9,0),0)</f>
        <v>0</v>
      </c>
      <c r="P1211" s="88">
        <f>IFERROR(VLOOKUP(B1211,BOOKS!$D$6:$M$1005,10,0),0)</f>
        <v>0</v>
      </c>
      <c r="Q1211" s="84">
        <f>IFERROR(VLOOKUP(B1211,'2A'!$D$6:$M$1005,6,0),0)</f>
        <v>0</v>
      </c>
      <c r="R1211" s="44">
        <f>IFERROR(VLOOKUP(B1211,'2A'!$D$6:$M$1005,7,0),0)</f>
        <v>0</v>
      </c>
      <c r="S1211" s="44">
        <f>IFERROR(VLOOKUP(B1211,'2A'!$D$6:$M$1005,8,0),0)</f>
        <v>0</v>
      </c>
      <c r="T1211" s="44">
        <f>IFERROR(VLOOKUP(B1211,'2A'!$D$6:$M$1005,9,0),0)</f>
        <v>0</v>
      </c>
      <c r="U1211" s="44">
        <f>IFERROR(VLOOKUP(B1211,'2A'!$D$6:$M$1005,10,0),0)</f>
        <v>0</v>
      </c>
      <c r="V1211" s="111"/>
    </row>
    <row r="1212" spans="1:22">
      <c r="A1212" s="161">
        <f t="shared" si="143"/>
        <v>1206</v>
      </c>
      <c r="B1212" s="161" t="str">
        <f t="shared" si="142"/>
        <v/>
      </c>
      <c r="C1212" s="161" t="str">
        <f>IF(COUNTIFS('GSTN-Diff Gross'!$D$7:$D$1006,'2A'!E211,'GSTN-Diff Gross'!$R$7:$R$1006,"&lt;&gt;0")+COUNTIFS('GSTN-Diff Gross'!$D$7:$D$1006,'2A'!E211,'GSTN-Diff Gross'!$S$7:$S$1006,"&lt;&gt;0")+COUNTIFS('GSTN-Diff Gross'!$D$7:$D$1006,'2A'!E211,'GSTN-Diff Gross'!$T$7:$T$1006,"&lt;&gt;0")+COUNTIFS('GSTN-Diff Gross'!$D$7:$D$1006,'2A'!E211,'GSTN-Diff Gross'!$U$7:$U$1006,"&lt;&gt;0")+COUNTIFS('GSTN-Diff Gross'!$D$7:$D$1006,'2A'!E211,'GSTN-Diff Gross'!$V$7:$V$1006,"&lt;&gt;0"),'2A'!E211,"")</f>
        <v/>
      </c>
      <c r="D1212" s="41" t="str">
        <f>IF(COUNTIFS('GSTN-Diff Gross'!$D$7:$D$1006,'2A'!E211,'GSTN-Diff Gross'!$R$7:$R$1006,"&lt;&gt;0")+COUNTIFS('GSTN-Diff Gross'!$D$7:$D$1006,'2A'!E211,'GSTN-Diff Gross'!$S$7:$S$1006,"&lt;&gt;0")+COUNTIFS('GSTN-Diff Gross'!$D$7:$D$1006,'2A'!E211,'GSTN-Diff Gross'!$T$7:$T$1006,"&lt;&gt;0")+COUNTIFS('GSTN-Diff Gross'!$D$7:$D$1006,'2A'!E211,'GSTN-Diff Gross'!$U$7:$U$1006,"&lt;&gt;0")+COUNTIFS('GSTN-Diff Gross'!$D$7:$D$1006,'2A'!E211,'GSTN-Diff Gross'!$V$7:$V$1006,"&lt;&gt;0"),'2A'!F211,"")</f>
        <v/>
      </c>
      <c r="E1212" s="68" t="str">
        <f>IF(COUNTIFS('GSTN-Diff Gross'!$D$7:$D$1006,'2A'!E211,'GSTN-Diff Gross'!$R$7:$R$1006,"&lt;&gt;0")+COUNTIFS('GSTN-Diff Gross'!$D$7:$D$1006,'2A'!E211,'GSTN-Diff Gross'!$S$7:$S$1006,"&lt;&gt;0")+COUNTIFS('GSTN-Diff Gross'!$D$7:$D$1006,'2A'!E211,'GSTN-Diff Gross'!$T$7:$T$1006,"&lt;&gt;0")+COUNTIFS('GSTN-Diff Gross'!$D$7:$D$1006,'2A'!E211,'GSTN-Diff Gross'!$U$7:$U$1006,"&lt;&gt;0")+COUNTIFS('GSTN-Diff Gross'!$D$7:$D$1006,'2A'!E211,'GSTN-Diff Gross'!$V$7:$V$1006,"&lt;&gt;0"),'2A'!G211,"")</f>
        <v/>
      </c>
      <c r="F1212" s="90" t="str">
        <f>IF(COUNTIFS('GSTN-Diff Gross'!$D$7:$D$1006,'2A'!E211,'GSTN-Diff Gross'!$R$7:$R$1006,"&lt;&gt;0")+COUNTIFS('GSTN-Diff Gross'!$D$7:$D$1006,'2A'!E211,'GSTN-Diff Gross'!$S$7:$S$1006,"&lt;&gt;0")+COUNTIFS('GSTN-Diff Gross'!$D$7:$D$1006,'2A'!E211,'GSTN-Diff Gross'!$T$7:$T$1006,"&lt;&gt;0")+COUNTIFS('GSTN-Diff Gross'!$D$7:$D$1006,'2A'!E211,'GSTN-Diff Gross'!$U$7:$U$1006,"&lt;&gt;0")+COUNTIFS('GSTN-Diff Gross'!$D$7:$D$1006,'2A'!E211,'GSTN-Diff Gross'!$V$7:$V$1006,"&lt;&gt;0"),'2A'!H211,"")</f>
        <v/>
      </c>
      <c r="G1212" s="167">
        <f t="shared" si="137"/>
        <v>0</v>
      </c>
      <c r="H1212" s="167">
        <f t="shared" si="138"/>
        <v>0</v>
      </c>
      <c r="I1212" s="167">
        <f t="shared" si="139"/>
        <v>0</v>
      </c>
      <c r="J1212" s="167">
        <f t="shared" si="140"/>
        <v>0</v>
      </c>
      <c r="K1212" s="167">
        <f t="shared" si="141"/>
        <v>0</v>
      </c>
      <c r="L1212" s="99">
        <f>IFERROR(VLOOKUP(B1212,BOOKS!$D$6:$M$1005,6,0),0)</f>
        <v>0</v>
      </c>
      <c r="M1212" s="100">
        <f>IFERROR(VLOOKUP(B1212,BOOKS!$D$6:$M$1005,7,0),0)</f>
        <v>0</v>
      </c>
      <c r="N1212" s="100">
        <f>IFERROR(VLOOKUP(B1212,BOOKS!$D$6:$M$1005,8,0),0)</f>
        <v>0</v>
      </c>
      <c r="O1212" s="100">
        <f>IFERROR(VLOOKUP(B1212,BOOKS!$D$6:$M$1005,9,0),0)</f>
        <v>0</v>
      </c>
      <c r="P1212" s="100">
        <f>IFERROR(VLOOKUP(B1212,BOOKS!$D$6:$M$1005,10,0),0)</f>
        <v>0</v>
      </c>
      <c r="Q1212" s="94">
        <f>IFERROR(VLOOKUP(B1212,'2A'!$D$6:$M$1005,6,0),0)</f>
        <v>0</v>
      </c>
      <c r="R1212" s="95">
        <f>IFERROR(VLOOKUP(B1212,'2A'!$D$6:$M$1005,7,0),0)</f>
        <v>0</v>
      </c>
      <c r="S1212" s="95">
        <f>IFERROR(VLOOKUP(B1212,'2A'!$D$6:$M$1005,8,0),0)</f>
        <v>0</v>
      </c>
      <c r="T1212" s="95">
        <f>IFERROR(VLOOKUP(B1212,'2A'!$D$6:$M$1005,9,0),0)</f>
        <v>0</v>
      </c>
      <c r="U1212" s="95">
        <f>IFERROR(VLOOKUP(B1212,'2A'!$D$6:$M$1005,10,0),0)</f>
        <v>0</v>
      </c>
      <c r="V1212" s="111"/>
    </row>
    <row r="1213" spans="1:22">
      <c r="A1213" s="163">
        <f t="shared" si="143"/>
        <v>1207</v>
      </c>
      <c r="B1213" s="163" t="str">
        <f t="shared" si="142"/>
        <v/>
      </c>
      <c r="C1213" s="163" t="str">
        <f>IF(COUNTIFS('GSTN-Diff Gross'!$D$7:$D$1006,'2A'!E212,'GSTN-Diff Gross'!$R$7:$R$1006,"&lt;&gt;0")+COUNTIFS('GSTN-Diff Gross'!$D$7:$D$1006,'2A'!E212,'GSTN-Diff Gross'!$S$7:$S$1006,"&lt;&gt;0")+COUNTIFS('GSTN-Diff Gross'!$D$7:$D$1006,'2A'!E212,'GSTN-Diff Gross'!$T$7:$T$1006,"&lt;&gt;0")+COUNTIFS('GSTN-Diff Gross'!$D$7:$D$1006,'2A'!E212,'GSTN-Diff Gross'!$U$7:$U$1006,"&lt;&gt;0")+COUNTIFS('GSTN-Diff Gross'!$D$7:$D$1006,'2A'!E212,'GSTN-Diff Gross'!$V$7:$V$1006,"&lt;&gt;0"),'2A'!E212,"")</f>
        <v/>
      </c>
      <c r="D1213" s="46" t="str">
        <f>IF(COUNTIFS('GSTN-Diff Gross'!$D$7:$D$1006,'2A'!E212,'GSTN-Diff Gross'!$R$7:$R$1006,"&lt;&gt;0")+COUNTIFS('GSTN-Diff Gross'!$D$7:$D$1006,'2A'!E212,'GSTN-Diff Gross'!$S$7:$S$1006,"&lt;&gt;0")+COUNTIFS('GSTN-Diff Gross'!$D$7:$D$1006,'2A'!E212,'GSTN-Diff Gross'!$T$7:$T$1006,"&lt;&gt;0")+COUNTIFS('GSTN-Diff Gross'!$D$7:$D$1006,'2A'!E212,'GSTN-Diff Gross'!$U$7:$U$1006,"&lt;&gt;0")+COUNTIFS('GSTN-Diff Gross'!$D$7:$D$1006,'2A'!E212,'GSTN-Diff Gross'!$V$7:$V$1006,"&lt;&gt;0"),'2A'!F212,"")</f>
        <v/>
      </c>
      <c r="E1213" s="69" t="str">
        <f>IF(COUNTIFS('GSTN-Diff Gross'!$D$7:$D$1006,'2A'!E212,'GSTN-Diff Gross'!$R$7:$R$1006,"&lt;&gt;0")+COUNTIFS('GSTN-Diff Gross'!$D$7:$D$1006,'2A'!E212,'GSTN-Diff Gross'!$S$7:$S$1006,"&lt;&gt;0")+COUNTIFS('GSTN-Diff Gross'!$D$7:$D$1006,'2A'!E212,'GSTN-Diff Gross'!$T$7:$T$1006,"&lt;&gt;0")+COUNTIFS('GSTN-Diff Gross'!$D$7:$D$1006,'2A'!E212,'GSTN-Diff Gross'!$U$7:$U$1006,"&lt;&gt;0")+COUNTIFS('GSTN-Diff Gross'!$D$7:$D$1006,'2A'!E212,'GSTN-Diff Gross'!$V$7:$V$1006,"&lt;&gt;0"),'2A'!G212,"")</f>
        <v/>
      </c>
      <c r="F1213" s="91" t="str">
        <f>IF(COUNTIFS('GSTN-Diff Gross'!$D$7:$D$1006,'2A'!E212,'GSTN-Diff Gross'!$R$7:$R$1006,"&lt;&gt;0")+COUNTIFS('GSTN-Diff Gross'!$D$7:$D$1006,'2A'!E212,'GSTN-Diff Gross'!$S$7:$S$1006,"&lt;&gt;0")+COUNTIFS('GSTN-Diff Gross'!$D$7:$D$1006,'2A'!E212,'GSTN-Diff Gross'!$T$7:$T$1006,"&lt;&gt;0")+COUNTIFS('GSTN-Diff Gross'!$D$7:$D$1006,'2A'!E212,'GSTN-Diff Gross'!$U$7:$U$1006,"&lt;&gt;0")+COUNTIFS('GSTN-Diff Gross'!$D$7:$D$1006,'2A'!E212,'GSTN-Diff Gross'!$V$7:$V$1006,"&lt;&gt;0"),'2A'!H212,"")</f>
        <v/>
      </c>
      <c r="G1213" s="96">
        <f t="shared" si="137"/>
        <v>0</v>
      </c>
      <c r="H1213" s="96">
        <f t="shared" si="138"/>
        <v>0</v>
      </c>
      <c r="I1213" s="97">
        <f t="shared" si="139"/>
        <v>0</v>
      </c>
      <c r="J1213" s="98">
        <f t="shared" si="140"/>
        <v>0</v>
      </c>
      <c r="K1213" s="96">
        <f t="shared" si="141"/>
        <v>0</v>
      </c>
      <c r="L1213" s="93">
        <f>IFERROR(VLOOKUP(B1213,BOOKS!$D$6:$M$1005,6,0),0)</f>
        <v>0</v>
      </c>
      <c r="M1213" s="88">
        <f>IFERROR(VLOOKUP(B1213,BOOKS!$D$6:$M$1005,7,0),0)</f>
        <v>0</v>
      </c>
      <c r="N1213" s="88">
        <f>IFERROR(VLOOKUP(B1213,BOOKS!$D$6:$M$1005,8,0),0)</f>
        <v>0</v>
      </c>
      <c r="O1213" s="88">
        <f>IFERROR(VLOOKUP(B1213,BOOKS!$D$6:$M$1005,9,0),0)</f>
        <v>0</v>
      </c>
      <c r="P1213" s="88">
        <f>IFERROR(VLOOKUP(B1213,BOOKS!$D$6:$M$1005,10,0),0)</f>
        <v>0</v>
      </c>
      <c r="Q1213" s="84">
        <f>IFERROR(VLOOKUP(B1213,'2A'!$D$6:$M$1005,6,0),0)</f>
        <v>0</v>
      </c>
      <c r="R1213" s="44">
        <f>IFERROR(VLOOKUP(B1213,'2A'!$D$6:$M$1005,7,0),0)</f>
        <v>0</v>
      </c>
      <c r="S1213" s="44">
        <f>IFERROR(VLOOKUP(B1213,'2A'!$D$6:$M$1005,8,0),0)</f>
        <v>0</v>
      </c>
      <c r="T1213" s="44">
        <f>IFERROR(VLOOKUP(B1213,'2A'!$D$6:$M$1005,9,0),0)</f>
        <v>0</v>
      </c>
      <c r="U1213" s="44">
        <f>IFERROR(VLOOKUP(B1213,'2A'!$D$6:$M$1005,10,0),0)</f>
        <v>0</v>
      </c>
      <c r="V1213" s="111"/>
    </row>
    <row r="1214" spans="1:22">
      <c r="A1214" s="161">
        <f t="shared" si="143"/>
        <v>1208</v>
      </c>
      <c r="B1214" s="161" t="str">
        <f t="shared" si="142"/>
        <v/>
      </c>
      <c r="C1214" s="161" t="str">
        <f>IF(COUNTIFS('GSTN-Diff Gross'!$D$7:$D$1006,'2A'!E213,'GSTN-Diff Gross'!$R$7:$R$1006,"&lt;&gt;0")+COUNTIFS('GSTN-Diff Gross'!$D$7:$D$1006,'2A'!E213,'GSTN-Diff Gross'!$S$7:$S$1006,"&lt;&gt;0")+COUNTIFS('GSTN-Diff Gross'!$D$7:$D$1006,'2A'!E213,'GSTN-Diff Gross'!$T$7:$T$1006,"&lt;&gt;0")+COUNTIFS('GSTN-Diff Gross'!$D$7:$D$1006,'2A'!E213,'GSTN-Diff Gross'!$U$7:$U$1006,"&lt;&gt;0")+COUNTIFS('GSTN-Diff Gross'!$D$7:$D$1006,'2A'!E213,'GSTN-Diff Gross'!$V$7:$V$1006,"&lt;&gt;0"),'2A'!E213,"")</f>
        <v/>
      </c>
      <c r="D1214" s="41" t="str">
        <f>IF(COUNTIFS('GSTN-Diff Gross'!$D$7:$D$1006,'2A'!E213,'GSTN-Diff Gross'!$R$7:$R$1006,"&lt;&gt;0")+COUNTIFS('GSTN-Diff Gross'!$D$7:$D$1006,'2A'!E213,'GSTN-Diff Gross'!$S$7:$S$1006,"&lt;&gt;0")+COUNTIFS('GSTN-Diff Gross'!$D$7:$D$1006,'2A'!E213,'GSTN-Diff Gross'!$T$7:$T$1006,"&lt;&gt;0")+COUNTIFS('GSTN-Diff Gross'!$D$7:$D$1006,'2A'!E213,'GSTN-Diff Gross'!$U$7:$U$1006,"&lt;&gt;0")+COUNTIFS('GSTN-Diff Gross'!$D$7:$D$1006,'2A'!E213,'GSTN-Diff Gross'!$V$7:$V$1006,"&lt;&gt;0"),'2A'!F213,"")</f>
        <v/>
      </c>
      <c r="E1214" s="68" t="str">
        <f>IF(COUNTIFS('GSTN-Diff Gross'!$D$7:$D$1006,'2A'!E213,'GSTN-Diff Gross'!$R$7:$R$1006,"&lt;&gt;0")+COUNTIFS('GSTN-Diff Gross'!$D$7:$D$1006,'2A'!E213,'GSTN-Diff Gross'!$S$7:$S$1006,"&lt;&gt;0")+COUNTIFS('GSTN-Diff Gross'!$D$7:$D$1006,'2A'!E213,'GSTN-Diff Gross'!$T$7:$T$1006,"&lt;&gt;0")+COUNTIFS('GSTN-Diff Gross'!$D$7:$D$1006,'2A'!E213,'GSTN-Diff Gross'!$U$7:$U$1006,"&lt;&gt;0")+COUNTIFS('GSTN-Diff Gross'!$D$7:$D$1006,'2A'!E213,'GSTN-Diff Gross'!$V$7:$V$1006,"&lt;&gt;0"),'2A'!G213,"")</f>
        <v/>
      </c>
      <c r="F1214" s="90" t="str">
        <f>IF(COUNTIFS('GSTN-Diff Gross'!$D$7:$D$1006,'2A'!E213,'GSTN-Diff Gross'!$R$7:$R$1006,"&lt;&gt;0")+COUNTIFS('GSTN-Diff Gross'!$D$7:$D$1006,'2A'!E213,'GSTN-Diff Gross'!$S$7:$S$1006,"&lt;&gt;0")+COUNTIFS('GSTN-Diff Gross'!$D$7:$D$1006,'2A'!E213,'GSTN-Diff Gross'!$T$7:$T$1006,"&lt;&gt;0")+COUNTIFS('GSTN-Diff Gross'!$D$7:$D$1006,'2A'!E213,'GSTN-Diff Gross'!$U$7:$U$1006,"&lt;&gt;0")+COUNTIFS('GSTN-Diff Gross'!$D$7:$D$1006,'2A'!E213,'GSTN-Diff Gross'!$V$7:$V$1006,"&lt;&gt;0"),'2A'!H213,"")</f>
        <v/>
      </c>
      <c r="G1214" s="167">
        <f t="shared" si="137"/>
        <v>0</v>
      </c>
      <c r="H1214" s="167">
        <f t="shared" si="138"/>
        <v>0</v>
      </c>
      <c r="I1214" s="167">
        <f t="shared" si="139"/>
        <v>0</v>
      </c>
      <c r="J1214" s="167">
        <f t="shared" si="140"/>
        <v>0</v>
      </c>
      <c r="K1214" s="167">
        <f t="shared" si="141"/>
        <v>0</v>
      </c>
      <c r="L1214" s="99">
        <f>IFERROR(VLOOKUP(B1214,BOOKS!$D$6:$M$1005,6,0),0)</f>
        <v>0</v>
      </c>
      <c r="M1214" s="100">
        <f>IFERROR(VLOOKUP(B1214,BOOKS!$D$6:$M$1005,7,0),0)</f>
        <v>0</v>
      </c>
      <c r="N1214" s="100">
        <f>IFERROR(VLOOKUP(B1214,BOOKS!$D$6:$M$1005,8,0),0)</f>
        <v>0</v>
      </c>
      <c r="O1214" s="100">
        <f>IFERROR(VLOOKUP(B1214,BOOKS!$D$6:$M$1005,9,0),0)</f>
        <v>0</v>
      </c>
      <c r="P1214" s="100">
        <f>IFERROR(VLOOKUP(B1214,BOOKS!$D$6:$M$1005,10,0),0)</f>
        <v>0</v>
      </c>
      <c r="Q1214" s="94">
        <f>IFERROR(VLOOKUP(B1214,'2A'!$D$6:$M$1005,6,0),0)</f>
        <v>0</v>
      </c>
      <c r="R1214" s="95">
        <f>IFERROR(VLOOKUP(B1214,'2A'!$D$6:$M$1005,7,0),0)</f>
        <v>0</v>
      </c>
      <c r="S1214" s="95">
        <f>IFERROR(VLOOKUP(B1214,'2A'!$D$6:$M$1005,8,0),0)</f>
        <v>0</v>
      </c>
      <c r="T1214" s="95">
        <f>IFERROR(VLOOKUP(B1214,'2A'!$D$6:$M$1005,9,0),0)</f>
        <v>0</v>
      </c>
      <c r="U1214" s="95">
        <f>IFERROR(VLOOKUP(B1214,'2A'!$D$6:$M$1005,10,0),0)</f>
        <v>0</v>
      </c>
      <c r="V1214" s="111"/>
    </row>
    <row r="1215" spans="1:22">
      <c r="A1215" s="163">
        <f t="shared" si="143"/>
        <v>1209</v>
      </c>
      <c r="B1215" s="163" t="str">
        <f t="shared" si="142"/>
        <v/>
      </c>
      <c r="C1215" s="163" t="str">
        <f>IF(COUNTIFS('GSTN-Diff Gross'!$D$7:$D$1006,'2A'!E214,'GSTN-Diff Gross'!$R$7:$R$1006,"&lt;&gt;0")+COUNTIFS('GSTN-Diff Gross'!$D$7:$D$1006,'2A'!E214,'GSTN-Diff Gross'!$S$7:$S$1006,"&lt;&gt;0")+COUNTIFS('GSTN-Diff Gross'!$D$7:$D$1006,'2A'!E214,'GSTN-Diff Gross'!$T$7:$T$1006,"&lt;&gt;0")+COUNTIFS('GSTN-Diff Gross'!$D$7:$D$1006,'2A'!E214,'GSTN-Diff Gross'!$U$7:$U$1006,"&lt;&gt;0")+COUNTIFS('GSTN-Diff Gross'!$D$7:$D$1006,'2A'!E214,'GSTN-Diff Gross'!$V$7:$V$1006,"&lt;&gt;0"),'2A'!E214,"")</f>
        <v/>
      </c>
      <c r="D1215" s="46" t="str">
        <f>IF(COUNTIFS('GSTN-Diff Gross'!$D$7:$D$1006,'2A'!E214,'GSTN-Diff Gross'!$R$7:$R$1006,"&lt;&gt;0")+COUNTIFS('GSTN-Diff Gross'!$D$7:$D$1006,'2A'!E214,'GSTN-Diff Gross'!$S$7:$S$1006,"&lt;&gt;0")+COUNTIFS('GSTN-Diff Gross'!$D$7:$D$1006,'2A'!E214,'GSTN-Diff Gross'!$T$7:$T$1006,"&lt;&gt;0")+COUNTIFS('GSTN-Diff Gross'!$D$7:$D$1006,'2A'!E214,'GSTN-Diff Gross'!$U$7:$U$1006,"&lt;&gt;0")+COUNTIFS('GSTN-Diff Gross'!$D$7:$D$1006,'2A'!E214,'GSTN-Diff Gross'!$V$7:$V$1006,"&lt;&gt;0"),'2A'!F214,"")</f>
        <v/>
      </c>
      <c r="E1215" s="69" t="str">
        <f>IF(COUNTIFS('GSTN-Diff Gross'!$D$7:$D$1006,'2A'!E214,'GSTN-Diff Gross'!$R$7:$R$1006,"&lt;&gt;0")+COUNTIFS('GSTN-Diff Gross'!$D$7:$D$1006,'2A'!E214,'GSTN-Diff Gross'!$S$7:$S$1006,"&lt;&gt;0")+COUNTIFS('GSTN-Diff Gross'!$D$7:$D$1006,'2A'!E214,'GSTN-Diff Gross'!$T$7:$T$1006,"&lt;&gt;0")+COUNTIFS('GSTN-Diff Gross'!$D$7:$D$1006,'2A'!E214,'GSTN-Diff Gross'!$U$7:$U$1006,"&lt;&gt;0")+COUNTIFS('GSTN-Diff Gross'!$D$7:$D$1006,'2A'!E214,'GSTN-Diff Gross'!$V$7:$V$1006,"&lt;&gt;0"),'2A'!G214,"")</f>
        <v/>
      </c>
      <c r="F1215" s="91" t="str">
        <f>IF(COUNTIFS('GSTN-Diff Gross'!$D$7:$D$1006,'2A'!E214,'GSTN-Diff Gross'!$R$7:$R$1006,"&lt;&gt;0")+COUNTIFS('GSTN-Diff Gross'!$D$7:$D$1006,'2A'!E214,'GSTN-Diff Gross'!$S$7:$S$1006,"&lt;&gt;0")+COUNTIFS('GSTN-Diff Gross'!$D$7:$D$1006,'2A'!E214,'GSTN-Diff Gross'!$T$7:$T$1006,"&lt;&gt;0")+COUNTIFS('GSTN-Diff Gross'!$D$7:$D$1006,'2A'!E214,'GSTN-Diff Gross'!$U$7:$U$1006,"&lt;&gt;0")+COUNTIFS('GSTN-Diff Gross'!$D$7:$D$1006,'2A'!E214,'GSTN-Diff Gross'!$V$7:$V$1006,"&lt;&gt;0"),'2A'!H214,"")</f>
        <v/>
      </c>
      <c r="G1215" s="96">
        <f t="shared" si="137"/>
        <v>0</v>
      </c>
      <c r="H1215" s="96">
        <f t="shared" si="138"/>
        <v>0</v>
      </c>
      <c r="I1215" s="97">
        <f t="shared" si="139"/>
        <v>0</v>
      </c>
      <c r="J1215" s="98">
        <f t="shared" si="140"/>
        <v>0</v>
      </c>
      <c r="K1215" s="96">
        <f t="shared" si="141"/>
        <v>0</v>
      </c>
      <c r="L1215" s="93">
        <f>IFERROR(VLOOKUP(B1215,BOOKS!$D$6:$M$1005,6,0),0)</f>
        <v>0</v>
      </c>
      <c r="M1215" s="88">
        <f>IFERROR(VLOOKUP(B1215,BOOKS!$D$6:$M$1005,7,0),0)</f>
        <v>0</v>
      </c>
      <c r="N1215" s="88">
        <f>IFERROR(VLOOKUP(B1215,BOOKS!$D$6:$M$1005,8,0),0)</f>
        <v>0</v>
      </c>
      <c r="O1215" s="88">
        <f>IFERROR(VLOOKUP(B1215,BOOKS!$D$6:$M$1005,9,0),0)</f>
        <v>0</v>
      </c>
      <c r="P1215" s="88">
        <f>IFERROR(VLOOKUP(B1215,BOOKS!$D$6:$M$1005,10,0),0)</f>
        <v>0</v>
      </c>
      <c r="Q1215" s="84">
        <f>IFERROR(VLOOKUP(B1215,'2A'!$D$6:$M$1005,6,0),0)</f>
        <v>0</v>
      </c>
      <c r="R1215" s="44">
        <f>IFERROR(VLOOKUP(B1215,'2A'!$D$6:$M$1005,7,0),0)</f>
        <v>0</v>
      </c>
      <c r="S1215" s="44">
        <f>IFERROR(VLOOKUP(B1215,'2A'!$D$6:$M$1005,8,0),0)</f>
        <v>0</v>
      </c>
      <c r="T1215" s="44">
        <f>IFERROR(VLOOKUP(B1215,'2A'!$D$6:$M$1005,9,0),0)</f>
        <v>0</v>
      </c>
      <c r="U1215" s="44">
        <f>IFERROR(VLOOKUP(B1215,'2A'!$D$6:$M$1005,10,0),0)</f>
        <v>0</v>
      </c>
      <c r="V1215" s="111"/>
    </row>
    <row r="1216" spans="1:22">
      <c r="A1216" s="161">
        <f t="shared" si="143"/>
        <v>1210</v>
      </c>
      <c r="B1216" s="161" t="str">
        <f t="shared" si="142"/>
        <v/>
      </c>
      <c r="C1216" s="161" t="str">
        <f>IF(COUNTIFS('GSTN-Diff Gross'!$D$7:$D$1006,'2A'!E215,'GSTN-Diff Gross'!$R$7:$R$1006,"&lt;&gt;0")+COUNTIFS('GSTN-Diff Gross'!$D$7:$D$1006,'2A'!E215,'GSTN-Diff Gross'!$S$7:$S$1006,"&lt;&gt;0")+COUNTIFS('GSTN-Diff Gross'!$D$7:$D$1006,'2A'!E215,'GSTN-Diff Gross'!$T$7:$T$1006,"&lt;&gt;0")+COUNTIFS('GSTN-Diff Gross'!$D$7:$D$1006,'2A'!E215,'GSTN-Diff Gross'!$U$7:$U$1006,"&lt;&gt;0")+COUNTIFS('GSTN-Diff Gross'!$D$7:$D$1006,'2A'!E215,'GSTN-Diff Gross'!$V$7:$V$1006,"&lt;&gt;0"),'2A'!E215,"")</f>
        <v/>
      </c>
      <c r="D1216" s="41" t="str">
        <f>IF(COUNTIFS('GSTN-Diff Gross'!$D$7:$D$1006,'2A'!E215,'GSTN-Diff Gross'!$R$7:$R$1006,"&lt;&gt;0")+COUNTIFS('GSTN-Diff Gross'!$D$7:$D$1006,'2A'!E215,'GSTN-Diff Gross'!$S$7:$S$1006,"&lt;&gt;0")+COUNTIFS('GSTN-Diff Gross'!$D$7:$D$1006,'2A'!E215,'GSTN-Diff Gross'!$T$7:$T$1006,"&lt;&gt;0")+COUNTIFS('GSTN-Diff Gross'!$D$7:$D$1006,'2A'!E215,'GSTN-Diff Gross'!$U$7:$U$1006,"&lt;&gt;0")+COUNTIFS('GSTN-Diff Gross'!$D$7:$D$1006,'2A'!E215,'GSTN-Diff Gross'!$V$7:$V$1006,"&lt;&gt;0"),'2A'!F215,"")</f>
        <v/>
      </c>
      <c r="E1216" s="68" t="str">
        <f>IF(COUNTIFS('GSTN-Diff Gross'!$D$7:$D$1006,'2A'!E215,'GSTN-Diff Gross'!$R$7:$R$1006,"&lt;&gt;0")+COUNTIFS('GSTN-Diff Gross'!$D$7:$D$1006,'2A'!E215,'GSTN-Diff Gross'!$S$7:$S$1006,"&lt;&gt;0")+COUNTIFS('GSTN-Diff Gross'!$D$7:$D$1006,'2A'!E215,'GSTN-Diff Gross'!$T$7:$T$1006,"&lt;&gt;0")+COUNTIFS('GSTN-Diff Gross'!$D$7:$D$1006,'2A'!E215,'GSTN-Diff Gross'!$U$7:$U$1006,"&lt;&gt;0")+COUNTIFS('GSTN-Diff Gross'!$D$7:$D$1006,'2A'!E215,'GSTN-Diff Gross'!$V$7:$V$1006,"&lt;&gt;0"),'2A'!G215,"")</f>
        <v/>
      </c>
      <c r="F1216" s="90" t="str">
        <f>IF(COUNTIFS('GSTN-Diff Gross'!$D$7:$D$1006,'2A'!E215,'GSTN-Diff Gross'!$R$7:$R$1006,"&lt;&gt;0")+COUNTIFS('GSTN-Diff Gross'!$D$7:$D$1006,'2A'!E215,'GSTN-Diff Gross'!$S$7:$S$1006,"&lt;&gt;0")+COUNTIFS('GSTN-Diff Gross'!$D$7:$D$1006,'2A'!E215,'GSTN-Diff Gross'!$T$7:$T$1006,"&lt;&gt;0")+COUNTIFS('GSTN-Diff Gross'!$D$7:$D$1006,'2A'!E215,'GSTN-Diff Gross'!$U$7:$U$1006,"&lt;&gt;0")+COUNTIFS('GSTN-Diff Gross'!$D$7:$D$1006,'2A'!E215,'GSTN-Diff Gross'!$V$7:$V$1006,"&lt;&gt;0"),'2A'!H215,"")</f>
        <v/>
      </c>
      <c r="G1216" s="167">
        <f t="shared" si="137"/>
        <v>0</v>
      </c>
      <c r="H1216" s="167">
        <f t="shared" si="138"/>
        <v>0</v>
      </c>
      <c r="I1216" s="167">
        <f t="shared" si="139"/>
        <v>0</v>
      </c>
      <c r="J1216" s="167">
        <f t="shared" si="140"/>
        <v>0</v>
      </c>
      <c r="K1216" s="167">
        <f t="shared" si="141"/>
        <v>0</v>
      </c>
      <c r="L1216" s="99">
        <f>IFERROR(VLOOKUP(B1216,BOOKS!$D$6:$M$1005,6,0),0)</f>
        <v>0</v>
      </c>
      <c r="M1216" s="100">
        <f>IFERROR(VLOOKUP(B1216,BOOKS!$D$6:$M$1005,7,0),0)</f>
        <v>0</v>
      </c>
      <c r="N1216" s="100">
        <f>IFERROR(VLOOKUP(B1216,BOOKS!$D$6:$M$1005,8,0),0)</f>
        <v>0</v>
      </c>
      <c r="O1216" s="100">
        <f>IFERROR(VLOOKUP(B1216,BOOKS!$D$6:$M$1005,9,0),0)</f>
        <v>0</v>
      </c>
      <c r="P1216" s="100">
        <f>IFERROR(VLOOKUP(B1216,BOOKS!$D$6:$M$1005,10,0),0)</f>
        <v>0</v>
      </c>
      <c r="Q1216" s="94">
        <f>IFERROR(VLOOKUP(B1216,'2A'!$D$6:$M$1005,6,0),0)</f>
        <v>0</v>
      </c>
      <c r="R1216" s="95">
        <f>IFERROR(VLOOKUP(B1216,'2A'!$D$6:$M$1005,7,0),0)</f>
        <v>0</v>
      </c>
      <c r="S1216" s="95">
        <f>IFERROR(VLOOKUP(B1216,'2A'!$D$6:$M$1005,8,0),0)</f>
        <v>0</v>
      </c>
      <c r="T1216" s="95">
        <f>IFERROR(VLOOKUP(B1216,'2A'!$D$6:$M$1005,9,0),0)</f>
        <v>0</v>
      </c>
      <c r="U1216" s="95">
        <f>IFERROR(VLOOKUP(B1216,'2A'!$D$6:$M$1005,10,0),0)</f>
        <v>0</v>
      </c>
      <c r="V1216" s="111"/>
    </row>
    <row r="1217" spans="1:22">
      <c r="A1217" s="163">
        <f t="shared" si="143"/>
        <v>1211</v>
      </c>
      <c r="B1217" s="163" t="str">
        <f t="shared" si="142"/>
        <v/>
      </c>
      <c r="C1217" s="163" t="str">
        <f>IF(COUNTIFS('GSTN-Diff Gross'!$D$7:$D$1006,'2A'!E216,'GSTN-Diff Gross'!$R$7:$R$1006,"&lt;&gt;0")+COUNTIFS('GSTN-Diff Gross'!$D$7:$D$1006,'2A'!E216,'GSTN-Diff Gross'!$S$7:$S$1006,"&lt;&gt;0")+COUNTIFS('GSTN-Diff Gross'!$D$7:$D$1006,'2A'!E216,'GSTN-Diff Gross'!$T$7:$T$1006,"&lt;&gt;0")+COUNTIFS('GSTN-Diff Gross'!$D$7:$D$1006,'2A'!E216,'GSTN-Diff Gross'!$U$7:$U$1006,"&lt;&gt;0")+COUNTIFS('GSTN-Diff Gross'!$D$7:$D$1006,'2A'!E216,'GSTN-Diff Gross'!$V$7:$V$1006,"&lt;&gt;0"),'2A'!E216,"")</f>
        <v/>
      </c>
      <c r="D1217" s="46" t="str">
        <f>IF(COUNTIFS('GSTN-Diff Gross'!$D$7:$D$1006,'2A'!E216,'GSTN-Diff Gross'!$R$7:$R$1006,"&lt;&gt;0")+COUNTIFS('GSTN-Diff Gross'!$D$7:$D$1006,'2A'!E216,'GSTN-Diff Gross'!$S$7:$S$1006,"&lt;&gt;0")+COUNTIFS('GSTN-Diff Gross'!$D$7:$D$1006,'2A'!E216,'GSTN-Diff Gross'!$T$7:$T$1006,"&lt;&gt;0")+COUNTIFS('GSTN-Diff Gross'!$D$7:$D$1006,'2A'!E216,'GSTN-Diff Gross'!$U$7:$U$1006,"&lt;&gt;0")+COUNTIFS('GSTN-Diff Gross'!$D$7:$D$1006,'2A'!E216,'GSTN-Diff Gross'!$V$7:$V$1006,"&lt;&gt;0"),'2A'!F216,"")</f>
        <v/>
      </c>
      <c r="E1217" s="69" t="str">
        <f>IF(COUNTIFS('GSTN-Diff Gross'!$D$7:$D$1006,'2A'!E216,'GSTN-Diff Gross'!$R$7:$R$1006,"&lt;&gt;0")+COUNTIFS('GSTN-Diff Gross'!$D$7:$D$1006,'2A'!E216,'GSTN-Diff Gross'!$S$7:$S$1006,"&lt;&gt;0")+COUNTIFS('GSTN-Diff Gross'!$D$7:$D$1006,'2A'!E216,'GSTN-Diff Gross'!$T$7:$T$1006,"&lt;&gt;0")+COUNTIFS('GSTN-Diff Gross'!$D$7:$D$1006,'2A'!E216,'GSTN-Diff Gross'!$U$7:$U$1006,"&lt;&gt;0")+COUNTIFS('GSTN-Diff Gross'!$D$7:$D$1006,'2A'!E216,'GSTN-Diff Gross'!$V$7:$V$1006,"&lt;&gt;0"),'2A'!G216,"")</f>
        <v/>
      </c>
      <c r="F1217" s="91" t="str">
        <f>IF(COUNTIFS('GSTN-Diff Gross'!$D$7:$D$1006,'2A'!E216,'GSTN-Diff Gross'!$R$7:$R$1006,"&lt;&gt;0")+COUNTIFS('GSTN-Diff Gross'!$D$7:$D$1006,'2A'!E216,'GSTN-Diff Gross'!$S$7:$S$1006,"&lt;&gt;0")+COUNTIFS('GSTN-Diff Gross'!$D$7:$D$1006,'2A'!E216,'GSTN-Diff Gross'!$T$7:$T$1006,"&lt;&gt;0")+COUNTIFS('GSTN-Diff Gross'!$D$7:$D$1006,'2A'!E216,'GSTN-Diff Gross'!$U$7:$U$1006,"&lt;&gt;0")+COUNTIFS('GSTN-Diff Gross'!$D$7:$D$1006,'2A'!E216,'GSTN-Diff Gross'!$V$7:$V$1006,"&lt;&gt;0"),'2A'!H216,"")</f>
        <v/>
      </c>
      <c r="G1217" s="96">
        <f t="shared" si="137"/>
        <v>0</v>
      </c>
      <c r="H1217" s="96">
        <f t="shared" si="138"/>
        <v>0</v>
      </c>
      <c r="I1217" s="97">
        <f t="shared" si="139"/>
        <v>0</v>
      </c>
      <c r="J1217" s="98">
        <f t="shared" si="140"/>
        <v>0</v>
      </c>
      <c r="K1217" s="96">
        <f t="shared" si="141"/>
        <v>0</v>
      </c>
      <c r="L1217" s="93">
        <f>IFERROR(VLOOKUP(B1217,BOOKS!$D$6:$M$1005,6,0),0)</f>
        <v>0</v>
      </c>
      <c r="M1217" s="88">
        <f>IFERROR(VLOOKUP(B1217,BOOKS!$D$6:$M$1005,7,0),0)</f>
        <v>0</v>
      </c>
      <c r="N1217" s="88">
        <f>IFERROR(VLOOKUP(B1217,BOOKS!$D$6:$M$1005,8,0),0)</f>
        <v>0</v>
      </c>
      <c r="O1217" s="88">
        <f>IFERROR(VLOOKUP(B1217,BOOKS!$D$6:$M$1005,9,0),0)</f>
        <v>0</v>
      </c>
      <c r="P1217" s="88">
        <f>IFERROR(VLOOKUP(B1217,BOOKS!$D$6:$M$1005,10,0),0)</f>
        <v>0</v>
      </c>
      <c r="Q1217" s="84">
        <f>IFERROR(VLOOKUP(B1217,'2A'!$D$6:$M$1005,6,0),0)</f>
        <v>0</v>
      </c>
      <c r="R1217" s="44">
        <f>IFERROR(VLOOKUP(B1217,'2A'!$D$6:$M$1005,7,0),0)</f>
        <v>0</v>
      </c>
      <c r="S1217" s="44">
        <f>IFERROR(VLOOKUP(B1217,'2A'!$D$6:$M$1005,8,0),0)</f>
        <v>0</v>
      </c>
      <c r="T1217" s="44">
        <f>IFERROR(VLOOKUP(B1217,'2A'!$D$6:$M$1005,9,0),0)</f>
        <v>0</v>
      </c>
      <c r="U1217" s="44">
        <f>IFERROR(VLOOKUP(B1217,'2A'!$D$6:$M$1005,10,0),0)</f>
        <v>0</v>
      </c>
      <c r="V1217" s="111"/>
    </row>
    <row r="1218" spans="1:22">
      <c r="A1218" s="161">
        <f t="shared" si="143"/>
        <v>1212</v>
      </c>
      <c r="B1218" s="161" t="str">
        <f t="shared" si="142"/>
        <v/>
      </c>
      <c r="C1218" s="161" t="str">
        <f>IF(COUNTIFS('GSTN-Diff Gross'!$D$7:$D$1006,'2A'!E217,'GSTN-Diff Gross'!$R$7:$R$1006,"&lt;&gt;0")+COUNTIFS('GSTN-Diff Gross'!$D$7:$D$1006,'2A'!E217,'GSTN-Diff Gross'!$S$7:$S$1006,"&lt;&gt;0")+COUNTIFS('GSTN-Diff Gross'!$D$7:$D$1006,'2A'!E217,'GSTN-Diff Gross'!$T$7:$T$1006,"&lt;&gt;0")+COUNTIFS('GSTN-Diff Gross'!$D$7:$D$1006,'2A'!E217,'GSTN-Diff Gross'!$U$7:$U$1006,"&lt;&gt;0")+COUNTIFS('GSTN-Diff Gross'!$D$7:$D$1006,'2A'!E217,'GSTN-Diff Gross'!$V$7:$V$1006,"&lt;&gt;0"),'2A'!E217,"")</f>
        <v/>
      </c>
      <c r="D1218" s="41" t="str">
        <f>IF(COUNTIFS('GSTN-Diff Gross'!$D$7:$D$1006,'2A'!E217,'GSTN-Diff Gross'!$R$7:$R$1006,"&lt;&gt;0")+COUNTIFS('GSTN-Diff Gross'!$D$7:$D$1006,'2A'!E217,'GSTN-Diff Gross'!$S$7:$S$1006,"&lt;&gt;0")+COUNTIFS('GSTN-Diff Gross'!$D$7:$D$1006,'2A'!E217,'GSTN-Diff Gross'!$T$7:$T$1006,"&lt;&gt;0")+COUNTIFS('GSTN-Diff Gross'!$D$7:$D$1006,'2A'!E217,'GSTN-Diff Gross'!$U$7:$U$1006,"&lt;&gt;0")+COUNTIFS('GSTN-Diff Gross'!$D$7:$D$1006,'2A'!E217,'GSTN-Diff Gross'!$V$7:$V$1006,"&lt;&gt;0"),'2A'!F217,"")</f>
        <v/>
      </c>
      <c r="E1218" s="68" t="str">
        <f>IF(COUNTIFS('GSTN-Diff Gross'!$D$7:$D$1006,'2A'!E217,'GSTN-Diff Gross'!$R$7:$R$1006,"&lt;&gt;0")+COUNTIFS('GSTN-Diff Gross'!$D$7:$D$1006,'2A'!E217,'GSTN-Diff Gross'!$S$7:$S$1006,"&lt;&gt;0")+COUNTIFS('GSTN-Diff Gross'!$D$7:$D$1006,'2A'!E217,'GSTN-Diff Gross'!$T$7:$T$1006,"&lt;&gt;0")+COUNTIFS('GSTN-Diff Gross'!$D$7:$D$1006,'2A'!E217,'GSTN-Diff Gross'!$U$7:$U$1006,"&lt;&gt;0")+COUNTIFS('GSTN-Diff Gross'!$D$7:$D$1006,'2A'!E217,'GSTN-Diff Gross'!$V$7:$V$1006,"&lt;&gt;0"),'2A'!G217,"")</f>
        <v/>
      </c>
      <c r="F1218" s="90" t="str">
        <f>IF(COUNTIFS('GSTN-Diff Gross'!$D$7:$D$1006,'2A'!E217,'GSTN-Diff Gross'!$R$7:$R$1006,"&lt;&gt;0")+COUNTIFS('GSTN-Diff Gross'!$D$7:$D$1006,'2A'!E217,'GSTN-Diff Gross'!$S$7:$S$1006,"&lt;&gt;0")+COUNTIFS('GSTN-Diff Gross'!$D$7:$D$1006,'2A'!E217,'GSTN-Diff Gross'!$T$7:$T$1006,"&lt;&gt;0")+COUNTIFS('GSTN-Diff Gross'!$D$7:$D$1006,'2A'!E217,'GSTN-Diff Gross'!$U$7:$U$1006,"&lt;&gt;0")+COUNTIFS('GSTN-Diff Gross'!$D$7:$D$1006,'2A'!E217,'GSTN-Diff Gross'!$V$7:$V$1006,"&lt;&gt;0"),'2A'!H217,"")</f>
        <v/>
      </c>
      <c r="G1218" s="167">
        <f t="shared" si="137"/>
        <v>0</v>
      </c>
      <c r="H1218" s="167">
        <f t="shared" si="138"/>
        <v>0</v>
      </c>
      <c r="I1218" s="167">
        <f t="shared" si="139"/>
        <v>0</v>
      </c>
      <c r="J1218" s="167">
        <f t="shared" si="140"/>
        <v>0</v>
      </c>
      <c r="K1218" s="167">
        <f t="shared" si="141"/>
        <v>0</v>
      </c>
      <c r="L1218" s="99">
        <f>IFERROR(VLOOKUP(B1218,BOOKS!$D$6:$M$1005,6,0),0)</f>
        <v>0</v>
      </c>
      <c r="M1218" s="100">
        <f>IFERROR(VLOOKUP(B1218,BOOKS!$D$6:$M$1005,7,0),0)</f>
        <v>0</v>
      </c>
      <c r="N1218" s="100">
        <f>IFERROR(VLOOKUP(B1218,BOOKS!$D$6:$M$1005,8,0),0)</f>
        <v>0</v>
      </c>
      <c r="O1218" s="100">
        <f>IFERROR(VLOOKUP(B1218,BOOKS!$D$6:$M$1005,9,0),0)</f>
        <v>0</v>
      </c>
      <c r="P1218" s="100">
        <f>IFERROR(VLOOKUP(B1218,BOOKS!$D$6:$M$1005,10,0),0)</f>
        <v>0</v>
      </c>
      <c r="Q1218" s="94">
        <f>IFERROR(VLOOKUP(B1218,'2A'!$D$6:$M$1005,6,0),0)</f>
        <v>0</v>
      </c>
      <c r="R1218" s="95">
        <f>IFERROR(VLOOKUP(B1218,'2A'!$D$6:$M$1005,7,0),0)</f>
        <v>0</v>
      </c>
      <c r="S1218" s="95">
        <f>IFERROR(VLOOKUP(B1218,'2A'!$D$6:$M$1005,8,0),0)</f>
        <v>0</v>
      </c>
      <c r="T1218" s="95">
        <f>IFERROR(VLOOKUP(B1218,'2A'!$D$6:$M$1005,9,0),0)</f>
        <v>0</v>
      </c>
      <c r="U1218" s="95">
        <f>IFERROR(VLOOKUP(B1218,'2A'!$D$6:$M$1005,10,0),0)</f>
        <v>0</v>
      </c>
      <c r="V1218" s="111"/>
    </row>
    <row r="1219" spans="1:22">
      <c r="A1219" s="163">
        <f t="shared" si="143"/>
        <v>1213</v>
      </c>
      <c r="B1219" s="163" t="str">
        <f t="shared" si="142"/>
        <v/>
      </c>
      <c r="C1219" s="163" t="str">
        <f>IF(COUNTIFS('GSTN-Diff Gross'!$D$7:$D$1006,'2A'!E218,'GSTN-Diff Gross'!$R$7:$R$1006,"&lt;&gt;0")+COUNTIFS('GSTN-Diff Gross'!$D$7:$D$1006,'2A'!E218,'GSTN-Diff Gross'!$S$7:$S$1006,"&lt;&gt;0")+COUNTIFS('GSTN-Diff Gross'!$D$7:$D$1006,'2A'!E218,'GSTN-Diff Gross'!$T$7:$T$1006,"&lt;&gt;0")+COUNTIFS('GSTN-Diff Gross'!$D$7:$D$1006,'2A'!E218,'GSTN-Diff Gross'!$U$7:$U$1006,"&lt;&gt;0")+COUNTIFS('GSTN-Diff Gross'!$D$7:$D$1006,'2A'!E218,'GSTN-Diff Gross'!$V$7:$V$1006,"&lt;&gt;0"),'2A'!E218,"")</f>
        <v/>
      </c>
      <c r="D1219" s="46" t="str">
        <f>IF(COUNTIFS('GSTN-Diff Gross'!$D$7:$D$1006,'2A'!E218,'GSTN-Diff Gross'!$R$7:$R$1006,"&lt;&gt;0")+COUNTIFS('GSTN-Diff Gross'!$D$7:$D$1006,'2A'!E218,'GSTN-Diff Gross'!$S$7:$S$1006,"&lt;&gt;0")+COUNTIFS('GSTN-Diff Gross'!$D$7:$D$1006,'2A'!E218,'GSTN-Diff Gross'!$T$7:$T$1006,"&lt;&gt;0")+COUNTIFS('GSTN-Diff Gross'!$D$7:$D$1006,'2A'!E218,'GSTN-Diff Gross'!$U$7:$U$1006,"&lt;&gt;0")+COUNTIFS('GSTN-Diff Gross'!$D$7:$D$1006,'2A'!E218,'GSTN-Diff Gross'!$V$7:$V$1006,"&lt;&gt;0"),'2A'!F218,"")</f>
        <v/>
      </c>
      <c r="E1219" s="69" t="str">
        <f>IF(COUNTIFS('GSTN-Diff Gross'!$D$7:$D$1006,'2A'!E218,'GSTN-Diff Gross'!$R$7:$R$1006,"&lt;&gt;0")+COUNTIFS('GSTN-Diff Gross'!$D$7:$D$1006,'2A'!E218,'GSTN-Diff Gross'!$S$7:$S$1006,"&lt;&gt;0")+COUNTIFS('GSTN-Diff Gross'!$D$7:$D$1006,'2A'!E218,'GSTN-Diff Gross'!$T$7:$T$1006,"&lt;&gt;0")+COUNTIFS('GSTN-Diff Gross'!$D$7:$D$1006,'2A'!E218,'GSTN-Diff Gross'!$U$7:$U$1006,"&lt;&gt;0")+COUNTIFS('GSTN-Diff Gross'!$D$7:$D$1006,'2A'!E218,'GSTN-Diff Gross'!$V$7:$V$1006,"&lt;&gt;0"),'2A'!G218,"")</f>
        <v/>
      </c>
      <c r="F1219" s="91" t="str">
        <f>IF(COUNTIFS('GSTN-Diff Gross'!$D$7:$D$1006,'2A'!E218,'GSTN-Diff Gross'!$R$7:$R$1006,"&lt;&gt;0")+COUNTIFS('GSTN-Diff Gross'!$D$7:$D$1006,'2A'!E218,'GSTN-Diff Gross'!$S$7:$S$1006,"&lt;&gt;0")+COUNTIFS('GSTN-Diff Gross'!$D$7:$D$1006,'2A'!E218,'GSTN-Diff Gross'!$T$7:$T$1006,"&lt;&gt;0")+COUNTIFS('GSTN-Diff Gross'!$D$7:$D$1006,'2A'!E218,'GSTN-Diff Gross'!$U$7:$U$1006,"&lt;&gt;0")+COUNTIFS('GSTN-Diff Gross'!$D$7:$D$1006,'2A'!E218,'GSTN-Diff Gross'!$V$7:$V$1006,"&lt;&gt;0"),'2A'!H218,"")</f>
        <v/>
      </c>
      <c r="G1219" s="96">
        <f t="shared" si="137"/>
        <v>0</v>
      </c>
      <c r="H1219" s="96">
        <f t="shared" si="138"/>
        <v>0</v>
      </c>
      <c r="I1219" s="97">
        <f t="shared" si="139"/>
        <v>0</v>
      </c>
      <c r="J1219" s="98">
        <f t="shared" si="140"/>
        <v>0</v>
      </c>
      <c r="K1219" s="96">
        <f t="shared" si="141"/>
        <v>0</v>
      </c>
      <c r="L1219" s="93">
        <f>IFERROR(VLOOKUP(B1219,BOOKS!$D$6:$M$1005,6,0),0)</f>
        <v>0</v>
      </c>
      <c r="M1219" s="88">
        <f>IFERROR(VLOOKUP(B1219,BOOKS!$D$6:$M$1005,7,0),0)</f>
        <v>0</v>
      </c>
      <c r="N1219" s="88">
        <f>IFERROR(VLOOKUP(B1219,BOOKS!$D$6:$M$1005,8,0),0)</f>
        <v>0</v>
      </c>
      <c r="O1219" s="88">
        <f>IFERROR(VLOOKUP(B1219,BOOKS!$D$6:$M$1005,9,0),0)</f>
        <v>0</v>
      </c>
      <c r="P1219" s="88">
        <f>IFERROR(VLOOKUP(B1219,BOOKS!$D$6:$M$1005,10,0),0)</f>
        <v>0</v>
      </c>
      <c r="Q1219" s="84">
        <f>IFERROR(VLOOKUP(B1219,'2A'!$D$6:$M$1005,6,0),0)</f>
        <v>0</v>
      </c>
      <c r="R1219" s="44">
        <f>IFERROR(VLOOKUP(B1219,'2A'!$D$6:$M$1005,7,0),0)</f>
        <v>0</v>
      </c>
      <c r="S1219" s="44">
        <f>IFERROR(VLOOKUP(B1219,'2A'!$D$6:$M$1005,8,0),0)</f>
        <v>0</v>
      </c>
      <c r="T1219" s="44">
        <f>IFERROR(VLOOKUP(B1219,'2A'!$D$6:$M$1005,9,0),0)</f>
        <v>0</v>
      </c>
      <c r="U1219" s="44">
        <f>IFERROR(VLOOKUP(B1219,'2A'!$D$6:$M$1005,10,0),0)</f>
        <v>0</v>
      </c>
      <c r="V1219" s="111"/>
    </row>
    <row r="1220" spans="1:22">
      <c r="A1220" s="161">
        <f t="shared" si="143"/>
        <v>1214</v>
      </c>
      <c r="B1220" s="161" t="str">
        <f t="shared" si="142"/>
        <v/>
      </c>
      <c r="C1220" s="161" t="str">
        <f>IF(COUNTIFS('GSTN-Diff Gross'!$D$7:$D$1006,'2A'!E219,'GSTN-Diff Gross'!$R$7:$R$1006,"&lt;&gt;0")+COUNTIFS('GSTN-Diff Gross'!$D$7:$D$1006,'2A'!E219,'GSTN-Diff Gross'!$S$7:$S$1006,"&lt;&gt;0")+COUNTIFS('GSTN-Diff Gross'!$D$7:$D$1006,'2A'!E219,'GSTN-Diff Gross'!$T$7:$T$1006,"&lt;&gt;0")+COUNTIFS('GSTN-Diff Gross'!$D$7:$D$1006,'2A'!E219,'GSTN-Diff Gross'!$U$7:$U$1006,"&lt;&gt;0")+COUNTIFS('GSTN-Diff Gross'!$D$7:$D$1006,'2A'!E219,'GSTN-Diff Gross'!$V$7:$V$1006,"&lt;&gt;0"),'2A'!E219,"")</f>
        <v/>
      </c>
      <c r="D1220" s="41" t="str">
        <f>IF(COUNTIFS('GSTN-Diff Gross'!$D$7:$D$1006,'2A'!E219,'GSTN-Diff Gross'!$R$7:$R$1006,"&lt;&gt;0")+COUNTIFS('GSTN-Diff Gross'!$D$7:$D$1006,'2A'!E219,'GSTN-Diff Gross'!$S$7:$S$1006,"&lt;&gt;0")+COUNTIFS('GSTN-Diff Gross'!$D$7:$D$1006,'2A'!E219,'GSTN-Diff Gross'!$T$7:$T$1006,"&lt;&gt;0")+COUNTIFS('GSTN-Diff Gross'!$D$7:$D$1006,'2A'!E219,'GSTN-Diff Gross'!$U$7:$U$1006,"&lt;&gt;0")+COUNTIFS('GSTN-Diff Gross'!$D$7:$D$1006,'2A'!E219,'GSTN-Diff Gross'!$V$7:$V$1006,"&lt;&gt;0"),'2A'!F219,"")</f>
        <v/>
      </c>
      <c r="E1220" s="68" t="str">
        <f>IF(COUNTIFS('GSTN-Diff Gross'!$D$7:$D$1006,'2A'!E219,'GSTN-Diff Gross'!$R$7:$R$1006,"&lt;&gt;0")+COUNTIFS('GSTN-Diff Gross'!$D$7:$D$1006,'2A'!E219,'GSTN-Diff Gross'!$S$7:$S$1006,"&lt;&gt;0")+COUNTIFS('GSTN-Diff Gross'!$D$7:$D$1006,'2A'!E219,'GSTN-Diff Gross'!$T$7:$T$1006,"&lt;&gt;0")+COUNTIFS('GSTN-Diff Gross'!$D$7:$D$1006,'2A'!E219,'GSTN-Diff Gross'!$U$7:$U$1006,"&lt;&gt;0")+COUNTIFS('GSTN-Diff Gross'!$D$7:$D$1006,'2A'!E219,'GSTN-Diff Gross'!$V$7:$V$1006,"&lt;&gt;0"),'2A'!G219,"")</f>
        <v/>
      </c>
      <c r="F1220" s="90" t="str">
        <f>IF(COUNTIFS('GSTN-Diff Gross'!$D$7:$D$1006,'2A'!E219,'GSTN-Diff Gross'!$R$7:$R$1006,"&lt;&gt;0")+COUNTIFS('GSTN-Diff Gross'!$D$7:$D$1006,'2A'!E219,'GSTN-Diff Gross'!$S$7:$S$1006,"&lt;&gt;0")+COUNTIFS('GSTN-Diff Gross'!$D$7:$D$1006,'2A'!E219,'GSTN-Diff Gross'!$T$7:$T$1006,"&lt;&gt;0")+COUNTIFS('GSTN-Diff Gross'!$D$7:$D$1006,'2A'!E219,'GSTN-Diff Gross'!$U$7:$U$1006,"&lt;&gt;0")+COUNTIFS('GSTN-Diff Gross'!$D$7:$D$1006,'2A'!E219,'GSTN-Diff Gross'!$V$7:$V$1006,"&lt;&gt;0"),'2A'!H219,"")</f>
        <v/>
      </c>
      <c r="G1220" s="167">
        <f t="shared" si="137"/>
        <v>0</v>
      </c>
      <c r="H1220" s="167">
        <f t="shared" si="138"/>
        <v>0</v>
      </c>
      <c r="I1220" s="167">
        <f t="shared" si="139"/>
        <v>0</v>
      </c>
      <c r="J1220" s="167">
        <f t="shared" si="140"/>
        <v>0</v>
      </c>
      <c r="K1220" s="167">
        <f t="shared" si="141"/>
        <v>0</v>
      </c>
      <c r="L1220" s="99">
        <f>IFERROR(VLOOKUP(B1220,BOOKS!$D$6:$M$1005,6,0),0)</f>
        <v>0</v>
      </c>
      <c r="M1220" s="100">
        <f>IFERROR(VLOOKUP(B1220,BOOKS!$D$6:$M$1005,7,0),0)</f>
        <v>0</v>
      </c>
      <c r="N1220" s="100">
        <f>IFERROR(VLOOKUP(B1220,BOOKS!$D$6:$M$1005,8,0),0)</f>
        <v>0</v>
      </c>
      <c r="O1220" s="100">
        <f>IFERROR(VLOOKUP(B1220,BOOKS!$D$6:$M$1005,9,0),0)</f>
        <v>0</v>
      </c>
      <c r="P1220" s="100">
        <f>IFERROR(VLOOKUP(B1220,BOOKS!$D$6:$M$1005,10,0),0)</f>
        <v>0</v>
      </c>
      <c r="Q1220" s="94">
        <f>IFERROR(VLOOKUP(B1220,'2A'!$D$6:$M$1005,6,0),0)</f>
        <v>0</v>
      </c>
      <c r="R1220" s="95">
        <f>IFERROR(VLOOKUP(B1220,'2A'!$D$6:$M$1005,7,0),0)</f>
        <v>0</v>
      </c>
      <c r="S1220" s="95">
        <f>IFERROR(VLOOKUP(B1220,'2A'!$D$6:$M$1005,8,0),0)</f>
        <v>0</v>
      </c>
      <c r="T1220" s="95">
        <f>IFERROR(VLOOKUP(B1220,'2A'!$D$6:$M$1005,9,0),0)</f>
        <v>0</v>
      </c>
      <c r="U1220" s="95">
        <f>IFERROR(VLOOKUP(B1220,'2A'!$D$6:$M$1005,10,0),0)</f>
        <v>0</v>
      </c>
      <c r="V1220" s="111"/>
    </row>
    <row r="1221" spans="1:22">
      <c r="A1221" s="163">
        <f t="shared" si="143"/>
        <v>1215</v>
      </c>
      <c r="B1221" s="163" t="str">
        <f t="shared" si="142"/>
        <v/>
      </c>
      <c r="C1221" s="163" t="str">
        <f>IF(COUNTIFS('GSTN-Diff Gross'!$D$7:$D$1006,'2A'!E220,'GSTN-Diff Gross'!$R$7:$R$1006,"&lt;&gt;0")+COUNTIFS('GSTN-Diff Gross'!$D$7:$D$1006,'2A'!E220,'GSTN-Diff Gross'!$S$7:$S$1006,"&lt;&gt;0")+COUNTIFS('GSTN-Diff Gross'!$D$7:$D$1006,'2A'!E220,'GSTN-Diff Gross'!$T$7:$T$1006,"&lt;&gt;0")+COUNTIFS('GSTN-Diff Gross'!$D$7:$D$1006,'2A'!E220,'GSTN-Diff Gross'!$U$7:$U$1006,"&lt;&gt;0")+COUNTIFS('GSTN-Diff Gross'!$D$7:$D$1006,'2A'!E220,'GSTN-Diff Gross'!$V$7:$V$1006,"&lt;&gt;0"),'2A'!E220,"")</f>
        <v/>
      </c>
      <c r="D1221" s="46" t="str">
        <f>IF(COUNTIFS('GSTN-Diff Gross'!$D$7:$D$1006,'2A'!E220,'GSTN-Diff Gross'!$R$7:$R$1006,"&lt;&gt;0")+COUNTIFS('GSTN-Diff Gross'!$D$7:$D$1006,'2A'!E220,'GSTN-Diff Gross'!$S$7:$S$1006,"&lt;&gt;0")+COUNTIFS('GSTN-Diff Gross'!$D$7:$D$1006,'2A'!E220,'GSTN-Diff Gross'!$T$7:$T$1006,"&lt;&gt;0")+COUNTIFS('GSTN-Diff Gross'!$D$7:$D$1006,'2A'!E220,'GSTN-Diff Gross'!$U$7:$U$1006,"&lt;&gt;0")+COUNTIFS('GSTN-Diff Gross'!$D$7:$D$1006,'2A'!E220,'GSTN-Diff Gross'!$V$7:$V$1006,"&lt;&gt;0"),'2A'!F220,"")</f>
        <v/>
      </c>
      <c r="E1221" s="69" t="str">
        <f>IF(COUNTIFS('GSTN-Diff Gross'!$D$7:$D$1006,'2A'!E220,'GSTN-Diff Gross'!$R$7:$R$1006,"&lt;&gt;0")+COUNTIFS('GSTN-Diff Gross'!$D$7:$D$1006,'2A'!E220,'GSTN-Diff Gross'!$S$7:$S$1006,"&lt;&gt;0")+COUNTIFS('GSTN-Diff Gross'!$D$7:$D$1006,'2A'!E220,'GSTN-Diff Gross'!$T$7:$T$1006,"&lt;&gt;0")+COUNTIFS('GSTN-Diff Gross'!$D$7:$D$1006,'2A'!E220,'GSTN-Diff Gross'!$U$7:$U$1006,"&lt;&gt;0")+COUNTIFS('GSTN-Diff Gross'!$D$7:$D$1006,'2A'!E220,'GSTN-Diff Gross'!$V$7:$V$1006,"&lt;&gt;0"),'2A'!G220,"")</f>
        <v/>
      </c>
      <c r="F1221" s="91" t="str">
        <f>IF(COUNTIFS('GSTN-Diff Gross'!$D$7:$D$1006,'2A'!E220,'GSTN-Diff Gross'!$R$7:$R$1006,"&lt;&gt;0")+COUNTIFS('GSTN-Diff Gross'!$D$7:$D$1006,'2A'!E220,'GSTN-Diff Gross'!$S$7:$S$1006,"&lt;&gt;0")+COUNTIFS('GSTN-Diff Gross'!$D$7:$D$1006,'2A'!E220,'GSTN-Diff Gross'!$T$7:$T$1006,"&lt;&gt;0")+COUNTIFS('GSTN-Diff Gross'!$D$7:$D$1006,'2A'!E220,'GSTN-Diff Gross'!$U$7:$U$1006,"&lt;&gt;0")+COUNTIFS('GSTN-Diff Gross'!$D$7:$D$1006,'2A'!E220,'GSTN-Diff Gross'!$V$7:$V$1006,"&lt;&gt;0"),'2A'!H220,"")</f>
        <v/>
      </c>
      <c r="G1221" s="96">
        <f t="shared" si="137"/>
        <v>0</v>
      </c>
      <c r="H1221" s="96">
        <f t="shared" si="138"/>
        <v>0</v>
      </c>
      <c r="I1221" s="97">
        <f t="shared" si="139"/>
        <v>0</v>
      </c>
      <c r="J1221" s="98">
        <f t="shared" si="140"/>
        <v>0</v>
      </c>
      <c r="K1221" s="96">
        <f t="shared" si="141"/>
        <v>0</v>
      </c>
      <c r="L1221" s="93">
        <f>IFERROR(VLOOKUP(B1221,BOOKS!$D$6:$M$1005,6,0),0)</f>
        <v>0</v>
      </c>
      <c r="M1221" s="88">
        <f>IFERROR(VLOOKUP(B1221,BOOKS!$D$6:$M$1005,7,0),0)</f>
        <v>0</v>
      </c>
      <c r="N1221" s="88">
        <f>IFERROR(VLOOKUP(B1221,BOOKS!$D$6:$M$1005,8,0),0)</f>
        <v>0</v>
      </c>
      <c r="O1221" s="88">
        <f>IFERROR(VLOOKUP(B1221,BOOKS!$D$6:$M$1005,9,0),0)</f>
        <v>0</v>
      </c>
      <c r="P1221" s="88">
        <f>IFERROR(VLOOKUP(B1221,BOOKS!$D$6:$M$1005,10,0),0)</f>
        <v>0</v>
      </c>
      <c r="Q1221" s="84">
        <f>IFERROR(VLOOKUP(B1221,'2A'!$D$6:$M$1005,6,0),0)</f>
        <v>0</v>
      </c>
      <c r="R1221" s="44">
        <f>IFERROR(VLOOKUP(B1221,'2A'!$D$6:$M$1005,7,0),0)</f>
        <v>0</v>
      </c>
      <c r="S1221" s="44">
        <f>IFERROR(VLOOKUP(B1221,'2A'!$D$6:$M$1005,8,0),0)</f>
        <v>0</v>
      </c>
      <c r="T1221" s="44">
        <f>IFERROR(VLOOKUP(B1221,'2A'!$D$6:$M$1005,9,0),0)</f>
        <v>0</v>
      </c>
      <c r="U1221" s="44">
        <f>IFERROR(VLOOKUP(B1221,'2A'!$D$6:$M$1005,10,0),0)</f>
        <v>0</v>
      </c>
      <c r="V1221" s="111"/>
    </row>
    <row r="1222" spans="1:22">
      <c r="A1222" s="161">
        <f t="shared" si="143"/>
        <v>1216</v>
      </c>
      <c r="B1222" s="161" t="str">
        <f t="shared" si="142"/>
        <v/>
      </c>
      <c r="C1222" s="161" t="str">
        <f>IF(COUNTIFS('GSTN-Diff Gross'!$D$7:$D$1006,'2A'!E221,'GSTN-Diff Gross'!$R$7:$R$1006,"&lt;&gt;0")+COUNTIFS('GSTN-Diff Gross'!$D$7:$D$1006,'2A'!E221,'GSTN-Diff Gross'!$S$7:$S$1006,"&lt;&gt;0")+COUNTIFS('GSTN-Diff Gross'!$D$7:$D$1006,'2A'!E221,'GSTN-Diff Gross'!$T$7:$T$1006,"&lt;&gt;0")+COUNTIFS('GSTN-Diff Gross'!$D$7:$D$1006,'2A'!E221,'GSTN-Diff Gross'!$U$7:$U$1006,"&lt;&gt;0")+COUNTIFS('GSTN-Diff Gross'!$D$7:$D$1006,'2A'!E221,'GSTN-Diff Gross'!$V$7:$V$1006,"&lt;&gt;0"),'2A'!E221,"")</f>
        <v/>
      </c>
      <c r="D1222" s="41" t="str">
        <f>IF(COUNTIFS('GSTN-Diff Gross'!$D$7:$D$1006,'2A'!E221,'GSTN-Diff Gross'!$R$7:$R$1006,"&lt;&gt;0")+COUNTIFS('GSTN-Diff Gross'!$D$7:$D$1006,'2A'!E221,'GSTN-Diff Gross'!$S$7:$S$1006,"&lt;&gt;0")+COUNTIFS('GSTN-Diff Gross'!$D$7:$D$1006,'2A'!E221,'GSTN-Diff Gross'!$T$7:$T$1006,"&lt;&gt;0")+COUNTIFS('GSTN-Diff Gross'!$D$7:$D$1006,'2A'!E221,'GSTN-Diff Gross'!$U$7:$U$1006,"&lt;&gt;0")+COUNTIFS('GSTN-Diff Gross'!$D$7:$D$1006,'2A'!E221,'GSTN-Diff Gross'!$V$7:$V$1006,"&lt;&gt;0"),'2A'!F221,"")</f>
        <v/>
      </c>
      <c r="E1222" s="68" t="str">
        <f>IF(COUNTIFS('GSTN-Diff Gross'!$D$7:$D$1006,'2A'!E221,'GSTN-Diff Gross'!$R$7:$R$1006,"&lt;&gt;0")+COUNTIFS('GSTN-Diff Gross'!$D$7:$D$1006,'2A'!E221,'GSTN-Diff Gross'!$S$7:$S$1006,"&lt;&gt;0")+COUNTIFS('GSTN-Diff Gross'!$D$7:$D$1006,'2A'!E221,'GSTN-Diff Gross'!$T$7:$T$1006,"&lt;&gt;0")+COUNTIFS('GSTN-Diff Gross'!$D$7:$D$1006,'2A'!E221,'GSTN-Diff Gross'!$U$7:$U$1006,"&lt;&gt;0")+COUNTIFS('GSTN-Diff Gross'!$D$7:$D$1006,'2A'!E221,'GSTN-Diff Gross'!$V$7:$V$1006,"&lt;&gt;0"),'2A'!G221,"")</f>
        <v/>
      </c>
      <c r="F1222" s="90" t="str">
        <f>IF(COUNTIFS('GSTN-Diff Gross'!$D$7:$D$1006,'2A'!E221,'GSTN-Diff Gross'!$R$7:$R$1006,"&lt;&gt;0")+COUNTIFS('GSTN-Diff Gross'!$D$7:$D$1006,'2A'!E221,'GSTN-Diff Gross'!$S$7:$S$1006,"&lt;&gt;0")+COUNTIFS('GSTN-Diff Gross'!$D$7:$D$1006,'2A'!E221,'GSTN-Diff Gross'!$T$7:$T$1006,"&lt;&gt;0")+COUNTIFS('GSTN-Diff Gross'!$D$7:$D$1006,'2A'!E221,'GSTN-Diff Gross'!$U$7:$U$1006,"&lt;&gt;0")+COUNTIFS('GSTN-Diff Gross'!$D$7:$D$1006,'2A'!E221,'GSTN-Diff Gross'!$V$7:$V$1006,"&lt;&gt;0"),'2A'!H221,"")</f>
        <v/>
      </c>
      <c r="G1222" s="167">
        <f t="shared" si="137"/>
        <v>0</v>
      </c>
      <c r="H1222" s="167">
        <f t="shared" si="138"/>
        <v>0</v>
      </c>
      <c r="I1222" s="167">
        <f t="shared" si="139"/>
        <v>0</v>
      </c>
      <c r="J1222" s="167">
        <f t="shared" si="140"/>
        <v>0</v>
      </c>
      <c r="K1222" s="167">
        <f t="shared" si="141"/>
        <v>0</v>
      </c>
      <c r="L1222" s="99">
        <f>IFERROR(VLOOKUP(B1222,BOOKS!$D$6:$M$1005,6,0),0)</f>
        <v>0</v>
      </c>
      <c r="M1222" s="100">
        <f>IFERROR(VLOOKUP(B1222,BOOKS!$D$6:$M$1005,7,0),0)</f>
        <v>0</v>
      </c>
      <c r="N1222" s="100">
        <f>IFERROR(VLOOKUP(B1222,BOOKS!$D$6:$M$1005,8,0),0)</f>
        <v>0</v>
      </c>
      <c r="O1222" s="100">
        <f>IFERROR(VLOOKUP(B1222,BOOKS!$D$6:$M$1005,9,0),0)</f>
        <v>0</v>
      </c>
      <c r="P1222" s="100">
        <f>IFERROR(VLOOKUP(B1222,BOOKS!$D$6:$M$1005,10,0),0)</f>
        <v>0</v>
      </c>
      <c r="Q1222" s="94">
        <f>IFERROR(VLOOKUP(B1222,'2A'!$D$6:$M$1005,6,0),0)</f>
        <v>0</v>
      </c>
      <c r="R1222" s="95">
        <f>IFERROR(VLOOKUP(B1222,'2A'!$D$6:$M$1005,7,0),0)</f>
        <v>0</v>
      </c>
      <c r="S1222" s="95">
        <f>IFERROR(VLOOKUP(B1222,'2A'!$D$6:$M$1005,8,0),0)</f>
        <v>0</v>
      </c>
      <c r="T1222" s="95">
        <f>IFERROR(VLOOKUP(B1222,'2A'!$D$6:$M$1005,9,0),0)</f>
        <v>0</v>
      </c>
      <c r="U1222" s="95">
        <f>IFERROR(VLOOKUP(B1222,'2A'!$D$6:$M$1005,10,0),0)</f>
        <v>0</v>
      </c>
      <c r="V1222" s="111"/>
    </row>
    <row r="1223" spans="1:22">
      <c r="A1223" s="163">
        <f t="shared" si="143"/>
        <v>1217</v>
      </c>
      <c r="B1223" s="163" t="str">
        <f t="shared" si="142"/>
        <v/>
      </c>
      <c r="C1223" s="163" t="str">
        <f>IF(COUNTIFS('GSTN-Diff Gross'!$D$7:$D$1006,'2A'!E222,'GSTN-Diff Gross'!$R$7:$R$1006,"&lt;&gt;0")+COUNTIFS('GSTN-Diff Gross'!$D$7:$D$1006,'2A'!E222,'GSTN-Diff Gross'!$S$7:$S$1006,"&lt;&gt;0")+COUNTIFS('GSTN-Diff Gross'!$D$7:$D$1006,'2A'!E222,'GSTN-Diff Gross'!$T$7:$T$1006,"&lt;&gt;0")+COUNTIFS('GSTN-Diff Gross'!$D$7:$D$1006,'2A'!E222,'GSTN-Diff Gross'!$U$7:$U$1006,"&lt;&gt;0")+COUNTIFS('GSTN-Diff Gross'!$D$7:$D$1006,'2A'!E222,'GSTN-Diff Gross'!$V$7:$V$1006,"&lt;&gt;0"),'2A'!E222,"")</f>
        <v/>
      </c>
      <c r="D1223" s="46" t="str">
        <f>IF(COUNTIFS('GSTN-Diff Gross'!$D$7:$D$1006,'2A'!E222,'GSTN-Diff Gross'!$R$7:$R$1006,"&lt;&gt;0")+COUNTIFS('GSTN-Diff Gross'!$D$7:$D$1006,'2A'!E222,'GSTN-Diff Gross'!$S$7:$S$1006,"&lt;&gt;0")+COUNTIFS('GSTN-Diff Gross'!$D$7:$D$1006,'2A'!E222,'GSTN-Diff Gross'!$T$7:$T$1006,"&lt;&gt;0")+COUNTIFS('GSTN-Diff Gross'!$D$7:$D$1006,'2A'!E222,'GSTN-Diff Gross'!$U$7:$U$1006,"&lt;&gt;0")+COUNTIFS('GSTN-Diff Gross'!$D$7:$D$1006,'2A'!E222,'GSTN-Diff Gross'!$V$7:$V$1006,"&lt;&gt;0"),'2A'!F222,"")</f>
        <v/>
      </c>
      <c r="E1223" s="69" t="str">
        <f>IF(COUNTIFS('GSTN-Diff Gross'!$D$7:$D$1006,'2A'!E222,'GSTN-Diff Gross'!$R$7:$R$1006,"&lt;&gt;0")+COUNTIFS('GSTN-Diff Gross'!$D$7:$D$1006,'2A'!E222,'GSTN-Diff Gross'!$S$7:$S$1006,"&lt;&gt;0")+COUNTIFS('GSTN-Diff Gross'!$D$7:$D$1006,'2A'!E222,'GSTN-Diff Gross'!$T$7:$T$1006,"&lt;&gt;0")+COUNTIFS('GSTN-Diff Gross'!$D$7:$D$1006,'2A'!E222,'GSTN-Diff Gross'!$U$7:$U$1006,"&lt;&gt;0")+COUNTIFS('GSTN-Diff Gross'!$D$7:$D$1006,'2A'!E222,'GSTN-Diff Gross'!$V$7:$V$1006,"&lt;&gt;0"),'2A'!G222,"")</f>
        <v/>
      </c>
      <c r="F1223" s="91" t="str">
        <f>IF(COUNTIFS('GSTN-Diff Gross'!$D$7:$D$1006,'2A'!E222,'GSTN-Diff Gross'!$R$7:$R$1006,"&lt;&gt;0")+COUNTIFS('GSTN-Diff Gross'!$D$7:$D$1006,'2A'!E222,'GSTN-Diff Gross'!$S$7:$S$1006,"&lt;&gt;0")+COUNTIFS('GSTN-Diff Gross'!$D$7:$D$1006,'2A'!E222,'GSTN-Diff Gross'!$T$7:$T$1006,"&lt;&gt;0")+COUNTIFS('GSTN-Diff Gross'!$D$7:$D$1006,'2A'!E222,'GSTN-Diff Gross'!$U$7:$U$1006,"&lt;&gt;0")+COUNTIFS('GSTN-Diff Gross'!$D$7:$D$1006,'2A'!E222,'GSTN-Diff Gross'!$V$7:$V$1006,"&lt;&gt;0"),'2A'!H222,"")</f>
        <v/>
      </c>
      <c r="G1223" s="96">
        <f t="shared" si="137"/>
        <v>0</v>
      </c>
      <c r="H1223" s="96">
        <f t="shared" si="138"/>
        <v>0</v>
      </c>
      <c r="I1223" s="97">
        <f t="shared" si="139"/>
        <v>0</v>
      </c>
      <c r="J1223" s="98">
        <f t="shared" si="140"/>
        <v>0</v>
      </c>
      <c r="K1223" s="96">
        <f t="shared" si="141"/>
        <v>0</v>
      </c>
      <c r="L1223" s="93">
        <f>IFERROR(VLOOKUP(B1223,BOOKS!$D$6:$M$1005,6,0),0)</f>
        <v>0</v>
      </c>
      <c r="M1223" s="88">
        <f>IFERROR(VLOOKUP(B1223,BOOKS!$D$6:$M$1005,7,0),0)</f>
        <v>0</v>
      </c>
      <c r="N1223" s="88">
        <f>IFERROR(VLOOKUP(B1223,BOOKS!$D$6:$M$1005,8,0),0)</f>
        <v>0</v>
      </c>
      <c r="O1223" s="88">
        <f>IFERROR(VLOOKUP(B1223,BOOKS!$D$6:$M$1005,9,0),0)</f>
        <v>0</v>
      </c>
      <c r="P1223" s="88">
        <f>IFERROR(VLOOKUP(B1223,BOOKS!$D$6:$M$1005,10,0),0)</f>
        <v>0</v>
      </c>
      <c r="Q1223" s="84">
        <f>IFERROR(VLOOKUP(B1223,'2A'!$D$6:$M$1005,6,0),0)</f>
        <v>0</v>
      </c>
      <c r="R1223" s="44">
        <f>IFERROR(VLOOKUP(B1223,'2A'!$D$6:$M$1005,7,0),0)</f>
        <v>0</v>
      </c>
      <c r="S1223" s="44">
        <f>IFERROR(VLOOKUP(B1223,'2A'!$D$6:$M$1005,8,0),0)</f>
        <v>0</v>
      </c>
      <c r="T1223" s="44">
        <f>IFERROR(VLOOKUP(B1223,'2A'!$D$6:$M$1005,9,0),0)</f>
        <v>0</v>
      </c>
      <c r="U1223" s="44">
        <f>IFERROR(VLOOKUP(B1223,'2A'!$D$6:$M$1005,10,0),0)</f>
        <v>0</v>
      </c>
      <c r="V1223" s="111"/>
    </row>
    <row r="1224" spans="1:22">
      <c r="A1224" s="161">
        <f t="shared" si="143"/>
        <v>1218</v>
      </c>
      <c r="B1224" s="161" t="str">
        <f t="shared" si="142"/>
        <v/>
      </c>
      <c r="C1224" s="161" t="str">
        <f>IF(COUNTIFS('GSTN-Diff Gross'!$D$7:$D$1006,'2A'!E223,'GSTN-Diff Gross'!$R$7:$R$1006,"&lt;&gt;0")+COUNTIFS('GSTN-Diff Gross'!$D$7:$D$1006,'2A'!E223,'GSTN-Diff Gross'!$S$7:$S$1006,"&lt;&gt;0")+COUNTIFS('GSTN-Diff Gross'!$D$7:$D$1006,'2A'!E223,'GSTN-Diff Gross'!$T$7:$T$1006,"&lt;&gt;0")+COUNTIFS('GSTN-Diff Gross'!$D$7:$D$1006,'2A'!E223,'GSTN-Diff Gross'!$U$7:$U$1006,"&lt;&gt;0")+COUNTIFS('GSTN-Diff Gross'!$D$7:$D$1006,'2A'!E223,'GSTN-Diff Gross'!$V$7:$V$1006,"&lt;&gt;0"),'2A'!E223,"")</f>
        <v/>
      </c>
      <c r="D1224" s="41" t="str">
        <f>IF(COUNTIFS('GSTN-Diff Gross'!$D$7:$D$1006,'2A'!E223,'GSTN-Diff Gross'!$R$7:$R$1006,"&lt;&gt;0")+COUNTIFS('GSTN-Diff Gross'!$D$7:$D$1006,'2A'!E223,'GSTN-Diff Gross'!$S$7:$S$1006,"&lt;&gt;0")+COUNTIFS('GSTN-Diff Gross'!$D$7:$D$1006,'2A'!E223,'GSTN-Diff Gross'!$T$7:$T$1006,"&lt;&gt;0")+COUNTIFS('GSTN-Diff Gross'!$D$7:$D$1006,'2A'!E223,'GSTN-Diff Gross'!$U$7:$U$1006,"&lt;&gt;0")+COUNTIFS('GSTN-Diff Gross'!$D$7:$D$1006,'2A'!E223,'GSTN-Diff Gross'!$V$7:$V$1006,"&lt;&gt;0"),'2A'!F223,"")</f>
        <v/>
      </c>
      <c r="E1224" s="68" t="str">
        <f>IF(COUNTIFS('GSTN-Diff Gross'!$D$7:$D$1006,'2A'!E223,'GSTN-Diff Gross'!$R$7:$R$1006,"&lt;&gt;0")+COUNTIFS('GSTN-Diff Gross'!$D$7:$D$1006,'2A'!E223,'GSTN-Diff Gross'!$S$7:$S$1006,"&lt;&gt;0")+COUNTIFS('GSTN-Diff Gross'!$D$7:$D$1006,'2A'!E223,'GSTN-Diff Gross'!$T$7:$T$1006,"&lt;&gt;0")+COUNTIFS('GSTN-Diff Gross'!$D$7:$D$1006,'2A'!E223,'GSTN-Diff Gross'!$U$7:$U$1006,"&lt;&gt;0")+COUNTIFS('GSTN-Diff Gross'!$D$7:$D$1006,'2A'!E223,'GSTN-Diff Gross'!$V$7:$V$1006,"&lt;&gt;0"),'2A'!G223,"")</f>
        <v/>
      </c>
      <c r="F1224" s="90" t="str">
        <f>IF(COUNTIFS('GSTN-Diff Gross'!$D$7:$D$1006,'2A'!E223,'GSTN-Diff Gross'!$R$7:$R$1006,"&lt;&gt;0")+COUNTIFS('GSTN-Diff Gross'!$D$7:$D$1006,'2A'!E223,'GSTN-Diff Gross'!$S$7:$S$1006,"&lt;&gt;0")+COUNTIFS('GSTN-Diff Gross'!$D$7:$D$1006,'2A'!E223,'GSTN-Diff Gross'!$T$7:$T$1006,"&lt;&gt;0")+COUNTIFS('GSTN-Diff Gross'!$D$7:$D$1006,'2A'!E223,'GSTN-Diff Gross'!$U$7:$U$1006,"&lt;&gt;0")+COUNTIFS('GSTN-Diff Gross'!$D$7:$D$1006,'2A'!E223,'GSTN-Diff Gross'!$V$7:$V$1006,"&lt;&gt;0"),'2A'!H223,"")</f>
        <v/>
      </c>
      <c r="G1224" s="167">
        <f t="shared" si="137"/>
        <v>0</v>
      </c>
      <c r="H1224" s="167">
        <f t="shared" si="138"/>
        <v>0</v>
      </c>
      <c r="I1224" s="167">
        <f t="shared" si="139"/>
        <v>0</v>
      </c>
      <c r="J1224" s="167">
        <f t="shared" si="140"/>
        <v>0</v>
      </c>
      <c r="K1224" s="167">
        <f t="shared" si="141"/>
        <v>0</v>
      </c>
      <c r="L1224" s="99">
        <f>IFERROR(VLOOKUP(B1224,BOOKS!$D$6:$M$1005,6,0),0)</f>
        <v>0</v>
      </c>
      <c r="M1224" s="100">
        <f>IFERROR(VLOOKUP(B1224,BOOKS!$D$6:$M$1005,7,0),0)</f>
        <v>0</v>
      </c>
      <c r="N1224" s="100">
        <f>IFERROR(VLOOKUP(B1224,BOOKS!$D$6:$M$1005,8,0),0)</f>
        <v>0</v>
      </c>
      <c r="O1224" s="100">
        <f>IFERROR(VLOOKUP(B1224,BOOKS!$D$6:$M$1005,9,0),0)</f>
        <v>0</v>
      </c>
      <c r="P1224" s="100">
        <f>IFERROR(VLOOKUP(B1224,BOOKS!$D$6:$M$1005,10,0),0)</f>
        <v>0</v>
      </c>
      <c r="Q1224" s="94">
        <f>IFERROR(VLOOKUP(B1224,'2A'!$D$6:$M$1005,6,0),0)</f>
        <v>0</v>
      </c>
      <c r="R1224" s="95">
        <f>IFERROR(VLOOKUP(B1224,'2A'!$D$6:$M$1005,7,0),0)</f>
        <v>0</v>
      </c>
      <c r="S1224" s="95">
        <f>IFERROR(VLOOKUP(B1224,'2A'!$D$6:$M$1005,8,0),0)</f>
        <v>0</v>
      </c>
      <c r="T1224" s="95">
        <f>IFERROR(VLOOKUP(B1224,'2A'!$D$6:$M$1005,9,0),0)</f>
        <v>0</v>
      </c>
      <c r="U1224" s="95">
        <f>IFERROR(VLOOKUP(B1224,'2A'!$D$6:$M$1005,10,0),0)</f>
        <v>0</v>
      </c>
      <c r="V1224" s="111"/>
    </row>
    <row r="1225" spans="1:22">
      <c r="A1225" s="163">
        <f t="shared" si="143"/>
        <v>1219</v>
      </c>
      <c r="B1225" s="163" t="str">
        <f t="shared" si="142"/>
        <v/>
      </c>
      <c r="C1225" s="163" t="str">
        <f>IF(COUNTIFS('GSTN-Diff Gross'!$D$7:$D$1006,'2A'!E224,'GSTN-Diff Gross'!$R$7:$R$1006,"&lt;&gt;0")+COUNTIFS('GSTN-Diff Gross'!$D$7:$D$1006,'2A'!E224,'GSTN-Diff Gross'!$S$7:$S$1006,"&lt;&gt;0")+COUNTIFS('GSTN-Diff Gross'!$D$7:$D$1006,'2A'!E224,'GSTN-Diff Gross'!$T$7:$T$1006,"&lt;&gt;0")+COUNTIFS('GSTN-Diff Gross'!$D$7:$D$1006,'2A'!E224,'GSTN-Diff Gross'!$U$7:$U$1006,"&lt;&gt;0")+COUNTIFS('GSTN-Diff Gross'!$D$7:$D$1006,'2A'!E224,'GSTN-Diff Gross'!$V$7:$V$1006,"&lt;&gt;0"),'2A'!E224,"")</f>
        <v/>
      </c>
      <c r="D1225" s="46" t="str">
        <f>IF(COUNTIFS('GSTN-Diff Gross'!$D$7:$D$1006,'2A'!E224,'GSTN-Diff Gross'!$R$7:$R$1006,"&lt;&gt;0")+COUNTIFS('GSTN-Diff Gross'!$D$7:$D$1006,'2A'!E224,'GSTN-Diff Gross'!$S$7:$S$1006,"&lt;&gt;0")+COUNTIFS('GSTN-Diff Gross'!$D$7:$D$1006,'2A'!E224,'GSTN-Diff Gross'!$T$7:$T$1006,"&lt;&gt;0")+COUNTIFS('GSTN-Diff Gross'!$D$7:$D$1006,'2A'!E224,'GSTN-Diff Gross'!$U$7:$U$1006,"&lt;&gt;0")+COUNTIFS('GSTN-Diff Gross'!$D$7:$D$1006,'2A'!E224,'GSTN-Diff Gross'!$V$7:$V$1006,"&lt;&gt;0"),'2A'!F224,"")</f>
        <v/>
      </c>
      <c r="E1225" s="69" t="str">
        <f>IF(COUNTIFS('GSTN-Diff Gross'!$D$7:$D$1006,'2A'!E224,'GSTN-Diff Gross'!$R$7:$R$1006,"&lt;&gt;0")+COUNTIFS('GSTN-Diff Gross'!$D$7:$D$1006,'2A'!E224,'GSTN-Diff Gross'!$S$7:$S$1006,"&lt;&gt;0")+COUNTIFS('GSTN-Diff Gross'!$D$7:$D$1006,'2A'!E224,'GSTN-Diff Gross'!$T$7:$T$1006,"&lt;&gt;0")+COUNTIFS('GSTN-Diff Gross'!$D$7:$D$1006,'2A'!E224,'GSTN-Diff Gross'!$U$7:$U$1006,"&lt;&gt;0")+COUNTIFS('GSTN-Diff Gross'!$D$7:$D$1006,'2A'!E224,'GSTN-Diff Gross'!$V$7:$V$1006,"&lt;&gt;0"),'2A'!G224,"")</f>
        <v/>
      </c>
      <c r="F1225" s="91" t="str">
        <f>IF(COUNTIFS('GSTN-Diff Gross'!$D$7:$D$1006,'2A'!E224,'GSTN-Diff Gross'!$R$7:$R$1006,"&lt;&gt;0")+COUNTIFS('GSTN-Diff Gross'!$D$7:$D$1006,'2A'!E224,'GSTN-Diff Gross'!$S$7:$S$1006,"&lt;&gt;0")+COUNTIFS('GSTN-Diff Gross'!$D$7:$D$1006,'2A'!E224,'GSTN-Diff Gross'!$T$7:$T$1006,"&lt;&gt;0")+COUNTIFS('GSTN-Diff Gross'!$D$7:$D$1006,'2A'!E224,'GSTN-Diff Gross'!$U$7:$U$1006,"&lt;&gt;0")+COUNTIFS('GSTN-Diff Gross'!$D$7:$D$1006,'2A'!E224,'GSTN-Diff Gross'!$V$7:$V$1006,"&lt;&gt;0"),'2A'!H224,"")</f>
        <v/>
      </c>
      <c r="G1225" s="96">
        <f t="shared" si="137"/>
        <v>0</v>
      </c>
      <c r="H1225" s="96">
        <f t="shared" si="138"/>
        <v>0</v>
      </c>
      <c r="I1225" s="97">
        <f t="shared" si="139"/>
        <v>0</v>
      </c>
      <c r="J1225" s="98">
        <f t="shared" si="140"/>
        <v>0</v>
      </c>
      <c r="K1225" s="96">
        <f t="shared" si="141"/>
        <v>0</v>
      </c>
      <c r="L1225" s="93">
        <f>IFERROR(VLOOKUP(B1225,BOOKS!$D$6:$M$1005,6,0),0)</f>
        <v>0</v>
      </c>
      <c r="M1225" s="88">
        <f>IFERROR(VLOOKUP(B1225,BOOKS!$D$6:$M$1005,7,0),0)</f>
        <v>0</v>
      </c>
      <c r="N1225" s="88">
        <f>IFERROR(VLOOKUP(B1225,BOOKS!$D$6:$M$1005,8,0),0)</f>
        <v>0</v>
      </c>
      <c r="O1225" s="88">
        <f>IFERROR(VLOOKUP(B1225,BOOKS!$D$6:$M$1005,9,0),0)</f>
        <v>0</v>
      </c>
      <c r="P1225" s="88">
        <f>IFERROR(VLOOKUP(B1225,BOOKS!$D$6:$M$1005,10,0),0)</f>
        <v>0</v>
      </c>
      <c r="Q1225" s="84">
        <f>IFERROR(VLOOKUP(B1225,'2A'!$D$6:$M$1005,6,0),0)</f>
        <v>0</v>
      </c>
      <c r="R1225" s="44">
        <f>IFERROR(VLOOKUP(B1225,'2A'!$D$6:$M$1005,7,0),0)</f>
        <v>0</v>
      </c>
      <c r="S1225" s="44">
        <f>IFERROR(VLOOKUP(B1225,'2A'!$D$6:$M$1005,8,0),0)</f>
        <v>0</v>
      </c>
      <c r="T1225" s="44">
        <f>IFERROR(VLOOKUP(B1225,'2A'!$D$6:$M$1005,9,0),0)</f>
        <v>0</v>
      </c>
      <c r="U1225" s="44">
        <f>IFERROR(VLOOKUP(B1225,'2A'!$D$6:$M$1005,10,0),0)</f>
        <v>0</v>
      </c>
      <c r="V1225" s="111"/>
    </row>
    <row r="1226" spans="1:22">
      <c r="A1226" s="161">
        <f t="shared" si="143"/>
        <v>1220</v>
      </c>
      <c r="B1226" s="161" t="str">
        <f t="shared" si="142"/>
        <v/>
      </c>
      <c r="C1226" s="161" t="str">
        <f>IF(COUNTIFS('GSTN-Diff Gross'!$D$7:$D$1006,'2A'!E225,'GSTN-Diff Gross'!$R$7:$R$1006,"&lt;&gt;0")+COUNTIFS('GSTN-Diff Gross'!$D$7:$D$1006,'2A'!E225,'GSTN-Diff Gross'!$S$7:$S$1006,"&lt;&gt;0")+COUNTIFS('GSTN-Diff Gross'!$D$7:$D$1006,'2A'!E225,'GSTN-Diff Gross'!$T$7:$T$1006,"&lt;&gt;0")+COUNTIFS('GSTN-Diff Gross'!$D$7:$D$1006,'2A'!E225,'GSTN-Diff Gross'!$U$7:$U$1006,"&lt;&gt;0")+COUNTIFS('GSTN-Diff Gross'!$D$7:$D$1006,'2A'!E225,'GSTN-Diff Gross'!$V$7:$V$1006,"&lt;&gt;0"),'2A'!E225,"")</f>
        <v/>
      </c>
      <c r="D1226" s="41" t="str">
        <f>IF(COUNTIFS('GSTN-Diff Gross'!$D$7:$D$1006,'2A'!E225,'GSTN-Diff Gross'!$R$7:$R$1006,"&lt;&gt;0")+COUNTIFS('GSTN-Diff Gross'!$D$7:$D$1006,'2A'!E225,'GSTN-Diff Gross'!$S$7:$S$1006,"&lt;&gt;0")+COUNTIFS('GSTN-Diff Gross'!$D$7:$D$1006,'2A'!E225,'GSTN-Diff Gross'!$T$7:$T$1006,"&lt;&gt;0")+COUNTIFS('GSTN-Diff Gross'!$D$7:$D$1006,'2A'!E225,'GSTN-Diff Gross'!$U$7:$U$1006,"&lt;&gt;0")+COUNTIFS('GSTN-Diff Gross'!$D$7:$D$1006,'2A'!E225,'GSTN-Diff Gross'!$V$7:$V$1006,"&lt;&gt;0"),'2A'!F225,"")</f>
        <v/>
      </c>
      <c r="E1226" s="68" t="str">
        <f>IF(COUNTIFS('GSTN-Diff Gross'!$D$7:$D$1006,'2A'!E225,'GSTN-Diff Gross'!$R$7:$R$1006,"&lt;&gt;0")+COUNTIFS('GSTN-Diff Gross'!$D$7:$D$1006,'2A'!E225,'GSTN-Diff Gross'!$S$7:$S$1006,"&lt;&gt;0")+COUNTIFS('GSTN-Diff Gross'!$D$7:$D$1006,'2A'!E225,'GSTN-Diff Gross'!$T$7:$T$1006,"&lt;&gt;0")+COUNTIFS('GSTN-Diff Gross'!$D$7:$D$1006,'2A'!E225,'GSTN-Diff Gross'!$U$7:$U$1006,"&lt;&gt;0")+COUNTIFS('GSTN-Diff Gross'!$D$7:$D$1006,'2A'!E225,'GSTN-Diff Gross'!$V$7:$V$1006,"&lt;&gt;0"),'2A'!G225,"")</f>
        <v/>
      </c>
      <c r="F1226" s="90" t="str">
        <f>IF(COUNTIFS('GSTN-Diff Gross'!$D$7:$D$1006,'2A'!E225,'GSTN-Diff Gross'!$R$7:$R$1006,"&lt;&gt;0")+COUNTIFS('GSTN-Diff Gross'!$D$7:$D$1006,'2A'!E225,'GSTN-Diff Gross'!$S$7:$S$1006,"&lt;&gt;0")+COUNTIFS('GSTN-Diff Gross'!$D$7:$D$1006,'2A'!E225,'GSTN-Diff Gross'!$T$7:$T$1006,"&lt;&gt;0")+COUNTIFS('GSTN-Diff Gross'!$D$7:$D$1006,'2A'!E225,'GSTN-Diff Gross'!$U$7:$U$1006,"&lt;&gt;0")+COUNTIFS('GSTN-Diff Gross'!$D$7:$D$1006,'2A'!E225,'GSTN-Diff Gross'!$V$7:$V$1006,"&lt;&gt;0"),'2A'!H225,"")</f>
        <v/>
      </c>
      <c r="G1226" s="167">
        <f t="shared" si="137"/>
        <v>0</v>
      </c>
      <c r="H1226" s="167">
        <f t="shared" si="138"/>
        <v>0</v>
      </c>
      <c r="I1226" s="167">
        <f t="shared" si="139"/>
        <v>0</v>
      </c>
      <c r="J1226" s="167">
        <f t="shared" si="140"/>
        <v>0</v>
      </c>
      <c r="K1226" s="167">
        <f t="shared" si="141"/>
        <v>0</v>
      </c>
      <c r="L1226" s="99">
        <f>IFERROR(VLOOKUP(B1226,BOOKS!$D$6:$M$1005,6,0),0)</f>
        <v>0</v>
      </c>
      <c r="M1226" s="100">
        <f>IFERROR(VLOOKUP(B1226,BOOKS!$D$6:$M$1005,7,0),0)</f>
        <v>0</v>
      </c>
      <c r="N1226" s="100">
        <f>IFERROR(VLOOKUP(B1226,BOOKS!$D$6:$M$1005,8,0),0)</f>
        <v>0</v>
      </c>
      <c r="O1226" s="100">
        <f>IFERROR(VLOOKUP(B1226,BOOKS!$D$6:$M$1005,9,0),0)</f>
        <v>0</v>
      </c>
      <c r="P1226" s="100">
        <f>IFERROR(VLOOKUP(B1226,BOOKS!$D$6:$M$1005,10,0),0)</f>
        <v>0</v>
      </c>
      <c r="Q1226" s="94">
        <f>IFERROR(VLOOKUP(B1226,'2A'!$D$6:$M$1005,6,0),0)</f>
        <v>0</v>
      </c>
      <c r="R1226" s="95">
        <f>IFERROR(VLOOKUP(B1226,'2A'!$D$6:$M$1005,7,0),0)</f>
        <v>0</v>
      </c>
      <c r="S1226" s="95">
        <f>IFERROR(VLOOKUP(B1226,'2A'!$D$6:$M$1005,8,0),0)</f>
        <v>0</v>
      </c>
      <c r="T1226" s="95">
        <f>IFERROR(VLOOKUP(B1226,'2A'!$D$6:$M$1005,9,0),0)</f>
        <v>0</v>
      </c>
      <c r="U1226" s="95">
        <f>IFERROR(VLOOKUP(B1226,'2A'!$D$6:$M$1005,10,0),0)</f>
        <v>0</v>
      </c>
      <c r="V1226" s="111"/>
    </row>
    <row r="1227" spans="1:22">
      <c r="A1227" s="163">
        <f t="shared" si="143"/>
        <v>1221</v>
      </c>
      <c r="B1227" s="163" t="str">
        <f t="shared" si="142"/>
        <v/>
      </c>
      <c r="C1227" s="163" t="str">
        <f>IF(COUNTIFS('GSTN-Diff Gross'!$D$7:$D$1006,'2A'!E226,'GSTN-Diff Gross'!$R$7:$R$1006,"&lt;&gt;0")+COUNTIFS('GSTN-Diff Gross'!$D$7:$D$1006,'2A'!E226,'GSTN-Diff Gross'!$S$7:$S$1006,"&lt;&gt;0")+COUNTIFS('GSTN-Diff Gross'!$D$7:$D$1006,'2A'!E226,'GSTN-Diff Gross'!$T$7:$T$1006,"&lt;&gt;0")+COUNTIFS('GSTN-Diff Gross'!$D$7:$D$1006,'2A'!E226,'GSTN-Diff Gross'!$U$7:$U$1006,"&lt;&gt;0")+COUNTIFS('GSTN-Diff Gross'!$D$7:$D$1006,'2A'!E226,'GSTN-Diff Gross'!$V$7:$V$1006,"&lt;&gt;0"),'2A'!E226,"")</f>
        <v/>
      </c>
      <c r="D1227" s="46" t="str">
        <f>IF(COUNTIFS('GSTN-Diff Gross'!$D$7:$D$1006,'2A'!E226,'GSTN-Diff Gross'!$R$7:$R$1006,"&lt;&gt;0")+COUNTIFS('GSTN-Diff Gross'!$D$7:$D$1006,'2A'!E226,'GSTN-Diff Gross'!$S$7:$S$1006,"&lt;&gt;0")+COUNTIFS('GSTN-Diff Gross'!$D$7:$D$1006,'2A'!E226,'GSTN-Diff Gross'!$T$7:$T$1006,"&lt;&gt;0")+COUNTIFS('GSTN-Diff Gross'!$D$7:$D$1006,'2A'!E226,'GSTN-Diff Gross'!$U$7:$U$1006,"&lt;&gt;0")+COUNTIFS('GSTN-Diff Gross'!$D$7:$D$1006,'2A'!E226,'GSTN-Diff Gross'!$V$7:$V$1006,"&lt;&gt;0"),'2A'!F226,"")</f>
        <v/>
      </c>
      <c r="E1227" s="69" t="str">
        <f>IF(COUNTIFS('GSTN-Diff Gross'!$D$7:$D$1006,'2A'!E226,'GSTN-Diff Gross'!$R$7:$R$1006,"&lt;&gt;0")+COUNTIFS('GSTN-Diff Gross'!$D$7:$D$1006,'2A'!E226,'GSTN-Diff Gross'!$S$7:$S$1006,"&lt;&gt;0")+COUNTIFS('GSTN-Diff Gross'!$D$7:$D$1006,'2A'!E226,'GSTN-Diff Gross'!$T$7:$T$1006,"&lt;&gt;0")+COUNTIFS('GSTN-Diff Gross'!$D$7:$D$1006,'2A'!E226,'GSTN-Diff Gross'!$U$7:$U$1006,"&lt;&gt;0")+COUNTIFS('GSTN-Diff Gross'!$D$7:$D$1006,'2A'!E226,'GSTN-Diff Gross'!$V$7:$V$1006,"&lt;&gt;0"),'2A'!G226,"")</f>
        <v/>
      </c>
      <c r="F1227" s="91" t="str">
        <f>IF(COUNTIFS('GSTN-Diff Gross'!$D$7:$D$1006,'2A'!E226,'GSTN-Diff Gross'!$R$7:$R$1006,"&lt;&gt;0")+COUNTIFS('GSTN-Diff Gross'!$D$7:$D$1006,'2A'!E226,'GSTN-Diff Gross'!$S$7:$S$1006,"&lt;&gt;0")+COUNTIFS('GSTN-Diff Gross'!$D$7:$D$1006,'2A'!E226,'GSTN-Diff Gross'!$T$7:$T$1006,"&lt;&gt;0")+COUNTIFS('GSTN-Diff Gross'!$D$7:$D$1006,'2A'!E226,'GSTN-Diff Gross'!$U$7:$U$1006,"&lt;&gt;0")+COUNTIFS('GSTN-Diff Gross'!$D$7:$D$1006,'2A'!E226,'GSTN-Diff Gross'!$V$7:$V$1006,"&lt;&gt;0"),'2A'!H226,"")</f>
        <v/>
      </c>
      <c r="G1227" s="96">
        <f t="shared" si="137"/>
        <v>0</v>
      </c>
      <c r="H1227" s="96">
        <f t="shared" si="138"/>
        <v>0</v>
      </c>
      <c r="I1227" s="97">
        <f t="shared" si="139"/>
        <v>0</v>
      </c>
      <c r="J1227" s="98">
        <f t="shared" si="140"/>
        <v>0</v>
      </c>
      <c r="K1227" s="96">
        <f t="shared" si="141"/>
        <v>0</v>
      </c>
      <c r="L1227" s="93">
        <f>IFERROR(VLOOKUP(B1227,BOOKS!$D$6:$M$1005,6,0),0)</f>
        <v>0</v>
      </c>
      <c r="M1227" s="88">
        <f>IFERROR(VLOOKUP(B1227,BOOKS!$D$6:$M$1005,7,0),0)</f>
        <v>0</v>
      </c>
      <c r="N1227" s="88">
        <f>IFERROR(VLOOKUP(B1227,BOOKS!$D$6:$M$1005,8,0),0)</f>
        <v>0</v>
      </c>
      <c r="O1227" s="88">
        <f>IFERROR(VLOOKUP(B1227,BOOKS!$D$6:$M$1005,9,0),0)</f>
        <v>0</v>
      </c>
      <c r="P1227" s="88">
        <f>IFERROR(VLOOKUP(B1227,BOOKS!$D$6:$M$1005,10,0),0)</f>
        <v>0</v>
      </c>
      <c r="Q1227" s="84">
        <f>IFERROR(VLOOKUP(B1227,'2A'!$D$6:$M$1005,6,0),0)</f>
        <v>0</v>
      </c>
      <c r="R1227" s="44">
        <f>IFERROR(VLOOKUP(B1227,'2A'!$D$6:$M$1005,7,0),0)</f>
        <v>0</v>
      </c>
      <c r="S1227" s="44">
        <f>IFERROR(VLOOKUP(B1227,'2A'!$D$6:$M$1005,8,0),0)</f>
        <v>0</v>
      </c>
      <c r="T1227" s="44">
        <f>IFERROR(VLOOKUP(B1227,'2A'!$D$6:$M$1005,9,0),0)</f>
        <v>0</v>
      </c>
      <c r="U1227" s="44">
        <f>IFERROR(VLOOKUP(B1227,'2A'!$D$6:$M$1005,10,0),0)</f>
        <v>0</v>
      </c>
      <c r="V1227" s="111"/>
    </row>
    <row r="1228" spans="1:22">
      <c r="A1228" s="161">
        <f t="shared" si="143"/>
        <v>1222</v>
      </c>
      <c r="B1228" s="161" t="str">
        <f t="shared" si="142"/>
        <v/>
      </c>
      <c r="C1228" s="161" t="str">
        <f>IF(COUNTIFS('GSTN-Diff Gross'!$D$7:$D$1006,'2A'!E227,'GSTN-Diff Gross'!$R$7:$R$1006,"&lt;&gt;0")+COUNTIFS('GSTN-Diff Gross'!$D$7:$D$1006,'2A'!E227,'GSTN-Diff Gross'!$S$7:$S$1006,"&lt;&gt;0")+COUNTIFS('GSTN-Diff Gross'!$D$7:$D$1006,'2A'!E227,'GSTN-Diff Gross'!$T$7:$T$1006,"&lt;&gt;0")+COUNTIFS('GSTN-Diff Gross'!$D$7:$D$1006,'2A'!E227,'GSTN-Diff Gross'!$U$7:$U$1006,"&lt;&gt;0")+COUNTIFS('GSTN-Diff Gross'!$D$7:$D$1006,'2A'!E227,'GSTN-Diff Gross'!$V$7:$V$1006,"&lt;&gt;0"),'2A'!E227,"")</f>
        <v/>
      </c>
      <c r="D1228" s="41" t="str">
        <f>IF(COUNTIFS('GSTN-Diff Gross'!$D$7:$D$1006,'2A'!E227,'GSTN-Diff Gross'!$R$7:$R$1006,"&lt;&gt;0")+COUNTIFS('GSTN-Diff Gross'!$D$7:$D$1006,'2A'!E227,'GSTN-Diff Gross'!$S$7:$S$1006,"&lt;&gt;0")+COUNTIFS('GSTN-Diff Gross'!$D$7:$D$1006,'2A'!E227,'GSTN-Diff Gross'!$T$7:$T$1006,"&lt;&gt;0")+COUNTIFS('GSTN-Diff Gross'!$D$7:$D$1006,'2A'!E227,'GSTN-Diff Gross'!$U$7:$U$1006,"&lt;&gt;0")+COUNTIFS('GSTN-Diff Gross'!$D$7:$D$1006,'2A'!E227,'GSTN-Diff Gross'!$V$7:$V$1006,"&lt;&gt;0"),'2A'!F227,"")</f>
        <v/>
      </c>
      <c r="E1228" s="68" t="str">
        <f>IF(COUNTIFS('GSTN-Diff Gross'!$D$7:$D$1006,'2A'!E227,'GSTN-Diff Gross'!$R$7:$R$1006,"&lt;&gt;0")+COUNTIFS('GSTN-Diff Gross'!$D$7:$D$1006,'2A'!E227,'GSTN-Diff Gross'!$S$7:$S$1006,"&lt;&gt;0")+COUNTIFS('GSTN-Diff Gross'!$D$7:$D$1006,'2A'!E227,'GSTN-Diff Gross'!$T$7:$T$1006,"&lt;&gt;0")+COUNTIFS('GSTN-Diff Gross'!$D$7:$D$1006,'2A'!E227,'GSTN-Diff Gross'!$U$7:$U$1006,"&lt;&gt;0")+COUNTIFS('GSTN-Diff Gross'!$D$7:$D$1006,'2A'!E227,'GSTN-Diff Gross'!$V$7:$V$1006,"&lt;&gt;0"),'2A'!G227,"")</f>
        <v/>
      </c>
      <c r="F1228" s="90" t="str">
        <f>IF(COUNTIFS('GSTN-Diff Gross'!$D$7:$D$1006,'2A'!E227,'GSTN-Diff Gross'!$R$7:$R$1006,"&lt;&gt;0")+COUNTIFS('GSTN-Diff Gross'!$D$7:$D$1006,'2A'!E227,'GSTN-Diff Gross'!$S$7:$S$1006,"&lt;&gt;0")+COUNTIFS('GSTN-Diff Gross'!$D$7:$D$1006,'2A'!E227,'GSTN-Diff Gross'!$T$7:$T$1006,"&lt;&gt;0")+COUNTIFS('GSTN-Diff Gross'!$D$7:$D$1006,'2A'!E227,'GSTN-Diff Gross'!$U$7:$U$1006,"&lt;&gt;0")+COUNTIFS('GSTN-Diff Gross'!$D$7:$D$1006,'2A'!E227,'GSTN-Diff Gross'!$V$7:$V$1006,"&lt;&gt;0"),'2A'!H227,"")</f>
        <v/>
      </c>
      <c r="G1228" s="167">
        <f t="shared" si="137"/>
        <v>0</v>
      </c>
      <c r="H1228" s="167">
        <f t="shared" si="138"/>
        <v>0</v>
      </c>
      <c r="I1228" s="167">
        <f t="shared" si="139"/>
        <v>0</v>
      </c>
      <c r="J1228" s="167">
        <f t="shared" si="140"/>
        <v>0</v>
      </c>
      <c r="K1228" s="167">
        <f t="shared" si="141"/>
        <v>0</v>
      </c>
      <c r="L1228" s="99">
        <f>IFERROR(VLOOKUP(B1228,BOOKS!$D$6:$M$1005,6,0),0)</f>
        <v>0</v>
      </c>
      <c r="M1228" s="100">
        <f>IFERROR(VLOOKUP(B1228,BOOKS!$D$6:$M$1005,7,0),0)</f>
        <v>0</v>
      </c>
      <c r="N1228" s="100">
        <f>IFERROR(VLOOKUP(B1228,BOOKS!$D$6:$M$1005,8,0),0)</f>
        <v>0</v>
      </c>
      <c r="O1228" s="100">
        <f>IFERROR(VLOOKUP(B1228,BOOKS!$D$6:$M$1005,9,0),0)</f>
        <v>0</v>
      </c>
      <c r="P1228" s="100">
        <f>IFERROR(VLOOKUP(B1228,BOOKS!$D$6:$M$1005,10,0),0)</f>
        <v>0</v>
      </c>
      <c r="Q1228" s="94">
        <f>IFERROR(VLOOKUP(B1228,'2A'!$D$6:$M$1005,6,0),0)</f>
        <v>0</v>
      </c>
      <c r="R1228" s="95">
        <f>IFERROR(VLOOKUP(B1228,'2A'!$D$6:$M$1005,7,0),0)</f>
        <v>0</v>
      </c>
      <c r="S1228" s="95">
        <f>IFERROR(VLOOKUP(B1228,'2A'!$D$6:$M$1005,8,0),0)</f>
        <v>0</v>
      </c>
      <c r="T1228" s="95">
        <f>IFERROR(VLOOKUP(B1228,'2A'!$D$6:$M$1005,9,0),0)</f>
        <v>0</v>
      </c>
      <c r="U1228" s="95">
        <f>IFERROR(VLOOKUP(B1228,'2A'!$D$6:$M$1005,10,0),0)</f>
        <v>0</v>
      </c>
      <c r="V1228" s="111"/>
    </row>
    <row r="1229" spans="1:22">
      <c r="A1229" s="163">
        <f t="shared" si="143"/>
        <v>1223</v>
      </c>
      <c r="B1229" s="163" t="str">
        <f t="shared" si="142"/>
        <v/>
      </c>
      <c r="C1229" s="163" t="str">
        <f>IF(COUNTIFS('GSTN-Diff Gross'!$D$7:$D$1006,'2A'!E228,'GSTN-Diff Gross'!$R$7:$R$1006,"&lt;&gt;0")+COUNTIFS('GSTN-Diff Gross'!$D$7:$D$1006,'2A'!E228,'GSTN-Diff Gross'!$S$7:$S$1006,"&lt;&gt;0")+COUNTIFS('GSTN-Diff Gross'!$D$7:$D$1006,'2A'!E228,'GSTN-Diff Gross'!$T$7:$T$1006,"&lt;&gt;0")+COUNTIFS('GSTN-Diff Gross'!$D$7:$D$1006,'2A'!E228,'GSTN-Diff Gross'!$U$7:$U$1006,"&lt;&gt;0")+COUNTIFS('GSTN-Diff Gross'!$D$7:$D$1006,'2A'!E228,'GSTN-Diff Gross'!$V$7:$V$1006,"&lt;&gt;0"),'2A'!E228,"")</f>
        <v/>
      </c>
      <c r="D1229" s="46" t="str">
        <f>IF(COUNTIFS('GSTN-Diff Gross'!$D$7:$D$1006,'2A'!E228,'GSTN-Diff Gross'!$R$7:$R$1006,"&lt;&gt;0")+COUNTIFS('GSTN-Diff Gross'!$D$7:$D$1006,'2A'!E228,'GSTN-Diff Gross'!$S$7:$S$1006,"&lt;&gt;0")+COUNTIFS('GSTN-Diff Gross'!$D$7:$D$1006,'2A'!E228,'GSTN-Diff Gross'!$T$7:$T$1006,"&lt;&gt;0")+COUNTIFS('GSTN-Diff Gross'!$D$7:$D$1006,'2A'!E228,'GSTN-Diff Gross'!$U$7:$U$1006,"&lt;&gt;0")+COUNTIFS('GSTN-Diff Gross'!$D$7:$D$1006,'2A'!E228,'GSTN-Diff Gross'!$V$7:$V$1006,"&lt;&gt;0"),'2A'!F228,"")</f>
        <v/>
      </c>
      <c r="E1229" s="69" t="str">
        <f>IF(COUNTIFS('GSTN-Diff Gross'!$D$7:$D$1006,'2A'!E228,'GSTN-Diff Gross'!$R$7:$R$1006,"&lt;&gt;0")+COUNTIFS('GSTN-Diff Gross'!$D$7:$D$1006,'2A'!E228,'GSTN-Diff Gross'!$S$7:$S$1006,"&lt;&gt;0")+COUNTIFS('GSTN-Diff Gross'!$D$7:$D$1006,'2A'!E228,'GSTN-Diff Gross'!$T$7:$T$1006,"&lt;&gt;0")+COUNTIFS('GSTN-Diff Gross'!$D$7:$D$1006,'2A'!E228,'GSTN-Diff Gross'!$U$7:$U$1006,"&lt;&gt;0")+COUNTIFS('GSTN-Diff Gross'!$D$7:$D$1006,'2A'!E228,'GSTN-Diff Gross'!$V$7:$V$1006,"&lt;&gt;0"),'2A'!G228,"")</f>
        <v/>
      </c>
      <c r="F1229" s="91" t="str">
        <f>IF(COUNTIFS('GSTN-Diff Gross'!$D$7:$D$1006,'2A'!E228,'GSTN-Diff Gross'!$R$7:$R$1006,"&lt;&gt;0")+COUNTIFS('GSTN-Diff Gross'!$D$7:$D$1006,'2A'!E228,'GSTN-Diff Gross'!$S$7:$S$1006,"&lt;&gt;0")+COUNTIFS('GSTN-Diff Gross'!$D$7:$D$1006,'2A'!E228,'GSTN-Diff Gross'!$T$7:$T$1006,"&lt;&gt;0")+COUNTIFS('GSTN-Diff Gross'!$D$7:$D$1006,'2A'!E228,'GSTN-Diff Gross'!$U$7:$U$1006,"&lt;&gt;0")+COUNTIFS('GSTN-Diff Gross'!$D$7:$D$1006,'2A'!E228,'GSTN-Diff Gross'!$V$7:$V$1006,"&lt;&gt;0"),'2A'!H228,"")</f>
        <v/>
      </c>
      <c r="G1229" s="96">
        <f t="shared" si="137"/>
        <v>0</v>
      </c>
      <c r="H1229" s="96">
        <f t="shared" si="138"/>
        <v>0</v>
      </c>
      <c r="I1229" s="97">
        <f t="shared" si="139"/>
        <v>0</v>
      </c>
      <c r="J1229" s="98">
        <f t="shared" si="140"/>
        <v>0</v>
      </c>
      <c r="K1229" s="96">
        <f t="shared" si="141"/>
        <v>0</v>
      </c>
      <c r="L1229" s="93">
        <f>IFERROR(VLOOKUP(B1229,BOOKS!$D$6:$M$1005,6,0),0)</f>
        <v>0</v>
      </c>
      <c r="M1229" s="88">
        <f>IFERROR(VLOOKUP(B1229,BOOKS!$D$6:$M$1005,7,0),0)</f>
        <v>0</v>
      </c>
      <c r="N1229" s="88">
        <f>IFERROR(VLOOKUP(B1229,BOOKS!$D$6:$M$1005,8,0),0)</f>
        <v>0</v>
      </c>
      <c r="O1229" s="88">
        <f>IFERROR(VLOOKUP(B1229,BOOKS!$D$6:$M$1005,9,0),0)</f>
        <v>0</v>
      </c>
      <c r="P1229" s="88">
        <f>IFERROR(VLOOKUP(B1229,BOOKS!$D$6:$M$1005,10,0),0)</f>
        <v>0</v>
      </c>
      <c r="Q1229" s="84">
        <f>IFERROR(VLOOKUP(B1229,'2A'!$D$6:$M$1005,6,0),0)</f>
        <v>0</v>
      </c>
      <c r="R1229" s="44">
        <f>IFERROR(VLOOKUP(B1229,'2A'!$D$6:$M$1005,7,0),0)</f>
        <v>0</v>
      </c>
      <c r="S1229" s="44">
        <f>IFERROR(VLOOKUP(B1229,'2A'!$D$6:$M$1005,8,0),0)</f>
        <v>0</v>
      </c>
      <c r="T1229" s="44">
        <f>IFERROR(VLOOKUP(B1229,'2A'!$D$6:$M$1005,9,0),0)</f>
        <v>0</v>
      </c>
      <c r="U1229" s="44">
        <f>IFERROR(VLOOKUP(B1229,'2A'!$D$6:$M$1005,10,0),0)</f>
        <v>0</v>
      </c>
      <c r="V1229" s="111"/>
    </row>
    <row r="1230" spans="1:22">
      <c r="A1230" s="161">
        <f t="shared" si="143"/>
        <v>1224</v>
      </c>
      <c r="B1230" s="161" t="str">
        <f t="shared" si="142"/>
        <v/>
      </c>
      <c r="C1230" s="161" t="str">
        <f>IF(COUNTIFS('GSTN-Diff Gross'!$D$7:$D$1006,'2A'!E229,'GSTN-Diff Gross'!$R$7:$R$1006,"&lt;&gt;0")+COUNTIFS('GSTN-Diff Gross'!$D$7:$D$1006,'2A'!E229,'GSTN-Diff Gross'!$S$7:$S$1006,"&lt;&gt;0")+COUNTIFS('GSTN-Diff Gross'!$D$7:$D$1006,'2A'!E229,'GSTN-Diff Gross'!$T$7:$T$1006,"&lt;&gt;0")+COUNTIFS('GSTN-Diff Gross'!$D$7:$D$1006,'2A'!E229,'GSTN-Diff Gross'!$U$7:$U$1006,"&lt;&gt;0")+COUNTIFS('GSTN-Diff Gross'!$D$7:$D$1006,'2A'!E229,'GSTN-Diff Gross'!$V$7:$V$1006,"&lt;&gt;0"),'2A'!E229,"")</f>
        <v/>
      </c>
      <c r="D1230" s="41" t="str">
        <f>IF(COUNTIFS('GSTN-Diff Gross'!$D$7:$D$1006,'2A'!E229,'GSTN-Diff Gross'!$R$7:$R$1006,"&lt;&gt;0")+COUNTIFS('GSTN-Diff Gross'!$D$7:$D$1006,'2A'!E229,'GSTN-Diff Gross'!$S$7:$S$1006,"&lt;&gt;0")+COUNTIFS('GSTN-Diff Gross'!$D$7:$D$1006,'2A'!E229,'GSTN-Diff Gross'!$T$7:$T$1006,"&lt;&gt;0")+COUNTIFS('GSTN-Diff Gross'!$D$7:$D$1006,'2A'!E229,'GSTN-Diff Gross'!$U$7:$U$1006,"&lt;&gt;0")+COUNTIFS('GSTN-Diff Gross'!$D$7:$D$1006,'2A'!E229,'GSTN-Diff Gross'!$V$7:$V$1006,"&lt;&gt;0"),'2A'!F229,"")</f>
        <v/>
      </c>
      <c r="E1230" s="68" t="str">
        <f>IF(COUNTIFS('GSTN-Diff Gross'!$D$7:$D$1006,'2A'!E229,'GSTN-Diff Gross'!$R$7:$R$1006,"&lt;&gt;0")+COUNTIFS('GSTN-Diff Gross'!$D$7:$D$1006,'2A'!E229,'GSTN-Diff Gross'!$S$7:$S$1006,"&lt;&gt;0")+COUNTIFS('GSTN-Diff Gross'!$D$7:$D$1006,'2A'!E229,'GSTN-Diff Gross'!$T$7:$T$1006,"&lt;&gt;0")+COUNTIFS('GSTN-Diff Gross'!$D$7:$D$1006,'2A'!E229,'GSTN-Diff Gross'!$U$7:$U$1006,"&lt;&gt;0")+COUNTIFS('GSTN-Diff Gross'!$D$7:$D$1006,'2A'!E229,'GSTN-Diff Gross'!$V$7:$V$1006,"&lt;&gt;0"),'2A'!G229,"")</f>
        <v/>
      </c>
      <c r="F1230" s="90" t="str">
        <f>IF(COUNTIFS('GSTN-Diff Gross'!$D$7:$D$1006,'2A'!E229,'GSTN-Diff Gross'!$R$7:$R$1006,"&lt;&gt;0")+COUNTIFS('GSTN-Diff Gross'!$D$7:$D$1006,'2A'!E229,'GSTN-Diff Gross'!$S$7:$S$1006,"&lt;&gt;0")+COUNTIFS('GSTN-Diff Gross'!$D$7:$D$1006,'2A'!E229,'GSTN-Diff Gross'!$T$7:$T$1006,"&lt;&gt;0")+COUNTIFS('GSTN-Diff Gross'!$D$7:$D$1006,'2A'!E229,'GSTN-Diff Gross'!$U$7:$U$1006,"&lt;&gt;0")+COUNTIFS('GSTN-Diff Gross'!$D$7:$D$1006,'2A'!E229,'GSTN-Diff Gross'!$V$7:$V$1006,"&lt;&gt;0"),'2A'!H229,"")</f>
        <v/>
      </c>
      <c r="G1230" s="167">
        <f t="shared" si="137"/>
        <v>0</v>
      </c>
      <c r="H1230" s="167">
        <f t="shared" si="138"/>
        <v>0</v>
      </c>
      <c r="I1230" s="167">
        <f t="shared" si="139"/>
        <v>0</v>
      </c>
      <c r="J1230" s="167">
        <f t="shared" si="140"/>
        <v>0</v>
      </c>
      <c r="K1230" s="167">
        <f t="shared" si="141"/>
        <v>0</v>
      </c>
      <c r="L1230" s="99">
        <f>IFERROR(VLOOKUP(B1230,BOOKS!$D$6:$M$1005,6,0),0)</f>
        <v>0</v>
      </c>
      <c r="M1230" s="100">
        <f>IFERROR(VLOOKUP(B1230,BOOKS!$D$6:$M$1005,7,0),0)</f>
        <v>0</v>
      </c>
      <c r="N1230" s="100">
        <f>IFERROR(VLOOKUP(B1230,BOOKS!$D$6:$M$1005,8,0),0)</f>
        <v>0</v>
      </c>
      <c r="O1230" s="100">
        <f>IFERROR(VLOOKUP(B1230,BOOKS!$D$6:$M$1005,9,0),0)</f>
        <v>0</v>
      </c>
      <c r="P1230" s="100">
        <f>IFERROR(VLOOKUP(B1230,BOOKS!$D$6:$M$1005,10,0),0)</f>
        <v>0</v>
      </c>
      <c r="Q1230" s="94">
        <f>IFERROR(VLOOKUP(B1230,'2A'!$D$6:$M$1005,6,0),0)</f>
        <v>0</v>
      </c>
      <c r="R1230" s="95">
        <f>IFERROR(VLOOKUP(B1230,'2A'!$D$6:$M$1005,7,0),0)</f>
        <v>0</v>
      </c>
      <c r="S1230" s="95">
        <f>IFERROR(VLOOKUP(B1230,'2A'!$D$6:$M$1005,8,0),0)</f>
        <v>0</v>
      </c>
      <c r="T1230" s="95">
        <f>IFERROR(VLOOKUP(B1230,'2A'!$D$6:$M$1005,9,0),0)</f>
        <v>0</v>
      </c>
      <c r="U1230" s="95">
        <f>IFERROR(VLOOKUP(B1230,'2A'!$D$6:$M$1005,10,0),0)</f>
        <v>0</v>
      </c>
      <c r="V1230" s="111"/>
    </row>
    <row r="1231" spans="1:22">
      <c r="A1231" s="163">
        <f t="shared" si="143"/>
        <v>1225</v>
      </c>
      <c r="B1231" s="163" t="str">
        <f t="shared" si="142"/>
        <v/>
      </c>
      <c r="C1231" s="163" t="str">
        <f>IF(COUNTIFS('GSTN-Diff Gross'!$D$7:$D$1006,'2A'!E230,'GSTN-Diff Gross'!$R$7:$R$1006,"&lt;&gt;0")+COUNTIFS('GSTN-Diff Gross'!$D$7:$D$1006,'2A'!E230,'GSTN-Diff Gross'!$S$7:$S$1006,"&lt;&gt;0")+COUNTIFS('GSTN-Diff Gross'!$D$7:$D$1006,'2A'!E230,'GSTN-Diff Gross'!$T$7:$T$1006,"&lt;&gt;0")+COUNTIFS('GSTN-Diff Gross'!$D$7:$D$1006,'2A'!E230,'GSTN-Diff Gross'!$U$7:$U$1006,"&lt;&gt;0")+COUNTIFS('GSTN-Diff Gross'!$D$7:$D$1006,'2A'!E230,'GSTN-Diff Gross'!$V$7:$V$1006,"&lt;&gt;0"),'2A'!E230,"")</f>
        <v/>
      </c>
      <c r="D1231" s="46" t="str">
        <f>IF(COUNTIFS('GSTN-Diff Gross'!$D$7:$D$1006,'2A'!E230,'GSTN-Diff Gross'!$R$7:$R$1006,"&lt;&gt;0")+COUNTIFS('GSTN-Diff Gross'!$D$7:$D$1006,'2A'!E230,'GSTN-Diff Gross'!$S$7:$S$1006,"&lt;&gt;0")+COUNTIFS('GSTN-Diff Gross'!$D$7:$D$1006,'2A'!E230,'GSTN-Diff Gross'!$T$7:$T$1006,"&lt;&gt;0")+COUNTIFS('GSTN-Diff Gross'!$D$7:$D$1006,'2A'!E230,'GSTN-Diff Gross'!$U$7:$U$1006,"&lt;&gt;0")+COUNTIFS('GSTN-Diff Gross'!$D$7:$D$1006,'2A'!E230,'GSTN-Diff Gross'!$V$7:$V$1006,"&lt;&gt;0"),'2A'!F230,"")</f>
        <v/>
      </c>
      <c r="E1231" s="69" t="str">
        <f>IF(COUNTIFS('GSTN-Diff Gross'!$D$7:$D$1006,'2A'!E230,'GSTN-Diff Gross'!$R$7:$R$1006,"&lt;&gt;0")+COUNTIFS('GSTN-Diff Gross'!$D$7:$D$1006,'2A'!E230,'GSTN-Diff Gross'!$S$7:$S$1006,"&lt;&gt;0")+COUNTIFS('GSTN-Diff Gross'!$D$7:$D$1006,'2A'!E230,'GSTN-Diff Gross'!$T$7:$T$1006,"&lt;&gt;0")+COUNTIFS('GSTN-Diff Gross'!$D$7:$D$1006,'2A'!E230,'GSTN-Diff Gross'!$U$7:$U$1006,"&lt;&gt;0")+COUNTIFS('GSTN-Diff Gross'!$D$7:$D$1006,'2A'!E230,'GSTN-Diff Gross'!$V$7:$V$1006,"&lt;&gt;0"),'2A'!G230,"")</f>
        <v/>
      </c>
      <c r="F1231" s="91" t="str">
        <f>IF(COUNTIFS('GSTN-Diff Gross'!$D$7:$D$1006,'2A'!E230,'GSTN-Diff Gross'!$R$7:$R$1006,"&lt;&gt;0")+COUNTIFS('GSTN-Diff Gross'!$D$7:$D$1006,'2A'!E230,'GSTN-Diff Gross'!$S$7:$S$1006,"&lt;&gt;0")+COUNTIFS('GSTN-Diff Gross'!$D$7:$D$1006,'2A'!E230,'GSTN-Diff Gross'!$T$7:$T$1006,"&lt;&gt;0")+COUNTIFS('GSTN-Diff Gross'!$D$7:$D$1006,'2A'!E230,'GSTN-Diff Gross'!$U$7:$U$1006,"&lt;&gt;0")+COUNTIFS('GSTN-Diff Gross'!$D$7:$D$1006,'2A'!E230,'GSTN-Diff Gross'!$V$7:$V$1006,"&lt;&gt;0"),'2A'!H230,"")</f>
        <v/>
      </c>
      <c r="G1231" s="96">
        <f t="shared" si="137"/>
        <v>0</v>
      </c>
      <c r="H1231" s="96">
        <f t="shared" si="138"/>
        <v>0</v>
      </c>
      <c r="I1231" s="97">
        <f t="shared" si="139"/>
        <v>0</v>
      </c>
      <c r="J1231" s="98">
        <f t="shared" si="140"/>
        <v>0</v>
      </c>
      <c r="K1231" s="96">
        <f t="shared" si="141"/>
        <v>0</v>
      </c>
      <c r="L1231" s="93">
        <f>IFERROR(VLOOKUP(B1231,BOOKS!$D$6:$M$1005,6,0),0)</f>
        <v>0</v>
      </c>
      <c r="M1231" s="88">
        <f>IFERROR(VLOOKUP(B1231,BOOKS!$D$6:$M$1005,7,0),0)</f>
        <v>0</v>
      </c>
      <c r="N1231" s="88">
        <f>IFERROR(VLOOKUP(B1231,BOOKS!$D$6:$M$1005,8,0),0)</f>
        <v>0</v>
      </c>
      <c r="O1231" s="88">
        <f>IFERROR(VLOOKUP(B1231,BOOKS!$D$6:$M$1005,9,0),0)</f>
        <v>0</v>
      </c>
      <c r="P1231" s="88">
        <f>IFERROR(VLOOKUP(B1231,BOOKS!$D$6:$M$1005,10,0),0)</f>
        <v>0</v>
      </c>
      <c r="Q1231" s="84">
        <f>IFERROR(VLOOKUP(B1231,'2A'!$D$6:$M$1005,6,0),0)</f>
        <v>0</v>
      </c>
      <c r="R1231" s="44">
        <f>IFERROR(VLOOKUP(B1231,'2A'!$D$6:$M$1005,7,0),0)</f>
        <v>0</v>
      </c>
      <c r="S1231" s="44">
        <f>IFERROR(VLOOKUP(B1231,'2A'!$D$6:$M$1005,8,0),0)</f>
        <v>0</v>
      </c>
      <c r="T1231" s="44">
        <f>IFERROR(VLOOKUP(B1231,'2A'!$D$6:$M$1005,9,0),0)</f>
        <v>0</v>
      </c>
      <c r="U1231" s="44">
        <f>IFERROR(VLOOKUP(B1231,'2A'!$D$6:$M$1005,10,0),0)</f>
        <v>0</v>
      </c>
      <c r="V1231" s="111"/>
    </row>
    <row r="1232" spans="1:22">
      <c r="A1232" s="161">
        <f t="shared" si="143"/>
        <v>1226</v>
      </c>
      <c r="B1232" s="161" t="str">
        <f t="shared" si="142"/>
        <v/>
      </c>
      <c r="C1232" s="161" t="str">
        <f>IF(COUNTIFS('GSTN-Diff Gross'!$D$7:$D$1006,'2A'!E231,'GSTN-Diff Gross'!$R$7:$R$1006,"&lt;&gt;0")+COUNTIFS('GSTN-Diff Gross'!$D$7:$D$1006,'2A'!E231,'GSTN-Diff Gross'!$S$7:$S$1006,"&lt;&gt;0")+COUNTIFS('GSTN-Diff Gross'!$D$7:$D$1006,'2A'!E231,'GSTN-Diff Gross'!$T$7:$T$1006,"&lt;&gt;0")+COUNTIFS('GSTN-Diff Gross'!$D$7:$D$1006,'2A'!E231,'GSTN-Diff Gross'!$U$7:$U$1006,"&lt;&gt;0")+COUNTIFS('GSTN-Diff Gross'!$D$7:$D$1006,'2A'!E231,'GSTN-Diff Gross'!$V$7:$V$1006,"&lt;&gt;0"),'2A'!E231,"")</f>
        <v/>
      </c>
      <c r="D1232" s="41" t="str">
        <f>IF(COUNTIFS('GSTN-Diff Gross'!$D$7:$D$1006,'2A'!E231,'GSTN-Diff Gross'!$R$7:$R$1006,"&lt;&gt;0")+COUNTIFS('GSTN-Diff Gross'!$D$7:$D$1006,'2A'!E231,'GSTN-Diff Gross'!$S$7:$S$1006,"&lt;&gt;0")+COUNTIFS('GSTN-Diff Gross'!$D$7:$D$1006,'2A'!E231,'GSTN-Diff Gross'!$T$7:$T$1006,"&lt;&gt;0")+COUNTIFS('GSTN-Diff Gross'!$D$7:$D$1006,'2A'!E231,'GSTN-Diff Gross'!$U$7:$U$1006,"&lt;&gt;0")+COUNTIFS('GSTN-Diff Gross'!$D$7:$D$1006,'2A'!E231,'GSTN-Diff Gross'!$V$7:$V$1006,"&lt;&gt;0"),'2A'!F231,"")</f>
        <v/>
      </c>
      <c r="E1232" s="68" t="str">
        <f>IF(COUNTIFS('GSTN-Diff Gross'!$D$7:$D$1006,'2A'!E231,'GSTN-Diff Gross'!$R$7:$R$1006,"&lt;&gt;0")+COUNTIFS('GSTN-Diff Gross'!$D$7:$D$1006,'2A'!E231,'GSTN-Diff Gross'!$S$7:$S$1006,"&lt;&gt;0")+COUNTIFS('GSTN-Diff Gross'!$D$7:$D$1006,'2A'!E231,'GSTN-Diff Gross'!$T$7:$T$1006,"&lt;&gt;0")+COUNTIFS('GSTN-Diff Gross'!$D$7:$D$1006,'2A'!E231,'GSTN-Diff Gross'!$U$7:$U$1006,"&lt;&gt;0")+COUNTIFS('GSTN-Diff Gross'!$D$7:$D$1006,'2A'!E231,'GSTN-Diff Gross'!$V$7:$V$1006,"&lt;&gt;0"),'2A'!G231,"")</f>
        <v/>
      </c>
      <c r="F1232" s="90" t="str">
        <f>IF(COUNTIFS('GSTN-Diff Gross'!$D$7:$D$1006,'2A'!E231,'GSTN-Diff Gross'!$R$7:$R$1006,"&lt;&gt;0")+COUNTIFS('GSTN-Diff Gross'!$D$7:$D$1006,'2A'!E231,'GSTN-Diff Gross'!$S$7:$S$1006,"&lt;&gt;0")+COUNTIFS('GSTN-Diff Gross'!$D$7:$D$1006,'2A'!E231,'GSTN-Diff Gross'!$T$7:$T$1006,"&lt;&gt;0")+COUNTIFS('GSTN-Diff Gross'!$D$7:$D$1006,'2A'!E231,'GSTN-Diff Gross'!$U$7:$U$1006,"&lt;&gt;0")+COUNTIFS('GSTN-Diff Gross'!$D$7:$D$1006,'2A'!E231,'GSTN-Diff Gross'!$V$7:$V$1006,"&lt;&gt;0"),'2A'!H231,"")</f>
        <v/>
      </c>
      <c r="G1232" s="167">
        <f t="shared" si="137"/>
        <v>0</v>
      </c>
      <c r="H1232" s="167">
        <f t="shared" si="138"/>
        <v>0</v>
      </c>
      <c r="I1232" s="167">
        <f t="shared" si="139"/>
        <v>0</v>
      </c>
      <c r="J1232" s="167">
        <f t="shared" si="140"/>
        <v>0</v>
      </c>
      <c r="K1232" s="167">
        <f t="shared" si="141"/>
        <v>0</v>
      </c>
      <c r="L1232" s="99">
        <f>IFERROR(VLOOKUP(B1232,BOOKS!$D$6:$M$1005,6,0),0)</f>
        <v>0</v>
      </c>
      <c r="M1232" s="100">
        <f>IFERROR(VLOOKUP(B1232,BOOKS!$D$6:$M$1005,7,0),0)</f>
        <v>0</v>
      </c>
      <c r="N1232" s="100">
        <f>IFERROR(VLOOKUP(B1232,BOOKS!$D$6:$M$1005,8,0),0)</f>
        <v>0</v>
      </c>
      <c r="O1232" s="100">
        <f>IFERROR(VLOOKUP(B1232,BOOKS!$D$6:$M$1005,9,0),0)</f>
        <v>0</v>
      </c>
      <c r="P1232" s="100">
        <f>IFERROR(VLOOKUP(B1232,BOOKS!$D$6:$M$1005,10,0),0)</f>
        <v>0</v>
      </c>
      <c r="Q1232" s="94">
        <f>IFERROR(VLOOKUP(B1232,'2A'!$D$6:$M$1005,6,0),0)</f>
        <v>0</v>
      </c>
      <c r="R1232" s="95">
        <f>IFERROR(VLOOKUP(B1232,'2A'!$D$6:$M$1005,7,0),0)</f>
        <v>0</v>
      </c>
      <c r="S1232" s="95">
        <f>IFERROR(VLOOKUP(B1232,'2A'!$D$6:$M$1005,8,0),0)</f>
        <v>0</v>
      </c>
      <c r="T1232" s="95">
        <f>IFERROR(VLOOKUP(B1232,'2A'!$D$6:$M$1005,9,0),0)</f>
        <v>0</v>
      </c>
      <c r="U1232" s="95">
        <f>IFERROR(VLOOKUP(B1232,'2A'!$D$6:$M$1005,10,0),0)</f>
        <v>0</v>
      </c>
      <c r="V1232" s="111"/>
    </row>
    <row r="1233" spans="1:22">
      <c r="A1233" s="163">
        <f t="shared" si="143"/>
        <v>1227</v>
      </c>
      <c r="B1233" s="163" t="str">
        <f t="shared" si="142"/>
        <v/>
      </c>
      <c r="C1233" s="163" t="str">
        <f>IF(COUNTIFS('GSTN-Diff Gross'!$D$7:$D$1006,'2A'!E232,'GSTN-Diff Gross'!$R$7:$R$1006,"&lt;&gt;0")+COUNTIFS('GSTN-Diff Gross'!$D$7:$D$1006,'2A'!E232,'GSTN-Diff Gross'!$S$7:$S$1006,"&lt;&gt;0")+COUNTIFS('GSTN-Diff Gross'!$D$7:$D$1006,'2A'!E232,'GSTN-Diff Gross'!$T$7:$T$1006,"&lt;&gt;0")+COUNTIFS('GSTN-Diff Gross'!$D$7:$D$1006,'2A'!E232,'GSTN-Diff Gross'!$U$7:$U$1006,"&lt;&gt;0")+COUNTIFS('GSTN-Diff Gross'!$D$7:$D$1006,'2A'!E232,'GSTN-Diff Gross'!$V$7:$V$1006,"&lt;&gt;0"),'2A'!E232,"")</f>
        <v/>
      </c>
      <c r="D1233" s="46" t="str">
        <f>IF(COUNTIFS('GSTN-Diff Gross'!$D$7:$D$1006,'2A'!E232,'GSTN-Diff Gross'!$R$7:$R$1006,"&lt;&gt;0")+COUNTIFS('GSTN-Diff Gross'!$D$7:$D$1006,'2A'!E232,'GSTN-Diff Gross'!$S$7:$S$1006,"&lt;&gt;0")+COUNTIFS('GSTN-Diff Gross'!$D$7:$D$1006,'2A'!E232,'GSTN-Diff Gross'!$T$7:$T$1006,"&lt;&gt;0")+COUNTIFS('GSTN-Diff Gross'!$D$7:$D$1006,'2A'!E232,'GSTN-Diff Gross'!$U$7:$U$1006,"&lt;&gt;0")+COUNTIFS('GSTN-Diff Gross'!$D$7:$D$1006,'2A'!E232,'GSTN-Diff Gross'!$V$7:$V$1006,"&lt;&gt;0"),'2A'!F232,"")</f>
        <v/>
      </c>
      <c r="E1233" s="69" t="str">
        <f>IF(COUNTIFS('GSTN-Diff Gross'!$D$7:$D$1006,'2A'!E232,'GSTN-Diff Gross'!$R$7:$R$1006,"&lt;&gt;0")+COUNTIFS('GSTN-Diff Gross'!$D$7:$D$1006,'2A'!E232,'GSTN-Diff Gross'!$S$7:$S$1006,"&lt;&gt;0")+COUNTIFS('GSTN-Diff Gross'!$D$7:$D$1006,'2A'!E232,'GSTN-Diff Gross'!$T$7:$T$1006,"&lt;&gt;0")+COUNTIFS('GSTN-Diff Gross'!$D$7:$D$1006,'2A'!E232,'GSTN-Diff Gross'!$U$7:$U$1006,"&lt;&gt;0")+COUNTIFS('GSTN-Diff Gross'!$D$7:$D$1006,'2A'!E232,'GSTN-Diff Gross'!$V$7:$V$1006,"&lt;&gt;0"),'2A'!G232,"")</f>
        <v/>
      </c>
      <c r="F1233" s="91" t="str">
        <f>IF(COUNTIFS('GSTN-Diff Gross'!$D$7:$D$1006,'2A'!E232,'GSTN-Diff Gross'!$R$7:$R$1006,"&lt;&gt;0")+COUNTIFS('GSTN-Diff Gross'!$D$7:$D$1006,'2A'!E232,'GSTN-Diff Gross'!$S$7:$S$1006,"&lt;&gt;0")+COUNTIFS('GSTN-Diff Gross'!$D$7:$D$1006,'2A'!E232,'GSTN-Diff Gross'!$T$7:$T$1006,"&lt;&gt;0")+COUNTIFS('GSTN-Diff Gross'!$D$7:$D$1006,'2A'!E232,'GSTN-Diff Gross'!$U$7:$U$1006,"&lt;&gt;0")+COUNTIFS('GSTN-Diff Gross'!$D$7:$D$1006,'2A'!E232,'GSTN-Diff Gross'!$V$7:$V$1006,"&lt;&gt;0"),'2A'!H232,"")</f>
        <v/>
      </c>
      <c r="G1233" s="96">
        <f t="shared" si="137"/>
        <v>0</v>
      </c>
      <c r="H1233" s="96">
        <f t="shared" si="138"/>
        <v>0</v>
      </c>
      <c r="I1233" s="97">
        <f t="shared" si="139"/>
        <v>0</v>
      </c>
      <c r="J1233" s="98">
        <f t="shared" si="140"/>
        <v>0</v>
      </c>
      <c r="K1233" s="96">
        <f t="shared" si="141"/>
        <v>0</v>
      </c>
      <c r="L1233" s="93">
        <f>IFERROR(VLOOKUP(B1233,BOOKS!$D$6:$M$1005,6,0),0)</f>
        <v>0</v>
      </c>
      <c r="M1233" s="88">
        <f>IFERROR(VLOOKUP(B1233,BOOKS!$D$6:$M$1005,7,0),0)</f>
        <v>0</v>
      </c>
      <c r="N1233" s="88">
        <f>IFERROR(VLOOKUP(B1233,BOOKS!$D$6:$M$1005,8,0),0)</f>
        <v>0</v>
      </c>
      <c r="O1233" s="88">
        <f>IFERROR(VLOOKUP(B1233,BOOKS!$D$6:$M$1005,9,0),0)</f>
        <v>0</v>
      </c>
      <c r="P1233" s="88">
        <f>IFERROR(VLOOKUP(B1233,BOOKS!$D$6:$M$1005,10,0),0)</f>
        <v>0</v>
      </c>
      <c r="Q1233" s="84">
        <f>IFERROR(VLOOKUP(B1233,'2A'!$D$6:$M$1005,6,0),0)</f>
        <v>0</v>
      </c>
      <c r="R1233" s="44">
        <f>IFERROR(VLOOKUP(B1233,'2A'!$D$6:$M$1005,7,0),0)</f>
        <v>0</v>
      </c>
      <c r="S1233" s="44">
        <f>IFERROR(VLOOKUP(B1233,'2A'!$D$6:$M$1005,8,0),0)</f>
        <v>0</v>
      </c>
      <c r="T1233" s="44">
        <f>IFERROR(VLOOKUP(B1233,'2A'!$D$6:$M$1005,9,0),0)</f>
        <v>0</v>
      </c>
      <c r="U1233" s="44">
        <f>IFERROR(VLOOKUP(B1233,'2A'!$D$6:$M$1005,10,0),0)</f>
        <v>0</v>
      </c>
      <c r="V1233" s="111"/>
    </row>
    <row r="1234" spans="1:22">
      <c r="A1234" s="161">
        <f t="shared" si="143"/>
        <v>1228</v>
      </c>
      <c r="B1234" s="161" t="str">
        <f t="shared" si="142"/>
        <v/>
      </c>
      <c r="C1234" s="161" t="str">
        <f>IF(COUNTIFS('GSTN-Diff Gross'!$D$7:$D$1006,'2A'!E233,'GSTN-Diff Gross'!$R$7:$R$1006,"&lt;&gt;0")+COUNTIFS('GSTN-Diff Gross'!$D$7:$D$1006,'2A'!E233,'GSTN-Diff Gross'!$S$7:$S$1006,"&lt;&gt;0")+COUNTIFS('GSTN-Diff Gross'!$D$7:$D$1006,'2A'!E233,'GSTN-Diff Gross'!$T$7:$T$1006,"&lt;&gt;0")+COUNTIFS('GSTN-Diff Gross'!$D$7:$D$1006,'2A'!E233,'GSTN-Diff Gross'!$U$7:$U$1006,"&lt;&gt;0")+COUNTIFS('GSTN-Diff Gross'!$D$7:$D$1006,'2A'!E233,'GSTN-Diff Gross'!$V$7:$V$1006,"&lt;&gt;0"),'2A'!E233,"")</f>
        <v/>
      </c>
      <c r="D1234" s="41" t="str">
        <f>IF(COUNTIFS('GSTN-Diff Gross'!$D$7:$D$1006,'2A'!E233,'GSTN-Diff Gross'!$R$7:$R$1006,"&lt;&gt;0")+COUNTIFS('GSTN-Diff Gross'!$D$7:$D$1006,'2A'!E233,'GSTN-Diff Gross'!$S$7:$S$1006,"&lt;&gt;0")+COUNTIFS('GSTN-Diff Gross'!$D$7:$D$1006,'2A'!E233,'GSTN-Diff Gross'!$T$7:$T$1006,"&lt;&gt;0")+COUNTIFS('GSTN-Diff Gross'!$D$7:$D$1006,'2A'!E233,'GSTN-Diff Gross'!$U$7:$U$1006,"&lt;&gt;0")+COUNTIFS('GSTN-Diff Gross'!$D$7:$D$1006,'2A'!E233,'GSTN-Diff Gross'!$V$7:$V$1006,"&lt;&gt;0"),'2A'!F233,"")</f>
        <v/>
      </c>
      <c r="E1234" s="68" t="str">
        <f>IF(COUNTIFS('GSTN-Diff Gross'!$D$7:$D$1006,'2A'!E233,'GSTN-Diff Gross'!$R$7:$R$1006,"&lt;&gt;0")+COUNTIFS('GSTN-Diff Gross'!$D$7:$D$1006,'2A'!E233,'GSTN-Diff Gross'!$S$7:$S$1006,"&lt;&gt;0")+COUNTIFS('GSTN-Diff Gross'!$D$7:$D$1006,'2A'!E233,'GSTN-Diff Gross'!$T$7:$T$1006,"&lt;&gt;0")+COUNTIFS('GSTN-Diff Gross'!$D$7:$D$1006,'2A'!E233,'GSTN-Diff Gross'!$U$7:$U$1006,"&lt;&gt;0")+COUNTIFS('GSTN-Diff Gross'!$D$7:$D$1006,'2A'!E233,'GSTN-Diff Gross'!$V$7:$V$1006,"&lt;&gt;0"),'2A'!G233,"")</f>
        <v/>
      </c>
      <c r="F1234" s="90" t="str">
        <f>IF(COUNTIFS('GSTN-Diff Gross'!$D$7:$D$1006,'2A'!E233,'GSTN-Diff Gross'!$R$7:$R$1006,"&lt;&gt;0")+COUNTIFS('GSTN-Diff Gross'!$D$7:$D$1006,'2A'!E233,'GSTN-Diff Gross'!$S$7:$S$1006,"&lt;&gt;0")+COUNTIFS('GSTN-Diff Gross'!$D$7:$D$1006,'2A'!E233,'GSTN-Diff Gross'!$T$7:$T$1006,"&lt;&gt;0")+COUNTIFS('GSTN-Diff Gross'!$D$7:$D$1006,'2A'!E233,'GSTN-Diff Gross'!$U$7:$U$1006,"&lt;&gt;0")+COUNTIFS('GSTN-Diff Gross'!$D$7:$D$1006,'2A'!E233,'GSTN-Diff Gross'!$V$7:$V$1006,"&lt;&gt;0"),'2A'!H233,"")</f>
        <v/>
      </c>
      <c r="G1234" s="167">
        <f t="shared" si="137"/>
        <v>0</v>
      </c>
      <c r="H1234" s="167">
        <f t="shared" si="138"/>
        <v>0</v>
      </c>
      <c r="I1234" s="167">
        <f t="shared" si="139"/>
        <v>0</v>
      </c>
      <c r="J1234" s="167">
        <f t="shared" si="140"/>
        <v>0</v>
      </c>
      <c r="K1234" s="167">
        <f t="shared" si="141"/>
        <v>0</v>
      </c>
      <c r="L1234" s="99">
        <f>IFERROR(VLOOKUP(B1234,BOOKS!$D$6:$M$1005,6,0),0)</f>
        <v>0</v>
      </c>
      <c r="M1234" s="100">
        <f>IFERROR(VLOOKUP(B1234,BOOKS!$D$6:$M$1005,7,0),0)</f>
        <v>0</v>
      </c>
      <c r="N1234" s="100">
        <f>IFERROR(VLOOKUP(B1234,BOOKS!$D$6:$M$1005,8,0),0)</f>
        <v>0</v>
      </c>
      <c r="O1234" s="100">
        <f>IFERROR(VLOOKUP(B1234,BOOKS!$D$6:$M$1005,9,0),0)</f>
        <v>0</v>
      </c>
      <c r="P1234" s="100">
        <f>IFERROR(VLOOKUP(B1234,BOOKS!$D$6:$M$1005,10,0),0)</f>
        <v>0</v>
      </c>
      <c r="Q1234" s="94">
        <f>IFERROR(VLOOKUP(B1234,'2A'!$D$6:$M$1005,6,0),0)</f>
        <v>0</v>
      </c>
      <c r="R1234" s="95">
        <f>IFERROR(VLOOKUP(B1234,'2A'!$D$6:$M$1005,7,0),0)</f>
        <v>0</v>
      </c>
      <c r="S1234" s="95">
        <f>IFERROR(VLOOKUP(B1234,'2A'!$D$6:$M$1005,8,0),0)</f>
        <v>0</v>
      </c>
      <c r="T1234" s="95">
        <f>IFERROR(VLOOKUP(B1234,'2A'!$D$6:$M$1005,9,0),0)</f>
        <v>0</v>
      </c>
      <c r="U1234" s="95">
        <f>IFERROR(VLOOKUP(B1234,'2A'!$D$6:$M$1005,10,0),0)</f>
        <v>0</v>
      </c>
      <c r="V1234" s="111"/>
    </row>
    <row r="1235" spans="1:22">
      <c r="A1235" s="163">
        <f t="shared" si="143"/>
        <v>1229</v>
      </c>
      <c r="B1235" s="163" t="str">
        <f t="shared" si="142"/>
        <v/>
      </c>
      <c r="C1235" s="163" t="str">
        <f>IF(COUNTIFS('GSTN-Diff Gross'!$D$7:$D$1006,'2A'!E234,'GSTN-Diff Gross'!$R$7:$R$1006,"&lt;&gt;0")+COUNTIFS('GSTN-Diff Gross'!$D$7:$D$1006,'2A'!E234,'GSTN-Diff Gross'!$S$7:$S$1006,"&lt;&gt;0")+COUNTIFS('GSTN-Diff Gross'!$D$7:$D$1006,'2A'!E234,'GSTN-Diff Gross'!$T$7:$T$1006,"&lt;&gt;0")+COUNTIFS('GSTN-Diff Gross'!$D$7:$D$1006,'2A'!E234,'GSTN-Diff Gross'!$U$7:$U$1006,"&lt;&gt;0")+COUNTIFS('GSTN-Diff Gross'!$D$7:$D$1006,'2A'!E234,'GSTN-Diff Gross'!$V$7:$V$1006,"&lt;&gt;0"),'2A'!E234,"")</f>
        <v/>
      </c>
      <c r="D1235" s="46" t="str">
        <f>IF(COUNTIFS('GSTN-Diff Gross'!$D$7:$D$1006,'2A'!E234,'GSTN-Diff Gross'!$R$7:$R$1006,"&lt;&gt;0")+COUNTIFS('GSTN-Diff Gross'!$D$7:$D$1006,'2A'!E234,'GSTN-Diff Gross'!$S$7:$S$1006,"&lt;&gt;0")+COUNTIFS('GSTN-Diff Gross'!$D$7:$D$1006,'2A'!E234,'GSTN-Diff Gross'!$T$7:$T$1006,"&lt;&gt;0")+COUNTIFS('GSTN-Diff Gross'!$D$7:$D$1006,'2A'!E234,'GSTN-Diff Gross'!$U$7:$U$1006,"&lt;&gt;0")+COUNTIFS('GSTN-Diff Gross'!$D$7:$D$1006,'2A'!E234,'GSTN-Diff Gross'!$V$7:$V$1006,"&lt;&gt;0"),'2A'!F234,"")</f>
        <v/>
      </c>
      <c r="E1235" s="69" t="str">
        <f>IF(COUNTIFS('GSTN-Diff Gross'!$D$7:$D$1006,'2A'!E234,'GSTN-Diff Gross'!$R$7:$R$1006,"&lt;&gt;0")+COUNTIFS('GSTN-Diff Gross'!$D$7:$D$1006,'2A'!E234,'GSTN-Diff Gross'!$S$7:$S$1006,"&lt;&gt;0")+COUNTIFS('GSTN-Diff Gross'!$D$7:$D$1006,'2A'!E234,'GSTN-Diff Gross'!$T$7:$T$1006,"&lt;&gt;0")+COUNTIFS('GSTN-Diff Gross'!$D$7:$D$1006,'2A'!E234,'GSTN-Diff Gross'!$U$7:$U$1006,"&lt;&gt;0")+COUNTIFS('GSTN-Diff Gross'!$D$7:$D$1006,'2A'!E234,'GSTN-Diff Gross'!$V$7:$V$1006,"&lt;&gt;0"),'2A'!G234,"")</f>
        <v/>
      </c>
      <c r="F1235" s="91" t="str">
        <f>IF(COUNTIFS('GSTN-Diff Gross'!$D$7:$D$1006,'2A'!E234,'GSTN-Diff Gross'!$R$7:$R$1006,"&lt;&gt;0")+COUNTIFS('GSTN-Diff Gross'!$D$7:$D$1006,'2A'!E234,'GSTN-Diff Gross'!$S$7:$S$1006,"&lt;&gt;0")+COUNTIFS('GSTN-Diff Gross'!$D$7:$D$1006,'2A'!E234,'GSTN-Diff Gross'!$T$7:$T$1006,"&lt;&gt;0")+COUNTIFS('GSTN-Diff Gross'!$D$7:$D$1006,'2A'!E234,'GSTN-Diff Gross'!$U$7:$U$1006,"&lt;&gt;0")+COUNTIFS('GSTN-Diff Gross'!$D$7:$D$1006,'2A'!E234,'GSTN-Diff Gross'!$V$7:$V$1006,"&lt;&gt;0"),'2A'!H234,"")</f>
        <v/>
      </c>
      <c r="G1235" s="96">
        <f t="shared" si="137"/>
        <v>0</v>
      </c>
      <c r="H1235" s="96">
        <f t="shared" si="138"/>
        <v>0</v>
      </c>
      <c r="I1235" s="97">
        <f t="shared" si="139"/>
        <v>0</v>
      </c>
      <c r="J1235" s="98">
        <f t="shared" si="140"/>
        <v>0</v>
      </c>
      <c r="K1235" s="96">
        <f t="shared" si="141"/>
        <v>0</v>
      </c>
      <c r="L1235" s="93">
        <f>IFERROR(VLOOKUP(B1235,BOOKS!$D$6:$M$1005,6,0),0)</f>
        <v>0</v>
      </c>
      <c r="M1235" s="88">
        <f>IFERROR(VLOOKUP(B1235,BOOKS!$D$6:$M$1005,7,0),0)</f>
        <v>0</v>
      </c>
      <c r="N1235" s="88">
        <f>IFERROR(VLOOKUP(B1235,BOOKS!$D$6:$M$1005,8,0),0)</f>
        <v>0</v>
      </c>
      <c r="O1235" s="88">
        <f>IFERROR(VLOOKUP(B1235,BOOKS!$D$6:$M$1005,9,0),0)</f>
        <v>0</v>
      </c>
      <c r="P1235" s="88">
        <f>IFERROR(VLOOKUP(B1235,BOOKS!$D$6:$M$1005,10,0),0)</f>
        <v>0</v>
      </c>
      <c r="Q1235" s="84">
        <f>IFERROR(VLOOKUP(B1235,'2A'!$D$6:$M$1005,6,0),0)</f>
        <v>0</v>
      </c>
      <c r="R1235" s="44">
        <f>IFERROR(VLOOKUP(B1235,'2A'!$D$6:$M$1005,7,0),0)</f>
        <v>0</v>
      </c>
      <c r="S1235" s="44">
        <f>IFERROR(VLOOKUP(B1235,'2A'!$D$6:$M$1005,8,0),0)</f>
        <v>0</v>
      </c>
      <c r="T1235" s="44">
        <f>IFERROR(VLOOKUP(B1235,'2A'!$D$6:$M$1005,9,0),0)</f>
        <v>0</v>
      </c>
      <c r="U1235" s="44">
        <f>IFERROR(VLOOKUP(B1235,'2A'!$D$6:$M$1005,10,0),0)</f>
        <v>0</v>
      </c>
      <c r="V1235" s="111"/>
    </row>
    <row r="1236" spans="1:22">
      <c r="A1236" s="161">
        <f t="shared" si="143"/>
        <v>1230</v>
      </c>
      <c r="B1236" s="161" t="str">
        <f t="shared" si="142"/>
        <v/>
      </c>
      <c r="C1236" s="161" t="str">
        <f>IF(COUNTIFS('GSTN-Diff Gross'!$D$7:$D$1006,'2A'!E235,'GSTN-Diff Gross'!$R$7:$R$1006,"&lt;&gt;0")+COUNTIFS('GSTN-Diff Gross'!$D$7:$D$1006,'2A'!E235,'GSTN-Diff Gross'!$S$7:$S$1006,"&lt;&gt;0")+COUNTIFS('GSTN-Diff Gross'!$D$7:$D$1006,'2A'!E235,'GSTN-Diff Gross'!$T$7:$T$1006,"&lt;&gt;0")+COUNTIFS('GSTN-Diff Gross'!$D$7:$D$1006,'2A'!E235,'GSTN-Diff Gross'!$U$7:$U$1006,"&lt;&gt;0")+COUNTIFS('GSTN-Diff Gross'!$D$7:$D$1006,'2A'!E235,'GSTN-Diff Gross'!$V$7:$V$1006,"&lt;&gt;0"),'2A'!E235,"")</f>
        <v/>
      </c>
      <c r="D1236" s="41" t="str">
        <f>IF(COUNTIFS('GSTN-Diff Gross'!$D$7:$D$1006,'2A'!E235,'GSTN-Diff Gross'!$R$7:$R$1006,"&lt;&gt;0")+COUNTIFS('GSTN-Diff Gross'!$D$7:$D$1006,'2A'!E235,'GSTN-Diff Gross'!$S$7:$S$1006,"&lt;&gt;0")+COUNTIFS('GSTN-Diff Gross'!$D$7:$D$1006,'2A'!E235,'GSTN-Diff Gross'!$T$7:$T$1006,"&lt;&gt;0")+COUNTIFS('GSTN-Diff Gross'!$D$7:$D$1006,'2A'!E235,'GSTN-Diff Gross'!$U$7:$U$1006,"&lt;&gt;0")+COUNTIFS('GSTN-Diff Gross'!$D$7:$D$1006,'2A'!E235,'GSTN-Diff Gross'!$V$7:$V$1006,"&lt;&gt;0"),'2A'!F235,"")</f>
        <v/>
      </c>
      <c r="E1236" s="68" t="str">
        <f>IF(COUNTIFS('GSTN-Diff Gross'!$D$7:$D$1006,'2A'!E235,'GSTN-Diff Gross'!$R$7:$R$1006,"&lt;&gt;0")+COUNTIFS('GSTN-Diff Gross'!$D$7:$D$1006,'2A'!E235,'GSTN-Diff Gross'!$S$7:$S$1006,"&lt;&gt;0")+COUNTIFS('GSTN-Diff Gross'!$D$7:$D$1006,'2A'!E235,'GSTN-Diff Gross'!$T$7:$T$1006,"&lt;&gt;0")+COUNTIFS('GSTN-Diff Gross'!$D$7:$D$1006,'2A'!E235,'GSTN-Diff Gross'!$U$7:$U$1006,"&lt;&gt;0")+COUNTIFS('GSTN-Diff Gross'!$D$7:$D$1006,'2A'!E235,'GSTN-Diff Gross'!$V$7:$V$1006,"&lt;&gt;0"),'2A'!G235,"")</f>
        <v/>
      </c>
      <c r="F1236" s="90" t="str">
        <f>IF(COUNTIFS('GSTN-Diff Gross'!$D$7:$D$1006,'2A'!E235,'GSTN-Diff Gross'!$R$7:$R$1006,"&lt;&gt;0")+COUNTIFS('GSTN-Diff Gross'!$D$7:$D$1006,'2A'!E235,'GSTN-Diff Gross'!$S$7:$S$1006,"&lt;&gt;0")+COUNTIFS('GSTN-Diff Gross'!$D$7:$D$1006,'2A'!E235,'GSTN-Diff Gross'!$T$7:$T$1006,"&lt;&gt;0")+COUNTIFS('GSTN-Diff Gross'!$D$7:$D$1006,'2A'!E235,'GSTN-Diff Gross'!$U$7:$U$1006,"&lt;&gt;0")+COUNTIFS('GSTN-Diff Gross'!$D$7:$D$1006,'2A'!E235,'GSTN-Diff Gross'!$V$7:$V$1006,"&lt;&gt;0"),'2A'!H235,"")</f>
        <v/>
      </c>
      <c r="G1236" s="167">
        <f t="shared" si="137"/>
        <v>0</v>
      </c>
      <c r="H1236" s="167">
        <f t="shared" si="138"/>
        <v>0</v>
      </c>
      <c r="I1236" s="167">
        <f t="shared" si="139"/>
        <v>0</v>
      </c>
      <c r="J1236" s="167">
        <f t="shared" si="140"/>
        <v>0</v>
      </c>
      <c r="K1236" s="167">
        <f t="shared" si="141"/>
        <v>0</v>
      </c>
      <c r="L1236" s="99">
        <f>IFERROR(VLOOKUP(B1236,BOOKS!$D$6:$M$1005,6,0),0)</f>
        <v>0</v>
      </c>
      <c r="M1236" s="100">
        <f>IFERROR(VLOOKUP(B1236,BOOKS!$D$6:$M$1005,7,0),0)</f>
        <v>0</v>
      </c>
      <c r="N1236" s="100">
        <f>IFERROR(VLOOKUP(B1236,BOOKS!$D$6:$M$1005,8,0),0)</f>
        <v>0</v>
      </c>
      <c r="O1236" s="100">
        <f>IFERROR(VLOOKUP(B1236,BOOKS!$D$6:$M$1005,9,0),0)</f>
        <v>0</v>
      </c>
      <c r="P1236" s="100">
        <f>IFERROR(VLOOKUP(B1236,BOOKS!$D$6:$M$1005,10,0),0)</f>
        <v>0</v>
      </c>
      <c r="Q1236" s="94">
        <f>IFERROR(VLOOKUP(B1236,'2A'!$D$6:$M$1005,6,0),0)</f>
        <v>0</v>
      </c>
      <c r="R1236" s="95">
        <f>IFERROR(VLOOKUP(B1236,'2A'!$D$6:$M$1005,7,0),0)</f>
        <v>0</v>
      </c>
      <c r="S1236" s="95">
        <f>IFERROR(VLOOKUP(B1236,'2A'!$D$6:$M$1005,8,0),0)</f>
        <v>0</v>
      </c>
      <c r="T1236" s="95">
        <f>IFERROR(VLOOKUP(B1236,'2A'!$D$6:$M$1005,9,0),0)</f>
        <v>0</v>
      </c>
      <c r="U1236" s="95">
        <f>IFERROR(VLOOKUP(B1236,'2A'!$D$6:$M$1005,10,0),0)</f>
        <v>0</v>
      </c>
      <c r="V1236" s="111"/>
    </row>
    <row r="1237" spans="1:22">
      <c r="A1237" s="163">
        <f t="shared" si="143"/>
        <v>1231</v>
      </c>
      <c r="B1237" s="163" t="str">
        <f t="shared" si="142"/>
        <v/>
      </c>
      <c r="C1237" s="163" t="str">
        <f>IF(COUNTIFS('GSTN-Diff Gross'!$D$7:$D$1006,'2A'!E236,'GSTN-Diff Gross'!$R$7:$R$1006,"&lt;&gt;0")+COUNTIFS('GSTN-Diff Gross'!$D$7:$D$1006,'2A'!E236,'GSTN-Diff Gross'!$S$7:$S$1006,"&lt;&gt;0")+COUNTIFS('GSTN-Diff Gross'!$D$7:$D$1006,'2A'!E236,'GSTN-Diff Gross'!$T$7:$T$1006,"&lt;&gt;0")+COUNTIFS('GSTN-Diff Gross'!$D$7:$D$1006,'2A'!E236,'GSTN-Diff Gross'!$U$7:$U$1006,"&lt;&gt;0")+COUNTIFS('GSTN-Diff Gross'!$D$7:$D$1006,'2A'!E236,'GSTN-Diff Gross'!$V$7:$V$1006,"&lt;&gt;0"),'2A'!E236,"")</f>
        <v/>
      </c>
      <c r="D1237" s="46" t="str">
        <f>IF(COUNTIFS('GSTN-Diff Gross'!$D$7:$D$1006,'2A'!E236,'GSTN-Diff Gross'!$R$7:$R$1006,"&lt;&gt;0")+COUNTIFS('GSTN-Diff Gross'!$D$7:$D$1006,'2A'!E236,'GSTN-Diff Gross'!$S$7:$S$1006,"&lt;&gt;0")+COUNTIFS('GSTN-Diff Gross'!$D$7:$D$1006,'2A'!E236,'GSTN-Diff Gross'!$T$7:$T$1006,"&lt;&gt;0")+COUNTIFS('GSTN-Diff Gross'!$D$7:$D$1006,'2A'!E236,'GSTN-Diff Gross'!$U$7:$U$1006,"&lt;&gt;0")+COUNTIFS('GSTN-Diff Gross'!$D$7:$D$1006,'2A'!E236,'GSTN-Diff Gross'!$V$7:$V$1006,"&lt;&gt;0"),'2A'!F236,"")</f>
        <v/>
      </c>
      <c r="E1237" s="69" t="str">
        <f>IF(COUNTIFS('GSTN-Diff Gross'!$D$7:$D$1006,'2A'!E236,'GSTN-Diff Gross'!$R$7:$R$1006,"&lt;&gt;0")+COUNTIFS('GSTN-Diff Gross'!$D$7:$D$1006,'2A'!E236,'GSTN-Diff Gross'!$S$7:$S$1006,"&lt;&gt;0")+COUNTIFS('GSTN-Diff Gross'!$D$7:$D$1006,'2A'!E236,'GSTN-Diff Gross'!$T$7:$T$1006,"&lt;&gt;0")+COUNTIFS('GSTN-Diff Gross'!$D$7:$D$1006,'2A'!E236,'GSTN-Diff Gross'!$U$7:$U$1006,"&lt;&gt;0")+COUNTIFS('GSTN-Diff Gross'!$D$7:$D$1006,'2A'!E236,'GSTN-Diff Gross'!$V$7:$V$1006,"&lt;&gt;0"),'2A'!G236,"")</f>
        <v/>
      </c>
      <c r="F1237" s="91" t="str">
        <f>IF(COUNTIFS('GSTN-Diff Gross'!$D$7:$D$1006,'2A'!E236,'GSTN-Diff Gross'!$R$7:$R$1006,"&lt;&gt;0")+COUNTIFS('GSTN-Diff Gross'!$D$7:$D$1006,'2A'!E236,'GSTN-Diff Gross'!$S$7:$S$1006,"&lt;&gt;0")+COUNTIFS('GSTN-Diff Gross'!$D$7:$D$1006,'2A'!E236,'GSTN-Diff Gross'!$T$7:$T$1006,"&lt;&gt;0")+COUNTIFS('GSTN-Diff Gross'!$D$7:$D$1006,'2A'!E236,'GSTN-Diff Gross'!$U$7:$U$1006,"&lt;&gt;0")+COUNTIFS('GSTN-Diff Gross'!$D$7:$D$1006,'2A'!E236,'GSTN-Diff Gross'!$V$7:$V$1006,"&lt;&gt;0"),'2A'!H236,"")</f>
        <v/>
      </c>
      <c r="G1237" s="96">
        <f t="shared" si="137"/>
        <v>0</v>
      </c>
      <c r="H1237" s="96">
        <f t="shared" si="138"/>
        <v>0</v>
      </c>
      <c r="I1237" s="97">
        <f t="shared" si="139"/>
        <v>0</v>
      </c>
      <c r="J1237" s="98">
        <f t="shared" si="140"/>
        <v>0</v>
      </c>
      <c r="K1237" s="96">
        <f t="shared" si="141"/>
        <v>0</v>
      </c>
      <c r="L1237" s="93">
        <f>IFERROR(VLOOKUP(B1237,BOOKS!$D$6:$M$1005,6,0),0)</f>
        <v>0</v>
      </c>
      <c r="M1237" s="88">
        <f>IFERROR(VLOOKUP(B1237,BOOKS!$D$6:$M$1005,7,0),0)</f>
        <v>0</v>
      </c>
      <c r="N1237" s="88">
        <f>IFERROR(VLOOKUP(B1237,BOOKS!$D$6:$M$1005,8,0),0)</f>
        <v>0</v>
      </c>
      <c r="O1237" s="88">
        <f>IFERROR(VLOOKUP(B1237,BOOKS!$D$6:$M$1005,9,0),0)</f>
        <v>0</v>
      </c>
      <c r="P1237" s="88">
        <f>IFERROR(VLOOKUP(B1237,BOOKS!$D$6:$M$1005,10,0),0)</f>
        <v>0</v>
      </c>
      <c r="Q1237" s="84">
        <f>IFERROR(VLOOKUP(B1237,'2A'!$D$6:$M$1005,6,0),0)</f>
        <v>0</v>
      </c>
      <c r="R1237" s="44">
        <f>IFERROR(VLOOKUP(B1237,'2A'!$D$6:$M$1005,7,0),0)</f>
        <v>0</v>
      </c>
      <c r="S1237" s="44">
        <f>IFERROR(VLOOKUP(B1237,'2A'!$D$6:$M$1005,8,0),0)</f>
        <v>0</v>
      </c>
      <c r="T1237" s="44">
        <f>IFERROR(VLOOKUP(B1237,'2A'!$D$6:$M$1005,9,0),0)</f>
        <v>0</v>
      </c>
      <c r="U1237" s="44">
        <f>IFERROR(VLOOKUP(B1237,'2A'!$D$6:$M$1005,10,0),0)</f>
        <v>0</v>
      </c>
      <c r="V1237" s="111"/>
    </row>
    <row r="1238" spans="1:22">
      <c r="A1238" s="161">
        <f t="shared" si="143"/>
        <v>1232</v>
      </c>
      <c r="B1238" s="161" t="str">
        <f t="shared" si="142"/>
        <v/>
      </c>
      <c r="C1238" s="161" t="str">
        <f>IF(COUNTIFS('GSTN-Diff Gross'!$D$7:$D$1006,'2A'!E237,'GSTN-Diff Gross'!$R$7:$R$1006,"&lt;&gt;0")+COUNTIFS('GSTN-Diff Gross'!$D$7:$D$1006,'2A'!E237,'GSTN-Diff Gross'!$S$7:$S$1006,"&lt;&gt;0")+COUNTIFS('GSTN-Diff Gross'!$D$7:$D$1006,'2A'!E237,'GSTN-Diff Gross'!$T$7:$T$1006,"&lt;&gt;0")+COUNTIFS('GSTN-Diff Gross'!$D$7:$D$1006,'2A'!E237,'GSTN-Diff Gross'!$U$7:$U$1006,"&lt;&gt;0")+COUNTIFS('GSTN-Diff Gross'!$D$7:$D$1006,'2A'!E237,'GSTN-Diff Gross'!$V$7:$V$1006,"&lt;&gt;0"),'2A'!E237,"")</f>
        <v/>
      </c>
      <c r="D1238" s="41" t="str">
        <f>IF(COUNTIFS('GSTN-Diff Gross'!$D$7:$D$1006,'2A'!E237,'GSTN-Diff Gross'!$R$7:$R$1006,"&lt;&gt;0")+COUNTIFS('GSTN-Diff Gross'!$D$7:$D$1006,'2A'!E237,'GSTN-Diff Gross'!$S$7:$S$1006,"&lt;&gt;0")+COUNTIFS('GSTN-Diff Gross'!$D$7:$D$1006,'2A'!E237,'GSTN-Diff Gross'!$T$7:$T$1006,"&lt;&gt;0")+COUNTIFS('GSTN-Diff Gross'!$D$7:$D$1006,'2A'!E237,'GSTN-Diff Gross'!$U$7:$U$1006,"&lt;&gt;0")+COUNTIFS('GSTN-Diff Gross'!$D$7:$D$1006,'2A'!E237,'GSTN-Diff Gross'!$V$7:$V$1006,"&lt;&gt;0"),'2A'!F237,"")</f>
        <v/>
      </c>
      <c r="E1238" s="68" t="str">
        <f>IF(COUNTIFS('GSTN-Diff Gross'!$D$7:$D$1006,'2A'!E237,'GSTN-Diff Gross'!$R$7:$R$1006,"&lt;&gt;0")+COUNTIFS('GSTN-Diff Gross'!$D$7:$D$1006,'2A'!E237,'GSTN-Diff Gross'!$S$7:$S$1006,"&lt;&gt;0")+COUNTIFS('GSTN-Diff Gross'!$D$7:$D$1006,'2A'!E237,'GSTN-Diff Gross'!$T$7:$T$1006,"&lt;&gt;0")+COUNTIFS('GSTN-Diff Gross'!$D$7:$D$1006,'2A'!E237,'GSTN-Diff Gross'!$U$7:$U$1006,"&lt;&gt;0")+COUNTIFS('GSTN-Diff Gross'!$D$7:$D$1006,'2A'!E237,'GSTN-Diff Gross'!$V$7:$V$1006,"&lt;&gt;0"),'2A'!G237,"")</f>
        <v/>
      </c>
      <c r="F1238" s="90" t="str">
        <f>IF(COUNTIFS('GSTN-Diff Gross'!$D$7:$D$1006,'2A'!E237,'GSTN-Diff Gross'!$R$7:$R$1006,"&lt;&gt;0")+COUNTIFS('GSTN-Diff Gross'!$D$7:$D$1006,'2A'!E237,'GSTN-Diff Gross'!$S$7:$S$1006,"&lt;&gt;0")+COUNTIFS('GSTN-Diff Gross'!$D$7:$D$1006,'2A'!E237,'GSTN-Diff Gross'!$T$7:$T$1006,"&lt;&gt;0")+COUNTIFS('GSTN-Diff Gross'!$D$7:$D$1006,'2A'!E237,'GSTN-Diff Gross'!$U$7:$U$1006,"&lt;&gt;0")+COUNTIFS('GSTN-Diff Gross'!$D$7:$D$1006,'2A'!E237,'GSTN-Diff Gross'!$V$7:$V$1006,"&lt;&gt;0"),'2A'!H237,"")</f>
        <v/>
      </c>
      <c r="G1238" s="167">
        <f t="shared" si="137"/>
        <v>0</v>
      </c>
      <c r="H1238" s="167">
        <f t="shared" si="138"/>
        <v>0</v>
      </c>
      <c r="I1238" s="167">
        <f t="shared" si="139"/>
        <v>0</v>
      </c>
      <c r="J1238" s="167">
        <f t="shared" si="140"/>
        <v>0</v>
      </c>
      <c r="K1238" s="167">
        <f t="shared" si="141"/>
        <v>0</v>
      </c>
      <c r="L1238" s="99">
        <f>IFERROR(VLOOKUP(B1238,BOOKS!$D$6:$M$1005,6,0),0)</f>
        <v>0</v>
      </c>
      <c r="M1238" s="100">
        <f>IFERROR(VLOOKUP(B1238,BOOKS!$D$6:$M$1005,7,0),0)</f>
        <v>0</v>
      </c>
      <c r="N1238" s="100">
        <f>IFERROR(VLOOKUP(B1238,BOOKS!$D$6:$M$1005,8,0),0)</f>
        <v>0</v>
      </c>
      <c r="O1238" s="100">
        <f>IFERROR(VLOOKUP(B1238,BOOKS!$D$6:$M$1005,9,0),0)</f>
        <v>0</v>
      </c>
      <c r="P1238" s="100">
        <f>IFERROR(VLOOKUP(B1238,BOOKS!$D$6:$M$1005,10,0),0)</f>
        <v>0</v>
      </c>
      <c r="Q1238" s="94">
        <f>IFERROR(VLOOKUP(B1238,'2A'!$D$6:$M$1005,6,0),0)</f>
        <v>0</v>
      </c>
      <c r="R1238" s="95">
        <f>IFERROR(VLOOKUP(B1238,'2A'!$D$6:$M$1005,7,0),0)</f>
        <v>0</v>
      </c>
      <c r="S1238" s="95">
        <f>IFERROR(VLOOKUP(B1238,'2A'!$D$6:$M$1005,8,0),0)</f>
        <v>0</v>
      </c>
      <c r="T1238" s="95">
        <f>IFERROR(VLOOKUP(B1238,'2A'!$D$6:$M$1005,9,0),0)</f>
        <v>0</v>
      </c>
      <c r="U1238" s="95">
        <f>IFERROR(VLOOKUP(B1238,'2A'!$D$6:$M$1005,10,0),0)</f>
        <v>0</v>
      </c>
      <c r="V1238" s="111"/>
    </row>
    <row r="1239" spans="1:22">
      <c r="A1239" s="163">
        <f t="shared" si="143"/>
        <v>1233</v>
      </c>
      <c r="B1239" s="163" t="str">
        <f t="shared" si="142"/>
        <v/>
      </c>
      <c r="C1239" s="163" t="str">
        <f>IF(COUNTIFS('GSTN-Diff Gross'!$D$7:$D$1006,'2A'!E238,'GSTN-Diff Gross'!$R$7:$R$1006,"&lt;&gt;0")+COUNTIFS('GSTN-Diff Gross'!$D$7:$D$1006,'2A'!E238,'GSTN-Diff Gross'!$S$7:$S$1006,"&lt;&gt;0")+COUNTIFS('GSTN-Diff Gross'!$D$7:$D$1006,'2A'!E238,'GSTN-Diff Gross'!$T$7:$T$1006,"&lt;&gt;0")+COUNTIFS('GSTN-Diff Gross'!$D$7:$D$1006,'2A'!E238,'GSTN-Diff Gross'!$U$7:$U$1006,"&lt;&gt;0")+COUNTIFS('GSTN-Diff Gross'!$D$7:$D$1006,'2A'!E238,'GSTN-Diff Gross'!$V$7:$V$1006,"&lt;&gt;0"),'2A'!E238,"")</f>
        <v/>
      </c>
      <c r="D1239" s="46" t="str">
        <f>IF(COUNTIFS('GSTN-Diff Gross'!$D$7:$D$1006,'2A'!E238,'GSTN-Diff Gross'!$R$7:$R$1006,"&lt;&gt;0")+COUNTIFS('GSTN-Diff Gross'!$D$7:$D$1006,'2A'!E238,'GSTN-Diff Gross'!$S$7:$S$1006,"&lt;&gt;0")+COUNTIFS('GSTN-Diff Gross'!$D$7:$D$1006,'2A'!E238,'GSTN-Diff Gross'!$T$7:$T$1006,"&lt;&gt;0")+COUNTIFS('GSTN-Diff Gross'!$D$7:$D$1006,'2A'!E238,'GSTN-Diff Gross'!$U$7:$U$1006,"&lt;&gt;0")+COUNTIFS('GSTN-Diff Gross'!$D$7:$D$1006,'2A'!E238,'GSTN-Diff Gross'!$V$7:$V$1006,"&lt;&gt;0"),'2A'!F238,"")</f>
        <v/>
      </c>
      <c r="E1239" s="69" t="str">
        <f>IF(COUNTIFS('GSTN-Diff Gross'!$D$7:$D$1006,'2A'!E238,'GSTN-Diff Gross'!$R$7:$R$1006,"&lt;&gt;0")+COUNTIFS('GSTN-Diff Gross'!$D$7:$D$1006,'2A'!E238,'GSTN-Diff Gross'!$S$7:$S$1006,"&lt;&gt;0")+COUNTIFS('GSTN-Diff Gross'!$D$7:$D$1006,'2A'!E238,'GSTN-Diff Gross'!$T$7:$T$1006,"&lt;&gt;0")+COUNTIFS('GSTN-Diff Gross'!$D$7:$D$1006,'2A'!E238,'GSTN-Diff Gross'!$U$7:$U$1006,"&lt;&gt;0")+COUNTIFS('GSTN-Diff Gross'!$D$7:$D$1006,'2A'!E238,'GSTN-Diff Gross'!$V$7:$V$1006,"&lt;&gt;0"),'2A'!G238,"")</f>
        <v/>
      </c>
      <c r="F1239" s="91" t="str">
        <f>IF(COUNTIFS('GSTN-Diff Gross'!$D$7:$D$1006,'2A'!E238,'GSTN-Diff Gross'!$R$7:$R$1006,"&lt;&gt;0")+COUNTIFS('GSTN-Diff Gross'!$D$7:$D$1006,'2A'!E238,'GSTN-Diff Gross'!$S$7:$S$1006,"&lt;&gt;0")+COUNTIFS('GSTN-Diff Gross'!$D$7:$D$1006,'2A'!E238,'GSTN-Diff Gross'!$T$7:$T$1006,"&lt;&gt;0")+COUNTIFS('GSTN-Diff Gross'!$D$7:$D$1006,'2A'!E238,'GSTN-Diff Gross'!$U$7:$U$1006,"&lt;&gt;0")+COUNTIFS('GSTN-Diff Gross'!$D$7:$D$1006,'2A'!E238,'GSTN-Diff Gross'!$V$7:$V$1006,"&lt;&gt;0"),'2A'!H238,"")</f>
        <v/>
      </c>
      <c r="G1239" s="96">
        <f t="shared" si="137"/>
        <v>0</v>
      </c>
      <c r="H1239" s="96">
        <f t="shared" si="138"/>
        <v>0</v>
      </c>
      <c r="I1239" s="97">
        <f t="shared" si="139"/>
        <v>0</v>
      </c>
      <c r="J1239" s="98">
        <f t="shared" si="140"/>
        <v>0</v>
      </c>
      <c r="K1239" s="96">
        <f t="shared" si="141"/>
        <v>0</v>
      </c>
      <c r="L1239" s="93">
        <f>IFERROR(VLOOKUP(B1239,BOOKS!$D$6:$M$1005,6,0),0)</f>
        <v>0</v>
      </c>
      <c r="M1239" s="88">
        <f>IFERROR(VLOOKUP(B1239,BOOKS!$D$6:$M$1005,7,0),0)</f>
        <v>0</v>
      </c>
      <c r="N1239" s="88">
        <f>IFERROR(VLOOKUP(B1239,BOOKS!$D$6:$M$1005,8,0),0)</f>
        <v>0</v>
      </c>
      <c r="O1239" s="88">
        <f>IFERROR(VLOOKUP(B1239,BOOKS!$D$6:$M$1005,9,0),0)</f>
        <v>0</v>
      </c>
      <c r="P1239" s="88">
        <f>IFERROR(VLOOKUP(B1239,BOOKS!$D$6:$M$1005,10,0),0)</f>
        <v>0</v>
      </c>
      <c r="Q1239" s="84">
        <f>IFERROR(VLOOKUP(B1239,'2A'!$D$6:$M$1005,6,0),0)</f>
        <v>0</v>
      </c>
      <c r="R1239" s="44">
        <f>IFERROR(VLOOKUP(B1239,'2A'!$D$6:$M$1005,7,0),0)</f>
        <v>0</v>
      </c>
      <c r="S1239" s="44">
        <f>IFERROR(VLOOKUP(B1239,'2A'!$D$6:$M$1005,8,0),0)</f>
        <v>0</v>
      </c>
      <c r="T1239" s="44">
        <f>IFERROR(VLOOKUP(B1239,'2A'!$D$6:$M$1005,9,0),0)</f>
        <v>0</v>
      </c>
      <c r="U1239" s="44">
        <f>IFERROR(VLOOKUP(B1239,'2A'!$D$6:$M$1005,10,0),0)</f>
        <v>0</v>
      </c>
      <c r="V1239" s="111"/>
    </row>
    <row r="1240" spans="1:22">
      <c r="A1240" s="161">
        <f t="shared" si="143"/>
        <v>1234</v>
      </c>
      <c r="B1240" s="161" t="str">
        <f t="shared" si="142"/>
        <v/>
      </c>
      <c r="C1240" s="161" t="str">
        <f>IF(COUNTIFS('GSTN-Diff Gross'!$D$7:$D$1006,'2A'!E239,'GSTN-Diff Gross'!$R$7:$R$1006,"&lt;&gt;0")+COUNTIFS('GSTN-Diff Gross'!$D$7:$D$1006,'2A'!E239,'GSTN-Diff Gross'!$S$7:$S$1006,"&lt;&gt;0")+COUNTIFS('GSTN-Diff Gross'!$D$7:$D$1006,'2A'!E239,'GSTN-Diff Gross'!$T$7:$T$1006,"&lt;&gt;0")+COUNTIFS('GSTN-Diff Gross'!$D$7:$D$1006,'2A'!E239,'GSTN-Diff Gross'!$U$7:$U$1006,"&lt;&gt;0")+COUNTIFS('GSTN-Diff Gross'!$D$7:$D$1006,'2A'!E239,'GSTN-Diff Gross'!$V$7:$V$1006,"&lt;&gt;0"),'2A'!E239,"")</f>
        <v/>
      </c>
      <c r="D1240" s="41" t="str">
        <f>IF(COUNTIFS('GSTN-Diff Gross'!$D$7:$D$1006,'2A'!E239,'GSTN-Diff Gross'!$R$7:$R$1006,"&lt;&gt;0")+COUNTIFS('GSTN-Diff Gross'!$D$7:$D$1006,'2A'!E239,'GSTN-Diff Gross'!$S$7:$S$1006,"&lt;&gt;0")+COUNTIFS('GSTN-Diff Gross'!$D$7:$D$1006,'2A'!E239,'GSTN-Diff Gross'!$T$7:$T$1006,"&lt;&gt;0")+COUNTIFS('GSTN-Diff Gross'!$D$7:$D$1006,'2A'!E239,'GSTN-Diff Gross'!$U$7:$U$1006,"&lt;&gt;0")+COUNTIFS('GSTN-Diff Gross'!$D$7:$D$1006,'2A'!E239,'GSTN-Diff Gross'!$V$7:$V$1006,"&lt;&gt;0"),'2A'!F239,"")</f>
        <v/>
      </c>
      <c r="E1240" s="68" t="str">
        <f>IF(COUNTIFS('GSTN-Diff Gross'!$D$7:$D$1006,'2A'!E239,'GSTN-Diff Gross'!$R$7:$R$1006,"&lt;&gt;0")+COUNTIFS('GSTN-Diff Gross'!$D$7:$D$1006,'2A'!E239,'GSTN-Diff Gross'!$S$7:$S$1006,"&lt;&gt;0")+COUNTIFS('GSTN-Diff Gross'!$D$7:$D$1006,'2A'!E239,'GSTN-Diff Gross'!$T$7:$T$1006,"&lt;&gt;0")+COUNTIFS('GSTN-Diff Gross'!$D$7:$D$1006,'2A'!E239,'GSTN-Diff Gross'!$U$7:$U$1006,"&lt;&gt;0")+COUNTIFS('GSTN-Diff Gross'!$D$7:$D$1006,'2A'!E239,'GSTN-Diff Gross'!$V$7:$V$1006,"&lt;&gt;0"),'2A'!G239,"")</f>
        <v/>
      </c>
      <c r="F1240" s="90" t="str">
        <f>IF(COUNTIFS('GSTN-Diff Gross'!$D$7:$D$1006,'2A'!E239,'GSTN-Diff Gross'!$R$7:$R$1006,"&lt;&gt;0")+COUNTIFS('GSTN-Diff Gross'!$D$7:$D$1006,'2A'!E239,'GSTN-Diff Gross'!$S$7:$S$1006,"&lt;&gt;0")+COUNTIFS('GSTN-Diff Gross'!$D$7:$D$1006,'2A'!E239,'GSTN-Diff Gross'!$T$7:$T$1006,"&lt;&gt;0")+COUNTIFS('GSTN-Diff Gross'!$D$7:$D$1006,'2A'!E239,'GSTN-Diff Gross'!$U$7:$U$1006,"&lt;&gt;0")+COUNTIFS('GSTN-Diff Gross'!$D$7:$D$1006,'2A'!E239,'GSTN-Diff Gross'!$V$7:$V$1006,"&lt;&gt;0"),'2A'!H239,"")</f>
        <v/>
      </c>
      <c r="G1240" s="167">
        <f t="shared" si="137"/>
        <v>0</v>
      </c>
      <c r="H1240" s="167">
        <f t="shared" si="138"/>
        <v>0</v>
      </c>
      <c r="I1240" s="167">
        <f t="shared" si="139"/>
        <v>0</v>
      </c>
      <c r="J1240" s="167">
        <f t="shared" si="140"/>
        <v>0</v>
      </c>
      <c r="K1240" s="167">
        <f t="shared" si="141"/>
        <v>0</v>
      </c>
      <c r="L1240" s="99">
        <f>IFERROR(VLOOKUP(B1240,BOOKS!$D$6:$M$1005,6,0),0)</f>
        <v>0</v>
      </c>
      <c r="M1240" s="100">
        <f>IFERROR(VLOOKUP(B1240,BOOKS!$D$6:$M$1005,7,0),0)</f>
        <v>0</v>
      </c>
      <c r="N1240" s="100">
        <f>IFERROR(VLOOKUP(B1240,BOOKS!$D$6:$M$1005,8,0),0)</f>
        <v>0</v>
      </c>
      <c r="O1240" s="100">
        <f>IFERROR(VLOOKUP(B1240,BOOKS!$D$6:$M$1005,9,0),0)</f>
        <v>0</v>
      </c>
      <c r="P1240" s="100">
        <f>IFERROR(VLOOKUP(B1240,BOOKS!$D$6:$M$1005,10,0),0)</f>
        <v>0</v>
      </c>
      <c r="Q1240" s="94">
        <f>IFERROR(VLOOKUP(B1240,'2A'!$D$6:$M$1005,6,0),0)</f>
        <v>0</v>
      </c>
      <c r="R1240" s="95">
        <f>IFERROR(VLOOKUP(B1240,'2A'!$D$6:$M$1005,7,0),0)</f>
        <v>0</v>
      </c>
      <c r="S1240" s="95">
        <f>IFERROR(VLOOKUP(B1240,'2A'!$D$6:$M$1005,8,0),0)</f>
        <v>0</v>
      </c>
      <c r="T1240" s="95">
        <f>IFERROR(VLOOKUP(B1240,'2A'!$D$6:$M$1005,9,0),0)</f>
        <v>0</v>
      </c>
      <c r="U1240" s="95">
        <f>IFERROR(VLOOKUP(B1240,'2A'!$D$6:$M$1005,10,0),0)</f>
        <v>0</v>
      </c>
      <c r="V1240" s="111"/>
    </row>
    <row r="1241" spans="1:22">
      <c r="A1241" s="163">
        <f t="shared" si="143"/>
        <v>1235</v>
      </c>
      <c r="B1241" s="163" t="str">
        <f t="shared" si="142"/>
        <v/>
      </c>
      <c r="C1241" s="163" t="str">
        <f>IF(COUNTIFS('GSTN-Diff Gross'!$D$7:$D$1006,'2A'!E240,'GSTN-Diff Gross'!$R$7:$R$1006,"&lt;&gt;0")+COUNTIFS('GSTN-Diff Gross'!$D$7:$D$1006,'2A'!E240,'GSTN-Diff Gross'!$S$7:$S$1006,"&lt;&gt;0")+COUNTIFS('GSTN-Diff Gross'!$D$7:$D$1006,'2A'!E240,'GSTN-Diff Gross'!$T$7:$T$1006,"&lt;&gt;0")+COUNTIFS('GSTN-Diff Gross'!$D$7:$D$1006,'2A'!E240,'GSTN-Diff Gross'!$U$7:$U$1006,"&lt;&gt;0")+COUNTIFS('GSTN-Diff Gross'!$D$7:$D$1006,'2A'!E240,'GSTN-Diff Gross'!$V$7:$V$1006,"&lt;&gt;0"),'2A'!E240,"")</f>
        <v/>
      </c>
      <c r="D1241" s="46" t="str">
        <f>IF(COUNTIFS('GSTN-Diff Gross'!$D$7:$D$1006,'2A'!E240,'GSTN-Diff Gross'!$R$7:$R$1006,"&lt;&gt;0")+COUNTIFS('GSTN-Diff Gross'!$D$7:$D$1006,'2A'!E240,'GSTN-Diff Gross'!$S$7:$S$1006,"&lt;&gt;0")+COUNTIFS('GSTN-Diff Gross'!$D$7:$D$1006,'2A'!E240,'GSTN-Diff Gross'!$T$7:$T$1006,"&lt;&gt;0")+COUNTIFS('GSTN-Diff Gross'!$D$7:$D$1006,'2A'!E240,'GSTN-Diff Gross'!$U$7:$U$1006,"&lt;&gt;0")+COUNTIFS('GSTN-Diff Gross'!$D$7:$D$1006,'2A'!E240,'GSTN-Diff Gross'!$V$7:$V$1006,"&lt;&gt;0"),'2A'!F240,"")</f>
        <v/>
      </c>
      <c r="E1241" s="69" t="str">
        <f>IF(COUNTIFS('GSTN-Diff Gross'!$D$7:$D$1006,'2A'!E240,'GSTN-Diff Gross'!$R$7:$R$1006,"&lt;&gt;0")+COUNTIFS('GSTN-Diff Gross'!$D$7:$D$1006,'2A'!E240,'GSTN-Diff Gross'!$S$7:$S$1006,"&lt;&gt;0")+COUNTIFS('GSTN-Diff Gross'!$D$7:$D$1006,'2A'!E240,'GSTN-Diff Gross'!$T$7:$T$1006,"&lt;&gt;0")+COUNTIFS('GSTN-Diff Gross'!$D$7:$D$1006,'2A'!E240,'GSTN-Diff Gross'!$U$7:$U$1006,"&lt;&gt;0")+COUNTIFS('GSTN-Diff Gross'!$D$7:$D$1006,'2A'!E240,'GSTN-Diff Gross'!$V$7:$V$1006,"&lt;&gt;0"),'2A'!G240,"")</f>
        <v/>
      </c>
      <c r="F1241" s="91" t="str">
        <f>IF(COUNTIFS('GSTN-Diff Gross'!$D$7:$D$1006,'2A'!E240,'GSTN-Diff Gross'!$R$7:$R$1006,"&lt;&gt;0")+COUNTIFS('GSTN-Diff Gross'!$D$7:$D$1006,'2A'!E240,'GSTN-Diff Gross'!$S$7:$S$1006,"&lt;&gt;0")+COUNTIFS('GSTN-Diff Gross'!$D$7:$D$1006,'2A'!E240,'GSTN-Diff Gross'!$T$7:$T$1006,"&lt;&gt;0")+COUNTIFS('GSTN-Diff Gross'!$D$7:$D$1006,'2A'!E240,'GSTN-Diff Gross'!$U$7:$U$1006,"&lt;&gt;0")+COUNTIFS('GSTN-Diff Gross'!$D$7:$D$1006,'2A'!E240,'GSTN-Diff Gross'!$V$7:$V$1006,"&lt;&gt;0"),'2A'!H240,"")</f>
        <v/>
      </c>
      <c r="G1241" s="96">
        <f t="shared" si="137"/>
        <v>0</v>
      </c>
      <c r="H1241" s="96">
        <f t="shared" si="138"/>
        <v>0</v>
      </c>
      <c r="I1241" s="97">
        <f t="shared" si="139"/>
        <v>0</v>
      </c>
      <c r="J1241" s="98">
        <f t="shared" si="140"/>
        <v>0</v>
      </c>
      <c r="K1241" s="96">
        <f t="shared" si="141"/>
        <v>0</v>
      </c>
      <c r="L1241" s="93">
        <f>IFERROR(VLOOKUP(B1241,BOOKS!$D$6:$M$1005,6,0),0)</f>
        <v>0</v>
      </c>
      <c r="M1241" s="88">
        <f>IFERROR(VLOOKUP(B1241,BOOKS!$D$6:$M$1005,7,0),0)</f>
        <v>0</v>
      </c>
      <c r="N1241" s="88">
        <f>IFERROR(VLOOKUP(B1241,BOOKS!$D$6:$M$1005,8,0),0)</f>
        <v>0</v>
      </c>
      <c r="O1241" s="88">
        <f>IFERROR(VLOOKUP(B1241,BOOKS!$D$6:$M$1005,9,0),0)</f>
        <v>0</v>
      </c>
      <c r="P1241" s="88">
        <f>IFERROR(VLOOKUP(B1241,BOOKS!$D$6:$M$1005,10,0),0)</f>
        <v>0</v>
      </c>
      <c r="Q1241" s="84">
        <f>IFERROR(VLOOKUP(B1241,'2A'!$D$6:$M$1005,6,0),0)</f>
        <v>0</v>
      </c>
      <c r="R1241" s="44">
        <f>IFERROR(VLOOKUP(B1241,'2A'!$D$6:$M$1005,7,0),0)</f>
        <v>0</v>
      </c>
      <c r="S1241" s="44">
        <f>IFERROR(VLOOKUP(B1241,'2A'!$D$6:$M$1005,8,0),0)</f>
        <v>0</v>
      </c>
      <c r="T1241" s="44">
        <f>IFERROR(VLOOKUP(B1241,'2A'!$D$6:$M$1005,9,0),0)</f>
        <v>0</v>
      </c>
      <c r="U1241" s="44">
        <f>IFERROR(VLOOKUP(B1241,'2A'!$D$6:$M$1005,10,0),0)</f>
        <v>0</v>
      </c>
      <c r="V1241" s="111"/>
    </row>
    <row r="1242" spans="1:22">
      <c r="A1242" s="161">
        <f t="shared" si="143"/>
        <v>1236</v>
      </c>
      <c r="B1242" s="161" t="str">
        <f t="shared" si="142"/>
        <v/>
      </c>
      <c r="C1242" s="161" t="str">
        <f>IF(COUNTIFS('GSTN-Diff Gross'!$D$7:$D$1006,'2A'!E241,'GSTN-Diff Gross'!$R$7:$R$1006,"&lt;&gt;0")+COUNTIFS('GSTN-Diff Gross'!$D$7:$D$1006,'2A'!E241,'GSTN-Diff Gross'!$S$7:$S$1006,"&lt;&gt;0")+COUNTIFS('GSTN-Diff Gross'!$D$7:$D$1006,'2A'!E241,'GSTN-Diff Gross'!$T$7:$T$1006,"&lt;&gt;0")+COUNTIFS('GSTN-Diff Gross'!$D$7:$D$1006,'2A'!E241,'GSTN-Diff Gross'!$U$7:$U$1006,"&lt;&gt;0")+COUNTIFS('GSTN-Diff Gross'!$D$7:$D$1006,'2A'!E241,'GSTN-Diff Gross'!$V$7:$V$1006,"&lt;&gt;0"),'2A'!E241,"")</f>
        <v/>
      </c>
      <c r="D1242" s="41" t="str">
        <f>IF(COUNTIFS('GSTN-Diff Gross'!$D$7:$D$1006,'2A'!E241,'GSTN-Diff Gross'!$R$7:$R$1006,"&lt;&gt;0")+COUNTIFS('GSTN-Diff Gross'!$D$7:$D$1006,'2A'!E241,'GSTN-Diff Gross'!$S$7:$S$1006,"&lt;&gt;0")+COUNTIFS('GSTN-Diff Gross'!$D$7:$D$1006,'2A'!E241,'GSTN-Diff Gross'!$T$7:$T$1006,"&lt;&gt;0")+COUNTIFS('GSTN-Diff Gross'!$D$7:$D$1006,'2A'!E241,'GSTN-Diff Gross'!$U$7:$U$1006,"&lt;&gt;0")+COUNTIFS('GSTN-Diff Gross'!$D$7:$D$1006,'2A'!E241,'GSTN-Diff Gross'!$V$7:$V$1006,"&lt;&gt;0"),'2A'!F241,"")</f>
        <v/>
      </c>
      <c r="E1242" s="68" t="str">
        <f>IF(COUNTIFS('GSTN-Diff Gross'!$D$7:$D$1006,'2A'!E241,'GSTN-Diff Gross'!$R$7:$R$1006,"&lt;&gt;0")+COUNTIFS('GSTN-Diff Gross'!$D$7:$D$1006,'2A'!E241,'GSTN-Diff Gross'!$S$7:$S$1006,"&lt;&gt;0")+COUNTIFS('GSTN-Diff Gross'!$D$7:$D$1006,'2A'!E241,'GSTN-Diff Gross'!$T$7:$T$1006,"&lt;&gt;0")+COUNTIFS('GSTN-Diff Gross'!$D$7:$D$1006,'2A'!E241,'GSTN-Diff Gross'!$U$7:$U$1006,"&lt;&gt;0")+COUNTIFS('GSTN-Diff Gross'!$D$7:$D$1006,'2A'!E241,'GSTN-Diff Gross'!$V$7:$V$1006,"&lt;&gt;0"),'2A'!G241,"")</f>
        <v/>
      </c>
      <c r="F1242" s="90" t="str">
        <f>IF(COUNTIFS('GSTN-Diff Gross'!$D$7:$D$1006,'2A'!E241,'GSTN-Diff Gross'!$R$7:$R$1006,"&lt;&gt;0")+COUNTIFS('GSTN-Diff Gross'!$D$7:$D$1006,'2A'!E241,'GSTN-Diff Gross'!$S$7:$S$1006,"&lt;&gt;0")+COUNTIFS('GSTN-Diff Gross'!$D$7:$D$1006,'2A'!E241,'GSTN-Diff Gross'!$T$7:$T$1006,"&lt;&gt;0")+COUNTIFS('GSTN-Diff Gross'!$D$7:$D$1006,'2A'!E241,'GSTN-Diff Gross'!$U$7:$U$1006,"&lt;&gt;0")+COUNTIFS('GSTN-Diff Gross'!$D$7:$D$1006,'2A'!E241,'GSTN-Diff Gross'!$V$7:$V$1006,"&lt;&gt;0"),'2A'!H241,"")</f>
        <v/>
      </c>
      <c r="G1242" s="167">
        <f t="shared" si="137"/>
        <v>0</v>
      </c>
      <c r="H1242" s="167">
        <f t="shared" si="138"/>
        <v>0</v>
      </c>
      <c r="I1242" s="167">
        <f t="shared" si="139"/>
        <v>0</v>
      </c>
      <c r="J1242" s="167">
        <f t="shared" si="140"/>
        <v>0</v>
      </c>
      <c r="K1242" s="167">
        <f t="shared" si="141"/>
        <v>0</v>
      </c>
      <c r="L1242" s="99">
        <f>IFERROR(VLOOKUP(B1242,BOOKS!$D$6:$M$1005,6,0),0)</f>
        <v>0</v>
      </c>
      <c r="M1242" s="100">
        <f>IFERROR(VLOOKUP(B1242,BOOKS!$D$6:$M$1005,7,0),0)</f>
        <v>0</v>
      </c>
      <c r="N1242" s="100">
        <f>IFERROR(VLOOKUP(B1242,BOOKS!$D$6:$M$1005,8,0),0)</f>
        <v>0</v>
      </c>
      <c r="O1242" s="100">
        <f>IFERROR(VLOOKUP(B1242,BOOKS!$D$6:$M$1005,9,0),0)</f>
        <v>0</v>
      </c>
      <c r="P1242" s="100">
        <f>IFERROR(VLOOKUP(B1242,BOOKS!$D$6:$M$1005,10,0),0)</f>
        <v>0</v>
      </c>
      <c r="Q1242" s="94">
        <f>IFERROR(VLOOKUP(B1242,'2A'!$D$6:$M$1005,6,0),0)</f>
        <v>0</v>
      </c>
      <c r="R1242" s="95">
        <f>IFERROR(VLOOKUP(B1242,'2A'!$D$6:$M$1005,7,0),0)</f>
        <v>0</v>
      </c>
      <c r="S1242" s="95">
        <f>IFERROR(VLOOKUP(B1242,'2A'!$D$6:$M$1005,8,0),0)</f>
        <v>0</v>
      </c>
      <c r="T1242" s="95">
        <f>IFERROR(VLOOKUP(B1242,'2A'!$D$6:$M$1005,9,0),0)</f>
        <v>0</v>
      </c>
      <c r="U1242" s="95">
        <f>IFERROR(VLOOKUP(B1242,'2A'!$D$6:$M$1005,10,0),0)</f>
        <v>0</v>
      </c>
      <c r="V1242" s="111"/>
    </row>
    <row r="1243" spans="1:22">
      <c r="A1243" s="163">
        <f t="shared" si="143"/>
        <v>1237</v>
      </c>
      <c r="B1243" s="163" t="str">
        <f t="shared" si="142"/>
        <v/>
      </c>
      <c r="C1243" s="163" t="str">
        <f>IF(COUNTIFS('GSTN-Diff Gross'!$D$7:$D$1006,'2A'!E242,'GSTN-Diff Gross'!$R$7:$R$1006,"&lt;&gt;0")+COUNTIFS('GSTN-Diff Gross'!$D$7:$D$1006,'2A'!E242,'GSTN-Diff Gross'!$S$7:$S$1006,"&lt;&gt;0")+COUNTIFS('GSTN-Diff Gross'!$D$7:$D$1006,'2A'!E242,'GSTN-Diff Gross'!$T$7:$T$1006,"&lt;&gt;0")+COUNTIFS('GSTN-Diff Gross'!$D$7:$D$1006,'2A'!E242,'GSTN-Diff Gross'!$U$7:$U$1006,"&lt;&gt;0")+COUNTIFS('GSTN-Diff Gross'!$D$7:$D$1006,'2A'!E242,'GSTN-Diff Gross'!$V$7:$V$1006,"&lt;&gt;0"),'2A'!E242,"")</f>
        <v/>
      </c>
      <c r="D1243" s="46" t="str">
        <f>IF(COUNTIFS('GSTN-Diff Gross'!$D$7:$D$1006,'2A'!E242,'GSTN-Diff Gross'!$R$7:$R$1006,"&lt;&gt;0")+COUNTIFS('GSTN-Diff Gross'!$D$7:$D$1006,'2A'!E242,'GSTN-Diff Gross'!$S$7:$S$1006,"&lt;&gt;0")+COUNTIFS('GSTN-Diff Gross'!$D$7:$D$1006,'2A'!E242,'GSTN-Diff Gross'!$T$7:$T$1006,"&lt;&gt;0")+COUNTIFS('GSTN-Diff Gross'!$D$7:$D$1006,'2A'!E242,'GSTN-Diff Gross'!$U$7:$U$1006,"&lt;&gt;0")+COUNTIFS('GSTN-Diff Gross'!$D$7:$D$1006,'2A'!E242,'GSTN-Diff Gross'!$V$7:$V$1006,"&lt;&gt;0"),'2A'!F242,"")</f>
        <v/>
      </c>
      <c r="E1243" s="69" t="str">
        <f>IF(COUNTIFS('GSTN-Diff Gross'!$D$7:$D$1006,'2A'!E242,'GSTN-Diff Gross'!$R$7:$R$1006,"&lt;&gt;0")+COUNTIFS('GSTN-Diff Gross'!$D$7:$D$1006,'2A'!E242,'GSTN-Diff Gross'!$S$7:$S$1006,"&lt;&gt;0")+COUNTIFS('GSTN-Diff Gross'!$D$7:$D$1006,'2A'!E242,'GSTN-Diff Gross'!$T$7:$T$1006,"&lt;&gt;0")+COUNTIFS('GSTN-Diff Gross'!$D$7:$D$1006,'2A'!E242,'GSTN-Diff Gross'!$U$7:$U$1006,"&lt;&gt;0")+COUNTIFS('GSTN-Diff Gross'!$D$7:$D$1006,'2A'!E242,'GSTN-Diff Gross'!$V$7:$V$1006,"&lt;&gt;0"),'2A'!G242,"")</f>
        <v/>
      </c>
      <c r="F1243" s="91" t="str">
        <f>IF(COUNTIFS('GSTN-Diff Gross'!$D$7:$D$1006,'2A'!E242,'GSTN-Diff Gross'!$R$7:$R$1006,"&lt;&gt;0")+COUNTIFS('GSTN-Diff Gross'!$D$7:$D$1006,'2A'!E242,'GSTN-Diff Gross'!$S$7:$S$1006,"&lt;&gt;0")+COUNTIFS('GSTN-Diff Gross'!$D$7:$D$1006,'2A'!E242,'GSTN-Diff Gross'!$T$7:$T$1006,"&lt;&gt;0")+COUNTIFS('GSTN-Diff Gross'!$D$7:$D$1006,'2A'!E242,'GSTN-Diff Gross'!$U$7:$U$1006,"&lt;&gt;0")+COUNTIFS('GSTN-Diff Gross'!$D$7:$D$1006,'2A'!E242,'GSTN-Diff Gross'!$V$7:$V$1006,"&lt;&gt;0"),'2A'!H242,"")</f>
        <v/>
      </c>
      <c r="G1243" s="96">
        <f t="shared" si="137"/>
        <v>0</v>
      </c>
      <c r="H1243" s="96">
        <f t="shared" si="138"/>
        <v>0</v>
      </c>
      <c r="I1243" s="97">
        <f t="shared" si="139"/>
        <v>0</v>
      </c>
      <c r="J1243" s="98">
        <f t="shared" si="140"/>
        <v>0</v>
      </c>
      <c r="K1243" s="96">
        <f t="shared" si="141"/>
        <v>0</v>
      </c>
      <c r="L1243" s="93">
        <f>IFERROR(VLOOKUP(B1243,BOOKS!$D$6:$M$1005,6,0),0)</f>
        <v>0</v>
      </c>
      <c r="M1243" s="88">
        <f>IFERROR(VLOOKUP(B1243,BOOKS!$D$6:$M$1005,7,0),0)</f>
        <v>0</v>
      </c>
      <c r="N1243" s="88">
        <f>IFERROR(VLOOKUP(B1243,BOOKS!$D$6:$M$1005,8,0),0)</f>
        <v>0</v>
      </c>
      <c r="O1243" s="88">
        <f>IFERROR(VLOOKUP(B1243,BOOKS!$D$6:$M$1005,9,0),0)</f>
        <v>0</v>
      </c>
      <c r="P1243" s="88">
        <f>IFERROR(VLOOKUP(B1243,BOOKS!$D$6:$M$1005,10,0),0)</f>
        <v>0</v>
      </c>
      <c r="Q1243" s="84">
        <f>IFERROR(VLOOKUP(B1243,'2A'!$D$6:$M$1005,6,0),0)</f>
        <v>0</v>
      </c>
      <c r="R1243" s="44">
        <f>IFERROR(VLOOKUP(B1243,'2A'!$D$6:$M$1005,7,0),0)</f>
        <v>0</v>
      </c>
      <c r="S1243" s="44">
        <f>IFERROR(VLOOKUP(B1243,'2A'!$D$6:$M$1005,8,0),0)</f>
        <v>0</v>
      </c>
      <c r="T1243" s="44">
        <f>IFERROR(VLOOKUP(B1243,'2A'!$D$6:$M$1005,9,0),0)</f>
        <v>0</v>
      </c>
      <c r="U1243" s="44">
        <f>IFERROR(VLOOKUP(B1243,'2A'!$D$6:$M$1005,10,0),0)</f>
        <v>0</v>
      </c>
      <c r="V1243" s="111"/>
    </row>
    <row r="1244" spans="1:22">
      <c r="A1244" s="161">
        <f t="shared" si="143"/>
        <v>1238</v>
      </c>
      <c r="B1244" s="161" t="str">
        <f t="shared" si="142"/>
        <v/>
      </c>
      <c r="C1244" s="161" t="str">
        <f>IF(COUNTIFS('GSTN-Diff Gross'!$D$7:$D$1006,'2A'!E243,'GSTN-Diff Gross'!$R$7:$R$1006,"&lt;&gt;0")+COUNTIFS('GSTN-Diff Gross'!$D$7:$D$1006,'2A'!E243,'GSTN-Diff Gross'!$S$7:$S$1006,"&lt;&gt;0")+COUNTIFS('GSTN-Diff Gross'!$D$7:$D$1006,'2A'!E243,'GSTN-Diff Gross'!$T$7:$T$1006,"&lt;&gt;0")+COUNTIFS('GSTN-Diff Gross'!$D$7:$D$1006,'2A'!E243,'GSTN-Diff Gross'!$U$7:$U$1006,"&lt;&gt;0")+COUNTIFS('GSTN-Diff Gross'!$D$7:$D$1006,'2A'!E243,'GSTN-Diff Gross'!$V$7:$V$1006,"&lt;&gt;0"),'2A'!E243,"")</f>
        <v/>
      </c>
      <c r="D1244" s="41" t="str">
        <f>IF(COUNTIFS('GSTN-Diff Gross'!$D$7:$D$1006,'2A'!E243,'GSTN-Diff Gross'!$R$7:$R$1006,"&lt;&gt;0")+COUNTIFS('GSTN-Diff Gross'!$D$7:$D$1006,'2A'!E243,'GSTN-Diff Gross'!$S$7:$S$1006,"&lt;&gt;0")+COUNTIFS('GSTN-Diff Gross'!$D$7:$D$1006,'2A'!E243,'GSTN-Diff Gross'!$T$7:$T$1006,"&lt;&gt;0")+COUNTIFS('GSTN-Diff Gross'!$D$7:$D$1006,'2A'!E243,'GSTN-Diff Gross'!$U$7:$U$1006,"&lt;&gt;0")+COUNTIFS('GSTN-Diff Gross'!$D$7:$D$1006,'2A'!E243,'GSTN-Diff Gross'!$V$7:$V$1006,"&lt;&gt;0"),'2A'!F243,"")</f>
        <v/>
      </c>
      <c r="E1244" s="68" t="str">
        <f>IF(COUNTIFS('GSTN-Diff Gross'!$D$7:$D$1006,'2A'!E243,'GSTN-Diff Gross'!$R$7:$R$1006,"&lt;&gt;0")+COUNTIFS('GSTN-Diff Gross'!$D$7:$D$1006,'2A'!E243,'GSTN-Diff Gross'!$S$7:$S$1006,"&lt;&gt;0")+COUNTIFS('GSTN-Diff Gross'!$D$7:$D$1006,'2A'!E243,'GSTN-Diff Gross'!$T$7:$T$1006,"&lt;&gt;0")+COUNTIFS('GSTN-Diff Gross'!$D$7:$D$1006,'2A'!E243,'GSTN-Diff Gross'!$U$7:$U$1006,"&lt;&gt;0")+COUNTIFS('GSTN-Diff Gross'!$D$7:$D$1006,'2A'!E243,'GSTN-Diff Gross'!$V$7:$V$1006,"&lt;&gt;0"),'2A'!G243,"")</f>
        <v/>
      </c>
      <c r="F1244" s="90" t="str">
        <f>IF(COUNTIFS('GSTN-Diff Gross'!$D$7:$D$1006,'2A'!E243,'GSTN-Diff Gross'!$R$7:$R$1006,"&lt;&gt;0")+COUNTIFS('GSTN-Diff Gross'!$D$7:$D$1006,'2A'!E243,'GSTN-Diff Gross'!$S$7:$S$1006,"&lt;&gt;0")+COUNTIFS('GSTN-Diff Gross'!$D$7:$D$1006,'2A'!E243,'GSTN-Diff Gross'!$T$7:$T$1006,"&lt;&gt;0")+COUNTIFS('GSTN-Diff Gross'!$D$7:$D$1006,'2A'!E243,'GSTN-Diff Gross'!$U$7:$U$1006,"&lt;&gt;0")+COUNTIFS('GSTN-Diff Gross'!$D$7:$D$1006,'2A'!E243,'GSTN-Diff Gross'!$V$7:$V$1006,"&lt;&gt;0"),'2A'!H243,"")</f>
        <v/>
      </c>
      <c r="G1244" s="167">
        <f t="shared" si="137"/>
        <v>0</v>
      </c>
      <c r="H1244" s="167">
        <f t="shared" si="138"/>
        <v>0</v>
      </c>
      <c r="I1244" s="167">
        <f t="shared" si="139"/>
        <v>0</v>
      </c>
      <c r="J1244" s="167">
        <f t="shared" si="140"/>
        <v>0</v>
      </c>
      <c r="K1244" s="167">
        <f t="shared" si="141"/>
        <v>0</v>
      </c>
      <c r="L1244" s="99">
        <f>IFERROR(VLOOKUP(B1244,BOOKS!$D$6:$M$1005,6,0),0)</f>
        <v>0</v>
      </c>
      <c r="M1244" s="100">
        <f>IFERROR(VLOOKUP(B1244,BOOKS!$D$6:$M$1005,7,0),0)</f>
        <v>0</v>
      </c>
      <c r="N1244" s="100">
        <f>IFERROR(VLOOKUP(B1244,BOOKS!$D$6:$M$1005,8,0),0)</f>
        <v>0</v>
      </c>
      <c r="O1244" s="100">
        <f>IFERROR(VLOOKUP(B1244,BOOKS!$D$6:$M$1005,9,0),0)</f>
        <v>0</v>
      </c>
      <c r="P1244" s="100">
        <f>IFERROR(VLOOKUP(B1244,BOOKS!$D$6:$M$1005,10,0),0)</f>
        <v>0</v>
      </c>
      <c r="Q1244" s="94">
        <f>IFERROR(VLOOKUP(B1244,'2A'!$D$6:$M$1005,6,0),0)</f>
        <v>0</v>
      </c>
      <c r="R1244" s="95">
        <f>IFERROR(VLOOKUP(B1244,'2A'!$D$6:$M$1005,7,0),0)</f>
        <v>0</v>
      </c>
      <c r="S1244" s="95">
        <f>IFERROR(VLOOKUP(B1244,'2A'!$D$6:$M$1005,8,0),0)</f>
        <v>0</v>
      </c>
      <c r="T1244" s="95">
        <f>IFERROR(VLOOKUP(B1244,'2A'!$D$6:$M$1005,9,0),0)</f>
        <v>0</v>
      </c>
      <c r="U1244" s="95">
        <f>IFERROR(VLOOKUP(B1244,'2A'!$D$6:$M$1005,10,0),0)</f>
        <v>0</v>
      </c>
      <c r="V1244" s="111"/>
    </row>
    <row r="1245" spans="1:22">
      <c r="A1245" s="163">
        <f t="shared" si="143"/>
        <v>1239</v>
      </c>
      <c r="B1245" s="163" t="str">
        <f t="shared" si="142"/>
        <v/>
      </c>
      <c r="C1245" s="163" t="str">
        <f>IF(COUNTIFS('GSTN-Diff Gross'!$D$7:$D$1006,'2A'!E244,'GSTN-Diff Gross'!$R$7:$R$1006,"&lt;&gt;0")+COUNTIFS('GSTN-Diff Gross'!$D$7:$D$1006,'2A'!E244,'GSTN-Diff Gross'!$S$7:$S$1006,"&lt;&gt;0")+COUNTIFS('GSTN-Diff Gross'!$D$7:$D$1006,'2A'!E244,'GSTN-Diff Gross'!$T$7:$T$1006,"&lt;&gt;0")+COUNTIFS('GSTN-Diff Gross'!$D$7:$D$1006,'2A'!E244,'GSTN-Diff Gross'!$U$7:$U$1006,"&lt;&gt;0")+COUNTIFS('GSTN-Diff Gross'!$D$7:$D$1006,'2A'!E244,'GSTN-Diff Gross'!$V$7:$V$1006,"&lt;&gt;0"),'2A'!E244,"")</f>
        <v/>
      </c>
      <c r="D1245" s="46" t="str">
        <f>IF(COUNTIFS('GSTN-Diff Gross'!$D$7:$D$1006,'2A'!E244,'GSTN-Diff Gross'!$R$7:$R$1006,"&lt;&gt;0")+COUNTIFS('GSTN-Diff Gross'!$D$7:$D$1006,'2A'!E244,'GSTN-Diff Gross'!$S$7:$S$1006,"&lt;&gt;0")+COUNTIFS('GSTN-Diff Gross'!$D$7:$D$1006,'2A'!E244,'GSTN-Diff Gross'!$T$7:$T$1006,"&lt;&gt;0")+COUNTIFS('GSTN-Diff Gross'!$D$7:$D$1006,'2A'!E244,'GSTN-Diff Gross'!$U$7:$U$1006,"&lt;&gt;0")+COUNTIFS('GSTN-Diff Gross'!$D$7:$D$1006,'2A'!E244,'GSTN-Diff Gross'!$V$7:$V$1006,"&lt;&gt;0"),'2A'!F244,"")</f>
        <v/>
      </c>
      <c r="E1245" s="69" t="str">
        <f>IF(COUNTIFS('GSTN-Diff Gross'!$D$7:$D$1006,'2A'!E244,'GSTN-Diff Gross'!$R$7:$R$1006,"&lt;&gt;0")+COUNTIFS('GSTN-Diff Gross'!$D$7:$D$1006,'2A'!E244,'GSTN-Diff Gross'!$S$7:$S$1006,"&lt;&gt;0")+COUNTIFS('GSTN-Diff Gross'!$D$7:$D$1006,'2A'!E244,'GSTN-Diff Gross'!$T$7:$T$1006,"&lt;&gt;0")+COUNTIFS('GSTN-Diff Gross'!$D$7:$D$1006,'2A'!E244,'GSTN-Diff Gross'!$U$7:$U$1006,"&lt;&gt;0")+COUNTIFS('GSTN-Diff Gross'!$D$7:$D$1006,'2A'!E244,'GSTN-Diff Gross'!$V$7:$V$1006,"&lt;&gt;0"),'2A'!G244,"")</f>
        <v/>
      </c>
      <c r="F1245" s="91" t="str">
        <f>IF(COUNTIFS('GSTN-Diff Gross'!$D$7:$D$1006,'2A'!E244,'GSTN-Diff Gross'!$R$7:$R$1006,"&lt;&gt;0")+COUNTIFS('GSTN-Diff Gross'!$D$7:$D$1006,'2A'!E244,'GSTN-Diff Gross'!$S$7:$S$1006,"&lt;&gt;0")+COUNTIFS('GSTN-Diff Gross'!$D$7:$D$1006,'2A'!E244,'GSTN-Diff Gross'!$T$7:$T$1006,"&lt;&gt;0")+COUNTIFS('GSTN-Diff Gross'!$D$7:$D$1006,'2A'!E244,'GSTN-Diff Gross'!$U$7:$U$1006,"&lt;&gt;0")+COUNTIFS('GSTN-Diff Gross'!$D$7:$D$1006,'2A'!E244,'GSTN-Diff Gross'!$V$7:$V$1006,"&lt;&gt;0"),'2A'!H244,"")</f>
        <v/>
      </c>
      <c r="G1245" s="96">
        <f t="shared" si="137"/>
        <v>0</v>
      </c>
      <c r="H1245" s="96">
        <f t="shared" si="138"/>
        <v>0</v>
      </c>
      <c r="I1245" s="97">
        <f t="shared" si="139"/>
        <v>0</v>
      </c>
      <c r="J1245" s="98">
        <f t="shared" si="140"/>
        <v>0</v>
      </c>
      <c r="K1245" s="96">
        <f t="shared" si="141"/>
        <v>0</v>
      </c>
      <c r="L1245" s="93">
        <f>IFERROR(VLOOKUP(B1245,BOOKS!$D$6:$M$1005,6,0),0)</f>
        <v>0</v>
      </c>
      <c r="M1245" s="88">
        <f>IFERROR(VLOOKUP(B1245,BOOKS!$D$6:$M$1005,7,0),0)</f>
        <v>0</v>
      </c>
      <c r="N1245" s="88">
        <f>IFERROR(VLOOKUP(B1245,BOOKS!$D$6:$M$1005,8,0),0)</f>
        <v>0</v>
      </c>
      <c r="O1245" s="88">
        <f>IFERROR(VLOOKUP(B1245,BOOKS!$D$6:$M$1005,9,0),0)</f>
        <v>0</v>
      </c>
      <c r="P1245" s="88">
        <f>IFERROR(VLOOKUP(B1245,BOOKS!$D$6:$M$1005,10,0),0)</f>
        <v>0</v>
      </c>
      <c r="Q1245" s="84">
        <f>IFERROR(VLOOKUP(B1245,'2A'!$D$6:$M$1005,6,0),0)</f>
        <v>0</v>
      </c>
      <c r="R1245" s="44">
        <f>IFERROR(VLOOKUP(B1245,'2A'!$D$6:$M$1005,7,0),0)</f>
        <v>0</v>
      </c>
      <c r="S1245" s="44">
        <f>IFERROR(VLOOKUP(B1245,'2A'!$D$6:$M$1005,8,0),0)</f>
        <v>0</v>
      </c>
      <c r="T1245" s="44">
        <f>IFERROR(VLOOKUP(B1245,'2A'!$D$6:$M$1005,9,0),0)</f>
        <v>0</v>
      </c>
      <c r="U1245" s="44">
        <f>IFERROR(VLOOKUP(B1245,'2A'!$D$6:$M$1005,10,0),0)</f>
        <v>0</v>
      </c>
      <c r="V1245" s="111"/>
    </row>
    <row r="1246" spans="1:22">
      <c r="A1246" s="161">
        <f t="shared" si="143"/>
        <v>1240</v>
      </c>
      <c r="B1246" s="161" t="str">
        <f t="shared" si="142"/>
        <v/>
      </c>
      <c r="C1246" s="161" t="str">
        <f>IF(COUNTIFS('GSTN-Diff Gross'!$D$7:$D$1006,'2A'!E245,'GSTN-Diff Gross'!$R$7:$R$1006,"&lt;&gt;0")+COUNTIFS('GSTN-Diff Gross'!$D$7:$D$1006,'2A'!E245,'GSTN-Diff Gross'!$S$7:$S$1006,"&lt;&gt;0")+COUNTIFS('GSTN-Diff Gross'!$D$7:$D$1006,'2A'!E245,'GSTN-Diff Gross'!$T$7:$T$1006,"&lt;&gt;0")+COUNTIFS('GSTN-Diff Gross'!$D$7:$D$1006,'2A'!E245,'GSTN-Diff Gross'!$U$7:$U$1006,"&lt;&gt;0")+COUNTIFS('GSTN-Diff Gross'!$D$7:$D$1006,'2A'!E245,'GSTN-Diff Gross'!$V$7:$V$1006,"&lt;&gt;0"),'2A'!E245,"")</f>
        <v/>
      </c>
      <c r="D1246" s="41" t="str">
        <f>IF(COUNTIFS('GSTN-Diff Gross'!$D$7:$D$1006,'2A'!E245,'GSTN-Diff Gross'!$R$7:$R$1006,"&lt;&gt;0")+COUNTIFS('GSTN-Diff Gross'!$D$7:$D$1006,'2A'!E245,'GSTN-Diff Gross'!$S$7:$S$1006,"&lt;&gt;0")+COUNTIFS('GSTN-Diff Gross'!$D$7:$D$1006,'2A'!E245,'GSTN-Diff Gross'!$T$7:$T$1006,"&lt;&gt;0")+COUNTIFS('GSTN-Diff Gross'!$D$7:$D$1006,'2A'!E245,'GSTN-Diff Gross'!$U$7:$U$1006,"&lt;&gt;0")+COUNTIFS('GSTN-Diff Gross'!$D$7:$D$1006,'2A'!E245,'GSTN-Diff Gross'!$V$7:$V$1006,"&lt;&gt;0"),'2A'!F245,"")</f>
        <v/>
      </c>
      <c r="E1246" s="68" t="str">
        <f>IF(COUNTIFS('GSTN-Diff Gross'!$D$7:$D$1006,'2A'!E245,'GSTN-Diff Gross'!$R$7:$R$1006,"&lt;&gt;0")+COUNTIFS('GSTN-Diff Gross'!$D$7:$D$1006,'2A'!E245,'GSTN-Diff Gross'!$S$7:$S$1006,"&lt;&gt;0")+COUNTIFS('GSTN-Diff Gross'!$D$7:$D$1006,'2A'!E245,'GSTN-Diff Gross'!$T$7:$T$1006,"&lt;&gt;0")+COUNTIFS('GSTN-Diff Gross'!$D$7:$D$1006,'2A'!E245,'GSTN-Diff Gross'!$U$7:$U$1006,"&lt;&gt;0")+COUNTIFS('GSTN-Diff Gross'!$D$7:$D$1006,'2A'!E245,'GSTN-Diff Gross'!$V$7:$V$1006,"&lt;&gt;0"),'2A'!G245,"")</f>
        <v/>
      </c>
      <c r="F1246" s="90" t="str">
        <f>IF(COUNTIFS('GSTN-Diff Gross'!$D$7:$D$1006,'2A'!E245,'GSTN-Diff Gross'!$R$7:$R$1006,"&lt;&gt;0")+COUNTIFS('GSTN-Diff Gross'!$D$7:$D$1006,'2A'!E245,'GSTN-Diff Gross'!$S$7:$S$1006,"&lt;&gt;0")+COUNTIFS('GSTN-Diff Gross'!$D$7:$D$1006,'2A'!E245,'GSTN-Diff Gross'!$T$7:$T$1006,"&lt;&gt;0")+COUNTIFS('GSTN-Diff Gross'!$D$7:$D$1006,'2A'!E245,'GSTN-Diff Gross'!$U$7:$U$1006,"&lt;&gt;0")+COUNTIFS('GSTN-Diff Gross'!$D$7:$D$1006,'2A'!E245,'GSTN-Diff Gross'!$V$7:$V$1006,"&lt;&gt;0"),'2A'!H245,"")</f>
        <v/>
      </c>
      <c r="G1246" s="167">
        <f t="shared" si="137"/>
        <v>0</v>
      </c>
      <c r="H1246" s="167">
        <f t="shared" si="138"/>
        <v>0</v>
      </c>
      <c r="I1246" s="167">
        <f t="shared" si="139"/>
        <v>0</v>
      </c>
      <c r="J1246" s="167">
        <f t="shared" si="140"/>
        <v>0</v>
      </c>
      <c r="K1246" s="167">
        <f t="shared" si="141"/>
        <v>0</v>
      </c>
      <c r="L1246" s="99">
        <f>IFERROR(VLOOKUP(B1246,BOOKS!$D$6:$M$1005,6,0),0)</f>
        <v>0</v>
      </c>
      <c r="M1246" s="100">
        <f>IFERROR(VLOOKUP(B1246,BOOKS!$D$6:$M$1005,7,0),0)</f>
        <v>0</v>
      </c>
      <c r="N1246" s="100">
        <f>IFERROR(VLOOKUP(B1246,BOOKS!$D$6:$M$1005,8,0),0)</f>
        <v>0</v>
      </c>
      <c r="O1246" s="100">
        <f>IFERROR(VLOOKUP(B1246,BOOKS!$D$6:$M$1005,9,0),0)</f>
        <v>0</v>
      </c>
      <c r="P1246" s="100">
        <f>IFERROR(VLOOKUP(B1246,BOOKS!$D$6:$M$1005,10,0),0)</f>
        <v>0</v>
      </c>
      <c r="Q1246" s="94">
        <f>IFERROR(VLOOKUP(B1246,'2A'!$D$6:$M$1005,6,0),0)</f>
        <v>0</v>
      </c>
      <c r="R1246" s="95">
        <f>IFERROR(VLOOKUP(B1246,'2A'!$D$6:$M$1005,7,0),0)</f>
        <v>0</v>
      </c>
      <c r="S1246" s="95">
        <f>IFERROR(VLOOKUP(B1246,'2A'!$D$6:$M$1005,8,0),0)</f>
        <v>0</v>
      </c>
      <c r="T1246" s="95">
        <f>IFERROR(VLOOKUP(B1246,'2A'!$D$6:$M$1005,9,0),0)</f>
        <v>0</v>
      </c>
      <c r="U1246" s="95">
        <f>IFERROR(VLOOKUP(B1246,'2A'!$D$6:$M$1005,10,0),0)</f>
        <v>0</v>
      </c>
      <c r="V1246" s="111"/>
    </row>
    <row r="1247" spans="1:22">
      <c r="A1247" s="163">
        <f t="shared" si="143"/>
        <v>1241</v>
      </c>
      <c r="B1247" s="163" t="str">
        <f t="shared" si="142"/>
        <v/>
      </c>
      <c r="C1247" s="163" t="str">
        <f>IF(COUNTIFS('GSTN-Diff Gross'!$D$7:$D$1006,'2A'!E246,'GSTN-Diff Gross'!$R$7:$R$1006,"&lt;&gt;0")+COUNTIFS('GSTN-Diff Gross'!$D$7:$D$1006,'2A'!E246,'GSTN-Diff Gross'!$S$7:$S$1006,"&lt;&gt;0")+COUNTIFS('GSTN-Diff Gross'!$D$7:$D$1006,'2A'!E246,'GSTN-Diff Gross'!$T$7:$T$1006,"&lt;&gt;0")+COUNTIFS('GSTN-Diff Gross'!$D$7:$D$1006,'2A'!E246,'GSTN-Diff Gross'!$U$7:$U$1006,"&lt;&gt;0")+COUNTIFS('GSTN-Diff Gross'!$D$7:$D$1006,'2A'!E246,'GSTN-Diff Gross'!$V$7:$V$1006,"&lt;&gt;0"),'2A'!E246,"")</f>
        <v/>
      </c>
      <c r="D1247" s="46" t="str">
        <f>IF(COUNTIFS('GSTN-Diff Gross'!$D$7:$D$1006,'2A'!E246,'GSTN-Diff Gross'!$R$7:$R$1006,"&lt;&gt;0")+COUNTIFS('GSTN-Diff Gross'!$D$7:$D$1006,'2A'!E246,'GSTN-Diff Gross'!$S$7:$S$1006,"&lt;&gt;0")+COUNTIFS('GSTN-Diff Gross'!$D$7:$D$1006,'2A'!E246,'GSTN-Diff Gross'!$T$7:$T$1006,"&lt;&gt;0")+COUNTIFS('GSTN-Diff Gross'!$D$7:$D$1006,'2A'!E246,'GSTN-Diff Gross'!$U$7:$U$1006,"&lt;&gt;0")+COUNTIFS('GSTN-Diff Gross'!$D$7:$D$1006,'2A'!E246,'GSTN-Diff Gross'!$V$7:$V$1006,"&lt;&gt;0"),'2A'!F246,"")</f>
        <v/>
      </c>
      <c r="E1247" s="69" t="str">
        <f>IF(COUNTIFS('GSTN-Diff Gross'!$D$7:$D$1006,'2A'!E246,'GSTN-Diff Gross'!$R$7:$R$1006,"&lt;&gt;0")+COUNTIFS('GSTN-Diff Gross'!$D$7:$D$1006,'2A'!E246,'GSTN-Diff Gross'!$S$7:$S$1006,"&lt;&gt;0")+COUNTIFS('GSTN-Diff Gross'!$D$7:$D$1006,'2A'!E246,'GSTN-Diff Gross'!$T$7:$T$1006,"&lt;&gt;0")+COUNTIFS('GSTN-Diff Gross'!$D$7:$D$1006,'2A'!E246,'GSTN-Diff Gross'!$U$7:$U$1006,"&lt;&gt;0")+COUNTIFS('GSTN-Diff Gross'!$D$7:$D$1006,'2A'!E246,'GSTN-Diff Gross'!$V$7:$V$1006,"&lt;&gt;0"),'2A'!G246,"")</f>
        <v/>
      </c>
      <c r="F1247" s="91" t="str">
        <f>IF(COUNTIFS('GSTN-Diff Gross'!$D$7:$D$1006,'2A'!E246,'GSTN-Diff Gross'!$R$7:$R$1006,"&lt;&gt;0")+COUNTIFS('GSTN-Diff Gross'!$D$7:$D$1006,'2A'!E246,'GSTN-Diff Gross'!$S$7:$S$1006,"&lt;&gt;0")+COUNTIFS('GSTN-Diff Gross'!$D$7:$D$1006,'2A'!E246,'GSTN-Diff Gross'!$T$7:$T$1006,"&lt;&gt;0")+COUNTIFS('GSTN-Diff Gross'!$D$7:$D$1006,'2A'!E246,'GSTN-Diff Gross'!$U$7:$U$1006,"&lt;&gt;0")+COUNTIFS('GSTN-Diff Gross'!$D$7:$D$1006,'2A'!E246,'GSTN-Diff Gross'!$V$7:$V$1006,"&lt;&gt;0"),'2A'!H246,"")</f>
        <v/>
      </c>
      <c r="G1247" s="96">
        <f t="shared" si="137"/>
        <v>0</v>
      </c>
      <c r="H1247" s="96">
        <f t="shared" si="138"/>
        <v>0</v>
      </c>
      <c r="I1247" s="97">
        <f t="shared" si="139"/>
        <v>0</v>
      </c>
      <c r="J1247" s="98">
        <f t="shared" si="140"/>
        <v>0</v>
      </c>
      <c r="K1247" s="96">
        <f t="shared" si="141"/>
        <v>0</v>
      </c>
      <c r="L1247" s="93">
        <f>IFERROR(VLOOKUP(B1247,BOOKS!$D$6:$M$1005,6,0),0)</f>
        <v>0</v>
      </c>
      <c r="M1247" s="88">
        <f>IFERROR(VLOOKUP(B1247,BOOKS!$D$6:$M$1005,7,0),0)</f>
        <v>0</v>
      </c>
      <c r="N1247" s="88">
        <f>IFERROR(VLOOKUP(B1247,BOOKS!$D$6:$M$1005,8,0),0)</f>
        <v>0</v>
      </c>
      <c r="O1247" s="88">
        <f>IFERROR(VLOOKUP(B1247,BOOKS!$D$6:$M$1005,9,0),0)</f>
        <v>0</v>
      </c>
      <c r="P1247" s="88">
        <f>IFERROR(VLOOKUP(B1247,BOOKS!$D$6:$M$1005,10,0),0)</f>
        <v>0</v>
      </c>
      <c r="Q1247" s="84">
        <f>IFERROR(VLOOKUP(B1247,'2A'!$D$6:$M$1005,6,0),0)</f>
        <v>0</v>
      </c>
      <c r="R1247" s="44">
        <f>IFERROR(VLOOKUP(B1247,'2A'!$D$6:$M$1005,7,0),0)</f>
        <v>0</v>
      </c>
      <c r="S1247" s="44">
        <f>IFERROR(VLOOKUP(B1247,'2A'!$D$6:$M$1005,8,0),0)</f>
        <v>0</v>
      </c>
      <c r="T1247" s="44">
        <f>IFERROR(VLOOKUP(B1247,'2A'!$D$6:$M$1005,9,0),0)</f>
        <v>0</v>
      </c>
      <c r="U1247" s="44">
        <f>IFERROR(VLOOKUP(B1247,'2A'!$D$6:$M$1005,10,0),0)</f>
        <v>0</v>
      </c>
      <c r="V1247" s="111"/>
    </row>
    <row r="1248" spans="1:22">
      <c r="A1248" s="161">
        <f t="shared" si="143"/>
        <v>1242</v>
      </c>
      <c r="B1248" s="161" t="str">
        <f t="shared" si="142"/>
        <v/>
      </c>
      <c r="C1248" s="161" t="str">
        <f>IF(COUNTIFS('GSTN-Diff Gross'!$D$7:$D$1006,'2A'!E247,'GSTN-Diff Gross'!$R$7:$R$1006,"&lt;&gt;0")+COUNTIFS('GSTN-Diff Gross'!$D$7:$D$1006,'2A'!E247,'GSTN-Diff Gross'!$S$7:$S$1006,"&lt;&gt;0")+COUNTIFS('GSTN-Diff Gross'!$D$7:$D$1006,'2A'!E247,'GSTN-Diff Gross'!$T$7:$T$1006,"&lt;&gt;0")+COUNTIFS('GSTN-Diff Gross'!$D$7:$D$1006,'2A'!E247,'GSTN-Diff Gross'!$U$7:$U$1006,"&lt;&gt;0")+COUNTIFS('GSTN-Diff Gross'!$D$7:$D$1006,'2A'!E247,'GSTN-Diff Gross'!$V$7:$V$1006,"&lt;&gt;0"),'2A'!E247,"")</f>
        <v/>
      </c>
      <c r="D1248" s="41" t="str">
        <f>IF(COUNTIFS('GSTN-Diff Gross'!$D$7:$D$1006,'2A'!E247,'GSTN-Diff Gross'!$R$7:$R$1006,"&lt;&gt;0")+COUNTIFS('GSTN-Diff Gross'!$D$7:$D$1006,'2A'!E247,'GSTN-Diff Gross'!$S$7:$S$1006,"&lt;&gt;0")+COUNTIFS('GSTN-Diff Gross'!$D$7:$D$1006,'2A'!E247,'GSTN-Diff Gross'!$T$7:$T$1006,"&lt;&gt;0")+COUNTIFS('GSTN-Diff Gross'!$D$7:$D$1006,'2A'!E247,'GSTN-Diff Gross'!$U$7:$U$1006,"&lt;&gt;0")+COUNTIFS('GSTN-Diff Gross'!$D$7:$D$1006,'2A'!E247,'GSTN-Diff Gross'!$V$7:$V$1006,"&lt;&gt;0"),'2A'!F247,"")</f>
        <v/>
      </c>
      <c r="E1248" s="68" t="str">
        <f>IF(COUNTIFS('GSTN-Diff Gross'!$D$7:$D$1006,'2A'!E247,'GSTN-Diff Gross'!$R$7:$R$1006,"&lt;&gt;0")+COUNTIFS('GSTN-Diff Gross'!$D$7:$D$1006,'2A'!E247,'GSTN-Diff Gross'!$S$7:$S$1006,"&lt;&gt;0")+COUNTIFS('GSTN-Diff Gross'!$D$7:$D$1006,'2A'!E247,'GSTN-Diff Gross'!$T$7:$T$1006,"&lt;&gt;0")+COUNTIFS('GSTN-Diff Gross'!$D$7:$D$1006,'2A'!E247,'GSTN-Diff Gross'!$U$7:$U$1006,"&lt;&gt;0")+COUNTIFS('GSTN-Diff Gross'!$D$7:$D$1006,'2A'!E247,'GSTN-Diff Gross'!$V$7:$V$1006,"&lt;&gt;0"),'2A'!G247,"")</f>
        <v/>
      </c>
      <c r="F1248" s="90" t="str">
        <f>IF(COUNTIFS('GSTN-Diff Gross'!$D$7:$D$1006,'2A'!E247,'GSTN-Diff Gross'!$R$7:$R$1006,"&lt;&gt;0")+COUNTIFS('GSTN-Diff Gross'!$D$7:$D$1006,'2A'!E247,'GSTN-Diff Gross'!$S$7:$S$1006,"&lt;&gt;0")+COUNTIFS('GSTN-Diff Gross'!$D$7:$D$1006,'2A'!E247,'GSTN-Diff Gross'!$T$7:$T$1006,"&lt;&gt;0")+COUNTIFS('GSTN-Diff Gross'!$D$7:$D$1006,'2A'!E247,'GSTN-Diff Gross'!$U$7:$U$1006,"&lt;&gt;0")+COUNTIFS('GSTN-Diff Gross'!$D$7:$D$1006,'2A'!E247,'GSTN-Diff Gross'!$V$7:$V$1006,"&lt;&gt;0"),'2A'!H247,"")</f>
        <v/>
      </c>
      <c r="G1248" s="167">
        <f t="shared" si="137"/>
        <v>0</v>
      </c>
      <c r="H1248" s="167">
        <f t="shared" si="138"/>
        <v>0</v>
      </c>
      <c r="I1248" s="167">
        <f t="shared" si="139"/>
        <v>0</v>
      </c>
      <c r="J1248" s="167">
        <f t="shared" si="140"/>
        <v>0</v>
      </c>
      <c r="K1248" s="167">
        <f t="shared" si="141"/>
        <v>0</v>
      </c>
      <c r="L1248" s="99">
        <f>IFERROR(VLOOKUP(B1248,BOOKS!$D$6:$M$1005,6,0),0)</f>
        <v>0</v>
      </c>
      <c r="M1248" s="100">
        <f>IFERROR(VLOOKUP(B1248,BOOKS!$D$6:$M$1005,7,0),0)</f>
        <v>0</v>
      </c>
      <c r="N1248" s="100">
        <f>IFERROR(VLOOKUP(B1248,BOOKS!$D$6:$M$1005,8,0),0)</f>
        <v>0</v>
      </c>
      <c r="O1248" s="100">
        <f>IFERROR(VLOOKUP(B1248,BOOKS!$D$6:$M$1005,9,0),0)</f>
        <v>0</v>
      </c>
      <c r="P1248" s="100">
        <f>IFERROR(VLOOKUP(B1248,BOOKS!$D$6:$M$1005,10,0),0)</f>
        <v>0</v>
      </c>
      <c r="Q1248" s="94">
        <f>IFERROR(VLOOKUP(B1248,'2A'!$D$6:$M$1005,6,0),0)</f>
        <v>0</v>
      </c>
      <c r="R1248" s="95">
        <f>IFERROR(VLOOKUP(B1248,'2A'!$D$6:$M$1005,7,0),0)</f>
        <v>0</v>
      </c>
      <c r="S1248" s="95">
        <f>IFERROR(VLOOKUP(B1248,'2A'!$D$6:$M$1005,8,0),0)</f>
        <v>0</v>
      </c>
      <c r="T1248" s="95">
        <f>IFERROR(VLOOKUP(B1248,'2A'!$D$6:$M$1005,9,0),0)</f>
        <v>0</v>
      </c>
      <c r="U1248" s="95">
        <f>IFERROR(VLOOKUP(B1248,'2A'!$D$6:$M$1005,10,0),0)</f>
        <v>0</v>
      </c>
      <c r="V1248" s="111"/>
    </row>
    <row r="1249" spans="1:22">
      <c r="A1249" s="163">
        <f t="shared" si="143"/>
        <v>1243</v>
      </c>
      <c r="B1249" s="163" t="str">
        <f t="shared" si="142"/>
        <v/>
      </c>
      <c r="C1249" s="163" t="str">
        <f>IF(COUNTIFS('GSTN-Diff Gross'!$D$7:$D$1006,'2A'!E248,'GSTN-Diff Gross'!$R$7:$R$1006,"&lt;&gt;0")+COUNTIFS('GSTN-Diff Gross'!$D$7:$D$1006,'2A'!E248,'GSTN-Diff Gross'!$S$7:$S$1006,"&lt;&gt;0")+COUNTIFS('GSTN-Diff Gross'!$D$7:$D$1006,'2A'!E248,'GSTN-Diff Gross'!$T$7:$T$1006,"&lt;&gt;0")+COUNTIFS('GSTN-Diff Gross'!$D$7:$D$1006,'2A'!E248,'GSTN-Diff Gross'!$U$7:$U$1006,"&lt;&gt;0")+COUNTIFS('GSTN-Diff Gross'!$D$7:$D$1006,'2A'!E248,'GSTN-Diff Gross'!$V$7:$V$1006,"&lt;&gt;0"),'2A'!E248,"")</f>
        <v/>
      </c>
      <c r="D1249" s="46" t="str">
        <f>IF(COUNTIFS('GSTN-Diff Gross'!$D$7:$D$1006,'2A'!E248,'GSTN-Diff Gross'!$R$7:$R$1006,"&lt;&gt;0")+COUNTIFS('GSTN-Diff Gross'!$D$7:$D$1006,'2A'!E248,'GSTN-Diff Gross'!$S$7:$S$1006,"&lt;&gt;0")+COUNTIFS('GSTN-Diff Gross'!$D$7:$D$1006,'2A'!E248,'GSTN-Diff Gross'!$T$7:$T$1006,"&lt;&gt;0")+COUNTIFS('GSTN-Diff Gross'!$D$7:$D$1006,'2A'!E248,'GSTN-Diff Gross'!$U$7:$U$1006,"&lt;&gt;0")+COUNTIFS('GSTN-Diff Gross'!$D$7:$D$1006,'2A'!E248,'GSTN-Diff Gross'!$V$7:$V$1006,"&lt;&gt;0"),'2A'!F248,"")</f>
        <v/>
      </c>
      <c r="E1249" s="69" t="str">
        <f>IF(COUNTIFS('GSTN-Diff Gross'!$D$7:$D$1006,'2A'!E248,'GSTN-Diff Gross'!$R$7:$R$1006,"&lt;&gt;0")+COUNTIFS('GSTN-Diff Gross'!$D$7:$D$1006,'2A'!E248,'GSTN-Diff Gross'!$S$7:$S$1006,"&lt;&gt;0")+COUNTIFS('GSTN-Diff Gross'!$D$7:$D$1006,'2A'!E248,'GSTN-Diff Gross'!$T$7:$T$1006,"&lt;&gt;0")+COUNTIFS('GSTN-Diff Gross'!$D$7:$D$1006,'2A'!E248,'GSTN-Diff Gross'!$U$7:$U$1006,"&lt;&gt;0")+COUNTIFS('GSTN-Diff Gross'!$D$7:$D$1006,'2A'!E248,'GSTN-Diff Gross'!$V$7:$V$1006,"&lt;&gt;0"),'2A'!G248,"")</f>
        <v/>
      </c>
      <c r="F1249" s="91" t="str">
        <f>IF(COUNTIFS('GSTN-Diff Gross'!$D$7:$D$1006,'2A'!E248,'GSTN-Diff Gross'!$R$7:$R$1006,"&lt;&gt;0")+COUNTIFS('GSTN-Diff Gross'!$D$7:$D$1006,'2A'!E248,'GSTN-Diff Gross'!$S$7:$S$1006,"&lt;&gt;0")+COUNTIFS('GSTN-Diff Gross'!$D$7:$D$1006,'2A'!E248,'GSTN-Diff Gross'!$T$7:$T$1006,"&lt;&gt;0")+COUNTIFS('GSTN-Diff Gross'!$D$7:$D$1006,'2A'!E248,'GSTN-Diff Gross'!$U$7:$U$1006,"&lt;&gt;0")+COUNTIFS('GSTN-Diff Gross'!$D$7:$D$1006,'2A'!E248,'GSTN-Diff Gross'!$V$7:$V$1006,"&lt;&gt;0"),'2A'!H248,"")</f>
        <v/>
      </c>
      <c r="G1249" s="96">
        <f t="shared" si="137"/>
        <v>0</v>
      </c>
      <c r="H1249" s="96">
        <f t="shared" si="138"/>
        <v>0</v>
      </c>
      <c r="I1249" s="97">
        <f t="shared" si="139"/>
        <v>0</v>
      </c>
      <c r="J1249" s="98">
        <f t="shared" si="140"/>
        <v>0</v>
      </c>
      <c r="K1249" s="96">
        <f t="shared" si="141"/>
        <v>0</v>
      </c>
      <c r="L1249" s="93">
        <f>IFERROR(VLOOKUP(B1249,BOOKS!$D$6:$M$1005,6,0),0)</f>
        <v>0</v>
      </c>
      <c r="M1249" s="88">
        <f>IFERROR(VLOOKUP(B1249,BOOKS!$D$6:$M$1005,7,0),0)</f>
        <v>0</v>
      </c>
      <c r="N1249" s="88">
        <f>IFERROR(VLOOKUP(B1249,BOOKS!$D$6:$M$1005,8,0),0)</f>
        <v>0</v>
      </c>
      <c r="O1249" s="88">
        <f>IFERROR(VLOOKUP(B1249,BOOKS!$D$6:$M$1005,9,0),0)</f>
        <v>0</v>
      </c>
      <c r="P1249" s="88">
        <f>IFERROR(VLOOKUP(B1249,BOOKS!$D$6:$M$1005,10,0),0)</f>
        <v>0</v>
      </c>
      <c r="Q1249" s="84">
        <f>IFERROR(VLOOKUP(B1249,'2A'!$D$6:$M$1005,6,0),0)</f>
        <v>0</v>
      </c>
      <c r="R1249" s="44">
        <f>IFERROR(VLOOKUP(B1249,'2A'!$D$6:$M$1005,7,0),0)</f>
        <v>0</v>
      </c>
      <c r="S1249" s="44">
        <f>IFERROR(VLOOKUP(B1249,'2A'!$D$6:$M$1005,8,0),0)</f>
        <v>0</v>
      </c>
      <c r="T1249" s="44">
        <f>IFERROR(VLOOKUP(B1249,'2A'!$D$6:$M$1005,9,0),0)</f>
        <v>0</v>
      </c>
      <c r="U1249" s="44">
        <f>IFERROR(VLOOKUP(B1249,'2A'!$D$6:$M$1005,10,0),0)</f>
        <v>0</v>
      </c>
      <c r="V1249" s="111"/>
    </row>
    <row r="1250" spans="1:22">
      <c r="A1250" s="161">
        <f t="shared" si="143"/>
        <v>1244</v>
      </c>
      <c r="B1250" s="161" t="str">
        <f t="shared" si="142"/>
        <v/>
      </c>
      <c r="C1250" s="161" t="str">
        <f>IF(COUNTIFS('GSTN-Diff Gross'!$D$7:$D$1006,'2A'!E249,'GSTN-Diff Gross'!$R$7:$R$1006,"&lt;&gt;0")+COUNTIFS('GSTN-Diff Gross'!$D$7:$D$1006,'2A'!E249,'GSTN-Diff Gross'!$S$7:$S$1006,"&lt;&gt;0")+COUNTIFS('GSTN-Diff Gross'!$D$7:$D$1006,'2A'!E249,'GSTN-Diff Gross'!$T$7:$T$1006,"&lt;&gt;0")+COUNTIFS('GSTN-Diff Gross'!$D$7:$D$1006,'2A'!E249,'GSTN-Diff Gross'!$U$7:$U$1006,"&lt;&gt;0")+COUNTIFS('GSTN-Diff Gross'!$D$7:$D$1006,'2A'!E249,'GSTN-Diff Gross'!$V$7:$V$1006,"&lt;&gt;0"),'2A'!E249,"")</f>
        <v/>
      </c>
      <c r="D1250" s="41" t="str">
        <f>IF(COUNTIFS('GSTN-Diff Gross'!$D$7:$D$1006,'2A'!E249,'GSTN-Diff Gross'!$R$7:$R$1006,"&lt;&gt;0")+COUNTIFS('GSTN-Diff Gross'!$D$7:$D$1006,'2A'!E249,'GSTN-Diff Gross'!$S$7:$S$1006,"&lt;&gt;0")+COUNTIFS('GSTN-Diff Gross'!$D$7:$D$1006,'2A'!E249,'GSTN-Diff Gross'!$T$7:$T$1006,"&lt;&gt;0")+COUNTIFS('GSTN-Diff Gross'!$D$7:$D$1006,'2A'!E249,'GSTN-Diff Gross'!$U$7:$U$1006,"&lt;&gt;0")+COUNTIFS('GSTN-Diff Gross'!$D$7:$D$1006,'2A'!E249,'GSTN-Diff Gross'!$V$7:$V$1006,"&lt;&gt;0"),'2A'!F249,"")</f>
        <v/>
      </c>
      <c r="E1250" s="68" t="str">
        <f>IF(COUNTIFS('GSTN-Diff Gross'!$D$7:$D$1006,'2A'!E249,'GSTN-Diff Gross'!$R$7:$R$1006,"&lt;&gt;0")+COUNTIFS('GSTN-Diff Gross'!$D$7:$D$1006,'2A'!E249,'GSTN-Diff Gross'!$S$7:$S$1006,"&lt;&gt;0")+COUNTIFS('GSTN-Diff Gross'!$D$7:$D$1006,'2A'!E249,'GSTN-Diff Gross'!$T$7:$T$1006,"&lt;&gt;0")+COUNTIFS('GSTN-Diff Gross'!$D$7:$D$1006,'2A'!E249,'GSTN-Diff Gross'!$U$7:$U$1006,"&lt;&gt;0")+COUNTIFS('GSTN-Diff Gross'!$D$7:$D$1006,'2A'!E249,'GSTN-Diff Gross'!$V$7:$V$1006,"&lt;&gt;0"),'2A'!G249,"")</f>
        <v/>
      </c>
      <c r="F1250" s="90" t="str">
        <f>IF(COUNTIFS('GSTN-Diff Gross'!$D$7:$D$1006,'2A'!E249,'GSTN-Diff Gross'!$R$7:$R$1006,"&lt;&gt;0")+COUNTIFS('GSTN-Diff Gross'!$D$7:$D$1006,'2A'!E249,'GSTN-Diff Gross'!$S$7:$S$1006,"&lt;&gt;0")+COUNTIFS('GSTN-Diff Gross'!$D$7:$D$1006,'2A'!E249,'GSTN-Diff Gross'!$T$7:$T$1006,"&lt;&gt;0")+COUNTIFS('GSTN-Diff Gross'!$D$7:$D$1006,'2A'!E249,'GSTN-Diff Gross'!$U$7:$U$1006,"&lt;&gt;0")+COUNTIFS('GSTN-Diff Gross'!$D$7:$D$1006,'2A'!E249,'GSTN-Diff Gross'!$V$7:$V$1006,"&lt;&gt;0"),'2A'!H249,"")</f>
        <v/>
      </c>
      <c r="G1250" s="167">
        <f t="shared" si="137"/>
        <v>0</v>
      </c>
      <c r="H1250" s="167">
        <f t="shared" si="138"/>
        <v>0</v>
      </c>
      <c r="I1250" s="167">
        <f t="shared" si="139"/>
        <v>0</v>
      </c>
      <c r="J1250" s="167">
        <f t="shared" si="140"/>
        <v>0</v>
      </c>
      <c r="K1250" s="167">
        <f t="shared" si="141"/>
        <v>0</v>
      </c>
      <c r="L1250" s="99">
        <f>IFERROR(VLOOKUP(B1250,BOOKS!$D$6:$M$1005,6,0),0)</f>
        <v>0</v>
      </c>
      <c r="M1250" s="100">
        <f>IFERROR(VLOOKUP(B1250,BOOKS!$D$6:$M$1005,7,0),0)</f>
        <v>0</v>
      </c>
      <c r="N1250" s="100">
        <f>IFERROR(VLOOKUP(B1250,BOOKS!$D$6:$M$1005,8,0),0)</f>
        <v>0</v>
      </c>
      <c r="O1250" s="100">
        <f>IFERROR(VLOOKUP(B1250,BOOKS!$D$6:$M$1005,9,0),0)</f>
        <v>0</v>
      </c>
      <c r="P1250" s="100">
        <f>IFERROR(VLOOKUP(B1250,BOOKS!$D$6:$M$1005,10,0),0)</f>
        <v>0</v>
      </c>
      <c r="Q1250" s="94">
        <f>IFERROR(VLOOKUP(B1250,'2A'!$D$6:$M$1005,6,0),0)</f>
        <v>0</v>
      </c>
      <c r="R1250" s="95">
        <f>IFERROR(VLOOKUP(B1250,'2A'!$D$6:$M$1005,7,0),0)</f>
        <v>0</v>
      </c>
      <c r="S1250" s="95">
        <f>IFERROR(VLOOKUP(B1250,'2A'!$D$6:$M$1005,8,0),0)</f>
        <v>0</v>
      </c>
      <c r="T1250" s="95">
        <f>IFERROR(VLOOKUP(B1250,'2A'!$D$6:$M$1005,9,0),0)</f>
        <v>0</v>
      </c>
      <c r="U1250" s="95">
        <f>IFERROR(VLOOKUP(B1250,'2A'!$D$6:$M$1005,10,0),0)</f>
        <v>0</v>
      </c>
      <c r="V1250" s="111"/>
    </row>
    <row r="1251" spans="1:22">
      <c r="A1251" s="163">
        <f t="shared" si="143"/>
        <v>1245</v>
      </c>
      <c r="B1251" s="163" t="str">
        <f t="shared" si="142"/>
        <v/>
      </c>
      <c r="C1251" s="163" t="str">
        <f>IF(COUNTIFS('GSTN-Diff Gross'!$D$7:$D$1006,'2A'!E250,'GSTN-Diff Gross'!$R$7:$R$1006,"&lt;&gt;0")+COUNTIFS('GSTN-Diff Gross'!$D$7:$D$1006,'2A'!E250,'GSTN-Diff Gross'!$S$7:$S$1006,"&lt;&gt;0")+COUNTIFS('GSTN-Diff Gross'!$D$7:$D$1006,'2A'!E250,'GSTN-Diff Gross'!$T$7:$T$1006,"&lt;&gt;0")+COUNTIFS('GSTN-Diff Gross'!$D$7:$D$1006,'2A'!E250,'GSTN-Diff Gross'!$U$7:$U$1006,"&lt;&gt;0")+COUNTIFS('GSTN-Diff Gross'!$D$7:$D$1006,'2A'!E250,'GSTN-Diff Gross'!$V$7:$V$1006,"&lt;&gt;0"),'2A'!E250,"")</f>
        <v/>
      </c>
      <c r="D1251" s="46" t="str">
        <f>IF(COUNTIFS('GSTN-Diff Gross'!$D$7:$D$1006,'2A'!E250,'GSTN-Diff Gross'!$R$7:$R$1006,"&lt;&gt;0")+COUNTIFS('GSTN-Diff Gross'!$D$7:$D$1006,'2A'!E250,'GSTN-Diff Gross'!$S$7:$S$1006,"&lt;&gt;0")+COUNTIFS('GSTN-Diff Gross'!$D$7:$D$1006,'2A'!E250,'GSTN-Diff Gross'!$T$7:$T$1006,"&lt;&gt;0")+COUNTIFS('GSTN-Diff Gross'!$D$7:$D$1006,'2A'!E250,'GSTN-Diff Gross'!$U$7:$U$1006,"&lt;&gt;0")+COUNTIFS('GSTN-Diff Gross'!$D$7:$D$1006,'2A'!E250,'GSTN-Diff Gross'!$V$7:$V$1006,"&lt;&gt;0"),'2A'!F250,"")</f>
        <v/>
      </c>
      <c r="E1251" s="69" t="str">
        <f>IF(COUNTIFS('GSTN-Diff Gross'!$D$7:$D$1006,'2A'!E250,'GSTN-Diff Gross'!$R$7:$R$1006,"&lt;&gt;0")+COUNTIFS('GSTN-Diff Gross'!$D$7:$D$1006,'2A'!E250,'GSTN-Diff Gross'!$S$7:$S$1006,"&lt;&gt;0")+COUNTIFS('GSTN-Diff Gross'!$D$7:$D$1006,'2A'!E250,'GSTN-Diff Gross'!$T$7:$T$1006,"&lt;&gt;0")+COUNTIFS('GSTN-Diff Gross'!$D$7:$D$1006,'2A'!E250,'GSTN-Diff Gross'!$U$7:$U$1006,"&lt;&gt;0")+COUNTIFS('GSTN-Diff Gross'!$D$7:$D$1006,'2A'!E250,'GSTN-Diff Gross'!$V$7:$V$1006,"&lt;&gt;0"),'2A'!G250,"")</f>
        <v/>
      </c>
      <c r="F1251" s="91" t="str">
        <f>IF(COUNTIFS('GSTN-Diff Gross'!$D$7:$D$1006,'2A'!E250,'GSTN-Diff Gross'!$R$7:$R$1006,"&lt;&gt;0")+COUNTIFS('GSTN-Diff Gross'!$D$7:$D$1006,'2A'!E250,'GSTN-Diff Gross'!$S$7:$S$1006,"&lt;&gt;0")+COUNTIFS('GSTN-Diff Gross'!$D$7:$D$1006,'2A'!E250,'GSTN-Diff Gross'!$T$7:$T$1006,"&lt;&gt;0")+COUNTIFS('GSTN-Diff Gross'!$D$7:$D$1006,'2A'!E250,'GSTN-Diff Gross'!$U$7:$U$1006,"&lt;&gt;0")+COUNTIFS('GSTN-Diff Gross'!$D$7:$D$1006,'2A'!E250,'GSTN-Diff Gross'!$V$7:$V$1006,"&lt;&gt;0"),'2A'!H250,"")</f>
        <v/>
      </c>
      <c r="G1251" s="96">
        <f t="shared" si="137"/>
        <v>0</v>
      </c>
      <c r="H1251" s="96">
        <f t="shared" si="138"/>
        <v>0</v>
      </c>
      <c r="I1251" s="97">
        <f t="shared" si="139"/>
        <v>0</v>
      </c>
      <c r="J1251" s="98">
        <f t="shared" si="140"/>
        <v>0</v>
      </c>
      <c r="K1251" s="96">
        <f t="shared" si="141"/>
        <v>0</v>
      </c>
      <c r="L1251" s="93">
        <f>IFERROR(VLOOKUP(B1251,BOOKS!$D$6:$M$1005,6,0),0)</f>
        <v>0</v>
      </c>
      <c r="M1251" s="88">
        <f>IFERROR(VLOOKUP(B1251,BOOKS!$D$6:$M$1005,7,0),0)</f>
        <v>0</v>
      </c>
      <c r="N1251" s="88">
        <f>IFERROR(VLOOKUP(B1251,BOOKS!$D$6:$M$1005,8,0),0)</f>
        <v>0</v>
      </c>
      <c r="O1251" s="88">
        <f>IFERROR(VLOOKUP(B1251,BOOKS!$D$6:$M$1005,9,0),0)</f>
        <v>0</v>
      </c>
      <c r="P1251" s="88">
        <f>IFERROR(VLOOKUP(B1251,BOOKS!$D$6:$M$1005,10,0),0)</f>
        <v>0</v>
      </c>
      <c r="Q1251" s="84">
        <f>IFERROR(VLOOKUP(B1251,'2A'!$D$6:$M$1005,6,0),0)</f>
        <v>0</v>
      </c>
      <c r="R1251" s="44">
        <f>IFERROR(VLOOKUP(B1251,'2A'!$D$6:$M$1005,7,0),0)</f>
        <v>0</v>
      </c>
      <c r="S1251" s="44">
        <f>IFERROR(VLOOKUP(B1251,'2A'!$D$6:$M$1005,8,0),0)</f>
        <v>0</v>
      </c>
      <c r="T1251" s="44">
        <f>IFERROR(VLOOKUP(B1251,'2A'!$D$6:$M$1005,9,0),0)</f>
        <v>0</v>
      </c>
      <c r="U1251" s="44">
        <f>IFERROR(VLOOKUP(B1251,'2A'!$D$6:$M$1005,10,0),0)</f>
        <v>0</v>
      </c>
      <c r="V1251" s="111"/>
    </row>
    <row r="1252" spans="1:22">
      <c r="A1252" s="161">
        <f t="shared" si="143"/>
        <v>1246</v>
      </c>
      <c r="B1252" s="161" t="str">
        <f t="shared" si="142"/>
        <v/>
      </c>
      <c r="C1252" s="161" t="str">
        <f>IF(COUNTIFS('GSTN-Diff Gross'!$D$7:$D$1006,'2A'!E251,'GSTN-Diff Gross'!$R$7:$R$1006,"&lt;&gt;0")+COUNTIFS('GSTN-Diff Gross'!$D$7:$D$1006,'2A'!E251,'GSTN-Diff Gross'!$S$7:$S$1006,"&lt;&gt;0")+COUNTIFS('GSTN-Diff Gross'!$D$7:$D$1006,'2A'!E251,'GSTN-Diff Gross'!$T$7:$T$1006,"&lt;&gt;0")+COUNTIFS('GSTN-Diff Gross'!$D$7:$D$1006,'2A'!E251,'GSTN-Diff Gross'!$U$7:$U$1006,"&lt;&gt;0")+COUNTIFS('GSTN-Diff Gross'!$D$7:$D$1006,'2A'!E251,'GSTN-Diff Gross'!$V$7:$V$1006,"&lt;&gt;0"),'2A'!E251,"")</f>
        <v/>
      </c>
      <c r="D1252" s="41" t="str">
        <f>IF(COUNTIFS('GSTN-Diff Gross'!$D$7:$D$1006,'2A'!E251,'GSTN-Diff Gross'!$R$7:$R$1006,"&lt;&gt;0")+COUNTIFS('GSTN-Diff Gross'!$D$7:$D$1006,'2A'!E251,'GSTN-Diff Gross'!$S$7:$S$1006,"&lt;&gt;0")+COUNTIFS('GSTN-Diff Gross'!$D$7:$D$1006,'2A'!E251,'GSTN-Diff Gross'!$T$7:$T$1006,"&lt;&gt;0")+COUNTIFS('GSTN-Diff Gross'!$D$7:$D$1006,'2A'!E251,'GSTN-Diff Gross'!$U$7:$U$1006,"&lt;&gt;0")+COUNTIFS('GSTN-Diff Gross'!$D$7:$D$1006,'2A'!E251,'GSTN-Diff Gross'!$V$7:$V$1006,"&lt;&gt;0"),'2A'!F251,"")</f>
        <v/>
      </c>
      <c r="E1252" s="68" t="str">
        <f>IF(COUNTIFS('GSTN-Diff Gross'!$D$7:$D$1006,'2A'!E251,'GSTN-Diff Gross'!$R$7:$R$1006,"&lt;&gt;0")+COUNTIFS('GSTN-Diff Gross'!$D$7:$D$1006,'2A'!E251,'GSTN-Diff Gross'!$S$7:$S$1006,"&lt;&gt;0")+COUNTIFS('GSTN-Diff Gross'!$D$7:$D$1006,'2A'!E251,'GSTN-Diff Gross'!$T$7:$T$1006,"&lt;&gt;0")+COUNTIFS('GSTN-Diff Gross'!$D$7:$D$1006,'2A'!E251,'GSTN-Diff Gross'!$U$7:$U$1006,"&lt;&gt;0")+COUNTIFS('GSTN-Diff Gross'!$D$7:$D$1006,'2A'!E251,'GSTN-Diff Gross'!$V$7:$V$1006,"&lt;&gt;0"),'2A'!G251,"")</f>
        <v/>
      </c>
      <c r="F1252" s="90" t="str">
        <f>IF(COUNTIFS('GSTN-Diff Gross'!$D$7:$D$1006,'2A'!E251,'GSTN-Diff Gross'!$R$7:$R$1006,"&lt;&gt;0")+COUNTIFS('GSTN-Diff Gross'!$D$7:$D$1006,'2A'!E251,'GSTN-Diff Gross'!$S$7:$S$1006,"&lt;&gt;0")+COUNTIFS('GSTN-Diff Gross'!$D$7:$D$1006,'2A'!E251,'GSTN-Diff Gross'!$T$7:$T$1006,"&lt;&gt;0")+COUNTIFS('GSTN-Diff Gross'!$D$7:$D$1006,'2A'!E251,'GSTN-Diff Gross'!$U$7:$U$1006,"&lt;&gt;0")+COUNTIFS('GSTN-Diff Gross'!$D$7:$D$1006,'2A'!E251,'GSTN-Diff Gross'!$V$7:$V$1006,"&lt;&gt;0"),'2A'!H251,"")</f>
        <v/>
      </c>
      <c r="G1252" s="167">
        <f t="shared" si="137"/>
        <v>0</v>
      </c>
      <c r="H1252" s="167">
        <f t="shared" si="138"/>
        <v>0</v>
      </c>
      <c r="I1252" s="167">
        <f t="shared" si="139"/>
        <v>0</v>
      </c>
      <c r="J1252" s="167">
        <f t="shared" si="140"/>
        <v>0</v>
      </c>
      <c r="K1252" s="167">
        <f t="shared" si="141"/>
        <v>0</v>
      </c>
      <c r="L1252" s="99">
        <f>IFERROR(VLOOKUP(B1252,BOOKS!$D$6:$M$1005,6,0),0)</f>
        <v>0</v>
      </c>
      <c r="M1252" s="100">
        <f>IFERROR(VLOOKUP(B1252,BOOKS!$D$6:$M$1005,7,0),0)</f>
        <v>0</v>
      </c>
      <c r="N1252" s="100">
        <f>IFERROR(VLOOKUP(B1252,BOOKS!$D$6:$M$1005,8,0),0)</f>
        <v>0</v>
      </c>
      <c r="O1252" s="100">
        <f>IFERROR(VLOOKUP(B1252,BOOKS!$D$6:$M$1005,9,0),0)</f>
        <v>0</v>
      </c>
      <c r="P1252" s="100">
        <f>IFERROR(VLOOKUP(B1252,BOOKS!$D$6:$M$1005,10,0),0)</f>
        <v>0</v>
      </c>
      <c r="Q1252" s="94">
        <f>IFERROR(VLOOKUP(B1252,'2A'!$D$6:$M$1005,6,0),0)</f>
        <v>0</v>
      </c>
      <c r="R1252" s="95">
        <f>IFERROR(VLOOKUP(B1252,'2A'!$D$6:$M$1005,7,0),0)</f>
        <v>0</v>
      </c>
      <c r="S1252" s="95">
        <f>IFERROR(VLOOKUP(B1252,'2A'!$D$6:$M$1005,8,0),0)</f>
        <v>0</v>
      </c>
      <c r="T1252" s="95">
        <f>IFERROR(VLOOKUP(B1252,'2A'!$D$6:$M$1005,9,0),0)</f>
        <v>0</v>
      </c>
      <c r="U1252" s="95">
        <f>IFERROR(VLOOKUP(B1252,'2A'!$D$6:$M$1005,10,0),0)</f>
        <v>0</v>
      </c>
      <c r="V1252" s="111"/>
    </row>
    <row r="1253" spans="1:22">
      <c r="A1253" s="163">
        <f t="shared" si="143"/>
        <v>1247</v>
      </c>
      <c r="B1253" s="163" t="str">
        <f t="shared" si="142"/>
        <v/>
      </c>
      <c r="C1253" s="163" t="str">
        <f>IF(COUNTIFS('GSTN-Diff Gross'!$D$7:$D$1006,'2A'!E252,'GSTN-Diff Gross'!$R$7:$R$1006,"&lt;&gt;0")+COUNTIFS('GSTN-Diff Gross'!$D$7:$D$1006,'2A'!E252,'GSTN-Diff Gross'!$S$7:$S$1006,"&lt;&gt;0")+COUNTIFS('GSTN-Diff Gross'!$D$7:$D$1006,'2A'!E252,'GSTN-Diff Gross'!$T$7:$T$1006,"&lt;&gt;0")+COUNTIFS('GSTN-Diff Gross'!$D$7:$D$1006,'2A'!E252,'GSTN-Diff Gross'!$U$7:$U$1006,"&lt;&gt;0")+COUNTIFS('GSTN-Diff Gross'!$D$7:$D$1006,'2A'!E252,'GSTN-Diff Gross'!$V$7:$V$1006,"&lt;&gt;0"),'2A'!E252,"")</f>
        <v/>
      </c>
      <c r="D1253" s="46" t="str">
        <f>IF(COUNTIFS('GSTN-Diff Gross'!$D$7:$D$1006,'2A'!E252,'GSTN-Diff Gross'!$R$7:$R$1006,"&lt;&gt;0")+COUNTIFS('GSTN-Diff Gross'!$D$7:$D$1006,'2A'!E252,'GSTN-Diff Gross'!$S$7:$S$1006,"&lt;&gt;0")+COUNTIFS('GSTN-Diff Gross'!$D$7:$D$1006,'2A'!E252,'GSTN-Diff Gross'!$T$7:$T$1006,"&lt;&gt;0")+COUNTIFS('GSTN-Diff Gross'!$D$7:$D$1006,'2A'!E252,'GSTN-Diff Gross'!$U$7:$U$1006,"&lt;&gt;0")+COUNTIFS('GSTN-Diff Gross'!$D$7:$D$1006,'2A'!E252,'GSTN-Diff Gross'!$V$7:$V$1006,"&lt;&gt;0"),'2A'!F252,"")</f>
        <v/>
      </c>
      <c r="E1253" s="69" t="str">
        <f>IF(COUNTIFS('GSTN-Diff Gross'!$D$7:$D$1006,'2A'!E252,'GSTN-Diff Gross'!$R$7:$R$1006,"&lt;&gt;0")+COUNTIFS('GSTN-Diff Gross'!$D$7:$D$1006,'2A'!E252,'GSTN-Diff Gross'!$S$7:$S$1006,"&lt;&gt;0")+COUNTIFS('GSTN-Diff Gross'!$D$7:$D$1006,'2A'!E252,'GSTN-Diff Gross'!$T$7:$T$1006,"&lt;&gt;0")+COUNTIFS('GSTN-Diff Gross'!$D$7:$D$1006,'2A'!E252,'GSTN-Diff Gross'!$U$7:$U$1006,"&lt;&gt;0")+COUNTIFS('GSTN-Diff Gross'!$D$7:$D$1006,'2A'!E252,'GSTN-Diff Gross'!$V$7:$V$1006,"&lt;&gt;0"),'2A'!G252,"")</f>
        <v/>
      </c>
      <c r="F1253" s="91" t="str">
        <f>IF(COUNTIFS('GSTN-Diff Gross'!$D$7:$D$1006,'2A'!E252,'GSTN-Diff Gross'!$R$7:$R$1006,"&lt;&gt;0")+COUNTIFS('GSTN-Diff Gross'!$D$7:$D$1006,'2A'!E252,'GSTN-Diff Gross'!$S$7:$S$1006,"&lt;&gt;0")+COUNTIFS('GSTN-Diff Gross'!$D$7:$D$1006,'2A'!E252,'GSTN-Diff Gross'!$T$7:$T$1006,"&lt;&gt;0")+COUNTIFS('GSTN-Diff Gross'!$D$7:$D$1006,'2A'!E252,'GSTN-Diff Gross'!$U$7:$U$1006,"&lt;&gt;0")+COUNTIFS('GSTN-Diff Gross'!$D$7:$D$1006,'2A'!E252,'GSTN-Diff Gross'!$V$7:$V$1006,"&lt;&gt;0"),'2A'!H252,"")</f>
        <v/>
      </c>
      <c r="G1253" s="96">
        <f t="shared" si="137"/>
        <v>0</v>
      </c>
      <c r="H1253" s="96">
        <f t="shared" si="138"/>
        <v>0</v>
      </c>
      <c r="I1253" s="97">
        <f t="shared" si="139"/>
        <v>0</v>
      </c>
      <c r="J1253" s="98">
        <f t="shared" si="140"/>
        <v>0</v>
      </c>
      <c r="K1253" s="96">
        <f t="shared" si="141"/>
        <v>0</v>
      </c>
      <c r="L1253" s="93">
        <f>IFERROR(VLOOKUP(B1253,BOOKS!$D$6:$M$1005,6,0),0)</f>
        <v>0</v>
      </c>
      <c r="M1253" s="88">
        <f>IFERROR(VLOOKUP(B1253,BOOKS!$D$6:$M$1005,7,0),0)</f>
        <v>0</v>
      </c>
      <c r="N1253" s="88">
        <f>IFERROR(VLOOKUP(B1253,BOOKS!$D$6:$M$1005,8,0),0)</f>
        <v>0</v>
      </c>
      <c r="O1253" s="88">
        <f>IFERROR(VLOOKUP(B1253,BOOKS!$D$6:$M$1005,9,0),0)</f>
        <v>0</v>
      </c>
      <c r="P1253" s="88">
        <f>IFERROR(VLOOKUP(B1253,BOOKS!$D$6:$M$1005,10,0),0)</f>
        <v>0</v>
      </c>
      <c r="Q1253" s="84">
        <f>IFERROR(VLOOKUP(B1253,'2A'!$D$6:$M$1005,6,0),0)</f>
        <v>0</v>
      </c>
      <c r="R1253" s="44">
        <f>IFERROR(VLOOKUP(B1253,'2A'!$D$6:$M$1005,7,0),0)</f>
        <v>0</v>
      </c>
      <c r="S1253" s="44">
        <f>IFERROR(VLOOKUP(B1253,'2A'!$D$6:$M$1005,8,0),0)</f>
        <v>0</v>
      </c>
      <c r="T1253" s="44">
        <f>IFERROR(VLOOKUP(B1253,'2A'!$D$6:$M$1005,9,0),0)</f>
        <v>0</v>
      </c>
      <c r="U1253" s="44">
        <f>IFERROR(VLOOKUP(B1253,'2A'!$D$6:$M$1005,10,0),0)</f>
        <v>0</v>
      </c>
      <c r="V1253" s="111"/>
    </row>
    <row r="1254" spans="1:22">
      <c r="A1254" s="161">
        <f t="shared" si="143"/>
        <v>1248</v>
      </c>
      <c r="B1254" s="161" t="str">
        <f t="shared" si="142"/>
        <v/>
      </c>
      <c r="C1254" s="161" t="str">
        <f>IF(COUNTIFS('GSTN-Diff Gross'!$D$7:$D$1006,'2A'!E253,'GSTN-Diff Gross'!$R$7:$R$1006,"&lt;&gt;0")+COUNTIFS('GSTN-Diff Gross'!$D$7:$D$1006,'2A'!E253,'GSTN-Diff Gross'!$S$7:$S$1006,"&lt;&gt;0")+COUNTIFS('GSTN-Diff Gross'!$D$7:$D$1006,'2A'!E253,'GSTN-Diff Gross'!$T$7:$T$1006,"&lt;&gt;0")+COUNTIFS('GSTN-Diff Gross'!$D$7:$D$1006,'2A'!E253,'GSTN-Diff Gross'!$U$7:$U$1006,"&lt;&gt;0")+COUNTIFS('GSTN-Diff Gross'!$D$7:$D$1006,'2A'!E253,'GSTN-Diff Gross'!$V$7:$V$1006,"&lt;&gt;0"),'2A'!E253,"")</f>
        <v/>
      </c>
      <c r="D1254" s="41" t="str">
        <f>IF(COUNTIFS('GSTN-Diff Gross'!$D$7:$D$1006,'2A'!E253,'GSTN-Diff Gross'!$R$7:$R$1006,"&lt;&gt;0")+COUNTIFS('GSTN-Diff Gross'!$D$7:$D$1006,'2A'!E253,'GSTN-Diff Gross'!$S$7:$S$1006,"&lt;&gt;0")+COUNTIFS('GSTN-Diff Gross'!$D$7:$D$1006,'2A'!E253,'GSTN-Diff Gross'!$T$7:$T$1006,"&lt;&gt;0")+COUNTIFS('GSTN-Diff Gross'!$D$7:$D$1006,'2A'!E253,'GSTN-Diff Gross'!$U$7:$U$1006,"&lt;&gt;0")+COUNTIFS('GSTN-Diff Gross'!$D$7:$D$1006,'2A'!E253,'GSTN-Diff Gross'!$V$7:$V$1006,"&lt;&gt;0"),'2A'!F253,"")</f>
        <v/>
      </c>
      <c r="E1254" s="68" t="str">
        <f>IF(COUNTIFS('GSTN-Diff Gross'!$D$7:$D$1006,'2A'!E253,'GSTN-Diff Gross'!$R$7:$R$1006,"&lt;&gt;0")+COUNTIFS('GSTN-Diff Gross'!$D$7:$D$1006,'2A'!E253,'GSTN-Diff Gross'!$S$7:$S$1006,"&lt;&gt;0")+COUNTIFS('GSTN-Diff Gross'!$D$7:$D$1006,'2A'!E253,'GSTN-Diff Gross'!$T$7:$T$1006,"&lt;&gt;0")+COUNTIFS('GSTN-Diff Gross'!$D$7:$D$1006,'2A'!E253,'GSTN-Diff Gross'!$U$7:$U$1006,"&lt;&gt;0")+COUNTIFS('GSTN-Diff Gross'!$D$7:$D$1006,'2A'!E253,'GSTN-Diff Gross'!$V$7:$V$1006,"&lt;&gt;0"),'2A'!G253,"")</f>
        <v/>
      </c>
      <c r="F1254" s="90" t="str">
        <f>IF(COUNTIFS('GSTN-Diff Gross'!$D$7:$D$1006,'2A'!E253,'GSTN-Diff Gross'!$R$7:$R$1006,"&lt;&gt;0")+COUNTIFS('GSTN-Diff Gross'!$D$7:$D$1006,'2A'!E253,'GSTN-Diff Gross'!$S$7:$S$1006,"&lt;&gt;0")+COUNTIFS('GSTN-Diff Gross'!$D$7:$D$1006,'2A'!E253,'GSTN-Diff Gross'!$T$7:$T$1006,"&lt;&gt;0")+COUNTIFS('GSTN-Diff Gross'!$D$7:$D$1006,'2A'!E253,'GSTN-Diff Gross'!$U$7:$U$1006,"&lt;&gt;0")+COUNTIFS('GSTN-Diff Gross'!$D$7:$D$1006,'2A'!E253,'GSTN-Diff Gross'!$V$7:$V$1006,"&lt;&gt;0"),'2A'!H253,"")</f>
        <v/>
      </c>
      <c r="G1254" s="167">
        <f t="shared" si="137"/>
        <v>0</v>
      </c>
      <c r="H1254" s="167">
        <f t="shared" si="138"/>
        <v>0</v>
      </c>
      <c r="I1254" s="167">
        <f t="shared" si="139"/>
        <v>0</v>
      </c>
      <c r="J1254" s="167">
        <f t="shared" si="140"/>
        <v>0</v>
      </c>
      <c r="K1254" s="167">
        <f t="shared" si="141"/>
        <v>0</v>
      </c>
      <c r="L1254" s="99">
        <f>IFERROR(VLOOKUP(B1254,BOOKS!$D$6:$M$1005,6,0),0)</f>
        <v>0</v>
      </c>
      <c r="M1254" s="100">
        <f>IFERROR(VLOOKUP(B1254,BOOKS!$D$6:$M$1005,7,0),0)</f>
        <v>0</v>
      </c>
      <c r="N1254" s="100">
        <f>IFERROR(VLOOKUP(B1254,BOOKS!$D$6:$M$1005,8,0),0)</f>
        <v>0</v>
      </c>
      <c r="O1254" s="100">
        <f>IFERROR(VLOOKUP(B1254,BOOKS!$D$6:$M$1005,9,0),0)</f>
        <v>0</v>
      </c>
      <c r="P1254" s="100">
        <f>IFERROR(VLOOKUP(B1254,BOOKS!$D$6:$M$1005,10,0),0)</f>
        <v>0</v>
      </c>
      <c r="Q1254" s="94">
        <f>IFERROR(VLOOKUP(B1254,'2A'!$D$6:$M$1005,6,0),0)</f>
        <v>0</v>
      </c>
      <c r="R1254" s="95">
        <f>IFERROR(VLOOKUP(B1254,'2A'!$D$6:$M$1005,7,0),0)</f>
        <v>0</v>
      </c>
      <c r="S1254" s="95">
        <f>IFERROR(VLOOKUP(B1254,'2A'!$D$6:$M$1005,8,0),0)</f>
        <v>0</v>
      </c>
      <c r="T1254" s="95">
        <f>IFERROR(VLOOKUP(B1254,'2A'!$D$6:$M$1005,9,0),0)</f>
        <v>0</v>
      </c>
      <c r="U1254" s="95">
        <f>IFERROR(VLOOKUP(B1254,'2A'!$D$6:$M$1005,10,0),0)</f>
        <v>0</v>
      </c>
      <c r="V1254" s="111"/>
    </row>
    <row r="1255" spans="1:22">
      <c r="A1255" s="163">
        <f t="shared" si="143"/>
        <v>1249</v>
      </c>
      <c r="B1255" s="163" t="str">
        <f t="shared" si="142"/>
        <v/>
      </c>
      <c r="C1255" s="163" t="str">
        <f>IF(COUNTIFS('GSTN-Diff Gross'!$D$7:$D$1006,'2A'!E254,'GSTN-Diff Gross'!$R$7:$R$1006,"&lt;&gt;0")+COUNTIFS('GSTN-Diff Gross'!$D$7:$D$1006,'2A'!E254,'GSTN-Diff Gross'!$S$7:$S$1006,"&lt;&gt;0")+COUNTIFS('GSTN-Diff Gross'!$D$7:$D$1006,'2A'!E254,'GSTN-Diff Gross'!$T$7:$T$1006,"&lt;&gt;0")+COUNTIFS('GSTN-Diff Gross'!$D$7:$D$1006,'2A'!E254,'GSTN-Diff Gross'!$U$7:$U$1006,"&lt;&gt;0")+COUNTIFS('GSTN-Diff Gross'!$D$7:$D$1006,'2A'!E254,'GSTN-Diff Gross'!$V$7:$V$1006,"&lt;&gt;0"),'2A'!E254,"")</f>
        <v/>
      </c>
      <c r="D1255" s="46" t="str">
        <f>IF(COUNTIFS('GSTN-Diff Gross'!$D$7:$D$1006,'2A'!E254,'GSTN-Diff Gross'!$R$7:$R$1006,"&lt;&gt;0")+COUNTIFS('GSTN-Diff Gross'!$D$7:$D$1006,'2A'!E254,'GSTN-Diff Gross'!$S$7:$S$1006,"&lt;&gt;0")+COUNTIFS('GSTN-Diff Gross'!$D$7:$D$1006,'2A'!E254,'GSTN-Diff Gross'!$T$7:$T$1006,"&lt;&gt;0")+COUNTIFS('GSTN-Diff Gross'!$D$7:$D$1006,'2A'!E254,'GSTN-Diff Gross'!$U$7:$U$1006,"&lt;&gt;0")+COUNTIFS('GSTN-Diff Gross'!$D$7:$D$1006,'2A'!E254,'GSTN-Diff Gross'!$V$7:$V$1006,"&lt;&gt;0"),'2A'!F254,"")</f>
        <v/>
      </c>
      <c r="E1255" s="69" t="str">
        <f>IF(COUNTIFS('GSTN-Diff Gross'!$D$7:$D$1006,'2A'!E254,'GSTN-Diff Gross'!$R$7:$R$1006,"&lt;&gt;0")+COUNTIFS('GSTN-Diff Gross'!$D$7:$D$1006,'2A'!E254,'GSTN-Diff Gross'!$S$7:$S$1006,"&lt;&gt;0")+COUNTIFS('GSTN-Diff Gross'!$D$7:$D$1006,'2A'!E254,'GSTN-Diff Gross'!$T$7:$T$1006,"&lt;&gt;0")+COUNTIFS('GSTN-Diff Gross'!$D$7:$D$1006,'2A'!E254,'GSTN-Diff Gross'!$U$7:$U$1006,"&lt;&gt;0")+COUNTIFS('GSTN-Diff Gross'!$D$7:$D$1006,'2A'!E254,'GSTN-Diff Gross'!$V$7:$V$1006,"&lt;&gt;0"),'2A'!G254,"")</f>
        <v/>
      </c>
      <c r="F1255" s="91" t="str">
        <f>IF(COUNTIFS('GSTN-Diff Gross'!$D$7:$D$1006,'2A'!E254,'GSTN-Diff Gross'!$R$7:$R$1006,"&lt;&gt;0")+COUNTIFS('GSTN-Diff Gross'!$D$7:$D$1006,'2A'!E254,'GSTN-Diff Gross'!$S$7:$S$1006,"&lt;&gt;0")+COUNTIFS('GSTN-Diff Gross'!$D$7:$D$1006,'2A'!E254,'GSTN-Diff Gross'!$T$7:$T$1006,"&lt;&gt;0")+COUNTIFS('GSTN-Diff Gross'!$D$7:$D$1006,'2A'!E254,'GSTN-Diff Gross'!$U$7:$U$1006,"&lt;&gt;0")+COUNTIFS('GSTN-Diff Gross'!$D$7:$D$1006,'2A'!E254,'GSTN-Diff Gross'!$V$7:$V$1006,"&lt;&gt;0"),'2A'!H254,"")</f>
        <v/>
      </c>
      <c r="G1255" s="96">
        <f t="shared" si="137"/>
        <v>0</v>
      </c>
      <c r="H1255" s="96">
        <f t="shared" si="138"/>
        <v>0</v>
      </c>
      <c r="I1255" s="97">
        <f t="shared" si="139"/>
        <v>0</v>
      </c>
      <c r="J1255" s="98">
        <f t="shared" si="140"/>
        <v>0</v>
      </c>
      <c r="K1255" s="96">
        <f t="shared" si="141"/>
        <v>0</v>
      </c>
      <c r="L1255" s="93">
        <f>IFERROR(VLOOKUP(B1255,BOOKS!$D$6:$M$1005,6,0),0)</f>
        <v>0</v>
      </c>
      <c r="M1255" s="88">
        <f>IFERROR(VLOOKUP(B1255,BOOKS!$D$6:$M$1005,7,0),0)</f>
        <v>0</v>
      </c>
      <c r="N1255" s="88">
        <f>IFERROR(VLOOKUP(B1255,BOOKS!$D$6:$M$1005,8,0),0)</f>
        <v>0</v>
      </c>
      <c r="O1255" s="88">
        <f>IFERROR(VLOOKUP(B1255,BOOKS!$D$6:$M$1005,9,0),0)</f>
        <v>0</v>
      </c>
      <c r="P1255" s="88">
        <f>IFERROR(VLOOKUP(B1255,BOOKS!$D$6:$M$1005,10,0),0)</f>
        <v>0</v>
      </c>
      <c r="Q1255" s="84">
        <f>IFERROR(VLOOKUP(B1255,'2A'!$D$6:$M$1005,6,0),0)</f>
        <v>0</v>
      </c>
      <c r="R1255" s="44">
        <f>IFERROR(VLOOKUP(B1255,'2A'!$D$6:$M$1005,7,0),0)</f>
        <v>0</v>
      </c>
      <c r="S1255" s="44">
        <f>IFERROR(VLOOKUP(B1255,'2A'!$D$6:$M$1005,8,0),0)</f>
        <v>0</v>
      </c>
      <c r="T1255" s="44">
        <f>IFERROR(VLOOKUP(B1255,'2A'!$D$6:$M$1005,9,0),0)</f>
        <v>0</v>
      </c>
      <c r="U1255" s="44">
        <f>IFERROR(VLOOKUP(B1255,'2A'!$D$6:$M$1005,10,0),0)</f>
        <v>0</v>
      </c>
      <c r="V1255" s="111"/>
    </row>
    <row r="1256" spans="1:22">
      <c r="A1256" s="161">
        <f t="shared" si="143"/>
        <v>1250</v>
      </c>
      <c r="B1256" s="161" t="str">
        <f t="shared" si="142"/>
        <v/>
      </c>
      <c r="C1256" s="161" t="str">
        <f>IF(COUNTIFS('GSTN-Diff Gross'!$D$7:$D$1006,'2A'!E255,'GSTN-Diff Gross'!$R$7:$R$1006,"&lt;&gt;0")+COUNTIFS('GSTN-Diff Gross'!$D$7:$D$1006,'2A'!E255,'GSTN-Diff Gross'!$S$7:$S$1006,"&lt;&gt;0")+COUNTIFS('GSTN-Diff Gross'!$D$7:$D$1006,'2A'!E255,'GSTN-Diff Gross'!$T$7:$T$1006,"&lt;&gt;0")+COUNTIFS('GSTN-Diff Gross'!$D$7:$D$1006,'2A'!E255,'GSTN-Diff Gross'!$U$7:$U$1006,"&lt;&gt;0")+COUNTIFS('GSTN-Diff Gross'!$D$7:$D$1006,'2A'!E255,'GSTN-Diff Gross'!$V$7:$V$1006,"&lt;&gt;0"),'2A'!E255,"")</f>
        <v/>
      </c>
      <c r="D1256" s="41" t="str">
        <f>IF(COUNTIFS('GSTN-Diff Gross'!$D$7:$D$1006,'2A'!E255,'GSTN-Diff Gross'!$R$7:$R$1006,"&lt;&gt;0")+COUNTIFS('GSTN-Diff Gross'!$D$7:$D$1006,'2A'!E255,'GSTN-Diff Gross'!$S$7:$S$1006,"&lt;&gt;0")+COUNTIFS('GSTN-Diff Gross'!$D$7:$D$1006,'2A'!E255,'GSTN-Diff Gross'!$T$7:$T$1006,"&lt;&gt;0")+COUNTIFS('GSTN-Diff Gross'!$D$7:$D$1006,'2A'!E255,'GSTN-Diff Gross'!$U$7:$U$1006,"&lt;&gt;0")+COUNTIFS('GSTN-Diff Gross'!$D$7:$D$1006,'2A'!E255,'GSTN-Diff Gross'!$V$7:$V$1006,"&lt;&gt;0"),'2A'!F255,"")</f>
        <v/>
      </c>
      <c r="E1256" s="68" t="str">
        <f>IF(COUNTIFS('GSTN-Diff Gross'!$D$7:$D$1006,'2A'!E255,'GSTN-Diff Gross'!$R$7:$R$1006,"&lt;&gt;0")+COUNTIFS('GSTN-Diff Gross'!$D$7:$D$1006,'2A'!E255,'GSTN-Diff Gross'!$S$7:$S$1006,"&lt;&gt;0")+COUNTIFS('GSTN-Diff Gross'!$D$7:$D$1006,'2A'!E255,'GSTN-Diff Gross'!$T$7:$T$1006,"&lt;&gt;0")+COUNTIFS('GSTN-Diff Gross'!$D$7:$D$1006,'2A'!E255,'GSTN-Diff Gross'!$U$7:$U$1006,"&lt;&gt;0")+COUNTIFS('GSTN-Diff Gross'!$D$7:$D$1006,'2A'!E255,'GSTN-Diff Gross'!$V$7:$V$1006,"&lt;&gt;0"),'2A'!G255,"")</f>
        <v/>
      </c>
      <c r="F1256" s="90" t="str">
        <f>IF(COUNTIFS('GSTN-Diff Gross'!$D$7:$D$1006,'2A'!E255,'GSTN-Diff Gross'!$R$7:$R$1006,"&lt;&gt;0")+COUNTIFS('GSTN-Diff Gross'!$D$7:$D$1006,'2A'!E255,'GSTN-Diff Gross'!$S$7:$S$1006,"&lt;&gt;0")+COUNTIFS('GSTN-Diff Gross'!$D$7:$D$1006,'2A'!E255,'GSTN-Diff Gross'!$T$7:$T$1006,"&lt;&gt;0")+COUNTIFS('GSTN-Diff Gross'!$D$7:$D$1006,'2A'!E255,'GSTN-Diff Gross'!$U$7:$U$1006,"&lt;&gt;0")+COUNTIFS('GSTN-Diff Gross'!$D$7:$D$1006,'2A'!E255,'GSTN-Diff Gross'!$V$7:$V$1006,"&lt;&gt;0"),'2A'!H255,"")</f>
        <v/>
      </c>
      <c r="G1256" s="167">
        <f t="shared" si="137"/>
        <v>0</v>
      </c>
      <c r="H1256" s="167">
        <f t="shared" si="138"/>
        <v>0</v>
      </c>
      <c r="I1256" s="167">
        <f t="shared" si="139"/>
        <v>0</v>
      </c>
      <c r="J1256" s="167">
        <f t="shared" si="140"/>
        <v>0</v>
      </c>
      <c r="K1256" s="167">
        <f t="shared" si="141"/>
        <v>0</v>
      </c>
      <c r="L1256" s="99">
        <f>IFERROR(VLOOKUP(B1256,BOOKS!$D$6:$M$1005,6,0),0)</f>
        <v>0</v>
      </c>
      <c r="M1256" s="100">
        <f>IFERROR(VLOOKUP(B1256,BOOKS!$D$6:$M$1005,7,0),0)</f>
        <v>0</v>
      </c>
      <c r="N1256" s="100">
        <f>IFERROR(VLOOKUP(B1256,BOOKS!$D$6:$M$1005,8,0),0)</f>
        <v>0</v>
      </c>
      <c r="O1256" s="100">
        <f>IFERROR(VLOOKUP(B1256,BOOKS!$D$6:$M$1005,9,0),0)</f>
        <v>0</v>
      </c>
      <c r="P1256" s="100">
        <f>IFERROR(VLOOKUP(B1256,BOOKS!$D$6:$M$1005,10,0),0)</f>
        <v>0</v>
      </c>
      <c r="Q1256" s="94">
        <f>IFERROR(VLOOKUP(B1256,'2A'!$D$6:$M$1005,6,0),0)</f>
        <v>0</v>
      </c>
      <c r="R1256" s="95">
        <f>IFERROR(VLOOKUP(B1256,'2A'!$D$6:$M$1005,7,0),0)</f>
        <v>0</v>
      </c>
      <c r="S1256" s="95">
        <f>IFERROR(VLOOKUP(B1256,'2A'!$D$6:$M$1005,8,0),0)</f>
        <v>0</v>
      </c>
      <c r="T1256" s="95">
        <f>IFERROR(VLOOKUP(B1256,'2A'!$D$6:$M$1005,9,0),0)</f>
        <v>0</v>
      </c>
      <c r="U1256" s="95">
        <f>IFERROR(VLOOKUP(B1256,'2A'!$D$6:$M$1005,10,0),0)</f>
        <v>0</v>
      </c>
      <c r="V1256" s="111"/>
    </row>
    <row r="1257" spans="1:22">
      <c r="A1257" s="163">
        <f t="shared" si="143"/>
        <v>1251</v>
      </c>
      <c r="B1257" s="163" t="str">
        <f t="shared" si="142"/>
        <v/>
      </c>
      <c r="C1257" s="163" t="str">
        <f>IF(COUNTIFS('GSTN-Diff Gross'!$D$7:$D$1006,'2A'!E256,'GSTN-Diff Gross'!$R$7:$R$1006,"&lt;&gt;0")+COUNTIFS('GSTN-Diff Gross'!$D$7:$D$1006,'2A'!E256,'GSTN-Diff Gross'!$S$7:$S$1006,"&lt;&gt;0")+COUNTIFS('GSTN-Diff Gross'!$D$7:$D$1006,'2A'!E256,'GSTN-Diff Gross'!$T$7:$T$1006,"&lt;&gt;0")+COUNTIFS('GSTN-Diff Gross'!$D$7:$D$1006,'2A'!E256,'GSTN-Diff Gross'!$U$7:$U$1006,"&lt;&gt;0")+COUNTIFS('GSTN-Diff Gross'!$D$7:$D$1006,'2A'!E256,'GSTN-Diff Gross'!$V$7:$V$1006,"&lt;&gt;0"),'2A'!E256,"")</f>
        <v/>
      </c>
      <c r="D1257" s="46" t="str">
        <f>IF(COUNTIFS('GSTN-Diff Gross'!$D$7:$D$1006,'2A'!E256,'GSTN-Diff Gross'!$R$7:$R$1006,"&lt;&gt;0")+COUNTIFS('GSTN-Diff Gross'!$D$7:$D$1006,'2A'!E256,'GSTN-Diff Gross'!$S$7:$S$1006,"&lt;&gt;0")+COUNTIFS('GSTN-Diff Gross'!$D$7:$D$1006,'2A'!E256,'GSTN-Diff Gross'!$T$7:$T$1006,"&lt;&gt;0")+COUNTIFS('GSTN-Diff Gross'!$D$7:$D$1006,'2A'!E256,'GSTN-Diff Gross'!$U$7:$U$1006,"&lt;&gt;0")+COUNTIFS('GSTN-Diff Gross'!$D$7:$D$1006,'2A'!E256,'GSTN-Diff Gross'!$V$7:$V$1006,"&lt;&gt;0"),'2A'!F256,"")</f>
        <v/>
      </c>
      <c r="E1257" s="69" t="str">
        <f>IF(COUNTIFS('GSTN-Diff Gross'!$D$7:$D$1006,'2A'!E256,'GSTN-Diff Gross'!$R$7:$R$1006,"&lt;&gt;0")+COUNTIFS('GSTN-Diff Gross'!$D$7:$D$1006,'2A'!E256,'GSTN-Diff Gross'!$S$7:$S$1006,"&lt;&gt;0")+COUNTIFS('GSTN-Diff Gross'!$D$7:$D$1006,'2A'!E256,'GSTN-Diff Gross'!$T$7:$T$1006,"&lt;&gt;0")+COUNTIFS('GSTN-Diff Gross'!$D$7:$D$1006,'2A'!E256,'GSTN-Diff Gross'!$U$7:$U$1006,"&lt;&gt;0")+COUNTIFS('GSTN-Diff Gross'!$D$7:$D$1006,'2A'!E256,'GSTN-Diff Gross'!$V$7:$V$1006,"&lt;&gt;0"),'2A'!G256,"")</f>
        <v/>
      </c>
      <c r="F1257" s="91" t="str">
        <f>IF(COUNTIFS('GSTN-Diff Gross'!$D$7:$D$1006,'2A'!E256,'GSTN-Diff Gross'!$R$7:$R$1006,"&lt;&gt;0")+COUNTIFS('GSTN-Diff Gross'!$D$7:$D$1006,'2A'!E256,'GSTN-Diff Gross'!$S$7:$S$1006,"&lt;&gt;0")+COUNTIFS('GSTN-Diff Gross'!$D$7:$D$1006,'2A'!E256,'GSTN-Diff Gross'!$T$7:$T$1006,"&lt;&gt;0")+COUNTIFS('GSTN-Diff Gross'!$D$7:$D$1006,'2A'!E256,'GSTN-Diff Gross'!$U$7:$U$1006,"&lt;&gt;0")+COUNTIFS('GSTN-Diff Gross'!$D$7:$D$1006,'2A'!E256,'GSTN-Diff Gross'!$V$7:$V$1006,"&lt;&gt;0"),'2A'!H256,"")</f>
        <v/>
      </c>
      <c r="G1257" s="96">
        <f t="shared" si="137"/>
        <v>0</v>
      </c>
      <c r="H1257" s="96">
        <f t="shared" si="138"/>
        <v>0</v>
      </c>
      <c r="I1257" s="97">
        <f t="shared" si="139"/>
        <v>0</v>
      </c>
      <c r="J1257" s="98">
        <f t="shared" si="140"/>
        <v>0</v>
      </c>
      <c r="K1257" s="96">
        <f t="shared" si="141"/>
        <v>0</v>
      </c>
      <c r="L1257" s="93">
        <f>IFERROR(VLOOKUP(B1257,BOOKS!$D$6:$M$1005,6,0),0)</f>
        <v>0</v>
      </c>
      <c r="M1257" s="88">
        <f>IFERROR(VLOOKUP(B1257,BOOKS!$D$6:$M$1005,7,0),0)</f>
        <v>0</v>
      </c>
      <c r="N1257" s="88">
        <f>IFERROR(VLOOKUP(B1257,BOOKS!$D$6:$M$1005,8,0),0)</f>
        <v>0</v>
      </c>
      <c r="O1257" s="88">
        <f>IFERROR(VLOOKUP(B1257,BOOKS!$D$6:$M$1005,9,0),0)</f>
        <v>0</v>
      </c>
      <c r="P1257" s="88">
        <f>IFERROR(VLOOKUP(B1257,BOOKS!$D$6:$M$1005,10,0),0)</f>
        <v>0</v>
      </c>
      <c r="Q1257" s="84">
        <f>IFERROR(VLOOKUP(B1257,'2A'!$D$6:$M$1005,6,0),0)</f>
        <v>0</v>
      </c>
      <c r="R1257" s="44">
        <f>IFERROR(VLOOKUP(B1257,'2A'!$D$6:$M$1005,7,0),0)</f>
        <v>0</v>
      </c>
      <c r="S1257" s="44">
        <f>IFERROR(VLOOKUP(B1257,'2A'!$D$6:$M$1005,8,0),0)</f>
        <v>0</v>
      </c>
      <c r="T1257" s="44">
        <f>IFERROR(VLOOKUP(B1257,'2A'!$D$6:$M$1005,9,0),0)</f>
        <v>0</v>
      </c>
      <c r="U1257" s="44">
        <f>IFERROR(VLOOKUP(B1257,'2A'!$D$6:$M$1005,10,0),0)</f>
        <v>0</v>
      </c>
      <c r="V1257" s="111"/>
    </row>
    <row r="1258" spans="1:22">
      <c r="A1258" s="161">
        <f t="shared" si="143"/>
        <v>1252</v>
      </c>
      <c r="B1258" s="161" t="str">
        <f t="shared" si="142"/>
        <v/>
      </c>
      <c r="C1258" s="161" t="str">
        <f>IF(COUNTIFS('GSTN-Diff Gross'!$D$7:$D$1006,'2A'!E257,'GSTN-Diff Gross'!$R$7:$R$1006,"&lt;&gt;0")+COUNTIFS('GSTN-Diff Gross'!$D$7:$D$1006,'2A'!E257,'GSTN-Diff Gross'!$S$7:$S$1006,"&lt;&gt;0")+COUNTIFS('GSTN-Diff Gross'!$D$7:$D$1006,'2A'!E257,'GSTN-Diff Gross'!$T$7:$T$1006,"&lt;&gt;0")+COUNTIFS('GSTN-Diff Gross'!$D$7:$D$1006,'2A'!E257,'GSTN-Diff Gross'!$U$7:$U$1006,"&lt;&gt;0")+COUNTIFS('GSTN-Diff Gross'!$D$7:$D$1006,'2A'!E257,'GSTN-Diff Gross'!$V$7:$V$1006,"&lt;&gt;0"),'2A'!E257,"")</f>
        <v/>
      </c>
      <c r="D1258" s="41" t="str">
        <f>IF(COUNTIFS('GSTN-Diff Gross'!$D$7:$D$1006,'2A'!E257,'GSTN-Diff Gross'!$R$7:$R$1006,"&lt;&gt;0")+COUNTIFS('GSTN-Diff Gross'!$D$7:$D$1006,'2A'!E257,'GSTN-Diff Gross'!$S$7:$S$1006,"&lt;&gt;0")+COUNTIFS('GSTN-Diff Gross'!$D$7:$D$1006,'2A'!E257,'GSTN-Diff Gross'!$T$7:$T$1006,"&lt;&gt;0")+COUNTIFS('GSTN-Diff Gross'!$D$7:$D$1006,'2A'!E257,'GSTN-Diff Gross'!$U$7:$U$1006,"&lt;&gt;0")+COUNTIFS('GSTN-Diff Gross'!$D$7:$D$1006,'2A'!E257,'GSTN-Diff Gross'!$V$7:$V$1006,"&lt;&gt;0"),'2A'!F257,"")</f>
        <v/>
      </c>
      <c r="E1258" s="68" t="str">
        <f>IF(COUNTIFS('GSTN-Diff Gross'!$D$7:$D$1006,'2A'!E257,'GSTN-Diff Gross'!$R$7:$R$1006,"&lt;&gt;0")+COUNTIFS('GSTN-Diff Gross'!$D$7:$D$1006,'2A'!E257,'GSTN-Diff Gross'!$S$7:$S$1006,"&lt;&gt;0")+COUNTIFS('GSTN-Diff Gross'!$D$7:$D$1006,'2A'!E257,'GSTN-Diff Gross'!$T$7:$T$1006,"&lt;&gt;0")+COUNTIFS('GSTN-Diff Gross'!$D$7:$D$1006,'2A'!E257,'GSTN-Diff Gross'!$U$7:$U$1006,"&lt;&gt;0")+COUNTIFS('GSTN-Diff Gross'!$D$7:$D$1006,'2A'!E257,'GSTN-Diff Gross'!$V$7:$V$1006,"&lt;&gt;0"),'2A'!G257,"")</f>
        <v/>
      </c>
      <c r="F1258" s="90" t="str">
        <f>IF(COUNTIFS('GSTN-Diff Gross'!$D$7:$D$1006,'2A'!E257,'GSTN-Diff Gross'!$R$7:$R$1006,"&lt;&gt;0")+COUNTIFS('GSTN-Diff Gross'!$D$7:$D$1006,'2A'!E257,'GSTN-Diff Gross'!$S$7:$S$1006,"&lt;&gt;0")+COUNTIFS('GSTN-Diff Gross'!$D$7:$D$1006,'2A'!E257,'GSTN-Diff Gross'!$T$7:$T$1006,"&lt;&gt;0")+COUNTIFS('GSTN-Diff Gross'!$D$7:$D$1006,'2A'!E257,'GSTN-Diff Gross'!$U$7:$U$1006,"&lt;&gt;0")+COUNTIFS('GSTN-Diff Gross'!$D$7:$D$1006,'2A'!E257,'GSTN-Diff Gross'!$V$7:$V$1006,"&lt;&gt;0"),'2A'!H257,"")</f>
        <v/>
      </c>
      <c r="G1258" s="167">
        <f t="shared" si="137"/>
        <v>0</v>
      </c>
      <c r="H1258" s="167">
        <f t="shared" si="138"/>
        <v>0</v>
      </c>
      <c r="I1258" s="167">
        <f t="shared" si="139"/>
        <v>0</v>
      </c>
      <c r="J1258" s="167">
        <f t="shared" si="140"/>
        <v>0</v>
      </c>
      <c r="K1258" s="167">
        <f t="shared" si="141"/>
        <v>0</v>
      </c>
      <c r="L1258" s="99">
        <f>IFERROR(VLOOKUP(B1258,BOOKS!$D$6:$M$1005,6,0),0)</f>
        <v>0</v>
      </c>
      <c r="M1258" s="100">
        <f>IFERROR(VLOOKUP(B1258,BOOKS!$D$6:$M$1005,7,0),0)</f>
        <v>0</v>
      </c>
      <c r="N1258" s="100">
        <f>IFERROR(VLOOKUP(B1258,BOOKS!$D$6:$M$1005,8,0),0)</f>
        <v>0</v>
      </c>
      <c r="O1258" s="100">
        <f>IFERROR(VLOOKUP(B1258,BOOKS!$D$6:$M$1005,9,0),0)</f>
        <v>0</v>
      </c>
      <c r="P1258" s="100">
        <f>IFERROR(VLOOKUP(B1258,BOOKS!$D$6:$M$1005,10,0),0)</f>
        <v>0</v>
      </c>
      <c r="Q1258" s="94">
        <f>IFERROR(VLOOKUP(B1258,'2A'!$D$6:$M$1005,6,0),0)</f>
        <v>0</v>
      </c>
      <c r="R1258" s="95">
        <f>IFERROR(VLOOKUP(B1258,'2A'!$D$6:$M$1005,7,0),0)</f>
        <v>0</v>
      </c>
      <c r="S1258" s="95">
        <f>IFERROR(VLOOKUP(B1258,'2A'!$D$6:$M$1005,8,0),0)</f>
        <v>0</v>
      </c>
      <c r="T1258" s="95">
        <f>IFERROR(VLOOKUP(B1258,'2A'!$D$6:$M$1005,9,0),0)</f>
        <v>0</v>
      </c>
      <c r="U1258" s="95">
        <f>IFERROR(VLOOKUP(B1258,'2A'!$D$6:$M$1005,10,0),0)</f>
        <v>0</v>
      </c>
      <c r="V1258" s="111"/>
    </row>
    <row r="1259" spans="1:22">
      <c r="A1259" s="163">
        <f t="shared" si="143"/>
        <v>1253</v>
      </c>
      <c r="B1259" s="163" t="str">
        <f t="shared" si="142"/>
        <v/>
      </c>
      <c r="C1259" s="163" t="str">
        <f>IF(COUNTIFS('GSTN-Diff Gross'!$D$7:$D$1006,'2A'!E258,'GSTN-Diff Gross'!$R$7:$R$1006,"&lt;&gt;0")+COUNTIFS('GSTN-Diff Gross'!$D$7:$D$1006,'2A'!E258,'GSTN-Diff Gross'!$S$7:$S$1006,"&lt;&gt;0")+COUNTIFS('GSTN-Diff Gross'!$D$7:$D$1006,'2A'!E258,'GSTN-Diff Gross'!$T$7:$T$1006,"&lt;&gt;0")+COUNTIFS('GSTN-Diff Gross'!$D$7:$D$1006,'2A'!E258,'GSTN-Diff Gross'!$U$7:$U$1006,"&lt;&gt;0")+COUNTIFS('GSTN-Diff Gross'!$D$7:$D$1006,'2A'!E258,'GSTN-Diff Gross'!$V$7:$V$1006,"&lt;&gt;0"),'2A'!E258,"")</f>
        <v/>
      </c>
      <c r="D1259" s="46" t="str">
        <f>IF(COUNTIFS('GSTN-Diff Gross'!$D$7:$D$1006,'2A'!E258,'GSTN-Diff Gross'!$R$7:$R$1006,"&lt;&gt;0")+COUNTIFS('GSTN-Diff Gross'!$D$7:$D$1006,'2A'!E258,'GSTN-Diff Gross'!$S$7:$S$1006,"&lt;&gt;0")+COUNTIFS('GSTN-Diff Gross'!$D$7:$D$1006,'2A'!E258,'GSTN-Diff Gross'!$T$7:$T$1006,"&lt;&gt;0")+COUNTIFS('GSTN-Diff Gross'!$D$7:$D$1006,'2A'!E258,'GSTN-Diff Gross'!$U$7:$U$1006,"&lt;&gt;0")+COUNTIFS('GSTN-Diff Gross'!$D$7:$D$1006,'2A'!E258,'GSTN-Diff Gross'!$V$7:$V$1006,"&lt;&gt;0"),'2A'!F258,"")</f>
        <v/>
      </c>
      <c r="E1259" s="69" t="str">
        <f>IF(COUNTIFS('GSTN-Diff Gross'!$D$7:$D$1006,'2A'!E258,'GSTN-Diff Gross'!$R$7:$R$1006,"&lt;&gt;0")+COUNTIFS('GSTN-Diff Gross'!$D$7:$D$1006,'2A'!E258,'GSTN-Diff Gross'!$S$7:$S$1006,"&lt;&gt;0")+COUNTIFS('GSTN-Diff Gross'!$D$7:$D$1006,'2A'!E258,'GSTN-Diff Gross'!$T$7:$T$1006,"&lt;&gt;0")+COUNTIFS('GSTN-Diff Gross'!$D$7:$D$1006,'2A'!E258,'GSTN-Diff Gross'!$U$7:$U$1006,"&lt;&gt;0")+COUNTIFS('GSTN-Diff Gross'!$D$7:$D$1006,'2A'!E258,'GSTN-Diff Gross'!$V$7:$V$1006,"&lt;&gt;0"),'2A'!G258,"")</f>
        <v/>
      </c>
      <c r="F1259" s="91" t="str">
        <f>IF(COUNTIFS('GSTN-Diff Gross'!$D$7:$D$1006,'2A'!E258,'GSTN-Diff Gross'!$R$7:$R$1006,"&lt;&gt;0")+COUNTIFS('GSTN-Diff Gross'!$D$7:$D$1006,'2A'!E258,'GSTN-Diff Gross'!$S$7:$S$1006,"&lt;&gt;0")+COUNTIFS('GSTN-Diff Gross'!$D$7:$D$1006,'2A'!E258,'GSTN-Diff Gross'!$T$7:$T$1006,"&lt;&gt;0")+COUNTIFS('GSTN-Diff Gross'!$D$7:$D$1006,'2A'!E258,'GSTN-Diff Gross'!$U$7:$U$1006,"&lt;&gt;0")+COUNTIFS('GSTN-Diff Gross'!$D$7:$D$1006,'2A'!E258,'GSTN-Diff Gross'!$V$7:$V$1006,"&lt;&gt;0"),'2A'!H258,"")</f>
        <v/>
      </c>
      <c r="G1259" s="96">
        <f t="shared" si="137"/>
        <v>0</v>
      </c>
      <c r="H1259" s="96">
        <f t="shared" si="138"/>
        <v>0</v>
      </c>
      <c r="I1259" s="97">
        <f t="shared" si="139"/>
        <v>0</v>
      </c>
      <c r="J1259" s="98">
        <f t="shared" si="140"/>
        <v>0</v>
      </c>
      <c r="K1259" s="96">
        <f t="shared" si="141"/>
        <v>0</v>
      </c>
      <c r="L1259" s="93">
        <f>IFERROR(VLOOKUP(B1259,BOOKS!$D$6:$M$1005,6,0),0)</f>
        <v>0</v>
      </c>
      <c r="M1259" s="88">
        <f>IFERROR(VLOOKUP(B1259,BOOKS!$D$6:$M$1005,7,0),0)</f>
        <v>0</v>
      </c>
      <c r="N1259" s="88">
        <f>IFERROR(VLOOKUP(B1259,BOOKS!$D$6:$M$1005,8,0),0)</f>
        <v>0</v>
      </c>
      <c r="O1259" s="88">
        <f>IFERROR(VLOOKUP(B1259,BOOKS!$D$6:$M$1005,9,0),0)</f>
        <v>0</v>
      </c>
      <c r="P1259" s="88">
        <f>IFERROR(VLOOKUP(B1259,BOOKS!$D$6:$M$1005,10,0),0)</f>
        <v>0</v>
      </c>
      <c r="Q1259" s="84">
        <f>IFERROR(VLOOKUP(B1259,'2A'!$D$6:$M$1005,6,0),0)</f>
        <v>0</v>
      </c>
      <c r="R1259" s="44">
        <f>IFERROR(VLOOKUP(B1259,'2A'!$D$6:$M$1005,7,0),0)</f>
        <v>0</v>
      </c>
      <c r="S1259" s="44">
        <f>IFERROR(VLOOKUP(B1259,'2A'!$D$6:$M$1005,8,0),0)</f>
        <v>0</v>
      </c>
      <c r="T1259" s="44">
        <f>IFERROR(VLOOKUP(B1259,'2A'!$D$6:$M$1005,9,0),0)</f>
        <v>0</v>
      </c>
      <c r="U1259" s="44">
        <f>IFERROR(VLOOKUP(B1259,'2A'!$D$6:$M$1005,10,0),0)</f>
        <v>0</v>
      </c>
      <c r="V1259" s="111"/>
    </row>
    <row r="1260" spans="1:22">
      <c r="A1260" s="161">
        <f t="shared" si="143"/>
        <v>1254</v>
      </c>
      <c r="B1260" s="161" t="str">
        <f t="shared" si="142"/>
        <v/>
      </c>
      <c r="C1260" s="161" t="str">
        <f>IF(COUNTIFS('GSTN-Diff Gross'!$D$7:$D$1006,'2A'!E259,'GSTN-Diff Gross'!$R$7:$R$1006,"&lt;&gt;0")+COUNTIFS('GSTN-Diff Gross'!$D$7:$D$1006,'2A'!E259,'GSTN-Diff Gross'!$S$7:$S$1006,"&lt;&gt;0")+COUNTIFS('GSTN-Diff Gross'!$D$7:$D$1006,'2A'!E259,'GSTN-Diff Gross'!$T$7:$T$1006,"&lt;&gt;0")+COUNTIFS('GSTN-Diff Gross'!$D$7:$D$1006,'2A'!E259,'GSTN-Diff Gross'!$U$7:$U$1006,"&lt;&gt;0")+COUNTIFS('GSTN-Diff Gross'!$D$7:$D$1006,'2A'!E259,'GSTN-Diff Gross'!$V$7:$V$1006,"&lt;&gt;0"),'2A'!E259,"")</f>
        <v/>
      </c>
      <c r="D1260" s="41" t="str">
        <f>IF(COUNTIFS('GSTN-Diff Gross'!$D$7:$D$1006,'2A'!E259,'GSTN-Diff Gross'!$R$7:$R$1006,"&lt;&gt;0")+COUNTIFS('GSTN-Diff Gross'!$D$7:$D$1006,'2A'!E259,'GSTN-Diff Gross'!$S$7:$S$1006,"&lt;&gt;0")+COUNTIFS('GSTN-Diff Gross'!$D$7:$D$1006,'2A'!E259,'GSTN-Diff Gross'!$T$7:$T$1006,"&lt;&gt;0")+COUNTIFS('GSTN-Diff Gross'!$D$7:$D$1006,'2A'!E259,'GSTN-Diff Gross'!$U$7:$U$1006,"&lt;&gt;0")+COUNTIFS('GSTN-Diff Gross'!$D$7:$D$1006,'2A'!E259,'GSTN-Diff Gross'!$V$7:$V$1006,"&lt;&gt;0"),'2A'!F259,"")</f>
        <v/>
      </c>
      <c r="E1260" s="68" t="str">
        <f>IF(COUNTIFS('GSTN-Diff Gross'!$D$7:$D$1006,'2A'!E259,'GSTN-Diff Gross'!$R$7:$R$1006,"&lt;&gt;0")+COUNTIFS('GSTN-Diff Gross'!$D$7:$D$1006,'2A'!E259,'GSTN-Diff Gross'!$S$7:$S$1006,"&lt;&gt;0")+COUNTIFS('GSTN-Diff Gross'!$D$7:$D$1006,'2A'!E259,'GSTN-Diff Gross'!$T$7:$T$1006,"&lt;&gt;0")+COUNTIFS('GSTN-Diff Gross'!$D$7:$D$1006,'2A'!E259,'GSTN-Diff Gross'!$U$7:$U$1006,"&lt;&gt;0")+COUNTIFS('GSTN-Diff Gross'!$D$7:$D$1006,'2A'!E259,'GSTN-Diff Gross'!$V$7:$V$1006,"&lt;&gt;0"),'2A'!G259,"")</f>
        <v/>
      </c>
      <c r="F1260" s="90" t="str">
        <f>IF(COUNTIFS('GSTN-Diff Gross'!$D$7:$D$1006,'2A'!E259,'GSTN-Diff Gross'!$R$7:$R$1006,"&lt;&gt;0")+COUNTIFS('GSTN-Diff Gross'!$D$7:$D$1006,'2A'!E259,'GSTN-Diff Gross'!$S$7:$S$1006,"&lt;&gt;0")+COUNTIFS('GSTN-Diff Gross'!$D$7:$D$1006,'2A'!E259,'GSTN-Diff Gross'!$T$7:$T$1006,"&lt;&gt;0")+COUNTIFS('GSTN-Diff Gross'!$D$7:$D$1006,'2A'!E259,'GSTN-Diff Gross'!$U$7:$U$1006,"&lt;&gt;0")+COUNTIFS('GSTN-Diff Gross'!$D$7:$D$1006,'2A'!E259,'GSTN-Diff Gross'!$V$7:$V$1006,"&lt;&gt;0"),'2A'!H259,"")</f>
        <v/>
      </c>
      <c r="G1260" s="167">
        <f t="shared" si="137"/>
        <v>0</v>
      </c>
      <c r="H1260" s="167">
        <f t="shared" si="138"/>
        <v>0</v>
      </c>
      <c r="I1260" s="167">
        <f t="shared" si="139"/>
        <v>0</v>
      </c>
      <c r="J1260" s="167">
        <f t="shared" si="140"/>
        <v>0</v>
      </c>
      <c r="K1260" s="167">
        <f t="shared" si="141"/>
        <v>0</v>
      </c>
      <c r="L1260" s="99">
        <f>IFERROR(VLOOKUP(B1260,BOOKS!$D$6:$M$1005,6,0),0)</f>
        <v>0</v>
      </c>
      <c r="M1260" s="100">
        <f>IFERROR(VLOOKUP(B1260,BOOKS!$D$6:$M$1005,7,0),0)</f>
        <v>0</v>
      </c>
      <c r="N1260" s="100">
        <f>IFERROR(VLOOKUP(B1260,BOOKS!$D$6:$M$1005,8,0),0)</f>
        <v>0</v>
      </c>
      <c r="O1260" s="100">
        <f>IFERROR(VLOOKUP(B1260,BOOKS!$D$6:$M$1005,9,0),0)</f>
        <v>0</v>
      </c>
      <c r="P1260" s="100">
        <f>IFERROR(VLOOKUP(B1260,BOOKS!$D$6:$M$1005,10,0),0)</f>
        <v>0</v>
      </c>
      <c r="Q1260" s="94">
        <f>IFERROR(VLOOKUP(B1260,'2A'!$D$6:$M$1005,6,0),0)</f>
        <v>0</v>
      </c>
      <c r="R1260" s="95">
        <f>IFERROR(VLOOKUP(B1260,'2A'!$D$6:$M$1005,7,0),0)</f>
        <v>0</v>
      </c>
      <c r="S1260" s="95">
        <f>IFERROR(VLOOKUP(B1260,'2A'!$D$6:$M$1005,8,0),0)</f>
        <v>0</v>
      </c>
      <c r="T1260" s="95">
        <f>IFERROR(VLOOKUP(B1260,'2A'!$D$6:$M$1005,9,0),0)</f>
        <v>0</v>
      </c>
      <c r="U1260" s="95">
        <f>IFERROR(VLOOKUP(B1260,'2A'!$D$6:$M$1005,10,0),0)</f>
        <v>0</v>
      </c>
      <c r="V1260" s="111"/>
    </row>
    <row r="1261" spans="1:22">
      <c r="A1261" s="163">
        <f t="shared" si="143"/>
        <v>1255</v>
      </c>
      <c r="B1261" s="163" t="str">
        <f t="shared" si="142"/>
        <v/>
      </c>
      <c r="C1261" s="163" t="str">
        <f>IF(COUNTIFS('GSTN-Diff Gross'!$D$7:$D$1006,'2A'!E260,'GSTN-Diff Gross'!$R$7:$R$1006,"&lt;&gt;0")+COUNTIFS('GSTN-Diff Gross'!$D$7:$D$1006,'2A'!E260,'GSTN-Diff Gross'!$S$7:$S$1006,"&lt;&gt;0")+COUNTIFS('GSTN-Diff Gross'!$D$7:$D$1006,'2A'!E260,'GSTN-Diff Gross'!$T$7:$T$1006,"&lt;&gt;0")+COUNTIFS('GSTN-Diff Gross'!$D$7:$D$1006,'2A'!E260,'GSTN-Diff Gross'!$U$7:$U$1006,"&lt;&gt;0")+COUNTIFS('GSTN-Diff Gross'!$D$7:$D$1006,'2A'!E260,'GSTN-Diff Gross'!$V$7:$V$1006,"&lt;&gt;0"),'2A'!E260,"")</f>
        <v/>
      </c>
      <c r="D1261" s="46" t="str">
        <f>IF(COUNTIFS('GSTN-Diff Gross'!$D$7:$D$1006,'2A'!E260,'GSTN-Diff Gross'!$R$7:$R$1006,"&lt;&gt;0")+COUNTIFS('GSTN-Diff Gross'!$D$7:$D$1006,'2A'!E260,'GSTN-Diff Gross'!$S$7:$S$1006,"&lt;&gt;0")+COUNTIFS('GSTN-Diff Gross'!$D$7:$D$1006,'2A'!E260,'GSTN-Diff Gross'!$T$7:$T$1006,"&lt;&gt;0")+COUNTIFS('GSTN-Diff Gross'!$D$7:$D$1006,'2A'!E260,'GSTN-Diff Gross'!$U$7:$U$1006,"&lt;&gt;0")+COUNTIFS('GSTN-Diff Gross'!$D$7:$D$1006,'2A'!E260,'GSTN-Diff Gross'!$V$7:$V$1006,"&lt;&gt;0"),'2A'!F260,"")</f>
        <v/>
      </c>
      <c r="E1261" s="69" t="str">
        <f>IF(COUNTIFS('GSTN-Diff Gross'!$D$7:$D$1006,'2A'!E260,'GSTN-Diff Gross'!$R$7:$R$1006,"&lt;&gt;0")+COUNTIFS('GSTN-Diff Gross'!$D$7:$D$1006,'2A'!E260,'GSTN-Diff Gross'!$S$7:$S$1006,"&lt;&gt;0")+COUNTIFS('GSTN-Diff Gross'!$D$7:$D$1006,'2A'!E260,'GSTN-Diff Gross'!$T$7:$T$1006,"&lt;&gt;0")+COUNTIFS('GSTN-Diff Gross'!$D$7:$D$1006,'2A'!E260,'GSTN-Diff Gross'!$U$7:$U$1006,"&lt;&gt;0")+COUNTIFS('GSTN-Diff Gross'!$D$7:$D$1006,'2A'!E260,'GSTN-Diff Gross'!$V$7:$V$1006,"&lt;&gt;0"),'2A'!G260,"")</f>
        <v/>
      </c>
      <c r="F1261" s="91" t="str">
        <f>IF(COUNTIFS('GSTN-Diff Gross'!$D$7:$D$1006,'2A'!E260,'GSTN-Diff Gross'!$R$7:$R$1006,"&lt;&gt;0")+COUNTIFS('GSTN-Diff Gross'!$D$7:$D$1006,'2A'!E260,'GSTN-Diff Gross'!$S$7:$S$1006,"&lt;&gt;0")+COUNTIFS('GSTN-Diff Gross'!$D$7:$D$1006,'2A'!E260,'GSTN-Diff Gross'!$T$7:$T$1006,"&lt;&gt;0")+COUNTIFS('GSTN-Diff Gross'!$D$7:$D$1006,'2A'!E260,'GSTN-Diff Gross'!$U$7:$U$1006,"&lt;&gt;0")+COUNTIFS('GSTN-Diff Gross'!$D$7:$D$1006,'2A'!E260,'GSTN-Diff Gross'!$V$7:$V$1006,"&lt;&gt;0"),'2A'!H260,"")</f>
        <v/>
      </c>
      <c r="G1261" s="96">
        <f t="shared" si="137"/>
        <v>0</v>
      </c>
      <c r="H1261" s="96">
        <f t="shared" si="138"/>
        <v>0</v>
      </c>
      <c r="I1261" s="97">
        <f t="shared" si="139"/>
        <v>0</v>
      </c>
      <c r="J1261" s="98">
        <f t="shared" si="140"/>
        <v>0</v>
      </c>
      <c r="K1261" s="96">
        <f t="shared" si="141"/>
        <v>0</v>
      </c>
      <c r="L1261" s="93">
        <f>IFERROR(VLOOKUP(B1261,BOOKS!$D$6:$M$1005,6,0),0)</f>
        <v>0</v>
      </c>
      <c r="M1261" s="88">
        <f>IFERROR(VLOOKUP(B1261,BOOKS!$D$6:$M$1005,7,0),0)</f>
        <v>0</v>
      </c>
      <c r="N1261" s="88">
        <f>IFERROR(VLOOKUP(B1261,BOOKS!$D$6:$M$1005,8,0),0)</f>
        <v>0</v>
      </c>
      <c r="O1261" s="88">
        <f>IFERROR(VLOOKUP(B1261,BOOKS!$D$6:$M$1005,9,0),0)</f>
        <v>0</v>
      </c>
      <c r="P1261" s="88">
        <f>IFERROR(VLOOKUP(B1261,BOOKS!$D$6:$M$1005,10,0),0)</f>
        <v>0</v>
      </c>
      <c r="Q1261" s="84">
        <f>IFERROR(VLOOKUP(B1261,'2A'!$D$6:$M$1005,6,0),0)</f>
        <v>0</v>
      </c>
      <c r="R1261" s="44">
        <f>IFERROR(VLOOKUP(B1261,'2A'!$D$6:$M$1005,7,0),0)</f>
        <v>0</v>
      </c>
      <c r="S1261" s="44">
        <f>IFERROR(VLOOKUP(B1261,'2A'!$D$6:$M$1005,8,0),0)</f>
        <v>0</v>
      </c>
      <c r="T1261" s="44">
        <f>IFERROR(VLOOKUP(B1261,'2A'!$D$6:$M$1005,9,0),0)</f>
        <v>0</v>
      </c>
      <c r="U1261" s="44">
        <f>IFERROR(VLOOKUP(B1261,'2A'!$D$6:$M$1005,10,0),0)</f>
        <v>0</v>
      </c>
      <c r="V1261" s="111"/>
    </row>
    <row r="1262" spans="1:22">
      <c r="A1262" s="161">
        <f t="shared" si="143"/>
        <v>1256</v>
      </c>
      <c r="B1262" s="161" t="str">
        <f t="shared" si="142"/>
        <v/>
      </c>
      <c r="C1262" s="161" t="str">
        <f>IF(COUNTIFS('GSTN-Diff Gross'!$D$7:$D$1006,'2A'!E261,'GSTN-Diff Gross'!$R$7:$R$1006,"&lt;&gt;0")+COUNTIFS('GSTN-Diff Gross'!$D$7:$D$1006,'2A'!E261,'GSTN-Diff Gross'!$S$7:$S$1006,"&lt;&gt;0")+COUNTIFS('GSTN-Diff Gross'!$D$7:$D$1006,'2A'!E261,'GSTN-Diff Gross'!$T$7:$T$1006,"&lt;&gt;0")+COUNTIFS('GSTN-Diff Gross'!$D$7:$D$1006,'2A'!E261,'GSTN-Diff Gross'!$U$7:$U$1006,"&lt;&gt;0")+COUNTIFS('GSTN-Diff Gross'!$D$7:$D$1006,'2A'!E261,'GSTN-Diff Gross'!$V$7:$V$1006,"&lt;&gt;0"),'2A'!E261,"")</f>
        <v/>
      </c>
      <c r="D1262" s="41" t="str">
        <f>IF(COUNTIFS('GSTN-Diff Gross'!$D$7:$D$1006,'2A'!E261,'GSTN-Diff Gross'!$R$7:$R$1006,"&lt;&gt;0")+COUNTIFS('GSTN-Diff Gross'!$D$7:$D$1006,'2A'!E261,'GSTN-Diff Gross'!$S$7:$S$1006,"&lt;&gt;0")+COUNTIFS('GSTN-Diff Gross'!$D$7:$D$1006,'2A'!E261,'GSTN-Diff Gross'!$T$7:$T$1006,"&lt;&gt;0")+COUNTIFS('GSTN-Diff Gross'!$D$7:$D$1006,'2A'!E261,'GSTN-Diff Gross'!$U$7:$U$1006,"&lt;&gt;0")+COUNTIFS('GSTN-Diff Gross'!$D$7:$D$1006,'2A'!E261,'GSTN-Diff Gross'!$V$7:$V$1006,"&lt;&gt;0"),'2A'!F261,"")</f>
        <v/>
      </c>
      <c r="E1262" s="68" t="str">
        <f>IF(COUNTIFS('GSTN-Diff Gross'!$D$7:$D$1006,'2A'!E261,'GSTN-Diff Gross'!$R$7:$R$1006,"&lt;&gt;0")+COUNTIFS('GSTN-Diff Gross'!$D$7:$D$1006,'2A'!E261,'GSTN-Diff Gross'!$S$7:$S$1006,"&lt;&gt;0")+COUNTIFS('GSTN-Diff Gross'!$D$7:$D$1006,'2A'!E261,'GSTN-Diff Gross'!$T$7:$T$1006,"&lt;&gt;0")+COUNTIFS('GSTN-Diff Gross'!$D$7:$D$1006,'2A'!E261,'GSTN-Diff Gross'!$U$7:$U$1006,"&lt;&gt;0")+COUNTIFS('GSTN-Diff Gross'!$D$7:$D$1006,'2A'!E261,'GSTN-Diff Gross'!$V$7:$V$1006,"&lt;&gt;0"),'2A'!G261,"")</f>
        <v/>
      </c>
      <c r="F1262" s="90" t="str">
        <f>IF(COUNTIFS('GSTN-Diff Gross'!$D$7:$D$1006,'2A'!E261,'GSTN-Diff Gross'!$R$7:$R$1006,"&lt;&gt;0")+COUNTIFS('GSTN-Diff Gross'!$D$7:$D$1006,'2A'!E261,'GSTN-Diff Gross'!$S$7:$S$1006,"&lt;&gt;0")+COUNTIFS('GSTN-Diff Gross'!$D$7:$D$1006,'2A'!E261,'GSTN-Diff Gross'!$T$7:$T$1006,"&lt;&gt;0")+COUNTIFS('GSTN-Diff Gross'!$D$7:$D$1006,'2A'!E261,'GSTN-Diff Gross'!$U$7:$U$1006,"&lt;&gt;0")+COUNTIFS('GSTN-Diff Gross'!$D$7:$D$1006,'2A'!E261,'GSTN-Diff Gross'!$V$7:$V$1006,"&lt;&gt;0"),'2A'!H261,"")</f>
        <v/>
      </c>
      <c r="G1262" s="167">
        <f t="shared" si="137"/>
        <v>0</v>
      </c>
      <c r="H1262" s="167">
        <f t="shared" si="138"/>
        <v>0</v>
      </c>
      <c r="I1262" s="167">
        <f t="shared" si="139"/>
        <v>0</v>
      </c>
      <c r="J1262" s="167">
        <f t="shared" si="140"/>
        <v>0</v>
      </c>
      <c r="K1262" s="167">
        <f t="shared" si="141"/>
        <v>0</v>
      </c>
      <c r="L1262" s="99">
        <f>IFERROR(VLOOKUP(B1262,BOOKS!$D$6:$M$1005,6,0),0)</f>
        <v>0</v>
      </c>
      <c r="M1262" s="100">
        <f>IFERROR(VLOOKUP(B1262,BOOKS!$D$6:$M$1005,7,0),0)</f>
        <v>0</v>
      </c>
      <c r="N1262" s="100">
        <f>IFERROR(VLOOKUP(B1262,BOOKS!$D$6:$M$1005,8,0),0)</f>
        <v>0</v>
      </c>
      <c r="O1262" s="100">
        <f>IFERROR(VLOOKUP(B1262,BOOKS!$D$6:$M$1005,9,0),0)</f>
        <v>0</v>
      </c>
      <c r="P1262" s="100">
        <f>IFERROR(VLOOKUP(B1262,BOOKS!$D$6:$M$1005,10,0),0)</f>
        <v>0</v>
      </c>
      <c r="Q1262" s="94">
        <f>IFERROR(VLOOKUP(B1262,'2A'!$D$6:$M$1005,6,0),0)</f>
        <v>0</v>
      </c>
      <c r="R1262" s="95">
        <f>IFERROR(VLOOKUP(B1262,'2A'!$D$6:$M$1005,7,0),0)</f>
        <v>0</v>
      </c>
      <c r="S1262" s="95">
        <f>IFERROR(VLOOKUP(B1262,'2A'!$D$6:$M$1005,8,0),0)</f>
        <v>0</v>
      </c>
      <c r="T1262" s="95">
        <f>IFERROR(VLOOKUP(B1262,'2A'!$D$6:$M$1005,9,0),0)</f>
        <v>0</v>
      </c>
      <c r="U1262" s="95">
        <f>IFERROR(VLOOKUP(B1262,'2A'!$D$6:$M$1005,10,0),0)</f>
        <v>0</v>
      </c>
      <c r="V1262" s="111"/>
    </row>
    <row r="1263" spans="1:22">
      <c r="A1263" s="163">
        <f t="shared" si="143"/>
        <v>1257</v>
      </c>
      <c r="B1263" s="163" t="str">
        <f t="shared" si="142"/>
        <v/>
      </c>
      <c r="C1263" s="163" t="str">
        <f>IF(COUNTIFS('GSTN-Diff Gross'!$D$7:$D$1006,'2A'!E262,'GSTN-Diff Gross'!$R$7:$R$1006,"&lt;&gt;0")+COUNTIFS('GSTN-Diff Gross'!$D$7:$D$1006,'2A'!E262,'GSTN-Diff Gross'!$S$7:$S$1006,"&lt;&gt;0")+COUNTIFS('GSTN-Diff Gross'!$D$7:$D$1006,'2A'!E262,'GSTN-Diff Gross'!$T$7:$T$1006,"&lt;&gt;0")+COUNTIFS('GSTN-Diff Gross'!$D$7:$D$1006,'2A'!E262,'GSTN-Diff Gross'!$U$7:$U$1006,"&lt;&gt;0")+COUNTIFS('GSTN-Diff Gross'!$D$7:$D$1006,'2A'!E262,'GSTN-Diff Gross'!$V$7:$V$1006,"&lt;&gt;0"),'2A'!E262,"")</f>
        <v/>
      </c>
      <c r="D1263" s="46" t="str">
        <f>IF(COUNTIFS('GSTN-Diff Gross'!$D$7:$D$1006,'2A'!E262,'GSTN-Diff Gross'!$R$7:$R$1006,"&lt;&gt;0")+COUNTIFS('GSTN-Diff Gross'!$D$7:$D$1006,'2A'!E262,'GSTN-Diff Gross'!$S$7:$S$1006,"&lt;&gt;0")+COUNTIFS('GSTN-Diff Gross'!$D$7:$D$1006,'2A'!E262,'GSTN-Diff Gross'!$T$7:$T$1006,"&lt;&gt;0")+COUNTIFS('GSTN-Diff Gross'!$D$7:$D$1006,'2A'!E262,'GSTN-Diff Gross'!$U$7:$U$1006,"&lt;&gt;0")+COUNTIFS('GSTN-Diff Gross'!$D$7:$D$1006,'2A'!E262,'GSTN-Diff Gross'!$V$7:$V$1006,"&lt;&gt;0"),'2A'!F262,"")</f>
        <v/>
      </c>
      <c r="E1263" s="69" t="str">
        <f>IF(COUNTIFS('GSTN-Diff Gross'!$D$7:$D$1006,'2A'!E262,'GSTN-Diff Gross'!$R$7:$R$1006,"&lt;&gt;0")+COUNTIFS('GSTN-Diff Gross'!$D$7:$D$1006,'2A'!E262,'GSTN-Diff Gross'!$S$7:$S$1006,"&lt;&gt;0")+COUNTIFS('GSTN-Diff Gross'!$D$7:$D$1006,'2A'!E262,'GSTN-Diff Gross'!$T$7:$T$1006,"&lt;&gt;0")+COUNTIFS('GSTN-Diff Gross'!$D$7:$D$1006,'2A'!E262,'GSTN-Diff Gross'!$U$7:$U$1006,"&lt;&gt;0")+COUNTIFS('GSTN-Diff Gross'!$D$7:$D$1006,'2A'!E262,'GSTN-Diff Gross'!$V$7:$V$1006,"&lt;&gt;0"),'2A'!G262,"")</f>
        <v/>
      </c>
      <c r="F1263" s="91" t="str">
        <f>IF(COUNTIFS('GSTN-Diff Gross'!$D$7:$D$1006,'2A'!E262,'GSTN-Diff Gross'!$R$7:$R$1006,"&lt;&gt;0")+COUNTIFS('GSTN-Diff Gross'!$D$7:$D$1006,'2A'!E262,'GSTN-Diff Gross'!$S$7:$S$1006,"&lt;&gt;0")+COUNTIFS('GSTN-Diff Gross'!$D$7:$D$1006,'2A'!E262,'GSTN-Diff Gross'!$T$7:$T$1006,"&lt;&gt;0")+COUNTIFS('GSTN-Diff Gross'!$D$7:$D$1006,'2A'!E262,'GSTN-Diff Gross'!$U$7:$U$1006,"&lt;&gt;0")+COUNTIFS('GSTN-Diff Gross'!$D$7:$D$1006,'2A'!E262,'GSTN-Diff Gross'!$V$7:$V$1006,"&lt;&gt;0"),'2A'!H262,"")</f>
        <v/>
      </c>
      <c r="G1263" s="96">
        <f t="shared" ref="G1263:G1326" si="144">L1263-Q1263</f>
        <v>0</v>
      </c>
      <c r="H1263" s="96">
        <f t="shared" ref="H1263:H1326" si="145">M1263-R1263</f>
        <v>0</v>
      </c>
      <c r="I1263" s="97">
        <f t="shared" ref="I1263:I1326" si="146">N1263-S1263</f>
        <v>0</v>
      </c>
      <c r="J1263" s="98">
        <f t="shared" ref="J1263:J1326" si="147">O1263-T1263</f>
        <v>0</v>
      </c>
      <c r="K1263" s="96">
        <f t="shared" ref="K1263:K1326" si="148">P1263-U1263</f>
        <v>0</v>
      </c>
      <c r="L1263" s="93">
        <f>IFERROR(VLOOKUP(B1263,BOOKS!$D$6:$M$1005,6,0),0)</f>
        <v>0</v>
      </c>
      <c r="M1263" s="88">
        <f>IFERROR(VLOOKUP(B1263,BOOKS!$D$6:$M$1005,7,0),0)</f>
        <v>0</v>
      </c>
      <c r="N1263" s="88">
        <f>IFERROR(VLOOKUP(B1263,BOOKS!$D$6:$M$1005,8,0),0)</f>
        <v>0</v>
      </c>
      <c r="O1263" s="88">
        <f>IFERROR(VLOOKUP(B1263,BOOKS!$D$6:$M$1005,9,0),0)</f>
        <v>0</v>
      </c>
      <c r="P1263" s="88">
        <f>IFERROR(VLOOKUP(B1263,BOOKS!$D$6:$M$1005,10,0),0)</f>
        <v>0</v>
      </c>
      <c r="Q1263" s="84">
        <f>IFERROR(VLOOKUP(B1263,'2A'!$D$6:$M$1005,6,0),0)</f>
        <v>0</v>
      </c>
      <c r="R1263" s="44">
        <f>IFERROR(VLOOKUP(B1263,'2A'!$D$6:$M$1005,7,0),0)</f>
        <v>0</v>
      </c>
      <c r="S1263" s="44">
        <f>IFERROR(VLOOKUP(B1263,'2A'!$D$6:$M$1005,8,0),0)</f>
        <v>0</v>
      </c>
      <c r="T1263" s="44">
        <f>IFERROR(VLOOKUP(B1263,'2A'!$D$6:$M$1005,9,0),0)</f>
        <v>0</v>
      </c>
      <c r="U1263" s="44">
        <f>IFERROR(VLOOKUP(B1263,'2A'!$D$6:$M$1005,10,0),0)</f>
        <v>0</v>
      </c>
      <c r="V1263" s="111"/>
    </row>
    <row r="1264" spans="1:22">
      <c r="A1264" s="161">
        <f t="shared" si="143"/>
        <v>1258</v>
      </c>
      <c r="B1264" s="161" t="str">
        <f t="shared" ref="B1264:B1327" si="149">C1264&amp;E1264</f>
        <v/>
      </c>
      <c r="C1264" s="161" t="str">
        <f>IF(COUNTIFS('GSTN-Diff Gross'!$D$7:$D$1006,'2A'!E263,'GSTN-Diff Gross'!$R$7:$R$1006,"&lt;&gt;0")+COUNTIFS('GSTN-Diff Gross'!$D$7:$D$1006,'2A'!E263,'GSTN-Diff Gross'!$S$7:$S$1006,"&lt;&gt;0")+COUNTIFS('GSTN-Diff Gross'!$D$7:$D$1006,'2A'!E263,'GSTN-Diff Gross'!$T$7:$T$1006,"&lt;&gt;0")+COUNTIFS('GSTN-Diff Gross'!$D$7:$D$1006,'2A'!E263,'GSTN-Diff Gross'!$U$7:$U$1006,"&lt;&gt;0")+COUNTIFS('GSTN-Diff Gross'!$D$7:$D$1006,'2A'!E263,'GSTN-Diff Gross'!$V$7:$V$1006,"&lt;&gt;0"),'2A'!E263,"")</f>
        <v/>
      </c>
      <c r="D1264" s="41" t="str">
        <f>IF(COUNTIFS('GSTN-Diff Gross'!$D$7:$D$1006,'2A'!E263,'GSTN-Diff Gross'!$R$7:$R$1006,"&lt;&gt;0")+COUNTIFS('GSTN-Diff Gross'!$D$7:$D$1006,'2A'!E263,'GSTN-Diff Gross'!$S$7:$S$1006,"&lt;&gt;0")+COUNTIFS('GSTN-Diff Gross'!$D$7:$D$1006,'2A'!E263,'GSTN-Diff Gross'!$T$7:$T$1006,"&lt;&gt;0")+COUNTIFS('GSTN-Diff Gross'!$D$7:$D$1006,'2A'!E263,'GSTN-Diff Gross'!$U$7:$U$1006,"&lt;&gt;0")+COUNTIFS('GSTN-Diff Gross'!$D$7:$D$1006,'2A'!E263,'GSTN-Diff Gross'!$V$7:$V$1006,"&lt;&gt;0"),'2A'!F263,"")</f>
        <v/>
      </c>
      <c r="E1264" s="68" t="str">
        <f>IF(COUNTIFS('GSTN-Diff Gross'!$D$7:$D$1006,'2A'!E263,'GSTN-Diff Gross'!$R$7:$R$1006,"&lt;&gt;0")+COUNTIFS('GSTN-Diff Gross'!$D$7:$D$1006,'2A'!E263,'GSTN-Diff Gross'!$S$7:$S$1006,"&lt;&gt;0")+COUNTIFS('GSTN-Diff Gross'!$D$7:$D$1006,'2A'!E263,'GSTN-Diff Gross'!$T$7:$T$1006,"&lt;&gt;0")+COUNTIFS('GSTN-Diff Gross'!$D$7:$D$1006,'2A'!E263,'GSTN-Diff Gross'!$U$7:$U$1006,"&lt;&gt;0")+COUNTIFS('GSTN-Diff Gross'!$D$7:$D$1006,'2A'!E263,'GSTN-Diff Gross'!$V$7:$V$1006,"&lt;&gt;0"),'2A'!G263,"")</f>
        <v/>
      </c>
      <c r="F1264" s="90" t="str">
        <f>IF(COUNTIFS('GSTN-Diff Gross'!$D$7:$D$1006,'2A'!E263,'GSTN-Diff Gross'!$R$7:$R$1006,"&lt;&gt;0")+COUNTIFS('GSTN-Diff Gross'!$D$7:$D$1006,'2A'!E263,'GSTN-Diff Gross'!$S$7:$S$1006,"&lt;&gt;0")+COUNTIFS('GSTN-Diff Gross'!$D$7:$D$1006,'2A'!E263,'GSTN-Diff Gross'!$T$7:$T$1006,"&lt;&gt;0")+COUNTIFS('GSTN-Diff Gross'!$D$7:$D$1006,'2A'!E263,'GSTN-Diff Gross'!$U$7:$U$1006,"&lt;&gt;0")+COUNTIFS('GSTN-Diff Gross'!$D$7:$D$1006,'2A'!E263,'GSTN-Diff Gross'!$V$7:$V$1006,"&lt;&gt;0"),'2A'!H263,"")</f>
        <v/>
      </c>
      <c r="G1264" s="167">
        <f t="shared" si="144"/>
        <v>0</v>
      </c>
      <c r="H1264" s="167">
        <f t="shared" si="145"/>
        <v>0</v>
      </c>
      <c r="I1264" s="167">
        <f t="shared" si="146"/>
        <v>0</v>
      </c>
      <c r="J1264" s="167">
        <f t="shared" si="147"/>
        <v>0</v>
      </c>
      <c r="K1264" s="167">
        <f t="shared" si="148"/>
        <v>0</v>
      </c>
      <c r="L1264" s="99">
        <f>IFERROR(VLOOKUP(B1264,BOOKS!$D$6:$M$1005,6,0),0)</f>
        <v>0</v>
      </c>
      <c r="M1264" s="100">
        <f>IFERROR(VLOOKUP(B1264,BOOKS!$D$6:$M$1005,7,0),0)</f>
        <v>0</v>
      </c>
      <c r="N1264" s="100">
        <f>IFERROR(VLOOKUP(B1264,BOOKS!$D$6:$M$1005,8,0),0)</f>
        <v>0</v>
      </c>
      <c r="O1264" s="100">
        <f>IFERROR(VLOOKUP(B1264,BOOKS!$D$6:$M$1005,9,0),0)</f>
        <v>0</v>
      </c>
      <c r="P1264" s="100">
        <f>IFERROR(VLOOKUP(B1264,BOOKS!$D$6:$M$1005,10,0),0)</f>
        <v>0</v>
      </c>
      <c r="Q1264" s="94">
        <f>IFERROR(VLOOKUP(B1264,'2A'!$D$6:$M$1005,6,0),0)</f>
        <v>0</v>
      </c>
      <c r="R1264" s="95">
        <f>IFERROR(VLOOKUP(B1264,'2A'!$D$6:$M$1005,7,0),0)</f>
        <v>0</v>
      </c>
      <c r="S1264" s="95">
        <f>IFERROR(VLOOKUP(B1264,'2A'!$D$6:$M$1005,8,0),0)</f>
        <v>0</v>
      </c>
      <c r="T1264" s="95">
        <f>IFERROR(VLOOKUP(B1264,'2A'!$D$6:$M$1005,9,0),0)</f>
        <v>0</v>
      </c>
      <c r="U1264" s="95">
        <f>IFERROR(VLOOKUP(B1264,'2A'!$D$6:$M$1005,10,0),0)</f>
        <v>0</v>
      </c>
      <c r="V1264" s="111"/>
    </row>
    <row r="1265" spans="1:22">
      <c r="A1265" s="163">
        <f t="shared" ref="A1265:A1328" si="150">A1264+1</f>
        <v>1259</v>
      </c>
      <c r="B1265" s="163" t="str">
        <f t="shared" si="149"/>
        <v/>
      </c>
      <c r="C1265" s="163" t="str">
        <f>IF(COUNTIFS('GSTN-Diff Gross'!$D$7:$D$1006,'2A'!E264,'GSTN-Diff Gross'!$R$7:$R$1006,"&lt;&gt;0")+COUNTIFS('GSTN-Diff Gross'!$D$7:$D$1006,'2A'!E264,'GSTN-Diff Gross'!$S$7:$S$1006,"&lt;&gt;0")+COUNTIFS('GSTN-Diff Gross'!$D$7:$D$1006,'2A'!E264,'GSTN-Diff Gross'!$T$7:$T$1006,"&lt;&gt;0")+COUNTIFS('GSTN-Diff Gross'!$D$7:$D$1006,'2A'!E264,'GSTN-Diff Gross'!$U$7:$U$1006,"&lt;&gt;0")+COUNTIFS('GSTN-Diff Gross'!$D$7:$D$1006,'2A'!E264,'GSTN-Diff Gross'!$V$7:$V$1006,"&lt;&gt;0"),'2A'!E264,"")</f>
        <v/>
      </c>
      <c r="D1265" s="46" t="str">
        <f>IF(COUNTIFS('GSTN-Diff Gross'!$D$7:$D$1006,'2A'!E264,'GSTN-Diff Gross'!$R$7:$R$1006,"&lt;&gt;0")+COUNTIFS('GSTN-Diff Gross'!$D$7:$D$1006,'2A'!E264,'GSTN-Diff Gross'!$S$7:$S$1006,"&lt;&gt;0")+COUNTIFS('GSTN-Diff Gross'!$D$7:$D$1006,'2A'!E264,'GSTN-Diff Gross'!$T$7:$T$1006,"&lt;&gt;0")+COUNTIFS('GSTN-Diff Gross'!$D$7:$D$1006,'2A'!E264,'GSTN-Diff Gross'!$U$7:$U$1006,"&lt;&gt;0")+COUNTIFS('GSTN-Diff Gross'!$D$7:$D$1006,'2A'!E264,'GSTN-Diff Gross'!$V$7:$V$1006,"&lt;&gt;0"),'2A'!F264,"")</f>
        <v/>
      </c>
      <c r="E1265" s="69" t="str">
        <f>IF(COUNTIFS('GSTN-Diff Gross'!$D$7:$D$1006,'2A'!E264,'GSTN-Diff Gross'!$R$7:$R$1006,"&lt;&gt;0")+COUNTIFS('GSTN-Diff Gross'!$D$7:$D$1006,'2A'!E264,'GSTN-Diff Gross'!$S$7:$S$1006,"&lt;&gt;0")+COUNTIFS('GSTN-Diff Gross'!$D$7:$D$1006,'2A'!E264,'GSTN-Diff Gross'!$T$7:$T$1006,"&lt;&gt;0")+COUNTIFS('GSTN-Diff Gross'!$D$7:$D$1006,'2A'!E264,'GSTN-Diff Gross'!$U$7:$U$1006,"&lt;&gt;0")+COUNTIFS('GSTN-Diff Gross'!$D$7:$D$1006,'2A'!E264,'GSTN-Diff Gross'!$V$7:$V$1006,"&lt;&gt;0"),'2A'!G264,"")</f>
        <v/>
      </c>
      <c r="F1265" s="91" t="str">
        <f>IF(COUNTIFS('GSTN-Diff Gross'!$D$7:$D$1006,'2A'!E264,'GSTN-Diff Gross'!$R$7:$R$1006,"&lt;&gt;0")+COUNTIFS('GSTN-Diff Gross'!$D$7:$D$1006,'2A'!E264,'GSTN-Diff Gross'!$S$7:$S$1006,"&lt;&gt;0")+COUNTIFS('GSTN-Diff Gross'!$D$7:$D$1006,'2A'!E264,'GSTN-Diff Gross'!$T$7:$T$1006,"&lt;&gt;0")+COUNTIFS('GSTN-Diff Gross'!$D$7:$D$1006,'2A'!E264,'GSTN-Diff Gross'!$U$7:$U$1006,"&lt;&gt;0")+COUNTIFS('GSTN-Diff Gross'!$D$7:$D$1006,'2A'!E264,'GSTN-Diff Gross'!$V$7:$V$1006,"&lt;&gt;0"),'2A'!H264,"")</f>
        <v/>
      </c>
      <c r="G1265" s="96">
        <f t="shared" si="144"/>
        <v>0</v>
      </c>
      <c r="H1265" s="96">
        <f t="shared" si="145"/>
        <v>0</v>
      </c>
      <c r="I1265" s="97">
        <f t="shared" si="146"/>
        <v>0</v>
      </c>
      <c r="J1265" s="98">
        <f t="shared" si="147"/>
        <v>0</v>
      </c>
      <c r="K1265" s="96">
        <f t="shared" si="148"/>
        <v>0</v>
      </c>
      <c r="L1265" s="93">
        <f>IFERROR(VLOOKUP(B1265,BOOKS!$D$6:$M$1005,6,0),0)</f>
        <v>0</v>
      </c>
      <c r="M1265" s="88">
        <f>IFERROR(VLOOKUP(B1265,BOOKS!$D$6:$M$1005,7,0),0)</f>
        <v>0</v>
      </c>
      <c r="N1265" s="88">
        <f>IFERROR(VLOOKUP(B1265,BOOKS!$D$6:$M$1005,8,0),0)</f>
        <v>0</v>
      </c>
      <c r="O1265" s="88">
        <f>IFERROR(VLOOKUP(B1265,BOOKS!$D$6:$M$1005,9,0),0)</f>
        <v>0</v>
      </c>
      <c r="P1265" s="88">
        <f>IFERROR(VLOOKUP(B1265,BOOKS!$D$6:$M$1005,10,0),0)</f>
        <v>0</v>
      </c>
      <c r="Q1265" s="84">
        <f>IFERROR(VLOOKUP(B1265,'2A'!$D$6:$M$1005,6,0),0)</f>
        <v>0</v>
      </c>
      <c r="R1265" s="44">
        <f>IFERROR(VLOOKUP(B1265,'2A'!$D$6:$M$1005,7,0),0)</f>
        <v>0</v>
      </c>
      <c r="S1265" s="44">
        <f>IFERROR(VLOOKUP(B1265,'2A'!$D$6:$M$1005,8,0),0)</f>
        <v>0</v>
      </c>
      <c r="T1265" s="44">
        <f>IFERROR(VLOOKUP(B1265,'2A'!$D$6:$M$1005,9,0),0)</f>
        <v>0</v>
      </c>
      <c r="U1265" s="44">
        <f>IFERROR(VLOOKUP(B1265,'2A'!$D$6:$M$1005,10,0),0)</f>
        <v>0</v>
      </c>
      <c r="V1265" s="111"/>
    </row>
    <row r="1266" spans="1:22">
      <c r="A1266" s="161">
        <f t="shared" si="150"/>
        <v>1260</v>
      </c>
      <c r="B1266" s="161" t="str">
        <f t="shared" si="149"/>
        <v/>
      </c>
      <c r="C1266" s="161" t="str">
        <f>IF(COUNTIFS('GSTN-Diff Gross'!$D$7:$D$1006,'2A'!E265,'GSTN-Diff Gross'!$R$7:$R$1006,"&lt;&gt;0")+COUNTIFS('GSTN-Diff Gross'!$D$7:$D$1006,'2A'!E265,'GSTN-Diff Gross'!$S$7:$S$1006,"&lt;&gt;0")+COUNTIFS('GSTN-Diff Gross'!$D$7:$D$1006,'2A'!E265,'GSTN-Diff Gross'!$T$7:$T$1006,"&lt;&gt;0")+COUNTIFS('GSTN-Diff Gross'!$D$7:$D$1006,'2A'!E265,'GSTN-Diff Gross'!$U$7:$U$1006,"&lt;&gt;0")+COUNTIFS('GSTN-Diff Gross'!$D$7:$D$1006,'2A'!E265,'GSTN-Diff Gross'!$V$7:$V$1006,"&lt;&gt;0"),'2A'!E265,"")</f>
        <v/>
      </c>
      <c r="D1266" s="41" t="str">
        <f>IF(COUNTIFS('GSTN-Diff Gross'!$D$7:$D$1006,'2A'!E265,'GSTN-Diff Gross'!$R$7:$R$1006,"&lt;&gt;0")+COUNTIFS('GSTN-Diff Gross'!$D$7:$D$1006,'2A'!E265,'GSTN-Diff Gross'!$S$7:$S$1006,"&lt;&gt;0")+COUNTIFS('GSTN-Diff Gross'!$D$7:$D$1006,'2A'!E265,'GSTN-Diff Gross'!$T$7:$T$1006,"&lt;&gt;0")+COUNTIFS('GSTN-Diff Gross'!$D$7:$D$1006,'2A'!E265,'GSTN-Diff Gross'!$U$7:$U$1006,"&lt;&gt;0")+COUNTIFS('GSTN-Diff Gross'!$D$7:$D$1006,'2A'!E265,'GSTN-Diff Gross'!$V$7:$V$1006,"&lt;&gt;0"),'2A'!F265,"")</f>
        <v/>
      </c>
      <c r="E1266" s="68" t="str">
        <f>IF(COUNTIFS('GSTN-Diff Gross'!$D$7:$D$1006,'2A'!E265,'GSTN-Diff Gross'!$R$7:$R$1006,"&lt;&gt;0")+COUNTIFS('GSTN-Diff Gross'!$D$7:$D$1006,'2A'!E265,'GSTN-Diff Gross'!$S$7:$S$1006,"&lt;&gt;0")+COUNTIFS('GSTN-Diff Gross'!$D$7:$D$1006,'2A'!E265,'GSTN-Diff Gross'!$T$7:$T$1006,"&lt;&gt;0")+COUNTIFS('GSTN-Diff Gross'!$D$7:$D$1006,'2A'!E265,'GSTN-Diff Gross'!$U$7:$U$1006,"&lt;&gt;0")+COUNTIFS('GSTN-Diff Gross'!$D$7:$D$1006,'2A'!E265,'GSTN-Diff Gross'!$V$7:$V$1006,"&lt;&gt;0"),'2A'!G265,"")</f>
        <v/>
      </c>
      <c r="F1266" s="90" t="str">
        <f>IF(COUNTIFS('GSTN-Diff Gross'!$D$7:$D$1006,'2A'!E265,'GSTN-Diff Gross'!$R$7:$R$1006,"&lt;&gt;0")+COUNTIFS('GSTN-Diff Gross'!$D$7:$D$1006,'2A'!E265,'GSTN-Diff Gross'!$S$7:$S$1006,"&lt;&gt;0")+COUNTIFS('GSTN-Diff Gross'!$D$7:$D$1006,'2A'!E265,'GSTN-Diff Gross'!$T$7:$T$1006,"&lt;&gt;0")+COUNTIFS('GSTN-Diff Gross'!$D$7:$D$1006,'2A'!E265,'GSTN-Diff Gross'!$U$7:$U$1006,"&lt;&gt;0")+COUNTIFS('GSTN-Diff Gross'!$D$7:$D$1006,'2A'!E265,'GSTN-Diff Gross'!$V$7:$V$1006,"&lt;&gt;0"),'2A'!H265,"")</f>
        <v/>
      </c>
      <c r="G1266" s="167">
        <f t="shared" si="144"/>
        <v>0</v>
      </c>
      <c r="H1266" s="167">
        <f t="shared" si="145"/>
        <v>0</v>
      </c>
      <c r="I1266" s="167">
        <f t="shared" si="146"/>
        <v>0</v>
      </c>
      <c r="J1266" s="167">
        <f t="shared" si="147"/>
        <v>0</v>
      </c>
      <c r="K1266" s="167">
        <f t="shared" si="148"/>
        <v>0</v>
      </c>
      <c r="L1266" s="99">
        <f>IFERROR(VLOOKUP(B1266,BOOKS!$D$6:$M$1005,6,0),0)</f>
        <v>0</v>
      </c>
      <c r="M1266" s="100">
        <f>IFERROR(VLOOKUP(B1266,BOOKS!$D$6:$M$1005,7,0),0)</f>
        <v>0</v>
      </c>
      <c r="N1266" s="100">
        <f>IFERROR(VLOOKUP(B1266,BOOKS!$D$6:$M$1005,8,0),0)</f>
        <v>0</v>
      </c>
      <c r="O1266" s="100">
        <f>IFERROR(VLOOKUP(B1266,BOOKS!$D$6:$M$1005,9,0),0)</f>
        <v>0</v>
      </c>
      <c r="P1266" s="100">
        <f>IFERROR(VLOOKUP(B1266,BOOKS!$D$6:$M$1005,10,0),0)</f>
        <v>0</v>
      </c>
      <c r="Q1266" s="94">
        <f>IFERROR(VLOOKUP(B1266,'2A'!$D$6:$M$1005,6,0),0)</f>
        <v>0</v>
      </c>
      <c r="R1266" s="95">
        <f>IFERROR(VLOOKUP(B1266,'2A'!$D$6:$M$1005,7,0),0)</f>
        <v>0</v>
      </c>
      <c r="S1266" s="95">
        <f>IFERROR(VLOOKUP(B1266,'2A'!$D$6:$M$1005,8,0),0)</f>
        <v>0</v>
      </c>
      <c r="T1266" s="95">
        <f>IFERROR(VLOOKUP(B1266,'2A'!$D$6:$M$1005,9,0),0)</f>
        <v>0</v>
      </c>
      <c r="U1266" s="95">
        <f>IFERROR(VLOOKUP(B1266,'2A'!$D$6:$M$1005,10,0),0)</f>
        <v>0</v>
      </c>
      <c r="V1266" s="111"/>
    </row>
    <row r="1267" spans="1:22">
      <c r="A1267" s="163">
        <f t="shared" si="150"/>
        <v>1261</v>
      </c>
      <c r="B1267" s="163" t="str">
        <f t="shared" si="149"/>
        <v/>
      </c>
      <c r="C1267" s="163" t="str">
        <f>IF(COUNTIFS('GSTN-Diff Gross'!$D$7:$D$1006,'2A'!E266,'GSTN-Diff Gross'!$R$7:$R$1006,"&lt;&gt;0")+COUNTIFS('GSTN-Diff Gross'!$D$7:$D$1006,'2A'!E266,'GSTN-Diff Gross'!$S$7:$S$1006,"&lt;&gt;0")+COUNTIFS('GSTN-Diff Gross'!$D$7:$D$1006,'2A'!E266,'GSTN-Diff Gross'!$T$7:$T$1006,"&lt;&gt;0")+COUNTIFS('GSTN-Diff Gross'!$D$7:$D$1006,'2A'!E266,'GSTN-Diff Gross'!$U$7:$U$1006,"&lt;&gt;0")+COUNTIFS('GSTN-Diff Gross'!$D$7:$D$1006,'2A'!E266,'GSTN-Diff Gross'!$V$7:$V$1006,"&lt;&gt;0"),'2A'!E266,"")</f>
        <v/>
      </c>
      <c r="D1267" s="46" t="str">
        <f>IF(COUNTIFS('GSTN-Diff Gross'!$D$7:$D$1006,'2A'!E266,'GSTN-Diff Gross'!$R$7:$R$1006,"&lt;&gt;0")+COUNTIFS('GSTN-Diff Gross'!$D$7:$D$1006,'2A'!E266,'GSTN-Diff Gross'!$S$7:$S$1006,"&lt;&gt;0")+COUNTIFS('GSTN-Diff Gross'!$D$7:$D$1006,'2A'!E266,'GSTN-Diff Gross'!$T$7:$T$1006,"&lt;&gt;0")+COUNTIFS('GSTN-Diff Gross'!$D$7:$D$1006,'2A'!E266,'GSTN-Diff Gross'!$U$7:$U$1006,"&lt;&gt;0")+COUNTIFS('GSTN-Diff Gross'!$D$7:$D$1006,'2A'!E266,'GSTN-Diff Gross'!$V$7:$V$1006,"&lt;&gt;0"),'2A'!F266,"")</f>
        <v/>
      </c>
      <c r="E1267" s="69" t="str">
        <f>IF(COUNTIFS('GSTN-Diff Gross'!$D$7:$D$1006,'2A'!E266,'GSTN-Diff Gross'!$R$7:$R$1006,"&lt;&gt;0")+COUNTIFS('GSTN-Diff Gross'!$D$7:$D$1006,'2A'!E266,'GSTN-Diff Gross'!$S$7:$S$1006,"&lt;&gt;0")+COUNTIFS('GSTN-Diff Gross'!$D$7:$D$1006,'2A'!E266,'GSTN-Diff Gross'!$T$7:$T$1006,"&lt;&gt;0")+COUNTIFS('GSTN-Diff Gross'!$D$7:$D$1006,'2A'!E266,'GSTN-Diff Gross'!$U$7:$U$1006,"&lt;&gt;0")+COUNTIFS('GSTN-Diff Gross'!$D$7:$D$1006,'2A'!E266,'GSTN-Diff Gross'!$V$7:$V$1006,"&lt;&gt;0"),'2A'!G266,"")</f>
        <v/>
      </c>
      <c r="F1267" s="91" t="str">
        <f>IF(COUNTIFS('GSTN-Diff Gross'!$D$7:$D$1006,'2A'!E266,'GSTN-Diff Gross'!$R$7:$R$1006,"&lt;&gt;0")+COUNTIFS('GSTN-Diff Gross'!$D$7:$D$1006,'2A'!E266,'GSTN-Diff Gross'!$S$7:$S$1006,"&lt;&gt;0")+COUNTIFS('GSTN-Diff Gross'!$D$7:$D$1006,'2A'!E266,'GSTN-Diff Gross'!$T$7:$T$1006,"&lt;&gt;0")+COUNTIFS('GSTN-Diff Gross'!$D$7:$D$1006,'2A'!E266,'GSTN-Diff Gross'!$U$7:$U$1006,"&lt;&gt;0")+COUNTIFS('GSTN-Diff Gross'!$D$7:$D$1006,'2A'!E266,'GSTN-Diff Gross'!$V$7:$V$1006,"&lt;&gt;0"),'2A'!H266,"")</f>
        <v/>
      </c>
      <c r="G1267" s="96">
        <f t="shared" si="144"/>
        <v>0</v>
      </c>
      <c r="H1267" s="96">
        <f t="shared" si="145"/>
        <v>0</v>
      </c>
      <c r="I1267" s="97">
        <f t="shared" si="146"/>
        <v>0</v>
      </c>
      <c r="J1267" s="98">
        <f t="shared" si="147"/>
        <v>0</v>
      </c>
      <c r="K1267" s="96">
        <f t="shared" si="148"/>
        <v>0</v>
      </c>
      <c r="L1267" s="93">
        <f>IFERROR(VLOOKUP(B1267,BOOKS!$D$6:$M$1005,6,0),0)</f>
        <v>0</v>
      </c>
      <c r="M1267" s="88">
        <f>IFERROR(VLOOKUP(B1267,BOOKS!$D$6:$M$1005,7,0),0)</f>
        <v>0</v>
      </c>
      <c r="N1267" s="88">
        <f>IFERROR(VLOOKUP(B1267,BOOKS!$D$6:$M$1005,8,0),0)</f>
        <v>0</v>
      </c>
      <c r="O1267" s="88">
        <f>IFERROR(VLOOKUP(B1267,BOOKS!$D$6:$M$1005,9,0),0)</f>
        <v>0</v>
      </c>
      <c r="P1267" s="88">
        <f>IFERROR(VLOOKUP(B1267,BOOKS!$D$6:$M$1005,10,0),0)</f>
        <v>0</v>
      </c>
      <c r="Q1267" s="84">
        <f>IFERROR(VLOOKUP(B1267,'2A'!$D$6:$M$1005,6,0),0)</f>
        <v>0</v>
      </c>
      <c r="R1267" s="44">
        <f>IFERROR(VLOOKUP(B1267,'2A'!$D$6:$M$1005,7,0),0)</f>
        <v>0</v>
      </c>
      <c r="S1267" s="44">
        <f>IFERROR(VLOOKUP(B1267,'2A'!$D$6:$M$1005,8,0),0)</f>
        <v>0</v>
      </c>
      <c r="T1267" s="44">
        <f>IFERROR(VLOOKUP(B1267,'2A'!$D$6:$M$1005,9,0),0)</f>
        <v>0</v>
      </c>
      <c r="U1267" s="44">
        <f>IFERROR(VLOOKUP(B1267,'2A'!$D$6:$M$1005,10,0),0)</f>
        <v>0</v>
      </c>
      <c r="V1267" s="111"/>
    </row>
    <row r="1268" spans="1:22">
      <c r="A1268" s="161">
        <f t="shared" si="150"/>
        <v>1262</v>
      </c>
      <c r="B1268" s="161" t="str">
        <f t="shared" si="149"/>
        <v/>
      </c>
      <c r="C1268" s="161" t="str">
        <f>IF(COUNTIFS('GSTN-Diff Gross'!$D$7:$D$1006,'2A'!E267,'GSTN-Diff Gross'!$R$7:$R$1006,"&lt;&gt;0")+COUNTIFS('GSTN-Diff Gross'!$D$7:$D$1006,'2A'!E267,'GSTN-Diff Gross'!$S$7:$S$1006,"&lt;&gt;0")+COUNTIFS('GSTN-Diff Gross'!$D$7:$D$1006,'2A'!E267,'GSTN-Diff Gross'!$T$7:$T$1006,"&lt;&gt;0")+COUNTIFS('GSTN-Diff Gross'!$D$7:$D$1006,'2A'!E267,'GSTN-Diff Gross'!$U$7:$U$1006,"&lt;&gt;0")+COUNTIFS('GSTN-Diff Gross'!$D$7:$D$1006,'2A'!E267,'GSTN-Diff Gross'!$V$7:$V$1006,"&lt;&gt;0"),'2A'!E267,"")</f>
        <v/>
      </c>
      <c r="D1268" s="41" t="str">
        <f>IF(COUNTIFS('GSTN-Diff Gross'!$D$7:$D$1006,'2A'!E267,'GSTN-Diff Gross'!$R$7:$R$1006,"&lt;&gt;0")+COUNTIFS('GSTN-Diff Gross'!$D$7:$D$1006,'2A'!E267,'GSTN-Diff Gross'!$S$7:$S$1006,"&lt;&gt;0")+COUNTIFS('GSTN-Diff Gross'!$D$7:$D$1006,'2A'!E267,'GSTN-Diff Gross'!$T$7:$T$1006,"&lt;&gt;0")+COUNTIFS('GSTN-Diff Gross'!$D$7:$D$1006,'2A'!E267,'GSTN-Diff Gross'!$U$7:$U$1006,"&lt;&gt;0")+COUNTIFS('GSTN-Diff Gross'!$D$7:$D$1006,'2A'!E267,'GSTN-Diff Gross'!$V$7:$V$1006,"&lt;&gt;0"),'2A'!F267,"")</f>
        <v/>
      </c>
      <c r="E1268" s="68" t="str">
        <f>IF(COUNTIFS('GSTN-Diff Gross'!$D$7:$D$1006,'2A'!E267,'GSTN-Diff Gross'!$R$7:$R$1006,"&lt;&gt;0")+COUNTIFS('GSTN-Diff Gross'!$D$7:$D$1006,'2A'!E267,'GSTN-Diff Gross'!$S$7:$S$1006,"&lt;&gt;0")+COUNTIFS('GSTN-Diff Gross'!$D$7:$D$1006,'2A'!E267,'GSTN-Diff Gross'!$T$7:$T$1006,"&lt;&gt;0")+COUNTIFS('GSTN-Diff Gross'!$D$7:$D$1006,'2A'!E267,'GSTN-Diff Gross'!$U$7:$U$1006,"&lt;&gt;0")+COUNTIFS('GSTN-Diff Gross'!$D$7:$D$1006,'2A'!E267,'GSTN-Diff Gross'!$V$7:$V$1006,"&lt;&gt;0"),'2A'!G267,"")</f>
        <v/>
      </c>
      <c r="F1268" s="90" t="str">
        <f>IF(COUNTIFS('GSTN-Diff Gross'!$D$7:$D$1006,'2A'!E267,'GSTN-Diff Gross'!$R$7:$R$1006,"&lt;&gt;0")+COUNTIFS('GSTN-Diff Gross'!$D$7:$D$1006,'2A'!E267,'GSTN-Diff Gross'!$S$7:$S$1006,"&lt;&gt;0")+COUNTIFS('GSTN-Diff Gross'!$D$7:$D$1006,'2A'!E267,'GSTN-Diff Gross'!$T$7:$T$1006,"&lt;&gt;0")+COUNTIFS('GSTN-Diff Gross'!$D$7:$D$1006,'2A'!E267,'GSTN-Diff Gross'!$U$7:$U$1006,"&lt;&gt;0")+COUNTIFS('GSTN-Diff Gross'!$D$7:$D$1006,'2A'!E267,'GSTN-Diff Gross'!$V$7:$V$1006,"&lt;&gt;0"),'2A'!H267,"")</f>
        <v/>
      </c>
      <c r="G1268" s="167">
        <f t="shared" si="144"/>
        <v>0</v>
      </c>
      <c r="H1268" s="167">
        <f t="shared" si="145"/>
        <v>0</v>
      </c>
      <c r="I1268" s="167">
        <f t="shared" si="146"/>
        <v>0</v>
      </c>
      <c r="J1268" s="167">
        <f t="shared" si="147"/>
        <v>0</v>
      </c>
      <c r="K1268" s="167">
        <f t="shared" si="148"/>
        <v>0</v>
      </c>
      <c r="L1268" s="99">
        <f>IFERROR(VLOOKUP(B1268,BOOKS!$D$6:$M$1005,6,0),0)</f>
        <v>0</v>
      </c>
      <c r="M1268" s="100">
        <f>IFERROR(VLOOKUP(B1268,BOOKS!$D$6:$M$1005,7,0),0)</f>
        <v>0</v>
      </c>
      <c r="N1268" s="100">
        <f>IFERROR(VLOOKUP(B1268,BOOKS!$D$6:$M$1005,8,0),0)</f>
        <v>0</v>
      </c>
      <c r="O1268" s="100">
        <f>IFERROR(VLOOKUP(B1268,BOOKS!$D$6:$M$1005,9,0),0)</f>
        <v>0</v>
      </c>
      <c r="P1268" s="100">
        <f>IFERROR(VLOOKUP(B1268,BOOKS!$D$6:$M$1005,10,0),0)</f>
        <v>0</v>
      </c>
      <c r="Q1268" s="94">
        <f>IFERROR(VLOOKUP(B1268,'2A'!$D$6:$M$1005,6,0),0)</f>
        <v>0</v>
      </c>
      <c r="R1268" s="95">
        <f>IFERROR(VLOOKUP(B1268,'2A'!$D$6:$M$1005,7,0),0)</f>
        <v>0</v>
      </c>
      <c r="S1268" s="95">
        <f>IFERROR(VLOOKUP(B1268,'2A'!$D$6:$M$1005,8,0),0)</f>
        <v>0</v>
      </c>
      <c r="T1268" s="95">
        <f>IFERROR(VLOOKUP(B1268,'2A'!$D$6:$M$1005,9,0),0)</f>
        <v>0</v>
      </c>
      <c r="U1268" s="95">
        <f>IFERROR(VLOOKUP(B1268,'2A'!$D$6:$M$1005,10,0),0)</f>
        <v>0</v>
      </c>
      <c r="V1268" s="111"/>
    </row>
    <row r="1269" spans="1:22">
      <c r="A1269" s="163">
        <f t="shared" si="150"/>
        <v>1263</v>
      </c>
      <c r="B1269" s="163" t="str">
        <f t="shared" si="149"/>
        <v/>
      </c>
      <c r="C1269" s="163" t="str">
        <f>IF(COUNTIFS('GSTN-Diff Gross'!$D$7:$D$1006,'2A'!E268,'GSTN-Diff Gross'!$R$7:$R$1006,"&lt;&gt;0")+COUNTIFS('GSTN-Diff Gross'!$D$7:$D$1006,'2A'!E268,'GSTN-Diff Gross'!$S$7:$S$1006,"&lt;&gt;0")+COUNTIFS('GSTN-Diff Gross'!$D$7:$D$1006,'2A'!E268,'GSTN-Diff Gross'!$T$7:$T$1006,"&lt;&gt;0")+COUNTIFS('GSTN-Diff Gross'!$D$7:$D$1006,'2A'!E268,'GSTN-Diff Gross'!$U$7:$U$1006,"&lt;&gt;0")+COUNTIFS('GSTN-Diff Gross'!$D$7:$D$1006,'2A'!E268,'GSTN-Diff Gross'!$V$7:$V$1006,"&lt;&gt;0"),'2A'!E268,"")</f>
        <v/>
      </c>
      <c r="D1269" s="46" t="str">
        <f>IF(COUNTIFS('GSTN-Diff Gross'!$D$7:$D$1006,'2A'!E268,'GSTN-Diff Gross'!$R$7:$R$1006,"&lt;&gt;0")+COUNTIFS('GSTN-Diff Gross'!$D$7:$D$1006,'2A'!E268,'GSTN-Diff Gross'!$S$7:$S$1006,"&lt;&gt;0")+COUNTIFS('GSTN-Diff Gross'!$D$7:$D$1006,'2A'!E268,'GSTN-Diff Gross'!$T$7:$T$1006,"&lt;&gt;0")+COUNTIFS('GSTN-Diff Gross'!$D$7:$D$1006,'2A'!E268,'GSTN-Diff Gross'!$U$7:$U$1006,"&lt;&gt;0")+COUNTIFS('GSTN-Diff Gross'!$D$7:$D$1006,'2A'!E268,'GSTN-Diff Gross'!$V$7:$V$1006,"&lt;&gt;0"),'2A'!F268,"")</f>
        <v/>
      </c>
      <c r="E1269" s="69" t="str">
        <f>IF(COUNTIFS('GSTN-Diff Gross'!$D$7:$D$1006,'2A'!E268,'GSTN-Diff Gross'!$R$7:$R$1006,"&lt;&gt;0")+COUNTIFS('GSTN-Diff Gross'!$D$7:$D$1006,'2A'!E268,'GSTN-Diff Gross'!$S$7:$S$1006,"&lt;&gt;0")+COUNTIFS('GSTN-Diff Gross'!$D$7:$D$1006,'2A'!E268,'GSTN-Diff Gross'!$T$7:$T$1006,"&lt;&gt;0")+COUNTIFS('GSTN-Diff Gross'!$D$7:$D$1006,'2A'!E268,'GSTN-Diff Gross'!$U$7:$U$1006,"&lt;&gt;0")+COUNTIFS('GSTN-Diff Gross'!$D$7:$D$1006,'2A'!E268,'GSTN-Diff Gross'!$V$7:$V$1006,"&lt;&gt;0"),'2A'!G268,"")</f>
        <v/>
      </c>
      <c r="F1269" s="91" t="str">
        <f>IF(COUNTIFS('GSTN-Diff Gross'!$D$7:$D$1006,'2A'!E268,'GSTN-Diff Gross'!$R$7:$R$1006,"&lt;&gt;0")+COUNTIFS('GSTN-Diff Gross'!$D$7:$D$1006,'2A'!E268,'GSTN-Diff Gross'!$S$7:$S$1006,"&lt;&gt;0")+COUNTIFS('GSTN-Diff Gross'!$D$7:$D$1006,'2A'!E268,'GSTN-Diff Gross'!$T$7:$T$1006,"&lt;&gt;0")+COUNTIFS('GSTN-Diff Gross'!$D$7:$D$1006,'2A'!E268,'GSTN-Diff Gross'!$U$7:$U$1006,"&lt;&gt;0")+COUNTIFS('GSTN-Diff Gross'!$D$7:$D$1006,'2A'!E268,'GSTN-Diff Gross'!$V$7:$V$1006,"&lt;&gt;0"),'2A'!H268,"")</f>
        <v/>
      </c>
      <c r="G1269" s="96">
        <f t="shared" si="144"/>
        <v>0</v>
      </c>
      <c r="H1269" s="96">
        <f t="shared" si="145"/>
        <v>0</v>
      </c>
      <c r="I1269" s="97">
        <f t="shared" si="146"/>
        <v>0</v>
      </c>
      <c r="J1269" s="98">
        <f t="shared" si="147"/>
        <v>0</v>
      </c>
      <c r="K1269" s="96">
        <f t="shared" si="148"/>
        <v>0</v>
      </c>
      <c r="L1269" s="93">
        <f>IFERROR(VLOOKUP(B1269,BOOKS!$D$6:$M$1005,6,0),0)</f>
        <v>0</v>
      </c>
      <c r="M1269" s="88">
        <f>IFERROR(VLOOKUP(B1269,BOOKS!$D$6:$M$1005,7,0),0)</f>
        <v>0</v>
      </c>
      <c r="N1269" s="88">
        <f>IFERROR(VLOOKUP(B1269,BOOKS!$D$6:$M$1005,8,0),0)</f>
        <v>0</v>
      </c>
      <c r="O1269" s="88">
        <f>IFERROR(VLOOKUP(B1269,BOOKS!$D$6:$M$1005,9,0),0)</f>
        <v>0</v>
      </c>
      <c r="P1269" s="88">
        <f>IFERROR(VLOOKUP(B1269,BOOKS!$D$6:$M$1005,10,0),0)</f>
        <v>0</v>
      </c>
      <c r="Q1269" s="84">
        <f>IFERROR(VLOOKUP(B1269,'2A'!$D$6:$M$1005,6,0),0)</f>
        <v>0</v>
      </c>
      <c r="R1269" s="44">
        <f>IFERROR(VLOOKUP(B1269,'2A'!$D$6:$M$1005,7,0),0)</f>
        <v>0</v>
      </c>
      <c r="S1269" s="44">
        <f>IFERROR(VLOOKUP(B1269,'2A'!$D$6:$M$1005,8,0),0)</f>
        <v>0</v>
      </c>
      <c r="T1269" s="44">
        <f>IFERROR(VLOOKUP(B1269,'2A'!$D$6:$M$1005,9,0),0)</f>
        <v>0</v>
      </c>
      <c r="U1269" s="44">
        <f>IFERROR(VLOOKUP(B1269,'2A'!$D$6:$M$1005,10,0),0)</f>
        <v>0</v>
      </c>
      <c r="V1269" s="111"/>
    </row>
    <row r="1270" spans="1:22">
      <c r="A1270" s="161">
        <f t="shared" si="150"/>
        <v>1264</v>
      </c>
      <c r="B1270" s="161" t="str">
        <f t="shared" si="149"/>
        <v/>
      </c>
      <c r="C1270" s="161" t="str">
        <f>IF(COUNTIFS('GSTN-Diff Gross'!$D$7:$D$1006,'2A'!E269,'GSTN-Diff Gross'!$R$7:$R$1006,"&lt;&gt;0")+COUNTIFS('GSTN-Diff Gross'!$D$7:$D$1006,'2A'!E269,'GSTN-Diff Gross'!$S$7:$S$1006,"&lt;&gt;0")+COUNTIFS('GSTN-Diff Gross'!$D$7:$D$1006,'2A'!E269,'GSTN-Diff Gross'!$T$7:$T$1006,"&lt;&gt;0")+COUNTIFS('GSTN-Diff Gross'!$D$7:$D$1006,'2A'!E269,'GSTN-Diff Gross'!$U$7:$U$1006,"&lt;&gt;0")+COUNTIFS('GSTN-Diff Gross'!$D$7:$D$1006,'2A'!E269,'GSTN-Diff Gross'!$V$7:$V$1006,"&lt;&gt;0"),'2A'!E269,"")</f>
        <v/>
      </c>
      <c r="D1270" s="41" t="str">
        <f>IF(COUNTIFS('GSTN-Diff Gross'!$D$7:$D$1006,'2A'!E269,'GSTN-Diff Gross'!$R$7:$R$1006,"&lt;&gt;0")+COUNTIFS('GSTN-Diff Gross'!$D$7:$D$1006,'2A'!E269,'GSTN-Diff Gross'!$S$7:$S$1006,"&lt;&gt;0")+COUNTIFS('GSTN-Diff Gross'!$D$7:$D$1006,'2A'!E269,'GSTN-Diff Gross'!$T$7:$T$1006,"&lt;&gt;0")+COUNTIFS('GSTN-Diff Gross'!$D$7:$D$1006,'2A'!E269,'GSTN-Diff Gross'!$U$7:$U$1006,"&lt;&gt;0")+COUNTIFS('GSTN-Diff Gross'!$D$7:$D$1006,'2A'!E269,'GSTN-Diff Gross'!$V$7:$V$1006,"&lt;&gt;0"),'2A'!F269,"")</f>
        <v/>
      </c>
      <c r="E1270" s="68" t="str">
        <f>IF(COUNTIFS('GSTN-Diff Gross'!$D$7:$D$1006,'2A'!E269,'GSTN-Diff Gross'!$R$7:$R$1006,"&lt;&gt;0")+COUNTIFS('GSTN-Diff Gross'!$D$7:$D$1006,'2A'!E269,'GSTN-Diff Gross'!$S$7:$S$1006,"&lt;&gt;0")+COUNTIFS('GSTN-Diff Gross'!$D$7:$D$1006,'2A'!E269,'GSTN-Diff Gross'!$T$7:$T$1006,"&lt;&gt;0")+COUNTIFS('GSTN-Diff Gross'!$D$7:$D$1006,'2A'!E269,'GSTN-Diff Gross'!$U$7:$U$1006,"&lt;&gt;0")+COUNTIFS('GSTN-Diff Gross'!$D$7:$D$1006,'2A'!E269,'GSTN-Diff Gross'!$V$7:$V$1006,"&lt;&gt;0"),'2A'!G269,"")</f>
        <v/>
      </c>
      <c r="F1270" s="90" t="str">
        <f>IF(COUNTIFS('GSTN-Diff Gross'!$D$7:$D$1006,'2A'!E269,'GSTN-Diff Gross'!$R$7:$R$1006,"&lt;&gt;0")+COUNTIFS('GSTN-Diff Gross'!$D$7:$D$1006,'2A'!E269,'GSTN-Diff Gross'!$S$7:$S$1006,"&lt;&gt;0")+COUNTIFS('GSTN-Diff Gross'!$D$7:$D$1006,'2A'!E269,'GSTN-Diff Gross'!$T$7:$T$1006,"&lt;&gt;0")+COUNTIFS('GSTN-Diff Gross'!$D$7:$D$1006,'2A'!E269,'GSTN-Diff Gross'!$U$7:$U$1006,"&lt;&gt;0")+COUNTIFS('GSTN-Diff Gross'!$D$7:$D$1006,'2A'!E269,'GSTN-Diff Gross'!$V$7:$V$1006,"&lt;&gt;0"),'2A'!H269,"")</f>
        <v/>
      </c>
      <c r="G1270" s="167">
        <f t="shared" si="144"/>
        <v>0</v>
      </c>
      <c r="H1270" s="167">
        <f t="shared" si="145"/>
        <v>0</v>
      </c>
      <c r="I1270" s="167">
        <f t="shared" si="146"/>
        <v>0</v>
      </c>
      <c r="J1270" s="167">
        <f t="shared" si="147"/>
        <v>0</v>
      </c>
      <c r="K1270" s="167">
        <f t="shared" si="148"/>
        <v>0</v>
      </c>
      <c r="L1270" s="99">
        <f>IFERROR(VLOOKUP(B1270,BOOKS!$D$6:$M$1005,6,0),0)</f>
        <v>0</v>
      </c>
      <c r="M1270" s="100">
        <f>IFERROR(VLOOKUP(B1270,BOOKS!$D$6:$M$1005,7,0),0)</f>
        <v>0</v>
      </c>
      <c r="N1270" s="100">
        <f>IFERROR(VLOOKUP(B1270,BOOKS!$D$6:$M$1005,8,0),0)</f>
        <v>0</v>
      </c>
      <c r="O1270" s="100">
        <f>IFERROR(VLOOKUP(B1270,BOOKS!$D$6:$M$1005,9,0),0)</f>
        <v>0</v>
      </c>
      <c r="P1270" s="100">
        <f>IFERROR(VLOOKUP(B1270,BOOKS!$D$6:$M$1005,10,0),0)</f>
        <v>0</v>
      </c>
      <c r="Q1270" s="94">
        <f>IFERROR(VLOOKUP(B1270,'2A'!$D$6:$M$1005,6,0),0)</f>
        <v>0</v>
      </c>
      <c r="R1270" s="95">
        <f>IFERROR(VLOOKUP(B1270,'2A'!$D$6:$M$1005,7,0),0)</f>
        <v>0</v>
      </c>
      <c r="S1270" s="95">
        <f>IFERROR(VLOOKUP(B1270,'2A'!$D$6:$M$1005,8,0),0)</f>
        <v>0</v>
      </c>
      <c r="T1270" s="95">
        <f>IFERROR(VLOOKUP(B1270,'2A'!$D$6:$M$1005,9,0),0)</f>
        <v>0</v>
      </c>
      <c r="U1270" s="95">
        <f>IFERROR(VLOOKUP(B1270,'2A'!$D$6:$M$1005,10,0),0)</f>
        <v>0</v>
      </c>
      <c r="V1270" s="111"/>
    </row>
    <row r="1271" spans="1:22">
      <c r="A1271" s="163">
        <f t="shared" si="150"/>
        <v>1265</v>
      </c>
      <c r="B1271" s="163" t="str">
        <f t="shared" si="149"/>
        <v/>
      </c>
      <c r="C1271" s="163" t="str">
        <f>IF(COUNTIFS('GSTN-Diff Gross'!$D$7:$D$1006,'2A'!E270,'GSTN-Diff Gross'!$R$7:$R$1006,"&lt;&gt;0")+COUNTIFS('GSTN-Diff Gross'!$D$7:$D$1006,'2A'!E270,'GSTN-Diff Gross'!$S$7:$S$1006,"&lt;&gt;0")+COUNTIFS('GSTN-Diff Gross'!$D$7:$D$1006,'2A'!E270,'GSTN-Diff Gross'!$T$7:$T$1006,"&lt;&gt;0")+COUNTIFS('GSTN-Diff Gross'!$D$7:$D$1006,'2A'!E270,'GSTN-Diff Gross'!$U$7:$U$1006,"&lt;&gt;0")+COUNTIFS('GSTN-Diff Gross'!$D$7:$D$1006,'2A'!E270,'GSTN-Diff Gross'!$V$7:$V$1006,"&lt;&gt;0"),'2A'!E270,"")</f>
        <v/>
      </c>
      <c r="D1271" s="46" t="str">
        <f>IF(COUNTIFS('GSTN-Diff Gross'!$D$7:$D$1006,'2A'!E270,'GSTN-Diff Gross'!$R$7:$R$1006,"&lt;&gt;0")+COUNTIFS('GSTN-Diff Gross'!$D$7:$D$1006,'2A'!E270,'GSTN-Diff Gross'!$S$7:$S$1006,"&lt;&gt;0")+COUNTIFS('GSTN-Diff Gross'!$D$7:$D$1006,'2A'!E270,'GSTN-Diff Gross'!$T$7:$T$1006,"&lt;&gt;0")+COUNTIFS('GSTN-Diff Gross'!$D$7:$D$1006,'2A'!E270,'GSTN-Diff Gross'!$U$7:$U$1006,"&lt;&gt;0")+COUNTIFS('GSTN-Diff Gross'!$D$7:$D$1006,'2A'!E270,'GSTN-Diff Gross'!$V$7:$V$1006,"&lt;&gt;0"),'2A'!F270,"")</f>
        <v/>
      </c>
      <c r="E1271" s="69" t="str">
        <f>IF(COUNTIFS('GSTN-Diff Gross'!$D$7:$D$1006,'2A'!E270,'GSTN-Diff Gross'!$R$7:$R$1006,"&lt;&gt;0")+COUNTIFS('GSTN-Diff Gross'!$D$7:$D$1006,'2A'!E270,'GSTN-Diff Gross'!$S$7:$S$1006,"&lt;&gt;0")+COUNTIFS('GSTN-Diff Gross'!$D$7:$D$1006,'2A'!E270,'GSTN-Diff Gross'!$T$7:$T$1006,"&lt;&gt;0")+COUNTIFS('GSTN-Diff Gross'!$D$7:$D$1006,'2A'!E270,'GSTN-Diff Gross'!$U$7:$U$1006,"&lt;&gt;0")+COUNTIFS('GSTN-Diff Gross'!$D$7:$D$1006,'2A'!E270,'GSTN-Diff Gross'!$V$7:$V$1006,"&lt;&gt;0"),'2A'!G270,"")</f>
        <v/>
      </c>
      <c r="F1271" s="91" t="str">
        <f>IF(COUNTIFS('GSTN-Diff Gross'!$D$7:$D$1006,'2A'!E270,'GSTN-Diff Gross'!$R$7:$R$1006,"&lt;&gt;0")+COUNTIFS('GSTN-Diff Gross'!$D$7:$D$1006,'2A'!E270,'GSTN-Diff Gross'!$S$7:$S$1006,"&lt;&gt;0")+COUNTIFS('GSTN-Diff Gross'!$D$7:$D$1006,'2A'!E270,'GSTN-Diff Gross'!$T$7:$T$1006,"&lt;&gt;0")+COUNTIFS('GSTN-Diff Gross'!$D$7:$D$1006,'2A'!E270,'GSTN-Diff Gross'!$U$7:$U$1006,"&lt;&gt;0")+COUNTIFS('GSTN-Diff Gross'!$D$7:$D$1006,'2A'!E270,'GSTN-Diff Gross'!$V$7:$V$1006,"&lt;&gt;0"),'2A'!H270,"")</f>
        <v/>
      </c>
      <c r="G1271" s="96">
        <f t="shared" si="144"/>
        <v>0</v>
      </c>
      <c r="H1271" s="96">
        <f t="shared" si="145"/>
        <v>0</v>
      </c>
      <c r="I1271" s="97">
        <f t="shared" si="146"/>
        <v>0</v>
      </c>
      <c r="J1271" s="98">
        <f t="shared" si="147"/>
        <v>0</v>
      </c>
      <c r="K1271" s="96">
        <f t="shared" si="148"/>
        <v>0</v>
      </c>
      <c r="L1271" s="93">
        <f>IFERROR(VLOOKUP(B1271,BOOKS!$D$6:$M$1005,6,0),0)</f>
        <v>0</v>
      </c>
      <c r="M1271" s="88">
        <f>IFERROR(VLOOKUP(B1271,BOOKS!$D$6:$M$1005,7,0),0)</f>
        <v>0</v>
      </c>
      <c r="N1271" s="88">
        <f>IFERROR(VLOOKUP(B1271,BOOKS!$D$6:$M$1005,8,0),0)</f>
        <v>0</v>
      </c>
      <c r="O1271" s="88">
        <f>IFERROR(VLOOKUP(B1271,BOOKS!$D$6:$M$1005,9,0),0)</f>
        <v>0</v>
      </c>
      <c r="P1271" s="88">
        <f>IFERROR(VLOOKUP(B1271,BOOKS!$D$6:$M$1005,10,0),0)</f>
        <v>0</v>
      </c>
      <c r="Q1271" s="84">
        <f>IFERROR(VLOOKUP(B1271,'2A'!$D$6:$M$1005,6,0),0)</f>
        <v>0</v>
      </c>
      <c r="R1271" s="44">
        <f>IFERROR(VLOOKUP(B1271,'2A'!$D$6:$M$1005,7,0),0)</f>
        <v>0</v>
      </c>
      <c r="S1271" s="44">
        <f>IFERROR(VLOOKUP(B1271,'2A'!$D$6:$M$1005,8,0),0)</f>
        <v>0</v>
      </c>
      <c r="T1271" s="44">
        <f>IFERROR(VLOOKUP(B1271,'2A'!$D$6:$M$1005,9,0),0)</f>
        <v>0</v>
      </c>
      <c r="U1271" s="44">
        <f>IFERROR(VLOOKUP(B1271,'2A'!$D$6:$M$1005,10,0),0)</f>
        <v>0</v>
      </c>
      <c r="V1271" s="111"/>
    </row>
    <row r="1272" spans="1:22">
      <c r="A1272" s="161">
        <f t="shared" si="150"/>
        <v>1266</v>
      </c>
      <c r="B1272" s="161" t="str">
        <f t="shared" si="149"/>
        <v/>
      </c>
      <c r="C1272" s="161" t="str">
        <f>IF(COUNTIFS('GSTN-Diff Gross'!$D$7:$D$1006,'2A'!E271,'GSTN-Diff Gross'!$R$7:$R$1006,"&lt;&gt;0")+COUNTIFS('GSTN-Diff Gross'!$D$7:$D$1006,'2A'!E271,'GSTN-Diff Gross'!$S$7:$S$1006,"&lt;&gt;0")+COUNTIFS('GSTN-Diff Gross'!$D$7:$D$1006,'2A'!E271,'GSTN-Diff Gross'!$T$7:$T$1006,"&lt;&gt;0")+COUNTIFS('GSTN-Diff Gross'!$D$7:$D$1006,'2A'!E271,'GSTN-Diff Gross'!$U$7:$U$1006,"&lt;&gt;0")+COUNTIFS('GSTN-Diff Gross'!$D$7:$D$1006,'2A'!E271,'GSTN-Diff Gross'!$V$7:$V$1006,"&lt;&gt;0"),'2A'!E271,"")</f>
        <v/>
      </c>
      <c r="D1272" s="41" t="str">
        <f>IF(COUNTIFS('GSTN-Diff Gross'!$D$7:$D$1006,'2A'!E271,'GSTN-Diff Gross'!$R$7:$R$1006,"&lt;&gt;0")+COUNTIFS('GSTN-Diff Gross'!$D$7:$D$1006,'2A'!E271,'GSTN-Diff Gross'!$S$7:$S$1006,"&lt;&gt;0")+COUNTIFS('GSTN-Diff Gross'!$D$7:$D$1006,'2A'!E271,'GSTN-Diff Gross'!$T$7:$T$1006,"&lt;&gt;0")+COUNTIFS('GSTN-Diff Gross'!$D$7:$D$1006,'2A'!E271,'GSTN-Diff Gross'!$U$7:$U$1006,"&lt;&gt;0")+COUNTIFS('GSTN-Diff Gross'!$D$7:$D$1006,'2A'!E271,'GSTN-Diff Gross'!$V$7:$V$1006,"&lt;&gt;0"),'2A'!F271,"")</f>
        <v/>
      </c>
      <c r="E1272" s="68" t="str">
        <f>IF(COUNTIFS('GSTN-Diff Gross'!$D$7:$D$1006,'2A'!E271,'GSTN-Diff Gross'!$R$7:$R$1006,"&lt;&gt;0")+COUNTIFS('GSTN-Diff Gross'!$D$7:$D$1006,'2A'!E271,'GSTN-Diff Gross'!$S$7:$S$1006,"&lt;&gt;0")+COUNTIFS('GSTN-Diff Gross'!$D$7:$D$1006,'2A'!E271,'GSTN-Diff Gross'!$T$7:$T$1006,"&lt;&gt;0")+COUNTIFS('GSTN-Diff Gross'!$D$7:$D$1006,'2A'!E271,'GSTN-Diff Gross'!$U$7:$U$1006,"&lt;&gt;0")+COUNTIFS('GSTN-Diff Gross'!$D$7:$D$1006,'2A'!E271,'GSTN-Diff Gross'!$V$7:$V$1006,"&lt;&gt;0"),'2A'!G271,"")</f>
        <v/>
      </c>
      <c r="F1272" s="90" t="str">
        <f>IF(COUNTIFS('GSTN-Diff Gross'!$D$7:$D$1006,'2A'!E271,'GSTN-Diff Gross'!$R$7:$R$1006,"&lt;&gt;0")+COUNTIFS('GSTN-Diff Gross'!$D$7:$D$1006,'2A'!E271,'GSTN-Diff Gross'!$S$7:$S$1006,"&lt;&gt;0")+COUNTIFS('GSTN-Diff Gross'!$D$7:$D$1006,'2A'!E271,'GSTN-Diff Gross'!$T$7:$T$1006,"&lt;&gt;0")+COUNTIFS('GSTN-Diff Gross'!$D$7:$D$1006,'2A'!E271,'GSTN-Diff Gross'!$U$7:$U$1006,"&lt;&gt;0")+COUNTIFS('GSTN-Diff Gross'!$D$7:$D$1006,'2A'!E271,'GSTN-Diff Gross'!$V$7:$V$1006,"&lt;&gt;0"),'2A'!H271,"")</f>
        <v/>
      </c>
      <c r="G1272" s="167">
        <f t="shared" si="144"/>
        <v>0</v>
      </c>
      <c r="H1272" s="167">
        <f t="shared" si="145"/>
        <v>0</v>
      </c>
      <c r="I1272" s="167">
        <f t="shared" si="146"/>
        <v>0</v>
      </c>
      <c r="J1272" s="167">
        <f t="shared" si="147"/>
        <v>0</v>
      </c>
      <c r="K1272" s="167">
        <f t="shared" si="148"/>
        <v>0</v>
      </c>
      <c r="L1272" s="99">
        <f>IFERROR(VLOOKUP(B1272,BOOKS!$D$6:$M$1005,6,0),0)</f>
        <v>0</v>
      </c>
      <c r="M1272" s="100">
        <f>IFERROR(VLOOKUP(B1272,BOOKS!$D$6:$M$1005,7,0),0)</f>
        <v>0</v>
      </c>
      <c r="N1272" s="100">
        <f>IFERROR(VLOOKUP(B1272,BOOKS!$D$6:$M$1005,8,0),0)</f>
        <v>0</v>
      </c>
      <c r="O1272" s="100">
        <f>IFERROR(VLOOKUP(B1272,BOOKS!$D$6:$M$1005,9,0),0)</f>
        <v>0</v>
      </c>
      <c r="P1272" s="100">
        <f>IFERROR(VLOOKUP(B1272,BOOKS!$D$6:$M$1005,10,0),0)</f>
        <v>0</v>
      </c>
      <c r="Q1272" s="94">
        <f>IFERROR(VLOOKUP(B1272,'2A'!$D$6:$M$1005,6,0),0)</f>
        <v>0</v>
      </c>
      <c r="R1272" s="95">
        <f>IFERROR(VLOOKUP(B1272,'2A'!$D$6:$M$1005,7,0),0)</f>
        <v>0</v>
      </c>
      <c r="S1272" s="95">
        <f>IFERROR(VLOOKUP(B1272,'2A'!$D$6:$M$1005,8,0),0)</f>
        <v>0</v>
      </c>
      <c r="T1272" s="95">
        <f>IFERROR(VLOOKUP(B1272,'2A'!$D$6:$M$1005,9,0),0)</f>
        <v>0</v>
      </c>
      <c r="U1272" s="95">
        <f>IFERROR(VLOOKUP(B1272,'2A'!$D$6:$M$1005,10,0),0)</f>
        <v>0</v>
      </c>
      <c r="V1272" s="111"/>
    </row>
    <row r="1273" spans="1:22">
      <c r="A1273" s="163">
        <f t="shared" si="150"/>
        <v>1267</v>
      </c>
      <c r="B1273" s="163" t="str">
        <f t="shared" si="149"/>
        <v/>
      </c>
      <c r="C1273" s="163" t="str">
        <f>IF(COUNTIFS('GSTN-Diff Gross'!$D$7:$D$1006,'2A'!E272,'GSTN-Diff Gross'!$R$7:$R$1006,"&lt;&gt;0")+COUNTIFS('GSTN-Diff Gross'!$D$7:$D$1006,'2A'!E272,'GSTN-Diff Gross'!$S$7:$S$1006,"&lt;&gt;0")+COUNTIFS('GSTN-Diff Gross'!$D$7:$D$1006,'2A'!E272,'GSTN-Diff Gross'!$T$7:$T$1006,"&lt;&gt;0")+COUNTIFS('GSTN-Diff Gross'!$D$7:$D$1006,'2A'!E272,'GSTN-Diff Gross'!$U$7:$U$1006,"&lt;&gt;0")+COUNTIFS('GSTN-Diff Gross'!$D$7:$D$1006,'2A'!E272,'GSTN-Diff Gross'!$V$7:$V$1006,"&lt;&gt;0"),'2A'!E272,"")</f>
        <v/>
      </c>
      <c r="D1273" s="46" t="str">
        <f>IF(COUNTIFS('GSTN-Diff Gross'!$D$7:$D$1006,'2A'!E272,'GSTN-Diff Gross'!$R$7:$R$1006,"&lt;&gt;0")+COUNTIFS('GSTN-Diff Gross'!$D$7:$D$1006,'2A'!E272,'GSTN-Diff Gross'!$S$7:$S$1006,"&lt;&gt;0")+COUNTIFS('GSTN-Diff Gross'!$D$7:$D$1006,'2A'!E272,'GSTN-Diff Gross'!$T$7:$T$1006,"&lt;&gt;0")+COUNTIFS('GSTN-Diff Gross'!$D$7:$D$1006,'2A'!E272,'GSTN-Diff Gross'!$U$7:$U$1006,"&lt;&gt;0")+COUNTIFS('GSTN-Diff Gross'!$D$7:$D$1006,'2A'!E272,'GSTN-Diff Gross'!$V$7:$V$1006,"&lt;&gt;0"),'2A'!F272,"")</f>
        <v/>
      </c>
      <c r="E1273" s="69" t="str">
        <f>IF(COUNTIFS('GSTN-Diff Gross'!$D$7:$D$1006,'2A'!E272,'GSTN-Diff Gross'!$R$7:$R$1006,"&lt;&gt;0")+COUNTIFS('GSTN-Diff Gross'!$D$7:$D$1006,'2A'!E272,'GSTN-Diff Gross'!$S$7:$S$1006,"&lt;&gt;0")+COUNTIFS('GSTN-Diff Gross'!$D$7:$D$1006,'2A'!E272,'GSTN-Diff Gross'!$T$7:$T$1006,"&lt;&gt;0")+COUNTIFS('GSTN-Diff Gross'!$D$7:$D$1006,'2A'!E272,'GSTN-Diff Gross'!$U$7:$U$1006,"&lt;&gt;0")+COUNTIFS('GSTN-Diff Gross'!$D$7:$D$1006,'2A'!E272,'GSTN-Diff Gross'!$V$7:$V$1006,"&lt;&gt;0"),'2A'!G272,"")</f>
        <v/>
      </c>
      <c r="F1273" s="91" t="str">
        <f>IF(COUNTIFS('GSTN-Diff Gross'!$D$7:$D$1006,'2A'!E272,'GSTN-Diff Gross'!$R$7:$R$1006,"&lt;&gt;0")+COUNTIFS('GSTN-Diff Gross'!$D$7:$D$1006,'2A'!E272,'GSTN-Diff Gross'!$S$7:$S$1006,"&lt;&gt;0")+COUNTIFS('GSTN-Diff Gross'!$D$7:$D$1006,'2A'!E272,'GSTN-Diff Gross'!$T$7:$T$1006,"&lt;&gt;0")+COUNTIFS('GSTN-Diff Gross'!$D$7:$D$1006,'2A'!E272,'GSTN-Diff Gross'!$U$7:$U$1006,"&lt;&gt;0")+COUNTIFS('GSTN-Diff Gross'!$D$7:$D$1006,'2A'!E272,'GSTN-Diff Gross'!$V$7:$V$1006,"&lt;&gt;0"),'2A'!H272,"")</f>
        <v/>
      </c>
      <c r="G1273" s="96">
        <f t="shared" si="144"/>
        <v>0</v>
      </c>
      <c r="H1273" s="96">
        <f t="shared" si="145"/>
        <v>0</v>
      </c>
      <c r="I1273" s="97">
        <f t="shared" si="146"/>
        <v>0</v>
      </c>
      <c r="J1273" s="98">
        <f t="shared" si="147"/>
        <v>0</v>
      </c>
      <c r="K1273" s="96">
        <f t="shared" si="148"/>
        <v>0</v>
      </c>
      <c r="L1273" s="93">
        <f>IFERROR(VLOOKUP(B1273,BOOKS!$D$6:$M$1005,6,0),0)</f>
        <v>0</v>
      </c>
      <c r="M1273" s="88">
        <f>IFERROR(VLOOKUP(B1273,BOOKS!$D$6:$M$1005,7,0),0)</f>
        <v>0</v>
      </c>
      <c r="N1273" s="88">
        <f>IFERROR(VLOOKUP(B1273,BOOKS!$D$6:$M$1005,8,0),0)</f>
        <v>0</v>
      </c>
      <c r="O1273" s="88">
        <f>IFERROR(VLOOKUP(B1273,BOOKS!$D$6:$M$1005,9,0),0)</f>
        <v>0</v>
      </c>
      <c r="P1273" s="88">
        <f>IFERROR(VLOOKUP(B1273,BOOKS!$D$6:$M$1005,10,0),0)</f>
        <v>0</v>
      </c>
      <c r="Q1273" s="84">
        <f>IFERROR(VLOOKUP(B1273,'2A'!$D$6:$M$1005,6,0),0)</f>
        <v>0</v>
      </c>
      <c r="R1273" s="44">
        <f>IFERROR(VLOOKUP(B1273,'2A'!$D$6:$M$1005,7,0),0)</f>
        <v>0</v>
      </c>
      <c r="S1273" s="44">
        <f>IFERROR(VLOOKUP(B1273,'2A'!$D$6:$M$1005,8,0),0)</f>
        <v>0</v>
      </c>
      <c r="T1273" s="44">
        <f>IFERROR(VLOOKUP(B1273,'2A'!$D$6:$M$1005,9,0),0)</f>
        <v>0</v>
      </c>
      <c r="U1273" s="44">
        <f>IFERROR(VLOOKUP(B1273,'2A'!$D$6:$M$1005,10,0),0)</f>
        <v>0</v>
      </c>
      <c r="V1273" s="111"/>
    </row>
    <row r="1274" spans="1:22">
      <c r="A1274" s="161">
        <f t="shared" si="150"/>
        <v>1268</v>
      </c>
      <c r="B1274" s="161" t="str">
        <f t="shared" si="149"/>
        <v/>
      </c>
      <c r="C1274" s="161" t="str">
        <f>IF(COUNTIFS('GSTN-Diff Gross'!$D$7:$D$1006,'2A'!E273,'GSTN-Diff Gross'!$R$7:$R$1006,"&lt;&gt;0")+COUNTIFS('GSTN-Diff Gross'!$D$7:$D$1006,'2A'!E273,'GSTN-Diff Gross'!$S$7:$S$1006,"&lt;&gt;0")+COUNTIFS('GSTN-Diff Gross'!$D$7:$D$1006,'2A'!E273,'GSTN-Diff Gross'!$T$7:$T$1006,"&lt;&gt;0")+COUNTIFS('GSTN-Diff Gross'!$D$7:$D$1006,'2A'!E273,'GSTN-Diff Gross'!$U$7:$U$1006,"&lt;&gt;0")+COUNTIFS('GSTN-Diff Gross'!$D$7:$D$1006,'2A'!E273,'GSTN-Diff Gross'!$V$7:$V$1006,"&lt;&gt;0"),'2A'!E273,"")</f>
        <v/>
      </c>
      <c r="D1274" s="41" t="str">
        <f>IF(COUNTIFS('GSTN-Diff Gross'!$D$7:$D$1006,'2A'!E273,'GSTN-Diff Gross'!$R$7:$R$1006,"&lt;&gt;0")+COUNTIFS('GSTN-Diff Gross'!$D$7:$D$1006,'2A'!E273,'GSTN-Diff Gross'!$S$7:$S$1006,"&lt;&gt;0")+COUNTIFS('GSTN-Diff Gross'!$D$7:$D$1006,'2A'!E273,'GSTN-Diff Gross'!$T$7:$T$1006,"&lt;&gt;0")+COUNTIFS('GSTN-Diff Gross'!$D$7:$D$1006,'2A'!E273,'GSTN-Diff Gross'!$U$7:$U$1006,"&lt;&gt;0")+COUNTIFS('GSTN-Diff Gross'!$D$7:$D$1006,'2A'!E273,'GSTN-Diff Gross'!$V$7:$V$1006,"&lt;&gt;0"),'2A'!F273,"")</f>
        <v/>
      </c>
      <c r="E1274" s="68" t="str">
        <f>IF(COUNTIFS('GSTN-Diff Gross'!$D$7:$D$1006,'2A'!E273,'GSTN-Diff Gross'!$R$7:$R$1006,"&lt;&gt;0")+COUNTIFS('GSTN-Diff Gross'!$D$7:$D$1006,'2A'!E273,'GSTN-Diff Gross'!$S$7:$S$1006,"&lt;&gt;0")+COUNTIFS('GSTN-Diff Gross'!$D$7:$D$1006,'2A'!E273,'GSTN-Diff Gross'!$T$7:$T$1006,"&lt;&gt;0")+COUNTIFS('GSTN-Diff Gross'!$D$7:$D$1006,'2A'!E273,'GSTN-Diff Gross'!$U$7:$U$1006,"&lt;&gt;0")+COUNTIFS('GSTN-Diff Gross'!$D$7:$D$1006,'2A'!E273,'GSTN-Diff Gross'!$V$7:$V$1006,"&lt;&gt;0"),'2A'!G273,"")</f>
        <v/>
      </c>
      <c r="F1274" s="90" t="str">
        <f>IF(COUNTIFS('GSTN-Diff Gross'!$D$7:$D$1006,'2A'!E273,'GSTN-Diff Gross'!$R$7:$R$1006,"&lt;&gt;0")+COUNTIFS('GSTN-Diff Gross'!$D$7:$D$1006,'2A'!E273,'GSTN-Diff Gross'!$S$7:$S$1006,"&lt;&gt;0")+COUNTIFS('GSTN-Diff Gross'!$D$7:$D$1006,'2A'!E273,'GSTN-Diff Gross'!$T$7:$T$1006,"&lt;&gt;0")+COUNTIFS('GSTN-Diff Gross'!$D$7:$D$1006,'2A'!E273,'GSTN-Diff Gross'!$U$7:$U$1006,"&lt;&gt;0")+COUNTIFS('GSTN-Diff Gross'!$D$7:$D$1006,'2A'!E273,'GSTN-Diff Gross'!$V$7:$V$1006,"&lt;&gt;0"),'2A'!H273,"")</f>
        <v/>
      </c>
      <c r="G1274" s="167">
        <f t="shared" si="144"/>
        <v>0</v>
      </c>
      <c r="H1274" s="167">
        <f t="shared" si="145"/>
        <v>0</v>
      </c>
      <c r="I1274" s="167">
        <f t="shared" si="146"/>
        <v>0</v>
      </c>
      <c r="J1274" s="167">
        <f t="shared" si="147"/>
        <v>0</v>
      </c>
      <c r="K1274" s="167">
        <f t="shared" si="148"/>
        <v>0</v>
      </c>
      <c r="L1274" s="99">
        <f>IFERROR(VLOOKUP(B1274,BOOKS!$D$6:$M$1005,6,0),0)</f>
        <v>0</v>
      </c>
      <c r="M1274" s="100">
        <f>IFERROR(VLOOKUP(B1274,BOOKS!$D$6:$M$1005,7,0),0)</f>
        <v>0</v>
      </c>
      <c r="N1274" s="100">
        <f>IFERROR(VLOOKUP(B1274,BOOKS!$D$6:$M$1005,8,0),0)</f>
        <v>0</v>
      </c>
      <c r="O1274" s="100">
        <f>IFERROR(VLOOKUP(B1274,BOOKS!$D$6:$M$1005,9,0),0)</f>
        <v>0</v>
      </c>
      <c r="P1274" s="100">
        <f>IFERROR(VLOOKUP(B1274,BOOKS!$D$6:$M$1005,10,0),0)</f>
        <v>0</v>
      </c>
      <c r="Q1274" s="94">
        <f>IFERROR(VLOOKUP(B1274,'2A'!$D$6:$M$1005,6,0),0)</f>
        <v>0</v>
      </c>
      <c r="R1274" s="95">
        <f>IFERROR(VLOOKUP(B1274,'2A'!$D$6:$M$1005,7,0),0)</f>
        <v>0</v>
      </c>
      <c r="S1274" s="95">
        <f>IFERROR(VLOOKUP(B1274,'2A'!$D$6:$M$1005,8,0),0)</f>
        <v>0</v>
      </c>
      <c r="T1274" s="95">
        <f>IFERROR(VLOOKUP(B1274,'2A'!$D$6:$M$1005,9,0),0)</f>
        <v>0</v>
      </c>
      <c r="U1274" s="95">
        <f>IFERROR(VLOOKUP(B1274,'2A'!$D$6:$M$1005,10,0),0)</f>
        <v>0</v>
      </c>
      <c r="V1274" s="111"/>
    </row>
    <row r="1275" spans="1:22">
      <c r="A1275" s="163">
        <f t="shared" si="150"/>
        <v>1269</v>
      </c>
      <c r="B1275" s="163" t="str">
        <f t="shared" si="149"/>
        <v/>
      </c>
      <c r="C1275" s="163" t="str">
        <f>IF(COUNTIFS('GSTN-Diff Gross'!$D$7:$D$1006,'2A'!E274,'GSTN-Diff Gross'!$R$7:$R$1006,"&lt;&gt;0")+COUNTIFS('GSTN-Diff Gross'!$D$7:$D$1006,'2A'!E274,'GSTN-Diff Gross'!$S$7:$S$1006,"&lt;&gt;0")+COUNTIFS('GSTN-Diff Gross'!$D$7:$D$1006,'2A'!E274,'GSTN-Diff Gross'!$T$7:$T$1006,"&lt;&gt;0")+COUNTIFS('GSTN-Diff Gross'!$D$7:$D$1006,'2A'!E274,'GSTN-Diff Gross'!$U$7:$U$1006,"&lt;&gt;0")+COUNTIFS('GSTN-Diff Gross'!$D$7:$D$1006,'2A'!E274,'GSTN-Diff Gross'!$V$7:$V$1006,"&lt;&gt;0"),'2A'!E274,"")</f>
        <v/>
      </c>
      <c r="D1275" s="46" t="str">
        <f>IF(COUNTIFS('GSTN-Diff Gross'!$D$7:$D$1006,'2A'!E274,'GSTN-Diff Gross'!$R$7:$R$1006,"&lt;&gt;0")+COUNTIFS('GSTN-Diff Gross'!$D$7:$D$1006,'2A'!E274,'GSTN-Diff Gross'!$S$7:$S$1006,"&lt;&gt;0")+COUNTIFS('GSTN-Diff Gross'!$D$7:$D$1006,'2A'!E274,'GSTN-Diff Gross'!$T$7:$T$1006,"&lt;&gt;0")+COUNTIFS('GSTN-Diff Gross'!$D$7:$D$1006,'2A'!E274,'GSTN-Diff Gross'!$U$7:$U$1006,"&lt;&gt;0")+COUNTIFS('GSTN-Diff Gross'!$D$7:$D$1006,'2A'!E274,'GSTN-Diff Gross'!$V$7:$V$1006,"&lt;&gt;0"),'2A'!F274,"")</f>
        <v/>
      </c>
      <c r="E1275" s="69" t="str">
        <f>IF(COUNTIFS('GSTN-Diff Gross'!$D$7:$D$1006,'2A'!E274,'GSTN-Diff Gross'!$R$7:$R$1006,"&lt;&gt;0")+COUNTIFS('GSTN-Diff Gross'!$D$7:$D$1006,'2A'!E274,'GSTN-Diff Gross'!$S$7:$S$1006,"&lt;&gt;0")+COUNTIFS('GSTN-Diff Gross'!$D$7:$D$1006,'2A'!E274,'GSTN-Diff Gross'!$T$7:$T$1006,"&lt;&gt;0")+COUNTIFS('GSTN-Diff Gross'!$D$7:$D$1006,'2A'!E274,'GSTN-Diff Gross'!$U$7:$U$1006,"&lt;&gt;0")+COUNTIFS('GSTN-Diff Gross'!$D$7:$D$1006,'2A'!E274,'GSTN-Diff Gross'!$V$7:$V$1006,"&lt;&gt;0"),'2A'!G274,"")</f>
        <v/>
      </c>
      <c r="F1275" s="91" t="str">
        <f>IF(COUNTIFS('GSTN-Diff Gross'!$D$7:$D$1006,'2A'!E274,'GSTN-Diff Gross'!$R$7:$R$1006,"&lt;&gt;0")+COUNTIFS('GSTN-Diff Gross'!$D$7:$D$1006,'2A'!E274,'GSTN-Diff Gross'!$S$7:$S$1006,"&lt;&gt;0")+COUNTIFS('GSTN-Diff Gross'!$D$7:$D$1006,'2A'!E274,'GSTN-Diff Gross'!$T$7:$T$1006,"&lt;&gt;0")+COUNTIFS('GSTN-Diff Gross'!$D$7:$D$1006,'2A'!E274,'GSTN-Diff Gross'!$U$7:$U$1006,"&lt;&gt;0")+COUNTIFS('GSTN-Diff Gross'!$D$7:$D$1006,'2A'!E274,'GSTN-Diff Gross'!$V$7:$V$1006,"&lt;&gt;0"),'2A'!H274,"")</f>
        <v/>
      </c>
      <c r="G1275" s="96">
        <f t="shared" si="144"/>
        <v>0</v>
      </c>
      <c r="H1275" s="96">
        <f t="shared" si="145"/>
        <v>0</v>
      </c>
      <c r="I1275" s="97">
        <f t="shared" si="146"/>
        <v>0</v>
      </c>
      <c r="J1275" s="98">
        <f t="shared" si="147"/>
        <v>0</v>
      </c>
      <c r="K1275" s="96">
        <f t="shared" si="148"/>
        <v>0</v>
      </c>
      <c r="L1275" s="93">
        <f>IFERROR(VLOOKUP(B1275,BOOKS!$D$6:$M$1005,6,0),0)</f>
        <v>0</v>
      </c>
      <c r="M1275" s="88">
        <f>IFERROR(VLOOKUP(B1275,BOOKS!$D$6:$M$1005,7,0),0)</f>
        <v>0</v>
      </c>
      <c r="N1275" s="88">
        <f>IFERROR(VLOOKUP(B1275,BOOKS!$D$6:$M$1005,8,0),0)</f>
        <v>0</v>
      </c>
      <c r="O1275" s="88">
        <f>IFERROR(VLOOKUP(B1275,BOOKS!$D$6:$M$1005,9,0),0)</f>
        <v>0</v>
      </c>
      <c r="P1275" s="88">
        <f>IFERROR(VLOOKUP(B1275,BOOKS!$D$6:$M$1005,10,0),0)</f>
        <v>0</v>
      </c>
      <c r="Q1275" s="84">
        <f>IFERROR(VLOOKUP(B1275,'2A'!$D$6:$M$1005,6,0),0)</f>
        <v>0</v>
      </c>
      <c r="R1275" s="44">
        <f>IFERROR(VLOOKUP(B1275,'2A'!$D$6:$M$1005,7,0),0)</f>
        <v>0</v>
      </c>
      <c r="S1275" s="44">
        <f>IFERROR(VLOOKUP(B1275,'2A'!$D$6:$M$1005,8,0),0)</f>
        <v>0</v>
      </c>
      <c r="T1275" s="44">
        <f>IFERROR(VLOOKUP(B1275,'2A'!$D$6:$M$1005,9,0),0)</f>
        <v>0</v>
      </c>
      <c r="U1275" s="44">
        <f>IFERROR(VLOOKUP(B1275,'2A'!$D$6:$M$1005,10,0),0)</f>
        <v>0</v>
      </c>
      <c r="V1275" s="111"/>
    </row>
    <row r="1276" spans="1:22">
      <c r="A1276" s="161">
        <f t="shared" si="150"/>
        <v>1270</v>
      </c>
      <c r="B1276" s="161" t="str">
        <f t="shared" si="149"/>
        <v/>
      </c>
      <c r="C1276" s="161" t="str">
        <f>IF(COUNTIFS('GSTN-Diff Gross'!$D$7:$D$1006,'2A'!E275,'GSTN-Diff Gross'!$R$7:$R$1006,"&lt;&gt;0")+COUNTIFS('GSTN-Diff Gross'!$D$7:$D$1006,'2A'!E275,'GSTN-Diff Gross'!$S$7:$S$1006,"&lt;&gt;0")+COUNTIFS('GSTN-Diff Gross'!$D$7:$D$1006,'2A'!E275,'GSTN-Diff Gross'!$T$7:$T$1006,"&lt;&gt;0")+COUNTIFS('GSTN-Diff Gross'!$D$7:$D$1006,'2A'!E275,'GSTN-Diff Gross'!$U$7:$U$1006,"&lt;&gt;0")+COUNTIFS('GSTN-Diff Gross'!$D$7:$D$1006,'2A'!E275,'GSTN-Diff Gross'!$V$7:$V$1006,"&lt;&gt;0"),'2A'!E275,"")</f>
        <v/>
      </c>
      <c r="D1276" s="41" t="str">
        <f>IF(COUNTIFS('GSTN-Diff Gross'!$D$7:$D$1006,'2A'!E275,'GSTN-Diff Gross'!$R$7:$R$1006,"&lt;&gt;0")+COUNTIFS('GSTN-Diff Gross'!$D$7:$D$1006,'2A'!E275,'GSTN-Diff Gross'!$S$7:$S$1006,"&lt;&gt;0")+COUNTIFS('GSTN-Diff Gross'!$D$7:$D$1006,'2A'!E275,'GSTN-Diff Gross'!$T$7:$T$1006,"&lt;&gt;0")+COUNTIFS('GSTN-Diff Gross'!$D$7:$D$1006,'2A'!E275,'GSTN-Diff Gross'!$U$7:$U$1006,"&lt;&gt;0")+COUNTIFS('GSTN-Diff Gross'!$D$7:$D$1006,'2A'!E275,'GSTN-Diff Gross'!$V$7:$V$1006,"&lt;&gt;0"),'2A'!F275,"")</f>
        <v/>
      </c>
      <c r="E1276" s="68" t="str">
        <f>IF(COUNTIFS('GSTN-Diff Gross'!$D$7:$D$1006,'2A'!E275,'GSTN-Diff Gross'!$R$7:$R$1006,"&lt;&gt;0")+COUNTIFS('GSTN-Diff Gross'!$D$7:$D$1006,'2A'!E275,'GSTN-Diff Gross'!$S$7:$S$1006,"&lt;&gt;0")+COUNTIFS('GSTN-Diff Gross'!$D$7:$D$1006,'2A'!E275,'GSTN-Diff Gross'!$T$7:$T$1006,"&lt;&gt;0")+COUNTIFS('GSTN-Diff Gross'!$D$7:$D$1006,'2A'!E275,'GSTN-Diff Gross'!$U$7:$U$1006,"&lt;&gt;0")+COUNTIFS('GSTN-Diff Gross'!$D$7:$D$1006,'2A'!E275,'GSTN-Diff Gross'!$V$7:$V$1006,"&lt;&gt;0"),'2A'!G275,"")</f>
        <v/>
      </c>
      <c r="F1276" s="90" t="str">
        <f>IF(COUNTIFS('GSTN-Diff Gross'!$D$7:$D$1006,'2A'!E275,'GSTN-Diff Gross'!$R$7:$R$1006,"&lt;&gt;0")+COUNTIFS('GSTN-Diff Gross'!$D$7:$D$1006,'2A'!E275,'GSTN-Diff Gross'!$S$7:$S$1006,"&lt;&gt;0")+COUNTIFS('GSTN-Diff Gross'!$D$7:$D$1006,'2A'!E275,'GSTN-Diff Gross'!$T$7:$T$1006,"&lt;&gt;0")+COUNTIFS('GSTN-Diff Gross'!$D$7:$D$1006,'2A'!E275,'GSTN-Diff Gross'!$U$7:$U$1006,"&lt;&gt;0")+COUNTIFS('GSTN-Diff Gross'!$D$7:$D$1006,'2A'!E275,'GSTN-Diff Gross'!$V$7:$V$1006,"&lt;&gt;0"),'2A'!H275,"")</f>
        <v/>
      </c>
      <c r="G1276" s="167">
        <f t="shared" si="144"/>
        <v>0</v>
      </c>
      <c r="H1276" s="167">
        <f t="shared" si="145"/>
        <v>0</v>
      </c>
      <c r="I1276" s="167">
        <f t="shared" si="146"/>
        <v>0</v>
      </c>
      <c r="J1276" s="167">
        <f t="shared" si="147"/>
        <v>0</v>
      </c>
      <c r="K1276" s="167">
        <f t="shared" si="148"/>
        <v>0</v>
      </c>
      <c r="L1276" s="99">
        <f>IFERROR(VLOOKUP(B1276,BOOKS!$D$6:$M$1005,6,0),0)</f>
        <v>0</v>
      </c>
      <c r="M1276" s="100">
        <f>IFERROR(VLOOKUP(B1276,BOOKS!$D$6:$M$1005,7,0),0)</f>
        <v>0</v>
      </c>
      <c r="N1276" s="100">
        <f>IFERROR(VLOOKUP(B1276,BOOKS!$D$6:$M$1005,8,0),0)</f>
        <v>0</v>
      </c>
      <c r="O1276" s="100">
        <f>IFERROR(VLOOKUP(B1276,BOOKS!$D$6:$M$1005,9,0),0)</f>
        <v>0</v>
      </c>
      <c r="P1276" s="100">
        <f>IFERROR(VLOOKUP(B1276,BOOKS!$D$6:$M$1005,10,0),0)</f>
        <v>0</v>
      </c>
      <c r="Q1276" s="94">
        <f>IFERROR(VLOOKUP(B1276,'2A'!$D$6:$M$1005,6,0),0)</f>
        <v>0</v>
      </c>
      <c r="R1276" s="95">
        <f>IFERROR(VLOOKUP(B1276,'2A'!$D$6:$M$1005,7,0),0)</f>
        <v>0</v>
      </c>
      <c r="S1276" s="95">
        <f>IFERROR(VLOOKUP(B1276,'2A'!$D$6:$M$1005,8,0),0)</f>
        <v>0</v>
      </c>
      <c r="T1276" s="95">
        <f>IFERROR(VLOOKUP(B1276,'2A'!$D$6:$M$1005,9,0),0)</f>
        <v>0</v>
      </c>
      <c r="U1276" s="95">
        <f>IFERROR(VLOOKUP(B1276,'2A'!$D$6:$M$1005,10,0),0)</f>
        <v>0</v>
      </c>
      <c r="V1276" s="111"/>
    </row>
    <row r="1277" spans="1:22">
      <c r="A1277" s="163">
        <f t="shared" si="150"/>
        <v>1271</v>
      </c>
      <c r="B1277" s="163" t="str">
        <f t="shared" si="149"/>
        <v/>
      </c>
      <c r="C1277" s="163" t="str">
        <f>IF(COUNTIFS('GSTN-Diff Gross'!$D$7:$D$1006,'2A'!E276,'GSTN-Diff Gross'!$R$7:$R$1006,"&lt;&gt;0")+COUNTIFS('GSTN-Diff Gross'!$D$7:$D$1006,'2A'!E276,'GSTN-Diff Gross'!$S$7:$S$1006,"&lt;&gt;0")+COUNTIFS('GSTN-Diff Gross'!$D$7:$D$1006,'2A'!E276,'GSTN-Diff Gross'!$T$7:$T$1006,"&lt;&gt;0")+COUNTIFS('GSTN-Diff Gross'!$D$7:$D$1006,'2A'!E276,'GSTN-Diff Gross'!$U$7:$U$1006,"&lt;&gt;0")+COUNTIFS('GSTN-Diff Gross'!$D$7:$D$1006,'2A'!E276,'GSTN-Diff Gross'!$V$7:$V$1006,"&lt;&gt;0"),'2A'!E276,"")</f>
        <v/>
      </c>
      <c r="D1277" s="46" t="str">
        <f>IF(COUNTIFS('GSTN-Diff Gross'!$D$7:$D$1006,'2A'!E276,'GSTN-Diff Gross'!$R$7:$R$1006,"&lt;&gt;0")+COUNTIFS('GSTN-Diff Gross'!$D$7:$D$1006,'2A'!E276,'GSTN-Diff Gross'!$S$7:$S$1006,"&lt;&gt;0")+COUNTIFS('GSTN-Diff Gross'!$D$7:$D$1006,'2A'!E276,'GSTN-Diff Gross'!$T$7:$T$1006,"&lt;&gt;0")+COUNTIFS('GSTN-Diff Gross'!$D$7:$D$1006,'2A'!E276,'GSTN-Diff Gross'!$U$7:$U$1006,"&lt;&gt;0")+COUNTIFS('GSTN-Diff Gross'!$D$7:$D$1006,'2A'!E276,'GSTN-Diff Gross'!$V$7:$V$1006,"&lt;&gt;0"),'2A'!F276,"")</f>
        <v/>
      </c>
      <c r="E1277" s="69" t="str">
        <f>IF(COUNTIFS('GSTN-Diff Gross'!$D$7:$D$1006,'2A'!E276,'GSTN-Diff Gross'!$R$7:$R$1006,"&lt;&gt;0")+COUNTIFS('GSTN-Diff Gross'!$D$7:$D$1006,'2A'!E276,'GSTN-Diff Gross'!$S$7:$S$1006,"&lt;&gt;0")+COUNTIFS('GSTN-Diff Gross'!$D$7:$D$1006,'2A'!E276,'GSTN-Diff Gross'!$T$7:$T$1006,"&lt;&gt;0")+COUNTIFS('GSTN-Diff Gross'!$D$7:$D$1006,'2A'!E276,'GSTN-Diff Gross'!$U$7:$U$1006,"&lt;&gt;0")+COUNTIFS('GSTN-Diff Gross'!$D$7:$D$1006,'2A'!E276,'GSTN-Diff Gross'!$V$7:$V$1006,"&lt;&gt;0"),'2A'!G276,"")</f>
        <v/>
      </c>
      <c r="F1277" s="91" t="str">
        <f>IF(COUNTIFS('GSTN-Diff Gross'!$D$7:$D$1006,'2A'!E276,'GSTN-Diff Gross'!$R$7:$R$1006,"&lt;&gt;0")+COUNTIFS('GSTN-Diff Gross'!$D$7:$D$1006,'2A'!E276,'GSTN-Diff Gross'!$S$7:$S$1006,"&lt;&gt;0")+COUNTIFS('GSTN-Diff Gross'!$D$7:$D$1006,'2A'!E276,'GSTN-Diff Gross'!$T$7:$T$1006,"&lt;&gt;0")+COUNTIFS('GSTN-Diff Gross'!$D$7:$D$1006,'2A'!E276,'GSTN-Diff Gross'!$U$7:$U$1006,"&lt;&gt;0")+COUNTIFS('GSTN-Diff Gross'!$D$7:$D$1006,'2A'!E276,'GSTN-Diff Gross'!$V$7:$V$1006,"&lt;&gt;0"),'2A'!H276,"")</f>
        <v/>
      </c>
      <c r="G1277" s="96">
        <f t="shared" si="144"/>
        <v>0</v>
      </c>
      <c r="H1277" s="96">
        <f t="shared" si="145"/>
        <v>0</v>
      </c>
      <c r="I1277" s="97">
        <f t="shared" si="146"/>
        <v>0</v>
      </c>
      <c r="J1277" s="98">
        <f t="shared" si="147"/>
        <v>0</v>
      </c>
      <c r="K1277" s="96">
        <f t="shared" si="148"/>
        <v>0</v>
      </c>
      <c r="L1277" s="93">
        <f>IFERROR(VLOOKUP(B1277,BOOKS!$D$6:$M$1005,6,0),0)</f>
        <v>0</v>
      </c>
      <c r="M1277" s="88">
        <f>IFERROR(VLOOKUP(B1277,BOOKS!$D$6:$M$1005,7,0),0)</f>
        <v>0</v>
      </c>
      <c r="N1277" s="88">
        <f>IFERROR(VLOOKUP(B1277,BOOKS!$D$6:$M$1005,8,0),0)</f>
        <v>0</v>
      </c>
      <c r="O1277" s="88">
        <f>IFERROR(VLOOKUP(B1277,BOOKS!$D$6:$M$1005,9,0),0)</f>
        <v>0</v>
      </c>
      <c r="P1277" s="88">
        <f>IFERROR(VLOOKUP(B1277,BOOKS!$D$6:$M$1005,10,0),0)</f>
        <v>0</v>
      </c>
      <c r="Q1277" s="84">
        <f>IFERROR(VLOOKUP(B1277,'2A'!$D$6:$M$1005,6,0),0)</f>
        <v>0</v>
      </c>
      <c r="R1277" s="44">
        <f>IFERROR(VLOOKUP(B1277,'2A'!$D$6:$M$1005,7,0),0)</f>
        <v>0</v>
      </c>
      <c r="S1277" s="44">
        <f>IFERROR(VLOOKUP(B1277,'2A'!$D$6:$M$1005,8,0),0)</f>
        <v>0</v>
      </c>
      <c r="T1277" s="44">
        <f>IFERROR(VLOOKUP(B1277,'2A'!$D$6:$M$1005,9,0),0)</f>
        <v>0</v>
      </c>
      <c r="U1277" s="44">
        <f>IFERROR(VLOOKUP(B1277,'2A'!$D$6:$M$1005,10,0),0)</f>
        <v>0</v>
      </c>
      <c r="V1277" s="111"/>
    </row>
    <row r="1278" spans="1:22">
      <c r="A1278" s="161">
        <f t="shared" si="150"/>
        <v>1272</v>
      </c>
      <c r="B1278" s="161" t="str">
        <f t="shared" si="149"/>
        <v/>
      </c>
      <c r="C1278" s="161" t="str">
        <f>IF(COUNTIFS('GSTN-Diff Gross'!$D$7:$D$1006,'2A'!E277,'GSTN-Diff Gross'!$R$7:$R$1006,"&lt;&gt;0")+COUNTIFS('GSTN-Diff Gross'!$D$7:$D$1006,'2A'!E277,'GSTN-Diff Gross'!$S$7:$S$1006,"&lt;&gt;0")+COUNTIFS('GSTN-Diff Gross'!$D$7:$D$1006,'2A'!E277,'GSTN-Diff Gross'!$T$7:$T$1006,"&lt;&gt;0")+COUNTIFS('GSTN-Diff Gross'!$D$7:$D$1006,'2A'!E277,'GSTN-Diff Gross'!$U$7:$U$1006,"&lt;&gt;0")+COUNTIFS('GSTN-Diff Gross'!$D$7:$D$1006,'2A'!E277,'GSTN-Diff Gross'!$V$7:$V$1006,"&lt;&gt;0"),'2A'!E277,"")</f>
        <v/>
      </c>
      <c r="D1278" s="41" t="str">
        <f>IF(COUNTIFS('GSTN-Diff Gross'!$D$7:$D$1006,'2A'!E277,'GSTN-Diff Gross'!$R$7:$R$1006,"&lt;&gt;0")+COUNTIFS('GSTN-Diff Gross'!$D$7:$D$1006,'2A'!E277,'GSTN-Diff Gross'!$S$7:$S$1006,"&lt;&gt;0")+COUNTIFS('GSTN-Diff Gross'!$D$7:$D$1006,'2A'!E277,'GSTN-Diff Gross'!$T$7:$T$1006,"&lt;&gt;0")+COUNTIFS('GSTN-Diff Gross'!$D$7:$D$1006,'2A'!E277,'GSTN-Diff Gross'!$U$7:$U$1006,"&lt;&gt;0")+COUNTIFS('GSTN-Diff Gross'!$D$7:$D$1006,'2A'!E277,'GSTN-Diff Gross'!$V$7:$V$1006,"&lt;&gt;0"),'2A'!F277,"")</f>
        <v/>
      </c>
      <c r="E1278" s="68" t="str">
        <f>IF(COUNTIFS('GSTN-Diff Gross'!$D$7:$D$1006,'2A'!E277,'GSTN-Diff Gross'!$R$7:$R$1006,"&lt;&gt;0")+COUNTIFS('GSTN-Diff Gross'!$D$7:$D$1006,'2A'!E277,'GSTN-Diff Gross'!$S$7:$S$1006,"&lt;&gt;0")+COUNTIFS('GSTN-Diff Gross'!$D$7:$D$1006,'2A'!E277,'GSTN-Diff Gross'!$T$7:$T$1006,"&lt;&gt;0")+COUNTIFS('GSTN-Diff Gross'!$D$7:$D$1006,'2A'!E277,'GSTN-Diff Gross'!$U$7:$U$1006,"&lt;&gt;0")+COUNTIFS('GSTN-Diff Gross'!$D$7:$D$1006,'2A'!E277,'GSTN-Diff Gross'!$V$7:$V$1006,"&lt;&gt;0"),'2A'!G277,"")</f>
        <v/>
      </c>
      <c r="F1278" s="90" t="str">
        <f>IF(COUNTIFS('GSTN-Diff Gross'!$D$7:$D$1006,'2A'!E277,'GSTN-Diff Gross'!$R$7:$R$1006,"&lt;&gt;0")+COUNTIFS('GSTN-Diff Gross'!$D$7:$D$1006,'2A'!E277,'GSTN-Diff Gross'!$S$7:$S$1006,"&lt;&gt;0")+COUNTIFS('GSTN-Diff Gross'!$D$7:$D$1006,'2A'!E277,'GSTN-Diff Gross'!$T$7:$T$1006,"&lt;&gt;0")+COUNTIFS('GSTN-Diff Gross'!$D$7:$D$1006,'2A'!E277,'GSTN-Diff Gross'!$U$7:$U$1006,"&lt;&gt;0")+COUNTIFS('GSTN-Diff Gross'!$D$7:$D$1006,'2A'!E277,'GSTN-Diff Gross'!$V$7:$V$1006,"&lt;&gt;0"),'2A'!H277,"")</f>
        <v/>
      </c>
      <c r="G1278" s="167">
        <f t="shared" si="144"/>
        <v>0</v>
      </c>
      <c r="H1278" s="167">
        <f t="shared" si="145"/>
        <v>0</v>
      </c>
      <c r="I1278" s="167">
        <f t="shared" si="146"/>
        <v>0</v>
      </c>
      <c r="J1278" s="167">
        <f t="shared" si="147"/>
        <v>0</v>
      </c>
      <c r="K1278" s="167">
        <f t="shared" si="148"/>
        <v>0</v>
      </c>
      <c r="L1278" s="99">
        <f>IFERROR(VLOOKUP(B1278,BOOKS!$D$6:$M$1005,6,0),0)</f>
        <v>0</v>
      </c>
      <c r="M1278" s="100">
        <f>IFERROR(VLOOKUP(B1278,BOOKS!$D$6:$M$1005,7,0),0)</f>
        <v>0</v>
      </c>
      <c r="N1278" s="100">
        <f>IFERROR(VLOOKUP(B1278,BOOKS!$D$6:$M$1005,8,0),0)</f>
        <v>0</v>
      </c>
      <c r="O1278" s="100">
        <f>IFERROR(VLOOKUP(B1278,BOOKS!$D$6:$M$1005,9,0),0)</f>
        <v>0</v>
      </c>
      <c r="P1278" s="100">
        <f>IFERROR(VLOOKUP(B1278,BOOKS!$D$6:$M$1005,10,0),0)</f>
        <v>0</v>
      </c>
      <c r="Q1278" s="94">
        <f>IFERROR(VLOOKUP(B1278,'2A'!$D$6:$M$1005,6,0),0)</f>
        <v>0</v>
      </c>
      <c r="R1278" s="95">
        <f>IFERROR(VLOOKUP(B1278,'2A'!$D$6:$M$1005,7,0),0)</f>
        <v>0</v>
      </c>
      <c r="S1278" s="95">
        <f>IFERROR(VLOOKUP(B1278,'2A'!$D$6:$M$1005,8,0),0)</f>
        <v>0</v>
      </c>
      <c r="T1278" s="95">
        <f>IFERROR(VLOOKUP(B1278,'2A'!$D$6:$M$1005,9,0),0)</f>
        <v>0</v>
      </c>
      <c r="U1278" s="95">
        <f>IFERROR(VLOOKUP(B1278,'2A'!$D$6:$M$1005,10,0),0)</f>
        <v>0</v>
      </c>
      <c r="V1278" s="111"/>
    </row>
    <row r="1279" spans="1:22">
      <c r="A1279" s="163">
        <f t="shared" si="150"/>
        <v>1273</v>
      </c>
      <c r="B1279" s="163" t="str">
        <f t="shared" si="149"/>
        <v/>
      </c>
      <c r="C1279" s="163" t="str">
        <f>IF(COUNTIFS('GSTN-Diff Gross'!$D$7:$D$1006,'2A'!E278,'GSTN-Diff Gross'!$R$7:$R$1006,"&lt;&gt;0")+COUNTIFS('GSTN-Diff Gross'!$D$7:$D$1006,'2A'!E278,'GSTN-Diff Gross'!$S$7:$S$1006,"&lt;&gt;0")+COUNTIFS('GSTN-Diff Gross'!$D$7:$D$1006,'2A'!E278,'GSTN-Diff Gross'!$T$7:$T$1006,"&lt;&gt;0")+COUNTIFS('GSTN-Diff Gross'!$D$7:$D$1006,'2A'!E278,'GSTN-Diff Gross'!$U$7:$U$1006,"&lt;&gt;0")+COUNTIFS('GSTN-Diff Gross'!$D$7:$D$1006,'2A'!E278,'GSTN-Diff Gross'!$V$7:$V$1006,"&lt;&gt;0"),'2A'!E278,"")</f>
        <v/>
      </c>
      <c r="D1279" s="46" t="str">
        <f>IF(COUNTIFS('GSTN-Diff Gross'!$D$7:$D$1006,'2A'!E278,'GSTN-Diff Gross'!$R$7:$R$1006,"&lt;&gt;0")+COUNTIFS('GSTN-Diff Gross'!$D$7:$D$1006,'2A'!E278,'GSTN-Diff Gross'!$S$7:$S$1006,"&lt;&gt;0")+COUNTIFS('GSTN-Diff Gross'!$D$7:$D$1006,'2A'!E278,'GSTN-Diff Gross'!$T$7:$T$1006,"&lt;&gt;0")+COUNTIFS('GSTN-Diff Gross'!$D$7:$D$1006,'2A'!E278,'GSTN-Diff Gross'!$U$7:$U$1006,"&lt;&gt;0")+COUNTIFS('GSTN-Diff Gross'!$D$7:$D$1006,'2A'!E278,'GSTN-Diff Gross'!$V$7:$V$1006,"&lt;&gt;0"),'2A'!F278,"")</f>
        <v/>
      </c>
      <c r="E1279" s="69" t="str">
        <f>IF(COUNTIFS('GSTN-Diff Gross'!$D$7:$D$1006,'2A'!E278,'GSTN-Diff Gross'!$R$7:$R$1006,"&lt;&gt;0")+COUNTIFS('GSTN-Diff Gross'!$D$7:$D$1006,'2A'!E278,'GSTN-Diff Gross'!$S$7:$S$1006,"&lt;&gt;0")+COUNTIFS('GSTN-Diff Gross'!$D$7:$D$1006,'2A'!E278,'GSTN-Diff Gross'!$T$7:$T$1006,"&lt;&gt;0")+COUNTIFS('GSTN-Diff Gross'!$D$7:$D$1006,'2A'!E278,'GSTN-Diff Gross'!$U$7:$U$1006,"&lt;&gt;0")+COUNTIFS('GSTN-Diff Gross'!$D$7:$D$1006,'2A'!E278,'GSTN-Diff Gross'!$V$7:$V$1006,"&lt;&gt;0"),'2A'!G278,"")</f>
        <v/>
      </c>
      <c r="F1279" s="91" t="str">
        <f>IF(COUNTIFS('GSTN-Diff Gross'!$D$7:$D$1006,'2A'!E278,'GSTN-Diff Gross'!$R$7:$R$1006,"&lt;&gt;0")+COUNTIFS('GSTN-Diff Gross'!$D$7:$D$1006,'2A'!E278,'GSTN-Diff Gross'!$S$7:$S$1006,"&lt;&gt;0")+COUNTIFS('GSTN-Diff Gross'!$D$7:$D$1006,'2A'!E278,'GSTN-Diff Gross'!$T$7:$T$1006,"&lt;&gt;0")+COUNTIFS('GSTN-Diff Gross'!$D$7:$D$1006,'2A'!E278,'GSTN-Diff Gross'!$U$7:$U$1006,"&lt;&gt;0")+COUNTIFS('GSTN-Diff Gross'!$D$7:$D$1006,'2A'!E278,'GSTN-Diff Gross'!$V$7:$V$1006,"&lt;&gt;0"),'2A'!H278,"")</f>
        <v/>
      </c>
      <c r="G1279" s="96">
        <f t="shared" si="144"/>
        <v>0</v>
      </c>
      <c r="H1279" s="96">
        <f t="shared" si="145"/>
        <v>0</v>
      </c>
      <c r="I1279" s="97">
        <f t="shared" si="146"/>
        <v>0</v>
      </c>
      <c r="J1279" s="98">
        <f t="shared" si="147"/>
        <v>0</v>
      </c>
      <c r="K1279" s="96">
        <f t="shared" si="148"/>
        <v>0</v>
      </c>
      <c r="L1279" s="93">
        <f>IFERROR(VLOOKUP(B1279,BOOKS!$D$6:$M$1005,6,0),0)</f>
        <v>0</v>
      </c>
      <c r="M1279" s="88">
        <f>IFERROR(VLOOKUP(B1279,BOOKS!$D$6:$M$1005,7,0),0)</f>
        <v>0</v>
      </c>
      <c r="N1279" s="88">
        <f>IFERROR(VLOOKUP(B1279,BOOKS!$D$6:$M$1005,8,0),0)</f>
        <v>0</v>
      </c>
      <c r="O1279" s="88">
        <f>IFERROR(VLOOKUP(B1279,BOOKS!$D$6:$M$1005,9,0),0)</f>
        <v>0</v>
      </c>
      <c r="P1279" s="88">
        <f>IFERROR(VLOOKUP(B1279,BOOKS!$D$6:$M$1005,10,0),0)</f>
        <v>0</v>
      </c>
      <c r="Q1279" s="84">
        <f>IFERROR(VLOOKUP(B1279,'2A'!$D$6:$M$1005,6,0),0)</f>
        <v>0</v>
      </c>
      <c r="R1279" s="44">
        <f>IFERROR(VLOOKUP(B1279,'2A'!$D$6:$M$1005,7,0),0)</f>
        <v>0</v>
      </c>
      <c r="S1279" s="44">
        <f>IFERROR(VLOOKUP(B1279,'2A'!$D$6:$M$1005,8,0),0)</f>
        <v>0</v>
      </c>
      <c r="T1279" s="44">
        <f>IFERROR(VLOOKUP(B1279,'2A'!$D$6:$M$1005,9,0),0)</f>
        <v>0</v>
      </c>
      <c r="U1279" s="44">
        <f>IFERROR(VLOOKUP(B1279,'2A'!$D$6:$M$1005,10,0),0)</f>
        <v>0</v>
      </c>
      <c r="V1279" s="111"/>
    </row>
    <row r="1280" spans="1:22">
      <c r="A1280" s="161">
        <f t="shared" si="150"/>
        <v>1274</v>
      </c>
      <c r="B1280" s="161" t="str">
        <f t="shared" si="149"/>
        <v/>
      </c>
      <c r="C1280" s="161" t="str">
        <f>IF(COUNTIFS('GSTN-Diff Gross'!$D$7:$D$1006,'2A'!E279,'GSTN-Diff Gross'!$R$7:$R$1006,"&lt;&gt;0")+COUNTIFS('GSTN-Diff Gross'!$D$7:$D$1006,'2A'!E279,'GSTN-Diff Gross'!$S$7:$S$1006,"&lt;&gt;0")+COUNTIFS('GSTN-Diff Gross'!$D$7:$D$1006,'2A'!E279,'GSTN-Diff Gross'!$T$7:$T$1006,"&lt;&gt;0")+COUNTIFS('GSTN-Diff Gross'!$D$7:$D$1006,'2A'!E279,'GSTN-Diff Gross'!$U$7:$U$1006,"&lt;&gt;0")+COUNTIFS('GSTN-Diff Gross'!$D$7:$D$1006,'2A'!E279,'GSTN-Diff Gross'!$V$7:$V$1006,"&lt;&gt;0"),'2A'!E279,"")</f>
        <v/>
      </c>
      <c r="D1280" s="41" t="str">
        <f>IF(COUNTIFS('GSTN-Diff Gross'!$D$7:$D$1006,'2A'!E279,'GSTN-Diff Gross'!$R$7:$R$1006,"&lt;&gt;0")+COUNTIFS('GSTN-Diff Gross'!$D$7:$D$1006,'2A'!E279,'GSTN-Diff Gross'!$S$7:$S$1006,"&lt;&gt;0")+COUNTIFS('GSTN-Diff Gross'!$D$7:$D$1006,'2A'!E279,'GSTN-Diff Gross'!$T$7:$T$1006,"&lt;&gt;0")+COUNTIFS('GSTN-Diff Gross'!$D$7:$D$1006,'2A'!E279,'GSTN-Diff Gross'!$U$7:$U$1006,"&lt;&gt;0")+COUNTIFS('GSTN-Diff Gross'!$D$7:$D$1006,'2A'!E279,'GSTN-Diff Gross'!$V$7:$V$1006,"&lt;&gt;0"),'2A'!F279,"")</f>
        <v/>
      </c>
      <c r="E1280" s="68" t="str">
        <f>IF(COUNTIFS('GSTN-Diff Gross'!$D$7:$D$1006,'2A'!E279,'GSTN-Diff Gross'!$R$7:$R$1006,"&lt;&gt;0")+COUNTIFS('GSTN-Diff Gross'!$D$7:$D$1006,'2A'!E279,'GSTN-Diff Gross'!$S$7:$S$1006,"&lt;&gt;0")+COUNTIFS('GSTN-Diff Gross'!$D$7:$D$1006,'2A'!E279,'GSTN-Diff Gross'!$T$7:$T$1006,"&lt;&gt;0")+COUNTIFS('GSTN-Diff Gross'!$D$7:$D$1006,'2A'!E279,'GSTN-Diff Gross'!$U$7:$U$1006,"&lt;&gt;0")+COUNTIFS('GSTN-Diff Gross'!$D$7:$D$1006,'2A'!E279,'GSTN-Diff Gross'!$V$7:$V$1006,"&lt;&gt;0"),'2A'!G279,"")</f>
        <v/>
      </c>
      <c r="F1280" s="90" t="str">
        <f>IF(COUNTIFS('GSTN-Diff Gross'!$D$7:$D$1006,'2A'!E279,'GSTN-Diff Gross'!$R$7:$R$1006,"&lt;&gt;0")+COUNTIFS('GSTN-Diff Gross'!$D$7:$D$1006,'2A'!E279,'GSTN-Diff Gross'!$S$7:$S$1006,"&lt;&gt;0")+COUNTIFS('GSTN-Diff Gross'!$D$7:$D$1006,'2A'!E279,'GSTN-Diff Gross'!$T$7:$T$1006,"&lt;&gt;0")+COUNTIFS('GSTN-Diff Gross'!$D$7:$D$1006,'2A'!E279,'GSTN-Diff Gross'!$U$7:$U$1006,"&lt;&gt;0")+COUNTIFS('GSTN-Diff Gross'!$D$7:$D$1006,'2A'!E279,'GSTN-Diff Gross'!$V$7:$V$1006,"&lt;&gt;0"),'2A'!H279,"")</f>
        <v/>
      </c>
      <c r="G1280" s="167">
        <f t="shared" si="144"/>
        <v>0</v>
      </c>
      <c r="H1280" s="167">
        <f t="shared" si="145"/>
        <v>0</v>
      </c>
      <c r="I1280" s="167">
        <f t="shared" si="146"/>
        <v>0</v>
      </c>
      <c r="J1280" s="167">
        <f t="shared" si="147"/>
        <v>0</v>
      </c>
      <c r="K1280" s="167">
        <f t="shared" si="148"/>
        <v>0</v>
      </c>
      <c r="L1280" s="99">
        <f>IFERROR(VLOOKUP(B1280,BOOKS!$D$6:$M$1005,6,0),0)</f>
        <v>0</v>
      </c>
      <c r="M1280" s="100">
        <f>IFERROR(VLOOKUP(B1280,BOOKS!$D$6:$M$1005,7,0),0)</f>
        <v>0</v>
      </c>
      <c r="N1280" s="100">
        <f>IFERROR(VLOOKUP(B1280,BOOKS!$D$6:$M$1005,8,0),0)</f>
        <v>0</v>
      </c>
      <c r="O1280" s="100">
        <f>IFERROR(VLOOKUP(B1280,BOOKS!$D$6:$M$1005,9,0),0)</f>
        <v>0</v>
      </c>
      <c r="P1280" s="100">
        <f>IFERROR(VLOOKUP(B1280,BOOKS!$D$6:$M$1005,10,0),0)</f>
        <v>0</v>
      </c>
      <c r="Q1280" s="94">
        <f>IFERROR(VLOOKUP(B1280,'2A'!$D$6:$M$1005,6,0),0)</f>
        <v>0</v>
      </c>
      <c r="R1280" s="95">
        <f>IFERROR(VLOOKUP(B1280,'2A'!$D$6:$M$1005,7,0),0)</f>
        <v>0</v>
      </c>
      <c r="S1280" s="95">
        <f>IFERROR(VLOOKUP(B1280,'2A'!$D$6:$M$1005,8,0),0)</f>
        <v>0</v>
      </c>
      <c r="T1280" s="95">
        <f>IFERROR(VLOOKUP(B1280,'2A'!$D$6:$M$1005,9,0),0)</f>
        <v>0</v>
      </c>
      <c r="U1280" s="95">
        <f>IFERROR(VLOOKUP(B1280,'2A'!$D$6:$M$1005,10,0),0)</f>
        <v>0</v>
      </c>
      <c r="V1280" s="111"/>
    </row>
    <row r="1281" spans="1:22">
      <c r="A1281" s="163">
        <f t="shared" si="150"/>
        <v>1275</v>
      </c>
      <c r="B1281" s="163" t="str">
        <f t="shared" si="149"/>
        <v/>
      </c>
      <c r="C1281" s="163" t="str">
        <f>IF(COUNTIFS('GSTN-Diff Gross'!$D$7:$D$1006,'2A'!E280,'GSTN-Diff Gross'!$R$7:$R$1006,"&lt;&gt;0")+COUNTIFS('GSTN-Diff Gross'!$D$7:$D$1006,'2A'!E280,'GSTN-Diff Gross'!$S$7:$S$1006,"&lt;&gt;0")+COUNTIFS('GSTN-Diff Gross'!$D$7:$D$1006,'2A'!E280,'GSTN-Diff Gross'!$T$7:$T$1006,"&lt;&gt;0")+COUNTIFS('GSTN-Diff Gross'!$D$7:$D$1006,'2A'!E280,'GSTN-Diff Gross'!$U$7:$U$1006,"&lt;&gt;0")+COUNTIFS('GSTN-Diff Gross'!$D$7:$D$1006,'2A'!E280,'GSTN-Diff Gross'!$V$7:$V$1006,"&lt;&gt;0"),'2A'!E280,"")</f>
        <v/>
      </c>
      <c r="D1281" s="46" t="str">
        <f>IF(COUNTIFS('GSTN-Diff Gross'!$D$7:$D$1006,'2A'!E280,'GSTN-Diff Gross'!$R$7:$R$1006,"&lt;&gt;0")+COUNTIFS('GSTN-Diff Gross'!$D$7:$D$1006,'2A'!E280,'GSTN-Diff Gross'!$S$7:$S$1006,"&lt;&gt;0")+COUNTIFS('GSTN-Diff Gross'!$D$7:$D$1006,'2A'!E280,'GSTN-Diff Gross'!$T$7:$T$1006,"&lt;&gt;0")+COUNTIFS('GSTN-Diff Gross'!$D$7:$D$1006,'2A'!E280,'GSTN-Diff Gross'!$U$7:$U$1006,"&lt;&gt;0")+COUNTIFS('GSTN-Diff Gross'!$D$7:$D$1006,'2A'!E280,'GSTN-Diff Gross'!$V$7:$V$1006,"&lt;&gt;0"),'2A'!F280,"")</f>
        <v/>
      </c>
      <c r="E1281" s="69" t="str">
        <f>IF(COUNTIFS('GSTN-Diff Gross'!$D$7:$D$1006,'2A'!E280,'GSTN-Diff Gross'!$R$7:$R$1006,"&lt;&gt;0")+COUNTIFS('GSTN-Diff Gross'!$D$7:$D$1006,'2A'!E280,'GSTN-Diff Gross'!$S$7:$S$1006,"&lt;&gt;0")+COUNTIFS('GSTN-Diff Gross'!$D$7:$D$1006,'2A'!E280,'GSTN-Diff Gross'!$T$7:$T$1006,"&lt;&gt;0")+COUNTIFS('GSTN-Diff Gross'!$D$7:$D$1006,'2A'!E280,'GSTN-Diff Gross'!$U$7:$U$1006,"&lt;&gt;0")+COUNTIFS('GSTN-Diff Gross'!$D$7:$D$1006,'2A'!E280,'GSTN-Diff Gross'!$V$7:$V$1006,"&lt;&gt;0"),'2A'!G280,"")</f>
        <v/>
      </c>
      <c r="F1281" s="91" t="str">
        <f>IF(COUNTIFS('GSTN-Diff Gross'!$D$7:$D$1006,'2A'!E280,'GSTN-Diff Gross'!$R$7:$R$1006,"&lt;&gt;0")+COUNTIFS('GSTN-Diff Gross'!$D$7:$D$1006,'2A'!E280,'GSTN-Diff Gross'!$S$7:$S$1006,"&lt;&gt;0")+COUNTIFS('GSTN-Diff Gross'!$D$7:$D$1006,'2A'!E280,'GSTN-Diff Gross'!$T$7:$T$1006,"&lt;&gt;0")+COUNTIFS('GSTN-Diff Gross'!$D$7:$D$1006,'2A'!E280,'GSTN-Diff Gross'!$U$7:$U$1006,"&lt;&gt;0")+COUNTIFS('GSTN-Diff Gross'!$D$7:$D$1006,'2A'!E280,'GSTN-Diff Gross'!$V$7:$V$1006,"&lt;&gt;0"),'2A'!H280,"")</f>
        <v/>
      </c>
      <c r="G1281" s="96">
        <f t="shared" si="144"/>
        <v>0</v>
      </c>
      <c r="H1281" s="96">
        <f t="shared" si="145"/>
        <v>0</v>
      </c>
      <c r="I1281" s="97">
        <f t="shared" si="146"/>
        <v>0</v>
      </c>
      <c r="J1281" s="98">
        <f t="shared" si="147"/>
        <v>0</v>
      </c>
      <c r="K1281" s="96">
        <f t="shared" si="148"/>
        <v>0</v>
      </c>
      <c r="L1281" s="93">
        <f>IFERROR(VLOOKUP(B1281,BOOKS!$D$6:$M$1005,6,0),0)</f>
        <v>0</v>
      </c>
      <c r="M1281" s="88">
        <f>IFERROR(VLOOKUP(B1281,BOOKS!$D$6:$M$1005,7,0),0)</f>
        <v>0</v>
      </c>
      <c r="N1281" s="88">
        <f>IFERROR(VLOOKUP(B1281,BOOKS!$D$6:$M$1005,8,0),0)</f>
        <v>0</v>
      </c>
      <c r="O1281" s="88">
        <f>IFERROR(VLOOKUP(B1281,BOOKS!$D$6:$M$1005,9,0),0)</f>
        <v>0</v>
      </c>
      <c r="P1281" s="88">
        <f>IFERROR(VLOOKUP(B1281,BOOKS!$D$6:$M$1005,10,0),0)</f>
        <v>0</v>
      </c>
      <c r="Q1281" s="84">
        <f>IFERROR(VLOOKUP(B1281,'2A'!$D$6:$M$1005,6,0),0)</f>
        <v>0</v>
      </c>
      <c r="R1281" s="44">
        <f>IFERROR(VLOOKUP(B1281,'2A'!$D$6:$M$1005,7,0),0)</f>
        <v>0</v>
      </c>
      <c r="S1281" s="44">
        <f>IFERROR(VLOOKUP(B1281,'2A'!$D$6:$M$1005,8,0),0)</f>
        <v>0</v>
      </c>
      <c r="T1281" s="44">
        <f>IFERROR(VLOOKUP(B1281,'2A'!$D$6:$M$1005,9,0),0)</f>
        <v>0</v>
      </c>
      <c r="U1281" s="44">
        <f>IFERROR(VLOOKUP(B1281,'2A'!$D$6:$M$1005,10,0),0)</f>
        <v>0</v>
      </c>
      <c r="V1281" s="111"/>
    </row>
    <row r="1282" spans="1:22">
      <c r="A1282" s="161">
        <f t="shared" si="150"/>
        <v>1276</v>
      </c>
      <c r="B1282" s="161" t="str">
        <f t="shared" si="149"/>
        <v/>
      </c>
      <c r="C1282" s="161" t="str">
        <f>IF(COUNTIFS('GSTN-Diff Gross'!$D$7:$D$1006,'2A'!E281,'GSTN-Diff Gross'!$R$7:$R$1006,"&lt;&gt;0")+COUNTIFS('GSTN-Diff Gross'!$D$7:$D$1006,'2A'!E281,'GSTN-Diff Gross'!$S$7:$S$1006,"&lt;&gt;0")+COUNTIFS('GSTN-Diff Gross'!$D$7:$D$1006,'2A'!E281,'GSTN-Diff Gross'!$T$7:$T$1006,"&lt;&gt;0")+COUNTIFS('GSTN-Diff Gross'!$D$7:$D$1006,'2A'!E281,'GSTN-Diff Gross'!$U$7:$U$1006,"&lt;&gt;0")+COUNTIFS('GSTN-Diff Gross'!$D$7:$D$1006,'2A'!E281,'GSTN-Diff Gross'!$V$7:$V$1006,"&lt;&gt;0"),'2A'!E281,"")</f>
        <v/>
      </c>
      <c r="D1282" s="41" t="str">
        <f>IF(COUNTIFS('GSTN-Diff Gross'!$D$7:$D$1006,'2A'!E281,'GSTN-Diff Gross'!$R$7:$R$1006,"&lt;&gt;0")+COUNTIFS('GSTN-Diff Gross'!$D$7:$D$1006,'2A'!E281,'GSTN-Diff Gross'!$S$7:$S$1006,"&lt;&gt;0")+COUNTIFS('GSTN-Diff Gross'!$D$7:$D$1006,'2A'!E281,'GSTN-Diff Gross'!$T$7:$T$1006,"&lt;&gt;0")+COUNTIFS('GSTN-Diff Gross'!$D$7:$D$1006,'2A'!E281,'GSTN-Diff Gross'!$U$7:$U$1006,"&lt;&gt;0")+COUNTIFS('GSTN-Diff Gross'!$D$7:$D$1006,'2A'!E281,'GSTN-Diff Gross'!$V$7:$V$1006,"&lt;&gt;0"),'2A'!F281,"")</f>
        <v/>
      </c>
      <c r="E1282" s="68" t="str">
        <f>IF(COUNTIFS('GSTN-Diff Gross'!$D$7:$D$1006,'2A'!E281,'GSTN-Diff Gross'!$R$7:$R$1006,"&lt;&gt;0")+COUNTIFS('GSTN-Diff Gross'!$D$7:$D$1006,'2A'!E281,'GSTN-Diff Gross'!$S$7:$S$1006,"&lt;&gt;0")+COUNTIFS('GSTN-Diff Gross'!$D$7:$D$1006,'2A'!E281,'GSTN-Diff Gross'!$T$7:$T$1006,"&lt;&gt;0")+COUNTIFS('GSTN-Diff Gross'!$D$7:$D$1006,'2A'!E281,'GSTN-Diff Gross'!$U$7:$U$1006,"&lt;&gt;0")+COUNTIFS('GSTN-Diff Gross'!$D$7:$D$1006,'2A'!E281,'GSTN-Diff Gross'!$V$7:$V$1006,"&lt;&gt;0"),'2A'!G281,"")</f>
        <v/>
      </c>
      <c r="F1282" s="90" t="str">
        <f>IF(COUNTIFS('GSTN-Diff Gross'!$D$7:$D$1006,'2A'!E281,'GSTN-Diff Gross'!$R$7:$R$1006,"&lt;&gt;0")+COUNTIFS('GSTN-Diff Gross'!$D$7:$D$1006,'2A'!E281,'GSTN-Diff Gross'!$S$7:$S$1006,"&lt;&gt;0")+COUNTIFS('GSTN-Diff Gross'!$D$7:$D$1006,'2A'!E281,'GSTN-Diff Gross'!$T$7:$T$1006,"&lt;&gt;0")+COUNTIFS('GSTN-Diff Gross'!$D$7:$D$1006,'2A'!E281,'GSTN-Diff Gross'!$U$7:$U$1006,"&lt;&gt;0")+COUNTIFS('GSTN-Diff Gross'!$D$7:$D$1006,'2A'!E281,'GSTN-Diff Gross'!$V$7:$V$1006,"&lt;&gt;0"),'2A'!H281,"")</f>
        <v/>
      </c>
      <c r="G1282" s="167">
        <f t="shared" si="144"/>
        <v>0</v>
      </c>
      <c r="H1282" s="167">
        <f t="shared" si="145"/>
        <v>0</v>
      </c>
      <c r="I1282" s="167">
        <f t="shared" si="146"/>
        <v>0</v>
      </c>
      <c r="J1282" s="167">
        <f t="shared" si="147"/>
        <v>0</v>
      </c>
      <c r="K1282" s="167">
        <f t="shared" si="148"/>
        <v>0</v>
      </c>
      <c r="L1282" s="99">
        <f>IFERROR(VLOOKUP(B1282,BOOKS!$D$6:$M$1005,6,0),0)</f>
        <v>0</v>
      </c>
      <c r="M1282" s="100">
        <f>IFERROR(VLOOKUP(B1282,BOOKS!$D$6:$M$1005,7,0),0)</f>
        <v>0</v>
      </c>
      <c r="N1282" s="100">
        <f>IFERROR(VLOOKUP(B1282,BOOKS!$D$6:$M$1005,8,0),0)</f>
        <v>0</v>
      </c>
      <c r="O1282" s="100">
        <f>IFERROR(VLOOKUP(B1282,BOOKS!$D$6:$M$1005,9,0),0)</f>
        <v>0</v>
      </c>
      <c r="P1282" s="100">
        <f>IFERROR(VLOOKUP(B1282,BOOKS!$D$6:$M$1005,10,0),0)</f>
        <v>0</v>
      </c>
      <c r="Q1282" s="94">
        <f>IFERROR(VLOOKUP(B1282,'2A'!$D$6:$M$1005,6,0),0)</f>
        <v>0</v>
      </c>
      <c r="R1282" s="95">
        <f>IFERROR(VLOOKUP(B1282,'2A'!$D$6:$M$1005,7,0),0)</f>
        <v>0</v>
      </c>
      <c r="S1282" s="95">
        <f>IFERROR(VLOOKUP(B1282,'2A'!$D$6:$M$1005,8,0),0)</f>
        <v>0</v>
      </c>
      <c r="T1282" s="95">
        <f>IFERROR(VLOOKUP(B1282,'2A'!$D$6:$M$1005,9,0),0)</f>
        <v>0</v>
      </c>
      <c r="U1282" s="95">
        <f>IFERROR(VLOOKUP(B1282,'2A'!$D$6:$M$1005,10,0),0)</f>
        <v>0</v>
      </c>
      <c r="V1282" s="111"/>
    </row>
    <row r="1283" spans="1:22">
      <c r="A1283" s="163">
        <f t="shared" si="150"/>
        <v>1277</v>
      </c>
      <c r="B1283" s="163" t="str">
        <f t="shared" si="149"/>
        <v/>
      </c>
      <c r="C1283" s="163" t="str">
        <f>IF(COUNTIFS('GSTN-Diff Gross'!$D$7:$D$1006,'2A'!E282,'GSTN-Diff Gross'!$R$7:$R$1006,"&lt;&gt;0")+COUNTIFS('GSTN-Diff Gross'!$D$7:$D$1006,'2A'!E282,'GSTN-Diff Gross'!$S$7:$S$1006,"&lt;&gt;0")+COUNTIFS('GSTN-Diff Gross'!$D$7:$D$1006,'2A'!E282,'GSTN-Diff Gross'!$T$7:$T$1006,"&lt;&gt;0")+COUNTIFS('GSTN-Diff Gross'!$D$7:$D$1006,'2A'!E282,'GSTN-Diff Gross'!$U$7:$U$1006,"&lt;&gt;0")+COUNTIFS('GSTN-Diff Gross'!$D$7:$D$1006,'2A'!E282,'GSTN-Diff Gross'!$V$7:$V$1006,"&lt;&gt;0"),'2A'!E282,"")</f>
        <v/>
      </c>
      <c r="D1283" s="46" t="str">
        <f>IF(COUNTIFS('GSTN-Diff Gross'!$D$7:$D$1006,'2A'!E282,'GSTN-Diff Gross'!$R$7:$R$1006,"&lt;&gt;0")+COUNTIFS('GSTN-Diff Gross'!$D$7:$D$1006,'2A'!E282,'GSTN-Diff Gross'!$S$7:$S$1006,"&lt;&gt;0")+COUNTIFS('GSTN-Diff Gross'!$D$7:$D$1006,'2A'!E282,'GSTN-Diff Gross'!$T$7:$T$1006,"&lt;&gt;0")+COUNTIFS('GSTN-Diff Gross'!$D$7:$D$1006,'2A'!E282,'GSTN-Diff Gross'!$U$7:$U$1006,"&lt;&gt;0")+COUNTIFS('GSTN-Diff Gross'!$D$7:$D$1006,'2A'!E282,'GSTN-Diff Gross'!$V$7:$V$1006,"&lt;&gt;0"),'2A'!F282,"")</f>
        <v/>
      </c>
      <c r="E1283" s="69" t="str">
        <f>IF(COUNTIFS('GSTN-Diff Gross'!$D$7:$D$1006,'2A'!E282,'GSTN-Diff Gross'!$R$7:$R$1006,"&lt;&gt;0")+COUNTIFS('GSTN-Diff Gross'!$D$7:$D$1006,'2A'!E282,'GSTN-Diff Gross'!$S$7:$S$1006,"&lt;&gt;0")+COUNTIFS('GSTN-Diff Gross'!$D$7:$D$1006,'2A'!E282,'GSTN-Diff Gross'!$T$7:$T$1006,"&lt;&gt;0")+COUNTIFS('GSTN-Diff Gross'!$D$7:$D$1006,'2A'!E282,'GSTN-Diff Gross'!$U$7:$U$1006,"&lt;&gt;0")+COUNTIFS('GSTN-Diff Gross'!$D$7:$D$1006,'2A'!E282,'GSTN-Diff Gross'!$V$7:$V$1006,"&lt;&gt;0"),'2A'!G282,"")</f>
        <v/>
      </c>
      <c r="F1283" s="91" t="str">
        <f>IF(COUNTIFS('GSTN-Diff Gross'!$D$7:$D$1006,'2A'!E282,'GSTN-Diff Gross'!$R$7:$R$1006,"&lt;&gt;0")+COUNTIFS('GSTN-Diff Gross'!$D$7:$D$1006,'2A'!E282,'GSTN-Diff Gross'!$S$7:$S$1006,"&lt;&gt;0")+COUNTIFS('GSTN-Diff Gross'!$D$7:$D$1006,'2A'!E282,'GSTN-Diff Gross'!$T$7:$T$1006,"&lt;&gt;0")+COUNTIFS('GSTN-Diff Gross'!$D$7:$D$1006,'2A'!E282,'GSTN-Diff Gross'!$U$7:$U$1006,"&lt;&gt;0")+COUNTIFS('GSTN-Diff Gross'!$D$7:$D$1006,'2A'!E282,'GSTN-Diff Gross'!$V$7:$V$1006,"&lt;&gt;0"),'2A'!H282,"")</f>
        <v/>
      </c>
      <c r="G1283" s="96">
        <f t="shared" si="144"/>
        <v>0</v>
      </c>
      <c r="H1283" s="96">
        <f t="shared" si="145"/>
        <v>0</v>
      </c>
      <c r="I1283" s="97">
        <f t="shared" si="146"/>
        <v>0</v>
      </c>
      <c r="J1283" s="98">
        <f t="shared" si="147"/>
        <v>0</v>
      </c>
      <c r="K1283" s="96">
        <f t="shared" si="148"/>
        <v>0</v>
      </c>
      <c r="L1283" s="93">
        <f>IFERROR(VLOOKUP(B1283,BOOKS!$D$6:$M$1005,6,0),0)</f>
        <v>0</v>
      </c>
      <c r="M1283" s="88">
        <f>IFERROR(VLOOKUP(B1283,BOOKS!$D$6:$M$1005,7,0),0)</f>
        <v>0</v>
      </c>
      <c r="N1283" s="88">
        <f>IFERROR(VLOOKUP(B1283,BOOKS!$D$6:$M$1005,8,0),0)</f>
        <v>0</v>
      </c>
      <c r="O1283" s="88">
        <f>IFERROR(VLOOKUP(B1283,BOOKS!$D$6:$M$1005,9,0),0)</f>
        <v>0</v>
      </c>
      <c r="P1283" s="88">
        <f>IFERROR(VLOOKUP(B1283,BOOKS!$D$6:$M$1005,10,0),0)</f>
        <v>0</v>
      </c>
      <c r="Q1283" s="84">
        <f>IFERROR(VLOOKUP(B1283,'2A'!$D$6:$M$1005,6,0),0)</f>
        <v>0</v>
      </c>
      <c r="R1283" s="44">
        <f>IFERROR(VLOOKUP(B1283,'2A'!$D$6:$M$1005,7,0),0)</f>
        <v>0</v>
      </c>
      <c r="S1283" s="44">
        <f>IFERROR(VLOOKUP(B1283,'2A'!$D$6:$M$1005,8,0),0)</f>
        <v>0</v>
      </c>
      <c r="T1283" s="44">
        <f>IFERROR(VLOOKUP(B1283,'2A'!$D$6:$M$1005,9,0),0)</f>
        <v>0</v>
      </c>
      <c r="U1283" s="44">
        <f>IFERROR(VLOOKUP(B1283,'2A'!$D$6:$M$1005,10,0),0)</f>
        <v>0</v>
      </c>
      <c r="V1283" s="111"/>
    </row>
    <row r="1284" spans="1:22">
      <c r="A1284" s="161">
        <f t="shared" si="150"/>
        <v>1278</v>
      </c>
      <c r="B1284" s="161" t="str">
        <f t="shared" si="149"/>
        <v/>
      </c>
      <c r="C1284" s="161" t="str">
        <f>IF(COUNTIFS('GSTN-Diff Gross'!$D$7:$D$1006,'2A'!E283,'GSTN-Diff Gross'!$R$7:$R$1006,"&lt;&gt;0")+COUNTIFS('GSTN-Diff Gross'!$D$7:$D$1006,'2A'!E283,'GSTN-Diff Gross'!$S$7:$S$1006,"&lt;&gt;0")+COUNTIFS('GSTN-Diff Gross'!$D$7:$D$1006,'2A'!E283,'GSTN-Diff Gross'!$T$7:$T$1006,"&lt;&gt;0")+COUNTIFS('GSTN-Diff Gross'!$D$7:$D$1006,'2A'!E283,'GSTN-Diff Gross'!$U$7:$U$1006,"&lt;&gt;0")+COUNTIFS('GSTN-Diff Gross'!$D$7:$D$1006,'2A'!E283,'GSTN-Diff Gross'!$V$7:$V$1006,"&lt;&gt;0"),'2A'!E283,"")</f>
        <v/>
      </c>
      <c r="D1284" s="41" t="str">
        <f>IF(COUNTIFS('GSTN-Diff Gross'!$D$7:$D$1006,'2A'!E283,'GSTN-Diff Gross'!$R$7:$R$1006,"&lt;&gt;0")+COUNTIFS('GSTN-Diff Gross'!$D$7:$D$1006,'2A'!E283,'GSTN-Diff Gross'!$S$7:$S$1006,"&lt;&gt;0")+COUNTIFS('GSTN-Diff Gross'!$D$7:$D$1006,'2A'!E283,'GSTN-Diff Gross'!$T$7:$T$1006,"&lt;&gt;0")+COUNTIFS('GSTN-Diff Gross'!$D$7:$D$1006,'2A'!E283,'GSTN-Diff Gross'!$U$7:$U$1006,"&lt;&gt;0")+COUNTIFS('GSTN-Diff Gross'!$D$7:$D$1006,'2A'!E283,'GSTN-Diff Gross'!$V$7:$V$1006,"&lt;&gt;0"),'2A'!F283,"")</f>
        <v/>
      </c>
      <c r="E1284" s="68" t="str">
        <f>IF(COUNTIFS('GSTN-Diff Gross'!$D$7:$D$1006,'2A'!E283,'GSTN-Diff Gross'!$R$7:$R$1006,"&lt;&gt;0")+COUNTIFS('GSTN-Diff Gross'!$D$7:$D$1006,'2A'!E283,'GSTN-Diff Gross'!$S$7:$S$1006,"&lt;&gt;0")+COUNTIFS('GSTN-Diff Gross'!$D$7:$D$1006,'2A'!E283,'GSTN-Diff Gross'!$T$7:$T$1006,"&lt;&gt;0")+COUNTIFS('GSTN-Diff Gross'!$D$7:$D$1006,'2A'!E283,'GSTN-Diff Gross'!$U$7:$U$1006,"&lt;&gt;0")+COUNTIFS('GSTN-Diff Gross'!$D$7:$D$1006,'2A'!E283,'GSTN-Diff Gross'!$V$7:$V$1006,"&lt;&gt;0"),'2A'!G283,"")</f>
        <v/>
      </c>
      <c r="F1284" s="90" t="str">
        <f>IF(COUNTIFS('GSTN-Diff Gross'!$D$7:$D$1006,'2A'!E283,'GSTN-Diff Gross'!$R$7:$R$1006,"&lt;&gt;0")+COUNTIFS('GSTN-Diff Gross'!$D$7:$D$1006,'2A'!E283,'GSTN-Diff Gross'!$S$7:$S$1006,"&lt;&gt;0")+COUNTIFS('GSTN-Diff Gross'!$D$7:$D$1006,'2A'!E283,'GSTN-Diff Gross'!$T$7:$T$1006,"&lt;&gt;0")+COUNTIFS('GSTN-Diff Gross'!$D$7:$D$1006,'2A'!E283,'GSTN-Diff Gross'!$U$7:$U$1006,"&lt;&gt;0")+COUNTIFS('GSTN-Diff Gross'!$D$7:$D$1006,'2A'!E283,'GSTN-Diff Gross'!$V$7:$V$1006,"&lt;&gt;0"),'2A'!H283,"")</f>
        <v/>
      </c>
      <c r="G1284" s="167">
        <f t="shared" si="144"/>
        <v>0</v>
      </c>
      <c r="H1284" s="167">
        <f t="shared" si="145"/>
        <v>0</v>
      </c>
      <c r="I1284" s="167">
        <f t="shared" si="146"/>
        <v>0</v>
      </c>
      <c r="J1284" s="167">
        <f t="shared" si="147"/>
        <v>0</v>
      </c>
      <c r="K1284" s="167">
        <f t="shared" si="148"/>
        <v>0</v>
      </c>
      <c r="L1284" s="99">
        <f>IFERROR(VLOOKUP(B1284,BOOKS!$D$6:$M$1005,6,0),0)</f>
        <v>0</v>
      </c>
      <c r="M1284" s="100">
        <f>IFERROR(VLOOKUP(B1284,BOOKS!$D$6:$M$1005,7,0),0)</f>
        <v>0</v>
      </c>
      <c r="N1284" s="100">
        <f>IFERROR(VLOOKUP(B1284,BOOKS!$D$6:$M$1005,8,0),0)</f>
        <v>0</v>
      </c>
      <c r="O1284" s="100">
        <f>IFERROR(VLOOKUP(B1284,BOOKS!$D$6:$M$1005,9,0),0)</f>
        <v>0</v>
      </c>
      <c r="P1284" s="100">
        <f>IFERROR(VLOOKUP(B1284,BOOKS!$D$6:$M$1005,10,0),0)</f>
        <v>0</v>
      </c>
      <c r="Q1284" s="94">
        <f>IFERROR(VLOOKUP(B1284,'2A'!$D$6:$M$1005,6,0),0)</f>
        <v>0</v>
      </c>
      <c r="R1284" s="95">
        <f>IFERROR(VLOOKUP(B1284,'2A'!$D$6:$M$1005,7,0),0)</f>
        <v>0</v>
      </c>
      <c r="S1284" s="95">
        <f>IFERROR(VLOOKUP(B1284,'2A'!$D$6:$M$1005,8,0),0)</f>
        <v>0</v>
      </c>
      <c r="T1284" s="95">
        <f>IFERROR(VLOOKUP(B1284,'2A'!$D$6:$M$1005,9,0),0)</f>
        <v>0</v>
      </c>
      <c r="U1284" s="95">
        <f>IFERROR(VLOOKUP(B1284,'2A'!$D$6:$M$1005,10,0),0)</f>
        <v>0</v>
      </c>
      <c r="V1284" s="111"/>
    </row>
    <row r="1285" spans="1:22">
      <c r="A1285" s="163">
        <f t="shared" si="150"/>
        <v>1279</v>
      </c>
      <c r="B1285" s="163" t="str">
        <f t="shared" si="149"/>
        <v/>
      </c>
      <c r="C1285" s="163" t="str">
        <f>IF(COUNTIFS('GSTN-Diff Gross'!$D$7:$D$1006,'2A'!E284,'GSTN-Diff Gross'!$R$7:$R$1006,"&lt;&gt;0")+COUNTIFS('GSTN-Diff Gross'!$D$7:$D$1006,'2A'!E284,'GSTN-Diff Gross'!$S$7:$S$1006,"&lt;&gt;0")+COUNTIFS('GSTN-Diff Gross'!$D$7:$D$1006,'2A'!E284,'GSTN-Diff Gross'!$T$7:$T$1006,"&lt;&gt;0")+COUNTIFS('GSTN-Diff Gross'!$D$7:$D$1006,'2A'!E284,'GSTN-Diff Gross'!$U$7:$U$1006,"&lt;&gt;0")+COUNTIFS('GSTN-Diff Gross'!$D$7:$D$1006,'2A'!E284,'GSTN-Diff Gross'!$V$7:$V$1006,"&lt;&gt;0"),'2A'!E284,"")</f>
        <v/>
      </c>
      <c r="D1285" s="46" t="str">
        <f>IF(COUNTIFS('GSTN-Diff Gross'!$D$7:$D$1006,'2A'!E284,'GSTN-Diff Gross'!$R$7:$R$1006,"&lt;&gt;0")+COUNTIFS('GSTN-Diff Gross'!$D$7:$D$1006,'2A'!E284,'GSTN-Diff Gross'!$S$7:$S$1006,"&lt;&gt;0")+COUNTIFS('GSTN-Diff Gross'!$D$7:$D$1006,'2A'!E284,'GSTN-Diff Gross'!$T$7:$T$1006,"&lt;&gt;0")+COUNTIFS('GSTN-Diff Gross'!$D$7:$D$1006,'2A'!E284,'GSTN-Diff Gross'!$U$7:$U$1006,"&lt;&gt;0")+COUNTIFS('GSTN-Diff Gross'!$D$7:$D$1006,'2A'!E284,'GSTN-Diff Gross'!$V$7:$V$1006,"&lt;&gt;0"),'2A'!F284,"")</f>
        <v/>
      </c>
      <c r="E1285" s="69" t="str">
        <f>IF(COUNTIFS('GSTN-Diff Gross'!$D$7:$D$1006,'2A'!E284,'GSTN-Diff Gross'!$R$7:$R$1006,"&lt;&gt;0")+COUNTIFS('GSTN-Diff Gross'!$D$7:$D$1006,'2A'!E284,'GSTN-Diff Gross'!$S$7:$S$1006,"&lt;&gt;0")+COUNTIFS('GSTN-Diff Gross'!$D$7:$D$1006,'2A'!E284,'GSTN-Diff Gross'!$T$7:$T$1006,"&lt;&gt;0")+COUNTIFS('GSTN-Diff Gross'!$D$7:$D$1006,'2A'!E284,'GSTN-Diff Gross'!$U$7:$U$1006,"&lt;&gt;0")+COUNTIFS('GSTN-Diff Gross'!$D$7:$D$1006,'2A'!E284,'GSTN-Diff Gross'!$V$7:$V$1006,"&lt;&gt;0"),'2A'!G284,"")</f>
        <v/>
      </c>
      <c r="F1285" s="91" t="str">
        <f>IF(COUNTIFS('GSTN-Diff Gross'!$D$7:$D$1006,'2A'!E284,'GSTN-Diff Gross'!$R$7:$R$1006,"&lt;&gt;0")+COUNTIFS('GSTN-Diff Gross'!$D$7:$D$1006,'2A'!E284,'GSTN-Diff Gross'!$S$7:$S$1006,"&lt;&gt;0")+COUNTIFS('GSTN-Diff Gross'!$D$7:$D$1006,'2A'!E284,'GSTN-Diff Gross'!$T$7:$T$1006,"&lt;&gt;0")+COUNTIFS('GSTN-Diff Gross'!$D$7:$D$1006,'2A'!E284,'GSTN-Diff Gross'!$U$7:$U$1006,"&lt;&gt;0")+COUNTIFS('GSTN-Diff Gross'!$D$7:$D$1006,'2A'!E284,'GSTN-Diff Gross'!$V$7:$V$1006,"&lt;&gt;0"),'2A'!H284,"")</f>
        <v/>
      </c>
      <c r="G1285" s="96">
        <f t="shared" si="144"/>
        <v>0</v>
      </c>
      <c r="H1285" s="96">
        <f t="shared" si="145"/>
        <v>0</v>
      </c>
      <c r="I1285" s="97">
        <f t="shared" si="146"/>
        <v>0</v>
      </c>
      <c r="J1285" s="98">
        <f t="shared" si="147"/>
        <v>0</v>
      </c>
      <c r="K1285" s="96">
        <f t="shared" si="148"/>
        <v>0</v>
      </c>
      <c r="L1285" s="93">
        <f>IFERROR(VLOOKUP(B1285,BOOKS!$D$6:$M$1005,6,0),0)</f>
        <v>0</v>
      </c>
      <c r="M1285" s="88">
        <f>IFERROR(VLOOKUP(B1285,BOOKS!$D$6:$M$1005,7,0),0)</f>
        <v>0</v>
      </c>
      <c r="N1285" s="88">
        <f>IFERROR(VLOOKUP(B1285,BOOKS!$D$6:$M$1005,8,0),0)</f>
        <v>0</v>
      </c>
      <c r="O1285" s="88">
        <f>IFERROR(VLOOKUP(B1285,BOOKS!$D$6:$M$1005,9,0),0)</f>
        <v>0</v>
      </c>
      <c r="P1285" s="88">
        <f>IFERROR(VLOOKUP(B1285,BOOKS!$D$6:$M$1005,10,0),0)</f>
        <v>0</v>
      </c>
      <c r="Q1285" s="84">
        <f>IFERROR(VLOOKUP(B1285,'2A'!$D$6:$M$1005,6,0),0)</f>
        <v>0</v>
      </c>
      <c r="R1285" s="44">
        <f>IFERROR(VLOOKUP(B1285,'2A'!$D$6:$M$1005,7,0),0)</f>
        <v>0</v>
      </c>
      <c r="S1285" s="44">
        <f>IFERROR(VLOOKUP(B1285,'2A'!$D$6:$M$1005,8,0),0)</f>
        <v>0</v>
      </c>
      <c r="T1285" s="44">
        <f>IFERROR(VLOOKUP(B1285,'2A'!$D$6:$M$1005,9,0),0)</f>
        <v>0</v>
      </c>
      <c r="U1285" s="44">
        <f>IFERROR(VLOOKUP(B1285,'2A'!$D$6:$M$1005,10,0),0)</f>
        <v>0</v>
      </c>
      <c r="V1285" s="111"/>
    </row>
    <row r="1286" spans="1:22">
      <c r="A1286" s="161">
        <f t="shared" si="150"/>
        <v>1280</v>
      </c>
      <c r="B1286" s="161" t="str">
        <f t="shared" si="149"/>
        <v/>
      </c>
      <c r="C1286" s="161" t="str">
        <f>IF(COUNTIFS('GSTN-Diff Gross'!$D$7:$D$1006,'2A'!E285,'GSTN-Diff Gross'!$R$7:$R$1006,"&lt;&gt;0")+COUNTIFS('GSTN-Diff Gross'!$D$7:$D$1006,'2A'!E285,'GSTN-Diff Gross'!$S$7:$S$1006,"&lt;&gt;0")+COUNTIFS('GSTN-Diff Gross'!$D$7:$D$1006,'2A'!E285,'GSTN-Diff Gross'!$T$7:$T$1006,"&lt;&gt;0")+COUNTIFS('GSTN-Diff Gross'!$D$7:$D$1006,'2A'!E285,'GSTN-Diff Gross'!$U$7:$U$1006,"&lt;&gt;0")+COUNTIFS('GSTN-Diff Gross'!$D$7:$D$1006,'2A'!E285,'GSTN-Diff Gross'!$V$7:$V$1006,"&lt;&gt;0"),'2A'!E285,"")</f>
        <v/>
      </c>
      <c r="D1286" s="41" t="str">
        <f>IF(COUNTIFS('GSTN-Diff Gross'!$D$7:$D$1006,'2A'!E285,'GSTN-Diff Gross'!$R$7:$R$1006,"&lt;&gt;0")+COUNTIFS('GSTN-Diff Gross'!$D$7:$D$1006,'2A'!E285,'GSTN-Diff Gross'!$S$7:$S$1006,"&lt;&gt;0")+COUNTIFS('GSTN-Diff Gross'!$D$7:$D$1006,'2A'!E285,'GSTN-Diff Gross'!$T$7:$T$1006,"&lt;&gt;0")+COUNTIFS('GSTN-Diff Gross'!$D$7:$D$1006,'2A'!E285,'GSTN-Diff Gross'!$U$7:$U$1006,"&lt;&gt;0")+COUNTIFS('GSTN-Diff Gross'!$D$7:$D$1006,'2A'!E285,'GSTN-Diff Gross'!$V$7:$V$1006,"&lt;&gt;0"),'2A'!F285,"")</f>
        <v/>
      </c>
      <c r="E1286" s="68" t="str">
        <f>IF(COUNTIFS('GSTN-Diff Gross'!$D$7:$D$1006,'2A'!E285,'GSTN-Diff Gross'!$R$7:$R$1006,"&lt;&gt;0")+COUNTIFS('GSTN-Diff Gross'!$D$7:$D$1006,'2A'!E285,'GSTN-Diff Gross'!$S$7:$S$1006,"&lt;&gt;0")+COUNTIFS('GSTN-Diff Gross'!$D$7:$D$1006,'2A'!E285,'GSTN-Diff Gross'!$T$7:$T$1006,"&lt;&gt;0")+COUNTIFS('GSTN-Diff Gross'!$D$7:$D$1006,'2A'!E285,'GSTN-Diff Gross'!$U$7:$U$1006,"&lt;&gt;0")+COUNTIFS('GSTN-Diff Gross'!$D$7:$D$1006,'2A'!E285,'GSTN-Diff Gross'!$V$7:$V$1006,"&lt;&gt;0"),'2A'!G285,"")</f>
        <v/>
      </c>
      <c r="F1286" s="90" t="str">
        <f>IF(COUNTIFS('GSTN-Diff Gross'!$D$7:$D$1006,'2A'!E285,'GSTN-Diff Gross'!$R$7:$R$1006,"&lt;&gt;0")+COUNTIFS('GSTN-Diff Gross'!$D$7:$D$1006,'2A'!E285,'GSTN-Diff Gross'!$S$7:$S$1006,"&lt;&gt;0")+COUNTIFS('GSTN-Diff Gross'!$D$7:$D$1006,'2A'!E285,'GSTN-Diff Gross'!$T$7:$T$1006,"&lt;&gt;0")+COUNTIFS('GSTN-Diff Gross'!$D$7:$D$1006,'2A'!E285,'GSTN-Diff Gross'!$U$7:$U$1006,"&lt;&gt;0")+COUNTIFS('GSTN-Diff Gross'!$D$7:$D$1006,'2A'!E285,'GSTN-Diff Gross'!$V$7:$V$1006,"&lt;&gt;0"),'2A'!H285,"")</f>
        <v/>
      </c>
      <c r="G1286" s="167">
        <f t="shared" si="144"/>
        <v>0</v>
      </c>
      <c r="H1286" s="167">
        <f t="shared" si="145"/>
        <v>0</v>
      </c>
      <c r="I1286" s="167">
        <f t="shared" si="146"/>
        <v>0</v>
      </c>
      <c r="J1286" s="167">
        <f t="shared" si="147"/>
        <v>0</v>
      </c>
      <c r="K1286" s="167">
        <f t="shared" si="148"/>
        <v>0</v>
      </c>
      <c r="L1286" s="99">
        <f>IFERROR(VLOOKUP(B1286,BOOKS!$D$6:$M$1005,6,0),0)</f>
        <v>0</v>
      </c>
      <c r="M1286" s="100">
        <f>IFERROR(VLOOKUP(B1286,BOOKS!$D$6:$M$1005,7,0),0)</f>
        <v>0</v>
      </c>
      <c r="N1286" s="100">
        <f>IFERROR(VLOOKUP(B1286,BOOKS!$D$6:$M$1005,8,0),0)</f>
        <v>0</v>
      </c>
      <c r="O1286" s="100">
        <f>IFERROR(VLOOKUP(B1286,BOOKS!$D$6:$M$1005,9,0),0)</f>
        <v>0</v>
      </c>
      <c r="P1286" s="100">
        <f>IFERROR(VLOOKUP(B1286,BOOKS!$D$6:$M$1005,10,0),0)</f>
        <v>0</v>
      </c>
      <c r="Q1286" s="94">
        <f>IFERROR(VLOOKUP(B1286,'2A'!$D$6:$M$1005,6,0),0)</f>
        <v>0</v>
      </c>
      <c r="R1286" s="95">
        <f>IFERROR(VLOOKUP(B1286,'2A'!$D$6:$M$1005,7,0),0)</f>
        <v>0</v>
      </c>
      <c r="S1286" s="95">
        <f>IFERROR(VLOOKUP(B1286,'2A'!$D$6:$M$1005,8,0),0)</f>
        <v>0</v>
      </c>
      <c r="T1286" s="95">
        <f>IFERROR(VLOOKUP(B1286,'2A'!$D$6:$M$1005,9,0),0)</f>
        <v>0</v>
      </c>
      <c r="U1286" s="95">
        <f>IFERROR(VLOOKUP(B1286,'2A'!$D$6:$M$1005,10,0),0)</f>
        <v>0</v>
      </c>
      <c r="V1286" s="111"/>
    </row>
    <row r="1287" spans="1:22">
      <c r="A1287" s="163">
        <f t="shared" si="150"/>
        <v>1281</v>
      </c>
      <c r="B1287" s="163" t="str">
        <f t="shared" si="149"/>
        <v/>
      </c>
      <c r="C1287" s="163" t="str">
        <f>IF(COUNTIFS('GSTN-Diff Gross'!$D$7:$D$1006,'2A'!E286,'GSTN-Diff Gross'!$R$7:$R$1006,"&lt;&gt;0")+COUNTIFS('GSTN-Diff Gross'!$D$7:$D$1006,'2A'!E286,'GSTN-Diff Gross'!$S$7:$S$1006,"&lt;&gt;0")+COUNTIFS('GSTN-Diff Gross'!$D$7:$D$1006,'2A'!E286,'GSTN-Diff Gross'!$T$7:$T$1006,"&lt;&gt;0")+COUNTIFS('GSTN-Diff Gross'!$D$7:$D$1006,'2A'!E286,'GSTN-Diff Gross'!$U$7:$U$1006,"&lt;&gt;0")+COUNTIFS('GSTN-Diff Gross'!$D$7:$D$1006,'2A'!E286,'GSTN-Diff Gross'!$V$7:$V$1006,"&lt;&gt;0"),'2A'!E286,"")</f>
        <v/>
      </c>
      <c r="D1287" s="46" t="str">
        <f>IF(COUNTIFS('GSTN-Diff Gross'!$D$7:$D$1006,'2A'!E286,'GSTN-Diff Gross'!$R$7:$R$1006,"&lt;&gt;0")+COUNTIFS('GSTN-Diff Gross'!$D$7:$D$1006,'2A'!E286,'GSTN-Diff Gross'!$S$7:$S$1006,"&lt;&gt;0")+COUNTIFS('GSTN-Diff Gross'!$D$7:$D$1006,'2A'!E286,'GSTN-Diff Gross'!$T$7:$T$1006,"&lt;&gt;0")+COUNTIFS('GSTN-Diff Gross'!$D$7:$D$1006,'2A'!E286,'GSTN-Diff Gross'!$U$7:$U$1006,"&lt;&gt;0")+COUNTIFS('GSTN-Diff Gross'!$D$7:$D$1006,'2A'!E286,'GSTN-Diff Gross'!$V$7:$V$1006,"&lt;&gt;0"),'2A'!F286,"")</f>
        <v/>
      </c>
      <c r="E1287" s="69" t="str">
        <f>IF(COUNTIFS('GSTN-Diff Gross'!$D$7:$D$1006,'2A'!E286,'GSTN-Diff Gross'!$R$7:$R$1006,"&lt;&gt;0")+COUNTIFS('GSTN-Diff Gross'!$D$7:$D$1006,'2A'!E286,'GSTN-Diff Gross'!$S$7:$S$1006,"&lt;&gt;0")+COUNTIFS('GSTN-Diff Gross'!$D$7:$D$1006,'2A'!E286,'GSTN-Diff Gross'!$T$7:$T$1006,"&lt;&gt;0")+COUNTIFS('GSTN-Diff Gross'!$D$7:$D$1006,'2A'!E286,'GSTN-Diff Gross'!$U$7:$U$1006,"&lt;&gt;0")+COUNTIFS('GSTN-Diff Gross'!$D$7:$D$1006,'2A'!E286,'GSTN-Diff Gross'!$V$7:$V$1006,"&lt;&gt;0"),'2A'!G286,"")</f>
        <v/>
      </c>
      <c r="F1287" s="91" t="str">
        <f>IF(COUNTIFS('GSTN-Diff Gross'!$D$7:$D$1006,'2A'!E286,'GSTN-Diff Gross'!$R$7:$R$1006,"&lt;&gt;0")+COUNTIFS('GSTN-Diff Gross'!$D$7:$D$1006,'2A'!E286,'GSTN-Diff Gross'!$S$7:$S$1006,"&lt;&gt;0")+COUNTIFS('GSTN-Diff Gross'!$D$7:$D$1006,'2A'!E286,'GSTN-Diff Gross'!$T$7:$T$1006,"&lt;&gt;0")+COUNTIFS('GSTN-Diff Gross'!$D$7:$D$1006,'2A'!E286,'GSTN-Diff Gross'!$U$7:$U$1006,"&lt;&gt;0")+COUNTIFS('GSTN-Diff Gross'!$D$7:$D$1006,'2A'!E286,'GSTN-Diff Gross'!$V$7:$V$1006,"&lt;&gt;0"),'2A'!H286,"")</f>
        <v/>
      </c>
      <c r="G1287" s="96">
        <f t="shared" si="144"/>
        <v>0</v>
      </c>
      <c r="H1287" s="96">
        <f t="shared" si="145"/>
        <v>0</v>
      </c>
      <c r="I1287" s="97">
        <f t="shared" si="146"/>
        <v>0</v>
      </c>
      <c r="J1287" s="98">
        <f t="shared" si="147"/>
        <v>0</v>
      </c>
      <c r="K1287" s="96">
        <f t="shared" si="148"/>
        <v>0</v>
      </c>
      <c r="L1287" s="93">
        <f>IFERROR(VLOOKUP(B1287,BOOKS!$D$6:$M$1005,6,0),0)</f>
        <v>0</v>
      </c>
      <c r="M1287" s="88">
        <f>IFERROR(VLOOKUP(B1287,BOOKS!$D$6:$M$1005,7,0),0)</f>
        <v>0</v>
      </c>
      <c r="N1287" s="88">
        <f>IFERROR(VLOOKUP(B1287,BOOKS!$D$6:$M$1005,8,0),0)</f>
        <v>0</v>
      </c>
      <c r="O1287" s="88">
        <f>IFERROR(VLOOKUP(B1287,BOOKS!$D$6:$M$1005,9,0),0)</f>
        <v>0</v>
      </c>
      <c r="P1287" s="88">
        <f>IFERROR(VLOOKUP(B1287,BOOKS!$D$6:$M$1005,10,0),0)</f>
        <v>0</v>
      </c>
      <c r="Q1287" s="84">
        <f>IFERROR(VLOOKUP(B1287,'2A'!$D$6:$M$1005,6,0),0)</f>
        <v>0</v>
      </c>
      <c r="R1287" s="44">
        <f>IFERROR(VLOOKUP(B1287,'2A'!$D$6:$M$1005,7,0),0)</f>
        <v>0</v>
      </c>
      <c r="S1287" s="44">
        <f>IFERROR(VLOOKUP(B1287,'2A'!$D$6:$M$1005,8,0),0)</f>
        <v>0</v>
      </c>
      <c r="T1287" s="44">
        <f>IFERROR(VLOOKUP(B1287,'2A'!$D$6:$M$1005,9,0),0)</f>
        <v>0</v>
      </c>
      <c r="U1287" s="44">
        <f>IFERROR(VLOOKUP(B1287,'2A'!$D$6:$M$1005,10,0),0)</f>
        <v>0</v>
      </c>
      <c r="V1287" s="111"/>
    </row>
    <row r="1288" spans="1:22">
      <c r="A1288" s="161">
        <f t="shared" si="150"/>
        <v>1282</v>
      </c>
      <c r="B1288" s="161" t="str">
        <f t="shared" si="149"/>
        <v/>
      </c>
      <c r="C1288" s="161" t="str">
        <f>IF(COUNTIFS('GSTN-Diff Gross'!$D$7:$D$1006,'2A'!E287,'GSTN-Diff Gross'!$R$7:$R$1006,"&lt;&gt;0")+COUNTIFS('GSTN-Diff Gross'!$D$7:$D$1006,'2A'!E287,'GSTN-Diff Gross'!$S$7:$S$1006,"&lt;&gt;0")+COUNTIFS('GSTN-Diff Gross'!$D$7:$D$1006,'2A'!E287,'GSTN-Diff Gross'!$T$7:$T$1006,"&lt;&gt;0")+COUNTIFS('GSTN-Diff Gross'!$D$7:$D$1006,'2A'!E287,'GSTN-Diff Gross'!$U$7:$U$1006,"&lt;&gt;0")+COUNTIFS('GSTN-Diff Gross'!$D$7:$D$1006,'2A'!E287,'GSTN-Diff Gross'!$V$7:$V$1006,"&lt;&gt;0"),'2A'!E287,"")</f>
        <v/>
      </c>
      <c r="D1288" s="41" t="str">
        <f>IF(COUNTIFS('GSTN-Diff Gross'!$D$7:$D$1006,'2A'!E287,'GSTN-Diff Gross'!$R$7:$R$1006,"&lt;&gt;0")+COUNTIFS('GSTN-Diff Gross'!$D$7:$D$1006,'2A'!E287,'GSTN-Diff Gross'!$S$7:$S$1006,"&lt;&gt;0")+COUNTIFS('GSTN-Diff Gross'!$D$7:$D$1006,'2A'!E287,'GSTN-Diff Gross'!$T$7:$T$1006,"&lt;&gt;0")+COUNTIFS('GSTN-Diff Gross'!$D$7:$D$1006,'2A'!E287,'GSTN-Diff Gross'!$U$7:$U$1006,"&lt;&gt;0")+COUNTIFS('GSTN-Diff Gross'!$D$7:$D$1006,'2A'!E287,'GSTN-Diff Gross'!$V$7:$V$1006,"&lt;&gt;0"),'2A'!F287,"")</f>
        <v/>
      </c>
      <c r="E1288" s="68" t="str">
        <f>IF(COUNTIFS('GSTN-Diff Gross'!$D$7:$D$1006,'2A'!E287,'GSTN-Diff Gross'!$R$7:$R$1006,"&lt;&gt;0")+COUNTIFS('GSTN-Diff Gross'!$D$7:$D$1006,'2A'!E287,'GSTN-Diff Gross'!$S$7:$S$1006,"&lt;&gt;0")+COUNTIFS('GSTN-Diff Gross'!$D$7:$D$1006,'2A'!E287,'GSTN-Diff Gross'!$T$7:$T$1006,"&lt;&gt;0")+COUNTIFS('GSTN-Diff Gross'!$D$7:$D$1006,'2A'!E287,'GSTN-Diff Gross'!$U$7:$U$1006,"&lt;&gt;0")+COUNTIFS('GSTN-Diff Gross'!$D$7:$D$1006,'2A'!E287,'GSTN-Diff Gross'!$V$7:$V$1006,"&lt;&gt;0"),'2A'!G287,"")</f>
        <v/>
      </c>
      <c r="F1288" s="90" t="str">
        <f>IF(COUNTIFS('GSTN-Diff Gross'!$D$7:$D$1006,'2A'!E287,'GSTN-Diff Gross'!$R$7:$R$1006,"&lt;&gt;0")+COUNTIFS('GSTN-Diff Gross'!$D$7:$D$1006,'2A'!E287,'GSTN-Diff Gross'!$S$7:$S$1006,"&lt;&gt;0")+COUNTIFS('GSTN-Diff Gross'!$D$7:$D$1006,'2A'!E287,'GSTN-Diff Gross'!$T$7:$T$1006,"&lt;&gt;0")+COUNTIFS('GSTN-Diff Gross'!$D$7:$D$1006,'2A'!E287,'GSTN-Diff Gross'!$U$7:$U$1006,"&lt;&gt;0")+COUNTIFS('GSTN-Diff Gross'!$D$7:$D$1006,'2A'!E287,'GSTN-Diff Gross'!$V$7:$V$1006,"&lt;&gt;0"),'2A'!H287,"")</f>
        <v/>
      </c>
      <c r="G1288" s="167">
        <f t="shared" si="144"/>
        <v>0</v>
      </c>
      <c r="H1288" s="167">
        <f t="shared" si="145"/>
        <v>0</v>
      </c>
      <c r="I1288" s="167">
        <f t="shared" si="146"/>
        <v>0</v>
      </c>
      <c r="J1288" s="167">
        <f t="shared" si="147"/>
        <v>0</v>
      </c>
      <c r="K1288" s="167">
        <f t="shared" si="148"/>
        <v>0</v>
      </c>
      <c r="L1288" s="99">
        <f>IFERROR(VLOOKUP(B1288,BOOKS!$D$6:$M$1005,6,0),0)</f>
        <v>0</v>
      </c>
      <c r="M1288" s="100">
        <f>IFERROR(VLOOKUP(B1288,BOOKS!$D$6:$M$1005,7,0),0)</f>
        <v>0</v>
      </c>
      <c r="N1288" s="100">
        <f>IFERROR(VLOOKUP(B1288,BOOKS!$D$6:$M$1005,8,0),0)</f>
        <v>0</v>
      </c>
      <c r="O1288" s="100">
        <f>IFERROR(VLOOKUP(B1288,BOOKS!$D$6:$M$1005,9,0),0)</f>
        <v>0</v>
      </c>
      <c r="P1288" s="100">
        <f>IFERROR(VLOOKUP(B1288,BOOKS!$D$6:$M$1005,10,0),0)</f>
        <v>0</v>
      </c>
      <c r="Q1288" s="94">
        <f>IFERROR(VLOOKUP(B1288,'2A'!$D$6:$M$1005,6,0),0)</f>
        <v>0</v>
      </c>
      <c r="R1288" s="95">
        <f>IFERROR(VLOOKUP(B1288,'2A'!$D$6:$M$1005,7,0),0)</f>
        <v>0</v>
      </c>
      <c r="S1288" s="95">
        <f>IFERROR(VLOOKUP(B1288,'2A'!$D$6:$M$1005,8,0),0)</f>
        <v>0</v>
      </c>
      <c r="T1288" s="95">
        <f>IFERROR(VLOOKUP(B1288,'2A'!$D$6:$M$1005,9,0),0)</f>
        <v>0</v>
      </c>
      <c r="U1288" s="95">
        <f>IFERROR(VLOOKUP(B1288,'2A'!$D$6:$M$1005,10,0),0)</f>
        <v>0</v>
      </c>
      <c r="V1288" s="111"/>
    </row>
    <row r="1289" spans="1:22">
      <c r="A1289" s="163">
        <f t="shared" si="150"/>
        <v>1283</v>
      </c>
      <c r="B1289" s="163" t="str">
        <f t="shared" si="149"/>
        <v/>
      </c>
      <c r="C1289" s="163" t="str">
        <f>IF(COUNTIFS('GSTN-Diff Gross'!$D$7:$D$1006,'2A'!E288,'GSTN-Diff Gross'!$R$7:$R$1006,"&lt;&gt;0")+COUNTIFS('GSTN-Diff Gross'!$D$7:$D$1006,'2A'!E288,'GSTN-Diff Gross'!$S$7:$S$1006,"&lt;&gt;0")+COUNTIFS('GSTN-Diff Gross'!$D$7:$D$1006,'2A'!E288,'GSTN-Diff Gross'!$T$7:$T$1006,"&lt;&gt;0")+COUNTIFS('GSTN-Diff Gross'!$D$7:$D$1006,'2A'!E288,'GSTN-Diff Gross'!$U$7:$U$1006,"&lt;&gt;0")+COUNTIFS('GSTN-Diff Gross'!$D$7:$D$1006,'2A'!E288,'GSTN-Diff Gross'!$V$7:$V$1006,"&lt;&gt;0"),'2A'!E288,"")</f>
        <v/>
      </c>
      <c r="D1289" s="46" t="str">
        <f>IF(COUNTIFS('GSTN-Diff Gross'!$D$7:$D$1006,'2A'!E288,'GSTN-Diff Gross'!$R$7:$R$1006,"&lt;&gt;0")+COUNTIFS('GSTN-Diff Gross'!$D$7:$D$1006,'2A'!E288,'GSTN-Diff Gross'!$S$7:$S$1006,"&lt;&gt;0")+COUNTIFS('GSTN-Diff Gross'!$D$7:$D$1006,'2A'!E288,'GSTN-Diff Gross'!$T$7:$T$1006,"&lt;&gt;0")+COUNTIFS('GSTN-Diff Gross'!$D$7:$D$1006,'2A'!E288,'GSTN-Diff Gross'!$U$7:$U$1006,"&lt;&gt;0")+COUNTIFS('GSTN-Diff Gross'!$D$7:$D$1006,'2A'!E288,'GSTN-Diff Gross'!$V$7:$V$1006,"&lt;&gt;0"),'2A'!F288,"")</f>
        <v/>
      </c>
      <c r="E1289" s="69" t="str">
        <f>IF(COUNTIFS('GSTN-Diff Gross'!$D$7:$D$1006,'2A'!E288,'GSTN-Diff Gross'!$R$7:$R$1006,"&lt;&gt;0")+COUNTIFS('GSTN-Diff Gross'!$D$7:$D$1006,'2A'!E288,'GSTN-Diff Gross'!$S$7:$S$1006,"&lt;&gt;0")+COUNTIFS('GSTN-Diff Gross'!$D$7:$D$1006,'2A'!E288,'GSTN-Diff Gross'!$T$7:$T$1006,"&lt;&gt;0")+COUNTIFS('GSTN-Diff Gross'!$D$7:$D$1006,'2A'!E288,'GSTN-Diff Gross'!$U$7:$U$1006,"&lt;&gt;0")+COUNTIFS('GSTN-Diff Gross'!$D$7:$D$1006,'2A'!E288,'GSTN-Diff Gross'!$V$7:$V$1006,"&lt;&gt;0"),'2A'!G288,"")</f>
        <v/>
      </c>
      <c r="F1289" s="91" t="str">
        <f>IF(COUNTIFS('GSTN-Diff Gross'!$D$7:$D$1006,'2A'!E288,'GSTN-Diff Gross'!$R$7:$R$1006,"&lt;&gt;0")+COUNTIFS('GSTN-Diff Gross'!$D$7:$D$1006,'2A'!E288,'GSTN-Diff Gross'!$S$7:$S$1006,"&lt;&gt;0")+COUNTIFS('GSTN-Diff Gross'!$D$7:$D$1006,'2A'!E288,'GSTN-Diff Gross'!$T$7:$T$1006,"&lt;&gt;0")+COUNTIFS('GSTN-Diff Gross'!$D$7:$D$1006,'2A'!E288,'GSTN-Diff Gross'!$U$7:$U$1006,"&lt;&gt;0")+COUNTIFS('GSTN-Diff Gross'!$D$7:$D$1006,'2A'!E288,'GSTN-Diff Gross'!$V$7:$V$1006,"&lt;&gt;0"),'2A'!H288,"")</f>
        <v/>
      </c>
      <c r="G1289" s="96">
        <f t="shared" si="144"/>
        <v>0</v>
      </c>
      <c r="H1289" s="96">
        <f t="shared" si="145"/>
        <v>0</v>
      </c>
      <c r="I1289" s="97">
        <f t="shared" si="146"/>
        <v>0</v>
      </c>
      <c r="J1289" s="98">
        <f t="shared" si="147"/>
        <v>0</v>
      </c>
      <c r="K1289" s="96">
        <f t="shared" si="148"/>
        <v>0</v>
      </c>
      <c r="L1289" s="93">
        <f>IFERROR(VLOOKUP(B1289,BOOKS!$D$6:$M$1005,6,0),0)</f>
        <v>0</v>
      </c>
      <c r="M1289" s="88">
        <f>IFERROR(VLOOKUP(B1289,BOOKS!$D$6:$M$1005,7,0),0)</f>
        <v>0</v>
      </c>
      <c r="N1289" s="88">
        <f>IFERROR(VLOOKUP(B1289,BOOKS!$D$6:$M$1005,8,0),0)</f>
        <v>0</v>
      </c>
      <c r="O1289" s="88">
        <f>IFERROR(VLOOKUP(B1289,BOOKS!$D$6:$M$1005,9,0),0)</f>
        <v>0</v>
      </c>
      <c r="P1289" s="88">
        <f>IFERROR(VLOOKUP(B1289,BOOKS!$D$6:$M$1005,10,0),0)</f>
        <v>0</v>
      </c>
      <c r="Q1289" s="84">
        <f>IFERROR(VLOOKUP(B1289,'2A'!$D$6:$M$1005,6,0),0)</f>
        <v>0</v>
      </c>
      <c r="R1289" s="44">
        <f>IFERROR(VLOOKUP(B1289,'2A'!$D$6:$M$1005,7,0),0)</f>
        <v>0</v>
      </c>
      <c r="S1289" s="44">
        <f>IFERROR(VLOOKUP(B1289,'2A'!$D$6:$M$1005,8,0),0)</f>
        <v>0</v>
      </c>
      <c r="T1289" s="44">
        <f>IFERROR(VLOOKUP(B1289,'2A'!$D$6:$M$1005,9,0),0)</f>
        <v>0</v>
      </c>
      <c r="U1289" s="44">
        <f>IFERROR(VLOOKUP(B1289,'2A'!$D$6:$M$1005,10,0),0)</f>
        <v>0</v>
      </c>
      <c r="V1289" s="111"/>
    </row>
    <row r="1290" spans="1:22">
      <c r="A1290" s="161">
        <f t="shared" si="150"/>
        <v>1284</v>
      </c>
      <c r="B1290" s="161" t="str">
        <f t="shared" si="149"/>
        <v/>
      </c>
      <c r="C1290" s="161" t="str">
        <f>IF(COUNTIFS('GSTN-Diff Gross'!$D$7:$D$1006,'2A'!E289,'GSTN-Diff Gross'!$R$7:$R$1006,"&lt;&gt;0")+COUNTIFS('GSTN-Diff Gross'!$D$7:$D$1006,'2A'!E289,'GSTN-Diff Gross'!$S$7:$S$1006,"&lt;&gt;0")+COUNTIFS('GSTN-Diff Gross'!$D$7:$D$1006,'2A'!E289,'GSTN-Diff Gross'!$T$7:$T$1006,"&lt;&gt;0")+COUNTIFS('GSTN-Diff Gross'!$D$7:$D$1006,'2A'!E289,'GSTN-Diff Gross'!$U$7:$U$1006,"&lt;&gt;0")+COUNTIFS('GSTN-Diff Gross'!$D$7:$D$1006,'2A'!E289,'GSTN-Diff Gross'!$V$7:$V$1006,"&lt;&gt;0"),'2A'!E289,"")</f>
        <v/>
      </c>
      <c r="D1290" s="41" t="str">
        <f>IF(COUNTIFS('GSTN-Diff Gross'!$D$7:$D$1006,'2A'!E289,'GSTN-Diff Gross'!$R$7:$R$1006,"&lt;&gt;0")+COUNTIFS('GSTN-Diff Gross'!$D$7:$D$1006,'2A'!E289,'GSTN-Diff Gross'!$S$7:$S$1006,"&lt;&gt;0")+COUNTIFS('GSTN-Diff Gross'!$D$7:$D$1006,'2A'!E289,'GSTN-Diff Gross'!$T$7:$T$1006,"&lt;&gt;0")+COUNTIFS('GSTN-Diff Gross'!$D$7:$D$1006,'2A'!E289,'GSTN-Diff Gross'!$U$7:$U$1006,"&lt;&gt;0")+COUNTIFS('GSTN-Diff Gross'!$D$7:$D$1006,'2A'!E289,'GSTN-Diff Gross'!$V$7:$V$1006,"&lt;&gt;0"),'2A'!F289,"")</f>
        <v/>
      </c>
      <c r="E1290" s="68" t="str">
        <f>IF(COUNTIFS('GSTN-Diff Gross'!$D$7:$D$1006,'2A'!E289,'GSTN-Diff Gross'!$R$7:$R$1006,"&lt;&gt;0")+COUNTIFS('GSTN-Diff Gross'!$D$7:$D$1006,'2A'!E289,'GSTN-Diff Gross'!$S$7:$S$1006,"&lt;&gt;0")+COUNTIFS('GSTN-Diff Gross'!$D$7:$D$1006,'2A'!E289,'GSTN-Diff Gross'!$T$7:$T$1006,"&lt;&gt;0")+COUNTIFS('GSTN-Diff Gross'!$D$7:$D$1006,'2A'!E289,'GSTN-Diff Gross'!$U$7:$U$1006,"&lt;&gt;0")+COUNTIFS('GSTN-Diff Gross'!$D$7:$D$1006,'2A'!E289,'GSTN-Diff Gross'!$V$7:$V$1006,"&lt;&gt;0"),'2A'!G289,"")</f>
        <v/>
      </c>
      <c r="F1290" s="90" t="str">
        <f>IF(COUNTIFS('GSTN-Diff Gross'!$D$7:$D$1006,'2A'!E289,'GSTN-Diff Gross'!$R$7:$R$1006,"&lt;&gt;0")+COUNTIFS('GSTN-Diff Gross'!$D$7:$D$1006,'2A'!E289,'GSTN-Diff Gross'!$S$7:$S$1006,"&lt;&gt;0")+COUNTIFS('GSTN-Diff Gross'!$D$7:$D$1006,'2A'!E289,'GSTN-Diff Gross'!$T$7:$T$1006,"&lt;&gt;0")+COUNTIFS('GSTN-Diff Gross'!$D$7:$D$1006,'2A'!E289,'GSTN-Diff Gross'!$U$7:$U$1006,"&lt;&gt;0")+COUNTIFS('GSTN-Diff Gross'!$D$7:$D$1006,'2A'!E289,'GSTN-Diff Gross'!$V$7:$V$1006,"&lt;&gt;0"),'2A'!H289,"")</f>
        <v/>
      </c>
      <c r="G1290" s="167">
        <f t="shared" si="144"/>
        <v>0</v>
      </c>
      <c r="H1290" s="167">
        <f t="shared" si="145"/>
        <v>0</v>
      </c>
      <c r="I1290" s="167">
        <f t="shared" si="146"/>
        <v>0</v>
      </c>
      <c r="J1290" s="167">
        <f t="shared" si="147"/>
        <v>0</v>
      </c>
      <c r="K1290" s="167">
        <f t="shared" si="148"/>
        <v>0</v>
      </c>
      <c r="L1290" s="99">
        <f>IFERROR(VLOOKUP(B1290,BOOKS!$D$6:$M$1005,6,0),0)</f>
        <v>0</v>
      </c>
      <c r="M1290" s="100">
        <f>IFERROR(VLOOKUP(B1290,BOOKS!$D$6:$M$1005,7,0),0)</f>
        <v>0</v>
      </c>
      <c r="N1290" s="100">
        <f>IFERROR(VLOOKUP(B1290,BOOKS!$D$6:$M$1005,8,0),0)</f>
        <v>0</v>
      </c>
      <c r="O1290" s="100">
        <f>IFERROR(VLOOKUP(B1290,BOOKS!$D$6:$M$1005,9,0),0)</f>
        <v>0</v>
      </c>
      <c r="P1290" s="100">
        <f>IFERROR(VLOOKUP(B1290,BOOKS!$D$6:$M$1005,10,0),0)</f>
        <v>0</v>
      </c>
      <c r="Q1290" s="94">
        <f>IFERROR(VLOOKUP(B1290,'2A'!$D$6:$M$1005,6,0),0)</f>
        <v>0</v>
      </c>
      <c r="R1290" s="95">
        <f>IFERROR(VLOOKUP(B1290,'2A'!$D$6:$M$1005,7,0),0)</f>
        <v>0</v>
      </c>
      <c r="S1290" s="95">
        <f>IFERROR(VLOOKUP(B1290,'2A'!$D$6:$M$1005,8,0),0)</f>
        <v>0</v>
      </c>
      <c r="T1290" s="95">
        <f>IFERROR(VLOOKUP(B1290,'2A'!$D$6:$M$1005,9,0),0)</f>
        <v>0</v>
      </c>
      <c r="U1290" s="95">
        <f>IFERROR(VLOOKUP(B1290,'2A'!$D$6:$M$1005,10,0),0)</f>
        <v>0</v>
      </c>
      <c r="V1290" s="111"/>
    </row>
    <row r="1291" spans="1:22">
      <c r="A1291" s="163">
        <f t="shared" si="150"/>
        <v>1285</v>
      </c>
      <c r="B1291" s="163" t="str">
        <f t="shared" si="149"/>
        <v/>
      </c>
      <c r="C1291" s="163" t="str">
        <f>IF(COUNTIFS('GSTN-Diff Gross'!$D$7:$D$1006,'2A'!E290,'GSTN-Diff Gross'!$R$7:$R$1006,"&lt;&gt;0")+COUNTIFS('GSTN-Diff Gross'!$D$7:$D$1006,'2A'!E290,'GSTN-Diff Gross'!$S$7:$S$1006,"&lt;&gt;0")+COUNTIFS('GSTN-Diff Gross'!$D$7:$D$1006,'2A'!E290,'GSTN-Diff Gross'!$T$7:$T$1006,"&lt;&gt;0")+COUNTIFS('GSTN-Diff Gross'!$D$7:$D$1006,'2A'!E290,'GSTN-Diff Gross'!$U$7:$U$1006,"&lt;&gt;0")+COUNTIFS('GSTN-Diff Gross'!$D$7:$D$1006,'2A'!E290,'GSTN-Diff Gross'!$V$7:$V$1006,"&lt;&gt;0"),'2A'!E290,"")</f>
        <v/>
      </c>
      <c r="D1291" s="46" t="str">
        <f>IF(COUNTIFS('GSTN-Diff Gross'!$D$7:$D$1006,'2A'!E290,'GSTN-Diff Gross'!$R$7:$R$1006,"&lt;&gt;0")+COUNTIFS('GSTN-Diff Gross'!$D$7:$D$1006,'2A'!E290,'GSTN-Diff Gross'!$S$7:$S$1006,"&lt;&gt;0")+COUNTIFS('GSTN-Diff Gross'!$D$7:$D$1006,'2A'!E290,'GSTN-Diff Gross'!$T$7:$T$1006,"&lt;&gt;0")+COUNTIFS('GSTN-Diff Gross'!$D$7:$D$1006,'2A'!E290,'GSTN-Diff Gross'!$U$7:$U$1006,"&lt;&gt;0")+COUNTIFS('GSTN-Diff Gross'!$D$7:$D$1006,'2A'!E290,'GSTN-Diff Gross'!$V$7:$V$1006,"&lt;&gt;0"),'2A'!F290,"")</f>
        <v/>
      </c>
      <c r="E1291" s="69" t="str">
        <f>IF(COUNTIFS('GSTN-Diff Gross'!$D$7:$D$1006,'2A'!E290,'GSTN-Diff Gross'!$R$7:$R$1006,"&lt;&gt;0")+COUNTIFS('GSTN-Diff Gross'!$D$7:$D$1006,'2A'!E290,'GSTN-Diff Gross'!$S$7:$S$1006,"&lt;&gt;0")+COUNTIFS('GSTN-Diff Gross'!$D$7:$D$1006,'2A'!E290,'GSTN-Diff Gross'!$T$7:$T$1006,"&lt;&gt;0")+COUNTIFS('GSTN-Diff Gross'!$D$7:$D$1006,'2A'!E290,'GSTN-Diff Gross'!$U$7:$U$1006,"&lt;&gt;0")+COUNTIFS('GSTN-Diff Gross'!$D$7:$D$1006,'2A'!E290,'GSTN-Diff Gross'!$V$7:$V$1006,"&lt;&gt;0"),'2A'!G290,"")</f>
        <v/>
      </c>
      <c r="F1291" s="91" t="str">
        <f>IF(COUNTIFS('GSTN-Diff Gross'!$D$7:$D$1006,'2A'!E290,'GSTN-Diff Gross'!$R$7:$R$1006,"&lt;&gt;0")+COUNTIFS('GSTN-Diff Gross'!$D$7:$D$1006,'2A'!E290,'GSTN-Diff Gross'!$S$7:$S$1006,"&lt;&gt;0")+COUNTIFS('GSTN-Diff Gross'!$D$7:$D$1006,'2A'!E290,'GSTN-Diff Gross'!$T$7:$T$1006,"&lt;&gt;0")+COUNTIFS('GSTN-Diff Gross'!$D$7:$D$1006,'2A'!E290,'GSTN-Diff Gross'!$U$7:$U$1006,"&lt;&gt;0")+COUNTIFS('GSTN-Diff Gross'!$D$7:$D$1006,'2A'!E290,'GSTN-Diff Gross'!$V$7:$V$1006,"&lt;&gt;0"),'2A'!H290,"")</f>
        <v/>
      </c>
      <c r="G1291" s="96">
        <f t="shared" si="144"/>
        <v>0</v>
      </c>
      <c r="H1291" s="96">
        <f t="shared" si="145"/>
        <v>0</v>
      </c>
      <c r="I1291" s="97">
        <f t="shared" si="146"/>
        <v>0</v>
      </c>
      <c r="J1291" s="98">
        <f t="shared" si="147"/>
        <v>0</v>
      </c>
      <c r="K1291" s="96">
        <f t="shared" si="148"/>
        <v>0</v>
      </c>
      <c r="L1291" s="93">
        <f>IFERROR(VLOOKUP(B1291,BOOKS!$D$6:$M$1005,6,0),0)</f>
        <v>0</v>
      </c>
      <c r="M1291" s="88">
        <f>IFERROR(VLOOKUP(B1291,BOOKS!$D$6:$M$1005,7,0),0)</f>
        <v>0</v>
      </c>
      <c r="N1291" s="88">
        <f>IFERROR(VLOOKUP(B1291,BOOKS!$D$6:$M$1005,8,0),0)</f>
        <v>0</v>
      </c>
      <c r="O1291" s="88">
        <f>IFERROR(VLOOKUP(B1291,BOOKS!$D$6:$M$1005,9,0),0)</f>
        <v>0</v>
      </c>
      <c r="P1291" s="88">
        <f>IFERROR(VLOOKUP(B1291,BOOKS!$D$6:$M$1005,10,0),0)</f>
        <v>0</v>
      </c>
      <c r="Q1291" s="84">
        <f>IFERROR(VLOOKUP(B1291,'2A'!$D$6:$M$1005,6,0),0)</f>
        <v>0</v>
      </c>
      <c r="R1291" s="44">
        <f>IFERROR(VLOOKUP(B1291,'2A'!$D$6:$M$1005,7,0),0)</f>
        <v>0</v>
      </c>
      <c r="S1291" s="44">
        <f>IFERROR(VLOOKUP(B1291,'2A'!$D$6:$M$1005,8,0),0)</f>
        <v>0</v>
      </c>
      <c r="T1291" s="44">
        <f>IFERROR(VLOOKUP(B1291,'2A'!$D$6:$M$1005,9,0),0)</f>
        <v>0</v>
      </c>
      <c r="U1291" s="44">
        <f>IFERROR(VLOOKUP(B1291,'2A'!$D$6:$M$1005,10,0),0)</f>
        <v>0</v>
      </c>
      <c r="V1291" s="111"/>
    </row>
    <row r="1292" spans="1:22">
      <c r="A1292" s="161">
        <f t="shared" si="150"/>
        <v>1286</v>
      </c>
      <c r="B1292" s="161" t="str">
        <f t="shared" si="149"/>
        <v/>
      </c>
      <c r="C1292" s="161" t="str">
        <f>IF(COUNTIFS('GSTN-Diff Gross'!$D$7:$D$1006,'2A'!E291,'GSTN-Diff Gross'!$R$7:$R$1006,"&lt;&gt;0")+COUNTIFS('GSTN-Diff Gross'!$D$7:$D$1006,'2A'!E291,'GSTN-Diff Gross'!$S$7:$S$1006,"&lt;&gt;0")+COUNTIFS('GSTN-Diff Gross'!$D$7:$D$1006,'2A'!E291,'GSTN-Diff Gross'!$T$7:$T$1006,"&lt;&gt;0")+COUNTIFS('GSTN-Diff Gross'!$D$7:$D$1006,'2A'!E291,'GSTN-Diff Gross'!$U$7:$U$1006,"&lt;&gt;0")+COUNTIFS('GSTN-Diff Gross'!$D$7:$D$1006,'2A'!E291,'GSTN-Diff Gross'!$V$7:$V$1006,"&lt;&gt;0"),'2A'!E291,"")</f>
        <v/>
      </c>
      <c r="D1292" s="41" t="str">
        <f>IF(COUNTIFS('GSTN-Diff Gross'!$D$7:$D$1006,'2A'!E291,'GSTN-Diff Gross'!$R$7:$R$1006,"&lt;&gt;0")+COUNTIFS('GSTN-Diff Gross'!$D$7:$D$1006,'2A'!E291,'GSTN-Diff Gross'!$S$7:$S$1006,"&lt;&gt;0")+COUNTIFS('GSTN-Diff Gross'!$D$7:$D$1006,'2A'!E291,'GSTN-Diff Gross'!$T$7:$T$1006,"&lt;&gt;0")+COUNTIFS('GSTN-Diff Gross'!$D$7:$D$1006,'2A'!E291,'GSTN-Diff Gross'!$U$7:$U$1006,"&lt;&gt;0")+COUNTIFS('GSTN-Diff Gross'!$D$7:$D$1006,'2A'!E291,'GSTN-Diff Gross'!$V$7:$V$1006,"&lt;&gt;0"),'2A'!F291,"")</f>
        <v/>
      </c>
      <c r="E1292" s="68" t="str">
        <f>IF(COUNTIFS('GSTN-Diff Gross'!$D$7:$D$1006,'2A'!E291,'GSTN-Diff Gross'!$R$7:$R$1006,"&lt;&gt;0")+COUNTIFS('GSTN-Diff Gross'!$D$7:$D$1006,'2A'!E291,'GSTN-Diff Gross'!$S$7:$S$1006,"&lt;&gt;0")+COUNTIFS('GSTN-Diff Gross'!$D$7:$D$1006,'2A'!E291,'GSTN-Diff Gross'!$T$7:$T$1006,"&lt;&gt;0")+COUNTIFS('GSTN-Diff Gross'!$D$7:$D$1006,'2A'!E291,'GSTN-Diff Gross'!$U$7:$U$1006,"&lt;&gt;0")+COUNTIFS('GSTN-Diff Gross'!$D$7:$D$1006,'2A'!E291,'GSTN-Diff Gross'!$V$7:$V$1006,"&lt;&gt;0"),'2A'!G291,"")</f>
        <v/>
      </c>
      <c r="F1292" s="90" t="str">
        <f>IF(COUNTIFS('GSTN-Diff Gross'!$D$7:$D$1006,'2A'!E291,'GSTN-Diff Gross'!$R$7:$R$1006,"&lt;&gt;0")+COUNTIFS('GSTN-Diff Gross'!$D$7:$D$1006,'2A'!E291,'GSTN-Diff Gross'!$S$7:$S$1006,"&lt;&gt;0")+COUNTIFS('GSTN-Diff Gross'!$D$7:$D$1006,'2A'!E291,'GSTN-Diff Gross'!$T$7:$T$1006,"&lt;&gt;0")+COUNTIFS('GSTN-Diff Gross'!$D$7:$D$1006,'2A'!E291,'GSTN-Diff Gross'!$U$7:$U$1006,"&lt;&gt;0")+COUNTIFS('GSTN-Diff Gross'!$D$7:$D$1006,'2A'!E291,'GSTN-Diff Gross'!$V$7:$V$1006,"&lt;&gt;0"),'2A'!H291,"")</f>
        <v/>
      </c>
      <c r="G1292" s="167">
        <f t="shared" si="144"/>
        <v>0</v>
      </c>
      <c r="H1292" s="167">
        <f t="shared" si="145"/>
        <v>0</v>
      </c>
      <c r="I1292" s="167">
        <f t="shared" si="146"/>
        <v>0</v>
      </c>
      <c r="J1292" s="167">
        <f t="shared" si="147"/>
        <v>0</v>
      </c>
      <c r="K1292" s="167">
        <f t="shared" si="148"/>
        <v>0</v>
      </c>
      <c r="L1292" s="99">
        <f>IFERROR(VLOOKUP(B1292,BOOKS!$D$6:$M$1005,6,0),0)</f>
        <v>0</v>
      </c>
      <c r="M1292" s="100">
        <f>IFERROR(VLOOKUP(B1292,BOOKS!$D$6:$M$1005,7,0),0)</f>
        <v>0</v>
      </c>
      <c r="N1292" s="100">
        <f>IFERROR(VLOOKUP(B1292,BOOKS!$D$6:$M$1005,8,0),0)</f>
        <v>0</v>
      </c>
      <c r="O1292" s="100">
        <f>IFERROR(VLOOKUP(B1292,BOOKS!$D$6:$M$1005,9,0),0)</f>
        <v>0</v>
      </c>
      <c r="P1292" s="100">
        <f>IFERROR(VLOOKUP(B1292,BOOKS!$D$6:$M$1005,10,0),0)</f>
        <v>0</v>
      </c>
      <c r="Q1292" s="94">
        <f>IFERROR(VLOOKUP(B1292,'2A'!$D$6:$M$1005,6,0),0)</f>
        <v>0</v>
      </c>
      <c r="R1292" s="95">
        <f>IFERROR(VLOOKUP(B1292,'2A'!$D$6:$M$1005,7,0),0)</f>
        <v>0</v>
      </c>
      <c r="S1292" s="95">
        <f>IFERROR(VLOOKUP(B1292,'2A'!$D$6:$M$1005,8,0),0)</f>
        <v>0</v>
      </c>
      <c r="T1292" s="95">
        <f>IFERROR(VLOOKUP(B1292,'2A'!$D$6:$M$1005,9,0),0)</f>
        <v>0</v>
      </c>
      <c r="U1292" s="95">
        <f>IFERROR(VLOOKUP(B1292,'2A'!$D$6:$M$1005,10,0),0)</f>
        <v>0</v>
      </c>
      <c r="V1292" s="111"/>
    </row>
    <row r="1293" spans="1:22">
      <c r="A1293" s="163">
        <f t="shared" si="150"/>
        <v>1287</v>
      </c>
      <c r="B1293" s="163" t="str">
        <f t="shared" si="149"/>
        <v/>
      </c>
      <c r="C1293" s="163" t="str">
        <f>IF(COUNTIFS('GSTN-Diff Gross'!$D$7:$D$1006,'2A'!E292,'GSTN-Diff Gross'!$R$7:$R$1006,"&lt;&gt;0")+COUNTIFS('GSTN-Diff Gross'!$D$7:$D$1006,'2A'!E292,'GSTN-Diff Gross'!$S$7:$S$1006,"&lt;&gt;0")+COUNTIFS('GSTN-Diff Gross'!$D$7:$D$1006,'2A'!E292,'GSTN-Diff Gross'!$T$7:$T$1006,"&lt;&gt;0")+COUNTIFS('GSTN-Diff Gross'!$D$7:$D$1006,'2A'!E292,'GSTN-Diff Gross'!$U$7:$U$1006,"&lt;&gt;0")+COUNTIFS('GSTN-Diff Gross'!$D$7:$D$1006,'2A'!E292,'GSTN-Diff Gross'!$V$7:$V$1006,"&lt;&gt;0"),'2A'!E292,"")</f>
        <v/>
      </c>
      <c r="D1293" s="46" t="str">
        <f>IF(COUNTIFS('GSTN-Diff Gross'!$D$7:$D$1006,'2A'!E292,'GSTN-Diff Gross'!$R$7:$R$1006,"&lt;&gt;0")+COUNTIFS('GSTN-Diff Gross'!$D$7:$D$1006,'2A'!E292,'GSTN-Diff Gross'!$S$7:$S$1006,"&lt;&gt;0")+COUNTIFS('GSTN-Diff Gross'!$D$7:$D$1006,'2A'!E292,'GSTN-Diff Gross'!$T$7:$T$1006,"&lt;&gt;0")+COUNTIFS('GSTN-Diff Gross'!$D$7:$D$1006,'2A'!E292,'GSTN-Diff Gross'!$U$7:$U$1006,"&lt;&gt;0")+COUNTIFS('GSTN-Diff Gross'!$D$7:$D$1006,'2A'!E292,'GSTN-Diff Gross'!$V$7:$V$1006,"&lt;&gt;0"),'2A'!F292,"")</f>
        <v/>
      </c>
      <c r="E1293" s="69" t="str">
        <f>IF(COUNTIFS('GSTN-Diff Gross'!$D$7:$D$1006,'2A'!E292,'GSTN-Diff Gross'!$R$7:$R$1006,"&lt;&gt;0")+COUNTIFS('GSTN-Diff Gross'!$D$7:$D$1006,'2A'!E292,'GSTN-Diff Gross'!$S$7:$S$1006,"&lt;&gt;0")+COUNTIFS('GSTN-Diff Gross'!$D$7:$D$1006,'2A'!E292,'GSTN-Diff Gross'!$T$7:$T$1006,"&lt;&gt;0")+COUNTIFS('GSTN-Diff Gross'!$D$7:$D$1006,'2A'!E292,'GSTN-Diff Gross'!$U$7:$U$1006,"&lt;&gt;0")+COUNTIFS('GSTN-Diff Gross'!$D$7:$D$1006,'2A'!E292,'GSTN-Diff Gross'!$V$7:$V$1006,"&lt;&gt;0"),'2A'!G292,"")</f>
        <v/>
      </c>
      <c r="F1293" s="91" t="str">
        <f>IF(COUNTIFS('GSTN-Diff Gross'!$D$7:$D$1006,'2A'!E292,'GSTN-Diff Gross'!$R$7:$R$1006,"&lt;&gt;0")+COUNTIFS('GSTN-Diff Gross'!$D$7:$D$1006,'2A'!E292,'GSTN-Diff Gross'!$S$7:$S$1006,"&lt;&gt;0")+COUNTIFS('GSTN-Diff Gross'!$D$7:$D$1006,'2A'!E292,'GSTN-Diff Gross'!$T$7:$T$1006,"&lt;&gt;0")+COUNTIFS('GSTN-Diff Gross'!$D$7:$D$1006,'2A'!E292,'GSTN-Diff Gross'!$U$7:$U$1006,"&lt;&gt;0")+COUNTIFS('GSTN-Diff Gross'!$D$7:$D$1006,'2A'!E292,'GSTN-Diff Gross'!$V$7:$V$1006,"&lt;&gt;0"),'2A'!H292,"")</f>
        <v/>
      </c>
      <c r="G1293" s="96">
        <f t="shared" si="144"/>
        <v>0</v>
      </c>
      <c r="H1293" s="96">
        <f t="shared" si="145"/>
        <v>0</v>
      </c>
      <c r="I1293" s="97">
        <f t="shared" si="146"/>
        <v>0</v>
      </c>
      <c r="J1293" s="98">
        <f t="shared" si="147"/>
        <v>0</v>
      </c>
      <c r="K1293" s="96">
        <f t="shared" si="148"/>
        <v>0</v>
      </c>
      <c r="L1293" s="93">
        <f>IFERROR(VLOOKUP(B1293,BOOKS!$D$6:$M$1005,6,0),0)</f>
        <v>0</v>
      </c>
      <c r="M1293" s="88">
        <f>IFERROR(VLOOKUP(B1293,BOOKS!$D$6:$M$1005,7,0),0)</f>
        <v>0</v>
      </c>
      <c r="N1293" s="88">
        <f>IFERROR(VLOOKUP(B1293,BOOKS!$D$6:$M$1005,8,0),0)</f>
        <v>0</v>
      </c>
      <c r="O1293" s="88">
        <f>IFERROR(VLOOKUP(B1293,BOOKS!$D$6:$M$1005,9,0),0)</f>
        <v>0</v>
      </c>
      <c r="P1293" s="88">
        <f>IFERROR(VLOOKUP(B1293,BOOKS!$D$6:$M$1005,10,0),0)</f>
        <v>0</v>
      </c>
      <c r="Q1293" s="84">
        <f>IFERROR(VLOOKUP(B1293,'2A'!$D$6:$M$1005,6,0),0)</f>
        <v>0</v>
      </c>
      <c r="R1293" s="44">
        <f>IFERROR(VLOOKUP(B1293,'2A'!$D$6:$M$1005,7,0),0)</f>
        <v>0</v>
      </c>
      <c r="S1293" s="44">
        <f>IFERROR(VLOOKUP(B1293,'2A'!$D$6:$M$1005,8,0),0)</f>
        <v>0</v>
      </c>
      <c r="T1293" s="44">
        <f>IFERROR(VLOOKUP(B1293,'2A'!$D$6:$M$1005,9,0),0)</f>
        <v>0</v>
      </c>
      <c r="U1293" s="44">
        <f>IFERROR(VLOOKUP(B1293,'2A'!$D$6:$M$1005,10,0),0)</f>
        <v>0</v>
      </c>
      <c r="V1293" s="111"/>
    </row>
    <row r="1294" spans="1:22">
      <c r="A1294" s="161">
        <f t="shared" si="150"/>
        <v>1288</v>
      </c>
      <c r="B1294" s="161" t="str">
        <f t="shared" si="149"/>
        <v/>
      </c>
      <c r="C1294" s="161" t="str">
        <f>IF(COUNTIFS('GSTN-Diff Gross'!$D$7:$D$1006,'2A'!E293,'GSTN-Diff Gross'!$R$7:$R$1006,"&lt;&gt;0")+COUNTIFS('GSTN-Diff Gross'!$D$7:$D$1006,'2A'!E293,'GSTN-Diff Gross'!$S$7:$S$1006,"&lt;&gt;0")+COUNTIFS('GSTN-Diff Gross'!$D$7:$D$1006,'2A'!E293,'GSTN-Diff Gross'!$T$7:$T$1006,"&lt;&gt;0")+COUNTIFS('GSTN-Diff Gross'!$D$7:$D$1006,'2A'!E293,'GSTN-Diff Gross'!$U$7:$U$1006,"&lt;&gt;0")+COUNTIFS('GSTN-Diff Gross'!$D$7:$D$1006,'2A'!E293,'GSTN-Diff Gross'!$V$7:$V$1006,"&lt;&gt;0"),'2A'!E293,"")</f>
        <v/>
      </c>
      <c r="D1294" s="41" t="str">
        <f>IF(COUNTIFS('GSTN-Diff Gross'!$D$7:$D$1006,'2A'!E293,'GSTN-Diff Gross'!$R$7:$R$1006,"&lt;&gt;0")+COUNTIFS('GSTN-Diff Gross'!$D$7:$D$1006,'2A'!E293,'GSTN-Diff Gross'!$S$7:$S$1006,"&lt;&gt;0")+COUNTIFS('GSTN-Diff Gross'!$D$7:$D$1006,'2A'!E293,'GSTN-Diff Gross'!$T$7:$T$1006,"&lt;&gt;0")+COUNTIFS('GSTN-Diff Gross'!$D$7:$D$1006,'2A'!E293,'GSTN-Diff Gross'!$U$7:$U$1006,"&lt;&gt;0")+COUNTIFS('GSTN-Diff Gross'!$D$7:$D$1006,'2A'!E293,'GSTN-Diff Gross'!$V$7:$V$1006,"&lt;&gt;0"),'2A'!F293,"")</f>
        <v/>
      </c>
      <c r="E1294" s="68" t="str">
        <f>IF(COUNTIFS('GSTN-Diff Gross'!$D$7:$D$1006,'2A'!E293,'GSTN-Diff Gross'!$R$7:$R$1006,"&lt;&gt;0")+COUNTIFS('GSTN-Diff Gross'!$D$7:$D$1006,'2A'!E293,'GSTN-Diff Gross'!$S$7:$S$1006,"&lt;&gt;0")+COUNTIFS('GSTN-Diff Gross'!$D$7:$D$1006,'2A'!E293,'GSTN-Diff Gross'!$T$7:$T$1006,"&lt;&gt;0")+COUNTIFS('GSTN-Diff Gross'!$D$7:$D$1006,'2A'!E293,'GSTN-Diff Gross'!$U$7:$U$1006,"&lt;&gt;0")+COUNTIFS('GSTN-Diff Gross'!$D$7:$D$1006,'2A'!E293,'GSTN-Diff Gross'!$V$7:$V$1006,"&lt;&gt;0"),'2A'!G293,"")</f>
        <v/>
      </c>
      <c r="F1294" s="90" t="str">
        <f>IF(COUNTIFS('GSTN-Diff Gross'!$D$7:$D$1006,'2A'!E293,'GSTN-Diff Gross'!$R$7:$R$1006,"&lt;&gt;0")+COUNTIFS('GSTN-Diff Gross'!$D$7:$D$1006,'2A'!E293,'GSTN-Diff Gross'!$S$7:$S$1006,"&lt;&gt;0")+COUNTIFS('GSTN-Diff Gross'!$D$7:$D$1006,'2A'!E293,'GSTN-Diff Gross'!$T$7:$T$1006,"&lt;&gt;0")+COUNTIFS('GSTN-Diff Gross'!$D$7:$D$1006,'2A'!E293,'GSTN-Diff Gross'!$U$7:$U$1006,"&lt;&gt;0")+COUNTIFS('GSTN-Diff Gross'!$D$7:$D$1006,'2A'!E293,'GSTN-Diff Gross'!$V$7:$V$1006,"&lt;&gt;0"),'2A'!H293,"")</f>
        <v/>
      </c>
      <c r="G1294" s="167">
        <f t="shared" si="144"/>
        <v>0</v>
      </c>
      <c r="H1294" s="167">
        <f t="shared" si="145"/>
        <v>0</v>
      </c>
      <c r="I1294" s="167">
        <f t="shared" si="146"/>
        <v>0</v>
      </c>
      <c r="J1294" s="167">
        <f t="shared" si="147"/>
        <v>0</v>
      </c>
      <c r="K1294" s="167">
        <f t="shared" si="148"/>
        <v>0</v>
      </c>
      <c r="L1294" s="99">
        <f>IFERROR(VLOOKUP(B1294,BOOKS!$D$6:$M$1005,6,0),0)</f>
        <v>0</v>
      </c>
      <c r="M1294" s="100">
        <f>IFERROR(VLOOKUP(B1294,BOOKS!$D$6:$M$1005,7,0),0)</f>
        <v>0</v>
      </c>
      <c r="N1294" s="100">
        <f>IFERROR(VLOOKUP(B1294,BOOKS!$D$6:$M$1005,8,0),0)</f>
        <v>0</v>
      </c>
      <c r="O1294" s="100">
        <f>IFERROR(VLOOKUP(B1294,BOOKS!$D$6:$M$1005,9,0),0)</f>
        <v>0</v>
      </c>
      <c r="P1294" s="100">
        <f>IFERROR(VLOOKUP(B1294,BOOKS!$D$6:$M$1005,10,0),0)</f>
        <v>0</v>
      </c>
      <c r="Q1294" s="94">
        <f>IFERROR(VLOOKUP(B1294,'2A'!$D$6:$M$1005,6,0),0)</f>
        <v>0</v>
      </c>
      <c r="R1294" s="95">
        <f>IFERROR(VLOOKUP(B1294,'2A'!$D$6:$M$1005,7,0),0)</f>
        <v>0</v>
      </c>
      <c r="S1294" s="95">
        <f>IFERROR(VLOOKUP(B1294,'2A'!$D$6:$M$1005,8,0),0)</f>
        <v>0</v>
      </c>
      <c r="T1294" s="95">
        <f>IFERROR(VLOOKUP(B1294,'2A'!$D$6:$M$1005,9,0),0)</f>
        <v>0</v>
      </c>
      <c r="U1294" s="95">
        <f>IFERROR(VLOOKUP(B1294,'2A'!$D$6:$M$1005,10,0),0)</f>
        <v>0</v>
      </c>
      <c r="V1294" s="111"/>
    </row>
    <row r="1295" spans="1:22">
      <c r="A1295" s="163">
        <f t="shared" si="150"/>
        <v>1289</v>
      </c>
      <c r="B1295" s="163" t="str">
        <f t="shared" si="149"/>
        <v/>
      </c>
      <c r="C1295" s="163" t="str">
        <f>IF(COUNTIFS('GSTN-Diff Gross'!$D$7:$D$1006,'2A'!E294,'GSTN-Diff Gross'!$R$7:$R$1006,"&lt;&gt;0")+COUNTIFS('GSTN-Diff Gross'!$D$7:$D$1006,'2A'!E294,'GSTN-Diff Gross'!$S$7:$S$1006,"&lt;&gt;0")+COUNTIFS('GSTN-Diff Gross'!$D$7:$D$1006,'2A'!E294,'GSTN-Diff Gross'!$T$7:$T$1006,"&lt;&gt;0")+COUNTIFS('GSTN-Diff Gross'!$D$7:$D$1006,'2A'!E294,'GSTN-Diff Gross'!$U$7:$U$1006,"&lt;&gt;0")+COUNTIFS('GSTN-Diff Gross'!$D$7:$D$1006,'2A'!E294,'GSTN-Diff Gross'!$V$7:$V$1006,"&lt;&gt;0"),'2A'!E294,"")</f>
        <v/>
      </c>
      <c r="D1295" s="46" t="str">
        <f>IF(COUNTIFS('GSTN-Diff Gross'!$D$7:$D$1006,'2A'!E294,'GSTN-Diff Gross'!$R$7:$R$1006,"&lt;&gt;0")+COUNTIFS('GSTN-Diff Gross'!$D$7:$D$1006,'2A'!E294,'GSTN-Diff Gross'!$S$7:$S$1006,"&lt;&gt;0")+COUNTIFS('GSTN-Diff Gross'!$D$7:$D$1006,'2A'!E294,'GSTN-Diff Gross'!$T$7:$T$1006,"&lt;&gt;0")+COUNTIFS('GSTN-Diff Gross'!$D$7:$D$1006,'2A'!E294,'GSTN-Diff Gross'!$U$7:$U$1006,"&lt;&gt;0")+COUNTIFS('GSTN-Diff Gross'!$D$7:$D$1006,'2A'!E294,'GSTN-Diff Gross'!$V$7:$V$1006,"&lt;&gt;0"),'2A'!F294,"")</f>
        <v/>
      </c>
      <c r="E1295" s="69" t="str">
        <f>IF(COUNTIFS('GSTN-Diff Gross'!$D$7:$D$1006,'2A'!E294,'GSTN-Diff Gross'!$R$7:$R$1006,"&lt;&gt;0")+COUNTIFS('GSTN-Diff Gross'!$D$7:$D$1006,'2A'!E294,'GSTN-Diff Gross'!$S$7:$S$1006,"&lt;&gt;0")+COUNTIFS('GSTN-Diff Gross'!$D$7:$D$1006,'2A'!E294,'GSTN-Diff Gross'!$T$7:$T$1006,"&lt;&gt;0")+COUNTIFS('GSTN-Diff Gross'!$D$7:$D$1006,'2A'!E294,'GSTN-Diff Gross'!$U$7:$U$1006,"&lt;&gt;0")+COUNTIFS('GSTN-Diff Gross'!$D$7:$D$1006,'2A'!E294,'GSTN-Diff Gross'!$V$7:$V$1006,"&lt;&gt;0"),'2A'!G294,"")</f>
        <v/>
      </c>
      <c r="F1295" s="91" t="str">
        <f>IF(COUNTIFS('GSTN-Diff Gross'!$D$7:$D$1006,'2A'!E294,'GSTN-Diff Gross'!$R$7:$R$1006,"&lt;&gt;0")+COUNTIFS('GSTN-Diff Gross'!$D$7:$D$1006,'2A'!E294,'GSTN-Diff Gross'!$S$7:$S$1006,"&lt;&gt;0")+COUNTIFS('GSTN-Diff Gross'!$D$7:$D$1006,'2A'!E294,'GSTN-Diff Gross'!$T$7:$T$1006,"&lt;&gt;0")+COUNTIFS('GSTN-Diff Gross'!$D$7:$D$1006,'2A'!E294,'GSTN-Diff Gross'!$U$7:$U$1006,"&lt;&gt;0")+COUNTIFS('GSTN-Diff Gross'!$D$7:$D$1006,'2A'!E294,'GSTN-Diff Gross'!$V$7:$V$1006,"&lt;&gt;0"),'2A'!H294,"")</f>
        <v/>
      </c>
      <c r="G1295" s="96">
        <f t="shared" si="144"/>
        <v>0</v>
      </c>
      <c r="H1295" s="96">
        <f t="shared" si="145"/>
        <v>0</v>
      </c>
      <c r="I1295" s="97">
        <f t="shared" si="146"/>
        <v>0</v>
      </c>
      <c r="J1295" s="98">
        <f t="shared" si="147"/>
        <v>0</v>
      </c>
      <c r="K1295" s="96">
        <f t="shared" si="148"/>
        <v>0</v>
      </c>
      <c r="L1295" s="93">
        <f>IFERROR(VLOOKUP(B1295,BOOKS!$D$6:$M$1005,6,0),0)</f>
        <v>0</v>
      </c>
      <c r="M1295" s="88">
        <f>IFERROR(VLOOKUP(B1295,BOOKS!$D$6:$M$1005,7,0),0)</f>
        <v>0</v>
      </c>
      <c r="N1295" s="88">
        <f>IFERROR(VLOOKUP(B1295,BOOKS!$D$6:$M$1005,8,0),0)</f>
        <v>0</v>
      </c>
      <c r="O1295" s="88">
        <f>IFERROR(VLOOKUP(B1295,BOOKS!$D$6:$M$1005,9,0),0)</f>
        <v>0</v>
      </c>
      <c r="P1295" s="88">
        <f>IFERROR(VLOOKUP(B1295,BOOKS!$D$6:$M$1005,10,0),0)</f>
        <v>0</v>
      </c>
      <c r="Q1295" s="84">
        <f>IFERROR(VLOOKUP(B1295,'2A'!$D$6:$M$1005,6,0),0)</f>
        <v>0</v>
      </c>
      <c r="R1295" s="44">
        <f>IFERROR(VLOOKUP(B1295,'2A'!$D$6:$M$1005,7,0),0)</f>
        <v>0</v>
      </c>
      <c r="S1295" s="44">
        <f>IFERROR(VLOOKUP(B1295,'2A'!$D$6:$M$1005,8,0),0)</f>
        <v>0</v>
      </c>
      <c r="T1295" s="44">
        <f>IFERROR(VLOOKUP(B1295,'2A'!$D$6:$M$1005,9,0),0)</f>
        <v>0</v>
      </c>
      <c r="U1295" s="44">
        <f>IFERROR(VLOOKUP(B1295,'2A'!$D$6:$M$1005,10,0),0)</f>
        <v>0</v>
      </c>
      <c r="V1295" s="111"/>
    </row>
    <row r="1296" spans="1:22">
      <c r="A1296" s="161">
        <f t="shared" si="150"/>
        <v>1290</v>
      </c>
      <c r="B1296" s="161" t="str">
        <f t="shared" si="149"/>
        <v/>
      </c>
      <c r="C1296" s="161" t="str">
        <f>IF(COUNTIFS('GSTN-Diff Gross'!$D$7:$D$1006,'2A'!E295,'GSTN-Diff Gross'!$R$7:$R$1006,"&lt;&gt;0")+COUNTIFS('GSTN-Diff Gross'!$D$7:$D$1006,'2A'!E295,'GSTN-Diff Gross'!$S$7:$S$1006,"&lt;&gt;0")+COUNTIFS('GSTN-Diff Gross'!$D$7:$D$1006,'2A'!E295,'GSTN-Diff Gross'!$T$7:$T$1006,"&lt;&gt;0")+COUNTIFS('GSTN-Diff Gross'!$D$7:$D$1006,'2A'!E295,'GSTN-Diff Gross'!$U$7:$U$1006,"&lt;&gt;0")+COUNTIFS('GSTN-Diff Gross'!$D$7:$D$1006,'2A'!E295,'GSTN-Diff Gross'!$V$7:$V$1006,"&lt;&gt;0"),'2A'!E295,"")</f>
        <v/>
      </c>
      <c r="D1296" s="41" t="str">
        <f>IF(COUNTIFS('GSTN-Diff Gross'!$D$7:$D$1006,'2A'!E295,'GSTN-Diff Gross'!$R$7:$R$1006,"&lt;&gt;0")+COUNTIFS('GSTN-Diff Gross'!$D$7:$D$1006,'2A'!E295,'GSTN-Diff Gross'!$S$7:$S$1006,"&lt;&gt;0")+COUNTIFS('GSTN-Diff Gross'!$D$7:$D$1006,'2A'!E295,'GSTN-Diff Gross'!$T$7:$T$1006,"&lt;&gt;0")+COUNTIFS('GSTN-Diff Gross'!$D$7:$D$1006,'2A'!E295,'GSTN-Diff Gross'!$U$7:$U$1006,"&lt;&gt;0")+COUNTIFS('GSTN-Diff Gross'!$D$7:$D$1006,'2A'!E295,'GSTN-Diff Gross'!$V$7:$V$1006,"&lt;&gt;0"),'2A'!F295,"")</f>
        <v/>
      </c>
      <c r="E1296" s="68" t="str">
        <f>IF(COUNTIFS('GSTN-Diff Gross'!$D$7:$D$1006,'2A'!E295,'GSTN-Diff Gross'!$R$7:$R$1006,"&lt;&gt;0")+COUNTIFS('GSTN-Diff Gross'!$D$7:$D$1006,'2A'!E295,'GSTN-Diff Gross'!$S$7:$S$1006,"&lt;&gt;0")+COUNTIFS('GSTN-Diff Gross'!$D$7:$D$1006,'2A'!E295,'GSTN-Diff Gross'!$T$7:$T$1006,"&lt;&gt;0")+COUNTIFS('GSTN-Diff Gross'!$D$7:$D$1006,'2A'!E295,'GSTN-Diff Gross'!$U$7:$U$1006,"&lt;&gt;0")+COUNTIFS('GSTN-Diff Gross'!$D$7:$D$1006,'2A'!E295,'GSTN-Diff Gross'!$V$7:$V$1006,"&lt;&gt;0"),'2A'!G295,"")</f>
        <v/>
      </c>
      <c r="F1296" s="90" t="str">
        <f>IF(COUNTIFS('GSTN-Diff Gross'!$D$7:$D$1006,'2A'!E295,'GSTN-Diff Gross'!$R$7:$R$1006,"&lt;&gt;0")+COUNTIFS('GSTN-Diff Gross'!$D$7:$D$1006,'2A'!E295,'GSTN-Diff Gross'!$S$7:$S$1006,"&lt;&gt;0")+COUNTIFS('GSTN-Diff Gross'!$D$7:$D$1006,'2A'!E295,'GSTN-Diff Gross'!$T$7:$T$1006,"&lt;&gt;0")+COUNTIFS('GSTN-Diff Gross'!$D$7:$D$1006,'2A'!E295,'GSTN-Diff Gross'!$U$7:$U$1006,"&lt;&gt;0")+COUNTIFS('GSTN-Diff Gross'!$D$7:$D$1006,'2A'!E295,'GSTN-Diff Gross'!$V$7:$V$1006,"&lt;&gt;0"),'2A'!H295,"")</f>
        <v/>
      </c>
      <c r="G1296" s="167">
        <f t="shared" si="144"/>
        <v>0</v>
      </c>
      <c r="H1296" s="167">
        <f t="shared" si="145"/>
        <v>0</v>
      </c>
      <c r="I1296" s="167">
        <f t="shared" si="146"/>
        <v>0</v>
      </c>
      <c r="J1296" s="167">
        <f t="shared" si="147"/>
        <v>0</v>
      </c>
      <c r="K1296" s="167">
        <f t="shared" si="148"/>
        <v>0</v>
      </c>
      <c r="L1296" s="99">
        <f>IFERROR(VLOOKUP(B1296,BOOKS!$D$6:$M$1005,6,0),0)</f>
        <v>0</v>
      </c>
      <c r="M1296" s="100">
        <f>IFERROR(VLOOKUP(B1296,BOOKS!$D$6:$M$1005,7,0),0)</f>
        <v>0</v>
      </c>
      <c r="N1296" s="100">
        <f>IFERROR(VLOOKUP(B1296,BOOKS!$D$6:$M$1005,8,0),0)</f>
        <v>0</v>
      </c>
      <c r="O1296" s="100">
        <f>IFERROR(VLOOKUP(B1296,BOOKS!$D$6:$M$1005,9,0),0)</f>
        <v>0</v>
      </c>
      <c r="P1296" s="100">
        <f>IFERROR(VLOOKUP(B1296,BOOKS!$D$6:$M$1005,10,0),0)</f>
        <v>0</v>
      </c>
      <c r="Q1296" s="94">
        <f>IFERROR(VLOOKUP(B1296,'2A'!$D$6:$M$1005,6,0),0)</f>
        <v>0</v>
      </c>
      <c r="R1296" s="95">
        <f>IFERROR(VLOOKUP(B1296,'2A'!$D$6:$M$1005,7,0),0)</f>
        <v>0</v>
      </c>
      <c r="S1296" s="95">
        <f>IFERROR(VLOOKUP(B1296,'2A'!$D$6:$M$1005,8,0),0)</f>
        <v>0</v>
      </c>
      <c r="T1296" s="95">
        <f>IFERROR(VLOOKUP(B1296,'2A'!$D$6:$M$1005,9,0),0)</f>
        <v>0</v>
      </c>
      <c r="U1296" s="95">
        <f>IFERROR(VLOOKUP(B1296,'2A'!$D$6:$M$1005,10,0),0)</f>
        <v>0</v>
      </c>
      <c r="V1296" s="111"/>
    </row>
    <row r="1297" spans="1:22">
      <c r="A1297" s="163">
        <f t="shared" si="150"/>
        <v>1291</v>
      </c>
      <c r="B1297" s="163" t="str">
        <f t="shared" si="149"/>
        <v/>
      </c>
      <c r="C1297" s="163" t="str">
        <f>IF(COUNTIFS('GSTN-Diff Gross'!$D$7:$D$1006,'2A'!E296,'GSTN-Diff Gross'!$R$7:$R$1006,"&lt;&gt;0")+COUNTIFS('GSTN-Diff Gross'!$D$7:$D$1006,'2A'!E296,'GSTN-Diff Gross'!$S$7:$S$1006,"&lt;&gt;0")+COUNTIFS('GSTN-Diff Gross'!$D$7:$D$1006,'2A'!E296,'GSTN-Diff Gross'!$T$7:$T$1006,"&lt;&gt;0")+COUNTIFS('GSTN-Diff Gross'!$D$7:$D$1006,'2A'!E296,'GSTN-Diff Gross'!$U$7:$U$1006,"&lt;&gt;0")+COUNTIFS('GSTN-Diff Gross'!$D$7:$D$1006,'2A'!E296,'GSTN-Diff Gross'!$V$7:$V$1006,"&lt;&gt;0"),'2A'!E296,"")</f>
        <v/>
      </c>
      <c r="D1297" s="46" t="str">
        <f>IF(COUNTIFS('GSTN-Diff Gross'!$D$7:$D$1006,'2A'!E296,'GSTN-Diff Gross'!$R$7:$R$1006,"&lt;&gt;0")+COUNTIFS('GSTN-Diff Gross'!$D$7:$D$1006,'2A'!E296,'GSTN-Diff Gross'!$S$7:$S$1006,"&lt;&gt;0")+COUNTIFS('GSTN-Diff Gross'!$D$7:$D$1006,'2A'!E296,'GSTN-Diff Gross'!$T$7:$T$1006,"&lt;&gt;0")+COUNTIFS('GSTN-Diff Gross'!$D$7:$D$1006,'2A'!E296,'GSTN-Diff Gross'!$U$7:$U$1006,"&lt;&gt;0")+COUNTIFS('GSTN-Diff Gross'!$D$7:$D$1006,'2A'!E296,'GSTN-Diff Gross'!$V$7:$V$1006,"&lt;&gt;0"),'2A'!F296,"")</f>
        <v/>
      </c>
      <c r="E1297" s="69" t="str">
        <f>IF(COUNTIFS('GSTN-Diff Gross'!$D$7:$D$1006,'2A'!E296,'GSTN-Diff Gross'!$R$7:$R$1006,"&lt;&gt;0")+COUNTIFS('GSTN-Diff Gross'!$D$7:$D$1006,'2A'!E296,'GSTN-Diff Gross'!$S$7:$S$1006,"&lt;&gt;0")+COUNTIFS('GSTN-Diff Gross'!$D$7:$D$1006,'2A'!E296,'GSTN-Diff Gross'!$T$7:$T$1006,"&lt;&gt;0")+COUNTIFS('GSTN-Diff Gross'!$D$7:$D$1006,'2A'!E296,'GSTN-Diff Gross'!$U$7:$U$1006,"&lt;&gt;0")+COUNTIFS('GSTN-Diff Gross'!$D$7:$D$1006,'2A'!E296,'GSTN-Diff Gross'!$V$7:$V$1006,"&lt;&gt;0"),'2A'!G296,"")</f>
        <v/>
      </c>
      <c r="F1297" s="91" t="str">
        <f>IF(COUNTIFS('GSTN-Diff Gross'!$D$7:$D$1006,'2A'!E296,'GSTN-Diff Gross'!$R$7:$R$1006,"&lt;&gt;0")+COUNTIFS('GSTN-Diff Gross'!$D$7:$D$1006,'2A'!E296,'GSTN-Diff Gross'!$S$7:$S$1006,"&lt;&gt;0")+COUNTIFS('GSTN-Diff Gross'!$D$7:$D$1006,'2A'!E296,'GSTN-Diff Gross'!$T$7:$T$1006,"&lt;&gt;0")+COUNTIFS('GSTN-Diff Gross'!$D$7:$D$1006,'2A'!E296,'GSTN-Diff Gross'!$U$7:$U$1006,"&lt;&gt;0")+COUNTIFS('GSTN-Diff Gross'!$D$7:$D$1006,'2A'!E296,'GSTN-Diff Gross'!$V$7:$V$1006,"&lt;&gt;0"),'2A'!H296,"")</f>
        <v/>
      </c>
      <c r="G1297" s="96">
        <f t="shared" si="144"/>
        <v>0</v>
      </c>
      <c r="H1297" s="96">
        <f t="shared" si="145"/>
        <v>0</v>
      </c>
      <c r="I1297" s="97">
        <f t="shared" si="146"/>
        <v>0</v>
      </c>
      <c r="J1297" s="98">
        <f t="shared" si="147"/>
        <v>0</v>
      </c>
      <c r="K1297" s="96">
        <f t="shared" si="148"/>
        <v>0</v>
      </c>
      <c r="L1297" s="93">
        <f>IFERROR(VLOOKUP(B1297,BOOKS!$D$6:$M$1005,6,0),0)</f>
        <v>0</v>
      </c>
      <c r="M1297" s="88">
        <f>IFERROR(VLOOKUP(B1297,BOOKS!$D$6:$M$1005,7,0),0)</f>
        <v>0</v>
      </c>
      <c r="N1297" s="88">
        <f>IFERROR(VLOOKUP(B1297,BOOKS!$D$6:$M$1005,8,0),0)</f>
        <v>0</v>
      </c>
      <c r="O1297" s="88">
        <f>IFERROR(VLOOKUP(B1297,BOOKS!$D$6:$M$1005,9,0),0)</f>
        <v>0</v>
      </c>
      <c r="P1297" s="88">
        <f>IFERROR(VLOOKUP(B1297,BOOKS!$D$6:$M$1005,10,0),0)</f>
        <v>0</v>
      </c>
      <c r="Q1297" s="84">
        <f>IFERROR(VLOOKUP(B1297,'2A'!$D$6:$M$1005,6,0),0)</f>
        <v>0</v>
      </c>
      <c r="R1297" s="44">
        <f>IFERROR(VLOOKUP(B1297,'2A'!$D$6:$M$1005,7,0),0)</f>
        <v>0</v>
      </c>
      <c r="S1297" s="44">
        <f>IFERROR(VLOOKUP(B1297,'2A'!$D$6:$M$1005,8,0),0)</f>
        <v>0</v>
      </c>
      <c r="T1297" s="44">
        <f>IFERROR(VLOOKUP(B1297,'2A'!$D$6:$M$1005,9,0),0)</f>
        <v>0</v>
      </c>
      <c r="U1297" s="44">
        <f>IFERROR(VLOOKUP(B1297,'2A'!$D$6:$M$1005,10,0),0)</f>
        <v>0</v>
      </c>
      <c r="V1297" s="111"/>
    </row>
    <row r="1298" spans="1:22">
      <c r="A1298" s="161">
        <f t="shared" si="150"/>
        <v>1292</v>
      </c>
      <c r="B1298" s="161" t="str">
        <f t="shared" si="149"/>
        <v/>
      </c>
      <c r="C1298" s="161" t="str">
        <f>IF(COUNTIFS('GSTN-Diff Gross'!$D$7:$D$1006,'2A'!E297,'GSTN-Diff Gross'!$R$7:$R$1006,"&lt;&gt;0")+COUNTIFS('GSTN-Diff Gross'!$D$7:$D$1006,'2A'!E297,'GSTN-Diff Gross'!$S$7:$S$1006,"&lt;&gt;0")+COUNTIFS('GSTN-Diff Gross'!$D$7:$D$1006,'2A'!E297,'GSTN-Diff Gross'!$T$7:$T$1006,"&lt;&gt;0")+COUNTIFS('GSTN-Diff Gross'!$D$7:$D$1006,'2A'!E297,'GSTN-Diff Gross'!$U$7:$U$1006,"&lt;&gt;0")+COUNTIFS('GSTN-Diff Gross'!$D$7:$D$1006,'2A'!E297,'GSTN-Diff Gross'!$V$7:$V$1006,"&lt;&gt;0"),'2A'!E297,"")</f>
        <v/>
      </c>
      <c r="D1298" s="41" t="str">
        <f>IF(COUNTIFS('GSTN-Diff Gross'!$D$7:$D$1006,'2A'!E297,'GSTN-Diff Gross'!$R$7:$R$1006,"&lt;&gt;0")+COUNTIFS('GSTN-Diff Gross'!$D$7:$D$1006,'2A'!E297,'GSTN-Diff Gross'!$S$7:$S$1006,"&lt;&gt;0")+COUNTIFS('GSTN-Diff Gross'!$D$7:$D$1006,'2A'!E297,'GSTN-Diff Gross'!$T$7:$T$1006,"&lt;&gt;0")+COUNTIFS('GSTN-Diff Gross'!$D$7:$D$1006,'2A'!E297,'GSTN-Diff Gross'!$U$7:$U$1006,"&lt;&gt;0")+COUNTIFS('GSTN-Diff Gross'!$D$7:$D$1006,'2A'!E297,'GSTN-Diff Gross'!$V$7:$V$1006,"&lt;&gt;0"),'2A'!F297,"")</f>
        <v/>
      </c>
      <c r="E1298" s="68" t="str">
        <f>IF(COUNTIFS('GSTN-Diff Gross'!$D$7:$D$1006,'2A'!E297,'GSTN-Diff Gross'!$R$7:$R$1006,"&lt;&gt;0")+COUNTIFS('GSTN-Diff Gross'!$D$7:$D$1006,'2A'!E297,'GSTN-Diff Gross'!$S$7:$S$1006,"&lt;&gt;0")+COUNTIFS('GSTN-Diff Gross'!$D$7:$D$1006,'2A'!E297,'GSTN-Diff Gross'!$T$7:$T$1006,"&lt;&gt;0")+COUNTIFS('GSTN-Diff Gross'!$D$7:$D$1006,'2A'!E297,'GSTN-Diff Gross'!$U$7:$U$1006,"&lt;&gt;0")+COUNTIFS('GSTN-Diff Gross'!$D$7:$D$1006,'2A'!E297,'GSTN-Diff Gross'!$V$7:$V$1006,"&lt;&gt;0"),'2A'!G297,"")</f>
        <v/>
      </c>
      <c r="F1298" s="90" t="str">
        <f>IF(COUNTIFS('GSTN-Diff Gross'!$D$7:$D$1006,'2A'!E297,'GSTN-Diff Gross'!$R$7:$R$1006,"&lt;&gt;0")+COUNTIFS('GSTN-Diff Gross'!$D$7:$D$1006,'2A'!E297,'GSTN-Diff Gross'!$S$7:$S$1006,"&lt;&gt;0")+COUNTIFS('GSTN-Diff Gross'!$D$7:$D$1006,'2A'!E297,'GSTN-Diff Gross'!$T$7:$T$1006,"&lt;&gt;0")+COUNTIFS('GSTN-Diff Gross'!$D$7:$D$1006,'2A'!E297,'GSTN-Diff Gross'!$U$7:$U$1006,"&lt;&gt;0")+COUNTIFS('GSTN-Diff Gross'!$D$7:$D$1006,'2A'!E297,'GSTN-Diff Gross'!$V$7:$V$1006,"&lt;&gt;0"),'2A'!H297,"")</f>
        <v/>
      </c>
      <c r="G1298" s="167">
        <f t="shared" si="144"/>
        <v>0</v>
      </c>
      <c r="H1298" s="167">
        <f t="shared" si="145"/>
        <v>0</v>
      </c>
      <c r="I1298" s="167">
        <f t="shared" si="146"/>
        <v>0</v>
      </c>
      <c r="J1298" s="167">
        <f t="shared" si="147"/>
        <v>0</v>
      </c>
      <c r="K1298" s="167">
        <f t="shared" si="148"/>
        <v>0</v>
      </c>
      <c r="L1298" s="99">
        <f>IFERROR(VLOOKUP(B1298,BOOKS!$D$6:$M$1005,6,0),0)</f>
        <v>0</v>
      </c>
      <c r="M1298" s="100">
        <f>IFERROR(VLOOKUP(B1298,BOOKS!$D$6:$M$1005,7,0),0)</f>
        <v>0</v>
      </c>
      <c r="N1298" s="100">
        <f>IFERROR(VLOOKUP(B1298,BOOKS!$D$6:$M$1005,8,0),0)</f>
        <v>0</v>
      </c>
      <c r="O1298" s="100">
        <f>IFERROR(VLOOKUP(B1298,BOOKS!$D$6:$M$1005,9,0),0)</f>
        <v>0</v>
      </c>
      <c r="P1298" s="100">
        <f>IFERROR(VLOOKUP(B1298,BOOKS!$D$6:$M$1005,10,0),0)</f>
        <v>0</v>
      </c>
      <c r="Q1298" s="94">
        <f>IFERROR(VLOOKUP(B1298,'2A'!$D$6:$M$1005,6,0),0)</f>
        <v>0</v>
      </c>
      <c r="R1298" s="95">
        <f>IFERROR(VLOOKUP(B1298,'2A'!$D$6:$M$1005,7,0),0)</f>
        <v>0</v>
      </c>
      <c r="S1298" s="95">
        <f>IFERROR(VLOOKUP(B1298,'2A'!$D$6:$M$1005,8,0),0)</f>
        <v>0</v>
      </c>
      <c r="T1298" s="95">
        <f>IFERROR(VLOOKUP(B1298,'2A'!$D$6:$M$1005,9,0),0)</f>
        <v>0</v>
      </c>
      <c r="U1298" s="95">
        <f>IFERROR(VLOOKUP(B1298,'2A'!$D$6:$M$1005,10,0),0)</f>
        <v>0</v>
      </c>
      <c r="V1298" s="111"/>
    </row>
    <row r="1299" spans="1:22">
      <c r="A1299" s="163">
        <f t="shared" si="150"/>
        <v>1293</v>
      </c>
      <c r="B1299" s="163" t="str">
        <f t="shared" si="149"/>
        <v/>
      </c>
      <c r="C1299" s="163" t="str">
        <f>IF(COUNTIFS('GSTN-Diff Gross'!$D$7:$D$1006,'2A'!E298,'GSTN-Diff Gross'!$R$7:$R$1006,"&lt;&gt;0")+COUNTIFS('GSTN-Diff Gross'!$D$7:$D$1006,'2A'!E298,'GSTN-Diff Gross'!$S$7:$S$1006,"&lt;&gt;0")+COUNTIFS('GSTN-Diff Gross'!$D$7:$D$1006,'2A'!E298,'GSTN-Diff Gross'!$T$7:$T$1006,"&lt;&gt;0")+COUNTIFS('GSTN-Diff Gross'!$D$7:$D$1006,'2A'!E298,'GSTN-Diff Gross'!$U$7:$U$1006,"&lt;&gt;0")+COUNTIFS('GSTN-Diff Gross'!$D$7:$D$1006,'2A'!E298,'GSTN-Diff Gross'!$V$7:$V$1006,"&lt;&gt;0"),'2A'!E298,"")</f>
        <v/>
      </c>
      <c r="D1299" s="46" t="str">
        <f>IF(COUNTIFS('GSTN-Diff Gross'!$D$7:$D$1006,'2A'!E298,'GSTN-Diff Gross'!$R$7:$R$1006,"&lt;&gt;0")+COUNTIFS('GSTN-Diff Gross'!$D$7:$D$1006,'2A'!E298,'GSTN-Diff Gross'!$S$7:$S$1006,"&lt;&gt;0")+COUNTIFS('GSTN-Diff Gross'!$D$7:$D$1006,'2A'!E298,'GSTN-Diff Gross'!$T$7:$T$1006,"&lt;&gt;0")+COUNTIFS('GSTN-Diff Gross'!$D$7:$D$1006,'2A'!E298,'GSTN-Diff Gross'!$U$7:$U$1006,"&lt;&gt;0")+COUNTIFS('GSTN-Diff Gross'!$D$7:$D$1006,'2A'!E298,'GSTN-Diff Gross'!$V$7:$V$1006,"&lt;&gt;0"),'2A'!F298,"")</f>
        <v/>
      </c>
      <c r="E1299" s="69" t="str">
        <f>IF(COUNTIFS('GSTN-Diff Gross'!$D$7:$D$1006,'2A'!E298,'GSTN-Diff Gross'!$R$7:$R$1006,"&lt;&gt;0")+COUNTIFS('GSTN-Diff Gross'!$D$7:$D$1006,'2A'!E298,'GSTN-Diff Gross'!$S$7:$S$1006,"&lt;&gt;0")+COUNTIFS('GSTN-Diff Gross'!$D$7:$D$1006,'2A'!E298,'GSTN-Diff Gross'!$T$7:$T$1006,"&lt;&gt;0")+COUNTIFS('GSTN-Diff Gross'!$D$7:$D$1006,'2A'!E298,'GSTN-Diff Gross'!$U$7:$U$1006,"&lt;&gt;0")+COUNTIFS('GSTN-Diff Gross'!$D$7:$D$1006,'2A'!E298,'GSTN-Diff Gross'!$V$7:$V$1006,"&lt;&gt;0"),'2A'!G298,"")</f>
        <v/>
      </c>
      <c r="F1299" s="91" t="str">
        <f>IF(COUNTIFS('GSTN-Diff Gross'!$D$7:$D$1006,'2A'!E298,'GSTN-Diff Gross'!$R$7:$R$1006,"&lt;&gt;0")+COUNTIFS('GSTN-Diff Gross'!$D$7:$D$1006,'2A'!E298,'GSTN-Diff Gross'!$S$7:$S$1006,"&lt;&gt;0")+COUNTIFS('GSTN-Diff Gross'!$D$7:$D$1006,'2A'!E298,'GSTN-Diff Gross'!$T$7:$T$1006,"&lt;&gt;0")+COUNTIFS('GSTN-Diff Gross'!$D$7:$D$1006,'2A'!E298,'GSTN-Diff Gross'!$U$7:$U$1006,"&lt;&gt;0")+COUNTIFS('GSTN-Diff Gross'!$D$7:$D$1006,'2A'!E298,'GSTN-Diff Gross'!$V$7:$V$1006,"&lt;&gt;0"),'2A'!H298,"")</f>
        <v/>
      </c>
      <c r="G1299" s="96">
        <f t="shared" si="144"/>
        <v>0</v>
      </c>
      <c r="H1299" s="96">
        <f t="shared" si="145"/>
        <v>0</v>
      </c>
      <c r="I1299" s="97">
        <f t="shared" si="146"/>
        <v>0</v>
      </c>
      <c r="J1299" s="98">
        <f t="shared" si="147"/>
        <v>0</v>
      </c>
      <c r="K1299" s="96">
        <f t="shared" si="148"/>
        <v>0</v>
      </c>
      <c r="L1299" s="93">
        <f>IFERROR(VLOOKUP(B1299,BOOKS!$D$6:$M$1005,6,0),0)</f>
        <v>0</v>
      </c>
      <c r="M1299" s="88">
        <f>IFERROR(VLOOKUP(B1299,BOOKS!$D$6:$M$1005,7,0),0)</f>
        <v>0</v>
      </c>
      <c r="N1299" s="88">
        <f>IFERROR(VLOOKUP(B1299,BOOKS!$D$6:$M$1005,8,0),0)</f>
        <v>0</v>
      </c>
      <c r="O1299" s="88">
        <f>IFERROR(VLOOKUP(B1299,BOOKS!$D$6:$M$1005,9,0),0)</f>
        <v>0</v>
      </c>
      <c r="P1299" s="88">
        <f>IFERROR(VLOOKUP(B1299,BOOKS!$D$6:$M$1005,10,0),0)</f>
        <v>0</v>
      </c>
      <c r="Q1299" s="84">
        <f>IFERROR(VLOOKUP(B1299,'2A'!$D$6:$M$1005,6,0),0)</f>
        <v>0</v>
      </c>
      <c r="R1299" s="44">
        <f>IFERROR(VLOOKUP(B1299,'2A'!$D$6:$M$1005,7,0),0)</f>
        <v>0</v>
      </c>
      <c r="S1299" s="44">
        <f>IFERROR(VLOOKUP(B1299,'2A'!$D$6:$M$1005,8,0),0)</f>
        <v>0</v>
      </c>
      <c r="T1299" s="44">
        <f>IFERROR(VLOOKUP(B1299,'2A'!$D$6:$M$1005,9,0),0)</f>
        <v>0</v>
      </c>
      <c r="U1299" s="44">
        <f>IFERROR(VLOOKUP(B1299,'2A'!$D$6:$M$1005,10,0),0)</f>
        <v>0</v>
      </c>
      <c r="V1299" s="111"/>
    </row>
    <row r="1300" spans="1:22">
      <c r="A1300" s="161">
        <f t="shared" si="150"/>
        <v>1294</v>
      </c>
      <c r="B1300" s="161" t="str">
        <f t="shared" si="149"/>
        <v/>
      </c>
      <c r="C1300" s="161" t="str">
        <f>IF(COUNTIFS('GSTN-Diff Gross'!$D$7:$D$1006,'2A'!E299,'GSTN-Diff Gross'!$R$7:$R$1006,"&lt;&gt;0")+COUNTIFS('GSTN-Diff Gross'!$D$7:$D$1006,'2A'!E299,'GSTN-Diff Gross'!$S$7:$S$1006,"&lt;&gt;0")+COUNTIFS('GSTN-Diff Gross'!$D$7:$D$1006,'2A'!E299,'GSTN-Diff Gross'!$T$7:$T$1006,"&lt;&gt;0")+COUNTIFS('GSTN-Diff Gross'!$D$7:$D$1006,'2A'!E299,'GSTN-Diff Gross'!$U$7:$U$1006,"&lt;&gt;0")+COUNTIFS('GSTN-Diff Gross'!$D$7:$D$1006,'2A'!E299,'GSTN-Diff Gross'!$V$7:$V$1006,"&lt;&gt;0"),'2A'!E299,"")</f>
        <v/>
      </c>
      <c r="D1300" s="41" t="str">
        <f>IF(COUNTIFS('GSTN-Diff Gross'!$D$7:$D$1006,'2A'!E299,'GSTN-Diff Gross'!$R$7:$R$1006,"&lt;&gt;0")+COUNTIFS('GSTN-Diff Gross'!$D$7:$D$1006,'2A'!E299,'GSTN-Diff Gross'!$S$7:$S$1006,"&lt;&gt;0")+COUNTIFS('GSTN-Diff Gross'!$D$7:$D$1006,'2A'!E299,'GSTN-Diff Gross'!$T$7:$T$1006,"&lt;&gt;0")+COUNTIFS('GSTN-Diff Gross'!$D$7:$D$1006,'2A'!E299,'GSTN-Diff Gross'!$U$7:$U$1006,"&lt;&gt;0")+COUNTIFS('GSTN-Diff Gross'!$D$7:$D$1006,'2A'!E299,'GSTN-Diff Gross'!$V$7:$V$1006,"&lt;&gt;0"),'2A'!F299,"")</f>
        <v/>
      </c>
      <c r="E1300" s="68" t="str">
        <f>IF(COUNTIFS('GSTN-Diff Gross'!$D$7:$D$1006,'2A'!E299,'GSTN-Diff Gross'!$R$7:$R$1006,"&lt;&gt;0")+COUNTIFS('GSTN-Diff Gross'!$D$7:$D$1006,'2A'!E299,'GSTN-Diff Gross'!$S$7:$S$1006,"&lt;&gt;0")+COUNTIFS('GSTN-Diff Gross'!$D$7:$D$1006,'2A'!E299,'GSTN-Diff Gross'!$T$7:$T$1006,"&lt;&gt;0")+COUNTIFS('GSTN-Diff Gross'!$D$7:$D$1006,'2A'!E299,'GSTN-Diff Gross'!$U$7:$U$1006,"&lt;&gt;0")+COUNTIFS('GSTN-Diff Gross'!$D$7:$D$1006,'2A'!E299,'GSTN-Diff Gross'!$V$7:$V$1006,"&lt;&gt;0"),'2A'!G299,"")</f>
        <v/>
      </c>
      <c r="F1300" s="90" t="str">
        <f>IF(COUNTIFS('GSTN-Diff Gross'!$D$7:$D$1006,'2A'!E299,'GSTN-Diff Gross'!$R$7:$R$1006,"&lt;&gt;0")+COUNTIFS('GSTN-Diff Gross'!$D$7:$D$1006,'2A'!E299,'GSTN-Diff Gross'!$S$7:$S$1006,"&lt;&gt;0")+COUNTIFS('GSTN-Diff Gross'!$D$7:$D$1006,'2A'!E299,'GSTN-Diff Gross'!$T$7:$T$1006,"&lt;&gt;0")+COUNTIFS('GSTN-Diff Gross'!$D$7:$D$1006,'2A'!E299,'GSTN-Diff Gross'!$U$7:$U$1006,"&lt;&gt;0")+COUNTIFS('GSTN-Diff Gross'!$D$7:$D$1006,'2A'!E299,'GSTN-Diff Gross'!$V$7:$V$1006,"&lt;&gt;0"),'2A'!H299,"")</f>
        <v/>
      </c>
      <c r="G1300" s="167">
        <f t="shared" si="144"/>
        <v>0</v>
      </c>
      <c r="H1300" s="167">
        <f t="shared" si="145"/>
        <v>0</v>
      </c>
      <c r="I1300" s="167">
        <f t="shared" si="146"/>
        <v>0</v>
      </c>
      <c r="J1300" s="167">
        <f t="shared" si="147"/>
        <v>0</v>
      </c>
      <c r="K1300" s="167">
        <f t="shared" si="148"/>
        <v>0</v>
      </c>
      <c r="L1300" s="99">
        <f>IFERROR(VLOOKUP(B1300,BOOKS!$D$6:$M$1005,6,0),0)</f>
        <v>0</v>
      </c>
      <c r="M1300" s="100">
        <f>IFERROR(VLOOKUP(B1300,BOOKS!$D$6:$M$1005,7,0),0)</f>
        <v>0</v>
      </c>
      <c r="N1300" s="100">
        <f>IFERROR(VLOOKUP(B1300,BOOKS!$D$6:$M$1005,8,0),0)</f>
        <v>0</v>
      </c>
      <c r="O1300" s="100">
        <f>IFERROR(VLOOKUP(B1300,BOOKS!$D$6:$M$1005,9,0),0)</f>
        <v>0</v>
      </c>
      <c r="P1300" s="100">
        <f>IFERROR(VLOOKUP(B1300,BOOKS!$D$6:$M$1005,10,0),0)</f>
        <v>0</v>
      </c>
      <c r="Q1300" s="94">
        <f>IFERROR(VLOOKUP(B1300,'2A'!$D$6:$M$1005,6,0),0)</f>
        <v>0</v>
      </c>
      <c r="R1300" s="95">
        <f>IFERROR(VLOOKUP(B1300,'2A'!$D$6:$M$1005,7,0),0)</f>
        <v>0</v>
      </c>
      <c r="S1300" s="95">
        <f>IFERROR(VLOOKUP(B1300,'2A'!$D$6:$M$1005,8,0),0)</f>
        <v>0</v>
      </c>
      <c r="T1300" s="95">
        <f>IFERROR(VLOOKUP(B1300,'2A'!$D$6:$M$1005,9,0),0)</f>
        <v>0</v>
      </c>
      <c r="U1300" s="95">
        <f>IFERROR(VLOOKUP(B1300,'2A'!$D$6:$M$1005,10,0),0)</f>
        <v>0</v>
      </c>
      <c r="V1300" s="111"/>
    </row>
    <row r="1301" spans="1:22">
      <c r="A1301" s="163">
        <f t="shared" si="150"/>
        <v>1295</v>
      </c>
      <c r="B1301" s="163" t="str">
        <f t="shared" si="149"/>
        <v/>
      </c>
      <c r="C1301" s="163" t="str">
        <f>IF(COUNTIFS('GSTN-Diff Gross'!$D$7:$D$1006,'2A'!E300,'GSTN-Diff Gross'!$R$7:$R$1006,"&lt;&gt;0")+COUNTIFS('GSTN-Diff Gross'!$D$7:$D$1006,'2A'!E300,'GSTN-Diff Gross'!$S$7:$S$1006,"&lt;&gt;0")+COUNTIFS('GSTN-Diff Gross'!$D$7:$D$1006,'2A'!E300,'GSTN-Diff Gross'!$T$7:$T$1006,"&lt;&gt;0")+COUNTIFS('GSTN-Diff Gross'!$D$7:$D$1006,'2A'!E300,'GSTN-Diff Gross'!$U$7:$U$1006,"&lt;&gt;0")+COUNTIFS('GSTN-Diff Gross'!$D$7:$D$1006,'2A'!E300,'GSTN-Diff Gross'!$V$7:$V$1006,"&lt;&gt;0"),'2A'!E300,"")</f>
        <v/>
      </c>
      <c r="D1301" s="46" t="str">
        <f>IF(COUNTIFS('GSTN-Diff Gross'!$D$7:$D$1006,'2A'!E300,'GSTN-Diff Gross'!$R$7:$R$1006,"&lt;&gt;0")+COUNTIFS('GSTN-Diff Gross'!$D$7:$D$1006,'2A'!E300,'GSTN-Diff Gross'!$S$7:$S$1006,"&lt;&gt;0")+COUNTIFS('GSTN-Diff Gross'!$D$7:$D$1006,'2A'!E300,'GSTN-Diff Gross'!$T$7:$T$1006,"&lt;&gt;0")+COUNTIFS('GSTN-Diff Gross'!$D$7:$D$1006,'2A'!E300,'GSTN-Diff Gross'!$U$7:$U$1006,"&lt;&gt;0")+COUNTIFS('GSTN-Diff Gross'!$D$7:$D$1006,'2A'!E300,'GSTN-Diff Gross'!$V$7:$V$1006,"&lt;&gt;0"),'2A'!F300,"")</f>
        <v/>
      </c>
      <c r="E1301" s="69" t="str">
        <f>IF(COUNTIFS('GSTN-Diff Gross'!$D$7:$D$1006,'2A'!E300,'GSTN-Diff Gross'!$R$7:$R$1006,"&lt;&gt;0")+COUNTIFS('GSTN-Diff Gross'!$D$7:$D$1006,'2A'!E300,'GSTN-Diff Gross'!$S$7:$S$1006,"&lt;&gt;0")+COUNTIFS('GSTN-Diff Gross'!$D$7:$D$1006,'2A'!E300,'GSTN-Diff Gross'!$T$7:$T$1006,"&lt;&gt;0")+COUNTIFS('GSTN-Diff Gross'!$D$7:$D$1006,'2A'!E300,'GSTN-Diff Gross'!$U$7:$U$1006,"&lt;&gt;0")+COUNTIFS('GSTN-Diff Gross'!$D$7:$D$1006,'2A'!E300,'GSTN-Diff Gross'!$V$7:$V$1006,"&lt;&gt;0"),'2A'!G300,"")</f>
        <v/>
      </c>
      <c r="F1301" s="91" t="str">
        <f>IF(COUNTIFS('GSTN-Diff Gross'!$D$7:$D$1006,'2A'!E300,'GSTN-Diff Gross'!$R$7:$R$1006,"&lt;&gt;0")+COUNTIFS('GSTN-Diff Gross'!$D$7:$D$1006,'2A'!E300,'GSTN-Diff Gross'!$S$7:$S$1006,"&lt;&gt;0")+COUNTIFS('GSTN-Diff Gross'!$D$7:$D$1006,'2A'!E300,'GSTN-Diff Gross'!$T$7:$T$1006,"&lt;&gt;0")+COUNTIFS('GSTN-Diff Gross'!$D$7:$D$1006,'2A'!E300,'GSTN-Diff Gross'!$U$7:$U$1006,"&lt;&gt;0")+COUNTIFS('GSTN-Diff Gross'!$D$7:$D$1006,'2A'!E300,'GSTN-Diff Gross'!$V$7:$V$1006,"&lt;&gt;0"),'2A'!H300,"")</f>
        <v/>
      </c>
      <c r="G1301" s="96">
        <f t="shared" si="144"/>
        <v>0</v>
      </c>
      <c r="H1301" s="96">
        <f t="shared" si="145"/>
        <v>0</v>
      </c>
      <c r="I1301" s="97">
        <f t="shared" si="146"/>
        <v>0</v>
      </c>
      <c r="J1301" s="98">
        <f t="shared" si="147"/>
        <v>0</v>
      </c>
      <c r="K1301" s="96">
        <f t="shared" si="148"/>
        <v>0</v>
      </c>
      <c r="L1301" s="93">
        <f>IFERROR(VLOOKUP(B1301,BOOKS!$D$6:$M$1005,6,0),0)</f>
        <v>0</v>
      </c>
      <c r="M1301" s="88">
        <f>IFERROR(VLOOKUP(B1301,BOOKS!$D$6:$M$1005,7,0),0)</f>
        <v>0</v>
      </c>
      <c r="N1301" s="88">
        <f>IFERROR(VLOOKUP(B1301,BOOKS!$D$6:$M$1005,8,0),0)</f>
        <v>0</v>
      </c>
      <c r="O1301" s="88">
        <f>IFERROR(VLOOKUP(B1301,BOOKS!$D$6:$M$1005,9,0),0)</f>
        <v>0</v>
      </c>
      <c r="P1301" s="88">
        <f>IFERROR(VLOOKUP(B1301,BOOKS!$D$6:$M$1005,10,0),0)</f>
        <v>0</v>
      </c>
      <c r="Q1301" s="84">
        <f>IFERROR(VLOOKUP(B1301,'2A'!$D$6:$M$1005,6,0),0)</f>
        <v>0</v>
      </c>
      <c r="R1301" s="44">
        <f>IFERROR(VLOOKUP(B1301,'2A'!$D$6:$M$1005,7,0),0)</f>
        <v>0</v>
      </c>
      <c r="S1301" s="44">
        <f>IFERROR(VLOOKUP(B1301,'2A'!$D$6:$M$1005,8,0),0)</f>
        <v>0</v>
      </c>
      <c r="T1301" s="44">
        <f>IFERROR(VLOOKUP(B1301,'2A'!$D$6:$M$1005,9,0),0)</f>
        <v>0</v>
      </c>
      <c r="U1301" s="44">
        <f>IFERROR(VLOOKUP(B1301,'2A'!$D$6:$M$1005,10,0),0)</f>
        <v>0</v>
      </c>
      <c r="V1301" s="111"/>
    </row>
    <row r="1302" spans="1:22">
      <c r="A1302" s="161">
        <f t="shared" si="150"/>
        <v>1296</v>
      </c>
      <c r="B1302" s="161" t="str">
        <f t="shared" si="149"/>
        <v/>
      </c>
      <c r="C1302" s="161" t="str">
        <f>IF(COUNTIFS('GSTN-Diff Gross'!$D$7:$D$1006,'2A'!E301,'GSTN-Diff Gross'!$R$7:$R$1006,"&lt;&gt;0")+COUNTIFS('GSTN-Diff Gross'!$D$7:$D$1006,'2A'!E301,'GSTN-Diff Gross'!$S$7:$S$1006,"&lt;&gt;0")+COUNTIFS('GSTN-Diff Gross'!$D$7:$D$1006,'2A'!E301,'GSTN-Diff Gross'!$T$7:$T$1006,"&lt;&gt;0")+COUNTIFS('GSTN-Diff Gross'!$D$7:$D$1006,'2A'!E301,'GSTN-Diff Gross'!$U$7:$U$1006,"&lt;&gt;0")+COUNTIFS('GSTN-Diff Gross'!$D$7:$D$1006,'2A'!E301,'GSTN-Diff Gross'!$V$7:$V$1006,"&lt;&gt;0"),'2A'!E301,"")</f>
        <v/>
      </c>
      <c r="D1302" s="41" t="str">
        <f>IF(COUNTIFS('GSTN-Diff Gross'!$D$7:$D$1006,'2A'!E301,'GSTN-Diff Gross'!$R$7:$R$1006,"&lt;&gt;0")+COUNTIFS('GSTN-Diff Gross'!$D$7:$D$1006,'2A'!E301,'GSTN-Diff Gross'!$S$7:$S$1006,"&lt;&gt;0")+COUNTIFS('GSTN-Diff Gross'!$D$7:$D$1006,'2A'!E301,'GSTN-Diff Gross'!$T$7:$T$1006,"&lt;&gt;0")+COUNTIFS('GSTN-Diff Gross'!$D$7:$D$1006,'2A'!E301,'GSTN-Diff Gross'!$U$7:$U$1006,"&lt;&gt;0")+COUNTIFS('GSTN-Diff Gross'!$D$7:$D$1006,'2A'!E301,'GSTN-Diff Gross'!$V$7:$V$1006,"&lt;&gt;0"),'2A'!F301,"")</f>
        <v/>
      </c>
      <c r="E1302" s="68" t="str">
        <f>IF(COUNTIFS('GSTN-Diff Gross'!$D$7:$D$1006,'2A'!E301,'GSTN-Diff Gross'!$R$7:$R$1006,"&lt;&gt;0")+COUNTIFS('GSTN-Diff Gross'!$D$7:$D$1006,'2A'!E301,'GSTN-Diff Gross'!$S$7:$S$1006,"&lt;&gt;0")+COUNTIFS('GSTN-Diff Gross'!$D$7:$D$1006,'2A'!E301,'GSTN-Diff Gross'!$T$7:$T$1006,"&lt;&gt;0")+COUNTIFS('GSTN-Diff Gross'!$D$7:$D$1006,'2A'!E301,'GSTN-Diff Gross'!$U$7:$U$1006,"&lt;&gt;0")+COUNTIFS('GSTN-Diff Gross'!$D$7:$D$1006,'2A'!E301,'GSTN-Diff Gross'!$V$7:$V$1006,"&lt;&gt;0"),'2A'!G301,"")</f>
        <v/>
      </c>
      <c r="F1302" s="90" t="str">
        <f>IF(COUNTIFS('GSTN-Diff Gross'!$D$7:$D$1006,'2A'!E301,'GSTN-Diff Gross'!$R$7:$R$1006,"&lt;&gt;0")+COUNTIFS('GSTN-Diff Gross'!$D$7:$D$1006,'2A'!E301,'GSTN-Diff Gross'!$S$7:$S$1006,"&lt;&gt;0")+COUNTIFS('GSTN-Diff Gross'!$D$7:$D$1006,'2A'!E301,'GSTN-Diff Gross'!$T$7:$T$1006,"&lt;&gt;0")+COUNTIFS('GSTN-Diff Gross'!$D$7:$D$1006,'2A'!E301,'GSTN-Diff Gross'!$U$7:$U$1006,"&lt;&gt;0")+COUNTIFS('GSTN-Diff Gross'!$D$7:$D$1006,'2A'!E301,'GSTN-Diff Gross'!$V$7:$V$1006,"&lt;&gt;0"),'2A'!H301,"")</f>
        <v/>
      </c>
      <c r="G1302" s="167">
        <f t="shared" si="144"/>
        <v>0</v>
      </c>
      <c r="H1302" s="167">
        <f t="shared" si="145"/>
        <v>0</v>
      </c>
      <c r="I1302" s="167">
        <f t="shared" si="146"/>
        <v>0</v>
      </c>
      <c r="J1302" s="167">
        <f t="shared" si="147"/>
        <v>0</v>
      </c>
      <c r="K1302" s="167">
        <f t="shared" si="148"/>
        <v>0</v>
      </c>
      <c r="L1302" s="99">
        <f>IFERROR(VLOOKUP(B1302,BOOKS!$D$6:$M$1005,6,0),0)</f>
        <v>0</v>
      </c>
      <c r="M1302" s="100">
        <f>IFERROR(VLOOKUP(B1302,BOOKS!$D$6:$M$1005,7,0),0)</f>
        <v>0</v>
      </c>
      <c r="N1302" s="100">
        <f>IFERROR(VLOOKUP(B1302,BOOKS!$D$6:$M$1005,8,0),0)</f>
        <v>0</v>
      </c>
      <c r="O1302" s="100">
        <f>IFERROR(VLOOKUP(B1302,BOOKS!$D$6:$M$1005,9,0),0)</f>
        <v>0</v>
      </c>
      <c r="P1302" s="100">
        <f>IFERROR(VLOOKUP(B1302,BOOKS!$D$6:$M$1005,10,0),0)</f>
        <v>0</v>
      </c>
      <c r="Q1302" s="94">
        <f>IFERROR(VLOOKUP(B1302,'2A'!$D$6:$M$1005,6,0),0)</f>
        <v>0</v>
      </c>
      <c r="R1302" s="95">
        <f>IFERROR(VLOOKUP(B1302,'2A'!$D$6:$M$1005,7,0),0)</f>
        <v>0</v>
      </c>
      <c r="S1302" s="95">
        <f>IFERROR(VLOOKUP(B1302,'2A'!$D$6:$M$1005,8,0),0)</f>
        <v>0</v>
      </c>
      <c r="T1302" s="95">
        <f>IFERROR(VLOOKUP(B1302,'2A'!$D$6:$M$1005,9,0),0)</f>
        <v>0</v>
      </c>
      <c r="U1302" s="95">
        <f>IFERROR(VLOOKUP(B1302,'2A'!$D$6:$M$1005,10,0),0)</f>
        <v>0</v>
      </c>
      <c r="V1302" s="111"/>
    </row>
    <row r="1303" spans="1:22">
      <c r="A1303" s="163">
        <f t="shared" si="150"/>
        <v>1297</v>
      </c>
      <c r="B1303" s="163" t="str">
        <f t="shared" si="149"/>
        <v/>
      </c>
      <c r="C1303" s="163" t="str">
        <f>IF(COUNTIFS('GSTN-Diff Gross'!$D$7:$D$1006,'2A'!E302,'GSTN-Diff Gross'!$R$7:$R$1006,"&lt;&gt;0")+COUNTIFS('GSTN-Diff Gross'!$D$7:$D$1006,'2A'!E302,'GSTN-Diff Gross'!$S$7:$S$1006,"&lt;&gt;0")+COUNTIFS('GSTN-Diff Gross'!$D$7:$D$1006,'2A'!E302,'GSTN-Diff Gross'!$T$7:$T$1006,"&lt;&gt;0")+COUNTIFS('GSTN-Diff Gross'!$D$7:$D$1006,'2A'!E302,'GSTN-Diff Gross'!$U$7:$U$1006,"&lt;&gt;0")+COUNTIFS('GSTN-Diff Gross'!$D$7:$D$1006,'2A'!E302,'GSTN-Diff Gross'!$V$7:$V$1006,"&lt;&gt;0"),'2A'!E302,"")</f>
        <v/>
      </c>
      <c r="D1303" s="46" t="str">
        <f>IF(COUNTIFS('GSTN-Diff Gross'!$D$7:$D$1006,'2A'!E302,'GSTN-Diff Gross'!$R$7:$R$1006,"&lt;&gt;0")+COUNTIFS('GSTN-Diff Gross'!$D$7:$D$1006,'2A'!E302,'GSTN-Diff Gross'!$S$7:$S$1006,"&lt;&gt;0")+COUNTIFS('GSTN-Diff Gross'!$D$7:$D$1006,'2A'!E302,'GSTN-Diff Gross'!$T$7:$T$1006,"&lt;&gt;0")+COUNTIFS('GSTN-Diff Gross'!$D$7:$D$1006,'2A'!E302,'GSTN-Diff Gross'!$U$7:$U$1006,"&lt;&gt;0")+COUNTIFS('GSTN-Diff Gross'!$D$7:$D$1006,'2A'!E302,'GSTN-Diff Gross'!$V$7:$V$1006,"&lt;&gt;0"),'2A'!F302,"")</f>
        <v/>
      </c>
      <c r="E1303" s="69" t="str">
        <f>IF(COUNTIFS('GSTN-Diff Gross'!$D$7:$D$1006,'2A'!E302,'GSTN-Diff Gross'!$R$7:$R$1006,"&lt;&gt;0")+COUNTIFS('GSTN-Diff Gross'!$D$7:$D$1006,'2A'!E302,'GSTN-Diff Gross'!$S$7:$S$1006,"&lt;&gt;0")+COUNTIFS('GSTN-Diff Gross'!$D$7:$D$1006,'2A'!E302,'GSTN-Diff Gross'!$T$7:$T$1006,"&lt;&gt;0")+COUNTIFS('GSTN-Diff Gross'!$D$7:$D$1006,'2A'!E302,'GSTN-Diff Gross'!$U$7:$U$1006,"&lt;&gt;0")+COUNTIFS('GSTN-Diff Gross'!$D$7:$D$1006,'2A'!E302,'GSTN-Diff Gross'!$V$7:$V$1006,"&lt;&gt;0"),'2A'!G302,"")</f>
        <v/>
      </c>
      <c r="F1303" s="91" t="str">
        <f>IF(COUNTIFS('GSTN-Diff Gross'!$D$7:$D$1006,'2A'!E302,'GSTN-Diff Gross'!$R$7:$R$1006,"&lt;&gt;0")+COUNTIFS('GSTN-Diff Gross'!$D$7:$D$1006,'2A'!E302,'GSTN-Diff Gross'!$S$7:$S$1006,"&lt;&gt;0")+COUNTIFS('GSTN-Diff Gross'!$D$7:$D$1006,'2A'!E302,'GSTN-Diff Gross'!$T$7:$T$1006,"&lt;&gt;0")+COUNTIFS('GSTN-Diff Gross'!$D$7:$D$1006,'2A'!E302,'GSTN-Diff Gross'!$U$7:$U$1006,"&lt;&gt;0")+COUNTIFS('GSTN-Diff Gross'!$D$7:$D$1006,'2A'!E302,'GSTN-Diff Gross'!$V$7:$V$1006,"&lt;&gt;0"),'2A'!H302,"")</f>
        <v/>
      </c>
      <c r="G1303" s="96">
        <f t="shared" si="144"/>
        <v>0</v>
      </c>
      <c r="H1303" s="96">
        <f t="shared" si="145"/>
        <v>0</v>
      </c>
      <c r="I1303" s="97">
        <f t="shared" si="146"/>
        <v>0</v>
      </c>
      <c r="J1303" s="98">
        <f t="shared" si="147"/>
        <v>0</v>
      </c>
      <c r="K1303" s="96">
        <f t="shared" si="148"/>
        <v>0</v>
      </c>
      <c r="L1303" s="93">
        <f>IFERROR(VLOOKUP(B1303,BOOKS!$D$6:$M$1005,6,0),0)</f>
        <v>0</v>
      </c>
      <c r="M1303" s="88">
        <f>IFERROR(VLOOKUP(B1303,BOOKS!$D$6:$M$1005,7,0),0)</f>
        <v>0</v>
      </c>
      <c r="N1303" s="88">
        <f>IFERROR(VLOOKUP(B1303,BOOKS!$D$6:$M$1005,8,0),0)</f>
        <v>0</v>
      </c>
      <c r="O1303" s="88">
        <f>IFERROR(VLOOKUP(B1303,BOOKS!$D$6:$M$1005,9,0),0)</f>
        <v>0</v>
      </c>
      <c r="P1303" s="88">
        <f>IFERROR(VLOOKUP(B1303,BOOKS!$D$6:$M$1005,10,0),0)</f>
        <v>0</v>
      </c>
      <c r="Q1303" s="84">
        <f>IFERROR(VLOOKUP(B1303,'2A'!$D$6:$M$1005,6,0),0)</f>
        <v>0</v>
      </c>
      <c r="R1303" s="44">
        <f>IFERROR(VLOOKUP(B1303,'2A'!$D$6:$M$1005,7,0),0)</f>
        <v>0</v>
      </c>
      <c r="S1303" s="44">
        <f>IFERROR(VLOOKUP(B1303,'2A'!$D$6:$M$1005,8,0),0)</f>
        <v>0</v>
      </c>
      <c r="T1303" s="44">
        <f>IFERROR(VLOOKUP(B1303,'2A'!$D$6:$M$1005,9,0),0)</f>
        <v>0</v>
      </c>
      <c r="U1303" s="44">
        <f>IFERROR(VLOOKUP(B1303,'2A'!$D$6:$M$1005,10,0),0)</f>
        <v>0</v>
      </c>
      <c r="V1303" s="111"/>
    </row>
    <row r="1304" spans="1:22">
      <c r="A1304" s="161">
        <f t="shared" si="150"/>
        <v>1298</v>
      </c>
      <c r="B1304" s="161" t="str">
        <f t="shared" si="149"/>
        <v/>
      </c>
      <c r="C1304" s="161" t="str">
        <f>IF(COUNTIFS('GSTN-Diff Gross'!$D$7:$D$1006,'2A'!E303,'GSTN-Diff Gross'!$R$7:$R$1006,"&lt;&gt;0")+COUNTIFS('GSTN-Diff Gross'!$D$7:$D$1006,'2A'!E303,'GSTN-Diff Gross'!$S$7:$S$1006,"&lt;&gt;0")+COUNTIFS('GSTN-Diff Gross'!$D$7:$D$1006,'2A'!E303,'GSTN-Diff Gross'!$T$7:$T$1006,"&lt;&gt;0")+COUNTIFS('GSTN-Diff Gross'!$D$7:$D$1006,'2A'!E303,'GSTN-Diff Gross'!$U$7:$U$1006,"&lt;&gt;0")+COUNTIFS('GSTN-Diff Gross'!$D$7:$D$1006,'2A'!E303,'GSTN-Diff Gross'!$V$7:$V$1006,"&lt;&gt;0"),'2A'!E303,"")</f>
        <v/>
      </c>
      <c r="D1304" s="41" t="str">
        <f>IF(COUNTIFS('GSTN-Diff Gross'!$D$7:$D$1006,'2A'!E303,'GSTN-Diff Gross'!$R$7:$R$1006,"&lt;&gt;0")+COUNTIFS('GSTN-Diff Gross'!$D$7:$D$1006,'2A'!E303,'GSTN-Diff Gross'!$S$7:$S$1006,"&lt;&gt;0")+COUNTIFS('GSTN-Diff Gross'!$D$7:$D$1006,'2A'!E303,'GSTN-Diff Gross'!$T$7:$T$1006,"&lt;&gt;0")+COUNTIFS('GSTN-Diff Gross'!$D$7:$D$1006,'2A'!E303,'GSTN-Diff Gross'!$U$7:$U$1006,"&lt;&gt;0")+COUNTIFS('GSTN-Diff Gross'!$D$7:$D$1006,'2A'!E303,'GSTN-Diff Gross'!$V$7:$V$1006,"&lt;&gt;0"),'2A'!F303,"")</f>
        <v/>
      </c>
      <c r="E1304" s="68" t="str">
        <f>IF(COUNTIFS('GSTN-Diff Gross'!$D$7:$D$1006,'2A'!E303,'GSTN-Diff Gross'!$R$7:$R$1006,"&lt;&gt;0")+COUNTIFS('GSTN-Diff Gross'!$D$7:$D$1006,'2A'!E303,'GSTN-Diff Gross'!$S$7:$S$1006,"&lt;&gt;0")+COUNTIFS('GSTN-Diff Gross'!$D$7:$D$1006,'2A'!E303,'GSTN-Diff Gross'!$T$7:$T$1006,"&lt;&gt;0")+COUNTIFS('GSTN-Diff Gross'!$D$7:$D$1006,'2A'!E303,'GSTN-Diff Gross'!$U$7:$U$1006,"&lt;&gt;0")+COUNTIFS('GSTN-Diff Gross'!$D$7:$D$1006,'2A'!E303,'GSTN-Diff Gross'!$V$7:$V$1006,"&lt;&gt;0"),'2A'!G303,"")</f>
        <v/>
      </c>
      <c r="F1304" s="90" t="str">
        <f>IF(COUNTIFS('GSTN-Diff Gross'!$D$7:$D$1006,'2A'!E303,'GSTN-Diff Gross'!$R$7:$R$1006,"&lt;&gt;0")+COUNTIFS('GSTN-Diff Gross'!$D$7:$D$1006,'2A'!E303,'GSTN-Diff Gross'!$S$7:$S$1006,"&lt;&gt;0")+COUNTIFS('GSTN-Diff Gross'!$D$7:$D$1006,'2A'!E303,'GSTN-Diff Gross'!$T$7:$T$1006,"&lt;&gt;0")+COUNTIFS('GSTN-Diff Gross'!$D$7:$D$1006,'2A'!E303,'GSTN-Diff Gross'!$U$7:$U$1006,"&lt;&gt;0")+COUNTIFS('GSTN-Diff Gross'!$D$7:$D$1006,'2A'!E303,'GSTN-Diff Gross'!$V$7:$V$1006,"&lt;&gt;0"),'2A'!H303,"")</f>
        <v/>
      </c>
      <c r="G1304" s="167">
        <f t="shared" si="144"/>
        <v>0</v>
      </c>
      <c r="H1304" s="167">
        <f t="shared" si="145"/>
        <v>0</v>
      </c>
      <c r="I1304" s="167">
        <f t="shared" si="146"/>
        <v>0</v>
      </c>
      <c r="J1304" s="167">
        <f t="shared" si="147"/>
        <v>0</v>
      </c>
      <c r="K1304" s="167">
        <f t="shared" si="148"/>
        <v>0</v>
      </c>
      <c r="L1304" s="99">
        <f>IFERROR(VLOOKUP(B1304,BOOKS!$D$6:$M$1005,6,0),0)</f>
        <v>0</v>
      </c>
      <c r="M1304" s="100">
        <f>IFERROR(VLOOKUP(B1304,BOOKS!$D$6:$M$1005,7,0),0)</f>
        <v>0</v>
      </c>
      <c r="N1304" s="100">
        <f>IFERROR(VLOOKUP(B1304,BOOKS!$D$6:$M$1005,8,0),0)</f>
        <v>0</v>
      </c>
      <c r="O1304" s="100">
        <f>IFERROR(VLOOKUP(B1304,BOOKS!$D$6:$M$1005,9,0),0)</f>
        <v>0</v>
      </c>
      <c r="P1304" s="100">
        <f>IFERROR(VLOOKUP(B1304,BOOKS!$D$6:$M$1005,10,0),0)</f>
        <v>0</v>
      </c>
      <c r="Q1304" s="94">
        <f>IFERROR(VLOOKUP(B1304,'2A'!$D$6:$M$1005,6,0),0)</f>
        <v>0</v>
      </c>
      <c r="R1304" s="95">
        <f>IFERROR(VLOOKUP(B1304,'2A'!$D$6:$M$1005,7,0),0)</f>
        <v>0</v>
      </c>
      <c r="S1304" s="95">
        <f>IFERROR(VLOOKUP(B1304,'2A'!$D$6:$M$1005,8,0),0)</f>
        <v>0</v>
      </c>
      <c r="T1304" s="95">
        <f>IFERROR(VLOOKUP(B1304,'2A'!$D$6:$M$1005,9,0),0)</f>
        <v>0</v>
      </c>
      <c r="U1304" s="95">
        <f>IFERROR(VLOOKUP(B1304,'2A'!$D$6:$M$1005,10,0),0)</f>
        <v>0</v>
      </c>
      <c r="V1304" s="111"/>
    </row>
    <row r="1305" spans="1:22">
      <c r="A1305" s="163">
        <f t="shared" si="150"/>
        <v>1299</v>
      </c>
      <c r="B1305" s="163" t="str">
        <f t="shared" si="149"/>
        <v/>
      </c>
      <c r="C1305" s="163" t="str">
        <f>IF(COUNTIFS('GSTN-Diff Gross'!$D$7:$D$1006,'2A'!E304,'GSTN-Diff Gross'!$R$7:$R$1006,"&lt;&gt;0")+COUNTIFS('GSTN-Diff Gross'!$D$7:$D$1006,'2A'!E304,'GSTN-Diff Gross'!$S$7:$S$1006,"&lt;&gt;0")+COUNTIFS('GSTN-Diff Gross'!$D$7:$D$1006,'2A'!E304,'GSTN-Diff Gross'!$T$7:$T$1006,"&lt;&gt;0")+COUNTIFS('GSTN-Diff Gross'!$D$7:$D$1006,'2A'!E304,'GSTN-Diff Gross'!$U$7:$U$1006,"&lt;&gt;0")+COUNTIFS('GSTN-Diff Gross'!$D$7:$D$1006,'2A'!E304,'GSTN-Diff Gross'!$V$7:$V$1006,"&lt;&gt;0"),'2A'!E304,"")</f>
        <v/>
      </c>
      <c r="D1305" s="46" t="str">
        <f>IF(COUNTIFS('GSTN-Diff Gross'!$D$7:$D$1006,'2A'!E304,'GSTN-Diff Gross'!$R$7:$R$1006,"&lt;&gt;0")+COUNTIFS('GSTN-Diff Gross'!$D$7:$D$1006,'2A'!E304,'GSTN-Diff Gross'!$S$7:$S$1006,"&lt;&gt;0")+COUNTIFS('GSTN-Diff Gross'!$D$7:$D$1006,'2A'!E304,'GSTN-Diff Gross'!$T$7:$T$1006,"&lt;&gt;0")+COUNTIFS('GSTN-Diff Gross'!$D$7:$D$1006,'2A'!E304,'GSTN-Diff Gross'!$U$7:$U$1006,"&lt;&gt;0")+COUNTIFS('GSTN-Diff Gross'!$D$7:$D$1006,'2A'!E304,'GSTN-Diff Gross'!$V$7:$V$1006,"&lt;&gt;0"),'2A'!F304,"")</f>
        <v/>
      </c>
      <c r="E1305" s="69" t="str">
        <f>IF(COUNTIFS('GSTN-Diff Gross'!$D$7:$D$1006,'2A'!E304,'GSTN-Diff Gross'!$R$7:$R$1006,"&lt;&gt;0")+COUNTIFS('GSTN-Diff Gross'!$D$7:$D$1006,'2A'!E304,'GSTN-Diff Gross'!$S$7:$S$1006,"&lt;&gt;0")+COUNTIFS('GSTN-Diff Gross'!$D$7:$D$1006,'2A'!E304,'GSTN-Diff Gross'!$T$7:$T$1006,"&lt;&gt;0")+COUNTIFS('GSTN-Diff Gross'!$D$7:$D$1006,'2A'!E304,'GSTN-Diff Gross'!$U$7:$U$1006,"&lt;&gt;0")+COUNTIFS('GSTN-Diff Gross'!$D$7:$D$1006,'2A'!E304,'GSTN-Diff Gross'!$V$7:$V$1006,"&lt;&gt;0"),'2A'!G304,"")</f>
        <v/>
      </c>
      <c r="F1305" s="91" t="str">
        <f>IF(COUNTIFS('GSTN-Diff Gross'!$D$7:$D$1006,'2A'!E304,'GSTN-Diff Gross'!$R$7:$R$1006,"&lt;&gt;0")+COUNTIFS('GSTN-Diff Gross'!$D$7:$D$1006,'2A'!E304,'GSTN-Diff Gross'!$S$7:$S$1006,"&lt;&gt;0")+COUNTIFS('GSTN-Diff Gross'!$D$7:$D$1006,'2A'!E304,'GSTN-Diff Gross'!$T$7:$T$1006,"&lt;&gt;0")+COUNTIFS('GSTN-Diff Gross'!$D$7:$D$1006,'2A'!E304,'GSTN-Diff Gross'!$U$7:$U$1006,"&lt;&gt;0")+COUNTIFS('GSTN-Diff Gross'!$D$7:$D$1006,'2A'!E304,'GSTN-Diff Gross'!$V$7:$V$1006,"&lt;&gt;0"),'2A'!H304,"")</f>
        <v/>
      </c>
      <c r="G1305" s="96">
        <f t="shared" si="144"/>
        <v>0</v>
      </c>
      <c r="H1305" s="96">
        <f t="shared" si="145"/>
        <v>0</v>
      </c>
      <c r="I1305" s="97">
        <f t="shared" si="146"/>
        <v>0</v>
      </c>
      <c r="J1305" s="98">
        <f t="shared" si="147"/>
        <v>0</v>
      </c>
      <c r="K1305" s="96">
        <f t="shared" si="148"/>
        <v>0</v>
      </c>
      <c r="L1305" s="93">
        <f>IFERROR(VLOOKUP(B1305,BOOKS!$D$6:$M$1005,6,0),0)</f>
        <v>0</v>
      </c>
      <c r="M1305" s="88">
        <f>IFERROR(VLOOKUP(B1305,BOOKS!$D$6:$M$1005,7,0),0)</f>
        <v>0</v>
      </c>
      <c r="N1305" s="88">
        <f>IFERROR(VLOOKUP(B1305,BOOKS!$D$6:$M$1005,8,0),0)</f>
        <v>0</v>
      </c>
      <c r="O1305" s="88">
        <f>IFERROR(VLOOKUP(B1305,BOOKS!$D$6:$M$1005,9,0),0)</f>
        <v>0</v>
      </c>
      <c r="P1305" s="88">
        <f>IFERROR(VLOOKUP(B1305,BOOKS!$D$6:$M$1005,10,0),0)</f>
        <v>0</v>
      </c>
      <c r="Q1305" s="84">
        <f>IFERROR(VLOOKUP(B1305,'2A'!$D$6:$M$1005,6,0),0)</f>
        <v>0</v>
      </c>
      <c r="R1305" s="44">
        <f>IFERROR(VLOOKUP(B1305,'2A'!$D$6:$M$1005,7,0),0)</f>
        <v>0</v>
      </c>
      <c r="S1305" s="44">
        <f>IFERROR(VLOOKUP(B1305,'2A'!$D$6:$M$1005,8,0),0)</f>
        <v>0</v>
      </c>
      <c r="T1305" s="44">
        <f>IFERROR(VLOOKUP(B1305,'2A'!$D$6:$M$1005,9,0),0)</f>
        <v>0</v>
      </c>
      <c r="U1305" s="44">
        <f>IFERROR(VLOOKUP(B1305,'2A'!$D$6:$M$1005,10,0),0)</f>
        <v>0</v>
      </c>
      <c r="V1305" s="111"/>
    </row>
    <row r="1306" spans="1:22">
      <c r="A1306" s="161">
        <f t="shared" si="150"/>
        <v>1300</v>
      </c>
      <c r="B1306" s="161" t="str">
        <f t="shared" si="149"/>
        <v/>
      </c>
      <c r="C1306" s="161" t="str">
        <f>IF(COUNTIFS('GSTN-Diff Gross'!$D$7:$D$1006,'2A'!E305,'GSTN-Diff Gross'!$R$7:$R$1006,"&lt;&gt;0")+COUNTIFS('GSTN-Diff Gross'!$D$7:$D$1006,'2A'!E305,'GSTN-Diff Gross'!$S$7:$S$1006,"&lt;&gt;0")+COUNTIFS('GSTN-Diff Gross'!$D$7:$D$1006,'2A'!E305,'GSTN-Diff Gross'!$T$7:$T$1006,"&lt;&gt;0")+COUNTIFS('GSTN-Diff Gross'!$D$7:$D$1006,'2A'!E305,'GSTN-Diff Gross'!$U$7:$U$1006,"&lt;&gt;0")+COUNTIFS('GSTN-Diff Gross'!$D$7:$D$1006,'2A'!E305,'GSTN-Diff Gross'!$V$7:$V$1006,"&lt;&gt;0"),'2A'!E305,"")</f>
        <v/>
      </c>
      <c r="D1306" s="41" t="str">
        <f>IF(COUNTIFS('GSTN-Diff Gross'!$D$7:$D$1006,'2A'!E305,'GSTN-Diff Gross'!$R$7:$R$1006,"&lt;&gt;0")+COUNTIFS('GSTN-Diff Gross'!$D$7:$D$1006,'2A'!E305,'GSTN-Diff Gross'!$S$7:$S$1006,"&lt;&gt;0")+COUNTIFS('GSTN-Diff Gross'!$D$7:$D$1006,'2A'!E305,'GSTN-Diff Gross'!$T$7:$T$1006,"&lt;&gt;0")+COUNTIFS('GSTN-Diff Gross'!$D$7:$D$1006,'2A'!E305,'GSTN-Diff Gross'!$U$7:$U$1006,"&lt;&gt;0")+COUNTIFS('GSTN-Diff Gross'!$D$7:$D$1006,'2A'!E305,'GSTN-Diff Gross'!$V$7:$V$1006,"&lt;&gt;0"),'2A'!F305,"")</f>
        <v/>
      </c>
      <c r="E1306" s="68" t="str">
        <f>IF(COUNTIFS('GSTN-Diff Gross'!$D$7:$D$1006,'2A'!E305,'GSTN-Diff Gross'!$R$7:$R$1006,"&lt;&gt;0")+COUNTIFS('GSTN-Diff Gross'!$D$7:$D$1006,'2A'!E305,'GSTN-Diff Gross'!$S$7:$S$1006,"&lt;&gt;0")+COUNTIFS('GSTN-Diff Gross'!$D$7:$D$1006,'2A'!E305,'GSTN-Diff Gross'!$T$7:$T$1006,"&lt;&gt;0")+COUNTIFS('GSTN-Diff Gross'!$D$7:$D$1006,'2A'!E305,'GSTN-Diff Gross'!$U$7:$U$1006,"&lt;&gt;0")+COUNTIFS('GSTN-Diff Gross'!$D$7:$D$1006,'2A'!E305,'GSTN-Diff Gross'!$V$7:$V$1006,"&lt;&gt;0"),'2A'!G305,"")</f>
        <v/>
      </c>
      <c r="F1306" s="90" t="str">
        <f>IF(COUNTIFS('GSTN-Diff Gross'!$D$7:$D$1006,'2A'!E305,'GSTN-Diff Gross'!$R$7:$R$1006,"&lt;&gt;0")+COUNTIFS('GSTN-Diff Gross'!$D$7:$D$1006,'2A'!E305,'GSTN-Diff Gross'!$S$7:$S$1006,"&lt;&gt;0")+COUNTIFS('GSTN-Diff Gross'!$D$7:$D$1006,'2A'!E305,'GSTN-Diff Gross'!$T$7:$T$1006,"&lt;&gt;0")+COUNTIFS('GSTN-Diff Gross'!$D$7:$D$1006,'2A'!E305,'GSTN-Diff Gross'!$U$7:$U$1006,"&lt;&gt;0")+COUNTIFS('GSTN-Diff Gross'!$D$7:$D$1006,'2A'!E305,'GSTN-Diff Gross'!$V$7:$V$1006,"&lt;&gt;0"),'2A'!H305,"")</f>
        <v/>
      </c>
      <c r="G1306" s="167">
        <f t="shared" si="144"/>
        <v>0</v>
      </c>
      <c r="H1306" s="167">
        <f t="shared" si="145"/>
        <v>0</v>
      </c>
      <c r="I1306" s="167">
        <f t="shared" si="146"/>
        <v>0</v>
      </c>
      <c r="J1306" s="167">
        <f t="shared" si="147"/>
        <v>0</v>
      </c>
      <c r="K1306" s="167">
        <f t="shared" si="148"/>
        <v>0</v>
      </c>
      <c r="L1306" s="99">
        <f>IFERROR(VLOOKUP(B1306,BOOKS!$D$6:$M$1005,6,0),0)</f>
        <v>0</v>
      </c>
      <c r="M1306" s="100">
        <f>IFERROR(VLOOKUP(B1306,BOOKS!$D$6:$M$1005,7,0),0)</f>
        <v>0</v>
      </c>
      <c r="N1306" s="100">
        <f>IFERROR(VLOOKUP(B1306,BOOKS!$D$6:$M$1005,8,0),0)</f>
        <v>0</v>
      </c>
      <c r="O1306" s="100">
        <f>IFERROR(VLOOKUP(B1306,BOOKS!$D$6:$M$1005,9,0),0)</f>
        <v>0</v>
      </c>
      <c r="P1306" s="100">
        <f>IFERROR(VLOOKUP(B1306,BOOKS!$D$6:$M$1005,10,0),0)</f>
        <v>0</v>
      </c>
      <c r="Q1306" s="94">
        <f>IFERROR(VLOOKUP(B1306,'2A'!$D$6:$M$1005,6,0),0)</f>
        <v>0</v>
      </c>
      <c r="R1306" s="95">
        <f>IFERROR(VLOOKUP(B1306,'2A'!$D$6:$M$1005,7,0),0)</f>
        <v>0</v>
      </c>
      <c r="S1306" s="95">
        <f>IFERROR(VLOOKUP(B1306,'2A'!$D$6:$M$1005,8,0),0)</f>
        <v>0</v>
      </c>
      <c r="T1306" s="95">
        <f>IFERROR(VLOOKUP(B1306,'2A'!$D$6:$M$1005,9,0),0)</f>
        <v>0</v>
      </c>
      <c r="U1306" s="95">
        <f>IFERROR(VLOOKUP(B1306,'2A'!$D$6:$M$1005,10,0),0)</f>
        <v>0</v>
      </c>
      <c r="V1306" s="111"/>
    </row>
    <row r="1307" spans="1:22">
      <c r="A1307" s="163">
        <f t="shared" si="150"/>
        <v>1301</v>
      </c>
      <c r="B1307" s="163" t="str">
        <f t="shared" si="149"/>
        <v/>
      </c>
      <c r="C1307" s="163" t="str">
        <f>IF(COUNTIFS('GSTN-Diff Gross'!$D$7:$D$1006,'2A'!E306,'GSTN-Diff Gross'!$R$7:$R$1006,"&lt;&gt;0")+COUNTIFS('GSTN-Diff Gross'!$D$7:$D$1006,'2A'!E306,'GSTN-Diff Gross'!$S$7:$S$1006,"&lt;&gt;0")+COUNTIFS('GSTN-Diff Gross'!$D$7:$D$1006,'2A'!E306,'GSTN-Diff Gross'!$T$7:$T$1006,"&lt;&gt;0")+COUNTIFS('GSTN-Diff Gross'!$D$7:$D$1006,'2A'!E306,'GSTN-Diff Gross'!$U$7:$U$1006,"&lt;&gt;0")+COUNTIFS('GSTN-Diff Gross'!$D$7:$D$1006,'2A'!E306,'GSTN-Diff Gross'!$V$7:$V$1006,"&lt;&gt;0"),'2A'!E306,"")</f>
        <v/>
      </c>
      <c r="D1307" s="46" t="str">
        <f>IF(COUNTIFS('GSTN-Diff Gross'!$D$7:$D$1006,'2A'!E306,'GSTN-Diff Gross'!$R$7:$R$1006,"&lt;&gt;0")+COUNTIFS('GSTN-Diff Gross'!$D$7:$D$1006,'2A'!E306,'GSTN-Diff Gross'!$S$7:$S$1006,"&lt;&gt;0")+COUNTIFS('GSTN-Diff Gross'!$D$7:$D$1006,'2A'!E306,'GSTN-Diff Gross'!$T$7:$T$1006,"&lt;&gt;0")+COUNTIFS('GSTN-Diff Gross'!$D$7:$D$1006,'2A'!E306,'GSTN-Diff Gross'!$U$7:$U$1006,"&lt;&gt;0")+COUNTIFS('GSTN-Diff Gross'!$D$7:$D$1006,'2A'!E306,'GSTN-Diff Gross'!$V$7:$V$1006,"&lt;&gt;0"),'2A'!F306,"")</f>
        <v/>
      </c>
      <c r="E1307" s="69" t="str">
        <f>IF(COUNTIFS('GSTN-Diff Gross'!$D$7:$D$1006,'2A'!E306,'GSTN-Diff Gross'!$R$7:$R$1006,"&lt;&gt;0")+COUNTIFS('GSTN-Diff Gross'!$D$7:$D$1006,'2A'!E306,'GSTN-Diff Gross'!$S$7:$S$1006,"&lt;&gt;0")+COUNTIFS('GSTN-Diff Gross'!$D$7:$D$1006,'2A'!E306,'GSTN-Diff Gross'!$T$7:$T$1006,"&lt;&gt;0")+COUNTIFS('GSTN-Diff Gross'!$D$7:$D$1006,'2A'!E306,'GSTN-Diff Gross'!$U$7:$U$1006,"&lt;&gt;0")+COUNTIFS('GSTN-Diff Gross'!$D$7:$D$1006,'2A'!E306,'GSTN-Diff Gross'!$V$7:$V$1006,"&lt;&gt;0"),'2A'!G306,"")</f>
        <v/>
      </c>
      <c r="F1307" s="91" t="str">
        <f>IF(COUNTIFS('GSTN-Diff Gross'!$D$7:$D$1006,'2A'!E306,'GSTN-Diff Gross'!$R$7:$R$1006,"&lt;&gt;0")+COUNTIFS('GSTN-Diff Gross'!$D$7:$D$1006,'2A'!E306,'GSTN-Diff Gross'!$S$7:$S$1006,"&lt;&gt;0")+COUNTIFS('GSTN-Diff Gross'!$D$7:$D$1006,'2A'!E306,'GSTN-Diff Gross'!$T$7:$T$1006,"&lt;&gt;0")+COUNTIFS('GSTN-Diff Gross'!$D$7:$D$1006,'2A'!E306,'GSTN-Diff Gross'!$U$7:$U$1006,"&lt;&gt;0")+COUNTIFS('GSTN-Diff Gross'!$D$7:$D$1006,'2A'!E306,'GSTN-Diff Gross'!$V$7:$V$1006,"&lt;&gt;0"),'2A'!H306,"")</f>
        <v/>
      </c>
      <c r="G1307" s="96">
        <f t="shared" si="144"/>
        <v>0</v>
      </c>
      <c r="H1307" s="96">
        <f t="shared" si="145"/>
        <v>0</v>
      </c>
      <c r="I1307" s="97">
        <f t="shared" si="146"/>
        <v>0</v>
      </c>
      <c r="J1307" s="98">
        <f t="shared" si="147"/>
        <v>0</v>
      </c>
      <c r="K1307" s="96">
        <f t="shared" si="148"/>
        <v>0</v>
      </c>
      <c r="L1307" s="93">
        <f>IFERROR(VLOOKUP(B1307,BOOKS!$D$6:$M$1005,6,0),0)</f>
        <v>0</v>
      </c>
      <c r="M1307" s="88">
        <f>IFERROR(VLOOKUP(B1307,BOOKS!$D$6:$M$1005,7,0),0)</f>
        <v>0</v>
      </c>
      <c r="N1307" s="88">
        <f>IFERROR(VLOOKUP(B1307,BOOKS!$D$6:$M$1005,8,0),0)</f>
        <v>0</v>
      </c>
      <c r="O1307" s="88">
        <f>IFERROR(VLOOKUP(B1307,BOOKS!$D$6:$M$1005,9,0),0)</f>
        <v>0</v>
      </c>
      <c r="P1307" s="88">
        <f>IFERROR(VLOOKUP(B1307,BOOKS!$D$6:$M$1005,10,0),0)</f>
        <v>0</v>
      </c>
      <c r="Q1307" s="84">
        <f>IFERROR(VLOOKUP(B1307,'2A'!$D$6:$M$1005,6,0),0)</f>
        <v>0</v>
      </c>
      <c r="R1307" s="44">
        <f>IFERROR(VLOOKUP(B1307,'2A'!$D$6:$M$1005,7,0),0)</f>
        <v>0</v>
      </c>
      <c r="S1307" s="44">
        <f>IFERROR(VLOOKUP(B1307,'2A'!$D$6:$M$1005,8,0),0)</f>
        <v>0</v>
      </c>
      <c r="T1307" s="44">
        <f>IFERROR(VLOOKUP(B1307,'2A'!$D$6:$M$1005,9,0),0)</f>
        <v>0</v>
      </c>
      <c r="U1307" s="44">
        <f>IFERROR(VLOOKUP(B1307,'2A'!$D$6:$M$1005,10,0),0)</f>
        <v>0</v>
      </c>
      <c r="V1307" s="111"/>
    </row>
    <row r="1308" spans="1:22">
      <c r="A1308" s="161">
        <f t="shared" si="150"/>
        <v>1302</v>
      </c>
      <c r="B1308" s="161" t="str">
        <f t="shared" si="149"/>
        <v/>
      </c>
      <c r="C1308" s="161" t="str">
        <f>IF(COUNTIFS('GSTN-Diff Gross'!$D$7:$D$1006,'2A'!E307,'GSTN-Diff Gross'!$R$7:$R$1006,"&lt;&gt;0")+COUNTIFS('GSTN-Diff Gross'!$D$7:$D$1006,'2A'!E307,'GSTN-Diff Gross'!$S$7:$S$1006,"&lt;&gt;0")+COUNTIFS('GSTN-Diff Gross'!$D$7:$D$1006,'2A'!E307,'GSTN-Diff Gross'!$T$7:$T$1006,"&lt;&gt;0")+COUNTIFS('GSTN-Diff Gross'!$D$7:$D$1006,'2A'!E307,'GSTN-Diff Gross'!$U$7:$U$1006,"&lt;&gt;0")+COUNTIFS('GSTN-Diff Gross'!$D$7:$D$1006,'2A'!E307,'GSTN-Diff Gross'!$V$7:$V$1006,"&lt;&gt;0"),'2A'!E307,"")</f>
        <v/>
      </c>
      <c r="D1308" s="41" t="str">
        <f>IF(COUNTIFS('GSTN-Diff Gross'!$D$7:$D$1006,'2A'!E307,'GSTN-Diff Gross'!$R$7:$R$1006,"&lt;&gt;0")+COUNTIFS('GSTN-Diff Gross'!$D$7:$D$1006,'2A'!E307,'GSTN-Diff Gross'!$S$7:$S$1006,"&lt;&gt;0")+COUNTIFS('GSTN-Diff Gross'!$D$7:$D$1006,'2A'!E307,'GSTN-Diff Gross'!$T$7:$T$1006,"&lt;&gt;0")+COUNTIFS('GSTN-Diff Gross'!$D$7:$D$1006,'2A'!E307,'GSTN-Diff Gross'!$U$7:$U$1006,"&lt;&gt;0")+COUNTIFS('GSTN-Diff Gross'!$D$7:$D$1006,'2A'!E307,'GSTN-Diff Gross'!$V$7:$V$1006,"&lt;&gt;0"),'2A'!F307,"")</f>
        <v/>
      </c>
      <c r="E1308" s="68" t="str">
        <f>IF(COUNTIFS('GSTN-Diff Gross'!$D$7:$D$1006,'2A'!E307,'GSTN-Diff Gross'!$R$7:$R$1006,"&lt;&gt;0")+COUNTIFS('GSTN-Diff Gross'!$D$7:$D$1006,'2A'!E307,'GSTN-Diff Gross'!$S$7:$S$1006,"&lt;&gt;0")+COUNTIFS('GSTN-Diff Gross'!$D$7:$D$1006,'2A'!E307,'GSTN-Diff Gross'!$T$7:$T$1006,"&lt;&gt;0")+COUNTIFS('GSTN-Diff Gross'!$D$7:$D$1006,'2A'!E307,'GSTN-Diff Gross'!$U$7:$U$1006,"&lt;&gt;0")+COUNTIFS('GSTN-Diff Gross'!$D$7:$D$1006,'2A'!E307,'GSTN-Diff Gross'!$V$7:$V$1006,"&lt;&gt;0"),'2A'!G307,"")</f>
        <v/>
      </c>
      <c r="F1308" s="90" t="str">
        <f>IF(COUNTIFS('GSTN-Diff Gross'!$D$7:$D$1006,'2A'!E307,'GSTN-Diff Gross'!$R$7:$R$1006,"&lt;&gt;0")+COUNTIFS('GSTN-Diff Gross'!$D$7:$D$1006,'2A'!E307,'GSTN-Diff Gross'!$S$7:$S$1006,"&lt;&gt;0")+COUNTIFS('GSTN-Diff Gross'!$D$7:$D$1006,'2A'!E307,'GSTN-Diff Gross'!$T$7:$T$1006,"&lt;&gt;0")+COUNTIFS('GSTN-Diff Gross'!$D$7:$D$1006,'2A'!E307,'GSTN-Diff Gross'!$U$7:$U$1006,"&lt;&gt;0")+COUNTIFS('GSTN-Diff Gross'!$D$7:$D$1006,'2A'!E307,'GSTN-Diff Gross'!$V$7:$V$1006,"&lt;&gt;0"),'2A'!H307,"")</f>
        <v/>
      </c>
      <c r="G1308" s="167">
        <f t="shared" si="144"/>
        <v>0</v>
      </c>
      <c r="H1308" s="167">
        <f t="shared" si="145"/>
        <v>0</v>
      </c>
      <c r="I1308" s="167">
        <f t="shared" si="146"/>
        <v>0</v>
      </c>
      <c r="J1308" s="167">
        <f t="shared" si="147"/>
        <v>0</v>
      </c>
      <c r="K1308" s="167">
        <f t="shared" si="148"/>
        <v>0</v>
      </c>
      <c r="L1308" s="99">
        <f>IFERROR(VLOOKUP(B1308,BOOKS!$D$6:$M$1005,6,0),0)</f>
        <v>0</v>
      </c>
      <c r="M1308" s="100">
        <f>IFERROR(VLOOKUP(B1308,BOOKS!$D$6:$M$1005,7,0),0)</f>
        <v>0</v>
      </c>
      <c r="N1308" s="100">
        <f>IFERROR(VLOOKUP(B1308,BOOKS!$D$6:$M$1005,8,0),0)</f>
        <v>0</v>
      </c>
      <c r="O1308" s="100">
        <f>IFERROR(VLOOKUP(B1308,BOOKS!$D$6:$M$1005,9,0),0)</f>
        <v>0</v>
      </c>
      <c r="P1308" s="100">
        <f>IFERROR(VLOOKUP(B1308,BOOKS!$D$6:$M$1005,10,0),0)</f>
        <v>0</v>
      </c>
      <c r="Q1308" s="94">
        <f>IFERROR(VLOOKUP(B1308,'2A'!$D$6:$M$1005,6,0),0)</f>
        <v>0</v>
      </c>
      <c r="R1308" s="95">
        <f>IFERROR(VLOOKUP(B1308,'2A'!$D$6:$M$1005,7,0),0)</f>
        <v>0</v>
      </c>
      <c r="S1308" s="95">
        <f>IFERROR(VLOOKUP(B1308,'2A'!$D$6:$M$1005,8,0),0)</f>
        <v>0</v>
      </c>
      <c r="T1308" s="95">
        <f>IFERROR(VLOOKUP(B1308,'2A'!$D$6:$M$1005,9,0),0)</f>
        <v>0</v>
      </c>
      <c r="U1308" s="95">
        <f>IFERROR(VLOOKUP(B1308,'2A'!$D$6:$M$1005,10,0),0)</f>
        <v>0</v>
      </c>
      <c r="V1308" s="111"/>
    </row>
    <row r="1309" spans="1:22">
      <c r="A1309" s="163">
        <f t="shared" si="150"/>
        <v>1303</v>
      </c>
      <c r="B1309" s="163" t="str">
        <f t="shared" si="149"/>
        <v/>
      </c>
      <c r="C1309" s="163" t="str">
        <f>IF(COUNTIFS('GSTN-Diff Gross'!$D$7:$D$1006,'2A'!E308,'GSTN-Diff Gross'!$R$7:$R$1006,"&lt;&gt;0")+COUNTIFS('GSTN-Diff Gross'!$D$7:$D$1006,'2A'!E308,'GSTN-Diff Gross'!$S$7:$S$1006,"&lt;&gt;0")+COUNTIFS('GSTN-Diff Gross'!$D$7:$D$1006,'2A'!E308,'GSTN-Diff Gross'!$T$7:$T$1006,"&lt;&gt;0")+COUNTIFS('GSTN-Diff Gross'!$D$7:$D$1006,'2A'!E308,'GSTN-Diff Gross'!$U$7:$U$1006,"&lt;&gt;0")+COUNTIFS('GSTN-Diff Gross'!$D$7:$D$1006,'2A'!E308,'GSTN-Diff Gross'!$V$7:$V$1006,"&lt;&gt;0"),'2A'!E308,"")</f>
        <v/>
      </c>
      <c r="D1309" s="46" t="str">
        <f>IF(COUNTIFS('GSTN-Diff Gross'!$D$7:$D$1006,'2A'!E308,'GSTN-Diff Gross'!$R$7:$R$1006,"&lt;&gt;0")+COUNTIFS('GSTN-Diff Gross'!$D$7:$D$1006,'2A'!E308,'GSTN-Diff Gross'!$S$7:$S$1006,"&lt;&gt;0")+COUNTIFS('GSTN-Diff Gross'!$D$7:$D$1006,'2A'!E308,'GSTN-Diff Gross'!$T$7:$T$1006,"&lt;&gt;0")+COUNTIFS('GSTN-Diff Gross'!$D$7:$D$1006,'2A'!E308,'GSTN-Diff Gross'!$U$7:$U$1006,"&lt;&gt;0")+COUNTIFS('GSTN-Diff Gross'!$D$7:$D$1006,'2A'!E308,'GSTN-Diff Gross'!$V$7:$V$1006,"&lt;&gt;0"),'2A'!F308,"")</f>
        <v/>
      </c>
      <c r="E1309" s="69" t="str">
        <f>IF(COUNTIFS('GSTN-Diff Gross'!$D$7:$D$1006,'2A'!E308,'GSTN-Diff Gross'!$R$7:$R$1006,"&lt;&gt;0")+COUNTIFS('GSTN-Diff Gross'!$D$7:$D$1006,'2A'!E308,'GSTN-Diff Gross'!$S$7:$S$1006,"&lt;&gt;0")+COUNTIFS('GSTN-Diff Gross'!$D$7:$D$1006,'2A'!E308,'GSTN-Diff Gross'!$T$7:$T$1006,"&lt;&gt;0")+COUNTIFS('GSTN-Diff Gross'!$D$7:$D$1006,'2A'!E308,'GSTN-Diff Gross'!$U$7:$U$1006,"&lt;&gt;0")+COUNTIFS('GSTN-Diff Gross'!$D$7:$D$1006,'2A'!E308,'GSTN-Diff Gross'!$V$7:$V$1006,"&lt;&gt;0"),'2A'!G308,"")</f>
        <v/>
      </c>
      <c r="F1309" s="91" t="str">
        <f>IF(COUNTIFS('GSTN-Diff Gross'!$D$7:$D$1006,'2A'!E308,'GSTN-Diff Gross'!$R$7:$R$1006,"&lt;&gt;0")+COUNTIFS('GSTN-Diff Gross'!$D$7:$D$1006,'2A'!E308,'GSTN-Diff Gross'!$S$7:$S$1006,"&lt;&gt;0")+COUNTIFS('GSTN-Diff Gross'!$D$7:$D$1006,'2A'!E308,'GSTN-Diff Gross'!$T$7:$T$1006,"&lt;&gt;0")+COUNTIFS('GSTN-Diff Gross'!$D$7:$D$1006,'2A'!E308,'GSTN-Diff Gross'!$U$7:$U$1006,"&lt;&gt;0")+COUNTIFS('GSTN-Diff Gross'!$D$7:$D$1006,'2A'!E308,'GSTN-Diff Gross'!$V$7:$V$1006,"&lt;&gt;0"),'2A'!H308,"")</f>
        <v/>
      </c>
      <c r="G1309" s="96">
        <f t="shared" si="144"/>
        <v>0</v>
      </c>
      <c r="H1309" s="96">
        <f t="shared" si="145"/>
        <v>0</v>
      </c>
      <c r="I1309" s="97">
        <f t="shared" si="146"/>
        <v>0</v>
      </c>
      <c r="J1309" s="98">
        <f t="shared" si="147"/>
        <v>0</v>
      </c>
      <c r="K1309" s="96">
        <f t="shared" si="148"/>
        <v>0</v>
      </c>
      <c r="L1309" s="93">
        <f>IFERROR(VLOOKUP(B1309,BOOKS!$D$6:$M$1005,6,0),0)</f>
        <v>0</v>
      </c>
      <c r="M1309" s="88">
        <f>IFERROR(VLOOKUP(B1309,BOOKS!$D$6:$M$1005,7,0),0)</f>
        <v>0</v>
      </c>
      <c r="N1309" s="88">
        <f>IFERROR(VLOOKUP(B1309,BOOKS!$D$6:$M$1005,8,0),0)</f>
        <v>0</v>
      </c>
      <c r="O1309" s="88">
        <f>IFERROR(VLOOKUP(B1309,BOOKS!$D$6:$M$1005,9,0),0)</f>
        <v>0</v>
      </c>
      <c r="P1309" s="88">
        <f>IFERROR(VLOOKUP(B1309,BOOKS!$D$6:$M$1005,10,0),0)</f>
        <v>0</v>
      </c>
      <c r="Q1309" s="84">
        <f>IFERROR(VLOOKUP(B1309,'2A'!$D$6:$M$1005,6,0),0)</f>
        <v>0</v>
      </c>
      <c r="R1309" s="44">
        <f>IFERROR(VLOOKUP(B1309,'2A'!$D$6:$M$1005,7,0),0)</f>
        <v>0</v>
      </c>
      <c r="S1309" s="44">
        <f>IFERROR(VLOOKUP(B1309,'2A'!$D$6:$M$1005,8,0),0)</f>
        <v>0</v>
      </c>
      <c r="T1309" s="44">
        <f>IFERROR(VLOOKUP(B1309,'2A'!$D$6:$M$1005,9,0),0)</f>
        <v>0</v>
      </c>
      <c r="U1309" s="44">
        <f>IFERROR(VLOOKUP(B1309,'2A'!$D$6:$M$1005,10,0),0)</f>
        <v>0</v>
      </c>
      <c r="V1309" s="111"/>
    </row>
    <row r="1310" spans="1:22">
      <c r="A1310" s="161">
        <f t="shared" si="150"/>
        <v>1304</v>
      </c>
      <c r="B1310" s="161" t="str">
        <f t="shared" si="149"/>
        <v/>
      </c>
      <c r="C1310" s="161" t="str">
        <f>IF(COUNTIFS('GSTN-Diff Gross'!$D$7:$D$1006,'2A'!E309,'GSTN-Diff Gross'!$R$7:$R$1006,"&lt;&gt;0")+COUNTIFS('GSTN-Diff Gross'!$D$7:$D$1006,'2A'!E309,'GSTN-Diff Gross'!$S$7:$S$1006,"&lt;&gt;0")+COUNTIFS('GSTN-Diff Gross'!$D$7:$D$1006,'2A'!E309,'GSTN-Diff Gross'!$T$7:$T$1006,"&lt;&gt;0")+COUNTIFS('GSTN-Diff Gross'!$D$7:$D$1006,'2A'!E309,'GSTN-Diff Gross'!$U$7:$U$1006,"&lt;&gt;0")+COUNTIFS('GSTN-Diff Gross'!$D$7:$D$1006,'2A'!E309,'GSTN-Diff Gross'!$V$7:$V$1006,"&lt;&gt;0"),'2A'!E309,"")</f>
        <v/>
      </c>
      <c r="D1310" s="41" t="str">
        <f>IF(COUNTIFS('GSTN-Diff Gross'!$D$7:$D$1006,'2A'!E309,'GSTN-Diff Gross'!$R$7:$R$1006,"&lt;&gt;0")+COUNTIFS('GSTN-Diff Gross'!$D$7:$D$1006,'2A'!E309,'GSTN-Diff Gross'!$S$7:$S$1006,"&lt;&gt;0")+COUNTIFS('GSTN-Diff Gross'!$D$7:$D$1006,'2A'!E309,'GSTN-Diff Gross'!$T$7:$T$1006,"&lt;&gt;0")+COUNTIFS('GSTN-Diff Gross'!$D$7:$D$1006,'2A'!E309,'GSTN-Diff Gross'!$U$7:$U$1006,"&lt;&gt;0")+COUNTIFS('GSTN-Diff Gross'!$D$7:$D$1006,'2A'!E309,'GSTN-Diff Gross'!$V$7:$V$1006,"&lt;&gt;0"),'2A'!F309,"")</f>
        <v/>
      </c>
      <c r="E1310" s="68" t="str">
        <f>IF(COUNTIFS('GSTN-Diff Gross'!$D$7:$D$1006,'2A'!E309,'GSTN-Diff Gross'!$R$7:$R$1006,"&lt;&gt;0")+COUNTIFS('GSTN-Diff Gross'!$D$7:$D$1006,'2A'!E309,'GSTN-Diff Gross'!$S$7:$S$1006,"&lt;&gt;0")+COUNTIFS('GSTN-Diff Gross'!$D$7:$D$1006,'2A'!E309,'GSTN-Diff Gross'!$T$7:$T$1006,"&lt;&gt;0")+COUNTIFS('GSTN-Diff Gross'!$D$7:$D$1006,'2A'!E309,'GSTN-Diff Gross'!$U$7:$U$1006,"&lt;&gt;0")+COUNTIFS('GSTN-Diff Gross'!$D$7:$D$1006,'2A'!E309,'GSTN-Diff Gross'!$V$7:$V$1006,"&lt;&gt;0"),'2A'!G309,"")</f>
        <v/>
      </c>
      <c r="F1310" s="90" t="str">
        <f>IF(COUNTIFS('GSTN-Diff Gross'!$D$7:$D$1006,'2A'!E309,'GSTN-Diff Gross'!$R$7:$R$1006,"&lt;&gt;0")+COUNTIFS('GSTN-Diff Gross'!$D$7:$D$1006,'2A'!E309,'GSTN-Diff Gross'!$S$7:$S$1006,"&lt;&gt;0")+COUNTIFS('GSTN-Diff Gross'!$D$7:$D$1006,'2A'!E309,'GSTN-Diff Gross'!$T$7:$T$1006,"&lt;&gt;0")+COUNTIFS('GSTN-Diff Gross'!$D$7:$D$1006,'2A'!E309,'GSTN-Diff Gross'!$U$7:$U$1006,"&lt;&gt;0")+COUNTIFS('GSTN-Diff Gross'!$D$7:$D$1006,'2A'!E309,'GSTN-Diff Gross'!$V$7:$V$1006,"&lt;&gt;0"),'2A'!H309,"")</f>
        <v/>
      </c>
      <c r="G1310" s="167">
        <f t="shared" si="144"/>
        <v>0</v>
      </c>
      <c r="H1310" s="167">
        <f t="shared" si="145"/>
        <v>0</v>
      </c>
      <c r="I1310" s="167">
        <f t="shared" si="146"/>
        <v>0</v>
      </c>
      <c r="J1310" s="167">
        <f t="shared" si="147"/>
        <v>0</v>
      </c>
      <c r="K1310" s="167">
        <f t="shared" si="148"/>
        <v>0</v>
      </c>
      <c r="L1310" s="99">
        <f>IFERROR(VLOOKUP(B1310,BOOKS!$D$6:$M$1005,6,0),0)</f>
        <v>0</v>
      </c>
      <c r="M1310" s="100">
        <f>IFERROR(VLOOKUP(B1310,BOOKS!$D$6:$M$1005,7,0),0)</f>
        <v>0</v>
      </c>
      <c r="N1310" s="100">
        <f>IFERROR(VLOOKUP(B1310,BOOKS!$D$6:$M$1005,8,0),0)</f>
        <v>0</v>
      </c>
      <c r="O1310" s="100">
        <f>IFERROR(VLOOKUP(B1310,BOOKS!$D$6:$M$1005,9,0),0)</f>
        <v>0</v>
      </c>
      <c r="P1310" s="100">
        <f>IFERROR(VLOOKUP(B1310,BOOKS!$D$6:$M$1005,10,0),0)</f>
        <v>0</v>
      </c>
      <c r="Q1310" s="94">
        <f>IFERROR(VLOOKUP(B1310,'2A'!$D$6:$M$1005,6,0),0)</f>
        <v>0</v>
      </c>
      <c r="R1310" s="95">
        <f>IFERROR(VLOOKUP(B1310,'2A'!$D$6:$M$1005,7,0),0)</f>
        <v>0</v>
      </c>
      <c r="S1310" s="95">
        <f>IFERROR(VLOOKUP(B1310,'2A'!$D$6:$M$1005,8,0),0)</f>
        <v>0</v>
      </c>
      <c r="T1310" s="95">
        <f>IFERROR(VLOOKUP(B1310,'2A'!$D$6:$M$1005,9,0),0)</f>
        <v>0</v>
      </c>
      <c r="U1310" s="95">
        <f>IFERROR(VLOOKUP(B1310,'2A'!$D$6:$M$1005,10,0),0)</f>
        <v>0</v>
      </c>
      <c r="V1310" s="111"/>
    </row>
    <row r="1311" spans="1:22">
      <c r="A1311" s="163">
        <f t="shared" si="150"/>
        <v>1305</v>
      </c>
      <c r="B1311" s="163" t="str">
        <f t="shared" si="149"/>
        <v/>
      </c>
      <c r="C1311" s="163" t="str">
        <f>IF(COUNTIFS('GSTN-Diff Gross'!$D$7:$D$1006,'2A'!E310,'GSTN-Diff Gross'!$R$7:$R$1006,"&lt;&gt;0")+COUNTIFS('GSTN-Diff Gross'!$D$7:$D$1006,'2A'!E310,'GSTN-Diff Gross'!$S$7:$S$1006,"&lt;&gt;0")+COUNTIFS('GSTN-Diff Gross'!$D$7:$D$1006,'2A'!E310,'GSTN-Diff Gross'!$T$7:$T$1006,"&lt;&gt;0")+COUNTIFS('GSTN-Diff Gross'!$D$7:$D$1006,'2A'!E310,'GSTN-Diff Gross'!$U$7:$U$1006,"&lt;&gt;0")+COUNTIFS('GSTN-Diff Gross'!$D$7:$D$1006,'2A'!E310,'GSTN-Diff Gross'!$V$7:$V$1006,"&lt;&gt;0"),'2A'!E310,"")</f>
        <v/>
      </c>
      <c r="D1311" s="46" t="str">
        <f>IF(COUNTIFS('GSTN-Diff Gross'!$D$7:$D$1006,'2A'!E310,'GSTN-Diff Gross'!$R$7:$R$1006,"&lt;&gt;0")+COUNTIFS('GSTN-Diff Gross'!$D$7:$D$1006,'2A'!E310,'GSTN-Diff Gross'!$S$7:$S$1006,"&lt;&gt;0")+COUNTIFS('GSTN-Diff Gross'!$D$7:$D$1006,'2A'!E310,'GSTN-Diff Gross'!$T$7:$T$1006,"&lt;&gt;0")+COUNTIFS('GSTN-Diff Gross'!$D$7:$D$1006,'2A'!E310,'GSTN-Diff Gross'!$U$7:$U$1006,"&lt;&gt;0")+COUNTIFS('GSTN-Diff Gross'!$D$7:$D$1006,'2A'!E310,'GSTN-Diff Gross'!$V$7:$V$1006,"&lt;&gt;0"),'2A'!F310,"")</f>
        <v/>
      </c>
      <c r="E1311" s="69" t="str">
        <f>IF(COUNTIFS('GSTN-Diff Gross'!$D$7:$D$1006,'2A'!E310,'GSTN-Diff Gross'!$R$7:$R$1006,"&lt;&gt;0")+COUNTIFS('GSTN-Diff Gross'!$D$7:$D$1006,'2A'!E310,'GSTN-Diff Gross'!$S$7:$S$1006,"&lt;&gt;0")+COUNTIFS('GSTN-Diff Gross'!$D$7:$D$1006,'2A'!E310,'GSTN-Diff Gross'!$T$7:$T$1006,"&lt;&gt;0")+COUNTIFS('GSTN-Diff Gross'!$D$7:$D$1006,'2A'!E310,'GSTN-Diff Gross'!$U$7:$U$1006,"&lt;&gt;0")+COUNTIFS('GSTN-Diff Gross'!$D$7:$D$1006,'2A'!E310,'GSTN-Diff Gross'!$V$7:$V$1006,"&lt;&gt;0"),'2A'!G310,"")</f>
        <v/>
      </c>
      <c r="F1311" s="91" t="str">
        <f>IF(COUNTIFS('GSTN-Diff Gross'!$D$7:$D$1006,'2A'!E310,'GSTN-Diff Gross'!$R$7:$R$1006,"&lt;&gt;0")+COUNTIFS('GSTN-Diff Gross'!$D$7:$D$1006,'2A'!E310,'GSTN-Diff Gross'!$S$7:$S$1006,"&lt;&gt;0")+COUNTIFS('GSTN-Diff Gross'!$D$7:$D$1006,'2A'!E310,'GSTN-Diff Gross'!$T$7:$T$1006,"&lt;&gt;0")+COUNTIFS('GSTN-Diff Gross'!$D$7:$D$1006,'2A'!E310,'GSTN-Diff Gross'!$U$7:$U$1006,"&lt;&gt;0")+COUNTIFS('GSTN-Diff Gross'!$D$7:$D$1006,'2A'!E310,'GSTN-Diff Gross'!$V$7:$V$1006,"&lt;&gt;0"),'2A'!H310,"")</f>
        <v/>
      </c>
      <c r="G1311" s="96">
        <f t="shared" si="144"/>
        <v>0</v>
      </c>
      <c r="H1311" s="96">
        <f t="shared" si="145"/>
        <v>0</v>
      </c>
      <c r="I1311" s="97">
        <f t="shared" si="146"/>
        <v>0</v>
      </c>
      <c r="J1311" s="98">
        <f t="shared" si="147"/>
        <v>0</v>
      </c>
      <c r="K1311" s="96">
        <f t="shared" si="148"/>
        <v>0</v>
      </c>
      <c r="L1311" s="93">
        <f>IFERROR(VLOOKUP(B1311,BOOKS!$D$6:$M$1005,6,0),0)</f>
        <v>0</v>
      </c>
      <c r="M1311" s="88">
        <f>IFERROR(VLOOKUP(B1311,BOOKS!$D$6:$M$1005,7,0),0)</f>
        <v>0</v>
      </c>
      <c r="N1311" s="88">
        <f>IFERROR(VLOOKUP(B1311,BOOKS!$D$6:$M$1005,8,0),0)</f>
        <v>0</v>
      </c>
      <c r="O1311" s="88">
        <f>IFERROR(VLOOKUP(B1311,BOOKS!$D$6:$M$1005,9,0),0)</f>
        <v>0</v>
      </c>
      <c r="P1311" s="88">
        <f>IFERROR(VLOOKUP(B1311,BOOKS!$D$6:$M$1005,10,0),0)</f>
        <v>0</v>
      </c>
      <c r="Q1311" s="84">
        <f>IFERROR(VLOOKUP(B1311,'2A'!$D$6:$M$1005,6,0),0)</f>
        <v>0</v>
      </c>
      <c r="R1311" s="44">
        <f>IFERROR(VLOOKUP(B1311,'2A'!$D$6:$M$1005,7,0),0)</f>
        <v>0</v>
      </c>
      <c r="S1311" s="44">
        <f>IFERROR(VLOOKUP(B1311,'2A'!$D$6:$M$1005,8,0),0)</f>
        <v>0</v>
      </c>
      <c r="T1311" s="44">
        <f>IFERROR(VLOOKUP(B1311,'2A'!$D$6:$M$1005,9,0),0)</f>
        <v>0</v>
      </c>
      <c r="U1311" s="44">
        <f>IFERROR(VLOOKUP(B1311,'2A'!$D$6:$M$1005,10,0),0)</f>
        <v>0</v>
      </c>
      <c r="V1311" s="111"/>
    </row>
    <row r="1312" spans="1:22">
      <c r="A1312" s="161">
        <f t="shared" si="150"/>
        <v>1306</v>
      </c>
      <c r="B1312" s="161" t="str">
        <f t="shared" si="149"/>
        <v/>
      </c>
      <c r="C1312" s="161" t="str">
        <f>IF(COUNTIFS('GSTN-Diff Gross'!$D$7:$D$1006,'2A'!E311,'GSTN-Diff Gross'!$R$7:$R$1006,"&lt;&gt;0")+COUNTIFS('GSTN-Diff Gross'!$D$7:$D$1006,'2A'!E311,'GSTN-Diff Gross'!$S$7:$S$1006,"&lt;&gt;0")+COUNTIFS('GSTN-Diff Gross'!$D$7:$D$1006,'2A'!E311,'GSTN-Diff Gross'!$T$7:$T$1006,"&lt;&gt;0")+COUNTIFS('GSTN-Diff Gross'!$D$7:$D$1006,'2A'!E311,'GSTN-Diff Gross'!$U$7:$U$1006,"&lt;&gt;0")+COUNTIFS('GSTN-Diff Gross'!$D$7:$D$1006,'2A'!E311,'GSTN-Diff Gross'!$V$7:$V$1006,"&lt;&gt;0"),'2A'!E311,"")</f>
        <v/>
      </c>
      <c r="D1312" s="41" t="str">
        <f>IF(COUNTIFS('GSTN-Diff Gross'!$D$7:$D$1006,'2A'!E311,'GSTN-Diff Gross'!$R$7:$R$1006,"&lt;&gt;0")+COUNTIFS('GSTN-Diff Gross'!$D$7:$D$1006,'2A'!E311,'GSTN-Diff Gross'!$S$7:$S$1006,"&lt;&gt;0")+COUNTIFS('GSTN-Diff Gross'!$D$7:$D$1006,'2A'!E311,'GSTN-Diff Gross'!$T$7:$T$1006,"&lt;&gt;0")+COUNTIFS('GSTN-Diff Gross'!$D$7:$D$1006,'2A'!E311,'GSTN-Diff Gross'!$U$7:$U$1006,"&lt;&gt;0")+COUNTIFS('GSTN-Diff Gross'!$D$7:$D$1006,'2A'!E311,'GSTN-Diff Gross'!$V$7:$V$1006,"&lt;&gt;0"),'2A'!F311,"")</f>
        <v/>
      </c>
      <c r="E1312" s="68" t="str">
        <f>IF(COUNTIFS('GSTN-Diff Gross'!$D$7:$D$1006,'2A'!E311,'GSTN-Diff Gross'!$R$7:$R$1006,"&lt;&gt;0")+COUNTIFS('GSTN-Diff Gross'!$D$7:$D$1006,'2A'!E311,'GSTN-Diff Gross'!$S$7:$S$1006,"&lt;&gt;0")+COUNTIFS('GSTN-Diff Gross'!$D$7:$D$1006,'2A'!E311,'GSTN-Diff Gross'!$T$7:$T$1006,"&lt;&gt;0")+COUNTIFS('GSTN-Diff Gross'!$D$7:$D$1006,'2A'!E311,'GSTN-Diff Gross'!$U$7:$U$1006,"&lt;&gt;0")+COUNTIFS('GSTN-Diff Gross'!$D$7:$D$1006,'2A'!E311,'GSTN-Diff Gross'!$V$7:$V$1006,"&lt;&gt;0"),'2A'!G311,"")</f>
        <v/>
      </c>
      <c r="F1312" s="90" t="str">
        <f>IF(COUNTIFS('GSTN-Diff Gross'!$D$7:$D$1006,'2A'!E311,'GSTN-Diff Gross'!$R$7:$R$1006,"&lt;&gt;0")+COUNTIFS('GSTN-Diff Gross'!$D$7:$D$1006,'2A'!E311,'GSTN-Diff Gross'!$S$7:$S$1006,"&lt;&gt;0")+COUNTIFS('GSTN-Diff Gross'!$D$7:$D$1006,'2A'!E311,'GSTN-Diff Gross'!$T$7:$T$1006,"&lt;&gt;0")+COUNTIFS('GSTN-Diff Gross'!$D$7:$D$1006,'2A'!E311,'GSTN-Diff Gross'!$U$7:$U$1006,"&lt;&gt;0")+COUNTIFS('GSTN-Diff Gross'!$D$7:$D$1006,'2A'!E311,'GSTN-Diff Gross'!$V$7:$V$1006,"&lt;&gt;0"),'2A'!H311,"")</f>
        <v/>
      </c>
      <c r="G1312" s="167">
        <f t="shared" si="144"/>
        <v>0</v>
      </c>
      <c r="H1312" s="167">
        <f t="shared" si="145"/>
        <v>0</v>
      </c>
      <c r="I1312" s="167">
        <f t="shared" si="146"/>
        <v>0</v>
      </c>
      <c r="J1312" s="167">
        <f t="shared" si="147"/>
        <v>0</v>
      </c>
      <c r="K1312" s="167">
        <f t="shared" si="148"/>
        <v>0</v>
      </c>
      <c r="L1312" s="99">
        <f>IFERROR(VLOOKUP(B1312,BOOKS!$D$6:$M$1005,6,0),0)</f>
        <v>0</v>
      </c>
      <c r="M1312" s="100">
        <f>IFERROR(VLOOKUP(B1312,BOOKS!$D$6:$M$1005,7,0),0)</f>
        <v>0</v>
      </c>
      <c r="N1312" s="100">
        <f>IFERROR(VLOOKUP(B1312,BOOKS!$D$6:$M$1005,8,0),0)</f>
        <v>0</v>
      </c>
      <c r="O1312" s="100">
        <f>IFERROR(VLOOKUP(B1312,BOOKS!$D$6:$M$1005,9,0),0)</f>
        <v>0</v>
      </c>
      <c r="P1312" s="100">
        <f>IFERROR(VLOOKUP(B1312,BOOKS!$D$6:$M$1005,10,0),0)</f>
        <v>0</v>
      </c>
      <c r="Q1312" s="94">
        <f>IFERROR(VLOOKUP(B1312,'2A'!$D$6:$M$1005,6,0),0)</f>
        <v>0</v>
      </c>
      <c r="R1312" s="95">
        <f>IFERROR(VLOOKUP(B1312,'2A'!$D$6:$M$1005,7,0),0)</f>
        <v>0</v>
      </c>
      <c r="S1312" s="95">
        <f>IFERROR(VLOOKUP(B1312,'2A'!$D$6:$M$1005,8,0),0)</f>
        <v>0</v>
      </c>
      <c r="T1312" s="95">
        <f>IFERROR(VLOOKUP(B1312,'2A'!$D$6:$M$1005,9,0),0)</f>
        <v>0</v>
      </c>
      <c r="U1312" s="95">
        <f>IFERROR(VLOOKUP(B1312,'2A'!$D$6:$M$1005,10,0),0)</f>
        <v>0</v>
      </c>
      <c r="V1312" s="111"/>
    </row>
    <row r="1313" spans="1:22">
      <c r="A1313" s="163">
        <f t="shared" si="150"/>
        <v>1307</v>
      </c>
      <c r="B1313" s="163" t="str">
        <f t="shared" si="149"/>
        <v/>
      </c>
      <c r="C1313" s="163" t="str">
        <f>IF(COUNTIFS('GSTN-Diff Gross'!$D$7:$D$1006,'2A'!E312,'GSTN-Diff Gross'!$R$7:$R$1006,"&lt;&gt;0")+COUNTIFS('GSTN-Diff Gross'!$D$7:$D$1006,'2A'!E312,'GSTN-Diff Gross'!$S$7:$S$1006,"&lt;&gt;0")+COUNTIFS('GSTN-Diff Gross'!$D$7:$D$1006,'2A'!E312,'GSTN-Diff Gross'!$T$7:$T$1006,"&lt;&gt;0")+COUNTIFS('GSTN-Diff Gross'!$D$7:$D$1006,'2A'!E312,'GSTN-Diff Gross'!$U$7:$U$1006,"&lt;&gt;0")+COUNTIFS('GSTN-Diff Gross'!$D$7:$D$1006,'2A'!E312,'GSTN-Diff Gross'!$V$7:$V$1006,"&lt;&gt;0"),'2A'!E312,"")</f>
        <v/>
      </c>
      <c r="D1313" s="46" t="str">
        <f>IF(COUNTIFS('GSTN-Diff Gross'!$D$7:$D$1006,'2A'!E312,'GSTN-Diff Gross'!$R$7:$R$1006,"&lt;&gt;0")+COUNTIFS('GSTN-Diff Gross'!$D$7:$D$1006,'2A'!E312,'GSTN-Diff Gross'!$S$7:$S$1006,"&lt;&gt;0")+COUNTIFS('GSTN-Diff Gross'!$D$7:$D$1006,'2A'!E312,'GSTN-Diff Gross'!$T$7:$T$1006,"&lt;&gt;0")+COUNTIFS('GSTN-Diff Gross'!$D$7:$D$1006,'2A'!E312,'GSTN-Diff Gross'!$U$7:$U$1006,"&lt;&gt;0")+COUNTIFS('GSTN-Diff Gross'!$D$7:$D$1006,'2A'!E312,'GSTN-Diff Gross'!$V$7:$V$1006,"&lt;&gt;0"),'2A'!F312,"")</f>
        <v/>
      </c>
      <c r="E1313" s="69" t="str">
        <f>IF(COUNTIFS('GSTN-Diff Gross'!$D$7:$D$1006,'2A'!E312,'GSTN-Diff Gross'!$R$7:$R$1006,"&lt;&gt;0")+COUNTIFS('GSTN-Diff Gross'!$D$7:$D$1006,'2A'!E312,'GSTN-Diff Gross'!$S$7:$S$1006,"&lt;&gt;0")+COUNTIFS('GSTN-Diff Gross'!$D$7:$D$1006,'2A'!E312,'GSTN-Diff Gross'!$T$7:$T$1006,"&lt;&gt;0")+COUNTIFS('GSTN-Diff Gross'!$D$7:$D$1006,'2A'!E312,'GSTN-Diff Gross'!$U$7:$U$1006,"&lt;&gt;0")+COUNTIFS('GSTN-Diff Gross'!$D$7:$D$1006,'2A'!E312,'GSTN-Diff Gross'!$V$7:$V$1006,"&lt;&gt;0"),'2A'!G312,"")</f>
        <v/>
      </c>
      <c r="F1313" s="91" t="str">
        <f>IF(COUNTIFS('GSTN-Diff Gross'!$D$7:$D$1006,'2A'!E312,'GSTN-Diff Gross'!$R$7:$R$1006,"&lt;&gt;0")+COUNTIFS('GSTN-Diff Gross'!$D$7:$D$1006,'2A'!E312,'GSTN-Diff Gross'!$S$7:$S$1006,"&lt;&gt;0")+COUNTIFS('GSTN-Diff Gross'!$D$7:$D$1006,'2A'!E312,'GSTN-Diff Gross'!$T$7:$T$1006,"&lt;&gt;0")+COUNTIFS('GSTN-Diff Gross'!$D$7:$D$1006,'2A'!E312,'GSTN-Diff Gross'!$U$7:$U$1006,"&lt;&gt;0")+COUNTIFS('GSTN-Diff Gross'!$D$7:$D$1006,'2A'!E312,'GSTN-Diff Gross'!$V$7:$V$1006,"&lt;&gt;0"),'2A'!H312,"")</f>
        <v/>
      </c>
      <c r="G1313" s="96">
        <f t="shared" si="144"/>
        <v>0</v>
      </c>
      <c r="H1313" s="96">
        <f t="shared" si="145"/>
        <v>0</v>
      </c>
      <c r="I1313" s="97">
        <f t="shared" si="146"/>
        <v>0</v>
      </c>
      <c r="J1313" s="98">
        <f t="shared" si="147"/>
        <v>0</v>
      </c>
      <c r="K1313" s="96">
        <f t="shared" si="148"/>
        <v>0</v>
      </c>
      <c r="L1313" s="93">
        <f>IFERROR(VLOOKUP(B1313,BOOKS!$D$6:$M$1005,6,0),0)</f>
        <v>0</v>
      </c>
      <c r="M1313" s="88">
        <f>IFERROR(VLOOKUP(B1313,BOOKS!$D$6:$M$1005,7,0),0)</f>
        <v>0</v>
      </c>
      <c r="N1313" s="88">
        <f>IFERROR(VLOOKUP(B1313,BOOKS!$D$6:$M$1005,8,0),0)</f>
        <v>0</v>
      </c>
      <c r="O1313" s="88">
        <f>IFERROR(VLOOKUP(B1313,BOOKS!$D$6:$M$1005,9,0),0)</f>
        <v>0</v>
      </c>
      <c r="P1313" s="88">
        <f>IFERROR(VLOOKUP(B1313,BOOKS!$D$6:$M$1005,10,0),0)</f>
        <v>0</v>
      </c>
      <c r="Q1313" s="84">
        <f>IFERROR(VLOOKUP(B1313,'2A'!$D$6:$M$1005,6,0),0)</f>
        <v>0</v>
      </c>
      <c r="R1313" s="44">
        <f>IFERROR(VLOOKUP(B1313,'2A'!$D$6:$M$1005,7,0),0)</f>
        <v>0</v>
      </c>
      <c r="S1313" s="44">
        <f>IFERROR(VLOOKUP(B1313,'2A'!$D$6:$M$1005,8,0),0)</f>
        <v>0</v>
      </c>
      <c r="T1313" s="44">
        <f>IFERROR(VLOOKUP(B1313,'2A'!$D$6:$M$1005,9,0),0)</f>
        <v>0</v>
      </c>
      <c r="U1313" s="44">
        <f>IFERROR(VLOOKUP(B1313,'2A'!$D$6:$M$1005,10,0),0)</f>
        <v>0</v>
      </c>
      <c r="V1313" s="111"/>
    </row>
    <row r="1314" spans="1:22">
      <c r="A1314" s="161">
        <f t="shared" si="150"/>
        <v>1308</v>
      </c>
      <c r="B1314" s="161" t="str">
        <f t="shared" si="149"/>
        <v/>
      </c>
      <c r="C1314" s="161" t="str">
        <f>IF(COUNTIFS('GSTN-Diff Gross'!$D$7:$D$1006,'2A'!E313,'GSTN-Diff Gross'!$R$7:$R$1006,"&lt;&gt;0")+COUNTIFS('GSTN-Diff Gross'!$D$7:$D$1006,'2A'!E313,'GSTN-Diff Gross'!$S$7:$S$1006,"&lt;&gt;0")+COUNTIFS('GSTN-Diff Gross'!$D$7:$D$1006,'2A'!E313,'GSTN-Diff Gross'!$T$7:$T$1006,"&lt;&gt;0")+COUNTIFS('GSTN-Diff Gross'!$D$7:$D$1006,'2A'!E313,'GSTN-Diff Gross'!$U$7:$U$1006,"&lt;&gt;0")+COUNTIFS('GSTN-Diff Gross'!$D$7:$D$1006,'2A'!E313,'GSTN-Diff Gross'!$V$7:$V$1006,"&lt;&gt;0"),'2A'!E313,"")</f>
        <v/>
      </c>
      <c r="D1314" s="41" t="str">
        <f>IF(COUNTIFS('GSTN-Diff Gross'!$D$7:$D$1006,'2A'!E313,'GSTN-Diff Gross'!$R$7:$R$1006,"&lt;&gt;0")+COUNTIFS('GSTN-Diff Gross'!$D$7:$D$1006,'2A'!E313,'GSTN-Diff Gross'!$S$7:$S$1006,"&lt;&gt;0")+COUNTIFS('GSTN-Diff Gross'!$D$7:$D$1006,'2A'!E313,'GSTN-Diff Gross'!$T$7:$T$1006,"&lt;&gt;0")+COUNTIFS('GSTN-Diff Gross'!$D$7:$D$1006,'2A'!E313,'GSTN-Diff Gross'!$U$7:$U$1006,"&lt;&gt;0")+COUNTIFS('GSTN-Diff Gross'!$D$7:$D$1006,'2A'!E313,'GSTN-Diff Gross'!$V$7:$V$1006,"&lt;&gt;0"),'2A'!F313,"")</f>
        <v/>
      </c>
      <c r="E1314" s="68" t="str">
        <f>IF(COUNTIFS('GSTN-Diff Gross'!$D$7:$D$1006,'2A'!E313,'GSTN-Diff Gross'!$R$7:$R$1006,"&lt;&gt;0")+COUNTIFS('GSTN-Diff Gross'!$D$7:$D$1006,'2A'!E313,'GSTN-Diff Gross'!$S$7:$S$1006,"&lt;&gt;0")+COUNTIFS('GSTN-Diff Gross'!$D$7:$D$1006,'2A'!E313,'GSTN-Diff Gross'!$T$7:$T$1006,"&lt;&gt;0")+COUNTIFS('GSTN-Diff Gross'!$D$7:$D$1006,'2A'!E313,'GSTN-Diff Gross'!$U$7:$U$1006,"&lt;&gt;0")+COUNTIFS('GSTN-Diff Gross'!$D$7:$D$1006,'2A'!E313,'GSTN-Diff Gross'!$V$7:$V$1006,"&lt;&gt;0"),'2A'!G313,"")</f>
        <v/>
      </c>
      <c r="F1314" s="90" t="str">
        <f>IF(COUNTIFS('GSTN-Diff Gross'!$D$7:$D$1006,'2A'!E313,'GSTN-Diff Gross'!$R$7:$R$1006,"&lt;&gt;0")+COUNTIFS('GSTN-Diff Gross'!$D$7:$D$1006,'2A'!E313,'GSTN-Diff Gross'!$S$7:$S$1006,"&lt;&gt;0")+COUNTIFS('GSTN-Diff Gross'!$D$7:$D$1006,'2A'!E313,'GSTN-Diff Gross'!$T$7:$T$1006,"&lt;&gt;0")+COUNTIFS('GSTN-Diff Gross'!$D$7:$D$1006,'2A'!E313,'GSTN-Diff Gross'!$U$7:$U$1006,"&lt;&gt;0")+COUNTIFS('GSTN-Diff Gross'!$D$7:$D$1006,'2A'!E313,'GSTN-Diff Gross'!$V$7:$V$1006,"&lt;&gt;0"),'2A'!H313,"")</f>
        <v/>
      </c>
      <c r="G1314" s="167">
        <f t="shared" si="144"/>
        <v>0</v>
      </c>
      <c r="H1314" s="167">
        <f t="shared" si="145"/>
        <v>0</v>
      </c>
      <c r="I1314" s="167">
        <f t="shared" si="146"/>
        <v>0</v>
      </c>
      <c r="J1314" s="167">
        <f t="shared" si="147"/>
        <v>0</v>
      </c>
      <c r="K1314" s="167">
        <f t="shared" si="148"/>
        <v>0</v>
      </c>
      <c r="L1314" s="99">
        <f>IFERROR(VLOOKUP(B1314,BOOKS!$D$6:$M$1005,6,0),0)</f>
        <v>0</v>
      </c>
      <c r="M1314" s="100">
        <f>IFERROR(VLOOKUP(B1314,BOOKS!$D$6:$M$1005,7,0),0)</f>
        <v>0</v>
      </c>
      <c r="N1314" s="100">
        <f>IFERROR(VLOOKUP(B1314,BOOKS!$D$6:$M$1005,8,0),0)</f>
        <v>0</v>
      </c>
      <c r="O1314" s="100">
        <f>IFERROR(VLOOKUP(B1314,BOOKS!$D$6:$M$1005,9,0),0)</f>
        <v>0</v>
      </c>
      <c r="P1314" s="100">
        <f>IFERROR(VLOOKUP(B1314,BOOKS!$D$6:$M$1005,10,0),0)</f>
        <v>0</v>
      </c>
      <c r="Q1314" s="94">
        <f>IFERROR(VLOOKUP(B1314,'2A'!$D$6:$M$1005,6,0),0)</f>
        <v>0</v>
      </c>
      <c r="R1314" s="95">
        <f>IFERROR(VLOOKUP(B1314,'2A'!$D$6:$M$1005,7,0),0)</f>
        <v>0</v>
      </c>
      <c r="S1314" s="95">
        <f>IFERROR(VLOOKUP(B1314,'2A'!$D$6:$M$1005,8,0),0)</f>
        <v>0</v>
      </c>
      <c r="T1314" s="95">
        <f>IFERROR(VLOOKUP(B1314,'2A'!$D$6:$M$1005,9,0),0)</f>
        <v>0</v>
      </c>
      <c r="U1314" s="95">
        <f>IFERROR(VLOOKUP(B1314,'2A'!$D$6:$M$1005,10,0),0)</f>
        <v>0</v>
      </c>
      <c r="V1314" s="111"/>
    </row>
    <row r="1315" spans="1:22">
      <c r="A1315" s="163">
        <f t="shared" si="150"/>
        <v>1309</v>
      </c>
      <c r="B1315" s="163" t="str">
        <f t="shared" si="149"/>
        <v/>
      </c>
      <c r="C1315" s="163" t="str">
        <f>IF(COUNTIFS('GSTN-Diff Gross'!$D$7:$D$1006,'2A'!E314,'GSTN-Diff Gross'!$R$7:$R$1006,"&lt;&gt;0")+COUNTIFS('GSTN-Diff Gross'!$D$7:$D$1006,'2A'!E314,'GSTN-Diff Gross'!$S$7:$S$1006,"&lt;&gt;0")+COUNTIFS('GSTN-Diff Gross'!$D$7:$D$1006,'2A'!E314,'GSTN-Diff Gross'!$T$7:$T$1006,"&lt;&gt;0")+COUNTIFS('GSTN-Diff Gross'!$D$7:$D$1006,'2A'!E314,'GSTN-Diff Gross'!$U$7:$U$1006,"&lt;&gt;0")+COUNTIFS('GSTN-Diff Gross'!$D$7:$D$1006,'2A'!E314,'GSTN-Diff Gross'!$V$7:$V$1006,"&lt;&gt;0"),'2A'!E314,"")</f>
        <v/>
      </c>
      <c r="D1315" s="46" t="str">
        <f>IF(COUNTIFS('GSTN-Diff Gross'!$D$7:$D$1006,'2A'!E314,'GSTN-Diff Gross'!$R$7:$R$1006,"&lt;&gt;0")+COUNTIFS('GSTN-Diff Gross'!$D$7:$D$1006,'2A'!E314,'GSTN-Diff Gross'!$S$7:$S$1006,"&lt;&gt;0")+COUNTIFS('GSTN-Diff Gross'!$D$7:$D$1006,'2A'!E314,'GSTN-Diff Gross'!$T$7:$T$1006,"&lt;&gt;0")+COUNTIFS('GSTN-Diff Gross'!$D$7:$D$1006,'2A'!E314,'GSTN-Diff Gross'!$U$7:$U$1006,"&lt;&gt;0")+COUNTIFS('GSTN-Diff Gross'!$D$7:$D$1006,'2A'!E314,'GSTN-Diff Gross'!$V$7:$V$1006,"&lt;&gt;0"),'2A'!F314,"")</f>
        <v/>
      </c>
      <c r="E1315" s="69" t="str">
        <f>IF(COUNTIFS('GSTN-Diff Gross'!$D$7:$D$1006,'2A'!E314,'GSTN-Diff Gross'!$R$7:$R$1006,"&lt;&gt;0")+COUNTIFS('GSTN-Diff Gross'!$D$7:$D$1006,'2A'!E314,'GSTN-Diff Gross'!$S$7:$S$1006,"&lt;&gt;0")+COUNTIFS('GSTN-Diff Gross'!$D$7:$D$1006,'2A'!E314,'GSTN-Diff Gross'!$T$7:$T$1006,"&lt;&gt;0")+COUNTIFS('GSTN-Diff Gross'!$D$7:$D$1006,'2A'!E314,'GSTN-Diff Gross'!$U$7:$U$1006,"&lt;&gt;0")+COUNTIFS('GSTN-Diff Gross'!$D$7:$D$1006,'2A'!E314,'GSTN-Diff Gross'!$V$7:$V$1006,"&lt;&gt;0"),'2A'!G314,"")</f>
        <v/>
      </c>
      <c r="F1315" s="91" t="str">
        <f>IF(COUNTIFS('GSTN-Diff Gross'!$D$7:$D$1006,'2A'!E314,'GSTN-Diff Gross'!$R$7:$R$1006,"&lt;&gt;0")+COUNTIFS('GSTN-Diff Gross'!$D$7:$D$1006,'2A'!E314,'GSTN-Diff Gross'!$S$7:$S$1006,"&lt;&gt;0")+COUNTIFS('GSTN-Diff Gross'!$D$7:$D$1006,'2A'!E314,'GSTN-Diff Gross'!$T$7:$T$1006,"&lt;&gt;0")+COUNTIFS('GSTN-Diff Gross'!$D$7:$D$1006,'2A'!E314,'GSTN-Diff Gross'!$U$7:$U$1006,"&lt;&gt;0")+COUNTIFS('GSTN-Diff Gross'!$D$7:$D$1006,'2A'!E314,'GSTN-Diff Gross'!$V$7:$V$1006,"&lt;&gt;0"),'2A'!H314,"")</f>
        <v/>
      </c>
      <c r="G1315" s="96">
        <f t="shared" si="144"/>
        <v>0</v>
      </c>
      <c r="H1315" s="96">
        <f t="shared" si="145"/>
        <v>0</v>
      </c>
      <c r="I1315" s="97">
        <f t="shared" si="146"/>
        <v>0</v>
      </c>
      <c r="J1315" s="98">
        <f t="shared" si="147"/>
        <v>0</v>
      </c>
      <c r="K1315" s="96">
        <f t="shared" si="148"/>
        <v>0</v>
      </c>
      <c r="L1315" s="93">
        <f>IFERROR(VLOOKUP(B1315,BOOKS!$D$6:$M$1005,6,0),0)</f>
        <v>0</v>
      </c>
      <c r="M1315" s="88">
        <f>IFERROR(VLOOKUP(B1315,BOOKS!$D$6:$M$1005,7,0),0)</f>
        <v>0</v>
      </c>
      <c r="N1315" s="88">
        <f>IFERROR(VLOOKUP(B1315,BOOKS!$D$6:$M$1005,8,0),0)</f>
        <v>0</v>
      </c>
      <c r="O1315" s="88">
        <f>IFERROR(VLOOKUP(B1315,BOOKS!$D$6:$M$1005,9,0),0)</f>
        <v>0</v>
      </c>
      <c r="P1315" s="88">
        <f>IFERROR(VLOOKUP(B1315,BOOKS!$D$6:$M$1005,10,0),0)</f>
        <v>0</v>
      </c>
      <c r="Q1315" s="84">
        <f>IFERROR(VLOOKUP(B1315,'2A'!$D$6:$M$1005,6,0),0)</f>
        <v>0</v>
      </c>
      <c r="R1315" s="44">
        <f>IFERROR(VLOOKUP(B1315,'2A'!$D$6:$M$1005,7,0),0)</f>
        <v>0</v>
      </c>
      <c r="S1315" s="44">
        <f>IFERROR(VLOOKUP(B1315,'2A'!$D$6:$M$1005,8,0),0)</f>
        <v>0</v>
      </c>
      <c r="T1315" s="44">
        <f>IFERROR(VLOOKUP(B1315,'2A'!$D$6:$M$1005,9,0),0)</f>
        <v>0</v>
      </c>
      <c r="U1315" s="44">
        <f>IFERROR(VLOOKUP(B1315,'2A'!$D$6:$M$1005,10,0),0)</f>
        <v>0</v>
      </c>
      <c r="V1315" s="111"/>
    </row>
    <row r="1316" spans="1:22">
      <c r="A1316" s="161">
        <f t="shared" si="150"/>
        <v>1310</v>
      </c>
      <c r="B1316" s="161" t="str">
        <f t="shared" si="149"/>
        <v/>
      </c>
      <c r="C1316" s="161" t="str">
        <f>IF(COUNTIFS('GSTN-Diff Gross'!$D$7:$D$1006,'2A'!E315,'GSTN-Diff Gross'!$R$7:$R$1006,"&lt;&gt;0")+COUNTIFS('GSTN-Diff Gross'!$D$7:$D$1006,'2A'!E315,'GSTN-Diff Gross'!$S$7:$S$1006,"&lt;&gt;0")+COUNTIFS('GSTN-Diff Gross'!$D$7:$D$1006,'2A'!E315,'GSTN-Diff Gross'!$T$7:$T$1006,"&lt;&gt;0")+COUNTIFS('GSTN-Diff Gross'!$D$7:$D$1006,'2A'!E315,'GSTN-Diff Gross'!$U$7:$U$1006,"&lt;&gt;0")+COUNTIFS('GSTN-Diff Gross'!$D$7:$D$1006,'2A'!E315,'GSTN-Diff Gross'!$V$7:$V$1006,"&lt;&gt;0"),'2A'!E315,"")</f>
        <v/>
      </c>
      <c r="D1316" s="41" t="str">
        <f>IF(COUNTIFS('GSTN-Diff Gross'!$D$7:$D$1006,'2A'!E315,'GSTN-Diff Gross'!$R$7:$R$1006,"&lt;&gt;0")+COUNTIFS('GSTN-Diff Gross'!$D$7:$D$1006,'2A'!E315,'GSTN-Diff Gross'!$S$7:$S$1006,"&lt;&gt;0")+COUNTIFS('GSTN-Diff Gross'!$D$7:$D$1006,'2A'!E315,'GSTN-Diff Gross'!$T$7:$T$1006,"&lt;&gt;0")+COUNTIFS('GSTN-Diff Gross'!$D$7:$D$1006,'2A'!E315,'GSTN-Diff Gross'!$U$7:$U$1006,"&lt;&gt;0")+COUNTIFS('GSTN-Diff Gross'!$D$7:$D$1006,'2A'!E315,'GSTN-Diff Gross'!$V$7:$V$1006,"&lt;&gt;0"),'2A'!F315,"")</f>
        <v/>
      </c>
      <c r="E1316" s="68" t="str">
        <f>IF(COUNTIFS('GSTN-Diff Gross'!$D$7:$D$1006,'2A'!E315,'GSTN-Diff Gross'!$R$7:$R$1006,"&lt;&gt;0")+COUNTIFS('GSTN-Diff Gross'!$D$7:$D$1006,'2A'!E315,'GSTN-Diff Gross'!$S$7:$S$1006,"&lt;&gt;0")+COUNTIFS('GSTN-Diff Gross'!$D$7:$D$1006,'2A'!E315,'GSTN-Diff Gross'!$T$7:$T$1006,"&lt;&gt;0")+COUNTIFS('GSTN-Diff Gross'!$D$7:$D$1006,'2A'!E315,'GSTN-Diff Gross'!$U$7:$U$1006,"&lt;&gt;0")+COUNTIFS('GSTN-Diff Gross'!$D$7:$D$1006,'2A'!E315,'GSTN-Diff Gross'!$V$7:$V$1006,"&lt;&gt;0"),'2A'!G315,"")</f>
        <v/>
      </c>
      <c r="F1316" s="90" t="str">
        <f>IF(COUNTIFS('GSTN-Diff Gross'!$D$7:$D$1006,'2A'!E315,'GSTN-Diff Gross'!$R$7:$R$1006,"&lt;&gt;0")+COUNTIFS('GSTN-Diff Gross'!$D$7:$D$1006,'2A'!E315,'GSTN-Diff Gross'!$S$7:$S$1006,"&lt;&gt;0")+COUNTIFS('GSTN-Diff Gross'!$D$7:$D$1006,'2A'!E315,'GSTN-Diff Gross'!$T$7:$T$1006,"&lt;&gt;0")+COUNTIFS('GSTN-Diff Gross'!$D$7:$D$1006,'2A'!E315,'GSTN-Diff Gross'!$U$7:$U$1006,"&lt;&gt;0")+COUNTIFS('GSTN-Diff Gross'!$D$7:$D$1006,'2A'!E315,'GSTN-Diff Gross'!$V$7:$V$1006,"&lt;&gt;0"),'2A'!H315,"")</f>
        <v/>
      </c>
      <c r="G1316" s="167">
        <f t="shared" si="144"/>
        <v>0</v>
      </c>
      <c r="H1316" s="167">
        <f t="shared" si="145"/>
        <v>0</v>
      </c>
      <c r="I1316" s="167">
        <f t="shared" si="146"/>
        <v>0</v>
      </c>
      <c r="J1316" s="167">
        <f t="shared" si="147"/>
        <v>0</v>
      </c>
      <c r="K1316" s="167">
        <f t="shared" si="148"/>
        <v>0</v>
      </c>
      <c r="L1316" s="99">
        <f>IFERROR(VLOOKUP(B1316,BOOKS!$D$6:$M$1005,6,0),0)</f>
        <v>0</v>
      </c>
      <c r="M1316" s="100">
        <f>IFERROR(VLOOKUP(B1316,BOOKS!$D$6:$M$1005,7,0),0)</f>
        <v>0</v>
      </c>
      <c r="N1316" s="100">
        <f>IFERROR(VLOOKUP(B1316,BOOKS!$D$6:$M$1005,8,0),0)</f>
        <v>0</v>
      </c>
      <c r="O1316" s="100">
        <f>IFERROR(VLOOKUP(B1316,BOOKS!$D$6:$M$1005,9,0),0)</f>
        <v>0</v>
      </c>
      <c r="P1316" s="100">
        <f>IFERROR(VLOOKUP(B1316,BOOKS!$D$6:$M$1005,10,0),0)</f>
        <v>0</v>
      </c>
      <c r="Q1316" s="94">
        <f>IFERROR(VLOOKUP(B1316,'2A'!$D$6:$M$1005,6,0),0)</f>
        <v>0</v>
      </c>
      <c r="R1316" s="95">
        <f>IFERROR(VLOOKUP(B1316,'2A'!$D$6:$M$1005,7,0),0)</f>
        <v>0</v>
      </c>
      <c r="S1316" s="95">
        <f>IFERROR(VLOOKUP(B1316,'2A'!$D$6:$M$1005,8,0),0)</f>
        <v>0</v>
      </c>
      <c r="T1316" s="95">
        <f>IFERROR(VLOOKUP(B1316,'2A'!$D$6:$M$1005,9,0),0)</f>
        <v>0</v>
      </c>
      <c r="U1316" s="95">
        <f>IFERROR(VLOOKUP(B1316,'2A'!$D$6:$M$1005,10,0),0)</f>
        <v>0</v>
      </c>
      <c r="V1316" s="111"/>
    </row>
    <row r="1317" spans="1:22">
      <c r="A1317" s="163">
        <f t="shared" si="150"/>
        <v>1311</v>
      </c>
      <c r="B1317" s="163" t="str">
        <f t="shared" si="149"/>
        <v/>
      </c>
      <c r="C1317" s="163" t="str">
        <f>IF(COUNTIFS('GSTN-Diff Gross'!$D$7:$D$1006,'2A'!E316,'GSTN-Diff Gross'!$R$7:$R$1006,"&lt;&gt;0")+COUNTIFS('GSTN-Diff Gross'!$D$7:$D$1006,'2A'!E316,'GSTN-Diff Gross'!$S$7:$S$1006,"&lt;&gt;0")+COUNTIFS('GSTN-Diff Gross'!$D$7:$D$1006,'2A'!E316,'GSTN-Diff Gross'!$T$7:$T$1006,"&lt;&gt;0")+COUNTIFS('GSTN-Diff Gross'!$D$7:$D$1006,'2A'!E316,'GSTN-Diff Gross'!$U$7:$U$1006,"&lt;&gt;0")+COUNTIFS('GSTN-Diff Gross'!$D$7:$D$1006,'2A'!E316,'GSTN-Diff Gross'!$V$7:$V$1006,"&lt;&gt;0"),'2A'!E316,"")</f>
        <v/>
      </c>
      <c r="D1317" s="46" t="str">
        <f>IF(COUNTIFS('GSTN-Diff Gross'!$D$7:$D$1006,'2A'!E316,'GSTN-Diff Gross'!$R$7:$R$1006,"&lt;&gt;0")+COUNTIFS('GSTN-Diff Gross'!$D$7:$D$1006,'2A'!E316,'GSTN-Diff Gross'!$S$7:$S$1006,"&lt;&gt;0")+COUNTIFS('GSTN-Diff Gross'!$D$7:$D$1006,'2A'!E316,'GSTN-Diff Gross'!$T$7:$T$1006,"&lt;&gt;0")+COUNTIFS('GSTN-Diff Gross'!$D$7:$D$1006,'2A'!E316,'GSTN-Diff Gross'!$U$7:$U$1006,"&lt;&gt;0")+COUNTIFS('GSTN-Diff Gross'!$D$7:$D$1006,'2A'!E316,'GSTN-Diff Gross'!$V$7:$V$1006,"&lt;&gt;0"),'2A'!F316,"")</f>
        <v/>
      </c>
      <c r="E1317" s="69" t="str">
        <f>IF(COUNTIFS('GSTN-Diff Gross'!$D$7:$D$1006,'2A'!E316,'GSTN-Diff Gross'!$R$7:$R$1006,"&lt;&gt;0")+COUNTIFS('GSTN-Diff Gross'!$D$7:$D$1006,'2A'!E316,'GSTN-Diff Gross'!$S$7:$S$1006,"&lt;&gt;0")+COUNTIFS('GSTN-Diff Gross'!$D$7:$D$1006,'2A'!E316,'GSTN-Diff Gross'!$T$7:$T$1006,"&lt;&gt;0")+COUNTIFS('GSTN-Diff Gross'!$D$7:$D$1006,'2A'!E316,'GSTN-Diff Gross'!$U$7:$U$1006,"&lt;&gt;0")+COUNTIFS('GSTN-Diff Gross'!$D$7:$D$1006,'2A'!E316,'GSTN-Diff Gross'!$V$7:$V$1006,"&lt;&gt;0"),'2A'!G316,"")</f>
        <v/>
      </c>
      <c r="F1317" s="91" t="str">
        <f>IF(COUNTIFS('GSTN-Diff Gross'!$D$7:$D$1006,'2A'!E316,'GSTN-Diff Gross'!$R$7:$R$1006,"&lt;&gt;0")+COUNTIFS('GSTN-Diff Gross'!$D$7:$D$1006,'2A'!E316,'GSTN-Diff Gross'!$S$7:$S$1006,"&lt;&gt;0")+COUNTIFS('GSTN-Diff Gross'!$D$7:$D$1006,'2A'!E316,'GSTN-Diff Gross'!$T$7:$T$1006,"&lt;&gt;0")+COUNTIFS('GSTN-Diff Gross'!$D$7:$D$1006,'2A'!E316,'GSTN-Diff Gross'!$U$7:$U$1006,"&lt;&gt;0")+COUNTIFS('GSTN-Diff Gross'!$D$7:$D$1006,'2A'!E316,'GSTN-Diff Gross'!$V$7:$V$1006,"&lt;&gt;0"),'2A'!H316,"")</f>
        <v/>
      </c>
      <c r="G1317" s="96">
        <f t="shared" si="144"/>
        <v>0</v>
      </c>
      <c r="H1317" s="96">
        <f t="shared" si="145"/>
        <v>0</v>
      </c>
      <c r="I1317" s="97">
        <f t="shared" si="146"/>
        <v>0</v>
      </c>
      <c r="J1317" s="98">
        <f t="shared" si="147"/>
        <v>0</v>
      </c>
      <c r="K1317" s="96">
        <f t="shared" si="148"/>
        <v>0</v>
      </c>
      <c r="L1317" s="93">
        <f>IFERROR(VLOOKUP(B1317,BOOKS!$D$6:$M$1005,6,0),0)</f>
        <v>0</v>
      </c>
      <c r="M1317" s="88">
        <f>IFERROR(VLOOKUP(B1317,BOOKS!$D$6:$M$1005,7,0),0)</f>
        <v>0</v>
      </c>
      <c r="N1317" s="88">
        <f>IFERROR(VLOOKUP(B1317,BOOKS!$D$6:$M$1005,8,0),0)</f>
        <v>0</v>
      </c>
      <c r="O1317" s="88">
        <f>IFERROR(VLOOKUP(B1317,BOOKS!$D$6:$M$1005,9,0),0)</f>
        <v>0</v>
      </c>
      <c r="P1317" s="88">
        <f>IFERROR(VLOOKUP(B1317,BOOKS!$D$6:$M$1005,10,0),0)</f>
        <v>0</v>
      </c>
      <c r="Q1317" s="84">
        <f>IFERROR(VLOOKUP(B1317,'2A'!$D$6:$M$1005,6,0),0)</f>
        <v>0</v>
      </c>
      <c r="R1317" s="44">
        <f>IFERROR(VLOOKUP(B1317,'2A'!$D$6:$M$1005,7,0),0)</f>
        <v>0</v>
      </c>
      <c r="S1317" s="44">
        <f>IFERROR(VLOOKUP(B1317,'2A'!$D$6:$M$1005,8,0),0)</f>
        <v>0</v>
      </c>
      <c r="T1317" s="44">
        <f>IFERROR(VLOOKUP(B1317,'2A'!$D$6:$M$1005,9,0),0)</f>
        <v>0</v>
      </c>
      <c r="U1317" s="44">
        <f>IFERROR(VLOOKUP(B1317,'2A'!$D$6:$M$1005,10,0),0)</f>
        <v>0</v>
      </c>
      <c r="V1317" s="111"/>
    </row>
    <row r="1318" spans="1:22">
      <c r="A1318" s="161">
        <f t="shared" si="150"/>
        <v>1312</v>
      </c>
      <c r="B1318" s="161" t="str">
        <f t="shared" si="149"/>
        <v/>
      </c>
      <c r="C1318" s="161" t="str">
        <f>IF(COUNTIFS('GSTN-Diff Gross'!$D$7:$D$1006,'2A'!E317,'GSTN-Diff Gross'!$R$7:$R$1006,"&lt;&gt;0")+COUNTIFS('GSTN-Diff Gross'!$D$7:$D$1006,'2A'!E317,'GSTN-Diff Gross'!$S$7:$S$1006,"&lt;&gt;0")+COUNTIFS('GSTN-Diff Gross'!$D$7:$D$1006,'2A'!E317,'GSTN-Diff Gross'!$T$7:$T$1006,"&lt;&gt;0")+COUNTIFS('GSTN-Diff Gross'!$D$7:$D$1006,'2A'!E317,'GSTN-Diff Gross'!$U$7:$U$1006,"&lt;&gt;0")+COUNTIFS('GSTN-Diff Gross'!$D$7:$D$1006,'2A'!E317,'GSTN-Diff Gross'!$V$7:$V$1006,"&lt;&gt;0"),'2A'!E317,"")</f>
        <v/>
      </c>
      <c r="D1318" s="41" t="str">
        <f>IF(COUNTIFS('GSTN-Diff Gross'!$D$7:$D$1006,'2A'!E317,'GSTN-Diff Gross'!$R$7:$R$1006,"&lt;&gt;0")+COUNTIFS('GSTN-Diff Gross'!$D$7:$D$1006,'2A'!E317,'GSTN-Diff Gross'!$S$7:$S$1006,"&lt;&gt;0")+COUNTIFS('GSTN-Diff Gross'!$D$7:$D$1006,'2A'!E317,'GSTN-Diff Gross'!$T$7:$T$1006,"&lt;&gt;0")+COUNTIFS('GSTN-Diff Gross'!$D$7:$D$1006,'2A'!E317,'GSTN-Diff Gross'!$U$7:$U$1006,"&lt;&gt;0")+COUNTIFS('GSTN-Diff Gross'!$D$7:$D$1006,'2A'!E317,'GSTN-Diff Gross'!$V$7:$V$1006,"&lt;&gt;0"),'2A'!F317,"")</f>
        <v/>
      </c>
      <c r="E1318" s="68" t="str">
        <f>IF(COUNTIFS('GSTN-Diff Gross'!$D$7:$D$1006,'2A'!E317,'GSTN-Diff Gross'!$R$7:$R$1006,"&lt;&gt;0")+COUNTIFS('GSTN-Diff Gross'!$D$7:$D$1006,'2A'!E317,'GSTN-Diff Gross'!$S$7:$S$1006,"&lt;&gt;0")+COUNTIFS('GSTN-Diff Gross'!$D$7:$D$1006,'2A'!E317,'GSTN-Diff Gross'!$T$7:$T$1006,"&lt;&gt;0")+COUNTIFS('GSTN-Diff Gross'!$D$7:$D$1006,'2A'!E317,'GSTN-Diff Gross'!$U$7:$U$1006,"&lt;&gt;0")+COUNTIFS('GSTN-Diff Gross'!$D$7:$D$1006,'2A'!E317,'GSTN-Diff Gross'!$V$7:$V$1006,"&lt;&gt;0"),'2A'!G317,"")</f>
        <v/>
      </c>
      <c r="F1318" s="90" t="str">
        <f>IF(COUNTIFS('GSTN-Diff Gross'!$D$7:$D$1006,'2A'!E317,'GSTN-Diff Gross'!$R$7:$R$1006,"&lt;&gt;0")+COUNTIFS('GSTN-Diff Gross'!$D$7:$D$1006,'2A'!E317,'GSTN-Diff Gross'!$S$7:$S$1006,"&lt;&gt;0")+COUNTIFS('GSTN-Diff Gross'!$D$7:$D$1006,'2A'!E317,'GSTN-Diff Gross'!$T$7:$T$1006,"&lt;&gt;0")+COUNTIFS('GSTN-Diff Gross'!$D$7:$D$1006,'2A'!E317,'GSTN-Diff Gross'!$U$7:$U$1006,"&lt;&gt;0")+COUNTIFS('GSTN-Diff Gross'!$D$7:$D$1006,'2A'!E317,'GSTN-Diff Gross'!$V$7:$V$1006,"&lt;&gt;0"),'2A'!H317,"")</f>
        <v/>
      </c>
      <c r="G1318" s="167">
        <f t="shared" si="144"/>
        <v>0</v>
      </c>
      <c r="H1318" s="167">
        <f t="shared" si="145"/>
        <v>0</v>
      </c>
      <c r="I1318" s="167">
        <f t="shared" si="146"/>
        <v>0</v>
      </c>
      <c r="J1318" s="167">
        <f t="shared" si="147"/>
        <v>0</v>
      </c>
      <c r="K1318" s="167">
        <f t="shared" si="148"/>
        <v>0</v>
      </c>
      <c r="L1318" s="99">
        <f>IFERROR(VLOOKUP(B1318,BOOKS!$D$6:$M$1005,6,0),0)</f>
        <v>0</v>
      </c>
      <c r="M1318" s="100">
        <f>IFERROR(VLOOKUP(B1318,BOOKS!$D$6:$M$1005,7,0),0)</f>
        <v>0</v>
      </c>
      <c r="N1318" s="100">
        <f>IFERROR(VLOOKUP(B1318,BOOKS!$D$6:$M$1005,8,0),0)</f>
        <v>0</v>
      </c>
      <c r="O1318" s="100">
        <f>IFERROR(VLOOKUP(B1318,BOOKS!$D$6:$M$1005,9,0),0)</f>
        <v>0</v>
      </c>
      <c r="P1318" s="100">
        <f>IFERROR(VLOOKUP(B1318,BOOKS!$D$6:$M$1005,10,0),0)</f>
        <v>0</v>
      </c>
      <c r="Q1318" s="94">
        <f>IFERROR(VLOOKUP(B1318,'2A'!$D$6:$M$1005,6,0),0)</f>
        <v>0</v>
      </c>
      <c r="R1318" s="95">
        <f>IFERROR(VLOOKUP(B1318,'2A'!$D$6:$M$1005,7,0),0)</f>
        <v>0</v>
      </c>
      <c r="S1318" s="95">
        <f>IFERROR(VLOOKUP(B1318,'2A'!$D$6:$M$1005,8,0),0)</f>
        <v>0</v>
      </c>
      <c r="T1318" s="95">
        <f>IFERROR(VLOOKUP(B1318,'2A'!$D$6:$M$1005,9,0),0)</f>
        <v>0</v>
      </c>
      <c r="U1318" s="95">
        <f>IFERROR(VLOOKUP(B1318,'2A'!$D$6:$M$1005,10,0),0)</f>
        <v>0</v>
      </c>
      <c r="V1318" s="111"/>
    </row>
    <row r="1319" spans="1:22">
      <c r="A1319" s="163">
        <f t="shared" si="150"/>
        <v>1313</v>
      </c>
      <c r="B1319" s="163" t="str">
        <f t="shared" si="149"/>
        <v/>
      </c>
      <c r="C1319" s="163" t="str">
        <f>IF(COUNTIFS('GSTN-Diff Gross'!$D$7:$D$1006,'2A'!E318,'GSTN-Diff Gross'!$R$7:$R$1006,"&lt;&gt;0")+COUNTIFS('GSTN-Diff Gross'!$D$7:$D$1006,'2A'!E318,'GSTN-Diff Gross'!$S$7:$S$1006,"&lt;&gt;0")+COUNTIFS('GSTN-Diff Gross'!$D$7:$D$1006,'2A'!E318,'GSTN-Diff Gross'!$T$7:$T$1006,"&lt;&gt;0")+COUNTIFS('GSTN-Diff Gross'!$D$7:$D$1006,'2A'!E318,'GSTN-Diff Gross'!$U$7:$U$1006,"&lt;&gt;0")+COUNTIFS('GSTN-Diff Gross'!$D$7:$D$1006,'2A'!E318,'GSTN-Diff Gross'!$V$7:$V$1006,"&lt;&gt;0"),'2A'!E318,"")</f>
        <v/>
      </c>
      <c r="D1319" s="46" t="str">
        <f>IF(COUNTIFS('GSTN-Diff Gross'!$D$7:$D$1006,'2A'!E318,'GSTN-Diff Gross'!$R$7:$R$1006,"&lt;&gt;0")+COUNTIFS('GSTN-Diff Gross'!$D$7:$D$1006,'2A'!E318,'GSTN-Diff Gross'!$S$7:$S$1006,"&lt;&gt;0")+COUNTIFS('GSTN-Diff Gross'!$D$7:$D$1006,'2A'!E318,'GSTN-Diff Gross'!$T$7:$T$1006,"&lt;&gt;0")+COUNTIFS('GSTN-Diff Gross'!$D$7:$D$1006,'2A'!E318,'GSTN-Diff Gross'!$U$7:$U$1006,"&lt;&gt;0")+COUNTIFS('GSTN-Diff Gross'!$D$7:$D$1006,'2A'!E318,'GSTN-Diff Gross'!$V$7:$V$1006,"&lt;&gt;0"),'2A'!F318,"")</f>
        <v/>
      </c>
      <c r="E1319" s="69" t="str">
        <f>IF(COUNTIFS('GSTN-Diff Gross'!$D$7:$D$1006,'2A'!E318,'GSTN-Diff Gross'!$R$7:$R$1006,"&lt;&gt;0")+COUNTIFS('GSTN-Diff Gross'!$D$7:$D$1006,'2A'!E318,'GSTN-Diff Gross'!$S$7:$S$1006,"&lt;&gt;0")+COUNTIFS('GSTN-Diff Gross'!$D$7:$D$1006,'2A'!E318,'GSTN-Diff Gross'!$T$7:$T$1006,"&lt;&gt;0")+COUNTIFS('GSTN-Diff Gross'!$D$7:$D$1006,'2A'!E318,'GSTN-Diff Gross'!$U$7:$U$1006,"&lt;&gt;0")+COUNTIFS('GSTN-Diff Gross'!$D$7:$D$1006,'2A'!E318,'GSTN-Diff Gross'!$V$7:$V$1006,"&lt;&gt;0"),'2A'!G318,"")</f>
        <v/>
      </c>
      <c r="F1319" s="91" t="str">
        <f>IF(COUNTIFS('GSTN-Diff Gross'!$D$7:$D$1006,'2A'!E318,'GSTN-Diff Gross'!$R$7:$R$1006,"&lt;&gt;0")+COUNTIFS('GSTN-Diff Gross'!$D$7:$D$1006,'2A'!E318,'GSTN-Diff Gross'!$S$7:$S$1006,"&lt;&gt;0")+COUNTIFS('GSTN-Diff Gross'!$D$7:$D$1006,'2A'!E318,'GSTN-Diff Gross'!$T$7:$T$1006,"&lt;&gt;0")+COUNTIFS('GSTN-Diff Gross'!$D$7:$D$1006,'2A'!E318,'GSTN-Diff Gross'!$U$7:$U$1006,"&lt;&gt;0")+COUNTIFS('GSTN-Diff Gross'!$D$7:$D$1006,'2A'!E318,'GSTN-Diff Gross'!$V$7:$V$1006,"&lt;&gt;0"),'2A'!H318,"")</f>
        <v/>
      </c>
      <c r="G1319" s="96">
        <f t="shared" si="144"/>
        <v>0</v>
      </c>
      <c r="H1319" s="96">
        <f t="shared" si="145"/>
        <v>0</v>
      </c>
      <c r="I1319" s="97">
        <f t="shared" si="146"/>
        <v>0</v>
      </c>
      <c r="J1319" s="98">
        <f t="shared" si="147"/>
        <v>0</v>
      </c>
      <c r="K1319" s="96">
        <f t="shared" si="148"/>
        <v>0</v>
      </c>
      <c r="L1319" s="93">
        <f>IFERROR(VLOOKUP(B1319,BOOKS!$D$6:$M$1005,6,0),0)</f>
        <v>0</v>
      </c>
      <c r="M1319" s="88">
        <f>IFERROR(VLOOKUP(B1319,BOOKS!$D$6:$M$1005,7,0),0)</f>
        <v>0</v>
      </c>
      <c r="N1319" s="88">
        <f>IFERROR(VLOOKUP(B1319,BOOKS!$D$6:$M$1005,8,0),0)</f>
        <v>0</v>
      </c>
      <c r="O1319" s="88">
        <f>IFERROR(VLOOKUP(B1319,BOOKS!$D$6:$M$1005,9,0),0)</f>
        <v>0</v>
      </c>
      <c r="P1319" s="88">
        <f>IFERROR(VLOOKUP(B1319,BOOKS!$D$6:$M$1005,10,0),0)</f>
        <v>0</v>
      </c>
      <c r="Q1319" s="84">
        <f>IFERROR(VLOOKUP(B1319,'2A'!$D$6:$M$1005,6,0),0)</f>
        <v>0</v>
      </c>
      <c r="R1319" s="44">
        <f>IFERROR(VLOOKUP(B1319,'2A'!$D$6:$M$1005,7,0),0)</f>
        <v>0</v>
      </c>
      <c r="S1319" s="44">
        <f>IFERROR(VLOOKUP(B1319,'2A'!$D$6:$M$1005,8,0),0)</f>
        <v>0</v>
      </c>
      <c r="T1319" s="44">
        <f>IFERROR(VLOOKUP(B1319,'2A'!$D$6:$M$1005,9,0),0)</f>
        <v>0</v>
      </c>
      <c r="U1319" s="44">
        <f>IFERROR(VLOOKUP(B1319,'2A'!$D$6:$M$1005,10,0),0)</f>
        <v>0</v>
      </c>
      <c r="V1319" s="111"/>
    </row>
    <row r="1320" spans="1:22">
      <c r="A1320" s="161">
        <f t="shared" si="150"/>
        <v>1314</v>
      </c>
      <c r="B1320" s="161" t="str">
        <f t="shared" si="149"/>
        <v/>
      </c>
      <c r="C1320" s="161" t="str">
        <f>IF(COUNTIFS('GSTN-Diff Gross'!$D$7:$D$1006,'2A'!E319,'GSTN-Diff Gross'!$R$7:$R$1006,"&lt;&gt;0")+COUNTIFS('GSTN-Diff Gross'!$D$7:$D$1006,'2A'!E319,'GSTN-Diff Gross'!$S$7:$S$1006,"&lt;&gt;0")+COUNTIFS('GSTN-Diff Gross'!$D$7:$D$1006,'2A'!E319,'GSTN-Diff Gross'!$T$7:$T$1006,"&lt;&gt;0")+COUNTIFS('GSTN-Diff Gross'!$D$7:$D$1006,'2A'!E319,'GSTN-Diff Gross'!$U$7:$U$1006,"&lt;&gt;0")+COUNTIFS('GSTN-Diff Gross'!$D$7:$D$1006,'2A'!E319,'GSTN-Diff Gross'!$V$7:$V$1006,"&lt;&gt;0"),'2A'!E319,"")</f>
        <v/>
      </c>
      <c r="D1320" s="41" t="str">
        <f>IF(COUNTIFS('GSTN-Diff Gross'!$D$7:$D$1006,'2A'!E319,'GSTN-Diff Gross'!$R$7:$R$1006,"&lt;&gt;0")+COUNTIFS('GSTN-Diff Gross'!$D$7:$D$1006,'2A'!E319,'GSTN-Diff Gross'!$S$7:$S$1006,"&lt;&gt;0")+COUNTIFS('GSTN-Diff Gross'!$D$7:$D$1006,'2A'!E319,'GSTN-Diff Gross'!$T$7:$T$1006,"&lt;&gt;0")+COUNTIFS('GSTN-Diff Gross'!$D$7:$D$1006,'2A'!E319,'GSTN-Diff Gross'!$U$7:$U$1006,"&lt;&gt;0")+COUNTIFS('GSTN-Diff Gross'!$D$7:$D$1006,'2A'!E319,'GSTN-Diff Gross'!$V$7:$V$1006,"&lt;&gt;0"),'2A'!F319,"")</f>
        <v/>
      </c>
      <c r="E1320" s="68" t="str">
        <f>IF(COUNTIFS('GSTN-Diff Gross'!$D$7:$D$1006,'2A'!E319,'GSTN-Diff Gross'!$R$7:$R$1006,"&lt;&gt;0")+COUNTIFS('GSTN-Diff Gross'!$D$7:$D$1006,'2A'!E319,'GSTN-Diff Gross'!$S$7:$S$1006,"&lt;&gt;0")+COUNTIFS('GSTN-Diff Gross'!$D$7:$D$1006,'2A'!E319,'GSTN-Diff Gross'!$T$7:$T$1006,"&lt;&gt;0")+COUNTIFS('GSTN-Diff Gross'!$D$7:$D$1006,'2A'!E319,'GSTN-Diff Gross'!$U$7:$U$1006,"&lt;&gt;0")+COUNTIFS('GSTN-Diff Gross'!$D$7:$D$1006,'2A'!E319,'GSTN-Diff Gross'!$V$7:$V$1006,"&lt;&gt;0"),'2A'!G319,"")</f>
        <v/>
      </c>
      <c r="F1320" s="90" t="str">
        <f>IF(COUNTIFS('GSTN-Diff Gross'!$D$7:$D$1006,'2A'!E319,'GSTN-Diff Gross'!$R$7:$R$1006,"&lt;&gt;0")+COUNTIFS('GSTN-Diff Gross'!$D$7:$D$1006,'2A'!E319,'GSTN-Diff Gross'!$S$7:$S$1006,"&lt;&gt;0")+COUNTIFS('GSTN-Diff Gross'!$D$7:$D$1006,'2A'!E319,'GSTN-Diff Gross'!$T$7:$T$1006,"&lt;&gt;0")+COUNTIFS('GSTN-Diff Gross'!$D$7:$D$1006,'2A'!E319,'GSTN-Diff Gross'!$U$7:$U$1006,"&lt;&gt;0")+COUNTIFS('GSTN-Diff Gross'!$D$7:$D$1006,'2A'!E319,'GSTN-Diff Gross'!$V$7:$V$1006,"&lt;&gt;0"),'2A'!H319,"")</f>
        <v/>
      </c>
      <c r="G1320" s="167">
        <f t="shared" si="144"/>
        <v>0</v>
      </c>
      <c r="H1320" s="167">
        <f t="shared" si="145"/>
        <v>0</v>
      </c>
      <c r="I1320" s="167">
        <f t="shared" si="146"/>
        <v>0</v>
      </c>
      <c r="J1320" s="167">
        <f t="shared" si="147"/>
        <v>0</v>
      </c>
      <c r="K1320" s="167">
        <f t="shared" si="148"/>
        <v>0</v>
      </c>
      <c r="L1320" s="99">
        <f>IFERROR(VLOOKUP(B1320,BOOKS!$D$6:$M$1005,6,0),0)</f>
        <v>0</v>
      </c>
      <c r="M1320" s="100">
        <f>IFERROR(VLOOKUP(B1320,BOOKS!$D$6:$M$1005,7,0),0)</f>
        <v>0</v>
      </c>
      <c r="N1320" s="100">
        <f>IFERROR(VLOOKUP(B1320,BOOKS!$D$6:$M$1005,8,0),0)</f>
        <v>0</v>
      </c>
      <c r="O1320" s="100">
        <f>IFERROR(VLOOKUP(B1320,BOOKS!$D$6:$M$1005,9,0),0)</f>
        <v>0</v>
      </c>
      <c r="P1320" s="100">
        <f>IFERROR(VLOOKUP(B1320,BOOKS!$D$6:$M$1005,10,0),0)</f>
        <v>0</v>
      </c>
      <c r="Q1320" s="94">
        <f>IFERROR(VLOOKUP(B1320,'2A'!$D$6:$M$1005,6,0),0)</f>
        <v>0</v>
      </c>
      <c r="R1320" s="95">
        <f>IFERROR(VLOOKUP(B1320,'2A'!$D$6:$M$1005,7,0),0)</f>
        <v>0</v>
      </c>
      <c r="S1320" s="95">
        <f>IFERROR(VLOOKUP(B1320,'2A'!$D$6:$M$1005,8,0),0)</f>
        <v>0</v>
      </c>
      <c r="T1320" s="95">
        <f>IFERROR(VLOOKUP(B1320,'2A'!$D$6:$M$1005,9,0),0)</f>
        <v>0</v>
      </c>
      <c r="U1320" s="95">
        <f>IFERROR(VLOOKUP(B1320,'2A'!$D$6:$M$1005,10,0),0)</f>
        <v>0</v>
      </c>
      <c r="V1320" s="111"/>
    </row>
    <row r="1321" spans="1:22">
      <c r="A1321" s="163">
        <f t="shared" si="150"/>
        <v>1315</v>
      </c>
      <c r="B1321" s="163" t="str">
        <f t="shared" si="149"/>
        <v/>
      </c>
      <c r="C1321" s="163" t="str">
        <f>IF(COUNTIFS('GSTN-Diff Gross'!$D$7:$D$1006,'2A'!E320,'GSTN-Diff Gross'!$R$7:$R$1006,"&lt;&gt;0")+COUNTIFS('GSTN-Diff Gross'!$D$7:$D$1006,'2A'!E320,'GSTN-Diff Gross'!$S$7:$S$1006,"&lt;&gt;0")+COUNTIFS('GSTN-Diff Gross'!$D$7:$D$1006,'2A'!E320,'GSTN-Diff Gross'!$T$7:$T$1006,"&lt;&gt;0")+COUNTIFS('GSTN-Diff Gross'!$D$7:$D$1006,'2A'!E320,'GSTN-Diff Gross'!$U$7:$U$1006,"&lt;&gt;0")+COUNTIFS('GSTN-Diff Gross'!$D$7:$D$1006,'2A'!E320,'GSTN-Diff Gross'!$V$7:$V$1006,"&lt;&gt;0"),'2A'!E320,"")</f>
        <v/>
      </c>
      <c r="D1321" s="46" t="str">
        <f>IF(COUNTIFS('GSTN-Diff Gross'!$D$7:$D$1006,'2A'!E320,'GSTN-Diff Gross'!$R$7:$R$1006,"&lt;&gt;0")+COUNTIFS('GSTN-Diff Gross'!$D$7:$D$1006,'2A'!E320,'GSTN-Diff Gross'!$S$7:$S$1006,"&lt;&gt;0")+COUNTIFS('GSTN-Diff Gross'!$D$7:$D$1006,'2A'!E320,'GSTN-Diff Gross'!$T$7:$T$1006,"&lt;&gt;0")+COUNTIFS('GSTN-Diff Gross'!$D$7:$D$1006,'2A'!E320,'GSTN-Diff Gross'!$U$7:$U$1006,"&lt;&gt;0")+COUNTIFS('GSTN-Diff Gross'!$D$7:$D$1006,'2A'!E320,'GSTN-Diff Gross'!$V$7:$V$1006,"&lt;&gt;0"),'2A'!F320,"")</f>
        <v/>
      </c>
      <c r="E1321" s="69" t="str">
        <f>IF(COUNTIFS('GSTN-Diff Gross'!$D$7:$D$1006,'2A'!E320,'GSTN-Diff Gross'!$R$7:$R$1006,"&lt;&gt;0")+COUNTIFS('GSTN-Diff Gross'!$D$7:$D$1006,'2A'!E320,'GSTN-Diff Gross'!$S$7:$S$1006,"&lt;&gt;0")+COUNTIFS('GSTN-Diff Gross'!$D$7:$D$1006,'2A'!E320,'GSTN-Diff Gross'!$T$7:$T$1006,"&lt;&gt;0")+COUNTIFS('GSTN-Diff Gross'!$D$7:$D$1006,'2A'!E320,'GSTN-Diff Gross'!$U$7:$U$1006,"&lt;&gt;0")+COUNTIFS('GSTN-Diff Gross'!$D$7:$D$1006,'2A'!E320,'GSTN-Diff Gross'!$V$7:$V$1006,"&lt;&gt;0"),'2A'!G320,"")</f>
        <v/>
      </c>
      <c r="F1321" s="91" t="str">
        <f>IF(COUNTIFS('GSTN-Diff Gross'!$D$7:$D$1006,'2A'!E320,'GSTN-Diff Gross'!$R$7:$R$1006,"&lt;&gt;0")+COUNTIFS('GSTN-Diff Gross'!$D$7:$D$1006,'2A'!E320,'GSTN-Diff Gross'!$S$7:$S$1006,"&lt;&gt;0")+COUNTIFS('GSTN-Diff Gross'!$D$7:$D$1006,'2A'!E320,'GSTN-Diff Gross'!$T$7:$T$1006,"&lt;&gt;0")+COUNTIFS('GSTN-Diff Gross'!$D$7:$D$1006,'2A'!E320,'GSTN-Diff Gross'!$U$7:$U$1006,"&lt;&gt;0")+COUNTIFS('GSTN-Diff Gross'!$D$7:$D$1006,'2A'!E320,'GSTN-Diff Gross'!$V$7:$V$1006,"&lt;&gt;0"),'2A'!H320,"")</f>
        <v/>
      </c>
      <c r="G1321" s="96">
        <f t="shared" si="144"/>
        <v>0</v>
      </c>
      <c r="H1321" s="96">
        <f t="shared" si="145"/>
        <v>0</v>
      </c>
      <c r="I1321" s="97">
        <f t="shared" si="146"/>
        <v>0</v>
      </c>
      <c r="J1321" s="98">
        <f t="shared" si="147"/>
        <v>0</v>
      </c>
      <c r="K1321" s="96">
        <f t="shared" si="148"/>
        <v>0</v>
      </c>
      <c r="L1321" s="93">
        <f>IFERROR(VLOOKUP(B1321,BOOKS!$D$6:$M$1005,6,0),0)</f>
        <v>0</v>
      </c>
      <c r="M1321" s="88">
        <f>IFERROR(VLOOKUP(B1321,BOOKS!$D$6:$M$1005,7,0),0)</f>
        <v>0</v>
      </c>
      <c r="N1321" s="88">
        <f>IFERROR(VLOOKUP(B1321,BOOKS!$D$6:$M$1005,8,0),0)</f>
        <v>0</v>
      </c>
      <c r="O1321" s="88">
        <f>IFERROR(VLOOKUP(B1321,BOOKS!$D$6:$M$1005,9,0),0)</f>
        <v>0</v>
      </c>
      <c r="P1321" s="88">
        <f>IFERROR(VLOOKUP(B1321,BOOKS!$D$6:$M$1005,10,0),0)</f>
        <v>0</v>
      </c>
      <c r="Q1321" s="84">
        <f>IFERROR(VLOOKUP(B1321,'2A'!$D$6:$M$1005,6,0),0)</f>
        <v>0</v>
      </c>
      <c r="R1321" s="44">
        <f>IFERROR(VLOOKUP(B1321,'2A'!$D$6:$M$1005,7,0),0)</f>
        <v>0</v>
      </c>
      <c r="S1321" s="44">
        <f>IFERROR(VLOOKUP(B1321,'2A'!$D$6:$M$1005,8,0),0)</f>
        <v>0</v>
      </c>
      <c r="T1321" s="44">
        <f>IFERROR(VLOOKUP(B1321,'2A'!$D$6:$M$1005,9,0),0)</f>
        <v>0</v>
      </c>
      <c r="U1321" s="44">
        <f>IFERROR(VLOOKUP(B1321,'2A'!$D$6:$M$1005,10,0),0)</f>
        <v>0</v>
      </c>
      <c r="V1321" s="111"/>
    </row>
    <row r="1322" spans="1:22">
      <c r="A1322" s="161">
        <f t="shared" si="150"/>
        <v>1316</v>
      </c>
      <c r="B1322" s="161" t="str">
        <f t="shared" si="149"/>
        <v/>
      </c>
      <c r="C1322" s="161" t="str">
        <f>IF(COUNTIFS('GSTN-Diff Gross'!$D$7:$D$1006,'2A'!E321,'GSTN-Diff Gross'!$R$7:$R$1006,"&lt;&gt;0")+COUNTIFS('GSTN-Diff Gross'!$D$7:$D$1006,'2A'!E321,'GSTN-Diff Gross'!$S$7:$S$1006,"&lt;&gt;0")+COUNTIFS('GSTN-Diff Gross'!$D$7:$D$1006,'2A'!E321,'GSTN-Diff Gross'!$T$7:$T$1006,"&lt;&gt;0")+COUNTIFS('GSTN-Diff Gross'!$D$7:$D$1006,'2A'!E321,'GSTN-Diff Gross'!$U$7:$U$1006,"&lt;&gt;0")+COUNTIFS('GSTN-Diff Gross'!$D$7:$D$1006,'2A'!E321,'GSTN-Diff Gross'!$V$7:$V$1006,"&lt;&gt;0"),'2A'!E321,"")</f>
        <v/>
      </c>
      <c r="D1322" s="41" t="str">
        <f>IF(COUNTIFS('GSTN-Diff Gross'!$D$7:$D$1006,'2A'!E321,'GSTN-Diff Gross'!$R$7:$R$1006,"&lt;&gt;0")+COUNTIFS('GSTN-Diff Gross'!$D$7:$D$1006,'2A'!E321,'GSTN-Diff Gross'!$S$7:$S$1006,"&lt;&gt;0")+COUNTIFS('GSTN-Diff Gross'!$D$7:$D$1006,'2A'!E321,'GSTN-Diff Gross'!$T$7:$T$1006,"&lt;&gt;0")+COUNTIFS('GSTN-Diff Gross'!$D$7:$D$1006,'2A'!E321,'GSTN-Diff Gross'!$U$7:$U$1006,"&lt;&gt;0")+COUNTIFS('GSTN-Diff Gross'!$D$7:$D$1006,'2A'!E321,'GSTN-Diff Gross'!$V$7:$V$1006,"&lt;&gt;0"),'2A'!F321,"")</f>
        <v/>
      </c>
      <c r="E1322" s="68" t="str">
        <f>IF(COUNTIFS('GSTN-Diff Gross'!$D$7:$D$1006,'2A'!E321,'GSTN-Diff Gross'!$R$7:$R$1006,"&lt;&gt;0")+COUNTIFS('GSTN-Diff Gross'!$D$7:$D$1006,'2A'!E321,'GSTN-Diff Gross'!$S$7:$S$1006,"&lt;&gt;0")+COUNTIFS('GSTN-Diff Gross'!$D$7:$D$1006,'2A'!E321,'GSTN-Diff Gross'!$T$7:$T$1006,"&lt;&gt;0")+COUNTIFS('GSTN-Diff Gross'!$D$7:$D$1006,'2A'!E321,'GSTN-Diff Gross'!$U$7:$U$1006,"&lt;&gt;0")+COUNTIFS('GSTN-Diff Gross'!$D$7:$D$1006,'2A'!E321,'GSTN-Diff Gross'!$V$7:$V$1006,"&lt;&gt;0"),'2A'!G321,"")</f>
        <v/>
      </c>
      <c r="F1322" s="90" t="str">
        <f>IF(COUNTIFS('GSTN-Diff Gross'!$D$7:$D$1006,'2A'!E321,'GSTN-Diff Gross'!$R$7:$R$1006,"&lt;&gt;0")+COUNTIFS('GSTN-Diff Gross'!$D$7:$D$1006,'2A'!E321,'GSTN-Diff Gross'!$S$7:$S$1006,"&lt;&gt;0")+COUNTIFS('GSTN-Diff Gross'!$D$7:$D$1006,'2A'!E321,'GSTN-Diff Gross'!$T$7:$T$1006,"&lt;&gt;0")+COUNTIFS('GSTN-Diff Gross'!$D$7:$D$1006,'2A'!E321,'GSTN-Diff Gross'!$U$7:$U$1006,"&lt;&gt;0")+COUNTIFS('GSTN-Diff Gross'!$D$7:$D$1006,'2A'!E321,'GSTN-Diff Gross'!$V$7:$V$1006,"&lt;&gt;0"),'2A'!H321,"")</f>
        <v/>
      </c>
      <c r="G1322" s="167">
        <f t="shared" si="144"/>
        <v>0</v>
      </c>
      <c r="H1322" s="167">
        <f t="shared" si="145"/>
        <v>0</v>
      </c>
      <c r="I1322" s="167">
        <f t="shared" si="146"/>
        <v>0</v>
      </c>
      <c r="J1322" s="167">
        <f t="shared" si="147"/>
        <v>0</v>
      </c>
      <c r="K1322" s="167">
        <f t="shared" si="148"/>
        <v>0</v>
      </c>
      <c r="L1322" s="99">
        <f>IFERROR(VLOOKUP(B1322,BOOKS!$D$6:$M$1005,6,0),0)</f>
        <v>0</v>
      </c>
      <c r="M1322" s="100">
        <f>IFERROR(VLOOKUP(B1322,BOOKS!$D$6:$M$1005,7,0),0)</f>
        <v>0</v>
      </c>
      <c r="N1322" s="100">
        <f>IFERROR(VLOOKUP(B1322,BOOKS!$D$6:$M$1005,8,0),0)</f>
        <v>0</v>
      </c>
      <c r="O1322" s="100">
        <f>IFERROR(VLOOKUP(B1322,BOOKS!$D$6:$M$1005,9,0),0)</f>
        <v>0</v>
      </c>
      <c r="P1322" s="100">
        <f>IFERROR(VLOOKUP(B1322,BOOKS!$D$6:$M$1005,10,0),0)</f>
        <v>0</v>
      </c>
      <c r="Q1322" s="94">
        <f>IFERROR(VLOOKUP(B1322,'2A'!$D$6:$M$1005,6,0),0)</f>
        <v>0</v>
      </c>
      <c r="R1322" s="95">
        <f>IFERROR(VLOOKUP(B1322,'2A'!$D$6:$M$1005,7,0),0)</f>
        <v>0</v>
      </c>
      <c r="S1322" s="95">
        <f>IFERROR(VLOOKUP(B1322,'2A'!$D$6:$M$1005,8,0),0)</f>
        <v>0</v>
      </c>
      <c r="T1322" s="95">
        <f>IFERROR(VLOOKUP(B1322,'2A'!$D$6:$M$1005,9,0),0)</f>
        <v>0</v>
      </c>
      <c r="U1322" s="95">
        <f>IFERROR(VLOOKUP(B1322,'2A'!$D$6:$M$1005,10,0),0)</f>
        <v>0</v>
      </c>
      <c r="V1322" s="111"/>
    </row>
    <row r="1323" spans="1:22">
      <c r="A1323" s="163">
        <f t="shared" si="150"/>
        <v>1317</v>
      </c>
      <c r="B1323" s="163" t="str">
        <f t="shared" si="149"/>
        <v/>
      </c>
      <c r="C1323" s="163" t="str">
        <f>IF(COUNTIFS('GSTN-Diff Gross'!$D$7:$D$1006,'2A'!E322,'GSTN-Diff Gross'!$R$7:$R$1006,"&lt;&gt;0")+COUNTIFS('GSTN-Diff Gross'!$D$7:$D$1006,'2A'!E322,'GSTN-Diff Gross'!$S$7:$S$1006,"&lt;&gt;0")+COUNTIFS('GSTN-Diff Gross'!$D$7:$D$1006,'2A'!E322,'GSTN-Diff Gross'!$T$7:$T$1006,"&lt;&gt;0")+COUNTIFS('GSTN-Diff Gross'!$D$7:$D$1006,'2A'!E322,'GSTN-Diff Gross'!$U$7:$U$1006,"&lt;&gt;0")+COUNTIFS('GSTN-Diff Gross'!$D$7:$D$1006,'2A'!E322,'GSTN-Diff Gross'!$V$7:$V$1006,"&lt;&gt;0"),'2A'!E322,"")</f>
        <v/>
      </c>
      <c r="D1323" s="46" t="str">
        <f>IF(COUNTIFS('GSTN-Diff Gross'!$D$7:$D$1006,'2A'!E322,'GSTN-Diff Gross'!$R$7:$R$1006,"&lt;&gt;0")+COUNTIFS('GSTN-Diff Gross'!$D$7:$D$1006,'2A'!E322,'GSTN-Diff Gross'!$S$7:$S$1006,"&lt;&gt;0")+COUNTIFS('GSTN-Diff Gross'!$D$7:$D$1006,'2A'!E322,'GSTN-Diff Gross'!$T$7:$T$1006,"&lt;&gt;0")+COUNTIFS('GSTN-Diff Gross'!$D$7:$D$1006,'2A'!E322,'GSTN-Diff Gross'!$U$7:$U$1006,"&lt;&gt;0")+COUNTIFS('GSTN-Diff Gross'!$D$7:$D$1006,'2A'!E322,'GSTN-Diff Gross'!$V$7:$V$1006,"&lt;&gt;0"),'2A'!F322,"")</f>
        <v/>
      </c>
      <c r="E1323" s="69" t="str">
        <f>IF(COUNTIFS('GSTN-Diff Gross'!$D$7:$D$1006,'2A'!E322,'GSTN-Diff Gross'!$R$7:$R$1006,"&lt;&gt;0")+COUNTIFS('GSTN-Diff Gross'!$D$7:$D$1006,'2A'!E322,'GSTN-Diff Gross'!$S$7:$S$1006,"&lt;&gt;0")+COUNTIFS('GSTN-Diff Gross'!$D$7:$D$1006,'2A'!E322,'GSTN-Diff Gross'!$T$7:$T$1006,"&lt;&gt;0")+COUNTIFS('GSTN-Diff Gross'!$D$7:$D$1006,'2A'!E322,'GSTN-Diff Gross'!$U$7:$U$1006,"&lt;&gt;0")+COUNTIFS('GSTN-Diff Gross'!$D$7:$D$1006,'2A'!E322,'GSTN-Diff Gross'!$V$7:$V$1006,"&lt;&gt;0"),'2A'!G322,"")</f>
        <v/>
      </c>
      <c r="F1323" s="91" t="str">
        <f>IF(COUNTIFS('GSTN-Diff Gross'!$D$7:$D$1006,'2A'!E322,'GSTN-Diff Gross'!$R$7:$R$1006,"&lt;&gt;0")+COUNTIFS('GSTN-Diff Gross'!$D$7:$D$1006,'2A'!E322,'GSTN-Diff Gross'!$S$7:$S$1006,"&lt;&gt;0")+COUNTIFS('GSTN-Diff Gross'!$D$7:$D$1006,'2A'!E322,'GSTN-Diff Gross'!$T$7:$T$1006,"&lt;&gt;0")+COUNTIFS('GSTN-Diff Gross'!$D$7:$D$1006,'2A'!E322,'GSTN-Diff Gross'!$U$7:$U$1006,"&lt;&gt;0")+COUNTIFS('GSTN-Diff Gross'!$D$7:$D$1006,'2A'!E322,'GSTN-Diff Gross'!$V$7:$V$1006,"&lt;&gt;0"),'2A'!H322,"")</f>
        <v/>
      </c>
      <c r="G1323" s="96">
        <f t="shared" si="144"/>
        <v>0</v>
      </c>
      <c r="H1323" s="96">
        <f t="shared" si="145"/>
        <v>0</v>
      </c>
      <c r="I1323" s="97">
        <f t="shared" si="146"/>
        <v>0</v>
      </c>
      <c r="J1323" s="98">
        <f t="shared" si="147"/>
        <v>0</v>
      </c>
      <c r="K1323" s="96">
        <f t="shared" si="148"/>
        <v>0</v>
      </c>
      <c r="L1323" s="93">
        <f>IFERROR(VLOOKUP(B1323,BOOKS!$D$6:$M$1005,6,0),0)</f>
        <v>0</v>
      </c>
      <c r="M1323" s="88">
        <f>IFERROR(VLOOKUP(B1323,BOOKS!$D$6:$M$1005,7,0),0)</f>
        <v>0</v>
      </c>
      <c r="N1323" s="88">
        <f>IFERROR(VLOOKUP(B1323,BOOKS!$D$6:$M$1005,8,0),0)</f>
        <v>0</v>
      </c>
      <c r="O1323" s="88">
        <f>IFERROR(VLOOKUP(B1323,BOOKS!$D$6:$M$1005,9,0),0)</f>
        <v>0</v>
      </c>
      <c r="P1323" s="88">
        <f>IFERROR(VLOOKUP(B1323,BOOKS!$D$6:$M$1005,10,0),0)</f>
        <v>0</v>
      </c>
      <c r="Q1323" s="84">
        <f>IFERROR(VLOOKUP(B1323,'2A'!$D$6:$M$1005,6,0),0)</f>
        <v>0</v>
      </c>
      <c r="R1323" s="44">
        <f>IFERROR(VLOOKUP(B1323,'2A'!$D$6:$M$1005,7,0),0)</f>
        <v>0</v>
      </c>
      <c r="S1323" s="44">
        <f>IFERROR(VLOOKUP(B1323,'2A'!$D$6:$M$1005,8,0),0)</f>
        <v>0</v>
      </c>
      <c r="T1323" s="44">
        <f>IFERROR(VLOOKUP(B1323,'2A'!$D$6:$M$1005,9,0),0)</f>
        <v>0</v>
      </c>
      <c r="U1323" s="44">
        <f>IFERROR(VLOOKUP(B1323,'2A'!$D$6:$M$1005,10,0),0)</f>
        <v>0</v>
      </c>
      <c r="V1323" s="111"/>
    </row>
    <row r="1324" spans="1:22">
      <c r="A1324" s="161">
        <f t="shared" si="150"/>
        <v>1318</v>
      </c>
      <c r="B1324" s="161" t="str">
        <f t="shared" si="149"/>
        <v/>
      </c>
      <c r="C1324" s="161" t="str">
        <f>IF(COUNTIFS('GSTN-Diff Gross'!$D$7:$D$1006,'2A'!E323,'GSTN-Diff Gross'!$R$7:$R$1006,"&lt;&gt;0")+COUNTIFS('GSTN-Diff Gross'!$D$7:$D$1006,'2A'!E323,'GSTN-Diff Gross'!$S$7:$S$1006,"&lt;&gt;0")+COUNTIFS('GSTN-Diff Gross'!$D$7:$D$1006,'2A'!E323,'GSTN-Diff Gross'!$T$7:$T$1006,"&lt;&gt;0")+COUNTIFS('GSTN-Diff Gross'!$D$7:$D$1006,'2A'!E323,'GSTN-Diff Gross'!$U$7:$U$1006,"&lt;&gt;0")+COUNTIFS('GSTN-Diff Gross'!$D$7:$D$1006,'2A'!E323,'GSTN-Diff Gross'!$V$7:$V$1006,"&lt;&gt;0"),'2A'!E323,"")</f>
        <v/>
      </c>
      <c r="D1324" s="41" t="str">
        <f>IF(COUNTIFS('GSTN-Diff Gross'!$D$7:$D$1006,'2A'!E323,'GSTN-Diff Gross'!$R$7:$R$1006,"&lt;&gt;0")+COUNTIFS('GSTN-Diff Gross'!$D$7:$D$1006,'2A'!E323,'GSTN-Diff Gross'!$S$7:$S$1006,"&lt;&gt;0")+COUNTIFS('GSTN-Diff Gross'!$D$7:$D$1006,'2A'!E323,'GSTN-Diff Gross'!$T$7:$T$1006,"&lt;&gt;0")+COUNTIFS('GSTN-Diff Gross'!$D$7:$D$1006,'2A'!E323,'GSTN-Diff Gross'!$U$7:$U$1006,"&lt;&gt;0")+COUNTIFS('GSTN-Diff Gross'!$D$7:$D$1006,'2A'!E323,'GSTN-Diff Gross'!$V$7:$V$1006,"&lt;&gt;0"),'2A'!F323,"")</f>
        <v/>
      </c>
      <c r="E1324" s="68" t="str">
        <f>IF(COUNTIFS('GSTN-Diff Gross'!$D$7:$D$1006,'2A'!E323,'GSTN-Diff Gross'!$R$7:$R$1006,"&lt;&gt;0")+COUNTIFS('GSTN-Diff Gross'!$D$7:$D$1006,'2A'!E323,'GSTN-Diff Gross'!$S$7:$S$1006,"&lt;&gt;0")+COUNTIFS('GSTN-Diff Gross'!$D$7:$D$1006,'2A'!E323,'GSTN-Diff Gross'!$T$7:$T$1006,"&lt;&gt;0")+COUNTIFS('GSTN-Diff Gross'!$D$7:$D$1006,'2A'!E323,'GSTN-Diff Gross'!$U$7:$U$1006,"&lt;&gt;0")+COUNTIFS('GSTN-Diff Gross'!$D$7:$D$1006,'2A'!E323,'GSTN-Diff Gross'!$V$7:$V$1006,"&lt;&gt;0"),'2A'!G323,"")</f>
        <v/>
      </c>
      <c r="F1324" s="90" t="str">
        <f>IF(COUNTIFS('GSTN-Diff Gross'!$D$7:$D$1006,'2A'!E323,'GSTN-Diff Gross'!$R$7:$R$1006,"&lt;&gt;0")+COUNTIFS('GSTN-Diff Gross'!$D$7:$D$1006,'2A'!E323,'GSTN-Diff Gross'!$S$7:$S$1006,"&lt;&gt;0")+COUNTIFS('GSTN-Diff Gross'!$D$7:$D$1006,'2A'!E323,'GSTN-Diff Gross'!$T$7:$T$1006,"&lt;&gt;0")+COUNTIFS('GSTN-Diff Gross'!$D$7:$D$1006,'2A'!E323,'GSTN-Diff Gross'!$U$7:$U$1006,"&lt;&gt;0")+COUNTIFS('GSTN-Diff Gross'!$D$7:$D$1006,'2A'!E323,'GSTN-Diff Gross'!$V$7:$V$1006,"&lt;&gt;0"),'2A'!H323,"")</f>
        <v/>
      </c>
      <c r="G1324" s="167">
        <f t="shared" si="144"/>
        <v>0</v>
      </c>
      <c r="H1324" s="167">
        <f t="shared" si="145"/>
        <v>0</v>
      </c>
      <c r="I1324" s="167">
        <f t="shared" si="146"/>
        <v>0</v>
      </c>
      <c r="J1324" s="167">
        <f t="shared" si="147"/>
        <v>0</v>
      </c>
      <c r="K1324" s="167">
        <f t="shared" si="148"/>
        <v>0</v>
      </c>
      <c r="L1324" s="99">
        <f>IFERROR(VLOOKUP(B1324,BOOKS!$D$6:$M$1005,6,0),0)</f>
        <v>0</v>
      </c>
      <c r="M1324" s="100">
        <f>IFERROR(VLOOKUP(B1324,BOOKS!$D$6:$M$1005,7,0),0)</f>
        <v>0</v>
      </c>
      <c r="N1324" s="100">
        <f>IFERROR(VLOOKUP(B1324,BOOKS!$D$6:$M$1005,8,0),0)</f>
        <v>0</v>
      </c>
      <c r="O1324" s="100">
        <f>IFERROR(VLOOKUP(B1324,BOOKS!$D$6:$M$1005,9,0),0)</f>
        <v>0</v>
      </c>
      <c r="P1324" s="100">
        <f>IFERROR(VLOOKUP(B1324,BOOKS!$D$6:$M$1005,10,0),0)</f>
        <v>0</v>
      </c>
      <c r="Q1324" s="94">
        <f>IFERROR(VLOOKUP(B1324,'2A'!$D$6:$M$1005,6,0),0)</f>
        <v>0</v>
      </c>
      <c r="R1324" s="95">
        <f>IFERROR(VLOOKUP(B1324,'2A'!$D$6:$M$1005,7,0),0)</f>
        <v>0</v>
      </c>
      <c r="S1324" s="95">
        <f>IFERROR(VLOOKUP(B1324,'2A'!$D$6:$M$1005,8,0),0)</f>
        <v>0</v>
      </c>
      <c r="T1324" s="95">
        <f>IFERROR(VLOOKUP(B1324,'2A'!$D$6:$M$1005,9,0),0)</f>
        <v>0</v>
      </c>
      <c r="U1324" s="95">
        <f>IFERROR(VLOOKUP(B1324,'2A'!$D$6:$M$1005,10,0),0)</f>
        <v>0</v>
      </c>
      <c r="V1324" s="111"/>
    </row>
    <row r="1325" spans="1:22">
      <c r="A1325" s="163">
        <f t="shared" si="150"/>
        <v>1319</v>
      </c>
      <c r="B1325" s="163" t="str">
        <f t="shared" si="149"/>
        <v/>
      </c>
      <c r="C1325" s="163" t="str">
        <f>IF(COUNTIFS('GSTN-Diff Gross'!$D$7:$D$1006,'2A'!E324,'GSTN-Diff Gross'!$R$7:$R$1006,"&lt;&gt;0")+COUNTIFS('GSTN-Diff Gross'!$D$7:$D$1006,'2A'!E324,'GSTN-Diff Gross'!$S$7:$S$1006,"&lt;&gt;0")+COUNTIFS('GSTN-Diff Gross'!$D$7:$D$1006,'2A'!E324,'GSTN-Diff Gross'!$T$7:$T$1006,"&lt;&gt;0")+COUNTIFS('GSTN-Diff Gross'!$D$7:$D$1006,'2A'!E324,'GSTN-Diff Gross'!$U$7:$U$1006,"&lt;&gt;0")+COUNTIFS('GSTN-Diff Gross'!$D$7:$D$1006,'2A'!E324,'GSTN-Diff Gross'!$V$7:$V$1006,"&lt;&gt;0"),'2A'!E324,"")</f>
        <v/>
      </c>
      <c r="D1325" s="46" t="str">
        <f>IF(COUNTIFS('GSTN-Diff Gross'!$D$7:$D$1006,'2A'!E324,'GSTN-Diff Gross'!$R$7:$R$1006,"&lt;&gt;0")+COUNTIFS('GSTN-Diff Gross'!$D$7:$D$1006,'2A'!E324,'GSTN-Diff Gross'!$S$7:$S$1006,"&lt;&gt;0")+COUNTIFS('GSTN-Diff Gross'!$D$7:$D$1006,'2A'!E324,'GSTN-Diff Gross'!$T$7:$T$1006,"&lt;&gt;0")+COUNTIFS('GSTN-Diff Gross'!$D$7:$D$1006,'2A'!E324,'GSTN-Diff Gross'!$U$7:$U$1006,"&lt;&gt;0")+COUNTIFS('GSTN-Diff Gross'!$D$7:$D$1006,'2A'!E324,'GSTN-Diff Gross'!$V$7:$V$1006,"&lt;&gt;0"),'2A'!F324,"")</f>
        <v/>
      </c>
      <c r="E1325" s="69" t="str">
        <f>IF(COUNTIFS('GSTN-Diff Gross'!$D$7:$D$1006,'2A'!E324,'GSTN-Diff Gross'!$R$7:$R$1006,"&lt;&gt;0")+COUNTIFS('GSTN-Diff Gross'!$D$7:$D$1006,'2A'!E324,'GSTN-Diff Gross'!$S$7:$S$1006,"&lt;&gt;0")+COUNTIFS('GSTN-Diff Gross'!$D$7:$D$1006,'2A'!E324,'GSTN-Diff Gross'!$T$7:$T$1006,"&lt;&gt;0")+COUNTIFS('GSTN-Diff Gross'!$D$7:$D$1006,'2A'!E324,'GSTN-Diff Gross'!$U$7:$U$1006,"&lt;&gt;0")+COUNTIFS('GSTN-Diff Gross'!$D$7:$D$1006,'2A'!E324,'GSTN-Diff Gross'!$V$7:$V$1006,"&lt;&gt;0"),'2A'!G324,"")</f>
        <v/>
      </c>
      <c r="F1325" s="91" t="str">
        <f>IF(COUNTIFS('GSTN-Diff Gross'!$D$7:$D$1006,'2A'!E324,'GSTN-Diff Gross'!$R$7:$R$1006,"&lt;&gt;0")+COUNTIFS('GSTN-Diff Gross'!$D$7:$D$1006,'2A'!E324,'GSTN-Diff Gross'!$S$7:$S$1006,"&lt;&gt;0")+COUNTIFS('GSTN-Diff Gross'!$D$7:$D$1006,'2A'!E324,'GSTN-Diff Gross'!$T$7:$T$1006,"&lt;&gt;0")+COUNTIFS('GSTN-Diff Gross'!$D$7:$D$1006,'2A'!E324,'GSTN-Diff Gross'!$U$7:$U$1006,"&lt;&gt;0")+COUNTIFS('GSTN-Diff Gross'!$D$7:$D$1006,'2A'!E324,'GSTN-Diff Gross'!$V$7:$V$1006,"&lt;&gt;0"),'2A'!H324,"")</f>
        <v/>
      </c>
      <c r="G1325" s="96">
        <f t="shared" si="144"/>
        <v>0</v>
      </c>
      <c r="H1325" s="96">
        <f t="shared" si="145"/>
        <v>0</v>
      </c>
      <c r="I1325" s="97">
        <f t="shared" si="146"/>
        <v>0</v>
      </c>
      <c r="J1325" s="98">
        <f t="shared" si="147"/>
        <v>0</v>
      </c>
      <c r="K1325" s="96">
        <f t="shared" si="148"/>
        <v>0</v>
      </c>
      <c r="L1325" s="93">
        <f>IFERROR(VLOOKUP(B1325,BOOKS!$D$6:$M$1005,6,0),0)</f>
        <v>0</v>
      </c>
      <c r="M1325" s="88">
        <f>IFERROR(VLOOKUP(B1325,BOOKS!$D$6:$M$1005,7,0),0)</f>
        <v>0</v>
      </c>
      <c r="N1325" s="88">
        <f>IFERROR(VLOOKUP(B1325,BOOKS!$D$6:$M$1005,8,0),0)</f>
        <v>0</v>
      </c>
      <c r="O1325" s="88">
        <f>IFERROR(VLOOKUP(B1325,BOOKS!$D$6:$M$1005,9,0),0)</f>
        <v>0</v>
      </c>
      <c r="P1325" s="88">
        <f>IFERROR(VLOOKUP(B1325,BOOKS!$D$6:$M$1005,10,0),0)</f>
        <v>0</v>
      </c>
      <c r="Q1325" s="84">
        <f>IFERROR(VLOOKUP(B1325,'2A'!$D$6:$M$1005,6,0),0)</f>
        <v>0</v>
      </c>
      <c r="R1325" s="44">
        <f>IFERROR(VLOOKUP(B1325,'2A'!$D$6:$M$1005,7,0),0)</f>
        <v>0</v>
      </c>
      <c r="S1325" s="44">
        <f>IFERROR(VLOOKUP(B1325,'2A'!$D$6:$M$1005,8,0),0)</f>
        <v>0</v>
      </c>
      <c r="T1325" s="44">
        <f>IFERROR(VLOOKUP(B1325,'2A'!$D$6:$M$1005,9,0),0)</f>
        <v>0</v>
      </c>
      <c r="U1325" s="44">
        <f>IFERROR(VLOOKUP(B1325,'2A'!$D$6:$M$1005,10,0),0)</f>
        <v>0</v>
      </c>
      <c r="V1325" s="111"/>
    </row>
    <row r="1326" spans="1:22">
      <c r="A1326" s="161">
        <f t="shared" si="150"/>
        <v>1320</v>
      </c>
      <c r="B1326" s="161" t="str">
        <f t="shared" si="149"/>
        <v/>
      </c>
      <c r="C1326" s="161" t="str">
        <f>IF(COUNTIFS('GSTN-Diff Gross'!$D$7:$D$1006,'2A'!E325,'GSTN-Diff Gross'!$R$7:$R$1006,"&lt;&gt;0")+COUNTIFS('GSTN-Diff Gross'!$D$7:$D$1006,'2A'!E325,'GSTN-Diff Gross'!$S$7:$S$1006,"&lt;&gt;0")+COUNTIFS('GSTN-Diff Gross'!$D$7:$D$1006,'2A'!E325,'GSTN-Diff Gross'!$T$7:$T$1006,"&lt;&gt;0")+COUNTIFS('GSTN-Diff Gross'!$D$7:$D$1006,'2A'!E325,'GSTN-Diff Gross'!$U$7:$U$1006,"&lt;&gt;0")+COUNTIFS('GSTN-Diff Gross'!$D$7:$D$1006,'2A'!E325,'GSTN-Diff Gross'!$V$7:$V$1006,"&lt;&gt;0"),'2A'!E325,"")</f>
        <v/>
      </c>
      <c r="D1326" s="41" t="str">
        <f>IF(COUNTIFS('GSTN-Diff Gross'!$D$7:$D$1006,'2A'!E325,'GSTN-Diff Gross'!$R$7:$R$1006,"&lt;&gt;0")+COUNTIFS('GSTN-Diff Gross'!$D$7:$D$1006,'2A'!E325,'GSTN-Diff Gross'!$S$7:$S$1006,"&lt;&gt;0")+COUNTIFS('GSTN-Diff Gross'!$D$7:$D$1006,'2A'!E325,'GSTN-Diff Gross'!$T$7:$T$1006,"&lt;&gt;0")+COUNTIFS('GSTN-Diff Gross'!$D$7:$D$1006,'2A'!E325,'GSTN-Diff Gross'!$U$7:$U$1006,"&lt;&gt;0")+COUNTIFS('GSTN-Diff Gross'!$D$7:$D$1006,'2A'!E325,'GSTN-Diff Gross'!$V$7:$V$1006,"&lt;&gt;0"),'2A'!F325,"")</f>
        <v/>
      </c>
      <c r="E1326" s="68" t="str">
        <f>IF(COUNTIFS('GSTN-Diff Gross'!$D$7:$D$1006,'2A'!E325,'GSTN-Diff Gross'!$R$7:$R$1006,"&lt;&gt;0")+COUNTIFS('GSTN-Diff Gross'!$D$7:$D$1006,'2A'!E325,'GSTN-Diff Gross'!$S$7:$S$1006,"&lt;&gt;0")+COUNTIFS('GSTN-Diff Gross'!$D$7:$D$1006,'2A'!E325,'GSTN-Diff Gross'!$T$7:$T$1006,"&lt;&gt;0")+COUNTIFS('GSTN-Diff Gross'!$D$7:$D$1006,'2A'!E325,'GSTN-Diff Gross'!$U$7:$U$1006,"&lt;&gt;0")+COUNTIFS('GSTN-Diff Gross'!$D$7:$D$1006,'2A'!E325,'GSTN-Diff Gross'!$V$7:$V$1006,"&lt;&gt;0"),'2A'!G325,"")</f>
        <v/>
      </c>
      <c r="F1326" s="90" t="str">
        <f>IF(COUNTIFS('GSTN-Diff Gross'!$D$7:$D$1006,'2A'!E325,'GSTN-Diff Gross'!$R$7:$R$1006,"&lt;&gt;0")+COUNTIFS('GSTN-Diff Gross'!$D$7:$D$1006,'2A'!E325,'GSTN-Diff Gross'!$S$7:$S$1006,"&lt;&gt;0")+COUNTIFS('GSTN-Diff Gross'!$D$7:$D$1006,'2A'!E325,'GSTN-Diff Gross'!$T$7:$T$1006,"&lt;&gt;0")+COUNTIFS('GSTN-Diff Gross'!$D$7:$D$1006,'2A'!E325,'GSTN-Diff Gross'!$U$7:$U$1006,"&lt;&gt;0")+COUNTIFS('GSTN-Diff Gross'!$D$7:$D$1006,'2A'!E325,'GSTN-Diff Gross'!$V$7:$V$1006,"&lt;&gt;0"),'2A'!H325,"")</f>
        <v/>
      </c>
      <c r="G1326" s="167">
        <f t="shared" si="144"/>
        <v>0</v>
      </c>
      <c r="H1326" s="167">
        <f t="shared" si="145"/>
        <v>0</v>
      </c>
      <c r="I1326" s="167">
        <f t="shared" si="146"/>
        <v>0</v>
      </c>
      <c r="J1326" s="167">
        <f t="shared" si="147"/>
        <v>0</v>
      </c>
      <c r="K1326" s="167">
        <f t="shared" si="148"/>
        <v>0</v>
      </c>
      <c r="L1326" s="99">
        <f>IFERROR(VLOOKUP(B1326,BOOKS!$D$6:$M$1005,6,0),0)</f>
        <v>0</v>
      </c>
      <c r="M1326" s="100">
        <f>IFERROR(VLOOKUP(B1326,BOOKS!$D$6:$M$1005,7,0),0)</f>
        <v>0</v>
      </c>
      <c r="N1326" s="100">
        <f>IFERROR(VLOOKUP(B1326,BOOKS!$D$6:$M$1005,8,0),0)</f>
        <v>0</v>
      </c>
      <c r="O1326" s="100">
        <f>IFERROR(VLOOKUP(B1326,BOOKS!$D$6:$M$1005,9,0),0)</f>
        <v>0</v>
      </c>
      <c r="P1326" s="100">
        <f>IFERROR(VLOOKUP(B1326,BOOKS!$D$6:$M$1005,10,0),0)</f>
        <v>0</v>
      </c>
      <c r="Q1326" s="94">
        <f>IFERROR(VLOOKUP(B1326,'2A'!$D$6:$M$1005,6,0),0)</f>
        <v>0</v>
      </c>
      <c r="R1326" s="95">
        <f>IFERROR(VLOOKUP(B1326,'2A'!$D$6:$M$1005,7,0),0)</f>
        <v>0</v>
      </c>
      <c r="S1326" s="95">
        <f>IFERROR(VLOOKUP(B1326,'2A'!$D$6:$M$1005,8,0),0)</f>
        <v>0</v>
      </c>
      <c r="T1326" s="95">
        <f>IFERROR(VLOOKUP(B1326,'2A'!$D$6:$M$1005,9,0),0)</f>
        <v>0</v>
      </c>
      <c r="U1326" s="95">
        <f>IFERROR(VLOOKUP(B1326,'2A'!$D$6:$M$1005,10,0),0)</f>
        <v>0</v>
      </c>
      <c r="V1326" s="111"/>
    </row>
    <row r="1327" spans="1:22">
      <c r="A1327" s="163">
        <f t="shared" si="150"/>
        <v>1321</v>
      </c>
      <c r="B1327" s="163" t="str">
        <f t="shared" si="149"/>
        <v/>
      </c>
      <c r="C1327" s="163" t="str">
        <f>IF(COUNTIFS('GSTN-Diff Gross'!$D$7:$D$1006,'2A'!E326,'GSTN-Diff Gross'!$R$7:$R$1006,"&lt;&gt;0")+COUNTIFS('GSTN-Diff Gross'!$D$7:$D$1006,'2A'!E326,'GSTN-Diff Gross'!$S$7:$S$1006,"&lt;&gt;0")+COUNTIFS('GSTN-Diff Gross'!$D$7:$D$1006,'2A'!E326,'GSTN-Diff Gross'!$T$7:$T$1006,"&lt;&gt;0")+COUNTIFS('GSTN-Diff Gross'!$D$7:$D$1006,'2A'!E326,'GSTN-Diff Gross'!$U$7:$U$1006,"&lt;&gt;0")+COUNTIFS('GSTN-Diff Gross'!$D$7:$D$1006,'2A'!E326,'GSTN-Diff Gross'!$V$7:$V$1006,"&lt;&gt;0"),'2A'!E326,"")</f>
        <v/>
      </c>
      <c r="D1327" s="46" t="str">
        <f>IF(COUNTIFS('GSTN-Diff Gross'!$D$7:$D$1006,'2A'!E326,'GSTN-Diff Gross'!$R$7:$R$1006,"&lt;&gt;0")+COUNTIFS('GSTN-Diff Gross'!$D$7:$D$1006,'2A'!E326,'GSTN-Diff Gross'!$S$7:$S$1006,"&lt;&gt;0")+COUNTIFS('GSTN-Diff Gross'!$D$7:$D$1006,'2A'!E326,'GSTN-Diff Gross'!$T$7:$T$1006,"&lt;&gt;0")+COUNTIFS('GSTN-Diff Gross'!$D$7:$D$1006,'2A'!E326,'GSTN-Diff Gross'!$U$7:$U$1006,"&lt;&gt;0")+COUNTIFS('GSTN-Diff Gross'!$D$7:$D$1006,'2A'!E326,'GSTN-Diff Gross'!$V$7:$V$1006,"&lt;&gt;0"),'2A'!F326,"")</f>
        <v/>
      </c>
      <c r="E1327" s="69" t="str">
        <f>IF(COUNTIFS('GSTN-Diff Gross'!$D$7:$D$1006,'2A'!E326,'GSTN-Diff Gross'!$R$7:$R$1006,"&lt;&gt;0")+COUNTIFS('GSTN-Diff Gross'!$D$7:$D$1006,'2A'!E326,'GSTN-Diff Gross'!$S$7:$S$1006,"&lt;&gt;0")+COUNTIFS('GSTN-Diff Gross'!$D$7:$D$1006,'2A'!E326,'GSTN-Diff Gross'!$T$7:$T$1006,"&lt;&gt;0")+COUNTIFS('GSTN-Diff Gross'!$D$7:$D$1006,'2A'!E326,'GSTN-Diff Gross'!$U$7:$U$1006,"&lt;&gt;0")+COUNTIFS('GSTN-Diff Gross'!$D$7:$D$1006,'2A'!E326,'GSTN-Diff Gross'!$V$7:$V$1006,"&lt;&gt;0"),'2A'!G326,"")</f>
        <v/>
      </c>
      <c r="F1327" s="91" t="str">
        <f>IF(COUNTIFS('GSTN-Diff Gross'!$D$7:$D$1006,'2A'!E326,'GSTN-Diff Gross'!$R$7:$R$1006,"&lt;&gt;0")+COUNTIFS('GSTN-Diff Gross'!$D$7:$D$1006,'2A'!E326,'GSTN-Diff Gross'!$S$7:$S$1006,"&lt;&gt;0")+COUNTIFS('GSTN-Diff Gross'!$D$7:$D$1006,'2A'!E326,'GSTN-Diff Gross'!$T$7:$T$1006,"&lt;&gt;0")+COUNTIFS('GSTN-Diff Gross'!$D$7:$D$1006,'2A'!E326,'GSTN-Diff Gross'!$U$7:$U$1006,"&lt;&gt;0")+COUNTIFS('GSTN-Diff Gross'!$D$7:$D$1006,'2A'!E326,'GSTN-Diff Gross'!$V$7:$V$1006,"&lt;&gt;0"),'2A'!H326,"")</f>
        <v/>
      </c>
      <c r="G1327" s="96">
        <f t="shared" ref="G1327:G1390" si="151">L1327-Q1327</f>
        <v>0</v>
      </c>
      <c r="H1327" s="96">
        <f t="shared" ref="H1327:H1390" si="152">M1327-R1327</f>
        <v>0</v>
      </c>
      <c r="I1327" s="97">
        <f t="shared" ref="I1327:I1390" si="153">N1327-S1327</f>
        <v>0</v>
      </c>
      <c r="J1327" s="98">
        <f t="shared" ref="J1327:J1390" si="154">O1327-T1327</f>
        <v>0</v>
      </c>
      <c r="K1327" s="96">
        <f t="shared" ref="K1327:K1390" si="155">P1327-U1327</f>
        <v>0</v>
      </c>
      <c r="L1327" s="93">
        <f>IFERROR(VLOOKUP(B1327,BOOKS!$D$6:$M$1005,6,0),0)</f>
        <v>0</v>
      </c>
      <c r="M1327" s="88">
        <f>IFERROR(VLOOKUP(B1327,BOOKS!$D$6:$M$1005,7,0),0)</f>
        <v>0</v>
      </c>
      <c r="N1327" s="88">
        <f>IFERROR(VLOOKUP(B1327,BOOKS!$D$6:$M$1005,8,0),0)</f>
        <v>0</v>
      </c>
      <c r="O1327" s="88">
        <f>IFERROR(VLOOKUP(B1327,BOOKS!$D$6:$M$1005,9,0),0)</f>
        <v>0</v>
      </c>
      <c r="P1327" s="88">
        <f>IFERROR(VLOOKUP(B1327,BOOKS!$D$6:$M$1005,10,0),0)</f>
        <v>0</v>
      </c>
      <c r="Q1327" s="84">
        <f>IFERROR(VLOOKUP(B1327,'2A'!$D$6:$M$1005,6,0),0)</f>
        <v>0</v>
      </c>
      <c r="R1327" s="44">
        <f>IFERROR(VLOOKUP(B1327,'2A'!$D$6:$M$1005,7,0),0)</f>
        <v>0</v>
      </c>
      <c r="S1327" s="44">
        <f>IFERROR(VLOOKUP(B1327,'2A'!$D$6:$M$1005,8,0),0)</f>
        <v>0</v>
      </c>
      <c r="T1327" s="44">
        <f>IFERROR(VLOOKUP(B1327,'2A'!$D$6:$M$1005,9,0),0)</f>
        <v>0</v>
      </c>
      <c r="U1327" s="44">
        <f>IFERROR(VLOOKUP(B1327,'2A'!$D$6:$M$1005,10,0),0)</f>
        <v>0</v>
      </c>
      <c r="V1327" s="111"/>
    </row>
    <row r="1328" spans="1:22">
      <c r="A1328" s="161">
        <f t="shared" si="150"/>
        <v>1322</v>
      </c>
      <c r="B1328" s="161" t="str">
        <f t="shared" ref="B1328:B1391" si="156">C1328&amp;E1328</f>
        <v/>
      </c>
      <c r="C1328" s="161" t="str">
        <f>IF(COUNTIFS('GSTN-Diff Gross'!$D$7:$D$1006,'2A'!E327,'GSTN-Diff Gross'!$R$7:$R$1006,"&lt;&gt;0")+COUNTIFS('GSTN-Diff Gross'!$D$7:$D$1006,'2A'!E327,'GSTN-Diff Gross'!$S$7:$S$1006,"&lt;&gt;0")+COUNTIFS('GSTN-Diff Gross'!$D$7:$D$1006,'2A'!E327,'GSTN-Diff Gross'!$T$7:$T$1006,"&lt;&gt;0")+COUNTIFS('GSTN-Diff Gross'!$D$7:$D$1006,'2A'!E327,'GSTN-Diff Gross'!$U$7:$U$1006,"&lt;&gt;0")+COUNTIFS('GSTN-Diff Gross'!$D$7:$D$1006,'2A'!E327,'GSTN-Diff Gross'!$V$7:$V$1006,"&lt;&gt;0"),'2A'!E327,"")</f>
        <v/>
      </c>
      <c r="D1328" s="41" t="str">
        <f>IF(COUNTIFS('GSTN-Diff Gross'!$D$7:$D$1006,'2A'!E327,'GSTN-Diff Gross'!$R$7:$R$1006,"&lt;&gt;0")+COUNTIFS('GSTN-Diff Gross'!$D$7:$D$1006,'2A'!E327,'GSTN-Diff Gross'!$S$7:$S$1006,"&lt;&gt;0")+COUNTIFS('GSTN-Diff Gross'!$D$7:$D$1006,'2A'!E327,'GSTN-Diff Gross'!$T$7:$T$1006,"&lt;&gt;0")+COUNTIFS('GSTN-Diff Gross'!$D$7:$D$1006,'2A'!E327,'GSTN-Diff Gross'!$U$7:$U$1006,"&lt;&gt;0")+COUNTIFS('GSTN-Diff Gross'!$D$7:$D$1006,'2A'!E327,'GSTN-Diff Gross'!$V$7:$V$1006,"&lt;&gt;0"),'2A'!F327,"")</f>
        <v/>
      </c>
      <c r="E1328" s="68" t="str">
        <f>IF(COUNTIFS('GSTN-Diff Gross'!$D$7:$D$1006,'2A'!E327,'GSTN-Diff Gross'!$R$7:$R$1006,"&lt;&gt;0")+COUNTIFS('GSTN-Diff Gross'!$D$7:$D$1006,'2A'!E327,'GSTN-Diff Gross'!$S$7:$S$1006,"&lt;&gt;0")+COUNTIFS('GSTN-Diff Gross'!$D$7:$D$1006,'2A'!E327,'GSTN-Diff Gross'!$T$7:$T$1006,"&lt;&gt;0")+COUNTIFS('GSTN-Diff Gross'!$D$7:$D$1006,'2A'!E327,'GSTN-Diff Gross'!$U$7:$U$1006,"&lt;&gt;0")+COUNTIFS('GSTN-Diff Gross'!$D$7:$D$1006,'2A'!E327,'GSTN-Diff Gross'!$V$7:$V$1006,"&lt;&gt;0"),'2A'!G327,"")</f>
        <v/>
      </c>
      <c r="F1328" s="90" t="str">
        <f>IF(COUNTIFS('GSTN-Diff Gross'!$D$7:$D$1006,'2A'!E327,'GSTN-Diff Gross'!$R$7:$R$1006,"&lt;&gt;0")+COUNTIFS('GSTN-Diff Gross'!$D$7:$D$1006,'2A'!E327,'GSTN-Diff Gross'!$S$7:$S$1006,"&lt;&gt;0")+COUNTIFS('GSTN-Diff Gross'!$D$7:$D$1006,'2A'!E327,'GSTN-Diff Gross'!$T$7:$T$1006,"&lt;&gt;0")+COUNTIFS('GSTN-Diff Gross'!$D$7:$D$1006,'2A'!E327,'GSTN-Diff Gross'!$U$7:$U$1006,"&lt;&gt;0")+COUNTIFS('GSTN-Diff Gross'!$D$7:$D$1006,'2A'!E327,'GSTN-Diff Gross'!$V$7:$V$1006,"&lt;&gt;0"),'2A'!H327,"")</f>
        <v/>
      </c>
      <c r="G1328" s="167">
        <f t="shared" si="151"/>
        <v>0</v>
      </c>
      <c r="H1328" s="167">
        <f t="shared" si="152"/>
        <v>0</v>
      </c>
      <c r="I1328" s="167">
        <f t="shared" si="153"/>
        <v>0</v>
      </c>
      <c r="J1328" s="167">
        <f t="shared" si="154"/>
        <v>0</v>
      </c>
      <c r="K1328" s="167">
        <f t="shared" si="155"/>
        <v>0</v>
      </c>
      <c r="L1328" s="99">
        <f>IFERROR(VLOOKUP(B1328,BOOKS!$D$6:$M$1005,6,0),0)</f>
        <v>0</v>
      </c>
      <c r="M1328" s="100">
        <f>IFERROR(VLOOKUP(B1328,BOOKS!$D$6:$M$1005,7,0),0)</f>
        <v>0</v>
      </c>
      <c r="N1328" s="100">
        <f>IFERROR(VLOOKUP(B1328,BOOKS!$D$6:$M$1005,8,0),0)</f>
        <v>0</v>
      </c>
      <c r="O1328" s="100">
        <f>IFERROR(VLOOKUP(B1328,BOOKS!$D$6:$M$1005,9,0),0)</f>
        <v>0</v>
      </c>
      <c r="P1328" s="100">
        <f>IFERROR(VLOOKUP(B1328,BOOKS!$D$6:$M$1005,10,0),0)</f>
        <v>0</v>
      </c>
      <c r="Q1328" s="94">
        <f>IFERROR(VLOOKUP(B1328,'2A'!$D$6:$M$1005,6,0),0)</f>
        <v>0</v>
      </c>
      <c r="R1328" s="95">
        <f>IFERROR(VLOOKUP(B1328,'2A'!$D$6:$M$1005,7,0),0)</f>
        <v>0</v>
      </c>
      <c r="S1328" s="95">
        <f>IFERROR(VLOOKUP(B1328,'2A'!$D$6:$M$1005,8,0),0)</f>
        <v>0</v>
      </c>
      <c r="T1328" s="95">
        <f>IFERROR(VLOOKUP(B1328,'2A'!$D$6:$M$1005,9,0),0)</f>
        <v>0</v>
      </c>
      <c r="U1328" s="95">
        <f>IFERROR(VLOOKUP(B1328,'2A'!$D$6:$M$1005,10,0),0)</f>
        <v>0</v>
      </c>
      <c r="V1328" s="111"/>
    </row>
    <row r="1329" spans="1:22">
      <c r="A1329" s="163">
        <f t="shared" ref="A1329:A1392" si="157">A1328+1</f>
        <v>1323</v>
      </c>
      <c r="B1329" s="163" t="str">
        <f t="shared" si="156"/>
        <v/>
      </c>
      <c r="C1329" s="163" t="str">
        <f>IF(COUNTIFS('GSTN-Diff Gross'!$D$7:$D$1006,'2A'!E328,'GSTN-Diff Gross'!$R$7:$R$1006,"&lt;&gt;0")+COUNTIFS('GSTN-Diff Gross'!$D$7:$D$1006,'2A'!E328,'GSTN-Diff Gross'!$S$7:$S$1006,"&lt;&gt;0")+COUNTIFS('GSTN-Diff Gross'!$D$7:$D$1006,'2A'!E328,'GSTN-Diff Gross'!$T$7:$T$1006,"&lt;&gt;0")+COUNTIFS('GSTN-Diff Gross'!$D$7:$D$1006,'2A'!E328,'GSTN-Diff Gross'!$U$7:$U$1006,"&lt;&gt;0")+COUNTIFS('GSTN-Diff Gross'!$D$7:$D$1006,'2A'!E328,'GSTN-Diff Gross'!$V$7:$V$1006,"&lt;&gt;0"),'2A'!E328,"")</f>
        <v/>
      </c>
      <c r="D1329" s="46" t="str">
        <f>IF(COUNTIFS('GSTN-Diff Gross'!$D$7:$D$1006,'2A'!E328,'GSTN-Diff Gross'!$R$7:$R$1006,"&lt;&gt;0")+COUNTIFS('GSTN-Diff Gross'!$D$7:$D$1006,'2A'!E328,'GSTN-Diff Gross'!$S$7:$S$1006,"&lt;&gt;0")+COUNTIFS('GSTN-Diff Gross'!$D$7:$D$1006,'2A'!E328,'GSTN-Diff Gross'!$T$7:$T$1006,"&lt;&gt;0")+COUNTIFS('GSTN-Diff Gross'!$D$7:$D$1006,'2A'!E328,'GSTN-Diff Gross'!$U$7:$U$1006,"&lt;&gt;0")+COUNTIFS('GSTN-Diff Gross'!$D$7:$D$1006,'2A'!E328,'GSTN-Diff Gross'!$V$7:$V$1006,"&lt;&gt;0"),'2A'!F328,"")</f>
        <v/>
      </c>
      <c r="E1329" s="69" t="str">
        <f>IF(COUNTIFS('GSTN-Diff Gross'!$D$7:$D$1006,'2A'!E328,'GSTN-Diff Gross'!$R$7:$R$1006,"&lt;&gt;0")+COUNTIFS('GSTN-Diff Gross'!$D$7:$D$1006,'2A'!E328,'GSTN-Diff Gross'!$S$7:$S$1006,"&lt;&gt;0")+COUNTIFS('GSTN-Diff Gross'!$D$7:$D$1006,'2A'!E328,'GSTN-Diff Gross'!$T$7:$T$1006,"&lt;&gt;0")+COUNTIFS('GSTN-Diff Gross'!$D$7:$D$1006,'2A'!E328,'GSTN-Diff Gross'!$U$7:$U$1006,"&lt;&gt;0")+COUNTIFS('GSTN-Diff Gross'!$D$7:$D$1006,'2A'!E328,'GSTN-Diff Gross'!$V$7:$V$1006,"&lt;&gt;0"),'2A'!G328,"")</f>
        <v/>
      </c>
      <c r="F1329" s="91" t="str">
        <f>IF(COUNTIFS('GSTN-Diff Gross'!$D$7:$D$1006,'2A'!E328,'GSTN-Diff Gross'!$R$7:$R$1006,"&lt;&gt;0")+COUNTIFS('GSTN-Diff Gross'!$D$7:$D$1006,'2A'!E328,'GSTN-Diff Gross'!$S$7:$S$1006,"&lt;&gt;0")+COUNTIFS('GSTN-Diff Gross'!$D$7:$D$1006,'2A'!E328,'GSTN-Diff Gross'!$T$7:$T$1006,"&lt;&gt;0")+COUNTIFS('GSTN-Diff Gross'!$D$7:$D$1006,'2A'!E328,'GSTN-Diff Gross'!$U$7:$U$1006,"&lt;&gt;0")+COUNTIFS('GSTN-Diff Gross'!$D$7:$D$1006,'2A'!E328,'GSTN-Diff Gross'!$V$7:$V$1006,"&lt;&gt;0"),'2A'!H328,"")</f>
        <v/>
      </c>
      <c r="G1329" s="96">
        <f t="shared" si="151"/>
        <v>0</v>
      </c>
      <c r="H1329" s="96">
        <f t="shared" si="152"/>
        <v>0</v>
      </c>
      <c r="I1329" s="97">
        <f t="shared" si="153"/>
        <v>0</v>
      </c>
      <c r="J1329" s="98">
        <f t="shared" si="154"/>
        <v>0</v>
      </c>
      <c r="K1329" s="96">
        <f t="shared" si="155"/>
        <v>0</v>
      </c>
      <c r="L1329" s="93">
        <f>IFERROR(VLOOKUP(B1329,BOOKS!$D$6:$M$1005,6,0),0)</f>
        <v>0</v>
      </c>
      <c r="M1329" s="88">
        <f>IFERROR(VLOOKUP(B1329,BOOKS!$D$6:$M$1005,7,0),0)</f>
        <v>0</v>
      </c>
      <c r="N1329" s="88">
        <f>IFERROR(VLOOKUP(B1329,BOOKS!$D$6:$M$1005,8,0),0)</f>
        <v>0</v>
      </c>
      <c r="O1329" s="88">
        <f>IFERROR(VLOOKUP(B1329,BOOKS!$D$6:$M$1005,9,0),0)</f>
        <v>0</v>
      </c>
      <c r="P1329" s="88">
        <f>IFERROR(VLOOKUP(B1329,BOOKS!$D$6:$M$1005,10,0),0)</f>
        <v>0</v>
      </c>
      <c r="Q1329" s="84">
        <f>IFERROR(VLOOKUP(B1329,'2A'!$D$6:$M$1005,6,0),0)</f>
        <v>0</v>
      </c>
      <c r="R1329" s="44">
        <f>IFERROR(VLOOKUP(B1329,'2A'!$D$6:$M$1005,7,0),0)</f>
        <v>0</v>
      </c>
      <c r="S1329" s="44">
        <f>IFERROR(VLOOKUP(B1329,'2A'!$D$6:$M$1005,8,0),0)</f>
        <v>0</v>
      </c>
      <c r="T1329" s="44">
        <f>IFERROR(VLOOKUP(B1329,'2A'!$D$6:$M$1005,9,0),0)</f>
        <v>0</v>
      </c>
      <c r="U1329" s="44">
        <f>IFERROR(VLOOKUP(B1329,'2A'!$D$6:$M$1005,10,0),0)</f>
        <v>0</v>
      </c>
      <c r="V1329" s="111"/>
    </row>
    <row r="1330" spans="1:22">
      <c r="A1330" s="161">
        <f t="shared" si="157"/>
        <v>1324</v>
      </c>
      <c r="B1330" s="161" t="str">
        <f t="shared" si="156"/>
        <v/>
      </c>
      <c r="C1330" s="161" t="str">
        <f>IF(COUNTIFS('GSTN-Diff Gross'!$D$7:$D$1006,'2A'!E329,'GSTN-Diff Gross'!$R$7:$R$1006,"&lt;&gt;0")+COUNTIFS('GSTN-Diff Gross'!$D$7:$D$1006,'2A'!E329,'GSTN-Diff Gross'!$S$7:$S$1006,"&lt;&gt;0")+COUNTIFS('GSTN-Diff Gross'!$D$7:$D$1006,'2A'!E329,'GSTN-Diff Gross'!$T$7:$T$1006,"&lt;&gt;0")+COUNTIFS('GSTN-Diff Gross'!$D$7:$D$1006,'2A'!E329,'GSTN-Diff Gross'!$U$7:$U$1006,"&lt;&gt;0")+COUNTIFS('GSTN-Diff Gross'!$D$7:$D$1006,'2A'!E329,'GSTN-Diff Gross'!$V$7:$V$1006,"&lt;&gt;0"),'2A'!E329,"")</f>
        <v/>
      </c>
      <c r="D1330" s="41" t="str">
        <f>IF(COUNTIFS('GSTN-Diff Gross'!$D$7:$D$1006,'2A'!E329,'GSTN-Diff Gross'!$R$7:$R$1006,"&lt;&gt;0")+COUNTIFS('GSTN-Diff Gross'!$D$7:$D$1006,'2A'!E329,'GSTN-Diff Gross'!$S$7:$S$1006,"&lt;&gt;0")+COUNTIFS('GSTN-Diff Gross'!$D$7:$D$1006,'2A'!E329,'GSTN-Diff Gross'!$T$7:$T$1006,"&lt;&gt;0")+COUNTIFS('GSTN-Diff Gross'!$D$7:$D$1006,'2A'!E329,'GSTN-Diff Gross'!$U$7:$U$1006,"&lt;&gt;0")+COUNTIFS('GSTN-Diff Gross'!$D$7:$D$1006,'2A'!E329,'GSTN-Diff Gross'!$V$7:$V$1006,"&lt;&gt;0"),'2A'!F329,"")</f>
        <v/>
      </c>
      <c r="E1330" s="68" t="str">
        <f>IF(COUNTIFS('GSTN-Diff Gross'!$D$7:$D$1006,'2A'!E329,'GSTN-Diff Gross'!$R$7:$R$1006,"&lt;&gt;0")+COUNTIFS('GSTN-Diff Gross'!$D$7:$D$1006,'2A'!E329,'GSTN-Diff Gross'!$S$7:$S$1006,"&lt;&gt;0")+COUNTIFS('GSTN-Diff Gross'!$D$7:$D$1006,'2A'!E329,'GSTN-Diff Gross'!$T$7:$T$1006,"&lt;&gt;0")+COUNTIFS('GSTN-Diff Gross'!$D$7:$D$1006,'2A'!E329,'GSTN-Diff Gross'!$U$7:$U$1006,"&lt;&gt;0")+COUNTIFS('GSTN-Diff Gross'!$D$7:$D$1006,'2A'!E329,'GSTN-Diff Gross'!$V$7:$V$1006,"&lt;&gt;0"),'2A'!G329,"")</f>
        <v/>
      </c>
      <c r="F1330" s="90" t="str">
        <f>IF(COUNTIFS('GSTN-Diff Gross'!$D$7:$D$1006,'2A'!E329,'GSTN-Diff Gross'!$R$7:$R$1006,"&lt;&gt;0")+COUNTIFS('GSTN-Diff Gross'!$D$7:$D$1006,'2A'!E329,'GSTN-Diff Gross'!$S$7:$S$1006,"&lt;&gt;0")+COUNTIFS('GSTN-Diff Gross'!$D$7:$D$1006,'2A'!E329,'GSTN-Diff Gross'!$T$7:$T$1006,"&lt;&gt;0")+COUNTIFS('GSTN-Diff Gross'!$D$7:$D$1006,'2A'!E329,'GSTN-Diff Gross'!$U$7:$U$1006,"&lt;&gt;0")+COUNTIFS('GSTN-Diff Gross'!$D$7:$D$1006,'2A'!E329,'GSTN-Diff Gross'!$V$7:$V$1006,"&lt;&gt;0"),'2A'!H329,"")</f>
        <v/>
      </c>
      <c r="G1330" s="167">
        <f t="shared" si="151"/>
        <v>0</v>
      </c>
      <c r="H1330" s="167">
        <f t="shared" si="152"/>
        <v>0</v>
      </c>
      <c r="I1330" s="167">
        <f t="shared" si="153"/>
        <v>0</v>
      </c>
      <c r="J1330" s="167">
        <f t="shared" si="154"/>
        <v>0</v>
      </c>
      <c r="K1330" s="167">
        <f t="shared" si="155"/>
        <v>0</v>
      </c>
      <c r="L1330" s="99">
        <f>IFERROR(VLOOKUP(B1330,BOOKS!$D$6:$M$1005,6,0),0)</f>
        <v>0</v>
      </c>
      <c r="M1330" s="100">
        <f>IFERROR(VLOOKUP(B1330,BOOKS!$D$6:$M$1005,7,0),0)</f>
        <v>0</v>
      </c>
      <c r="N1330" s="100">
        <f>IFERROR(VLOOKUP(B1330,BOOKS!$D$6:$M$1005,8,0),0)</f>
        <v>0</v>
      </c>
      <c r="O1330" s="100">
        <f>IFERROR(VLOOKUP(B1330,BOOKS!$D$6:$M$1005,9,0),0)</f>
        <v>0</v>
      </c>
      <c r="P1330" s="100">
        <f>IFERROR(VLOOKUP(B1330,BOOKS!$D$6:$M$1005,10,0),0)</f>
        <v>0</v>
      </c>
      <c r="Q1330" s="94">
        <f>IFERROR(VLOOKUP(B1330,'2A'!$D$6:$M$1005,6,0),0)</f>
        <v>0</v>
      </c>
      <c r="R1330" s="95">
        <f>IFERROR(VLOOKUP(B1330,'2A'!$D$6:$M$1005,7,0),0)</f>
        <v>0</v>
      </c>
      <c r="S1330" s="95">
        <f>IFERROR(VLOOKUP(B1330,'2A'!$D$6:$M$1005,8,0),0)</f>
        <v>0</v>
      </c>
      <c r="T1330" s="95">
        <f>IFERROR(VLOOKUP(B1330,'2A'!$D$6:$M$1005,9,0),0)</f>
        <v>0</v>
      </c>
      <c r="U1330" s="95">
        <f>IFERROR(VLOOKUP(B1330,'2A'!$D$6:$M$1005,10,0),0)</f>
        <v>0</v>
      </c>
      <c r="V1330" s="111"/>
    </row>
    <row r="1331" spans="1:22">
      <c r="A1331" s="163">
        <f t="shared" si="157"/>
        <v>1325</v>
      </c>
      <c r="B1331" s="163" t="str">
        <f t="shared" si="156"/>
        <v/>
      </c>
      <c r="C1331" s="163" t="str">
        <f>IF(COUNTIFS('GSTN-Diff Gross'!$D$7:$D$1006,'2A'!E330,'GSTN-Diff Gross'!$R$7:$R$1006,"&lt;&gt;0")+COUNTIFS('GSTN-Diff Gross'!$D$7:$D$1006,'2A'!E330,'GSTN-Diff Gross'!$S$7:$S$1006,"&lt;&gt;0")+COUNTIFS('GSTN-Diff Gross'!$D$7:$D$1006,'2A'!E330,'GSTN-Diff Gross'!$T$7:$T$1006,"&lt;&gt;0")+COUNTIFS('GSTN-Diff Gross'!$D$7:$D$1006,'2A'!E330,'GSTN-Diff Gross'!$U$7:$U$1006,"&lt;&gt;0")+COUNTIFS('GSTN-Diff Gross'!$D$7:$D$1006,'2A'!E330,'GSTN-Diff Gross'!$V$7:$V$1006,"&lt;&gt;0"),'2A'!E330,"")</f>
        <v/>
      </c>
      <c r="D1331" s="46" t="str">
        <f>IF(COUNTIFS('GSTN-Diff Gross'!$D$7:$D$1006,'2A'!E330,'GSTN-Diff Gross'!$R$7:$R$1006,"&lt;&gt;0")+COUNTIFS('GSTN-Diff Gross'!$D$7:$D$1006,'2A'!E330,'GSTN-Diff Gross'!$S$7:$S$1006,"&lt;&gt;0")+COUNTIFS('GSTN-Diff Gross'!$D$7:$D$1006,'2A'!E330,'GSTN-Diff Gross'!$T$7:$T$1006,"&lt;&gt;0")+COUNTIFS('GSTN-Diff Gross'!$D$7:$D$1006,'2A'!E330,'GSTN-Diff Gross'!$U$7:$U$1006,"&lt;&gt;0")+COUNTIFS('GSTN-Diff Gross'!$D$7:$D$1006,'2A'!E330,'GSTN-Diff Gross'!$V$7:$V$1006,"&lt;&gt;0"),'2A'!F330,"")</f>
        <v/>
      </c>
      <c r="E1331" s="69" t="str">
        <f>IF(COUNTIFS('GSTN-Diff Gross'!$D$7:$D$1006,'2A'!E330,'GSTN-Diff Gross'!$R$7:$R$1006,"&lt;&gt;0")+COUNTIFS('GSTN-Diff Gross'!$D$7:$D$1006,'2A'!E330,'GSTN-Diff Gross'!$S$7:$S$1006,"&lt;&gt;0")+COUNTIFS('GSTN-Diff Gross'!$D$7:$D$1006,'2A'!E330,'GSTN-Diff Gross'!$T$7:$T$1006,"&lt;&gt;0")+COUNTIFS('GSTN-Diff Gross'!$D$7:$D$1006,'2A'!E330,'GSTN-Diff Gross'!$U$7:$U$1006,"&lt;&gt;0")+COUNTIFS('GSTN-Diff Gross'!$D$7:$D$1006,'2A'!E330,'GSTN-Diff Gross'!$V$7:$V$1006,"&lt;&gt;0"),'2A'!G330,"")</f>
        <v/>
      </c>
      <c r="F1331" s="91" t="str">
        <f>IF(COUNTIFS('GSTN-Diff Gross'!$D$7:$D$1006,'2A'!E330,'GSTN-Diff Gross'!$R$7:$R$1006,"&lt;&gt;0")+COUNTIFS('GSTN-Diff Gross'!$D$7:$D$1006,'2A'!E330,'GSTN-Diff Gross'!$S$7:$S$1006,"&lt;&gt;0")+COUNTIFS('GSTN-Diff Gross'!$D$7:$D$1006,'2A'!E330,'GSTN-Diff Gross'!$T$7:$T$1006,"&lt;&gt;0")+COUNTIFS('GSTN-Diff Gross'!$D$7:$D$1006,'2A'!E330,'GSTN-Diff Gross'!$U$7:$U$1006,"&lt;&gt;0")+COUNTIFS('GSTN-Diff Gross'!$D$7:$D$1006,'2A'!E330,'GSTN-Diff Gross'!$V$7:$V$1006,"&lt;&gt;0"),'2A'!H330,"")</f>
        <v/>
      </c>
      <c r="G1331" s="96">
        <f t="shared" si="151"/>
        <v>0</v>
      </c>
      <c r="H1331" s="96">
        <f t="shared" si="152"/>
        <v>0</v>
      </c>
      <c r="I1331" s="97">
        <f t="shared" si="153"/>
        <v>0</v>
      </c>
      <c r="J1331" s="98">
        <f t="shared" si="154"/>
        <v>0</v>
      </c>
      <c r="K1331" s="96">
        <f t="shared" si="155"/>
        <v>0</v>
      </c>
      <c r="L1331" s="93">
        <f>IFERROR(VLOOKUP(B1331,BOOKS!$D$6:$M$1005,6,0),0)</f>
        <v>0</v>
      </c>
      <c r="M1331" s="88">
        <f>IFERROR(VLOOKUP(B1331,BOOKS!$D$6:$M$1005,7,0),0)</f>
        <v>0</v>
      </c>
      <c r="N1331" s="88">
        <f>IFERROR(VLOOKUP(B1331,BOOKS!$D$6:$M$1005,8,0),0)</f>
        <v>0</v>
      </c>
      <c r="O1331" s="88">
        <f>IFERROR(VLOOKUP(B1331,BOOKS!$D$6:$M$1005,9,0),0)</f>
        <v>0</v>
      </c>
      <c r="P1331" s="88">
        <f>IFERROR(VLOOKUP(B1331,BOOKS!$D$6:$M$1005,10,0),0)</f>
        <v>0</v>
      </c>
      <c r="Q1331" s="84">
        <f>IFERROR(VLOOKUP(B1331,'2A'!$D$6:$M$1005,6,0),0)</f>
        <v>0</v>
      </c>
      <c r="R1331" s="44">
        <f>IFERROR(VLOOKUP(B1331,'2A'!$D$6:$M$1005,7,0),0)</f>
        <v>0</v>
      </c>
      <c r="S1331" s="44">
        <f>IFERROR(VLOOKUP(B1331,'2A'!$D$6:$M$1005,8,0),0)</f>
        <v>0</v>
      </c>
      <c r="T1331" s="44">
        <f>IFERROR(VLOOKUP(B1331,'2A'!$D$6:$M$1005,9,0),0)</f>
        <v>0</v>
      </c>
      <c r="U1331" s="44">
        <f>IFERROR(VLOOKUP(B1331,'2A'!$D$6:$M$1005,10,0),0)</f>
        <v>0</v>
      </c>
      <c r="V1331" s="111"/>
    </row>
    <row r="1332" spans="1:22">
      <c r="A1332" s="161">
        <f t="shared" si="157"/>
        <v>1326</v>
      </c>
      <c r="B1332" s="161" t="str">
        <f t="shared" si="156"/>
        <v/>
      </c>
      <c r="C1332" s="161" t="str">
        <f>IF(COUNTIFS('GSTN-Diff Gross'!$D$7:$D$1006,'2A'!E331,'GSTN-Diff Gross'!$R$7:$R$1006,"&lt;&gt;0")+COUNTIFS('GSTN-Diff Gross'!$D$7:$D$1006,'2A'!E331,'GSTN-Diff Gross'!$S$7:$S$1006,"&lt;&gt;0")+COUNTIFS('GSTN-Diff Gross'!$D$7:$D$1006,'2A'!E331,'GSTN-Diff Gross'!$T$7:$T$1006,"&lt;&gt;0")+COUNTIFS('GSTN-Diff Gross'!$D$7:$D$1006,'2A'!E331,'GSTN-Diff Gross'!$U$7:$U$1006,"&lt;&gt;0")+COUNTIFS('GSTN-Diff Gross'!$D$7:$D$1006,'2A'!E331,'GSTN-Diff Gross'!$V$7:$V$1006,"&lt;&gt;0"),'2A'!E331,"")</f>
        <v/>
      </c>
      <c r="D1332" s="41" t="str">
        <f>IF(COUNTIFS('GSTN-Diff Gross'!$D$7:$D$1006,'2A'!E331,'GSTN-Diff Gross'!$R$7:$R$1006,"&lt;&gt;0")+COUNTIFS('GSTN-Diff Gross'!$D$7:$D$1006,'2A'!E331,'GSTN-Diff Gross'!$S$7:$S$1006,"&lt;&gt;0")+COUNTIFS('GSTN-Diff Gross'!$D$7:$D$1006,'2A'!E331,'GSTN-Diff Gross'!$T$7:$T$1006,"&lt;&gt;0")+COUNTIFS('GSTN-Diff Gross'!$D$7:$D$1006,'2A'!E331,'GSTN-Diff Gross'!$U$7:$U$1006,"&lt;&gt;0")+COUNTIFS('GSTN-Diff Gross'!$D$7:$D$1006,'2A'!E331,'GSTN-Diff Gross'!$V$7:$V$1006,"&lt;&gt;0"),'2A'!F331,"")</f>
        <v/>
      </c>
      <c r="E1332" s="68" t="str">
        <f>IF(COUNTIFS('GSTN-Diff Gross'!$D$7:$D$1006,'2A'!E331,'GSTN-Diff Gross'!$R$7:$R$1006,"&lt;&gt;0")+COUNTIFS('GSTN-Diff Gross'!$D$7:$D$1006,'2A'!E331,'GSTN-Diff Gross'!$S$7:$S$1006,"&lt;&gt;0")+COUNTIFS('GSTN-Diff Gross'!$D$7:$D$1006,'2A'!E331,'GSTN-Diff Gross'!$T$7:$T$1006,"&lt;&gt;0")+COUNTIFS('GSTN-Diff Gross'!$D$7:$D$1006,'2A'!E331,'GSTN-Diff Gross'!$U$7:$U$1006,"&lt;&gt;0")+COUNTIFS('GSTN-Diff Gross'!$D$7:$D$1006,'2A'!E331,'GSTN-Diff Gross'!$V$7:$V$1006,"&lt;&gt;0"),'2A'!G331,"")</f>
        <v/>
      </c>
      <c r="F1332" s="90" t="str">
        <f>IF(COUNTIFS('GSTN-Diff Gross'!$D$7:$D$1006,'2A'!E331,'GSTN-Diff Gross'!$R$7:$R$1006,"&lt;&gt;0")+COUNTIFS('GSTN-Diff Gross'!$D$7:$D$1006,'2A'!E331,'GSTN-Diff Gross'!$S$7:$S$1006,"&lt;&gt;0")+COUNTIFS('GSTN-Diff Gross'!$D$7:$D$1006,'2A'!E331,'GSTN-Diff Gross'!$T$7:$T$1006,"&lt;&gt;0")+COUNTIFS('GSTN-Diff Gross'!$D$7:$D$1006,'2A'!E331,'GSTN-Diff Gross'!$U$7:$U$1006,"&lt;&gt;0")+COUNTIFS('GSTN-Diff Gross'!$D$7:$D$1006,'2A'!E331,'GSTN-Diff Gross'!$V$7:$V$1006,"&lt;&gt;0"),'2A'!H331,"")</f>
        <v/>
      </c>
      <c r="G1332" s="167">
        <f t="shared" si="151"/>
        <v>0</v>
      </c>
      <c r="H1332" s="167">
        <f t="shared" si="152"/>
        <v>0</v>
      </c>
      <c r="I1332" s="167">
        <f t="shared" si="153"/>
        <v>0</v>
      </c>
      <c r="J1332" s="167">
        <f t="shared" si="154"/>
        <v>0</v>
      </c>
      <c r="K1332" s="167">
        <f t="shared" si="155"/>
        <v>0</v>
      </c>
      <c r="L1332" s="99">
        <f>IFERROR(VLOOKUP(B1332,BOOKS!$D$6:$M$1005,6,0),0)</f>
        <v>0</v>
      </c>
      <c r="M1332" s="100">
        <f>IFERROR(VLOOKUP(B1332,BOOKS!$D$6:$M$1005,7,0),0)</f>
        <v>0</v>
      </c>
      <c r="N1332" s="100">
        <f>IFERROR(VLOOKUP(B1332,BOOKS!$D$6:$M$1005,8,0),0)</f>
        <v>0</v>
      </c>
      <c r="O1332" s="100">
        <f>IFERROR(VLOOKUP(B1332,BOOKS!$D$6:$M$1005,9,0),0)</f>
        <v>0</v>
      </c>
      <c r="P1332" s="100">
        <f>IFERROR(VLOOKUP(B1332,BOOKS!$D$6:$M$1005,10,0),0)</f>
        <v>0</v>
      </c>
      <c r="Q1332" s="94">
        <f>IFERROR(VLOOKUP(B1332,'2A'!$D$6:$M$1005,6,0),0)</f>
        <v>0</v>
      </c>
      <c r="R1332" s="95">
        <f>IFERROR(VLOOKUP(B1332,'2A'!$D$6:$M$1005,7,0),0)</f>
        <v>0</v>
      </c>
      <c r="S1332" s="95">
        <f>IFERROR(VLOOKUP(B1332,'2A'!$D$6:$M$1005,8,0),0)</f>
        <v>0</v>
      </c>
      <c r="T1332" s="95">
        <f>IFERROR(VLOOKUP(B1332,'2A'!$D$6:$M$1005,9,0),0)</f>
        <v>0</v>
      </c>
      <c r="U1332" s="95">
        <f>IFERROR(VLOOKUP(B1332,'2A'!$D$6:$M$1005,10,0),0)</f>
        <v>0</v>
      </c>
      <c r="V1332" s="111"/>
    </row>
    <row r="1333" spans="1:22">
      <c r="A1333" s="163">
        <f t="shared" si="157"/>
        <v>1327</v>
      </c>
      <c r="B1333" s="163" t="str">
        <f t="shared" si="156"/>
        <v/>
      </c>
      <c r="C1333" s="163" t="str">
        <f>IF(COUNTIFS('GSTN-Diff Gross'!$D$7:$D$1006,'2A'!E332,'GSTN-Diff Gross'!$R$7:$R$1006,"&lt;&gt;0")+COUNTIFS('GSTN-Diff Gross'!$D$7:$D$1006,'2A'!E332,'GSTN-Diff Gross'!$S$7:$S$1006,"&lt;&gt;0")+COUNTIFS('GSTN-Diff Gross'!$D$7:$D$1006,'2A'!E332,'GSTN-Diff Gross'!$T$7:$T$1006,"&lt;&gt;0")+COUNTIFS('GSTN-Diff Gross'!$D$7:$D$1006,'2A'!E332,'GSTN-Diff Gross'!$U$7:$U$1006,"&lt;&gt;0")+COUNTIFS('GSTN-Diff Gross'!$D$7:$D$1006,'2A'!E332,'GSTN-Diff Gross'!$V$7:$V$1006,"&lt;&gt;0"),'2A'!E332,"")</f>
        <v/>
      </c>
      <c r="D1333" s="46" t="str">
        <f>IF(COUNTIFS('GSTN-Diff Gross'!$D$7:$D$1006,'2A'!E332,'GSTN-Diff Gross'!$R$7:$R$1006,"&lt;&gt;0")+COUNTIFS('GSTN-Diff Gross'!$D$7:$D$1006,'2A'!E332,'GSTN-Diff Gross'!$S$7:$S$1006,"&lt;&gt;0")+COUNTIFS('GSTN-Diff Gross'!$D$7:$D$1006,'2A'!E332,'GSTN-Diff Gross'!$T$7:$T$1006,"&lt;&gt;0")+COUNTIFS('GSTN-Diff Gross'!$D$7:$D$1006,'2A'!E332,'GSTN-Diff Gross'!$U$7:$U$1006,"&lt;&gt;0")+COUNTIFS('GSTN-Diff Gross'!$D$7:$D$1006,'2A'!E332,'GSTN-Diff Gross'!$V$7:$V$1006,"&lt;&gt;0"),'2A'!F332,"")</f>
        <v/>
      </c>
      <c r="E1333" s="69" t="str">
        <f>IF(COUNTIFS('GSTN-Diff Gross'!$D$7:$D$1006,'2A'!E332,'GSTN-Diff Gross'!$R$7:$R$1006,"&lt;&gt;0")+COUNTIFS('GSTN-Diff Gross'!$D$7:$D$1006,'2A'!E332,'GSTN-Diff Gross'!$S$7:$S$1006,"&lt;&gt;0")+COUNTIFS('GSTN-Diff Gross'!$D$7:$D$1006,'2A'!E332,'GSTN-Diff Gross'!$T$7:$T$1006,"&lt;&gt;0")+COUNTIFS('GSTN-Diff Gross'!$D$7:$D$1006,'2A'!E332,'GSTN-Diff Gross'!$U$7:$U$1006,"&lt;&gt;0")+COUNTIFS('GSTN-Diff Gross'!$D$7:$D$1006,'2A'!E332,'GSTN-Diff Gross'!$V$7:$V$1006,"&lt;&gt;0"),'2A'!G332,"")</f>
        <v/>
      </c>
      <c r="F1333" s="91" t="str">
        <f>IF(COUNTIFS('GSTN-Diff Gross'!$D$7:$D$1006,'2A'!E332,'GSTN-Diff Gross'!$R$7:$R$1006,"&lt;&gt;0")+COUNTIFS('GSTN-Diff Gross'!$D$7:$D$1006,'2A'!E332,'GSTN-Diff Gross'!$S$7:$S$1006,"&lt;&gt;0")+COUNTIFS('GSTN-Diff Gross'!$D$7:$D$1006,'2A'!E332,'GSTN-Diff Gross'!$T$7:$T$1006,"&lt;&gt;0")+COUNTIFS('GSTN-Diff Gross'!$D$7:$D$1006,'2A'!E332,'GSTN-Diff Gross'!$U$7:$U$1006,"&lt;&gt;0")+COUNTIFS('GSTN-Diff Gross'!$D$7:$D$1006,'2A'!E332,'GSTN-Diff Gross'!$V$7:$V$1006,"&lt;&gt;0"),'2A'!H332,"")</f>
        <v/>
      </c>
      <c r="G1333" s="96">
        <f t="shared" si="151"/>
        <v>0</v>
      </c>
      <c r="H1333" s="96">
        <f t="shared" si="152"/>
        <v>0</v>
      </c>
      <c r="I1333" s="97">
        <f t="shared" si="153"/>
        <v>0</v>
      </c>
      <c r="J1333" s="98">
        <f t="shared" si="154"/>
        <v>0</v>
      </c>
      <c r="K1333" s="96">
        <f t="shared" si="155"/>
        <v>0</v>
      </c>
      <c r="L1333" s="93">
        <f>IFERROR(VLOOKUP(B1333,BOOKS!$D$6:$M$1005,6,0),0)</f>
        <v>0</v>
      </c>
      <c r="M1333" s="88">
        <f>IFERROR(VLOOKUP(B1333,BOOKS!$D$6:$M$1005,7,0),0)</f>
        <v>0</v>
      </c>
      <c r="N1333" s="88">
        <f>IFERROR(VLOOKUP(B1333,BOOKS!$D$6:$M$1005,8,0),0)</f>
        <v>0</v>
      </c>
      <c r="O1333" s="88">
        <f>IFERROR(VLOOKUP(B1333,BOOKS!$D$6:$M$1005,9,0),0)</f>
        <v>0</v>
      </c>
      <c r="P1333" s="88">
        <f>IFERROR(VLOOKUP(B1333,BOOKS!$D$6:$M$1005,10,0),0)</f>
        <v>0</v>
      </c>
      <c r="Q1333" s="84">
        <f>IFERROR(VLOOKUP(B1333,'2A'!$D$6:$M$1005,6,0),0)</f>
        <v>0</v>
      </c>
      <c r="R1333" s="44">
        <f>IFERROR(VLOOKUP(B1333,'2A'!$D$6:$M$1005,7,0),0)</f>
        <v>0</v>
      </c>
      <c r="S1333" s="44">
        <f>IFERROR(VLOOKUP(B1333,'2A'!$D$6:$M$1005,8,0),0)</f>
        <v>0</v>
      </c>
      <c r="T1333" s="44">
        <f>IFERROR(VLOOKUP(B1333,'2A'!$D$6:$M$1005,9,0),0)</f>
        <v>0</v>
      </c>
      <c r="U1333" s="44">
        <f>IFERROR(VLOOKUP(B1333,'2A'!$D$6:$M$1005,10,0),0)</f>
        <v>0</v>
      </c>
      <c r="V1333" s="111"/>
    </row>
    <row r="1334" spans="1:22">
      <c r="A1334" s="161">
        <f t="shared" si="157"/>
        <v>1328</v>
      </c>
      <c r="B1334" s="161" t="str">
        <f t="shared" si="156"/>
        <v/>
      </c>
      <c r="C1334" s="161" t="str">
        <f>IF(COUNTIFS('GSTN-Diff Gross'!$D$7:$D$1006,'2A'!E333,'GSTN-Diff Gross'!$R$7:$R$1006,"&lt;&gt;0")+COUNTIFS('GSTN-Diff Gross'!$D$7:$D$1006,'2A'!E333,'GSTN-Diff Gross'!$S$7:$S$1006,"&lt;&gt;0")+COUNTIFS('GSTN-Diff Gross'!$D$7:$D$1006,'2A'!E333,'GSTN-Diff Gross'!$T$7:$T$1006,"&lt;&gt;0")+COUNTIFS('GSTN-Diff Gross'!$D$7:$D$1006,'2A'!E333,'GSTN-Diff Gross'!$U$7:$U$1006,"&lt;&gt;0")+COUNTIFS('GSTN-Diff Gross'!$D$7:$D$1006,'2A'!E333,'GSTN-Diff Gross'!$V$7:$V$1006,"&lt;&gt;0"),'2A'!E333,"")</f>
        <v/>
      </c>
      <c r="D1334" s="41" t="str">
        <f>IF(COUNTIFS('GSTN-Diff Gross'!$D$7:$D$1006,'2A'!E333,'GSTN-Diff Gross'!$R$7:$R$1006,"&lt;&gt;0")+COUNTIFS('GSTN-Diff Gross'!$D$7:$D$1006,'2A'!E333,'GSTN-Diff Gross'!$S$7:$S$1006,"&lt;&gt;0")+COUNTIFS('GSTN-Diff Gross'!$D$7:$D$1006,'2A'!E333,'GSTN-Diff Gross'!$T$7:$T$1006,"&lt;&gt;0")+COUNTIFS('GSTN-Diff Gross'!$D$7:$D$1006,'2A'!E333,'GSTN-Diff Gross'!$U$7:$U$1006,"&lt;&gt;0")+COUNTIFS('GSTN-Diff Gross'!$D$7:$D$1006,'2A'!E333,'GSTN-Diff Gross'!$V$7:$V$1006,"&lt;&gt;0"),'2A'!F333,"")</f>
        <v/>
      </c>
      <c r="E1334" s="68" t="str">
        <f>IF(COUNTIFS('GSTN-Diff Gross'!$D$7:$D$1006,'2A'!E333,'GSTN-Diff Gross'!$R$7:$R$1006,"&lt;&gt;0")+COUNTIFS('GSTN-Diff Gross'!$D$7:$D$1006,'2A'!E333,'GSTN-Diff Gross'!$S$7:$S$1006,"&lt;&gt;0")+COUNTIFS('GSTN-Diff Gross'!$D$7:$D$1006,'2A'!E333,'GSTN-Diff Gross'!$T$7:$T$1006,"&lt;&gt;0")+COUNTIFS('GSTN-Diff Gross'!$D$7:$D$1006,'2A'!E333,'GSTN-Diff Gross'!$U$7:$U$1006,"&lt;&gt;0")+COUNTIFS('GSTN-Diff Gross'!$D$7:$D$1006,'2A'!E333,'GSTN-Diff Gross'!$V$7:$V$1006,"&lt;&gt;0"),'2A'!G333,"")</f>
        <v/>
      </c>
      <c r="F1334" s="90" t="str">
        <f>IF(COUNTIFS('GSTN-Diff Gross'!$D$7:$D$1006,'2A'!E333,'GSTN-Diff Gross'!$R$7:$R$1006,"&lt;&gt;0")+COUNTIFS('GSTN-Diff Gross'!$D$7:$D$1006,'2A'!E333,'GSTN-Diff Gross'!$S$7:$S$1006,"&lt;&gt;0")+COUNTIFS('GSTN-Diff Gross'!$D$7:$D$1006,'2A'!E333,'GSTN-Diff Gross'!$T$7:$T$1006,"&lt;&gt;0")+COUNTIFS('GSTN-Diff Gross'!$D$7:$D$1006,'2A'!E333,'GSTN-Diff Gross'!$U$7:$U$1006,"&lt;&gt;0")+COUNTIFS('GSTN-Diff Gross'!$D$7:$D$1006,'2A'!E333,'GSTN-Diff Gross'!$V$7:$V$1006,"&lt;&gt;0"),'2A'!H333,"")</f>
        <v/>
      </c>
      <c r="G1334" s="167">
        <f t="shared" si="151"/>
        <v>0</v>
      </c>
      <c r="H1334" s="167">
        <f t="shared" si="152"/>
        <v>0</v>
      </c>
      <c r="I1334" s="167">
        <f t="shared" si="153"/>
        <v>0</v>
      </c>
      <c r="J1334" s="167">
        <f t="shared" si="154"/>
        <v>0</v>
      </c>
      <c r="K1334" s="167">
        <f t="shared" si="155"/>
        <v>0</v>
      </c>
      <c r="L1334" s="99">
        <f>IFERROR(VLOOKUP(B1334,BOOKS!$D$6:$M$1005,6,0),0)</f>
        <v>0</v>
      </c>
      <c r="M1334" s="100">
        <f>IFERROR(VLOOKUP(B1334,BOOKS!$D$6:$M$1005,7,0),0)</f>
        <v>0</v>
      </c>
      <c r="N1334" s="100">
        <f>IFERROR(VLOOKUP(B1334,BOOKS!$D$6:$M$1005,8,0),0)</f>
        <v>0</v>
      </c>
      <c r="O1334" s="100">
        <f>IFERROR(VLOOKUP(B1334,BOOKS!$D$6:$M$1005,9,0),0)</f>
        <v>0</v>
      </c>
      <c r="P1334" s="100">
        <f>IFERROR(VLOOKUP(B1334,BOOKS!$D$6:$M$1005,10,0),0)</f>
        <v>0</v>
      </c>
      <c r="Q1334" s="94">
        <f>IFERROR(VLOOKUP(B1334,'2A'!$D$6:$M$1005,6,0),0)</f>
        <v>0</v>
      </c>
      <c r="R1334" s="95">
        <f>IFERROR(VLOOKUP(B1334,'2A'!$D$6:$M$1005,7,0),0)</f>
        <v>0</v>
      </c>
      <c r="S1334" s="95">
        <f>IFERROR(VLOOKUP(B1334,'2A'!$D$6:$M$1005,8,0),0)</f>
        <v>0</v>
      </c>
      <c r="T1334" s="95">
        <f>IFERROR(VLOOKUP(B1334,'2A'!$D$6:$M$1005,9,0),0)</f>
        <v>0</v>
      </c>
      <c r="U1334" s="95">
        <f>IFERROR(VLOOKUP(B1334,'2A'!$D$6:$M$1005,10,0),0)</f>
        <v>0</v>
      </c>
      <c r="V1334" s="111"/>
    </row>
    <row r="1335" spans="1:22">
      <c r="A1335" s="163">
        <f t="shared" si="157"/>
        <v>1329</v>
      </c>
      <c r="B1335" s="163" t="str">
        <f t="shared" si="156"/>
        <v/>
      </c>
      <c r="C1335" s="163" t="str">
        <f>IF(COUNTIFS('GSTN-Diff Gross'!$D$7:$D$1006,'2A'!E334,'GSTN-Diff Gross'!$R$7:$R$1006,"&lt;&gt;0")+COUNTIFS('GSTN-Diff Gross'!$D$7:$D$1006,'2A'!E334,'GSTN-Diff Gross'!$S$7:$S$1006,"&lt;&gt;0")+COUNTIFS('GSTN-Diff Gross'!$D$7:$D$1006,'2A'!E334,'GSTN-Diff Gross'!$T$7:$T$1006,"&lt;&gt;0")+COUNTIFS('GSTN-Diff Gross'!$D$7:$D$1006,'2A'!E334,'GSTN-Diff Gross'!$U$7:$U$1006,"&lt;&gt;0")+COUNTIFS('GSTN-Diff Gross'!$D$7:$D$1006,'2A'!E334,'GSTN-Diff Gross'!$V$7:$V$1006,"&lt;&gt;0"),'2A'!E334,"")</f>
        <v/>
      </c>
      <c r="D1335" s="46" t="str">
        <f>IF(COUNTIFS('GSTN-Diff Gross'!$D$7:$D$1006,'2A'!E334,'GSTN-Diff Gross'!$R$7:$R$1006,"&lt;&gt;0")+COUNTIFS('GSTN-Diff Gross'!$D$7:$D$1006,'2A'!E334,'GSTN-Diff Gross'!$S$7:$S$1006,"&lt;&gt;0")+COUNTIFS('GSTN-Diff Gross'!$D$7:$D$1006,'2A'!E334,'GSTN-Diff Gross'!$T$7:$T$1006,"&lt;&gt;0")+COUNTIFS('GSTN-Diff Gross'!$D$7:$D$1006,'2A'!E334,'GSTN-Diff Gross'!$U$7:$U$1006,"&lt;&gt;0")+COUNTIFS('GSTN-Diff Gross'!$D$7:$D$1006,'2A'!E334,'GSTN-Diff Gross'!$V$7:$V$1006,"&lt;&gt;0"),'2A'!F334,"")</f>
        <v/>
      </c>
      <c r="E1335" s="69" t="str">
        <f>IF(COUNTIFS('GSTN-Diff Gross'!$D$7:$D$1006,'2A'!E334,'GSTN-Diff Gross'!$R$7:$R$1006,"&lt;&gt;0")+COUNTIFS('GSTN-Diff Gross'!$D$7:$D$1006,'2A'!E334,'GSTN-Diff Gross'!$S$7:$S$1006,"&lt;&gt;0")+COUNTIFS('GSTN-Diff Gross'!$D$7:$D$1006,'2A'!E334,'GSTN-Diff Gross'!$T$7:$T$1006,"&lt;&gt;0")+COUNTIFS('GSTN-Diff Gross'!$D$7:$D$1006,'2A'!E334,'GSTN-Diff Gross'!$U$7:$U$1006,"&lt;&gt;0")+COUNTIFS('GSTN-Diff Gross'!$D$7:$D$1006,'2A'!E334,'GSTN-Diff Gross'!$V$7:$V$1006,"&lt;&gt;0"),'2A'!G334,"")</f>
        <v/>
      </c>
      <c r="F1335" s="91" t="str">
        <f>IF(COUNTIFS('GSTN-Diff Gross'!$D$7:$D$1006,'2A'!E334,'GSTN-Diff Gross'!$R$7:$R$1006,"&lt;&gt;0")+COUNTIFS('GSTN-Diff Gross'!$D$7:$D$1006,'2A'!E334,'GSTN-Diff Gross'!$S$7:$S$1006,"&lt;&gt;0")+COUNTIFS('GSTN-Diff Gross'!$D$7:$D$1006,'2A'!E334,'GSTN-Diff Gross'!$T$7:$T$1006,"&lt;&gt;0")+COUNTIFS('GSTN-Diff Gross'!$D$7:$D$1006,'2A'!E334,'GSTN-Diff Gross'!$U$7:$U$1006,"&lt;&gt;0")+COUNTIFS('GSTN-Diff Gross'!$D$7:$D$1006,'2A'!E334,'GSTN-Diff Gross'!$V$7:$V$1006,"&lt;&gt;0"),'2A'!H334,"")</f>
        <v/>
      </c>
      <c r="G1335" s="96">
        <f t="shared" si="151"/>
        <v>0</v>
      </c>
      <c r="H1335" s="96">
        <f t="shared" si="152"/>
        <v>0</v>
      </c>
      <c r="I1335" s="97">
        <f t="shared" si="153"/>
        <v>0</v>
      </c>
      <c r="J1335" s="98">
        <f t="shared" si="154"/>
        <v>0</v>
      </c>
      <c r="K1335" s="96">
        <f t="shared" si="155"/>
        <v>0</v>
      </c>
      <c r="L1335" s="93">
        <f>IFERROR(VLOOKUP(B1335,BOOKS!$D$6:$M$1005,6,0),0)</f>
        <v>0</v>
      </c>
      <c r="M1335" s="88">
        <f>IFERROR(VLOOKUP(B1335,BOOKS!$D$6:$M$1005,7,0),0)</f>
        <v>0</v>
      </c>
      <c r="N1335" s="88">
        <f>IFERROR(VLOOKUP(B1335,BOOKS!$D$6:$M$1005,8,0),0)</f>
        <v>0</v>
      </c>
      <c r="O1335" s="88">
        <f>IFERROR(VLOOKUP(B1335,BOOKS!$D$6:$M$1005,9,0),0)</f>
        <v>0</v>
      </c>
      <c r="P1335" s="88">
        <f>IFERROR(VLOOKUP(B1335,BOOKS!$D$6:$M$1005,10,0),0)</f>
        <v>0</v>
      </c>
      <c r="Q1335" s="84">
        <f>IFERROR(VLOOKUP(B1335,'2A'!$D$6:$M$1005,6,0),0)</f>
        <v>0</v>
      </c>
      <c r="R1335" s="44">
        <f>IFERROR(VLOOKUP(B1335,'2A'!$D$6:$M$1005,7,0),0)</f>
        <v>0</v>
      </c>
      <c r="S1335" s="44">
        <f>IFERROR(VLOOKUP(B1335,'2A'!$D$6:$M$1005,8,0),0)</f>
        <v>0</v>
      </c>
      <c r="T1335" s="44">
        <f>IFERROR(VLOOKUP(B1335,'2A'!$D$6:$M$1005,9,0),0)</f>
        <v>0</v>
      </c>
      <c r="U1335" s="44">
        <f>IFERROR(VLOOKUP(B1335,'2A'!$D$6:$M$1005,10,0),0)</f>
        <v>0</v>
      </c>
      <c r="V1335" s="111"/>
    </row>
    <row r="1336" spans="1:22">
      <c r="A1336" s="161">
        <f t="shared" si="157"/>
        <v>1330</v>
      </c>
      <c r="B1336" s="161" t="str">
        <f t="shared" si="156"/>
        <v/>
      </c>
      <c r="C1336" s="161" t="str">
        <f>IF(COUNTIFS('GSTN-Diff Gross'!$D$7:$D$1006,'2A'!E335,'GSTN-Diff Gross'!$R$7:$R$1006,"&lt;&gt;0")+COUNTIFS('GSTN-Diff Gross'!$D$7:$D$1006,'2A'!E335,'GSTN-Diff Gross'!$S$7:$S$1006,"&lt;&gt;0")+COUNTIFS('GSTN-Diff Gross'!$D$7:$D$1006,'2A'!E335,'GSTN-Diff Gross'!$T$7:$T$1006,"&lt;&gt;0")+COUNTIFS('GSTN-Diff Gross'!$D$7:$D$1006,'2A'!E335,'GSTN-Diff Gross'!$U$7:$U$1006,"&lt;&gt;0")+COUNTIFS('GSTN-Diff Gross'!$D$7:$D$1006,'2A'!E335,'GSTN-Diff Gross'!$V$7:$V$1006,"&lt;&gt;0"),'2A'!E335,"")</f>
        <v/>
      </c>
      <c r="D1336" s="41" t="str">
        <f>IF(COUNTIFS('GSTN-Diff Gross'!$D$7:$D$1006,'2A'!E335,'GSTN-Diff Gross'!$R$7:$R$1006,"&lt;&gt;0")+COUNTIFS('GSTN-Diff Gross'!$D$7:$D$1006,'2A'!E335,'GSTN-Diff Gross'!$S$7:$S$1006,"&lt;&gt;0")+COUNTIFS('GSTN-Diff Gross'!$D$7:$D$1006,'2A'!E335,'GSTN-Diff Gross'!$T$7:$T$1006,"&lt;&gt;0")+COUNTIFS('GSTN-Diff Gross'!$D$7:$D$1006,'2A'!E335,'GSTN-Diff Gross'!$U$7:$U$1006,"&lt;&gt;0")+COUNTIFS('GSTN-Diff Gross'!$D$7:$D$1006,'2A'!E335,'GSTN-Diff Gross'!$V$7:$V$1006,"&lt;&gt;0"),'2A'!F335,"")</f>
        <v/>
      </c>
      <c r="E1336" s="68" t="str">
        <f>IF(COUNTIFS('GSTN-Diff Gross'!$D$7:$D$1006,'2A'!E335,'GSTN-Diff Gross'!$R$7:$R$1006,"&lt;&gt;0")+COUNTIFS('GSTN-Diff Gross'!$D$7:$D$1006,'2A'!E335,'GSTN-Diff Gross'!$S$7:$S$1006,"&lt;&gt;0")+COUNTIFS('GSTN-Diff Gross'!$D$7:$D$1006,'2A'!E335,'GSTN-Diff Gross'!$T$7:$T$1006,"&lt;&gt;0")+COUNTIFS('GSTN-Diff Gross'!$D$7:$D$1006,'2A'!E335,'GSTN-Diff Gross'!$U$7:$U$1006,"&lt;&gt;0")+COUNTIFS('GSTN-Diff Gross'!$D$7:$D$1006,'2A'!E335,'GSTN-Diff Gross'!$V$7:$V$1006,"&lt;&gt;0"),'2A'!G335,"")</f>
        <v/>
      </c>
      <c r="F1336" s="90" t="str">
        <f>IF(COUNTIFS('GSTN-Diff Gross'!$D$7:$D$1006,'2A'!E335,'GSTN-Diff Gross'!$R$7:$R$1006,"&lt;&gt;0")+COUNTIFS('GSTN-Diff Gross'!$D$7:$D$1006,'2A'!E335,'GSTN-Diff Gross'!$S$7:$S$1006,"&lt;&gt;0")+COUNTIFS('GSTN-Diff Gross'!$D$7:$D$1006,'2A'!E335,'GSTN-Diff Gross'!$T$7:$T$1006,"&lt;&gt;0")+COUNTIFS('GSTN-Diff Gross'!$D$7:$D$1006,'2A'!E335,'GSTN-Diff Gross'!$U$7:$U$1006,"&lt;&gt;0")+COUNTIFS('GSTN-Diff Gross'!$D$7:$D$1006,'2A'!E335,'GSTN-Diff Gross'!$V$7:$V$1006,"&lt;&gt;0"),'2A'!H335,"")</f>
        <v/>
      </c>
      <c r="G1336" s="167">
        <f t="shared" si="151"/>
        <v>0</v>
      </c>
      <c r="H1336" s="167">
        <f t="shared" si="152"/>
        <v>0</v>
      </c>
      <c r="I1336" s="167">
        <f t="shared" si="153"/>
        <v>0</v>
      </c>
      <c r="J1336" s="167">
        <f t="shared" si="154"/>
        <v>0</v>
      </c>
      <c r="K1336" s="167">
        <f t="shared" si="155"/>
        <v>0</v>
      </c>
      <c r="L1336" s="99">
        <f>IFERROR(VLOOKUP(B1336,BOOKS!$D$6:$M$1005,6,0),0)</f>
        <v>0</v>
      </c>
      <c r="M1336" s="100">
        <f>IFERROR(VLOOKUP(B1336,BOOKS!$D$6:$M$1005,7,0),0)</f>
        <v>0</v>
      </c>
      <c r="N1336" s="100">
        <f>IFERROR(VLOOKUP(B1336,BOOKS!$D$6:$M$1005,8,0),0)</f>
        <v>0</v>
      </c>
      <c r="O1336" s="100">
        <f>IFERROR(VLOOKUP(B1336,BOOKS!$D$6:$M$1005,9,0),0)</f>
        <v>0</v>
      </c>
      <c r="P1336" s="100">
        <f>IFERROR(VLOOKUP(B1336,BOOKS!$D$6:$M$1005,10,0),0)</f>
        <v>0</v>
      </c>
      <c r="Q1336" s="94">
        <f>IFERROR(VLOOKUP(B1336,'2A'!$D$6:$M$1005,6,0),0)</f>
        <v>0</v>
      </c>
      <c r="R1336" s="95">
        <f>IFERROR(VLOOKUP(B1336,'2A'!$D$6:$M$1005,7,0),0)</f>
        <v>0</v>
      </c>
      <c r="S1336" s="95">
        <f>IFERROR(VLOOKUP(B1336,'2A'!$D$6:$M$1005,8,0),0)</f>
        <v>0</v>
      </c>
      <c r="T1336" s="95">
        <f>IFERROR(VLOOKUP(B1336,'2A'!$D$6:$M$1005,9,0),0)</f>
        <v>0</v>
      </c>
      <c r="U1336" s="95">
        <f>IFERROR(VLOOKUP(B1336,'2A'!$D$6:$M$1005,10,0),0)</f>
        <v>0</v>
      </c>
      <c r="V1336" s="111"/>
    </row>
    <row r="1337" spans="1:22">
      <c r="A1337" s="163">
        <f t="shared" si="157"/>
        <v>1331</v>
      </c>
      <c r="B1337" s="163" t="str">
        <f t="shared" si="156"/>
        <v/>
      </c>
      <c r="C1337" s="163" t="str">
        <f>IF(COUNTIFS('GSTN-Diff Gross'!$D$7:$D$1006,'2A'!E336,'GSTN-Diff Gross'!$R$7:$R$1006,"&lt;&gt;0")+COUNTIFS('GSTN-Diff Gross'!$D$7:$D$1006,'2A'!E336,'GSTN-Diff Gross'!$S$7:$S$1006,"&lt;&gt;0")+COUNTIFS('GSTN-Diff Gross'!$D$7:$D$1006,'2A'!E336,'GSTN-Diff Gross'!$T$7:$T$1006,"&lt;&gt;0")+COUNTIFS('GSTN-Diff Gross'!$D$7:$D$1006,'2A'!E336,'GSTN-Diff Gross'!$U$7:$U$1006,"&lt;&gt;0")+COUNTIFS('GSTN-Diff Gross'!$D$7:$D$1006,'2A'!E336,'GSTN-Diff Gross'!$V$7:$V$1006,"&lt;&gt;0"),'2A'!E336,"")</f>
        <v/>
      </c>
      <c r="D1337" s="46" t="str">
        <f>IF(COUNTIFS('GSTN-Diff Gross'!$D$7:$D$1006,'2A'!E336,'GSTN-Diff Gross'!$R$7:$R$1006,"&lt;&gt;0")+COUNTIFS('GSTN-Diff Gross'!$D$7:$D$1006,'2A'!E336,'GSTN-Diff Gross'!$S$7:$S$1006,"&lt;&gt;0")+COUNTIFS('GSTN-Diff Gross'!$D$7:$D$1006,'2A'!E336,'GSTN-Diff Gross'!$T$7:$T$1006,"&lt;&gt;0")+COUNTIFS('GSTN-Diff Gross'!$D$7:$D$1006,'2A'!E336,'GSTN-Diff Gross'!$U$7:$U$1006,"&lt;&gt;0")+COUNTIFS('GSTN-Diff Gross'!$D$7:$D$1006,'2A'!E336,'GSTN-Diff Gross'!$V$7:$V$1006,"&lt;&gt;0"),'2A'!F336,"")</f>
        <v/>
      </c>
      <c r="E1337" s="69" t="str">
        <f>IF(COUNTIFS('GSTN-Diff Gross'!$D$7:$D$1006,'2A'!E336,'GSTN-Diff Gross'!$R$7:$R$1006,"&lt;&gt;0")+COUNTIFS('GSTN-Diff Gross'!$D$7:$D$1006,'2A'!E336,'GSTN-Diff Gross'!$S$7:$S$1006,"&lt;&gt;0")+COUNTIFS('GSTN-Diff Gross'!$D$7:$D$1006,'2A'!E336,'GSTN-Diff Gross'!$T$7:$T$1006,"&lt;&gt;0")+COUNTIFS('GSTN-Diff Gross'!$D$7:$D$1006,'2A'!E336,'GSTN-Diff Gross'!$U$7:$U$1006,"&lt;&gt;0")+COUNTIFS('GSTN-Diff Gross'!$D$7:$D$1006,'2A'!E336,'GSTN-Diff Gross'!$V$7:$V$1006,"&lt;&gt;0"),'2A'!G336,"")</f>
        <v/>
      </c>
      <c r="F1337" s="91" t="str">
        <f>IF(COUNTIFS('GSTN-Diff Gross'!$D$7:$D$1006,'2A'!E336,'GSTN-Diff Gross'!$R$7:$R$1006,"&lt;&gt;0")+COUNTIFS('GSTN-Diff Gross'!$D$7:$D$1006,'2A'!E336,'GSTN-Diff Gross'!$S$7:$S$1006,"&lt;&gt;0")+COUNTIFS('GSTN-Diff Gross'!$D$7:$D$1006,'2A'!E336,'GSTN-Diff Gross'!$T$7:$T$1006,"&lt;&gt;0")+COUNTIFS('GSTN-Diff Gross'!$D$7:$D$1006,'2A'!E336,'GSTN-Diff Gross'!$U$7:$U$1006,"&lt;&gt;0")+COUNTIFS('GSTN-Diff Gross'!$D$7:$D$1006,'2A'!E336,'GSTN-Diff Gross'!$V$7:$V$1006,"&lt;&gt;0"),'2A'!H336,"")</f>
        <v/>
      </c>
      <c r="G1337" s="96">
        <f t="shared" si="151"/>
        <v>0</v>
      </c>
      <c r="H1337" s="96">
        <f t="shared" si="152"/>
        <v>0</v>
      </c>
      <c r="I1337" s="97">
        <f t="shared" si="153"/>
        <v>0</v>
      </c>
      <c r="J1337" s="98">
        <f t="shared" si="154"/>
        <v>0</v>
      </c>
      <c r="K1337" s="96">
        <f t="shared" si="155"/>
        <v>0</v>
      </c>
      <c r="L1337" s="93">
        <f>IFERROR(VLOOKUP(B1337,BOOKS!$D$6:$M$1005,6,0),0)</f>
        <v>0</v>
      </c>
      <c r="M1337" s="88">
        <f>IFERROR(VLOOKUP(B1337,BOOKS!$D$6:$M$1005,7,0),0)</f>
        <v>0</v>
      </c>
      <c r="N1337" s="88">
        <f>IFERROR(VLOOKUP(B1337,BOOKS!$D$6:$M$1005,8,0),0)</f>
        <v>0</v>
      </c>
      <c r="O1337" s="88">
        <f>IFERROR(VLOOKUP(B1337,BOOKS!$D$6:$M$1005,9,0),0)</f>
        <v>0</v>
      </c>
      <c r="P1337" s="88">
        <f>IFERROR(VLOOKUP(B1337,BOOKS!$D$6:$M$1005,10,0),0)</f>
        <v>0</v>
      </c>
      <c r="Q1337" s="84">
        <f>IFERROR(VLOOKUP(B1337,'2A'!$D$6:$M$1005,6,0),0)</f>
        <v>0</v>
      </c>
      <c r="R1337" s="44">
        <f>IFERROR(VLOOKUP(B1337,'2A'!$D$6:$M$1005,7,0),0)</f>
        <v>0</v>
      </c>
      <c r="S1337" s="44">
        <f>IFERROR(VLOOKUP(B1337,'2A'!$D$6:$M$1005,8,0),0)</f>
        <v>0</v>
      </c>
      <c r="T1337" s="44">
        <f>IFERROR(VLOOKUP(B1337,'2A'!$D$6:$M$1005,9,0),0)</f>
        <v>0</v>
      </c>
      <c r="U1337" s="44">
        <f>IFERROR(VLOOKUP(B1337,'2A'!$D$6:$M$1005,10,0),0)</f>
        <v>0</v>
      </c>
      <c r="V1337" s="111"/>
    </row>
    <row r="1338" spans="1:22">
      <c r="A1338" s="161">
        <f t="shared" si="157"/>
        <v>1332</v>
      </c>
      <c r="B1338" s="161" t="str">
        <f t="shared" si="156"/>
        <v/>
      </c>
      <c r="C1338" s="161" t="str">
        <f>IF(COUNTIFS('GSTN-Diff Gross'!$D$7:$D$1006,'2A'!E337,'GSTN-Diff Gross'!$R$7:$R$1006,"&lt;&gt;0")+COUNTIFS('GSTN-Diff Gross'!$D$7:$D$1006,'2A'!E337,'GSTN-Diff Gross'!$S$7:$S$1006,"&lt;&gt;0")+COUNTIFS('GSTN-Diff Gross'!$D$7:$D$1006,'2A'!E337,'GSTN-Diff Gross'!$T$7:$T$1006,"&lt;&gt;0")+COUNTIFS('GSTN-Diff Gross'!$D$7:$D$1006,'2A'!E337,'GSTN-Diff Gross'!$U$7:$U$1006,"&lt;&gt;0")+COUNTIFS('GSTN-Diff Gross'!$D$7:$D$1006,'2A'!E337,'GSTN-Diff Gross'!$V$7:$V$1006,"&lt;&gt;0"),'2A'!E337,"")</f>
        <v/>
      </c>
      <c r="D1338" s="41" t="str">
        <f>IF(COUNTIFS('GSTN-Diff Gross'!$D$7:$D$1006,'2A'!E337,'GSTN-Diff Gross'!$R$7:$R$1006,"&lt;&gt;0")+COUNTIFS('GSTN-Diff Gross'!$D$7:$D$1006,'2A'!E337,'GSTN-Diff Gross'!$S$7:$S$1006,"&lt;&gt;0")+COUNTIFS('GSTN-Diff Gross'!$D$7:$D$1006,'2A'!E337,'GSTN-Diff Gross'!$T$7:$T$1006,"&lt;&gt;0")+COUNTIFS('GSTN-Diff Gross'!$D$7:$D$1006,'2A'!E337,'GSTN-Diff Gross'!$U$7:$U$1006,"&lt;&gt;0")+COUNTIFS('GSTN-Diff Gross'!$D$7:$D$1006,'2A'!E337,'GSTN-Diff Gross'!$V$7:$V$1006,"&lt;&gt;0"),'2A'!F337,"")</f>
        <v/>
      </c>
      <c r="E1338" s="68" t="str">
        <f>IF(COUNTIFS('GSTN-Diff Gross'!$D$7:$D$1006,'2A'!E337,'GSTN-Diff Gross'!$R$7:$R$1006,"&lt;&gt;0")+COUNTIFS('GSTN-Diff Gross'!$D$7:$D$1006,'2A'!E337,'GSTN-Diff Gross'!$S$7:$S$1006,"&lt;&gt;0")+COUNTIFS('GSTN-Diff Gross'!$D$7:$D$1006,'2A'!E337,'GSTN-Diff Gross'!$T$7:$T$1006,"&lt;&gt;0")+COUNTIFS('GSTN-Diff Gross'!$D$7:$D$1006,'2A'!E337,'GSTN-Diff Gross'!$U$7:$U$1006,"&lt;&gt;0")+COUNTIFS('GSTN-Diff Gross'!$D$7:$D$1006,'2A'!E337,'GSTN-Diff Gross'!$V$7:$V$1006,"&lt;&gt;0"),'2A'!G337,"")</f>
        <v/>
      </c>
      <c r="F1338" s="90" t="str">
        <f>IF(COUNTIFS('GSTN-Diff Gross'!$D$7:$D$1006,'2A'!E337,'GSTN-Diff Gross'!$R$7:$R$1006,"&lt;&gt;0")+COUNTIFS('GSTN-Diff Gross'!$D$7:$D$1006,'2A'!E337,'GSTN-Diff Gross'!$S$7:$S$1006,"&lt;&gt;0")+COUNTIFS('GSTN-Diff Gross'!$D$7:$D$1006,'2A'!E337,'GSTN-Diff Gross'!$T$7:$T$1006,"&lt;&gt;0")+COUNTIFS('GSTN-Diff Gross'!$D$7:$D$1006,'2A'!E337,'GSTN-Diff Gross'!$U$7:$U$1006,"&lt;&gt;0")+COUNTIFS('GSTN-Diff Gross'!$D$7:$D$1006,'2A'!E337,'GSTN-Diff Gross'!$V$7:$V$1006,"&lt;&gt;0"),'2A'!H337,"")</f>
        <v/>
      </c>
      <c r="G1338" s="167">
        <f t="shared" si="151"/>
        <v>0</v>
      </c>
      <c r="H1338" s="167">
        <f t="shared" si="152"/>
        <v>0</v>
      </c>
      <c r="I1338" s="167">
        <f t="shared" si="153"/>
        <v>0</v>
      </c>
      <c r="J1338" s="167">
        <f t="shared" si="154"/>
        <v>0</v>
      </c>
      <c r="K1338" s="167">
        <f t="shared" si="155"/>
        <v>0</v>
      </c>
      <c r="L1338" s="99">
        <f>IFERROR(VLOOKUP(B1338,BOOKS!$D$6:$M$1005,6,0),0)</f>
        <v>0</v>
      </c>
      <c r="M1338" s="100">
        <f>IFERROR(VLOOKUP(B1338,BOOKS!$D$6:$M$1005,7,0),0)</f>
        <v>0</v>
      </c>
      <c r="N1338" s="100">
        <f>IFERROR(VLOOKUP(B1338,BOOKS!$D$6:$M$1005,8,0),0)</f>
        <v>0</v>
      </c>
      <c r="O1338" s="100">
        <f>IFERROR(VLOOKUP(B1338,BOOKS!$D$6:$M$1005,9,0),0)</f>
        <v>0</v>
      </c>
      <c r="P1338" s="100">
        <f>IFERROR(VLOOKUP(B1338,BOOKS!$D$6:$M$1005,10,0),0)</f>
        <v>0</v>
      </c>
      <c r="Q1338" s="94">
        <f>IFERROR(VLOOKUP(B1338,'2A'!$D$6:$M$1005,6,0),0)</f>
        <v>0</v>
      </c>
      <c r="R1338" s="95">
        <f>IFERROR(VLOOKUP(B1338,'2A'!$D$6:$M$1005,7,0),0)</f>
        <v>0</v>
      </c>
      <c r="S1338" s="95">
        <f>IFERROR(VLOOKUP(B1338,'2A'!$D$6:$M$1005,8,0),0)</f>
        <v>0</v>
      </c>
      <c r="T1338" s="95">
        <f>IFERROR(VLOOKUP(B1338,'2A'!$D$6:$M$1005,9,0),0)</f>
        <v>0</v>
      </c>
      <c r="U1338" s="95">
        <f>IFERROR(VLOOKUP(B1338,'2A'!$D$6:$M$1005,10,0),0)</f>
        <v>0</v>
      </c>
      <c r="V1338" s="111"/>
    </row>
    <row r="1339" spans="1:22">
      <c r="A1339" s="163">
        <f t="shared" si="157"/>
        <v>1333</v>
      </c>
      <c r="B1339" s="163" t="str">
        <f t="shared" si="156"/>
        <v/>
      </c>
      <c r="C1339" s="163" t="str">
        <f>IF(COUNTIFS('GSTN-Diff Gross'!$D$7:$D$1006,'2A'!E338,'GSTN-Diff Gross'!$R$7:$R$1006,"&lt;&gt;0")+COUNTIFS('GSTN-Diff Gross'!$D$7:$D$1006,'2A'!E338,'GSTN-Diff Gross'!$S$7:$S$1006,"&lt;&gt;0")+COUNTIFS('GSTN-Diff Gross'!$D$7:$D$1006,'2A'!E338,'GSTN-Diff Gross'!$T$7:$T$1006,"&lt;&gt;0")+COUNTIFS('GSTN-Diff Gross'!$D$7:$D$1006,'2A'!E338,'GSTN-Diff Gross'!$U$7:$U$1006,"&lt;&gt;0")+COUNTIFS('GSTN-Diff Gross'!$D$7:$D$1006,'2A'!E338,'GSTN-Diff Gross'!$V$7:$V$1006,"&lt;&gt;0"),'2A'!E338,"")</f>
        <v/>
      </c>
      <c r="D1339" s="46" t="str">
        <f>IF(COUNTIFS('GSTN-Diff Gross'!$D$7:$D$1006,'2A'!E338,'GSTN-Diff Gross'!$R$7:$R$1006,"&lt;&gt;0")+COUNTIFS('GSTN-Diff Gross'!$D$7:$D$1006,'2A'!E338,'GSTN-Diff Gross'!$S$7:$S$1006,"&lt;&gt;0")+COUNTIFS('GSTN-Diff Gross'!$D$7:$D$1006,'2A'!E338,'GSTN-Diff Gross'!$T$7:$T$1006,"&lt;&gt;0")+COUNTIFS('GSTN-Diff Gross'!$D$7:$D$1006,'2A'!E338,'GSTN-Diff Gross'!$U$7:$U$1006,"&lt;&gt;0")+COUNTIFS('GSTN-Diff Gross'!$D$7:$D$1006,'2A'!E338,'GSTN-Diff Gross'!$V$7:$V$1006,"&lt;&gt;0"),'2A'!F338,"")</f>
        <v/>
      </c>
      <c r="E1339" s="69" t="str">
        <f>IF(COUNTIFS('GSTN-Diff Gross'!$D$7:$D$1006,'2A'!E338,'GSTN-Diff Gross'!$R$7:$R$1006,"&lt;&gt;0")+COUNTIFS('GSTN-Diff Gross'!$D$7:$D$1006,'2A'!E338,'GSTN-Diff Gross'!$S$7:$S$1006,"&lt;&gt;0")+COUNTIFS('GSTN-Diff Gross'!$D$7:$D$1006,'2A'!E338,'GSTN-Diff Gross'!$T$7:$T$1006,"&lt;&gt;0")+COUNTIFS('GSTN-Diff Gross'!$D$7:$D$1006,'2A'!E338,'GSTN-Diff Gross'!$U$7:$U$1006,"&lt;&gt;0")+COUNTIFS('GSTN-Diff Gross'!$D$7:$D$1006,'2A'!E338,'GSTN-Diff Gross'!$V$7:$V$1006,"&lt;&gt;0"),'2A'!G338,"")</f>
        <v/>
      </c>
      <c r="F1339" s="91" t="str">
        <f>IF(COUNTIFS('GSTN-Diff Gross'!$D$7:$D$1006,'2A'!E338,'GSTN-Diff Gross'!$R$7:$R$1006,"&lt;&gt;0")+COUNTIFS('GSTN-Diff Gross'!$D$7:$D$1006,'2A'!E338,'GSTN-Diff Gross'!$S$7:$S$1006,"&lt;&gt;0")+COUNTIFS('GSTN-Diff Gross'!$D$7:$D$1006,'2A'!E338,'GSTN-Diff Gross'!$T$7:$T$1006,"&lt;&gt;0")+COUNTIFS('GSTN-Diff Gross'!$D$7:$D$1006,'2A'!E338,'GSTN-Diff Gross'!$U$7:$U$1006,"&lt;&gt;0")+COUNTIFS('GSTN-Diff Gross'!$D$7:$D$1006,'2A'!E338,'GSTN-Diff Gross'!$V$7:$V$1006,"&lt;&gt;0"),'2A'!H338,"")</f>
        <v/>
      </c>
      <c r="G1339" s="96">
        <f t="shared" si="151"/>
        <v>0</v>
      </c>
      <c r="H1339" s="96">
        <f t="shared" si="152"/>
        <v>0</v>
      </c>
      <c r="I1339" s="97">
        <f t="shared" si="153"/>
        <v>0</v>
      </c>
      <c r="J1339" s="98">
        <f t="shared" si="154"/>
        <v>0</v>
      </c>
      <c r="K1339" s="96">
        <f t="shared" si="155"/>
        <v>0</v>
      </c>
      <c r="L1339" s="93">
        <f>IFERROR(VLOOKUP(B1339,BOOKS!$D$6:$M$1005,6,0),0)</f>
        <v>0</v>
      </c>
      <c r="M1339" s="88">
        <f>IFERROR(VLOOKUP(B1339,BOOKS!$D$6:$M$1005,7,0),0)</f>
        <v>0</v>
      </c>
      <c r="N1339" s="88">
        <f>IFERROR(VLOOKUP(B1339,BOOKS!$D$6:$M$1005,8,0),0)</f>
        <v>0</v>
      </c>
      <c r="O1339" s="88">
        <f>IFERROR(VLOOKUP(B1339,BOOKS!$D$6:$M$1005,9,0),0)</f>
        <v>0</v>
      </c>
      <c r="P1339" s="88">
        <f>IFERROR(VLOOKUP(B1339,BOOKS!$D$6:$M$1005,10,0),0)</f>
        <v>0</v>
      </c>
      <c r="Q1339" s="84">
        <f>IFERROR(VLOOKUP(B1339,'2A'!$D$6:$M$1005,6,0),0)</f>
        <v>0</v>
      </c>
      <c r="R1339" s="44">
        <f>IFERROR(VLOOKUP(B1339,'2A'!$D$6:$M$1005,7,0),0)</f>
        <v>0</v>
      </c>
      <c r="S1339" s="44">
        <f>IFERROR(VLOOKUP(B1339,'2A'!$D$6:$M$1005,8,0),0)</f>
        <v>0</v>
      </c>
      <c r="T1339" s="44">
        <f>IFERROR(VLOOKUP(B1339,'2A'!$D$6:$M$1005,9,0),0)</f>
        <v>0</v>
      </c>
      <c r="U1339" s="44">
        <f>IFERROR(VLOOKUP(B1339,'2A'!$D$6:$M$1005,10,0),0)</f>
        <v>0</v>
      </c>
      <c r="V1339" s="111"/>
    </row>
    <row r="1340" spans="1:22">
      <c r="A1340" s="161">
        <f t="shared" si="157"/>
        <v>1334</v>
      </c>
      <c r="B1340" s="161" t="str">
        <f t="shared" si="156"/>
        <v/>
      </c>
      <c r="C1340" s="161" t="str">
        <f>IF(COUNTIFS('GSTN-Diff Gross'!$D$7:$D$1006,'2A'!E339,'GSTN-Diff Gross'!$R$7:$R$1006,"&lt;&gt;0")+COUNTIFS('GSTN-Diff Gross'!$D$7:$D$1006,'2A'!E339,'GSTN-Diff Gross'!$S$7:$S$1006,"&lt;&gt;0")+COUNTIFS('GSTN-Diff Gross'!$D$7:$D$1006,'2A'!E339,'GSTN-Diff Gross'!$T$7:$T$1006,"&lt;&gt;0")+COUNTIFS('GSTN-Diff Gross'!$D$7:$D$1006,'2A'!E339,'GSTN-Diff Gross'!$U$7:$U$1006,"&lt;&gt;0")+COUNTIFS('GSTN-Diff Gross'!$D$7:$D$1006,'2A'!E339,'GSTN-Diff Gross'!$V$7:$V$1006,"&lt;&gt;0"),'2A'!E339,"")</f>
        <v/>
      </c>
      <c r="D1340" s="41" t="str">
        <f>IF(COUNTIFS('GSTN-Diff Gross'!$D$7:$D$1006,'2A'!E339,'GSTN-Diff Gross'!$R$7:$R$1006,"&lt;&gt;0")+COUNTIFS('GSTN-Diff Gross'!$D$7:$D$1006,'2A'!E339,'GSTN-Diff Gross'!$S$7:$S$1006,"&lt;&gt;0")+COUNTIFS('GSTN-Diff Gross'!$D$7:$D$1006,'2A'!E339,'GSTN-Diff Gross'!$T$7:$T$1006,"&lt;&gt;0")+COUNTIFS('GSTN-Diff Gross'!$D$7:$D$1006,'2A'!E339,'GSTN-Diff Gross'!$U$7:$U$1006,"&lt;&gt;0")+COUNTIFS('GSTN-Diff Gross'!$D$7:$D$1006,'2A'!E339,'GSTN-Diff Gross'!$V$7:$V$1006,"&lt;&gt;0"),'2A'!F339,"")</f>
        <v/>
      </c>
      <c r="E1340" s="68" t="str">
        <f>IF(COUNTIFS('GSTN-Diff Gross'!$D$7:$D$1006,'2A'!E339,'GSTN-Diff Gross'!$R$7:$R$1006,"&lt;&gt;0")+COUNTIFS('GSTN-Diff Gross'!$D$7:$D$1006,'2A'!E339,'GSTN-Diff Gross'!$S$7:$S$1006,"&lt;&gt;0")+COUNTIFS('GSTN-Diff Gross'!$D$7:$D$1006,'2A'!E339,'GSTN-Diff Gross'!$T$7:$T$1006,"&lt;&gt;0")+COUNTIFS('GSTN-Diff Gross'!$D$7:$D$1006,'2A'!E339,'GSTN-Diff Gross'!$U$7:$U$1006,"&lt;&gt;0")+COUNTIFS('GSTN-Diff Gross'!$D$7:$D$1006,'2A'!E339,'GSTN-Diff Gross'!$V$7:$V$1006,"&lt;&gt;0"),'2A'!G339,"")</f>
        <v/>
      </c>
      <c r="F1340" s="90" t="str">
        <f>IF(COUNTIFS('GSTN-Diff Gross'!$D$7:$D$1006,'2A'!E339,'GSTN-Diff Gross'!$R$7:$R$1006,"&lt;&gt;0")+COUNTIFS('GSTN-Diff Gross'!$D$7:$D$1006,'2A'!E339,'GSTN-Diff Gross'!$S$7:$S$1006,"&lt;&gt;0")+COUNTIFS('GSTN-Diff Gross'!$D$7:$D$1006,'2A'!E339,'GSTN-Diff Gross'!$T$7:$T$1006,"&lt;&gt;0")+COUNTIFS('GSTN-Diff Gross'!$D$7:$D$1006,'2A'!E339,'GSTN-Diff Gross'!$U$7:$U$1006,"&lt;&gt;0")+COUNTIFS('GSTN-Diff Gross'!$D$7:$D$1006,'2A'!E339,'GSTN-Diff Gross'!$V$7:$V$1006,"&lt;&gt;0"),'2A'!H339,"")</f>
        <v/>
      </c>
      <c r="G1340" s="167">
        <f t="shared" si="151"/>
        <v>0</v>
      </c>
      <c r="H1340" s="167">
        <f t="shared" si="152"/>
        <v>0</v>
      </c>
      <c r="I1340" s="167">
        <f t="shared" si="153"/>
        <v>0</v>
      </c>
      <c r="J1340" s="167">
        <f t="shared" si="154"/>
        <v>0</v>
      </c>
      <c r="K1340" s="167">
        <f t="shared" si="155"/>
        <v>0</v>
      </c>
      <c r="L1340" s="99">
        <f>IFERROR(VLOOKUP(B1340,BOOKS!$D$6:$M$1005,6,0),0)</f>
        <v>0</v>
      </c>
      <c r="M1340" s="100">
        <f>IFERROR(VLOOKUP(B1340,BOOKS!$D$6:$M$1005,7,0),0)</f>
        <v>0</v>
      </c>
      <c r="N1340" s="100">
        <f>IFERROR(VLOOKUP(B1340,BOOKS!$D$6:$M$1005,8,0),0)</f>
        <v>0</v>
      </c>
      <c r="O1340" s="100">
        <f>IFERROR(VLOOKUP(B1340,BOOKS!$D$6:$M$1005,9,0),0)</f>
        <v>0</v>
      </c>
      <c r="P1340" s="100">
        <f>IFERROR(VLOOKUP(B1340,BOOKS!$D$6:$M$1005,10,0),0)</f>
        <v>0</v>
      </c>
      <c r="Q1340" s="94">
        <f>IFERROR(VLOOKUP(B1340,'2A'!$D$6:$M$1005,6,0),0)</f>
        <v>0</v>
      </c>
      <c r="R1340" s="95">
        <f>IFERROR(VLOOKUP(B1340,'2A'!$D$6:$M$1005,7,0),0)</f>
        <v>0</v>
      </c>
      <c r="S1340" s="95">
        <f>IFERROR(VLOOKUP(B1340,'2A'!$D$6:$M$1005,8,0),0)</f>
        <v>0</v>
      </c>
      <c r="T1340" s="95">
        <f>IFERROR(VLOOKUP(B1340,'2A'!$D$6:$M$1005,9,0),0)</f>
        <v>0</v>
      </c>
      <c r="U1340" s="95">
        <f>IFERROR(VLOOKUP(B1340,'2A'!$D$6:$M$1005,10,0),0)</f>
        <v>0</v>
      </c>
      <c r="V1340" s="111"/>
    </row>
    <row r="1341" spans="1:22">
      <c r="A1341" s="163">
        <f t="shared" si="157"/>
        <v>1335</v>
      </c>
      <c r="B1341" s="163" t="str">
        <f t="shared" si="156"/>
        <v/>
      </c>
      <c r="C1341" s="163" t="str">
        <f>IF(COUNTIFS('GSTN-Diff Gross'!$D$7:$D$1006,'2A'!E340,'GSTN-Diff Gross'!$R$7:$R$1006,"&lt;&gt;0")+COUNTIFS('GSTN-Diff Gross'!$D$7:$D$1006,'2A'!E340,'GSTN-Diff Gross'!$S$7:$S$1006,"&lt;&gt;0")+COUNTIFS('GSTN-Diff Gross'!$D$7:$D$1006,'2A'!E340,'GSTN-Diff Gross'!$T$7:$T$1006,"&lt;&gt;0")+COUNTIFS('GSTN-Diff Gross'!$D$7:$D$1006,'2A'!E340,'GSTN-Diff Gross'!$U$7:$U$1006,"&lt;&gt;0")+COUNTIFS('GSTN-Diff Gross'!$D$7:$D$1006,'2A'!E340,'GSTN-Diff Gross'!$V$7:$V$1006,"&lt;&gt;0"),'2A'!E340,"")</f>
        <v/>
      </c>
      <c r="D1341" s="46" t="str">
        <f>IF(COUNTIFS('GSTN-Diff Gross'!$D$7:$D$1006,'2A'!E340,'GSTN-Diff Gross'!$R$7:$R$1006,"&lt;&gt;0")+COUNTIFS('GSTN-Diff Gross'!$D$7:$D$1006,'2A'!E340,'GSTN-Diff Gross'!$S$7:$S$1006,"&lt;&gt;0")+COUNTIFS('GSTN-Diff Gross'!$D$7:$D$1006,'2A'!E340,'GSTN-Diff Gross'!$T$7:$T$1006,"&lt;&gt;0")+COUNTIFS('GSTN-Diff Gross'!$D$7:$D$1006,'2A'!E340,'GSTN-Diff Gross'!$U$7:$U$1006,"&lt;&gt;0")+COUNTIFS('GSTN-Diff Gross'!$D$7:$D$1006,'2A'!E340,'GSTN-Diff Gross'!$V$7:$V$1006,"&lt;&gt;0"),'2A'!F340,"")</f>
        <v/>
      </c>
      <c r="E1341" s="69" t="str">
        <f>IF(COUNTIFS('GSTN-Diff Gross'!$D$7:$D$1006,'2A'!E340,'GSTN-Diff Gross'!$R$7:$R$1006,"&lt;&gt;0")+COUNTIFS('GSTN-Diff Gross'!$D$7:$D$1006,'2A'!E340,'GSTN-Diff Gross'!$S$7:$S$1006,"&lt;&gt;0")+COUNTIFS('GSTN-Diff Gross'!$D$7:$D$1006,'2A'!E340,'GSTN-Diff Gross'!$T$7:$T$1006,"&lt;&gt;0")+COUNTIFS('GSTN-Diff Gross'!$D$7:$D$1006,'2A'!E340,'GSTN-Diff Gross'!$U$7:$U$1006,"&lt;&gt;0")+COUNTIFS('GSTN-Diff Gross'!$D$7:$D$1006,'2A'!E340,'GSTN-Diff Gross'!$V$7:$V$1006,"&lt;&gt;0"),'2A'!G340,"")</f>
        <v/>
      </c>
      <c r="F1341" s="91" t="str">
        <f>IF(COUNTIFS('GSTN-Diff Gross'!$D$7:$D$1006,'2A'!E340,'GSTN-Diff Gross'!$R$7:$R$1006,"&lt;&gt;0")+COUNTIFS('GSTN-Diff Gross'!$D$7:$D$1006,'2A'!E340,'GSTN-Diff Gross'!$S$7:$S$1006,"&lt;&gt;0")+COUNTIFS('GSTN-Diff Gross'!$D$7:$D$1006,'2A'!E340,'GSTN-Diff Gross'!$T$7:$T$1006,"&lt;&gt;0")+COUNTIFS('GSTN-Diff Gross'!$D$7:$D$1006,'2A'!E340,'GSTN-Diff Gross'!$U$7:$U$1006,"&lt;&gt;0")+COUNTIFS('GSTN-Diff Gross'!$D$7:$D$1006,'2A'!E340,'GSTN-Diff Gross'!$V$7:$V$1006,"&lt;&gt;0"),'2A'!H340,"")</f>
        <v/>
      </c>
      <c r="G1341" s="96">
        <f t="shared" si="151"/>
        <v>0</v>
      </c>
      <c r="H1341" s="96">
        <f t="shared" si="152"/>
        <v>0</v>
      </c>
      <c r="I1341" s="97">
        <f t="shared" si="153"/>
        <v>0</v>
      </c>
      <c r="J1341" s="98">
        <f t="shared" si="154"/>
        <v>0</v>
      </c>
      <c r="K1341" s="96">
        <f t="shared" si="155"/>
        <v>0</v>
      </c>
      <c r="L1341" s="93">
        <f>IFERROR(VLOOKUP(B1341,BOOKS!$D$6:$M$1005,6,0),0)</f>
        <v>0</v>
      </c>
      <c r="M1341" s="88">
        <f>IFERROR(VLOOKUP(B1341,BOOKS!$D$6:$M$1005,7,0),0)</f>
        <v>0</v>
      </c>
      <c r="N1341" s="88">
        <f>IFERROR(VLOOKUP(B1341,BOOKS!$D$6:$M$1005,8,0),0)</f>
        <v>0</v>
      </c>
      <c r="O1341" s="88">
        <f>IFERROR(VLOOKUP(B1341,BOOKS!$D$6:$M$1005,9,0),0)</f>
        <v>0</v>
      </c>
      <c r="P1341" s="88">
        <f>IFERROR(VLOOKUP(B1341,BOOKS!$D$6:$M$1005,10,0),0)</f>
        <v>0</v>
      </c>
      <c r="Q1341" s="84">
        <f>IFERROR(VLOOKUP(B1341,'2A'!$D$6:$M$1005,6,0),0)</f>
        <v>0</v>
      </c>
      <c r="R1341" s="44">
        <f>IFERROR(VLOOKUP(B1341,'2A'!$D$6:$M$1005,7,0),0)</f>
        <v>0</v>
      </c>
      <c r="S1341" s="44">
        <f>IFERROR(VLOOKUP(B1341,'2A'!$D$6:$M$1005,8,0),0)</f>
        <v>0</v>
      </c>
      <c r="T1341" s="44">
        <f>IFERROR(VLOOKUP(B1341,'2A'!$D$6:$M$1005,9,0),0)</f>
        <v>0</v>
      </c>
      <c r="U1341" s="44">
        <f>IFERROR(VLOOKUP(B1341,'2A'!$D$6:$M$1005,10,0),0)</f>
        <v>0</v>
      </c>
      <c r="V1341" s="111"/>
    </row>
    <row r="1342" spans="1:22">
      <c r="A1342" s="161">
        <f t="shared" si="157"/>
        <v>1336</v>
      </c>
      <c r="B1342" s="161" t="str">
        <f t="shared" si="156"/>
        <v/>
      </c>
      <c r="C1342" s="161" t="str">
        <f>IF(COUNTIFS('GSTN-Diff Gross'!$D$7:$D$1006,'2A'!E341,'GSTN-Diff Gross'!$R$7:$R$1006,"&lt;&gt;0")+COUNTIFS('GSTN-Diff Gross'!$D$7:$D$1006,'2A'!E341,'GSTN-Diff Gross'!$S$7:$S$1006,"&lt;&gt;0")+COUNTIFS('GSTN-Diff Gross'!$D$7:$D$1006,'2A'!E341,'GSTN-Diff Gross'!$T$7:$T$1006,"&lt;&gt;0")+COUNTIFS('GSTN-Diff Gross'!$D$7:$D$1006,'2A'!E341,'GSTN-Diff Gross'!$U$7:$U$1006,"&lt;&gt;0")+COUNTIFS('GSTN-Diff Gross'!$D$7:$D$1006,'2A'!E341,'GSTN-Diff Gross'!$V$7:$V$1006,"&lt;&gt;0"),'2A'!E341,"")</f>
        <v/>
      </c>
      <c r="D1342" s="41" t="str">
        <f>IF(COUNTIFS('GSTN-Diff Gross'!$D$7:$D$1006,'2A'!E341,'GSTN-Diff Gross'!$R$7:$R$1006,"&lt;&gt;0")+COUNTIFS('GSTN-Diff Gross'!$D$7:$D$1006,'2A'!E341,'GSTN-Diff Gross'!$S$7:$S$1006,"&lt;&gt;0")+COUNTIFS('GSTN-Diff Gross'!$D$7:$D$1006,'2A'!E341,'GSTN-Diff Gross'!$T$7:$T$1006,"&lt;&gt;0")+COUNTIFS('GSTN-Diff Gross'!$D$7:$D$1006,'2A'!E341,'GSTN-Diff Gross'!$U$7:$U$1006,"&lt;&gt;0")+COUNTIFS('GSTN-Diff Gross'!$D$7:$D$1006,'2A'!E341,'GSTN-Diff Gross'!$V$7:$V$1006,"&lt;&gt;0"),'2A'!F341,"")</f>
        <v/>
      </c>
      <c r="E1342" s="68" t="str">
        <f>IF(COUNTIFS('GSTN-Diff Gross'!$D$7:$D$1006,'2A'!E341,'GSTN-Diff Gross'!$R$7:$R$1006,"&lt;&gt;0")+COUNTIFS('GSTN-Diff Gross'!$D$7:$D$1006,'2A'!E341,'GSTN-Diff Gross'!$S$7:$S$1006,"&lt;&gt;0")+COUNTIFS('GSTN-Diff Gross'!$D$7:$D$1006,'2A'!E341,'GSTN-Diff Gross'!$T$7:$T$1006,"&lt;&gt;0")+COUNTIFS('GSTN-Diff Gross'!$D$7:$D$1006,'2A'!E341,'GSTN-Diff Gross'!$U$7:$U$1006,"&lt;&gt;0")+COUNTIFS('GSTN-Diff Gross'!$D$7:$D$1006,'2A'!E341,'GSTN-Diff Gross'!$V$7:$V$1006,"&lt;&gt;0"),'2A'!G341,"")</f>
        <v/>
      </c>
      <c r="F1342" s="90" t="str">
        <f>IF(COUNTIFS('GSTN-Diff Gross'!$D$7:$D$1006,'2A'!E341,'GSTN-Diff Gross'!$R$7:$R$1006,"&lt;&gt;0")+COUNTIFS('GSTN-Diff Gross'!$D$7:$D$1006,'2A'!E341,'GSTN-Diff Gross'!$S$7:$S$1006,"&lt;&gt;0")+COUNTIFS('GSTN-Diff Gross'!$D$7:$D$1006,'2A'!E341,'GSTN-Diff Gross'!$T$7:$T$1006,"&lt;&gt;0")+COUNTIFS('GSTN-Diff Gross'!$D$7:$D$1006,'2A'!E341,'GSTN-Diff Gross'!$U$7:$U$1006,"&lt;&gt;0")+COUNTIFS('GSTN-Diff Gross'!$D$7:$D$1006,'2A'!E341,'GSTN-Diff Gross'!$V$7:$V$1006,"&lt;&gt;0"),'2A'!H341,"")</f>
        <v/>
      </c>
      <c r="G1342" s="167">
        <f t="shared" si="151"/>
        <v>0</v>
      </c>
      <c r="H1342" s="167">
        <f t="shared" si="152"/>
        <v>0</v>
      </c>
      <c r="I1342" s="167">
        <f t="shared" si="153"/>
        <v>0</v>
      </c>
      <c r="J1342" s="167">
        <f t="shared" si="154"/>
        <v>0</v>
      </c>
      <c r="K1342" s="167">
        <f t="shared" si="155"/>
        <v>0</v>
      </c>
      <c r="L1342" s="99">
        <f>IFERROR(VLOOKUP(B1342,BOOKS!$D$6:$M$1005,6,0),0)</f>
        <v>0</v>
      </c>
      <c r="M1342" s="100">
        <f>IFERROR(VLOOKUP(B1342,BOOKS!$D$6:$M$1005,7,0),0)</f>
        <v>0</v>
      </c>
      <c r="N1342" s="100">
        <f>IFERROR(VLOOKUP(B1342,BOOKS!$D$6:$M$1005,8,0),0)</f>
        <v>0</v>
      </c>
      <c r="O1342" s="100">
        <f>IFERROR(VLOOKUP(B1342,BOOKS!$D$6:$M$1005,9,0),0)</f>
        <v>0</v>
      </c>
      <c r="P1342" s="100">
        <f>IFERROR(VLOOKUP(B1342,BOOKS!$D$6:$M$1005,10,0),0)</f>
        <v>0</v>
      </c>
      <c r="Q1342" s="94">
        <f>IFERROR(VLOOKUP(B1342,'2A'!$D$6:$M$1005,6,0),0)</f>
        <v>0</v>
      </c>
      <c r="R1342" s="95">
        <f>IFERROR(VLOOKUP(B1342,'2A'!$D$6:$M$1005,7,0),0)</f>
        <v>0</v>
      </c>
      <c r="S1342" s="95">
        <f>IFERROR(VLOOKUP(B1342,'2A'!$D$6:$M$1005,8,0),0)</f>
        <v>0</v>
      </c>
      <c r="T1342" s="95">
        <f>IFERROR(VLOOKUP(B1342,'2A'!$D$6:$M$1005,9,0),0)</f>
        <v>0</v>
      </c>
      <c r="U1342" s="95">
        <f>IFERROR(VLOOKUP(B1342,'2A'!$D$6:$M$1005,10,0),0)</f>
        <v>0</v>
      </c>
      <c r="V1342" s="111"/>
    </row>
    <row r="1343" spans="1:22">
      <c r="A1343" s="163">
        <f t="shared" si="157"/>
        <v>1337</v>
      </c>
      <c r="B1343" s="163" t="str">
        <f t="shared" si="156"/>
        <v/>
      </c>
      <c r="C1343" s="163" t="str">
        <f>IF(COUNTIFS('GSTN-Diff Gross'!$D$7:$D$1006,'2A'!E342,'GSTN-Diff Gross'!$R$7:$R$1006,"&lt;&gt;0")+COUNTIFS('GSTN-Diff Gross'!$D$7:$D$1006,'2A'!E342,'GSTN-Diff Gross'!$S$7:$S$1006,"&lt;&gt;0")+COUNTIFS('GSTN-Diff Gross'!$D$7:$D$1006,'2A'!E342,'GSTN-Diff Gross'!$T$7:$T$1006,"&lt;&gt;0")+COUNTIFS('GSTN-Diff Gross'!$D$7:$D$1006,'2A'!E342,'GSTN-Diff Gross'!$U$7:$U$1006,"&lt;&gt;0")+COUNTIFS('GSTN-Diff Gross'!$D$7:$D$1006,'2A'!E342,'GSTN-Diff Gross'!$V$7:$V$1006,"&lt;&gt;0"),'2A'!E342,"")</f>
        <v/>
      </c>
      <c r="D1343" s="46" t="str">
        <f>IF(COUNTIFS('GSTN-Diff Gross'!$D$7:$D$1006,'2A'!E342,'GSTN-Diff Gross'!$R$7:$R$1006,"&lt;&gt;0")+COUNTIFS('GSTN-Diff Gross'!$D$7:$D$1006,'2A'!E342,'GSTN-Diff Gross'!$S$7:$S$1006,"&lt;&gt;0")+COUNTIFS('GSTN-Diff Gross'!$D$7:$D$1006,'2A'!E342,'GSTN-Diff Gross'!$T$7:$T$1006,"&lt;&gt;0")+COUNTIFS('GSTN-Diff Gross'!$D$7:$D$1006,'2A'!E342,'GSTN-Diff Gross'!$U$7:$U$1006,"&lt;&gt;0")+COUNTIFS('GSTN-Diff Gross'!$D$7:$D$1006,'2A'!E342,'GSTN-Diff Gross'!$V$7:$V$1006,"&lt;&gt;0"),'2A'!F342,"")</f>
        <v/>
      </c>
      <c r="E1343" s="69" t="str">
        <f>IF(COUNTIFS('GSTN-Diff Gross'!$D$7:$D$1006,'2A'!E342,'GSTN-Diff Gross'!$R$7:$R$1006,"&lt;&gt;0")+COUNTIFS('GSTN-Diff Gross'!$D$7:$D$1006,'2A'!E342,'GSTN-Diff Gross'!$S$7:$S$1006,"&lt;&gt;0")+COUNTIFS('GSTN-Diff Gross'!$D$7:$D$1006,'2A'!E342,'GSTN-Diff Gross'!$T$7:$T$1006,"&lt;&gt;0")+COUNTIFS('GSTN-Diff Gross'!$D$7:$D$1006,'2A'!E342,'GSTN-Diff Gross'!$U$7:$U$1006,"&lt;&gt;0")+COUNTIFS('GSTN-Diff Gross'!$D$7:$D$1006,'2A'!E342,'GSTN-Diff Gross'!$V$7:$V$1006,"&lt;&gt;0"),'2A'!G342,"")</f>
        <v/>
      </c>
      <c r="F1343" s="91" t="str">
        <f>IF(COUNTIFS('GSTN-Diff Gross'!$D$7:$D$1006,'2A'!E342,'GSTN-Diff Gross'!$R$7:$R$1006,"&lt;&gt;0")+COUNTIFS('GSTN-Diff Gross'!$D$7:$D$1006,'2A'!E342,'GSTN-Diff Gross'!$S$7:$S$1006,"&lt;&gt;0")+COUNTIFS('GSTN-Diff Gross'!$D$7:$D$1006,'2A'!E342,'GSTN-Diff Gross'!$T$7:$T$1006,"&lt;&gt;0")+COUNTIFS('GSTN-Diff Gross'!$D$7:$D$1006,'2A'!E342,'GSTN-Diff Gross'!$U$7:$U$1006,"&lt;&gt;0")+COUNTIFS('GSTN-Diff Gross'!$D$7:$D$1006,'2A'!E342,'GSTN-Diff Gross'!$V$7:$V$1006,"&lt;&gt;0"),'2A'!H342,"")</f>
        <v/>
      </c>
      <c r="G1343" s="96">
        <f t="shared" si="151"/>
        <v>0</v>
      </c>
      <c r="H1343" s="96">
        <f t="shared" si="152"/>
        <v>0</v>
      </c>
      <c r="I1343" s="97">
        <f t="shared" si="153"/>
        <v>0</v>
      </c>
      <c r="J1343" s="98">
        <f t="shared" si="154"/>
        <v>0</v>
      </c>
      <c r="K1343" s="96">
        <f t="shared" si="155"/>
        <v>0</v>
      </c>
      <c r="L1343" s="93">
        <f>IFERROR(VLOOKUP(B1343,BOOKS!$D$6:$M$1005,6,0),0)</f>
        <v>0</v>
      </c>
      <c r="M1343" s="88">
        <f>IFERROR(VLOOKUP(B1343,BOOKS!$D$6:$M$1005,7,0),0)</f>
        <v>0</v>
      </c>
      <c r="N1343" s="88">
        <f>IFERROR(VLOOKUP(B1343,BOOKS!$D$6:$M$1005,8,0),0)</f>
        <v>0</v>
      </c>
      <c r="O1343" s="88">
        <f>IFERROR(VLOOKUP(B1343,BOOKS!$D$6:$M$1005,9,0),0)</f>
        <v>0</v>
      </c>
      <c r="P1343" s="88">
        <f>IFERROR(VLOOKUP(B1343,BOOKS!$D$6:$M$1005,10,0),0)</f>
        <v>0</v>
      </c>
      <c r="Q1343" s="84">
        <f>IFERROR(VLOOKUP(B1343,'2A'!$D$6:$M$1005,6,0),0)</f>
        <v>0</v>
      </c>
      <c r="R1343" s="44">
        <f>IFERROR(VLOOKUP(B1343,'2A'!$D$6:$M$1005,7,0),0)</f>
        <v>0</v>
      </c>
      <c r="S1343" s="44">
        <f>IFERROR(VLOOKUP(B1343,'2A'!$D$6:$M$1005,8,0),0)</f>
        <v>0</v>
      </c>
      <c r="T1343" s="44">
        <f>IFERROR(VLOOKUP(B1343,'2A'!$D$6:$M$1005,9,0),0)</f>
        <v>0</v>
      </c>
      <c r="U1343" s="44">
        <f>IFERROR(VLOOKUP(B1343,'2A'!$D$6:$M$1005,10,0),0)</f>
        <v>0</v>
      </c>
      <c r="V1343" s="111"/>
    </row>
    <row r="1344" spans="1:22">
      <c r="A1344" s="161">
        <f t="shared" si="157"/>
        <v>1338</v>
      </c>
      <c r="B1344" s="161" t="str">
        <f t="shared" si="156"/>
        <v/>
      </c>
      <c r="C1344" s="161" t="str">
        <f>IF(COUNTIFS('GSTN-Diff Gross'!$D$7:$D$1006,'2A'!E343,'GSTN-Diff Gross'!$R$7:$R$1006,"&lt;&gt;0")+COUNTIFS('GSTN-Diff Gross'!$D$7:$D$1006,'2A'!E343,'GSTN-Diff Gross'!$S$7:$S$1006,"&lt;&gt;0")+COUNTIFS('GSTN-Diff Gross'!$D$7:$D$1006,'2A'!E343,'GSTN-Diff Gross'!$T$7:$T$1006,"&lt;&gt;0")+COUNTIFS('GSTN-Diff Gross'!$D$7:$D$1006,'2A'!E343,'GSTN-Diff Gross'!$U$7:$U$1006,"&lt;&gt;0")+COUNTIFS('GSTN-Diff Gross'!$D$7:$D$1006,'2A'!E343,'GSTN-Diff Gross'!$V$7:$V$1006,"&lt;&gt;0"),'2A'!E343,"")</f>
        <v/>
      </c>
      <c r="D1344" s="41" t="str">
        <f>IF(COUNTIFS('GSTN-Diff Gross'!$D$7:$D$1006,'2A'!E343,'GSTN-Diff Gross'!$R$7:$R$1006,"&lt;&gt;0")+COUNTIFS('GSTN-Diff Gross'!$D$7:$D$1006,'2A'!E343,'GSTN-Diff Gross'!$S$7:$S$1006,"&lt;&gt;0")+COUNTIFS('GSTN-Diff Gross'!$D$7:$D$1006,'2A'!E343,'GSTN-Diff Gross'!$T$7:$T$1006,"&lt;&gt;0")+COUNTIFS('GSTN-Diff Gross'!$D$7:$D$1006,'2A'!E343,'GSTN-Diff Gross'!$U$7:$U$1006,"&lt;&gt;0")+COUNTIFS('GSTN-Diff Gross'!$D$7:$D$1006,'2A'!E343,'GSTN-Diff Gross'!$V$7:$V$1006,"&lt;&gt;0"),'2A'!F343,"")</f>
        <v/>
      </c>
      <c r="E1344" s="68" t="str">
        <f>IF(COUNTIFS('GSTN-Diff Gross'!$D$7:$D$1006,'2A'!E343,'GSTN-Diff Gross'!$R$7:$R$1006,"&lt;&gt;0")+COUNTIFS('GSTN-Diff Gross'!$D$7:$D$1006,'2A'!E343,'GSTN-Diff Gross'!$S$7:$S$1006,"&lt;&gt;0")+COUNTIFS('GSTN-Diff Gross'!$D$7:$D$1006,'2A'!E343,'GSTN-Diff Gross'!$T$7:$T$1006,"&lt;&gt;0")+COUNTIFS('GSTN-Diff Gross'!$D$7:$D$1006,'2A'!E343,'GSTN-Diff Gross'!$U$7:$U$1006,"&lt;&gt;0")+COUNTIFS('GSTN-Diff Gross'!$D$7:$D$1006,'2A'!E343,'GSTN-Diff Gross'!$V$7:$V$1006,"&lt;&gt;0"),'2A'!G343,"")</f>
        <v/>
      </c>
      <c r="F1344" s="90" t="str">
        <f>IF(COUNTIFS('GSTN-Diff Gross'!$D$7:$D$1006,'2A'!E343,'GSTN-Diff Gross'!$R$7:$R$1006,"&lt;&gt;0")+COUNTIFS('GSTN-Diff Gross'!$D$7:$D$1006,'2A'!E343,'GSTN-Diff Gross'!$S$7:$S$1006,"&lt;&gt;0")+COUNTIFS('GSTN-Diff Gross'!$D$7:$D$1006,'2A'!E343,'GSTN-Diff Gross'!$T$7:$T$1006,"&lt;&gt;0")+COUNTIFS('GSTN-Diff Gross'!$D$7:$D$1006,'2A'!E343,'GSTN-Diff Gross'!$U$7:$U$1006,"&lt;&gt;0")+COUNTIFS('GSTN-Diff Gross'!$D$7:$D$1006,'2A'!E343,'GSTN-Diff Gross'!$V$7:$V$1006,"&lt;&gt;0"),'2A'!H343,"")</f>
        <v/>
      </c>
      <c r="G1344" s="167">
        <f t="shared" si="151"/>
        <v>0</v>
      </c>
      <c r="H1344" s="167">
        <f t="shared" si="152"/>
        <v>0</v>
      </c>
      <c r="I1344" s="167">
        <f t="shared" si="153"/>
        <v>0</v>
      </c>
      <c r="J1344" s="167">
        <f t="shared" si="154"/>
        <v>0</v>
      </c>
      <c r="K1344" s="167">
        <f t="shared" si="155"/>
        <v>0</v>
      </c>
      <c r="L1344" s="99">
        <f>IFERROR(VLOOKUP(B1344,BOOKS!$D$6:$M$1005,6,0),0)</f>
        <v>0</v>
      </c>
      <c r="M1344" s="100">
        <f>IFERROR(VLOOKUP(B1344,BOOKS!$D$6:$M$1005,7,0),0)</f>
        <v>0</v>
      </c>
      <c r="N1344" s="100">
        <f>IFERROR(VLOOKUP(B1344,BOOKS!$D$6:$M$1005,8,0),0)</f>
        <v>0</v>
      </c>
      <c r="O1344" s="100">
        <f>IFERROR(VLOOKUP(B1344,BOOKS!$D$6:$M$1005,9,0),0)</f>
        <v>0</v>
      </c>
      <c r="P1344" s="100">
        <f>IFERROR(VLOOKUP(B1344,BOOKS!$D$6:$M$1005,10,0),0)</f>
        <v>0</v>
      </c>
      <c r="Q1344" s="94">
        <f>IFERROR(VLOOKUP(B1344,'2A'!$D$6:$M$1005,6,0),0)</f>
        <v>0</v>
      </c>
      <c r="R1344" s="95">
        <f>IFERROR(VLOOKUP(B1344,'2A'!$D$6:$M$1005,7,0),0)</f>
        <v>0</v>
      </c>
      <c r="S1344" s="95">
        <f>IFERROR(VLOOKUP(B1344,'2A'!$D$6:$M$1005,8,0),0)</f>
        <v>0</v>
      </c>
      <c r="T1344" s="95">
        <f>IFERROR(VLOOKUP(B1344,'2A'!$D$6:$M$1005,9,0),0)</f>
        <v>0</v>
      </c>
      <c r="U1344" s="95">
        <f>IFERROR(VLOOKUP(B1344,'2A'!$D$6:$M$1005,10,0),0)</f>
        <v>0</v>
      </c>
      <c r="V1344" s="111"/>
    </row>
    <row r="1345" spans="1:22">
      <c r="A1345" s="163">
        <f t="shared" si="157"/>
        <v>1339</v>
      </c>
      <c r="B1345" s="163" t="str">
        <f t="shared" si="156"/>
        <v/>
      </c>
      <c r="C1345" s="163" t="str">
        <f>IF(COUNTIFS('GSTN-Diff Gross'!$D$7:$D$1006,'2A'!E344,'GSTN-Diff Gross'!$R$7:$R$1006,"&lt;&gt;0")+COUNTIFS('GSTN-Diff Gross'!$D$7:$D$1006,'2A'!E344,'GSTN-Diff Gross'!$S$7:$S$1006,"&lt;&gt;0")+COUNTIFS('GSTN-Diff Gross'!$D$7:$D$1006,'2A'!E344,'GSTN-Diff Gross'!$T$7:$T$1006,"&lt;&gt;0")+COUNTIFS('GSTN-Diff Gross'!$D$7:$D$1006,'2A'!E344,'GSTN-Diff Gross'!$U$7:$U$1006,"&lt;&gt;0")+COUNTIFS('GSTN-Diff Gross'!$D$7:$D$1006,'2A'!E344,'GSTN-Diff Gross'!$V$7:$V$1006,"&lt;&gt;0"),'2A'!E344,"")</f>
        <v/>
      </c>
      <c r="D1345" s="46" t="str">
        <f>IF(COUNTIFS('GSTN-Diff Gross'!$D$7:$D$1006,'2A'!E344,'GSTN-Diff Gross'!$R$7:$R$1006,"&lt;&gt;0")+COUNTIFS('GSTN-Diff Gross'!$D$7:$D$1006,'2A'!E344,'GSTN-Diff Gross'!$S$7:$S$1006,"&lt;&gt;0")+COUNTIFS('GSTN-Diff Gross'!$D$7:$D$1006,'2A'!E344,'GSTN-Diff Gross'!$T$7:$T$1006,"&lt;&gt;0")+COUNTIFS('GSTN-Diff Gross'!$D$7:$D$1006,'2A'!E344,'GSTN-Diff Gross'!$U$7:$U$1006,"&lt;&gt;0")+COUNTIFS('GSTN-Diff Gross'!$D$7:$D$1006,'2A'!E344,'GSTN-Diff Gross'!$V$7:$V$1006,"&lt;&gt;0"),'2A'!F344,"")</f>
        <v/>
      </c>
      <c r="E1345" s="69" t="str">
        <f>IF(COUNTIFS('GSTN-Diff Gross'!$D$7:$D$1006,'2A'!E344,'GSTN-Diff Gross'!$R$7:$R$1006,"&lt;&gt;0")+COUNTIFS('GSTN-Diff Gross'!$D$7:$D$1006,'2A'!E344,'GSTN-Diff Gross'!$S$7:$S$1006,"&lt;&gt;0")+COUNTIFS('GSTN-Diff Gross'!$D$7:$D$1006,'2A'!E344,'GSTN-Diff Gross'!$T$7:$T$1006,"&lt;&gt;0")+COUNTIFS('GSTN-Diff Gross'!$D$7:$D$1006,'2A'!E344,'GSTN-Diff Gross'!$U$7:$U$1006,"&lt;&gt;0")+COUNTIFS('GSTN-Diff Gross'!$D$7:$D$1006,'2A'!E344,'GSTN-Diff Gross'!$V$7:$V$1006,"&lt;&gt;0"),'2A'!G344,"")</f>
        <v/>
      </c>
      <c r="F1345" s="91" t="str">
        <f>IF(COUNTIFS('GSTN-Diff Gross'!$D$7:$D$1006,'2A'!E344,'GSTN-Diff Gross'!$R$7:$R$1006,"&lt;&gt;0")+COUNTIFS('GSTN-Diff Gross'!$D$7:$D$1006,'2A'!E344,'GSTN-Diff Gross'!$S$7:$S$1006,"&lt;&gt;0")+COUNTIFS('GSTN-Diff Gross'!$D$7:$D$1006,'2A'!E344,'GSTN-Diff Gross'!$T$7:$T$1006,"&lt;&gt;0")+COUNTIFS('GSTN-Diff Gross'!$D$7:$D$1006,'2A'!E344,'GSTN-Diff Gross'!$U$7:$U$1006,"&lt;&gt;0")+COUNTIFS('GSTN-Diff Gross'!$D$7:$D$1006,'2A'!E344,'GSTN-Diff Gross'!$V$7:$V$1006,"&lt;&gt;0"),'2A'!H344,"")</f>
        <v/>
      </c>
      <c r="G1345" s="96">
        <f t="shared" si="151"/>
        <v>0</v>
      </c>
      <c r="H1345" s="96">
        <f t="shared" si="152"/>
        <v>0</v>
      </c>
      <c r="I1345" s="97">
        <f t="shared" si="153"/>
        <v>0</v>
      </c>
      <c r="J1345" s="98">
        <f t="shared" si="154"/>
        <v>0</v>
      </c>
      <c r="K1345" s="96">
        <f t="shared" si="155"/>
        <v>0</v>
      </c>
      <c r="L1345" s="93">
        <f>IFERROR(VLOOKUP(B1345,BOOKS!$D$6:$M$1005,6,0),0)</f>
        <v>0</v>
      </c>
      <c r="M1345" s="88">
        <f>IFERROR(VLOOKUP(B1345,BOOKS!$D$6:$M$1005,7,0),0)</f>
        <v>0</v>
      </c>
      <c r="N1345" s="88">
        <f>IFERROR(VLOOKUP(B1345,BOOKS!$D$6:$M$1005,8,0),0)</f>
        <v>0</v>
      </c>
      <c r="O1345" s="88">
        <f>IFERROR(VLOOKUP(B1345,BOOKS!$D$6:$M$1005,9,0),0)</f>
        <v>0</v>
      </c>
      <c r="P1345" s="88">
        <f>IFERROR(VLOOKUP(B1345,BOOKS!$D$6:$M$1005,10,0),0)</f>
        <v>0</v>
      </c>
      <c r="Q1345" s="84">
        <f>IFERROR(VLOOKUP(B1345,'2A'!$D$6:$M$1005,6,0),0)</f>
        <v>0</v>
      </c>
      <c r="R1345" s="44">
        <f>IFERROR(VLOOKUP(B1345,'2A'!$D$6:$M$1005,7,0),0)</f>
        <v>0</v>
      </c>
      <c r="S1345" s="44">
        <f>IFERROR(VLOOKUP(B1345,'2A'!$D$6:$M$1005,8,0),0)</f>
        <v>0</v>
      </c>
      <c r="T1345" s="44">
        <f>IFERROR(VLOOKUP(B1345,'2A'!$D$6:$M$1005,9,0),0)</f>
        <v>0</v>
      </c>
      <c r="U1345" s="44">
        <f>IFERROR(VLOOKUP(B1345,'2A'!$D$6:$M$1005,10,0),0)</f>
        <v>0</v>
      </c>
      <c r="V1345" s="111"/>
    </row>
    <row r="1346" spans="1:22">
      <c r="A1346" s="161">
        <f t="shared" si="157"/>
        <v>1340</v>
      </c>
      <c r="B1346" s="161" t="str">
        <f t="shared" si="156"/>
        <v/>
      </c>
      <c r="C1346" s="161" t="str">
        <f>IF(COUNTIFS('GSTN-Diff Gross'!$D$7:$D$1006,'2A'!E345,'GSTN-Diff Gross'!$R$7:$R$1006,"&lt;&gt;0")+COUNTIFS('GSTN-Diff Gross'!$D$7:$D$1006,'2A'!E345,'GSTN-Diff Gross'!$S$7:$S$1006,"&lt;&gt;0")+COUNTIFS('GSTN-Diff Gross'!$D$7:$D$1006,'2A'!E345,'GSTN-Diff Gross'!$T$7:$T$1006,"&lt;&gt;0")+COUNTIFS('GSTN-Diff Gross'!$D$7:$D$1006,'2A'!E345,'GSTN-Diff Gross'!$U$7:$U$1006,"&lt;&gt;0")+COUNTIFS('GSTN-Diff Gross'!$D$7:$D$1006,'2A'!E345,'GSTN-Diff Gross'!$V$7:$V$1006,"&lt;&gt;0"),'2A'!E345,"")</f>
        <v/>
      </c>
      <c r="D1346" s="41" t="str">
        <f>IF(COUNTIFS('GSTN-Diff Gross'!$D$7:$D$1006,'2A'!E345,'GSTN-Diff Gross'!$R$7:$R$1006,"&lt;&gt;0")+COUNTIFS('GSTN-Diff Gross'!$D$7:$D$1006,'2A'!E345,'GSTN-Diff Gross'!$S$7:$S$1006,"&lt;&gt;0")+COUNTIFS('GSTN-Diff Gross'!$D$7:$D$1006,'2A'!E345,'GSTN-Diff Gross'!$T$7:$T$1006,"&lt;&gt;0")+COUNTIFS('GSTN-Diff Gross'!$D$7:$D$1006,'2A'!E345,'GSTN-Diff Gross'!$U$7:$U$1006,"&lt;&gt;0")+COUNTIFS('GSTN-Diff Gross'!$D$7:$D$1006,'2A'!E345,'GSTN-Diff Gross'!$V$7:$V$1006,"&lt;&gt;0"),'2A'!F345,"")</f>
        <v/>
      </c>
      <c r="E1346" s="68" t="str">
        <f>IF(COUNTIFS('GSTN-Diff Gross'!$D$7:$D$1006,'2A'!E345,'GSTN-Diff Gross'!$R$7:$R$1006,"&lt;&gt;0")+COUNTIFS('GSTN-Diff Gross'!$D$7:$D$1006,'2A'!E345,'GSTN-Diff Gross'!$S$7:$S$1006,"&lt;&gt;0")+COUNTIFS('GSTN-Diff Gross'!$D$7:$D$1006,'2A'!E345,'GSTN-Diff Gross'!$T$7:$T$1006,"&lt;&gt;0")+COUNTIFS('GSTN-Diff Gross'!$D$7:$D$1006,'2A'!E345,'GSTN-Diff Gross'!$U$7:$U$1006,"&lt;&gt;0")+COUNTIFS('GSTN-Diff Gross'!$D$7:$D$1006,'2A'!E345,'GSTN-Diff Gross'!$V$7:$V$1006,"&lt;&gt;0"),'2A'!G345,"")</f>
        <v/>
      </c>
      <c r="F1346" s="90" t="str">
        <f>IF(COUNTIFS('GSTN-Diff Gross'!$D$7:$D$1006,'2A'!E345,'GSTN-Diff Gross'!$R$7:$R$1006,"&lt;&gt;0")+COUNTIFS('GSTN-Diff Gross'!$D$7:$D$1006,'2A'!E345,'GSTN-Diff Gross'!$S$7:$S$1006,"&lt;&gt;0")+COUNTIFS('GSTN-Diff Gross'!$D$7:$D$1006,'2A'!E345,'GSTN-Diff Gross'!$T$7:$T$1006,"&lt;&gt;0")+COUNTIFS('GSTN-Diff Gross'!$D$7:$D$1006,'2A'!E345,'GSTN-Diff Gross'!$U$7:$U$1006,"&lt;&gt;0")+COUNTIFS('GSTN-Diff Gross'!$D$7:$D$1006,'2A'!E345,'GSTN-Diff Gross'!$V$7:$V$1006,"&lt;&gt;0"),'2A'!H345,"")</f>
        <v/>
      </c>
      <c r="G1346" s="167">
        <f t="shared" si="151"/>
        <v>0</v>
      </c>
      <c r="H1346" s="167">
        <f t="shared" si="152"/>
        <v>0</v>
      </c>
      <c r="I1346" s="167">
        <f t="shared" si="153"/>
        <v>0</v>
      </c>
      <c r="J1346" s="167">
        <f t="shared" si="154"/>
        <v>0</v>
      </c>
      <c r="K1346" s="167">
        <f t="shared" si="155"/>
        <v>0</v>
      </c>
      <c r="L1346" s="99">
        <f>IFERROR(VLOOKUP(B1346,BOOKS!$D$6:$M$1005,6,0),0)</f>
        <v>0</v>
      </c>
      <c r="M1346" s="100">
        <f>IFERROR(VLOOKUP(B1346,BOOKS!$D$6:$M$1005,7,0),0)</f>
        <v>0</v>
      </c>
      <c r="N1346" s="100">
        <f>IFERROR(VLOOKUP(B1346,BOOKS!$D$6:$M$1005,8,0),0)</f>
        <v>0</v>
      </c>
      <c r="O1346" s="100">
        <f>IFERROR(VLOOKUP(B1346,BOOKS!$D$6:$M$1005,9,0),0)</f>
        <v>0</v>
      </c>
      <c r="P1346" s="100">
        <f>IFERROR(VLOOKUP(B1346,BOOKS!$D$6:$M$1005,10,0),0)</f>
        <v>0</v>
      </c>
      <c r="Q1346" s="94">
        <f>IFERROR(VLOOKUP(B1346,'2A'!$D$6:$M$1005,6,0),0)</f>
        <v>0</v>
      </c>
      <c r="R1346" s="95">
        <f>IFERROR(VLOOKUP(B1346,'2A'!$D$6:$M$1005,7,0),0)</f>
        <v>0</v>
      </c>
      <c r="S1346" s="95">
        <f>IFERROR(VLOOKUP(B1346,'2A'!$D$6:$M$1005,8,0),0)</f>
        <v>0</v>
      </c>
      <c r="T1346" s="95">
        <f>IFERROR(VLOOKUP(B1346,'2A'!$D$6:$M$1005,9,0),0)</f>
        <v>0</v>
      </c>
      <c r="U1346" s="95">
        <f>IFERROR(VLOOKUP(B1346,'2A'!$D$6:$M$1005,10,0),0)</f>
        <v>0</v>
      </c>
      <c r="V1346" s="111"/>
    </row>
    <row r="1347" spans="1:22">
      <c r="A1347" s="163">
        <f t="shared" si="157"/>
        <v>1341</v>
      </c>
      <c r="B1347" s="163" t="str">
        <f t="shared" si="156"/>
        <v/>
      </c>
      <c r="C1347" s="163" t="str">
        <f>IF(COUNTIFS('GSTN-Diff Gross'!$D$7:$D$1006,'2A'!E346,'GSTN-Diff Gross'!$R$7:$R$1006,"&lt;&gt;0")+COUNTIFS('GSTN-Diff Gross'!$D$7:$D$1006,'2A'!E346,'GSTN-Diff Gross'!$S$7:$S$1006,"&lt;&gt;0")+COUNTIFS('GSTN-Diff Gross'!$D$7:$D$1006,'2A'!E346,'GSTN-Diff Gross'!$T$7:$T$1006,"&lt;&gt;0")+COUNTIFS('GSTN-Diff Gross'!$D$7:$D$1006,'2A'!E346,'GSTN-Diff Gross'!$U$7:$U$1006,"&lt;&gt;0")+COUNTIFS('GSTN-Diff Gross'!$D$7:$D$1006,'2A'!E346,'GSTN-Diff Gross'!$V$7:$V$1006,"&lt;&gt;0"),'2A'!E346,"")</f>
        <v/>
      </c>
      <c r="D1347" s="46" t="str">
        <f>IF(COUNTIFS('GSTN-Diff Gross'!$D$7:$D$1006,'2A'!E346,'GSTN-Diff Gross'!$R$7:$R$1006,"&lt;&gt;0")+COUNTIFS('GSTN-Diff Gross'!$D$7:$D$1006,'2A'!E346,'GSTN-Diff Gross'!$S$7:$S$1006,"&lt;&gt;0")+COUNTIFS('GSTN-Diff Gross'!$D$7:$D$1006,'2A'!E346,'GSTN-Diff Gross'!$T$7:$T$1006,"&lt;&gt;0")+COUNTIFS('GSTN-Diff Gross'!$D$7:$D$1006,'2A'!E346,'GSTN-Diff Gross'!$U$7:$U$1006,"&lt;&gt;0")+COUNTIFS('GSTN-Diff Gross'!$D$7:$D$1006,'2A'!E346,'GSTN-Diff Gross'!$V$7:$V$1006,"&lt;&gt;0"),'2A'!F346,"")</f>
        <v/>
      </c>
      <c r="E1347" s="69" t="str">
        <f>IF(COUNTIFS('GSTN-Diff Gross'!$D$7:$D$1006,'2A'!E346,'GSTN-Diff Gross'!$R$7:$R$1006,"&lt;&gt;0")+COUNTIFS('GSTN-Diff Gross'!$D$7:$D$1006,'2A'!E346,'GSTN-Diff Gross'!$S$7:$S$1006,"&lt;&gt;0")+COUNTIFS('GSTN-Diff Gross'!$D$7:$D$1006,'2A'!E346,'GSTN-Diff Gross'!$T$7:$T$1006,"&lt;&gt;0")+COUNTIFS('GSTN-Diff Gross'!$D$7:$D$1006,'2A'!E346,'GSTN-Diff Gross'!$U$7:$U$1006,"&lt;&gt;0")+COUNTIFS('GSTN-Diff Gross'!$D$7:$D$1006,'2A'!E346,'GSTN-Diff Gross'!$V$7:$V$1006,"&lt;&gt;0"),'2A'!G346,"")</f>
        <v/>
      </c>
      <c r="F1347" s="91" t="str">
        <f>IF(COUNTIFS('GSTN-Diff Gross'!$D$7:$D$1006,'2A'!E346,'GSTN-Diff Gross'!$R$7:$R$1006,"&lt;&gt;0")+COUNTIFS('GSTN-Diff Gross'!$D$7:$D$1006,'2A'!E346,'GSTN-Diff Gross'!$S$7:$S$1006,"&lt;&gt;0")+COUNTIFS('GSTN-Diff Gross'!$D$7:$D$1006,'2A'!E346,'GSTN-Diff Gross'!$T$7:$T$1006,"&lt;&gt;0")+COUNTIFS('GSTN-Diff Gross'!$D$7:$D$1006,'2A'!E346,'GSTN-Diff Gross'!$U$7:$U$1006,"&lt;&gt;0")+COUNTIFS('GSTN-Diff Gross'!$D$7:$D$1006,'2A'!E346,'GSTN-Diff Gross'!$V$7:$V$1006,"&lt;&gt;0"),'2A'!H346,"")</f>
        <v/>
      </c>
      <c r="G1347" s="96">
        <f t="shared" si="151"/>
        <v>0</v>
      </c>
      <c r="H1347" s="96">
        <f t="shared" si="152"/>
        <v>0</v>
      </c>
      <c r="I1347" s="97">
        <f t="shared" si="153"/>
        <v>0</v>
      </c>
      <c r="J1347" s="98">
        <f t="shared" si="154"/>
        <v>0</v>
      </c>
      <c r="K1347" s="96">
        <f t="shared" si="155"/>
        <v>0</v>
      </c>
      <c r="L1347" s="93">
        <f>IFERROR(VLOOKUP(B1347,BOOKS!$D$6:$M$1005,6,0),0)</f>
        <v>0</v>
      </c>
      <c r="M1347" s="88">
        <f>IFERROR(VLOOKUP(B1347,BOOKS!$D$6:$M$1005,7,0),0)</f>
        <v>0</v>
      </c>
      <c r="N1347" s="88">
        <f>IFERROR(VLOOKUP(B1347,BOOKS!$D$6:$M$1005,8,0),0)</f>
        <v>0</v>
      </c>
      <c r="O1347" s="88">
        <f>IFERROR(VLOOKUP(B1347,BOOKS!$D$6:$M$1005,9,0),0)</f>
        <v>0</v>
      </c>
      <c r="P1347" s="88">
        <f>IFERROR(VLOOKUP(B1347,BOOKS!$D$6:$M$1005,10,0),0)</f>
        <v>0</v>
      </c>
      <c r="Q1347" s="84">
        <f>IFERROR(VLOOKUP(B1347,'2A'!$D$6:$M$1005,6,0),0)</f>
        <v>0</v>
      </c>
      <c r="R1347" s="44">
        <f>IFERROR(VLOOKUP(B1347,'2A'!$D$6:$M$1005,7,0),0)</f>
        <v>0</v>
      </c>
      <c r="S1347" s="44">
        <f>IFERROR(VLOOKUP(B1347,'2A'!$D$6:$M$1005,8,0),0)</f>
        <v>0</v>
      </c>
      <c r="T1347" s="44">
        <f>IFERROR(VLOOKUP(B1347,'2A'!$D$6:$M$1005,9,0),0)</f>
        <v>0</v>
      </c>
      <c r="U1347" s="44">
        <f>IFERROR(VLOOKUP(B1347,'2A'!$D$6:$M$1005,10,0),0)</f>
        <v>0</v>
      </c>
      <c r="V1347" s="111"/>
    </row>
    <row r="1348" spans="1:22">
      <c r="A1348" s="161">
        <f t="shared" si="157"/>
        <v>1342</v>
      </c>
      <c r="B1348" s="161" t="str">
        <f t="shared" si="156"/>
        <v/>
      </c>
      <c r="C1348" s="161" t="str">
        <f>IF(COUNTIFS('GSTN-Diff Gross'!$D$7:$D$1006,'2A'!E347,'GSTN-Diff Gross'!$R$7:$R$1006,"&lt;&gt;0")+COUNTIFS('GSTN-Diff Gross'!$D$7:$D$1006,'2A'!E347,'GSTN-Diff Gross'!$S$7:$S$1006,"&lt;&gt;0")+COUNTIFS('GSTN-Diff Gross'!$D$7:$D$1006,'2A'!E347,'GSTN-Diff Gross'!$T$7:$T$1006,"&lt;&gt;0")+COUNTIFS('GSTN-Diff Gross'!$D$7:$D$1006,'2A'!E347,'GSTN-Diff Gross'!$U$7:$U$1006,"&lt;&gt;0")+COUNTIFS('GSTN-Diff Gross'!$D$7:$D$1006,'2A'!E347,'GSTN-Diff Gross'!$V$7:$V$1006,"&lt;&gt;0"),'2A'!E347,"")</f>
        <v/>
      </c>
      <c r="D1348" s="41" t="str">
        <f>IF(COUNTIFS('GSTN-Diff Gross'!$D$7:$D$1006,'2A'!E347,'GSTN-Diff Gross'!$R$7:$R$1006,"&lt;&gt;0")+COUNTIFS('GSTN-Diff Gross'!$D$7:$D$1006,'2A'!E347,'GSTN-Diff Gross'!$S$7:$S$1006,"&lt;&gt;0")+COUNTIFS('GSTN-Diff Gross'!$D$7:$D$1006,'2A'!E347,'GSTN-Diff Gross'!$T$7:$T$1006,"&lt;&gt;0")+COUNTIFS('GSTN-Diff Gross'!$D$7:$D$1006,'2A'!E347,'GSTN-Diff Gross'!$U$7:$U$1006,"&lt;&gt;0")+COUNTIFS('GSTN-Diff Gross'!$D$7:$D$1006,'2A'!E347,'GSTN-Diff Gross'!$V$7:$V$1006,"&lt;&gt;0"),'2A'!F347,"")</f>
        <v/>
      </c>
      <c r="E1348" s="68" t="str">
        <f>IF(COUNTIFS('GSTN-Diff Gross'!$D$7:$D$1006,'2A'!E347,'GSTN-Diff Gross'!$R$7:$R$1006,"&lt;&gt;0")+COUNTIFS('GSTN-Diff Gross'!$D$7:$D$1006,'2A'!E347,'GSTN-Diff Gross'!$S$7:$S$1006,"&lt;&gt;0")+COUNTIFS('GSTN-Diff Gross'!$D$7:$D$1006,'2A'!E347,'GSTN-Diff Gross'!$T$7:$T$1006,"&lt;&gt;0")+COUNTIFS('GSTN-Diff Gross'!$D$7:$D$1006,'2A'!E347,'GSTN-Diff Gross'!$U$7:$U$1006,"&lt;&gt;0")+COUNTIFS('GSTN-Diff Gross'!$D$7:$D$1006,'2A'!E347,'GSTN-Diff Gross'!$V$7:$V$1006,"&lt;&gt;0"),'2A'!G347,"")</f>
        <v/>
      </c>
      <c r="F1348" s="90" t="str">
        <f>IF(COUNTIFS('GSTN-Diff Gross'!$D$7:$D$1006,'2A'!E347,'GSTN-Diff Gross'!$R$7:$R$1006,"&lt;&gt;0")+COUNTIFS('GSTN-Diff Gross'!$D$7:$D$1006,'2A'!E347,'GSTN-Diff Gross'!$S$7:$S$1006,"&lt;&gt;0")+COUNTIFS('GSTN-Diff Gross'!$D$7:$D$1006,'2A'!E347,'GSTN-Diff Gross'!$T$7:$T$1006,"&lt;&gt;0")+COUNTIFS('GSTN-Diff Gross'!$D$7:$D$1006,'2A'!E347,'GSTN-Diff Gross'!$U$7:$U$1006,"&lt;&gt;0")+COUNTIFS('GSTN-Diff Gross'!$D$7:$D$1006,'2A'!E347,'GSTN-Diff Gross'!$V$7:$V$1006,"&lt;&gt;0"),'2A'!H347,"")</f>
        <v/>
      </c>
      <c r="G1348" s="167">
        <f t="shared" si="151"/>
        <v>0</v>
      </c>
      <c r="H1348" s="167">
        <f t="shared" si="152"/>
        <v>0</v>
      </c>
      <c r="I1348" s="167">
        <f t="shared" si="153"/>
        <v>0</v>
      </c>
      <c r="J1348" s="167">
        <f t="shared" si="154"/>
        <v>0</v>
      </c>
      <c r="K1348" s="167">
        <f t="shared" si="155"/>
        <v>0</v>
      </c>
      <c r="L1348" s="99">
        <f>IFERROR(VLOOKUP(B1348,BOOKS!$D$6:$M$1005,6,0),0)</f>
        <v>0</v>
      </c>
      <c r="M1348" s="100">
        <f>IFERROR(VLOOKUP(B1348,BOOKS!$D$6:$M$1005,7,0),0)</f>
        <v>0</v>
      </c>
      <c r="N1348" s="100">
        <f>IFERROR(VLOOKUP(B1348,BOOKS!$D$6:$M$1005,8,0),0)</f>
        <v>0</v>
      </c>
      <c r="O1348" s="100">
        <f>IFERROR(VLOOKUP(B1348,BOOKS!$D$6:$M$1005,9,0),0)</f>
        <v>0</v>
      </c>
      <c r="P1348" s="100">
        <f>IFERROR(VLOOKUP(B1348,BOOKS!$D$6:$M$1005,10,0),0)</f>
        <v>0</v>
      </c>
      <c r="Q1348" s="94">
        <f>IFERROR(VLOOKUP(B1348,'2A'!$D$6:$M$1005,6,0),0)</f>
        <v>0</v>
      </c>
      <c r="R1348" s="95">
        <f>IFERROR(VLOOKUP(B1348,'2A'!$D$6:$M$1005,7,0),0)</f>
        <v>0</v>
      </c>
      <c r="S1348" s="95">
        <f>IFERROR(VLOOKUP(B1348,'2A'!$D$6:$M$1005,8,0),0)</f>
        <v>0</v>
      </c>
      <c r="T1348" s="95">
        <f>IFERROR(VLOOKUP(B1348,'2A'!$D$6:$M$1005,9,0),0)</f>
        <v>0</v>
      </c>
      <c r="U1348" s="95">
        <f>IFERROR(VLOOKUP(B1348,'2A'!$D$6:$M$1005,10,0),0)</f>
        <v>0</v>
      </c>
      <c r="V1348" s="111"/>
    </row>
    <row r="1349" spans="1:22">
      <c r="A1349" s="163">
        <f t="shared" si="157"/>
        <v>1343</v>
      </c>
      <c r="B1349" s="163" t="str">
        <f t="shared" si="156"/>
        <v/>
      </c>
      <c r="C1349" s="163" t="str">
        <f>IF(COUNTIFS('GSTN-Diff Gross'!$D$7:$D$1006,'2A'!E348,'GSTN-Diff Gross'!$R$7:$R$1006,"&lt;&gt;0")+COUNTIFS('GSTN-Diff Gross'!$D$7:$D$1006,'2A'!E348,'GSTN-Diff Gross'!$S$7:$S$1006,"&lt;&gt;0")+COUNTIFS('GSTN-Diff Gross'!$D$7:$D$1006,'2A'!E348,'GSTN-Diff Gross'!$T$7:$T$1006,"&lt;&gt;0")+COUNTIFS('GSTN-Diff Gross'!$D$7:$D$1006,'2A'!E348,'GSTN-Diff Gross'!$U$7:$U$1006,"&lt;&gt;0")+COUNTIFS('GSTN-Diff Gross'!$D$7:$D$1006,'2A'!E348,'GSTN-Diff Gross'!$V$7:$V$1006,"&lt;&gt;0"),'2A'!E348,"")</f>
        <v/>
      </c>
      <c r="D1349" s="46" t="str">
        <f>IF(COUNTIFS('GSTN-Diff Gross'!$D$7:$D$1006,'2A'!E348,'GSTN-Diff Gross'!$R$7:$R$1006,"&lt;&gt;0")+COUNTIFS('GSTN-Diff Gross'!$D$7:$D$1006,'2A'!E348,'GSTN-Diff Gross'!$S$7:$S$1006,"&lt;&gt;0")+COUNTIFS('GSTN-Diff Gross'!$D$7:$D$1006,'2A'!E348,'GSTN-Diff Gross'!$T$7:$T$1006,"&lt;&gt;0")+COUNTIFS('GSTN-Diff Gross'!$D$7:$D$1006,'2A'!E348,'GSTN-Diff Gross'!$U$7:$U$1006,"&lt;&gt;0")+COUNTIFS('GSTN-Diff Gross'!$D$7:$D$1006,'2A'!E348,'GSTN-Diff Gross'!$V$7:$V$1006,"&lt;&gt;0"),'2A'!F348,"")</f>
        <v/>
      </c>
      <c r="E1349" s="69" t="str">
        <f>IF(COUNTIFS('GSTN-Diff Gross'!$D$7:$D$1006,'2A'!E348,'GSTN-Diff Gross'!$R$7:$R$1006,"&lt;&gt;0")+COUNTIFS('GSTN-Diff Gross'!$D$7:$D$1006,'2A'!E348,'GSTN-Diff Gross'!$S$7:$S$1006,"&lt;&gt;0")+COUNTIFS('GSTN-Diff Gross'!$D$7:$D$1006,'2A'!E348,'GSTN-Diff Gross'!$T$7:$T$1006,"&lt;&gt;0")+COUNTIFS('GSTN-Diff Gross'!$D$7:$D$1006,'2A'!E348,'GSTN-Diff Gross'!$U$7:$U$1006,"&lt;&gt;0")+COUNTIFS('GSTN-Diff Gross'!$D$7:$D$1006,'2A'!E348,'GSTN-Diff Gross'!$V$7:$V$1006,"&lt;&gt;0"),'2A'!G348,"")</f>
        <v/>
      </c>
      <c r="F1349" s="91" t="str">
        <f>IF(COUNTIFS('GSTN-Diff Gross'!$D$7:$D$1006,'2A'!E348,'GSTN-Diff Gross'!$R$7:$R$1006,"&lt;&gt;0")+COUNTIFS('GSTN-Diff Gross'!$D$7:$D$1006,'2A'!E348,'GSTN-Diff Gross'!$S$7:$S$1006,"&lt;&gt;0")+COUNTIFS('GSTN-Diff Gross'!$D$7:$D$1006,'2A'!E348,'GSTN-Diff Gross'!$T$7:$T$1006,"&lt;&gt;0")+COUNTIFS('GSTN-Diff Gross'!$D$7:$D$1006,'2A'!E348,'GSTN-Diff Gross'!$U$7:$U$1006,"&lt;&gt;0")+COUNTIFS('GSTN-Diff Gross'!$D$7:$D$1006,'2A'!E348,'GSTN-Diff Gross'!$V$7:$V$1006,"&lt;&gt;0"),'2A'!H348,"")</f>
        <v/>
      </c>
      <c r="G1349" s="96">
        <f t="shared" si="151"/>
        <v>0</v>
      </c>
      <c r="H1349" s="96">
        <f t="shared" si="152"/>
        <v>0</v>
      </c>
      <c r="I1349" s="97">
        <f t="shared" si="153"/>
        <v>0</v>
      </c>
      <c r="J1349" s="98">
        <f t="shared" si="154"/>
        <v>0</v>
      </c>
      <c r="K1349" s="96">
        <f t="shared" si="155"/>
        <v>0</v>
      </c>
      <c r="L1349" s="93">
        <f>IFERROR(VLOOKUP(B1349,BOOKS!$D$6:$M$1005,6,0),0)</f>
        <v>0</v>
      </c>
      <c r="M1349" s="88">
        <f>IFERROR(VLOOKUP(B1349,BOOKS!$D$6:$M$1005,7,0),0)</f>
        <v>0</v>
      </c>
      <c r="N1349" s="88">
        <f>IFERROR(VLOOKUP(B1349,BOOKS!$D$6:$M$1005,8,0),0)</f>
        <v>0</v>
      </c>
      <c r="O1349" s="88">
        <f>IFERROR(VLOOKUP(B1349,BOOKS!$D$6:$M$1005,9,0),0)</f>
        <v>0</v>
      </c>
      <c r="P1349" s="88">
        <f>IFERROR(VLOOKUP(B1349,BOOKS!$D$6:$M$1005,10,0),0)</f>
        <v>0</v>
      </c>
      <c r="Q1349" s="84">
        <f>IFERROR(VLOOKUP(B1349,'2A'!$D$6:$M$1005,6,0),0)</f>
        <v>0</v>
      </c>
      <c r="R1349" s="44">
        <f>IFERROR(VLOOKUP(B1349,'2A'!$D$6:$M$1005,7,0),0)</f>
        <v>0</v>
      </c>
      <c r="S1349" s="44">
        <f>IFERROR(VLOOKUP(B1349,'2A'!$D$6:$M$1005,8,0),0)</f>
        <v>0</v>
      </c>
      <c r="T1349" s="44">
        <f>IFERROR(VLOOKUP(B1349,'2A'!$D$6:$M$1005,9,0),0)</f>
        <v>0</v>
      </c>
      <c r="U1349" s="44">
        <f>IFERROR(VLOOKUP(B1349,'2A'!$D$6:$M$1005,10,0),0)</f>
        <v>0</v>
      </c>
      <c r="V1349" s="111"/>
    </row>
    <row r="1350" spans="1:22">
      <c r="A1350" s="161">
        <f t="shared" si="157"/>
        <v>1344</v>
      </c>
      <c r="B1350" s="161" t="str">
        <f t="shared" si="156"/>
        <v/>
      </c>
      <c r="C1350" s="161" t="str">
        <f>IF(COUNTIFS('GSTN-Diff Gross'!$D$7:$D$1006,'2A'!E349,'GSTN-Diff Gross'!$R$7:$R$1006,"&lt;&gt;0")+COUNTIFS('GSTN-Diff Gross'!$D$7:$D$1006,'2A'!E349,'GSTN-Diff Gross'!$S$7:$S$1006,"&lt;&gt;0")+COUNTIFS('GSTN-Diff Gross'!$D$7:$D$1006,'2A'!E349,'GSTN-Diff Gross'!$T$7:$T$1006,"&lt;&gt;0")+COUNTIFS('GSTN-Diff Gross'!$D$7:$D$1006,'2A'!E349,'GSTN-Diff Gross'!$U$7:$U$1006,"&lt;&gt;0")+COUNTIFS('GSTN-Diff Gross'!$D$7:$D$1006,'2A'!E349,'GSTN-Diff Gross'!$V$7:$V$1006,"&lt;&gt;0"),'2A'!E349,"")</f>
        <v/>
      </c>
      <c r="D1350" s="41" t="str">
        <f>IF(COUNTIFS('GSTN-Diff Gross'!$D$7:$D$1006,'2A'!E349,'GSTN-Diff Gross'!$R$7:$R$1006,"&lt;&gt;0")+COUNTIFS('GSTN-Diff Gross'!$D$7:$D$1006,'2A'!E349,'GSTN-Diff Gross'!$S$7:$S$1006,"&lt;&gt;0")+COUNTIFS('GSTN-Diff Gross'!$D$7:$D$1006,'2A'!E349,'GSTN-Diff Gross'!$T$7:$T$1006,"&lt;&gt;0")+COUNTIFS('GSTN-Diff Gross'!$D$7:$D$1006,'2A'!E349,'GSTN-Diff Gross'!$U$7:$U$1006,"&lt;&gt;0")+COUNTIFS('GSTN-Diff Gross'!$D$7:$D$1006,'2A'!E349,'GSTN-Diff Gross'!$V$7:$V$1006,"&lt;&gt;0"),'2A'!F349,"")</f>
        <v/>
      </c>
      <c r="E1350" s="68" t="str">
        <f>IF(COUNTIFS('GSTN-Diff Gross'!$D$7:$D$1006,'2A'!E349,'GSTN-Diff Gross'!$R$7:$R$1006,"&lt;&gt;0")+COUNTIFS('GSTN-Diff Gross'!$D$7:$D$1006,'2A'!E349,'GSTN-Diff Gross'!$S$7:$S$1006,"&lt;&gt;0")+COUNTIFS('GSTN-Diff Gross'!$D$7:$D$1006,'2A'!E349,'GSTN-Diff Gross'!$T$7:$T$1006,"&lt;&gt;0")+COUNTIFS('GSTN-Diff Gross'!$D$7:$D$1006,'2A'!E349,'GSTN-Diff Gross'!$U$7:$U$1006,"&lt;&gt;0")+COUNTIFS('GSTN-Diff Gross'!$D$7:$D$1006,'2A'!E349,'GSTN-Diff Gross'!$V$7:$V$1006,"&lt;&gt;0"),'2A'!G349,"")</f>
        <v/>
      </c>
      <c r="F1350" s="90" t="str">
        <f>IF(COUNTIFS('GSTN-Diff Gross'!$D$7:$D$1006,'2A'!E349,'GSTN-Diff Gross'!$R$7:$R$1006,"&lt;&gt;0")+COUNTIFS('GSTN-Diff Gross'!$D$7:$D$1006,'2A'!E349,'GSTN-Diff Gross'!$S$7:$S$1006,"&lt;&gt;0")+COUNTIFS('GSTN-Diff Gross'!$D$7:$D$1006,'2A'!E349,'GSTN-Diff Gross'!$T$7:$T$1006,"&lt;&gt;0")+COUNTIFS('GSTN-Diff Gross'!$D$7:$D$1006,'2A'!E349,'GSTN-Diff Gross'!$U$7:$U$1006,"&lt;&gt;0")+COUNTIFS('GSTN-Diff Gross'!$D$7:$D$1006,'2A'!E349,'GSTN-Diff Gross'!$V$7:$V$1006,"&lt;&gt;0"),'2A'!H349,"")</f>
        <v/>
      </c>
      <c r="G1350" s="167">
        <f t="shared" si="151"/>
        <v>0</v>
      </c>
      <c r="H1350" s="167">
        <f t="shared" si="152"/>
        <v>0</v>
      </c>
      <c r="I1350" s="167">
        <f t="shared" si="153"/>
        <v>0</v>
      </c>
      <c r="J1350" s="167">
        <f t="shared" si="154"/>
        <v>0</v>
      </c>
      <c r="K1350" s="167">
        <f t="shared" si="155"/>
        <v>0</v>
      </c>
      <c r="L1350" s="99">
        <f>IFERROR(VLOOKUP(B1350,BOOKS!$D$6:$M$1005,6,0),0)</f>
        <v>0</v>
      </c>
      <c r="M1350" s="100">
        <f>IFERROR(VLOOKUP(B1350,BOOKS!$D$6:$M$1005,7,0),0)</f>
        <v>0</v>
      </c>
      <c r="N1350" s="100">
        <f>IFERROR(VLOOKUP(B1350,BOOKS!$D$6:$M$1005,8,0),0)</f>
        <v>0</v>
      </c>
      <c r="O1350" s="100">
        <f>IFERROR(VLOOKUP(B1350,BOOKS!$D$6:$M$1005,9,0),0)</f>
        <v>0</v>
      </c>
      <c r="P1350" s="100">
        <f>IFERROR(VLOOKUP(B1350,BOOKS!$D$6:$M$1005,10,0),0)</f>
        <v>0</v>
      </c>
      <c r="Q1350" s="94">
        <f>IFERROR(VLOOKUP(B1350,'2A'!$D$6:$M$1005,6,0),0)</f>
        <v>0</v>
      </c>
      <c r="R1350" s="95">
        <f>IFERROR(VLOOKUP(B1350,'2A'!$D$6:$M$1005,7,0),0)</f>
        <v>0</v>
      </c>
      <c r="S1350" s="95">
        <f>IFERROR(VLOOKUP(B1350,'2A'!$D$6:$M$1005,8,0),0)</f>
        <v>0</v>
      </c>
      <c r="T1350" s="95">
        <f>IFERROR(VLOOKUP(B1350,'2A'!$D$6:$M$1005,9,0),0)</f>
        <v>0</v>
      </c>
      <c r="U1350" s="95">
        <f>IFERROR(VLOOKUP(B1350,'2A'!$D$6:$M$1005,10,0),0)</f>
        <v>0</v>
      </c>
      <c r="V1350" s="111"/>
    </row>
    <row r="1351" spans="1:22">
      <c r="A1351" s="163">
        <f t="shared" si="157"/>
        <v>1345</v>
      </c>
      <c r="B1351" s="163" t="str">
        <f t="shared" si="156"/>
        <v/>
      </c>
      <c r="C1351" s="163" t="str">
        <f>IF(COUNTIFS('GSTN-Diff Gross'!$D$7:$D$1006,'2A'!E350,'GSTN-Diff Gross'!$R$7:$R$1006,"&lt;&gt;0")+COUNTIFS('GSTN-Diff Gross'!$D$7:$D$1006,'2A'!E350,'GSTN-Diff Gross'!$S$7:$S$1006,"&lt;&gt;0")+COUNTIFS('GSTN-Diff Gross'!$D$7:$D$1006,'2A'!E350,'GSTN-Diff Gross'!$T$7:$T$1006,"&lt;&gt;0")+COUNTIFS('GSTN-Diff Gross'!$D$7:$D$1006,'2A'!E350,'GSTN-Diff Gross'!$U$7:$U$1006,"&lt;&gt;0")+COUNTIFS('GSTN-Diff Gross'!$D$7:$D$1006,'2A'!E350,'GSTN-Diff Gross'!$V$7:$V$1006,"&lt;&gt;0"),'2A'!E350,"")</f>
        <v/>
      </c>
      <c r="D1351" s="46" t="str">
        <f>IF(COUNTIFS('GSTN-Diff Gross'!$D$7:$D$1006,'2A'!E350,'GSTN-Diff Gross'!$R$7:$R$1006,"&lt;&gt;0")+COUNTIFS('GSTN-Diff Gross'!$D$7:$D$1006,'2A'!E350,'GSTN-Diff Gross'!$S$7:$S$1006,"&lt;&gt;0")+COUNTIFS('GSTN-Diff Gross'!$D$7:$D$1006,'2A'!E350,'GSTN-Diff Gross'!$T$7:$T$1006,"&lt;&gt;0")+COUNTIFS('GSTN-Diff Gross'!$D$7:$D$1006,'2A'!E350,'GSTN-Diff Gross'!$U$7:$U$1006,"&lt;&gt;0")+COUNTIFS('GSTN-Diff Gross'!$D$7:$D$1006,'2A'!E350,'GSTN-Diff Gross'!$V$7:$V$1006,"&lt;&gt;0"),'2A'!F350,"")</f>
        <v/>
      </c>
      <c r="E1351" s="69" t="str">
        <f>IF(COUNTIFS('GSTN-Diff Gross'!$D$7:$D$1006,'2A'!E350,'GSTN-Diff Gross'!$R$7:$R$1006,"&lt;&gt;0")+COUNTIFS('GSTN-Diff Gross'!$D$7:$D$1006,'2A'!E350,'GSTN-Diff Gross'!$S$7:$S$1006,"&lt;&gt;0")+COUNTIFS('GSTN-Diff Gross'!$D$7:$D$1006,'2A'!E350,'GSTN-Diff Gross'!$T$7:$T$1006,"&lt;&gt;0")+COUNTIFS('GSTN-Diff Gross'!$D$7:$D$1006,'2A'!E350,'GSTN-Diff Gross'!$U$7:$U$1006,"&lt;&gt;0")+COUNTIFS('GSTN-Diff Gross'!$D$7:$D$1006,'2A'!E350,'GSTN-Diff Gross'!$V$7:$V$1006,"&lt;&gt;0"),'2A'!G350,"")</f>
        <v/>
      </c>
      <c r="F1351" s="91" t="str">
        <f>IF(COUNTIFS('GSTN-Diff Gross'!$D$7:$D$1006,'2A'!E350,'GSTN-Diff Gross'!$R$7:$R$1006,"&lt;&gt;0")+COUNTIFS('GSTN-Diff Gross'!$D$7:$D$1006,'2A'!E350,'GSTN-Diff Gross'!$S$7:$S$1006,"&lt;&gt;0")+COUNTIFS('GSTN-Diff Gross'!$D$7:$D$1006,'2A'!E350,'GSTN-Diff Gross'!$T$7:$T$1006,"&lt;&gt;0")+COUNTIFS('GSTN-Diff Gross'!$D$7:$D$1006,'2A'!E350,'GSTN-Diff Gross'!$U$7:$U$1006,"&lt;&gt;0")+COUNTIFS('GSTN-Diff Gross'!$D$7:$D$1006,'2A'!E350,'GSTN-Diff Gross'!$V$7:$V$1006,"&lt;&gt;0"),'2A'!H350,"")</f>
        <v/>
      </c>
      <c r="G1351" s="96">
        <f t="shared" si="151"/>
        <v>0</v>
      </c>
      <c r="H1351" s="96">
        <f t="shared" si="152"/>
        <v>0</v>
      </c>
      <c r="I1351" s="97">
        <f t="shared" si="153"/>
        <v>0</v>
      </c>
      <c r="J1351" s="98">
        <f t="shared" si="154"/>
        <v>0</v>
      </c>
      <c r="K1351" s="96">
        <f t="shared" si="155"/>
        <v>0</v>
      </c>
      <c r="L1351" s="93">
        <f>IFERROR(VLOOKUP(B1351,BOOKS!$D$6:$M$1005,6,0),0)</f>
        <v>0</v>
      </c>
      <c r="M1351" s="88">
        <f>IFERROR(VLOOKUP(B1351,BOOKS!$D$6:$M$1005,7,0),0)</f>
        <v>0</v>
      </c>
      <c r="N1351" s="88">
        <f>IFERROR(VLOOKUP(B1351,BOOKS!$D$6:$M$1005,8,0),0)</f>
        <v>0</v>
      </c>
      <c r="O1351" s="88">
        <f>IFERROR(VLOOKUP(B1351,BOOKS!$D$6:$M$1005,9,0),0)</f>
        <v>0</v>
      </c>
      <c r="P1351" s="88">
        <f>IFERROR(VLOOKUP(B1351,BOOKS!$D$6:$M$1005,10,0),0)</f>
        <v>0</v>
      </c>
      <c r="Q1351" s="84">
        <f>IFERROR(VLOOKUP(B1351,'2A'!$D$6:$M$1005,6,0),0)</f>
        <v>0</v>
      </c>
      <c r="R1351" s="44">
        <f>IFERROR(VLOOKUP(B1351,'2A'!$D$6:$M$1005,7,0),0)</f>
        <v>0</v>
      </c>
      <c r="S1351" s="44">
        <f>IFERROR(VLOOKUP(B1351,'2A'!$D$6:$M$1005,8,0),0)</f>
        <v>0</v>
      </c>
      <c r="T1351" s="44">
        <f>IFERROR(VLOOKUP(B1351,'2A'!$D$6:$M$1005,9,0),0)</f>
        <v>0</v>
      </c>
      <c r="U1351" s="44">
        <f>IFERROR(VLOOKUP(B1351,'2A'!$D$6:$M$1005,10,0),0)</f>
        <v>0</v>
      </c>
      <c r="V1351" s="111"/>
    </row>
    <row r="1352" spans="1:22">
      <c r="A1352" s="161">
        <f t="shared" si="157"/>
        <v>1346</v>
      </c>
      <c r="B1352" s="161" t="str">
        <f t="shared" si="156"/>
        <v/>
      </c>
      <c r="C1352" s="161" t="str">
        <f>IF(COUNTIFS('GSTN-Diff Gross'!$D$7:$D$1006,'2A'!E351,'GSTN-Diff Gross'!$R$7:$R$1006,"&lt;&gt;0")+COUNTIFS('GSTN-Diff Gross'!$D$7:$D$1006,'2A'!E351,'GSTN-Diff Gross'!$S$7:$S$1006,"&lt;&gt;0")+COUNTIFS('GSTN-Diff Gross'!$D$7:$D$1006,'2A'!E351,'GSTN-Diff Gross'!$T$7:$T$1006,"&lt;&gt;0")+COUNTIFS('GSTN-Diff Gross'!$D$7:$D$1006,'2A'!E351,'GSTN-Diff Gross'!$U$7:$U$1006,"&lt;&gt;0")+COUNTIFS('GSTN-Diff Gross'!$D$7:$D$1006,'2A'!E351,'GSTN-Diff Gross'!$V$7:$V$1006,"&lt;&gt;0"),'2A'!E351,"")</f>
        <v/>
      </c>
      <c r="D1352" s="41" t="str">
        <f>IF(COUNTIFS('GSTN-Diff Gross'!$D$7:$D$1006,'2A'!E351,'GSTN-Diff Gross'!$R$7:$R$1006,"&lt;&gt;0")+COUNTIFS('GSTN-Diff Gross'!$D$7:$D$1006,'2A'!E351,'GSTN-Diff Gross'!$S$7:$S$1006,"&lt;&gt;0")+COUNTIFS('GSTN-Diff Gross'!$D$7:$D$1006,'2A'!E351,'GSTN-Diff Gross'!$T$7:$T$1006,"&lt;&gt;0")+COUNTIFS('GSTN-Diff Gross'!$D$7:$D$1006,'2A'!E351,'GSTN-Diff Gross'!$U$7:$U$1006,"&lt;&gt;0")+COUNTIFS('GSTN-Diff Gross'!$D$7:$D$1006,'2A'!E351,'GSTN-Diff Gross'!$V$7:$V$1006,"&lt;&gt;0"),'2A'!F351,"")</f>
        <v/>
      </c>
      <c r="E1352" s="68" t="str">
        <f>IF(COUNTIFS('GSTN-Diff Gross'!$D$7:$D$1006,'2A'!E351,'GSTN-Diff Gross'!$R$7:$R$1006,"&lt;&gt;0")+COUNTIFS('GSTN-Diff Gross'!$D$7:$D$1006,'2A'!E351,'GSTN-Diff Gross'!$S$7:$S$1006,"&lt;&gt;0")+COUNTIFS('GSTN-Diff Gross'!$D$7:$D$1006,'2A'!E351,'GSTN-Diff Gross'!$T$7:$T$1006,"&lt;&gt;0")+COUNTIFS('GSTN-Diff Gross'!$D$7:$D$1006,'2A'!E351,'GSTN-Diff Gross'!$U$7:$U$1006,"&lt;&gt;0")+COUNTIFS('GSTN-Diff Gross'!$D$7:$D$1006,'2A'!E351,'GSTN-Diff Gross'!$V$7:$V$1006,"&lt;&gt;0"),'2A'!G351,"")</f>
        <v/>
      </c>
      <c r="F1352" s="90" t="str">
        <f>IF(COUNTIFS('GSTN-Diff Gross'!$D$7:$D$1006,'2A'!E351,'GSTN-Diff Gross'!$R$7:$R$1006,"&lt;&gt;0")+COUNTIFS('GSTN-Diff Gross'!$D$7:$D$1006,'2A'!E351,'GSTN-Diff Gross'!$S$7:$S$1006,"&lt;&gt;0")+COUNTIFS('GSTN-Diff Gross'!$D$7:$D$1006,'2A'!E351,'GSTN-Diff Gross'!$T$7:$T$1006,"&lt;&gt;0")+COUNTIFS('GSTN-Diff Gross'!$D$7:$D$1006,'2A'!E351,'GSTN-Diff Gross'!$U$7:$U$1006,"&lt;&gt;0")+COUNTIFS('GSTN-Diff Gross'!$D$7:$D$1006,'2A'!E351,'GSTN-Diff Gross'!$V$7:$V$1006,"&lt;&gt;0"),'2A'!H351,"")</f>
        <v/>
      </c>
      <c r="G1352" s="167">
        <f t="shared" si="151"/>
        <v>0</v>
      </c>
      <c r="H1352" s="167">
        <f t="shared" si="152"/>
        <v>0</v>
      </c>
      <c r="I1352" s="167">
        <f t="shared" si="153"/>
        <v>0</v>
      </c>
      <c r="J1352" s="167">
        <f t="shared" si="154"/>
        <v>0</v>
      </c>
      <c r="K1352" s="167">
        <f t="shared" si="155"/>
        <v>0</v>
      </c>
      <c r="L1352" s="99">
        <f>IFERROR(VLOOKUP(B1352,BOOKS!$D$6:$M$1005,6,0),0)</f>
        <v>0</v>
      </c>
      <c r="M1352" s="100">
        <f>IFERROR(VLOOKUP(B1352,BOOKS!$D$6:$M$1005,7,0),0)</f>
        <v>0</v>
      </c>
      <c r="N1352" s="100">
        <f>IFERROR(VLOOKUP(B1352,BOOKS!$D$6:$M$1005,8,0),0)</f>
        <v>0</v>
      </c>
      <c r="O1352" s="100">
        <f>IFERROR(VLOOKUP(B1352,BOOKS!$D$6:$M$1005,9,0),0)</f>
        <v>0</v>
      </c>
      <c r="P1352" s="100">
        <f>IFERROR(VLOOKUP(B1352,BOOKS!$D$6:$M$1005,10,0),0)</f>
        <v>0</v>
      </c>
      <c r="Q1352" s="94">
        <f>IFERROR(VLOOKUP(B1352,'2A'!$D$6:$M$1005,6,0),0)</f>
        <v>0</v>
      </c>
      <c r="R1352" s="95">
        <f>IFERROR(VLOOKUP(B1352,'2A'!$D$6:$M$1005,7,0),0)</f>
        <v>0</v>
      </c>
      <c r="S1352" s="95">
        <f>IFERROR(VLOOKUP(B1352,'2A'!$D$6:$M$1005,8,0),0)</f>
        <v>0</v>
      </c>
      <c r="T1352" s="95">
        <f>IFERROR(VLOOKUP(B1352,'2A'!$D$6:$M$1005,9,0),0)</f>
        <v>0</v>
      </c>
      <c r="U1352" s="95">
        <f>IFERROR(VLOOKUP(B1352,'2A'!$D$6:$M$1005,10,0),0)</f>
        <v>0</v>
      </c>
      <c r="V1352" s="111"/>
    </row>
    <row r="1353" spans="1:22">
      <c r="A1353" s="163">
        <f t="shared" si="157"/>
        <v>1347</v>
      </c>
      <c r="B1353" s="163" t="str">
        <f t="shared" si="156"/>
        <v/>
      </c>
      <c r="C1353" s="163" t="str">
        <f>IF(COUNTIFS('GSTN-Diff Gross'!$D$7:$D$1006,'2A'!E352,'GSTN-Diff Gross'!$R$7:$R$1006,"&lt;&gt;0")+COUNTIFS('GSTN-Diff Gross'!$D$7:$D$1006,'2A'!E352,'GSTN-Diff Gross'!$S$7:$S$1006,"&lt;&gt;0")+COUNTIFS('GSTN-Diff Gross'!$D$7:$D$1006,'2A'!E352,'GSTN-Diff Gross'!$T$7:$T$1006,"&lt;&gt;0")+COUNTIFS('GSTN-Diff Gross'!$D$7:$D$1006,'2A'!E352,'GSTN-Diff Gross'!$U$7:$U$1006,"&lt;&gt;0")+COUNTIFS('GSTN-Diff Gross'!$D$7:$D$1006,'2A'!E352,'GSTN-Diff Gross'!$V$7:$V$1006,"&lt;&gt;0"),'2A'!E352,"")</f>
        <v/>
      </c>
      <c r="D1353" s="46" t="str">
        <f>IF(COUNTIFS('GSTN-Diff Gross'!$D$7:$D$1006,'2A'!E352,'GSTN-Diff Gross'!$R$7:$R$1006,"&lt;&gt;0")+COUNTIFS('GSTN-Diff Gross'!$D$7:$D$1006,'2A'!E352,'GSTN-Diff Gross'!$S$7:$S$1006,"&lt;&gt;0")+COUNTIFS('GSTN-Diff Gross'!$D$7:$D$1006,'2A'!E352,'GSTN-Diff Gross'!$T$7:$T$1006,"&lt;&gt;0")+COUNTIFS('GSTN-Diff Gross'!$D$7:$D$1006,'2A'!E352,'GSTN-Diff Gross'!$U$7:$U$1006,"&lt;&gt;0")+COUNTIFS('GSTN-Diff Gross'!$D$7:$D$1006,'2A'!E352,'GSTN-Diff Gross'!$V$7:$V$1006,"&lt;&gt;0"),'2A'!F352,"")</f>
        <v/>
      </c>
      <c r="E1353" s="69" t="str">
        <f>IF(COUNTIFS('GSTN-Diff Gross'!$D$7:$D$1006,'2A'!E352,'GSTN-Diff Gross'!$R$7:$R$1006,"&lt;&gt;0")+COUNTIFS('GSTN-Diff Gross'!$D$7:$D$1006,'2A'!E352,'GSTN-Diff Gross'!$S$7:$S$1006,"&lt;&gt;0")+COUNTIFS('GSTN-Diff Gross'!$D$7:$D$1006,'2A'!E352,'GSTN-Diff Gross'!$T$7:$T$1006,"&lt;&gt;0")+COUNTIFS('GSTN-Diff Gross'!$D$7:$D$1006,'2A'!E352,'GSTN-Diff Gross'!$U$7:$U$1006,"&lt;&gt;0")+COUNTIFS('GSTN-Diff Gross'!$D$7:$D$1006,'2A'!E352,'GSTN-Diff Gross'!$V$7:$V$1006,"&lt;&gt;0"),'2A'!G352,"")</f>
        <v/>
      </c>
      <c r="F1353" s="91" t="str">
        <f>IF(COUNTIFS('GSTN-Diff Gross'!$D$7:$D$1006,'2A'!E352,'GSTN-Diff Gross'!$R$7:$R$1006,"&lt;&gt;0")+COUNTIFS('GSTN-Diff Gross'!$D$7:$D$1006,'2A'!E352,'GSTN-Diff Gross'!$S$7:$S$1006,"&lt;&gt;0")+COUNTIFS('GSTN-Diff Gross'!$D$7:$D$1006,'2A'!E352,'GSTN-Diff Gross'!$T$7:$T$1006,"&lt;&gt;0")+COUNTIFS('GSTN-Diff Gross'!$D$7:$D$1006,'2A'!E352,'GSTN-Diff Gross'!$U$7:$U$1006,"&lt;&gt;0")+COUNTIFS('GSTN-Diff Gross'!$D$7:$D$1006,'2A'!E352,'GSTN-Diff Gross'!$V$7:$V$1006,"&lt;&gt;0"),'2A'!H352,"")</f>
        <v/>
      </c>
      <c r="G1353" s="96">
        <f t="shared" si="151"/>
        <v>0</v>
      </c>
      <c r="H1353" s="96">
        <f t="shared" si="152"/>
        <v>0</v>
      </c>
      <c r="I1353" s="97">
        <f t="shared" si="153"/>
        <v>0</v>
      </c>
      <c r="J1353" s="98">
        <f t="shared" si="154"/>
        <v>0</v>
      </c>
      <c r="K1353" s="96">
        <f t="shared" si="155"/>
        <v>0</v>
      </c>
      <c r="L1353" s="93">
        <f>IFERROR(VLOOKUP(B1353,BOOKS!$D$6:$M$1005,6,0),0)</f>
        <v>0</v>
      </c>
      <c r="M1353" s="88">
        <f>IFERROR(VLOOKUP(B1353,BOOKS!$D$6:$M$1005,7,0),0)</f>
        <v>0</v>
      </c>
      <c r="N1353" s="88">
        <f>IFERROR(VLOOKUP(B1353,BOOKS!$D$6:$M$1005,8,0),0)</f>
        <v>0</v>
      </c>
      <c r="O1353" s="88">
        <f>IFERROR(VLOOKUP(B1353,BOOKS!$D$6:$M$1005,9,0),0)</f>
        <v>0</v>
      </c>
      <c r="P1353" s="88">
        <f>IFERROR(VLOOKUP(B1353,BOOKS!$D$6:$M$1005,10,0),0)</f>
        <v>0</v>
      </c>
      <c r="Q1353" s="84">
        <f>IFERROR(VLOOKUP(B1353,'2A'!$D$6:$M$1005,6,0),0)</f>
        <v>0</v>
      </c>
      <c r="R1353" s="44">
        <f>IFERROR(VLOOKUP(B1353,'2A'!$D$6:$M$1005,7,0),0)</f>
        <v>0</v>
      </c>
      <c r="S1353" s="44">
        <f>IFERROR(VLOOKUP(B1353,'2A'!$D$6:$M$1005,8,0),0)</f>
        <v>0</v>
      </c>
      <c r="T1353" s="44">
        <f>IFERROR(VLOOKUP(B1353,'2A'!$D$6:$M$1005,9,0),0)</f>
        <v>0</v>
      </c>
      <c r="U1353" s="44">
        <f>IFERROR(VLOOKUP(B1353,'2A'!$D$6:$M$1005,10,0),0)</f>
        <v>0</v>
      </c>
      <c r="V1353" s="111"/>
    </row>
    <row r="1354" spans="1:22">
      <c r="A1354" s="161">
        <f t="shared" si="157"/>
        <v>1348</v>
      </c>
      <c r="B1354" s="161" t="str">
        <f t="shared" si="156"/>
        <v/>
      </c>
      <c r="C1354" s="161" t="str">
        <f>IF(COUNTIFS('GSTN-Diff Gross'!$D$7:$D$1006,'2A'!E353,'GSTN-Diff Gross'!$R$7:$R$1006,"&lt;&gt;0")+COUNTIFS('GSTN-Diff Gross'!$D$7:$D$1006,'2A'!E353,'GSTN-Diff Gross'!$S$7:$S$1006,"&lt;&gt;0")+COUNTIFS('GSTN-Diff Gross'!$D$7:$D$1006,'2A'!E353,'GSTN-Diff Gross'!$T$7:$T$1006,"&lt;&gt;0")+COUNTIFS('GSTN-Diff Gross'!$D$7:$D$1006,'2A'!E353,'GSTN-Diff Gross'!$U$7:$U$1006,"&lt;&gt;0")+COUNTIFS('GSTN-Diff Gross'!$D$7:$D$1006,'2A'!E353,'GSTN-Diff Gross'!$V$7:$V$1006,"&lt;&gt;0"),'2A'!E353,"")</f>
        <v/>
      </c>
      <c r="D1354" s="41" t="str">
        <f>IF(COUNTIFS('GSTN-Diff Gross'!$D$7:$D$1006,'2A'!E353,'GSTN-Diff Gross'!$R$7:$R$1006,"&lt;&gt;0")+COUNTIFS('GSTN-Diff Gross'!$D$7:$D$1006,'2A'!E353,'GSTN-Diff Gross'!$S$7:$S$1006,"&lt;&gt;0")+COUNTIFS('GSTN-Diff Gross'!$D$7:$D$1006,'2A'!E353,'GSTN-Diff Gross'!$T$7:$T$1006,"&lt;&gt;0")+COUNTIFS('GSTN-Diff Gross'!$D$7:$D$1006,'2A'!E353,'GSTN-Diff Gross'!$U$7:$U$1006,"&lt;&gt;0")+COUNTIFS('GSTN-Diff Gross'!$D$7:$D$1006,'2A'!E353,'GSTN-Diff Gross'!$V$7:$V$1006,"&lt;&gt;0"),'2A'!F353,"")</f>
        <v/>
      </c>
      <c r="E1354" s="68" t="str">
        <f>IF(COUNTIFS('GSTN-Diff Gross'!$D$7:$D$1006,'2A'!E353,'GSTN-Diff Gross'!$R$7:$R$1006,"&lt;&gt;0")+COUNTIFS('GSTN-Diff Gross'!$D$7:$D$1006,'2A'!E353,'GSTN-Diff Gross'!$S$7:$S$1006,"&lt;&gt;0")+COUNTIFS('GSTN-Diff Gross'!$D$7:$D$1006,'2A'!E353,'GSTN-Diff Gross'!$T$7:$T$1006,"&lt;&gt;0")+COUNTIFS('GSTN-Diff Gross'!$D$7:$D$1006,'2A'!E353,'GSTN-Diff Gross'!$U$7:$U$1006,"&lt;&gt;0")+COUNTIFS('GSTN-Diff Gross'!$D$7:$D$1006,'2A'!E353,'GSTN-Diff Gross'!$V$7:$V$1006,"&lt;&gt;0"),'2A'!G353,"")</f>
        <v/>
      </c>
      <c r="F1354" s="90" t="str">
        <f>IF(COUNTIFS('GSTN-Diff Gross'!$D$7:$D$1006,'2A'!E353,'GSTN-Diff Gross'!$R$7:$R$1006,"&lt;&gt;0")+COUNTIFS('GSTN-Diff Gross'!$D$7:$D$1006,'2A'!E353,'GSTN-Diff Gross'!$S$7:$S$1006,"&lt;&gt;0")+COUNTIFS('GSTN-Diff Gross'!$D$7:$D$1006,'2A'!E353,'GSTN-Diff Gross'!$T$7:$T$1006,"&lt;&gt;0")+COUNTIFS('GSTN-Diff Gross'!$D$7:$D$1006,'2A'!E353,'GSTN-Diff Gross'!$U$7:$U$1006,"&lt;&gt;0")+COUNTIFS('GSTN-Diff Gross'!$D$7:$D$1006,'2A'!E353,'GSTN-Diff Gross'!$V$7:$V$1006,"&lt;&gt;0"),'2A'!H353,"")</f>
        <v/>
      </c>
      <c r="G1354" s="167">
        <f t="shared" si="151"/>
        <v>0</v>
      </c>
      <c r="H1354" s="167">
        <f t="shared" si="152"/>
        <v>0</v>
      </c>
      <c r="I1354" s="167">
        <f t="shared" si="153"/>
        <v>0</v>
      </c>
      <c r="J1354" s="167">
        <f t="shared" si="154"/>
        <v>0</v>
      </c>
      <c r="K1354" s="167">
        <f t="shared" si="155"/>
        <v>0</v>
      </c>
      <c r="L1354" s="99">
        <f>IFERROR(VLOOKUP(B1354,BOOKS!$D$6:$M$1005,6,0),0)</f>
        <v>0</v>
      </c>
      <c r="M1354" s="100">
        <f>IFERROR(VLOOKUP(B1354,BOOKS!$D$6:$M$1005,7,0),0)</f>
        <v>0</v>
      </c>
      <c r="N1354" s="100">
        <f>IFERROR(VLOOKUP(B1354,BOOKS!$D$6:$M$1005,8,0),0)</f>
        <v>0</v>
      </c>
      <c r="O1354" s="100">
        <f>IFERROR(VLOOKUP(B1354,BOOKS!$D$6:$M$1005,9,0),0)</f>
        <v>0</v>
      </c>
      <c r="P1354" s="100">
        <f>IFERROR(VLOOKUP(B1354,BOOKS!$D$6:$M$1005,10,0),0)</f>
        <v>0</v>
      </c>
      <c r="Q1354" s="94">
        <f>IFERROR(VLOOKUP(B1354,'2A'!$D$6:$M$1005,6,0),0)</f>
        <v>0</v>
      </c>
      <c r="R1354" s="95">
        <f>IFERROR(VLOOKUP(B1354,'2A'!$D$6:$M$1005,7,0),0)</f>
        <v>0</v>
      </c>
      <c r="S1354" s="95">
        <f>IFERROR(VLOOKUP(B1354,'2A'!$D$6:$M$1005,8,0),0)</f>
        <v>0</v>
      </c>
      <c r="T1354" s="95">
        <f>IFERROR(VLOOKUP(B1354,'2A'!$D$6:$M$1005,9,0),0)</f>
        <v>0</v>
      </c>
      <c r="U1354" s="95">
        <f>IFERROR(VLOOKUP(B1354,'2A'!$D$6:$M$1005,10,0),0)</f>
        <v>0</v>
      </c>
      <c r="V1354" s="111"/>
    </row>
    <row r="1355" spans="1:22">
      <c r="A1355" s="163">
        <f t="shared" si="157"/>
        <v>1349</v>
      </c>
      <c r="B1355" s="163" t="str">
        <f t="shared" si="156"/>
        <v/>
      </c>
      <c r="C1355" s="163" t="str">
        <f>IF(COUNTIFS('GSTN-Diff Gross'!$D$7:$D$1006,'2A'!E354,'GSTN-Diff Gross'!$R$7:$R$1006,"&lt;&gt;0")+COUNTIFS('GSTN-Diff Gross'!$D$7:$D$1006,'2A'!E354,'GSTN-Diff Gross'!$S$7:$S$1006,"&lt;&gt;0")+COUNTIFS('GSTN-Diff Gross'!$D$7:$D$1006,'2A'!E354,'GSTN-Diff Gross'!$T$7:$T$1006,"&lt;&gt;0")+COUNTIFS('GSTN-Diff Gross'!$D$7:$D$1006,'2A'!E354,'GSTN-Diff Gross'!$U$7:$U$1006,"&lt;&gt;0")+COUNTIFS('GSTN-Diff Gross'!$D$7:$D$1006,'2A'!E354,'GSTN-Diff Gross'!$V$7:$V$1006,"&lt;&gt;0"),'2A'!E354,"")</f>
        <v/>
      </c>
      <c r="D1355" s="46" t="str">
        <f>IF(COUNTIFS('GSTN-Diff Gross'!$D$7:$D$1006,'2A'!E354,'GSTN-Diff Gross'!$R$7:$R$1006,"&lt;&gt;0")+COUNTIFS('GSTN-Diff Gross'!$D$7:$D$1006,'2A'!E354,'GSTN-Diff Gross'!$S$7:$S$1006,"&lt;&gt;0")+COUNTIFS('GSTN-Diff Gross'!$D$7:$D$1006,'2A'!E354,'GSTN-Diff Gross'!$T$7:$T$1006,"&lt;&gt;0")+COUNTIFS('GSTN-Diff Gross'!$D$7:$D$1006,'2A'!E354,'GSTN-Diff Gross'!$U$7:$U$1006,"&lt;&gt;0")+COUNTIFS('GSTN-Diff Gross'!$D$7:$D$1006,'2A'!E354,'GSTN-Diff Gross'!$V$7:$V$1006,"&lt;&gt;0"),'2A'!F354,"")</f>
        <v/>
      </c>
      <c r="E1355" s="69" t="str">
        <f>IF(COUNTIFS('GSTN-Diff Gross'!$D$7:$D$1006,'2A'!E354,'GSTN-Diff Gross'!$R$7:$R$1006,"&lt;&gt;0")+COUNTIFS('GSTN-Diff Gross'!$D$7:$D$1006,'2A'!E354,'GSTN-Diff Gross'!$S$7:$S$1006,"&lt;&gt;0")+COUNTIFS('GSTN-Diff Gross'!$D$7:$D$1006,'2A'!E354,'GSTN-Diff Gross'!$T$7:$T$1006,"&lt;&gt;0")+COUNTIFS('GSTN-Diff Gross'!$D$7:$D$1006,'2A'!E354,'GSTN-Diff Gross'!$U$7:$U$1006,"&lt;&gt;0")+COUNTIFS('GSTN-Diff Gross'!$D$7:$D$1006,'2A'!E354,'GSTN-Diff Gross'!$V$7:$V$1006,"&lt;&gt;0"),'2A'!G354,"")</f>
        <v/>
      </c>
      <c r="F1355" s="91" t="str">
        <f>IF(COUNTIFS('GSTN-Diff Gross'!$D$7:$D$1006,'2A'!E354,'GSTN-Diff Gross'!$R$7:$R$1006,"&lt;&gt;0")+COUNTIFS('GSTN-Diff Gross'!$D$7:$D$1006,'2A'!E354,'GSTN-Diff Gross'!$S$7:$S$1006,"&lt;&gt;0")+COUNTIFS('GSTN-Diff Gross'!$D$7:$D$1006,'2A'!E354,'GSTN-Diff Gross'!$T$7:$T$1006,"&lt;&gt;0")+COUNTIFS('GSTN-Diff Gross'!$D$7:$D$1006,'2A'!E354,'GSTN-Diff Gross'!$U$7:$U$1006,"&lt;&gt;0")+COUNTIFS('GSTN-Diff Gross'!$D$7:$D$1006,'2A'!E354,'GSTN-Diff Gross'!$V$7:$V$1006,"&lt;&gt;0"),'2A'!H354,"")</f>
        <v/>
      </c>
      <c r="G1355" s="96">
        <f t="shared" si="151"/>
        <v>0</v>
      </c>
      <c r="H1355" s="96">
        <f t="shared" si="152"/>
        <v>0</v>
      </c>
      <c r="I1355" s="97">
        <f t="shared" si="153"/>
        <v>0</v>
      </c>
      <c r="J1355" s="98">
        <f t="shared" si="154"/>
        <v>0</v>
      </c>
      <c r="K1355" s="96">
        <f t="shared" si="155"/>
        <v>0</v>
      </c>
      <c r="L1355" s="93">
        <f>IFERROR(VLOOKUP(B1355,BOOKS!$D$6:$M$1005,6,0),0)</f>
        <v>0</v>
      </c>
      <c r="M1355" s="88">
        <f>IFERROR(VLOOKUP(B1355,BOOKS!$D$6:$M$1005,7,0),0)</f>
        <v>0</v>
      </c>
      <c r="N1355" s="88">
        <f>IFERROR(VLOOKUP(B1355,BOOKS!$D$6:$M$1005,8,0),0)</f>
        <v>0</v>
      </c>
      <c r="O1355" s="88">
        <f>IFERROR(VLOOKUP(B1355,BOOKS!$D$6:$M$1005,9,0),0)</f>
        <v>0</v>
      </c>
      <c r="P1355" s="88">
        <f>IFERROR(VLOOKUP(B1355,BOOKS!$D$6:$M$1005,10,0),0)</f>
        <v>0</v>
      </c>
      <c r="Q1355" s="84">
        <f>IFERROR(VLOOKUP(B1355,'2A'!$D$6:$M$1005,6,0),0)</f>
        <v>0</v>
      </c>
      <c r="R1355" s="44">
        <f>IFERROR(VLOOKUP(B1355,'2A'!$D$6:$M$1005,7,0),0)</f>
        <v>0</v>
      </c>
      <c r="S1355" s="44">
        <f>IFERROR(VLOOKUP(B1355,'2A'!$D$6:$M$1005,8,0),0)</f>
        <v>0</v>
      </c>
      <c r="T1355" s="44">
        <f>IFERROR(VLOOKUP(B1355,'2A'!$D$6:$M$1005,9,0),0)</f>
        <v>0</v>
      </c>
      <c r="U1355" s="44">
        <f>IFERROR(VLOOKUP(B1355,'2A'!$D$6:$M$1005,10,0),0)</f>
        <v>0</v>
      </c>
      <c r="V1355" s="111"/>
    </row>
    <row r="1356" spans="1:22">
      <c r="A1356" s="161">
        <f t="shared" si="157"/>
        <v>1350</v>
      </c>
      <c r="B1356" s="161" t="str">
        <f t="shared" si="156"/>
        <v/>
      </c>
      <c r="C1356" s="161" t="str">
        <f>IF(COUNTIFS('GSTN-Diff Gross'!$D$7:$D$1006,'2A'!E355,'GSTN-Diff Gross'!$R$7:$R$1006,"&lt;&gt;0")+COUNTIFS('GSTN-Diff Gross'!$D$7:$D$1006,'2A'!E355,'GSTN-Diff Gross'!$S$7:$S$1006,"&lt;&gt;0")+COUNTIFS('GSTN-Diff Gross'!$D$7:$D$1006,'2A'!E355,'GSTN-Diff Gross'!$T$7:$T$1006,"&lt;&gt;0")+COUNTIFS('GSTN-Diff Gross'!$D$7:$D$1006,'2A'!E355,'GSTN-Diff Gross'!$U$7:$U$1006,"&lt;&gt;0")+COUNTIFS('GSTN-Diff Gross'!$D$7:$D$1006,'2A'!E355,'GSTN-Diff Gross'!$V$7:$V$1006,"&lt;&gt;0"),'2A'!E355,"")</f>
        <v/>
      </c>
      <c r="D1356" s="41" t="str">
        <f>IF(COUNTIFS('GSTN-Diff Gross'!$D$7:$D$1006,'2A'!E355,'GSTN-Diff Gross'!$R$7:$R$1006,"&lt;&gt;0")+COUNTIFS('GSTN-Diff Gross'!$D$7:$D$1006,'2A'!E355,'GSTN-Diff Gross'!$S$7:$S$1006,"&lt;&gt;0")+COUNTIFS('GSTN-Diff Gross'!$D$7:$D$1006,'2A'!E355,'GSTN-Diff Gross'!$T$7:$T$1006,"&lt;&gt;0")+COUNTIFS('GSTN-Diff Gross'!$D$7:$D$1006,'2A'!E355,'GSTN-Diff Gross'!$U$7:$U$1006,"&lt;&gt;0")+COUNTIFS('GSTN-Diff Gross'!$D$7:$D$1006,'2A'!E355,'GSTN-Diff Gross'!$V$7:$V$1006,"&lt;&gt;0"),'2A'!F355,"")</f>
        <v/>
      </c>
      <c r="E1356" s="68" t="str">
        <f>IF(COUNTIFS('GSTN-Diff Gross'!$D$7:$D$1006,'2A'!E355,'GSTN-Diff Gross'!$R$7:$R$1006,"&lt;&gt;0")+COUNTIFS('GSTN-Diff Gross'!$D$7:$D$1006,'2A'!E355,'GSTN-Diff Gross'!$S$7:$S$1006,"&lt;&gt;0")+COUNTIFS('GSTN-Diff Gross'!$D$7:$D$1006,'2A'!E355,'GSTN-Diff Gross'!$T$7:$T$1006,"&lt;&gt;0")+COUNTIFS('GSTN-Diff Gross'!$D$7:$D$1006,'2A'!E355,'GSTN-Diff Gross'!$U$7:$U$1006,"&lt;&gt;0")+COUNTIFS('GSTN-Diff Gross'!$D$7:$D$1006,'2A'!E355,'GSTN-Diff Gross'!$V$7:$V$1006,"&lt;&gt;0"),'2A'!G355,"")</f>
        <v/>
      </c>
      <c r="F1356" s="90" t="str">
        <f>IF(COUNTIFS('GSTN-Diff Gross'!$D$7:$D$1006,'2A'!E355,'GSTN-Diff Gross'!$R$7:$R$1006,"&lt;&gt;0")+COUNTIFS('GSTN-Diff Gross'!$D$7:$D$1006,'2A'!E355,'GSTN-Diff Gross'!$S$7:$S$1006,"&lt;&gt;0")+COUNTIFS('GSTN-Diff Gross'!$D$7:$D$1006,'2A'!E355,'GSTN-Diff Gross'!$T$7:$T$1006,"&lt;&gt;0")+COUNTIFS('GSTN-Diff Gross'!$D$7:$D$1006,'2A'!E355,'GSTN-Diff Gross'!$U$7:$U$1006,"&lt;&gt;0")+COUNTIFS('GSTN-Diff Gross'!$D$7:$D$1006,'2A'!E355,'GSTN-Diff Gross'!$V$7:$V$1006,"&lt;&gt;0"),'2A'!H355,"")</f>
        <v/>
      </c>
      <c r="G1356" s="167">
        <f t="shared" si="151"/>
        <v>0</v>
      </c>
      <c r="H1356" s="167">
        <f t="shared" si="152"/>
        <v>0</v>
      </c>
      <c r="I1356" s="167">
        <f t="shared" si="153"/>
        <v>0</v>
      </c>
      <c r="J1356" s="167">
        <f t="shared" si="154"/>
        <v>0</v>
      </c>
      <c r="K1356" s="167">
        <f t="shared" si="155"/>
        <v>0</v>
      </c>
      <c r="L1356" s="99">
        <f>IFERROR(VLOOKUP(B1356,BOOKS!$D$6:$M$1005,6,0),0)</f>
        <v>0</v>
      </c>
      <c r="M1356" s="100">
        <f>IFERROR(VLOOKUP(B1356,BOOKS!$D$6:$M$1005,7,0),0)</f>
        <v>0</v>
      </c>
      <c r="N1356" s="100">
        <f>IFERROR(VLOOKUP(B1356,BOOKS!$D$6:$M$1005,8,0),0)</f>
        <v>0</v>
      </c>
      <c r="O1356" s="100">
        <f>IFERROR(VLOOKUP(B1356,BOOKS!$D$6:$M$1005,9,0),0)</f>
        <v>0</v>
      </c>
      <c r="P1356" s="100">
        <f>IFERROR(VLOOKUP(B1356,BOOKS!$D$6:$M$1005,10,0),0)</f>
        <v>0</v>
      </c>
      <c r="Q1356" s="94">
        <f>IFERROR(VLOOKUP(B1356,'2A'!$D$6:$M$1005,6,0),0)</f>
        <v>0</v>
      </c>
      <c r="R1356" s="95">
        <f>IFERROR(VLOOKUP(B1356,'2A'!$D$6:$M$1005,7,0),0)</f>
        <v>0</v>
      </c>
      <c r="S1356" s="95">
        <f>IFERROR(VLOOKUP(B1356,'2A'!$D$6:$M$1005,8,0),0)</f>
        <v>0</v>
      </c>
      <c r="T1356" s="95">
        <f>IFERROR(VLOOKUP(B1356,'2A'!$D$6:$M$1005,9,0),0)</f>
        <v>0</v>
      </c>
      <c r="U1356" s="95">
        <f>IFERROR(VLOOKUP(B1356,'2A'!$D$6:$M$1005,10,0),0)</f>
        <v>0</v>
      </c>
      <c r="V1356" s="111"/>
    </row>
    <row r="1357" spans="1:22">
      <c r="A1357" s="163">
        <f t="shared" si="157"/>
        <v>1351</v>
      </c>
      <c r="B1357" s="163" t="str">
        <f t="shared" si="156"/>
        <v/>
      </c>
      <c r="C1357" s="163" t="str">
        <f>IF(COUNTIFS('GSTN-Diff Gross'!$D$7:$D$1006,'2A'!E356,'GSTN-Diff Gross'!$R$7:$R$1006,"&lt;&gt;0")+COUNTIFS('GSTN-Diff Gross'!$D$7:$D$1006,'2A'!E356,'GSTN-Diff Gross'!$S$7:$S$1006,"&lt;&gt;0")+COUNTIFS('GSTN-Diff Gross'!$D$7:$D$1006,'2A'!E356,'GSTN-Diff Gross'!$T$7:$T$1006,"&lt;&gt;0")+COUNTIFS('GSTN-Diff Gross'!$D$7:$D$1006,'2A'!E356,'GSTN-Diff Gross'!$U$7:$U$1006,"&lt;&gt;0")+COUNTIFS('GSTN-Diff Gross'!$D$7:$D$1006,'2A'!E356,'GSTN-Diff Gross'!$V$7:$V$1006,"&lt;&gt;0"),'2A'!E356,"")</f>
        <v/>
      </c>
      <c r="D1357" s="46" t="str">
        <f>IF(COUNTIFS('GSTN-Diff Gross'!$D$7:$D$1006,'2A'!E356,'GSTN-Diff Gross'!$R$7:$R$1006,"&lt;&gt;0")+COUNTIFS('GSTN-Diff Gross'!$D$7:$D$1006,'2A'!E356,'GSTN-Diff Gross'!$S$7:$S$1006,"&lt;&gt;0")+COUNTIFS('GSTN-Diff Gross'!$D$7:$D$1006,'2A'!E356,'GSTN-Diff Gross'!$T$7:$T$1006,"&lt;&gt;0")+COUNTIFS('GSTN-Diff Gross'!$D$7:$D$1006,'2A'!E356,'GSTN-Diff Gross'!$U$7:$U$1006,"&lt;&gt;0")+COUNTIFS('GSTN-Diff Gross'!$D$7:$D$1006,'2A'!E356,'GSTN-Diff Gross'!$V$7:$V$1006,"&lt;&gt;0"),'2A'!F356,"")</f>
        <v/>
      </c>
      <c r="E1357" s="69" t="str">
        <f>IF(COUNTIFS('GSTN-Diff Gross'!$D$7:$D$1006,'2A'!E356,'GSTN-Diff Gross'!$R$7:$R$1006,"&lt;&gt;0")+COUNTIFS('GSTN-Diff Gross'!$D$7:$D$1006,'2A'!E356,'GSTN-Diff Gross'!$S$7:$S$1006,"&lt;&gt;0")+COUNTIFS('GSTN-Diff Gross'!$D$7:$D$1006,'2A'!E356,'GSTN-Diff Gross'!$T$7:$T$1006,"&lt;&gt;0")+COUNTIFS('GSTN-Diff Gross'!$D$7:$D$1006,'2A'!E356,'GSTN-Diff Gross'!$U$7:$U$1006,"&lt;&gt;0")+COUNTIFS('GSTN-Diff Gross'!$D$7:$D$1006,'2A'!E356,'GSTN-Diff Gross'!$V$7:$V$1006,"&lt;&gt;0"),'2A'!G356,"")</f>
        <v/>
      </c>
      <c r="F1357" s="91" t="str">
        <f>IF(COUNTIFS('GSTN-Diff Gross'!$D$7:$D$1006,'2A'!E356,'GSTN-Diff Gross'!$R$7:$R$1006,"&lt;&gt;0")+COUNTIFS('GSTN-Diff Gross'!$D$7:$D$1006,'2A'!E356,'GSTN-Diff Gross'!$S$7:$S$1006,"&lt;&gt;0")+COUNTIFS('GSTN-Diff Gross'!$D$7:$D$1006,'2A'!E356,'GSTN-Diff Gross'!$T$7:$T$1006,"&lt;&gt;0")+COUNTIFS('GSTN-Diff Gross'!$D$7:$D$1006,'2A'!E356,'GSTN-Diff Gross'!$U$7:$U$1006,"&lt;&gt;0")+COUNTIFS('GSTN-Diff Gross'!$D$7:$D$1006,'2A'!E356,'GSTN-Diff Gross'!$V$7:$V$1006,"&lt;&gt;0"),'2A'!H356,"")</f>
        <v/>
      </c>
      <c r="G1357" s="96">
        <f t="shared" si="151"/>
        <v>0</v>
      </c>
      <c r="H1357" s="96">
        <f t="shared" si="152"/>
        <v>0</v>
      </c>
      <c r="I1357" s="97">
        <f t="shared" si="153"/>
        <v>0</v>
      </c>
      <c r="J1357" s="98">
        <f t="shared" si="154"/>
        <v>0</v>
      </c>
      <c r="K1357" s="96">
        <f t="shared" si="155"/>
        <v>0</v>
      </c>
      <c r="L1357" s="93">
        <f>IFERROR(VLOOKUP(B1357,BOOKS!$D$6:$M$1005,6,0),0)</f>
        <v>0</v>
      </c>
      <c r="M1357" s="88">
        <f>IFERROR(VLOOKUP(B1357,BOOKS!$D$6:$M$1005,7,0),0)</f>
        <v>0</v>
      </c>
      <c r="N1357" s="88">
        <f>IFERROR(VLOOKUP(B1357,BOOKS!$D$6:$M$1005,8,0),0)</f>
        <v>0</v>
      </c>
      <c r="O1357" s="88">
        <f>IFERROR(VLOOKUP(B1357,BOOKS!$D$6:$M$1005,9,0),0)</f>
        <v>0</v>
      </c>
      <c r="P1357" s="88">
        <f>IFERROR(VLOOKUP(B1357,BOOKS!$D$6:$M$1005,10,0),0)</f>
        <v>0</v>
      </c>
      <c r="Q1357" s="84">
        <f>IFERROR(VLOOKUP(B1357,'2A'!$D$6:$M$1005,6,0),0)</f>
        <v>0</v>
      </c>
      <c r="R1357" s="44">
        <f>IFERROR(VLOOKUP(B1357,'2A'!$D$6:$M$1005,7,0),0)</f>
        <v>0</v>
      </c>
      <c r="S1357" s="44">
        <f>IFERROR(VLOOKUP(B1357,'2A'!$D$6:$M$1005,8,0),0)</f>
        <v>0</v>
      </c>
      <c r="T1357" s="44">
        <f>IFERROR(VLOOKUP(B1357,'2A'!$D$6:$M$1005,9,0),0)</f>
        <v>0</v>
      </c>
      <c r="U1357" s="44">
        <f>IFERROR(VLOOKUP(B1357,'2A'!$D$6:$M$1005,10,0),0)</f>
        <v>0</v>
      </c>
      <c r="V1357" s="111"/>
    </row>
    <row r="1358" spans="1:22">
      <c r="A1358" s="161">
        <f t="shared" si="157"/>
        <v>1352</v>
      </c>
      <c r="B1358" s="161" t="str">
        <f t="shared" si="156"/>
        <v/>
      </c>
      <c r="C1358" s="161" t="str">
        <f>IF(COUNTIFS('GSTN-Diff Gross'!$D$7:$D$1006,'2A'!E357,'GSTN-Diff Gross'!$R$7:$R$1006,"&lt;&gt;0")+COUNTIFS('GSTN-Diff Gross'!$D$7:$D$1006,'2A'!E357,'GSTN-Diff Gross'!$S$7:$S$1006,"&lt;&gt;0")+COUNTIFS('GSTN-Diff Gross'!$D$7:$D$1006,'2A'!E357,'GSTN-Diff Gross'!$T$7:$T$1006,"&lt;&gt;0")+COUNTIFS('GSTN-Diff Gross'!$D$7:$D$1006,'2A'!E357,'GSTN-Diff Gross'!$U$7:$U$1006,"&lt;&gt;0")+COUNTIFS('GSTN-Diff Gross'!$D$7:$D$1006,'2A'!E357,'GSTN-Diff Gross'!$V$7:$V$1006,"&lt;&gt;0"),'2A'!E357,"")</f>
        <v/>
      </c>
      <c r="D1358" s="41" t="str">
        <f>IF(COUNTIFS('GSTN-Diff Gross'!$D$7:$D$1006,'2A'!E357,'GSTN-Diff Gross'!$R$7:$R$1006,"&lt;&gt;0")+COUNTIFS('GSTN-Diff Gross'!$D$7:$D$1006,'2A'!E357,'GSTN-Diff Gross'!$S$7:$S$1006,"&lt;&gt;0")+COUNTIFS('GSTN-Diff Gross'!$D$7:$D$1006,'2A'!E357,'GSTN-Diff Gross'!$T$7:$T$1006,"&lt;&gt;0")+COUNTIFS('GSTN-Diff Gross'!$D$7:$D$1006,'2A'!E357,'GSTN-Diff Gross'!$U$7:$U$1006,"&lt;&gt;0")+COUNTIFS('GSTN-Diff Gross'!$D$7:$D$1006,'2A'!E357,'GSTN-Diff Gross'!$V$7:$V$1006,"&lt;&gt;0"),'2A'!F357,"")</f>
        <v/>
      </c>
      <c r="E1358" s="68" t="str">
        <f>IF(COUNTIFS('GSTN-Diff Gross'!$D$7:$D$1006,'2A'!E357,'GSTN-Diff Gross'!$R$7:$R$1006,"&lt;&gt;0")+COUNTIFS('GSTN-Diff Gross'!$D$7:$D$1006,'2A'!E357,'GSTN-Diff Gross'!$S$7:$S$1006,"&lt;&gt;0")+COUNTIFS('GSTN-Diff Gross'!$D$7:$D$1006,'2A'!E357,'GSTN-Diff Gross'!$T$7:$T$1006,"&lt;&gt;0")+COUNTIFS('GSTN-Diff Gross'!$D$7:$D$1006,'2A'!E357,'GSTN-Diff Gross'!$U$7:$U$1006,"&lt;&gt;0")+COUNTIFS('GSTN-Diff Gross'!$D$7:$D$1006,'2A'!E357,'GSTN-Diff Gross'!$V$7:$V$1006,"&lt;&gt;0"),'2A'!G357,"")</f>
        <v/>
      </c>
      <c r="F1358" s="90" t="str">
        <f>IF(COUNTIFS('GSTN-Diff Gross'!$D$7:$D$1006,'2A'!E357,'GSTN-Diff Gross'!$R$7:$R$1006,"&lt;&gt;0")+COUNTIFS('GSTN-Diff Gross'!$D$7:$D$1006,'2A'!E357,'GSTN-Diff Gross'!$S$7:$S$1006,"&lt;&gt;0")+COUNTIFS('GSTN-Diff Gross'!$D$7:$D$1006,'2A'!E357,'GSTN-Diff Gross'!$T$7:$T$1006,"&lt;&gt;0")+COUNTIFS('GSTN-Diff Gross'!$D$7:$D$1006,'2A'!E357,'GSTN-Diff Gross'!$U$7:$U$1006,"&lt;&gt;0")+COUNTIFS('GSTN-Diff Gross'!$D$7:$D$1006,'2A'!E357,'GSTN-Diff Gross'!$V$7:$V$1006,"&lt;&gt;0"),'2A'!H357,"")</f>
        <v/>
      </c>
      <c r="G1358" s="167">
        <f t="shared" si="151"/>
        <v>0</v>
      </c>
      <c r="H1358" s="167">
        <f t="shared" si="152"/>
        <v>0</v>
      </c>
      <c r="I1358" s="167">
        <f t="shared" si="153"/>
        <v>0</v>
      </c>
      <c r="J1358" s="167">
        <f t="shared" si="154"/>
        <v>0</v>
      </c>
      <c r="K1358" s="167">
        <f t="shared" si="155"/>
        <v>0</v>
      </c>
      <c r="L1358" s="99">
        <f>IFERROR(VLOOKUP(B1358,BOOKS!$D$6:$M$1005,6,0),0)</f>
        <v>0</v>
      </c>
      <c r="M1358" s="100">
        <f>IFERROR(VLOOKUP(B1358,BOOKS!$D$6:$M$1005,7,0),0)</f>
        <v>0</v>
      </c>
      <c r="N1358" s="100">
        <f>IFERROR(VLOOKUP(B1358,BOOKS!$D$6:$M$1005,8,0),0)</f>
        <v>0</v>
      </c>
      <c r="O1358" s="100">
        <f>IFERROR(VLOOKUP(B1358,BOOKS!$D$6:$M$1005,9,0),0)</f>
        <v>0</v>
      </c>
      <c r="P1358" s="100">
        <f>IFERROR(VLOOKUP(B1358,BOOKS!$D$6:$M$1005,10,0),0)</f>
        <v>0</v>
      </c>
      <c r="Q1358" s="94">
        <f>IFERROR(VLOOKUP(B1358,'2A'!$D$6:$M$1005,6,0),0)</f>
        <v>0</v>
      </c>
      <c r="R1358" s="95">
        <f>IFERROR(VLOOKUP(B1358,'2A'!$D$6:$M$1005,7,0),0)</f>
        <v>0</v>
      </c>
      <c r="S1358" s="95">
        <f>IFERROR(VLOOKUP(B1358,'2A'!$D$6:$M$1005,8,0),0)</f>
        <v>0</v>
      </c>
      <c r="T1358" s="95">
        <f>IFERROR(VLOOKUP(B1358,'2A'!$D$6:$M$1005,9,0),0)</f>
        <v>0</v>
      </c>
      <c r="U1358" s="95">
        <f>IFERROR(VLOOKUP(B1358,'2A'!$D$6:$M$1005,10,0),0)</f>
        <v>0</v>
      </c>
      <c r="V1358" s="111"/>
    </row>
    <row r="1359" spans="1:22">
      <c r="A1359" s="163">
        <f t="shared" si="157"/>
        <v>1353</v>
      </c>
      <c r="B1359" s="163" t="str">
        <f t="shared" si="156"/>
        <v/>
      </c>
      <c r="C1359" s="163" t="str">
        <f>IF(COUNTIFS('GSTN-Diff Gross'!$D$7:$D$1006,'2A'!E358,'GSTN-Diff Gross'!$R$7:$R$1006,"&lt;&gt;0")+COUNTIFS('GSTN-Diff Gross'!$D$7:$D$1006,'2A'!E358,'GSTN-Diff Gross'!$S$7:$S$1006,"&lt;&gt;0")+COUNTIFS('GSTN-Diff Gross'!$D$7:$D$1006,'2A'!E358,'GSTN-Diff Gross'!$T$7:$T$1006,"&lt;&gt;0")+COUNTIFS('GSTN-Diff Gross'!$D$7:$D$1006,'2A'!E358,'GSTN-Diff Gross'!$U$7:$U$1006,"&lt;&gt;0")+COUNTIFS('GSTN-Diff Gross'!$D$7:$D$1006,'2A'!E358,'GSTN-Diff Gross'!$V$7:$V$1006,"&lt;&gt;0"),'2A'!E358,"")</f>
        <v/>
      </c>
      <c r="D1359" s="46" t="str">
        <f>IF(COUNTIFS('GSTN-Diff Gross'!$D$7:$D$1006,'2A'!E358,'GSTN-Diff Gross'!$R$7:$R$1006,"&lt;&gt;0")+COUNTIFS('GSTN-Diff Gross'!$D$7:$D$1006,'2A'!E358,'GSTN-Diff Gross'!$S$7:$S$1006,"&lt;&gt;0")+COUNTIFS('GSTN-Diff Gross'!$D$7:$D$1006,'2A'!E358,'GSTN-Diff Gross'!$T$7:$T$1006,"&lt;&gt;0")+COUNTIFS('GSTN-Diff Gross'!$D$7:$D$1006,'2A'!E358,'GSTN-Diff Gross'!$U$7:$U$1006,"&lt;&gt;0")+COUNTIFS('GSTN-Diff Gross'!$D$7:$D$1006,'2A'!E358,'GSTN-Diff Gross'!$V$7:$V$1006,"&lt;&gt;0"),'2A'!F358,"")</f>
        <v/>
      </c>
      <c r="E1359" s="69" t="str">
        <f>IF(COUNTIFS('GSTN-Diff Gross'!$D$7:$D$1006,'2A'!E358,'GSTN-Diff Gross'!$R$7:$R$1006,"&lt;&gt;0")+COUNTIFS('GSTN-Diff Gross'!$D$7:$D$1006,'2A'!E358,'GSTN-Diff Gross'!$S$7:$S$1006,"&lt;&gt;0")+COUNTIFS('GSTN-Diff Gross'!$D$7:$D$1006,'2A'!E358,'GSTN-Diff Gross'!$T$7:$T$1006,"&lt;&gt;0")+COUNTIFS('GSTN-Diff Gross'!$D$7:$D$1006,'2A'!E358,'GSTN-Diff Gross'!$U$7:$U$1006,"&lt;&gt;0")+COUNTIFS('GSTN-Diff Gross'!$D$7:$D$1006,'2A'!E358,'GSTN-Diff Gross'!$V$7:$V$1006,"&lt;&gt;0"),'2A'!G358,"")</f>
        <v/>
      </c>
      <c r="F1359" s="91" t="str">
        <f>IF(COUNTIFS('GSTN-Diff Gross'!$D$7:$D$1006,'2A'!E358,'GSTN-Diff Gross'!$R$7:$R$1006,"&lt;&gt;0")+COUNTIFS('GSTN-Diff Gross'!$D$7:$D$1006,'2A'!E358,'GSTN-Diff Gross'!$S$7:$S$1006,"&lt;&gt;0")+COUNTIFS('GSTN-Diff Gross'!$D$7:$D$1006,'2A'!E358,'GSTN-Diff Gross'!$T$7:$T$1006,"&lt;&gt;0")+COUNTIFS('GSTN-Diff Gross'!$D$7:$D$1006,'2A'!E358,'GSTN-Diff Gross'!$U$7:$U$1006,"&lt;&gt;0")+COUNTIFS('GSTN-Diff Gross'!$D$7:$D$1006,'2A'!E358,'GSTN-Diff Gross'!$V$7:$V$1006,"&lt;&gt;0"),'2A'!H358,"")</f>
        <v/>
      </c>
      <c r="G1359" s="96">
        <f t="shared" si="151"/>
        <v>0</v>
      </c>
      <c r="H1359" s="96">
        <f t="shared" si="152"/>
        <v>0</v>
      </c>
      <c r="I1359" s="97">
        <f t="shared" si="153"/>
        <v>0</v>
      </c>
      <c r="J1359" s="98">
        <f t="shared" si="154"/>
        <v>0</v>
      </c>
      <c r="K1359" s="96">
        <f t="shared" si="155"/>
        <v>0</v>
      </c>
      <c r="L1359" s="93">
        <f>IFERROR(VLOOKUP(B1359,BOOKS!$D$6:$M$1005,6,0),0)</f>
        <v>0</v>
      </c>
      <c r="M1359" s="88">
        <f>IFERROR(VLOOKUP(B1359,BOOKS!$D$6:$M$1005,7,0),0)</f>
        <v>0</v>
      </c>
      <c r="N1359" s="88">
        <f>IFERROR(VLOOKUP(B1359,BOOKS!$D$6:$M$1005,8,0),0)</f>
        <v>0</v>
      </c>
      <c r="O1359" s="88">
        <f>IFERROR(VLOOKUP(B1359,BOOKS!$D$6:$M$1005,9,0),0)</f>
        <v>0</v>
      </c>
      <c r="P1359" s="88">
        <f>IFERROR(VLOOKUP(B1359,BOOKS!$D$6:$M$1005,10,0),0)</f>
        <v>0</v>
      </c>
      <c r="Q1359" s="84">
        <f>IFERROR(VLOOKUP(B1359,'2A'!$D$6:$M$1005,6,0),0)</f>
        <v>0</v>
      </c>
      <c r="R1359" s="44">
        <f>IFERROR(VLOOKUP(B1359,'2A'!$D$6:$M$1005,7,0),0)</f>
        <v>0</v>
      </c>
      <c r="S1359" s="44">
        <f>IFERROR(VLOOKUP(B1359,'2A'!$D$6:$M$1005,8,0),0)</f>
        <v>0</v>
      </c>
      <c r="T1359" s="44">
        <f>IFERROR(VLOOKUP(B1359,'2A'!$D$6:$M$1005,9,0),0)</f>
        <v>0</v>
      </c>
      <c r="U1359" s="44">
        <f>IFERROR(VLOOKUP(B1359,'2A'!$D$6:$M$1005,10,0),0)</f>
        <v>0</v>
      </c>
      <c r="V1359" s="111"/>
    </row>
    <row r="1360" spans="1:22">
      <c r="A1360" s="161">
        <f t="shared" si="157"/>
        <v>1354</v>
      </c>
      <c r="B1360" s="161" t="str">
        <f t="shared" si="156"/>
        <v/>
      </c>
      <c r="C1360" s="161" t="str">
        <f>IF(COUNTIFS('GSTN-Diff Gross'!$D$7:$D$1006,'2A'!E359,'GSTN-Diff Gross'!$R$7:$R$1006,"&lt;&gt;0")+COUNTIFS('GSTN-Diff Gross'!$D$7:$D$1006,'2A'!E359,'GSTN-Diff Gross'!$S$7:$S$1006,"&lt;&gt;0")+COUNTIFS('GSTN-Diff Gross'!$D$7:$D$1006,'2A'!E359,'GSTN-Diff Gross'!$T$7:$T$1006,"&lt;&gt;0")+COUNTIFS('GSTN-Diff Gross'!$D$7:$D$1006,'2A'!E359,'GSTN-Diff Gross'!$U$7:$U$1006,"&lt;&gt;0")+COUNTIFS('GSTN-Diff Gross'!$D$7:$D$1006,'2A'!E359,'GSTN-Diff Gross'!$V$7:$V$1006,"&lt;&gt;0"),'2A'!E359,"")</f>
        <v/>
      </c>
      <c r="D1360" s="41" t="str">
        <f>IF(COUNTIFS('GSTN-Diff Gross'!$D$7:$D$1006,'2A'!E359,'GSTN-Diff Gross'!$R$7:$R$1006,"&lt;&gt;0")+COUNTIFS('GSTN-Diff Gross'!$D$7:$D$1006,'2A'!E359,'GSTN-Diff Gross'!$S$7:$S$1006,"&lt;&gt;0")+COUNTIFS('GSTN-Diff Gross'!$D$7:$D$1006,'2A'!E359,'GSTN-Diff Gross'!$T$7:$T$1006,"&lt;&gt;0")+COUNTIFS('GSTN-Diff Gross'!$D$7:$D$1006,'2A'!E359,'GSTN-Diff Gross'!$U$7:$U$1006,"&lt;&gt;0")+COUNTIFS('GSTN-Diff Gross'!$D$7:$D$1006,'2A'!E359,'GSTN-Diff Gross'!$V$7:$V$1006,"&lt;&gt;0"),'2A'!F359,"")</f>
        <v/>
      </c>
      <c r="E1360" s="68" t="str">
        <f>IF(COUNTIFS('GSTN-Diff Gross'!$D$7:$D$1006,'2A'!E359,'GSTN-Diff Gross'!$R$7:$R$1006,"&lt;&gt;0")+COUNTIFS('GSTN-Diff Gross'!$D$7:$D$1006,'2A'!E359,'GSTN-Diff Gross'!$S$7:$S$1006,"&lt;&gt;0")+COUNTIFS('GSTN-Diff Gross'!$D$7:$D$1006,'2A'!E359,'GSTN-Diff Gross'!$T$7:$T$1006,"&lt;&gt;0")+COUNTIFS('GSTN-Diff Gross'!$D$7:$D$1006,'2A'!E359,'GSTN-Diff Gross'!$U$7:$U$1006,"&lt;&gt;0")+COUNTIFS('GSTN-Diff Gross'!$D$7:$D$1006,'2A'!E359,'GSTN-Diff Gross'!$V$7:$V$1006,"&lt;&gt;0"),'2A'!G359,"")</f>
        <v/>
      </c>
      <c r="F1360" s="90" t="str">
        <f>IF(COUNTIFS('GSTN-Diff Gross'!$D$7:$D$1006,'2A'!E359,'GSTN-Diff Gross'!$R$7:$R$1006,"&lt;&gt;0")+COUNTIFS('GSTN-Diff Gross'!$D$7:$D$1006,'2A'!E359,'GSTN-Diff Gross'!$S$7:$S$1006,"&lt;&gt;0")+COUNTIFS('GSTN-Diff Gross'!$D$7:$D$1006,'2A'!E359,'GSTN-Diff Gross'!$T$7:$T$1006,"&lt;&gt;0")+COUNTIFS('GSTN-Diff Gross'!$D$7:$D$1006,'2A'!E359,'GSTN-Diff Gross'!$U$7:$U$1006,"&lt;&gt;0")+COUNTIFS('GSTN-Diff Gross'!$D$7:$D$1006,'2A'!E359,'GSTN-Diff Gross'!$V$7:$V$1006,"&lt;&gt;0"),'2A'!H359,"")</f>
        <v/>
      </c>
      <c r="G1360" s="167">
        <f t="shared" si="151"/>
        <v>0</v>
      </c>
      <c r="H1360" s="167">
        <f t="shared" si="152"/>
        <v>0</v>
      </c>
      <c r="I1360" s="167">
        <f t="shared" si="153"/>
        <v>0</v>
      </c>
      <c r="J1360" s="167">
        <f t="shared" si="154"/>
        <v>0</v>
      </c>
      <c r="K1360" s="167">
        <f t="shared" si="155"/>
        <v>0</v>
      </c>
      <c r="L1360" s="99">
        <f>IFERROR(VLOOKUP(B1360,BOOKS!$D$6:$M$1005,6,0),0)</f>
        <v>0</v>
      </c>
      <c r="M1360" s="100">
        <f>IFERROR(VLOOKUP(B1360,BOOKS!$D$6:$M$1005,7,0),0)</f>
        <v>0</v>
      </c>
      <c r="N1360" s="100">
        <f>IFERROR(VLOOKUP(B1360,BOOKS!$D$6:$M$1005,8,0),0)</f>
        <v>0</v>
      </c>
      <c r="O1360" s="100">
        <f>IFERROR(VLOOKUP(B1360,BOOKS!$D$6:$M$1005,9,0),0)</f>
        <v>0</v>
      </c>
      <c r="P1360" s="100">
        <f>IFERROR(VLOOKUP(B1360,BOOKS!$D$6:$M$1005,10,0),0)</f>
        <v>0</v>
      </c>
      <c r="Q1360" s="94">
        <f>IFERROR(VLOOKUP(B1360,'2A'!$D$6:$M$1005,6,0),0)</f>
        <v>0</v>
      </c>
      <c r="R1360" s="95">
        <f>IFERROR(VLOOKUP(B1360,'2A'!$D$6:$M$1005,7,0),0)</f>
        <v>0</v>
      </c>
      <c r="S1360" s="95">
        <f>IFERROR(VLOOKUP(B1360,'2A'!$D$6:$M$1005,8,0),0)</f>
        <v>0</v>
      </c>
      <c r="T1360" s="95">
        <f>IFERROR(VLOOKUP(B1360,'2A'!$D$6:$M$1005,9,0),0)</f>
        <v>0</v>
      </c>
      <c r="U1360" s="95">
        <f>IFERROR(VLOOKUP(B1360,'2A'!$D$6:$M$1005,10,0),0)</f>
        <v>0</v>
      </c>
      <c r="V1360" s="111"/>
    </row>
    <row r="1361" spans="1:22">
      <c r="A1361" s="163">
        <f t="shared" si="157"/>
        <v>1355</v>
      </c>
      <c r="B1361" s="163" t="str">
        <f t="shared" si="156"/>
        <v/>
      </c>
      <c r="C1361" s="163" t="str">
        <f>IF(COUNTIFS('GSTN-Diff Gross'!$D$7:$D$1006,'2A'!E360,'GSTN-Diff Gross'!$R$7:$R$1006,"&lt;&gt;0")+COUNTIFS('GSTN-Diff Gross'!$D$7:$D$1006,'2A'!E360,'GSTN-Diff Gross'!$S$7:$S$1006,"&lt;&gt;0")+COUNTIFS('GSTN-Diff Gross'!$D$7:$D$1006,'2A'!E360,'GSTN-Diff Gross'!$T$7:$T$1006,"&lt;&gt;0")+COUNTIFS('GSTN-Diff Gross'!$D$7:$D$1006,'2A'!E360,'GSTN-Diff Gross'!$U$7:$U$1006,"&lt;&gt;0")+COUNTIFS('GSTN-Diff Gross'!$D$7:$D$1006,'2A'!E360,'GSTN-Diff Gross'!$V$7:$V$1006,"&lt;&gt;0"),'2A'!E360,"")</f>
        <v/>
      </c>
      <c r="D1361" s="46" t="str">
        <f>IF(COUNTIFS('GSTN-Diff Gross'!$D$7:$D$1006,'2A'!E360,'GSTN-Diff Gross'!$R$7:$R$1006,"&lt;&gt;0")+COUNTIFS('GSTN-Diff Gross'!$D$7:$D$1006,'2A'!E360,'GSTN-Diff Gross'!$S$7:$S$1006,"&lt;&gt;0")+COUNTIFS('GSTN-Diff Gross'!$D$7:$D$1006,'2A'!E360,'GSTN-Diff Gross'!$T$7:$T$1006,"&lt;&gt;0")+COUNTIFS('GSTN-Diff Gross'!$D$7:$D$1006,'2A'!E360,'GSTN-Diff Gross'!$U$7:$U$1006,"&lt;&gt;0")+COUNTIFS('GSTN-Diff Gross'!$D$7:$D$1006,'2A'!E360,'GSTN-Diff Gross'!$V$7:$V$1006,"&lt;&gt;0"),'2A'!F360,"")</f>
        <v/>
      </c>
      <c r="E1361" s="69" t="str">
        <f>IF(COUNTIFS('GSTN-Diff Gross'!$D$7:$D$1006,'2A'!E360,'GSTN-Diff Gross'!$R$7:$R$1006,"&lt;&gt;0")+COUNTIFS('GSTN-Diff Gross'!$D$7:$D$1006,'2A'!E360,'GSTN-Diff Gross'!$S$7:$S$1006,"&lt;&gt;0")+COUNTIFS('GSTN-Diff Gross'!$D$7:$D$1006,'2A'!E360,'GSTN-Diff Gross'!$T$7:$T$1006,"&lt;&gt;0")+COUNTIFS('GSTN-Diff Gross'!$D$7:$D$1006,'2A'!E360,'GSTN-Diff Gross'!$U$7:$U$1006,"&lt;&gt;0")+COUNTIFS('GSTN-Diff Gross'!$D$7:$D$1006,'2A'!E360,'GSTN-Diff Gross'!$V$7:$V$1006,"&lt;&gt;0"),'2A'!G360,"")</f>
        <v/>
      </c>
      <c r="F1361" s="91" t="str">
        <f>IF(COUNTIFS('GSTN-Diff Gross'!$D$7:$D$1006,'2A'!E360,'GSTN-Diff Gross'!$R$7:$R$1006,"&lt;&gt;0")+COUNTIFS('GSTN-Diff Gross'!$D$7:$D$1006,'2A'!E360,'GSTN-Diff Gross'!$S$7:$S$1006,"&lt;&gt;0")+COUNTIFS('GSTN-Diff Gross'!$D$7:$D$1006,'2A'!E360,'GSTN-Diff Gross'!$T$7:$T$1006,"&lt;&gt;0")+COUNTIFS('GSTN-Diff Gross'!$D$7:$D$1006,'2A'!E360,'GSTN-Diff Gross'!$U$7:$U$1006,"&lt;&gt;0")+COUNTIFS('GSTN-Diff Gross'!$D$7:$D$1006,'2A'!E360,'GSTN-Diff Gross'!$V$7:$V$1006,"&lt;&gt;0"),'2A'!H360,"")</f>
        <v/>
      </c>
      <c r="G1361" s="96">
        <f t="shared" si="151"/>
        <v>0</v>
      </c>
      <c r="H1361" s="96">
        <f t="shared" si="152"/>
        <v>0</v>
      </c>
      <c r="I1361" s="97">
        <f t="shared" si="153"/>
        <v>0</v>
      </c>
      <c r="J1361" s="98">
        <f t="shared" si="154"/>
        <v>0</v>
      </c>
      <c r="K1361" s="96">
        <f t="shared" si="155"/>
        <v>0</v>
      </c>
      <c r="L1361" s="93">
        <f>IFERROR(VLOOKUP(B1361,BOOKS!$D$6:$M$1005,6,0),0)</f>
        <v>0</v>
      </c>
      <c r="M1361" s="88">
        <f>IFERROR(VLOOKUP(B1361,BOOKS!$D$6:$M$1005,7,0),0)</f>
        <v>0</v>
      </c>
      <c r="N1361" s="88">
        <f>IFERROR(VLOOKUP(B1361,BOOKS!$D$6:$M$1005,8,0),0)</f>
        <v>0</v>
      </c>
      <c r="O1361" s="88">
        <f>IFERROR(VLOOKUP(B1361,BOOKS!$D$6:$M$1005,9,0),0)</f>
        <v>0</v>
      </c>
      <c r="P1361" s="88">
        <f>IFERROR(VLOOKUP(B1361,BOOKS!$D$6:$M$1005,10,0),0)</f>
        <v>0</v>
      </c>
      <c r="Q1361" s="84">
        <f>IFERROR(VLOOKUP(B1361,'2A'!$D$6:$M$1005,6,0),0)</f>
        <v>0</v>
      </c>
      <c r="R1361" s="44">
        <f>IFERROR(VLOOKUP(B1361,'2A'!$D$6:$M$1005,7,0),0)</f>
        <v>0</v>
      </c>
      <c r="S1361" s="44">
        <f>IFERROR(VLOOKUP(B1361,'2A'!$D$6:$M$1005,8,0),0)</f>
        <v>0</v>
      </c>
      <c r="T1361" s="44">
        <f>IFERROR(VLOOKUP(B1361,'2A'!$D$6:$M$1005,9,0),0)</f>
        <v>0</v>
      </c>
      <c r="U1361" s="44">
        <f>IFERROR(VLOOKUP(B1361,'2A'!$D$6:$M$1005,10,0),0)</f>
        <v>0</v>
      </c>
      <c r="V1361" s="111"/>
    </row>
    <row r="1362" spans="1:22">
      <c r="A1362" s="161">
        <f t="shared" si="157"/>
        <v>1356</v>
      </c>
      <c r="B1362" s="161" t="str">
        <f t="shared" si="156"/>
        <v/>
      </c>
      <c r="C1362" s="161" t="str">
        <f>IF(COUNTIFS('GSTN-Diff Gross'!$D$7:$D$1006,'2A'!E361,'GSTN-Diff Gross'!$R$7:$R$1006,"&lt;&gt;0")+COUNTIFS('GSTN-Diff Gross'!$D$7:$D$1006,'2A'!E361,'GSTN-Diff Gross'!$S$7:$S$1006,"&lt;&gt;0")+COUNTIFS('GSTN-Diff Gross'!$D$7:$D$1006,'2A'!E361,'GSTN-Diff Gross'!$T$7:$T$1006,"&lt;&gt;0")+COUNTIFS('GSTN-Diff Gross'!$D$7:$D$1006,'2A'!E361,'GSTN-Diff Gross'!$U$7:$U$1006,"&lt;&gt;0")+COUNTIFS('GSTN-Diff Gross'!$D$7:$D$1006,'2A'!E361,'GSTN-Diff Gross'!$V$7:$V$1006,"&lt;&gt;0"),'2A'!E361,"")</f>
        <v/>
      </c>
      <c r="D1362" s="41" t="str">
        <f>IF(COUNTIFS('GSTN-Diff Gross'!$D$7:$D$1006,'2A'!E361,'GSTN-Diff Gross'!$R$7:$R$1006,"&lt;&gt;0")+COUNTIFS('GSTN-Diff Gross'!$D$7:$D$1006,'2A'!E361,'GSTN-Diff Gross'!$S$7:$S$1006,"&lt;&gt;0")+COUNTIFS('GSTN-Diff Gross'!$D$7:$D$1006,'2A'!E361,'GSTN-Diff Gross'!$T$7:$T$1006,"&lt;&gt;0")+COUNTIFS('GSTN-Diff Gross'!$D$7:$D$1006,'2A'!E361,'GSTN-Diff Gross'!$U$7:$U$1006,"&lt;&gt;0")+COUNTIFS('GSTN-Diff Gross'!$D$7:$D$1006,'2A'!E361,'GSTN-Diff Gross'!$V$7:$V$1006,"&lt;&gt;0"),'2A'!F361,"")</f>
        <v/>
      </c>
      <c r="E1362" s="68" t="str">
        <f>IF(COUNTIFS('GSTN-Diff Gross'!$D$7:$D$1006,'2A'!E361,'GSTN-Diff Gross'!$R$7:$R$1006,"&lt;&gt;0")+COUNTIFS('GSTN-Diff Gross'!$D$7:$D$1006,'2A'!E361,'GSTN-Diff Gross'!$S$7:$S$1006,"&lt;&gt;0")+COUNTIFS('GSTN-Diff Gross'!$D$7:$D$1006,'2A'!E361,'GSTN-Diff Gross'!$T$7:$T$1006,"&lt;&gt;0")+COUNTIFS('GSTN-Diff Gross'!$D$7:$D$1006,'2A'!E361,'GSTN-Diff Gross'!$U$7:$U$1006,"&lt;&gt;0")+COUNTIFS('GSTN-Diff Gross'!$D$7:$D$1006,'2A'!E361,'GSTN-Diff Gross'!$V$7:$V$1006,"&lt;&gt;0"),'2A'!G361,"")</f>
        <v/>
      </c>
      <c r="F1362" s="90" t="str">
        <f>IF(COUNTIFS('GSTN-Diff Gross'!$D$7:$D$1006,'2A'!E361,'GSTN-Diff Gross'!$R$7:$R$1006,"&lt;&gt;0")+COUNTIFS('GSTN-Diff Gross'!$D$7:$D$1006,'2A'!E361,'GSTN-Diff Gross'!$S$7:$S$1006,"&lt;&gt;0")+COUNTIFS('GSTN-Diff Gross'!$D$7:$D$1006,'2A'!E361,'GSTN-Diff Gross'!$T$7:$T$1006,"&lt;&gt;0")+COUNTIFS('GSTN-Diff Gross'!$D$7:$D$1006,'2A'!E361,'GSTN-Diff Gross'!$U$7:$U$1006,"&lt;&gt;0")+COUNTIFS('GSTN-Diff Gross'!$D$7:$D$1006,'2A'!E361,'GSTN-Diff Gross'!$V$7:$V$1006,"&lt;&gt;0"),'2A'!H361,"")</f>
        <v/>
      </c>
      <c r="G1362" s="167">
        <f t="shared" si="151"/>
        <v>0</v>
      </c>
      <c r="H1362" s="167">
        <f t="shared" si="152"/>
        <v>0</v>
      </c>
      <c r="I1362" s="167">
        <f t="shared" si="153"/>
        <v>0</v>
      </c>
      <c r="J1362" s="167">
        <f t="shared" si="154"/>
        <v>0</v>
      </c>
      <c r="K1362" s="167">
        <f t="shared" si="155"/>
        <v>0</v>
      </c>
      <c r="L1362" s="99">
        <f>IFERROR(VLOOKUP(B1362,BOOKS!$D$6:$M$1005,6,0),0)</f>
        <v>0</v>
      </c>
      <c r="M1362" s="100">
        <f>IFERROR(VLOOKUP(B1362,BOOKS!$D$6:$M$1005,7,0),0)</f>
        <v>0</v>
      </c>
      <c r="N1362" s="100">
        <f>IFERROR(VLOOKUP(B1362,BOOKS!$D$6:$M$1005,8,0),0)</f>
        <v>0</v>
      </c>
      <c r="O1362" s="100">
        <f>IFERROR(VLOOKUP(B1362,BOOKS!$D$6:$M$1005,9,0),0)</f>
        <v>0</v>
      </c>
      <c r="P1362" s="100">
        <f>IFERROR(VLOOKUP(B1362,BOOKS!$D$6:$M$1005,10,0),0)</f>
        <v>0</v>
      </c>
      <c r="Q1362" s="94">
        <f>IFERROR(VLOOKUP(B1362,'2A'!$D$6:$M$1005,6,0),0)</f>
        <v>0</v>
      </c>
      <c r="R1362" s="95">
        <f>IFERROR(VLOOKUP(B1362,'2A'!$D$6:$M$1005,7,0),0)</f>
        <v>0</v>
      </c>
      <c r="S1362" s="95">
        <f>IFERROR(VLOOKUP(B1362,'2A'!$D$6:$M$1005,8,0),0)</f>
        <v>0</v>
      </c>
      <c r="T1362" s="95">
        <f>IFERROR(VLOOKUP(B1362,'2A'!$D$6:$M$1005,9,0),0)</f>
        <v>0</v>
      </c>
      <c r="U1362" s="95">
        <f>IFERROR(VLOOKUP(B1362,'2A'!$D$6:$M$1005,10,0),0)</f>
        <v>0</v>
      </c>
      <c r="V1362" s="111"/>
    </row>
    <row r="1363" spans="1:22">
      <c r="A1363" s="163">
        <f t="shared" si="157"/>
        <v>1357</v>
      </c>
      <c r="B1363" s="163" t="str">
        <f t="shared" si="156"/>
        <v/>
      </c>
      <c r="C1363" s="163" t="str">
        <f>IF(COUNTIFS('GSTN-Diff Gross'!$D$7:$D$1006,'2A'!E362,'GSTN-Diff Gross'!$R$7:$R$1006,"&lt;&gt;0")+COUNTIFS('GSTN-Diff Gross'!$D$7:$D$1006,'2A'!E362,'GSTN-Diff Gross'!$S$7:$S$1006,"&lt;&gt;0")+COUNTIFS('GSTN-Diff Gross'!$D$7:$D$1006,'2A'!E362,'GSTN-Diff Gross'!$T$7:$T$1006,"&lt;&gt;0")+COUNTIFS('GSTN-Diff Gross'!$D$7:$D$1006,'2A'!E362,'GSTN-Diff Gross'!$U$7:$U$1006,"&lt;&gt;0")+COUNTIFS('GSTN-Diff Gross'!$D$7:$D$1006,'2A'!E362,'GSTN-Diff Gross'!$V$7:$V$1006,"&lt;&gt;0"),'2A'!E362,"")</f>
        <v/>
      </c>
      <c r="D1363" s="46" t="str">
        <f>IF(COUNTIFS('GSTN-Diff Gross'!$D$7:$D$1006,'2A'!E362,'GSTN-Diff Gross'!$R$7:$R$1006,"&lt;&gt;0")+COUNTIFS('GSTN-Diff Gross'!$D$7:$D$1006,'2A'!E362,'GSTN-Diff Gross'!$S$7:$S$1006,"&lt;&gt;0")+COUNTIFS('GSTN-Diff Gross'!$D$7:$D$1006,'2A'!E362,'GSTN-Diff Gross'!$T$7:$T$1006,"&lt;&gt;0")+COUNTIFS('GSTN-Diff Gross'!$D$7:$D$1006,'2A'!E362,'GSTN-Diff Gross'!$U$7:$U$1006,"&lt;&gt;0")+COUNTIFS('GSTN-Diff Gross'!$D$7:$D$1006,'2A'!E362,'GSTN-Diff Gross'!$V$7:$V$1006,"&lt;&gt;0"),'2A'!F362,"")</f>
        <v/>
      </c>
      <c r="E1363" s="69" t="str">
        <f>IF(COUNTIFS('GSTN-Diff Gross'!$D$7:$D$1006,'2A'!E362,'GSTN-Diff Gross'!$R$7:$R$1006,"&lt;&gt;0")+COUNTIFS('GSTN-Diff Gross'!$D$7:$D$1006,'2A'!E362,'GSTN-Diff Gross'!$S$7:$S$1006,"&lt;&gt;0")+COUNTIFS('GSTN-Diff Gross'!$D$7:$D$1006,'2A'!E362,'GSTN-Diff Gross'!$T$7:$T$1006,"&lt;&gt;0")+COUNTIFS('GSTN-Diff Gross'!$D$7:$D$1006,'2A'!E362,'GSTN-Diff Gross'!$U$7:$U$1006,"&lt;&gt;0")+COUNTIFS('GSTN-Diff Gross'!$D$7:$D$1006,'2A'!E362,'GSTN-Diff Gross'!$V$7:$V$1006,"&lt;&gt;0"),'2A'!G362,"")</f>
        <v/>
      </c>
      <c r="F1363" s="91" t="str">
        <f>IF(COUNTIFS('GSTN-Diff Gross'!$D$7:$D$1006,'2A'!E362,'GSTN-Diff Gross'!$R$7:$R$1006,"&lt;&gt;0")+COUNTIFS('GSTN-Diff Gross'!$D$7:$D$1006,'2A'!E362,'GSTN-Diff Gross'!$S$7:$S$1006,"&lt;&gt;0")+COUNTIFS('GSTN-Diff Gross'!$D$7:$D$1006,'2A'!E362,'GSTN-Diff Gross'!$T$7:$T$1006,"&lt;&gt;0")+COUNTIFS('GSTN-Diff Gross'!$D$7:$D$1006,'2A'!E362,'GSTN-Diff Gross'!$U$7:$U$1006,"&lt;&gt;0")+COUNTIFS('GSTN-Diff Gross'!$D$7:$D$1006,'2A'!E362,'GSTN-Diff Gross'!$V$7:$V$1006,"&lt;&gt;0"),'2A'!H362,"")</f>
        <v/>
      </c>
      <c r="G1363" s="96">
        <f t="shared" si="151"/>
        <v>0</v>
      </c>
      <c r="H1363" s="96">
        <f t="shared" si="152"/>
        <v>0</v>
      </c>
      <c r="I1363" s="97">
        <f t="shared" si="153"/>
        <v>0</v>
      </c>
      <c r="J1363" s="98">
        <f t="shared" si="154"/>
        <v>0</v>
      </c>
      <c r="K1363" s="96">
        <f t="shared" si="155"/>
        <v>0</v>
      </c>
      <c r="L1363" s="93">
        <f>IFERROR(VLOOKUP(B1363,BOOKS!$D$6:$M$1005,6,0),0)</f>
        <v>0</v>
      </c>
      <c r="M1363" s="88">
        <f>IFERROR(VLOOKUP(B1363,BOOKS!$D$6:$M$1005,7,0),0)</f>
        <v>0</v>
      </c>
      <c r="N1363" s="88">
        <f>IFERROR(VLOOKUP(B1363,BOOKS!$D$6:$M$1005,8,0),0)</f>
        <v>0</v>
      </c>
      <c r="O1363" s="88">
        <f>IFERROR(VLOOKUP(B1363,BOOKS!$D$6:$M$1005,9,0),0)</f>
        <v>0</v>
      </c>
      <c r="P1363" s="88">
        <f>IFERROR(VLOOKUP(B1363,BOOKS!$D$6:$M$1005,10,0),0)</f>
        <v>0</v>
      </c>
      <c r="Q1363" s="84">
        <f>IFERROR(VLOOKUP(B1363,'2A'!$D$6:$M$1005,6,0),0)</f>
        <v>0</v>
      </c>
      <c r="R1363" s="44">
        <f>IFERROR(VLOOKUP(B1363,'2A'!$D$6:$M$1005,7,0),0)</f>
        <v>0</v>
      </c>
      <c r="S1363" s="44">
        <f>IFERROR(VLOOKUP(B1363,'2A'!$D$6:$M$1005,8,0),0)</f>
        <v>0</v>
      </c>
      <c r="T1363" s="44">
        <f>IFERROR(VLOOKUP(B1363,'2A'!$D$6:$M$1005,9,0),0)</f>
        <v>0</v>
      </c>
      <c r="U1363" s="44">
        <f>IFERROR(VLOOKUP(B1363,'2A'!$D$6:$M$1005,10,0),0)</f>
        <v>0</v>
      </c>
      <c r="V1363" s="111"/>
    </row>
    <row r="1364" spans="1:22">
      <c r="A1364" s="161">
        <f t="shared" si="157"/>
        <v>1358</v>
      </c>
      <c r="B1364" s="161" t="str">
        <f t="shared" si="156"/>
        <v/>
      </c>
      <c r="C1364" s="161" t="str">
        <f>IF(COUNTIFS('GSTN-Diff Gross'!$D$7:$D$1006,'2A'!E363,'GSTN-Diff Gross'!$R$7:$R$1006,"&lt;&gt;0")+COUNTIFS('GSTN-Diff Gross'!$D$7:$D$1006,'2A'!E363,'GSTN-Diff Gross'!$S$7:$S$1006,"&lt;&gt;0")+COUNTIFS('GSTN-Diff Gross'!$D$7:$D$1006,'2A'!E363,'GSTN-Diff Gross'!$T$7:$T$1006,"&lt;&gt;0")+COUNTIFS('GSTN-Diff Gross'!$D$7:$D$1006,'2A'!E363,'GSTN-Diff Gross'!$U$7:$U$1006,"&lt;&gt;0")+COUNTIFS('GSTN-Diff Gross'!$D$7:$D$1006,'2A'!E363,'GSTN-Diff Gross'!$V$7:$V$1006,"&lt;&gt;0"),'2A'!E363,"")</f>
        <v/>
      </c>
      <c r="D1364" s="41" t="str">
        <f>IF(COUNTIFS('GSTN-Diff Gross'!$D$7:$D$1006,'2A'!E363,'GSTN-Diff Gross'!$R$7:$R$1006,"&lt;&gt;0")+COUNTIFS('GSTN-Diff Gross'!$D$7:$D$1006,'2A'!E363,'GSTN-Diff Gross'!$S$7:$S$1006,"&lt;&gt;0")+COUNTIFS('GSTN-Diff Gross'!$D$7:$D$1006,'2A'!E363,'GSTN-Diff Gross'!$T$7:$T$1006,"&lt;&gt;0")+COUNTIFS('GSTN-Diff Gross'!$D$7:$D$1006,'2A'!E363,'GSTN-Diff Gross'!$U$7:$U$1006,"&lt;&gt;0")+COUNTIFS('GSTN-Diff Gross'!$D$7:$D$1006,'2A'!E363,'GSTN-Diff Gross'!$V$7:$V$1006,"&lt;&gt;0"),'2A'!F363,"")</f>
        <v/>
      </c>
      <c r="E1364" s="68" t="str">
        <f>IF(COUNTIFS('GSTN-Diff Gross'!$D$7:$D$1006,'2A'!E363,'GSTN-Diff Gross'!$R$7:$R$1006,"&lt;&gt;0")+COUNTIFS('GSTN-Diff Gross'!$D$7:$D$1006,'2A'!E363,'GSTN-Diff Gross'!$S$7:$S$1006,"&lt;&gt;0")+COUNTIFS('GSTN-Diff Gross'!$D$7:$D$1006,'2A'!E363,'GSTN-Diff Gross'!$T$7:$T$1006,"&lt;&gt;0")+COUNTIFS('GSTN-Diff Gross'!$D$7:$D$1006,'2A'!E363,'GSTN-Diff Gross'!$U$7:$U$1006,"&lt;&gt;0")+COUNTIFS('GSTN-Diff Gross'!$D$7:$D$1006,'2A'!E363,'GSTN-Diff Gross'!$V$7:$V$1006,"&lt;&gt;0"),'2A'!G363,"")</f>
        <v/>
      </c>
      <c r="F1364" s="90" t="str">
        <f>IF(COUNTIFS('GSTN-Diff Gross'!$D$7:$D$1006,'2A'!E363,'GSTN-Diff Gross'!$R$7:$R$1006,"&lt;&gt;0")+COUNTIFS('GSTN-Diff Gross'!$D$7:$D$1006,'2A'!E363,'GSTN-Diff Gross'!$S$7:$S$1006,"&lt;&gt;0")+COUNTIFS('GSTN-Diff Gross'!$D$7:$D$1006,'2A'!E363,'GSTN-Diff Gross'!$T$7:$T$1006,"&lt;&gt;0")+COUNTIFS('GSTN-Diff Gross'!$D$7:$D$1006,'2A'!E363,'GSTN-Diff Gross'!$U$7:$U$1006,"&lt;&gt;0")+COUNTIFS('GSTN-Diff Gross'!$D$7:$D$1006,'2A'!E363,'GSTN-Diff Gross'!$V$7:$V$1006,"&lt;&gt;0"),'2A'!H363,"")</f>
        <v/>
      </c>
      <c r="G1364" s="167">
        <f t="shared" si="151"/>
        <v>0</v>
      </c>
      <c r="H1364" s="167">
        <f t="shared" si="152"/>
        <v>0</v>
      </c>
      <c r="I1364" s="167">
        <f t="shared" si="153"/>
        <v>0</v>
      </c>
      <c r="J1364" s="167">
        <f t="shared" si="154"/>
        <v>0</v>
      </c>
      <c r="K1364" s="167">
        <f t="shared" si="155"/>
        <v>0</v>
      </c>
      <c r="L1364" s="99">
        <f>IFERROR(VLOOKUP(B1364,BOOKS!$D$6:$M$1005,6,0),0)</f>
        <v>0</v>
      </c>
      <c r="M1364" s="100">
        <f>IFERROR(VLOOKUP(B1364,BOOKS!$D$6:$M$1005,7,0),0)</f>
        <v>0</v>
      </c>
      <c r="N1364" s="100">
        <f>IFERROR(VLOOKUP(B1364,BOOKS!$D$6:$M$1005,8,0),0)</f>
        <v>0</v>
      </c>
      <c r="O1364" s="100">
        <f>IFERROR(VLOOKUP(B1364,BOOKS!$D$6:$M$1005,9,0),0)</f>
        <v>0</v>
      </c>
      <c r="P1364" s="100">
        <f>IFERROR(VLOOKUP(B1364,BOOKS!$D$6:$M$1005,10,0),0)</f>
        <v>0</v>
      </c>
      <c r="Q1364" s="94">
        <f>IFERROR(VLOOKUP(B1364,'2A'!$D$6:$M$1005,6,0),0)</f>
        <v>0</v>
      </c>
      <c r="R1364" s="95">
        <f>IFERROR(VLOOKUP(B1364,'2A'!$D$6:$M$1005,7,0),0)</f>
        <v>0</v>
      </c>
      <c r="S1364" s="95">
        <f>IFERROR(VLOOKUP(B1364,'2A'!$D$6:$M$1005,8,0),0)</f>
        <v>0</v>
      </c>
      <c r="T1364" s="95">
        <f>IFERROR(VLOOKUP(B1364,'2A'!$D$6:$M$1005,9,0),0)</f>
        <v>0</v>
      </c>
      <c r="U1364" s="95">
        <f>IFERROR(VLOOKUP(B1364,'2A'!$D$6:$M$1005,10,0),0)</f>
        <v>0</v>
      </c>
      <c r="V1364" s="111"/>
    </row>
    <row r="1365" spans="1:22">
      <c r="A1365" s="163">
        <f t="shared" si="157"/>
        <v>1359</v>
      </c>
      <c r="B1365" s="163" t="str">
        <f t="shared" si="156"/>
        <v/>
      </c>
      <c r="C1365" s="163" t="str">
        <f>IF(COUNTIFS('GSTN-Diff Gross'!$D$7:$D$1006,'2A'!E364,'GSTN-Diff Gross'!$R$7:$R$1006,"&lt;&gt;0")+COUNTIFS('GSTN-Diff Gross'!$D$7:$D$1006,'2A'!E364,'GSTN-Diff Gross'!$S$7:$S$1006,"&lt;&gt;0")+COUNTIFS('GSTN-Diff Gross'!$D$7:$D$1006,'2A'!E364,'GSTN-Diff Gross'!$T$7:$T$1006,"&lt;&gt;0")+COUNTIFS('GSTN-Diff Gross'!$D$7:$D$1006,'2A'!E364,'GSTN-Diff Gross'!$U$7:$U$1006,"&lt;&gt;0")+COUNTIFS('GSTN-Diff Gross'!$D$7:$D$1006,'2A'!E364,'GSTN-Diff Gross'!$V$7:$V$1006,"&lt;&gt;0"),'2A'!E364,"")</f>
        <v/>
      </c>
      <c r="D1365" s="46" t="str">
        <f>IF(COUNTIFS('GSTN-Diff Gross'!$D$7:$D$1006,'2A'!E364,'GSTN-Diff Gross'!$R$7:$R$1006,"&lt;&gt;0")+COUNTIFS('GSTN-Diff Gross'!$D$7:$D$1006,'2A'!E364,'GSTN-Diff Gross'!$S$7:$S$1006,"&lt;&gt;0")+COUNTIFS('GSTN-Diff Gross'!$D$7:$D$1006,'2A'!E364,'GSTN-Diff Gross'!$T$7:$T$1006,"&lt;&gt;0")+COUNTIFS('GSTN-Diff Gross'!$D$7:$D$1006,'2A'!E364,'GSTN-Diff Gross'!$U$7:$U$1006,"&lt;&gt;0")+COUNTIFS('GSTN-Diff Gross'!$D$7:$D$1006,'2A'!E364,'GSTN-Diff Gross'!$V$7:$V$1006,"&lt;&gt;0"),'2A'!F364,"")</f>
        <v/>
      </c>
      <c r="E1365" s="69" t="str">
        <f>IF(COUNTIFS('GSTN-Diff Gross'!$D$7:$D$1006,'2A'!E364,'GSTN-Diff Gross'!$R$7:$R$1006,"&lt;&gt;0")+COUNTIFS('GSTN-Diff Gross'!$D$7:$D$1006,'2A'!E364,'GSTN-Diff Gross'!$S$7:$S$1006,"&lt;&gt;0")+COUNTIFS('GSTN-Diff Gross'!$D$7:$D$1006,'2A'!E364,'GSTN-Diff Gross'!$T$7:$T$1006,"&lt;&gt;0")+COUNTIFS('GSTN-Diff Gross'!$D$7:$D$1006,'2A'!E364,'GSTN-Diff Gross'!$U$7:$U$1006,"&lt;&gt;0")+COUNTIFS('GSTN-Diff Gross'!$D$7:$D$1006,'2A'!E364,'GSTN-Diff Gross'!$V$7:$V$1006,"&lt;&gt;0"),'2A'!G364,"")</f>
        <v/>
      </c>
      <c r="F1365" s="91" t="str">
        <f>IF(COUNTIFS('GSTN-Diff Gross'!$D$7:$D$1006,'2A'!E364,'GSTN-Diff Gross'!$R$7:$R$1006,"&lt;&gt;0")+COUNTIFS('GSTN-Diff Gross'!$D$7:$D$1006,'2A'!E364,'GSTN-Diff Gross'!$S$7:$S$1006,"&lt;&gt;0")+COUNTIFS('GSTN-Diff Gross'!$D$7:$D$1006,'2A'!E364,'GSTN-Diff Gross'!$T$7:$T$1006,"&lt;&gt;0")+COUNTIFS('GSTN-Diff Gross'!$D$7:$D$1006,'2A'!E364,'GSTN-Diff Gross'!$U$7:$U$1006,"&lt;&gt;0")+COUNTIFS('GSTN-Diff Gross'!$D$7:$D$1006,'2A'!E364,'GSTN-Diff Gross'!$V$7:$V$1006,"&lt;&gt;0"),'2A'!H364,"")</f>
        <v/>
      </c>
      <c r="G1365" s="96">
        <f t="shared" si="151"/>
        <v>0</v>
      </c>
      <c r="H1365" s="96">
        <f t="shared" si="152"/>
        <v>0</v>
      </c>
      <c r="I1365" s="97">
        <f t="shared" si="153"/>
        <v>0</v>
      </c>
      <c r="J1365" s="98">
        <f t="shared" si="154"/>
        <v>0</v>
      </c>
      <c r="K1365" s="96">
        <f t="shared" si="155"/>
        <v>0</v>
      </c>
      <c r="L1365" s="93">
        <f>IFERROR(VLOOKUP(B1365,BOOKS!$D$6:$M$1005,6,0),0)</f>
        <v>0</v>
      </c>
      <c r="M1365" s="88">
        <f>IFERROR(VLOOKUP(B1365,BOOKS!$D$6:$M$1005,7,0),0)</f>
        <v>0</v>
      </c>
      <c r="N1365" s="88">
        <f>IFERROR(VLOOKUP(B1365,BOOKS!$D$6:$M$1005,8,0),0)</f>
        <v>0</v>
      </c>
      <c r="O1365" s="88">
        <f>IFERROR(VLOOKUP(B1365,BOOKS!$D$6:$M$1005,9,0),0)</f>
        <v>0</v>
      </c>
      <c r="P1365" s="88">
        <f>IFERROR(VLOOKUP(B1365,BOOKS!$D$6:$M$1005,10,0),0)</f>
        <v>0</v>
      </c>
      <c r="Q1365" s="84">
        <f>IFERROR(VLOOKUP(B1365,'2A'!$D$6:$M$1005,6,0),0)</f>
        <v>0</v>
      </c>
      <c r="R1365" s="44">
        <f>IFERROR(VLOOKUP(B1365,'2A'!$D$6:$M$1005,7,0),0)</f>
        <v>0</v>
      </c>
      <c r="S1365" s="44">
        <f>IFERROR(VLOOKUP(B1365,'2A'!$D$6:$M$1005,8,0),0)</f>
        <v>0</v>
      </c>
      <c r="T1365" s="44">
        <f>IFERROR(VLOOKUP(B1365,'2A'!$D$6:$M$1005,9,0),0)</f>
        <v>0</v>
      </c>
      <c r="U1365" s="44">
        <f>IFERROR(VLOOKUP(B1365,'2A'!$D$6:$M$1005,10,0),0)</f>
        <v>0</v>
      </c>
      <c r="V1365" s="111"/>
    </row>
    <row r="1366" spans="1:22">
      <c r="A1366" s="161">
        <f t="shared" si="157"/>
        <v>1360</v>
      </c>
      <c r="B1366" s="161" t="str">
        <f t="shared" si="156"/>
        <v/>
      </c>
      <c r="C1366" s="161" t="str">
        <f>IF(COUNTIFS('GSTN-Diff Gross'!$D$7:$D$1006,'2A'!E365,'GSTN-Diff Gross'!$R$7:$R$1006,"&lt;&gt;0")+COUNTIFS('GSTN-Diff Gross'!$D$7:$D$1006,'2A'!E365,'GSTN-Diff Gross'!$S$7:$S$1006,"&lt;&gt;0")+COUNTIFS('GSTN-Diff Gross'!$D$7:$D$1006,'2A'!E365,'GSTN-Diff Gross'!$T$7:$T$1006,"&lt;&gt;0")+COUNTIFS('GSTN-Diff Gross'!$D$7:$D$1006,'2A'!E365,'GSTN-Diff Gross'!$U$7:$U$1006,"&lt;&gt;0")+COUNTIFS('GSTN-Diff Gross'!$D$7:$D$1006,'2A'!E365,'GSTN-Diff Gross'!$V$7:$V$1006,"&lt;&gt;0"),'2A'!E365,"")</f>
        <v/>
      </c>
      <c r="D1366" s="41" t="str">
        <f>IF(COUNTIFS('GSTN-Diff Gross'!$D$7:$D$1006,'2A'!E365,'GSTN-Diff Gross'!$R$7:$R$1006,"&lt;&gt;0")+COUNTIFS('GSTN-Diff Gross'!$D$7:$D$1006,'2A'!E365,'GSTN-Diff Gross'!$S$7:$S$1006,"&lt;&gt;0")+COUNTIFS('GSTN-Diff Gross'!$D$7:$D$1006,'2A'!E365,'GSTN-Diff Gross'!$T$7:$T$1006,"&lt;&gt;0")+COUNTIFS('GSTN-Diff Gross'!$D$7:$D$1006,'2A'!E365,'GSTN-Diff Gross'!$U$7:$U$1006,"&lt;&gt;0")+COUNTIFS('GSTN-Diff Gross'!$D$7:$D$1006,'2A'!E365,'GSTN-Diff Gross'!$V$7:$V$1006,"&lt;&gt;0"),'2A'!F365,"")</f>
        <v/>
      </c>
      <c r="E1366" s="68" t="str">
        <f>IF(COUNTIFS('GSTN-Diff Gross'!$D$7:$D$1006,'2A'!E365,'GSTN-Diff Gross'!$R$7:$R$1006,"&lt;&gt;0")+COUNTIFS('GSTN-Diff Gross'!$D$7:$D$1006,'2A'!E365,'GSTN-Diff Gross'!$S$7:$S$1006,"&lt;&gt;0")+COUNTIFS('GSTN-Diff Gross'!$D$7:$D$1006,'2A'!E365,'GSTN-Diff Gross'!$T$7:$T$1006,"&lt;&gt;0")+COUNTIFS('GSTN-Diff Gross'!$D$7:$D$1006,'2A'!E365,'GSTN-Diff Gross'!$U$7:$U$1006,"&lt;&gt;0")+COUNTIFS('GSTN-Diff Gross'!$D$7:$D$1006,'2A'!E365,'GSTN-Diff Gross'!$V$7:$V$1006,"&lt;&gt;0"),'2A'!G365,"")</f>
        <v/>
      </c>
      <c r="F1366" s="90" t="str">
        <f>IF(COUNTIFS('GSTN-Diff Gross'!$D$7:$D$1006,'2A'!E365,'GSTN-Diff Gross'!$R$7:$R$1006,"&lt;&gt;0")+COUNTIFS('GSTN-Diff Gross'!$D$7:$D$1006,'2A'!E365,'GSTN-Diff Gross'!$S$7:$S$1006,"&lt;&gt;0")+COUNTIFS('GSTN-Diff Gross'!$D$7:$D$1006,'2A'!E365,'GSTN-Diff Gross'!$T$7:$T$1006,"&lt;&gt;0")+COUNTIFS('GSTN-Diff Gross'!$D$7:$D$1006,'2A'!E365,'GSTN-Diff Gross'!$U$7:$U$1006,"&lt;&gt;0")+COUNTIFS('GSTN-Diff Gross'!$D$7:$D$1006,'2A'!E365,'GSTN-Diff Gross'!$V$7:$V$1006,"&lt;&gt;0"),'2A'!H365,"")</f>
        <v/>
      </c>
      <c r="G1366" s="167">
        <f t="shared" si="151"/>
        <v>0</v>
      </c>
      <c r="H1366" s="167">
        <f t="shared" si="152"/>
        <v>0</v>
      </c>
      <c r="I1366" s="167">
        <f t="shared" si="153"/>
        <v>0</v>
      </c>
      <c r="J1366" s="167">
        <f t="shared" si="154"/>
        <v>0</v>
      </c>
      <c r="K1366" s="167">
        <f t="shared" si="155"/>
        <v>0</v>
      </c>
      <c r="L1366" s="99">
        <f>IFERROR(VLOOKUP(B1366,BOOKS!$D$6:$M$1005,6,0),0)</f>
        <v>0</v>
      </c>
      <c r="M1366" s="100">
        <f>IFERROR(VLOOKUP(B1366,BOOKS!$D$6:$M$1005,7,0),0)</f>
        <v>0</v>
      </c>
      <c r="N1366" s="100">
        <f>IFERROR(VLOOKUP(B1366,BOOKS!$D$6:$M$1005,8,0),0)</f>
        <v>0</v>
      </c>
      <c r="O1366" s="100">
        <f>IFERROR(VLOOKUP(B1366,BOOKS!$D$6:$M$1005,9,0),0)</f>
        <v>0</v>
      </c>
      <c r="P1366" s="100">
        <f>IFERROR(VLOOKUP(B1366,BOOKS!$D$6:$M$1005,10,0),0)</f>
        <v>0</v>
      </c>
      <c r="Q1366" s="94">
        <f>IFERROR(VLOOKUP(B1366,'2A'!$D$6:$M$1005,6,0),0)</f>
        <v>0</v>
      </c>
      <c r="R1366" s="95">
        <f>IFERROR(VLOOKUP(B1366,'2A'!$D$6:$M$1005,7,0),0)</f>
        <v>0</v>
      </c>
      <c r="S1366" s="95">
        <f>IFERROR(VLOOKUP(B1366,'2A'!$D$6:$M$1005,8,0),0)</f>
        <v>0</v>
      </c>
      <c r="T1366" s="95">
        <f>IFERROR(VLOOKUP(B1366,'2A'!$D$6:$M$1005,9,0),0)</f>
        <v>0</v>
      </c>
      <c r="U1366" s="95">
        <f>IFERROR(VLOOKUP(B1366,'2A'!$D$6:$M$1005,10,0),0)</f>
        <v>0</v>
      </c>
      <c r="V1366" s="111"/>
    </row>
    <row r="1367" spans="1:22">
      <c r="A1367" s="163">
        <f t="shared" si="157"/>
        <v>1361</v>
      </c>
      <c r="B1367" s="163" t="str">
        <f t="shared" si="156"/>
        <v/>
      </c>
      <c r="C1367" s="163" t="str">
        <f>IF(COUNTIFS('GSTN-Diff Gross'!$D$7:$D$1006,'2A'!E366,'GSTN-Diff Gross'!$R$7:$R$1006,"&lt;&gt;0")+COUNTIFS('GSTN-Diff Gross'!$D$7:$D$1006,'2A'!E366,'GSTN-Diff Gross'!$S$7:$S$1006,"&lt;&gt;0")+COUNTIFS('GSTN-Diff Gross'!$D$7:$D$1006,'2A'!E366,'GSTN-Diff Gross'!$T$7:$T$1006,"&lt;&gt;0")+COUNTIFS('GSTN-Diff Gross'!$D$7:$D$1006,'2A'!E366,'GSTN-Diff Gross'!$U$7:$U$1006,"&lt;&gt;0")+COUNTIFS('GSTN-Diff Gross'!$D$7:$D$1006,'2A'!E366,'GSTN-Diff Gross'!$V$7:$V$1006,"&lt;&gt;0"),'2A'!E366,"")</f>
        <v/>
      </c>
      <c r="D1367" s="46" t="str">
        <f>IF(COUNTIFS('GSTN-Diff Gross'!$D$7:$D$1006,'2A'!E366,'GSTN-Diff Gross'!$R$7:$R$1006,"&lt;&gt;0")+COUNTIFS('GSTN-Diff Gross'!$D$7:$D$1006,'2A'!E366,'GSTN-Diff Gross'!$S$7:$S$1006,"&lt;&gt;0")+COUNTIFS('GSTN-Diff Gross'!$D$7:$D$1006,'2A'!E366,'GSTN-Diff Gross'!$T$7:$T$1006,"&lt;&gt;0")+COUNTIFS('GSTN-Diff Gross'!$D$7:$D$1006,'2A'!E366,'GSTN-Diff Gross'!$U$7:$U$1006,"&lt;&gt;0")+COUNTIFS('GSTN-Diff Gross'!$D$7:$D$1006,'2A'!E366,'GSTN-Diff Gross'!$V$7:$V$1006,"&lt;&gt;0"),'2A'!F366,"")</f>
        <v/>
      </c>
      <c r="E1367" s="69" t="str">
        <f>IF(COUNTIFS('GSTN-Diff Gross'!$D$7:$D$1006,'2A'!E366,'GSTN-Diff Gross'!$R$7:$R$1006,"&lt;&gt;0")+COUNTIFS('GSTN-Diff Gross'!$D$7:$D$1006,'2A'!E366,'GSTN-Diff Gross'!$S$7:$S$1006,"&lt;&gt;0")+COUNTIFS('GSTN-Diff Gross'!$D$7:$D$1006,'2A'!E366,'GSTN-Diff Gross'!$T$7:$T$1006,"&lt;&gt;0")+COUNTIFS('GSTN-Diff Gross'!$D$7:$D$1006,'2A'!E366,'GSTN-Diff Gross'!$U$7:$U$1006,"&lt;&gt;0")+COUNTIFS('GSTN-Diff Gross'!$D$7:$D$1006,'2A'!E366,'GSTN-Diff Gross'!$V$7:$V$1006,"&lt;&gt;0"),'2A'!G366,"")</f>
        <v/>
      </c>
      <c r="F1367" s="91" t="str">
        <f>IF(COUNTIFS('GSTN-Diff Gross'!$D$7:$D$1006,'2A'!E366,'GSTN-Diff Gross'!$R$7:$R$1006,"&lt;&gt;0")+COUNTIFS('GSTN-Diff Gross'!$D$7:$D$1006,'2A'!E366,'GSTN-Diff Gross'!$S$7:$S$1006,"&lt;&gt;0")+COUNTIFS('GSTN-Diff Gross'!$D$7:$D$1006,'2A'!E366,'GSTN-Diff Gross'!$T$7:$T$1006,"&lt;&gt;0")+COUNTIFS('GSTN-Diff Gross'!$D$7:$D$1006,'2A'!E366,'GSTN-Diff Gross'!$U$7:$U$1006,"&lt;&gt;0")+COUNTIFS('GSTN-Diff Gross'!$D$7:$D$1006,'2A'!E366,'GSTN-Diff Gross'!$V$7:$V$1006,"&lt;&gt;0"),'2A'!H366,"")</f>
        <v/>
      </c>
      <c r="G1367" s="96">
        <f t="shared" si="151"/>
        <v>0</v>
      </c>
      <c r="H1367" s="96">
        <f t="shared" si="152"/>
        <v>0</v>
      </c>
      <c r="I1367" s="97">
        <f t="shared" si="153"/>
        <v>0</v>
      </c>
      <c r="J1367" s="98">
        <f t="shared" si="154"/>
        <v>0</v>
      </c>
      <c r="K1367" s="96">
        <f t="shared" si="155"/>
        <v>0</v>
      </c>
      <c r="L1367" s="93">
        <f>IFERROR(VLOOKUP(B1367,BOOKS!$D$6:$M$1005,6,0),0)</f>
        <v>0</v>
      </c>
      <c r="M1367" s="88">
        <f>IFERROR(VLOOKUP(B1367,BOOKS!$D$6:$M$1005,7,0),0)</f>
        <v>0</v>
      </c>
      <c r="N1367" s="88">
        <f>IFERROR(VLOOKUP(B1367,BOOKS!$D$6:$M$1005,8,0),0)</f>
        <v>0</v>
      </c>
      <c r="O1367" s="88">
        <f>IFERROR(VLOOKUP(B1367,BOOKS!$D$6:$M$1005,9,0),0)</f>
        <v>0</v>
      </c>
      <c r="P1367" s="88">
        <f>IFERROR(VLOOKUP(B1367,BOOKS!$D$6:$M$1005,10,0),0)</f>
        <v>0</v>
      </c>
      <c r="Q1367" s="84">
        <f>IFERROR(VLOOKUP(B1367,'2A'!$D$6:$M$1005,6,0),0)</f>
        <v>0</v>
      </c>
      <c r="R1367" s="44">
        <f>IFERROR(VLOOKUP(B1367,'2A'!$D$6:$M$1005,7,0),0)</f>
        <v>0</v>
      </c>
      <c r="S1367" s="44">
        <f>IFERROR(VLOOKUP(B1367,'2A'!$D$6:$M$1005,8,0),0)</f>
        <v>0</v>
      </c>
      <c r="T1367" s="44">
        <f>IFERROR(VLOOKUP(B1367,'2A'!$D$6:$M$1005,9,0),0)</f>
        <v>0</v>
      </c>
      <c r="U1367" s="44">
        <f>IFERROR(VLOOKUP(B1367,'2A'!$D$6:$M$1005,10,0),0)</f>
        <v>0</v>
      </c>
      <c r="V1367" s="111"/>
    </row>
    <row r="1368" spans="1:22">
      <c r="A1368" s="161">
        <f t="shared" si="157"/>
        <v>1362</v>
      </c>
      <c r="B1368" s="161" t="str">
        <f t="shared" si="156"/>
        <v/>
      </c>
      <c r="C1368" s="161" t="str">
        <f>IF(COUNTIFS('GSTN-Diff Gross'!$D$7:$D$1006,'2A'!E367,'GSTN-Diff Gross'!$R$7:$R$1006,"&lt;&gt;0")+COUNTIFS('GSTN-Diff Gross'!$D$7:$D$1006,'2A'!E367,'GSTN-Diff Gross'!$S$7:$S$1006,"&lt;&gt;0")+COUNTIFS('GSTN-Diff Gross'!$D$7:$D$1006,'2A'!E367,'GSTN-Diff Gross'!$T$7:$T$1006,"&lt;&gt;0")+COUNTIFS('GSTN-Diff Gross'!$D$7:$D$1006,'2A'!E367,'GSTN-Diff Gross'!$U$7:$U$1006,"&lt;&gt;0")+COUNTIFS('GSTN-Diff Gross'!$D$7:$D$1006,'2A'!E367,'GSTN-Diff Gross'!$V$7:$V$1006,"&lt;&gt;0"),'2A'!E367,"")</f>
        <v/>
      </c>
      <c r="D1368" s="41" t="str">
        <f>IF(COUNTIFS('GSTN-Diff Gross'!$D$7:$D$1006,'2A'!E367,'GSTN-Diff Gross'!$R$7:$R$1006,"&lt;&gt;0")+COUNTIFS('GSTN-Diff Gross'!$D$7:$D$1006,'2A'!E367,'GSTN-Diff Gross'!$S$7:$S$1006,"&lt;&gt;0")+COUNTIFS('GSTN-Diff Gross'!$D$7:$D$1006,'2A'!E367,'GSTN-Diff Gross'!$T$7:$T$1006,"&lt;&gt;0")+COUNTIFS('GSTN-Diff Gross'!$D$7:$D$1006,'2A'!E367,'GSTN-Diff Gross'!$U$7:$U$1006,"&lt;&gt;0")+COUNTIFS('GSTN-Diff Gross'!$D$7:$D$1006,'2A'!E367,'GSTN-Diff Gross'!$V$7:$V$1006,"&lt;&gt;0"),'2A'!F367,"")</f>
        <v/>
      </c>
      <c r="E1368" s="68" t="str">
        <f>IF(COUNTIFS('GSTN-Diff Gross'!$D$7:$D$1006,'2A'!E367,'GSTN-Diff Gross'!$R$7:$R$1006,"&lt;&gt;0")+COUNTIFS('GSTN-Diff Gross'!$D$7:$D$1006,'2A'!E367,'GSTN-Diff Gross'!$S$7:$S$1006,"&lt;&gt;0")+COUNTIFS('GSTN-Diff Gross'!$D$7:$D$1006,'2A'!E367,'GSTN-Diff Gross'!$T$7:$T$1006,"&lt;&gt;0")+COUNTIFS('GSTN-Diff Gross'!$D$7:$D$1006,'2A'!E367,'GSTN-Diff Gross'!$U$7:$U$1006,"&lt;&gt;0")+COUNTIFS('GSTN-Diff Gross'!$D$7:$D$1006,'2A'!E367,'GSTN-Diff Gross'!$V$7:$V$1006,"&lt;&gt;0"),'2A'!G367,"")</f>
        <v/>
      </c>
      <c r="F1368" s="90" t="str">
        <f>IF(COUNTIFS('GSTN-Diff Gross'!$D$7:$D$1006,'2A'!E367,'GSTN-Diff Gross'!$R$7:$R$1006,"&lt;&gt;0")+COUNTIFS('GSTN-Diff Gross'!$D$7:$D$1006,'2A'!E367,'GSTN-Diff Gross'!$S$7:$S$1006,"&lt;&gt;0")+COUNTIFS('GSTN-Diff Gross'!$D$7:$D$1006,'2A'!E367,'GSTN-Diff Gross'!$T$7:$T$1006,"&lt;&gt;0")+COUNTIFS('GSTN-Diff Gross'!$D$7:$D$1006,'2A'!E367,'GSTN-Diff Gross'!$U$7:$U$1006,"&lt;&gt;0")+COUNTIFS('GSTN-Diff Gross'!$D$7:$D$1006,'2A'!E367,'GSTN-Diff Gross'!$V$7:$V$1006,"&lt;&gt;0"),'2A'!H367,"")</f>
        <v/>
      </c>
      <c r="G1368" s="167">
        <f t="shared" si="151"/>
        <v>0</v>
      </c>
      <c r="H1368" s="167">
        <f t="shared" si="152"/>
        <v>0</v>
      </c>
      <c r="I1368" s="167">
        <f t="shared" si="153"/>
        <v>0</v>
      </c>
      <c r="J1368" s="167">
        <f t="shared" si="154"/>
        <v>0</v>
      </c>
      <c r="K1368" s="167">
        <f t="shared" si="155"/>
        <v>0</v>
      </c>
      <c r="L1368" s="99">
        <f>IFERROR(VLOOKUP(B1368,BOOKS!$D$6:$M$1005,6,0),0)</f>
        <v>0</v>
      </c>
      <c r="M1368" s="100">
        <f>IFERROR(VLOOKUP(B1368,BOOKS!$D$6:$M$1005,7,0),0)</f>
        <v>0</v>
      </c>
      <c r="N1368" s="100">
        <f>IFERROR(VLOOKUP(B1368,BOOKS!$D$6:$M$1005,8,0),0)</f>
        <v>0</v>
      </c>
      <c r="O1368" s="100">
        <f>IFERROR(VLOOKUP(B1368,BOOKS!$D$6:$M$1005,9,0),0)</f>
        <v>0</v>
      </c>
      <c r="P1368" s="100">
        <f>IFERROR(VLOOKUP(B1368,BOOKS!$D$6:$M$1005,10,0),0)</f>
        <v>0</v>
      </c>
      <c r="Q1368" s="94">
        <f>IFERROR(VLOOKUP(B1368,'2A'!$D$6:$M$1005,6,0),0)</f>
        <v>0</v>
      </c>
      <c r="R1368" s="95">
        <f>IFERROR(VLOOKUP(B1368,'2A'!$D$6:$M$1005,7,0),0)</f>
        <v>0</v>
      </c>
      <c r="S1368" s="95">
        <f>IFERROR(VLOOKUP(B1368,'2A'!$D$6:$M$1005,8,0),0)</f>
        <v>0</v>
      </c>
      <c r="T1368" s="95">
        <f>IFERROR(VLOOKUP(B1368,'2A'!$D$6:$M$1005,9,0),0)</f>
        <v>0</v>
      </c>
      <c r="U1368" s="95">
        <f>IFERROR(VLOOKUP(B1368,'2A'!$D$6:$M$1005,10,0),0)</f>
        <v>0</v>
      </c>
      <c r="V1368" s="111"/>
    </row>
    <row r="1369" spans="1:22">
      <c r="A1369" s="163">
        <f t="shared" si="157"/>
        <v>1363</v>
      </c>
      <c r="B1369" s="163" t="str">
        <f t="shared" si="156"/>
        <v/>
      </c>
      <c r="C1369" s="163" t="str">
        <f>IF(COUNTIFS('GSTN-Diff Gross'!$D$7:$D$1006,'2A'!E368,'GSTN-Diff Gross'!$R$7:$R$1006,"&lt;&gt;0")+COUNTIFS('GSTN-Diff Gross'!$D$7:$D$1006,'2A'!E368,'GSTN-Diff Gross'!$S$7:$S$1006,"&lt;&gt;0")+COUNTIFS('GSTN-Diff Gross'!$D$7:$D$1006,'2A'!E368,'GSTN-Diff Gross'!$T$7:$T$1006,"&lt;&gt;0")+COUNTIFS('GSTN-Diff Gross'!$D$7:$D$1006,'2A'!E368,'GSTN-Diff Gross'!$U$7:$U$1006,"&lt;&gt;0")+COUNTIFS('GSTN-Diff Gross'!$D$7:$D$1006,'2A'!E368,'GSTN-Diff Gross'!$V$7:$V$1006,"&lt;&gt;0"),'2A'!E368,"")</f>
        <v/>
      </c>
      <c r="D1369" s="46" t="str">
        <f>IF(COUNTIFS('GSTN-Diff Gross'!$D$7:$D$1006,'2A'!E368,'GSTN-Diff Gross'!$R$7:$R$1006,"&lt;&gt;0")+COUNTIFS('GSTN-Diff Gross'!$D$7:$D$1006,'2A'!E368,'GSTN-Diff Gross'!$S$7:$S$1006,"&lt;&gt;0")+COUNTIFS('GSTN-Diff Gross'!$D$7:$D$1006,'2A'!E368,'GSTN-Diff Gross'!$T$7:$T$1006,"&lt;&gt;0")+COUNTIFS('GSTN-Diff Gross'!$D$7:$D$1006,'2A'!E368,'GSTN-Diff Gross'!$U$7:$U$1006,"&lt;&gt;0")+COUNTIFS('GSTN-Diff Gross'!$D$7:$D$1006,'2A'!E368,'GSTN-Diff Gross'!$V$7:$V$1006,"&lt;&gt;0"),'2A'!F368,"")</f>
        <v/>
      </c>
      <c r="E1369" s="69" t="str">
        <f>IF(COUNTIFS('GSTN-Diff Gross'!$D$7:$D$1006,'2A'!E368,'GSTN-Diff Gross'!$R$7:$R$1006,"&lt;&gt;0")+COUNTIFS('GSTN-Diff Gross'!$D$7:$D$1006,'2A'!E368,'GSTN-Diff Gross'!$S$7:$S$1006,"&lt;&gt;0")+COUNTIFS('GSTN-Diff Gross'!$D$7:$D$1006,'2A'!E368,'GSTN-Diff Gross'!$T$7:$T$1006,"&lt;&gt;0")+COUNTIFS('GSTN-Diff Gross'!$D$7:$D$1006,'2A'!E368,'GSTN-Diff Gross'!$U$7:$U$1006,"&lt;&gt;0")+COUNTIFS('GSTN-Diff Gross'!$D$7:$D$1006,'2A'!E368,'GSTN-Diff Gross'!$V$7:$V$1006,"&lt;&gt;0"),'2A'!G368,"")</f>
        <v/>
      </c>
      <c r="F1369" s="91" t="str">
        <f>IF(COUNTIFS('GSTN-Diff Gross'!$D$7:$D$1006,'2A'!E368,'GSTN-Diff Gross'!$R$7:$R$1006,"&lt;&gt;0")+COUNTIFS('GSTN-Diff Gross'!$D$7:$D$1006,'2A'!E368,'GSTN-Diff Gross'!$S$7:$S$1006,"&lt;&gt;0")+COUNTIFS('GSTN-Diff Gross'!$D$7:$D$1006,'2A'!E368,'GSTN-Diff Gross'!$T$7:$T$1006,"&lt;&gt;0")+COUNTIFS('GSTN-Diff Gross'!$D$7:$D$1006,'2A'!E368,'GSTN-Diff Gross'!$U$7:$U$1006,"&lt;&gt;0")+COUNTIFS('GSTN-Diff Gross'!$D$7:$D$1006,'2A'!E368,'GSTN-Diff Gross'!$V$7:$V$1006,"&lt;&gt;0"),'2A'!H368,"")</f>
        <v/>
      </c>
      <c r="G1369" s="96">
        <f t="shared" si="151"/>
        <v>0</v>
      </c>
      <c r="H1369" s="96">
        <f t="shared" si="152"/>
        <v>0</v>
      </c>
      <c r="I1369" s="97">
        <f t="shared" si="153"/>
        <v>0</v>
      </c>
      <c r="J1369" s="98">
        <f t="shared" si="154"/>
        <v>0</v>
      </c>
      <c r="K1369" s="96">
        <f t="shared" si="155"/>
        <v>0</v>
      </c>
      <c r="L1369" s="93">
        <f>IFERROR(VLOOKUP(B1369,BOOKS!$D$6:$M$1005,6,0),0)</f>
        <v>0</v>
      </c>
      <c r="M1369" s="88">
        <f>IFERROR(VLOOKUP(B1369,BOOKS!$D$6:$M$1005,7,0),0)</f>
        <v>0</v>
      </c>
      <c r="N1369" s="88">
        <f>IFERROR(VLOOKUP(B1369,BOOKS!$D$6:$M$1005,8,0),0)</f>
        <v>0</v>
      </c>
      <c r="O1369" s="88">
        <f>IFERROR(VLOOKUP(B1369,BOOKS!$D$6:$M$1005,9,0),0)</f>
        <v>0</v>
      </c>
      <c r="P1369" s="88">
        <f>IFERROR(VLOOKUP(B1369,BOOKS!$D$6:$M$1005,10,0),0)</f>
        <v>0</v>
      </c>
      <c r="Q1369" s="84">
        <f>IFERROR(VLOOKUP(B1369,'2A'!$D$6:$M$1005,6,0),0)</f>
        <v>0</v>
      </c>
      <c r="R1369" s="44">
        <f>IFERROR(VLOOKUP(B1369,'2A'!$D$6:$M$1005,7,0),0)</f>
        <v>0</v>
      </c>
      <c r="S1369" s="44">
        <f>IFERROR(VLOOKUP(B1369,'2A'!$D$6:$M$1005,8,0),0)</f>
        <v>0</v>
      </c>
      <c r="T1369" s="44">
        <f>IFERROR(VLOOKUP(B1369,'2A'!$D$6:$M$1005,9,0),0)</f>
        <v>0</v>
      </c>
      <c r="U1369" s="44">
        <f>IFERROR(VLOOKUP(B1369,'2A'!$D$6:$M$1005,10,0),0)</f>
        <v>0</v>
      </c>
      <c r="V1369" s="111"/>
    </row>
    <row r="1370" spans="1:22">
      <c r="A1370" s="161">
        <f t="shared" si="157"/>
        <v>1364</v>
      </c>
      <c r="B1370" s="161" t="str">
        <f t="shared" si="156"/>
        <v/>
      </c>
      <c r="C1370" s="161" t="str">
        <f>IF(COUNTIFS('GSTN-Diff Gross'!$D$7:$D$1006,'2A'!E369,'GSTN-Diff Gross'!$R$7:$R$1006,"&lt;&gt;0")+COUNTIFS('GSTN-Diff Gross'!$D$7:$D$1006,'2A'!E369,'GSTN-Diff Gross'!$S$7:$S$1006,"&lt;&gt;0")+COUNTIFS('GSTN-Diff Gross'!$D$7:$D$1006,'2A'!E369,'GSTN-Diff Gross'!$T$7:$T$1006,"&lt;&gt;0")+COUNTIFS('GSTN-Diff Gross'!$D$7:$D$1006,'2A'!E369,'GSTN-Diff Gross'!$U$7:$U$1006,"&lt;&gt;0")+COUNTIFS('GSTN-Diff Gross'!$D$7:$D$1006,'2A'!E369,'GSTN-Diff Gross'!$V$7:$V$1006,"&lt;&gt;0"),'2A'!E369,"")</f>
        <v/>
      </c>
      <c r="D1370" s="41" t="str">
        <f>IF(COUNTIFS('GSTN-Diff Gross'!$D$7:$D$1006,'2A'!E369,'GSTN-Diff Gross'!$R$7:$R$1006,"&lt;&gt;0")+COUNTIFS('GSTN-Diff Gross'!$D$7:$D$1006,'2A'!E369,'GSTN-Diff Gross'!$S$7:$S$1006,"&lt;&gt;0")+COUNTIFS('GSTN-Diff Gross'!$D$7:$D$1006,'2A'!E369,'GSTN-Diff Gross'!$T$7:$T$1006,"&lt;&gt;0")+COUNTIFS('GSTN-Diff Gross'!$D$7:$D$1006,'2A'!E369,'GSTN-Diff Gross'!$U$7:$U$1006,"&lt;&gt;0")+COUNTIFS('GSTN-Diff Gross'!$D$7:$D$1006,'2A'!E369,'GSTN-Diff Gross'!$V$7:$V$1006,"&lt;&gt;0"),'2A'!F369,"")</f>
        <v/>
      </c>
      <c r="E1370" s="68" t="str">
        <f>IF(COUNTIFS('GSTN-Diff Gross'!$D$7:$D$1006,'2A'!E369,'GSTN-Diff Gross'!$R$7:$R$1006,"&lt;&gt;0")+COUNTIFS('GSTN-Diff Gross'!$D$7:$D$1006,'2A'!E369,'GSTN-Diff Gross'!$S$7:$S$1006,"&lt;&gt;0")+COUNTIFS('GSTN-Diff Gross'!$D$7:$D$1006,'2A'!E369,'GSTN-Diff Gross'!$T$7:$T$1006,"&lt;&gt;0")+COUNTIFS('GSTN-Diff Gross'!$D$7:$D$1006,'2A'!E369,'GSTN-Diff Gross'!$U$7:$U$1006,"&lt;&gt;0")+COUNTIFS('GSTN-Diff Gross'!$D$7:$D$1006,'2A'!E369,'GSTN-Diff Gross'!$V$7:$V$1006,"&lt;&gt;0"),'2A'!G369,"")</f>
        <v/>
      </c>
      <c r="F1370" s="90" t="str">
        <f>IF(COUNTIFS('GSTN-Diff Gross'!$D$7:$D$1006,'2A'!E369,'GSTN-Diff Gross'!$R$7:$R$1006,"&lt;&gt;0")+COUNTIFS('GSTN-Diff Gross'!$D$7:$D$1006,'2A'!E369,'GSTN-Diff Gross'!$S$7:$S$1006,"&lt;&gt;0")+COUNTIFS('GSTN-Diff Gross'!$D$7:$D$1006,'2A'!E369,'GSTN-Diff Gross'!$T$7:$T$1006,"&lt;&gt;0")+COUNTIFS('GSTN-Diff Gross'!$D$7:$D$1006,'2A'!E369,'GSTN-Diff Gross'!$U$7:$U$1006,"&lt;&gt;0")+COUNTIFS('GSTN-Diff Gross'!$D$7:$D$1006,'2A'!E369,'GSTN-Diff Gross'!$V$7:$V$1006,"&lt;&gt;0"),'2A'!H369,"")</f>
        <v/>
      </c>
      <c r="G1370" s="167">
        <f t="shared" si="151"/>
        <v>0</v>
      </c>
      <c r="H1370" s="167">
        <f t="shared" si="152"/>
        <v>0</v>
      </c>
      <c r="I1370" s="167">
        <f t="shared" si="153"/>
        <v>0</v>
      </c>
      <c r="J1370" s="167">
        <f t="shared" si="154"/>
        <v>0</v>
      </c>
      <c r="K1370" s="167">
        <f t="shared" si="155"/>
        <v>0</v>
      </c>
      <c r="L1370" s="99">
        <f>IFERROR(VLOOKUP(B1370,BOOKS!$D$6:$M$1005,6,0),0)</f>
        <v>0</v>
      </c>
      <c r="M1370" s="100">
        <f>IFERROR(VLOOKUP(B1370,BOOKS!$D$6:$M$1005,7,0),0)</f>
        <v>0</v>
      </c>
      <c r="N1370" s="100">
        <f>IFERROR(VLOOKUP(B1370,BOOKS!$D$6:$M$1005,8,0),0)</f>
        <v>0</v>
      </c>
      <c r="O1370" s="100">
        <f>IFERROR(VLOOKUP(B1370,BOOKS!$D$6:$M$1005,9,0),0)</f>
        <v>0</v>
      </c>
      <c r="P1370" s="100">
        <f>IFERROR(VLOOKUP(B1370,BOOKS!$D$6:$M$1005,10,0),0)</f>
        <v>0</v>
      </c>
      <c r="Q1370" s="94">
        <f>IFERROR(VLOOKUP(B1370,'2A'!$D$6:$M$1005,6,0),0)</f>
        <v>0</v>
      </c>
      <c r="R1370" s="95">
        <f>IFERROR(VLOOKUP(B1370,'2A'!$D$6:$M$1005,7,0),0)</f>
        <v>0</v>
      </c>
      <c r="S1370" s="95">
        <f>IFERROR(VLOOKUP(B1370,'2A'!$D$6:$M$1005,8,0),0)</f>
        <v>0</v>
      </c>
      <c r="T1370" s="95">
        <f>IFERROR(VLOOKUP(B1370,'2A'!$D$6:$M$1005,9,0),0)</f>
        <v>0</v>
      </c>
      <c r="U1370" s="95">
        <f>IFERROR(VLOOKUP(B1370,'2A'!$D$6:$M$1005,10,0),0)</f>
        <v>0</v>
      </c>
      <c r="V1370" s="111"/>
    </row>
    <row r="1371" spans="1:22">
      <c r="A1371" s="163">
        <f t="shared" si="157"/>
        <v>1365</v>
      </c>
      <c r="B1371" s="163" t="str">
        <f t="shared" si="156"/>
        <v/>
      </c>
      <c r="C1371" s="163" t="str">
        <f>IF(COUNTIFS('GSTN-Diff Gross'!$D$7:$D$1006,'2A'!E370,'GSTN-Diff Gross'!$R$7:$R$1006,"&lt;&gt;0")+COUNTIFS('GSTN-Diff Gross'!$D$7:$D$1006,'2A'!E370,'GSTN-Diff Gross'!$S$7:$S$1006,"&lt;&gt;0")+COUNTIFS('GSTN-Diff Gross'!$D$7:$D$1006,'2A'!E370,'GSTN-Diff Gross'!$T$7:$T$1006,"&lt;&gt;0")+COUNTIFS('GSTN-Diff Gross'!$D$7:$D$1006,'2A'!E370,'GSTN-Diff Gross'!$U$7:$U$1006,"&lt;&gt;0")+COUNTIFS('GSTN-Diff Gross'!$D$7:$D$1006,'2A'!E370,'GSTN-Diff Gross'!$V$7:$V$1006,"&lt;&gt;0"),'2A'!E370,"")</f>
        <v/>
      </c>
      <c r="D1371" s="46" t="str">
        <f>IF(COUNTIFS('GSTN-Diff Gross'!$D$7:$D$1006,'2A'!E370,'GSTN-Diff Gross'!$R$7:$R$1006,"&lt;&gt;0")+COUNTIFS('GSTN-Diff Gross'!$D$7:$D$1006,'2A'!E370,'GSTN-Diff Gross'!$S$7:$S$1006,"&lt;&gt;0")+COUNTIFS('GSTN-Diff Gross'!$D$7:$D$1006,'2A'!E370,'GSTN-Diff Gross'!$T$7:$T$1006,"&lt;&gt;0")+COUNTIFS('GSTN-Diff Gross'!$D$7:$D$1006,'2A'!E370,'GSTN-Diff Gross'!$U$7:$U$1006,"&lt;&gt;0")+COUNTIFS('GSTN-Diff Gross'!$D$7:$D$1006,'2A'!E370,'GSTN-Diff Gross'!$V$7:$V$1006,"&lt;&gt;0"),'2A'!F370,"")</f>
        <v/>
      </c>
      <c r="E1371" s="69" t="str">
        <f>IF(COUNTIFS('GSTN-Diff Gross'!$D$7:$D$1006,'2A'!E370,'GSTN-Diff Gross'!$R$7:$R$1006,"&lt;&gt;0")+COUNTIFS('GSTN-Diff Gross'!$D$7:$D$1006,'2A'!E370,'GSTN-Diff Gross'!$S$7:$S$1006,"&lt;&gt;0")+COUNTIFS('GSTN-Diff Gross'!$D$7:$D$1006,'2A'!E370,'GSTN-Diff Gross'!$T$7:$T$1006,"&lt;&gt;0")+COUNTIFS('GSTN-Diff Gross'!$D$7:$D$1006,'2A'!E370,'GSTN-Diff Gross'!$U$7:$U$1006,"&lt;&gt;0")+COUNTIFS('GSTN-Diff Gross'!$D$7:$D$1006,'2A'!E370,'GSTN-Diff Gross'!$V$7:$V$1006,"&lt;&gt;0"),'2A'!G370,"")</f>
        <v/>
      </c>
      <c r="F1371" s="91" t="str">
        <f>IF(COUNTIFS('GSTN-Diff Gross'!$D$7:$D$1006,'2A'!E370,'GSTN-Diff Gross'!$R$7:$R$1006,"&lt;&gt;0")+COUNTIFS('GSTN-Diff Gross'!$D$7:$D$1006,'2A'!E370,'GSTN-Diff Gross'!$S$7:$S$1006,"&lt;&gt;0")+COUNTIFS('GSTN-Diff Gross'!$D$7:$D$1006,'2A'!E370,'GSTN-Diff Gross'!$T$7:$T$1006,"&lt;&gt;0")+COUNTIFS('GSTN-Diff Gross'!$D$7:$D$1006,'2A'!E370,'GSTN-Diff Gross'!$U$7:$U$1006,"&lt;&gt;0")+COUNTIFS('GSTN-Diff Gross'!$D$7:$D$1006,'2A'!E370,'GSTN-Diff Gross'!$V$7:$V$1006,"&lt;&gt;0"),'2A'!H370,"")</f>
        <v/>
      </c>
      <c r="G1371" s="96">
        <f t="shared" si="151"/>
        <v>0</v>
      </c>
      <c r="H1371" s="96">
        <f t="shared" si="152"/>
        <v>0</v>
      </c>
      <c r="I1371" s="97">
        <f t="shared" si="153"/>
        <v>0</v>
      </c>
      <c r="J1371" s="98">
        <f t="shared" si="154"/>
        <v>0</v>
      </c>
      <c r="K1371" s="96">
        <f t="shared" si="155"/>
        <v>0</v>
      </c>
      <c r="L1371" s="93">
        <f>IFERROR(VLOOKUP(B1371,BOOKS!$D$6:$M$1005,6,0),0)</f>
        <v>0</v>
      </c>
      <c r="M1371" s="88">
        <f>IFERROR(VLOOKUP(B1371,BOOKS!$D$6:$M$1005,7,0),0)</f>
        <v>0</v>
      </c>
      <c r="N1371" s="88">
        <f>IFERROR(VLOOKUP(B1371,BOOKS!$D$6:$M$1005,8,0),0)</f>
        <v>0</v>
      </c>
      <c r="O1371" s="88">
        <f>IFERROR(VLOOKUP(B1371,BOOKS!$D$6:$M$1005,9,0),0)</f>
        <v>0</v>
      </c>
      <c r="P1371" s="88">
        <f>IFERROR(VLOOKUP(B1371,BOOKS!$D$6:$M$1005,10,0),0)</f>
        <v>0</v>
      </c>
      <c r="Q1371" s="84">
        <f>IFERROR(VLOOKUP(B1371,'2A'!$D$6:$M$1005,6,0),0)</f>
        <v>0</v>
      </c>
      <c r="R1371" s="44">
        <f>IFERROR(VLOOKUP(B1371,'2A'!$D$6:$M$1005,7,0),0)</f>
        <v>0</v>
      </c>
      <c r="S1371" s="44">
        <f>IFERROR(VLOOKUP(B1371,'2A'!$D$6:$M$1005,8,0),0)</f>
        <v>0</v>
      </c>
      <c r="T1371" s="44">
        <f>IFERROR(VLOOKUP(B1371,'2A'!$D$6:$M$1005,9,0),0)</f>
        <v>0</v>
      </c>
      <c r="U1371" s="44">
        <f>IFERROR(VLOOKUP(B1371,'2A'!$D$6:$M$1005,10,0),0)</f>
        <v>0</v>
      </c>
      <c r="V1371" s="111"/>
    </row>
    <row r="1372" spans="1:22">
      <c r="A1372" s="161">
        <f t="shared" si="157"/>
        <v>1366</v>
      </c>
      <c r="B1372" s="161" t="str">
        <f t="shared" si="156"/>
        <v/>
      </c>
      <c r="C1372" s="161" t="str">
        <f>IF(COUNTIFS('GSTN-Diff Gross'!$D$7:$D$1006,'2A'!E371,'GSTN-Diff Gross'!$R$7:$R$1006,"&lt;&gt;0")+COUNTIFS('GSTN-Diff Gross'!$D$7:$D$1006,'2A'!E371,'GSTN-Diff Gross'!$S$7:$S$1006,"&lt;&gt;0")+COUNTIFS('GSTN-Diff Gross'!$D$7:$D$1006,'2A'!E371,'GSTN-Diff Gross'!$T$7:$T$1006,"&lt;&gt;0")+COUNTIFS('GSTN-Diff Gross'!$D$7:$D$1006,'2A'!E371,'GSTN-Diff Gross'!$U$7:$U$1006,"&lt;&gt;0")+COUNTIFS('GSTN-Diff Gross'!$D$7:$D$1006,'2A'!E371,'GSTN-Diff Gross'!$V$7:$V$1006,"&lt;&gt;0"),'2A'!E371,"")</f>
        <v/>
      </c>
      <c r="D1372" s="41" t="str">
        <f>IF(COUNTIFS('GSTN-Diff Gross'!$D$7:$D$1006,'2A'!E371,'GSTN-Diff Gross'!$R$7:$R$1006,"&lt;&gt;0")+COUNTIFS('GSTN-Diff Gross'!$D$7:$D$1006,'2A'!E371,'GSTN-Diff Gross'!$S$7:$S$1006,"&lt;&gt;0")+COUNTIFS('GSTN-Diff Gross'!$D$7:$D$1006,'2A'!E371,'GSTN-Diff Gross'!$T$7:$T$1006,"&lt;&gt;0")+COUNTIFS('GSTN-Diff Gross'!$D$7:$D$1006,'2A'!E371,'GSTN-Diff Gross'!$U$7:$U$1006,"&lt;&gt;0")+COUNTIFS('GSTN-Diff Gross'!$D$7:$D$1006,'2A'!E371,'GSTN-Diff Gross'!$V$7:$V$1006,"&lt;&gt;0"),'2A'!F371,"")</f>
        <v/>
      </c>
      <c r="E1372" s="68" t="str">
        <f>IF(COUNTIFS('GSTN-Diff Gross'!$D$7:$D$1006,'2A'!E371,'GSTN-Diff Gross'!$R$7:$R$1006,"&lt;&gt;0")+COUNTIFS('GSTN-Diff Gross'!$D$7:$D$1006,'2A'!E371,'GSTN-Diff Gross'!$S$7:$S$1006,"&lt;&gt;0")+COUNTIFS('GSTN-Diff Gross'!$D$7:$D$1006,'2A'!E371,'GSTN-Diff Gross'!$T$7:$T$1006,"&lt;&gt;0")+COUNTIFS('GSTN-Diff Gross'!$D$7:$D$1006,'2A'!E371,'GSTN-Diff Gross'!$U$7:$U$1006,"&lt;&gt;0")+COUNTIFS('GSTN-Diff Gross'!$D$7:$D$1006,'2A'!E371,'GSTN-Diff Gross'!$V$7:$V$1006,"&lt;&gt;0"),'2A'!G371,"")</f>
        <v/>
      </c>
      <c r="F1372" s="90" t="str">
        <f>IF(COUNTIFS('GSTN-Diff Gross'!$D$7:$D$1006,'2A'!E371,'GSTN-Diff Gross'!$R$7:$R$1006,"&lt;&gt;0")+COUNTIFS('GSTN-Diff Gross'!$D$7:$D$1006,'2A'!E371,'GSTN-Diff Gross'!$S$7:$S$1006,"&lt;&gt;0")+COUNTIFS('GSTN-Diff Gross'!$D$7:$D$1006,'2A'!E371,'GSTN-Diff Gross'!$T$7:$T$1006,"&lt;&gt;0")+COUNTIFS('GSTN-Diff Gross'!$D$7:$D$1006,'2A'!E371,'GSTN-Diff Gross'!$U$7:$U$1006,"&lt;&gt;0")+COUNTIFS('GSTN-Diff Gross'!$D$7:$D$1006,'2A'!E371,'GSTN-Diff Gross'!$V$7:$V$1006,"&lt;&gt;0"),'2A'!H371,"")</f>
        <v/>
      </c>
      <c r="G1372" s="167">
        <f t="shared" si="151"/>
        <v>0</v>
      </c>
      <c r="H1372" s="167">
        <f t="shared" si="152"/>
        <v>0</v>
      </c>
      <c r="I1372" s="167">
        <f t="shared" si="153"/>
        <v>0</v>
      </c>
      <c r="J1372" s="167">
        <f t="shared" si="154"/>
        <v>0</v>
      </c>
      <c r="K1372" s="167">
        <f t="shared" si="155"/>
        <v>0</v>
      </c>
      <c r="L1372" s="99">
        <f>IFERROR(VLOOKUP(B1372,BOOKS!$D$6:$M$1005,6,0),0)</f>
        <v>0</v>
      </c>
      <c r="M1372" s="100">
        <f>IFERROR(VLOOKUP(B1372,BOOKS!$D$6:$M$1005,7,0),0)</f>
        <v>0</v>
      </c>
      <c r="N1372" s="100">
        <f>IFERROR(VLOOKUP(B1372,BOOKS!$D$6:$M$1005,8,0),0)</f>
        <v>0</v>
      </c>
      <c r="O1372" s="100">
        <f>IFERROR(VLOOKUP(B1372,BOOKS!$D$6:$M$1005,9,0),0)</f>
        <v>0</v>
      </c>
      <c r="P1372" s="100">
        <f>IFERROR(VLOOKUP(B1372,BOOKS!$D$6:$M$1005,10,0),0)</f>
        <v>0</v>
      </c>
      <c r="Q1372" s="94">
        <f>IFERROR(VLOOKUP(B1372,'2A'!$D$6:$M$1005,6,0),0)</f>
        <v>0</v>
      </c>
      <c r="R1372" s="95">
        <f>IFERROR(VLOOKUP(B1372,'2A'!$D$6:$M$1005,7,0),0)</f>
        <v>0</v>
      </c>
      <c r="S1372" s="95">
        <f>IFERROR(VLOOKUP(B1372,'2A'!$D$6:$M$1005,8,0),0)</f>
        <v>0</v>
      </c>
      <c r="T1372" s="95">
        <f>IFERROR(VLOOKUP(B1372,'2A'!$D$6:$M$1005,9,0),0)</f>
        <v>0</v>
      </c>
      <c r="U1372" s="95">
        <f>IFERROR(VLOOKUP(B1372,'2A'!$D$6:$M$1005,10,0),0)</f>
        <v>0</v>
      </c>
      <c r="V1372" s="111"/>
    </row>
    <row r="1373" spans="1:22">
      <c r="A1373" s="163">
        <f t="shared" si="157"/>
        <v>1367</v>
      </c>
      <c r="B1373" s="163" t="str">
        <f t="shared" si="156"/>
        <v/>
      </c>
      <c r="C1373" s="163" t="str">
        <f>IF(COUNTIFS('GSTN-Diff Gross'!$D$7:$D$1006,'2A'!E372,'GSTN-Diff Gross'!$R$7:$R$1006,"&lt;&gt;0")+COUNTIFS('GSTN-Diff Gross'!$D$7:$D$1006,'2A'!E372,'GSTN-Diff Gross'!$S$7:$S$1006,"&lt;&gt;0")+COUNTIFS('GSTN-Diff Gross'!$D$7:$D$1006,'2A'!E372,'GSTN-Diff Gross'!$T$7:$T$1006,"&lt;&gt;0")+COUNTIFS('GSTN-Diff Gross'!$D$7:$D$1006,'2A'!E372,'GSTN-Diff Gross'!$U$7:$U$1006,"&lt;&gt;0")+COUNTIFS('GSTN-Diff Gross'!$D$7:$D$1006,'2A'!E372,'GSTN-Diff Gross'!$V$7:$V$1006,"&lt;&gt;0"),'2A'!E372,"")</f>
        <v/>
      </c>
      <c r="D1373" s="46" t="str">
        <f>IF(COUNTIFS('GSTN-Diff Gross'!$D$7:$D$1006,'2A'!E372,'GSTN-Diff Gross'!$R$7:$R$1006,"&lt;&gt;0")+COUNTIFS('GSTN-Diff Gross'!$D$7:$D$1006,'2A'!E372,'GSTN-Diff Gross'!$S$7:$S$1006,"&lt;&gt;0")+COUNTIFS('GSTN-Diff Gross'!$D$7:$D$1006,'2A'!E372,'GSTN-Diff Gross'!$T$7:$T$1006,"&lt;&gt;0")+COUNTIFS('GSTN-Diff Gross'!$D$7:$D$1006,'2A'!E372,'GSTN-Diff Gross'!$U$7:$U$1006,"&lt;&gt;0")+COUNTIFS('GSTN-Diff Gross'!$D$7:$D$1006,'2A'!E372,'GSTN-Diff Gross'!$V$7:$V$1006,"&lt;&gt;0"),'2A'!F372,"")</f>
        <v/>
      </c>
      <c r="E1373" s="69" t="str">
        <f>IF(COUNTIFS('GSTN-Diff Gross'!$D$7:$D$1006,'2A'!E372,'GSTN-Diff Gross'!$R$7:$R$1006,"&lt;&gt;0")+COUNTIFS('GSTN-Diff Gross'!$D$7:$D$1006,'2A'!E372,'GSTN-Diff Gross'!$S$7:$S$1006,"&lt;&gt;0")+COUNTIFS('GSTN-Diff Gross'!$D$7:$D$1006,'2A'!E372,'GSTN-Diff Gross'!$T$7:$T$1006,"&lt;&gt;0")+COUNTIFS('GSTN-Diff Gross'!$D$7:$D$1006,'2A'!E372,'GSTN-Diff Gross'!$U$7:$U$1006,"&lt;&gt;0")+COUNTIFS('GSTN-Diff Gross'!$D$7:$D$1006,'2A'!E372,'GSTN-Diff Gross'!$V$7:$V$1006,"&lt;&gt;0"),'2A'!G372,"")</f>
        <v/>
      </c>
      <c r="F1373" s="91" t="str">
        <f>IF(COUNTIFS('GSTN-Diff Gross'!$D$7:$D$1006,'2A'!E372,'GSTN-Diff Gross'!$R$7:$R$1006,"&lt;&gt;0")+COUNTIFS('GSTN-Diff Gross'!$D$7:$D$1006,'2A'!E372,'GSTN-Diff Gross'!$S$7:$S$1006,"&lt;&gt;0")+COUNTIFS('GSTN-Diff Gross'!$D$7:$D$1006,'2A'!E372,'GSTN-Diff Gross'!$T$7:$T$1006,"&lt;&gt;0")+COUNTIFS('GSTN-Diff Gross'!$D$7:$D$1006,'2A'!E372,'GSTN-Diff Gross'!$U$7:$U$1006,"&lt;&gt;0")+COUNTIFS('GSTN-Diff Gross'!$D$7:$D$1006,'2A'!E372,'GSTN-Diff Gross'!$V$7:$V$1006,"&lt;&gt;0"),'2A'!H372,"")</f>
        <v/>
      </c>
      <c r="G1373" s="96">
        <f t="shared" si="151"/>
        <v>0</v>
      </c>
      <c r="H1373" s="96">
        <f t="shared" si="152"/>
        <v>0</v>
      </c>
      <c r="I1373" s="97">
        <f t="shared" si="153"/>
        <v>0</v>
      </c>
      <c r="J1373" s="98">
        <f t="shared" si="154"/>
        <v>0</v>
      </c>
      <c r="K1373" s="96">
        <f t="shared" si="155"/>
        <v>0</v>
      </c>
      <c r="L1373" s="93">
        <f>IFERROR(VLOOKUP(B1373,BOOKS!$D$6:$M$1005,6,0),0)</f>
        <v>0</v>
      </c>
      <c r="M1373" s="88">
        <f>IFERROR(VLOOKUP(B1373,BOOKS!$D$6:$M$1005,7,0),0)</f>
        <v>0</v>
      </c>
      <c r="N1373" s="88">
        <f>IFERROR(VLOOKUP(B1373,BOOKS!$D$6:$M$1005,8,0),0)</f>
        <v>0</v>
      </c>
      <c r="O1373" s="88">
        <f>IFERROR(VLOOKUP(B1373,BOOKS!$D$6:$M$1005,9,0),0)</f>
        <v>0</v>
      </c>
      <c r="P1373" s="88">
        <f>IFERROR(VLOOKUP(B1373,BOOKS!$D$6:$M$1005,10,0),0)</f>
        <v>0</v>
      </c>
      <c r="Q1373" s="84">
        <f>IFERROR(VLOOKUP(B1373,'2A'!$D$6:$M$1005,6,0),0)</f>
        <v>0</v>
      </c>
      <c r="R1373" s="44">
        <f>IFERROR(VLOOKUP(B1373,'2A'!$D$6:$M$1005,7,0),0)</f>
        <v>0</v>
      </c>
      <c r="S1373" s="44">
        <f>IFERROR(VLOOKUP(B1373,'2A'!$D$6:$M$1005,8,0),0)</f>
        <v>0</v>
      </c>
      <c r="T1373" s="44">
        <f>IFERROR(VLOOKUP(B1373,'2A'!$D$6:$M$1005,9,0),0)</f>
        <v>0</v>
      </c>
      <c r="U1373" s="44">
        <f>IFERROR(VLOOKUP(B1373,'2A'!$D$6:$M$1005,10,0),0)</f>
        <v>0</v>
      </c>
      <c r="V1373" s="111"/>
    </row>
    <row r="1374" spans="1:22">
      <c r="A1374" s="161">
        <f t="shared" si="157"/>
        <v>1368</v>
      </c>
      <c r="B1374" s="161" t="str">
        <f t="shared" si="156"/>
        <v/>
      </c>
      <c r="C1374" s="161" t="str">
        <f>IF(COUNTIFS('GSTN-Diff Gross'!$D$7:$D$1006,'2A'!E373,'GSTN-Diff Gross'!$R$7:$R$1006,"&lt;&gt;0")+COUNTIFS('GSTN-Diff Gross'!$D$7:$D$1006,'2A'!E373,'GSTN-Diff Gross'!$S$7:$S$1006,"&lt;&gt;0")+COUNTIFS('GSTN-Diff Gross'!$D$7:$D$1006,'2A'!E373,'GSTN-Diff Gross'!$T$7:$T$1006,"&lt;&gt;0")+COUNTIFS('GSTN-Diff Gross'!$D$7:$D$1006,'2A'!E373,'GSTN-Diff Gross'!$U$7:$U$1006,"&lt;&gt;0")+COUNTIFS('GSTN-Diff Gross'!$D$7:$D$1006,'2A'!E373,'GSTN-Diff Gross'!$V$7:$V$1006,"&lt;&gt;0"),'2A'!E373,"")</f>
        <v/>
      </c>
      <c r="D1374" s="41" t="str">
        <f>IF(COUNTIFS('GSTN-Diff Gross'!$D$7:$D$1006,'2A'!E373,'GSTN-Diff Gross'!$R$7:$R$1006,"&lt;&gt;0")+COUNTIFS('GSTN-Diff Gross'!$D$7:$D$1006,'2A'!E373,'GSTN-Diff Gross'!$S$7:$S$1006,"&lt;&gt;0")+COUNTIFS('GSTN-Diff Gross'!$D$7:$D$1006,'2A'!E373,'GSTN-Diff Gross'!$T$7:$T$1006,"&lt;&gt;0")+COUNTIFS('GSTN-Diff Gross'!$D$7:$D$1006,'2A'!E373,'GSTN-Diff Gross'!$U$7:$U$1006,"&lt;&gt;0")+COUNTIFS('GSTN-Diff Gross'!$D$7:$D$1006,'2A'!E373,'GSTN-Diff Gross'!$V$7:$V$1006,"&lt;&gt;0"),'2A'!F373,"")</f>
        <v/>
      </c>
      <c r="E1374" s="68" t="str">
        <f>IF(COUNTIFS('GSTN-Diff Gross'!$D$7:$D$1006,'2A'!E373,'GSTN-Diff Gross'!$R$7:$R$1006,"&lt;&gt;0")+COUNTIFS('GSTN-Diff Gross'!$D$7:$D$1006,'2A'!E373,'GSTN-Diff Gross'!$S$7:$S$1006,"&lt;&gt;0")+COUNTIFS('GSTN-Diff Gross'!$D$7:$D$1006,'2A'!E373,'GSTN-Diff Gross'!$T$7:$T$1006,"&lt;&gt;0")+COUNTIFS('GSTN-Diff Gross'!$D$7:$D$1006,'2A'!E373,'GSTN-Diff Gross'!$U$7:$U$1006,"&lt;&gt;0")+COUNTIFS('GSTN-Diff Gross'!$D$7:$D$1006,'2A'!E373,'GSTN-Diff Gross'!$V$7:$V$1006,"&lt;&gt;0"),'2A'!G373,"")</f>
        <v/>
      </c>
      <c r="F1374" s="90" t="str">
        <f>IF(COUNTIFS('GSTN-Diff Gross'!$D$7:$D$1006,'2A'!E373,'GSTN-Diff Gross'!$R$7:$R$1006,"&lt;&gt;0")+COUNTIFS('GSTN-Diff Gross'!$D$7:$D$1006,'2A'!E373,'GSTN-Diff Gross'!$S$7:$S$1006,"&lt;&gt;0")+COUNTIFS('GSTN-Diff Gross'!$D$7:$D$1006,'2A'!E373,'GSTN-Diff Gross'!$T$7:$T$1006,"&lt;&gt;0")+COUNTIFS('GSTN-Diff Gross'!$D$7:$D$1006,'2A'!E373,'GSTN-Diff Gross'!$U$7:$U$1006,"&lt;&gt;0")+COUNTIFS('GSTN-Diff Gross'!$D$7:$D$1006,'2A'!E373,'GSTN-Diff Gross'!$V$7:$V$1006,"&lt;&gt;0"),'2A'!H373,"")</f>
        <v/>
      </c>
      <c r="G1374" s="167">
        <f t="shared" si="151"/>
        <v>0</v>
      </c>
      <c r="H1374" s="167">
        <f t="shared" si="152"/>
        <v>0</v>
      </c>
      <c r="I1374" s="167">
        <f t="shared" si="153"/>
        <v>0</v>
      </c>
      <c r="J1374" s="167">
        <f t="shared" si="154"/>
        <v>0</v>
      </c>
      <c r="K1374" s="167">
        <f t="shared" si="155"/>
        <v>0</v>
      </c>
      <c r="L1374" s="99">
        <f>IFERROR(VLOOKUP(B1374,BOOKS!$D$6:$M$1005,6,0),0)</f>
        <v>0</v>
      </c>
      <c r="M1374" s="100">
        <f>IFERROR(VLOOKUP(B1374,BOOKS!$D$6:$M$1005,7,0),0)</f>
        <v>0</v>
      </c>
      <c r="N1374" s="100">
        <f>IFERROR(VLOOKUP(B1374,BOOKS!$D$6:$M$1005,8,0),0)</f>
        <v>0</v>
      </c>
      <c r="O1374" s="100">
        <f>IFERROR(VLOOKUP(B1374,BOOKS!$D$6:$M$1005,9,0),0)</f>
        <v>0</v>
      </c>
      <c r="P1374" s="100">
        <f>IFERROR(VLOOKUP(B1374,BOOKS!$D$6:$M$1005,10,0),0)</f>
        <v>0</v>
      </c>
      <c r="Q1374" s="94">
        <f>IFERROR(VLOOKUP(B1374,'2A'!$D$6:$M$1005,6,0),0)</f>
        <v>0</v>
      </c>
      <c r="R1374" s="95">
        <f>IFERROR(VLOOKUP(B1374,'2A'!$D$6:$M$1005,7,0),0)</f>
        <v>0</v>
      </c>
      <c r="S1374" s="95">
        <f>IFERROR(VLOOKUP(B1374,'2A'!$D$6:$M$1005,8,0),0)</f>
        <v>0</v>
      </c>
      <c r="T1374" s="95">
        <f>IFERROR(VLOOKUP(B1374,'2A'!$D$6:$M$1005,9,0),0)</f>
        <v>0</v>
      </c>
      <c r="U1374" s="95">
        <f>IFERROR(VLOOKUP(B1374,'2A'!$D$6:$M$1005,10,0),0)</f>
        <v>0</v>
      </c>
      <c r="V1374" s="111"/>
    </row>
    <row r="1375" spans="1:22">
      <c r="A1375" s="163">
        <f t="shared" si="157"/>
        <v>1369</v>
      </c>
      <c r="B1375" s="163" t="str">
        <f t="shared" si="156"/>
        <v/>
      </c>
      <c r="C1375" s="163" t="str">
        <f>IF(COUNTIFS('GSTN-Diff Gross'!$D$7:$D$1006,'2A'!E374,'GSTN-Diff Gross'!$R$7:$R$1006,"&lt;&gt;0")+COUNTIFS('GSTN-Diff Gross'!$D$7:$D$1006,'2A'!E374,'GSTN-Diff Gross'!$S$7:$S$1006,"&lt;&gt;0")+COUNTIFS('GSTN-Diff Gross'!$D$7:$D$1006,'2A'!E374,'GSTN-Diff Gross'!$T$7:$T$1006,"&lt;&gt;0")+COUNTIFS('GSTN-Diff Gross'!$D$7:$D$1006,'2A'!E374,'GSTN-Diff Gross'!$U$7:$U$1006,"&lt;&gt;0")+COUNTIFS('GSTN-Diff Gross'!$D$7:$D$1006,'2A'!E374,'GSTN-Diff Gross'!$V$7:$V$1006,"&lt;&gt;0"),'2A'!E374,"")</f>
        <v/>
      </c>
      <c r="D1375" s="46" t="str">
        <f>IF(COUNTIFS('GSTN-Diff Gross'!$D$7:$D$1006,'2A'!E374,'GSTN-Diff Gross'!$R$7:$R$1006,"&lt;&gt;0")+COUNTIFS('GSTN-Diff Gross'!$D$7:$D$1006,'2A'!E374,'GSTN-Diff Gross'!$S$7:$S$1006,"&lt;&gt;0")+COUNTIFS('GSTN-Diff Gross'!$D$7:$D$1006,'2A'!E374,'GSTN-Diff Gross'!$T$7:$T$1006,"&lt;&gt;0")+COUNTIFS('GSTN-Diff Gross'!$D$7:$D$1006,'2A'!E374,'GSTN-Diff Gross'!$U$7:$U$1006,"&lt;&gt;0")+COUNTIFS('GSTN-Diff Gross'!$D$7:$D$1006,'2A'!E374,'GSTN-Diff Gross'!$V$7:$V$1006,"&lt;&gt;0"),'2A'!F374,"")</f>
        <v/>
      </c>
      <c r="E1375" s="69" t="str">
        <f>IF(COUNTIFS('GSTN-Diff Gross'!$D$7:$D$1006,'2A'!E374,'GSTN-Diff Gross'!$R$7:$R$1006,"&lt;&gt;0")+COUNTIFS('GSTN-Diff Gross'!$D$7:$D$1006,'2A'!E374,'GSTN-Diff Gross'!$S$7:$S$1006,"&lt;&gt;0")+COUNTIFS('GSTN-Diff Gross'!$D$7:$D$1006,'2A'!E374,'GSTN-Diff Gross'!$T$7:$T$1006,"&lt;&gt;0")+COUNTIFS('GSTN-Diff Gross'!$D$7:$D$1006,'2A'!E374,'GSTN-Diff Gross'!$U$7:$U$1006,"&lt;&gt;0")+COUNTIFS('GSTN-Diff Gross'!$D$7:$D$1006,'2A'!E374,'GSTN-Diff Gross'!$V$7:$V$1006,"&lt;&gt;0"),'2A'!G374,"")</f>
        <v/>
      </c>
      <c r="F1375" s="91" t="str">
        <f>IF(COUNTIFS('GSTN-Diff Gross'!$D$7:$D$1006,'2A'!E374,'GSTN-Diff Gross'!$R$7:$R$1006,"&lt;&gt;0")+COUNTIFS('GSTN-Diff Gross'!$D$7:$D$1006,'2A'!E374,'GSTN-Diff Gross'!$S$7:$S$1006,"&lt;&gt;0")+COUNTIFS('GSTN-Diff Gross'!$D$7:$D$1006,'2A'!E374,'GSTN-Diff Gross'!$T$7:$T$1006,"&lt;&gt;0")+COUNTIFS('GSTN-Diff Gross'!$D$7:$D$1006,'2A'!E374,'GSTN-Diff Gross'!$U$7:$U$1006,"&lt;&gt;0")+COUNTIFS('GSTN-Diff Gross'!$D$7:$D$1006,'2A'!E374,'GSTN-Diff Gross'!$V$7:$V$1006,"&lt;&gt;0"),'2A'!H374,"")</f>
        <v/>
      </c>
      <c r="G1375" s="96">
        <f t="shared" si="151"/>
        <v>0</v>
      </c>
      <c r="H1375" s="96">
        <f t="shared" si="152"/>
        <v>0</v>
      </c>
      <c r="I1375" s="97">
        <f t="shared" si="153"/>
        <v>0</v>
      </c>
      <c r="J1375" s="98">
        <f t="shared" si="154"/>
        <v>0</v>
      </c>
      <c r="K1375" s="96">
        <f t="shared" si="155"/>
        <v>0</v>
      </c>
      <c r="L1375" s="93">
        <f>IFERROR(VLOOKUP(B1375,BOOKS!$D$6:$M$1005,6,0),0)</f>
        <v>0</v>
      </c>
      <c r="M1375" s="88">
        <f>IFERROR(VLOOKUP(B1375,BOOKS!$D$6:$M$1005,7,0),0)</f>
        <v>0</v>
      </c>
      <c r="N1375" s="88">
        <f>IFERROR(VLOOKUP(B1375,BOOKS!$D$6:$M$1005,8,0),0)</f>
        <v>0</v>
      </c>
      <c r="O1375" s="88">
        <f>IFERROR(VLOOKUP(B1375,BOOKS!$D$6:$M$1005,9,0),0)</f>
        <v>0</v>
      </c>
      <c r="P1375" s="88">
        <f>IFERROR(VLOOKUP(B1375,BOOKS!$D$6:$M$1005,10,0),0)</f>
        <v>0</v>
      </c>
      <c r="Q1375" s="84">
        <f>IFERROR(VLOOKUP(B1375,'2A'!$D$6:$M$1005,6,0),0)</f>
        <v>0</v>
      </c>
      <c r="R1375" s="44">
        <f>IFERROR(VLOOKUP(B1375,'2A'!$D$6:$M$1005,7,0),0)</f>
        <v>0</v>
      </c>
      <c r="S1375" s="44">
        <f>IFERROR(VLOOKUP(B1375,'2A'!$D$6:$M$1005,8,0),0)</f>
        <v>0</v>
      </c>
      <c r="T1375" s="44">
        <f>IFERROR(VLOOKUP(B1375,'2A'!$D$6:$M$1005,9,0),0)</f>
        <v>0</v>
      </c>
      <c r="U1375" s="44">
        <f>IFERROR(VLOOKUP(B1375,'2A'!$D$6:$M$1005,10,0),0)</f>
        <v>0</v>
      </c>
      <c r="V1375" s="111"/>
    </row>
    <row r="1376" spans="1:22">
      <c r="A1376" s="161">
        <f t="shared" si="157"/>
        <v>1370</v>
      </c>
      <c r="B1376" s="161" t="str">
        <f t="shared" si="156"/>
        <v/>
      </c>
      <c r="C1376" s="161" t="str">
        <f>IF(COUNTIFS('GSTN-Diff Gross'!$D$7:$D$1006,'2A'!E375,'GSTN-Diff Gross'!$R$7:$R$1006,"&lt;&gt;0")+COUNTIFS('GSTN-Diff Gross'!$D$7:$D$1006,'2A'!E375,'GSTN-Diff Gross'!$S$7:$S$1006,"&lt;&gt;0")+COUNTIFS('GSTN-Diff Gross'!$D$7:$D$1006,'2A'!E375,'GSTN-Diff Gross'!$T$7:$T$1006,"&lt;&gt;0")+COUNTIFS('GSTN-Diff Gross'!$D$7:$D$1006,'2A'!E375,'GSTN-Diff Gross'!$U$7:$U$1006,"&lt;&gt;0")+COUNTIFS('GSTN-Diff Gross'!$D$7:$D$1006,'2A'!E375,'GSTN-Diff Gross'!$V$7:$V$1006,"&lt;&gt;0"),'2A'!E375,"")</f>
        <v/>
      </c>
      <c r="D1376" s="41" t="str">
        <f>IF(COUNTIFS('GSTN-Diff Gross'!$D$7:$D$1006,'2A'!E375,'GSTN-Diff Gross'!$R$7:$R$1006,"&lt;&gt;0")+COUNTIFS('GSTN-Diff Gross'!$D$7:$D$1006,'2A'!E375,'GSTN-Diff Gross'!$S$7:$S$1006,"&lt;&gt;0")+COUNTIFS('GSTN-Diff Gross'!$D$7:$D$1006,'2A'!E375,'GSTN-Diff Gross'!$T$7:$T$1006,"&lt;&gt;0")+COUNTIFS('GSTN-Diff Gross'!$D$7:$D$1006,'2A'!E375,'GSTN-Diff Gross'!$U$7:$U$1006,"&lt;&gt;0")+COUNTIFS('GSTN-Diff Gross'!$D$7:$D$1006,'2A'!E375,'GSTN-Diff Gross'!$V$7:$V$1006,"&lt;&gt;0"),'2A'!F375,"")</f>
        <v/>
      </c>
      <c r="E1376" s="68" t="str">
        <f>IF(COUNTIFS('GSTN-Diff Gross'!$D$7:$D$1006,'2A'!E375,'GSTN-Diff Gross'!$R$7:$R$1006,"&lt;&gt;0")+COUNTIFS('GSTN-Diff Gross'!$D$7:$D$1006,'2A'!E375,'GSTN-Diff Gross'!$S$7:$S$1006,"&lt;&gt;0")+COUNTIFS('GSTN-Diff Gross'!$D$7:$D$1006,'2A'!E375,'GSTN-Diff Gross'!$T$7:$T$1006,"&lt;&gt;0")+COUNTIFS('GSTN-Diff Gross'!$D$7:$D$1006,'2A'!E375,'GSTN-Diff Gross'!$U$7:$U$1006,"&lt;&gt;0")+COUNTIFS('GSTN-Diff Gross'!$D$7:$D$1006,'2A'!E375,'GSTN-Diff Gross'!$V$7:$V$1006,"&lt;&gt;0"),'2A'!G375,"")</f>
        <v/>
      </c>
      <c r="F1376" s="90" t="str">
        <f>IF(COUNTIFS('GSTN-Diff Gross'!$D$7:$D$1006,'2A'!E375,'GSTN-Diff Gross'!$R$7:$R$1006,"&lt;&gt;0")+COUNTIFS('GSTN-Diff Gross'!$D$7:$D$1006,'2A'!E375,'GSTN-Diff Gross'!$S$7:$S$1006,"&lt;&gt;0")+COUNTIFS('GSTN-Diff Gross'!$D$7:$D$1006,'2A'!E375,'GSTN-Diff Gross'!$T$7:$T$1006,"&lt;&gt;0")+COUNTIFS('GSTN-Diff Gross'!$D$7:$D$1006,'2A'!E375,'GSTN-Diff Gross'!$U$7:$U$1006,"&lt;&gt;0")+COUNTIFS('GSTN-Diff Gross'!$D$7:$D$1006,'2A'!E375,'GSTN-Diff Gross'!$V$7:$V$1006,"&lt;&gt;0"),'2A'!H375,"")</f>
        <v/>
      </c>
      <c r="G1376" s="167">
        <f t="shared" si="151"/>
        <v>0</v>
      </c>
      <c r="H1376" s="167">
        <f t="shared" si="152"/>
        <v>0</v>
      </c>
      <c r="I1376" s="167">
        <f t="shared" si="153"/>
        <v>0</v>
      </c>
      <c r="J1376" s="167">
        <f t="shared" si="154"/>
        <v>0</v>
      </c>
      <c r="K1376" s="167">
        <f t="shared" si="155"/>
        <v>0</v>
      </c>
      <c r="L1376" s="99">
        <f>IFERROR(VLOOKUP(B1376,BOOKS!$D$6:$M$1005,6,0),0)</f>
        <v>0</v>
      </c>
      <c r="M1376" s="100">
        <f>IFERROR(VLOOKUP(B1376,BOOKS!$D$6:$M$1005,7,0),0)</f>
        <v>0</v>
      </c>
      <c r="N1376" s="100">
        <f>IFERROR(VLOOKUP(B1376,BOOKS!$D$6:$M$1005,8,0),0)</f>
        <v>0</v>
      </c>
      <c r="O1376" s="100">
        <f>IFERROR(VLOOKUP(B1376,BOOKS!$D$6:$M$1005,9,0),0)</f>
        <v>0</v>
      </c>
      <c r="P1376" s="100">
        <f>IFERROR(VLOOKUP(B1376,BOOKS!$D$6:$M$1005,10,0),0)</f>
        <v>0</v>
      </c>
      <c r="Q1376" s="94">
        <f>IFERROR(VLOOKUP(B1376,'2A'!$D$6:$M$1005,6,0),0)</f>
        <v>0</v>
      </c>
      <c r="R1376" s="95">
        <f>IFERROR(VLOOKUP(B1376,'2A'!$D$6:$M$1005,7,0),0)</f>
        <v>0</v>
      </c>
      <c r="S1376" s="95">
        <f>IFERROR(VLOOKUP(B1376,'2A'!$D$6:$M$1005,8,0),0)</f>
        <v>0</v>
      </c>
      <c r="T1376" s="95">
        <f>IFERROR(VLOOKUP(B1376,'2A'!$D$6:$M$1005,9,0),0)</f>
        <v>0</v>
      </c>
      <c r="U1376" s="95">
        <f>IFERROR(VLOOKUP(B1376,'2A'!$D$6:$M$1005,10,0),0)</f>
        <v>0</v>
      </c>
      <c r="V1376" s="111"/>
    </row>
    <row r="1377" spans="1:22">
      <c r="A1377" s="163">
        <f t="shared" si="157"/>
        <v>1371</v>
      </c>
      <c r="B1377" s="163" t="str">
        <f t="shared" si="156"/>
        <v/>
      </c>
      <c r="C1377" s="163" t="str">
        <f>IF(COUNTIFS('GSTN-Diff Gross'!$D$7:$D$1006,'2A'!E376,'GSTN-Diff Gross'!$R$7:$R$1006,"&lt;&gt;0")+COUNTIFS('GSTN-Diff Gross'!$D$7:$D$1006,'2A'!E376,'GSTN-Diff Gross'!$S$7:$S$1006,"&lt;&gt;0")+COUNTIFS('GSTN-Diff Gross'!$D$7:$D$1006,'2A'!E376,'GSTN-Diff Gross'!$T$7:$T$1006,"&lt;&gt;0")+COUNTIFS('GSTN-Diff Gross'!$D$7:$D$1006,'2A'!E376,'GSTN-Diff Gross'!$U$7:$U$1006,"&lt;&gt;0")+COUNTIFS('GSTN-Diff Gross'!$D$7:$D$1006,'2A'!E376,'GSTN-Diff Gross'!$V$7:$V$1006,"&lt;&gt;0"),'2A'!E376,"")</f>
        <v/>
      </c>
      <c r="D1377" s="46" t="str">
        <f>IF(COUNTIFS('GSTN-Diff Gross'!$D$7:$D$1006,'2A'!E376,'GSTN-Diff Gross'!$R$7:$R$1006,"&lt;&gt;0")+COUNTIFS('GSTN-Diff Gross'!$D$7:$D$1006,'2A'!E376,'GSTN-Diff Gross'!$S$7:$S$1006,"&lt;&gt;0")+COUNTIFS('GSTN-Diff Gross'!$D$7:$D$1006,'2A'!E376,'GSTN-Diff Gross'!$T$7:$T$1006,"&lt;&gt;0")+COUNTIFS('GSTN-Diff Gross'!$D$7:$D$1006,'2A'!E376,'GSTN-Diff Gross'!$U$7:$U$1006,"&lt;&gt;0")+COUNTIFS('GSTN-Diff Gross'!$D$7:$D$1006,'2A'!E376,'GSTN-Diff Gross'!$V$7:$V$1006,"&lt;&gt;0"),'2A'!F376,"")</f>
        <v/>
      </c>
      <c r="E1377" s="69" t="str">
        <f>IF(COUNTIFS('GSTN-Diff Gross'!$D$7:$D$1006,'2A'!E376,'GSTN-Diff Gross'!$R$7:$R$1006,"&lt;&gt;0")+COUNTIFS('GSTN-Diff Gross'!$D$7:$D$1006,'2A'!E376,'GSTN-Diff Gross'!$S$7:$S$1006,"&lt;&gt;0")+COUNTIFS('GSTN-Diff Gross'!$D$7:$D$1006,'2A'!E376,'GSTN-Diff Gross'!$T$7:$T$1006,"&lt;&gt;0")+COUNTIFS('GSTN-Diff Gross'!$D$7:$D$1006,'2A'!E376,'GSTN-Diff Gross'!$U$7:$U$1006,"&lt;&gt;0")+COUNTIFS('GSTN-Diff Gross'!$D$7:$D$1006,'2A'!E376,'GSTN-Diff Gross'!$V$7:$V$1006,"&lt;&gt;0"),'2A'!G376,"")</f>
        <v/>
      </c>
      <c r="F1377" s="91" t="str">
        <f>IF(COUNTIFS('GSTN-Diff Gross'!$D$7:$D$1006,'2A'!E376,'GSTN-Diff Gross'!$R$7:$R$1006,"&lt;&gt;0")+COUNTIFS('GSTN-Diff Gross'!$D$7:$D$1006,'2A'!E376,'GSTN-Diff Gross'!$S$7:$S$1006,"&lt;&gt;0")+COUNTIFS('GSTN-Diff Gross'!$D$7:$D$1006,'2A'!E376,'GSTN-Diff Gross'!$T$7:$T$1006,"&lt;&gt;0")+COUNTIFS('GSTN-Diff Gross'!$D$7:$D$1006,'2A'!E376,'GSTN-Diff Gross'!$U$7:$U$1006,"&lt;&gt;0")+COUNTIFS('GSTN-Diff Gross'!$D$7:$D$1006,'2A'!E376,'GSTN-Diff Gross'!$V$7:$V$1006,"&lt;&gt;0"),'2A'!H376,"")</f>
        <v/>
      </c>
      <c r="G1377" s="96">
        <f t="shared" si="151"/>
        <v>0</v>
      </c>
      <c r="H1377" s="96">
        <f t="shared" si="152"/>
        <v>0</v>
      </c>
      <c r="I1377" s="97">
        <f t="shared" si="153"/>
        <v>0</v>
      </c>
      <c r="J1377" s="98">
        <f t="shared" si="154"/>
        <v>0</v>
      </c>
      <c r="K1377" s="96">
        <f t="shared" si="155"/>
        <v>0</v>
      </c>
      <c r="L1377" s="93">
        <f>IFERROR(VLOOKUP(B1377,BOOKS!$D$6:$M$1005,6,0),0)</f>
        <v>0</v>
      </c>
      <c r="M1377" s="88">
        <f>IFERROR(VLOOKUP(B1377,BOOKS!$D$6:$M$1005,7,0),0)</f>
        <v>0</v>
      </c>
      <c r="N1377" s="88">
        <f>IFERROR(VLOOKUP(B1377,BOOKS!$D$6:$M$1005,8,0),0)</f>
        <v>0</v>
      </c>
      <c r="O1377" s="88">
        <f>IFERROR(VLOOKUP(B1377,BOOKS!$D$6:$M$1005,9,0),0)</f>
        <v>0</v>
      </c>
      <c r="P1377" s="88">
        <f>IFERROR(VLOOKUP(B1377,BOOKS!$D$6:$M$1005,10,0),0)</f>
        <v>0</v>
      </c>
      <c r="Q1377" s="84">
        <f>IFERROR(VLOOKUP(B1377,'2A'!$D$6:$M$1005,6,0),0)</f>
        <v>0</v>
      </c>
      <c r="R1377" s="44">
        <f>IFERROR(VLOOKUP(B1377,'2A'!$D$6:$M$1005,7,0),0)</f>
        <v>0</v>
      </c>
      <c r="S1377" s="44">
        <f>IFERROR(VLOOKUP(B1377,'2A'!$D$6:$M$1005,8,0),0)</f>
        <v>0</v>
      </c>
      <c r="T1377" s="44">
        <f>IFERROR(VLOOKUP(B1377,'2A'!$D$6:$M$1005,9,0),0)</f>
        <v>0</v>
      </c>
      <c r="U1377" s="44">
        <f>IFERROR(VLOOKUP(B1377,'2A'!$D$6:$M$1005,10,0),0)</f>
        <v>0</v>
      </c>
      <c r="V1377" s="111"/>
    </row>
    <row r="1378" spans="1:22">
      <c r="A1378" s="161">
        <f t="shared" si="157"/>
        <v>1372</v>
      </c>
      <c r="B1378" s="161" t="str">
        <f t="shared" si="156"/>
        <v/>
      </c>
      <c r="C1378" s="161" t="str">
        <f>IF(COUNTIFS('GSTN-Diff Gross'!$D$7:$D$1006,'2A'!E377,'GSTN-Diff Gross'!$R$7:$R$1006,"&lt;&gt;0")+COUNTIFS('GSTN-Diff Gross'!$D$7:$D$1006,'2A'!E377,'GSTN-Diff Gross'!$S$7:$S$1006,"&lt;&gt;0")+COUNTIFS('GSTN-Diff Gross'!$D$7:$D$1006,'2A'!E377,'GSTN-Diff Gross'!$T$7:$T$1006,"&lt;&gt;0")+COUNTIFS('GSTN-Diff Gross'!$D$7:$D$1006,'2A'!E377,'GSTN-Diff Gross'!$U$7:$U$1006,"&lt;&gt;0")+COUNTIFS('GSTN-Diff Gross'!$D$7:$D$1006,'2A'!E377,'GSTN-Diff Gross'!$V$7:$V$1006,"&lt;&gt;0"),'2A'!E377,"")</f>
        <v/>
      </c>
      <c r="D1378" s="41" t="str">
        <f>IF(COUNTIFS('GSTN-Diff Gross'!$D$7:$D$1006,'2A'!E377,'GSTN-Diff Gross'!$R$7:$R$1006,"&lt;&gt;0")+COUNTIFS('GSTN-Diff Gross'!$D$7:$D$1006,'2A'!E377,'GSTN-Diff Gross'!$S$7:$S$1006,"&lt;&gt;0")+COUNTIFS('GSTN-Diff Gross'!$D$7:$D$1006,'2A'!E377,'GSTN-Diff Gross'!$T$7:$T$1006,"&lt;&gt;0")+COUNTIFS('GSTN-Diff Gross'!$D$7:$D$1006,'2A'!E377,'GSTN-Diff Gross'!$U$7:$U$1006,"&lt;&gt;0")+COUNTIFS('GSTN-Diff Gross'!$D$7:$D$1006,'2A'!E377,'GSTN-Diff Gross'!$V$7:$V$1006,"&lt;&gt;0"),'2A'!F377,"")</f>
        <v/>
      </c>
      <c r="E1378" s="68" t="str">
        <f>IF(COUNTIFS('GSTN-Diff Gross'!$D$7:$D$1006,'2A'!E377,'GSTN-Diff Gross'!$R$7:$R$1006,"&lt;&gt;0")+COUNTIFS('GSTN-Diff Gross'!$D$7:$D$1006,'2A'!E377,'GSTN-Diff Gross'!$S$7:$S$1006,"&lt;&gt;0")+COUNTIFS('GSTN-Diff Gross'!$D$7:$D$1006,'2A'!E377,'GSTN-Diff Gross'!$T$7:$T$1006,"&lt;&gt;0")+COUNTIFS('GSTN-Diff Gross'!$D$7:$D$1006,'2A'!E377,'GSTN-Diff Gross'!$U$7:$U$1006,"&lt;&gt;0")+COUNTIFS('GSTN-Diff Gross'!$D$7:$D$1006,'2A'!E377,'GSTN-Diff Gross'!$V$7:$V$1006,"&lt;&gt;0"),'2A'!G377,"")</f>
        <v/>
      </c>
      <c r="F1378" s="90" t="str">
        <f>IF(COUNTIFS('GSTN-Diff Gross'!$D$7:$D$1006,'2A'!E377,'GSTN-Diff Gross'!$R$7:$R$1006,"&lt;&gt;0")+COUNTIFS('GSTN-Diff Gross'!$D$7:$D$1006,'2A'!E377,'GSTN-Diff Gross'!$S$7:$S$1006,"&lt;&gt;0")+COUNTIFS('GSTN-Diff Gross'!$D$7:$D$1006,'2A'!E377,'GSTN-Diff Gross'!$T$7:$T$1006,"&lt;&gt;0")+COUNTIFS('GSTN-Diff Gross'!$D$7:$D$1006,'2A'!E377,'GSTN-Diff Gross'!$U$7:$U$1006,"&lt;&gt;0")+COUNTIFS('GSTN-Diff Gross'!$D$7:$D$1006,'2A'!E377,'GSTN-Diff Gross'!$V$7:$V$1006,"&lt;&gt;0"),'2A'!H377,"")</f>
        <v/>
      </c>
      <c r="G1378" s="167">
        <f t="shared" si="151"/>
        <v>0</v>
      </c>
      <c r="H1378" s="167">
        <f t="shared" si="152"/>
        <v>0</v>
      </c>
      <c r="I1378" s="167">
        <f t="shared" si="153"/>
        <v>0</v>
      </c>
      <c r="J1378" s="167">
        <f t="shared" si="154"/>
        <v>0</v>
      </c>
      <c r="K1378" s="167">
        <f t="shared" si="155"/>
        <v>0</v>
      </c>
      <c r="L1378" s="99">
        <f>IFERROR(VLOOKUP(B1378,BOOKS!$D$6:$M$1005,6,0),0)</f>
        <v>0</v>
      </c>
      <c r="M1378" s="100">
        <f>IFERROR(VLOOKUP(B1378,BOOKS!$D$6:$M$1005,7,0),0)</f>
        <v>0</v>
      </c>
      <c r="N1378" s="100">
        <f>IFERROR(VLOOKUP(B1378,BOOKS!$D$6:$M$1005,8,0),0)</f>
        <v>0</v>
      </c>
      <c r="O1378" s="100">
        <f>IFERROR(VLOOKUP(B1378,BOOKS!$D$6:$M$1005,9,0),0)</f>
        <v>0</v>
      </c>
      <c r="P1378" s="100">
        <f>IFERROR(VLOOKUP(B1378,BOOKS!$D$6:$M$1005,10,0),0)</f>
        <v>0</v>
      </c>
      <c r="Q1378" s="94">
        <f>IFERROR(VLOOKUP(B1378,'2A'!$D$6:$M$1005,6,0),0)</f>
        <v>0</v>
      </c>
      <c r="R1378" s="95">
        <f>IFERROR(VLOOKUP(B1378,'2A'!$D$6:$M$1005,7,0),0)</f>
        <v>0</v>
      </c>
      <c r="S1378" s="95">
        <f>IFERROR(VLOOKUP(B1378,'2A'!$D$6:$M$1005,8,0),0)</f>
        <v>0</v>
      </c>
      <c r="T1378" s="95">
        <f>IFERROR(VLOOKUP(B1378,'2A'!$D$6:$M$1005,9,0),0)</f>
        <v>0</v>
      </c>
      <c r="U1378" s="95">
        <f>IFERROR(VLOOKUP(B1378,'2A'!$D$6:$M$1005,10,0),0)</f>
        <v>0</v>
      </c>
      <c r="V1378" s="111"/>
    </row>
    <row r="1379" spans="1:22">
      <c r="A1379" s="163">
        <f t="shared" si="157"/>
        <v>1373</v>
      </c>
      <c r="B1379" s="163" t="str">
        <f t="shared" si="156"/>
        <v/>
      </c>
      <c r="C1379" s="163" t="str">
        <f>IF(COUNTIFS('GSTN-Diff Gross'!$D$7:$D$1006,'2A'!E378,'GSTN-Diff Gross'!$R$7:$R$1006,"&lt;&gt;0")+COUNTIFS('GSTN-Diff Gross'!$D$7:$D$1006,'2A'!E378,'GSTN-Diff Gross'!$S$7:$S$1006,"&lt;&gt;0")+COUNTIFS('GSTN-Diff Gross'!$D$7:$D$1006,'2A'!E378,'GSTN-Diff Gross'!$T$7:$T$1006,"&lt;&gt;0")+COUNTIFS('GSTN-Diff Gross'!$D$7:$D$1006,'2A'!E378,'GSTN-Diff Gross'!$U$7:$U$1006,"&lt;&gt;0")+COUNTIFS('GSTN-Diff Gross'!$D$7:$D$1006,'2A'!E378,'GSTN-Diff Gross'!$V$7:$V$1006,"&lt;&gt;0"),'2A'!E378,"")</f>
        <v/>
      </c>
      <c r="D1379" s="46" t="str">
        <f>IF(COUNTIFS('GSTN-Diff Gross'!$D$7:$D$1006,'2A'!E378,'GSTN-Diff Gross'!$R$7:$R$1006,"&lt;&gt;0")+COUNTIFS('GSTN-Diff Gross'!$D$7:$D$1006,'2A'!E378,'GSTN-Diff Gross'!$S$7:$S$1006,"&lt;&gt;0")+COUNTIFS('GSTN-Diff Gross'!$D$7:$D$1006,'2A'!E378,'GSTN-Diff Gross'!$T$7:$T$1006,"&lt;&gt;0")+COUNTIFS('GSTN-Diff Gross'!$D$7:$D$1006,'2A'!E378,'GSTN-Diff Gross'!$U$7:$U$1006,"&lt;&gt;0")+COUNTIFS('GSTN-Diff Gross'!$D$7:$D$1006,'2A'!E378,'GSTN-Diff Gross'!$V$7:$V$1006,"&lt;&gt;0"),'2A'!F378,"")</f>
        <v/>
      </c>
      <c r="E1379" s="69" t="str">
        <f>IF(COUNTIFS('GSTN-Diff Gross'!$D$7:$D$1006,'2A'!E378,'GSTN-Diff Gross'!$R$7:$R$1006,"&lt;&gt;0")+COUNTIFS('GSTN-Diff Gross'!$D$7:$D$1006,'2A'!E378,'GSTN-Diff Gross'!$S$7:$S$1006,"&lt;&gt;0")+COUNTIFS('GSTN-Diff Gross'!$D$7:$D$1006,'2A'!E378,'GSTN-Diff Gross'!$T$7:$T$1006,"&lt;&gt;0")+COUNTIFS('GSTN-Diff Gross'!$D$7:$D$1006,'2A'!E378,'GSTN-Diff Gross'!$U$7:$U$1006,"&lt;&gt;0")+COUNTIFS('GSTN-Diff Gross'!$D$7:$D$1006,'2A'!E378,'GSTN-Diff Gross'!$V$7:$V$1006,"&lt;&gt;0"),'2A'!G378,"")</f>
        <v/>
      </c>
      <c r="F1379" s="91" t="str">
        <f>IF(COUNTIFS('GSTN-Diff Gross'!$D$7:$D$1006,'2A'!E378,'GSTN-Diff Gross'!$R$7:$R$1006,"&lt;&gt;0")+COUNTIFS('GSTN-Diff Gross'!$D$7:$D$1006,'2A'!E378,'GSTN-Diff Gross'!$S$7:$S$1006,"&lt;&gt;0")+COUNTIFS('GSTN-Diff Gross'!$D$7:$D$1006,'2A'!E378,'GSTN-Diff Gross'!$T$7:$T$1006,"&lt;&gt;0")+COUNTIFS('GSTN-Diff Gross'!$D$7:$D$1006,'2A'!E378,'GSTN-Diff Gross'!$U$7:$U$1006,"&lt;&gt;0")+COUNTIFS('GSTN-Diff Gross'!$D$7:$D$1006,'2A'!E378,'GSTN-Diff Gross'!$V$7:$V$1006,"&lt;&gt;0"),'2A'!H378,"")</f>
        <v/>
      </c>
      <c r="G1379" s="96">
        <f t="shared" si="151"/>
        <v>0</v>
      </c>
      <c r="H1379" s="96">
        <f t="shared" si="152"/>
        <v>0</v>
      </c>
      <c r="I1379" s="97">
        <f t="shared" si="153"/>
        <v>0</v>
      </c>
      <c r="J1379" s="98">
        <f t="shared" si="154"/>
        <v>0</v>
      </c>
      <c r="K1379" s="96">
        <f t="shared" si="155"/>
        <v>0</v>
      </c>
      <c r="L1379" s="93">
        <f>IFERROR(VLOOKUP(B1379,BOOKS!$D$6:$M$1005,6,0),0)</f>
        <v>0</v>
      </c>
      <c r="M1379" s="88">
        <f>IFERROR(VLOOKUP(B1379,BOOKS!$D$6:$M$1005,7,0),0)</f>
        <v>0</v>
      </c>
      <c r="N1379" s="88">
        <f>IFERROR(VLOOKUP(B1379,BOOKS!$D$6:$M$1005,8,0),0)</f>
        <v>0</v>
      </c>
      <c r="O1379" s="88">
        <f>IFERROR(VLOOKUP(B1379,BOOKS!$D$6:$M$1005,9,0),0)</f>
        <v>0</v>
      </c>
      <c r="P1379" s="88">
        <f>IFERROR(VLOOKUP(B1379,BOOKS!$D$6:$M$1005,10,0),0)</f>
        <v>0</v>
      </c>
      <c r="Q1379" s="84">
        <f>IFERROR(VLOOKUP(B1379,'2A'!$D$6:$M$1005,6,0),0)</f>
        <v>0</v>
      </c>
      <c r="R1379" s="44">
        <f>IFERROR(VLOOKUP(B1379,'2A'!$D$6:$M$1005,7,0),0)</f>
        <v>0</v>
      </c>
      <c r="S1379" s="44">
        <f>IFERROR(VLOOKUP(B1379,'2A'!$D$6:$M$1005,8,0),0)</f>
        <v>0</v>
      </c>
      <c r="T1379" s="44">
        <f>IFERROR(VLOOKUP(B1379,'2A'!$D$6:$M$1005,9,0),0)</f>
        <v>0</v>
      </c>
      <c r="U1379" s="44">
        <f>IFERROR(VLOOKUP(B1379,'2A'!$D$6:$M$1005,10,0),0)</f>
        <v>0</v>
      </c>
      <c r="V1379" s="111"/>
    </row>
    <row r="1380" spans="1:22">
      <c r="A1380" s="161">
        <f t="shared" si="157"/>
        <v>1374</v>
      </c>
      <c r="B1380" s="161" t="str">
        <f t="shared" si="156"/>
        <v/>
      </c>
      <c r="C1380" s="161" t="str">
        <f>IF(COUNTIFS('GSTN-Diff Gross'!$D$7:$D$1006,'2A'!E379,'GSTN-Diff Gross'!$R$7:$R$1006,"&lt;&gt;0")+COUNTIFS('GSTN-Diff Gross'!$D$7:$D$1006,'2A'!E379,'GSTN-Diff Gross'!$S$7:$S$1006,"&lt;&gt;0")+COUNTIFS('GSTN-Diff Gross'!$D$7:$D$1006,'2A'!E379,'GSTN-Diff Gross'!$T$7:$T$1006,"&lt;&gt;0")+COUNTIFS('GSTN-Diff Gross'!$D$7:$D$1006,'2A'!E379,'GSTN-Diff Gross'!$U$7:$U$1006,"&lt;&gt;0")+COUNTIFS('GSTN-Diff Gross'!$D$7:$D$1006,'2A'!E379,'GSTN-Diff Gross'!$V$7:$V$1006,"&lt;&gt;0"),'2A'!E379,"")</f>
        <v/>
      </c>
      <c r="D1380" s="41" t="str">
        <f>IF(COUNTIFS('GSTN-Diff Gross'!$D$7:$D$1006,'2A'!E379,'GSTN-Diff Gross'!$R$7:$R$1006,"&lt;&gt;0")+COUNTIFS('GSTN-Diff Gross'!$D$7:$D$1006,'2A'!E379,'GSTN-Diff Gross'!$S$7:$S$1006,"&lt;&gt;0")+COUNTIFS('GSTN-Diff Gross'!$D$7:$D$1006,'2A'!E379,'GSTN-Diff Gross'!$T$7:$T$1006,"&lt;&gt;0")+COUNTIFS('GSTN-Diff Gross'!$D$7:$D$1006,'2A'!E379,'GSTN-Diff Gross'!$U$7:$U$1006,"&lt;&gt;0")+COUNTIFS('GSTN-Diff Gross'!$D$7:$D$1006,'2A'!E379,'GSTN-Diff Gross'!$V$7:$V$1006,"&lt;&gt;0"),'2A'!F379,"")</f>
        <v/>
      </c>
      <c r="E1380" s="68" t="str">
        <f>IF(COUNTIFS('GSTN-Diff Gross'!$D$7:$D$1006,'2A'!E379,'GSTN-Diff Gross'!$R$7:$R$1006,"&lt;&gt;0")+COUNTIFS('GSTN-Diff Gross'!$D$7:$D$1006,'2A'!E379,'GSTN-Diff Gross'!$S$7:$S$1006,"&lt;&gt;0")+COUNTIFS('GSTN-Diff Gross'!$D$7:$D$1006,'2A'!E379,'GSTN-Diff Gross'!$T$7:$T$1006,"&lt;&gt;0")+COUNTIFS('GSTN-Diff Gross'!$D$7:$D$1006,'2A'!E379,'GSTN-Diff Gross'!$U$7:$U$1006,"&lt;&gt;0")+COUNTIFS('GSTN-Diff Gross'!$D$7:$D$1006,'2A'!E379,'GSTN-Diff Gross'!$V$7:$V$1006,"&lt;&gt;0"),'2A'!G379,"")</f>
        <v/>
      </c>
      <c r="F1380" s="90" t="str">
        <f>IF(COUNTIFS('GSTN-Diff Gross'!$D$7:$D$1006,'2A'!E379,'GSTN-Diff Gross'!$R$7:$R$1006,"&lt;&gt;0")+COUNTIFS('GSTN-Diff Gross'!$D$7:$D$1006,'2A'!E379,'GSTN-Diff Gross'!$S$7:$S$1006,"&lt;&gt;0")+COUNTIFS('GSTN-Diff Gross'!$D$7:$D$1006,'2A'!E379,'GSTN-Diff Gross'!$T$7:$T$1006,"&lt;&gt;0")+COUNTIFS('GSTN-Diff Gross'!$D$7:$D$1006,'2A'!E379,'GSTN-Diff Gross'!$U$7:$U$1006,"&lt;&gt;0")+COUNTIFS('GSTN-Diff Gross'!$D$7:$D$1006,'2A'!E379,'GSTN-Diff Gross'!$V$7:$V$1006,"&lt;&gt;0"),'2A'!H379,"")</f>
        <v/>
      </c>
      <c r="G1380" s="167">
        <f t="shared" si="151"/>
        <v>0</v>
      </c>
      <c r="H1380" s="167">
        <f t="shared" si="152"/>
        <v>0</v>
      </c>
      <c r="I1380" s="167">
        <f t="shared" si="153"/>
        <v>0</v>
      </c>
      <c r="J1380" s="167">
        <f t="shared" si="154"/>
        <v>0</v>
      </c>
      <c r="K1380" s="167">
        <f t="shared" si="155"/>
        <v>0</v>
      </c>
      <c r="L1380" s="99">
        <f>IFERROR(VLOOKUP(B1380,BOOKS!$D$6:$M$1005,6,0),0)</f>
        <v>0</v>
      </c>
      <c r="M1380" s="100">
        <f>IFERROR(VLOOKUP(B1380,BOOKS!$D$6:$M$1005,7,0),0)</f>
        <v>0</v>
      </c>
      <c r="N1380" s="100">
        <f>IFERROR(VLOOKUP(B1380,BOOKS!$D$6:$M$1005,8,0),0)</f>
        <v>0</v>
      </c>
      <c r="O1380" s="100">
        <f>IFERROR(VLOOKUP(B1380,BOOKS!$D$6:$M$1005,9,0),0)</f>
        <v>0</v>
      </c>
      <c r="P1380" s="100">
        <f>IFERROR(VLOOKUP(B1380,BOOKS!$D$6:$M$1005,10,0),0)</f>
        <v>0</v>
      </c>
      <c r="Q1380" s="94">
        <f>IFERROR(VLOOKUP(B1380,'2A'!$D$6:$M$1005,6,0),0)</f>
        <v>0</v>
      </c>
      <c r="R1380" s="95">
        <f>IFERROR(VLOOKUP(B1380,'2A'!$D$6:$M$1005,7,0),0)</f>
        <v>0</v>
      </c>
      <c r="S1380" s="95">
        <f>IFERROR(VLOOKUP(B1380,'2A'!$D$6:$M$1005,8,0),0)</f>
        <v>0</v>
      </c>
      <c r="T1380" s="95">
        <f>IFERROR(VLOOKUP(B1380,'2A'!$D$6:$M$1005,9,0),0)</f>
        <v>0</v>
      </c>
      <c r="U1380" s="95">
        <f>IFERROR(VLOOKUP(B1380,'2A'!$D$6:$M$1005,10,0),0)</f>
        <v>0</v>
      </c>
      <c r="V1380" s="111"/>
    </row>
    <row r="1381" spans="1:22">
      <c r="A1381" s="163">
        <f t="shared" si="157"/>
        <v>1375</v>
      </c>
      <c r="B1381" s="163" t="str">
        <f t="shared" si="156"/>
        <v/>
      </c>
      <c r="C1381" s="163" t="str">
        <f>IF(COUNTIFS('GSTN-Diff Gross'!$D$7:$D$1006,'2A'!E380,'GSTN-Diff Gross'!$R$7:$R$1006,"&lt;&gt;0")+COUNTIFS('GSTN-Diff Gross'!$D$7:$D$1006,'2A'!E380,'GSTN-Diff Gross'!$S$7:$S$1006,"&lt;&gt;0")+COUNTIFS('GSTN-Diff Gross'!$D$7:$D$1006,'2A'!E380,'GSTN-Diff Gross'!$T$7:$T$1006,"&lt;&gt;0")+COUNTIFS('GSTN-Diff Gross'!$D$7:$D$1006,'2A'!E380,'GSTN-Diff Gross'!$U$7:$U$1006,"&lt;&gt;0")+COUNTIFS('GSTN-Diff Gross'!$D$7:$D$1006,'2A'!E380,'GSTN-Diff Gross'!$V$7:$V$1006,"&lt;&gt;0"),'2A'!E380,"")</f>
        <v/>
      </c>
      <c r="D1381" s="46" t="str">
        <f>IF(COUNTIFS('GSTN-Diff Gross'!$D$7:$D$1006,'2A'!E380,'GSTN-Diff Gross'!$R$7:$R$1006,"&lt;&gt;0")+COUNTIFS('GSTN-Diff Gross'!$D$7:$D$1006,'2A'!E380,'GSTN-Diff Gross'!$S$7:$S$1006,"&lt;&gt;0")+COUNTIFS('GSTN-Diff Gross'!$D$7:$D$1006,'2A'!E380,'GSTN-Diff Gross'!$T$7:$T$1006,"&lt;&gt;0")+COUNTIFS('GSTN-Diff Gross'!$D$7:$D$1006,'2A'!E380,'GSTN-Diff Gross'!$U$7:$U$1006,"&lt;&gt;0")+COUNTIFS('GSTN-Diff Gross'!$D$7:$D$1006,'2A'!E380,'GSTN-Diff Gross'!$V$7:$V$1006,"&lt;&gt;0"),'2A'!F380,"")</f>
        <v/>
      </c>
      <c r="E1381" s="69" t="str">
        <f>IF(COUNTIFS('GSTN-Diff Gross'!$D$7:$D$1006,'2A'!E380,'GSTN-Diff Gross'!$R$7:$R$1006,"&lt;&gt;0")+COUNTIFS('GSTN-Diff Gross'!$D$7:$D$1006,'2A'!E380,'GSTN-Diff Gross'!$S$7:$S$1006,"&lt;&gt;0")+COUNTIFS('GSTN-Diff Gross'!$D$7:$D$1006,'2A'!E380,'GSTN-Diff Gross'!$T$7:$T$1006,"&lt;&gt;0")+COUNTIFS('GSTN-Diff Gross'!$D$7:$D$1006,'2A'!E380,'GSTN-Diff Gross'!$U$7:$U$1006,"&lt;&gt;0")+COUNTIFS('GSTN-Diff Gross'!$D$7:$D$1006,'2A'!E380,'GSTN-Diff Gross'!$V$7:$V$1006,"&lt;&gt;0"),'2A'!G380,"")</f>
        <v/>
      </c>
      <c r="F1381" s="91" t="str">
        <f>IF(COUNTIFS('GSTN-Diff Gross'!$D$7:$D$1006,'2A'!E380,'GSTN-Diff Gross'!$R$7:$R$1006,"&lt;&gt;0")+COUNTIFS('GSTN-Diff Gross'!$D$7:$D$1006,'2A'!E380,'GSTN-Diff Gross'!$S$7:$S$1006,"&lt;&gt;0")+COUNTIFS('GSTN-Diff Gross'!$D$7:$D$1006,'2A'!E380,'GSTN-Diff Gross'!$T$7:$T$1006,"&lt;&gt;0")+COUNTIFS('GSTN-Diff Gross'!$D$7:$D$1006,'2A'!E380,'GSTN-Diff Gross'!$U$7:$U$1006,"&lt;&gt;0")+COUNTIFS('GSTN-Diff Gross'!$D$7:$D$1006,'2A'!E380,'GSTN-Diff Gross'!$V$7:$V$1006,"&lt;&gt;0"),'2A'!H380,"")</f>
        <v/>
      </c>
      <c r="G1381" s="96">
        <f t="shared" si="151"/>
        <v>0</v>
      </c>
      <c r="H1381" s="96">
        <f t="shared" si="152"/>
        <v>0</v>
      </c>
      <c r="I1381" s="97">
        <f t="shared" si="153"/>
        <v>0</v>
      </c>
      <c r="J1381" s="98">
        <f t="shared" si="154"/>
        <v>0</v>
      </c>
      <c r="K1381" s="96">
        <f t="shared" si="155"/>
        <v>0</v>
      </c>
      <c r="L1381" s="93">
        <f>IFERROR(VLOOKUP(B1381,BOOKS!$D$6:$M$1005,6,0),0)</f>
        <v>0</v>
      </c>
      <c r="M1381" s="88">
        <f>IFERROR(VLOOKUP(B1381,BOOKS!$D$6:$M$1005,7,0),0)</f>
        <v>0</v>
      </c>
      <c r="N1381" s="88">
        <f>IFERROR(VLOOKUP(B1381,BOOKS!$D$6:$M$1005,8,0),0)</f>
        <v>0</v>
      </c>
      <c r="O1381" s="88">
        <f>IFERROR(VLOOKUP(B1381,BOOKS!$D$6:$M$1005,9,0),0)</f>
        <v>0</v>
      </c>
      <c r="P1381" s="88">
        <f>IFERROR(VLOOKUP(B1381,BOOKS!$D$6:$M$1005,10,0),0)</f>
        <v>0</v>
      </c>
      <c r="Q1381" s="84">
        <f>IFERROR(VLOOKUP(B1381,'2A'!$D$6:$M$1005,6,0),0)</f>
        <v>0</v>
      </c>
      <c r="R1381" s="44">
        <f>IFERROR(VLOOKUP(B1381,'2A'!$D$6:$M$1005,7,0),0)</f>
        <v>0</v>
      </c>
      <c r="S1381" s="44">
        <f>IFERROR(VLOOKUP(B1381,'2A'!$D$6:$M$1005,8,0),0)</f>
        <v>0</v>
      </c>
      <c r="T1381" s="44">
        <f>IFERROR(VLOOKUP(B1381,'2A'!$D$6:$M$1005,9,0),0)</f>
        <v>0</v>
      </c>
      <c r="U1381" s="44">
        <f>IFERROR(VLOOKUP(B1381,'2A'!$D$6:$M$1005,10,0),0)</f>
        <v>0</v>
      </c>
      <c r="V1381" s="111"/>
    </row>
    <row r="1382" spans="1:22">
      <c r="A1382" s="161">
        <f t="shared" si="157"/>
        <v>1376</v>
      </c>
      <c r="B1382" s="161" t="str">
        <f t="shared" si="156"/>
        <v/>
      </c>
      <c r="C1382" s="161" t="str">
        <f>IF(COUNTIFS('GSTN-Diff Gross'!$D$7:$D$1006,'2A'!E381,'GSTN-Diff Gross'!$R$7:$R$1006,"&lt;&gt;0")+COUNTIFS('GSTN-Diff Gross'!$D$7:$D$1006,'2A'!E381,'GSTN-Diff Gross'!$S$7:$S$1006,"&lt;&gt;0")+COUNTIFS('GSTN-Diff Gross'!$D$7:$D$1006,'2A'!E381,'GSTN-Diff Gross'!$T$7:$T$1006,"&lt;&gt;0")+COUNTIFS('GSTN-Diff Gross'!$D$7:$D$1006,'2A'!E381,'GSTN-Diff Gross'!$U$7:$U$1006,"&lt;&gt;0")+COUNTIFS('GSTN-Diff Gross'!$D$7:$D$1006,'2A'!E381,'GSTN-Diff Gross'!$V$7:$V$1006,"&lt;&gt;0"),'2A'!E381,"")</f>
        <v/>
      </c>
      <c r="D1382" s="41" t="str">
        <f>IF(COUNTIFS('GSTN-Diff Gross'!$D$7:$D$1006,'2A'!E381,'GSTN-Diff Gross'!$R$7:$R$1006,"&lt;&gt;0")+COUNTIFS('GSTN-Diff Gross'!$D$7:$D$1006,'2A'!E381,'GSTN-Diff Gross'!$S$7:$S$1006,"&lt;&gt;0")+COUNTIFS('GSTN-Diff Gross'!$D$7:$D$1006,'2A'!E381,'GSTN-Diff Gross'!$T$7:$T$1006,"&lt;&gt;0")+COUNTIFS('GSTN-Diff Gross'!$D$7:$D$1006,'2A'!E381,'GSTN-Diff Gross'!$U$7:$U$1006,"&lt;&gt;0")+COUNTIFS('GSTN-Diff Gross'!$D$7:$D$1006,'2A'!E381,'GSTN-Diff Gross'!$V$7:$V$1006,"&lt;&gt;0"),'2A'!F381,"")</f>
        <v/>
      </c>
      <c r="E1382" s="68" t="str">
        <f>IF(COUNTIFS('GSTN-Diff Gross'!$D$7:$D$1006,'2A'!E381,'GSTN-Diff Gross'!$R$7:$R$1006,"&lt;&gt;0")+COUNTIFS('GSTN-Diff Gross'!$D$7:$D$1006,'2A'!E381,'GSTN-Diff Gross'!$S$7:$S$1006,"&lt;&gt;0")+COUNTIFS('GSTN-Diff Gross'!$D$7:$D$1006,'2A'!E381,'GSTN-Diff Gross'!$T$7:$T$1006,"&lt;&gt;0")+COUNTIFS('GSTN-Diff Gross'!$D$7:$D$1006,'2A'!E381,'GSTN-Diff Gross'!$U$7:$U$1006,"&lt;&gt;0")+COUNTIFS('GSTN-Diff Gross'!$D$7:$D$1006,'2A'!E381,'GSTN-Diff Gross'!$V$7:$V$1006,"&lt;&gt;0"),'2A'!G381,"")</f>
        <v/>
      </c>
      <c r="F1382" s="90" t="str">
        <f>IF(COUNTIFS('GSTN-Diff Gross'!$D$7:$D$1006,'2A'!E381,'GSTN-Diff Gross'!$R$7:$R$1006,"&lt;&gt;0")+COUNTIFS('GSTN-Diff Gross'!$D$7:$D$1006,'2A'!E381,'GSTN-Diff Gross'!$S$7:$S$1006,"&lt;&gt;0")+COUNTIFS('GSTN-Diff Gross'!$D$7:$D$1006,'2A'!E381,'GSTN-Diff Gross'!$T$7:$T$1006,"&lt;&gt;0")+COUNTIFS('GSTN-Diff Gross'!$D$7:$D$1006,'2A'!E381,'GSTN-Diff Gross'!$U$7:$U$1006,"&lt;&gt;0")+COUNTIFS('GSTN-Diff Gross'!$D$7:$D$1006,'2A'!E381,'GSTN-Diff Gross'!$V$7:$V$1006,"&lt;&gt;0"),'2A'!H381,"")</f>
        <v/>
      </c>
      <c r="G1382" s="167">
        <f t="shared" si="151"/>
        <v>0</v>
      </c>
      <c r="H1382" s="167">
        <f t="shared" si="152"/>
        <v>0</v>
      </c>
      <c r="I1382" s="167">
        <f t="shared" si="153"/>
        <v>0</v>
      </c>
      <c r="J1382" s="167">
        <f t="shared" si="154"/>
        <v>0</v>
      </c>
      <c r="K1382" s="167">
        <f t="shared" si="155"/>
        <v>0</v>
      </c>
      <c r="L1382" s="99">
        <f>IFERROR(VLOOKUP(B1382,BOOKS!$D$6:$M$1005,6,0),0)</f>
        <v>0</v>
      </c>
      <c r="M1382" s="100">
        <f>IFERROR(VLOOKUP(B1382,BOOKS!$D$6:$M$1005,7,0),0)</f>
        <v>0</v>
      </c>
      <c r="N1382" s="100">
        <f>IFERROR(VLOOKUP(B1382,BOOKS!$D$6:$M$1005,8,0),0)</f>
        <v>0</v>
      </c>
      <c r="O1382" s="100">
        <f>IFERROR(VLOOKUP(B1382,BOOKS!$D$6:$M$1005,9,0),0)</f>
        <v>0</v>
      </c>
      <c r="P1382" s="100">
        <f>IFERROR(VLOOKUP(B1382,BOOKS!$D$6:$M$1005,10,0),0)</f>
        <v>0</v>
      </c>
      <c r="Q1382" s="94">
        <f>IFERROR(VLOOKUP(B1382,'2A'!$D$6:$M$1005,6,0),0)</f>
        <v>0</v>
      </c>
      <c r="R1382" s="95">
        <f>IFERROR(VLOOKUP(B1382,'2A'!$D$6:$M$1005,7,0),0)</f>
        <v>0</v>
      </c>
      <c r="S1382" s="95">
        <f>IFERROR(VLOOKUP(B1382,'2A'!$D$6:$M$1005,8,0),0)</f>
        <v>0</v>
      </c>
      <c r="T1382" s="95">
        <f>IFERROR(VLOOKUP(B1382,'2A'!$D$6:$M$1005,9,0),0)</f>
        <v>0</v>
      </c>
      <c r="U1382" s="95">
        <f>IFERROR(VLOOKUP(B1382,'2A'!$D$6:$M$1005,10,0),0)</f>
        <v>0</v>
      </c>
      <c r="V1382" s="111"/>
    </row>
    <row r="1383" spans="1:22">
      <c r="A1383" s="163">
        <f t="shared" si="157"/>
        <v>1377</v>
      </c>
      <c r="B1383" s="163" t="str">
        <f t="shared" si="156"/>
        <v/>
      </c>
      <c r="C1383" s="163" t="str">
        <f>IF(COUNTIFS('GSTN-Diff Gross'!$D$7:$D$1006,'2A'!E382,'GSTN-Diff Gross'!$R$7:$R$1006,"&lt;&gt;0")+COUNTIFS('GSTN-Diff Gross'!$D$7:$D$1006,'2A'!E382,'GSTN-Diff Gross'!$S$7:$S$1006,"&lt;&gt;0")+COUNTIFS('GSTN-Diff Gross'!$D$7:$D$1006,'2A'!E382,'GSTN-Diff Gross'!$T$7:$T$1006,"&lt;&gt;0")+COUNTIFS('GSTN-Diff Gross'!$D$7:$D$1006,'2A'!E382,'GSTN-Diff Gross'!$U$7:$U$1006,"&lt;&gt;0")+COUNTIFS('GSTN-Diff Gross'!$D$7:$D$1006,'2A'!E382,'GSTN-Diff Gross'!$V$7:$V$1006,"&lt;&gt;0"),'2A'!E382,"")</f>
        <v/>
      </c>
      <c r="D1383" s="46" t="str">
        <f>IF(COUNTIFS('GSTN-Diff Gross'!$D$7:$D$1006,'2A'!E382,'GSTN-Diff Gross'!$R$7:$R$1006,"&lt;&gt;0")+COUNTIFS('GSTN-Diff Gross'!$D$7:$D$1006,'2A'!E382,'GSTN-Diff Gross'!$S$7:$S$1006,"&lt;&gt;0")+COUNTIFS('GSTN-Diff Gross'!$D$7:$D$1006,'2A'!E382,'GSTN-Diff Gross'!$T$7:$T$1006,"&lt;&gt;0")+COUNTIFS('GSTN-Diff Gross'!$D$7:$D$1006,'2A'!E382,'GSTN-Diff Gross'!$U$7:$U$1006,"&lt;&gt;0")+COUNTIFS('GSTN-Diff Gross'!$D$7:$D$1006,'2A'!E382,'GSTN-Diff Gross'!$V$7:$V$1006,"&lt;&gt;0"),'2A'!F382,"")</f>
        <v/>
      </c>
      <c r="E1383" s="69" t="str">
        <f>IF(COUNTIFS('GSTN-Diff Gross'!$D$7:$D$1006,'2A'!E382,'GSTN-Diff Gross'!$R$7:$R$1006,"&lt;&gt;0")+COUNTIFS('GSTN-Diff Gross'!$D$7:$D$1006,'2A'!E382,'GSTN-Diff Gross'!$S$7:$S$1006,"&lt;&gt;0")+COUNTIFS('GSTN-Diff Gross'!$D$7:$D$1006,'2A'!E382,'GSTN-Diff Gross'!$T$7:$T$1006,"&lt;&gt;0")+COUNTIFS('GSTN-Diff Gross'!$D$7:$D$1006,'2A'!E382,'GSTN-Diff Gross'!$U$7:$U$1006,"&lt;&gt;0")+COUNTIFS('GSTN-Diff Gross'!$D$7:$D$1006,'2A'!E382,'GSTN-Diff Gross'!$V$7:$V$1006,"&lt;&gt;0"),'2A'!G382,"")</f>
        <v/>
      </c>
      <c r="F1383" s="91" t="str">
        <f>IF(COUNTIFS('GSTN-Diff Gross'!$D$7:$D$1006,'2A'!E382,'GSTN-Diff Gross'!$R$7:$R$1006,"&lt;&gt;0")+COUNTIFS('GSTN-Diff Gross'!$D$7:$D$1006,'2A'!E382,'GSTN-Diff Gross'!$S$7:$S$1006,"&lt;&gt;0")+COUNTIFS('GSTN-Diff Gross'!$D$7:$D$1006,'2A'!E382,'GSTN-Diff Gross'!$T$7:$T$1006,"&lt;&gt;0")+COUNTIFS('GSTN-Diff Gross'!$D$7:$D$1006,'2A'!E382,'GSTN-Diff Gross'!$U$7:$U$1006,"&lt;&gt;0")+COUNTIFS('GSTN-Diff Gross'!$D$7:$D$1006,'2A'!E382,'GSTN-Diff Gross'!$V$7:$V$1006,"&lt;&gt;0"),'2A'!H382,"")</f>
        <v/>
      </c>
      <c r="G1383" s="96">
        <f t="shared" si="151"/>
        <v>0</v>
      </c>
      <c r="H1383" s="96">
        <f t="shared" si="152"/>
        <v>0</v>
      </c>
      <c r="I1383" s="97">
        <f t="shared" si="153"/>
        <v>0</v>
      </c>
      <c r="J1383" s="98">
        <f t="shared" si="154"/>
        <v>0</v>
      </c>
      <c r="K1383" s="96">
        <f t="shared" si="155"/>
        <v>0</v>
      </c>
      <c r="L1383" s="93">
        <f>IFERROR(VLOOKUP(B1383,BOOKS!$D$6:$M$1005,6,0),0)</f>
        <v>0</v>
      </c>
      <c r="M1383" s="88">
        <f>IFERROR(VLOOKUP(B1383,BOOKS!$D$6:$M$1005,7,0),0)</f>
        <v>0</v>
      </c>
      <c r="N1383" s="88">
        <f>IFERROR(VLOOKUP(B1383,BOOKS!$D$6:$M$1005,8,0),0)</f>
        <v>0</v>
      </c>
      <c r="O1383" s="88">
        <f>IFERROR(VLOOKUP(B1383,BOOKS!$D$6:$M$1005,9,0),0)</f>
        <v>0</v>
      </c>
      <c r="P1383" s="88">
        <f>IFERROR(VLOOKUP(B1383,BOOKS!$D$6:$M$1005,10,0),0)</f>
        <v>0</v>
      </c>
      <c r="Q1383" s="84">
        <f>IFERROR(VLOOKUP(B1383,'2A'!$D$6:$M$1005,6,0),0)</f>
        <v>0</v>
      </c>
      <c r="R1383" s="44">
        <f>IFERROR(VLOOKUP(B1383,'2A'!$D$6:$M$1005,7,0),0)</f>
        <v>0</v>
      </c>
      <c r="S1383" s="44">
        <f>IFERROR(VLOOKUP(B1383,'2A'!$D$6:$M$1005,8,0),0)</f>
        <v>0</v>
      </c>
      <c r="T1383" s="44">
        <f>IFERROR(VLOOKUP(B1383,'2A'!$D$6:$M$1005,9,0),0)</f>
        <v>0</v>
      </c>
      <c r="U1383" s="44">
        <f>IFERROR(VLOOKUP(B1383,'2A'!$D$6:$M$1005,10,0),0)</f>
        <v>0</v>
      </c>
      <c r="V1383" s="111"/>
    </row>
    <row r="1384" spans="1:22">
      <c r="A1384" s="161">
        <f t="shared" si="157"/>
        <v>1378</v>
      </c>
      <c r="B1384" s="161" t="str">
        <f t="shared" si="156"/>
        <v/>
      </c>
      <c r="C1384" s="161" t="str">
        <f>IF(COUNTIFS('GSTN-Diff Gross'!$D$7:$D$1006,'2A'!E383,'GSTN-Diff Gross'!$R$7:$R$1006,"&lt;&gt;0")+COUNTIFS('GSTN-Diff Gross'!$D$7:$D$1006,'2A'!E383,'GSTN-Diff Gross'!$S$7:$S$1006,"&lt;&gt;0")+COUNTIFS('GSTN-Diff Gross'!$D$7:$D$1006,'2A'!E383,'GSTN-Diff Gross'!$T$7:$T$1006,"&lt;&gt;0")+COUNTIFS('GSTN-Diff Gross'!$D$7:$D$1006,'2A'!E383,'GSTN-Diff Gross'!$U$7:$U$1006,"&lt;&gt;0")+COUNTIFS('GSTN-Diff Gross'!$D$7:$D$1006,'2A'!E383,'GSTN-Diff Gross'!$V$7:$V$1006,"&lt;&gt;0"),'2A'!E383,"")</f>
        <v/>
      </c>
      <c r="D1384" s="41" t="str">
        <f>IF(COUNTIFS('GSTN-Diff Gross'!$D$7:$D$1006,'2A'!E383,'GSTN-Diff Gross'!$R$7:$R$1006,"&lt;&gt;0")+COUNTIFS('GSTN-Diff Gross'!$D$7:$D$1006,'2A'!E383,'GSTN-Diff Gross'!$S$7:$S$1006,"&lt;&gt;0")+COUNTIFS('GSTN-Diff Gross'!$D$7:$D$1006,'2A'!E383,'GSTN-Diff Gross'!$T$7:$T$1006,"&lt;&gt;0")+COUNTIFS('GSTN-Diff Gross'!$D$7:$D$1006,'2A'!E383,'GSTN-Diff Gross'!$U$7:$U$1006,"&lt;&gt;0")+COUNTIFS('GSTN-Diff Gross'!$D$7:$D$1006,'2A'!E383,'GSTN-Diff Gross'!$V$7:$V$1006,"&lt;&gt;0"),'2A'!F383,"")</f>
        <v/>
      </c>
      <c r="E1384" s="68" t="str">
        <f>IF(COUNTIFS('GSTN-Diff Gross'!$D$7:$D$1006,'2A'!E383,'GSTN-Diff Gross'!$R$7:$R$1006,"&lt;&gt;0")+COUNTIFS('GSTN-Diff Gross'!$D$7:$D$1006,'2A'!E383,'GSTN-Diff Gross'!$S$7:$S$1006,"&lt;&gt;0")+COUNTIFS('GSTN-Diff Gross'!$D$7:$D$1006,'2A'!E383,'GSTN-Diff Gross'!$T$7:$T$1006,"&lt;&gt;0")+COUNTIFS('GSTN-Diff Gross'!$D$7:$D$1006,'2A'!E383,'GSTN-Diff Gross'!$U$7:$U$1006,"&lt;&gt;0")+COUNTIFS('GSTN-Diff Gross'!$D$7:$D$1006,'2A'!E383,'GSTN-Diff Gross'!$V$7:$V$1006,"&lt;&gt;0"),'2A'!G383,"")</f>
        <v/>
      </c>
      <c r="F1384" s="90" t="str">
        <f>IF(COUNTIFS('GSTN-Diff Gross'!$D$7:$D$1006,'2A'!E383,'GSTN-Diff Gross'!$R$7:$R$1006,"&lt;&gt;0")+COUNTIFS('GSTN-Diff Gross'!$D$7:$D$1006,'2A'!E383,'GSTN-Diff Gross'!$S$7:$S$1006,"&lt;&gt;0")+COUNTIFS('GSTN-Diff Gross'!$D$7:$D$1006,'2A'!E383,'GSTN-Diff Gross'!$T$7:$T$1006,"&lt;&gt;0")+COUNTIFS('GSTN-Diff Gross'!$D$7:$D$1006,'2A'!E383,'GSTN-Diff Gross'!$U$7:$U$1006,"&lt;&gt;0")+COUNTIFS('GSTN-Diff Gross'!$D$7:$D$1006,'2A'!E383,'GSTN-Diff Gross'!$V$7:$V$1006,"&lt;&gt;0"),'2A'!H383,"")</f>
        <v/>
      </c>
      <c r="G1384" s="167">
        <f t="shared" si="151"/>
        <v>0</v>
      </c>
      <c r="H1384" s="167">
        <f t="shared" si="152"/>
        <v>0</v>
      </c>
      <c r="I1384" s="167">
        <f t="shared" si="153"/>
        <v>0</v>
      </c>
      <c r="J1384" s="167">
        <f t="shared" si="154"/>
        <v>0</v>
      </c>
      <c r="K1384" s="167">
        <f t="shared" si="155"/>
        <v>0</v>
      </c>
      <c r="L1384" s="99">
        <f>IFERROR(VLOOKUP(B1384,BOOKS!$D$6:$M$1005,6,0),0)</f>
        <v>0</v>
      </c>
      <c r="M1384" s="100">
        <f>IFERROR(VLOOKUP(B1384,BOOKS!$D$6:$M$1005,7,0),0)</f>
        <v>0</v>
      </c>
      <c r="N1384" s="100">
        <f>IFERROR(VLOOKUP(B1384,BOOKS!$D$6:$M$1005,8,0),0)</f>
        <v>0</v>
      </c>
      <c r="O1384" s="100">
        <f>IFERROR(VLOOKUP(B1384,BOOKS!$D$6:$M$1005,9,0),0)</f>
        <v>0</v>
      </c>
      <c r="P1384" s="100">
        <f>IFERROR(VLOOKUP(B1384,BOOKS!$D$6:$M$1005,10,0),0)</f>
        <v>0</v>
      </c>
      <c r="Q1384" s="94">
        <f>IFERROR(VLOOKUP(B1384,'2A'!$D$6:$M$1005,6,0),0)</f>
        <v>0</v>
      </c>
      <c r="R1384" s="95">
        <f>IFERROR(VLOOKUP(B1384,'2A'!$D$6:$M$1005,7,0),0)</f>
        <v>0</v>
      </c>
      <c r="S1384" s="95">
        <f>IFERROR(VLOOKUP(B1384,'2A'!$D$6:$M$1005,8,0),0)</f>
        <v>0</v>
      </c>
      <c r="T1384" s="95">
        <f>IFERROR(VLOOKUP(B1384,'2A'!$D$6:$M$1005,9,0),0)</f>
        <v>0</v>
      </c>
      <c r="U1384" s="95">
        <f>IFERROR(VLOOKUP(B1384,'2A'!$D$6:$M$1005,10,0),0)</f>
        <v>0</v>
      </c>
      <c r="V1384" s="111"/>
    </row>
    <row r="1385" spans="1:22">
      <c r="A1385" s="163">
        <f t="shared" si="157"/>
        <v>1379</v>
      </c>
      <c r="B1385" s="163" t="str">
        <f t="shared" si="156"/>
        <v/>
      </c>
      <c r="C1385" s="163" t="str">
        <f>IF(COUNTIFS('GSTN-Diff Gross'!$D$7:$D$1006,'2A'!E384,'GSTN-Diff Gross'!$R$7:$R$1006,"&lt;&gt;0")+COUNTIFS('GSTN-Diff Gross'!$D$7:$D$1006,'2A'!E384,'GSTN-Diff Gross'!$S$7:$S$1006,"&lt;&gt;0")+COUNTIFS('GSTN-Diff Gross'!$D$7:$D$1006,'2A'!E384,'GSTN-Diff Gross'!$T$7:$T$1006,"&lt;&gt;0")+COUNTIFS('GSTN-Diff Gross'!$D$7:$D$1006,'2A'!E384,'GSTN-Diff Gross'!$U$7:$U$1006,"&lt;&gt;0")+COUNTIFS('GSTN-Diff Gross'!$D$7:$D$1006,'2A'!E384,'GSTN-Diff Gross'!$V$7:$V$1006,"&lt;&gt;0"),'2A'!E384,"")</f>
        <v/>
      </c>
      <c r="D1385" s="46" t="str">
        <f>IF(COUNTIFS('GSTN-Diff Gross'!$D$7:$D$1006,'2A'!E384,'GSTN-Diff Gross'!$R$7:$R$1006,"&lt;&gt;0")+COUNTIFS('GSTN-Diff Gross'!$D$7:$D$1006,'2A'!E384,'GSTN-Diff Gross'!$S$7:$S$1006,"&lt;&gt;0")+COUNTIFS('GSTN-Diff Gross'!$D$7:$D$1006,'2A'!E384,'GSTN-Diff Gross'!$T$7:$T$1006,"&lt;&gt;0")+COUNTIFS('GSTN-Diff Gross'!$D$7:$D$1006,'2A'!E384,'GSTN-Diff Gross'!$U$7:$U$1006,"&lt;&gt;0")+COUNTIFS('GSTN-Diff Gross'!$D$7:$D$1006,'2A'!E384,'GSTN-Diff Gross'!$V$7:$V$1006,"&lt;&gt;0"),'2A'!F384,"")</f>
        <v/>
      </c>
      <c r="E1385" s="69" t="str">
        <f>IF(COUNTIFS('GSTN-Diff Gross'!$D$7:$D$1006,'2A'!E384,'GSTN-Diff Gross'!$R$7:$R$1006,"&lt;&gt;0")+COUNTIFS('GSTN-Diff Gross'!$D$7:$D$1006,'2A'!E384,'GSTN-Diff Gross'!$S$7:$S$1006,"&lt;&gt;0")+COUNTIFS('GSTN-Diff Gross'!$D$7:$D$1006,'2A'!E384,'GSTN-Diff Gross'!$T$7:$T$1006,"&lt;&gt;0")+COUNTIFS('GSTN-Diff Gross'!$D$7:$D$1006,'2A'!E384,'GSTN-Diff Gross'!$U$7:$U$1006,"&lt;&gt;0")+COUNTIFS('GSTN-Diff Gross'!$D$7:$D$1006,'2A'!E384,'GSTN-Diff Gross'!$V$7:$V$1006,"&lt;&gt;0"),'2A'!G384,"")</f>
        <v/>
      </c>
      <c r="F1385" s="91" t="str">
        <f>IF(COUNTIFS('GSTN-Diff Gross'!$D$7:$D$1006,'2A'!E384,'GSTN-Diff Gross'!$R$7:$R$1006,"&lt;&gt;0")+COUNTIFS('GSTN-Diff Gross'!$D$7:$D$1006,'2A'!E384,'GSTN-Diff Gross'!$S$7:$S$1006,"&lt;&gt;0")+COUNTIFS('GSTN-Diff Gross'!$D$7:$D$1006,'2A'!E384,'GSTN-Diff Gross'!$T$7:$T$1006,"&lt;&gt;0")+COUNTIFS('GSTN-Diff Gross'!$D$7:$D$1006,'2A'!E384,'GSTN-Diff Gross'!$U$7:$U$1006,"&lt;&gt;0")+COUNTIFS('GSTN-Diff Gross'!$D$7:$D$1006,'2A'!E384,'GSTN-Diff Gross'!$V$7:$V$1006,"&lt;&gt;0"),'2A'!H384,"")</f>
        <v/>
      </c>
      <c r="G1385" s="96">
        <f t="shared" si="151"/>
        <v>0</v>
      </c>
      <c r="H1385" s="96">
        <f t="shared" si="152"/>
        <v>0</v>
      </c>
      <c r="I1385" s="97">
        <f t="shared" si="153"/>
        <v>0</v>
      </c>
      <c r="J1385" s="98">
        <f t="shared" si="154"/>
        <v>0</v>
      </c>
      <c r="K1385" s="96">
        <f t="shared" si="155"/>
        <v>0</v>
      </c>
      <c r="L1385" s="93">
        <f>IFERROR(VLOOKUP(B1385,BOOKS!$D$6:$M$1005,6,0),0)</f>
        <v>0</v>
      </c>
      <c r="M1385" s="88">
        <f>IFERROR(VLOOKUP(B1385,BOOKS!$D$6:$M$1005,7,0),0)</f>
        <v>0</v>
      </c>
      <c r="N1385" s="88">
        <f>IFERROR(VLOOKUP(B1385,BOOKS!$D$6:$M$1005,8,0),0)</f>
        <v>0</v>
      </c>
      <c r="O1385" s="88">
        <f>IFERROR(VLOOKUP(B1385,BOOKS!$D$6:$M$1005,9,0),0)</f>
        <v>0</v>
      </c>
      <c r="P1385" s="88">
        <f>IFERROR(VLOOKUP(B1385,BOOKS!$D$6:$M$1005,10,0),0)</f>
        <v>0</v>
      </c>
      <c r="Q1385" s="84">
        <f>IFERROR(VLOOKUP(B1385,'2A'!$D$6:$M$1005,6,0),0)</f>
        <v>0</v>
      </c>
      <c r="R1385" s="44">
        <f>IFERROR(VLOOKUP(B1385,'2A'!$D$6:$M$1005,7,0),0)</f>
        <v>0</v>
      </c>
      <c r="S1385" s="44">
        <f>IFERROR(VLOOKUP(B1385,'2A'!$D$6:$M$1005,8,0),0)</f>
        <v>0</v>
      </c>
      <c r="T1385" s="44">
        <f>IFERROR(VLOOKUP(B1385,'2A'!$D$6:$M$1005,9,0),0)</f>
        <v>0</v>
      </c>
      <c r="U1385" s="44">
        <f>IFERROR(VLOOKUP(B1385,'2A'!$D$6:$M$1005,10,0),0)</f>
        <v>0</v>
      </c>
      <c r="V1385" s="111"/>
    </row>
    <row r="1386" spans="1:22">
      <c r="A1386" s="161">
        <f t="shared" si="157"/>
        <v>1380</v>
      </c>
      <c r="B1386" s="161" t="str">
        <f t="shared" si="156"/>
        <v/>
      </c>
      <c r="C1386" s="161" t="str">
        <f>IF(COUNTIFS('GSTN-Diff Gross'!$D$7:$D$1006,'2A'!E385,'GSTN-Diff Gross'!$R$7:$R$1006,"&lt;&gt;0")+COUNTIFS('GSTN-Diff Gross'!$D$7:$D$1006,'2A'!E385,'GSTN-Diff Gross'!$S$7:$S$1006,"&lt;&gt;0")+COUNTIFS('GSTN-Diff Gross'!$D$7:$D$1006,'2A'!E385,'GSTN-Diff Gross'!$T$7:$T$1006,"&lt;&gt;0")+COUNTIFS('GSTN-Diff Gross'!$D$7:$D$1006,'2A'!E385,'GSTN-Diff Gross'!$U$7:$U$1006,"&lt;&gt;0")+COUNTIFS('GSTN-Diff Gross'!$D$7:$D$1006,'2A'!E385,'GSTN-Diff Gross'!$V$7:$V$1006,"&lt;&gt;0"),'2A'!E385,"")</f>
        <v/>
      </c>
      <c r="D1386" s="41" t="str">
        <f>IF(COUNTIFS('GSTN-Diff Gross'!$D$7:$D$1006,'2A'!E385,'GSTN-Diff Gross'!$R$7:$R$1006,"&lt;&gt;0")+COUNTIFS('GSTN-Diff Gross'!$D$7:$D$1006,'2A'!E385,'GSTN-Diff Gross'!$S$7:$S$1006,"&lt;&gt;0")+COUNTIFS('GSTN-Diff Gross'!$D$7:$D$1006,'2A'!E385,'GSTN-Diff Gross'!$T$7:$T$1006,"&lt;&gt;0")+COUNTIFS('GSTN-Diff Gross'!$D$7:$D$1006,'2A'!E385,'GSTN-Diff Gross'!$U$7:$U$1006,"&lt;&gt;0")+COUNTIFS('GSTN-Diff Gross'!$D$7:$D$1006,'2A'!E385,'GSTN-Diff Gross'!$V$7:$V$1006,"&lt;&gt;0"),'2A'!F385,"")</f>
        <v/>
      </c>
      <c r="E1386" s="68" t="str">
        <f>IF(COUNTIFS('GSTN-Diff Gross'!$D$7:$D$1006,'2A'!E385,'GSTN-Diff Gross'!$R$7:$R$1006,"&lt;&gt;0")+COUNTIFS('GSTN-Diff Gross'!$D$7:$D$1006,'2A'!E385,'GSTN-Diff Gross'!$S$7:$S$1006,"&lt;&gt;0")+COUNTIFS('GSTN-Diff Gross'!$D$7:$D$1006,'2A'!E385,'GSTN-Diff Gross'!$T$7:$T$1006,"&lt;&gt;0")+COUNTIFS('GSTN-Diff Gross'!$D$7:$D$1006,'2A'!E385,'GSTN-Diff Gross'!$U$7:$U$1006,"&lt;&gt;0")+COUNTIFS('GSTN-Diff Gross'!$D$7:$D$1006,'2A'!E385,'GSTN-Diff Gross'!$V$7:$V$1006,"&lt;&gt;0"),'2A'!G385,"")</f>
        <v/>
      </c>
      <c r="F1386" s="90" t="str">
        <f>IF(COUNTIFS('GSTN-Diff Gross'!$D$7:$D$1006,'2A'!E385,'GSTN-Diff Gross'!$R$7:$R$1006,"&lt;&gt;0")+COUNTIFS('GSTN-Diff Gross'!$D$7:$D$1006,'2A'!E385,'GSTN-Diff Gross'!$S$7:$S$1006,"&lt;&gt;0")+COUNTIFS('GSTN-Diff Gross'!$D$7:$D$1006,'2A'!E385,'GSTN-Diff Gross'!$T$7:$T$1006,"&lt;&gt;0")+COUNTIFS('GSTN-Diff Gross'!$D$7:$D$1006,'2A'!E385,'GSTN-Diff Gross'!$U$7:$U$1006,"&lt;&gt;0")+COUNTIFS('GSTN-Diff Gross'!$D$7:$D$1006,'2A'!E385,'GSTN-Diff Gross'!$V$7:$V$1006,"&lt;&gt;0"),'2A'!H385,"")</f>
        <v/>
      </c>
      <c r="G1386" s="167">
        <f t="shared" si="151"/>
        <v>0</v>
      </c>
      <c r="H1386" s="167">
        <f t="shared" si="152"/>
        <v>0</v>
      </c>
      <c r="I1386" s="167">
        <f t="shared" si="153"/>
        <v>0</v>
      </c>
      <c r="J1386" s="167">
        <f t="shared" si="154"/>
        <v>0</v>
      </c>
      <c r="K1386" s="167">
        <f t="shared" si="155"/>
        <v>0</v>
      </c>
      <c r="L1386" s="99">
        <f>IFERROR(VLOOKUP(B1386,BOOKS!$D$6:$M$1005,6,0),0)</f>
        <v>0</v>
      </c>
      <c r="M1386" s="100">
        <f>IFERROR(VLOOKUP(B1386,BOOKS!$D$6:$M$1005,7,0),0)</f>
        <v>0</v>
      </c>
      <c r="N1386" s="100">
        <f>IFERROR(VLOOKUP(B1386,BOOKS!$D$6:$M$1005,8,0),0)</f>
        <v>0</v>
      </c>
      <c r="O1386" s="100">
        <f>IFERROR(VLOOKUP(B1386,BOOKS!$D$6:$M$1005,9,0),0)</f>
        <v>0</v>
      </c>
      <c r="P1386" s="100">
        <f>IFERROR(VLOOKUP(B1386,BOOKS!$D$6:$M$1005,10,0),0)</f>
        <v>0</v>
      </c>
      <c r="Q1386" s="94">
        <f>IFERROR(VLOOKUP(B1386,'2A'!$D$6:$M$1005,6,0),0)</f>
        <v>0</v>
      </c>
      <c r="R1386" s="95">
        <f>IFERROR(VLOOKUP(B1386,'2A'!$D$6:$M$1005,7,0),0)</f>
        <v>0</v>
      </c>
      <c r="S1386" s="95">
        <f>IFERROR(VLOOKUP(B1386,'2A'!$D$6:$M$1005,8,0),0)</f>
        <v>0</v>
      </c>
      <c r="T1386" s="95">
        <f>IFERROR(VLOOKUP(B1386,'2A'!$D$6:$M$1005,9,0),0)</f>
        <v>0</v>
      </c>
      <c r="U1386" s="95">
        <f>IFERROR(VLOOKUP(B1386,'2A'!$D$6:$M$1005,10,0),0)</f>
        <v>0</v>
      </c>
      <c r="V1386" s="111"/>
    </row>
    <row r="1387" spans="1:22">
      <c r="A1387" s="163">
        <f t="shared" si="157"/>
        <v>1381</v>
      </c>
      <c r="B1387" s="163" t="str">
        <f t="shared" si="156"/>
        <v/>
      </c>
      <c r="C1387" s="163" t="str">
        <f>IF(COUNTIFS('GSTN-Diff Gross'!$D$7:$D$1006,'2A'!E386,'GSTN-Diff Gross'!$R$7:$R$1006,"&lt;&gt;0")+COUNTIFS('GSTN-Diff Gross'!$D$7:$D$1006,'2A'!E386,'GSTN-Diff Gross'!$S$7:$S$1006,"&lt;&gt;0")+COUNTIFS('GSTN-Diff Gross'!$D$7:$D$1006,'2A'!E386,'GSTN-Diff Gross'!$T$7:$T$1006,"&lt;&gt;0")+COUNTIFS('GSTN-Diff Gross'!$D$7:$D$1006,'2A'!E386,'GSTN-Diff Gross'!$U$7:$U$1006,"&lt;&gt;0")+COUNTIFS('GSTN-Diff Gross'!$D$7:$D$1006,'2A'!E386,'GSTN-Diff Gross'!$V$7:$V$1006,"&lt;&gt;0"),'2A'!E386,"")</f>
        <v/>
      </c>
      <c r="D1387" s="46" t="str">
        <f>IF(COUNTIFS('GSTN-Diff Gross'!$D$7:$D$1006,'2A'!E386,'GSTN-Diff Gross'!$R$7:$R$1006,"&lt;&gt;0")+COUNTIFS('GSTN-Diff Gross'!$D$7:$D$1006,'2A'!E386,'GSTN-Diff Gross'!$S$7:$S$1006,"&lt;&gt;0")+COUNTIFS('GSTN-Diff Gross'!$D$7:$D$1006,'2A'!E386,'GSTN-Diff Gross'!$T$7:$T$1006,"&lt;&gt;0")+COUNTIFS('GSTN-Diff Gross'!$D$7:$D$1006,'2A'!E386,'GSTN-Diff Gross'!$U$7:$U$1006,"&lt;&gt;0")+COUNTIFS('GSTN-Diff Gross'!$D$7:$D$1006,'2A'!E386,'GSTN-Diff Gross'!$V$7:$V$1006,"&lt;&gt;0"),'2A'!F386,"")</f>
        <v/>
      </c>
      <c r="E1387" s="69" t="str">
        <f>IF(COUNTIFS('GSTN-Diff Gross'!$D$7:$D$1006,'2A'!E386,'GSTN-Diff Gross'!$R$7:$R$1006,"&lt;&gt;0")+COUNTIFS('GSTN-Diff Gross'!$D$7:$D$1006,'2A'!E386,'GSTN-Diff Gross'!$S$7:$S$1006,"&lt;&gt;0")+COUNTIFS('GSTN-Diff Gross'!$D$7:$D$1006,'2A'!E386,'GSTN-Diff Gross'!$T$7:$T$1006,"&lt;&gt;0")+COUNTIFS('GSTN-Diff Gross'!$D$7:$D$1006,'2A'!E386,'GSTN-Diff Gross'!$U$7:$U$1006,"&lt;&gt;0")+COUNTIFS('GSTN-Diff Gross'!$D$7:$D$1006,'2A'!E386,'GSTN-Diff Gross'!$V$7:$V$1006,"&lt;&gt;0"),'2A'!G386,"")</f>
        <v/>
      </c>
      <c r="F1387" s="91" t="str">
        <f>IF(COUNTIFS('GSTN-Diff Gross'!$D$7:$D$1006,'2A'!E386,'GSTN-Diff Gross'!$R$7:$R$1006,"&lt;&gt;0")+COUNTIFS('GSTN-Diff Gross'!$D$7:$D$1006,'2A'!E386,'GSTN-Diff Gross'!$S$7:$S$1006,"&lt;&gt;0")+COUNTIFS('GSTN-Diff Gross'!$D$7:$D$1006,'2A'!E386,'GSTN-Diff Gross'!$T$7:$T$1006,"&lt;&gt;0")+COUNTIFS('GSTN-Diff Gross'!$D$7:$D$1006,'2A'!E386,'GSTN-Diff Gross'!$U$7:$U$1006,"&lt;&gt;0")+COUNTIFS('GSTN-Diff Gross'!$D$7:$D$1006,'2A'!E386,'GSTN-Diff Gross'!$V$7:$V$1006,"&lt;&gt;0"),'2A'!H386,"")</f>
        <v/>
      </c>
      <c r="G1387" s="96">
        <f t="shared" si="151"/>
        <v>0</v>
      </c>
      <c r="H1387" s="96">
        <f t="shared" si="152"/>
        <v>0</v>
      </c>
      <c r="I1387" s="97">
        <f t="shared" si="153"/>
        <v>0</v>
      </c>
      <c r="J1387" s="98">
        <f t="shared" si="154"/>
        <v>0</v>
      </c>
      <c r="K1387" s="96">
        <f t="shared" si="155"/>
        <v>0</v>
      </c>
      <c r="L1387" s="93">
        <f>IFERROR(VLOOKUP(B1387,BOOKS!$D$6:$M$1005,6,0),0)</f>
        <v>0</v>
      </c>
      <c r="M1387" s="88">
        <f>IFERROR(VLOOKUP(B1387,BOOKS!$D$6:$M$1005,7,0),0)</f>
        <v>0</v>
      </c>
      <c r="N1387" s="88">
        <f>IFERROR(VLOOKUP(B1387,BOOKS!$D$6:$M$1005,8,0),0)</f>
        <v>0</v>
      </c>
      <c r="O1387" s="88">
        <f>IFERROR(VLOOKUP(B1387,BOOKS!$D$6:$M$1005,9,0),0)</f>
        <v>0</v>
      </c>
      <c r="P1387" s="88">
        <f>IFERROR(VLOOKUP(B1387,BOOKS!$D$6:$M$1005,10,0),0)</f>
        <v>0</v>
      </c>
      <c r="Q1387" s="84">
        <f>IFERROR(VLOOKUP(B1387,'2A'!$D$6:$M$1005,6,0),0)</f>
        <v>0</v>
      </c>
      <c r="R1387" s="44">
        <f>IFERROR(VLOOKUP(B1387,'2A'!$D$6:$M$1005,7,0),0)</f>
        <v>0</v>
      </c>
      <c r="S1387" s="44">
        <f>IFERROR(VLOOKUP(B1387,'2A'!$D$6:$M$1005,8,0),0)</f>
        <v>0</v>
      </c>
      <c r="T1387" s="44">
        <f>IFERROR(VLOOKUP(B1387,'2A'!$D$6:$M$1005,9,0),0)</f>
        <v>0</v>
      </c>
      <c r="U1387" s="44">
        <f>IFERROR(VLOOKUP(B1387,'2A'!$D$6:$M$1005,10,0),0)</f>
        <v>0</v>
      </c>
      <c r="V1387" s="111"/>
    </row>
    <row r="1388" spans="1:22">
      <c r="A1388" s="161">
        <f t="shared" si="157"/>
        <v>1382</v>
      </c>
      <c r="B1388" s="161" t="str">
        <f t="shared" si="156"/>
        <v/>
      </c>
      <c r="C1388" s="161" t="str">
        <f>IF(COUNTIFS('GSTN-Diff Gross'!$D$7:$D$1006,'2A'!E387,'GSTN-Diff Gross'!$R$7:$R$1006,"&lt;&gt;0")+COUNTIFS('GSTN-Diff Gross'!$D$7:$D$1006,'2A'!E387,'GSTN-Diff Gross'!$S$7:$S$1006,"&lt;&gt;0")+COUNTIFS('GSTN-Diff Gross'!$D$7:$D$1006,'2A'!E387,'GSTN-Diff Gross'!$T$7:$T$1006,"&lt;&gt;0")+COUNTIFS('GSTN-Diff Gross'!$D$7:$D$1006,'2A'!E387,'GSTN-Diff Gross'!$U$7:$U$1006,"&lt;&gt;0")+COUNTIFS('GSTN-Diff Gross'!$D$7:$D$1006,'2A'!E387,'GSTN-Diff Gross'!$V$7:$V$1006,"&lt;&gt;0"),'2A'!E387,"")</f>
        <v/>
      </c>
      <c r="D1388" s="41" t="str">
        <f>IF(COUNTIFS('GSTN-Diff Gross'!$D$7:$D$1006,'2A'!E387,'GSTN-Diff Gross'!$R$7:$R$1006,"&lt;&gt;0")+COUNTIFS('GSTN-Diff Gross'!$D$7:$D$1006,'2A'!E387,'GSTN-Diff Gross'!$S$7:$S$1006,"&lt;&gt;0")+COUNTIFS('GSTN-Diff Gross'!$D$7:$D$1006,'2A'!E387,'GSTN-Diff Gross'!$T$7:$T$1006,"&lt;&gt;0")+COUNTIFS('GSTN-Diff Gross'!$D$7:$D$1006,'2A'!E387,'GSTN-Diff Gross'!$U$7:$U$1006,"&lt;&gt;0")+COUNTIFS('GSTN-Diff Gross'!$D$7:$D$1006,'2A'!E387,'GSTN-Diff Gross'!$V$7:$V$1006,"&lt;&gt;0"),'2A'!F387,"")</f>
        <v/>
      </c>
      <c r="E1388" s="68" t="str">
        <f>IF(COUNTIFS('GSTN-Diff Gross'!$D$7:$D$1006,'2A'!E387,'GSTN-Diff Gross'!$R$7:$R$1006,"&lt;&gt;0")+COUNTIFS('GSTN-Diff Gross'!$D$7:$D$1006,'2A'!E387,'GSTN-Diff Gross'!$S$7:$S$1006,"&lt;&gt;0")+COUNTIFS('GSTN-Diff Gross'!$D$7:$D$1006,'2A'!E387,'GSTN-Diff Gross'!$T$7:$T$1006,"&lt;&gt;0")+COUNTIFS('GSTN-Diff Gross'!$D$7:$D$1006,'2A'!E387,'GSTN-Diff Gross'!$U$7:$U$1006,"&lt;&gt;0")+COUNTIFS('GSTN-Diff Gross'!$D$7:$D$1006,'2A'!E387,'GSTN-Diff Gross'!$V$7:$V$1006,"&lt;&gt;0"),'2A'!G387,"")</f>
        <v/>
      </c>
      <c r="F1388" s="90" t="str">
        <f>IF(COUNTIFS('GSTN-Diff Gross'!$D$7:$D$1006,'2A'!E387,'GSTN-Diff Gross'!$R$7:$R$1006,"&lt;&gt;0")+COUNTIFS('GSTN-Diff Gross'!$D$7:$D$1006,'2A'!E387,'GSTN-Diff Gross'!$S$7:$S$1006,"&lt;&gt;0")+COUNTIFS('GSTN-Diff Gross'!$D$7:$D$1006,'2A'!E387,'GSTN-Diff Gross'!$T$7:$T$1006,"&lt;&gt;0")+COUNTIFS('GSTN-Diff Gross'!$D$7:$D$1006,'2A'!E387,'GSTN-Diff Gross'!$U$7:$U$1006,"&lt;&gt;0")+COUNTIFS('GSTN-Diff Gross'!$D$7:$D$1006,'2A'!E387,'GSTN-Diff Gross'!$V$7:$V$1006,"&lt;&gt;0"),'2A'!H387,"")</f>
        <v/>
      </c>
      <c r="G1388" s="167">
        <f t="shared" si="151"/>
        <v>0</v>
      </c>
      <c r="H1388" s="167">
        <f t="shared" si="152"/>
        <v>0</v>
      </c>
      <c r="I1388" s="167">
        <f t="shared" si="153"/>
        <v>0</v>
      </c>
      <c r="J1388" s="167">
        <f t="shared" si="154"/>
        <v>0</v>
      </c>
      <c r="K1388" s="167">
        <f t="shared" si="155"/>
        <v>0</v>
      </c>
      <c r="L1388" s="99">
        <f>IFERROR(VLOOKUP(B1388,BOOKS!$D$6:$M$1005,6,0),0)</f>
        <v>0</v>
      </c>
      <c r="M1388" s="100">
        <f>IFERROR(VLOOKUP(B1388,BOOKS!$D$6:$M$1005,7,0),0)</f>
        <v>0</v>
      </c>
      <c r="N1388" s="100">
        <f>IFERROR(VLOOKUP(B1388,BOOKS!$D$6:$M$1005,8,0),0)</f>
        <v>0</v>
      </c>
      <c r="O1388" s="100">
        <f>IFERROR(VLOOKUP(B1388,BOOKS!$D$6:$M$1005,9,0),0)</f>
        <v>0</v>
      </c>
      <c r="P1388" s="100">
        <f>IFERROR(VLOOKUP(B1388,BOOKS!$D$6:$M$1005,10,0),0)</f>
        <v>0</v>
      </c>
      <c r="Q1388" s="94">
        <f>IFERROR(VLOOKUP(B1388,'2A'!$D$6:$M$1005,6,0),0)</f>
        <v>0</v>
      </c>
      <c r="R1388" s="95">
        <f>IFERROR(VLOOKUP(B1388,'2A'!$D$6:$M$1005,7,0),0)</f>
        <v>0</v>
      </c>
      <c r="S1388" s="95">
        <f>IFERROR(VLOOKUP(B1388,'2A'!$D$6:$M$1005,8,0),0)</f>
        <v>0</v>
      </c>
      <c r="T1388" s="95">
        <f>IFERROR(VLOOKUP(B1388,'2A'!$D$6:$M$1005,9,0),0)</f>
        <v>0</v>
      </c>
      <c r="U1388" s="95">
        <f>IFERROR(VLOOKUP(B1388,'2A'!$D$6:$M$1005,10,0),0)</f>
        <v>0</v>
      </c>
      <c r="V1388" s="111"/>
    </row>
    <row r="1389" spans="1:22">
      <c r="A1389" s="163">
        <f t="shared" si="157"/>
        <v>1383</v>
      </c>
      <c r="B1389" s="163" t="str">
        <f t="shared" si="156"/>
        <v/>
      </c>
      <c r="C1389" s="163" t="str">
        <f>IF(COUNTIFS('GSTN-Diff Gross'!$D$7:$D$1006,'2A'!E388,'GSTN-Diff Gross'!$R$7:$R$1006,"&lt;&gt;0")+COUNTIFS('GSTN-Diff Gross'!$D$7:$D$1006,'2A'!E388,'GSTN-Diff Gross'!$S$7:$S$1006,"&lt;&gt;0")+COUNTIFS('GSTN-Diff Gross'!$D$7:$D$1006,'2A'!E388,'GSTN-Diff Gross'!$T$7:$T$1006,"&lt;&gt;0")+COUNTIFS('GSTN-Diff Gross'!$D$7:$D$1006,'2A'!E388,'GSTN-Diff Gross'!$U$7:$U$1006,"&lt;&gt;0")+COUNTIFS('GSTN-Diff Gross'!$D$7:$D$1006,'2A'!E388,'GSTN-Diff Gross'!$V$7:$V$1006,"&lt;&gt;0"),'2A'!E388,"")</f>
        <v/>
      </c>
      <c r="D1389" s="46" t="str">
        <f>IF(COUNTIFS('GSTN-Diff Gross'!$D$7:$D$1006,'2A'!E388,'GSTN-Diff Gross'!$R$7:$R$1006,"&lt;&gt;0")+COUNTIFS('GSTN-Diff Gross'!$D$7:$D$1006,'2A'!E388,'GSTN-Diff Gross'!$S$7:$S$1006,"&lt;&gt;0")+COUNTIFS('GSTN-Diff Gross'!$D$7:$D$1006,'2A'!E388,'GSTN-Diff Gross'!$T$7:$T$1006,"&lt;&gt;0")+COUNTIFS('GSTN-Diff Gross'!$D$7:$D$1006,'2A'!E388,'GSTN-Diff Gross'!$U$7:$U$1006,"&lt;&gt;0")+COUNTIFS('GSTN-Diff Gross'!$D$7:$D$1006,'2A'!E388,'GSTN-Diff Gross'!$V$7:$V$1006,"&lt;&gt;0"),'2A'!F388,"")</f>
        <v/>
      </c>
      <c r="E1389" s="69" t="str">
        <f>IF(COUNTIFS('GSTN-Diff Gross'!$D$7:$D$1006,'2A'!E388,'GSTN-Diff Gross'!$R$7:$R$1006,"&lt;&gt;0")+COUNTIFS('GSTN-Diff Gross'!$D$7:$D$1006,'2A'!E388,'GSTN-Diff Gross'!$S$7:$S$1006,"&lt;&gt;0")+COUNTIFS('GSTN-Diff Gross'!$D$7:$D$1006,'2A'!E388,'GSTN-Diff Gross'!$T$7:$T$1006,"&lt;&gt;0")+COUNTIFS('GSTN-Diff Gross'!$D$7:$D$1006,'2A'!E388,'GSTN-Diff Gross'!$U$7:$U$1006,"&lt;&gt;0")+COUNTIFS('GSTN-Diff Gross'!$D$7:$D$1006,'2A'!E388,'GSTN-Diff Gross'!$V$7:$V$1006,"&lt;&gt;0"),'2A'!G388,"")</f>
        <v/>
      </c>
      <c r="F1389" s="91" t="str">
        <f>IF(COUNTIFS('GSTN-Diff Gross'!$D$7:$D$1006,'2A'!E388,'GSTN-Diff Gross'!$R$7:$R$1006,"&lt;&gt;0")+COUNTIFS('GSTN-Diff Gross'!$D$7:$D$1006,'2A'!E388,'GSTN-Diff Gross'!$S$7:$S$1006,"&lt;&gt;0")+COUNTIFS('GSTN-Diff Gross'!$D$7:$D$1006,'2A'!E388,'GSTN-Diff Gross'!$T$7:$T$1006,"&lt;&gt;0")+COUNTIFS('GSTN-Diff Gross'!$D$7:$D$1006,'2A'!E388,'GSTN-Diff Gross'!$U$7:$U$1006,"&lt;&gt;0")+COUNTIFS('GSTN-Diff Gross'!$D$7:$D$1006,'2A'!E388,'GSTN-Diff Gross'!$V$7:$V$1006,"&lt;&gt;0"),'2A'!H388,"")</f>
        <v/>
      </c>
      <c r="G1389" s="96">
        <f t="shared" si="151"/>
        <v>0</v>
      </c>
      <c r="H1389" s="96">
        <f t="shared" si="152"/>
        <v>0</v>
      </c>
      <c r="I1389" s="97">
        <f t="shared" si="153"/>
        <v>0</v>
      </c>
      <c r="J1389" s="98">
        <f t="shared" si="154"/>
        <v>0</v>
      </c>
      <c r="K1389" s="96">
        <f t="shared" si="155"/>
        <v>0</v>
      </c>
      <c r="L1389" s="93">
        <f>IFERROR(VLOOKUP(B1389,BOOKS!$D$6:$M$1005,6,0),0)</f>
        <v>0</v>
      </c>
      <c r="M1389" s="88">
        <f>IFERROR(VLOOKUP(B1389,BOOKS!$D$6:$M$1005,7,0),0)</f>
        <v>0</v>
      </c>
      <c r="N1389" s="88">
        <f>IFERROR(VLOOKUP(B1389,BOOKS!$D$6:$M$1005,8,0),0)</f>
        <v>0</v>
      </c>
      <c r="O1389" s="88">
        <f>IFERROR(VLOOKUP(B1389,BOOKS!$D$6:$M$1005,9,0),0)</f>
        <v>0</v>
      </c>
      <c r="P1389" s="88">
        <f>IFERROR(VLOOKUP(B1389,BOOKS!$D$6:$M$1005,10,0),0)</f>
        <v>0</v>
      </c>
      <c r="Q1389" s="84">
        <f>IFERROR(VLOOKUP(B1389,'2A'!$D$6:$M$1005,6,0),0)</f>
        <v>0</v>
      </c>
      <c r="R1389" s="44">
        <f>IFERROR(VLOOKUP(B1389,'2A'!$D$6:$M$1005,7,0),0)</f>
        <v>0</v>
      </c>
      <c r="S1389" s="44">
        <f>IFERROR(VLOOKUP(B1389,'2A'!$D$6:$M$1005,8,0),0)</f>
        <v>0</v>
      </c>
      <c r="T1389" s="44">
        <f>IFERROR(VLOOKUP(B1389,'2A'!$D$6:$M$1005,9,0),0)</f>
        <v>0</v>
      </c>
      <c r="U1389" s="44">
        <f>IFERROR(VLOOKUP(B1389,'2A'!$D$6:$M$1005,10,0),0)</f>
        <v>0</v>
      </c>
      <c r="V1389" s="111"/>
    </row>
    <row r="1390" spans="1:22">
      <c r="A1390" s="161">
        <f t="shared" si="157"/>
        <v>1384</v>
      </c>
      <c r="B1390" s="161" t="str">
        <f t="shared" si="156"/>
        <v/>
      </c>
      <c r="C1390" s="161" t="str">
        <f>IF(COUNTIFS('GSTN-Diff Gross'!$D$7:$D$1006,'2A'!E389,'GSTN-Diff Gross'!$R$7:$R$1006,"&lt;&gt;0")+COUNTIFS('GSTN-Diff Gross'!$D$7:$D$1006,'2A'!E389,'GSTN-Diff Gross'!$S$7:$S$1006,"&lt;&gt;0")+COUNTIFS('GSTN-Diff Gross'!$D$7:$D$1006,'2A'!E389,'GSTN-Diff Gross'!$T$7:$T$1006,"&lt;&gt;0")+COUNTIFS('GSTN-Diff Gross'!$D$7:$D$1006,'2A'!E389,'GSTN-Diff Gross'!$U$7:$U$1006,"&lt;&gt;0")+COUNTIFS('GSTN-Diff Gross'!$D$7:$D$1006,'2A'!E389,'GSTN-Diff Gross'!$V$7:$V$1006,"&lt;&gt;0"),'2A'!E389,"")</f>
        <v/>
      </c>
      <c r="D1390" s="41" t="str">
        <f>IF(COUNTIFS('GSTN-Diff Gross'!$D$7:$D$1006,'2A'!E389,'GSTN-Diff Gross'!$R$7:$R$1006,"&lt;&gt;0")+COUNTIFS('GSTN-Diff Gross'!$D$7:$D$1006,'2A'!E389,'GSTN-Diff Gross'!$S$7:$S$1006,"&lt;&gt;0")+COUNTIFS('GSTN-Diff Gross'!$D$7:$D$1006,'2A'!E389,'GSTN-Diff Gross'!$T$7:$T$1006,"&lt;&gt;0")+COUNTIFS('GSTN-Diff Gross'!$D$7:$D$1006,'2A'!E389,'GSTN-Diff Gross'!$U$7:$U$1006,"&lt;&gt;0")+COUNTIFS('GSTN-Diff Gross'!$D$7:$D$1006,'2A'!E389,'GSTN-Diff Gross'!$V$7:$V$1006,"&lt;&gt;0"),'2A'!F389,"")</f>
        <v/>
      </c>
      <c r="E1390" s="68" t="str">
        <f>IF(COUNTIFS('GSTN-Diff Gross'!$D$7:$D$1006,'2A'!E389,'GSTN-Diff Gross'!$R$7:$R$1006,"&lt;&gt;0")+COUNTIFS('GSTN-Diff Gross'!$D$7:$D$1006,'2A'!E389,'GSTN-Diff Gross'!$S$7:$S$1006,"&lt;&gt;0")+COUNTIFS('GSTN-Diff Gross'!$D$7:$D$1006,'2A'!E389,'GSTN-Diff Gross'!$T$7:$T$1006,"&lt;&gt;0")+COUNTIFS('GSTN-Diff Gross'!$D$7:$D$1006,'2A'!E389,'GSTN-Diff Gross'!$U$7:$U$1006,"&lt;&gt;0")+COUNTIFS('GSTN-Diff Gross'!$D$7:$D$1006,'2A'!E389,'GSTN-Diff Gross'!$V$7:$V$1006,"&lt;&gt;0"),'2A'!G389,"")</f>
        <v/>
      </c>
      <c r="F1390" s="90" t="str">
        <f>IF(COUNTIFS('GSTN-Diff Gross'!$D$7:$D$1006,'2A'!E389,'GSTN-Diff Gross'!$R$7:$R$1006,"&lt;&gt;0")+COUNTIFS('GSTN-Diff Gross'!$D$7:$D$1006,'2A'!E389,'GSTN-Diff Gross'!$S$7:$S$1006,"&lt;&gt;0")+COUNTIFS('GSTN-Diff Gross'!$D$7:$D$1006,'2A'!E389,'GSTN-Diff Gross'!$T$7:$T$1006,"&lt;&gt;0")+COUNTIFS('GSTN-Diff Gross'!$D$7:$D$1006,'2A'!E389,'GSTN-Diff Gross'!$U$7:$U$1006,"&lt;&gt;0")+COUNTIFS('GSTN-Diff Gross'!$D$7:$D$1006,'2A'!E389,'GSTN-Diff Gross'!$V$7:$V$1006,"&lt;&gt;0"),'2A'!H389,"")</f>
        <v/>
      </c>
      <c r="G1390" s="167">
        <f t="shared" si="151"/>
        <v>0</v>
      </c>
      <c r="H1390" s="167">
        <f t="shared" si="152"/>
        <v>0</v>
      </c>
      <c r="I1390" s="167">
        <f t="shared" si="153"/>
        <v>0</v>
      </c>
      <c r="J1390" s="167">
        <f t="shared" si="154"/>
        <v>0</v>
      </c>
      <c r="K1390" s="167">
        <f t="shared" si="155"/>
        <v>0</v>
      </c>
      <c r="L1390" s="99">
        <f>IFERROR(VLOOKUP(B1390,BOOKS!$D$6:$M$1005,6,0),0)</f>
        <v>0</v>
      </c>
      <c r="M1390" s="100">
        <f>IFERROR(VLOOKUP(B1390,BOOKS!$D$6:$M$1005,7,0),0)</f>
        <v>0</v>
      </c>
      <c r="N1390" s="100">
        <f>IFERROR(VLOOKUP(B1390,BOOKS!$D$6:$M$1005,8,0),0)</f>
        <v>0</v>
      </c>
      <c r="O1390" s="100">
        <f>IFERROR(VLOOKUP(B1390,BOOKS!$D$6:$M$1005,9,0),0)</f>
        <v>0</v>
      </c>
      <c r="P1390" s="100">
        <f>IFERROR(VLOOKUP(B1390,BOOKS!$D$6:$M$1005,10,0),0)</f>
        <v>0</v>
      </c>
      <c r="Q1390" s="94">
        <f>IFERROR(VLOOKUP(B1390,'2A'!$D$6:$M$1005,6,0),0)</f>
        <v>0</v>
      </c>
      <c r="R1390" s="95">
        <f>IFERROR(VLOOKUP(B1390,'2A'!$D$6:$M$1005,7,0),0)</f>
        <v>0</v>
      </c>
      <c r="S1390" s="95">
        <f>IFERROR(VLOOKUP(B1390,'2A'!$D$6:$M$1005,8,0),0)</f>
        <v>0</v>
      </c>
      <c r="T1390" s="95">
        <f>IFERROR(VLOOKUP(B1390,'2A'!$D$6:$M$1005,9,0),0)</f>
        <v>0</v>
      </c>
      <c r="U1390" s="95">
        <f>IFERROR(VLOOKUP(B1390,'2A'!$D$6:$M$1005,10,0),0)</f>
        <v>0</v>
      </c>
      <c r="V1390" s="111"/>
    </row>
    <row r="1391" spans="1:22">
      <c r="A1391" s="163">
        <f t="shared" si="157"/>
        <v>1385</v>
      </c>
      <c r="B1391" s="163" t="str">
        <f t="shared" si="156"/>
        <v/>
      </c>
      <c r="C1391" s="163" t="str">
        <f>IF(COUNTIFS('GSTN-Diff Gross'!$D$7:$D$1006,'2A'!E390,'GSTN-Diff Gross'!$R$7:$R$1006,"&lt;&gt;0")+COUNTIFS('GSTN-Diff Gross'!$D$7:$D$1006,'2A'!E390,'GSTN-Diff Gross'!$S$7:$S$1006,"&lt;&gt;0")+COUNTIFS('GSTN-Diff Gross'!$D$7:$D$1006,'2A'!E390,'GSTN-Diff Gross'!$T$7:$T$1006,"&lt;&gt;0")+COUNTIFS('GSTN-Diff Gross'!$D$7:$D$1006,'2A'!E390,'GSTN-Diff Gross'!$U$7:$U$1006,"&lt;&gt;0")+COUNTIFS('GSTN-Diff Gross'!$D$7:$D$1006,'2A'!E390,'GSTN-Diff Gross'!$V$7:$V$1006,"&lt;&gt;0"),'2A'!E390,"")</f>
        <v/>
      </c>
      <c r="D1391" s="46" t="str">
        <f>IF(COUNTIFS('GSTN-Diff Gross'!$D$7:$D$1006,'2A'!E390,'GSTN-Diff Gross'!$R$7:$R$1006,"&lt;&gt;0")+COUNTIFS('GSTN-Diff Gross'!$D$7:$D$1006,'2A'!E390,'GSTN-Diff Gross'!$S$7:$S$1006,"&lt;&gt;0")+COUNTIFS('GSTN-Diff Gross'!$D$7:$D$1006,'2A'!E390,'GSTN-Diff Gross'!$T$7:$T$1006,"&lt;&gt;0")+COUNTIFS('GSTN-Diff Gross'!$D$7:$D$1006,'2A'!E390,'GSTN-Diff Gross'!$U$7:$U$1006,"&lt;&gt;0")+COUNTIFS('GSTN-Diff Gross'!$D$7:$D$1006,'2A'!E390,'GSTN-Diff Gross'!$V$7:$V$1006,"&lt;&gt;0"),'2A'!F390,"")</f>
        <v/>
      </c>
      <c r="E1391" s="69" t="str">
        <f>IF(COUNTIFS('GSTN-Diff Gross'!$D$7:$D$1006,'2A'!E390,'GSTN-Diff Gross'!$R$7:$R$1006,"&lt;&gt;0")+COUNTIFS('GSTN-Diff Gross'!$D$7:$D$1006,'2A'!E390,'GSTN-Diff Gross'!$S$7:$S$1006,"&lt;&gt;0")+COUNTIFS('GSTN-Diff Gross'!$D$7:$D$1006,'2A'!E390,'GSTN-Diff Gross'!$T$7:$T$1006,"&lt;&gt;0")+COUNTIFS('GSTN-Diff Gross'!$D$7:$D$1006,'2A'!E390,'GSTN-Diff Gross'!$U$7:$U$1006,"&lt;&gt;0")+COUNTIFS('GSTN-Diff Gross'!$D$7:$D$1006,'2A'!E390,'GSTN-Diff Gross'!$V$7:$V$1006,"&lt;&gt;0"),'2A'!G390,"")</f>
        <v/>
      </c>
      <c r="F1391" s="91" t="str">
        <f>IF(COUNTIFS('GSTN-Diff Gross'!$D$7:$D$1006,'2A'!E390,'GSTN-Diff Gross'!$R$7:$R$1006,"&lt;&gt;0")+COUNTIFS('GSTN-Diff Gross'!$D$7:$D$1006,'2A'!E390,'GSTN-Diff Gross'!$S$7:$S$1006,"&lt;&gt;0")+COUNTIFS('GSTN-Diff Gross'!$D$7:$D$1006,'2A'!E390,'GSTN-Diff Gross'!$T$7:$T$1006,"&lt;&gt;0")+COUNTIFS('GSTN-Diff Gross'!$D$7:$D$1006,'2A'!E390,'GSTN-Diff Gross'!$U$7:$U$1006,"&lt;&gt;0")+COUNTIFS('GSTN-Diff Gross'!$D$7:$D$1006,'2A'!E390,'GSTN-Diff Gross'!$V$7:$V$1006,"&lt;&gt;0"),'2A'!H390,"")</f>
        <v/>
      </c>
      <c r="G1391" s="96">
        <f t="shared" ref="G1391:G1454" si="158">L1391-Q1391</f>
        <v>0</v>
      </c>
      <c r="H1391" s="96">
        <f t="shared" ref="H1391:H1454" si="159">M1391-R1391</f>
        <v>0</v>
      </c>
      <c r="I1391" s="97">
        <f t="shared" ref="I1391:I1454" si="160">N1391-S1391</f>
        <v>0</v>
      </c>
      <c r="J1391" s="98">
        <f t="shared" ref="J1391:J1454" si="161">O1391-T1391</f>
        <v>0</v>
      </c>
      <c r="K1391" s="96">
        <f t="shared" ref="K1391:K1454" si="162">P1391-U1391</f>
        <v>0</v>
      </c>
      <c r="L1391" s="93">
        <f>IFERROR(VLOOKUP(B1391,BOOKS!$D$6:$M$1005,6,0),0)</f>
        <v>0</v>
      </c>
      <c r="M1391" s="88">
        <f>IFERROR(VLOOKUP(B1391,BOOKS!$D$6:$M$1005,7,0),0)</f>
        <v>0</v>
      </c>
      <c r="N1391" s="88">
        <f>IFERROR(VLOOKUP(B1391,BOOKS!$D$6:$M$1005,8,0),0)</f>
        <v>0</v>
      </c>
      <c r="O1391" s="88">
        <f>IFERROR(VLOOKUP(B1391,BOOKS!$D$6:$M$1005,9,0),0)</f>
        <v>0</v>
      </c>
      <c r="P1391" s="88">
        <f>IFERROR(VLOOKUP(B1391,BOOKS!$D$6:$M$1005,10,0),0)</f>
        <v>0</v>
      </c>
      <c r="Q1391" s="84">
        <f>IFERROR(VLOOKUP(B1391,'2A'!$D$6:$M$1005,6,0),0)</f>
        <v>0</v>
      </c>
      <c r="R1391" s="44">
        <f>IFERROR(VLOOKUP(B1391,'2A'!$D$6:$M$1005,7,0),0)</f>
        <v>0</v>
      </c>
      <c r="S1391" s="44">
        <f>IFERROR(VLOOKUP(B1391,'2A'!$D$6:$M$1005,8,0),0)</f>
        <v>0</v>
      </c>
      <c r="T1391" s="44">
        <f>IFERROR(VLOOKUP(B1391,'2A'!$D$6:$M$1005,9,0),0)</f>
        <v>0</v>
      </c>
      <c r="U1391" s="44">
        <f>IFERROR(VLOOKUP(B1391,'2A'!$D$6:$M$1005,10,0),0)</f>
        <v>0</v>
      </c>
      <c r="V1391" s="111"/>
    </row>
    <row r="1392" spans="1:22">
      <c r="A1392" s="161">
        <f t="shared" si="157"/>
        <v>1386</v>
      </c>
      <c r="B1392" s="161" t="str">
        <f t="shared" ref="B1392:B1455" si="163">C1392&amp;E1392</f>
        <v/>
      </c>
      <c r="C1392" s="161" t="str">
        <f>IF(COUNTIFS('GSTN-Diff Gross'!$D$7:$D$1006,'2A'!E391,'GSTN-Diff Gross'!$R$7:$R$1006,"&lt;&gt;0")+COUNTIFS('GSTN-Diff Gross'!$D$7:$D$1006,'2A'!E391,'GSTN-Diff Gross'!$S$7:$S$1006,"&lt;&gt;0")+COUNTIFS('GSTN-Diff Gross'!$D$7:$D$1006,'2A'!E391,'GSTN-Diff Gross'!$T$7:$T$1006,"&lt;&gt;0")+COUNTIFS('GSTN-Diff Gross'!$D$7:$D$1006,'2A'!E391,'GSTN-Diff Gross'!$U$7:$U$1006,"&lt;&gt;0")+COUNTIFS('GSTN-Diff Gross'!$D$7:$D$1006,'2A'!E391,'GSTN-Diff Gross'!$V$7:$V$1006,"&lt;&gt;0"),'2A'!E391,"")</f>
        <v/>
      </c>
      <c r="D1392" s="41" t="str">
        <f>IF(COUNTIFS('GSTN-Diff Gross'!$D$7:$D$1006,'2A'!E391,'GSTN-Diff Gross'!$R$7:$R$1006,"&lt;&gt;0")+COUNTIFS('GSTN-Diff Gross'!$D$7:$D$1006,'2A'!E391,'GSTN-Diff Gross'!$S$7:$S$1006,"&lt;&gt;0")+COUNTIFS('GSTN-Diff Gross'!$D$7:$D$1006,'2A'!E391,'GSTN-Diff Gross'!$T$7:$T$1006,"&lt;&gt;0")+COUNTIFS('GSTN-Diff Gross'!$D$7:$D$1006,'2A'!E391,'GSTN-Diff Gross'!$U$7:$U$1006,"&lt;&gt;0")+COUNTIFS('GSTN-Diff Gross'!$D$7:$D$1006,'2A'!E391,'GSTN-Diff Gross'!$V$7:$V$1006,"&lt;&gt;0"),'2A'!F391,"")</f>
        <v/>
      </c>
      <c r="E1392" s="68" t="str">
        <f>IF(COUNTIFS('GSTN-Diff Gross'!$D$7:$D$1006,'2A'!E391,'GSTN-Diff Gross'!$R$7:$R$1006,"&lt;&gt;0")+COUNTIFS('GSTN-Diff Gross'!$D$7:$D$1006,'2A'!E391,'GSTN-Diff Gross'!$S$7:$S$1006,"&lt;&gt;0")+COUNTIFS('GSTN-Diff Gross'!$D$7:$D$1006,'2A'!E391,'GSTN-Diff Gross'!$T$7:$T$1006,"&lt;&gt;0")+COUNTIFS('GSTN-Diff Gross'!$D$7:$D$1006,'2A'!E391,'GSTN-Diff Gross'!$U$7:$U$1006,"&lt;&gt;0")+COUNTIFS('GSTN-Diff Gross'!$D$7:$D$1006,'2A'!E391,'GSTN-Diff Gross'!$V$7:$V$1006,"&lt;&gt;0"),'2A'!G391,"")</f>
        <v/>
      </c>
      <c r="F1392" s="90" t="str">
        <f>IF(COUNTIFS('GSTN-Diff Gross'!$D$7:$D$1006,'2A'!E391,'GSTN-Diff Gross'!$R$7:$R$1006,"&lt;&gt;0")+COUNTIFS('GSTN-Diff Gross'!$D$7:$D$1006,'2A'!E391,'GSTN-Diff Gross'!$S$7:$S$1006,"&lt;&gt;0")+COUNTIFS('GSTN-Diff Gross'!$D$7:$D$1006,'2A'!E391,'GSTN-Diff Gross'!$T$7:$T$1006,"&lt;&gt;0")+COUNTIFS('GSTN-Diff Gross'!$D$7:$D$1006,'2A'!E391,'GSTN-Diff Gross'!$U$7:$U$1006,"&lt;&gt;0")+COUNTIFS('GSTN-Diff Gross'!$D$7:$D$1006,'2A'!E391,'GSTN-Diff Gross'!$V$7:$V$1006,"&lt;&gt;0"),'2A'!H391,"")</f>
        <v/>
      </c>
      <c r="G1392" s="167">
        <f t="shared" si="158"/>
        <v>0</v>
      </c>
      <c r="H1392" s="167">
        <f t="shared" si="159"/>
        <v>0</v>
      </c>
      <c r="I1392" s="167">
        <f t="shared" si="160"/>
        <v>0</v>
      </c>
      <c r="J1392" s="167">
        <f t="shared" si="161"/>
        <v>0</v>
      </c>
      <c r="K1392" s="167">
        <f t="shared" si="162"/>
        <v>0</v>
      </c>
      <c r="L1392" s="99">
        <f>IFERROR(VLOOKUP(B1392,BOOKS!$D$6:$M$1005,6,0),0)</f>
        <v>0</v>
      </c>
      <c r="M1392" s="100">
        <f>IFERROR(VLOOKUP(B1392,BOOKS!$D$6:$M$1005,7,0),0)</f>
        <v>0</v>
      </c>
      <c r="N1392" s="100">
        <f>IFERROR(VLOOKUP(B1392,BOOKS!$D$6:$M$1005,8,0),0)</f>
        <v>0</v>
      </c>
      <c r="O1392" s="100">
        <f>IFERROR(VLOOKUP(B1392,BOOKS!$D$6:$M$1005,9,0),0)</f>
        <v>0</v>
      </c>
      <c r="P1392" s="100">
        <f>IFERROR(VLOOKUP(B1392,BOOKS!$D$6:$M$1005,10,0),0)</f>
        <v>0</v>
      </c>
      <c r="Q1392" s="94">
        <f>IFERROR(VLOOKUP(B1392,'2A'!$D$6:$M$1005,6,0),0)</f>
        <v>0</v>
      </c>
      <c r="R1392" s="95">
        <f>IFERROR(VLOOKUP(B1392,'2A'!$D$6:$M$1005,7,0),0)</f>
        <v>0</v>
      </c>
      <c r="S1392" s="95">
        <f>IFERROR(VLOOKUP(B1392,'2A'!$D$6:$M$1005,8,0),0)</f>
        <v>0</v>
      </c>
      <c r="T1392" s="95">
        <f>IFERROR(VLOOKUP(B1392,'2A'!$D$6:$M$1005,9,0),0)</f>
        <v>0</v>
      </c>
      <c r="U1392" s="95">
        <f>IFERROR(VLOOKUP(B1392,'2A'!$D$6:$M$1005,10,0),0)</f>
        <v>0</v>
      </c>
      <c r="V1392" s="111"/>
    </row>
    <row r="1393" spans="1:22">
      <c r="A1393" s="163">
        <f t="shared" ref="A1393:A1456" si="164">A1392+1</f>
        <v>1387</v>
      </c>
      <c r="B1393" s="163" t="str">
        <f t="shared" si="163"/>
        <v/>
      </c>
      <c r="C1393" s="163" t="str">
        <f>IF(COUNTIFS('GSTN-Diff Gross'!$D$7:$D$1006,'2A'!E392,'GSTN-Diff Gross'!$R$7:$R$1006,"&lt;&gt;0")+COUNTIFS('GSTN-Diff Gross'!$D$7:$D$1006,'2A'!E392,'GSTN-Diff Gross'!$S$7:$S$1006,"&lt;&gt;0")+COUNTIFS('GSTN-Diff Gross'!$D$7:$D$1006,'2A'!E392,'GSTN-Diff Gross'!$T$7:$T$1006,"&lt;&gt;0")+COUNTIFS('GSTN-Diff Gross'!$D$7:$D$1006,'2A'!E392,'GSTN-Diff Gross'!$U$7:$U$1006,"&lt;&gt;0")+COUNTIFS('GSTN-Diff Gross'!$D$7:$D$1006,'2A'!E392,'GSTN-Diff Gross'!$V$7:$V$1006,"&lt;&gt;0"),'2A'!E392,"")</f>
        <v/>
      </c>
      <c r="D1393" s="46" t="str">
        <f>IF(COUNTIFS('GSTN-Diff Gross'!$D$7:$D$1006,'2A'!E392,'GSTN-Diff Gross'!$R$7:$R$1006,"&lt;&gt;0")+COUNTIFS('GSTN-Diff Gross'!$D$7:$D$1006,'2A'!E392,'GSTN-Diff Gross'!$S$7:$S$1006,"&lt;&gt;0")+COUNTIFS('GSTN-Diff Gross'!$D$7:$D$1006,'2A'!E392,'GSTN-Diff Gross'!$T$7:$T$1006,"&lt;&gt;0")+COUNTIFS('GSTN-Diff Gross'!$D$7:$D$1006,'2A'!E392,'GSTN-Diff Gross'!$U$7:$U$1006,"&lt;&gt;0")+COUNTIFS('GSTN-Diff Gross'!$D$7:$D$1006,'2A'!E392,'GSTN-Diff Gross'!$V$7:$V$1006,"&lt;&gt;0"),'2A'!F392,"")</f>
        <v/>
      </c>
      <c r="E1393" s="69" t="str">
        <f>IF(COUNTIFS('GSTN-Diff Gross'!$D$7:$D$1006,'2A'!E392,'GSTN-Diff Gross'!$R$7:$R$1006,"&lt;&gt;0")+COUNTIFS('GSTN-Diff Gross'!$D$7:$D$1006,'2A'!E392,'GSTN-Diff Gross'!$S$7:$S$1006,"&lt;&gt;0")+COUNTIFS('GSTN-Diff Gross'!$D$7:$D$1006,'2A'!E392,'GSTN-Diff Gross'!$T$7:$T$1006,"&lt;&gt;0")+COUNTIFS('GSTN-Diff Gross'!$D$7:$D$1006,'2A'!E392,'GSTN-Diff Gross'!$U$7:$U$1006,"&lt;&gt;0")+COUNTIFS('GSTN-Diff Gross'!$D$7:$D$1006,'2A'!E392,'GSTN-Diff Gross'!$V$7:$V$1006,"&lt;&gt;0"),'2A'!G392,"")</f>
        <v/>
      </c>
      <c r="F1393" s="91" t="str">
        <f>IF(COUNTIFS('GSTN-Diff Gross'!$D$7:$D$1006,'2A'!E392,'GSTN-Diff Gross'!$R$7:$R$1006,"&lt;&gt;0")+COUNTIFS('GSTN-Diff Gross'!$D$7:$D$1006,'2A'!E392,'GSTN-Diff Gross'!$S$7:$S$1006,"&lt;&gt;0")+COUNTIFS('GSTN-Diff Gross'!$D$7:$D$1006,'2A'!E392,'GSTN-Diff Gross'!$T$7:$T$1006,"&lt;&gt;0")+COUNTIFS('GSTN-Diff Gross'!$D$7:$D$1006,'2A'!E392,'GSTN-Diff Gross'!$U$7:$U$1006,"&lt;&gt;0")+COUNTIFS('GSTN-Diff Gross'!$D$7:$D$1006,'2A'!E392,'GSTN-Diff Gross'!$V$7:$V$1006,"&lt;&gt;0"),'2A'!H392,"")</f>
        <v/>
      </c>
      <c r="G1393" s="96">
        <f t="shared" si="158"/>
        <v>0</v>
      </c>
      <c r="H1393" s="96">
        <f t="shared" si="159"/>
        <v>0</v>
      </c>
      <c r="I1393" s="97">
        <f t="shared" si="160"/>
        <v>0</v>
      </c>
      <c r="J1393" s="98">
        <f t="shared" si="161"/>
        <v>0</v>
      </c>
      <c r="K1393" s="96">
        <f t="shared" si="162"/>
        <v>0</v>
      </c>
      <c r="L1393" s="93">
        <f>IFERROR(VLOOKUP(B1393,BOOKS!$D$6:$M$1005,6,0),0)</f>
        <v>0</v>
      </c>
      <c r="M1393" s="88">
        <f>IFERROR(VLOOKUP(B1393,BOOKS!$D$6:$M$1005,7,0),0)</f>
        <v>0</v>
      </c>
      <c r="N1393" s="88">
        <f>IFERROR(VLOOKUP(B1393,BOOKS!$D$6:$M$1005,8,0),0)</f>
        <v>0</v>
      </c>
      <c r="O1393" s="88">
        <f>IFERROR(VLOOKUP(B1393,BOOKS!$D$6:$M$1005,9,0),0)</f>
        <v>0</v>
      </c>
      <c r="P1393" s="88">
        <f>IFERROR(VLOOKUP(B1393,BOOKS!$D$6:$M$1005,10,0),0)</f>
        <v>0</v>
      </c>
      <c r="Q1393" s="84">
        <f>IFERROR(VLOOKUP(B1393,'2A'!$D$6:$M$1005,6,0),0)</f>
        <v>0</v>
      </c>
      <c r="R1393" s="44">
        <f>IFERROR(VLOOKUP(B1393,'2A'!$D$6:$M$1005,7,0),0)</f>
        <v>0</v>
      </c>
      <c r="S1393" s="44">
        <f>IFERROR(VLOOKUP(B1393,'2A'!$D$6:$M$1005,8,0),0)</f>
        <v>0</v>
      </c>
      <c r="T1393" s="44">
        <f>IFERROR(VLOOKUP(B1393,'2A'!$D$6:$M$1005,9,0),0)</f>
        <v>0</v>
      </c>
      <c r="U1393" s="44">
        <f>IFERROR(VLOOKUP(B1393,'2A'!$D$6:$M$1005,10,0),0)</f>
        <v>0</v>
      </c>
      <c r="V1393" s="111"/>
    </row>
    <row r="1394" spans="1:22">
      <c r="A1394" s="161">
        <f t="shared" si="164"/>
        <v>1388</v>
      </c>
      <c r="B1394" s="161" t="str">
        <f t="shared" si="163"/>
        <v/>
      </c>
      <c r="C1394" s="161" t="str">
        <f>IF(COUNTIFS('GSTN-Diff Gross'!$D$7:$D$1006,'2A'!E393,'GSTN-Diff Gross'!$R$7:$R$1006,"&lt;&gt;0")+COUNTIFS('GSTN-Diff Gross'!$D$7:$D$1006,'2A'!E393,'GSTN-Diff Gross'!$S$7:$S$1006,"&lt;&gt;0")+COUNTIFS('GSTN-Diff Gross'!$D$7:$D$1006,'2A'!E393,'GSTN-Diff Gross'!$T$7:$T$1006,"&lt;&gt;0")+COUNTIFS('GSTN-Diff Gross'!$D$7:$D$1006,'2A'!E393,'GSTN-Diff Gross'!$U$7:$U$1006,"&lt;&gt;0")+COUNTIFS('GSTN-Diff Gross'!$D$7:$D$1006,'2A'!E393,'GSTN-Diff Gross'!$V$7:$V$1006,"&lt;&gt;0"),'2A'!E393,"")</f>
        <v/>
      </c>
      <c r="D1394" s="41" t="str">
        <f>IF(COUNTIFS('GSTN-Diff Gross'!$D$7:$D$1006,'2A'!E393,'GSTN-Diff Gross'!$R$7:$R$1006,"&lt;&gt;0")+COUNTIFS('GSTN-Diff Gross'!$D$7:$D$1006,'2A'!E393,'GSTN-Diff Gross'!$S$7:$S$1006,"&lt;&gt;0")+COUNTIFS('GSTN-Diff Gross'!$D$7:$D$1006,'2A'!E393,'GSTN-Diff Gross'!$T$7:$T$1006,"&lt;&gt;0")+COUNTIFS('GSTN-Diff Gross'!$D$7:$D$1006,'2A'!E393,'GSTN-Diff Gross'!$U$7:$U$1006,"&lt;&gt;0")+COUNTIFS('GSTN-Diff Gross'!$D$7:$D$1006,'2A'!E393,'GSTN-Diff Gross'!$V$7:$V$1006,"&lt;&gt;0"),'2A'!F393,"")</f>
        <v/>
      </c>
      <c r="E1394" s="68" t="str">
        <f>IF(COUNTIFS('GSTN-Diff Gross'!$D$7:$D$1006,'2A'!E393,'GSTN-Diff Gross'!$R$7:$R$1006,"&lt;&gt;0")+COUNTIFS('GSTN-Diff Gross'!$D$7:$D$1006,'2A'!E393,'GSTN-Diff Gross'!$S$7:$S$1006,"&lt;&gt;0")+COUNTIFS('GSTN-Diff Gross'!$D$7:$D$1006,'2A'!E393,'GSTN-Diff Gross'!$T$7:$T$1006,"&lt;&gt;0")+COUNTIFS('GSTN-Diff Gross'!$D$7:$D$1006,'2A'!E393,'GSTN-Diff Gross'!$U$7:$U$1006,"&lt;&gt;0")+COUNTIFS('GSTN-Diff Gross'!$D$7:$D$1006,'2A'!E393,'GSTN-Diff Gross'!$V$7:$V$1006,"&lt;&gt;0"),'2A'!G393,"")</f>
        <v/>
      </c>
      <c r="F1394" s="90" t="str">
        <f>IF(COUNTIFS('GSTN-Diff Gross'!$D$7:$D$1006,'2A'!E393,'GSTN-Diff Gross'!$R$7:$R$1006,"&lt;&gt;0")+COUNTIFS('GSTN-Diff Gross'!$D$7:$D$1006,'2A'!E393,'GSTN-Diff Gross'!$S$7:$S$1006,"&lt;&gt;0")+COUNTIFS('GSTN-Diff Gross'!$D$7:$D$1006,'2A'!E393,'GSTN-Diff Gross'!$T$7:$T$1006,"&lt;&gt;0")+COUNTIFS('GSTN-Diff Gross'!$D$7:$D$1006,'2A'!E393,'GSTN-Diff Gross'!$U$7:$U$1006,"&lt;&gt;0")+COUNTIFS('GSTN-Diff Gross'!$D$7:$D$1006,'2A'!E393,'GSTN-Diff Gross'!$V$7:$V$1006,"&lt;&gt;0"),'2A'!H393,"")</f>
        <v/>
      </c>
      <c r="G1394" s="167">
        <f t="shared" si="158"/>
        <v>0</v>
      </c>
      <c r="H1394" s="167">
        <f t="shared" si="159"/>
        <v>0</v>
      </c>
      <c r="I1394" s="167">
        <f t="shared" si="160"/>
        <v>0</v>
      </c>
      <c r="J1394" s="167">
        <f t="shared" si="161"/>
        <v>0</v>
      </c>
      <c r="K1394" s="167">
        <f t="shared" si="162"/>
        <v>0</v>
      </c>
      <c r="L1394" s="99">
        <f>IFERROR(VLOOKUP(B1394,BOOKS!$D$6:$M$1005,6,0),0)</f>
        <v>0</v>
      </c>
      <c r="M1394" s="100">
        <f>IFERROR(VLOOKUP(B1394,BOOKS!$D$6:$M$1005,7,0),0)</f>
        <v>0</v>
      </c>
      <c r="N1394" s="100">
        <f>IFERROR(VLOOKUP(B1394,BOOKS!$D$6:$M$1005,8,0),0)</f>
        <v>0</v>
      </c>
      <c r="O1394" s="100">
        <f>IFERROR(VLOOKUP(B1394,BOOKS!$D$6:$M$1005,9,0),0)</f>
        <v>0</v>
      </c>
      <c r="P1394" s="100">
        <f>IFERROR(VLOOKUP(B1394,BOOKS!$D$6:$M$1005,10,0),0)</f>
        <v>0</v>
      </c>
      <c r="Q1394" s="94">
        <f>IFERROR(VLOOKUP(B1394,'2A'!$D$6:$M$1005,6,0),0)</f>
        <v>0</v>
      </c>
      <c r="R1394" s="95">
        <f>IFERROR(VLOOKUP(B1394,'2A'!$D$6:$M$1005,7,0),0)</f>
        <v>0</v>
      </c>
      <c r="S1394" s="95">
        <f>IFERROR(VLOOKUP(B1394,'2A'!$D$6:$M$1005,8,0),0)</f>
        <v>0</v>
      </c>
      <c r="T1394" s="95">
        <f>IFERROR(VLOOKUP(B1394,'2A'!$D$6:$M$1005,9,0),0)</f>
        <v>0</v>
      </c>
      <c r="U1394" s="95">
        <f>IFERROR(VLOOKUP(B1394,'2A'!$D$6:$M$1005,10,0),0)</f>
        <v>0</v>
      </c>
      <c r="V1394" s="111"/>
    </row>
    <row r="1395" spans="1:22">
      <c r="A1395" s="163">
        <f t="shared" si="164"/>
        <v>1389</v>
      </c>
      <c r="B1395" s="163" t="str">
        <f t="shared" si="163"/>
        <v/>
      </c>
      <c r="C1395" s="163" t="str">
        <f>IF(COUNTIFS('GSTN-Diff Gross'!$D$7:$D$1006,'2A'!E394,'GSTN-Diff Gross'!$R$7:$R$1006,"&lt;&gt;0")+COUNTIFS('GSTN-Diff Gross'!$D$7:$D$1006,'2A'!E394,'GSTN-Diff Gross'!$S$7:$S$1006,"&lt;&gt;0")+COUNTIFS('GSTN-Diff Gross'!$D$7:$D$1006,'2A'!E394,'GSTN-Diff Gross'!$T$7:$T$1006,"&lt;&gt;0")+COUNTIFS('GSTN-Diff Gross'!$D$7:$D$1006,'2A'!E394,'GSTN-Diff Gross'!$U$7:$U$1006,"&lt;&gt;0")+COUNTIFS('GSTN-Diff Gross'!$D$7:$D$1006,'2A'!E394,'GSTN-Diff Gross'!$V$7:$V$1006,"&lt;&gt;0"),'2A'!E394,"")</f>
        <v/>
      </c>
      <c r="D1395" s="46" t="str">
        <f>IF(COUNTIFS('GSTN-Diff Gross'!$D$7:$D$1006,'2A'!E394,'GSTN-Diff Gross'!$R$7:$R$1006,"&lt;&gt;0")+COUNTIFS('GSTN-Diff Gross'!$D$7:$D$1006,'2A'!E394,'GSTN-Diff Gross'!$S$7:$S$1006,"&lt;&gt;0")+COUNTIFS('GSTN-Diff Gross'!$D$7:$D$1006,'2A'!E394,'GSTN-Diff Gross'!$T$7:$T$1006,"&lt;&gt;0")+COUNTIFS('GSTN-Diff Gross'!$D$7:$D$1006,'2A'!E394,'GSTN-Diff Gross'!$U$7:$U$1006,"&lt;&gt;0")+COUNTIFS('GSTN-Diff Gross'!$D$7:$D$1006,'2A'!E394,'GSTN-Diff Gross'!$V$7:$V$1006,"&lt;&gt;0"),'2A'!F394,"")</f>
        <v/>
      </c>
      <c r="E1395" s="69" t="str">
        <f>IF(COUNTIFS('GSTN-Diff Gross'!$D$7:$D$1006,'2A'!E394,'GSTN-Diff Gross'!$R$7:$R$1006,"&lt;&gt;0")+COUNTIFS('GSTN-Diff Gross'!$D$7:$D$1006,'2A'!E394,'GSTN-Diff Gross'!$S$7:$S$1006,"&lt;&gt;0")+COUNTIFS('GSTN-Diff Gross'!$D$7:$D$1006,'2A'!E394,'GSTN-Diff Gross'!$T$7:$T$1006,"&lt;&gt;0")+COUNTIFS('GSTN-Diff Gross'!$D$7:$D$1006,'2A'!E394,'GSTN-Diff Gross'!$U$7:$U$1006,"&lt;&gt;0")+COUNTIFS('GSTN-Diff Gross'!$D$7:$D$1006,'2A'!E394,'GSTN-Diff Gross'!$V$7:$V$1006,"&lt;&gt;0"),'2A'!G394,"")</f>
        <v/>
      </c>
      <c r="F1395" s="91" t="str">
        <f>IF(COUNTIFS('GSTN-Diff Gross'!$D$7:$D$1006,'2A'!E394,'GSTN-Diff Gross'!$R$7:$R$1006,"&lt;&gt;0")+COUNTIFS('GSTN-Diff Gross'!$D$7:$D$1006,'2A'!E394,'GSTN-Diff Gross'!$S$7:$S$1006,"&lt;&gt;0")+COUNTIFS('GSTN-Diff Gross'!$D$7:$D$1006,'2A'!E394,'GSTN-Diff Gross'!$T$7:$T$1006,"&lt;&gt;0")+COUNTIFS('GSTN-Diff Gross'!$D$7:$D$1006,'2A'!E394,'GSTN-Diff Gross'!$U$7:$U$1006,"&lt;&gt;0")+COUNTIFS('GSTN-Diff Gross'!$D$7:$D$1006,'2A'!E394,'GSTN-Diff Gross'!$V$7:$V$1006,"&lt;&gt;0"),'2A'!H394,"")</f>
        <v/>
      </c>
      <c r="G1395" s="96">
        <f t="shared" si="158"/>
        <v>0</v>
      </c>
      <c r="H1395" s="96">
        <f t="shared" si="159"/>
        <v>0</v>
      </c>
      <c r="I1395" s="97">
        <f t="shared" si="160"/>
        <v>0</v>
      </c>
      <c r="J1395" s="98">
        <f t="shared" si="161"/>
        <v>0</v>
      </c>
      <c r="K1395" s="96">
        <f t="shared" si="162"/>
        <v>0</v>
      </c>
      <c r="L1395" s="93">
        <f>IFERROR(VLOOKUP(B1395,BOOKS!$D$6:$M$1005,6,0),0)</f>
        <v>0</v>
      </c>
      <c r="M1395" s="88">
        <f>IFERROR(VLOOKUP(B1395,BOOKS!$D$6:$M$1005,7,0),0)</f>
        <v>0</v>
      </c>
      <c r="N1395" s="88">
        <f>IFERROR(VLOOKUP(B1395,BOOKS!$D$6:$M$1005,8,0),0)</f>
        <v>0</v>
      </c>
      <c r="O1395" s="88">
        <f>IFERROR(VLOOKUP(B1395,BOOKS!$D$6:$M$1005,9,0),0)</f>
        <v>0</v>
      </c>
      <c r="P1395" s="88">
        <f>IFERROR(VLOOKUP(B1395,BOOKS!$D$6:$M$1005,10,0),0)</f>
        <v>0</v>
      </c>
      <c r="Q1395" s="84">
        <f>IFERROR(VLOOKUP(B1395,'2A'!$D$6:$M$1005,6,0),0)</f>
        <v>0</v>
      </c>
      <c r="R1395" s="44">
        <f>IFERROR(VLOOKUP(B1395,'2A'!$D$6:$M$1005,7,0),0)</f>
        <v>0</v>
      </c>
      <c r="S1395" s="44">
        <f>IFERROR(VLOOKUP(B1395,'2A'!$D$6:$M$1005,8,0),0)</f>
        <v>0</v>
      </c>
      <c r="T1395" s="44">
        <f>IFERROR(VLOOKUP(B1395,'2A'!$D$6:$M$1005,9,0),0)</f>
        <v>0</v>
      </c>
      <c r="U1395" s="44">
        <f>IFERROR(VLOOKUP(B1395,'2A'!$D$6:$M$1005,10,0),0)</f>
        <v>0</v>
      </c>
      <c r="V1395" s="111"/>
    </row>
    <row r="1396" spans="1:22">
      <c r="A1396" s="161">
        <f t="shared" si="164"/>
        <v>1390</v>
      </c>
      <c r="B1396" s="161" t="str">
        <f t="shared" si="163"/>
        <v/>
      </c>
      <c r="C1396" s="161" t="str">
        <f>IF(COUNTIFS('GSTN-Diff Gross'!$D$7:$D$1006,'2A'!E395,'GSTN-Diff Gross'!$R$7:$R$1006,"&lt;&gt;0")+COUNTIFS('GSTN-Diff Gross'!$D$7:$D$1006,'2A'!E395,'GSTN-Diff Gross'!$S$7:$S$1006,"&lt;&gt;0")+COUNTIFS('GSTN-Diff Gross'!$D$7:$D$1006,'2A'!E395,'GSTN-Diff Gross'!$T$7:$T$1006,"&lt;&gt;0")+COUNTIFS('GSTN-Diff Gross'!$D$7:$D$1006,'2A'!E395,'GSTN-Diff Gross'!$U$7:$U$1006,"&lt;&gt;0")+COUNTIFS('GSTN-Diff Gross'!$D$7:$D$1006,'2A'!E395,'GSTN-Diff Gross'!$V$7:$V$1006,"&lt;&gt;0"),'2A'!E395,"")</f>
        <v/>
      </c>
      <c r="D1396" s="41" t="str">
        <f>IF(COUNTIFS('GSTN-Diff Gross'!$D$7:$D$1006,'2A'!E395,'GSTN-Diff Gross'!$R$7:$R$1006,"&lt;&gt;0")+COUNTIFS('GSTN-Diff Gross'!$D$7:$D$1006,'2A'!E395,'GSTN-Diff Gross'!$S$7:$S$1006,"&lt;&gt;0")+COUNTIFS('GSTN-Diff Gross'!$D$7:$D$1006,'2A'!E395,'GSTN-Diff Gross'!$T$7:$T$1006,"&lt;&gt;0")+COUNTIFS('GSTN-Diff Gross'!$D$7:$D$1006,'2A'!E395,'GSTN-Diff Gross'!$U$7:$U$1006,"&lt;&gt;0")+COUNTIFS('GSTN-Diff Gross'!$D$7:$D$1006,'2A'!E395,'GSTN-Diff Gross'!$V$7:$V$1006,"&lt;&gt;0"),'2A'!F395,"")</f>
        <v/>
      </c>
      <c r="E1396" s="68" t="str">
        <f>IF(COUNTIFS('GSTN-Diff Gross'!$D$7:$D$1006,'2A'!E395,'GSTN-Diff Gross'!$R$7:$R$1006,"&lt;&gt;0")+COUNTIFS('GSTN-Diff Gross'!$D$7:$D$1006,'2A'!E395,'GSTN-Diff Gross'!$S$7:$S$1006,"&lt;&gt;0")+COUNTIFS('GSTN-Diff Gross'!$D$7:$D$1006,'2A'!E395,'GSTN-Diff Gross'!$T$7:$T$1006,"&lt;&gt;0")+COUNTIFS('GSTN-Diff Gross'!$D$7:$D$1006,'2A'!E395,'GSTN-Diff Gross'!$U$7:$U$1006,"&lt;&gt;0")+COUNTIFS('GSTN-Diff Gross'!$D$7:$D$1006,'2A'!E395,'GSTN-Diff Gross'!$V$7:$V$1006,"&lt;&gt;0"),'2A'!G395,"")</f>
        <v/>
      </c>
      <c r="F1396" s="90" t="str">
        <f>IF(COUNTIFS('GSTN-Diff Gross'!$D$7:$D$1006,'2A'!E395,'GSTN-Diff Gross'!$R$7:$R$1006,"&lt;&gt;0")+COUNTIFS('GSTN-Diff Gross'!$D$7:$D$1006,'2A'!E395,'GSTN-Diff Gross'!$S$7:$S$1006,"&lt;&gt;0")+COUNTIFS('GSTN-Diff Gross'!$D$7:$D$1006,'2A'!E395,'GSTN-Diff Gross'!$T$7:$T$1006,"&lt;&gt;0")+COUNTIFS('GSTN-Diff Gross'!$D$7:$D$1006,'2A'!E395,'GSTN-Diff Gross'!$U$7:$U$1006,"&lt;&gt;0")+COUNTIFS('GSTN-Diff Gross'!$D$7:$D$1006,'2A'!E395,'GSTN-Diff Gross'!$V$7:$V$1006,"&lt;&gt;0"),'2A'!H395,"")</f>
        <v/>
      </c>
      <c r="G1396" s="167">
        <f t="shared" si="158"/>
        <v>0</v>
      </c>
      <c r="H1396" s="167">
        <f t="shared" si="159"/>
        <v>0</v>
      </c>
      <c r="I1396" s="167">
        <f t="shared" si="160"/>
        <v>0</v>
      </c>
      <c r="J1396" s="167">
        <f t="shared" si="161"/>
        <v>0</v>
      </c>
      <c r="K1396" s="167">
        <f t="shared" si="162"/>
        <v>0</v>
      </c>
      <c r="L1396" s="99">
        <f>IFERROR(VLOOKUP(B1396,BOOKS!$D$6:$M$1005,6,0),0)</f>
        <v>0</v>
      </c>
      <c r="M1396" s="100">
        <f>IFERROR(VLOOKUP(B1396,BOOKS!$D$6:$M$1005,7,0),0)</f>
        <v>0</v>
      </c>
      <c r="N1396" s="100">
        <f>IFERROR(VLOOKUP(B1396,BOOKS!$D$6:$M$1005,8,0),0)</f>
        <v>0</v>
      </c>
      <c r="O1396" s="100">
        <f>IFERROR(VLOOKUP(B1396,BOOKS!$D$6:$M$1005,9,0),0)</f>
        <v>0</v>
      </c>
      <c r="P1396" s="100">
        <f>IFERROR(VLOOKUP(B1396,BOOKS!$D$6:$M$1005,10,0),0)</f>
        <v>0</v>
      </c>
      <c r="Q1396" s="94">
        <f>IFERROR(VLOOKUP(B1396,'2A'!$D$6:$M$1005,6,0),0)</f>
        <v>0</v>
      </c>
      <c r="R1396" s="95">
        <f>IFERROR(VLOOKUP(B1396,'2A'!$D$6:$M$1005,7,0),0)</f>
        <v>0</v>
      </c>
      <c r="S1396" s="95">
        <f>IFERROR(VLOOKUP(B1396,'2A'!$D$6:$M$1005,8,0),0)</f>
        <v>0</v>
      </c>
      <c r="T1396" s="95">
        <f>IFERROR(VLOOKUP(B1396,'2A'!$D$6:$M$1005,9,0),0)</f>
        <v>0</v>
      </c>
      <c r="U1396" s="95">
        <f>IFERROR(VLOOKUP(B1396,'2A'!$D$6:$M$1005,10,0),0)</f>
        <v>0</v>
      </c>
      <c r="V1396" s="111"/>
    </row>
    <row r="1397" spans="1:22">
      <c r="A1397" s="163">
        <f t="shared" si="164"/>
        <v>1391</v>
      </c>
      <c r="B1397" s="163" t="str">
        <f t="shared" si="163"/>
        <v/>
      </c>
      <c r="C1397" s="163" t="str">
        <f>IF(COUNTIFS('GSTN-Diff Gross'!$D$7:$D$1006,'2A'!E396,'GSTN-Diff Gross'!$R$7:$R$1006,"&lt;&gt;0")+COUNTIFS('GSTN-Diff Gross'!$D$7:$D$1006,'2A'!E396,'GSTN-Diff Gross'!$S$7:$S$1006,"&lt;&gt;0")+COUNTIFS('GSTN-Diff Gross'!$D$7:$D$1006,'2A'!E396,'GSTN-Diff Gross'!$T$7:$T$1006,"&lt;&gt;0")+COUNTIFS('GSTN-Diff Gross'!$D$7:$D$1006,'2A'!E396,'GSTN-Diff Gross'!$U$7:$U$1006,"&lt;&gt;0")+COUNTIFS('GSTN-Diff Gross'!$D$7:$D$1006,'2A'!E396,'GSTN-Diff Gross'!$V$7:$V$1006,"&lt;&gt;0"),'2A'!E396,"")</f>
        <v/>
      </c>
      <c r="D1397" s="46" t="str">
        <f>IF(COUNTIFS('GSTN-Diff Gross'!$D$7:$D$1006,'2A'!E396,'GSTN-Diff Gross'!$R$7:$R$1006,"&lt;&gt;0")+COUNTIFS('GSTN-Diff Gross'!$D$7:$D$1006,'2A'!E396,'GSTN-Diff Gross'!$S$7:$S$1006,"&lt;&gt;0")+COUNTIFS('GSTN-Diff Gross'!$D$7:$D$1006,'2A'!E396,'GSTN-Diff Gross'!$T$7:$T$1006,"&lt;&gt;0")+COUNTIFS('GSTN-Diff Gross'!$D$7:$D$1006,'2A'!E396,'GSTN-Diff Gross'!$U$7:$U$1006,"&lt;&gt;0")+COUNTIFS('GSTN-Diff Gross'!$D$7:$D$1006,'2A'!E396,'GSTN-Diff Gross'!$V$7:$V$1006,"&lt;&gt;0"),'2A'!F396,"")</f>
        <v/>
      </c>
      <c r="E1397" s="69" t="str">
        <f>IF(COUNTIFS('GSTN-Diff Gross'!$D$7:$D$1006,'2A'!E396,'GSTN-Diff Gross'!$R$7:$R$1006,"&lt;&gt;0")+COUNTIFS('GSTN-Diff Gross'!$D$7:$D$1006,'2A'!E396,'GSTN-Diff Gross'!$S$7:$S$1006,"&lt;&gt;0")+COUNTIFS('GSTN-Diff Gross'!$D$7:$D$1006,'2A'!E396,'GSTN-Diff Gross'!$T$7:$T$1006,"&lt;&gt;0")+COUNTIFS('GSTN-Diff Gross'!$D$7:$D$1006,'2A'!E396,'GSTN-Diff Gross'!$U$7:$U$1006,"&lt;&gt;0")+COUNTIFS('GSTN-Diff Gross'!$D$7:$D$1006,'2A'!E396,'GSTN-Diff Gross'!$V$7:$V$1006,"&lt;&gt;0"),'2A'!G396,"")</f>
        <v/>
      </c>
      <c r="F1397" s="91" t="str">
        <f>IF(COUNTIFS('GSTN-Diff Gross'!$D$7:$D$1006,'2A'!E396,'GSTN-Diff Gross'!$R$7:$R$1006,"&lt;&gt;0")+COUNTIFS('GSTN-Diff Gross'!$D$7:$D$1006,'2A'!E396,'GSTN-Diff Gross'!$S$7:$S$1006,"&lt;&gt;0")+COUNTIFS('GSTN-Diff Gross'!$D$7:$D$1006,'2A'!E396,'GSTN-Diff Gross'!$T$7:$T$1006,"&lt;&gt;0")+COUNTIFS('GSTN-Diff Gross'!$D$7:$D$1006,'2A'!E396,'GSTN-Diff Gross'!$U$7:$U$1006,"&lt;&gt;0")+COUNTIFS('GSTN-Diff Gross'!$D$7:$D$1006,'2A'!E396,'GSTN-Diff Gross'!$V$7:$V$1006,"&lt;&gt;0"),'2A'!H396,"")</f>
        <v/>
      </c>
      <c r="G1397" s="96">
        <f t="shared" si="158"/>
        <v>0</v>
      </c>
      <c r="H1397" s="96">
        <f t="shared" si="159"/>
        <v>0</v>
      </c>
      <c r="I1397" s="97">
        <f t="shared" si="160"/>
        <v>0</v>
      </c>
      <c r="J1397" s="98">
        <f t="shared" si="161"/>
        <v>0</v>
      </c>
      <c r="K1397" s="96">
        <f t="shared" si="162"/>
        <v>0</v>
      </c>
      <c r="L1397" s="93">
        <f>IFERROR(VLOOKUP(B1397,BOOKS!$D$6:$M$1005,6,0),0)</f>
        <v>0</v>
      </c>
      <c r="M1397" s="88">
        <f>IFERROR(VLOOKUP(B1397,BOOKS!$D$6:$M$1005,7,0),0)</f>
        <v>0</v>
      </c>
      <c r="N1397" s="88">
        <f>IFERROR(VLOOKUP(B1397,BOOKS!$D$6:$M$1005,8,0),0)</f>
        <v>0</v>
      </c>
      <c r="O1397" s="88">
        <f>IFERROR(VLOOKUP(B1397,BOOKS!$D$6:$M$1005,9,0),0)</f>
        <v>0</v>
      </c>
      <c r="P1397" s="88">
        <f>IFERROR(VLOOKUP(B1397,BOOKS!$D$6:$M$1005,10,0),0)</f>
        <v>0</v>
      </c>
      <c r="Q1397" s="84">
        <f>IFERROR(VLOOKUP(B1397,'2A'!$D$6:$M$1005,6,0),0)</f>
        <v>0</v>
      </c>
      <c r="R1397" s="44">
        <f>IFERROR(VLOOKUP(B1397,'2A'!$D$6:$M$1005,7,0),0)</f>
        <v>0</v>
      </c>
      <c r="S1397" s="44">
        <f>IFERROR(VLOOKUP(B1397,'2A'!$D$6:$M$1005,8,0),0)</f>
        <v>0</v>
      </c>
      <c r="T1397" s="44">
        <f>IFERROR(VLOOKUP(B1397,'2A'!$D$6:$M$1005,9,0),0)</f>
        <v>0</v>
      </c>
      <c r="U1397" s="44">
        <f>IFERROR(VLOOKUP(B1397,'2A'!$D$6:$M$1005,10,0),0)</f>
        <v>0</v>
      </c>
      <c r="V1397" s="111"/>
    </row>
    <row r="1398" spans="1:22">
      <c r="A1398" s="161">
        <f t="shared" si="164"/>
        <v>1392</v>
      </c>
      <c r="B1398" s="161" t="str">
        <f t="shared" si="163"/>
        <v/>
      </c>
      <c r="C1398" s="161" t="str">
        <f>IF(COUNTIFS('GSTN-Diff Gross'!$D$7:$D$1006,'2A'!E397,'GSTN-Diff Gross'!$R$7:$R$1006,"&lt;&gt;0")+COUNTIFS('GSTN-Diff Gross'!$D$7:$D$1006,'2A'!E397,'GSTN-Diff Gross'!$S$7:$S$1006,"&lt;&gt;0")+COUNTIFS('GSTN-Diff Gross'!$D$7:$D$1006,'2A'!E397,'GSTN-Diff Gross'!$T$7:$T$1006,"&lt;&gt;0")+COUNTIFS('GSTN-Diff Gross'!$D$7:$D$1006,'2A'!E397,'GSTN-Diff Gross'!$U$7:$U$1006,"&lt;&gt;0")+COUNTIFS('GSTN-Diff Gross'!$D$7:$D$1006,'2A'!E397,'GSTN-Diff Gross'!$V$7:$V$1006,"&lt;&gt;0"),'2A'!E397,"")</f>
        <v/>
      </c>
      <c r="D1398" s="41" t="str">
        <f>IF(COUNTIFS('GSTN-Diff Gross'!$D$7:$D$1006,'2A'!E397,'GSTN-Diff Gross'!$R$7:$R$1006,"&lt;&gt;0")+COUNTIFS('GSTN-Diff Gross'!$D$7:$D$1006,'2A'!E397,'GSTN-Diff Gross'!$S$7:$S$1006,"&lt;&gt;0")+COUNTIFS('GSTN-Diff Gross'!$D$7:$D$1006,'2A'!E397,'GSTN-Diff Gross'!$T$7:$T$1006,"&lt;&gt;0")+COUNTIFS('GSTN-Diff Gross'!$D$7:$D$1006,'2A'!E397,'GSTN-Diff Gross'!$U$7:$U$1006,"&lt;&gt;0")+COUNTIFS('GSTN-Diff Gross'!$D$7:$D$1006,'2A'!E397,'GSTN-Diff Gross'!$V$7:$V$1006,"&lt;&gt;0"),'2A'!F397,"")</f>
        <v/>
      </c>
      <c r="E1398" s="68" t="str">
        <f>IF(COUNTIFS('GSTN-Diff Gross'!$D$7:$D$1006,'2A'!E397,'GSTN-Diff Gross'!$R$7:$R$1006,"&lt;&gt;0")+COUNTIFS('GSTN-Diff Gross'!$D$7:$D$1006,'2A'!E397,'GSTN-Diff Gross'!$S$7:$S$1006,"&lt;&gt;0")+COUNTIFS('GSTN-Diff Gross'!$D$7:$D$1006,'2A'!E397,'GSTN-Diff Gross'!$T$7:$T$1006,"&lt;&gt;0")+COUNTIFS('GSTN-Diff Gross'!$D$7:$D$1006,'2A'!E397,'GSTN-Diff Gross'!$U$7:$U$1006,"&lt;&gt;0")+COUNTIFS('GSTN-Diff Gross'!$D$7:$D$1006,'2A'!E397,'GSTN-Diff Gross'!$V$7:$V$1006,"&lt;&gt;0"),'2A'!G397,"")</f>
        <v/>
      </c>
      <c r="F1398" s="90" t="str">
        <f>IF(COUNTIFS('GSTN-Diff Gross'!$D$7:$D$1006,'2A'!E397,'GSTN-Diff Gross'!$R$7:$R$1006,"&lt;&gt;0")+COUNTIFS('GSTN-Diff Gross'!$D$7:$D$1006,'2A'!E397,'GSTN-Diff Gross'!$S$7:$S$1006,"&lt;&gt;0")+COUNTIFS('GSTN-Diff Gross'!$D$7:$D$1006,'2A'!E397,'GSTN-Diff Gross'!$T$7:$T$1006,"&lt;&gt;0")+COUNTIFS('GSTN-Diff Gross'!$D$7:$D$1006,'2A'!E397,'GSTN-Diff Gross'!$U$7:$U$1006,"&lt;&gt;0")+COUNTIFS('GSTN-Diff Gross'!$D$7:$D$1006,'2A'!E397,'GSTN-Diff Gross'!$V$7:$V$1006,"&lt;&gt;0"),'2A'!H397,"")</f>
        <v/>
      </c>
      <c r="G1398" s="167">
        <f t="shared" si="158"/>
        <v>0</v>
      </c>
      <c r="H1398" s="167">
        <f t="shared" si="159"/>
        <v>0</v>
      </c>
      <c r="I1398" s="167">
        <f t="shared" si="160"/>
        <v>0</v>
      </c>
      <c r="J1398" s="167">
        <f t="shared" si="161"/>
        <v>0</v>
      </c>
      <c r="K1398" s="167">
        <f t="shared" si="162"/>
        <v>0</v>
      </c>
      <c r="L1398" s="99">
        <f>IFERROR(VLOOKUP(B1398,BOOKS!$D$6:$M$1005,6,0),0)</f>
        <v>0</v>
      </c>
      <c r="M1398" s="100">
        <f>IFERROR(VLOOKUP(B1398,BOOKS!$D$6:$M$1005,7,0),0)</f>
        <v>0</v>
      </c>
      <c r="N1398" s="100">
        <f>IFERROR(VLOOKUP(B1398,BOOKS!$D$6:$M$1005,8,0),0)</f>
        <v>0</v>
      </c>
      <c r="O1398" s="100">
        <f>IFERROR(VLOOKUP(B1398,BOOKS!$D$6:$M$1005,9,0),0)</f>
        <v>0</v>
      </c>
      <c r="P1398" s="100">
        <f>IFERROR(VLOOKUP(B1398,BOOKS!$D$6:$M$1005,10,0),0)</f>
        <v>0</v>
      </c>
      <c r="Q1398" s="94">
        <f>IFERROR(VLOOKUP(B1398,'2A'!$D$6:$M$1005,6,0),0)</f>
        <v>0</v>
      </c>
      <c r="R1398" s="95">
        <f>IFERROR(VLOOKUP(B1398,'2A'!$D$6:$M$1005,7,0),0)</f>
        <v>0</v>
      </c>
      <c r="S1398" s="95">
        <f>IFERROR(VLOOKUP(B1398,'2A'!$D$6:$M$1005,8,0),0)</f>
        <v>0</v>
      </c>
      <c r="T1398" s="95">
        <f>IFERROR(VLOOKUP(B1398,'2A'!$D$6:$M$1005,9,0),0)</f>
        <v>0</v>
      </c>
      <c r="U1398" s="95">
        <f>IFERROR(VLOOKUP(B1398,'2A'!$D$6:$M$1005,10,0),0)</f>
        <v>0</v>
      </c>
      <c r="V1398" s="111"/>
    </row>
    <row r="1399" spans="1:22">
      <c r="A1399" s="163">
        <f t="shared" si="164"/>
        <v>1393</v>
      </c>
      <c r="B1399" s="163" t="str">
        <f t="shared" si="163"/>
        <v/>
      </c>
      <c r="C1399" s="163" t="str">
        <f>IF(COUNTIFS('GSTN-Diff Gross'!$D$7:$D$1006,'2A'!E398,'GSTN-Diff Gross'!$R$7:$R$1006,"&lt;&gt;0")+COUNTIFS('GSTN-Diff Gross'!$D$7:$D$1006,'2A'!E398,'GSTN-Diff Gross'!$S$7:$S$1006,"&lt;&gt;0")+COUNTIFS('GSTN-Diff Gross'!$D$7:$D$1006,'2A'!E398,'GSTN-Diff Gross'!$T$7:$T$1006,"&lt;&gt;0")+COUNTIFS('GSTN-Diff Gross'!$D$7:$D$1006,'2A'!E398,'GSTN-Diff Gross'!$U$7:$U$1006,"&lt;&gt;0")+COUNTIFS('GSTN-Diff Gross'!$D$7:$D$1006,'2A'!E398,'GSTN-Diff Gross'!$V$7:$V$1006,"&lt;&gt;0"),'2A'!E398,"")</f>
        <v/>
      </c>
      <c r="D1399" s="46" t="str">
        <f>IF(COUNTIFS('GSTN-Diff Gross'!$D$7:$D$1006,'2A'!E398,'GSTN-Diff Gross'!$R$7:$R$1006,"&lt;&gt;0")+COUNTIFS('GSTN-Diff Gross'!$D$7:$D$1006,'2A'!E398,'GSTN-Diff Gross'!$S$7:$S$1006,"&lt;&gt;0")+COUNTIFS('GSTN-Diff Gross'!$D$7:$D$1006,'2A'!E398,'GSTN-Diff Gross'!$T$7:$T$1006,"&lt;&gt;0")+COUNTIFS('GSTN-Diff Gross'!$D$7:$D$1006,'2A'!E398,'GSTN-Diff Gross'!$U$7:$U$1006,"&lt;&gt;0")+COUNTIFS('GSTN-Diff Gross'!$D$7:$D$1006,'2A'!E398,'GSTN-Diff Gross'!$V$7:$V$1006,"&lt;&gt;0"),'2A'!F398,"")</f>
        <v/>
      </c>
      <c r="E1399" s="69" t="str">
        <f>IF(COUNTIFS('GSTN-Diff Gross'!$D$7:$D$1006,'2A'!E398,'GSTN-Diff Gross'!$R$7:$R$1006,"&lt;&gt;0")+COUNTIFS('GSTN-Diff Gross'!$D$7:$D$1006,'2A'!E398,'GSTN-Diff Gross'!$S$7:$S$1006,"&lt;&gt;0")+COUNTIFS('GSTN-Diff Gross'!$D$7:$D$1006,'2A'!E398,'GSTN-Diff Gross'!$T$7:$T$1006,"&lt;&gt;0")+COUNTIFS('GSTN-Diff Gross'!$D$7:$D$1006,'2A'!E398,'GSTN-Diff Gross'!$U$7:$U$1006,"&lt;&gt;0")+COUNTIFS('GSTN-Diff Gross'!$D$7:$D$1006,'2A'!E398,'GSTN-Diff Gross'!$V$7:$V$1006,"&lt;&gt;0"),'2A'!G398,"")</f>
        <v/>
      </c>
      <c r="F1399" s="91" t="str">
        <f>IF(COUNTIFS('GSTN-Diff Gross'!$D$7:$D$1006,'2A'!E398,'GSTN-Diff Gross'!$R$7:$R$1006,"&lt;&gt;0")+COUNTIFS('GSTN-Diff Gross'!$D$7:$D$1006,'2A'!E398,'GSTN-Diff Gross'!$S$7:$S$1006,"&lt;&gt;0")+COUNTIFS('GSTN-Diff Gross'!$D$7:$D$1006,'2A'!E398,'GSTN-Diff Gross'!$T$7:$T$1006,"&lt;&gt;0")+COUNTIFS('GSTN-Diff Gross'!$D$7:$D$1006,'2A'!E398,'GSTN-Diff Gross'!$U$7:$U$1006,"&lt;&gt;0")+COUNTIFS('GSTN-Diff Gross'!$D$7:$D$1006,'2A'!E398,'GSTN-Diff Gross'!$V$7:$V$1006,"&lt;&gt;0"),'2A'!H398,"")</f>
        <v/>
      </c>
      <c r="G1399" s="96">
        <f t="shared" si="158"/>
        <v>0</v>
      </c>
      <c r="H1399" s="96">
        <f t="shared" si="159"/>
        <v>0</v>
      </c>
      <c r="I1399" s="97">
        <f t="shared" si="160"/>
        <v>0</v>
      </c>
      <c r="J1399" s="98">
        <f t="shared" si="161"/>
        <v>0</v>
      </c>
      <c r="K1399" s="96">
        <f t="shared" si="162"/>
        <v>0</v>
      </c>
      <c r="L1399" s="93">
        <f>IFERROR(VLOOKUP(B1399,BOOKS!$D$6:$M$1005,6,0),0)</f>
        <v>0</v>
      </c>
      <c r="M1399" s="88">
        <f>IFERROR(VLOOKUP(B1399,BOOKS!$D$6:$M$1005,7,0),0)</f>
        <v>0</v>
      </c>
      <c r="N1399" s="88">
        <f>IFERROR(VLOOKUP(B1399,BOOKS!$D$6:$M$1005,8,0),0)</f>
        <v>0</v>
      </c>
      <c r="O1399" s="88">
        <f>IFERROR(VLOOKUP(B1399,BOOKS!$D$6:$M$1005,9,0),0)</f>
        <v>0</v>
      </c>
      <c r="P1399" s="88">
        <f>IFERROR(VLOOKUP(B1399,BOOKS!$D$6:$M$1005,10,0),0)</f>
        <v>0</v>
      </c>
      <c r="Q1399" s="84">
        <f>IFERROR(VLOOKUP(B1399,'2A'!$D$6:$M$1005,6,0),0)</f>
        <v>0</v>
      </c>
      <c r="R1399" s="44">
        <f>IFERROR(VLOOKUP(B1399,'2A'!$D$6:$M$1005,7,0),0)</f>
        <v>0</v>
      </c>
      <c r="S1399" s="44">
        <f>IFERROR(VLOOKUP(B1399,'2A'!$D$6:$M$1005,8,0),0)</f>
        <v>0</v>
      </c>
      <c r="T1399" s="44">
        <f>IFERROR(VLOOKUP(B1399,'2A'!$D$6:$M$1005,9,0),0)</f>
        <v>0</v>
      </c>
      <c r="U1399" s="44">
        <f>IFERROR(VLOOKUP(B1399,'2A'!$D$6:$M$1005,10,0),0)</f>
        <v>0</v>
      </c>
      <c r="V1399" s="111"/>
    </row>
    <row r="1400" spans="1:22">
      <c r="A1400" s="161">
        <f t="shared" si="164"/>
        <v>1394</v>
      </c>
      <c r="B1400" s="161" t="str">
        <f t="shared" si="163"/>
        <v/>
      </c>
      <c r="C1400" s="161" t="str">
        <f>IF(COUNTIFS('GSTN-Diff Gross'!$D$7:$D$1006,'2A'!E399,'GSTN-Diff Gross'!$R$7:$R$1006,"&lt;&gt;0")+COUNTIFS('GSTN-Diff Gross'!$D$7:$D$1006,'2A'!E399,'GSTN-Diff Gross'!$S$7:$S$1006,"&lt;&gt;0")+COUNTIFS('GSTN-Diff Gross'!$D$7:$D$1006,'2A'!E399,'GSTN-Diff Gross'!$T$7:$T$1006,"&lt;&gt;0")+COUNTIFS('GSTN-Diff Gross'!$D$7:$D$1006,'2A'!E399,'GSTN-Diff Gross'!$U$7:$U$1006,"&lt;&gt;0")+COUNTIFS('GSTN-Diff Gross'!$D$7:$D$1006,'2A'!E399,'GSTN-Diff Gross'!$V$7:$V$1006,"&lt;&gt;0"),'2A'!E399,"")</f>
        <v/>
      </c>
      <c r="D1400" s="41" t="str">
        <f>IF(COUNTIFS('GSTN-Diff Gross'!$D$7:$D$1006,'2A'!E399,'GSTN-Diff Gross'!$R$7:$R$1006,"&lt;&gt;0")+COUNTIFS('GSTN-Diff Gross'!$D$7:$D$1006,'2A'!E399,'GSTN-Diff Gross'!$S$7:$S$1006,"&lt;&gt;0")+COUNTIFS('GSTN-Diff Gross'!$D$7:$D$1006,'2A'!E399,'GSTN-Diff Gross'!$T$7:$T$1006,"&lt;&gt;0")+COUNTIFS('GSTN-Diff Gross'!$D$7:$D$1006,'2A'!E399,'GSTN-Diff Gross'!$U$7:$U$1006,"&lt;&gt;0")+COUNTIFS('GSTN-Diff Gross'!$D$7:$D$1006,'2A'!E399,'GSTN-Diff Gross'!$V$7:$V$1006,"&lt;&gt;0"),'2A'!F399,"")</f>
        <v/>
      </c>
      <c r="E1400" s="68" t="str">
        <f>IF(COUNTIFS('GSTN-Diff Gross'!$D$7:$D$1006,'2A'!E399,'GSTN-Diff Gross'!$R$7:$R$1006,"&lt;&gt;0")+COUNTIFS('GSTN-Diff Gross'!$D$7:$D$1006,'2A'!E399,'GSTN-Diff Gross'!$S$7:$S$1006,"&lt;&gt;0")+COUNTIFS('GSTN-Diff Gross'!$D$7:$D$1006,'2A'!E399,'GSTN-Diff Gross'!$T$7:$T$1006,"&lt;&gt;0")+COUNTIFS('GSTN-Diff Gross'!$D$7:$D$1006,'2A'!E399,'GSTN-Diff Gross'!$U$7:$U$1006,"&lt;&gt;0")+COUNTIFS('GSTN-Diff Gross'!$D$7:$D$1006,'2A'!E399,'GSTN-Diff Gross'!$V$7:$V$1006,"&lt;&gt;0"),'2A'!G399,"")</f>
        <v/>
      </c>
      <c r="F1400" s="90" t="str">
        <f>IF(COUNTIFS('GSTN-Diff Gross'!$D$7:$D$1006,'2A'!E399,'GSTN-Diff Gross'!$R$7:$R$1006,"&lt;&gt;0")+COUNTIFS('GSTN-Diff Gross'!$D$7:$D$1006,'2A'!E399,'GSTN-Diff Gross'!$S$7:$S$1006,"&lt;&gt;0")+COUNTIFS('GSTN-Diff Gross'!$D$7:$D$1006,'2A'!E399,'GSTN-Diff Gross'!$T$7:$T$1006,"&lt;&gt;0")+COUNTIFS('GSTN-Diff Gross'!$D$7:$D$1006,'2A'!E399,'GSTN-Diff Gross'!$U$7:$U$1006,"&lt;&gt;0")+COUNTIFS('GSTN-Diff Gross'!$D$7:$D$1006,'2A'!E399,'GSTN-Diff Gross'!$V$7:$V$1006,"&lt;&gt;0"),'2A'!H399,"")</f>
        <v/>
      </c>
      <c r="G1400" s="167">
        <f t="shared" si="158"/>
        <v>0</v>
      </c>
      <c r="H1400" s="167">
        <f t="shared" si="159"/>
        <v>0</v>
      </c>
      <c r="I1400" s="167">
        <f t="shared" si="160"/>
        <v>0</v>
      </c>
      <c r="J1400" s="167">
        <f t="shared" si="161"/>
        <v>0</v>
      </c>
      <c r="K1400" s="167">
        <f t="shared" si="162"/>
        <v>0</v>
      </c>
      <c r="L1400" s="99">
        <f>IFERROR(VLOOKUP(B1400,BOOKS!$D$6:$M$1005,6,0),0)</f>
        <v>0</v>
      </c>
      <c r="M1400" s="100">
        <f>IFERROR(VLOOKUP(B1400,BOOKS!$D$6:$M$1005,7,0),0)</f>
        <v>0</v>
      </c>
      <c r="N1400" s="100">
        <f>IFERROR(VLOOKUP(B1400,BOOKS!$D$6:$M$1005,8,0),0)</f>
        <v>0</v>
      </c>
      <c r="O1400" s="100">
        <f>IFERROR(VLOOKUP(B1400,BOOKS!$D$6:$M$1005,9,0),0)</f>
        <v>0</v>
      </c>
      <c r="P1400" s="100">
        <f>IFERROR(VLOOKUP(B1400,BOOKS!$D$6:$M$1005,10,0),0)</f>
        <v>0</v>
      </c>
      <c r="Q1400" s="94">
        <f>IFERROR(VLOOKUP(B1400,'2A'!$D$6:$M$1005,6,0),0)</f>
        <v>0</v>
      </c>
      <c r="R1400" s="95">
        <f>IFERROR(VLOOKUP(B1400,'2A'!$D$6:$M$1005,7,0),0)</f>
        <v>0</v>
      </c>
      <c r="S1400" s="95">
        <f>IFERROR(VLOOKUP(B1400,'2A'!$D$6:$M$1005,8,0),0)</f>
        <v>0</v>
      </c>
      <c r="T1400" s="95">
        <f>IFERROR(VLOOKUP(B1400,'2A'!$D$6:$M$1005,9,0),0)</f>
        <v>0</v>
      </c>
      <c r="U1400" s="95">
        <f>IFERROR(VLOOKUP(B1400,'2A'!$D$6:$M$1005,10,0),0)</f>
        <v>0</v>
      </c>
      <c r="V1400" s="111"/>
    </row>
    <row r="1401" spans="1:22">
      <c r="A1401" s="163">
        <f t="shared" si="164"/>
        <v>1395</v>
      </c>
      <c r="B1401" s="163" t="str">
        <f t="shared" si="163"/>
        <v/>
      </c>
      <c r="C1401" s="163" t="str">
        <f>IF(COUNTIFS('GSTN-Diff Gross'!$D$7:$D$1006,'2A'!E400,'GSTN-Diff Gross'!$R$7:$R$1006,"&lt;&gt;0")+COUNTIFS('GSTN-Diff Gross'!$D$7:$D$1006,'2A'!E400,'GSTN-Diff Gross'!$S$7:$S$1006,"&lt;&gt;0")+COUNTIFS('GSTN-Diff Gross'!$D$7:$D$1006,'2A'!E400,'GSTN-Diff Gross'!$T$7:$T$1006,"&lt;&gt;0")+COUNTIFS('GSTN-Diff Gross'!$D$7:$D$1006,'2A'!E400,'GSTN-Diff Gross'!$U$7:$U$1006,"&lt;&gt;0")+COUNTIFS('GSTN-Diff Gross'!$D$7:$D$1006,'2A'!E400,'GSTN-Diff Gross'!$V$7:$V$1006,"&lt;&gt;0"),'2A'!E400,"")</f>
        <v/>
      </c>
      <c r="D1401" s="46" t="str">
        <f>IF(COUNTIFS('GSTN-Diff Gross'!$D$7:$D$1006,'2A'!E400,'GSTN-Diff Gross'!$R$7:$R$1006,"&lt;&gt;0")+COUNTIFS('GSTN-Diff Gross'!$D$7:$D$1006,'2A'!E400,'GSTN-Diff Gross'!$S$7:$S$1006,"&lt;&gt;0")+COUNTIFS('GSTN-Diff Gross'!$D$7:$D$1006,'2A'!E400,'GSTN-Diff Gross'!$T$7:$T$1006,"&lt;&gt;0")+COUNTIFS('GSTN-Diff Gross'!$D$7:$D$1006,'2A'!E400,'GSTN-Diff Gross'!$U$7:$U$1006,"&lt;&gt;0")+COUNTIFS('GSTN-Diff Gross'!$D$7:$D$1006,'2A'!E400,'GSTN-Diff Gross'!$V$7:$V$1006,"&lt;&gt;0"),'2A'!F400,"")</f>
        <v/>
      </c>
      <c r="E1401" s="69" t="str">
        <f>IF(COUNTIFS('GSTN-Diff Gross'!$D$7:$D$1006,'2A'!E400,'GSTN-Diff Gross'!$R$7:$R$1006,"&lt;&gt;0")+COUNTIFS('GSTN-Diff Gross'!$D$7:$D$1006,'2A'!E400,'GSTN-Diff Gross'!$S$7:$S$1006,"&lt;&gt;0")+COUNTIFS('GSTN-Diff Gross'!$D$7:$D$1006,'2A'!E400,'GSTN-Diff Gross'!$T$7:$T$1006,"&lt;&gt;0")+COUNTIFS('GSTN-Diff Gross'!$D$7:$D$1006,'2A'!E400,'GSTN-Diff Gross'!$U$7:$U$1006,"&lt;&gt;0")+COUNTIFS('GSTN-Diff Gross'!$D$7:$D$1006,'2A'!E400,'GSTN-Diff Gross'!$V$7:$V$1006,"&lt;&gt;0"),'2A'!G400,"")</f>
        <v/>
      </c>
      <c r="F1401" s="91" t="str">
        <f>IF(COUNTIFS('GSTN-Diff Gross'!$D$7:$D$1006,'2A'!E400,'GSTN-Diff Gross'!$R$7:$R$1006,"&lt;&gt;0")+COUNTIFS('GSTN-Diff Gross'!$D$7:$D$1006,'2A'!E400,'GSTN-Diff Gross'!$S$7:$S$1006,"&lt;&gt;0")+COUNTIFS('GSTN-Diff Gross'!$D$7:$D$1006,'2A'!E400,'GSTN-Diff Gross'!$T$7:$T$1006,"&lt;&gt;0")+COUNTIFS('GSTN-Diff Gross'!$D$7:$D$1006,'2A'!E400,'GSTN-Diff Gross'!$U$7:$U$1006,"&lt;&gt;0")+COUNTIFS('GSTN-Diff Gross'!$D$7:$D$1006,'2A'!E400,'GSTN-Diff Gross'!$V$7:$V$1006,"&lt;&gt;0"),'2A'!H400,"")</f>
        <v/>
      </c>
      <c r="G1401" s="96">
        <f t="shared" si="158"/>
        <v>0</v>
      </c>
      <c r="H1401" s="96">
        <f t="shared" si="159"/>
        <v>0</v>
      </c>
      <c r="I1401" s="97">
        <f t="shared" si="160"/>
        <v>0</v>
      </c>
      <c r="J1401" s="98">
        <f t="shared" si="161"/>
        <v>0</v>
      </c>
      <c r="K1401" s="96">
        <f t="shared" si="162"/>
        <v>0</v>
      </c>
      <c r="L1401" s="93">
        <f>IFERROR(VLOOKUP(B1401,BOOKS!$D$6:$M$1005,6,0),0)</f>
        <v>0</v>
      </c>
      <c r="M1401" s="88">
        <f>IFERROR(VLOOKUP(B1401,BOOKS!$D$6:$M$1005,7,0),0)</f>
        <v>0</v>
      </c>
      <c r="N1401" s="88">
        <f>IFERROR(VLOOKUP(B1401,BOOKS!$D$6:$M$1005,8,0),0)</f>
        <v>0</v>
      </c>
      <c r="O1401" s="88">
        <f>IFERROR(VLOOKUP(B1401,BOOKS!$D$6:$M$1005,9,0),0)</f>
        <v>0</v>
      </c>
      <c r="P1401" s="88">
        <f>IFERROR(VLOOKUP(B1401,BOOKS!$D$6:$M$1005,10,0),0)</f>
        <v>0</v>
      </c>
      <c r="Q1401" s="84">
        <f>IFERROR(VLOOKUP(B1401,'2A'!$D$6:$M$1005,6,0),0)</f>
        <v>0</v>
      </c>
      <c r="R1401" s="44">
        <f>IFERROR(VLOOKUP(B1401,'2A'!$D$6:$M$1005,7,0),0)</f>
        <v>0</v>
      </c>
      <c r="S1401" s="44">
        <f>IFERROR(VLOOKUP(B1401,'2A'!$D$6:$M$1005,8,0),0)</f>
        <v>0</v>
      </c>
      <c r="T1401" s="44">
        <f>IFERROR(VLOOKUP(B1401,'2A'!$D$6:$M$1005,9,0),0)</f>
        <v>0</v>
      </c>
      <c r="U1401" s="44">
        <f>IFERROR(VLOOKUP(B1401,'2A'!$D$6:$M$1005,10,0),0)</f>
        <v>0</v>
      </c>
      <c r="V1401" s="111"/>
    </row>
    <row r="1402" spans="1:22">
      <c r="A1402" s="161">
        <f t="shared" si="164"/>
        <v>1396</v>
      </c>
      <c r="B1402" s="161" t="str">
        <f t="shared" si="163"/>
        <v/>
      </c>
      <c r="C1402" s="161" t="str">
        <f>IF(COUNTIFS('GSTN-Diff Gross'!$D$7:$D$1006,'2A'!E401,'GSTN-Diff Gross'!$R$7:$R$1006,"&lt;&gt;0")+COUNTIFS('GSTN-Diff Gross'!$D$7:$D$1006,'2A'!E401,'GSTN-Diff Gross'!$S$7:$S$1006,"&lt;&gt;0")+COUNTIFS('GSTN-Diff Gross'!$D$7:$D$1006,'2A'!E401,'GSTN-Diff Gross'!$T$7:$T$1006,"&lt;&gt;0")+COUNTIFS('GSTN-Diff Gross'!$D$7:$D$1006,'2A'!E401,'GSTN-Diff Gross'!$U$7:$U$1006,"&lt;&gt;0")+COUNTIFS('GSTN-Diff Gross'!$D$7:$D$1006,'2A'!E401,'GSTN-Diff Gross'!$V$7:$V$1006,"&lt;&gt;0"),'2A'!E401,"")</f>
        <v/>
      </c>
      <c r="D1402" s="41" t="str">
        <f>IF(COUNTIFS('GSTN-Diff Gross'!$D$7:$D$1006,'2A'!E401,'GSTN-Diff Gross'!$R$7:$R$1006,"&lt;&gt;0")+COUNTIFS('GSTN-Diff Gross'!$D$7:$D$1006,'2A'!E401,'GSTN-Diff Gross'!$S$7:$S$1006,"&lt;&gt;0")+COUNTIFS('GSTN-Diff Gross'!$D$7:$D$1006,'2A'!E401,'GSTN-Diff Gross'!$T$7:$T$1006,"&lt;&gt;0")+COUNTIFS('GSTN-Diff Gross'!$D$7:$D$1006,'2A'!E401,'GSTN-Diff Gross'!$U$7:$U$1006,"&lt;&gt;0")+COUNTIFS('GSTN-Diff Gross'!$D$7:$D$1006,'2A'!E401,'GSTN-Diff Gross'!$V$7:$V$1006,"&lt;&gt;0"),'2A'!F401,"")</f>
        <v/>
      </c>
      <c r="E1402" s="68" t="str">
        <f>IF(COUNTIFS('GSTN-Diff Gross'!$D$7:$D$1006,'2A'!E401,'GSTN-Diff Gross'!$R$7:$R$1006,"&lt;&gt;0")+COUNTIFS('GSTN-Diff Gross'!$D$7:$D$1006,'2A'!E401,'GSTN-Diff Gross'!$S$7:$S$1006,"&lt;&gt;0")+COUNTIFS('GSTN-Diff Gross'!$D$7:$D$1006,'2A'!E401,'GSTN-Diff Gross'!$T$7:$T$1006,"&lt;&gt;0")+COUNTIFS('GSTN-Diff Gross'!$D$7:$D$1006,'2A'!E401,'GSTN-Diff Gross'!$U$7:$U$1006,"&lt;&gt;0")+COUNTIFS('GSTN-Diff Gross'!$D$7:$D$1006,'2A'!E401,'GSTN-Diff Gross'!$V$7:$V$1006,"&lt;&gt;0"),'2A'!G401,"")</f>
        <v/>
      </c>
      <c r="F1402" s="90" t="str">
        <f>IF(COUNTIFS('GSTN-Diff Gross'!$D$7:$D$1006,'2A'!E401,'GSTN-Diff Gross'!$R$7:$R$1006,"&lt;&gt;0")+COUNTIFS('GSTN-Diff Gross'!$D$7:$D$1006,'2A'!E401,'GSTN-Diff Gross'!$S$7:$S$1006,"&lt;&gt;0")+COUNTIFS('GSTN-Diff Gross'!$D$7:$D$1006,'2A'!E401,'GSTN-Diff Gross'!$T$7:$T$1006,"&lt;&gt;0")+COUNTIFS('GSTN-Diff Gross'!$D$7:$D$1006,'2A'!E401,'GSTN-Diff Gross'!$U$7:$U$1006,"&lt;&gt;0")+COUNTIFS('GSTN-Diff Gross'!$D$7:$D$1006,'2A'!E401,'GSTN-Diff Gross'!$V$7:$V$1006,"&lt;&gt;0"),'2A'!H401,"")</f>
        <v/>
      </c>
      <c r="G1402" s="167">
        <f t="shared" si="158"/>
        <v>0</v>
      </c>
      <c r="H1402" s="167">
        <f t="shared" si="159"/>
        <v>0</v>
      </c>
      <c r="I1402" s="167">
        <f t="shared" si="160"/>
        <v>0</v>
      </c>
      <c r="J1402" s="167">
        <f t="shared" si="161"/>
        <v>0</v>
      </c>
      <c r="K1402" s="167">
        <f t="shared" si="162"/>
        <v>0</v>
      </c>
      <c r="L1402" s="99">
        <f>IFERROR(VLOOKUP(B1402,BOOKS!$D$6:$M$1005,6,0),0)</f>
        <v>0</v>
      </c>
      <c r="M1402" s="100">
        <f>IFERROR(VLOOKUP(B1402,BOOKS!$D$6:$M$1005,7,0),0)</f>
        <v>0</v>
      </c>
      <c r="N1402" s="100">
        <f>IFERROR(VLOOKUP(B1402,BOOKS!$D$6:$M$1005,8,0),0)</f>
        <v>0</v>
      </c>
      <c r="O1402" s="100">
        <f>IFERROR(VLOOKUP(B1402,BOOKS!$D$6:$M$1005,9,0),0)</f>
        <v>0</v>
      </c>
      <c r="P1402" s="100">
        <f>IFERROR(VLOOKUP(B1402,BOOKS!$D$6:$M$1005,10,0),0)</f>
        <v>0</v>
      </c>
      <c r="Q1402" s="94">
        <f>IFERROR(VLOOKUP(B1402,'2A'!$D$6:$M$1005,6,0),0)</f>
        <v>0</v>
      </c>
      <c r="R1402" s="95">
        <f>IFERROR(VLOOKUP(B1402,'2A'!$D$6:$M$1005,7,0),0)</f>
        <v>0</v>
      </c>
      <c r="S1402" s="95">
        <f>IFERROR(VLOOKUP(B1402,'2A'!$D$6:$M$1005,8,0),0)</f>
        <v>0</v>
      </c>
      <c r="T1402" s="95">
        <f>IFERROR(VLOOKUP(B1402,'2A'!$D$6:$M$1005,9,0),0)</f>
        <v>0</v>
      </c>
      <c r="U1402" s="95">
        <f>IFERROR(VLOOKUP(B1402,'2A'!$D$6:$M$1005,10,0),0)</f>
        <v>0</v>
      </c>
      <c r="V1402" s="111"/>
    </row>
    <row r="1403" spans="1:22">
      <c r="A1403" s="163">
        <f t="shared" si="164"/>
        <v>1397</v>
      </c>
      <c r="B1403" s="163" t="str">
        <f t="shared" si="163"/>
        <v/>
      </c>
      <c r="C1403" s="163" t="str">
        <f>IF(COUNTIFS('GSTN-Diff Gross'!$D$7:$D$1006,'2A'!E402,'GSTN-Diff Gross'!$R$7:$R$1006,"&lt;&gt;0")+COUNTIFS('GSTN-Diff Gross'!$D$7:$D$1006,'2A'!E402,'GSTN-Diff Gross'!$S$7:$S$1006,"&lt;&gt;0")+COUNTIFS('GSTN-Diff Gross'!$D$7:$D$1006,'2A'!E402,'GSTN-Diff Gross'!$T$7:$T$1006,"&lt;&gt;0")+COUNTIFS('GSTN-Diff Gross'!$D$7:$D$1006,'2A'!E402,'GSTN-Diff Gross'!$U$7:$U$1006,"&lt;&gt;0")+COUNTIFS('GSTN-Diff Gross'!$D$7:$D$1006,'2A'!E402,'GSTN-Diff Gross'!$V$7:$V$1006,"&lt;&gt;0"),'2A'!E402,"")</f>
        <v/>
      </c>
      <c r="D1403" s="46" t="str">
        <f>IF(COUNTIFS('GSTN-Diff Gross'!$D$7:$D$1006,'2A'!E402,'GSTN-Diff Gross'!$R$7:$R$1006,"&lt;&gt;0")+COUNTIFS('GSTN-Diff Gross'!$D$7:$D$1006,'2A'!E402,'GSTN-Diff Gross'!$S$7:$S$1006,"&lt;&gt;0")+COUNTIFS('GSTN-Diff Gross'!$D$7:$D$1006,'2A'!E402,'GSTN-Diff Gross'!$T$7:$T$1006,"&lt;&gt;0")+COUNTIFS('GSTN-Diff Gross'!$D$7:$D$1006,'2A'!E402,'GSTN-Diff Gross'!$U$7:$U$1006,"&lt;&gt;0")+COUNTIFS('GSTN-Diff Gross'!$D$7:$D$1006,'2A'!E402,'GSTN-Diff Gross'!$V$7:$V$1006,"&lt;&gt;0"),'2A'!F402,"")</f>
        <v/>
      </c>
      <c r="E1403" s="69" t="str">
        <f>IF(COUNTIFS('GSTN-Diff Gross'!$D$7:$D$1006,'2A'!E402,'GSTN-Diff Gross'!$R$7:$R$1006,"&lt;&gt;0")+COUNTIFS('GSTN-Diff Gross'!$D$7:$D$1006,'2A'!E402,'GSTN-Diff Gross'!$S$7:$S$1006,"&lt;&gt;0")+COUNTIFS('GSTN-Diff Gross'!$D$7:$D$1006,'2A'!E402,'GSTN-Diff Gross'!$T$7:$T$1006,"&lt;&gt;0")+COUNTIFS('GSTN-Diff Gross'!$D$7:$D$1006,'2A'!E402,'GSTN-Diff Gross'!$U$7:$U$1006,"&lt;&gt;0")+COUNTIFS('GSTN-Diff Gross'!$D$7:$D$1006,'2A'!E402,'GSTN-Diff Gross'!$V$7:$V$1006,"&lt;&gt;0"),'2A'!G402,"")</f>
        <v/>
      </c>
      <c r="F1403" s="91" t="str">
        <f>IF(COUNTIFS('GSTN-Diff Gross'!$D$7:$D$1006,'2A'!E402,'GSTN-Diff Gross'!$R$7:$R$1006,"&lt;&gt;0")+COUNTIFS('GSTN-Diff Gross'!$D$7:$D$1006,'2A'!E402,'GSTN-Diff Gross'!$S$7:$S$1006,"&lt;&gt;0")+COUNTIFS('GSTN-Diff Gross'!$D$7:$D$1006,'2A'!E402,'GSTN-Diff Gross'!$T$7:$T$1006,"&lt;&gt;0")+COUNTIFS('GSTN-Diff Gross'!$D$7:$D$1006,'2A'!E402,'GSTN-Diff Gross'!$U$7:$U$1006,"&lt;&gt;0")+COUNTIFS('GSTN-Diff Gross'!$D$7:$D$1006,'2A'!E402,'GSTN-Diff Gross'!$V$7:$V$1006,"&lt;&gt;0"),'2A'!H402,"")</f>
        <v/>
      </c>
      <c r="G1403" s="96">
        <f t="shared" si="158"/>
        <v>0</v>
      </c>
      <c r="H1403" s="96">
        <f t="shared" si="159"/>
        <v>0</v>
      </c>
      <c r="I1403" s="97">
        <f t="shared" si="160"/>
        <v>0</v>
      </c>
      <c r="J1403" s="98">
        <f t="shared" si="161"/>
        <v>0</v>
      </c>
      <c r="K1403" s="96">
        <f t="shared" si="162"/>
        <v>0</v>
      </c>
      <c r="L1403" s="93">
        <f>IFERROR(VLOOKUP(B1403,BOOKS!$D$6:$M$1005,6,0),0)</f>
        <v>0</v>
      </c>
      <c r="M1403" s="88">
        <f>IFERROR(VLOOKUP(B1403,BOOKS!$D$6:$M$1005,7,0),0)</f>
        <v>0</v>
      </c>
      <c r="N1403" s="88">
        <f>IFERROR(VLOOKUP(B1403,BOOKS!$D$6:$M$1005,8,0),0)</f>
        <v>0</v>
      </c>
      <c r="O1403" s="88">
        <f>IFERROR(VLOOKUP(B1403,BOOKS!$D$6:$M$1005,9,0),0)</f>
        <v>0</v>
      </c>
      <c r="P1403" s="88">
        <f>IFERROR(VLOOKUP(B1403,BOOKS!$D$6:$M$1005,10,0),0)</f>
        <v>0</v>
      </c>
      <c r="Q1403" s="84">
        <f>IFERROR(VLOOKUP(B1403,'2A'!$D$6:$M$1005,6,0),0)</f>
        <v>0</v>
      </c>
      <c r="R1403" s="44">
        <f>IFERROR(VLOOKUP(B1403,'2A'!$D$6:$M$1005,7,0),0)</f>
        <v>0</v>
      </c>
      <c r="S1403" s="44">
        <f>IFERROR(VLOOKUP(B1403,'2A'!$D$6:$M$1005,8,0),0)</f>
        <v>0</v>
      </c>
      <c r="T1403" s="44">
        <f>IFERROR(VLOOKUP(B1403,'2A'!$D$6:$M$1005,9,0),0)</f>
        <v>0</v>
      </c>
      <c r="U1403" s="44">
        <f>IFERROR(VLOOKUP(B1403,'2A'!$D$6:$M$1005,10,0),0)</f>
        <v>0</v>
      </c>
      <c r="V1403" s="111"/>
    </row>
    <row r="1404" spans="1:22">
      <c r="A1404" s="161">
        <f t="shared" si="164"/>
        <v>1398</v>
      </c>
      <c r="B1404" s="161" t="str">
        <f t="shared" si="163"/>
        <v/>
      </c>
      <c r="C1404" s="161" t="str">
        <f>IF(COUNTIFS('GSTN-Diff Gross'!$D$7:$D$1006,'2A'!E403,'GSTN-Diff Gross'!$R$7:$R$1006,"&lt;&gt;0")+COUNTIFS('GSTN-Diff Gross'!$D$7:$D$1006,'2A'!E403,'GSTN-Diff Gross'!$S$7:$S$1006,"&lt;&gt;0")+COUNTIFS('GSTN-Diff Gross'!$D$7:$D$1006,'2A'!E403,'GSTN-Diff Gross'!$T$7:$T$1006,"&lt;&gt;0")+COUNTIFS('GSTN-Diff Gross'!$D$7:$D$1006,'2A'!E403,'GSTN-Diff Gross'!$U$7:$U$1006,"&lt;&gt;0")+COUNTIFS('GSTN-Diff Gross'!$D$7:$D$1006,'2A'!E403,'GSTN-Diff Gross'!$V$7:$V$1006,"&lt;&gt;0"),'2A'!E403,"")</f>
        <v/>
      </c>
      <c r="D1404" s="41" t="str">
        <f>IF(COUNTIFS('GSTN-Diff Gross'!$D$7:$D$1006,'2A'!E403,'GSTN-Diff Gross'!$R$7:$R$1006,"&lt;&gt;0")+COUNTIFS('GSTN-Diff Gross'!$D$7:$D$1006,'2A'!E403,'GSTN-Diff Gross'!$S$7:$S$1006,"&lt;&gt;0")+COUNTIFS('GSTN-Diff Gross'!$D$7:$D$1006,'2A'!E403,'GSTN-Diff Gross'!$T$7:$T$1006,"&lt;&gt;0")+COUNTIFS('GSTN-Diff Gross'!$D$7:$D$1006,'2A'!E403,'GSTN-Diff Gross'!$U$7:$U$1006,"&lt;&gt;0")+COUNTIFS('GSTN-Diff Gross'!$D$7:$D$1006,'2A'!E403,'GSTN-Diff Gross'!$V$7:$V$1006,"&lt;&gt;0"),'2A'!F403,"")</f>
        <v/>
      </c>
      <c r="E1404" s="68" t="str">
        <f>IF(COUNTIFS('GSTN-Diff Gross'!$D$7:$D$1006,'2A'!E403,'GSTN-Diff Gross'!$R$7:$R$1006,"&lt;&gt;0")+COUNTIFS('GSTN-Diff Gross'!$D$7:$D$1006,'2A'!E403,'GSTN-Diff Gross'!$S$7:$S$1006,"&lt;&gt;0")+COUNTIFS('GSTN-Diff Gross'!$D$7:$D$1006,'2A'!E403,'GSTN-Diff Gross'!$T$7:$T$1006,"&lt;&gt;0")+COUNTIFS('GSTN-Diff Gross'!$D$7:$D$1006,'2A'!E403,'GSTN-Diff Gross'!$U$7:$U$1006,"&lt;&gt;0")+COUNTIFS('GSTN-Diff Gross'!$D$7:$D$1006,'2A'!E403,'GSTN-Diff Gross'!$V$7:$V$1006,"&lt;&gt;0"),'2A'!G403,"")</f>
        <v/>
      </c>
      <c r="F1404" s="90" t="str">
        <f>IF(COUNTIFS('GSTN-Diff Gross'!$D$7:$D$1006,'2A'!E403,'GSTN-Diff Gross'!$R$7:$R$1006,"&lt;&gt;0")+COUNTIFS('GSTN-Diff Gross'!$D$7:$D$1006,'2A'!E403,'GSTN-Diff Gross'!$S$7:$S$1006,"&lt;&gt;0")+COUNTIFS('GSTN-Diff Gross'!$D$7:$D$1006,'2A'!E403,'GSTN-Diff Gross'!$T$7:$T$1006,"&lt;&gt;0")+COUNTIFS('GSTN-Diff Gross'!$D$7:$D$1006,'2A'!E403,'GSTN-Diff Gross'!$U$7:$U$1006,"&lt;&gt;0")+COUNTIFS('GSTN-Diff Gross'!$D$7:$D$1006,'2A'!E403,'GSTN-Diff Gross'!$V$7:$V$1006,"&lt;&gt;0"),'2A'!H403,"")</f>
        <v/>
      </c>
      <c r="G1404" s="167">
        <f t="shared" si="158"/>
        <v>0</v>
      </c>
      <c r="H1404" s="167">
        <f t="shared" si="159"/>
        <v>0</v>
      </c>
      <c r="I1404" s="167">
        <f t="shared" si="160"/>
        <v>0</v>
      </c>
      <c r="J1404" s="167">
        <f t="shared" si="161"/>
        <v>0</v>
      </c>
      <c r="K1404" s="167">
        <f t="shared" si="162"/>
        <v>0</v>
      </c>
      <c r="L1404" s="99">
        <f>IFERROR(VLOOKUP(B1404,BOOKS!$D$6:$M$1005,6,0),0)</f>
        <v>0</v>
      </c>
      <c r="M1404" s="100">
        <f>IFERROR(VLOOKUP(B1404,BOOKS!$D$6:$M$1005,7,0),0)</f>
        <v>0</v>
      </c>
      <c r="N1404" s="100">
        <f>IFERROR(VLOOKUP(B1404,BOOKS!$D$6:$M$1005,8,0),0)</f>
        <v>0</v>
      </c>
      <c r="O1404" s="100">
        <f>IFERROR(VLOOKUP(B1404,BOOKS!$D$6:$M$1005,9,0),0)</f>
        <v>0</v>
      </c>
      <c r="P1404" s="100">
        <f>IFERROR(VLOOKUP(B1404,BOOKS!$D$6:$M$1005,10,0),0)</f>
        <v>0</v>
      </c>
      <c r="Q1404" s="94">
        <f>IFERROR(VLOOKUP(B1404,'2A'!$D$6:$M$1005,6,0),0)</f>
        <v>0</v>
      </c>
      <c r="R1404" s="95">
        <f>IFERROR(VLOOKUP(B1404,'2A'!$D$6:$M$1005,7,0),0)</f>
        <v>0</v>
      </c>
      <c r="S1404" s="95">
        <f>IFERROR(VLOOKUP(B1404,'2A'!$D$6:$M$1005,8,0),0)</f>
        <v>0</v>
      </c>
      <c r="T1404" s="95">
        <f>IFERROR(VLOOKUP(B1404,'2A'!$D$6:$M$1005,9,0),0)</f>
        <v>0</v>
      </c>
      <c r="U1404" s="95">
        <f>IFERROR(VLOOKUP(B1404,'2A'!$D$6:$M$1005,10,0),0)</f>
        <v>0</v>
      </c>
      <c r="V1404" s="111"/>
    </row>
    <row r="1405" spans="1:22">
      <c r="A1405" s="163">
        <f t="shared" si="164"/>
        <v>1399</v>
      </c>
      <c r="B1405" s="163" t="str">
        <f t="shared" si="163"/>
        <v/>
      </c>
      <c r="C1405" s="163" t="str">
        <f>IF(COUNTIFS('GSTN-Diff Gross'!$D$7:$D$1006,'2A'!E404,'GSTN-Diff Gross'!$R$7:$R$1006,"&lt;&gt;0")+COUNTIFS('GSTN-Diff Gross'!$D$7:$D$1006,'2A'!E404,'GSTN-Diff Gross'!$S$7:$S$1006,"&lt;&gt;0")+COUNTIFS('GSTN-Diff Gross'!$D$7:$D$1006,'2A'!E404,'GSTN-Diff Gross'!$T$7:$T$1006,"&lt;&gt;0")+COUNTIFS('GSTN-Diff Gross'!$D$7:$D$1006,'2A'!E404,'GSTN-Diff Gross'!$U$7:$U$1006,"&lt;&gt;0")+COUNTIFS('GSTN-Diff Gross'!$D$7:$D$1006,'2A'!E404,'GSTN-Diff Gross'!$V$7:$V$1006,"&lt;&gt;0"),'2A'!E404,"")</f>
        <v/>
      </c>
      <c r="D1405" s="46" t="str">
        <f>IF(COUNTIFS('GSTN-Diff Gross'!$D$7:$D$1006,'2A'!E404,'GSTN-Diff Gross'!$R$7:$R$1006,"&lt;&gt;0")+COUNTIFS('GSTN-Diff Gross'!$D$7:$D$1006,'2A'!E404,'GSTN-Diff Gross'!$S$7:$S$1006,"&lt;&gt;0")+COUNTIFS('GSTN-Diff Gross'!$D$7:$D$1006,'2A'!E404,'GSTN-Diff Gross'!$T$7:$T$1006,"&lt;&gt;0")+COUNTIFS('GSTN-Diff Gross'!$D$7:$D$1006,'2A'!E404,'GSTN-Diff Gross'!$U$7:$U$1006,"&lt;&gt;0")+COUNTIFS('GSTN-Diff Gross'!$D$7:$D$1006,'2A'!E404,'GSTN-Diff Gross'!$V$7:$V$1006,"&lt;&gt;0"),'2A'!F404,"")</f>
        <v/>
      </c>
      <c r="E1405" s="69" t="str">
        <f>IF(COUNTIFS('GSTN-Diff Gross'!$D$7:$D$1006,'2A'!E404,'GSTN-Diff Gross'!$R$7:$R$1006,"&lt;&gt;0")+COUNTIFS('GSTN-Diff Gross'!$D$7:$D$1006,'2A'!E404,'GSTN-Diff Gross'!$S$7:$S$1006,"&lt;&gt;0")+COUNTIFS('GSTN-Diff Gross'!$D$7:$D$1006,'2A'!E404,'GSTN-Diff Gross'!$T$7:$T$1006,"&lt;&gt;0")+COUNTIFS('GSTN-Diff Gross'!$D$7:$D$1006,'2A'!E404,'GSTN-Diff Gross'!$U$7:$U$1006,"&lt;&gt;0")+COUNTIFS('GSTN-Diff Gross'!$D$7:$D$1006,'2A'!E404,'GSTN-Diff Gross'!$V$7:$V$1006,"&lt;&gt;0"),'2A'!G404,"")</f>
        <v/>
      </c>
      <c r="F1405" s="91" t="str">
        <f>IF(COUNTIFS('GSTN-Diff Gross'!$D$7:$D$1006,'2A'!E404,'GSTN-Diff Gross'!$R$7:$R$1006,"&lt;&gt;0")+COUNTIFS('GSTN-Diff Gross'!$D$7:$D$1006,'2A'!E404,'GSTN-Diff Gross'!$S$7:$S$1006,"&lt;&gt;0")+COUNTIFS('GSTN-Diff Gross'!$D$7:$D$1006,'2A'!E404,'GSTN-Diff Gross'!$T$7:$T$1006,"&lt;&gt;0")+COUNTIFS('GSTN-Diff Gross'!$D$7:$D$1006,'2A'!E404,'GSTN-Diff Gross'!$U$7:$U$1006,"&lt;&gt;0")+COUNTIFS('GSTN-Diff Gross'!$D$7:$D$1006,'2A'!E404,'GSTN-Diff Gross'!$V$7:$V$1006,"&lt;&gt;0"),'2A'!H404,"")</f>
        <v/>
      </c>
      <c r="G1405" s="96">
        <f t="shared" si="158"/>
        <v>0</v>
      </c>
      <c r="H1405" s="96">
        <f t="shared" si="159"/>
        <v>0</v>
      </c>
      <c r="I1405" s="97">
        <f t="shared" si="160"/>
        <v>0</v>
      </c>
      <c r="J1405" s="98">
        <f t="shared" si="161"/>
        <v>0</v>
      </c>
      <c r="K1405" s="96">
        <f t="shared" si="162"/>
        <v>0</v>
      </c>
      <c r="L1405" s="93">
        <f>IFERROR(VLOOKUP(B1405,BOOKS!$D$6:$M$1005,6,0),0)</f>
        <v>0</v>
      </c>
      <c r="M1405" s="88">
        <f>IFERROR(VLOOKUP(B1405,BOOKS!$D$6:$M$1005,7,0),0)</f>
        <v>0</v>
      </c>
      <c r="N1405" s="88">
        <f>IFERROR(VLOOKUP(B1405,BOOKS!$D$6:$M$1005,8,0),0)</f>
        <v>0</v>
      </c>
      <c r="O1405" s="88">
        <f>IFERROR(VLOOKUP(B1405,BOOKS!$D$6:$M$1005,9,0),0)</f>
        <v>0</v>
      </c>
      <c r="P1405" s="88">
        <f>IFERROR(VLOOKUP(B1405,BOOKS!$D$6:$M$1005,10,0),0)</f>
        <v>0</v>
      </c>
      <c r="Q1405" s="84">
        <f>IFERROR(VLOOKUP(B1405,'2A'!$D$6:$M$1005,6,0),0)</f>
        <v>0</v>
      </c>
      <c r="R1405" s="44">
        <f>IFERROR(VLOOKUP(B1405,'2A'!$D$6:$M$1005,7,0),0)</f>
        <v>0</v>
      </c>
      <c r="S1405" s="44">
        <f>IFERROR(VLOOKUP(B1405,'2A'!$D$6:$M$1005,8,0),0)</f>
        <v>0</v>
      </c>
      <c r="T1405" s="44">
        <f>IFERROR(VLOOKUP(B1405,'2A'!$D$6:$M$1005,9,0),0)</f>
        <v>0</v>
      </c>
      <c r="U1405" s="44">
        <f>IFERROR(VLOOKUP(B1405,'2A'!$D$6:$M$1005,10,0),0)</f>
        <v>0</v>
      </c>
      <c r="V1405" s="111"/>
    </row>
    <row r="1406" spans="1:22">
      <c r="A1406" s="161">
        <f t="shared" si="164"/>
        <v>1400</v>
      </c>
      <c r="B1406" s="161" t="str">
        <f t="shared" si="163"/>
        <v/>
      </c>
      <c r="C1406" s="161" t="str">
        <f>IF(COUNTIFS('GSTN-Diff Gross'!$D$7:$D$1006,'2A'!E405,'GSTN-Diff Gross'!$R$7:$R$1006,"&lt;&gt;0")+COUNTIFS('GSTN-Diff Gross'!$D$7:$D$1006,'2A'!E405,'GSTN-Diff Gross'!$S$7:$S$1006,"&lt;&gt;0")+COUNTIFS('GSTN-Diff Gross'!$D$7:$D$1006,'2A'!E405,'GSTN-Diff Gross'!$T$7:$T$1006,"&lt;&gt;0")+COUNTIFS('GSTN-Diff Gross'!$D$7:$D$1006,'2A'!E405,'GSTN-Diff Gross'!$U$7:$U$1006,"&lt;&gt;0")+COUNTIFS('GSTN-Diff Gross'!$D$7:$D$1006,'2A'!E405,'GSTN-Diff Gross'!$V$7:$V$1006,"&lt;&gt;0"),'2A'!E405,"")</f>
        <v/>
      </c>
      <c r="D1406" s="41" t="str">
        <f>IF(COUNTIFS('GSTN-Diff Gross'!$D$7:$D$1006,'2A'!E405,'GSTN-Diff Gross'!$R$7:$R$1006,"&lt;&gt;0")+COUNTIFS('GSTN-Diff Gross'!$D$7:$D$1006,'2A'!E405,'GSTN-Diff Gross'!$S$7:$S$1006,"&lt;&gt;0")+COUNTIFS('GSTN-Diff Gross'!$D$7:$D$1006,'2A'!E405,'GSTN-Diff Gross'!$T$7:$T$1006,"&lt;&gt;0")+COUNTIFS('GSTN-Diff Gross'!$D$7:$D$1006,'2A'!E405,'GSTN-Diff Gross'!$U$7:$U$1006,"&lt;&gt;0")+COUNTIFS('GSTN-Diff Gross'!$D$7:$D$1006,'2A'!E405,'GSTN-Diff Gross'!$V$7:$V$1006,"&lt;&gt;0"),'2A'!F405,"")</f>
        <v/>
      </c>
      <c r="E1406" s="68" t="str">
        <f>IF(COUNTIFS('GSTN-Diff Gross'!$D$7:$D$1006,'2A'!E405,'GSTN-Diff Gross'!$R$7:$R$1006,"&lt;&gt;0")+COUNTIFS('GSTN-Diff Gross'!$D$7:$D$1006,'2A'!E405,'GSTN-Diff Gross'!$S$7:$S$1006,"&lt;&gt;0")+COUNTIFS('GSTN-Diff Gross'!$D$7:$D$1006,'2A'!E405,'GSTN-Diff Gross'!$T$7:$T$1006,"&lt;&gt;0")+COUNTIFS('GSTN-Diff Gross'!$D$7:$D$1006,'2A'!E405,'GSTN-Diff Gross'!$U$7:$U$1006,"&lt;&gt;0")+COUNTIFS('GSTN-Diff Gross'!$D$7:$D$1006,'2A'!E405,'GSTN-Diff Gross'!$V$7:$V$1006,"&lt;&gt;0"),'2A'!G405,"")</f>
        <v/>
      </c>
      <c r="F1406" s="90" t="str">
        <f>IF(COUNTIFS('GSTN-Diff Gross'!$D$7:$D$1006,'2A'!E405,'GSTN-Diff Gross'!$R$7:$R$1006,"&lt;&gt;0")+COUNTIFS('GSTN-Diff Gross'!$D$7:$D$1006,'2A'!E405,'GSTN-Diff Gross'!$S$7:$S$1006,"&lt;&gt;0")+COUNTIFS('GSTN-Diff Gross'!$D$7:$D$1006,'2A'!E405,'GSTN-Diff Gross'!$T$7:$T$1006,"&lt;&gt;0")+COUNTIFS('GSTN-Diff Gross'!$D$7:$D$1006,'2A'!E405,'GSTN-Diff Gross'!$U$7:$U$1006,"&lt;&gt;0")+COUNTIFS('GSTN-Diff Gross'!$D$7:$D$1006,'2A'!E405,'GSTN-Diff Gross'!$V$7:$V$1006,"&lt;&gt;0"),'2A'!H405,"")</f>
        <v/>
      </c>
      <c r="G1406" s="167">
        <f t="shared" si="158"/>
        <v>0</v>
      </c>
      <c r="H1406" s="167">
        <f t="shared" si="159"/>
        <v>0</v>
      </c>
      <c r="I1406" s="167">
        <f t="shared" si="160"/>
        <v>0</v>
      </c>
      <c r="J1406" s="167">
        <f t="shared" si="161"/>
        <v>0</v>
      </c>
      <c r="K1406" s="167">
        <f t="shared" si="162"/>
        <v>0</v>
      </c>
      <c r="L1406" s="99">
        <f>IFERROR(VLOOKUP(B1406,BOOKS!$D$6:$M$1005,6,0),0)</f>
        <v>0</v>
      </c>
      <c r="M1406" s="100">
        <f>IFERROR(VLOOKUP(B1406,BOOKS!$D$6:$M$1005,7,0),0)</f>
        <v>0</v>
      </c>
      <c r="N1406" s="100">
        <f>IFERROR(VLOOKUP(B1406,BOOKS!$D$6:$M$1005,8,0),0)</f>
        <v>0</v>
      </c>
      <c r="O1406" s="100">
        <f>IFERROR(VLOOKUP(B1406,BOOKS!$D$6:$M$1005,9,0),0)</f>
        <v>0</v>
      </c>
      <c r="P1406" s="100">
        <f>IFERROR(VLOOKUP(B1406,BOOKS!$D$6:$M$1005,10,0),0)</f>
        <v>0</v>
      </c>
      <c r="Q1406" s="94">
        <f>IFERROR(VLOOKUP(B1406,'2A'!$D$6:$M$1005,6,0),0)</f>
        <v>0</v>
      </c>
      <c r="R1406" s="95">
        <f>IFERROR(VLOOKUP(B1406,'2A'!$D$6:$M$1005,7,0),0)</f>
        <v>0</v>
      </c>
      <c r="S1406" s="95">
        <f>IFERROR(VLOOKUP(B1406,'2A'!$D$6:$M$1005,8,0),0)</f>
        <v>0</v>
      </c>
      <c r="T1406" s="95">
        <f>IFERROR(VLOOKUP(B1406,'2A'!$D$6:$M$1005,9,0),0)</f>
        <v>0</v>
      </c>
      <c r="U1406" s="95">
        <f>IFERROR(VLOOKUP(B1406,'2A'!$D$6:$M$1005,10,0),0)</f>
        <v>0</v>
      </c>
      <c r="V1406" s="111"/>
    </row>
    <row r="1407" spans="1:22">
      <c r="A1407" s="163">
        <f t="shared" si="164"/>
        <v>1401</v>
      </c>
      <c r="B1407" s="163" t="str">
        <f t="shared" si="163"/>
        <v/>
      </c>
      <c r="C1407" s="163" t="str">
        <f>IF(COUNTIFS('GSTN-Diff Gross'!$D$7:$D$1006,'2A'!E406,'GSTN-Diff Gross'!$R$7:$R$1006,"&lt;&gt;0")+COUNTIFS('GSTN-Diff Gross'!$D$7:$D$1006,'2A'!E406,'GSTN-Diff Gross'!$S$7:$S$1006,"&lt;&gt;0")+COUNTIFS('GSTN-Diff Gross'!$D$7:$D$1006,'2A'!E406,'GSTN-Diff Gross'!$T$7:$T$1006,"&lt;&gt;0")+COUNTIFS('GSTN-Diff Gross'!$D$7:$D$1006,'2A'!E406,'GSTN-Diff Gross'!$U$7:$U$1006,"&lt;&gt;0")+COUNTIFS('GSTN-Diff Gross'!$D$7:$D$1006,'2A'!E406,'GSTN-Diff Gross'!$V$7:$V$1006,"&lt;&gt;0"),'2A'!E406,"")</f>
        <v/>
      </c>
      <c r="D1407" s="46" t="str">
        <f>IF(COUNTIFS('GSTN-Diff Gross'!$D$7:$D$1006,'2A'!E406,'GSTN-Diff Gross'!$R$7:$R$1006,"&lt;&gt;0")+COUNTIFS('GSTN-Diff Gross'!$D$7:$D$1006,'2A'!E406,'GSTN-Diff Gross'!$S$7:$S$1006,"&lt;&gt;0")+COUNTIFS('GSTN-Diff Gross'!$D$7:$D$1006,'2A'!E406,'GSTN-Diff Gross'!$T$7:$T$1006,"&lt;&gt;0")+COUNTIFS('GSTN-Diff Gross'!$D$7:$D$1006,'2A'!E406,'GSTN-Diff Gross'!$U$7:$U$1006,"&lt;&gt;0")+COUNTIFS('GSTN-Diff Gross'!$D$7:$D$1006,'2A'!E406,'GSTN-Diff Gross'!$V$7:$V$1006,"&lt;&gt;0"),'2A'!F406,"")</f>
        <v/>
      </c>
      <c r="E1407" s="69" t="str">
        <f>IF(COUNTIFS('GSTN-Diff Gross'!$D$7:$D$1006,'2A'!E406,'GSTN-Diff Gross'!$R$7:$R$1006,"&lt;&gt;0")+COUNTIFS('GSTN-Diff Gross'!$D$7:$D$1006,'2A'!E406,'GSTN-Diff Gross'!$S$7:$S$1006,"&lt;&gt;0")+COUNTIFS('GSTN-Diff Gross'!$D$7:$D$1006,'2A'!E406,'GSTN-Diff Gross'!$T$7:$T$1006,"&lt;&gt;0")+COUNTIFS('GSTN-Diff Gross'!$D$7:$D$1006,'2A'!E406,'GSTN-Diff Gross'!$U$7:$U$1006,"&lt;&gt;0")+COUNTIFS('GSTN-Diff Gross'!$D$7:$D$1006,'2A'!E406,'GSTN-Diff Gross'!$V$7:$V$1006,"&lt;&gt;0"),'2A'!G406,"")</f>
        <v/>
      </c>
      <c r="F1407" s="91" t="str">
        <f>IF(COUNTIFS('GSTN-Diff Gross'!$D$7:$D$1006,'2A'!E406,'GSTN-Diff Gross'!$R$7:$R$1006,"&lt;&gt;0")+COUNTIFS('GSTN-Diff Gross'!$D$7:$D$1006,'2A'!E406,'GSTN-Diff Gross'!$S$7:$S$1006,"&lt;&gt;0")+COUNTIFS('GSTN-Diff Gross'!$D$7:$D$1006,'2A'!E406,'GSTN-Diff Gross'!$T$7:$T$1006,"&lt;&gt;0")+COUNTIFS('GSTN-Diff Gross'!$D$7:$D$1006,'2A'!E406,'GSTN-Diff Gross'!$U$7:$U$1006,"&lt;&gt;0")+COUNTIFS('GSTN-Diff Gross'!$D$7:$D$1006,'2A'!E406,'GSTN-Diff Gross'!$V$7:$V$1006,"&lt;&gt;0"),'2A'!H406,"")</f>
        <v/>
      </c>
      <c r="G1407" s="96">
        <f t="shared" si="158"/>
        <v>0</v>
      </c>
      <c r="H1407" s="96">
        <f t="shared" si="159"/>
        <v>0</v>
      </c>
      <c r="I1407" s="97">
        <f t="shared" si="160"/>
        <v>0</v>
      </c>
      <c r="J1407" s="98">
        <f t="shared" si="161"/>
        <v>0</v>
      </c>
      <c r="K1407" s="96">
        <f t="shared" si="162"/>
        <v>0</v>
      </c>
      <c r="L1407" s="93">
        <f>IFERROR(VLOOKUP(B1407,BOOKS!$D$6:$M$1005,6,0),0)</f>
        <v>0</v>
      </c>
      <c r="M1407" s="88">
        <f>IFERROR(VLOOKUP(B1407,BOOKS!$D$6:$M$1005,7,0),0)</f>
        <v>0</v>
      </c>
      <c r="N1407" s="88">
        <f>IFERROR(VLOOKUP(B1407,BOOKS!$D$6:$M$1005,8,0),0)</f>
        <v>0</v>
      </c>
      <c r="O1407" s="88">
        <f>IFERROR(VLOOKUP(B1407,BOOKS!$D$6:$M$1005,9,0),0)</f>
        <v>0</v>
      </c>
      <c r="P1407" s="88">
        <f>IFERROR(VLOOKUP(B1407,BOOKS!$D$6:$M$1005,10,0),0)</f>
        <v>0</v>
      </c>
      <c r="Q1407" s="84">
        <f>IFERROR(VLOOKUP(B1407,'2A'!$D$6:$M$1005,6,0),0)</f>
        <v>0</v>
      </c>
      <c r="R1407" s="44">
        <f>IFERROR(VLOOKUP(B1407,'2A'!$D$6:$M$1005,7,0),0)</f>
        <v>0</v>
      </c>
      <c r="S1407" s="44">
        <f>IFERROR(VLOOKUP(B1407,'2A'!$D$6:$M$1005,8,0),0)</f>
        <v>0</v>
      </c>
      <c r="T1407" s="44">
        <f>IFERROR(VLOOKUP(B1407,'2A'!$D$6:$M$1005,9,0),0)</f>
        <v>0</v>
      </c>
      <c r="U1407" s="44">
        <f>IFERROR(VLOOKUP(B1407,'2A'!$D$6:$M$1005,10,0),0)</f>
        <v>0</v>
      </c>
      <c r="V1407" s="111"/>
    </row>
    <row r="1408" spans="1:22">
      <c r="A1408" s="161">
        <f t="shared" si="164"/>
        <v>1402</v>
      </c>
      <c r="B1408" s="161" t="str">
        <f t="shared" si="163"/>
        <v/>
      </c>
      <c r="C1408" s="161" t="str">
        <f>IF(COUNTIFS('GSTN-Diff Gross'!$D$7:$D$1006,'2A'!E407,'GSTN-Diff Gross'!$R$7:$R$1006,"&lt;&gt;0")+COUNTIFS('GSTN-Diff Gross'!$D$7:$D$1006,'2A'!E407,'GSTN-Diff Gross'!$S$7:$S$1006,"&lt;&gt;0")+COUNTIFS('GSTN-Diff Gross'!$D$7:$D$1006,'2A'!E407,'GSTN-Diff Gross'!$T$7:$T$1006,"&lt;&gt;0")+COUNTIFS('GSTN-Diff Gross'!$D$7:$D$1006,'2A'!E407,'GSTN-Diff Gross'!$U$7:$U$1006,"&lt;&gt;0")+COUNTIFS('GSTN-Diff Gross'!$D$7:$D$1006,'2A'!E407,'GSTN-Diff Gross'!$V$7:$V$1006,"&lt;&gt;0"),'2A'!E407,"")</f>
        <v/>
      </c>
      <c r="D1408" s="41" t="str">
        <f>IF(COUNTIFS('GSTN-Diff Gross'!$D$7:$D$1006,'2A'!E407,'GSTN-Diff Gross'!$R$7:$R$1006,"&lt;&gt;0")+COUNTIFS('GSTN-Diff Gross'!$D$7:$D$1006,'2A'!E407,'GSTN-Diff Gross'!$S$7:$S$1006,"&lt;&gt;0")+COUNTIFS('GSTN-Diff Gross'!$D$7:$D$1006,'2A'!E407,'GSTN-Diff Gross'!$T$7:$T$1006,"&lt;&gt;0")+COUNTIFS('GSTN-Diff Gross'!$D$7:$D$1006,'2A'!E407,'GSTN-Diff Gross'!$U$7:$U$1006,"&lt;&gt;0")+COUNTIFS('GSTN-Diff Gross'!$D$7:$D$1006,'2A'!E407,'GSTN-Diff Gross'!$V$7:$V$1006,"&lt;&gt;0"),'2A'!F407,"")</f>
        <v/>
      </c>
      <c r="E1408" s="68" t="str">
        <f>IF(COUNTIFS('GSTN-Diff Gross'!$D$7:$D$1006,'2A'!E407,'GSTN-Diff Gross'!$R$7:$R$1006,"&lt;&gt;0")+COUNTIFS('GSTN-Diff Gross'!$D$7:$D$1006,'2A'!E407,'GSTN-Diff Gross'!$S$7:$S$1006,"&lt;&gt;0")+COUNTIFS('GSTN-Diff Gross'!$D$7:$D$1006,'2A'!E407,'GSTN-Diff Gross'!$T$7:$T$1006,"&lt;&gt;0")+COUNTIFS('GSTN-Diff Gross'!$D$7:$D$1006,'2A'!E407,'GSTN-Diff Gross'!$U$7:$U$1006,"&lt;&gt;0")+COUNTIFS('GSTN-Diff Gross'!$D$7:$D$1006,'2A'!E407,'GSTN-Diff Gross'!$V$7:$V$1006,"&lt;&gt;0"),'2A'!G407,"")</f>
        <v/>
      </c>
      <c r="F1408" s="90" t="str">
        <f>IF(COUNTIFS('GSTN-Diff Gross'!$D$7:$D$1006,'2A'!E407,'GSTN-Diff Gross'!$R$7:$R$1006,"&lt;&gt;0")+COUNTIFS('GSTN-Diff Gross'!$D$7:$D$1006,'2A'!E407,'GSTN-Diff Gross'!$S$7:$S$1006,"&lt;&gt;0")+COUNTIFS('GSTN-Diff Gross'!$D$7:$D$1006,'2A'!E407,'GSTN-Diff Gross'!$T$7:$T$1006,"&lt;&gt;0")+COUNTIFS('GSTN-Diff Gross'!$D$7:$D$1006,'2A'!E407,'GSTN-Diff Gross'!$U$7:$U$1006,"&lt;&gt;0")+COUNTIFS('GSTN-Diff Gross'!$D$7:$D$1006,'2A'!E407,'GSTN-Diff Gross'!$V$7:$V$1006,"&lt;&gt;0"),'2A'!H407,"")</f>
        <v/>
      </c>
      <c r="G1408" s="167">
        <f t="shared" si="158"/>
        <v>0</v>
      </c>
      <c r="H1408" s="167">
        <f t="shared" si="159"/>
        <v>0</v>
      </c>
      <c r="I1408" s="167">
        <f t="shared" si="160"/>
        <v>0</v>
      </c>
      <c r="J1408" s="167">
        <f t="shared" si="161"/>
        <v>0</v>
      </c>
      <c r="K1408" s="167">
        <f t="shared" si="162"/>
        <v>0</v>
      </c>
      <c r="L1408" s="99">
        <f>IFERROR(VLOOKUP(B1408,BOOKS!$D$6:$M$1005,6,0),0)</f>
        <v>0</v>
      </c>
      <c r="M1408" s="100">
        <f>IFERROR(VLOOKUP(B1408,BOOKS!$D$6:$M$1005,7,0),0)</f>
        <v>0</v>
      </c>
      <c r="N1408" s="100">
        <f>IFERROR(VLOOKUP(B1408,BOOKS!$D$6:$M$1005,8,0),0)</f>
        <v>0</v>
      </c>
      <c r="O1408" s="100">
        <f>IFERROR(VLOOKUP(B1408,BOOKS!$D$6:$M$1005,9,0),0)</f>
        <v>0</v>
      </c>
      <c r="P1408" s="100">
        <f>IFERROR(VLOOKUP(B1408,BOOKS!$D$6:$M$1005,10,0),0)</f>
        <v>0</v>
      </c>
      <c r="Q1408" s="94">
        <f>IFERROR(VLOOKUP(B1408,'2A'!$D$6:$M$1005,6,0),0)</f>
        <v>0</v>
      </c>
      <c r="R1408" s="95">
        <f>IFERROR(VLOOKUP(B1408,'2A'!$D$6:$M$1005,7,0),0)</f>
        <v>0</v>
      </c>
      <c r="S1408" s="95">
        <f>IFERROR(VLOOKUP(B1408,'2A'!$D$6:$M$1005,8,0),0)</f>
        <v>0</v>
      </c>
      <c r="T1408" s="95">
        <f>IFERROR(VLOOKUP(B1408,'2A'!$D$6:$M$1005,9,0),0)</f>
        <v>0</v>
      </c>
      <c r="U1408" s="95">
        <f>IFERROR(VLOOKUP(B1408,'2A'!$D$6:$M$1005,10,0),0)</f>
        <v>0</v>
      </c>
      <c r="V1408" s="111"/>
    </row>
    <row r="1409" spans="1:22">
      <c r="A1409" s="163">
        <f t="shared" si="164"/>
        <v>1403</v>
      </c>
      <c r="B1409" s="163" t="str">
        <f t="shared" si="163"/>
        <v/>
      </c>
      <c r="C1409" s="163" t="str">
        <f>IF(COUNTIFS('GSTN-Diff Gross'!$D$7:$D$1006,'2A'!E408,'GSTN-Diff Gross'!$R$7:$R$1006,"&lt;&gt;0")+COUNTIFS('GSTN-Diff Gross'!$D$7:$D$1006,'2A'!E408,'GSTN-Diff Gross'!$S$7:$S$1006,"&lt;&gt;0")+COUNTIFS('GSTN-Diff Gross'!$D$7:$D$1006,'2A'!E408,'GSTN-Diff Gross'!$T$7:$T$1006,"&lt;&gt;0")+COUNTIFS('GSTN-Diff Gross'!$D$7:$D$1006,'2A'!E408,'GSTN-Diff Gross'!$U$7:$U$1006,"&lt;&gt;0")+COUNTIFS('GSTN-Diff Gross'!$D$7:$D$1006,'2A'!E408,'GSTN-Diff Gross'!$V$7:$V$1006,"&lt;&gt;0"),'2A'!E408,"")</f>
        <v/>
      </c>
      <c r="D1409" s="46" t="str">
        <f>IF(COUNTIFS('GSTN-Diff Gross'!$D$7:$D$1006,'2A'!E408,'GSTN-Diff Gross'!$R$7:$R$1006,"&lt;&gt;0")+COUNTIFS('GSTN-Diff Gross'!$D$7:$D$1006,'2A'!E408,'GSTN-Diff Gross'!$S$7:$S$1006,"&lt;&gt;0")+COUNTIFS('GSTN-Diff Gross'!$D$7:$D$1006,'2A'!E408,'GSTN-Diff Gross'!$T$7:$T$1006,"&lt;&gt;0")+COUNTIFS('GSTN-Diff Gross'!$D$7:$D$1006,'2A'!E408,'GSTN-Diff Gross'!$U$7:$U$1006,"&lt;&gt;0")+COUNTIFS('GSTN-Diff Gross'!$D$7:$D$1006,'2A'!E408,'GSTN-Diff Gross'!$V$7:$V$1006,"&lt;&gt;0"),'2A'!F408,"")</f>
        <v/>
      </c>
      <c r="E1409" s="69" t="str">
        <f>IF(COUNTIFS('GSTN-Diff Gross'!$D$7:$D$1006,'2A'!E408,'GSTN-Diff Gross'!$R$7:$R$1006,"&lt;&gt;0")+COUNTIFS('GSTN-Diff Gross'!$D$7:$D$1006,'2A'!E408,'GSTN-Diff Gross'!$S$7:$S$1006,"&lt;&gt;0")+COUNTIFS('GSTN-Diff Gross'!$D$7:$D$1006,'2A'!E408,'GSTN-Diff Gross'!$T$7:$T$1006,"&lt;&gt;0")+COUNTIFS('GSTN-Diff Gross'!$D$7:$D$1006,'2A'!E408,'GSTN-Diff Gross'!$U$7:$U$1006,"&lt;&gt;0")+COUNTIFS('GSTN-Diff Gross'!$D$7:$D$1006,'2A'!E408,'GSTN-Diff Gross'!$V$7:$V$1006,"&lt;&gt;0"),'2A'!G408,"")</f>
        <v/>
      </c>
      <c r="F1409" s="91" t="str">
        <f>IF(COUNTIFS('GSTN-Diff Gross'!$D$7:$D$1006,'2A'!E408,'GSTN-Diff Gross'!$R$7:$R$1006,"&lt;&gt;0")+COUNTIFS('GSTN-Diff Gross'!$D$7:$D$1006,'2A'!E408,'GSTN-Diff Gross'!$S$7:$S$1006,"&lt;&gt;0")+COUNTIFS('GSTN-Diff Gross'!$D$7:$D$1006,'2A'!E408,'GSTN-Diff Gross'!$T$7:$T$1006,"&lt;&gt;0")+COUNTIFS('GSTN-Diff Gross'!$D$7:$D$1006,'2A'!E408,'GSTN-Diff Gross'!$U$7:$U$1006,"&lt;&gt;0")+COUNTIFS('GSTN-Diff Gross'!$D$7:$D$1006,'2A'!E408,'GSTN-Diff Gross'!$V$7:$V$1006,"&lt;&gt;0"),'2A'!H408,"")</f>
        <v/>
      </c>
      <c r="G1409" s="96">
        <f t="shared" si="158"/>
        <v>0</v>
      </c>
      <c r="H1409" s="96">
        <f t="shared" si="159"/>
        <v>0</v>
      </c>
      <c r="I1409" s="97">
        <f t="shared" si="160"/>
        <v>0</v>
      </c>
      <c r="J1409" s="98">
        <f t="shared" si="161"/>
        <v>0</v>
      </c>
      <c r="K1409" s="96">
        <f t="shared" si="162"/>
        <v>0</v>
      </c>
      <c r="L1409" s="93">
        <f>IFERROR(VLOOKUP(B1409,BOOKS!$D$6:$M$1005,6,0),0)</f>
        <v>0</v>
      </c>
      <c r="M1409" s="88">
        <f>IFERROR(VLOOKUP(B1409,BOOKS!$D$6:$M$1005,7,0),0)</f>
        <v>0</v>
      </c>
      <c r="N1409" s="88">
        <f>IFERROR(VLOOKUP(B1409,BOOKS!$D$6:$M$1005,8,0),0)</f>
        <v>0</v>
      </c>
      <c r="O1409" s="88">
        <f>IFERROR(VLOOKUP(B1409,BOOKS!$D$6:$M$1005,9,0),0)</f>
        <v>0</v>
      </c>
      <c r="P1409" s="88">
        <f>IFERROR(VLOOKUP(B1409,BOOKS!$D$6:$M$1005,10,0),0)</f>
        <v>0</v>
      </c>
      <c r="Q1409" s="84">
        <f>IFERROR(VLOOKUP(B1409,'2A'!$D$6:$M$1005,6,0),0)</f>
        <v>0</v>
      </c>
      <c r="R1409" s="44">
        <f>IFERROR(VLOOKUP(B1409,'2A'!$D$6:$M$1005,7,0),0)</f>
        <v>0</v>
      </c>
      <c r="S1409" s="44">
        <f>IFERROR(VLOOKUP(B1409,'2A'!$D$6:$M$1005,8,0),0)</f>
        <v>0</v>
      </c>
      <c r="T1409" s="44">
        <f>IFERROR(VLOOKUP(B1409,'2A'!$D$6:$M$1005,9,0),0)</f>
        <v>0</v>
      </c>
      <c r="U1409" s="44">
        <f>IFERROR(VLOOKUP(B1409,'2A'!$D$6:$M$1005,10,0),0)</f>
        <v>0</v>
      </c>
      <c r="V1409" s="111"/>
    </row>
    <row r="1410" spans="1:22">
      <c r="A1410" s="161">
        <f t="shared" si="164"/>
        <v>1404</v>
      </c>
      <c r="B1410" s="161" t="str">
        <f t="shared" si="163"/>
        <v/>
      </c>
      <c r="C1410" s="161" t="str">
        <f>IF(COUNTIFS('GSTN-Diff Gross'!$D$7:$D$1006,'2A'!E409,'GSTN-Diff Gross'!$R$7:$R$1006,"&lt;&gt;0")+COUNTIFS('GSTN-Diff Gross'!$D$7:$D$1006,'2A'!E409,'GSTN-Diff Gross'!$S$7:$S$1006,"&lt;&gt;0")+COUNTIFS('GSTN-Diff Gross'!$D$7:$D$1006,'2A'!E409,'GSTN-Diff Gross'!$T$7:$T$1006,"&lt;&gt;0")+COUNTIFS('GSTN-Diff Gross'!$D$7:$D$1006,'2A'!E409,'GSTN-Diff Gross'!$U$7:$U$1006,"&lt;&gt;0")+COUNTIFS('GSTN-Diff Gross'!$D$7:$D$1006,'2A'!E409,'GSTN-Diff Gross'!$V$7:$V$1006,"&lt;&gt;0"),'2A'!E409,"")</f>
        <v/>
      </c>
      <c r="D1410" s="41" t="str">
        <f>IF(COUNTIFS('GSTN-Diff Gross'!$D$7:$D$1006,'2A'!E409,'GSTN-Diff Gross'!$R$7:$R$1006,"&lt;&gt;0")+COUNTIFS('GSTN-Diff Gross'!$D$7:$D$1006,'2A'!E409,'GSTN-Diff Gross'!$S$7:$S$1006,"&lt;&gt;0")+COUNTIFS('GSTN-Diff Gross'!$D$7:$D$1006,'2A'!E409,'GSTN-Diff Gross'!$T$7:$T$1006,"&lt;&gt;0")+COUNTIFS('GSTN-Diff Gross'!$D$7:$D$1006,'2A'!E409,'GSTN-Diff Gross'!$U$7:$U$1006,"&lt;&gt;0")+COUNTIFS('GSTN-Diff Gross'!$D$7:$D$1006,'2A'!E409,'GSTN-Diff Gross'!$V$7:$V$1006,"&lt;&gt;0"),'2A'!F409,"")</f>
        <v/>
      </c>
      <c r="E1410" s="68" t="str">
        <f>IF(COUNTIFS('GSTN-Diff Gross'!$D$7:$D$1006,'2A'!E409,'GSTN-Diff Gross'!$R$7:$R$1006,"&lt;&gt;0")+COUNTIFS('GSTN-Diff Gross'!$D$7:$D$1006,'2A'!E409,'GSTN-Diff Gross'!$S$7:$S$1006,"&lt;&gt;0")+COUNTIFS('GSTN-Diff Gross'!$D$7:$D$1006,'2A'!E409,'GSTN-Diff Gross'!$T$7:$T$1006,"&lt;&gt;0")+COUNTIFS('GSTN-Diff Gross'!$D$7:$D$1006,'2A'!E409,'GSTN-Diff Gross'!$U$7:$U$1006,"&lt;&gt;0")+COUNTIFS('GSTN-Diff Gross'!$D$7:$D$1006,'2A'!E409,'GSTN-Diff Gross'!$V$7:$V$1006,"&lt;&gt;0"),'2A'!G409,"")</f>
        <v/>
      </c>
      <c r="F1410" s="90" t="str">
        <f>IF(COUNTIFS('GSTN-Diff Gross'!$D$7:$D$1006,'2A'!E409,'GSTN-Diff Gross'!$R$7:$R$1006,"&lt;&gt;0")+COUNTIFS('GSTN-Diff Gross'!$D$7:$D$1006,'2A'!E409,'GSTN-Diff Gross'!$S$7:$S$1006,"&lt;&gt;0")+COUNTIFS('GSTN-Diff Gross'!$D$7:$D$1006,'2A'!E409,'GSTN-Diff Gross'!$T$7:$T$1006,"&lt;&gt;0")+COUNTIFS('GSTN-Diff Gross'!$D$7:$D$1006,'2A'!E409,'GSTN-Diff Gross'!$U$7:$U$1006,"&lt;&gt;0")+COUNTIFS('GSTN-Diff Gross'!$D$7:$D$1006,'2A'!E409,'GSTN-Diff Gross'!$V$7:$V$1006,"&lt;&gt;0"),'2A'!H409,"")</f>
        <v/>
      </c>
      <c r="G1410" s="167">
        <f t="shared" si="158"/>
        <v>0</v>
      </c>
      <c r="H1410" s="167">
        <f t="shared" si="159"/>
        <v>0</v>
      </c>
      <c r="I1410" s="167">
        <f t="shared" si="160"/>
        <v>0</v>
      </c>
      <c r="J1410" s="167">
        <f t="shared" si="161"/>
        <v>0</v>
      </c>
      <c r="K1410" s="167">
        <f t="shared" si="162"/>
        <v>0</v>
      </c>
      <c r="L1410" s="99">
        <f>IFERROR(VLOOKUP(B1410,BOOKS!$D$6:$M$1005,6,0),0)</f>
        <v>0</v>
      </c>
      <c r="M1410" s="100">
        <f>IFERROR(VLOOKUP(B1410,BOOKS!$D$6:$M$1005,7,0),0)</f>
        <v>0</v>
      </c>
      <c r="N1410" s="100">
        <f>IFERROR(VLOOKUP(B1410,BOOKS!$D$6:$M$1005,8,0),0)</f>
        <v>0</v>
      </c>
      <c r="O1410" s="100">
        <f>IFERROR(VLOOKUP(B1410,BOOKS!$D$6:$M$1005,9,0),0)</f>
        <v>0</v>
      </c>
      <c r="P1410" s="100">
        <f>IFERROR(VLOOKUP(B1410,BOOKS!$D$6:$M$1005,10,0),0)</f>
        <v>0</v>
      </c>
      <c r="Q1410" s="94">
        <f>IFERROR(VLOOKUP(B1410,'2A'!$D$6:$M$1005,6,0),0)</f>
        <v>0</v>
      </c>
      <c r="R1410" s="95">
        <f>IFERROR(VLOOKUP(B1410,'2A'!$D$6:$M$1005,7,0),0)</f>
        <v>0</v>
      </c>
      <c r="S1410" s="95">
        <f>IFERROR(VLOOKUP(B1410,'2A'!$D$6:$M$1005,8,0),0)</f>
        <v>0</v>
      </c>
      <c r="T1410" s="95">
        <f>IFERROR(VLOOKUP(B1410,'2A'!$D$6:$M$1005,9,0),0)</f>
        <v>0</v>
      </c>
      <c r="U1410" s="95">
        <f>IFERROR(VLOOKUP(B1410,'2A'!$D$6:$M$1005,10,0),0)</f>
        <v>0</v>
      </c>
      <c r="V1410" s="111"/>
    </row>
    <row r="1411" spans="1:22">
      <c r="A1411" s="163">
        <f t="shared" si="164"/>
        <v>1405</v>
      </c>
      <c r="B1411" s="163" t="str">
        <f t="shared" si="163"/>
        <v/>
      </c>
      <c r="C1411" s="163" t="str">
        <f>IF(COUNTIFS('GSTN-Diff Gross'!$D$7:$D$1006,'2A'!E410,'GSTN-Diff Gross'!$R$7:$R$1006,"&lt;&gt;0")+COUNTIFS('GSTN-Diff Gross'!$D$7:$D$1006,'2A'!E410,'GSTN-Diff Gross'!$S$7:$S$1006,"&lt;&gt;0")+COUNTIFS('GSTN-Diff Gross'!$D$7:$D$1006,'2A'!E410,'GSTN-Diff Gross'!$T$7:$T$1006,"&lt;&gt;0")+COUNTIFS('GSTN-Diff Gross'!$D$7:$D$1006,'2A'!E410,'GSTN-Diff Gross'!$U$7:$U$1006,"&lt;&gt;0")+COUNTIFS('GSTN-Diff Gross'!$D$7:$D$1006,'2A'!E410,'GSTN-Diff Gross'!$V$7:$V$1006,"&lt;&gt;0"),'2A'!E410,"")</f>
        <v/>
      </c>
      <c r="D1411" s="46" t="str">
        <f>IF(COUNTIFS('GSTN-Diff Gross'!$D$7:$D$1006,'2A'!E410,'GSTN-Diff Gross'!$R$7:$R$1006,"&lt;&gt;0")+COUNTIFS('GSTN-Diff Gross'!$D$7:$D$1006,'2A'!E410,'GSTN-Diff Gross'!$S$7:$S$1006,"&lt;&gt;0")+COUNTIFS('GSTN-Diff Gross'!$D$7:$D$1006,'2A'!E410,'GSTN-Diff Gross'!$T$7:$T$1006,"&lt;&gt;0")+COUNTIFS('GSTN-Diff Gross'!$D$7:$D$1006,'2A'!E410,'GSTN-Diff Gross'!$U$7:$U$1006,"&lt;&gt;0")+COUNTIFS('GSTN-Diff Gross'!$D$7:$D$1006,'2A'!E410,'GSTN-Diff Gross'!$V$7:$V$1006,"&lt;&gt;0"),'2A'!F410,"")</f>
        <v/>
      </c>
      <c r="E1411" s="69" t="str">
        <f>IF(COUNTIFS('GSTN-Diff Gross'!$D$7:$D$1006,'2A'!E410,'GSTN-Diff Gross'!$R$7:$R$1006,"&lt;&gt;0")+COUNTIFS('GSTN-Diff Gross'!$D$7:$D$1006,'2A'!E410,'GSTN-Diff Gross'!$S$7:$S$1006,"&lt;&gt;0")+COUNTIFS('GSTN-Diff Gross'!$D$7:$D$1006,'2A'!E410,'GSTN-Diff Gross'!$T$7:$T$1006,"&lt;&gt;0")+COUNTIFS('GSTN-Diff Gross'!$D$7:$D$1006,'2A'!E410,'GSTN-Diff Gross'!$U$7:$U$1006,"&lt;&gt;0")+COUNTIFS('GSTN-Diff Gross'!$D$7:$D$1006,'2A'!E410,'GSTN-Diff Gross'!$V$7:$V$1006,"&lt;&gt;0"),'2A'!G410,"")</f>
        <v/>
      </c>
      <c r="F1411" s="91" t="str">
        <f>IF(COUNTIFS('GSTN-Diff Gross'!$D$7:$D$1006,'2A'!E410,'GSTN-Diff Gross'!$R$7:$R$1006,"&lt;&gt;0")+COUNTIFS('GSTN-Diff Gross'!$D$7:$D$1006,'2A'!E410,'GSTN-Diff Gross'!$S$7:$S$1006,"&lt;&gt;0")+COUNTIFS('GSTN-Diff Gross'!$D$7:$D$1006,'2A'!E410,'GSTN-Diff Gross'!$T$7:$T$1006,"&lt;&gt;0")+COUNTIFS('GSTN-Diff Gross'!$D$7:$D$1006,'2A'!E410,'GSTN-Diff Gross'!$U$7:$U$1006,"&lt;&gt;0")+COUNTIFS('GSTN-Diff Gross'!$D$7:$D$1006,'2A'!E410,'GSTN-Diff Gross'!$V$7:$V$1006,"&lt;&gt;0"),'2A'!H410,"")</f>
        <v/>
      </c>
      <c r="G1411" s="96">
        <f t="shared" si="158"/>
        <v>0</v>
      </c>
      <c r="H1411" s="96">
        <f t="shared" si="159"/>
        <v>0</v>
      </c>
      <c r="I1411" s="97">
        <f t="shared" si="160"/>
        <v>0</v>
      </c>
      <c r="J1411" s="98">
        <f t="shared" si="161"/>
        <v>0</v>
      </c>
      <c r="K1411" s="96">
        <f t="shared" si="162"/>
        <v>0</v>
      </c>
      <c r="L1411" s="93">
        <f>IFERROR(VLOOKUP(B1411,BOOKS!$D$6:$M$1005,6,0),0)</f>
        <v>0</v>
      </c>
      <c r="M1411" s="88">
        <f>IFERROR(VLOOKUP(B1411,BOOKS!$D$6:$M$1005,7,0),0)</f>
        <v>0</v>
      </c>
      <c r="N1411" s="88">
        <f>IFERROR(VLOOKUP(B1411,BOOKS!$D$6:$M$1005,8,0),0)</f>
        <v>0</v>
      </c>
      <c r="O1411" s="88">
        <f>IFERROR(VLOOKUP(B1411,BOOKS!$D$6:$M$1005,9,0),0)</f>
        <v>0</v>
      </c>
      <c r="P1411" s="88">
        <f>IFERROR(VLOOKUP(B1411,BOOKS!$D$6:$M$1005,10,0),0)</f>
        <v>0</v>
      </c>
      <c r="Q1411" s="84">
        <f>IFERROR(VLOOKUP(B1411,'2A'!$D$6:$M$1005,6,0),0)</f>
        <v>0</v>
      </c>
      <c r="R1411" s="44">
        <f>IFERROR(VLOOKUP(B1411,'2A'!$D$6:$M$1005,7,0),0)</f>
        <v>0</v>
      </c>
      <c r="S1411" s="44">
        <f>IFERROR(VLOOKUP(B1411,'2A'!$D$6:$M$1005,8,0),0)</f>
        <v>0</v>
      </c>
      <c r="T1411" s="44">
        <f>IFERROR(VLOOKUP(B1411,'2A'!$D$6:$M$1005,9,0),0)</f>
        <v>0</v>
      </c>
      <c r="U1411" s="44">
        <f>IFERROR(VLOOKUP(B1411,'2A'!$D$6:$M$1005,10,0),0)</f>
        <v>0</v>
      </c>
      <c r="V1411" s="111"/>
    </row>
    <row r="1412" spans="1:22">
      <c r="A1412" s="161">
        <f t="shared" si="164"/>
        <v>1406</v>
      </c>
      <c r="B1412" s="161" t="str">
        <f t="shared" si="163"/>
        <v/>
      </c>
      <c r="C1412" s="161" t="str">
        <f>IF(COUNTIFS('GSTN-Diff Gross'!$D$7:$D$1006,'2A'!E411,'GSTN-Diff Gross'!$R$7:$R$1006,"&lt;&gt;0")+COUNTIFS('GSTN-Diff Gross'!$D$7:$D$1006,'2A'!E411,'GSTN-Diff Gross'!$S$7:$S$1006,"&lt;&gt;0")+COUNTIFS('GSTN-Diff Gross'!$D$7:$D$1006,'2A'!E411,'GSTN-Diff Gross'!$T$7:$T$1006,"&lt;&gt;0")+COUNTIFS('GSTN-Diff Gross'!$D$7:$D$1006,'2A'!E411,'GSTN-Diff Gross'!$U$7:$U$1006,"&lt;&gt;0")+COUNTIFS('GSTN-Diff Gross'!$D$7:$D$1006,'2A'!E411,'GSTN-Diff Gross'!$V$7:$V$1006,"&lt;&gt;0"),'2A'!E411,"")</f>
        <v/>
      </c>
      <c r="D1412" s="41" t="str">
        <f>IF(COUNTIFS('GSTN-Diff Gross'!$D$7:$D$1006,'2A'!E411,'GSTN-Diff Gross'!$R$7:$R$1006,"&lt;&gt;0")+COUNTIFS('GSTN-Diff Gross'!$D$7:$D$1006,'2A'!E411,'GSTN-Diff Gross'!$S$7:$S$1006,"&lt;&gt;0")+COUNTIFS('GSTN-Diff Gross'!$D$7:$D$1006,'2A'!E411,'GSTN-Diff Gross'!$T$7:$T$1006,"&lt;&gt;0")+COUNTIFS('GSTN-Diff Gross'!$D$7:$D$1006,'2A'!E411,'GSTN-Diff Gross'!$U$7:$U$1006,"&lt;&gt;0")+COUNTIFS('GSTN-Diff Gross'!$D$7:$D$1006,'2A'!E411,'GSTN-Diff Gross'!$V$7:$V$1006,"&lt;&gt;0"),'2A'!F411,"")</f>
        <v/>
      </c>
      <c r="E1412" s="68" t="str">
        <f>IF(COUNTIFS('GSTN-Diff Gross'!$D$7:$D$1006,'2A'!E411,'GSTN-Diff Gross'!$R$7:$R$1006,"&lt;&gt;0")+COUNTIFS('GSTN-Diff Gross'!$D$7:$D$1006,'2A'!E411,'GSTN-Diff Gross'!$S$7:$S$1006,"&lt;&gt;0")+COUNTIFS('GSTN-Diff Gross'!$D$7:$D$1006,'2A'!E411,'GSTN-Diff Gross'!$T$7:$T$1006,"&lt;&gt;0")+COUNTIFS('GSTN-Diff Gross'!$D$7:$D$1006,'2A'!E411,'GSTN-Diff Gross'!$U$7:$U$1006,"&lt;&gt;0")+COUNTIFS('GSTN-Diff Gross'!$D$7:$D$1006,'2A'!E411,'GSTN-Diff Gross'!$V$7:$V$1006,"&lt;&gt;0"),'2A'!G411,"")</f>
        <v/>
      </c>
      <c r="F1412" s="90" t="str">
        <f>IF(COUNTIFS('GSTN-Diff Gross'!$D$7:$D$1006,'2A'!E411,'GSTN-Diff Gross'!$R$7:$R$1006,"&lt;&gt;0")+COUNTIFS('GSTN-Diff Gross'!$D$7:$D$1006,'2A'!E411,'GSTN-Diff Gross'!$S$7:$S$1006,"&lt;&gt;0")+COUNTIFS('GSTN-Diff Gross'!$D$7:$D$1006,'2A'!E411,'GSTN-Diff Gross'!$T$7:$T$1006,"&lt;&gt;0")+COUNTIFS('GSTN-Diff Gross'!$D$7:$D$1006,'2A'!E411,'GSTN-Diff Gross'!$U$7:$U$1006,"&lt;&gt;0")+COUNTIFS('GSTN-Diff Gross'!$D$7:$D$1006,'2A'!E411,'GSTN-Diff Gross'!$V$7:$V$1006,"&lt;&gt;0"),'2A'!H411,"")</f>
        <v/>
      </c>
      <c r="G1412" s="167">
        <f t="shared" si="158"/>
        <v>0</v>
      </c>
      <c r="H1412" s="167">
        <f t="shared" si="159"/>
        <v>0</v>
      </c>
      <c r="I1412" s="167">
        <f t="shared" si="160"/>
        <v>0</v>
      </c>
      <c r="J1412" s="167">
        <f t="shared" si="161"/>
        <v>0</v>
      </c>
      <c r="K1412" s="167">
        <f t="shared" si="162"/>
        <v>0</v>
      </c>
      <c r="L1412" s="99">
        <f>IFERROR(VLOOKUP(B1412,BOOKS!$D$6:$M$1005,6,0),0)</f>
        <v>0</v>
      </c>
      <c r="M1412" s="100">
        <f>IFERROR(VLOOKUP(B1412,BOOKS!$D$6:$M$1005,7,0),0)</f>
        <v>0</v>
      </c>
      <c r="N1412" s="100">
        <f>IFERROR(VLOOKUP(B1412,BOOKS!$D$6:$M$1005,8,0),0)</f>
        <v>0</v>
      </c>
      <c r="O1412" s="100">
        <f>IFERROR(VLOOKUP(B1412,BOOKS!$D$6:$M$1005,9,0),0)</f>
        <v>0</v>
      </c>
      <c r="P1412" s="100">
        <f>IFERROR(VLOOKUP(B1412,BOOKS!$D$6:$M$1005,10,0),0)</f>
        <v>0</v>
      </c>
      <c r="Q1412" s="94">
        <f>IFERROR(VLOOKUP(B1412,'2A'!$D$6:$M$1005,6,0),0)</f>
        <v>0</v>
      </c>
      <c r="R1412" s="95">
        <f>IFERROR(VLOOKUP(B1412,'2A'!$D$6:$M$1005,7,0),0)</f>
        <v>0</v>
      </c>
      <c r="S1412" s="95">
        <f>IFERROR(VLOOKUP(B1412,'2A'!$D$6:$M$1005,8,0),0)</f>
        <v>0</v>
      </c>
      <c r="T1412" s="95">
        <f>IFERROR(VLOOKUP(B1412,'2A'!$D$6:$M$1005,9,0),0)</f>
        <v>0</v>
      </c>
      <c r="U1412" s="95">
        <f>IFERROR(VLOOKUP(B1412,'2A'!$D$6:$M$1005,10,0),0)</f>
        <v>0</v>
      </c>
      <c r="V1412" s="111"/>
    </row>
    <row r="1413" spans="1:22">
      <c r="A1413" s="163">
        <f t="shared" si="164"/>
        <v>1407</v>
      </c>
      <c r="B1413" s="163" t="str">
        <f t="shared" si="163"/>
        <v/>
      </c>
      <c r="C1413" s="163" t="str">
        <f>IF(COUNTIFS('GSTN-Diff Gross'!$D$7:$D$1006,'2A'!E412,'GSTN-Diff Gross'!$R$7:$R$1006,"&lt;&gt;0")+COUNTIFS('GSTN-Diff Gross'!$D$7:$D$1006,'2A'!E412,'GSTN-Diff Gross'!$S$7:$S$1006,"&lt;&gt;0")+COUNTIFS('GSTN-Diff Gross'!$D$7:$D$1006,'2A'!E412,'GSTN-Diff Gross'!$T$7:$T$1006,"&lt;&gt;0")+COUNTIFS('GSTN-Diff Gross'!$D$7:$D$1006,'2A'!E412,'GSTN-Diff Gross'!$U$7:$U$1006,"&lt;&gt;0")+COUNTIFS('GSTN-Diff Gross'!$D$7:$D$1006,'2A'!E412,'GSTN-Diff Gross'!$V$7:$V$1006,"&lt;&gt;0"),'2A'!E412,"")</f>
        <v/>
      </c>
      <c r="D1413" s="46" t="str">
        <f>IF(COUNTIFS('GSTN-Diff Gross'!$D$7:$D$1006,'2A'!E412,'GSTN-Diff Gross'!$R$7:$R$1006,"&lt;&gt;0")+COUNTIFS('GSTN-Diff Gross'!$D$7:$D$1006,'2A'!E412,'GSTN-Diff Gross'!$S$7:$S$1006,"&lt;&gt;0")+COUNTIFS('GSTN-Diff Gross'!$D$7:$D$1006,'2A'!E412,'GSTN-Diff Gross'!$T$7:$T$1006,"&lt;&gt;0")+COUNTIFS('GSTN-Diff Gross'!$D$7:$D$1006,'2A'!E412,'GSTN-Diff Gross'!$U$7:$U$1006,"&lt;&gt;0")+COUNTIFS('GSTN-Diff Gross'!$D$7:$D$1006,'2A'!E412,'GSTN-Diff Gross'!$V$7:$V$1006,"&lt;&gt;0"),'2A'!F412,"")</f>
        <v/>
      </c>
      <c r="E1413" s="69" t="str">
        <f>IF(COUNTIFS('GSTN-Diff Gross'!$D$7:$D$1006,'2A'!E412,'GSTN-Diff Gross'!$R$7:$R$1006,"&lt;&gt;0")+COUNTIFS('GSTN-Diff Gross'!$D$7:$D$1006,'2A'!E412,'GSTN-Diff Gross'!$S$7:$S$1006,"&lt;&gt;0")+COUNTIFS('GSTN-Diff Gross'!$D$7:$D$1006,'2A'!E412,'GSTN-Diff Gross'!$T$7:$T$1006,"&lt;&gt;0")+COUNTIFS('GSTN-Diff Gross'!$D$7:$D$1006,'2A'!E412,'GSTN-Diff Gross'!$U$7:$U$1006,"&lt;&gt;0")+COUNTIFS('GSTN-Diff Gross'!$D$7:$D$1006,'2A'!E412,'GSTN-Diff Gross'!$V$7:$V$1006,"&lt;&gt;0"),'2A'!G412,"")</f>
        <v/>
      </c>
      <c r="F1413" s="91" t="str">
        <f>IF(COUNTIFS('GSTN-Diff Gross'!$D$7:$D$1006,'2A'!E412,'GSTN-Diff Gross'!$R$7:$R$1006,"&lt;&gt;0")+COUNTIFS('GSTN-Diff Gross'!$D$7:$D$1006,'2A'!E412,'GSTN-Diff Gross'!$S$7:$S$1006,"&lt;&gt;0")+COUNTIFS('GSTN-Diff Gross'!$D$7:$D$1006,'2A'!E412,'GSTN-Diff Gross'!$T$7:$T$1006,"&lt;&gt;0")+COUNTIFS('GSTN-Diff Gross'!$D$7:$D$1006,'2A'!E412,'GSTN-Diff Gross'!$U$7:$U$1006,"&lt;&gt;0")+COUNTIFS('GSTN-Diff Gross'!$D$7:$D$1006,'2A'!E412,'GSTN-Diff Gross'!$V$7:$V$1006,"&lt;&gt;0"),'2A'!H412,"")</f>
        <v/>
      </c>
      <c r="G1413" s="96">
        <f t="shared" si="158"/>
        <v>0</v>
      </c>
      <c r="H1413" s="96">
        <f t="shared" si="159"/>
        <v>0</v>
      </c>
      <c r="I1413" s="97">
        <f t="shared" si="160"/>
        <v>0</v>
      </c>
      <c r="J1413" s="98">
        <f t="shared" si="161"/>
        <v>0</v>
      </c>
      <c r="K1413" s="96">
        <f t="shared" si="162"/>
        <v>0</v>
      </c>
      <c r="L1413" s="93">
        <f>IFERROR(VLOOKUP(B1413,BOOKS!$D$6:$M$1005,6,0),0)</f>
        <v>0</v>
      </c>
      <c r="M1413" s="88">
        <f>IFERROR(VLOOKUP(B1413,BOOKS!$D$6:$M$1005,7,0),0)</f>
        <v>0</v>
      </c>
      <c r="N1413" s="88">
        <f>IFERROR(VLOOKUP(B1413,BOOKS!$D$6:$M$1005,8,0),0)</f>
        <v>0</v>
      </c>
      <c r="O1413" s="88">
        <f>IFERROR(VLOOKUP(B1413,BOOKS!$D$6:$M$1005,9,0),0)</f>
        <v>0</v>
      </c>
      <c r="P1413" s="88">
        <f>IFERROR(VLOOKUP(B1413,BOOKS!$D$6:$M$1005,10,0),0)</f>
        <v>0</v>
      </c>
      <c r="Q1413" s="84">
        <f>IFERROR(VLOOKUP(B1413,'2A'!$D$6:$M$1005,6,0),0)</f>
        <v>0</v>
      </c>
      <c r="R1413" s="44">
        <f>IFERROR(VLOOKUP(B1413,'2A'!$D$6:$M$1005,7,0),0)</f>
        <v>0</v>
      </c>
      <c r="S1413" s="44">
        <f>IFERROR(VLOOKUP(B1413,'2A'!$D$6:$M$1005,8,0),0)</f>
        <v>0</v>
      </c>
      <c r="T1413" s="44">
        <f>IFERROR(VLOOKUP(B1413,'2A'!$D$6:$M$1005,9,0),0)</f>
        <v>0</v>
      </c>
      <c r="U1413" s="44">
        <f>IFERROR(VLOOKUP(B1413,'2A'!$D$6:$M$1005,10,0),0)</f>
        <v>0</v>
      </c>
      <c r="V1413" s="111"/>
    </row>
    <row r="1414" spans="1:22">
      <c r="A1414" s="161">
        <f t="shared" si="164"/>
        <v>1408</v>
      </c>
      <c r="B1414" s="161" t="str">
        <f t="shared" si="163"/>
        <v/>
      </c>
      <c r="C1414" s="161" t="str">
        <f>IF(COUNTIFS('GSTN-Diff Gross'!$D$7:$D$1006,'2A'!E413,'GSTN-Diff Gross'!$R$7:$R$1006,"&lt;&gt;0")+COUNTIFS('GSTN-Diff Gross'!$D$7:$D$1006,'2A'!E413,'GSTN-Diff Gross'!$S$7:$S$1006,"&lt;&gt;0")+COUNTIFS('GSTN-Diff Gross'!$D$7:$D$1006,'2A'!E413,'GSTN-Diff Gross'!$T$7:$T$1006,"&lt;&gt;0")+COUNTIFS('GSTN-Diff Gross'!$D$7:$D$1006,'2A'!E413,'GSTN-Diff Gross'!$U$7:$U$1006,"&lt;&gt;0")+COUNTIFS('GSTN-Diff Gross'!$D$7:$D$1006,'2A'!E413,'GSTN-Diff Gross'!$V$7:$V$1006,"&lt;&gt;0"),'2A'!E413,"")</f>
        <v/>
      </c>
      <c r="D1414" s="41" t="str">
        <f>IF(COUNTIFS('GSTN-Diff Gross'!$D$7:$D$1006,'2A'!E413,'GSTN-Diff Gross'!$R$7:$R$1006,"&lt;&gt;0")+COUNTIFS('GSTN-Diff Gross'!$D$7:$D$1006,'2A'!E413,'GSTN-Diff Gross'!$S$7:$S$1006,"&lt;&gt;0")+COUNTIFS('GSTN-Diff Gross'!$D$7:$D$1006,'2A'!E413,'GSTN-Diff Gross'!$T$7:$T$1006,"&lt;&gt;0")+COUNTIFS('GSTN-Diff Gross'!$D$7:$D$1006,'2A'!E413,'GSTN-Diff Gross'!$U$7:$U$1006,"&lt;&gt;0")+COUNTIFS('GSTN-Diff Gross'!$D$7:$D$1006,'2A'!E413,'GSTN-Diff Gross'!$V$7:$V$1006,"&lt;&gt;0"),'2A'!F413,"")</f>
        <v/>
      </c>
      <c r="E1414" s="68" t="str">
        <f>IF(COUNTIFS('GSTN-Diff Gross'!$D$7:$D$1006,'2A'!E413,'GSTN-Diff Gross'!$R$7:$R$1006,"&lt;&gt;0")+COUNTIFS('GSTN-Diff Gross'!$D$7:$D$1006,'2A'!E413,'GSTN-Diff Gross'!$S$7:$S$1006,"&lt;&gt;0")+COUNTIFS('GSTN-Diff Gross'!$D$7:$D$1006,'2A'!E413,'GSTN-Diff Gross'!$T$7:$T$1006,"&lt;&gt;0")+COUNTIFS('GSTN-Diff Gross'!$D$7:$D$1006,'2A'!E413,'GSTN-Diff Gross'!$U$7:$U$1006,"&lt;&gt;0")+COUNTIFS('GSTN-Diff Gross'!$D$7:$D$1006,'2A'!E413,'GSTN-Diff Gross'!$V$7:$V$1006,"&lt;&gt;0"),'2A'!G413,"")</f>
        <v/>
      </c>
      <c r="F1414" s="90" t="str">
        <f>IF(COUNTIFS('GSTN-Diff Gross'!$D$7:$D$1006,'2A'!E413,'GSTN-Diff Gross'!$R$7:$R$1006,"&lt;&gt;0")+COUNTIFS('GSTN-Diff Gross'!$D$7:$D$1006,'2A'!E413,'GSTN-Diff Gross'!$S$7:$S$1006,"&lt;&gt;0")+COUNTIFS('GSTN-Diff Gross'!$D$7:$D$1006,'2A'!E413,'GSTN-Diff Gross'!$T$7:$T$1006,"&lt;&gt;0")+COUNTIFS('GSTN-Diff Gross'!$D$7:$D$1006,'2A'!E413,'GSTN-Diff Gross'!$U$7:$U$1006,"&lt;&gt;0")+COUNTIFS('GSTN-Diff Gross'!$D$7:$D$1006,'2A'!E413,'GSTN-Diff Gross'!$V$7:$V$1006,"&lt;&gt;0"),'2A'!H413,"")</f>
        <v/>
      </c>
      <c r="G1414" s="167">
        <f t="shared" si="158"/>
        <v>0</v>
      </c>
      <c r="H1414" s="167">
        <f t="shared" si="159"/>
        <v>0</v>
      </c>
      <c r="I1414" s="167">
        <f t="shared" si="160"/>
        <v>0</v>
      </c>
      <c r="J1414" s="167">
        <f t="shared" si="161"/>
        <v>0</v>
      </c>
      <c r="K1414" s="167">
        <f t="shared" si="162"/>
        <v>0</v>
      </c>
      <c r="L1414" s="99">
        <f>IFERROR(VLOOKUP(B1414,BOOKS!$D$6:$M$1005,6,0),0)</f>
        <v>0</v>
      </c>
      <c r="M1414" s="100">
        <f>IFERROR(VLOOKUP(B1414,BOOKS!$D$6:$M$1005,7,0),0)</f>
        <v>0</v>
      </c>
      <c r="N1414" s="100">
        <f>IFERROR(VLOOKUP(B1414,BOOKS!$D$6:$M$1005,8,0),0)</f>
        <v>0</v>
      </c>
      <c r="O1414" s="100">
        <f>IFERROR(VLOOKUP(B1414,BOOKS!$D$6:$M$1005,9,0),0)</f>
        <v>0</v>
      </c>
      <c r="P1414" s="100">
        <f>IFERROR(VLOOKUP(B1414,BOOKS!$D$6:$M$1005,10,0),0)</f>
        <v>0</v>
      </c>
      <c r="Q1414" s="94">
        <f>IFERROR(VLOOKUP(B1414,'2A'!$D$6:$M$1005,6,0),0)</f>
        <v>0</v>
      </c>
      <c r="R1414" s="95">
        <f>IFERROR(VLOOKUP(B1414,'2A'!$D$6:$M$1005,7,0),0)</f>
        <v>0</v>
      </c>
      <c r="S1414" s="95">
        <f>IFERROR(VLOOKUP(B1414,'2A'!$D$6:$M$1005,8,0),0)</f>
        <v>0</v>
      </c>
      <c r="T1414" s="95">
        <f>IFERROR(VLOOKUP(B1414,'2A'!$D$6:$M$1005,9,0),0)</f>
        <v>0</v>
      </c>
      <c r="U1414" s="95">
        <f>IFERROR(VLOOKUP(B1414,'2A'!$D$6:$M$1005,10,0),0)</f>
        <v>0</v>
      </c>
      <c r="V1414" s="111"/>
    </row>
    <row r="1415" spans="1:22">
      <c r="A1415" s="163">
        <f t="shared" si="164"/>
        <v>1409</v>
      </c>
      <c r="B1415" s="163" t="str">
        <f t="shared" si="163"/>
        <v/>
      </c>
      <c r="C1415" s="163" t="str">
        <f>IF(COUNTIFS('GSTN-Diff Gross'!$D$7:$D$1006,'2A'!E414,'GSTN-Diff Gross'!$R$7:$R$1006,"&lt;&gt;0")+COUNTIFS('GSTN-Diff Gross'!$D$7:$D$1006,'2A'!E414,'GSTN-Diff Gross'!$S$7:$S$1006,"&lt;&gt;0")+COUNTIFS('GSTN-Diff Gross'!$D$7:$D$1006,'2A'!E414,'GSTN-Diff Gross'!$T$7:$T$1006,"&lt;&gt;0")+COUNTIFS('GSTN-Diff Gross'!$D$7:$D$1006,'2A'!E414,'GSTN-Diff Gross'!$U$7:$U$1006,"&lt;&gt;0")+COUNTIFS('GSTN-Diff Gross'!$D$7:$D$1006,'2A'!E414,'GSTN-Diff Gross'!$V$7:$V$1006,"&lt;&gt;0"),'2A'!E414,"")</f>
        <v/>
      </c>
      <c r="D1415" s="46" t="str">
        <f>IF(COUNTIFS('GSTN-Diff Gross'!$D$7:$D$1006,'2A'!E414,'GSTN-Diff Gross'!$R$7:$R$1006,"&lt;&gt;0")+COUNTIFS('GSTN-Diff Gross'!$D$7:$D$1006,'2A'!E414,'GSTN-Diff Gross'!$S$7:$S$1006,"&lt;&gt;0")+COUNTIFS('GSTN-Diff Gross'!$D$7:$D$1006,'2A'!E414,'GSTN-Diff Gross'!$T$7:$T$1006,"&lt;&gt;0")+COUNTIFS('GSTN-Diff Gross'!$D$7:$D$1006,'2A'!E414,'GSTN-Diff Gross'!$U$7:$U$1006,"&lt;&gt;0")+COUNTIFS('GSTN-Diff Gross'!$D$7:$D$1006,'2A'!E414,'GSTN-Diff Gross'!$V$7:$V$1006,"&lt;&gt;0"),'2A'!F414,"")</f>
        <v/>
      </c>
      <c r="E1415" s="69" t="str">
        <f>IF(COUNTIFS('GSTN-Diff Gross'!$D$7:$D$1006,'2A'!E414,'GSTN-Diff Gross'!$R$7:$R$1006,"&lt;&gt;0")+COUNTIFS('GSTN-Diff Gross'!$D$7:$D$1006,'2A'!E414,'GSTN-Diff Gross'!$S$7:$S$1006,"&lt;&gt;0")+COUNTIFS('GSTN-Diff Gross'!$D$7:$D$1006,'2A'!E414,'GSTN-Diff Gross'!$T$7:$T$1006,"&lt;&gt;0")+COUNTIFS('GSTN-Diff Gross'!$D$7:$D$1006,'2A'!E414,'GSTN-Diff Gross'!$U$7:$U$1006,"&lt;&gt;0")+COUNTIFS('GSTN-Diff Gross'!$D$7:$D$1006,'2A'!E414,'GSTN-Diff Gross'!$V$7:$V$1006,"&lt;&gt;0"),'2A'!G414,"")</f>
        <v/>
      </c>
      <c r="F1415" s="91" t="str">
        <f>IF(COUNTIFS('GSTN-Diff Gross'!$D$7:$D$1006,'2A'!E414,'GSTN-Diff Gross'!$R$7:$R$1006,"&lt;&gt;0")+COUNTIFS('GSTN-Diff Gross'!$D$7:$D$1006,'2A'!E414,'GSTN-Diff Gross'!$S$7:$S$1006,"&lt;&gt;0")+COUNTIFS('GSTN-Diff Gross'!$D$7:$D$1006,'2A'!E414,'GSTN-Diff Gross'!$T$7:$T$1006,"&lt;&gt;0")+COUNTIFS('GSTN-Diff Gross'!$D$7:$D$1006,'2A'!E414,'GSTN-Diff Gross'!$U$7:$U$1006,"&lt;&gt;0")+COUNTIFS('GSTN-Diff Gross'!$D$7:$D$1006,'2A'!E414,'GSTN-Diff Gross'!$V$7:$V$1006,"&lt;&gt;0"),'2A'!H414,"")</f>
        <v/>
      </c>
      <c r="G1415" s="96">
        <f t="shared" si="158"/>
        <v>0</v>
      </c>
      <c r="H1415" s="96">
        <f t="shared" si="159"/>
        <v>0</v>
      </c>
      <c r="I1415" s="97">
        <f t="shared" si="160"/>
        <v>0</v>
      </c>
      <c r="J1415" s="98">
        <f t="shared" si="161"/>
        <v>0</v>
      </c>
      <c r="K1415" s="96">
        <f t="shared" si="162"/>
        <v>0</v>
      </c>
      <c r="L1415" s="93">
        <f>IFERROR(VLOOKUP(B1415,BOOKS!$D$6:$M$1005,6,0),0)</f>
        <v>0</v>
      </c>
      <c r="M1415" s="88">
        <f>IFERROR(VLOOKUP(B1415,BOOKS!$D$6:$M$1005,7,0),0)</f>
        <v>0</v>
      </c>
      <c r="N1415" s="88">
        <f>IFERROR(VLOOKUP(B1415,BOOKS!$D$6:$M$1005,8,0),0)</f>
        <v>0</v>
      </c>
      <c r="O1415" s="88">
        <f>IFERROR(VLOOKUP(B1415,BOOKS!$D$6:$M$1005,9,0),0)</f>
        <v>0</v>
      </c>
      <c r="P1415" s="88">
        <f>IFERROR(VLOOKUP(B1415,BOOKS!$D$6:$M$1005,10,0),0)</f>
        <v>0</v>
      </c>
      <c r="Q1415" s="84">
        <f>IFERROR(VLOOKUP(B1415,'2A'!$D$6:$M$1005,6,0),0)</f>
        <v>0</v>
      </c>
      <c r="R1415" s="44">
        <f>IFERROR(VLOOKUP(B1415,'2A'!$D$6:$M$1005,7,0),0)</f>
        <v>0</v>
      </c>
      <c r="S1415" s="44">
        <f>IFERROR(VLOOKUP(B1415,'2A'!$D$6:$M$1005,8,0),0)</f>
        <v>0</v>
      </c>
      <c r="T1415" s="44">
        <f>IFERROR(VLOOKUP(B1415,'2A'!$D$6:$M$1005,9,0),0)</f>
        <v>0</v>
      </c>
      <c r="U1415" s="44">
        <f>IFERROR(VLOOKUP(B1415,'2A'!$D$6:$M$1005,10,0),0)</f>
        <v>0</v>
      </c>
      <c r="V1415" s="111"/>
    </row>
    <row r="1416" spans="1:22">
      <c r="A1416" s="161">
        <f t="shared" si="164"/>
        <v>1410</v>
      </c>
      <c r="B1416" s="161" t="str">
        <f t="shared" si="163"/>
        <v/>
      </c>
      <c r="C1416" s="161" t="str">
        <f>IF(COUNTIFS('GSTN-Diff Gross'!$D$7:$D$1006,'2A'!E415,'GSTN-Diff Gross'!$R$7:$R$1006,"&lt;&gt;0")+COUNTIFS('GSTN-Diff Gross'!$D$7:$D$1006,'2A'!E415,'GSTN-Diff Gross'!$S$7:$S$1006,"&lt;&gt;0")+COUNTIFS('GSTN-Diff Gross'!$D$7:$D$1006,'2A'!E415,'GSTN-Diff Gross'!$T$7:$T$1006,"&lt;&gt;0")+COUNTIFS('GSTN-Diff Gross'!$D$7:$D$1006,'2A'!E415,'GSTN-Diff Gross'!$U$7:$U$1006,"&lt;&gt;0")+COUNTIFS('GSTN-Diff Gross'!$D$7:$D$1006,'2A'!E415,'GSTN-Diff Gross'!$V$7:$V$1006,"&lt;&gt;0"),'2A'!E415,"")</f>
        <v/>
      </c>
      <c r="D1416" s="41" t="str">
        <f>IF(COUNTIFS('GSTN-Diff Gross'!$D$7:$D$1006,'2A'!E415,'GSTN-Diff Gross'!$R$7:$R$1006,"&lt;&gt;0")+COUNTIFS('GSTN-Diff Gross'!$D$7:$D$1006,'2A'!E415,'GSTN-Diff Gross'!$S$7:$S$1006,"&lt;&gt;0")+COUNTIFS('GSTN-Diff Gross'!$D$7:$D$1006,'2A'!E415,'GSTN-Diff Gross'!$T$7:$T$1006,"&lt;&gt;0")+COUNTIFS('GSTN-Diff Gross'!$D$7:$D$1006,'2A'!E415,'GSTN-Diff Gross'!$U$7:$U$1006,"&lt;&gt;0")+COUNTIFS('GSTN-Diff Gross'!$D$7:$D$1006,'2A'!E415,'GSTN-Diff Gross'!$V$7:$V$1006,"&lt;&gt;0"),'2A'!F415,"")</f>
        <v/>
      </c>
      <c r="E1416" s="68" t="str">
        <f>IF(COUNTIFS('GSTN-Diff Gross'!$D$7:$D$1006,'2A'!E415,'GSTN-Diff Gross'!$R$7:$R$1006,"&lt;&gt;0")+COUNTIFS('GSTN-Diff Gross'!$D$7:$D$1006,'2A'!E415,'GSTN-Diff Gross'!$S$7:$S$1006,"&lt;&gt;0")+COUNTIFS('GSTN-Diff Gross'!$D$7:$D$1006,'2A'!E415,'GSTN-Diff Gross'!$T$7:$T$1006,"&lt;&gt;0")+COUNTIFS('GSTN-Diff Gross'!$D$7:$D$1006,'2A'!E415,'GSTN-Diff Gross'!$U$7:$U$1006,"&lt;&gt;0")+COUNTIFS('GSTN-Diff Gross'!$D$7:$D$1006,'2A'!E415,'GSTN-Diff Gross'!$V$7:$V$1006,"&lt;&gt;0"),'2A'!G415,"")</f>
        <v/>
      </c>
      <c r="F1416" s="90" t="str">
        <f>IF(COUNTIFS('GSTN-Diff Gross'!$D$7:$D$1006,'2A'!E415,'GSTN-Diff Gross'!$R$7:$R$1006,"&lt;&gt;0")+COUNTIFS('GSTN-Diff Gross'!$D$7:$D$1006,'2A'!E415,'GSTN-Diff Gross'!$S$7:$S$1006,"&lt;&gt;0")+COUNTIFS('GSTN-Diff Gross'!$D$7:$D$1006,'2A'!E415,'GSTN-Diff Gross'!$T$7:$T$1006,"&lt;&gt;0")+COUNTIFS('GSTN-Diff Gross'!$D$7:$D$1006,'2A'!E415,'GSTN-Diff Gross'!$U$7:$U$1006,"&lt;&gt;0")+COUNTIFS('GSTN-Diff Gross'!$D$7:$D$1006,'2A'!E415,'GSTN-Diff Gross'!$V$7:$V$1006,"&lt;&gt;0"),'2A'!H415,"")</f>
        <v/>
      </c>
      <c r="G1416" s="167">
        <f t="shared" si="158"/>
        <v>0</v>
      </c>
      <c r="H1416" s="167">
        <f t="shared" si="159"/>
        <v>0</v>
      </c>
      <c r="I1416" s="167">
        <f t="shared" si="160"/>
        <v>0</v>
      </c>
      <c r="J1416" s="167">
        <f t="shared" si="161"/>
        <v>0</v>
      </c>
      <c r="K1416" s="167">
        <f t="shared" si="162"/>
        <v>0</v>
      </c>
      <c r="L1416" s="99">
        <f>IFERROR(VLOOKUP(B1416,BOOKS!$D$6:$M$1005,6,0),0)</f>
        <v>0</v>
      </c>
      <c r="M1416" s="100">
        <f>IFERROR(VLOOKUP(B1416,BOOKS!$D$6:$M$1005,7,0),0)</f>
        <v>0</v>
      </c>
      <c r="N1416" s="100">
        <f>IFERROR(VLOOKUP(B1416,BOOKS!$D$6:$M$1005,8,0),0)</f>
        <v>0</v>
      </c>
      <c r="O1416" s="100">
        <f>IFERROR(VLOOKUP(B1416,BOOKS!$D$6:$M$1005,9,0),0)</f>
        <v>0</v>
      </c>
      <c r="P1416" s="100">
        <f>IFERROR(VLOOKUP(B1416,BOOKS!$D$6:$M$1005,10,0),0)</f>
        <v>0</v>
      </c>
      <c r="Q1416" s="94">
        <f>IFERROR(VLOOKUP(B1416,'2A'!$D$6:$M$1005,6,0),0)</f>
        <v>0</v>
      </c>
      <c r="R1416" s="95">
        <f>IFERROR(VLOOKUP(B1416,'2A'!$D$6:$M$1005,7,0),0)</f>
        <v>0</v>
      </c>
      <c r="S1416" s="95">
        <f>IFERROR(VLOOKUP(B1416,'2A'!$D$6:$M$1005,8,0),0)</f>
        <v>0</v>
      </c>
      <c r="T1416" s="95">
        <f>IFERROR(VLOOKUP(B1416,'2A'!$D$6:$M$1005,9,0),0)</f>
        <v>0</v>
      </c>
      <c r="U1416" s="95">
        <f>IFERROR(VLOOKUP(B1416,'2A'!$D$6:$M$1005,10,0),0)</f>
        <v>0</v>
      </c>
      <c r="V1416" s="111"/>
    </row>
    <row r="1417" spans="1:22">
      <c r="A1417" s="163">
        <f t="shared" si="164"/>
        <v>1411</v>
      </c>
      <c r="B1417" s="163" t="str">
        <f t="shared" si="163"/>
        <v/>
      </c>
      <c r="C1417" s="163" t="str">
        <f>IF(COUNTIFS('GSTN-Diff Gross'!$D$7:$D$1006,'2A'!E416,'GSTN-Diff Gross'!$R$7:$R$1006,"&lt;&gt;0")+COUNTIFS('GSTN-Diff Gross'!$D$7:$D$1006,'2A'!E416,'GSTN-Diff Gross'!$S$7:$S$1006,"&lt;&gt;0")+COUNTIFS('GSTN-Diff Gross'!$D$7:$D$1006,'2A'!E416,'GSTN-Diff Gross'!$T$7:$T$1006,"&lt;&gt;0")+COUNTIFS('GSTN-Diff Gross'!$D$7:$D$1006,'2A'!E416,'GSTN-Diff Gross'!$U$7:$U$1006,"&lt;&gt;0")+COUNTIFS('GSTN-Diff Gross'!$D$7:$D$1006,'2A'!E416,'GSTN-Diff Gross'!$V$7:$V$1006,"&lt;&gt;0"),'2A'!E416,"")</f>
        <v/>
      </c>
      <c r="D1417" s="46" t="str">
        <f>IF(COUNTIFS('GSTN-Diff Gross'!$D$7:$D$1006,'2A'!E416,'GSTN-Diff Gross'!$R$7:$R$1006,"&lt;&gt;0")+COUNTIFS('GSTN-Diff Gross'!$D$7:$D$1006,'2A'!E416,'GSTN-Diff Gross'!$S$7:$S$1006,"&lt;&gt;0")+COUNTIFS('GSTN-Diff Gross'!$D$7:$D$1006,'2A'!E416,'GSTN-Diff Gross'!$T$7:$T$1006,"&lt;&gt;0")+COUNTIFS('GSTN-Diff Gross'!$D$7:$D$1006,'2A'!E416,'GSTN-Diff Gross'!$U$7:$U$1006,"&lt;&gt;0")+COUNTIFS('GSTN-Diff Gross'!$D$7:$D$1006,'2A'!E416,'GSTN-Diff Gross'!$V$7:$V$1006,"&lt;&gt;0"),'2A'!F416,"")</f>
        <v/>
      </c>
      <c r="E1417" s="69" t="str">
        <f>IF(COUNTIFS('GSTN-Diff Gross'!$D$7:$D$1006,'2A'!E416,'GSTN-Diff Gross'!$R$7:$R$1006,"&lt;&gt;0")+COUNTIFS('GSTN-Diff Gross'!$D$7:$D$1006,'2A'!E416,'GSTN-Diff Gross'!$S$7:$S$1006,"&lt;&gt;0")+COUNTIFS('GSTN-Diff Gross'!$D$7:$D$1006,'2A'!E416,'GSTN-Diff Gross'!$T$7:$T$1006,"&lt;&gt;0")+COUNTIFS('GSTN-Diff Gross'!$D$7:$D$1006,'2A'!E416,'GSTN-Diff Gross'!$U$7:$U$1006,"&lt;&gt;0")+COUNTIFS('GSTN-Diff Gross'!$D$7:$D$1006,'2A'!E416,'GSTN-Diff Gross'!$V$7:$V$1006,"&lt;&gt;0"),'2A'!G416,"")</f>
        <v/>
      </c>
      <c r="F1417" s="91" t="str">
        <f>IF(COUNTIFS('GSTN-Diff Gross'!$D$7:$D$1006,'2A'!E416,'GSTN-Diff Gross'!$R$7:$R$1006,"&lt;&gt;0")+COUNTIFS('GSTN-Diff Gross'!$D$7:$D$1006,'2A'!E416,'GSTN-Diff Gross'!$S$7:$S$1006,"&lt;&gt;0")+COUNTIFS('GSTN-Diff Gross'!$D$7:$D$1006,'2A'!E416,'GSTN-Diff Gross'!$T$7:$T$1006,"&lt;&gt;0")+COUNTIFS('GSTN-Diff Gross'!$D$7:$D$1006,'2A'!E416,'GSTN-Diff Gross'!$U$7:$U$1006,"&lt;&gt;0")+COUNTIFS('GSTN-Diff Gross'!$D$7:$D$1006,'2A'!E416,'GSTN-Diff Gross'!$V$7:$V$1006,"&lt;&gt;0"),'2A'!H416,"")</f>
        <v/>
      </c>
      <c r="G1417" s="96">
        <f t="shared" si="158"/>
        <v>0</v>
      </c>
      <c r="H1417" s="96">
        <f t="shared" si="159"/>
        <v>0</v>
      </c>
      <c r="I1417" s="97">
        <f t="shared" si="160"/>
        <v>0</v>
      </c>
      <c r="J1417" s="98">
        <f t="shared" si="161"/>
        <v>0</v>
      </c>
      <c r="K1417" s="96">
        <f t="shared" si="162"/>
        <v>0</v>
      </c>
      <c r="L1417" s="93">
        <f>IFERROR(VLOOKUP(B1417,BOOKS!$D$6:$M$1005,6,0),0)</f>
        <v>0</v>
      </c>
      <c r="M1417" s="88">
        <f>IFERROR(VLOOKUP(B1417,BOOKS!$D$6:$M$1005,7,0),0)</f>
        <v>0</v>
      </c>
      <c r="N1417" s="88">
        <f>IFERROR(VLOOKUP(B1417,BOOKS!$D$6:$M$1005,8,0),0)</f>
        <v>0</v>
      </c>
      <c r="O1417" s="88">
        <f>IFERROR(VLOOKUP(B1417,BOOKS!$D$6:$M$1005,9,0),0)</f>
        <v>0</v>
      </c>
      <c r="P1417" s="88">
        <f>IFERROR(VLOOKUP(B1417,BOOKS!$D$6:$M$1005,10,0),0)</f>
        <v>0</v>
      </c>
      <c r="Q1417" s="84">
        <f>IFERROR(VLOOKUP(B1417,'2A'!$D$6:$M$1005,6,0),0)</f>
        <v>0</v>
      </c>
      <c r="R1417" s="44">
        <f>IFERROR(VLOOKUP(B1417,'2A'!$D$6:$M$1005,7,0),0)</f>
        <v>0</v>
      </c>
      <c r="S1417" s="44">
        <f>IFERROR(VLOOKUP(B1417,'2A'!$D$6:$M$1005,8,0),0)</f>
        <v>0</v>
      </c>
      <c r="T1417" s="44">
        <f>IFERROR(VLOOKUP(B1417,'2A'!$D$6:$M$1005,9,0),0)</f>
        <v>0</v>
      </c>
      <c r="U1417" s="44">
        <f>IFERROR(VLOOKUP(B1417,'2A'!$D$6:$M$1005,10,0),0)</f>
        <v>0</v>
      </c>
      <c r="V1417" s="111"/>
    </row>
    <row r="1418" spans="1:22">
      <c r="A1418" s="161">
        <f t="shared" si="164"/>
        <v>1412</v>
      </c>
      <c r="B1418" s="161" t="str">
        <f t="shared" si="163"/>
        <v/>
      </c>
      <c r="C1418" s="161" t="str">
        <f>IF(COUNTIFS('GSTN-Diff Gross'!$D$7:$D$1006,'2A'!E417,'GSTN-Diff Gross'!$R$7:$R$1006,"&lt;&gt;0")+COUNTIFS('GSTN-Diff Gross'!$D$7:$D$1006,'2A'!E417,'GSTN-Diff Gross'!$S$7:$S$1006,"&lt;&gt;0")+COUNTIFS('GSTN-Diff Gross'!$D$7:$D$1006,'2A'!E417,'GSTN-Diff Gross'!$T$7:$T$1006,"&lt;&gt;0")+COUNTIFS('GSTN-Diff Gross'!$D$7:$D$1006,'2A'!E417,'GSTN-Diff Gross'!$U$7:$U$1006,"&lt;&gt;0")+COUNTIFS('GSTN-Diff Gross'!$D$7:$D$1006,'2A'!E417,'GSTN-Diff Gross'!$V$7:$V$1006,"&lt;&gt;0"),'2A'!E417,"")</f>
        <v/>
      </c>
      <c r="D1418" s="41" t="str">
        <f>IF(COUNTIFS('GSTN-Diff Gross'!$D$7:$D$1006,'2A'!E417,'GSTN-Diff Gross'!$R$7:$R$1006,"&lt;&gt;0")+COUNTIFS('GSTN-Diff Gross'!$D$7:$D$1006,'2A'!E417,'GSTN-Diff Gross'!$S$7:$S$1006,"&lt;&gt;0")+COUNTIFS('GSTN-Diff Gross'!$D$7:$D$1006,'2A'!E417,'GSTN-Diff Gross'!$T$7:$T$1006,"&lt;&gt;0")+COUNTIFS('GSTN-Diff Gross'!$D$7:$D$1006,'2A'!E417,'GSTN-Diff Gross'!$U$7:$U$1006,"&lt;&gt;0")+COUNTIFS('GSTN-Diff Gross'!$D$7:$D$1006,'2A'!E417,'GSTN-Diff Gross'!$V$7:$V$1006,"&lt;&gt;0"),'2A'!F417,"")</f>
        <v/>
      </c>
      <c r="E1418" s="68" t="str">
        <f>IF(COUNTIFS('GSTN-Diff Gross'!$D$7:$D$1006,'2A'!E417,'GSTN-Diff Gross'!$R$7:$R$1006,"&lt;&gt;0")+COUNTIFS('GSTN-Diff Gross'!$D$7:$D$1006,'2A'!E417,'GSTN-Diff Gross'!$S$7:$S$1006,"&lt;&gt;0")+COUNTIFS('GSTN-Diff Gross'!$D$7:$D$1006,'2A'!E417,'GSTN-Diff Gross'!$T$7:$T$1006,"&lt;&gt;0")+COUNTIFS('GSTN-Diff Gross'!$D$7:$D$1006,'2A'!E417,'GSTN-Diff Gross'!$U$7:$U$1006,"&lt;&gt;0")+COUNTIFS('GSTN-Diff Gross'!$D$7:$D$1006,'2A'!E417,'GSTN-Diff Gross'!$V$7:$V$1006,"&lt;&gt;0"),'2A'!G417,"")</f>
        <v/>
      </c>
      <c r="F1418" s="90" t="str">
        <f>IF(COUNTIFS('GSTN-Diff Gross'!$D$7:$D$1006,'2A'!E417,'GSTN-Diff Gross'!$R$7:$R$1006,"&lt;&gt;0")+COUNTIFS('GSTN-Diff Gross'!$D$7:$D$1006,'2A'!E417,'GSTN-Diff Gross'!$S$7:$S$1006,"&lt;&gt;0")+COUNTIFS('GSTN-Diff Gross'!$D$7:$D$1006,'2A'!E417,'GSTN-Diff Gross'!$T$7:$T$1006,"&lt;&gt;0")+COUNTIFS('GSTN-Diff Gross'!$D$7:$D$1006,'2A'!E417,'GSTN-Diff Gross'!$U$7:$U$1006,"&lt;&gt;0")+COUNTIFS('GSTN-Diff Gross'!$D$7:$D$1006,'2A'!E417,'GSTN-Diff Gross'!$V$7:$V$1006,"&lt;&gt;0"),'2A'!H417,"")</f>
        <v/>
      </c>
      <c r="G1418" s="167">
        <f t="shared" si="158"/>
        <v>0</v>
      </c>
      <c r="H1418" s="167">
        <f t="shared" si="159"/>
        <v>0</v>
      </c>
      <c r="I1418" s="167">
        <f t="shared" si="160"/>
        <v>0</v>
      </c>
      <c r="J1418" s="167">
        <f t="shared" si="161"/>
        <v>0</v>
      </c>
      <c r="K1418" s="167">
        <f t="shared" si="162"/>
        <v>0</v>
      </c>
      <c r="L1418" s="99">
        <f>IFERROR(VLOOKUP(B1418,BOOKS!$D$6:$M$1005,6,0),0)</f>
        <v>0</v>
      </c>
      <c r="M1418" s="100">
        <f>IFERROR(VLOOKUP(B1418,BOOKS!$D$6:$M$1005,7,0),0)</f>
        <v>0</v>
      </c>
      <c r="N1418" s="100">
        <f>IFERROR(VLOOKUP(B1418,BOOKS!$D$6:$M$1005,8,0),0)</f>
        <v>0</v>
      </c>
      <c r="O1418" s="100">
        <f>IFERROR(VLOOKUP(B1418,BOOKS!$D$6:$M$1005,9,0),0)</f>
        <v>0</v>
      </c>
      <c r="P1418" s="100">
        <f>IFERROR(VLOOKUP(B1418,BOOKS!$D$6:$M$1005,10,0),0)</f>
        <v>0</v>
      </c>
      <c r="Q1418" s="94">
        <f>IFERROR(VLOOKUP(B1418,'2A'!$D$6:$M$1005,6,0),0)</f>
        <v>0</v>
      </c>
      <c r="R1418" s="95">
        <f>IFERROR(VLOOKUP(B1418,'2A'!$D$6:$M$1005,7,0),0)</f>
        <v>0</v>
      </c>
      <c r="S1418" s="95">
        <f>IFERROR(VLOOKUP(B1418,'2A'!$D$6:$M$1005,8,0),0)</f>
        <v>0</v>
      </c>
      <c r="T1418" s="95">
        <f>IFERROR(VLOOKUP(B1418,'2A'!$D$6:$M$1005,9,0),0)</f>
        <v>0</v>
      </c>
      <c r="U1418" s="95">
        <f>IFERROR(VLOOKUP(B1418,'2A'!$D$6:$M$1005,10,0),0)</f>
        <v>0</v>
      </c>
      <c r="V1418" s="111"/>
    </row>
    <row r="1419" spans="1:22">
      <c r="A1419" s="163">
        <f t="shared" si="164"/>
        <v>1413</v>
      </c>
      <c r="B1419" s="163" t="str">
        <f t="shared" si="163"/>
        <v/>
      </c>
      <c r="C1419" s="163" t="str">
        <f>IF(COUNTIFS('GSTN-Diff Gross'!$D$7:$D$1006,'2A'!E418,'GSTN-Diff Gross'!$R$7:$R$1006,"&lt;&gt;0")+COUNTIFS('GSTN-Diff Gross'!$D$7:$D$1006,'2A'!E418,'GSTN-Diff Gross'!$S$7:$S$1006,"&lt;&gt;0")+COUNTIFS('GSTN-Diff Gross'!$D$7:$D$1006,'2A'!E418,'GSTN-Diff Gross'!$T$7:$T$1006,"&lt;&gt;0")+COUNTIFS('GSTN-Diff Gross'!$D$7:$D$1006,'2A'!E418,'GSTN-Diff Gross'!$U$7:$U$1006,"&lt;&gt;0")+COUNTIFS('GSTN-Diff Gross'!$D$7:$D$1006,'2A'!E418,'GSTN-Diff Gross'!$V$7:$V$1006,"&lt;&gt;0"),'2A'!E418,"")</f>
        <v/>
      </c>
      <c r="D1419" s="46" t="str">
        <f>IF(COUNTIFS('GSTN-Diff Gross'!$D$7:$D$1006,'2A'!E418,'GSTN-Diff Gross'!$R$7:$R$1006,"&lt;&gt;0")+COUNTIFS('GSTN-Diff Gross'!$D$7:$D$1006,'2A'!E418,'GSTN-Diff Gross'!$S$7:$S$1006,"&lt;&gt;0")+COUNTIFS('GSTN-Diff Gross'!$D$7:$D$1006,'2A'!E418,'GSTN-Diff Gross'!$T$7:$T$1006,"&lt;&gt;0")+COUNTIFS('GSTN-Diff Gross'!$D$7:$D$1006,'2A'!E418,'GSTN-Diff Gross'!$U$7:$U$1006,"&lt;&gt;0")+COUNTIFS('GSTN-Diff Gross'!$D$7:$D$1006,'2A'!E418,'GSTN-Diff Gross'!$V$7:$V$1006,"&lt;&gt;0"),'2A'!F418,"")</f>
        <v/>
      </c>
      <c r="E1419" s="69" t="str">
        <f>IF(COUNTIFS('GSTN-Diff Gross'!$D$7:$D$1006,'2A'!E418,'GSTN-Diff Gross'!$R$7:$R$1006,"&lt;&gt;0")+COUNTIFS('GSTN-Diff Gross'!$D$7:$D$1006,'2A'!E418,'GSTN-Diff Gross'!$S$7:$S$1006,"&lt;&gt;0")+COUNTIFS('GSTN-Diff Gross'!$D$7:$D$1006,'2A'!E418,'GSTN-Diff Gross'!$T$7:$T$1006,"&lt;&gt;0")+COUNTIFS('GSTN-Diff Gross'!$D$7:$D$1006,'2A'!E418,'GSTN-Diff Gross'!$U$7:$U$1006,"&lt;&gt;0")+COUNTIFS('GSTN-Diff Gross'!$D$7:$D$1006,'2A'!E418,'GSTN-Diff Gross'!$V$7:$V$1006,"&lt;&gt;0"),'2A'!G418,"")</f>
        <v/>
      </c>
      <c r="F1419" s="91" t="str">
        <f>IF(COUNTIFS('GSTN-Diff Gross'!$D$7:$D$1006,'2A'!E418,'GSTN-Diff Gross'!$R$7:$R$1006,"&lt;&gt;0")+COUNTIFS('GSTN-Diff Gross'!$D$7:$D$1006,'2A'!E418,'GSTN-Diff Gross'!$S$7:$S$1006,"&lt;&gt;0")+COUNTIFS('GSTN-Diff Gross'!$D$7:$D$1006,'2A'!E418,'GSTN-Diff Gross'!$T$7:$T$1006,"&lt;&gt;0")+COUNTIFS('GSTN-Diff Gross'!$D$7:$D$1006,'2A'!E418,'GSTN-Diff Gross'!$U$7:$U$1006,"&lt;&gt;0")+COUNTIFS('GSTN-Diff Gross'!$D$7:$D$1006,'2A'!E418,'GSTN-Diff Gross'!$V$7:$V$1006,"&lt;&gt;0"),'2A'!H418,"")</f>
        <v/>
      </c>
      <c r="G1419" s="96">
        <f t="shared" si="158"/>
        <v>0</v>
      </c>
      <c r="H1419" s="96">
        <f t="shared" si="159"/>
        <v>0</v>
      </c>
      <c r="I1419" s="97">
        <f t="shared" si="160"/>
        <v>0</v>
      </c>
      <c r="J1419" s="98">
        <f t="shared" si="161"/>
        <v>0</v>
      </c>
      <c r="K1419" s="96">
        <f t="shared" si="162"/>
        <v>0</v>
      </c>
      <c r="L1419" s="93">
        <f>IFERROR(VLOOKUP(B1419,BOOKS!$D$6:$M$1005,6,0),0)</f>
        <v>0</v>
      </c>
      <c r="M1419" s="88">
        <f>IFERROR(VLOOKUP(B1419,BOOKS!$D$6:$M$1005,7,0),0)</f>
        <v>0</v>
      </c>
      <c r="N1419" s="88">
        <f>IFERROR(VLOOKUP(B1419,BOOKS!$D$6:$M$1005,8,0),0)</f>
        <v>0</v>
      </c>
      <c r="O1419" s="88">
        <f>IFERROR(VLOOKUP(B1419,BOOKS!$D$6:$M$1005,9,0),0)</f>
        <v>0</v>
      </c>
      <c r="P1419" s="88">
        <f>IFERROR(VLOOKUP(B1419,BOOKS!$D$6:$M$1005,10,0),0)</f>
        <v>0</v>
      </c>
      <c r="Q1419" s="84">
        <f>IFERROR(VLOOKUP(B1419,'2A'!$D$6:$M$1005,6,0),0)</f>
        <v>0</v>
      </c>
      <c r="R1419" s="44">
        <f>IFERROR(VLOOKUP(B1419,'2A'!$D$6:$M$1005,7,0),0)</f>
        <v>0</v>
      </c>
      <c r="S1419" s="44">
        <f>IFERROR(VLOOKUP(B1419,'2A'!$D$6:$M$1005,8,0),0)</f>
        <v>0</v>
      </c>
      <c r="T1419" s="44">
        <f>IFERROR(VLOOKUP(B1419,'2A'!$D$6:$M$1005,9,0),0)</f>
        <v>0</v>
      </c>
      <c r="U1419" s="44">
        <f>IFERROR(VLOOKUP(B1419,'2A'!$D$6:$M$1005,10,0),0)</f>
        <v>0</v>
      </c>
      <c r="V1419" s="111"/>
    </row>
    <row r="1420" spans="1:22">
      <c r="A1420" s="161">
        <f t="shared" si="164"/>
        <v>1414</v>
      </c>
      <c r="B1420" s="161" t="str">
        <f t="shared" si="163"/>
        <v/>
      </c>
      <c r="C1420" s="161" t="str">
        <f>IF(COUNTIFS('GSTN-Diff Gross'!$D$7:$D$1006,'2A'!E419,'GSTN-Diff Gross'!$R$7:$R$1006,"&lt;&gt;0")+COUNTIFS('GSTN-Diff Gross'!$D$7:$D$1006,'2A'!E419,'GSTN-Diff Gross'!$S$7:$S$1006,"&lt;&gt;0")+COUNTIFS('GSTN-Diff Gross'!$D$7:$D$1006,'2A'!E419,'GSTN-Diff Gross'!$T$7:$T$1006,"&lt;&gt;0")+COUNTIFS('GSTN-Diff Gross'!$D$7:$D$1006,'2A'!E419,'GSTN-Diff Gross'!$U$7:$U$1006,"&lt;&gt;0")+COUNTIFS('GSTN-Diff Gross'!$D$7:$D$1006,'2A'!E419,'GSTN-Diff Gross'!$V$7:$V$1006,"&lt;&gt;0"),'2A'!E419,"")</f>
        <v/>
      </c>
      <c r="D1420" s="41" t="str">
        <f>IF(COUNTIFS('GSTN-Diff Gross'!$D$7:$D$1006,'2A'!E419,'GSTN-Diff Gross'!$R$7:$R$1006,"&lt;&gt;0")+COUNTIFS('GSTN-Diff Gross'!$D$7:$D$1006,'2A'!E419,'GSTN-Diff Gross'!$S$7:$S$1006,"&lt;&gt;0")+COUNTIFS('GSTN-Diff Gross'!$D$7:$D$1006,'2A'!E419,'GSTN-Diff Gross'!$T$7:$T$1006,"&lt;&gt;0")+COUNTIFS('GSTN-Diff Gross'!$D$7:$D$1006,'2A'!E419,'GSTN-Diff Gross'!$U$7:$U$1006,"&lt;&gt;0")+COUNTIFS('GSTN-Diff Gross'!$D$7:$D$1006,'2A'!E419,'GSTN-Diff Gross'!$V$7:$V$1006,"&lt;&gt;0"),'2A'!F419,"")</f>
        <v/>
      </c>
      <c r="E1420" s="68" t="str">
        <f>IF(COUNTIFS('GSTN-Diff Gross'!$D$7:$D$1006,'2A'!E419,'GSTN-Diff Gross'!$R$7:$R$1006,"&lt;&gt;0")+COUNTIFS('GSTN-Diff Gross'!$D$7:$D$1006,'2A'!E419,'GSTN-Diff Gross'!$S$7:$S$1006,"&lt;&gt;0")+COUNTIFS('GSTN-Diff Gross'!$D$7:$D$1006,'2A'!E419,'GSTN-Diff Gross'!$T$7:$T$1006,"&lt;&gt;0")+COUNTIFS('GSTN-Diff Gross'!$D$7:$D$1006,'2A'!E419,'GSTN-Diff Gross'!$U$7:$U$1006,"&lt;&gt;0")+COUNTIFS('GSTN-Diff Gross'!$D$7:$D$1006,'2A'!E419,'GSTN-Diff Gross'!$V$7:$V$1006,"&lt;&gt;0"),'2A'!G419,"")</f>
        <v/>
      </c>
      <c r="F1420" s="90" t="str">
        <f>IF(COUNTIFS('GSTN-Diff Gross'!$D$7:$D$1006,'2A'!E419,'GSTN-Diff Gross'!$R$7:$R$1006,"&lt;&gt;0")+COUNTIFS('GSTN-Diff Gross'!$D$7:$D$1006,'2A'!E419,'GSTN-Diff Gross'!$S$7:$S$1006,"&lt;&gt;0")+COUNTIFS('GSTN-Diff Gross'!$D$7:$D$1006,'2A'!E419,'GSTN-Diff Gross'!$T$7:$T$1006,"&lt;&gt;0")+COUNTIFS('GSTN-Diff Gross'!$D$7:$D$1006,'2A'!E419,'GSTN-Diff Gross'!$U$7:$U$1006,"&lt;&gt;0")+COUNTIFS('GSTN-Diff Gross'!$D$7:$D$1006,'2A'!E419,'GSTN-Diff Gross'!$V$7:$V$1006,"&lt;&gt;0"),'2A'!H419,"")</f>
        <v/>
      </c>
      <c r="G1420" s="167">
        <f t="shared" si="158"/>
        <v>0</v>
      </c>
      <c r="H1420" s="167">
        <f t="shared" si="159"/>
        <v>0</v>
      </c>
      <c r="I1420" s="167">
        <f t="shared" si="160"/>
        <v>0</v>
      </c>
      <c r="J1420" s="167">
        <f t="shared" si="161"/>
        <v>0</v>
      </c>
      <c r="K1420" s="167">
        <f t="shared" si="162"/>
        <v>0</v>
      </c>
      <c r="L1420" s="99">
        <f>IFERROR(VLOOKUP(B1420,BOOKS!$D$6:$M$1005,6,0),0)</f>
        <v>0</v>
      </c>
      <c r="M1420" s="100">
        <f>IFERROR(VLOOKUP(B1420,BOOKS!$D$6:$M$1005,7,0),0)</f>
        <v>0</v>
      </c>
      <c r="N1420" s="100">
        <f>IFERROR(VLOOKUP(B1420,BOOKS!$D$6:$M$1005,8,0),0)</f>
        <v>0</v>
      </c>
      <c r="O1420" s="100">
        <f>IFERROR(VLOOKUP(B1420,BOOKS!$D$6:$M$1005,9,0),0)</f>
        <v>0</v>
      </c>
      <c r="P1420" s="100">
        <f>IFERROR(VLOOKUP(B1420,BOOKS!$D$6:$M$1005,10,0),0)</f>
        <v>0</v>
      </c>
      <c r="Q1420" s="94">
        <f>IFERROR(VLOOKUP(B1420,'2A'!$D$6:$M$1005,6,0),0)</f>
        <v>0</v>
      </c>
      <c r="R1420" s="95">
        <f>IFERROR(VLOOKUP(B1420,'2A'!$D$6:$M$1005,7,0),0)</f>
        <v>0</v>
      </c>
      <c r="S1420" s="95">
        <f>IFERROR(VLOOKUP(B1420,'2A'!$D$6:$M$1005,8,0),0)</f>
        <v>0</v>
      </c>
      <c r="T1420" s="95">
        <f>IFERROR(VLOOKUP(B1420,'2A'!$D$6:$M$1005,9,0),0)</f>
        <v>0</v>
      </c>
      <c r="U1420" s="95">
        <f>IFERROR(VLOOKUP(B1420,'2A'!$D$6:$M$1005,10,0),0)</f>
        <v>0</v>
      </c>
      <c r="V1420" s="111"/>
    </row>
    <row r="1421" spans="1:22">
      <c r="A1421" s="163">
        <f t="shared" si="164"/>
        <v>1415</v>
      </c>
      <c r="B1421" s="163" t="str">
        <f t="shared" si="163"/>
        <v/>
      </c>
      <c r="C1421" s="163" t="str">
        <f>IF(COUNTIFS('GSTN-Diff Gross'!$D$7:$D$1006,'2A'!E420,'GSTN-Diff Gross'!$R$7:$R$1006,"&lt;&gt;0")+COUNTIFS('GSTN-Diff Gross'!$D$7:$D$1006,'2A'!E420,'GSTN-Diff Gross'!$S$7:$S$1006,"&lt;&gt;0")+COUNTIFS('GSTN-Diff Gross'!$D$7:$D$1006,'2A'!E420,'GSTN-Diff Gross'!$T$7:$T$1006,"&lt;&gt;0")+COUNTIFS('GSTN-Diff Gross'!$D$7:$D$1006,'2A'!E420,'GSTN-Diff Gross'!$U$7:$U$1006,"&lt;&gt;0")+COUNTIFS('GSTN-Diff Gross'!$D$7:$D$1006,'2A'!E420,'GSTN-Diff Gross'!$V$7:$V$1006,"&lt;&gt;0"),'2A'!E420,"")</f>
        <v/>
      </c>
      <c r="D1421" s="46" t="str">
        <f>IF(COUNTIFS('GSTN-Diff Gross'!$D$7:$D$1006,'2A'!E420,'GSTN-Diff Gross'!$R$7:$R$1006,"&lt;&gt;0")+COUNTIFS('GSTN-Diff Gross'!$D$7:$D$1006,'2A'!E420,'GSTN-Diff Gross'!$S$7:$S$1006,"&lt;&gt;0")+COUNTIFS('GSTN-Diff Gross'!$D$7:$D$1006,'2A'!E420,'GSTN-Diff Gross'!$T$7:$T$1006,"&lt;&gt;0")+COUNTIFS('GSTN-Diff Gross'!$D$7:$D$1006,'2A'!E420,'GSTN-Diff Gross'!$U$7:$U$1006,"&lt;&gt;0")+COUNTIFS('GSTN-Diff Gross'!$D$7:$D$1006,'2A'!E420,'GSTN-Diff Gross'!$V$7:$V$1006,"&lt;&gt;0"),'2A'!F420,"")</f>
        <v/>
      </c>
      <c r="E1421" s="69" t="str">
        <f>IF(COUNTIFS('GSTN-Diff Gross'!$D$7:$D$1006,'2A'!E420,'GSTN-Diff Gross'!$R$7:$R$1006,"&lt;&gt;0")+COUNTIFS('GSTN-Diff Gross'!$D$7:$D$1006,'2A'!E420,'GSTN-Diff Gross'!$S$7:$S$1006,"&lt;&gt;0")+COUNTIFS('GSTN-Diff Gross'!$D$7:$D$1006,'2A'!E420,'GSTN-Diff Gross'!$T$7:$T$1006,"&lt;&gt;0")+COUNTIFS('GSTN-Diff Gross'!$D$7:$D$1006,'2A'!E420,'GSTN-Diff Gross'!$U$7:$U$1006,"&lt;&gt;0")+COUNTIFS('GSTN-Diff Gross'!$D$7:$D$1006,'2A'!E420,'GSTN-Diff Gross'!$V$7:$V$1006,"&lt;&gt;0"),'2A'!G420,"")</f>
        <v/>
      </c>
      <c r="F1421" s="91" t="str">
        <f>IF(COUNTIFS('GSTN-Diff Gross'!$D$7:$D$1006,'2A'!E420,'GSTN-Diff Gross'!$R$7:$R$1006,"&lt;&gt;0")+COUNTIFS('GSTN-Diff Gross'!$D$7:$D$1006,'2A'!E420,'GSTN-Diff Gross'!$S$7:$S$1006,"&lt;&gt;0")+COUNTIFS('GSTN-Diff Gross'!$D$7:$D$1006,'2A'!E420,'GSTN-Diff Gross'!$T$7:$T$1006,"&lt;&gt;0")+COUNTIFS('GSTN-Diff Gross'!$D$7:$D$1006,'2A'!E420,'GSTN-Diff Gross'!$U$7:$U$1006,"&lt;&gt;0")+COUNTIFS('GSTN-Diff Gross'!$D$7:$D$1006,'2A'!E420,'GSTN-Diff Gross'!$V$7:$V$1006,"&lt;&gt;0"),'2A'!H420,"")</f>
        <v/>
      </c>
      <c r="G1421" s="96">
        <f t="shared" si="158"/>
        <v>0</v>
      </c>
      <c r="H1421" s="96">
        <f t="shared" si="159"/>
        <v>0</v>
      </c>
      <c r="I1421" s="97">
        <f t="shared" si="160"/>
        <v>0</v>
      </c>
      <c r="J1421" s="98">
        <f t="shared" si="161"/>
        <v>0</v>
      </c>
      <c r="K1421" s="96">
        <f t="shared" si="162"/>
        <v>0</v>
      </c>
      <c r="L1421" s="93">
        <f>IFERROR(VLOOKUP(B1421,BOOKS!$D$6:$M$1005,6,0),0)</f>
        <v>0</v>
      </c>
      <c r="M1421" s="88">
        <f>IFERROR(VLOOKUP(B1421,BOOKS!$D$6:$M$1005,7,0),0)</f>
        <v>0</v>
      </c>
      <c r="N1421" s="88">
        <f>IFERROR(VLOOKUP(B1421,BOOKS!$D$6:$M$1005,8,0),0)</f>
        <v>0</v>
      </c>
      <c r="O1421" s="88">
        <f>IFERROR(VLOOKUP(B1421,BOOKS!$D$6:$M$1005,9,0),0)</f>
        <v>0</v>
      </c>
      <c r="P1421" s="88">
        <f>IFERROR(VLOOKUP(B1421,BOOKS!$D$6:$M$1005,10,0),0)</f>
        <v>0</v>
      </c>
      <c r="Q1421" s="84">
        <f>IFERROR(VLOOKUP(B1421,'2A'!$D$6:$M$1005,6,0),0)</f>
        <v>0</v>
      </c>
      <c r="R1421" s="44">
        <f>IFERROR(VLOOKUP(B1421,'2A'!$D$6:$M$1005,7,0),0)</f>
        <v>0</v>
      </c>
      <c r="S1421" s="44">
        <f>IFERROR(VLOOKUP(B1421,'2A'!$D$6:$M$1005,8,0),0)</f>
        <v>0</v>
      </c>
      <c r="T1421" s="44">
        <f>IFERROR(VLOOKUP(B1421,'2A'!$D$6:$M$1005,9,0),0)</f>
        <v>0</v>
      </c>
      <c r="U1421" s="44">
        <f>IFERROR(VLOOKUP(B1421,'2A'!$D$6:$M$1005,10,0),0)</f>
        <v>0</v>
      </c>
      <c r="V1421" s="111"/>
    </row>
    <row r="1422" spans="1:22">
      <c r="A1422" s="161">
        <f t="shared" si="164"/>
        <v>1416</v>
      </c>
      <c r="B1422" s="161" t="str">
        <f t="shared" si="163"/>
        <v/>
      </c>
      <c r="C1422" s="161" t="str">
        <f>IF(COUNTIFS('GSTN-Diff Gross'!$D$7:$D$1006,'2A'!E421,'GSTN-Diff Gross'!$R$7:$R$1006,"&lt;&gt;0")+COUNTIFS('GSTN-Diff Gross'!$D$7:$D$1006,'2A'!E421,'GSTN-Diff Gross'!$S$7:$S$1006,"&lt;&gt;0")+COUNTIFS('GSTN-Diff Gross'!$D$7:$D$1006,'2A'!E421,'GSTN-Diff Gross'!$T$7:$T$1006,"&lt;&gt;0")+COUNTIFS('GSTN-Diff Gross'!$D$7:$D$1006,'2A'!E421,'GSTN-Diff Gross'!$U$7:$U$1006,"&lt;&gt;0")+COUNTIFS('GSTN-Diff Gross'!$D$7:$D$1006,'2A'!E421,'GSTN-Diff Gross'!$V$7:$V$1006,"&lt;&gt;0"),'2A'!E421,"")</f>
        <v/>
      </c>
      <c r="D1422" s="41" t="str">
        <f>IF(COUNTIFS('GSTN-Diff Gross'!$D$7:$D$1006,'2A'!E421,'GSTN-Diff Gross'!$R$7:$R$1006,"&lt;&gt;0")+COUNTIFS('GSTN-Diff Gross'!$D$7:$D$1006,'2A'!E421,'GSTN-Diff Gross'!$S$7:$S$1006,"&lt;&gt;0")+COUNTIFS('GSTN-Diff Gross'!$D$7:$D$1006,'2A'!E421,'GSTN-Diff Gross'!$T$7:$T$1006,"&lt;&gt;0")+COUNTIFS('GSTN-Diff Gross'!$D$7:$D$1006,'2A'!E421,'GSTN-Diff Gross'!$U$7:$U$1006,"&lt;&gt;0")+COUNTIFS('GSTN-Diff Gross'!$D$7:$D$1006,'2A'!E421,'GSTN-Diff Gross'!$V$7:$V$1006,"&lt;&gt;0"),'2A'!F421,"")</f>
        <v/>
      </c>
      <c r="E1422" s="68" t="str">
        <f>IF(COUNTIFS('GSTN-Diff Gross'!$D$7:$D$1006,'2A'!E421,'GSTN-Diff Gross'!$R$7:$R$1006,"&lt;&gt;0")+COUNTIFS('GSTN-Diff Gross'!$D$7:$D$1006,'2A'!E421,'GSTN-Diff Gross'!$S$7:$S$1006,"&lt;&gt;0")+COUNTIFS('GSTN-Diff Gross'!$D$7:$D$1006,'2A'!E421,'GSTN-Diff Gross'!$T$7:$T$1006,"&lt;&gt;0")+COUNTIFS('GSTN-Diff Gross'!$D$7:$D$1006,'2A'!E421,'GSTN-Diff Gross'!$U$7:$U$1006,"&lt;&gt;0")+COUNTIFS('GSTN-Diff Gross'!$D$7:$D$1006,'2A'!E421,'GSTN-Diff Gross'!$V$7:$V$1006,"&lt;&gt;0"),'2A'!G421,"")</f>
        <v/>
      </c>
      <c r="F1422" s="90" t="str">
        <f>IF(COUNTIFS('GSTN-Diff Gross'!$D$7:$D$1006,'2A'!E421,'GSTN-Diff Gross'!$R$7:$R$1006,"&lt;&gt;0")+COUNTIFS('GSTN-Diff Gross'!$D$7:$D$1006,'2A'!E421,'GSTN-Diff Gross'!$S$7:$S$1006,"&lt;&gt;0")+COUNTIFS('GSTN-Diff Gross'!$D$7:$D$1006,'2A'!E421,'GSTN-Diff Gross'!$T$7:$T$1006,"&lt;&gt;0")+COUNTIFS('GSTN-Diff Gross'!$D$7:$D$1006,'2A'!E421,'GSTN-Diff Gross'!$U$7:$U$1006,"&lt;&gt;0")+COUNTIFS('GSTN-Diff Gross'!$D$7:$D$1006,'2A'!E421,'GSTN-Diff Gross'!$V$7:$V$1006,"&lt;&gt;0"),'2A'!H421,"")</f>
        <v/>
      </c>
      <c r="G1422" s="167">
        <f t="shared" si="158"/>
        <v>0</v>
      </c>
      <c r="H1422" s="167">
        <f t="shared" si="159"/>
        <v>0</v>
      </c>
      <c r="I1422" s="167">
        <f t="shared" si="160"/>
        <v>0</v>
      </c>
      <c r="J1422" s="167">
        <f t="shared" si="161"/>
        <v>0</v>
      </c>
      <c r="K1422" s="167">
        <f t="shared" si="162"/>
        <v>0</v>
      </c>
      <c r="L1422" s="99">
        <f>IFERROR(VLOOKUP(B1422,BOOKS!$D$6:$M$1005,6,0),0)</f>
        <v>0</v>
      </c>
      <c r="M1422" s="100">
        <f>IFERROR(VLOOKUP(B1422,BOOKS!$D$6:$M$1005,7,0),0)</f>
        <v>0</v>
      </c>
      <c r="N1422" s="100">
        <f>IFERROR(VLOOKUP(B1422,BOOKS!$D$6:$M$1005,8,0),0)</f>
        <v>0</v>
      </c>
      <c r="O1422" s="100">
        <f>IFERROR(VLOOKUP(B1422,BOOKS!$D$6:$M$1005,9,0),0)</f>
        <v>0</v>
      </c>
      <c r="P1422" s="100">
        <f>IFERROR(VLOOKUP(B1422,BOOKS!$D$6:$M$1005,10,0),0)</f>
        <v>0</v>
      </c>
      <c r="Q1422" s="94">
        <f>IFERROR(VLOOKUP(B1422,'2A'!$D$6:$M$1005,6,0),0)</f>
        <v>0</v>
      </c>
      <c r="R1422" s="95">
        <f>IFERROR(VLOOKUP(B1422,'2A'!$D$6:$M$1005,7,0),0)</f>
        <v>0</v>
      </c>
      <c r="S1422" s="95">
        <f>IFERROR(VLOOKUP(B1422,'2A'!$D$6:$M$1005,8,0),0)</f>
        <v>0</v>
      </c>
      <c r="T1422" s="95">
        <f>IFERROR(VLOOKUP(B1422,'2A'!$D$6:$M$1005,9,0),0)</f>
        <v>0</v>
      </c>
      <c r="U1422" s="95">
        <f>IFERROR(VLOOKUP(B1422,'2A'!$D$6:$M$1005,10,0),0)</f>
        <v>0</v>
      </c>
      <c r="V1422" s="111"/>
    </row>
    <row r="1423" spans="1:22">
      <c r="A1423" s="163">
        <f t="shared" si="164"/>
        <v>1417</v>
      </c>
      <c r="B1423" s="163" t="str">
        <f t="shared" si="163"/>
        <v/>
      </c>
      <c r="C1423" s="163" t="str">
        <f>IF(COUNTIFS('GSTN-Diff Gross'!$D$7:$D$1006,'2A'!E422,'GSTN-Diff Gross'!$R$7:$R$1006,"&lt;&gt;0")+COUNTIFS('GSTN-Diff Gross'!$D$7:$D$1006,'2A'!E422,'GSTN-Diff Gross'!$S$7:$S$1006,"&lt;&gt;0")+COUNTIFS('GSTN-Diff Gross'!$D$7:$D$1006,'2A'!E422,'GSTN-Diff Gross'!$T$7:$T$1006,"&lt;&gt;0")+COUNTIFS('GSTN-Diff Gross'!$D$7:$D$1006,'2A'!E422,'GSTN-Diff Gross'!$U$7:$U$1006,"&lt;&gt;0")+COUNTIFS('GSTN-Diff Gross'!$D$7:$D$1006,'2A'!E422,'GSTN-Diff Gross'!$V$7:$V$1006,"&lt;&gt;0"),'2A'!E422,"")</f>
        <v/>
      </c>
      <c r="D1423" s="46" t="str">
        <f>IF(COUNTIFS('GSTN-Diff Gross'!$D$7:$D$1006,'2A'!E422,'GSTN-Diff Gross'!$R$7:$R$1006,"&lt;&gt;0")+COUNTIFS('GSTN-Diff Gross'!$D$7:$D$1006,'2A'!E422,'GSTN-Diff Gross'!$S$7:$S$1006,"&lt;&gt;0")+COUNTIFS('GSTN-Diff Gross'!$D$7:$D$1006,'2A'!E422,'GSTN-Diff Gross'!$T$7:$T$1006,"&lt;&gt;0")+COUNTIFS('GSTN-Diff Gross'!$D$7:$D$1006,'2A'!E422,'GSTN-Diff Gross'!$U$7:$U$1006,"&lt;&gt;0")+COUNTIFS('GSTN-Diff Gross'!$D$7:$D$1006,'2A'!E422,'GSTN-Diff Gross'!$V$7:$V$1006,"&lt;&gt;0"),'2A'!F422,"")</f>
        <v/>
      </c>
      <c r="E1423" s="69" t="str">
        <f>IF(COUNTIFS('GSTN-Diff Gross'!$D$7:$D$1006,'2A'!E422,'GSTN-Diff Gross'!$R$7:$R$1006,"&lt;&gt;0")+COUNTIFS('GSTN-Diff Gross'!$D$7:$D$1006,'2A'!E422,'GSTN-Diff Gross'!$S$7:$S$1006,"&lt;&gt;0")+COUNTIFS('GSTN-Diff Gross'!$D$7:$D$1006,'2A'!E422,'GSTN-Diff Gross'!$T$7:$T$1006,"&lt;&gt;0")+COUNTIFS('GSTN-Diff Gross'!$D$7:$D$1006,'2A'!E422,'GSTN-Diff Gross'!$U$7:$U$1006,"&lt;&gt;0")+COUNTIFS('GSTN-Diff Gross'!$D$7:$D$1006,'2A'!E422,'GSTN-Diff Gross'!$V$7:$V$1006,"&lt;&gt;0"),'2A'!G422,"")</f>
        <v/>
      </c>
      <c r="F1423" s="91" t="str">
        <f>IF(COUNTIFS('GSTN-Diff Gross'!$D$7:$D$1006,'2A'!E422,'GSTN-Diff Gross'!$R$7:$R$1006,"&lt;&gt;0")+COUNTIFS('GSTN-Diff Gross'!$D$7:$D$1006,'2A'!E422,'GSTN-Diff Gross'!$S$7:$S$1006,"&lt;&gt;0")+COUNTIFS('GSTN-Diff Gross'!$D$7:$D$1006,'2A'!E422,'GSTN-Diff Gross'!$T$7:$T$1006,"&lt;&gt;0")+COUNTIFS('GSTN-Diff Gross'!$D$7:$D$1006,'2A'!E422,'GSTN-Diff Gross'!$U$7:$U$1006,"&lt;&gt;0")+COUNTIFS('GSTN-Diff Gross'!$D$7:$D$1006,'2A'!E422,'GSTN-Diff Gross'!$V$7:$V$1006,"&lt;&gt;0"),'2A'!H422,"")</f>
        <v/>
      </c>
      <c r="G1423" s="96">
        <f t="shared" si="158"/>
        <v>0</v>
      </c>
      <c r="H1423" s="96">
        <f t="shared" si="159"/>
        <v>0</v>
      </c>
      <c r="I1423" s="97">
        <f t="shared" si="160"/>
        <v>0</v>
      </c>
      <c r="J1423" s="98">
        <f t="shared" si="161"/>
        <v>0</v>
      </c>
      <c r="K1423" s="96">
        <f t="shared" si="162"/>
        <v>0</v>
      </c>
      <c r="L1423" s="93">
        <f>IFERROR(VLOOKUP(B1423,BOOKS!$D$6:$M$1005,6,0),0)</f>
        <v>0</v>
      </c>
      <c r="M1423" s="88">
        <f>IFERROR(VLOOKUP(B1423,BOOKS!$D$6:$M$1005,7,0),0)</f>
        <v>0</v>
      </c>
      <c r="N1423" s="88">
        <f>IFERROR(VLOOKUP(B1423,BOOKS!$D$6:$M$1005,8,0),0)</f>
        <v>0</v>
      </c>
      <c r="O1423" s="88">
        <f>IFERROR(VLOOKUP(B1423,BOOKS!$D$6:$M$1005,9,0),0)</f>
        <v>0</v>
      </c>
      <c r="P1423" s="88">
        <f>IFERROR(VLOOKUP(B1423,BOOKS!$D$6:$M$1005,10,0),0)</f>
        <v>0</v>
      </c>
      <c r="Q1423" s="84">
        <f>IFERROR(VLOOKUP(B1423,'2A'!$D$6:$M$1005,6,0),0)</f>
        <v>0</v>
      </c>
      <c r="R1423" s="44">
        <f>IFERROR(VLOOKUP(B1423,'2A'!$D$6:$M$1005,7,0),0)</f>
        <v>0</v>
      </c>
      <c r="S1423" s="44">
        <f>IFERROR(VLOOKUP(B1423,'2A'!$D$6:$M$1005,8,0),0)</f>
        <v>0</v>
      </c>
      <c r="T1423" s="44">
        <f>IFERROR(VLOOKUP(B1423,'2A'!$D$6:$M$1005,9,0),0)</f>
        <v>0</v>
      </c>
      <c r="U1423" s="44">
        <f>IFERROR(VLOOKUP(B1423,'2A'!$D$6:$M$1005,10,0),0)</f>
        <v>0</v>
      </c>
      <c r="V1423" s="111"/>
    </row>
    <row r="1424" spans="1:22">
      <c r="A1424" s="161">
        <f t="shared" si="164"/>
        <v>1418</v>
      </c>
      <c r="B1424" s="161" t="str">
        <f t="shared" si="163"/>
        <v/>
      </c>
      <c r="C1424" s="161" t="str">
        <f>IF(COUNTIFS('GSTN-Diff Gross'!$D$7:$D$1006,'2A'!E423,'GSTN-Diff Gross'!$R$7:$R$1006,"&lt;&gt;0")+COUNTIFS('GSTN-Diff Gross'!$D$7:$D$1006,'2A'!E423,'GSTN-Diff Gross'!$S$7:$S$1006,"&lt;&gt;0")+COUNTIFS('GSTN-Diff Gross'!$D$7:$D$1006,'2A'!E423,'GSTN-Diff Gross'!$T$7:$T$1006,"&lt;&gt;0")+COUNTIFS('GSTN-Diff Gross'!$D$7:$D$1006,'2A'!E423,'GSTN-Diff Gross'!$U$7:$U$1006,"&lt;&gt;0")+COUNTIFS('GSTN-Diff Gross'!$D$7:$D$1006,'2A'!E423,'GSTN-Diff Gross'!$V$7:$V$1006,"&lt;&gt;0"),'2A'!E423,"")</f>
        <v/>
      </c>
      <c r="D1424" s="41" t="str">
        <f>IF(COUNTIFS('GSTN-Diff Gross'!$D$7:$D$1006,'2A'!E423,'GSTN-Diff Gross'!$R$7:$R$1006,"&lt;&gt;0")+COUNTIFS('GSTN-Diff Gross'!$D$7:$D$1006,'2A'!E423,'GSTN-Diff Gross'!$S$7:$S$1006,"&lt;&gt;0")+COUNTIFS('GSTN-Diff Gross'!$D$7:$D$1006,'2A'!E423,'GSTN-Diff Gross'!$T$7:$T$1006,"&lt;&gt;0")+COUNTIFS('GSTN-Diff Gross'!$D$7:$D$1006,'2A'!E423,'GSTN-Diff Gross'!$U$7:$U$1006,"&lt;&gt;0")+COUNTIFS('GSTN-Diff Gross'!$D$7:$D$1006,'2A'!E423,'GSTN-Diff Gross'!$V$7:$V$1006,"&lt;&gt;0"),'2A'!F423,"")</f>
        <v/>
      </c>
      <c r="E1424" s="68" t="str">
        <f>IF(COUNTIFS('GSTN-Diff Gross'!$D$7:$D$1006,'2A'!E423,'GSTN-Diff Gross'!$R$7:$R$1006,"&lt;&gt;0")+COUNTIFS('GSTN-Diff Gross'!$D$7:$D$1006,'2A'!E423,'GSTN-Diff Gross'!$S$7:$S$1006,"&lt;&gt;0")+COUNTIFS('GSTN-Diff Gross'!$D$7:$D$1006,'2A'!E423,'GSTN-Diff Gross'!$T$7:$T$1006,"&lt;&gt;0")+COUNTIFS('GSTN-Diff Gross'!$D$7:$D$1006,'2A'!E423,'GSTN-Diff Gross'!$U$7:$U$1006,"&lt;&gt;0")+COUNTIFS('GSTN-Diff Gross'!$D$7:$D$1006,'2A'!E423,'GSTN-Diff Gross'!$V$7:$V$1006,"&lt;&gt;0"),'2A'!G423,"")</f>
        <v/>
      </c>
      <c r="F1424" s="90" t="str">
        <f>IF(COUNTIFS('GSTN-Diff Gross'!$D$7:$D$1006,'2A'!E423,'GSTN-Diff Gross'!$R$7:$R$1006,"&lt;&gt;0")+COUNTIFS('GSTN-Diff Gross'!$D$7:$D$1006,'2A'!E423,'GSTN-Diff Gross'!$S$7:$S$1006,"&lt;&gt;0")+COUNTIFS('GSTN-Diff Gross'!$D$7:$D$1006,'2A'!E423,'GSTN-Diff Gross'!$T$7:$T$1006,"&lt;&gt;0")+COUNTIFS('GSTN-Diff Gross'!$D$7:$D$1006,'2A'!E423,'GSTN-Diff Gross'!$U$7:$U$1006,"&lt;&gt;0")+COUNTIFS('GSTN-Diff Gross'!$D$7:$D$1006,'2A'!E423,'GSTN-Diff Gross'!$V$7:$V$1006,"&lt;&gt;0"),'2A'!H423,"")</f>
        <v/>
      </c>
      <c r="G1424" s="167">
        <f t="shared" si="158"/>
        <v>0</v>
      </c>
      <c r="H1424" s="167">
        <f t="shared" si="159"/>
        <v>0</v>
      </c>
      <c r="I1424" s="167">
        <f t="shared" si="160"/>
        <v>0</v>
      </c>
      <c r="J1424" s="167">
        <f t="shared" si="161"/>
        <v>0</v>
      </c>
      <c r="K1424" s="167">
        <f t="shared" si="162"/>
        <v>0</v>
      </c>
      <c r="L1424" s="99">
        <f>IFERROR(VLOOKUP(B1424,BOOKS!$D$6:$M$1005,6,0),0)</f>
        <v>0</v>
      </c>
      <c r="M1424" s="100">
        <f>IFERROR(VLOOKUP(B1424,BOOKS!$D$6:$M$1005,7,0),0)</f>
        <v>0</v>
      </c>
      <c r="N1424" s="100">
        <f>IFERROR(VLOOKUP(B1424,BOOKS!$D$6:$M$1005,8,0),0)</f>
        <v>0</v>
      </c>
      <c r="O1424" s="100">
        <f>IFERROR(VLOOKUP(B1424,BOOKS!$D$6:$M$1005,9,0),0)</f>
        <v>0</v>
      </c>
      <c r="P1424" s="100">
        <f>IFERROR(VLOOKUP(B1424,BOOKS!$D$6:$M$1005,10,0),0)</f>
        <v>0</v>
      </c>
      <c r="Q1424" s="94">
        <f>IFERROR(VLOOKUP(B1424,'2A'!$D$6:$M$1005,6,0),0)</f>
        <v>0</v>
      </c>
      <c r="R1424" s="95">
        <f>IFERROR(VLOOKUP(B1424,'2A'!$D$6:$M$1005,7,0),0)</f>
        <v>0</v>
      </c>
      <c r="S1424" s="95">
        <f>IFERROR(VLOOKUP(B1424,'2A'!$D$6:$M$1005,8,0),0)</f>
        <v>0</v>
      </c>
      <c r="T1424" s="95">
        <f>IFERROR(VLOOKUP(B1424,'2A'!$D$6:$M$1005,9,0),0)</f>
        <v>0</v>
      </c>
      <c r="U1424" s="95">
        <f>IFERROR(VLOOKUP(B1424,'2A'!$D$6:$M$1005,10,0),0)</f>
        <v>0</v>
      </c>
      <c r="V1424" s="111"/>
    </row>
    <row r="1425" spans="1:22">
      <c r="A1425" s="163">
        <f t="shared" si="164"/>
        <v>1419</v>
      </c>
      <c r="B1425" s="163" t="str">
        <f t="shared" si="163"/>
        <v/>
      </c>
      <c r="C1425" s="163" t="str">
        <f>IF(COUNTIFS('GSTN-Diff Gross'!$D$7:$D$1006,'2A'!E424,'GSTN-Diff Gross'!$R$7:$R$1006,"&lt;&gt;0")+COUNTIFS('GSTN-Diff Gross'!$D$7:$D$1006,'2A'!E424,'GSTN-Diff Gross'!$S$7:$S$1006,"&lt;&gt;0")+COUNTIFS('GSTN-Diff Gross'!$D$7:$D$1006,'2A'!E424,'GSTN-Diff Gross'!$T$7:$T$1006,"&lt;&gt;0")+COUNTIFS('GSTN-Diff Gross'!$D$7:$D$1006,'2A'!E424,'GSTN-Diff Gross'!$U$7:$U$1006,"&lt;&gt;0")+COUNTIFS('GSTN-Diff Gross'!$D$7:$D$1006,'2A'!E424,'GSTN-Diff Gross'!$V$7:$V$1006,"&lt;&gt;0"),'2A'!E424,"")</f>
        <v/>
      </c>
      <c r="D1425" s="46" t="str">
        <f>IF(COUNTIFS('GSTN-Diff Gross'!$D$7:$D$1006,'2A'!E424,'GSTN-Diff Gross'!$R$7:$R$1006,"&lt;&gt;0")+COUNTIFS('GSTN-Diff Gross'!$D$7:$D$1006,'2A'!E424,'GSTN-Diff Gross'!$S$7:$S$1006,"&lt;&gt;0")+COUNTIFS('GSTN-Diff Gross'!$D$7:$D$1006,'2A'!E424,'GSTN-Diff Gross'!$T$7:$T$1006,"&lt;&gt;0")+COUNTIFS('GSTN-Diff Gross'!$D$7:$D$1006,'2A'!E424,'GSTN-Diff Gross'!$U$7:$U$1006,"&lt;&gt;0")+COUNTIFS('GSTN-Diff Gross'!$D$7:$D$1006,'2A'!E424,'GSTN-Diff Gross'!$V$7:$V$1006,"&lt;&gt;0"),'2A'!F424,"")</f>
        <v/>
      </c>
      <c r="E1425" s="69" t="str">
        <f>IF(COUNTIFS('GSTN-Diff Gross'!$D$7:$D$1006,'2A'!E424,'GSTN-Diff Gross'!$R$7:$R$1006,"&lt;&gt;0")+COUNTIFS('GSTN-Diff Gross'!$D$7:$D$1006,'2A'!E424,'GSTN-Diff Gross'!$S$7:$S$1006,"&lt;&gt;0")+COUNTIFS('GSTN-Diff Gross'!$D$7:$D$1006,'2A'!E424,'GSTN-Diff Gross'!$T$7:$T$1006,"&lt;&gt;0")+COUNTIFS('GSTN-Diff Gross'!$D$7:$D$1006,'2A'!E424,'GSTN-Diff Gross'!$U$7:$U$1006,"&lt;&gt;0")+COUNTIFS('GSTN-Diff Gross'!$D$7:$D$1006,'2A'!E424,'GSTN-Diff Gross'!$V$7:$V$1006,"&lt;&gt;0"),'2A'!G424,"")</f>
        <v/>
      </c>
      <c r="F1425" s="91" t="str">
        <f>IF(COUNTIFS('GSTN-Diff Gross'!$D$7:$D$1006,'2A'!E424,'GSTN-Diff Gross'!$R$7:$R$1006,"&lt;&gt;0")+COUNTIFS('GSTN-Diff Gross'!$D$7:$D$1006,'2A'!E424,'GSTN-Diff Gross'!$S$7:$S$1006,"&lt;&gt;0")+COUNTIFS('GSTN-Diff Gross'!$D$7:$D$1006,'2A'!E424,'GSTN-Diff Gross'!$T$7:$T$1006,"&lt;&gt;0")+COUNTIFS('GSTN-Diff Gross'!$D$7:$D$1006,'2A'!E424,'GSTN-Diff Gross'!$U$7:$U$1006,"&lt;&gt;0")+COUNTIFS('GSTN-Diff Gross'!$D$7:$D$1006,'2A'!E424,'GSTN-Diff Gross'!$V$7:$V$1006,"&lt;&gt;0"),'2A'!H424,"")</f>
        <v/>
      </c>
      <c r="G1425" s="96">
        <f t="shared" si="158"/>
        <v>0</v>
      </c>
      <c r="H1425" s="96">
        <f t="shared" si="159"/>
        <v>0</v>
      </c>
      <c r="I1425" s="97">
        <f t="shared" si="160"/>
        <v>0</v>
      </c>
      <c r="J1425" s="98">
        <f t="shared" si="161"/>
        <v>0</v>
      </c>
      <c r="K1425" s="96">
        <f t="shared" si="162"/>
        <v>0</v>
      </c>
      <c r="L1425" s="93">
        <f>IFERROR(VLOOKUP(B1425,BOOKS!$D$6:$M$1005,6,0),0)</f>
        <v>0</v>
      </c>
      <c r="M1425" s="88">
        <f>IFERROR(VLOOKUP(B1425,BOOKS!$D$6:$M$1005,7,0),0)</f>
        <v>0</v>
      </c>
      <c r="N1425" s="88">
        <f>IFERROR(VLOOKUP(B1425,BOOKS!$D$6:$M$1005,8,0),0)</f>
        <v>0</v>
      </c>
      <c r="O1425" s="88">
        <f>IFERROR(VLOOKUP(B1425,BOOKS!$D$6:$M$1005,9,0),0)</f>
        <v>0</v>
      </c>
      <c r="P1425" s="88">
        <f>IFERROR(VLOOKUP(B1425,BOOKS!$D$6:$M$1005,10,0),0)</f>
        <v>0</v>
      </c>
      <c r="Q1425" s="84">
        <f>IFERROR(VLOOKUP(B1425,'2A'!$D$6:$M$1005,6,0),0)</f>
        <v>0</v>
      </c>
      <c r="R1425" s="44">
        <f>IFERROR(VLOOKUP(B1425,'2A'!$D$6:$M$1005,7,0),0)</f>
        <v>0</v>
      </c>
      <c r="S1425" s="44">
        <f>IFERROR(VLOOKUP(B1425,'2A'!$D$6:$M$1005,8,0),0)</f>
        <v>0</v>
      </c>
      <c r="T1425" s="44">
        <f>IFERROR(VLOOKUP(B1425,'2A'!$D$6:$M$1005,9,0),0)</f>
        <v>0</v>
      </c>
      <c r="U1425" s="44">
        <f>IFERROR(VLOOKUP(B1425,'2A'!$D$6:$M$1005,10,0),0)</f>
        <v>0</v>
      </c>
      <c r="V1425" s="111"/>
    </row>
    <row r="1426" spans="1:22">
      <c r="A1426" s="161">
        <f t="shared" si="164"/>
        <v>1420</v>
      </c>
      <c r="B1426" s="161" t="str">
        <f t="shared" si="163"/>
        <v/>
      </c>
      <c r="C1426" s="161" t="str">
        <f>IF(COUNTIFS('GSTN-Diff Gross'!$D$7:$D$1006,'2A'!E425,'GSTN-Diff Gross'!$R$7:$R$1006,"&lt;&gt;0")+COUNTIFS('GSTN-Diff Gross'!$D$7:$D$1006,'2A'!E425,'GSTN-Diff Gross'!$S$7:$S$1006,"&lt;&gt;0")+COUNTIFS('GSTN-Diff Gross'!$D$7:$D$1006,'2A'!E425,'GSTN-Diff Gross'!$T$7:$T$1006,"&lt;&gt;0")+COUNTIFS('GSTN-Diff Gross'!$D$7:$D$1006,'2A'!E425,'GSTN-Diff Gross'!$U$7:$U$1006,"&lt;&gt;0")+COUNTIFS('GSTN-Diff Gross'!$D$7:$D$1006,'2A'!E425,'GSTN-Diff Gross'!$V$7:$V$1006,"&lt;&gt;0"),'2A'!E425,"")</f>
        <v/>
      </c>
      <c r="D1426" s="41" t="str">
        <f>IF(COUNTIFS('GSTN-Diff Gross'!$D$7:$D$1006,'2A'!E425,'GSTN-Diff Gross'!$R$7:$R$1006,"&lt;&gt;0")+COUNTIFS('GSTN-Diff Gross'!$D$7:$D$1006,'2A'!E425,'GSTN-Diff Gross'!$S$7:$S$1006,"&lt;&gt;0")+COUNTIFS('GSTN-Diff Gross'!$D$7:$D$1006,'2A'!E425,'GSTN-Diff Gross'!$T$7:$T$1006,"&lt;&gt;0")+COUNTIFS('GSTN-Diff Gross'!$D$7:$D$1006,'2A'!E425,'GSTN-Diff Gross'!$U$7:$U$1006,"&lt;&gt;0")+COUNTIFS('GSTN-Diff Gross'!$D$7:$D$1006,'2A'!E425,'GSTN-Diff Gross'!$V$7:$V$1006,"&lt;&gt;0"),'2A'!F425,"")</f>
        <v/>
      </c>
      <c r="E1426" s="68" t="str">
        <f>IF(COUNTIFS('GSTN-Diff Gross'!$D$7:$D$1006,'2A'!E425,'GSTN-Diff Gross'!$R$7:$R$1006,"&lt;&gt;0")+COUNTIFS('GSTN-Diff Gross'!$D$7:$D$1006,'2A'!E425,'GSTN-Diff Gross'!$S$7:$S$1006,"&lt;&gt;0")+COUNTIFS('GSTN-Diff Gross'!$D$7:$D$1006,'2A'!E425,'GSTN-Diff Gross'!$T$7:$T$1006,"&lt;&gt;0")+COUNTIFS('GSTN-Diff Gross'!$D$7:$D$1006,'2A'!E425,'GSTN-Diff Gross'!$U$7:$U$1006,"&lt;&gt;0")+COUNTIFS('GSTN-Diff Gross'!$D$7:$D$1006,'2A'!E425,'GSTN-Diff Gross'!$V$7:$V$1006,"&lt;&gt;0"),'2A'!G425,"")</f>
        <v/>
      </c>
      <c r="F1426" s="90" t="str">
        <f>IF(COUNTIFS('GSTN-Diff Gross'!$D$7:$D$1006,'2A'!E425,'GSTN-Diff Gross'!$R$7:$R$1006,"&lt;&gt;0")+COUNTIFS('GSTN-Diff Gross'!$D$7:$D$1006,'2A'!E425,'GSTN-Diff Gross'!$S$7:$S$1006,"&lt;&gt;0")+COUNTIFS('GSTN-Diff Gross'!$D$7:$D$1006,'2A'!E425,'GSTN-Diff Gross'!$T$7:$T$1006,"&lt;&gt;0")+COUNTIFS('GSTN-Diff Gross'!$D$7:$D$1006,'2A'!E425,'GSTN-Diff Gross'!$U$7:$U$1006,"&lt;&gt;0")+COUNTIFS('GSTN-Diff Gross'!$D$7:$D$1006,'2A'!E425,'GSTN-Diff Gross'!$V$7:$V$1006,"&lt;&gt;0"),'2A'!H425,"")</f>
        <v/>
      </c>
      <c r="G1426" s="167">
        <f t="shared" si="158"/>
        <v>0</v>
      </c>
      <c r="H1426" s="167">
        <f t="shared" si="159"/>
        <v>0</v>
      </c>
      <c r="I1426" s="167">
        <f t="shared" si="160"/>
        <v>0</v>
      </c>
      <c r="J1426" s="167">
        <f t="shared" si="161"/>
        <v>0</v>
      </c>
      <c r="K1426" s="167">
        <f t="shared" si="162"/>
        <v>0</v>
      </c>
      <c r="L1426" s="99">
        <f>IFERROR(VLOOKUP(B1426,BOOKS!$D$6:$M$1005,6,0),0)</f>
        <v>0</v>
      </c>
      <c r="M1426" s="100">
        <f>IFERROR(VLOOKUP(B1426,BOOKS!$D$6:$M$1005,7,0),0)</f>
        <v>0</v>
      </c>
      <c r="N1426" s="100">
        <f>IFERROR(VLOOKUP(B1426,BOOKS!$D$6:$M$1005,8,0),0)</f>
        <v>0</v>
      </c>
      <c r="O1426" s="100">
        <f>IFERROR(VLOOKUP(B1426,BOOKS!$D$6:$M$1005,9,0),0)</f>
        <v>0</v>
      </c>
      <c r="P1426" s="100">
        <f>IFERROR(VLOOKUP(B1426,BOOKS!$D$6:$M$1005,10,0),0)</f>
        <v>0</v>
      </c>
      <c r="Q1426" s="94">
        <f>IFERROR(VLOOKUP(B1426,'2A'!$D$6:$M$1005,6,0),0)</f>
        <v>0</v>
      </c>
      <c r="R1426" s="95">
        <f>IFERROR(VLOOKUP(B1426,'2A'!$D$6:$M$1005,7,0),0)</f>
        <v>0</v>
      </c>
      <c r="S1426" s="95">
        <f>IFERROR(VLOOKUP(B1426,'2A'!$D$6:$M$1005,8,0),0)</f>
        <v>0</v>
      </c>
      <c r="T1426" s="95">
        <f>IFERROR(VLOOKUP(B1426,'2A'!$D$6:$M$1005,9,0),0)</f>
        <v>0</v>
      </c>
      <c r="U1426" s="95">
        <f>IFERROR(VLOOKUP(B1426,'2A'!$D$6:$M$1005,10,0),0)</f>
        <v>0</v>
      </c>
      <c r="V1426" s="111"/>
    </row>
    <row r="1427" spans="1:22">
      <c r="A1427" s="163">
        <f t="shared" si="164"/>
        <v>1421</v>
      </c>
      <c r="B1427" s="163" t="str">
        <f t="shared" si="163"/>
        <v/>
      </c>
      <c r="C1427" s="163" t="str">
        <f>IF(COUNTIFS('GSTN-Diff Gross'!$D$7:$D$1006,'2A'!E426,'GSTN-Diff Gross'!$R$7:$R$1006,"&lt;&gt;0")+COUNTIFS('GSTN-Diff Gross'!$D$7:$D$1006,'2A'!E426,'GSTN-Diff Gross'!$S$7:$S$1006,"&lt;&gt;0")+COUNTIFS('GSTN-Diff Gross'!$D$7:$D$1006,'2A'!E426,'GSTN-Diff Gross'!$T$7:$T$1006,"&lt;&gt;0")+COUNTIFS('GSTN-Diff Gross'!$D$7:$D$1006,'2A'!E426,'GSTN-Diff Gross'!$U$7:$U$1006,"&lt;&gt;0")+COUNTIFS('GSTN-Diff Gross'!$D$7:$D$1006,'2A'!E426,'GSTN-Diff Gross'!$V$7:$V$1006,"&lt;&gt;0"),'2A'!E426,"")</f>
        <v/>
      </c>
      <c r="D1427" s="46" t="str">
        <f>IF(COUNTIFS('GSTN-Diff Gross'!$D$7:$D$1006,'2A'!E426,'GSTN-Diff Gross'!$R$7:$R$1006,"&lt;&gt;0")+COUNTIFS('GSTN-Diff Gross'!$D$7:$D$1006,'2A'!E426,'GSTN-Diff Gross'!$S$7:$S$1006,"&lt;&gt;0")+COUNTIFS('GSTN-Diff Gross'!$D$7:$D$1006,'2A'!E426,'GSTN-Diff Gross'!$T$7:$T$1006,"&lt;&gt;0")+COUNTIFS('GSTN-Diff Gross'!$D$7:$D$1006,'2A'!E426,'GSTN-Diff Gross'!$U$7:$U$1006,"&lt;&gt;0")+COUNTIFS('GSTN-Diff Gross'!$D$7:$D$1006,'2A'!E426,'GSTN-Diff Gross'!$V$7:$V$1006,"&lt;&gt;0"),'2A'!F426,"")</f>
        <v/>
      </c>
      <c r="E1427" s="69" t="str">
        <f>IF(COUNTIFS('GSTN-Diff Gross'!$D$7:$D$1006,'2A'!E426,'GSTN-Diff Gross'!$R$7:$R$1006,"&lt;&gt;0")+COUNTIFS('GSTN-Diff Gross'!$D$7:$D$1006,'2A'!E426,'GSTN-Diff Gross'!$S$7:$S$1006,"&lt;&gt;0")+COUNTIFS('GSTN-Diff Gross'!$D$7:$D$1006,'2A'!E426,'GSTN-Diff Gross'!$T$7:$T$1006,"&lt;&gt;0")+COUNTIFS('GSTN-Diff Gross'!$D$7:$D$1006,'2A'!E426,'GSTN-Diff Gross'!$U$7:$U$1006,"&lt;&gt;0")+COUNTIFS('GSTN-Diff Gross'!$D$7:$D$1006,'2A'!E426,'GSTN-Diff Gross'!$V$7:$V$1006,"&lt;&gt;0"),'2A'!G426,"")</f>
        <v/>
      </c>
      <c r="F1427" s="91" t="str">
        <f>IF(COUNTIFS('GSTN-Diff Gross'!$D$7:$D$1006,'2A'!E426,'GSTN-Diff Gross'!$R$7:$R$1006,"&lt;&gt;0")+COUNTIFS('GSTN-Diff Gross'!$D$7:$D$1006,'2A'!E426,'GSTN-Diff Gross'!$S$7:$S$1006,"&lt;&gt;0")+COUNTIFS('GSTN-Diff Gross'!$D$7:$D$1006,'2A'!E426,'GSTN-Diff Gross'!$T$7:$T$1006,"&lt;&gt;0")+COUNTIFS('GSTN-Diff Gross'!$D$7:$D$1006,'2A'!E426,'GSTN-Diff Gross'!$U$7:$U$1006,"&lt;&gt;0")+COUNTIFS('GSTN-Diff Gross'!$D$7:$D$1006,'2A'!E426,'GSTN-Diff Gross'!$V$7:$V$1006,"&lt;&gt;0"),'2A'!H426,"")</f>
        <v/>
      </c>
      <c r="G1427" s="96">
        <f t="shared" si="158"/>
        <v>0</v>
      </c>
      <c r="H1427" s="96">
        <f t="shared" si="159"/>
        <v>0</v>
      </c>
      <c r="I1427" s="97">
        <f t="shared" si="160"/>
        <v>0</v>
      </c>
      <c r="J1427" s="98">
        <f t="shared" si="161"/>
        <v>0</v>
      </c>
      <c r="K1427" s="96">
        <f t="shared" si="162"/>
        <v>0</v>
      </c>
      <c r="L1427" s="93">
        <f>IFERROR(VLOOKUP(B1427,BOOKS!$D$6:$M$1005,6,0),0)</f>
        <v>0</v>
      </c>
      <c r="M1427" s="88">
        <f>IFERROR(VLOOKUP(B1427,BOOKS!$D$6:$M$1005,7,0),0)</f>
        <v>0</v>
      </c>
      <c r="N1427" s="88">
        <f>IFERROR(VLOOKUP(B1427,BOOKS!$D$6:$M$1005,8,0),0)</f>
        <v>0</v>
      </c>
      <c r="O1427" s="88">
        <f>IFERROR(VLOOKUP(B1427,BOOKS!$D$6:$M$1005,9,0),0)</f>
        <v>0</v>
      </c>
      <c r="P1427" s="88">
        <f>IFERROR(VLOOKUP(B1427,BOOKS!$D$6:$M$1005,10,0),0)</f>
        <v>0</v>
      </c>
      <c r="Q1427" s="84">
        <f>IFERROR(VLOOKUP(B1427,'2A'!$D$6:$M$1005,6,0),0)</f>
        <v>0</v>
      </c>
      <c r="R1427" s="44">
        <f>IFERROR(VLOOKUP(B1427,'2A'!$D$6:$M$1005,7,0),0)</f>
        <v>0</v>
      </c>
      <c r="S1427" s="44">
        <f>IFERROR(VLOOKUP(B1427,'2A'!$D$6:$M$1005,8,0),0)</f>
        <v>0</v>
      </c>
      <c r="T1427" s="44">
        <f>IFERROR(VLOOKUP(B1427,'2A'!$D$6:$M$1005,9,0),0)</f>
        <v>0</v>
      </c>
      <c r="U1427" s="44">
        <f>IFERROR(VLOOKUP(B1427,'2A'!$D$6:$M$1005,10,0),0)</f>
        <v>0</v>
      </c>
      <c r="V1427" s="111"/>
    </row>
    <row r="1428" spans="1:22">
      <c r="A1428" s="161">
        <f t="shared" si="164"/>
        <v>1422</v>
      </c>
      <c r="B1428" s="161" t="str">
        <f t="shared" si="163"/>
        <v/>
      </c>
      <c r="C1428" s="161" t="str">
        <f>IF(COUNTIFS('GSTN-Diff Gross'!$D$7:$D$1006,'2A'!E427,'GSTN-Diff Gross'!$R$7:$R$1006,"&lt;&gt;0")+COUNTIFS('GSTN-Diff Gross'!$D$7:$D$1006,'2A'!E427,'GSTN-Diff Gross'!$S$7:$S$1006,"&lt;&gt;0")+COUNTIFS('GSTN-Diff Gross'!$D$7:$D$1006,'2A'!E427,'GSTN-Diff Gross'!$T$7:$T$1006,"&lt;&gt;0")+COUNTIFS('GSTN-Diff Gross'!$D$7:$D$1006,'2A'!E427,'GSTN-Diff Gross'!$U$7:$U$1006,"&lt;&gt;0")+COUNTIFS('GSTN-Diff Gross'!$D$7:$D$1006,'2A'!E427,'GSTN-Diff Gross'!$V$7:$V$1006,"&lt;&gt;0"),'2A'!E427,"")</f>
        <v/>
      </c>
      <c r="D1428" s="41" t="str">
        <f>IF(COUNTIFS('GSTN-Diff Gross'!$D$7:$D$1006,'2A'!E427,'GSTN-Diff Gross'!$R$7:$R$1006,"&lt;&gt;0")+COUNTIFS('GSTN-Diff Gross'!$D$7:$D$1006,'2A'!E427,'GSTN-Diff Gross'!$S$7:$S$1006,"&lt;&gt;0")+COUNTIFS('GSTN-Diff Gross'!$D$7:$D$1006,'2A'!E427,'GSTN-Diff Gross'!$T$7:$T$1006,"&lt;&gt;0")+COUNTIFS('GSTN-Diff Gross'!$D$7:$D$1006,'2A'!E427,'GSTN-Diff Gross'!$U$7:$U$1006,"&lt;&gt;0")+COUNTIFS('GSTN-Diff Gross'!$D$7:$D$1006,'2A'!E427,'GSTN-Diff Gross'!$V$7:$V$1006,"&lt;&gt;0"),'2A'!F427,"")</f>
        <v/>
      </c>
      <c r="E1428" s="68" t="str">
        <f>IF(COUNTIFS('GSTN-Diff Gross'!$D$7:$D$1006,'2A'!E427,'GSTN-Diff Gross'!$R$7:$R$1006,"&lt;&gt;0")+COUNTIFS('GSTN-Diff Gross'!$D$7:$D$1006,'2A'!E427,'GSTN-Diff Gross'!$S$7:$S$1006,"&lt;&gt;0")+COUNTIFS('GSTN-Diff Gross'!$D$7:$D$1006,'2A'!E427,'GSTN-Diff Gross'!$T$7:$T$1006,"&lt;&gt;0")+COUNTIFS('GSTN-Diff Gross'!$D$7:$D$1006,'2A'!E427,'GSTN-Diff Gross'!$U$7:$U$1006,"&lt;&gt;0")+COUNTIFS('GSTN-Diff Gross'!$D$7:$D$1006,'2A'!E427,'GSTN-Diff Gross'!$V$7:$V$1006,"&lt;&gt;0"),'2A'!G427,"")</f>
        <v/>
      </c>
      <c r="F1428" s="90" t="str">
        <f>IF(COUNTIFS('GSTN-Diff Gross'!$D$7:$D$1006,'2A'!E427,'GSTN-Diff Gross'!$R$7:$R$1006,"&lt;&gt;0")+COUNTIFS('GSTN-Diff Gross'!$D$7:$D$1006,'2A'!E427,'GSTN-Diff Gross'!$S$7:$S$1006,"&lt;&gt;0")+COUNTIFS('GSTN-Diff Gross'!$D$7:$D$1006,'2A'!E427,'GSTN-Diff Gross'!$T$7:$T$1006,"&lt;&gt;0")+COUNTIFS('GSTN-Diff Gross'!$D$7:$D$1006,'2A'!E427,'GSTN-Diff Gross'!$U$7:$U$1006,"&lt;&gt;0")+COUNTIFS('GSTN-Diff Gross'!$D$7:$D$1006,'2A'!E427,'GSTN-Diff Gross'!$V$7:$V$1006,"&lt;&gt;0"),'2A'!H427,"")</f>
        <v/>
      </c>
      <c r="G1428" s="167">
        <f t="shared" si="158"/>
        <v>0</v>
      </c>
      <c r="H1428" s="167">
        <f t="shared" si="159"/>
        <v>0</v>
      </c>
      <c r="I1428" s="167">
        <f t="shared" si="160"/>
        <v>0</v>
      </c>
      <c r="J1428" s="167">
        <f t="shared" si="161"/>
        <v>0</v>
      </c>
      <c r="K1428" s="167">
        <f t="shared" si="162"/>
        <v>0</v>
      </c>
      <c r="L1428" s="99">
        <f>IFERROR(VLOOKUP(B1428,BOOKS!$D$6:$M$1005,6,0),0)</f>
        <v>0</v>
      </c>
      <c r="M1428" s="100">
        <f>IFERROR(VLOOKUP(B1428,BOOKS!$D$6:$M$1005,7,0),0)</f>
        <v>0</v>
      </c>
      <c r="N1428" s="100">
        <f>IFERROR(VLOOKUP(B1428,BOOKS!$D$6:$M$1005,8,0),0)</f>
        <v>0</v>
      </c>
      <c r="O1428" s="100">
        <f>IFERROR(VLOOKUP(B1428,BOOKS!$D$6:$M$1005,9,0),0)</f>
        <v>0</v>
      </c>
      <c r="P1428" s="100">
        <f>IFERROR(VLOOKUP(B1428,BOOKS!$D$6:$M$1005,10,0),0)</f>
        <v>0</v>
      </c>
      <c r="Q1428" s="94">
        <f>IFERROR(VLOOKUP(B1428,'2A'!$D$6:$M$1005,6,0),0)</f>
        <v>0</v>
      </c>
      <c r="R1428" s="95">
        <f>IFERROR(VLOOKUP(B1428,'2A'!$D$6:$M$1005,7,0),0)</f>
        <v>0</v>
      </c>
      <c r="S1428" s="95">
        <f>IFERROR(VLOOKUP(B1428,'2A'!$D$6:$M$1005,8,0),0)</f>
        <v>0</v>
      </c>
      <c r="T1428" s="95">
        <f>IFERROR(VLOOKUP(B1428,'2A'!$D$6:$M$1005,9,0),0)</f>
        <v>0</v>
      </c>
      <c r="U1428" s="95">
        <f>IFERROR(VLOOKUP(B1428,'2A'!$D$6:$M$1005,10,0),0)</f>
        <v>0</v>
      </c>
      <c r="V1428" s="111"/>
    </row>
    <row r="1429" spans="1:22">
      <c r="A1429" s="163">
        <f t="shared" si="164"/>
        <v>1423</v>
      </c>
      <c r="B1429" s="163" t="str">
        <f t="shared" si="163"/>
        <v/>
      </c>
      <c r="C1429" s="163" t="str">
        <f>IF(COUNTIFS('GSTN-Diff Gross'!$D$7:$D$1006,'2A'!E428,'GSTN-Diff Gross'!$R$7:$R$1006,"&lt;&gt;0")+COUNTIFS('GSTN-Diff Gross'!$D$7:$D$1006,'2A'!E428,'GSTN-Diff Gross'!$S$7:$S$1006,"&lt;&gt;0")+COUNTIFS('GSTN-Diff Gross'!$D$7:$D$1006,'2A'!E428,'GSTN-Diff Gross'!$T$7:$T$1006,"&lt;&gt;0")+COUNTIFS('GSTN-Diff Gross'!$D$7:$D$1006,'2A'!E428,'GSTN-Diff Gross'!$U$7:$U$1006,"&lt;&gt;0")+COUNTIFS('GSTN-Diff Gross'!$D$7:$D$1006,'2A'!E428,'GSTN-Diff Gross'!$V$7:$V$1006,"&lt;&gt;0"),'2A'!E428,"")</f>
        <v/>
      </c>
      <c r="D1429" s="46" t="str">
        <f>IF(COUNTIFS('GSTN-Diff Gross'!$D$7:$D$1006,'2A'!E428,'GSTN-Diff Gross'!$R$7:$R$1006,"&lt;&gt;0")+COUNTIFS('GSTN-Diff Gross'!$D$7:$D$1006,'2A'!E428,'GSTN-Diff Gross'!$S$7:$S$1006,"&lt;&gt;0")+COUNTIFS('GSTN-Diff Gross'!$D$7:$D$1006,'2A'!E428,'GSTN-Diff Gross'!$T$7:$T$1006,"&lt;&gt;0")+COUNTIFS('GSTN-Diff Gross'!$D$7:$D$1006,'2A'!E428,'GSTN-Diff Gross'!$U$7:$U$1006,"&lt;&gt;0")+COUNTIFS('GSTN-Diff Gross'!$D$7:$D$1006,'2A'!E428,'GSTN-Diff Gross'!$V$7:$V$1006,"&lt;&gt;0"),'2A'!F428,"")</f>
        <v/>
      </c>
      <c r="E1429" s="69" t="str">
        <f>IF(COUNTIFS('GSTN-Diff Gross'!$D$7:$D$1006,'2A'!E428,'GSTN-Diff Gross'!$R$7:$R$1006,"&lt;&gt;0")+COUNTIFS('GSTN-Diff Gross'!$D$7:$D$1006,'2A'!E428,'GSTN-Diff Gross'!$S$7:$S$1006,"&lt;&gt;0")+COUNTIFS('GSTN-Diff Gross'!$D$7:$D$1006,'2A'!E428,'GSTN-Diff Gross'!$T$7:$T$1006,"&lt;&gt;0")+COUNTIFS('GSTN-Diff Gross'!$D$7:$D$1006,'2A'!E428,'GSTN-Diff Gross'!$U$7:$U$1006,"&lt;&gt;0")+COUNTIFS('GSTN-Diff Gross'!$D$7:$D$1006,'2A'!E428,'GSTN-Diff Gross'!$V$7:$V$1006,"&lt;&gt;0"),'2A'!G428,"")</f>
        <v/>
      </c>
      <c r="F1429" s="91" t="str">
        <f>IF(COUNTIFS('GSTN-Diff Gross'!$D$7:$D$1006,'2A'!E428,'GSTN-Diff Gross'!$R$7:$R$1006,"&lt;&gt;0")+COUNTIFS('GSTN-Diff Gross'!$D$7:$D$1006,'2A'!E428,'GSTN-Diff Gross'!$S$7:$S$1006,"&lt;&gt;0")+COUNTIFS('GSTN-Diff Gross'!$D$7:$D$1006,'2A'!E428,'GSTN-Diff Gross'!$T$7:$T$1006,"&lt;&gt;0")+COUNTIFS('GSTN-Diff Gross'!$D$7:$D$1006,'2A'!E428,'GSTN-Diff Gross'!$U$7:$U$1006,"&lt;&gt;0")+COUNTIFS('GSTN-Diff Gross'!$D$7:$D$1006,'2A'!E428,'GSTN-Diff Gross'!$V$7:$V$1006,"&lt;&gt;0"),'2A'!H428,"")</f>
        <v/>
      </c>
      <c r="G1429" s="96">
        <f t="shared" si="158"/>
        <v>0</v>
      </c>
      <c r="H1429" s="96">
        <f t="shared" si="159"/>
        <v>0</v>
      </c>
      <c r="I1429" s="97">
        <f t="shared" si="160"/>
        <v>0</v>
      </c>
      <c r="J1429" s="98">
        <f t="shared" si="161"/>
        <v>0</v>
      </c>
      <c r="K1429" s="96">
        <f t="shared" si="162"/>
        <v>0</v>
      </c>
      <c r="L1429" s="93">
        <f>IFERROR(VLOOKUP(B1429,BOOKS!$D$6:$M$1005,6,0),0)</f>
        <v>0</v>
      </c>
      <c r="M1429" s="88">
        <f>IFERROR(VLOOKUP(B1429,BOOKS!$D$6:$M$1005,7,0),0)</f>
        <v>0</v>
      </c>
      <c r="N1429" s="88">
        <f>IFERROR(VLOOKUP(B1429,BOOKS!$D$6:$M$1005,8,0),0)</f>
        <v>0</v>
      </c>
      <c r="O1429" s="88">
        <f>IFERROR(VLOOKUP(B1429,BOOKS!$D$6:$M$1005,9,0),0)</f>
        <v>0</v>
      </c>
      <c r="P1429" s="88">
        <f>IFERROR(VLOOKUP(B1429,BOOKS!$D$6:$M$1005,10,0),0)</f>
        <v>0</v>
      </c>
      <c r="Q1429" s="84">
        <f>IFERROR(VLOOKUP(B1429,'2A'!$D$6:$M$1005,6,0),0)</f>
        <v>0</v>
      </c>
      <c r="R1429" s="44">
        <f>IFERROR(VLOOKUP(B1429,'2A'!$D$6:$M$1005,7,0),0)</f>
        <v>0</v>
      </c>
      <c r="S1429" s="44">
        <f>IFERROR(VLOOKUP(B1429,'2A'!$D$6:$M$1005,8,0),0)</f>
        <v>0</v>
      </c>
      <c r="T1429" s="44">
        <f>IFERROR(VLOOKUP(B1429,'2A'!$D$6:$M$1005,9,0),0)</f>
        <v>0</v>
      </c>
      <c r="U1429" s="44">
        <f>IFERROR(VLOOKUP(B1429,'2A'!$D$6:$M$1005,10,0),0)</f>
        <v>0</v>
      </c>
      <c r="V1429" s="111"/>
    </row>
    <row r="1430" spans="1:22">
      <c r="A1430" s="161">
        <f t="shared" si="164"/>
        <v>1424</v>
      </c>
      <c r="B1430" s="161" t="str">
        <f t="shared" si="163"/>
        <v/>
      </c>
      <c r="C1430" s="161" t="str">
        <f>IF(COUNTIFS('GSTN-Diff Gross'!$D$7:$D$1006,'2A'!E429,'GSTN-Diff Gross'!$R$7:$R$1006,"&lt;&gt;0")+COUNTIFS('GSTN-Diff Gross'!$D$7:$D$1006,'2A'!E429,'GSTN-Diff Gross'!$S$7:$S$1006,"&lt;&gt;0")+COUNTIFS('GSTN-Diff Gross'!$D$7:$D$1006,'2A'!E429,'GSTN-Diff Gross'!$T$7:$T$1006,"&lt;&gt;0")+COUNTIFS('GSTN-Diff Gross'!$D$7:$D$1006,'2A'!E429,'GSTN-Diff Gross'!$U$7:$U$1006,"&lt;&gt;0")+COUNTIFS('GSTN-Diff Gross'!$D$7:$D$1006,'2A'!E429,'GSTN-Diff Gross'!$V$7:$V$1006,"&lt;&gt;0"),'2A'!E429,"")</f>
        <v/>
      </c>
      <c r="D1430" s="41" t="str">
        <f>IF(COUNTIFS('GSTN-Diff Gross'!$D$7:$D$1006,'2A'!E429,'GSTN-Diff Gross'!$R$7:$R$1006,"&lt;&gt;0")+COUNTIFS('GSTN-Diff Gross'!$D$7:$D$1006,'2A'!E429,'GSTN-Diff Gross'!$S$7:$S$1006,"&lt;&gt;0")+COUNTIFS('GSTN-Diff Gross'!$D$7:$D$1006,'2A'!E429,'GSTN-Diff Gross'!$T$7:$T$1006,"&lt;&gt;0")+COUNTIFS('GSTN-Diff Gross'!$D$7:$D$1006,'2A'!E429,'GSTN-Diff Gross'!$U$7:$U$1006,"&lt;&gt;0")+COUNTIFS('GSTN-Diff Gross'!$D$7:$D$1006,'2A'!E429,'GSTN-Diff Gross'!$V$7:$V$1006,"&lt;&gt;0"),'2A'!F429,"")</f>
        <v/>
      </c>
      <c r="E1430" s="68" t="str">
        <f>IF(COUNTIFS('GSTN-Diff Gross'!$D$7:$D$1006,'2A'!E429,'GSTN-Diff Gross'!$R$7:$R$1006,"&lt;&gt;0")+COUNTIFS('GSTN-Diff Gross'!$D$7:$D$1006,'2A'!E429,'GSTN-Diff Gross'!$S$7:$S$1006,"&lt;&gt;0")+COUNTIFS('GSTN-Diff Gross'!$D$7:$D$1006,'2A'!E429,'GSTN-Diff Gross'!$T$7:$T$1006,"&lt;&gt;0")+COUNTIFS('GSTN-Diff Gross'!$D$7:$D$1006,'2A'!E429,'GSTN-Diff Gross'!$U$7:$U$1006,"&lt;&gt;0")+COUNTIFS('GSTN-Diff Gross'!$D$7:$D$1006,'2A'!E429,'GSTN-Diff Gross'!$V$7:$V$1006,"&lt;&gt;0"),'2A'!G429,"")</f>
        <v/>
      </c>
      <c r="F1430" s="90" t="str">
        <f>IF(COUNTIFS('GSTN-Diff Gross'!$D$7:$D$1006,'2A'!E429,'GSTN-Diff Gross'!$R$7:$R$1006,"&lt;&gt;0")+COUNTIFS('GSTN-Diff Gross'!$D$7:$D$1006,'2A'!E429,'GSTN-Diff Gross'!$S$7:$S$1006,"&lt;&gt;0")+COUNTIFS('GSTN-Diff Gross'!$D$7:$D$1006,'2A'!E429,'GSTN-Diff Gross'!$T$7:$T$1006,"&lt;&gt;0")+COUNTIFS('GSTN-Diff Gross'!$D$7:$D$1006,'2A'!E429,'GSTN-Diff Gross'!$U$7:$U$1006,"&lt;&gt;0")+COUNTIFS('GSTN-Diff Gross'!$D$7:$D$1006,'2A'!E429,'GSTN-Diff Gross'!$V$7:$V$1006,"&lt;&gt;0"),'2A'!H429,"")</f>
        <v/>
      </c>
      <c r="G1430" s="167">
        <f t="shared" si="158"/>
        <v>0</v>
      </c>
      <c r="H1430" s="167">
        <f t="shared" si="159"/>
        <v>0</v>
      </c>
      <c r="I1430" s="167">
        <f t="shared" si="160"/>
        <v>0</v>
      </c>
      <c r="J1430" s="167">
        <f t="shared" si="161"/>
        <v>0</v>
      </c>
      <c r="K1430" s="167">
        <f t="shared" si="162"/>
        <v>0</v>
      </c>
      <c r="L1430" s="99">
        <f>IFERROR(VLOOKUP(B1430,BOOKS!$D$6:$M$1005,6,0),0)</f>
        <v>0</v>
      </c>
      <c r="M1430" s="100">
        <f>IFERROR(VLOOKUP(B1430,BOOKS!$D$6:$M$1005,7,0),0)</f>
        <v>0</v>
      </c>
      <c r="N1430" s="100">
        <f>IFERROR(VLOOKUP(B1430,BOOKS!$D$6:$M$1005,8,0),0)</f>
        <v>0</v>
      </c>
      <c r="O1430" s="100">
        <f>IFERROR(VLOOKUP(B1430,BOOKS!$D$6:$M$1005,9,0),0)</f>
        <v>0</v>
      </c>
      <c r="P1430" s="100">
        <f>IFERROR(VLOOKUP(B1430,BOOKS!$D$6:$M$1005,10,0),0)</f>
        <v>0</v>
      </c>
      <c r="Q1430" s="94">
        <f>IFERROR(VLOOKUP(B1430,'2A'!$D$6:$M$1005,6,0),0)</f>
        <v>0</v>
      </c>
      <c r="R1430" s="95">
        <f>IFERROR(VLOOKUP(B1430,'2A'!$D$6:$M$1005,7,0),0)</f>
        <v>0</v>
      </c>
      <c r="S1430" s="95">
        <f>IFERROR(VLOOKUP(B1430,'2A'!$D$6:$M$1005,8,0),0)</f>
        <v>0</v>
      </c>
      <c r="T1430" s="95">
        <f>IFERROR(VLOOKUP(B1430,'2A'!$D$6:$M$1005,9,0),0)</f>
        <v>0</v>
      </c>
      <c r="U1430" s="95">
        <f>IFERROR(VLOOKUP(B1430,'2A'!$D$6:$M$1005,10,0),0)</f>
        <v>0</v>
      </c>
      <c r="V1430" s="111"/>
    </row>
    <row r="1431" spans="1:22">
      <c r="A1431" s="163">
        <f t="shared" si="164"/>
        <v>1425</v>
      </c>
      <c r="B1431" s="163" t="str">
        <f t="shared" si="163"/>
        <v/>
      </c>
      <c r="C1431" s="163" t="str">
        <f>IF(COUNTIFS('GSTN-Diff Gross'!$D$7:$D$1006,'2A'!E430,'GSTN-Diff Gross'!$R$7:$R$1006,"&lt;&gt;0")+COUNTIFS('GSTN-Diff Gross'!$D$7:$D$1006,'2A'!E430,'GSTN-Diff Gross'!$S$7:$S$1006,"&lt;&gt;0")+COUNTIFS('GSTN-Diff Gross'!$D$7:$D$1006,'2A'!E430,'GSTN-Diff Gross'!$T$7:$T$1006,"&lt;&gt;0")+COUNTIFS('GSTN-Diff Gross'!$D$7:$D$1006,'2A'!E430,'GSTN-Diff Gross'!$U$7:$U$1006,"&lt;&gt;0")+COUNTIFS('GSTN-Diff Gross'!$D$7:$D$1006,'2A'!E430,'GSTN-Diff Gross'!$V$7:$V$1006,"&lt;&gt;0"),'2A'!E430,"")</f>
        <v/>
      </c>
      <c r="D1431" s="46" t="str">
        <f>IF(COUNTIFS('GSTN-Diff Gross'!$D$7:$D$1006,'2A'!E430,'GSTN-Diff Gross'!$R$7:$R$1006,"&lt;&gt;0")+COUNTIFS('GSTN-Diff Gross'!$D$7:$D$1006,'2A'!E430,'GSTN-Diff Gross'!$S$7:$S$1006,"&lt;&gt;0")+COUNTIFS('GSTN-Diff Gross'!$D$7:$D$1006,'2A'!E430,'GSTN-Diff Gross'!$T$7:$T$1006,"&lt;&gt;0")+COUNTIFS('GSTN-Diff Gross'!$D$7:$D$1006,'2A'!E430,'GSTN-Diff Gross'!$U$7:$U$1006,"&lt;&gt;0")+COUNTIFS('GSTN-Diff Gross'!$D$7:$D$1006,'2A'!E430,'GSTN-Diff Gross'!$V$7:$V$1006,"&lt;&gt;0"),'2A'!F430,"")</f>
        <v/>
      </c>
      <c r="E1431" s="69" t="str">
        <f>IF(COUNTIFS('GSTN-Diff Gross'!$D$7:$D$1006,'2A'!E430,'GSTN-Diff Gross'!$R$7:$R$1006,"&lt;&gt;0")+COUNTIFS('GSTN-Diff Gross'!$D$7:$D$1006,'2A'!E430,'GSTN-Diff Gross'!$S$7:$S$1006,"&lt;&gt;0")+COUNTIFS('GSTN-Diff Gross'!$D$7:$D$1006,'2A'!E430,'GSTN-Diff Gross'!$T$7:$T$1006,"&lt;&gt;0")+COUNTIFS('GSTN-Diff Gross'!$D$7:$D$1006,'2A'!E430,'GSTN-Diff Gross'!$U$7:$U$1006,"&lt;&gt;0")+COUNTIFS('GSTN-Diff Gross'!$D$7:$D$1006,'2A'!E430,'GSTN-Diff Gross'!$V$7:$V$1006,"&lt;&gt;0"),'2A'!G430,"")</f>
        <v/>
      </c>
      <c r="F1431" s="91" t="str">
        <f>IF(COUNTIFS('GSTN-Diff Gross'!$D$7:$D$1006,'2A'!E430,'GSTN-Diff Gross'!$R$7:$R$1006,"&lt;&gt;0")+COUNTIFS('GSTN-Diff Gross'!$D$7:$D$1006,'2A'!E430,'GSTN-Diff Gross'!$S$7:$S$1006,"&lt;&gt;0")+COUNTIFS('GSTN-Diff Gross'!$D$7:$D$1006,'2A'!E430,'GSTN-Diff Gross'!$T$7:$T$1006,"&lt;&gt;0")+COUNTIFS('GSTN-Diff Gross'!$D$7:$D$1006,'2A'!E430,'GSTN-Diff Gross'!$U$7:$U$1006,"&lt;&gt;0")+COUNTIFS('GSTN-Diff Gross'!$D$7:$D$1006,'2A'!E430,'GSTN-Diff Gross'!$V$7:$V$1006,"&lt;&gt;0"),'2A'!H430,"")</f>
        <v/>
      </c>
      <c r="G1431" s="96">
        <f t="shared" si="158"/>
        <v>0</v>
      </c>
      <c r="H1431" s="96">
        <f t="shared" si="159"/>
        <v>0</v>
      </c>
      <c r="I1431" s="97">
        <f t="shared" si="160"/>
        <v>0</v>
      </c>
      <c r="J1431" s="98">
        <f t="shared" si="161"/>
        <v>0</v>
      </c>
      <c r="K1431" s="96">
        <f t="shared" si="162"/>
        <v>0</v>
      </c>
      <c r="L1431" s="93">
        <f>IFERROR(VLOOKUP(B1431,BOOKS!$D$6:$M$1005,6,0),0)</f>
        <v>0</v>
      </c>
      <c r="M1431" s="88">
        <f>IFERROR(VLOOKUP(B1431,BOOKS!$D$6:$M$1005,7,0),0)</f>
        <v>0</v>
      </c>
      <c r="N1431" s="88">
        <f>IFERROR(VLOOKUP(B1431,BOOKS!$D$6:$M$1005,8,0),0)</f>
        <v>0</v>
      </c>
      <c r="O1431" s="88">
        <f>IFERROR(VLOOKUP(B1431,BOOKS!$D$6:$M$1005,9,0),0)</f>
        <v>0</v>
      </c>
      <c r="P1431" s="88">
        <f>IFERROR(VLOOKUP(B1431,BOOKS!$D$6:$M$1005,10,0),0)</f>
        <v>0</v>
      </c>
      <c r="Q1431" s="84">
        <f>IFERROR(VLOOKUP(B1431,'2A'!$D$6:$M$1005,6,0),0)</f>
        <v>0</v>
      </c>
      <c r="R1431" s="44">
        <f>IFERROR(VLOOKUP(B1431,'2A'!$D$6:$M$1005,7,0),0)</f>
        <v>0</v>
      </c>
      <c r="S1431" s="44">
        <f>IFERROR(VLOOKUP(B1431,'2A'!$D$6:$M$1005,8,0),0)</f>
        <v>0</v>
      </c>
      <c r="T1431" s="44">
        <f>IFERROR(VLOOKUP(B1431,'2A'!$D$6:$M$1005,9,0),0)</f>
        <v>0</v>
      </c>
      <c r="U1431" s="44">
        <f>IFERROR(VLOOKUP(B1431,'2A'!$D$6:$M$1005,10,0),0)</f>
        <v>0</v>
      </c>
      <c r="V1431" s="111"/>
    </row>
    <row r="1432" spans="1:22">
      <c r="A1432" s="161">
        <f t="shared" si="164"/>
        <v>1426</v>
      </c>
      <c r="B1432" s="161" t="str">
        <f t="shared" si="163"/>
        <v/>
      </c>
      <c r="C1432" s="161" t="str">
        <f>IF(COUNTIFS('GSTN-Diff Gross'!$D$7:$D$1006,'2A'!E431,'GSTN-Diff Gross'!$R$7:$R$1006,"&lt;&gt;0")+COUNTIFS('GSTN-Diff Gross'!$D$7:$D$1006,'2A'!E431,'GSTN-Diff Gross'!$S$7:$S$1006,"&lt;&gt;0")+COUNTIFS('GSTN-Diff Gross'!$D$7:$D$1006,'2A'!E431,'GSTN-Diff Gross'!$T$7:$T$1006,"&lt;&gt;0")+COUNTIFS('GSTN-Diff Gross'!$D$7:$D$1006,'2A'!E431,'GSTN-Diff Gross'!$U$7:$U$1006,"&lt;&gt;0")+COUNTIFS('GSTN-Diff Gross'!$D$7:$D$1006,'2A'!E431,'GSTN-Diff Gross'!$V$7:$V$1006,"&lt;&gt;0"),'2A'!E431,"")</f>
        <v/>
      </c>
      <c r="D1432" s="41" t="str">
        <f>IF(COUNTIFS('GSTN-Diff Gross'!$D$7:$D$1006,'2A'!E431,'GSTN-Diff Gross'!$R$7:$R$1006,"&lt;&gt;0")+COUNTIFS('GSTN-Diff Gross'!$D$7:$D$1006,'2A'!E431,'GSTN-Diff Gross'!$S$7:$S$1006,"&lt;&gt;0")+COUNTIFS('GSTN-Diff Gross'!$D$7:$D$1006,'2A'!E431,'GSTN-Diff Gross'!$T$7:$T$1006,"&lt;&gt;0")+COUNTIFS('GSTN-Diff Gross'!$D$7:$D$1006,'2A'!E431,'GSTN-Diff Gross'!$U$7:$U$1006,"&lt;&gt;0")+COUNTIFS('GSTN-Diff Gross'!$D$7:$D$1006,'2A'!E431,'GSTN-Diff Gross'!$V$7:$V$1006,"&lt;&gt;0"),'2A'!F431,"")</f>
        <v/>
      </c>
      <c r="E1432" s="68" t="str">
        <f>IF(COUNTIFS('GSTN-Diff Gross'!$D$7:$D$1006,'2A'!E431,'GSTN-Diff Gross'!$R$7:$R$1006,"&lt;&gt;0")+COUNTIFS('GSTN-Diff Gross'!$D$7:$D$1006,'2A'!E431,'GSTN-Diff Gross'!$S$7:$S$1006,"&lt;&gt;0")+COUNTIFS('GSTN-Diff Gross'!$D$7:$D$1006,'2A'!E431,'GSTN-Diff Gross'!$T$7:$T$1006,"&lt;&gt;0")+COUNTIFS('GSTN-Diff Gross'!$D$7:$D$1006,'2A'!E431,'GSTN-Diff Gross'!$U$7:$U$1006,"&lt;&gt;0")+COUNTIFS('GSTN-Diff Gross'!$D$7:$D$1006,'2A'!E431,'GSTN-Diff Gross'!$V$7:$V$1006,"&lt;&gt;0"),'2A'!G431,"")</f>
        <v/>
      </c>
      <c r="F1432" s="90" t="str">
        <f>IF(COUNTIFS('GSTN-Diff Gross'!$D$7:$D$1006,'2A'!E431,'GSTN-Diff Gross'!$R$7:$R$1006,"&lt;&gt;0")+COUNTIFS('GSTN-Diff Gross'!$D$7:$D$1006,'2A'!E431,'GSTN-Diff Gross'!$S$7:$S$1006,"&lt;&gt;0")+COUNTIFS('GSTN-Diff Gross'!$D$7:$D$1006,'2A'!E431,'GSTN-Diff Gross'!$T$7:$T$1006,"&lt;&gt;0")+COUNTIFS('GSTN-Diff Gross'!$D$7:$D$1006,'2A'!E431,'GSTN-Diff Gross'!$U$7:$U$1006,"&lt;&gt;0")+COUNTIFS('GSTN-Diff Gross'!$D$7:$D$1006,'2A'!E431,'GSTN-Diff Gross'!$V$7:$V$1006,"&lt;&gt;0"),'2A'!H431,"")</f>
        <v/>
      </c>
      <c r="G1432" s="167">
        <f t="shared" si="158"/>
        <v>0</v>
      </c>
      <c r="H1432" s="167">
        <f t="shared" si="159"/>
        <v>0</v>
      </c>
      <c r="I1432" s="167">
        <f t="shared" si="160"/>
        <v>0</v>
      </c>
      <c r="J1432" s="167">
        <f t="shared" si="161"/>
        <v>0</v>
      </c>
      <c r="K1432" s="167">
        <f t="shared" si="162"/>
        <v>0</v>
      </c>
      <c r="L1432" s="99">
        <f>IFERROR(VLOOKUP(B1432,BOOKS!$D$6:$M$1005,6,0),0)</f>
        <v>0</v>
      </c>
      <c r="M1432" s="100">
        <f>IFERROR(VLOOKUP(B1432,BOOKS!$D$6:$M$1005,7,0),0)</f>
        <v>0</v>
      </c>
      <c r="N1432" s="100">
        <f>IFERROR(VLOOKUP(B1432,BOOKS!$D$6:$M$1005,8,0),0)</f>
        <v>0</v>
      </c>
      <c r="O1432" s="100">
        <f>IFERROR(VLOOKUP(B1432,BOOKS!$D$6:$M$1005,9,0),0)</f>
        <v>0</v>
      </c>
      <c r="P1432" s="100">
        <f>IFERROR(VLOOKUP(B1432,BOOKS!$D$6:$M$1005,10,0),0)</f>
        <v>0</v>
      </c>
      <c r="Q1432" s="94">
        <f>IFERROR(VLOOKUP(B1432,'2A'!$D$6:$M$1005,6,0),0)</f>
        <v>0</v>
      </c>
      <c r="R1432" s="95">
        <f>IFERROR(VLOOKUP(B1432,'2A'!$D$6:$M$1005,7,0),0)</f>
        <v>0</v>
      </c>
      <c r="S1432" s="95">
        <f>IFERROR(VLOOKUP(B1432,'2A'!$D$6:$M$1005,8,0),0)</f>
        <v>0</v>
      </c>
      <c r="T1432" s="95">
        <f>IFERROR(VLOOKUP(B1432,'2A'!$D$6:$M$1005,9,0),0)</f>
        <v>0</v>
      </c>
      <c r="U1432" s="95">
        <f>IFERROR(VLOOKUP(B1432,'2A'!$D$6:$M$1005,10,0),0)</f>
        <v>0</v>
      </c>
      <c r="V1432" s="111"/>
    </row>
    <row r="1433" spans="1:22">
      <c r="A1433" s="163">
        <f t="shared" si="164"/>
        <v>1427</v>
      </c>
      <c r="B1433" s="163" t="str">
        <f t="shared" si="163"/>
        <v/>
      </c>
      <c r="C1433" s="163" t="str">
        <f>IF(COUNTIFS('GSTN-Diff Gross'!$D$7:$D$1006,'2A'!E432,'GSTN-Diff Gross'!$R$7:$R$1006,"&lt;&gt;0")+COUNTIFS('GSTN-Diff Gross'!$D$7:$D$1006,'2A'!E432,'GSTN-Diff Gross'!$S$7:$S$1006,"&lt;&gt;0")+COUNTIFS('GSTN-Diff Gross'!$D$7:$D$1006,'2A'!E432,'GSTN-Diff Gross'!$T$7:$T$1006,"&lt;&gt;0")+COUNTIFS('GSTN-Diff Gross'!$D$7:$D$1006,'2A'!E432,'GSTN-Diff Gross'!$U$7:$U$1006,"&lt;&gt;0")+COUNTIFS('GSTN-Diff Gross'!$D$7:$D$1006,'2A'!E432,'GSTN-Diff Gross'!$V$7:$V$1006,"&lt;&gt;0"),'2A'!E432,"")</f>
        <v/>
      </c>
      <c r="D1433" s="46" t="str">
        <f>IF(COUNTIFS('GSTN-Diff Gross'!$D$7:$D$1006,'2A'!E432,'GSTN-Diff Gross'!$R$7:$R$1006,"&lt;&gt;0")+COUNTIFS('GSTN-Diff Gross'!$D$7:$D$1006,'2A'!E432,'GSTN-Diff Gross'!$S$7:$S$1006,"&lt;&gt;0")+COUNTIFS('GSTN-Diff Gross'!$D$7:$D$1006,'2A'!E432,'GSTN-Diff Gross'!$T$7:$T$1006,"&lt;&gt;0")+COUNTIFS('GSTN-Diff Gross'!$D$7:$D$1006,'2A'!E432,'GSTN-Diff Gross'!$U$7:$U$1006,"&lt;&gt;0")+COUNTIFS('GSTN-Diff Gross'!$D$7:$D$1006,'2A'!E432,'GSTN-Diff Gross'!$V$7:$V$1006,"&lt;&gt;0"),'2A'!F432,"")</f>
        <v/>
      </c>
      <c r="E1433" s="69" t="str">
        <f>IF(COUNTIFS('GSTN-Diff Gross'!$D$7:$D$1006,'2A'!E432,'GSTN-Diff Gross'!$R$7:$R$1006,"&lt;&gt;0")+COUNTIFS('GSTN-Diff Gross'!$D$7:$D$1006,'2A'!E432,'GSTN-Diff Gross'!$S$7:$S$1006,"&lt;&gt;0")+COUNTIFS('GSTN-Diff Gross'!$D$7:$D$1006,'2A'!E432,'GSTN-Diff Gross'!$T$7:$T$1006,"&lt;&gt;0")+COUNTIFS('GSTN-Diff Gross'!$D$7:$D$1006,'2A'!E432,'GSTN-Diff Gross'!$U$7:$U$1006,"&lt;&gt;0")+COUNTIFS('GSTN-Diff Gross'!$D$7:$D$1006,'2A'!E432,'GSTN-Diff Gross'!$V$7:$V$1006,"&lt;&gt;0"),'2A'!G432,"")</f>
        <v/>
      </c>
      <c r="F1433" s="91" t="str">
        <f>IF(COUNTIFS('GSTN-Diff Gross'!$D$7:$D$1006,'2A'!E432,'GSTN-Diff Gross'!$R$7:$R$1006,"&lt;&gt;0")+COUNTIFS('GSTN-Diff Gross'!$D$7:$D$1006,'2A'!E432,'GSTN-Diff Gross'!$S$7:$S$1006,"&lt;&gt;0")+COUNTIFS('GSTN-Diff Gross'!$D$7:$D$1006,'2A'!E432,'GSTN-Diff Gross'!$T$7:$T$1006,"&lt;&gt;0")+COUNTIFS('GSTN-Diff Gross'!$D$7:$D$1006,'2A'!E432,'GSTN-Diff Gross'!$U$7:$U$1006,"&lt;&gt;0")+COUNTIFS('GSTN-Diff Gross'!$D$7:$D$1006,'2A'!E432,'GSTN-Diff Gross'!$V$7:$V$1006,"&lt;&gt;0"),'2A'!H432,"")</f>
        <v/>
      </c>
      <c r="G1433" s="96">
        <f t="shared" si="158"/>
        <v>0</v>
      </c>
      <c r="H1433" s="96">
        <f t="shared" si="159"/>
        <v>0</v>
      </c>
      <c r="I1433" s="97">
        <f t="shared" si="160"/>
        <v>0</v>
      </c>
      <c r="J1433" s="98">
        <f t="shared" si="161"/>
        <v>0</v>
      </c>
      <c r="K1433" s="96">
        <f t="shared" si="162"/>
        <v>0</v>
      </c>
      <c r="L1433" s="93">
        <f>IFERROR(VLOOKUP(B1433,BOOKS!$D$6:$M$1005,6,0),0)</f>
        <v>0</v>
      </c>
      <c r="M1433" s="88">
        <f>IFERROR(VLOOKUP(B1433,BOOKS!$D$6:$M$1005,7,0),0)</f>
        <v>0</v>
      </c>
      <c r="N1433" s="88">
        <f>IFERROR(VLOOKUP(B1433,BOOKS!$D$6:$M$1005,8,0),0)</f>
        <v>0</v>
      </c>
      <c r="O1433" s="88">
        <f>IFERROR(VLOOKUP(B1433,BOOKS!$D$6:$M$1005,9,0),0)</f>
        <v>0</v>
      </c>
      <c r="P1433" s="88">
        <f>IFERROR(VLOOKUP(B1433,BOOKS!$D$6:$M$1005,10,0),0)</f>
        <v>0</v>
      </c>
      <c r="Q1433" s="84">
        <f>IFERROR(VLOOKUP(B1433,'2A'!$D$6:$M$1005,6,0),0)</f>
        <v>0</v>
      </c>
      <c r="R1433" s="44">
        <f>IFERROR(VLOOKUP(B1433,'2A'!$D$6:$M$1005,7,0),0)</f>
        <v>0</v>
      </c>
      <c r="S1433" s="44">
        <f>IFERROR(VLOOKUP(B1433,'2A'!$D$6:$M$1005,8,0),0)</f>
        <v>0</v>
      </c>
      <c r="T1433" s="44">
        <f>IFERROR(VLOOKUP(B1433,'2A'!$D$6:$M$1005,9,0),0)</f>
        <v>0</v>
      </c>
      <c r="U1433" s="44">
        <f>IFERROR(VLOOKUP(B1433,'2A'!$D$6:$M$1005,10,0),0)</f>
        <v>0</v>
      </c>
      <c r="V1433" s="111"/>
    </row>
    <row r="1434" spans="1:22">
      <c r="A1434" s="161">
        <f t="shared" si="164"/>
        <v>1428</v>
      </c>
      <c r="B1434" s="161" t="str">
        <f t="shared" si="163"/>
        <v/>
      </c>
      <c r="C1434" s="161" t="str">
        <f>IF(COUNTIFS('GSTN-Diff Gross'!$D$7:$D$1006,'2A'!E433,'GSTN-Diff Gross'!$R$7:$R$1006,"&lt;&gt;0")+COUNTIFS('GSTN-Diff Gross'!$D$7:$D$1006,'2A'!E433,'GSTN-Diff Gross'!$S$7:$S$1006,"&lt;&gt;0")+COUNTIFS('GSTN-Diff Gross'!$D$7:$D$1006,'2A'!E433,'GSTN-Diff Gross'!$T$7:$T$1006,"&lt;&gt;0")+COUNTIFS('GSTN-Diff Gross'!$D$7:$D$1006,'2A'!E433,'GSTN-Diff Gross'!$U$7:$U$1006,"&lt;&gt;0")+COUNTIFS('GSTN-Diff Gross'!$D$7:$D$1006,'2A'!E433,'GSTN-Diff Gross'!$V$7:$V$1006,"&lt;&gt;0"),'2A'!E433,"")</f>
        <v/>
      </c>
      <c r="D1434" s="41" t="str">
        <f>IF(COUNTIFS('GSTN-Diff Gross'!$D$7:$D$1006,'2A'!E433,'GSTN-Diff Gross'!$R$7:$R$1006,"&lt;&gt;0")+COUNTIFS('GSTN-Diff Gross'!$D$7:$D$1006,'2A'!E433,'GSTN-Diff Gross'!$S$7:$S$1006,"&lt;&gt;0")+COUNTIFS('GSTN-Diff Gross'!$D$7:$D$1006,'2A'!E433,'GSTN-Diff Gross'!$T$7:$T$1006,"&lt;&gt;0")+COUNTIFS('GSTN-Diff Gross'!$D$7:$D$1006,'2A'!E433,'GSTN-Diff Gross'!$U$7:$U$1006,"&lt;&gt;0")+COUNTIFS('GSTN-Diff Gross'!$D$7:$D$1006,'2A'!E433,'GSTN-Diff Gross'!$V$7:$V$1006,"&lt;&gt;0"),'2A'!F433,"")</f>
        <v/>
      </c>
      <c r="E1434" s="68" t="str">
        <f>IF(COUNTIFS('GSTN-Diff Gross'!$D$7:$D$1006,'2A'!E433,'GSTN-Diff Gross'!$R$7:$R$1006,"&lt;&gt;0")+COUNTIFS('GSTN-Diff Gross'!$D$7:$D$1006,'2A'!E433,'GSTN-Diff Gross'!$S$7:$S$1006,"&lt;&gt;0")+COUNTIFS('GSTN-Diff Gross'!$D$7:$D$1006,'2A'!E433,'GSTN-Diff Gross'!$T$7:$T$1006,"&lt;&gt;0")+COUNTIFS('GSTN-Diff Gross'!$D$7:$D$1006,'2A'!E433,'GSTN-Diff Gross'!$U$7:$U$1006,"&lt;&gt;0")+COUNTIFS('GSTN-Diff Gross'!$D$7:$D$1006,'2A'!E433,'GSTN-Diff Gross'!$V$7:$V$1006,"&lt;&gt;0"),'2A'!G433,"")</f>
        <v/>
      </c>
      <c r="F1434" s="90" t="str">
        <f>IF(COUNTIFS('GSTN-Diff Gross'!$D$7:$D$1006,'2A'!E433,'GSTN-Diff Gross'!$R$7:$R$1006,"&lt;&gt;0")+COUNTIFS('GSTN-Diff Gross'!$D$7:$D$1006,'2A'!E433,'GSTN-Diff Gross'!$S$7:$S$1006,"&lt;&gt;0")+COUNTIFS('GSTN-Diff Gross'!$D$7:$D$1006,'2A'!E433,'GSTN-Diff Gross'!$T$7:$T$1006,"&lt;&gt;0")+COUNTIFS('GSTN-Diff Gross'!$D$7:$D$1006,'2A'!E433,'GSTN-Diff Gross'!$U$7:$U$1006,"&lt;&gt;0")+COUNTIFS('GSTN-Diff Gross'!$D$7:$D$1006,'2A'!E433,'GSTN-Diff Gross'!$V$7:$V$1006,"&lt;&gt;0"),'2A'!H433,"")</f>
        <v/>
      </c>
      <c r="G1434" s="167">
        <f t="shared" si="158"/>
        <v>0</v>
      </c>
      <c r="H1434" s="167">
        <f t="shared" si="159"/>
        <v>0</v>
      </c>
      <c r="I1434" s="167">
        <f t="shared" si="160"/>
        <v>0</v>
      </c>
      <c r="J1434" s="167">
        <f t="shared" si="161"/>
        <v>0</v>
      </c>
      <c r="K1434" s="167">
        <f t="shared" si="162"/>
        <v>0</v>
      </c>
      <c r="L1434" s="99">
        <f>IFERROR(VLOOKUP(B1434,BOOKS!$D$6:$M$1005,6,0),0)</f>
        <v>0</v>
      </c>
      <c r="M1434" s="100">
        <f>IFERROR(VLOOKUP(B1434,BOOKS!$D$6:$M$1005,7,0),0)</f>
        <v>0</v>
      </c>
      <c r="N1434" s="100">
        <f>IFERROR(VLOOKUP(B1434,BOOKS!$D$6:$M$1005,8,0),0)</f>
        <v>0</v>
      </c>
      <c r="O1434" s="100">
        <f>IFERROR(VLOOKUP(B1434,BOOKS!$D$6:$M$1005,9,0),0)</f>
        <v>0</v>
      </c>
      <c r="P1434" s="100">
        <f>IFERROR(VLOOKUP(B1434,BOOKS!$D$6:$M$1005,10,0),0)</f>
        <v>0</v>
      </c>
      <c r="Q1434" s="94">
        <f>IFERROR(VLOOKUP(B1434,'2A'!$D$6:$M$1005,6,0),0)</f>
        <v>0</v>
      </c>
      <c r="R1434" s="95">
        <f>IFERROR(VLOOKUP(B1434,'2A'!$D$6:$M$1005,7,0),0)</f>
        <v>0</v>
      </c>
      <c r="S1434" s="95">
        <f>IFERROR(VLOOKUP(B1434,'2A'!$D$6:$M$1005,8,0),0)</f>
        <v>0</v>
      </c>
      <c r="T1434" s="95">
        <f>IFERROR(VLOOKUP(B1434,'2A'!$D$6:$M$1005,9,0),0)</f>
        <v>0</v>
      </c>
      <c r="U1434" s="95">
        <f>IFERROR(VLOOKUP(B1434,'2A'!$D$6:$M$1005,10,0),0)</f>
        <v>0</v>
      </c>
      <c r="V1434" s="111"/>
    </row>
    <row r="1435" spans="1:22">
      <c r="A1435" s="163">
        <f t="shared" si="164"/>
        <v>1429</v>
      </c>
      <c r="B1435" s="163" t="str">
        <f t="shared" si="163"/>
        <v/>
      </c>
      <c r="C1435" s="163" t="str">
        <f>IF(COUNTIFS('GSTN-Diff Gross'!$D$7:$D$1006,'2A'!E434,'GSTN-Diff Gross'!$R$7:$R$1006,"&lt;&gt;0")+COUNTIFS('GSTN-Diff Gross'!$D$7:$D$1006,'2A'!E434,'GSTN-Diff Gross'!$S$7:$S$1006,"&lt;&gt;0")+COUNTIFS('GSTN-Diff Gross'!$D$7:$D$1006,'2A'!E434,'GSTN-Diff Gross'!$T$7:$T$1006,"&lt;&gt;0")+COUNTIFS('GSTN-Diff Gross'!$D$7:$D$1006,'2A'!E434,'GSTN-Diff Gross'!$U$7:$U$1006,"&lt;&gt;0")+COUNTIFS('GSTN-Diff Gross'!$D$7:$D$1006,'2A'!E434,'GSTN-Diff Gross'!$V$7:$V$1006,"&lt;&gt;0"),'2A'!E434,"")</f>
        <v/>
      </c>
      <c r="D1435" s="46" t="str">
        <f>IF(COUNTIFS('GSTN-Diff Gross'!$D$7:$D$1006,'2A'!E434,'GSTN-Diff Gross'!$R$7:$R$1006,"&lt;&gt;0")+COUNTIFS('GSTN-Diff Gross'!$D$7:$D$1006,'2A'!E434,'GSTN-Diff Gross'!$S$7:$S$1006,"&lt;&gt;0")+COUNTIFS('GSTN-Diff Gross'!$D$7:$D$1006,'2A'!E434,'GSTN-Diff Gross'!$T$7:$T$1006,"&lt;&gt;0")+COUNTIFS('GSTN-Diff Gross'!$D$7:$D$1006,'2A'!E434,'GSTN-Diff Gross'!$U$7:$U$1006,"&lt;&gt;0")+COUNTIFS('GSTN-Diff Gross'!$D$7:$D$1006,'2A'!E434,'GSTN-Diff Gross'!$V$7:$V$1006,"&lt;&gt;0"),'2A'!F434,"")</f>
        <v/>
      </c>
      <c r="E1435" s="69" t="str">
        <f>IF(COUNTIFS('GSTN-Diff Gross'!$D$7:$D$1006,'2A'!E434,'GSTN-Diff Gross'!$R$7:$R$1006,"&lt;&gt;0")+COUNTIFS('GSTN-Diff Gross'!$D$7:$D$1006,'2A'!E434,'GSTN-Diff Gross'!$S$7:$S$1006,"&lt;&gt;0")+COUNTIFS('GSTN-Diff Gross'!$D$7:$D$1006,'2A'!E434,'GSTN-Diff Gross'!$T$7:$T$1006,"&lt;&gt;0")+COUNTIFS('GSTN-Diff Gross'!$D$7:$D$1006,'2A'!E434,'GSTN-Diff Gross'!$U$7:$U$1006,"&lt;&gt;0")+COUNTIFS('GSTN-Diff Gross'!$D$7:$D$1006,'2A'!E434,'GSTN-Diff Gross'!$V$7:$V$1006,"&lt;&gt;0"),'2A'!G434,"")</f>
        <v/>
      </c>
      <c r="F1435" s="91" t="str">
        <f>IF(COUNTIFS('GSTN-Diff Gross'!$D$7:$D$1006,'2A'!E434,'GSTN-Diff Gross'!$R$7:$R$1006,"&lt;&gt;0")+COUNTIFS('GSTN-Diff Gross'!$D$7:$D$1006,'2A'!E434,'GSTN-Diff Gross'!$S$7:$S$1006,"&lt;&gt;0")+COUNTIFS('GSTN-Diff Gross'!$D$7:$D$1006,'2A'!E434,'GSTN-Diff Gross'!$T$7:$T$1006,"&lt;&gt;0")+COUNTIFS('GSTN-Diff Gross'!$D$7:$D$1006,'2A'!E434,'GSTN-Diff Gross'!$U$7:$U$1006,"&lt;&gt;0")+COUNTIFS('GSTN-Diff Gross'!$D$7:$D$1006,'2A'!E434,'GSTN-Diff Gross'!$V$7:$V$1006,"&lt;&gt;0"),'2A'!H434,"")</f>
        <v/>
      </c>
      <c r="G1435" s="96">
        <f t="shared" si="158"/>
        <v>0</v>
      </c>
      <c r="H1435" s="96">
        <f t="shared" si="159"/>
        <v>0</v>
      </c>
      <c r="I1435" s="97">
        <f t="shared" si="160"/>
        <v>0</v>
      </c>
      <c r="J1435" s="98">
        <f t="shared" si="161"/>
        <v>0</v>
      </c>
      <c r="K1435" s="96">
        <f t="shared" si="162"/>
        <v>0</v>
      </c>
      <c r="L1435" s="93">
        <f>IFERROR(VLOOKUP(B1435,BOOKS!$D$6:$M$1005,6,0),0)</f>
        <v>0</v>
      </c>
      <c r="M1435" s="88">
        <f>IFERROR(VLOOKUP(B1435,BOOKS!$D$6:$M$1005,7,0),0)</f>
        <v>0</v>
      </c>
      <c r="N1435" s="88">
        <f>IFERROR(VLOOKUP(B1435,BOOKS!$D$6:$M$1005,8,0),0)</f>
        <v>0</v>
      </c>
      <c r="O1435" s="88">
        <f>IFERROR(VLOOKUP(B1435,BOOKS!$D$6:$M$1005,9,0),0)</f>
        <v>0</v>
      </c>
      <c r="P1435" s="88">
        <f>IFERROR(VLOOKUP(B1435,BOOKS!$D$6:$M$1005,10,0),0)</f>
        <v>0</v>
      </c>
      <c r="Q1435" s="84">
        <f>IFERROR(VLOOKUP(B1435,'2A'!$D$6:$M$1005,6,0),0)</f>
        <v>0</v>
      </c>
      <c r="R1435" s="44">
        <f>IFERROR(VLOOKUP(B1435,'2A'!$D$6:$M$1005,7,0),0)</f>
        <v>0</v>
      </c>
      <c r="S1435" s="44">
        <f>IFERROR(VLOOKUP(B1435,'2A'!$D$6:$M$1005,8,0),0)</f>
        <v>0</v>
      </c>
      <c r="T1435" s="44">
        <f>IFERROR(VLOOKUP(B1435,'2A'!$D$6:$M$1005,9,0),0)</f>
        <v>0</v>
      </c>
      <c r="U1435" s="44">
        <f>IFERROR(VLOOKUP(B1435,'2A'!$D$6:$M$1005,10,0),0)</f>
        <v>0</v>
      </c>
      <c r="V1435" s="111"/>
    </row>
    <row r="1436" spans="1:22">
      <c r="A1436" s="161">
        <f t="shared" si="164"/>
        <v>1430</v>
      </c>
      <c r="B1436" s="161" t="str">
        <f t="shared" si="163"/>
        <v/>
      </c>
      <c r="C1436" s="161" t="str">
        <f>IF(COUNTIFS('GSTN-Diff Gross'!$D$7:$D$1006,'2A'!E435,'GSTN-Diff Gross'!$R$7:$R$1006,"&lt;&gt;0")+COUNTIFS('GSTN-Diff Gross'!$D$7:$D$1006,'2A'!E435,'GSTN-Diff Gross'!$S$7:$S$1006,"&lt;&gt;0")+COUNTIFS('GSTN-Diff Gross'!$D$7:$D$1006,'2A'!E435,'GSTN-Diff Gross'!$T$7:$T$1006,"&lt;&gt;0")+COUNTIFS('GSTN-Diff Gross'!$D$7:$D$1006,'2A'!E435,'GSTN-Diff Gross'!$U$7:$U$1006,"&lt;&gt;0")+COUNTIFS('GSTN-Diff Gross'!$D$7:$D$1006,'2A'!E435,'GSTN-Diff Gross'!$V$7:$V$1006,"&lt;&gt;0"),'2A'!E435,"")</f>
        <v/>
      </c>
      <c r="D1436" s="41" t="str">
        <f>IF(COUNTIFS('GSTN-Diff Gross'!$D$7:$D$1006,'2A'!E435,'GSTN-Diff Gross'!$R$7:$R$1006,"&lt;&gt;0")+COUNTIFS('GSTN-Diff Gross'!$D$7:$D$1006,'2A'!E435,'GSTN-Diff Gross'!$S$7:$S$1006,"&lt;&gt;0")+COUNTIFS('GSTN-Diff Gross'!$D$7:$D$1006,'2A'!E435,'GSTN-Diff Gross'!$T$7:$T$1006,"&lt;&gt;0")+COUNTIFS('GSTN-Diff Gross'!$D$7:$D$1006,'2A'!E435,'GSTN-Diff Gross'!$U$7:$U$1006,"&lt;&gt;0")+COUNTIFS('GSTN-Diff Gross'!$D$7:$D$1006,'2A'!E435,'GSTN-Diff Gross'!$V$7:$V$1006,"&lt;&gt;0"),'2A'!F435,"")</f>
        <v/>
      </c>
      <c r="E1436" s="68" t="str">
        <f>IF(COUNTIFS('GSTN-Diff Gross'!$D$7:$D$1006,'2A'!E435,'GSTN-Diff Gross'!$R$7:$R$1006,"&lt;&gt;0")+COUNTIFS('GSTN-Diff Gross'!$D$7:$D$1006,'2A'!E435,'GSTN-Diff Gross'!$S$7:$S$1006,"&lt;&gt;0")+COUNTIFS('GSTN-Diff Gross'!$D$7:$D$1006,'2A'!E435,'GSTN-Diff Gross'!$T$7:$T$1006,"&lt;&gt;0")+COUNTIFS('GSTN-Diff Gross'!$D$7:$D$1006,'2A'!E435,'GSTN-Diff Gross'!$U$7:$U$1006,"&lt;&gt;0")+COUNTIFS('GSTN-Diff Gross'!$D$7:$D$1006,'2A'!E435,'GSTN-Diff Gross'!$V$7:$V$1006,"&lt;&gt;0"),'2A'!G435,"")</f>
        <v/>
      </c>
      <c r="F1436" s="90" t="str">
        <f>IF(COUNTIFS('GSTN-Diff Gross'!$D$7:$D$1006,'2A'!E435,'GSTN-Diff Gross'!$R$7:$R$1006,"&lt;&gt;0")+COUNTIFS('GSTN-Diff Gross'!$D$7:$D$1006,'2A'!E435,'GSTN-Diff Gross'!$S$7:$S$1006,"&lt;&gt;0")+COUNTIFS('GSTN-Diff Gross'!$D$7:$D$1006,'2A'!E435,'GSTN-Diff Gross'!$T$7:$T$1006,"&lt;&gt;0")+COUNTIFS('GSTN-Diff Gross'!$D$7:$D$1006,'2A'!E435,'GSTN-Diff Gross'!$U$7:$U$1006,"&lt;&gt;0")+COUNTIFS('GSTN-Diff Gross'!$D$7:$D$1006,'2A'!E435,'GSTN-Diff Gross'!$V$7:$V$1006,"&lt;&gt;0"),'2A'!H435,"")</f>
        <v/>
      </c>
      <c r="G1436" s="167">
        <f t="shared" si="158"/>
        <v>0</v>
      </c>
      <c r="H1436" s="167">
        <f t="shared" si="159"/>
        <v>0</v>
      </c>
      <c r="I1436" s="167">
        <f t="shared" si="160"/>
        <v>0</v>
      </c>
      <c r="J1436" s="167">
        <f t="shared" si="161"/>
        <v>0</v>
      </c>
      <c r="K1436" s="167">
        <f t="shared" si="162"/>
        <v>0</v>
      </c>
      <c r="L1436" s="99">
        <f>IFERROR(VLOOKUP(B1436,BOOKS!$D$6:$M$1005,6,0),0)</f>
        <v>0</v>
      </c>
      <c r="M1436" s="100">
        <f>IFERROR(VLOOKUP(B1436,BOOKS!$D$6:$M$1005,7,0),0)</f>
        <v>0</v>
      </c>
      <c r="N1436" s="100">
        <f>IFERROR(VLOOKUP(B1436,BOOKS!$D$6:$M$1005,8,0),0)</f>
        <v>0</v>
      </c>
      <c r="O1436" s="100">
        <f>IFERROR(VLOOKUP(B1436,BOOKS!$D$6:$M$1005,9,0),0)</f>
        <v>0</v>
      </c>
      <c r="P1436" s="100">
        <f>IFERROR(VLOOKUP(B1436,BOOKS!$D$6:$M$1005,10,0),0)</f>
        <v>0</v>
      </c>
      <c r="Q1436" s="94">
        <f>IFERROR(VLOOKUP(B1436,'2A'!$D$6:$M$1005,6,0),0)</f>
        <v>0</v>
      </c>
      <c r="R1436" s="95">
        <f>IFERROR(VLOOKUP(B1436,'2A'!$D$6:$M$1005,7,0),0)</f>
        <v>0</v>
      </c>
      <c r="S1436" s="95">
        <f>IFERROR(VLOOKUP(B1436,'2A'!$D$6:$M$1005,8,0),0)</f>
        <v>0</v>
      </c>
      <c r="T1436" s="95">
        <f>IFERROR(VLOOKUP(B1436,'2A'!$D$6:$M$1005,9,0),0)</f>
        <v>0</v>
      </c>
      <c r="U1436" s="95">
        <f>IFERROR(VLOOKUP(B1436,'2A'!$D$6:$M$1005,10,0),0)</f>
        <v>0</v>
      </c>
      <c r="V1436" s="111"/>
    </row>
    <row r="1437" spans="1:22">
      <c r="A1437" s="163">
        <f t="shared" si="164"/>
        <v>1431</v>
      </c>
      <c r="B1437" s="163" t="str">
        <f t="shared" si="163"/>
        <v/>
      </c>
      <c r="C1437" s="163" t="str">
        <f>IF(COUNTIFS('GSTN-Diff Gross'!$D$7:$D$1006,'2A'!E436,'GSTN-Diff Gross'!$R$7:$R$1006,"&lt;&gt;0")+COUNTIFS('GSTN-Diff Gross'!$D$7:$D$1006,'2A'!E436,'GSTN-Diff Gross'!$S$7:$S$1006,"&lt;&gt;0")+COUNTIFS('GSTN-Diff Gross'!$D$7:$D$1006,'2A'!E436,'GSTN-Diff Gross'!$T$7:$T$1006,"&lt;&gt;0")+COUNTIFS('GSTN-Diff Gross'!$D$7:$D$1006,'2A'!E436,'GSTN-Diff Gross'!$U$7:$U$1006,"&lt;&gt;0")+COUNTIFS('GSTN-Diff Gross'!$D$7:$D$1006,'2A'!E436,'GSTN-Diff Gross'!$V$7:$V$1006,"&lt;&gt;0"),'2A'!E436,"")</f>
        <v/>
      </c>
      <c r="D1437" s="46" t="str">
        <f>IF(COUNTIFS('GSTN-Diff Gross'!$D$7:$D$1006,'2A'!E436,'GSTN-Diff Gross'!$R$7:$R$1006,"&lt;&gt;0")+COUNTIFS('GSTN-Diff Gross'!$D$7:$D$1006,'2A'!E436,'GSTN-Diff Gross'!$S$7:$S$1006,"&lt;&gt;0")+COUNTIFS('GSTN-Diff Gross'!$D$7:$D$1006,'2A'!E436,'GSTN-Diff Gross'!$T$7:$T$1006,"&lt;&gt;0")+COUNTIFS('GSTN-Diff Gross'!$D$7:$D$1006,'2A'!E436,'GSTN-Diff Gross'!$U$7:$U$1006,"&lt;&gt;0")+COUNTIFS('GSTN-Diff Gross'!$D$7:$D$1006,'2A'!E436,'GSTN-Diff Gross'!$V$7:$V$1006,"&lt;&gt;0"),'2A'!F436,"")</f>
        <v/>
      </c>
      <c r="E1437" s="69" t="str">
        <f>IF(COUNTIFS('GSTN-Diff Gross'!$D$7:$D$1006,'2A'!E436,'GSTN-Diff Gross'!$R$7:$R$1006,"&lt;&gt;0")+COUNTIFS('GSTN-Diff Gross'!$D$7:$D$1006,'2A'!E436,'GSTN-Diff Gross'!$S$7:$S$1006,"&lt;&gt;0")+COUNTIFS('GSTN-Diff Gross'!$D$7:$D$1006,'2A'!E436,'GSTN-Diff Gross'!$T$7:$T$1006,"&lt;&gt;0")+COUNTIFS('GSTN-Diff Gross'!$D$7:$D$1006,'2A'!E436,'GSTN-Diff Gross'!$U$7:$U$1006,"&lt;&gt;0")+COUNTIFS('GSTN-Diff Gross'!$D$7:$D$1006,'2A'!E436,'GSTN-Diff Gross'!$V$7:$V$1006,"&lt;&gt;0"),'2A'!G436,"")</f>
        <v/>
      </c>
      <c r="F1437" s="91" t="str">
        <f>IF(COUNTIFS('GSTN-Diff Gross'!$D$7:$D$1006,'2A'!E436,'GSTN-Diff Gross'!$R$7:$R$1006,"&lt;&gt;0")+COUNTIFS('GSTN-Diff Gross'!$D$7:$D$1006,'2A'!E436,'GSTN-Diff Gross'!$S$7:$S$1006,"&lt;&gt;0")+COUNTIFS('GSTN-Diff Gross'!$D$7:$D$1006,'2A'!E436,'GSTN-Diff Gross'!$T$7:$T$1006,"&lt;&gt;0")+COUNTIFS('GSTN-Diff Gross'!$D$7:$D$1006,'2A'!E436,'GSTN-Diff Gross'!$U$7:$U$1006,"&lt;&gt;0")+COUNTIFS('GSTN-Diff Gross'!$D$7:$D$1006,'2A'!E436,'GSTN-Diff Gross'!$V$7:$V$1006,"&lt;&gt;0"),'2A'!H436,"")</f>
        <v/>
      </c>
      <c r="G1437" s="96">
        <f t="shared" si="158"/>
        <v>0</v>
      </c>
      <c r="H1437" s="96">
        <f t="shared" si="159"/>
        <v>0</v>
      </c>
      <c r="I1437" s="97">
        <f t="shared" si="160"/>
        <v>0</v>
      </c>
      <c r="J1437" s="98">
        <f t="shared" si="161"/>
        <v>0</v>
      </c>
      <c r="K1437" s="96">
        <f t="shared" si="162"/>
        <v>0</v>
      </c>
      <c r="L1437" s="93">
        <f>IFERROR(VLOOKUP(B1437,BOOKS!$D$6:$M$1005,6,0),0)</f>
        <v>0</v>
      </c>
      <c r="M1437" s="88">
        <f>IFERROR(VLOOKUP(B1437,BOOKS!$D$6:$M$1005,7,0),0)</f>
        <v>0</v>
      </c>
      <c r="N1437" s="88">
        <f>IFERROR(VLOOKUP(B1437,BOOKS!$D$6:$M$1005,8,0),0)</f>
        <v>0</v>
      </c>
      <c r="O1437" s="88">
        <f>IFERROR(VLOOKUP(B1437,BOOKS!$D$6:$M$1005,9,0),0)</f>
        <v>0</v>
      </c>
      <c r="P1437" s="88">
        <f>IFERROR(VLOOKUP(B1437,BOOKS!$D$6:$M$1005,10,0),0)</f>
        <v>0</v>
      </c>
      <c r="Q1437" s="84">
        <f>IFERROR(VLOOKUP(B1437,'2A'!$D$6:$M$1005,6,0),0)</f>
        <v>0</v>
      </c>
      <c r="R1437" s="44">
        <f>IFERROR(VLOOKUP(B1437,'2A'!$D$6:$M$1005,7,0),0)</f>
        <v>0</v>
      </c>
      <c r="S1437" s="44">
        <f>IFERROR(VLOOKUP(B1437,'2A'!$D$6:$M$1005,8,0),0)</f>
        <v>0</v>
      </c>
      <c r="T1437" s="44">
        <f>IFERROR(VLOOKUP(B1437,'2A'!$D$6:$M$1005,9,0),0)</f>
        <v>0</v>
      </c>
      <c r="U1437" s="44">
        <f>IFERROR(VLOOKUP(B1437,'2A'!$D$6:$M$1005,10,0),0)</f>
        <v>0</v>
      </c>
      <c r="V1437" s="111"/>
    </row>
    <row r="1438" spans="1:22">
      <c r="A1438" s="161">
        <f t="shared" si="164"/>
        <v>1432</v>
      </c>
      <c r="B1438" s="161" t="str">
        <f t="shared" si="163"/>
        <v/>
      </c>
      <c r="C1438" s="161" t="str">
        <f>IF(COUNTIFS('GSTN-Diff Gross'!$D$7:$D$1006,'2A'!E437,'GSTN-Diff Gross'!$R$7:$R$1006,"&lt;&gt;0")+COUNTIFS('GSTN-Diff Gross'!$D$7:$D$1006,'2A'!E437,'GSTN-Diff Gross'!$S$7:$S$1006,"&lt;&gt;0")+COUNTIFS('GSTN-Diff Gross'!$D$7:$D$1006,'2A'!E437,'GSTN-Diff Gross'!$T$7:$T$1006,"&lt;&gt;0")+COUNTIFS('GSTN-Diff Gross'!$D$7:$D$1006,'2A'!E437,'GSTN-Diff Gross'!$U$7:$U$1006,"&lt;&gt;0")+COUNTIFS('GSTN-Diff Gross'!$D$7:$D$1006,'2A'!E437,'GSTN-Diff Gross'!$V$7:$V$1006,"&lt;&gt;0"),'2A'!E437,"")</f>
        <v/>
      </c>
      <c r="D1438" s="41" t="str">
        <f>IF(COUNTIFS('GSTN-Diff Gross'!$D$7:$D$1006,'2A'!E437,'GSTN-Diff Gross'!$R$7:$R$1006,"&lt;&gt;0")+COUNTIFS('GSTN-Diff Gross'!$D$7:$D$1006,'2A'!E437,'GSTN-Diff Gross'!$S$7:$S$1006,"&lt;&gt;0")+COUNTIFS('GSTN-Diff Gross'!$D$7:$D$1006,'2A'!E437,'GSTN-Diff Gross'!$T$7:$T$1006,"&lt;&gt;0")+COUNTIFS('GSTN-Diff Gross'!$D$7:$D$1006,'2A'!E437,'GSTN-Diff Gross'!$U$7:$U$1006,"&lt;&gt;0")+COUNTIFS('GSTN-Diff Gross'!$D$7:$D$1006,'2A'!E437,'GSTN-Diff Gross'!$V$7:$V$1006,"&lt;&gt;0"),'2A'!F437,"")</f>
        <v/>
      </c>
      <c r="E1438" s="68" t="str">
        <f>IF(COUNTIFS('GSTN-Diff Gross'!$D$7:$D$1006,'2A'!E437,'GSTN-Diff Gross'!$R$7:$R$1006,"&lt;&gt;0")+COUNTIFS('GSTN-Diff Gross'!$D$7:$D$1006,'2A'!E437,'GSTN-Diff Gross'!$S$7:$S$1006,"&lt;&gt;0")+COUNTIFS('GSTN-Diff Gross'!$D$7:$D$1006,'2A'!E437,'GSTN-Diff Gross'!$T$7:$T$1006,"&lt;&gt;0")+COUNTIFS('GSTN-Diff Gross'!$D$7:$D$1006,'2A'!E437,'GSTN-Diff Gross'!$U$7:$U$1006,"&lt;&gt;0")+COUNTIFS('GSTN-Diff Gross'!$D$7:$D$1006,'2A'!E437,'GSTN-Diff Gross'!$V$7:$V$1006,"&lt;&gt;0"),'2A'!G437,"")</f>
        <v/>
      </c>
      <c r="F1438" s="90" t="str">
        <f>IF(COUNTIFS('GSTN-Diff Gross'!$D$7:$D$1006,'2A'!E437,'GSTN-Diff Gross'!$R$7:$R$1006,"&lt;&gt;0")+COUNTIFS('GSTN-Diff Gross'!$D$7:$D$1006,'2A'!E437,'GSTN-Diff Gross'!$S$7:$S$1006,"&lt;&gt;0")+COUNTIFS('GSTN-Diff Gross'!$D$7:$D$1006,'2A'!E437,'GSTN-Diff Gross'!$T$7:$T$1006,"&lt;&gt;0")+COUNTIFS('GSTN-Diff Gross'!$D$7:$D$1006,'2A'!E437,'GSTN-Diff Gross'!$U$7:$U$1006,"&lt;&gt;0")+COUNTIFS('GSTN-Diff Gross'!$D$7:$D$1006,'2A'!E437,'GSTN-Diff Gross'!$V$7:$V$1006,"&lt;&gt;0"),'2A'!H437,"")</f>
        <v/>
      </c>
      <c r="G1438" s="167">
        <f t="shared" si="158"/>
        <v>0</v>
      </c>
      <c r="H1438" s="167">
        <f t="shared" si="159"/>
        <v>0</v>
      </c>
      <c r="I1438" s="167">
        <f t="shared" si="160"/>
        <v>0</v>
      </c>
      <c r="J1438" s="167">
        <f t="shared" si="161"/>
        <v>0</v>
      </c>
      <c r="K1438" s="167">
        <f t="shared" si="162"/>
        <v>0</v>
      </c>
      <c r="L1438" s="99">
        <f>IFERROR(VLOOKUP(B1438,BOOKS!$D$6:$M$1005,6,0),0)</f>
        <v>0</v>
      </c>
      <c r="M1438" s="100">
        <f>IFERROR(VLOOKUP(B1438,BOOKS!$D$6:$M$1005,7,0),0)</f>
        <v>0</v>
      </c>
      <c r="N1438" s="100">
        <f>IFERROR(VLOOKUP(B1438,BOOKS!$D$6:$M$1005,8,0),0)</f>
        <v>0</v>
      </c>
      <c r="O1438" s="100">
        <f>IFERROR(VLOOKUP(B1438,BOOKS!$D$6:$M$1005,9,0),0)</f>
        <v>0</v>
      </c>
      <c r="P1438" s="100">
        <f>IFERROR(VLOOKUP(B1438,BOOKS!$D$6:$M$1005,10,0),0)</f>
        <v>0</v>
      </c>
      <c r="Q1438" s="94">
        <f>IFERROR(VLOOKUP(B1438,'2A'!$D$6:$M$1005,6,0),0)</f>
        <v>0</v>
      </c>
      <c r="R1438" s="95">
        <f>IFERROR(VLOOKUP(B1438,'2A'!$D$6:$M$1005,7,0),0)</f>
        <v>0</v>
      </c>
      <c r="S1438" s="95">
        <f>IFERROR(VLOOKUP(B1438,'2A'!$D$6:$M$1005,8,0),0)</f>
        <v>0</v>
      </c>
      <c r="T1438" s="95">
        <f>IFERROR(VLOOKUP(B1438,'2A'!$D$6:$M$1005,9,0),0)</f>
        <v>0</v>
      </c>
      <c r="U1438" s="95">
        <f>IFERROR(VLOOKUP(B1438,'2A'!$D$6:$M$1005,10,0),0)</f>
        <v>0</v>
      </c>
      <c r="V1438" s="111"/>
    </row>
    <row r="1439" spans="1:22">
      <c r="A1439" s="163">
        <f t="shared" si="164"/>
        <v>1433</v>
      </c>
      <c r="B1439" s="163" t="str">
        <f t="shared" si="163"/>
        <v/>
      </c>
      <c r="C1439" s="163" t="str">
        <f>IF(COUNTIFS('GSTN-Diff Gross'!$D$7:$D$1006,'2A'!E438,'GSTN-Diff Gross'!$R$7:$R$1006,"&lt;&gt;0")+COUNTIFS('GSTN-Diff Gross'!$D$7:$D$1006,'2A'!E438,'GSTN-Diff Gross'!$S$7:$S$1006,"&lt;&gt;0")+COUNTIFS('GSTN-Diff Gross'!$D$7:$D$1006,'2A'!E438,'GSTN-Diff Gross'!$T$7:$T$1006,"&lt;&gt;0")+COUNTIFS('GSTN-Diff Gross'!$D$7:$D$1006,'2A'!E438,'GSTN-Diff Gross'!$U$7:$U$1006,"&lt;&gt;0")+COUNTIFS('GSTN-Diff Gross'!$D$7:$D$1006,'2A'!E438,'GSTN-Diff Gross'!$V$7:$V$1006,"&lt;&gt;0"),'2A'!E438,"")</f>
        <v/>
      </c>
      <c r="D1439" s="46" t="str">
        <f>IF(COUNTIFS('GSTN-Diff Gross'!$D$7:$D$1006,'2A'!E438,'GSTN-Diff Gross'!$R$7:$R$1006,"&lt;&gt;0")+COUNTIFS('GSTN-Diff Gross'!$D$7:$D$1006,'2A'!E438,'GSTN-Diff Gross'!$S$7:$S$1006,"&lt;&gt;0")+COUNTIFS('GSTN-Diff Gross'!$D$7:$D$1006,'2A'!E438,'GSTN-Diff Gross'!$T$7:$T$1006,"&lt;&gt;0")+COUNTIFS('GSTN-Diff Gross'!$D$7:$D$1006,'2A'!E438,'GSTN-Diff Gross'!$U$7:$U$1006,"&lt;&gt;0")+COUNTIFS('GSTN-Diff Gross'!$D$7:$D$1006,'2A'!E438,'GSTN-Diff Gross'!$V$7:$V$1006,"&lt;&gt;0"),'2A'!F438,"")</f>
        <v/>
      </c>
      <c r="E1439" s="69" t="str">
        <f>IF(COUNTIFS('GSTN-Diff Gross'!$D$7:$D$1006,'2A'!E438,'GSTN-Diff Gross'!$R$7:$R$1006,"&lt;&gt;0")+COUNTIFS('GSTN-Diff Gross'!$D$7:$D$1006,'2A'!E438,'GSTN-Diff Gross'!$S$7:$S$1006,"&lt;&gt;0")+COUNTIFS('GSTN-Diff Gross'!$D$7:$D$1006,'2A'!E438,'GSTN-Diff Gross'!$T$7:$T$1006,"&lt;&gt;0")+COUNTIFS('GSTN-Diff Gross'!$D$7:$D$1006,'2A'!E438,'GSTN-Diff Gross'!$U$7:$U$1006,"&lt;&gt;0")+COUNTIFS('GSTN-Diff Gross'!$D$7:$D$1006,'2A'!E438,'GSTN-Diff Gross'!$V$7:$V$1006,"&lt;&gt;0"),'2A'!G438,"")</f>
        <v/>
      </c>
      <c r="F1439" s="91" t="str">
        <f>IF(COUNTIFS('GSTN-Diff Gross'!$D$7:$D$1006,'2A'!E438,'GSTN-Diff Gross'!$R$7:$R$1006,"&lt;&gt;0")+COUNTIFS('GSTN-Diff Gross'!$D$7:$D$1006,'2A'!E438,'GSTN-Diff Gross'!$S$7:$S$1006,"&lt;&gt;0")+COUNTIFS('GSTN-Diff Gross'!$D$7:$D$1006,'2A'!E438,'GSTN-Diff Gross'!$T$7:$T$1006,"&lt;&gt;0")+COUNTIFS('GSTN-Diff Gross'!$D$7:$D$1006,'2A'!E438,'GSTN-Diff Gross'!$U$7:$U$1006,"&lt;&gt;0")+COUNTIFS('GSTN-Diff Gross'!$D$7:$D$1006,'2A'!E438,'GSTN-Diff Gross'!$V$7:$V$1006,"&lt;&gt;0"),'2A'!H438,"")</f>
        <v/>
      </c>
      <c r="G1439" s="96">
        <f t="shared" si="158"/>
        <v>0</v>
      </c>
      <c r="H1439" s="96">
        <f t="shared" si="159"/>
        <v>0</v>
      </c>
      <c r="I1439" s="97">
        <f t="shared" si="160"/>
        <v>0</v>
      </c>
      <c r="J1439" s="98">
        <f t="shared" si="161"/>
        <v>0</v>
      </c>
      <c r="K1439" s="96">
        <f t="shared" si="162"/>
        <v>0</v>
      </c>
      <c r="L1439" s="93">
        <f>IFERROR(VLOOKUP(B1439,BOOKS!$D$6:$M$1005,6,0),0)</f>
        <v>0</v>
      </c>
      <c r="M1439" s="88">
        <f>IFERROR(VLOOKUP(B1439,BOOKS!$D$6:$M$1005,7,0),0)</f>
        <v>0</v>
      </c>
      <c r="N1439" s="88">
        <f>IFERROR(VLOOKUP(B1439,BOOKS!$D$6:$M$1005,8,0),0)</f>
        <v>0</v>
      </c>
      <c r="O1439" s="88">
        <f>IFERROR(VLOOKUP(B1439,BOOKS!$D$6:$M$1005,9,0),0)</f>
        <v>0</v>
      </c>
      <c r="P1439" s="88">
        <f>IFERROR(VLOOKUP(B1439,BOOKS!$D$6:$M$1005,10,0),0)</f>
        <v>0</v>
      </c>
      <c r="Q1439" s="84">
        <f>IFERROR(VLOOKUP(B1439,'2A'!$D$6:$M$1005,6,0),0)</f>
        <v>0</v>
      </c>
      <c r="R1439" s="44">
        <f>IFERROR(VLOOKUP(B1439,'2A'!$D$6:$M$1005,7,0),0)</f>
        <v>0</v>
      </c>
      <c r="S1439" s="44">
        <f>IFERROR(VLOOKUP(B1439,'2A'!$D$6:$M$1005,8,0),0)</f>
        <v>0</v>
      </c>
      <c r="T1439" s="44">
        <f>IFERROR(VLOOKUP(B1439,'2A'!$D$6:$M$1005,9,0),0)</f>
        <v>0</v>
      </c>
      <c r="U1439" s="44">
        <f>IFERROR(VLOOKUP(B1439,'2A'!$D$6:$M$1005,10,0),0)</f>
        <v>0</v>
      </c>
      <c r="V1439" s="111"/>
    </row>
    <row r="1440" spans="1:22">
      <c r="A1440" s="161">
        <f t="shared" si="164"/>
        <v>1434</v>
      </c>
      <c r="B1440" s="161" t="str">
        <f t="shared" si="163"/>
        <v/>
      </c>
      <c r="C1440" s="161" t="str">
        <f>IF(COUNTIFS('GSTN-Diff Gross'!$D$7:$D$1006,'2A'!E439,'GSTN-Diff Gross'!$R$7:$R$1006,"&lt;&gt;0")+COUNTIFS('GSTN-Diff Gross'!$D$7:$D$1006,'2A'!E439,'GSTN-Diff Gross'!$S$7:$S$1006,"&lt;&gt;0")+COUNTIFS('GSTN-Diff Gross'!$D$7:$D$1006,'2A'!E439,'GSTN-Diff Gross'!$T$7:$T$1006,"&lt;&gt;0")+COUNTIFS('GSTN-Diff Gross'!$D$7:$D$1006,'2A'!E439,'GSTN-Diff Gross'!$U$7:$U$1006,"&lt;&gt;0")+COUNTIFS('GSTN-Diff Gross'!$D$7:$D$1006,'2A'!E439,'GSTN-Diff Gross'!$V$7:$V$1006,"&lt;&gt;0"),'2A'!E439,"")</f>
        <v/>
      </c>
      <c r="D1440" s="41" t="str">
        <f>IF(COUNTIFS('GSTN-Diff Gross'!$D$7:$D$1006,'2A'!E439,'GSTN-Diff Gross'!$R$7:$R$1006,"&lt;&gt;0")+COUNTIFS('GSTN-Diff Gross'!$D$7:$D$1006,'2A'!E439,'GSTN-Diff Gross'!$S$7:$S$1006,"&lt;&gt;0")+COUNTIFS('GSTN-Diff Gross'!$D$7:$D$1006,'2A'!E439,'GSTN-Diff Gross'!$T$7:$T$1006,"&lt;&gt;0")+COUNTIFS('GSTN-Diff Gross'!$D$7:$D$1006,'2A'!E439,'GSTN-Diff Gross'!$U$7:$U$1006,"&lt;&gt;0")+COUNTIFS('GSTN-Diff Gross'!$D$7:$D$1006,'2A'!E439,'GSTN-Diff Gross'!$V$7:$V$1006,"&lt;&gt;0"),'2A'!F439,"")</f>
        <v/>
      </c>
      <c r="E1440" s="68" t="str">
        <f>IF(COUNTIFS('GSTN-Diff Gross'!$D$7:$D$1006,'2A'!E439,'GSTN-Diff Gross'!$R$7:$R$1006,"&lt;&gt;0")+COUNTIFS('GSTN-Diff Gross'!$D$7:$D$1006,'2A'!E439,'GSTN-Diff Gross'!$S$7:$S$1006,"&lt;&gt;0")+COUNTIFS('GSTN-Diff Gross'!$D$7:$D$1006,'2A'!E439,'GSTN-Diff Gross'!$T$7:$T$1006,"&lt;&gt;0")+COUNTIFS('GSTN-Diff Gross'!$D$7:$D$1006,'2A'!E439,'GSTN-Diff Gross'!$U$7:$U$1006,"&lt;&gt;0")+COUNTIFS('GSTN-Diff Gross'!$D$7:$D$1006,'2A'!E439,'GSTN-Diff Gross'!$V$7:$V$1006,"&lt;&gt;0"),'2A'!G439,"")</f>
        <v/>
      </c>
      <c r="F1440" s="90" t="str">
        <f>IF(COUNTIFS('GSTN-Diff Gross'!$D$7:$D$1006,'2A'!E439,'GSTN-Diff Gross'!$R$7:$R$1006,"&lt;&gt;0")+COUNTIFS('GSTN-Diff Gross'!$D$7:$D$1006,'2A'!E439,'GSTN-Diff Gross'!$S$7:$S$1006,"&lt;&gt;0")+COUNTIFS('GSTN-Diff Gross'!$D$7:$D$1006,'2A'!E439,'GSTN-Diff Gross'!$T$7:$T$1006,"&lt;&gt;0")+COUNTIFS('GSTN-Diff Gross'!$D$7:$D$1006,'2A'!E439,'GSTN-Diff Gross'!$U$7:$U$1006,"&lt;&gt;0")+COUNTIFS('GSTN-Diff Gross'!$D$7:$D$1006,'2A'!E439,'GSTN-Diff Gross'!$V$7:$V$1006,"&lt;&gt;0"),'2A'!H439,"")</f>
        <v/>
      </c>
      <c r="G1440" s="167">
        <f t="shared" si="158"/>
        <v>0</v>
      </c>
      <c r="H1440" s="167">
        <f t="shared" si="159"/>
        <v>0</v>
      </c>
      <c r="I1440" s="167">
        <f t="shared" si="160"/>
        <v>0</v>
      </c>
      <c r="J1440" s="167">
        <f t="shared" si="161"/>
        <v>0</v>
      </c>
      <c r="K1440" s="167">
        <f t="shared" si="162"/>
        <v>0</v>
      </c>
      <c r="L1440" s="99">
        <f>IFERROR(VLOOKUP(B1440,BOOKS!$D$6:$M$1005,6,0),0)</f>
        <v>0</v>
      </c>
      <c r="M1440" s="100">
        <f>IFERROR(VLOOKUP(B1440,BOOKS!$D$6:$M$1005,7,0),0)</f>
        <v>0</v>
      </c>
      <c r="N1440" s="100">
        <f>IFERROR(VLOOKUP(B1440,BOOKS!$D$6:$M$1005,8,0),0)</f>
        <v>0</v>
      </c>
      <c r="O1440" s="100">
        <f>IFERROR(VLOOKUP(B1440,BOOKS!$D$6:$M$1005,9,0),0)</f>
        <v>0</v>
      </c>
      <c r="P1440" s="100">
        <f>IFERROR(VLOOKUP(B1440,BOOKS!$D$6:$M$1005,10,0),0)</f>
        <v>0</v>
      </c>
      <c r="Q1440" s="94">
        <f>IFERROR(VLOOKUP(B1440,'2A'!$D$6:$M$1005,6,0),0)</f>
        <v>0</v>
      </c>
      <c r="R1440" s="95">
        <f>IFERROR(VLOOKUP(B1440,'2A'!$D$6:$M$1005,7,0),0)</f>
        <v>0</v>
      </c>
      <c r="S1440" s="95">
        <f>IFERROR(VLOOKUP(B1440,'2A'!$D$6:$M$1005,8,0),0)</f>
        <v>0</v>
      </c>
      <c r="T1440" s="95">
        <f>IFERROR(VLOOKUP(B1440,'2A'!$D$6:$M$1005,9,0),0)</f>
        <v>0</v>
      </c>
      <c r="U1440" s="95">
        <f>IFERROR(VLOOKUP(B1440,'2A'!$D$6:$M$1005,10,0),0)</f>
        <v>0</v>
      </c>
      <c r="V1440" s="111"/>
    </row>
    <row r="1441" spans="1:22">
      <c r="A1441" s="163">
        <f t="shared" si="164"/>
        <v>1435</v>
      </c>
      <c r="B1441" s="163" t="str">
        <f t="shared" si="163"/>
        <v/>
      </c>
      <c r="C1441" s="163" t="str">
        <f>IF(COUNTIFS('GSTN-Diff Gross'!$D$7:$D$1006,'2A'!E440,'GSTN-Diff Gross'!$R$7:$R$1006,"&lt;&gt;0")+COUNTIFS('GSTN-Diff Gross'!$D$7:$D$1006,'2A'!E440,'GSTN-Diff Gross'!$S$7:$S$1006,"&lt;&gt;0")+COUNTIFS('GSTN-Diff Gross'!$D$7:$D$1006,'2A'!E440,'GSTN-Diff Gross'!$T$7:$T$1006,"&lt;&gt;0")+COUNTIFS('GSTN-Diff Gross'!$D$7:$D$1006,'2A'!E440,'GSTN-Diff Gross'!$U$7:$U$1006,"&lt;&gt;0")+COUNTIFS('GSTN-Diff Gross'!$D$7:$D$1006,'2A'!E440,'GSTN-Diff Gross'!$V$7:$V$1006,"&lt;&gt;0"),'2A'!E440,"")</f>
        <v/>
      </c>
      <c r="D1441" s="46" t="str">
        <f>IF(COUNTIFS('GSTN-Diff Gross'!$D$7:$D$1006,'2A'!E440,'GSTN-Diff Gross'!$R$7:$R$1006,"&lt;&gt;0")+COUNTIFS('GSTN-Diff Gross'!$D$7:$D$1006,'2A'!E440,'GSTN-Diff Gross'!$S$7:$S$1006,"&lt;&gt;0")+COUNTIFS('GSTN-Diff Gross'!$D$7:$D$1006,'2A'!E440,'GSTN-Diff Gross'!$T$7:$T$1006,"&lt;&gt;0")+COUNTIFS('GSTN-Diff Gross'!$D$7:$D$1006,'2A'!E440,'GSTN-Diff Gross'!$U$7:$U$1006,"&lt;&gt;0")+COUNTIFS('GSTN-Diff Gross'!$D$7:$D$1006,'2A'!E440,'GSTN-Diff Gross'!$V$7:$V$1006,"&lt;&gt;0"),'2A'!F440,"")</f>
        <v/>
      </c>
      <c r="E1441" s="69" t="str">
        <f>IF(COUNTIFS('GSTN-Diff Gross'!$D$7:$D$1006,'2A'!E440,'GSTN-Diff Gross'!$R$7:$R$1006,"&lt;&gt;0")+COUNTIFS('GSTN-Diff Gross'!$D$7:$D$1006,'2A'!E440,'GSTN-Diff Gross'!$S$7:$S$1006,"&lt;&gt;0")+COUNTIFS('GSTN-Diff Gross'!$D$7:$D$1006,'2A'!E440,'GSTN-Diff Gross'!$T$7:$T$1006,"&lt;&gt;0")+COUNTIFS('GSTN-Diff Gross'!$D$7:$D$1006,'2A'!E440,'GSTN-Diff Gross'!$U$7:$U$1006,"&lt;&gt;0")+COUNTIFS('GSTN-Diff Gross'!$D$7:$D$1006,'2A'!E440,'GSTN-Diff Gross'!$V$7:$V$1006,"&lt;&gt;0"),'2A'!G440,"")</f>
        <v/>
      </c>
      <c r="F1441" s="91" t="str">
        <f>IF(COUNTIFS('GSTN-Diff Gross'!$D$7:$D$1006,'2A'!E440,'GSTN-Diff Gross'!$R$7:$R$1006,"&lt;&gt;0")+COUNTIFS('GSTN-Diff Gross'!$D$7:$D$1006,'2A'!E440,'GSTN-Diff Gross'!$S$7:$S$1006,"&lt;&gt;0")+COUNTIFS('GSTN-Diff Gross'!$D$7:$D$1006,'2A'!E440,'GSTN-Diff Gross'!$T$7:$T$1006,"&lt;&gt;0")+COUNTIFS('GSTN-Diff Gross'!$D$7:$D$1006,'2A'!E440,'GSTN-Diff Gross'!$U$7:$U$1006,"&lt;&gt;0")+COUNTIFS('GSTN-Diff Gross'!$D$7:$D$1006,'2A'!E440,'GSTN-Diff Gross'!$V$7:$V$1006,"&lt;&gt;0"),'2A'!H440,"")</f>
        <v/>
      </c>
      <c r="G1441" s="96">
        <f t="shared" si="158"/>
        <v>0</v>
      </c>
      <c r="H1441" s="96">
        <f t="shared" si="159"/>
        <v>0</v>
      </c>
      <c r="I1441" s="97">
        <f t="shared" si="160"/>
        <v>0</v>
      </c>
      <c r="J1441" s="98">
        <f t="shared" si="161"/>
        <v>0</v>
      </c>
      <c r="K1441" s="96">
        <f t="shared" si="162"/>
        <v>0</v>
      </c>
      <c r="L1441" s="93">
        <f>IFERROR(VLOOKUP(B1441,BOOKS!$D$6:$M$1005,6,0),0)</f>
        <v>0</v>
      </c>
      <c r="M1441" s="88">
        <f>IFERROR(VLOOKUP(B1441,BOOKS!$D$6:$M$1005,7,0),0)</f>
        <v>0</v>
      </c>
      <c r="N1441" s="88">
        <f>IFERROR(VLOOKUP(B1441,BOOKS!$D$6:$M$1005,8,0),0)</f>
        <v>0</v>
      </c>
      <c r="O1441" s="88">
        <f>IFERROR(VLOOKUP(B1441,BOOKS!$D$6:$M$1005,9,0),0)</f>
        <v>0</v>
      </c>
      <c r="P1441" s="88">
        <f>IFERROR(VLOOKUP(B1441,BOOKS!$D$6:$M$1005,10,0),0)</f>
        <v>0</v>
      </c>
      <c r="Q1441" s="84">
        <f>IFERROR(VLOOKUP(B1441,'2A'!$D$6:$M$1005,6,0),0)</f>
        <v>0</v>
      </c>
      <c r="R1441" s="44">
        <f>IFERROR(VLOOKUP(B1441,'2A'!$D$6:$M$1005,7,0),0)</f>
        <v>0</v>
      </c>
      <c r="S1441" s="44">
        <f>IFERROR(VLOOKUP(B1441,'2A'!$D$6:$M$1005,8,0),0)</f>
        <v>0</v>
      </c>
      <c r="T1441" s="44">
        <f>IFERROR(VLOOKUP(B1441,'2A'!$D$6:$M$1005,9,0),0)</f>
        <v>0</v>
      </c>
      <c r="U1441" s="44">
        <f>IFERROR(VLOOKUP(B1441,'2A'!$D$6:$M$1005,10,0),0)</f>
        <v>0</v>
      </c>
      <c r="V1441" s="111"/>
    </row>
    <row r="1442" spans="1:22">
      <c r="A1442" s="161">
        <f t="shared" si="164"/>
        <v>1436</v>
      </c>
      <c r="B1442" s="161" t="str">
        <f t="shared" si="163"/>
        <v/>
      </c>
      <c r="C1442" s="161" t="str">
        <f>IF(COUNTIFS('GSTN-Diff Gross'!$D$7:$D$1006,'2A'!E441,'GSTN-Diff Gross'!$R$7:$R$1006,"&lt;&gt;0")+COUNTIFS('GSTN-Diff Gross'!$D$7:$D$1006,'2A'!E441,'GSTN-Diff Gross'!$S$7:$S$1006,"&lt;&gt;0")+COUNTIFS('GSTN-Diff Gross'!$D$7:$D$1006,'2A'!E441,'GSTN-Diff Gross'!$T$7:$T$1006,"&lt;&gt;0")+COUNTIFS('GSTN-Diff Gross'!$D$7:$D$1006,'2A'!E441,'GSTN-Diff Gross'!$U$7:$U$1006,"&lt;&gt;0")+COUNTIFS('GSTN-Diff Gross'!$D$7:$D$1006,'2A'!E441,'GSTN-Diff Gross'!$V$7:$V$1006,"&lt;&gt;0"),'2A'!E441,"")</f>
        <v/>
      </c>
      <c r="D1442" s="41" t="str">
        <f>IF(COUNTIFS('GSTN-Diff Gross'!$D$7:$D$1006,'2A'!E441,'GSTN-Diff Gross'!$R$7:$R$1006,"&lt;&gt;0")+COUNTIFS('GSTN-Diff Gross'!$D$7:$D$1006,'2A'!E441,'GSTN-Diff Gross'!$S$7:$S$1006,"&lt;&gt;0")+COUNTIFS('GSTN-Diff Gross'!$D$7:$D$1006,'2A'!E441,'GSTN-Diff Gross'!$T$7:$T$1006,"&lt;&gt;0")+COUNTIFS('GSTN-Diff Gross'!$D$7:$D$1006,'2A'!E441,'GSTN-Diff Gross'!$U$7:$U$1006,"&lt;&gt;0")+COUNTIFS('GSTN-Diff Gross'!$D$7:$D$1006,'2A'!E441,'GSTN-Diff Gross'!$V$7:$V$1006,"&lt;&gt;0"),'2A'!F441,"")</f>
        <v/>
      </c>
      <c r="E1442" s="68" t="str">
        <f>IF(COUNTIFS('GSTN-Diff Gross'!$D$7:$D$1006,'2A'!E441,'GSTN-Diff Gross'!$R$7:$R$1006,"&lt;&gt;0")+COUNTIFS('GSTN-Diff Gross'!$D$7:$D$1006,'2A'!E441,'GSTN-Diff Gross'!$S$7:$S$1006,"&lt;&gt;0")+COUNTIFS('GSTN-Diff Gross'!$D$7:$D$1006,'2A'!E441,'GSTN-Diff Gross'!$T$7:$T$1006,"&lt;&gt;0")+COUNTIFS('GSTN-Diff Gross'!$D$7:$D$1006,'2A'!E441,'GSTN-Diff Gross'!$U$7:$U$1006,"&lt;&gt;0")+COUNTIFS('GSTN-Diff Gross'!$D$7:$D$1006,'2A'!E441,'GSTN-Diff Gross'!$V$7:$V$1006,"&lt;&gt;0"),'2A'!G441,"")</f>
        <v/>
      </c>
      <c r="F1442" s="90" t="str">
        <f>IF(COUNTIFS('GSTN-Diff Gross'!$D$7:$D$1006,'2A'!E441,'GSTN-Diff Gross'!$R$7:$R$1006,"&lt;&gt;0")+COUNTIFS('GSTN-Diff Gross'!$D$7:$D$1006,'2A'!E441,'GSTN-Diff Gross'!$S$7:$S$1006,"&lt;&gt;0")+COUNTIFS('GSTN-Diff Gross'!$D$7:$D$1006,'2A'!E441,'GSTN-Diff Gross'!$T$7:$T$1006,"&lt;&gt;0")+COUNTIFS('GSTN-Diff Gross'!$D$7:$D$1006,'2A'!E441,'GSTN-Diff Gross'!$U$7:$U$1006,"&lt;&gt;0")+COUNTIFS('GSTN-Diff Gross'!$D$7:$D$1006,'2A'!E441,'GSTN-Diff Gross'!$V$7:$V$1006,"&lt;&gt;0"),'2A'!H441,"")</f>
        <v/>
      </c>
      <c r="G1442" s="167">
        <f t="shared" si="158"/>
        <v>0</v>
      </c>
      <c r="H1442" s="167">
        <f t="shared" si="159"/>
        <v>0</v>
      </c>
      <c r="I1442" s="167">
        <f t="shared" si="160"/>
        <v>0</v>
      </c>
      <c r="J1442" s="167">
        <f t="shared" si="161"/>
        <v>0</v>
      </c>
      <c r="K1442" s="167">
        <f t="shared" si="162"/>
        <v>0</v>
      </c>
      <c r="L1442" s="99">
        <f>IFERROR(VLOOKUP(B1442,BOOKS!$D$6:$M$1005,6,0),0)</f>
        <v>0</v>
      </c>
      <c r="M1442" s="100">
        <f>IFERROR(VLOOKUP(B1442,BOOKS!$D$6:$M$1005,7,0),0)</f>
        <v>0</v>
      </c>
      <c r="N1442" s="100">
        <f>IFERROR(VLOOKUP(B1442,BOOKS!$D$6:$M$1005,8,0),0)</f>
        <v>0</v>
      </c>
      <c r="O1442" s="100">
        <f>IFERROR(VLOOKUP(B1442,BOOKS!$D$6:$M$1005,9,0),0)</f>
        <v>0</v>
      </c>
      <c r="P1442" s="100">
        <f>IFERROR(VLOOKUP(B1442,BOOKS!$D$6:$M$1005,10,0),0)</f>
        <v>0</v>
      </c>
      <c r="Q1442" s="94">
        <f>IFERROR(VLOOKUP(B1442,'2A'!$D$6:$M$1005,6,0),0)</f>
        <v>0</v>
      </c>
      <c r="R1442" s="95">
        <f>IFERROR(VLOOKUP(B1442,'2A'!$D$6:$M$1005,7,0),0)</f>
        <v>0</v>
      </c>
      <c r="S1442" s="95">
        <f>IFERROR(VLOOKUP(B1442,'2A'!$D$6:$M$1005,8,0),0)</f>
        <v>0</v>
      </c>
      <c r="T1442" s="95">
        <f>IFERROR(VLOOKUP(B1442,'2A'!$D$6:$M$1005,9,0),0)</f>
        <v>0</v>
      </c>
      <c r="U1442" s="95">
        <f>IFERROR(VLOOKUP(B1442,'2A'!$D$6:$M$1005,10,0),0)</f>
        <v>0</v>
      </c>
      <c r="V1442" s="111"/>
    </row>
    <row r="1443" spans="1:22">
      <c r="A1443" s="163">
        <f t="shared" si="164"/>
        <v>1437</v>
      </c>
      <c r="B1443" s="163" t="str">
        <f t="shared" si="163"/>
        <v/>
      </c>
      <c r="C1443" s="163" t="str">
        <f>IF(COUNTIFS('GSTN-Diff Gross'!$D$7:$D$1006,'2A'!E442,'GSTN-Diff Gross'!$R$7:$R$1006,"&lt;&gt;0")+COUNTIFS('GSTN-Diff Gross'!$D$7:$D$1006,'2A'!E442,'GSTN-Diff Gross'!$S$7:$S$1006,"&lt;&gt;0")+COUNTIFS('GSTN-Diff Gross'!$D$7:$D$1006,'2A'!E442,'GSTN-Diff Gross'!$T$7:$T$1006,"&lt;&gt;0")+COUNTIFS('GSTN-Diff Gross'!$D$7:$D$1006,'2A'!E442,'GSTN-Diff Gross'!$U$7:$U$1006,"&lt;&gt;0")+COUNTIFS('GSTN-Diff Gross'!$D$7:$D$1006,'2A'!E442,'GSTN-Diff Gross'!$V$7:$V$1006,"&lt;&gt;0"),'2A'!E442,"")</f>
        <v/>
      </c>
      <c r="D1443" s="46" t="str">
        <f>IF(COUNTIFS('GSTN-Diff Gross'!$D$7:$D$1006,'2A'!E442,'GSTN-Diff Gross'!$R$7:$R$1006,"&lt;&gt;0")+COUNTIFS('GSTN-Diff Gross'!$D$7:$D$1006,'2A'!E442,'GSTN-Diff Gross'!$S$7:$S$1006,"&lt;&gt;0")+COUNTIFS('GSTN-Diff Gross'!$D$7:$D$1006,'2A'!E442,'GSTN-Diff Gross'!$T$7:$T$1006,"&lt;&gt;0")+COUNTIFS('GSTN-Diff Gross'!$D$7:$D$1006,'2A'!E442,'GSTN-Diff Gross'!$U$7:$U$1006,"&lt;&gt;0")+COUNTIFS('GSTN-Diff Gross'!$D$7:$D$1006,'2A'!E442,'GSTN-Diff Gross'!$V$7:$V$1006,"&lt;&gt;0"),'2A'!F442,"")</f>
        <v/>
      </c>
      <c r="E1443" s="69" t="str">
        <f>IF(COUNTIFS('GSTN-Diff Gross'!$D$7:$D$1006,'2A'!E442,'GSTN-Diff Gross'!$R$7:$R$1006,"&lt;&gt;0")+COUNTIFS('GSTN-Diff Gross'!$D$7:$D$1006,'2A'!E442,'GSTN-Diff Gross'!$S$7:$S$1006,"&lt;&gt;0")+COUNTIFS('GSTN-Diff Gross'!$D$7:$D$1006,'2A'!E442,'GSTN-Diff Gross'!$T$7:$T$1006,"&lt;&gt;0")+COUNTIFS('GSTN-Diff Gross'!$D$7:$D$1006,'2A'!E442,'GSTN-Diff Gross'!$U$7:$U$1006,"&lt;&gt;0")+COUNTIFS('GSTN-Diff Gross'!$D$7:$D$1006,'2A'!E442,'GSTN-Diff Gross'!$V$7:$V$1006,"&lt;&gt;0"),'2A'!G442,"")</f>
        <v/>
      </c>
      <c r="F1443" s="91" t="str">
        <f>IF(COUNTIFS('GSTN-Diff Gross'!$D$7:$D$1006,'2A'!E442,'GSTN-Diff Gross'!$R$7:$R$1006,"&lt;&gt;0")+COUNTIFS('GSTN-Diff Gross'!$D$7:$D$1006,'2A'!E442,'GSTN-Diff Gross'!$S$7:$S$1006,"&lt;&gt;0")+COUNTIFS('GSTN-Diff Gross'!$D$7:$D$1006,'2A'!E442,'GSTN-Diff Gross'!$T$7:$T$1006,"&lt;&gt;0")+COUNTIFS('GSTN-Diff Gross'!$D$7:$D$1006,'2A'!E442,'GSTN-Diff Gross'!$U$7:$U$1006,"&lt;&gt;0")+COUNTIFS('GSTN-Diff Gross'!$D$7:$D$1006,'2A'!E442,'GSTN-Diff Gross'!$V$7:$V$1006,"&lt;&gt;0"),'2A'!H442,"")</f>
        <v/>
      </c>
      <c r="G1443" s="96">
        <f t="shared" si="158"/>
        <v>0</v>
      </c>
      <c r="H1443" s="96">
        <f t="shared" si="159"/>
        <v>0</v>
      </c>
      <c r="I1443" s="97">
        <f t="shared" si="160"/>
        <v>0</v>
      </c>
      <c r="J1443" s="98">
        <f t="shared" si="161"/>
        <v>0</v>
      </c>
      <c r="K1443" s="96">
        <f t="shared" si="162"/>
        <v>0</v>
      </c>
      <c r="L1443" s="93">
        <f>IFERROR(VLOOKUP(B1443,BOOKS!$D$6:$M$1005,6,0),0)</f>
        <v>0</v>
      </c>
      <c r="M1443" s="88">
        <f>IFERROR(VLOOKUP(B1443,BOOKS!$D$6:$M$1005,7,0),0)</f>
        <v>0</v>
      </c>
      <c r="N1443" s="88">
        <f>IFERROR(VLOOKUP(B1443,BOOKS!$D$6:$M$1005,8,0),0)</f>
        <v>0</v>
      </c>
      <c r="O1443" s="88">
        <f>IFERROR(VLOOKUP(B1443,BOOKS!$D$6:$M$1005,9,0),0)</f>
        <v>0</v>
      </c>
      <c r="P1443" s="88">
        <f>IFERROR(VLOOKUP(B1443,BOOKS!$D$6:$M$1005,10,0),0)</f>
        <v>0</v>
      </c>
      <c r="Q1443" s="84">
        <f>IFERROR(VLOOKUP(B1443,'2A'!$D$6:$M$1005,6,0),0)</f>
        <v>0</v>
      </c>
      <c r="R1443" s="44">
        <f>IFERROR(VLOOKUP(B1443,'2A'!$D$6:$M$1005,7,0),0)</f>
        <v>0</v>
      </c>
      <c r="S1443" s="44">
        <f>IFERROR(VLOOKUP(B1443,'2A'!$D$6:$M$1005,8,0),0)</f>
        <v>0</v>
      </c>
      <c r="T1443" s="44">
        <f>IFERROR(VLOOKUP(B1443,'2A'!$D$6:$M$1005,9,0),0)</f>
        <v>0</v>
      </c>
      <c r="U1443" s="44">
        <f>IFERROR(VLOOKUP(B1443,'2A'!$D$6:$M$1005,10,0),0)</f>
        <v>0</v>
      </c>
      <c r="V1443" s="111"/>
    </row>
    <row r="1444" spans="1:22">
      <c r="A1444" s="161">
        <f t="shared" si="164"/>
        <v>1438</v>
      </c>
      <c r="B1444" s="161" t="str">
        <f t="shared" si="163"/>
        <v/>
      </c>
      <c r="C1444" s="161" t="str">
        <f>IF(COUNTIFS('GSTN-Diff Gross'!$D$7:$D$1006,'2A'!E443,'GSTN-Diff Gross'!$R$7:$R$1006,"&lt;&gt;0")+COUNTIFS('GSTN-Diff Gross'!$D$7:$D$1006,'2A'!E443,'GSTN-Diff Gross'!$S$7:$S$1006,"&lt;&gt;0")+COUNTIFS('GSTN-Diff Gross'!$D$7:$D$1006,'2A'!E443,'GSTN-Diff Gross'!$T$7:$T$1006,"&lt;&gt;0")+COUNTIFS('GSTN-Diff Gross'!$D$7:$D$1006,'2A'!E443,'GSTN-Diff Gross'!$U$7:$U$1006,"&lt;&gt;0")+COUNTIFS('GSTN-Diff Gross'!$D$7:$D$1006,'2A'!E443,'GSTN-Diff Gross'!$V$7:$V$1006,"&lt;&gt;0"),'2A'!E443,"")</f>
        <v/>
      </c>
      <c r="D1444" s="41" t="str">
        <f>IF(COUNTIFS('GSTN-Diff Gross'!$D$7:$D$1006,'2A'!E443,'GSTN-Diff Gross'!$R$7:$R$1006,"&lt;&gt;0")+COUNTIFS('GSTN-Diff Gross'!$D$7:$D$1006,'2A'!E443,'GSTN-Diff Gross'!$S$7:$S$1006,"&lt;&gt;0")+COUNTIFS('GSTN-Diff Gross'!$D$7:$D$1006,'2A'!E443,'GSTN-Diff Gross'!$T$7:$T$1006,"&lt;&gt;0")+COUNTIFS('GSTN-Diff Gross'!$D$7:$D$1006,'2A'!E443,'GSTN-Diff Gross'!$U$7:$U$1006,"&lt;&gt;0")+COUNTIFS('GSTN-Diff Gross'!$D$7:$D$1006,'2A'!E443,'GSTN-Diff Gross'!$V$7:$V$1006,"&lt;&gt;0"),'2A'!F443,"")</f>
        <v/>
      </c>
      <c r="E1444" s="68" t="str">
        <f>IF(COUNTIFS('GSTN-Diff Gross'!$D$7:$D$1006,'2A'!E443,'GSTN-Diff Gross'!$R$7:$R$1006,"&lt;&gt;0")+COUNTIFS('GSTN-Diff Gross'!$D$7:$D$1006,'2A'!E443,'GSTN-Diff Gross'!$S$7:$S$1006,"&lt;&gt;0")+COUNTIFS('GSTN-Diff Gross'!$D$7:$D$1006,'2A'!E443,'GSTN-Diff Gross'!$T$7:$T$1006,"&lt;&gt;0")+COUNTIFS('GSTN-Diff Gross'!$D$7:$D$1006,'2A'!E443,'GSTN-Diff Gross'!$U$7:$U$1006,"&lt;&gt;0")+COUNTIFS('GSTN-Diff Gross'!$D$7:$D$1006,'2A'!E443,'GSTN-Diff Gross'!$V$7:$V$1006,"&lt;&gt;0"),'2A'!G443,"")</f>
        <v/>
      </c>
      <c r="F1444" s="90" t="str">
        <f>IF(COUNTIFS('GSTN-Diff Gross'!$D$7:$D$1006,'2A'!E443,'GSTN-Diff Gross'!$R$7:$R$1006,"&lt;&gt;0")+COUNTIFS('GSTN-Diff Gross'!$D$7:$D$1006,'2A'!E443,'GSTN-Diff Gross'!$S$7:$S$1006,"&lt;&gt;0")+COUNTIFS('GSTN-Diff Gross'!$D$7:$D$1006,'2A'!E443,'GSTN-Diff Gross'!$T$7:$T$1006,"&lt;&gt;0")+COUNTIFS('GSTN-Diff Gross'!$D$7:$D$1006,'2A'!E443,'GSTN-Diff Gross'!$U$7:$U$1006,"&lt;&gt;0")+COUNTIFS('GSTN-Diff Gross'!$D$7:$D$1006,'2A'!E443,'GSTN-Diff Gross'!$V$7:$V$1006,"&lt;&gt;0"),'2A'!H443,"")</f>
        <v/>
      </c>
      <c r="G1444" s="167">
        <f t="shared" si="158"/>
        <v>0</v>
      </c>
      <c r="H1444" s="167">
        <f t="shared" si="159"/>
        <v>0</v>
      </c>
      <c r="I1444" s="167">
        <f t="shared" si="160"/>
        <v>0</v>
      </c>
      <c r="J1444" s="167">
        <f t="shared" si="161"/>
        <v>0</v>
      </c>
      <c r="K1444" s="167">
        <f t="shared" si="162"/>
        <v>0</v>
      </c>
      <c r="L1444" s="99">
        <f>IFERROR(VLOOKUP(B1444,BOOKS!$D$6:$M$1005,6,0),0)</f>
        <v>0</v>
      </c>
      <c r="M1444" s="100">
        <f>IFERROR(VLOOKUP(B1444,BOOKS!$D$6:$M$1005,7,0),0)</f>
        <v>0</v>
      </c>
      <c r="N1444" s="100">
        <f>IFERROR(VLOOKUP(B1444,BOOKS!$D$6:$M$1005,8,0),0)</f>
        <v>0</v>
      </c>
      <c r="O1444" s="100">
        <f>IFERROR(VLOOKUP(B1444,BOOKS!$D$6:$M$1005,9,0),0)</f>
        <v>0</v>
      </c>
      <c r="P1444" s="100">
        <f>IFERROR(VLOOKUP(B1444,BOOKS!$D$6:$M$1005,10,0),0)</f>
        <v>0</v>
      </c>
      <c r="Q1444" s="94">
        <f>IFERROR(VLOOKUP(B1444,'2A'!$D$6:$M$1005,6,0),0)</f>
        <v>0</v>
      </c>
      <c r="R1444" s="95">
        <f>IFERROR(VLOOKUP(B1444,'2A'!$D$6:$M$1005,7,0),0)</f>
        <v>0</v>
      </c>
      <c r="S1444" s="95">
        <f>IFERROR(VLOOKUP(B1444,'2A'!$D$6:$M$1005,8,0),0)</f>
        <v>0</v>
      </c>
      <c r="T1444" s="95">
        <f>IFERROR(VLOOKUP(B1444,'2A'!$D$6:$M$1005,9,0),0)</f>
        <v>0</v>
      </c>
      <c r="U1444" s="95">
        <f>IFERROR(VLOOKUP(B1444,'2A'!$D$6:$M$1005,10,0),0)</f>
        <v>0</v>
      </c>
      <c r="V1444" s="111"/>
    </row>
    <row r="1445" spans="1:22">
      <c r="A1445" s="163">
        <f t="shared" si="164"/>
        <v>1439</v>
      </c>
      <c r="B1445" s="163" t="str">
        <f t="shared" si="163"/>
        <v/>
      </c>
      <c r="C1445" s="163" t="str">
        <f>IF(COUNTIFS('GSTN-Diff Gross'!$D$7:$D$1006,'2A'!E444,'GSTN-Diff Gross'!$R$7:$R$1006,"&lt;&gt;0")+COUNTIFS('GSTN-Diff Gross'!$D$7:$D$1006,'2A'!E444,'GSTN-Diff Gross'!$S$7:$S$1006,"&lt;&gt;0")+COUNTIFS('GSTN-Diff Gross'!$D$7:$D$1006,'2A'!E444,'GSTN-Diff Gross'!$T$7:$T$1006,"&lt;&gt;0")+COUNTIFS('GSTN-Diff Gross'!$D$7:$D$1006,'2A'!E444,'GSTN-Diff Gross'!$U$7:$U$1006,"&lt;&gt;0")+COUNTIFS('GSTN-Diff Gross'!$D$7:$D$1006,'2A'!E444,'GSTN-Diff Gross'!$V$7:$V$1006,"&lt;&gt;0"),'2A'!E444,"")</f>
        <v/>
      </c>
      <c r="D1445" s="46" t="str">
        <f>IF(COUNTIFS('GSTN-Diff Gross'!$D$7:$D$1006,'2A'!E444,'GSTN-Diff Gross'!$R$7:$R$1006,"&lt;&gt;0")+COUNTIFS('GSTN-Diff Gross'!$D$7:$D$1006,'2A'!E444,'GSTN-Diff Gross'!$S$7:$S$1006,"&lt;&gt;0")+COUNTIFS('GSTN-Diff Gross'!$D$7:$D$1006,'2A'!E444,'GSTN-Diff Gross'!$T$7:$T$1006,"&lt;&gt;0")+COUNTIFS('GSTN-Diff Gross'!$D$7:$D$1006,'2A'!E444,'GSTN-Diff Gross'!$U$7:$U$1006,"&lt;&gt;0")+COUNTIFS('GSTN-Diff Gross'!$D$7:$D$1006,'2A'!E444,'GSTN-Diff Gross'!$V$7:$V$1006,"&lt;&gt;0"),'2A'!F444,"")</f>
        <v/>
      </c>
      <c r="E1445" s="69" t="str">
        <f>IF(COUNTIFS('GSTN-Diff Gross'!$D$7:$D$1006,'2A'!E444,'GSTN-Diff Gross'!$R$7:$R$1006,"&lt;&gt;0")+COUNTIFS('GSTN-Diff Gross'!$D$7:$D$1006,'2A'!E444,'GSTN-Diff Gross'!$S$7:$S$1006,"&lt;&gt;0")+COUNTIFS('GSTN-Diff Gross'!$D$7:$D$1006,'2A'!E444,'GSTN-Diff Gross'!$T$7:$T$1006,"&lt;&gt;0")+COUNTIFS('GSTN-Diff Gross'!$D$7:$D$1006,'2A'!E444,'GSTN-Diff Gross'!$U$7:$U$1006,"&lt;&gt;0")+COUNTIFS('GSTN-Diff Gross'!$D$7:$D$1006,'2A'!E444,'GSTN-Diff Gross'!$V$7:$V$1006,"&lt;&gt;0"),'2A'!G444,"")</f>
        <v/>
      </c>
      <c r="F1445" s="91" t="str">
        <f>IF(COUNTIFS('GSTN-Diff Gross'!$D$7:$D$1006,'2A'!E444,'GSTN-Diff Gross'!$R$7:$R$1006,"&lt;&gt;0")+COUNTIFS('GSTN-Diff Gross'!$D$7:$D$1006,'2A'!E444,'GSTN-Diff Gross'!$S$7:$S$1006,"&lt;&gt;0")+COUNTIFS('GSTN-Diff Gross'!$D$7:$D$1006,'2A'!E444,'GSTN-Diff Gross'!$T$7:$T$1006,"&lt;&gt;0")+COUNTIFS('GSTN-Diff Gross'!$D$7:$D$1006,'2A'!E444,'GSTN-Diff Gross'!$U$7:$U$1006,"&lt;&gt;0")+COUNTIFS('GSTN-Diff Gross'!$D$7:$D$1006,'2A'!E444,'GSTN-Diff Gross'!$V$7:$V$1006,"&lt;&gt;0"),'2A'!H444,"")</f>
        <v/>
      </c>
      <c r="G1445" s="96">
        <f t="shared" si="158"/>
        <v>0</v>
      </c>
      <c r="H1445" s="96">
        <f t="shared" si="159"/>
        <v>0</v>
      </c>
      <c r="I1445" s="97">
        <f t="shared" si="160"/>
        <v>0</v>
      </c>
      <c r="J1445" s="98">
        <f t="shared" si="161"/>
        <v>0</v>
      </c>
      <c r="K1445" s="96">
        <f t="shared" si="162"/>
        <v>0</v>
      </c>
      <c r="L1445" s="93">
        <f>IFERROR(VLOOKUP(B1445,BOOKS!$D$6:$M$1005,6,0),0)</f>
        <v>0</v>
      </c>
      <c r="M1445" s="88">
        <f>IFERROR(VLOOKUP(B1445,BOOKS!$D$6:$M$1005,7,0),0)</f>
        <v>0</v>
      </c>
      <c r="N1445" s="88">
        <f>IFERROR(VLOOKUP(B1445,BOOKS!$D$6:$M$1005,8,0),0)</f>
        <v>0</v>
      </c>
      <c r="O1445" s="88">
        <f>IFERROR(VLOOKUP(B1445,BOOKS!$D$6:$M$1005,9,0),0)</f>
        <v>0</v>
      </c>
      <c r="P1445" s="88">
        <f>IFERROR(VLOOKUP(B1445,BOOKS!$D$6:$M$1005,10,0),0)</f>
        <v>0</v>
      </c>
      <c r="Q1445" s="84">
        <f>IFERROR(VLOOKUP(B1445,'2A'!$D$6:$M$1005,6,0),0)</f>
        <v>0</v>
      </c>
      <c r="R1445" s="44">
        <f>IFERROR(VLOOKUP(B1445,'2A'!$D$6:$M$1005,7,0),0)</f>
        <v>0</v>
      </c>
      <c r="S1445" s="44">
        <f>IFERROR(VLOOKUP(B1445,'2A'!$D$6:$M$1005,8,0),0)</f>
        <v>0</v>
      </c>
      <c r="T1445" s="44">
        <f>IFERROR(VLOOKUP(B1445,'2A'!$D$6:$M$1005,9,0),0)</f>
        <v>0</v>
      </c>
      <c r="U1445" s="44">
        <f>IFERROR(VLOOKUP(B1445,'2A'!$D$6:$M$1005,10,0),0)</f>
        <v>0</v>
      </c>
      <c r="V1445" s="111"/>
    </row>
    <row r="1446" spans="1:22">
      <c r="A1446" s="161">
        <f t="shared" si="164"/>
        <v>1440</v>
      </c>
      <c r="B1446" s="161" t="str">
        <f t="shared" si="163"/>
        <v/>
      </c>
      <c r="C1446" s="161" t="str">
        <f>IF(COUNTIFS('GSTN-Diff Gross'!$D$7:$D$1006,'2A'!E445,'GSTN-Diff Gross'!$R$7:$R$1006,"&lt;&gt;0")+COUNTIFS('GSTN-Diff Gross'!$D$7:$D$1006,'2A'!E445,'GSTN-Diff Gross'!$S$7:$S$1006,"&lt;&gt;0")+COUNTIFS('GSTN-Diff Gross'!$D$7:$D$1006,'2A'!E445,'GSTN-Diff Gross'!$T$7:$T$1006,"&lt;&gt;0")+COUNTIFS('GSTN-Diff Gross'!$D$7:$D$1006,'2A'!E445,'GSTN-Diff Gross'!$U$7:$U$1006,"&lt;&gt;0")+COUNTIFS('GSTN-Diff Gross'!$D$7:$D$1006,'2A'!E445,'GSTN-Diff Gross'!$V$7:$V$1006,"&lt;&gt;0"),'2A'!E445,"")</f>
        <v/>
      </c>
      <c r="D1446" s="41" t="str">
        <f>IF(COUNTIFS('GSTN-Diff Gross'!$D$7:$D$1006,'2A'!E445,'GSTN-Diff Gross'!$R$7:$R$1006,"&lt;&gt;0")+COUNTIFS('GSTN-Diff Gross'!$D$7:$D$1006,'2A'!E445,'GSTN-Diff Gross'!$S$7:$S$1006,"&lt;&gt;0")+COUNTIFS('GSTN-Diff Gross'!$D$7:$D$1006,'2A'!E445,'GSTN-Diff Gross'!$T$7:$T$1006,"&lt;&gt;0")+COUNTIFS('GSTN-Diff Gross'!$D$7:$D$1006,'2A'!E445,'GSTN-Diff Gross'!$U$7:$U$1006,"&lt;&gt;0")+COUNTIFS('GSTN-Diff Gross'!$D$7:$D$1006,'2A'!E445,'GSTN-Diff Gross'!$V$7:$V$1006,"&lt;&gt;0"),'2A'!F445,"")</f>
        <v/>
      </c>
      <c r="E1446" s="68" t="str">
        <f>IF(COUNTIFS('GSTN-Diff Gross'!$D$7:$D$1006,'2A'!E445,'GSTN-Diff Gross'!$R$7:$R$1006,"&lt;&gt;0")+COUNTIFS('GSTN-Diff Gross'!$D$7:$D$1006,'2A'!E445,'GSTN-Diff Gross'!$S$7:$S$1006,"&lt;&gt;0")+COUNTIFS('GSTN-Diff Gross'!$D$7:$D$1006,'2A'!E445,'GSTN-Diff Gross'!$T$7:$T$1006,"&lt;&gt;0")+COUNTIFS('GSTN-Diff Gross'!$D$7:$D$1006,'2A'!E445,'GSTN-Diff Gross'!$U$7:$U$1006,"&lt;&gt;0")+COUNTIFS('GSTN-Diff Gross'!$D$7:$D$1006,'2A'!E445,'GSTN-Diff Gross'!$V$7:$V$1006,"&lt;&gt;0"),'2A'!G445,"")</f>
        <v/>
      </c>
      <c r="F1446" s="90" t="str">
        <f>IF(COUNTIFS('GSTN-Diff Gross'!$D$7:$D$1006,'2A'!E445,'GSTN-Diff Gross'!$R$7:$R$1006,"&lt;&gt;0")+COUNTIFS('GSTN-Diff Gross'!$D$7:$D$1006,'2A'!E445,'GSTN-Diff Gross'!$S$7:$S$1006,"&lt;&gt;0")+COUNTIFS('GSTN-Diff Gross'!$D$7:$D$1006,'2A'!E445,'GSTN-Diff Gross'!$T$7:$T$1006,"&lt;&gt;0")+COUNTIFS('GSTN-Diff Gross'!$D$7:$D$1006,'2A'!E445,'GSTN-Diff Gross'!$U$7:$U$1006,"&lt;&gt;0")+COUNTIFS('GSTN-Diff Gross'!$D$7:$D$1006,'2A'!E445,'GSTN-Diff Gross'!$V$7:$V$1006,"&lt;&gt;0"),'2A'!H445,"")</f>
        <v/>
      </c>
      <c r="G1446" s="167">
        <f t="shared" si="158"/>
        <v>0</v>
      </c>
      <c r="H1446" s="167">
        <f t="shared" si="159"/>
        <v>0</v>
      </c>
      <c r="I1446" s="167">
        <f t="shared" si="160"/>
        <v>0</v>
      </c>
      <c r="J1446" s="167">
        <f t="shared" si="161"/>
        <v>0</v>
      </c>
      <c r="K1446" s="167">
        <f t="shared" si="162"/>
        <v>0</v>
      </c>
      <c r="L1446" s="99">
        <f>IFERROR(VLOOKUP(B1446,BOOKS!$D$6:$M$1005,6,0),0)</f>
        <v>0</v>
      </c>
      <c r="M1446" s="100">
        <f>IFERROR(VLOOKUP(B1446,BOOKS!$D$6:$M$1005,7,0),0)</f>
        <v>0</v>
      </c>
      <c r="N1446" s="100">
        <f>IFERROR(VLOOKUP(B1446,BOOKS!$D$6:$M$1005,8,0),0)</f>
        <v>0</v>
      </c>
      <c r="O1446" s="100">
        <f>IFERROR(VLOOKUP(B1446,BOOKS!$D$6:$M$1005,9,0),0)</f>
        <v>0</v>
      </c>
      <c r="P1446" s="100">
        <f>IFERROR(VLOOKUP(B1446,BOOKS!$D$6:$M$1005,10,0),0)</f>
        <v>0</v>
      </c>
      <c r="Q1446" s="94">
        <f>IFERROR(VLOOKUP(B1446,'2A'!$D$6:$M$1005,6,0),0)</f>
        <v>0</v>
      </c>
      <c r="R1446" s="95">
        <f>IFERROR(VLOOKUP(B1446,'2A'!$D$6:$M$1005,7,0),0)</f>
        <v>0</v>
      </c>
      <c r="S1446" s="95">
        <f>IFERROR(VLOOKUP(B1446,'2A'!$D$6:$M$1005,8,0),0)</f>
        <v>0</v>
      </c>
      <c r="T1446" s="95">
        <f>IFERROR(VLOOKUP(B1446,'2A'!$D$6:$M$1005,9,0),0)</f>
        <v>0</v>
      </c>
      <c r="U1446" s="95">
        <f>IFERROR(VLOOKUP(B1446,'2A'!$D$6:$M$1005,10,0),0)</f>
        <v>0</v>
      </c>
      <c r="V1446" s="111"/>
    </row>
    <row r="1447" spans="1:22">
      <c r="A1447" s="163">
        <f t="shared" si="164"/>
        <v>1441</v>
      </c>
      <c r="B1447" s="163" t="str">
        <f t="shared" si="163"/>
        <v/>
      </c>
      <c r="C1447" s="163" t="str">
        <f>IF(COUNTIFS('GSTN-Diff Gross'!$D$7:$D$1006,'2A'!E446,'GSTN-Diff Gross'!$R$7:$R$1006,"&lt;&gt;0")+COUNTIFS('GSTN-Diff Gross'!$D$7:$D$1006,'2A'!E446,'GSTN-Diff Gross'!$S$7:$S$1006,"&lt;&gt;0")+COUNTIFS('GSTN-Diff Gross'!$D$7:$D$1006,'2A'!E446,'GSTN-Diff Gross'!$T$7:$T$1006,"&lt;&gt;0")+COUNTIFS('GSTN-Diff Gross'!$D$7:$D$1006,'2A'!E446,'GSTN-Diff Gross'!$U$7:$U$1006,"&lt;&gt;0")+COUNTIFS('GSTN-Diff Gross'!$D$7:$D$1006,'2A'!E446,'GSTN-Diff Gross'!$V$7:$V$1006,"&lt;&gt;0"),'2A'!E446,"")</f>
        <v/>
      </c>
      <c r="D1447" s="46" t="str">
        <f>IF(COUNTIFS('GSTN-Diff Gross'!$D$7:$D$1006,'2A'!E446,'GSTN-Diff Gross'!$R$7:$R$1006,"&lt;&gt;0")+COUNTIFS('GSTN-Diff Gross'!$D$7:$D$1006,'2A'!E446,'GSTN-Diff Gross'!$S$7:$S$1006,"&lt;&gt;0")+COUNTIFS('GSTN-Diff Gross'!$D$7:$D$1006,'2A'!E446,'GSTN-Diff Gross'!$T$7:$T$1006,"&lt;&gt;0")+COUNTIFS('GSTN-Diff Gross'!$D$7:$D$1006,'2A'!E446,'GSTN-Diff Gross'!$U$7:$U$1006,"&lt;&gt;0")+COUNTIFS('GSTN-Diff Gross'!$D$7:$D$1006,'2A'!E446,'GSTN-Diff Gross'!$V$7:$V$1006,"&lt;&gt;0"),'2A'!F446,"")</f>
        <v/>
      </c>
      <c r="E1447" s="69" t="str">
        <f>IF(COUNTIFS('GSTN-Diff Gross'!$D$7:$D$1006,'2A'!E446,'GSTN-Diff Gross'!$R$7:$R$1006,"&lt;&gt;0")+COUNTIFS('GSTN-Diff Gross'!$D$7:$D$1006,'2A'!E446,'GSTN-Diff Gross'!$S$7:$S$1006,"&lt;&gt;0")+COUNTIFS('GSTN-Diff Gross'!$D$7:$D$1006,'2A'!E446,'GSTN-Diff Gross'!$T$7:$T$1006,"&lt;&gt;0")+COUNTIFS('GSTN-Diff Gross'!$D$7:$D$1006,'2A'!E446,'GSTN-Diff Gross'!$U$7:$U$1006,"&lt;&gt;0")+COUNTIFS('GSTN-Diff Gross'!$D$7:$D$1006,'2A'!E446,'GSTN-Diff Gross'!$V$7:$V$1006,"&lt;&gt;0"),'2A'!G446,"")</f>
        <v/>
      </c>
      <c r="F1447" s="91" t="str">
        <f>IF(COUNTIFS('GSTN-Diff Gross'!$D$7:$D$1006,'2A'!E446,'GSTN-Diff Gross'!$R$7:$R$1006,"&lt;&gt;0")+COUNTIFS('GSTN-Diff Gross'!$D$7:$D$1006,'2A'!E446,'GSTN-Diff Gross'!$S$7:$S$1006,"&lt;&gt;0")+COUNTIFS('GSTN-Diff Gross'!$D$7:$D$1006,'2A'!E446,'GSTN-Diff Gross'!$T$7:$T$1006,"&lt;&gt;0")+COUNTIFS('GSTN-Diff Gross'!$D$7:$D$1006,'2A'!E446,'GSTN-Diff Gross'!$U$7:$U$1006,"&lt;&gt;0")+COUNTIFS('GSTN-Diff Gross'!$D$7:$D$1006,'2A'!E446,'GSTN-Diff Gross'!$V$7:$V$1006,"&lt;&gt;0"),'2A'!H446,"")</f>
        <v/>
      </c>
      <c r="G1447" s="96">
        <f t="shared" si="158"/>
        <v>0</v>
      </c>
      <c r="H1447" s="96">
        <f t="shared" si="159"/>
        <v>0</v>
      </c>
      <c r="I1447" s="97">
        <f t="shared" si="160"/>
        <v>0</v>
      </c>
      <c r="J1447" s="98">
        <f t="shared" si="161"/>
        <v>0</v>
      </c>
      <c r="K1447" s="96">
        <f t="shared" si="162"/>
        <v>0</v>
      </c>
      <c r="L1447" s="93">
        <f>IFERROR(VLOOKUP(B1447,BOOKS!$D$6:$M$1005,6,0),0)</f>
        <v>0</v>
      </c>
      <c r="M1447" s="88">
        <f>IFERROR(VLOOKUP(B1447,BOOKS!$D$6:$M$1005,7,0),0)</f>
        <v>0</v>
      </c>
      <c r="N1447" s="88">
        <f>IFERROR(VLOOKUP(B1447,BOOKS!$D$6:$M$1005,8,0),0)</f>
        <v>0</v>
      </c>
      <c r="O1447" s="88">
        <f>IFERROR(VLOOKUP(B1447,BOOKS!$D$6:$M$1005,9,0),0)</f>
        <v>0</v>
      </c>
      <c r="P1447" s="88">
        <f>IFERROR(VLOOKUP(B1447,BOOKS!$D$6:$M$1005,10,0),0)</f>
        <v>0</v>
      </c>
      <c r="Q1447" s="84">
        <f>IFERROR(VLOOKUP(B1447,'2A'!$D$6:$M$1005,6,0),0)</f>
        <v>0</v>
      </c>
      <c r="R1447" s="44">
        <f>IFERROR(VLOOKUP(B1447,'2A'!$D$6:$M$1005,7,0),0)</f>
        <v>0</v>
      </c>
      <c r="S1447" s="44">
        <f>IFERROR(VLOOKUP(B1447,'2A'!$D$6:$M$1005,8,0),0)</f>
        <v>0</v>
      </c>
      <c r="T1447" s="44">
        <f>IFERROR(VLOOKUP(B1447,'2A'!$D$6:$M$1005,9,0),0)</f>
        <v>0</v>
      </c>
      <c r="U1447" s="44">
        <f>IFERROR(VLOOKUP(B1447,'2A'!$D$6:$M$1005,10,0),0)</f>
        <v>0</v>
      </c>
      <c r="V1447" s="111"/>
    </row>
    <row r="1448" spans="1:22">
      <c r="A1448" s="161">
        <f t="shared" si="164"/>
        <v>1442</v>
      </c>
      <c r="B1448" s="161" t="str">
        <f t="shared" si="163"/>
        <v/>
      </c>
      <c r="C1448" s="161" t="str">
        <f>IF(COUNTIFS('GSTN-Diff Gross'!$D$7:$D$1006,'2A'!E447,'GSTN-Diff Gross'!$R$7:$R$1006,"&lt;&gt;0")+COUNTIFS('GSTN-Diff Gross'!$D$7:$D$1006,'2A'!E447,'GSTN-Diff Gross'!$S$7:$S$1006,"&lt;&gt;0")+COUNTIFS('GSTN-Diff Gross'!$D$7:$D$1006,'2A'!E447,'GSTN-Diff Gross'!$T$7:$T$1006,"&lt;&gt;0")+COUNTIFS('GSTN-Diff Gross'!$D$7:$D$1006,'2A'!E447,'GSTN-Diff Gross'!$U$7:$U$1006,"&lt;&gt;0")+COUNTIFS('GSTN-Diff Gross'!$D$7:$D$1006,'2A'!E447,'GSTN-Diff Gross'!$V$7:$V$1006,"&lt;&gt;0"),'2A'!E447,"")</f>
        <v/>
      </c>
      <c r="D1448" s="41" t="str">
        <f>IF(COUNTIFS('GSTN-Diff Gross'!$D$7:$D$1006,'2A'!E447,'GSTN-Diff Gross'!$R$7:$R$1006,"&lt;&gt;0")+COUNTIFS('GSTN-Diff Gross'!$D$7:$D$1006,'2A'!E447,'GSTN-Diff Gross'!$S$7:$S$1006,"&lt;&gt;0")+COUNTIFS('GSTN-Diff Gross'!$D$7:$D$1006,'2A'!E447,'GSTN-Diff Gross'!$T$7:$T$1006,"&lt;&gt;0")+COUNTIFS('GSTN-Diff Gross'!$D$7:$D$1006,'2A'!E447,'GSTN-Diff Gross'!$U$7:$U$1006,"&lt;&gt;0")+COUNTIFS('GSTN-Diff Gross'!$D$7:$D$1006,'2A'!E447,'GSTN-Diff Gross'!$V$7:$V$1006,"&lt;&gt;0"),'2A'!F447,"")</f>
        <v/>
      </c>
      <c r="E1448" s="68" t="str">
        <f>IF(COUNTIFS('GSTN-Diff Gross'!$D$7:$D$1006,'2A'!E447,'GSTN-Diff Gross'!$R$7:$R$1006,"&lt;&gt;0")+COUNTIFS('GSTN-Diff Gross'!$D$7:$D$1006,'2A'!E447,'GSTN-Diff Gross'!$S$7:$S$1006,"&lt;&gt;0")+COUNTIFS('GSTN-Diff Gross'!$D$7:$D$1006,'2A'!E447,'GSTN-Diff Gross'!$T$7:$T$1006,"&lt;&gt;0")+COUNTIFS('GSTN-Diff Gross'!$D$7:$D$1006,'2A'!E447,'GSTN-Diff Gross'!$U$7:$U$1006,"&lt;&gt;0")+COUNTIFS('GSTN-Diff Gross'!$D$7:$D$1006,'2A'!E447,'GSTN-Diff Gross'!$V$7:$V$1006,"&lt;&gt;0"),'2A'!G447,"")</f>
        <v/>
      </c>
      <c r="F1448" s="90" t="str">
        <f>IF(COUNTIFS('GSTN-Diff Gross'!$D$7:$D$1006,'2A'!E447,'GSTN-Diff Gross'!$R$7:$R$1006,"&lt;&gt;0")+COUNTIFS('GSTN-Diff Gross'!$D$7:$D$1006,'2A'!E447,'GSTN-Diff Gross'!$S$7:$S$1006,"&lt;&gt;0")+COUNTIFS('GSTN-Diff Gross'!$D$7:$D$1006,'2A'!E447,'GSTN-Diff Gross'!$T$7:$T$1006,"&lt;&gt;0")+COUNTIFS('GSTN-Diff Gross'!$D$7:$D$1006,'2A'!E447,'GSTN-Diff Gross'!$U$7:$U$1006,"&lt;&gt;0")+COUNTIFS('GSTN-Diff Gross'!$D$7:$D$1006,'2A'!E447,'GSTN-Diff Gross'!$V$7:$V$1006,"&lt;&gt;0"),'2A'!H447,"")</f>
        <v/>
      </c>
      <c r="G1448" s="167">
        <f t="shared" si="158"/>
        <v>0</v>
      </c>
      <c r="H1448" s="167">
        <f t="shared" si="159"/>
        <v>0</v>
      </c>
      <c r="I1448" s="167">
        <f t="shared" si="160"/>
        <v>0</v>
      </c>
      <c r="J1448" s="167">
        <f t="shared" si="161"/>
        <v>0</v>
      </c>
      <c r="K1448" s="167">
        <f t="shared" si="162"/>
        <v>0</v>
      </c>
      <c r="L1448" s="99">
        <f>IFERROR(VLOOKUP(B1448,BOOKS!$D$6:$M$1005,6,0),0)</f>
        <v>0</v>
      </c>
      <c r="M1448" s="100">
        <f>IFERROR(VLOOKUP(B1448,BOOKS!$D$6:$M$1005,7,0),0)</f>
        <v>0</v>
      </c>
      <c r="N1448" s="100">
        <f>IFERROR(VLOOKUP(B1448,BOOKS!$D$6:$M$1005,8,0),0)</f>
        <v>0</v>
      </c>
      <c r="O1448" s="100">
        <f>IFERROR(VLOOKUP(B1448,BOOKS!$D$6:$M$1005,9,0),0)</f>
        <v>0</v>
      </c>
      <c r="P1448" s="100">
        <f>IFERROR(VLOOKUP(B1448,BOOKS!$D$6:$M$1005,10,0),0)</f>
        <v>0</v>
      </c>
      <c r="Q1448" s="94">
        <f>IFERROR(VLOOKUP(B1448,'2A'!$D$6:$M$1005,6,0),0)</f>
        <v>0</v>
      </c>
      <c r="R1448" s="95">
        <f>IFERROR(VLOOKUP(B1448,'2A'!$D$6:$M$1005,7,0),0)</f>
        <v>0</v>
      </c>
      <c r="S1448" s="95">
        <f>IFERROR(VLOOKUP(B1448,'2A'!$D$6:$M$1005,8,0),0)</f>
        <v>0</v>
      </c>
      <c r="T1448" s="95">
        <f>IFERROR(VLOOKUP(B1448,'2A'!$D$6:$M$1005,9,0),0)</f>
        <v>0</v>
      </c>
      <c r="U1448" s="95">
        <f>IFERROR(VLOOKUP(B1448,'2A'!$D$6:$M$1005,10,0),0)</f>
        <v>0</v>
      </c>
      <c r="V1448" s="111"/>
    </row>
    <row r="1449" spans="1:22">
      <c r="A1449" s="163">
        <f t="shared" si="164"/>
        <v>1443</v>
      </c>
      <c r="B1449" s="163" t="str">
        <f t="shared" si="163"/>
        <v/>
      </c>
      <c r="C1449" s="163" t="str">
        <f>IF(COUNTIFS('GSTN-Diff Gross'!$D$7:$D$1006,'2A'!E448,'GSTN-Diff Gross'!$R$7:$R$1006,"&lt;&gt;0")+COUNTIFS('GSTN-Diff Gross'!$D$7:$D$1006,'2A'!E448,'GSTN-Diff Gross'!$S$7:$S$1006,"&lt;&gt;0")+COUNTIFS('GSTN-Diff Gross'!$D$7:$D$1006,'2A'!E448,'GSTN-Diff Gross'!$T$7:$T$1006,"&lt;&gt;0")+COUNTIFS('GSTN-Diff Gross'!$D$7:$D$1006,'2A'!E448,'GSTN-Diff Gross'!$U$7:$U$1006,"&lt;&gt;0")+COUNTIFS('GSTN-Diff Gross'!$D$7:$D$1006,'2A'!E448,'GSTN-Diff Gross'!$V$7:$V$1006,"&lt;&gt;0"),'2A'!E448,"")</f>
        <v/>
      </c>
      <c r="D1449" s="46" t="str">
        <f>IF(COUNTIFS('GSTN-Diff Gross'!$D$7:$D$1006,'2A'!E448,'GSTN-Diff Gross'!$R$7:$R$1006,"&lt;&gt;0")+COUNTIFS('GSTN-Diff Gross'!$D$7:$D$1006,'2A'!E448,'GSTN-Diff Gross'!$S$7:$S$1006,"&lt;&gt;0")+COUNTIFS('GSTN-Diff Gross'!$D$7:$D$1006,'2A'!E448,'GSTN-Diff Gross'!$T$7:$T$1006,"&lt;&gt;0")+COUNTIFS('GSTN-Diff Gross'!$D$7:$D$1006,'2A'!E448,'GSTN-Diff Gross'!$U$7:$U$1006,"&lt;&gt;0")+COUNTIFS('GSTN-Diff Gross'!$D$7:$D$1006,'2A'!E448,'GSTN-Diff Gross'!$V$7:$V$1006,"&lt;&gt;0"),'2A'!F448,"")</f>
        <v/>
      </c>
      <c r="E1449" s="69" t="str">
        <f>IF(COUNTIFS('GSTN-Diff Gross'!$D$7:$D$1006,'2A'!E448,'GSTN-Diff Gross'!$R$7:$R$1006,"&lt;&gt;0")+COUNTIFS('GSTN-Diff Gross'!$D$7:$D$1006,'2A'!E448,'GSTN-Diff Gross'!$S$7:$S$1006,"&lt;&gt;0")+COUNTIFS('GSTN-Diff Gross'!$D$7:$D$1006,'2A'!E448,'GSTN-Diff Gross'!$T$7:$T$1006,"&lt;&gt;0")+COUNTIFS('GSTN-Diff Gross'!$D$7:$D$1006,'2A'!E448,'GSTN-Diff Gross'!$U$7:$U$1006,"&lt;&gt;0")+COUNTIFS('GSTN-Diff Gross'!$D$7:$D$1006,'2A'!E448,'GSTN-Diff Gross'!$V$7:$V$1006,"&lt;&gt;0"),'2A'!G448,"")</f>
        <v/>
      </c>
      <c r="F1449" s="91" t="str">
        <f>IF(COUNTIFS('GSTN-Diff Gross'!$D$7:$D$1006,'2A'!E448,'GSTN-Diff Gross'!$R$7:$R$1006,"&lt;&gt;0")+COUNTIFS('GSTN-Diff Gross'!$D$7:$D$1006,'2A'!E448,'GSTN-Diff Gross'!$S$7:$S$1006,"&lt;&gt;0")+COUNTIFS('GSTN-Diff Gross'!$D$7:$D$1006,'2A'!E448,'GSTN-Diff Gross'!$T$7:$T$1006,"&lt;&gt;0")+COUNTIFS('GSTN-Diff Gross'!$D$7:$D$1006,'2A'!E448,'GSTN-Diff Gross'!$U$7:$U$1006,"&lt;&gt;0")+COUNTIFS('GSTN-Diff Gross'!$D$7:$D$1006,'2A'!E448,'GSTN-Diff Gross'!$V$7:$V$1006,"&lt;&gt;0"),'2A'!H448,"")</f>
        <v/>
      </c>
      <c r="G1449" s="96">
        <f t="shared" si="158"/>
        <v>0</v>
      </c>
      <c r="H1449" s="96">
        <f t="shared" si="159"/>
        <v>0</v>
      </c>
      <c r="I1449" s="97">
        <f t="shared" si="160"/>
        <v>0</v>
      </c>
      <c r="J1449" s="98">
        <f t="shared" si="161"/>
        <v>0</v>
      </c>
      <c r="K1449" s="96">
        <f t="shared" si="162"/>
        <v>0</v>
      </c>
      <c r="L1449" s="93">
        <f>IFERROR(VLOOKUP(B1449,BOOKS!$D$6:$M$1005,6,0),0)</f>
        <v>0</v>
      </c>
      <c r="M1449" s="88">
        <f>IFERROR(VLOOKUP(B1449,BOOKS!$D$6:$M$1005,7,0),0)</f>
        <v>0</v>
      </c>
      <c r="N1449" s="88">
        <f>IFERROR(VLOOKUP(B1449,BOOKS!$D$6:$M$1005,8,0),0)</f>
        <v>0</v>
      </c>
      <c r="O1449" s="88">
        <f>IFERROR(VLOOKUP(B1449,BOOKS!$D$6:$M$1005,9,0),0)</f>
        <v>0</v>
      </c>
      <c r="P1449" s="88">
        <f>IFERROR(VLOOKUP(B1449,BOOKS!$D$6:$M$1005,10,0),0)</f>
        <v>0</v>
      </c>
      <c r="Q1449" s="84">
        <f>IFERROR(VLOOKUP(B1449,'2A'!$D$6:$M$1005,6,0),0)</f>
        <v>0</v>
      </c>
      <c r="R1449" s="44">
        <f>IFERROR(VLOOKUP(B1449,'2A'!$D$6:$M$1005,7,0),0)</f>
        <v>0</v>
      </c>
      <c r="S1449" s="44">
        <f>IFERROR(VLOOKUP(B1449,'2A'!$D$6:$M$1005,8,0),0)</f>
        <v>0</v>
      </c>
      <c r="T1449" s="44">
        <f>IFERROR(VLOOKUP(B1449,'2A'!$D$6:$M$1005,9,0),0)</f>
        <v>0</v>
      </c>
      <c r="U1449" s="44">
        <f>IFERROR(VLOOKUP(B1449,'2A'!$D$6:$M$1005,10,0),0)</f>
        <v>0</v>
      </c>
      <c r="V1449" s="111"/>
    </row>
    <row r="1450" spans="1:22">
      <c r="A1450" s="161">
        <f t="shared" si="164"/>
        <v>1444</v>
      </c>
      <c r="B1450" s="161" t="str">
        <f t="shared" si="163"/>
        <v/>
      </c>
      <c r="C1450" s="161" t="str">
        <f>IF(COUNTIFS('GSTN-Diff Gross'!$D$7:$D$1006,'2A'!E449,'GSTN-Diff Gross'!$R$7:$R$1006,"&lt;&gt;0")+COUNTIFS('GSTN-Diff Gross'!$D$7:$D$1006,'2A'!E449,'GSTN-Diff Gross'!$S$7:$S$1006,"&lt;&gt;0")+COUNTIFS('GSTN-Diff Gross'!$D$7:$D$1006,'2A'!E449,'GSTN-Diff Gross'!$T$7:$T$1006,"&lt;&gt;0")+COUNTIFS('GSTN-Diff Gross'!$D$7:$D$1006,'2A'!E449,'GSTN-Diff Gross'!$U$7:$U$1006,"&lt;&gt;0")+COUNTIFS('GSTN-Diff Gross'!$D$7:$D$1006,'2A'!E449,'GSTN-Diff Gross'!$V$7:$V$1006,"&lt;&gt;0"),'2A'!E449,"")</f>
        <v/>
      </c>
      <c r="D1450" s="41" t="str">
        <f>IF(COUNTIFS('GSTN-Diff Gross'!$D$7:$D$1006,'2A'!E449,'GSTN-Diff Gross'!$R$7:$R$1006,"&lt;&gt;0")+COUNTIFS('GSTN-Diff Gross'!$D$7:$D$1006,'2A'!E449,'GSTN-Diff Gross'!$S$7:$S$1006,"&lt;&gt;0")+COUNTIFS('GSTN-Diff Gross'!$D$7:$D$1006,'2A'!E449,'GSTN-Diff Gross'!$T$7:$T$1006,"&lt;&gt;0")+COUNTIFS('GSTN-Diff Gross'!$D$7:$D$1006,'2A'!E449,'GSTN-Diff Gross'!$U$7:$U$1006,"&lt;&gt;0")+COUNTIFS('GSTN-Diff Gross'!$D$7:$D$1006,'2A'!E449,'GSTN-Diff Gross'!$V$7:$V$1006,"&lt;&gt;0"),'2A'!F449,"")</f>
        <v/>
      </c>
      <c r="E1450" s="68" t="str">
        <f>IF(COUNTIFS('GSTN-Diff Gross'!$D$7:$D$1006,'2A'!E449,'GSTN-Diff Gross'!$R$7:$R$1006,"&lt;&gt;0")+COUNTIFS('GSTN-Diff Gross'!$D$7:$D$1006,'2A'!E449,'GSTN-Diff Gross'!$S$7:$S$1006,"&lt;&gt;0")+COUNTIFS('GSTN-Diff Gross'!$D$7:$D$1006,'2A'!E449,'GSTN-Diff Gross'!$T$7:$T$1006,"&lt;&gt;0")+COUNTIFS('GSTN-Diff Gross'!$D$7:$D$1006,'2A'!E449,'GSTN-Diff Gross'!$U$7:$U$1006,"&lt;&gt;0")+COUNTIFS('GSTN-Diff Gross'!$D$7:$D$1006,'2A'!E449,'GSTN-Diff Gross'!$V$7:$V$1006,"&lt;&gt;0"),'2A'!G449,"")</f>
        <v/>
      </c>
      <c r="F1450" s="90" t="str">
        <f>IF(COUNTIFS('GSTN-Diff Gross'!$D$7:$D$1006,'2A'!E449,'GSTN-Diff Gross'!$R$7:$R$1006,"&lt;&gt;0")+COUNTIFS('GSTN-Diff Gross'!$D$7:$D$1006,'2A'!E449,'GSTN-Diff Gross'!$S$7:$S$1006,"&lt;&gt;0")+COUNTIFS('GSTN-Diff Gross'!$D$7:$D$1006,'2A'!E449,'GSTN-Diff Gross'!$T$7:$T$1006,"&lt;&gt;0")+COUNTIFS('GSTN-Diff Gross'!$D$7:$D$1006,'2A'!E449,'GSTN-Diff Gross'!$U$7:$U$1006,"&lt;&gt;0")+COUNTIFS('GSTN-Diff Gross'!$D$7:$D$1006,'2A'!E449,'GSTN-Diff Gross'!$V$7:$V$1006,"&lt;&gt;0"),'2A'!H449,"")</f>
        <v/>
      </c>
      <c r="G1450" s="167">
        <f t="shared" si="158"/>
        <v>0</v>
      </c>
      <c r="H1450" s="167">
        <f t="shared" si="159"/>
        <v>0</v>
      </c>
      <c r="I1450" s="167">
        <f t="shared" si="160"/>
        <v>0</v>
      </c>
      <c r="J1450" s="167">
        <f t="shared" si="161"/>
        <v>0</v>
      </c>
      <c r="K1450" s="167">
        <f t="shared" si="162"/>
        <v>0</v>
      </c>
      <c r="L1450" s="99">
        <f>IFERROR(VLOOKUP(B1450,BOOKS!$D$6:$M$1005,6,0),0)</f>
        <v>0</v>
      </c>
      <c r="M1450" s="100">
        <f>IFERROR(VLOOKUP(B1450,BOOKS!$D$6:$M$1005,7,0),0)</f>
        <v>0</v>
      </c>
      <c r="N1450" s="100">
        <f>IFERROR(VLOOKUP(B1450,BOOKS!$D$6:$M$1005,8,0),0)</f>
        <v>0</v>
      </c>
      <c r="O1450" s="100">
        <f>IFERROR(VLOOKUP(B1450,BOOKS!$D$6:$M$1005,9,0),0)</f>
        <v>0</v>
      </c>
      <c r="P1450" s="100">
        <f>IFERROR(VLOOKUP(B1450,BOOKS!$D$6:$M$1005,10,0),0)</f>
        <v>0</v>
      </c>
      <c r="Q1450" s="94">
        <f>IFERROR(VLOOKUP(B1450,'2A'!$D$6:$M$1005,6,0),0)</f>
        <v>0</v>
      </c>
      <c r="R1450" s="95">
        <f>IFERROR(VLOOKUP(B1450,'2A'!$D$6:$M$1005,7,0),0)</f>
        <v>0</v>
      </c>
      <c r="S1450" s="95">
        <f>IFERROR(VLOOKUP(B1450,'2A'!$D$6:$M$1005,8,0),0)</f>
        <v>0</v>
      </c>
      <c r="T1450" s="95">
        <f>IFERROR(VLOOKUP(B1450,'2A'!$D$6:$M$1005,9,0),0)</f>
        <v>0</v>
      </c>
      <c r="U1450" s="95">
        <f>IFERROR(VLOOKUP(B1450,'2A'!$D$6:$M$1005,10,0),0)</f>
        <v>0</v>
      </c>
      <c r="V1450" s="111"/>
    </row>
    <row r="1451" spans="1:22">
      <c r="A1451" s="163">
        <f t="shared" si="164"/>
        <v>1445</v>
      </c>
      <c r="B1451" s="163" t="str">
        <f t="shared" si="163"/>
        <v/>
      </c>
      <c r="C1451" s="163" t="str">
        <f>IF(COUNTIFS('GSTN-Diff Gross'!$D$7:$D$1006,'2A'!E450,'GSTN-Diff Gross'!$R$7:$R$1006,"&lt;&gt;0")+COUNTIFS('GSTN-Diff Gross'!$D$7:$D$1006,'2A'!E450,'GSTN-Diff Gross'!$S$7:$S$1006,"&lt;&gt;0")+COUNTIFS('GSTN-Diff Gross'!$D$7:$D$1006,'2A'!E450,'GSTN-Diff Gross'!$T$7:$T$1006,"&lt;&gt;0")+COUNTIFS('GSTN-Diff Gross'!$D$7:$D$1006,'2A'!E450,'GSTN-Diff Gross'!$U$7:$U$1006,"&lt;&gt;0")+COUNTIFS('GSTN-Diff Gross'!$D$7:$D$1006,'2A'!E450,'GSTN-Diff Gross'!$V$7:$V$1006,"&lt;&gt;0"),'2A'!E450,"")</f>
        <v/>
      </c>
      <c r="D1451" s="46" t="str">
        <f>IF(COUNTIFS('GSTN-Diff Gross'!$D$7:$D$1006,'2A'!E450,'GSTN-Diff Gross'!$R$7:$R$1006,"&lt;&gt;0")+COUNTIFS('GSTN-Diff Gross'!$D$7:$D$1006,'2A'!E450,'GSTN-Diff Gross'!$S$7:$S$1006,"&lt;&gt;0")+COUNTIFS('GSTN-Diff Gross'!$D$7:$D$1006,'2A'!E450,'GSTN-Diff Gross'!$T$7:$T$1006,"&lt;&gt;0")+COUNTIFS('GSTN-Diff Gross'!$D$7:$D$1006,'2A'!E450,'GSTN-Diff Gross'!$U$7:$U$1006,"&lt;&gt;0")+COUNTIFS('GSTN-Diff Gross'!$D$7:$D$1006,'2A'!E450,'GSTN-Diff Gross'!$V$7:$V$1006,"&lt;&gt;0"),'2A'!F450,"")</f>
        <v/>
      </c>
      <c r="E1451" s="69" t="str">
        <f>IF(COUNTIFS('GSTN-Diff Gross'!$D$7:$D$1006,'2A'!E450,'GSTN-Diff Gross'!$R$7:$R$1006,"&lt;&gt;0")+COUNTIFS('GSTN-Diff Gross'!$D$7:$D$1006,'2A'!E450,'GSTN-Diff Gross'!$S$7:$S$1006,"&lt;&gt;0")+COUNTIFS('GSTN-Diff Gross'!$D$7:$D$1006,'2A'!E450,'GSTN-Diff Gross'!$T$7:$T$1006,"&lt;&gt;0")+COUNTIFS('GSTN-Diff Gross'!$D$7:$D$1006,'2A'!E450,'GSTN-Diff Gross'!$U$7:$U$1006,"&lt;&gt;0")+COUNTIFS('GSTN-Diff Gross'!$D$7:$D$1006,'2A'!E450,'GSTN-Diff Gross'!$V$7:$V$1006,"&lt;&gt;0"),'2A'!G450,"")</f>
        <v/>
      </c>
      <c r="F1451" s="91" t="str">
        <f>IF(COUNTIFS('GSTN-Diff Gross'!$D$7:$D$1006,'2A'!E450,'GSTN-Diff Gross'!$R$7:$R$1006,"&lt;&gt;0")+COUNTIFS('GSTN-Diff Gross'!$D$7:$D$1006,'2A'!E450,'GSTN-Diff Gross'!$S$7:$S$1006,"&lt;&gt;0")+COUNTIFS('GSTN-Diff Gross'!$D$7:$D$1006,'2A'!E450,'GSTN-Diff Gross'!$T$7:$T$1006,"&lt;&gt;0")+COUNTIFS('GSTN-Diff Gross'!$D$7:$D$1006,'2A'!E450,'GSTN-Diff Gross'!$U$7:$U$1006,"&lt;&gt;0")+COUNTIFS('GSTN-Diff Gross'!$D$7:$D$1006,'2A'!E450,'GSTN-Diff Gross'!$V$7:$V$1006,"&lt;&gt;0"),'2A'!H450,"")</f>
        <v/>
      </c>
      <c r="G1451" s="96">
        <f t="shared" si="158"/>
        <v>0</v>
      </c>
      <c r="H1451" s="96">
        <f t="shared" si="159"/>
        <v>0</v>
      </c>
      <c r="I1451" s="97">
        <f t="shared" si="160"/>
        <v>0</v>
      </c>
      <c r="J1451" s="98">
        <f t="shared" si="161"/>
        <v>0</v>
      </c>
      <c r="K1451" s="96">
        <f t="shared" si="162"/>
        <v>0</v>
      </c>
      <c r="L1451" s="93">
        <f>IFERROR(VLOOKUP(B1451,BOOKS!$D$6:$M$1005,6,0),0)</f>
        <v>0</v>
      </c>
      <c r="M1451" s="88">
        <f>IFERROR(VLOOKUP(B1451,BOOKS!$D$6:$M$1005,7,0),0)</f>
        <v>0</v>
      </c>
      <c r="N1451" s="88">
        <f>IFERROR(VLOOKUP(B1451,BOOKS!$D$6:$M$1005,8,0),0)</f>
        <v>0</v>
      </c>
      <c r="O1451" s="88">
        <f>IFERROR(VLOOKUP(B1451,BOOKS!$D$6:$M$1005,9,0),0)</f>
        <v>0</v>
      </c>
      <c r="P1451" s="88">
        <f>IFERROR(VLOOKUP(B1451,BOOKS!$D$6:$M$1005,10,0),0)</f>
        <v>0</v>
      </c>
      <c r="Q1451" s="84">
        <f>IFERROR(VLOOKUP(B1451,'2A'!$D$6:$M$1005,6,0),0)</f>
        <v>0</v>
      </c>
      <c r="R1451" s="44">
        <f>IFERROR(VLOOKUP(B1451,'2A'!$D$6:$M$1005,7,0),0)</f>
        <v>0</v>
      </c>
      <c r="S1451" s="44">
        <f>IFERROR(VLOOKUP(B1451,'2A'!$D$6:$M$1005,8,0),0)</f>
        <v>0</v>
      </c>
      <c r="T1451" s="44">
        <f>IFERROR(VLOOKUP(B1451,'2A'!$D$6:$M$1005,9,0),0)</f>
        <v>0</v>
      </c>
      <c r="U1451" s="44">
        <f>IFERROR(VLOOKUP(B1451,'2A'!$D$6:$M$1005,10,0),0)</f>
        <v>0</v>
      </c>
      <c r="V1451" s="111"/>
    </row>
    <row r="1452" spans="1:22">
      <c r="A1452" s="161">
        <f t="shared" si="164"/>
        <v>1446</v>
      </c>
      <c r="B1452" s="161" t="str">
        <f t="shared" si="163"/>
        <v/>
      </c>
      <c r="C1452" s="161" t="str">
        <f>IF(COUNTIFS('GSTN-Diff Gross'!$D$7:$D$1006,'2A'!E451,'GSTN-Diff Gross'!$R$7:$R$1006,"&lt;&gt;0")+COUNTIFS('GSTN-Diff Gross'!$D$7:$D$1006,'2A'!E451,'GSTN-Diff Gross'!$S$7:$S$1006,"&lt;&gt;0")+COUNTIFS('GSTN-Diff Gross'!$D$7:$D$1006,'2A'!E451,'GSTN-Diff Gross'!$T$7:$T$1006,"&lt;&gt;0")+COUNTIFS('GSTN-Diff Gross'!$D$7:$D$1006,'2A'!E451,'GSTN-Diff Gross'!$U$7:$U$1006,"&lt;&gt;0")+COUNTIFS('GSTN-Diff Gross'!$D$7:$D$1006,'2A'!E451,'GSTN-Diff Gross'!$V$7:$V$1006,"&lt;&gt;0"),'2A'!E451,"")</f>
        <v/>
      </c>
      <c r="D1452" s="41" t="str">
        <f>IF(COUNTIFS('GSTN-Diff Gross'!$D$7:$D$1006,'2A'!E451,'GSTN-Diff Gross'!$R$7:$R$1006,"&lt;&gt;0")+COUNTIFS('GSTN-Diff Gross'!$D$7:$D$1006,'2A'!E451,'GSTN-Diff Gross'!$S$7:$S$1006,"&lt;&gt;0")+COUNTIFS('GSTN-Diff Gross'!$D$7:$D$1006,'2A'!E451,'GSTN-Diff Gross'!$T$7:$T$1006,"&lt;&gt;0")+COUNTIFS('GSTN-Diff Gross'!$D$7:$D$1006,'2A'!E451,'GSTN-Diff Gross'!$U$7:$U$1006,"&lt;&gt;0")+COUNTIFS('GSTN-Diff Gross'!$D$7:$D$1006,'2A'!E451,'GSTN-Diff Gross'!$V$7:$V$1006,"&lt;&gt;0"),'2A'!F451,"")</f>
        <v/>
      </c>
      <c r="E1452" s="68" t="str">
        <f>IF(COUNTIFS('GSTN-Diff Gross'!$D$7:$D$1006,'2A'!E451,'GSTN-Diff Gross'!$R$7:$R$1006,"&lt;&gt;0")+COUNTIFS('GSTN-Diff Gross'!$D$7:$D$1006,'2A'!E451,'GSTN-Diff Gross'!$S$7:$S$1006,"&lt;&gt;0")+COUNTIFS('GSTN-Diff Gross'!$D$7:$D$1006,'2A'!E451,'GSTN-Diff Gross'!$T$7:$T$1006,"&lt;&gt;0")+COUNTIFS('GSTN-Diff Gross'!$D$7:$D$1006,'2A'!E451,'GSTN-Diff Gross'!$U$7:$U$1006,"&lt;&gt;0")+COUNTIFS('GSTN-Diff Gross'!$D$7:$D$1006,'2A'!E451,'GSTN-Diff Gross'!$V$7:$V$1006,"&lt;&gt;0"),'2A'!G451,"")</f>
        <v/>
      </c>
      <c r="F1452" s="90" t="str">
        <f>IF(COUNTIFS('GSTN-Diff Gross'!$D$7:$D$1006,'2A'!E451,'GSTN-Diff Gross'!$R$7:$R$1006,"&lt;&gt;0")+COUNTIFS('GSTN-Diff Gross'!$D$7:$D$1006,'2A'!E451,'GSTN-Diff Gross'!$S$7:$S$1006,"&lt;&gt;0")+COUNTIFS('GSTN-Diff Gross'!$D$7:$D$1006,'2A'!E451,'GSTN-Diff Gross'!$T$7:$T$1006,"&lt;&gt;0")+COUNTIFS('GSTN-Diff Gross'!$D$7:$D$1006,'2A'!E451,'GSTN-Diff Gross'!$U$7:$U$1006,"&lt;&gt;0")+COUNTIFS('GSTN-Diff Gross'!$D$7:$D$1006,'2A'!E451,'GSTN-Diff Gross'!$V$7:$V$1006,"&lt;&gt;0"),'2A'!H451,"")</f>
        <v/>
      </c>
      <c r="G1452" s="167">
        <f t="shared" si="158"/>
        <v>0</v>
      </c>
      <c r="H1452" s="167">
        <f t="shared" si="159"/>
        <v>0</v>
      </c>
      <c r="I1452" s="167">
        <f t="shared" si="160"/>
        <v>0</v>
      </c>
      <c r="J1452" s="167">
        <f t="shared" si="161"/>
        <v>0</v>
      </c>
      <c r="K1452" s="167">
        <f t="shared" si="162"/>
        <v>0</v>
      </c>
      <c r="L1452" s="99">
        <f>IFERROR(VLOOKUP(B1452,BOOKS!$D$6:$M$1005,6,0),0)</f>
        <v>0</v>
      </c>
      <c r="M1452" s="100">
        <f>IFERROR(VLOOKUP(B1452,BOOKS!$D$6:$M$1005,7,0),0)</f>
        <v>0</v>
      </c>
      <c r="N1452" s="100">
        <f>IFERROR(VLOOKUP(B1452,BOOKS!$D$6:$M$1005,8,0),0)</f>
        <v>0</v>
      </c>
      <c r="O1452" s="100">
        <f>IFERROR(VLOOKUP(B1452,BOOKS!$D$6:$M$1005,9,0),0)</f>
        <v>0</v>
      </c>
      <c r="P1452" s="100">
        <f>IFERROR(VLOOKUP(B1452,BOOKS!$D$6:$M$1005,10,0),0)</f>
        <v>0</v>
      </c>
      <c r="Q1452" s="94">
        <f>IFERROR(VLOOKUP(B1452,'2A'!$D$6:$M$1005,6,0),0)</f>
        <v>0</v>
      </c>
      <c r="R1452" s="95">
        <f>IFERROR(VLOOKUP(B1452,'2A'!$D$6:$M$1005,7,0),0)</f>
        <v>0</v>
      </c>
      <c r="S1452" s="95">
        <f>IFERROR(VLOOKUP(B1452,'2A'!$D$6:$M$1005,8,0),0)</f>
        <v>0</v>
      </c>
      <c r="T1452" s="95">
        <f>IFERROR(VLOOKUP(B1452,'2A'!$D$6:$M$1005,9,0),0)</f>
        <v>0</v>
      </c>
      <c r="U1452" s="95">
        <f>IFERROR(VLOOKUP(B1452,'2A'!$D$6:$M$1005,10,0),0)</f>
        <v>0</v>
      </c>
      <c r="V1452" s="111"/>
    </row>
    <row r="1453" spans="1:22">
      <c r="A1453" s="163">
        <f t="shared" si="164"/>
        <v>1447</v>
      </c>
      <c r="B1453" s="163" t="str">
        <f t="shared" si="163"/>
        <v/>
      </c>
      <c r="C1453" s="163" t="str">
        <f>IF(COUNTIFS('GSTN-Diff Gross'!$D$7:$D$1006,'2A'!E452,'GSTN-Diff Gross'!$R$7:$R$1006,"&lt;&gt;0")+COUNTIFS('GSTN-Diff Gross'!$D$7:$D$1006,'2A'!E452,'GSTN-Diff Gross'!$S$7:$S$1006,"&lt;&gt;0")+COUNTIFS('GSTN-Diff Gross'!$D$7:$D$1006,'2A'!E452,'GSTN-Diff Gross'!$T$7:$T$1006,"&lt;&gt;0")+COUNTIFS('GSTN-Diff Gross'!$D$7:$D$1006,'2A'!E452,'GSTN-Diff Gross'!$U$7:$U$1006,"&lt;&gt;0")+COUNTIFS('GSTN-Diff Gross'!$D$7:$D$1006,'2A'!E452,'GSTN-Diff Gross'!$V$7:$V$1006,"&lt;&gt;0"),'2A'!E452,"")</f>
        <v/>
      </c>
      <c r="D1453" s="46" t="str">
        <f>IF(COUNTIFS('GSTN-Diff Gross'!$D$7:$D$1006,'2A'!E452,'GSTN-Diff Gross'!$R$7:$R$1006,"&lt;&gt;0")+COUNTIFS('GSTN-Diff Gross'!$D$7:$D$1006,'2A'!E452,'GSTN-Diff Gross'!$S$7:$S$1006,"&lt;&gt;0")+COUNTIFS('GSTN-Diff Gross'!$D$7:$D$1006,'2A'!E452,'GSTN-Diff Gross'!$T$7:$T$1006,"&lt;&gt;0")+COUNTIFS('GSTN-Diff Gross'!$D$7:$D$1006,'2A'!E452,'GSTN-Diff Gross'!$U$7:$U$1006,"&lt;&gt;0")+COUNTIFS('GSTN-Diff Gross'!$D$7:$D$1006,'2A'!E452,'GSTN-Diff Gross'!$V$7:$V$1006,"&lt;&gt;0"),'2A'!F452,"")</f>
        <v/>
      </c>
      <c r="E1453" s="69" t="str">
        <f>IF(COUNTIFS('GSTN-Diff Gross'!$D$7:$D$1006,'2A'!E452,'GSTN-Diff Gross'!$R$7:$R$1006,"&lt;&gt;0")+COUNTIFS('GSTN-Diff Gross'!$D$7:$D$1006,'2A'!E452,'GSTN-Diff Gross'!$S$7:$S$1006,"&lt;&gt;0")+COUNTIFS('GSTN-Diff Gross'!$D$7:$D$1006,'2A'!E452,'GSTN-Diff Gross'!$T$7:$T$1006,"&lt;&gt;0")+COUNTIFS('GSTN-Diff Gross'!$D$7:$D$1006,'2A'!E452,'GSTN-Diff Gross'!$U$7:$U$1006,"&lt;&gt;0")+COUNTIFS('GSTN-Diff Gross'!$D$7:$D$1006,'2A'!E452,'GSTN-Diff Gross'!$V$7:$V$1006,"&lt;&gt;0"),'2A'!G452,"")</f>
        <v/>
      </c>
      <c r="F1453" s="91" t="str">
        <f>IF(COUNTIFS('GSTN-Diff Gross'!$D$7:$D$1006,'2A'!E452,'GSTN-Diff Gross'!$R$7:$R$1006,"&lt;&gt;0")+COUNTIFS('GSTN-Diff Gross'!$D$7:$D$1006,'2A'!E452,'GSTN-Diff Gross'!$S$7:$S$1006,"&lt;&gt;0")+COUNTIFS('GSTN-Diff Gross'!$D$7:$D$1006,'2A'!E452,'GSTN-Diff Gross'!$T$7:$T$1006,"&lt;&gt;0")+COUNTIFS('GSTN-Diff Gross'!$D$7:$D$1006,'2A'!E452,'GSTN-Diff Gross'!$U$7:$U$1006,"&lt;&gt;0")+COUNTIFS('GSTN-Diff Gross'!$D$7:$D$1006,'2A'!E452,'GSTN-Diff Gross'!$V$7:$V$1006,"&lt;&gt;0"),'2A'!H452,"")</f>
        <v/>
      </c>
      <c r="G1453" s="96">
        <f t="shared" si="158"/>
        <v>0</v>
      </c>
      <c r="H1453" s="96">
        <f t="shared" si="159"/>
        <v>0</v>
      </c>
      <c r="I1453" s="97">
        <f t="shared" si="160"/>
        <v>0</v>
      </c>
      <c r="J1453" s="98">
        <f t="shared" si="161"/>
        <v>0</v>
      </c>
      <c r="K1453" s="96">
        <f t="shared" si="162"/>
        <v>0</v>
      </c>
      <c r="L1453" s="93">
        <f>IFERROR(VLOOKUP(B1453,BOOKS!$D$6:$M$1005,6,0),0)</f>
        <v>0</v>
      </c>
      <c r="M1453" s="88">
        <f>IFERROR(VLOOKUP(B1453,BOOKS!$D$6:$M$1005,7,0),0)</f>
        <v>0</v>
      </c>
      <c r="N1453" s="88">
        <f>IFERROR(VLOOKUP(B1453,BOOKS!$D$6:$M$1005,8,0),0)</f>
        <v>0</v>
      </c>
      <c r="O1453" s="88">
        <f>IFERROR(VLOOKUP(B1453,BOOKS!$D$6:$M$1005,9,0),0)</f>
        <v>0</v>
      </c>
      <c r="P1453" s="88">
        <f>IFERROR(VLOOKUP(B1453,BOOKS!$D$6:$M$1005,10,0),0)</f>
        <v>0</v>
      </c>
      <c r="Q1453" s="84">
        <f>IFERROR(VLOOKUP(B1453,'2A'!$D$6:$M$1005,6,0),0)</f>
        <v>0</v>
      </c>
      <c r="R1453" s="44">
        <f>IFERROR(VLOOKUP(B1453,'2A'!$D$6:$M$1005,7,0),0)</f>
        <v>0</v>
      </c>
      <c r="S1453" s="44">
        <f>IFERROR(VLOOKUP(B1453,'2A'!$D$6:$M$1005,8,0),0)</f>
        <v>0</v>
      </c>
      <c r="T1453" s="44">
        <f>IFERROR(VLOOKUP(B1453,'2A'!$D$6:$M$1005,9,0),0)</f>
        <v>0</v>
      </c>
      <c r="U1453" s="44">
        <f>IFERROR(VLOOKUP(B1453,'2A'!$D$6:$M$1005,10,0),0)</f>
        <v>0</v>
      </c>
      <c r="V1453" s="111"/>
    </row>
    <row r="1454" spans="1:22">
      <c r="A1454" s="161">
        <f t="shared" si="164"/>
        <v>1448</v>
      </c>
      <c r="B1454" s="161" t="str">
        <f t="shared" si="163"/>
        <v/>
      </c>
      <c r="C1454" s="161" t="str">
        <f>IF(COUNTIFS('GSTN-Diff Gross'!$D$7:$D$1006,'2A'!E453,'GSTN-Diff Gross'!$R$7:$R$1006,"&lt;&gt;0")+COUNTIFS('GSTN-Diff Gross'!$D$7:$D$1006,'2A'!E453,'GSTN-Diff Gross'!$S$7:$S$1006,"&lt;&gt;0")+COUNTIFS('GSTN-Diff Gross'!$D$7:$D$1006,'2A'!E453,'GSTN-Diff Gross'!$T$7:$T$1006,"&lt;&gt;0")+COUNTIFS('GSTN-Diff Gross'!$D$7:$D$1006,'2A'!E453,'GSTN-Diff Gross'!$U$7:$U$1006,"&lt;&gt;0")+COUNTIFS('GSTN-Diff Gross'!$D$7:$D$1006,'2A'!E453,'GSTN-Diff Gross'!$V$7:$V$1006,"&lt;&gt;0"),'2A'!E453,"")</f>
        <v/>
      </c>
      <c r="D1454" s="41" t="str">
        <f>IF(COUNTIFS('GSTN-Diff Gross'!$D$7:$D$1006,'2A'!E453,'GSTN-Diff Gross'!$R$7:$R$1006,"&lt;&gt;0")+COUNTIFS('GSTN-Diff Gross'!$D$7:$D$1006,'2A'!E453,'GSTN-Diff Gross'!$S$7:$S$1006,"&lt;&gt;0")+COUNTIFS('GSTN-Diff Gross'!$D$7:$D$1006,'2A'!E453,'GSTN-Diff Gross'!$T$7:$T$1006,"&lt;&gt;0")+COUNTIFS('GSTN-Diff Gross'!$D$7:$D$1006,'2A'!E453,'GSTN-Diff Gross'!$U$7:$U$1006,"&lt;&gt;0")+COUNTIFS('GSTN-Diff Gross'!$D$7:$D$1006,'2A'!E453,'GSTN-Diff Gross'!$V$7:$V$1006,"&lt;&gt;0"),'2A'!F453,"")</f>
        <v/>
      </c>
      <c r="E1454" s="68" t="str">
        <f>IF(COUNTIFS('GSTN-Diff Gross'!$D$7:$D$1006,'2A'!E453,'GSTN-Diff Gross'!$R$7:$R$1006,"&lt;&gt;0")+COUNTIFS('GSTN-Diff Gross'!$D$7:$D$1006,'2A'!E453,'GSTN-Diff Gross'!$S$7:$S$1006,"&lt;&gt;0")+COUNTIFS('GSTN-Diff Gross'!$D$7:$D$1006,'2A'!E453,'GSTN-Diff Gross'!$T$7:$T$1006,"&lt;&gt;0")+COUNTIFS('GSTN-Diff Gross'!$D$7:$D$1006,'2A'!E453,'GSTN-Diff Gross'!$U$7:$U$1006,"&lt;&gt;0")+COUNTIFS('GSTN-Diff Gross'!$D$7:$D$1006,'2A'!E453,'GSTN-Diff Gross'!$V$7:$V$1006,"&lt;&gt;0"),'2A'!G453,"")</f>
        <v/>
      </c>
      <c r="F1454" s="90" t="str">
        <f>IF(COUNTIFS('GSTN-Diff Gross'!$D$7:$D$1006,'2A'!E453,'GSTN-Diff Gross'!$R$7:$R$1006,"&lt;&gt;0")+COUNTIFS('GSTN-Diff Gross'!$D$7:$D$1006,'2A'!E453,'GSTN-Diff Gross'!$S$7:$S$1006,"&lt;&gt;0")+COUNTIFS('GSTN-Diff Gross'!$D$7:$D$1006,'2A'!E453,'GSTN-Diff Gross'!$T$7:$T$1006,"&lt;&gt;0")+COUNTIFS('GSTN-Diff Gross'!$D$7:$D$1006,'2A'!E453,'GSTN-Diff Gross'!$U$7:$U$1006,"&lt;&gt;0")+COUNTIFS('GSTN-Diff Gross'!$D$7:$D$1006,'2A'!E453,'GSTN-Diff Gross'!$V$7:$V$1006,"&lt;&gt;0"),'2A'!H453,"")</f>
        <v/>
      </c>
      <c r="G1454" s="167">
        <f t="shared" si="158"/>
        <v>0</v>
      </c>
      <c r="H1454" s="167">
        <f t="shared" si="159"/>
        <v>0</v>
      </c>
      <c r="I1454" s="167">
        <f t="shared" si="160"/>
        <v>0</v>
      </c>
      <c r="J1454" s="167">
        <f t="shared" si="161"/>
        <v>0</v>
      </c>
      <c r="K1454" s="167">
        <f t="shared" si="162"/>
        <v>0</v>
      </c>
      <c r="L1454" s="99">
        <f>IFERROR(VLOOKUP(B1454,BOOKS!$D$6:$M$1005,6,0),0)</f>
        <v>0</v>
      </c>
      <c r="M1454" s="100">
        <f>IFERROR(VLOOKUP(B1454,BOOKS!$D$6:$M$1005,7,0),0)</f>
        <v>0</v>
      </c>
      <c r="N1454" s="100">
        <f>IFERROR(VLOOKUP(B1454,BOOKS!$D$6:$M$1005,8,0),0)</f>
        <v>0</v>
      </c>
      <c r="O1454" s="100">
        <f>IFERROR(VLOOKUP(B1454,BOOKS!$D$6:$M$1005,9,0),0)</f>
        <v>0</v>
      </c>
      <c r="P1454" s="100">
        <f>IFERROR(VLOOKUP(B1454,BOOKS!$D$6:$M$1005,10,0),0)</f>
        <v>0</v>
      </c>
      <c r="Q1454" s="94">
        <f>IFERROR(VLOOKUP(B1454,'2A'!$D$6:$M$1005,6,0),0)</f>
        <v>0</v>
      </c>
      <c r="R1454" s="95">
        <f>IFERROR(VLOOKUP(B1454,'2A'!$D$6:$M$1005,7,0),0)</f>
        <v>0</v>
      </c>
      <c r="S1454" s="95">
        <f>IFERROR(VLOOKUP(B1454,'2A'!$D$6:$M$1005,8,0),0)</f>
        <v>0</v>
      </c>
      <c r="T1454" s="95">
        <f>IFERROR(VLOOKUP(B1454,'2A'!$D$6:$M$1005,9,0),0)</f>
        <v>0</v>
      </c>
      <c r="U1454" s="95">
        <f>IFERROR(VLOOKUP(B1454,'2A'!$D$6:$M$1005,10,0),0)</f>
        <v>0</v>
      </c>
      <c r="V1454" s="111"/>
    </row>
    <row r="1455" spans="1:22">
      <c r="A1455" s="163">
        <f t="shared" si="164"/>
        <v>1449</v>
      </c>
      <c r="B1455" s="163" t="str">
        <f t="shared" si="163"/>
        <v/>
      </c>
      <c r="C1455" s="163" t="str">
        <f>IF(COUNTIFS('GSTN-Diff Gross'!$D$7:$D$1006,'2A'!E454,'GSTN-Diff Gross'!$R$7:$R$1006,"&lt;&gt;0")+COUNTIFS('GSTN-Diff Gross'!$D$7:$D$1006,'2A'!E454,'GSTN-Diff Gross'!$S$7:$S$1006,"&lt;&gt;0")+COUNTIFS('GSTN-Diff Gross'!$D$7:$D$1006,'2A'!E454,'GSTN-Diff Gross'!$T$7:$T$1006,"&lt;&gt;0")+COUNTIFS('GSTN-Diff Gross'!$D$7:$D$1006,'2A'!E454,'GSTN-Diff Gross'!$U$7:$U$1006,"&lt;&gt;0")+COUNTIFS('GSTN-Diff Gross'!$D$7:$D$1006,'2A'!E454,'GSTN-Diff Gross'!$V$7:$V$1006,"&lt;&gt;0"),'2A'!E454,"")</f>
        <v/>
      </c>
      <c r="D1455" s="46" t="str">
        <f>IF(COUNTIFS('GSTN-Diff Gross'!$D$7:$D$1006,'2A'!E454,'GSTN-Diff Gross'!$R$7:$R$1006,"&lt;&gt;0")+COUNTIFS('GSTN-Diff Gross'!$D$7:$D$1006,'2A'!E454,'GSTN-Diff Gross'!$S$7:$S$1006,"&lt;&gt;0")+COUNTIFS('GSTN-Diff Gross'!$D$7:$D$1006,'2A'!E454,'GSTN-Diff Gross'!$T$7:$T$1006,"&lt;&gt;0")+COUNTIFS('GSTN-Diff Gross'!$D$7:$D$1006,'2A'!E454,'GSTN-Diff Gross'!$U$7:$U$1006,"&lt;&gt;0")+COUNTIFS('GSTN-Diff Gross'!$D$7:$D$1006,'2A'!E454,'GSTN-Diff Gross'!$V$7:$V$1006,"&lt;&gt;0"),'2A'!F454,"")</f>
        <v/>
      </c>
      <c r="E1455" s="69" t="str">
        <f>IF(COUNTIFS('GSTN-Diff Gross'!$D$7:$D$1006,'2A'!E454,'GSTN-Diff Gross'!$R$7:$R$1006,"&lt;&gt;0")+COUNTIFS('GSTN-Diff Gross'!$D$7:$D$1006,'2A'!E454,'GSTN-Diff Gross'!$S$7:$S$1006,"&lt;&gt;0")+COUNTIFS('GSTN-Diff Gross'!$D$7:$D$1006,'2A'!E454,'GSTN-Diff Gross'!$T$7:$T$1006,"&lt;&gt;0")+COUNTIFS('GSTN-Diff Gross'!$D$7:$D$1006,'2A'!E454,'GSTN-Diff Gross'!$U$7:$U$1006,"&lt;&gt;0")+COUNTIFS('GSTN-Diff Gross'!$D$7:$D$1006,'2A'!E454,'GSTN-Diff Gross'!$V$7:$V$1006,"&lt;&gt;0"),'2A'!G454,"")</f>
        <v/>
      </c>
      <c r="F1455" s="91" t="str">
        <f>IF(COUNTIFS('GSTN-Diff Gross'!$D$7:$D$1006,'2A'!E454,'GSTN-Diff Gross'!$R$7:$R$1006,"&lt;&gt;0")+COUNTIFS('GSTN-Diff Gross'!$D$7:$D$1006,'2A'!E454,'GSTN-Diff Gross'!$S$7:$S$1006,"&lt;&gt;0")+COUNTIFS('GSTN-Diff Gross'!$D$7:$D$1006,'2A'!E454,'GSTN-Diff Gross'!$T$7:$T$1006,"&lt;&gt;0")+COUNTIFS('GSTN-Diff Gross'!$D$7:$D$1006,'2A'!E454,'GSTN-Diff Gross'!$U$7:$U$1006,"&lt;&gt;0")+COUNTIFS('GSTN-Diff Gross'!$D$7:$D$1006,'2A'!E454,'GSTN-Diff Gross'!$V$7:$V$1006,"&lt;&gt;0"),'2A'!H454,"")</f>
        <v/>
      </c>
      <c r="G1455" s="96">
        <f t="shared" ref="G1455:G1518" si="165">L1455-Q1455</f>
        <v>0</v>
      </c>
      <c r="H1455" s="96">
        <f t="shared" ref="H1455:H1518" si="166">M1455-R1455</f>
        <v>0</v>
      </c>
      <c r="I1455" s="97">
        <f t="shared" ref="I1455:I1518" si="167">N1455-S1455</f>
        <v>0</v>
      </c>
      <c r="J1455" s="98">
        <f t="shared" ref="J1455:J1518" si="168">O1455-T1455</f>
        <v>0</v>
      </c>
      <c r="K1455" s="96">
        <f t="shared" ref="K1455:K1518" si="169">P1455-U1455</f>
        <v>0</v>
      </c>
      <c r="L1455" s="93">
        <f>IFERROR(VLOOKUP(B1455,BOOKS!$D$6:$M$1005,6,0),0)</f>
        <v>0</v>
      </c>
      <c r="M1455" s="88">
        <f>IFERROR(VLOOKUP(B1455,BOOKS!$D$6:$M$1005,7,0),0)</f>
        <v>0</v>
      </c>
      <c r="N1455" s="88">
        <f>IFERROR(VLOOKUP(B1455,BOOKS!$D$6:$M$1005,8,0),0)</f>
        <v>0</v>
      </c>
      <c r="O1455" s="88">
        <f>IFERROR(VLOOKUP(B1455,BOOKS!$D$6:$M$1005,9,0),0)</f>
        <v>0</v>
      </c>
      <c r="P1455" s="88">
        <f>IFERROR(VLOOKUP(B1455,BOOKS!$D$6:$M$1005,10,0),0)</f>
        <v>0</v>
      </c>
      <c r="Q1455" s="84">
        <f>IFERROR(VLOOKUP(B1455,'2A'!$D$6:$M$1005,6,0),0)</f>
        <v>0</v>
      </c>
      <c r="R1455" s="44">
        <f>IFERROR(VLOOKUP(B1455,'2A'!$D$6:$M$1005,7,0),0)</f>
        <v>0</v>
      </c>
      <c r="S1455" s="44">
        <f>IFERROR(VLOOKUP(B1455,'2A'!$D$6:$M$1005,8,0),0)</f>
        <v>0</v>
      </c>
      <c r="T1455" s="44">
        <f>IFERROR(VLOOKUP(B1455,'2A'!$D$6:$M$1005,9,0),0)</f>
        <v>0</v>
      </c>
      <c r="U1455" s="44">
        <f>IFERROR(VLOOKUP(B1455,'2A'!$D$6:$M$1005,10,0),0)</f>
        <v>0</v>
      </c>
      <c r="V1455" s="111"/>
    </row>
    <row r="1456" spans="1:22">
      <c r="A1456" s="161">
        <f t="shared" si="164"/>
        <v>1450</v>
      </c>
      <c r="B1456" s="161" t="str">
        <f t="shared" ref="B1456:B1519" si="170">C1456&amp;E1456</f>
        <v/>
      </c>
      <c r="C1456" s="161" t="str">
        <f>IF(COUNTIFS('GSTN-Diff Gross'!$D$7:$D$1006,'2A'!E455,'GSTN-Diff Gross'!$R$7:$R$1006,"&lt;&gt;0")+COUNTIFS('GSTN-Diff Gross'!$D$7:$D$1006,'2A'!E455,'GSTN-Diff Gross'!$S$7:$S$1006,"&lt;&gt;0")+COUNTIFS('GSTN-Diff Gross'!$D$7:$D$1006,'2A'!E455,'GSTN-Diff Gross'!$T$7:$T$1006,"&lt;&gt;0")+COUNTIFS('GSTN-Diff Gross'!$D$7:$D$1006,'2A'!E455,'GSTN-Diff Gross'!$U$7:$U$1006,"&lt;&gt;0")+COUNTIFS('GSTN-Diff Gross'!$D$7:$D$1006,'2A'!E455,'GSTN-Diff Gross'!$V$7:$V$1006,"&lt;&gt;0"),'2A'!E455,"")</f>
        <v/>
      </c>
      <c r="D1456" s="41" t="str">
        <f>IF(COUNTIFS('GSTN-Diff Gross'!$D$7:$D$1006,'2A'!E455,'GSTN-Diff Gross'!$R$7:$R$1006,"&lt;&gt;0")+COUNTIFS('GSTN-Diff Gross'!$D$7:$D$1006,'2A'!E455,'GSTN-Diff Gross'!$S$7:$S$1006,"&lt;&gt;0")+COUNTIFS('GSTN-Diff Gross'!$D$7:$D$1006,'2A'!E455,'GSTN-Diff Gross'!$T$7:$T$1006,"&lt;&gt;0")+COUNTIFS('GSTN-Diff Gross'!$D$7:$D$1006,'2A'!E455,'GSTN-Diff Gross'!$U$7:$U$1006,"&lt;&gt;0")+COUNTIFS('GSTN-Diff Gross'!$D$7:$D$1006,'2A'!E455,'GSTN-Diff Gross'!$V$7:$V$1006,"&lt;&gt;0"),'2A'!F455,"")</f>
        <v/>
      </c>
      <c r="E1456" s="68" t="str">
        <f>IF(COUNTIFS('GSTN-Diff Gross'!$D$7:$D$1006,'2A'!E455,'GSTN-Diff Gross'!$R$7:$R$1006,"&lt;&gt;0")+COUNTIFS('GSTN-Diff Gross'!$D$7:$D$1006,'2A'!E455,'GSTN-Diff Gross'!$S$7:$S$1006,"&lt;&gt;0")+COUNTIFS('GSTN-Diff Gross'!$D$7:$D$1006,'2A'!E455,'GSTN-Diff Gross'!$T$7:$T$1006,"&lt;&gt;0")+COUNTIFS('GSTN-Diff Gross'!$D$7:$D$1006,'2A'!E455,'GSTN-Diff Gross'!$U$7:$U$1006,"&lt;&gt;0")+COUNTIFS('GSTN-Diff Gross'!$D$7:$D$1006,'2A'!E455,'GSTN-Diff Gross'!$V$7:$V$1006,"&lt;&gt;0"),'2A'!G455,"")</f>
        <v/>
      </c>
      <c r="F1456" s="90" t="str">
        <f>IF(COUNTIFS('GSTN-Diff Gross'!$D$7:$D$1006,'2A'!E455,'GSTN-Diff Gross'!$R$7:$R$1006,"&lt;&gt;0")+COUNTIFS('GSTN-Diff Gross'!$D$7:$D$1006,'2A'!E455,'GSTN-Diff Gross'!$S$7:$S$1006,"&lt;&gt;0")+COUNTIFS('GSTN-Diff Gross'!$D$7:$D$1006,'2A'!E455,'GSTN-Diff Gross'!$T$7:$T$1006,"&lt;&gt;0")+COUNTIFS('GSTN-Diff Gross'!$D$7:$D$1006,'2A'!E455,'GSTN-Diff Gross'!$U$7:$U$1006,"&lt;&gt;0")+COUNTIFS('GSTN-Diff Gross'!$D$7:$D$1006,'2A'!E455,'GSTN-Diff Gross'!$V$7:$V$1006,"&lt;&gt;0"),'2A'!H455,"")</f>
        <v/>
      </c>
      <c r="G1456" s="167">
        <f t="shared" si="165"/>
        <v>0</v>
      </c>
      <c r="H1456" s="167">
        <f t="shared" si="166"/>
        <v>0</v>
      </c>
      <c r="I1456" s="167">
        <f t="shared" si="167"/>
        <v>0</v>
      </c>
      <c r="J1456" s="167">
        <f t="shared" si="168"/>
        <v>0</v>
      </c>
      <c r="K1456" s="167">
        <f t="shared" si="169"/>
        <v>0</v>
      </c>
      <c r="L1456" s="99">
        <f>IFERROR(VLOOKUP(B1456,BOOKS!$D$6:$M$1005,6,0),0)</f>
        <v>0</v>
      </c>
      <c r="M1456" s="100">
        <f>IFERROR(VLOOKUP(B1456,BOOKS!$D$6:$M$1005,7,0),0)</f>
        <v>0</v>
      </c>
      <c r="N1456" s="100">
        <f>IFERROR(VLOOKUP(B1456,BOOKS!$D$6:$M$1005,8,0),0)</f>
        <v>0</v>
      </c>
      <c r="O1456" s="100">
        <f>IFERROR(VLOOKUP(B1456,BOOKS!$D$6:$M$1005,9,0),0)</f>
        <v>0</v>
      </c>
      <c r="P1456" s="100">
        <f>IFERROR(VLOOKUP(B1456,BOOKS!$D$6:$M$1005,10,0),0)</f>
        <v>0</v>
      </c>
      <c r="Q1456" s="94">
        <f>IFERROR(VLOOKUP(B1456,'2A'!$D$6:$M$1005,6,0),0)</f>
        <v>0</v>
      </c>
      <c r="R1456" s="95">
        <f>IFERROR(VLOOKUP(B1456,'2A'!$D$6:$M$1005,7,0),0)</f>
        <v>0</v>
      </c>
      <c r="S1456" s="95">
        <f>IFERROR(VLOOKUP(B1456,'2A'!$D$6:$M$1005,8,0),0)</f>
        <v>0</v>
      </c>
      <c r="T1456" s="95">
        <f>IFERROR(VLOOKUP(B1456,'2A'!$D$6:$M$1005,9,0),0)</f>
        <v>0</v>
      </c>
      <c r="U1456" s="95">
        <f>IFERROR(VLOOKUP(B1456,'2A'!$D$6:$M$1005,10,0),0)</f>
        <v>0</v>
      </c>
      <c r="V1456" s="111"/>
    </row>
    <row r="1457" spans="1:22">
      <c r="A1457" s="163">
        <f t="shared" ref="A1457:A1520" si="171">A1456+1</f>
        <v>1451</v>
      </c>
      <c r="B1457" s="163" t="str">
        <f t="shared" si="170"/>
        <v/>
      </c>
      <c r="C1457" s="163" t="str">
        <f>IF(COUNTIFS('GSTN-Diff Gross'!$D$7:$D$1006,'2A'!E456,'GSTN-Diff Gross'!$R$7:$R$1006,"&lt;&gt;0")+COUNTIFS('GSTN-Diff Gross'!$D$7:$D$1006,'2A'!E456,'GSTN-Diff Gross'!$S$7:$S$1006,"&lt;&gt;0")+COUNTIFS('GSTN-Diff Gross'!$D$7:$D$1006,'2A'!E456,'GSTN-Diff Gross'!$T$7:$T$1006,"&lt;&gt;0")+COUNTIFS('GSTN-Diff Gross'!$D$7:$D$1006,'2A'!E456,'GSTN-Diff Gross'!$U$7:$U$1006,"&lt;&gt;0")+COUNTIFS('GSTN-Diff Gross'!$D$7:$D$1006,'2A'!E456,'GSTN-Diff Gross'!$V$7:$V$1006,"&lt;&gt;0"),'2A'!E456,"")</f>
        <v/>
      </c>
      <c r="D1457" s="46" t="str">
        <f>IF(COUNTIFS('GSTN-Diff Gross'!$D$7:$D$1006,'2A'!E456,'GSTN-Diff Gross'!$R$7:$R$1006,"&lt;&gt;0")+COUNTIFS('GSTN-Diff Gross'!$D$7:$D$1006,'2A'!E456,'GSTN-Diff Gross'!$S$7:$S$1006,"&lt;&gt;0")+COUNTIFS('GSTN-Diff Gross'!$D$7:$D$1006,'2A'!E456,'GSTN-Diff Gross'!$T$7:$T$1006,"&lt;&gt;0")+COUNTIFS('GSTN-Diff Gross'!$D$7:$D$1006,'2A'!E456,'GSTN-Diff Gross'!$U$7:$U$1006,"&lt;&gt;0")+COUNTIFS('GSTN-Diff Gross'!$D$7:$D$1006,'2A'!E456,'GSTN-Diff Gross'!$V$7:$V$1006,"&lt;&gt;0"),'2A'!F456,"")</f>
        <v/>
      </c>
      <c r="E1457" s="69" t="str">
        <f>IF(COUNTIFS('GSTN-Diff Gross'!$D$7:$D$1006,'2A'!E456,'GSTN-Diff Gross'!$R$7:$R$1006,"&lt;&gt;0")+COUNTIFS('GSTN-Diff Gross'!$D$7:$D$1006,'2A'!E456,'GSTN-Diff Gross'!$S$7:$S$1006,"&lt;&gt;0")+COUNTIFS('GSTN-Diff Gross'!$D$7:$D$1006,'2A'!E456,'GSTN-Diff Gross'!$T$7:$T$1006,"&lt;&gt;0")+COUNTIFS('GSTN-Diff Gross'!$D$7:$D$1006,'2A'!E456,'GSTN-Diff Gross'!$U$7:$U$1006,"&lt;&gt;0")+COUNTIFS('GSTN-Diff Gross'!$D$7:$D$1006,'2A'!E456,'GSTN-Diff Gross'!$V$7:$V$1006,"&lt;&gt;0"),'2A'!G456,"")</f>
        <v/>
      </c>
      <c r="F1457" s="91" t="str">
        <f>IF(COUNTIFS('GSTN-Diff Gross'!$D$7:$D$1006,'2A'!E456,'GSTN-Diff Gross'!$R$7:$R$1006,"&lt;&gt;0")+COUNTIFS('GSTN-Diff Gross'!$D$7:$D$1006,'2A'!E456,'GSTN-Diff Gross'!$S$7:$S$1006,"&lt;&gt;0")+COUNTIFS('GSTN-Diff Gross'!$D$7:$D$1006,'2A'!E456,'GSTN-Diff Gross'!$T$7:$T$1006,"&lt;&gt;0")+COUNTIFS('GSTN-Diff Gross'!$D$7:$D$1006,'2A'!E456,'GSTN-Diff Gross'!$U$7:$U$1006,"&lt;&gt;0")+COUNTIFS('GSTN-Diff Gross'!$D$7:$D$1006,'2A'!E456,'GSTN-Diff Gross'!$V$7:$V$1006,"&lt;&gt;0"),'2A'!H456,"")</f>
        <v/>
      </c>
      <c r="G1457" s="96">
        <f t="shared" si="165"/>
        <v>0</v>
      </c>
      <c r="H1457" s="96">
        <f t="shared" si="166"/>
        <v>0</v>
      </c>
      <c r="I1457" s="97">
        <f t="shared" si="167"/>
        <v>0</v>
      </c>
      <c r="J1457" s="98">
        <f t="shared" si="168"/>
        <v>0</v>
      </c>
      <c r="K1457" s="96">
        <f t="shared" si="169"/>
        <v>0</v>
      </c>
      <c r="L1457" s="93">
        <f>IFERROR(VLOOKUP(B1457,BOOKS!$D$6:$M$1005,6,0),0)</f>
        <v>0</v>
      </c>
      <c r="M1457" s="88">
        <f>IFERROR(VLOOKUP(B1457,BOOKS!$D$6:$M$1005,7,0),0)</f>
        <v>0</v>
      </c>
      <c r="N1457" s="88">
        <f>IFERROR(VLOOKUP(B1457,BOOKS!$D$6:$M$1005,8,0),0)</f>
        <v>0</v>
      </c>
      <c r="O1457" s="88">
        <f>IFERROR(VLOOKUP(B1457,BOOKS!$D$6:$M$1005,9,0),0)</f>
        <v>0</v>
      </c>
      <c r="P1457" s="88">
        <f>IFERROR(VLOOKUP(B1457,BOOKS!$D$6:$M$1005,10,0),0)</f>
        <v>0</v>
      </c>
      <c r="Q1457" s="84">
        <f>IFERROR(VLOOKUP(B1457,'2A'!$D$6:$M$1005,6,0),0)</f>
        <v>0</v>
      </c>
      <c r="R1457" s="44">
        <f>IFERROR(VLOOKUP(B1457,'2A'!$D$6:$M$1005,7,0),0)</f>
        <v>0</v>
      </c>
      <c r="S1457" s="44">
        <f>IFERROR(VLOOKUP(B1457,'2A'!$D$6:$M$1005,8,0),0)</f>
        <v>0</v>
      </c>
      <c r="T1457" s="44">
        <f>IFERROR(VLOOKUP(B1457,'2A'!$D$6:$M$1005,9,0),0)</f>
        <v>0</v>
      </c>
      <c r="U1457" s="44">
        <f>IFERROR(VLOOKUP(B1457,'2A'!$D$6:$M$1005,10,0),0)</f>
        <v>0</v>
      </c>
      <c r="V1457" s="111"/>
    </row>
    <row r="1458" spans="1:22">
      <c r="A1458" s="161">
        <f t="shared" si="171"/>
        <v>1452</v>
      </c>
      <c r="B1458" s="161" t="str">
        <f t="shared" si="170"/>
        <v/>
      </c>
      <c r="C1458" s="161" t="str">
        <f>IF(COUNTIFS('GSTN-Diff Gross'!$D$7:$D$1006,'2A'!E457,'GSTN-Diff Gross'!$R$7:$R$1006,"&lt;&gt;0")+COUNTIFS('GSTN-Diff Gross'!$D$7:$D$1006,'2A'!E457,'GSTN-Diff Gross'!$S$7:$S$1006,"&lt;&gt;0")+COUNTIFS('GSTN-Diff Gross'!$D$7:$D$1006,'2A'!E457,'GSTN-Diff Gross'!$T$7:$T$1006,"&lt;&gt;0")+COUNTIFS('GSTN-Diff Gross'!$D$7:$D$1006,'2A'!E457,'GSTN-Diff Gross'!$U$7:$U$1006,"&lt;&gt;0")+COUNTIFS('GSTN-Diff Gross'!$D$7:$D$1006,'2A'!E457,'GSTN-Diff Gross'!$V$7:$V$1006,"&lt;&gt;0"),'2A'!E457,"")</f>
        <v/>
      </c>
      <c r="D1458" s="41" t="str">
        <f>IF(COUNTIFS('GSTN-Diff Gross'!$D$7:$D$1006,'2A'!E457,'GSTN-Diff Gross'!$R$7:$R$1006,"&lt;&gt;0")+COUNTIFS('GSTN-Diff Gross'!$D$7:$D$1006,'2A'!E457,'GSTN-Diff Gross'!$S$7:$S$1006,"&lt;&gt;0")+COUNTIFS('GSTN-Diff Gross'!$D$7:$D$1006,'2A'!E457,'GSTN-Diff Gross'!$T$7:$T$1006,"&lt;&gt;0")+COUNTIFS('GSTN-Diff Gross'!$D$7:$D$1006,'2A'!E457,'GSTN-Diff Gross'!$U$7:$U$1006,"&lt;&gt;0")+COUNTIFS('GSTN-Diff Gross'!$D$7:$D$1006,'2A'!E457,'GSTN-Diff Gross'!$V$7:$V$1006,"&lt;&gt;0"),'2A'!F457,"")</f>
        <v/>
      </c>
      <c r="E1458" s="68" t="str">
        <f>IF(COUNTIFS('GSTN-Diff Gross'!$D$7:$D$1006,'2A'!E457,'GSTN-Diff Gross'!$R$7:$R$1006,"&lt;&gt;0")+COUNTIFS('GSTN-Diff Gross'!$D$7:$D$1006,'2A'!E457,'GSTN-Diff Gross'!$S$7:$S$1006,"&lt;&gt;0")+COUNTIFS('GSTN-Diff Gross'!$D$7:$D$1006,'2A'!E457,'GSTN-Diff Gross'!$T$7:$T$1006,"&lt;&gt;0")+COUNTIFS('GSTN-Diff Gross'!$D$7:$D$1006,'2A'!E457,'GSTN-Diff Gross'!$U$7:$U$1006,"&lt;&gt;0")+COUNTIFS('GSTN-Diff Gross'!$D$7:$D$1006,'2A'!E457,'GSTN-Diff Gross'!$V$7:$V$1006,"&lt;&gt;0"),'2A'!G457,"")</f>
        <v/>
      </c>
      <c r="F1458" s="90" t="str">
        <f>IF(COUNTIFS('GSTN-Diff Gross'!$D$7:$D$1006,'2A'!E457,'GSTN-Diff Gross'!$R$7:$R$1006,"&lt;&gt;0")+COUNTIFS('GSTN-Diff Gross'!$D$7:$D$1006,'2A'!E457,'GSTN-Diff Gross'!$S$7:$S$1006,"&lt;&gt;0")+COUNTIFS('GSTN-Diff Gross'!$D$7:$D$1006,'2A'!E457,'GSTN-Diff Gross'!$T$7:$T$1006,"&lt;&gt;0")+COUNTIFS('GSTN-Diff Gross'!$D$7:$D$1006,'2A'!E457,'GSTN-Diff Gross'!$U$7:$U$1006,"&lt;&gt;0")+COUNTIFS('GSTN-Diff Gross'!$D$7:$D$1006,'2A'!E457,'GSTN-Diff Gross'!$V$7:$V$1006,"&lt;&gt;0"),'2A'!H457,"")</f>
        <v/>
      </c>
      <c r="G1458" s="167">
        <f t="shared" si="165"/>
        <v>0</v>
      </c>
      <c r="H1458" s="167">
        <f t="shared" si="166"/>
        <v>0</v>
      </c>
      <c r="I1458" s="167">
        <f t="shared" si="167"/>
        <v>0</v>
      </c>
      <c r="J1458" s="167">
        <f t="shared" si="168"/>
        <v>0</v>
      </c>
      <c r="K1458" s="167">
        <f t="shared" si="169"/>
        <v>0</v>
      </c>
      <c r="L1458" s="99">
        <f>IFERROR(VLOOKUP(B1458,BOOKS!$D$6:$M$1005,6,0),0)</f>
        <v>0</v>
      </c>
      <c r="M1458" s="100">
        <f>IFERROR(VLOOKUP(B1458,BOOKS!$D$6:$M$1005,7,0),0)</f>
        <v>0</v>
      </c>
      <c r="N1458" s="100">
        <f>IFERROR(VLOOKUP(B1458,BOOKS!$D$6:$M$1005,8,0),0)</f>
        <v>0</v>
      </c>
      <c r="O1458" s="100">
        <f>IFERROR(VLOOKUP(B1458,BOOKS!$D$6:$M$1005,9,0),0)</f>
        <v>0</v>
      </c>
      <c r="P1458" s="100">
        <f>IFERROR(VLOOKUP(B1458,BOOKS!$D$6:$M$1005,10,0),0)</f>
        <v>0</v>
      </c>
      <c r="Q1458" s="94">
        <f>IFERROR(VLOOKUP(B1458,'2A'!$D$6:$M$1005,6,0),0)</f>
        <v>0</v>
      </c>
      <c r="R1458" s="95">
        <f>IFERROR(VLOOKUP(B1458,'2A'!$D$6:$M$1005,7,0),0)</f>
        <v>0</v>
      </c>
      <c r="S1458" s="95">
        <f>IFERROR(VLOOKUP(B1458,'2A'!$D$6:$M$1005,8,0),0)</f>
        <v>0</v>
      </c>
      <c r="T1458" s="95">
        <f>IFERROR(VLOOKUP(B1458,'2A'!$D$6:$M$1005,9,0),0)</f>
        <v>0</v>
      </c>
      <c r="U1458" s="95">
        <f>IFERROR(VLOOKUP(B1458,'2A'!$D$6:$M$1005,10,0),0)</f>
        <v>0</v>
      </c>
      <c r="V1458" s="111"/>
    </row>
    <row r="1459" spans="1:22">
      <c r="A1459" s="163">
        <f t="shared" si="171"/>
        <v>1453</v>
      </c>
      <c r="B1459" s="163" t="str">
        <f t="shared" si="170"/>
        <v/>
      </c>
      <c r="C1459" s="163" t="str">
        <f>IF(COUNTIFS('GSTN-Diff Gross'!$D$7:$D$1006,'2A'!E458,'GSTN-Diff Gross'!$R$7:$R$1006,"&lt;&gt;0")+COUNTIFS('GSTN-Diff Gross'!$D$7:$D$1006,'2A'!E458,'GSTN-Diff Gross'!$S$7:$S$1006,"&lt;&gt;0")+COUNTIFS('GSTN-Diff Gross'!$D$7:$D$1006,'2A'!E458,'GSTN-Diff Gross'!$T$7:$T$1006,"&lt;&gt;0")+COUNTIFS('GSTN-Diff Gross'!$D$7:$D$1006,'2A'!E458,'GSTN-Diff Gross'!$U$7:$U$1006,"&lt;&gt;0")+COUNTIFS('GSTN-Diff Gross'!$D$7:$D$1006,'2A'!E458,'GSTN-Diff Gross'!$V$7:$V$1006,"&lt;&gt;0"),'2A'!E458,"")</f>
        <v/>
      </c>
      <c r="D1459" s="46" t="str">
        <f>IF(COUNTIFS('GSTN-Diff Gross'!$D$7:$D$1006,'2A'!E458,'GSTN-Diff Gross'!$R$7:$R$1006,"&lt;&gt;0")+COUNTIFS('GSTN-Diff Gross'!$D$7:$D$1006,'2A'!E458,'GSTN-Diff Gross'!$S$7:$S$1006,"&lt;&gt;0")+COUNTIFS('GSTN-Diff Gross'!$D$7:$D$1006,'2A'!E458,'GSTN-Diff Gross'!$T$7:$T$1006,"&lt;&gt;0")+COUNTIFS('GSTN-Diff Gross'!$D$7:$D$1006,'2A'!E458,'GSTN-Diff Gross'!$U$7:$U$1006,"&lt;&gt;0")+COUNTIFS('GSTN-Diff Gross'!$D$7:$D$1006,'2A'!E458,'GSTN-Diff Gross'!$V$7:$V$1006,"&lt;&gt;0"),'2A'!F458,"")</f>
        <v/>
      </c>
      <c r="E1459" s="69" t="str">
        <f>IF(COUNTIFS('GSTN-Diff Gross'!$D$7:$D$1006,'2A'!E458,'GSTN-Diff Gross'!$R$7:$R$1006,"&lt;&gt;0")+COUNTIFS('GSTN-Diff Gross'!$D$7:$D$1006,'2A'!E458,'GSTN-Diff Gross'!$S$7:$S$1006,"&lt;&gt;0")+COUNTIFS('GSTN-Diff Gross'!$D$7:$D$1006,'2A'!E458,'GSTN-Diff Gross'!$T$7:$T$1006,"&lt;&gt;0")+COUNTIFS('GSTN-Diff Gross'!$D$7:$D$1006,'2A'!E458,'GSTN-Diff Gross'!$U$7:$U$1006,"&lt;&gt;0")+COUNTIFS('GSTN-Diff Gross'!$D$7:$D$1006,'2A'!E458,'GSTN-Diff Gross'!$V$7:$V$1006,"&lt;&gt;0"),'2A'!G458,"")</f>
        <v/>
      </c>
      <c r="F1459" s="91" t="str">
        <f>IF(COUNTIFS('GSTN-Diff Gross'!$D$7:$D$1006,'2A'!E458,'GSTN-Diff Gross'!$R$7:$R$1006,"&lt;&gt;0")+COUNTIFS('GSTN-Diff Gross'!$D$7:$D$1006,'2A'!E458,'GSTN-Diff Gross'!$S$7:$S$1006,"&lt;&gt;0")+COUNTIFS('GSTN-Diff Gross'!$D$7:$D$1006,'2A'!E458,'GSTN-Diff Gross'!$T$7:$T$1006,"&lt;&gt;0")+COUNTIFS('GSTN-Diff Gross'!$D$7:$D$1006,'2A'!E458,'GSTN-Diff Gross'!$U$7:$U$1006,"&lt;&gt;0")+COUNTIFS('GSTN-Diff Gross'!$D$7:$D$1006,'2A'!E458,'GSTN-Diff Gross'!$V$7:$V$1006,"&lt;&gt;0"),'2A'!H458,"")</f>
        <v/>
      </c>
      <c r="G1459" s="96">
        <f t="shared" si="165"/>
        <v>0</v>
      </c>
      <c r="H1459" s="96">
        <f t="shared" si="166"/>
        <v>0</v>
      </c>
      <c r="I1459" s="97">
        <f t="shared" si="167"/>
        <v>0</v>
      </c>
      <c r="J1459" s="98">
        <f t="shared" si="168"/>
        <v>0</v>
      </c>
      <c r="K1459" s="96">
        <f t="shared" si="169"/>
        <v>0</v>
      </c>
      <c r="L1459" s="93">
        <f>IFERROR(VLOOKUP(B1459,BOOKS!$D$6:$M$1005,6,0),0)</f>
        <v>0</v>
      </c>
      <c r="M1459" s="88">
        <f>IFERROR(VLOOKUP(B1459,BOOKS!$D$6:$M$1005,7,0),0)</f>
        <v>0</v>
      </c>
      <c r="N1459" s="88">
        <f>IFERROR(VLOOKUP(B1459,BOOKS!$D$6:$M$1005,8,0),0)</f>
        <v>0</v>
      </c>
      <c r="O1459" s="88">
        <f>IFERROR(VLOOKUP(B1459,BOOKS!$D$6:$M$1005,9,0),0)</f>
        <v>0</v>
      </c>
      <c r="P1459" s="88">
        <f>IFERROR(VLOOKUP(B1459,BOOKS!$D$6:$M$1005,10,0),0)</f>
        <v>0</v>
      </c>
      <c r="Q1459" s="84">
        <f>IFERROR(VLOOKUP(B1459,'2A'!$D$6:$M$1005,6,0),0)</f>
        <v>0</v>
      </c>
      <c r="R1459" s="44">
        <f>IFERROR(VLOOKUP(B1459,'2A'!$D$6:$M$1005,7,0),0)</f>
        <v>0</v>
      </c>
      <c r="S1459" s="44">
        <f>IFERROR(VLOOKUP(B1459,'2A'!$D$6:$M$1005,8,0),0)</f>
        <v>0</v>
      </c>
      <c r="T1459" s="44">
        <f>IFERROR(VLOOKUP(B1459,'2A'!$D$6:$M$1005,9,0),0)</f>
        <v>0</v>
      </c>
      <c r="U1459" s="44">
        <f>IFERROR(VLOOKUP(B1459,'2A'!$D$6:$M$1005,10,0),0)</f>
        <v>0</v>
      </c>
      <c r="V1459" s="111"/>
    </row>
    <row r="1460" spans="1:22">
      <c r="A1460" s="161">
        <f t="shared" si="171"/>
        <v>1454</v>
      </c>
      <c r="B1460" s="161" t="str">
        <f t="shared" si="170"/>
        <v/>
      </c>
      <c r="C1460" s="161" t="str">
        <f>IF(COUNTIFS('GSTN-Diff Gross'!$D$7:$D$1006,'2A'!E459,'GSTN-Diff Gross'!$R$7:$R$1006,"&lt;&gt;0")+COUNTIFS('GSTN-Diff Gross'!$D$7:$D$1006,'2A'!E459,'GSTN-Diff Gross'!$S$7:$S$1006,"&lt;&gt;0")+COUNTIFS('GSTN-Diff Gross'!$D$7:$D$1006,'2A'!E459,'GSTN-Diff Gross'!$T$7:$T$1006,"&lt;&gt;0")+COUNTIFS('GSTN-Diff Gross'!$D$7:$D$1006,'2A'!E459,'GSTN-Diff Gross'!$U$7:$U$1006,"&lt;&gt;0")+COUNTIFS('GSTN-Diff Gross'!$D$7:$D$1006,'2A'!E459,'GSTN-Diff Gross'!$V$7:$V$1006,"&lt;&gt;0"),'2A'!E459,"")</f>
        <v/>
      </c>
      <c r="D1460" s="41" t="str">
        <f>IF(COUNTIFS('GSTN-Diff Gross'!$D$7:$D$1006,'2A'!E459,'GSTN-Diff Gross'!$R$7:$R$1006,"&lt;&gt;0")+COUNTIFS('GSTN-Diff Gross'!$D$7:$D$1006,'2A'!E459,'GSTN-Diff Gross'!$S$7:$S$1006,"&lt;&gt;0")+COUNTIFS('GSTN-Diff Gross'!$D$7:$D$1006,'2A'!E459,'GSTN-Diff Gross'!$T$7:$T$1006,"&lt;&gt;0")+COUNTIFS('GSTN-Diff Gross'!$D$7:$D$1006,'2A'!E459,'GSTN-Diff Gross'!$U$7:$U$1006,"&lt;&gt;0")+COUNTIFS('GSTN-Diff Gross'!$D$7:$D$1006,'2A'!E459,'GSTN-Diff Gross'!$V$7:$V$1006,"&lt;&gt;0"),'2A'!F459,"")</f>
        <v/>
      </c>
      <c r="E1460" s="68" t="str">
        <f>IF(COUNTIFS('GSTN-Diff Gross'!$D$7:$D$1006,'2A'!E459,'GSTN-Diff Gross'!$R$7:$R$1006,"&lt;&gt;0")+COUNTIFS('GSTN-Diff Gross'!$D$7:$D$1006,'2A'!E459,'GSTN-Diff Gross'!$S$7:$S$1006,"&lt;&gt;0")+COUNTIFS('GSTN-Diff Gross'!$D$7:$D$1006,'2A'!E459,'GSTN-Diff Gross'!$T$7:$T$1006,"&lt;&gt;0")+COUNTIFS('GSTN-Diff Gross'!$D$7:$D$1006,'2A'!E459,'GSTN-Diff Gross'!$U$7:$U$1006,"&lt;&gt;0")+COUNTIFS('GSTN-Diff Gross'!$D$7:$D$1006,'2A'!E459,'GSTN-Diff Gross'!$V$7:$V$1006,"&lt;&gt;0"),'2A'!G459,"")</f>
        <v/>
      </c>
      <c r="F1460" s="90" t="str">
        <f>IF(COUNTIFS('GSTN-Diff Gross'!$D$7:$D$1006,'2A'!E459,'GSTN-Diff Gross'!$R$7:$R$1006,"&lt;&gt;0")+COUNTIFS('GSTN-Diff Gross'!$D$7:$D$1006,'2A'!E459,'GSTN-Diff Gross'!$S$7:$S$1006,"&lt;&gt;0")+COUNTIFS('GSTN-Diff Gross'!$D$7:$D$1006,'2A'!E459,'GSTN-Diff Gross'!$T$7:$T$1006,"&lt;&gt;0")+COUNTIFS('GSTN-Diff Gross'!$D$7:$D$1006,'2A'!E459,'GSTN-Diff Gross'!$U$7:$U$1006,"&lt;&gt;0")+COUNTIFS('GSTN-Diff Gross'!$D$7:$D$1006,'2A'!E459,'GSTN-Diff Gross'!$V$7:$V$1006,"&lt;&gt;0"),'2A'!H459,"")</f>
        <v/>
      </c>
      <c r="G1460" s="167">
        <f t="shared" si="165"/>
        <v>0</v>
      </c>
      <c r="H1460" s="167">
        <f t="shared" si="166"/>
        <v>0</v>
      </c>
      <c r="I1460" s="167">
        <f t="shared" si="167"/>
        <v>0</v>
      </c>
      <c r="J1460" s="167">
        <f t="shared" si="168"/>
        <v>0</v>
      </c>
      <c r="K1460" s="167">
        <f t="shared" si="169"/>
        <v>0</v>
      </c>
      <c r="L1460" s="99">
        <f>IFERROR(VLOOKUP(B1460,BOOKS!$D$6:$M$1005,6,0),0)</f>
        <v>0</v>
      </c>
      <c r="M1460" s="100">
        <f>IFERROR(VLOOKUP(B1460,BOOKS!$D$6:$M$1005,7,0),0)</f>
        <v>0</v>
      </c>
      <c r="N1460" s="100">
        <f>IFERROR(VLOOKUP(B1460,BOOKS!$D$6:$M$1005,8,0),0)</f>
        <v>0</v>
      </c>
      <c r="O1460" s="100">
        <f>IFERROR(VLOOKUP(B1460,BOOKS!$D$6:$M$1005,9,0),0)</f>
        <v>0</v>
      </c>
      <c r="P1460" s="100">
        <f>IFERROR(VLOOKUP(B1460,BOOKS!$D$6:$M$1005,10,0),0)</f>
        <v>0</v>
      </c>
      <c r="Q1460" s="94">
        <f>IFERROR(VLOOKUP(B1460,'2A'!$D$6:$M$1005,6,0),0)</f>
        <v>0</v>
      </c>
      <c r="R1460" s="95">
        <f>IFERROR(VLOOKUP(B1460,'2A'!$D$6:$M$1005,7,0),0)</f>
        <v>0</v>
      </c>
      <c r="S1460" s="95">
        <f>IFERROR(VLOOKUP(B1460,'2A'!$D$6:$M$1005,8,0),0)</f>
        <v>0</v>
      </c>
      <c r="T1460" s="95">
        <f>IFERROR(VLOOKUP(B1460,'2A'!$D$6:$M$1005,9,0),0)</f>
        <v>0</v>
      </c>
      <c r="U1460" s="95">
        <f>IFERROR(VLOOKUP(B1460,'2A'!$D$6:$M$1005,10,0),0)</f>
        <v>0</v>
      </c>
      <c r="V1460" s="111"/>
    </row>
    <row r="1461" spans="1:22">
      <c r="A1461" s="163">
        <f t="shared" si="171"/>
        <v>1455</v>
      </c>
      <c r="B1461" s="163" t="str">
        <f t="shared" si="170"/>
        <v/>
      </c>
      <c r="C1461" s="163" t="str">
        <f>IF(COUNTIFS('GSTN-Diff Gross'!$D$7:$D$1006,'2A'!E460,'GSTN-Diff Gross'!$R$7:$R$1006,"&lt;&gt;0")+COUNTIFS('GSTN-Diff Gross'!$D$7:$D$1006,'2A'!E460,'GSTN-Diff Gross'!$S$7:$S$1006,"&lt;&gt;0")+COUNTIFS('GSTN-Diff Gross'!$D$7:$D$1006,'2A'!E460,'GSTN-Diff Gross'!$T$7:$T$1006,"&lt;&gt;0")+COUNTIFS('GSTN-Diff Gross'!$D$7:$D$1006,'2A'!E460,'GSTN-Diff Gross'!$U$7:$U$1006,"&lt;&gt;0")+COUNTIFS('GSTN-Diff Gross'!$D$7:$D$1006,'2A'!E460,'GSTN-Diff Gross'!$V$7:$V$1006,"&lt;&gt;0"),'2A'!E460,"")</f>
        <v/>
      </c>
      <c r="D1461" s="46" t="str">
        <f>IF(COUNTIFS('GSTN-Diff Gross'!$D$7:$D$1006,'2A'!E460,'GSTN-Diff Gross'!$R$7:$R$1006,"&lt;&gt;0")+COUNTIFS('GSTN-Diff Gross'!$D$7:$D$1006,'2A'!E460,'GSTN-Diff Gross'!$S$7:$S$1006,"&lt;&gt;0")+COUNTIFS('GSTN-Diff Gross'!$D$7:$D$1006,'2A'!E460,'GSTN-Diff Gross'!$T$7:$T$1006,"&lt;&gt;0")+COUNTIFS('GSTN-Diff Gross'!$D$7:$D$1006,'2A'!E460,'GSTN-Diff Gross'!$U$7:$U$1006,"&lt;&gt;0")+COUNTIFS('GSTN-Diff Gross'!$D$7:$D$1006,'2A'!E460,'GSTN-Diff Gross'!$V$7:$V$1006,"&lt;&gt;0"),'2A'!F460,"")</f>
        <v/>
      </c>
      <c r="E1461" s="69" t="str">
        <f>IF(COUNTIFS('GSTN-Diff Gross'!$D$7:$D$1006,'2A'!E460,'GSTN-Diff Gross'!$R$7:$R$1006,"&lt;&gt;0")+COUNTIFS('GSTN-Diff Gross'!$D$7:$D$1006,'2A'!E460,'GSTN-Diff Gross'!$S$7:$S$1006,"&lt;&gt;0")+COUNTIFS('GSTN-Diff Gross'!$D$7:$D$1006,'2A'!E460,'GSTN-Diff Gross'!$T$7:$T$1006,"&lt;&gt;0")+COUNTIFS('GSTN-Diff Gross'!$D$7:$D$1006,'2A'!E460,'GSTN-Diff Gross'!$U$7:$U$1006,"&lt;&gt;0")+COUNTIFS('GSTN-Diff Gross'!$D$7:$D$1006,'2A'!E460,'GSTN-Diff Gross'!$V$7:$V$1006,"&lt;&gt;0"),'2A'!G460,"")</f>
        <v/>
      </c>
      <c r="F1461" s="91" t="str">
        <f>IF(COUNTIFS('GSTN-Diff Gross'!$D$7:$D$1006,'2A'!E460,'GSTN-Diff Gross'!$R$7:$R$1006,"&lt;&gt;0")+COUNTIFS('GSTN-Diff Gross'!$D$7:$D$1006,'2A'!E460,'GSTN-Diff Gross'!$S$7:$S$1006,"&lt;&gt;0")+COUNTIFS('GSTN-Diff Gross'!$D$7:$D$1006,'2A'!E460,'GSTN-Diff Gross'!$T$7:$T$1006,"&lt;&gt;0")+COUNTIFS('GSTN-Diff Gross'!$D$7:$D$1006,'2A'!E460,'GSTN-Diff Gross'!$U$7:$U$1006,"&lt;&gt;0")+COUNTIFS('GSTN-Diff Gross'!$D$7:$D$1006,'2A'!E460,'GSTN-Diff Gross'!$V$7:$V$1006,"&lt;&gt;0"),'2A'!H460,"")</f>
        <v/>
      </c>
      <c r="G1461" s="96">
        <f t="shared" si="165"/>
        <v>0</v>
      </c>
      <c r="H1461" s="96">
        <f t="shared" si="166"/>
        <v>0</v>
      </c>
      <c r="I1461" s="97">
        <f t="shared" si="167"/>
        <v>0</v>
      </c>
      <c r="J1461" s="98">
        <f t="shared" si="168"/>
        <v>0</v>
      </c>
      <c r="K1461" s="96">
        <f t="shared" si="169"/>
        <v>0</v>
      </c>
      <c r="L1461" s="93">
        <f>IFERROR(VLOOKUP(B1461,BOOKS!$D$6:$M$1005,6,0),0)</f>
        <v>0</v>
      </c>
      <c r="M1461" s="88">
        <f>IFERROR(VLOOKUP(B1461,BOOKS!$D$6:$M$1005,7,0),0)</f>
        <v>0</v>
      </c>
      <c r="N1461" s="88">
        <f>IFERROR(VLOOKUP(B1461,BOOKS!$D$6:$M$1005,8,0),0)</f>
        <v>0</v>
      </c>
      <c r="O1461" s="88">
        <f>IFERROR(VLOOKUP(B1461,BOOKS!$D$6:$M$1005,9,0),0)</f>
        <v>0</v>
      </c>
      <c r="P1461" s="88">
        <f>IFERROR(VLOOKUP(B1461,BOOKS!$D$6:$M$1005,10,0),0)</f>
        <v>0</v>
      </c>
      <c r="Q1461" s="84">
        <f>IFERROR(VLOOKUP(B1461,'2A'!$D$6:$M$1005,6,0),0)</f>
        <v>0</v>
      </c>
      <c r="R1461" s="44">
        <f>IFERROR(VLOOKUP(B1461,'2A'!$D$6:$M$1005,7,0),0)</f>
        <v>0</v>
      </c>
      <c r="S1461" s="44">
        <f>IFERROR(VLOOKUP(B1461,'2A'!$D$6:$M$1005,8,0),0)</f>
        <v>0</v>
      </c>
      <c r="T1461" s="44">
        <f>IFERROR(VLOOKUP(B1461,'2A'!$D$6:$M$1005,9,0),0)</f>
        <v>0</v>
      </c>
      <c r="U1461" s="44">
        <f>IFERROR(VLOOKUP(B1461,'2A'!$D$6:$M$1005,10,0),0)</f>
        <v>0</v>
      </c>
      <c r="V1461" s="111"/>
    </row>
    <row r="1462" spans="1:22">
      <c r="A1462" s="161">
        <f t="shared" si="171"/>
        <v>1456</v>
      </c>
      <c r="B1462" s="161" t="str">
        <f t="shared" si="170"/>
        <v/>
      </c>
      <c r="C1462" s="161" t="str">
        <f>IF(COUNTIFS('GSTN-Diff Gross'!$D$7:$D$1006,'2A'!E461,'GSTN-Diff Gross'!$R$7:$R$1006,"&lt;&gt;0")+COUNTIFS('GSTN-Diff Gross'!$D$7:$D$1006,'2A'!E461,'GSTN-Diff Gross'!$S$7:$S$1006,"&lt;&gt;0")+COUNTIFS('GSTN-Diff Gross'!$D$7:$D$1006,'2A'!E461,'GSTN-Diff Gross'!$T$7:$T$1006,"&lt;&gt;0")+COUNTIFS('GSTN-Diff Gross'!$D$7:$D$1006,'2A'!E461,'GSTN-Diff Gross'!$U$7:$U$1006,"&lt;&gt;0")+COUNTIFS('GSTN-Diff Gross'!$D$7:$D$1006,'2A'!E461,'GSTN-Diff Gross'!$V$7:$V$1006,"&lt;&gt;0"),'2A'!E461,"")</f>
        <v/>
      </c>
      <c r="D1462" s="41" t="str">
        <f>IF(COUNTIFS('GSTN-Diff Gross'!$D$7:$D$1006,'2A'!E461,'GSTN-Diff Gross'!$R$7:$R$1006,"&lt;&gt;0")+COUNTIFS('GSTN-Diff Gross'!$D$7:$D$1006,'2A'!E461,'GSTN-Diff Gross'!$S$7:$S$1006,"&lt;&gt;0")+COUNTIFS('GSTN-Diff Gross'!$D$7:$D$1006,'2A'!E461,'GSTN-Diff Gross'!$T$7:$T$1006,"&lt;&gt;0")+COUNTIFS('GSTN-Diff Gross'!$D$7:$D$1006,'2A'!E461,'GSTN-Diff Gross'!$U$7:$U$1006,"&lt;&gt;0")+COUNTIFS('GSTN-Diff Gross'!$D$7:$D$1006,'2A'!E461,'GSTN-Diff Gross'!$V$7:$V$1006,"&lt;&gt;0"),'2A'!F461,"")</f>
        <v/>
      </c>
      <c r="E1462" s="68" t="str">
        <f>IF(COUNTIFS('GSTN-Diff Gross'!$D$7:$D$1006,'2A'!E461,'GSTN-Diff Gross'!$R$7:$R$1006,"&lt;&gt;0")+COUNTIFS('GSTN-Diff Gross'!$D$7:$D$1006,'2A'!E461,'GSTN-Diff Gross'!$S$7:$S$1006,"&lt;&gt;0")+COUNTIFS('GSTN-Diff Gross'!$D$7:$D$1006,'2A'!E461,'GSTN-Diff Gross'!$T$7:$T$1006,"&lt;&gt;0")+COUNTIFS('GSTN-Diff Gross'!$D$7:$D$1006,'2A'!E461,'GSTN-Diff Gross'!$U$7:$U$1006,"&lt;&gt;0")+COUNTIFS('GSTN-Diff Gross'!$D$7:$D$1006,'2A'!E461,'GSTN-Diff Gross'!$V$7:$V$1006,"&lt;&gt;0"),'2A'!G461,"")</f>
        <v/>
      </c>
      <c r="F1462" s="90" t="str">
        <f>IF(COUNTIFS('GSTN-Diff Gross'!$D$7:$D$1006,'2A'!E461,'GSTN-Diff Gross'!$R$7:$R$1006,"&lt;&gt;0")+COUNTIFS('GSTN-Diff Gross'!$D$7:$D$1006,'2A'!E461,'GSTN-Diff Gross'!$S$7:$S$1006,"&lt;&gt;0")+COUNTIFS('GSTN-Diff Gross'!$D$7:$D$1006,'2A'!E461,'GSTN-Diff Gross'!$T$7:$T$1006,"&lt;&gt;0")+COUNTIFS('GSTN-Diff Gross'!$D$7:$D$1006,'2A'!E461,'GSTN-Diff Gross'!$U$7:$U$1006,"&lt;&gt;0")+COUNTIFS('GSTN-Diff Gross'!$D$7:$D$1006,'2A'!E461,'GSTN-Diff Gross'!$V$7:$V$1006,"&lt;&gt;0"),'2A'!H461,"")</f>
        <v/>
      </c>
      <c r="G1462" s="167">
        <f t="shared" si="165"/>
        <v>0</v>
      </c>
      <c r="H1462" s="167">
        <f t="shared" si="166"/>
        <v>0</v>
      </c>
      <c r="I1462" s="167">
        <f t="shared" si="167"/>
        <v>0</v>
      </c>
      <c r="J1462" s="167">
        <f t="shared" si="168"/>
        <v>0</v>
      </c>
      <c r="K1462" s="167">
        <f t="shared" si="169"/>
        <v>0</v>
      </c>
      <c r="L1462" s="99">
        <f>IFERROR(VLOOKUP(B1462,BOOKS!$D$6:$M$1005,6,0),0)</f>
        <v>0</v>
      </c>
      <c r="M1462" s="100">
        <f>IFERROR(VLOOKUP(B1462,BOOKS!$D$6:$M$1005,7,0),0)</f>
        <v>0</v>
      </c>
      <c r="N1462" s="100">
        <f>IFERROR(VLOOKUP(B1462,BOOKS!$D$6:$M$1005,8,0),0)</f>
        <v>0</v>
      </c>
      <c r="O1462" s="100">
        <f>IFERROR(VLOOKUP(B1462,BOOKS!$D$6:$M$1005,9,0),0)</f>
        <v>0</v>
      </c>
      <c r="P1462" s="100">
        <f>IFERROR(VLOOKUP(B1462,BOOKS!$D$6:$M$1005,10,0),0)</f>
        <v>0</v>
      </c>
      <c r="Q1462" s="94">
        <f>IFERROR(VLOOKUP(B1462,'2A'!$D$6:$M$1005,6,0),0)</f>
        <v>0</v>
      </c>
      <c r="R1462" s="95">
        <f>IFERROR(VLOOKUP(B1462,'2A'!$D$6:$M$1005,7,0),0)</f>
        <v>0</v>
      </c>
      <c r="S1462" s="95">
        <f>IFERROR(VLOOKUP(B1462,'2A'!$D$6:$M$1005,8,0),0)</f>
        <v>0</v>
      </c>
      <c r="T1462" s="95">
        <f>IFERROR(VLOOKUP(B1462,'2A'!$D$6:$M$1005,9,0),0)</f>
        <v>0</v>
      </c>
      <c r="U1462" s="95">
        <f>IFERROR(VLOOKUP(B1462,'2A'!$D$6:$M$1005,10,0),0)</f>
        <v>0</v>
      </c>
      <c r="V1462" s="111"/>
    </row>
    <row r="1463" spans="1:22">
      <c r="A1463" s="163">
        <f t="shared" si="171"/>
        <v>1457</v>
      </c>
      <c r="B1463" s="163" t="str">
        <f t="shared" si="170"/>
        <v/>
      </c>
      <c r="C1463" s="163" t="str">
        <f>IF(COUNTIFS('GSTN-Diff Gross'!$D$7:$D$1006,'2A'!E462,'GSTN-Diff Gross'!$R$7:$R$1006,"&lt;&gt;0")+COUNTIFS('GSTN-Diff Gross'!$D$7:$D$1006,'2A'!E462,'GSTN-Diff Gross'!$S$7:$S$1006,"&lt;&gt;0")+COUNTIFS('GSTN-Diff Gross'!$D$7:$D$1006,'2A'!E462,'GSTN-Diff Gross'!$T$7:$T$1006,"&lt;&gt;0")+COUNTIFS('GSTN-Diff Gross'!$D$7:$D$1006,'2A'!E462,'GSTN-Diff Gross'!$U$7:$U$1006,"&lt;&gt;0")+COUNTIFS('GSTN-Diff Gross'!$D$7:$D$1006,'2A'!E462,'GSTN-Diff Gross'!$V$7:$V$1006,"&lt;&gt;0"),'2A'!E462,"")</f>
        <v/>
      </c>
      <c r="D1463" s="46" t="str">
        <f>IF(COUNTIFS('GSTN-Diff Gross'!$D$7:$D$1006,'2A'!E462,'GSTN-Diff Gross'!$R$7:$R$1006,"&lt;&gt;0")+COUNTIFS('GSTN-Diff Gross'!$D$7:$D$1006,'2A'!E462,'GSTN-Diff Gross'!$S$7:$S$1006,"&lt;&gt;0")+COUNTIFS('GSTN-Diff Gross'!$D$7:$D$1006,'2A'!E462,'GSTN-Diff Gross'!$T$7:$T$1006,"&lt;&gt;0")+COUNTIFS('GSTN-Diff Gross'!$D$7:$D$1006,'2A'!E462,'GSTN-Diff Gross'!$U$7:$U$1006,"&lt;&gt;0")+COUNTIFS('GSTN-Diff Gross'!$D$7:$D$1006,'2A'!E462,'GSTN-Diff Gross'!$V$7:$V$1006,"&lt;&gt;0"),'2A'!F462,"")</f>
        <v/>
      </c>
      <c r="E1463" s="69" t="str">
        <f>IF(COUNTIFS('GSTN-Diff Gross'!$D$7:$D$1006,'2A'!E462,'GSTN-Diff Gross'!$R$7:$R$1006,"&lt;&gt;0")+COUNTIFS('GSTN-Diff Gross'!$D$7:$D$1006,'2A'!E462,'GSTN-Diff Gross'!$S$7:$S$1006,"&lt;&gt;0")+COUNTIFS('GSTN-Diff Gross'!$D$7:$D$1006,'2A'!E462,'GSTN-Diff Gross'!$T$7:$T$1006,"&lt;&gt;0")+COUNTIFS('GSTN-Diff Gross'!$D$7:$D$1006,'2A'!E462,'GSTN-Diff Gross'!$U$7:$U$1006,"&lt;&gt;0")+COUNTIFS('GSTN-Diff Gross'!$D$7:$D$1006,'2A'!E462,'GSTN-Diff Gross'!$V$7:$V$1006,"&lt;&gt;0"),'2A'!G462,"")</f>
        <v/>
      </c>
      <c r="F1463" s="91" t="str">
        <f>IF(COUNTIFS('GSTN-Diff Gross'!$D$7:$D$1006,'2A'!E462,'GSTN-Diff Gross'!$R$7:$R$1006,"&lt;&gt;0")+COUNTIFS('GSTN-Diff Gross'!$D$7:$D$1006,'2A'!E462,'GSTN-Diff Gross'!$S$7:$S$1006,"&lt;&gt;0")+COUNTIFS('GSTN-Diff Gross'!$D$7:$D$1006,'2A'!E462,'GSTN-Diff Gross'!$T$7:$T$1006,"&lt;&gt;0")+COUNTIFS('GSTN-Diff Gross'!$D$7:$D$1006,'2A'!E462,'GSTN-Diff Gross'!$U$7:$U$1006,"&lt;&gt;0")+COUNTIFS('GSTN-Diff Gross'!$D$7:$D$1006,'2A'!E462,'GSTN-Diff Gross'!$V$7:$V$1006,"&lt;&gt;0"),'2A'!H462,"")</f>
        <v/>
      </c>
      <c r="G1463" s="96">
        <f t="shared" si="165"/>
        <v>0</v>
      </c>
      <c r="H1463" s="96">
        <f t="shared" si="166"/>
        <v>0</v>
      </c>
      <c r="I1463" s="97">
        <f t="shared" si="167"/>
        <v>0</v>
      </c>
      <c r="J1463" s="98">
        <f t="shared" si="168"/>
        <v>0</v>
      </c>
      <c r="K1463" s="96">
        <f t="shared" si="169"/>
        <v>0</v>
      </c>
      <c r="L1463" s="93">
        <f>IFERROR(VLOOKUP(B1463,BOOKS!$D$6:$M$1005,6,0),0)</f>
        <v>0</v>
      </c>
      <c r="M1463" s="88">
        <f>IFERROR(VLOOKUP(B1463,BOOKS!$D$6:$M$1005,7,0),0)</f>
        <v>0</v>
      </c>
      <c r="N1463" s="88">
        <f>IFERROR(VLOOKUP(B1463,BOOKS!$D$6:$M$1005,8,0),0)</f>
        <v>0</v>
      </c>
      <c r="O1463" s="88">
        <f>IFERROR(VLOOKUP(B1463,BOOKS!$D$6:$M$1005,9,0),0)</f>
        <v>0</v>
      </c>
      <c r="P1463" s="88">
        <f>IFERROR(VLOOKUP(B1463,BOOKS!$D$6:$M$1005,10,0),0)</f>
        <v>0</v>
      </c>
      <c r="Q1463" s="84">
        <f>IFERROR(VLOOKUP(B1463,'2A'!$D$6:$M$1005,6,0),0)</f>
        <v>0</v>
      </c>
      <c r="R1463" s="44">
        <f>IFERROR(VLOOKUP(B1463,'2A'!$D$6:$M$1005,7,0),0)</f>
        <v>0</v>
      </c>
      <c r="S1463" s="44">
        <f>IFERROR(VLOOKUP(B1463,'2A'!$D$6:$M$1005,8,0),0)</f>
        <v>0</v>
      </c>
      <c r="T1463" s="44">
        <f>IFERROR(VLOOKUP(B1463,'2A'!$D$6:$M$1005,9,0),0)</f>
        <v>0</v>
      </c>
      <c r="U1463" s="44">
        <f>IFERROR(VLOOKUP(B1463,'2A'!$D$6:$M$1005,10,0),0)</f>
        <v>0</v>
      </c>
      <c r="V1463" s="111"/>
    </row>
    <row r="1464" spans="1:22">
      <c r="A1464" s="161">
        <f t="shared" si="171"/>
        <v>1458</v>
      </c>
      <c r="B1464" s="161" t="str">
        <f t="shared" si="170"/>
        <v/>
      </c>
      <c r="C1464" s="161" t="str">
        <f>IF(COUNTIFS('GSTN-Diff Gross'!$D$7:$D$1006,'2A'!E463,'GSTN-Diff Gross'!$R$7:$R$1006,"&lt;&gt;0")+COUNTIFS('GSTN-Diff Gross'!$D$7:$D$1006,'2A'!E463,'GSTN-Diff Gross'!$S$7:$S$1006,"&lt;&gt;0")+COUNTIFS('GSTN-Diff Gross'!$D$7:$D$1006,'2A'!E463,'GSTN-Diff Gross'!$T$7:$T$1006,"&lt;&gt;0")+COUNTIFS('GSTN-Diff Gross'!$D$7:$D$1006,'2A'!E463,'GSTN-Diff Gross'!$U$7:$U$1006,"&lt;&gt;0")+COUNTIFS('GSTN-Diff Gross'!$D$7:$D$1006,'2A'!E463,'GSTN-Diff Gross'!$V$7:$V$1006,"&lt;&gt;0"),'2A'!E463,"")</f>
        <v/>
      </c>
      <c r="D1464" s="41" t="str">
        <f>IF(COUNTIFS('GSTN-Diff Gross'!$D$7:$D$1006,'2A'!E463,'GSTN-Diff Gross'!$R$7:$R$1006,"&lt;&gt;0")+COUNTIFS('GSTN-Diff Gross'!$D$7:$D$1006,'2A'!E463,'GSTN-Diff Gross'!$S$7:$S$1006,"&lt;&gt;0")+COUNTIFS('GSTN-Diff Gross'!$D$7:$D$1006,'2A'!E463,'GSTN-Diff Gross'!$T$7:$T$1006,"&lt;&gt;0")+COUNTIFS('GSTN-Diff Gross'!$D$7:$D$1006,'2A'!E463,'GSTN-Diff Gross'!$U$7:$U$1006,"&lt;&gt;0")+COUNTIFS('GSTN-Diff Gross'!$D$7:$D$1006,'2A'!E463,'GSTN-Diff Gross'!$V$7:$V$1006,"&lt;&gt;0"),'2A'!F463,"")</f>
        <v/>
      </c>
      <c r="E1464" s="68" t="str">
        <f>IF(COUNTIFS('GSTN-Diff Gross'!$D$7:$D$1006,'2A'!E463,'GSTN-Diff Gross'!$R$7:$R$1006,"&lt;&gt;0")+COUNTIFS('GSTN-Diff Gross'!$D$7:$D$1006,'2A'!E463,'GSTN-Diff Gross'!$S$7:$S$1006,"&lt;&gt;0")+COUNTIFS('GSTN-Diff Gross'!$D$7:$D$1006,'2A'!E463,'GSTN-Diff Gross'!$T$7:$T$1006,"&lt;&gt;0")+COUNTIFS('GSTN-Diff Gross'!$D$7:$D$1006,'2A'!E463,'GSTN-Diff Gross'!$U$7:$U$1006,"&lt;&gt;0")+COUNTIFS('GSTN-Diff Gross'!$D$7:$D$1006,'2A'!E463,'GSTN-Diff Gross'!$V$7:$V$1006,"&lt;&gt;0"),'2A'!G463,"")</f>
        <v/>
      </c>
      <c r="F1464" s="90" t="str">
        <f>IF(COUNTIFS('GSTN-Diff Gross'!$D$7:$D$1006,'2A'!E463,'GSTN-Diff Gross'!$R$7:$R$1006,"&lt;&gt;0")+COUNTIFS('GSTN-Diff Gross'!$D$7:$D$1006,'2A'!E463,'GSTN-Diff Gross'!$S$7:$S$1006,"&lt;&gt;0")+COUNTIFS('GSTN-Diff Gross'!$D$7:$D$1006,'2A'!E463,'GSTN-Diff Gross'!$T$7:$T$1006,"&lt;&gt;0")+COUNTIFS('GSTN-Diff Gross'!$D$7:$D$1006,'2A'!E463,'GSTN-Diff Gross'!$U$7:$U$1006,"&lt;&gt;0")+COUNTIFS('GSTN-Diff Gross'!$D$7:$D$1006,'2A'!E463,'GSTN-Diff Gross'!$V$7:$V$1006,"&lt;&gt;0"),'2A'!H463,"")</f>
        <v/>
      </c>
      <c r="G1464" s="167">
        <f t="shared" si="165"/>
        <v>0</v>
      </c>
      <c r="H1464" s="167">
        <f t="shared" si="166"/>
        <v>0</v>
      </c>
      <c r="I1464" s="167">
        <f t="shared" si="167"/>
        <v>0</v>
      </c>
      <c r="J1464" s="167">
        <f t="shared" si="168"/>
        <v>0</v>
      </c>
      <c r="K1464" s="167">
        <f t="shared" si="169"/>
        <v>0</v>
      </c>
      <c r="L1464" s="99">
        <f>IFERROR(VLOOKUP(B1464,BOOKS!$D$6:$M$1005,6,0),0)</f>
        <v>0</v>
      </c>
      <c r="M1464" s="100">
        <f>IFERROR(VLOOKUP(B1464,BOOKS!$D$6:$M$1005,7,0),0)</f>
        <v>0</v>
      </c>
      <c r="N1464" s="100">
        <f>IFERROR(VLOOKUP(B1464,BOOKS!$D$6:$M$1005,8,0),0)</f>
        <v>0</v>
      </c>
      <c r="O1464" s="100">
        <f>IFERROR(VLOOKUP(B1464,BOOKS!$D$6:$M$1005,9,0),0)</f>
        <v>0</v>
      </c>
      <c r="P1464" s="100">
        <f>IFERROR(VLOOKUP(B1464,BOOKS!$D$6:$M$1005,10,0),0)</f>
        <v>0</v>
      </c>
      <c r="Q1464" s="94">
        <f>IFERROR(VLOOKUP(B1464,'2A'!$D$6:$M$1005,6,0),0)</f>
        <v>0</v>
      </c>
      <c r="R1464" s="95">
        <f>IFERROR(VLOOKUP(B1464,'2A'!$D$6:$M$1005,7,0),0)</f>
        <v>0</v>
      </c>
      <c r="S1464" s="95">
        <f>IFERROR(VLOOKUP(B1464,'2A'!$D$6:$M$1005,8,0),0)</f>
        <v>0</v>
      </c>
      <c r="T1464" s="95">
        <f>IFERROR(VLOOKUP(B1464,'2A'!$D$6:$M$1005,9,0),0)</f>
        <v>0</v>
      </c>
      <c r="U1464" s="95">
        <f>IFERROR(VLOOKUP(B1464,'2A'!$D$6:$M$1005,10,0),0)</f>
        <v>0</v>
      </c>
      <c r="V1464" s="111"/>
    </row>
    <row r="1465" spans="1:22">
      <c r="A1465" s="163">
        <f t="shared" si="171"/>
        <v>1459</v>
      </c>
      <c r="B1465" s="163" t="str">
        <f t="shared" si="170"/>
        <v/>
      </c>
      <c r="C1465" s="163" t="str">
        <f>IF(COUNTIFS('GSTN-Diff Gross'!$D$7:$D$1006,'2A'!E464,'GSTN-Diff Gross'!$R$7:$R$1006,"&lt;&gt;0")+COUNTIFS('GSTN-Diff Gross'!$D$7:$D$1006,'2A'!E464,'GSTN-Diff Gross'!$S$7:$S$1006,"&lt;&gt;0")+COUNTIFS('GSTN-Diff Gross'!$D$7:$D$1006,'2A'!E464,'GSTN-Diff Gross'!$T$7:$T$1006,"&lt;&gt;0")+COUNTIFS('GSTN-Diff Gross'!$D$7:$D$1006,'2A'!E464,'GSTN-Diff Gross'!$U$7:$U$1006,"&lt;&gt;0")+COUNTIFS('GSTN-Diff Gross'!$D$7:$D$1006,'2A'!E464,'GSTN-Diff Gross'!$V$7:$V$1006,"&lt;&gt;0"),'2A'!E464,"")</f>
        <v/>
      </c>
      <c r="D1465" s="46" t="str">
        <f>IF(COUNTIFS('GSTN-Diff Gross'!$D$7:$D$1006,'2A'!E464,'GSTN-Diff Gross'!$R$7:$R$1006,"&lt;&gt;0")+COUNTIFS('GSTN-Diff Gross'!$D$7:$D$1006,'2A'!E464,'GSTN-Diff Gross'!$S$7:$S$1006,"&lt;&gt;0")+COUNTIFS('GSTN-Diff Gross'!$D$7:$D$1006,'2A'!E464,'GSTN-Diff Gross'!$T$7:$T$1006,"&lt;&gt;0")+COUNTIFS('GSTN-Diff Gross'!$D$7:$D$1006,'2A'!E464,'GSTN-Diff Gross'!$U$7:$U$1006,"&lt;&gt;0")+COUNTIFS('GSTN-Diff Gross'!$D$7:$D$1006,'2A'!E464,'GSTN-Diff Gross'!$V$7:$V$1006,"&lt;&gt;0"),'2A'!F464,"")</f>
        <v/>
      </c>
      <c r="E1465" s="69" t="str">
        <f>IF(COUNTIFS('GSTN-Diff Gross'!$D$7:$D$1006,'2A'!E464,'GSTN-Diff Gross'!$R$7:$R$1006,"&lt;&gt;0")+COUNTIFS('GSTN-Diff Gross'!$D$7:$D$1006,'2A'!E464,'GSTN-Diff Gross'!$S$7:$S$1006,"&lt;&gt;0")+COUNTIFS('GSTN-Diff Gross'!$D$7:$D$1006,'2A'!E464,'GSTN-Diff Gross'!$T$7:$T$1006,"&lt;&gt;0")+COUNTIFS('GSTN-Diff Gross'!$D$7:$D$1006,'2A'!E464,'GSTN-Diff Gross'!$U$7:$U$1006,"&lt;&gt;0")+COUNTIFS('GSTN-Diff Gross'!$D$7:$D$1006,'2A'!E464,'GSTN-Diff Gross'!$V$7:$V$1006,"&lt;&gt;0"),'2A'!G464,"")</f>
        <v/>
      </c>
      <c r="F1465" s="91" t="str">
        <f>IF(COUNTIFS('GSTN-Diff Gross'!$D$7:$D$1006,'2A'!E464,'GSTN-Diff Gross'!$R$7:$R$1006,"&lt;&gt;0")+COUNTIFS('GSTN-Diff Gross'!$D$7:$D$1006,'2A'!E464,'GSTN-Diff Gross'!$S$7:$S$1006,"&lt;&gt;0")+COUNTIFS('GSTN-Diff Gross'!$D$7:$D$1006,'2A'!E464,'GSTN-Diff Gross'!$T$7:$T$1006,"&lt;&gt;0")+COUNTIFS('GSTN-Diff Gross'!$D$7:$D$1006,'2A'!E464,'GSTN-Diff Gross'!$U$7:$U$1006,"&lt;&gt;0")+COUNTIFS('GSTN-Diff Gross'!$D$7:$D$1006,'2A'!E464,'GSTN-Diff Gross'!$V$7:$V$1006,"&lt;&gt;0"),'2A'!H464,"")</f>
        <v/>
      </c>
      <c r="G1465" s="96">
        <f t="shared" si="165"/>
        <v>0</v>
      </c>
      <c r="H1465" s="96">
        <f t="shared" si="166"/>
        <v>0</v>
      </c>
      <c r="I1465" s="97">
        <f t="shared" si="167"/>
        <v>0</v>
      </c>
      <c r="J1465" s="98">
        <f t="shared" si="168"/>
        <v>0</v>
      </c>
      <c r="K1465" s="96">
        <f t="shared" si="169"/>
        <v>0</v>
      </c>
      <c r="L1465" s="93">
        <f>IFERROR(VLOOKUP(B1465,BOOKS!$D$6:$M$1005,6,0),0)</f>
        <v>0</v>
      </c>
      <c r="M1465" s="88">
        <f>IFERROR(VLOOKUP(B1465,BOOKS!$D$6:$M$1005,7,0),0)</f>
        <v>0</v>
      </c>
      <c r="N1465" s="88">
        <f>IFERROR(VLOOKUP(B1465,BOOKS!$D$6:$M$1005,8,0),0)</f>
        <v>0</v>
      </c>
      <c r="O1465" s="88">
        <f>IFERROR(VLOOKUP(B1465,BOOKS!$D$6:$M$1005,9,0),0)</f>
        <v>0</v>
      </c>
      <c r="P1465" s="88">
        <f>IFERROR(VLOOKUP(B1465,BOOKS!$D$6:$M$1005,10,0),0)</f>
        <v>0</v>
      </c>
      <c r="Q1465" s="84">
        <f>IFERROR(VLOOKUP(B1465,'2A'!$D$6:$M$1005,6,0),0)</f>
        <v>0</v>
      </c>
      <c r="R1465" s="44">
        <f>IFERROR(VLOOKUP(B1465,'2A'!$D$6:$M$1005,7,0),0)</f>
        <v>0</v>
      </c>
      <c r="S1465" s="44">
        <f>IFERROR(VLOOKUP(B1465,'2A'!$D$6:$M$1005,8,0),0)</f>
        <v>0</v>
      </c>
      <c r="T1465" s="44">
        <f>IFERROR(VLOOKUP(B1465,'2A'!$D$6:$M$1005,9,0),0)</f>
        <v>0</v>
      </c>
      <c r="U1465" s="44">
        <f>IFERROR(VLOOKUP(B1465,'2A'!$D$6:$M$1005,10,0),0)</f>
        <v>0</v>
      </c>
      <c r="V1465" s="111"/>
    </row>
    <row r="1466" spans="1:22">
      <c r="A1466" s="161">
        <f t="shared" si="171"/>
        <v>1460</v>
      </c>
      <c r="B1466" s="161" t="str">
        <f t="shared" si="170"/>
        <v/>
      </c>
      <c r="C1466" s="161" t="str">
        <f>IF(COUNTIFS('GSTN-Diff Gross'!$D$7:$D$1006,'2A'!E465,'GSTN-Diff Gross'!$R$7:$R$1006,"&lt;&gt;0")+COUNTIFS('GSTN-Diff Gross'!$D$7:$D$1006,'2A'!E465,'GSTN-Diff Gross'!$S$7:$S$1006,"&lt;&gt;0")+COUNTIFS('GSTN-Diff Gross'!$D$7:$D$1006,'2A'!E465,'GSTN-Diff Gross'!$T$7:$T$1006,"&lt;&gt;0")+COUNTIFS('GSTN-Diff Gross'!$D$7:$D$1006,'2A'!E465,'GSTN-Diff Gross'!$U$7:$U$1006,"&lt;&gt;0")+COUNTIFS('GSTN-Diff Gross'!$D$7:$D$1006,'2A'!E465,'GSTN-Diff Gross'!$V$7:$V$1006,"&lt;&gt;0"),'2A'!E465,"")</f>
        <v/>
      </c>
      <c r="D1466" s="41" t="str">
        <f>IF(COUNTIFS('GSTN-Diff Gross'!$D$7:$D$1006,'2A'!E465,'GSTN-Diff Gross'!$R$7:$R$1006,"&lt;&gt;0")+COUNTIFS('GSTN-Diff Gross'!$D$7:$D$1006,'2A'!E465,'GSTN-Diff Gross'!$S$7:$S$1006,"&lt;&gt;0")+COUNTIFS('GSTN-Diff Gross'!$D$7:$D$1006,'2A'!E465,'GSTN-Diff Gross'!$T$7:$T$1006,"&lt;&gt;0")+COUNTIFS('GSTN-Diff Gross'!$D$7:$D$1006,'2A'!E465,'GSTN-Diff Gross'!$U$7:$U$1006,"&lt;&gt;0")+COUNTIFS('GSTN-Diff Gross'!$D$7:$D$1006,'2A'!E465,'GSTN-Diff Gross'!$V$7:$V$1006,"&lt;&gt;0"),'2A'!F465,"")</f>
        <v/>
      </c>
      <c r="E1466" s="68" t="str">
        <f>IF(COUNTIFS('GSTN-Diff Gross'!$D$7:$D$1006,'2A'!E465,'GSTN-Diff Gross'!$R$7:$R$1006,"&lt;&gt;0")+COUNTIFS('GSTN-Diff Gross'!$D$7:$D$1006,'2A'!E465,'GSTN-Diff Gross'!$S$7:$S$1006,"&lt;&gt;0")+COUNTIFS('GSTN-Diff Gross'!$D$7:$D$1006,'2A'!E465,'GSTN-Diff Gross'!$T$7:$T$1006,"&lt;&gt;0")+COUNTIFS('GSTN-Diff Gross'!$D$7:$D$1006,'2A'!E465,'GSTN-Diff Gross'!$U$7:$U$1006,"&lt;&gt;0")+COUNTIFS('GSTN-Diff Gross'!$D$7:$D$1006,'2A'!E465,'GSTN-Diff Gross'!$V$7:$V$1006,"&lt;&gt;0"),'2A'!G465,"")</f>
        <v/>
      </c>
      <c r="F1466" s="90" t="str">
        <f>IF(COUNTIFS('GSTN-Diff Gross'!$D$7:$D$1006,'2A'!E465,'GSTN-Diff Gross'!$R$7:$R$1006,"&lt;&gt;0")+COUNTIFS('GSTN-Diff Gross'!$D$7:$D$1006,'2A'!E465,'GSTN-Diff Gross'!$S$7:$S$1006,"&lt;&gt;0")+COUNTIFS('GSTN-Diff Gross'!$D$7:$D$1006,'2A'!E465,'GSTN-Diff Gross'!$T$7:$T$1006,"&lt;&gt;0")+COUNTIFS('GSTN-Diff Gross'!$D$7:$D$1006,'2A'!E465,'GSTN-Diff Gross'!$U$7:$U$1006,"&lt;&gt;0")+COUNTIFS('GSTN-Diff Gross'!$D$7:$D$1006,'2A'!E465,'GSTN-Diff Gross'!$V$7:$V$1006,"&lt;&gt;0"),'2A'!H465,"")</f>
        <v/>
      </c>
      <c r="G1466" s="167">
        <f t="shared" si="165"/>
        <v>0</v>
      </c>
      <c r="H1466" s="167">
        <f t="shared" si="166"/>
        <v>0</v>
      </c>
      <c r="I1466" s="167">
        <f t="shared" si="167"/>
        <v>0</v>
      </c>
      <c r="J1466" s="167">
        <f t="shared" si="168"/>
        <v>0</v>
      </c>
      <c r="K1466" s="167">
        <f t="shared" si="169"/>
        <v>0</v>
      </c>
      <c r="L1466" s="99">
        <f>IFERROR(VLOOKUP(B1466,BOOKS!$D$6:$M$1005,6,0),0)</f>
        <v>0</v>
      </c>
      <c r="M1466" s="100">
        <f>IFERROR(VLOOKUP(B1466,BOOKS!$D$6:$M$1005,7,0),0)</f>
        <v>0</v>
      </c>
      <c r="N1466" s="100">
        <f>IFERROR(VLOOKUP(B1466,BOOKS!$D$6:$M$1005,8,0),0)</f>
        <v>0</v>
      </c>
      <c r="O1466" s="100">
        <f>IFERROR(VLOOKUP(B1466,BOOKS!$D$6:$M$1005,9,0),0)</f>
        <v>0</v>
      </c>
      <c r="P1466" s="100">
        <f>IFERROR(VLOOKUP(B1466,BOOKS!$D$6:$M$1005,10,0),0)</f>
        <v>0</v>
      </c>
      <c r="Q1466" s="94">
        <f>IFERROR(VLOOKUP(B1466,'2A'!$D$6:$M$1005,6,0),0)</f>
        <v>0</v>
      </c>
      <c r="R1466" s="95">
        <f>IFERROR(VLOOKUP(B1466,'2A'!$D$6:$M$1005,7,0),0)</f>
        <v>0</v>
      </c>
      <c r="S1466" s="95">
        <f>IFERROR(VLOOKUP(B1466,'2A'!$D$6:$M$1005,8,0),0)</f>
        <v>0</v>
      </c>
      <c r="T1466" s="95">
        <f>IFERROR(VLOOKUP(B1466,'2A'!$D$6:$M$1005,9,0),0)</f>
        <v>0</v>
      </c>
      <c r="U1466" s="95">
        <f>IFERROR(VLOOKUP(B1466,'2A'!$D$6:$M$1005,10,0),0)</f>
        <v>0</v>
      </c>
      <c r="V1466" s="111"/>
    </row>
    <row r="1467" spans="1:22">
      <c r="A1467" s="163">
        <f t="shared" si="171"/>
        <v>1461</v>
      </c>
      <c r="B1467" s="163" t="str">
        <f t="shared" si="170"/>
        <v/>
      </c>
      <c r="C1467" s="163" t="str">
        <f>IF(COUNTIFS('GSTN-Diff Gross'!$D$7:$D$1006,'2A'!E466,'GSTN-Diff Gross'!$R$7:$R$1006,"&lt;&gt;0")+COUNTIFS('GSTN-Diff Gross'!$D$7:$D$1006,'2A'!E466,'GSTN-Diff Gross'!$S$7:$S$1006,"&lt;&gt;0")+COUNTIFS('GSTN-Diff Gross'!$D$7:$D$1006,'2A'!E466,'GSTN-Diff Gross'!$T$7:$T$1006,"&lt;&gt;0")+COUNTIFS('GSTN-Diff Gross'!$D$7:$D$1006,'2A'!E466,'GSTN-Diff Gross'!$U$7:$U$1006,"&lt;&gt;0")+COUNTIFS('GSTN-Diff Gross'!$D$7:$D$1006,'2A'!E466,'GSTN-Diff Gross'!$V$7:$V$1006,"&lt;&gt;0"),'2A'!E466,"")</f>
        <v/>
      </c>
      <c r="D1467" s="46" t="str">
        <f>IF(COUNTIFS('GSTN-Diff Gross'!$D$7:$D$1006,'2A'!E466,'GSTN-Diff Gross'!$R$7:$R$1006,"&lt;&gt;0")+COUNTIFS('GSTN-Diff Gross'!$D$7:$D$1006,'2A'!E466,'GSTN-Diff Gross'!$S$7:$S$1006,"&lt;&gt;0")+COUNTIFS('GSTN-Diff Gross'!$D$7:$D$1006,'2A'!E466,'GSTN-Diff Gross'!$T$7:$T$1006,"&lt;&gt;0")+COUNTIFS('GSTN-Diff Gross'!$D$7:$D$1006,'2A'!E466,'GSTN-Diff Gross'!$U$7:$U$1006,"&lt;&gt;0")+COUNTIFS('GSTN-Diff Gross'!$D$7:$D$1006,'2A'!E466,'GSTN-Diff Gross'!$V$7:$V$1006,"&lt;&gt;0"),'2A'!F466,"")</f>
        <v/>
      </c>
      <c r="E1467" s="69" t="str">
        <f>IF(COUNTIFS('GSTN-Diff Gross'!$D$7:$D$1006,'2A'!E466,'GSTN-Diff Gross'!$R$7:$R$1006,"&lt;&gt;0")+COUNTIFS('GSTN-Diff Gross'!$D$7:$D$1006,'2A'!E466,'GSTN-Diff Gross'!$S$7:$S$1006,"&lt;&gt;0")+COUNTIFS('GSTN-Diff Gross'!$D$7:$D$1006,'2A'!E466,'GSTN-Diff Gross'!$T$7:$T$1006,"&lt;&gt;0")+COUNTIFS('GSTN-Diff Gross'!$D$7:$D$1006,'2A'!E466,'GSTN-Diff Gross'!$U$7:$U$1006,"&lt;&gt;0")+COUNTIFS('GSTN-Diff Gross'!$D$7:$D$1006,'2A'!E466,'GSTN-Diff Gross'!$V$7:$V$1006,"&lt;&gt;0"),'2A'!G466,"")</f>
        <v/>
      </c>
      <c r="F1467" s="91" t="str">
        <f>IF(COUNTIFS('GSTN-Diff Gross'!$D$7:$D$1006,'2A'!E466,'GSTN-Diff Gross'!$R$7:$R$1006,"&lt;&gt;0")+COUNTIFS('GSTN-Diff Gross'!$D$7:$D$1006,'2A'!E466,'GSTN-Diff Gross'!$S$7:$S$1006,"&lt;&gt;0")+COUNTIFS('GSTN-Diff Gross'!$D$7:$D$1006,'2A'!E466,'GSTN-Diff Gross'!$T$7:$T$1006,"&lt;&gt;0")+COUNTIFS('GSTN-Diff Gross'!$D$7:$D$1006,'2A'!E466,'GSTN-Diff Gross'!$U$7:$U$1006,"&lt;&gt;0")+COUNTIFS('GSTN-Diff Gross'!$D$7:$D$1006,'2A'!E466,'GSTN-Diff Gross'!$V$7:$V$1006,"&lt;&gt;0"),'2A'!H466,"")</f>
        <v/>
      </c>
      <c r="G1467" s="96">
        <f t="shared" si="165"/>
        <v>0</v>
      </c>
      <c r="H1467" s="96">
        <f t="shared" si="166"/>
        <v>0</v>
      </c>
      <c r="I1467" s="97">
        <f t="shared" si="167"/>
        <v>0</v>
      </c>
      <c r="J1467" s="98">
        <f t="shared" si="168"/>
        <v>0</v>
      </c>
      <c r="K1467" s="96">
        <f t="shared" si="169"/>
        <v>0</v>
      </c>
      <c r="L1467" s="93">
        <f>IFERROR(VLOOKUP(B1467,BOOKS!$D$6:$M$1005,6,0),0)</f>
        <v>0</v>
      </c>
      <c r="M1467" s="88">
        <f>IFERROR(VLOOKUP(B1467,BOOKS!$D$6:$M$1005,7,0),0)</f>
        <v>0</v>
      </c>
      <c r="N1467" s="88">
        <f>IFERROR(VLOOKUP(B1467,BOOKS!$D$6:$M$1005,8,0),0)</f>
        <v>0</v>
      </c>
      <c r="O1467" s="88">
        <f>IFERROR(VLOOKUP(B1467,BOOKS!$D$6:$M$1005,9,0),0)</f>
        <v>0</v>
      </c>
      <c r="P1467" s="88">
        <f>IFERROR(VLOOKUP(B1467,BOOKS!$D$6:$M$1005,10,0),0)</f>
        <v>0</v>
      </c>
      <c r="Q1467" s="84">
        <f>IFERROR(VLOOKUP(B1467,'2A'!$D$6:$M$1005,6,0),0)</f>
        <v>0</v>
      </c>
      <c r="R1467" s="44">
        <f>IFERROR(VLOOKUP(B1467,'2A'!$D$6:$M$1005,7,0),0)</f>
        <v>0</v>
      </c>
      <c r="S1467" s="44">
        <f>IFERROR(VLOOKUP(B1467,'2A'!$D$6:$M$1005,8,0),0)</f>
        <v>0</v>
      </c>
      <c r="T1467" s="44">
        <f>IFERROR(VLOOKUP(B1467,'2A'!$D$6:$M$1005,9,0),0)</f>
        <v>0</v>
      </c>
      <c r="U1467" s="44">
        <f>IFERROR(VLOOKUP(B1467,'2A'!$D$6:$M$1005,10,0),0)</f>
        <v>0</v>
      </c>
      <c r="V1467" s="111"/>
    </row>
    <row r="1468" spans="1:22">
      <c r="A1468" s="161">
        <f t="shared" si="171"/>
        <v>1462</v>
      </c>
      <c r="B1468" s="161" t="str">
        <f t="shared" si="170"/>
        <v/>
      </c>
      <c r="C1468" s="161" t="str">
        <f>IF(COUNTIFS('GSTN-Diff Gross'!$D$7:$D$1006,'2A'!E467,'GSTN-Diff Gross'!$R$7:$R$1006,"&lt;&gt;0")+COUNTIFS('GSTN-Diff Gross'!$D$7:$D$1006,'2A'!E467,'GSTN-Diff Gross'!$S$7:$S$1006,"&lt;&gt;0")+COUNTIFS('GSTN-Diff Gross'!$D$7:$D$1006,'2A'!E467,'GSTN-Diff Gross'!$T$7:$T$1006,"&lt;&gt;0")+COUNTIFS('GSTN-Diff Gross'!$D$7:$D$1006,'2A'!E467,'GSTN-Diff Gross'!$U$7:$U$1006,"&lt;&gt;0")+COUNTIFS('GSTN-Diff Gross'!$D$7:$D$1006,'2A'!E467,'GSTN-Diff Gross'!$V$7:$V$1006,"&lt;&gt;0"),'2A'!E467,"")</f>
        <v/>
      </c>
      <c r="D1468" s="41" t="str">
        <f>IF(COUNTIFS('GSTN-Diff Gross'!$D$7:$D$1006,'2A'!E467,'GSTN-Diff Gross'!$R$7:$R$1006,"&lt;&gt;0")+COUNTIFS('GSTN-Diff Gross'!$D$7:$D$1006,'2A'!E467,'GSTN-Diff Gross'!$S$7:$S$1006,"&lt;&gt;0")+COUNTIFS('GSTN-Diff Gross'!$D$7:$D$1006,'2A'!E467,'GSTN-Diff Gross'!$T$7:$T$1006,"&lt;&gt;0")+COUNTIFS('GSTN-Diff Gross'!$D$7:$D$1006,'2A'!E467,'GSTN-Diff Gross'!$U$7:$U$1006,"&lt;&gt;0")+COUNTIFS('GSTN-Diff Gross'!$D$7:$D$1006,'2A'!E467,'GSTN-Diff Gross'!$V$7:$V$1006,"&lt;&gt;0"),'2A'!F467,"")</f>
        <v/>
      </c>
      <c r="E1468" s="68" t="str">
        <f>IF(COUNTIFS('GSTN-Diff Gross'!$D$7:$D$1006,'2A'!E467,'GSTN-Diff Gross'!$R$7:$R$1006,"&lt;&gt;0")+COUNTIFS('GSTN-Diff Gross'!$D$7:$D$1006,'2A'!E467,'GSTN-Diff Gross'!$S$7:$S$1006,"&lt;&gt;0")+COUNTIFS('GSTN-Diff Gross'!$D$7:$D$1006,'2A'!E467,'GSTN-Diff Gross'!$T$7:$T$1006,"&lt;&gt;0")+COUNTIFS('GSTN-Diff Gross'!$D$7:$D$1006,'2A'!E467,'GSTN-Diff Gross'!$U$7:$U$1006,"&lt;&gt;0")+COUNTIFS('GSTN-Diff Gross'!$D$7:$D$1006,'2A'!E467,'GSTN-Diff Gross'!$V$7:$V$1006,"&lt;&gt;0"),'2A'!G467,"")</f>
        <v/>
      </c>
      <c r="F1468" s="90" t="str">
        <f>IF(COUNTIFS('GSTN-Diff Gross'!$D$7:$D$1006,'2A'!E467,'GSTN-Diff Gross'!$R$7:$R$1006,"&lt;&gt;0")+COUNTIFS('GSTN-Diff Gross'!$D$7:$D$1006,'2A'!E467,'GSTN-Diff Gross'!$S$7:$S$1006,"&lt;&gt;0")+COUNTIFS('GSTN-Diff Gross'!$D$7:$D$1006,'2A'!E467,'GSTN-Diff Gross'!$T$7:$T$1006,"&lt;&gt;0")+COUNTIFS('GSTN-Diff Gross'!$D$7:$D$1006,'2A'!E467,'GSTN-Diff Gross'!$U$7:$U$1006,"&lt;&gt;0")+COUNTIFS('GSTN-Diff Gross'!$D$7:$D$1006,'2A'!E467,'GSTN-Diff Gross'!$V$7:$V$1006,"&lt;&gt;0"),'2A'!H467,"")</f>
        <v/>
      </c>
      <c r="G1468" s="167">
        <f t="shared" si="165"/>
        <v>0</v>
      </c>
      <c r="H1468" s="167">
        <f t="shared" si="166"/>
        <v>0</v>
      </c>
      <c r="I1468" s="167">
        <f t="shared" si="167"/>
        <v>0</v>
      </c>
      <c r="J1468" s="167">
        <f t="shared" si="168"/>
        <v>0</v>
      </c>
      <c r="K1468" s="167">
        <f t="shared" si="169"/>
        <v>0</v>
      </c>
      <c r="L1468" s="99">
        <f>IFERROR(VLOOKUP(B1468,BOOKS!$D$6:$M$1005,6,0),0)</f>
        <v>0</v>
      </c>
      <c r="M1468" s="100">
        <f>IFERROR(VLOOKUP(B1468,BOOKS!$D$6:$M$1005,7,0),0)</f>
        <v>0</v>
      </c>
      <c r="N1468" s="100">
        <f>IFERROR(VLOOKUP(B1468,BOOKS!$D$6:$M$1005,8,0),0)</f>
        <v>0</v>
      </c>
      <c r="O1468" s="100">
        <f>IFERROR(VLOOKUP(B1468,BOOKS!$D$6:$M$1005,9,0),0)</f>
        <v>0</v>
      </c>
      <c r="P1468" s="100">
        <f>IFERROR(VLOOKUP(B1468,BOOKS!$D$6:$M$1005,10,0),0)</f>
        <v>0</v>
      </c>
      <c r="Q1468" s="94">
        <f>IFERROR(VLOOKUP(B1468,'2A'!$D$6:$M$1005,6,0),0)</f>
        <v>0</v>
      </c>
      <c r="R1468" s="95">
        <f>IFERROR(VLOOKUP(B1468,'2A'!$D$6:$M$1005,7,0),0)</f>
        <v>0</v>
      </c>
      <c r="S1468" s="95">
        <f>IFERROR(VLOOKUP(B1468,'2A'!$D$6:$M$1005,8,0),0)</f>
        <v>0</v>
      </c>
      <c r="T1468" s="95">
        <f>IFERROR(VLOOKUP(B1468,'2A'!$D$6:$M$1005,9,0),0)</f>
        <v>0</v>
      </c>
      <c r="U1468" s="95">
        <f>IFERROR(VLOOKUP(B1468,'2A'!$D$6:$M$1005,10,0),0)</f>
        <v>0</v>
      </c>
      <c r="V1468" s="111"/>
    </row>
    <row r="1469" spans="1:22">
      <c r="A1469" s="163">
        <f t="shared" si="171"/>
        <v>1463</v>
      </c>
      <c r="B1469" s="163" t="str">
        <f t="shared" si="170"/>
        <v/>
      </c>
      <c r="C1469" s="163" t="str">
        <f>IF(COUNTIFS('GSTN-Diff Gross'!$D$7:$D$1006,'2A'!E468,'GSTN-Diff Gross'!$R$7:$R$1006,"&lt;&gt;0")+COUNTIFS('GSTN-Diff Gross'!$D$7:$D$1006,'2A'!E468,'GSTN-Diff Gross'!$S$7:$S$1006,"&lt;&gt;0")+COUNTIFS('GSTN-Diff Gross'!$D$7:$D$1006,'2A'!E468,'GSTN-Diff Gross'!$T$7:$T$1006,"&lt;&gt;0")+COUNTIFS('GSTN-Diff Gross'!$D$7:$D$1006,'2A'!E468,'GSTN-Diff Gross'!$U$7:$U$1006,"&lt;&gt;0")+COUNTIFS('GSTN-Diff Gross'!$D$7:$D$1006,'2A'!E468,'GSTN-Diff Gross'!$V$7:$V$1006,"&lt;&gt;0"),'2A'!E468,"")</f>
        <v/>
      </c>
      <c r="D1469" s="46" t="str">
        <f>IF(COUNTIFS('GSTN-Diff Gross'!$D$7:$D$1006,'2A'!E468,'GSTN-Diff Gross'!$R$7:$R$1006,"&lt;&gt;0")+COUNTIFS('GSTN-Diff Gross'!$D$7:$D$1006,'2A'!E468,'GSTN-Diff Gross'!$S$7:$S$1006,"&lt;&gt;0")+COUNTIFS('GSTN-Diff Gross'!$D$7:$D$1006,'2A'!E468,'GSTN-Diff Gross'!$T$7:$T$1006,"&lt;&gt;0")+COUNTIFS('GSTN-Diff Gross'!$D$7:$D$1006,'2A'!E468,'GSTN-Diff Gross'!$U$7:$U$1006,"&lt;&gt;0")+COUNTIFS('GSTN-Diff Gross'!$D$7:$D$1006,'2A'!E468,'GSTN-Diff Gross'!$V$7:$V$1006,"&lt;&gt;0"),'2A'!F468,"")</f>
        <v/>
      </c>
      <c r="E1469" s="69" t="str">
        <f>IF(COUNTIFS('GSTN-Diff Gross'!$D$7:$D$1006,'2A'!E468,'GSTN-Diff Gross'!$R$7:$R$1006,"&lt;&gt;0")+COUNTIFS('GSTN-Diff Gross'!$D$7:$D$1006,'2A'!E468,'GSTN-Diff Gross'!$S$7:$S$1006,"&lt;&gt;0")+COUNTIFS('GSTN-Diff Gross'!$D$7:$D$1006,'2A'!E468,'GSTN-Diff Gross'!$T$7:$T$1006,"&lt;&gt;0")+COUNTIFS('GSTN-Diff Gross'!$D$7:$D$1006,'2A'!E468,'GSTN-Diff Gross'!$U$7:$U$1006,"&lt;&gt;0")+COUNTIFS('GSTN-Diff Gross'!$D$7:$D$1006,'2A'!E468,'GSTN-Diff Gross'!$V$7:$V$1006,"&lt;&gt;0"),'2A'!G468,"")</f>
        <v/>
      </c>
      <c r="F1469" s="91" t="str">
        <f>IF(COUNTIFS('GSTN-Diff Gross'!$D$7:$D$1006,'2A'!E468,'GSTN-Diff Gross'!$R$7:$R$1006,"&lt;&gt;0")+COUNTIFS('GSTN-Diff Gross'!$D$7:$D$1006,'2A'!E468,'GSTN-Diff Gross'!$S$7:$S$1006,"&lt;&gt;0")+COUNTIFS('GSTN-Diff Gross'!$D$7:$D$1006,'2A'!E468,'GSTN-Diff Gross'!$T$7:$T$1006,"&lt;&gt;0")+COUNTIFS('GSTN-Diff Gross'!$D$7:$D$1006,'2A'!E468,'GSTN-Diff Gross'!$U$7:$U$1006,"&lt;&gt;0")+COUNTIFS('GSTN-Diff Gross'!$D$7:$D$1006,'2A'!E468,'GSTN-Diff Gross'!$V$7:$V$1006,"&lt;&gt;0"),'2A'!H468,"")</f>
        <v/>
      </c>
      <c r="G1469" s="96">
        <f t="shared" si="165"/>
        <v>0</v>
      </c>
      <c r="H1469" s="96">
        <f t="shared" si="166"/>
        <v>0</v>
      </c>
      <c r="I1469" s="97">
        <f t="shared" si="167"/>
        <v>0</v>
      </c>
      <c r="J1469" s="98">
        <f t="shared" si="168"/>
        <v>0</v>
      </c>
      <c r="K1469" s="96">
        <f t="shared" si="169"/>
        <v>0</v>
      </c>
      <c r="L1469" s="93">
        <f>IFERROR(VLOOKUP(B1469,BOOKS!$D$6:$M$1005,6,0),0)</f>
        <v>0</v>
      </c>
      <c r="M1469" s="88">
        <f>IFERROR(VLOOKUP(B1469,BOOKS!$D$6:$M$1005,7,0),0)</f>
        <v>0</v>
      </c>
      <c r="N1469" s="88">
        <f>IFERROR(VLOOKUP(B1469,BOOKS!$D$6:$M$1005,8,0),0)</f>
        <v>0</v>
      </c>
      <c r="O1469" s="88">
        <f>IFERROR(VLOOKUP(B1469,BOOKS!$D$6:$M$1005,9,0),0)</f>
        <v>0</v>
      </c>
      <c r="P1469" s="88">
        <f>IFERROR(VLOOKUP(B1469,BOOKS!$D$6:$M$1005,10,0),0)</f>
        <v>0</v>
      </c>
      <c r="Q1469" s="84">
        <f>IFERROR(VLOOKUP(B1469,'2A'!$D$6:$M$1005,6,0),0)</f>
        <v>0</v>
      </c>
      <c r="R1469" s="44">
        <f>IFERROR(VLOOKUP(B1469,'2A'!$D$6:$M$1005,7,0),0)</f>
        <v>0</v>
      </c>
      <c r="S1469" s="44">
        <f>IFERROR(VLOOKUP(B1469,'2A'!$D$6:$M$1005,8,0),0)</f>
        <v>0</v>
      </c>
      <c r="T1469" s="44">
        <f>IFERROR(VLOOKUP(B1469,'2A'!$D$6:$M$1005,9,0),0)</f>
        <v>0</v>
      </c>
      <c r="U1469" s="44">
        <f>IFERROR(VLOOKUP(B1469,'2A'!$D$6:$M$1005,10,0),0)</f>
        <v>0</v>
      </c>
      <c r="V1469" s="111"/>
    </row>
    <row r="1470" spans="1:22">
      <c r="A1470" s="161">
        <f t="shared" si="171"/>
        <v>1464</v>
      </c>
      <c r="B1470" s="161" t="str">
        <f t="shared" si="170"/>
        <v/>
      </c>
      <c r="C1470" s="161" t="str">
        <f>IF(COUNTIFS('GSTN-Diff Gross'!$D$7:$D$1006,'2A'!E469,'GSTN-Diff Gross'!$R$7:$R$1006,"&lt;&gt;0")+COUNTIFS('GSTN-Diff Gross'!$D$7:$D$1006,'2A'!E469,'GSTN-Diff Gross'!$S$7:$S$1006,"&lt;&gt;0")+COUNTIFS('GSTN-Diff Gross'!$D$7:$D$1006,'2A'!E469,'GSTN-Diff Gross'!$T$7:$T$1006,"&lt;&gt;0")+COUNTIFS('GSTN-Diff Gross'!$D$7:$D$1006,'2A'!E469,'GSTN-Diff Gross'!$U$7:$U$1006,"&lt;&gt;0")+COUNTIFS('GSTN-Diff Gross'!$D$7:$D$1006,'2A'!E469,'GSTN-Diff Gross'!$V$7:$V$1006,"&lt;&gt;0"),'2A'!E469,"")</f>
        <v/>
      </c>
      <c r="D1470" s="41" t="str">
        <f>IF(COUNTIFS('GSTN-Diff Gross'!$D$7:$D$1006,'2A'!E469,'GSTN-Diff Gross'!$R$7:$R$1006,"&lt;&gt;0")+COUNTIFS('GSTN-Diff Gross'!$D$7:$D$1006,'2A'!E469,'GSTN-Diff Gross'!$S$7:$S$1006,"&lt;&gt;0")+COUNTIFS('GSTN-Diff Gross'!$D$7:$D$1006,'2A'!E469,'GSTN-Diff Gross'!$T$7:$T$1006,"&lt;&gt;0")+COUNTIFS('GSTN-Diff Gross'!$D$7:$D$1006,'2A'!E469,'GSTN-Diff Gross'!$U$7:$U$1006,"&lt;&gt;0")+COUNTIFS('GSTN-Diff Gross'!$D$7:$D$1006,'2A'!E469,'GSTN-Diff Gross'!$V$7:$V$1006,"&lt;&gt;0"),'2A'!F469,"")</f>
        <v/>
      </c>
      <c r="E1470" s="68" t="str">
        <f>IF(COUNTIFS('GSTN-Diff Gross'!$D$7:$D$1006,'2A'!E469,'GSTN-Diff Gross'!$R$7:$R$1006,"&lt;&gt;0")+COUNTIFS('GSTN-Diff Gross'!$D$7:$D$1006,'2A'!E469,'GSTN-Diff Gross'!$S$7:$S$1006,"&lt;&gt;0")+COUNTIFS('GSTN-Diff Gross'!$D$7:$D$1006,'2A'!E469,'GSTN-Diff Gross'!$T$7:$T$1006,"&lt;&gt;0")+COUNTIFS('GSTN-Diff Gross'!$D$7:$D$1006,'2A'!E469,'GSTN-Diff Gross'!$U$7:$U$1006,"&lt;&gt;0")+COUNTIFS('GSTN-Diff Gross'!$D$7:$D$1006,'2A'!E469,'GSTN-Diff Gross'!$V$7:$V$1006,"&lt;&gt;0"),'2A'!G469,"")</f>
        <v/>
      </c>
      <c r="F1470" s="90" t="str">
        <f>IF(COUNTIFS('GSTN-Diff Gross'!$D$7:$D$1006,'2A'!E469,'GSTN-Diff Gross'!$R$7:$R$1006,"&lt;&gt;0")+COUNTIFS('GSTN-Diff Gross'!$D$7:$D$1006,'2A'!E469,'GSTN-Diff Gross'!$S$7:$S$1006,"&lt;&gt;0")+COUNTIFS('GSTN-Diff Gross'!$D$7:$D$1006,'2A'!E469,'GSTN-Diff Gross'!$T$7:$T$1006,"&lt;&gt;0")+COUNTIFS('GSTN-Diff Gross'!$D$7:$D$1006,'2A'!E469,'GSTN-Diff Gross'!$U$7:$U$1006,"&lt;&gt;0")+COUNTIFS('GSTN-Diff Gross'!$D$7:$D$1006,'2A'!E469,'GSTN-Diff Gross'!$V$7:$V$1006,"&lt;&gt;0"),'2A'!H469,"")</f>
        <v/>
      </c>
      <c r="G1470" s="167">
        <f t="shared" si="165"/>
        <v>0</v>
      </c>
      <c r="H1470" s="167">
        <f t="shared" si="166"/>
        <v>0</v>
      </c>
      <c r="I1470" s="167">
        <f t="shared" si="167"/>
        <v>0</v>
      </c>
      <c r="J1470" s="167">
        <f t="shared" si="168"/>
        <v>0</v>
      </c>
      <c r="K1470" s="167">
        <f t="shared" si="169"/>
        <v>0</v>
      </c>
      <c r="L1470" s="99">
        <f>IFERROR(VLOOKUP(B1470,BOOKS!$D$6:$M$1005,6,0),0)</f>
        <v>0</v>
      </c>
      <c r="M1470" s="100">
        <f>IFERROR(VLOOKUP(B1470,BOOKS!$D$6:$M$1005,7,0),0)</f>
        <v>0</v>
      </c>
      <c r="N1470" s="100">
        <f>IFERROR(VLOOKUP(B1470,BOOKS!$D$6:$M$1005,8,0),0)</f>
        <v>0</v>
      </c>
      <c r="O1470" s="100">
        <f>IFERROR(VLOOKUP(B1470,BOOKS!$D$6:$M$1005,9,0),0)</f>
        <v>0</v>
      </c>
      <c r="P1470" s="100">
        <f>IFERROR(VLOOKUP(B1470,BOOKS!$D$6:$M$1005,10,0),0)</f>
        <v>0</v>
      </c>
      <c r="Q1470" s="94">
        <f>IFERROR(VLOOKUP(B1470,'2A'!$D$6:$M$1005,6,0),0)</f>
        <v>0</v>
      </c>
      <c r="R1470" s="95">
        <f>IFERROR(VLOOKUP(B1470,'2A'!$D$6:$M$1005,7,0),0)</f>
        <v>0</v>
      </c>
      <c r="S1470" s="95">
        <f>IFERROR(VLOOKUP(B1470,'2A'!$D$6:$M$1005,8,0),0)</f>
        <v>0</v>
      </c>
      <c r="T1470" s="95">
        <f>IFERROR(VLOOKUP(B1470,'2A'!$D$6:$M$1005,9,0),0)</f>
        <v>0</v>
      </c>
      <c r="U1470" s="95">
        <f>IFERROR(VLOOKUP(B1470,'2A'!$D$6:$M$1005,10,0),0)</f>
        <v>0</v>
      </c>
      <c r="V1470" s="111"/>
    </row>
    <row r="1471" spans="1:22">
      <c r="A1471" s="163">
        <f t="shared" si="171"/>
        <v>1465</v>
      </c>
      <c r="B1471" s="163" t="str">
        <f t="shared" si="170"/>
        <v/>
      </c>
      <c r="C1471" s="163" t="str">
        <f>IF(COUNTIFS('GSTN-Diff Gross'!$D$7:$D$1006,'2A'!E470,'GSTN-Diff Gross'!$R$7:$R$1006,"&lt;&gt;0")+COUNTIFS('GSTN-Diff Gross'!$D$7:$D$1006,'2A'!E470,'GSTN-Diff Gross'!$S$7:$S$1006,"&lt;&gt;0")+COUNTIFS('GSTN-Diff Gross'!$D$7:$D$1006,'2A'!E470,'GSTN-Diff Gross'!$T$7:$T$1006,"&lt;&gt;0")+COUNTIFS('GSTN-Diff Gross'!$D$7:$D$1006,'2A'!E470,'GSTN-Diff Gross'!$U$7:$U$1006,"&lt;&gt;0")+COUNTIFS('GSTN-Diff Gross'!$D$7:$D$1006,'2A'!E470,'GSTN-Diff Gross'!$V$7:$V$1006,"&lt;&gt;0"),'2A'!E470,"")</f>
        <v/>
      </c>
      <c r="D1471" s="46" t="str">
        <f>IF(COUNTIFS('GSTN-Diff Gross'!$D$7:$D$1006,'2A'!E470,'GSTN-Diff Gross'!$R$7:$R$1006,"&lt;&gt;0")+COUNTIFS('GSTN-Diff Gross'!$D$7:$D$1006,'2A'!E470,'GSTN-Diff Gross'!$S$7:$S$1006,"&lt;&gt;0")+COUNTIFS('GSTN-Diff Gross'!$D$7:$D$1006,'2A'!E470,'GSTN-Diff Gross'!$T$7:$T$1006,"&lt;&gt;0")+COUNTIFS('GSTN-Diff Gross'!$D$7:$D$1006,'2A'!E470,'GSTN-Diff Gross'!$U$7:$U$1006,"&lt;&gt;0")+COUNTIFS('GSTN-Diff Gross'!$D$7:$D$1006,'2A'!E470,'GSTN-Diff Gross'!$V$7:$V$1006,"&lt;&gt;0"),'2A'!F470,"")</f>
        <v/>
      </c>
      <c r="E1471" s="69" t="str">
        <f>IF(COUNTIFS('GSTN-Diff Gross'!$D$7:$D$1006,'2A'!E470,'GSTN-Diff Gross'!$R$7:$R$1006,"&lt;&gt;0")+COUNTIFS('GSTN-Diff Gross'!$D$7:$D$1006,'2A'!E470,'GSTN-Diff Gross'!$S$7:$S$1006,"&lt;&gt;0")+COUNTIFS('GSTN-Diff Gross'!$D$7:$D$1006,'2A'!E470,'GSTN-Diff Gross'!$T$7:$T$1006,"&lt;&gt;0")+COUNTIFS('GSTN-Diff Gross'!$D$7:$D$1006,'2A'!E470,'GSTN-Diff Gross'!$U$7:$U$1006,"&lt;&gt;0")+COUNTIFS('GSTN-Diff Gross'!$D$7:$D$1006,'2A'!E470,'GSTN-Diff Gross'!$V$7:$V$1006,"&lt;&gt;0"),'2A'!G470,"")</f>
        <v/>
      </c>
      <c r="F1471" s="91" t="str">
        <f>IF(COUNTIFS('GSTN-Diff Gross'!$D$7:$D$1006,'2A'!E470,'GSTN-Diff Gross'!$R$7:$R$1006,"&lt;&gt;0")+COUNTIFS('GSTN-Diff Gross'!$D$7:$D$1006,'2A'!E470,'GSTN-Diff Gross'!$S$7:$S$1006,"&lt;&gt;0")+COUNTIFS('GSTN-Diff Gross'!$D$7:$D$1006,'2A'!E470,'GSTN-Diff Gross'!$T$7:$T$1006,"&lt;&gt;0")+COUNTIFS('GSTN-Diff Gross'!$D$7:$D$1006,'2A'!E470,'GSTN-Diff Gross'!$U$7:$U$1006,"&lt;&gt;0")+COUNTIFS('GSTN-Diff Gross'!$D$7:$D$1006,'2A'!E470,'GSTN-Diff Gross'!$V$7:$V$1006,"&lt;&gt;0"),'2A'!H470,"")</f>
        <v/>
      </c>
      <c r="G1471" s="96">
        <f t="shared" si="165"/>
        <v>0</v>
      </c>
      <c r="H1471" s="96">
        <f t="shared" si="166"/>
        <v>0</v>
      </c>
      <c r="I1471" s="97">
        <f t="shared" si="167"/>
        <v>0</v>
      </c>
      <c r="J1471" s="98">
        <f t="shared" si="168"/>
        <v>0</v>
      </c>
      <c r="K1471" s="96">
        <f t="shared" si="169"/>
        <v>0</v>
      </c>
      <c r="L1471" s="93">
        <f>IFERROR(VLOOKUP(B1471,BOOKS!$D$6:$M$1005,6,0),0)</f>
        <v>0</v>
      </c>
      <c r="M1471" s="88">
        <f>IFERROR(VLOOKUP(B1471,BOOKS!$D$6:$M$1005,7,0),0)</f>
        <v>0</v>
      </c>
      <c r="N1471" s="88">
        <f>IFERROR(VLOOKUP(B1471,BOOKS!$D$6:$M$1005,8,0),0)</f>
        <v>0</v>
      </c>
      <c r="O1471" s="88">
        <f>IFERROR(VLOOKUP(B1471,BOOKS!$D$6:$M$1005,9,0),0)</f>
        <v>0</v>
      </c>
      <c r="P1471" s="88">
        <f>IFERROR(VLOOKUP(B1471,BOOKS!$D$6:$M$1005,10,0),0)</f>
        <v>0</v>
      </c>
      <c r="Q1471" s="84">
        <f>IFERROR(VLOOKUP(B1471,'2A'!$D$6:$M$1005,6,0),0)</f>
        <v>0</v>
      </c>
      <c r="R1471" s="44">
        <f>IFERROR(VLOOKUP(B1471,'2A'!$D$6:$M$1005,7,0),0)</f>
        <v>0</v>
      </c>
      <c r="S1471" s="44">
        <f>IFERROR(VLOOKUP(B1471,'2A'!$D$6:$M$1005,8,0),0)</f>
        <v>0</v>
      </c>
      <c r="T1471" s="44">
        <f>IFERROR(VLOOKUP(B1471,'2A'!$D$6:$M$1005,9,0),0)</f>
        <v>0</v>
      </c>
      <c r="U1471" s="44">
        <f>IFERROR(VLOOKUP(B1471,'2A'!$D$6:$M$1005,10,0),0)</f>
        <v>0</v>
      </c>
      <c r="V1471" s="111"/>
    </row>
    <row r="1472" spans="1:22">
      <c r="A1472" s="161">
        <f t="shared" si="171"/>
        <v>1466</v>
      </c>
      <c r="B1472" s="161" t="str">
        <f t="shared" si="170"/>
        <v/>
      </c>
      <c r="C1472" s="161" t="str">
        <f>IF(COUNTIFS('GSTN-Diff Gross'!$D$7:$D$1006,'2A'!E471,'GSTN-Diff Gross'!$R$7:$R$1006,"&lt;&gt;0")+COUNTIFS('GSTN-Diff Gross'!$D$7:$D$1006,'2A'!E471,'GSTN-Diff Gross'!$S$7:$S$1006,"&lt;&gt;0")+COUNTIFS('GSTN-Diff Gross'!$D$7:$D$1006,'2A'!E471,'GSTN-Diff Gross'!$T$7:$T$1006,"&lt;&gt;0")+COUNTIFS('GSTN-Diff Gross'!$D$7:$D$1006,'2A'!E471,'GSTN-Diff Gross'!$U$7:$U$1006,"&lt;&gt;0")+COUNTIFS('GSTN-Diff Gross'!$D$7:$D$1006,'2A'!E471,'GSTN-Diff Gross'!$V$7:$V$1006,"&lt;&gt;0"),'2A'!E471,"")</f>
        <v/>
      </c>
      <c r="D1472" s="41" t="str">
        <f>IF(COUNTIFS('GSTN-Diff Gross'!$D$7:$D$1006,'2A'!E471,'GSTN-Diff Gross'!$R$7:$R$1006,"&lt;&gt;0")+COUNTIFS('GSTN-Diff Gross'!$D$7:$D$1006,'2A'!E471,'GSTN-Diff Gross'!$S$7:$S$1006,"&lt;&gt;0")+COUNTIFS('GSTN-Diff Gross'!$D$7:$D$1006,'2A'!E471,'GSTN-Diff Gross'!$T$7:$T$1006,"&lt;&gt;0")+COUNTIFS('GSTN-Diff Gross'!$D$7:$D$1006,'2A'!E471,'GSTN-Diff Gross'!$U$7:$U$1006,"&lt;&gt;0")+COUNTIFS('GSTN-Diff Gross'!$D$7:$D$1006,'2A'!E471,'GSTN-Diff Gross'!$V$7:$V$1006,"&lt;&gt;0"),'2A'!F471,"")</f>
        <v/>
      </c>
      <c r="E1472" s="68" t="str">
        <f>IF(COUNTIFS('GSTN-Diff Gross'!$D$7:$D$1006,'2A'!E471,'GSTN-Diff Gross'!$R$7:$R$1006,"&lt;&gt;0")+COUNTIFS('GSTN-Diff Gross'!$D$7:$D$1006,'2A'!E471,'GSTN-Diff Gross'!$S$7:$S$1006,"&lt;&gt;0")+COUNTIFS('GSTN-Diff Gross'!$D$7:$D$1006,'2A'!E471,'GSTN-Diff Gross'!$T$7:$T$1006,"&lt;&gt;0")+COUNTIFS('GSTN-Diff Gross'!$D$7:$D$1006,'2A'!E471,'GSTN-Diff Gross'!$U$7:$U$1006,"&lt;&gt;0")+COUNTIFS('GSTN-Diff Gross'!$D$7:$D$1006,'2A'!E471,'GSTN-Diff Gross'!$V$7:$V$1006,"&lt;&gt;0"),'2A'!G471,"")</f>
        <v/>
      </c>
      <c r="F1472" s="90" t="str">
        <f>IF(COUNTIFS('GSTN-Diff Gross'!$D$7:$D$1006,'2A'!E471,'GSTN-Diff Gross'!$R$7:$R$1006,"&lt;&gt;0")+COUNTIFS('GSTN-Diff Gross'!$D$7:$D$1006,'2A'!E471,'GSTN-Diff Gross'!$S$7:$S$1006,"&lt;&gt;0")+COUNTIFS('GSTN-Diff Gross'!$D$7:$D$1006,'2A'!E471,'GSTN-Diff Gross'!$T$7:$T$1006,"&lt;&gt;0")+COUNTIFS('GSTN-Diff Gross'!$D$7:$D$1006,'2A'!E471,'GSTN-Diff Gross'!$U$7:$U$1006,"&lt;&gt;0")+COUNTIFS('GSTN-Diff Gross'!$D$7:$D$1006,'2A'!E471,'GSTN-Diff Gross'!$V$7:$V$1006,"&lt;&gt;0"),'2A'!H471,"")</f>
        <v/>
      </c>
      <c r="G1472" s="167">
        <f t="shared" si="165"/>
        <v>0</v>
      </c>
      <c r="H1472" s="167">
        <f t="shared" si="166"/>
        <v>0</v>
      </c>
      <c r="I1472" s="167">
        <f t="shared" si="167"/>
        <v>0</v>
      </c>
      <c r="J1472" s="167">
        <f t="shared" si="168"/>
        <v>0</v>
      </c>
      <c r="K1472" s="167">
        <f t="shared" si="169"/>
        <v>0</v>
      </c>
      <c r="L1472" s="99">
        <f>IFERROR(VLOOKUP(B1472,BOOKS!$D$6:$M$1005,6,0),0)</f>
        <v>0</v>
      </c>
      <c r="M1472" s="100">
        <f>IFERROR(VLOOKUP(B1472,BOOKS!$D$6:$M$1005,7,0),0)</f>
        <v>0</v>
      </c>
      <c r="N1472" s="100">
        <f>IFERROR(VLOOKUP(B1472,BOOKS!$D$6:$M$1005,8,0),0)</f>
        <v>0</v>
      </c>
      <c r="O1472" s="100">
        <f>IFERROR(VLOOKUP(B1472,BOOKS!$D$6:$M$1005,9,0),0)</f>
        <v>0</v>
      </c>
      <c r="P1472" s="100">
        <f>IFERROR(VLOOKUP(B1472,BOOKS!$D$6:$M$1005,10,0),0)</f>
        <v>0</v>
      </c>
      <c r="Q1472" s="94">
        <f>IFERROR(VLOOKUP(B1472,'2A'!$D$6:$M$1005,6,0),0)</f>
        <v>0</v>
      </c>
      <c r="R1472" s="95">
        <f>IFERROR(VLOOKUP(B1472,'2A'!$D$6:$M$1005,7,0),0)</f>
        <v>0</v>
      </c>
      <c r="S1472" s="95">
        <f>IFERROR(VLOOKUP(B1472,'2A'!$D$6:$M$1005,8,0),0)</f>
        <v>0</v>
      </c>
      <c r="T1472" s="95">
        <f>IFERROR(VLOOKUP(B1472,'2A'!$D$6:$M$1005,9,0),0)</f>
        <v>0</v>
      </c>
      <c r="U1472" s="95">
        <f>IFERROR(VLOOKUP(B1472,'2A'!$D$6:$M$1005,10,0),0)</f>
        <v>0</v>
      </c>
      <c r="V1472" s="111"/>
    </row>
    <row r="1473" spans="1:22">
      <c r="A1473" s="163">
        <f t="shared" si="171"/>
        <v>1467</v>
      </c>
      <c r="B1473" s="163" t="str">
        <f t="shared" si="170"/>
        <v/>
      </c>
      <c r="C1473" s="163" t="str">
        <f>IF(COUNTIFS('GSTN-Diff Gross'!$D$7:$D$1006,'2A'!E472,'GSTN-Diff Gross'!$R$7:$R$1006,"&lt;&gt;0")+COUNTIFS('GSTN-Diff Gross'!$D$7:$D$1006,'2A'!E472,'GSTN-Diff Gross'!$S$7:$S$1006,"&lt;&gt;0")+COUNTIFS('GSTN-Diff Gross'!$D$7:$D$1006,'2A'!E472,'GSTN-Diff Gross'!$T$7:$T$1006,"&lt;&gt;0")+COUNTIFS('GSTN-Diff Gross'!$D$7:$D$1006,'2A'!E472,'GSTN-Diff Gross'!$U$7:$U$1006,"&lt;&gt;0")+COUNTIFS('GSTN-Diff Gross'!$D$7:$D$1006,'2A'!E472,'GSTN-Diff Gross'!$V$7:$V$1006,"&lt;&gt;0"),'2A'!E472,"")</f>
        <v/>
      </c>
      <c r="D1473" s="46" t="str">
        <f>IF(COUNTIFS('GSTN-Diff Gross'!$D$7:$D$1006,'2A'!E472,'GSTN-Diff Gross'!$R$7:$R$1006,"&lt;&gt;0")+COUNTIFS('GSTN-Diff Gross'!$D$7:$D$1006,'2A'!E472,'GSTN-Diff Gross'!$S$7:$S$1006,"&lt;&gt;0")+COUNTIFS('GSTN-Diff Gross'!$D$7:$D$1006,'2A'!E472,'GSTN-Diff Gross'!$T$7:$T$1006,"&lt;&gt;0")+COUNTIFS('GSTN-Diff Gross'!$D$7:$D$1006,'2A'!E472,'GSTN-Diff Gross'!$U$7:$U$1006,"&lt;&gt;0")+COUNTIFS('GSTN-Diff Gross'!$D$7:$D$1006,'2A'!E472,'GSTN-Diff Gross'!$V$7:$V$1006,"&lt;&gt;0"),'2A'!F472,"")</f>
        <v/>
      </c>
      <c r="E1473" s="69" t="str">
        <f>IF(COUNTIFS('GSTN-Diff Gross'!$D$7:$D$1006,'2A'!E472,'GSTN-Diff Gross'!$R$7:$R$1006,"&lt;&gt;0")+COUNTIFS('GSTN-Diff Gross'!$D$7:$D$1006,'2A'!E472,'GSTN-Diff Gross'!$S$7:$S$1006,"&lt;&gt;0")+COUNTIFS('GSTN-Diff Gross'!$D$7:$D$1006,'2A'!E472,'GSTN-Diff Gross'!$T$7:$T$1006,"&lt;&gt;0")+COUNTIFS('GSTN-Diff Gross'!$D$7:$D$1006,'2A'!E472,'GSTN-Diff Gross'!$U$7:$U$1006,"&lt;&gt;0")+COUNTIFS('GSTN-Diff Gross'!$D$7:$D$1006,'2A'!E472,'GSTN-Diff Gross'!$V$7:$V$1006,"&lt;&gt;0"),'2A'!G472,"")</f>
        <v/>
      </c>
      <c r="F1473" s="91" t="str">
        <f>IF(COUNTIFS('GSTN-Diff Gross'!$D$7:$D$1006,'2A'!E472,'GSTN-Diff Gross'!$R$7:$R$1006,"&lt;&gt;0")+COUNTIFS('GSTN-Diff Gross'!$D$7:$D$1006,'2A'!E472,'GSTN-Diff Gross'!$S$7:$S$1006,"&lt;&gt;0")+COUNTIFS('GSTN-Diff Gross'!$D$7:$D$1006,'2A'!E472,'GSTN-Diff Gross'!$T$7:$T$1006,"&lt;&gt;0")+COUNTIFS('GSTN-Diff Gross'!$D$7:$D$1006,'2A'!E472,'GSTN-Diff Gross'!$U$7:$U$1006,"&lt;&gt;0")+COUNTIFS('GSTN-Diff Gross'!$D$7:$D$1006,'2A'!E472,'GSTN-Diff Gross'!$V$7:$V$1006,"&lt;&gt;0"),'2A'!H472,"")</f>
        <v/>
      </c>
      <c r="G1473" s="96">
        <f t="shared" si="165"/>
        <v>0</v>
      </c>
      <c r="H1473" s="96">
        <f t="shared" si="166"/>
        <v>0</v>
      </c>
      <c r="I1473" s="97">
        <f t="shared" si="167"/>
        <v>0</v>
      </c>
      <c r="J1473" s="98">
        <f t="shared" si="168"/>
        <v>0</v>
      </c>
      <c r="K1473" s="96">
        <f t="shared" si="169"/>
        <v>0</v>
      </c>
      <c r="L1473" s="93">
        <f>IFERROR(VLOOKUP(B1473,BOOKS!$D$6:$M$1005,6,0),0)</f>
        <v>0</v>
      </c>
      <c r="M1473" s="88">
        <f>IFERROR(VLOOKUP(B1473,BOOKS!$D$6:$M$1005,7,0),0)</f>
        <v>0</v>
      </c>
      <c r="N1473" s="88">
        <f>IFERROR(VLOOKUP(B1473,BOOKS!$D$6:$M$1005,8,0),0)</f>
        <v>0</v>
      </c>
      <c r="O1473" s="88">
        <f>IFERROR(VLOOKUP(B1473,BOOKS!$D$6:$M$1005,9,0),0)</f>
        <v>0</v>
      </c>
      <c r="P1473" s="88">
        <f>IFERROR(VLOOKUP(B1473,BOOKS!$D$6:$M$1005,10,0),0)</f>
        <v>0</v>
      </c>
      <c r="Q1473" s="84">
        <f>IFERROR(VLOOKUP(B1473,'2A'!$D$6:$M$1005,6,0),0)</f>
        <v>0</v>
      </c>
      <c r="R1473" s="44">
        <f>IFERROR(VLOOKUP(B1473,'2A'!$D$6:$M$1005,7,0),0)</f>
        <v>0</v>
      </c>
      <c r="S1473" s="44">
        <f>IFERROR(VLOOKUP(B1473,'2A'!$D$6:$M$1005,8,0),0)</f>
        <v>0</v>
      </c>
      <c r="T1473" s="44">
        <f>IFERROR(VLOOKUP(B1473,'2A'!$D$6:$M$1005,9,0),0)</f>
        <v>0</v>
      </c>
      <c r="U1473" s="44">
        <f>IFERROR(VLOOKUP(B1473,'2A'!$D$6:$M$1005,10,0),0)</f>
        <v>0</v>
      </c>
      <c r="V1473" s="111"/>
    </row>
    <row r="1474" spans="1:22">
      <c r="A1474" s="161">
        <f t="shared" si="171"/>
        <v>1468</v>
      </c>
      <c r="B1474" s="161" t="str">
        <f t="shared" si="170"/>
        <v/>
      </c>
      <c r="C1474" s="161" t="str">
        <f>IF(COUNTIFS('GSTN-Diff Gross'!$D$7:$D$1006,'2A'!E473,'GSTN-Diff Gross'!$R$7:$R$1006,"&lt;&gt;0")+COUNTIFS('GSTN-Diff Gross'!$D$7:$D$1006,'2A'!E473,'GSTN-Diff Gross'!$S$7:$S$1006,"&lt;&gt;0")+COUNTIFS('GSTN-Diff Gross'!$D$7:$D$1006,'2A'!E473,'GSTN-Diff Gross'!$T$7:$T$1006,"&lt;&gt;0")+COUNTIFS('GSTN-Diff Gross'!$D$7:$D$1006,'2A'!E473,'GSTN-Diff Gross'!$U$7:$U$1006,"&lt;&gt;0")+COUNTIFS('GSTN-Diff Gross'!$D$7:$D$1006,'2A'!E473,'GSTN-Diff Gross'!$V$7:$V$1006,"&lt;&gt;0"),'2A'!E473,"")</f>
        <v/>
      </c>
      <c r="D1474" s="41" t="str">
        <f>IF(COUNTIFS('GSTN-Diff Gross'!$D$7:$D$1006,'2A'!E473,'GSTN-Diff Gross'!$R$7:$R$1006,"&lt;&gt;0")+COUNTIFS('GSTN-Diff Gross'!$D$7:$D$1006,'2A'!E473,'GSTN-Diff Gross'!$S$7:$S$1006,"&lt;&gt;0")+COUNTIFS('GSTN-Diff Gross'!$D$7:$D$1006,'2A'!E473,'GSTN-Diff Gross'!$T$7:$T$1006,"&lt;&gt;0")+COUNTIFS('GSTN-Diff Gross'!$D$7:$D$1006,'2A'!E473,'GSTN-Diff Gross'!$U$7:$U$1006,"&lt;&gt;0")+COUNTIFS('GSTN-Diff Gross'!$D$7:$D$1006,'2A'!E473,'GSTN-Diff Gross'!$V$7:$V$1006,"&lt;&gt;0"),'2A'!F473,"")</f>
        <v/>
      </c>
      <c r="E1474" s="68" t="str">
        <f>IF(COUNTIFS('GSTN-Diff Gross'!$D$7:$D$1006,'2A'!E473,'GSTN-Diff Gross'!$R$7:$R$1006,"&lt;&gt;0")+COUNTIFS('GSTN-Diff Gross'!$D$7:$D$1006,'2A'!E473,'GSTN-Diff Gross'!$S$7:$S$1006,"&lt;&gt;0")+COUNTIFS('GSTN-Diff Gross'!$D$7:$D$1006,'2A'!E473,'GSTN-Diff Gross'!$T$7:$T$1006,"&lt;&gt;0")+COUNTIFS('GSTN-Diff Gross'!$D$7:$D$1006,'2A'!E473,'GSTN-Diff Gross'!$U$7:$U$1006,"&lt;&gt;0")+COUNTIFS('GSTN-Diff Gross'!$D$7:$D$1006,'2A'!E473,'GSTN-Diff Gross'!$V$7:$V$1006,"&lt;&gt;0"),'2A'!G473,"")</f>
        <v/>
      </c>
      <c r="F1474" s="90" t="str">
        <f>IF(COUNTIFS('GSTN-Diff Gross'!$D$7:$D$1006,'2A'!E473,'GSTN-Diff Gross'!$R$7:$R$1006,"&lt;&gt;0")+COUNTIFS('GSTN-Diff Gross'!$D$7:$D$1006,'2A'!E473,'GSTN-Diff Gross'!$S$7:$S$1006,"&lt;&gt;0")+COUNTIFS('GSTN-Diff Gross'!$D$7:$D$1006,'2A'!E473,'GSTN-Diff Gross'!$T$7:$T$1006,"&lt;&gt;0")+COUNTIFS('GSTN-Diff Gross'!$D$7:$D$1006,'2A'!E473,'GSTN-Diff Gross'!$U$7:$U$1006,"&lt;&gt;0")+COUNTIFS('GSTN-Diff Gross'!$D$7:$D$1006,'2A'!E473,'GSTN-Diff Gross'!$V$7:$V$1006,"&lt;&gt;0"),'2A'!H473,"")</f>
        <v/>
      </c>
      <c r="G1474" s="167">
        <f t="shared" si="165"/>
        <v>0</v>
      </c>
      <c r="H1474" s="167">
        <f t="shared" si="166"/>
        <v>0</v>
      </c>
      <c r="I1474" s="167">
        <f t="shared" si="167"/>
        <v>0</v>
      </c>
      <c r="J1474" s="167">
        <f t="shared" si="168"/>
        <v>0</v>
      </c>
      <c r="K1474" s="167">
        <f t="shared" si="169"/>
        <v>0</v>
      </c>
      <c r="L1474" s="99">
        <f>IFERROR(VLOOKUP(B1474,BOOKS!$D$6:$M$1005,6,0),0)</f>
        <v>0</v>
      </c>
      <c r="M1474" s="100">
        <f>IFERROR(VLOOKUP(B1474,BOOKS!$D$6:$M$1005,7,0),0)</f>
        <v>0</v>
      </c>
      <c r="N1474" s="100">
        <f>IFERROR(VLOOKUP(B1474,BOOKS!$D$6:$M$1005,8,0),0)</f>
        <v>0</v>
      </c>
      <c r="O1474" s="100">
        <f>IFERROR(VLOOKUP(B1474,BOOKS!$D$6:$M$1005,9,0),0)</f>
        <v>0</v>
      </c>
      <c r="P1474" s="100">
        <f>IFERROR(VLOOKUP(B1474,BOOKS!$D$6:$M$1005,10,0),0)</f>
        <v>0</v>
      </c>
      <c r="Q1474" s="94">
        <f>IFERROR(VLOOKUP(B1474,'2A'!$D$6:$M$1005,6,0),0)</f>
        <v>0</v>
      </c>
      <c r="R1474" s="95">
        <f>IFERROR(VLOOKUP(B1474,'2A'!$D$6:$M$1005,7,0),0)</f>
        <v>0</v>
      </c>
      <c r="S1474" s="95">
        <f>IFERROR(VLOOKUP(B1474,'2A'!$D$6:$M$1005,8,0),0)</f>
        <v>0</v>
      </c>
      <c r="T1474" s="95">
        <f>IFERROR(VLOOKUP(B1474,'2A'!$D$6:$M$1005,9,0),0)</f>
        <v>0</v>
      </c>
      <c r="U1474" s="95">
        <f>IFERROR(VLOOKUP(B1474,'2A'!$D$6:$M$1005,10,0),0)</f>
        <v>0</v>
      </c>
      <c r="V1474" s="111"/>
    </row>
    <row r="1475" spans="1:22">
      <c r="A1475" s="163">
        <f t="shared" si="171"/>
        <v>1469</v>
      </c>
      <c r="B1475" s="163" t="str">
        <f t="shared" si="170"/>
        <v/>
      </c>
      <c r="C1475" s="163" t="str">
        <f>IF(COUNTIFS('GSTN-Diff Gross'!$D$7:$D$1006,'2A'!E474,'GSTN-Diff Gross'!$R$7:$R$1006,"&lt;&gt;0")+COUNTIFS('GSTN-Diff Gross'!$D$7:$D$1006,'2A'!E474,'GSTN-Diff Gross'!$S$7:$S$1006,"&lt;&gt;0")+COUNTIFS('GSTN-Diff Gross'!$D$7:$D$1006,'2A'!E474,'GSTN-Diff Gross'!$T$7:$T$1006,"&lt;&gt;0")+COUNTIFS('GSTN-Diff Gross'!$D$7:$D$1006,'2A'!E474,'GSTN-Diff Gross'!$U$7:$U$1006,"&lt;&gt;0")+COUNTIFS('GSTN-Diff Gross'!$D$7:$D$1006,'2A'!E474,'GSTN-Diff Gross'!$V$7:$V$1006,"&lt;&gt;0"),'2A'!E474,"")</f>
        <v/>
      </c>
      <c r="D1475" s="46" t="str">
        <f>IF(COUNTIFS('GSTN-Diff Gross'!$D$7:$D$1006,'2A'!E474,'GSTN-Diff Gross'!$R$7:$R$1006,"&lt;&gt;0")+COUNTIFS('GSTN-Diff Gross'!$D$7:$D$1006,'2A'!E474,'GSTN-Diff Gross'!$S$7:$S$1006,"&lt;&gt;0")+COUNTIFS('GSTN-Diff Gross'!$D$7:$D$1006,'2A'!E474,'GSTN-Diff Gross'!$T$7:$T$1006,"&lt;&gt;0")+COUNTIFS('GSTN-Diff Gross'!$D$7:$D$1006,'2A'!E474,'GSTN-Diff Gross'!$U$7:$U$1006,"&lt;&gt;0")+COUNTIFS('GSTN-Diff Gross'!$D$7:$D$1006,'2A'!E474,'GSTN-Diff Gross'!$V$7:$V$1006,"&lt;&gt;0"),'2A'!F474,"")</f>
        <v/>
      </c>
      <c r="E1475" s="69" t="str">
        <f>IF(COUNTIFS('GSTN-Diff Gross'!$D$7:$D$1006,'2A'!E474,'GSTN-Diff Gross'!$R$7:$R$1006,"&lt;&gt;0")+COUNTIFS('GSTN-Diff Gross'!$D$7:$D$1006,'2A'!E474,'GSTN-Diff Gross'!$S$7:$S$1006,"&lt;&gt;0")+COUNTIFS('GSTN-Diff Gross'!$D$7:$D$1006,'2A'!E474,'GSTN-Diff Gross'!$T$7:$T$1006,"&lt;&gt;0")+COUNTIFS('GSTN-Diff Gross'!$D$7:$D$1006,'2A'!E474,'GSTN-Diff Gross'!$U$7:$U$1006,"&lt;&gt;0")+COUNTIFS('GSTN-Diff Gross'!$D$7:$D$1006,'2A'!E474,'GSTN-Diff Gross'!$V$7:$V$1006,"&lt;&gt;0"),'2A'!G474,"")</f>
        <v/>
      </c>
      <c r="F1475" s="91" t="str">
        <f>IF(COUNTIFS('GSTN-Diff Gross'!$D$7:$D$1006,'2A'!E474,'GSTN-Diff Gross'!$R$7:$R$1006,"&lt;&gt;0")+COUNTIFS('GSTN-Diff Gross'!$D$7:$D$1006,'2A'!E474,'GSTN-Diff Gross'!$S$7:$S$1006,"&lt;&gt;0")+COUNTIFS('GSTN-Diff Gross'!$D$7:$D$1006,'2A'!E474,'GSTN-Diff Gross'!$T$7:$T$1006,"&lt;&gt;0")+COUNTIFS('GSTN-Diff Gross'!$D$7:$D$1006,'2A'!E474,'GSTN-Diff Gross'!$U$7:$U$1006,"&lt;&gt;0")+COUNTIFS('GSTN-Diff Gross'!$D$7:$D$1006,'2A'!E474,'GSTN-Diff Gross'!$V$7:$V$1006,"&lt;&gt;0"),'2A'!H474,"")</f>
        <v/>
      </c>
      <c r="G1475" s="96">
        <f t="shared" si="165"/>
        <v>0</v>
      </c>
      <c r="H1475" s="96">
        <f t="shared" si="166"/>
        <v>0</v>
      </c>
      <c r="I1475" s="97">
        <f t="shared" si="167"/>
        <v>0</v>
      </c>
      <c r="J1475" s="98">
        <f t="shared" si="168"/>
        <v>0</v>
      </c>
      <c r="K1475" s="96">
        <f t="shared" si="169"/>
        <v>0</v>
      </c>
      <c r="L1475" s="93">
        <f>IFERROR(VLOOKUP(B1475,BOOKS!$D$6:$M$1005,6,0),0)</f>
        <v>0</v>
      </c>
      <c r="M1475" s="88">
        <f>IFERROR(VLOOKUP(B1475,BOOKS!$D$6:$M$1005,7,0),0)</f>
        <v>0</v>
      </c>
      <c r="N1475" s="88">
        <f>IFERROR(VLOOKUP(B1475,BOOKS!$D$6:$M$1005,8,0),0)</f>
        <v>0</v>
      </c>
      <c r="O1475" s="88">
        <f>IFERROR(VLOOKUP(B1475,BOOKS!$D$6:$M$1005,9,0),0)</f>
        <v>0</v>
      </c>
      <c r="P1475" s="88">
        <f>IFERROR(VLOOKUP(B1475,BOOKS!$D$6:$M$1005,10,0),0)</f>
        <v>0</v>
      </c>
      <c r="Q1475" s="84">
        <f>IFERROR(VLOOKUP(B1475,'2A'!$D$6:$M$1005,6,0),0)</f>
        <v>0</v>
      </c>
      <c r="R1475" s="44">
        <f>IFERROR(VLOOKUP(B1475,'2A'!$D$6:$M$1005,7,0),0)</f>
        <v>0</v>
      </c>
      <c r="S1475" s="44">
        <f>IFERROR(VLOOKUP(B1475,'2A'!$D$6:$M$1005,8,0),0)</f>
        <v>0</v>
      </c>
      <c r="T1475" s="44">
        <f>IFERROR(VLOOKUP(B1475,'2A'!$D$6:$M$1005,9,0),0)</f>
        <v>0</v>
      </c>
      <c r="U1475" s="44">
        <f>IFERROR(VLOOKUP(B1475,'2A'!$D$6:$M$1005,10,0),0)</f>
        <v>0</v>
      </c>
      <c r="V1475" s="111"/>
    </row>
    <row r="1476" spans="1:22">
      <c r="A1476" s="161">
        <f t="shared" si="171"/>
        <v>1470</v>
      </c>
      <c r="B1476" s="161" t="str">
        <f t="shared" si="170"/>
        <v/>
      </c>
      <c r="C1476" s="161" t="str">
        <f>IF(COUNTIFS('GSTN-Diff Gross'!$D$7:$D$1006,'2A'!E475,'GSTN-Diff Gross'!$R$7:$R$1006,"&lt;&gt;0")+COUNTIFS('GSTN-Diff Gross'!$D$7:$D$1006,'2A'!E475,'GSTN-Diff Gross'!$S$7:$S$1006,"&lt;&gt;0")+COUNTIFS('GSTN-Diff Gross'!$D$7:$D$1006,'2A'!E475,'GSTN-Diff Gross'!$T$7:$T$1006,"&lt;&gt;0")+COUNTIFS('GSTN-Diff Gross'!$D$7:$D$1006,'2A'!E475,'GSTN-Diff Gross'!$U$7:$U$1006,"&lt;&gt;0")+COUNTIFS('GSTN-Diff Gross'!$D$7:$D$1006,'2A'!E475,'GSTN-Diff Gross'!$V$7:$V$1006,"&lt;&gt;0"),'2A'!E475,"")</f>
        <v/>
      </c>
      <c r="D1476" s="41" t="str">
        <f>IF(COUNTIFS('GSTN-Diff Gross'!$D$7:$D$1006,'2A'!E475,'GSTN-Diff Gross'!$R$7:$R$1006,"&lt;&gt;0")+COUNTIFS('GSTN-Diff Gross'!$D$7:$D$1006,'2A'!E475,'GSTN-Diff Gross'!$S$7:$S$1006,"&lt;&gt;0")+COUNTIFS('GSTN-Diff Gross'!$D$7:$D$1006,'2A'!E475,'GSTN-Diff Gross'!$T$7:$T$1006,"&lt;&gt;0")+COUNTIFS('GSTN-Diff Gross'!$D$7:$D$1006,'2A'!E475,'GSTN-Diff Gross'!$U$7:$U$1006,"&lt;&gt;0")+COUNTIFS('GSTN-Diff Gross'!$D$7:$D$1006,'2A'!E475,'GSTN-Diff Gross'!$V$7:$V$1006,"&lt;&gt;0"),'2A'!F475,"")</f>
        <v/>
      </c>
      <c r="E1476" s="68" t="str">
        <f>IF(COUNTIFS('GSTN-Diff Gross'!$D$7:$D$1006,'2A'!E475,'GSTN-Diff Gross'!$R$7:$R$1006,"&lt;&gt;0")+COUNTIFS('GSTN-Diff Gross'!$D$7:$D$1006,'2A'!E475,'GSTN-Diff Gross'!$S$7:$S$1006,"&lt;&gt;0")+COUNTIFS('GSTN-Diff Gross'!$D$7:$D$1006,'2A'!E475,'GSTN-Diff Gross'!$T$7:$T$1006,"&lt;&gt;0")+COUNTIFS('GSTN-Diff Gross'!$D$7:$D$1006,'2A'!E475,'GSTN-Diff Gross'!$U$7:$U$1006,"&lt;&gt;0")+COUNTIFS('GSTN-Diff Gross'!$D$7:$D$1006,'2A'!E475,'GSTN-Diff Gross'!$V$7:$V$1006,"&lt;&gt;0"),'2A'!G475,"")</f>
        <v/>
      </c>
      <c r="F1476" s="90" t="str">
        <f>IF(COUNTIFS('GSTN-Diff Gross'!$D$7:$D$1006,'2A'!E475,'GSTN-Diff Gross'!$R$7:$R$1006,"&lt;&gt;0")+COUNTIFS('GSTN-Diff Gross'!$D$7:$D$1006,'2A'!E475,'GSTN-Diff Gross'!$S$7:$S$1006,"&lt;&gt;0")+COUNTIFS('GSTN-Diff Gross'!$D$7:$D$1006,'2A'!E475,'GSTN-Diff Gross'!$T$7:$T$1006,"&lt;&gt;0")+COUNTIFS('GSTN-Diff Gross'!$D$7:$D$1006,'2A'!E475,'GSTN-Diff Gross'!$U$7:$U$1006,"&lt;&gt;0")+COUNTIFS('GSTN-Diff Gross'!$D$7:$D$1006,'2A'!E475,'GSTN-Diff Gross'!$V$7:$V$1006,"&lt;&gt;0"),'2A'!H475,"")</f>
        <v/>
      </c>
      <c r="G1476" s="167">
        <f t="shared" si="165"/>
        <v>0</v>
      </c>
      <c r="H1476" s="167">
        <f t="shared" si="166"/>
        <v>0</v>
      </c>
      <c r="I1476" s="167">
        <f t="shared" si="167"/>
        <v>0</v>
      </c>
      <c r="J1476" s="167">
        <f t="shared" si="168"/>
        <v>0</v>
      </c>
      <c r="K1476" s="167">
        <f t="shared" si="169"/>
        <v>0</v>
      </c>
      <c r="L1476" s="99">
        <f>IFERROR(VLOOKUP(B1476,BOOKS!$D$6:$M$1005,6,0),0)</f>
        <v>0</v>
      </c>
      <c r="M1476" s="100">
        <f>IFERROR(VLOOKUP(B1476,BOOKS!$D$6:$M$1005,7,0),0)</f>
        <v>0</v>
      </c>
      <c r="N1476" s="100">
        <f>IFERROR(VLOOKUP(B1476,BOOKS!$D$6:$M$1005,8,0),0)</f>
        <v>0</v>
      </c>
      <c r="O1476" s="100">
        <f>IFERROR(VLOOKUP(B1476,BOOKS!$D$6:$M$1005,9,0),0)</f>
        <v>0</v>
      </c>
      <c r="P1476" s="100">
        <f>IFERROR(VLOOKUP(B1476,BOOKS!$D$6:$M$1005,10,0),0)</f>
        <v>0</v>
      </c>
      <c r="Q1476" s="94">
        <f>IFERROR(VLOOKUP(B1476,'2A'!$D$6:$M$1005,6,0),0)</f>
        <v>0</v>
      </c>
      <c r="R1476" s="95">
        <f>IFERROR(VLOOKUP(B1476,'2A'!$D$6:$M$1005,7,0),0)</f>
        <v>0</v>
      </c>
      <c r="S1476" s="95">
        <f>IFERROR(VLOOKUP(B1476,'2A'!$D$6:$M$1005,8,0),0)</f>
        <v>0</v>
      </c>
      <c r="T1476" s="95">
        <f>IFERROR(VLOOKUP(B1476,'2A'!$D$6:$M$1005,9,0),0)</f>
        <v>0</v>
      </c>
      <c r="U1476" s="95">
        <f>IFERROR(VLOOKUP(B1476,'2A'!$D$6:$M$1005,10,0),0)</f>
        <v>0</v>
      </c>
      <c r="V1476" s="111"/>
    </row>
    <row r="1477" spans="1:22">
      <c r="A1477" s="163">
        <f t="shared" si="171"/>
        <v>1471</v>
      </c>
      <c r="B1477" s="163" t="str">
        <f t="shared" si="170"/>
        <v/>
      </c>
      <c r="C1477" s="163" t="str">
        <f>IF(COUNTIFS('GSTN-Diff Gross'!$D$7:$D$1006,'2A'!E476,'GSTN-Diff Gross'!$R$7:$R$1006,"&lt;&gt;0")+COUNTIFS('GSTN-Diff Gross'!$D$7:$D$1006,'2A'!E476,'GSTN-Diff Gross'!$S$7:$S$1006,"&lt;&gt;0")+COUNTIFS('GSTN-Diff Gross'!$D$7:$D$1006,'2A'!E476,'GSTN-Diff Gross'!$T$7:$T$1006,"&lt;&gt;0")+COUNTIFS('GSTN-Diff Gross'!$D$7:$D$1006,'2A'!E476,'GSTN-Diff Gross'!$U$7:$U$1006,"&lt;&gt;0")+COUNTIFS('GSTN-Diff Gross'!$D$7:$D$1006,'2A'!E476,'GSTN-Diff Gross'!$V$7:$V$1006,"&lt;&gt;0"),'2A'!E476,"")</f>
        <v/>
      </c>
      <c r="D1477" s="46" t="str">
        <f>IF(COUNTIFS('GSTN-Diff Gross'!$D$7:$D$1006,'2A'!E476,'GSTN-Diff Gross'!$R$7:$R$1006,"&lt;&gt;0")+COUNTIFS('GSTN-Diff Gross'!$D$7:$D$1006,'2A'!E476,'GSTN-Diff Gross'!$S$7:$S$1006,"&lt;&gt;0")+COUNTIFS('GSTN-Diff Gross'!$D$7:$D$1006,'2A'!E476,'GSTN-Diff Gross'!$T$7:$T$1006,"&lt;&gt;0")+COUNTIFS('GSTN-Diff Gross'!$D$7:$D$1006,'2A'!E476,'GSTN-Diff Gross'!$U$7:$U$1006,"&lt;&gt;0")+COUNTIFS('GSTN-Diff Gross'!$D$7:$D$1006,'2A'!E476,'GSTN-Diff Gross'!$V$7:$V$1006,"&lt;&gt;0"),'2A'!F476,"")</f>
        <v/>
      </c>
      <c r="E1477" s="69" t="str">
        <f>IF(COUNTIFS('GSTN-Diff Gross'!$D$7:$D$1006,'2A'!E476,'GSTN-Diff Gross'!$R$7:$R$1006,"&lt;&gt;0")+COUNTIFS('GSTN-Diff Gross'!$D$7:$D$1006,'2A'!E476,'GSTN-Diff Gross'!$S$7:$S$1006,"&lt;&gt;0")+COUNTIFS('GSTN-Diff Gross'!$D$7:$D$1006,'2A'!E476,'GSTN-Diff Gross'!$T$7:$T$1006,"&lt;&gt;0")+COUNTIFS('GSTN-Diff Gross'!$D$7:$D$1006,'2A'!E476,'GSTN-Diff Gross'!$U$7:$U$1006,"&lt;&gt;0")+COUNTIFS('GSTN-Diff Gross'!$D$7:$D$1006,'2A'!E476,'GSTN-Diff Gross'!$V$7:$V$1006,"&lt;&gt;0"),'2A'!G476,"")</f>
        <v/>
      </c>
      <c r="F1477" s="91" t="str">
        <f>IF(COUNTIFS('GSTN-Diff Gross'!$D$7:$D$1006,'2A'!E476,'GSTN-Diff Gross'!$R$7:$R$1006,"&lt;&gt;0")+COUNTIFS('GSTN-Diff Gross'!$D$7:$D$1006,'2A'!E476,'GSTN-Diff Gross'!$S$7:$S$1006,"&lt;&gt;0")+COUNTIFS('GSTN-Diff Gross'!$D$7:$D$1006,'2A'!E476,'GSTN-Diff Gross'!$T$7:$T$1006,"&lt;&gt;0")+COUNTIFS('GSTN-Diff Gross'!$D$7:$D$1006,'2A'!E476,'GSTN-Diff Gross'!$U$7:$U$1006,"&lt;&gt;0")+COUNTIFS('GSTN-Diff Gross'!$D$7:$D$1006,'2A'!E476,'GSTN-Diff Gross'!$V$7:$V$1006,"&lt;&gt;0"),'2A'!H476,"")</f>
        <v/>
      </c>
      <c r="G1477" s="96">
        <f t="shared" si="165"/>
        <v>0</v>
      </c>
      <c r="H1477" s="96">
        <f t="shared" si="166"/>
        <v>0</v>
      </c>
      <c r="I1477" s="97">
        <f t="shared" si="167"/>
        <v>0</v>
      </c>
      <c r="J1477" s="98">
        <f t="shared" si="168"/>
        <v>0</v>
      </c>
      <c r="K1477" s="96">
        <f t="shared" si="169"/>
        <v>0</v>
      </c>
      <c r="L1477" s="93">
        <f>IFERROR(VLOOKUP(B1477,BOOKS!$D$6:$M$1005,6,0),0)</f>
        <v>0</v>
      </c>
      <c r="M1477" s="88">
        <f>IFERROR(VLOOKUP(B1477,BOOKS!$D$6:$M$1005,7,0),0)</f>
        <v>0</v>
      </c>
      <c r="N1477" s="88">
        <f>IFERROR(VLOOKUP(B1477,BOOKS!$D$6:$M$1005,8,0),0)</f>
        <v>0</v>
      </c>
      <c r="O1477" s="88">
        <f>IFERROR(VLOOKUP(B1477,BOOKS!$D$6:$M$1005,9,0),0)</f>
        <v>0</v>
      </c>
      <c r="P1477" s="88">
        <f>IFERROR(VLOOKUP(B1477,BOOKS!$D$6:$M$1005,10,0),0)</f>
        <v>0</v>
      </c>
      <c r="Q1477" s="84">
        <f>IFERROR(VLOOKUP(B1477,'2A'!$D$6:$M$1005,6,0),0)</f>
        <v>0</v>
      </c>
      <c r="R1477" s="44">
        <f>IFERROR(VLOOKUP(B1477,'2A'!$D$6:$M$1005,7,0),0)</f>
        <v>0</v>
      </c>
      <c r="S1477" s="44">
        <f>IFERROR(VLOOKUP(B1477,'2A'!$D$6:$M$1005,8,0),0)</f>
        <v>0</v>
      </c>
      <c r="T1477" s="44">
        <f>IFERROR(VLOOKUP(B1477,'2A'!$D$6:$M$1005,9,0),0)</f>
        <v>0</v>
      </c>
      <c r="U1477" s="44">
        <f>IFERROR(VLOOKUP(B1477,'2A'!$D$6:$M$1005,10,0),0)</f>
        <v>0</v>
      </c>
      <c r="V1477" s="111"/>
    </row>
    <row r="1478" spans="1:22">
      <c r="A1478" s="161">
        <f t="shared" si="171"/>
        <v>1472</v>
      </c>
      <c r="B1478" s="161" t="str">
        <f t="shared" si="170"/>
        <v/>
      </c>
      <c r="C1478" s="161" t="str">
        <f>IF(COUNTIFS('GSTN-Diff Gross'!$D$7:$D$1006,'2A'!E477,'GSTN-Diff Gross'!$R$7:$R$1006,"&lt;&gt;0")+COUNTIFS('GSTN-Diff Gross'!$D$7:$D$1006,'2A'!E477,'GSTN-Diff Gross'!$S$7:$S$1006,"&lt;&gt;0")+COUNTIFS('GSTN-Diff Gross'!$D$7:$D$1006,'2A'!E477,'GSTN-Diff Gross'!$T$7:$T$1006,"&lt;&gt;0")+COUNTIFS('GSTN-Diff Gross'!$D$7:$D$1006,'2A'!E477,'GSTN-Diff Gross'!$U$7:$U$1006,"&lt;&gt;0")+COUNTIFS('GSTN-Diff Gross'!$D$7:$D$1006,'2A'!E477,'GSTN-Diff Gross'!$V$7:$V$1006,"&lt;&gt;0"),'2A'!E477,"")</f>
        <v/>
      </c>
      <c r="D1478" s="41" t="str">
        <f>IF(COUNTIFS('GSTN-Diff Gross'!$D$7:$D$1006,'2A'!E477,'GSTN-Diff Gross'!$R$7:$R$1006,"&lt;&gt;0")+COUNTIFS('GSTN-Diff Gross'!$D$7:$D$1006,'2A'!E477,'GSTN-Diff Gross'!$S$7:$S$1006,"&lt;&gt;0")+COUNTIFS('GSTN-Diff Gross'!$D$7:$D$1006,'2A'!E477,'GSTN-Diff Gross'!$T$7:$T$1006,"&lt;&gt;0")+COUNTIFS('GSTN-Diff Gross'!$D$7:$D$1006,'2A'!E477,'GSTN-Diff Gross'!$U$7:$U$1006,"&lt;&gt;0")+COUNTIFS('GSTN-Diff Gross'!$D$7:$D$1006,'2A'!E477,'GSTN-Diff Gross'!$V$7:$V$1006,"&lt;&gt;0"),'2A'!F477,"")</f>
        <v/>
      </c>
      <c r="E1478" s="68" t="str">
        <f>IF(COUNTIFS('GSTN-Diff Gross'!$D$7:$D$1006,'2A'!E477,'GSTN-Diff Gross'!$R$7:$R$1006,"&lt;&gt;0")+COUNTIFS('GSTN-Diff Gross'!$D$7:$D$1006,'2A'!E477,'GSTN-Diff Gross'!$S$7:$S$1006,"&lt;&gt;0")+COUNTIFS('GSTN-Diff Gross'!$D$7:$D$1006,'2A'!E477,'GSTN-Diff Gross'!$T$7:$T$1006,"&lt;&gt;0")+COUNTIFS('GSTN-Diff Gross'!$D$7:$D$1006,'2A'!E477,'GSTN-Diff Gross'!$U$7:$U$1006,"&lt;&gt;0")+COUNTIFS('GSTN-Diff Gross'!$D$7:$D$1006,'2A'!E477,'GSTN-Diff Gross'!$V$7:$V$1006,"&lt;&gt;0"),'2A'!G477,"")</f>
        <v/>
      </c>
      <c r="F1478" s="90" t="str">
        <f>IF(COUNTIFS('GSTN-Diff Gross'!$D$7:$D$1006,'2A'!E477,'GSTN-Diff Gross'!$R$7:$R$1006,"&lt;&gt;0")+COUNTIFS('GSTN-Diff Gross'!$D$7:$D$1006,'2A'!E477,'GSTN-Diff Gross'!$S$7:$S$1006,"&lt;&gt;0")+COUNTIFS('GSTN-Diff Gross'!$D$7:$D$1006,'2A'!E477,'GSTN-Diff Gross'!$T$7:$T$1006,"&lt;&gt;0")+COUNTIFS('GSTN-Diff Gross'!$D$7:$D$1006,'2A'!E477,'GSTN-Diff Gross'!$U$7:$U$1006,"&lt;&gt;0")+COUNTIFS('GSTN-Diff Gross'!$D$7:$D$1006,'2A'!E477,'GSTN-Diff Gross'!$V$7:$V$1006,"&lt;&gt;0"),'2A'!H477,"")</f>
        <v/>
      </c>
      <c r="G1478" s="167">
        <f t="shared" si="165"/>
        <v>0</v>
      </c>
      <c r="H1478" s="167">
        <f t="shared" si="166"/>
        <v>0</v>
      </c>
      <c r="I1478" s="167">
        <f t="shared" si="167"/>
        <v>0</v>
      </c>
      <c r="J1478" s="167">
        <f t="shared" si="168"/>
        <v>0</v>
      </c>
      <c r="K1478" s="167">
        <f t="shared" si="169"/>
        <v>0</v>
      </c>
      <c r="L1478" s="99">
        <f>IFERROR(VLOOKUP(B1478,BOOKS!$D$6:$M$1005,6,0),0)</f>
        <v>0</v>
      </c>
      <c r="M1478" s="100">
        <f>IFERROR(VLOOKUP(B1478,BOOKS!$D$6:$M$1005,7,0),0)</f>
        <v>0</v>
      </c>
      <c r="N1478" s="100">
        <f>IFERROR(VLOOKUP(B1478,BOOKS!$D$6:$M$1005,8,0),0)</f>
        <v>0</v>
      </c>
      <c r="O1478" s="100">
        <f>IFERROR(VLOOKUP(B1478,BOOKS!$D$6:$M$1005,9,0),0)</f>
        <v>0</v>
      </c>
      <c r="P1478" s="100">
        <f>IFERROR(VLOOKUP(B1478,BOOKS!$D$6:$M$1005,10,0),0)</f>
        <v>0</v>
      </c>
      <c r="Q1478" s="94">
        <f>IFERROR(VLOOKUP(B1478,'2A'!$D$6:$M$1005,6,0),0)</f>
        <v>0</v>
      </c>
      <c r="R1478" s="95">
        <f>IFERROR(VLOOKUP(B1478,'2A'!$D$6:$M$1005,7,0),0)</f>
        <v>0</v>
      </c>
      <c r="S1478" s="95">
        <f>IFERROR(VLOOKUP(B1478,'2A'!$D$6:$M$1005,8,0),0)</f>
        <v>0</v>
      </c>
      <c r="T1478" s="95">
        <f>IFERROR(VLOOKUP(B1478,'2A'!$D$6:$M$1005,9,0),0)</f>
        <v>0</v>
      </c>
      <c r="U1478" s="95">
        <f>IFERROR(VLOOKUP(B1478,'2A'!$D$6:$M$1005,10,0),0)</f>
        <v>0</v>
      </c>
      <c r="V1478" s="111"/>
    </row>
    <row r="1479" spans="1:22">
      <c r="A1479" s="163">
        <f t="shared" si="171"/>
        <v>1473</v>
      </c>
      <c r="B1479" s="163" t="str">
        <f t="shared" si="170"/>
        <v/>
      </c>
      <c r="C1479" s="163" t="str">
        <f>IF(COUNTIFS('GSTN-Diff Gross'!$D$7:$D$1006,'2A'!E478,'GSTN-Diff Gross'!$R$7:$R$1006,"&lt;&gt;0")+COUNTIFS('GSTN-Diff Gross'!$D$7:$D$1006,'2A'!E478,'GSTN-Diff Gross'!$S$7:$S$1006,"&lt;&gt;0")+COUNTIFS('GSTN-Diff Gross'!$D$7:$D$1006,'2A'!E478,'GSTN-Diff Gross'!$T$7:$T$1006,"&lt;&gt;0")+COUNTIFS('GSTN-Diff Gross'!$D$7:$D$1006,'2A'!E478,'GSTN-Diff Gross'!$U$7:$U$1006,"&lt;&gt;0")+COUNTIFS('GSTN-Diff Gross'!$D$7:$D$1006,'2A'!E478,'GSTN-Diff Gross'!$V$7:$V$1006,"&lt;&gt;0"),'2A'!E478,"")</f>
        <v/>
      </c>
      <c r="D1479" s="46" t="str">
        <f>IF(COUNTIFS('GSTN-Diff Gross'!$D$7:$D$1006,'2A'!E478,'GSTN-Diff Gross'!$R$7:$R$1006,"&lt;&gt;0")+COUNTIFS('GSTN-Diff Gross'!$D$7:$D$1006,'2A'!E478,'GSTN-Diff Gross'!$S$7:$S$1006,"&lt;&gt;0")+COUNTIFS('GSTN-Diff Gross'!$D$7:$D$1006,'2A'!E478,'GSTN-Diff Gross'!$T$7:$T$1006,"&lt;&gt;0")+COUNTIFS('GSTN-Diff Gross'!$D$7:$D$1006,'2A'!E478,'GSTN-Diff Gross'!$U$7:$U$1006,"&lt;&gt;0")+COUNTIFS('GSTN-Diff Gross'!$D$7:$D$1006,'2A'!E478,'GSTN-Diff Gross'!$V$7:$V$1006,"&lt;&gt;0"),'2A'!F478,"")</f>
        <v/>
      </c>
      <c r="E1479" s="69" t="str">
        <f>IF(COUNTIFS('GSTN-Diff Gross'!$D$7:$D$1006,'2A'!E478,'GSTN-Diff Gross'!$R$7:$R$1006,"&lt;&gt;0")+COUNTIFS('GSTN-Diff Gross'!$D$7:$D$1006,'2A'!E478,'GSTN-Diff Gross'!$S$7:$S$1006,"&lt;&gt;0")+COUNTIFS('GSTN-Diff Gross'!$D$7:$D$1006,'2A'!E478,'GSTN-Diff Gross'!$T$7:$T$1006,"&lt;&gt;0")+COUNTIFS('GSTN-Diff Gross'!$D$7:$D$1006,'2A'!E478,'GSTN-Diff Gross'!$U$7:$U$1006,"&lt;&gt;0")+COUNTIFS('GSTN-Diff Gross'!$D$7:$D$1006,'2A'!E478,'GSTN-Diff Gross'!$V$7:$V$1006,"&lt;&gt;0"),'2A'!G478,"")</f>
        <v/>
      </c>
      <c r="F1479" s="91" t="str">
        <f>IF(COUNTIFS('GSTN-Diff Gross'!$D$7:$D$1006,'2A'!E478,'GSTN-Diff Gross'!$R$7:$R$1006,"&lt;&gt;0")+COUNTIFS('GSTN-Diff Gross'!$D$7:$D$1006,'2A'!E478,'GSTN-Diff Gross'!$S$7:$S$1006,"&lt;&gt;0")+COUNTIFS('GSTN-Diff Gross'!$D$7:$D$1006,'2A'!E478,'GSTN-Diff Gross'!$T$7:$T$1006,"&lt;&gt;0")+COUNTIFS('GSTN-Diff Gross'!$D$7:$D$1006,'2A'!E478,'GSTN-Diff Gross'!$U$7:$U$1006,"&lt;&gt;0")+COUNTIFS('GSTN-Diff Gross'!$D$7:$D$1006,'2A'!E478,'GSTN-Diff Gross'!$V$7:$V$1006,"&lt;&gt;0"),'2A'!H478,"")</f>
        <v/>
      </c>
      <c r="G1479" s="96">
        <f t="shared" si="165"/>
        <v>0</v>
      </c>
      <c r="H1479" s="96">
        <f t="shared" si="166"/>
        <v>0</v>
      </c>
      <c r="I1479" s="97">
        <f t="shared" si="167"/>
        <v>0</v>
      </c>
      <c r="J1479" s="98">
        <f t="shared" si="168"/>
        <v>0</v>
      </c>
      <c r="K1479" s="96">
        <f t="shared" si="169"/>
        <v>0</v>
      </c>
      <c r="L1479" s="93">
        <f>IFERROR(VLOOKUP(B1479,BOOKS!$D$6:$M$1005,6,0),0)</f>
        <v>0</v>
      </c>
      <c r="M1479" s="88">
        <f>IFERROR(VLOOKUP(B1479,BOOKS!$D$6:$M$1005,7,0),0)</f>
        <v>0</v>
      </c>
      <c r="N1479" s="88">
        <f>IFERROR(VLOOKUP(B1479,BOOKS!$D$6:$M$1005,8,0),0)</f>
        <v>0</v>
      </c>
      <c r="O1479" s="88">
        <f>IFERROR(VLOOKUP(B1479,BOOKS!$D$6:$M$1005,9,0),0)</f>
        <v>0</v>
      </c>
      <c r="P1479" s="88">
        <f>IFERROR(VLOOKUP(B1479,BOOKS!$D$6:$M$1005,10,0),0)</f>
        <v>0</v>
      </c>
      <c r="Q1479" s="84">
        <f>IFERROR(VLOOKUP(B1479,'2A'!$D$6:$M$1005,6,0),0)</f>
        <v>0</v>
      </c>
      <c r="R1479" s="44">
        <f>IFERROR(VLOOKUP(B1479,'2A'!$D$6:$M$1005,7,0),0)</f>
        <v>0</v>
      </c>
      <c r="S1479" s="44">
        <f>IFERROR(VLOOKUP(B1479,'2A'!$D$6:$M$1005,8,0),0)</f>
        <v>0</v>
      </c>
      <c r="T1479" s="44">
        <f>IFERROR(VLOOKUP(B1479,'2A'!$D$6:$M$1005,9,0),0)</f>
        <v>0</v>
      </c>
      <c r="U1479" s="44">
        <f>IFERROR(VLOOKUP(B1479,'2A'!$D$6:$M$1005,10,0),0)</f>
        <v>0</v>
      </c>
      <c r="V1479" s="111"/>
    </row>
    <row r="1480" spans="1:22">
      <c r="A1480" s="161">
        <f t="shared" si="171"/>
        <v>1474</v>
      </c>
      <c r="B1480" s="161" t="str">
        <f t="shared" si="170"/>
        <v/>
      </c>
      <c r="C1480" s="161" t="str">
        <f>IF(COUNTIFS('GSTN-Diff Gross'!$D$7:$D$1006,'2A'!E479,'GSTN-Diff Gross'!$R$7:$R$1006,"&lt;&gt;0")+COUNTIFS('GSTN-Diff Gross'!$D$7:$D$1006,'2A'!E479,'GSTN-Diff Gross'!$S$7:$S$1006,"&lt;&gt;0")+COUNTIFS('GSTN-Diff Gross'!$D$7:$D$1006,'2A'!E479,'GSTN-Diff Gross'!$T$7:$T$1006,"&lt;&gt;0")+COUNTIFS('GSTN-Diff Gross'!$D$7:$D$1006,'2A'!E479,'GSTN-Diff Gross'!$U$7:$U$1006,"&lt;&gt;0")+COUNTIFS('GSTN-Diff Gross'!$D$7:$D$1006,'2A'!E479,'GSTN-Diff Gross'!$V$7:$V$1006,"&lt;&gt;0"),'2A'!E479,"")</f>
        <v/>
      </c>
      <c r="D1480" s="41" t="str">
        <f>IF(COUNTIFS('GSTN-Diff Gross'!$D$7:$D$1006,'2A'!E479,'GSTN-Diff Gross'!$R$7:$R$1006,"&lt;&gt;0")+COUNTIFS('GSTN-Diff Gross'!$D$7:$D$1006,'2A'!E479,'GSTN-Diff Gross'!$S$7:$S$1006,"&lt;&gt;0")+COUNTIFS('GSTN-Diff Gross'!$D$7:$D$1006,'2A'!E479,'GSTN-Diff Gross'!$T$7:$T$1006,"&lt;&gt;0")+COUNTIFS('GSTN-Diff Gross'!$D$7:$D$1006,'2A'!E479,'GSTN-Diff Gross'!$U$7:$U$1006,"&lt;&gt;0")+COUNTIFS('GSTN-Diff Gross'!$D$7:$D$1006,'2A'!E479,'GSTN-Diff Gross'!$V$7:$V$1006,"&lt;&gt;0"),'2A'!F479,"")</f>
        <v/>
      </c>
      <c r="E1480" s="68" t="str">
        <f>IF(COUNTIFS('GSTN-Diff Gross'!$D$7:$D$1006,'2A'!E479,'GSTN-Diff Gross'!$R$7:$R$1006,"&lt;&gt;0")+COUNTIFS('GSTN-Diff Gross'!$D$7:$D$1006,'2A'!E479,'GSTN-Diff Gross'!$S$7:$S$1006,"&lt;&gt;0")+COUNTIFS('GSTN-Diff Gross'!$D$7:$D$1006,'2A'!E479,'GSTN-Diff Gross'!$T$7:$T$1006,"&lt;&gt;0")+COUNTIFS('GSTN-Diff Gross'!$D$7:$D$1006,'2A'!E479,'GSTN-Diff Gross'!$U$7:$U$1006,"&lt;&gt;0")+COUNTIFS('GSTN-Diff Gross'!$D$7:$D$1006,'2A'!E479,'GSTN-Diff Gross'!$V$7:$V$1006,"&lt;&gt;0"),'2A'!G479,"")</f>
        <v/>
      </c>
      <c r="F1480" s="90" t="str">
        <f>IF(COUNTIFS('GSTN-Diff Gross'!$D$7:$D$1006,'2A'!E479,'GSTN-Diff Gross'!$R$7:$R$1006,"&lt;&gt;0")+COUNTIFS('GSTN-Diff Gross'!$D$7:$D$1006,'2A'!E479,'GSTN-Diff Gross'!$S$7:$S$1006,"&lt;&gt;0")+COUNTIFS('GSTN-Diff Gross'!$D$7:$D$1006,'2A'!E479,'GSTN-Diff Gross'!$T$7:$T$1006,"&lt;&gt;0")+COUNTIFS('GSTN-Diff Gross'!$D$7:$D$1006,'2A'!E479,'GSTN-Diff Gross'!$U$7:$U$1006,"&lt;&gt;0")+COUNTIFS('GSTN-Diff Gross'!$D$7:$D$1006,'2A'!E479,'GSTN-Diff Gross'!$V$7:$V$1006,"&lt;&gt;0"),'2A'!H479,"")</f>
        <v/>
      </c>
      <c r="G1480" s="167">
        <f t="shared" si="165"/>
        <v>0</v>
      </c>
      <c r="H1480" s="167">
        <f t="shared" si="166"/>
        <v>0</v>
      </c>
      <c r="I1480" s="167">
        <f t="shared" si="167"/>
        <v>0</v>
      </c>
      <c r="J1480" s="167">
        <f t="shared" si="168"/>
        <v>0</v>
      </c>
      <c r="K1480" s="167">
        <f t="shared" si="169"/>
        <v>0</v>
      </c>
      <c r="L1480" s="99">
        <f>IFERROR(VLOOKUP(B1480,BOOKS!$D$6:$M$1005,6,0),0)</f>
        <v>0</v>
      </c>
      <c r="M1480" s="100">
        <f>IFERROR(VLOOKUP(B1480,BOOKS!$D$6:$M$1005,7,0),0)</f>
        <v>0</v>
      </c>
      <c r="N1480" s="100">
        <f>IFERROR(VLOOKUP(B1480,BOOKS!$D$6:$M$1005,8,0),0)</f>
        <v>0</v>
      </c>
      <c r="O1480" s="100">
        <f>IFERROR(VLOOKUP(B1480,BOOKS!$D$6:$M$1005,9,0),0)</f>
        <v>0</v>
      </c>
      <c r="P1480" s="100">
        <f>IFERROR(VLOOKUP(B1480,BOOKS!$D$6:$M$1005,10,0),0)</f>
        <v>0</v>
      </c>
      <c r="Q1480" s="94">
        <f>IFERROR(VLOOKUP(B1480,'2A'!$D$6:$M$1005,6,0),0)</f>
        <v>0</v>
      </c>
      <c r="R1480" s="95">
        <f>IFERROR(VLOOKUP(B1480,'2A'!$D$6:$M$1005,7,0),0)</f>
        <v>0</v>
      </c>
      <c r="S1480" s="95">
        <f>IFERROR(VLOOKUP(B1480,'2A'!$D$6:$M$1005,8,0),0)</f>
        <v>0</v>
      </c>
      <c r="T1480" s="95">
        <f>IFERROR(VLOOKUP(B1480,'2A'!$D$6:$M$1005,9,0),0)</f>
        <v>0</v>
      </c>
      <c r="U1480" s="95">
        <f>IFERROR(VLOOKUP(B1480,'2A'!$D$6:$M$1005,10,0),0)</f>
        <v>0</v>
      </c>
      <c r="V1480" s="111"/>
    </row>
    <row r="1481" spans="1:22">
      <c r="A1481" s="163">
        <f t="shared" si="171"/>
        <v>1475</v>
      </c>
      <c r="B1481" s="163" t="str">
        <f t="shared" si="170"/>
        <v/>
      </c>
      <c r="C1481" s="163" t="str">
        <f>IF(COUNTIFS('GSTN-Diff Gross'!$D$7:$D$1006,'2A'!E480,'GSTN-Diff Gross'!$R$7:$R$1006,"&lt;&gt;0")+COUNTIFS('GSTN-Diff Gross'!$D$7:$D$1006,'2A'!E480,'GSTN-Diff Gross'!$S$7:$S$1006,"&lt;&gt;0")+COUNTIFS('GSTN-Diff Gross'!$D$7:$D$1006,'2A'!E480,'GSTN-Diff Gross'!$T$7:$T$1006,"&lt;&gt;0")+COUNTIFS('GSTN-Diff Gross'!$D$7:$D$1006,'2A'!E480,'GSTN-Diff Gross'!$U$7:$U$1006,"&lt;&gt;0")+COUNTIFS('GSTN-Diff Gross'!$D$7:$D$1006,'2A'!E480,'GSTN-Diff Gross'!$V$7:$V$1006,"&lt;&gt;0"),'2A'!E480,"")</f>
        <v/>
      </c>
      <c r="D1481" s="46" t="str">
        <f>IF(COUNTIFS('GSTN-Diff Gross'!$D$7:$D$1006,'2A'!E480,'GSTN-Diff Gross'!$R$7:$R$1006,"&lt;&gt;0")+COUNTIFS('GSTN-Diff Gross'!$D$7:$D$1006,'2A'!E480,'GSTN-Diff Gross'!$S$7:$S$1006,"&lt;&gt;0")+COUNTIFS('GSTN-Diff Gross'!$D$7:$D$1006,'2A'!E480,'GSTN-Diff Gross'!$T$7:$T$1006,"&lt;&gt;0")+COUNTIFS('GSTN-Diff Gross'!$D$7:$D$1006,'2A'!E480,'GSTN-Diff Gross'!$U$7:$U$1006,"&lt;&gt;0")+COUNTIFS('GSTN-Diff Gross'!$D$7:$D$1006,'2A'!E480,'GSTN-Diff Gross'!$V$7:$V$1006,"&lt;&gt;0"),'2A'!F480,"")</f>
        <v/>
      </c>
      <c r="E1481" s="69" t="str">
        <f>IF(COUNTIFS('GSTN-Diff Gross'!$D$7:$D$1006,'2A'!E480,'GSTN-Diff Gross'!$R$7:$R$1006,"&lt;&gt;0")+COUNTIFS('GSTN-Diff Gross'!$D$7:$D$1006,'2A'!E480,'GSTN-Diff Gross'!$S$7:$S$1006,"&lt;&gt;0")+COUNTIFS('GSTN-Diff Gross'!$D$7:$D$1006,'2A'!E480,'GSTN-Diff Gross'!$T$7:$T$1006,"&lt;&gt;0")+COUNTIFS('GSTN-Diff Gross'!$D$7:$D$1006,'2A'!E480,'GSTN-Diff Gross'!$U$7:$U$1006,"&lt;&gt;0")+COUNTIFS('GSTN-Diff Gross'!$D$7:$D$1006,'2A'!E480,'GSTN-Diff Gross'!$V$7:$V$1006,"&lt;&gt;0"),'2A'!G480,"")</f>
        <v/>
      </c>
      <c r="F1481" s="91" t="str">
        <f>IF(COUNTIFS('GSTN-Diff Gross'!$D$7:$D$1006,'2A'!E480,'GSTN-Diff Gross'!$R$7:$R$1006,"&lt;&gt;0")+COUNTIFS('GSTN-Diff Gross'!$D$7:$D$1006,'2A'!E480,'GSTN-Diff Gross'!$S$7:$S$1006,"&lt;&gt;0")+COUNTIFS('GSTN-Diff Gross'!$D$7:$D$1006,'2A'!E480,'GSTN-Diff Gross'!$T$7:$T$1006,"&lt;&gt;0")+COUNTIFS('GSTN-Diff Gross'!$D$7:$D$1006,'2A'!E480,'GSTN-Diff Gross'!$U$7:$U$1006,"&lt;&gt;0")+COUNTIFS('GSTN-Diff Gross'!$D$7:$D$1006,'2A'!E480,'GSTN-Diff Gross'!$V$7:$V$1006,"&lt;&gt;0"),'2A'!H480,"")</f>
        <v/>
      </c>
      <c r="G1481" s="96">
        <f t="shared" si="165"/>
        <v>0</v>
      </c>
      <c r="H1481" s="96">
        <f t="shared" si="166"/>
        <v>0</v>
      </c>
      <c r="I1481" s="97">
        <f t="shared" si="167"/>
        <v>0</v>
      </c>
      <c r="J1481" s="98">
        <f t="shared" si="168"/>
        <v>0</v>
      </c>
      <c r="K1481" s="96">
        <f t="shared" si="169"/>
        <v>0</v>
      </c>
      <c r="L1481" s="93">
        <f>IFERROR(VLOOKUP(B1481,BOOKS!$D$6:$M$1005,6,0),0)</f>
        <v>0</v>
      </c>
      <c r="M1481" s="88">
        <f>IFERROR(VLOOKUP(B1481,BOOKS!$D$6:$M$1005,7,0),0)</f>
        <v>0</v>
      </c>
      <c r="N1481" s="88">
        <f>IFERROR(VLOOKUP(B1481,BOOKS!$D$6:$M$1005,8,0),0)</f>
        <v>0</v>
      </c>
      <c r="O1481" s="88">
        <f>IFERROR(VLOOKUP(B1481,BOOKS!$D$6:$M$1005,9,0),0)</f>
        <v>0</v>
      </c>
      <c r="P1481" s="88">
        <f>IFERROR(VLOOKUP(B1481,BOOKS!$D$6:$M$1005,10,0),0)</f>
        <v>0</v>
      </c>
      <c r="Q1481" s="84">
        <f>IFERROR(VLOOKUP(B1481,'2A'!$D$6:$M$1005,6,0),0)</f>
        <v>0</v>
      </c>
      <c r="R1481" s="44">
        <f>IFERROR(VLOOKUP(B1481,'2A'!$D$6:$M$1005,7,0),0)</f>
        <v>0</v>
      </c>
      <c r="S1481" s="44">
        <f>IFERROR(VLOOKUP(B1481,'2A'!$D$6:$M$1005,8,0),0)</f>
        <v>0</v>
      </c>
      <c r="T1481" s="44">
        <f>IFERROR(VLOOKUP(B1481,'2A'!$D$6:$M$1005,9,0),0)</f>
        <v>0</v>
      </c>
      <c r="U1481" s="44">
        <f>IFERROR(VLOOKUP(B1481,'2A'!$D$6:$M$1005,10,0),0)</f>
        <v>0</v>
      </c>
      <c r="V1481" s="111"/>
    </row>
    <row r="1482" spans="1:22">
      <c r="A1482" s="161">
        <f t="shared" si="171"/>
        <v>1476</v>
      </c>
      <c r="B1482" s="161" t="str">
        <f t="shared" si="170"/>
        <v/>
      </c>
      <c r="C1482" s="161" t="str">
        <f>IF(COUNTIFS('GSTN-Diff Gross'!$D$7:$D$1006,'2A'!E481,'GSTN-Diff Gross'!$R$7:$R$1006,"&lt;&gt;0")+COUNTIFS('GSTN-Diff Gross'!$D$7:$D$1006,'2A'!E481,'GSTN-Diff Gross'!$S$7:$S$1006,"&lt;&gt;0")+COUNTIFS('GSTN-Diff Gross'!$D$7:$D$1006,'2A'!E481,'GSTN-Diff Gross'!$T$7:$T$1006,"&lt;&gt;0")+COUNTIFS('GSTN-Diff Gross'!$D$7:$D$1006,'2A'!E481,'GSTN-Diff Gross'!$U$7:$U$1006,"&lt;&gt;0")+COUNTIFS('GSTN-Diff Gross'!$D$7:$D$1006,'2A'!E481,'GSTN-Diff Gross'!$V$7:$V$1006,"&lt;&gt;0"),'2A'!E481,"")</f>
        <v/>
      </c>
      <c r="D1482" s="41" t="str">
        <f>IF(COUNTIFS('GSTN-Diff Gross'!$D$7:$D$1006,'2A'!E481,'GSTN-Diff Gross'!$R$7:$R$1006,"&lt;&gt;0")+COUNTIFS('GSTN-Diff Gross'!$D$7:$D$1006,'2A'!E481,'GSTN-Diff Gross'!$S$7:$S$1006,"&lt;&gt;0")+COUNTIFS('GSTN-Diff Gross'!$D$7:$D$1006,'2A'!E481,'GSTN-Diff Gross'!$T$7:$T$1006,"&lt;&gt;0")+COUNTIFS('GSTN-Diff Gross'!$D$7:$D$1006,'2A'!E481,'GSTN-Diff Gross'!$U$7:$U$1006,"&lt;&gt;0")+COUNTIFS('GSTN-Diff Gross'!$D$7:$D$1006,'2A'!E481,'GSTN-Diff Gross'!$V$7:$V$1006,"&lt;&gt;0"),'2A'!F481,"")</f>
        <v/>
      </c>
      <c r="E1482" s="68" t="str">
        <f>IF(COUNTIFS('GSTN-Diff Gross'!$D$7:$D$1006,'2A'!E481,'GSTN-Diff Gross'!$R$7:$R$1006,"&lt;&gt;0")+COUNTIFS('GSTN-Diff Gross'!$D$7:$D$1006,'2A'!E481,'GSTN-Diff Gross'!$S$7:$S$1006,"&lt;&gt;0")+COUNTIFS('GSTN-Diff Gross'!$D$7:$D$1006,'2A'!E481,'GSTN-Diff Gross'!$T$7:$T$1006,"&lt;&gt;0")+COUNTIFS('GSTN-Diff Gross'!$D$7:$D$1006,'2A'!E481,'GSTN-Diff Gross'!$U$7:$U$1006,"&lt;&gt;0")+COUNTIFS('GSTN-Diff Gross'!$D$7:$D$1006,'2A'!E481,'GSTN-Diff Gross'!$V$7:$V$1006,"&lt;&gt;0"),'2A'!G481,"")</f>
        <v/>
      </c>
      <c r="F1482" s="90" t="str">
        <f>IF(COUNTIFS('GSTN-Diff Gross'!$D$7:$D$1006,'2A'!E481,'GSTN-Diff Gross'!$R$7:$R$1006,"&lt;&gt;0")+COUNTIFS('GSTN-Diff Gross'!$D$7:$D$1006,'2A'!E481,'GSTN-Diff Gross'!$S$7:$S$1006,"&lt;&gt;0")+COUNTIFS('GSTN-Diff Gross'!$D$7:$D$1006,'2A'!E481,'GSTN-Diff Gross'!$T$7:$T$1006,"&lt;&gt;0")+COUNTIFS('GSTN-Diff Gross'!$D$7:$D$1006,'2A'!E481,'GSTN-Diff Gross'!$U$7:$U$1006,"&lt;&gt;0")+COUNTIFS('GSTN-Diff Gross'!$D$7:$D$1006,'2A'!E481,'GSTN-Diff Gross'!$V$7:$V$1006,"&lt;&gt;0"),'2A'!H481,"")</f>
        <v/>
      </c>
      <c r="G1482" s="167">
        <f t="shared" si="165"/>
        <v>0</v>
      </c>
      <c r="H1482" s="167">
        <f t="shared" si="166"/>
        <v>0</v>
      </c>
      <c r="I1482" s="167">
        <f t="shared" si="167"/>
        <v>0</v>
      </c>
      <c r="J1482" s="167">
        <f t="shared" si="168"/>
        <v>0</v>
      </c>
      <c r="K1482" s="167">
        <f t="shared" si="169"/>
        <v>0</v>
      </c>
      <c r="L1482" s="99">
        <f>IFERROR(VLOOKUP(B1482,BOOKS!$D$6:$M$1005,6,0),0)</f>
        <v>0</v>
      </c>
      <c r="M1482" s="100">
        <f>IFERROR(VLOOKUP(B1482,BOOKS!$D$6:$M$1005,7,0),0)</f>
        <v>0</v>
      </c>
      <c r="N1482" s="100">
        <f>IFERROR(VLOOKUP(B1482,BOOKS!$D$6:$M$1005,8,0),0)</f>
        <v>0</v>
      </c>
      <c r="O1482" s="100">
        <f>IFERROR(VLOOKUP(B1482,BOOKS!$D$6:$M$1005,9,0),0)</f>
        <v>0</v>
      </c>
      <c r="P1482" s="100">
        <f>IFERROR(VLOOKUP(B1482,BOOKS!$D$6:$M$1005,10,0),0)</f>
        <v>0</v>
      </c>
      <c r="Q1482" s="94">
        <f>IFERROR(VLOOKUP(B1482,'2A'!$D$6:$M$1005,6,0),0)</f>
        <v>0</v>
      </c>
      <c r="R1482" s="95">
        <f>IFERROR(VLOOKUP(B1482,'2A'!$D$6:$M$1005,7,0),0)</f>
        <v>0</v>
      </c>
      <c r="S1482" s="95">
        <f>IFERROR(VLOOKUP(B1482,'2A'!$D$6:$M$1005,8,0),0)</f>
        <v>0</v>
      </c>
      <c r="T1482" s="95">
        <f>IFERROR(VLOOKUP(B1482,'2A'!$D$6:$M$1005,9,0),0)</f>
        <v>0</v>
      </c>
      <c r="U1482" s="95">
        <f>IFERROR(VLOOKUP(B1482,'2A'!$D$6:$M$1005,10,0),0)</f>
        <v>0</v>
      </c>
      <c r="V1482" s="111"/>
    </row>
    <row r="1483" spans="1:22">
      <c r="A1483" s="163">
        <f t="shared" si="171"/>
        <v>1477</v>
      </c>
      <c r="B1483" s="163" t="str">
        <f t="shared" si="170"/>
        <v/>
      </c>
      <c r="C1483" s="163" t="str">
        <f>IF(COUNTIFS('GSTN-Diff Gross'!$D$7:$D$1006,'2A'!E482,'GSTN-Diff Gross'!$R$7:$R$1006,"&lt;&gt;0")+COUNTIFS('GSTN-Diff Gross'!$D$7:$D$1006,'2A'!E482,'GSTN-Diff Gross'!$S$7:$S$1006,"&lt;&gt;0")+COUNTIFS('GSTN-Diff Gross'!$D$7:$D$1006,'2A'!E482,'GSTN-Diff Gross'!$T$7:$T$1006,"&lt;&gt;0")+COUNTIFS('GSTN-Diff Gross'!$D$7:$D$1006,'2A'!E482,'GSTN-Diff Gross'!$U$7:$U$1006,"&lt;&gt;0")+COUNTIFS('GSTN-Diff Gross'!$D$7:$D$1006,'2A'!E482,'GSTN-Diff Gross'!$V$7:$V$1006,"&lt;&gt;0"),'2A'!E482,"")</f>
        <v/>
      </c>
      <c r="D1483" s="46" t="str">
        <f>IF(COUNTIFS('GSTN-Diff Gross'!$D$7:$D$1006,'2A'!E482,'GSTN-Diff Gross'!$R$7:$R$1006,"&lt;&gt;0")+COUNTIFS('GSTN-Diff Gross'!$D$7:$D$1006,'2A'!E482,'GSTN-Diff Gross'!$S$7:$S$1006,"&lt;&gt;0")+COUNTIFS('GSTN-Diff Gross'!$D$7:$D$1006,'2A'!E482,'GSTN-Diff Gross'!$T$7:$T$1006,"&lt;&gt;0")+COUNTIFS('GSTN-Diff Gross'!$D$7:$D$1006,'2A'!E482,'GSTN-Diff Gross'!$U$7:$U$1006,"&lt;&gt;0")+COUNTIFS('GSTN-Diff Gross'!$D$7:$D$1006,'2A'!E482,'GSTN-Diff Gross'!$V$7:$V$1006,"&lt;&gt;0"),'2A'!F482,"")</f>
        <v/>
      </c>
      <c r="E1483" s="69" t="str">
        <f>IF(COUNTIFS('GSTN-Diff Gross'!$D$7:$D$1006,'2A'!E482,'GSTN-Diff Gross'!$R$7:$R$1006,"&lt;&gt;0")+COUNTIFS('GSTN-Diff Gross'!$D$7:$D$1006,'2A'!E482,'GSTN-Diff Gross'!$S$7:$S$1006,"&lt;&gt;0")+COUNTIFS('GSTN-Diff Gross'!$D$7:$D$1006,'2A'!E482,'GSTN-Diff Gross'!$T$7:$T$1006,"&lt;&gt;0")+COUNTIFS('GSTN-Diff Gross'!$D$7:$D$1006,'2A'!E482,'GSTN-Diff Gross'!$U$7:$U$1006,"&lt;&gt;0")+COUNTIFS('GSTN-Diff Gross'!$D$7:$D$1006,'2A'!E482,'GSTN-Diff Gross'!$V$7:$V$1006,"&lt;&gt;0"),'2A'!G482,"")</f>
        <v/>
      </c>
      <c r="F1483" s="91" t="str">
        <f>IF(COUNTIFS('GSTN-Diff Gross'!$D$7:$D$1006,'2A'!E482,'GSTN-Diff Gross'!$R$7:$R$1006,"&lt;&gt;0")+COUNTIFS('GSTN-Diff Gross'!$D$7:$D$1006,'2A'!E482,'GSTN-Diff Gross'!$S$7:$S$1006,"&lt;&gt;0")+COUNTIFS('GSTN-Diff Gross'!$D$7:$D$1006,'2A'!E482,'GSTN-Diff Gross'!$T$7:$T$1006,"&lt;&gt;0")+COUNTIFS('GSTN-Diff Gross'!$D$7:$D$1006,'2A'!E482,'GSTN-Diff Gross'!$U$7:$U$1006,"&lt;&gt;0")+COUNTIFS('GSTN-Diff Gross'!$D$7:$D$1006,'2A'!E482,'GSTN-Diff Gross'!$V$7:$V$1006,"&lt;&gt;0"),'2A'!H482,"")</f>
        <v/>
      </c>
      <c r="G1483" s="96">
        <f t="shared" si="165"/>
        <v>0</v>
      </c>
      <c r="H1483" s="96">
        <f t="shared" si="166"/>
        <v>0</v>
      </c>
      <c r="I1483" s="97">
        <f t="shared" si="167"/>
        <v>0</v>
      </c>
      <c r="J1483" s="98">
        <f t="shared" si="168"/>
        <v>0</v>
      </c>
      <c r="K1483" s="96">
        <f t="shared" si="169"/>
        <v>0</v>
      </c>
      <c r="L1483" s="93">
        <f>IFERROR(VLOOKUP(B1483,BOOKS!$D$6:$M$1005,6,0),0)</f>
        <v>0</v>
      </c>
      <c r="M1483" s="88">
        <f>IFERROR(VLOOKUP(B1483,BOOKS!$D$6:$M$1005,7,0),0)</f>
        <v>0</v>
      </c>
      <c r="N1483" s="88">
        <f>IFERROR(VLOOKUP(B1483,BOOKS!$D$6:$M$1005,8,0),0)</f>
        <v>0</v>
      </c>
      <c r="O1483" s="88">
        <f>IFERROR(VLOOKUP(B1483,BOOKS!$D$6:$M$1005,9,0),0)</f>
        <v>0</v>
      </c>
      <c r="P1483" s="88">
        <f>IFERROR(VLOOKUP(B1483,BOOKS!$D$6:$M$1005,10,0),0)</f>
        <v>0</v>
      </c>
      <c r="Q1483" s="84">
        <f>IFERROR(VLOOKUP(B1483,'2A'!$D$6:$M$1005,6,0),0)</f>
        <v>0</v>
      </c>
      <c r="R1483" s="44">
        <f>IFERROR(VLOOKUP(B1483,'2A'!$D$6:$M$1005,7,0),0)</f>
        <v>0</v>
      </c>
      <c r="S1483" s="44">
        <f>IFERROR(VLOOKUP(B1483,'2A'!$D$6:$M$1005,8,0),0)</f>
        <v>0</v>
      </c>
      <c r="T1483" s="44">
        <f>IFERROR(VLOOKUP(B1483,'2A'!$D$6:$M$1005,9,0),0)</f>
        <v>0</v>
      </c>
      <c r="U1483" s="44">
        <f>IFERROR(VLOOKUP(B1483,'2A'!$D$6:$M$1005,10,0),0)</f>
        <v>0</v>
      </c>
      <c r="V1483" s="111"/>
    </row>
    <row r="1484" spans="1:22">
      <c r="A1484" s="161">
        <f t="shared" si="171"/>
        <v>1478</v>
      </c>
      <c r="B1484" s="161" t="str">
        <f t="shared" si="170"/>
        <v/>
      </c>
      <c r="C1484" s="161" t="str">
        <f>IF(COUNTIFS('GSTN-Diff Gross'!$D$7:$D$1006,'2A'!E483,'GSTN-Diff Gross'!$R$7:$R$1006,"&lt;&gt;0")+COUNTIFS('GSTN-Diff Gross'!$D$7:$D$1006,'2A'!E483,'GSTN-Diff Gross'!$S$7:$S$1006,"&lt;&gt;0")+COUNTIFS('GSTN-Diff Gross'!$D$7:$D$1006,'2A'!E483,'GSTN-Diff Gross'!$T$7:$T$1006,"&lt;&gt;0")+COUNTIFS('GSTN-Diff Gross'!$D$7:$D$1006,'2A'!E483,'GSTN-Diff Gross'!$U$7:$U$1006,"&lt;&gt;0")+COUNTIFS('GSTN-Diff Gross'!$D$7:$D$1006,'2A'!E483,'GSTN-Diff Gross'!$V$7:$V$1006,"&lt;&gt;0"),'2A'!E483,"")</f>
        <v/>
      </c>
      <c r="D1484" s="41" t="str">
        <f>IF(COUNTIFS('GSTN-Diff Gross'!$D$7:$D$1006,'2A'!E483,'GSTN-Diff Gross'!$R$7:$R$1006,"&lt;&gt;0")+COUNTIFS('GSTN-Diff Gross'!$D$7:$D$1006,'2A'!E483,'GSTN-Diff Gross'!$S$7:$S$1006,"&lt;&gt;0")+COUNTIFS('GSTN-Diff Gross'!$D$7:$D$1006,'2A'!E483,'GSTN-Diff Gross'!$T$7:$T$1006,"&lt;&gt;0")+COUNTIFS('GSTN-Diff Gross'!$D$7:$D$1006,'2A'!E483,'GSTN-Diff Gross'!$U$7:$U$1006,"&lt;&gt;0")+COUNTIFS('GSTN-Diff Gross'!$D$7:$D$1006,'2A'!E483,'GSTN-Diff Gross'!$V$7:$V$1006,"&lt;&gt;0"),'2A'!F483,"")</f>
        <v/>
      </c>
      <c r="E1484" s="68" t="str">
        <f>IF(COUNTIFS('GSTN-Diff Gross'!$D$7:$D$1006,'2A'!E483,'GSTN-Diff Gross'!$R$7:$R$1006,"&lt;&gt;0")+COUNTIFS('GSTN-Diff Gross'!$D$7:$D$1006,'2A'!E483,'GSTN-Diff Gross'!$S$7:$S$1006,"&lt;&gt;0")+COUNTIFS('GSTN-Diff Gross'!$D$7:$D$1006,'2A'!E483,'GSTN-Diff Gross'!$T$7:$T$1006,"&lt;&gt;0")+COUNTIFS('GSTN-Diff Gross'!$D$7:$D$1006,'2A'!E483,'GSTN-Diff Gross'!$U$7:$U$1006,"&lt;&gt;0")+COUNTIFS('GSTN-Diff Gross'!$D$7:$D$1006,'2A'!E483,'GSTN-Diff Gross'!$V$7:$V$1006,"&lt;&gt;0"),'2A'!G483,"")</f>
        <v/>
      </c>
      <c r="F1484" s="90" t="str">
        <f>IF(COUNTIFS('GSTN-Diff Gross'!$D$7:$D$1006,'2A'!E483,'GSTN-Diff Gross'!$R$7:$R$1006,"&lt;&gt;0")+COUNTIFS('GSTN-Diff Gross'!$D$7:$D$1006,'2A'!E483,'GSTN-Diff Gross'!$S$7:$S$1006,"&lt;&gt;0")+COUNTIFS('GSTN-Diff Gross'!$D$7:$D$1006,'2A'!E483,'GSTN-Diff Gross'!$T$7:$T$1006,"&lt;&gt;0")+COUNTIFS('GSTN-Diff Gross'!$D$7:$D$1006,'2A'!E483,'GSTN-Diff Gross'!$U$7:$U$1006,"&lt;&gt;0")+COUNTIFS('GSTN-Diff Gross'!$D$7:$D$1006,'2A'!E483,'GSTN-Diff Gross'!$V$7:$V$1006,"&lt;&gt;0"),'2A'!H483,"")</f>
        <v/>
      </c>
      <c r="G1484" s="167">
        <f t="shared" si="165"/>
        <v>0</v>
      </c>
      <c r="H1484" s="167">
        <f t="shared" si="166"/>
        <v>0</v>
      </c>
      <c r="I1484" s="167">
        <f t="shared" si="167"/>
        <v>0</v>
      </c>
      <c r="J1484" s="167">
        <f t="shared" si="168"/>
        <v>0</v>
      </c>
      <c r="K1484" s="167">
        <f t="shared" si="169"/>
        <v>0</v>
      </c>
      <c r="L1484" s="99">
        <f>IFERROR(VLOOKUP(B1484,BOOKS!$D$6:$M$1005,6,0),0)</f>
        <v>0</v>
      </c>
      <c r="M1484" s="100">
        <f>IFERROR(VLOOKUP(B1484,BOOKS!$D$6:$M$1005,7,0),0)</f>
        <v>0</v>
      </c>
      <c r="N1484" s="100">
        <f>IFERROR(VLOOKUP(B1484,BOOKS!$D$6:$M$1005,8,0),0)</f>
        <v>0</v>
      </c>
      <c r="O1484" s="100">
        <f>IFERROR(VLOOKUP(B1484,BOOKS!$D$6:$M$1005,9,0),0)</f>
        <v>0</v>
      </c>
      <c r="P1484" s="100">
        <f>IFERROR(VLOOKUP(B1484,BOOKS!$D$6:$M$1005,10,0),0)</f>
        <v>0</v>
      </c>
      <c r="Q1484" s="94">
        <f>IFERROR(VLOOKUP(B1484,'2A'!$D$6:$M$1005,6,0),0)</f>
        <v>0</v>
      </c>
      <c r="R1484" s="95">
        <f>IFERROR(VLOOKUP(B1484,'2A'!$D$6:$M$1005,7,0),0)</f>
        <v>0</v>
      </c>
      <c r="S1484" s="95">
        <f>IFERROR(VLOOKUP(B1484,'2A'!$D$6:$M$1005,8,0),0)</f>
        <v>0</v>
      </c>
      <c r="T1484" s="95">
        <f>IFERROR(VLOOKUP(B1484,'2A'!$D$6:$M$1005,9,0),0)</f>
        <v>0</v>
      </c>
      <c r="U1484" s="95">
        <f>IFERROR(VLOOKUP(B1484,'2A'!$D$6:$M$1005,10,0),0)</f>
        <v>0</v>
      </c>
      <c r="V1484" s="111"/>
    </row>
    <row r="1485" spans="1:22">
      <c r="A1485" s="163">
        <f t="shared" si="171"/>
        <v>1479</v>
      </c>
      <c r="B1485" s="163" t="str">
        <f t="shared" si="170"/>
        <v/>
      </c>
      <c r="C1485" s="163" t="str">
        <f>IF(COUNTIFS('GSTN-Diff Gross'!$D$7:$D$1006,'2A'!E484,'GSTN-Diff Gross'!$R$7:$R$1006,"&lt;&gt;0")+COUNTIFS('GSTN-Diff Gross'!$D$7:$D$1006,'2A'!E484,'GSTN-Diff Gross'!$S$7:$S$1006,"&lt;&gt;0")+COUNTIFS('GSTN-Diff Gross'!$D$7:$D$1006,'2A'!E484,'GSTN-Diff Gross'!$T$7:$T$1006,"&lt;&gt;0")+COUNTIFS('GSTN-Diff Gross'!$D$7:$D$1006,'2A'!E484,'GSTN-Diff Gross'!$U$7:$U$1006,"&lt;&gt;0")+COUNTIFS('GSTN-Diff Gross'!$D$7:$D$1006,'2A'!E484,'GSTN-Diff Gross'!$V$7:$V$1006,"&lt;&gt;0"),'2A'!E484,"")</f>
        <v/>
      </c>
      <c r="D1485" s="46" t="str">
        <f>IF(COUNTIFS('GSTN-Diff Gross'!$D$7:$D$1006,'2A'!E484,'GSTN-Diff Gross'!$R$7:$R$1006,"&lt;&gt;0")+COUNTIFS('GSTN-Diff Gross'!$D$7:$D$1006,'2A'!E484,'GSTN-Diff Gross'!$S$7:$S$1006,"&lt;&gt;0")+COUNTIFS('GSTN-Diff Gross'!$D$7:$D$1006,'2A'!E484,'GSTN-Diff Gross'!$T$7:$T$1006,"&lt;&gt;0")+COUNTIFS('GSTN-Diff Gross'!$D$7:$D$1006,'2A'!E484,'GSTN-Diff Gross'!$U$7:$U$1006,"&lt;&gt;0")+COUNTIFS('GSTN-Diff Gross'!$D$7:$D$1006,'2A'!E484,'GSTN-Diff Gross'!$V$7:$V$1006,"&lt;&gt;0"),'2A'!F484,"")</f>
        <v/>
      </c>
      <c r="E1485" s="69" t="str">
        <f>IF(COUNTIFS('GSTN-Diff Gross'!$D$7:$D$1006,'2A'!E484,'GSTN-Diff Gross'!$R$7:$R$1006,"&lt;&gt;0")+COUNTIFS('GSTN-Diff Gross'!$D$7:$D$1006,'2A'!E484,'GSTN-Diff Gross'!$S$7:$S$1006,"&lt;&gt;0")+COUNTIFS('GSTN-Diff Gross'!$D$7:$D$1006,'2A'!E484,'GSTN-Diff Gross'!$T$7:$T$1006,"&lt;&gt;0")+COUNTIFS('GSTN-Diff Gross'!$D$7:$D$1006,'2A'!E484,'GSTN-Diff Gross'!$U$7:$U$1006,"&lt;&gt;0")+COUNTIFS('GSTN-Diff Gross'!$D$7:$D$1006,'2A'!E484,'GSTN-Diff Gross'!$V$7:$V$1006,"&lt;&gt;0"),'2A'!G484,"")</f>
        <v/>
      </c>
      <c r="F1485" s="91" t="str">
        <f>IF(COUNTIFS('GSTN-Diff Gross'!$D$7:$D$1006,'2A'!E484,'GSTN-Diff Gross'!$R$7:$R$1006,"&lt;&gt;0")+COUNTIFS('GSTN-Diff Gross'!$D$7:$D$1006,'2A'!E484,'GSTN-Diff Gross'!$S$7:$S$1006,"&lt;&gt;0")+COUNTIFS('GSTN-Diff Gross'!$D$7:$D$1006,'2A'!E484,'GSTN-Diff Gross'!$T$7:$T$1006,"&lt;&gt;0")+COUNTIFS('GSTN-Diff Gross'!$D$7:$D$1006,'2A'!E484,'GSTN-Diff Gross'!$U$7:$U$1006,"&lt;&gt;0")+COUNTIFS('GSTN-Diff Gross'!$D$7:$D$1006,'2A'!E484,'GSTN-Diff Gross'!$V$7:$V$1006,"&lt;&gt;0"),'2A'!H484,"")</f>
        <v/>
      </c>
      <c r="G1485" s="96">
        <f t="shared" si="165"/>
        <v>0</v>
      </c>
      <c r="H1485" s="96">
        <f t="shared" si="166"/>
        <v>0</v>
      </c>
      <c r="I1485" s="97">
        <f t="shared" si="167"/>
        <v>0</v>
      </c>
      <c r="J1485" s="98">
        <f t="shared" si="168"/>
        <v>0</v>
      </c>
      <c r="K1485" s="96">
        <f t="shared" si="169"/>
        <v>0</v>
      </c>
      <c r="L1485" s="93">
        <f>IFERROR(VLOOKUP(B1485,BOOKS!$D$6:$M$1005,6,0),0)</f>
        <v>0</v>
      </c>
      <c r="M1485" s="88">
        <f>IFERROR(VLOOKUP(B1485,BOOKS!$D$6:$M$1005,7,0),0)</f>
        <v>0</v>
      </c>
      <c r="N1485" s="88">
        <f>IFERROR(VLOOKUP(B1485,BOOKS!$D$6:$M$1005,8,0),0)</f>
        <v>0</v>
      </c>
      <c r="O1485" s="88">
        <f>IFERROR(VLOOKUP(B1485,BOOKS!$D$6:$M$1005,9,0),0)</f>
        <v>0</v>
      </c>
      <c r="P1485" s="88">
        <f>IFERROR(VLOOKUP(B1485,BOOKS!$D$6:$M$1005,10,0),0)</f>
        <v>0</v>
      </c>
      <c r="Q1485" s="84">
        <f>IFERROR(VLOOKUP(B1485,'2A'!$D$6:$M$1005,6,0),0)</f>
        <v>0</v>
      </c>
      <c r="R1485" s="44">
        <f>IFERROR(VLOOKUP(B1485,'2A'!$D$6:$M$1005,7,0),0)</f>
        <v>0</v>
      </c>
      <c r="S1485" s="44">
        <f>IFERROR(VLOOKUP(B1485,'2A'!$D$6:$M$1005,8,0),0)</f>
        <v>0</v>
      </c>
      <c r="T1485" s="44">
        <f>IFERROR(VLOOKUP(B1485,'2A'!$D$6:$M$1005,9,0),0)</f>
        <v>0</v>
      </c>
      <c r="U1485" s="44">
        <f>IFERROR(VLOOKUP(B1485,'2A'!$D$6:$M$1005,10,0),0)</f>
        <v>0</v>
      </c>
      <c r="V1485" s="111"/>
    </row>
    <row r="1486" spans="1:22">
      <c r="A1486" s="161">
        <f t="shared" si="171"/>
        <v>1480</v>
      </c>
      <c r="B1486" s="161" t="str">
        <f t="shared" si="170"/>
        <v/>
      </c>
      <c r="C1486" s="161" t="str">
        <f>IF(COUNTIFS('GSTN-Diff Gross'!$D$7:$D$1006,'2A'!E485,'GSTN-Diff Gross'!$R$7:$R$1006,"&lt;&gt;0")+COUNTIFS('GSTN-Diff Gross'!$D$7:$D$1006,'2A'!E485,'GSTN-Diff Gross'!$S$7:$S$1006,"&lt;&gt;0")+COUNTIFS('GSTN-Diff Gross'!$D$7:$D$1006,'2A'!E485,'GSTN-Diff Gross'!$T$7:$T$1006,"&lt;&gt;0")+COUNTIFS('GSTN-Diff Gross'!$D$7:$D$1006,'2A'!E485,'GSTN-Diff Gross'!$U$7:$U$1006,"&lt;&gt;0")+COUNTIFS('GSTN-Diff Gross'!$D$7:$D$1006,'2A'!E485,'GSTN-Diff Gross'!$V$7:$V$1006,"&lt;&gt;0"),'2A'!E485,"")</f>
        <v/>
      </c>
      <c r="D1486" s="41" t="str">
        <f>IF(COUNTIFS('GSTN-Diff Gross'!$D$7:$D$1006,'2A'!E485,'GSTN-Diff Gross'!$R$7:$R$1006,"&lt;&gt;0")+COUNTIFS('GSTN-Diff Gross'!$D$7:$D$1006,'2A'!E485,'GSTN-Diff Gross'!$S$7:$S$1006,"&lt;&gt;0")+COUNTIFS('GSTN-Diff Gross'!$D$7:$D$1006,'2A'!E485,'GSTN-Diff Gross'!$T$7:$T$1006,"&lt;&gt;0")+COUNTIFS('GSTN-Diff Gross'!$D$7:$D$1006,'2A'!E485,'GSTN-Diff Gross'!$U$7:$U$1006,"&lt;&gt;0")+COUNTIFS('GSTN-Diff Gross'!$D$7:$D$1006,'2A'!E485,'GSTN-Diff Gross'!$V$7:$V$1006,"&lt;&gt;0"),'2A'!F485,"")</f>
        <v/>
      </c>
      <c r="E1486" s="68" t="str">
        <f>IF(COUNTIFS('GSTN-Diff Gross'!$D$7:$D$1006,'2A'!E485,'GSTN-Diff Gross'!$R$7:$R$1006,"&lt;&gt;0")+COUNTIFS('GSTN-Diff Gross'!$D$7:$D$1006,'2A'!E485,'GSTN-Diff Gross'!$S$7:$S$1006,"&lt;&gt;0")+COUNTIFS('GSTN-Diff Gross'!$D$7:$D$1006,'2A'!E485,'GSTN-Diff Gross'!$T$7:$T$1006,"&lt;&gt;0")+COUNTIFS('GSTN-Diff Gross'!$D$7:$D$1006,'2A'!E485,'GSTN-Diff Gross'!$U$7:$U$1006,"&lt;&gt;0")+COUNTIFS('GSTN-Diff Gross'!$D$7:$D$1006,'2A'!E485,'GSTN-Diff Gross'!$V$7:$V$1006,"&lt;&gt;0"),'2A'!G485,"")</f>
        <v/>
      </c>
      <c r="F1486" s="90" t="str">
        <f>IF(COUNTIFS('GSTN-Diff Gross'!$D$7:$D$1006,'2A'!E485,'GSTN-Diff Gross'!$R$7:$R$1006,"&lt;&gt;0")+COUNTIFS('GSTN-Diff Gross'!$D$7:$D$1006,'2A'!E485,'GSTN-Diff Gross'!$S$7:$S$1006,"&lt;&gt;0")+COUNTIFS('GSTN-Diff Gross'!$D$7:$D$1006,'2A'!E485,'GSTN-Diff Gross'!$T$7:$T$1006,"&lt;&gt;0")+COUNTIFS('GSTN-Diff Gross'!$D$7:$D$1006,'2A'!E485,'GSTN-Diff Gross'!$U$7:$U$1006,"&lt;&gt;0")+COUNTIFS('GSTN-Diff Gross'!$D$7:$D$1006,'2A'!E485,'GSTN-Diff Gross'!$V$7:$V$1006,"&lt;&gt;0"),'2A'!H485,"")</f>
        <v/>
      </c>
      <c r="G1486" s="167">
        <f t="shared" si="165"/>
        <v>0</v>
      </c>
      <c r="H1486" s="167">
        <f t="shared" si="166"/>
        <v>0</v>
      </c>
      <c r="I1486" s="167">
        <f t="shared" si="167"/>
        <v>0</v>
      </c>
      <c r="J1486" s="167">
        <f t="shared" si="168"/>
        <v>0</v>
      </c>
      <c r="K1486" s="167">
        <f t="shared" si="169"/>
        <v>0</v>
      </c>
      <c r="L1486" s="99">
        <f>IFERROR(VLOOKUP(B1486,BOOKS!$D$6:$M$1005,6,0),0)</f>
        <v>0</v>
      </c>
      <c r="M1486" s="100">
        <f>IFERROR(VLOOKUP(B1486,BOOKS!$D$6:$M$1005,7,0),0)</f>
        <v>0</v>
      </c>
      <c r="N1486" s="100">
        <f>IFERROR(VLOOKUP(B1486,BOOKS!$D$6:$M$1005,8,0),0)</f>
        <v>0</v>
      </c>
      <c r="O1486" s="100">
        <f>IFERROR(VLOOKUP(B1486,BOOKS!$D$6:$M$1005,9,0),0)</f>
        <v>0</v>
      </c>
      <c r="P1486" s="100">
        <f>IFERROR(VLOOKUP(B1486,BOOKS!$D$6:$M$1005,10,0),0)</f>
        <v>0</v>
      </c>
      <c r="Q1486" s="94">
        <f>IFERROR(VLOOKUP(B1486,'2A'!$D$6:$M$1005,6,0),0)</f>
        <v>0</v>
      </c>
      <c r="R1486" s="95">
        <f>IFERROR(VLOOKUP(B1486,'2A'!$D$6:$M$1005,7,0),0)</f>
        <v>0</v>
      </c>
      <c r="S1486" s="95">
        <f>IFERROR(VLOOKUP(B1486,'2A'!$D$6:$M$1005,8,0),0)</f>
        <v>0</v>
      </c>
      <c r="T1486" s="95">
        <f>IFERROR(VLOOKUP(B1486,'2A'!$D$6:$M$1005,9,0),0)</f>
        <v>0</v>
      </c>
      <c r="U1486" s="95">
        <f>IFERROR(VLOOKUP(B1486,'2A'!$D$6:$M$1005,10,0),0)</f>
        <v>0</v>
      </c>
      <c r="V1486" s="111"/>
    </row>
    <row r="1487" spans="1:22">
      <c r="A1487" s="163">
        <f t="shared" si="171"/>
        <v>1481</v>
      </c>
      <c r="B1487" s="163" t="str">
        <f t="shared" si="170"/>
        <v/>
      </c>
      <c r="C1487" s="163" t="str">
        <f>IF(COUNTIFS('GSTN-Diff Gross'!$D$7:$D$1006,'2A'!E486,'GSTN-Diff Gross'!$R$7:$R$1006,"&lt;&gt;0")+COUNTIFS('GSTN-Diff Gross'!$D$7:$D$1006,'2A'!E486,'GSTN-Diff Gross'!$S$7:$S$1006,"&lt;&gt;0")+COUNTIFS('GSTN-Diff Gross'!$D$7:$D$1006,'2A'!E486,'GSTN-Diff Gross'!$T$7:$T$1006,"&lt;&gt;0")+COUNTIFS('GSTN-Diff Gross'!$D$7:$D$1006,'2A'!E486,'GSTN-Diff Gross'!$U$7:$U$1006,"&lt;&gt;0")+COUNTIFS('GSTN-Diff Gross'!$D$7:$D$1006,'2A'!E486,'GSTN-Diff Gross'!$V$7:$V$1006,"&lt;&gt;0"),'2A'!E486,"")</f>
        <v/>
      </c>
      <c r="D1487" s="46" t="str">
        <f>IF(COUNTIFS('GSTN-Diff Gross'!$D$7:$D$1006,'2A'!E486,'GSTN-Diff Gross'!$R$7:$R$1006,"&lt;&gt;0")+COUNTIFS('GSTN-Diff Gross'!$D$7:$D$1006,'2A'!E486,'GSTN-Diff Gross'!$S$7:$S$1006,"&lt;&gt;0")+COUNTIFS('GSTN-Diff Gross'!$D$7:$D$1006,'2A'!E486,'GSTN-Diff Gross'!$T$7:$T$1006,"&lt;&gt;0")+COUNTIFS('GSTN-Diff Gross'!$D$7:$D$1006,'2A'!E486,'GSTN-Diff Gross'!$U$7:$U$1006,"&lt;&gt;0")+COUNTIFS('GSTN-Diff Gross'!$D$7:$D$1006,'2A'!E486,'GSTN-Diff Gross'!$V$7:$V$1006,"&lt;&gt;0"),'2A'!F486,"")</f>
        <v/>
      </c>
      <c r="E1487" s="69" t="str">
        <f>IF(COUNTIFS('GSTN-Diff Gross'!$D$7:$D$1006,'2A'!E486,'GSTN-Diff Gross'!$R$7:$R$1006,"&lt;&gt;0")+COUNTIFS('GSTN-Diff Gross'!$D$7:$D$1006,'2A'!E486,'GSTN-Diff Gross'!$S$7:$S$1006,"&lt;&gt;0")+COUNTIFS('GSTN-Diff Gross'!$D$7:$D$1006,'2A'!E486,'GSTN-Diff Gross'!$T$7:$T$1006,"&lt;&gt;0")+COUNTIFS('GSTN-Diff Gross'!$D$7:$D$1006,'2A'!E486,'GSTN-Diff Gross'!$U$7:$U$1006,"&lt;&gt;0")+COUNTIFS('GSTN-Diff Gross'!$D$7:$D$1006,'2A'!E486,'GSTN-Diff Gross'!$V$7:$V$1006,"&lt;&gt;0"),'2A'!G486,"")</f>
        <v/>
      </c>
      <c r="F1487" s="91" t="str">
        <f>IF(COUNTIFS('GSTN-Diff Gross'!$D$7:$D$1006,'2A'!E486,'GSTN-Diff Gross'!$R$7:$R$1006,"&lt;&gt;0")+COUNTIFS('GSTN-Diff Gross'!$D$7:$D$1006,'2A'!E486,'GSTN-Diff Gross'!$S$7:$S$1006,"&lt;&gt;0")+COUNTIFS('GSTN-Diff Gross'!$D$7:$D$1006,'2A'!E486,'GSTN-Diff Gross'!$T$7:$T$1006,"&lt;&gt;0")+COUNTIFS('GSTN-Diff Gross'!$D$7:$D$1006,'2A'!E486,'GSTN-Diff Gross'!$U$7:$U$1006,"&lt;&gt;0")+COUNTIFS('GSTN-Diff Gross'!$D$7:$D$1006,'2A'!E486,'GSTN-Diff Gross'!$V$7:$V$1006,"&lt;&gt;0"),'2A'!H486,"")</f>
        <v/>
      </c>
      <c r="G1487" s="96">
        <f t="shared" si="165"/>
        <v>0</v>
      </c>
      <c r="H1487" s="96">
        <f t="shared" si="166"/>
        <v>0</v>
      </c>
      <c r="I1487" s="97">
        <f t="shared" si="167"/>
        <v>0</v>
      </c>
      <c r="J1487" s="98">
        <f t="shared" si="168"/>
        <v>0</v>
      </c>
      <c r="K1487" s="96">
        <f t="shared" si="169"/>
        <v>0</v>
      </c>
      <c r="L1487" s="93">
        <f>IFERROR(VLOOKUP(B1487,BOOKS!$D$6:$M$1005,6,0),0)</f>
        <v>0</v>
      </c>
      <c r="M1487" s="88">
        <f>IFERROR(VLOOKUP(B1487,BOOKS!$D$6:$M$1005,7,0),0)</f>
        <v>0</v>
      </c>
      <c r="N1487" s="88">
        <f>IFERROR(VLOOKUP(B1487,BOOKS!$D$6:$M$1005,8,0),0)</f>
        <v>0</v>
      </c>
      <c r="O1487" s="88">
        <f>IFERROR(VLOOKUP(B1487,BOOKS!$D$6:$M$1005,9,0),0)</f>
        <v>0</v>
      </c>
      <c r="P1487" s="88">
        <f>IFERROR(VLOOKUP(B1487,BOOKS!$D$6:$M$1005,10,0),0)</f>
        <v>0</v>
      </c>
      <c r="Q1487" s="84">
        <f>IFERROR(VLOOKUP(B1487,'2A'!$D$6:$M$1005,6,0),0)</f>
        <v>0</v>
      </c>
      <c r="R1487" s="44">
        <f>IFERROR(VLOOKUP(B1487,'2A'!$D$6:$M$1005,7,0),0)</f>
        <v>0</v>
      </c>
      <c r="S1487" s="44">
        <f>IFERROR(VLOOKUP(B1487,'2A'!$D$6:$M$1005,8,0),0)</f>
        <v>0</v>
      </c>
      <c r="T1487" s="44">
        <f>IFERROR(VLOOKUP(B1487,'2A'!$D$6:$M$1005,9,0),0)</f>
        <v>0</v>
      </c>
      <c r="U1487" s="44">
        <f>IFERROR(VLOOKUP(B1487,'2A'!$D$6:$M$1005,10,0),0)</f>
        <v>0</v>
      </c>
      <c r="V1487" s="111"/>
    </row>
    <row r="1488" spans="1:22">
      <c r="A1488" s="161">
        <f t="shared" si="171"/>
        <v>1482</v>
      </c>
      <c r="B1488" s="161" t="str">
        <f t="shared" si="170"/>
        <v/>
      </c>
      <c r="C1488" s="161" t="str">
        <f>IF(COUNTIFS('GSTN-Diff Gross'!$D$7:$D$1006,'2A'!E487,'GSTN-Diff Gross'!$R$7:$R$1006,"&lt;&gt;0")+COUNTIFS('GSTN-Diff Gross'!$D$7:$D$1006,'2A'!E487,'GSTN-Diff Gross'!$S$7:$S$1006,"&lt;&gt;0")+COUNTIFS('GSTN-Diff Gross'!$D$7:$D$1006,'2A'!E487,'GSTN-Diff Gross'!$T$7:$T$1006,"&lt;&gt;0")+COUNTIFS('GSTN-Diff Gross'!$D$7:$D$1006,'2A'!E487,'GSTN-Diff Gross'!$U$7:$U$1006,"&lt;&gt;0")+COUNTIFS('GSTN-Diff Gross'!$D$7:$D$1006,'2A'!E487,'GSTN-Diff Gross'!$V$7:$V$1006,"&lt;&gt;0"),'2A'!E487,"")</f>
        <v/>
      </c>
      <c r="D1488" s="41" t="str">
        <f>IF(COUNTIFS('GSTN-Diff Gross'!$D$7:$D$1006,'2A'!E487,'GSTN-Diff Gross'!$R$7:$R$1006,"&lt;&gt;0")+COUNTIFS('GSTN-Diff Gross'!$D$7:$D$1006,'2A'!E487,'GSTN-Diff Gross'!$S$7:$S$1006,"&lt;&gt;0")+COUNTIFS('GSTN-Diff Gross'!$D$7:$D$1006,'2A'!E487,'GSTN-Diff Gross'!$T$7:$T$1006,"&lt;&gt;0")+COUNTIFS('GSTN-Diff Gross'!$D$7:$D$1006,'2A'!E487,'GSTN-Diff Gross'!$U$7:$U$1006,"&lt;&gt;0")+COUNTIFS('GSTN-Diff Gross'!$D$7:$D$1006,'2A'!E487,'GSTN-Diff Gross'!$V$7:$V$1006,"&lt;&gt;0"),'2A'!F487,"")</f>
        <v/>
      </c>
      <c r="E1488" s="68" t="str">
        <f>IF(COUNTIFS('GSTN-Diff Gross'!$D$7:$D$1006,'2A'!E487,'GSTN-Diff Gross'!$R$7:$R$1006,"&lt;&gt;0")+COUNTIFS('GSTN-Diff Gross'!$D$7:$D$1006,'2A'!E487,'GSTN-Diff Gross'!$S$7:$S$1006,"&lt;&gt;0")+COUNTIFS('GSTN-Diff Gross'!$D$7:$D$1006,'2A'!E487,'GSTN-Diff Gross'!$T$7:$T$1006,"&lt;&gt;0")+COUNTIFS('GSTN-Diff Gross'!$D$7:$D$1006,'2A'!E487,'GSTN-Diff Gross'!$U$7:$U$1006,"&lt;&gt;0")+COUNTIFS('GSTN-Diff Gross'!$D$7:$D$1006,'2A'!E487,'GSTN-Diff Gross'!$V$7:$V$1006,"&lt;&gt;0"),'2A'!G487,"")</f>
        <v/>
      </c>
      <c r="F1488" s="90" t="str">
        <f>IF(COUNTIFS('GSTN-Diff Gross'!$D$7:$D$1006,'2A'!E487,'GSTN-Diff Gross'!$R$7:$R$1006,"&lt;&gt;0")+COUNTIFS('GSTN-Diff Gross'!$D$7:$D$1006,'2A'!E487,'GSTN-Diff Gross'!$S$7:$S$1006,"&lt;&gt;0")+COUNTIFS('GSTN-Diff Gross'!$D$7:$D$1006,'2A'!E487,'GSTN-Diff Gross'!$T$7:$T$1006,"&lt;&gt;0")+COUNTIFS('GSTN-Diff Gross'!$D$7:$D$1006,'2A'!E487,'GSTN-Diff Gross'!$U$7:$U$1006,"&lt;&gt;0")+COUNTIFS('GSTN-Diff Gross'!$D$7:$D$1006,'2A'!E487,'GSTN-Diff Gross'!$V$7:$V$1006,"&lt;&gt;0"),'2A'!H487,"")</f>
        <v/>
      </c>
      <c r="G1488" s="167">
        <f t="shared" si="165"/>
        <v>0</v>
      </c>
      <c r="H1488" s="167">
        <f t="shared" si="166"/>
        <v>0</v>
      </c>
      <c r="I1488" s="167">
        <f t="shared" si="167"/>
        <v>0</v>
      </c>
      <c r="J1488" s="167">
        <f t="shared" si="168"/>
        <v>0</v>
      </c>
      <c r="K1488" s="167">
        <f t="shared" si="169"/>
        <v>0</v>
      </c>
      <c r="L1488" s="99">
        <f>IFERROR(VLOOKUP(B1488,BOOKS!$D$6:$M$1005,6,0),0)</f>
        <v>0</v>
      </c>
      <c r="M1488" s="100">
        <f>IFERROR(VLOOKUP(B1488,BOOKS!$D$6:$M$1005,7,0),0)</f>
        <v>0</v>
      </c>
      <c r="N1488" s="100">
        <f>IFERROR(VLOOKUP(B1488,BOOKS!$D$6:$M$1005,8,0),0)</f>
        <v>0</v>
      </c>
      <c r="O1488" s="100">
        <f>IFERROR(VLOOKUP(B1488,BOOKS!$D$6:$M$1005,9,0),0)</f>
        <v>0</v>
      </c>
      <c r="P1488" s="100">
        <f>IFERROR(VLOOKUP(B1488,BOOKS!$D$6:$M$1005,10,0),0)</f>
        <v>0</v>
      </c>
      <c r="Q1488" s="94">
        <f>IFERROR(VLOOKUP(B1488,'2A'!$D$6:$M$1005,6,0),0)</f>
        <v>0</v>
      </c>
      <c r="R1488" s="95">
        <f>IFERROR(VLOOKUP(B1488,'2A'!$D$6:$M$1005,7,0),0)</f>
        <v>0</v>
      </c>
      <c r="S1488" s="95">
        <f>IFERROR(VLOOKUP(B1488,'2A'!$D$6:$M$1005,8,0),0)</f>
        <v>0</v>
      </c>
      <c r="T1488" s="95">
        <f>IFERROR(VLOOKUP(B1488,'2A'!$D$6:$M$1005,9,0),0)</f>
        <v>0</v>
      </c>
      <c r="U1488" s="95">
        <f>IFERROR(VLOOKUP(B1488,'2A'!$D$6:$M$1005,10,0),0)</f>
        <v>0</v>
      </c>
      <c r="V1488" s="111"/>
    </row>
    <row r="1489" spans="1:22">
      <c r="A1489" s="163">
        <f t="shared" si="171"/>
        <v>1483</v>
      </c>
      <c r="B1489" s="163" t="str">
        <f t="shared" si="170"/>
        <v/>
      </c>
      <c r="C1489" s="163" t="str">
        <f>IF(COUNTIFS('GSTN-Diff Gross'!$D$7:$D$1006,'2A'!E488,'GSTN-Diff Gross'!$R$7:$R$1006,"&lt;&gt;0")+COUNTIFS('GSTN-Diff Gross'!$D$7:$D$1006,'2A'!E488,'GSTN-Diff Gross'!$S$7:$S$1006,"&lt;&gt;0")+COUNTIFS('GSTN-Diff Gross'!$D$7:$D$1006,'2A'!E488,'GSTN-Diff Gross'!$T$7:$T$1006,"&lt;&gt;0")+COUNTIFS('GSTN-Diff Gross'!$D$7:$D$1006,'2A'!E488,'GSTN-Diff Gross'!$U$7:$U$1006,"&lt;&gt;0")+COUNTIFS('GSTN-Diff Gross'!$D$7:$D$1006,'2A'!E488,'GSTN-Diff Gross'!$V$7:$V$1006,"&lt;&gt;0"),'2A'!E488,"")</f>
        <v/>
      </c>
      <c r="D1489" s="46" t="str">
        <f>IF(COUNTIFS('GSTN-Diff Gross'!$D$7:$D$1006,'2A'!E488,'GSTN-Diff Gross'!$R$7:$R$1006,"&lt;&gt;0")+COUNTIFS('GSTN-Diff Gross'!$D$7:$D$1006,'2A'!E488,'GSTN-Diff Gross'!$S$7:$S$1006,"&lt;&gt;0")+COUNTIFS('GSTN-Diff Gross'!$D$7:$D$1006,'2A'!E488,'GSTN-Diff Gross'!$T$7:$T$1006,"&lt;&gt;0")+COUNTIFS('GSTN-Diff Gross'!$D$7:$D$1006,'2A'!E488,'GSTN-Diff Gross'!$U$7:$U$1006,"&lt;&gt;0")+COUNTIFS('GSTN-Diff Gross'!$D$7:$D$1006,'2A'!E488,'GSTN-Diff Gross'!$V$7:$V$1006,"&lt;&gt;0"),'2A'!F488,"")</f>
        <v/>
      </c>
      <c r="E1489" s="69" t="str">
        <f>IF(COUNTIFS('GSTN-Diff Gross'!$D$7:$D$1006,'2A'!E488,'GSTN-Diff Gross'!$R$7:$R$1006,"&lt;&gt;0")+COUNTIFS('GSTN-Diff Gross'!$D$7:$D$1006,'2A'!E488,'GSTN-Diff Gross'!$S$7:$S$1006,"&lt;&gt;0")+COUNTIFS('GSTN-Diff Gross'!$D$7:$D$1006,'2A'!E488,'GSTN-Diff Gross'!$T$7:$T$1006,"&lt;&gt;0")+COUNTIFS('GSTN-Diff Gross'!$D$7:$D$1006,'2A'!E488,'GSTN-Diff Gross'!$U$7:$U$1006,"&lt;&gt;0")+COUNTIFS('GSTN-Diff Gross'!$D$7:$D$1006,'2A'!E488,'GSTN-Diff Gross'!$V$7:$V$1006,"&lt;&gt;0"),'2A'!G488,"")</f>
        <v/>
      </c>
      <c r="F1489" s="91" t="str">
        <f>IF(COUNTIFS('GSTN-Diff Gross'!$D$7:$D$1006,'2A'!E488,'GSTN-Diff Gross'!$R$7:$R$1006,"&lt;&gt;0")+COUNTIFS('GSTN-Diff Gross'!$D$7:$D$1006,'2A'!E488,'GSTN-Diff Gross'!$S$7:$S$1006,"&lt;&gt;0")+COUNTIFS('GSTN-Diff Gross'!$D$7:$D$1006,'2A'!E488,'GSTN-Diff Gross'!$T$7:$T$1006,"&lt;&gt;0")+COUNTIFS('GSTN-Diff Gross'!$D$7:$D$1006,'2A'!E488,'GSTN-Diff Gross'!$U$7:$U$1006,"&lt;&gt;0")+COUNTIFS('GSTN-Diff Gross'!$D$7:$D$1006,'2A'!E488,'GSTN-Diff Gross'!$V$7:$V$1006,"&lt;&gt;0"),'2A'!H488,"")</f>
        <v/>
      </c>
      <c r="G1489" s="96">
        <f t="shared" si="165"/>
        <v>0</v>
      </c>
      <c r="H1489" s="96">
        <f t="shared" si="166"/>
        <v>0</v>
      </c>
      <c r="I1489" s="97">
        <f t="shared" si="167"/>
        <v>0</v>
      </c>
      <c r="J1489" s="98">
        <f t="shared" si="168"/>
        <v>0</v>
      </c>
      <c r="K1489" s="96">
        <f t="shared" si="169"/>
        <v>0</v>
      </c>
      <c r="L1489" s="93">
        <f>IFERROR(VLOOKUP(B1489,BOOKS!$D$6:$M$1005,6,0),0)</f>
        <v>0</v>
      </c>
      <c r="M1489" s="88">
        <f>IFERROR(VLOOKUP(B1489,BOOKS!$D$6:$M$1005,7,0),0)</f>
        <v>0</v>
      </c>
      <c r="N1489" s="88">
        <f>IFERROR(VLOOKUP(B1489,BOOKS!$D$6:$M$1005,8,0),0)</f>
        <v>0</v>
      </c>
      <c r="O1489" s="88">
        <f>IFERROR(VLOOKUP(B1489,BOOKS!$D$6:$M$1005,9,0),0)</f>
        <v>0</v>
      </c>
      <c r="P1489" s="88">
        <f>IFERROR(VLOOKUP(B1489,BOOKS!$D$6:$M$1005,10,0),0)</f>
        <v>0</v>
      </c>
      <c r="Q1489" s="84">
        <f>IFERROR(VLOOKUP(B1489,'2A'!$D$6:$M$1005,6,0),0)</f>
        <v>0</v>
      </c>
      <c r="R1489" s="44">
        <f>IFERROR(VLOOKUP(B1489,'2A'!$D$6:$M$1005,7,0),0)</f>
        <v>0</v>
      </c>
      <c r="S1489" s="44">
        <f>IFERROR(VLOOKUP(B1489,'2A'!$D$6:$M$1005,8,0),0)</f>
        <v>0</v>
      </c>
      <c r="T1489" s="44">
        <f>IFERROR(VLOOKUP(B1489,'2A'!$D$6:$M$1005,9,0),0)</f>
        <v>0</v>
      </c>
      <c r="U1489" s="44">
        <f>IFERROR(VLOOKUP(B1489,'2A'!$D$6:$M$1005,10,0),0)</f>
        <v>0</v>
      </c>
      <c r="V1489" s="111"/>
    </row>
    <row r="1490" spans="1:22">
      <c r="A1490" s="161">
        <f t="shared" si="171"/>
        <v>1484</v>
      </c>
      <c r="B1490" s="161" t="str">
        <f t="shared" si="170"/>
        <v/>
      </c>
      <c r="C1490" s="161" t="str">
        <f>IF(COUNTIFS('GSTN-Diff Gross'!$D$7:$D$1006,'2A'!E489,'GSTN-Diff Gross'!$R$7:$R$1006,"&lt;&gt;0")+COUNTIFS('GSTN-Diff Gross'!$D$7:$D$1006,'2A'!E489,'GSTN-Diff Gross'!$S$7:$S$1006,"&lt;&gt;0")+COUNTIFS('GSTN-Diff Gross'!$D$7:$D$1006,'2A'!E489,'GSTN-Diff Gross'!$T$7:$T$1006,"&lt;&gt;0")+COUNTIFS('GSTN-Diff Gross'!$D$7:$D$1006,'2A'!E489,'GSTN-Diff Gross'!$U$7:$U$1006,"&lt;&gt;0")+COUNTIFS('GSTN-Diff Gross'!$D$7:$D$1006,'2A'!E489,'GSTN-Diff Gross'!$V$7:$V$1006,"&lt;&gt;0"),'2A'!E489,"")</f>
        <v/>
      </c>
      <c r="D1490" s="41" t="str">
        <f>IF(COUNTIFS('GSTN-Diff Gross'!$D$7:$D$1006,'2A'!E489,'GSTN-Diff Gross'!$R$7:$R$1006,"&lt;&gt;0")+COUNTIFS('GSTN-Diff Gross'!$D$7:$D$1006,'2A'!E489,'GSTN-Diff Gross'!$S$7:$S$1006,"&lt;&gt;0")+COUNTIFS('GSTN-Diff Gross'!$D$7:$D$1006,'2A'!E489,'GSTN-Diff Gross'!$T$7:$T$1006,"&lt;&gt;0")+COUNTIFS('GSTN-Diff Gross'!$D$7:$D$1006,'2A'!E489,'GSTN-Diff Gross'!$U$7:$U$1006,"&lt;&gt;0")+COUNTIFS('GSTN-Diff Gross'!$D$7:$D$1006,'2A'!E489,'GSTN-Diff Gross'!$V$7:$V$1006,"&lt;&gt;0"),'2A'!F489,"")</f>
        <v/>
      </c>
      <c r="E1490" s="68" t="str">
        <f>IF(COUNTIFS('GSTN-Diff Gross'!$D$7:$D$1006,'2A'!E489,'GSTN-Diff Gross'!$R$7:$R$1006,"&lt;&gt;0")+COUNTIFS('GSTN-Diff Gross'!$D$7:$D$1006,'2A'!E489,'GSTN-Diff Gross'!$S$7:$S$1006,"&lt;&gt;0")+COUNTIFS('GSTN-Diff Gross'!$D$7:$D$1006,'2A'!E489,'GSTN-Diff Gross'!$T$7:$T$1006,"&lt;&gt;0")+COUNTIFS('GSTN-Diff Gross'!$D$7:$D$1006,'2A'!E489,'GSTN-Diff Gross'!$U$7:$U$1006,"&lt;&gt;0")+COUNTIFS('GSTN-Diff Gross'!$D$7:$D$1006,'2A'!E489,'GSTN-Diff Gross'!$V$7:$V$1006,"&lt;&gt;0"),'2A'!G489,"")</f>
        <v/>
      </c>
      <c r="F1490" s="90" t="str">
        <f>IF(COUNTIFS('GSTN-Diff Gross'!$D$7:$D$1006,'2A'!E489,'GSTN-Diff Gross'!$R$7:$R$1006,"&lt;&gt;0")+COUNTIFS('GSTN-Diff Gross'!$D$7:$D$1006,'2A'!E489,'GSTN-Diff Gross'!$S$7:$S$1006,"&lt;&gt;0")+COUNTIFS('GSTN-Diff Gross'!$D$7:$D$1006,'2A'!E489,'GSTN-Diff Gross'!$T$7:$T$1006,"&lt;&gt;0")+COUNTIFS('GSTN-Diff Gross'!$D$7:$D$1006,'2A'!E489,'GSTN-Diff Gross'!$U$7:$U$1006,"&lt;&gt;0")+COUNTIFS('GSTN-Diff Gross'!$D$7:$D$1006,'2A'!E489,'GSTN-Diff Gross'!$V$7:$V$1006,"&lt;&gt;0"),'2A'!H489,"")</f>
        <v/>
      </c>
      <c r="G1490" s="167">
        <f t="shared" si="165"/>
        <v>0</v>
      </c>
      <c r="H1490" s="167">
        <f t="shared" si="166"/>
        <v>0</v>
      </c>
      <c r="I1490" s="167">
        <f t="shared" si="167"/>
        <v>0</v>
      </c>
      <c r="J1490" s="167">
        <f t="shared" si="168"/>
        <v>0</v>
      </c>
      <c r="K1490" s="167">
        <f t="shared" si="169"/>
        <v>0</v>
      </c>
      <c r="L1490" s="99">
        <f>IFERROR(VLOOKUP(B1490,BOOKS!$D$6:$M$1005,6,0),0)</f>
        <v>0</v>
      </c>
      <c r="M1490" s="100">
        <f>IFERROR(VLOOKUP(B1490,BOOKS!$D$6:$M$1005,7,0),0)</f>
        <v>0</v>
      </c>
      <c r="N1490" s="100">
        <f>IFERROR(VLOOKUP(B1490,BOOKS!$D$6:$M$1005,8,0),0)</f>
        <v>0</v>
      </c>
      <c r="O1490" s="100">
        <f>IFERROR(VLOOKUP(B1490,BOOKS!$D$6:$M$1005,9,0),0)</f>
        <v>0</v>
      </c>
      <c r="P1490" s="100">
        <f>IFERROR(VLOOKUP(B1490,BOOKS!$D$6:$M$1005,10,0),0)</f>
        <v>0</v>
      </c>
      <c r="Q1490" s="94">
        <f>IFERROR(VLOOKUP(B1490,'2A'!$D$6:$M$1005,6,0),0)</f>
        <v>0</v>
      </c>
      <c r="R1490" s="95">
        <f>IFERROR(VLOOKUP(B1490,'2A'!$D$6:$M$1005,7,0),0)</f>
        <v>0</v>
      </c>
      <c r="S1490" s="95">
        <f>IFERROR(VLOOKUP(B1490,'2A'!$D$6:$M$1005,8,0),0)</f>
        <v>0</v>
      </c>
      <c r="T1490" s="95">
        <f>IFERROR(VLOOKUP(B1490,'2A'!$D$6:$M$1005,9,0),0)</f>
        <v>0</v>
      </c>
      <c r="U1490" s="95">
        <f>IFERROR(VLOOKUP(B1490,'2A'!$D$6:$M$1005,10,0),0)</f>
        <v>0</v>
      </c>
      <c r="V1490" s="111"/>
    </row>
    <row r="1491" spans="1:22">
      <c r="A1491" s="163">
        <f t="shared" si="171"/>
        <v>1485</v>
      </c>
      <c r="B1491" s="163" t="str">
        <f t="shared" si="170"/>
        <v/>
      </c>
      <c r="C1491" s="163" t="str">
        <f>IF(COUNTIFS('GSTN-Diff Gross'!$D$7:$D$1006,'2A'!E490,'GSTN-Diff Gross'!$R$7:$R$1006,"&lt;&gt;0")+COUNTIFS('GSTN-Diff Gross'!$D$7:$D$1006,'2A'!E490,'GSTN-Diff Gross'!$S$7:$S$1006,"&lt;&gt;0")+COUNTIFS('GSTN-Diff Gross'!$D$7:$D$1006,'2A'!E490,'GSTN-Diff Gross'!$T$7:$T$1006,"&lt;&gt;0")+COUNTIFS('GSTN-Diff Gross'!$D$7:$D$1006,'2A'!E490,'GSTN-Diff Gross'!$U$7:$U$1006,"&lt;&gt;0")+COUNTIFS('GSTN-Diff Gross'!$D$7:$D$1006,'2A'!E490,'GSTN-Diff Gross'!$V$7:$V$1006,"&lt;&gt;0"),'2A'!E490,"")</f>
        <v/>
      </c>
      <c r="D1491" s="46" t="str">
        <f>IF(COUNTIFS('GSTN-Diff Gross'!$D$7:$D$1006,'2A'!E490,'GSTN-Diff Gross'!$R$7:$R$1006,"&lt;&gt;0")+COUNTIFS('GSTN-Diff Gross'!$D$7:$D$1006,'2A'!E490,'GSTN-Diff Gross'!$S$7:$S$1006,"&lt;&gt;0")+COUNTIFS('GSTN-Diff Gross'!$D$7:$D$1006,'2A'!E490,'GSTN-Diff Gross'!$T$7:$T$1006,"&lt;&gt;0")+COUNTIFS('GSTN-Diff Gross'!$D$7:$D$1006,'2A'!E490,'GSTN-Diff Gross'!$U$7:$U$1006,"&lt;&gt;0")+COUNTIFS('GSTN-Diff Gross'!$D$7:$D$1006,'2A'!E490,'GSTN-Diff Gross'!$V$7:$V$1006,"&lt;&gt;0"),'2A'!F490,"")</f>
        <v/>
      </c>
      <c r="E1491" s="69" t="str">
        <f>IF(COUNTIFS('GSTN-Diff Gross'!$D$7:$D$1006,'2A'!E490,'GSTN-Diff Gross'!$R$7:$R$1006,"&lt;&gt;0")+COUNTIFS('GSTN-Diff Gross'!$D$7:$D$1006,'2A'!E490,'GSTN-Diff Gross'!$S$7:$S$1006,"&lt;&gt;0")+COUNTIFS('GSTN-Diff Gross'!$D$7:$D$1006,'2A'!E490,'GSTN-Diff Gross'!$T$7:$T$1006,"&lt;&gt;0")+COUNTIFS('GSTN-Diff Gross'!$D$7:$D$1006,'2A'!E490,'GSTN-Diff Gross'!$U$7:$U$1006,"&lt;&gt;0")+COUNTIFS('GSTN-Diff Gross'!$D$7:$D$1006,'2A'!E490,'GSTN-Diff Gross'!$V$7:$V$1006,"&lt;&gt;0"),'2A'!G490,"")</f>
        <v/>
      </c>
      <c r="F1491" s="91" t="str">
        <f>IF(COUNTIFS('GSTN-Diff Gross'!$D$7:$D$1006,'2A'!E490,'GSTN-Diff Gross'!$R$7:$R$1006,"&lt;&gt;0")+COUNTIFS('GSTN-Diff Gross'!$D$7:$D$1006,'2A'!E490,'GSTN-Diff Gross'!$S$7:$S$1006,"&lt;&gt;0")+COUNTIFS('GSTN-Diff Gross'!$D$7:$D$1006,'2A'!E490,'GSTN-Diff Gross'!$T$7:$T$1006,"&lt;&gt;0")+COUNTIFS('GSTN-Diff Gross'!$D$7:$D$1006,'2A'!E490,'GSTN-Diff Gross'!$U$7:$U$1006,"&lt;&gt;0")+COUNTIFS('GSTN-Diff Gross'!$D$7:$D$1006,'2A'!E490,'GSTN-Diff Gross'!$V$7:$V$1006,"&lt;&gt;0"),'2A'!H490,"")</f>
        <v/>
      </c>
      <c r="G1491" s="96">
        <f t="shared" si="165"/>
        <v>0</v>
      </c>
      <c r="H1491" s="96">
        <f t="shared" si="166"/>
        <v>0</v>
      </c>
      <c r="I1491" s="97">
        <f t="shared" si="167"/>
        <v>0</v>
      </c>
      <c r="J1491" s="98">
        <f t="shared" si="168"/>
        <v>0</v>
      </c>
      <c r="K1491" s="96">
        <f t="shared" si="169"/>
        <v>0</v>
      </c>
      <c r="L1491" s="93">
        <f>IFERROR(VLOOKUP(B1491,BOOKS!$D$6:$M$1005,6,0),0)</f>
        <v>0</v>
      </c>
      <c r="M1491" s="88">
        <f>IFERROR(VLOOKUP(B1491,BOOKS!$D$6:$M$1005,7,0),0)</f>
        <v>0</v>
      </c>
      <c r="N1491" s="88">
        <f>IFERROR(VLOOKUP(B1491,BOOKS!$D$6:$M$1005,8,0),0)</f>
        <v>0</v>
      </c>
      <c r="O1491" s="88">
        <f>IFERROR(VLOOKUP(B1491,BOOKS!$D$6:$M$1005,9,0),0)</f>
        <v>0</v>
      </c>
      <c r="P1491" s="88">
        <f>IFERROR(VLOOKUP(B1491,BOOKS!$D$6:$M$1005,10,0),0)</f>
        <v>0</v>
      </c>
      <c r="Q1491" s="84">
        <f>IFERROR(VLOOKUP(B1491,'2A'!$D$6:$M$1005,6,0),0)</f>
        <v>0</v>
      </c>
      <c r="R1491" s="44">
        <f>IFERROR(VLOOKUP(B1491,'2A'!$D$6:$M$1005,7,0),0)</f>
        <v>0</v>
      </c>
      <c r="S1491" s="44">
        <f>IFERROR(VLOOKUP(B1491,'2A'!$D$6:$M$1005,8,0),0)</f>
        <v>0</v>
      </c>
      <c r="T1491" s="44">
        <f>IFERROR(VLOOKUP(B1491,'2A'!$D$6:$M$1005,9,0),0)</f>
        <v>0</v>
      </c>
      <c r="U1491" s="44">
        <f>IFERROR(VLOOKUP(B1491,'2A'!$D$6:$M$1005,10,0),0)</f>
        <v>0</v>
      </c>
      <c r="V1491" s="111"/>
    </row>
    <row r="1492" spans="1:22">
      <c r="A1492" s="161">
        <f t="shared" si="171"/>
        <v>1486</v>
      </c>
      <c r="B1492" s="161" t="str">
        <f t="shared" si="170"/>
        <v/>
      </c>
      <c r="C1492" s="161" t="str">
        <f>IF(COUNTIFS('GSTN-Diff Gross'!$D$7:$D$1006,'2A'!E491,'GSTN-Diff Gross'!$R$7:$R$1006,"&lt;&gt;0")+COUNTIFS('GSTN-Diff Gross'!$D$7:$D$1006,'2A'!E491,'GSTN-Diff Gross'!$S$7:$S$1006,"&lt;&gt;0")+COUNTIFS('GSTN-Diff Gross'!$D$7:$D$1006,'2A'!E491,'GSTN-Diff Gross'!$T$7:$T$1006,"&lt;&gt;0")+COUNTIFS('GSTN-Diff Gross'!$D$7:$D$1006,'2A'!E491,'GSTN-Diff Gross'!$U$7:$U$1006,"&lt;&gt;0")+COUNTIFS('GSTN-Diff Gross'!$D$7:$D$1006,'2A'!E491,'GSTN-Diff Gross'!$V$7:$V$1006,"&lt;&gt;0"),'2A'!E491,"")</f>
        <v/>
      </c>
      <c r="D1492" s="41" t="str">
        <f>IF(COUNTIFS('GSTN-Diff Gross'!$D$7:$D$1006,'2A'!E491,'GSTN-Diff Gross'!$R$7:$R$1006,"&lt;&gt;0")+COUNTIFS('GSTN-Diff Gross'!$D$7:$D$1006,'2A'!E491,'GSTN-Diff Gross'!$S$7:$S$1006,"&lt;&gt;0")+COUNTIFS('GSTN-Diff Gross'!$D$7:$D$1006,'2A'!E491,'GSTN-Diff Gross'!$T$7:$T$1006,"&lt;&gt;0")+COUNTIFS('GSTN-Diff Gross'!$D$7:$D$1006,'2A'!E491,'GSTN-Diff Gross'!$U$7:$U$1006,"&lt;&gt;0")+COUNTIFS('GSTN-Diff Gross'!$D$7:$D$1006,'2A'!E491,'GSTN-Diff Gross'!$V$7:$V$1006,"&lt;&gt;0"),'2A'!F491,"")</f>
        <v/>
      </c>
      <c r="E1492" s="68" t="str">
        <f>IF(COUNTIFS('GSTN-Diff Gross'!$D$7:$D$1006,'2A'!E491,'GSTN-Diff Gross'!$R$7:$R$1006,"&lt;&gt;0")+COUNTIFS('GSTN-Diff Gross'!$D$7:$D$1006,'2A'!E491,'GSTN-Diff Gross'!$S$7:$S$1006,"&lt;&gt;0")+COUNTIFS('GSTN-Diff Gross'!$D$7:$D$1006,'2A'!E491,'GSTN-Diff Gross'!$T$7:$T$1006,"&lt;&gt;0")+COUNTIFS('GSTN-Diff Gross'!$D$7:$D$1006,'2A'!E491,'GSTN-Diff Gross'!$U$7:$U$1006,"&lt;&gt;0")+COUNTIFS('GSTN-Diff Gross'!$D$7:$D$1006,'2A'!E491,'GSTN-Diff Gross'!$V$7:$V$1006,"&lt;&gt;0"),'2A'!G491,"")</f>
        <v/>
      </c>
      <c r="F1492" s="90" t="str">
        <f>IF(COUNTIFS('GSTN-Diff Gross'!$D$7:$D$1006,'2A'!E491,'GSTN-Diff Gross'!$R$7:$R$1006,"&lt;&gt;0")+COUNTIFS('GSTN-Diff Gross'!$D$7:$D$1006,'2A'!E491,'GSTN-Diff Gross'!$S$7:$S$1006,"&lt;&gt;0")+COUNTIFS('GSTN-Diff Gross'!$D$7:$D$1006,'2A'!E491,'GSTN-Diff Gross'!$T$7:$T$1006,"&lt;&gt;0")+COUNTIFS('GSTN-Diff Gross'!$D$7:$D$1006,'2A'!E491,'GSTN-Diff Gross'!$U$7:$U$1006,"&lt;&gt;0")+COUNTIFS('GSTN-Diff Gross'!$D$7:$D$1006,'2A'!E491,'GSTN-Diff Gross'!$V$7:$V$1006,"&lt;&gt;0"),'2A'!H491,"")</f>
        <v/>
      </c>
      <c r="G1492" s="167">
        <f t="shared" si="165"/>
        <v>0</v>
      </c>
      <c r="H1492" s="167">
        <f t="shared" si="166"/>
        <v>0</v>
      </c>
      <c r="I1492" s="167">
        <f t="shared" si="167"/>
        <v>0</v>
      </c>
      <c r="J1492" s="167">
        <f t="shared" si="168"/>
        <v>0</v>
      </c>
      <c r="K1492" s="167">
        <f t="shared" si="169"/>
        <v>0</v>
      </c>
      <c r="L1492" s="99">
        <f>IFERROR(VLOOKUP(B1492,BOOKS!$D$6:$M$1005,6,0),0)</f>
        <v>0</v>
      </c>
      <c r="M1492" s="100">
        <f>IFERROR(VLOOKUP(B1492,BOOKS!$D$6:$M$1005,7,0),0)</f>
        <v>0</v>
      </c>
      <c r="N1492" s="100">
        <f>IFERROR(VLOOKUP(B1492,BOOKS!$D$6:$M$1005,8,0),0)</f>
        <v>0</v>
      </c>
      <c r="O1492" s="100">
        <f>IFERROR(VLOOKUP(B1492,BOOKS!$D$6:$M$1005,9,0),0)</f>
        <v>0</v>
      </c>
      <c r="P1492" s="100">
        <f>IFERROR(VLOOKUP(B1492,BOOKS!$D$6:$M$1005,10,0),0)</f>
        <v>0</v>
      </c>
      <c r="Q1492" s="94">
        <f>IFERROR(VLOOKUP(B1492,'2A'!$D$6:$M$1005,6,0),0)</f>
        <v>0</v>
      </c>
      <c r="R1492" s="95">
        <f>IFERROR(VLOOKUP(B1492,'2A'!$D$6:$M$1005,7,0),0)</f>
        <v>0</v>
      </c>
      <c r="S1492" s="95">
        <f>IFERROR(VLOOKUP(B1492,'2A'!$D$6:$M$1005,8,0),0)</f>
        <v>0</v>
      </c>
      <c r="T1492" s="95">
        <f>IFERROR(VLOOKUP(B1492,'2A'!$D$6:$M$1005,9,0),0)</f>
        <v>0</v>
      </c>
      <c r="U1492" s="95">
        <f>IFERROR(VLOOKUP(B1492,'2A'!$D$6:$M$1005,10,0),0)</f>
        <v>0</v>
      </c>
      <c r="V1492" s="111"/>
    </row>
    <row r="1493" spans="1:22">
      <c r="A1493" s="163">
        <f t="shared" si="171"/>
        <v>1487</v>
      </c>
      <c r="B1493" s="163" t="str">
        <f t="shared" si="170"/>
        <v/>
      </c>
      <c r="C1493" s="163" t="str">
        <f>IF(COUNTIFS('GSTN-Diff Gross'!$D$7:$D$1006,'2A'!E492,'GSTN-Diff Gross'!$R$7:$R$1006,"&lt;&gt;0")+COUNTIFS('GSTN-Diff Gross'!$D$7:$D$1006,'2A'!E492,'GSTN-Diff Gross'!$S$7:$S$1006,"&lt;&gt;0")+COUNTIFS('GSTN-Diff Gross'!$D$7:$D$1006,'2A'!E492,'GSTN-Diff Gross'!$T$7:$T$1006,"&lt;&gt;0")+COUNTIFS('GSTN-Diff Gross'!$D$7:$D$1006,'2A'!E492,'GSTN-Diff Gross'!$U$7:$U$1006,"&lt;&gt;0")+COUNTIFS('GSTN-Diff Gross'!$D$7:$D$1006,'2A'!E492,'GSTN-Diff Gross'!$V$7:$V$1006,"&lt;&gt;0"),'2A'!E492,"")</f>
        <v/>
      </c>
      <c r="D1493" s="46" t="str">
        <f>IF(COUNTIFS('GSTN-Diff Gross'!$D$7:$D$1006,'2A'!E492,'GSTN-Diff Gross'!$R$7:$R$1006,"&lt;&gt;0")+COUNTIFS('GSTN-Diff Gross'!$D$7:$D$1006,'2A'!E492,'GSTN-Diff Gross'!$S$7:$S$1006,"&lt;&gt;0")+COUNTIFS('GSTN-Diff Gross'!$D$7:$D$1006,'2A'!E492,'GSTN-Diff Gross'!$T$7:$T$1006,"&lt;&gt;0")+COUNTIFS('GSTN-Diff Gross'!$D$7:$D$1006,'2A'!E492,'GSTN-Diff Gross'!$U$7:$U$1006,"&lt;&gt;0")+COUNTIFS('GSTN-Diff Gross'!$D$7:$D$1006,'2A'!E492,'GSTN-Diff Gross'!$V$7:$V$1006,"&lt;&gt;0"),'2A'!F492,"")</f>
        <v/>
      </c>
      <c r="E1493" s="69" t="str">
        <f>IF(COUNTIFS('GSTN-Diff Gross'!$D$7:$D$1006,'2A'!E492,'GSTN-Diff Gross'!$R$7:$R$1006,"&lt;&gt;0")+COUNTIFS('GSTN-Diff Gross'!$D$7:$D$1006,'2A'!E492,'GSTN-Diff Gross'!$S$7:$S$1006,"&lt;&gt;0")+COUNTIFS('GSTN-Diff Gross'!$D$7:$D$1006,'2A'!E492,'GSTN-Diff Gross'!$T$7:$T$1006,"&lt;&gt;0")+COUNTIFS('GSTN-Diff Gross'!$D$7:$D$1006,'2A'!E492,'GSTN-Diff Gross'!$U$7:$U$1006,"&lt;&gt;0")+COUNTIFS('GSTN-Diff Gross'!$D$7:$D$1006,'2A'!E492,'GSTN-Diff Gross'!$V$7:$V$1006,"&lt;&gt;0"),'2A'!G492,"")</f>
        <v/>
      </c>
      <c r="F1493" s="91" t="str">
        <f>IF(COUNTIFS('GSTN-Diff Gross'!$D$7:$D$1006,'2A'!E492,'GSTN-Diff Gross'!$R$7:$R$1006,"&lt;&gt;0")+COUNTIFS('GSTN-Diff Gross'!$D$7:$D$1006,'2A'!E492,'GSTN-Diff Gross'!$S$7:$S$1006,"&lt;&gt;0")+COUNTIFS('GSTN-Diff Gross'!$D$7:$D$1006,'2A'!E492,'GSTN-Diff Gross'!$T$7:$T$1006,"&lt;&gt;0")+COUNTIFS('GSTN-Diff Gross'!$D$7:$D$1006,'2A'!E492,'GSTN-Diff Gross'!$U$7:$U$1006,"&lt;&gt;0")+COUNTIFS('GSTN-Diff Gross'!$D$7:$D$1006,'2A'!E492,'GSTN-Diff Gross'!$V$7:$V$1006,"&lt;&gt;0"),'2A'!H492,"")</f>
        <v/>
      </c>
      <c r="G1493" s="96">
        <f t="shared" si="165"/>
        <v>0</v>
      </c>
      <c r="H1493" s="96">
        <f t="shared" si="166"/>
        <v>0</v>
      </c>
      <c r="I1493" s="97">
        <f t="shared" si="167"/>
        <v>0</v>
      </c>
      <c r="J1493" s="98">
        <f t="shared" si="168"/>
        <v>0</v>
      </c>
      <c r="K1493" s="96">
        <f t="shared" si="169"/>
        <v>0</v>
      </c>
      <c r="L1493" s="93">
        <f>IFERROR(VLOOKUP(B1493,BOOKS!$D$6:$M$1005,6,0),0)</f>
        <v>0</v>
      </c>
      <c r="M1493" s="88">
        <f>IFERROR(VLOOKUP(B1493,BOOKS!$D$6:$M$1005,7,0),0)</f>
        <v>0</v>
      </c>
      <c r="N1493" s="88">
        <f>IFERROR(VLOOKUP(B1493,BOOKS!$D$6:$M$1005,8,0),0)</f>
        <v>0</v>
      </c>
      <c r="O1493" s="88">
        <f>IFERROR(VLOOKUP(B1493,BOOKS!$D$6:$M$1005,9,0),0)</f>
        <v>0</v>
      </c>
      <c r="P1493" s="88">
        <f>IFERROR(VLOOKUP(B1493,BOOKS!$D$6:$M$1005,10,0),0)</f>
        <v>0</v>
      </c>
      <c r="Q1493" s="84">
        <f>IFERROR(VLOOKUP(B1493,'2A'!$D$6:$M$1005,6,0),0)</f>
        <v>0</v>
      </c>
      <c r="R1493" s="44">
        <f>IFERROR(VLOOKUP(B1493,'2A'!$D$6:$M$1005,7,0),0)</f>
        <v>0</v>
      </c>
      <c r="S1493" s="44">
        <f>IFERROR(VLOOKUP(B1493,'2A'!$D$6:$M$1005,8,0),0)</f>
        <v>0</v>
      </c>
      <c r="T1493" s="44">
        <f>IFERROR(VLOOKUP(B1493,'2A'!$D$6:$M$1005,9,0),0)</f>
        <v>0</v>
      </c>
      <c r="U1493" s="44">
        <f>IFERROR(VLOOKUP(B1493,'2A'!$D$6:$M$1005,10,0),0)</f>
        <v>0</v>
      </c>
      <c r="V1493" s="111"/>
    </row>
    <row r="1494" spans="1:22">
      <c r="A1494" s="161">
        <f t="shared" si="171"/>
        <v>1488</v>
      </c>
      <c r="B1494" s="161" t="str">
        <f t="shared" si="170"/>
        <v/>
      </c>
      <c r="C1494" s="161" t="str">
        <f>IF(COUNTIFS('GSTN-Diff Gross'!$D$7:$D$1006,'2A'!E493,'GSTN-Diff Gross'!$R$7:$R$1006,"&lt;&gt;0")+COUNTIFS('GSTN-Diff Gross'!$D$7:$D$1006,'2A'!E493,'GSTN-Diff Gross'!$S$7:$S$1006,"&lt;&gt;0")+COUNTIFS('GSTN-Diff Gross'!$D$7:$D$1006,'2A'!E493,'GSTN-Diff Gross'!$T$7:$T$1006,"&lt;&gt;0")+COUNTIFS('GSTN-Diff Gross'!$D$7:$D$1006,'2A'!E493,'GSTN-Diff Gross'!$U$7:$U$1006,"&lt;&gt;0")+COUNTIFS('GSTN-Diff Gross'!$D$7:$D$1006,'2A'!E493,'GSTN-Diff Gross'!$V$7:$V$1006,"&lt;&gt;0"),'2A'!E493,"")</f>
        <v/>
      </c>
      <c r="D1494" s="41" t="str">
        <f>IF(COUNTIFS('GSTN-Diff Gross'!$D$7:$D$1006,'2A'!E493,'GSTN-Diff Gross'!$R$7:$R$1006,"&lt;&gt;0")+COUNTIFS('GSTN-Diff Gross'!$D$7:$D$1006,'2A'!E493,'GSTN-Diff Gross'!$S$7:$S$1006,"&lt;&gt;0")+COUNTIFS('GSTN-Diff Gross'!$D$7:$D$1006,'2A'!E493,'GSTN-Diff Gross'!$T$7:$T$1006,"&lt;&gt;0")+COUNTIFS('GSTN-Diff Gross'!$D$7:$D$1006,'2A'!E493,'GSTN-Diff Gross'!$U$7:$U$1006,"&lt;&gt;0")+COUNTIFS('GSTN-Diff Gross'!$D$7:$D$1006,'2A'!E493,'GSTN-Diff Gross'!$V$7:$V$1006,"&lt;&gt;0"),'2A'!F493,"")</f>
        <v/>
      </c>
      <c r="E1494" s="68" t="str">
        <f>IF(COUNTIFS('GSTN-Diff Gross'!$D$7:$D$1006,'2A'!E493,'GSTN-Diff Gross'!$R$7:$R$1006,"&lt;&gt;0")+COUNTIFS('GSTN-Diff Gross'!$D$7:$D$1006,'2A'!E493,'GSTN-Diff Gross'!$S$7:$S$1006,"&lt;&gt;0")+COUNTIFS('GSTN-Diff Gross'!$D$7:$D$1006,'2A'!E493,'GSTN-Diff Gross'!$T$7:$T$1006,"&lt;&gt;0")+COUNTIFS('GSTN-Diff Gross'!$D$7:$D$1006,'2A'!E493,'GSTN-Diff Gross'!$U$7:$U$1006,"&lt;&gt;0")+COUNTIFS('GSTN-Diff Gross'!$D$7:$D$1006,'2A'!E493,'GSTN-Diff Gross'!$V$7:$V$1006,"&lt;&gt;0"),'2A'!G493,"")</f>
        <v/>
      </c>
      <c r="F1494" s="90" t="str">
        <f>IF(COUNTIFS('GSTN-Diff Gross'!$D$7:$D$1006,'2A'!E493,'GSTN-Diff Gross'!$R$7:$R$1006,"&lt;&gt;0")+COUNTIFS('GSTN-Diff Gross'!$D$7:$D$1006,'2A'!E493,'GSTN-Diff Gross'!$S$7:$S$1006,"&lt;&gt;0")+COUNTIFS('GSTN-Diff Gross'!$D$7:$D$1006,'2A'!E493,'GSTN-Diff Gross'!$T$7:$T$1006,"&lt;&gt;0")+COUNTIFS('GSTN-Diff Gross'!$D$7:$D$1006,'2A'!E493,'GSTN-Diff Gross'!$U$7:$U$1006,"&lt;&gt;0")+COUNTIFS('GSTN-Diff Gross'!$D$7:$D$1006,'2A'!E493,'GSTN-Diff Gross'!$V$7:$V$1006,"&lt;&gt;0"),'2A'!H493,"")</f>
        <v/>
      </c>
      <c r="G1494" s="167">
        <f t="shared" si="165"/>
        <v>0</v>
      </c>
      <c r="H1494" s="167">
        <f t="shared" si="166"/>
        <v>0</v>
      </c>
      <c r="I1494" s="167">
        <f t="shared" si="167"/>
        <v>0</v>
      </c>
      <c r="J1494" s="167">
        <f t="shared" si="168"/>
        <v>0</v>
      </c>
      <c r="K1494" s="167">
        <f t="shared" si="169"/>
        <v>0</v>
      </c>
      <c r="L1494" s="99">
        <f>IFERROR(VLOOKUP(B1494,BOOKS!$D$6:$M$1005,6,0),0)</f>
        <v>0</v>
      </c>
      <c r="M1494" s="100">
        <f>IFERROR(VLOOKUP(B1494,BOOKS!$D$6:$M$1005,7,0),0)</f>
        <v>0</v>
      </c>
      <c r="N1494" s="100">
        <f>IFERROR(VLOOKUP(B1494,BOOKS!$D$6:$M$1005,8,0),0)</f>
        <v>0</v>
      </c>
      <c r="O1494" s="100">
        <f>IFERROR(VLOOKUP(B1494,BOOKS!$D$6:$M$1005,9,0),0)</f>
        <v>0</v>
      </c>
      <c r="P1494" s="100">
        <f>IFERROR(VLOOKUP(B1494,BOOKS!$D$6:$M$1005,10,0),0)</f>
        <v>0</v>
      </c>
      <c r="Q1494" s="94">
        <f>IFERROR(VLOOKUP(B1494,'2A'!$D$6:$M$1005,6,0),0)</f>
        <v>0</v>
      </c>
      <c r="R1494" s="95">
        <f>IFERROR(VLOOKUP(B1494,'2A'!$D$6:$M$1005,7,0),0)</f>
        <v>0</v>
      </c>
      <c r="S1494" s="95">
        <f>IFERROR(VLOOKUP(B1494,'2A'!$D$6:$M$1005,8,0),0)</f>
        <v>0</v>
      </c>
      <c r="T1494" s="95">
        <f>IFERROR(VLOOKUP(B1494,'2A'!$D$6:$M$1005,9,0),0)</f>
        <v>0</v>
      </c>
      <c r="U1494" s="95">
        <f>IFERROR(VLOOKUP(B1494,'2A'!$D$6:$M$1005,10,0),0)</f>
        <v>0</v>
      </c>
      <c r="V1494" s="111"/>
    </row>
    <row r="1495" spans="1:22">
      <c r="A1495" s="163">
        <f t="shared" si="171"/>
        <v>1489</v>
      </c>
      <c r="B1495" s="163" t="str">
        <f t="shared" si="170"/>
        <v/>
      </c>
      <c r="C1495" s="163" t="str">
        <f>IF(COUNTIFS('GSTN-Diff Gross'!$D$7:$D$1006,'2A'!E494,'GSTN-Diff Gross'!$R$7:$R$1006,"&lt;&gt;0")+COUNTIFS('GSTN-Diff Gross'!$D$7:$D$1006,'2A'!E494,'GSTN-Diff Gross'!$S$7:$S$1006,"&lt;&gt;0")+COUNTIFS('GSTN-Diff Gross'!$D$7:$D$1006,'2A'!E494,'GSTN-Diff Gross'!$T$7:$T$1006,"&lt;&gt;0")+COUNTIFS('GSTN-Diff Gross'!$D$7:$D$1006,'2A'!E494,'GSTN-Diff Gross'!$U$7:$U$1006,"&lt;&gt;0")+COUNTIFS('GSTN-Diff Gross'!$D$7:$D$1006,'2A'!E494,'GSTN-Diff Gross'!$V$7:$V$1006,"&lt;&gt;0"),'2A'!E494,"")</f>
        <v/>
      </c>
      <c r="D1495" s="46" t="str">
        <f>IF(COUNTIFS('GSTN-Diff Gross'!$D$7:$D$1006,'2A'!E494,'GSTN-Diff Gross'!$R$7:$R$1006,"&lt;&gt;0")+COUNTIFS('GSTN-Diff Gross'!$D$7:$D$1006,'2A'!E494,'GSTN-Diff Gross'!$S$7:$S$1006,"&lt;&gt;0")+COUNTIFS('GSTN-Diff Gross'!$D$7:$D$1006,'2A'!E494,'GSTN-Diff Gross'!$T$7:$T$1006,"&lt;&gt;0")+COUNTIFS('GSTN-Diff Gross'!$D$7:$D$1006,'2A'!E494,'GSTN-Diff Gross'!$U$7:$U$1006,"&lt;&gt;0")+COUNTIFS('GSTN-Diff Gross'!$D$7:$D$1006,'2A'!E494,'GSTN-Diff Gross'!$V$7:$V$1006,"&lt;&gt;0"),'2A'!F494,"")</f>
        <v/>
      </c>
      <c r="E1495" s="69" t="str">
        <f>IF(COUNTIFS('GSTN-Diff Gross'!$D$7:$D$1006,'2A'!E494,'GSTN-Diff Gross'!$R$7:$R$1006,"&lt;&gt;0")+COUNTIFS('GSTN-Diff Gross'!$D$7:$D$1006,'2A'!E494,'GSTN-Diff Gross'!$S$7:$S$1006,"&lt;&gt;0")+COUNTIFS('GSTN-Diff Gross'!$D$7:$D$1006,'2A'!E494,'GSTN-Diff Gross'!$T$7:$T$1006,"&lt;&gt;0")+COUNTIFS('GSTN-Diff Gross'!$D$7:$D$1006,'2A'!E494,'GSTN-Diff Gross'!$U$7:$U$1006,"&lt;&gt;0")+COUNTIFS('GSTN-Diff Gross'!$D$7:$D$1006,'2A'!E494,'GSTN-Diff Gross'!$V$7:$V$1006,"&lt;&gt;0"),'2A'!G494,"")</f>
        <v/>
      </c>
      <c r="F1495" s="91" t="str">
        <f>IF(COUNTIFS('GSTN-Diff Gross'!$D$7:$D$1006,'2A'!E494,'GSTN-Diff Gross'!$R$7:$R$1006,"&lt;&gt;0")+COUNTIFS('GSTN-Diff Gross'!$D$7:$D$1006,'2A'!E494,'GSTN-Diff Gross'!$S$7:$S$1006,"&lt;&gt;0")+COUNTIFS('GSTN-Diff Gross'!$D$7:$D$1006,'2A'!E494,'GSTN-Diff Gross'!$T$7:$T$1006,"&lt;&gt;0")+COUNTIFS('GSTN-Diff Gross'!$D$7:$D$1006,'2A'!E494,'GSTN-Diff Gross'!$U$7:$U$1006,"&lt;&gt;0")+COUNTIFS('GSTN-Diff Gross'!$D$7:$D$1006,'2A'!E494,'GSTN-Diff Gross'!$V$7:$V$1006,"&lt;&gt;0"),'2A'!H494,"")</f>
        <v/>
      </c>
      <c r="G1495" s="96">
        <f t="shared" si="165"/>
        <v>0</v>
      </c>
      <c r="H1495" s="96">
        <f t="shared" si="166"/>
        <v>0</v>
      </c>
      <c r="I1495" s="97">
        <f t="shared" si="167"/>
        <v>0</v>
      </c>
      <c r="J1495" s="98">
        <f t="shared" si="168"/>
        <v>0</v>
      </c>
      <c r="K1495" s="96">
        <f t="shared" si="169"/>
        <v>0</v>
      </c>
      <c r="L1495" s="93">
        <f>IFERROR(VLOOKUP(B1495,BOOKS!$D$6:$M$1005,6,0),0)</f>
        <v>0</v>
      </c>
      <c r="M1495" s="88">
        <f>IFERROR(VLOOKUP(B1495,BOOKS!$D$6:$M$1005,7,0),0)</f>
        <v>0</v>
      </c>
      <c r="N1495" s="88">
        <f>IFERROR(VLOOKUP(B1495,BOOKS!$D$6:$M$1005,8,0),0)</f>
        <v>0</v>
      </c>
      <c r="O1495" s="88">
        <f>IFERROR(VLOOKUP(B1495,BOOKS!$D$6:$M$1005,9,0),0)</f>
        <v>0</v>
      </c>
      <c r="P1495" s="88">
        <f>IFERROR(VLOOKUP(B1495,BOOKS!$D$6:$M$1005,10,0),0)</f>
        <v>0</v>
      </c>
      <c r="Q1495" s="84">
        <f>IFERROR(VLOOKUP(B1495,'2A'!$D$6:$M$1005,6,0),0)</f>
        <v>0</v>
      </c>
      <c r="R1495" s="44">
        <f>IFERROR(VLOOKUP(B1495,'2A'!$D$6:$M$1005,7,0),0)</f>
        <v>0</v>
      </c>
      <c r="S1495" s="44">
        <f>IFERROR(VLOOKUP(B1495,'2A'!$D$6:$M$1005,8,0),0)</f>
        <v>0</v>
      </c>
      <c r="T1495" s="44">
        <f>IFERROR(VLOOKUP(B1495,'2A'!$D$6:$M$1005,9,0),0)</f>
        <v>0</v>
      </c>
      <c r="U1495" s="44">
        <f>IFERROR(VLOOKUP(B1495,'2A'!$D$6:$M$1005,10,0),0)</f>
        <v>0</v>
      </c>
      <c r="V1495" s="111"/>
    </row>
    <row r="1496" spans="1:22">
      <c r="A1496" s="161">
        <f t="shared" si="171"/>
        <v>1490</v>
      </c>
      <c r="B1496" s="161" t="str">
        <f t="shared" si="170"/>
        <v/>
      </c>
      <c r="C1496" s="161" t="str">
        <f>IF(COUNTIFS('GSTN-Diff Gross'!$D$7:$D$1006,'2A'!E495,'GSTN-Diff Gross'!$R$7:$R$1006,"&lt;&gt;0")+COUNTIFS('GSTN-Diff Gross'!$D$7:$D$1006,'2A'!E495,'GSTN-Diff Gross'!$S$7:$S$1006,"&lt;&gt;0")+COUNTIFS('GSTN-Diff Gross'!$D$7:$D$1006,'2A'!E495,'GSTN-Diff Gross'!$T$7:$T$1006,"&lt;&gt;0")+COUNTIFS('GSTN-Diff Gross'!$D$7:$D$1006,'2A'!E495,'GSTN-Diff Gross'!$U$7:$U$1006,"&lt;&gt;0")+COUNTIFS('GSTN-Diff Gross'!$D$7:$D$1006,'2A'!E495,'GSTN-Diff Gross'!$V$7:$V$1006,"&lt;&gt;0"),'2A'!E495,"")</f>
        <v/>
      </c>
      <c r="D1496" s="41" t="str">
        <f>IF(COUNTIFS('GSTN-Diff Gross'!$D$7:$D$1006,'2A'!E495,'GSTN-Diff Gross'!$R$7:$R$1006,"&lt;&gt;0")+COUNTIFS('GSTN-Diff Gross'!$D$7:$D$1006,'2A'!E495,'GSTN-Diff Gross'!$S$7:$S$1006,"&lt;&gt;0")+COUNTIFS('GSTN-Diff Gross'!$D$7:$D$1006,'2A'!E495,'GSTN-Diff Gross'!$T$7:$T$1006,"&lt;&gt;0")+COUNTIFS('GSTN-Diff Gross'!$D$7:$D$1006,'2A'!E495,'GSTN-Diff Gross'!$U$7:$U$1006,"&lt;&gt;0")+COUNTIFS('GSTN-Diff Gross'!$D$7:$D$1006,'2A'!E495,'GSTN-Diff Gross'!$V$7:$V$1006,"&lt;&gt;0"),'2A'!F495,"")</f>
        <v/>
      </c>
      <c r="E1496" s="68" t="str">
        <f>IF(COUNTIFS('GSTN-Diff Gross'!$D$7:$D$1006,'2A'!E495,'GSTN-Diff Gross'!$R$7:$R$1006,"&lt;&gt;0")+COUNTIFS('GSTN-Diff Gross'!$D$7:$D$1006,'2A'!E495,'GSTN-Diff Gross'!$S$7:$S$1006,"&lt;&gt;0")+COUNTIFS('GSTN-Diff Gross'!$D$7:$D$1006,'2A'!E495,'GSTN-Diff Gross'!$T$7:$T$1006,"&lt;&gt;0")+COUNTIFS('GSTN-Diff Gross'!$D$7:$D$1006,'2A'!E495,'GSTN-Diff Gross'!$U$7:$U$1006,"&lt;&gt;0")+COUNTIFS('GSTN-Diff Gross'!$D$7:$D$1006,'2A'!E495,'GSTN-Diff Gross'!$V$7:$V$1006,"&lt;&gt;0"),'2A'!G495,"")</f>
        <v/>
      </c>
      <c r="F1496" s="90" t="str">
        <f>IF(COUNTIFS('GSTN-Diff Gross'!$D$7:$D$1006,'2A'!E495,'GSTN-Diff Gross'!$R$7:$R$1006,"&lt;&gt;0")+COUNTIFS('GSTN-Diff Gross'!$D$7:$D$1006,'2A'!E495,'GSTN-Diff Gross'!$S$7:$S$1006,"&lt;&gt;0")+COUNTIFS('GSTN-Diff Gross'!$D$7:$D$1006,'2A'!E495,'GSTN-Diff Gross'!$T$7:$T$1006,"&lt;&gt;0")+COUNTIFS('GSTN-Diff Gross'!$D$7:$D$1006,'2A'!E495,'GSTN-Diff Gross'!$U$7:$U$1006,"&lt;&gt;0")+COUNTIFS('GSTN-Diff Gross'!$D$7:$D$1006,'2A'!E495,'GSTN-Diff Gross'!$V$7:$V$1006,"&lt;&gt;0"),'2A'!H495,"")</f>
        <v/>
      </c>
      <c r="G1496" s="167">
        <f t="shared" si="165"/>
        <v>0</v>
      </c>
      <c r="H1496" s="167">
        <f t="shared" si="166"/>
        <v>0</v>
      </c>
      <c r="I1496" s="167">
        <f t="shared" si="167"/>
        <v>0</v>
      </c>
      <c r="J1496" s="167">
        <f t="shared" si="168"/>
        <v>0</v>
      </c>
      <c r="K1496" s="167">
        <f t="shared" si="169"/>
        <v>0</v>
      </c>
      <c r="L1496" s="99">
        <f>IFERROR(VLOOKUP(B1496,BOOKS!$D$6:$M$1005,6,0),0)</f>
        <v>0</v>
      </c>
      <c r="M1496" s="100">
        <f>IFERROR(VLOOKUP(B1496,BOOKS!$D$6:$M$1005,7,0),0)</f>
        <v>0</v>
      </c>
      <c r="N1496" s="100">
        <f>IFERROR(VLOOKUP(B1496,BOOKS!$D$6:$M$1005,8,0),0)</f>
        <v>0</v>
      </c>
      <c r="O1496" s="100">
        <f>IFERROR(VLOOKUP(B1496,BOOKS!$D$6:$M$1005,9,0),0)</f>
        <v>0</v>
      </c>
      <c r="P1496" s="100">
        <f>IFERROR(VLOOKUP(B1496,BOOKS!$D$6:$M$1005,10,0),0)</f>
        <v>0</v>
      </c>
      <c r="Q1496" s="94">
        <f>IFERROR(VLOOKUP(B1496,'2A'!$D$6:$M$1005,6,0),0)</f>
        <v>0</v>
      </c>
      <c r="R1496" s="95">
        <f>IFERROR(VLOOKUP(B1496,'2A'!$D$6:$M$1005,7,0),0)</f>
        <v>0</v>
      </c>
      <c r="S1496" s="95">
        <f>IFERROR(VLOOKUP(B1496,'2A'!$D$6:$M$1005,8,0),0)</f>
        <v>0</v>
      </c>
      <c r="T1496" s="95">
        <f>IFERROR(VLOOKUP(B1496,'2A'!$D$6:$M$1005,9,0),0)</f>
        <v>0</v>
      </c>
      <c r="U1496" s="95">
        <f>IFERROR(VLOOKUP(B1496,'2A'!$D$6:$M$1005,10,0),0)</f>
        <v>0</v>
      </c>
      <c r="V1496" s="111"/>
    </row>
    <row r="1497" spans="1:22">
      <c r="A1497" s="163">
        <f t="shared" si="171"/>
        <v>1491</v>
      </c>
      <c r="B1497" s="163" t="str">
        <f t="shared" si="170"/>
        <v/>
      </c>
      <c r="C1497" s="163" t="str">
        <f>IF(COUNTIFS('GSTN-Diff Gross'!$D$7:$D$1006,'2A'!E496,'GSTN-Diff Gross'!$R$7:$R$1006,"&lt;&gt;0")+COUNTIFS('GSTN-Diff Gross'!$D$7:$D$1006,'2A'!E496,'GSTN-Diff Gross'!$S$7:$S$1006,"&lt;&gt;0")+COUNTIFS('GSTN-Diff Gross'!$D$7:$D$1006,'2A'!E496,'GSTN-Diff Gross'!$T$7:$T$1006,"&lt;&gt;0")+COUNTIFS('GSTN-Diff Gross'!$D$7:$D$1006,'2A'!E496,'GSTN-Diff Gross'!$U$7:$U$1006,"&lt;&gt;0")+COUNTIFS('GSTN-Diff Gross'!$D$7:$D$1006,'2A'!E496,'GSTN-Diff Gross'!$V$7:$V$1006,"&lt;&gt;0"),'2A'!E496,"")</f>
        <v/>
      </c>
      <c r="D1497" s="46" t="str">
        <f>IF(COUNTIFS('GSTN-Diff Gross'!$D$7:$D$1006,'2A'!E496,'GSTN-Diff Gross'!$R$7:$R$1006,"&lt;&gt;0")+COUNTIFS('GSTN-Diff Gross'!$D$7:$D$1006,'2A'!E496,'GSTN-Diff Gross'!$S$7:$S$1006,"&lt;&gt;0")+COUNTIFS('GSTN-Diff Gross'!$D$7:$D$1006,'2A'!E496,'GSTN-Diff Gross'!$T$7:$T$1006,"&lt;&gt;0")+COUNTIFS('GSTN-Diff Gross'!$D$7:$D$1006,'2A'!E496,'GSTN-Diff Gross'!$U$7:$U$1006,"&lt;&gt;0")+COUNTIFS('GSTN-Diff Gross'!$D$7:$D$1006,'2A'!E496,'GSTN-Diff Gross'!$V$7:$V$1006,"&lt;&gt;0"),'2A'!F496,"")</f>
        <v/>
      </c>
      <c r="E1497" s="69" t="str">
        <f>IF(COUNTIFS('GSTN-Diff Gross'!$D$7:$D$1006,'2A'!E496,'GSTN-Diff Gross'!$R$7:$R$1006,"&lt;&gt;0")+COUNTIFS('GSTN-Diff Gross'!$D$7:$D$1006,'2A'!E496,'GSTN-Diff Gross'!$S$7:$S$1006,"&lt;&gt;0")+COUNTIFS('GSTN-Diff Gross'!$D$7:$D$1006,'2A'!E496,'GSTN-Diff Gross'!$T$7:$T$1006,"&lt;&gt;0")+COUNTIFS('GSTN-Diff Gross'!$D$7:$D$1006,'2A'!E496,'GSTN-Diff Gross'!$U$7:$U$1006,"&lt;&gt;0")+COUNTIFS('GSTN-Diff Gross'!$D$7:$D$1006,'2A'!E496,'GSTN-Diff Gross'!$V$7:$V$1006,"&lt;&gt;0"),'2A'!G496,"")</f>
        <v/>
      </c>
      <c r="F1497" s="91" t="str">
        <f>IF(COUNTIFS('GSTN-Diff Gross'!$D$7:$D$1006,'2A'!E496,'GSTN-Diff Gross'!$R$7:$R$1006,"&lt;&gt;0")+COUNTIFS('GSTN-Diff Gross'!$D$7:$D$1006,'2A'!E496,'GSTN-Diff Gross'!$S$7:$S$1006,"&lt;&gt;0")+COUNTIFS('GSTN-Diff Gross'!$D$7:$D$1006,'2A'!E496,'GSTN-Diff Gross'!$T$7:$T$1006,"&lt;&gt;0")+COUNTIFS('GSTN-Diff Gross'!$D$7:$D$1006,'2A'!E496,'GSTN-Diff Gross'!$U$7:$U$1006,"&lt;&gt;0")+COUNTIFS('GSTN-Diff Gross'!$D$7:$D$1006,'2A'!E496,'GSTN-Diff Gross'!$V$7:$V$1006,"&lt;&gt;0"),'2A'!H496,"")</f>
        <v/>
      </c>
      <c r="G1497" s="96">
        <f t="shared" si="165"/>
        <v>0</v>
      </c>
      <c r="H1497" s="96">
        <f t="shared" si="166"/>
        <v>0</v>
      </c>
      <c r="I1497" s="97">
        <f t="shared" si="167"/>
        <v>0</v>
      </c>
      <c r="J1497" s="98">
        <f t="shared" si="168"/>
        <v>0</v>
      </c>
      <c r="K1497" s="96">
        <f t="shared" si="169"/>
        <v>0</v>
      </c>
      <c r="L1497" s="93">
        <f>IFERROR(VLOOKUP(B1497,BOOKS!$D$6:$M$1005,6,0),0)</f>
        <v>0</v>
      </c>
      <c r="M1497" s="88">
        <f>IFERROR(VLOOKUP(B1497,BOOKS!$D$6:$M$1005,7,0),0)</f>
        <v>0</v>
      </c>
      <c r="N1497" s="88">
        <f>IFERROR(VLOOKUP(B1497,BOOKS!$D$6:$M$1005,8,0),0)</f>
        <v>0</v>
      </c>
      <c r="O1497" s="88">
        <f>IFERROR(VLOOKUP(B1497,BOOKS!$D$6:$M$1005,9,0),0)</f>
        <v>0</v>
      </c>
      <c r="P1497" s="88">
        <f>IFERROR(VLOOKUP(B1497,BOOKS!$D$6:$M$1005,10,0),0)</f>
        <v>0</v>
      </c>
      <c r="Q1497" s="84">
        <f>IFERROR(VLOOKUP(B1497,'2A'!$D$6:$M$1005,6,0),0)</f>
        <v>0</v>
      </c>
      <c r="R1497" s="44">
        <f>IFERROR(VLOOKUP(B1497,'2A'!$D$6:$M$1005,7,0),0)</f>
        <v>0</v>
      </c>
      <c r="S1497" s="44">
        <f>IFERROR(VLOOKUP(B1497,'2A'!$D$6:$M$1005,8,0),0)</f>
        <v>0</v>
      </c>
      <c r="T1497" s="44">
        <f>IFERROR(VLOOKUP(B1497,'2A'!$D$6:$M$1005,9,0),0)</f>
        <v>0</v>
      </c>
      <c r="U1497" s="44">
        <f>IFERROR(VLOOKUP(B1497,'2A'!$D$6:$M$1005,10,0),0)</f>
        <v>0</v>
      </c>
      <c r="V1497" s="111"/>
    </row>
    <row r="1498" spans="1:22">
      <c r="A1498" s="161">
        <f t="shared" si="171"/>
        <v>1492</v>
      </c>
      <c r="B1498" s="161" t="str">
        <f t="shared" si="170"/>
        <v/>
      </c>
      <c r="C1498" s="161" t="str">
        <f>IF(COUNTIFS('GSTN-Diff Gross'!$D$7:$D$1006,'2A'!E497,'GSTN-Diff Gross'!$R$7:$R$1006,"&lt;&gt;0")+COUNTIFS('GSTN-Diff Gross'!$D$7:$D$1006,'2A'!E497,'GSTN-Diff Gross'!$S$7:$S$1006,"&lt;&gt;0")+COUNTIFS('GSTN-Diff Gross'!$D$7:$D$1006,'2A'!E497,'GSTN-Diff Gross'!$T$7:$T$1006,"&lt;&gt;0")+COUNTIFS('GSTN-Diff Gross'!$D$7:$D$1006,'2A'!E497,'GSTN-Diff Gross'!$U$7:$U$1006,"&lt;&gt;0")+COUNTIFS('GSTN-Diff Gross'!$D$7:$D$1006,'2A'!E497,'GSTN-Diff Gross'!$V$7:$V$1006,"&lt;&gt;0"),'2A'!E497,"")</f>
        <v/>
      </c>
      <c r="D1498" s="41" t="str">
        <f>IF(COUNTIFS('GSTN-Diff Gross'!$D$7:$D$1006,'2A'!E497,'GSTN-Diff Gross'!$R$7:$R$1006,"&lt;&gt;0")+COUNTIFS('GSTN-Diff Gross'!$D$7:$D$1006,'2A'!E497,'GSTN-Diff Gross'!$S$7:$S$1006,"&lt;&gt;0")+COUNTIFS('GSTN-Diff Gross'!$D$7:$D$1006,'2A'!E497,'GSTN-Diff Gross'!$T$7:$T$1006,"&lt;&gt;0")+COUNTIFS('GSTN-Diff Gross'!$D$7:$D$1006,'2A'!E497,'GSTN-Diff Gross'!$U$7:$U$1006,"&lt;&gt;0")+COUNTIFS('GSTN-Diff Gross'!$D$7:$D$1006,'2A'!E497,'GSTN-Diff Gross'!$V$7:$V$1006,"&lt;&gt;0"),'2A'!F497,"")</f>
        <v/>
      </c>
      <c r="E1498" s="68" t="str">
        <f>IF(COUNTIFS('GSTN-Diff Gross'!$D$7:$D$1006,'2A'!E497,'GSTN-Diff Gross'!$R$7:$R$1006,"&lt;&gt;0")+COUNTIFS('GSTN-Diff Gross'!$D$7:$D$1006,'2A'!E497,'GSTN-Diff Gross'!$S$7:$S$1006,"&lt;&gt;0")+COUNTIFS('GSTN-Diff Gross'!$D$7:$D$1006,'2A'!E497,'GSTN-Diff Gross'!$T$7:$T$1006,"&lt;&gt;0")+COUNTIFS('GSTN-Diff Gross'!$D$7:$D$1006,'2A'!E497,'GSTN-Diff Gross'!$U$7:$U$1006,"&lt;&gt;0")+COUNTIFS('GSTN-Diff Gross'!$D$7:$D$1006,'2A'!E497,'GSTN-Diff Gross'!$V$7:$V$1006,"&lt;&gt;0"),'2A'!G497,"")</f>
        <v/>
      </c>
      <c r="F1498" s="90" t="str">
        <f>IF(COUNTIFS('GSTN-Diff Gross'!$D$7:$D$1006,'2A'!E497,'GSTN-Diff Gross'!$R$7:$R$1006,"&lt;&gt;0")+COUNTIFS('GSTN-Diff Gross'!$D$7:$D$1006,'2A'!E497,'GSTN-Diff Gross'!$S$7:$S$1006,"&lt;&gt;0")+COUNTIFS('GSTN-Diff Gross'!$D$7:$D$1006,'2A'!E497,'GSTN-Diff Gross'!$T$7:$T$1006,"&lt;&gt;0")+COUNTIFS('GSTN-Diff Gross'!$D$7:$D$1006,'2A'!E497,'GSTN-Diff Gross'!$U$7:$U$1006,"&lt;&gt;0")+COUNTIFS('GSTN-Diff Gross'!$D$7:$D$1006,'2A'!E497,'GSTN-Diff Gross'!$V$7:$V$1006,"&lt;&gt;0"),'2A'!H497,"")</f>
        <v/>
      </c>
      <c r="G1498" s="167">
        <f t="shared" si="165"/>
        <v>0</v>
      </c>
      <c r="H1498" s="167">
        <f t="shared" si="166"/>
        <v>0</v>
      </c>
      <c r="I1498" s="167">
        <f t="shared" si="167"/>
        <v>0</v>
      </c>
      <c r="J1498" s="167">
        <f t="shared" si="168"/>
        <v>0</v>
      </c>
      <c r="K1498" s="167">
        <f t="shared" si="169"/>
        <v>0</v>
      </c>
      <c r="L1498" s="99">
        <f>IFERROR(VLOOKUP(B1498,BOOKS!$D$6:$M$1005,6,0),0)</f>
        <v>0</v>
      </c>
      <c r="M1498" s="100">
        <f>IFERROR(VLOOKUP(B1498,BOOKS!$D$6:$M$1005,7,0),0)</f>
        <v>0</v>
      </c>
      <c r="N1498" s="100">
        <f>IFERROR(VLOOKUP(B1498,BOOKS!$D$6:$M$1005,8,0),0)</f>
        <v>0</v>
      </c>
      <c r="O1498" s="100">
        <f>IFERROR(VLOOKUP(B1498,BOOKS!$D$6:$M$1005,9,0),0)</f>
        <v>0</v>
      </c>
      <c r="P1498" s="100">
        <f>IFERROR(VLOOKUP(B1498,BOOKS!$D$6:$M$1005,10,0),0)</f>
        <v>0</v>
      </c>
      <c r="Q1498" s="94">
        <f>IFERROR(VLOOKUP(B1498,'2A'!$D$6:$M$1005,6,0),0)</f>
        <v>0</v>
      </c>
      <c r="R1498" s="95">
        <f>IFERROR(VLOOKUP(B1498,'2A'!$D$6:$M$1005,7,0),0)</f>
        <v>0</v>
      </c>
      <c r="S1498" s="95">
        <f>IFERROR(VLOOKUP(B1498,'2A'!$D$6:$M$1005,8,0),0)</f>
        <v>0</v>
      </c>
      <c r="T1498" s="95">
        <f>IFERROR(VLOOKUP(B1498,'2A'!$D$6:$M$1005,9,0),0)</f>
        <v>0</v>
      </c>
      <c r="U1498" s="95">
        <f>IFERROR(VLOOKUP(B1498,'2A'!$D$6:$M$1005,10,0),0)</f>
        <v>0</v>
      </c>
      <c r="V1498" s="111"/>
    </row>
    <row r="1499" spans="1:22">
      <c r="A1499" s="163">
        <f t="shared" si="171"/>
        <v>1493</v>
      </c>
      <c r="B1499" s="163" t="str">
        <f t="shared" si="170"/>
        <v/>
      </c>
      <c r="C1499" s="163" t="str">
        <f>IF(COUNTIFS('GSTN-Diff Gross'!$D$7:$D$1006,'2A'!E498,'GSTN-Diff Gross'!$R$7:$R$1006,"&lt;&gt;0")+COUNTIFS('GSTN-Diff Gross'!$D$7:$D$1006,'2A'!E498,'GSTN-Diff Gross'!$S$7:$S$1006,"&lt;&gt;0")+COUNTIFS('GSTN-Diff Gross'!$D$7:$D$1006,'2A'!E498,'GSTN-Diff Gross'!$T$7:$T$1006,"&lt;&gt;0")+COUNTIFS('GSTN-Diff Gross'!$D$7:$D$1006,'2A'!E498,'GSTN-Diff Gross'!$U$7:$U$1006,"&lt;&gt;0")+COUNTIFS('GSTN-Diff Gross'!$D$7:$D$1006,'2A'!E498,'GSTN-Diff Gross'!$V$7:$V$1006,"&lt;&gt;0"),'2A'!E498,"")</f>
        <v/>
      </c>
      <c r="D1499" s="46" t="str">
        <f>IF(COUNTIFS('GSTN-Diff Gross'!$D$7:$D$1006,'2A'!E498,'GSTN-Diff Gross'!$R$7:$R$1006,"&lt;&gt;0")+COUNTIFS('GSTN-Diff Gross'!$D$7:$D$1006,'2A'!E498,'GSTN-Diff Gross'!$S$7:$S$1006,"&lt;&gt;0")+COUNTIFS('GSTN-Diff Gross'!$D$7:$D$1006,'2A'!E498,'GSTN-Diff Gross'!$T$7:$T$1006,"&lt;&gt;0")+COUNTIFS('GSTN-Diff Gross'!$D$7:$D$1006,'2A'!E498,'GSTN-Diff Gross'!$U$7:$U$1006,"&lt;&gt;0")+COUNTIFS('GSTN-Diff Gross'!$D$7:$D$1006,'2A'!E498,'GSTN-Diff Gross'!$V$7:$V$1006,"&lt;&gt;0"),'2A'!F498,"")</f>
        <v/>
      </c>
      <c r="E1499" s="69" t="str">
        <f>IF(COUNTIFS('GSTN-Diff Gross'!$D$7:$D$1006,'2A'!E498,'GSTN-Diff Gross'!$R$7:$R$1006,"&lt;&gt;0")+COUNTIFS('GSTN-Diff Gross'!$D$7:$D$1006,'2A'!E498,'GSTN-Diff Gross'!$S$7:$S$1006,"&lt;&gt;0")+COUNTIFS('GSTN-Diff Gross'!$D$7:$D$1006,'2A'!E498,'GSTN-Diff Gross'!$T$7:$T$1006,"&lt;&gt;0")+COUNTIFS('GSTN-Diff Gross'!$D$7:$D$1006,'2A'!E498,'GSTN-Diff Gross'!$U$7:$U$1006,"&lt;&gt;0")+COUNTIFS('GSTN-Diff Gross'!$D$7:$D$1006,'2A'!E498,'GSTN-Diff Gross'!$V$7:$V$1006,"&lt;&gt;0"),'2A'!G498,"")</f>
        <v/>
      </c>
      <c r="F1499" s="91" t="str">
        <f>IF(COUNTIFS('GSTN-Diff Gross'!$D$7:$D$1006,'2A'!E498,'GSTN-Diff Gross'!$R$7:$R$1006,"&lt;&gt;0")+COUNTIFS('GSTN-Diff Gross'!$D$7:$D$1006,'2A'!E498,'GSTN-Diff Gross'!$S$7:$S$1006,"&lt;&gt;0")+COUNTIFS('GSTN-Diff Gross'!$D$7:$D$1006,'2A'!E498,'GSTN-Diff Gross'!$T$7:$T$1006,"&lt;&gt;0")+COUNTIFS('GSTN-Diff Gross'!$D$7:$D$1006,'2A'!E498,'GSTN-Diff Gross'!$U$7:$U$1006,"&lt;&gt;0")+COUNTIFS('GSTN-Diff Gross'!$D$7:$D$1006,'2A'!E498,'GSTN-Diff Gross'!$V$7:$V$1006,"&lt;&gt;0"),'2A'!H498,"")</f>
        <v/>
      </c>
      <c r="G1499" s="96">
        <f t="shared" si="165"/>
        <v>0</v>
      </c>
      <c r="H1499" s="96">
        <f t="shared" si="166"/>
        <v>0</v>
      </c>
      <c r="I1499" s="97">
        <f t="shared" si="167"/>
        <v>0</v>
      </c>
      <c r="J1499" s="98">
        <f t="shared" si="168"/>
        <v>0</v>
      </c>
      <c r="K1499" s="96">
        <f t="shared" si="169"/>
        <v>0</v>
      </c>
      <c r="L1499" s="93">
        <f>IFERROR(VLOOKUP(B1499,BOOKS!$D$6:$M$1005,6,0),0)</f>
        <v>0</v>
      </c>
      <c r="M1499" s="88">
        <f>IFERROR(VLOOKUP(B1499,BOOKS!$D$6:$M$1005,7,0),0)</f>
        <v>0</v>
      </c>
      <c r="N1499" s="88">
        <f>IFERROR(VLOOKUP(B1499,BOOKS!$D$6:$M$1005,8,0),0)</f>
        <v>0</v>
      </c>
      <c r="O1499" s="88">
        <f>IFERROR(VLOOKUP(B1499,BOOKS!$D$6:$M$1005,9,0),0)</f>
        <v>0</v>
      </c>
      <c r="P1499" s="88">
        <f>IFERROR(VLOOKUP(B1499,BOOKS!$D$6:$M$1005,10,0),0)</f>
        <v>0</v>
      </c>
      <c r="Q1499" s="84">
        <f>IFERROR(VLOOKUP(B1499,'2A'!$D$6:$M$1005,6,0),0)</f>
        <v>0</v>
      </c>
      <c r="R1499" s="44">
        <f>IFERROR(VLOOKUP(B1499,'2A'!$D$6:$M$1005,7,0),0)</f>
        <v>0</v>
      </c>
      <c r="S1499" s="44">
        <f>IFERROR(VLOOKUP(B1499,'2A'!$D$6:$M$1005,8,0),0)</f>
        <v>0</v>
      </c>
      <c r="T1499" s="44">
        <f>IFERROR(VLOOKUP(B1499,'2A'!$D$6:$M$1005,9,0),0)</f>
        <v>0</v>
      </c>
      <c r="U1499" s="44">
        <f>IFERROR(VLOOKUP(B1499,'2A'!$D$6:$M$1005,10,0),0)</f>
        <v>0</v>
      </c>
      <c r="V1499" s="111"/>
    </row>
    <row r="1500" spans="1:22">
      <c r="A1500" s="161">
        <f t="shared" si="171"/>
        <v>1494</v>
      </c>
      <c r="B1500" s="161" t="str">
        <f t="shared" si="170"/>
        <v/>
      </c>
      <c r="C1500" s="161" t="str">
        <f>IF(COUNTIFS('GSTN-Diff Gross'!$D$7:$D$1006,'2A'!E499,'GSTN-Diff Gross'!$R$7:$R$1006,"&lt;&gt;0")+COUNTIFS('GSTN-Diff Gross'!$D$7:$D$1006,'2A'!E499,'GSTN-Diff Gross'!$S$7:$S$1006,"&lt;&gt;0")+COUNTIFS('GSTN-Diff Gross'!$D$7:$D$1006,'2A'!E499,'GSTN-Diff Gross'!$T$7:$T$1006,"&lt;&gt;0")+COUNTIFS('GSTN-Diff Gross'!$D$7:$D$1006,'2A'!E499,'GSTN-Diff Gross'!$U$7:$U$1006,"&lt;&gt;0")+COUNTIFS('GSTN-Diff Gross'!$D$7:$D$1006,'2A'!E499,'GSTN-Diff Gross'!$V$7:$V$1006,"&lt;&gt;0"),'2A'!E499,"")</f>
        <v/>
      </c>
      <c r="D1500" s="41" t="str">
        <f>IF(COUNTIFS('GSTN-Diff Gross'!$D$7:$D$1006,'2A'!E499,'GSTN-Diff Gross'!$R$7:$R$1006,"&lt;&gt;0")+COUNTIFS('GSTN-Diff Gross'!$D$7:$D$1006,'2A'!E499,'GSTN-Diff Gross'!$S$7:$S$1006,"&lt;&gt;0")+COUNTIFS('GSTN-Diff Gross'!$D$7:$D$1006,'2A'!E499,'GSTN-Diff Gross'!$T$7:$T$1006,"&lt;&gt;0")+COUNTIFS('GSTN-Diff Gross'!$D$7:$D$1006,'2A'!E499,'GSTN-Diff Gross'!$U$7:$U$1006,"&lt;&gt;0")+COUNTIFS('GSTN-Diff Gross'!$D$7:$D$1006,'2A'!E499,'GSTN-Diff Gross'!$V$7:$V$1006,"&lt;&gt;0"),'2A'!F499,"")</f>
        <v/>
      </c>
      <c r="E1500" s="68" t="str">
        <f>IF(COUNTIFS('GSTN-Diff Gross'!$D$7:$D$1006,'2A'!E499,'GSTN-Diff Gross'!$R$7:$R$1006,"&lt;&gt;0")+COUNTIFS('GSTN-Diff Gross'!$D$7:$D$1006,'2A'!E499,'GSTN-Diff Gross'!$S$7:$S$1006,"&lt;&gt;0")+COUNTIFS('GSTN-Diff Gross'!$D$7:$D$1006,'2A'!E499,'GSTN-Diff Gross'!$T$7:$T$1006,"&lt;&gt;0")+COUNTIFS('GSTN-Diff Gross'!$D$7:$D$1006,'2A'!E499,'GSTN-Diff Gross'!$U$7:$U$1006,"&lt;&gt;0")+COUNTIFS('GSTN-Diff Gross'!$D$7:$D$1006,'2A'!E499,'GSTN-Diff Gross'!$V$7:$V$1006,"&lt;&gt;0"),'2A'!G499,"")</f>
        <v/>
      </c>
      <c r="F1500" s="90" t="str">
        <f>IF(COUNTIFS('GSTN-Diff Gross'!$D$7:$D$1006,'2A'!E499,'GSTN-Diff Gross'!$R$7:$R$1006,"&lt;&gt;0")+COUNTIFS('GSTN-Diff Gross'!$D$7:$D$1006,'2A'!E499,'GSTN-Diff Gross'!$S$7:$S$1006,"&lt;&gt;0")+COUNTIFS('GSTN-Diff Gross'!$D$7:$D$1006,'2A'!E499,'GSTN-Diff Gross'!$T$7:$T$1006,"&lt;&gt;0")+COUNTIFS('GSTN-Diff Gross'!$D$7:$D$1006,'2A'!E499,'GSTN-Diff Gross'!$U$7:$U$1006,"&lt;&gt;0")+COUNTIFS('GSTN-Diff Gross'!$D$7:$D$1006,'2A'!E499,'GSTN-Diff Gross'!$V$7:$V$1006,"&lt;&gt;0"),'2A'!H499,"")</f>
        <v/>
      </c>
      <c r="G1500" s="167">
        <f t="shared" si="165"/>
        <v>0</v>
      </c>
      <c r="H1500" s="167">
        <f t="shared" si="166"/>
        <v>0</v>
      </c>
      <c r="I1500" s="167">
        <f t="shared" si="167"/>
        <v>0</v>
      </c>
      <c r="J1500" s="167">
        <f t="shared" si="168"/>
        <v>0</v>
      </c>
      <c r="K1500" s="167">
        <f t="shared" si="169"/>
        <v>0</v>
      </c>
      <c r="L1500" s="99">
        <f>IFERROR(VLOOKUP(B1500,BOOKS!$D$6:$M$1005,6,0),0)</f>
        <v>0</v>
      </c>
      <c r="M1500" s="100">
        <f>IFERROR(VLOOKUP(B1500,BOOKS!$D$6:$M$1005,7,0),0)</f>
        <v>0</v>
      </c>
      <c r="N1500" s="100">
        <f>IFERROR(VLOOKUP(B1500,BOOKS!$D$6:$M$1005,8,0),0)</f>
        <v>0</v>
      </c>
      <c r="O1500" s="100">
        <f>IFERROR(VLOOKUP(B1500,BOOKS!$D$6:$M$1005,9,0),0)</f>
        <v>0</v>
      </c>
      <c r="P1500" s="100">
        <f>IFERROR(VLOOKUP(B1500,BOOKS!$D$6:$M$1005,10,0),0)</f>
        <v>0</v>
      </c>
      <c r="Q1500" s="94">
        <f>IFERROR(VLOOKUP(B1500,'2A'!$D$6:$M$1005,6,0),0)</f>
        <v>0</v>
      </c>
      <c r="R1500" s="95">
        <f>IFERROR(VLOOKUP(B1500,'2A'!$D$6:$M$1005,7,0),0)</f>
        <v>0</v>
      </c>
      <c r="S1500" s="95">
        <f>IFERROR(VLOOKUP(B1500,'2A'!$D$6:$M$1005,8,0),0)</f>
        <v>0</v>
      </c>
      <c r="T1500" s="95">
        <f>IFERROR(VLOOKUP(B1500,'2A'!$D$6:$M$1005,9,0),0)</f>
        <v>0</v>
      </c>
      <c r="U1500" s="95">
        <f>IFERROR(VLOOKUP(B1500,'2A'!$D$6:$M$1005,10,0),0)</f>
        <v>0</v>
      </c>
      <c r="V1500" s="111"/>
    </row>
    <row r="1501" spans="1:22">
      <c r="A1501" s="163">
        <f t="shared" si="171"/>
        <v>1495</v>
      </c>
      <c r="B1501" s="163" t="str">
        <f t="shared" si="170"/>
        <v/>
      </c>
      <c r="C1501" s="163" t="str">
        <f>IF(COUNTIFS('GSTN-Diff Gross'!$D$7:$D$1006,'2A'!E500,'GSTN-Diff Gross'!$R$7:$R$1006,"&lt;&gt;0")+COUNTIFS('GSTN-Diff Gross'!$D$7:$D$1006,'2A'!E500,'GSTN-Diff Gross'!$S$7:$S$1006,"&lt;&gt;0")+COUNTIFS('GSTN-Diff Gross'!$D$7:$D$1006,'2A'!E500,'GSTN-Diff Gross'!$T$7:$T$1006,"&lt;&gt;0")+COUNTIFS('GSTN-Diff Gross'!$D$7:$D$1006,'2A'!E500,'GSTN-Diff Gross'!$U$7:$U$1006,"&lt;&gt;0")+COUNTIFS('GSTN-Diff Gross'!$D$7:$D$1006,'2A'!E500,'GSTN-Diff Gross'!$V$7:$V$1006,"&lt;&gt;0"),'2A'!E500,"")</f>
        <v/>
      </c>
      <c r="D1501" s="46" t="str">
        <f>IF(COUNTIFS('GSTN-Diff Gross'!$D$7:$D$1006,'2A'!E500,'GSTN-Diff Gross'!$R$7:$R$1006,"&lt;&gt;0")+COUNTIFS('GSTN-Diff Gross'!$D$7:$D$1006,'2A'!E500,'GSTN-Diff Gross'!$S$7:$S$1006,"&lt;&gt;0")+COUNTIFS('GSTN-Diff Gross'!$D$7:$D$1006,'2A'!E500,'GSTN-Diff Gross'!$T$7:$T$1006,"&lt;&gt;0")+COUNTIFS('GSTN-Diff Gross'!$D$7:$D$1006,'2A'!E500,'GSTN-Diff Gross'!$U$7:$U$1006,"&lt;&gt;0")+COUNTIFS('GSTN-Diff Gross'!$D$7:$D$1006,'2A'!E500,'GSTN-Diff Gross'!$V$7:$V$1006,"&lt;&gt;0"),'2A'!F500,"")</f>
        <v/>
      </c>
      <c r="E1501" s="69" t="str">
        <f>IF(COUNTIFS('GSTN-Diff Gross'!$D$7:$D$1006,'2A'!E500,'GSTN-Diff Gross'!$R$7:$R$1006,"&lt;&gt;0")+COUNTIFS('GSTN-Diff Gross'!$D$7:$D$1006,'2A'!E500,'GSTN-Diff Gross'!$S$7:$S$1006,"&lt;&gt;0")+COUNTIFS('GSTN-Diff Gross'!$D$7:$D$1006,'2A'!E500,'GSTN-Diff Gross'!$T$7:$T$1006,"&lt;&gt;0")+COUNTIFS('GSTN-Diff Gross'!$D$7:$D$1006,'2A'!E500,'GSTN-Diff Gross'!$U$7:$U$1006,"&lt;&gt;0")+COUNTIFS('GSTN-Diff Gross'!$D$7:$D$1006,'2A'!E500,'GSTN-Diff Gross'!$V$7:$V$1006,"&lt;&gt;0"),'2A'!G500,"")</f>
        <v/>
      </c>
      <c r="F1501" s="91" t="str">
        <f>IF(COUNTIFS('GSTN-Diff Gross'!$D$7:$D$1006,'2A'!E500,'GSTN-Diff Gross'!$R$7:$R$1006,"&lt;&gt;0")+COUNTIFS('GSTN-Diff Gross'!$D$7:$D$1006,'2A'!E500,'GSTN-Diff Gross'!$S$7:$S$1006,"&lt;&gt;0")+COUNTIFS('GSTN-Diff Gross'!$D$7:$D$1006,'2A'!E500,'GSTN-Diff Gross'!$T$7:$T$1006,"&lt;&gt;0")+COUNTIFS('GSTN-Diff Gross'!$D$7:$D$1006,'2A'!E500,'GSTN-Diff Gross'!$U$7:$U$1006,"&lt;&gt;0")+COUNTIFS('GSTN-Diff Gross'!$D$7:$D$1006,'2A'!E500,'GSTN-Diff Gross'!$V$7:$V$1006,"&lt;&gt;0"),'2A'!H500,"")</f>
        <v/>
      </c>
      <c r="G1501" s="96">
        <f t="shared" si="165"/>
        <v>0</v>
      </c>
      <c r="H1501" s="96">
        <f t="shared" si="166"/>
        <v>0</v>
      </c>
      <c r="I1501" s="97">
        <f t="shared" si="167"/>
        <v>0</v>
      </c>
      <c r="J1501" s="98">
        <f t="shared" si="168"/>
        <v>0</v>
      </c>
      <c r="K1501" s="96">
        <f t="shared" si="169"/>
        <v>0</v>
      </c>
      <c r="L1501" s="93">
        <f>IFERROR(VLOOKUP(B1501,BOOKS!$D$6:$M$1005,6,0),0)</f>
        <v>0</v>
      </c>
      <c r="M1501" s="88">
        <f>IFERROR(VLOOKUP(B1501,BOOKS!$D$6:$M$1005,7,0),0)</f>
        <v>0</v>
      </c>
      <c r="N1501" s="88">
        <f>IFERROR(VLOOKUP(B1501,BOOKS!$D$6:$M$1005,8,0),0)</f>
        <v>0</v>
      </c>
      <c r="O1501" s="88">
        <f>IFERROR(VLOOKUP(B1501,BOOKS!$D$6:$M$1005,9,0),0)</f>
        <v>0</v>
      </c>
      <c r="P1501" s="88">
        <f>IFERROR(VLOOKUP(B1501,BOOKS!$D$6:$M$1005,10,0),0)</f>
        <v>0</v>
      </c>
      <c r="Q1501" s="84">
        <f>IFERROR(VLOOKUP(B1501,'2A'!$D$6:$M$1005,6,0),0)</f>
        <v>0</v>
      </c>
      <c r="R1501" s="44">
        <f>IFERROR(VLOOKUP(B1501,'2A'!$D$6:$M$1005,7,0),0)</f>
        <v>0</v>
      </c>
      <c r="S1501" s="44">
        <f>IFERROR(VLOOKUP(B1501,'2A'!$D$6:$M$1005,8,0),0)</f>
        <v>0</v>
      </c>
      <c r="T1501" s="44">
        <f>IFERROR(VLOOKUP(B1501,'2A'!$D$6:$M$1005,9,0),0)</f>
        <v>0</v>
      </c>
      <c r="U1501" s="44">
        <f>IFERROR(VLOOKUP(B1501,'2A'!$D$6:$M$1005,10,0),0)</f>
        <v>0</v>
      </c>
      <c r="V1501" s="111"/>
    </row>
    <row r="1502" spans="1:22">
      <c r="A1502" s="161">
        <f t="shared" si="171"/>
        <v>1496</v>
      </c>
      <c r="B1502" s="161" t="str">
        <f t="shared" si="170"/>
        <v/>
      </c>
      <c r="C1502" s="161" t="str">
        <f>IF(COUNTIFS('GSTN-Diff Gross'!$D$7:$D$1006,'2A'!E501,'GSTN-Diff Gross'!$R$7:$R$1006,"&lt;&gt;0")+COUNTIFS('GSTN-Diff Gross'!$D$7:$D$1006,'2A'!E501,'GSTN-Diff Gross'!$S$7:$S$1006,"&lt;&gt;0")+COUNTIFS('GSTN-Diff Gross'!$D$7:$D$1006,'2A'!E501,'GSTN-Diff Gross'!$T$7:$T$1006,"&lt;&gt;0")+COUNTIFS('GSTN-Diff Gross'!$D$7:$D$1006,'2A'!E501,'GSTN-Diff Gross'!$U$7:$U$1006,"&lt;&gt;0")+COUNTIFS('GSTN-Diff Gross'!$D$7:$D$1006,'2A'!E501,'GSTN-Diff Gross'!$V$7:$V$1006,"&lt;&gt;0"),'2A'!E501,"")</f>
        <v/>
      </c>
      <c r="D1502" s="41" t="str">
        <f>IF(COUNTIFS('GSTN-Diff Gross'!$D$7:$D$1006,'2A'!E501,'GSTN-Diff Gross'!$R$7:$R$1006,"&lt;&gt;0")+COUNTIFS('GSTN-Diff Gross'!$D$7:$D$1006,'2A'!E501,'GSTN-Diff Gross'!$S$7:$S$1006,"&lt;&gt;0")+COUNTIFS('GSTN-Diff Gross'!$D$7:$D$1006,'2A'!E501,'GSTN-Diff Gross'!$T$7:$T$1006,"&lt;&gt;0")+COUNTIFS('GSTN-Diff Gross'!$D$7:$D$1006,'2A'!E501,'GSTN-Diff Gross'!$U$7:$U$1006,"&lt;&gt;0")+COUNTIFS('GSTN-Diff Gross'!$D$7:$D$1006,'2A'!E501,'GSTN-Diff Gross'!$V$7:$V$1006,"&lt;&gt;0"),'2A'!F501,"")</f>
        <v/>
      </c>
      <c r="E1502" s="68" t="str">
        <f>IF(COUNTIFS('GSTN-Diff Gross'!$D$7:$D$1006,'2A'!E501,'GSTN-Diff Gross'!$R$7:$R$1006,"&lt;&gt;0")+COUNTIFS('GSTN-Diff Gross'!$D$7:$D$1006,'2A'!E501,'GSTN-Diff Gross'!$S$7:$S$1006,"&lt;&gt;0")+COUNTIFS('GSTN-Diff Gross'!$D$7:$D$1006,'2A'!E501,'GSTN-Diff Gross'!$T$7:$T$1006,"&lt;&gt;0")+COUNTIFS('GSTN-Diff Gross'!$D$7:$D$1006,'2A'!E501,'GSTN-Diff Gross'!$U$7:$U$1006,"&lt;&gt;0")+COUNTIFS('GSTN-Diff Gross'!$D$7:$D$1006,'2A'!E501,'GSTN-Diff Gross'!$V$7:$V$1006,"&lt;&gt;0"),'2A'!G501,"")</f>
        <v/>
      </c>
      <c r="F1502" s="90" t="str">
        <f>IF(COUNTIFS('GSTN-Diff Gross'!$D$7:$D$1006,'2A'!E501,'GSTN-Diff Gross'!$R$7:$R$1006,"&lt;&gt;0")+COUNTIFS('GSTN-Diff Gross'!$D$7:$D$1006,'2A'!E501,'GSTN-Diff Gross'!$S$7:$S$1006,"&lt;&gt;0")+COUNTIFS('GSTN-Diff Gross'!$D$7:$D$1006,'2A'!E501,'GSTN-Diff Gross'!$T$7:$T$1006,"&lt;&gt;0")+COUNTIFS('GSTN-Diff Gross'!$D$7:$D$1006,'2A'!E501,'GSTN-Diff Gross'!$U$7:$U$1006,"&lt;&gt;0")+COUNTIFS('GSTN-Diff Gross'!$D$7:$D$1006,'2A'!E501,'GSTN-Diff Gross'!$V$7:$V$1006,"&lt;&gt;0"),'2A'!H501,"")</f>
        <v/>
      </c>
      <c r="G1502" s="167">
        <f t="shared" si="165"/>
        <v>0</v>
      </c>
      <c r="H1502" s="167">
        <f t="shared" si="166"/>
        <v>0</v>
      </c>
      <c r="I1502" s="167">
        <f t="shared" si="167"/>
        <v>0</v>
      </c>
      <c r="J1502" s="167">
        <f t="shared" si="168"/>
        <v>0</v>
      </c>
      <c r="K1502" s="167">
        <f t="shared" si="169"/>
        <v>0</v>
      </c>
      <c r="L1502" s="99">
        <f>IFERROR(VLOOKUP(B1502,BOOKS!$D$6:$M$1005,6,0),0)</f>
        <v>0</v>
      </c>
      <c r="M1502" s="100">
        <f>IFERROR(VLOOKUP(B1502,BOOKS!$D$6:$M$1005,7,0),0)</f>
        <v>0</v>
      </c>
      <c r="N1502" s="100">
        <f>IFERROR(VLOOKUP(B1502,BOOKS!$D$6:$M$1005,8,0),0)</f>
        <v>0</v>
      </c>
      <c r="O1502" s="100">
        <f>IFERROR(VLOOKUP(B1502,BOOKS!$D$6:$M$1005,9,0),0)</f>
        <v>0</v>
      </c>
      <c r="P1502" s="100">
        <f>IFERROR(VLOOKUP(B1502,BOOKS!$D$6:$M$1005,10,0),0)</f>
        <v>0</v>
      </c>
      <c r="Q1502" s="94">
        <f>IFERROR(VLOOKUP(B1502,'2A'!$D$6:$M$1005,6,0),0)</f>
        <v>0</v>
      </c>
      <c r="R1502" s="95">
        <f>IFERROR(VLOOKUP(B1502,'2A'!$D$6:$M$1005,7,0),0)</f>
        <v>0</v>
      </c>
      <c r="S1502" s="95">
        <f>IFERROR(VLOOKUP(B1502,'2A'!$D$6:$M$1005,8,0),0)</f>
        <v>0</v>
      </c>
      <c r="T1502" s="95">
        <f>IFERROR(VLOOKUP(B1502,'2A'!$D$6:$M$1005,9,0),0)</f>
        <v>0</v>
      </c>
      <c r="U1502" s="95">
        <f>IFERROR(VLOOKUP(B1502,'2A'!$D$6:$M$1005,10,0),0)</f>
        <v>0</v>
      </c>
      <c r="V1502" s="111"/>
    </row>
    <row r="1503" spans="1:22">
      <c r="A1503" s="163">
        <f t="shared" si="171"/>
        <v>1497</v>
      </c>
      <c r="B1503" s="163" t="str">
        <f t="shared" si="170"/>
        <v/>
      </c>
      <c r="C1503" s="163" t="str">
        <f>IF(COUNTIFS('GSTN-Diff Gross'!$D$7:$D$1006,'2A'!E502,'GSTN-Diff Gross'!$R$7:$R$1006,"&lt;&gt;0")+COUNTIFS('GSTN-Diff Gross'!$D$7:$D$1006,'2A'!E502,'GSTN-Diff Gross'!$S$7:$S$1006,"&lt;&gt;0")+COUNTIFS('GSTN-Diff Gross'!$D$7:$D$1006,'2A'!E502,'GSTN-Diff Gross'!$T$7:$T$1006,"&lt;&gt;0")+COUNTIFS('GSTN-Diff Gross'!$D$7:$D$1006,'2A'!E502,'GSTN-Diff Gross'!$U$7:$U$1006,"&lt;&gt;0")+COUNTIFS('GSTN-Diff Gross'!$D$7:$D$1006,'2A'!E502,'GSTN-Diff Gross'!$V$7:$V$1006,"&lt;&gt;0"),'2A'!E502,"")</f>
        <v/>
      </c>
      <c r="D1503" s="46" t="str">
        <f>IF(COUNTIFS('GSTN-Diff Gross'!$D$7:$D$1006,'2A'!E502,'GSTN-Diff Gross'!$R$7:$R$1006,"&lt;&gt;0")+COUNTIFS('GSTN-Diff Gross'!$D$7:$D$1006,'2A'!E502,'GSTN-Diff Gross'!$S$7:$S$1006,"&lt;&gt;0")+COUNTIFS('GSTN-Diff Gross'!$D$7:$D$1006,'2A'!E502,'GSTN-Diff Gross'!$T$7:$T$1006,"&lt;&gt;0")+COUNTIFS('GSTN-Diff Gross'!$D$7:$D$1006,'2A'!E502,'GSTN-Diff Gross'!$U$7:$U$1006,"&lt;&gt;0")+COUNTIFS('GSTN-Diff Gross'!$D$7:$D$1006,'2A'!E502,'GSTN-Diff Gross'!$V$7:$V$1006,"&lt;&gt;0"),'2A'!F502,"")</f>
        <v/>
      </c>
      <c r="E1503" s="69" t="str">
        <f>IF(COUNTIFS('GSTN-Diff Gross'!$D$7:$D$1006,'2A'!E502,'GSTN-Diff Gross'!$R$7:$R$1006,"&lt;&gt;0")+COUNTIFS('GSTN-Diff Gross'!$D$7:$D$1006,'2A'!E502,'GSTN-Diff Gross'!$S$7:$S$1006,"&lt;&gt;0")+COUNTIFS('GSTN-Diff Gross'!$D$7:$D$1006,'2A'!E502,'GSTN-Diff Gross'!$T$7:$T$1006,"&lt;&gt;0")+COUNTIFS('GSTN-Diff Gross'!$D$7:$D$1006,'2A'!E502,'GSTN-Diff Gross'!$U$7:$U$1006,"&lt;&gt;0")+COUNTIFS('GSTN-Diff Gross'!$D$7:$D$1006,'2A'!E502,'GSTN-Diff Gross'!$V$7:$V$1006,"&lt;&gt;0"),'2A'!G502,"")</f>
        <v/>
      </c>
      <c r="F1503" s="91" t="str">
        <f>IF(COUNTIFS('GSTN-Diff Gross'!$D$7:$D$1006,'2A'!E502,'GSTN-Diff Gross'!$R$7:$R$1006,"&lt;&gt;0")+COUNTIFS('GSTN-Diff Gross'!$D$7:$D$1006,'2A'!E502,'GSTN-Diff Gross'!$S$7:$S$1006,"&lt;&gt;0")+COUNTIFS('GSTN-Diff Gross'!$D$7:$D$1006,'2A'!E502,'GSTN-Diff Gross'!$T$7:$T$1006,"&lt;&gt;0")+COUNTIFS('GSTN-Diff Gross'!$D$7:$D$1006,'2A'!E502,'GSTN-Diff Gross'!$U$7:$U$1006,"&lt;&gt;0")+COUNTIFS('GSTN-Diff Gross'!$D$7:$D$1006,'2A'!E502,'GSTN-Diff Gross'!$V$7:$V$1006,"&lt;&gt;0"),'2A'!H502,"")</f>
        <v/>
      </c>
      <c r="G1503" s="96">
        <f t="shared" si="165"/>
        <v>0</v>
      </c>
      <c r="H1503" s="96">
        <f t="shared" si="166"/>
        <v>0</v>
      </c>
      <c r="I1503" s="97">
        <f t="shared" si="167"/>
        <v>0</v>
      </c>
      <c r="J1503" s="98">
        <f t="shared" si="168"/>
        <v>0</v>
      </c>
      <c r="K1503" s="96">
        <f t="shared" si="169"/>
        <v>0</v>
      </c>
      <c r="L1503" s="93">
        <f>IFERROR(VLOOKUP(B1503,BOOKS!$D$6:$M$1005,6,0),0)</f>
        <v>0</v>
      </c>
      <c r="M1503" s="88">
        <f>IFERROR(VLOOKUP(B1503,BOOKS!$D$6:$M$1005,7,0),0)</f>
        <v>0</v>
      </c>
      <c r="N1503" s="88">
        <f>IFERROR(VLOOKUP(B1503,BOOKS!$D$6:$M$1005,8,0),0)</f>
        <v>0</v>
      </c>
      <c r="O1503" s="88">
        <f>IFERROR(VLOOKUP(B1503,BOOKS!$D$6:$M$1005,9,0),0)</f>
        <v>0</v>
      </c>
      <c r="P1503" s="88">
        <f>IFERROR(VLOOKUP(B1503,BOOKS!$D$6:$M$1005,10,0),0)</f>
        <v>0</v>
      </c>
      <c r="Q1503" s="84">
        <f>IFERROR(VLOOKUP(B1503,'2A'!$D$6:$M$1005,6,0),0)</f>
        <v>0</v>
      </c>
      <c r="R1503" s="44">
        <f>IFERROR(VLOOKUP(B1503,'2A'!$D$6:$M$1005,7,0),0)</f>
        <v>0</v>
      </c>
      <c r="S1503" s="44">
        <f>IFERROR(VLOOKUP(B1503,'2A'!$D$6:$M$1005,8,0),0)</f>
        <v>0</v>
      </c>
      <c r="T1503" s="44">
        <f>IFERROR(VLOOKUP(B1503,'2A'!$D$6:$M$1005,9,0),0)</f>
        <v>0</v>
      </c>
      <c r="U1503" s="44">
        <f>IFERROR(VLOOKUP(B1503,'2A'!$D$6:$M$1005,10,0),0)</f>
        <v>0</v>
      </c>
      <c r="V1503" s="111"/>
    </row>
    <row r="1504" spans="1:22">
      <c r="A1504" s="161">
        <f t="shared" si="171"/>
        <v>1498</v>
      </c>
      <c r="B1504" s="161" t="str">
        <f t="shared" si="170"/>
        <v/>
      </c>
      <c r="C1504" s="161" t="str">
        <f>IF(COUNTIFS('GSTN-Diff Gross'!$D$7:$D$1006,'2A'!E503,'GSTN-Diff Gross'!$R$7:$R$1006,"&lt;&gt;0")+COUNTIFS('GSTN-Diff Gross'!$D$7:$D$1006,'2A'!E503,'GSTN-Diff Gross'!$S$7:$S$1006,"&lt;&gt;0")+COUNTIFS('GSTN-Diff Gross'!$D$7:$D$1006,'2A'!E503,'GSTN-Diff Gross'!$T$7:$T$1006,"&lt;&gt;0")+COUNTIFS('GSTN-Diff Gross'!$D$7:$D$1006,'2A'!E503,'GSTN-Diff Gross'!$U$7:$U$1006,"&lt;&gt;0")+COUNTIFS('GSTN-Diff Gross'!$D$7:$D$1006,'2A'!E503,'GSTN-Diff Gross'!$V$7:$V$1006,"&lt;&gt;0"),'2A'!E503,"")</f>
        <v/>
      </c>
      <c r="D1504" s="41" t="str">
        <f>IF(COUNTIFS('GSTN-Diff Gross'!$D$7:$D$1006,'2A'!E503,'GSTN-Diff Gross'!$R$7:$R$1006,"&lt;&gt;0")+COUNTIFS('GSTN-Diff Gross'!$D$7:$D$1006,'2A'!E503,'GSTN-Diff Gross'!$S$7:$S$1006,"&lt;&gt;0")+COUNTIFS('GSTN-Diff Gross'!$D$7:$D$1006,'2A'!E503,'GSTN-Diff Gross'!$T$7:$T$1006,"&lt;&gt;0")+COUNTIFS('GSTN-Diff Gross'!$D$7:$D$1006,'2A'!E503,'GSTN-Diff Gross'!$U$7:$U$1006,"&lt;&gt;0")+COUNTIFS('GSTN-Diff Gross'!$D$7:$D$1006,'2A'!E503,'GSTN-Diff Gross'!$V$7:$V$1006,"&lt;&gt;0"),'2A'!F503,"")</f>
        <v/>
      </c>
      <c r="E1504" s="68" t="str">
        <f>IF(COUNTIFS('GSTN-Diff Gross'!$D$7:$D$1006,'2A'!E503,'GSTN-Diff Gross'!$R$7:$R$1006,"&lt;&gt;0")+COUNTIFS('GSTN-Diff Gross'!$D$7:$D$1006,'2A'!E503,'GSTN-Diff Gross'!$S$7:$S$1006,"&lt;&gt;0")+COUNTIFS('GSTN-Diff Gross'!$D$7:$D$1006,'2A'!E503,'GSTN-Diff Gross'!$T$7:$T$1006,"&lt;&gt;0")+COUNTIFS('GSTN-Diff Gross'!$D$7:$D$1006,'2A'!E503,'GSTN-Diff Gross'!$U$7:$U$1006,"&lt;&gt;0")+COUNTIFS('GSTN-Diff Gross'!$D$7:$D$1006,'2A'!E503,'GSTN-Diff Gross'!$V$7:$V$1006,"&lt;&gt;0"),'2A'!G503,"")</f>
        <v/>
      </c>
      <c r="F1504" s="90" t="str">
        <f>IF(COUNTIFS('GSTN-Diff Gross'!$D$7:$D$1006,'2A'!E503,'GSTN-Diff Gross'!$R$7:$R$1006,"&lt;&gt;0")+COUNTIFS('GSTN-Diff Gross'!$D$7:$D$1006,'2A'!E503,'GSTN-Diff Gross'!$S$7:$S$1006,"&lt;&gt;0")+COUNTIFS('GSTN-Diff Gross'!$D$7:$D$1006,'2A'!E503,'GSTN-Diff Gross'!$T$7:$T$1006,"&lt;&gt;0")+COUNTIFS('GSTN-Diff Gross'!$D$7:$D$1006,'2A'!E503,'GSTN-Diff Gross'!$U$7:$U$1006,"&lt;&gt;0")+COUNTIFS('GSTN-Diff Gross'!$D$7:$D$1006,'2A'!E503,'GSTN-Diff Gross'!$V$7:$V$1006,"&lt;&gt;0"),'2A'!H503,"")</f>
        <v/>
      </c>
      <c r="G1504" s="167">
        <f t="shared" si="165"/>
        <v>0</v>
      </c>
      <c r="H1504" s="167">
        <f t="shared" si="166"/>
        <v>0</v>
      </c>
      <c r="I1504" s="167">
        <f t="shared" si="167"/>
        <v>0</v>
      </c>
      <c r="J1504" s="167">
        <f t="shared" si="168"/>
        <v>0</v>
      </c>
      <c r="K1504" s="167">
        <f t="shared" si="169"/>
        <v>0</v>
      </c>
      <c r="L1504" s="99">
        <f>IFERROR(VLOOKUP(B1504,BOOKS!$D$6:$M$1005,6,0),0)</f>
        <v>0</v>
      </c>
      <c r="M1504" s="100">
        <f>IFERROR(VLOOKUP(B1504,BOOKS!$D$6:$M$1005,7,0),0)</f>
        <v>0</v>
      </c>
      <c r="N1504" s="100">
        <f>IFERROR(VLOOKUP(B1504,BOOKS!$D$6:$M$1005,8,0),0)</f>
        <v>0</v>
      </c>
      <c r="O1504" s="100">
        <f>IFERROR(VLOOKUP(B1504,BOOKS!$D$6:$M$1005,9,0),0)</f>
        <v>0</v>
      </c>
      <c r="P1504" s="100">
        <f>IFERROR(VLOOKUP(B1504,BOOKS!$D$6:$M$1005,10,0),0)</f>
        <v>0</v>
      </c>
      <c r="Q1504" s="94">
        <f>IFERROR(VLOOKUP(B1504,'2A'!$D$6:$M$1005,6,0),0)</f>
        <v>0</v>
      </c>
      <c r="R1504" s="95">
        <f>IFERROR(VLOOKUP(B1504,'2A'!$D$6:$M$1005,7,0),0)</f>
        <v>0</v>
      </c>
      <c r="S1504" s="95">
        <f>IFERROR(VLOOKUP(B1504,'2A'!$D$6:$M$1005,8,0),0)</f>
        <v>0</v>
      </c>
      <c r="T1504" s="95">
        <f>IFERROR(VLOOKUP(B1504,'2A'!$D$6:$M$1005,9,0),0)</f>
        <v>0</v>
      </c>
      <c r="U1504" s="95">
        <f>IFERROR(VLOOKUP(B1504,'2A'!$D$6:$M$1005,10,0),0)</f>
        <v>0</v>
      </c>
      <c r="V1504" s="111"/>
    </row>
    <row r="1505" spans="1:22">
      <c r="A1505" s="163">
        <f t="shared" si="171"/>
        <v>1499</v>
      </c>
      <c r="B1505" s="163" t="str">
        <f t="shared" si="170"/>
        <v/>
      </c>
      <c r="C1505" s="163" t="str">
        <f>IF(COUNTIFS('GSTN-Diff Gross'!$D$7:$D$1006,'2A'!E504,'GSTN-Diff Gross'!$R$7:$R$1006,"&lt;&gt;0")+COUNTIFS('GSTN-Diff Gross'!$D$7:$D$1006,'2A'!E504,'GSTN-Diff Gross'!$S$7:$S$1006,"&lt;&gt;0")+COUNTIFS('GSTN-Diff Gross'!$D$7:$D$1006,'2A'!E504,'GSTN-Diff Gross'!$T$7:$T$1006,"&lt;&gt;0")+COUNTIFS('GSTN-Diff Gross'!$D$7:$D$1006,'2A'!E504,'GSTN-Diff Gross'!$U$7:$U$1006,"&lt;&gt;0")+COUNTIFS('GSTN-Diff Gross'!$D$7:$D$1006,'2A'!E504,'GSTN-Diff Gross'!$V$7:$V$1006,"&lt;&gt;0"),'2A'!E504,"")</f>
        <v/>
      </c>
      <c r="D1505" s="46" t="str">
        <f>IF(COUNTIFS('GSTN-Diff Gross'!$D$7:$D$1006,'2A'!E504,'GSTN-Diff Gross'!$R$7:$R$1006,"&lt;&gt;0")+COUNTIFS('GSTN-Diff Gross'!$D$7:$D$1006,'2A'!E504,'GSTN-Diff Gross'!$S$7:$S$1006,"&lt;&gt;0")+COUNTIFS('GSTN-Diff Gross'!$D$7:$D$1006,'2A'!E504,'GSTN-Diff Gross'!$T$7:$T$1006,"&lt;&gt;0")+COUNTIFS('GSTN-Diff Gross'!$D$7:$D$1006,'2A'!E504,'GSTN-Diff Gross'!$U$7:$U$1006,"&lt;&gt;0")+COUNTIFS('GSTN-Diff Gross'!$D$7:$D$1006,'2A'!E504,'GSTN-Diff Gross'!$V$7:$V$1006,"&lt;&gt;0"),'2A'!F504,"")</f>
        <v/>
      </c>
      <c r="E1505" s="69" t="str">
        <f>IF(COUNTIFS('GSTN-Diff Gross'!$D$7:$D$1006,'2A'!E504,'GSTN-Diff Gross'!$R$7:$R$1006,"&lt;&gt;0")+COUNTIFS('GSTN-Diff Gross'!$D$7:$D$1006,'2A'!E504,'GSTN-Diff Gross'!$S$7:$S$1006,"&lt;&gt;0")+COUNTIFS('GSTN-Diff Gross'!$D$7:$D$1006,'2A'!E504,'GSTN-Diff Gross'!$T$7:$T$1006,"&lt;&gt;0")+COUNTIFS('GSTN-Diff Gross'!$D$7:$D$1006,'2A'!E504,'GSTN-Diff Gross'!$U$7:$U$1006,"&lt;&gt;0")+COUNTIFS('GSTN-Diff Gross'!$D$7:$D$1006,'2A'!E504,'GSTN-Diff Gross'!$V$7:$V$1006,"&lt;&gt;0"),'2A'!G504,"")</f>
        <v/>
      </c>
      <c r="F1505" s="91" t="str">
        <f>IF(COUNTIFS('GSTN-Diff Gross'!$D$7:$D$1006,'2A'!E504,'GSTN-Diff Gross'!$R$7:$R$1006,"&lt;&gt;0")+COUNTIFS('GSTN-Diff Gross'!$D$7:$D$1006,'2A'!E504,'GSTN-Diff Gross'!$S$7:$S$1006,"&lt;&gt;0")+COUNTIFS('GSTN-Diff Gross'!$D$7:$D$1006,'2A'!E504,'GSTN-Diff Gross'!$T$7:$T$1006,"&lt;&gt;0")+COUNTIFS('GSTN-Diff Gross'!$D$7:$D$1006,'2A'!E504,'GSTN-Diff Gross'!$U$7:$U$1006,"&lt;&gt;0")+COUNTIFS('GSTN-Diff Gross'!$D$7:$D$1006,'2A'!E504,'GSTN-Diff Gross'!$V$7:$V$1006,"&lt;&gt;0"),'2A'!H504,"")</f>
        <v/>
      </c>
      <c r="G1505" s="96">
        <f t="shared" si="165"/>
        <v>0</v>
      </c>
      <c r="H1505" s="96">
        <f t="shared" si="166"/>
        <v>0</v>
      </c>
      <c r="I1505" s="97">
        <f t="shared" si="167"/>
        <v>0</v>
      </c>
      <c r="J1505" s="98">
        <f t="shared" si="168"/>
        <v>0</v>
      </c>
      <c r="K1505" s="96">
        <f t="shared" si="169"/>
        <v>0</v>
      </c>
      <c r="L1505" s="93">
        <f>IFERROR(VLOOKUP(B1505,BOOKS!$D$6:$M$1005,6,0),0)</f>
        <v>0</v>
      </c>
      <c r="M1505" s="88">
        <f>IFERROR(VLOOKUP(B1505,BOOKS!$D$6:$M$1005,7,0),0)</f>
        <v>0</v>
      </c>
      <c r="N1505" s="88">
        <f>IFERROR(VLOOKUP(B1505,BOOKS!$D$6:$M$1005,8,0),0)</f>
        <v>0</v>
      </c>
      <c r="O1505" s="88">
        <f>IFERROR(VLOOKUP(B1505,BOOKS!$D$6:$M$1005,9,0),0)</f>
        <v>0</v>
      </c>
      <c r="P1505" s="88">
        <f>IFERROR(VLOOKUP(B1505,BOOKS!$D$6:$M$1005,10,0),0)</f>
        <v>0</v>
      </c>
      <c r="Q1505" s="84">
        <f>IFERROR(VLOOKUP(B1505,'2A'!$D$6:$M$1005,6,0),0)</f>
        <v>0</v>
      </c>
      <c r="R1505" s="44">
        <f>IFERROR(VLOOKUP(B1505,'2A'!$D$6:$M$1005,7,0),0)</f>
        <v>0</v>
      </c>
      <c r="S1505" s="44">
        <f>IFERROR(VLOOKUP(B1505,'2A'!$D$6:$M$1005,8,0),0)</f>
        <v>0</v>
      </c>
      <c r="T1505" s="44">
        <f>IFERROR(VLOOKUP(B1505,'2A'!$D$6:$M$1005,9,0),0)</f>
        <v>0</v>
      </c>
      <c r="U1505" s="44">
        <f>IFERROR(VLOOKUP(B1505,'2A'!$D$6:$M$1005,10,0),0)</f>
        <v>0</v>
      </c>
      <c r="V1505" s="111"/>
    </row>
    <row r="1506" spans="1:22">
      <c r="A1506" s="161">
        <f t="shared" si="171"/>
        <v>1500</v>
      </c>
      <c r="B1506" s="161" t="str">
        <f t="shared" si="170"/>
        <v/>
      </c>
      <c r="C1506" s="161" t="str">
        <f>IF(COUNTIFS('GSTN-Diff Gross'!$D$7:$D$1006,'2A'!E505,'GSTN-Diff Gross'!$R$7:$R$1006,"&lt;&gt;0")+COUNTIFS('GSTN-Diff Gross'!$D$7:$D$1006,'2A'!E505,'GSTN-Diff Gross'!$S$7:$S$1006,"&lt;&gt;0")+COUNTIFS('GSTN-Diff Gross'!$D$7:$D$1006,'2A'!E505,'GSTN-Diff Gross'!$T$7:$T$1006,"&lt;&gt;0")+COUNTIFS('GSTN-Diff Gross'!$D$7:$D$1006,'2A'!E505,'GSTN-Diff Gross'!$U$7:$U$1006,"&lt;&gt;0")+COUNTIFS('GSTN-Diff Gross'!$D$7:$D$1006,'2A'!E505,'GSTN-Diff Gross'!$V$7:$V$1006,"&lt;&gt;0"),'2A'!E505,"")</f>
        <v/>
      </c>
      <c r="D1506" s="41" t="str">
        <f>IF(COUNTIFS('GSTN-Diff Gross'!$D$7:$D$1006,'2A'!E505,'GSTN-Diff Gross'!$R$7:$R$1006,"&lt;&gt;0")+COUNTIFS('GSTN-Diff Gross'!$D$7:$D$1006,'2A'!E505,'GSTN-Diff Gross'!$S$7:$S$1006,"&lt;&gt;0")+COUNTIFS('GSTN-Diff Gross'!$D$7:$D$1006,'2A'!E505,'GSTN-Diff Gross'!$T$7:$T$1006,"&lt;&gt;0")+COUNTIFS('GSTN-Diff Gross'!$D$7:$D$1006,'2A'!E505,'GSTN-Diff Gross'!$U$7:$U$1006,"&lt;&gt;0")+COUNTIFS('GSTN-Diff Gross'!$D$7:$D$1006,'2A'!E505,'GSTN-Diff Gross'!$V$7:$V$1006,"&lt;&gt;0"),'2A'!F505,"")</f>
        <v/>
      </c>
      <c r="E1506" s="68" t="str">
        <f>IF(COUNTIFS('GSTN-Diff Gross'!$D$7:$D$1006,'2A'!E505,'GSTN-Diff Gross'!$R$7:$R$1006,"&lt;&gt;0")+COUNTIFS('GSTN-Diff Gross'!$D$7:$D$1006,'2A'!E505,'GSTN-Diff Gross'!$S$7:$S$1006,"&lt;&gt;0")+COUNTIFS('GSTN-Diff Gross'!$D$7:$D$1006,'2A'!E505,'GSTN-Diff Gross'!$T$7:$T$1006,"&lt;&gt;0")+COUNTIFS('GSTN-Diff Gross'!$D$7:$D$1006,'2A'!E505,'GSTN-Diff Gross'!$U$7:$U$1006,"&lt;&gt;0")+COUNTIFS('GSTN-Diff Gross'!$D$7:$D$1006,'2A'!E505,'GSTN-Diff Gross'!$V$7:$V$1006,"&lt;&gt;0"),'2A'!G505,"")</f>
        <v/>
      </c>
      <c r="F1506" s="90" t="str">
        <f>IF(COUNTIFS('GSTN-Diff Gross'!$D$7:$D$1006,'2A'!E505,'GSTN-Diff Gross'!$R$7:$R$1006,"&lt;&gt;0")+COUNTIFS('GSTN-Diff Gross'!$D$7:$D$1006,'2A'!E505,'GSTN-Diff Gross'!$S$7:$S$1006,"&lt;&gt;0")+COUNTIFS('GSTN-Diff Gross'!$D$7:$D$1006,'2A'!E505,'GSTN-Diff Gross'!$T$7:$T$1006,"&lt;&gt;0")+COUNTIFS('GSTN-Diff Gross'!$D$7:$D$1006,'2A'!E505,'GSTN-Diff Gross'!$U$7:$U$1006,"&lt;&gt;0")+COUNTIFS('GSTN-Diff Gross'!$D$7:$D$1006,'2A'!E505,'GSTN-Diff Gross'!$V$7:$V$1006,"&lt;&gt;0"),'2A'!H505,"")</f>
        <v/>
      </c>
      <c r="G1506" s="167">
        <f t="shared" si="165"/>
        <v>0</v>
      </c>
      <c r="H1506" s="167">
        <f t="shared" si="166"/>
        <v>0</v>
      </c>
      <c r="I1506" s="167">
        <f t="shared" si="167"/>
        <v>0</v>
      </c>
      <c r="J1506" s="167">
        <f t="shared" si="168"/>
        <v>0</v>
      </c>
      <c r="K1506" s="167">
        <f t="shared" si="169"/>
        <v>0</v>
      </c>
      <c r="L1506" s="99">
        <f>IFERROR(VLOOKUP(B1506,BOOKS!$D$6:$M$1005,6,0),0)</f>
        <v>0</v>
      </c>
      <c r="M1506" s="100">
        <f>IFERROR(VLOOKUP(B1506,BOOKS!$D$6:$M$1005,7,0),0)</f>
        <v>0</v>
      </c>
      <c r="N1506" s="100">
        <f>IFERROR(VLOOKUP(B1506,BOOKS!$D$6:$M$1005,8,0),0)</f>
        <v>0</v>
      </c>
      <c r="O1506" s="100">
        <f>IFERROR(VLOOKUP(B1506,BOOKS!$D$6:$M$1005,9,0),0)</f>
        <v>0</v>
      </c>
      <c r="P1506" s="100">
        <f>IFERROR(VLOOKUP(B1506,BOOKS!$D$6:$M$1005,10,0),0)</f>
        <v>0</v>
      </c>
      <c r="Q1506" s="94">
        <f>IFERROR(VLOOKUP(B1506,'2A'!$D$6:$M$1005,6,0),0)</f>
        <v>0</v>
      </c>
      <c r="R1506" s="95">
        <f>IFERROR(VLOOKUP(B1506,'2A'!$D$6:$M$1005,7,0),0)</f>
        <v>0</v>
      </c>
      <c r="S1506" s="95">
        <f>IFERROR(VLOOKUP(B1506,'2A'!$D$6:$M$1005,8,0),0)</f>
        <v>0</v>
      </c>
      <c r="T1506" s="95">
        <f>IFERROR(VLOOKUP(B1506,'2A'!$D$6:$M$1005,9,0),0)</f>
        <v>0</v>
      </c>
      <c r="U1506" s="95">
        <f>IFERROR(VLOOKUP(B1506,'2A'!$D$6:$M$1005,10,0),0)</f>
        <v>0</v>
      </c>
      <c r="V1506" s="111"/>
    </row>
    <row r="1507" spans="1:22">
      <c r="A1507" s="163">
        <f t="shared" si="171"/>
        <v>1501</v>
      </c>
      <c r="B1507" s="163" t="str">
        <f t="shared" si="170"/>
        <v/>
      </c>
      <c r="C1507" s="163" t="str">
        <f>IF(COUNTIFS('GSTN-Diff Gross'!$D$7:$D$1006,'2A'!E506,'GSTN-Diff Gross'!$R$7:$R$1006,"&lt;&gt;0")+COUNTIFS('GSTN-Diff Gross'!$D$7:$D$1006,'2A'!E506,'GSTN-Diff Gross'!$S$7:$S$1006,"&lt;&gt;0")+COUNTIFS('GSTN-Diff Gross'!$D$7:$D$1006,'2A'!E506,'GSTN-Diff Gross'!$T$7:$T$1006,"&lt;&gt;0")+COUNTIFS('GSTN-Diff Gross'!$D$7:$D$1006,'2A'!E506,'GSTN-Diff Gross'!$U$7:$U$1006,"&lt;&gt;0")+COUNTIFS('GSTN-Diff Gross'!$D$7:$D$1006,'2A'!E506,'GSTN-Diff Gross'!$V$7:$V$1006,"&lt;&gt;0"),'2A'!E506,"")</f>
        <v/>
      </c>
      <c r="D1507" s="46" t="str">
        <f>IF(COUNTIFS('GSTN-Diff Gross'!$D$7:$D$1006,'2A'!E506,'GSTN-Diff Gross'!$R$7:$R$1006,"&lt;&gt;0")+COUNTIFS('GSTN-Diff Gross'!$D$7:$D$1006,'2A'!E506,'GSTN-Diff Gross'!$S$7:$S$1006,"&lt;&gt;0")+COUNTIFS('GSTN-Diff Gross'!$D$7:$D$1006,'2A'!E506,'GSTN-Diff Gross'!$T$7:$T$1006,"&lt;&gt;0")+COUNTIFS('GSTN-Diff Gross'!$D$7:$D$1006,'2A'!E506,'GSTN-Diff Gross'!$U$7:$U$1006,"&lt;&gt;0")+COUNTIFS('GSTN-Diff Gross'!$D$7:$D$1006,'2A'!E506,'GSTN-Diff Gross'!$V$7:$V$1006,"&lt;&gt;0"),'2A'!F506,"")</f>
        <v/>
      </c>
      <c r="E1507" s="69" t="str">
        <f>IF(COUNTIFS('GSTN-Diff Gross'!$D$7:$D$1006,'2A'!E506,'GSTN-Diff Gross'!$R$7:$R$1006,"&lt;&gt;0")+COUNTIFS('GSTN-Diff Gross'!$D$7:$D$1006,'2A'!E506,'GSTN-Diff Gross'!$S$7:$S$1006,"&lt;&gt;0")+COUNTIFS('GSTN-Diff Gross'!$D$7:$D$1006,'2A'!E506,'GSTN-Diff Gross'!$T$7:$T$1006,"&lt;&gt;0")+COUNTIFS('GSTN-Diff Gross'!$D$7:$D$1006,'2A'!E506,'GSTN-Diff Gross'!$U$7:$U$1006,"&lt;&gt;0")+COUNTIFS('GSTN-Diff Gross'!$D$7:$D$1006,'2A'!E506,'GSTN-Diff Gross'!$V$7:$V$1006,"&lt;&gt;0"),'2A'!G506,"")</f>
        <v/>
      </c>
      <c r="F1507" s="91" t="str">
        <f>IF(COUNTIFS('GSTN-Diff Gross'!$D$7:$D$1006,'2A'!E506,'GSTN-Diff Gross'!$R$7:$R$1006,"&lt;&gt;0")+COUNTIFS('GSTN-Diff Gross'!$D$7:$D$1006,'2A'!E506,'GSTN-Diff Gross'!$S$7:$S$1006,"&lt;&gt;0")+COUNTIFS('GSTN-Diff Gross'!$D$7:$D$1006,'2A'!E506,'GSTN-Diff Gross'!$T$7:$T$1006,"&lt;&gt;0")+COUNTIFS('GSTN-Diff Gross'!$D$7:$D$1006,'2A'!E506,'GSTN-Diff Gross'!$U$7:$U$1006,"&lt;&gt;0")+COUNTIFS('GSTN-Diff Gross'!$D$7:$D$1006,'2A'!E506,'GSTN-Diff Gross'!$V$7:$V$1006,"&lt;&gt;0"),'2A'!H506,"")</f>
        <v/>
      </c>
      <c r="G1507" s="96">
        <f t="shared" si="165"/>
        <v>0</v>
      </c>
      <c r="H1507" s="96">
        <f t="shared" si="166"/>
        <v>0</v>
      </c>
      <c r="I1507" s="97">
        <f t="shared" si="167"/>
        <v>0</v>
      </c>
      <c r="J1507" s="98">
        <f t="shared" si="168"/>
        <v>0</v>
      </c>
      <c r="K1507" s="96">
        <f t="shared" si="169"/>
        <v>0</v>
      </c>
      <c r="L1507" s="93">
        <f>IFERROR(VLOOKUP(B1507,BOOKS!$D$6:$M$1005,6,0),0)</f>
        <v>0</v>
      </c>
      <c r="M1507" s="88">
        <f>IFERROR(VLOOKUP(B1507,BOOKS!$D$6:$M$1005,7,0),0)</f>
        <v>0</v>
      </c>
      <c r="N1507" s="88">
        <f>IFERROR(VLOOKUP(B1507,BOOKS!$D$6:$M$1005,8,0),0)</f>
        <v>0</v>
      </c>
      <c r="O1507" s="88">
        <f>IFERROR(VLOOKUP(B1507,BOOKS!$D$6:$M$1005,9,0),0)</f>
        <v>0</v>
      </c>
      <c r="P1507" s="88">
        <f>IFERROR(VLOOKUP(B1507,BOOKS!$D$6:$M$1005,10,0),0)</f>
        <v>0</v>
      </c>
      <c r="Q1507" s="84">
        <f>IFERROR(VLOOKUP(B1507,'2A'!$D$6:$M$1005,6,0),0)</f>
        <v>0</v>
      </c>
      <c r="R1507" s="44">
        <f>IFERROR(VLOOKUP(B1507,'2A'!$D$6:$M$1005,7,0),0)</f>
        <v>0</v>
      </c>
      <c r="S1507" s="44">
        <f>IFERROR(VLOOKUP(B1507,'2A'!$D$6:$M$1005,8,0),0)</f>
        <v>0</v>
      </c>
      <c r="T1507" s="44">
        <f>IFERROR(VLOOKUP(B1507,'2A'!$D$6:$M$1005,9,0),0)</f>
        <v>0</v>
      </c>
      <c r="U1507" s="44">
        <f>IFERROR(VLOOKUP(B1507,'2A'!$D$6:$M$1005,10,0),0)</f>
        <v>0</v>
      </c>
      <c r="V1507" s="111"/>
    </row>
    <row r="1508" spans="1:22">
      <c r="A1508" s="161">
        <f t="shared" si="171"/>
        <v>1502</v>
      </c>
      <c r="B1508" s="161" t="str">
        <f t="shared" si="170"/>
        <v/>
      </c>
      <c r="C1508" s="161" t="str">
        <f>IF(COUNTIFS('GSTN-Diff Gross'!$D$7:$D$1006,'2A'!E507,'GSTN-Diff Gross'!$R$7:$R$1006,"&lt;&gt;0")+COUNTIFS('GSTN-Diff Gross'!$D$7:$D$1006,'2A'!E507,'GSTN-Diff Gross'!$S$7:$S$1006,"&lt;&gt;0")+COUNTIFS('GSTN-Diff Gross'!$D$7:$D$1006,'2A'!E507,'GSTN-Diff Gross'!$T$7:$T$1006,"&lt;&gt;0")+COUNTIFS('GSTN-Diff Gross'!$D$7:$D$1006,'2A'!E507,'GSTN-Diff Gross'!$U$7:$U$1006,"&lt;&gt;0")+COUNTIFS('GSTN-Diff Gross'!$D$7:$D$1006,'2A'!E507,'GSTN-Diff Gross'!$V$7:$V$1006,"&lt;&gt;0"),'2A'!E507,"")</f>
        <v/>
      </c>
      <c r="D1508" s="41" t="str">
        <f>IF(COUNTIFS('GSTN-Diff Gross'!$D$7:$D$1006,'2A'!E507,'GSTN-Diff Gross'!$R$7:$R$1006,"&lt;&gt;0")+COUNTIFS('GSTN-Diff Gross'!$D$7:$D$1006,'2A'!E507,'GSTN-Diff Gross'!$S$7:$S$1006,"&lt;&gt;0")+COUNTIFS('GSTN-Diff Gross'!$D$7:$D$1006,'2A'!E507,'GSTN-Diff Gross'!$T$7:$T$1006,"&lt;&gt;0")+COUNTIFS('GSTN-Diff Gross'!$D$7:$D$1006,'2A'!E507,'GSTN-Diff Gross'!$U$7:$U$1006,"&lt;&gt;0")+COUNTIFS('GSTN-Diff Gross'!$D$7:$D$1006,'2A'!E507,'GSTN-Diff Gross'!$V$7:$V$1006,"&lt;&gt;0"),'2A'!F507,"")</f>
        <v/>
      </c>
      <c r="E1508" s="68" t="str">
        <f>IF(COUNTIFS('GSTN-Diff Gross'!$D$7:$D$1006,'2A'!E507,'GSTN-Diff Gross'!$R$7:$R$1006,"&lt;&gt;0")+COUNTIFS('GSTN-Diff Gross'!$D$7:$D$1006,'2A'!E507,'GSTN-Diff Gross'!$S$7:$S$1006,"&lt;&gt;0")+COUNTIFS('GSTN-Diff Gross'!$D$7:$D$1006,'2A'!E507,'GSTN-Diff Gross'!$T$7:$T$1006,"&lt;&gt;0")+COUNTIFS('GSTN-Diff Gross'!$D$7:$D$1006,'2A'!E507,'GSTN-Diff Gross'!$U$7:$U$1006,"&lt;&gt;0")+COUNTIFS('GSTN-Diff Gross'!$D$7:$D$1006,'2A'!E507,'GSTN-Diff Gross'!$V$7:$V$1006,"&lt;&gt;0"),'2A'!G507,"")</f>
        <v/>
      </c>
      <c r="F1508" s="90" t="str">
        <f>IF(COUNTIFS('GSTN-Diff Gross'!$D$7:$D$1006,'2A'!E507,'GSTN-Diff Gross'!$R$7:$R$1006,"&lt;&gt;0")+COUNTIFS('GSTN-Diff Gross'!$D$7:$D$1006,'2A'!E507,'GSTN-Diff Gross'!$S$7:$S$1006,"&lt;&gt;0")+COUNTIFS('GSTN-Diff Gross'!$D$7:$D$1006,'2A'!E507,'GSTN-Diff Gross'!$T$7:$T$1006,"&lt;&gt;0")+COUNTIFS('GSTN-Diff Gross'!$D$7:$D$1006,'2A'!E507,'GSTN-Diff Gross'!$U$7:$U$1006,"&lt;&gt;0")+COUNTIFS('GSTN-Diff Gross'!$D$7:$D$1006,'2A'!E507,'GSTN-Diff Gross'!$V$7:$V$1006,"&lt;&gt;0"),'2A'!H507,"")</f>
        <v/>
      </c>
      <c r="G1508" s="167">
        <f t="shared" si="165"/>
        <v>0</v>
      </c>
      <c r="H1508" s="167">
        <f t="shared" si="166"/>
        <v>0</v>
      </c>
      <c r="I1508" s="167">
        <f t="shared" si="167"/>
        <v>0</v>
      </c>
      <c r="J1508" s="167">
        <f t="shared" si="168"/>
        <v>0</v>
      </c>
      <c r="K1508" s="167">
        <f t="shared" si="169"/>
        <v>0</v>
      </c>
      <c r="L1508" s="99">
        <f>IFERROR(VLOOKUP(B1508,BOOKS!$D$6:$M$1005,6,0),0)</f>
        <v>0</v>
      </c>
      <c r="M1508" s="100">
        <f>IFERROR(VLOOKUP(B1508,BOOKS!$D$6:$M$1005,7,0),0)</f>
        <v>0</v>
      </c>
      <c r="N1508" s="100">
        <f>IFERROR(VLOOKUP(B1508,BOOKS!$D$6:$M$1005,8,0),0)</f>
        <v>0</v>
      </c>
      <c r="O1508" s="100">
        <f>IFERROR(VLOOKUP(B1508,BOOKS!$D$6:$M$1005,9,0),0)</f>
        <v>0</v>
      </c>
      <c r="P1508" s="100">
        <f>IFERROR(VLOOKUP(B1508,BOOKS!$D$6:$M$1005,10,0),0)</f>
        <v>0</v>
      </c>
      <c r="Q1508" s="94">
        <f>IFERROR(VLOOKUP(B1508,'2A'!$D$6:$M$1005,6,0),0)</f>
        <v>0</v>
      </c>
      <c r="R1508" s="95">
        <f>IFERROR(VLOOKUP(B1508,'2A'!$D$6:$M$1005,7,0),0)</f>
        <v>0</v>
      </c>
      <c r="S1508" s="95">
        <f>IFERROR(VLOOKUP(B1508,'2A'!$D$6:$M$1005,8,0),0)</f>
        <v>0</v>
      </c>
      <c r="T1508" s="95">
        <f>IFERROR(VLOOKUP(B1508,'2A'!$D$6:$M$1005,9,0),0)</f>
        <v>0</v>
      </c>
      <c r="U1508" s="95">
        <f>IFERROR(VLOOKUP(B1508,'2A'!$D$6:$M$1005,10,0),0)</f>
        <v>0</v>
      </c>
      <c r="V1508" s="111"/>
    </row>
    <row r="1509" spans="1:22">
      <c r="A1509" s="163">
        <f t="shared" si="171"/>
        <v>1503</v>
      </c>
      <c r="B1509" s="163" t="str">
        <f t="shared" si="170"/>
        <v/>
      </c>
      <c r="C1509" s="163" t="str">
        <f>IF(COUNTIFS('GSTN-Diff Gross'!$D$7:$D$1006,'2A'!E508,'GSTN-Diff Gross'!$R$7:$R$1006,"&lt;&gt;0")+COUNTIFS('GSTN-Diff Gross'!$D$7:$D$1006,'2A'!E508,'GSTN-Diff Gross'!$S$7:$S$1006,"&lt;&gt;0")+COUNTIFS('GSTN-Diff Gross'!$D$7:$D$1006,'2A'!E508,'GSTN-Diff Gross'!$T$7:$T$1006,"&lt;&gt;0")+COUNTIFS('GSTN-Diff Gross'!$D$7:$D$1006,'2A'!E508,'GSTN-Diff Gross'!$U$7:$U$1006,"&lt;&gt;0")+COUNTIFS('GSTN-Diff Gross'!$D$7:$D$1006,'2A'!E508,'GSTN-Diff Gross'!$V$7:$V$1006,"&lt;&gt;0"),'2A'!E508,"")</f>
        <v/>
      </c>
      <c r="D1509" s="46" t="str">
        <f>IF(COUNTIFS('GSTN-Diff Gross'!$D$7:$D$1006,'2A'!E508,'GSTN-Diff Gross'!$R$7:$R$1006,"&lt;&gt;0")+COUNTIFS('GSTN-Diff Gross'!$D$7:$D$1006,'2A'!E508,'GSTN-Diff Gross'!$S$7:$S$1006,"&lt;&gt;0")+COUNTIFS('GSTN-Diff Gross'!$D$7:$D$1006,'2A'!E508,'GSTN-Diff Gross'!$T$7:$T$1006,"&lt;&gt;0")+COUNTIFS('GSTN-Diff Gross'!$D$7:$D$1006,'2A'!E508,'GSTN-Diff Gross'!$U$7:$U$1006,"&lt;&gt;0")+COUNTIFS('GSTN-Diff Gross'!$D$7:$D$1006,'2A'!E508,'GSTN-Diff Gross'!$V$7:$V$1006,"&lt;&gt;0"),'2A'!F508,"")</f>
        <v/>
      </c>
      <c r="E1509" s="69" t="str">
        <f>IF(COUNTIFS('GSTN-Diff Gross'!$D$7:$D$1006,'2A'!E508,'GSTN-Diff Gross'!$R$7:$R$1006,"&lt;&gt;0")+COUNTIFS('GSTN-Diff Gross'!$D$7:$D$1006,'2A'!E508,'GSTN-Diff Gross'!$S$7:$S$1006,"&lt;&gt;0")+COUNTIFS('GSTN-Diff Gross'!$D$7:$D$1006,'2A'!E508,'GSTN-Diff Gross'!$T$7:$T$1006,"&lt;&gt;0")+COUNTIFS('GSTN-Diff Gross'!$D$7:$D$1006,'2A'!E508,'GSTN-Diff Gross'!$U$7:$U$1006,"&lt;&gt;0")+COUNTIFS('GSTN-Diff Gross'!$D$7:$D$1006,'2A'!E508,'GSTN-Diff Gross'!$V$7:$V$1006,"&lt;&gt;0"),'2A'!G508,"")</f>
        <v/>
      </c>
      <c r="F1509" s="91" t="str">
        <f>IF(COUNTIFS('GSTN-Diff Gross'!$D$7:$D$1006,'2A'!E508,'GSTN-Diff Gross'!$R$7:$R$1006,"&lt;&gt;0")+COUNTIFS('GSTN-Diff Gross'!$D$7:$D$1006,'2A'!E508,'GSTN-Diff Gross'!$S$7:$S$1006,"&lt;&gt;0")+COUNTIFS('GSTN-Diff Gross'!$D$7:$D$1006,'2A'!E508,'GSTN-Diff Gross'!$T$7:$T$1006,"&lt;&gt;0")+COUNTIFS('GSTN-Diff Gross'!$D$7:$D$1006,'2A'!E508,'GSTN-Diff Gross'!$U$7:$U$1006,"&lt;&gt;0")+COUNTIFS('GSTN-Diff Gross'!$D$7:$D$1006,'2A'!E508,'GSTN-Diff Gross'!$V$7:$V$1006,"&lt;&gt;0"),'2A'!H508,"")</f>
        <v/>
      </c>
      <c r="G1509" s="96">
        <f t="shared" si="165"/>
        <v>0</v>
      </c>
      <c r="H1509" s="96">
        <f t="shared" si="166"/>
        <v>0</v>
      </c>
      <c r="I1509" s="97">
        <f t="shared" si="167"/>
        <v>0</v>
      </c>
      <c r="J1509" s="98">
        <f t="shared" si="168"/>
        <v>0</v>
      </c>
      <c r="K1509" s="96">
        <f t="shared" si="169"/>
        <v>0</v>
      </c>
      <c r="L1509" s="93">
        <f>IFERROR(VLOOKUP(B1509,BOOKS!$D$6:$M$1005,6,0),0)</f>
        <v>0</v>
      </c>
      <c r="M1509" s="88">
        <f>IFERROR(VLOOKUP(B1509,BOOKS!$D$6:$M$1005,7,0),0)</f>
        <v>0</v>
      </c>
      <c r="N1509" s="88">
        <f>IFERROR(VLOOKUP(B1509,BOOKS!$D$6:$M$1005,8,0),0)</f>
        <v>0</v>
      </c>
      <c r="O1509" s="88">
        <f>IFERROR(VLOOKUP(B1509,BOOKS!$D$6:$M$1005,9,0),0)</f>
        <v>0</v>
      </c>
      <c r="P1509" s="88">
        <f>IFERROR(VLOOKUP(B1509,BOOKS!$D$6:$M$1005,10,0),0)</f>
        <v>0</v>
      </c>
      <c r="Q1509" s="84">
        <f>IFERROR(VLOOKUP(B1509,'2A'!$D$6:$M$1005,6,0),0)</f>
        <v>0</v>
      </c>
      <c r="R1509" s="44">
        <f>IFERROR(VLOOKUP(B1509,'2A'!$D$6:$M$1005,7,0),0)</f>
        <v>0</v>
      </c>
      <c r="S1509" s="44">
        <f>IFERROR(VLOOKUP(B1509,'2A'!$D$6:$M$1005,8,0),0)</f>
        <v>0</v>
      </c>
      <c r="T1509" s="44">
        <f>IFERROR(VLOOKUP(B1509,'2A'!$D$6:$M$1005,9,0),0)</f>
        <v>0</v>
      </c>
      <c r="U1509" s="44">
        <f>IFERROR(VLOOKUP(B1509,'2A'!$D$6:$M$1005,10,0),0)</f>
        <v>0</v>
      </c>
      <c r="V1509" s="111"/>
    </row>
    <row r="1510" spans="1:22">
      <c r="A1510" s="161">
        <f t="shared" si="171"/>
        <v>1504</v>
      </c>
      <c r="B1510" s="161" t="str">
        <f t="shared" si="170"/>
        <v/>
      </c>
      <c r="C1510" s="161" t="str">
        <f>IF(COUNTIFS('GSTN-Diff Gross'!$D$7:$D$1006,'2A'!E509,'GSTN-Diff Gross'!$R$7:$R$1006,"&lt;&gt;0")+COUNTIFS('GSTN-Diff Gross'!$D$7:$D$1006,'2A'!E509,'GSTN-Diff Gross'!$S$7:$S$1006,"&lt;&gt;0")+COUNTIFS('GSTN-Diff Gross'!$D$7:$D$1006,'2A'!E509,'GSTN-Diff Gross'!$T$7:$T$1006,"&lt;&gt;0")+COUNTIFS('GSTN-Diff Gross'!$D$7:$D$1006,'2A'!E509,'GSTN-Diff Gross'!$U$7:$U$1006,"&lt;&gt;0")+COUNTIFS('GSTN-Diff Gross'!$D$7:$D$1006,'2A'!E509,'GSTN-Diff Gross'!$V$7:$V$1006,"&lt;&gt;0"),'2A'!E509,"")</f>
        <v/>
      </c>
      <c r="D1510" s="41" t="str">
        <f>IF(COUNTIFS('GSTN-Diff Gross'!$D$7:$D$1006,'2A'!E509,'GSTN-Diff Gross'!$R$7:$R$1006,"&lt;&gt;0")+COUNTIFS('GSTN-Diff Gross'!$D$7:$D$1006,'2A'!E509,'GSTN-Diff Gross'!$S$7:$S$1006,"&lt;&gt;0")+COUNTIFS('GSTN-Diff Gross'!$D$7:$D$1006,'2A'!E509,'GSTN-Diff Gross'!$T$7:$T$1006,"&lt;&gt;0")+COUNTIFS('GSTN-Diff Gross'!$D$7:$D$1006,'2A'!E509,'GSTN-Diff Gross'!$U$7:$U$1006,"&lt;&gt;0")+COUNTIFS('GSTN-Diff Gross'!$D$7:$D$1006,'2A'!E509,'GSTN-Diff Gross'!$V$7:$V$1006,"&lt;&gt;0"),'2A'!F509,"")</f>
        <v/>
      </c>
      <c r="E1510" s="68" t="str">
        <f>IF(COUNTIFS('GSTN-Diff Gross'!$D$7:$D$1006,'2A'!E509,'GSTN-Diff Gross'!$R$7:$R$1006,"&lt;&gt;0")+COUNTIFS('GSTN-Diff Gross'!$D$7:$D$1006,'2A'!E509,'GSTN-Diff Gross'!$S$7:$S$1006,"&lt;&gt;0")+COUNTIFS('GSTN-Diff Gross'!$D$7:$D$1006,'2A'!E509,'GSTN-Diff Gross'!$T$7:$T$1006,"&lt;&gt;0")+COUNTIFS('GSTN-Diff Gross'!$D$7:$D$1006,'2A'!E509,'GSTN-Diff Gross'!$U$7:$U$1006,"&lt;&gt;0")+COUNTIFS('GSTN-Diff Gross'!$D$7:$D$1006,'2A'!E509,'GSTN-Diff Gross'!$V$7:$V$1006,"&lt;&gt;0"),'2A'!G509,"")</f>
        <v/>
      </c>
      <c r="F1510" s="90" t="str">
        <f>IF(COUNTIFS('GSTN-Diff Gross'!$D$7:$D$1006,'2A'!E509,'GSTN-Diff Gross'!$R$7:$R$1006,"&lt;&gt;0")+COUNTIFS('GSTN-Diff Gross'!$D$7:$D$1006,'2A'!E509,'GSTN-Diff Gross'!$S$7:$S$1006,"&lt;&gt;0")+COUNTIFS('GSTN-Diff Gross'!$D$7:$D$1006,'2A'!E509,'GSTN-Diff Gross'!$T$7:$T$1006,"&lt;&gt;0")+COUNTIFS('GSTN-Diff Gross'!$D$7:$D$1006,'2A'!E509,'GSTN-Diff Gross'!$U$7:$U$1006,"&lt;&gt;0")+COUNTIFS('GSTN-Diff Gross'!$D$7:$D$1006,'2A'!E509,'GSTN-Diff Gross'!$V$7:$V$1006,"&lt;&gt;0"),'2A'!H509,"")</f>
        <v/>
      </c>
      <c r="G1510" s="167">
        <f t="shared" si="165"/>
        <v>0</v>
      </c>
      <c r="H1510" s="167">
        <f t="shared" si="166"/>
        <v>0</v>
      </c>
      <c r="I1510" s="167">
        <f t="shared" si="167"/>
        <v>0</v>
      </c>
      <c r="J1510" s="167">
        <f t="shared" si="168"/>
        <v>0</v>
      </c>
      <c r="K1510" s="167">
        <f t="shared" si="169"/>
        <v>0</v>
      </c>
      <c r="L1510" s="99">
        <f>IFERROR(VLOOKUP(B1510,BOOKS!$D$6:$M$1005,6,0),0)</f>
        <v>0</v>
      </c>
      <c r="M1510" s="100">
        <f>IFERROR(VLOOKUP(B1510,BOOKS!$D$6:$M$1005,7,0),0)</f>
        <v>0</v>
      </c>
      <c r="N1510" s="100">
        <f>IFERROR(VLOOKUP(B1510,BOOKS!$D$6:$M$1005,8,0),0)</f>
        <v>0</v>
      </c>
      <c r="O1510" s="100">
        <f>IFERROR(VLOOKUP(B1510,BOOKS!$D$6:$M$1005,9,0),0)</f>
        <v>0</v>
      </c>
      <c r="P1510" s="100">
        <f>IFERROR(VLOOKUP(B1510,BOOKS!$D$6:$M$1005,10,0),0)</f>
        <v>0</v>
      </c>
      <c r="Q1510" s="94">
        <f>IFERROR(VLOOKUP(B1510,'2A'!$D$6:$M$1005,6,0),0)</f>
        <v>0</v>
      </c>
      <c r="R1510" s="95">
        <f>IFERROR(VLOOKUP(B1510,'2A'!$D$6:$M$1005,7,0),0)</f>
        <v>0</v>
      </c>
      <c r="S1510" s="95">
        <f>IFERROR(VLOOKUP(B1510,'2A'!$D$6:$M$1005,8,0),0)</f>
        <v>0</v>
      </c>
      <c r="T1510" s="95">
        <f>IFERROR(VLOOKUP(B1510,'2A'!$D$6:$M$1005,9,0),0)</f>
        <v>0</v>
      </c>
      <c r="U1510" s="95">
        <f>IFERROR(VLOOKUP(B1510,'2A'!$D$6:$M$1005,10,0),0)</f>
        <v>0</v>
      </c>
      <c r="V1510" s="111"/>
    </row>
    <row r="1511" spans="1:22">
      <c r="A1511" s="163">
        <f t="shared" si="171"/>
        <v>1505</v>
      </c>
      <c r="B1511" s="163" t="str">
        <f t="shared" si="170"/>
        <v/>
      </c>
      <c r="C1511" s="163" t="str">
        <f>IF(COUNTIFS('GSTN-Diff Gross'!$D$7:$D$1006,'2A'!E510,'GSTN-Diff Gross'!$R$7:$R$1006,"&lt;&gt;0")+COUNTIFS('GSTN-Diff Gross'!$D$7:$D$1006,'2A'!E510,'GSTN-Diff Gross'!$S$7:$S$1006,"&lt;&gt;0")+COUNTIFS('GSTN-Diff Gross'!$D$7:$D$1006,'2A'!E510,'GSTN-Diff Gross'!$T$7:$T$1006,"&lt;&gt;0")+COUNTIFS('GSTN-Diff Gross'!$D$7:$D$1006,'2A'!E510,'GSTN-Diff Gross'!$U$7:$U$1006,"&lt;&gt;0")+COUNTIFS('GSTN-Diff Gross'!$D$7:$D$1006,'2A'!E510,'GSTN-Diff Gross'!$V$7:$V$1006,"&lt;&gt;0"),'2A'!E510,"")</f>
        <v/>
      </c>
      <c r="D1511" s="46" t="str">
        <f>IF(COUNTIFS('GSTN-Diff Gross'!$D$7:$D$1006,'2A'!E510,'GSTN-Diff Gross'!$R$7:$R$1006,"&lt;&gt;0")+COUNTIFS('GSTN-Diff Gross'!$D$7:$D$1006,'2A'!E510,'GSTN-Diff Gross'!$S$7:$S$1006,"&lt;&gt;0")+COUNTIFS('GSTN-Diff Gross'!$D$7:$D$1006,'2A'!E510,'GSTN-Diff Gross'!$T$7:$T$1006,"&lt;&gt;0")+COUNTIFS('GSTN-Diff Gross'!$D$7:$D$1006,'2A'!E510,'GSTN-Diff Gross'!$U$7:$U$1006,"&lt;&gt;0")+COUNTIFS('GSTN-Diff Gross'!$D$7:$D$1006,'2A'!E510,'GSTN-Diff Gross'!$V$7:$V$1006,"&lt;&gt;0"),'2A'!F510,"")</f>
        <v/>
      </c>
      <c r="E1511" s="69" t="str">
        <f>IF(COUNTIFS('GSTN-Diff Gross'!$D$7:$D$1006,'2A'!E510,'GSTN-Diff Gross'!$R$7:$R$1006,"&lt;&gt;0")+COUNTIFS('GSTN-Diff Gross'!$D$7:$D$1006,'2A'!E510,'GSTN-Diff Gross'!$S$7:$S$1006,"&lt;&gt;0")+COUNTIFS('GSTN-Diff Gross'!$D$7:$D$1006,'2A'!E510,'GSTN-Diff Gross'!$T$7:$T$1006,"&lt;&gt;0")+COUNTIFS('GSTN-Diff Gross'!$D$7:$D$1006,'2A'!E510,'GSTN-Diff Gross'!$U$7:$U$1006,"&lt;&gt;0")+COUNTIFS('GSTN-Diff Gross'!$D$7:$D$1006,'2A'!E510,'GSTN-Diff Gross'!$V$7:$V$1006,"&lt;&gt;0"),'2A'!G510,"")</f>
        <v/>
      </c>
      <c r="F1511" s="91" t="str">
        <f>IF(COUNTIFS('GSTN-Diff Gross'!$D$7:$D$1006,'2A'!E510,'GSTN-Diff Gross'!$R$7:$R$1006,"&lt;&gt;0")+COUNTIFS('GSTN-Diff Gross'!$D$7:$D$1006,'2A'!E510,'GSTN-Diff Gross'!$S$7:$S$1006,"&lt;&gt;0")+COUNTIFS('GSTN-Diff Gross'!$D$7:$D$1006,'2A'!E510,'GSTN-Diff Gross'!$T$7:$T$1006,"&lt;&gt;0")+COUNTIFS('GSTN-Diff Gross'!$D$7:$D$1006,'2A'!E510,'GSTN-Diff Gross'!$U$7:$U$1006,"&lt;&gt;0")+COUNTIFS('GSTN-Diff Gross'!$D$7:$D$1006,'2A'!E510,'GSTN-Diff Gross'!$V$7:$V$1006,"&lt;&gt;0"),'2A'!H510,"")</f>
        <v/>
      </c>
      <c r="G1511" s="96">
        <f t="shared" si="165"/>
        <v>0</v>
      </c>
      <c r="H1511" s="96">
        <f t="shared" si="166"/>
        <v>0</v>
      </c>
      <c r="I1511" s="97">
        <f t="shared" si="167"/>
        <v>0</v>
      </c>
      <c r="J1511" s="98">
        <f t="shared" si="168"/>
        <v>0</v>
      </c>
      <c r="K1511" s="96">
        <f t="shared" si="169"/>
        <v>0</v>
      </c>
      <c r="L1511" s="93">
        <f>IFERROR(VLOOKUP(B1511,BOOKS!$D$6:$M$1005,6,0),0)</f>
        <v>0</v>
      </c>
      <c r="M1511" s="88">
        <f>IFERROR(VLOOKUP(B1511,BOOKS!$D$6:$M$1005,7,0),0)</f>
        <v>0</v>
      </c>
      <c r="N1511" s="88">
        <f>IFERROR(VLOOKUP(B1511,BOOKS!$D$6:$M$1005,8,0),0)</f>
        <v>0</v>
      </c>
      <c r="O1511" s="88">
        <f>IFERROR(VLOOKUP(B1511,BOOKS!$D$6:$M$1005,9,0),0)</f>
        <v>0</v>
      </c>
      <c r="P1511" s="88">
        <f>IFERROR(VLOOKUP(B1511,BOOKS!$D$6:$M$1005,10,0),0)</f>
        <v>0</v>
      </c>
      <c r="Q1511" s="84">
        <f>IFERROR(VLOOKUP(B1511,'2A'!$D$6:$M$1005,6,0),0)</f>
        <v>0</v>
      </c>
      <c r="R1511" s="44">
        <f>IFERROR(VLOOKUP(B1511,'2A'!$D$6:$M$1005,7,0),0)</f>
        <v>0</v>
      </c>
      <c r="S1511" s="44">
        <f>IFERROR(VLOOKUP(B1511,'2A'!$D$6:$M$1005,8,0),0)</f>
        <v>0</v>
      </c>
      <c r="T1511" s="44">
        <f>IFERROR(VLOOKUP(B1511,'2A'!$D$6:$M$1005,9,0),0)</f>
        <v>0</v>
      </c>
      <c r="U1511" s="44">
        <f>IFERROR(VLOOKUP(B1511,'2A'!$D$6:$M$1005,10,0),0)</f>
        <v>0</v>
      </c>
      <c r="V1511" s="111"/>
    </row>
    <row r="1512" spans="1:22">
      <c r="A1512" s="161">
        <f t="shared" si="171"/>
        <v>1506</v>
      </c>
      <c r="B1512" s="161" t="str">
        <f t="shared" si="170"/>
        <v/>
      </c>
      <c r="C1512" s="161" t="str">
        <f>IF(COUNTIFS('GSTN-Diff Gross'!$D$7:$D$1006,'2A'!E511,'GSTN-Diff Gross'!$R$7:$R$1006,"&lt;&gt;0")+COUNTIFS('GSTN-Diff Gross'!$D$7:$D$1006,'2A'!E511,'GSTN-Diff Gross'!$S$7:$S$1006,"&lt;&gt;0")+COUNTIFS('GSTN-Diff Gross'!$D$7:$D$1006,'2A'!E511,'GSTN-Diff Gross'!$T$7:$T$1006,"&lt;&gt;0")+COUNTIFS('GSTN-Diff Gross'!$D$7:$D$1006,'2A'!E511,'GSTN-Diff Gross'!$U$7:$U$1006,"&lt;&gt;0")+COUNTIFS('GSTN-Diff Gross'!$D$7:$D$1006,'2A'!E511,'GSTN-Diff Gross'!$V$7:$V$1006,"&lt;&gt;0"),'2A'!E511,"")</f>
        <v/>
      </c>
      <c r="D1512" s="41" t="str">
        <f>IF(COUNTIFS('GSTN-Diff Gross'!$D$7:$D$1006,'2A'!E511,'GSTN-Diff Gross'!$R$7:$R$1006,"&lt;&gt;0")+COUNTIFS('GSTN-Diff Gross'!$D$7:$D$1006,'2A'!E511,'GSTN-Diff Gross'!$S$7:$S$1006,"&lt;&gt;0")+COUNTIFS('GSTN-Diff Gross'!$D$7:$D$1006,'2A'!E511,'GSTN-Diff Gross'!$T$7:$T$1006,"&lt;&gt;0")+COUNTIFS('GSTN-Diff Gross'!$D$7:$D$1006,'2A'!E511,'GSTN-Diff Gross'!$U$7:$U$1006,"&lt;&gt;0")+COUNTIFS('GSTN-Diff Gross'!$D$7:$D$1006,'2A'!E511,'GSTN-Diff Gross'!$V$7:$V$1006,"&lt;&gt;0"),'2A'!F511,"")</f>
        <v/>
      </c>
      <c r="E1512" s="68" t="str">
        <f>IF(COUNTIFS('GSTN-Diff Gross'!$D$7:$D$1006,'2A'!E511,'GSTN-Diff Gross'!$R$7:$R$1006,"&lt;&gt;0")+COUNTIFS('GSTN-Diff Gross'!$D$7:$D$1006,'2A'!E511,'GSTN-Diff Gross'!$S$7:$S$1006,"&lt;&gt;0")+COUNTIFS('GSTN-Diff Gross'!$D$7:$D$1006,'2A'!E511,'GSTN-Diff Gross'!$T$7:$T$1006,"&lt;&gt;0")+COUNTIFS('GSTN-Diff Gross'!$D$7:$D$1006,'2A'!E511,'GSTN-Diff Gross'!$U$7:$U$1006,"&lt;&gt;0")+COUNTIFS('GSTN-Diff Gross'!$D$7:$D$1006,'2A'!E511,'GSTN-Diff Gross'!$V$7:$V$1006,"&lt;&gt;0"),'2A'!G511,"")</f>
        <v/>
      </c>
      <c r="F1512" s="90" t="str">
        <f>IF(COUNTIFS('GSTN-Diff Gross'!$D$7:$D$1006,'2A'!E511,'GSTN-Diff Gross'!$R$7:$R$1006,"&lt;&gt;0")+COUNTIFS('GSTN-Diff Gross'!$D$7:$D$1006,'2A'!E511,'GSTN-Diff Gross'!$S$7:$S$1006,"&lt;&gt;0")+COUNTIFS('GSTN-Diff Gross'!$D$7:$D$1006,'2A'!E511,'GSTN-Diff Gross'!$T$7:$T$1006,"&lt;&gt;0")+COUNTIFS('GSTN-Diff Gross'!$D$7:$D$1006,'2A'!E511,'GSTN-Diff Gross'!$U$7:$U$1006,"&lt;&gt;0")+COUNTIFS('GSTN-Diff Gross'!$D$7:$D$1006,'2A'!E511,'GSTN-Diff Gross'!$V$7:$V$1006,"&lt;&gt;0"),'2A'!H511,"")</f>
        <v/>
      </c>
      <c r="G1512" s="167">
        <f t="shared" si="165"/>
        <v>0</v>
      </c>
      <c r="H1512" s="167">
        <f t="shared" si="166"/>
        <v>0</v>
      </c>
      <c r="I1512" s="167">
        <f t="shared" si="167"/>
        <v>0</v>
      </c>
      <c r="J1512" s="167">
        <f t="shared" si="168"/>
        <v>0</v>
      </c>
      <c r="K1512" s="167">
        <f t="shared" si="169"/>
        <v>0</v>
      </c>
      <c r="L1512" s="99">
        <f>IFERROR(VLOOKUP(B1512,BOOKS!$D$6:$M$1005,6,0),0)</f>
        <v>0</v>
      </c>
      <c r="M1512" s="100">
        <f>IFERROR(VLOOKUP(B1512,BOOKS!$D$6:$M$1005,7,0),0)</f>
        <v>0</v>
      </c>
      <c r="N1512" s="100">
        <f>IFERROR(VLOOKUP(B1512,BOOKS!$D$6:$M$1005,8,0),0)</f>
        <v>0</v>
      </c>
      <c r="O1512" s="100">
        <f>IFERROR(VLOOKUP(B1512,BOOKS!$D$6:$M$1005,9,0),0)</f>
        <v>0</v>
      </c>
      <c r="P1512" s="100">
        <f>IFERROR(VLOOKUP(B1512,BOOKS!$D$6:$M$1005,10,0),0)</f>
        <v>0</v>
      </c>
      <c r="Q1512" s="94">
        <f>IFERROR(VLOOKUP(B1512,'2A'!$D$6:$M$1005,6,0),0)</f>
        <v>0</v>
      </c>
      <c r="R1512" s="95">
        <f>IFERROR(VLOOKUP(B1512,'2A'!$D$6:$M$1005,7,0),0)</f>
        <v>0</v>
      </c>
      <c r="S1512" s="95">
        <f>IFERROR(VLOOKUP(B1512,'2A'!$D$6:$M$1005,8,0),0)</f>
        <v>0</v>
      </c>
      <c r="T1512" s="95">
        <f>IFERROR(VLOOKUP(B1512,'2A'!$D$6:$M$1005,9,0),0)</f>
        <v>0</v>
      </c>
      <c r="U1512" s="95">
        <f>IFERROR(VLOOKUP(B1512,'2A'!$D$6:$M$1005,10,0),0)</f>
        <v>0</v>
      </c>
      <c r="V1512" s="111"/>
    </row>
    <row r="1513" spans="1:22">
      <c r="A1513" s="163">
        <f t="shared" si="171"/>
        <v>1507</v>
      </c>
      <c r="B1513" s="163" t="str">
        <f t="shared" si="170"/>
        <v/>
      </c>
      <c r="C1513" s="163" t="str">
        <f>IF(COUNTIFS('GSTN-Diff Gross'!$D$7:$D$1006,'2A'!E512,'GSTN-Diff Gross'!$R$7:$R$1006,"&lt;&gt;0")+COUNTIFS('GSTN-Diff Gross'!$D$7:$D$1006,'2A'!E512,'GSTN-Diff Gross'!$S$7:$S$1006,"&lt;&gt;0")+COUNTIFS('GSTN-Diff Gross'!$D$7:$D$1006,'2A'!E512,'GSTN-Diff Gross'!$T$7:$T$1006,"&lt;&gt;0")+COUNTIFS('GSTN-Diff Gross'!$D$7:$D$1006,'2A'!E512,'GSTN-Diff Gross'!$U$7:$U$1006,"&lt;&gt;0")+COUNTIFS('GSTN-Diff Gross'!$D$7:$D$1006,'2A'!E512,'GSTN-Diff Gross'!$V$7:$V$1006,"&lt;&gt;0"),'2A'!E512,"")</f>
        <v/>
      </c>
      <c r="D1513" s="46" t="str">
        <f>IF(COUNTIFS('GSTN-Diff Gross'!$D$7:$D$1006,'2A'!E512,'GSTN-Diff Gross'!$R$7:$R$1006,"&lt;&gt;0")+COUNTIFS('GSTN-Diff Gross'!$D$7:$D$1006,'2A'!E512,'GSTN-Diff Gross'!$S$7:$S$1006,"&lt;&gt;0")+COUNTIFS('GSTN-Diff Gross'!$D$7:$D$1006,'2A'!E512,'GSTN-Diff Gross'!$T$7:$T$1006,"&lt;&gt;0")+COUNTIFS('GSTN-Diff Gross'!$D$7:$D$1006,'2A'!E512,'GSTN-Diff Gross'!$U$7:$U$1006,"&lt;&gt;0")+COUNTIFS('GSTN-Diff Gross'!$D$7:$D$1006,'2A'!E512,'GSTN-Diff Gross'!$V$7:$V$1006,"&lt;&gt;0"),'2A'!F512,"")</f>
        <v/>
      </c>
      <c r="E1513" s="69" t="str">
        <f>IF(COUNTIFS('GSTN-Diff Gross'!$D$7:$D$1006,'2A'!E512,'GSTN-Diff Gross'!$R$7:$R$1006,"&lt;&gt;0")+COUNTIFS('GSTN-Diff Gross'!$D$7:$D$1006,'2A'!E512,'GSTN-Diff Gross'!$S$7:$S$1006,"&lt;&gt;0")+COUNTIFS('GSTN-Diff Gross'!$D$7:$D$1006,'2A'!E512,'GSTN-Diff Gross'!$T$7:$T$1006,"&lt;&gt;0")+COUNTIFS('GSTN-Diff Gross'!$D$7:$D$1006,'2A'!E512,'GSTN-Diff Gross'!$U$7:$U$1006,"&lt;&gt;0")+COUNTIFS('GSTN-Diff Gross'!$D$7:$D$1006,'2A'!E512,'GSTN-Diff Gross'!$V$7:$V$1006,"&lt;&gt;0"),'2A'!G512,"")</f>
        <v/>
      </c>
      <c r="F1513" s="91" t="str">
        <f>IF(COUNTIFS('GSTN-Diff Gross'!$D$7:$D$1006,'2A'!E512,'GSTN-Diff Gross'!$R$7:$R$1006,"&lt;&gt;0")+COUNTIFS('GSTN-Diff Gross'!$D$7:$D$1006,'2A'!E512,'GSTN-Diff Gross'!$S$7:$S$1006,"&lt;&gt;0")+COUNTIFS('GSTN-Diff Gross'!$D$7:$D$1006,'2A'!E512,'GSTN-Diff Gross'!$T$7:$T$1006,"&lt;&gt;0")+COUNTIFS('GSTN-Diff Gross'!$D$7:$D$1006,'2A'!E512,'GSTN-Diff Gross'!$U$7:$U$1006,"&lt;&gt;0")+COUNTIFS('GSTN-Diff Gross'!$D$7:$D$1006,'2A'!E512,'GSTN-Diff Gross'!$V$7:$V$1006,"&lt;&gt;0"),'2A'!H512,"")</f>
        <v/>
      </c>
      <c r="G1513" s="96">
        <f t="shared" si="165"/>
        <v>0</v>
      </c>
      <c r="H1513" s="96">
        <f t="shared" si="166"/>
        <v>0</v>
      </c>
      <c r="I1513" s="97">
        <f t="shared" si="167"/>
        <v>0</v>
      </c>
      <c r="J1513" s="98">
        <f t="shared" si="168"/>
        <v>0</v>
      </c>
      <c r="K1513" s="96">
        <f t="shared" si="169"/>
        <v>0</v>
      </c>
      <c r="L1513" s="93">
        <f>IFERROR(VLOOKUP(B1513,BOOKS!$D$6:$M$1005,6,0),0)</f>
        <v>0</v>
      </c>
      <c r="M1513" s="88">
        <f>IFERROR(VLOOKUP(B1513,BOOKS!$D$6:$M$1005,7,0),0)</f>
        <v>0</v>
      </c>
      <c r="N1513" s="88">
        <f>IFERROR(VLOOKUP(B1513,BOOKS!$D$6:$M$1005,8,0),0)</f>
        <v>0</v>
      </c>
      <c r="O1513" s="88">
        <f>IFERROR(VLOOKUP(B1513,BOOKS!$D$6:$M$1005,9,0),0)</f>
        <v>0</v>
      </c>
      <c r="P1513" s="88">
        <f>IFERROR(VLOOKUP(B1513,BOOKS!$D$6:$M$1005,10,0),0)</f>
        <v>0</v>
      </c>
      <c r="Q1513" s="84">
        <f>IFERROR(VLOOKUP(B1513,'2A'!$D$6:$M$1005,6,0),0)</f>
        <v>0</v>
      </c>
      <c r="R1513" s="44">
        <f>IFERROR(VLOOKUP(B1513,'2A'!$D$6:$M$1005,7,0),0)</f>
        <v>0</v>
      </c>
      <c r="S1513" s="44">
        <f>IFERROR(VLOOKUP(B1513,'2A'!$D$6:$M$1005,8,0),0)</f>
        <v>0</v>
      </c>
      <c r="T1513" s="44">
        <f>IFERROR(VLOOKUP(B1513,'2A'!$D$6:$M$1005,9,0),0)</f>
        <v>0</v>
      </c>
      <c r="U1513" s="44">
        <f>IFERROR(VLOOKUP(B1513,'2A'!$D$6:$M$1005,10,0),0)</f>
        <v>0</v>
      </c>
      <c r="V1513" s="111"/>
    </row>
    <row r="1514" spans="1:22">
      <c r="A1514" s="161">
        <f t="shared" si="171"/>
        <v>1508</v>
      </c>
      <c r="B1514" s="161" t="str">
        <f t="shared" si="170"/>
        <v/>
      </c>
      <c r="C1514" s="161" t="str">
        <f>IF(COUNTIFS('GSTN-Diff Gross'!$D$7:$D$1006,'2A'!E513,'GSTN-Diff Gross'!$R$7:$R$1006,"&lt;&gt;0")+COUNTIFS('GSTN-Diff Gross'!$D$7:$D$1006,'2A'!E513,'GSTN-Diff Gross'!$S$7:$S$1006,"&lt;&gt;0")+COUNTIFS('GSTN-Diff Gross'!$D$7:$D$1006,'2A'!E513,'GSTN-Diff Gross'!$T$7:$T$1006,"&lt;&gt;0")+COUNTIFS('GSTN-Diff Gross'!$D$7:$D$1006,'2A'!E513,'GSTN-Diff Gross'!$U$7:$U$1006,"&lt;&gt;0")+COUNTIFS('GSTN-Diff Gross'!$D$7:$D$1006,'2A'!E513,'GSTN-Diff Gross'!$V$7:$V$1006,"&lt;&gt;0"),'2A'!E513,"")</f>
        <v/>
      </c>
      <c r="D1514" s="41" t="str">
        <f>IF(COUNTIFS('GSTN-Diff Gross'!$D$7:$D$1006,'2A'!E513,'GSTN-Diff Gross'!$R$7:$R$1006,"&lt;&gt;0")+COUNTIFS('GSTN-Diff Gross'!$D$7:$D$1006,'2A'!E513,'GSTN-Diff Gross'!$S$7:$S$1006,"&lt;&gt;0")+COUNTIFS('GSTN-Diff Gross'!$D$7:$D$1006,'2A'!E513,'GSTN-Diff Gross'!$T$7:$T$1006,"&lt;&gt;0")+COUNTIFS('GSTN-Diff Gross'!$D$7:$D$1006,'2A'!E513,'GSTN-Diff Gross'!$U$7:$U$1006,"&lt;&gt;0")+COUNTIFS('GSTN-Diff Gross'!$D$7:$D$1006,'2A'!E513,'GSTN-Diff Gross'!$V$7:$V$1006,"&lt;&gt;0"),'2A'!F513,"")</f>
        <v/>
      </c>
      <c r="E1514" s="68" t="str">
        <f>IF(COUNTIFS('GSTN-Diff Gross'!$D$7:$D$1006,'2A'!E513,'GSTN-Diff Gross'!$R$7:$R$1006,"&lt;&gt;0")+COUNTIFS('GSTN-Diff Gross'!$D$7:$D$1006,'2A'!E513,'GSTN-Diff Gross'!$S$7:$S$1006,"&lt;&gt;0")+COUNTIFS('GSTN-Diff Gross'!$D$7:$D$1006,'2A'!E513,'GSTN-Diff Gross'!$T$7:$T$1006,"&lt;&gt;0")+COUNTIFS('GSTN-Diff Gross'!$D$7:$D$1006,'2A'!E513,'GSTN-Diff Gross'!$U$7:$U$1006,"&lt;&gt;0")+COUNTIFS('GSTN-Diff Gross'!$D$7:$D$1006,'2A'!E513,'GSTN-Diff Gross'!$V$7:$V$1006,"&lt;&gt;0"),'2A'!G513,"")</f>
        <v/>
      </c>
      <c r="F1514" s="90" t="str">
        <f>IF(COUNTIFS('GSTN-Diff Gross'!$D$7:$D$1006,'2A'!E513,'GSTN-Diff Gross'!$R$7:$R$1006,"&lt;&gt;0")+COUNTIFS('GSTN-Diff Gross'!$D$7:$D$1006,'2A'!E513,'GSTN-Diff Gross'!$S$7:$S$1006,"&lt;&gt;0")+COUNTIFS('GSTN-Diff Gross'!$D$7:$D$1006,'2A'!E513,'GSTN-Diff Gross'!$T$7:$T$1006,"&lt;&gt;0")+COUNTIFS('GSTN-Diff Gross'!$D$7:$D$1006,'2A'!E513,'GSTN-Diff Gross'!$U$7:$U$1006,"&lt;&gt;0")+COUNTIFS('GSTN-Diff Gross'!$D$7:$D$1006,'2A'!E513,'GSTN-Diff Gross'!$V$7:$V$1006,"&lt;&gt;0"),'2A'!H513,"")</f>
        <v/>
      </c>
      <c r="G1514" s="167">
        <f t="shared" si="165"/>
        <v>0</v>
      </c>
      <c r="H1514" s="167">
        <f t="shared" si="166"/>
        <v>0</v>
      </c>
      <c r="I1514" s="167">
        <f t="shared" si="167"/>
        <v>0</v>
      </c>
      <c r="J1514" s="167">
        <f t="shared" si="168"/>
        <v>0</v>
      </c>
      <c r="K1514" s="167">
        <f t="shared" si="169"/>
        <v>0</v>
      </c>
      <c r="L1514" s="99">
        <f>IFERROR(VLOOKUP(B1514,BOOKS!$D$6:$M$1005,6,0),0)</f>
        <v>0</v>
      </c>
      <c r="M1514" s="100">
        <f>IFERROR(VLOOKUP(B1514,BOOKS!$D$6:$M$1005,7,0),0)</f>
        <v>0</v>
      </c>
      <c r="N1514" s="100">
        <f>IFERROR(VLOOKUP(B1514,BOOKS!$D$6:$M$1005,8,0),0)</f>
        <v>0</v>
      </c>
      <c r="O1514" s="100">
        <f>IFERROR(VLOOKUP(B1514,BOOKS!$D$6:$M$1005,9,0),0)</f>
        <v>0</v>
      </c>
      <c r="P1514" s="100">
        <f>IFERROR(VLOOKUP(B1514,BOOKS!$D$6:$M$1005,10,0),0)</f>
        <v>0</v>
      </c>
      <c r="Q1514" s="94">
        <f>IFERROR(VLOOKUP(B1514,'2A'!$D$6:$M$1005,6,0),0)</f>
        <v>0</v>
      </c>
      <c r="R1514" s="95">
        <f>IFERROR(VLOOKUP(B1514,'2A'!$D$6:$M$1005,7,0),0)</f>
        <v>0</v>
      </c>
      <c r="S1514" s="95">
        <f>IFERROR(VLOOKUP(B1514,'2A'!$D$6:$M$1005,8,0),0)</f>
        <v>0</v>
      </c>
      <c r="T1514" s="95">
        <f>IFERROR(VLOOKUP(B1514,'2A'!$D$6:$M$1005,9,0),0)</f>
        <v>0</v>
      </c>
      <c r="U1514" s="95">
        <f>IFERROR(VLOOKUP(B1514,'2A'!$D$6:$M$1005,10,0),0)</f>
        <v>0</v>
      </c>
      <c r="V1514" s="111"/>
    </row>
    <row r="1515" spans="1:22">
      <c r="A1515" s="163">
        <f t="shared" si="171"/>
        <v>1509</v>
      </c>
      <c r="B1515" s="163" t="str">
        <f t="shared" si="170"/>
        <v/>
      </c>
      <c r="C1515" s="163" t="str">
        <f>IF(COUNTIFS('GSTN-Diff Gross'!$D$7:$D$1006,'2A'!E514,'GSTN-Diff Gross'!$R$7:$R$1006,"&lt;&gt;0")+COUNTIFS('GSTN-Diff Gross'!$D$7:$D$1006,'2A'!E514,'GSTN-Diff Gross'!$S$7:$S$1006,"&lt;&gt;0")+COUNTIFS('GSTN-Diff Gross'!$D$7:$D$1006,'2A'!E514,'GSTN-Diff Gross'!$T$7:$T$1006,"&lt;&gt;0")+COUNTIFS('GSTN-Diff Gross'!$D$7:$D$1006,'2A'!E514,'GSTN-Diff Gross'!$U$7:$U$1006,"&lt;&gt;0")+COUNTIFS('GSTN-Diff Gross'!$D$7:$D$1006,'2A'!E514,'GSTN-Diff Gross'!$V$7:$V$1006,"&lt;&gt;0"),'2A'!E514,"")</f>
        <v/>
      </c>
      <c r="D1515" s="46" t="str">
        <f>IF(COUNTIFS('GSTN-Diff Gross'!$D$7:$D$1006,'2A'!E514,'GSTN-Diff Gross'!$R$7:$R$1006,"&lt;&gt;0")+COUNTIFS('GSTN-Diff Gross'!$D$7:$D$1006,'2A'!E514,'GSTN-Diff Gross'!$S$7:$S$1006,"&lt;&gt;0")+COUNTIFS('GSTN-Diff Gross'!$D$7:$D$1006,'2A'!E514,'GSTN-Diff Gross'!$T$7:$T$1006,"&lt;&gt;0")+COUNTIFS('GSTN-Diff Gross'!$D$7:$D$1006,'2A'!E514,'GSTN-Diff Gross'!$U$7:$U$1006,"&lt;&gt;0")+COUNTIFS('GSTN-Diff Gross'!$D$7:$D$1006,'2A'!E514,'GSTN-Diff Gross'!$V$7:$V$1006,"&lt;&gt;0"),'2A'!F514,"")</f>
        <v/>
      </c>
      <c r="E1515" s="69" t="str">
        <f>IF(COUNTIFS('GSTN-Diff Gross'!$D$7:$D$1006,'2A'!E514,'GSTN-Diff Gross'!$R$7:$R$1006,"&lt;&gt;0")+COUNTIFS('GSTN-Diff Gross'!$D$7:$D$1006,'2A'!E514,'GSTN-Diff Gross'!$S$7:$S$1006,"&lt;&gt;0")+COUNTIFS('GSTN-Diff Gross'!$D$7:$D$1006,'2A'!E514,'GSTN-Diff Gross'!$T$7:$T$1006,"&lt;&gt;0")+COUNTIFS('GSTN-Diff Gross'!$D$7:$D$1006,'2A'!E514,'GSTN-Diff Gross'!$U$7:$U$1006,"&lt;&gt;0")+COUNTIFS('GSTN-Diff Gross'!$D$7:$D$1006,'2A'!E514,'GSTN-Diff Gross'!$V$7:$V$1006,"&lt;&gt;0"),'2A'!G514,"")</f>
        <v/>
      </c>
      <c r="F1515" s="91" t="str">
        <f>IF(COUNTIFS('GSTN-Diff Gross'!$D$7:$D$1006,'2A'!E514,'GSTN-Diff Gross'!$R$7:$R$1006,"&lt;&gt;0")+COUNTIFS('GSTN-Diff Gross'!$D$7:$D$1006,'2A'!E514,'GSTN-Diff Gross'!$S$7:$S$1006,"&lt;&gt;0")+COUNTIFS('GSTN-Diff Gross'!$D$7:$D$1006,'2A'!E514,'GSTN-Diff Gross'!$T$7:$T$1006,"&lt;&gt;0")+COUNTIFS('GSTN-Diff Gross'!$D$7:$D$1006,'2A'!E514,'GSTN-Diff Gross'!$U$7:$U$1006,"&lt;&gt;0")+COUNTIFS('GSTN-Diff Gross'!$D$7:$D$1006,'2A'!E514,'GSTN-Diff Gross'!$V$7:$V$1006,"&lt;&gt;0"),'2A'!H514,"")</f>
        <v/>
      </c>
      <c r="G1515" s="96">
        <f t="shared" si="165"/>
        <v>0</v>
      </c>
      <c r="H1515" s="96">
        <f t="shared" si="166"/>
        <v>0</v>
      </c>
      <c r="I1515" s="97">
        <f t="shared" si="167"/>
        <v>0</v>
      </c>
      <c r="J1515" s="98">
        <f t="shared" si="168"/>
        <v>0</v>
      </c>
      <c r="K1515" s="96">
        <f t="shared" si="169"/>
        <v>0</v>
      </c>
      <c r="L1515" s="93">
        <f>IFERROR(VLOOKUP(B1515,BOOKS!$D$6:$M$1005,6,0),0)</f>
        <v>0</v>
      </c>
      <c r="M1515" s="88">
        <f>IFERROR(VLOOKUP(B1515,BOOKS!$D$6:$M$1005,7,0),0)</f>
        <v>0</v>
      </c>
      <c r="N1515" s="88">
        <f>IFERROR(VLOOKUP(B1515,BOOKS!$D$6:$M$1005,8,0),0)</f>
        <v>0</v>
      </c>
      <c r="O1515" s="88">
        <f>IFERROR(VLOOKUP(B1515,BOOKS!$D$6:$M$1005,9,0),0)</f>
        <v>0</v>
      </c>
      <c r="P1515" s="88">
        <f>IFERROR(VLOOKUP(B1515,BOOKS!$D$6:$M$1005,10,0),0)</f>
        <v>0</v>
      </c>
      <c r="Q1515" s="84">
        <f>IFERROR(VLOOKUP(B1515,'2A'!$D$6:$M$1005,6,0),0)</f>
        <v>0</v>
      </c>
      <c r="R1515" s="44">
        <f>IFERROR(VLOOKUP(B1515,'2A'!$D$6:$M$1005,7,0),0)</f>
        <v>0</v>
      </c>
      <c r="S1515" s="44">
        <f>IFERROR(VLOOKUP(B1515,'2A'!$D$6:$M$1005,8,0),0)</f>
        <v>0</v>
      </c>
      <c r="T1515" s="44">
        <f>IFERROR(VLOOKUP(B1515,'2A'!$D$6:$M$1005,9,0),0)</f>
        <v>0</v>
      </c>
      <c r="U1515" s="44">
        <f>IFERROR(VLOOKUP(B1515,'2A'!$D$6:$M$1005,10,0),0)</f>
        <v>0</v>
      </c>
      <c r="V1515" s="111"/>
    </row>
    <row r="1516" spans="1:22">
      <c r="A1516" s="161">
        <f t="shared" si="171"/>
        <v>1510</v>
      </c>
      <c r="B1516" s="161" t="str">
        <f t="shared" si="170"/>
        <v/>
      </c>
      <c r="C1516" s="161" t="str">
        <f>IF(COUNTIFS('GSTN-Diff Gross'!$D$7:$D$1006,'2A'!E515,'GSTN-Diff Gross'!$R$7:$R$1006,"&lt;&gt;0")+COUNTIFS('GSTN-Diff Gross'!$D$7:$D$1006,'2A'!E515,'GSTN-Diff Gross'!$S$7:$S$1006,"&lt;&gt;0")+COUNTIFS('GSTN-Diff Gross'!$D$7:$D$1006,'2A'!E515,'GSTN-Diff Gross'!$T$7:$T$1006,"&lt;&gt;0")+COUNTIFS('GSTN-Diff Gross'!$D$7:$D$1006,'2A'!E515,'GSTN-Diff Gross'!$U$7:$U$1006,"&lt;&gt;0")+COUNTIFS('GSTN-Diff Gross'!$D$7:$D$1006,'2A'!E515,'GSTN-Diff Gross'!$V$7:$V$1006,"&lt;&gt;0"),'2A'!E515,"")</f>
        <v/>
      </c>
      <c r="D1516" s="41" t="str">
        <f>IF(COUNTIFS('GSTN-Diff Gross'!$D$7:$D$1006,'2A'!E515,'GSTN-Diff Gross'!$R$7:$R$1006,"&lt;&gt;0")+COUNTIFS('GSTN-Diff Gross'!$D$7:$D$1006,'2A'!E515,'GSTN-Diff Gross'!$S$7:$S$1006,"&lt;&gt;0")+COUNTIFS('GSTN-Diff Gross'!$D$7:$D$1006,'2A'!E515,'GSTN-Diff Gross'!$T$7:$T$1006,"&lt;&gt;0")+COUNTIFS('GSTN-Diff Gross'!$D$7:$D$1006,'2A'!E515,'GSTN-Diff Gross'!$U$7:$U$1006,"&lt;&gt;0")+COUNTIFS('GSTN-Diff Gross'!$D$7:$D$1006,'2A'!E515,'GSTN-Diff Gross'!$V$7:$V$1006,"&lt;&gt;0"),'2A'!F515,"")</f>
        <v/>
      </c>
      <c r="E1516" s="68" t="str">
        <f>IF(COUNTIFS('GSTN-Diff Gross'!$D$7:$D$1006,'2A'!E515,'GSTN-Diff Gross'!$R$7:$R$1006,"&lt;&gt;0")+COUNTIFS('GSTN-Diff Gross'!$D$7:$D$1006,'2A'!E515,'GSTN-Diff Gross'!$S$7:$S$1006,"&lt;&gt;0")+COUNTIFS('GSTN-Diff Gross'!$D$7:$D$1006,'2A'!E515,'GSTN-Diff Gross'!$T$7:$T$1006,"&lt;&gt;0")+COUNTIFS('GSTN-Diff Gross'!$D$7:$D$1006,'2A'!E515,'GSTN-Diff Gross'!$U$7:$U$1006,"&lt;&gt;0")+COUNTIFS('GSTN-Diff Gross'!$D$7:$D$1006,'2A'!E515,'GSTN-Diff Gross'!$V$7:$V$1006,"&lt;&gt;0"),'2A'!G515,"")</f>
        <v/>
      </c>
      <c r="F1516" s="90" t="str">
        <f>IF(COUNTIFS('GSTN-Diff Gross'!$D$7:$D$1006,'2A'!E515,'GSTN-Diff Gross'!$R$7:$R$1006,"&lt;&gt;0")+COUNTIFS('GSTN-Diff Gross'!$D$7:$D$1006,'2A'!E515,'GSTN-Diff Gross'!$S$7:$S$1006,"&lt;&gt;0")+COUNTIFS('GSTN-Diff Gross'!$D$7:$D$1006,'2A'!E515,'GSTN-Diff Gross'!$T$7:$T$1006,"&lt;&gt;0")+COUNTIFS('GSTN-Diff Gross'!$D$7:$D$1006,'2A'!E515,'GSTN-Diff Gross'!$U$7:$U$1006,"&lt;&gt;0")+COUNTIFS('GSTN-Diff Gross'!$D$7:$D$1006,'2A'!E515,'GSTN-Diff Gross'!$V$7:$V$1006,"&lt;&gt;0"),'2A'!H515,"")</f>
        <v/>
      </c>
      <c r="G1516" s="167">
        <f t="shared" si="165"/>
        <v>0</v>
      </c>
      <c r="H1516" s="167">
        <f t="shared" si="166"/>
        <v>0</v>
      </c>
      <c r="I1516" s="167">
        <f t="shared" si="167"/>
        <v>0</v>
      </c>
      <c r="J1516" s="167">
        <f t="shared" si="168"/>
        <v>0</v>
      </c>
      <c r="K1516" s="167">
        <f t="shared" si="169"/>
        <v>0</v>
      </c>
      <c r="L1516" s="99">
        <f>IFERROR(VLOOKUP(B1516,BOOKS!$D$6:$M$1005,6,0),0)</f>
        <v>0</v>
      </c>
      <c r="M1516" s="100">
        <f>IFERROR(VLOOKUP(B1516,BOOKS!$D$6:$M$1005,7,0),0)</f>
        <v>0</v>
      </c>
      <c r="N1516" s="100">
        <f>IFERROR(VLOOKUP(B1516,BOOKS!$D$6:$M$1005,8,0),0)</f>
        <v>0</v>
      </c>
      <c r="O1516" s="100">
        <f>IFERROR(VLOOKUP(B1516,BOOKS!$D$6:$M$1005,9,0),0)</f>
        <v>0</v>
      </c>
      <c r="P1516" s="100">
        <f>IFERROR(VLOOKUP(B1516,BOOKS!$D$6:$M$1005,10,0),0)</f>
        <v>0</v>
      </c>
      <c r="Q1516" s="94">
        <f>IFERROR(VLOOKUP(B1516,'2A'!$D$6:$M$1005,6,0),0)</f>
        <v>0</v>
      </c>
      <c r="R1516" s="95">
        <f>IFERROR(VLOOKUP(B1516,'2A'!$D$6:$M$1005,7,0),0)</f>
        <v>0</v>
      </c>
      <c r="S1516" s="95">
        <f>IFERROR(VLOOKUP(B1516,'2A'!$D$6:$M$1005,8,0),0)</f>
        <v>0</v>
      </c>
      <c r="T1516" s="95">
        <f>IFERROR(VLOOKUP(B1516,'2A'!$D$6:$M$1005,9,0),0)</f>
        <v>0</v>
      </c>
      <c r="U1516" s="95">
        <f>IFERROR(VLOOKUP(B1516,'2A'!$D$6:$M$1005,10,0),0)</f>
        <v>0</v>
      </c>
      <c r="V1516" s="111"/>
    </row>
    <row r="1517" spans="1:22">
      <c r="A1517" s="163">
        <f t="shared" si="171"/>
        <v>1511</v>
      </c>
      <c r="B1517" s="163" t="str">
        <f t="shared" si="170"/>
        <v/>
      </c>
      <c r="C1517" s="163" t="str">
        <f>IF(COUNTIFS('GSTN-Diff Gross'!$D$7:$D$1006,'2A'!E516,'GSTN-Diff Gross'!$R$7:$R$1006,"&lt;&gt;0")+COUNTIFS('GSTN-Diff Gross'!$D$7:$D$1006,'2A'!E516,'GSTN-Diff Gross'!$S$7:$S$1006,"&lt;&gt;0")+COUNTIFS('GSTN-Diff Gross'!$D$7:$D$1006,'2A'!E516,'GSTN-Diff Gross'!$T$7:$T$1006,"&lt;&gt;0")+COUNTIFS('GSTN-Diff Gross'!$D$7:$D$1006,'2A'!E516,'GSTN-Diff Gross'!$U$7:$U$1006,"&lt;&gt;0")+COUNTIFS('GSTN-Diff Gross'!$D$7:$D$1006,'2A'!E516,'GSTN-Diff Gross'!$V$7:$V$1006,"&lt;&gt;0"),'2A'!E516,"")</f>
        <v/>
      </c>
      <c r="D1517" s="46" t="str">
        <f>IF(COUNTIFS('GSTN-Diff Gross'!$D$7:$D$1006,'2A'!E516,'GSTN-Diff Gross'!$R$7:$R$1006,"&lt;&gt;0")+COUNTIFS('GSTN-Diff Gross'!$D$7:$D$1006,'2A'!E516,'GSTN-Diff Gross'!$S$7:$S$1006,"&lt;&gt;0")+COUNTIFS('GSTN-Diff Gross'!$D$7:$D$1006,'2A'!E516,'GSTN-Diff Gross'!$T$7:$T$1006,"&lt;&gt;0")+COUNTIFS('GSTN-Diff Gross'!$D$7:$D$1006,'2A'!E516,'GSTN-Diff Gross'!$U$7:$U$1006,"&lt;&gt;0")+COUNTIFS('GSTN-Diff Gross'!$D$7:$D$1006,'2A'!E516,'GSTN-Diff Gross'!$V$7:$V$1006,"&lt;&gt;0"),'2A'!F516,"")</f>
        <v/>
      </c>
      <c r="E1517" s="69" t="str">
        <f>IF(COUNTIFS('GSTN-Diff Gross'!$D$7:$D$1006,'2A'!E516,'GSTN-Diff Gross'!$R$7:$R$1006,"&lt;&gt;0")+COUNTIFS('GSTN-Diff Gross'!$D$7:$D$1006,'2A'!E516,'GSTN-Diff Gross'!$S$7:$S$1006,"&lt;&gt;0")+COUNTIFS('GSTN-Diff Gross'!$D$7:$D$1006,'2A'!E516,'GSTN-Diff Gross'!$T$7:$T$1006,"&lt;&gt;0")+COUNTIFS('GSTN-Diff Gross'!$D$7:$D$1006,'2A'!E516,'GSTN-Diff Gross'!$U$7:$U$1006,"&lt;&gt;0")+COUNTIFS('GSTN-Diff Gross'!$D$7:$D$1006,'2A'!E516,'GSTN-Diff Gross'!$V$7:$V$1006,"&lt;&gt;0"),'2A'!G516,"")</f>
        <v/>
      </c>
      <c r="F1517" s="91" t="str">
        <f>IF(COUNTIFS('GSTN-Diff Gross'!$D$7:$D$1006,'2A'!E516,'GSTN-Diff Gross'!$R$7:$R$1006,"&lt;&gt;0")+COUNTIFS('GSTN-Diff Gross'!$D$7:$D$1006,'2A'!E516,'GSTN-Diff Gross'!$S$7:$S$1006,"&lt;&gt;0")+COUNTIFS('GSTN-Diff Gross'!$D$7:$D$1006,'2A'!E516,'GSTN-Diff Gross'!$T$7:$T$1006,"&lt;&gt;0")+COUNTIFS('GSTN-Diff Gross'!$D$7:$D$1006,'2A'!E516,'GSTN-Diff Gross'!$U$7:$U$1006,"&lt;&gt;0")+COUNTIFS('GSTN-Diff Gross'!$D$7:$D$1006,'2A'!E516,'GSTN-Diff Gross'!$V$7:$V$1006,"&lt;&gt;0"),'2A'!H516,"")</f>
        <v/>
      </c>
      <c r="G1517" s="96">
        <f t="shared" si="165"/>
        <v>0</v>
      </c>
      <c r="H1517" s="96">
        <f t="shared" si="166"/>
        <v>0</v>
      </c>
      <c r="I1517" s="97">
        <f t="shared" si="167"/>
        <v>0</v>
      </c>
      <c r="J1517" s="98">
        <f t="shared" si="168"/>
        <v>0</v>
      </c>
      <c r="K1517" s="96">
        <f t="shared" si="169"/>
        <v>0</v>
      </c>
      <c r="L1517" s="93">
        <f>IFERROR(VLOOKUP(B1517,BOOKS!$D$6:$M$1005,6,0),0)</f>
        <v>0</v>
      </c>
      <c r="M1517" s="88">
        <f>IFERROR(VLOOKUP(B1517,BOOKS!$D$6:$M$1005,7,0),0)</f>
        <v>0</v>
      </c>
      <c r="N1517" s="88">
        <f>IFERROR(VLOOKUP(B1517,BOOKS!$D$6:$M$1005,8,0),0)</f>
        <v>0</v>
      </c>
      <c r="O1517" s="88">
        <f>IFERROR(VLOOKUP(B1517,BOOKS!$D$6:$M$1005,9,0),0)</f>
        <v>0</v>
      </c>
      <c r="P1517" s="88">
        <f>IFERROR(VLOOKUP(B1517,BOOKS!$D$6:$M$1005,10,0),0)</f>
        <v>0</v>
      </c>
      <c r="Q1517" s="84">
        <f>IFERROR(VLOOKUP(B1517,'2A'!$D$6:$M$1005,6,0),0)</f>
        <v>0</v>
      </c>
      <c r="R1517" s="44">
        <f>IFERROR(VLOOKUP(B1517,'2A'!$D$6:$M$1005,7,0),0)</f>
        <v>0</v>
      </c>
      <c r="S1517" s="44">
        <f>IFERROR(VLOOKUP(B1517,'2A'!$D$6:$M$1005,8,0),0)</f>
        <v>0</v>
      </c>
      <c r="T1517" s="44">
        <f>IFERROR(VLOOKUP(B1517,'2A'!$D$6:$M$1005,9,0),0)</f>
        <v>0</v>
      </c>
      <c r="U1517" s="44">
        <f>IFERROR(VLOOKUP(B1517,'2A'!$D$6:$M$1005,10,0),0)</f>
        <v>0</v>
      </c>
      <c r="V1517" s="111"/>
    </row>
    <row r="1518" spans="1:22">
      <c r="A1518" s="161">
        <f t="shared" si="171"/>
        <v>1512</v>
      </c>
      <c r="B1518" s="161" t="str">
        <f t="shared" si="170"/>
        <v/>
      </c>
      <c r="C1518" s="161" t="str">
        <f>IF(COUNTIFS('GSTN-Diff Gross'!$D$7:$D$1006,'2A'!E517,'GSTN-Diff Gross'!$R$7:$R$1006,"&lt;&gt;0")+COUNTIFS('GSTN-Diff Gross'!$D$7:$D$1006,'2A'!E517,'GSTN-Diff Gross'!$S$7:$S$1006,"&lt;&gt;0")+COUNTIFS('GSTN-Diff Gross'!$D$7:$D$1006,'2A'!E517,'GSTN-Diff Gross'!$T$7:$T$1006,"&lt;&gt;0")+COUNTIFS('GSTN-Diff Gross'!$D$7:$D$1006,'2A'!E517,'GSTN-Diff Gross'!$U$7:$U$1006,"&lt;&gt;0")+COUNTIFS('GSTN-Diff Gross'!$D$7:$D$1006,'2A'!E517,'GSTN-Diff Gross'!$V$7:$V$1006,"&lt;&gt;0"),'2A'!E517,"")</f>
        <v/>
      </c>
      <c r="D1518" s="41" t="str">
        <f>IF(COUNTIFS('GSTN-Diff Gross'!$D$7:$D$1006,'2A'!E517,'GSTN-Diff Gross'!$R$7:$R$1006,"&lt;&gt;0")+COUNTIFS('GSTN-Diff Gross'!$D$7:$D$1006,'2A'!E517,'GSTN-Diff Gross'!$S$7:$S$1006,"&lt;&gt;0")+COUNTIFS('GSTN-Diff Gross'!$D$7:$D$1006,'2A'!E517,'GSTN-Diff Gross'!$T$7:$T$1006,"&lt;&gt;0")+COUNTIFS('GSTN-Diff Gross'!$D$7:$D$1006,'2A'!E517,'GSTN-Diff Gross'!$U$7:$U$1006,"&lt;&gt;0")+COUNTIFS('GSTN-Diff Gross'!$D$7:$D$1006,'2A'!E517,'GSTN-Diff Gross'!$V$7:$V$1006,"&lt;&gt;0"),'2A'!F517,"")</f>
        <v/>
      </c>
      <c r="E1518" s="68" t="str">
        <f>IF(COUNTIFS('GSTN-Diff Gross'!$D$7:$D$1006,'2A'!E517,'GSTN-Diff Gross'!$R$7:$R$1006,"&lt;&gt;0")+COUNTIFS('GSTN-Diff Gross'!$D$7:$D$1006,'2A'!E517,'GSTN-Diff Gross'!$S$7:$S$1006,"&lt;&gt;0")+COUNTIFS('GSTN-Diff Gross'!$D$7:$D$1006,'2A'!E517,'GSTN-Diff Gross'!$T$7:$T$1006,"&lt;&gt;0")+COUNTIFS('GSTN-Diff Gross'!$D$7:$D$1006,'2A'!E517,'GSTN-Diff Gross'!$U$7:$U$1006,"&lt;&gt;0")+COUNTIFS('GSTN-Diff Gross'!$D$7:$D$1006,'2A'!E517,'GSTN-Diff Gross'!$V$7:$V$1006,"&lt;&gt;0"),'2A'!G517,"")</f>
        <v/>
      </c>
      <c r="F1518" s="90" t="str">
        <f>IF(COUNTIFS('GSTN-Diff Gross'!$D$7:$D$1006,'2A'!E517,'GSTN-Diff Gross'!$R$7:$R$1006,"&lt;&gt;0")+COUNTIFS('GSTN-Diff Gross'!$D$7:$D$1006,'2A'!E517,'GSTN-Diff Gross'!$S$7:$S$1006,"&lt;&gt;0")+COUNTIFS('GSTN-Diff Gross'!$D$7:$D$1006,'2A'!E517,'GSTN-Diff Gross'!$T$7:$T$1006,"&lt;&gt;0")+COUNTIFS('GSTN-Diff Gross'!$D$7:$D$1006,'2A'!E517,'GSTN-Diff Gross'!$U$7:$U$1006,"&lt;&gt;0")+COUNTIFS('GSTN-Diff Gross'!$D$7:$D$1006,'2A'!E517,'GSTN-Diff Gross'!$V$7:$V$1006,"&lt;&gt;0"),'2A'!H517,"")</f>
        <v/>
      </c>
      <c r="G1518" s="167">
        <f t="shared" si="165"/>
        <v>0</v>
      </c>
      <c r="H1518" s="167">
        <f t="shared" si="166"/>
        <v>0</v>
      </c>
      <c r="I1518" s="167">
        <f t="shared" si="167"/>
        <v>0</v>
      </c>
      <c r="J1518" s="167">
        <f t="shared" si="168"/>
        <v>0</v>
      </c>
      <c r="K1518" s="167">
        <f t="shared" si="169"/>
        <v>0</v>
      </c>
      <c r="L1518" s="99">
        <f>IFERROR(VLOOKUP(B1518,BOOKS!$D$6:$M$1005,6,0),0)</f>
        <v>0</v>
      </c>
      <c r="M1518" s="100">
        <f>IFERROR(VLOOKUP(B1518,BOOKS!$D$6:$M$1005,7,0),0)</f>
        <v>0</v>
      </c>
      <c r="N1518" s="100">
        <f>IFERROR(VLOOKUP(B1518,BOOKS!$D$6:$M$1005,8,0),0)</f>
        <v>0</v>
      </c>
      <c r="O1518" s="100">
        <f>IFERROR(VLOOKUP(B1518,BOOKS!$D$6:$M$1005,9,0),0)</f>
        <v>0</v>
      </c>
      <c r="P1518" s="100">
        <f>IFERROR(VLOOKUP(B1518,BOOKS!$D$6:$M$1005,10,0),0)</f>
        <v>0</v>
      </c>
      <c r="Q1518" s="94">
        <f>IFERROR(VLOOKUP(B1518,'2A'!$D$6:$M$1005,6,0),0)</f>
        <v>0</v>
      </c>
      <c r="R1518" s="95">
        <f>IFERROR(VLOOKUP(B1518,'2A'!$D$6:$M$1005,7,0),0)</f>
        <v>0</v>
      </c>
      <c r="S1518" s="95">
        <f>IFERROR(VLOOKUP(B1518,'2A'!$D$6:$M$1005,8,0),0)</f>
        <v>0</v>
      </c>
      <c r="T1518" s="95">
        <f>IFERROR(VLOOKUP(B1518,'2A'!$D$6:$M$1005,9,0),0)</f>
        <v>0</v>
      </c>
      <c r="U1518" s="95">
        <f>IFERROR(VLOOKUP(B1518,'2A'!$D$6:$M$1005,10,0),0)</f>
        <v>0</v>
      </c>
      <c r="V1518" s="111"/>
    </row>
    <row r="1519" spans="1:22">
      <c r="A1519" s="163">
        <f t="shared" si="171"/>
        <v>1513</v>
      </c>
      <c r="B1519" s="163" t="str">
        <f t="shared" si="170"/>
        <v/>
      </c>
      <c r="C1519" s="163" t="str">
        <f>IF(COUNTIFS('GSTN-Diff Gross'!$D$7:$D$1006,'2A'!E518,'GSTN-Diff Gross'!$R$7:$R$1006,"&lt;&gt;0")+COUNTIFS('GSTN-Diff Gross'!$D$7:$D$1006,'2A'!E518,'GSTN-Diff Gross'!$S$7:$S$1006,"&lt;&gt;0")+COUNTIFS('GSTN-Diff Gross'!$D$7:$D$1006,'2A'!E518,'GSTN-Diff Gross'!$T$7:$T$1006,"&lt;&gt;0")+COUNTIFS('GSTN-Diff Gross'!$D$7:$D$1006,'2A'!E518,'GSTN-Diff Gross'!$U$7:$U$1006,"&lt;&gt;0")+COUNTIFS('GSTN-Diff Gross'!$D$7:$D$1006,'2A'!E518,'GSTN-Diff Gross'!$V$7:$V$1006,"&lt;&gt;0"),'2A'!E518,"")</f>
        <v/>
      </c>
      <c r="D1519" s="46" t="str">
        <f>IF(COUNTIFS('GSTN-Diff Gross'!$D$7:$D$1006,'2A'!E518,'GSTN-Diff Gross'!$R$7:$R$1006,"&lt;&gt;0")+COUNTIFS('GSTN-Diff Gross'!$D$7:$D$1006,'2A'!E518,'GSTN-Diff Gross'!$S$7:$S$1006,"&lt;&gt;0")+COUNTIFS('GSTN-Diff Gross'!$D$7:$D$1006,'2A'!E518,'GSTN-Diff Gross'!$T$7:$T$1006,"&lt;&gt;0")+COUNTIFS('GSTN-Diff Gross'!$D$7:$D$1006,'2A'!E518,'GSTN-Diff Gross'!$U$7:$U$1006,"&lt;&gt;0")+COUNTIFS('GSTN-Diff Gross'!$D$7:$D$1006,'2A'!E518,'GSTN-Diff Gross'!$V$7:$V$1006,"&lt;&gt;0"),'2A'!F518,"")</f>
        <v/>
      </c>
      <c r="E1519" s="69" t="str">
        <f>IF(COUNTIFS('GSTN-Diff Gross'!$D$7:$D$1006,'2A'!E518,'GSTN-Diff Gross'!$R$7:$R$1006,"&lt;&gt;0")+COUNTIFS('GSTN-Diff Gross'!$D$7:$D$1006,'2A'!E518,'GSTN-Diff Gross'!$S$7:$S$1006,"&lt;&gt;0")+COUNTIFS('GSTN-Diff Gross'!$D$7:$D$1006,'2A'!E518,'GSTN-Diff Gross'!$T$7:$T$1006,"&lt;&gt;0")+COUNTIFS('GSTN-Diff Gross'!$D$7:$D$1006,'2A'!E518,'GSTN-Diff Gross'!$U$7:$U$1006,"&lt;&gt;0")+COUNTIFS('GSTN-Diff Gross'!$D$7:$D$1006,'2A'!E518,'GSTN-Diff Gross'!$V$7:$V$1006,"&lt;&gt;0"),'2A'!G518,"")</f>
        <v/>
      </c>
      <c r="F1519" s="91" t="str">
        <f>IF(COUNTIFS('GSTN-Diff Gross'!$D$7:$D$1006,'2A'!E518,'GSTN-Diff Gross'!$R$7:$R$1006,"&lt;&gt;0")+COUNTIFS('GSTN-Diff Gross'!$D$7:$D$1006,'2A'!E518,'GSTN-Diff Gross'!$S$7:$S$1006,"&lt;&gt;0")+COUNTIFS('GSTN-Diff Gross'!$D$7:$D$1006,'2A'!E518,'GSTN-Diff Gross'!$T$7:$T$1006,"&lt;&gt;0")+COUNTIFS('GSTN-Diff Gross'!$D$7:$D$1006,'2A'!E518,'GSTN-Diff Gross'!$U$7:$U$1006,"&lt;&gt;0")+COUNTIFS('GSTN-Diff Gross'!$D$7:$D$1006,'2A'!E518,'GSTN-Diff Gross'!$V$7:$V$1006,"&lt;&gt;0"),'2A'!H518,"")</f>
        <v/>
      </c>
      <c r="G1519" s="96">
        <f t="shared" ref="G1519:G1582" si="172">L1519-Q1519</f>
        <v>0</v>
      </c>
      <c r="H1519" s="96">
        <f t="shared" ref="H1519:H1582" si="173">M1519-R1519</f>
        <v>0</v>
      </c>
      <c r="I1519" s="97">
        <f t="shared" ref="I1519:I1582" si="174">N1519-S1519</f>
        <v>0</v>
      </c>
      <c r="J1519" s="98">
        <f t="shared" ref="J1519:J1582" si="175">O1519-T1519</f>
        <v>0</v>
      </c>
      <c r="K1519" s="96">
        <f t="shared" ref="K1519:K1582" si="176">P1519-U1519</f>
        <v>0</v>
      </c>
      <c r="L1519" s="93">
        <f>IFERROR(VLOOKUP(B1519,BOOKS!$D$6:$M$1005,6,0),0)</f>
        <v>0</v>
      </c>
      <c r="M1519" s="88">
        <f>IFERROR(VLOOKUP(B1519,BOOKS!$D$6:$M$1005,7,0),0)</f>
        <v>0</v>
      </c>
      <c r="N1519" s="88">
        <f>IFERROR(VLOOKUP(B1519,BOOKS!$D$6:$M$1005,8,0),0)</f>
        <v>0</v>
      </c>
      <c r="O1519" s="88">
        <f>IFERROR(VLOOKUP(B1519,BOOKS!$D$6:$M$1005,9,0),0)</f>
        <v>0</v>
      </c>
      <c r="P1519" s="88">
        <f>IFERROR(VLOOKUP(B1519,BOOKS!$D$6:$M$1005,10,0),0)</f>
        <v>0</v>
      </c>
      <c r="Q1519" s="84">
        <f>IFERROR(VLOOKUP(B1519,'2A'!$D$6:$M$1005,6,0),0)</f>
        <v>0</v>
      </c>
      <c r="R1519" s="44">
        <f>IFERROR(VLOOKUP(B1519,'2A'!$D$6:$M$1005,7,0),0)</f>
        <v>0</v>
      </c>
      <c r="S1519" s="44">
        <f>IFERROR(VLOOKUP(B1519,'2A'!$D$6:$M$1005,8,0),0)</f>
        <v>0</v>
      </c>
      <c r="T1519" s="44">
        <f>IFERROR(VLOOKUP(B1519,'2A'!$D$6:$M$1005,9,0),0)</f>
        <v>0</v>
      </c>
      <c r="U1519" s="44">
        <f>IFERROR(VLOOKUP(B1519,'2A'!$D$6:$M$1005,10,0),0)</f>
        <v>0</v>
      </c>
      <c r="V1519" s="111"/>
    </row>
    <row r="1520" spans="1:22">
      <c r="A1520" s="161">
        <f t="shared" si="171"/>
        <v>1514</v>
      </c>
      <c r="B1520" s="161" t="str">
        <f t="shared" ref="B1520:B1583" si="177">C1520&amp;E1520</f>
        <v/>
      </c>
      <c r="C1520" s="161" t="str">
        <f>IF(COUNTIFS('GSTN-Diff Gross'!$D$7:$D$1006,'2A'!E519,'GSTN-Diff Gross'!$R$7:$R$1006,"&lt;&gt;0")+COUNTIFS('GSTN-Diff Gross'!$D$7:$D$1006,'2A'!E519,'GSTN-Diff Gross'!$S$7:$S$1006,"&lt;&gt;0")+COUNTIFS('GSTN-Diff Gross'!$D$7:$D$1006,'2A'!E519,'GSTN-Diff Gross'!$T$7:$T$1006,"&lt;&gt;0")+COUNTIFS('GSTN-Diff Gross'!$D$7:$D$1006,'2A'!E519,'GSTN-Diff Gross'!$U$7:$U$1006,"&lt;&gt;0")+COUNTIFS('GSTN-Diff Gross'!$D$7:$D$1006,'2A'!E519,'GSTN-Diff Gross'!$V$7:$V$1006,"&lt;&gt;0"),'2A'!E519,"")</f>
        <v/>
      </c>
      <c r="D1520" s="41" t="str">
        <f>IF(COUNTIFS('GSTN-Diff Gross'!$D$7:$D$1006,'2A'!E519,'GSTN-Diff Gross'!$R$7:$R$1006,"&lt;&gt;0")+COUNTIFS('GSTN-Diff Gross'!$D$7:$D$1006,'2A'!E519,'GSTN-Diff Gross'!$S$7:$S$1006,"&lt;&gt;0")+COUNTIFS('GSTN-Diff Gross'!$D$7:$D$1006,'2A'!E519,'GSTN-Diff Gross'!$T$7:$T$1006,"&lt;&gt;0")+COUNTIFS('GSTN-Diff Gross'!$D$7:$D$1006,'2A'!E519,'GSTN-Diff Gross'!$U$7:$U$1006,"&lt;&gt;0")+COUNTIFS('GSTN-Diff Gross'!$D$7:$D$1006,'2A'!E519,'GSTN-Diff Gross'!$V$7:$V$1006,"&lt;&gt;0"),'2A'!F519,"")</f>
        <v/>
      </c>
      <c r="E1520" s="68" t="str">
        <f>IF(COUNTIFS('GSTN-Diff Gross'!$D$7:$D$1006,'2A'!E519,'GSTN-Diff Gross'!$R$7:$R$1006,"&lt;&gt;0")+COUNTIFS('GSTN-Diff Gross'!$D$7:$D$1006,'2A'!E519,'GSTN-Diff Gross'!$S$7:$S$1006,"&lt;&gt;0")+COUNTIFS('GSTN-Diff Gross'!$D$7:$D$1006,'2A'!E519,'GSTN-Diff Gross'!$T$7:$T$1006,"&lt;&gt;0")+COUNTIFS('GSTN-Diff Gross'!$D$7:$D$1006,'2A'!E519,'GSTN-Diff Gross'!$U$7:$U$1006,"&lt;&gt;0")+COUNTIFS('GSTN-Diff Gross'!$D$7:$D$1006,'2A'!E519,'GSTN-Diff Gross'!$V$7:$V$1006,"&lt;&gt;0"),'2A'!G519,"")</f>
        <v/>
      </c>
      <c r="F1520" s="90" t="str">
        <f>IF(COUNTIFS('GSTN-Diff Gross'!$D$7:$D$1006,'2A'!E519,'GSTN-Diff Gross'!$R$7:$R$1006,"&lt;&gt;0")+COUNTIFS('GSTN-Diff Gross'!$D$7:$D$1006,'2A'!E519,'GSTN-Diff Gross'!$S$7:$S$1006,"&lt;&gt;0")+COUNTIFS('GSTN-Diff Gross'!$D$7:$D$1006,'2A'!E519,'GSTN-Diff Gross'!$T$7:$T$1006,"&lt;&gt;0")+COUNTIFS('GSTN-Diff Gross'!$D$7:$D$1006,'2A'!E519,'GSTN-Diff Gross'!$U$7:$U$1006,"&lt;&gt;0")+COUNTIFS('GSTN-Diff Gross'!$D$7:$D$1006,'2A'!E519,'GSTN-Diff Gross'!$V$7:$V$1006,"&lt;&gt;0"),'2A'!H519,"")</f>
        <v/>
      </c>
      <c r="G1520" s="167">
        <f t="shared" si="172"/>
        <v>0</v>
      </c>
      <c r="H1520" s="167">
        <f t="shared" si="173"/>
        <v>0</v>
      </c>
      <c r="I1520" s="167">
        <f t="shared" si="174"/>
        <v>0</v>
      </c>
      <c r="J1520" s="167">
        <f t="shared" si="175"/>
        <v>0</v>
      </c>
      <c r="K1520" s="167">
        <f t="shared" si="176"/>
        <v>0</v>
      </c>
      <c r="L1520" s="99">
        <f>IFERROR(VLOOKUP(B1520,BOOKS!$D$6:$M$1005,6,0),0)</f>
        <v>0</v>
      </c>
      <c r="M1520" s="100">
        <f>IFERROR(VLOOKUP(B1520,BOOKS!$D$6:$M$1005,7,0),0)</f>
        <v>0</v>
      </c>
      <c r="N1520" s="100">
        <f>IFERROR(VLOOKUP(B1520,BOOKS!$D$6:$M$1005,8,0),0)</f>
        <v>0</v>
      </c>
      <c r="O1520" s="100">
        <f>IFERROR(VLOOKUP(B1520,BOOKS!$D$6:$M$1005,9,0),0)</f>
        <v>0</v>
      </c>
      <c r="P1520" s="100">
        <f>IFERROR(VLOOKUP(B1520,BOOKS!$D$6:$M$1005,10,0),0)</f>
        <v>0</v>
      </c>
      <c r="Q1520" s="94">
        <f>IFERROR(VLOOKUP(B1520,'2A'!$D$6:$M$1005,6,0),0)</f>
        <v>0</v>
      </c>
      <c r="R1520" s="95">
        <f>IFERROR(VLOOKUP(B1520,'2A'!$D$6:$M$1005,7,0),0)</f>
        <v>0</v>
      </c>
      <c r="S1520" s="95">
        <f>IFERROR(VLOOKUP(B1520,'2A'!$D$6:$M$1005,8,0),0)</f>
        <v>0</v>
      </c>
      <c r="T1520" s="95">
        <f>IFERROR(VLOOKUP(B1520,'2A'!$D$6:$M$1005,9,0),0)</f>
        <v>0</v>
      </c>
      <c r="U1520" s="95">
        <f>IFERROR(VLOOKUP(B1520,'2A'!$D$6:$M$1005,10,0),0)</f>
        <v>0</v>
      </c>
      <c r="V1520" s="111"/>
    </row>
    <row r="1521" spans="1:22">
      <c r="A1521" s="163">
        <f t="shared" ref="A1521:A1584" si="178">A1520+1</f>
        <v>1515</v>
      </c>
      <c r="B1521" s="163" t="str">
        <f t="shared" si="177"/>
        <v/>
      </c>
      <c r="C1521" s="163" t="str">
        <f>IF(COUNTIFS('GSTN-Diff Gross'!$D$7:$D$1006,'2A'!E520,'GSTN-Diff Gross'!$R$7:$R$1006,"&lt;&gt;0")+COUNTIFS('GSTN-Diff Gross'!$D$7:$D$1006,'2A'!E520,'GSTN-Diff Gross'!$S$7:$S$1006,"&lt;&gt;0")+COUNTIFS('GSTN-Diff Gross'!$D$7:$D$1006,'2A'!E520,'GSTN-Diff Gross'!$T$7:$T$1006,"&lt;&gt;0")+COUNTIFS('GSTN-Diff Gross'!$D$7:$D$1006,'2A'!E520,'GSTN-Diff Gross'!$U$7:$U$1006,"&lt;&gt;0")+COUNTIFS('GSTN-Diff Gross'!$D$7:$D$1006,'2A'!E520,'GSTN-Diff Gross'!$V$7:$V$1006,"&lt;&gt;0"),'2A'!E520,"")</f>
        <v/>
      </c>
      <c r="D1521" s="46" t="str">
        <f>IF(COUNTIFS('GSTN-Diff Gross'!$D$7:$D$1006,'2A'!E520,'GSTN-Diff Gross'!$R$7:$R$1006,"&lt;&gt;0")+COUNTIFS('GSTN-Diff Gross'!$D$7:$D$1006,'2A'!E520,'GSTN-Diff Gross'!$S$7:$S$1006,"&lt;&gt;0")+COUNTIFS('GSTN-Diff Gross'!$D$7:$D$1006,'2A'!E520,'GSTN-Diff Gross'!$T$7:$T$1006,"&lt;&gt;0")+COUNTIFS('GSTN-Diff Gross'!$D$7:$D$1006,'2A'!E520,'GSTN-Diff Gross'!$U$7:$U$1006,"&lt;&gt;0")+COUNTIFS('GSTN-Diff Gross'!$D$7:$D$1006,'2A'!E520,'GSTN-Diff Gross'!$V$7:$V$1006,"&lt;&gt;0"),'2A'!F520,"")</f>
        <v/>
      </c>
      <c r="E1521" s="69" t="str">
        <f>IF(COUNTIFS('GSTN-Diff Gross'!$D$7:$D$1006,'2A'!E520,'GSTN-Diff Gross'!$R$7:$R$1006,"&lt;&gt;0")+COUNTIFS('GSTN-Diff Gross'!$D$7:$D$1006,'2A'!E520,'GSTN-Diff Gross'!$S$7:$S$1006,"&lt;&gt;0")+COUNTIFS('GSTN-Diff Gross'!$D$7:$D$1006,'2A'!E520,'GSTN-Diff Gross'!$T$7:$T$1006,"&lt;&gt;0")+COUNTIFS('GSTN-Diff Gross'!$D$7:$D$1006,'2A'!E520,'GSTN-Diff Gross'!$U$7:$U$1006,"&lt;&gt;0")+COUNTIFS('GSTN-Diff Gross'!$D$7:$D$1006,'2A'!E520,'GSTN-Diff Gross'!$V$7:$V$1006,"&lt;&gt;0"),'2A'!G520,"")</f>
        <v/>
      </c>
      <c r="F1521" s="91" t="str">
        <f>IF(COUNTIFS('GSTN-Diff Gross'!$D$7:$D$1006,'2A'!E520,'GSTN-Diff Gross'!$R$7:$R$1006,"&lt;&gt;0")+COUNTIFS('GSTN-Diff Gross'!$D$7:$D$1006,'2A'!E520,'GSTN-Diff Gross'!$S$7:$S$1006,"&lt;&gt;0")+COUNTIFS('GSTN-Diff Gross'!$D$7:$D$1006,'2A'!E520,'GSTN-Diff Gross'!$T$7:$T$1006,"&lt;&gt;0")+COUNTIFS('GSTN-Diff Gross'!$D$7:$D$1006,'2A'!E520,'GSTN-Diff Gross'!$U$7:$U$1006,"&lt;&gt;0")+COUNTIFS('GSTN-Diff Gross'!$D$7:$D$1006,'2A'!E520,'GSTN-Diff Gross'!$V$7:$V$1006,"&lt;&gt;0"),'2A'!H520,"")</f>
        <v/>
      </c>
      <c r="G1521" s="96">
        <f t="shared" si="172"/>
        <v>0</v>
      </c>
      <c r="H1521" s="96">
        <f t="shared" si="173"/>
        <v>0</v>
      </c>
      <c r="I1521" s="97">
        <f t="shared" si="174"/>
        <v>0</v>
      </c>
      <c r="J1521" s="98">
        <f t="shared" si="175"/>
        <v>0</v>
      </c>
      <c r="K1521" s="96">
        <f t="shared" si="176"/>
        <v>0</v>
      </c>
      <c r="L1521" s="93">
        <f>IFERROR(VLOOKUP(B1521,BOOKS!$D$6:$M$1005,6,0),0)</f>
        <v>0</v>
      </c>
      <c r="M1521" s="88">
        <f>IFERROR(VLOOKUP(B1521,BOOKS!$D$6:$M$1005,7,0),0)</f>
        <v>0</v>
      </c>
      <c r="N1521" s="88">
        <f>IFERROR(VLOOKUP(B1521,BOOKS!$D$6:$M$1005,8,0),0)</f>
        <v>0</v>
      </c>
      <c r="O1521" s="88">
        <f>IFERROR(VLOOKUP(B1521,BOOKS!$D$6:$M$1005,9,0),0)</f>
        <v>0</v>
      </c>
      <c r="P1521" s="88">
        <f>IFERROR(VLOOKUP(B1521,BOOKS!$D$6:$M$1005,10,0),0)</f>
        <v>0</v>
      </c>
      <c r="Q1521" s="84">
        <f>IFERROR(VLOOKUP(B1521,'2A'!$D$6:$M$1005,6,0),0)</f>
        <v>0</v>
      </c>
      <c r="R1521" s="44">
        <f>IFERROR(VLOOKUP(B1521,'2A'!$D$6:$M$1005,7,0),0)</f>
        <v>0</v>
      </c>
      <c r="S1521" s="44">
        <f>IFERROR(VLOOKUP(B1521,'2A'!$D$6:$M$1005,8,0),0)</f>
        <v>0</v>
      </c>
      <c r="T1521" s="44">
        <f>IFERROR(VLOOKUP(B1521,'2A'!$D$6:$M$1005,9,0),0)</f>
        <v>0</v>
      </c>
      <c r="U1521" s="44">
        <f>IFERROR(VLOOKUP(B1521,'2A'!$D$6:$M$1005,10,0),0)</f>
        <v>0</v>
      </c>
      <c r="V1521" s="111"/>
    </row>
    <row r="1522" spans="1:22">
      <c r="A1522" s="161">
        <f t="shared" si="178"/>
        <v>1516</v>
      </c>
      <c r="B1522" s="161" t="str">
        <f t="shared" si="177"/>
        <v/>
      </c>
      <c r="C1522" s="161" t="str">
        <f>IF(COUNTIFS('GSTN-Diff Gross'!$D$7:$D$1006,'2A'!E521,'GSTN-Diff Gross'!$R$7:$R$1006,"&lt;&gt;0")+COUNTIFS('GSTN-Diff Gross'!$D$7:$D$1006,'2A'!E521,'GSTN-Diff Gross'!$S$7:$S$1006,"&lt;&gt;0")+COUNTIFS('GSTN-Diff Gross'!$D$7:$D$1006,'2A'!E521,'GSTN-Diff Gross'!$T$7:$T$1006,"&lt;&gt;0")+COUNTIFS('GSTN-Diff Gross'!$D$7:$D$1006,'2A'!E521,'GSTN-Diff Gross'!$U$7:$U$1006,"&lt;&gt;0")+COUNTIFS('GSTN-Diff Gross'!$D$7:$D$1006,'2A'!E521,'GSTN-Diff Gross'!$V$7:$V$1006,"&lt;&gt;0"),'2A'!E521,"")</f>
        <v/>
      </c>
      <c r="D1522" s="41" t="str">
        <f>IF(COUNTIFS('GSTN-Diff Gross'!$D$7:$D$1006,'2A'!E521,'GSTN-Diff Gross'!$R$7:$R$1006,"&lt;&gt;0")+COUNTIFS('GSTN-Diff Gross'!$D$7:$D$1006,'2A'!E521,'GSTN-Diff Gross'!$S$7:$S$1006,"&lt;&gt;0")+COUNTIFS('GSTN-Diff Gross'!$D$7:$D$1006,'2A'!E521,'GSTN-Diff Gross'!$T$7:$T$1006,"&lt;&gt;0")+COUNTIFS('GSTN-Diff Gross'!$D$7:$D$1006,'2A'!E521,'GSTN-Diff Gross'!$U$7:$U$1006,"&lt;&gt;0")+COUNTIFS('GSTN-Diff Gross'!$D$7:$D$1006,'2A'!E521,'GSTN-Diff Gross'!$V$7:$V$1006,"&lt;&gt;0"),'2A'!F521,"")</f>
        <v/>
      </c>
      <c r="E1522" s="68" t="str">
        <f>IF(COUNTIFS('GSTN-Diff Gross'!$D$7:$D$1006,'2A'!E521,'GSTN-Diff Gross'!$R$7:$R$1006,"&lt;&gt;0")+COUNTIFS('GSTN-Diff Gross'!$D$7:$D$1006,'2A'!E521,'GSTN-Diff Gross'!$S$7:$S$1006,"&lt;&gt;0")+COUNTIFS('GSTN-Diff Gross'!$D$7:$D$1006,'2A'!E521,'GSTN-Diff Gross'!$T$7:$T$1006,"&lt;&gt;0")+COUNTIFS('GSTN-Diff Gross'!$D$7:$D$1006,'2A'!E521,'GSTN-Diff Gross'!$U$7:$U$1006,"&lt;&gt;0")+COUNTIFS('GSTN-Diff Gross'!$D$7:$D$1006,'2A'!E521,'GSTN-Diff Gross'!$V$7:$V$1006,"&lt;&gt;0"),'2A'!G521,"")</f>
        <v/>
      </c>
      <c r="F1522" s="90" t="str">
        <f>IF(COUNTIFS('GSTN-Diff Gross'!$D$7:$D$1006,'2A'!E521,'GSTN-Diff Gross'!$R$7:$R$1006,"&lt;&gt;0")+COUNTIFS('GSTN-Diff Gross'!$D$7:$D$1006,'2A'!E521,'GSTN-Diff Gross'!$S$7:$S$1006,"&lt;&gt;0")+COUNTIFS('GSTN-Diff Gross'!$D$7:$D$1006,'2A'!E521,'GSTN-Diff Gross'!$T$7:$T$1006,"&lt;&gt;0")+COUNTIFS('GSTN-Diff Gross'!$D$7:$D$1006,'2A'!E521,'GSTN-Diff Gross'!$U$7:$U$1006,"&lt;&gt;0")+COUNTIFS('GSTN-Diff Gross'!$D$7:$D$1006,'2A'!E521,'GSTN-Diff Gross'!$V$7:$V$1006,"&lt;&gt;0"),'2A'!H521,"")</f>
        <v/>
      </c>
      <c r="G1522" s="167">
        <f t="shared" si="172"/>
        <v>0</v>
      </c>
      <c r="H1522" s="167">
        <f t="shared" si="173"/>
        <v>0</v>
      </c>
      <c r="I1522" s="167">
        <f t="shared" si="174"/>
        <v>0</v>
      </c>
      <c r="J1522" s="167">
        <f t="shared" si="175"/>
        <v>0</v>
      </c>
      <c r="K1522" s="167">
        <f t="shared" si="176"/>
        <v>0</v>
      </c>
      <c r="L1522" s="99">
        <f>IFERROR(VLOOKUP(B1522,BOOKS!$D$6:$M$1005,6,0),0)</f>
        <v>0</v>
      </c>
      <c r="M1522" s="100">
        <f>IFERROR(VLOOKUP(B1522,BOOKS!$D$6:$M$1005,7,0),0)</f>
        <v>0</v>
      </c>
      <c r="N1522" s="100">
        <f>IFERROR(VLOOKUP(B1522,BOOKS!$D$6:$M$1005,8,0),0)</f>
        <v>0</v>
      </c>
      <c r="O1522" s="100">
        <f>IFERROR(VLOOKUP(B1522,BOOKS!$D$6:$M$1005,9,0),0)</f>
        <v>0</v>
      </c>
      <c r="P1522" s="100">
        <f>IFERROR(VLOOKUP(B1522,BOOKS!$D$6:$M$1005,10,0),0)</f>
        <v>0</v>
      </c>
      <c r="Q1522" s="94">
        <f>IFERROR(VLOOKUP(B1522,'2A'!$D$6:$M$1005,6,0),0)</f>
        <v>0</v>
      </c>
      <c r="R1522" s="95">
        <f>IFERROR(VLOOKUP(B1522,'2A'!$D$6:$M$1005,7,0),0)</f>
        <v>0</v>
      </c>
      <c r="S1522" s="95">
        <f>IFERROR(VLOOKUP(B1522,'2A'!$D$6:$M$1005,8,0),0)</f>
        <v>0</v>
      </c>
      <c r="T1522" s="95">
        <f>IFERROR(VLOOKUP(B1522,'2A'!$D$6:$M$1005,9,0),0)</f>
        <v>0</v>
      </c>
      <c r="U1522" s="95">
        <f>IFERROR(VLOOKUP(B1522,'2A'!$D$6:$M$1005,10,0),0)</f>
        <v>0</v>
      </c>
      <c r="V1522" s="111"/>
    </row>
    <row r="1523" spans="1:22">
      <c r="A1523" s="163">
        <f t="shared" si="178"/>
        <v>1517</v>
      </c>
      <c r="B1523" s="163" t="str">
        <f t="shared" si="177"/>
        <v/>
      </c>
      <c r="C1523" s="163" t="str">
        <f>IF(COUNTIFS('GSTN-Diff Gross'!$D$7:$D$1006,'2A'!E522,'GSTN-Diff Gross'!$R$7:$R$1006,"&lt;&gt;0")+COUNTIFS('GSTN-Diff Gross'!$D$7:$D$1006,'2A'!E522,'GSTN-Diff Gross'!$S$7:$S$1006,"&lt;&gt;0")+COUNTIFS('GSTN-Diff Gross'!$D$7:$D$1006,'2A'!E522,'GSTN-Diff Gross'!$T$7:$T$1006,"&lt;&gt;0")+COUNTIFS('GSTN-Diff Gross'!$D$7:$D$1006,'2A'!E522,'GSTN-Diff Gross'!$U$7:$U$1006,"&lt;&gt;0")+COUNTIFS('GSTN-Diff Gross'!$D$7:$D$1006,'2A'!E522,'GSTN-Diff Gross'!$V$7:$V$1006,"&lt;&gt;0"),'2A'!E522,"")</f>
        <v/>
      </c>
      <c r="D1523" s="46" t="str">
        <f>IF(COUNTIFS('GSTN-Diff Gross'!$D$7:$D$1006,'2A'!E522,'GSTN-Diff Gross'!$R$7:$R$1006,"&lt;&gt;0")+COUNTIFS('GSTN-Diff Gross'!$D$7:$D$1006,'2A'!E522,'GSTN-Diff Gross'!$S$7:$S$1006,"&lt;&gt;0")+COUNTIFS('GSTN-Diff Gross'!$D$7:$D$1006,'2A'!E522,'GSTN-Diff Gross'!$T$7:$T$1006,"&lt;&gt;0")+COUNTIFS('GSTN-Diff Gross'!$D$7:$D$1006,'2A'!E522,'GSTN-Diff Gross'!$U$7:$U$1006,"&lt;&gt;0")+COUNTIFS('GSTN-Diff Gross'!$D$7:$D$1006,'2A'!E522,'GSTN-Diff Gross'!$V$7:$V$1006,"&lt;&gt;0"),'2A'!F522,"")</f>
        <v/>
      </c>
      <c r="E1523" s="69" t="str">
        <f>IF(COUNTIFS('GSTN-Diff Gross'!$D$7:$D$1006,'2A'!E522,'GSTN-Diff Gross'!$R$7:$R$1006,"&lt;&gt;0")+COUNTIFS('GSTN-Diff Gross'!$D$7:$D$1006,'2A'!E522,'GSTN-Diff Gross'!$S$7:$S$1006,"&lt;&gt;0")+COUNTIFS('GSTN-Diff Gross'!$D$7:$D$1006,'2A'!E522,'GSTN-Diff Gross'!$T$7:$T$1006,"&lt;&gt;0")+COUNTIFS('GSTN-Diff Gross'!$D$7:$D$1006,'2A'!E522,'GSTN-Diff Gross'!$U$7:$U$1006,"&lt;&gt;0")+COUNTIFS('GSTN-Diff Gross'!$D$7:$D$1006,'2A'!E522,'GSTN-Diff Gross'!$V$7:$V$1006,"&lt;&gt;0"),'2A'!G522,"")</f>
        <v/>
      </c>
      <c r="F1523" s="91" t="str">
        <f>IF(COUNTIFS('GSTN-Diff Gross'!$D$7:$D$1006,'2A'!E522,'GSTN-Diff Gross'!$R$7:$R$1006,"&lt;&gt;0")+COUNTIFS('GSTN-Diff Gross'!$D$7:$D$1006,'2A'!E522,'GSTN-Diff Gross'!$S$7:$S$1006,"&lt;&gt;0")+COUNTIFS('GSTN-Diff Gross'!$D$7:$D$1006,'2A'!E522,'GSTN-Diff Gross'!$T$7:$T$1006,"&lt;&gt;0")+COUNTIFS('GSTN-Diff Gross'!$D$7:$D$1006,'2A'!E522,'GSTN-Diff Gross'!$U$7:$U$1006,"&lt;&gt;0")+COUNTIFS('GSTN-Diff Gross'!$D$7:$D$1006,'2A'!E522,'GSTN-Diff Gross'!$V$7:$V$1006,"&lt;&gt;0"),'2A'!H522,"")</f>
        <v/>
      </c>
      <c r="G1523" s="96">
        <f t="shared" si="172"/>
        <v>0</v>
      </c>
      <c r="H1523" s="96">
        <f t="shared" si="173"/>
        <v>0</v>
      </c>
      <c r="I1523" s="97">
        <f t="shared" si="174"/>
        <v>0</v>
      </c>
      <c r="J1523" s="98">
        <f t="shared" si="175"/>
        <v>0</v>
      </c>
      <c r="K1523" s="96">
        <f t="shared" si="176"/>
        <v>0</v>
      </c>
      <c r="L1523" s="93">
        <f>IFERROR(VLOOKUP(B1523,BOOKS!$D$6:$M$1005,6,0),0)</f>
        <v>0</v>
      </c>
      <c r="M1523" s="88">
        <f>IFERROR(VLOOKUP(B1523,BOOKS!$D$6:$M$1005,7,0),0)</f>
        <v>0</v>
      </c>
      <c r="N1523" s="88">
        <f>IFERROR(VLOOKUP(B1523,BOOKS!$D$6:$M$1005,8,0),0)</f>
        <v>0</v>
      </c>
      <c r="O1523" s="88">
        <f>IFERROR(VLOOKUP(B1523,BOOKS!$D$6:$M$1005,9,0),0)</f>
        <v>0</v>
      </c>
      <c r="P1523" s="88">
        <f>IFERROR(VLOOKUP(B1523,BOOKS!$D$6:$M$1005,10,0),0)</f>
        <v>0</v>
      </c>
      <c r="Q1523" s="84">
        <f>IFERROR(VLOOKUP(B1523,'2A'!$D$6:$M$1005,6,0),0)</f>
        <v>0</v>
      </c>
      <c r="R1523" s="44">
        <f>IFERROR(VLOOKUP(B1523,'2A'!$D$6:$M$1005,7,0),0)</f>
        <v>0</v>
      </c>
      <c r="S1523" s="44">
        <f>IFERROR(VLOOKUP(B1523,'2A'!$D$6:$M$1005,8,0),0)</f>
        <v>0</v>
      </c>
      <c r="T1523" s="44">
        <f>IFERROR(VLOOKUP(B1523,'2A'!$D$6:$M$1005,9,0),0)</f>
        <v>0</v>
      </c>
      <c r="U1523" s="44">
        <f>IFERROR(VLOOKUP(B1523,'2A'!$D$6:$M$1005,10,0),0)</f>
        <v>0</v>
      </c>
      <c r="V1523" s="111"/>
    </row>
    <row r="1524" spans="1:22">
      <c r="A1524" s="161">
        <f t="shared" si="178"/>
        <v>1518</v>
      </c>
      <c r="B1524" s="161" t="str">
        <f t="shared" si="177"/>
        <v/>
      </c>
      <c r="C1524" s="161" t="str">
        <f>IF(COUNTIFS('GSTN-Diff Gross'!$D$7:$D$1006,'2A'!E523,'GSTN-Diff Gross'!$R$7:$R$1006,"&lt;&gt;0")+COUNTIFS('GSTN-Diff Gross'!$D$7:$D$1006,'2A'!E523,'GSTN-Diff Gross'!$S$7:$S$1006,"&lt;&gt;0")+COUNTIFS('GSTN-Diff Gross'!$D$7:$D$1006,'2A'!E523,'GSTN-Diff Gross'!$T$7:$T$1006,"&lt;&gt;0")+COUNTIFS('GSTN-Diff Gross'!$D$7:$D$1006,'2A'!E523,'GSTN-Diff Gross'!$U$7:$U$1006,"&lt;&gt;0")+COUNTIFS('GSTN-Diff Gross'!$D$7:$D$1006,'2A'!E523,'GSTN-Diff Gross'!$V$7:$V$1006,"&lt;&gt;0"),'2A'!E523,"")</f>
        <v/>
      </c>
      <c r="D1524" s="41" t="str">
        <f>IF(COUNTIFS('GSTN-Diff Gross'!$D$7:$D$1006,'2A'!E523,'GSTN-Diff Gross'!$R$7:$R$1006,"&lt;&gt;0")+COUNTIFS('GSTN-Diff Gross'!$D$7:$D$1006,'2A'!E523,'GSTN-Diff Gross'!$S$7:$S$1006,"&lt;&gt;0")+COUNTIFS('GSTN-Diff Gross'!$D$7:$D$1006,'2A'!E523,'GSTN-Diff Gross'!$T$7:$T$1006,"&lt;&gt;0")+COUNTIFS('GSTN-Diff Gross'!$D$7:$D$1006,'2A'!E523,'GSTN-Diff Gross'!$U$7:$U$1006,"&lt;&gt;0")+COUNTIFS('GSTN-Diff Gross'!$D$7:$D$1006,'2A'!E523,'GSTN-Diff Gross'!$V$7:$V$1006,"&lt;&gt;0"),'2A'!F523,"")</f>
        <v/>
      </c>
      <c r="E1524" s="68" t="str">
        <f>IF(COUNTIFS('GSTN-Diff Gross'!$D$7:$D$1006,'2A'!E523,'GSTN-Diff Gross'!$R$7:$R$1006,"&lt;&gt;0")+COUNTIFS('GSTN-Diff Gross'!$D$7:$D$1006,'2A'!E523,'GSTN-Diff Gross'!$S$7:$S$1006,"&lt;&gt;0")+COUNTIFS('GSTN-Diff Gross'!$D$7:$D$1006,'2A'!E523,'GSTN-Diff Gross'!$T$7:$T$1006,"&lt;&gt;0")+COUNTIFS('GSTN-Diff Gross'!$D$7:$D$1006,'2A'!E523,'GSTN-Diff Gross'!$U$7:$U$1006,"&lt;&gt;0")+COUNTIFS('GSTN-Diff Gross'!$D$7:$D$1006,'2A'!E523,'GSTN-Diff Gross'!$V$7:$V$1006,"&lt;&gt;0"),'2A'!G523,"")</f>
        <v/>
      </c>
      <c r="F1524" s="90" t="str">
        <f>IF(COUNTIFS('GSTN-Diff Gross'!$D$7:$D$1006,'2A'!E523,'GSTN-Diff Gross'!$R$7:$R$1006,"&lt;&gt;0")+COUNTIFS('GSTN-Diff Gross'!$D$7:$D$1006,'2A'!E523,'GSTN-Diff Gross'!$S$7:$S$1006,"&lt;&gt;0")+COUNTIFS('GSTN-Diff Gross'!$D$7:$D$1006,'2A'!E523,'GSTN-Diff Gross'!$T$7:$T$1006,"&lt;&gt;0")+COUNTIFS('GSTN-Diff Gross'!$D$7:$D$1006,'2A'!E523,'GSTN-Diff Gross'!$U$7:$U$1006,"&lt;&gt;0")+COUNTIFS('GSTN-Diff Gross'!$D$7:$D$1006,'2A'!E523,'GSTN-Diff Gross'!$V$7:$V$1006,"&lt;&gt;0"),'2A'!H523,"")</f>
        <v/>
      </c>
      <c r="G1524" s="167">
        <f t="shared" si="172"/>
        <v>0</v>
      </c>
      <c r="H1524" s="167">
        <f t="shared" si="173"/>
        <v>0</v>
      </c>
      <c r="I1524" s="167">
        <f t="shared" si="174"/>
        <v>0</v>
      </c>
      <c r="J1524" s="167">
        <f t="shared" si="175"/>
        <v>0</v>
      </c>
      <c r="K1524" s="167">
        <f t="shared" si="176"/>
        <v>0</v>
      </c>
      <c r="L1524" s="99">
        <f>IFERROR(VLOOKUP(B1524,BOOKS!$D$6:$M$1005,6,0),0)</f>
        <v>0</v>
      </c>
      <c r="M1524" s="100">
        <f>IFERROR(VLOOKUP(B1524,BOOKS!$D$6:$M$1005,7,0),0)</f>
        <v>0</v>
      </c>
      <c r="N1524" s="100">
        <f>IFERROR(VLOOKUP(B1524,BOOKS!$D$6:$M$1005,8,0),0)</f>
        <v>0</v>
      </c>
      <c r="O1524" s="100">
        <f>IFERROR(VLOOKUP(B1524,BOOKS!$D$6:$M$1005,9,0),0)</f>
        <v>0</v>
      </c>
      <c r="P1524" s="100">
        <f>IFERROR(VLOOKUP(B1524,BOOKS!$D$6:$M$1005,10,0),0)</f>
        <v>0</v>
      </c>
      <c r="Q1524" s="94">
        <f>IFERROR(VLOOKUP(B1524,'2A'!$D$6:$M$1005,6,0),0)</f>
        <v>0</v>
      </c>
      <c r="R1524" s="95">
        <f>IFERROR(VLOOKUP(B1524,'2A'!$D$6:$M$1005,7,0),0)</f>
        <v>0</v>
      </c>
      <c r="S1524" s="95">
        <f>IFERROR(VLOOKUP(B1524,'2A'!$D$6:$M$1005,8,0),0)</f>
        <v>0</v>
      </c>
      <c r="T1524" s="95">
        <f>IFERROR(VLOOKUP(B1524,'2A'!$D$6:$M$1005,9,0),0)</f>
        <v>0</v>
      </c>
      <c r="U1524" s="95">
        <f>IFERROR(VLOOKUP(B1524,'2A'!$D$6:$M$1005,10,0),0)</f>
        <v>0</v>
      </c>
      <c r="V1524" s="111"/>
    </row>
    <row r="1525" spans="1:22">
      <c r="A1525" s="163">
        <f t="shared" si="178"/>
        <v>1519</v>
      </c>
      <c r="B1525" s="163" t="str">
        <f t="shared" si="177"/>
        <v/>
      </c>
      <c r="C1525" s="163" t="str">
        <f>IF(COUNTIFS('GSTN-Diff Gross'!$D$7:$D$1006,'2A'!E524,'GSTN-Diff Gross'!$R$7:$R$1006,"&lt;&gt;0")+COUNTIFS('GSTN-Diff Gross'!$D$7:$D$1006,'2A'!E524,'GSTN-Diff Gross'!$S$7:$S$1006,"&lt;&gt;0")+COUNTIFS('GSTN-Diff Gross'!$D$7:$D$1006,'2A'!E524,'GSTN-Diff Gross'!$T$7:$T$1006,"&lt;&gt;0")+COUNTIFS('GSTN-Diff Gross'!$D$7:$D$1006,'2A'!E524,'GSTN-Diff Gross'!$U$7:$U$1006,"&lt;&gt;0")+COUNTIFS('GSTN-Diff Gross'!$D$7:$D$1006,'2A'!E524,'GSTN-Diff Gross'!$V$7:$V$1006,"&lt;&gt;0"),'2A'!E524,"")</f>
        <v/>
      </c>
      <c r="D1525" s="46" t="str">
        <f>IF(COUNTIFS('GSTN-Diff Gross'!$D$7:$D$1006,'2A'!E524,'GSTN-Diff Gross'!$R$7:$R$1006,"&lt;&gt;0")+COUNTIFS('GSTN-Diff Gross'!$D$7:$D$1006,'2A'!E524,'GSTN-Diff Gross'!$S$7:$S$1006,"&lt;&gt;0")+COUNTIFS('GSTN-Diff Gross'!$D$7:$D$1006,'2A'!E524,'GSTN-Diff Gross'!$T$7:$T$1006,"&lt;&gt;0")+COUNTIFS('GSTN-Diff Gross'!$D$7:$D$1006,'2A'!E524,'GSTN-Diff Gross'!$U$7:$U$1006,"&lt;&gt;0")+COUNTIFS('GSTN-Diff Gross'!$D$7:$D$1006,'2A'!E524,'GSTN-Diff Gross'!$V$7:$V$1006,"&lt;&gt;0"),'2A'!F524,"")</f>
        <v/>
      </c>
      <c r="E1525" s="69" t="str">
        <f>IF(COUNTIFS('GSTN-Diff Gross'!$D$7:$D$1006,'2A'!E524,'GSTN-Diff Gross'!$R$7:$R$1006,"&lt;&gt;0")+COUNTIFS('GSTN-Diff Gross'!$D$7:$D$1006,'2A'!E524,'GSTN-Diff Gross'!$S$7:$S$1006,"&lt;&gt;0")+COUNTIFS('GSTN-Diff Gross'!$D$7:$D$1006,'2A'!E524,'GSTN-Diff Gross'!$T$7:$T$1006,"&lt;&gt;0")+COUNTIFS('GSTN-Diff Gross'!$D$7:$D$1006,'2A'!E524,'GSTN-Diff Gross'!$U$7:$U$1006,"&lt;&gt;0")+COUNTIFS('GSTN-Diff Gross'!$D$7:$D$1006,'2A'!E524,'GSTN-Diff Gross'!$V$7:$V$1006,"&lt;&gt;0"),'2A'!G524,"")</f>
        <v/>
      </c>
      <c r="F1525" s="91" t="str">
        <f>IF(COUNTIFS('GSTN-Diff Gross'!$D$7:$D$1006,'2A'!E524,'GSTN-Diff Gross'!$R$7:$R$1006,"&lt;&gt;0")+COUNTIFS('GSTN-Diff Gross'!$D$7:$D$1006,'2A'!E524,'GSTN-Diff Gross'!$S$7:$S$1006,"&lt;&gt;0")+COUNTIFS('GSTN-Diff Gross'!$D$7:$D$1006,'2A'!E524,'GSTN-Diff Gross'!$T$7:$T$1006,"&lt;&gt;0")+COUNTIFS('GSTN-Diff Gross'!$D$7:$D$1006,'2A'!E524,'GSTN-Diff Gross'!$U$7:$U$1006,"&lt;&gt;0")+COUNTIFS('GSTN-Diff Gross'!$D$7:$D$1006,'2A'!E524,'GSTN-Diff Gross'!$V$7:$V$1006,"&lt;&gt;0"),'2A'!H524,"")</f>
        <v/>
      </c>
      <c r="G1525" s="96">
        <f t="shared" si="172"/>
        <v>0</v>
      </c>
      <c r="H1525" s="96">
        <f t="shared" si="173"/>
        <v>0</v>
      </c>
      <c r="I1525" s="97">
        <f t="shared" si="174"/>
        <v>0</v>
      </c>
      <c r="J1525" s="98">
        <f t="shared" si="175"/>
        <v>0</v>
      </c>
      <c r="K1525" s="96">
        <f t="shared" si="176"/>
        <v>0</v>
      </c>
      <c r="L1525" s="93">
        <f>IFERROR(VLOOKUP(B1525,BOOKS!$D$6:$M$1005,6,0),0)</f>
        <v>0</v>
      </c>
      <c r="M1525" s="88">
        <f>IFERROR(VLOOKUP(B1525,BOOKS!$D$6:$M$1005,7,0),0)</f>
        <v>0</v>
      </c>
      <c r="N1525" s="88">
        <f>IFERROR(VLOOKUP(B1525,BOOKS!$D$6:$M$1005,8,0),0)</f>
        <v>0</v>
      </c>
      <c r="O1525" s="88">
        <f>IFERROR(VLOOKUP(B1525,BOOKS!$D$6:$M$1005,9,0),0)</f>
        <v>0</v>
      </c>
      <c r="P1525" s="88">
        <f>IFERROR(VLOOKUP(B1525,BOOKS!$D$6:$M$1005,10,0),0)</f>
        <v>0</v>
      </c>
      <c r="Q1525" s="84">
        <f>IFERROR(VLOOKUP(B1525,'2A'!$D$6:$M$1005,6,0),0)</f>
        <v>0</v>
      </c>
      <c r="R1525" s="44">
        <f>IFERROR(VLOOKUP(B1525,'2A'!$D$6:$M$1005,7,0),0)</f>
        <v>0</v>
      </c>
      <c r="S1525" s="44">
        <f>IFERROR(VLOOKUP(B1525,'2A'!$D$6:$M$1005,8,0),0)</f>
        <v>0</v>
      </c>
      <c r="T1525" s="44">
        <f>IFERROR(VLOOKUP(B1525,'2A'!$D$6:$M$1005,9,0),0)</f>
        <v>0</v>
      </c>
      <c r="U1525" s="44">
        <f>IFERROR(VLOOKUP(B1525,'2A'!$D$6:$M$1005,10,0),0)</f>
        <v>0</v>
      </c>
      <c r="V1525" s="111"/>
    </row>
    <row r="1526" spans="1:22">
      <c r="A1526" s="161">
        <f t="shared" si="178"/>
        <v>1520</v>
      </c>
      <c r="B1526" s="161" t="str">
        <f t="shared" si="177"/>
        <v/>
      </c>
      <c r="C1526" s="161" t="str">
        <f>IF(COUNTIFS('GSTN-Diff Gross'!$D$7:$D$1006,'2A'!E525,'GSTN-Diff Gross'!$R$7:$R$1006,"&lt;&gt;0")+COUNTIFS('GSTN-Diff Gross'!$D$7:$D$1006,'2A'!E525,'GSTN-Diff Gross'!$S$7:$S$1006,"&lt;&gt;0")+COUNTIFS('GSTN-Diff Gross'!$D$7:$D$1006,'2A'!E525,'GSTN-Diff Gross'!$T$7:$T$1006,"&lt;&gt;0")+COUNTIFS('GSTN-Diff Gross'!$D$7:$D$1006,'2A'!E525,'GSTN-Diff Gross'!$U$7:$U$1006,"&lt;&gt;0")+COUNTIFS('GSTN-Diff Gross'!$D$7:$D$1006,'2A'!E525,'GSTN-Diff Gross'!$V$7:$V$1006,"&lt;&gt;0"),'2A'!E525,"")</f>
        <v/>
      </c>
      <c r="D1526" s="41" t="str">
        <f>IF(COUNTIFS('GSTN-Diff Gross'!$D$7:$D$1006,'2A'!E525,'GSTN-Diff Gross'!$R$7:$R$1006,"&lt;&gt;0")+COUNTIFS('GSTN-Diff Gross'!$D$7:$D$1006,'2A'!E525,'GSTN-Diff Gross'!$S$7:$S$1006,"&lt;&gt;0")+COUNTIFS('GSTN-Diff Gross'!$D$7:$D$1006,'2A'!E525,'GSTN-Diff Gross'!$T$7:$T$1006,"&lt;&gt;0")+COUNTIFS('GSTN-Diff Gross'!$D$7:$D$1006,'2A'!E525,'GSTN-Diff Gross'!$U$7:$U$1006,"&lt;&gt;0")+COUNTIFS('GSTN-Diff Gross'!$D$7:$D$1006,'2A'!E525,'GSTN-Diff Gross'!$V$7:$V$1006,"&lt;&gt;0"),'2A'!F525,"")</f>
        <v/>
      </c>
      <c r="E1526" s="68" t="str">
        <f>IF(COUNTIFS('GSTN-Diff Gross'!$D$7:$D$1006,'2A'!E525,'GSTN-Diff Gross'!$R$7:$R$1006,"&lt;&gt;0")+COUNTIFS('GSTN-Diff Gross'!$D$7:$D$1006,'2A'!E525,'GSTN-Diff Gross'!$S$7:$S$1006,"&lt;&gt;0")+COUNTIFS('GSTN-Diff Gross'!$D$7:$D$1006,'2A'!E525,'GSTN-Diff Gross'!$T$7:$T$1006,"&lt;&gt;0")+COUNTIFS('GSTN-Diff Gross'!$D$7:$D$1006,'2A'!E525,'GSTN-Diff Gross'!$U$7:$U$1006,"&lt;&gt;0")+COUNTIFS('GSTN-Diff Gross'!$D$7:$D$1006,'2A'!E525,'GSTN-Diff Gross'!$V$7:$V$1006,"&lt;&gt;0"),'2A'!G525,"")</f>
        <v/>
      </c>
      <c r="F1526" s="90" t="str">
        <f>IF(COUNTIFS('GSTN-Diff Gross'!$D$7:$D$1006,'2A'!E525,'GSTN-Diff Gross'!$R$7:$R$1006,"&lt;&gt;0")+COUNTIFS('GSTN-Diff Gross'!$D$7:$D$1006,'2A'!E525,'GSTN-Diff Gross'!$S$7:$S$1006,"&lt;&gt;0")+COUNTIFS('GSTN-Diff Gross'!$D$7:$D$1006,'2A'!E525,'GSTN-Diff Gross'!$T$7:$T$1006,"&lt;&gt;0")+COUNTIFS('GSTN-Diff Gross'!$D$7:$D$1006,'2A'!E525,'GSTN-Diff Gross'!$U$7:$U$1006,"&lt;&gt;0")+COUNTIFS('GSTN-Diff Gross'!$D$7:$D$1006,'2A'!E525,'GSTN-Diff Gross'!$V$7:$V$1006,"&lt;&gt;0"),'2A'!H525,"")</f>
        <v/>
      </c>
      <c r="G1526" s="167">
        <f t="shared" si="172"/>
        <v>0</v>
      </c>
      <c r="H1526" s="167">
        <f t="shared" si="173"/>
        <v>0</v>
      </c>
      <c r="I1526" s="167">
        <f t="shared" si="174"/>
        <v>0</v>
      </c>
      <c r="J1526" s="167">
        <f t="shared" si="175"/>
        <v>0</v>
      </c>
      <c r="K1526" s="167">
        <f t="shared" si="176"/>
        <v>0</v>
      </c>
      <c r="L1526" s="99">
        <f>IFERROR(VLOOKUP(B1526,BOOKS!$D$6:$M$1005,6,0),0)</f>
        <v>0</v>
      </c>
      <c r="M1526" s="100">
        <f>IFERROR(VLOOKUP(B1526,BOOKS!$D$6:$M$1005,7,0),0)</f>
        <v>0</v>
      </c>
      <c r="N1526" s="100">
        <f>IFERROR(VLOOKUP(B1526,BOOKS!$D$6:$M$1005,8,0),0)</f>
        <v>0</v>
      </c>
      <c r="O1526" s="100">
        <f>IFERROR(VLOOKUP(B1526,BOOKS!$D$6:$M$1005,9,0),0)</f>
        <v>0</v>
      </c>
      <c r="P1526" s="100">
        <f>IFERROR(VLOOKUP(B1526,BOOKS!$D$6:$M$1005,10,0),0)</f>
        <v>0</v>
      </c>
      <c r="Q1526" s="94">
        <f>IFERROR(VLOOKUP(B1526,'2A'!$D$6:$M$1005,6,0),0)</f>
        <v>0</v>
      </c>
      <c r="R1526" s="95">
        <f>IFERROR(VLOOKUP(B1526,'2A'!$D$6:$M$1005,7,0),0)</f>
        <v>0</v>
      </c>
      <c r="S1526" s="95">
        <f>IFERROR(VLOOKUP(B1526,'2A'!$D$6:$M$1005,8,0),0)</f>
        <v>0</v>
      </c>
      <c r="T1526" s="95">
        <f>IFERROR(VLOOKUP(B1526,'2A'!$D$6:$M$1005,9,0),0)</f>
        <v>0</v>
      </c>
      <c r="U1526" s="95">
        <f>IFERROR(VLOOKUP(B1526,'2A'!$D$6:$M$1005,10,0),0)</f>
        <v>0</v>
      </c>
      <c r="V1526" s="111"/>
    </row>
    <row r="1527" spans="1:22">
      <c r="A1527" s="163">
        <f t="shared" si="178"/>
        <v>1521</v>
      </c>
      <c r="B1527" s="163" t="str">
        <f t="shared" si="177"/>
        <v/>
      </c>
      <c r="C1527" s="163" t="str">
        <f>IF(COUNTIFS('GSTN-Diff Gross'!$D$7:$D$1006,'2A'!E526,'GSTN-Diff Gross'!$R$7:$R$1006,"&lt;&gt;0")+COUNTIFS('GSTN-Diff Gross'!$D$7:$D$1006,'2A'!E526,'GSTN-Diff Gross'!$S$7:$S$1006,"&lt;&gt;0")+COUNTIFS('GSTN-Diff Gross'!$D$7:$D$1006,'2A'!E526,'GSTN-Diff Gross'!$T$7:$T$1006,"&lt;&gt;0")+COUNTIFS('GSTN-Diff Gross'!$D$7:$D$1006,'2A'!E526,'GSTN-Diff Gross'!$U$7:$U$1006,"&lt;&gt;0")+COUNTIFS('GSTN-Diff Gross'!$D$7:$D$1006,'2A'!E526,'GSTN-Diff Gross'!$V$7:$V$1006,"&lt;&gt;0"),'2A'!E526,"")</f>
        <v/>
      </c>
      <c r="D1527" s="46" t="str">
        <f>IF(COUNTIFS('GSTN-Diff Gross'!$D$7:$D$1006,'2A'!E526,'GSTN-Diff Gross'!$R$7:$R$1006,"&lt;&gt;0")+COUNTIFS('GSTN-Diff Gross'!$D$7:$D$1006,'2A'!E526,'GSTN-Diff Gross'!$S$7:$S$1006,"&lt;&gt;0")+COUNTIFS('GSTN-Diff Gross'!$D$7:$D$1006,'2A'!E526,'GSTN-Diff Gross'!$T$7:$T$1006,"&lt;&gt;0")+COUNTIFS('GSTN-Diff Gross'!$D$7:$D$1006,'2A'!E526,'GSTN-Diff Gross'!$U$7:$U$1006,"&lt;&gt;0")+COUNTIFS('GSTN-Diff Gross'!$D$7:$D$1006,'2A'!E526,'GSTN-Diff Gross'!$V$7:$V$1006,"&lt;&gt;0"),'2A'!F526,"")</f>
        <v/>
      </c>
      <c r="E1527" s="69" t="str">
        <f>IF(COUNTIFS('GSTN-Diff Gross'!$D$7:$D$1006,'2A'!E526,'GSTN-Diff Gross'!$R$7:$R$1006,"&lt;&gt;0")+COUNTIFS('GSTN-Diff Gross'!$D$7:$D$1006,'2A'!E526,'GSTN-Diff Gross'!$S$7:$S$1006,"&lt;&gt;0")+COUNTIFS('GSTN-Diff Gross'!$D$7:$D$1006,'2A'!E526,'GSTN-Diff Gross'!$T$7:$T$1006,"&lt;&gt;0")+COUNTIFS('GSTN-Diff Gross'!$D$7:$D$1006,'2A'!E526,'GSTN-Diff Gross'!$U$7:$U$1006,"&lt;&gt;0")+COUNTIFS('GSTN-Diff Gross'!$D$7:$D$1006,'2A'!E526,'GSTN-Diff Gross'!$V$7:$V$1006,"&lt;&gt;0"),'2A'!G526,"")</f>
        <v/>
      </c>
      <c r="F1527" s="91" t="str">
        <f>IF(COUNTIFS('GSTN-Diff Gross'!$D$7:$D$1006,'2A'!E526,'GSTN-Diff Gross'!$R$7:$R$1006,"&lt;&gt;0")+COUNTIFS('GSTN-Diff Gross'!$D$7:$D$1006,'2A'!E526,'GSTN-Diff Gross'!$S$7:$S$1006,"&lt;&gt;0")+COUNTIFS('GSTN-Diff Gross'!$D$7:$D$1006,'2A'!E526,'GSTN-Diff Gross'!$T$7:$T$1006,"&lt;&gt;0")+COUNTIFS('GSTN-Diff Gross'!$D$7:$D$1006,'2A'!E526,'GSTN-Diff Gross'!$U$7:$U$1006,"&lt;&gt;0")+COUNTIFS('GSTN-Diff Gross'!$D$7:$D$1006,'2A'!E526,'GSTN-Diff Gross'!$V$7:$V$1006,"&lt;&gt;0"),'2A'!H526,"")</f>
        <v/>
      </c>
      <c r="G1527" s="96">
        <f t="shared" si="172"/>
        <v>0</v>
      </c>
      <c r="H1527" s="96">
        <f t="shared" si="173"/>
        <v>0</v>
      </c>
      <c r="I1527" s="97">
        <f t="shared" si="174"/>
        <v>0</v>
      </c>
      <c r="J1527" s="98">
        <f t="shared" si="175"/>
        <v>0</v>
      </c>
      <c r="K1527" s="96">
        <f t="shared" si="176"/>
        <v>0</v>
      </c>
      <c r="L1527" s="93">
        <f>IFERROR(VLOOKUP(B1527,BOOKS!$D$6:$M$1005,6,0),0)</f>
        <v>0</v>
      </c>
      <c r="M1527" s="88">
        <f>IFERROR(VLOOKUP(B1527,BOOKS!$D$6:$M$1005,7,0),0)</f>
        <v>0</v>
      </c>
      <c r="N1527" s="88">
        <f>IFERROR(VLOOKUP(B1527,BOOKS!$D$6:$M$1005,8,0),0)</f>
        <v>0</v>
      </c>
      <c r="O1527" s="88">
        <f>IFERROR(VLOOKUP(B1527,BOOKS!$D$6:$M$1005,9,0),0)</f>
        <v>0</v>
      </c>
      <c r="P1527" s="88">
        <f>IFERROR(VLOOKUP(B1527,BOOKS!$D$6:$M$1005,10,0),0)</f>
        <v>0</v>
      </c>
      <c r="Q1527" s="84">
        <f>IFERROR(VLOOKUP(B1527,'2A'!$D$6:$M$1005,6,0),0)</f>
        <v>0</v>
      </c>
      <c r="R1527" s="44">
        <f>IFERROR(VLOOKUP(B1527,'2A'!$D$6:$M$1005,7,0),0)</f>
        <v>0</v>
      </c>
      <c r="S1527" s="44">
        <f>IFERROR(VLOOKUP(B1527,'2A'!$D$6:$M$1005,8,0),0)</f>
        <v>0</v>
      </c>
      <c r="T1527" s="44">
        <f>IFERROR(VLOOKUP(B1527,'2A'!$D$6:$M$1005,9,0),0)</f>
        <v>0</v>
      </c>
      <c r="U1527" s="44">
        <f>IFERROR(VLOOKUP(B1527,'2A'!$D$6:$M$1005,10,0),0)</f>
        <v>0</v>
      </c>
      <c r="V1527" s="111"/>
    </row>
    <row r="1528" spans="1:22">
      <c r="A1528" s="161">
        <f t="shared" si="178"/>
        <v>1522</v>
      </c>
      <c r="B1528" s="161" t="str">
        <f t="shared" si="177"/>
        <v/>
      </c>
      <c r="C1528" s="161" t="str">
        <f>IF(COUNTIFS('GSTN-Diff Gross'!$D$7:$D$1006,'2A'!E527,'GSTN-Diff Gross'!$R$7:$R$1006,"&lt;&gt;0")+COUNTIFS('GSTN-Diff Gross'!$D$7:$D$1006,'2A'!E527,'GSTN-Diff Gross'!$S$7:$S$1006,"&lt;&gt;0")+COUNTIFS('GSTN-Diff Gross'!$D$7:$D$1006,'2A'!E527,'GSTN-Diff Gross'!$T$7:$T$1006,"&lt;&gt;0")+COUNTIFS('GSTN-Diff Gross'!$D$7:$D$1006,'2A'!E527,'GSTN-Diff Gross'!$U$7:$U$1006,"&lt;&gt;0")+COUNTIFS('GSTN-Diff Gross'!$D$7:$D$1006,'2A'!E527,'GSTN-Diff Gross'!$V$7:$V$1006,"&lt;&gt;0"),'2A'!E527,"")</f>
        <v/>
      </c>
      <c r="D1528" s="41" t="str">
        <f>IF(COUNTIFS('GSTN-Diff Gross'!$D$7:$D$1006,'2A'!E527,'GSTN-Diff Gross'!$R$7:$R$1006,"&lt;&gt;0")+COUNTIFS('GSTN-Diff Gross'!$D$7:$D$1006,'2A'!E527,'GSTN-Diff Gross'!$S$7:$S$1006,"&lt;&gt;0")+COUNTIFS('GSTN-Diff Gross'!$D$7:$D$1006,'2A'!E527,'GSTN-Diff Gross'!$T$7:$T$1006,"&lt;&gt;0")+COUNTIFS('GSTN-Diff Gross'!$D$7:$D$1006,'2A'!E527,'GSTN-Diff Gross'!$U$7:$U$1006,"&lt;&gt;0")+COUNTIFS('GSTN-Diff Gross'!$D$7:$D$1006,'2A'!E527,'GSTN-Diff Gross'!$V$7:$V$1006,"&lt;&gt;0"),'2A'!F527,"")</f>
        <v/>
      </c>
      <c r="E1528" s="68" t="str">
        <f>IF(COUNTIFS('GSTN-Diff Gross'!$D$7:$D$1006,'2A'!E527,'GSTN-Diff Gross'!$R$7:$R$1006,"&lt;&gt;0")+COUNTIFS('GSTN-Diff Gross'!$D$7:$D$1006,'2A'!E527,'GSTN-Diff Gross'!$S$7:$S$1006,"&lt;&gt;0")+COUNTIFS('GSTN-Diff Gross'!$D$7:$D$1006,'2A'!E527,'GSTN-Diff Gross'!$T$7:$T$1006,"&lt;&gt;0")+COUNTIFS('GSTN-Diff Gross'!$D$7:$D$1006,'2A'!E527,'GSTN-Diff Gross'!$U$7:$U$1006,"&lt;&gt;0")+COUNTIFS('GSTN-Diff Gross'!$D$7:$D$1006,'2A'!E527,'GSTN-Diff Gross'!$V$7:$V$1006,"&lt;&gt;0"),'2A'!G527,"")</f>
        <v/>
      </c>
      <c r="F1528" s="90" t="str">
        <f>IF(COUNTIFS('GSTN-Diff Gross'!$D$7:$D$1006,'2A'!E527,'GSTN-Diff Gross'!$R$7:$R$1006,"&lt;&gt;0")+COUNTIFS('GSTN-Diff Gross'!$D$7:$D$1006,'2A'!E527,'GSTN-Diff Gross'!$S$7:$S$1006,"&lt;&gt;0")+COUNTIFS('GSTN-Diff Gross'!$D$7:$D$1006,'2A'!E527,'GSTN-Diff Gross'!$T$7:$T$1006,"&lt;&gt;0")+COUNTIFS('GSTN-Diff Gross'!$D$7:$D$1006,'2A'!E527,'GSTN-Diff Gross'!$U$7:$U$1006,"&lt;&gt;0")+COUNTIFS('GSTN-Diff Gross'!$D$7:$D$1006,'2A'!E527,'GSTN-Diff Gross'!$V$7:$V$1006,"&lt;&gt;0"),'2A'!H527,"")</f>
        <v/>
      </c>
      <c r="G1528" s="167">
        <f t="shared" si="172"/>
        <v>0</v>
      </c>
      <c r="H1528" s="167">
        <f t="shared" si="173"/>
        <v>0</v>
      </c>
      <c r="I1528" s="167">
        <f t="shared" si="174"/>
        <v>0</v>
      </c>
      <c r="J1528" s="167">
        <f t="shared" si="175"/>
        <v>0</v>
      </c>
      <c r="K1528" s="167">
        <f t="shared" si="176"/>
        <v>0</v>
      </c>
      <c r="L1528" s="99">
        <f>IFERROR(VLOOKUP(B1528,BOOKS!$D$6:$M$1005,6,0),0)</f>
        <v>0</v>
      </c>
      <c r="M1528" s="100">
        <f>IFERROR(VLOOKUP(B1528,BOOKS!$D$6:$M$1005,7,0),0)</f>
        <v>0</v>
      </c>
      <c r="N1528" s="100">
        <f>IFERROR(VLOOKUP(B1528,BOOKS!$D$6:$M$1005,8,0),0)</f>
        <v>0</v>
      </c>
      <c r="O1528" s="100">
        <f>IFERROR(VLOOKUP(B1528,BOOKS!$D$6:$M$1005,9,0),0)</f>
        <v>0</v>
      </c>
      <c r="P1528" s="100">
        <f>IFERROR(VLOOKUP(B1528,BOOKS!$D$6:$M$1005,10,0),0)</f>
        <v>0</v>
      </c>
      <c r="Q1528" s="94">
        <f>IFERROR(VLOOKUP(B1528,'2A'!$D$6:$M$1005,6,0),0)</f>
        <v>0</v>
      </c>
      <c r="R1528" s="95">
        <f>IFERROR(VLOOKUP(B1528,'2A'!$D$6:$M$1005,7,0),0)</f>
        <v>0</v>
      </c>
      <c r="S1528" s="95">
        <f>IFERROR(VLOOKUP(B1528,'2A'!$D$6:$M$1005,8,0),0)</f>
        <v>0</v>
      </c>
      <c r="T1528" s="95">
        <f>IFERROR(VLOOKUP(B1528,'2A'!$D$6:$M$1005,9,0),0)</f>
        <v>0</v>
      </c>
      <c r="U1528" s="95">
        <f>IFERROR(VLOOKUP(B1528,'2A'!$D$6:$M$1005,10,0),0)</f>
        <v>0</v>
      </c>
      <c r="V1528" s="111"/>
    </row>
    <row r="1529" spans="1:22">
      <c r="A1529" s="163">
        <f t="shared" si="178"/>
        <v>1523</v>
      </c>
      <c r="B1529" s="163" t="str">
        <f t="shared" si="177"/>
        <v/>
      </c>
      <c r="C1529" s="163" t="str">
        <f>IF(COUNTIFS('GSTN-Diff Gross'!$D$7:$D$1006,'2A'!E528,'GSTN-Diff Gross'!$R$7:$R$1006,"&lt;&gt;0")+COUNTIFS('GSTN-Diff Gross'!$D$7:$D$1006,'2A'!E528,'GSTN-Diff Gross'!$S$7:$S$1006,"&lt;&gt;0")+COUNTIFS('GSTN-Diff Gross'!$D$7:$D$1006,'2A'!E528,'GSTN-Diff Gross'!$T$7:$T$1006,"&lt;&gt;0")+COUNTIFS('GSTN-Diff Gross'!$D$7:$D$1006,'2A'!E528,'GSTN-Diff Gross'!$U$7:$U$1006,"&lt;&gt;0")+COUNTIFS('GSTN-Diff Gross'!$D$7:$D$1006,'2A'!E528,'GSTN-Diff Gross'!$V$7:$V$1006,"&lt;&gt;0"),'2A'!E528,"")</f>
        <v/>
      </c>
      <c r="D1529" s="46" t="str">
        <f>IF(COUNTIFS('GSTN-Diff Gross'!$D$7:$D$1006,'2A'!E528,'GSTN-Diff Gross'!$R$7:$R$1006,"&lt;&gt;0")+COUNTIFS('GSTN-Diff Gross'!$D$7:$D$1006,'2A'!E528,'GSTN-Diff Gross'!$S$7:$S$1006,"&lt;&gt;0")+COUNTIFS('GSTN-Diff Gross'!$D$7:$D$1006,'2A'!E528,'GSTN-Diff Gross'!$T$7:$T$1006,"&lt;&gt;0")+COUNTIFS('GSTN-Diff Gross'!$D$7:$D$1006,'2A'!E528,'GSTN-Diff Gross'!$U$7:$U$1006,"&lt;&gt;0")+COUNTIFS('GSTN-Diff Gross'!$D$7:$D$1006,'2A'!E528,'GSTN-Diff Gross'!$V$7:$V$1006,"&lt;&gt;0"),'2A'!F528,"")</f>
        <v/>
      </c>
      <c r="E1529" s="69" t="str">
        <f>IF(COUNTIFS('GSTN-Diff Gross'!$D$7:$D$1006,'2A'!E528,'GSTN-Diff Gross'!$R$7:$R$1006,"&lt;&gt;0")+COUNTIFS('GSTN-Diff Gross'!$D$7:$D$1006,'2A'!E528,'GSTN-Diff Gross'!$S$7:$S$1006,"&lt;&gt;0")+COUNTIFS('GSTN-Diff Gross'!$D$7:$D$1006,'2A'!E528,'GSTN-Diff Gross'!$T$7:$T$1006,"&lt;&gt;0")+COUNTIFS('GSTN-Diff Gross'!$D$7:$D$1006,'2A'!E528,'GSTN-Diff Gross'!$U$7:$U$1006,"&lt;&gt;0")+COUNTIFS('GSTN-Diff Gross'!$D$7:$D$1006,'2A'!E528,'GSTN-Diff Gross'!$V$7:$V$1006,"&lt;&gt;0"),'2A'!G528,"")</f>
        <v/>
      </c>
      <c r="F1529" s="91" t="str">
        <f>IF(COUNTIFS('GSTN-Diff Gross'!$D$7:$D$1006,'2A'!E528,'GSTN-Diff Gross'!$R$7:$R$1006,"&lt;&gt;0")+COUNTIFS('GSTN-Diff Gross'!$D$7:$D$1006,'2A'!E528,'GSTN-Diff Gross'!$S$7:$S$1006,"&lt;&gt;0")+COUNTIFS('GSTN-Diff Gross'!$D$7:$D$1006,'2A'!E528,'GSTN-Diff Gross'!$T$7:$T$1006,"&lt;&gt;0")+COUNTIFS('GSTN-Diff Gross'!$D$7:$D$1006,'2A'!E528,'GSTN-Diff Gross'!$U$7:$U$1006,"&lt;&gt;0")+COUNTIFS('GSTN-Diff Gross'!$D$7:$D$1006,'2A'!E528,'GSTN-Diff Gross'!$V$7:$V$1006,"&lt;&gt;0"),'2A'!H528,"")</f>
        <v/>
      </c>
      <c r="G1529" s="96">
        <f t="shared" si="172"/>
        <v>0</v>
      </c>
      <c r="H1529" s="96">
        <f t="shared" si="173"/>
        <v>0</v>
      </c>
      <c r="I1529" s="97">
        <f t="shared" si="174"/>
        <v>0</v>
      </c>
      <c r="J1529" s="98">
        <f t="shared" si="175"/>
        <v>0</v>
      </c>
      <c r="K1529" s="96">
        <f t="shared" si="176"/>
        <v>0</v>
      </c>
      <c r="L1529" s="93">
        <f>IFERROR(VLOOKUP(B1529,BOOKS!$D$6:$M$1005,6,0),0)</f>
        <v>0</v>
      </c>
      <c r="M1529" s="88">
        <f>IFERROR(VLOOKUP(B1529,BOOKS!$D$6:$M$1005,7,0),0)</f>
        <v>0</v>
      </c>
      <c r="N1529" s="88">
        <f>IFERROR(VLOOKUP(B1529,BOOKS!$D$6:$M$1005,8,0),0)</f>
        <v>0</v>
      </c>
      <c r="O1529" s="88">
        <f>IFERROR(VLOOKUP(B1529,BOOKS!$D$6:$M$1005,9,0),0)</f>
        <v>0</v>
      </c>
      <c r="P1529" s="88">
        <f>IFERROR(VLOOKUP(B1529,BOOKS!$D$6:$M$1005,10,0),0)</f>
        <v>0</v>
      </c>
      <c r="Q1529" s="84">
        <f>IFERROR(VLOOKUP(B1529,'2A'!$D$6:$M$1005,6,0),0)</f>
        <v>0</v>
      </c>
      <c r="R1529" s="44">
        <f>IFERROR(VLOOKUP(B1529,'2A'!$D$6:$M$1005,7,0),0)</f>
        <v>0</v>
      </c>
      <c r="S1529" s="44">
        <f>IFERROR(VLOOKUP(B1529,'2A'!$D$6:$M$1005,8,0),0)</f>
        <v>0</v>
      </c>
      <c r="T1529" s="44">
        <f>IFERROR(VLOOKUP(B1529,'2A'!$D$6:$M$1005,9,0),0)</f>
        <v>0</v>
      </c>
      <c r="U1529" s="44">
        <f>IFERROR(VLOOKUP(B1529,'2A'!$D$6:$M$1005,10,0),0)</f>
        <v>0</v>
      </c>
      <c r="V1529" s="111"/>
    </row>
    <row r="1530" spans="1:22">
      <c r="A1530" s="161">
        <f t="shared" si="178"/>
        <v>1524</v>
      </c>
      <c r="B1530" s="161" t="str">
        <f t="shared" si="177"/>
        <v/>
      </c>
      <c r="C1530" s="161" t="str">
        <f>IF(COUNTIFS('GSTN-Diff Gross'!$D$7:$D$1006,'2A'!E529,'GSTN-Diff Gross'!$R$7:$R$1006,"&lt;&gt;0")+COUNTIFS('GSTN-Diff Gross'!$D$7:$D$1006,'2A'!E529,'GSTN-Diff Gross'!$S$7:$S$1006,"&lt;&gt;0")+COUNTIFS('GSTN-Diff Gross'!$D$7:$D$1006,'2A'!E529,'GSTN-Diff Gross'!$T$7:$T$1006,"&lt;&gt;0")+COUNTIFS('GSTN-Diff Gross'!$D$7:$D$1006,'2A'!E529,'GSTN-Diff Gross'!$U$7:$U$1006,"&lt;&gt;0")+COUNTIFS('GSTN-Diff Gross'!$D$7:$D$1006,'2A'!E529,'GSTN-Diff Gross'!$V$7:$V$1006,"&lt;&gt;0"),'2A'!E529,"")</f>
        <v/>
      </c>
      <c r="D1530" s="41" t="str">
        <f>IF(COUNTIFS('GSTN-Diff Gross'!$D$7:$D$1006,'2A'!E529,'GSTN-Diff Gross'!$R$7:$R$1006,"&lt;&gt;0")+COUNTIFS('GSTN-Diff Gross'!$D$7:$D$1006,'2A'!E529,'GSTN-Diff Gross'!$S$7:$S$1006,"&lt;&gt;0")+COUNTIFS('GSTN-Diff Gross'!$D$7:$D$1006,'2A'!E529,'GSTN-Diff Gross'!$T$7:$T$1006,"&lt;&gt;0")+COUNTIFS('GSTN-Diff Gross'!$D$7:$D$1006,'2A'!E529,'GSTN-Diff Gross'!$U$7:$U$1006,"&lt;&gt;0")+COUNTIFS('GSTN-Diff Gross'!$D$7:$D$1006,'2A'!E529,'GSTN-Diff Gross'!$V$7:$V$1006,"&lt;&gt;0"),'2A'!F529,"")</f>
        <v/>
      </c>
      <c r="E1530" s="68" t="str">
        <f>IF(COUNTIFS('GSTN-Diff Gross'!$D$7:$D$1006,'2A'!E529,'GSTN-Diff Gross'!$R$7:$R$1006,"&lt;&gt;0")+COUNTIFS('GSTN-Diff Gross'!$D$7:$D$1006,'2A'!E529,'GSTN-Diff Gross'!$S$7:$S$1006,"&lt;&gt;0")+COUNTIFS('GSTN-Diff Gross'!$D$7:$D$1006,'2A'!E529,'GSTN-Diff Gross'!$T$7:$T$1006,"&lt;&gt;0")+COUNTIFS('GSTN-Diff Gross'!$D$7:$D$1006,'2A'!E529,'GSTN-Diff Gross'!$U$7:$U$1006,"&lt;&gt;0")+COUNTIFS('GSTN-Diff Gross'!$D$7:$D$1006,'2A'!E529,'GSTN-Diff Gross'!$V$7:$V$1006,"&lt;&gt;0"),'2A'!G529,"")</f>
        <v/>
      </c>
      <c r="F1530" s="90" t="str">
        <f>IF(COUNTIFS('GSTN-Diff Gross'!$D$7:$D$1006,'2A'!E529,'GSTN-Diff Gross'!$R$7:$R$1006,"&lt;&gt;0")+COUNTIFS('GSTN-Diff Gross'!$D$7:$D$1006,'2A'!E529,'GSTN-Diff Gross'!$S$7:$S$1006,"&lt;&gt;0")+COUNTIFS('GSTN-Diff Gross'!$D$7:$D$1006,'2A'!E529,'GSTN-Diff Gross'!$T$7:$T$1006,"&lt;&gt;0")+COUNTIFS('GSTN-Diff Gross'!$D$7:$D$1006,'2A'!E529,'GSTN-Diff Gross'!$U$7:$U$1006,"&lt;&gt;0")+COUNTIFS('GSTN-Diff Gross'!$D$7:$D$1006,'2A'!E529,'GSTN-Diff Gross'!$V$7:$V$1006,"&lt;&gt;0"),'2A'!H529,"")</f>
        <v/>
      </c>
      <c r="G1530" s="167">
        <f t="shared" si="172"/>
        <v>0</v>
      </c>
      <c r="H1530" s="167">
        <f t="shared" si="173"/>
        <v>0</v>
      </c>
      <c r="I1530" s="167">
        <f t="shared" si="174"/>
        <v>0</v>
      </c>
      <c r="J1530" s="167">
        <f t="shared" si="175"/>
        <v>0</v>
      </c>
      <c r="K1530" s="167">
        <f t="shared" si="176"/>
        <v>0</v>
      </c>
      <c r="L1530" s="99">
        <f>IFERROR(VLOOKUP(B1530,BOOKS!$D$6:$M$1005,6,0),0)</f>
        <v>0</v>
      </c>
      <c r="M1530" s="100">
        <f>IFERROR(VLOOKUP(B1530,BOOKS!$D$6:$M$1005,7,0),0)</f>
        <v>0</v>
      </c>
      <c r="N1530" s="100">
        <f>IFERROR(VLOOKUP(B1530,BOOKS!$D$6:$M$1005,8,0),0)</f>
        <v>0</v>
      </c>
      <c r="O1530" s="100">
        <f>IFERROR(VLOOKUP(B1530,BOOKS!$D$6:$M$1005,9,0),0)</f>
        <v>0</v>
      </c>
      <c r="P1530" s="100">
        <f>IFERROR(VLOOKUP(B1530,BOOKS!$D$6:$M$1005,10,0),0)</f>
        <v>0</v>
      </c>
      <c r="Q1530" s="94">
        <f>IFERROR(VLOOKUP(B1530,'2A'!$D$6:$M$1005,6,0),0)</f>
        <v>0</v>
      </c>
      <c r="R1530" s="95">
        <f>IFERROR(VLOOKUP(B1530,'2A'!$D$6:$M$1005,7,0),0)</f>
        <v>0</v>
      </c>
      <c r="S1530" s="95">
        <f>IFERROR(VLOOKUP(B1530,'2A'!$D$6:$M$1005,8,0),0)</f>
        <v>0</v>
      </c>
      <c r="T1530" s="95">
        <f>IFERROR(VLOOKUP(B1530,'2A'!$D$6:$M$1005,9,0),0)</f>
        <v>0</v>
      </c>
      <c r="U1530" s="95">
        <f>IFERROR(VLOOKUP(B1530,'2A'!$D$6:$M$1005,10,0),0)</f>
        <v>0</v>
      </c>
      <c r="V1530" s="111"/>
    </row>
    <row r="1531" spans="1:22">
      <c r="A1531" s="163">
        <f t="shared" si="178"/>
        <v>1525</v>
      </c>
      <c r="B1531" s="163" t="str">
        <f t="shared" si="177"/>
        <v/>
      </c>
      <c r="C1531" s="163" t="str">
        <f>IF(COUNTIFS('GSTN-Diff Gross'!$D$7:$D$1006,'2A'!E530,'GSTN-Diff Gross'!$R$7:$R$1006,"&lt;&gt;0")+COUNTIFS('GSTN-Diff Gross'!$D$7:$D$1006,'2A'!E530,'GSTN-Diff Gross'!$S$7:$S$1006,"&lt;&gt;0")+COUNTIFS('GSTN-Diff Gross'!$D$7:$D$1006,'2A'!E530,'GSTN-Diff Gross'!$T$7:$T$1006,"&lt;&gt;0")+COUNTIFS('GSTN-Diff Gross'!$D$7:$D$1006,'2A'!E530,'GSTN-Diff Gross'!$U$7:$U$1006,"&lt;&gt;0")+COUNTIFS('GSTN-Diff Gross'!$D$7:$D$1006,'2A'!E530,'GSTN-Diff Gross'!$V$7:$V$1006,"&lt;&gt;0"),'2A'!E530,"")</f>
        <v/>
      </c>
      <c r="D1531" s="46" t="str">
        <f>IF(COUNTIFS('GSTN-Diff Gross'!$D$7:$D$1006,'2A'!E530,'GSTN-Diff Gross'!$R$7:$R$1006,"&lt;&gt;0")+COUNTIFS('GSTN-Diff Gross'!$D$7:$D$1006,'2A'!E530,'GSTN-Diff Gross'!$S$7:$S$1006,"&lt;&gt;0")+COUNTIFS('GSTN-Diff Gross'!$D$7:$D$1006,'2A'!E530,'GSTN-Diff Gross'!$T$7:$T$1006,"&lt;&gt;0")+COUNTIFS('GSTN-Diff Gross'!$D$7:$D$1006,'2A'!E530,'GSTN-Diff Gross'!$U$7:$U$1006,"&lt;&gt;0")+COUNTIFS('GSTN-Diff Gross'!$D$7:$D$1006,'2A'!E530,'GSTN-Diff Gross'!$V$7:$V$1006,"&lt;&gt;0"),'2A'!F530,"")</f>
        <v/>
      </c>
      <c r="E1531" s="69" t="str">
        <f>IF(COUNTIFS('GSTN-Diff Gross'!$D$7:$D$1006,'2A'!E530,'GSTN-Diff Gross'!$R$7:$R$1006,"&lt;&gt;0")+COUNTIFS('GSTN-Diff Gross'!$D$7:$D$1006,'2A'!E530,'GSTN-Diff Gross'!$S$7:$S$1006,"&lt;&gt;0")+COUNTIFS('GSTN-Diff Gross'!$D$7:$D$1006,'2A'!E530,'GSTN-Diff Gross'!$T$7:$T$1006,"&lt;&gt;0")+COUNTIFS('GSTN-Diff Gross'!$D$7:$D$1006,'2A'!E530,'GSTN-Diff Gross'!$U$7:$U$1006,"&lt;&gt;0")+COUNTIFS('GSTN-Diff Gross'!$D$7:$D$1006,'2A'!E530,'GSTN-Diff Gross'!$V$7:$V$1006,"&lt;&gt;0"),'2A'!G530,"")</f>
        <v/>
      </c>
      <c r="F1531" s="91" t="str">
        <f>IF(COUNTIFS('GSTN-Diff Gross'!$D$7:$D$1006,'2A'!E530,'GSTN-Diff Gross'!$R$7:$R$1006,"&lt;&gt;0")+COUNTIFS('GSTN-Diff Gross'!$D$7:$D$1006,'2A'!E530,'GSTN-Diff Gross'!$S$7:$S$1006,"&lt;&gt;0")+COUNTIFS('GSTN-Diff Gross'!$D$7:$D$1006,'2A'!E530,'GSTN-Diff Gross'!$T$7:$T$1006,"&lt;&gt;0")+COUNTIFS('GSTN-Diff Gross'!$D$7:$D$1006,'2A'!E530,'GSTN-Diff Gross'!$U$7:$U$1006,"&lt;&gt;0")+COUNTIFS('GSTN-Diff Gross'!$D$7:$D$1006,'2A'!E530,'GSTN-Diff Gross'!$V$7:$V$1006,"&lt;&gt;0"),'2A'!H530,"")</f>
        <v/>
      </c>
      <c r="G1531" s="96">
        <f t="shared" si="172"/>
        <v>0</v>
      </c>
      <c r="H1531" s="96">
        <f t="shared" si="173"/>
        <v>0</v>
      </c>
      <c r="I1531" s="97">
        <f t="shared" si="174"/>
        <v>0</v>
      </c>
      <c r="J1531" s="98">
        <f t="shared" si="175"/>
        <v>0</v>
      </c>
      <c r="K1531" s="96">
        <f t="shared" si="176"/>
        <v>0</v>
      </c>
      <c r="L1531" s="93">
        <f>IFERROR(VLOOKUP(B1531,BOOKS!$D$6:$M$1005,6,0),0)</f>
        <v>0</v>
      </c>
      <c r="M1531" s="88">
        <f>IFERROR(VLOOKUP(B1531,BOOKS!$D$6:$M$1005,7,0),0)</f>
        <v>0</v>
      </c>
      <c r="N1531" s="88">
        <f>IFERROR(VLOOKUP(B1531,BOOKS!$D$6:$M$1005,8,0),0)</f>
        <v>0</v>
      </c>
      <c r="O1531" s="88">
        <f>IFERROR(VLOOKUP(B1531,BOOKS!$D$6:$M$1005,9,0),0)</f>
        <v>0</v>
      </c>
      <c r="P1531" s="88">
        <f>IFERROR(VLOOKUP(B1531,BOOKS!$D$6:$M$1005,10,0),0)</f>
        <v>0</v>
      </c>
      <c r="Q1531" s="84">
        <f>IFERROR(VLOOKUP(B1531,'2A'!$D$6:$M$1005,6,0),0)</f>
        <v>0</v>
      </c>
      <c r="R1531" s="44">
        <f>IFERROR(VLOOKUP(B1531,'2A'!$D$6:$M$1005,7,0),0)</f>
        <v>0</v>
      </c>
      <c r="S1531" s="44">
        <f>IFERROR(VLOOKUP(B1531,'2A'!$D$6:$M$1005,8,0),0)</f>
        <v>0</v>
      </c>
      <c r="T1531" s="44">
        <f>IFERROR(VLOOKUP(B1531,'2A'!$D$6:$M$1005,9,0),0)</f>
        <v>0</v>
      </c>
      <c r="U1531" s="44">
        <f>IFERROR(VLOOKUP(B1531,'2A'!$D$6:$M$1005,10,0),0)</f>
        <v>0</v>
      </c>
      <c r="V1531" s="111"/>
    </row>
    <row r="1532" spans="1:22">
      <c r="A1532" s="161">
        <f t="shared" si="178"/>
        <v>1526</v>
      </c>
      <c r="B1532" s="161" t="str">
        <f t="shared" si="177"/>
        <v/>
      </c>
      <c r="C1532" s="161" t="str">
        <f>IF(COUNTIFS('GSTN-Diff Gross'!$D$7:$D$1006,'2A'!E531,'GSTN-Diff Gross'!$R$7:$R$1006,"&lt;&gt;0")+COUNTIFS('GSTN-Diff Gross'!$D$7:$D$1006,'2A'!E531,'GSTN-Diff Gross'!$S$7:$S$1006,"&lt;&gt;0")+COUNTIFS('GSTN-Diff Gross'!$D$7:$D$1006,'2A'!E531,'GSTN-Diff Gross'!$T$7:$T$1006,"&lt;&gt;0")+COUNTIFS('GSTN-Diff Gross'!$D$7:$D$1006,'2A'!E531,'GSTN-Diff Gross'!$U$7:$U$1006,"&lt;&gt;0")+COUNTIFS('GSTN-Diff Gross'!$D$7:$D$1006,'2A'!E531,'GSTN-Diff Gross'!$V$7:$V$1006,"&lt;&gt;0"),'2A'!E531,"")</f>
        <v/>
      </c>
      <c r="D1532" s="41" t="str">
        <f>IF(COUNTIFS('GSTN-Diff Gross'!$D$7:$D$1006,'2A'!E531,'GSTN-Diff Gross'!$R$7:$R$1006,"&lt;&gt;0")+COUNTIFS('GSTN-Diff Gross'!$D$7:$D$1006,'2A'!E531,'GSTN-Diff Gross'!$S$7:$S$1006,"&lt;&gt;0")+COUNTIFS('GSTN-Diff Gross'!$D$7:$D$1006,'2A'!E531,'GSTN-Diff Gross'!$T$7:$T$1006,"&lt;&gt;0")+COUNTIFS('GSTN-Diff Gross'!$D$7:$D$1006,'2A'!E531,'GSTN-Diff Gross'!$U$7:$U$1006,"&lt;&gt;0")+COUNTIFS('GSTN-Diff Gross'!$D$7:$D$1006,'2A'!E531,'GSTN-Diff Gross'!$V$7:$V$1006,"&lt;&gt;0"),'2A'!F531,"")</f>
        <v/>
      </c>
      <c r="E1532" s="68" t="str">
        <f>IF(COUNTIFS('GSTN-Diff Gross'!$D$7:$D$1006,'2A'!E531,'GSTN-Diff Gross'!$R$7:$R$1006,"&lt;&gt;0")+COUNTIFS('GSTN-Diff Gross'!$D$7:$D$1006,'2A'!E531,'GSTN-Diff Gross'!$S$7:$S$1006,"&lt;&gt;0")+COUNTIFS('GSTN-Diff Gross'!$D$7:$D$1006,'2A'!E531,'GSTN-Diff Gross'!$T$7:$T$1006,"&lt;&gt;0")+COUNTIFS('GSTN-Diff Gross'!$D$7:$D$1006,'2A'!E531,'GSTN-Diff Gross'!$U$7:$U$1006,"&lt;&gt;0")+COUNTIFS('GSTN-Diff Gross'!$D$7:$D$1006,'2A'!E531,'GSTN-Diff Gross'!$V$7:$V$1006,"&lt;&gt;0"),'2A'!G531,"")</f>
        <v/>
      </c>
      <c r="F1532" s="90" t="str">
        <f>IF(COUNTIFS('GSTN-Diff Gross'!$D$7:$D$1006,'2A'!E531,'GSTN-Diff Gross'!$R$7:$R$1006,"&lt;&gt;0")+COUNTIFS('GSTN-Diff Gross'!$D$7:$D$1006,'2A'!E531,'GSTN-Diff Gross'!$S$7:$S$1006,"&lt;&gt;0")+COUNTIFS('GSTN-Diff Gross'!$D$7:$D$1006,'2A'!E531,'GSTN-Diff Gross'!$T$7:$T$1006,"&lt;&gt;0")+COUNTIFS('GSTN-Diff Gross'!$D$7:$D$1006,'2A'!E531,'GSTN-Diff Gross'!$U$7:$U$1006,"&lt;&gt;0")+COUNTIFS('GSTN-Diff Gross'!$D$7:$D$1006,'2A'!E531,'GSTN-Diff Gross'!$V$7:$V$1006,"&lt;&gt;0"),'2A'!H531,"")</f>
        <v/>
      </c>
      <c r="G1532" s="167">
        <f t="shared" si="172"/>
        <v>0</v>
      </c>
      <c r="H1532" s="167">
        <f t="shared" si="173"/>
        <v>0</v>
      </c>
      <c r="I1532" s="167">
        <f t="shared" si="174"/>
        <v>0</v>
      </c>
      <c r="J1532" s="167">
        <f t="shared" si="175"/>
        <v>0</v>
      </c>
      <c r="K1532" s="167">
        <f t="shared" si="176"/>
        <v>0</v>
      </c>
      <c r="L1532" s="99">
        <f>IFERROR(VLOOKUP(B1532,BOOKS!$D$6:$M$1005,6,0),0)</f>
        <v>0</v>
      </c>
      <c r="M1532" s="100">
        <f>IFERROR(VLOOKUP(B1532,BOOKS!$D$6:$M$1005,7,0),0)</f>
        <v>0</v>
      </c>
      <c r="N1532" s="100">
        <f>IFERROR(VLOOKUP(B1532,BOOKS!$D$6:$M$1005,8,0),0)</f>
        <v>0</v>
      </c>
      <c r="O1532" s="100">
        <f>IFERROR(VLOOKUP(B1532,BOOKS!$D$6:$M$1005,9,0),0)</f>
        <v>0</v>
      </c>
      <c r="P1532" s="100">
        <f>IFERROR(VLOOKUP(B1532,BOOKS!$D$6:$M$1005,10,0),0)</f>
        <v>0</v>
      </c>
      <c r="Q1532" s="94">
        <f>IFERROR(VLOOKUP(B1532,'2A'!$D$6:$M$1005,6,0),0)</f>
        <v>0</v>
      </c>
      <c r="R1532" s="95">
        <f>IFERROR(VLOOKUP(B1532,'2A'!$D$6:$M$1005,7,0),0)</f>
        <v>0</v>
      </c>
      <c r="S1532" s="95">
        <f>IFERROR(VLOOKUP(B1532,'2A'!$D$6:$M$1005,8,0),0)</f>
        <v>0</v>
      </c>
      <c r="T1532" s="95">
        <f>IFERROR(VLOOKUP(B1532,'2A'!$D$6:$M$1005,9,0),0)</f>
        <v>0</v>
      </c>
      <c r="U1532" s="95">
        <f>IFERROR(VLOOKUP(B1532,'2A'!$D$6:$M$1005,10,0),0)</f>
        <v>0</v>
      </c>
      <c r="V1532" s="111"/>
    </row>
    <row r="1533" spans="1:22">
      <c r="A1533" s="163">
        <f t="shared" si="178"/>
        <v>1527</v>
      </c>
      <c r="B1533" s="163" t="str">
        <f t="shared" si="177"/>
        <v/>
      </c>
      <c r="C1533" s="163" t="str">
        <f>IF(COUNTIFS('GSTN-Diff Gross'!$D$7:$D$1006,'2A'!E532,'GSTN-Diff Gross'!$R$7:$R$1006,"&lt;&gt;0")+COUNTIFS('GSTN-Diff Gross'!$D$7:$D$1006,'2A'!E532,'GSTN-Diff Gross'!$S$7:$S$1006,"&lt;&gt;0")+COUNTIFS('GSTN-Diff Gross'!$D$7:$D$1006,'2A'!E532,'GSTN-Diff Gross'!$T$7:$T$1006,"&lt;&gt;0")+COUNTIFS('GSTN-Diff Gross'!$D$7:$D$1006,'2A'!E532,'GSTN-Diff Gross'!$U$7:$U$1006,"&lt;&gt;0")+COUNTIFS('GSTN-Diff Gross'!$D$7:$D$1006,'2A'!E532,'GSTN-Diff Gross'!$V$7:$V$1006,"&lt;&gt;0"),'2A'!E532,"")</f>
        <v/>
      </c>
      <c r="D1533" s="46" t="str">
        <f>IF(COUNTIFS('GSTN-Diff Gross'!$D$7:$D$1006,'2A'!E532,'GSTN-Diff Gross'!$R$7:$R$1006,"&lt;&gt;0")+COUNTIFS('GSTN-Diff Gross'!$D$7:$D$1006,'2A'!E532,'GSTN-Diff Gross'!$S$7:$S$1006,"&lt;&gt;0")+COUNTIFS('GSTN-Diff Gross'!$D$7:$D$1006,'2A'!E532,'GSTN-Diff Gross'!$T$7:$T$1006,"&lt;&gt;0")+COUNTIFS('GSTN-Diff Gross'!$D$7:$D$1006,'2A'!E532,'GSTN-Diff Gross'!$U$7:$U$1006,"&lt;&gt;0")+COUNTIFS('GSTN-Diff Gross'!$D$7:$D$1006,'2A'!E532,'GSTN-Diff Gross'!$V$7:$V$1006,"&lt;&gt;0"),'2A'!F532,"")</f>
        <v/>
      </c>
      <c r="E1533" s="69" t="str">
        <f>IF(COUNTIFS('GSTN-Diff Gross'!$D$7:$D$1006,'2A'!E532,'GSTN-Diff Gross'!$R$7:$R$1006,"&lt;&gt;0")+COUNTIFS('GSTN-Diff Gross'!$D$7:$D$1006,'2A'!E532,'GSTN-Diff Gross'!$S$7:$S$1006,"&lt;&gt;0")+COUNTIFS('GSTN-Diff Gross'!$D$7:$D$1006,'2A'!E532,'GSTN-Diff Gross'!$T$7:$T$1006,"&lt;&gt;0")+COUNTIFS('GSTN-Diff Gross'!$D$7:$D$1006,'2A'!E532,'GSTN-Diff Gross'!$U$7:$U$1006,"&lt;&gt;0")+COUNTIFS('GSTN-Diff Gross'!$D$7:$D$1006,'2A'!E532,'GSTN-Diff Gross'!$V$7:$V$1006,"&lt;&gt;0"),'2A'!G532,"")</f>
        <v/>
      </c>
      <c r="F1533" s="91" t="str">
        <f>IF(COUNTIFS('GSTN-Diff Gross'!$D$7:$D$1006,'2A'!E532,'GSTN-Diff Gross'!$R$7:$R$1006,"&lt;&gt;0")+COUNTIFS('GSTN-Diff Gross'!$D$7:$D$1006,'2A'!E532,'GSTN-Diff Gross'!$S$7:$S$1006,"&lt;&gt;0")+COUNTIFS('GSTN-Diff Gross'!$D$7:$D$1006,'2A'!E532,'GSTN-Diff Gross'!$T$7:$T$1006,"&lt;&gt;0")+COUNTIFS('GSTN-Diff Gross'!$D$7:$D$1006,'2A'!E532,'GSTN-Diff Gross'!$U$7:$U$1006,"&lt;&gt;0")+COUNTIFS('GSTN-Diff Gross'!$D$7:$D$1006,'2A'!E532,'GSTN-Diff Gross'!$V$7:$V$1006,"&lt;&gt;0"),'2A'!H532,"")</f>
        <v/>
      </c>
      <c r="G1533" s="96">
        <f t="shared" si="172"/>
        <v>0</v>
      </c>
      <c r="H1533" s="96">
        <f t="shared" si="173"/>
        <v>0</v>
      </c>
      <c r="I1533" s="97">
        <f t="shared" si="174"/>
        <v>0</v>
      </c>
      <c r="J1533" s="98">
        <f t="shared" si="175"/>
        <v>0</v>
      </c>
      <c r="K1533" s="96">
        <f t="shared" si="176"/>
        <v>0</v>
      </c>
      <c r="L1533" s="93">
        <f>IFERROR(VLOOKUP(B1533,BOOKS!$D$6:$M$1005,6,0),0)</f>
        <v>0</v>
      </c>
      <c r="M1533" s="88">
        <f>IFERROR(VLOOKUP(B1533,BOOKS!$D$6:$M$1005,7,0),0)</f>
        <v>0</v>
      </c>
      <c r="N1533" s="88">
        <f>IFERROR(VLOOKUP(B1533,BOOKS!$D$6:$M$1005,8,0),0)</f>
        <v>0</v>
      </c>
      <c r="O1533" s="88">
        <f>IFERROR(VLOOKUP(B1533,BOOKS!$D$6:$M$1005,9,0),0)</f>
        <v>0</v>
      </c>
      <c r="P1533" s="88">
        <f>IFERROR(VLOOKUP(B1533,BOOKS!$D$6:$M$1005,10,0),0)</f>
        <v>0</v>
      </c>
      <c r="Q1533" s="84">
        <f>IFERROR(VLOOKUP(B1533,'2A'!$D$6:$M$1005,6,0),0)</f>
        <v>0</v>
      </c>
      <c r="R1533" s="44">
        <f>IFERROR(VLOOKUP(B1533,'2A'!$D$6:$M$1005,7,0),0)</f>
        <v>0</v>
      </c>
      <c r="S1533" s="44">
        <f>IFERROR(VLOOKUP(B1533,'2A'!$D$6:$M$1005,8,0),0)</f>
        <v>0</v>
      </c>
      <c r="T1533" s="44">
        <f>IFERROR(VLOOKUP(B1533,'2A'!$D$6:$M$1005,9,0),0)</f>
        <v>0</v>
      </c>
      <c r="U1533" s="44">
        <f>IFERROR(VLOOKUP(B1533,'2A'!$D$6:$M$1005,10,0),0)</f>
        <v>0</v>
      </c>
      <c r="V1533" s="111"/>
    </row>
    <row r="1534" spans="1:22">
      <c r="A1534" s="161">
        <f t="shared" si="178"/>
        <v>1528</v>
      </c>
      <c r="B1534" s="161" t="str">
        <f t="shared" si="177"/>
        <v/>
      </c>
      <c r="C1534" s="161" t="str">
        <f>IF(COUNTIFS('GSTN-Diff Gross'!$D$7:$D$1006,'2A'!E533,'GSTN-Diff Gross'!$R$7:$R$1006,"&lt;&gt;0")+COUNTIFS('GSTN-Diff Gross'!$D$7:$D$1006,'2A'!E533,'GSTN-Diff Gross'!$S$7:$S$1006,"&lt;&gt;0")+COUNTIFS('GSTN-Diff Gross'!$D$7:$D$1006,'2A'!E533,'GSTN-Diff Gross'!$T$7:$T$1006,"&lt;&gt;0")+COUNTIFS('GSTN-Diff Gross'!$D$7:$D$1006,'2A'!E533,'GSTN-Diff Gross'!$U$7:$U$1006,"&lt;&gt;0")+COUNTIFS('GSTN-Diff Gross'!$D$7:$D$1006,'2A'!E533,'GSTN-Diff Gross'!$V$7:$V$1006,"&lt;&gt;0"),'2A'!E533,"")</f>
        <v/>
      </c>
      <c r="D1534" s="41" t="str">
        <f>IF(COUNTIFS('GSTN-Diff Gross'!$D$7:$D$1006,'2A'!E533,'GSTN-Diff Gross'!$R$7:$R$1006,"&lt;&gt;0")+COUNTIFS('GSTN-Diff Gross'!$D$7:$D$1006,'2A'!E533,'GSTN-Diff Gross'!$S$7:$S$1006,"&lt;&gt;0")+COUNTIFS('GSTN-Diff Gross'!$D$7:$D$1006,'2A'!E533,'GSTN-Diff Gross'!$T$7:$T$1006,"&lt;&gt;0")+COUNTIFS('GSTN-Diff Gross'!$D$7:$D$1006,'2A'!E533,'GSTN-Diff Gross'!$U$7:$U$1006,"&lt;&gt;0")+COUNTIFS('GSTN-Diff Gross'!$D$7:$D$1006,'2A'!E533,'GSTN-Diff Gross'!$V$7:$V$1006,"&lt;&gt;0"),'2A'!F533,"")</f>
        <v/>
      </c>
      <c r="E1534" s="68" t="str">
        <f>IF(COUNTIFS('GSTN-Diff Gross'!$D$7:$D$1006,'2A'!E533,'GSTN-Diff Gross'!$R$7:$R$1006,"&lt;&gt;0")+COUNTIFS('GSTN-Diff Gross'!$D$7:$D$1006,'2A'!E533,'GSTN-Diff Gross'!$S$7:$S$1006,"&lt;&gt;0")+COUNTIFS('GSTN-Diff Gross'!$D$7:$D$1006,'2A'!E533,'GSTN-Diff Gross'!$T$7:$T$1006,"&lt;&gt;0")+COUNTIFS('GSTN-Diff Gross'!$D$7:$D$1006,'2A'!E533,'GSTN-Diff Gross'!$U$7:$U$1006,"&lt;&gt;0")+COUNTIFS('GSTN-Diff Gross'!$D$7:$D$1006,'2A'!E533,'GSTN-Diff Gross'!$V$7:$V$1006,"&lt;&gt;0"),'2A'!G533,"")</f>
        <v/>
      </c>
      <c r="F1534" s="90" t="str">
        <f>IF(COUNTIFS('GSTN-Diff Gross'!$D$7:$D$1006,'2A'!E533,'GSTN-Diff Gross'!$R$7:$R$1006,"&lt;&gt;0")+COUNTIFS('GSTN-Diff Gross'!$D$7:$D$1006,'2A'!E533,'GSTN-Diff Gross'!$S$7:$S$1006,"&lt;&gt;0")+COUNTIFS('GSTN-Diff Gross'!$D$7:$D$1006,'2A'!E533,'GSTN-Diff Gross'!$T$7:$T$1006,"&lt;&gt;0")+COUNTIFS('GSTN-Diff Gross'!$D$7:$D$1006,'2A'!E533,'GSTN-Diff Gross'!$U$7:$U$1006,"&lt;&gt;0")+COUNTIFS('GSTN-Diff Gross'!$D$7:$D$1006,'2A'!E533,'GSTN-Diff Gross'!$V$7:$V$1006,"&lt;&gt;0"),'2A'!H533,"")</f>
        <v/>
      </c>
      <c r="G1534" s="167">
        <f t="shared" si="172"/>
        <v>0</v>
      </c>
      <c r="H1534" s="167">
        <f t="shared" si="173"/>
        <v>0</v>
      </c>
      <c r="I1534" s="167">
        <f t="shared" si="174"/>
        <v>0</v>
      </c>
      <c r="J1534" s="167">
        <f t="shared" si="175"/>
        <v>0</v>
      </c>
      <c r="K1534" s="167">
        <f t="shared" si="176"/>
        <v>0</v>
      </c>
      <c r="L1534" s="99">
        <f>IFERROR(VLOOKUP(B1534,BOOKS!$D$6:$M$1005,6,0),0)</f>
        <v>0</v>
      </c>
      <c r="M1534" s="100">
        <f>IFERROR(VLOOKUP(B1534,BOOKS!$D$6:$M$1005,7,0),0)</f>
        <v>0</v>
      </c>
      <c r="N1534" s="100">
        <f>IFERROR(VLOOKUP(B1534,BOOKS!$D$6:$M$1005,8,0),0)</f>
        <v>0</v>
      </c>
      <c r="O1534" s="100">
        <f>IFERROR(VLOOKUP(B1534,BOOKS!$D$6:$M$1005,9,0),0)</f>
        <v>0</v>
      </c>
      <c r="P1534" s="100">
        <f>IFERROR(VLOOKUP(B1534,BOOKS!$D$6:$M$1005,10,0),0)</f>
        <v>0</v>
      </c>
      <c r="Q1534" s="94">
        <f>IFERROR(VLOOKUP(B1534,'2A'!$D$6:$M$1005,6,0),0)</f>
        <v>0</v>
      </c>
      <c r="R1534" s="95">
        <f>IFERROR(VLOOKUP(B1534,'2A'!$D$6:$M$1005,7,0),0)</f>
        <v>0</v>
      </c>
      <c r="S1534" s="95">
        <f>IFERROR(VLOOKUP(B1534,'2A'!$D$6:$M$1005,8,0),0)</f>
        <v>0</v>
      </c>
      <c r="T1534" s="95">
        <f>IFERROR(VLOOKUP(B1534,'2A'!$D$6:$M$1005,9,0),0)</f>
        <v>0</v>
      </c>
      <c r="U1534" s="95">
        <f>IFERROR(VLOOKUP(B1534,'2A'!$D$6:$M$1005,10,0),0)</f>
        <v>0</v>
      </c>
      <c r="V1534" s="111"/>
    </row>
    <row r="1535" spans="1:22">
      <c r="A1535" s="163">
        <f t="shared" si="178"/>
        <v>1529</v>
      </c>
      <c r="B1535" s="163" t="str">
        <f t="shared" si="177"/>
        <v/>
      </c>
      <c r="C1535" s="163" t="str">
        <f>IF(COUNTIFS('GSTN-Diff Gross'!$D$7:$D$1006,'2A'!E534,'GSTN-Diff Gross'!$R$7:$R$1006,"&lt;&gt;0")+COUNTIFS('GSTN-Diff Gross'!$D$7:$D$1006,'2A'!E534,'GSTN-Diff Gross'!$S$7:$S$1006,"&lt;&gt;0")+COUNTIFS('GSTN-Diff Gross'!$D$7:$D$1006,'2A'!E534,'GSTN-Diff Gross'!$T$7:$T$1006,"&lt;&gt;0")+COUNTIFS('GSTN-Diff Gross'!$D$7:$D$1006,'2A'!E534,'GSTN-Diff Gross'!$U$7:$U$1006,"&lt;&gt;0")+COUNTIFS('GSTN-Diff Gross'!$D$7:$D$1006,'2A'!E534,'GSTN-Diff Gross'!$V$7:$V$1006,"&lt;&gt;0"),'2A'!E534,"")</f>
        <v/>
      </c>
      <c r="D1535" s="46" t="str">
        <f>IF(COUNTIFS('GSTN-Diff Gross'!$D$7:$D$1006,'2A'!E534,'GSTN-Diff Gross'!$R$7:$R$1006,"&lt;&gt;0")+COUNTIFS('GSTN-Diff Gross'!$D$7:$D$1006,'2A'!E534,'GSTN-Diff Gross'!$S$7:$S$1006,"&lt;&gt;0")+COUNTIFS('GSTN-Diff Gross'!$D$7:$D$1006,'2A'!E534,'GSTN-Diff Gross'!$T$7:$T$1006,"&lt;&gt;0")+COUNTIFS('GSTN-Diff Gross'!$D$7:$D$1006,'2A'!E534,'GSTN-Diff Gross'!$U$7:$U$1006,"&lt;&gt;0")+COUNTIFS('GSTN-Diff Gross'!$D$7:$D$1006,'2A'!E534,'GSTN-Diff Gross'!$V$7:$V$1006,"&lt;&gt;0"),'2A'!F534,"")</f>
        <v/>
      </c>
      <c r="E1535" s="69" t="str">
        <f>IF(COUNTIFS('GSTN-Diff Gross'!$D$7:$D$1006,'2A'!E534,'GSTN-Diff Gross'!$R$7:$R$1006,"&lt;&gt;0")+COUNTIFS('GSTN-Diff Gross'!$D$7:$D$1006,'2A'!E534,'GSTN-Diff Gross'!$S$7:$S$1006,"&lt;&gt;0")+COUNTIFS('GSTN-Diff Gross'!$D$7:$D$1006,'2A'!E534,'GSTN-Diff Gross'!$T$7:$T$1006,"&lt;&gt;0")+COUNTIFS('GSTN-Diff Gross'!$D$7:$D$1006,'2A'!E534,'GSTN-Diff Gross'!$U$7:$U$1006,"&lt;&gt;0")+COUNTIFS('GSTN-Diff Gross'!$D$7:$D$1006,'2A'!E534,'GSTN-Diff Gross'!$V$7:$V$1006,"&lt;&gt;0"),'2A'!G534,"")</f>
        <v/>
      </c>
      <c r="F1535" s="91" t="str">
        <f>IF(COUNTIFS('GSTN-Diff Gross'!$D$7:$D$1006,'2A'!E534,'GSTN-Diff Gross'!$R$7:$R$1006,"&lt;&gt;0")+COUNTIFS('GSTN-Diff Gross'!$D$7:$D$1006,'2A'!E534,'GSTN-Diff Gross'!$S$7:$S$1006,"&lt;&gt;0")+COUNTIFS('GSTN-Diff Gross'!$D$7:$D$1006,'2A'!E534,'GSTN-Diff Gross'!$T$7:$T$1006,"&lt;&gt;0")+COUNTIFS('GSTN-Diff Gross'!$D$7:$D$1006,'2A'!E534,'GSTN-Diff Gross'!$U$7:$U$1006,"&lt;&gt;0")+COUNTIFS('GSTN-Diff Gross'!$D$7:$D$1006,'2A'!E534,'GSTN-Diff Gross'!$V$7:$V$1006,"&lt;&gt;0"),'2A'!H534,"")</f>
        <v/>
      </c>
      <c r="G1535" s="96">
        <f t="shared" si="172"/>
        <v>0</v>
      </c>
      <c r="H1535" s="96">
        <f t="shared" si="173"/>
        <v>0</v>
      </c>
      <c r="I1535" s="97">
        <f t="shared" si="174"/>
        <v>0</v>
      </c>
      <c r="J1535" s="98">
        <f t="shared" si="175"/>
        <v>0</v>
      </c>
      <c r="K1535" s="96">
        <f t="shared" si="176"/>
        <v>0</v>
      </c>
      <c r="L1535" s="93">
        <f>IFERROR(VLOOKUP(B1535,BOOKS!$D$6:$M$1005,6,0),0)</f>
        <v>0</v>
      </c>
      <c r="M1535" s="88">
        <f>IFERROR(VLOOKUP(B1535,BOOKS!$D$6:$M$1005,7,0),0)</f>
        <v>0</v>
      </c>
      <c r="N1535" s="88">
        <f>IFERROR(VLOOKUP(B1535,BOOKS!$D$6:$M$1005,8,0),0)</f>
        <v>0</v>
      </c>
      <c r="O1535" s="88">
        <f>IFERROR(VLOOKUP(B1535,BOOKS!$D$6:$M$1005,9,0),0)</f>
        <v>0</v>
      </c>
      <c r="P1535" s="88">
        <f>IFERROR(VLOOKUP(B1535,BOOKS!$D$6:$M$1005,10,0),0)</f>
        <v>0</v>
      </c>
      <c r="Q1535" s="84">
        <f>IFERROR(VLOOKUP(B1535,'2A'!$D$6:$M$1005,6,0),0)</f>
        <v>0</v>
      </c>
      <c r="R1535" s="44">
        <f>IFERROR(VLOOKUP(B1535,'2A'!$D$6:$M$1005,7,0),0)</f>
        <v>0</v>
      </c>
      <c r="S1535" s="44">
        <f>IFERROR(VLOOKUP(B1535,'2A'!$D$6:$M$1005,8,0),0)</f>
        <v>0</v>
      </c>
      <c r="T1535" s="44">
        <f>IFERROR(VLOOKUP(B1535,'2A'!$D$6:$M$1005,9,0),0)</f>
        <v>0</v>
      </c>
      <c r="U1535" s="44">
        <f>IFERROR(VLOOKUP(B1535,'2A'!$D$6:$M$1005,10,0),0)</f>
        <v>0</v>
      </c>
      <c r="V1535" s="111"/>
    </row>
    <row r="1536" spans="1:22">
      <c r="A1536" s="161">
        <f t="shared" si="178"/>
        <v>1530</v>
      </c>
      <c r="B1536" s="161" t="str">
        <f t="shared" si="177"/>
        <v/>
      </c>
      <c r="C1536" s="161" t="str">
        <f>IF(COUNTIFS('GSTN-Diff Gross'!$D$7:$D$1006,'2A'!E535,'GSTN-Diff Gross'!$R$7:$R$1006,"&lt;&gt;0")+COUNTIFS('GSTN-Diff Gross'!$D$7:$D$1006,'2A'!E535,'GSTN-Diff Gross'!$S$7:$S$1006,"&lt;&gt;0")+COUNTIFS('GSTN-Diff Gross'!$D$7:$D$1006,'2A'!E535,'GSTN-Diff Gross'!$T$7:$T$1006,"&lt;&gt;0")+COUNTIFS('GSTN-Diff Gross'!$D$7:$D$1006,'2A'!E535,'GSTN-Diff Gross'!$U$7:$U$1006,"&lt;&gt;0")+COUNTIFS('GSTN-Diff Gross'!$D$7:$D$1006,'2A'!E535,'GSTN-Diff Gross'!$V$7:$V$1006,"&lt;&gt;0"),'2A'!E535,"")</f>
        <v/>
      </c>
      <c r="D1536" s="41" t="str">
        <f>IF(COUNTIFS('GSTN-Diff Gross'!$D$7:$D$1006,'2A'!E535,'GSTN-Diff Gross'!$R$7:$R$1006,"&lt;&gt;0")+COUNTIFS('GSTN-Diff Gross'!$D$7:$D$1006,'2A'!E535,'GSTN-Diff Gross'!$S$7:$S$1006,"&lt;&gt;0")+COUNTIFS('GSTN-Diff Gross'!$D$7:$D$1006,'2A'!E535,'GSTN-Diff Gross'!$T$7:$T$1006,"&lt;&gt;0")+COUNTIFS('GSTN-Diff Gross'!$D$7:$D$1006,'2A'!E535,'GSTN-Diff Gross'!$U$7:$U$1006,"&lt;&gt;0")+COUNTIFS('GSTN-Diff Gross'!$D$7:$D$1006,'2A'!E535,'GSTN-Diff Gross'!$V$7:$V$1006,"&lt;&gt;0"),'2A'!F535,"")</f>
        <v/>
      </c>
      <c r="E1536" s="68" t="str">
        <f>IF(COUNTIFS('GSTN-Diff Gross'!$D$7:$D$1006,'2A'!E535,'GSTN-Diff Gross'!$R$7:$R$1006,"&lt;&gt;0")+COUNTIFS('GSTN-Diff Gross'!$D$7:$D$1006,'2A'!E535,'GSTN-Diff Gross'!$S$7:$S$1006,"&lt;&gt;0")+COUNTIFS('GSTN-Diff Gross'!$D$7:$D$1006,'2A'!E535,'GSTN-Diff Gross'!$T$7:$T$1006,"&lt;&gt;0")+COUNTIFS('GSTN-Diff Gross'!$D$7:$D$1006,'2A'!E535,'GSTN-Diff Gross'!$U$7:$U$1006,"&lt;&gt;0")+COUNTIFS('GSTN-Diff Gross'!$D$7:$D$1006,'2A'!E535,'GSTN-Diff Gross'!$V$7:$V$1006,"&lt;&gt;0"),'2A'!G535,"")</f>
        <v/>
      </c>
      <c r="F1536" s="90" t="str">
        <f>IF(COUNTIFS('GSTN-Diff Gross'!$D$7:$D$1006,'2A'!E535,'GSTN-Diff Gross'!$R$7:$R$1006,"&lt;&gt;0")+COUNTIFS('GSTN-Diff Gross'!$D$7:$D$1006,'2A'!E535,'GSTN-Diff Gross'!$S$7:$S$1006,"&lt;&gt;0")+COUNTIFS('GSTN-Diff Gross'!$D$7:$D$1006,'2A'!E535,'GSTN-Diff Gross'!$T$7:$T$1006,"&lt;&gt;0")+COUNTIFS('GSTN-Diff Gross'!$D$7:$D$1006,'2A'!E535,'GSTN-Diff Gross'!$U$7:$U$1006,"&lt;&gt;0")+COUNTIFS('GSTN-Diff Gross'!$D$7:$D$1006,'2A'!E535,'GSTN-Diff Gross'!$V$7:$V$1006,"&lt;&gt;0"),'2A'!H535,"")</f>
        <v/>
      </c>
      <c r="G1536" s="167">
        <f t="shared" si="172"/>
        <v>0</v>
      </c>
      <c r="H1536" s="167">
        <f t="shared" si="173"/>
        <v>0</v>
      </c>
      <c r="I1536" s="167">
        <f t="shared" si="174"/>
        <v>0</v>
      </c>
      <c r="J1536" s="167">
        <f t="shared" si="175"/>
        <v>0</v>
      </c>
      <c r="K1536" s="167">
        <f t="shared" si="176"/>
        <v>0</v>
      </c>
      <c r="L1536" s="99">
        <f>IFERROR(VLOOKUP(B1536,BOOKS!$D$6:$M$1005,6,0),0)</f>
        <v>0</v>
      </c>
      <c r="M1536" s="100">
        <f>IFERROR(VLOOKUP(B1536,BOOKS!$D$6:$M$1005,7,0),0)</f>
        <v>0</v>
      </c>
      <c r="N1536" s="100">
        <f>IFERROR(VLOOKUP(B1536,BOOKS!$D$6:$M$1005,8,0),0)</f>
        <v>0</v>
      </c>
      <c r="O1536" s="100">
        <f>IFERROR(VLOOKUP(B1536,BOOKS!$D$6:$M$1005,9,0),0)</f>
        <v>0</v>
      </c>
      <c r="P1536" s="100">
        <f>IFERROR(VLOOKUP(B1536,BOOKS!$D$6:$M$1005,10,0),0)</f>
        <v>0</v>
      </c>
      <c r="Q1536" s="94">
        <f>IFERROR(VLOOKUP(B1536,'2A'!$D$6:$M$1005,6,0),0)</f>
        <v>0</v>
      </c>
      <c r="R1536" s="95">
        <f>IFERROR(VLOOKUP(B1536,'2A'!$D$6:$M$1005,7,0),0)</f>
        <v>0</v>
      </c>
      <c r="S1536" s="95">
        <f>IFERROR(VLOOKUP(B1536,'2A'!$D$6:$M$1005,8,0),0)</f>
        <v>0</v>
      </c>
      <c r="T1536" s="95">
        <f>IFERROR(VLOOKUP(B1536,'2A'!$D$6:$M$1005,9,0),0)</f>
        <v>0</v>
      </c>
      <c r="U1536" s="95">
        <f>IFERROR(VLOOKUP(B1536,'2A'!$D$6:$M$1005,10,0),0)</f>
        <v>0</v>
      </c>
      <c r="V1536" s="111"/>
    </row>
    <row r="1537" spans="1:22">
      <c r="A1537" s="163">
        <f t="shared" si="178"/>
        <v>1531</v>
      </c>
      <c r="B1537" s="163" t="str">
        <f t="shared" si="177"/>
        <v/>
      </c>
      <c r="C1537" s="163" t="str">
        <f>IF(COUNTIFS('GSTN-Diff Gross'!$D$7:$D$1006,'2A'!E536,'GSTN-Diff Gross'!$R$7:$R$1006,"&lt;&gt;0")+COUNTIFS('GSTN-Diff Gross'!$D$7:$D$1006,'2A'!E536,'GSTN-Diff Gross'!$S$7:$S$1006,"&lt;&gt;0")+COUNTIFS('GSTN-Diff Gross'!$D$7:$D$1006,'2A'!E536,'GSTN-Diff Gross'!$T$7:$T$1006,"&lt;&gt;0")+COUNTIFS('GSTN-Diff Gross'!$D$7:$D$1006,'2A'!E536,'GSTN-Diff Gross'!$U$7:$U$1006,"&lt;&gt;0")+COUNTIFS('GSTN-Diff Gross'!$D$7:$D$1006,'2A'!E536,'GSTN-Diff Gross'!$V$7:$V$1006,"&lt;&gt;0"),'2A'!E536,"")</f>
        <v/>
      </c>
      <c r="D1537" s="46" t="str">
        <f>IF(COUNTIFS('GSTN-Diff Gross'!$D$7:$D$1006,'2A'!E536,'GSTN-Diff Gross'!$R$7:$R$1006,"&lt;&gt;0")+COUNTIFS('GSTN-Diff Gross'!$D$7:$D$1006,'2A'!E536,'GSTN-Diff Gross'!$S$7:$S$1006,"&lt;&gt;0")+COUNTIFS('GSTN-Diff Gross'!$D$7:$D$1006,'2A'!E536,'GSTN-Diff Gross'!$T$7:$T$1006,"&lt;&gt;0")+COUNTIFS('GSTN-Diff Gross'!$D$7:$D$1006,'2A'!E536,'GSTN-Diff Gross'!$U$7:$U$1006,"&lt;&gt;0")+COUNTIFS('GSTN-Diff Gross'!$D$7:$D$1006,'2A'!E536,'GSTN-Diff Gross'!$V$7:$V$1006,"&lt;&gt;0"),'2A'!F536,"")</f>
        <v/>
      </c>
      <c r="E1537" s="69" t="str">
        <f>IF(COUNTIFS('GSTN-Diff Gross'!$D$7:$D$1006,'2A'!E536,'GSTN-Diff Gross'!$R$7:$R$1006,"&lt;&gt;0")+COUNTIFS('GSTN-Diff Gross'!$D$7:$D$1006,'2A'!E536,'GSTN-Diff Gross'!$S$7:$S$1006,"&lt;&gt;0")+COUNTIFS('GSTN-Diff Gross'!$D$7:$D$1006,'2A'!E536,'GSTN-Diff Gross'!$T$7:$T$1006,"&lt;&gt;0")+COUNTIFS('GSTN-Diff Gross'!$D$7:$D$1006,'2A'!E536,'GSTN-Diff Gross'!$U$7:$U$1006,"&lt;&gt;0")+COUNTIFS('GSTN-Diff Gross'!$D$7:$D$1006,'2A'!E536,'GSTN-Diff Gross'!$V$7:$V$1006,"&lt;&gt;0"),'2A'!G536,"")</f>
        <v/>
      </c>
      <c r="F1537" s="91" t="str">
        <f>IF(COUNTIFS('GSTN-Diff Gross'!$D$7:$D$1006,'2A'!E536,'GSTN-Diff Gross'!$R$7:$R$1006,"&lt;&gt;0")+COUNTIFS('GSTN-Diff Gross'!$D$7:$D$1006,'2A'!E536,'GSTN-Diff Gross'!$S$7:$S$1006,"&lt;&gt;0")+COUNTIFS('GSTN-Diff Gross'!$D$7:$D$1006,'2A'!E536,'GSTN-Diff Gross'!$T$7:$T$1006,"&lt;&gt;0")+COUNTIFS('GSTN-Diff Gross'!$D$7:$D$1006,'2A'!E536,'GSTN-Diff Gross'!$U$7:$U$1006,"&lt;&gt;0")+COUNTIFS('GSTN-Diff Gross'!$D$7:$D$1006,'2A'!E536,'GSTN-Diff Gross'!$V$7:$V$1006,"&lt;&gt;0"),'2A'!H536,"")</f>
        <v/>
      </c>
      <c r="G1537" s="96">
        <f t="shared" si="172"/>
        <v>0</v>
      </c>
      <c r="H1537" s="96">
        <f t="shared" si="173"/>
        <v>0</v>
      </c>
      <c r="I1537" s="97">
        <f t="shared" si="174"/>
        <v>0</v>
      </c>
      <c r="J1537" s="98">
        <f t="shared" si="175"/>
        <v>0</v>
      </c>
      <c r="K1537" s="96">
        <f t="shared" si="176"/>
        <v>0</v>
      </c>
      <c r="L1537" s="93">
        <f>IFERROR(VLOOKUP(B1537,BOOKS!$D$6:$M$1005,6,0),0)</f>
        <v>0</v>
      </c>
      <c r="M1537" s="88">
        <f>IFERROR(VLOOKUP(B1537,BOOKS!$D$6:$M$1005,7,0),0)</f>
        <v>0</v>
      </c>
      <c r="N1537" s="88">
        <f>IFERROR(VLOOKUP(B1537,BOOKS!$D$6:$M$1005,8,0),0)</f>
        <v>0</v>
      </c>
      <c r="O1537" s="88">
        <f>IFERROR(VLOOKUP(B1537,BOOKS!$D$6:$M$1005,9,0),0)</f>
        <v>0</v>
      </c>
      <c r="P1537" s="88">
        <f>IFERROR(VLOOKUP(B1537,BOOKS!$D$6:$M$1005,10,0),0)</f>
        <v>0</v>
      </c>
      <c r="Q1537" s="84">
        <f>IFERROR(VLOOKUP(B1537,'2A'!$D$6:$M$1005,6,0),0)</f>
        <v>0</v>
      </c>
      <c r="R1537" s="44">
        <f>IFERROR(VLOOKUP(B1537,'2A'!$D$6:$M$1005,7,0),0)</f>
        <v>0</v>
      </c>
      <c r="S1537" s="44">
        <f>IFERROR(VLOOKUP(B1537,'2A'!$D$6:$M$1005,8,0),0)</f>
        <v>0</v>
      </c>
      <c r="T1537" s="44">
        <f>IFERROR(VLOOKUP(B1537,'2A'!$D$6:$M$1005,9,0),0)</f>
        <v>0</v>
      </c>
      <c r="U1537" s="44">
        <f>IFERROR(VLOOKUP(B1537,'2A'!$D$6:$M$1005,10,0),0)</f>
        <v>0</v>
      </c>
      <c r="V1537" s="111"/>
    </row>
    <row r="1538" spans="1:22">
      <c r="A1538" s="161">
        <f t="shared" si="178"/>
        <v>1532</v>
      </c>
      <c r="B1538" s="161" t="str">
        <f t="shared" si="177"/>
        <v/>
      </c>
      <c r="C1538" s="161" t="str">
        <f>IF(COUNTIFS('GSTN-Diff Gross'!$D$7:$D$1006,'2A'!E537,'GSTN-Diff Gross'!$R$7:$R$1006,"&lt;&gt;0")+COUNTIFS('GSTN-Diff Gross'!$D$7:$D$1006,'2A'!E537,'GSTN-Diff Gross'!$S$7:$S$1006,"&lt;&gt;0")+COUNTIFS('GSTN-Diff Gross'!$D$7:$D$1006,'2A'!E537,'GSTN-Diff Gross'!$T$7:$T$1006,"&lt;&gt;0")+COUNTIFS('GSTN-Diff Gross'!$D$7:$D$1006,'2A'!E537,'GSTN-Diff Gross'!$U$7:$U$1006,"&lt;&gt;0")+COUNTIFS('GSTN-Diff Gross'!$D$7:$D$1006,'2A'!E537,'GSTN-Diff Gross'!$V$7:$V$1006,"&lt;&gt;0"),'2A'!E537,"")</f>
        <v/>
      </c>
      <c r="D1538" s="41" t="str">
        <f>IF(COUNTIFS('GSTN-Diff Gross'!$D$7:$D$1006,'2A'!E537,'GSTN-Diff Gross'!$R$7:$R$1006,"&lt;&gt;0")+COUNTIFS('GSTN-Diff Gross'!$D$7:$D$1006,'2A'!E537,'GSTN-Diff Gross'!$S$7:$S$1006,"&lt;&gt;0")+COUNTIFS('GSTN-Diff Gross'!$D$7:$D$1006,'2A'!E537,'GSTN-Diff Gross'!$T$7:$T$1006,"&lt;&gt;0")+COUNTIFS('GSTN-Diff Gross'!$D$7:$D$1006,'2A'!E537,'GSTN-Diff Gross'!$U$7:$U$1006,"&lt;&gt;0")+COUNTIFS('GSTN-Diff Gross'!$D$7:$D$1006,'2A'!E537,'GSTN-Diff Gross'!$V$7:$V$1006,"&lt;&gt;0"),'2A'!F537,"")</f>
        <v/>
      </c>
      <c r="E1538" s="68" t="str">
        <f>IF(COUNTIFS('GSTN-Diff Gross'!$D$7:$D$1006,'2A'!E537,'GSTN-Diff Gross'!$R$7:$R$1006,"&lt;&gt;0")+COUNTIFS('GSTN-Diff Gross'!$D$7:$D$1006,'2A'!E537,'GSTN-Diff Gross'!$S$7:$S$1006,"&lt;&gt;0")+COUNTIFS('GSTN-Diff Gross'!$D$7:$D$1006,'2A'!E537,'GSTN-Diff Gross'!$T$7:$T$1006,"&lt;&gt;0")+COUNTIFS('GSTN-Diff Gross'!$D$7:$D$1006,'2A'!E537,'GSTN-Diff Gross'!$U$7:$U$1006,"&lt;&gt;0")+COUNTIFS('GSTN-Diff Gross'!$D$7:$D$1006,'2A'!E537,'GSTN-Diff Gross'!$V$7:$V$1006,"&lt;&gt;0"),'2A'!G537,"")</f>
        <v/>
      </c>
      <c r="F1538" s="90" t="str">
        <f>IF(COUNTIFS('GSTN-Diff Gross'!$D$7:$D$1006,'2A'!E537,'GSTN-Diff Gross'!$R$7:$R$1006,"&lt;&gt;0")+COUNTIFS('GSTN-Diff Gross'!$D$7:$D$1006,'2A'!E537,'GSTN-Diff Gross'!$S$7:$S$1006,"&lt;&gt;0")+COUNTIFS('GSTN-Diff Gross'!$D$7:$D$1006,'2A'!E537,'GSTN-Diff Gross'!$T$7:$T$1006,"&lt;&gt;0")+COUNTIFS('GSTN-Diff Gross'!$D$7:$D$1006,'2A'!E537,'GSTN-Diff Gross'!$U$7:$U$1006,"&lt;&gt;0")+COUNTIFS('GSTN-Diff Gross'!$D$7:$D$1006,'2A'!E537,'GSTN-Diff Gross'!$V$7:$V$1006,"&lt;&gt;0"),'2A'!H537,"")</f>
        <v/>
      </c>
      <c r="G1538" s="167">
        <f t="shared" si="172"/>
        <v>0</v>
      </c>
      <c r="H1538" s="167">
        <f t="shared" si="173"/>
        <v>0</v>
      </c>
      <c r="I1538" s="167">
        <f t="shared" si="174"/>
        <v>0</v>
      </c>
      <c r="J1538" s="167">
        <f t="shared" si="175"/>
        <v>0</v>
      </c>
      <c r="K1538" s="167">
        <f t="shared" si="176"/>
        <v>0</v>
      </c>
      <c r="L1538" s="99">
        <f>IFERROR(VLOOKUP(B1538,BOOKS!$D$6:$M$1005,6,0),0)</f>
        <v>0</v>
      </c>
      <c r="M1538" s="100">
        <f>IFERROR(VLOOKUP(B1538,BOOKS!$D$6:$M$1005,7,0),0)</f>
        <v>0</v>
      </c>
      <c r="N1538" s="100">
        <f>IFERROR(VLOOKUP(B1538,BOOKS!$D$6:$M$1005,8,0),0)</f>
        <v>0</v>
      </c>
      <c r="O1538" s="100">
        <f>IFERROR(VLOOKUP(B1538,BOOKS!$D$6:$M$1005,9,0),0)</f>
        <v>0</v>
      </c>
      <c r="P1538" s="100">
        <f>IFERROR(VLOOKUP(B1538,BOOKS!$D$6:$M$1005,10,0),0)</f>
        <v>0</v>
      </c>
      <c r="Q1538" s="94">
        <f>IFERROR(VLOOKUP(B1538,'2A'!$D$6:$M$1005,6,0),0)</f>
        <v>0</v>
      </c>
      <c r="R1538" s="95">
        <f>IFERROR(VLOOKUP(B1538,'2A'!$D$6:$M$1005,7,0),0)</f>
        <v>0</v>
      </c>
      <c r="S1538" s="95">
        <f>IFERROR(VLOOKUP(B1538,'2A'!$D$6:$M$1005,8,0),0)</f>
        <v>0</v>
      </c>
      <c r="T1538" s="95">
        <f>IFERROR(VLOOKUP(B1538,'2A'!$D$6:$M$1005,9,0),0)</f>
        <v>0</v>
      </c>
      <c r="U1538" s="95">
        <f>IFERROR(VLOOKUP(B1538,'2A'!$D$6:$M$1005,10,0),0)</f>
        <v>0</v>
      </c>
      <c r="V1538" s="111"/>
    </row>
    <row r="1539" spans="1:22">
      <c r="A1539" s="163">
        <f t="shared" si="178"/>
        <v>1533</v>
      </c>
      <c r="B1539" s="163" t="str">
        <f t="shared" si="177"/>
        <v/>
      </c>
      <c r="C1539" s="163" t="str">
        <f>IF(COUNTIFS('GSTN-Diff Gross'!$D$7:$D$1006,'2A'!E538,'GSTN-Diff Gross'!$R$7:$R$1006,"&lt;&gt;0")+COUNTIFS('GSTN-Diff Gross'!$D$7:$D$1006,'2A'!E538,'GSTN-Diff Gross'!$S$7:$S$1006,"&lt;&gt;0")+COUNTIFS('GSTN-Diff Gross'!$D$7:$D$1006,'2A'!E538,'GSTN-Diff Gross'!$T$7:$T$1006,"&lt;&gt;0")+COUNTIFS('GSTN-Diff Gross'!$D$7:$D$1006,'2A'!E538,'GSTN-Diff Gross'!$U$7:$U$1006,"&lt;&gt;0")+COUNTIFS('GSTN-Diff Gross'!$D$7:$D$1006,'2A'!E538,'GSTN-Diff Gross'!$V$7:$V$1006,"&lt;&gt;0"),'2A'!E538,"")</f>
        <v/>
      </c>
      <c r="D1539" s="46" t="str">
        <f>IF(COUNTIFS('GSTN-Diff Gross'!$D$7:$D$1006,'2A'!E538,'GSTN-Diff Gross'!$R$7:$R$1006,"&lt;&gt;0")+COUNTIFS('GSTN-Diff Gross'!$D$7:$D$1006,'2A'!E538,'GSTN-Diff Gross'!$S$7:$S$1006,"&lt;&gt;0")+COUNTIFS('GSTN-Diff Gross'!$D$7:$D$1006,'2A'!E538,'GSTN-Diff Gross'!$T$7:$T$1006,"&lt;&gt;0")+COUNTIFS('GSTN-Diff Gross'!$D$7:$D$1006,'2A'!E538,'GSTN-Diff Gross'!$U$7:$U$1006,"&lt;&gt;0")+COUNTIFS('GSTN-Diff Gross'!$D$7:$D$1006,'2A'!E538,'GSTN-Diff Gross'!$V$7:$V$1006,"&lt;&gt;0"),'2A'!F538,"")</f>
        <v/>
      </c>
      <c r="E1539" s="69" t="str">
        <f>IF(COUNTIFS('GSTN-Diff Gross'!$D$7:$D$1006,'2A'!E538,'GSTN-Diff Gross'!$R$7:$R$1006,"&lt;&gt;0")+COUNTIFS('GSTN-Diff Gross'!$D$7:$D$1006,'2A'!E538,'GSTN-Diff Gross'!$S$7:$S$1006,"&lt;&gt;0")+COUNTIFS('GSTN-Diff Gross'!$D$7:$D$1006,'2A'!E538,'GSTN-Diff Gross'!$T$7:$T$1006,"&lt;&gt;0")+COUNTIFS('GSTN-Diff Gross'!$D$7:$D$1006,'2A'!E538,'GSTN-Diff Gross'!$U$7:$U$1006,"&lt;&gt;0")+COUNTIFS('GSTN-Diff Gross'!$D$7:$D$1006,'2A'!E538,'GSTN-Diff Gross'!$V$7:$V$1006,"&lt;&gt;0"),'2A'!G538,"")</f>
        <v/>
      </c>
      <c r="F1539" s="91" t="str">
        <f>IF(COUNTIFS('GSTN-Diff Gross'!$D$7:$D$1006,'2A'!E538,'GSTN-Diff Gross'!$R$7:$R$1006,"&lt;&gt;0")+COUNTIFS('GSTN-Diff Gross'!$D$7:$D$1006,'2A'!E538,'GSTN-Diff Gross'!$S$7:$S$1006,"&lt;&gt;0")+COUNTIFS('GSTN-Diff Gross'!$D$7:$D$1006,'2A'!E538,'GSTN-Diff Gross'!$T$7:$T$1006,"&lt;&gt;0")+COUNTIFS('GSTN-Diff Gross'!$D$7:$D$1006,'2A'!E538,'GSTN-Diff Gross'!$U$7:$U$1006,"&lt;&gt;0")+COUNTIFS('GSTN-Diff Gross'!$D$7:$D$1006,'2A'!E538,'GSTN-Diff Gross'!$V$7:$V$1006,"&lt;&gt;0"),'2A'!H538,"")</f>
        <v/>
      </c>
      <c r="G1539" s="96">
        <f t="shared" si="172"/>
        <v>0</v>
      </c>
      <c r="H1539" s="96">
        <f t="shared" si="173"/>
        <v>0</v>
      </c>
      <c r="I1539" s="97">
        <f t="shared" si="174"/>
        <v>0</v>
      </c>
      <c r="J1539" s="98">
        <f t="shared" si="175"/>
        <v>0</v>
      </c>
      <c r="K1539" s="96">
        <f t="shared" si="176"/>
        <v>0</v>
      </c>
      <c r="L1539" s="93">
        <f>IFERROR(VLOOKUP(B1539,BOOKS!$D$6:$M$1005,6,0),0)</f>
        <v>0</v>
      </c>
      <c r="M1539" s="88">
        <f>IFERROR(VLOOKUP(B1539,BOOKS!$D$6:$M$1005,7,0),0)</f>
        <v>0</v>
      </c>
      <c r="N1539" s="88">
        <f>IFERROR(VLOOKUP(B1539,BOOKS!$D$6:$M$1005,8,0),0)</f>
        <v>0</v>
      </c>
      <c r="O1539" s="88">
        <f>IFERROR(VLOOKUP(B1539,BOOKS!$D$6:$M$1005,9,0),0)</f>
        <v>0</v>
      </c>
      <c r="P1539" s="88">
        <f>IFERROR(VLOOKUP(B1539,BOOKS!$D$6:$M$1005,10,0),0)</f>
        <v>0</v>
      </c>
      <c r="Q1539" s="84">
        <f>IFERROR(VLOOKUP(B1539,'2A'!$D$6:$M$1005,6,0),0)</f>
        <v>0</v>
      </c>
      <c r="R1539" s="44">
        <f>IFERROR(VLOOKUP(B1539,'2A'!$D$6:$M$1005,7,0),0)</f>
        <v>0</v>
      </c>
      <c r="S1539" s="44">
        <f>IFERROR(VLOOKUP(B1539,'2A'!$D$6:$M$1005,8,0),0)</f>
        <v>0</v>
      </c>
      <c r="T1539" s="44">
        <f>IFERROR(VLOOKUP(B1539,'2A'!$D$6:$M$1005,9,0),0)</f>
        <v>0</v>
      </c>
      <c r="U1539" s="44">
        <f>IFERROR(VLOOKUP(B1539,'2A'!$D$6:$M$1005,10,0),0)</f>
        <v>0</v>
      </c>
      <c r="V1539" s="111"/>
    </row>
    <row r="1540" spans="1:22">
      <c r="A1540" s="161">
        <f t="shared" si="178"/>
        <v>1534</v>
      </c>
      <c r="B1540" s="161" t="str">
        <f t="shared" si="177"/>
        <v/>
      </c>
      <c r="C1540" s="161" t="str">
        <f>IF(COUNTIFS('GSTN-Diff Gross'!$D$7:$D$1006,'2A'!E539,'GSTN-Diff Gross'!$R$7:$R$1006,"&lt;&gt;0")+COUNTIFS('GSTN-Diff Gross'!$D$7:$D$1006,'2A'!E539,'GSTN-Diff Gross'!$S$7:$S$1006,"&lt;&gt;0")+COUNTIFS('GSTN-Diff Gross'!$D$7:$D$1006,'2A'!E539,'GSTN-Diff Gross'!$T$7:$T$1006,"&lt;&gt;0")+COUNTIFS('GSTN-Diff Gross'!$D$7:$D$1006,'2A'!E539,'GSTN-Diff Gross'!$U$7:$U$1006,"&lt;&gt;0")+COUNTIFS('GSTN-Diff Gross'!$D$7:$D$1006,'2A'!E539,'GSTN-Diff Gross'!$V$7:$V$1006,"&lt;&gt;0"),'2A'!E539,"")</f>
        <v/>
      </c>
      <c r="D1540" s="41" t="str">
        <f>IF(COUNTIFS('GSTN-Diff Gross'!$D$7:$D$1006,'2A'!E539,'GSTN-Diff Gross'!$R$7:$R$1006,"&lt;&gt;0")+COUNTIFS('GSTN-Diff Gross'!$D$7:$D$1006,'2A'!E539,'GSTN-Diff Gross'!$S$7:$S$1006,"&lt;&gt;0")+COUNTIFS('GSTN-Diff Gross'!$D$7:$D$1006,'2A'!E539,'GSTN-Diff Gross'!$T$7:$T$1006,"&lt;&gt;0")+COUNTIFS('GSTN-Diff Gross'!$D$7:$D$1006,'2A'!E539,'GSTN-Diff Gross'!$U$7:$U$1006,"&lt;&gt;0")+COUNTIFS('GSTN-Diff Gross'!$D$7:$D$1006,'2A'!E539,'GSTN-Diff Gross'!$V$7:$V$1006,"&lt;&gt;0"),'2A'!F539,"")</f>
        <v/>
      </c>
      <c r="E1540" s="68" t="str">
        <f>IF(COUNTIFS('GSTN-Diff Gross'!$D$7:$D$1006,'2A'!E539,'GSTN-Diff Gross'!$R$7:$R$1006,"&lt;&gt;0")+COUNTIFS('GSTN-Diff Gross'!$D$7:$D$1006,'2A'!E539,'GSTN-Diff Gross'!$S$7:$S$1006,"&lt;&gt;0")+COUNTIFS('GSTN-Diff Gross'!$D$7:$D$1006,'2A'!E539,'GSTN-Diff Gross'!$T$7:$T$1006,"&lt;&gt;0")+COUNTIFS('GSTN-Diff Gross'!$D$7:$D$1006,'2A'!E539,'GSTN-Diff Gross'!$U$7:$U$1006,"&lt;&gt;0")+COUNTIFS('GSTN-Diff Gross'!$D$7:$D$1006,'2A'!E539,'GSTN-Diff Gross'!$V$7:$V$1006,"&lt;&gt;0"),'2A'!G539,"")</f>
        <v/>
      </c>
      <c r="F1540" s="90" t="str">
        <f>IF(COUNTIFS('GSTN-Diff Gross'!$D$7:$D$1006,'2A'!E539,'GSTN-Diff Gross'!$R$7:$R$1006,"&lt;&gt;0")+COUNTIFS('GSTN-Diff Gross'!$D$7:$D$1006,'2A'!E539,'GSTN-Diff Gross'!$S$7:$S$1006,"&lt;&gt;0")+COUNTIFS('GSTN-Diff Gross'!$D$7:$D$1006,'2A'!E539,'GSTN-Diff Gross'!$T$7:$T$1006,"&lt;&gt;0")+COUNTIFS('GSTN-Diff Gross'!$D$7:$D$1006,'2A'!E539,'GSTN-Diff Gross'!$U$7:$U$1006,"&lt;&gt;0")+COUNTIFS('GSTN-Diff Gross'!$D$7:$D$1006,'2A'!E539,'GSTN-Diff Gross'!$V$7:$V$1006,"&lt;&gt;0"),'2A'!H539,"")</f>
        <v/>
      </c>
      <c r="G1540" s="167">
        <f t="shared" si="172"/>
        <v>0</v>
      </c>
      <c r="H1540" s="167">
        <f t="shared" si="173"/>
        <v>0</v>
      </c>
      <c r="I1540" s="167">
        <f t="shared" si="174"/>
        <v>0</v>
      </c>
      <c r="J1540" s="167">
        <f t="shared" si="175"/>
        <v>0</v>
      </c>
      <c r="K1540" s="167">
        <f t="shared" si="176"/>
        <v>0</v>
      </c>
      <c r="L1540" s="99">
        <f>IFERROR(VLOOKUP(B1540,BOOKS!$D$6:$M$1005,6,0),0)</f>
        <v>0</v>
      </c>
      <c r="M1540" s="100">
        <f>IFERROR(VLOOKUP(B1540,BOOKS!$D$6:$M$1005,7,0),0)</f>
        <v>0</v>
      </c>
      <c r="N1540" s="100">
        <f>IFERROR(VLOOKUP(B1540,BOOKS!$D$6:$M$1005,8,0),0)</f>
        <v>0</v>
      </c>
      <c r="O1540" s="100">
        <f>IFERROR(VLOOKUP(B1540,BOOKS!$D$6:$M$1005,9,0),0)</f>
        <v>0</v>
      </c>
      <c r="P1540" s="100">
        <f>IFERROR(VLOOKUP(B1540,BOOKS!$D$6:$M$1005,10,0),0)</f>
        <v>0</v>
      </c>
      <c r="Q1540" s="94">
        <f>IFERROR(VLOOKUP(B1540,'2A'!$D$6:$M$1005,6,0),0)</f>
        <v>0</v>
      </c>
      <c r="R1540" s="95">
        <f>IFERROR(VLOOKUP(B1540,'2A'!$D$6:$M$1005,7,0),0)</f>
        <v>0</v>
      </c>
      <c r="S1540" s="95">
        <f>IFERROR(VLOOKUP(B1540,'2A'!$D$6:$M$1005,8,0),0)</f>
        <v>0</v>
      </c>
      <c r="T1540" s="95">
        <f>IFERROR(VLOOKUP(B1540,'2A'!$D$6:$M$1005,9,0),0)</f>
        <v>0</v>
      </c>
      <c r="U1540" s="95">
        <f>IFERROR(VLOOKUP(B1540,'2A'!$D$6:$M$1005,10,0),0)</f>
        <v>0</v>
      </c>
      <c r="V1540" s="111"/>
    </row>
    <row r="1541" spans="1:22">
      <c r="A1541" s="163">
        <f t="shared" si="178"/>
        <v>1535</v>
      </c>
      <c r="B1541" s="163" t="str">
        <f t="shared" si="177"/>
        <v/>
      </c>
      <c r="C1541" s="163" t="str">
        <f>IF(COUNTIFS('GSTN-Diff Gross'!$D$7:$D$1006,'2A'!E540,'GSTN-Diff Gross'!$R$7:$R$1006,"&lt;&gt;0")+COUNTIFS('GSTN-Diff Gross'!$D$7:$D$1006,'2A'!E540,'GSTN-Diff Gross'!$S$7:$S$1006,"&lt;&gt;0")+COUNTIFS('GSTN-Diff Gross'!$D$7:$D$1006,'2A'!E540,'GSTN-Diff Gross'!$T$7:$T$1006,"&lt;&gt;0")+COUNTIFS('GSTN-Diff Gross'!$D$7:$D$1006,'2A'!E540,'GSTN-Diff Gross'!$U$7:$U$1006,"&lt;&gt;0")+COUNTIFS('GSTN-Diff Gross'!$D$7:$D$1006,'2A'!E540,'GSTN-Diff Gross'!$V$7:$V$1006,"&lt;&gt;0"),'2A'!E540,"")</f>
        <v/>
      </c>
      <c r="D1541" s="46" t="str">
        <f>IF(COUNTIFS('GSTN-Diff Gross'!$D$7:$D$1006,'2A'!E540,'GSTN-Diff Gross'!$R$7:$R$1006,"&lt;&gt;0")+COUNTIFS('GSTN-Diff Gross'!$D$7:$D$1006,'2A'!E540,'GSTN-Diff Gross'!$S$7:$S$1006,"&lt;&gt;0")+COUNTIFS('GSTN-Diff Gross'!$D$7:$D$1006,'2A'!E540,'GSTN-Diff Gross'!$T$7:$T$1006,"&lt;&gt;0")+COUNTIFS('GSTN-Diff Gross'!$D$7:$D$1006,'2A'!E540,'GSTN-Diff Gross'!$U$7:$U$1006,"&lt;&gt;0")+COUNTIFS('GSTN-Diff Gross'!$D$7:$D$1006,'2A'!E540,'GSTN-Diff Gross'!$V$7:$V$1006,"&lt;&gt;0"),'2A'!F540,"")</f>
        <v/>
      </c>
      <c r="E1541" s="69" t="str">
        <f>IF(COUNTIFS('GSTN-Diff Gross'!$D$7:$D$1006,'2A'!E540,'GSTN-Diff Gross'!$R$7:$R$1006,"&lt;&gt;0")+COUNTIFS('GSTN-Diff Gross'!$D$7:$D$1006,'2A'!E540,'GSTN-Diff Gross'!$S$7:$S$1006,"&lt;&gt;0")+COUNTIFS('GSTN-Diff Gross'!$D$7:$D$1006,'2A'!E540,'GSTN-Diff Gross'!$T$7:$T$1006,"&lt;&gt;0")+COUNTIFS('GSTN-Diff Gross'!$D$7:$D$1006,'2A'!E540,'GSTN-Diff Gross'!$U$7:$U$1006,"&lt;&gt;0")+COUNTIFS('GSTN-Diff Gross'!$D$7:$D$1006,'2A'!E540,'GSTN-Diff Gross'!$V$7:$V$1006,"&lt;&gt;0"),'2A'!G540,"")</f>
        <v/>
      </c>
      <c r="F1541" s="91" t="str">
        <f>IF(COUNTIFS('GSTN-Diff Gross'!$D$7:$D$1006,'2A'!E540,'GSTN-Diff Gross'!$R$7:$R$1006,"&lt;&gt;0")+COUNTIFS('GSTN-Diff Gross'!$D$7:$D$1006,'2A'!E540,'GSTN-Diff Gross'!$S$7:$S$1006,"&lt;&gt;0")+COUNTIFS('GSTN-Diff Gross'!$D$7:$D$1006,'2A'!E540,'GSTN-Diff Gross'!$T$7:$T$1006,"&lt;&gt;0")+COUNTIFS('GSTN-Diff Gross'!$D$7:$D$1006,'2A'!E540,'GSTN-Diff Gross'!$U$7:$U$1006,"&lt;&gt;0")+COUNTIFS('GSTN-Diff Gross'!$D$7:$D$1006,'2A'!E540,'GSTN-Diff Gross'!$V$7:$V$1006,"&lt;&gt;0"),'2A'!H540,"")</f>
        <v/>
      </c>
      <c r="G1541" s="96">
        <f t="shared" si="172"/>
        <v>0</v>
      </c>
      <c r="H1541" s="96">
        <f t="shared" si="173"/>
        <v>0</v>
      </c>
      <c r="I1541" s="97">
        <f t="shared" si="174"/>
        <v>0</v>
      </c>
      <c r="J1541" s="98">
        <f t="shared" si="175"/>
        <v>0</v>
      </c>
      <c r="K1541" s="96">
        <f t="shared" si="176"/>
        <v>0</v>
      </c>
      <c r="L1541" s="93">
        <f>IFERROR(VLOOKUP(B1541,BOOKS!$D$6:$M$1005,6,0),0)</f>
        <v>0</v>
      </c>
      <c r="M1541" s="88">
        <f>IFERROR(VLOOKUP(B1541,BOOKS!$D$6:$M$1005,7,0),0)</f>
        <v>0</v>
      </c>
      <c r="N1541" s="88">
        <f>IFERROR(VLOOKUP(B1541,BOOKS!$D$6:$M$1005,8,0),0)</f>
        <v>0</v>
      </c>
      <c r="O1541" s="88">
        <f>IFERROR(VLOOKUP(B1541,BOOKS!$D$6:$M$1005,9,0),0)</f>
        <v>0</v>
      </c>
      <c r="P1541" s="88">
        <f>IFERROR(VLOOKUP(B1541,BOOKS!$D$6:$M$1005,10,0),0)</f>
        <v>0</v>
      </c>
      <c r="Q1541" s="84">
        <f>IFERROR(VLOOKUP(B1541,'2A'!$D$6:$M$1005,6,0),0)</f>
        <v>0</v>
      </c>
      <c r="R1541" s="44">
        <f>IFERROR(VLOOKUP(B1541,'2A'!$D$6:$M$1005,7,0),0)</f>
        <v>0</v>
      </c>
      <c r="S1541" s="44">
        <f>IFERROR(VLOOKUP(B1541,'2A'!$D$6:$M$1005,8,0),0)</f>
        <v>0</v>
      </c>
      <c r="T1541" s="44">
        <f>IFERROR(VLOOKUP(B1541,'2A'!$D$6:$M$1005,9,0),0)</f>
        <v>0</v>
      </c>
      <c r="U1541" s="44">
        <f>IFERROR(VLOOKUP(B1541,'2A'!$D$6:$M$1005,10,0),0)</f>
        <v>0</v>
      </c>
      <c r="V1541" s="111"/>
    </row>
    <row r="1542" spans="1:22">
      <c r="A1542" s="161">
        <f t="shared" si="178"/>
        <v>1536</v>
      </c>
      <c r="B1542" s="161" t="str">
        <f t="shared" si="177"/>
        <v/>
      </c>
      <c r="C1542" s="161" t="str">
        <f>IF(COUNTIFS('GSTN-Diff Gross'!$D$7:$D$1006,'2A'!E541,'GSTN-Diff Gross'!$R$7:$R$1006,"&lt;&gt;0")+COUNTIFS('GSTN-Diff Gross'!$D$7:$D$1006,'2A'!E541,'GSTN-Diff Gross'!$S$7:$S$1006,"&lt;&gt;0")+COUNTIFS('GSTN-Diff Gross'!$D$7:$D$1006,'2A'!E541,'GSTN-Diff Gross'!$T$7:$T$1006,"&lt;&gt;0")+COUNTIFS('GSTN-Diff Gross'!$D$7:$D$1006,'2A'!E541,'GSTN-Diff Gross'!$U$7:$U$1006,"&lt;&gt;0")+COUNTIFS('GSTN-Diff Gross'!$D$7:$D$1006,'2A'!E541,'GSTN-Diff Gross'!$V$7:$V$1006,"&lt;&gt;0"),'2A'!E541,"")</f>
        <v/>
      </c>
      <c r="D1542" s="41" t="str">
        <f>IF(COUNTIFS('GSTN-Diff Gross'!$D$7:$D$1006,'2A'!E541,'GSTN-Diff Gross'!$R$7:$R$1006,"&lt;&gt;0")+COUNTIFS('GSTN-Diff Gross'!$D$7:$D$1006,'2A'!E541,'GSTN-Diff Gross'!$S$7:$S$1006,"&lt;&gt;0")+COUNTIFS('GSTN-Diff Gross'!$D$7:$D$1006,'2A'!E541,'GSTN-Diff Gross'!$T$7:$T$1006,"&lt;&gt;0")+COUNTIFS('GSTN-Diff Gross'!$D$7:$D$1006,'2A'!E541,'GSTN-Diff Gross'!$U$7:$U$1006,"&lt;&gt;0")+COUNTIFS('GSTN-Diff Gross'!$D$7:$D$1006,'2A'!E541,'GSTN-Diff Gross'!$V$7:$V$1006,"&lt;&gt;0"),'2A'!F541,"")</f>
        <v/>
      </c>
      <c r="E1542" s="68" t="str">
        <f>IF(COUNTIFS('GSTN-Diff Gross'!$D$7:$D$1006,'2A'!E541,'GSTN-Diff Gross'!$R$7:$R$1006,"&lt;&gt;0")+COUNTIFS('GSTN-Diff Gross'!$D$7:$D$1006,'2A'!E541,'GSTN-Diff Gross'!$S$7:$S$1006,"&lt;&gt;0")+COUNTIFS('GSTN-Diff Gross'!$D$7:$D$1006,'2A'!E541,'GSTN-Diff Gross'!$T$7:$T$1006,"&lt;&gt;0")+COUNTIFS('GSTN-Diff Gross'!$D$7:$D$1006,'2A'!E541,'GSTN-Diff Gross'!$U$7:$U$1006,"&lt;&gt;0")+COUNTIFS('GSTN-Diff Gross'!$D$7:$D$1006,'2A'!E541,'GSTN-Diff Gross'!$V$7:$V$1006,"&lt;&gt;0"),'2A'!G541,"")</f>
        <v/>
      </c>
      <c r="F1542" s="90" t="str">
        <f>IF(COUNTIFS('GSTN-Diff Gross'!$D$7:$D$1006,'2A'!E541,'GSTN-Diff Gross'!$R$7:$R$1006,"&lt;&gt;0")+COUNTIFS('GSTN-Diff Gross'!$D$7:$D$1006,'2A'!E541,'GSTN-Diff Gross'!$S$7:$S$1006,"&lt;&gt;0")+COUNTIFS('GSTN-Diff Gross'!$D$7:$D$1006,'2A'!E541,'GSTN-Diff Gross'!$T$7:$T$1006,"&lt;&gt;0")+COUNTIFS('GSTN-Diff Gross'!$D$7:$D$1006,'2A'!E541,'GSTN-Diff Gross'!$U$7:$U$1006,"&lt;&gt;0")+COUNTIFS('GSTN-Diff Gross'!$D$7:$D$1006,'2A'!E541,'GSTN-Diff Gross'!$V$7:$V$1006,"&lt;&gt;0"),'2A'!H541,"")</f>
        <v/>
      </c>
      <c r="G1542" s="167">
        <f t="shared" si="172"/>
        <v>0</v>
      </c>
      <c r="H1542" s="167">
        <f t="shared" si="173"/>
        <v>0</v>
      </c>
      <c r="I1542" s="167">
        <f t="shared" si="174"/>
        <v>0</v>
      </c>
      <c r="J1542" s="167">
        <f t="shared" si="175"/>
        <v>0</v>
      </c>
      <c r="K1542" s="167">
        <f t="shared" si="176"/>
        <v>0</v>
      </c>
      <c r="L1542" s="99">
        <f>IFERROR(VLOOKUP(B1542,BOOKS!$D$6:$M$1005,6,0),0)</f>
        <v>0</v>
      </c>
      <c r="M1542" s="100">
        <f>IFERROR(VLOOKUP(B1542,BOOKS!$D$6:$M$1005,7,0),0)</f>
        <v>0</v>
      </c>
      <c r="N1542" s="100">
        <f>IFERROR(VLOOKUP(B1542,BOOKS!$D$6:$M$1005,8,0),0)</f>
        <v>0</v>
      </c>
      <c r="O1542" s="100">
        <f>IFERROR(VLOOKUP(B1542,BOOKS!$D$6:$M$1005,9,0),0)</f>
        <v>0</v>
      </c>
      <c r="P1542" s="100">
        <f>IFERROR(VLOOKUP(B1542,BOOKS!$D$6:$M$1005,10,0),0)</f>
        <v>0</v>
      </c>
      <c r="Q1542" s="94">
        <f>IFERROR(VLOOKUP(B1542,'2A'!$D$6:$M$1005,6,0),0)</f>
        <v>0</v>
      </c>
      <c r="R1542" s="95">
        <f>IFERROR(VLOOKUP(B1542,'2A'!$D$6:$M$1005,7,0),0)</f>
        <v>0</v>
      </c>
      <c r="S1542" s="95">
        <f>IFERROR(VLOOKUP(B1542,'2A'!$D$6:$M$1005,8,0),0)</f>
        <v>0</v>
      </c>
      <c r="T1542" s="95">
        <f>IFERROR(VLOOKUP(B1542,'2A'!$D$6:$M$1005,9,0),0)</f>
        <v>0</v>
      </c>
      <c r="U1542" s="95">
        <f>IFERROR(VLOOKUP(B1542,'2A'!$D$6:$M$1005,10,0),0)</f>
        <v>0</v>
      </c>
      <c r="V1542" s="111"/>
    </row>
    <row r="1543" spans="1:22">
      <c r="A1543" s="163">
        <f t="shared" si="178"/>
        <v>1537</v>
      </c>
      <c r="B1543" s="163" t="str">
        <f t="shared" si="177"/>
        <v/>
      </c>
      <c r="C1543" s="163" t="str">
        <f>IF(COUNTIFS('GSTN-Diff Gross'!$D$7:$D$1006,'2A'!E542,'GSTN-Diff Gross'!$R$7:$R$1006,"&lt;&gt;0")+COUNTIFS('GSTN-Diff Gross'!$D$7:$D$1006,'2A'!E542,'GSTN-Diff Gross'!$S$7:$S$1006,"&lt;&gt;0")+COUNTIFS('GSTN-Diff Gross'!$D$7:$D$1006,'2A'!E542,'GSTN-Diff Gross'!$T$7:$T$1006,"&lt;&gt;0")+COUNTIFS('GSTN-Diff Gross'!$D$7:$D$1006,'2A'!E542,'GSTN-Diff Gross'!$U$7:$U$1006,"&lt;&gt;0")+COUNTIFS('GSTN-Diff Gross'!$D$7:$D$1006,'2A'!E542,'GSTN-Diff Gross'!$V$7:$V$1006,"&lt;&gt;0"),'2A'!E542,"")</f>
        <v/>
      </c>
      <c r="D1543" s="46" t="str">
        <f>IF(COUNTIFS('GSTN-Diff Gross'!$D$7:$D$1006,'2A'!E542,'GSTN-Diff Gross'!$R$7:$R$1006,"&lt;&gt;0")+COUNTIFS('GSTN-Diff Gross'!$D$7:$D$1006,'2A'!E542,'GSTN-Diff Gross'!$S$7:$S$1006,"&lt;&gt;0")+COUNTIFS('GSTN-Diff Gross'!$D$7:$D$1006,'2A'!E542,'GSTN-Diff Gross'!$T$7:$T$1006,"&lt;&gt;0")+COUNTIFS('GSTN-Diff Gross'!$D$7:$D$1006,'2A'!E542,'GSTN-Diff Gross'!$U$7:$U$1006,"&lt;&gt;0")+COUNTIFS('GSTN-Diff Gross'!$D$7:$D$1006,'2A'!E542,'GSTN-Diff Gross'!$V$7:$V$1006,"&lt;&gt;0"),'2A'!F542,"")</f>
        <v/>
      </c>
      <c r="E1543" s="69" t="str">
        <f>IF(COUNTIFS('GSTN-Diff Gross'!$D$7:$D$1006,'2A'!E542,'GSTN-Diff Gross'!$R$7:$R$1006,"&lt;&gt;0")+COUNTIFS('GSTN-Diff Gross'!$D$7:$D$1006,'2A'!E542,'GSTN-Diff Gross'!$S$7:$S$1006,"&lt;&gt;0")+COUNTIFS('GSTN-Diff Gross'!$D$7:$D$1006,'2A'!E542,'GSTN-Diff Gross'!$T$7:$T$1006,"&lt;&gt;0")+COUNTIFS('GSTN-Diff Gross'!$D$7:$D$1006,'2A'!E542,'GSTN-Diff Gross'!$U$7:$U$1006,"&lt;&gt;0")+COUNTIFS('GSTN-Diff Gross'!$D$7:$D$1006,'2A'!E542,'GSTN-Diff Gross'!$V$7:$V$1006,"&lt;&gt;0"),'2A'!G542,"")</f>
        <v/>
      </c>
      <c r="F1543" s="91" t="str">
        <f>IF(COUNTIFS('GSTN-Diff Gross'!$D$7:$D$1006,'2A'!E542,'GSTN-Diff Gross'!$R$7:$R$1006,"&lt;&gt;0")+COUNTIFS('GSTN-Diff Gross'!$D$7:$D$1006,'2A'!E542,'GSTN-Diff Gross'!$S$7:$S$1006,"&lt;&gt;0")+COUNTIFS('GSTN-Diff Gross'!$D$7:$D$1006,'2A'!E542,'GSTN-Diff Gross'!$T$7:$T$1006,"&lt;&gt;0")+COUNTIFS('GSTN-Diff Gross'!$D$7:$D$1006,'2A'!E542,'GSTN-Diff Gross'!$U$7:$U$1006,"&lt;&gt;0")+COUNTIFS('GSTN-Diff Gross'!$D$7:$D$1006,'2A'!E542,'GSTN-Diff Gross'!$V$7:$V$1006,"&lt;&gt;0"),'2A'!H542,"")</f>
        <v/>
      </c>
      <c r="G1543" s="96">
        <f t="shared" si="172"/>
        <v>0</v>
      </c>
      <c r="H1543" s="96">
        <f t="shared" si="173"/>
        <v>0</v>
      </c>
      <c r="I1543" s="97">
        <f t="shared" si="174"/>
        <v>0</v>
      </c>
      <c r="J1543" s="98">
        <f t="shared" si="175"/>
        <v>0</v>
      </c>
      <c r="K1543" s="96">
        <f t="shared" si="176"/>
        <v>0</v>
      </c>
      <c r="L1543" s="93">
        <f>IFERROR(VLOOKUP(B1543,BOOKS!$D$6:$M$1005,6,0),0)</f>
        <v>0</v>
      </c>
      <c r="M1543" s="88">
        <f>IFERROR(VLOOKUP(B1543,BOOKS!$D$6:$M$1005,7,0),0)</f>
        <v>0</v>
      </c>
      <c r="N1543" s="88">
        <f>IFERROR(VLOOKUP(B1543,BOOKS!$D$6:$M$1005,8,0),0)</f>
        <v>0</v>
      </c>
      <c r="O1543" s="88">
        <f>IFERROR(VLOOKUP(B1543,BOOKS!$D$6:$M$1005,9,0),0)</f>
        <v>0</v>
      </c>
      <c r="P1543" s="88">
        <f>IFERROR(VLOOKUP(B1543,BOOKS!$D$6:$M$1005,10,0),0)</f>
        <v>0</v>
      </c>
      <c r="Q1543" s="84">
        <f>IFERROR(VLOOKUP(B1543,'2A'!$D$6:$M$1005,6,0),0)</f>
        <v>0</v>
      </c>
      <c r="R1543" s="44">
        <f>IFERROR(VLOOKUP(B1543,'2A'!$D$6:$M$1005,7,0),0)</f>
        <v>0</v>
      </c>
      <c r="S1543" s="44">
        <f>IFERROR(VLOOKUP(B1543,'2A'!$D$6:$M$1005,8,0),0)</f>
        <v>0</v>
      </c>
      <c r="T1543" s="44">
        <f>IFERROR(VLOOKUP(B1543,'2A'!$D$6:$M$1005,9,0),0)</f>
        <v>0</v>
      </c>
      <c r="U1543" s="44">
        <f>IFERROR(VLOOKUP(B1543,'2A'!$D$6:$M$1005,10,0),0)</f>
        <v>0</v>
      </c>
      <c r="V1543" s="111"/>
    </row>
    <row r="1544" spans="1:22">
      <c r="A1544" s="161">
        <f t="shared" si="178"/>
        <v>1538</v>
      </c>
      <c r="B1544" s="161" t="str">
        <f t="shared" si="177"/>
        <v/>
      </c>
      <c r="C1544" s="161" t="str">
        <f>IF(COUNTIFS('GSTN-Diff Gross'!$D$7:$D$1006,'2A'!E543,'GSTN-Diff Gross'!$R$7:$R$1006,"&lt;&gt;0")+COUNTIFS('GSTN-Diff Gross'!$D$7:$D$1006,'2A'!E543,'GSTN-Diff Gross'!$S$7:$S$1006,"&lt;&gt;0")+COUNTIFS('GSTN-Diff Gross'!$D$7:$D$1006,'2A'!E543,'GSTN-Diff Gross'!$T$7:$T$1006,"&lt;&gt;0")+COUNTIFS('GSTN-Diff Gross'!$D$7:$D$1006,'2A'!E543,'GSTN-Diff Gross'!$U$7:$U$1006,"&lt;&gt;0")+COUNTIFS('GSTN-Diff Gross'!$D$7:$D$1006,'2A'!E543,'GSTN-Diff Gross'!$V$7:$V$1006,"&lt;&gt;0"),'2A'!E543,"")</f>
        <v/>
      </c>
      <c r="D1544" s="41" t="str">
        <f>IF(COUNTIFS('GSTN-Diff Gross'!$D$7:$D$1006,'2A'!E543,'GSTN-Diff Gross'!$R$7:$R$1006,"&lt;&gt;0")+COUNTIFS('GSTN-Diff Gross'!$D$7:$D$1006,'2A'!E543,'GSTN-Diff Gross'!$S$7:$S$1006,"&lt;&gt;0")+COUNTIFS('GSTN-Diff Gross'!$D$7:$D$1006,'2A'!E543,'GSTN-Diff Gross'!$T$7:$T$1006,"&lt;&gt;0")+COUNTIFS('GSTN-Diff Gross'!$D$7:$D$1006,'2A'!E543,'GSTN-Diff Gross'!$U$7:$U$1006,"&lt;&gt;0")+COUNTIFS('GSTN-Diff Gross'!$D$7:$D$1006,'2A'!E543,'GSTN-Diff Gross'!$V$7:$V$1006,"&lt;&gt;0"),'2A'!F543,"")</f>
        <v/>
      </c>
      <c r="E1544" s="68" t="str">
        <f>IF(COUNTIFS('GSTN-Diff Gross'!$D$7:$D$1006,'2A'!E543,'GSTN-Diff Gross'!$R$7:$R$1006,"&lt;&gt;0")+COUNTIFS('GSTN-Diff Gross'!$D$7:$D$1006,'2A'!E543,'GSTN-Diff Gross'!$S$7:$S$1006,"&lt;&gt;0")+COUNTIFS('GSTN-Diff Gross'!$D$7:$D$1006,'2A'!E543,'GSTN-Diff Gross'!$T$7:$T$1006,"&lt;&gt;0")+COUNTIFS('GSTN-Diff Gross'!$D$7:$D$1006,'2A'!E543,'GSTN-Diff Gross'!$U$7:$U$1006,"&lt;&gt;0")+COUNTIFS('GSTN-Diff Gross'!$D$7:$D$1006,'2A'!E543,'GSTN-Diff Gross'!$V$7:$V$1006,"&lt;&gt;0"),'2A'!G543,"")</f>
        <v/>
      </c>
      <c r="F1544" s="90" t="str">
        <f>IF(COUNTIFS('GSTN-Diff Gross'!$D$7:$D$1006,'2A'!E543,'GSTN-Diff Gross'!$R$7:$R$1006,"&lt;&gt;0")+COUNTIFS('GSTN-Diff Gross'!$D$7:$D$1006,'2A'!E543,'GSTN-Diff Gross'!$S$7:$S$1006,"&lt;&gt;0")+COUNTIFS('GSTN-Diff Gross'!$D$7:$D$1006,'2A'!E543,'GSTN-Diff Gross'!$T$7:$T$1006,"&lt;&gt;0")+COUNTIFS('GSTN-Diff Gross'!$D$7:$D$1006,'2A'!E543,'GSTN-Diff Gross'!$U$7:$U$1006,"&lt;&gt;0")+COUNTIFS('GSTN-Diff Gross'!$D$7:$D$1006,'2A'!E543,'GSTN-Diff Gross'!$V$7:$V$1006,"&lt;&gt;0"),'2A'!H543,"")</f>
        <v/>
      </c>
      <c r="G1544" s="167">
        <f t="shared" si="172"/>
        <v>0</v>
      </c>
      <c r="H1544" s="167">
        <f t="shared" si="173"/>
        <v>0</v>
      </c>
      <c r="I1544" s="167">
        <f t="shared" si="174"/>
        <v>0</v>
      </c>
      <c r="J1544" s="167">
        <f t="shared" si="175"/>
        <v>0</v>
      </c>
      <c r="K1544" s="167">
        <f t="shared" si="176"/>
        <v>0</v>
      </c>
      <c r="L1544" s="99">
        <f>IFERROR(VLOOKUP(B1544,BOOKS!$D$6:$M$1005,6,0),0)</f>
        <v>0</v>
      </c>
      <c r="M1544" s="100">
        <f>IFERROR(VLOOKUP(B1544,BOOKS!$D$6:$M$1005,7,0),0)</f>
        <v>0</v>
      </c>
      <c r="N1544" s="100">
        <f>IFERROR(VLOOKUP(B1544,BOOKS!$D$6:$M$1005,8,0),0)</f>
        <v>0</v>
      </c>
      <c r="O1544" s="100">
        <f>IFERROR(VLOOKUP(B1544,BOOKS!$D$6:$M$1005,9,0),0)</f>
        <v>0</v>
      </c>
      <c r="P1544" s="100">
        <f>IFERROR(VLOOKUP(B1544,BOOKS!$D$6:$M$1005,10,0),0)</f>
        <v>0</v>
      </c>
      <c r="Q1544" s="94">
        <f>IFERROR(VLOOKUP(B1544,'2A'!$D$6:$M$1005,6,0),0)</f>
        <v>0</v>
      </c>
      <c r="R1544" s="95">
        <f>IFERROR(VLOOKUP(B1544,'2A'!$D$6:$M$1005,7,0),0)</f>
        <v>0</v>
      </c>
      <c r="S1544" s="95">
        <f>IFERROR(VLOOKUP(B1544,'2A'!$D$6:$M$1005,8,0),0)</f>
        <v>0</v>
      </c>
      <c r="T1544" s="95">
        <f>IFERROR(VLOOKUP(B1544,'2A'!$D$6:$M$1005,9,0),0)</f>
        <v>0</v>
      </c>
      <c r="U1544" s="95">
        <f>IFERROR(VLOOKUP(B1544,'2A'!$D$6:$M$1005,10,0),0)</f>
        <v>0</v>
      </c>
      <c r="V1544" s="111"/>
    </row>
    <row r="1545" spans="1:22">
      <c r="A1545" s="163">
        <f t="shared" si="178"/>
        <v>1539</v>
      </c>
      <c r="B1545" s="163" t="str">
        <f t="shared" si="177"/>
        <v/>
      </c>
      <c r="C1545" s="163" t="str">
        <f>IF(COUNTIFS('GSTN-Diff Gross'!$D$7:$D$1006,'2A'!E544,'GSTN-Diff Gross'!$R$7:$R$1006,"&lt;&gt;0")+COUNTIFS('GSTN-Diff Gross'!$D$7:$D$1006,'2A'!E544,'GSTN-Diff Gross'!$S$7:$S$1006,"&lt;&gt;0")+COUNTIFS('GSTN-Diff Gross'!$D$7:$D$1006,'2A'!E544,'GSTN-Diff Gross'!$T$7:$T$1006,"&lt;&gt;0")+COUNTIFS('GSTN-Diff Gross'!$D$7:$D$1006,'2A'!E544,'GSTN-Diff Gross'!$U$7:$U$1006,"&lt;&gt;0")+COUNTIFS('GSTN-Diff Gross'!$D$7:$D$1006,'2A'!E544,'GSTN-Diff Gross'!$V$7:$V$1006,"&lt;&gt;0"),'2A'!E544,"")</f>
        <v/>
      </c>
      <c r="D1545" s="46" t="str">
        <f>IF(COUNTIFS('GSTN-Diff Gross'!$D$7:$D$1006,'2A'!E544,'GSTN-Diff Gross'!$R$7:$R$1006,"&lt;&gt;0")+COUNTIFS('GSTN-Diff Gross'!$D$7:$D$1006,'2A'!E544,'GSTN-Diff Gross'!$S$7:$S$1006,"&lt;&gt;0")+COUNTIFS('GSTN-Diff Gross'!$D$7:$D$1006,'2A'!E544,'GSTN-Diff Gross'!$T$7:$T$1006,"&lt;&gt;0")+COUNTIFS('GSTN-Diff Gross'!$D$7:$D$1006,'2A'!E544,'GSTN-Diff Gross'!$U$7:$U$1006,"&lt;&gt;0")+COUNTIFS('GSTN-Diff Gross'!$D$7:$D$1006,'2A'!E544,'GSTN-Diff Gross'!$V$7:$V$1006,"&lt;&gt;0"),'2A'!F544,"")</f>
        <v/>
      </c>
      <c r="E1545" s="69" t="str">
        <f>IF(COUNTIFS('GSTN-Diff Gross'!$D$7:$D$1006,'2A'!E544,'GSTN-Diff Gross'!$R$7:$R$1006,"&lt;&gt;0")+COUNTIFS('GSTN-Diff Gross'!$D$7:$D$1006,'2A'!E544,'GSTN-Diff Gross'!$S$7:$S$1006,"&lt;&gt;0")+COUNTIFS('GSTN-Diff Gross'!$D$7:$D$1006,'2A'!E544,'GSTN-Diff Gross'!$T$7:$T$1006,"&lt;&gt;0")+COUNTIFS('GSTN-Diff Gross'!$D$7:$D$1006,'2A'!E544,'GSTN-Diff Gross'!$U$7:$U$1006,"&lt;&gt;0")+COUNTIFS('GSTN-Diff Gross'!$D$7:$D$1006,'2A'!E544,'GSTN-Diff Gross'!$V$7:$V$1006,"&lt;&gt;0"),'2A'!G544,"")</f>
        <v/>
      </c>
      <c r="F1545" s="91" t="str">
        <f>IF(COUNTIFS('GSTN-Diff Gross'!$D$7:$D$1006,'2A'!E544,'GSTN-Diff Gross'!$R$7:$R$1006,"&lt;&gt;0")+COUNTIFS('GSTN-Diff Gross'!$D$7:$D$1006,'2A'!E544,'GSTN-Diff Gross'!$S$7:$S$1006,"&lt;&gt;0")+COUNTIFS('GSTN-Diff Gross'!$D$7:$D$1006,'2A'!E544,'GSTN-Diff Gross'!$T$7:$T$1006,"&lt;&gt;0")+COUNTIFS('GSTN-Diff Gross'!$D$7:$D$1006,'2A'!E544,'GSTN-Diff Gross'!$U$7:$U$1006,"&lt;&gt;0")+COUNTIFS('GSTN-Diff Gross'!$D$7:$D$1006,'2A'!E544,'GSTN-Diff Gross'!$V$7:$V$1006,"&lt;&gt;0"),'2A'!H544,"")</f>
        <v/>
      </c>
      <c r="G1545" s="96">
        <f t="shared" si="172"/>
        <v>0</v>
      </c>
      <c r="H1545" s="96">
        <f t="shared" si="173"/>
        <v>0</v>
      </c>
      <c r="I1545" s="97">
        <f t="shared" si="174"/>
        <v>0</v>
      </c>
      <c r="J1545" s="98">
        <f t="shared" si="175"/>
        <v>0</v>
      </c>
      <c r="K1545" s="96">
        <f t="shared" si="176"/>
        <v>0</v>
      </c>
      <c r="L1545" s="93">
        <f>IFERROR(VLOOKUP(B1545,BOOKS!$D$6:$M$1005,6,0),0)</f>
        <v>0</v>
      </c>
      <c r="M1545" s="88">
        <f>IFERROR(VLOOKUP(B1545,BOOKS!$D$6:$M$1005,7,0),0)</f>
        <v>0</v>
      </c>
      <c r="N1545" s="88">
        <f>IFERROR(VLOOKUP(B1545,BOOKS!$D$6:$M$1005,8,0),0)</f>
        <v>0</v>
      </c>
      <c r="O1545" s="88">
        <f>IFERROR(VLOOKUP(B1545,BOOKS!$D$6:$M$1005,9,0),0)</f>
        <v>0</v>
      </c>
      <c r="P1545" s="88">
        <f>IFERROR(VLOOKUP(B1545,BOOKS!$D$6:$M$1005,10,0),0)</f>
        <v>0</v>
      </c>
      <c r="Q1545" s="84">
        <f>IFERROR(VLOOKUP(B1545,'2A'!$D$6:$M$1005,6,0),0)</f>
        <v>0</v>
      </c>
      <c r="R1545" s="44">
        <f>IFERROR(VLOOKUP(B1545,'2A'!$D$6:$M$1005,7,0),0)</f>
        <v>0</v>
      </c>
      <c r="S1545" s="44">
        <f>IFERROR(VLOOKUP(B1545,'2A'!$D$6:$M$1005,8,0),0)</f>
        <v>0</v>
      </c>
      <c r="T1545" s="44">
        <f>IFERROR(VLOOKUP(B1545,'2A'!$D$6:$M$1005,9,0),0)</f>
        <v>0</v>
      </c>
      <c r="U1545" s="44">
        <f>IFERROR(VLOOKUP(B1545,'2A'!$D$6:$M$1005,10,0),0)</f>
        <v>0</v>
      </c>
      <c r="V1545" s="111"/>
    </row>
    <row r="1546" spans="1:22">
      <c r="A1546" s="161">
        <f t="shared" si="178"/>
        <v>1540</v>
      </c>
      <c r="B1546" s="161" t="str">
        <f t="shared" si="177"/>
        <v/>
      </c>
      <c r="C1546" s="161" t="str">
        <f>IF(COUNTIFS('GSTN-Diff Gross'!$D$7:$D$1006,'2A'!E545,'GSTN-Diff Gross'!$R$7:$R$1006,"&lt;&gt;0")+COUNTIFS('GSTN-Diff Gross'!$D$7:$D$1006,'2A'!E545,'GSTN-Diff Gross'!$S$7:$S$1006,"&lt;&gt;0")+COUNTIFS('GSTN-Diff Gross'!$D$7:$D$1006,'2A'!E545,'GSTN-Diff Gross'!$T$7:$T$1006,"&lt;&gt;0")+COUNTIFS('GSTN-Diff Gross'!$D$7:$D$1006,'2A'!E545,'GSTN-Diff Gross'!$U$7:$U$1006,"&lt;&gt;0")+COUNTIFS('GSTN-Diff Gross'!$D$7:$D$1006,'2A'!E545,'GSTN-Diff Gross'!$V$7:$V$1006,"&lt;&gt;0"),'2A'!E545,"")</f>
        <v/>
      </c>
      <c r="D1546" s="41" t="str">
        <f>IF(COUNTIFS('GSTN-Diff Gross'!$D$7:$D$1006,'2A'!E545,'GSTN-Diff Gross'!$R$7:$R$1006,"&lt;&gt;0")+COUNTIFS('GSTN-Diff Gross'!$D$7:$D$1006,'2A'!E545,'GSTN-Diff Gross'!$S$7:$S$1006,"&lt;&gt;0")+COUNTIFS('GSTN-Diff Gross'!$D$7:$D$1006,'2A'!E545,'GSTN-Diff Gross'!$T$7:$T$1006,"&lt;&gt;0")+COUNTIFS('GSTN-Diff Gross'!$D$7:$D$1006,'2A'!E545,'GSTN-Diff Gross'!$U$7:$U$1006,"&lt;&gt;0")+COUNTIFS('GSTN-Diff Gross'!$D$7:$D$1006,'2A'!E545,'GSTN-Diff Gross'!$V$7:$V$1006,"&lt;&gt;0"),'2A'!F545,"")</f>
        <v/>
      </c>
      <c r="E1546" s="68" t="str">
        <f>IF(COUNTIFS('GSTN-Diff Gross'!$D$7:$D$1006,'2A'!E545,'GSTN-Diff Gross'!$R$7:$R$1006,"&lt;&gt;0")+COUNTIFS('GSTN-Diff Gross'!$D$7:$D$1006,'2A'!E545,'GSTN-Diff Gross'!$S$7:$S$1006,"&lt;&gt;0")+COUNTIFS('GSTN-Diff Gross'!$D$7:$D$1006,'2A'!E545,'GSTN-Diff Gross'!$T$7:$T$1006,"&lt;&gt;0")+COUNTIFS('GSTN-Diff Gross'!$D$7:$D$1006,'2A'!E545,'GSTN-Diff Gross'!$U$7:$U$1006,"&lt;&gt;0")+COUNTIFS('GSTN-Diff Gross'!$D$7:$D$1006,'2A'!E545,'GSTN-Diff Gross'!$V$7:$V$1006,"&lt;&gt;0"),'2A'!G545,"")</f>
        <v/>
      </c>
      <c r="F1546" s="90" t="str">
        <f>IF(COUNTIFS('GSTN-Diff Gross'!$D$7:$D$1006,'2A'!E545,'GSTN-Diff Gross'!$R$7:$R$1006,"&lt;&gt;0")+COUNTIFS('GSTN-Diff Gross'!$D$7:$D$1006,'2A'!E545,'GSTN-Diff Gross'!$S$7:$S$1006,"&lt;&gt;0")+COUNTIFS('GSTN-Diff Gross'!$D$7:$D$1006,'2A'!E545,'GSTN-Diff Gross'!$T$7:$T$1006,"&lt;&gt;0")+COUNTIFS('GSTN-Diff Gross'!$D$7:$D$1006,'2A'!E545,'GSTN-Diff Gross'!$U$7:$U$1006,"&lt;&gt;0")+COUNTIFS('GSTN-Diff Gross'!$D$7:$D$1006,'2A'!E545,'GSTN-Diff Gross'!$V$7:$V$1006,"&lt;&gt;0"),'2A'!H545,"")</f>
        <v/>
      </c>
      <c r="G1546" s="167">
        <f t="shared" si="172"/>
        <v>0</v>
      </c>
      <c r="H1546" s="167">
        <f t="shared" si="173"/>
        <v>0</v>
      </c>
      <c r="I1546" s="167">
        <f t="shared" si="174"/>
        <v>0</v>
      </c>
      <c r="J1546" s="167">
        <f t="shared" si="175"/>
        <v>0</v>
      </c>
      <c r="K1546" s="167">
        <f t="shared" si="176"/>
        <v>0</v>
      </c>
      <c r="L1546" s="99">
        <f>IFERROR(VLOOKUP(B1546,BOOKS!$D$6:$M$1005,6,0),0)</f>
        <v>0</v>
      </c>
      <c r="M1546" s="100">
        <f>IFERROR(VLOOKUP(B1546,BOOKS!$D$6:$M$1005,7,0),0)</f>
        <v>0</v>
      </c>
      <c r="N1546" s="100">
        <f>IFERROR(VLOOKUP(B1546,BOOKS!$D$6:$M$1005,8,0),0)</f>
        <v>0</v>
      </c>
      <c r="O1546" s="100">
        <f>IFERROR(VLOOKUP(B1546,BOOKS!$D$6:$M$1005,9,0),0)</f>
        <v>0</v>
      </c>
      <c r="P1546" s="100">
        <f>IFERROR(VLOOKUP(B1546,BOOKS!$D$6:$M$1005,10,0),0)</f>
        <v>0</v>
      </c>
      <c r="Q1546" s="94">
        <f>IFERROR(VLOOKUP(B1546,'2A'!$D$6:$M$1005,6,0),0)</f>
        <v>0</v>
      </c>
      <c r="R1546" s="95">
        <f>IFERROR(VLOOKUP(B1546,'2A'!$D$6:$M$1005,7,0),0)</f>
        <v>0</v>
      </c>
      <c r="S1546" s="95">
        <f>IFERROR(VLOOKUP(B1546,'2A'!$D$6:$M$1005,8,0),0)</f>
        <v>0</v>
      </c>
      <c r="T1546" s="95">
        <f>IFERROR(VLOOKUP(B1546,'2A'!$D$6:$M$1005,9,0),0)</f>
        <v>0</v>
      </c>
      <c r="U1546" s="95">
        <f>IFERROR(VLOOKUP(B1546,'2A'!$D$6:$M$1005,10,0),0)</f>
        <v>0</v>
      </c>
      <c r="V1546" s="111"/>
    </row>
    <row r="1547" spans="1:22">
      <c r="A1547" s="163">
        <f t="shared" si="178"/>
        <v>1541</v>
      </c>
      <c r="B1547" s="163" t="str">
        <f t="shared" si="177"/>
        <v/>
      </c>
      <c r="C1547" s="163" t="str">
        <f>IF(COUNTIFS('GSTN-Diff Gross'!$D$7:$D$1006,'2A'!E546,'GSTN-Diff Gross'!$R$7:$R$1006,"&lt;&gt;0")+COUNTIFS('GSTN-Diff Gross'!$D$7:$D$1006,'2A'!E546,'GSTN-Diff Gross'!$S$7:$S$1006,"&lt;&gt;0")+COUNTIFS('GSTN-Diff Gross'!$D$7:$D$1006,'2A'!E546,'GSTN-Diff Gross'!$T$7:$T$1006,"&lt;&gt;0")+COUNTIFS('GSTN-Diff Gross'!$D$7:$D$1006,'2A'!E546,'GSTN-Diff Gross'!$U$7:$U$1006,"&lt;&gt;0")+COUNTIFS('GSTN-Diff Gross'!$D$7:$D$1006,'2A'!E546,'GSTN-Diff Gross'!$V$7:$V$1006,"&lt;&gt;0"),'2A'!E546,"")</f>
        <v/>
      </c>
      <c r="D1547" s="46" t="str">
        <f>IF(COUNTIFS('GSTN-Diff Gross'!$D$7:$D$1006,'2A'!E546,'GSTN-Diff Gross'!$R$7:$R$1006,"&lt;&gt;0")+COUNTIFS('GSTN-Diff Gross'!$D$7:$D$1006,'2A'!E546,'GSTN-Diff Gross'!$S$7:$S$1006,"&lt;&gt;0")+COUNTIFS('GSTN-Diff Gross'!$D$7:$D$1006,'2A'!E546,'GSTN-Diff Gross'!$T$7:$T$1006,"&lt;&gt;0")+COUNTIFS('GSTN-Diff Gross'!$D$7:$D$1006,'2A'!E546,'GSTN-Diff Gross'!$U$7:$U$1006,"&lt;&gt;0")+COUNTIFS('GSTN-Diff Gross'!$D$7:$D$1006,'2A'!E546,'GSTN-Diff Gross'!$V$7:$V$1006,"&lt;&gt;0"),'2A'!F546,"")</f>
        <v/>
      </c>
      <c r="E1547" s="69" t="str">
        <f>IF(COUNTIFS('GSTN-Diff Gross'!$D$7:$D$1006,'2A'!E546,'GSTN-Diff Gross'!$R$7:$R$1006,"&lt;&gt;0")+COUNTIFS('GSTN-Diff Gross'!$D$7:$D$1006,'2A'!E546,'GSTN-Diff Gross'!$S$7:$S$1006,"&lt;&gt;0")+COUNTIFS('GSTN-Diff Gross'!$D$7:$D$1006,'2A'!E546,'GSTN-Diff Gross'!$T$7:$T$1006,"&lt;&gt;0")+COUNTIFS('GSTN-Diff Gross'!$D$7:$D$1006,'2A'!E546,'GSTN-Diff Gross'!$U$7:$U$1006,"&lt;&gt;0")+COUNTIFS('GSTN-Diff Gross'!$D$7:$D$1006,'2A'!E546,'GSTN-Diff Gross'!$V$7:$V$1006,"&lt;&gt;0"),'2A'!G546,"")</f>
        <v/>
      </c>
      <c r="F1547" s="91" t="str">
        <f>IF(COUNTIFS('GSTN-Diff Gross'!$D$7:$D$1006,'2A'!E546,'GSTN-Diff Gross'!$R$7:$R$1006,"&lt;&gt;0")+COUNTIFS('GSTN-Diff Gross'!$D$7:$D$1006,'2A'!E546,'GSTN-Diff Gross'!$S$7:$S$1006,"&lt;&gt;0")+COUNTIFS('GSTN-Diff Gross'!$D$7:$D$1006,'2A'!E546,'GSTN-Diff Gross'!$T$7:$T$1006,"&lt;&gt;0")+COUNTIFS('GSTN-Diff Gross'!$D$7:$D$1006,'2A'!E546,'GSTN-Diff Gross'!$U$7:$U$1006,"&lt;&gt;0")+COUNTIFS('GSTN-Diff Gross'!$D$7:$D$1006,'2A'!E546,'GSTN-Diff Gross'!$V$7:$V$1006,"&lt;&gt;0"),'2A'!H546,"")</f>
        <v/>
      </c>
      <c r="G1547" s="96">
        <f t="shared" si="172"/>
        <v>0</v>
      </c>
      <c r="H1547" s="96">
        <f t="shared" si="173"/>
        <v>0</v>
      </c>
      <c r="I1547" s="97">
        <f t="shared" si="174"/>
        <v>0</v>
      </c>
      <c r="J1547" s="98">
        <f t="shared" si="175"/>
        <v>0</v>
      </c>
      <c r="K1547" s="96">
        <f t="shared" si="176"/>
        <v>0</v>
      </c>
      <c r="L1547" s="93">
        <f>IFERROR(VLOOKUP(B1547,BOOKS!$D$6:$M$1005,6,0),0)</f>
        <v>0</v>
      </c>
      <c r="M1547" s="88">
        <f>IFERROR(VLOOKUP(B1547,BOOKS!$D$6:$M$1005,7,0),0)</f>
        <v>0</v>
      </c>
      <c r="N1547" s="88">
        <f>IFERROR(VLOOKUP(B1547,BOOKS!$D$6:$M$1005,8,0),0)</f>
        <v>0</v>
      </c>
      <c r="O1547" s="88">
        <f>IFERROR(VLOOKUP(B1547,BOOKS!$D$6:$M$1005,9,0),0)</f>
        <v>0</v>
      </c>
      <c r="P1547" s="88">
        <f>IFERROR(VLOOKUP(B1547,BOOKS!$D$6:$M$1005,10,0),0)</f>
        <v>0</v>
      </c>
      <c r="Q1547" s="84">
        <f>IFERROR(VLOOKUP(B1547,'2A'!$D$6:$M$1005,6,0),0)</f>
        <v>0</v>
      </c>
      <c r="R1547" s="44">
        <f>IFERROR(VLOOKUP(B1547,'2A'!$D$6:$M$1005,7,0),0)</f>
        <v>0</v>
      </c>
      <c r="S1547" s="44">
        <f>IFERROR(VLOOKUP(B1547,'2A'!$D$6:$M$1005,8,0),0)</f>
        <v>0</v>
      </c>
      <c r="T1547" s="44">
        <f>IFERROR(VLOOKUP(B1547,'2A'!$D$6:$M$1005,9,0),0)</f>
        <v>0</v>
      </c>
      <c r="U1547" s="44">
        <f>IFERROR(VLOOKUP(B1547,'2A'!$D$6:$M$1005,10,0),0)</f>
        <v>0</v>
      </c>
      <c r="V1547" s="111"/>
    </row>
    <row r="1548" spans="1:22">
      <c r="A1548" s="161">
        <f t="shared" si="178"/>
        <v>1542</v>
      </c>
      <c r="B1548" s="161" t="str">
        <f t="shared" si="177"/>
        <v/>
      </c>
      <c r="C1548" s="161" t="str">
        <f>IF(COUNTIFS('GSTN-Diff Gross'!$D$7:$D$1006,'2A'!E547,'GSTN-Diff Gross'!$R$7:$R$1006,"&lt;&gt;0")+COUNTIFS('GSTN-Diff Gross'!$D$7:$D$1006,'2A'!E547,'GSTN-Diff Gross'!$S$7:$S$1006,"&lt;&gt;0")+COUNTIFS('GSTN-Diff Gross'!$D$7:$D$1006,'2A'!E547,'GSTN-Diff Gross'!$T$7:$T$1006,"&lt;&gt;0")+COUNTIFS('GSTN-Diff Gross'!$D$7:$D$1006,'2A'!E547,'GSTN-Diff Gross'!$U$7:$U$1006,"&lt;&gt;0")+COUNTIFS('GSTN-Diff Gross'!$D$7:$D$1006,'2A'!E547,'GSTN-Diff Gross'!$V$7:$V$1006,"&lt;&gt;0"),'2A'!E547,"")</f>
        <v/>
      </c>
      <c r="D1548" s="41" t="str">
        <f>IF(COUNTIFS('GSTN-Diff Gross'!$D$7:$D$1006,'2A'!E547,'GSTN-Diff Gross'!$R$7:$R$1006,"&lt;&gt;0")+COUNTIFS('GSTN-Diff Gross'!$D$7:$D$1006,'2A'!E547,'GSTN-Diff Gross'!$S$7:$S$1006,"&lt;&gt;0")+COUNTIFS('GSTN-Diff Gross'!$D$7:$D$1006,'2A'!E547,'GSTN-Diff Gross'!$T$7:$T$1006,"&lt;&gt;0")+COUNTIFS('GSTN-Diff Gross'!$D$7:$D$1006,'2A'!E547,'GSTN-Diff Gross'!$U$7:$U$1006,"&lt;&gt;0")+COUNTIFS('GSTN-Diff Gross'!$D$7:$D$1006,'2A'!E547,'GSTN-Diff Gross'!$V$7:$V$1006,"&lt;&gt;0"),'2A'!F547,"")</f>
        <v/>
      </c>
      <c r="E1548" s="68" t="str">
        <f>IF(COUNTIFS('GSTN-Diff Gross'!$D$7:$D$1006,'2A'!E547,'GSTN-Diff Gross'!$R$7:$R$1006,"&lt;&gt;0")+COUNTIFS('GSTN-Diff Gross'!$D$7:$D$1006,'2A'!E547,'GSTN-Diff Gross'!$S$7:$S$1006,"&lt;&gt;0")+COUNTIFS('GSTN-Diff Gross'!$D$7:$D$1006,'2A'!E547,'GSTN-Diff Gross'!$T$7:$T$1006,"&lt;&gt;0")+COUNTIFS('GSTN-Diff Gross'!$D$7:$D$1006,'2A'!E547,'GSTN-Diff Gross'!$U$7:$U$1006,"&lt;&gt;0")+COUNTIFS('GSTN-Diff Gross'!$D$7:$D$1006,'2A'!E547,'GSTN-Diff Gross'!$V$7:$V$1006,"&lt;&gt;0"),'2A'!G547,"")</f>
        <v/>
      </c>
      <c r="F1548" s="90" t="str">
        <f>IF(COUNTIFS('GSTN-Diff Gross'!$D$7:$D$1006,'2A'!E547,'GSTN-Diff Gross'!$R$7:$R$1006,"&lt;&gt;0")+COUNTIFS('GSTN-Diff Gross'!$D$7:$D$1006,'2A'!E547,'GSTN-Diff Gross'!$S$7:$S$1006,"&lt;&gt;0")+COUNTIFS('GSTN-Diff Gross'!$D$7:$D$1006,'2A'!E547,'GSTN-Diff Gross'!$T$7:$T$1006,"&lt;&gt;0")+COUNTIFS('GSTN-Diff Gross'!$D$7:$D$1006,'2A'!E547,'GSTN-Diff Gross'!$U$7:$U$1006,"&lt;&gt;0")+COUNTIFS('GSTN-Diff Gross'!$D$7:$D$1006,'2A'!E547,'GSTN-Diff Gross'!$V$7:$V$1006,"&lt;&gt;0"),'2A'!H547,"")</f>
        <v/>
      </c>
      <c r="G1548" s="167">
        <f t="shared" si="172"/>
        <v>0</v>
      </c>
      <c r="H1548" s="167">
        <f t="shared" si="173"/>
        <v>0</v>
      </c>
      <c r="I1548" s="167">
        <f t="shared" si="174"/>
        <v>0</v>
      </c>
      <c r="J1548" s="167">
        <f t="shared" si="175"/>
        <v>0</v>
      </c>
      <c r="K1548" s="167">
        <f t="shared" si="176"/>
        <v>0</v>
      </c>
      <c r="L1548" s="99">
        <f>IFERROR(VLOOKUP(B1548,BOOKS!$D$6:$M$1005,6,0),0)</f>
        <v>0</v>
      </c>
      <c r="M1548" s="100">
        <f>IFERROR(VLOOKUP(B1548,BOOKS!$D$6:$M$1005,7,0),0)</f>
        <v>0</v>
      </c>
      <c r="N1548" s="100">
        <f>IFERROR(VLOOKUP(B1548,BOOKS!$D$6:$M$1005,8,0),0)</f>
        <v>0</v>
      </c>
      <c r="O1548" s="100">
        <f>IFERROR(VLOOKUP(B1548,BOOKS!$D$6:$M$1005,9,0),0)</f>
        <v>0</v>
      </c>
      <c r="P1548" s="100">
        <f>IFERROR(VLOOKUP(B1548,BOOKS!$D$6:$M$1005,10,0),0)</f>
        <v>0</v>
      </c>
      <c r="Q1548" s="94">
        <f>IFERROR(VLOOKUP(B1548,'2A'!$D$6:$M$1005,6,0),0)</f>
        <v>0</v>
      </c>
      <c r="R1548" s="95">
        <f>IFERROR(VLOOKUP(B1548,'2A'!$D$6:$M$1005,7,0),0)</f>
        <v>0</v>
      </c>
      <c r="S1548" s="95">
        <f>IFERROR(VLOOKUP(B1548,'2A'!$D$6:$M$1005,8,0),0)</f>
        <v>0</v>
      </c>
      <c r="T1548" s="95">
        <f>IFERROR(VLOOKUP(B1548,'2A'!$D$6:$M$1005,9,0),0)</f>
        <v>0</v>
      </c>
      <c r="U1548" s="95">
        <f>IFERROR(VLOOKUP(B1548,'2A'!$D$6:$M$1005,10,0),0)</f>
        <v>0</v>
      </c>
      <c r="V1548" s="111"/>
    </row>
    <row r="1549" spans="1:22">
      <c r="A1549" s="163">
        <f t="shared" si="178"/>
        <v>1543</v>
      </c>
      <c r="B1549" s="163" t="str">
        <f t="shared" si="177"/>
        <v/>
      </c>
      <c r="C1549" s="163" t="str">
        <f>IF(COUNTIFS('GSTN-Diff Gross'!$D$7:$D$1006,'2A'!E548,'GSTN-Diff Gross'!$R$7:$R$1006,"&lt;&gt;0")+COUNTIFS('GSTN-Diff Gross'!$D$7:$D$1006,'2A'!E548,'GSTN-Diff Gross'!$S$7:$S$1006,"&lt;&gt;0")+COUNTIFS('GSTN-Diff Gross'!$D$7:$D$1006,'2A'!E548,'GSTN-Diff Gross'!$T$7:$T$1006,"&lt;&gt;0")+COUNTIFS('GSTN-Diff Gross'!$D$7:$D$1006,'2A'!E548,'GSTN-Diff Gross'!$U$7:$U$1006,"&lt;&gt;0")+COUNTIFS('GSTN-Diff Gross'!$D$7:$D$1006,'2A'!E548,'GSTN-Diff Gross'!$V$7:$V$1006,"&lt;&gt;0"),'2A'!E548,"")</f>
        <v/>
      </c>
      <c r="D1549" s="46" t="str">
        <f>IF(COUNTIFS('GSTN-Diff Gross'!$D$7:$D$1006,'2A'!E548,'GSTN-Diff Gross'!$R$7:$R$1006,"&lt;&gt;0")+COUNTIFS('GSTN-Diff Gross'!$D$7:$D$1006,'2A'!E548,'GSTN-Diff Gross'!$S$7:$S$1006,"&lt;&gt;0")+COUNTIFS('GSTN-Diff Gross'!$D$7:$D$1006,'2A'!E548,'GSTN-Diff Gross'!$T$7:$T$1006,"&lt;&gt;0")+COUNTIFS('GSTN-Diff Gross'!$D$7:$D$1006,'2A'!E548,'GSTN-Diff Gross'!$U$7:$U$1006,"&lt;&gt;0")+COUNTIFS('GSTN-Diff Gross'!$D$7:$D$1006,'2A'!E548,'GSTN-Diff Gross'!$V$7:$V$1006,"&lt;&gt;0"),'2A'!F548,"")</f>
        <v/>
      </c>
      <c r="E1549" s="69" t="str">
        <f>IF(COUNTIFS('GSTN-Diff Gross'!$D$7:$D$1006,'2A'!E548,'GSTN-Diff Gross'!$R$7:$R$1006,"&lt;&gt;0")+COUNTIFS('GSTN-Diff Gross'!$D$7:$D$1006,'2A'!E548,'GSTN-Diff Gross'!$S$7:$S$1006,"&lt;&gt;0")+COUNTIFS('GSTN-Diff Gross'!$D$7:$D$1006,'2A'!E548,'GSTN-Diff Gross'!$T$7:$T$1006,"&lt;&gt;0")+COUNTIFS('GSTN-Diff Gross'!$D$7:$D$1006,'2A'!E548,'GSTN-Diff Gross'!$U$7:$U$1006,"&lt;&gt;0")+COUNTIFS('GSTN-Diff Gross'!$D$7:$D$1006,'2A'!E548,'GSTN-Diff Gross'!$V$7:$V$1006,"&lt;&gt;0"),'2A'!G548,"")</f>
        <v/>
      </c>
      <c r="F1549" s="91" t="str">
        <f>IF(COUNTIFS('GSTN-Diff Gross'!$D$7:$D$1006,'2A'!E548,'GSTN-Diff Gross'!$R$7:$R$1006,"&lt;&gt;0")+COUNTIFS('GSTN-Diff Gross'!$D$7:$D$1006,'2A'!E548,'GSTN-Diff Gross'!$S$7:$S$1006,"&lt;&gt;0")+COUNTIFS('GSTN-Diff Gross'!$D$7:$D$1006,'2A'!E548,'GSTN-Diff Gross'!$T$7:$T$1006,"&lt;&gt;0")+COUNTIFS('GSTN-Diff Gross'!$D$7:$D$1006,'2A'!E548,'GSTN-Diff Gross'!$U$7:$U$1006,"&lt;&gt;0")+COUNTIFS('GSTN-Diff Gross'!$D$7:$D$1006,'2A'!E548,'GSTN-Diff Gross'!$V$7:$V$1006,"&lt;&gt;0"),'2A'!H548,"")</f>
        <v/>
      </c>
      <c r="G1549" s="96">
        <f t="shared" si="172"/>
        <v>0</v>
      </c>
      <c r="H1549" s="96">
        <f t="shared" si="173"/>
        <v>0</v>
      </c>
      <c r="I1549" s="97">
        <f t="shared" si="174"/>
        <v>0</v>
      </c>
      <c r="J1549" s="98">
        <f t="shared" si="175"/>
        <v>0</v>
      </c>
      <c r="K1549" s="96">
        <f t="shared" si="176"/>
        <v>0</v>
      </c>
      <c r="L1549" s="93">
        <f>IFERROR(VLOOKUP(B1549,BOOKS!$D$6:$M$1005,6,0),0)</f>
        <v>0</v>
      </c>
      <c r="M1549" s="88">
        <f>IFERROR(VLOOKUP(B1549,BOOKS!$D$6:$M$1005,7,0),0)</f>
        <v>0</v>
      </c>
      <c r="N1549" s="88">
        <f>IFERROR(VLOOKUP(B1549,BOOKS!$D$6:$M$1005,8,0),0)</f>
        <v>0</v>
      </c>
      <c r="O1549" s="88">
        <f>IFERROR(VLOOKUP(B1549,BOOKS!$D$6:$M$1005,9,0),0)</f>
        <v>0</v>
      </c>
      <c r="P1549" s="88">
        <f>IFERROR(VLOOKUP(B1549,BOOKS!$D$6:$M$1005,10,0),0)</f>
        <v>0</v>
      </c>
      <c r="Q1549" s="84">
        <f>IFERROR(VLOOKUP(B1549,'2A'!$D$6:$M$1005,6,0),0)</f>
        <v>0</v>
      </c>
      <c r="R1549" s="44">
        <f>IFERROR(VLOOKUP(B1549,'2A'!$D$6:$M$1005,7,0),0)</f>
        <v>0</v>
      </c>
      <c r="S1549" s="44">
        <f>IFERROR(VLOOKUP(B1549,'2A'!$D$6:$M$1005,8,0),0)</f>
        <v>0</v>
      </c>
      <c r="T1549" s="44">
        <f>IFERROR(VLOOKUP(B1549,'2A'!$D$6:$M$1005,9,0),0)</f>
        <v>0</v>
      </c>
      <c r="U1549" s="44">
        <f>IFERROR(VLOOKUP(B1549,'2A'!$D$6:$M$1005,10,0),0)</f>
        <v>0</v>
      </c>
      <c r="V1549" s="111"/>
    </row>
    <row r="1550" spans="1:22">
      <c r="A1550" s="161">
        <f t="shared" si="178"/>
        <v>1544</v>
      </c>
      <c r="B1550" s="161" t="str">
        <f t="shared" si="177"/>
        <v/>
      </c>
      <c r="C1550" s="161" t="str">
        <f>IF(COUNTIFS('GSTN-Diff Gross'!$D$7:$D$1006,'2A'!E549,'GSTN-Diff Gross'!$R$7:$R$1006,"&lt;&gt;0")+COUNTIFS('GSTN-Diff Gross'!$D$7:$D$1006,'2A'!E549,'GSTN-Diff Gross'!$S$7:$S$1006,"&lt;&gt;0")+COUNTIFS('GSTN-Diff Gross'!$D$7:$D$1006,'2A'!E549,'GSTN-Diff Gross'!$T$7:$T$1006,"&lt;&gt;0")+COUNTIFS('GSTN-Diff Gross'!$D$7:$D$1006,'2A'!E549,'GSTN-Diff Gross'!$U$7:$U$1006,"&lt;&gt;0")+COUNTIFS('GSTN-Diff Gross'!$D$7:$D$1006,'2A'!E549,'GSTN-Diff Gross'!$V$7:$V$1006,"&lt;&gt;0"),'2A'!E549,"")</f>
        <v/>
      </c>
      <c r="D1550" s="41" t="str">
        <f>IF(COUNTIFS('GSTN-Diff Gross'!$D$7:$D$1006,'2A'!E549,'GSTN-Diff Gross'!$R$7:$R$1006,"&lt;&gt;0")+COUNTIFS('GSTN-Diff Gross'!$D$7:$D$1006,'2A'!E549,'GSTN-Diff Gross'!$S$7:$S$1006,"&lt;&gt;0")+COUNTIFS('GSTN-Diff Gross'!$D$7:$D$1006,'2A'!E549,'GSTN-Diff Gross'!$T$7:$T$1006,"&lt;&gt;0")+COUNTIFS('GSTN-Diff Gross'!$D$7:$D$1006,'2A'!E549,'GSTN-Diff Gross'!$U$7:$U$1006,"&lt;&gt;0")+COUNTIFS('GSTN-Diff Gross'!$D$7:$D$1006,'2A'!E549,'GSTN-Diff Gross'!$V$7:$V$1006,"&lt;&gt;0"),'2A'!F549,"")</f>
        <v/>
      </c>
      <c r="E1550" s="68" t="str">
        <f>IF(COUNTIFS('GSTN-Diff Gross'!$D$7:$D$1006,'2A'!E549,'GSTN-Diff Gross'!$R$7:$R$1006,"&lt;&gt;0")+COUNTIFS('GSTN-Diff Gross'!$D$7:$D$1006,'2A'!E549,'GSTN-Diff Gross'!$S$7:$S$1006,"&lt;&gt;0")+COUNTIFS('GSTN-Diff Gross'!$D$7:$D$1006,'2A'!E549,'GSTN-Diff Gross'!$T$7:$T$1006,"&lt;&gt;0")+COUNTIFS('GSTN-Diff Gross'!$D$7:$D$1006,'2A'!E549,'GSTN-Diff Gross'!$U$7:$U$1006,"&lt;&gt;0")+COUNTIFS('GSTN-Diff Gross'!$D$7:$D$1006,'2A'!E549,'GSTN-Diff Gross'!$V$7:$V$1006,"&lt;&gt;0"),'2A'!G549,"")</f>
        <v/>
      </c>
      <c r="F1550" s="90" t="str">
        <f>IF(COUNTIFS('GSTN-Diff Gross'!$D$7:$D$1006,'2A'!E549,'GSTN-Diff Gross'!$R$7:$R$1006,"&lt;&gt;0")+COUNTIFS('GSTN-Diff Gross'!$D$7:$D$1006,'2A'!E549,'GSTN-Diff Gross'!$S$7:$S$1006,"&lt;&gt;0")+COUNTIFS('GSTN-Diff Gross'!$D$7:$D$1006,'2A'!E549,'GSTN-Diff Gross'!$T$7:$T$1006,"&lt;&gt;0")+COUNTIFS('GSTN-Diff Gross'!$D$7:$D$1006,'2A'!E549,'GSTN-Diff Gross'!$U$7:$U$1006,"&lt;&gt;0")+COUNTIFS('GSTN-Diff Gross'!$D$7:$D$1006,'2A'!E549,'GSTN-Diff Gross'!$V$7:$V$1006,"&lt;&gt;0"),'2A'!H549,"")</f>
        <v/>
      </c>
      <c r="G1550" s="167">
        <f t="shared" si="172"/>
        <v>0</v>
      </c>
      <c r="H1550" s="167">
        <f t="shared" si="173"/>
        <v>0</v>
      </c>
      <c r="I1550" s="167">
        <f t="shared" si="174"/>
        <v>0</v>
      </c>
      <c r="J1550" s="167">
        <f t="shared" si="175"/>
        <v>0</v>
      </c>
      <c r="K1550" s="167">
        <f t="shared" si="176"/>
        <v>0</v>
      </c>
      <c r="L1550" s="99">
        <f>IFERROR(VLOOKUP(B1550,BOOKS!$D$6:$M$1005,6,0),0)</f>
        <v>0</v>
      </c>
      <c r="M1550" s="100">
        <f>IFERROR(VLOOKUP(B1550,BOOKS!$D$6:$M$1005,7,0),0)</f>
        <v>0</v>
      </c>
      <c r="N1550" s="100">
        <f>IFERROR(VLOOKUP(B1550,BOOKS!$D$6:$M$1005,8,0),0)</f>
        <v>0</v>
      </c>
      <c r="O1550" s="100">
        <f>IFERROR(VLOOKUP(B1550,BOOKS!$D$6:$M$1005,9,0),0)</f>
        <v>0</v>
      </c>
      <c r="P1550" s="100">
        <f>IFERROR(VLOOKUP(B1550,BOOKS!$D$6:$M$1005,10,0),0)</f>
        <v>0</v>
      </c>
      <c r="Q1550" s="94">
        <f>IFERROR(VLOOKUP(B1550,'2A'!$D$6:$M$1005,6,0),0)</f>
        <v>0</v>
      </c>
      <c r="R1550" s="95">
        <f>IFERROR(VLOOKUP(B1550,'2A'!$D$6:$M$1005,7,0),0)</f>
        <v>0</v>
      </c>
      <c r="S1550" s="95">
        <f>IFERROR(VLOOKUP(B1550,'2A'!$D$6:$M$1005,8,0),0)</f>
        <v>0</v>
      </c>
      <c r="T1550" s="95">
        <f>IFERROR(VLOOKUP(B1550,'2A'!$D$6:$M$1005,9,0),0)</f>
        <v>0</v>
      </c>
      <c r="U1550" s="95">
        <f>IFERROR(VLOOKUP(B1550,'2A'!$D$6:$M$1005,10,0),0)</f>
        <v>0</v>
      </c>
      <c r="V1550" s="111"/>
    </row>
    <row r="1551" spans="1:22">
      <c r="A1551" s="163">
        <f t="shared" si="178"/>
        <v>1545</v>
      </c>
      <c r="B1551" s="163" t="str">
        <f t="shared" si="177"/>
        <v/>
      </c>
      <c r="C1551" s="163" t="str">
        <f>IF(COUNTIFS('GSTN-Diff Gross'!$D$7:$D$1006,'2A'!E550,'GSTN-Diff Gross'!$R$7:$R$1006,"&lt;&gt;0")+COUNTIFS('GSTN-Diff Gross'!$D$7:$D$1006,'2A'!E550,'GSTN-Diff Gross'!$S$7:$S$1006,"&lt;&gt;0")+COUNTIFS('GSTN-Diff Gross'!$D$7:$D$1006,'2A'!E550,'GSTN-Diff Gross'!$T$7:$T$1006,"&lt;&gt;0")+COUNTIFS('GSTN-Diff Gross'!$D$7:$D$1006,'2A'!E550,'GSTN-Diff Gross'!$U$7:$U$1006,"&lt;&gt;0")+COUNTIFS('GSTN-Diff Gross'!$D$7:$D$1006,'2A'!E550,'GSTN-Diff Gross'!$V$7:$V$1006,"&lt;&gt;0"),'2A'!E550,"")</f>
        <v/>
      </c>
      <c r="D1551" s="46" t="str">
        <f>IF(COUNTIFS('GSTN-Diff Gross'!$D$7:$D$1006,'2A'!E550,'GSTN-Diff Gross'!$R$7:$R$1006,"&lt;&gt;0")+COUNTIFS('GSTN-Diff Gross'!$D$7:$D$1006,'2A'!E550,'GSTN-Diff Gross'!$S$7:$S$1006,"&lt;&gt;0")+COUNTIFS('GSTN-Diff Gross'!$D$7:$D$1006,'2A'!E550,'GSTN-Diff Gross'!$T$7:$T$1006,"&lt;&gt;0")+COUNTIFS('GSTN-Diff Gross'!$D$7:$D$1006,'2A'!E550,'GSTN-Diff Gross'!$U$7:$U$1006,"&lt;&gt;0")+COUNTIFS('GSTN-Diff Gross'!$D$7:$D$1006,'2A'!E550,'GSTN-Diff Gross'!$V$7:$V$1006,"&lt;&gt;0"),'2A'!F550,"")</f>
        <v/>
      </c>
      <c r="E1551" s="69" t="str">
        <f>IF(COUNTIFS('GSTN-Diff Gross'!$D$7:$D$1006,'2A'!E550,'GSTN-Diff Gross'!$R$7:$R$1006,"&lt;&gt;0")+COUNTIFS('GSTN-Diff Gross'!$D$7:$D$1006,'2A'!E550,'GSTN-Diff Gross'!$S$7:$S$1006,"&lt;&gt;0")+COUNTIFS('GSTN-Diff Gross'!$D$7:$D$1006,'2A'!E550,'GSTN-Diff Gross'!$T$7:$T$1006,"&lt;&gt;0")+COUNTIFS('GSTN-Diff Gross'!$D$7:$D$1006,'2A'!E550,'GSTN-Diff Gross'!$U$7:$U$1006,"&lt;&gt;0")+COUNTIFS('GSTN-Diff Gross'!$D$7:$D$1006,'2A'!E550,'GSTN-Diff Gross'!$V$7:$V$1006,"&lt;&gt;0"),'2A'!G550,"")</f>
        <v/>
      </c>
      <c r="F1551" s="91" t="str">
        <f>IF(COUNTIFS('GSTN-Diff Gross'!$D$7:$D$1006,'2A'!E550,'GSTN-Diff Gross'!$R$7:$R$1006,"&lt;&gt;0")+COUNTIFS('GSTN-Diff Gross'!$D$7:$D$1006,'2A'!E550,'GSTN-Diff Gross'!$S$7:$S$1006,"&lt;&gt;0")+COUNTIFS('GSTN-Diff Gross'!$D$7:$D$1006,'2A'!E550,'GSTN-Diff Gross'!$T$7:$T$1006,"&lt;&gt;0")+COUNTIFS('GSTN-Diff Gross'!$D$7:$D$1006,'2A'!E550,'GSTN-Diff Gross'!$U$7:$U$1006,"&lt;&gt;0")+COUNTIFS('GSTN-Diff Gross'!$D$7:$D$1006,'2A'!E550,'GSTN-Diff Gross'!$V$7:$V$1006,"&lt;&gt;0"),'2A'!H550,"")</f>
        <v/>
      </c>
      <c r="G1551" s="96">
        <f t="shared" si="172"/>
        <v>0</v>
      </c>
      <c r="H1551" s="96">
        <f t="shared" si="173"/>
        <v>0</v>
      </c>
      <c r="I1551" s="97">
        <f t="shared" si="174"/>
        <v>0</v>
      </c>
      <c r="J1551" s="98">
        <f t="shared" si="175"/>
        <v>0</v>
      </c>
      <c r="K1551" s="96">
        <f t="shared" si="176"/>
        <v>0</v>
      </c>
      <c r="L1551" s="93">
        <f>IFERROR(VLOOKUP(B1551,BOOKS!$D$6:$M$1005,6,0),0)</f>
        <v>0</v>
      </c>
      <c r="M1551" s="88">
        <f>IFERROR(VLOOKUP(B1551,BOOKS!$D$6:$M$1005,7,0),0)</f>
        <v>0</v>
      </c>
      <c r="N1551" s="88">
        <f>IFERROR(VLOOKUP(B1551,BOOKS!$D$6:$M$1005,8,0),0)</f>
        <v>0</v>
      </c>
      <c r="O1551" s="88">
        <f>IFERROR(VLOOKUP(B1551,BOOKS!$D$6:$M$1005,9,0),0)</f>
        <v>0</v>
      </c>
      <c r="P1551" s="88">
        <f>IFERROR(VLOOKUP(B1551,BOOKS!$D$6:$M$1005,10,0),0)</f>
        <v>0</v>
      </c>
      <c r="Q1551" s="84">
        <f>IFERROR(VLOOKUP(B1551,'2A'!$D$6:$M$1005,6,0),0)</f>
        <v>0</v>
      </c>
      <c r="R1551" s="44">
        <f>IFERROR(VLOOKUP(B1551,'2A'!$D$6:$M$1005,7,0),0)</f>
        <v>0</v>
      </c>
      <c r="S1551" s="44">
        <f>IFERROR(VLOOKUP(B1551,'2A'!$D$6:$M$1005,8,0),0)</f>
        <v>0</v>
      </c>
      <c r="T1551" s="44">
        <f>IFERROR(VLOOKUP(B1551,'2A'!$D$6:$M$1005,9,0),0)</f>
        <v>0</v>
      </c>
      <c r="U1551" s="44">
        <f>IFERROR(VLOOKUP(B1551,'2A'!$D$6:$M$1005,10,0),0)</f>
        <v>0</v>
      </c>
      <c r="V1551" s="111"/>
    </row>
    <row r="1552" spans="1:22">
      <c r="A1552" s="161">
        <f t="shared" si="178"/>
        <v>1546</v>
      </c>
      <c r="B1552" s="161" t="str">
        <f t="shared" si="177"/>
        <v/>
      </c>
      <c r="C1552" s="161" t="str">
        <f>IF(COUNTIFS('GSTN-Diff Gross'!$D$7:$D$1006,'2A'!E551,'GSTN-Diff Gross'!$R$7:$R$1006,"&lt;&gt;0")+COUNTIFS('GSTN-Diff Gross'!$D$7:$D$1006,'2A'!E551,'GSTN-Diff Gross'!$S$7:$S$1006,"&lt;&gt;0")+COUNTIFS('GSTN-Diff Gross'!$D$7:$D$1006,'2A'!E551,'GSTN-Diff Gross'!$T$7:$T$1006,"&lt;&gt;0")+COUNTIFS('GSTN-Diff Gross'!$D$7:$D$1006,'2A'!E551,'GSTN-Diff Gross'!$U$7:$U$1006,"&lt;&gt;0")+COUNTIFS('GSTN-Diff Gross'!$D$7:$D$1006,'2A'!E551,'GSTN-Diff Gross'!$V$7:$V$1006,"&lt;&gt;0"),'2A'!E551,"")</f>
        <v/>
      </c>
      <c r="D1552" s="41" t="str">
        <f>IF(COUNTIFS('GSTN-Diff Gross'!$D$7:$D$1006,'2A'!E551,'GSTN-Diff Gross'!$R$7:$R$1006,"&lt;&gt;0")+COUNTIFS('GSTN-Diff Gross'!$D$7:$D$1006,'2A'!E551,'GSTN-Diff Gross'!$S$7:$S$1006,"&lt;&gt;0")+COUNTIFS('GSTN-Diff Gross'!$D$7:$D$1006,'2A'!E551,'GSTN-Diff Gross'!$T$7:$T$1006,"&lt;&gt;0")+COUNTIFS('GSTN-Diff Gross'!$D$7:$D$1006,'2A'!E551,'GSTN-Diff Gross'!$U$7:$U$1006,"&lt;&gt;0")+COUNTIFS('GSTN-Diff Gross'!$D$7:$D$1006,'2A'!E551,'GSTN-Diff Gross'!$V$7:$V$1006,"&lt;&gt;0"),'2A'!F551,"")</f>
        <v/>
      </c>
      <c r="E1552" s="68" t="str">
        <f>IF(COUNTIFS('GSTN-Diff Gross'!$D$7:$D$1006,'2A'!E551,'GSTN-Diff Gross'!$R$7:$R$1006,"&lt;&gt;0")+COUNTIFS('GSTN-Diff Gross'!$D$7:$D$1006,'2A'!E551,'GSTN-Diff Gross'!$S$7:$S$1006,"&lt;&gt;0")+COUNTIFS('GSTN-Diff Gross'!$D$7:$D$1006,'2A'!E551,'GSTN-Diff Gross'!$T$7:$T$1006,"&lt;&gt;0")+COUNTIFS('GSTN-Diff Gross'!$D$7:$D$1006,'2A'!E551,'GSTN-Diff Gross'!$U$7:$U$1006,"&lt;&gt;0")+COUNTIFS('GSTN-Diff Gross'!$D$7:$D$1006,'2A'!E551,'GSTN-Diff Gross'!$V$7:$V$1006,"&lt;&gt;0"),'2A'!G551,"")</f>
        <v/>
      </c>
      <c r="F1552" s="90" t="str">
        <f>IF(COUNTIFS('GSTN-Diff Gross'!$D$7:$D$1006,'2A'!E551,'GSTN-Diff Gross'!$R$7:$R$1006,"&lt;&gt;0")+COUNTIFS('GSTN-Diff Gross'!$D$7:$D$1006,'2A'!E551,'GSTN-Diff Gross'!$S$7:$S$1006,"&lt;&gt;0")+COUNTIFS('GSTN-Diff Gross'!$D$7:$D$1006,'2A'!E551,'GSTN-Diff Gross'!$T$7:$T$1006,"&lt;&gt;0")+COUNTIFS('GSTN-Diff Gross'!$D$7:$D$1006,'2A'!E551,'GSTN-Diff Gross'!$U$7:$U$1006,"&lt;&gt;0")+COUNTIFS('GSTN-Diff Gross'!$D$7:$D$1006,'2A'!E551,'GSTN-Diff Gross'!$V$7:$V$1006,"&lt;&gt;0"),'2A'!H551,"")</f>
        <v/>
      </c>
      <c r="G1552" s="167">
        <f t="shared" si="172"/>
        <v>0</v>
      </c>
      <c r="H1552" s="167">
        <f t="shared" si="173"/>
        <v>0</v>
      </c>
      <c r="I1552" s="167">
        <f t="shared" si="174"/>
        <v>0</v>
      </c>
      <c r="J1552" s="167">
        <f t="shared" si="175"/>
        <v>0</v>
      </c>
      <c r="K1552" s="167">
        <f t="shared" si="176"/>
        <v>0</v>
      </c>
      <c r="L1552" s="99">
        <f>IFERROR(VLOOKUP(B1552,BOOKS!$D$6:$M$1005,6,0),0)</f>
        <v>0</v>
      </c>
      <c r="M1552" s="100">
        <f>IFERROR(VLOOKUP(B1552,BOOKS!$D$6:$M$1005,7,0),0)</f>
        <v>0</v>
      </c>
      <c r="N1552" s="100">
        <f>IFERROR(VLOOKUP(B1552,BOOKS!$D$6:$M$1005,8,0),0)</f>
        <v>0</v>
      </c>
      <c r="O1552" s="100">
        <f>IFERROR(VLOOKUP(B1552,BOOKS!$D$6:$M$1005,9,0),0)</f>
        <v>0</v>
      </c>
      <c r="P1552" s="100">
        <f>IFERROR(VLOOKUP(B1552,BOOKS!$D$6:$M$1005,10,0),0)</f>
        <v>0</v>
      </c>
      <c r="Q1552" s="94">
        <f>IFERROR(VLOOKUP(B1552,'2A'!$D$6:$M$1005,6,0),0)</f>
        <v>0</v>
      </c>
      <c r="R1552" s="95">
        <f>IFERROR(VLOOKUP(B1552,'2A'!$D$6:$M$1005,7,0),0)</f>
        <v>0</v>
      </c>
      <c r="S1552" s="95">
        <f>IFERROR(VLOOKUP(B1552,'2A'!$D$6:$M$1005,8,0),0)</f>
        <v>0</v>
      </c>
      <c r="T1552" s="95">
        <f>IFERROR(VLOOKUP(B1552,'2A'!$D$6:$M$1005,9,0),0)</f>
        <v>0</v>
      </c>
      <c r="U1552" s="95">
        <f>IFERROR(VLOOKUP(B1552,'2A'!$D$6:$M$1005,10,0),0)</f>
        <v>0</v>
      </c>
      <c r="V1552" s="111"/>
    </row>
    <row r="1553" spans="1:22">
      <c r="A1553" s="163">
        <f t="shared" si="178"/>
        <v>1547</v>
      </c>
      <c r="B1553" s="163" t="str">
        <f t="shared" si="177"/>
        <v/>
      </c>
      <c r="C1553" s="163" t="str">
        <f>IF(COUNTIFS('GSTN-Diff Gross'!$D$7:$D$1006,'2A'!E552,'GSTN-Diff Gross'!$R$7:$R$1006,"&lt;&gt;0")+COUNTIFS('GSTN-Diff Gross'!$D$7:$D$1006,'2A'!E552,'GSTN-Diff Gross'!$S$7:$S$1006,"&lt;&gt;0")+COUNTIFS('GSTN-Diff Gross'!$D$7:$D$1006,'2A'!E552,'GSTN-Diff Gross'!$T$7:$T$1006,"&lt;&gt;0")+COUNTIFS('GSTN-Diff Gross'!$D$7:$D$1006,'2A'!E552,'GSTN-Diff Gross'!$U$7:$U$1006,"&lt;&gt;0")+COUNTIFS('GSTN-Diff Gross'!$D$7:$D$1006,'2A'!E552,'GSTN-Diff Gross'!$V$7:$V$1006,"&lt;&gt;0"),'2A'!E552,"")</f>
        <v/>
      </c>
      <c r="D1553" s="46" t="str">
        <f>IF(COUNTIFS('GSTN-Diff Gross'!$D$7:$D$1006,'2A'!E552,'GSTN-Diff Gross'!$R$7:$R$1006,"&lt;&gt;0")+COUNTIFS('GSTN-Diff Gross'!$D$7:$D$1006,'2A'!E552,'GSTN-Diff Gross'!$S$7:$S$1006,"&lt;&gt;0")+COUNTIFS('GSTN-Diff Gross'!$D$7:$D$1006,'2A'!E552,'GSTN-Diff Gross'!$T$7:$T$1006,"&lt;&gt;0")+COUNTIFS('GSTN-Diff Gross'!$D$7:$D$1006,'2A'!E552,'GSTN-Diff Gross'!$U$7:$U$1006,"&lt;&gt;0")+COUNTIFS('GSTN-Diff Gross'!$D$7:$D$1006,'2A'!E552,'GSTN-Diff Gross'!$V$7:$V$1006,"&lt;&gt;0"),'2A'!F552,"")</f>
        <v/>
      </c>
      <c r="E1553" s="69" t="str">
        <f>IF(COUNTIFS('GSTN-Diff Gross'!$D$7:$D$1006,'2A'!E552,'GSTN-Diff Gross'!$R$7:$R$1006,"&lt;&gt;0")+COUNTIFS('GSTN-Diff Gross'!$D$7:$D$1006,'2A'!E552,'GSTN-Diff Gross'!$S$7:$S$1006,"&lt;&gt;0")+COUNTIFS('GSTN-Diff Gross'!$D$7:$D$1006,'2A'!E552,'GSTN-Diff Gross'!$T$7:$T$1006,"&lt;&gt;0")+COUNTIFS('GSTN-Diff Gross'!$D$7:$D$1006,'2A'!E552,'GSTN-Diff Gross'!$U$7:$U$1006,"&lt;&gt;0")+COUNTIFS('GSTN-Diff Gross'!$D$7:$D$1006,'2A'!E552,'GSTN-Diff Gross'!$V$7:$V$1006,"&lt;&gt;0"),'2A'!G552,"")</f>
        <v/>
      </c>
      <c r="F1553" s="91" t="str">
        <f>IF(COUNTIFS('GSTN-Diff Gross'!$D$7:$D$1006,'2A'!E552,'GSTN-Diff Gross'!$R$7:$R$1006,"&lt;&gt;0")+COUNTIFS('GSTN-Diff Gross'!$D$7:$D$1006,'2A'!E552,'GSTN-Diff Gross'!$S$7:$S$1006,"&lt;&gt;0")+COUNTIFS('GSTN-Diff Gross'!$D$7:$D$1006,'2A'!E552,'GSTN-Diff Gross'!$T$7:$T$1006,"&lt;&gt;0")+COUNTIFS('GSTN-Diff Gross'!$D$7:$D$1006,'2A'!E552,'GSTN-Diff Gross'!$U$7:$U$1006,"&lt;&gt;0")+COUNTIFS('GSTN-Diff Gross'!$D$7:$D$1006,'2A'!E552,'GSTN-Diff Gross'!$V$7:$V$1006,"&lt;&gt;0"),'2A'!H552,"")</f>
        <v/>
      </c>
      <c r="G1553" s="96">
        <f t="shared" si="172"/>
        <v>0</v>
      </c>
      <c r="H1553" s="96">
        <f t="shared" si="173"/>
        <v>0</v>
      </c>
      <c r="I1553" s="97">
        <f t="shared" si="174"/>
        <v>0</v>
      </c>
      <c r="J1553" s="98">
        <f t="shared" si="175"/>
        <v>0</v>
      </c>
      <c r="K1553" s="96">
        <f t="shared" si="176"/>
        <v>0</v>
      </c>
      <c r="L1553" s="93">
        <f>IFERROR(VLOOKUP(B1553,BOOKS!$D$6:$M$1005,6,0),0)</f>
        <v>0</v>
      </c>
      <c r="M1553" s="88">
        <f>IFERROR(VLOOKUP(B1553,BOOKS!$D$6:$M$1005,7,0),0)</f>
        <v>0</v>
      </c>
      <c r="N1553" s="88">
        <f>IFERROR(VLOOKUP(B1553,BOOKS!$D$6:$M$1005,8,0),0)</f>
        <v>0</v>
      </c>
      <c r="O1553" s="88">
        <f>IFERROR(VLOOKUP(B1553,BOOKS!$D$6:$M$1005,9,0),0)</f>
        <v>0</v>
      </c>
      <c r="P1553" s="88">
        <f>IFERROR(VLOOKUP(B1553,BOOKS!$D$6:$M$1005,10,0),0)</f>
        <v>0</v>
      </c>
      <c r="Q1553" s="84">
        <f>IFERROR(VLOOKUP(B1553,'2A'!$D$6:$M$1005,6,0),0)</f>
        <v>0</v>
      </c>
      <c r="R1553" s="44">
        <f>IFERROR(VLOOKUP(B1553,'2A'!$D$6:$M$1005,7,0),0)</f>
        <v>0</v>
      </c>
      <c r="S1553" s="44">
        <f>IFERROR(VLOOKUP(B1553,'2A'!$D$6:$M$1005,8,0),0)</f>
        <v>0</v>
      </c>
      <c r="T1553" s="44">
        <f>IFERROR(VLOOKUP(B1553,'2A'!$D$6:$M$1005,9,0),0)</f>
        <v>0</v>
      </c>
      <c r="U1553" s="44">
        <f>IFERROR(VLOOKUP(B1553,'2A'!$D$6:$M$1005,10,0),0)</f>
        <v>0</v>
      </c>
      <c r="V1553" s="111"/>
    </row>
    <row r="1554" spans="1:22">
      <c r="A1554" s="161">
        <f t="shared" si="178"/>
        <v>1548</v>
      </c>
      <c r="B1554" s="161" t="str">
        <f t="shared" si="177"/>
        <v/>
      </c>
      <c r="C1554" s="161" t="str">
        <f>IF(COUNTIFS('GSTN-Diff Gross'!$D$7:$D$1006,'2A'!E553,'GSTN-Diff Gross'!$R$7:$R$1006,"&lt;&gt;0")+COUNTIFS('GSTN-Diff Gross'!$D$7:$D$1006,'2A'!E553,'GSTN-Diff Gross'!$S$7:$S$1006,"&lt;&gt;0")+COUNTIFS('GSTN-Diff Gross'!$D$7:$D$1006,'2A'!E553,'GSTN-Diff Gross'!$T$7:$T$1006,"&lt;&gt;0")+COUNTIFS('GSTN-Diff Gross'!$D$7:$D$1006,'2A'!E553,'GSTN-Diff Gross'!$U$7:$U$1006,"&lt;&gt;0")+COUNTIFS('GSTN-Diff Gross'!$D$7:$D$1006,'2A'!E553,'GSTN-Diff Gross'!$V$7:$V$1006,"&lt;&gt;0"),'2A'!E553,"")</f>
        <v/>
      </c>
      <c r="D1554" s="41" t="str">
        <f>IF(COUNTIFS('GSTN-Diff Gross'!$D$7:$D$1006,'2A'!E553,'GSTN-Diff Gross'!$R$7:$R$1006,"&lt;&gt;0")+COUNTIFS('GSTN-Diff Gross'!$D$7:$D$1006,'2A'!E553,'GSTN-Diff Gross'!$S$7:$S$1006,"&lt;&gt;0")+COUNTIFS('GSTN-Diff Gross'!$D$7:$D$1006,'2A'!E553,'GSTN-Diff Gross'!$T$7:$T$1006,"&lt;&gt;0")+COUNTIFS('GSTN-Diff Gross'!$D$7:$D$1006,'2A'!E553,'GSTN-Diff Gross'!$U$7:$U$1006,"&lt;&gt;0")+COUNTIFS('GSTN-Diff Gross'!$D$7:$D$1006,'2A'!E553,'GSTN-Diff Gross'!$V$7:$V$1006,"&lt;&gt;0"),'2A'!F553,"")</f>
        <v/>
      </c>
      <c r="E1554" s="68" t="str">
        <f>IF(COUNTIFS('GSTN-Diff Gross'!$D$7:$D$1006,'2A'!E553,'GSTN-Diff Gross'!$R$7:$R$1006,"&lt;&gt;0")+COUNTIFS('GSTN-Diff Gross'!$D$7:$D$1006,'2A'!E553,'GSTN-Diff Gross'!$S$7:$S$1006,"&lt;&gt;0")+COUNTIFS('GSTN-Diff Gross'!$D$7:$D$1006,'2A'!E553,'GSTN-Diff Gross'!$T$7:$T$1006,"&lt;&gt;0")+COUNTIFS('GSTN-Diff Gross'!$D$7:$D$1006,'2A'!E553,'GSTN-Diff Gross'!$U$7:$U$1006,"&lt;&gt;0")+COUNTIFS('GSTN-Diff Gross'!$D$7:$D$1006,'2A'!E553,'GSTN-Diff Gross'!$V$7:$V$1006,"&lt;&gt;0"),'2A'!G553,"")</f>
        <v/>
      </c>
      <c r="F1554" s="90" t="str">
        <f>IF(COUNTIFS('GSTN-Diff Gross'!$D$7:$D$1006,'2A'!E553,'GSTN-Diff Gross'!$R$7:$R$1006,"&lt;&gt;0")+COUNTIFS('GSTN-Diff Gross'!$D$7:$D$1006,'2A'!E553,'GSTN-Diff Gross'!$S$7:$S$1006,"&lt;&gt;0")+COUNTIFS('GSTN-Diff Gross'!$D$7:$D$1006,'2A'!E553,'GSTN-Diff Gross'!$T$7:$T$1006,"&lt;&gt;0")+COUNTIFS('GSTN-Diff Gross'!$D$7:$D$1006,'2A'!E553,'GSTN-Diff Gross'!$U$7:$U$1006,"&lt;&gt;0")+COUNTIFS('GSTN-Diff Gross'!$D$7:$D$1006,'2A'!E553,'GSTN-Diff Gross'!$V$7:$V$1006,"&lt;&gt;0"),'2A'!H553,"")</f>
        <v/>
      </c>
      <c r="G1554" s="167">
        <f t="shared" si="172"/>
        <v>0</v>
      </c>
      <c r="H1554" s="167">
        <f t="shared" si="173"/>
        <v>0</v>
      </c>
      <c r="I1554" s="167">
        <f t="shared" si="174"/>
        <v>0</v>
      </c>
      <c r="J1554" s="167">
        <f t="shared" si="175"/>
        <v>0</v>
      </c>
      <c r="K1554" s="167">
        <f t="shared" si="176"/>
        <v>0</v>
      </c>
      <c r="L1554" s="99">
        <f>IFERROR(VLOOKUP(B1554,BOOKS!$D$6:$M$1005,6,0),0)</f>
        <v>0</v>
      </c>
      <c r="M1554" s="100">
        <f>IFERROR(VLOOKUP(B1554,BOOKS!$D$6:$M$1005,7,0),0)</f>
        <v>0</v>
      </c>
      <c r="N1554" s="100">
        <f>IFERROR(VLOOKUP(B1554,BOOKS!$D$6:$M$1005,8,0),0)</f>
        <v>0</v>
      </c>
      <c r="O1554" s="100">
        <f>IFERROR(VLOOKUP(B1554,BOOKS!$D$6:$M$1005,9,0),0)</f>
        <v>0</v>
      </c>
      <c r="P1554" s="100">
        <f>IFERROR(VLOOKUP(B1554,BOOKS!$D$6:$M$1005,10,0),0)</f>
        <v>0</v>
      </c>
      <c r="Q1554" s="94">
        <f>IFERROR(VLOOKUP(B1554,'2A'!$D$6:$M$1005,6,0),0)</f>
        <v>0</v>
      </c>
      <c r="R1554" s="95">
        <f>IFERROR(VLOOKUP(B1554,'2A'!$D$6:$M$1005,7,0),0)</f>
        <v>0</v>
      </c>
      <c r="S1554" s="95">
        <f>IFERROR(VLOOKUP(B1554,'2A'!$D$6:$M$1005,8,0),0)</f>
        <v>0</v>
      </c>
      <c r="T1554" s="95">
        <f>IFERROR(VLOOKUP(B1554,'2A'!$D$6:$M$1005,9,0),0)</f>
        <v>0</v>
      </c>
      <c r="U1554" s="95">
        <f>IFERROR(VLOOKUP(B1554,'2A'!$D$6:$M$1005,10,0),0)</f>
        <v>0</v>
      </c>
      <c r="V1554" s="111"/>
    </row>
    <row r="1555" spans="1:22">
      <c r="A1555" s="163">
        <f t="shared" si="178"/>
        <v>1549</v>
      </c>
      <c r="B1555" s="163" t="str">
        <f t="shared" si="177"/>
        <v/>
      </c>
      <c r="C1555" s="163" t="str">
        <f>IF(COUNTIFS('GSTN-Diff Gross'!$D$7:$D$1006,'2A'!E554,'GSTN-Diff Gross'!$R$7:$R$1006,"&lt;&gt;0")+COUNTIFS('GSTN-Diff Gross'!$D$7:$D$1006,'2A'!E554,'GSTN-Diff Gross'!$S$7:$S$1006,"&lt;&gt;0")+COUNTIFS('GSTN-Diff Gross'!$D$7:$D$1006,'2A'!E554,'GSTN-Diff Gross'!$T$7:$T$1006,"&lt;&gt;0")+COUNTIFS('GSTN-Diff Gross'!$D$7:$D$1006,'2A'!E554,'GSTN-Diff Gross'!$U$7:$U$1006,"&lt;&gt;0")+COUNTIFS('GSTN-Diff Gross'!$D$7:$D$1006,'2A'!E554,'GSTN-Diff Gross'!$V$7:$V$1006,"&lt;&gt;0"),'2A'!E554,"")</f>
        <v/>
      </c>
      <c r="D1555" s="46" t="str">
        <f>IF(COUNTIFS('GSTN-Diff Gross'!$D$7:$D$1006,'2A'!E554,'GSTN-Diff Gross'!$R$7:$R$1006,"&lt;&gt;0")+COUNTIFS('GSTN-Diff Gross'!$D$7:$D$1006,'2A'!E554,'GSTN-Diff Gross'!$S$7:$S$1006,"&lt;&gt;0")+COUNTIFS('GSTN-Diff Gross'!$D$7:$D$1006,'2A'!E554,'GSTN-Diff Gross'!$T$7:$T$1006,"&lt;&gt;0")+COUNTIFS('GSTN-Diff Gross'!$D$7:$D$1006,'2A'!E554,'GSTN-Diff Gross'!$U$7:$U$1006,"&lt;&gt;0")+COUNTIFS('GSTN-Diff Gross'!$D$7:$D$1006,'2A'!E554,'GSTN-Diff Gross'!$V$7:$V$1006,"&lt;&gt;0"),'2A'!F554,"")</f>
        <v/>
      </c>
      <c r="E1555" s="69" t="str">
        <f>IF(COUNTIFS('GSTN-Diff Gross'!$D$7:$D$1006,'2A'!E554,'GSTN-Diff Gross'!$R$7:$R$1006,"&lt;&gt;0")+COUNTIFS('GSTN-Diff Gross'!$D$7:$D$1006,'2A'!E554,'GSTN-Diff Gross'!$S$7:$S$1006,"&lt;&gt;0")+COUNTIFS('GSTN-Diff Gross'!$D$7:$D$1006,'2A'!E554,'GSTN-Diff Gross'!$T$7:$T$1006,"&lt;&gt;0")+COUNTIFS('GSTN-Diff Gross'!$D$7:$D$1006,'2A'!E554,'GSTN-Diff Gross'!$U$7:$U$1006,"&lt;&gt;0")+COUNTIFS('GSTN-Diff Gross'!$D$7:$D$1006,'2A'!E554,'GSTN-Diff Gross'!$V$7:$V$1006,"&lt;&gt;0"),'2A'!G554,"")</f>
        <v/>
      </c>
      <c r="F1555" s="91" t="str">
        <f>IF(COUNTIFS('GSTN-Diff Gross'!$D$7:$D$1006,'2A'!E554,'GSTN-Diff Gross'!$R$7:$R$1006,"&lt;&gt;0")+COUNTIFS('GSTN-Diff Gross'!$D$7:$D$1006,'2A'!E554,'GSTN-Diff Gross'!$S$7:$S$1006,"&lt;&gt;0")+COUNTIFS('GSTN-Diff Gross'!$D$7:$D$1006,'2A'!E554,'GSTN-Diff Gross'!$T$7:$T$1006,"&lt;&gt;0")+COUNTIFS('GSTN-Diff Gross'!$D$7:$D$1006,'2A'!E554,'GSTN-Diff Gross'!$U$7:$U$1006,"&lt;&gt;0")+COUNTIFS('GSTN-Diff Gross'!$D$7:$D$1006,'2A'!E554,'GSTN-Diff Gross'!$V$7:$V$1006,"&lt;&gt;0"),'2A'!H554,"")</f>
        <v/>
      </c>
      <c r="G1555" s="96">
        <f t="shared" si="172"/>
        <v>0</v>
      </c>
      <c r="H1555" s="96">
        <f t="shared" si="173"/>
        <v>0</v>
      </c>
      <c r="I1555" s="97">
        <f t="shared" si="174"/>
        <v>0</v>
      </c>
      <c r="J1555" s="98">
        <f t="shared" si="175"/>
        <v>0</v>
      </c>
      <c r="K1555" s="96">
        <f t="shared" si="176"/>
        <v>0</v>
      </c>
      <c r="L1555" s="93">
        <f>IFERROR(VLOOKUP(B1555,BOOKS!$D$6:$M$1005,6,0),0)</f>
        <v>0</v>
      </c>
      <c r="M1555" s="88">
        <f>IFERROR(VLOOKUP(B1555,BOOKS!$D$6:$M$1005,7,0),0)</f>
        <v>0</v>
      </c>
      <c r="N1555" s="88">
        <f>IFERROR(VLOOKUP(B1555,BOOKS!$D$6:$M$1005,8,0),0)</f>
        <v>0</v>
      </c>
      <c r="O1555" s="88">
        <f>IFERROR(VLOOKUP(B1555,BOOKS!$D$6:$M$1005,9,0),0)</f>
        <v>0</v>
      </c>
      <c r="P1555" s="88">
        <f>IFERROR(VLOOKUP(B1555,BOOKS!$D$6:$M$1005,10,0),0)</f>
        <v>0</v>
      </c>
      <c r="Q1555" s="84">
        <f>IFERROR(VLOOKUP(B1555,'2A'!$D$6:$M$1005,6,0),0)</f>
        <v>0</v>
      </c>
      <c r="R1555" s="44">
        <f>IFERROR(VLOOKUP(B1555,'2A'!$D$6:$M$1005,7,0),0)</f>
        <v>0</v>
      </c>
      <c r="S1555" s="44">
        <f>IFERROR(VLOOKUP(B1555,'2A'!$D$6:$M$1005,8,0),0)</f>
        <v>0</v>
      </c>
      <c r="T1555" s="44">
        <f>IFERROR(VLOOKUP(B1555,'2A'!$D$6:$M$1005,9,0),0)</f>
        <v>0</v>
      </c>
      <c r="U1555" s="44">
        <f>IFERROR(VLOOKUP(B1555,'2A'!$D$6:$M$1005,10,0),0)</f>
        <v>0</v>
      </c>
      <c r="V1555" s="111"/>
    </row>
    <row r="1556" spans="1:22">
      <c r="A1556" s="161">
        <f t="shared" si="178"/>
        <v>1550</v>
      </c>
      <c r="B1556" s="161" t="str">
        <f t="shared" si="177"/>
        <v/>
      </c>
      <c r="C1556" s="161" t="str">
        <f>IF(COUNTIFS('GSTN-Diff Gross'!$D$7:$D$1006,'2A'!E555,'GSTN-Diff Gross'!$R$7:$R$1006,"&lt;&gt;0")+COUNTIFS('GSTN-Diff Gross'!$D$7:$D$1006,'2A'!E555,'GSTN-Diff Gross'!$S$7:$S$1006,"&lt;&gt;0")+COUNTIFS('GSTN-Diff Gross'!$D$7:$D$1006,'2A'!E555,'GSTN-Diff Gross'!$T$7:$T$1006,"&lt;&gt;0")+COUNTIFS('GSTN-Diff Gross'!$D$7:$D$1006,'2A'!E555,'GSTN-Diff Gross'!$U$7:$U$1006,"&lt;&gt;0")+COUNTIFS('GSTN-Diff Gross'!$D$7:$D$1006,'2A'!E555,'GSTN-Diff Gross'!$V$7:$V$1006,"&lt;&gt;0"),'2A'!E555,"")</f>
        <v/>
      </c>
      <c r="D1556" s="41" t="str">
        <f>IF(COUNTIFS('GSTN-Diff Gross'!$D$7:$D$1006,'2A'!E555,'GSTN-Diff Gross'!$R$7:$R$1006,"&lt;&gt;0")+COUNTIFS('GSTN-Diff Gross'!$D$7:$D$1006,'2A'!E555,'GSTN-Diff Gross'!$S$7:$S$1006,"&lt;&gt;0")+COUNTIFS('GSTN-Diff Gross'!$D$7:$D$1006,'2A'!E555,'GSTN-Diff Gross'!$T$7:$T$1006,"&lt;&gt;0")+COUNTIFS('GSTN-Diff Gross'!$D$7:$D$1006,'2A'!E555,'GSTN-Diff Gross'!$U$7:$U$1006,"&lt;&gt;0")+COUNTIFS('GSTN-Diff Gross'!$D$7:$D$1006,'2A'!E555,'GSTN-Diff Gross'!$V$7:$V$1006,"&lt;&gt;0"),'2A'!F555,"")</f>
        <v/>
      </c>
      <c r="E1556" s="68" t="str">
        <f>IF(COUNTIFS('GSTN-Diff Gross'!$D$7:$D$1006,'2A'!E555,'GSTN-Diff Gross'!$R$7:$R$1006,"&lt;&gt;0")+COUNTIFS('GSTN-Diff Gross'!$D$7:$D$1006,'2A'!E555,'GSTN-Diff Gross'!$S$7:$S$1006,"&lt;&gt;0")+COUNTIFS('GSTN-Diff Gross'!$D$7:$D$1006,'2A'!E555,'GSTN-Diff Gross'!$T$7:$T$1006,"&lt;&gt;0")+COUNTIFS('GSTN-Diff Gross'!$D$7:$D$1006,'2A'!E555,'GSTN-Diff Gross'!$U$7:$U$1006,"&lt;&gt;0")+COUNTIFS('GSTN-Diff Gross'!$D$7:$D$1006,'2A'!E555,'GSTN-Diff Gross'!$V$7:$V$1006,"&lt;&gt;0"),'2A'!G555,"")</f>
        <v/>
      </c>
      <c r="F1556" s="90" t="str">
        <f>IF(COUNTIFS('GSTN-Diff Gross'!$D$7:$D$1006,'2A'!E555,'GSTN-Diff Gross'!$R$7:$R$1006,"&lt;&gt;0")+COUNTIFS('GSTN-Diff Gross'!$D$7:$D$1006,'2A'!E555,'GSTN-Diff Gross'!$S$7:$S$1006,"&lt;&gt;0")+COUNTIFS('GSTN-Diff Gross'!$D$7:$D$1006,'2A'!E555,'GSTN-Diff Gross'!$T$7:$T$1006,"&lt;&gt;0")+COUNTIFS('GSTN-Diff Gross'!$D$7:$D$1006,'2A'!E555,'GSTN-Diff Gross'!$U$7:$U$1006,"&lt;&gt;0")+COUNTIFS('GSTN-Diff Gross'!$D$7:$D$1006,'2A'!E555,'GSTN-Diff Gross'!$V$7:$V$1006,"&lt;&gt;0"),'2A'!H555,"")</f>
        <v/>
      </c>
      <c r="G1556" s="167">
        <f t="shared" si="172"/>
        <v>0</v>
      </c>
      <c r="H1556" s="167">
        <f t="shared" si="173"/>
        <v>0</v>
      </c>
      <c r="I1556" s="167">
        <f t="shared" si="174"/>
        <v>0</v>
      </c>
      <c r="J1556" s="167">
        <f t="shared" si="175"/>
        <v>0</v>
      </c>
      <c r="K1556" s="167">
        <f t="shared" si="176"/>
        <v>0</v>
      </c>
      <c r="L1556" s="99">
        <f>IFERROR(VLOOKUP(B1556,BOOKS!$D$6:$M$1005,6,0),0)</f>
        <v>0</v>
      </c>
      <c r="M1556" s="100">
        <f>IFERROR(VLOOKUP(B1556,BOOKS!$D$6:$M$1005,7,0),0)</f>
        <v>0</v>
      </c>
      <c r="N1556" s="100">
        <f>IFERROR(VLOOKUP(B1556,BOOKS!$D$6:$M$1005,8,0),0)</f>
        <v>0</v>
      </c>
      <c r="O1556" s="100">
        <f>IFERROR(VLOOKUP(B1556,BOOKS!$D$6:$M$1005,9,0),0)</f>
        <v>0</v>
      </c>
      <c r="P1556" s="100">
        <f>IFERROR(VLOOKUP(B1556,BOOKS!$D$6:$M$1005,10,0),0)</f>
        <v>0</v>
      </c>
      <c r="Q1556" s="94">
        <f>IFERROR(VLOOKUP(B1556,'2A'!$D$6:$M$1005,6,0),0)</f>
        <v>0</v>
      </c>
      <c r="R1556" s="95">
        <f>IFERROR(VLOOKUP(B1556,'2A'!$D$6:$M$1005,7,0),0)</f>
        <v>0</v>
      </c>
      <c r="S1556" s="95">
        <f>IFERROR(VLOOKUP(B1556,'2A'!$D$6:$M$1005,8,0),0)</f>
        <v>0</v>
      </c>
      <c r="T1556" s="95">
        <f>IFERROR(VLOOKUP(B1556,'2A'!$D$6:$M$1005,9,0),0)</f>
        <v>0</v>
      </c>
      <c r="U1556" s="95">
        <f>IFERROR(VLOOKUP(B1556,'2A'!$D$6:$M$1005,10,0),0)</f>
        <v>0</v>
      </c>
      <c r="V1556" s="111"/>
    </row>
    <row r="1557" spans="1:22">
      <c r="A1557" s="163">
        <f t="shared" si="178"/>
        <v>1551</v>
      </c>
      <c r="B1557" s="163" t="str">
        <f t="shared" si="177"/>
        <v/>
      </c>
      <c r="C1557" s="163" t="str">
        <f>IF(COUNTIFS('GSTN-Diff Gross'!$D$7:$D$1006,'2A'!E556,'GSTN-Diff Gross'!$R$7:$R$1006,"&lt;&gt;0")+COUNTIFS('GSTN-Diff Gross'!$D$7:$D$1006,'2A'!E556,'GSTN-Diff Gross'!$S$7:$S$1006,"&lt;&gt;0")+COUNTIFS('GSTN-Diff Gross'!$D$7:$D$1006,'2A'!E556,'GSTN-Diff Gross'!$T$7:$T$1006,"&lt;&gt;0")+COUNTIFS('GSTN-Diff Gross'!$D$7:$D$1006,'2A'!E556,'GSTN-Diff Gross'!$U$7:$U$1006,"&lt;&gt;0")+COUNTIFS('GSTN-Diff Gross'!$D$7:$D$1006,'2A'!E556,'GSTN-Diff Gross'!$V$7:$V$1006,"&lt;&gt;0"),'2A'!E556,"")</f>
        <v/>
      </c>
      <c r="D1557" s="46" t="str">
        <f>IF(COUNTIFS('GSTN-Diff Gross'!$D$7:$D$1006,'2A'!E556,'GSTN-Diff Gross'!$R$7:$R$1006,"&lt;&gt;0")+COUNTIFS('GSTN-Diff Gross'!$D$7:$D$1006,'2A'!E556,'GSTN-Diff Gross'!$S$7:$S$1006,"&lt;&gt;0")+COUNTIFS('GSTN-Diff Gross'!$D$7:$D$1006,'2A'!E556,'GSTN-Diff Gross'!$T$7:$T$1006,"&lt;&gt;0")+COUNTIFS('GSTN-Diff Gross'!$D$7:$D$1006,'2A'!E556,'GSTN-Diff Gross'!$U$7:$U$1006,"&lt;&gt;0")+COUNTIFS('GSTN-Diff Gross'!$D$7:$D$1006,'2A'!E556,'GSTN-Diff Gross'!$V$7:$V$1006,"&lt;&gt;0"),'2A'!F556,"")</f>
        <v/>
      </c>
      <c r="E1557" s="69" t="str">
        <f>IF(COUNTIFS('GSTN-Diff Gross'!$D$7:$D$1006,'2A'!E556,'GSTN-Diff Gross'!$R$7:$R$1006,"&lt;&gt;0")+COUNTIFS('GSTN-Diff Gross'!$D$7:$D$1006,'2A'!E556,'GSTN-Diff Gross'!$S$7:$S$1006,"&lt;&gt;0")+COUNTIFS('GSTN-Diff Gross'!$D$7:$D$1006,'2A'!E556,'GSTN-Diff Gross'!$T$7:$T$1006,"&lt;&gt;0")+COUNTIFS('GSTN-Diff Gross'!$D$7:$D$1006,'2A'!E556,'GSTN-Diff Gross'!$U$7:$U$1006,"&lt;&gt;0")+COUNTIFS('GSTN-Diff Gross'!$D$7:$D$1006,'2A'!E556,'GSTN-Diff Gross'!$V$7:$V$1006,"&lt;&gt;0"),'2A'!G556,"")</f>
        <v/>
      </c>
      <c r="F1557" s="91" t="str">
        <f>IF(COUNTIFS('GSTN-Diff Gross'!$D$7:$D$1006,'2A'!E556,'GSTN-Diff Gross'!$R$7:$R$1006,"&lt;&gt;0")+COUNTIFS('GSTN-Diff Gross'!$D$7:$D$1006,'2A'!E556,'GSTN-Diff Gross'!$S$7:$S$1006,"&lt;&gt;0")+COUNTIFS('GSTN-Diff Gross'!$D$7:$D$1006,'2A'!E556,'GSTN-Diff Gross'!$T$7:$T$1006,"&lt;&gt;0")+COUNTIFS('GSTN-Diff Gross'!$D$7:$D$1006,'2A'!E556,'GSTN-Diff Gross'!$U$7:$U$1006,"&lt;&gt;0")+COUNTIFS('GSTN-Diff Gross'!$D$7:$D$1006,'2A'!E556,'GSTN-Diff Gross'!$V$7:$V$1006,"&lt;&gt;0"),'2A'!H556,"")</f>
        <v/>
      </c>
      <c r="G1557" s="96">
        <f t="shared" si="172"/>
        <v>0</v>
      </c>
      <c r="H1557" s="96">
        <f t="shared" si="173"/>
        <v>0</v>
      </c>
      <c r="I1557" s="97">
        <f t="shared" si="174"/>
        <v>0</v>
      </c>
      <c r="J1557" s="98">
        <f t="shared" si="175"/>
        <v>0</v>
      </c>
      <c r="K1557" s="96">
        <f t="shared" si="176"/>
        <v>0</v>
      </c>
      <c r="L1557" s="93">
        <f>IFERROR(VLOOKUP(B1557,BOOKS!$D$6:$M$1005,6,0),0)</f>
        <v>0</v>
      </c>
      <c r="M1557" s="88">
        <f>IFERROR(VLOOKUP(B1557,BOOKS!$D$6:$M$1005,7,0),0)</f>
        <v>0</v>
      </c>
      <c r="N1557" s="88">
        <f>IFERROR(VLOOKUP(B1557,BOOKS!$D$6:$M$1005,8,0),0)</f>
        <v>0</v>
      </c>
      <c r="O1557" s="88">
        <f>IFERROR(VLOOKUP(B1557,BOOKS!$D$6:$M$1005,9,0),0)</f>
        <v>0</v>
      </c>
      <c r="P1557" s="88">
        <f>IFERROR(VLOOKUP(B1557,BOOKS!$D$6:$M$1005,10,0),0)</f>
        <v>0</v>
      </c>
      <c r="Q1557" s="84">
        <f>IFERROR(VLOOKUP(B1557,'2A'!$D$6:$M$1005,6,0),0)</f>
        <v>0</v>
      </c>
      <c r="R1557" s="44">
        <f>IFERROR(VLOOKUP(B1557,'2A'!$D$6:$M$1005,7,0),0)</f>
        <v>0</v>
      </c>
      <c r="S1557" s="44">
        <f>IFERROR(VLOOKUP(B1557,'2A'!$D$6:$M$1005,8,0),0)</f>
        <v>0</v>
      </c>
      <c r="T1557" s="44">
        <f>IFERROR(VLOOKUP(B1557,'2A'!$D$6:$M$1005,9,0),0)</f>
        <v>0</v>
      </c>
      <c r="U1557" s="44">
        <f>IFERROR(VLOOKUP(B1557,'2A'!$D$6:$M$1005,10,0),0)</f>
        <v>0</v>
      </c>
      <c r="V1557" s="111"/>
    </row>
    <row r="1558" spans="1:22">
      <c r="A1558" s="161">
        <f t="shared" si="178"/>
        <v>1552</v>
      </c>
      <c r="B1558" s="161" t="str">
        <f t="shared" si="177"/>
        <v/>
      </c>
      <c r="C1558" s="161" t="str">
        <f>IF(COUNTIFS('GSTN-Diff Gross'!$D$7:$D$1006,'2A'!E557,'GSTN-Diff Gross'!$R$7:$R$1006,"&lt;&gt;0")+COUNTIFS('GSTN-Diff Gross'!$D$7:$D$1006,'2A'!E557,'GSTN-Diff Gross'!$S$7:$S$1006,"&lt;&gt;0")+COUNTIFS('GSTN-Diff Gross'!$D$7:$D$1006,'2A'!E557,'GSTN-Diff Gross'!$T$7:$T$1006,"&lt;&gt;0")+COUNTIFS('GSTN-Diff Gross'!$D$7:$D$1006,'2A'!E557,'GSTN-Diff Gross'!$U$7:$U$1006,"&lt;&gt;0")+COUNTIFS('GSTN-Diff Gross'!$D$7:$D$1006,'2A'!E557,'GSTN-Diff Gross'!$V$7:$V$1006,"&lt;&gt;0"),'2A'!E557,"")</f>
        <v/>
      </c>
      <c r="D1558" s="41" t="str">
        <f>IF(COUNTIFS('GSTN-Diff Gross'!$D$7:$D$1006,'2A'!E557,'GSTN-Diff Gross'!$R$7:$R$1006,"&lt;&gt;0")+COUNTIFS('GSTN-Diff Gross'!$D$7:$D$1006,'2A'!E557,'GSTN-Diff Gross'!$S$7:$S$1006,"&lt;&gt;0")+COUNTIFS('GSTN-Diff Gross'!$D$7:$D$1006,'2A'!E557,'GSTN-Diff Gross'!$T$7:$T$1006,"&lt;&gt;0")+COUNTIFS('GSTN-Diff Gross'!$D$7:$D$1006,'2A'!E557,'GSTN-Diff Gross'!$U$7:$U$1006,"&lt;&gt;0")+COUNTIFS('GSTN-Diff Gross'!$D$7:$D$1006,'2A'!E557,'GSTN-Diff Gross'!$V$7:$V$1006,"&lt;&gt;0"),'2A'!F557,"")</f>
        <v/>
      </c>
      <c r="E1558" s="68" t="str">
        <f>IF(COUNTIFS('GSTN-Diff Gross'!$D$7:$D$1006,'2A'!E557,'GSTN-Diff Gross'!$R$7:$R$1006,"&lt;&gt;0")+COUNTIFS('GSTN-Diff Gross'!$D$7:$D$1006,'2A'!E557,'GSTN-Diff Gross'!$S$7:$S$1006,"&lt;&gt;0")+COUNTIFS('GSTN-Diff Gross'!$D$7:$D$1006,'2A'!E557,'GSTN-Diff Gross'!$T$7:$T$1006,"&lt;&gt;0")+COUNTIFS('GSTN-Diff Gross'!$D$7:$D$1006,'2A'!E557,'GSTN-Diff Gross'!$U$7:$U$1006,"&lt;&gt;0")+COUNTIFS('GSTN-Diff Gross'!$D$7:$D$1006,'2A'!E557,'GSTN-Diff Gross'!$V$7:$V$1006,"&lt;&gt;0"),'2A'!G557,"")</f>
        <v/>
      </c>
      <c r="F1558" s="90" t="str">
        <f>IF(COUNTIFS('GSTN-Diff Gross'!$D$7:$D$1006,'2A'!E557,'GSTN-Diff Gross'!$R$7:$R$1006,"&lt;&gt;0")+COUNTIFS('GSTN-Diff Gross'!$D$7:$D$1006,'2A'!E557,'GSTN-Diff Gross'!$S$7:$S$1006,"&lt;&gt;0")+COUNTIFS('GSTN-Diff Gross'!$D$7:$D$1006,'2A'!E557,'GSTN-Diff Gross'!$T$7:$T$1006,"&lt;&gt;0")+COUNTIFS('GSTN-Diff Gross'!$D$7:$D$1006,'2A'!E557,'GSTN-Diff Gross'!$U$7:$U$1006,"&lt;&gt;0")+COUNTIFS('GSTN-Diff Gross'!$D$7:$D$1006,'2A'!E557,'GSTN-Diff Gross'!$V$7:$V$1006,"&lt;&gt;0"),'2A'!H557,"")</f>
        <v/>
      </c>
      <c r="G1558" s="167">
        <f t="shared" si="172"/>
        <v>0</v>
      </c>
      <c r="H1558" s="167">
        <f t="shared" si="173"/>
        <v>0</v>
      </c>
      <c r="I1558" s="167">
        <f t="shared" si="174"/>
        <v>0</v>
      </c>
      <c r="J1558" s="167">
        <f t="shared" si="175"/>
        <v>0</v>
      </c>
      <c r="K1558" s="167">
        <f t="shared" si="176"/>
        <v>0</v>
      </c>
      <c r="L1558" s="99">
        <f>IFERROR(VLOOKUP(B1558,BOOKS!$D$6:$M$1005,6,0),0)</f>
        <v>0</v>
      </c>
      <c r="M1558" s="100">
        <f>IFERROR(VLOOKUP(B1558,BOOKS!$D$6:$M$1005,7,0),0)</f>
        <v>0</v>
      </c>
      <c r="N1558" s="100">
        <f>IFERROR(VLOOKUP(B1558,BOOKS!$D$6:$M$1005,8,0),0)</f>
        <v>0</v>
      </c>
      <c r="O1558" s="100">
        <f>IFERROR(VLOOKUP(B1558,BOOKS!$D$6:$M$1005,9,0),0)</f>
        <v>0</v>
      </c>
      <c r="P1558" s="100">
        <f>IFERROR(VLOOKUP(B1558,BOOKS!$D$6:$M$1005,10,0),0)</f>
        <v>0</v>
      </c>
      <c r="Q1558" s="94">
        <f>IFERROR(VLOOKUP(B1558,'2A'!$D$6:$M$1005,6,0),0)</f>
        <v>0</v>
      </c>
      <c r="R1558" s="95">
        <f>IFERROR(VLOOKUP(B1558,'2A'!$D$6:$M$1005,7,0),0)</f>
        <v>0</v>
      </c>
      <c r="S1558" s="95">
        <f>IFERROR(VLOOKUP(B1558,'2A'!$D$6:$M$1005,8,0),0)</f>
        <v>0</v>
      </c>
      <c r="T1558" s="95">
        <f>IFERROR(VLOOKUP(B1558,'2A'!$D$6:$M$1005,9,0),0)</f>
        <v>0</v>
      </c>
      <c r="U1558" s="95">
        <f>IFERROR(VLOOKUP(B1558,'2A'!$D$6:$M$1005,10,0),0)</f>
        <v>0</v>
      </c>
      <c r="V1558" s="111"/>
    </row>
    <row r="1559" spans="1:22">
      <c r="A1559" s="163">
        <f t="shared" si="178"/>
        <v>1553</v>
      </c>
      <c r="B1559" s="163" t="str">
        <f t="shared" si="177"/>
        <v/>
      </c>
      <c r="C1559" s="163" t="str">
        <f>IF(COUNTIFS('GSTN-Diff Gross'!$D$7:$D$1006,'2A'!E558,'GSTN-Diff Gross'!$R$7:$R$1006,"&lt;&gt;0")+COUNTIFS('GSTN-Diff Gross'!$D$7:$D$1006,'2A'!E558,'GSTN-Diff Gross'!$S$7:$S$1006,"&lt;&gt;0")+COUNTIFS('GSTN-Diff Gross'!$D$7:$D$1006,'2A'!E558,'GSTN-Diff Gross'!$T$7:$T$1006,"&lt;&gt;0")+COUNTIFS('GSTN-Diff Gross'!$D$7:$D$1006,'2A'!E558,'GSTN-Diff Gross'!$U$7:$U$1006,"&lt;&gt;0")+COUNTIFS('GSTN-Diff Gross'!$D$7:$D$1006,'2A'!E558,'GSTN-Diff Gross'!$V$7:$V$1006,"&lt;&gt;0"),'2A'!E558,"")</f>
        <v/>
      </c>
      <c r="D1559" s="46" t="str">
        <f>IF(COUNTIFS('GSTN-Diff Gross'!$D$7:$D$1006,'2A'!E558,'GSTN-Diff Gross'!$R$7:$R$1006,"&lt;&gt;0")+COUNTIFS('GSTN-Diff Gross'!$D$7:$D$1006,'2A'!E558,'GSTN-Diff Gross'!$S$7:$S$1006,"&lt;&gt;0")+COUNTIFS('GSTN-Diff Gross'!$D$7:$D$1006,'2A'!E558,'GSTN-Diff Gross'!$T$7:$T$1006,"&lt;&gt;0")+COUNTIFS('GSTN-Diff Gross'!$D$7:$D$1006,'2A'!E558,'GSTN-Diff Gross'!$U$7:$U$1006,"&lt;&gt;0")+COUNTIFS('GSTN-Diff Gross'!$D$7:$D$1006,'2A'!E558,'GSTN-Diff Gross'!$V$7:$V$1006,"&lt;&gt;0"),'2A'!F558,"")</f>
        <v/>
      </c>
      <c r="E1559" s="69" t="str">
        <f>IF(COUNTIFS('GSTN-Diff Gross'!$D$7:$D$1006,'2A'!E558,'GSTN-Diff Gross'!$R$7:$R$1006,"&lt;&gt;0")+COUNTIFS('GSTN-Diff Gross'!$D$7:$D$1006,'2A'!E558,'GSTN-Diff Gross'!$S$7:$S$1006,"&lt;&gt;0")+COUNTIFS('GSTN-Diff Gross'!$D$7:$D$1006,'2A'!E558,'GSTN-Diff Gross'!$T$7:$T$1006,"&lt;&gt;0")+COUNTIFS('GSTN-Diff Gross'!$D$7:$D$1006,'2A'!E558,'GSTN-Diff Gross'!$U$7:$U$1006,"&lt;&gt;0")+COUNTIFS('GSTN-Diff Gross'!$D$7:$D$1006,'2A'!E558,'GSTN-Diff Gross'!$V$7:$V$1006,"&lt;&gt;0"),'2A'!G558,"")</f>
        <v/>
      </c>
      <c r="F1559" s="91" t="str">
        <f>IF(COUNTIFS('GSTN-Diff Gross'!$D$7:$D$1006,'2A'!E558,'GSTN-Diff Gross'!$R$7:$R$1006,"&lt;&gt;0")+COUNTIFS('GSTN-Diff Gross'!$D$7:$D$1006,'2A'!E558,'GSTN-Diff Gross'!$S$7:$S$1006,"&lt;&gt;0")+COUNTIFS('GSTN-Diff Gross'!$D$7:$D$1006,'2A'!E558,'GSTN-Diff Gross'!$T$7:$T$1006,"&lt;&gt;0")+COUNTIFS('GSTN-Diff Gross'!$D$7:$D$1006,'2A'!E558,'GSTN-Diff Gross'!$U$7:$U$1006,"&lt;&gt;0")+COUNTIFS('GSTN-Diff Gross'!$D$7:$D$1006,'2A'!E558,'GSTN-Diff Gross'!$V$7:$V$1006,"&lt;&gt;0"),'2A'!H558,"")</f>
        <v/>
      </c>
      <c r="G1559" s="96">
        <f t="shared" si="172"/>
        <v>0</v>
      </c>
      <c r="H1559" s="96">
        <f t="shared" si="173"/>
        <v>0</v>
      </c>
      <c r="I1559" s="97">
        <f t="shared" si="174"/>
        <v>0</v>
      </c>
      <c r="J1559" s="98">
        <f t="shared" si="175"/>
        <v>0</v>
      </c>
      <c r="K1559" s="96">
        <f t="shared" si="176"/>
        <v>0</v>
      </c>
      <c r="L1559" s="93">
        <f>IFERROR(VLOOKUP(B1559,BOOKS!$D$6:$M$1005,6,0),0)</f>
        <v>0</v>
      </c>
      <c r="M1559" s="88">
        <f>IFERROR(VLOOKUP(B1559,BOOKS!$D$6:$M$1005,7,0),0)</f>
        <v>0</v>
      </c>
      <c r="N1559" s="88">
        <f>IFERROR(VLOOKUP(B1559,BOOKS!$D$6:$M$1005,8,0),0)</f>
        <v>0</v>
      </c>
      <c r="O1559" s="88">
        <f>IFERROR(VLOOKUP(B1559,BOOKS!$D$6:$M$1005,9,0),0)</f>
        <v>0</v>
      </c>
      <c r="P1559" s="88">
        <f>IFERROR(VLOOKUP(B1559,BOOKS!$D$6:$M$1005,10,0),0)</f>
        <v>0</v>
      </c>
      <c r="Q1559" s="84">
        <f>IFERROR(VLOOKUP(B1559,'2A'!$D$6:$M$1005,6,0),0)</f>
        <v>0</v>
      </c>
      <c r="R1559" s="44">
        <f>IFERROR(VLOOKUP(B1559,'2A'!$D$6:$M$1005,7,0),0)</f>
        <v>0</v>
      </c>
      <c r="S1559" s="44">
        <f>IFERROR(VLOOKUP(B1559,'2A'!$D$6:$M$1005,8,0),0)</f>
        <v>0</v>
      </c>
      <c r="T1559" s="44">
        <f>IFERROR(VLOOKUP(B1559,'2A'!$D$6:$M$1005,9,0),0)</f>
        <v>0</v>
      </c>
      <c r="U1559" s="44">
        <f>IFERROR(VLOOKUP(B1559,'2A'!$D$6:$M$1005,10,0),0)</f>
        <v>0</v>
      </c>
      <c r="V1559" s="111"/>
    </row>
    <row r="1560" spans="1:22">
      <c r="A1560" s="161">
        <f t="shared" si="178"/>
        <v>1554</v>
      </c>
      <c r="B1560" s="161" t="str">
        <f t="shared" si="177"/>
        <v/>
      </c>
      <c r="C1560" s="161" t="str">
        <f>IF(COUNTIFS('GSTN-Diff Gross'!$D$7:$D$1006,'2A'!E559,'GSTN-Diff Gross'!$R$7:$R$1006,"&lt;&gt;0")+COUNTIFS('GSTN-Diff Gross'!$D$7:$D$1006,'2A'!E559,'GSTN-Diff Gross'!$S$7:$S$1006,"&lt;&gt;0")+COUNTIFS('GSTN-Diff Gross'!$D$7:$D$1006,'2A'!E559,'GSTN-Diff Gross'!$T$7:$T$1006,"&lt;&gt;0")+COUNTIFS('GSTN-Diff Gross'!$D$7:$D$1006,'2A'!E559,'GSTN-Diff Gross'!$U$7:$U$1006,"&lt;&gt;0")+COUNTIFS('GSTN-Diff Gross'!$D$7:$D$1006,'2A'!E559,'GSTN-Diff Gross'!$V$7:$V$1006,"&lt;&gt;0"),'2A'!E559,"")</f>
        <v/>
      </c>
      <c r="D1560" s="41" t="str">
        <f>IF(COUNTIFS('GSTN-Diff Gross'!$D$7:$D$1006,'2A'!E559,'GSTN-Diff Gross'!$R$7:$R$1006,"&lt;&gt;0")+COUNTIFS('GSTN-Diff Gross'!$D$7:$D$1006,'2A'!E559,'GSTN-Diff Gross'!$S$7:$S$1006,"&lt;&gt;0")+COUNTIFS('GSTN-Diff Gross'!$D$7:$D$1006,'2A'!E559,'GSTN-Diff Gross'!$T$7:$T$1006,"&lt;&gt;0")+COUNTIFS('GSTN-Diff Gross'!$D$7:$D$1006,'2A'!E559,'GSTN-Diff Gross'!$U$7:$U$1006,"&lt;&gt;0")+COUNTIFS('GSTN-Diff Gross'!$D$7:$D$1006,'2A'!E559,'GSTN-Diff Gross'!$V$7:$V$1006,"&lt;&gt;0"),'2A'!F559,"")</f>
        <v/>
      </c>
      <c r="E1560" s="68" t="str">
        <f>IF(COUNTIFS('GSTN-Diff Gross'!$D$7:$D$1006,'2A'!E559,'GSTN-Diff Gross'!$R$7:$R$1006,"&lt;&gt;0")+COUNTIFS('GSTN-Diff Gross'!$D$7:$D$1006,'2A'!E559,'GSTN-Diff Gross'!$S$7:$S$1006,"&lt;&gt;0")+COUNTIFS('GSTN-Diff Gross'!$D$7:$D$1006,'2A'!E559,'GSTN-Diff Gross'!$T$7:$T$1006,"&lt;&gt;0")+COUNTIFS('GSTN-Diff Gross'!$D$7:$D$1006,'2A'!E559,'GSTN-Diff Gross'!$U$7:$U$1006,"&lt;&gt;0")+COUNTIFS('GSTN-Diff Gross'!$D$7:$D$1006,'2A'!E559,'GSTN-Diff Gross'!$V$7:$V$1006,"&lt;&gt;0"),'2A'!G559,"")</f>
        <v/>
      </c>
      <c r="F1560" s="90" t="str">
        <f>IF(COUNTIFS('GSTN-Diff Gross'!$D$7:$D$1006,'2A'!E559,'GSTN-Diff Gross'!$R$7:$R$1006,"&lt;&gt;0")+COUNTIFS('GSTN-Diff Gross'!$D$7:$D$1006,'2A'!E559,'GSTN-Diff Gross'!$S$7:$S$1006,"&lt;&gt;0")+COUNTIFS('GSTN-Diff Gross'!$D$7:$D$1006,'2A'!E559,'GSTN-Diff Gross'!$T$7:$T$1006,"&lt;&gt;0")+COUNTIFS('GSTN-Diff Gross'!$D$7:$D$1006,'2A'!E559,'GSTN-Diff Gross'!$U$7:$U$1006,"&lt;&gt;0")+COUNTIFS('GSTN-Diff Gross'!$D$7:$D$1006,'2A'!E559,'GSTN-Diff Gross'!$V$7:$V$1006,"&lt;&gt;0"),'2A'!H559,"")</f>
        <v/>
      </c>
      <c r="G1560" s="167">
        <f t="shared" si="172"/>
        <v>0</v>
      </c>
      <c r="H1560" s="167">
        <f t="shared" si="173"/>
        <v>0</v>
      </c>
      <c r="I1560" s="167">
        <f t="shared" si="174"/>
        <v>0</v>
      </c>
      <c r="J1560" s="167">
        <f t="shared" si="175"/>
        <v>0</v>
      </c>
      <c r="K1560" s="167">
        <f t="shared" si="176"/>
        <v>0</v>
      </c>
      <c r="L1560" s="99">
        <f>IFERROR(VLOOKUP(B1560,BOOKS!$D$6:$M$1005,6,0),0)</f>
        <v>0</v>
      </c>
      <c r="M1560" s="100">
        <f>IFERROR(VLOOKUP(B1560,BOOKS!$D$6:$M$1005,7,0),0)</f>
        <v>0</v>
      </c>
      <c r="N1560" s="100">
        <f>IFERROR(VLOOKUP(B1560,BOOKS!$D$6:$M$1005,8,0),0)</f>
        <v>0</v>
      </c>
      <c r="O1560" s="100">
        <f>IFERROR(VLOOKUP(B1560,BOOKS!$D$6:$M$1005,9,0),0)</f>
        <v>0</v>
      </c>
      <c r="P1560" s="100">
        <f>IFERROR(VLOOKUP(B1560,BOOKS!$D$6:$M$1005,10,0),0)</f>
        <v>0</v>
      </c>
      <c r="Q1560" s="94">
        <f>IFERROR(VLOOKUP(B1560,'2A'!$D$6:$M$1005,6,0),0)</f>
        <v>0</v>
      </c>
      <c r="R1560" s="95">
        <f>IFERROR(VLOOKUP(B1560,'2A'!$D$6:$M$1005,7,0),0)</f>
        <v>0</v>
      </c>
      <c r="S1560" s="95">
        <f>IFERROR(VLOOKUP(B1560,'2A'!$D$6:$M$1005,8,0),0)</f>
        <v>0</v>
      </c>
      <c r="T1560" s="95">
        <f>IFERROR(VLOOKUP(B1560,'2A'!$D$6:$M$1005,9,0),0)</f>
        <v>0</v>
      </c>
      <c r="U1560" s="95">
        <f>IFERROR(VLOOKUP(B1560,'2A'!$D$6:$M$1005,10,0),0)</f>
        <v>0</v>
      </c>
      <c r="V1560" s="111"/>
    </row>
    <row r="1561" spans="1:22">
      <c r="A1561" s="163">
        <f t="shared" si="178"/>
        <v>1555</v>
      </c>
      <c r="B1561" s="163" t="str">
        <f t="shared" si="177"/>
        <v/>
      </c>
      <c r="C1561" s="163" t="str">
        <f>IF(COUNTIFS('GSTN-Diff Gross'!$D$7:$D$1006,'2A'!E560,'GSTN-Diff Gross'!$R$7:$R$1006,"&lt;&gt;0")+COUNTIFS('GSTN-Diff Gross'!$D$7:$D$1006,'2A'!E560,'GSTN-Diff Gross'!$S$7:$S$1006,"&lt;&gt;0")+COUNTIFS('GSTN-Diff Gross'!$D$7:$D$1006,'2A'!E560,'GSTN-Diff Gross'!$T$7:$T$1006,"&lt;&gt;0")+COUNTIFS('GSTN-Diff Gross'!$D$7:$D$1006,'2A'!E560,'GSTN-Diff Gross'!$U$7:$U$1006,"&lt;&gt;0")+COUNTIFS('GSTN-Diff Gross'!$D$7:$D$1006,'2A'!E560,'GSTN-Diff Gross'!$V$7:$V$1006,"&lt;&gt;0"),'2A'!E560,"")</f>
        <v/>
      </c>
      <c r="D1561" s="46" t="str">
        <f>IF(COUNTIFS('GSTN-Diff Gross'!$D$7:$D$1006,'2A'!E560,'GSTN-Diff Gross'!$R$7:$R$1006,"&lt;&gt;0")+COUNTIFS('GSTN-Diff Gross'!$D$7:$D$1006,'2A'!E560,'GSTN-Diff Gross'!$S$7:$S$1006,"&lt;&gt;0")+COUNTIFS('GSTN-Diff Gross'!$D$7:$D$1006,'2A'!E560,'GSTN-Diff Gross'!$T$7:$T$1006,"&lt;&gt;0")+COUNTIFS('GSTN-Diff Gross'!$D$7:$D$1006,'2A'!E560,'GSTN-Diff Gross'!$U$7:$U$1006,"&lt;&gt;0")+COUNTIFS('GSTN-Diff Gross'!$D$7:$D$1006,'2A'!E560,'GSTN-Diff Gross'!$V$7:$V$1006,"&lt;&gt;0"),'2A'!F560,"")</f>
        <v/>
      </c>
      <c r="E1561" s="69" t="str">
        <f>IF(COUNTIFS('GSTN-Diff Gross'!$D$7:$D$1006,'2A'!E560,'GSTN-Diff Gross'!$R$7:$R$1006,"&lt;&gt;0")+COUNTIFS('GSTN-Diff Gross'!$D$7:$D$1006,'2A'!E560,'GSTN-Diff Gross'!$S$7:$S$1006,"&lt;&gt;0")+COUNTIFS('GSTN-Diff Gross'!$D$7:$D$1006,'2A'!E560,'GSTN-Diff Gross'!$T$7:$T$1006,"&lt;&gt;0")+COUNTIFS('GSTN-Diff Gross'!$D$7:$D$1006,'2A'!E560,'GSTN-Diff Gross'!$U$7:$U$1006,"&lt;&gt;0")+COUNTIFS('GSTN-Diff Gross'!$D$7:$D$1006,'2A'!E560,'GSTN-Diff Gross'!$V$7:$V$1006,"&lt;&gt;0"),'2A'!G560,"")</f>
        <v/>
      </c>
      <c r="F1561" s="91" t="str">
        <f>IF(COUNTIFS('GSTN-Diff Gross'!$D$7:$D$1006,'2A'!E560,'GSTN-Diff Gross'!$R$7:$R$1006,"&lt;&gt;0")+COUNTIFS('GSTN-Diff Gross'!$D$7:$D$1006,'2A'!E560,'GSTN-Diff Gross'!$S$7:$S$1006,"&lt;&gt;0")+COUNTIFS('GSTN-Diff Gross'!$D$7:$D$1006,'2A'!E560,'GSTN-Diff Gross'!$T$7:$T$1006,"&lt;&gt;0")+COUNTIFS('GSTN-Diff Gross'!$D$7:$D$1006,'2A'!E560,'GSTN-Diff Gross'!$U$7:$U$1006,"&lt;&gt;0")+COUNTIFS('GSTN-Diff Gross'!$D$7:$D$1006,'2A'!E560,'GSTN-Diff Gross'!$V$7:$V$1006,"&lt;&gt;0"),'2A'!H560,"")</f>
        <v/>
      </c>
      <c r="G1561" s="96">
        <f t="shared" si="172"/>
        <v>0</v>
      </c>
      <c r="H1561" s="96">
        <f t="shared" si="173"/>
        <v>0</v>
      </c>
      <c r="I1561" s="97">
        <f t="shared" si="174"/>
        <v>0</v>
      </c>
      <c r="J1561" s="98">
        <f t="shared" si="175"/>
        <v>0</v>
      </c>
      <c r="K1561" s="96">
        <f t="shared" si="176"/>
        <v>0</v>
      </c>
      <c r="L1561" s="93">
        <f>IFERROR(VLOOKUP(B1561,BOOKS!$D$6:$M$1005,6,0),0)</f>
        <v>0</v>
      </c>
      <c r="M1561" s="88">
        <f>IFERROR(VLOOKUP(B1561,BOOKS!$D$6:$M$1005,7,0),0)</f>
        <v>0</v>
      </c>
      <c r="N1561" s="88">
        <f>IFERROR(VLOOKUP(B1561,BOOKS!$D$6:$M$1005,8,0),0)</f>
        <v>0</v>
      </c>
      <c r="O1561" s="88">
        <f>IFERROR(VLOOKUP(B1561,BOOKS!$D$6:$M$1005,9,0),0)</f>
        <v>0</v>
      </c>
      <c r="P1561" s="88">
        <f>IFERROR(VLOOKUP(B1561,BOOKS!$D$6:$M$1005,10,0),0)</f>
        <v>0</v>
      </c>
      <c r="Q1561" s="84">
        <f>IFERROR(VLOOKUP(B1561,'2A'!$D$6:$M$1005,6,0),0)</f>
        <v>0</v>
      </c>
      <c r="R1561" s="44">
        <f>IFERROR(VLOOKUP(B1561,'2A'!$D$6:$M$1005,7,0),0)</f>
        <v>0</v>
      </c>
      <c r="S1561" s="44">
        <f>IFERROR(VLOOKUP(B1561,'2A'!$D$6:$M$1005,8,0),0)</f>
        <v>0</v>
      </c>
      <c r="T1561" s="44">
        <f>IFERROR(VLOOKUP(B1561,'2A'!$D$6:$M$1005,9,0),0)</f>
        <v>0</v>
      </c>
      <c r="U1561" s="44">
        <f>IFERROR(VLOOKUP(B1561,'2A'!$D$6:$M$1005,10,0),0)</f>
        <v>0</v>
      </c>
      <c r="V1561" s="111"/>
    </row>
    <row r="1562" spans="1:22">
      <c r="A1562" s="161">
        <f t="shared" si="178"/>
        <v>1556</v>
      </c>
      <c r="B1562" s="161" t="str">
        <f t="shared" si="177"/>
        <v/>
      </c>
      <c r="C1562" s="161" t="str">
        <f>IF(COUNTIFS('GSTN-Diff Gross'!$D$7:$D$1006,'2A'!E561,'GSTN-Diff Gross'!$R$7:$R$1006,"&lt;&gt;0")+COUNTIFS('GSTN-Diff Gross'!$D$7:$D$1006,'2A'!E561,'GSTN-Diff Gross'!$S$7:$S$1006,"&lt;&gt;0")+COUNTIFS('GSTN-Diff Gross'!$D$7:$D$1006,'2A'!E561,'GSTN-Diff Gross'!$T$7:$T$1006,"&lt;&gt;0")+COUNTIFS('GSTN-Diff Gross'!$D$7:$D$1006,'2A'!E561,'GSTN-Diff Gross'!$U$7:$U$1006,"&lt;&gt;0")+COUNTIFS('GSTN-Diff Gross'!$D$7:$D$1006,'2A'!E561,'GSTN-Diff Gross'!$V$7:$V$1006,"&lt;&gt;0"),'2A'!E561,"")</f>
        <v/>
      </c>
      <c r="D1562" s="41" t="str">
        <f>IF(COUNTIFS('GSTN-Diff Gross'!$D$7:$D$1006,'2A'!E561,'GSTN-Diff Gross'!$R$7:$R$1006,"&lt;&gt;0")+COUNTIFS('GSTN-Diff Gross'!$D$7:$D$1006,'2A'!E561,'GSTN-Diff Gross'!$S$7:$S$1006,"&lt;&gt;0")+COUNTIFS('GSTN-Diff Gross'!$D$7:$D$1006,'2A'!E561,'GSTN-Diff Gross'!$T$7:$T$1006,"&lt;&gt;0")+COUNTIFS('GSTN-Diff Gross'!$D$7:$D$1006,'2A'!E561,'GSTN-Diff Gross'!$U$7:$U$1006,"&lt;&gt;0")+COUNTIFS('GSTN-Diff Gross'!$D$7:$D$1006,'2A'!E561,'GSTN-Diff Gross'!$V$7:$V$1006,"&lt;&gt;0"),'2A'!F561,"")</f>
        <v/>
      </c>
      <c r="E1562" s="68" t="str">
        <f>IF(COUNTIFS('GSTN-Diff Gross'!$D$7:$D$1006,'2A'!E561,'GSTN-Diff Gross'!$R$7:$R$1006,"&lt;&gt;0")+COUNTIFS('GSTN-Diff Gross'!$D$7:$D$1006,'2A'!E561,'GSTN-Diff Gross'!$S$7:$S$1006,"&lt;&gt;0")+COUNTIFS('GSTN-Diff Gross'!$D$7:$D$1006,'2A'!E561,'GSTN-Diff Gross'!$T$7:$T$1006,"&lt;&gt;0")+COUNTIFS('GSTN-Diff Gross'!$D$7:$D$1006,'2A'!E561,'GSTN-Diff Gross'!$U$7:$U$1006,"&lt;&gt;0")+COUNTIFS('GSTN-Diff Gross'!$D$7:$D$1006,'2A'!E561,'GSTN-Diff Gross'!$V$7:$V$1006,"&lt;&gt;0"),'2A'!G561,"")</f>
        <v/>
      </c>
      <c r="F1562" s="90" t="str">
        <f>IF(COUNTIFS('GSTN-Diff Gross'!$D$7:$D$1006,'2A'!E561,'GSTN-Diff Gross'!$R$7:$R$1006,"&lt;&gt;0")+COUNTIFS('GSTN-Diff Gross'!$D$7:$D$1006,'2A'!E561,'GSTN-Diff Gross'!$S$7:$S$1006,"&lt;&gt;0")+COUNTIFS('GSTN-Diff Gross'!$D$7:$D$1006,'2A'!E561,'GSTN-Diff Gross'!$T$7:$T$1006,"&lt;&gt;0")+COUNTIFS('GSTN-Diff Gross'!$D$7:$D$1006,'2A'!E561,'GSTN-Diff Gross'!$U$7:$U$1006,"&lt;&gt;0")+COUNTIFS('GSTN-Diff Gross'!$D$7:$D$1006,'2A'!E561,'GSTN-Diff Gross'!$V$7:$V$1006,"&lt;&gt;0"),'2A'!H561,"")</f>
        <v/>
      </c>
      <c r="G1562" s="167">
        <f t="shared" si="172"/>
        <v>0</v>
      </c>
      <c r="H1562" s="167">
        <f t="shared" si="173"/>
        <v>0</v>
      </c>
      <c r="I1562" s="167">
        <f t="shared" si="174"/>
        <v>0</v>
      </c>
      <c r="J1562" s="167">
        <f t="shared" si="175"/>
        <v>0</v>
      </c>
      <c r="K1562" s="167">
        <f t="shared" si="176"/>
        <v>0</v>
      </c>
      <c r="L1562" s="99">
        <f>IFERROR(VLOOKUP(B1562,BOOKS!$D$6:$M$1005,6,0),0)</f>
        <v>0</v>
      </c>
      <c r="M1562" s="100">
        <f>IFERROR(VLOOKUP(B1562,BOOKS!$D$6:$M$1005,7,0),0)</f>
        <v>0</v>
      </c>
      <c r="N1562" s="100">
        <f>IFERROR(VLOOKUP(B1562,BOOKS!$D$6:$M$1005,8,0),0)</f>
        <v>0</v>
      </c>
      <c r="O1562" s="100">
        <f>IFERROR(VLOOKUP(B1562,BOOKS!$D$6:$M$1005,9,0),0)</f>
        <v>0</v>
      </c>
      <c r="P1562" s="100">
        <f>IFERROR(VLOOKUP(B1562,BOOKS!$D$6:$M$1005,10,0),0)</f>
        <v>0</v>
      </c>
      <c r="Q1562" s="94">
        <f>IFERROR(VLOOKUP(B1562,'2A'!$D$6:$M$1005,6,0),0)</f>
        <v>0</v>
      </c>
      <c r="R1562" s="95">
        <f>IFERROR(VLOOKUP(B1562,'2A'!$D$6:$M$1005,7,0),0)</f>
        <v>0</v>
      </c>
      <c r="S1562" s="95">
        <f>IFERROR(VLOOKUP(B1562,'2A'!$D$6:$M$1005,8,0),0)</f>
        <v>0</v>
      </c>
      <c r="T1562" s="95">
        <f>IFERROR(VLOOKUP(B1562,'2A'!$D$6:$M$1005,9,0),0)</f>
        <v>0</v>
      </c>
      <c r="U1562" s="95">
        <f>IFERROR(VLOOKUP(B1562,'2A'!$D$6:$M$1005,10,0),0)</f>
        <v>0</v>
      </c>
      <c r="V1562" s="111"/>
    </row>
    <row r="1563" spans="1:22">
      <c r="A1563" s="163">
        <f t="shared" si="178"/>
        <v>1557</v>
      </c>
      <c r="B1563" s="163" t="str">
        <f t="shared" si="177"/>
        <v/>
      </c>
      <c r="C1563" s="163" t="str">
        <f>IF(COUNTIFS('GSTN-Diff Gross'!$D$7:$D$1006,'2A'!E562,'GSTN-Diff Gross'!$R$7:$R$1006,"&lt;&gt;0")+COUNTIFS('GSTN-Diff Gross'!$D$7:$D$1006,'2A'!E562,'GSTN-Diff Gross'!$S$7:$S$1006,"&lt;&gt;0")+COUNTIFS('GSTN-Diff Gross'!$D$7:$D$1006,'2A'!E562,'GSTN-Diff Gross'!$T$7:$T$1006,"&lt;&gt;0")+COUNTIFS('GSTN-Diff Gross'!$D$7:$D$1006,'2A'!E562,'GSTN-Diff Gross'!$U$7:$U$1006,"&lt;&gt;0")+COUNTIFS('GSTN-Diff Gross'!$D$7:$D$1006,'2A'!E562,'GSTN-Diff Gross'!$V$7:$V$1006,"&lt;&gt;0"),'2A'!E562,"")</f>
        <v/>
      </c>
      <c r="D1563" s="46" t="str">
        <f>IF(COUNTIFS('GSTN-Diff Gross'!$D$7:$D$1006,'2A'!E562,'GSTN-Diff Gross'!$R$7:$R$1006,"&lt;&gt;0")+COUNTIFS('GSTN-Diff Gross'!$D$7:$D$1006,'2A'!E562,'GSTN-Diff Gross'!$S$7:$S$1006,"&lt;&gt;0")+COUNTIFS('GSTN-Diff Gross'!$D$7:$D$1006,'2A'!E562,'GSTN-Diff Gross'!$T$7:$T$1006,"&lt;&gt;0")+COUNTIFS('GSTN-Diff Gross'!$D$7:$D$1006,'2A'!E562,'GSTN-Diff Gross'!$U$7:$U$1006,"&lt;&gt;0")+COUNTIFS('GSTN-Diff Gross'!$D$7:$D$1006,'2A'!E562,'GSTN-Diff Gross'!$V$7:$V$1006,"&lt;&gt;0"),'2A'!F562,"")</f>
        <v/>
      </c>
      <c r="E1563" s="69" t="str">
        <f>IF(COUNTIFS('GSTN-Diff Gross'!$D$7:$D$1006,'2A'!E562,'GSTN-Diff Gross'!$R$7:$R$1006,"&lt;&gt;0")+COUNTIFS('GSTN-Diff Gross'!$D$7:$D$1006,'2A'!E562,'GSTN-Diff Gross'!$S$7:$S$1006,"&lt;&gt;0")+COUNTIFS('GSTN-Diff Gross'!$D$7:$D$1006,'2A'!E562,'GSTN-Diff Gross'!$T$7:$T$1006,"&lt;&gt;0")+COUNTIFS('GSTN-Diff Gross'!$D$7:$D$1006,'2A'!E562,'GSTN-Diff Gross'!$U$7:$U$1006,"&lt;&gt;0")+COUNTIFS('GSTN-Diff Gross'!$D$7:$D$1006,'2A'!E562,'GSTN-Diff Gross'!$V$7:$V$1006,"&lt;&gt;0"),'2A'!G562,"")</f>
        <v/>
      </c>
      <c r="F1563" s="91" t="str">
        <f>IF(COUNTIFS('GSTN-Diff Gross'!$D$7:$D$1006,'2A'!E562,'GSTN-Diff Gross'!$R$7:$R$1006,"&lt;&gt;0")+COUNTIFS('GSTN-Diff Gross'!$D$7:$D$1006,'2A'!E562,'GSTN-Diff Gross'!$S$7:$S$1006,"&lt;&gt;0")+COUNTIFS('GSTN-Diff Gross'!$D$7:$D$1006,'2A'!E562,'GSTN-Diff Gross'!$T$7:$T$1006,"&lt;&gt;0")+COUNTIFS('GSTN-Diff Gross'!$D$7:$D$1006,'2A'!E562,'GSTN-Diff Gross'!$U$7:$U$1006,"&lt;&gt;0")+COUNTIFS('GSTN-Diff Gross'!$D$7:$D$1006,'2A'!E562,'GSTN-Diff Gross'!$V$7:$V$1006,"&lt;&gt;0"),'2A'!H562,"")</f>
        <v/>
      </c>
      <c r="G1563" s="96">
        <f t="shared" si="172"/>
        <v>0</v>
      </c>
      <c r="H1563" s="96">
        <f t="shared" si="173"/>
        <v>0</v>
      </c>
      <c r="I1563" s="97">
        <f t="shared" si="174"/>
        <v>0</v>
      </c>
      <c r="J1563" s="98">
        <f t="shared" si="175"/>
        <v>0</v>
      </c>
      <c r="K1563" s="96">
        <f t="shared" si="176"/>
        <v>0</v>
      </c>
      <c r="L1563" s="93">
        <f>IFERROR(VLOOKUP(B1563,BOOKS!$D$6:$M$1005,6,0),0)</f>
        <v>0</v>
      </c>
      <c r="M1563" s="88">
        <f>IFERROR(VLOOKUP(B1563,BOOKS!$D$6:$M$1005,7,0),0)</f>
        <v>0</v>
      </c>
      <c r="N1563" s="88">
        <f>IFERROR(VLOOKUP(B1563,BOOKS!$D$6:$M$1005,8,0),0)</f>
        <v>0</v>
      </c>
      <c r="O1563" s="88">
        <f>IFERROR(VLOOKUP(B1563,BOOKS!$D$6:$M$1005,9,0),0)</f>
        <v>0</v>
      </c>
      <c r="P1563" s="88">
        <f>IFERROR(VLOOKUP(B1563,BOOKS!$D$6:$M$1005,10,0),0)</f>
        <v>0</v>
      </c>
      <c r="Q1563" s="84">
        <f>IFERROR(VLOOKUP(B1563,'2A'!$D$6:$M$1005,6,0),0)</f>
        <v>0</v>
      </c>
      <c r="R1563" s="44">
        <f>IFERROR(VLOOKUP(B1563,'2A'!$D$6:$M$1005,7,0),0)</f>
        <v>0</v>
      </c>
      <c r="S1563" s="44">
        <f>IFERROR(VLOOKUP(B1563,'2A'!$D$6:$M$1005,8,0),0)</f>
        <v>0</v>
      </c>
      <c r="T1563" s="44">
        <f>IFERROR(VLOOKUP(B1563,'2A'!$D$6:$M$1005,9,0),0)</f>
        <v>0</v>
      </c>
      <c r="U1563" s="44">
        <f>IFERROR(VLOOKUP(B1563,'2A'!$D$6:$M$1005,10,0),0)</f>
        <v>0</v>
      </c>
      <c r="V1563" s="111"/>
    </row>
    <row r="1564" spans="1:22">
      <c r="A1564" s="161">
        <f t="shared" si="178"/>
        <v>1558</v>
      </c>
      <c r="B1564" s="161" t="str">
        <f t="shared" si="177"/>
        <v/>
      </c>
      <c r="C1564" s="161" t="str">
        <f>IF(COUNTIFS('GSTN-Diff Gross'!$D$7:$D$1006,'2A'!E563,'GSTN-Diff Gross'!$R$7:$R$1006,"&lt;&gt;0")+COUNTIFS('GSTN-Diff Gross'!$D$7:$D$1006,'2A'!E563,'GSTN-Diff Gross'!$S$7:$S$1006,"&lt;&gt;0")+COUNTIFS('GSTN-Diff Gross'!$D$7:$D$1006,'2A'!E563,'GSTN-Diff Gross'!$T$7:$T$1006,"&lt;&gt;0")+COUNTIFS('GSTN-Diff Gross'!$D$7:$D$1006,'2A'!E563,'GSTN-Diff Gross'!$U$7:$U$1006,"&lt;&gt;0")+COUNTIFS('GSTN-Diff Gross'!$D$7:$D$1006,'2A'!E563,'GSTN-Diff Gross'!$V$7:$V$1006,"&lt;&gt;0"),'2A'!E563,"")</f>
        <v/>
      </c>
      <c r="D1564" s="41" t="str">
        <f>IF(COUNTIFS('GSTN-Diff Gross'!$D$7:$D$1006,'2A'!E563,'GSTN-Diff Gross'!$R$7:$R$1006,"&lt;&gt;0")+COUNTIFS('GSTN-Diff Gross'!$D$7:$D$1006,'2A'!E563,'GSTN-Diff Gross'!$S$7:$S$1006,"&lt;&gt;0")+COUNTIFS('GSTN-Diff Gross'!$D$7:$D$1006,'2A'!E563,'GSTN-Diff Gross'!$T$7:$T$1006,"&lt;&gt;0")+COUNTIFS('GSTN-Diff Gross'!$D$7:$D$1006,'2A'!E563,'GSTN-Diff Gross'!$U$7:$U$1006,"&lt;&gt;0")+COUNTIFS('GSTN-Diff Gross'!$D$7:$D$1006,'2A'!E563,'GSTN-Diff Gross'!$V$7:$V$1006,"&lt;&gt;0"),'2A'!F563,"")</f>
        <v/>
      </c>
      <c r="E1564" s="68" t="str">
        <f>IF(COUNTIFS('GSTN-Diff Gross'!$D$7:$D$1006,'2A'!E563,'GSTN-Diff Gross'!$R$7:$R$1006,"&lt;&gt;0")+COUNTIFS('GSTN-Diff Gross'!$D$7:$D$1006,'2A'!E563,'GSTN-Diff Gross'!$S$7:$S$1006,"&lt;&gt;0")+COUNTIFS('GSTN-Diff Gross'!$D$7:$D$1006,'2A'!E563,'GSTN-Diff Gross'!$T$7:$T$1006,"&lt;&gt;0")+COUNTIFS('GSTN-Diff Gross'!$D$7:$D$1006,'2A'!E563,'GSTN-Diff Gross'!$U$7:$U$1006,"&lt;&gt;0")+COUNTIFS('GSTN-Diff Gross'!$D$7:$D$1006,'2A'!E563,'GSTN-Diff Gross'!$V$7:$V$1006,"&lt;&gt;0"),'2A'!G563,"")</f>
        <v/>
      </c>
      <c r="F1564" s="90" t="str">
        <f>IF(COUNTIFS('GSTN-Diff Gross'!$D$7:$D$1006,'2A'!E563,'GSTN-Diff Gross'!$R$7:$R$1006,"&lt;&gt;0")+COUNTIFS('GSTN-Diff Gross'!$D$7:$D$1006,'2A'!E563,'GSTN-Diff Gross'!$S$7:$S$1006,"&lt;&gt;0")+COUNTIFS('GSTN-Diff Gross'!$D$7:$D$1006,'2A'!E563,'GSTN-Diff Gross'!$T$7:$T$1006,"&lt;&gt;0")+COUNTIFS('GSTN-Diff Gross'!$D$7:$D$1006,'2A'!E563,'GSTN-Diff Gross'!$U$7:$U$1006,"&lt;&gt;0")+COUNTIFS('GSTN-Diff Gross'!$D$7:$D$1006,'2A'!E563,'GSTN-Diff Gross'!$V$7:$V$1006,"&lt;&gt;0"),'2A'!H563,"")</f>
        <v/>
      </c>
      <c r="G1564" s="167">
        <f t="shared" si="172"/>
        <v>0</v>
      </c>
      <c r="H1564" s="167">
        <f t="shared" si="173"/>
        <v>0</v>
      </c>
      <c r="I1564" s="167">
        <f t="shared" si="174"/>
        <v>0</v>
      </c>
      <c r="J1564" s="167">
        <f t="shared" si="175"/>
        <v>0</v>
      </c>
      <c r="K1564" s="167">
        <f t="shared" si="176"/>
        <v>0</v>
      </c>
      <c r="L1564" s="99">
        <f>IFERROR(VLOOKUP(B1564,BOOKS!$D$6:$M$1005,6,0),0)</f>
        <v>0</v>
      </c>
      <c r="M1564" s="100">
        <f>IFERROR(VLOOKUP(B1564,BOOKS!$D$6:$M$1005,7,0),0)</f>
        <v>0</v>
      </c>
      <c r="N1564" s="100">
        <f>IFERROR(VLOOKUP(B1564,BOOKS!$D$6:$M$1005,8,0),0)</f>
        <v>0</v>
      </c>
      <c r="O1564" s="100">
        <f>IFERROR(VLOOKUP(B1564,BOOKS!$D$6:$M$1005,9,0),0)</f>
        <v>0</v>
      </c>
      <c r="P1564" s="100">
        <f>IFERROR(VLOOKUP(B1564,BOOKS!$D$6:$M$1005,10,0),0)</f>
        <v>0</v>
      </c>
      <c r="Q1564" s="94">
        <f>IFERROR(VLOOKUP(B1564,'2A'!$D$6:$M$1005,6,0),0)</f>
        <v>0</v>
      </c>
      <c r="R1564" s="95">
        <f>IFERROR(VLOOKUP(B1564,'2A'!$D$6:$M$1005,7,0),0)</f>
        <v>0</v>
      </c>
      <c r="S1564" s="95">
        <f>IFERROR(VLOOKUP(B1564,'2A'!$D$6:$M$1005,8,0),0)</f>
        <v>0</v>
      </c>
      <c r="T1564" s="95">
        <f>IFERROR(VLOOKUP(B1564,'2A'!$D$6:$M$1005,9,0),0)</f>
        <v>0</v>
      </c>
      <c r="U1564" s="95">
        <f>IFERROR(VLOOKUP(B1564,'2A'!$D$6:$M$1005,10,0),0)</f>
        <v>0</v>
      </c>
      <c r="V1564" s="111"/>
    </row>
    <row r="1565" spans="1:22">
      <c r="A1565" s="163">
        <f t="shared" si="178"/>
        <v>1559</v>
      </c>
      <c r="B1565" s="163" t="str">
        <f t="shared" si="177"/>
        <v/>
      </c>
      <c r="C1565" s="163" t="str">
        <f>IF(COUNTIFS('GSTN-Diff Gross'!$D$7:$D$1006,'2A'!E564,'GSTN-Diff Gross'!$R$7:$R$1006,"&lt;&gt;0")+COUNTIFS('GSTN-Diff Gross'!$D$7:$D$1006,'2A'!E564,'GSTN-Diff Gross'!$S$7:$S$1006,"&lt;&gt;0")+COUNTIFS('GSTN-Diff Gross'!$D$7:$D$1006,'2A'!E564,'GSTN-Diff Gross'!$T$7:$T$1006,"&lt;&gt;0")+COUNTIFS('GSTN-Diff Gross'!$D$7:$D$1006,'2A'!E564,'GSTN-Diff Gross'!$U$7:$U$1006,"&lt;&gt;0")+COUNTIFS('GSTN-Diff Gross'!$D$7:$D$1006,'2A'!E564,'GSTN-Diff Gross'!$V$7:$V$1006,"&lt;&gt;0"),'2A'!E564,"")</f>
        <v/>
      </c>
      <c r="D1565" s="46" t="str">
        <f>IF(COUNTIFS('GSTN-Diff Gross'!$D$7:$D$1006,'2A'!E564,'GSTN-Diff Gross'!$R$7:$R$1006,"&lt;&gt;0")+COUNTIFS('GSTN-Diff Gross'!$D$7:$D$1006,'2A'!E564,'GSTN-Diff Gross'!$S$7:$S$1006,"&lt;&gt;0")+COUNTIFS('GSTN-Diff Gross'!$D$7:$D$1006,'2A'!E564,'GSTN-Diff Gross'!$T$7:$T$1006,"&lt;&gt;0")+COUNTIFS('GSTN-Diff Gross'!$D$7:$D$1006,'2A'!E564,'GSTN-Diff Gross'!$U$7:$U$1006,"&lt;&gt;0")+COUNTIFS('GSTN-Diff Gross'!$D$7:$D$1006,'2A'!E564,'GSTN-Diff Gross'!$V$7:$V$1006,"&lt;&gt;0"),'2A'!F564,"")</f>
        <v/>
      </c>
      <c r="E1565" s="69" t="str">
        <f>IF(COUNTIFS('GSTN-Diff Gross'!$D$7:$D$1006,'2A'!E564,'GSTN-Diff Gross'!$R$7:$R$1006,"&lt;&gt;0")+COUNTIFS('GSTN-Diff Gross'!$D$7:$D$1006,'2A'!E564,'GSTN-Diff Gross'!$S$7:$S$1006,"&lt;&gt;0")+COUNTIFS('GSTN-Diff Gross'!$D$7:$D$1006,'2A'!E564,'GSTN-Diff Gross'!$T$7:$T$1006,"&lt;&gt;0")+COUNTIFS('GSTN-Diff Gross'!$D$7:$D$1006,'2A'!E564,'GSTN-Diff Gross'!$U$7:$U$1006,"&lt;&gt;0")+COUNTIFS('GSTN-Diff Gross'!$D$7:$D$1006,'2A'!E564,'GSTN-Diff Gross'!$V$7:$V$1006,"&lt;&gt;0"),'2A'!G564,"")</f>
        <v/>
      </c>
      <c r="F1565" s="91" t="str">
        <f>IF(COUNTIFS('GSTN-Diff Gross'!$D$7:$D$1006,'2A'!E564,'GSTN-Diff Gross'!$R$7:$R$1006,"&lt;&gt;0")+COUNTIFS('GSTN-Diff Gross'!$D$7:$D$1006,'2A'!E564,'GSTN-Diff Gross'!$S$7:$S$1006,"&lt;&gt;0")+COUNTIFS('GSTN-Diff Gross'!$D$7:$D$1006,'2A'!E564,'GSTN-Diff Gross'!$T$7:$T$1006,"&lt;&gt;0")+COUNTIFS('GSTN-Diff Gross'!$D$7:$D$1006,'2A'!E564,'GSTN-Diff Gross'!$U$7:$U$1006,"&lt;&gt;0")+COUNTIFS('GSTN-Diff Gross'!$D$7:$D$1006,'2A'!E564,'GSTN-Diff Gross'!$V$7:$V$1006,"&lt;&gt;0"),'2A'!H564,"")</f>
        <v/>
      </c>
      <c r="G1565" s="96">
        <f t="shared" si="172"/>
        <v>0</v>
      </c>
      <c r="H1565" s="96">
        <f t="shared" si="173"/>
        <v>0</v>
      </c>
      <c r="I1565" s="97">
        <f t="shared" si="174"/>
        <v>0</v>
      </c>
      <c r="J1565" s="98">
        <f t="shared" si="175"/>
        <v>0</v>
      </c>
      <c r="K1565" s="96">
        <f t="shared" si="176"/>
        <v>0</v>
      </c>
      <c r="L1565" s="93">
        <f>IFERROR(VLOOKUP(B1565,BOOKS!$D$6:$M$1005,6,0),0)</f>
        <v>0</v>
      </c>
      <c r="M1565" s="88">
        <f>IFERROR(VLOOKUP(B1565,BOOKS!$D$6:$M$1005,7,0),0)</f>
        <v>0</v>
      </c>
      <c r="N1565" s="88">
        <f>IFERROR(VLOOKUP(B1565,BOOKS!$D$6:$M$1005,8,0),0)</f>
        <v>0</v>
      </c>
      <c r="O1565" s="88">
        <f>IFERROR(VLOOKUP(B1565,BOOKS!$D$6:$M$1005,9,0),0)</f>
        <v>0</v>
      </c>
      <c r="P1565" s="88">
        <f>IFERROR(VLOOKUP(B1565,BOOKS!$D$6:$M$1005,10,0),0)</f>
        <v>0</v>
      </c>
      <c r="Q1565" s="84">
        <f>IFERROR(VLOOKUP(B1565,'2A'!$D$6:$M$1005,6,0),0)</f>
        <v>0</v>
      </c>
      <c r="R1565" s="44">
        <f>IFERROR(VLOOKUP(B1565,'2A'!$D$6:$M$1005,7,0),0)</f>
        <v>0</v>
      </c>
      <c r="S1565" s="44">
        <f>IFERROR(VLOOKUP(B1565,'2A'!$D$6:$M$1005,8,0),0)</f>
        <v>0</v>
      </c>
      <c r="T1565" s="44">
        <f>IFERROR(VLOOKUP(B1565,'2A'!$D$6:$M$1005,9,0),0)</f>
        <v>0</v>
      </c>
      <c r="U1565" s="44">
        <f>IFERROR(VLOOKUP(B1565,'2A'!$D$6:$M$1005,10,0),0)</f>
        <v>0</v>
      </c>
      <c r="V1565" s="111"/>
    </row>
    <row r="1566" spans="1:22">
      <c r="A1566" s="161">
        <f t="shared" si="178"/>
        <v>1560</v>
      </c>
      <c r="B1566" s="161" t="str">
        <f t="shared" si="177"/>
        <v/>
      </c>
      <c r="C1566" s="161" t="str">
        <f>IF(COUNTIFS('GSTN-Diff Gross'!$D$7:$D$1006,'2A'!E565,'GSTN-Diff Gross'!$R$7:$R$1006,"&lt;&gt;0")+COUNTIFS('GSTN-Diff Gross'!$D$7:$D$1006,'2A'!E565,'GSTN-Diff Gross'!$S$7:$S$1006,"&lt;&gt;0")+COUNTIFS('GSTN-Diff Gross'!$D$7:$D$1006,'2A'!E565,'GSTN-Diff Gross'!$T$7:$T$1006,"&lt;&gt;0")+COUNTIFS('GSTN-Diff Gross'!$D$7:$D$1006,'2A'!E565,'GSTN-Diff Gross'!$U$7:$U$1006,"&lt;&gt;0")+COUNTIFS('GSTN-Diff Gross'!$D$7:$D$1006,'2A'!E565,'GSTN-Diff Gross'!$V$7:$V$1006,"&lt;&gt;0"),'2A'!E565,"")</f>
        <v/>
      </c>
      <c r="D1566" s="41" t="str">
        <f>IF(COUNTIFS('GSTN-Diff Gross'!$D$7:$D$1006,'2A'!E565,'GSTN-Diff Gross'!$R$7:$R$1006,"&lt;&gt;0")+COUNTIFS('GSTN-Diff Gross'!$D$7:$D$1006,'2A'!E565,'GSTN-Diff Gross'!$S$7:$S$1006,"&lt;&gt;0")+COUNTIFS('GSTN-Diff Gross'!$D$7:$D$1006,'2A'!E565,'GSTN-Diff Gross'!$T$7:$T$1006,"&lt;&gt;0")+COUNTIFS('GSTN-Diff Gross'!$D$7:$D$1006,'2A'!E565,'GSTN-Diff Gross'!$U$7:$U$1006,"&lt;&gt;0")+COUNTIFS('GSTN-Diff Gross'!$D$7:$D$1006,'2A'!E565,'GSTN-Diff Gross'!$V$7:$V$1006,"&lt;&gt;0"),'2A'!F565,"")</f>
        <v/>
      </c>
      <c r="E1566" s="68" t="str">
        <f>IF(COUNTIFS('GSTN-Diff Gross'!$D$7:$D$1006,'2A'!E565,'GSTN-Diff Gross'!$R$7:$R$1006,"&lt;&gt;0")+COUNTIFS('GSTN-Diff Gross'!$D$7:$D$1006,'2A'!E565,'GSTN-Diff Gross'!$S$7:$S$1006,"&lt;&gt;0")+COUNTIFS('GSTN-Diff Gross'!$D$7:$D$1006,'2A'!E565,'GSTN-Diff Gross'!$T$7:$T$1006,"&lt;&gt;0")+COUNTIFS('GSTN-Diff Gross'!$D$7:$D$1006,'2A'!E565,'GSTN-Diff Gross'!$U$7:$U$1006,"&lt;&gt;0")+COUNTIFS('GSTN-Diff Gross'!$D$7:$D$1006,'2A'!E565,'GSTN-Diff Gross'!$V$7:$V$1006,"&lt;&gt;0"),'2A'!G565,"")</f>
        <v/>
      </c>
      <c r="F1566" s="90" t="str">
        <f>IF(COUNTIFS('GSTN-Diff Gross'!$D$7:$D$1006,'2A'!E565,'GSTN-Diff Gross'!$R$7:$R$1006,"&lt;&gt;0")+COUNTIFS('GSTN-Diff Gross'!$D$7:$D$1006,'2A'!E565,'GSTN-Diff Gross'!$S$7:$S$1006,"&lt;&gt;0")+COUNTIFS('GSTN-Diff Gross'!$D$7:$D$1006,'2A'!E565,'GSTN-Diff Gross'!$T$7:$T$1006,"&lt;&gt;0")+COUNTIFS('GSTN-Diff Gross'!$D$7:$D$1006,'2A'!E565,'GSTN-Diff Gross'!$U$7:$U$1006,"&lt;&gt;0")+COUNTIFS('GSTN-Diff Gross'!$D$7:$D$1006,'2A'!E565,'GSTN-Diff Gross'!$V$7:$V$1006,"&lt;&gt;0"),'2A'!H565,"")</f>
        <v/>
      </c>
      <c r="G1566" s="167">
        <f t="shared" si="172"/>
        <v>0</v>
      </c>
      <c r="H1566" s="167">
        <f t="shared" si="173"/>
        <v>0</v>
      </c>
      <c r="I1566" s="167">
        <f t="shared" si="174"/>
        <v>0</v>
      </c>
      <c r="J1566" s="167">
        <f t="shared" si="175"/>
        <v>0</v>
      </c>
      <c r="K1566" s="167">
        <f t="shared" si="176"/>
        <v>0</v>
      </c>
      <c r="L1566" s="99">
        <f>IFERROR(VLOOKUP(B1566,BOOKS!$D$6:$M$1005,6,0),0)</f>
        <v>0</v>
      </c>
      <c r="M1566" s="100">
        <f>IFERROR(VLOOKUP(B1566,BOOKS!$D$6:$M$1005,7,0),0)</f>
        <v>0</v>
      </c>
      <c r="N1566" s="100">
        <f>IFERROR(VLOOKUP(B1566,BOOKS!$D$6:$M$1005,8,0),0)</f>
        <v>0</v>
      </c>
      <c r="O1566" s="100">
        <f>IFERROR(VLOOKUP(B1566,BOOKS!$D$6:$M$1005,9,0),0)</f>
        <v>0</v>
      </c>
      <c r="P1566" s="100">
        <f>IFERROR(VLOOKUP(B1566,BOOKS!$D$6:$M$1005,10,0),0)</f>
        <v>0</v>
      </c>
      <c r="Q1566" s="94">
        <f>IFERROR(VLOOKUP(B1566,'2A'!$D$6:$M$1005,6,0),0)</f>
        <v>0</v>
      </c>
      <c r="R1566" s="95">
        <f>IFERROR(VLOOKUP(B1566,'2A'!$D$6:$M$1005,7,0),0)</f>
        <v>0</v>
      </c>
      <c r="S1566" s="95">
        <f>IFERROR(VLOOKUP(B1566,'2A'!$D$6:$M$1005,8,0),0)</f>
        <v>0</v>
      </c>
      <c r="T1566" s="95">
        <f>IFERROR(VLOOKUP(B1566,'2A'!$D$6:$M$1005,9,0),0)</f>
        <v>0</v>
      </c>
      <c r="U1566" s="95">
        <f>IFERROR(VLOOKUP(B1566,'2A'!$D$6:$M$1005,10,0),0)</f>
        <v>0</v>
      </c>
      <c r="V1566" s="111"/>
    </row>
    <row r="1567" spans="1:22">
      <c r="A1567" s="163">
        <f t="shared" si="178"/>
        <v>1561</v>
      </c>
      <c r="B1567" s="163" t="str">
        <f t="shared" si="177"/>
        <v/>
      </c>
      <c r="C1567" s="163" t="str">
        <f>IF(COUNTIFS('GSTN-Diff Gross'!$D$7:$D$1006,'2A'!E566,'GSTN-Diff Gross'!$R$7:$R$1006,"&lt;&gt;0")+COUNTIFS('GSTN-Diff Gross'!$D$7:$D$1006,'2A'!E566,'GSTN-Diff Gross'!$S$7:$S$1006,"&lt;&gt;0")+COUNTIFS('GSTN-Diff Gross'!$D$7:$D$1006,'2A'!E566,'GSTN-Diff Gross'!$T$7:$T$1006,"&lt;&gt;0")+COUNTIFS('GSTN-Diff Gross'!$D$7:$D$1006,'2A'!E566,'GSTN-Diff Gross'!$U$7:$U$1006,"&lt;&gt;0")+COUNTIFS('GSTN-Diff Gross'!$D$7:$D$1006,'2A'!E566,'GSTN-Diff Gross'!$V$7:$V$1006,"&lt;&gt;0"),'2A'!E566,"")</f>
        <v/>
      </c>
      <c r="D1567" s="46" t="str">
        <f>IF(COUNTIFS('GSTN-Diff Gross'!$D$7:$D$1006,'2A'!E566,'GSTN-Diff Gross'!$R$7:$R$1006,"&lt;&gt;0")+COUNTIFS('GSTN-Diff Gross'!$D$7:$D$1006,'2A'!E566,'GSTN-Diff Gross'!$S$7:$S$1006,"&lt;&gt;0")+COUNTIFS('GSTN-Diff Gross'!$D$7:$D$1006,'2A'!E566,'GSTN-Diff Gross'!$T$7:$T$1006,"&lt;&gt;0")+COUNTIFS('GSTN-Diff Gross'!$D$7:$D$1006,'2A'!E566,'GSTN-Diff Gross'!$U$7:$U$1006,"&lt;&gt;0")+COUNTIFS('GSTN-Diff Gross'!$D$7:$D$1006,'2A'!E566,'GSTN-Diff Gross'!$V$7:$V$1006,"&lt;&gt;0"),'2A'!F566,"")</f>
        <v/>
      </c>
      <c r="E1567" s="69" t="str">
        <f>IF(COUNTIFS('GSTN-Diff Gross'!$D$7:$D$1006,'2A'!E566,'GSTN-Diff Gross'!$R$7:$R$1006,"&lt;&gt;0")+COUNTIFS('GSTN-Diff Gross'!$D$7:$D$1006,'2A'!E566,'GSTN-Diff Gross'!$S$7:$S$1006,"&lt;&gt;0")+COUNTIFS('GSTN-Diff Gross'!$D$7:$D$1006,'2A'!E566,'GSTN-Diff Gross'!$T$7:$T$1006,"&lt;&gt;0")+COUNTIFS('GSTN-Diff Gross'!$D$7:$D$1006,'2A'!E566,'GSTN-Diff Gross'!$U$7:$U$1006,"&lt;&gt;0")+COUNTIFS('GSTN-Diff Gross'!$D$7:$D$1006,'2A'!E566,'GSTN-Diff Gross'!$V$7:$V$1006,"&lt;&gt;0"),'2A'!G566,"")</f>
        <v/>
      </c>
      <c r="F1567" s="91" t="str">
        <f>IF(COUNTIFS('GSTN-Diff Gross'!$D$7:$D$1006,'2A'!E566,'GSTN-Diff Gross'!$R$7:$R$1006,"&lt;&gt;0")+COUNTIFS('GSTN-Diff Gross'!$D$7:$D$1006,'2A'!E566,'GSTN-Diff Gross'!$S$7:$S$1006,"&lt;&gt;0")+COUNTIFS('GSTN-Diff Gross'!$D$7:$D$1006,'2A'!E566,'GSTN-Diff Gross'!$T$7:$T$1006,"&lt;&gt;0")+COUNTIFS('GSTN-Diff Gross'!$D$7:$D$1006,'2A'!E566,'GSTN-Diff Gross'!$U$7:$U$1006,"&lt;&gt;0")+COUNTIFS('GSTN-Diff Gross'!$D$7:$D$1006,'2A'!E566,'GSTN-Diff Gross'!$V$7:$V$1006,"&lt;&gt;0"),'2A'!H566,"")</f>
        <v/>
      </c>
      <c r="G1567" s="96">
        <f t="shared" si="172"/>
        <v>0</v>
      </c>
      <c r="H1567" s="96">
        <f t="shared" si="173"/>
        <v>0</v>
      </c>
      <c r="I1567" s="97">
        <f t="shared" si="174"/>
        <v>0</v>
      </c>
      <c r="J1567" s="98">
        <f t="shared" si="175"/>
        <v>0</v>
      </c>
      <c r="K1567" s="96">
        <f t="shared" si="176"/>
        <v>0</v>
      </c>
      <c r="L1567" s="93">
        <f>IFERROR(VLOOKUP(B1567,BOOKS!$D$6:$M$1005,6,0),0)</f>
        <v>0</v>
      </c>
      <c r="M1567" s="88">
        <f>IFERROR(VLOOKUP(B1567,BOOKS!$D$6:$M$1005,7,0),0)</f>
        <v>0</v>
      </c>
      <c r="N1567" s="88">
        <f>IFERROR(VLOOKUP(B1567,BOOKS!$D$6:$M$1005,8,0),0)</f>
        <v>0</v>
      </c>
      <c r="O1567" s="88">
        <f>IFERROR(VLOOKUP(B1567,BOOKS!$D$6:$M$1005,9,0),0)</f>
        <v>0</v>
      </c>
      <c r="P1567" s="88">
        <f>IFERROR(VLOOKUP(B1567,BOOKS!$D$6:$M$1005,10,0),0)</f>
        <v>0</v>
      </c>
      <c r="Q1567" s="84">
        <f>IFERROR(VLOOKUP(B1567,'2A'!$D$6:$M$1005,6,0),0)</f>
        <v>0</v>
      </c>
      <c r="R1567" s="44">
        <f>IFERROR(VLOOKUP(B1567,'2A'!$D$6:$M$1005,7,0),0)</f>
        <v>0</v>
      </c>
      <c r="S1567" s="44">
        <f>IFERROR(VLOOKUP(B1567,'2A'!$D$6:$M$1005,8,0),0)</f>
        <v>0</v>
      </c>
      <c r="T1567" s="44">
        <f>IFERROR(VLOOKUP(B1567,'2A'!$D$6:$M$1005,9,0),0)</f>
        <v>0</v>
      </c>
      <c r="U1567" s="44">
        <f>IFERROR(VLOOKUP(B1567,'2A'!$D$6:$M$1005,10,0),0)</f>
        <v>0</v>
      </c>
      <c r="V1567" s="111"/>
    </row>
    <row r="1568" spans="1:22">
      <c r="A1568" s="161">
        <f t="shared" si="178"/>
        <v>1562</v>
      </c>
      <c r="B1568" s="161" t="str">
        <f t="shared" si="177"/>
        <v/>
      </c>
      <c r="C1568" s="161" t="str">
        <f>IF(COUNTIFS('GSTN-Diff Gross'!$D$7:$D$1006,'2A'!E567,'GSTN-Diff Gross'!$R$7:$R$1006,"&lt;&gt;0")+COUNTIFS('GSTN-Diff Gross'!$D$7:$D$1006,'2A'!E567,'GSTN-Diff Gross'!$S$7:$S$1006,"&lt;&gt;0")+COUNTIFS('GSTN-Diff Gross'!$D$7:$D$1006,'2A'!E567,'GSTN-Diff Gross'!$T$7:$T$1006,"&lt;&gt;0")+COUNTIFS('GSTN-Diff Gross'!$D$7:$D$1006,'2A'!E567,'GSTN-Diff Gross'!$U$7:$U$1006,"&lt;&gt;0")+COUNTIFS('GSTN-Diff Gross'!$D$7:$D$1006,'2A'!E567,'GSTN-Diff Gross'!$V$7:$V$1006,"&lt;&gt;0"),'2A'!E567,"")</f>
        <v/>
      </c>
      <c r="D1568" s="41" t="str">
        <f>IF(COUNTIFS('GSTN-Diff Gross'!$D$7:$D$1006,'2A'!E567,'GSTN-Diff Gross'!$R$7:$R$1006,"&lt;&gt;0")+COUNTIFS('GSTN-Diff Gross'!$D$7:$D$1006,'2A'!E567,'GSTN-Diff Gross'!$S$7:$S$1006,"&lt;&gt;0")+COUNTIFS('GSTN-Diff Gross'!$D$7:$D$1006,'2A'!E567,'GSTN-Diff Gross'!$T$7:$T$1006,"&lt;&gt;0")+COUNTIFS('GSTN-Diff Gross'!$D$7:$D$1006,'2A'!E567,'GSTN-Diff Gross'!$U$7:$U$1006,"&lt;&gt;0")+COUNTIFS('GSTN-Diff Gross'!$D$7:$D$1006,'2A'!E567,'GSTN-Diff Gross'!$V$7:$V$1006,"&lt;&gt;0"),'2A'!F567,"")</f>
        <v/>
      </c>
      <c r="E1568" s="68" t="str">
        <f>IF(COUNTIFS('GSTN-Diff Gross'!$D$7:$D$1006,'2A'!E567,'GSTN-Diff Gross'!$R$7:$R$1006,"&lt;&gt;0")+COUNTIFS('GSTN-Diff Gross'!$D$7:$D$1006,'2A'!E567,'GSTN-Diff Gross'!$S$7:$S$1006,"&lt;&gt;0")+COUNTIFS('GSTN-Diff Gross'!$D$7:$D$1006,'2A'!E567,'GSTN-Diff Gross'!$T$7:$T$1006,"&lt;&gt;0")+COUNTIFS('GSTN-Diff Gross'!$D$7:$D$1006,'2A'!E567,'GSTN-Diff Gross'!$U$7:$U$1006,"&lt;&gt;0")+COUNTIFS('GSTN-Diff Gross'!$D$7:$D$1006,'2A'!E567,'GSTN-Diff Gross'!$V$7:$V$1006,"&lt;&gt;0"),'2A'!G567,"")</f>
        <v/>
      </c>
      <c r="F1568" s="90" t="str">
        <f>IF(COUNTIFS('GSTN-Diff Gross'!$D$7:$D$1006,'2A'!E567,'GSTN-Diff Gross'!$R$7:$R$1006,"&lt;&gt;0")+COUNTIFS('GSTN-Diff Gross'!$D$7:$D$1006,'2A'!E567,'GSTN-Diff Gross'!$S$7:$S$1006,"&lt;&gt;0")+COUNTIFS('GSTN-Diff Gross'!$D$7:$D$1006,'2A'!E567,'GSTN-Diff Gross'!$T$7:$T$1006,"&lt;&gt;0")+COUNTIFS('GSTN-Diff Gross'!$D$7:$D$1006,'2A'!E567,'GSTN-Diff Gross'!$U$7:$U$1006,"&lt;&gt;0")+COUNTIFS('GSTN-Diff Gross'!$D$7:$D$1006,'2A'!E567,'GSTN-Diff Gross'!$V$7:$V$1006,"&lt;&gt;0"),'2A'!H567,"")</f>
        <v/>
      </c>
      <c r="G1568" s="167">
        <f t="shared" si="172"/>
        <v>0</v>
      </c>
      <c r="H1568" s="167">
        <f t="shared" si="173"/>
        <v>0</v>
      </c>
      <c r="I1568" s="167">
        <f t="shared" si="174"/>
        <v>0</v>
      </c>
      <c r="J1568" s="167">
        <f t="shared" si="175"/>
        <v>0</v>
      </c>
      <c r="K1568" s="167">
        <f t="shared" si="176"/>
        <v>0</v>
      </c>
      <c r="L1568" s="99">
        <f>IFERROR(VLOOKUP(B1568,BOOKS!$D$6:$M$1005,6,0),0)</f>
        <v>0</v>
      </c>
      <c r="M1568" s="100">
        <f>IFERROR(VLOOKUP(B1568,BOOKS!$D$6:$M$1005,7,0),0)</f>
        <v>0</v>
      </c>
      <c r="N1568" s="100">
        <f>IFERROR(VLOOKUP(B1568,BOOKS!$D$6:$M$1005,8,0),0)</f>
        <v>0</v>
      </c>
      <c r="O1568" s="100">
        <f>IFERROR(VLOOKUP(B1568,BOOKS!$D$6:$M$1005,9,0),0)</f>
        <v>0</v>
      </c>
      <c r="P1568" s="100">
        <f>IFERROR(VLOOKUP(B1568,BOOKS!$D$6:$M$1005,10,0),0)</f>
        <v>0</v>
      </c>
      <c r="Q1568" s="94">
        <f>IFERROR(VLOOKUP(B1568,'2A'!$D$6:$M$1005,6,0),0)</f>
        <v>0</v>
      </c>
      <c r="R1568" s="95">
        <f>IFERROR(VLOOKUP(B1568,'2A'!$D$6:$M$1005,7,0),0)</f>
        <v>0</v>
      </c>
      <c r="S1568" s="95">
        <f>IFERROR(VLOOKUP(B1568,'2A'!$D$6:$M$1005,8,0),0)</f>
        <v>0</v>
      </c>
      <c r="T1568" s="95">
        <f>IFERROR(VLOOKUP(B1568,'2A'!$D$6:$M$1005,9,0),0)</f>
        <v>0</v>
      </c>
      <c r="U1568" s="95">
        <f>IFERROR(VLOOKUP(B1568,'2A'!$D$6:$M$1005,10,0),0)</f>
        <v>0</v>
      </c>
      <c r="V1568" s="111"/>
    </row>
    <row r="1569" spans="1:22">
      <c r="A1569" s="163">
        <f t="shared" si="178"/>
        <v>1563</v>
      </c>
      <c r="B1569" s="163" t="str">
        <f t="shared" si="177"/>
        <v/>
      </c>
      <c r="C1569" s="163" t="str">
        <f>IF(COUNTIFS('GSTN-Diff Gross'!$D$7:$D$1006,'2A'!E568,'GSTN-Diff Gross'!$R$7:$R$1006,"&lt;&gt;0")+COUNTIFS('GSTN-Diff Gross'!$D$7:$D$1006,'2A'!E568,'GSTN-Diff Gross'!$S$7:$S$1006,"&lt;&gt;0")+COUNTIFS('GSTN-Diff Gross'!$D$7:$D$1006,'2A'!E568,'GSTN-Diff Gross'!$T$7:$T$1006,"&lt;&gt;0")+COUNTIFS('GSTN-Diff Gross'!$D$7:$D$1006,'2A'!E568,'GSTN-Diff Gross'!$U$7:$U$1006,"&lt;&gt;0")+COUNTIFS('GSTN-Diff Gross'!$D$7:$D$1006,'2A'!E568,'GSTN-Diff Gross'!$V$7:$V$1006,"&lt;&gt;0"),'2A'!E568,"")</f>
        <v/>
      </c>
      <c r="D1569" s="46" t="str">
        <f>IF(COUNTIFS('GSTN-Diff Gross'!$D$7:$D$1006,'2A'!E568,'GSTN-Diff Gross'!$R$7:$R$1006,"&lt;&gt;0")+COUNTIFS('GSTN-Diff Gross'!$D$7:$D$1006,'2A'!E568,'GSTN-Diff Gross'!$S$7:$S$1006,"&lt;&gt;0")+COUNTIFS('GSTN-Diff Gross'!$D$7:$D$1006,'2A'!E568,'GSTN-Diff Gross'!$T$7:$T$1006,"&lt;&gt;0")+COUNTIFS('GSTN-Diff Gross'!$D$7:$D$1006,'2A'!E568,'GSTN-Diff Gross'!$U$7:$U$1006,"&lt;&gt;0")+COUNTIFS('GSTN-Diff Gross'!$D$7:$D$1006,'2A'!E568,'GSTN-Diff Gross'!$V$7:$V$1006,"&lt;&gt;0"),'2A'!F568,"")</f>
        <v/>
      </c>
      <c r="E1569" s="69" t="str">
        <f>IF(COUNTIFS('GSTN-Diff Gross'!$D$7:$D$1006,'2A'!E568,'GSTN-Diff Gross'!$R$7:$R$1006,"&lt;&gt;0")+COUNTIFS('GSTN-Diff Gross'!$D$7:$D$1006,'2A'!E568,'GSTN-Diff Gross'!$S$7:$S$1006,"&lt;&gt;0")+COUNTIFS('GSTN-Diff Gross'!$D$7:$D$1006,'2A'!E568,'GSTN-Diff Gross'!$T$7:$T$1006,"&lt;&gt;0")+COUNTIFS('GSTN-Diff Gross'!$D$7:$D$1006,'2A'!E568,'GSTN-Diff Gross'!$U$7:$U$1006,"&lt;&gt;0")+COUNTIFS('GSTN-Diff Gross'!$D$7:$D$1006,'2A'!E568,'GSTN-Diff Gross'!$V$7:$V$1006,"&lt;&gt;0"),'2A'!G568,"")</f>
        <v/>
      </c>
      <c r="F1569" s="91" t="str">
        <f>IF(COUNTIFS('GSTN-Diff Gross'!$D$7:$D$1006,'2A'!E568,'GSTN-Diff Gross'!$R$7:$R$1006,"&lt;&gt;0")+COUNTIFS('GSTN-Diff Gross'!$D$7:$D$1006,'2A'!E568,'GSTN-Diff Gross'!$S$7:$S$1006,"&lt;&gt;0")+COUNTIFS('GSTN-Diff Gross'!$D$7:$D$1006,'2A'!E568,'GSTN-Diff Gross'!$T$7:$T$1006,"&lt;&gt;0")+COUNTIFS('GSTN-Diff Gross'!$D$7:$D$1006,'2A'!E568,'GSTN-Diff Gross'!$U$7:$U$1006,"&lt;&gt;0")+COUNTIFS('GSTN-Diff Gross'!$D$7:$D$1006,'2A'!E568,'GSTN-Diff Gross'!$V$7:$V$1006,"&lt;&gt;0"),'2A'!H568,"")</f>
        <v/>
      </c>
      <c r="G1569" s="96">
        <f t="shared" si="172"/>
        <v>0</v>
      </c>
      <c r="H1569" s="96">
        <f t="shared" si="173"/>
        <v>0</v>
      </c>
      <c r="I1569" s="97">
        <f t="shared" si="174"/>
        <v>0</v>
      </c>
      <c r="J1569" s="98">
        <f t="shared" si="175"/>
        <v>0</v>
      </c>
      <c r="K1569" s="96">
        <f t="shared" si="176"/>
        <v>0</v>
      </c>
      <c r="L1569" s="93">
        <f>IFERROR(VLOOKUP(B1569,BOOKS!$D$6:$M$1005,6,0),0)</f>
        <v>0</v>
      </c>
      <c r="M1569" s="88">
        <f>IFERROR(VLOOKUP(B1569,BOOKS!$D$6:$M$1005,7,0),0)</f>
        <v>0</v>
      </c>
      <c r="N1569" s="88">
        <f>IFERROR(VLOOKUP(B1569,BOOKS!$D$6:$M$1005,8,0),0)</f>
        <v>0</v>
      </c>
      <c r="O1569" s="88">
        <f>IFERROR(VLOOKUP(B1569,BOOKS!$D$6:$M$1005,9,0),0)</f>
        <v>0</v>
      </c>
      <c r="P1569" s="88">
        <f>IFERROR(VLOOKUP(B1569,BOOKS!$D$6:$M$1005,10,0),0)</f>
        <v>0</v>
      </c>
      <c r="Q1569" s="84">
        <f>IFERROR(VLOOKUP(B1569,'2A'!$D$6:$M$1005,6,0),0)</f>
        <v>0</v>
      </c>
      <c r="R1569" s="44">
        <f>IFERROR(VLOOKUP(B1569,'2A'!$D$6:$M$1005,7,0),0)</f>
        <v>0</v>
      </c>
      <c r="S1569" s="44">
        <f>IFERROR(VLOOKUP(B1569,'2A'!$D$6:$M$1005,8,0),0)</f>
        <v>0</v>
      </c>
      <c r="T1569" s="44">
        <f>IFERROR(VLOOKUP(B1569,'2A'!$D$6:$M$1005,9,0),0)</f>
        <v>0</v>
      </c>
      <c r="U1569" s="44">
        <f>IFERROR(VLOOKUP(B1569,'2A'!$D$6:$M$1005,10,0),0)</f>
        <v>0</v>
      </c>
      <c r="V1569" s="111"/>
    </row>
    <row r="1570" spans="1:22">
      <c r="A1570" s="161">
        <f t="shared" si="178"/>
        <v>1564</v>
      </c>
      <c r="B1570" s="161" t="str">
        <f t="shared" si="177"/>
        <v/>
      </c>
      <c r="C1570" s="161" t="str">
        <f>IF(COUNTIFS('GSTN-Diff Gross'!$D$7:$D$1006,'2A'!E569,'GSTN-Diff Gross'!$R$7:$R$1006,"&lt;&gt;0")+COUNTIFS('GSTN-Diff Gross'!$D$7:$D$1006,'2A'!E569,'GSTN-Diff Gross'!$S$7:$S$1006,"&lt;&gt;0")+COUNTIFS('GSTN-Diff Gross'!$D$7:$D$1006,'2A'!E569,'GSTN-Diff Gross'!$T$7:$T$1006,"&lt;&gt;0")+COUNTIFS('GSTN-Diff Gross'!$D$7:$D$1006,'2A'!E569,'GSTN-Diff Gross'!$U$7:$U$1006,"&lt;&gt;0")+COUNTIFS('GSTN-Diff Gross'!$D$7:$D$1006,'2A'!E569,'GSTN-Diff Gross'!$V$7:$V$1006,"&lt;&gt;0"),'2A'!E569,"")</f>
        <v/>
      </c>
      <c r="D1570" s="41" t="str">
        <f>IF(COUNTIFS('GSTN-Diff Gross'!$D$7:$D$1006,'2A'!E569,'GSTN-Diff Gross'!$R$7:$R$1006,"&lt;&gt;0")+COUNTIFS('GSTN-Diff Gross'!$D$7:$D$1006,'2A'!E569,'GSTN-Diff Gross'!$S$7:$S$1006,"&lt;&gt;0")+COUNTIFS('GSTN-Diff Gross'!$D$7:$D$1006,'2A'!E569,'GSTN-Diff Gross'!$T$7:$T$1006,"&lt;&gt;0")+COUNTIFS('GSTN-Diff Gross'!$D$7:$D$1006,'2A'!E569,'GSTN-Diff Gross'!$U$7:$U$1006,"&lt;&gt;0")+COUNTIFS('GSTN-Diff Gross'!$D$7:$D$1006,'2A'!E569,'GSTN-Diff Gross'!$V$7:$V$1006,"&lt;&gt;0"),'2A'!F569,"")</f>
        <v/>
      </c>
      <c r="E1570" s="68" t="str">
        <f>IF(COUNTIFS('GSTN-Diff Gross'!$D$7:$D$1006,'2A'!E569,'GSTN-Diff Gross'!$R$7:$R$1006,"&lt;&gt;0")+COUNTIFS('GSTN-Diff Gross'!$D$7:$D$1006,'2A'!E569,'GSTN-Diff Gross'!$S$7:$S$1006,"&lt;&gt;0")+COUNTIFS('GSTN-Diff Gross'!$D$7:$D$1006,'2A'!E569,'GSTN-Diff Gross'!$T$7:$T$1006,"&lt;&gt;0")+COUNTIFS('GSTN-Diff Gross'!$D$7:$D$1006,'2A'!E569,'GSTN-Diff Gross'!$U$7:$U$1006,"&lt;&gt;0")+COUNTIFS('GSTN-Diff Gross'!$D$7:$D$1006,'2A'!E569,'GSTN-Diff Gross'!$V$7:$V$1006,"&lt;&gt;0"),'2A'!G569,"")</f>
        <v/>
      </c>
      <c r="F1570" s="90" t="str">
        <f>IF(COUNTIFS('GSTN-Diff Gross'!$D$7:$D$1006,'2A'!E569,'GSTN-Diff Gross'!$R$7:$R$1006,"&lt;&gt;0")+COUNTIFS('GSTN-Diff Gross'!$D$7:$D$1006,'2A'!E569,'GSTN-Diff Gross'!$S$7:$S$1006,"&lt;&gt;0")+COUNTIFS('GSTN-Diff Gross'!$D$7:$D$1006,'2A'!E569,'GSTN-Diff Gross'!$T$7:$T$1006,"&lt;&gt;0")+COUNTIFS('GSTN-Diff Gross'!$D$7:$D$1006,'2A'!E569,'GSTN-Diff Gross'!$U$7:$U$1006,"&lt;&gt;0")+COUNTIFS('GSTN-Diff Gross'!$D$7:$D$1006,'2A'!E569,'GSTN-Diff Gross'!$V$7:$V$1006,"&lt;&gt;0"),'2A'!H569,"")</f>
        <v/>
      </c>
      <c r="G1570" s="167">
        <f t="shared" si="172"/>
        <v>0</v>
      </c>
      <c r="H1570" s="167">
        <f t="shared" si="173"/>
        <v>0</v>
      </c>
      <c r="I1570" s="167">
        <f t="shared" si="174"/>
        <v>0</v>
      </c>
      <c r="J1570" s="167">
        <f t="shared" si="175"/>
        <v>0</v>
      </c>
      <c r="K1570" s="167">
        <f t="shared" si="176"/>
        <v>0</v>
      </c>
      <c r="L1570" s="99">
        <f>IFERROR(VLOOKUP(B1570,BOOKS!$D$6:$M$1005,6,0),0)</f>
        <v>0</v>
      </c>
      <c r="M1570" s="100">
        <f>IFERROR(VLOOKUP(B1570,BOOKS!$D$6:$M$1005,7,0),0)</f>
        <v>0</v>
      </c>
      <c r="N1570" s="100">
        <f>IFERROR(VLOOKUP(B1570,BOOKS!$D$6:$M$1005,8,0),0)</f>
        <v>0</v>
      </c>
      <c r="O1570" s="100">
        <f>IFERROR(VLOOKUP(B1570,BOOKS!$D$6:$M$1005,9,0),0)</f>
        <v>0</v>
      </c>
      <c r="P1570" s="100">
        <f>IFERROR(VLOOKUP(B1570,BOOKS!$D$6:$M$1005,10,0),0)</f>
        <v>0</v>
      </c>
      <c r="Q1570" s="94">
        <f>IFERROR(VLOOKUP(B1570,'2A'!$D$6:$M$1005,6,0),0)</f>
        <v>0</v>
      </c>
      <c r="R1570" s="95">
        <f>IFERROR(VLOOKUP(B1570,'2A'!$D$6:$M$1005,7,0),0)</f>
        <v>0</v>
      </c>
      <c r="S1570" s="95">
        <f>IFERROR(VLOOKUP(B1570,'2A'!$D$6:$M$1005,8,0),0)</f>
        <v>0</v>
      </c>
      <c r="T1570" s="95">
        <f>IFERROR(VLOOKUP(B1570,'2A'!$D$6:$M$1005,9,0),0)</f>
        <v>0</v>
      </c>
      <c r="U1570" s="95">
        <f>IFERROR(VLOOKUP(B1570,'2A'!$D$6:$M$1005,10,0),0)</f>
        <v>0</v>
      </c>
      <c r="V1570" s="111"/>
    </row>
    <row r="1571" spans="1:22">
      <c r="A1571" s="163">
        <f t="shared" si="178"/>
        <v>1565</v>
      </c>
      <c r="B1571" s="163" t="str">
        <f t="shared" si="177"/>
        <v/>
      </c>
      <c r="C1571" s="163" t="str">
        <f>IF(COUNTIFS('GSTN-Diff Gross'!$D$7:$D$1006,'2A'!E570,'GSTN-Diff Gross'!$R$7:$R$1006,"&lt;&gt;0")+COUNTIFS('GSTN-Diff Gross'!$D$7:$D$1006,'2A'!E570,'GSTN-Diff Gross'!$S$7:$S$1006,"&lt;&gt;0")+COUNTIFS('GSTN-Diff Gross'!$D$7:$D$1006,'2A'!E570,'GSTN-Diff Gross'!$T$7:$T$1006,"&lt;&gt;0")+COUNTIFS('GSTN-Diff Gross'!$D$7:$D$1006,'2A'!E570,'GSTN-Diff Gross'!$U$7:$U$1006,"&lt;&gt;0")+COUNTIFS('GSTN-Diff Gross'!$D$7:$D$1006,'2A'!E570,'GSTN-Diff Gross'!$V$7:$V$1006,"&lt;&gt;0"),'2A'!E570,"")</f>
        <v/>
      </c>
      <c r="D1571" s="46" t="str">
        <f>IF(COUNTIFS('GSTN-Diff Gross'!$D$7:$D$1006,'2A'!E570,'GSTN-Diff Gross'!$R$7:$R$1006,"&lt;&gt;0")+COUNTIFS('GSTN-Diff Gross'!$D$7:$D$1006,'2A'!E570,'GSTN-Diff Gross'!$S$7:$S$1006,"&lt;&gt;0")+COUNTIFS('GSTN-Diff Gross'!$D$7:$D$1006,'2A'!E570,'GSTN-Diff Gross'!$T$7:$T$1006,"&lt;&gt;0")+COUNTIFS('GSTN-Diff Gross'!$D$7:$D$1006,'2A'!E570,'GSTN-Diff Gross'!$U$7:$U$1006,"&lt;&gt;0")+COUNTIFS('GSTN-Diff Gross'!$D$7:$D$1006,'2A'!E570,'GSTN-Diff Gross'!$V$7:$V$1006,"&lt;&gt;0"),'2A'!F570,"")</f>
        <v/>
      </c>
      <c r="E1571" s="69" t="str">
        <f>IF(COUNTIFS('GSTN-Diff Gross'!$D$7:$D$1006,'2A'!E570,'GSTN-Diff Gross'!$R$7:$R$1006,"&lt;&gt;0")+COUNTIFS('GSTN-Diff Gross'!$D$7:$D$1006,'2A'!E570,'GSTN-Diff Gross'!$S$7:$S$1006,"&lt;&gt;0")+COUNTIFS('GSTN-Diff Gross'!$D$7:$D$1006,'2A'!E570,'GSTN-Diff Gross'!$T$7:$T$1006,"&lt;&gt;0")+COUNTIFS('GSTN-Diff Gross'!$D$7:$D$1006,'2A'!E570,'GSTN-Diff Gross'!$U$7:$U$1006,"&lt;&gt;0")+COUNTIFS('GSTN-Diff Gross'!$D$7:$D$1006,'2A'!E570,'GSTN-Diff Gross'!$V$7:$V$1006,"&lt;&gt;0"),'2A'!G570,"")</f>
        <v/>
      </c>
      <c r="F1571" s="91" t="str">
        <f>IF(COUNTIFS('GSTN-Diff Gross'!$D$7:$D$1006,'2A'!E570,'GSTN-Diff Gross'!$R$7:$R$1006,"&lt;&gt;0")+COUNTIFS('GSTN-Diff Gross'!$D$7:$D$1006,'2A'!E570,'GSTN-Diff Gross'!$S$7:$S$1006,"&lt;&gt;0")+COUNTIFS('GSTN-Diff Gross'!$D$7:$D$1006,'2A'!E570,'GSTN-Diff Gross'!$T$7:$T$1006,"&lt;&gt;0")+COUNTIFS('GSTN-Diff Gross'!$D$7:$D$1006,'2A'!E570,'GSTN-Diff Gross'!$U$7:$U$1006,"&lt;&gt;0")+COUNTIFS('GSTN-Diff Gross'!$D$7:$D$1006,'2A'!E570,'GSTN-Diff Gross'!$V$7:$V$1006,"&lt;&gt;0"),'2A'!H570,"")</f>
        <v/>
      </c>
      <c r="G1571" s="96">
        <f t="shared" si="172"/>
        <v>0</v>
      </c>
      <c r="H1571" s="96">
        <f t="shared" si="173"/>
        <v>0</v>
      </c>
      <c r="I1571" s="97">
        <f t="shared" si="174"/>
        <v>0</v>
      </c>
      <c r="J1571" s="98">
        <f t="shared" si="175"/>
        <v>0</v>
      </c>
      <c r="K1571" s="96">
        <f t="shared" si="176"/>
        <v>0</v>
      </c>
      <c r="L1571" s="93">
        <f>IFERROR(VLOOKUP(B1571,BOOKS!$D$6:$M$1005,6,0),0)</f>
        <v>0</v>
      </c>
      <c r="M1571" s="88">
        <f>IFERROR(VLOOKUP(B1571,BOOKS!$D$6:$M$1005,7,0),0)</f>
        <v>0</v>
      </c>
      <c r="N1571" s="88">
        <f>IFERROR(VLOOKUP(B1571,BOOKS!$D$6:$M$1005,8,0),0)</f>
        <v>0</v>
      </c>
      <c r="O1571" s="88">
        <f>IFERROR(VLOOKUP(B1571,BOOKS!$D$6:$M$1005,9,0),0)</f>
        <v>0</v>
      </c>
      <c r="P1571" s="88">
        <f>IFERROR(VLOOKUP(B1571,BOOKS!$D$6:$M$1005,10,0),0)</f>
        <v>0</v>
      </c>
      <c r="Q1571" s="84">
        <f>IFERROR(VLOOKUP(B1571,'2A'!$D$6:$M$1005,6,0),0)</f>
        <v>0</v>
      </c>
      <c r="R1571" s="44">
        <f>IFERROR(VLOOKUP(B1571,'2A'!$D$6:$M$1005,7,0),0)</f>
        <v>0</v>
      </c>
      <c r="S1571" s="44">
        <f>IFERROR(VLOOKUP(B1571,'2A'!$D$6:$M$1005,8,0),0)</f>
        <v>0</v>
      </c>
      <c r="T1571" s="44">
        <f>IFERROR(VLOOKUP(B1571,'2A'!$D$6:$M$1005,9,0),0)</f>
        <v>0</v>
      </c>
      <c r="U1571" s="44">
        <f>IFERROR(VLOOKUP(B1571,'2A'!$D$6:$M$1005,10,0),0)</f>
        <v>0</v>
      </c>
      <c r="V1571" s="111"/>
    </row>
    <row r="1572" spans="1:22">
      <c r="A1572" s="161">
        <f t="shared" si="178"/>
        <v>1566</v>
      </c>
      <c r="B1572" s="161" t="str">
        <f t="shared" si="177"/>
        <v/>
      </c>
      <c r="C1572" s="161" t="str">
        <f>IF(COUNTIFS('GSTN-Diff Gross'!$D$7:$D$1006,'2A'!E571,'GSTN-Diff Gross'!$R$7:$R$1006,"&lt;&gt;0")+COUNTIFS('GSTN-Diff Gross'!$D$7:$D$1006,'2A'!E571,'GSTN-Diff Gross'!$S$7:$S$1006,"&lt;&gt;0")+COUNTIFS('GSTN-Diff Gross'!$D$7:$D$1006,'2A'!E571,'GSTN-Diff Gross'!$T$7:$T$1006,"&lt;&gt;0")+COUNTIFS('GSTN-Diff Gross'!$D$7:$D$1006,'2A'!E571,'GSTN-Diff Gross'!$U$7:$U$1006,"&lt;&gt;0")+COUNTIFS('GSTN-Diff Gross'!$D$7:$D$1006,'2A'!E571,'GSTN-Diff Gross'!$V$7:$V$1006,"&lt;&gt;0"),'2A'!E571,"")</f>
        <v/>
      </c>
      <c r="D1572" s="41" t="str">
        <f>IF(COUNTIFS('GSTN-Diff Gross'!$D$7:$D$1006,'2A'!E571,'GSTN-Diff Gross'!$R$7:$R$1006,"&lt;&gt;0")+COUNTIFS('GSTN-Diff Gross'!$D$7:$D$1006,'2A'!E571,'GSTN-Diff Gross'!$S$7:$S$1006,"&lt;&gt;0")+COUNTIFS('GSTN-Diff Gross'!$D$7:$D$1006,'2A'!E571,'GSTN-Diff Gross'!$T$7:$T$1006,"&lt;&gt;0")+COUNTIFS('GSTN-Diff Gross'!$D$7:$D$1006,'2A'!E571,'GSTN-Diff Gross'!$U$7:$U$1006,"&lt;&gt;0")+COUNTIFS('GSTN-Diff Gross'!$D$7:$D$1006,'2A'!E571,'GSTN-Diff Gross'!$V$7:$V$1006,"&lt;&gt;0"),'2A'!F571,"")</f>
        <v/>
      </c>
      <c r="E1572" s="68" t="str">
        <f>IF(COUNTIFS('GSTN-Diff Gross'!$D$7:$D$1006,'2A'!E571,'GSTN-Diff Gross'!$R$7:$R$1006,"&lt;&gt;0")+COUNTIFS('GSTN-Diff Gross'!$D$7:$D$1006,'2A'!E571,'GSTN-Diff Gross'!$S$7:$S$1006,"&lt;&gt;0")+COUNTIFS('GSTN-Diff Gross'!$D$7:$D$1006,'2A'!E571,'GSTN-Diff Gross'!$T$7:$T$1006,"&lt;&gt;0")+COUNTIFS('GSTN-Diff Gross'!$D$7:$D$1006,'2A'!E571,'GSTN-Diff Gross'!$U$7:$U$1006,"&lt;&gt;0")+COUNTIFS('GSTN-Diff Gross'!$D$7:$D$1006,'2A'!E571,'GSTN-Diff Gross'!$V$7:$V$1006,"&lt;&gt;0"),'2A'!G571,"")</f>
        <v/>
      </c>
      <c r="F1572" s="90" t="str">
        <f>IF(COUNTIFS('GSTN-Diff Gross'!$D$7:$D$1006,'2A'!E571,'GSTN-Diff Gross'!$R$7:$R$1006,"&lt;&gt;0")+COUNTIFS('GSTN-Diff Gross'!$D$7:$D$1006,'2A'!E571,'GSTN-Diff Gross'!$S$7:$S$1006,"&lt;&gt;0")+COUNTIFS('GSTN-Diff Gross'!$D$7:$D$1006,'2A'!E571,'GSTN-Diff Gross'!$T$7:$T$1006,"&lt;&gt;0")+COUNTIFS('GSTN-Diff Gross'!$D$7:$D$1006,'2A'!E571,'GSTN-Diff Gross'!$U$7:$U$1006,"&lt;&gt;0")+COUNTIFS('GSTN-Diff Gross'!$D$7:$D$1006,'2A'!E571,'GSTN-Diff Gross'!$V$7:$V$1006,"&lt;&gt;0"),'2A'!H571,"")</f>
        <v/>
      </c>
      <c r="G1572" s="167">
        <f t="shared" si="172"/>
        <v>0</v>
      </c>
      <c r="H1572" s="167">
        <f t="shared" si="173"/>
        <v>0</v>
      </c>
      <c r="I1572" s="167">
        <f t="shared" si="174"/>
        <v>0</v>
      </c>
      <c r="J1572" s="167">
        <f t="shared" si="175"/>
        <v>0</v>
      </c>
      <c r="K1572" s="167">
        <f t="shared" si="176"/>
        <v>0</v>
      </c>
      <c r="L1572" s="99">
        <f>IFERROR(VLOOKUP(B1572,BOOKS!$D$6:$M$1005,6,0),0)</f>
        <v>0</v>
      </c>
      <c r="M1572" s="100">
        <f>IFERROR(VLOOKUP(B1572,BOOKS!$D$6:$M$1005,7,0),0)</f>
        <v>0</v>
      </c>
      <c r="N1572" s="100">
        <f>IFERROR(VLOOKUP(B1572,BOOKS!$D$6:$M$1005,8,0),0)</f>
        <v>0</v>
      </c>
      <c r="O1572" s="100">
        <f>IFERROR(VLOOKUP(B1572,BOOKS!$D$6:$M$1005,9,0),0)</f>
        <v>0</v>
      </c>
      <c r="P1572" s="100">
        <f>IFERROR(VLOOKUP(B1572,BOOKS!$D$6:$M$1005,10,0),0)</f>
        <v>0</v>
      </c>
      <c r="Q1572" s="94">
        <f>IFERROR(VLOOKUP(B1572,'2A'!$D$6:$M$1005,6,0),0)</f>
        <v>0</v>
      </c>
      <c r="R1572" s="95">
        <f>IFERROR(VLOOKUP(B1572,'2A'!$D$6:$M$1005,7,0),0)</f>
        <v>0</v>
      </c>
      <c r="S1572" s="95">
        <f>IFERROR(VLOOKUP(B1572,'2A'!$D$6:$M$1005,8,0),0)</f>
        <v>0</v>
      </c>
      <c r="T1572" s="95">
        <f>IFERROR(VLOOKUP(B1572,'2A'!$D$6:$M$1005,9,0),0)</f>
        <v>0</v>
      </c>
      <c r="U1572" s="95">
        <f>IFERROR(VLOOKUP(B1572,'2A'!$D$6:$M$1005,10,0),0)</f>
        <v>0</v>
      </c>
      <c r="V1572" s="111"/>
    </row>
    <row r="1573" spans="1:22">
      <c r="A1573" s="163">
        <f t="shared" si="178"/>
        <v>1567</v>
      </c>
      <c r="B1573" s="163" t="str">
        <f t="shared" si="177"/>
        <v/>
      </c>
      <c r="C1573" s="163" t="str">
        <f>IF(COUNTIFS('GSTN-Diff Gross'!$D$7:$D$1006,'2A'!E572,'GSTN-Diff Gross'!$R$7:$R$1006,"&lt;&gt;0")+COUNTIFS('GSTN-Diff Gross'!$D$7:$D$1006,'2A'!E572,'GSTN-Diff Gross'!$S$7:$S$1006,"&lt;&gt;0")+COUNTIFS('GSTN-Diff Gross'!$D$7:$D$1006,'2A'!E572,'GSTN-Diff Gross'!$T$7:$T$1006,"&lt;&gt;0")+COUNTIFS('GSTN-Diff Gross'!$D$7:$D$1006,'2A'!E572,'GSTN-Diff Gross'!$U$7:$U$1006,"&lt;&gt;0")+COUNTIFS('GSTN-Diff Gross'!$D$7:$D$1006,'2A'!E572,'GSTN-Diff Gross'!$V$7:$V$1006,"&lt;&gt;0"),'2A'!E572,"")</f>
        <v/>
      </c>
      <c r="D1573" s="46" t="str">
        <f>IF(COUNTIFS('GSTN-Diff Gross'!$D$7:$D$1006,'2A'!E572,'GSTN-Diff Gross'!$R$7:$R$1006,"&lt;&gt;0")+COUNTIFS('GSTN-Diff Gross'!$D$7:$D$1006,'2A'!E572,'GSTN-Diff Gross'!$S$7:$S$1006,"&lt;&gt;0")+COUNTIFS('GSTN-Diff Gross'!$D$7:$D$1006,'2A'!E572,'GSTN-Diff Gross'!$T$7:$T$1006,"&lt;&gt;0")+COUNTIFS('GSTN-Diff Gross'!$D$7:$D$1006,'2A'!E572,'GSTN-Diff Gross'!$U$7:$U$1006,"&lt;&gt;0")+COUNTIFS('GSTN-Diff Gross'!$D$7:$D$1006,'2A'!E572,'GSTN-Diff Gross'!$V$7:$V$1006,"&lt;&gt;0"),'2A'!F572,"")</f>
        <v/>
      </c>
      <c r="E1573" s="69" t="str">
        <f>IF(COUNTIFS('GSTN-Diff Gross'!$D$7:$D$1006,'2A'!E572,'GSTN-Diff Gross'!$R$7:$R$1006,"&lt;&gt;0")+COUNTIFS('GSTN-Diff Gross'!$D$7:$D$1006,'2A'!E572,'GSTN-Diff Gross'!$S$7:$S$1006,"&lt;&gt;0")+COUNTIFS('GSTN-Diff Gross'!$D$7:$D$1006,'2A'!E572,'GSTN-Diff Gross'!$T$7:$T$1006,"&lt;&gt;0")+COUNTIFS('GSTN-Diff Gross'!$D$7:$D$1006,'2A'!E572,'GSTN-Diff Gross'!$U$7:$U$1006,"&lt;&gt;0")+COUNTIFS('GSTN-Diff Gross'!$D$7:$D$1006,'2A'!E572,'GSTN-Diff Gross'!$V$7:$V$1006,"&lt;&gt;0"),'2A'!G572,"")</f>
        <v/>
      </c>
      <c r="F1573" s="91" t="str">
        <f>IF(COUNTIFS('GSTN-Diff Gross'!$D$7:$D$1006,'2A'!E572,'GSTN-Diff Gross'!$R$7:$R$1006,"&lt;&gt;0")+COUNTIFS('GSTN-Diff Gross'!$D$7:$D$1006,'2A'!E572,'GSTN-Diff Gross'!$S$7:$S$1006,"&lt;&gt;0")+COUNTIFS('GSTN-Diff Gross'!$D$7:$D$1006,'2A'!E572,'GSTN-Diff Gross'!$T$7:$T$1006,"&lt;&gt;0")+COUNTIFS('GSTN-Diff Gross'!$D$7:$D$1006,'2A'!E572,'GSTN-Diff Gross'!$U$7:$U$1006,"&lt;&gt;0")+COUNTIFS('GSTN-Diff Gross'!$D$7:$D$1006,'2A'!E572,'GSTN-Diff Gross'!$V$7:$V$1006,"&lt;&gt;0"),'2A'!H572,"")</f>
        <v/>
      </c>
      <c r="G1573" s="96">
        <f t="shared" si="172"/>
        <v>0</v>
      </c>
      <c r="H1573" s="96">
        <f t="shared" si="173"/>
        <v>0</v>
      </c>
      <c r="I1573" s="97">
        <f t="shared" si="174"/>
        <v>0</v>
      </c>
      <c r="J1573" s="98">
        <f t="shared" si="175"/>
        <v>0</v>
      </c>
      <c r="K1573" s="96">
        <f t="shared" si="176"/>
        <v>0</v>
      </c>
      <c r="L1573" s="93">
        <f>IFERROR(VLOOKUP(B1573,BOOKS!$D$6:$M$1005,6,0),0)</f>
        <v>0</v>
      </c>
      <c r="M1573" s="88">
        <f>IFERROR(VLOOKUP(B1573,BOOKS!$D$6:$M$1005,7,0),0)</f>
        <v>0</v>
      </c>
      <c r="N1573" s="88">
        <f>IFERROR(VLOOKUP(B1573,BOOKS!$D$6:$M$1005,8,0),0)</f>
        <v>0</v>
      </c>
      <c r="O1573" s="88">
        <f>IFERROR(VLOOKUP(B1573,BOOKS!$D$6:$M$1005,9,0),0)</f>
        <v>0</v>
      </c>
      <c r="P1573" s="88">
        <f>IFERROR(VLOOKUP(B1573,BOOKS!$D$6:$M$1005,10,0),0)</f>
        <v>0</v>
      </c>
      <c r="Q1573" s="84">
        <f>IFERROR(VLOOKUP(B1573,'2A'!$D$6:$M$1005,6,0),0)</f>
        <v>0</v>
      </c>
      <c r="R1573" s="44">
        <f>IFERROR(VLOOKUP(B1573,'2A'!$D$6:$M$1005,7,0),0)</f>
        <v>0</v>
      </c>
      <c r="S1573" s="44">
        <f>IFERROR(VLOOKUP(B1573,'2A'!$D$6:$M$1005,8,0),0)</f>
        <v>0</v>
      </c>
      <c r="T1573" s="44">
        <f>IFERROR(VLOOKUP(B1573,'2A'!$D$6:$M$1005,9,0),0)</f>
        <v>0</v>
      </c>
      <c r="U1573" s="44">
        <f>IFERROR(VLOOKUP(B1573,'2A'!$D$6:$M$1005,10,0),0)</f>
        <v>0</v>
      </c>
      <c r="V1573" s="111"/>
    </row>
    <row r="1574" spans="1:22">
      <c r="A1574" s="161">
        <f t="shared" si="178"/>
        <v>1568</v>
      </c>
      <c r="B1574" s="161" t="str">
        <f t="shared" si="177"/>
        <v/>
      </c>
      <c r="C1574" s="161" t="str">
        <f>IF(COUNTIFS('GSTN-Diff Gross'!$D$7:$D$1006,'2A'!E573,'GSTN-Diff Gross'!$R$7:$R$1006,"&lt;&gt;0")+COUNTIFS('GSTN-Diff Gross'!$D$7:$D$1006,'2A'!E573,'GSTN-Diff Gross'!$S$7:$S$1006,"&lt;&gt;0")+COUNTIFS('GSTN-Diff Gross'!$D$7:$D$1006,'2A'!E573,'GSTN-Diff Gross'!$T$7:$T$1006,"&lt;&gt;0")+COUNTIFS('GSTN-Diff Gross'!$D$7:$D$1006,'2A'!E573,'GSTN-Diff Gross'!$U$7:$U$1006,"&lt;&gt;0")+COUNTIFS('GSTN-Diff Gross'!$D$7:$D$1006,'2A'!E573,'GSTN-Diff Gross'!$V$7:$V$1006,"&lt;&gt;0"),'2A'!E573,"")</f>
        <v/>
      </c>
      <c r="D1574" s="41" t="str">
        <f>IF(COUNTIFS('GSTN-Diff Gross'!$D$7:$D$1006,'2A'!E573,'GSTN-Diff Gross'!$R$7:$R$1006,"&lt;&gt;0")+COUNTIFS('GSTN-Diff Gross'!$D$7:$D$1006,'2A'!E573,'GSTN-Diff Gross'!$S$7:$S$1006,"&lt;&gt;0")+COUNTIFS('GSTN-Diff Gross'!$D$7:$D$1006,'2A'!E573,'GSTN-Diff Gross'!$T$7:$T$1006,"&lt;&gt;0")+COUNTIFS('GSTN-Diff Gross'!$D$7:$D$1006,'2A'!E573,'GSTN-Diff Gross'!$U$7:$U$1006,"&lt;&gt;0")+COUNTIFS('GSTN-Diff Gross'!$D$7:$D$1006,'2A'!E573,'GSTN-Diff Gross'!$V$7:$V$1006,"&lt;&gt;0"),'2A'!F573,"")</f>
        <v/>
      </c>
      <c r="E1574" s="68" t="str">
        <f>IF(COUNTIFS('GSTN-Diff Gross'!$D$7:$D$1006,'2A'!E573,'GSTN-Diff Gross'!$R$7:$R$1006,"&lt;&gt;0")+COUNTIFS('GSTN-Diff Gross'!$D$7:$D$1006,'2A'!E573,'GSTN-Diff Gross'!$S$7:$S$1006,"&lt;&gt;0")+COUNTIFS('GSTN-Diff Gross'!$D$7:$D$1006,'2A'!E573,'GSTN-Diff Gross'!$T$7:$T$1006,"&lt;&gt;0")+COUNTIFS('GSTN-Diff Gross'!$D$7:$D$1006,'2A'!E573,'GSTN-Diff Gross'!$U$7:$U$1006,"&lt;&gt;0")+COUNTIFS('GSTN-Diff Gross'!$D$7:$D$1006,'2A'!E573,'GSTN-Diff Gross'!$V$7:$V$1006,"&lt;&gt;0"),'2A'!G573,"")</f>
        <v/>
      </c>
      <c r="F1574" s="90" t="str">
        <f>IF(COUNTIFS('GSTN-Diff Gross'!$D$7:$D$1006,'2A'!E573,'GSTN-Diff Gross'!$R$7:$R$1006,"&lt;&gt;0")+COUNTIFS('GSTN-Diff Gross'!$D$7:$D$1006,'2A'!E573,'GSTN-Diff Gross'!$S$7:$S$1006,"&lt;&gt;0")+COUNTIFS('GSTN-Diff Gross'!$D$7:$D$1006,'2A'!E573,'GSTN-Diff Gross'!$T$7:$T$1006,"&lt;&gt;0")+COUNTIFS('GSTN-Diff Gross'!$D$7:$D$1006,'2A'!E573,'GSTN-Diff Gross'!$U$7:$U$1006,"&lt;&gt;0")+COUNTIFS('GSTN-Diff Gross'!$D$7:$D$1006,'2A'!E573,'GSTN-Diff Gross'!$V$7:$V$1006,"&lt;&gt;0"),'2A'!H573,"")</f>
        <v/>
      </c>
      <c r="G1574" s="167">
        <f t="shared" si="172"/>
        <v>0</v>
      </c>
      <c r="H1574" s="167">
        <f t="shared" si="173"/>
        <v>0</v>
      </c>
      <c r="I1574" s="167">
        <f t="shared" si="174"/>
        <v>0</v>
      </c>
      <c r="J1574" s="167">
        <f t="shared" si="175"/>
        <v>0</v>
      </c>
      <c r="K1574" s="167">
        <f t="shared" si="176"/>
        <v>0</v>
      </c>
      <c r="L1574" s="99">
        <f>IFERROR(VLOOKUP(B1574,BOOKS!$D$6:$M$1005,6,0),0)</f>
        <v>0</v>
      </c>
      <c r="M1574" s="100">
        <f>IFERROR(VLOOKUP(B1574,BOOKS!$D$6:$M$1005,7,0),0)</f>
        <v>0</v>
      </c>
      <c r="N1574" s="100">
        <f>IFERROR(VLOOKUP(B1574,BOOKS!$D$6:$M$1005,8,0),0)</f>
        <v>0</v>
      </c>
      <c r="O1574" s="100">
        <f>IFERROR(VLOOKUP(B1574,BOOKS!$D$6:$M$1005,9,0),0)</f>
        <v>0</v>
      </c>
      <c r="P1574" s="100">
        <f>IFERROR(VLOOKUP(B1574,BOOKS!$D$6:$M$1005,10,0),0)</f>
        <v>0</v>
      </c>
      <c r="Q1574" s="94">
        <f>IFERROR(VLOOKUP(B1574,'2A'!$D$6:$M$1005,6,0),0)</f>
        <v>0</v>
      </c>
      <c r="R1574" s="95">
        <f>IFERROR(VLOOKUP(B1574,'2A'!$D$6:$M$1005,7,0),0)</f>
        <v>0</v>
      </c>
      <c r="S1574" s="95">
        <f>IFERROR(VLOOKUP(B1574,'2A'!$D$6:$M$1005,8,0),0)</f>
        <v>0</v>
      </c>
      <c r="T1574" s="95">
        <f>IFERROR(VLOOKUP(B1574,'2A'!$D$6:$M$1005,9,0),0)</f>
        <v>0</v>
      </c>
      <c r="U1574" s="95">
        <f>IFERROR(VLOOKUP(B1574,'2A'!$D$6:$M$1005,10,0),0)</f>
        <v>0</v>
      </c>
      <c r="V1574" s="111"/>
    </row>
    <row r="1575" spans="1:22">
      <c r="A1575" s="163">
        <f t="shared" si="178"/>
        <v>1569</v>
      </c>
      <c r="B1575" s="163" t="str">
        <f t="shared" si="177"/>
        <v/>
      </c>
      <c r="C1575" s="163" t="str">
        <f>IF(COUNTIFS('GSTN-Diff Gross'!$D$7:$D$1006,'2A'!E574,'GSTN-Diff Gross'!$R$7:$R$1006,"&lt;&gt;0")+COUNTIFS('GSTN-Diff Gross'!$D$7:$D$1006,'2A'!E574,'GSTN-Diff Gross'!$S$7:$S$1006,"&lt;&gt;0")+COUNTIFS('GSTN-Diff Gross'!$D$7:$D$1006,'2A'!E574,'GSTN-Diff Gross'!$T$7:$T$1006,"&lt;&gt;0")+COUNTIFS('GSTN-Diff Gross'!$D$7:$D$1006,'2A'!E574,'GSTN-Diff Gross'!$U$7:$U$1006,"&lt;&gt;0")+COUNTIFS('GSTN-Diff Gross'!$D$7:$D$1006,'2A'!E574,'GSTN-Diff Gross'!$V$7:$V$1006,"&lt;&gt;0"),'2A'!E574,"")</f>
        <v/>
      </c>
      <c r="D1575" s="46" t="str">
        <f>IF(COUNTIFS('GSTN-Diff Gross'!$D$7:$D$1006,'2A'!E574,'GSTN-Diff Gross'!$R$7:$R$1006,"&lt;&gt;0")+COUNTIFS('GSTN-Diff Gross'!$D$7:$D$1006,'2A'!E574,'GSTN-Diff Gross'!$S$7:$S$1006,"&lt;&gt;0")+COUNTIFS('GSTN-Diff Gross'!$D$7:$D$1006,'2A'!E574,'GSTN-Diff Gross'!$T$7:$T$1006,"&lt;&gt;0")+COUNTIFS('GSTN-Diff Gross'!$D$7:$D$1006,'2A'!E574,'GSTN-Diff Gross'!$U$7:$U$1006,"&lt;&gt;0")+COUNTIFS('GSTN-Diff Gross'!$D$7:$D$1006,'2A'!E574,'GSTN-Diff Gross'!$V$7:$V$1006,"&lt;&gt;0"),'2A'!F574,"")</f>
        <v/>
      </c>
      <c r="E1575" s="69" t="str">
        <f>IF(COUNTIFS('GSTN-Diff Gross'!$D$7:$D$1006,'2A'!E574,'GSTN-Diff Gross'!$R$7:$R$1006,"&lt;&gt;0")+COUNTIFS('GSTN-Diff Gross'!$D$7:$D$1006,'2A'!E574,'GSTN-Diff Gross'!$S$7:$S$1006,"&lt;&gt;0")+COUNTIFS('GSTN-Diff Gross'!$D$7:$D$1006,'2A'!E574,'GSTN-Diff Gross'!$T$7:$T$1006,"&lt;&gt;0")+COUNTIFS('GSTN-Diff Gross'!$D$7:$D$1006,'2A'!E574,'GSTN-Diff Gross'!$U$7:$U$1006,"&lt;&gt;0")+COUNTIFS('GSTN-Diff Gross'!$D$7:$D$1006,'2A'!E574,'GSTN-Diff Gross'!$V$7:$V$1006,"&lt;&gt;0"),'2A'!G574,"")</f>
        <v/>
      </c>
      <c r="F1575" s="91" t="str">
        <f>IF(COUNTIFS('GSTN-Diff Gross'!$D$7:$D$1006,'2A'!E574,'GSTN-Diff Gross'!$R$7:$R$1006,"&lt;&gt;0")+COUNTIFS('GSTN-Diff Gross'!$D$7:$D$1006,'2A'!E574,'GSTN-Diff Gross'!$S$7:$S$1006,"&lt;&gt;0")+COUNTIFS('GSTN-Diff Gross'!$D$7:$D$1006,'2A'!E574,'GSTN-Diff Gross'!$T$7:$T$1006,"&lt;&gt;0")+COUNTIFS('GSTN-Diff Gross'!$D$7:$D$1006,'2A'!E574,'GSTN-Diff Gross'!$U$7:$U$1006,"&lt;&gt;0")+COUNTIFS('GSTN-Diff Gross'!$D$7:$D$1006,'2A'!E574,'GSTN-Diff Gross'!$V$7:$V$1006,"&lt;&gt;0"),'2A'!H574,"")</f>
        <v/>
      </c>
      <c r="G1575" s="96">
        <f t="shared" si="172"/>
        <v>0</v>
      </c>
      <c r="H1575" s="96">
        <f t="shared" si="173"/>
        <v>0</v>
      </c>
      <c r="I1575" s="97">
        <f t="shared" si="174"/>
        <v>0</v>
      </c>
      <c r="J1575" s="98">
        <f t="shared" si="175"/>
        <v>0</v>
      </c>
      <c r="K1575" s="96">
        <f t="shared" si="176"/>
        <v>0</v>
      </c>
      <c r="L1575" s="93">
        <f>IFERROR(VLOOKUP(B1575,BOOKS!$D$6:$M$1005,6,0),0)</f>
        <v>0</v>
      </c>
      <c r="M1575" s="88">
        <f>IFERROR(VLOOKUP(B1575,BOOKS!$D$6:$M$1005,7,0),0)</f>
        <v>0</v>
      </c>
      <c r="N1575" s="88">
        <f>IFERROR(VLOOKUP(B1575,BOOKS!$D$6:$M$1005,8,0),0)</f>
        <v>0</v>
      </c>
      <c r="O1575" s="88">
        <f>IFERROR(VLOOKUP(B1575,BOOKS!$D$6:$M$1005,9,0),0)</f>
        <v>0</v>
      </c>
      <c r="P1575" s="88">
        <f>IFERROR(VLOOKUP(B1575,BOOKS!$D$6:$M$1005,10,0),0)</f>
        <v>0</v>
      </c>
      <c r="Q1575" s="84">
        <f>IFERROR(VLOOKUP(B1575,'2A'!$D$6:$M$1005,6,0),0)</f>
        <v>0</v>
      </c>
      <c r="R1575" s="44">
        <f>IFERROR(VLOOKUP(B1575,'2A'!$D$6:$M$1005,7,0),0)</f>
        <v>0</v>
      </c>
      <c r="S1575" s="44">
        <f>IFERROR(VLOOKUP(B1575,'2A'!$D$6:$M$1005,8,0),0)</f>
        <v>0</v>
      </c>
      <c r="T1575" s="44">
        <f>IFERROR(VLOOKUP(B1575,'2A'!$D$6:$M$1005,9,0),0)</f>
        <v>0</v>
      </c>
      <c r="U1575" s="44">
        <f>IFERROR(VLOOKUP(B1575,'2A'!$D$6:$M$1005,10,0),0)</f>
        <v>0</v>
      </c>
      <c r="V1575" s="111"/>
    </row>
    <row r="1576" spans="1:22">
      <c r="A1576" s="161">
        <f t="shared" si="178"/>
        <v>1570</v>
      </c>
      <c r="B1576" s="161" t="str">
        <f t="shared" si="177"/>
        <v/>
      </c>
      <c r="C1576" s="161" t="str">
        <f>IF(COUNTIFS('GSTN-Diff Gross'!$D$7:$D$1006,'2A'!E575,'GSTN-Diff Gross'!$R$7:$R$1006,"&lt;&gt;0")+COUNTIFS('GSTN-Diff Gross'!$D$7:$D$1006,'2A'!E575,'GSTN-Diff Gross'!$S$7:$S$1006,"&lt;&gt;0")+COUNTIFS('GSTN-Diff Gross'!$D$7:$D$1006,'2A'!E575,'GSTN-Diff Gross'!$T$7:$T$1006,"&lt;&gt;0")+COUNTIFS('GSTN-Diff Gross'!$D$7:$D$1006,'2A'!E575,'GSTN-Diff Gross'!$U$7:$U$1006,"&lt;&gt;0")+COUNTIFS('GSTN-Diff Gross'!$D$7:$D$1006,'2A'!E575,'GSTN-Diff Gross'!$V$7:$V$1006,"&lt;&gt;0"),'2A'!E575,"")</f>
        <v/>
      </c>
      <c r="D1576" s="41" t="str">
        <f>IF(COUNTIFS('GSTN-Diff Gross'!$D$7:$D$1006,'2A'!E575,'GSTN-Diff Gross'!$R$7:$R$1006,"&lt;&gt;0")+COUNTIFS('GSTN-Diff Gross'!$D$7:$D$1006,'2A'!E575,'GSTN-Diff Gross'!$S$7:$S$1006,"&lt;&gt;0")+COUNTIFS('GSTN-Diff Gross'!$D$7:$D$1006,'2A'!E575,'GSTN-Diff Gross'!$T$7:$T$1006,"&lt;&gt;0")+COUNTIFS('GSTN-Diff Gross'!$D$7:$D$1006,'2A'!E575,'GSTN-Diff Gross'!$U$7:$U$1006,"&lt;&gt;0")+COUNTIFS('GSTN-Diff Gross'!$D$7:$D$1006,'2A'!E575,'GSTN-Diff Gross'!$V$7:$V$1006,"&lt;&gt;0"),'2A'!F575,"")</f>
        <v/>
      </c>
      <c r="E1576" s="68" t="str">
        <f>IF(COUNTIFS('GSTN-Diff Gross'!$D$7:$D$1006,'2A'!E575,'GSTN-Diff Gross'!$R$7:$R$1006,"&lt;&gt;0")+COUNTIFS('GSTN-Diff Gross'!$D$7:$D$1006,'2A'!E575,'GSTN-Diff Gross'!$S$7:$S$1006,"&lt;&gt;0")+COUNTIFS('GSTN-Diff Gross'!$D$7:$D$1006,'2A'!E575,'GSTN-Diff Gross'!$T$7:$T$1006,"&lt;&gt;0")+COUNTIFS('GSTN-Diff Gross'!$D$7:$D$1006,'2A'!E575,'GSTN-Diff Gross'!$U$7:$U$1006,"&lt;&gt;0")+COUNTIFS('GSTN-Diff Gross'!$D$7:$D$1006,'2A'!E575,'GSTN-Diff Gross'!$V$7:$V$1006,"&lt;&gt;0"),'2A'!G575,"")</f>
        <v/>
      </c>
      <c r="F1576" s="90" t="str">
        <f>IF(COUNTIFS('GSTN-Diff Gross'!$D$7:$D$1006,'2A'!E575,'GSTN-Diff Gross'!$R$7:$R$1006,"&lt;&gt;0")+COUNTIFS('GSTN-Diff Gross'!$D$7:$D$1006,'2A'!E575,'GSTN-Diff Gross'!$S$7:$S$1006,"&lt;&gt;0")+COUNTIFS('GSTN-Diff Gross'!$D$7:$D$1006,'2A'!E575,'GSTN-Diff Gross'!$T$7:$T$1006,"&lt;&gt;0")+COUNTIFS('GSTN-Diff Gross'!$D$7:$D$1006,'2A'!E575,'GSTN-Diff Gross'!$U$7:$U$1006,"&lt;&gt;0")+COUNTIFS('GSTN-Diff Gross'!$D$7:$D$1006,'2A'!E575,'GSTN-Diff Gross'!$V$7:$V$1006,"&lt;&gt;0"),'2A'!H575,"")</f>
        <v/>
      </c>
      <c r="G1576" s="167">
        <f t="shared" si="172"/>
        <v>0</v>
      </c>
      <c r="H1576" s="167">
        <f t="shared" si="173"/>
        <v>0</v>
      </c>
      <c r="I1576" s="167">
        <f t="shared" si="174"/>
        <v>0</v>
      </c>
      <c r="J1576" s="167">
        <f t="shared" si="175"/>
        <v>0</v>
      </c>
      <c r="K1576" s="167">
        <f t="shared" si="176"/>
        <v>0</v>
      </c>
      <c r="L1576" s="99">
        <f>IFERROR(VLOOKUP(B1576,BOOKS!$D$6:$M$1005,6,0),0)</f>
        <v>0</v>
      </c>
      <c r="M1576" s="100">
        <f>IFERROR(VLOOKUP(B1576,BOOKS!$D$6:$M$1005,7,0),0)</f>
        <v>0</v>
      </c>
      <c r="N1576" s="100">
        <f>IFERROR(VLOOKUP(B1576,BOOKS!$D$6:$M$1005,8,0),0)</f>
        <v>0</v>
      </c>
      <c r="O1576" s="100">
        <f>IFERROR(VLOOKUP(B1576,BOOKS!$D$6:$M$1005,9,0),0)</f>
        <v>0</v>
      </c>
      <c r="P1576" s="100">
        <f>IFERROR(VLOOKUP(B1576,BOOKS!$D$6:$M$1005,10,0),0)</f>
        <v>0</v>
      </c>
      <c r="Q1576" s="94">
        <f>IFERROR(VLOOKUP(B1576,'2A'!$D$6:$M$1005,6,0),0)</f>
        <v>0</v>
      </c>
      <c r="R1576" s="95">
        <f>IFERROR(VLOOKUP(B1576,'2A'!$D$6:$M$1005,7,0),0)</f>
        <v>0</v>
      </c>
      <c r="S1576" s="95">
        <f>IFERROR(VLOOKUP(B1576,'2A'!$D$6:$M$1005,8,0),0)</f>
        <v>0</v>
      </c>
      <c r="T1576" s="95">
        <f>IFERROR(VLOOKUP(B1576,'2A'!$D$6:$M$1005,9,0),0)</f>
        <v>0</v>
      </c>
      <c r="U1576" s="95">
        <f>IFERROR(VLOOKUP(B1576,'2A'!$D$6:$M$1005,10,0),0)</f>
        <v>0</v>
      </c>
      <c r="V1576" s="111"/>
    </row>
    <row r="1577" spans="1:22">
      <c r="A1577" s="163">
        <f t="shared" si="178"/>
        <v>1571</v>
      </c>
      <c r="B1577" s="163" t="str">
        <f t="shared" si="177"/>
        <v/>
      </c>
      <c r="C1577" s="163" t="str">
        <f>IF(COUNTIFS('GSTN-Diff Gross'!$D$7:$D$1006,'2A'!E576,'GSTN-Diff Gross'!$R$7:$R$1006,"&lt;&gt;0")+COUNTIFS('GSTN-Diff Gross'!$D$7:$D$1006,'2A'!E576,'GSTN-Diff Gross'!$S$7:$S$1006,"&lt;&gt;0")+COUNTIFS('GSTN-Diff Gross'!$D$7:$D$1006,'2A'!E576,'GSTN-Diff Gross'!$T$7:$T$1006,"&lt;&gt;0")+COUNTIFS('GSTN-Diff Gross'!$D$7:$D$1006,'2A'!E576,'GSTN-Diff Gross'!$U$7:$U$1006,"&lt;&gt;0")+COUNTIFS('GSTN-Diff Gross'!$D$7:$D$1006,'2A'!E576,'GSTN-Diff Gross'!$V$7:$V$1006,"&lt;&gt;0"),'2A'!E576,"")</f>
        <v/>
      </c>
      <c r="D1577" s="46" t="str">
        <f>IF(COUNTIFS('GSTN-Diff Gross'!$D$7:$D$1006,'2A'!E576,'GSTN-Diff Gross'!$R$7:$R$1006,"&lt;&gt;0")+COUNTIFS('GSTN-Diff Gross'!$D$7:$D$1006,'2A'!E576,'GSTN-Diff Gross'!$S$7:$S$1006,"&lt;&gt;0")+COUNTIFS('GSTN-Diff Gross'!$D$7:$D$1006,'2A'!E576,'GSTN-Diff Gross'!$T$7:$T$1006,"&lt;&gt;0")+COUNTIFS('GSTN-Diff Gross'!$D$7:$D$1006,'2A'!E576,'GSTN-Diff Gross'!$U$7:$U$1006,"&lt;&gt;0")+COUNTIFS('GSTN-Diff Gross'!$D$7:$D$1006,'2A'!E576,'GSTN-Diff Gross'!$V$7:$V$1006,"&lt;&gt;0"),'2A'!F576,"")</f>
        <v/>
      </c>
      <c r="E1577" s="69" t="str">
        <f>IF(COUNTIFS('GSTN-Diff Gross'!$D$7:$D$1006,'2A'!E576,'GSTN-Diff Gross'!$R$7:$R$1006,"&lt;&gt;0")+COUNTIFS('GSTN-Diff Gross'!$D$7:$D$1006,'2A'!E576,'GSTN-Diff Gross'!$S$7:$S$1006,"&lt;&gt;0")+COUNTIFS('GSTN-Diff Gross'!$D$7:$D$1006,'2A'!E576,'GSTN-Diff Gross'!$T$7:$T$1006,"&lt;&gt;0")+COUNTIFS('GSTN-Diff Gross'!$D$7:$D$1006,'2A'!E576,'GSTN-Diff Gross'!$U$7:$U$1006,"&lt;&gt;0")+COUNTIFS('GSTN-Diff Gross'!$D$7:$D$1006,'2A'!E576,'GSTN-Diff Gross'!$V$7:$V$1006,"&lt;&gt;0"),'2A'!G576,"")</f>
        <v/>
      </c>
      <c r="F1577" s="91" t="str">
        <f>IF(COUNTIFS('GSTN-Diff Gross'!$D$7:$D$1006,'2A'!E576,'GSTN-Diff Gross'!$R$7:$R$1006,"&lt;&gt;0")+COUNTIFS('GSTN-Diff Gross'!$D$7:$D$1006,'2A'!E576,'GSTN-Diff Gross'!$S$7:$S$1006,"&lt;&gt;0")+COUNTIFS('GSTN-Diff Gross'!$D$7:$D$1006,'2A'!E576,'GSTN-Diff Gross'!$T$7:$T$1006,"&lt;&gt;0")+COUNTIFS('GSTN-Diff Gross'!$D$7:$D$1006,'2A'!E576,'GSTN-Diff Gross'!$U$7:$U$1006,"&lt;&gt;0")+COUNTIFS('GSTN-Diff Gross'!$D$7:$D$1006,'2A'!E576,'GSTN-Diff Gross'!$V$7:$V$1006,"&lt;&gt;0"),'2A'!H576,"")</f>
        <v/>
      </c>
      <c r="G1577" s="96">
        <f t="shared" si="172"/>
        <v>0</v>
      </c>
      <c r="H1577" s="96">
        <f t="shared" si="173"/>
        <v>0</v>
      </c>
      <c r="I1577" s="97">
        <f t="shared" si="174"/>
        <v>0</v>
      </c>
      <c r="J1577" s="98">
        <f t="shared" si="175"/>
        <v>0</v>
      </c>
      <c r="K1577" s="96">
        <f t="shared" si="176"/>
        <v>0</v>
      </c>
      <c r="L1577" s="93">
        <f>IFERROR(VLOOKUP(B1577,BOOKS!$D$6:$M$1005,6,0),0)</f>
        <v>0</v>
      </c>
      <c r="M1577" s="88">
        <f>IFERROR(VLOOKUP(B1577,BOOKS!$D$6:$M$1005,7,0),0)</f>
        <v>0</v>
      </c>
      <c r="N1577" s="88">
        <f>IFERROR(VLOOKUP(B1577,BOOKS!$D$6:$M$1005,8,0),0)</f>
        <v>0</v>
      </c>
      <c r="O1577" s="88">
        <f>IFERROR(VLOOKUP(B1577,BOOKS!$D$6:$M$1005,9,0),0)</f>
        <v>0</v>
      </c>
      <c r="P1577" s="88">
        <f>IFERROR(VLOOKUP(B1577,BOOKS!$D$6:$M$1005,10,0),0)</f>
        <v>0</v>
      </c>
      <c r="Q1577" s="84">
        <f>IFERROR(VLOOKUP(B1577,'2A'!$D$6:$M$1005,6,0),0)</f>
        <v>0</v>
      </c>
      <c r="R1577" s="44">
        <f>IFERROR(VLOOKUP(B1577,'2A'!$D$6:$M$1005,7,0),0)</f>
        <v>0</v>
      </c>
      <c r="S1577" s="44">
        <f>IFERROR(VLOOKUP(B1577,'2A'!$D$6:$M$1005,8,0),0)</f>
        <v>0</v>
      </c>
      <c r="T1577" s="44">
        <f>IFERROR(VLOOKUP(B1577,'2A'!$D$6:$M$1005,9,0),0)</f>
        <v>0</v>
      </c>
      <c r="U1577" s="44">
        <f>IFERROR(VLOOKUP(B1577,'2A'!$D$6:$M$1005,10,0),0)</f>
        <v>0</v>
      </c>
      <c r="V1577" s="111"/>
    </row>
    <row r="1578" spans="1:22">
      <c r="A1578" s="161">
        <f t="shared" si="178"/>
        <v>1572</v>
      </c>
      <c r="B1578" s="161" t="str">
        <f t="shared" si="177"/>
        <v/>
      </c>
      <c r="C1578" s="161" t="str">
        <f>IF(COUNTIFS('GSTN-Diff Gross'!$D$7:$D$1006,'2A'!E577,'GSTN-Diff Gross'!$R$7:$R$1006,"&lt;&gt;0")+COUNTIFS('GSTN-Diff Gross'!$D$7:$D$1006,'2A'!E577,'GSTN-Diff Gross'!$S$7:$S$1006,"&lt;&gt;0")+COUNTIFS('GSTN-Diff Gross'!$D$7:$D$1006,'2A'!E577,'GSTN-Diff Gross'!$T$7:$T$1006,"&lt;&gt;0")+COUNTIFS('GSTN-Diff Gross'!$D$7:$D$1006,'2A'!E577,'GSTN-Diff Gross'!$U$7:$U$1006,"&lt;&gt;0")+COUNTIFS('GSTN-Diff Gross'!$D$7:$D$1006,'2A'!E577,'GSTN-Diff Gross'!$V$7:$V$1006,"&lt;&gt;0"),'2A'!E577,"")</f>
        <v/>
      </c>
      <c r="D1578" s="41" t="str">
        <f>IF(COUNTIFS('GSTN-Diff Gross'!$D$7:$D$1006,'2A'!E577,'GSTN-Diff Gross'!$R$7:$R$1006,"&lt;&gt;0")+COUNTIFS('GSTN-Diff Gross'!$D$7:$D$1006,'2A'!E577,'GSTN-Diff Gross'!$S$7:$S$1006,"&lt;&gt;0")+COUNTIFS('GSTN-Diff Gross'!$D$7:$D$1006,'2A'!E577,'GSTN-Diff Gross'!$T$7:$T$1006,"&lt;&gt;0")+COUNTIFS('GSTN-Diff Gross'!$D$7:$D$1006,'2A'!E577,'GSTN-Diff Gross'!$U$7:$U$1006,"&lt;&gt;0")+COUNTIFS('GSTN-Diff Gross'!$D$7:$D$1006,'2A'!E577,'GSTN-Diff Gross'!$V$7:$V$1006,"&lt;&gt;0"),'2A'!F577,"")</f>
        <v/>
      </c>
      <c r="E1578" s="68" t="str">
        <f>IF(COUNTIFS('GSTN-Diff Gross'!$D$7:$D$1006,'2A'!E577,'GSTN-Diff Gross'!$R$7:$R$1006,"&lt;&gt;0")+COUNTIFS('GSTN-Diff Gross'!$D$7:$D$1006,'2A'!E577,'GSTN-Diff Gross'!$S$7:$S$1006,"&lt;&gt;0")+COUNTIFS('GSTN-Diff Gross'!$D$7:$D$1006,'2A'!E577,'GSTN-Diff Gross'!$T$7:$T$1006,"&lt;&gt;0")+COUNTIFS('GSTN-Diff Gross'!$D$7:$D$1006,'2A'!E577,'GSTN-Diff Gross'!$U$7:$U$1006,"&lt;&gt;0")+COUNTIFS('GSTN-Diff Gross'!$D$7:$D$1006,'2A'!E577,'GSTN-Diff Gross'!$V$7:$V$1006,"&lt;&gt;0"),'2A'!G577,"")</f>
        <v/>
      </c>
      <c r="F1578" s="90" t="str">
        <f>IF(COUNTIFS('GSTN-Diff Gross'!$D$7:$D$1006,'2A'!E577,'GSTN-Diff Gross'!$R$7:$R$1006,"&lt;&gt;0")+COUNTIFS('GSTN-Diff Gross'!$D$7:$D$1006,'2A'!E577,'GSTN-Diff Gross'!$S$7:$S$1006,"&lt;&gt;0")+COUNTIFS('GSTN-Diff Gross'!$D$7:$D$1006,'2A'!E577,'GSTN-Diff Gross'!$T$7:$T$1006,"&lt;&gt;0")+COUNTIFS('GSTN-Diff Gross'!$D$7:$D$1006,'2A'!E577,'GSTN-Diff Gross'!$U$7:$U$1006,"&lt;&gt;0")+COUNTIFS('GSTN-Diff Gross'!$D$7:$D$1006,'2A'!E577,'GSTN-Diff Gross'!$V$7:$V$1006,"&lt;&gt;0"),'2A'!H577,"")</f>
        <v/>
      </c>
      <c r="G1578" s="167">
        <f t="shared" si="172"/>
        <v>0</v>
      </c>
      <c r="H1578" s="167">
        <f t="shared" si="173"/>
        <v>0</v>
      </c>
      <c r="I1578" s="167">
        <f t="shared" si="174"/>
        <v>0</v>
      </c>
      <c r="J1578" s="167">
        <f t="shared" si="175"/>
        <v>0</v>
      </c>
      <c r="K1578" s="167">
        <f t="shared" si="176"/>
        <v>0</v>
      </c>
      <c r="L1578" s="99">
        <f>IFERROR(VLOOKUP(B1578,BOOKS!$D$6:$M$1005,6,0),0)</f>
        <v>0</v>
      </c>
      <c r="M1578" s="100">
        <f>IFERROR(VLOOKUP(B1578,BOOKS!$D$6:$M$1005,7,0),0)</f>
        <v>0</v>
      </c>
      <c r="N1578" s="100">
        <f>IFERROR(VLOOKUP(B1578,BOOKS!$D$6:$M$1005,8,0),0)</f>
        <v>0</v>
      </c>
      <c r="O1578" s="100">
        <f>IFERROR(VLOOKUP(B1578,BOOKS!$D$6:$M$1005,9,0),0)</f>
        <v>0</v>
      </c>
      <c r="P1578" s="100">
        <f>IFERROR(VLOOKUP(B1578,BOOKS!$D$6:$M$1005,10,0),0)</f>
        <v>0</v>
      </c>
      <c r="Q1578" s="94">
        <f>IFERROR(VLOOKUP(B1578,'2A'!$D$6:$M$1005,6,0),0)</f>
        <v>0</v>
      </c>
      <c r="R1578" s="95">
        <f>IFERROR(VLOOKUP(B1578,'2A'!$D$6:$M$1005,7,0),0)</f>
        <v>0</v>
      </c>
      <c r="S1578" s="95">
        <f>IFERROR(VLOOKUP(B1578,'2A'!$D$6:$M$1005,8,0),0)</f>
        <v>0</v>
      </c>
      <c r="T1578" s="95">
        <f>IFERROR(VLOOKUP(B1578,'2A'!$D$6:$M$1005,9,0),0)</f>
        <v>0</v>
      </c>
      <c r="U1578" s="95">
        <f>IFERROR(VLOOKUP(B1578,'2A'!$D$6:$M$1005,10,0),0)</f>
        <v>0</v>
      </c>
      <c r="V1578" s="111"/>
    </row>
    <row r="1579" spans="1:22">
      <c r="A1579" s="163">
        <f t="shared" si="178"/>
        <v>1573</v>
      </c>
      <c r="B1579" s="163" t="str">
        <f t="shared" si="177"/>
        <v/>
      </c>
      <c r="C1579" s="163" t="str">
        <f>IF(COUNTIFS('GSTN-Diff Gross'!$D$7:$D$1006,'2A'!E578,'GSTN-Diff Gross'!$R$7:$R$1006,"&lt;&gt;0")+COUNTIFS('GSTN-Diff Gross'!$D$7:$D$1006,'2A'!E578,'GSTN-Diff Gross'!$S$7:$S$1006,"&lt;&gt;0")+COUNTIFS('GSTN-Diff Gross'!$D$7:$D$1006,'2A'!E578,'GSTN-Diff Gross'!$T$7:$T$1006,"&lt;&gt;0")+COUNTIFS('GSTN-Diff Gross'!$D$7:$D$1006,'2A'!E578,'GSTN-Diff Gross'!$U$7:$U$1006,"&lt;&gt;0")+COUNTIFS('GSTN-Diff Gross'!$D$7:$D$1006,'2A'!E578,'GSTN-Diff Gross'!$V$7:$V$1006,"&lt;&gt;0"),'2A'!E578,"")</f>
        <v/>
      </c>
      <c r="D1579" s="46" t="str">
        <f>IF(COUNTIFS('GSTN-Diff Gross'!$D$7:$D$1006,'2A'!E578,'GSTN-Diff Gross'!$R$7:$R$1006,"&lt;&gt;0")+COUNTIFS('GSTN-Diff Gross'!$D$7:$D$1006,'2A'!E578,'GSTN-Diff Gross'!$S$7:$S$1006,"&lt;&gt;0")+COUNTIFS('GSTN-Diff Gross'!$D$7:$D$1006,'2A'!E578,'GSTN-Diff Gross'!$T$7:$T$1006,"&lt;&gt;0")+COUNTIFS('GSTN-Diff Gross'!$D$7:$D$1006,'2A'!E578,'GSTN-Diff Gross'!$U$7:$U$1006,"&lt;&gt;0")+COUNTIFS('GSTN-Diff Gross'!$D$7:$D$1006,'2A'!E578,'GSTN-Diff Gross'!$V$7:$V$1006,"&lt;&gt;0"),'2A'!F578,"")</f>
        <v/>
      </c>
      <c r="E1579" s="69" t="str">
        <f>IF(COUNTIFS('GSTN-Diff Gross'!$D$7:$D$1006,'2A'!E578,'GSTN-Diff Gross'!$R$7:$R$1006,"&lt;&gt;0")+COUNTIFS('GSTN-Diff Gross'!$D$7:$D$1006,'2A'!E578,'GSTN-Diff Gross'!$S$7:$S$1006,"&lt;&gt;0")+COUNTIFS('GSTN-Diff Gross'!$D$7:$D$1006,'2A'!E578,'GSTN-Diff Gross'!$T$7:$T$1006,"&lt;&gt;0")+COUNTIFS('GSTN-Diff Gross'!$D$7:$D$1006,'2A'!E578,'GSTN-Diff Gross'!$U$7:$U$1006,"&lt;&gt;0")+COUNTIFS('GSTN-Diff Gross'!$D$7:$D$1006,'2A'!E578,'GSTN-Diff Gross'!$V$7:$V$1006,"&lt;&gt;0"),'2A'!G578,"")</f>
        <v/>
      </c>
      <c r="F1579" s="91" t="str">
        <f>IF(COUNTIFS('GSTN-Diff Gross'!$D$7:$D$1006,'2A'!E578,'GSTN-Diff Gross'!$R$7:$R$1006,"&lt;&gt;0")+COUNTIFS('GSTN-Diff Gross'!$D$7:$D$1006,'2A'!E578,'GSTN-Diff Gross'!$S$7:$S$1006,"&lt;&gt;0")+COUNTIFS('GSTN-Diff Gross'!$D$7:$D$1006,'2A'!E578,'GSTN-Diff Gross'!$T$7:$T$1006,"&lt;&gt;0")+COUNTIFS('GSTN-Diff Gross'!$D$7:$D$1006,'2A'!E578,'GSTN-Diff Gross'!$U$7:$U$1006,"&lt;&gt;0")+COUNTIFS('GSTN-Diff Gross'!$D$7:$D$1006,'2A'!E578,'GSTN-Diff Gross'!$V$7:$V$1006,"&lt;&gt;0"),'2A'!H578,"")</f>
        <v/>
      </c>
      <c r="G1579" s="96">
        <f t="shared" si="172"/>
        <v>0</v>
      </c>
      <c r="H1579" s="96">
        <f t="shared" si="173"/>
        <v>0</v>
      </c>
      <c r="I1579" s="97">
        <f t="shared" si="174"/>
        <v>0</v>
      </c>
      <c r="J1579" s="98">
        <f t="shared" si="175"/>
        <v>0</v>
      </c>
      <c r="K1579" s="96">
        <f t="shared" si="176"/>
        <v>0</v>
      </c>
      <c r="L1579" s="93">
        <f>IFERROR(VLOOKUP(B1579,BOOKS!$D$6:$M$1005,6,0),0)</f>
        <v>0</v>
      </c>
      <c r="M1579" s="88">
        <f>IFERROR(VLOOKUP(B1579,BOOKS!$D$6:$M$1005,7,0),0)</f>
        <v>0</v>
      </c>
      <c r="N1579" s="88">
        <f>IFERROR(VLOOKUP(B1579,BOOKS!$D$6:$M$1005,8,0),0)</f>
        <v>0</v>
      </c>
      <c r="O1579" s="88">
        <f>IFERROR(VLOOKUP(B1579,BOOKS!$D$6:$M$1005,9,0),0)</f>
        <v>0</v>
      </c>
      <c r="P1579" s="88">
        <f>IFERROR(VLOOKUP(B1579,BOOKS!$D$6:$M$1005,10,0),0)</f>
        <v>0</v>
      </c>
      <c r="Q1579" s="84">
        <f>IFERROR(VLOOKUP(B1579,'2A'!$D$6:$M$1005,6,0),0)</f>
        <v>0</v>
      </c>
      <c r="R1579" s="44">
        <f>IFERROR(VLOOKUP(B1579,'2A'!$D$6:$M$1005,7,0),0)</f>
        <v>0</v>
      </c>
      <c r="S1579" s="44">
        <f>IFERROR(VLOOKUP(B1579,'2A'!$D$6:$M$1005,8,0),0)</f>
        <v>0</v>
      </c>
      <c r="T1579" s="44">
        <f>IFERROR(VLOOKUP(B1579,'2A'!$D$6:$M$1005,9,0),0)</f>
        <v>0</v>
      </c>
      <c r="U1579" s="44">
        <f>IFERROR(VLOOKUP(B1579,'2A'!$D$6:$M$1005,10,0),0)</f>
        <v>0</v>
      </c>
      <c r="V1579" s="111"/>
    </row>
    <row r="1580" spans="1:22">
      <c r="A1580" s="161">
        <f t="shared" si="178"/>
        <v>1574</v>
      </c>
      <c r="B1580" s="161" t="str">
        <f t="shared" si="177"/>
        <v/>
      </c>
      <c r="C1580" s="161" t="str">
        <f>IF(COUNTIFS('GSTN-Diff Gross'!$D$7:$D$1006,'2A'!E579,'GSTN-Diff Gross'!$R$7:$R$1006,"&lt;&gt;0")+COUNTIFS('GSTN-Diff Gross'!$D$7:$D$1006,'2A'!E579,'GSTN-Diff Gross'!$S$7:$S$1006,"&lt;&gt;0")+COUNTIFS('GSTN-Diff Gross'!$D$7:$D$1006,'2A'!E579,'GSTN-Diff Gross'!$T$7:$T$1006,"&lt;&gt;0")+COUNTIFS('GSTN-Diff Gross'!$D$7:$D$1006,'2A'!E579,'GSTN-Diff Gross'!$U$7:$U$1006,"&lt;&gt;0")+COUNTIFS('GSTN-Diff Gross'!$D$7:$D$1006,'2A'!E579,'GSTN-Diff Gross'!$V$7:$V$1006,"&lt;&gt;0"),'2A'!E579,"")</f>
        <v/>
      </c>
      <c r="D1580" s="41" t="str">
        <f>IF(COUNTIFS('GSTN-Diff Gross'!$D$7:$D$1006,'2A'!E579,'GSTN-Diff Gross'!$R$7:$R$1006,"&lt;&gt;0")+COUNTIFS('GSTN-Diff Gross'!$D$7:$D$1006,'2A'!E579,'GSTN-Diff Gross'!$S$7:$S$1006,"&lt;&gt;0")+COUNTIFS('GSTN-Diff Gross'!$D$7:$D$1006,'2A'!E579,'GSTN-Diff Gross'!$T$7:$T$1006,"&lt;&gt;0")+COUNTIFS('GSTN-Diff Gross'!$D$7:$D$1006,'2A'!E579,'GSTN-Diff Gross'!$U$7:$U$1006,"&lt;&gt;0")+COUNTIFS('GSTN-Diff Gross'!$D$7:$D$1006,'2A'!E579,'GSTN-Diff Gross'!$V$7:$V$1006,"&lt;&gt;0"),'2A'!F579,"")</f>
        <v/>
      </c>
      <c r="E1580" s="68" t="str">
        <f>IF(COUNTIFS('GSTN-Diff Gross'!$D$7:$D$1006,'2A'!E579,'GSTN-Diff Gross'!$R$7:$R$1006,"&lt;&gt;0")+COUNTIFS('GSTN-Diff Gross'!$D$7:$D$1006,'2A'!E579,'GSTN-Diff Gross'!$S$7:$S$1006,"&lt;&gt;0")+COUNTIFS('GSTN-Diff Gross'!$D$7:$D$1006,'2A'!E579,'GSTN-Diff Gross'!$T$7:$T$1006,"&lt;&gt;0")+COUNTIFS('GSTN-Diff Gross'!$D$7:$D$1006,'2A'!E579,'GSTN-Diff Gross'!$U$7:$U$1006,"&lt;&gt;0")+COUNTIFS('GSTN-Diff Gross'!$D$7:$D$1006,'2A'!E579,'GSTN-Diff Gross'!$V$7:$V$1006,"&lt;&gt;0"),'2A'!G579,"")</f>
        <v/>
      </c>
      <c r="F1580" s="90" t="str">
        <f>IF(COUNTIFS('GSTN-Diff Gross'!$D$7:$D$1006,'2A'!E579,'GSTN-Diff Gross'!$R$7:$R$1006,"&lt;&gt;0")+COUNTIFS('GSTN-Diff Gross'!$D$7:$D$1006,'2A'!E579,'GSTN-Diff Gross'!$S$7:$S$1006,"&lt;&gt;0")+COUNTIFS('GSTN-Diff Gross'!$D$7:$D$1006,'2A'!E579,'GSTN-Diff Gross'!$T$7:$T$1006,"&lt;&gt;0")+COUNTIFS('GSTN-Diff Gross'!$D$7:$D$1006,'2A'!E579,'GSTN-Diff Gross'!$U$7:$U$1006,"&lt;&gt;0")+COUNTIFS('GSTN-Diff Gross'!$D$7:$D$1006,'2A'!E579,'GSTN-Diff Gross'!$V$7:$V$1006,"&lt;&gt;0"),'2A'!H579,"")</f>
        <v/>
      </c>
      <c r="G1580" s="167">
        <f t="shared" si="172"/>
        <v>0</v>
      </c>
      <c r="H1580" s="167">
        <f t="shared" si="173"/>
        <v>0</v>
      </c>
      <c r="I1580" s="167">
        <f t="shared" si="174"/>
        <v>0</v>
      </c>
      <c r="J1580" s="167">
        <f t="shared" si="175"/>
        <v>0</v>
      </c>
      <c r="K1580" s="167">
        <f t="shared" si="176"/>
        <v>0</v>
      </c>
      <c r="L1580" s="99">
        <f>IFERROR(VLOOKUP(B1580,BOOKS!$D$6:$M$1005,6,0),0)</f>
        <v>0</v>
      </c>
      <c r="M1580" s="100">
        <f>IFERROR(VLOOKUP(B1580,BOOKS!$D$6:$M$1005,7,0),0)</f>
        <v>0</v>
      </c>
      <c r="N1580" s="100">
        <f>IFERROR(VLOOKUP(B1580,BOOKS!$D$6:$M$1005,8,0),0)</f>
        <v>0</v>
      </c>
      <c r="O1580" s="100">
        <f>IFERROR(VLOOKUP(B1580,BOOKS!$D$6:$M$1005,9,0),0)</f>
        <v>0</v>
      </c>
      <c r="P1580" s="100">
        <f>IFERROR(VLOOKUP(B1580,BOOKS!$D$6:$M$1005,10,0),0)</f>
        <v>0</v>
      </c>
      <c r="Q1580" s="94">
        <f>IFERROR(VLOOKUP(B1580,'2A'!$D$6:$M$1005,6,0),0)</f>
        <v>0</v>
      </c>
      <c r="R1580" s="95">
        <f>IFERROR(VLOOKUP(B1580,'2A'!$D$6:$M$1005,7,0),0)</f>
        <v>0</v>
      </c>
      <c r="S1580" s="95">
        <f>IFERROR(VLOOKUP(B1580,'2A'!$D$6:$M$1005,8,0),0)</f>
        <v>0</v>
      </c>
      <c r="T1580" s="95">
        <f>IFERROR(VLOOKUP(B1580,'2A'!$D$6:$M$1005,9,0),0)</f>
        <v>0</v>
      </c>
      <c r="U1580" s="95">
        <f>IFERROR(VLOOKUP(B1580,'2A'!$D$6:$M$1005,10,0),0)</f>
        <v>0</v>
      </c>
      <c r="V1580" s="111"/>
    </row>
    <row r="1581" spans="1:22">
      <c r="A1581" s="163">
        <f t="shared" si="178"/>
        <v>1575</v>
      </c>
      <c r="B1581" s="163" t="str">
        <f t="shared" si="177"/>
        <v/>
      </c>
      <c r="C1581" s="163" t="str">
        <f>IF(COUNTIFS('GSTN-Diff Gross'!$D$7:$D$1006,'2A'!E580,'GSTN-Diff Gross'!$R$7:$R$1006,"&lt;&gt;0")+COUNTIFS('GSTN-Diff Gross'!$D$7:$D$1006,'2A'!E580,'GSTN-Diff Gross'!$S$7:$S$1006,"&lt;&gt;0")+COUNTIFS('GSTN-Diff Gross'!$D$7:$D$1006,'2A'!E580,'GSTN-Diff Gross'!$T$7:$T$1006,"&lt;&gt;0")+COUNTIFS('GSTN-Diff Gross'!$D$7:$D$1006,'2A'!E580,'GSTN-Diff Gross'!$U$7:$U$1006,"&lt;&gt;0")+COUNTIFS('GSTN-Diff Gross'!$D$7:$D$1006,'2A'!E580,'GSTN-Diff Gross'!$V$7:$V$1006,"&lt;&gt;0"),'2A'!E580,"")</f>
        <v/>
      </c>
      <c r="D1581" s="46" t="str">
        <f>IF(COUNTIFS('GSTN-Diff Gross'!$D$7:$D$1006,'2A'!E580,'GSTN-Diff Gross'!$R$7:$R$1006,"&lt;&gt;0")+COUNTIFS('GSTN-Diff Gross'!$D$7:$D$1006,'2A'!E580,'GSTN-Diff Gross'!$S$7:$S$1006,"&lt;&gt;0")+COUNTIFS('GSTN-Diff Gross'!$D$7:$D$1006,'2A'!E580,'GSTN-Diff Gross'!$T$7:$T$1006,"&lt;&gt;0")+COUNTIFS('GSTN-Diff Gross'!$D$7:$D$1006,'2A'!E580,'GSTN-Diff Gross'!$U$7:$U$1006,"&lt;&gt;0")+COUNTIFS('GSTN-Diff Gross'!$D$7:$D$1006,'2A'!E580,'GSTN-Diff Gross'!$V$7:$V$1006,"&lt;&gt;0"),'2A'!F580,"")</f>
        <v/>
      </c>
      <c r="E1581" s="69" t="str">
        <f>IF(COUNTIFS('GSTN-Diff Gross'!$D$7:$D$1006,'2A'!E580,'GSTN-Diff Gross'!$R$7:$R$1006,"&lt;&gt;0")+COUNTIFS('GSTN-Diff Gross'!$D$7:$D$1006,'2A'!E580,'GSTN-Diff Gross'!$S$7:$S$1006,"&lt;&gt;0")+COUNTIFS('GSTN-Diff Gross'!$D$7:$D$1006,'2A'!E580,'GSTN-Diff Gross'!$T$7:$T$1006,"&lt;&gt;0")+COUNTIFS('GSTN-Diff Gross'!$D$7:$D$1006,'2A'!E580,'GSTN-Diff Gross'!$U$7:$U$1006,"&lt;&gt;0")+COUNTIFS('GSTN-Diff Gross'!$D$7:$D$1006,'2A'!E580,'GSTN-Diff Gross'!$V$7:$V$1006,"&lt;&gt;0"),'2A'!G580,"")</f>
        <v/>
      </c>
      <c r="F1581" s="91" t="str">
        <f>IF(COUNTIFS('GSTN-Diff Gross'!$D$7:$D$1006,'2A'!E580,'GSTN-Diff Gross'!$R$7:$R$1006,"&lt;&gt;0")+COUNTIFS('GSTN-Diff Gross'!$D$7:$D$1006,'2A'!E580,'GSTN-Diff Gross'!$S$7:$S$1006,"&lt;&gt;0")+COUNTIFS('GSTN-Diff Gross'!$D$7:$D$1006,'2A'!E580,'GSTN-Diff Gross'!$T$7:$T$1006,"&lt;&gt;0")+COUNTIFS('GSTN-Diff Gross'!$D$7:$D$1006,'2A'!E580,'GSTN-Diff Gross'!$U$7:$U$1006,"&lt;&gt;0")+COUNTIFS('GSTN-Diff Gross'!$D$7:$D$1006,'2A'!E580,'GSTN-Diff Gross'!$V$7:$V$1006,"&lt;&gt;0"),'2A'!H580,"")</f>
        <v/>
      </c>
      <c r="G1581" s="96">
        <f t="shared" si="172"/>
        <v>0</v>
      </c>
      <c r="H1581" s="96">
        <f t="shared" si="173"/>
        <v>0</v>
      </c>
      <c r="I1581" s="97">
        <f t="shared" si="174"/>
        <v>0</v>
      </c>
      <c r="J1581" s="98">
        <f t="shared" si="175"/>
        <v>0</v>
      </c>
      <c r="K1581" s="96">
        <f t="shared" si="176"/>
        <v>0</v>
      </c>
      <c r="L1581" s="93">
        <f>IFERROR(VLOOKUP(B1581,BOOKS!$D$6:$M$1005,6,0),0)</f>
        <v>0</v>
      </c>
      <c r="M1581" s="88">
        <f>IFERROR(VLOOKUP(B1581,BOOKS!$D$6:$M$1005,7,0),0)</f>
        <v>0</v>
      </c>
      <c r="N1581" s="88">
        <f>IFERROR(VLOOKUP(B1581,BOOKS!$D$6:$M$1005,8,0),0)</f>
        <v>0</v>
      </c>
      <c r="O1581" s="88">
        <f>IFERROR(VLOOKUP(B1581,BOOKS!$D$6:$M$1005,9,0),0)</f>
        <v>0</v>
      </c>
      <c r="P1581" s="88">
        <f>IFERROR(VLOOKUP(B1581,BOOKS!$D$6:$M$1005,10,0),0)</f>
        <v>0</v>
      </c>
      <c r="Q1581" s="84">
        <f>IFERROR(VLOOKUP(B1581,'2A'!$D$6:$M$1005,6,0),0)</f>
        <v>0</v>
      </c>
      <c r="R1581" s="44">
        <f>IFERROR(VLOOKUP(B1581,'2A'!$D$6:$M$1005,7,0),0)</f>
        <v>0</v>
      </c>
      <c r="S1581" s="44">
        <f>IFERROR(VLOOKUP(B1581,'2A'!$D$6:$M$1005,8,0),0)</f>
        <v>0</v>
      </c>
      <c r="T1581" s="44">
        <f>IFERROR(VLOOKUP(B1581,'2A'!$D$6:$M$1005,9,0),0)</f>
        <v>0</v>
      </c>
      <c r="U1581" s="44">
        <f>IFERROR(VLOOKUP(B1581,'2A'!$D$6:$M$1005,10,0),0)</f>
        <v>0</v>
      </c>
      <c r="V1581" s="111"/>
    </row>
    <row r="1582" spans="1:22">
      <c r="A1582" s="161">
        <f t="shared" si="178"/>
        <v>1576</v>
      </c>
      <c r="B1582" s="161" t="str">
        <f t="shared" si="177"/>
        <v/>
      </c>
      <c r="C1582" s="161" t="str">
        <f>IF(COUNTIFS('GSTN-Diff Gross'!$D$7:$D$1006,'2A'!E581,'GSTN-Diff Gross'!$R$7:$R$1006,"&lt;&gt;0")+COUNTIFS('GSTN-Diff Gross'!$D$7:$D$1006,'2A'!E581,'GSTN-Diff Gross'!$S$7:$S$1006,"&lt;&gt;0")+COUNTIFS('GSTN-Diff Gross'!$D$7:$D$1006,'2A'!E581,'GSTN-Diff Gross'!$T$7:$T$1006,"&lt;&gt;0")+COUNTIFS('GSTN-Diff Gross'!$D$7:$D$1006,'2A'!E581,'GSTN-Diff Gross'!$U$7:$U$1006,"&lt;&gt;0")+COUNTIFS('GSTN-Diff Gross'!$D$7:$D$1006,'2A'!E581,'GSTN-Diff Gross'!$V$7:$V$1006,"&lt;&gt;0"),'2A'!E581,"")</f>
        <v/>
      </c>
      <c r="D1582" s="41" t="str">
        <f>IF(COUNTIFS('GSTN-Diff Gross'!$D$7:$D$1006,'2A'!E581,'GSTN-Diff Gross'!$R$7:$R$1006,"&lt;&gt;0")+COUNTIFS('GSTN-Diff Gross'!$D$7:$D$1006,'2A'!E581,'GSTN-Diff Gross'!$S$7:$S$1006,"&lt;&gt;0")+COUNTIFS('GSTN-Diff Gross'!$D$7:$D$1006,'2A'!E581,'GSTN-Diff Gross'!$T$7:$T$1006,"&lt;&gt;0")+COUNTIFS('GSTN-Diff Gross'!$D$7:$D$1006,'2A'!E581,'GSTN-Diff Gross'!$U$7:$U$1006,"&lt;&gt;0")+COUNTIFS('GSTN-Diff Gross'!$D$7:$D$1006,'2A'!E581,'GSTN-Diff Gross'!$V$7:$V$1006,"&lt;&gt;0"),'2A'!F581,"")</f>
        <v/>
      </c>
      <c r="E1582" s="68" t="str">
        <f>IF(COUNTIFS('GSTN-Diff Gross'!$D$7:$D$1006,'2A'!E581,'GSTN-Diff Gross'!$R$7:$R$1006,"&lt;&gt;0")+COUNTIFS('GSTN-Diff Gross'!$D$7:$D$1006,'2A'!E581,'GSTN-Diff Gross'!$S$7:$S$1006,"&lt;&gt;0")+COUNTIFS('GSTN-Diff Gross'!$D$7:$D$1006,'2A'!E581,'GSTN-Diff Gross'!$T$7:$T$1006,"&lt;&gt;0")+COUNTIFS('GSTN-Diff Gross'!$D$7:$D$1006,'2A'!E581,'GSTN-Diff Gross'!$U$7:$U$1006,"&lt;&gt;0")+COUNTIFS('GSTN-Diff Gross'!$D$7:$D$1006,'2A'!E581,'GSTN-Diff Gross'!$V$7:$V$1006,"&lt;&gt;0"),'2A'!G581,"")</f>
        <v/>
      </c>
      <c r="F1582" s="90" t="str">
        <f>IF(COUNTIFS('GSTN-Diff Gross'!$D$7:$D$1006,'2A'!E581,'GSTN-Diff Gross'!$R$7:$R$1006,"&lt;&gt;0")+COUNTIFS('GSTN-Diff Gross'!$D$7:$D$1006,'2A'!E581,'GSTN-Diff Gross'!$S$7:$S$1006,"&lt;&gt;0")+COUNTIFS('GSTN-Diff Gross'!$D$7:$D$1006,'2A'!E581,'GSTN-Diff Gross'!$T$7:$T$1006,"&lt;&gt;0")+COUNTIFS('GSTN-Diff Gross'!$D$7:$D$1006,'2A'!E581,'GSTN-Diff Gross'!$U$7:$U$1006,"&lt;&gt;0")+COUNTIFS('GSTN-Diff Gross'!$D$7:$D$1006,'2A'!E581,'GSTN-Diff Gross'!$V$7:$V$1006,"&lt;&gt;0"),'2A'!H581,"")</f>
        <v/>
      </c>
      <c r="G1582" s="167">
        <f t="shared" si="172"/>
        <v>0</v>
      </c>
      <c r="H1582" s="167">
        <f t="shared" si="173"/>
        <v>0</v>
      </c>
      <c r="I1582" s="167">
        <f t="shared" si="174"/>
        <v>0</v>
      </c>
      <c r="J1582" s="167">
        <f t="shared" si="175"/>
        <v>0</v>
      </c>
      <c r="K1582" s="167">
        <f t="shared" si="176"/>
        <v>0</v>
      </c>
      <c r="L1582" s="99">
        <f>IFERROR(VLOOKUP(B1582,BOOKS!$D$6:$M$1005,6,0),0)</f>
        <v>0</v>
      </c>
      <c r="M1582" s="100">
        <f>IFERROR(VLOOKUP(B1582,BOOKS!$D$6:$M$1005,7,0),0)</f>
        <v>0</v>
      </c>
      <c r="N1582" s="100">
        <f>IFERROR(VLOOKUP(B1582,BOOKS!$D$6:$M$1005,8,0),0)</f>
        <v>0</v>
      </c>
      <c r="O1582" s="100">
        <f>IFERROR(VLOOKUP(B1582,BOOKS!$D$6:$M$1005,9,0),0)</f>
        <v>0</v>
      </c>
      <c r="P1582" s="100">
        <f>IFERROR(VLOOKUP(B1582,BOOKS!$D$6:$M$1005,10,0),0)</f>
        <v>0</v>
      </c>
      <c r="Q1582" s="94">
        <f>IFERROR(VLOOKUP(B1582,'2A'!$D$6:$M$1005,6,0),0)</f>
        <v>0</v>
      </c>
      <c r="R1582" s="95">
        <f>IFERROR(VLOOKUP(B1582,'2A'!$D$6:$M$1005,7,0),0)</f>
        <v>0</v>
      </c>
      <c r="S1582" s="95">
        <f>IFERROR(VLOOKUP(B1582,'2A'!$D$6:$M$1005,8,0),0)</f>
        <v>0</v>
      </c>
      <c r="T1582" s="95">
        <f>IFERROR(VLOOKUP(B1582,'2A'!$D$6:$M$1005,9,0),0)</f>
        <v>0</v>
      </c>
      <c r="U1582" s="95">
        <f>IFERROR(VLOOKUP(B1582,'2A'!$D$6:$M$1005,10,0),0)</f>
        <v>0</v>
      </c>
      <c r="V1582" s="111"/>
    </row>
    <row r="1583" spans="1:22">
      <c r="A1583" s="163">
        <f t="shared" si="178"/>
        <v>1577</v>
      </c>
      <c r="B1583" s="163" t="str">
        <f t="shared" si="177"/>
        <v/>
      </c>
      <c r="C1583" s="163" t="str">
        <f>IF(COUNTIFS('GSTN-Diff Gross'!$D$7:$D$1006,'2A'!E582,'GSTN-Diff Gross'!$R$7:$R$1006,"&lt;&gt;0")+COUNTIFS('GSTN-Diff Gross'!$D$7:$D$1006,'2A'!E582,'GSTN-Diff Gross'!$S$7:$S$1006,"&lt;&gt;0")+COUNTIFS('GSTN-Diff Gross'!$D$7:$D$1006,'2A'!E582,'GSTN-Diff Gross'!$T$7:$T$1006,"&lt;&gt;0")+COUNTIFS('GSTN-Diff Gross'!$D$7:$D$1006,'2A'!E582,'GSTN-Diff Gross'!$U$7:$U$1006,"&lt;&gt;0")+COUNTIFS('GSTN-Diff Gross'!$D$7:$D$1006,'2A'!E582,'GSTN-Diff Gross'!$V$7:$V$1006,"&lt;&gt;0"),'2A'!E582,"")</f>
        <v/>
      </c>
      <c r="D1583" s="46" t="str">
        <f>IF(COUNTIFS('GSTN-Diff Gross'!$D$7:$D$1006,'2A'!E582,'GSTN-Diff Gross'!$R$7:$R$1006,"&lt;&gt;0")+COUNTIFS('GSTN-Diff Gross'!$D$7:$D$1006,'2A'!E582,'GSTN-Diff Gross'!$S$7:$S$1006,"&lt;&gt;0")+COUNTIFS('GSTN-Diff Gross'!$D$7:$D$1006,'2A'!E582,'GSTN-Diff Gross'!$T$7:$T$1006,"&lt;&gt;0")+COUNTIFS('GSTN-Diff Gross'!$D$7:$D$1006,'2A'!E582,'GSTN-Diff Gross'!$U$7:$U$1006,"&lt;&gt;0")+COUNTIFS('GSTN-Diff Gross'!$D$7:$D$1006,'2A'!E582,'GSTN-Diff Gross'!$V$7:$V$1006,"&lt;&gt;0"),'2A'!F582,"")</f>
        <v/>
      </c>
      <c r="E1583" s="69" t="str">
        <f>IF(COUNTIFS('GSTN-Diff Gross'!$D$7:$D$1006,'2A'!E582,'GSTN-Diff Gross'!$R$7:$R$1006,"&lt;&gt;0")+COUNTIFS('GSTN-Diff Gross'!$D$7:$D$1006,'2A'!E582,'GSTN-Diff Gross'!$S$7:$S$1006,"&lt;&gt;0")+COUNTIFS('GSTN-Diff Gross'!$D$7:$D$1006,'2A'!E582,'GSTN-Diff Gross'!$T$7:$T$1006,"&lt;&gt;0")+COUNTIFS('GSTN-Diff Gross'!$D$7:$D$1006,'2A'!E582,'GSTN-Diff Gross'!$U$7:$U$1006,"&lt;&gt;0")+COUNTIFS('GSTN-Diff Gross'!$D$7:$D$1006,'2A'!E582,'GSTN-Diff Gross'!$V$7:$V$1006,"&lt;&gt;0"),'2A'!G582,"")</f>
        <v/>
      </c>
      <c r="F1583" s="91" t="str">
        <f>IF(COUNTIFS('GSTN-Diff Gross'!$D$7:$D$1006,'2A'!E582,'GSTN-Diff Gross'!$R$7:$R$1006,"&lt;&gt;0")+COUNTIFS('GSTN-Diff Gross'!$D$7:$D$1006,'2A'!E582,'GSTN-Diff Gross'!$S$7:$S$1006,"&lt;&gt;0")+COUNTIFS('GSTN-Diff Gross'!$D$7:$D$1006,'2A'!E582,'GSTN-Diff Gross'!$T$7:$T$1006,"&lt;&gt;0")+COUNTIFS('GSTN-Diff Gross'!$D$7:$D$1006,'2A'!E582,'GSTN-Diff Gross'!$U$7:$U$1006,"&lt;&gt;0")+COUNTIFS('GSTN-Diff Gross'!$D$7:$D$1006,'2A'!E582,'GSTN-Diff Gross'!$V$7:$V$1006,"&lt;&gt;0"),'2A'!H582,"")</f>
        <v/>
      </c>
      <c r="G1583" s="96">
        <f t="shared" ref="G1583:G1646" si="179">L1583-Q1583</f>
        <v>0</v>
      </c>
      <c r="H1583" s="96">
        <f t="shared" ref="H1583:H1646" si="180">M1583-R1583</f>
        <v>0</v>
      </c>
      <c r="I1583" s="97">
        <f t="shared" ref="I1583:I1646" si="181">N1583-S1583</f>
        <v>0</v>
      </c>
      <c r="J1583" s="98">
        <f t="shared" ref="J1583:J1646" si="182">O1583-T1583</f>
        <v>0</v>
      </c>
      <c r="K1583" s="96">
        <f t="shared" ref="K1583:K1646" si="183">P1583-U1583</f>
        <v>0</v>
      </c>
      <c r="L1583" s="93">
        <f>IFERROR(VLOOKUP(B1583,BOOKS!$D$6:$M$1005,6,0),0)</f>
        <v>0</v>
      </c>
      <c r="M1583" s="88">
        <f>IFERROR(VLOOKUP(B1583,BOOKS!$D$6:$M$1005,7,0),0)</f>
        <v>0</v>
      </c>
      <c r="N1583" s="88">
        <f>IFERROR(VLOOKUP(B1583,BOOKS!$D$6:$M$1005,8,0),0)</f>
        <v>0</v>
      </c>
      <c r="O1583" s="88">
        <f>IFERROR(VLOOKUP(B1583,BOOKS!$D$6:$M$1005,9,0),0)</f>
        <v>0</v>
      </c>
      <c r="P1583" s="88">
        <f>IFERROR(VLOOKUP(B1583,BOOKS!$D$6:$M$1005,10,0),0)</f>
        <v>0</v>
      </c>
      <c r="Q1583" s="84">
        <f>IFERROR(VLOOKUP(B1583,'2A'!$D$6:$M$1005,6,0),0)</f>
        <v>0</v>
      </c>
      <c r="R1583" s="44">
        <f>IFERROR(VLOOKUP(B1583,'2A'!$D$6:$M$1005,7,0),0)</f>
        <v>0</v>
      </c>
      <c r="S1583" s="44">
        <f>IFERROR(VLOOKUP(B1583,'2A'!$D$6:$M$1005,8,0),0)</f>
        <v>0</v>
      </c>
      <c r="T1583" s="44">
        <f>IFERROR(VLOOKUP(B1583,'2A'!$D$6:$M$1005,9,0),0)</f>
        <v>0</v>
      </c>
      <c r="U1583" s="44">
        <f>IFERROR(VLOOKUP(B1583,'2A'!$D$6:$M$1005,10,0),0)</f>
        <v>0</v>
      </c>
      <c r="V1583" s="111"/>
    </row>
    <row r="1584" spans="1:22">
      <c r="A1584" s="161">
        <f t="shared" si="178"/>
        <v>1578</v>
      </c>
      <c r="B1584" s="161" t="str">
        <f t="shared" ref="B1584:B1647" si="184">C1584&amp;E1584</f>
        <v/>
      </c>
      <c r="C1584" s="161" t="str">
        <f>IF(COUNTIFS('GSTN-Diff Gross'!$D$7:$D$1006,'2A'!E583,'GSTN-Diff Gross'!$R$7:$R$1006,"&lt;&gt;0")+COUNTIFS('GSTN-Diff Gross'!$D$7:$D$1006,'2A'!E583,'GSTN-Diff Gross'!$S$7:$S$1006,"&lt;&gt;0")+COUNTIFS('GSTN-Diff Gross'!$D$7:$D$1006,'2A'!E583,'GSTN-Diff Gross'!$T$7:$T$1006,"&lt;&gt;0")+COUNTIFS('GSTN-Diff Gross'!$D$7:$D$1006,'2A'!E583,'GSTN-Diff Gross'!$U$7:$U$1006,"&lt;&gt;0")+COUNTIFS('GSTN-Diff Gross'!$D$7:$D$1006,'2A'!E583,'GSTN-Diff Gross'!$V$7:$V$1006,"&lt;&gt;0"),'2A'!E583,"")</f>
        <v/>
      </c>
      <c r="D1584" s="41" t="str">
        <f>IF(COUNTIFS('GSTN-Diff Gross'!$D$7:$D$1006,'2A'!E583,'GSTN-Diff Gross'!$R$7:$R$1006,"&lt;&gt;0")+COUNTIFS('GSTN-Diff Gross'!$D$7:$D$1006,'2A'!E583,'GSTN-Diff Gross'!$S$7:$S$1006,"&lt;&gt;0")+COUNTIFS('GSTN-Diff Gross'!$D$7:$D$1006,'2A'!E583,'GSTN-Diff Gross'!$T$7:$T$1006,"&lt;&gt;0")+COUNTIFS('GSTN-Diff Gross'!$D$7:$D$1006,'2A'!E583,'GSTN-Diff Gross'!$U$7:$U$1006,"&lt;&gt;0")+COUNTIFS('GSTN-Diff Gross'!$D$7:$D$1006,'2A'!E583,'GSTN-Diff Gross'!$V$7:$V$1006,"&lt;&gt;0"),'2A'!F583,"")</f>
        <v/>
      </c>
      <c r="E1584" s="68" t="str">
        <f>IF(COUNTIFS('GSTN-Diff Gross'!$D$7:$D$1006,'2A'!E583,'GSTN-Diff Gross'!$R$7:$R$1006,"&lt;&gt;0")+COUNTIFS('GSTN-Diff Gross'!$D$7:$D$1006,'2A'!E583,'GSTN-Diff Gross'!$S$7:$S$1006,"&lt;&gt;0")+COUNTIFS('GSTN-Diff Gross'!$D$7:$D$1006,'2A'!E583,'GSTN-Diff Gross'!$T$7:$T$1006,"&lt;&gt;0")+COUNTIFS('GSTN-Diff Gross'!$D$7:$D$1006,'2A'!E583,'GSTN-Diff Gross'!$U$7:$U$1006,"&lt;&gt;0")+COUNTIFS('GSTN-Diff Gross'!$D$7:$D$1006,'2A'!E583,'GSTN-Diff Gross'!$V$7:$V$1006,"&lt;&gt;0"),'2A'!G583,"")</f>
        <v/>
      </c>
      <c r="F1584" s="90" t="str">
        <f>IF(COUNTIFS('GSTN-Diff Gross'!$D$7:$D$1006,'2A'!E583,'GSTN-Diff Gross'!$R$7:$R$1006,"&lt;&gt;0")+COUNTIFS('GSTN-Diff Gross'!$D$7:$D$1006,'2A'!E583,'GSTN-Diff Gross'!$S$7:$S$1006,"&lt;&gt;0")+COUNTIFS('GSTN-Diff Gross'!$D$7:$D$1006,'2A'!E583,'GSTN-Diff Gross'!$T$7:$T$1006,"&lt;&gt;0")+COUNTIFS('GSTN-Diff Gross'!$D$7:$D$1006,'2A'!E583,'GSTN-Diff Gross'!$U$7:$U$1006,"&lt;&gt;0")+COUNTIFS('GSTN-Diff Gross'!$D$7:$D$1006,'2A'!E583,'GSTN-Diff Gross'!$V$7:$V$1006,"&lt;&gt;0"),'2A'!H583,"")</f>
        <v/>
      </c>
      <c r="G1584" s="167">
        <f t="shared" si="179"/>
        <v>0</v>
      </c>
      <c r="H1584" s="167">
        <f t="shared" si="180"/>
        <v>0</v>
      </c>
      <c r="I1584" s="167">
        <f t="shared" si="181"/>
        <v>0</v>
      </c>
      <c r="J1584" s="167">
        <f t="shared" si="182"/>
        <v>0</v>
      </c>
      <c r="K1584" s="167">
        <f t="shared" si="183"/>
        <v>0</v>
      </c>
      <c r="L1584" s="99">
        <f>IFERROR(VLOOKUP(B1584,BOOKS!$D$6:$M$1005,6,0),0)</f>
        <v>0</v>
      </c>
      <c r="M1584" s="100">
        <f>IFERROR(VLOOKUP(B1584,BOOKS!$D$6:$M$1005,7,0),0)</f>
        <v>0</v>
      </c>
      <c r="N1584" s="100">
        <f>IFERROR(VLOOKUP(B1584,BOOKS!$D$6:$M$1005,8,0),0)</f>
        <v>0</v>
      </c>
      <c r="O1584" s="100">
        <f>IFERROR(VLOOKUP(B1584,BOOKS!$D$6:$M$1005,9,0),0)</f>
        <v>0</v>
      </c>
      <c r="P1584" s="100">
        <f>IFERROR(VLOOKUP(B1584,BOOKS!$D$6:$M$1005,10,0),0)</f>
        <v>0</v>
      </c>
      <c r="Q1584" s="94">
        <f>IFERROR(VLOOKUP(B1584,'2A'!$D$6:$M$1005,6,0),0)</f>
        <v>0</v>
      </c>
      <c r="R1584" s="95">
        <f>IFERROR(VLOOKUP(B1584,'2A'!$D$6:$M$1005,7,0),0)</f>
        <v>0</v>
      </c>
      <c r="S1584" s="95">
        <f>IFERROR(VLOOKUP(B1584,'2A'!$D$6:$M$1005,8,0),0)</f>
        <v>0</v>
      </c>
      <c r="T1584" s="95">
        <f>IFERROR(VLOOKUP(B1584,'2A'!$D$6:$M$1005,9,0),0)</f>
        <v>0</v>
      </c>
      <c r="U1584" s="95">
        <f>IFERROR(VLOOKUP(B1584,'2A'!$D$6:$M$1005,10,0),0)</f>
        <v>0</v>
      </c>
      <c r="V1584" s="111"/>
    </row>
    <row r="1585" spans="1:22">
      <c r="A1585" s="163">
        <f t="shared" ref="A1585:A1648" si="185">A1584+1</f>
        <v>1579</v>
      </c>
      <c r="B1585" s="163" t="str">
        <f t="shared" si="184"/>
        <v/>
      </c>
      <c r="C1585" s="163" t="str">
        <f>IF(COUNTIFS('GSTN-Diff Gross'!$D$7:$D$1006,'2A'!E584,'GSTN-Diff Gross'!$R$7:$R$1006,"&lt;&gt;0")+COUNTIFS('GSTN-Diff Gross'!$D$7:$D$1006,'2A'!E584,'GSTN-Diff Gross'!$S$7:$S$1006,"&lt;&gt;0")+COUNTIFS('GSTN-Diff Gross'!$D$7:$D$1006,'2A'!E584,'GSTN-Diff Gross'!$T$7:$T$1006,"&lt;&gt;0")+COUNTIFS('GSTN-Diff Gross'!$D$7:$D$1006,'2A'!E584,'GSTN-Diff Gross'!$U$7:$U$1006,"&lt;&gt;0")+COUNTIFS('GSTN-Diff Gross'!$D$7:$D$1006,'2A'!E584,'GSTN-Diff Gross'!$V$7:$V$1006,"&lt;&gt;0"),'2A'!E584,"")</f>
        <v/>
      </c>
      <c r="D1585" s="46" t="str">
        <f>IF(COUNTIFS('GSTN-Diff Gross'!$D$7:$D$1006,'2A'!E584,'GSTN-Diff Gross'!$R$7:$R$1006,"&lt;&gt;0")+COUNTIFS('GSTN-Diff Gross'!$D$7:$D$1006,'2A'!E584,'GSTN-Diff Gross'!$S$7:$S$1006,"&lt;&gt;0")+COUNTIFS('GSTN-Diff Gross'!$D$7:$D$1006,'2A'!E584,'GSTN-Diff Gross'!$T$7:$T$1006,"&lt;&gt;0")+COUNTIFS('GSTN-Diff Gross'!$D$7:$D$1006,'2A'!E584,'GSTN-Diff Gross'!$U$7:$U$1006,"&lt;&gt;0")+COUNTIFS('GSTN-Diff Gross'!$D$7:$D$1006,'2A'!E584,'GSTN-Diff Gross'!$V$7:$V$1006,"&lt;&gt;0"),'2A'!F584,"")</f>
        <v/>
      </c>
      <c r="E1585" s="69" t="str">
        <f>IF(COUNTIFS('GSTN-Diff Gross'!$D$7:$D$1006,'2A'!E584,'GSTN-Diff Gross'!$R$7:$R$1006,"&lt;&gt;0")+COUNTIFS('GSTN-Diff Gross'!$D$7:$D$1006,'2A'!E584,'GSTN-Diff Gross'!$S$7:$S$1006,"&lt;&gt;0")+COUNTIFS('GSTN-Diff Gross'!$D$7:$D$1006,'2A'!E584,'GSTN-Diff Gross'!$T$7:$T$1006,"&lt;&gt;0")+COUNTIFS('GSTN-Diff Gross'!$D$7:$D$1006,'2A'!E584,'GSTN-Diff Gross'!$U$7:$U$1006,"&lt;&gt;0")+COUNTIFS('GSTN-Diff Gross'!$D$7:$D$1006,'2A'!E584,'GSTN-Diff Gross'!$V$7:$V$1006,"&lt;&gt;0"),'2A'!G584,"")</f>
        <v/>
      </c>
      <c r="F1585" s="91" t="str">
        <f>IF(COUNTIFS('GSTN-Diff Gross'!$D$7:$D$1006,'2A'!E584,'GSTN-Diff Gross'!$R$7:$R$1006,"&lt;&gt;0")+COUNTIFS('GSTN-Diff Gross'!$D$7:$D$1006,'2A'!E584,'GSTN-Diff Gross'!$S$7:$S$1006,"&lt;&gt;0")+COUNTIFS('GSTN-Diff Gross'!$D$7:$D$1006,'2A'!E584,'GSTN-Diff Gross'!$T$7:$T$1006,"&lt;&gt;0")+COUNTIFS('GSTN-Diff Gross'!$D$7:$D$1006,'2A'!E584,'GSTN-Diff Gross'!$U$7:$U$1006,"&lt;&gt;0")+COUNTIFS('GSTN-Diff Gross'!$D$7:$D$1006,'2A'!E584,'GSTN-Diff Gross'!$V$7:$V$1006,"&lt;&gt;0"),'2A'!H584,"")</f>
        <v/>
      </c>
      <c r="G1585" s="96">
        <f t="shared" si="179"/>
        <v>0</v>
      </c>
      <c r="H1585" s="96">
        <f t="shared" si="180"/>
        <v>0</v>
      </c>
      <c r="I1585" s="97">
        <f t="shared" si="181"/>
        <v>0</v>
      </c>
      <c r="J1585" s="98">
        <f t="shared" si="182"/>
        <v>0</v>
      </c>
      <c r="K1585" s="96">
        <f t="shared" si="183"/>
        <v>0</v>
      </c>
      <c r="L1585" s="93">
        <f>IFERROR(VLOOKUP(B1585,BOOKS!$D$6:$M$1005,6,0),0)</f>
        <v>0</v>
      </c>
      <c r="M1585" s="88">
        <f>IFERROR(VLOOKUP(B1585,BOOKS!$D$6:$M$1005,7,0),0)</f>
        <v>0</v>
      </c>
      <c r="N1585" s="88">
        <f>IFERROR(VLOOKUP(B1585,BOOKS!$D$6:$M$1005,8,0),0)</f>
        <v>0</v>
      </c>
      <c r="O1585" s="88">
        <f>IFERROR(VLOOKUP(B1585,BOOKS!$D$6:$M$1005,9,0),0)</f>
        <v>0</v>
      </c>
      <c r="P1585" s="88">
        <f>IFERROR(VLOOKUP(B1585,BOOKS!$D$6:$M$1005,10,0),0)</f>
        <v>0</v>
      </c>
      <c r="Q1585" s="84">
        <f>IFERROR(VLOOKUP(B1585,'2A'!$D$6:$M$1005,6,0),0)</f>
        <v>0</v>
      </c>
      <c r="R1585" s="44">
        <f>IFERROR(VLOOKUP(B1585,'2A'!$D$6:$M$1005,7,0),0)</f>
        <v>0</v>
      </c>
      <c r="S1585" s="44">
        <f>IFERROR(VLOOKUP(B1585,'2A'!$D$6:$M$1005,8,0),0)</f>
        <v>0</v>
      </c>
      <c r="T1585" s="44">
        <f>IFERROR(VLOOKUP(B1585,'2A'!$D$6:$M$1005,9,0),0)</f>
        <v>0</v>
      </c>
      <c r="U1585" s="44">
        <f>IFERROR(VLOOKUP(B1585,'2A'!$D$6:$M$1005,10,0),0)</f>
        <v>0</v>
      </c>
      <c r="V1585" s="111"/>
    </row>
    <row r="1586" spans="1:22">
      <c r="A1586" s="161">
        <f t="shared" si="185"/>
        <v>1580</v>
      </c>
      <c r="B1586" s="161" t="str">
        <f t="shared" si="184"/>
        <v/>
      </c>
      <c r="C1586" s="161" t="str">
        <f>IF(COUNTIFS('GSTN-Diff Gross'!$D$7:$D$1006,'2A'!E585,'GSTN-Diff Gross'!$R$7:$R$1006,"&lt;&gt;0")+COUNTIFS('GSTN-Diff Gross'!$D$7:$D$1006,'2A'!E585,'GSTN-Diff Gross'!$S$7:$S$1006,"&lt;&gt;0")+COUNTIFS('GSTN-Diff Gross'!$D$7:$D$1006,'2A'!E585,'GSTN-Diff Gross'!$T$7:$T$1006,"&lt;&gt;0")+COUNTIFS('GSTN-Diff Gross'!$D$7:$D$1006,'2A'!E585,'GSTN-Diff Gross'!$U$7:$U$1006,"&lt;&gt;0")+COUNTIFS('GSTN-Diff Gross'!$D$7:$D$1006,'2A'!E585,'GSTN-Diff Gross'!$V$7:$V$1006,"&lt;&gt;0"),'2A'!E585,"")</f>
        <v/>
      </c>
      <c r="D1586" s="41" t="str">
        <f>IF(COUNTIFS('GSTN-Diff Gross'!$D$7:$D$1006,'2A'!E585,'GSTN-Diff Gross'!$R$7:$R$1006,"&lt;&gt;0")+COUNTIFS('GSTN-Diff Gross'!$D$7:$D$1006,'2A'!E585,'GSTN-Diff Gross'!$S$7:$S$1006,"&lt;&gt;0")+COUNTIFS('GSTN-Diff Gross'!$D$7:$D$1006,'2A'!E585,'GSTN-Diff Gross'!$T$7:$T$1006,"&lt;&gt;0")+COUNTIFS('GSTN-Diff Gross'!$D$7:$D$1006,'2A'!E585,'GSTN-Diff Gross'!$U$7:$U$1006,"&lt;&gt;0")+COUNTIFS('GSTN-Diff Gross'!$D$7:$D$1006,'2A'!E585,'GSTN-Diff Gross'!$V$7:$V$1006,"&lt;&gt;0"),'2A'!F585,"")</f>
        <v/>
      </c>
      <c r="E1586" s="68" t="str">
        <f>IF(COUNTIFS('GSTN-Diff Gross'!$D$7:$D$1006,'2A'!E585,'GSTN-Diff Gross'!$R$7:$R$1006,"&lt;&gt;0")+COUNTIFS('GSTN-Diff Gross'!$D$7:$D$1006,'2A'!E585,'GSTN-Diff Gross'!$S$7:$S$1006,"&lt;&gt;0")+COUNTIFS('GSTN-Diff Gross'!$D$7:$D$1006,'2A'!E585,'GSTN-Diff Gross'!$T$7:$T$1006,"&lt;&gt;0")+COUNTIFS('GSTN-Diff Gross'!$D$7:$D$1006,'2A'!E585,'GSTN-Diff Gross'!$U$7:$U$1006,"&lt;&gt;0")+COUNTIFS('GSTN-Diff Gross'!$D$7:$D$1006,'2A'!E585,'GSTN-Diff Gross'!$V$7:$V$1006,"&lt;&gt;0"),'2A'!G585,"")</f>
        <v/>
      </c>
      <c r="F1586" s="90" t="str">
        <f>IF(COUNTIFS('GSTN-Diff Gross'!$D$7:$D$1006,'2A'!E585,'GSTN-Diff Gross'!$R$7:$R$1006,"&lt;&gt;0")+COUNTIFS('GSTN-Diff Gross'!$D$7:$D$1006,'2A'!E585,'GSTN-Diff Gross'!$S$7:$S$1006,"&lt;&gt;0")+COUNTIFS('GSTN-Diff Gross'!$D$7:$D$1006,'2A'!E585,'GSTN-Diff Gross'!$T$7:$T$1006,"&lt;&gt;0")+COUNTIFS('GSTN-Diff Gross'!$D$7:$D$1006,'2A'!E585,'GSTN-Diff Gross'!$U$7:$U$1006,"&lt;&gt;0")+COUNTIFS('GSTN-Diff Gross'!$D$7:$D$1006,'2A'!E585,'GSTN-Diff Gross'!$V$7:$V$1006,"&lt;&gt;0"),'2A'!H585,"")</f>
        <v/>
      </c>
      <c r="G1586" s="167">
        <f t="shared" si="179"/>
        <v>0</v>
      </c>
      <c r="H1586" s="167">
        <f t="shared" si="180"/>
        <v>0</v>
      </c>
      <c r="I1586" s="167">
        <f t="shared" si="181"/>
        <v>0</v>
      </c>
      <c r="J1586" s="167">
        <f t="shared" si="182"/>
        <v>0</v>
      </c>
      <c r="K1586" s="167">
        <f t="shared" si="183"/>
        <v>0</v>
      </c>
      <c r="L1586" s="99">
        <f>IFERROR(VLOOKUP(B1586,BOOKS!$D$6:$M$1005,6,0),0)</f>
        <v>0</v>
      </c>
      <c r="M1586" s="100">
        <f>IFERROR(VLOOKUP(B1586,BOOKS!$D$6:$M$1005,7,0),0)</f>
        <v>0</v>
      </c>
      <c r="N1586" s="100">
        <f>IFERROR(VLOOKUP(B1586,BOOKS!$D$6:$M$1005,8,0),0)</f>
        <v>0</v>
      </c>
      <c r="O1586" s="100">
        <f>IFERROR(VLOOKUP(B1586,BOOKS!$D$6:$M$1005,9,0),0)</f>
        <v>0</v>
      </c>
      <c r="P1586" s="100">
        <f>IFERROR(VLOOKUP(B1586,BOOKS!$D$6:$M$1005,10,0),0)</f>
        <v>0</v>
      </c>
      <c r="Q1586" s="94">
        <f>IFERROR(VLOOKUP(B1586,'2A'!$D$6:$M$1005,6,0),0)</f>
        <v>0</v>
      </c>
      <c r="R1586" s="95">
        <f>IFERROR(VLOOKUP(B1586,'2A'!$D$6:$M$1005,7,0),0)</f>
        <v>0</v>
      </c>
      <c r="S1586" s="95">
        <f>IFERROR(VLOOKUP(B1586,'2A'!$D$6:$M$1005,8,0),0)</f>
        <v>0</v>
      </c>
      <c r="T1586" s="95">
        <f>IFERROR(VLOOKUP(B1586,'2A'!$D$6:$M$1005,9,0),0)</f>
        <v>0</v>
      </c>
      <c r="U1586" s="95">
        <f>IFERROR(VLOOKUP(B1586,'2A'!$D$6:$M$1005,10,0),0)</f>
        <v>0</v>
      </c>
      <c r="V1586" s="111"/>
    </row>
    <row r="1587" spans="1:22">
      <c r="A1587" s="163">
        <f t="shared" si="185"/>
        <v>1581</v>
      </c>
      <c r="B1587" s="163" t="str">
        <f t="shared" si="184"/>
        <v/>
      </c>
      <c r="C1587" s="163" t="str">
        <f>IF(COUNTIFS('GSTN-Diff Gross'!$D$7:$D$1006,'2A'!E586,'GSTN-Diff Gross'!$R$7:$R$1006,"&lt;&gt;0")+COUNTIFS('GSTN-Diff Gross'!$D$7:$D$1006,'2A'!E586,'GSTN-Diff Gross'!$S$7:$S$1006,"&lt;&gt;0")+COUNTIFS('GSTN-Diff Gross'!$D$7:$D$1006,'2A'!E586,'GSTN-Diff Gross'!$T$7:$T$1006,"&lt;&gt;0")+COUNTIFS('GSTN-Diff Gross'!$D$7:$D$1006,'2A'!E586,'GSTN-Diff Gross'!$U$7:$U$1006,"&lt;&gt;0")+COUNTIFS('GSTN-Diff Gross'!$D$7:$D$1006,'2A'!E586,'GSTN-Diff Gross'!$V$7:$V$1006,"&lt;&gt;0"),'2A'!E586,"")</f>
        <v/>
      </c>
      <c r="D1587" s="46" t="str">
        <f>IF(COUNTIFS('GSTN-Diff Gross'!$D$7:$D$1006,'2A'!E586,'GSTN-Diff Gross'!$R$7:$R$1006,"&lt;&gt;0")+COUNTIFS('GSTN-Diff Gross'!$D$7:$D$1006,'2A'!E586,'GSTN-Diff Gross'!$S$7:$S$1006,"&lt;&gt;0")+COUNTIFS('GSTN-Diff Gross'!$D$7:$D$1006,'2A'!E586,'GSTN-Diff Gross'!$T$7:$T$1006,"&lt;&gt;0")+COUNTIFS('GSTN-Diff Gross'!$D$7:$D$1006,'2A'!E586,'GSTN-Diff Gross'!$U$7:$U$1006,"&lt;&gt;0")+COUNTIFS('GSTN-Diff Gross'!$D$7:$D$1006,'2A'!E586,'GSTN-Diff Gross'!$V$7:$V$1006,"&lt;&gt;0"),'2A'!F586,"")</f>
        <v/>
      </c>
      <c r="E1587" s="69" t="str">
        <f>IF(COUNTIFS('GSTN-Diff Gross'!$D$7:$D$1006,'2A'!E586,'GSTN-Diff Gross'!$R$7:$R$1006,"&lt;&gt;0")+COUNTIFS('GSTN-Diff Gross'!$D$7:$D$1006,'2A'!E586,'GSTN-Diff Gross'!$S$7:$S$1006,"&lt;&gt;0")+COUNTIFS('GSTN-Diff Gross'!$D$7:$D$1006,'2A'!E586,'GSTN-Diff Gross'!$T$7:$T$1006,"&lt;&gt;0")+COUNTIFS('GSTN-Diff Gross'!$D$7:$D$1006,'2A'!E586,'GSTN-Diff Gross'!$U$7:$U$1006,"&lt;&gt;0")+COUNTIFS('GSTN-Diff Gross'!$D$7:$D$1006,'2A'!E586,'GSTN-Diff Gross'!$V$7:$V$1006,"&lt;&gt;0"),'2A'!G586,"")</f>
        <v/>
      </c>
      <c r="F1587" s="91" t="str">
        <f>IF(COUNTIFS('GSTN-Diff Gross'!$D$7:$D$1006,'2A'!E586,'GSTN-Diff Gross'!$R$7:$R$1006,"&lt;&gt;0")+COUNTIFS('GSTN-Diff Gross'!$D$7:$D$1006,'2A'!E586,'GSTN-Diff Gross'!$S$7:$S$1006,"&lt;&gt;0")+COUNTIFS('GSTN-Diff Gross'!$D$7:$D$1006,'2A'!E586,'GSTN-Diff Gross'!$T$7:$T$1006,"&lt;&gt;0")+COUNTIFS('GSTN-Diff Gross'!$D$7:$D$1006,'2A'!E586,'GSTN-Diff Gross'!$U$7:$U$1006,"&lt;&gt;0")+COUNTIFS('GSTN-Diff Gross'!$D$7:$D$1006,'2A'!E586,'GSTN-Diff Gross'!$V$7:$V$1006,"&lt;&gt;0"),'2A'!H586,"")</f>
        <v/>
      </c>
      <c r="G1587" s="96">
        <f t="shared" si="179"/>
        <v>0</v>
      </c>
      <c r="H1587" s="96">
        <f t="shared" si="180"/>
        <v>0</v>
      </c>
      <c r="I1587" s="97">
        <f t="shared" si="181"/>
        <v>0</v>
      </c>
      <c r="J1587" s="98">
        <f t="shared" si="182"/>
        <v>0</v>
      </c>
      <c r="K1587" s="96">
        <f t="shared" si="183"/>
        <v>0</v>
      </c>
      <c r="L1587" s="93">
        <f>IFERROR(VLOOKUP(B1587,BOOKS!$D$6:$M$1005,6,0),0)</f>
        <v>0</v>
      </c>
      <c r="M1587" s="88">
        <f>IFERROR(VLOOKUP(B1587,BOOKS!$D$6:$M$1005,7,0),0)</f>
        <v>0</v>
      </c>
      <c r="N1587" s="88">
        <f>IFERROR(VLOOKUP(B1587,BOOKS!$D$6:$M$1005,8,0),0)</f>
        <v>0</v>
      </c>
      <c r="O1587" s="88">
        <f>IFERROR(VLOOKUP(B1587,BOOKS!$D$6:$M$1005,9,0),0)</f>
        <v>0</v>
      </c>
      <c r="P1587" s="88">
        <f>IFERROR(VLOOKUP(B1587,BOOKS!$D$6:$M$1005,10,0),0)</f>
        <v>0</v>
      </c>
      <c r="Q1587" s="84">
        <f>IFERROR(VLOOKUP(B1587,'2A'!$D$6:$M$1005,6,0),0)</f>
        <v>0</v>
      </c>
      <c r="R1587" s="44">
        <f>IFERROR(VLOOKUP(B1587,'2A'!$D$6:$M$1005,7,0),0)</f>
        <v>0</v>
      </c>
      <c r="S1587" s="44">
        <f>IFERROR(VLOOKUP(B1587,'2A'!$D$6:$M$1005,8,0),0)</f>
        <v>0</v>
      </c>
      <c r="T1587" s="44">
        <f>IFERROR(VLOOKUP(B1587,'2A'!$D$6:$M$1005,9,0),0)</f>
        <v>0</v>
      </c>
      <c r="U1587" s="44">
        <f>IFERROR(VLOOKUP(B1587,'2A'!$D$6:$M$1005,10,0),0)</f>
        <v>0</v>
      </c>
      <c r="V1587" s="111"/>
    </row>
    <row r="1588" spans="1:22">
      <c r="A1588" s="161">
        <f t="shared" si="185"/>
        <v>1582</v>
      </c>
      <c r="B1588" s="161" t="str">
        <f t="shared" si="184"/>
        <v/>
      </c>
      <c r="C1588" s="161" t="str">
        <f>IF(COUNTIFS('GSTN-Diff Gross'!$D$7:$D$1006,'2A'!E587,'GSTN-Diff Gross'!$R$7:$R$1006,"&lt;&gt;0")+COUNTIFS('GSTN-Diff Gross'!$D$7:$D$1006,'2A'!E587,'GSTN-Diff Gross'!$S$7:$S$1006,"&lt;&gt;0")+COUNTIFS('GSTN-Diff Gross'!$D$7:$D$1006,'2A'!E587,'GSTN-Diff Gross'!$T$7:$T$1006,"&lt;&gt;0")+COUNTIFS('GSTN-Diff Gross'!$D$7:$D$1006,'2A'!E587,'GSTN-Diff Gross'!$U$7:$U$1006,"&lt;&gt;0")+COUNTIFS('GSTN-Diff Gross'!$D$7:$D$1006,'2A'!E587,'GSTN-Diff Gross'!$V$7:$V$1006,"&lt;&gt;0"),'2A'!E587,"")</f>
        <v/>
      </c>
      <c r="D1588" s="41" t="str">
        <f>IF(COUNTIFS('GSTN-Diff Gross'!$D$7:$D$1006,'2A'!E587,'GSTN-Diff Gross'!$R$7:$R$1006,"&lt;&gt;0")+COUNTIFS('GSTN-Diff Gross'!$D$7:$D$1006,'2A'!E587,'GSTN-Diff Gross'!$S$7:$S$1006,"&lt;&gt;0")+COUNTIFS('GSTN-Diff Gross'!$D$7:$D$1006,'2A'!E587,'GSTN-Diff Gross'!$T$7:$T$1006,"&lt;&gt;0")+COUNTIFS('GSTN-Diff Gross'!$D$7:$D$1006,'2A'!E587,'GSTN-Diff Gross'!$U$7:$U$1006,"&lt;&gt;0")+COUNTIFS('GSTN-Diff Gross'!$D$7:$D$1006,'2A'!E587,'GSTN-Diff Gross'!$V$7:$V$1006,"&lt;&gt;0"),'2A'!F587,"")</f>
        <v/>
      </c>
      <c r="E1588" s="68" t="str">
        <f>IF(COUNTIFS('GSTN-Diff Gross'!$D$7:$D$1006,'2A'!E587,'GSTN-Diff Gross'!$R$7:$R$1006,"&lt;&gt;0")+COUNTIFS('GSTN-Diff Gross'!$D$7:$D$1006,'2A'!E587,'GSTN-Diff Gross'!$S$7:$S$1006,"&lt;&gt;0")+COUNTIFS('GSTN-Diff Gross'!$D$7:$D$1006,'2A'!E587,'GSTN-Diff Gross'!$T$7:$T$1006,"&lt;&gt;0")+COUNTIFS('GSTN-Diff Gross'!$D$7:$D$1006,'2A'!E587,'GSTN-Diff Gross'!$U$7:$U$1006,"&lt;&gt;0")+COUNTIFS('GSTN-Diff Gross'!$D$7:$D$1006,'2A'!E587,'GSTN-Diff Gross'!$V$7:$V$1006,"&lt;&gt;0"),'2A'!G587,"")</f>
        <v/>
      </c>
      <c r="F1588" s="90" t="str">
        <f>IF(COUNTIFS('GSTN-Diff Gross'!$D$7:$D$1006,'2A'!E587,'GSTN-Diff Gross'!$R$7:$R$1006,"&lt;&gt;0")+COUNTIFS('GSTN-Diff Gross'!$D$7:$D$1006,'2A'!E587,'GSTN-Diff Gross'!$S$7:$S$1006,"&lt;&gt;0")+COUNTIFS('GSTN-Diff Gross'!$D$7:$D$1006,'2A'!E587,'GSTN-Diff Gross'!$T$7:$T$1006,"&lt;&gt;0")+COUNTIFS('GSTN-Diff Gross'!$D$7:$D$1006,'2A'!E587,'GSTN-Diff Gross'!$U$7:$U$1006,"&lt;&gt;0")+COUNTIFS('GSTN-Diff Gross'!$D$7:$D$1006,'2A'!E587,'GSTN-Diff Gross'!$V$7:$V$1006,"&lt;&gt;0"),'2A'!H587,"")</f>
        <v/>
      </c>
      <c r="G1588" s="167">
        <f t="shared" si="179"/>
        <v>0</v>
      </c>
      <c r="H1588" s="167">
        <f t="shared" si="180"/>
        <v>0</v>
      </c>
      <c r="I1588" s="167">
        <f t="shared" si="181"/>
        <v>0</v>
      </c>
      <c r="J1588" s="167">
        <f t="shared" si="182"/>
        <v>0</v>
      </c>
      <c r="K1588" s="167">
        <f t="shared" si="183"/>
        <v>0</v>
      </c>
      <c r="L1588" s="99">
        <f>IFERROR(VLOOKUP(B1588,BOOKS!$D$6:$M$1005,6,0),0)</f>
        <v>0</v>
      </c>
      <c r="M1588" s="100">
        <f>IFERROR(VLOOKUP(B1588,BOOKS!$D$6:$M$1005,7,0),0)</f>
        <v>0</v>
      </c>
      <c r="N1588" s="100">
        <f>IFERROR(VLOOKUP(B1588,BOOKS!$D$6:$M$1005,8,0),0)</f>
        <v>0</v>
      </c>
      <c r="O1588" s="100">
        <f>IFERROR(VLOOKUP(B1588,BOOKS!$D$6:$M$1005,9,0),0)</f>
        <v>0</v>
      </c>
      <c r="P1588" s="100">
        <f>IFERROR(VLOOKUP(B1588,BOOKS!$D$6:$M$1005,10,0),0)</f>
        <v>0</v>
      </c>
      <c r="Q1588" s="94">
        <f>IFERROR(VLOOKUP(B1588,'2A'!$D$6:$M$1005,6,0),0)</f>
        <v>0</v>
      </c>
      <c r="R1588" s="95">
        <f>IFERROR(VLOOKUP(B1588,'2A'!$D$6:$M$1005,7,0),0)</f>
        <v>0</v>
      </c>
      <c r="S1588" s="95">
        <f>IFERROR(VLOOKUP(B1588,'2A'!$D$6:$M$1005,8,0),0)</f>
        <v>0</v>
      </c>
      <c r="T1588" s="95">
        <f>IFERROR(VLOOKUP(B1588,'2A'!$D$6:$M$1005,9,0),0)</f>
        <v>0</v>
      </c>
      <c r="U1588" s="95">
        <f>IFERROR(VLOOKUP(B1588,'2A'!$D$6:$M$1005,10,0),0)</f>
        <v>0</v>
      </c>
      <c r="V1588" s="111"/>
    </row>
    <row r="1589" spans="1:22">
      <c r="A1589" s="163">
        <f t="shared" si="185"/>
        <v>1583</v>
      </c>
      <c r="B1589" s="163" t="str">
        <f t="shared" si="184"/>
        <v/>
      </c>
      <c r="C1589" s="163" t="str">
        <f>IF(COUNTIFS('GSTN-Diff Gross'!$D$7:$D$1006,'2A'!E588,'GSTN-Diff Gross'!$R$7:$R$1006,"&lt;&gt;0")+COUNTIFS('GSTN-Diff Gross'!$D$7:$D$1006,'2A'!E588,'GSTN-Diff Gross'!$S$7:$S$1006,"&lt;&gt;0")+COUNTIFS('GSTN-Diff Gross'!$D$7:$D$1006,'2A'!E588,'GSTN-Diff Gross'!$T$7:$T$1006,"&lt;&gt;0")+COUNTIFS('GSTN-Diff Gross'!$D$7:$D$1006,'2A'!E588,'GSTN-Diff Gross'!$U$7:$U$1006,"&lt;&gt;0")+COUNTIFS('GSTN-Diff Gross'!$D$7:$D$1006,'2A'!E588,'GSTN-Diff Gross'!$V$7:$V$1006,"&lt;&gt;0"),'2A'!E588,"")</f>
        <v/>
      </c>
      <c r="D1589" s="46" t="str">
        <f>IF(COUNTIFS('GSTN-Diff Gross'!$D$7:$D$1006,'2A'!E588,'GSTN-Diff Gross'!$R$7:$R$1006,"&lt;&gt;0")+COUNTIFS('GSTN-Diff Gross'!$D$7:$D$1006,'2A'!E588,'GSTN-Diff Gross'!$S$7:$S$1006,"&lt;&gt;0")+COUNTIFS('GSTN-Diff Gross'!$D$7:$D$1006,'2A'!E588,'GSTN-Diff Gross'!$T$7:$T$1006,"&lt;&gt;0")+COUNTIFS('GSTN-Diff Gross'!$D$7:$D$1006,'2A'!E588,'GSTN-Diff Gross'!$U$7:$U$1006,"&lt;&gt;0")+COUNTIFS('GSTN-Diff Gross'!$D$7:$D$1006,'2A'!E588,'GSTN-Diff Gross'!$V$7:$V$1006,"&lt;&gt;0"),'2A'!F588,"")</f>
        <v/>
      </c>
      <c r="E1589" s="69" t="str">
        <f>IF(COUNTIFS('GSTN-Diff Gross'!$D$7:$D$1006,'2A'!E588,'GSTN-Diff Gross'!$R$7:$R$1006,"&lt;&gt;0")+COUNTIFS('GSTN-Diff Gross'!$D$7:$D$1006,'2A'!E588,'GSTN-Diff Gross'!$S$7:$S$1006,"&lt;&gt;0")+COUNTIFS('GSTN-Diff Gross'!$D$7:$D$1006,'2A'!E588,'GSTN-Diff Gross'!$T$7:$T$1006,"&lt;&gt;0")+COUNTIFS('GSTN-Diff Gross'!$D$7:$D$1006,'2A'!E588,'GSTN-Diff Gross'!$U$7:$U$1006,"&lt;&gt;0")+COUNTIFS('GSTN-Diff Gross'!$D$7:$D$1006,'2A'!E588,'GSTN-Diff Gross'!$V$7:$V$1006,"&lt;&gt;0"),'2A'!G588,"")</f>
        <v/>
      </c>
      <c r="F1589" s="91" t="str">
        <f>IF(COUNTIFS('GSTN-Diff Gross'!$D$7:$D$1006,'2A'!E588,'GSTN-Diff Gross'!$R$7:$R$1006,"&lt;&gt;0")+COUNTIFS('GSTN-Diff Gross'!$D$7:$D$1006,'2A'!E588,'GSTN-Diff Gross'!$S$7:$S$1006,"&lt;&gt;0")+COUNTIFS('GSTN-Diff Gross'!$D$7:$D$1006,'2A'!E588,'GSTN-Diff Gross'!$T$7:$T$1006,"&lt;&gt;0")+COUNTIFS('GSTN-Diff Gross'!$D$7:$D$1006,'2A'!E588,'GSTN-Diff Gross'!$U$7:$U$1006,"&lt;&gt;0")+COUNTIFS('GSTN-Diff Gross'!$D$7:$D$1006,'2A'!E588,'GSTN-Diff Gross'!$V$7:$V$1006,"&lt;&gt;0"),'2A'!H588,"")</f>
        <v/>
      </c>
      <c r="G1589" s="96">
        <f t="shared" si="179"/>
        <v>0</v>
      </c>
      <c r="H1589" s="96">
        <f t="shared" si="180"/>
        <v>0</v>
      </c>
      <c r="I1589" s="97">
        <f t="shared" si="181"/>
        <v>0</v>
      </c>
      <c r="J1589" s="98">
        <f t="shared" si="182"/>
        <v>0</v>
      </c>
      <c r="K1589" s="96">
        <f t="shared" si="183"/>
        <v>0</v>
      </c>
      <c r="L1589" s="93">
        <f>IFERROR(VLOOKUP(B1589,BOOKS!$D$6:$M$1005,6,0),0)</f>
        <v>0</v>
      </c>
      <c r="M1589" s="88">
        <f>IFERROR(VLOOKUP(B1589,BOOKS!$D$6:$M$1005,7,0),0)</f>
        <v>0</v>
      </c>
      <c r="N1589" s="88">
        <f>IFERROR(VLOOKUP(B1589,BOOKS!$D$6:$M$1005,8,0),0)</f>
        <v>0</v>
      </c>
      <c r="O1589" s="88">
        <f>IFERROR(VLOOKUP(B1589,BOOKS!$D$6:$M$1005,9,0),0)</f>
        <v>0</v>
      </c>
      <c r="P1589" s="88">
        <f>IFERROR(VLOOKUP(B1589,BOOKS!$D$6:$M$1005,10,0),0)</f>
        <v>0</v>
      </c>
      <c r="Q1589" s="84">
        <f>IFERROR(VLOOKUP(B1589,'2A'!$D$6:$M$1005,6,0),0)</f>
        <v>0</v>
      </c>
      <c r="R1589" s="44">
        <f>IFERROR(VLOOKUP(B1589,'2A'!$D$6:$M$1005,7,0),0)</f>
        <v>0</v>
      </c>
      <c r="S1589" s="44">
        <f>IFERROR(VLOOKUP(B1589,'2A'!$D$6:$M$1005,8,0),0)</f>
        <v>0</v>
      </c>
      <c r="T1589" s="44">
        <f>IFERROR(VLOOKUP(B1589,'2A'!$D$6:$M$1005,9,0),0)</f>
        <v>0</v>
      </c>
      <c r="U1589" s="44">
        <f>IFERROR(VLOOKUP(B1589,'2A'!$D$6:$M$1005,10,0),0)</f>
        <v>0</v>
      </c>
      <c r="V1589" s="111"/>
    </row>
    <row r="1590" spans="1:22">
      <c r="A1590" s="161">
        <f t="shared" si="185"/>
        <v>1584</v>
      </c>
      <c r="B1590" s="161" t="str">
        <f t="shared" si="184"/>
        <v/>
      </c>
      <c r="C1590" s="161" t="str">
        <f>IF(COUNTIFS('GSTN-Diff Gross'!$D$7:$D$1006,'2A'!E589,'GSTN-Diff Gross'!$R$7:$R$1006,"&lt;&gt;0")+COUNTIFS('GSTN-Diff Gross'!$D$7:$D$1006,'2A'!E589,'GSTN-Diff Gross'!$S$7:$S$1006,"&lt;&gt;0")+COUNTIFS('GSTN-Diff Gross'!$D$7:$D$1006,'2A'!E589,'GSTN-Diff Gross'!$T$7:$T$1006,"&lt;&gt;0")+COUNTIFS('GSTN-Diff Gross'!$D$7:$D$1006,'2A'!E589,'GSTN-Diff Gross'!$U$7:$U$1006,"&lt;&gt;0")+COUNTIFS('GSTN-Diff Gross'!$D$7:$D$1006,'2A'!E589,'GSTN-Diff Gross'!$V$7:$V$1006,"&lt;&gt;0"),'2A'!E589,"")</f>
        <v/>
      </c>
      <c r="D1590" s="41" t="str">
        <f>IF(COUNTIFS('GSTN-Diff Gross'!$D$7:$D$1006,'2A'!E589,'GSTN-Diff Gross'!$R$7:$R$1006,"&lt;&gt;0")+COUNTIFS('GSTN-Diff Gross'!$D$7:$D$1006,'2A'!E589,'GSTN-Diff Gross'!$S$7:$S$1006,"&lt;&gt;0")+COUNTIFS('GSTN-Diff Gross'!$D$7:$D$1006,'2A'!E589,'GSTN-Diff Gross'!$T$7:$T$1006,"&lt;&gt;0")+COUNTIFS('GSTN-Diff Gross'!$D$7:$D$1006,'2A'!E589,'GSTN-Diff Gross'!$U$7:$U$1006,"&lt;&gt;0")+COUNTIFS('GSTN-Diff Gross'!$D$7:$D$1006,'2A'!E589,'GSTN-Diff Gross'!$V$7:$V$1006,"&lt;&gt;0"),'2A'!F589,"")</f>
        <v/>
      </c>
      <c r="E1590" s="68" t="str">
        <f>IF(COUNTIFS('GSTN-Diff Gross'!$D$7:$D$1006,'2A'!E589,'GSTN-Diff Gross'!$R$7:$R$1006,"&lt;&gt;0")+COUNTIFS('GSTN-Diff Gross'!$D$7:$D$1006,'2A'!E589,'GSTN-Diff Gross'!$S$7:$S$1006,"&lt;&gt;0")+COUNTIFS('GSTN-Diff Gross'!$D$7:$D$1006,'2A'!E589,'GSTN-Diff Gross'!$T$7:$T$1006,"&lt;&gt;0")+COUNTIFS('GSTN-Diff Gross'!$D$7:$D$1006,'2A'!E589,'GSTN-Diff Gross'!$U$7:$U$1006,"&lt;&gt;0")+COUNTIFS('GSTN-Diff Gross'!$D$7:$D$1006,'2A'!E589,'GSTN-Diff Gross'!$V$7:$V$1006,"&lt;&gt;0"),'2A'!G589,"")</f>
        <v/>
      </c>
      <c r="F1590" s="90" t="str">
        <f>IF(COUNTIFS('GSTN-Diff Gross'!$D$7:$D$1006,'2A'!E589,'GSTN-Diff Gross'!$R$7:$R$1006,"&lt;&gt;0")+COUNTIFS('GSTN-Diff Gross'!$D$7:$D$1006,'2A'!E589,'GSTN-Diff Gross'!$S$7:$S$1006,"&lt;&gt;0")+COUNTIFS('GSTN-Diff Gross'!$D$7:$D$1006,'2A'!E589,'GSTN-Diff Gross'!$T$7:$T$1006,"&lt;&gt;0")+COUNTIFS('GSTN-Diff Gross'!$D$7:$D$1006,'2A'!E589,'GSTN-Diff Gross'!$U$7:$U$1006,"&lt;&gt;0")+COUNTIFS('GSTN-Diff Gross'!$D$7:$D$1006,'2A'!E589,'GSTN-Diff Gross'!$V$7:$V$1006,"&lt;&gt;0"),'2A'!H589,"")</f>
        <v/>
      </c>
      <c r="G1590" s="167">
        <f t="shared" si="179"/>
        <v>0</v>
      </c>
      <c r="H1590" s="167">
        <f t="shared" si="180"/>
        <v>0</v>
      </c>
      <c r="I1590" s="167">
        <f t="shared" si="181"/>
        <v>0</v>
      </c>
      <c r="J1590" s="167">
        <f t="shared" si="182"/>
        <v>0</v>
      </c>
      <c r="K1590" s="167">
        <f t="shared" si="183"/>
        <v>0</v>
      </c>
      <c r="L1590" s="99">
        <f>IFERROR(VLOOKUP(B1590,BOOKS!$D$6:$M$1005,6,0),0)</f>
        <v>0</v>
      </c>
      <c r="M1590" s="100">
        <f>IFERROR(VLOOKUP(B1590,BOOKS!$D$6:$M$1005,7,0),0)</f>
        <v>0</v>
      </c>
      <c r="N1590" s="100">
        <f>IFERROR(VLOOKUP(B1590,BOOKS!$D$6:$M$1005,8,0),0)</f>
        <v>0</v>
      </c>
      <c r="O1590" s="100">
        <f>IFERROR(VLOOKUP(B1590,BOOKS!$D$6:$M$1005,9,0),0)</f>
        <v>0</v>
      </c>
      <c r="P1590" s="100">
        <f>IFERROR(VLOOKUP(B1590,BOOKS!$D$6:$M$1005,10,0),0)</f>
        <v>0</v>
      </c>
      <c r="Q1590" s="94">
        <f>IFERROR(VLOOKUP(B1590,'2A'!$D$6:$M$1005,6,0),0)</f>
        <v>0</v>
      </c>
      <c r="R1590" s="95">
        <f>IFERROR(VLOOKUP(B1590,'2A'!$D$6:$M$1005,7,0),0)</f>
        <v>0</v>
      </c>
      <c r="S1590" s="95">
        <f>IFERROR(VLOOKUP(B1590,'2A'!$D$6:$M$1005,8,0),0)</f>
        <v>0</v>
      </c>
      <c r="T1590" s="95">
        <f>IFERROR(VLOOKUP(B1590,'2A'!$D$6:$M$1005,9,0),0)</f>
        <v>0</v>
      </c>
      <c r="U1590" s="95">
        <f>IFERROR(VLOOKUP(B1590,'2A'!$D$6:$M$1005,10,0),0)</f>
        <v>0</v>
      </c>
      <c r="V1590" s="111"/>
    </row>
    <row r="1591" spans="1:22">
      <c r="A1591" s="163">
        <f t="shared" si="185"/>
        <v>1585</v>
      </c>
      <c r="B1591" s="163" t="str">
        <f t="shared" si="184"/>
        <v/>
      </c>
      <c r="C1591" s="163" t="str">
        <f>IF(COUNTIFS('GSTN-Diff Gross'!$D$7:$D$1006,'2A'!E590,'GSTN-Diff Gross'!$R$7:$R$1006,"&lt;&gt;0")+COUNTIFS('GSTN-Diff Gross'!$D$7:$D$1006,'2A'!E590,'GSTN-Diff Gross'!$S$7:$S$1006,"&lt;&gt;0")+COUNTIFS('GSTN-Diff Gross'!$D$7:$D$1006,'2A'!E590,'GSTN-Diff Gross'!$T$7:$T$1006,"&lt;&gt;0")+COUNTIFS('GSTN-Diff Gross'!$D$7:$D$1006,'2A'!E590,'GSTN-Diff Gross'!$U$7:$U$1006,"&lt;&gt;0")+COUNTIFS('GSTN-Diff Gross'!$D$7:$D$1006,'2A'!E590,'GSTN-Diff Gross'!$V$7:$V$1006,"&lt;&gt;0"),'2A'!E590,"")</f>
        <v/>
      </c>
      <c r="D1591" s="46" t="str">
        <f>IF(COUNTIFS('GSTN-Diff Gross'!$D$7:$D$1006,'2A'!E590,'GSTN-Diff Gross'!$R$7:$R$1006,"&lt;&gt;0")+COUNTIFS('GSTN-Diff Gross'!$D$7:$D$1006,'2A'!E590,'GSTN-Diff Gross'!$S$7:$S$1006,"&lt;&gt;0")+COUNTIFS('GSTN-Diff Gross'!$D$7:$D$1006,'2A'!E590,'GSTN-Diff Gross'!$T$7:$T$1006,"&lt;&gt;0")+COUNTIFS('GSTN-Diff Gross'!$D$7:$D$1006,'2A'!E590,'GSTN-Diff Gross'!$U$7:$U$1006,"&lt;&gt;0")+COUNTIFS('GSTN-Diff Gross'!$D$7:$D$1006,'2A'!E590,'GSTN-Diff Gross'!$V$7:$V$1006,"&lt;&gt;0"),'2A'!F590,"")</f>
        <v/>
      </c>
      <c r="E1591" s="69" t="str">
        <f>IF(COUNTIFS('GSTN-Diff Gross'!$D$7:$D$1006,'2A'!E590,'GSTN-Diff Gross'!$R$7:$R$1006,"&lt;&gt;0")+COUNTIFS('GSTN-Diff Gross'!$D$7:$D$1006,'2A'!E590,'GSTN-Diff Gross'!$S$7:$S$1006,"&lt;&gt;0")+COUNTIFS('GSTN-Diff Gross'!$D$7:$D$1006,'2A'!E590,'GSTN-Diff Gross'!$T$7:$T$1006,"&lt;&gt;0")+COUNTIFS('GSTN-Diff Gross'!$D$7:$D$1006,'2A'!E590,'GSTN-Diff Gross'!$U$7:$U$1006,"&lt;&gt;0")+COUNTIFS('GSTN-Diff Gross'!$D$7:$D$1006,'2A'!E590,'GSTN-Diff Gross'!$V$7:$V$1006,"&lt;&gt;0"),'2A'!G590,"")</f>
        <v/>
      </c>
      <c r="F1591" s="91" t="str">
        <f>IF(COUNTIFS('GSTN-Diff Gross'!$D$7:$D$1006,'2A'!E590,'GSTN-Diff Gross'!$R$7:$R$1006,"&lt;&gt;0")+COUNTIFS('GSTN-Diff Gross'!$D$7:$D$1006,'2A'!E590,'GSTN-Diff Gross'!$S$7:$S$1006,"&lt;&gt;0")+COUNTIFS('GSTN-Diff Gross'!$D$7:$D$1006,'2A'!E590,'GSTN-Diff Gross'!$T$7:$T$1006,"&lt;&gt;0")+COUNTIFS('GSTN-Diff Gross'!$D$7:$D$1006,'2A'!E590,'GSTN-Diff Gross'!$U$7:$U$1006,"&lt;&gt;0")+COUNTIFS('GSTN-Diff Gross'!$D$7:$D$1006,'2A'!E590,'GSTN-Diff Gross'!$V$7:$V$1006,"&lt;&gt;0"),'2A'!H590,"")</f>
        <v/>
      </c>
      <c r="G1591" s="96">
        <f t="shared" si="179"/>
        <v>0</v>
      </c>
      <c r="H1591" s="96">
        <f t="shared" si="180"/>
        <v>0</v>
      </c>
      <c r="I1591" s="97">
        <f t="shared" si="181"/>
        <v>0</v>
      </c>
      <c r="J1591" s="98">
        <f t="shared" si="182"/>
        <v>0</v>
      </c>
      <c r="K1591" s="96">
        <f t="shared" si="183"/>
        <v>0</v>
      </c>
      <c r="L1591" s="93">
        <f>IFERROR(VLOOKUP(B1591,BOOKS!$D$6:$M$1005,6,0),0)</f>
        <v>0</v>
      </c>
      <c r="M1591" s="88">
        <f>IFERROR(VLOOKUP(B1591,BOOKS!$D$6:$M$1005,7,0),0)</f>
        <v>0</v>
      </c>
      <c r="N1591" s="88">
        <f>IFERROR(VLOOKUP(B1591,BOOKS!$D$6:$M$1005,8,0),0)</f>
        <v>0</v>
      </c>
      <c r="O1591" s="88">
        <f>IFERROR(VLOOKUP(B1591,BOOKS!$D$6:$M$1005,9,0),0)</f>
        <v>0</v>
      </c>
      <c r="P1591" s="88">
        <f>IFERROR(VLOOKUP(B1591,BOOKS!$D$6:$M$1005,10,0),0)</f>
        <v>0</v>
      </c>
      <c r="Q1591" s="84">
        <f>IFERROR(VLOOKUP(B1591,'2A'!$D$6:$M$1005,6,0),0)</f>
        <v>0</v>
      </c>
      <c r="R1591" s="44">
        <f>IFERROR(VLOOKUP(B1591,'2A'!$D$6:$M$1005,7,0),0)</f>
        <v>0</v>
      </c>
      <c r="S1591" s="44">
        <f>IFERROR(VLOOKUP(B1591,'2A'!$D$6:$M$1005,8,0),0)</f>
        <v>0</v>
      </c>
      <c r="T1591" s="44">
        <f>IFERROR(VLOOKUP(B1591,'2A'!$D$6:$M$1005,9,0),0)</f>
        <v>0</v>
      </c>
      <c r="U1591" s="44">
        <f>IFERROR(VLOOKUP(B1591,'2A'!$D$6:$M$1005,10,0),0)</f>
        <v>0</v>
      </c>
      <c r="V1591" s="111"/>
    </row>
    <row r="1592" spans="1:22">
      <c r="A1592" s="161">
        <f t="shared" si="185"/>
        <v>1586</v>
      </c>
      <c r="B1592" s="161" t="str">
        <f t="shared" si="184"/>
        <v/>
      </c>
      <c r="C1592" s="161" t="str">
        <f>IF(COUNTIFS('GSTN-Diff Gross'!$D$7:$D$1006,'2A'!E591,'GSTN-Diff Gross'!$R$7:$R$1006,"&lt;&gt;0")+COUNTIFS('GSTN-Diff Gross'!$D$7:$D$1006,'2A'!E591,'GSTN-Diff Gross'!$S$7:$S$1006,"&lt;&gt;0")+COUNTIFS('GSTN-Diff Gross'!$D$7:$D$1006,'2A'!E591,'GSTN-Diff Gross'!$T$7:$T$1006,"&lt;&gt;0")+COUNTIFS('GSTN-Diff Gross'!$D$7:$D$1006,'2A'!E591,'GSTN-Diff Gross'!$U$7:$U$1006,"&lt;&gt;0")+COUNTIFS('GSTN-Diff Gross'!$D$7:$D$1006,'2A'!E591,'GSTN-Diff Gross'!$V$7:$V$1006,"&lt;&gt;0"),'2A'!E591,"")</f>
        <v/>
      </c>
      <c r="D1592" s="41" t="str">
        <f>IF(COUNTIFS('GSTN-Diff Gross'!$D$7:$D$1006,'2A'!E591,'GSTN-Diff Gross'!$R$7:$R$1006,"&lt;&gt;0")+COUNTIFS('GSTN-Diff Gross'!$D$7:$D$1006,'2A'!E591,'GSTN-Diff Gross'!$S$7:$S$1006,"&lt;&gt;0")+COUNTIFS('GSTN-Diff Gross'!$D$7:$D$1006,'2A'!E591,'GSTN-Diff Gross'!$T$7:$T$1006,"&lt;&gt;0")+COUNTIFS('GSTN-Diff Gross'!$D$7:$D$1006,'2A'!E591,'GSTN-Diff Gross'!$U$7:$U$1006,"&lt;&gt;0")+COUNTIFS('GSTN-Diff Gross'!$D$7:$D$1006,'2A'!E591,'GSTN-Diff Gross'!$V$7:$V$1006,"&lt;&gt;0"),'2A'!F591,"")</f>
        <v/>
      </c>
      <c r="E1592" s="68" t="str">
        <f>IF(COUNTIFS('GSTN-Diff Gross'!$D$7:$D$1006,'2A'!E591,'GSTN-Diff Gross'!$R$7:$R$1006,"&lt;&gt;0")+COUNTIFS('GSTN-Diff Gross'!$D$7:$D$1006,'2A'!E591,'GSTN-Diff Gross'!$S$7:$S$1006,"&lt;&gt;0")+COUNTIFS('GSTN-Diff Gross'!$D$7:$D$1006,'2A'!E591,'GSTN-Diff Gross'!$T$7:$T$1006,"&lt;&gt;0")+COUNTIFS('GSTN-Diff Gross'!$D$7:$D$1006,'2A'!E591,'GSTN-Diff Gross'!$U$7:$U$1006,"&lt;&gt;0")+COUNTIFS('GSTN-Diff Gross'!$D$7:$D$1006,'2A'!E591,'GSTN-Diff Gross'!$V$7:$V$1006,"&lt;&gt;0"),'2A'!G591,"")</f>
        <v/>
      </c>
      <c r="F1592" s="90" t="str">
        <f>IF(COUNTIFS('GSTN-Diff Gross'!$D$7:$D$1006,'2A'!E591,'GSTN-Diff Gross'!$R$7:$R$1006,"&lt;&gt;0")+COUNTIFS('GSTN-Diff Gross'!$D$7:$D$1006,'2A'!E591,'GSTN-Diff Gross'!$S$7:$S$1006,"&lt;&gt;0")+COUNTIFS('GSTN-Diff Gross'!$D$7:$D$1006,'2A'!E591,'GSTN-Diff Gross'!$T$7:$T$1006,"&lt;&gt;0")+COUNTIFS('GSTN-Diff Gross'!$D$7:$D$1006,'2A'!E591,'GSTN-Diff Gross'!$U$7:$U$1006,"&lt;&gt;0")+COUNTIFS('GSTN-Diff Gross'!$D$7:$D$1006,'2A'!E591,'GSTN-Diff Gross'!$V$7:$V$1006,"&lt;&gt;0"),'2A'!H591,"")</f>
        <v/>
      </c>
      <c r="G1592" s="167">
        <f t="shared" si="179"/>
        <v>0</v>
      </c>
      <c r="H1592" s="167">
        <f t="shared" si="180"/>
        <v>0</v>
      </c>
      <c r="I1592" s="167">
        <f t="shared" si="181"/>
        <v>0</v>
      </c>
      <c r="J1592" s="167">
        <f t="shared" si="182"/>
        <v>0</v>
      </c>
      <c r="K1592" s="167">
        <f t="shared" si="183"/>
        <v>0</v>
      </c>
      <c r="L1592" s="99">
        <f>IFERROR(VLOOKUP(B1592,BOOKS!$D$6:$M$1005,6,0),0)</f>
        <v>0</v>
      </c>
      <c r="M1592" s="100">
        <f>IFERROR(VLOOKUP(B1592,BOOKS!$D$6:$M$1005,7,0),0)</f>
        <v>0</v>
      </c>
      <c r="N1592" s="100">
        <f>IFERROR(VLOOKUP(B1592,BOOKS!$D$6:$M$1005,8,0),0)</f>
        <v>0</v>
      </c>
      <c r="O1592" s="100">
        <f>IFERROR(VLOOKUP(B1592,BOOKS!$D$6:$M$1005,9,0),0)</f>
        <v>0</v>
      </c>
      <c r="P1592" s="100">
        <f>IFERROR(VLOOKUP(B1592,BOOKS!$D$6:$M$1005,10,0),0)</f>
        <v>0</v>
      </c>
      <c r="Q1592" s="94">
        <f>IFERROR(VLOOKUP(B1592,'2A'!$D$6:$M$1005,6,0),0)</f>
        <v>0</v>
      </c>
      <c r="R1592" s="95">
        <f>IFERROR(VLOOKUP(B1592,'2A'!$D$6:$M$1005,7,0),0)</f>
        <v>0</v>
      </c>
      <c r="S1592" s="95">
        <f>IFERROR(VLOOKUP(B1592,'2A'!$D$6:$M$1005,8,0),0)</f>
        <v>0</v>
      </c>
      <c r="T1592" s="95">
        <f>IFERROR(VLOOKUP(B1592,'2A'!$D$6:$M$1005,9,0),0)</f>
        <v>0</v>
      </c>
      <c r="U1592" s="95">
        <f>IFERROR(VLOOKUP(B1592,'2A'!$D$6:$M$1005,10,0),0)</f>
        <v>0</v>
      </c>
      <c r="V1592" s="111"/>
    </row>
    <row r="1593" spans="1:22">
      <c r="A1593" s="163">
        <f t="shared" si="185"/>
        <v>1587</v>
      </c>
      <c r="B1593" s="163" t="str">
        <f t="shared" si="184"/>
        <v/>
      </c>
      <c r="C1593" s="163" t="str">
        <f>IF(COUNTIFS('GSTN-Diff Gross'!$D$7:$D$1006,'2A'!E592,'GSTN-Diff Gross'!$R$7:$R$1006,"&lt;&gt;0")+COUNTIFS('GSTN-Diff Gross'!$D$7:$D$1006,'2A'!E592,'GSTN-Diff Gross'!$S$7:$S$1006,"&lt;&gt;0")+COUNTIFS('GSTN-Diff Gross'!$D$7:$D$1006,'2A'!E592,'GSTN-Diff Gross'!$T$7:$T$1006,"&lt;&gt;0")+COUNTIFS('GSTN-Diff Gross'!$D$7:$D$1006,'2A'!E592,'GSTN-Diff Gross'!$U$7:$U$1006,"&lt;&gt;0")+COUNTIFS('GSTN-Diff Gross'!$D$7:$D$1006,'2A'!E592,'GSTN-Diff Gross'!$V$7:$V$1006,"&lt;&gt;0"),'2A'!E592,"")</f>
        <v/>
      </c>
      <c r="D1593" s="46" t="str">
        <f>IF(COUNTIFS('GSTN-Diff Gross'!$D$7:$D$1006,'2A'!E592,'GSTN-Diff Gross'!$R$7:$R$1006,"&lt;&gt;0")+COUNTIFS('GSTN-Diff Gross'!$D$7:$D$1006,'2A'!E592,'GSTN-Diff Gross'!$S$7:$S$1006,"&lt;&gt;0")+COUNTIFS('GSTN-Diff Gross'!$D$7:$D$1006,'2A'!E592,'GSTN-Diff Gross'!$T$7:$T$1006,"&lt;&gt;0")+COUNTIFS('GSTN-Diff Gross'!$D$7:$D$1006,'2A'!E592,'GSTN-Diff Gross'!$U$7:$U$1006,"&lt;&gt;0")+COUNTIFS('GSTN-Diff Gross'!$D$7:$D$1006,'2A'!E592,'GSTN-Diff Gross'!$V$7:$V$1006,"&lt;&gt;0"),'2A'!F592,"")</f>
        <v/>
      </c>
      <c r="E1593" s="69" t="str">
        <f>IF(COUNTIFS('GSTN-Diff Gross'!$D$7:$D$1006,'2A'!E592,'GSTN-Diff Gross'!$R$7:$R$1006,"&lt;&gt;0")+COUNTIFS('GSTN-Diff Gross'!$D$7:$D$1006,'2A'!E592,'GSTN-Diff Gross'!$S$7:$S$1006,"&lt;&gt;0")+COUNTIFS('GSTN-Diff Gross'!$D$7:$D$1006,'2A'!E592,'GSTN-Diff Gross'!$T$7:$T$1006,"&lt;&gt;0")+COUNTIFS('GSTN-Diff Gross'!$D$7:$D$1006,'2A'!E592,'GSTN-Diff Gross'!$U$7:$U$1006,"&lt;&gt;0")+COUNTIFS('GSTN-Diff Gross'!$D$7:$D$1006,'2A'!E592,'GSTN-Diff Gross'!$V$7:$V$1006,"&lt;&gt;0"),'2A'!G592,"")</f>
        <v/>
      </c>
      <c r="F1593" s="91" t="str">
        <f>IF(COUNTIFS('GSTN-Diff Gross'!$D$7:$D$1006,'2A'!E592,'GSTN-Diff Gross'!$R$7:$R$1006,"&lt;&gt;0")+COUNTIFS('GSTN-Diff Gross'!$D$7:$D$1006,'2A'!E592,'GSTN-Diff Gross'!$S$7:$S$1006,"&lt;&gt;0")+COUNTIFS('GSTN-Diff Gross'!$D$7:$D$1006,'2A'!E592,'GSTN-Diff Gross'!$T$7:$T$1006,"&lt;&gt;0")+COUNTIFS('GSTN-Diff Gross'!$D$7:$D$1006,'2A'!E592,'GSTN-Diff Gross'!$U$7:$U$1006,"&lt;&gt;0")+COUNTIFS('GSTN-Diff Gross'!$D$7:$D$1006,'2A'!E592,'GSTN-Diff Gross'!$V$7:$V$1006,"&lt;&gt;0"),'2A'!H592,"")</f>
        <v/>
      </c>
      <c r="G1593" s="96">
        <f t="shared" si="179"/>
        <v>0</v>
      </c>
      <c r="H1593" s="96">
        <f t="shared" si="180"/>
        <v>0</v>
      </c>
      <c r="I1593" s="97">
        <f t="shared" si="181"/>
        <v>0</v>
      </c>
      <c r="J1593" s="98">
        <f t="shared" si="182"/>
        <v>0</v>
      </c>
      <c r="K1593" s="96">
        <f t="shared" si="183"/>
        <v>0</v>
      </c>
      <c r="L1593" s="93">
        <f>IFERROR(VLOOKUP(B1593,BOOKS!$D$6:$M$1005,6,0),0)</f>
        <v>0</v>
      </c>
      <c r="M1593" s="88">
        <f>IFERROR(VLOOKUP(B1593,BOOKS!$D$6:$M$1005,7,0),0)</f>
        <v>0</v>
      </c>
      <c r="N1593" s="88">
        <f>IFERROR(VLOOKUP(B1593,BOOKS!$D$6:$M$1005,8,0),0)</f>
        <v>0</v>
      </c>
      <c r="O1593" s="88">
        <f>IFERROR(VLOOKUP(B1593,BOOKS!$D$6:$M$1005,9,0),0)</f>
        <v>0</v>
      </c>
      <c r="P1593" s="88">
        <f>IFERROR(VLOOKUP(B1593,BOOKS!$D$6:$M$1005,10,0),0)</f>
        <v>0</v>
      </c>
      <c r="Q1593" s="84">
        <f>IFERROR(VLOOKUP(B1593,'2A'!$D$6:$M$1005,6,0),0)</f>
        <v>0</v>
      </c>
      <c r="R1593" s="44">
        <f>IFERROR(VLOOKUP(B1593,'2A'!$D$6:$M$1005,7,0),0)</f>
        <v>0</v>
      </c>
      <c r="S1593" s="44">
        <f>IFERROR(VLOOKUP(B1593,'2A'!$D$6:$M$1005,8,0),0)</f>
        <v>0</v>
      </c>
      <c r="T1593" s="44">
        <f>IFERROR(VLOOKUP(B1593,'2A'!$D$6:$M$1005,9,0),0)</f>
        <v>0</v>
      </c>
      <c r="U1593" s="44">
        <f>IFERROR(VLOOKUP(B1593,'2A'!$D$6:$M$1005,10,0),0)</f>
        <v>0</v>
      </c>
      <c r="V1593" s="111"/>
    </row>
    <row r="1594" spans="1:22">
      <c r="A1594" s="161">
        <f t="shared" si="185"/>
        <v>1588</v>
      </c>
      <c r="B1594" s="161" t="str">
        <f t="shared" si="184"/>
        <v/>
      </c>
      <c r="C1594" s="161" t="str">
        <f>IF(COUNTIFS('GSTN-Diff Gross'!$D$7:$D$1006,'2A'!E593,'GSTN-Diff Gross'!$R$7:$R$1006,"&lt;&gt;0")+COUNTIFS('GSTN-Diff Gross'!$D$7:$D$1006,'2A'!E593,'GSTN-Diff Gross'!$S$7:$S$1006,"&lt;&gt;0")+COUNTIFS('GSTN-Diff Gross'!$D$7:$D$1006,'2A'!E593,'GSTN-Diff Gross'!$T$7:$T$1006,"&lt;&gt;0")+COUNTIFS('GSTN-Diff Gross'!$D$7:$D$1006,'2A'!E593,'GSTN-Diff Gross'!$U$7:$U$1006,"&lt;&gt;0")+COUNTIFS('GSTN-Diff Gross'!$D$7:$D$1006,'2A'!E593,'GSTN-Diff Gross'!$V$7:$V$1006,"&lt;&gt;0"),'2A'!E593,"")</f>
        <v/>
      </c>
      <c r="D1594" s="41" t="str">
        <f>IF(COUNTIFS('GSTN-Diff Gross'!$D$7:$D$1006,'2A'!E593,'GSTN-Diff Gross'!$R$7:$R$1006,"&lt;&gt;0")+COUNTIFS('GSTN-Diff Gross'!$D$7:$D$1006,'2A'!E593,'GSTN-Diff Gross'!$S$7:$S$1006,"&lt;&gt;0")+COUNTIFS('GSTN-Diff Gross'!$D$7:$D$1006,'2A'!E593,'GSTN-Diff Gross'!$T$7:$T$1006,"&lt;&gt;0")+COUNTIFS('GSTN-Diff Gross'!$D$7:$D$1006,'2A'!E593,'GSTN-Diff Gross'!$U$7:$U$1006,"&lt;&gt;0")+COUNTIFS('GSTN-Diff Gross'!$D$7:$D$1006,'2A'!E593,'GSTN-Diff Gross'!$V$7:$V$1006,"&lt;&gt;0"),'2A'!F593,"")</f>
        <v/>
      </c>
      <c r="E1594" s="68" t="str">
        <f>IF(COUNTIFS('GSTN-Diff Gross'!$D$7:$D$1006,'2A'!E593,'GSTN-Diff Gross'!$R$7:$R$1006,"&lt;&gt;0")+COUNTIFS('GSTN-Diff Gross'!$D$7:$D$1006,'2A'!E593,'GSTN-Diff Gross'!$S$7:$S$1006,"&lt;&gt;0")+COUNTIFS('GSTN-Diff Gross'!$D$7:$D$1006,'2A'!E593,'GSTN-Diff Gross'!$T$7:$T$1006,"&lt;&gt;0")+COUNTIFS('GSTN-Diff Gross'!$D$7:$D$1006,'2A'!E593,'GSTN-Diff Gross'!$U$7:$U$1006,"&lt;&gt;0")+COUNTIFS('GSTN-Diff Gross'!$D$7:$D$1006,'2A'!E593,'GSTN-Diff Gross'!$V$7:$V$1006,"&lt;&gt;0"),'2A'!G593,"")</f>
        <v/>
      </c>
      <c r="F1594" s="90" t="str">
        <f>IF(COUNTIFS('GSTN-Diff Gross'!$D$7:$D$1006,'2A'!E593,'GSTN-Diff Gross'!$R$7:$R$1006,"&lt;&gt;0")+COUNTIFS('GSTN-Diff Gross'!$D$7:$D$1006,'2A'!E593,'GSTN-Diff Gross'!$S$7:$S$1006,"&lt;&gt;0")+COUNTIFS('GSTN-Diff Gross'!$D$7:$D$1006,'2A'!E593,'GSTN-Diff Gross'!$T$7:$T$1006,"&lt;&gt;0")+COUNTIFS('GSTN-Diff Gross'!$D$7:$D$1006,'2A'!E593,'GSTN-Diff Gross'!$U$7:$U$1006,"&lt;&gt;0")+COUNTIFS('GSTN-Diff Gross'!$D$7:$D$1006,'2A'!E593,'GSTN-Diff Gross'!$V$7:$V$1006,"&lt;&gt;0"),'2A'!H593,"")</f>
        <v/>
      </c>
      <c r="G1594" s="167">
        <f t="shared" si="179"/>
        <v>0</v>
      </c>
      <c r="H1594" s="167">
        <f t="shared" si="180"/>
        <v>0</v>
      </c>
      <c r="I1594" s="167">
        <f t="shared" si="181"/>
        <v>0</v>
      </c>
      <c r="J1594" s="167">
        <f t="shared" si="182"/>
        <v>0</v>
      </c>
      <c r="K1594" s="167">
        <f t="shared" si="183"/>
        <v>0</v>
      </c>
      <c r="L1594" s="99">
        <f>IFERROR(VLOOKUP(B1594,BOOKS!$D$6:$M$1005,6,0),0)</f>
        <v>0</v>
      </c>
      <c r="M1594" s="100">
        <f>IFERROR(VLOOKUP(B1594,BOOKS!$D$6:$M$1005,7,0),0)</f>
        <v>0</v>
      </c>
      <c r="N1594" s="100">
        <f>IFERROR(VLOOKUP(B1594,BOOKS!$D$6:$M$1005,8,0),0)</f>
        <v>0</v>
      </c>
      <c r="O1594" s="100">
        <f>IFERROR(VLOOKUP(B1594,BOOKS!$D$6:$M$1005,9,0),0)</f>
        <v>0</v>
      </c>
      <c r="P1594" s="100">
        <f>IFERROR(VLOOKUP(B1594,BOOKS!$D$6:$M$1005,10,0),0)</f>
        <v>0</v>
      </c>
      <c r="Q1594" s="94">
        <f>IFERROR(VLOOKUP(B1594,'2A'!$D$6:$M$1005,6,0),0)</f>
        <v>0</v>
      </c>
      <c r="R1594" s="95">
        <f>IFERROR(VLOOKUP(B1594,'2A'!$D$6:$M$1005,7,0),0)</f>
        <v>0</v>
      </c>
      <c r="S1594" s="95">
        <f>IFERROR(VLOOKUP(B1594,'2A'!$D$6:$M$1005,8,0),0)</f>
        <v>0</v>
      </c>
      <c r="T1594" s="95">
        <f>IFERROR(VLOOKUP(B1594,'2A'!$D$6:$M$1005,9,0),0)</f>
        <v>0</v>
      </c>
      <c r="U1594" s="95">
        <f>IFERROR(VLOOKUP(B1594,'2A'!$D$6:$M$1005,10,0),0)</f>
        <v>0</v>
      </c>
      <c r="V1594" s="111"/>
    </row>
    <row r="1595" spans="1:22">
      <c r="A1595" s="163">
        <f t="shared" si="185"/>
        <v>1589</v>
      </c>
      <c r="B1595" s="163" t="str">
        <f t="shared" si="184"/>
        <v/>
      </c>
      <c r="C1595" s="163" t="str">
        <f>IF(COUNTIFS('GSTN-Diff Gross'!$D$7:$D$1006,'2A'!E594,'GSTN-Diff Gross'!$R$7:$R$1006,"&lt;&gt;0")+COUNTIFS('GSTN-Diff Gross'!$D$7:$D$1006,'2A'!E594,'GSTN-Diff Gross'!$S$7:$S$1006,"&lt;&gt;0")+COUNTIFS('GSTN-Diff Gross'!$D$7:$D$1006,'2A'!E594,'GSTN-Diff Gross'!$T$7:$T$1006,"&lt;&gt;0")+COUNTIFS('GSTN-Diff Gross'!$D$7:$D$1006,'2A'!E594,'GSTN-Diff Gross'!$U$7:$U$1006,"&lt;&gt;0")+COUNTIFS('GSTN-Diff Gross'!$D$7:$D$1006,'2A'!E594,'GSTN-Diff Gross'!$V$7:$V$1006,"&lt;&gt;0"),'2A'!E594,"")</f>
        <v/>
      </c>
      <c r="D1595" s="46" t="str">
        <f>IF(COUNTIFS('GSTN-Diff Gross'!$D$7:$D$1006,'2A'!E594,'GSTN-Diff Gross'!$R$7:$R$1006,"&lt;&gt;0")+COUNTIFS('GSTN-Diff Gross'!$D$7:$D$1006,'2A'!E594,'GSTN-Diff Gross'!$S$7:$S$1006,"&lt;&gt;0")+COUNTIFS('GSTN-Diff Gross'!$D$7:$D$1006,'2A'!E594,'GSTN-Diff Gross'!$T$7:$T$1006,"&lt;&gt;0")+COUNTIFS('GSTN-Diff Gross'!$D$7:$D$1006,'2A'!E594,'GSTN-Diff Gross'!$U$7:$U$1006,"&lt;&gt;0")+COUNTIFS('GSTN-Diff Gross'!$D$7:$D$1006,'2A'!E594,'GSTN-Diff Gross'!$V$7:$V$1006,"&lt;&gt;0"),'2A'!F594,"")</f>
        <v/>
      </c>
      <c r="E1595" s="69" t="str">
        <f>IF(COUNTIFS('GSTN-Diff Gross'!$D$7:$D$1006,'2A'!E594,'GSTN-Diff Gross'!$R$7:$R$1006,"&lt;&gt;0")+COUNTIFS('GSTN-Diff Gross'!$D$7:$D$1006,'2A'!E594,'GSTN-Diff Gross'!$S$7:$S$1006,"&lt;&gt;0")+COUNTIFS('GSTN-Diff Gross'!$D$7:$D$1006,'2A'!E594,'GSTN-Diff Gross'!$T$7:$T$1006,"&lt;&gt;0")+COUNTIFS('GSTN-Diff Gross'!$D$7:$D$1006,'2A'!E594,'GSTN-Diff Gross'!$U$7:$U$1006,"&lt;&gt;0")+COUNTIFS('GSTN-Diff Gross'!$D$7:$D$1006,'2A'!E594,'GSTN-Diff Gross'!$V$7:$V$1006,"&lt;&gt;0"),'2A'!G594,"")</f>
        <v/>
      </c>
      <c r="F1595" s="91" t="str">
        <f>IF(COUNTIFS('GSTN-Diff Gross'!$D$7:$D$1006,'2A'!E594,'GSTN-Diff Gross'!$R$7:$R$1006,"&lt;&gt;0")+COUNTIFS('GSTN-Diff Gross'!$D$7:$D$1006,'2A'!E594,'GSTN-Diff Gross'!$S$7:$S$1006,"&lt;&gt;0")+COUNTIFS('GSTN-Diff Gross'!$D$7:$D$1006,'2A'!E594,'GSTN-Diff Gross'!$T$7:$T$1006,"&lt;&gt;0")+COUNTIFS('GSTN-Diff Gross'!$D$7:$D$1006,'2A'!E594,'GSTN-Diff Gross'!$U$7:$U$1006,"&lt;&gt;0")+COUNTIFS('GSTN-Diff Gross'!$D$7:$D$1006,'2A'!E594,'GSTN-Diff Gross'!$V$7:$V$1006,"&lt;&gt;0"),'2A'!H594,"")</f>
        <v/>
      </c>
      <c r="G1595" s="96">
        <f t="shared" si="179"/>
        <v>0</v>
      </c>
      <c r="H1595" s="96">
        <f t="shared" si="180"/>
        <v>0</v>
      </c>
      <c r="I1595" s="97">
        <f t="shared" si="181"/>
        <v>0</v>
      </c>
      <c r="J1595" s="98">
        <f t="shared" si="182"/>
        <v>0</v>
      </c>
      <c r="K1595" s="96">
        <f t="shared" si="183"/>
        <v>0</v>
      </c>
      <c r="L1595" s="93">
        <f>IFERROR(VLOOKUP(B1595,BOOKS!$D$6:$M$1005,6,0),0)</f>
        <v>0</v>
      </c>
      <c r="M1595" s="88">
        <f>IFERROR(VLOOKUP(B1595,BOOKS!$D$6:$M$1005,7,0),0)</f>
        <v>0</v>
      </c>
      <c r="N1595" s="88">
        <f>IFERROR(VLOOKUP(B1595,BOOKS!$D$6:$M$1005,8,0),0)</f>
        <v>0</v>
      </c>
      <c r="O1595" s="88">
        <f>IFERROR(VLOOKUP(B1595,BOOKS!$D$6:$M$1005,9,0),0)</f>
        <v>0</v>
      </c>
      <c r="P1595" s="88">
        <f>IFERROR(VLOOKUP(B1595,BOOKS!$D$6:$M$1005,10,0),0)</f>
        <v>0</v>
      </c>
      <c r="Q1595" s="84">
        <f>IFERROR(VLOOKUP(B1595,'2A'!$D$6:$M$1005,6,0),0)</f>
        <v>0</v>
      </c>
      <c r="R1595" s="44">
        <f>IFERROR(VLOOKUP(B1595,'2A'!$D$6:$M$1005,7,0),0)</f>
        <v>0</v>
      </c>
      <c r="S1595" s="44">
        <f>IFERROR(VLOOKUP(B1595,'2A'!$D$6:$M$1005,8,0),0)</f>
        <v>0</v>
      </c>
      <c r="T1595" s="44">
        <f>IFERROR(VLOOKUP(B1595,'2A'!$D$6:$M$1005,9,0),0)</f>
        <v>0</v>
      </c>
      <c r="U1595" s="44">
        <f>IFERROR(VLOOKUP(B1595,'2A'!$D$6:$M$1005,10,0),0)</f>
        <v>0</v>
      </c>
      <c r="V1595" s="111"/>
    </row>
    <row r="1596" spans="1:22">
      <c r="A1596" s="161">
        <f t="shared" si="185"/>
        <v>1590</v>
      </c>
      <c r="B1596" s="161" t="str">
        <f t="shared" si="184"/>
        <v/>
      </c>
      <c r="C1596" s="161" t="str">
        <f>IF(COUNTIFS('GSTN-Diff Gross'!$D$7:$D$1006,'2A'!E595,'GSTN-Diff Gross'!$R$7:$R$1006,"&lt;&gt;0")+COUNTIFS('GSTN-Diff Gross'!$D$7:$D$1006,'2A'!E595,'GSTN-Diff Gross'!$S$7:$S$1006,"&lt;&gt;0")+COUNTIFS('GSTN-Diff Gross'!$D$7:$D$1006,'2A'!E595,'GSTN-Diff Gross'!$T$7:$T$1006,"&lt;&gt;0")+COUNTIFS('GSTN-Diff Gross'!$D$7:$D$1006,'2A'!E595,'GSTN-Diff Gross'!$U$7:$U$1006,"&lt;&gt;0")+COUNTIFS('GSTN-Diff Gross'!$D$7:$D$1006,'2A'!E595,'GSTN-Diff Gross'!$V$7:$V$1006,"&lt;&gt;0"),'2A'!E595,"")</f>
        <v/>
      </c>
      <c r="D1596" s="41" t="str">
        <f>IF(COUNTIFS('GSTN-Diff Gross'!$D$7:$D$1006,'2A'!E595,'GSTN-Diff Gross'!$R$7:$R$1006,"&lt;&gt;0")+COUNTIFS('GSTN-Diff Gross'!$D$7:$D$1006,'2A'!E595,'GSTN-Diff Gross'!$S$7:$S$1006,"&lt;&gt;0")+COUNTIFS('GSTN-Diff Gross'!$D$7:$D$1006,'2A'!E595,'GSTN-Diff Gross'!$T$7:$T$1006,"&lt;&gt;0")+COUNTIFS('GSTN-Diff Gross'!$D$7:$D$1006,'2A'!E595,'GSTN-Diff Gross'!$U$7:$U$1006,"&lt;&gt;0")+COUNTIFS('GSTN-Diff Gross'!$D$7:$D$1006,'2A'!E595,'GSTN-Diff Gross'!$V$7:$V$1006,"&lt;&gt;0"),'2A'!F595,"")</f>
        <v/>
      </c>
      <c r="E1596" s="68" t="str">
        <f>IF(COUNTIFS('GSTN-Diff Gross'!$D$7:$D$1006,'2A'!E595,'GSTN-Diff Gross'!$R$7:$R$1006,"&lt;&gt;0")+COUNTIFS('GSTN-Diff Gross'!$D$7:$D$1006,'2A'!E595,'GSTN-Diff Gross'!$S$7:$S$1006,"&lt;&gt;0")+COUNTIFS('GSTN-Diff Gross'!$D$7:$D$1006,'2A'!E595,'GSTN-Diff Gross'!$T$7:$T$1006,"&lt;&gt;0")+COUNTIFS('GSTN-Diff Gross'!$D$7:$D$1006,'2A'!E595,'GSTN-Diff Gross'!$U$7:$U$1006,"&lt;&gt;0")+COUNTIFS('GSTN-Diff Gross'!$D$7:$D$1006,'2A'!E595,'GSTN-Diff Gross'!$V$7:$V$1006,"&lt;&gt;0"),'2A'!G595,"")</f>
        <v/>
      </c>
      <c r="F1596" s="90" t="str">
        <f>IF(COUNTIFS('GSTN-Diff Gross'!$D$7:$D$1006,'2A'!E595,'GSTN-Diff Gross'!$R$7:$R$1006,"&lt;&gt;0")+COUNTIFS('GSTN-Diff Gross'!$D$7:$D$1006,'2A'!E595,'GSTN-Diff Gross'!$S$7:$S$1006,"&lt;&gt;0")+COUNTIFS('GSTN-Diff Gross'!$D$7:$D$1006,'2A'!E595,'GSTN-Diff Gross'!$T$7:$T$1006,"&lt;&gt;0")+COUNTIFS('GSTN-Diff Gross'!$D$7:$D$1006,'2A'!E595,'GSTN-Diff Gross'!$U$7:$U$1006,"&lt;&gt;0")+COUNTIFS('GSTN-Diff Gross'!$D$7:$D$1006,'2A'!E595,'GSTN-Diff Gross'!$V$7:$V$1006,"&lt;&gt;0"),'2A'!H595,"")</f>
        <v/>
      </c>
      <c r="G1596" s="167">
        <f t="shared" si="179"/>
        <v>0</v>
      </c>
      <c r="H1596" s="167">
        <f t="shared" si="180"/>
        <v>0</v>
      </c>
      <c r="I1596" s="167">
        <f t="shared" si="181"/>
        <v>0</v>
      </c>
      <c r="J1596" s="167">
        <f t="shared" si="182"/>
        <v>0</v>
      </c>
      <c r="K1596" s="167">
        <f t="shared" si="183"/>
        <v>0</v>
      </c>
      <c r="L1596" s="99">
        <f>IFERROR(VLOOKUP(B1596,BOOKS!$D$6:$M$1005,6,0),0)</f>
        <v>0</v>
      </c>
      <c r="M1596" s="100">
        <f>IFERROR(VLOOKUP(B1596,BOOKS!$D$6:$M$1005,7,0),0)</f>
        <v>0</v>
      </c>
      <c r="N1596" s="100">
        <f>IFERROR(VLOOKUP(B1596,BOOKS!$D$6:$M$1005,8,0),0)</f>
        <v>0</v>
      </c>
      <c r="O1596" s="100">
        <f>IFERROR(VLOOKUP(B1596,BOOKS!$D$6:$M$1005,9,0),0)</f>
        <v>0</v>
      </c>
      <c r="P1596" s="100">
        <f>IFERROR(VLOOKUP(B1596,BOOKS!$D$6:$M$1005,10,0),0)</f>
        <v>0</v>
      </c>
      <c r="Q1596" s="94">
        <f>IFERROR(VLOOKUP(B1596,'2A'!$D$6:$M$1005,6,0),0)</f>
        <v>0</v>
      </c>
      <c r="R1596" s="95">
        <f>IFERROR(VLOOKUP(B1596,'2A'!$D$6:$M$1005,7,0),0)</f>
        <v>0</v>
      </c>
      <c r="S1596" s="95">
        <f>IFERROR(VLOOKUP(B1596,'2A'!$D$6:$M$1005,8,0),0)</f>
        <v>0</v>
      </c>
      <c r="T1596" s="95">
        <f>IFERROR(VLOOKUP(B1596,'2A'!$D$6:$M$1005,9,0),0)</f>
        <v>0</v>
      </c>
      <c r="U1596" s="95">
        <f>IFERROR(VLOOKUP(B1596,'2A'!$D$6:$M$1005,10,0),0)</f>
        <v>0</v>
      </c>
      <c r="V1596" s="111"/>
    </row>
    <row r="1597" spans="1:22">
      <c r="A1597" s="163">
        <f t="shared" si="185"/>
        <v>1591</v>
      </c>
      <c r="B1597" s="163" t="str">
        <f t="shared" si="184"/>
        <v/>
      </c>
      <c r="C1597" s="163" t="str">
        <f>IF(COUNTIFS('GSTN-Diff Gross'!$D$7:$D$1006,'2A'!E596,'GSTN-Diff Gross'!$R$7:$R$1006,"&lt;&gt;0")+COUNTIFS('GSTN-Diff Gross'!$D$7:$D$1006,'2A'!E596,'GSTN-Diff Gross'!$S$7:$S$1006,"&lt;&gt;0")+COUNTIFS('GSTN-Diff Gross'!$D$7:$D$1006,'2A'!E596,'GSTN-Diff Gross'!$T$7:$T$1006,"&lt;&gt;0")+COUNTIFS('GSTN-Diff Gross'!$D$7:$D$1006,'2A'!E596,'GSTN-Diff Gross'!$U$7:$U$1006,"&lt;&gt;0")+COUNTIFS('GSTN-Diff Gross'!$D$7:$D$1006,'2A'!E596,'GSTN-Diff Gross'!$V$7:$V$1006,"&lt;&gt;0"),'2A'!E596,"")</f>
        <v/>
      </c>
      <c r="D1597" s="46" t="str">
        <f>IF(COUNTIFS('GSTN-Diff Gross'!$D$7:$D$1006,'2A'!E596,'GSTN-Diff Gross'!$R$7:$R$1006,"&lt;&gt;0")+COUNTIFS('GSTN-Diff Gross'!$D$7:$D$1006,'2A'!E596,'GSTN-Diff Gross'!$S$7:$S$1006,"&lt;&gt;0")+COUNTIFS('GSTN-Diff Gross'!$D$7:$D$1006,'2A'!E596,'GSTN-Diff Gross'!$T$7:$T$1006,"&lt;&gt;0")+COUNTIFS('GSTN-Diff Gross'!$D$7:$D$1006,'2A'!E596,'GSTN-Diff Gross'!$U$7:$U$1006,"&lt;&gt;0")+COUNTIFS('GSTN-Diff Gross'!$D$7:$D$1006,'2A'!E596,'GSTN-Diff Gross'!$V$7:$V$1006,"&lt;&gt;0"),'2A'!F596,"")</f>
        <v/>
      </c>
      <c r="E1597" s="69" t="str">
        <f>IF(COUNTIFS('GSTN-Diff Gross'!$D$7:$D$1006,'2A'!E596,'GSTN-Diff Gross'!$R$7:$R$1006,"&lt;&gt;0")+COUNTIFS('GSTN-Diff Gross'!$D$7:$D$1006,'2A'!E596,'GSTN-Diff Gross'!$S$7:$S$1006,"&lt;&gt;0")+COUNTIFS('GSTN-Diff Gross'!$D$7:$D$1006,'2A'!E596,'GSTN-Diff Gross'!$T$7:$T$1006,"&lt;&gt;0")+COUNTIFS('GSTN-Diff Gross'!$D$7:$D$1006,'2A'!E596,'GSTN-Diff Gross'!$U$7:$U$1006,"&lt;&gt;0")+COUNTIFS('GSTN-Diff Gross'!$D$7:$D$1006,'2A'!E596,'GSTN-Diff Gross'!$V$7:$V$1006,"&lt;&gt;0"),'2A'!G596,"")</f>
        <v/>
      </c>
      <c r="F1597" s="91" t="str">
        <f>IF(COUNTIFS('GSTN-Diff Gross'!$D$7:$D$1006,'2A'!E596,'GSTN-Diff Gross'!$R$7:$R$1006,"&lt;&gt;0")+COUNTIFS('GSTN-Diff Gross'!$D$7:$D$1006,'2A'!E596,'GSTN-Diff Gross'!$S$7:$S$1006,"&lt;&gt;0")+COUNTIFS('GSTN-Diff Gross'!$D$7:$D$1006,'2A'!E596,'GSTN-Diff Gross'!$T$7:$T$1006,"&lt;&gt;0")+COUNTIFS('GSTN-Diff Gross'!$D$7:$D$1006,'2A'!E596,'GSTN-Diff Gross'!$U$7:$U$1006,"&lt;&gt;0")+COUNTIFS('GSTN-Diff Gross'!$D$7:$D$1006,'2A'!E596,'GSTN-Diff Gross'!$V$7:$V$1006,"&lt;&gt;0"),'2A'!H596,"")</f>
        <v/>
      </c>
      <c r="G1597" s="96">
        <f t="shared" si="179"/>
        <v>0</v>
      </c>
      <c r="H1597" s="96">
        <f t="shared" si="180"/>
        <v>0</v>
      </c>
      <c r="I1597" s="97">
        <f t="shared" si="181"/>
        <v>0</v>
      </c>
      <c r="J1597" s="98">
        <f t="shared" si="182"/>
        <v>0</v>
      </c>
      <c r="K1597" s="96">
        <f t="shared" si="183"/>
        <v>0</v>
      </c>
      <c r="L1597" s="93">
        <f>IFERROR(VLOOKUP(B1597,BOOKS!$D$6:$M$1005,6,0),0)</f>
        <v>0</v>
      </c>
      <c r="M1597" s="88">
        <f>IFERROR(VLOOKUP(B1597,BOOKS!$D$6:$M$1005,7,0),0)</f>
        <v>0</v>
      </c>
      <c r="N1597" s="88">
        <f>IFERROR(VLOOKUP(B1597,BOOKS!$D$6:$M$1005,8,0),0)</f>
        <v>0</v>
      </c>
      <c r="O1597" s="88">
        <f>IFERROR(VLOOKUP(B1597,BOOKS!$D$6:$M$1005,9,0),0)</f>
        <v>0</v>
      </c>
      <c r="P1597" s="88">
        <f>IFERROR(VLOOKUP(B1597,BOOKS!$D$6:$M$1005,10,0),0)</f>
        <v>0</v>
      </c>
      <c r="Q1597" s="84">
        <f>IFERROR(VLOOKUP(B1597,'2A'!$D$6:$M$1005,6,0),0)</f>
        <v>0</v>
      </c>
      <c r="R1597" s="44">
        <f>IFERROR(VLOOKUP(B1597,'2A'!$D$6:$M$1005,7,0),0)</f>
        <v>0</v>
      </c>
      <c r="S1597" s="44">
        <f>IFERROR(VLOOKUP(B1597,'2A'!$D$6:$M$1005,8,0),0)</f>
        <v>0</v>
      </c>
      <c r="T1597" s="44">
        <f>IFERROR(VLOOKUP(B1597,'2A'!$D$6:$M$1005,9,0),0)</f>
        <v>0</v>
      </c>
      <c r="U1597" s="44">
        <f>IFERROR(VLOOKUP(B1597,'2A'!$D$6:$M$1005,10,0),0)</f>
        <v>0</v>
      </c>
      <c r="V1597" s="111"/>
    </row>
    <row r="1598" spans="1:22">
      <c r="A1598" s="161">
        <f t="shared" si="185"/>
        <v>1592</v>
      </c>
      <c r="B1598" s="161" t="str">
        <f t="shared" si="184"/>
        <v/>
      </c>
      <c r="C1598" s="161" t="str">
        <f>IF(COUNTIFS('GSTN-Diff Gross'!$D$7:$D$1006,'2A'!E597,'GSTN-Diff Gross'!$R$7:$R$1006,"&lt;&gt;0")+COUNTIFS('GSTN-Diff Gross'!$D$7:$D$1006,'2A'!E597,'GSTN-Diff Gross'!$S$7:$S$1006,"&lt;&gt;0")+COUNTIFS('GSTN-Diff Gross'!$D$7:$D$1006,'2A'!E597,'GSTN-Diff Gross'!$T$7:$T$1006,"&lt;&gt;0")+COUNTIFS('GSTN-Diff Gross'!$D$7:$D$1006,'2A'!E597,'GSTN-Diff Gross'!$U$7:$U$1006,"&lt;&gt;0")+COUNTIFS('GSTN-Diff Gross'!$D$7:$D$1006,'2A'!E597,'GSTN-Diff Gross'!$V$7:$V$1006,"&lt;&gt;0"),'2A'!E597,"")</f>
        <v/>
      </c>
      <c r="D1598" s="41" t="str">
        <f>IF(COUNTIFS('GSTN-Diff Gross'!$D$7:$D$1006,'2A'!E597,'GSTN-Diff Gross'!$R$7:$R$1006,"&lt;&gt;0")+COUNTIFS('GSTN-Diff Gross'!$D$7:$D$1006,'2A'!E597,'GSTN-Diff Gross'!$S$7:$S$1006,"&lt;&gt;0")+COUNTIFS('GSTN-Diff Gross'!$D$7:$D$1006,'2A'!E597,'GSTN-Diff Gross'!$T$7:$T$1006,"&lt;&gt;0")+COUNTIFS('GSTN-Diff Gross'!$D$7:$D$1006,'2A'!E597,'GSTN-Diff Gross'!$U$7:$U$1006,"&lt;&gt;0")+COUNTIFS('GSTN-Diff Gross'!$D$7:$D$1006,'2A'!E597,'GSTN-Diff Gross'!$V$7:$V$1006,"&lt;&gt;0"),'2A'!F597,"")</f>
        <v/>
      </c>
      <c r="E1598" s="68" t="str">
        <f>IF(COUNTIFS('GSTN-Diff Gross'!$D$7:$D$1006,'2A'!E597,'GSTN-Diff Gross'!$R$7:$R$1006,"&lt;&gt;0")+COUNTIFS('GSTN-Diff Gross'!$D$7:$D$1006,'2A'!E597,'GSTN-Diff Gross'!$S$7:$S$1006,"&lt;&gt;0")+COUNTIFS('GSTN-Diff Gross'!$D$7:$D$1006,'2A'!E597,'GSTN-Diff Gross'!$T$7:$T$1006,"&lt;&gt;0")+COUNTIFS('GSTN-Diff Gross'!$D$7:$D$1006,'2A'!E597,'GSTN-Diff Gross'!$U$7:$U$1006,"&lt;&gt;0")+COUNTIFS('GSTN-Diff Gross'!$D$7:$D$1006,'2A'!E597,'GSTN-Diff Gross'!$V$7:$V$1006,"&lt;&gt;0"),'2A'!G597,"")</f>
        <v/>
      </c>
      <c r="F1598" s="90" t="str">
        <f>IF(COUNTIFS('GSTN-Diff Gross'!$D$7:$D$1006,'2A'!E597,'GSTN-Diff Gross'!$R$7:$R$1006,"&lt;&gt;0")+COUNTIFS('GSTN-Diff Gross'!$D$7:$D$1006,'2A'!E597,'GSTN-Diff Gross'!$S$7:$S$1006,"&lt;&gt;0")+COUNTIFS('GSTN-Diff Gross'!$D$7:$D$1006,'2A'!E597,'GSTN-Diff Gross'!$T$7:$T$1006,"&lt;&gt;0")+COUNTIFS('GSTN-Diff Gross'!$D$7:$D$1006,'2A'!E597,'GSTN-Diff Gross'!$U$7:$U$1006,"&lt;&gt;0")+COUNTIFS('GSTN-Diff Gross'!$D$7:$D$1006,'2A'!E597,'GSTN-Diff Gross'!$V$7:$V$1006,"&lt;&gt;0"),'2A'!H597,"")</f>
        <v/>
      </c>
      <c r="G1598" s="167">
        <f t="shared" si="179"/>
        <v>0</v>
      </c>
      <c r="H1598" s="167">
        <f t="shared" si="180"/>
        <v>0</v>
      </c>
      <c r="I1598" s="167">
        <f t="shared" si="181"/>
        <v>0</v>
      </c>
      <c r="J1598" s="167">
        <f t="shared" si="182"/>
        <v>0</v>
      </c>
      <c r="K1598" s="167">
        <f t="shared" si="183"/>
        <v>0</v>
      </c>
      <c r="L1598" s="99">
        <f>IFERROR(VLOOKUP(B1598,BOOKS!$D$6:$M$1005,6,0),0)</f>
        <v>0</v>
      </c>
      <c r="M1598" s="100">
        <f>IFERROR(VLOOKUP(B1598,BOOKS!$D$6:$M$1005,7,0),0)</f>
        <v>0</v>
      </c>
      <c r="N1598" s="100">
        <f>IFERROR(VLOOKUP(B1598,BOOKS!$D$6:$M$1005,8,0),0)</f>
        <v>0</v>
      </c>
      <c r="O1598" s="100">
        <f>IFERROR(VLOOKUP(B1598,BOOKS!$D$6:$M$1005,9,0),0)</f>
        <v>0</v>
      </c>
      <c r="P1598" s="100">
        <f>IFERROR(VLOOKUP(B1598,BOOKS!$D$6:$M$1005,10,0),0)</f>
        <v>0</v>
      </c>
      <c r="Q1598" s="94">
        <f>IFERROR(VLOOKUP(B1598,'2A'!$D$6:$M$1005,6,0),0)</f>
        <v>0</v>
      </c>
      <c r="R1598" s="95">
        <f>IFERROR(VLOOKUP(B1598,'2A'!$D$6:$M$1005,7,0),0)</f>
        <v>0</v>
      </c>
      <c r="S1598" s="95">
        <f>IFERROR(VLOOKUP(B1598,'2A'!$D$6:$M$1005,8,0),0)</f>
        <v>0</v>
      </c>
      <c r="T1598" s="95">
        <f>IFERROR(VLOOKUP(B1598,'2A'!$D$6:$M$1005,9,0),0)</f>
        <v>0</v>
      </c>
      <c r="U1598" s="95">
        <f>IFERROR(VLOOKUP(B1598,'2A'!$D$6:$M$1005,10,0),0)</f>
        <v>0</v>
      </c>
      <c r="V1598" s="111"/>
    </row>
    <row r="1599" spans="1:22">
      <c r="A1599" s="163">
        <f t="shared" si="185"/>
        <v>1593</v>
      </c>
      <c r="B1599" s="163" t="str">
        <f t="shared" si="184"/>
        <v/>
      </c>
      <c r="C1599" s="163" t="str">
        <f>IF(COUNTIFS('GSTN-Diff Gross'!$D$7:$D$1006,'2A'!E598,'GSTN-Diff Gross'!$R$7:$R$1006,"&lt;&gt;0")+COUNTIFS('GSTN-Diff Gross'!$D$7:$D$1006,'2A'!E598,'GSTN-Diff Gross'!$S$7:$S$1006,"&lt;&gt;0")+COUNTIFS('GSTN-Diff Gross'!$D$7:$D$1006,'2A'!E598,'GSTN-Diff Gross'!$T$7:$T$1006,"&lt;&gt;0")+COUNTIFS('GSTN-Diff Gross'!$D$7:$D$1006,'2A'!E598,'GSTN-Diff Gross'!$U$7:$U$1006,"&lt;&gt;0")+COUNTIFS('GSTN-Diff Gross'!$D$7:$D$1006,'2A'!E598,'GSTN-Diff Gross'!$V$7:$V$1006,"&lt;&gt;0"),'2A'!E598,"")</f>
        <v/>
      </c>
      <c r="D1599" s="46" t="str">
        <f>IF(COUNTIFS('GSTN-Diff Gross'!$D$7:$D$1006,'2A'!E598,'GSTN-Diff Gross'!$R$7:$R$1006,"&lt;&gt;0")+COUNTIFS('GSTN-Diff Gross'!$D$7:$D$1006,'2A'!E598,'GSTN-Diff Gross'!$S$7:$S$1006,"&lt;&gt;0")+COUNTIFS('GSTN-Diff Gross'!$D$7:$D$1006,'2A'!E598,'GSTN-Diff Gross'!$T$7:$T$1006,"&lt;&gt;0")+COUNTIFS('GSTN-Diff Gross'!$D$7:$D$1006,'2A'!E598,'GSTN-Diff Gross'!$U$7:$U$1006,"&lt;&gt;0")+COUNTIFS('GSTN-Diff Gross'!$D$7:$D$1006,'2A'!E598,'GSTN-Diff Gross'!$V$7:$V$1006,"&lt;&gt;0"),'2A'!F598,"")</f>
        <v/>
      </c>
      <c r="E1599" s="69" t="str">
        <f>IF(COUNTIFS('GSTN-Diff Gross'!$D$7:$D$1006,'2A'!E598,'GSTN-Diff Gross'!$R$7:$R$1006,"&lt;&gt;0")+COUNTIFS('GSTN-Diff Gross'!$D$7:$D$1006,'2A'!E598,'GSTN-Diff Gross'!$S$7:$S$1006,"&lt;&gt;0")+COUNTIFS('GSTN-Diff Gross'!$D$7:$D$1006,'2A'!E598,'GSTN-Diff Gross'!$T$7:$T$1006,"&lt;&gt;0")+COUNTIFS('GSTN-Diff Gross'!$D$7:$D$1006,'2A'!E598,'GSTN-Diff Gross'!$U$7:$U$1006,"&lt;&gt;0")+COUNTIFS('GSTN-Diff Gross'!$D$7:$D$1006,'2A'!E598,'GSTN-Diff Gross'!$V$7:$V$1006,"&lt;&gt;0"),'2A'!G598,"")</f>
        <v/>
      </c>
      <c r="F1599" s="91" t="str">
        <f>IF(COUNTIFS('GSTN-Diff Gross'!$D$7:$D$1006,'2A'!E598,'GSTN-Diff Gross'!$R$7:$R$1006,"&lt;&gt;0")+COUNTIFS('GSTN-Diff Gross'!$D$7:$D$1006,'2A'!E598,'GSTN-Diff Gross'!$S$7:$S$1006,"&lt;&gt;0")+COUNTIFS('GSTN-Diff Gross'!$D$7:$D$1006,'2A'!E598,'GSTN-Diff Gross'!$T$7:$T$1006,"&lt;&gt;0")+COUNTIFS('GSTN-Diff Gross'!$D$7:$D$1006,'2A'!E598,'GSTN-Diff Gross'!$U$7:$U$1006,"&lt;&gt;0")+COUNTIFS('GSTN-Diff Gross'!$D$7:$D$1006,'2A'!E598,'GSTN-Diff Gross'!$V$7:$V$1006,"&lt;&gt;0"),'2A'!H598,"")</f>
        <v/>
      </c>
      <c r="G1599" s="96">
        <f t="shared" si="179"/>
        <v>0</v>
      </c>
      <c r="H1599" s="96">
        <f t="shared" si="180"/>
        <v>0</v>
      </c>
      <c r="I1599" s="97">
        <f t="shared" si="181"/>
        <v>0</v>
      </c>
      <c r="J1599" s="98">
        <f t="shared" si="182"/>
        <v>0</v>
      </c>
      <c r="K1599" s="96">
        <f t="shared" si="183"/>
        <v>0</v>
      </c>
      <c r="L1599" s="93">
        <f>IFERROR(VLOOKUP(B1599,BOOKS!$D$6:$M$1005,6,0),0)</f>
        <v>0</v>
      </c>
      <c r="M1599" s="88">
        <f>IFERROR(VLOOKUP(B1599,BOOKS!$D$6:$M$1005,7,0),0)</f>
        <v>0</v>
      </c>
      <c r="N1599" s="88">
        <f>IFERROR(VLOOKUP(B1599,BOOKS!$D$6:$M$1005,8,0),0)</f>
        <v>0</v>
      </c>
      <c r="O1599" s="88">
        <f>IFERROR(VLOOKUP(B1599,BOOKS!$D$6:$M$1005,9,0),0)</f>
        <v>0</v>
      </c>
      <c r="P1599" s="88">
        <f>IFERROR(VLOOKUP(B1599,BOOKS!$D$6:$M$1005,10,0),0)</f>
        <v>0</v>
      </c>
      <c r="Q1599" s="84">
        <f>IFERROR(VLOOKUP(B1599,'2A'!$D$6:$M$1005,6,0),0)</f>
        <v>0</v>
      </c>
      <c r="R1599" s="44">
        <f>IFERROR(VLOOKUP(B1599,'2A'!$D$6:$M$1005,7,0),0)</f>
        <v>0</v>
      </c>
      <c r="S1599" s="44">
        <f>IFERROR(VLOOKUP(B1599,'2A'!$D$6:$M$1005,8,0),0)</f>
        <v>0</v>
      </c>
      <c r="T1599" s="44">
        <f>IFERROR(VLOOKUP(B1599,'2A'!$D$6:$M$1005,9,0),0)</f>
        <v>0</v>
      </c>
      <c r="U1599" s="44">
        <f>IFERROR(VLOOKUP(B1599,'2A'!$D$6:$M$1005,10,0),0)</f>
        <v>0</v>
      </c>
      <c r="V1599" s="111"/>
    </row>
    <row r="1600" spans="1:22">
      <c r="A1600" s="161">
        <f t="shared" si="185"/>
        <v>1594</v>
      </c>
      <c r="B1600" s="161" t="str">
        <f t="shared" si="184"/>
        <v/>
      </c>
      <c r="C1600" s="161" t="str">
        <f>IF(COUNTIFS('GSTN-Diff Gross'!$D$7:$D$1006,'2A'!E599,'GSTN-Diff Gross'!$R$7:$R$1006,"&lt;&gt;0")+COUNTIFS('GSTN-Diff Gross'!$D$7:$D$1006,'2A'!E599,'GSTN-Diff Gross'!$S$7:$S$1006,"&lt;&gt;0")+COUNTIFS('GSTN-Diff Gross'!$D$7:$D$1006,'2A'!E599,'GSTN-Diff Gross'!$T$7:$T$1006,"&lt;&gt;0")+COUNTIFS('GSTN-Diff Gross'!$D$7:$D$1006,'2A'!E599,'GSTN-Diff Gross'!$U$7:$U$1006,"&lt;&gt;0")+COUNTIFS('GSTN-Diff Gross'!$D$7:$D$1006,'2A'!E599,'GSTN-Diff Gross'!$V$7:$V$1006,"&lt;&gt;0"),'2A'!E599,"")</f>
        <v/>
      </c>
      <c r="D1600" s="41" t="str">
        <f>IF(COUNTIFS('GSTN-Diff Gross'!$D$7:$D$1006,'2A'!E599,'GSTN-Diff Gross'!$R$7:$R$1006,"&lt;&gt;0")+COUNTIFS('GSTN-Diff Gross'!$D$7:$D$1006,'2A'!E599,'GSTN-Diff Gross'!$S$7:$S$1006,"&lt;&gt;0")+COUNTIFS('GSTN-Diff Gross'!$D$7:$D$1006,'2A'!E599,'GSTN-Diff Gross'!$T$7:$T$1006,"&lt;&gt;0")+COUNTIFS('GSTN-Diff Gross'!$D$7:$D$1006,'2A'!E599,'GSTN-Diff Gross'!$U$7:$U$1006,"&lt;&gt;0")+COUNTIFS('GSTN-Diff Gross'!$D$7:$D$1006,'2A'!E599,'GSTN-Diff Gross'!$V$7:$V$1006,"&lt;&gt;0"),'2A'!F599,"")</f>
        <v/>
      </c>
      <c r="E1600" s="68" t="str">
        <f>IF(COUNTIFS('GSTN-Diff Gross'!$D$7:$D$1006,'2A'!E599,'GSTN-Diff Gross'!$R$7:$R$1006,"&lt;&gt;0")+COUNTIFS('GSTN-Diff Gross'!$D$7:$D$1006,'2A'!E599,'GSTN-Diff Gross'!$S$7:$S$1006,"&lt;&gt;0")+COUNTIFS('GSTN-Diff Gross'!$D$7:$D$1006,'2A'!E599,'GSTN-Diff Gross'!$T$7:$T$1006,"&lt;&gt;0")+COUNTIFS('GSTN-Diff Gross'!$D$7:$D$1006,'2A'!E599,'GSTN-Diff Gross'!$U$7:$U$1006,"&lt;&gt;0")+COUNTIFS('GSTN-Diff Gross'!$D$7:$D$1006,'2A'!E599,'GSTN-Diff Gross'!$V$7:$V$1006,"&lt;&gt;0"),'2A'!G599,"")</f>
        <v/>
      </c>
      <c r="F1600" s="90" t="str">
        <f>IF(COUNTIFS('GSTN-Diff Gross'!$D$7:$D$1006,'2A'!E599,'GSTN-Diff Gross'!$R$7:$R$1006,"&lt;&gt;0")+COUNTIFS('GSTN-Diff Gross'!$D$7:$D$1006,'2A'!E599,'GSTN-Diff Gross'!$S$7:$S$1006,"&lt;&gt;0")+COUNTIFS('GSTN-Diff Gross'!$D$7:$D$1006,'2A'!E599,'GSTN-Diff Gross'!$T$7:$T$1006,"&lt;&gt;0")+COUNTIFS('GSTN-Diff Gross'!$D$7:$D$1006,'2A'!E599,'GSTN-Diff Gross'!$U$7:$U$1006,"&lt;&gt;0")+COUNTIFS('GSTN-Diff Gross'!$D$7:$D$1006,'2A'!E599,'GSTN-Diff Gross'!$V$7:$V$1006,"&lt;&gt;0"),'2A'!H599,"")</f>
        <v/>
      </c>
      <c r="G1600" s="167">
        <f t="shared" si="179"/>
        <v>0</v>
      </c>
      <c r="H1600" s="167">
        <f t="shared" si="180"/>
        <v>0</v>
      </c>
      <c r="I1600" s="167">
        <f t="shared" si="181"/>
        <v>0</v>
      </c>
      <c r="J1600" s="167">
        <f t="shared" si="182"/>
        <v>0</v>
      </c>
      <c r="K1600" s="167">
        <f t="shared" si="183"/>
        <v>0</v>
      </c>
      <c r="L1600" s="99">
        <f>IFERROR(VLOOKUP(B1600,BOOKS!$D$6:$M$1005,6,0),0)</f>
        <v>0</v>
      </c>
      <c r="M1600" s="100">
        <f>IFERROR(VLOOKUP(B1600,BOOKS!$D$6:$M$1005,7,0),0)</f>
        <v>0</v>
      </c>
      <c r="N1600" s="100">
        <f>IFERROR(VLOOKUP(B1600,BOOKS!$D$6:$M$1005,8,0),0)</f>
        <v>0</v>
      </c>
      <c r="O1600" s="100">
        <f>IFERROR(VLOOKUP(B1600,BOOKS!$D$6:$M$1005,9,0),0)</f>
        <v>0</v>
      </c>
      <c r="P1600" s="100">
        <f>IFERROR(VLOOKUP(B1600,BOOKS!$D$6:$M$1005,10,0),0)</f>
        <v>0</v>
      </c>
      <c r="Q1600" s="94">
        <f>IFERROR(VLOOKUP(B1600,'2A'!$D$6:$M$1005,6,0),0)</f>
        <v>0</v>
      </c>
      <c r="R1600" s="95">
        <f>IFERROR(VLOOKUP(B1600,'2A'!$D$6:$M$1005,7,0),0)</f>
        <v>0</v>
      </c>
      <c r="S1600" s="95">
        <f>IFERROR(VLOOKUP(B1600,'2A'!$D$6:$M$1005,8,0),0)</f>
        <v>0</v>
      </c>
      <c r="T1600" s="95">
        <f>IFERROR(VLOOKUP(B1600,'2A'!$D$6:$M$1005,9,0),0)</f>
        <v>0</v>
      </c>
      <c r="U1600" s="95">
        <f>IFERROR(VLOOKUP(B1600,'2A'!$D$6:$M$1005,10,0),0)</f>
        <v>0</v>
      </c>
      <c r="V1600" s="111"/>
    </row>
    <row r="1601" spans="1:22">
      <c r="A1601" s="163">
        <f t="shared" si="185"/>
        <v>1595</v>
      </c>
      <c r="B1601" s="163" t="str">
        <f t="shared" si="184"/>
        <v/>
      </c>
      <c r="C1601" s="163" t="str">
        <f>IF(COUNTIFS('GSTN-Diff Gross'!$D$7:$D$1006,'2A'!E600,'GSTN-Diff Gross'!$R$7:$R$1006,"&lt;&gt;0")+COUNTIFS('GSTN-Diff Gross'!$D$7:$D$1006,'2A'!E600,'GSTN-Diff Gross'!$S$7:$S$1006,"&lt;&gt;0")+COUNTIFS('GSTN-Diff Gross'!$D$7:$D$1006,'2A'!E600,'GSTN-Diff Gross'!$T$7:$T$1006,"&lt;&gt;0")+COUNTIFS('GSTN-Diff Gross'!$D$7:$D$1006,'2A'!E600,'GSTN-Diff Gross'!$U$7:$U$1006,"&lt;&gt;0")+COUNTIFS('GSTN-Diff Gross'!$D$7:$D$1006,'2A'!E600,'GSTN-Diff Gross'!$V$7:$V$1006,"&lt;&gt;0"),'2A'!E600,"")</f>
        <v/>
      </c>
      <c r="D1601" s="46" t="str">
        <f>IF(COUNTIFS('GSTN-Diff Gross'!$D$7:$D$1006,'2A'!E600,'GSTN-Diff Gross'!$R$7:$R$1006,"&lt;&gt;0")+COUNTIFS('GSTN-Diff Gross'!$D$7:$D$1006,'2A'!E600,'GSTN-Diff Gross'!$S$7:$S$1006,"&lt;&gt;0")+COUNTIFS('GSTN-Diff Gross'!$D$7:$D$1006,'2A'!E600,'GSTN-Diff Gross'!$T$7:$T$1006,"&lt;&gt;0")+COUNTIFS('GSTN-Diff Gross'!$D$7:$D$1006,'2A'!E600,'GSTN-Diff Gross'!$U$7:$U$1006,"&lt;&gt;0")+COUNTIFS('GSTN-Diff Gross'!$D$7:$D$1006,'2A'!E600,'GSTN-Diff Gross'!$V$7:$V$1006,"&lt;&gt;0"),'2A'!F600,"")</f>
        <v/>
      </c>
      <c r="E1601" s="69" t="str">
        <f>IF(COUNTIFS('GSTN-Diff Gross'!$D$7:$D$1006,'2A'!E600,'GSTN-Diff Gross'!$R$7:$R$1006,"&lt;&gt;0")+COUNTIFS('GSTN-Diff Gross'!$D$7:$D$1006,'2A'!E600,'GSTN-Diff Gross'!$S$7:$S$1006,"&lt;&gt;0")+COUNTIFS('GSTN-Diff Gross'!$D$7:$D$1006,'2A'!E600,'GSTN-Diff Gross'!$T$7:$T$1006,"&lt;&gt;0")+COUNTIFS('GSTN-Diff Gross'!$D$7:$D$1006,'2A'!E600,'GSTN-Diff Gross'!$U$7:$U$1006,"&lt;&gt;0")+COUNTIFS('GSTN-Diff Gross'!$D$7:$D$1006,'2A'!E600,'GSTN-Diff Gross'!$V$7:$V$1006,"&lt;&gt;0"),'2A'!G600,"")</f>
        <v/>
      </c>
      <c r="F1601" s="91" t="str">
        <f>IF(COUNTIFS('GSTN-Diff Gross'!$D$7:$D$1006,'2A'!E600,'GSTN-Diff Gross'!$R$7:$R$1006,"&lt;&gt;0")+COUNTIFS('GSTN-Diff Gross'!$D$7:$D$1006,'2A'!E600,'GSTN-Diff Gross'!$S$7:$S$1006,"&lt;&gt;0")+COUNTIFS('GSTN-Diff Gross'!$D$7:$D$1006,'2A'!E600,'GSTN-Diff Gross'!$T$7:$T$1006,"&lt;&gt;0")+COUNTIFS('GSTN-Diff Gross'!$D$7:$D$1006,'2A'!E600,'GSTN-Diff Gross'!$U$7:$U$1006,"&lt;&gt;0")+COUNTIFS('GSTN-Diff Gross'!$D$7:$D$1006,'2A'!E600,'GSTN-Diff Gross'!$V$7:$V$1006,"&lt;&gt;0"),'2A'!H600,"")</f>
        <v/>
      </c>
      <c r="G1601" s="96">
        <f t="shared" si="179"/>
        <v>0</v>
      </c>
      <c r="H1601" s="96">
        <f t="shared" si="180"/>
        <v>0</v>
      </c>
      <c r="I1601" s="97">
        <f t="shared" si="181"/>
        <v>0</v>
      </c>
      <c r="J1601" s="98">
        <f t="shared" si="182"/>
        <v>0</v>
      </c>
      <c r="K1601" s="96">
        <f t="shared" si="183"/>
        <v>0</v>
      </c>
      <c r="L1601" s="93">
        <f>IFERROR(VLOOKUP(B1601,BOOKS!$D$6:$M$1005,6,0),0)</f>
        <v>0</v>
      </c>
      <c r="M1601" s="88">
        <f>IFERROR(VLOOKUP(B1601,BOOKS!$D$6:$M$1005,7,0),0)</f>
        <v>0</v>
      </c>
      <c r="N1601" s="88">
        <f>IFERROR(VLOOKUP(B1601,BOOKS!$D$6:$M$1005,8,0),0)</f>
        <v>0</v>
      </c>
      <c r="O1601" s="88">
        <f>IFERROR(VLOOKUP(B1601,BOOKS!$D$6:$M$1005,9,0),0)</f>
        <v>0</v>
      </c>
      <c r="P1601" s="88">
        <f>IFERROR(VLOOKUP(B1601,BOOKS!$D$6:$M$1005,10,0),0)</f>
        <v>0</v>
      </c>
      <c r="Q1601" s="84">
        <f>IFERROR(VLOOKUP(B1601,'2A'!$D$6:$M$1005,6,0),0)</f>
        <v>0</v>
      </c>
      <c r="R1601" s="44">
        <f>IFERROR(VLOOKUP(B1601,'2A'!$D$6:$M$1005,7,0),0)</f>
        <v>0</v>
      </c>
      <c r="S1601" s="44">
        <f>IFERROR(VLOOKUP(B1601,'2A'!$D$6:$M$1005,8,0),0)</f>
        <v>0</v>
      </c>
      <c r="T1601" s="44">
        <f>IFERROR(VLOOKUP(B1601,'2A'!$D$6:$M$1005,9,0),0)</f>
        <v>0</v>
      </c>
      <c r="U1601" s="44">
        <f>IFERROR(VLOOKUP(B1601,'2A'!$D$6:$M$1005,10,0),0)</f>
        <v>0</v>
      </c>
      <c r="V1601" s="111"/>
    </row>
    <row r="1602" spans="1:22">
      <c r="A1602" s="161">
        <f t="shared" si="185"/>
        <v>1596</v>
      </c>
      <c r="B1602" s="161" t="str">
        <f t="shared" si="184"/>
        <v/>
      </c>
      <c r="C1602" s="161" t="str">
        <f>IF(COUNTIFS('GSTN-Diff Gross'!$D$7:$D$1006,'2A'!E601,'GSTN-Diff Gross'!$R$7:$R$1006,"&lt;&gt;0")+COUNTIFS('GSTN-Diff Gross'!$D$7:$D$1006,'2A'!E601,'GSTN-Diff Gross'!$S$7:$S$1006,"&lt;&gt;0")+COUNTIFS('GSTN-Diff Gross'!$D$7:$D$1006,'2A'!E601,'GSTN-Diff Gross'!$T$7:$T$1006,"&lt;&gt;0")+COUNTIFS('GSTN-Diff Gross'!$D$7:$D$1006,'2A'!E601,'GSTN-Diff Gross'!$U$7:$U$1006,"&lt;&gt;0")+COUNTIFS('GSTN-Diff Gross'!$D$7:$D$1006,'2A'!E601,'GSTN-Diff Gross'!$V$7:$V$1006,"&lt;&gt;0"),'2A'!E601,"")</f>
        <v/>
      </c>
      <c r="D1602" s="41" t="str">
        <f>IF(COUNTIFS('GSTN-Diff Gross'!$D$7:$D$1006,'2A'!E601,'GSTN-Diff Gross'!$R$7:$R$1006,"&lt;&gt;0")+COUNTIFS('GSTN-Diff Gross'!$D$7:$D$1006,'2A'!E601,'GSTN-Diff Gross'!$S$7:$S$1006,"&lt;&gt;0")+COUNTIFS('GSTN-Diff Gross'!$D$7:$D$1006,'2A'!E601,'GSTN-Diff Gross'!$T$7:$T$1006,"&lt;&gt;0")+COUNTIFS('GSTN-Diff Gross'!$D$7:$D$1006,'2A'!E601,'GSTN-Diff Gross'!$U$7:$U$1006,"&lt;&gt;0")+COUNTIFS('GSTN-Diff Gross'!$D$7:$D$1006,'2A'!E601,'GSTN-Diff Gross'!$V$7:$V$1006,"&lt;&gt;0"),'2A'!F601,"")</f>
        <v/>
      </c>
      <c r="E1602" s="68" t="str">
        <f>IF(COUNTIFS('GSTN-Diff Gross'!$D$7:$D$1006,'2A'!E601,'GSTN-Diff Gross'!$R$7:$R$1006,"&lt;&gt;0")+COUNTIFS('GSTN-Diff Gross'!$D$7:$D$1006,'2A'!E601,'GSTN-Diff Gross'!$S$7:$S$1006,"&lt;&gt;0")+COUNTIFS('GSTN-Diff Gross'!$D$7:$D$1006,'2A'!E601,'GSTN-Diff Gross'!$T$7:$T$1006,"&lt;&gt;0")+COUNTIFS('GSTN-Diff Gross'!$D$7:$D$1006,'2A'!E601,'GSTN-Diff Gross'!$U$7:$U$1006,"&lt;&gt;0")+COUNTIFS('GSTN-Diff Gross'!$D$7:$D$1006,'2A'!E601,'GSTN-Diff Gross'!$V$7:$V$1006,"&lt;&gt;0"),'2A'!G601,"")</f>
        <v/>
      </c>
      <c r="F1602" s="90" t="str">
        <f>IF(COUNTIFS('GSTN-Diff Gross'!$D$7:$D$1006,'2A'!E601,'GSTN-Diff Gross'!$R$7:$R$1006,"&lt;&gt;0")+COUNTIFS('GSTN-Diff Gross'!$D$7:$D$1006,'2A'!E601,'GSTN-Diff Gross'!$S$7:$S$1006,"&lt;&gt;0")+COUNTIFS('GSTN-Diff Gross'!$D$7:$D$1006,'2A'!E601,'GSTN-Diff Gross'!$T$7:$T$1006,"&lt;&gt;0")+COUNTIFS('GSTN-Diff Gross'!$D$7:$D$1006,'2A'!E601,'GSTN-Diff Gross'!$U$7:$U$1006,"&lt;&gt;0")+COUNTIFS('GSTN-Diff Gross'!$D$7:$D$1006,'2A'!E601,'GSTN-Diff Gross'!$V$7:$V$1006,"&lt;&gt;0"),'2A'!H601,"")</f>
        <v/>
      </c>
      <c r="G1602" s="167">
        <f t="shared" si="179"/>
        <v>0</v>
      </c>
      <c r="H1602" s="167">
        <f t="shared" si="180"/>
        <v>0</v>
      </c>
      <c r="I1602" s="167">
        <f t="shared" si="181"/>
        <v>0</v>
      </c>
      <c r="J1602" s="167">
        <f t="shared" si="182"/>
        <v>0</v>
      </c>
      <c r="K1602" s="167">
        <f t="shared" si="183"/>
        <v>0</v>
      </c>
      <c r="L1602" s="99">
        <f>IFERROR(VLOOKUP(B1602,BOOKS!$D$6:$M$1005,6,0),0)</f>
        <v>0</v>
      </c>
      <c r="M1602" s="100">
        <f>IFERROR(VLOOKUP(B1602,BOOKS!$D$6:$M$1005,7,0),0)</f>
        <v>0</v>
      </c>
      <c r="N1602" s="100">
        <f>IFERROR(VLOOKUP(B1602,BOOKS!$D$6:$M$1005,8,0),0)</f>
        <v>0</v>
      </c>
      <c r="O1602" s="100">
        <f>IFERROR(VLOOKUP(B1602,BOOKS!$D$6:$M$1005,9,0),0)</f>
        <v>0</v>
      </c>
      <c r="P1602" s="100">
        <f>IFERROR(VLOOKUP(B1602,BOOKS!$D$6:$M$1005,10,0),0)</f>
        <v>0</v>
      </c>
      <c r="Q1602" s="94">
        <f>IFERROR(VLOOKUP(B1602,'2A'!$D$6:$M$1005,6,0),0)</f>
        <v>0</v>
      </c>
      <c r="R1602" s="95">
        <f>IFERROR(VLOOKUP(B1602,'2A'!$D$6:$M$1005,7,0),0)</f>
        <v>0</v>
      </c>
      <c r="S1602" s="95">
        <f>IFERROR(VLOOKUP(B1602,'2A'!$D$6:$M$1005,8,0),0)</f>
        <v>0</v>
      </c>
      <c r="T1602" s="95">
        <f>IFERROR(VLOOKUP(B1602,'2A'!$D$6:$M$1005,9,0),0)</f>
        <v>0</v>
      </c>
      <c r="U1602" s="95">
        <f>IFERROR(VLOOKUP(B1602,'2A'!$D$6:$M$1005,10,0),0)</f>
        <v>0</v>
      </c>
      <c r="V1602" s="111"/>
    </row>
    <row r="1603" spans="1:22">
      <c r="A1603" s="163">
        <f t="shared" si="185"/>
        <v>1597</v>
      </c>
      <c r="B1603" s="163" t="str">
        <f t="shared" si="184"/>
        <v/>
      </c>
      <c r="C1603" s="163" t="str">
        <f>IF(COUNTIFS('GSTN-Diff Gross'!$D$7:$D$1006,'2A'!E602,'GSTN-Diff Gross'!$R$7:$R$1006,"&lt;&gt;0")+COUNTIFS('GSTN-Diff Gross'!$D$7:$D$1006,'2A'!E602,'GSTN-Diff Gross'!$S$7:$S$1006,"&lt;&gt;0")+COUNTIFS('GSTN-Diff Gross'!$D$7:$D$1006,'2A'!E602,'GSTN-Diff Gross'!$T$7:$T$1006,"&lt;&gt;0")+COUNTIFS('GSTN-Diff Gross'!$D$7:$D$1006,'2A'!E602,'GSTN-Diff Gross'!$U$7:$U$1006,"&lt;&gt;0")+COUNTIFS('GSTN-Diff Gross'!$D$7:$D$1006,'2A'!E602,'GSTN-Diff Gross'!$V$7:$V$1006,"&lt;&gt;0"),'2A'!E602,"")</f>
        <v/>
      </c>
      <c r="D1603" s="46" t="str">
        <f>IF(COUNTIFS('GSTN-Diff Gross'!$D$7:$D$1006,'2A'!E602,'GSTN-Diff Gross'!$R$7:$R$1006,"&lt;&gt;0")+COUNTIFS('GSTN-Diff Gross'!$D$7:$D$1006,'2A'!E602,'GSTN-Diff Gross'!$S$7:$S$1006,"&lt;&gt;0")+COUNTIFS('GSTN-Diff Gross'!$D$7:$D$1006,'2A'!E602,'GSTN-Diff Gross'!$T$7:$T$1006,"&lt;&gt;0")+COUNTIFS('GSTN-Diff Gross'!$D$7:$D$1006,'2A'!E602,'GSTN-Diff Gross'!$U$7:$U$1006,"&lt;&gt;0")+COUNTIFS('GSTN-Diff Gross'!$D$7:$D$1006,'2A'!E602,'GSTN-Diff Gross'!$V$7:$V$1006,"&lt;&gt;0"),'2A'!F602,"")</f>
        <v/>
      </c>
      <c r="E1603" s="69" t="str">
        <f>IF(COUNTIFS('GSTN-Diff Gross'!$D$7:$D$1006,'2A'!E602,'GSTN-Diff Gross'!$R$7:$R$1006,"&lt;&gt;0")+COUNTIFS('GSTN-Diff Gross'!$D$7:$D$1006,'2A'!E602,'GSTN-Diff Gross'!$S$7:$S$1006,"&lt;&gt;0")+COUNTIFS('GSTN-Diff Gross'!$D$7:$D$1006,'2A'!E602,'GSTN-Diff Gross'!$T$7:$T$1006,"&lt;&gt;0")+COUNTIFS('GSTN-Diff Gross'!$D$7:$D$1006,'2A'!E602,'GSTN-Diff Gross'!$U$7:$U$1006,"&lt;&gt;0")+COUNTIFS('GSTN-Diff Gross'!$D$7:$D$1006,'2A'!E602,'GSTN-Diff Gross'!$V$7:$V$1006,"&lt;&gt;0"),'2A'!G602,"")</f>
        <v/>
      </c>
      <c r="F1603" s="91" t="str">
        <f>IF(COUNTIFS('GSTN-Diff Gross'!$D$7:$D$1006,'2A'!E602,'GSTN-Diff Gross'!$R$7:$R$1006,"&lt;&gt;0")+COUNTIFS('GSTN-Diff Gross'!$D$7:$D$1006,'2A'!E602,'GSTN-Diff Gross'!$S$7:$S$1006,"&lt;&gt;0")+COUNTIFS('GSTN-Diff Gross'!$D$7:$D$1006,'2A'!E602,'GSTN-Diff Gross'!$T$7:$T$1006,"&lt;&gt;0")+COUNTIFS('GSTN-Diff Gross'!$D$7:$D$1006,'2A'!E602,'GSTN-Diff Gross'!$U$7:$U$1006,"&lt;&gt;0")+COUNTIFS('GSTN-Diff Gross'!$D$7:$D$1006,'2A'!E602,'GSTN-Diff Gross'!$V$7:$V$1006,"&lt;&gt;0"),'2A'!H602,"")</f>
        <v/>
      </c>
      <c r="G1603" s="96">
        <f t="shared" si="179"/>
        <v>0</v>
      </c>
      <c r="H1603" s="96">
        <f t="shared" si="180"/>
        <v>0</v>
      </c>
      <c r="I1603" s="97">
        <f t="shared" si="181"/>
        <v>0</v>
      </c>
      <c r="J1603" s="98">
        <f t="shared" si="182"/>
        <v>0</v>
      </c>
      <c r="K1603" s="96">
        <f t="shared" si="183"/>
        <v>0</v>
      </c>
      <c r="L1603" s="93">
        <f>IFERROR(VLOOKUP(B1603,BOOKS!$D$6:$M$1005,6,0),0)</f>
        <v>0</v>
      </c>
      <c r="M1603" s="88">
        <f>IFERROR(VLOOKUP(B1603,BOOKS!$D$6:$M$1005,7,0),0)</f>
        <v>0</v>
      </c>
      <c r="N1603" s="88">
        <f>IFERROR(VLOOKUP(B1603,BOOKS!$D$6:$M$1005,8,0),0)</f>
        <v>0</v>
      </c>
      <c r="O1603" s="88">
        <f>IFERROR(VLOOKUP(B1603,BOOKS!$D$6:$M$1005,9,0),0)</f>
        <v>0</v>
      </c>
      <c r="P1603" s="88">
        <f>IFERROR(VLOOKUP(B1603,BOOKS!$D$6:$M$1005,10,0),0)</f>
        <v>0</v>
      </c>
      <c r="Q1603" s="84">
        <f>IFERROR(VLOOKUP(B1603,'2A'!$D$6:$M$1005,6,0),0)</f>
        <v>0</v>
      </c>
      <c r="R1603" s="44">
        <f>IFERROR(VLOOKUP(B1603,'2A'!$D$6:$M$1005,7,0),0)</f>
        <v>0</v>
      </c>
      <c r="S1603" s="44">
        <f>IFERROR(VLOOKUP(B1603,'2A'!$D$6:$M$1005,8,0),0)</f>
        <v>0</v>
      </c>
      <c r="T1603" s="44">
        <f>IFERROR(VLOOKUP(B1603,'2A'!$D$6:$M$1005,9,0),0)</f>
        <v>0</v>
      </c>
      <c r="U1603" s="44">
        <f>IFERROR(VLOOKUP(B1603,'2A'!$D$6:$M$1005,10,0),0)</f>
        <v>0</v>
      </c>
      <c r="V1603" s="111"/>
    </row>
    <row r="1604" spans="1:22">
      <c r="A1604" s="161">
        <f t="shared" si="185"/>
        <v>1598</v>
      </c>
      <c r="B1604" s="161" t="str">
        <f t="shared" si="184"/>
        <v/>
      </c>
      <c r="C1604" s="161" t="str">
        <f>IF(COUNTIFS('GSTN-Diff Gross'!$D$7:$D$1006,'2A'!E603,'GSTN-Diff Gross'!$R$7:$R$1006,"&lt;&gt;0")+COUNTIFS('GSTN-Diff Gross'!$D$7:$D$1006,'2A'!E603,'GSTN-Diff Gross'!$S$7:$S$1006,"&lt;&gt;0")+COUNTIFS('GSTN-Diff Gross'!$D$7:$D$1006,'2A'!E603,'GSTN-Diff Gross'!$T$7:$T$1006,"&lt;&gt;0")+COUNTIFS('GSTN-Diff Gross'!$D$7:$D$1006,'2A'!E603,'GSTN-Diff Gross'!$U$7:$U$1006,"&lt;&gt;0")+COUNTIFS('GSTN-Diff Gross'!$D$7:$D$1006,'2A'!E603,'GSTN-Diff Gross'!$V$7:$V$1006,"&lt;&gt;0"),'2A'!E603,"")</f>
        <v/>
      </c>
      <c r="D1604" s="41" t="str">
        <f>IF(COUNTIFS('GSTN-Diff Gross'!$D$7:$D$1006,'2A'!E603,'GSTN-Diff Gross'!$R$7:$R$1006,"&lt;&gt;0")+COUNTIFS('GSTN-Diff Gross'!$D$7:$D$1006,'2A'!E603,'GSTN-Diff Gross'!$S$7:$S$1006,"&lt;&gt;0")+COUNTIFS('GSTN-Diff Gross'!$D$7:$D$1006,'2A'!E603,'GSTN-Diff Gross'!$T$7:$T$1006,"&lt;&gt;0")+COUNTIFS('GSTN-Diff Gross'!$D$7:$D$1006,'2A'!E603,'GSTN-Diff Gross'!$U$7:$U$1006,"&lt;&gt;0")+COUNTIFS('GSTN-Diff Gross'!$D$7:$D$1006,'2A'!E603,'GSTN-Diff Gross'!$V$7:$V$1006,"&lt;&gt;0"),'2A'!F603,"")</f>
        <v/>
      </c>
      <c r="E1604" s="68" t="str">
        <f>IF(COUNTIFS('GSTN-Diff Gross'!$D$7:$D$1006,'2A'!E603,'GSTN-Diff Gross'!$R$7:$R$1006,"&lt;&gt;0")+COUNTIFS('GSTN-Diff Gross'!$D$7:$D$1006,'2A'!E603,'GSTN-Diff Gross'!$S$7:$S$1006,"&lt;&gt;0")+COUNTIFS('GSTN-Diff Gross'!$D$7:$D$1006,'2A'!E603,'GSTN-Diff Gross'!$T$7:$T$1006,"&lt;&gt;0")+COUNTIFS('GSTN-Diff Gross'!$D$7:$D$1006,'2A'!E603,'GSTN-Diff Gross'!$U$7:$U$1006,"&lt;&gt;0")+COUNTIFS('GSTN-Diff Gross'!$D$7:$D$1006,'2A'!E603,'GSTN-Diff Gross'!$V$7:$V$1006,"&lt;&gt;0"),'2A'!G603,"")</f>
        <v/>
      </c>
      <c r="F1604" s="90" t="str">
        <f>IF(COUNTIFS('GSTN-Diff Gross'!$D$7:$D$1006,'2A'!E603,'GSTN-Diff Gross'!$R$7:$R$1006,"&lt;&gt;0")+COUNTIFS('GSTN-Diff Gross'!$D$7:$D$1006,'2A'!E603,'GSTN-Diff Gross'!$S$7:$S$1006,"&lt;&gt;0")+COUNTIFS('GSTN-Diff Gross'!$D$7:$D$1006,'2A'!E603,'GSTN-Diff Gross'!$T$7:$T$1006,"&lt;&gt;0")+COUNTIFS('GSTN-Diff Gross'!$D$7:$D$1006,'2A'!E603,'GSTN-Diff Gross'!$U$7:$U$1006,"&lt;&gt;0")+COUNTIFS('GSTN-Diff Gross'!$D$7:$D$1006,'2A'!E603,'GSTN-Diff Gross'!$V$7:$V$1006,"&lt;&gt;0"),'2A'!H603,"")</f>
        <v/>
      </c>
      <c r="G1604" s="167">
        <f t="shared" si="179"/>
        <v>0</v>
      </c>
      <c r="H1604" s="167">
        <f t="shared" si="180"/>
        <v>0</v>
      </c>
      <c r="I1604" s="167">
        <f t="shared" si="181"/>
        <v>0</v>
      </c>
      <c r="J1604" s="167">
        <f t="shared" si="182"/>
        <v>0</v>
      </c>
      <c r="K1604" s="167">
        <f t="shared" si="183"/>
        <v>0</v>
      </c>
      <c r="L1604" s="99">
        <f>IFERROR(VLOOKUP(B1604,BOOKS!$D$6:$M$1005,6,0),0)</f>
        <v>0</v>
      </c>
      <c r="M1604" s="100">
        <f>IFERROR(VLOOKUP(B1604,BOOKS!$D$6:$M$1005,7,0),0)</f>
        <v>0</v>
      </c>
      <c r="N1604" s="100">
        <f>IFERROR(VLOOKUP(B1604,BOOKS!$D$6:$M$1005,8,0),0)</f>
        <v>0</v>
      </c>
      <c r="O1604" s="100">
        <f>IFERROR(VLOOKUP(B1604,BOOKS!$D$6:$M$1005,9,0),0)</f>
        <v>0</v>
      </c>
      <c r="P1604" s="100">
        <f>IFERROR(VLOOKUP(B1604,BOOKS!$D$6:$M$1005,10,0),0)</f>
        <v>0</v>
      </c>
      <c r="Q1604" s="94">
        <f>IFERROR(VLOOKUP(B1604,'2A'!$D$6:$M$1005,6,0),0)</f>
        <v>0</v>
      </c>
      <c r="R1604" s="95">
        <f>IFERROR(VLOOKUP(B1604,'2A'!$D$6:$M$1005,7,0),0)</f>
        <v>0</v>
      </c>
      <c r="S1604" s="95">
        <f>IFERROR(VLOOKUP(B1604,'2A'!$D$6:$M$1005,8,0),0)</f>
        <v>0</v>
      </c>
      <c r="T1604" s="95">
        <f>IFERROR(VLOOKUP(B1604,'2A'!$D$6:$M$1005,9,0),0)</f>
        <v>0</v>
      </c>
      <c r="U1604" s="95">
        <f>IFERROR(VLOOKUP(B1604,'2A'!$D$6:$M$1005,10,0),0)</f>
        <v>0</v>
      </c>
      <c r="V1604" s="111"/>
    </row>
    <row r="1605" spans="1:22">
      <c r="A1605" s="163">
        <f t="shared" si="185"/>
        <v>1599</v>
      </c>
      <c r="B1605" s="163" t="str">
        <f t="shared" si="184"/>
        <v/>
      </c>
      <c r="C1605" s="163" t="str">
        <f>IF(COUNTIFS('GSTN-Diff Gross'!$D$7:$D$1006,'2A'!E604,'GSTN-Diff Gross'!$R$7:$R$1006,"&lt;&gt;0")+COUNTIFS('GSTN-Diff Gross'!$D$7:$D$1006,'2A'!E604,'GSTN-Diff Gross'!$S$7:$S$1006,"&lt;&gt;0")+COUNTIFS('GSTN-Diff Gross'!$D$7:$D$1006,'2A'!E604,'GSTN-Diff Gross'!$T$7:$T$1006,"&lt;&gt;0")+COUNTIFS('GSTN-Diff Gross'!$D$7:$D$1006,'2A'!E604,'GSTN-Diff Gross'!$U$7:$U$1006,"&lt;&gt;0")+COUNTIFS('GSTN-Diff Gross'!$D$7:$D$1006,'2A'!E604,'GSTN-Diff Gross'!$V$7:$V$1006,"&lt;&gt;0"),'2A'!E604,"")</f>
        <v/>
      </c>
      <c r="D1605" s="46" t="str">
        <f>IF(COUNTIFS('GSTN-Diff Gross'!$D$7:$D$1006,'2A'!E604,'GSTN-Diff Gross'!$R$7:$R$1006,"&lt;&gt;0")+COUNTIFS('GSTN-Diff Gross'!$D$7:$D$1006,'2A'!E604,'GSTN-Diff Gross'!$S$7:$S$1006,"&lt;&gt;0")+COUNTIFS('GSTN-Diff Gross'!$D$7:$D$1006,'2A'!E604,'GSTN-Diff Gross'!$T$7:$T$1006,"&lt;&gt;0")+COUNTIFS('GSTN-Diff Gross'!$D$7:$D$1006,'2A'!E604,'GSTN-Diff Gross'!$U$7:$U$1006,"&lt;&gt;0")+COUNTIFS('GSTN-Diff Gross'!$D$7:$D$1006,'2A'!E604,'GSTN-Diff Gross'!$V$7:$V$1006,"&lt;&gt;0"),'2A'!F604,"")</f>
        <v/>
      </c>
      <c r="E1605" s="69" t="str">
        <f>IF(COUNTIFS('GSTN-Diff Gross'!$D$7:$D$1006,'2A'!E604,'GSTN-Diff Gross'!$R$7:$R$1006,"&lt;&gt;0")+COUNTIFS('GSTN-Diff Gross'!$D$7:$D$1006,'2A'!E604,'GSTN-Diff Gross'!$S$7:$S$1006,"&lt;&gt;0")+COUNTIFS('GSTN-Diff Gross'!$D$7:$D$1006,'2A'!E604,'GSTN-Diff Gross'!$T$7:$T$1006,"&lt;&gt;0")+COUNTIFS('GSTN-Diff Gross'!$D$7:$D$1006,'2A'!E604,'GSTN-Diff Gross'!$U$7:$U$1006,"&lt;&gt;0")+COUNTIFS('GSTN-Diff Gross'!$D$7:$D$1006,'2A'!E604,'GSTN-Diff Gross'!$V$7:$V$1006,"&lt;&gt;0"),'2A'!G604,"")</f>
        <v/>
      </c>
      <c r="F1605" s="91" t="str">
        <f>IF(COUNTIFS('GSTN-Diff Gross'!$D$7:$D$1006,'2A'!E604,'GSTN-Diff Gross'!$R$7:$R$1006,"&lt;&gt;0")+COUNTIFS('GSTN-Diff Gross'!$D$7:$D$1006,'2A'!E604,'GSTN-Diff Gross'!$S$7:$S$1006,"&lt;&gt;0")+COUNTIFS('GSTN-Diff Gross'!$D$7:$D$1006,'2A'!E604,'GSTN-Diff Gross'!$T$7:$T$1006,"&lt;&gt;0")+COUNTIFS('GSTN-Diff Gross'!$D$7:$D$1006,'2A'!E604,'GSTN-Diff Gross'!$U$7:$U$1006,"&lt;&gt;0")+COUNTIFS('GSTN-Diff Gross'!$D$7:$D$1006,'2A'!E604,'GSTN-Diff Gross'!$V$7:$V$1006,"&lt;&gt;0"),'2A'!H604,"")</f>
        <v/>
      </c>
      <c r="G1605" s="96">
        <f t="shared" si="179"/>
        <v>0</v>
      </c>
      <c r="H1605" s="96">
        <f t="shared" si="180"/>
        <v>0</v>
      </c>
      <c r="I1605" s="97">
        <f t="shared" si="181"/>
        <v>0</v>
      </c>
      <c r="J1605" s="98">
        <f t="shared" si="182"/>
        <v>0</v>
      </c>
      <c r="K1605" s="96">
        <f t="shared" si="183"/>
        <v>0</v>
      </c>
      <c r="L1605" s="93">
        <f>IFERROR(VLOOKUP(B1605,BOOKS!$D$6:$M$1005,6,0),0)</f>
        <v>0</v>
      </c>
      <c r="M1605" s="88">
        <f>IFERROR(VLOOKUP(B1605,BOOKS!$D$6:$M$1005,7,0),0)</f>
        <v>0</v>
      </c>
      <c r="N1605" s="88">
        <f>IFERROR(VLOOKUP(B1605,BOOKS!$D$6:$M$1005,8,0),0)</f>
        <v>0</v>
      </c>
      <c r="O1605" s="88">
        <f>IFERROR(VLOOKUP(B1605,BOOKS!$D$6:$M$1005,9,0),0)</f>
        <v>0</v>
      </c>
      <c r="P1605" s="88">
        <f>IFERROR(VLOOKUP(B1605,BOOKS!$D$6:$M$1005,10,0),0)</f>
        <v>0</v>
      </c>
      <c r="Q1605" s="84">
        <f>IFERROR(VLOOKUP(B1605,'2A'!$D$6:$M$1005,6,0),0)</f>
        <v>0</v>
      </c>
      <c r="R1605" s="44">
        <f>IFERROR(VLOOKUP(B1605,'2A'!$D$6:$M$1005,7,0),0)</f>
        <v>0</v>
      </c>
      <c r="S1605" s="44">
        <f>IFERROR(VLOOKUP(B1605,'2A'!$D$6:$M$1005,8,0),0)</f>
        <v>0</v>
      </c>
      <c r="T1605" s="44">
        <f>IFERROR(VLOOKUP(B1605,'2A'!$D$6:$M$1005,9,0),0)</f>
        <v>0</v>
      </c>
      <c r="U1605" s="44">
        <f>IFERROR(VLOOKUP(B1605,'2A'!$D$6:$M$1005,10,0),0)</f>
        <v>0</v>
      </c>
      <c r="V1605" s="111"/>
    </row>
    <row r="1606" spans="1:22">
      <c r="A1606" s="161">
        <f t="shared" si="185"/>
        <v>1600</v>
      </c>
      <c r="B1606" s="161" t="str">
        <f t="shared" si="184"/>
        <v/>
      </c>
      <c r="C1606" s="161" t="str">
        <f>IF(COUNTIFS('GSTN-Diff Gross'!$D$7:$D$1006,'2A'!E605,'GSTN-Diff Gross'!$R$7:$R$1006,"&lt;&gt;0")+COUNTIFS('GSTN-Diff Gross'!$D$7:$D$1006,'2A'!E605,'GSTN-Diff Gross'!$S$7:$S$1006,"&lt;&gt;0")+COUNTIFS('GSTN-Diff Gross'!$D$7:$D$1006,'2A'!E605,'GSTN-Diff Gross'!$T$7:$T$1006,"&lt;&gt;0")+COUNTIFS('GSTN-Diff Gross'!$D$7:$D$1006,'2A'!E605,'GSTN-Diff Gross'!$U$7:$U$1006,"&lt;&gt;0")+COUNTIFS('GSTN-Diff Gross'!$D$7:$D$1006,'2A'!E605,'GSTN-Diff Gross'!$V$7:$V$1006,"&lt;&gt;0"),'2A'!E605,"")</f>
        <v/>
      </c>
      <c r="D1606" s="41" t="str">
        <f>IF(COUNTIFS('GSTN-Diff Gross'!$D$7:$D$1006,'2A'!E605,'GSTN-Diff Gross'!$R$7:$R$1006,"&lt;&gt;0")+COUNTIFS('GSTN-Diff Gross'!$D$7:$D$1006,'2A'!E605,'GSTN-Diff Gross'!$S$7:$S$1006,"&lt;&gt;0")+COUNTIFS('GSTN-Diff Gross'!$D$7:$D$1006,'2A'!E605,'GSTN-Diff Gross'!$T$7:$T$1006,"&lt;&gt;0")+COUNTIFS('GSTN-Diff Gross'!$D$7:$D$1006,'2A'!E605,'GSTN-Diff Gross'!$U$7:$U$1006,"&lt;&gt;0")+COUNTIFS('GSTN-Diff Gross'!$D$7:$D$1006,'2A'!E605,'GSTN-Diff Gross'!$V$7:$V$1006,"&lt;&gt;0"),'2A'!F605,"")</f>
        <v/>
      </c>
      <c r="E1606" s="68" t="str">
        <f>IF(COUNTIFS('GSTN-Diff Gross'!$D$7:$D$1006,'2A'!E605,'GSTN-Diff Gross'!$R$7:$R$1006,"&lt;&gt;0")+COUNTIFS('GSTN-Diff Gross'!$D$7:$D$1006,'2A'!E605,'GSTN-Diff Gross'!$S$7:$S$1006,"&lt;&gt;0")+COUNTIFS('GSTN-Diff Gross'!$D$7:$D$1006,'2A'!E605,'GSTN-Diff Gross'!$T$7:$T$1006,"&lt;&gt;0")+COUNTIFS('GSTN-Diff Gross'!$D$7:$D$1006,'2A'!E605,'GSTN-Diff Gross'!$U$7:$U$1006,"&lt;&gt;0")+COUNTIFS('GSTN-Diff Gross'!$D$7:$D$1006,'2A'!E605,'GSTN-Diff Gross'!$V$7:$V$1006,"&lt;&gt;0"),'2A'!G605,"")</f>
        <v/>
      </c>
      <c r="F1606" s="90" t="str">
        <f>IF(COUNTIFS('GSTN-Diff Gross'!$D$7:$D$1006,'2A'!E605,'GSTN-Diff Gross'!$R$7:$R$1006,"&lt;&gt;0")+COUNTIFS('GSTN-Diff Gross'!$D$7:$D$1006,'2A'!E605,'GSTN-Diff Gross'!$S$7:$S$1006,"&lt;&gt;0")+COUNTIFS('GSTN-Diff Gross'!$D$7:$D$1006,'2A'!E605,'GSTN-Diff Gross'!$T$7:$T$1006,"&lt;&gt;0")+COUNTIFS('GSTN-Diff Gross'!$D$7:$D$1006,'2A'!E605,'GSTN-Diff Gross'!$U$7:$U$1006,"&lt;&gt;0")+COUNTIFS('GSTN-Diff Gross'!$D$7:$D$1006,'2A'!E605,'GSTN-Diff Gross'!$V$7:$V$1006,"&lt;&gt;0"),'2A'!H605,"")</f>
        <v/>
      </c>
      <c r="G1606" s="167">
        <f t="shared" si="179"/>
        <v>0</v>
      </c>
      <c r="H1606" s="167">
        <f t="shared" si="180"/>
        <v>0</v>
      </c>
      <c r="I1606" s="167">
        <f t="shared" si="181"/>
        <v>0</v>
      </c>
      <c r="J1606" s="167">
        <f t="shared" si="182"/>
        <v>0</v>
      </c>
      <c r="K1606" s="167">
        <f t="shared" si="183"/>
        <v>0</v>
      </c>
      <c r="L1606" s="99">
        <f>IFERROR(VLOOKUP(B1606,BOOKS!$D$6:$M$1005,6,0),0)</f>
        <v>0</v>
      </c>
      <c r="M1606" s="100">
        <f>IFERROR(VLOOKUP(B1606,BOOKS!$D$6:$M$1005,7,0),0)</f>
        <v>0</v>
      </c>
      <c r="N1606" s="100">
        <f>IFERROR(VLOOKUP(B1606,BOOKS!$D$6:$M$1005,8,0),0)</f>
        <v>0</v>
      </c>
      <c r="O1606" s="100">
        <f>IFERROR(VLOOKUP(B1606,BOOKS!$D$6:$M$1005,9,0),0)</f>
        <v>0</v>
      </c>
      <c r="P1606" s="100">
        <f>IFERROR(VLOOKUP(B1606,BOOKS!$D$6:$M$1005,10,0),0)</f>
        <v>0</v>
      </c>
      <c r="Q1606" s="94">
        <f>IFERROR(VLOOKUP(B1606,'2A'!$D$6:$M$1005,6,0),0)</f>
        <v>0</v>
      </c>
      <c r="R1606" s="95">
        <f>IFERROR(VLOOKUP(B1606,'2A'!$D$6:$M$1005,7,0),0)</f>
        <v>0</v>
      </c>
      <c r="S1606" s="95">
        <f>IFERROR(VLOOKUP(B1606,'2A'!$D$6:$M$1005,8,0),0)</f>
        <v>0</v>
      </c>
      <c r="T1606" s="95">
        <f>IFERROR(VLOOKUP(B1606,'2A'!$D$6:$M$1005,9,0),0)</f>
        <v>0</v>
      </c>
      <c r="U1606" s="95">
        <f>IFERROR(VLOOKUP(B1606,'2A'!$D$6:$M$1005,10,0),0)</f>
        <v>0</v>
      </c>
      <c r="V1606" s="111"/>
    </row>
    <row r="1607" spans="1:22">
      <c r="A1607" s="163">
        <f t="shared" si="185"/>
        <v>1601</v>
      </c>
      <c r="B1607" s="163" t="str">
        <f t="shared" si="184"/>
        <v/>
      </c>
      <c r="C1607" s="163" t="str">
        <f>IF(COUNTIFS('GSTN-Diff Gross'!$D$7:$D$1006,'2A'!E606,'GSTN-Diff Gross'!$R$7:$R$1006,"&lt;&gt;0")+COUNTIFS('GSTN-Diff Gross'!$D$7:$D$1006,'2A'!E606,'GSTN-Diff Gross'!$S$7:$S$1006,"&lt;&gt;0")+COUNTIFS('GSTN-Diff Gross'!$D$7:$D$1006,'2A'!E606,'GSTN-Diff Gross'!$T$7:$T$1006,"&lt;&gt;0")+COUNTIFS('GSTN-Diff Gross'!$D$7:$D$1006,'2A'!E606,'GSTN-Diff Gross'!$U$7:$U$1006,"&lt;&gt;0")+COUNTIFS('GSTN-Diff Gross'!$D$7:$D$1006,'2A'!E606,'GSTN-Diff Gross'!$V$7:$V$1006,"&lt;&gt;0"),'2A'!E606,"")</f>
        <v/>
      </c>
      <c r="D1607" s="46" t="str">
        <f>IF(COUNTIFS('GSTN-Diff Gross'!$D$7:$D$1006,'2A'!E606,'GSTN-Diff Gross'!$R$7:$R$1006,"&lt;&gt;0")+COUNTIFS('GSTN-Diff Gross'!$D$7:$D$1006,'2A'!E606,'GSTN-Diff Gross'!$S$7:$S$1006,"&lt;&gt;0")+COUNTIFS('GSTN-Diff Gross'!$D$7:$D$1006,'2A'!E606,'GSTN-Diff Gross'!$T$7:$T$1006,"&lt;&gt;0")+COUNTIFS('GSTN-Diff Gross'!$D$7:$D$1006,'2A'!E606,'GSTN-Diff Gross'!$U$7:$U$1006,"&lt;&gt;0")+COUNTIFS('GSTN-Diff Gross'!$D$7:$D$1006,'2A'!E606,'GSTN-Diff Gross'!$V$7:$V$1006,"&lt;&gt;0"),'2A'!F606,"")</f>
        <v/>
      </c>
      <c r="E1607" s="69" t="str">
        <f>IF(COUNTIFS('GSTN-Diff Gross'!$D$7:$D$1006,'2A'!E606,'GSTN-Diff Gross'!$R$7:$R$1006,"&lt;&gt;0")+COUNTIFS('GSTN-Diff Gross'!$D$7:$D$1006,'2A'!E606,'GSTN-Diff Gross'!$S$7:$S$1006,"&lt;&gt;0")+COUNTIFS('GSTN-Diff Gross'!$D$7:$D$1006,'2A'!E606,'GSTN-Diff Gross'!$T$7:$T$1006,"&lt;&gt;0")+COUNTIFS('GSTN-Diff Gross'!$D$7:$D$1006,'2A'!E606,'GSTN-Diff Gross'!$U$7:$U$1006,"&lt;&gt;0")+COUNTIFS('GSTN-Diff Gross'!$D$7:$D$1006,'2A'!E606,'GSTN-Diff Gross'!$V$7:$V$1006,"&lt;&gt;0"),'2A'!G606,"")</f>
        <v/>
      </c>
      <c r="F1607" s="91" t="str">
        <f>IF(COUNTIFS('GSTN-Diff Gross'!$D$7:$D$1006,'2A'!E606,'GSTN-Diff Gross'!$R$7:$R$1006,"&lt;&gt;0")+COUNTIFS('GSTN-Diff Gross'!$D$7:$D$1006,'2A'!E606,'GSTN-Diff Gross'!$S$7:$S$1006,"&lt;&gt;0")+COUNTIFS('GSTN-Diff Gross'!$D$7:$D$1006,'2A'!E606,'GSTN-Diff Gross'!$T$7:$T$1006,"&lt;&gt;0")+COUNTIFS('GSTN-Diff Gross'!$D$7:$D$1006,'2A'!E606,'GSTN-Diff Gross'!$U$7:$U$1006,"&lt;&gt;0")+COUNTIFS('GSTN-Diff Gross'!$D$7:$D$1006,'2A'!E606,'GSTN-Diff Gross'!$V$7:$V$1006,"&lt;&gt;0"),'2A'!H606,"")</f>
        <v/>
      </c>
      <c r="G1607" s="96">
        <f t="shared" si="179"/>
        <v>0</v>
      </c>
      <c r="H1607" s="96">
        <f t="shared" si="180"/>
        <v>0</v>
      </c>
      <c r="I1607" s="97">
        <f t="shared" si="181"/>
        <v>0</v>
      </c>
      <c r="J1607" s="98">
        <f t="shared" si="182"/>
        <v>0</v>
      </c>
      <c r="K1607" s="96">
        <f t="shared" si="183"/>
        <v>0</v>
      </c>
      <c r="L1607" s="93">
        <f>IFERROR(VLOOKUP(B1607,BOOKS!$D$6:$M$1005,6,0),0)</f>
        <v>0</v>
      </c>
      <c r="M1607" s="88">
        <f>IFERROR(VLOOKUP(B1607,BOOKS!$D$6:$M$1005,7,0),0)</f>
        <v>0</v>
      </c>
      <c r="N1607" s="88">
        <f>IFERROR(VLOOKUP(B1607,BOOKS!$D$6:$M$1005,8,0),0)</f>
        <v>0</v>
      </c>
      <c r="O1607" s="88">
        <f>IFERROR(VLOOKUP(B1607,BOOKS!$D$6:$M$1005,9,0),0)</f>
        <v>0</v>
      </c>
      <c r="P1607" s="88">
        <f>IFERROR(VLOOKUP(B1607,BOOKS!$D$6:$M$1005,10,0),0)</f>
        <v>0</v>
      </c>
      <c r="Q1607" s="84">
        <f>IFERROR(VLOOKUP(B1607,'2A'!$D$6:$M$1005,6,0),0)</f>
        <v>0</v>
      </c>
      <c r="R1607" s="44">
        <f>IFERROR(VLOOKUP(B1607,'2A'!$D$6:$M$1005,7,0),0)</f>
        <v>0</v>
      </c>
      <c r="S1607" s="44">
        <f>IFERROR(VLOOKUP(B1607,'2A'!$D$6:$M$1005,8,0),0)</f>
        <v>0</v>
      </c>
      <c r="T1607" s="44">
        <f>IFERROR(VLOOKUP(B1607,'2A'!$D$6:$M$1005,9,0),0)</f>
        <v>0</v>
      </c>
      <c r="U1607" s="44">
        <f>IFERROR(VLOOKUP(B1607,'2A'!$D$6:$M$1005,10,0),0)</f>
        <v>0</v>
      </c>
      <c r="V1607" s="111"/>
    </row>
    <row r="1608" spans="1:22">
      <c r="A1608" s="161">
        <f t="shared" si="185"/>
        <v>1602</v>
      </c>
      <c r="B1608" s="161" t="str">
        <f t="shared" si="184"/>
        <v/>
      </c>
      <c r="C1608" s="161" t="str">
        <f>IF(COUNTIFS('GSTN-Diff Gross'!$D$7:$D$1006,'2A'!E607,'GSTN-Diff Gross'!$R$7:$R$1006,"&lt;&gt;0")+COUNTIFS('GSTN-Diff Gross'!$D$7:$D$1006,'2A'!E607,'GSTN-Diff Gross'!$S$7:$S$1006,"&lt;&gt;0")+COUNTIFS('GSTN-Diff Gross'!$D$7:$D$1006,'2A'!E607,'GSTN-Diff Gross'!$T$7:$T$1006,"&lt;&gt;0")+COUNTIFS('GSTN-Diff Gross'!$D$7:$D$1006,'2A'!E607,'GSTN-Diff Gross'!$U$7:$U$1006,"&lt;&gt;0")+COUNTIFS('GSTN-Diff Gross'!$D$7:$D$1006,'2A'!E607,'GSTN-Diff Gross'!$V$7:$V$1006,"&lt;&gt;0"),'2A'!E607,"")</f>
        <v/>
      </c>
      <c r="D1608" s="41" t="str">
        <f>IF(COUNTIFS('GSTN-Diff Gross'!$D$7:$D$1006,'2A'!E607,'GSTN-Diff Gross'!$R$7:$R$1006,"&lt;&gt;0")+COUNTIFS('GSTN-Diff Gross'!$D$7:$D$1006,'2A'!E607,'GSTN-Diff Gross'!$S$7:$S$1006,"&lt;&gt;0")+COUNTIFS('GSTN-Diff Gross'!$D$7:$D$1006,'2A'!E607,'GSTN-Diff Gross'!$T$7:$T$1006,"&lt;&gt;0")+COUNTIFS('GSTN-Diff Gross'!$D$7:$D$1006,'2A'!E607,'GSTN-Diff Gross'!$U$7:$U$1006,"&lt;&gt;0")+COUNTIFS('GSTN-Diff Gross'!$D$7:$D$1006,'2A'!E607,'GSTN-Diff Gross'!$V$7:$V$1006,"&lt;&gt;0"),'2A'!F607,"")</f>
        <v/>
      </c>
      <c r="E1608" s="68" t="str">
        <f>IF(COUNTIFS('GSTN-Diff Gross'!$D$7:$D$1006,'2A'!E607,'GSTN-Diff Gross'!$R$7:$R$1006,"&lt;&gt;0")+COUNTIFS('GSTN-Diff Gross'!$D$7:$D$1006,'2A'!E607,'GSTN-Diff Gross'!$S$7:$S$1006,"&lt;&gt;0")+COUNTIFS('GSTN-Diff Gross'!$D$7:$D$1006,'2A'!E607,'GSTN-Diff Gross'!$T$7:$T$1006,"&lt;&gt;0")+COUNTIFS('GSTN-Diff Gross'!$D$7:$D$1006,'2A'!E607,'GSTN-Diff Gross'!$U$7:$U$1006,"&lt;&gt;0")+COUNTIFS('GSTN-Diff Gross'!$D$7:$D$1006,'2A'!E607,'GSTN-Diff Gross'!$V$7:$V$1006,"&lt;&gt;0"),'2A'!G607,"")</f>
        <v/>
      </c>
      <c r="F1608" s="90" t="str">
        <f>IF(COUNTIFS('GSTN-Diff Gross'!$D$7:$D$1006,'2A'!E607,'GSTN-Diff Gross'!$R$7:$R$1006,"&lt;&gt;0")+COUNTIFS('GSTN-Diff Gross'!$D$7:$D$1006,'2A'!E607,'GSTN-Diff Gross'!$S$7:$S$1006,"&lt;&gt;0")+COUNTIFS('GSTN-Diff Gross'!$D$7:$D$1006,'2A'!E607,'GSTN-Diff Gross'!$T$7:$T$1006,"&lt;&gt;0")+COUNTIFS('GSTN-Diff Gross'!$D$7:$D$1006,'2A'!E607,'GSTN-Diff Gross'!$U$7:$U$1006,"&lt;&gt;0")+COUNTIFS('GSTN-Diff Gross'!$D$7:$D$1006,'2A'!E607,'GSTN-Diff Gross'!$V$7:$V$1006,"&lt;&gt;0"),'2A'!H607,"")</f>
        <v/>
      </c>
      <c r="G1608" s="167">
        <f t="shared" si="179"/>
        <v>0</v>
      </c>
      <c r="H1608" s="167">
        <f t="shared" si="180"/>
        <v>0</v>
      </c>
      <c r="I1608" s="167">
        <f t="shared" si="181"/>
        <v>0</v>
      </c>
      <c r="J1608" s="167">
        <f t="shared" si="182"/>
        <v>0</v>
      </c>
      <c r="K1608" s="167">
        <f t="shared" si="183"/>
        <v>0</v>
      </c>
      <c r="L1608" s="99">
        <f>IFERROR(VLOOKUP(B1608,BOOKS!$D$6:$M$1005,6,0),0)</f>
        <v>0</v>
      </c>
      <c r="M1608" s="100">
        <f>IFERROR(VLOOKUP(B1608,BOOKS!$D$6:$M$1005,7,0),0)</f>
        <v>0</v>
      </c>
      <c r="N1608" s="100">
        <f>IFERROR(VLOOKUP(B1608,BOOKS!$D$6:$M$1005,8,0),0)</f>
        <v>0</v>
      </c>
      <c r="O1608" s="100">
        <f>IFERROR(VLOOKUP(B1608,BOOKS!$D$6:$M$1005,9,0),0)</f>
        <v>0</v>
      </c>
      <c r="P1608" s="100">
        <f>IFERROR(VLOOKUP(B1608,BOOKS!$D$6:$M$1005,10,0),0)</f>
        <v>0</v>
      </c>
      <c r="Q1608" s="94">
        <f>IFERROR(VLOOKUP(B1608,'2A'!$D$6:$M$1005,6,0),0)</f>
        <v>0</v>
      </c>
      <c r="R1608" s="95">
        <f>IFERROR(VLOOKUP(B1608,'2A'!$D$6:$M$1005,7,0),0)</f>
        <v>0</v>
      </c>
      <c r="S1608" s="95">
        <f>IFERROR(VLOOKUP(B1608,'2A'!$D$6:$M$1005,8,0),0)</f>
        <v>0</v>
      </c>
      <c r="T1608" s="95">
        <f>IFERROR(VLOOKUP(B1608,'2A'!$D$6:$M$1005,9,0),0)</f>
        <v>0</v>
      </c>
      <c r="U1608" s="95">
        <f>IFERROR(VLOOKUP(B1608,'2A'!$D$6:$M$1005,10,0),0)</f>
        <v>0</v>
      </c>
      <c r="V1608" s="111"/>
    </row>
    <row r="1609" spans="1:22">
      <c r="A1609" s="163">
        <f t="shared" si="185"/>
        <v>1603</v>
      </c>
      <c r="B1609" s="163" t="str">
        <f t="shared" si="184"/>
        <v/>
      </c>
      <c r="C1609" s="163" t="str">
        <f>IF(COUNTIFS('GSTN-Diff Gross'!$D$7:$D$1006,'2A'!E608,'GSTN-Diff Gross'!$R$7:$R$1006,"&lt;&gt;0")+COUNTIFS('GSTN-Diff Gross'!$D$7:$D$1006,'2A'!E608,'GSTN-Diff Gross'!$S$7:$S$1006,"&lt;&gt;0")+COUNTIFS('GSTN-Diff Gross'!$D$7:$D$1006,'2A'!E608,'GSTN-Diff Gross'!$T$7:$T$1006,"&lt;&gt;0")+COUNTIFS('GSTN-Diff Gross'!$D$7:$D$1006,'2A'!E608,'GSTN-Diff Gross'!$U$7:$U$1006,"&lt;&gt;0")+COUNTIFS('GSTN-Diff Gross'!$D$7:$D$1006,'2A'!E608,'GSTN-Diff Gross'!$V$7:$V$1006,"&lt;&gt;0"),'2A'!E608,"")</f>
        <v/>
      </c>
      <c r="D1609" s="46" t="str">
        <f>IF(COUNTIFS('GSTN-Diff Gross'!$D$7:$D$1006,'2A'!E608,'GSTN-Diff Gross'!$R$7:$R$1006,"&lt;&gt;0")+COUNTIFS('GSTN-Diff Gross'!$D$7:$D$1006,'2A'!E608,'GSTN-Diff Gross'!$S$7:$S$1006,"&lt;&gt;0")+COUNTIFS('GSTN-Diff Gross'!$D$7:$D$1006,'2A'!E608,'GSTN-Diff Gross'!$T$7:$T$1006,"&lt;&gt;0")+COUNTIFS('GSTN-Diff Gross'!$D$7:$D$1006,'2A'!E608,'GSTN-Diff Gross'!$U$7:$U$1006,"&lt;&gt;0")+COUNTIFS('GSTN-Diff Gross'!$D$7:$D$1006,'2A'!E608,'GSTN-Diff Gross'!$V$7:$V$1006,"&lt;&gt;0"),'2A'!F608,"")</f>
        <v/>
      </c>
      <c r="E1609" s="69" t="str">
        <f>IF(COUNTIFS('GSTN-Diff Gross'!$D$7:$D$1006,'2A'!E608,'GSTN-Diff Gross'!$R$7:$R$1006,"&lt;&gt;0")+COUNTIFS('GSTN-Diff Gross'!$D$7:$D$1006,'2A'!E608,'GSTN-Diff Gross'!$S$7:$S$1006,"&lt;&gt;0")+COUNTIFS('GSTN-Diff Gross'!$D$7:$D$1006,'2A'!E608,'GSTN-Diff Gross'!$T$7:$T$1006,"&lt;&gt;0")+COUNTIFS('GSTN-Diff Gross'!$D$7:$D$1006,'2A'!E608,'GSTN-Diff Gross'!$U$7:$U$1006,"&lt;&gt;0")+COUNTIFS('GSTN-Diff Gross'!$D$7:$D$1006,'2A'!E608,'GSTN-Diff Gross'!$V$7:$V$1006,"&lt;&gt;0"),'2A'!G608,"")</f>
        <v/>
      </c>
      <c r="F1609" s="91" t="str">
        <f>IF(COUNTIFS('GSTN-Diff Gross'!$D$7:$D$1006,'2A'!E608,'GSTN-Diff Gross'!$R$7:$R$1006,"&lt;&gt;0")+COUNTIFS('GSTN-Diff Gross'!$D$7:$D$1006,'2A'!E608,'GSTN-Diff Gross'!$S$7:$S$1006,"&lt;&gt;0")+COUNTIFS('GSTN-Diff Gross'!$D$7:$D$1006,'2A'!E608,'GSTN-Diff Gross'!$T$7:$T$1006,"&lt;&gt;0")+COUNTIFS('GSTN-Diff Gross'!$D$7:$D$1006,'2A'!E608,'GSTN-Diff Gross'!$U$7:$U$1006,"&lt;&gt;0")+COUNTIFS('GSTN-Diff Gross'!$D$7:$D$1006,'2A'!E608,'GSTN-Diff Gross'!$V$7:$V$1006,"&lt;&gt;0"),'2A'!H608,"")</f>
        <v/>
      </c>
      <c r="G1609" s="96">
        <f t="shared" si="179"/>
        <v>0</v>
      </c>
      <c r="H1609" s="96">
        <f t="shared" si="180"/>
        <v>0</v>
      </c>
      <c r="I1609" s="97">
        <f t="shared" si="181"/>
        <v>0</v>
      </c>
      <c r="J1609" s="98">
        <f t="shared" si="182"/>
        <v>0</v>
      </c>
      <c r="K1609" s="96">
        <f t="shared" si="183"/>
        <v>0</v>
      </c>
      <c r="L1609" s="93">
        <f>IFERROR(VLOOKUP(B1609,BOOKS!$D$6:$M$1005,6,0),0)</f>
        <v>0</v>
      </c>
      <c r="M1609" s="88">
        <f>IFERROR(VLOOKUP(B1609,BOOKS!$D$6:$M$1005,7,0),0)</f>
        <v>0</v>
      </c>
      <c r="N1609" s="88">
        <f>IFERROR(VLOOKUP(B1609,BOOKS!$D$6:$M$1005,8,0),0)</f>
        <v>0</v>
      </c>
      <c r="O1609" s="88">
        <f>IFERROR(VLOOKUP(B1609,BOOKS!$D$6:$M$1005,9,0),0)</f>
        <v>0</v>
      </c>
      <c r="P1609" s="88">
        <f>IFERROR(VLOOKUP(B1609,BOOKS!$D$6:$M$1005,10,0),0)</f>
        <v>0</v>
      </c>
      <c r="Q1609" s="84">
        <f>IFERROR(VLOOKUP(B1609,'2A'!$D$6:$M$1005,6,0),0)</f>
        <v>0</v>
      </c>
      <c r="R1609" s="44">
        <f>IFERROR(VLOOKUP(B1609,'2A'!$D$6:$M$1005,7,0),0)</f>
        <v>0</v>
      </c>
      <c r="S1609" s="44">
        <f>IFERROR(VLOOKUP(B1609,'2A'!$D$6:$M$1005,8,0),0)</f>
        <v>0</v>
      </c>
      <c r="T1609" s="44">
        <f>IFERROR(VLOOKUP(B1609,'2A'!$D$6:$M$1005,9,0),0)</f>
        <v>0</v>
      </c>
      <c r="U1609" s="44">
        <f>IFERROR(VLOOKUP(B1609,'2A'!$D$6:$M$1005,10,0),0)</f>
        <v>0</v>
      </c>
      <c r="V1609" s="111"/>
    </row>
    <row r="1610" spans="1:22">
      <c r="A1610" s="161">
        <f t="shared" si="185"/>
        <v>1604</v>
      </c>
      <c r="B1610" s="161" t="str">
        <f t="shared" si="184"/>
        <v/>
      </c>
      <c r="C1610" s="161" t="str">
        <f>IF(COUNTIFS('GSTN-Diff Gross'!$D$7:$D$1006,'2A'!E609,'GSTN-Diff Gross'!$R$7:$R$1006,"&lt;&gt;0")+COUNTIFS('GSTN-Diff Gross'!$D$7:$D$1006,'2A'!E609,'GSTN-Diff Gross'!$S$7:$S$1006,"&lt;&gt;0")+COUNTIFS('GSTN-Diff Gross'!$D$7:$D$1006,'2A'!E609,'GSTN-Diff Gross'!$T$7:$T$1006,"&lt;&gt;0")+COUNTIFS('GSTN-Diff Gross'!$D$7:$D$1006,'2A'!E609,'GSTN-Diff Gross'!$U$7:$U$1006,"&lt;&gt;0")+COUNTIFS('GSTN-Diff Gross'!$D$7:$D$1006,'2A'!E609,'GSTN-Diff Gross'!$V$7:$V$1006,"&lt;&gt;0"),'2A'!E609,"")</f>
        <v/>
      </c>
      <c r="D1610" s="41" t="str">
        <f>IF(COUNTIFS('GSTN-Diff Gross'!$D$7:$D$1006,'2A'!E609,'GSTN-Diff Gross'!$R$7:$R$1006,"&lt;&gt;0")+COUNTIFS('GSTN-Diff Gross'!$D$7:$D$1006,'2A'!E609,'GSTN-Diff Gross'!$S$7:$S$1006,"&lt;&gt;0")+COUNTIFS('GSTN-Diff Gross'!$D$7:$D$1006,'2A'!E609,'GSTN-Diff Gross'!$T$7:$T$1006,"&lt;&gt;0")+COUNTIFS('GSTN-Diff Gross'!$D$7:$D$1006,'2A'!E609,'GSTN-Diff Gross'!$U$7:$U$1006,"&lt;&gt;0")+COUNTIFS('GSTN-Diff Gross'!$D$7:$D$1006,'2A'!E609,'GSTN-Diff Gross'!$V$7:$V$1006,"&lt;&gt;0"),'2A'!F609,"")</f>
        <v/>
      </c>
      <c r="E1610" s="68" t="str">
        <f>IF(COUNTIFS('GSTN-Diff Gross'!$D$7:$D$1006,'2A'!E609,'GSTN-Diff Gross'!$R$7:$R$1006,"&lt;&gt;0")+COUNTIFS('GSTN-Diff Gross'!$D$7:$D$1006,'2A'!E609,'GSTN-Diff Gross'!$S$7:$S$1006,"&lt;&gt;0")+COUNTIFS('GSTN-Diff Gross'!$D$7:$D$1006,'2A'!E609,'GSTN-Diff Gross'!$T$7:$T$1006,"&lt;&gt;0")+COUNTIFS('GSTN-Diff Gross'!$D$7:$D$1006,'2A'!E609,'GSTN-Diff Gross'!$U$7:$U$1006,"&lt;&gt;0")+COUNTIFS('GSTN-Diff Gross'!$D$7:$D$1006,'2A'!E609,'GSTN-Diff Gross'!$V$7:$V$1006,"&lt;&gt;0"),'2A'!G609,"")</f>
        <v/>
      </c>
      <c r="F1610" s="90" t="str">
        <f>IF(COUNTIFS('GSTN-Diff Gross'!$D$7:$D$1006,'2A'!E609,'GSTN-Diff Gross'!$R$7:$R$1006,"&lt;&gt;0")+COUNTIFS('GSTN-Diff Gross'!$D$7:$D$1006,'2A'!E609,'GSTN-Diff Gross'!$S$7:$S$1006,"&lt;&gt;0")+COUNTIFS('GSTN-Diff Gross'!$D$7:$D$1006,'2A'!E609,'GSTN-Diff Gross'!$T$7:$T$1006,"&lt;&gt;0")+COUNTIFS('GSTN-Diff Gross'!$D$7:$D$1006,'2A'!E609,'GSTN-Diff Gross'!$U$7:$U$1006,"&lt;&gt;0")+COUNTIFS('GSTN-Diff Gross'!$D$7:$D$1006,'2A'!E609,'GSTN-Diff Gross'!$V$7:$V$1006,"&lt;&gt;0"),'2A'!H609,"")</f>
        <v/>
      </c>
      <c r="G1610" s="167">
        <f t="shared" si="179"/>
        <v>0</v>
      </c>
      <c r="H1610" s="167">
        <f t="shared" si="180"/>
        <v>0</v>
      </c>
      <c r="I1610" s="167">
        <f t="shared" si="181"/>
        <v>0</v>
      </c>
      <c r="J1610" s="167">
        <f t="shared" si="182"/>
        <v>0</v>
      </c>
      <c r="K1610" s="167">
        <f t="shared" si="183"/>
        <v>0</v>
      </c>
      <c r="L1610" s="99">
        <f>IFERROR(VLOOKUP(B1610,BOOKS!$D$6:$M$1005,6,0),0)</f>
        <v>0</v>
      </c>
      <c r="M1610" s="100">
        <f>IFERROR(VLOOKUP(B1610,BOOKS!$D$6:$M$1005,7,0),0)</f>
        <v>0</v>
      </c>
      <c r="N1610" s="100">
        <f>IFERROR(VLOOKUP(B1610,BOOKS!$D$6:$M$1005,8,0),0)</f>
        <v>0</v>
      </c>
      <c r="O1610" s="100">
        <f>IFERROR(VLOOKUP(B1610,BOOKS!$D$6:$M$1005,9,0),0)</f>
        <v>0</v>
      </c>
      <c r="P1610" s="100">
        <f>IFERROR(VLOOKUP(B1610,BOOKS!$D$6:$M$1005,10,0),0)</f>
        <v>0</v>
      </c>
      <c r="Q1610" s="94">
        <f>IFERROR(VLOOKUP(B1610,'2A'!$D$6:$M$1005,6,0),0)</f>
        <v>0</v>
      </c>
      <c r="R1610" s="95">
        <f>IFERROR(VLOOKUP(B1610,'2A'!$D$6:$M$1005,7,0),0)</f>
        <v>0</v>
      </c>
      <c r="S1610" s="95">
        <f>IFERROR(VLOOKUP(B1610,'2A'!$D$6:$M$1005,8,0),0)</f>
        <v>0</v>
      </c>
      <c r="T1610" s="95">
        <f>IFERROR(VLOOKUP(B1610,'2A'!$D$6:$M$1005,9,0),0)</f>
        <v>0</v>
      </c>
      <c r="U1610" s="95">
        <f>IFERROR(VLOOKUP(B1610,'2A'!$D$6:$M$1005,10,0),0)</f>
        <v>0</v>
      </c>
      <c r="V1610" s="111"/>
    </row>
    <row r="1611" spans="1:22">
      <c r="A1611" s="163">
        <f t="shared" si="185"/>
        <v>1605</v>
      </c>
      <c r="B1611" s="163" t="str">
        <f t="shared" si="184"/>
        <v/>
      </c>
      <c r="C1611" s="163" t="str">
        <f>IF(COUNTIFS('GSTN-Diff Gross'!$D$7:$D$1006,'2A'!E610,'GSTN-Diff Gross'!$R$7:$R$1006,"&lt;&gt;0")+COUNTIFS('GSTN-Diff Gross'!$D$7:$D$1006,'2A'!E610,'GSTN-Diff Gross'!$S$7:$S$1006,"&lt;&gt;0")+COUNTIFS('GSTN-Diff Gross'!$D$7:$D$1006,'2A'!E610,'GSTN-Diff Gross'!$T$7:$T$1006,"&lt;&gt;0")+COUNTIFS('GSTN-Diff Gross'!$D$7:$D$1006,'2A'!E610,'GSTN-Diff Gross'!$U$7:$U$1006,"&lt;&gt;0")+COUNTIFS('GSTN-Diff Gross'!$D$7:$D$1006,'2A'!E610,'GSTN-Diff Gross'!$V$7:$V$1006,"&lt;&gt;0"),'2A'!E610,"")</f>
        <v/>
      </c>
      <c r="D1611" s="46" t="str">
        <f>IF(COUNTIFS('GSTN-Diff Gross'!$D$7:$D$1006,'2A'!E610,'GSTN-Diff Gross'!$R$7:$R$1006,"&lt;&gt;0")+COUNTIFS('GSTN-Diff Gross'!$D$7:$D$1006,'2A'!E610,'GSTN-Diff Gross'!$S$7:$S$1006,"&lt;&gt;0")+COUNTIFS('GSTN-Diff Gross'!$D$7:$D$1006,'2A'!E610,'GSTN-Diff Gross'!$T$7:$T$1006,"&lt;&gt;0")+COUNTIFS('GSTN-Diff Gross'!$D$7:$D$1006,'2A'!E610,'GSTN-Diff Gross'!$U$7:$U$1006,"&lt;&gt;0")+COUNTIFS('GSTN-Diff Gross'!$D$7:$D$1006,'2A'!E610,'GSTN-Diff Gross'!$V$7:$V$1006,"&lt;&gt;0"),'2A'!F610,"")</f>
        <v/>
      </c>
      <c r="E1611" s="69" t="str">
        <f>IF(COUNTIFS('GSTN-Diff Gross'!$D$7:$D$1006,'2A'!E610,'GSTN-Diff Gross'!$R$7:$R$1006,"&lt;&gt;0")+COUNTIFS('GSTN-Diff Gross'!$D$7:$D$1006,'2A'!E610,'GSTN-Diff Gross'!$S$7:$S$1006,"&lt;&gt;0")+COUNTIFS('GSTN-Diff Gross'!$D$7:$D$1006,'2A'!E610,'GSTN-Diff Gross'!$T$7:$T$1006,"&lt;&gt;0")+COUNTIFS('GSTN-Diff Gross'!$D$7:$D$1006,'2A'!E610,'GSTN-Diff Gross'!$U$7:$U$1006,"&lt;&gt;0")+COUNTIFS('GSTN-Diff Gross'!$D$7:$D$1006,'2A'!E610,'GSTN-Diff Gross'!$V$7:$V$1006,"&lt;&gt;0"),'2A'!G610,"")</f>
        <v/>
      </c>
      <c r="F1611" s="91" t="str">
        <f>IF(COUNTIFS('GSTN-Diff Gross'!$D$7:$D$1006,'2A'!E610,'GSTN-Diff Gross'!$R$7:$R$1006,"&lt;&gt;0")+COUNTIFS('GSTN-Diff Gross'!$D$7:$D$1006,'2A'!E610,'GSTN-Diff Gross'!$S$7:$S$1006,"&lt;&gt;0")+COUNTIFS('GSTN-Diff Gross'!$D$7:$D$1006,'2A'!E610,'GSTN-Diff Gross'!$T$7:$T$1006,"&lt;&gt;0")+COUNTIFS('GSTN-Diff Gross'!$D$7:$D$1006,'2A'!E610,'GSTN-Diff Gross'!$U$7:$U$1006,"&lt;&gt;0")+COUNTIFS('GSTN-Diff Gross'!$D$7:$D$1006,'2A'!E610,'GSTN-Diff Gross'!$V$7:$V$1006,"&lt;&gt;0"),'2A'!H610,"")</f>
        <v/>
      </c>
      <c r="G1611" s="96">
        <f t="shared" si="179"/>
        <v>0</v>
      </c>
      <c r="H1611" s="96">
        <f t="shared" si="180"/>
        <v>0</v>
      </c>
      <c r="I1611" s="97">
        <f t="shared" si="181"/>
        <v>0</v>
      </c>
      <c r="J1611" s="98">
        <f t="shared" si="182"/>
        <v>0</v>
      </c>
      <c r="K1611" s="96">
        <f t="shared" si="183"/>
        <v>0</v>
      </c>
      <c r="L1611" s="93">
        <f>IFERROR(VLOOKUP(B1611,BOOKS!$D$6:$M$1005,6,0),0)</f>
        <v>0</v>
      </c>
      <c r="M1611" s="88">
        <f>IFERROR(VLOOKUP(B1611,BOOKS!$D$6:$M$1005,7,0),0)</f>
        <v>0</v>
      </c>
      <c r="N1611" s="88">
        <f>IFERROR(VLOOKUP(B1611,BOOKS!$D$6:$M$1005,8,0),0)</f>
        <v>0</v>
      </c>
      <c r="O1611" s="88">
        <f>IFERROR(VLOOKUP(B1611,BOOKS!$D$6:$M$1005,9,0),0)</f>
        <v>0</v>
      </c>
      <c r="P1611" s="88">
        <f>IFERROR(VLOOKUP(B1611,BOOKS!$D$6:$M$1005,10,0),0)</f>
        <v>0</v>
      </c>
      <c r="Q1611" s="84">
        <f>IFERROR(VLOOKUP(B1611,'2A'!$D$6:$M$1005,6,0),0)</f>
        <v>0</v>
      </c>
      <c r="R1611" s="44">
        <f>IFERROR(VLOOKUP(B1611,'2A'!$D$6:$M$1005,7,0),0)</f>
        <v>0</v>
      </c>
      <c r="S1611" s="44">
        <f>IFERROR(VLOOKUP(B1611,'2A'!$D$6:$M$1005,8,0),0)</f>
        <v>0</v>
      </c>
      <c r="T1611" s="44">
        <f>IFERROR(VLOOKUP(B1611,'2A'!$D$6:$M$1005,9,0),0)</f>
        <v>0</v>
      </c>
      <c r="U1611" s="44">
        <f>IFERROR(VLOOKUP(B1611,'2A'!$D$6:$M$1005,10,0),0)</f>
        <v>0</v>
      </c>
      <c r="V1611" s="111"/>
    </row>
    <row r="1612" spans="1:22">
      <c r="A1612" s="161">
        <f t="shared" si="185"/>
        <v>1606</v>
      </c>
      <c r="B1612" s="161" t="str">
        <f t="shared" si="184"/>
        <v/>
      </c>
      <c r="C1612" s="161" t="str">
        <f>IF(COUNTIFS('GSTN-Diff Gross'!$D$7:$D$1006,'2A'!E611,'GSTN-Diff Gross'!$R$7:$R$1006,"&lt;&gt;0")+COUNTIFS('GSTN-Diff Gross'!$D$7:$D$1006,'2A'!E611,'GSTN-Diff Gross'!$S$7:$S$1006,"&lt;&gt;0")+COUNTIFS('GSTN-Diff Gross'!$D$7:$D$1006,'2A'!E611,'GSTN-Diff Gross'!$T$7:$T$1006,"&lt;&gt;0")+COUNTIFS('GSTN-Diff Gross'!$D$7:$D$1006,'2A'!E611,'GSTN-Diff Gross'!$U$7:$U$1006,"&lt;&gt;0")+COUNTIFS('GSTN-Diff Gross'!$D$7:$D$1006,'2A'!E611,'GSTN-Diff Gross'!$V$7:$V$1006,"&lt;&gt;0"),'2A'!E611,"")</f>
        <v/>
      </c>
      <c r="D1612" s="41" t="str">
        <f>IF(COUNTIFS('GSTN-Diff Gross'!$D$7:$D$1006,'2A'!E611,'GSTN-Diff Gross'!$R$7:$R$1006,"&lt;&gt;0")+COUNTIFS('GSTN-Diff Gross'!$D$7:$D$1006,'2A'!E611,'GSTN-Diff Gross'!$S$7:$S$1006,"&lt;&gt;0")+COUNTIFS('GSTN-Diff Gross'!$D$7:$D$1006,'2A'!E611,'GSTN-Diff Gross'!$T$7:$T$1006,"&lt;&gt;0")+COUNTIFS('GSTN-Diff Gross'!$D$7:$D$1006,'2A'!E611,'GSTN-Diff Gross'!$U$7:$U$1006,"&lt;&gt;0")+COUNTIFS('GSTN-Diff Gross'!$D$7:$D$1006,'2A'!E611,'GSTN-Diff Gross'!$V$7:$V$1006,"&lt;&gt;0"),'2A'!F611,"")</f>
        <v/>
      </c>
      <c r="E1612" s="68" t="str">
        <f>IF(COUNTIFS('GSTN-Diff Gross'!$D$7:$D$1006,'2A'!E611,'GSTN-Diff Gross'!$R$7:$R$1006,"&lt;&gt;0")+COUNTIFS('GSTN-Diff Gross'!$D$7:$D$1006,'2A'!E611,'GSTN-Diff Gross'!$S$7:$S$1006,"&lt;&gt;0")+COUNTIFS('GSTN-Diff Gross'!$D$7:$D$1006,'2A'!E611,'GSTN-Diff Gross'!$T$7:$T$1006,"&lt;&gt;0")+COUNTIFS('GSTN-Diff Gross'!$D$7:$D$1006,'2A'!E611,'GSTN-Diff Gross'!$U$7:$U$1006,"&lt;&gt;0")+COUNTIFS('GSTN-Diff Gross'!$D$7:$D$1006,'2A'!E611,'GSTN-Diff Gross'!$V$7:$V$1006,"&lt;&gt;0"),'2A'!G611,"")</f>
        <v/>
      </c>
      <c r="F1612" s="90" t="str">
        <f>IF(COUNTIFS('GSTN-Diff Gross'!$D$7:$D$1006,'2A'!E611,'GSTN-Diff Gross'!$R$7:$R$1006,"&lt;&gt;0")+COUNTIFS('GSTN-Diff Gross'!$D$7:$D$1006,'2A'!E611,'GSTN-Diff Gross'!$S$7:$S$1006,"&lt;&gt;0")+COUNTIFS('GSTN-Diff Gross'!$D$7:$D$1006,'2A'!E611,'GSTN-Diff Gross'!$T$7:$T$1006,"&lt;&gt;0")+COUNTIFS('GSTN-Diff Gross'!$D$7:$D$1006,'2A'!E611,'GSTN-Diff Gross'!$U$7:$U$1006,"&lt;&gt;0")+COUNTIFS('GSTN-Diff Gross'!$D$7:$D$1006,'2A'!E611,'GSTN-Diff Gross'!$V$7:$V$1006,"&lt;&gt;0"),'2A'!H611,"")</f>
        <v/>
      </c>
      <c r="G1612" s="167">
        <f t="shared" si="179"/>
        <v>0</v>
      </c>
      <c r="H1612" s="167">
        <f t="shared" si="180"/>
        <v>0</v>
      </c>
      <c r="I1612" s="167">
        <f t="shared" si="181"/>
        <v>0</v>
      </c>
      <c r="J1612" s="167">
        <f t="shared" si="182"/>
        <v>0</v>
      </c>
      <c r="K1612" s="167">
        <f t="shared" si="183"/>
        <v>0</v>
      </c>
      <c r="L1612" s="99">
        <f>IFERROR(VLOOKUP(B1612,BOOKS!$D$6:$M$1005,6,0),0)</f>
        <v>0</v>
      </c>
      <c r="M1612" s="100">
        <f>IFERROR(VLOOKUP(B1612,BOOKS!$D$6:$M$1005,7,0),0)</f>
        <v>0</v>
      </c>
      <c r="N1612" s="100">
        <f>IFERROR(VLOOKUP(B1612,BOOKS!$D$6:$M$1005,8,0),0)</f>
        <v>0</v>
      </c>
      <c r="O1612" s="100">
        <f>IFERROR(VLOOKUP(B1612,BOOKS!$D$6:$M$1005,9,0),0)</f>
        <v>0</v>
      </c>
      <c r="P1612" s="100">
        <f>IFERROR(VLOOKUP(B1612,BOOKS!$D$6:$M$1005,10,0),0)</f>
        <v>0</v>
      </c>
      <c r="Q1612" s="94">
        <f>IFERROR(VLOOKUP(B1612,'2A'!$D$6:$M$1005,6,0),0)</f>
        <v>0</v>
      </c>
      <c r="R1612" s="95">
        <f>IFERROR(VLOOKUP(B1612,'2A'!$D$6:$M$1005,7,0),0)</f>
        <v>0</v>
      </c>
      <c r="S1612" s="95">
        <f>IFERROR(VLOOKUP(B1612,'2A'!$D$6:$M$1005,8,0),0)</f>
        <v>0</v>
      </c>
      <c r="T1612" s="95">
        <f>IFERROR(VLOOKUP(B1612,'2A'!$D$6:$M$1005,9,0),0)</f>
        <v>0</v>
      </c>
      <c r="U1612" s="95">
        <f>IFERROR(VLOOKUP(B1612,'2A'!$D$6:$M$1005,10,0),0)</f>
        <v>0</v>
      </c>
      <c r="V1612" s="111"/>
    </row>
    <row r="1613" spans="1:22">
      <c r="A1613" s="163">
        <f t="shared" si="185"/>
        <v>1607</v>
      </c>
      <c r="B1613" s="163" t="str">
        <f t="shared" si="184"/>
        <v/>
      </c>
      <c r="C1613" s="163" t="str">
        <f>IF(COUNTIFS('GSTN-Diff Gross'!$D$7:$D$1006,'2A'!E612,'GSTN-Diff Gross'!$R$7:$R$1006,"&lt;&gt;0")+COUNTIFS('GSTN-Diff Gross'!$D$7:$D$1006,'2A'!E612,'GSTN-Diff Gross'!$S$7:$S$1006,"&lt;&gt;0")+COUNTIFS('GSTN-Diff Gross'!$D$7:$D$1006,'2A'!E612,'GSTN-Diff Gross'!$T$7:$T$1006,"&lt;&gt;0")+COUNTIFS('GSTN-Diff Gross'!$D$7:$D$1006,'2A'!E612,'GSTN-Diff Gross'!$U$7:$U$1006,"&lt;&gt;0")+COUNTIFS('GSTN-Diff Gross'!$D$7:$D$1006,'2A'!E612,'GSTN-Diff Gross'!$V$7:$V$1006,"&lt;&gt;0"),'2A'!E612,"")</f>
        <v/>
      </c>
      <c r="D1613" s="46" t="str">
        <f>IF(COUNTIFS('GSTN-Diff Gross'!$D$7:$D$1006,'2A'!E612,'GSTN-Diff Gross'!$R$7:$R$1006,"&lt;&gt;0")+COUNTIFS('GSTN-Diff Gross'!$D$7:$D$1006,'2A'!E612,'GSTN-Diff Gross'!$S$7:$S$1006,"&lt;&gt;0")+COUNTIFS('GSTN-Diff Gross'!$D$7:$D$1006,'2A'!E612,'GSTN-Diff Gross'!$T$7:$T$1006,"&lt;&gt;0")+COUNTIFS('GSTN-Diff Gross'!$D$7:$D$1006,'2A'!E612,'GSTN-Diff Gross'!$U$7:$U$1006,"&lt;&gt;0")+COUNTIFS('GSTN-Diff Gross'!$D$7:$D$1006,'2A'!E612,'GSTN-Diff Gross'!$V$7:$V$1006,"&lt;&gt;0"),'2A'!F612,"")</f>
        <v/>
      </c>
      <c r="E1613" s="69" t="str">
        <f>IF(COUNTIFS('GSTN-Diff Gross'!$D$7:$D$1006,'2A'!E612,'GSTN-Diff Gross'!$R$7:$R$1006,"&lt;&gt;0")+COUNTIFS('GSTN-Diff Gross'!$D$7:$D$1006,'2A'!E612,'GSTN-Diff Gross'!$S$7:$S$1006,"&lt;&gt;0")+COUNTIFS('GSTN-Diff Gross'!$D$7:$D$1006,'2A'!E612,'GSTN-Diff Gross'!$T$7:$T$1006,"&lt;&gt;0")+COUNTIFS('GSTN-Diff Gross'!$D$7:$D$1006,'2A'!E612,'GSTN-Diff Gross'!$U$7:$U$1006,"&lt;&gt;0")+COUNTIFS('GSTN-Diff Gross'!$D$7:$D$1006,'2A'!E612,'GSTN-Diff Gross'!$V$7:$V$1006,"&lt;&gt;0"),'2A'!G612,"")</f>
        <v/>
      </c>
      <c r="F1613" s="91" t="str">
        <f>IF(COUNTIFS('GSTN-Diff Gross'!$D$7:$D$1006,'2A'!E612,'GSTN-Diff Gross'!$R$7:$R$1006,"&lt;&gt;0")+COUNTIFS('GSTN-Diff Gross'!$D$7:$D$1006,'2A'!E612,'GSTN-Diff Gross'!$S$7:$S$1006,"&lt;&gt;0")+COUNTIFS('GSTN-Diff Gross'!$D$7:$D$1006,'2A'!E612,'GSTN-Diff Gross'!$T$7:$T$1006,"&lt;&gt;0")+COUNTIFS('GSTN-Diff Gross'!$D$7:$D$1006,'2A'!E612,'GSTN-Diff Gross'!$U$7:$U$1006,"&lt;&gt;0")+COUNTIFS('GSTN-Diff Gross'!$D$7:$D$1006,'2A'!E612,'GSTN-Diff Gross'!$V$7:$V$1006,"&lt;&gt;0"),'2A'!H612,"")</f>
        <v/>
      </c>
      <c r="G1613" s="96">
        <f t="shared" si="179"/>
        <v>0</v>
      </c>
      <c r="H1613" s="96">
        <f t="shared" si="180"/>
        <v>0</v>
      </c>
      <c r="I1613" s="97">
        <f t="shared" si="181"/>
        <v>0</v>
      </c>
      <c r="J1613" s="98">
        <f t="shared" si="182"/>
        <v>0</v>
      </c>
      <c r="K1613" s="96">
        <f t="shared" si="183"/>
        <v>0</v>
      </c>
      <c r="L1613" s="93">
        <f>IFERROR(VLOOKUP(B1613,BOOKS!$D$6:$M$1005,6,0),0)</f>
        <v>0</v>
      </c>
      <c r="M1613" s="88">
        <f>IFERROR(VLOOKUP(B1613,BOOKS!$D$6:$M$1005,7,0),0)</f>
        <v>0</v>
      </c>
      <c r="N1613" s="88">
        <f>IFERROR(VLOOKUP(B1613,BOOKS!$D$6:$M$1005,8,0),0)</f>
        <v>0</v>
      </c>
      <c r="O1613" s="88">
        <f>IFERROR(VLOOKUP(B1613,BOOKS!$D$6:$M$1005,9,0),0)</f>
        <v>0</v>
      </c>
      <c r="P1613" s="88">
        <f>IFERROR(VLOOKUP(B1613,BOOKS!$D$6:$M$1005,10,0),0)</f>
        <v>0</v>
      </c>
      <c r="Q1613" s="84">
        <f>IFERROR(VLOOKUP(B1613,'2A'!$D$6:$M$1005,6,0),0)</f>
        <v>0</v>
      </c>
      <c r="R1613" s="44">
        <f>IFERROR(VLOOKUP(B1613,'2A'!$D$6:$M$1005,7,0),0)</f>
        <v>0</v>
      </c>
      <c r="S1613" s="44">
        <f>IFERROR(VLOOKUP(B1613,'2A'!$D$6:$M$1005,8,0),0)</f>
        <v>0</v>
      </c>
      <c r="T1613" s="44">
        <f>IFERROR(VLOOKUP(B1613,'2A'!$D$6:$M$1005,9,0),0)</f>
        <v>0</v>
      </c>
      <c r="U1613" s="44">
        <f>IFERROR(VLOOKUP(B1613,'2A'!$D$6:$M$1005,10,0),0)</f>
        <v>0</v>
      </c>
      <c r="V1613" s="111"/>
    </row>
    <row r="1614" spans="1:22">
      <c r="A1614" s="161">
        <f t="shared" si="185"/>
        <v>1608</v>
      </c>
      <c r="B1614" s="161" t="str">
        <f t="shared" si="184"/>
        <v/>
      </c>
      <c r="C1614" s="161" t="str">
        <f>IF(COUNTIFS('GSTN-Diff Gross'!$D$7:$D$1006,'2A'!E613,'GSTN-Diff Gross'!$R$7:$R$1006,"&lt;&gt;0")+COUNTIFS('GSTN-Diff Gross'!$D$7:$D$1006,'2A'!E613,'GSTN-Diff Gross'!$S$7:$S$1006,"&lt;&gt;0")+COUNTIFS('GSTN-Diff Gross'!$D$7:$D$1006,'2A'!E613,'GSTN-Diff Gross'!$T$7:$T$1006,"&lt;&gt;0")+COUNTIFS('GSTN-Diff Gross'!$D$7:$D$1006,'2A'!E613,'GSTN-Diff Gross'!$U$7:$U$1006,"&lt;&gt;0")+COUNTIFS('GSTN-Diff Gross'!$D$7:$D$1006,'2A'!E613,'GSTN-Diff Gross'!$V$7:$V$1006,"&lt;&gt;0"),'2A'!E613,"")</f>
        <v/>
      </c>
      <c r="D1614" s="41" t="str">
        <f>IF(COUNTIFS('GSTN-Diff Gross'!$D$7:$D$1006,'2A'!E613,'GSTN-Diff Gross'!$R$7:$R$1006,"&lt;&gt;0")+COUNTIFS('GSTN-Diff Gross'!$D$7:$D$1006,'2A'!E613,'GSTN-Diff Gross'!$S$7:$S$1006,"&lt;&gt;0")+COUNTIFS('GSTN-Diff Gross'!$D$7:$D$1006,'2A'!E613,'GSTN-Diff Gross'!$T$7:$T$1006,"&lt;&gt;0")+COUNTIFS('GSTN-Diff Gross'!$D$7:$D$1006,'2A'!E613,'GSTN-Diff Gross'!$U$7:$U$1006,"&lt;&gt;0")+COUNTIFS('GSTN-Diff Gross'!$D$7:$D$1006,'2A'!E613,'GSTN-Diff Gross'!$V$7:$V$1006,"&lt;&gt;0"),'2A'!F613,"")</f>
        <v/>
      </c>
      <c r="E1614" s="68" t="str">
        <f>IF(COUNTIFS('GSTN-Diff Gross'!$D$7:$D$1006,'2A'!E613,'GSTN-Diff Gross'!$R$7:$R$1006,"&lt;&gt;0")+COUNTIFS('GSTN-Diff Gross'!$D$7:$D$1006,'2A'!E613,'GSTN-Diff Gross'!$S$7:$S$1006,"&lt;&gt;0")+COUNTIFS('GSTN-Diff Gross'!$D$7:$D$1006,'2A'!E613,'GSTN-Diff Gross'!$T$7:$T$1006,"&lt;&gt;0")+COUNTIFS('GSTN-Diff Gross'!$D$7:$D$1006,'2A'!E613,'GSTN-Diff Gross'!$U$7:$U$1006,"&lt;&gt;0")+COUNTIFS('GSTN-Diff Gross'!$D$7:$D$1006,'2A'!E613,'GSTN-Diff Gross'!$V$7:$V$1006,"&lt;&gt;0"),'2A'!G613,"")</f>
        <v/>
      </c>
      <c r="F1614" s="90" t="str">
        <f>IF(COUNTIFS('GSTN-Diff Gross'!$D$7:$D$1006,'2A'!E613,'GSTN-Diff Gross'!$R$7:$R$1006,"&lt;&gt;0")+COUNTIFS('GSTN-Diff Gross'!$D$7:$D$1006,'2A'!E613,'GSTN-Diff Gross'!$S$7:$S$1006,"&lt;&gt;0")+COUNTIFS('GSTN-Diff Gross'!$D$7:$D$1006,'2A'!E613,'GSTN-Diff Gross'!$T$7:$T$1006,"&lt;&gt;0")+COUNTIFS('GSTN-Diff Gross'!$D$7:$D$1006,'2A'!E613,'GSTN-Diff Gross'!$U$7:$U$1006,"&lt;&gt;0")+COUNTIFS('GSTN-Diff Gross'!$D$7:$D$1006,'2A'!E613,'GSTN-Diff Gross'!$V$7:$V$1006,"&lt;&gt;0"),'2A'!H613,"")</f>
        <v/>
      </c>
      <c r="G1614" s="167">
        <f t="shared" si="179"/>
        <v>0</v>
      </c>
      <c r="H1614" s="167">
        <f t="shared" si="180"/>
        <v>0</v>
      </c>
      <c r="I1614" s="167">
        <f t="shared" si="181"/>
        <v>0</v>
      </c>
      <c r="J1614" s="167">
        <f t="shared" si="182"/>
        <v>0</v>
      </c>
      <c r="K1614" s="167">
        <f t="shared" si="183"/>
        <v>0</v>
      </c>
      <c r="L1614" s="99">
        <f>IFERROR(VLOOKUP(B1614,BOOKS!$D$6:$M$1005,6,0),0)</f>
        <v>0</v>
      </c>
      <c r="M1614" s="100">
        <f>IFERROR(VLOOKUP(B1614,BOOKS!$D$6:$M$1005,7,0),0)</f>
        <v>0</v>
      </c>
      <c r="N1614" s="100">
        <f>IFERROR(VLOOKUP(B1614,BOOKS!$D$6:$M$1005,8,0),0)</f>
        <v>0</v>
      </c>
      <c r="O1614" s="100">
        <f>IFERROR(VLOOKUP(B1614,BOOKS!$D$6:$M$1005,9,0),0)</f>
        <v>0</v>
      </c>
      <c r="P1614" s="100">
        <f>IFERROR(VLOOKUP(B1614,BOOKS!$D$6:$M$1005,10,0),0)</f>
        <v>0</v>
      </c>
      <c r="Q1614" s="94">
        <f>IFERROR(VLOOKUP(B1614,'2A'!$D$6:$M$1005,6,0),0)</f>
        <v>0</v>
      </c>
      <c r="R1614" s="95">
        <f>IFERROR(VLOOKUP(B1614,'2A'!$D$6:$M$1005,7,0),0)</f>
        <v>0</v>
      </c>
      <c r="S1614" s="95">
        <f>IFERROR(VLOOKUP(B1614,'2A'!$D$6:$M$1005,8,0),0)</f>
        <v>0</v>
      </c>
      <c r="T1614" s="95">
        <f>IFERROR(VLOOKUP(B1614,'2A'!$D$6:$M$1005,9,0),0)</f>
        <v>0</v>
      </c>
      <c r="U1614" s="95">
        <f>IFERROR(VLOOKUP(B1614,'2A'!$D$6:$M$1005,10,0),0)</f>
        <v>0</v>
      </c>
      <c r="V1614" s="111"/>
    </row>
    <row r="1615" spans="1:22">
      <c r="A1615" s="163">
        <f t="shared" si="185"/>
        <v>1609</v>
      </c>
      <c r="B1615" s="163" t="str">
        <f t="shared" si="184"/>
        <v/>
      </c>
      <c r="C1615" s="163" t="str">
        <f>IF(COUNTIFS('GSTN-Diff Gross'!$D$7:$D$1006,'2A'!E614,'GSTN-Diff Gross'!$R$7:$R$1006,"&lt;&gt;0")+COUNTIFS('GSTN-Diff Gross'!$D$7:$D$1006,'2A'!E614,'GSTN-Diff Gross'!$S$7:$S$1006,"&lt;&gt;0")+COUNTIFS('GSTN-Diff Gross'!$D$7:$D$1006,'2A'!E614,'GSTN-Diff Gross'!$T$7:$T$1006,"&lt;&gt;0")+COUNTIFS('GSTN-Diff Gross'!$D$7:$D$1006,'2A'!E614,'GSTN-Diff Gross'!$U$7:$U$1006,"&lt;&gt;0")+COUNTIFS('GSTN-Diff Gross'!$D$7:$D$1006,'2A'!E614,'GSTN-Diff Gross'!$V$7:$V$1006,"&lt;&gt;0"),'2A'!E614,"")</f>
        <v/>
      </c>
      <c r="D1615" s="46" t="str">
        <f>IF(COUNTIFS('GSTN-Diff Gross'!$D$7:$D$1006,'2A'!E614,'GSTN-Diff Gross'!$R$7:$R$1006,"&lt;&gt;0")+COUNTIFS('GSTN-Diff Gross'!$D$7:$D$1006,'2A'!E614,'GSTN-Diff Gross'!$S$7:$S$1006,"&lt;&gt;0")+COUNTIFS('GSTN-Diff Gross'!$D$7:$D$1006,'2A'!E614,'GSTN-Diff Gross'!$T$7:$T$1006,"&lt;&gt;0")+COUNTIFS('GSTN-Diff Gross'!$D$7:$D$1006,'2A'!E614,'GSTN-Diff Gross'!$U$7:$U$1006,"&lt;&gt;0")+COUNTIFS('GSTN-Diff Gross'!$D$7:$D$1006,'2A'!E614,'GSTN-Diff Gross'!$V$7:$V$1006,"&lt;&gt;0"),'2A'!F614,"")</f>
        <v/>
      </c>
      <c r="E1615" s="69" t="str">
        <f>IF(COUNTIFS('GSTN-Diff Gross'!$D$7:$D$1006,'2A'!E614,'GSTN-Diff Gross'!$R$7:$R$1006,"&lt;&gt;0")+COUNTIFS('GSTN-Diff Gross'!$D$7:$D$1006,'2A'!E614,'GSTN-Diff Gross'!$S$7:$S$1006,"&lt;&gt;0")+COUNTIFS('GSTN-Diff Gross'!$D$7:$D$1006,'2A'!E614,'GSTN-Diff Gross'!$T$7:$T$1006,"&lt;&gt;0")+COUNTIFS('GSTN-Diff Gross'!$D$7:$D$1006,'2A'!E614,'GSTN-Diff Gross'!$U$7:$U$1006,"&lt;&gt;0")+COUNTIFS('GSTN-Diff Gross'!$D$7:$D$1006,'2A'!E614,'GSTN-Diff Gross'!$V$7:$V$1006,"&lt;&gt;0"),'2A'!G614,"")</f>
        <v/>
      </c>
      <c r="F1615" s="91" t="str">
        <f>IF(COUNTIFS('GSTN-Diff Gross'!$D$7:$D$1006,'2A'!E614,'GSTN-Diff Gross'!$R$7:$R$1006,"&lt;&gt;0")+COUNTIFS('GSTN-Diff Gross'!$D$7:$D$1006,'2A'!E614,'GSTN-Diff Gross'!$S$7:$S$1006,"&lt;&gt;0")+COUNTIFS('GSTN-Diff Gross'!$D$7:$D$1006,'2A'!E614,'GSTN-Diff Gross'!$T$7:$T$1006,"&lt;&gt;0")+COUNTIFS('GSTN-Diff Gross'!$D$7:$D$1006,'2A'!E614,'GSTN-Diff Gross'!$U$7:$U$1006,"&lt;&gt;0")+COUNTIFS('GSTN-Diff Gross'!$D$7:$D$1006,'2A'!E614,'GSTN-Diff Gross'!$V$7:$V$1006,"&lt;&gt;0"),'2A'!H614,"")</f>
        <v/>
      </c>
      <c r="G1615" s="96">
        <f t="shared" si="179"/>
        <v>0</v>
      </c>
      <c r="H1615" s="96">
        <f t="shared" si="180"/>
        <v>0</v>
      </c>
      <c r="I1615" s="97">
        <f t="shared" si="181"/>
        <v>0</v>
      </c>
      <c r="J1615" s="98">
        <f t="shared" si="182"/>
        <v>0</v>
      </c>
      <c r="K1615" s="96">
        <f t="shared" si="183"/>
        <v>0</v>
      </c>
      <c r="L1615" s="93">
        <f>IFERROR(VLOOKUP(B1615,BOOKS!$D$6:$M$1005,6,0),0)</f>
        <v>0</v>
      </c>
      <c r="M1615" s="88">
        <f>IFERROR(VLOOKUP(B1615,BOOKS!$D$6:$M$1005,7,0),0)</f>
        <v>0</v>
      </c>
      <c r="N1615" s="88">
        <f>IFERROR(VLOOKUP(B1615,BOOKS!$D$6:$M$1005,8,0),0)</f>
        <v>0</v>
      </c>
      <c r="O1615" s="88">
        <f>IFERROR(VLOOKUP(B1615,BOOKS!$D$6:$M$1005,9,0),0)</f>
        <v>0</v>
      </c>
      <c r="P1615" s="88">
        <f>IFERROR(VLOOKUP(B1615,BOOKS!$D$6:$M$1005,10,0),0)</f>
        <v>0</v>
      </c>
      <c r="Q1615" s="84">
        <f>IFERROR(VLOOKUP(B1615,'2A'!$D$6:$M$1005,6,0),0)</f>
        <v>0</v>
      </c>
      <c r="R1615" s="44">
        <f>IFERROR(VLOOKUP(B1615,'2A'!$D$6:$M$1005,7,0),0)</f>
        <v>0</v>
      </c>
      <c r="S1615" s="44">
        <f>IFERROR(VLOOKUP(B1615,'2A'!$D$6:$M$1005,8,0),0)</f>
        <v>0</v>
      </c>
      <c r="T1615" s="44">
        <f>IFERROR(VLOOKUP(B1615,'2A'!$D$6:$M$1005,9,0),0)</f>
        <v>0</v>
      </c>
      <c r="U1615" s="44">
        <f>IFERROR(VLOOKUP(B1615,'2A'!$D$6:$M$1005,10,0),0)</f>
        <v>0</v>
      </c>
      <c r="V1615" s="111"/>
    </row>
    <row r="1616" spans="1:22">
      <c r="A1616" s="161">
        <f t="shared" si="185"/>
        <v>1610</v>
      </c>
      <c r="B1616" s="161" t="str">
        <f t="shared" si="184"/>
        <v/>
      </c>
      <c r="C1616" s="161" t="str">
        <f>IF(COUNTIFS('GSTN-Diff Gross'!$D$7:$D$1006,'2A'!E615,'GSTN-Diff Gross'!$R$7:$R$1006,"&lt;&gt;0")+COUNTIFS('GSTN-Diff Gross'!$D$7:$D$1006,'2A'!E615,'GSTN-Diff Gross'!$S$7:$S$1006,"&lt;&gt;0")+COUNTIFS('GSTN-Diff Gross'!$D$7:$D$1006,'2A'!E615,'GSTN-Diff Gross'!$T$7:$T$1006,"&lt;&gt;0")+COUNTIFS('GSTN-Diff Gross'!$D$7:$D$1006,'2A'!E615,'GSTN-Diff Gross'!$U$7:$U$1006,"&lt;&gt;0")+COUNTIFS('GSTN-Diff Gross'!$D$7:$D$1006,'2A'!E615,'GSTN-Diff Gross'!$V$7:$V$1006,"&lt;&gt;0"),'2A'!E615,"")</f>
        <v/>
      </c>
      <c r="D1616" s="41" t="str">
        <f>IF(COUNTIFS('GSTN-Diff Gross'!$D$7:$D$1006,'2A'!E615,'GSTN-Diff Gross'!$R$7:$R$1006,"&lt;&gt;0")+COUNTIFS('GSTN-Diff Gross'!$D$7:$D$1006,'2A'!E615,'GSTN-Diff Gross'!$S$7:$S$1006,"&lt;&gt;0")+COUNTIFS('GSTN-Diff Gross'!$D$7:$D$1006,'2A'!E615,'GSTN-Diff Gross'!$T$7:$T$1006,"&lt;&gt;0")+COUNTIFS('GSTN-Diff Gross'!$D$7:$D$1006,'2A'!E615,'GSTN-Diff Gross'!$U$7:$U$1006,"&lt;&gt;0")+COUNTIFS('GSTN-Diff Gross'!$D$7:$D$1006,'2A'!E615,'GSTN-Diff Gross'!$V$7:$V$1006,"&lt;&gt;0"),'2A'!F615,"")</f>
        <v/>
      </c>
      <c r="E1616" s="68" t="str">
        <f>IF(COUNTIFS('GSTN-Diff Gross'!$D$7:$D$1006,'2A'!E615,'GSTN-Diff Gross'!$R$7:$R$1006,"&lt;&gt;0")+COUNTIFS('GSTN-Diff Gross'!$D$7:$D$1006,'2A'!E615,'GSTN-Diff Gross'!$S$7:$S$1006,"&lt;&gt;0")+COUNTIFS('GSTN-Diff Gross'!$D$7:$D$1006,'2A'!E615,'GSTN-Diff Gross'!$T$7:$T$1006,"&lt;&gt;0")+COUNTIFS('GSTN-Diff Gross'!$D$7:$D$1006,'2A'!E615,'GSTN-Diff Gross'!$U$7:$U$1006,"&lt;&gt;0")+COUNTIFS('GSTN-Diff Gross'!$D$7:$D$1006,'2A'!E615,'GSTN-Diff Gross'!$V$7:$V$1006,"&lt;&gt;0"),'2A'!G615,"")</f>
        <v/>
      </c>
      <c r="F1616" s="90" t="str">
        <f>IF(COUNTIFS('GSTN-Diff Gross'!$D$7:$D$1006,'2A'!E615,'GSTN-Diff Gross'!$R$7:$R$1006,"&lt;&gt;0")+COUNTIFS('GSTN-Diff Gross'!$D$7:$D$1006,'2A'!E615,'GSTN-Diff Gross'!$S$7:$S$1006,"&lt;&gt;0")+COUNTIFS('GSTN-Diff Gross'!$D$7:$D$1006,'2A'!E615,'GSTN-Diff Gross'!$T$7:$T$1006,"&lt;&gt;0")+COUNTIFS('GSTN-Diff Gross'!$D$7:$D$1006,'2A'!E615,'GSTN-Diff Gross'!$U$7:$U$1006,"&lt;&gt;0")+COUNTIFS('GSTN-Diff Gross'!$D$7:$D$1006,'2A'!E615,'GSTN-Diff Gross'!$V$7:$V$1006,"&lt;&gt;0"),'2A'!H615,"")</f>
        <v/>
      </c>
      <c r="G1616" s="167">
        <f t="shared" si="179"/>
        <v>0</v>
      </c>
      <c r="H1616" s="167">
        <f t="shared" si="180"/>
        <v>0</v>
      </c>
      <c r="I1616" s="167">
        <f t="shared" si="181"/>
        <v>0</v>
      </c>
      <c r="J1616" s="167">
        <f t="shared" si="182"/>
        <v>0</v>
      </c>
      <c r="K1616" s="167">
        <f t="shared" si="183"/>
        <v>0</v>
      </c>
      <c r="L1616" s="99">
        <f>IFERROR(VLOOKUP(B1616,BOOKS!$D$6:$M$1005,6,0),0)</f>
        <v>0</v>
      </c>
      <c r="M1616" s="100">
        <f>IFERROR(VLOOKUP(B1616,BOOKS!$D$6:$M$1005,7,0),0)</f>
        <v>0</v>
      </c>
      <c r="N1616" s="100">
        <f>IFERROR(VLOOKUP(B1616,BOOKS!$D$6:$M$1005,8,0),0)</f>
        <v>0</v>
      </c>
      <c r="O1616" s="100">
        <f>IFERROR(VLOOKUP(B1616,BOOKS!$D$6:$M$1005,9,0),0)</f>
        <v>0</v>
      </c>
      <c r="P1616" s="100">
        <f>IFERROR(VLOOKUP(B1616,BOOKS!$D$6:$M$1005,10,0),0)</f>
        <v>0</v>
      </c>
      <c r="Q1616" s="94">
        <f>IFERROR(VLOOKUP(B1616,'2A'!$D$6:$M$1005,6,0),0)</f>
        <v>0</v>
      </c>
      <c r="R1616" s="95">
        <f>IFERROR(VLOOKUP(B1616,'2A'!$D$6:$M$1005,7,0),0)</f>
        <v>0</v>
      </c>
      <c r="S1616" s="95">
        <f>IFERROR(VLOOKUP(B1616,'2A'!$D$6:$M$1005,8,0),0)</f>
        <v>0</v>
      </c>
      <c r="T1616" s="95">
        <f>IFERROR(VLOOKUP(B1616,'2A'!$D$6:$M$1005,9,0),0)</f>
        <v>0</v>
      </c>
      <c r="U1616" s="95">
        <f>IFERROR(VLOOKUP(B1616,'2A'!$D$6:$M$1005,10,0),0)</f>
        <v>0</v>
      </c>
      <c r="V1616" s="111"/>
    </row>
    <row r="1617" spans="1:22">
      <c r="A1617" s="163">
        <f t="shared" si="185"/>
        <v>1611</v>
      </c>
      <c r="B1617" s="163" t="str">
        <f t="shared" si="184"/>
        <v/>
      </c>
      <c r="C1617" s="163" t="str">
        <f>IF(COUNTIFS('GSTN-Diff Gross'!$D$7:$D$1006,'2A'!E616,'GSTN-Diff Gross'!$R$7:$R$1006,"&lt;&gt;0")+COUNTIFS('GSTN-Diff Gross'!$D$7:$D$1006,'2A'!E616,'GSTN-Diff Gross'!$S$7:$S$1006,"&lt;&gt;0")+COUNTIFS('GSTN-Diff Gross'!$D$7:$D$1006,'2A'!E616,'GSTN-Diff Gross'!$T$7:$T$1006,"&lt;&gt;0")+COUNTIFS('GSTN-Diff Gross'!$D$7:$D$1006,'2A'!E616,'GSTN-Diff Gross'!$U$7:$U$1006,"&lt;&gt;0")+COUNTIFS('GSTN-Diff Gross'!$D$7:$D$1006,'2A'!E616,'GSTN-Diff Gross'!$V$7:$V$1006,"&lt;&gt;0"),'2A'!E616,"")</f>
        <v/>
      </c>
      <c r="D1617" s="46" t="str">
        <f>IF(COUNTIFS('GSTN-Diff Gross'!$D$7:$D$1006,'2A'!E616,'GSTN-Diff Gross'!$R$7:$R$1006,"&lt;&gt;0")+COUNTIFS('GSTN-Diff Gross'!$D$7:$D$1006,'2A'!E616,'GSTN-Diff Gross'!$S$7:$S$1006,"&lt;&gt;0")+COUNTIFS('GSTN-Diff Gross'!$D$7:$D$1006,'2A'!E616,'GSTN-Diff Gross'!$T$7:$T$1006,"&lt;&gt;0")+COUNTIFS('GSTN-Diff Gross'!$D$7:$D$1006,'2A'!E616,'GSTN-Diff Gross'!$U$7:$U$1006,"&lt;&gt;0")+COUNTIFS('GSTN-Diff Gross'!$D$7:$D$1006,'2A'!E616,'GSTN-Diff Gross'!$V$7:$V$1006,"&lt;&gt;0"),'2A'!F616,"")</f>
        <v/>
      </c>
      <c r="E1617" s="69" t="str">
        <f>IF(COUNTIFS('GSTN-Diff Gross'!$D$7:$D$1006,'2A'!E616,'GSTN-Diff Gross'!$R$7:$R$1006,"&lt;&gt;0")+COUNTIFS('GSTN-Diff Gross'!$D$7:$D$1006,'2A'!E616,'GSTN-Diff Gross'!$S$7:$S$1006,"&lt;&gt;0")+COUNTIFS('GSTN-Diff Gross'!$D$7:$D$1006,'2A'!E616,'GSTN-Diff Gross'!$T$7:$T$1006,"&lt;&gt;0")+COUNTIFS('GSTN-Diff Gross'!$D$7:$D$1006,'2A'!E616,'GSTN-Diff Gross'!$U$7:$U$1006,"&lt;&gt;0")+COUNTIFS('GSTN-Diff Gross'!$D$7:$D$1006,'2A'!E616,'GSTN-Diff Gross'!$V$7:$V$1006,"&lt;&gt;0"),'2A'!G616,"")</f>
        <v/>
      </c>
      <c r="F1617" s="91" t="str">
        <f>IF(COUNTIFS('GSTN-Diff Gross'!$D$7:$D$1006,'2A'!E616,'GSTN-Diff Gross'!$R$7:$R$1006,"&lt;&gt;0")+COUNTIFS('GSTN-Diff Gross'!$D$7:$D$1006,'2A'!E616,'GSTN-Diff Gross'!$S$7:$S$1006,"&lt;&gt;0")+COUNTIFS('GSTN-Diff Gross'!$D$7:$D$1006,'2A'!E616,'GSTN-Diff Gross'!$T$7:$T$1006,"&lt;&gt;0")+COUNTIFS('GSTN-Diff Gross'!$D$7:$D$1006,'2A'!E616,'GSTN-Diff Gross'!$U$7:$U$1006,"&lt;&gt;0")+COUNTIFS('GSTN-Diff Gross'!$D$7:$D$1006,'2A'!E616,'GSTN-Diff Gross'!$V$7:$V$1006,"&lt;&gt;0"),'2A'!H616,"")</f>
        <v/>
      </c>
      <c r="G1617" s="96">
        <f t="shared" si="179"/>
        <v>0</v>
      </c>
      <c r="H1617" s="96">
        <f t="shared" si="180"/>
        <v>0</v>
      </c>
      <c r="I1617" s="97">
        <f t="shared" si="181"/>
        <v>0</v>
      </c>
      <c r="J1617" s="98">
        <f t="shared" si="182"/>
        <v>0</v>
      </c>
      <c r="K1617" s="96">
        <f t="shared" si="183"/>
        <v>0</v>
      </c>
      <c r="L1617" s="93">
        <f>IFERROR(VLOOKUP(B1617,BOOKS!$D$6:$M$1005,6,0),0)</f>
        <v>0</v>
      </c>
      <c r="M1617" s="88">
        <f>IFERROR(VLOOKUP(B1617,BOOKS!$D$6:$M$1005,7,0),0)</f>
        <v>0</v>
      </c>
      <c r="N1617" s="88">
        <f>IFERROR(VLOOKUP(B1617,BOOKS!$D$6:$M$1005,8,0),0)</f>
        <v>0</v>
      </c>
      <c r="O1617" s="88">
        <f>IFERROR(VLOOKUP(B1617,BOOKS!$D$6:$M$1005,9,0),0)</f>
        <v>0</v>
      </c>
      <c r="P1617" s="88">
        <f>IFERROR(VLOOKUP(B1617,BOOKS!$D$6:$M$1005,10,0),0)</f>
        <v>0</v>
      </c>
      <c r="Q1617" s="84">
        <f>IFERROR(VLOOKUP(B1617,'2A'!$D$6:$M$1005,6,0),0)</f>
        <v>0</v>
      </c>
      <c r="R1617" s="44">
        <f>IFERROR(VLOOKUP(B1617,'2A'!$D$6:$M$1005,7,0),0)</f>
        <v>0</v>
      </c>
      <c r="S1617" s="44">
        <f>IFERROR(VLOOKUP(B1617,'2A'!$D$6:$M$1005,8,0),0)</f>
        <v>0</v>
      </c>
      <c r="T1617" s="44">
        <f>IFERROR(VLOOKUP(B1617,'2A'!$D$6:$M$1005,9,0),0)</f>
        <v>0</v>
      </c>
      <c r="U1617" s="44">
        <f>IFERROR(VLOOKUP(B1617,'2A'!$D$6:$M$1005,10,0),0)</f>
        <v>0</v>
      </c>
      <c r="V1617" s="111"/>
    </row>
    <row r="1618" spans="1:22">
      <c r="A1618" s="161">
        <f t="shared" si="185"/>
        <v>1612</v>
      </c>
      <c r="B1618" s="161" t="str">
        <f t="shared" si="184"/>
        <v/>
      </c>
      <c r="C1618" s="161" t="str">
        <f>IF(COUNTIFS('GSTN-Diff Gross'!$D$7:$D$1006,'2A'!E617,'GSTN-Diff Gross'!$R$7:$R$1006,"&lt;&gt;0")+COUNTIFS('GSTN-Diff Gross'!$D$7:$D$1006,'2A'!E617,'GSTN-Diff Gross'!$S$7:$S$1006,"&lt;&gt;0")+COUNTIFS('GSTN-Diff Gross'!$D$7:$D$1006,'2A'!E617,'GSTN-Diff Gross'!$T$7:$T$1006,"&lt;&gt;0")+COUNTIFS('GSTN-Diff Gross'!$D$7:$D$1006,'2A'!E617,'GSTN-Diff Gross'!$U$7:$U$1006,"&lt;&gt;0")+COUNTIFS('GSTN-Diff Gross'!$D$7:$D$1006,'2A'!E617,'GSTN-Diff Gross'!$V$7:$V$1006,"&lt;&gt;0"),'2A'!E617,"")</f>
        <v/>
      </c>
      <c r="D1618" s="41" t="str">
        <f>IF(COUNTIFS('GSTN-Diff Gross'!$D$7:$D$1006,'2A'!E617,'GSTN-Diff Gross'!$R$7:$R$1006,"&lt;&gt;0")+COUNTIFS('GSTN-Diff Gross'!$D$7:$D$1006,'2A'!E617,'GSTN-Diff Gross'!$S$7:$S$1006,"&lt;&gt;0")+COUNTIFS('GSTN-Diff Gross'!$D$7:$D$1006,'2A'!E617,'GSTN-Diff Gross'!$T$7:$T$1006,"&lt;&gt;0")+COUNTIFS('GSTN-Diff Gross'!$D$7:$D$1006,'2A'!E617,'GSTN-Diff Gross'!$U$7:$U$1006,"&lt;&gt;0")+COUNTIFS('GSTN-Diff Gross'!$D$7:$D$1006,'2A'!E617,'GSTN-Diff Gross'!$V$7:$V$1006,"&lt;&gt;0"),'2A'!F617,"")</f>
        <v/>
      </c>
      <c r="E1618" s="68" t="str">
        <f>IF(COUNTIFS('GSTN-Diff Gross'!$D$7:$D$1006,'2A'!E617,'GSTN-Diff Gross'!$R$7:$R$1006,"&lt;&gt;0")+COUNTIFS('GSTN-Diff Gross'!$D$7:$D$1006,'2A'!E617,'GSTN-Diff Gross'!$S$7:$S$1006,"&lt;&gt;0")+COUNTIFS('GSTN-Diff Gross'!$D$7:$D$1006,'2A'!E617,'GSTN-Diff Gross'!$T$7:$T$1006,"&lt;&gt;0")+COUNTIFS('GSTN-Diff Gross'!$D$7:$D$1006,'2A'!E617,'GSTN-Diff Gross'!$U$7:$U$1006,"&lt;&gt;0")+COUNTIFS('GSTN-Diff Gross'!$D$7:$D$1006,'2A'!E617,'GSTN-Diff Gross'!$V$7:$V$1006,"&lt;&gt;0"),'2A'!G617,"")</f>
        <v/>
      </c>
      <c r="F1618" s="90" t="str">
        <f>IF(COUNTIFS('GSTN-Diff Gross'!$D$7:$D$1006,'2A'!E617,'GSTN-Diff Gross'!$R$7:$R$1006,"&lt;&gt;0")+COUNTIFS('GSTN-Diff Gross'!$D$7:$D$1006,'2A'!E617,'GSTN-Diff Gross'!$S$7:$S$1006,"&lt;&gt;0")+COUNTIFS('GSTN-Diff Gross'!$D$7:$D$1006,'2A'!E617,'GSTN-Diff Gross'!$T$7:$T$1006,"&lt;&gt;0")+COUNTIFS('GSTN-Diff Gross'!$D$7:$D$1006,'2A'!E617,'GSTN-Diff Gross'!$U$7:$U$1006,"&lt;&gt;0")+COUNTIFS('GSTN-Diff Gross'!$D$7:$D$1006,'2A'!E617,'GSTN-Diff Gross'!$V$7:$V$1006,"&lt;&gt;0"),'2A'!H617,"")</f>
        <v/>
      </c>
      <c r="G1618" s="167">
        <f t="shared" si="179"/>
        <v>0</v>
      </c>
      <c r="H1618" s="167">
        <f t="shared" si="180"/>
        <v>0</v>
      </c>
      <c r="I1618" s="167">
        <f t="shared" si="181"/>
        <v>0</v>
      </c>
      <c r="J1618" s="167">
        <f t="shared" si="182"/>
        <v>0</v>
      </c>
      <c r="K1618" s="167">
        <f t="shared" si="183"/>
        <v>0</v>
      </c>
      <c r="L1618" s="99">
        <f>IFERROR(VLOOKUP(B1618,BOOKS!$D$6:$M$1005,6,0),0)</f>
        <v>0</v>
      </c>
      <c r="M1618" s="100">
        <f>IFERROR(VLOOKUP(B1618,BOOKS!$D$6:$M$1005,7,0),0)</f>
        <v>0</v>
      </c>
      <c r="N1618" s="100">
        <f>IFERROR(VLOOKUP(B1618,BOOKS!$D$6:$M$1005,8,0),0)</f>
        <v>0</v>
      </c>
      <c r="O1618" s="100">
        <f>IFERROR(VLOOKUP(B1618,BOOKS!$D$6:$M$1005,9,0),0)</f>
        <v>0</v>
      </c>
      <c r="P1618" s="100">
        <f>IFERROR(VLOOKUP(B1618,BOOKS!$D$6:$M$1005,10,0),0)</f>
        <v>0</v>
      </c>
      <c r="Q1618" s="94">
        <f>IFERROR(VLOOKUP(B1618,'2A'!$D$6:$M$1005,6,0),0)</f>
        <v>0</v>
      </c>
      <c r="R1618" s="95">
        <f>IFERROR(VLOOKUP(B1618,'2A'!$D$6:$M$1005,7,0),0)</f>
        <v>0</v>
      </c>
      <c r="S1618" s="95">
        <f>IFERROR(VLOOKUP(B1618,'2A'!$D$6:$M$1005,8,0),0)</f>
        <v>0</v>
      </c>
      <c r="T1618" s="95">
        <f>IFERROR(VLOOKUP(B1618,'2A'!$D$6:$M$1005,9,0),0)</f>
        <v>0</v>
      </c>
      <c r="U1618" s="95">
        <f>IFERROR(VLOOKUP(B1618,'2A'!$D$6:$M$1005,10,0),0)</f>
        <v>0</v>
      </c>
      <c r="V1618" s="111"/>
    </row>
    <row r="1619" spans="1:22">
      <c r="A1619" s="163">
        <f t="shared" si="185"/>
        <v>1613</v>
      </c>
      <c r="B1619" s="163" t="str">
        <f t="shared" si="184"/>
        <v/>
      </c>
      <c r="C1619" s="163" t="str">
        <f>IF(COUNTIFS('GSTN-Diff Gross'!$D$7:$D$1006,'2A'!E618,'GSTN-Diff Gross'!$R$7:$R$1006,"&lt;&gt;0")+COUNTIFS('GSTN-Diff Gross'!$D$7:$D$1006,'2A'!E618,'GSTN-Diff Gross'!$S$7:$S$1006,"&lt;&gt;0")+COUNTIFS('GSTN-Diff Gross'!$D$7:$D$1006,'2A'!E618,'GSTN-Diff Gross'!$T$7:$T$1006,"&lt;&gt;0")+COUNTIFS('GSTN-Diff Gross'!$D$7:$D$1006,'2A'!E618,'GSTN-Diff Gross'!$U$7:$U$1006,"&lt;&gt;0")+COUNTIFS('GSTN-Diff Gross'!$D$7:$D$1006,'2A'!E618,'GSTN-Diff Gross'!$V$7:$V$1006,"&lt;&gt;0"),'2A'!E618,"")</f>
        <v/>
      </c>
      <c r="D1619" s="46" t="str">
        <f>IF(COUNTIFS('GSTN-Diff Gross'!$D$7:$D$1006,'2A'!E618,'GSTN-Diff Gross'!$R$7:$R$1006,"&lt;&gt;0")+COUNTIFS('GSTN-Diff Gross'!$D$7:$D$1006,'2A'!E618,'GSTN-Diff Gross'!$S$7:$S$1006,"&lt;&gt;0")+COUNTIFS('GSTN-Diff Gross'!$D$7:$D$1006,'2A'!E618,'GSTN-Diff Gross'!$T$7:$T$1006,"&lt;&gt;0")+COUNTIFS('GSTN-Diff Gross'!$D$7:$D$1006,'2A'!E618,'GSTN-Diff Gross'!$U$7:$U$1006,"&lt;&gt;0")+COUNTIFS('GSTN-Diff Gross'!$D$7:$D$1006,'2A'!E618,'GSTN-Diff Gross'!$V$7:$V$1006,"&lt;&gt;0"),'2A'!F618,"")</f>
        <v/>
      </c>
      <c r="E1619" s="69" t="str">
        <f>IF(COUNTIFS('GSTN-Diff Gross'!$D$7:$D$1006,'2A'!E618,'GSTN-Diff Gross'!$R$7:$R$1006,"&lt;&gt;0")+COUNTIFS('GSTN-Diff Gross'!$D$7:$D$1006,'2A'!E618,'GSTN-Diff Gross'!$S$7:$S$1006,"&lt;&gt;0")+COUNTIFS('GSTN-Diff Gross'!$D$7:$D$1006,'2A'!E618,'GSTN-Diff Gross'!$T$7:$T$1006,"&lt;&gt;0")+COUNTIFS('GSTN-Diff Gross'!$D$7:$D$1006,'2A'!E618,'GSTN-Diff Gross'!$U$7:$U$1006,"&lt;&gt;0")+COUNTIFS('GSTN-Diff Gross'!$D$7:$D$1006,'2A'!E618,'GSTN-Diff Gross'!$V$7:$V$1006,"&lt;&gt;0"),'2A'!G618,"")</f>
        <v/>
      </c>
      <c r="F1619" s="91" t="str">
        <f>IF(COUNTIFS('GSTN-Diff Gross'!$D$7:$D$1006,'2A'!E618,'GSTN-Diff Gross'!$R$7:$R$1006,"&lt;&gt;0")+COUNTIFS('GSTN-Diff Gross'!$D$7:$D$1006,'2A'!E618,'GSTN-Diff Gross'!$S$7:$S$1006,"&lt;&gt;0")+COUNTIFS('GSTN-Diff Gross'!$D$7:$D$1006,'2A'!E618,'GSTN-Diff Gross'!$T$7:$T$1006,"&lt;&gt;0")+COUNTIFS('GSTN-Diff Gross'!$D$7:$D$1006,'2A'!E618,'GSTN-Diff Gross'!$U$7:$U$1006,"&lt;&gt;0")+COUNTIFS('GSTN-Diff Gross'!$D$7:$D$1006,'2A'!E618,'GSTN-Diff Gross'!$V$7:$V$1006,"&lt;&gt;0"),'2A'!H618,"")</f>
        <v/>
      </c>
      <c r="G1619" s="96">
        <f t="shared" si="179"/>
        <v>0</v>
      </c>
      <c r="H1619" s="96">
        <f t="shared" si="180"/>
        <v>0</v>
      </c>
      <c r="I1619" s="97">
        <f t="shared" si="181"/>
        <v>0</v>
      </c>
      <c r="J1619" s="98">
        <f t="shared" si="182"/>
        <v>0</v>
      </c>
      <c r="K1619" s="96">
        <f t="shared" si="183"/>
        <v>0</v>
      </c>
      <c r="L1619" s="93">
        <f>IFERROR(VLOOKUP(B1619,BOOKS!$D$6:$M$1005,6,0),0)</f>
        <v>0</v>
      </c>
      <c r="M1619" s="88">
        <f>IFERROR(VLOOKUP(B1619,BOOKS!$D$6:$M$1005,7,0),0)</f>
        <v>0</v>
      </c>
      <c r="N1619" s="88">
        <f>IFERROR(VLOOKUP(B1619,BOOKS!$D$6:$M$1005,8,0),0)</f>
        <v>0</v>
      </c>
      <c r="O1619" s="88">
        <f>IFERROR(VLOOKUP(B1619,BOOKS!$D$6:$M$1005,9,0),0)</f>
        <v>0</v>
      </c>
      <c r="P1619" s="88">
        <f>IFERROR(VLOOKUP(B1619,BOOKS!$D$6:$M$1005,10,0),0)</f>
        <v>0</v>
      </c>
      <c r="Q1619" s="84">
        <f>IFERROR(VLOOKUP(B1619,'2A'!$D$6:$M$1005,6,0),0)</f>
        <v>0</v>
      </c>
      <c r="R1619" s="44">
        <f>IFERROR(VLOOKUP(B1619,'2A'!$D$6:$M$1005,7,0),0)</f>
        <v>0</v>
      </c>
      <c r="S1619" s="44">
        <f>IFERROR(VLOOKUP(B1619,'2A'!$D$6:$M$1005,8,0),0)</f>
        <v>0</v>
      </c>
      <c r="T1619" s="44">
        <f>IFERROR(VLOOKUP(B1619,'2A'!$D$6:$M$1005,9,0),0)</f>
        <v>0</v>
      </c>
      <c r="U1619" s="44">
        <f>IFERROR(VLOOKUP(B1619,'2A'!$D$6:$M$1005,10,0),0)</f>
        <v>0</v>
      </c>
      <c r="V1619" s="111"/>
    </row>
    <row r="1620" spans="1:22">
      <c r="A1620" s="161">
        <f t="shared" si="185"/>
        <v>1614</v>
      </c>
      <c r="B1620" s="161" t="str">
        <f t="shared" si="184"/>
        <v/>
      </c>
      <c r="C1620" s="161" t="str">
        <f>IF(COUNTIFS('GSTN-Diff Gross'!$D$7:$D$1006,'2A'!E619,'GSTN-Diff Gross'!$R$7:$R$1006,"&lt;&gt;0")+COUNTIFS('GSTN-Diff Gross'!$D$7:$D$1006,'2A'!E619,'GSTN-Diff Gross'!$S$7:$S$1006,"&lt;&gt;0")+COUNTIFS('GSTN-Diff Gross'!$D$7:$D$1006,'2A'!E619,'GSTN-Diff Gross'!$T$7:$T$1006,"&lt;&gt;0")+COUNTIFS('GSTN-Diff Gross'!$D$7:$D$1006,'2A'!E619,'GSTN-Diff Gross'!$U$7:$U$1006,"&lt;&gt;0")+COUNTIFS('GSTN-Diff Gross'!$D$7:$D$1006,'2A'!E619,'GSTN-Diff Gross'!$V$7:$V$1006,"&lt;&gt;0"),'2A'!E619,"")</f>
        <v/>
      </c>
      <c r="D1620" s="41" t="str">
        <f>IF(COUNTIFS('GSTN-Diff Gross'!$D$7:$D$1006,'2A'!E619,'GSTN-Diff Gross'!$R$7:$R$1006,"&lt;&gt;0")+COUNTIFS('GSTN-Diff Gross'!$D$7:$D$1006,'2A'!E619,'GSTN-Diff Gross'!$S$7:$S$1006,"&lt;&gt;0")+COUNTIFS('GSTN-Diff Gross'!$D$7:$D$1006,'2A'!E619,'GSTN-Diff Gross'!$T$7:$T$1006,"&lt;&gt;0")+COUNTIFS('GSTN-Diff Gross'!$D$7:$D$1006,'2A'!E619,'GSTN-Diff Gross'!$U$7:$U$1006,"&lt;&gt;0")+COUNTIFS('GSTN-Diff Gross'!$D$7:$D$1006,'2A'!E619,'GSTN-Diff Gross'!$V$7:$V$1006,"&lt;&gt;0"),'2A'!F619,"")</f>
        <v/>
      </c>
      <c r="E1620" s="68" t="str">
        <f>IF(COUNTIFS('GSTN-Diff Gross'!$D$7:$D$1006,'2A'!E619,'GSTN-Diff Gross'!$R$7:$R$1006,"&lt;&gt;0")+COUNTIFS('GSTN-Diff Gross'!$D$7:$D$1006,'2A'!E619,'GSTN-Diff Gross'!$S$7:$S$1006,"&lt;&gt;0")+COUNTIFS('GSTN-Diff Gross'!$D$7:$D$1006,'2A'!E619,'GSTN-Diff Gross'!$T$7:$T$1006,"&lt;&gt;0")+COUNTIFS('GSTN-Diff Gross'!$D$7:$D$1006,'2A'!E619,'GSTN-Diff Gross'!$U$7:$U$1006,"&lt;&gt;0")+COUNTIFS('GSTN-Diff Gross'!$D$7:$D$1006,'2A'!E619,'GSTN-Diff Gross'!$V$7:$V$1006,"&lt;&gt;0"),'2A'!G619,"")</f>
        <v/>
      </c>
      <c r="F1620" s="90" t="str">
        <f>IF(COUNTIFS('GSTN-Diff Gross'!$D$7:$D$1006,'2A'!E619,'GSTN-Diff Gross'!$R$7:$R$1006,"&lt;&gt;0")+COUNTIFS('GSTN-Diff Gross'!$D$7:$D$1006,'2A'!E619,'GSTN-Diff Gross'!$S$7:$S$1006,"&lt;&gt;0")+COUNTIFS('GSTN-Diff Gross'!$D$7:$D$1006,'2A'!E619,'GSTN-Diff Gross'!$T$7:$T$1006,"&lt;&gt;0")+COUNTIFS('GSTN-Diff Gross'!$D$7:$D$1006,'2A'!E619,'GSTN-Diff Gross'!$U$7:$U$1006,"&lt;&gt;0")+COUNTIFS('GSTN-Diff Gross'!$D$7:$D$1006,'2A'!E619,'GSTN-Diff Gross'!$V$7:$V$1006,"&lt;&gt;0"),'2A'!H619,"")</f>
        <v/>
      </c>
      <c r="G1620" s="167">
        <f t="shared" si="179"/>
        <v>0</v>
      </c>
      <c r="H1620" s="167">
        <f t="shared" si="180"/>
        <v>0</v>
      </c>
      <c r="I1620" s="167">
        <f t="shared" si="181"/>
        <v>0</v>
      </c>
      <c r="J1620" s="167">
        <f t="shared" si="182"/>
        <v>0</v>
      </c>
      <c r="K1620" s="167">
        <f t="shared" si="183"/>
        <v>0</v>
      </c>
      <c r="L1620" s="99">
        <f>IFERROR(VLOOKUP(B1620,BOOKS!$D$6:$M$1005,6,0),0)</f>
        <v>0</v>
      </c>
      <c r="M1620" s="100">
        <f>IFERROR(VLOOKUP(B1620,BOOKS!$D$6:$M$1005,7,0),0)</f>
        <v>0</v>
      </c>
      <c r="N1620" s="100">
        <f>IFERROR(VLOOKUP(B1620,BOOKS!$D$6:$M$1005,8,0),0)</f>
        <v>0</v>
      </c>
      <c r="O1620" s="100">
        <f>IFERROR(VLOOKUP(B1620,BOOKS!$D$6:$M$1005,9,0),0)</f>
        <v>0</v>
      </c>
      <c r="P1620" s="100">
        <f>IFERROR(VLOOKUP(B1620,BOOKS!$D$6:$M$1005,10,0),0)</f>
        <v>0</v>
      </c>
      <c r="Q1620" s="94">
        <f>IFERROR(VLOOKUP(B1620,'2A'!$D$6:$M$1005,6,0),0)</f>
        <v>0</v>
      </c>
      <c r="R1620" s="95">
        <f>IFERROR(VLOOKUP(B1620,'2A'!$D$6:$M$1005,7,0),0)</f>
        <v>0</v>
      </c>
      <c r="S1620" s="95">
        <f>IFERROR(VLOOKUP(B1620,'2A'!$D$6:$M$1005,8,0),0)</f>
        <v>0</v>
      </c>
      <c r="T1620" s="95">
        <f>IFERROR(VLOOKUP(B1620,'2A'!$D$6:$M$1005,9,0),0)</f>
        <v>0</v>
      </c>
      <c r="U1620" s="95">
        <f>IFERROR(VLOOKUP(B1620,'2A'!$D$6:$M$1005,10,0),0)</f>
        <v>0</v>
      </c>
      <c r="V1620" s="111"/>
    </row>
    <row r="1621" spans="1:22">
      <c r="A1621" s="163">
        <f t="shared" si="185"/>
        <v>1615</v>
      </c>
      <c r="B1621" s="163" t="str">
        <f t="shared" si="184"/>
        <v/>
      </c>
      <c r="C1621" s="163" t="str">
        <f>IF(COUNTIFS('GSTN-Diff Gross'!$D$7:$D$1006,'2A'!E620,'GSTN-Diff Gross'!$R$7:$R$1006,"&lt;&gt;0")+COUNTIFS('GSTN-Diff Gross'!$D$7:$D$1006,'2A'!E620,'GSTN-Diff Gross'!$S$7:$S$1006,"&lt;&gt;0")+COUNTIFS('GSTN-Diff Gross'!$D$7:$D$1006,'2A'!E620,'GSTN-Diff Gross'!$T$7:$T$1006,"&lt;&gt;0")+COUNTIFS('GSTN-Diff Gross'!$D$7:$D$1006,'2A'!E620,'GSTN-Diff Gross'!$U$7:$U$1006,"&lt;&gt;0")+COUNTIFS('GSTN-Diff Gross'!$D$7:$D$1006,'2A'!E620,'GSTN-Diff Gross'!$V$7:$V$1006,"&lt;&gt;0"),'2A'!E620,"")</f>
        <v/>
      </c>
      <c r="D1621" s="46" t="str">
        <f>IF(COUNTIFS('GSTN-Diff Gross'!$D$7:$D$1006,'2A'!E620,'GSTN-Diff Gross'!$R$7:$R$1006,"&lt;&gt;0")+COUNTIFS('GSTN-Diff Gross'!$D$7:$D$1006,'2A'!E620,'GSTN-Diff Gross'!$S$7:$S$1006,"&lt;&gt;0")+COUNTIFS('GSTN-Diff Gross'!$D$7:$D$1006,'2A'!E620,'GSTN-Diff Gross'!$T$7:$T$1006,"&lt;&gt;0")+COUNTIFS('GSTN-Diff Gross'!$D$7:$D$1006,'2A'!E620,'GSTN-Diff Gross'!$U$7:$U$1006,"&lt;&gt;0")+COUNTIFS('GSTN-Diff Gross'!$D$7:$D$1006,'2A'!E620,'GSTN-Diff Gross'!$V$7:$V$1006,"&lt;&gt;0"),'2A'!F620,"")</f>
        <v/>
      </c>
      <c r="E1621" s="69" t="str">
        <f>IF(COUNTIFS('GSTN-Diff Gross'!$D$7:$D$1006,'2A'!E620,'GSTN-Diff Gross'!$R$7:$R$1006,"&lt;&gt;0")+COUNTIFS('GSTN-Diff Gross'!$D$7:$D$1006,'2A'!E620,'GSTN-Diff Gross'!$S$7:$S$1006,"&lt;&gt;0")+COUNTIFS('GSTN-Diff Gross'!$D$7:$D$1006,'2A'!E620,'GSTN-Diff Gross'!$T$7:$T$1006,"&lt;&gt;0")+COUNTIFS('GSTN-Diff Gross'!$D$7:$D$1006,'2A'!E620,'GSTN-Diff Gross'!$U$7:$U$1006,"&lt;&gt;0")+COUNTIFS('GSTN-Diff Gross'!$D$7:$D$1006,'2A'!E620,'GSTN-Diff Gross'!$V$7:$V$1006,"&lt;&gt;0"),'2A'!G620,"")</f>
        <v/>
      </c>
      <c r="F1621" s="91" t="str">
        <f>IF(COUNTIFS('GSTN-Diff Gross'!$D$7:$D$1006,'2A'!E620,'GSTN-Diff Gross'!$R$7:$R$1006,"&lt;&gt;0")+COUNTIFS('GSTN-Diff Gross'!$D$7:$D$1006,'2A'!E620,'GSTN-Diff Gross'!$S$7:$S$1006,"&lt;&gt;0")+COUNTIFS('GSTN-Diff Gross'!$D$7:$D$1006,'2A'!E620,'GSTN-Diff Gross'!$T$7:$T$1006,"&lt;&gt;0")+COUNTIFS('GSTN-Diff Gross'!$D$7:$D$1006,'2A'!E620,'GSTN-Diff Gross'!$U$7:$U$1006,"&lt;&gt;0")+COUNTIFS('GSTN-Diff Gross'!$D$7:$D$1006,'2A'!E620,'GSTN-Diff Gross'!$V$7:$V$1006,"&lt;&gt;0"),'2A'!H620,"")</f>
        <v/>
      </c>
      <c r="G1621" s="96">
        <f t="shared" si="179"/>
        <v>0</v>
      </c>
      <c r="H1621" s="96">
        <f t="shared" si="180"/>
        <v>0</v>
      </c>
      <c r="I1621" s="97">
        <f t="shared" si="181"/>
        <v>0</v>
      </c>
      <c r="J1621" s="98">
        <f t="shared" si="182"/>
        <v>0</v>
      </c>
      <c r="K1621" s="96">
        <f t="shared" si="183"/>
        <v>0</v>
      </c>
      <c r="L1621" s="93">
        <f>IFERROR(VLOOKUP(B1621,BOOKS!$D$6:$M$1005,6,0),0)</f>
        <v>0</v>
      </c>
      <c r="M1621" s="88">
        <f>IFERROR(VLOOKUP(B1621,BOOKS!$D$6:$M$1005,7,0),0)</f>
        <v>0</v>
      </c>
      <c r="N1621" s="88">
        <f>IFERROR(VLOOKUP(B1621,BOOKS!$D$6:$M$1005,8,0),0)</f>
        <v>0</v>
      </c>
      <c r="O1621" s="88">
        <f>IFERROR(VLOOKUP(B1621,BOOKS!$D$6:$M$1005,9,0),0)</f>
        <v>0</v>
      </c>
      <c r="P1621" s="88">
        <f>IFERROR(VLOOKUP(B1621,BOOKS!$D$6:$M$1005,10,0),0)</f>
        <v>0</v>
      </c>
      <c r="Q1621" s="84">
        <f>IFERROR(VLOOKUP(B1621,'2A'!$D$6:$M$1005,6,0),0)</f>
        <v>0</v>
      </c>
      <c r="R1621" s="44">
        <f>IFERROR(VLOOKUP(B1621,'2A'!$D$6:$M$1005,7,0),0)</f>
        <v>0</v>
      </c>
      <c r="S1621" s="44">
        <f>IFERROR(VLOOKUP(B1621,'2A'!$D$6:$M$1005,8,0),0)</f>
        <v>0</v>
      </c>
      <c r="T1621" s="44">
        <f>IFERROR(VLOOKUP(B1621,'2A'!$D$6:$M$1005,9,0),0)</f>
        <v>0</v>
      </c>
      <c r="U1621" s="44">
        <f>IFERROR(VLOOKUP(B1621,'2A'!$D$6:$M$1005,10,0),0)</f>
        <v>0</v>
      </c>
      <c r="V1621" s="111"/>
    </row>
    <row r="1622" spans="1:22">
      <c r="A1622" s="161">
        <f t="shared" si="185"/>
        <v>1616</v>
      </c>
      <c r="B1622" s="161" t="str">
        <f t="shared" si="184"/>
        <v/>
      </c>
      <c r="C1622" s="161" t="str">
        <f>IF(COUNTIFS('GSTN-Diff Gross'!$D$7:$D$1006,'2A'!E621,'GSTN-Diff Gross'!$R$7:$R$1006,"&lt;&gt;0")+COUNTIFS('GSTN-Diff Gross'!$D$7:$D$1006,'2A'!E621,'GSTN-Diff Gross'!$S$7:$S$1006,"&lt;&gt;0")+COUNTIFS('GSTN-Diff Gross'!$D$7:$D$1006,'2A'!E621,'GSTN-Diff Gross'!$T$7:$T$1006,"&lt;&gt;0")+COUNTIFS('GSTN-Diff Gross'!$D$7:$D$1006,'2A'!E621,'GSTN-Diff Gross'!$U$7:$U$1006,"&lt;&gt;0")+COUNTIFS('GSTN-Diff Gross'!$D$7:$D$1006,'2A'!E621,'GSTN-Diff Gross'!$V$7:$V$1006,"&lt;&gt;0"),'2A'!E621,"")</f>
        <v/>
      </c>
      <c r="D1622" s="41" t="str">
        <f>IF(COUNTIFS('GSTN-Diff Gross'!$D$7:$D$1006,'2A'!E621,'GSTN-Diff Gross'!$R$7:$R$1006,"&lt;&gt;0")+COUNTIFS('GSTN-Diff Gross'!$D$7:$D$1006,'2A'!E621,'GSTN-Diff Gross'!$S$7:$S$1006,"&lt;&gt;0")+COUNTIFS('GSTN-Diff Gross'!$D$7:$D$1006,'2A'!E621,'GSTN-Diff Gross'!$T$7:$T$1006,"&lt;&gt;0")+COUNTIFS('GSTN-Diff Gross'!$D$7:$D$1006,'2A'!E621,'GSTN-Diff Gross'!$U$7:$U$1006,"&lt;&gt;0")+COUNTIFS('GSTN-Diff Gross'!$D$7:$D$1006,'2A'!E621,'GSTN-Diff Gross'!$V$7:$V$1006,"&lt;&gt;0"),'2A'!F621,"")</f>
        <v/>
      </c>
      <c r="E1622" s="68" t="str">
        <f>IF(COUNTIFS('GSTN-Diff Gross'!$D$7:$D$1006,'2A'!E621,'GSTN-Diff Gross'!$R$7:$R$1006,"&lt;&gt;0")+COUNTIFS('GSTN-Diff Gross'!$D$7:$D$1006,'2A'!E621,'GSTN-Diff Gross'!$S$7:$S$1006,"&lt;&gt;0")+COUNTIFS('GSTN-Diff Gross'!$D$7:$D$1006,'2A'!E621,'GSTN-Diff Gross'!$T$7:$T$1006,"&lt;&gt;0")+COUNTIFS('GSTN-Diff Gross'!$D$7:$D$1006,'2A'!E621,'GSTN-Diff Gross'!$U$7:$U$1006,"&lt;&gt;0")+COUNTIFS('GSTN-Diff Gross'!$D$7:$D$1006,'2A'!E621,'GSTN-Diff Gross'!$V$7:$V$1006,"&lt;&gt;0"),'2A'!G621,"")</f>
        <v/>
      </c>
      <c r="F1622" s="90" t="str">
        <f>IF(COUNTIFS('GSTN-Diff Gross'!$D$7:$D$1006,'2A'!E621,'GSTN-Diff Gross'!$R$7:$R$1006,"&lt;&gt;0")+COUNTIFS('GSTN-Diff Gross'!$D$7:$D$1006,'2A'!E621,'GSTN-Diff Gross'!$S$7:$S$1006,"&lt;&gt;0")+COUNTIFS('GSTN-Diff Gross'!$D$7:$D$1006,'2A'!E621,'GSTN-Diff Gross'!$T$7:$T$1006,"&lt;&gt;0")+COUNTIFS('GSTN-Diff Gross'!$D$7:$D$1006,'2A'!E621,'GSTN-Diff Gross'!$U$7:$U$1006,"&lt;&gt;0")+COUNTIFS('GSTN-Diff Gross'!$D$7:$D$1006,'2A'!E621,'GSTN-Diff Gross'!$V$7:$V$1006,"&lt;&gt;0"),'2A'!H621,"")</f>
        <v/>
      </c>
      <c r="G1622" s="167">
        <f t="shared" si="179"/>
        <v>0</v>
      </c>
      <c r="H1622" s="167">
        <f t="shared" si="180"/>
        <v>0</v>
      </c>
      <c r="I1622" s="167">
        <f t="shared" si="181"/>
        <v>0</v>
      </c>
      <c r="J1622" s="167">
        <f t="shared" si="182"/>
        <v>0</v>
      </c>
      <c r="K1622" s="167">
        <f t="shared" si="183"/>
        <v>0</v>
      </c>
      <c r="L1622" s="99">
        <f>IFERROR(VLOOKUP(B1622,BOOKS!$D$6:$M$1005,6,0),0)</f>
        <v>0</v>
      </c>
      <c r="M1622" s="100">
        <f>IFERROR(VLOOKUP(B1622,BOOKS!$D$6:$M$1005,7,0),0)</f>
        <v>0</v>
      </c>
      <c r="N1622" s="100">
        <f>IFERROR(VLOOKUP(B1622,BOOKS!$D$6:$M$1005,8,0),0)</f>
        <v>0</v>
      </c>
      <c r="O1622" s="100">
        <f>IFERROR(VLOOKUP(B1622,BOOKS!$D$6:$M$1005,9,0),0)</f>
        <v>0</v>
      </c>
      <c r="P1622" s="100">
        <f>IFERROR(VLOOKUP(B1622,BOOKS!$D$6:$M$1005,10,0),0)</f>
        <v>0</v>
      </c>
      <c r="Q1622" s="94">
        <f>IFERROR(VLOOKUP(B1622,'2A'!$D$6:$M$1005,6,0),0)</f>
        <v>0</v>
      </c>
      <c r="R1622" s="95">
        <f>IFERROR(VLOOKUP(B1622,'2A'!$D$6:$M$1005,7,0),0)</f>
        <v>0</v>
      </c>
      <c r="S1622" s="95">
        <f>IFERROR(VLOOKUP(B1622,'2A'!$D$6:$M$1005,8,0),0)</f>
        <v>0</v>
      </c>
      <c r="T1622" s="95">
        <f>IFERROR(VLOOKUP(B1622,'2A'!$D$6:$M$1005,9,0),0)</f>
        <v>0</v>
      </c>
      <c r="U1622" s="95">
        <f>IFERROR(VLOOKUP(B1622,'2A'!$D$6:$M$1005,10,0),0)</f>
        <v>0</v>
      </c>
      <c r="V1622" s="111"/>
    </row>
    <row r="1623" spans="1:22">
      <c r="A1623" s="163">
        <f t="shared" si="185"/>
        <v>1617</v>
      </c>
      <c r="B1623" s="163" t="str">
        <f t="shared" si="184"/>
        <v/>
      </c>
      <c r="C1623" s="163" t="str">
        <f>IF(COUNTIFS('GSTN-Diff Gross'!$D$7:$D$1006,'2A'!E622,'GSTN-Diff Gross'!$R$7:$R$1006,"&lt;&gt;0")+COUNTIFS('GSTN-Diff Gross'!$D$7:$D$1006,'2A'!E622,'GSTN-Diff Gross'!$S$7:$S$1006,"&lt;&gt;0")+COUNTIFS('GSTN-Diff Gross'!$D$7:$D$1006,'2A'!E622,'GSTN-Diff Gross'!$T$7:$T$1006,"&lt;&gt;0")+COUNTIFS('GSTN-Diff Gross'!$D$7:$D$1006,'2A'!E622,'GSTN-Diff Gross'!$U$7:$U$1006,"&lt;&gt;0")+COUNTIFS('GSTN-Diff Gross'!$D$7:$D$1006,'2A'!E622,'GSTN-Diff Gross'!$V$7:$V$1006,"&lt;&gt;0"),'2A'!E622,"")</f>
        <v/>
      </c>
      <c r="D1623" s="46" t="str">
        <f>IF(COUNTIFS('GSTN-Diff Gross'!$D$7:$D$1006,'2A'!E622,'GSTN-Diff Gross'!$R$7:$R$1006,"&lt;&gt;0")+COUNTIFS('GSTN-Diff Gross'!$D$7:$D$1006,'2A'!E622,'GSTN-Diff Gross'!$S$7:$S$1006,"&lt;&gt;0")+COUNTIFS('GSTN-Diff Gross'!$D$7:$D$1006,'2A'!E622,'GSTN-Diff Gross'!$T$7:$T$1006,"&lt;&gt;0")+COUNTIFS('GSTN-Diff Gross'!$D$7:$D$1006,'2A'!E622,'GSTN-Diff Gross'!$U$7:$U$1006,"&lt;&gt;0")+COUNTIFS('GSTN-Diff Gross'!$D$7:$D$1006,'2A'!E622,'GSTN-Diff Gross'!$V$7:$V$1006,"&lt;&gt;0"),'2A'!F622,"")</f>
        <v/>
      </c>
      <c r="E1623" s="69" t="str">
        <f>IF(COUNTIFS('GSTN-Diff Gross'!$D$7:$D$1006,'2A'!E622,'GSTN-Diff Gross'!$R$7:$R$1006,"&lt;&gt;0")+COUNTIFS('GSTN-Diff Gross'!$D$7:$D$1006,'2A'!E622,'GSTN-Diff Gross'!$S$7:$S$1006,"&lt;&gt;0")+COUNTIFS('GSTN-Diff Gross'!$D$7:$D$1006,'2A'!E622,'GSTN-Diff Gross'!$T$7:$T$1006,"&lt;&gt;0")+COUNTIFS('GSTN-Diff Gross'!$D$7:$D$1006,'2A'!E622,'GSTN-Diff Gross'!$U$7:$U$1006,"&lt;&gt;0")+COUNTIFS('GSTN-Diff Gross'!$D$7:$D$1006,'2A'!E622,'GSTN-Diff Gross'!$V$7:$V$1006,"&lt;&gt;0"),'2A'!G622,"")</f>
        <v/>
      </c>
      <c r="F1623" s="91" t="str">
        <f>IF(COUNTIFS('GSTN-Diff Gross'!$D$7:$D$1006,'2A'!E622,'GSTN-Diff Gross'!$R$7:$R$1006,"&lt;&gt;0")+COUNTIFS('GSTN-Diff Gross'!$D$7:$D$1006,'2A'!E622,'GSTN-Diff Gross'!$S$7:$S$1006,"&lt;&gt;0")+COUNTIFS('GSTN-Diff Gross'!$D$7:$D$1006,'2A'!E622,'GSTN-Diff Gross'!$T$7:$T$1006,"&lt;&gt;0")+COUNTIFS('GSTN-Diff Gross'!$D$7:$D$1006,'2A'!E622,'GSTN-Diff Gross'!$U$7:$U$1006,"&lt;&gt;0")+COUNTIFS('GSTN-Diff Gross'!$D$7:$D$1006,'2A'!E622,'GSTN-Diff Gross'!$V$7:$V$1006,"&lt;&gt;0"),'2A'!H622,"")</f>
        <v/>
      </c>
      <c r="G1623" s="96">
        <f t="shared" si="179"/>
        <v>0</v>
      </c>
      <c r="H1623" s="96">
        <f t="shared" si="180"/>
        <v>0</v>
      </c>
      <c r="I1623" s="97">
        <f t="shared" si="181"/>
        <v>0</v>
      </c>
      <c r="J1623" s="98">
        <f t="shared" si="182"/>
        <v>0</v>
      </c>
      <c r="K1623" s="96">
        <f t="shared" si="183"/>
        <v>0</v>
      </c>
      <c r="L1623" s="93">
        <f>IFERROR(VLOOKUP(B1623,BOOKS!$D$6:$M$1005,6,0),0)</f>
        <v>0</v>
      </c>
      <c r="M1623" s="88">
        <f>IFERROR(VLOOKUP(B1623,BOOKS!$D$6:$M$1005,7,0),0)</f>
        <v>0</v>
      </c>
      <c r="N1623" s="88">
        <f>IFERROR(VLOOKUP(B1623,BOOKS!$D$6:$M$1005,8,0),0)</f>
        <v>0</v>
      </c>
      <c r="O1623" s="88">
        <f>IFERROR(VLOOKUP(B1623,BOOKS!$D$6:$M$1005,9,0),0)</f>
        <v>0</v>
      </c>
      <c r="P1623" s="88">
        <f>IFERROR(VLOOKUP(B1623,BOOKS!$D$6:$M$1005,10,0),0)</f>
        <v>0</v>
      </c>
      <c r="Q1623" s="84">
        <f>IFERROR(VLOOKUP(B1623,'2A'!$D$6:$M$1005,6,0),0)</f>
        <v>0</v>
      </c>
      <c r="R1623" s="44">
        <f>IFERROR(VLOOKUP(B1623,'2A'!$D$6:$M$1005,7,0),0)</f>
        <v>0</v>
      </c>
      <c r="S1623" s="44">
        <f>IFERROR(VLOOKUP(B1623,'2A'!$D$6:$M$1005,8,0),0)</f>
        <v>0</v>
      </c>
      <c r="T1623" s="44">
        <f>IFERROR(VLOOKUP(B1623,'2A'!$D$6:$M$1005,9,0),0)</f>
        <v>0</v>
      </c>
      <c r="U1623" s="44">
        <f>IFERROR(VLOOKUP(B1623,'2A'!$D$6:$M$1005,10,0),0)</f>
        <v>0</v>
      </c>
      <c r="V1623" s="111"/>
    </row>
    <row r="1624" spans="1:22">
      <c r="A1624" s="161">
        <f t="shared" si="185"/>
        <v>1618</v>
      </c>
      <c r="B1624" s="161" t="str">
        <f t="shared" si="184"/>
        <v/>
      </c>
      <c r="C1624" s="161" t="str">
        <f>IF(COUNTIFS('GSTN-Diff Gross'!$D$7:$D$1006,'2A'!E623,'GSTN-Diff Gross'!$R$7:$R$1006,"&lt;&gt;0")+COUNTIFS('GSTN-Diff Gross'!$D$7:$D$1006,'2A'!E623,'GSTN-Diff Gross'!$S$7:$S$1006,"&lt;&gt;0")+COUNTIFS('GSTN-Diff Gross'!$D$7:$D$1006,'2A'!E623,'GSTN-Diff Gross'!$T$7:$T$1006,"&lt;&gt;0")+COUNTIFS('GSTN-Diff Gross'!$D$7:$D$1006,'2A'!E623,'GSTN-Diff Gross'!$U$7:$U$1006,"&lt;&gt;0")+COUNTIFS('GSTN-Diff Gross'!$D$7:$D$1006,'2A'!E623,'GSTN-Diff Gross'!$V$7:$V$1006,"&lt;&gt;0"),'2A'!E623,"")</f>
        <v/>
      </c>
      <c r="D1624" s="41" t="str">
        <f>IF(COUNTIFS('GSTN-Diff Gross'!$D$7:$D$1006,'2A'!E623,'GSTN-Diff Gross'!$R$7:$R$1006,"&lt;&gt;0")+COUNTIFS('GSTN-Diff Gross'!$D$7:$D$1006,'2A'!E623,'GSTN-Diff Gross'!$S$7:$S$1006,"&lt;&gt;0")+COUNTIFS('GSTN-Diff Gross'!$D$7:$D$1006,'2A'!E623,'GSTN-Diff Gross'!$T$7:$T$1006,"&lt;&gt;0")+COUNTIFS('GSTN-Diff Gross'!$D$7:$D$1006,'2A'!E623,'GSTN-Diff Gross'!$U$7:$U$1006,"&lt;&gt;0")+COUNTIFS('GSTN-Diff Gross'!$D$7:$D$1006,'2A'!E623,'GSTN-Diff Gross'!$V$7:$V$1006,"&lt;&gt;0"),'2A'!F623,"")</f>
        <v/>
      </c>
      <c r="E1624" s="68" t="str">
        <f>IF(COUNTIFS('GSTN-Diff Gross'!$D$7:$D$1006,'2A'!E623,'GSTN-Diff Gross'!$R$7:$R$1006,"&lt;&gt;0")+COUNTIFS('GSTN-Diff Gross'!$D$7:$D$1006,'2A'!E623,'GSTN-Diff Gross'!$S$7:$S$1006,"&lt;&gt;0")+COUNTIFS('GSTN-Diff Gross'!$D$7:$D$1006,'2A'!E623,'GSTN-Diff Gross'!$T$7:$T$1006,"&lt;&gt;0")+COUNTIFS('GSTN-Diff Gross'!$D$7:$D$1006,'2A'!E623,'GSTN-Diff Gross'!$U$7:$U$1006,"&lt;&gt;0")+COUNTIFS('GSTN-Diff Gross'!$D$7:$D$1006,'2A'!E623,'GSTN-Diff Gross'!$V$7:$V$1006,"&lt;&gt;0"),'2A'!G623,"")</f>
        <v/>
      </c>
      <c r="F1624" s="90" t="str">
        <f>IF(COUNTIFS('GSTN-Diff Gross'!$D$7:$D$1006,'2A'!E623,'GSTN-Diff Gross'!$R$7:$R$1006,"&lt;&gt;0")+COUNTIFS('GSTN-Diff Gross'!$D$7:$D$1006,'2A'!E623,'GSTN-Diff Gross'!$S$7:$S$1006,"&lt;&gt;0")+COUNTIFS('GSTN-Diff Gross'!$D$7:$D$1006,'2A'!E623,'GSTN-Diff Gross'!$T$7:$T$1006,"&lt;&gt;0")+COUNTIFS('GSTN-Diff Gross'!$D$7:$D$1006,'2A'!E623,'GSTN-Diff Gross'!$U$7:$U$1006,"&lt;&gt;0")+COUNTIFS('GSTN-Diff Gross'!$D$7:$D$1006,'2A'!E623,'GSTN-Diff Gross'!$V$7:$V$1006,"&lt;&gt;0"),'2A'!H623,"")</f>
        <v/>
      </c>
      <c r="G1624" s="167">
        <f t="shared" si="179"/>
        <v>0</v>
      </c>
      <c r="H1624" s="167">
        <f t="shared" si="180"/>
        <v>0</v>
      </c>
      <c r="I1624" s="167">
        <f t="shared" si="181"/>
        <v>0</v>
      </c>
      <c r="J1624" s="167">
        <f t="shared" si="182"/>
        <v>0</v>
      </c>
      <c r="K1624" s="167">
        <f t="shared" si="183"/>
        <v>0</v>
      </c>
      <c r="L1624" s="99">
        <f>IFERROR(VLOOKUP(B1624,BOOKS!$D$6:$M$1005,6,0),0)</f>
        <v>0</v>
      </c>
      <c r="M1624" s="100">
        <f>IFERROR(VLOOKUP(B1624,BOOKS!$D$6:$M$1005,7,0),0)</f>
        <v>0</v>
      </c>
      <c r="N1624" s="100">
        <f>IFERROR(VLOOKUP(B1624,BOOKS!$D$6:$M$1005,8,0),0)</f>
        <v>0</v>
      </c>
      <c r="O1624" s="100">
        <f>IFERROR(VLOOKUP(B1624,BOOKS!$D$6:$M$1005,9,0),0)</f>
        <v>0</v>
      </c>
      <c r="P1624" s="100">
        <f>IFERROR(VLOOKUP(B1624,BOOKS!$D$6:$M$1005,10,0),0)</f>
        <v>0</v>
      </c>
      <c r="Q1624" s="94">
        <f>IFERROR(VLOOKUP(B1624,'2A'!$D$6:$M$1005,6,0),0)</f>
        <v>0</v>
      </c>
      <c r="R1624" s="95">
        <f>IFERROR(VLOOKUP(B1624,'2A'!$D$6:$M$1005,7,0),0)</f>
        <v>0</v>
      </c>
      <c r="S1624" s="95">
        <f>IFERROR(VLOOKUP(B1624,'2A'!$D$6:$M$1005,8,0),0)</f>
        <v>0</v>
      </c>
      <c r="T1624" s="95">
        <f>IFERROR(VLOOKUP(B1624,'2A'!$D$6:$M$1005,9,0),0)</f>
        <v>0</v>
      </c>
      <c r="U1624" s="95">
        <f>IFERROR(VLOOKUP(B1624,'2A'!$D$6:$M$1005,10,0),0)</f>
        <v>0</v>
      </c>
      <c r="V1624" s="111"/>
    </row>
    <row r="1625" spans="1:22">
      <c r="A1625" s="163">
        <f t="shared" si="185"/>
        <v>1619</v>
      </c>
      <c r="B1625" s="163" t="str">
        <f t="shared" si="184"/>
        <v/>
      </c>
      <c r="C1625" s="163" t="str">
        <f>IF(COUNTIFS('GSTN-Diff Gross'!$D$7:$D$1006,'2A'!E624,'GSTN-Diff Gross'!$R$7:$R$1006,"&lt;&gt;0")+COUNTIFS('GSTN-Diff Gross'!$D$7:$D$1006,'2A'!E624,'GSTN-Diff Gross'!$S$7:$S$1006,"&lt;&gt;0")+COUNTIFS('GSTN-Diff Gross'!$D$7:$D$1006,'2A'!E624,'GSTN-Diff Gross'!$T$7:$T$1006,"&lt;&gt;0")+COUNTIFS('GSTN-Diff Gross'!$D$7:$D$1006,'2A'!E624,'GSTN-Diff Gross'!$U$7:$U$1006,"&lt;&gt;0")+COUNTIFS('GSTN-Diff Gross'!$D$7:$D$1006,'2A'!E624,'GSTN-Diff Gross'!$V$7:$V$1006,"&lt;&gt;0"),'2A'!E624,"")</f>
        <v/>
      </c>
      <c r="D1625" s="46" t="str">
        <f>IF(COUNTIFS('GSTN-Diff Gross'!$D$7:$D$1006,'2A'!E624,'GSTN-Diff Gross'!$R$7:$R$1006,"&lt;&gt;0")+COUNTIFS('GSTN-Diff Gross'!$D$7:$D$1006,'2A'!E624,'GSTN-Diff Gross'!$S$7:$S$1006,"&lt;&gt;0")+COUNTIFS('GSTN-Diff Gross'!$D$7:$D$1006,'2A'!E624,'GSTN-Diff Gross'!$T$7:$T$1006,"&lt;&gt;0")+COUNTIFS('GSTN-Diff Gross'!$D$7:$D$1006,'2A'!E624,'GSTN-Diff Gross'!$U$7:$U$1006,"&lt;&gt;0")+COUNTIFS('GSTN-Diff Gross'!$D$7:$D$1006,'2A'!E624,'GSTN-Diff Gross'!$V$7:$V$1006,"&lt;&gt;0"),'2A'!F624,"")</f>
        <v/>
      </c>
      <c r="E1625" s="69" t="str">
        <f>IF(COUNTIFS('GSTN-Diff Gross'!$D$7:$D$1006,'2A'!E624,'GSTN-Diff Gross'!$R$7:$R$1006,"&lt;&gt;0")+COUNTIFS('GSTN-Diff Gross'!$D$7:$D$1006,'2A'!E624,'GSTN-Diff Gross'!$S$7:$S$1006,"&lt;&gt;0")+COUNTIFS('GSTN-Diff Gross'!$D$7:$D$1006,'2A'!E624,'GSTN-Diff Gross'!$T$7:$T$1006,"&lt;&gt;0")+COUNTIFS('GSTN-Diff Gross'!$D$7:$D$1006,'2A'!E624,'GSTN-Diff Gross'!$U$7:$U$1006,"&lt;&gt;0")+COUNTIFS('GSTN-Diff Gross'!$D$7:$D$1006,'2A'!E624,'GSTN-Diff Gross'!$V$7:$V$1006,"&lt;&gt;0"),'2A'!G624,"")</f>
        <v/>
      </c>
      <c r="F1625" s="91" t="str">
        <f>IF(COUNTIFS('GSTN-Diff Gross'!$D$7:$D$1006,'2A'!E624,'GSTN-Diff Gross'!$R$7:$R$1006,"&lt;&gt;0")+COUNTIFS('GSTN-Diff Gross'!$D$7:$D$1006,'2A'!E624,'GSTN-Diff Gross'!$S$7:$S$1006,"&lt;&gt;0")+COUNTIFS('GSTN-Diff Gross'!$D$7:$D$1006,'2A'!E624,'GSTN-Diff Gross'!$T$7:$T$1006,"&lt;&gt;0")+COUNTIFS('GSTN-Diff Gross'!$D$7:$D$1006,'2A'!E624,'GSTN-Diff Gross'!$U$7:$U$1006,"&lt;&gt;0")+COUNTIFS('GSTN-Diff Gross'!$D$7:$D$1006,'2A'!E624,'GSTN-Diff Gross'!$V$7:$V$1006,"&lt;&gt;0"),'2A'!H624,"")</f>
        <v/>
      </c>
      <c r="G1625" s="96">
        <f t="shared" si="179"/>
        <v>0</v>
      </c>
      <c r="H1625" s="96">
        <f t="shared" si="180"/>
        <v>0</v>
      </c>
      <c r="I1625" s="97">
        <f t="shared" si="181"/>
        <v>0</v>
      </c>
      <c r="J1625" s="98">
        <f t="shared" si="182"/>
        <v>0</v>
      </c>
      <c r="K1625" s="96">
        <f t="shared" si="183"/>
        <v>0</v>
      </c>
      <c r="L1625" s="93">
        <f>IFERROR(VLOOKUP(B1625,BOOKS!$D$6:$M$1005,6,0),0)</f>
        <v>0</v>
      </c>
      <c r="M1625" s="88">
        <f>IFERROR(VLOOKUP(B1625,BOOKS!$D$6:$M$1005,7,0),0)</f>
        <v>0</v>
      </c>
      <c r="N1625" s="88">
        <f>IFERROR(VLOOKUP(B1625,BOOKS!$D$6:$M$1005,8,0),0)</f>
        <v>0</v>
      </c>
      <c r="O1625" s="88">
        <f>IFERROR(VLOOKUP(B1625,BOOKS!$D$6:$M$1005,9,0),0)</f>
        <v>0</v>
      </c>
      <c r="P1625" s="88">
        <f>IFERROR(VLOOKUP(B1625,BOOKS!$D$6:$M$1005,10,0),0)</f>
        <v>0</v>
      </c>
      <c r="Q1625" s="84">
        <f>IFERROR(VLOOKUP(B1625,'2A'!$D$6:$M$1005,6,0),0)</f>
        <v>0</v>
      </c>
      <c r="R1625" s="44">
        <f>IFERROR(VLOOKUP(B1625,'2A'!$D$6:$M$1005,7,0),0)</f>
        <v>0</v>
      </c>
      <c r="S1625" s="44">
        <f>IFERROR(VLOOKUP(B1625,'2A'!$D$6:$M$1005,8,0),0)</f>
        <v>0</v>
      </c>
      <c r="T1625" s="44">
        <f>IFERROR(VLOOKUP(B1625,'2A'!$D$6:$M$1005,9,0),0)</f>
        <v>0</v>
      </c>
      <c r="U1625" s="44">
        <f>IFERROR(VLOOKUP(B1625,'2A'!$D$6:$M$1005,10,0),0)</f>
        <v>0</v>
      </c>
      <c r="V1625" s="111"/>
    </row>
    <row r="1626" spans="1:22">
      <c r="A1626" s="161">
        <f t="shared" si="185"/>
        <v>1620</v>
      </c>
      <c r="B1626" s="161" t="str">
        <f t="shared" si="184"/>
        <v/>
      </c>
      <c r="C1626" s="161" t="str">
        <f>IF(COUNTIFS('GSTN-Diff Gross'!$D$7:$D$1006,'2A'!E625,'GSTN-Diff Gross'!$R$7:$R$1006,"&lt;&gt;0")+COUNTIFS('GSTN-Diff Gross'!$D$7:$D$1006,'2A'!E625,'GSTN-Diff Gross'!$S$7:$S$1006,"&lt;&gt;0")+COUNTIFS('GSTN-Diff Gross'!$D$7:$D$1006,'2A'!E625,'GSTN-Diff Gross'!$T$7:$T$1006,"&lt;&gt;0")+COUNTIFS('GSTN-Diff Gross'!$D$7:$D$1006,'2A'!E625,'GSTN-Diff Gross'!$U$7:$U$1006,"&lt;&gt;0")+COUNTIFS('GSTN-Diff Gross'!$D$7:$D$1006,'2A'!E625,'GSTN-Diff Gross'!$V$7:$V$1006,"&lt;&gt;0"),'2A'!E625,"")</f>
        <v/>
      </c>
      <c r="D1626" s="41" t="str">
        <f>IF(COUNTIFS('GSTN-Diff Gross'!$D$7:$D$1006,'2A'!E625,'GSTN-Diff Gross'!$R$7:$R$1006,"&lt;&gt;0")+COUNTIFS('GSTN-Diff Gross'!$D$7:$D$1006,'2A'!E625,'GSTN-Diff Gross'!$S$7:$S$1006,"&lt;&gt;0")+COUNTIFS('GSTN-Diff Gross'!$D$7:$D$1006,'2A'!E625,'GSTN-Diff Gross'!$T$7:$T$1006,"&lt;&gt;0")+COUNTIFS('GSTN-Diff Gross'!$D$7:$D$1006,'2A'!E625,'GSTN-Diff Gross'!$U$7:$U$1006,"&lt;&gt;0")+COUNTIFS('GSTN-Diff Gross'!$D$7:$D$1006,'2A'!E625,'GSTN-Diff Gross'!$V$7:$V$1006,"&lt;&gt;0"),'2A'!F625,"")</f>
        <v/>
      </c>
      <c r="E1626" s="68" t="str">
        <f>IF(COUNTIFS('GSTN-Diff Gross'!$D$7:$D$1006,'2A'!E625,'GSTN-Diff Gross'!$R$7:$R$1006,"&lt;&gt;0")+COUNTIFS('GSTN-Diff Gross'!$D$7:$D$1006,'2A'!E625,'GSTN-Diff Gross'!$S$7:$S$1006,"&lt;&gt;0")+COUNTIFS('GSTN-Diff Gross'!$D$7:$D$1006,'2A'!E625,'GSTN-Diff Gross'!$T$7:$T$1006,"&lt;&gt;0")+COUNTIFS('GSTN-Diff Gross'!$D$7:$D$1006,'2A'!E625,'GSTN-Diff Gross'!$U$7:$U$1006,"&lt;&gt;0")+COUNTIFS('GSTN-Diff Gross'!$D$7:$D$1006,'2A'!E625,'GSTN-Diff Gross'!$V$7:$V$1006,"&lt;&gt;0"),'2A'!G625,"")</f>
        <v/>
      </c>
      <c r="F1626" s="90" t="str">
        <f>IF(COUNTIFS('GSTN-Diff Gross'!$D$7:$D$1006,'2A'!E625,'GSTN-Diff Gross'!$R$7:$R$1006,"&lt;&gt;0")+COUNTIFS('GSTN-Diff Gross'!$D$7:$D$1006,'2A'!E625,'GSTN-Diff Gross'!$S$7:$S$1006,"&lt;&gt;0")+COUNTIFS('GSTN-Diff Gross'!$D$7:$D$1006,'2A'!E625,'GSTN-Diff Gross'!$T$7:$T$1006,"&lt;&gt;0")+COUNTIFS('GSTN-Diff Gross'!$D$7:$D$1006,'2A'!E625,'GSTN-Diff Gross'!$U$7:$U$1006,"&lt;&gt;0")+COUNTIFS('GSTN-Diff Gross'!$D$7:$D$1006,'2A'!E625,'GSTN-Diff Gross'!$V$7:$V$1006,"&lt;&gt;0"),'2A'!H625,"")</f>
        <v/>
      </c>
      <c r="G1626" s="167">
        <f t="shared" si="179"/>
        <v>0</v>
      </c>
      <c r="H1626" s="167">
        <f t="shared" si="180"/>
        <v>0</v>
      </c>
      <c r="I1626" s="167">
        <f t="shared" si="181"/>
        <v>0</v>
      </c>
      <c r="J1626" s="167">
        <f t="shared" si="182"/>
        <v>0</v>
      </c>
      <c r="K1626" s="167">
        <f t="shared" si="183"/>
        <v>0</v>
      </c>
      <c r="L1626" s="99">
        <f>IFERROR(VLOOKUP(B1626,BOOKS!$D$6:$M$1005,6,0),0)</f>
        <v>0</v>
      </c>
      <c r="M1626" s="100">
        <f>IFERROR(VLOOKUP(B1626,BOOKS!$D$6:$M$1005,7,0),0)</f>
        <v>0</v>
      </c>
      <c r="N1626" s="100">
        <f>IFERROR(VLOOKUP(B1626,BOOKS!$D$6:$M$1005,8,0),0)</f>
        <v>0</v>
      </c>
      <c r="O1626" s="100">
        <f>IFERROR(VLOOKUP(B1626,BOOKS!$D$6:$M$1005,9,0),0)</f>
        <v>0</v>
      </c>
      <c r="P1626" s="100">
        <f>IFERROR(VLOOKUP(B1626,BOOKS!$D$6:$M$1005,10,0),0)</f>
        <v>0</v>
      </c>
      <c r="Q1626" s="94">
        <f>IFERROR(VLOOKUP(B1626,'2A'!$D$6:$M$1005,6,0),0)</f>
        <v>0</v>
      </c>
      <c r="R1626" s="95">
        <f>IFERROR(VLOOKUP(B1626,'2A'!$D$6:$M$1005,7,0),0)</f>
        <v>0</v>
      </c>
      <c r="S1626" s="95">
        <f>IFERROR(VLOOKUP(B1626,'2A'!$D$6:$M$1005,8,0),0)</f>
        <v>0</v>
      </c>
      <c r="T1626" s="95">
        <f>IFERROR(VLOOKUP(B1626,'2A'!$D$6:$M$1005,9,0),0)</f>
        <v>0</v>
      </c>
      <c r="U1626" s="95">
        <f>IFERROR(VLOOKUP(B1626,'2A'!$D$6:$M$1005,10,0),0)</f>
        <v>0</v>
      </c>
      <c r="V1626" s="111"/>
    </row>
    <row r="1627" spans="1:22">
      <c r="A1627" s="163">
        <f t="shared" si="185"/>
        <v>1621</v>
      </c>
      <c r="B1627" s="163" t="str">
        <f t="shared" si="184"/>
        <v/>
      </c>
      <c r="C1627" s="163" t="str">
        <f>IF(COUNTIFS('GSTN-Diff Gross'!$D$7:$D$1006,'2A'!E626,'GSTN-Diff Gross'!$R$7:$R$1006,"&lt;&gt;0")+COUNTIFS('GSTN-Diff Gross'!$D$7:$D$1006,'2A'!E626,'GSTN-Diff Gross'!$S$7:$S$1006,"&lt;&gt;0")+COUNTIFS('GSTN-Diff Gross'!$D$7:$D$1006,'2A'!E626,'GSTN-Diff Gross'!$T$7:$T$1006,"&lt;&gt;0")+COUNTIFS('GSTN-Diff Gross'!$D$7:$D$1006,'2A'!E626,'GSTN-Diff Gross'!$U$7:$U$1006,"&lt;&gt;0")+COUNTIFS('GSTN-Diff Gross'!$D$7:$D$1006,'2A'!E626,'GSTN-Diff Gross'!$V$7:$V$1006,"&lt;&gt;0"),'2A'!E626,"")</f>
        <v/>
      </c>
      <c r="D1627" s="46" t="str">
        <f>IF(COUNTIFS('GSTN-Diff Gross'!$D$7:$D$1006,'2A'!E626,'GSTN-Diff Gross'!$R$7:$R$1006,"&lt;&gt;0")+COUNTIFS('GSTN-Diff Gross'!$D$7:$D$1006,'2A'!E626,'GSTN-Diff Gross'!$S$7:$S$1006,"&lt;&gt;0")+COUNTIFS('GSTN-Diff Gross'!$D$7:$D$1006,'2A'!E626,'GSTN-Diff Gross'!$T$7:$T$1006,"&lt;&gt;0")+COUNTIFS('GSTN-Diff Gross'!$D$7:$D$1006,'2A'!E626,'GSTN-Diff Gross'!$U$7:$U$1006,"&lt;&gt;0")+COUNTIFS('GSTN-Diff Gross'!$D$7:$D$1006,'2A'!E626,'GSTN-Diff Gross'!$V$7:$V$1006,"&lt;&gt;0"),'2A'!F626,"")</f>
        <v/>
      </c>
      <c r="E1627" s="69" t="str">
        <f>IF(COUNTIFS('GSTN-Diff Gross'!$D$7:$D$1006,'2A'!E626,'GSTN-Diff Gross'!$R$7:$R$1006,"&lt;&gt;0")+COUNTIFS('GSTN-Diff Gross'!$D$7:$D$1006,'2A'!E626,'GSTN-Diff Gross'!$S$7:$S$1006,"&lt;&gt;0")+COUNTIFS('GSTN-Diff Gross'!$D$7:$D$1006,'2A'!E626,'GSTN-Diff Gross'!$T$7:$T$1006,"&lt;&gt;0")+COUNTIFS('GSTN-Diff Gross'!$D$7:$D$1006,'2A'!E626,'GSTN-Diff Gross'!$U$7:$U$1006,"&lt;&gt;0")+COUNTIFS('GSTN-Diff Gross'!$D$7:$D$1006,'2A'!E626,'GSTN-Diff Gross'!$V$7:$V$1006,"&lt;&gt;0"),'2A'!G626,"")</f>
        <v/>
      </c>
      <c r="F1627" s="91" t="str">
        <f>IF(COUNTIFS('GSTN-Diff Gross'!$D$7:$D$1006,'2A'!E626,'GSTN-Diff Gross'!$R$7:$R$1006,"&lt;&gt;0")+COUNTIFS('GSTN-Diff Gross'!$D$7:$D$1006,'2A'!E626,'GSTN-Diff Gross'!$S$7:$S$1006,"&lt;&gt;0")+COUNTIFS('GSTN-Diff Gross'!$D$7:$D$1006,'2A'!E626,'GSTN-Diff Gross'!$T$7:$T$1006,"&lt;&gt;0")+COUNTIFS('GSTN-Diff Gross'!$D$7:$D$1006,'2A'!E626,'GSTN-Diff Gross'!$U$7:$U$1006,"&lt;&gt;0")+COUNTIFS('GSTN-Diff Gross'!$D$7:$D$1006,'2A'!E626,'GSTN-Diff Gross'!$V$7:$V$1006,"&lt;&gt;0"),'2A'!H626,"")</f>
        <v/>
      </c>
      <c r="G1627" s="96">
        <f t="shared" si="179"/>
        <v>0</v>
      </c>
      <c r="H1627" s="96">
        <f t="shared" si="180"/>
        <v>0</v>
      </c>
      <c r="I1627" s="97">
        <f t="shared" si="181"/>
        <v>0</v>
      </c>
      <c r="J1627" s="98">
        <f t="shared" si="182"/>
        <v>0</v>
      </c>
      <c r="K1627" s="96">
        <f t="shared" si="183"/>
        <v>0</v>
      </c>
      <c r="L1627" s="93">
        <f>IFERROR(VLOOKUP(B1627,BOOKS!$D$6:$M$1005,6,0),0)</f>
        <v>0</v>
      </c>
      <c r="M1627" s="88">
        <f>IFERROR(VLOOKUP(B1627,BOOKS!$D$6:$M$1005,7,0),0)</f>
        <v>0</v>
      </c>
      <c r="N1627" s="88">
        <f>IFERROR(VLOOKUP(B1627,BOOKS!$D$6:$M$1005,8,0),0)</f>
        <v>0</v>
      </c>
      <c r="O1627" s="88">
        <f>IFERROR(VLOOKUP(B1627,BOOKS!$D$6:$M$1005,9,0),0)</f>
        <v>0</v>
      </c>
      <c r="P1627" s="88">
        <f>IFERROR(VLOOKUP(B1627,BOOKS!$D$6:$M$1005,10,0),0)</f>
        <v>0</v>
      </c>
      <c r="Q1627" s="84">
        <f>IFERROR(VLOOKUP(B1627,'2A'!$D$6:$M$1005,6,0),0)</f>
        <v>0</v>
      </c>
      <c r="R1627" s="44">
        <f>IFERROR(VLOOKUP(B1627,'2A'!$D$6:$M$1005,7,0),0)</f>
        <v>0</v>
      </c>
      <c r="S1627" s="44">
        <f>IFERROR(VLOOKUP(B1627,'2A'!$D$6:$M$1005,8,0),0)</f>
        <v>0</v>
      </c>
      <c r="T1627" s="44">
        <f>IFERROR(VLOOKUP(B1627,'2A'!$D$6:$M$1005,9,0),0)</f>
        <v>0</v>
      </c>
      <c r="U1627" s="44">
        <f>IFERROR(VLOOKUP(B1627,'2A'!$D$6:$M$1005,10,0),0)</f>
        <v>0</v>
      </c>
      <c r="V1627" s="111"/>
    </row>
    <row r="1628" spans="1:22">
      <c r="A1628" s="161">
        <f t="shared" si="185"/>
        <v>1622</v>
      </c>
      <c r="B1628" s="161" t="str">
        <f t="shared" si="184"/>
        <v/>
      </c>
      <c r="C1628" s="161" t="str">
        <f>IF(COUNTIFS('GSTN-Diff Gross'!$D$7:$D$1006,'2A'!E627,'GSTN-Diff Gross'!$R$7:$R$1006,"&lt;&gt;0")+COUNTIFS('GSTN-Diff Gross'!$D$7:$D$1006,'2A'!E627,'GSTN-Diff Gross'!$S$7:$S$1006,"&lt;&gt;0")+COUNTIFS('GSTN-Diff Gross'!$D$7:$D$1006,'2A'!E627,'GSTN-Diff Gross'!$T$7:$T$1006,"&lt;&gt;0")+COUNTIFS('GSTN-Diff Gross'!$D$7:$D$1006,'2A'!E627,'GSTN-Diff Gross'!$U$7:$U$1006,"&lt;&gt;0")+COUNTIFS('GSTN-Diff Gross'!$D$7:$D$1006,'2A'!E627,'GSTN-Diff Gross'!$V$7:$V$1006,"&lt;&gt;0"),'2A'!E627,"")</f>
        <v/>
      </c>
      <c r="D1628" s="41" t="str">
        <f>IF(COUNTIFS('GSTN-Diff Gross'!$D$7:$D$1006,'2A'!E627,'GSTN-Diff Gross'!$R$7:$R$1006,"&lt;&gt;0")+COUNTIFS('GSTN-Diff Gross'!$D$7:$D$1006,'2A'!E627,'GSTN-Diff Gross'!$S$7:$S$1006,"&lt;&gt;0")+COUNTIFS('GSTN-Diff Gross'!$D$7:$D$1006,'2A'!E627,'GSTN-Diff Gross'!$T$7:$T$1006,"&lt;&gt;0")+COUNTIFS('GSTN-Diff Gross'!$D$7:$D$1006,'2A'!E627,'GSTN-Diff Gross'!$U$7:$U$1006,"&lt;&gt;0")+COUNTIFS('GSTN-Diff Gross'!$D$7:$D$1006,'2A'!E627,'GSTN-Diff Gross'!$V$7:$V$1006,"&lt;&gt;0"),'2A'!F627,"")</f>
        <v/>
      </c>
      <c r="E1628" s="68" t="str">
        <f>IF(COUNTIFS('GSTN-Diff Gross'!$D$7:$D$1006,'2A'!E627,'GSTN-Diff Gross'!$R$7:$R$1006,"&lt;&gt;0")+COUNTIFS('GSTN-Diff Gross'!$D$7:$D$1006,'2A'!E627,'GSTN-Diff Gross'!$S$7:$S$1006,"&lt;&gt;0")+COUNTIFS('GSTN-Diff Gross'!$D$7:$D$1006,'2A'!E627,'GSTN-Diff Gross'!$T$7:$T$1006,"&lt;&gt;0")+COUNTIFS('GSTN-Diff Gross'!$D$7:$D$1006,'2A'!E627,'GSTN-Diff Gross'!$U$7:$U$1006,"&lt;&gt;0")+COUNTIFS('GSTN-Diff Gross'!$D$7:$D$1006,'2A'!E627,'GSTN-Diff Gross'!$V$7:$V$1006,"&lt;&gt;0"),'2A'!G627,"")</f>
        <v/>
      </c>
      <c r="F1628" s="90" t="str">
        <f>IF(COUNTIFS('GSTN-Diff Gross'!$D$7:$D$1006,'2A'!E627,'GSTN-Diff Gross'!$R$7:$R$1006,"&lt;&gt;0")+COUNTIFS('GSTN-Diff Gross'!$D$7:$D$1006,'2A'!E627,'GSTN-Diff Gross'!$S$7:$S$1006,"&lt;&gt;0")+COUNTIFS('GSTN-Diff Gross'!$D$7:$D$1006,'2A'!E627,'GSTN-Diff Gross'!$T$7:$T$1006,"&lt;&gt;0")+COUNTIFS('GSTN-Diff Gross'!$D$7:$D$1006,'2A'!E627,'GSTN-Diff Gross'!$U$7:$U$1006,"&lt;&gt;0")+COUNTIFS('GSTN-Diff Gross'!$D$7:$D$1006,'2A'!E627,'GSTN-Diff Gross'!$V$7:$V$1006,"&lt;&gt;0"),'2A'!H627,"")</f>
        <v/>
      </c>
      <c r="G1628" s="167">
        <f t="shared" si="179"/>
        <v>0</v>
      </c>
      <c r="H1628" s="167">
        <f t="shared" si="180"/>
        <v>0</v>
      </c>
      <c r="I1628" s="167">
        <f t="shared" si="181"/>
        <v>0</v>
      </c>
      <c r="J1628" s="167">
        <f t="shared" si="182"/>
        <v>0</v>
      </c>
      <c r="K1628" s="167">
        <f t="shared" si="183"/>
        <v>0</v>
      </c>
      <c r="L1628" s="99">
        <f>IFERROR(VLOOKUP(B1628,BOOKS!$D$6:$M$1005,6,0),0)</f>
        <v>0</v>
      </c>
      <c r="M1628" s="100">
        <f>IFERROR(VLOOKUP(B1628,BOOKS!$D$6:$M$1005,7,0),0)</f>
        <v>0</v>
      </c>
      <c r="N1628" s="100">
        <f>IFERROR(VLOOKUP(B1628,BOOKS!$D$6:$M$1005,8,0),0)</f>
        <v>0</v>
      </c>
      <c r="O1628" s="100">
        <f>IFERROR(VLOOKUP(B1628,BOOKS!$D$6:$M$1005,9,0),0)</f>
        <v>0</v>
      </c>
      <c r="P1628" s="100">
        <f>IFERROR(VLOOKUP(B1628,BOOKS!$D$6:$M$1005,10,0),0)</f>
        <v>0</v>
      </c>
      <c r="Q1628" s="94">
        <f>IFERROR(VLOOKUP(B1628,'2A'!$D$6:$M$1005,6,0),0)</f>
        <v>0</v>
      </c>
      <c r="R1628" s="95">
        <f>IFERROR(VLOOKUP(B1628,'2A'!$D$6:$M$1005,7,0),0)</f>
        <v>0</v>
      </c>
      <c r="S1628" s="95">
        <f>IFERROR(VLOOKUP(B1628,'2A'!$D$6:$M$1005,8,0),0)</f>
        <v>0</v>
      </c>
      <c r="T1628" s="95">
        <f>IFERROR(VLOOKUP(B1628,'2A'!$D$6:$M$1005,9,0),0)</f>
        <v>0</v>
      </c>
      <c r="U1628" s="95">
        <f>IFERROR(VLOOKUP(B1628,'2A'!$D$6:$M$1005,10,0),0)</f>
        <v>0</v>
      </c>
      <c r="V1628" s="111"/>
    </row>
    <row r="1629" spans="1:22">
      <c r="A1629" s="163">
        <f t="shared" si="185"/>
        <v>1623</v>
      </c>
      <c r="B1629" s="163" t="str">
        <f t="shared" si="184"/>
        <v/>
      </c>
      <c r="C1629" s="163" t="str">
        <f>IF(COUNTIFS('GSTN-Diff Gross'!$D$7:$D$1006,'2A'!E628,'GSTN-Diff Gross'!$R$7:$R$1006,"&lt;&gt;0")+COUNTIFS('GSTN-Diff Gross'!$D$7:$D$1006,'2A'!E628,'GSTN-Diff Gross'!$S$7:$S$1006,"&lt;&gt;0")+COUNTIFS('GSTN-Diff Gross'!$D$7:$D$1006,'2A'!E628,'GSTN-Diff Gross'!$T$7:$T$1006,"&lt;&gt;0")+COUNTIFS('GSTN-Diff Gross'!$D$7:$D$1006,'2A'!E628,'GSTN-Diff Gross'!$U$7:$U$1006,"&lt;&gt;0")+COUNTIFS('GSTN-Diff Gross'!$D$7:$D$1006,'2A'!E628,'GSTN-Diff Gross'!$V$7:$V$1006,"&lt;&gt;0"),'2A'!E628,"")</f>
        <v/>
      </c>
      <c r="D1629" s="46" t="str">
        <f>IF(COUNTIFS('GSTN-Diff Gross'!$D$7:$D$1006,'2A'!E628,'GSTN-Diff Gross'!$R$7:$R$1006,"&lt;&gt;0")+COUNTIFS('GSTN-Diff Gross'!$D$7:$D$1006,'2A'!E628,'GSTN-Diff Gross'!$S$7:$S$1006,"&lt;&gt;0")+COUNTIFS('GSTN-Diff Gross'!$D$7:$D$1006,'2A'!E628,'GSTN-Diff Gross'!$T$7:$T$1006,"&lt;&gt;0")+COUNTIFS('GSTN-Diff Gross'!$D$7:$D$1006,'2A'!E628,'GSTN-Diff Gross'!$U$7:$U$1006,"&lt;&gt;0")+COUNTIFS('GSTN-Diff Gross'!$D$7:$D$1006,'2A'!E628,'GSTN-Diff Gross'!$V$7:$V$1006,"&lt;&gt;0"),'2A'!F628,"")</f>
        <v/>
      </c>
      <c r="E1629" s="69" t="str">
        <f>IF(COUNTIFS('GSTN-Diff Gross'!$D$7:$D$1006,'2A'!E628,'GSTN-Diff Gross'!$R$7:$R$1006,"&lt;&gt;0")+COUNTIFS('GSTN-Diff Gross'!$D$7:$D$1006,'2A'!E628,'GSTN-Diff Gross'!$S$7:$S$1006,"&lt;&gt;0")+COUNTIFS('GSTN-Diff Gross'!$D$7:$D$1006,'2A'!E628,'GSTN-Diff Gross'!$T$7:$T$1006,"&lt;&gt;0")+COUNTIFS('GSTN-Diff Gross'!$D$7:$D$1006,'2A'!E628,'GSTN-Diff Gross'!$U$7:$U$1006,"&lt;&gt;0")+COUNTIFS('GSTN-Diff Gross'!$D$7:$D$1006,'2A'!E628,'GSTN-Diff Gross'!$V$7:$V$1006,"&lt;&gt;0"),'2A'!G628,"")</f>
        <v/>
      </c>
      <c r="F1629" s="91" t="str">
        <f>IF(COUNTIFS('GSTN-Diff Gross'!$D$7:$D$1006,'2A'!E628,'GSTN-Diff Gross'!$R$7:$R$1006,"&lt;&gt;0")+COUNTIFS('GSTN-Diff Gross'!$D$7:$D$1006,'2A'!E628,'GSTN-Diff Gross'!$S$7:$S$1006,"&lt;&gt;0")+COUNTIFS('GSTN-Diff Gross'!$D$7:$D$1006,'2A'!E628,'GSTN-Diff Gross'!$T$7:$T$1006,"&lt;&gt;0")+COUNTIFS('GSTN-Diff Gross'!$D$7:$D$1006,'2A'!E628,'GSTN-Diff Gross'!$U$7:$U$1006,"&lt;&gt;0")+COUNTIFS('GSTN-Diff Gross'!$D$7:$D$1006,'2A'!E628,'GSTN-Diff Gross'!$V$7:$V$1006,"&lt;&gt;0"),'2A'!H628,"")</f>
        <v/>
      </c>
      <c r="G1629" s="96">
        <f t="shared" si="179"/>
        <v>0</v>
      </c>
      <c r="H1629" s="96">
        <f t="shared" si="180"/>
        <v>0</v>
      </c>
      <c r="I1629" s="97">
        <f t="shared" si="181"/>
        <v>0</v>
      </c>
      <c r="J1629" s="98">
        <f t="shared" si="182"/>
        <v>0</v>
      </c>
      <c r="K1629" s="96">
        <f t="shared" si="183"/>
        <v>0</v>
      </c>
      <c r="L1629" s="93">
        <f>IFERROR(VLOOKUP(B1629,BOOKS!$D$6:$M$1005,6,0),0)</f>
        <v>0</v>
      </c>
      <c r="M1629" s="88">
        <f>IFERROR(VLOOKUP(B1629,BOOKS!$D$6:$M$1005,7,0),0)</f>
        <v>0</v>
      </c>
      <c r="N1629" s="88">
        <f>IFERROR(VLOOKUP(B1629,BOOKS!$D$6:$M$1005,8,0),0)</f>
        <v>0</v>
      </c>
      <c r="O1629" s="88">
        <f>IFERROR(VLOOKUP(B1629,BOOKS!$D$6:$M$1005,9,0),0)</f>
        <v>0</v>
      </c>
      <c r="P1629" s="88">
        <f>IFERROR(VLOOKUP(B1629,BOOKS!$D$6:$M$1005,10,0),0)</f>
        <v>0</v>
      </c>
      <c r="Q1629" s="84">
        <f>IFERROR(VLOOKUP(B1629,'2A'!$D$6:$M$1005,6,0),0)</f>
        <v>0</v>
      </c>
      <c r="R1629" s="44">
        <f>IFERROR(VLOOKUP(B1629,'2A'!$D$6:$M$1005,7,0),0)</f>
        <v>0</v>
      </c>
      <c r="S1629" s="44">
        <f>IFERROR(VLOOKUP(B1629,'2A'!$D$6:$M$1005,8,0),0)</f>
        <v>0</v>
      </c>
      <c r="T1629" s="44">
        <f>IFERROR(VLOOKUP(B1629,'2A'!$D$6:$M$1005,9,0),0)</f>
        <v>0</v>
      </c>
      <c r="U1629" s="44">
        <f>IFERROR(VLOOKUP(B1629,'2A'!$D$6:$M$1005,10,0),0)</f>
        <v>0</v>
      </c>
      <c r="V1629" s="111"/>
    </row>
    <row r="1630" spans="1:22">
      <c r="A1630" s="161">
        <f t="shared" si="185"/>
        <v>1624</v>
      </c>
      <c r="B1630" s="161" t="str">
        <f t="shared" si="184"/>
        <v/>
      </c>
      <c r="C1630" s="161" t="str">
        <f>IF(COUNTIFS('GSTN-Diff Gross'!$D$7:$D$1006,'2A'!E629,'GSTN-Diff Gross'!$R$7:$R$1006,"&lt;&gt;0")+COUNTIFS('GSTN-Diff Gross'!$D$7:$D$1006,'2A'!E629,'GSTN-Diff Gross'!$S$7:$S$1006,"&lt;&gt;0")+COUNTIFS('GSTN-Diff Gross'!$D$7:$D$1006,'2A'!E629,'GSTN-Diff Gross'!$T$7:$T$1006,"&lt;&gt;0")+COUNTIFS('GSTN-Diff Gross'!$D$7:$D$1006,'2A'!E629,'GSTN-Diff Gross'!$U$7:$U$1006,"&lt;&gt;0")+COUNTIFS('GSTN-Diff Gross'!$D$7:$D$1006,'2A'!E629,'GSTN-Diff Gross'!$V$7:$V$1006,"&lt;&gt;0"),'2A'!E629,"")</f>
        <v/>
      </c>
      <c r="D1630" s="41" t="str">
        <f>IF(COUNTIFS('GSTN-Diff Gross'!$D$7:$D$1006,'2A'!E629,'GSTN-Diff Gross'!$R$7:$R$1006,"&lt;&gt;0")+COUNTIFS('GSTN-Diff Gross'!$D$7:$D$1006,'2A'!E629,'GSTN-Diff Gross'!$S$7:$S$1006,"&lt;&gt;0")+COUNTIFS('GSTN-Diff Gross'!$D$7:$D$1006,'2A'!E629,'GSTN-Diff Gross'!$T$7:$T$1006,"&lt;&gt;0")+COUNTIFS('GSTN-Diff Gross'!$D$7:$D$1006,'2A'!E629,'GSTN-Diff Gross'!$U$7:$U$1006,"&lt;&gt;0")+COUNTIFS('GSTN-Diff Gross'!$D$7:$D$1006,'2A'!E629,'GSTN-Diff Gross'!$V$7:$V$1006,"&lt;&gt;0"),'2A'!F629,"")</f>
        <v/>
      </c>
      <c r="E1630" s="68" t="str">
        <f>IF(COUNTIFS('GSTN-Diff Gross'!$D$7:$D$1006,'2A'!E629,'GSTN-Diff Gross'!$R$7:$R$1006,"&lt;&gt;0")+COUNTIFS('GSTN-Diff Gross'!$D$7:$D$1006,'2A'!E629,'GSTN-Diff Gross'!$S$7:$S$1006,"&lt;&gt;0")+COUNTIFS('GSTN-Diff Gross'!$D$7:$D$1006,'2A'!E629,'GSTN-Diff Gross'!$T$7:$T$1006,"&lt;&gt;0")+COUNTIFS('GSTN-Diff Gross'!$D$7:$D$1006,'2A'!E629,'GSTN-Diff Gross'!$U$7:$U$1006,"&lt;&gt;0")+COUNTIFS('GSTN-Diff Gross'!$D$7:$D$1006,'2A'!E629,'GSTN-Diff Gross'!$V$7:$V$1006,"&lt;&gt;0"),'2A'!G629,"")</f>
        <v/>
      </c>
      <c r="F1630" s="90" t="str">
        <f>IF(COUNTIFS('GSTN-Diff Gross'!$D$7:$D$1006,'2A'!E629,'GSTN-Diff Gross'!$R$7:$R$1006,"&lt;&gt;0")+COUNTIFS('GSTN-Diff Gross'!$D$7:$D$1006,'2A'!E629,'GSTN-Diff Gross'!$S$7:$S$1006,"&lt;&gt;0")+COUNTIFS('GSTN-Diff Gross'!$D$7:$D$1006,'2A'!E629,'GSTN-Diff Gross'!$T$7:$T$1006,"&lt;&gt;0")+COUNTIFS('GSTN-Diff Gross'!$D$7:$D$1006,'2A'!E629,'GSTN-Diff Gross'!$U$7:$U$1006,"&lt;&gt;0")+COUNTIFS('GSTN-Diff Gross'!$D$7:$D$1006,'2A'!E629,'GSTN-Diff Gross'!$V$7:$V$1006,"&lt;&gt;0"),'2A'!H629,"")</f>
        <v/>
      </c>
      <c r="G1630" s="167">
        <f t="shared" si="179"/>
        <v>0</v>
      </c>
      <c r="H1630" s="167">
        <f t="shared" si="180"/>
        <v>0</v>
      </c>
      <c r="I1630" s="167">
        <f t="shared" si="181"/>
        <v>0</v>
      </c>
      <c r="J1630" s="167">
        <f t="shared" si="182"/>
        <v>0</v>
      </c>
      <c r="K1630" s="167">
        <f t="shared" si="183"/>
        <v>0</v>
      </c>
      <c r="L1630" s="99">
        <f>IFERROR(VLOOKUP(B1630,BOOKS!$D$6:$M$1005,6,0),0)</f>
        <v>0</v>
      </c>
      <c r="M1630" s="100">
        <f>IFERROR(VLOOKUP(B1630,BOOKS!$D$6:$M$1005,7,0),0)</f>
        <v>0</v>
      </c>
      <c r="N1630" s="100">
        <f>IFERROR(VLOOKUP(B1630,BOOKS!$D$6:$M$1005,8,0),0)</f>
        <v>0</v>
      </c>
      <c r="O1630" s="100">
        <f>IFERROR(VLOOKUP(B1630,BOOKS!$D$6:$M$1005,9,0),0)</f>
        <v>0</v>
      </c>
      <c r="P1630" s="100">
        <f>IFERROR(VLOOKUP(B1630,BOOKS!$D$6:$M$1005,10,0),0)</f>
        <v>0</v>
      </c>
      <c r="Q1630" s="94">
        <f>IFERROR(VLOOKUP(B1630,'2A'!$D$6:$M$1005,6,0),0)</f>
        <v>0</v>
      </c>
      <c r="R1630" s="95">
        <f>IFERROR(VLOOKUP(B1630,'2A'!$D$6:$M$1005,7,0),0)</f>
        <v>0</v>
      </c>
      <c r="S1630" s="95">
        <f>IFERROR(VLOOKUP(B1630,'2A'!$D$6:$M$1005,8,0),0)</f>
        <v>0</v>
      </c>
      <c r="T1630" s="95">
        <f>IFERROR(VLOOKUP(B1630,'2A'!$D$6:$M$1005,9,0),0)</f>
        <v>0</v>
      </c>
      <c r="U1630" s="95">
        <f>IFERROR(VLOOKUP(B1630,'2A'!$D$6:$M$1005,10,0),0)</f>
        <v>0</v>
      </c>
      <c r="V1630" s="111"/>
    </row>
    <row r="1631" spans="1:22">
      <c r="A1631" s="163">
        <f t="shared" si="185"/>
        <v>1625</v>
      </c>
      <c r="B1631" s="163" t="str">
        <f t="shared" si="184"/>
        <v/>
      </c>
      <c r="C1631" s="163" t="str">
        <f>IF(COUNTIFS('GSTN-Diff Gross'!$D$7:$D$1006,'2A'!E630,'GSTN-Diff Gross'!$R$7:$R$1006,"&lt;&gt;0")+COUNTIFS('GSTN-Diff Gross'!$D$7:$D$1006,'2A'!E630,'GSTN-Diff Gross'!$S$7:$S$1006,"&lt;&gt;0")+COUNTIFS('GSTN-Diff Gross'!$D$7:$D$1006,'2A'!E630,'GSTN-Diff Gross'!$T$7:$T$1006,"&lt;&gt;0")+COUNTIFS('GSTN-Diff Gross'!$D$7:$D$1006,'2A'!E630,'GSTN-Diff Gross'!$U$7:$U$1006,"&lt;&gt;0")+COUNTIFS('GSTN-Diff Gross'!$D$7:$D$1006,'2A'!E630,'GSTN-Diff Gross'!$V$7:$V$1006,"&lt;&gt;0"),'2A'!E630,"")</f>
        <v/>
      </c>
      <c r="D1631" s="46" t="str">
        <f>IF(COUNTIFS('GSTN-Diff Gross'!$D$7:$D$1006,'2A'!E630,'GSTN-Diff Gross'!$R$7:$R$1006,"&lt;&gt;0")+COUNTIFS('GSTN-Diff Gross'!$D$7:$D$1006,'2A'!E630,'GSTN-Diff Gross'!$S$7:$S$1006,"&lt;&gt;0")+COUNTIFS('GSTN-Diff Gross'!$D$7:$D$1006,'2A'!E630,'GSTN-Diff Gross'!$T$7:$T$1006,"&lt;&gt;0")+COUNTIFS('GSTN-Diff Gross'!$D$7:$D$1006,'2A'!E630,'GSTN-Diff Gross'!$U$7:$U$1006,"&lt;&gt;0")+COUNTIFS('GSTN-Diff Gross'!$D$7:$D$1006,'2A'!E630,'GSTN-Diff Gross'!$V$7:$V$1006,"&lt;&gt;0"),'2A'!F630,"")</f>
        <v/>
      </c>
      <c r="E1631" s="69" t="str">
        <f>IF(COUNTIFS('GSTN-Diff Gross'!$D$7:$D$1006,'2A'!E630,'GSTN-Diff Gross'!$R$7:$R$1006,"&lt;&gt;0")+COUNTIFS('GSTN-Diff Gross'!$D$7:$D$1006,'2A'!E630,'GSTN-Diff Gross'!$S$7:$S$1006,"&lt;&gt;0")+COUNTIFS('GSTN-Diff Gross'!$D$7:$D$1006,'2A'!E630,'GSTN-Diff Gross'!$T$7:$T$1006,"&lt;&gt;0")+COUNTIFS('GSTN-Diff Gross'!$D$7:$D$1006,'2A'!E630,'GSTN-Diff Gross'!$U$7:$U$1006,"&lt;&gt;0")+COUNTIFS('GSTN-Diff Gross'!$D$7:$D$1006,'2A'!E630,'GSTN-Diff Gross'!$V$7:$V$1006,"&lt;&gt;0"),'2A'!G630,"")</f>
        <v/>
      </c>
      <c r="F1631" s="91" t="str">
        <f>IF(COUNTIFS('GSTN-Diff Gross'!$D$7:$D$1006,'2A'!E630,'GSTN-Diff Gross'!$R$7:$R$1006,"&lt;&gt;0")+COUNTIFS('GSTN-Diff Gross'!$D$7:$D$1006,'2A'!E630,'GSTN-Diff Gross'!$S$7:$S$1006,"&lt;&gt;0")+COUNTIFS('GSTN-Diff Gross'!$D$7:$D$1006,'2A'!E630,'GSTN-Diff Gross'!$T$7:$T$1006,"&lt;&gt;0")+COUNTIFS('GSTN-Diff Gross'!$D$7:$D$1006,'2A'!E630,'GSTN-Diff Gross'!$U$7:$U$1006,"&lt;&gt;0")+COUNTIFS('GSTN-Diff Gross'!$D$7:$D$1006,'2A'!E630,'GSTN-Diff Gross'!$V$7:$V$1006,"&lt;&gt;0"),'2A'!H630,"")</f>
        <v/>
      </c>
      <c r="G1631" s="96">
        <f t="shared" si="179"/>
        <v>0</v>
      </c>
      <c r="H1631" s="96">
        <f t="shared" si="180"/>
        <v>0</v>
      </c>
      <c r="I1631" s="97">
        <f t="shared" si="181"/>
        <v>0</v>
      </c>
      <c r="J1631" s="98">
        <f t="shared" si="182"/>
        <v>0</v>
      </c>
      <c r="K1631" s="96">
        <f t="shared" si="183"/>
        <v>0</v>
      </c>
      <c r="L1631" s="93">
        <f>IFERROR(VLOOKUP(B1631,BOOKS!$D$6:$M$1005,6,0),0)</f>
        <v>0</v>
      </c>
      <c r="M1631" s="88">
        <f>IFERROR(VLOOKUP(B1631,BOOKS!$D$6:$M$1005,7,0),0)</f>
        <v>0</v>
      </c>
      <c r="N1631" s="88">
        <f>IFERROR(VLOOKUP(B1631,BOOKS!$D$6:$M$1005,8,0),0)</f>
        <v>0</v>
      </c>
      <c r="O1631" s="88">
        <f>IFERROR(VLOOKUP(B1631,BOOKS!$D$6:$M$1005,9,0),0)</f>
        <v>0</v>
      </c>
      <c r="P1631" s="88">
        <f>IFERROR(VLOOKUP(B1631,BOOKS!$D$6:$M$1005,10,0),0)</f>
        <v>0</v>
      </c>
      <c r="Q1631" s="84">
        <f>IFERROR(VLOOKUP(B1631,'2A'!$D$6:$M$1005,6,0),0)</f>
        <v>0</v>
      </c>
      <c r="R1631" s="44">
        <f>IFERROR(VLOOKUP(B1631,'2A'!$D$6:$M$1005,7,0),0)</f>
        <v>0</v>
      </c>
      <c r="S1631" s="44">
        <f>IFERROR(VLOOKUP(B1631,'2A'!$D$6:$M$1005,8,0),0)</f>
        <v>0</v>
      </c>
      <c r="T1631" s="44">
        <f>IFERROR(VLOOKUP(B1631,'2A'!$D$6:$M$1005,9,0),0)</f>
        <v>0</v>
      </c>
      <c r="U1631" s="44">
        <f>IFERROR(VLOOKUP(B1631,'2A'!$D$6:$M$1005,10,0),0)</f>
        <v>0</v>
      </c>
      <c r="V1631" s="111"/>
    </row>
    <row r="1632" spans="1:22">
      <c r="A1632" s="161">
        <f t="shared" si="185"/>
        <v>1626</v>
      </c>
      <c r="B1632" s="161" t="str">
        <f t="shared" si="184"/>
        <v/>
      </c>
      <c r="C1632" s="161" t="str">
        <f>IF(COUNTIFS('GSTN-Diff Gross'!$D$7:$D$1006,'2A'!E631,'GSTN-Diff Gross'!$R$7:$R$1006,"&lt;&gt;0")+COUNTIFS('GSTN-Diff Gross'!$D$7:$D$1006,'2A'!E631,'GSTN-Diff Gross'!$S$7:$S$1006,"&lt;&gt;0")+COUNTIFS('GSTN-Diff Gross'!$D$7:$D$1006,'2A'!E631,'GSTN-Diff Gross'!$T$7:$T$1006,"&lt;&gt;0")+COUNTIFS('GSTN-Diff Gross'!$D$7:$D$1006,'2A'!E631,'GSTN-Diff Gross'!$U$7:$U$1006,"&lt;&gt;0")+COUNTIFS('GSTN-Diff Gross'!$D$7:$D$1006,'2A'!E631,'GSTN-Diff Gross'!$V$7:$V$1006,"&lt;&gt;0"),'2A'!E631,"")</f>
        <v/>
      </c>
      <c r="D1632" s="41" t="str">
        <f>IF(COUNTIFS('GSTN-Diff Gross'!$D$7:$D$1006,'2A'!E631,'GSTN-Diff Gross'!$R$7:$R$1006,"&lt;&gt;0")+COUNTIFS('GSTN-Diff Gross'!$D$7:$D$1006,'2A'!E631,'GSTN-Diff Gross'!$S$7:$S$1006,"&lt;&gt;0")+COUNTIFS('GSTN-Diff Gross'!$D$7:$D$1006,'2A'!E631,'GSTN-Diff Gross'!$T$7:$T$1006,"&lt;&gt;0")+COUNTIFS('GSTN-Diff Gross'!$D$7:$D$1006,'2A'!E631,'GSTN-Diff Gross'!$U$7:$U$1006,"&lt;&gt;0")+COUNTIFS('GSTN-Diff Gross'!$D$7:$D$1006,'2A'!E631,'GSTN-Diff Gross'!$V$7:$V$1006,"&lt;&gt;0"),'2A'!F631,"")</f>
        <v/>
      </c>
      <c r="E1632" s="68" t="str">
        <f>IF(COUNTIFS('GSTN-Diff Gross'!$D$7:$D$1006,'2A'!E631,'GSTN-Diff Gross'!$R$7:$R$1006,"&lt;&gt;0")+COUNTIFS('GSTN-Diff Gross'!$D$7:$D$1006,'2A'!E631,'GSTN-Diff Gross'!$S$7:$S$1006,"&lt;&gt;0")+COUNTIFS('GSTN-Diff Gross'!$D$7:$D$1006,'2A'!E631,'GSTN-Diff Gross'!$T$7:$T$1006,"&lt;&gt;0")+COUNTIFS('GSTN-Diff Gross'!$D$7:$D$1006,'2A'!E631,'GSTN-Diff Gross'!$U$7:$U$1006,"&lt;&gt;0")+COUNTIFS('GSTN-Diff Gross'!$D$7:$D$1006,'2A'!E631,'GSTN-Diff Gross'!$V$7:$V$1006,"&lt;&gt;0"),'2A'!G631,"")</f>
        <v/>
      </c>
      <c r="F1632" s="90" t="str">
        <f>IF(COUNTIFS('GSTN-Diff Gross'!$D$7:$D$1006,'2A'!E631,'GSTN-Diff Gross'!$R$7:$R$1006,"&lt;&gt;0")+COUNTIFS('GSTN-Diff Gross'!$D$7:$D$1006,'2A'!E631,'GSTN-Diff Gross'!$S$7:$S$1006,"&lt;&gt;0")+COUNTIFS('GSTN-Diff Gross'!$D$7:$D$1006,'2A'!E631,'GSTN-Diff Gross'!$T$7:$T$1006,"&lt;&gt;0")+COUNTIFS('GSTN-Diff Gross'!$D$7:$D$1006,'2A'!E631,'GSTN-Diff Gross'!$U$7:$U$1006,"&lt;&gt;0")+COUNTIFS('GSTN-Diff Gross'!$D$7:$D$1006,'2A'!E631,'GSTN-Diff Gross'!$V$7:$V$1006,"&lt;&gt;0"),'2A'!H631,"")</f>
        <v/>
      </c>
      <c r="G1632" s="167">
        <f t="shared" si="179"/>
        <v>0</v>
      </c>
      <c r="H1632" s="167">
        <f t="shared" si="180"/>
        <v>0</v>
      </c>
      <c r="I1632" s="167">
        <f t="shared" si="181"/>
        <v>0</v>
      </c>
      <c r="J1632" s="167">
        <f t="shared" si="182"/>
        <v>0</v>
      </c>
      <c r="K1632" s="167">
        <f t="shared" si="183"/>
        <v>0</v>
      </c>
      <c r="L1632" s="99">
        <f>IFERROR(VLOOKUP(B1632,BOOKS!$D$6:$M$1005,6,0),0)</f>
        <v>0</v>
      </c>
      <c r="M1632" s="100">
        <f>IFERROR(VLOOKUP(B1632,BOOKS!$D$6:$M$1005,7,0),0)</f>
        <v>0</v>
      </c>
      <c r="N1632" s="100">
        <f>IFERROR(VLOOKUP(B1632,BOOKS!$D$6:$M$1005,8,0),0)</f>
        <v>0</v>
      </c>
      <c r="O1632" s="100">
        <f>IFERROR(VLOOKUP(B1632,BOOKS!$D$6:$M$1005,9,0),0)</f>
        <v>0</v>
      </c>
      <c r="P1632" s="100">
        <f>IFERROR(VLOOKUP(B1632,BOOKS!$D$6:$M$1005,10,0),0)</f>
        <v>0</v>
      </c>
      <c r="Q1632" s="94">
        <f>IFERROR(VLOOKUP(B1632,'2A'!$D$6:$M$1005,6,0),0)</f>
        <v>0</v>
      </c>
      <c r="R1632" s="95">
        <f>IFERROR(VLOOKUP(B1632,'2A'!$D$6:$M$1005,7,0),0)</f>
        <v>0</v>
      </c>
      <c r="S1632" s="95">
        <f>IFERROR(VLOOKUP(B1632,'2A'!$D$6:$M$1005,8,0),0)</f>
        <v>0</v>
      </c>
      <c r="T1632" s="95">
        <f>IFERROR(VLOOKUP(B1632,'2A'!$D$6:$M$1005,9,0),0)</f>
        <v>0</v>
      </c>
      <c r="U1632" s="95">
        <f>IFERROR(VLOOKUP(B1632,'2A'!$D$6:$M$1005,10,0),0)</f>
        <v>0</v>
      </c>
      <c r="V1632" s="111"/>
    </row>
    <row r="1633" spans="1:22">
      <c r="A1633" s="163">
        <f t="shared" si="185"/>
        <v>1627</v>
      </c>
      <c r="B1633" s="163" t="str">
        <f t="shared" si="184"/>
        <v/>
      </c>
      <c r="C1633" s="163" t="str">
        <f>IF(COUNTIFS('GSTN-Diff Gross'!$D$7:$D$1006,'2A'!E632,'GSTN-Diff Gross'!$R$7:$R$1006,"&lt;&gt;0")+COUNTIFS('GSTN-Diff Gross'!$D$7:$D$1006,'2A'!E632,'GSTN-Diff Gross'!$S$7:$S$1006,"&lt;&gt;0")+COUNTIFS('GSTN-Diff Gross'!$D$7:$D$1006,'2A'!E632,'GSTN-Diff Gross'!$T$7:$T$1006,"&lt;&gt;0")+COUNTIFS('GSTN-Diff Gross'!$D$7:$D$1006,'2A'!E632,'GSTN-Diff Gross'!$U$7:$U$1006,"&lt;&gt;0")+COUNTIFS('GSTN-Diff Gross'!$D$7:$D$1006,'2A'!E632,'GSTN-Diff Gross'!$V$7:$V$1006,"&lt;&gt;0"),'2A'!E632,"")</f>
        <v/>
      </c>
      <c r="D1633" s="46" t="str">
        <f>IF(COUNTIFS('GSTN-Diff Gross'!$D$7:$D$1006,'2A'!E632,'GSTN-Diff Gross'!$R$7:$R$1006,"&lt;&gt;0")+COUNTIFS('GSTN-Diff Gross'!$D$7:$D$1006,'2A'!E632,'GSTN-Diff Gross'!$S$7:$S$1006,"&lt;&gt;0")+COUNTIFS('GSTN-Diff Gross'!$D$7:$D$1006,'2A'!E632,'GSTN-Diff Gross'!$T$7:$T$1006,"&lt;&gt;0")+COUNTIFS('GSTN-Diff Gross'!$D$7:$D$1006,'2A'!E632,'GSTN-Diff Gross'!$U$7:$U$1006,"&lt;&gt;0")+COUNTIFS('GSTN-Diff Gross'!$D$7:$D$1006,'2A'!E632,'GSTN-Diff Gross'!$V$7:$V$1006,"&lt;&gt;0"),'2A'!F632,"")</f>
        <v/>
      </c>
      <c r="E1633" s="69" t="str">
        <f>IF(COUNTIFS('GSTN-Diff Gross'!$D$7:$D$1006,'2A'!E632,'GSTN-Diff Gross'!$R$7:$R$1006,"&lt;&gt;0")+COUNTIFS('GSTN-Diff Gross'!$D$7:$D$1006,'2A'!E632,'GSTN-Diff Gross'!$S$7:$S$1006,"&lt;&gt;0")+COUNTIFS('GSTN-Diff Gross'!$D$7:$D$1006,'2A'!E632,'GSTN-Diff Gross'!$T$7:$T$1006,"&lt;&gt;0")+COUNTIFS('GSTN-Diff Gross'!$D$7:$D$1006,'2A'!E632,'GSTN-Diff Gross'!$U$7:$U$1006,"&lt;&gt;0")+COUNTIFS('GSTN-Diff Gross'!$D$7:$D$1006,'2A'!E632,'GSTN-Diff Gross'!$V$7:$V$1006,"&lt;&gt;0"),'2A'!G632,"")</f>
        <v/>
      </c>
      <c r="F1633" s="91" t="str">
        <f>IF(COUNTIFS('GSTN-Diff Gross'!$D$7:$D$1006,'2A'!E632,'GSTN-Diff Gross'!$R$7:$R$1006,"&lt;&gt;0")+COUNTIFS('GSTN-Diff Gross'!$D$7:$D$1006,'2A'!E632,'GSTN-Diff Gross'!$S$7:$S$1006,"&lt;&gt;0")+COUNTIFS('GSTN-Diff Gross'!$D$7:$D$1006,'2A'!E632,'GSTN-Diff Gross'!$T$7:$T$1006,"&lt;&gt;0")+COUNTIFS('GSTN-Diff Gross'!$D$7:$D$1006,'2A'!E632,'GSTN-Diff Gross'!$U$7:$U$1006,"&lt;&gt;0")+COUNTIFS('GSTN-Diff Gross'!$D$7:$D$1006,'2A'!E632,'GSTN-Diff Gross'!$V$7:$V$1006,"&lt;&gt;0"),'2A'!H632,"")</f>
        <v/>
      </c>
      <c r="G1633" s="96">
        <f t="shared" si="179"/>
        <v>0</v>
      </c>
      <c r="H1633" s="96">
        <f t="shared" si="180"/>
        <v>0</v>
      </c>
      <c r="I1633" s="97">
        <f t="shared" si="181"/>
        <v>0</v>
      </c>
      <c r="J1633" s="98">
        <f t="shared" si="182"/>
        <v>0</v>
      </c>
      <c r="K1633" s="96">
        <f t="shared" si="183"/>
        <v>0</v>
      </c>
      <c r="L1633" s="93">
        <f>IFERROR(VLOOKUP(B1633,BOOKS!$D$6:$M$1005,6,0),0)</f>
        <v>0</v>
      </c>
      <c r="M1633" s="88">
        <f>IFERROR(VLOOKUP(B1633,BOOKS!$D$6:$M$1005,7,0),0)</f>
        <v>0</v>
      </c>
      <c r="N1633" s="88">
        <f>IFERROR(VLOOKUP(B1633,BOOKS!$D$6:$M$1005,8,0),0)</f>
        <v>0</v>
      </c>
      <c r="O1633" s="88">
        <f>IFERROR(VLOOKUP(B1633,BOOKS!$D$6:$M$1005,9,0),0)</f>
        <v>0</v>
      </c>
      <c r="P1633" s="88">
        <f>IFERROR(VLOOKUP(B1633,BOOKS!$D$6:$M$1005,10,0),0)</f>
        <v>0</v>
      </c>
      <c r="Q1633" s="84">
        <f>IFERROR(VLOOKUP(B1633,'2A'!$D$6:$M$1005,6,0),0)</f>
        <v>0</v>
      </c>
      <c r="R1633" s="44">
        <f>IFERROR(VLOOKUP(B1633,'2A'!$D$6:$M$1005,7,0),0)</f>
        <v>0</v>
      </c>
      <c r="S1633" s="44">
        <f>IFERROR(VLOOKUP(B1633,'2A'!$D$6:$M$1005,8,0),0)</f>
        <v>0</v>
      </c>
      <c r="T1633" s="44">
        <f>IFERROR(VLOOKUP(B1633,'2A'!$D$6:$M$1005,9,0),0)</f>
        <v>0</v>
      </c>
      <c r="U1633" s="44">
        <f>IFERROR(VLOOKUP(B1633,'2A'!$D$6:$M$1005,10,0),0)</f>
        <v>0</v>
      </c>
      <c r="V1633" s="111"/>
    </row>
    <row r="1634" spans="1:22">
      <c r="A1634" s="161">
        <f t="shared" si="185"/>
        <v>1628</v>
      </c>
      <c r="B1634" s="161" t="str">
        <f t="shared" si="184"/>
        <v/>
      </c>
      <c r="C1634" s="161" t="str">
        <f>IF(COUNTIFS('GSTN-Diff Gross'!$D$7:$D$1006,'2A'!E633,'GSTN-Diff Gross'!$R$7:$R$1006,"&lt;&gt;0")+COUNTIFS('GSTN-Diff Gross'!$D$7:$D$1006,'2A'!E633,'GSTN-Diff Gross'!$S$7:$S$1006,"&lt;&gt;0")+COUNTIFS('GSTN-Diff Gross'!$D$7:$D$1006,'2A'!E633,'GSTN-Diff Gross'!$T$7:$T$1006,"&lt;&gt;0")+COUNTIFS('GSTN-Diff Gross'!$D$7:$D$1006,'2A'!E633,'GSTN-Diff Gross'!$U$7:$U$1006,"&lt;&gt;0")+COUNTIFS('GSTN-Diff Gross'!$D$7:$D$1006,'2A'!E633,'GSTN-Diff Gross'!$V$7:$V$1006,"&lt;&gt;0"),'2A'!E633,"")</f>
        <v/>
      </c>
      <c r="D1634" s="41" t="str">
        <f>IF(COUNTIFS('GSTN-Diff Gross'!$D$7:$D$1006,'2A'!E633,'GSTN-Diff Gross'!$R$7:$R$1006,"&lt;&gt;0")+COUNTIFS('GSTN-Diff Gross'!$D$7:$D$1006,'2A'!E633,'GSTN-Diff Gross'!$S$7:$S$1006,"&lt;&gt;0")+COUNTIFS('GSTN-Diff Gross'!$D$7:$D$1006,'2A'!E633,'GSTN-Diff Gross'!$T$7:$T$1006,"&lt;&gt;0")+COUNTIFS('GSTN-Diff Gross'!$D$7:$D$1006,'2A'!E633,'GSTN-Diff Gross'!$U$7:$U$1006,"&lt;&gt;0")+COUNTIFS('GSTN-Diff Gross'!$D$7:$D$1006,'2A'!E633,'GSTN-Diff Gross'!$V$7:$V$1006,"&lt;&gt;0"),'2A'!F633,"")</f>
        <v/>
      </c>
      <c r="E1634" s="68" t="str">
        <f>IF(COUNTIFS('GSTN-Diff Gross'!$D$7:$D$1006,'2A'!E633,'GSTN-Diff Gross'!$R$7:$R$1006,"&lt;&gt;0")+COUNTIFS('GSTN-Diff Gross'!$D$7:$D$1006,'2A'!E633,'GSTN-Diff Gross'!$S$7:$S$1006,"&lt;&gt;0")+COUNTIFS('GSTN-Diff Gross'!$D$7:$D$1006,'2A'!E633,'GSTN-Diff Gross'!$T$7:$T$1006,"&lt;&gt;0")+COUNTIFS('GSTN-Diff Gross'!$D$7:$D$1006,'2A'!E633,'GSTN-Diff Gross'!$U$7:$U$1006,"&lt;&gt;0")+COUNTIFS('GSTN-Diff Gross'!$D$7:$D$1006,'2A'!E633,'GSTN-Diff Gross'!$V$7:$V$1006,"&lt;&gt;0"),'2A'!G633,"")</f>
        <v/>
      </c>
      <c r="F1634" s="90" t="str">
        <f>IF(COUNTIFS('GSTN-Diff Gross'!$D$7:$D$1006,'2A'!E633,'GSTN-Diff Gross'!$R$7:$R$1006,"&lt;&gt;0")+COUNTIFS('GSTN-Diff Gross'!$D$7:$D$1006,'2A'!E633,'GSTN-Diff Gross'!$S$7:$S$1006,"&lt;&gt;0")+COUNTIFS('GSTN-Diff Gross'!$D$7:$D$1006,'2A'!E633,'GSTN-Diff Gross'!$T$7:$T$1006,"&lt;&gt;0")+COUNTIFS('GSTN-Diff Gross'!$D$7:$D$1006,'2A'!E633,'GSTN-Diff Gross'!$U$7:$U$1006,"&lt;&gt;0")+COUNTIFS('GSTN-Diff Gross'!$D$7:$D$1006,'2A'!E633,'GSTN-Diff Gross'!$V$7:$V$1006,"&lt;&gt;0"),'2A'!H633,"")</f>
        <v/>
      </c>
      <c r="G1634" s="167">
        <f t="shared" si="179"/>
        <v>0</v>
      </c>
      <c r="H1634" s="167">
        <f t="shared" si="180"/>
        <v>0</v>
      </c>
      <c r="I1634" s="167">
        <f t="shared" si="181"/>
        <v>0</v>
      </c>
      <c r="J1634" s="167">
        <f t="shared" si="182"/>
        <v>0</v>
      </c>
      <c r="K1634" s="167">
        <f t="shared" si="183"/>
        <v>0</v>
      </c>
      <c r="L1634" s="99">
        <f>IFERROR(VLOOKUP(B1634,BOOKS!$D$6:$M$1005,6,0),0)</f>
        <v>0</v>
      </c>
      <c r="M1634" s="100">
        <f>IFERROR(VLOOKUP(B1634,BOOKS!$D$6:$M$1005,7,0),0)</f>
        <v>0</v>
      </c>
      <c r="N1634" s="100">
        <f>IFERROR(VLOOKUP(B1634,BOOKS!$D$6:$M$1005,8,0),0)</f>
        <v>0</v>
      </c>
      <c r="O1634" s="100">
        <f>IFERROR(VLOOKUP(B1634,BOOKS!$D$6:$M$1005,9,0),0)</f>
        <v>0</v>
      </c>
      <c r="P1634" s="100">
        <f>IFERROR(VLOOKUP(B1634,BOOKS!$D$6:$M$1005,10,0),0)</f>
        <v>0</v>
      </c>
      <c r="Q1634" s="94">
        <f>IFERROR(VLOOKUP(B1634,'2A'!$D$6:$M$1005,6,0),0)</f>
        <v>0</v>
      </c>
      <c r="R1634" s="95">
        <f>IFERROR(VLOOKUP(B1634,'2A'!$D$6:$M$1005,7,0),0)</f>
        <v>0</v>
      </c>
      <c r="S1634" s="95">
        <f>IFERROR(VLOOKUP(B1634,'2A'!$D$6:$M$1005,8,0),0)</f>
        <v>0</v>
      </c>
      <c r="T1634" s="95">
        <f>IFERROR(VLOOKUP(B1634,'2A'!$D$6:$M$1005,9,0),0)</f>
        <v>0</v>
      </c>
      <c r="U1634" s="95">
        <f>IFERROR(VLOOKUP(B1634,'2A'!$D$6:$M$1005,10,0),0)</f>
        <v>0</v>
      </c>
      <c r="V1634" s="111"/>
    </row>
    <row r="1635" spans="1:22">
      <c r="A1635" s="163">
        <f t="shared" si="185"/>
        <v>1629</v>
      </c>
      <c r="B1635" s="163" t="str">
        <f t="shared" si="184"/>
        <v/>
      </c>
      <c r="C1635" s="163" t="str">
        <f>IF(COUNTIFS('GSTN-Diff Gross'!$D$7:$D$1006,'2A'!E634,'GSTN-Diff Gross'!$R$7:$R$1006,"&lt;&gt;0")+COUNTIFS('GSTN-Diff Gross'!$D$7:$D$1006,'2A'!E634,'GSTN-Diff Gross'!$S$7:$S$1006,"&lt;&gt;0")+COUNTIFS('GSTN-Diff Gross'!$D$7:$D$1006,'2A'!E634,'GSTN-Diff Gross'!$T$7:$T$1006,"&lt;&gt;0")+COUNTIFS('GSTN-Diff Gross'!$D$7:$D$1006,'2A'!E634,'GSTN-Diff Gross'!$U$7:$U$1006,"&lt;&gt;0")+COUNTIFS('GSTN-Diff Gross'!$D$7:$D$1006,'2A'!E634,'GSTN-Diff Gross'!$V$7:$V$1006,"&lt;&gt;0"),'2A'!E634,"")</f>
        <v/>
      </c>
      <c r="D1635" s="46" t="str">
        <f>IF(COUNTIFS('GSTN-Diff Gross'!$D$7:$D$1006,'2A'!E634,'GSTN-Diff Gross'!$R$7:$R$1006,"&lt;&gt;0")+COUNTIFS('GSTN-Diff Gross'!$D$7:$D$1006,'2A'!E634,'GSTN-Diff Gross'!$S$7:$S$1006,"&lt;&gt;0")+COUNTIFS('GSTN-Diff Gross'!$D$7:$D$1006,'2A'!E634,'GSTN-Diff Gross'!$T$7:$T$1006,"&lt;&gt;0")+COUNTIFS('GSTN-Diff Gross'!$D$7:$D$1006,'2A'!E634,'GSTN-Diff Gross'!$U$7:$U$1006,"&lt;&gt;0")+COUNTIFS('GSTN-Diff Gross'!$D$7:$D$1006,'2A'!E634,'GSTN-Diff Gross'!$V$7:$V$1006,"&lt;&gt;0"),'2A'!F634,"")</f>
        <v/>
      </c>
      <c r="E1635" s="69" t="str">
        <f>IF(COUNTIFS('GSTN-Diff Gross'!$D$7:$D$1006,'2A'!E634,'GSTN-Diff Gross'!$R$7:$R$1006,"&lt;&gt;0")+COUNTIFS('GSTN-Diff Gross'!$D$7:$D$1006,'2A'!E634,'GSTN-Diff Gross'!$S$7:$S$1006,"&lt;&gt;0")+COUNTIFS('GSTN-Diff Gross'!$D$7:$D$1006,'2A'!E634,'GSTN-Diff Gross'!$T$7:$T$1006,"&lt;&gt;0")+COUNTIFS('GSTN-Diff Gross'!$D$7:$D$1006,'2A'!E634,'GSTN-Diff Gross'!$U$7:$U$1006,"&lt;&gt;0")+COUNTIFS('GSTN-Diff Gross'!$D$7:$D$1006,'2A'!E634,'GSTN-Diff Gross'!$V$7:$V$1006,"&lt;&gt;0"),'2A'!G634,"")</f>
        <v/>
      </c>
      <c r="F1635" s="91" t="str">
        <f>IF(COUNTIFS('GSTN-Diff Gross'!$D$7:$D$1006,'2A'!E634,'GSTN-Diff Gross'!$R$7:$R$1006,"&lt;&gt;0")+COUNTIFS('GSTN-Diff Gross'!$D$7:$D$1006,'2A'!E634,'GSTN-Diff Gross'!$S$7:$S$1006,"&lt;&gt;0")+COUNTIFS('GSTN-Diff Gross'!$D$7:$D$1006,'2A'!E634,'GSTN-Diff Gross'!$T$7:$T$1006,"&lt;&gt;0")+COUNTIFS('GSTN-Diff Gross'!$D$7:$D$1006,'2A'!E634,'GSTN-Diff Gross'!$U$7:$U$1006,"&lt;&gt;0")+COUNTIFS('GSTN-Diff Gross'!$D$7:$D$1006,'2A'!E634,'GSTN-Diff Gross'!$V$7:$V$1006,"&lt;&gt;0"),'2A'!H634,"")</f>
        <v/>
      </c>
      <c r="G1635" s="96">
        <f t="shared" si="179"/>
        <v>0</v>
      </c>
      <c r="H1635" s="96">
        <f t="shared" si="180"/>
        <v>0</v>
      </c>
      <c r="I1635" s="97">
        <f t="shared" si="181"/>
        <v>0</v>
      </c>
      <c r="J1635" s="98">
        <f t="shared" si="182"/>
        <v>0</v>
      </c>
      <c r="K1635" s="96">
        <f t="shared" si="183"/>
        <v>0</v>
      </c>
      <c r="L1635" s="93">
        <f>IFERROR(VLOOKUP(B1635,BOOKS!$D$6:$M$1005,6,0),0)</f>
        <v>0</v>
      </c>
      <c r="M1635" s="88">
        <f>IFERROR(VLOOKUP(B1635,BOOKS!$D$6:$M$1005,7,0),0)</f>
        <v>0</v>
      </c>
      <c r="N1635" s="88">
        <f>IFERROR(VLOOKUP(B1635,BOOKS!$D$6:$M$1005,8,0),0)</f>
        <v>0</v>
      </c>
      <c r="O1635" s="88">
        <f>IFERROR(VLOOKUP(B1635,BOOKS!$D$6:$M$1005,9,0),0)</f>
        <v>0</v>
      </c>
      <c r="P1635" s="88">
        <f>IFERROR(VLOOKUP(B1635,BOOKS!$D$6:$M$1005,10,0),0)</f>
        <v>0</v>
      </c>
      <c r="Q1635" s="84">
        <f>IFERROR(VLOOKUP(B1635,'2A'!$D$6:$M$1005,6,0),0)</f>
        <v>0</v>
      </c>
      <c r="R1635" s="44">
        <f>IFERROR(VLOOKUP(B1635,'2A'!$D$6:$M$1005,7,0),0)</f>
        <v>0</v>
      </c>
      <c r="S1635" s="44">
        <f>IFERROR(VLOOKUP(B1635,'2A'!$D$6:$M$1005,8,0),0)</f>
        <v>0</v>
      </c>
      <c r="T1635" s="44">
        <f>IFERROR(VLOOKUP(B1635,'2A'!$D$6:$M$1005,9,0),0)</f>
        <v>0</v>
      </c>
      <c r="U1635" s="44">
        <f>IFERROR(VLOOKUP(B1635,'2A'!$D$6:$M$1005,10,0),0)</f>
        <v>0</v>
      </c>
      <c r="V1635" s="111"/>
    </row>
    <row r="1636" spans="1:22">
      <c r="A1636" s="161">
        <f t="shared" si="185"/>
        <v>1630</v>
      </c>
      <c r="B1636" s="161" t="str">
        <f t="shared" si="184"/>
        <v/>
      </c>
      <c r="C1636" s="161" t="str">
        <f>IF(COUNTIFS('GSTN-Diff Gross'!$D$7:$D$1006,'2A'!E635,'GSTN-Diff Gross'!$R$7:$R$1006,"&lt;&gt;0")+COUNTIFS('GSTN-Diff Gross'!$D$7:$D$1006,'2A'!E635,'GSTN-Diff Gross'!$S$7:$S$1006,"&lt;&gt;0")+COUNTIFS('GSTN-Diff Gross'!$D$7:$D$1006,'2A'!E635,'GSTN-Diff Gross'!$T$7:$T$1006,"&lt;&gt;0")+COUNTIFS('GSTN-Diff Gross'!$D$7:$D$1006,'2A'!E635,'GSTN-Diff Gross'!$U$7:$U$1006,"&lt;&gt;0")+COUNTIFS('GSTN-Diff Gross'!$D$7:$D$1006,'2A'!E635,'GSTN-Diff Gross'!$V$7:$V$1006,"&lt;&gt;0"),'2A'!E635,"")</f>
        <v/>
      </c>
      <c r="D1636" s="41" t="str">
        <f>IF(COUNTIFS('GSTN-Diff Gross'!$D$7:$D$1006,'2A'!E635,'GSTN-Diff Gross'!$R$7:$R$1006,"&lt;&gt;0")+COUNTIFS('GSTN-Diff Gross'!$D$7:$D$1006,'2A'!E635,'GSTN-Diff Gross'!$S$7:$S$1006,"&lt;&gt;0")+COUNTIFS('GSTN-Diff Gross'!$D$7:$D$1006,'2A'!E635,'GSTN-Diff Gross'!$T$7:$T$1006,"&lt;&gt;0")+COUNTIFS('GSTN-Diff Gross'!$D$7:$D$1006,'2A'!E635,'GSTN-Diff Gross'!$U$7:$U$1006,"&lt;&gt;0")+COUNTIFS('GSTN-Diff Gross'!$D$7:$D$1006,'2A'!E635,'GSTN-Diff Gross'!$V$7:$V$1006,"&lt;&gt;0"),'2A'!F635,"")</f>
        <v/>
      </c>
      <c r="E1636" s="68" t="str">
        <f>IF(COUNTIFS('GSTN-Diff Gross'!$D$7:$D$1006,'2A'!E635,'GSTN-Diff Gross'!$R$7:$R$1006,"&lt;&gt;0")+COUNTIFS('GSTN-Diff Gross'!$D$7:$D$1006,'2A'!E635,'GSTN-Diff Gross'!$S$7:$S$1006,"&lt;&gt;0")+COUNTIFS('GSTN-Diff Gross'!$D$7:$D$1006,'2A'!E635,'GSTN-Diff Gross'!$T$7:$T$1006,"&lt;&gt;0")+COUNTIFS('GSTN-Diff Gross'!$D$7:$D$1006,'2A'!E635,'GSTN-Diff Gross'!$U$7:$U$1006,"&lt;&gt;0")+COUNTIFS('GSTN-Diff Gross'!$D$7:$D$1006,'2A'!E635,'GSTN-Diff Gross'!$V$7:$V$1006,"&lt;&gt;0"),'2A'!G635,"")</f>
        <v/>
      </c>
      <c r="F1636" s="90" t="str">
        <f>IF(COUNTIFS('GSTN-Diff Gross'!$D$7:$D$1006,'2A'!E635,'GSTN-Diff Gross'!$R$7:$R$1006,"&lt;&gt;0")+COUNTIFS('GSTN-Diff Gross'!$D$7:$D$1006,'2A'!E635,'GSTN-Diff Gross'!$S$7:$S$1006,"&lt;&gt;0")+COUNTIFS('GSTN-Diff Gross'!$D$7:$D$1006,'2A'!E635,'GSTN-Diff Gross'!$T$7:$T$1006,"&lt;&gt;0")+COUNTIFS('GSTN-Diff Gross'!$D$7:$D$1006,'2A'!E635,'GSTN-Diff Gross'!$U$7:$U$1006,"&lt;&gt;0")+COUNTIFS('GSTN-Diff Gross'!$D$7:$D$1006,'2A'!E635,'GSTN-Diff Gross'!$V$7:$V$1006,"&lt;&gt;0"),'2A'!H635,"")</f>
        <v/>
      </c>
      <c r="G1636" s="167">
        <f t="shared" si="179"/>
        <v>0</v>
      </c>
      <c r="H1636" s="167">
        <f t="shared" si="180"/>
        <v>0</v>
      </c>
      <c r="I1636" s="167">
        <f t="shared" si="181"/>
        <v>0</v>
      </c>
      <c r="J1636" s="167">
        <f t="shared" si="182"/>
        <v>0</v>
      </c>
      <c r="K1636" s="167">
        <f t="shared" si="183"/>
        <v>0</v>
      </c>
      <c r="L1636" s="99">
        <f>IFERROR(VLOOKUP(B1636,BOOKS!$D$6:$M$1005,6,0),0)</f>
        <v>0</v>
      </c>
      <c r="M1636" s="100">
        <f>IFERROR(VLOOKUP(B1636,BOOKS!$D$6:$M$1005,7,0),0)</f>
        <v>0</v>
      </c>
      <c r="N1636" s="100">
        <f>IFERROR(VLOOKUP(B1636,BOOKS!$D$6:$M$1005,8,0),0)</f>
        <v>0</v>
      </c>
      <c r="O1636" s="100">
        <f>IFERROR(VLOOKUP(B1636,BOOKS!$D$6:$M$1005,9,0),0)</f>
        <v>0</v>
      </c>
      <c r="P1636" s="100">
        <f>IFERROR(VLOOKUP(B1636,BOOKS!$D$6:$M$1005,10,0),0)</f>
        <v>0</v>
      </c>
      <c r="Q1636" s="94">
        <f>IFERROR(VLOOKUP(B1636,'2A'!$D$6:$M$1005,6,0),0)</f>
        <v>0</v>
      </c>
      <c r="R1636" s="95">
        <f>IFERROR(VLOOKUP(B1636,'2A'!$D$6:$M$1005,7,0),0)</f>
        <v>0</v>
      </c>
      <c r="S1636" s="95">
        <f>IFERROR(VLOOKUP(B1636,'2A'!$D$6:$M$1005,8,0),0)</f>
        <v>0</v>
      </c>
      <c r="T1636" s="95">
        <f>IFERROR(VLOOKUP(B1636,'2A'!$D$6:$M$1005,9,0),0)</f>
        <v>0</v>
      </c>
      <c r="U1636" s="95">
        <f>IFERROR(VLOOKUP(B1636,'2A'!$D$6:$M$1005,10,0),0)</f>
        <v>0</v>
      </c>
      <c r="V1636" s="111"/>
    </row>
    <row r="1637" spans="1:22">
      <c r="A1637" s="163">
        <f t="shared" si="185"/>
        <v>1631</v>
      </c>
      <c r="B1637" s="163" t="str">
        <f t="shared" si="184"/>
        <v/>
      </c>
      <c r="C1637" s="163" t="str">
        <f>IF(COUNTIFS('GSTN-Diff Gross'!$D$7:$D$1006,'2A'!E636,'GSTN-Diff Gross'!$R$7:$R$1006,"&lt;&gt;0")+COUNTIFS('GSTN-Diff Gross'!$D$7:$D$1006,'2A'!E636,'GSTN-Diff Gross'!$S$7:$S$1006,"&lt;&gt;0")+COUNTIFS('GSTN-Diff Gross'!$D$7:$D$1006,'2A'!E636,'GSTN-Diff Gross'!$T$7:$T$1006,"&lt;&gt;0")+COUNTIFS('GSTN-Diff Gross'!$D$7:$D$1006,'2A'!E636,'GSTN-Diff Gross'!$U$7:$U$1006,"&lt;&gt;0")+COUNTIFS('GSTN-Diff Gross'!$D$7:$D$1006,'2A'!E636,'GSTN-Diff Gross'!$V$7:$V$1006,"&lt;&gt;0"),'2A'!E636,"")</f>
        <v/>
      </c>
      <c r="D1637" s="46" t="str">
        <f>IF(COUNTIFS('GSTN-Diff Gross'!$D$7:$D$1006,'2A'!E636,'GSTN-Diff Gross'!$R$7:$R$1006,"&lt;&gt;0")+COUNTIFS('GSTN-Diff Gross'!$D$7:$D$1006,'2A'!E636,'GSTN-Diff Gross'!$S$7:$S$1006,"&lt;&gt;0")+COUNTIFS('GSTN-Diff Gross'!$D$7:$D$1006,'2A'!E636,'GSTN-Diff Gross'!$T$7:$T$1006,"&lt;&gt;0")+COUNTIFS('GSTN-Diff Gross'!$D$7:$D$1006,'2A'!E636,'GSTN-Diff Gross'!$U$7:$U$1006,"&lt;&gt;0")+COUNTIFS('GSTN-Diff Gross'!$D$7:$D$1006,'2A'!E636,'GSTN-Diff Gross'!$V$7:$V$1006,"&lt;&gt;0"),'2A'!F636,"")</f>
        <v/>
      </c>
      <c r="E1637" s="69" t="str">
        <f>IF(COUNTIFS('GSTN-Diff Gross'!$D$7:$D$1006,'2A'!E636,'GSTN-Diff Gross'!$R$7:$R$1006,"&lt;&gt;0")+COUNTIFS('GSTN-Diff Gross'!$D$7:$D$1006,'2A'!E636,'GSTN-Diff Gross'!$S$7:$S$1006,"&lt;&gt;0")+COUNTIFS('GSTN-Diff Gross'!$D$7:$D$1006,'2A'!E636,'GSTN-Diff Gross'!$T$7:$T$1006,"&lt;&gt;0")+COUNTIFS('GSTN-Diff Gross'!$D$7:$D$1006,'2A'!E636,'GSTN-Diff Gross'!$U$7:$U$1006,"&lt;&gt;0")+COUNTIFS('GSTN-Diff Gross'!$D$7:$D$1006,'2A'!E636,'GSTN-Diff Gross'!$V$7:$V$1006,"&lt;&gt;0"),'2A'!G636,"")</f>
        <v/>
      </c>
      <c r="F1637" s="91" t="str">
        <f>IF(COUNTIFS('GSTN-Diff Gross'!$D$7:$D$1006,'2A'!E636,'GSTN-Diff Gross'!$R$7:$R$1006,"&lt;&gt;0")+COUNTIFS('GSTN-Diff Gross'!$D$7:$D$1006,'2A'!E636,'GSTN-Diff Gross'!$S$7:$S$1006,"&lt;&gt;0")+COUNTIFS('GSTN-Diff Gross'!$D$7:$D$1006,'2A'!E636,'GSTN-Diff Gross'!$T$7:$T$1006,"&lt;&gt;0")+COUNTIFS('GSTN-Diff Gross'!$D$7:$D$1006,'2A'!E636,'GSTN-Diff Gross'!$U$7:$U$1006,"&lt;&gt;0")+COUNTIFS('GSTN-Diff Gross'!$D$7:$D$1006,'2A'!E636,'GSTN-Diff Gross'!$V$7:$V$1006,"&lt;&gt;0"),'2A'!H636,"")</f>
        <v/>
      </c>
      <c r="G1637" s="96">
        <f t="shared" si="179"/>
        <v>0</v>
      </c>
      <c r="H1637" s="96">
        <f t="shared" si="180"/>
        <v>0</v>
      </c>
      <c r="I1637" s="97">
        <f t="shared" si="181"/>
        <v>0</v>
      </c>
      <c r="J1637" s="98">
        <f t="shared" si="182"/>
        <v>0</v>
      </c>
      <c r="K1637" s="96">
        <f t="shared" si="183"/>
        <v>0</v>
      </c>
      <c r="L1637" s="93">
        <f>IFERROR(VLOOKUP(B1637,BOOKS!$D$6:$M$1005,6,0),0)</f>
        <v>0</v>
      </c>
      <c r="M1637" s="88">
        <f>IFERROR(VLOOKUP(B1637,BOOKS!$D$6:$M$1005,7,0),0)</f>
        <v>0</v>
      </c>
      <c r="N1637" s="88">
        <f>IFERROR(VLOOKUP(B1637,BOOKS!$D$6:$M$1005,8,0),0)</f>
        <v>0</v>
      </c>
      <c r="O1637" s="88">
        <f>IFERROR(VLOOKUP(B1637,BOOKS!$D$6:$M$1005,9,0),0)</f>
        <v>0</v>
      </c>
      <c r="P1637" s="88">
        <f>IFERROR(VLOOKUP(B1637,BOOKS!$D$6:$M$1005,10,0),0)</f>
        <v>0</v>
      </c>
      <c r="Q1637" s="84">
        <f>IFERROR(VLOOKUP(B1637,'2A'!$D$6:$M$1005,6,0),0)</f>
        <v>0</v>
      </c>
      <c r="R1637" s="44">
        <f>IFERROR(VLOOKUP(B1637,'2A'!$D$6:$M$1005,7,0),0)</f>
        <v>0</v>
      </c>
      <c r="S1637" s="44">
        <f>IFERROR(VLOOKUP(B1637,'2A'!$D$6:$M$1005,8,0),0)</f>
        <v>0</v>
      </c>
      <c r="T1637" s="44">
        <f>IFERROR(VLOOKUP(B1637,'2A'!$D$6:$M$1005,9,0),0)</f>
        <v>0</v>
      </c>
      <c r="U1637" s="44">
        <f>IFERROR(VLOOKUP(B1637,'2A'!$D$6:$M$1005,10,0),0)</f>
        <v>0</v>
      </c>
      <c r="V1637" s="111"/>
    </row>
    <row r="1638" spans="1:22">
      <c r="A1638" s="161">
        <f t="shared" si="185"/>
        <v>1632</v>
      </c>
      <c r="B1638" s="161" t="str">
        <f t="shared" si="184"/>
        <v/>
      </c>
      <c r="C1638" s="161" t="str">
        <f>IF(COUNTIFS('GSTN-Diff Gross'!$D$7:$D$1006,'2A'!E637,'GSTN-Diff Gross'!$R$7:$R$1006,"&lt;&gt;0")+COUNTIFS('GSTN-Diff Gross'!$D$7:$D$1006,'2A'!E637,'GSTN-Diff Gross'!$S$7:$S$1006,"&lt;&gt;0")+COUNTIFS('GSTN-Diff Gross'!$D$7:$D$1006,'2A'!E637,'GSTN-Diff Gross'!$T$7:$T$1006,"&lt;&gt;0")+COUNTIFS('GSTN-Diff Gross'!$D$7:$D$1006,'2A'!E637,'GSTN-Diff Gross'!$U$7:$U$1006,"&lt;&gt;0")+COUNTIFS('GSTN-Diff Gross'!$D$7:$D$1006,'2A'!E637,'GSTN-Diff Gross'!$V$7:$V$1006,"&lt;&gt;0"),'2A'!E637,"")</f>
        <v/>
      </c>
      <c r="D1638" s="41" t="str">
        <f>IF(COUNTIFS('GSTN-Diff Gross'!$D$7:$D$1006,'2A'!E637,'GSTN-Diff Gross'!$R$7:$R$1006,"&lt;&gt;0")+COUNTIFS('GSTN-Diff Gross'!$D$7:$D$1006,'2A'!E637,'GSTN-Diff Gross'!$S$7:$S$1006,"&lt;&gt;0")+COUNTIFS('GSTN-Diff Gross'!$D$7:$D$1006,'2A'!E637,'GSTN-Diff Gross'!$T$7:$T$1006,"&lt;&gt;0")+COUNTIFS('GSTN-Diff Gross'!$D$7:$D$1006,'2A'!E637,'GSTN-Diff Gross'!$U$7:$U$1006,"&lt;&gt;0")+COUNTIFS('GSTN-Diff Gross'!$D$7:$D$1006,'2A'!E637,'GSTN-Diff Gross'!$V$7:$V$1006,"&lt;&gt;0"),'2A'!F637,"")</f>
        <v/>
      </c>
      <c r="E1638" s="68" t="str">
        <f>IF(COUNTIFS('GSTN-Diff Gross'!$D$7:$D$1006,'2A'!E637,'GSTN-Diff Gross'!$R$7:$R$1006,"&lt;&gt;0")+COUNTIFS('GSTN-Diff Gross'!$D$7:$D$1006,'2A'!E637,'GSTN-Diff Gross'!$S$7:$S$1006,"&lt;&gt;0")+COUNTIFS('GSTN-Diff Gross'!$D$7:$D$1006,'2A'!E637,'GSTN-Diff Gross'!$T$7:$T$1006,"&lt;&gt;0")+COUNTIFS('GSTN-Diff Gross'!$D$7:$D$1006,'2A'!E637,'GSTN-Diff Gross'!$U$7:$U$1006,"&lt;&gt;0")+COUNTIFS('GSTN-Diff Gross'!$D$7:$D$1006,'2A'!E637,'GSTN-Diff Gross'!$V$7:$V$1006,"&lt;&gt;0"),'2A'!G637,"")</f>
        <v/>
      </c>
      <c r="F1638" s="90" t="str">
        <f>IF(COUNTIFS('GSTN-Diff Gross'!$D$7:$D$1006,'2A'!E637,'GSTN-Diff Gross'!$R$7:$R$1006,"&lt;&gt;0")+COUNTIFS('GSTN-Diff Gross'!$D$7:$D$1006,'2A'!E637,'GSTN-Diff Gross'!$S$7:$S$1006,"&lt;&gt;0")+COUNTIFS('GSTN-Diff Gross'!$D$7:$D$1006,'2A'!E637,'GSTN-Diff Gross'!$T$7:$T$1006,"&lt;&gt;0")+COUNTIFS('GSTN-Diff Gross'!$D$7:$D$1006,'2A'!E637,'GSTN-Diff Gross'!$U$7:$U$1006,"&lt;&gt;0")+COUNTIFS('GSTN-Diff Gross'!$D$7:$D$1006,'2A'!E637,'GSTN-Diff Gross'!$V$7:$V$1006,"&lt;&gt;0"),'2A'!H637,"")</f>
        <v/>
      </c>
      <c r="G1638" s="167">
        <f t="shared" si="179"/>
        <v>0</v>
      </c>
      <c r="H1638" s="167">
        <f t="shared" si="180"/>
        <v>0</v>
      </c>
      <c r="I1638" s="167">
        <f t="shared" si="181"/>
        <v>0</v>
      </c>
      <c r="J1638" s="167">
        <f t="shared" si="182"/>
        <v>0</v>
      </c>
      <c r="K1638" s="167">
        <f t="shared" si="183"/>
        <v>0</v>
      </c>
      <c r="L1638" s="99">
        <f>IFERROR(VLOOKUP(B1638,BOOKS!$D$6:$M$1005,6,0),0)</f>
        <v>0</v>
      </c>
      <c r="M1638" s="100">
        <f>IFERROR(VLOOKUP(B1638,BOOKS!$D$6:$M$1005,7,0),0)</f>
        <v>0</v>
      </c>
      <c r="N1638" s="100">
        <f>IFERROR(VLOOKUP(B1638,BOOKS!$D$6:$M$1005,8,0),0)</f>
        <v>0</v>
      </c>
      <c r="O1638" s="100">
        <f>IFERROR(VLOOKUP(B1638,BOOKS!$D$6:$M$1005,9,0),0)</f>
        <v>0</v>
      </c>
      <c r="P1638" s="100">
        <f>IFERROR(VLOOKUP(B1638,BOOKS!$D$6:$M$1005,10,0),0)</f>
        <v>0</v>
      </c>
      <c r="Q1638" s="94">
        <f>IFERROR(VLOOKUP(B1638,'2A'!$D$6:$M$1005,6,0),0)</f>
        <v>0</v>
      </c>
      <c r="R1638" s="95">
        <f>IFERROR(VLOOKUP(B1638,'2A'!$D$6:$M$1005,7,0),0)</f>
        <v>0</v>
      </c>
      <c r="S1638" s="95">
        <f>IFERROR(VLOOKUP(B1638,'2A'!$D$6:$M$1005,8,0),0)</f>
        <v>0</v>
      </c>
      <c r="T1638" s="95">
        <f>IFERROR(VLOOKUP(B1638,'2A'!$D$6:$M$1005,9,0),0)</f>
        <v>0</v>
      </c>
      <c r="U1638" s="95">
        <f>IFERROR(VLOOKUP(B1638,'2A'!$D$6:$M$1005,10,0),0)</f>
        <v>0</v>
      </c>
      <c r="V1638" s="111"/>
    </row>
    <row r="1639" spans="1:22">
      <c r="A1639" s="163">
        <f t="shared" si="185"/>
        <v>1633</v>
      </c>
      <c r="B1639" s="163" t="str">
        <f t="shared" si="184"/>
        <v/>
      </c>
      <c r="C1639" s="163" t="str">
        <f>IF(COUNTIFS('GSTN-Diff Gross'!$D$7:$D$1006,'2A'!E638,'GSTN-Diff Gross'!$R$7:$R$1006,"&lt;&gt;0")+COUNTIFS('GSTN-Diff Gross'!$D$7:$D$1006,'2A'!E638,'GSTN-Diff Gross'!$S$7:$S$1006,"&lt;&gt;0")+COUNTIFS('GSTN-Diff Gross'!$D$7:$D$1006,'2A'!E638,'GSTN-Diff Gross'!$T$7:$T$1006,"&lt;&gt;0")+COUNTIFS('GSTN-Diff Gross'!$D$7:$D$1006,'2A'!E638,'GSTN-Diff Gross'!$U$7:$U$1006,"&lt;&gt;0")+COUNTIFS('GSTN-Diff Gross'!$D$7:$D$1006,'2A'!E638,'GSTN-Diff Gross'!$V$7:$V$1006,"&lt;&gt;0"),'2A'!E638,"")</f>
        <v/>
      </c>
      <c r="D1639" s="46" t="str">
        <f>IF(COUNTIFS('GSTN-Diff Gross'!$D$7:$D$1006,'2A'!E638,'GSTN-Diff Gross'!$R$7:$R$1006,"&lt;&gt;0")+COUNTIFS('GSTN-Diff Gross'!$D$7:$D$1006,'2A'!E638,'GSTN-Diff Gross'!$S$7:$S$1006,"&lt;&gt;0")+COUNTIFS('GSTN-Diff Gross'!$D$7:$D$1006,'2A'!E638,'GSTN-Diff Gross'!$T$7:$T$1006,"&lt;&gt;0")+COUNTIFS('GSTN-Diff Gross'!$D$7:$D$1006,'2A'!E638,'GSTN-Diff Gross'!$U$7:$U$1006,"&lt;&gt;0")+COUNTIFS('GSTN-Diff Gross'!$D$7:$D$1006,'2A'!E638,'GSTN-Diff Gross'!$V$7:$V$1006,"&lt;&gt;0"),'2A'!F638,"")</f>
        <v/>
      </c>
      <c r="E1639" s="69" t="str">
        <f>IF(COUNTIFS('GSTN-Diff Gross'!$D$7:$D$1006,'2A'!E638,'GSTN-Diff Gross'!$R$7:$R$1006,"&lt;&gt;0")+COUNTIFS('GSTN-Diff Gross'!$D$7:$D$1006,'2A'!E638,'GSTN-Diff Gross'!$S$7:$S$1006,"&lt;&gt;0")+COUNTIFS('GSTN-Diff Gross'!$D$7:$D$1006,'2A'!E638,'GSTN-Diff Gross'!$T$7:$T$1006,"&lt;&gt;0")+COUNTIFS('GSTN-Diff Gross'!$D$7:$D$1006,'2A'!E638,'GSTN-Diff Gross'!$U$7:$U$1006,"&lt;&gt;0")+COUNTIFS('GSTN-Diff Gross'!$D$7:$D$1006,'2A'!E638,'GSTN-Diff Gross'!$V$7:$V$1006,"&lt;&gt;0"),'2A'!G638,"")</f>
        <v/>
      </c>
      <c r="F1639" s="91" t="str">
        <f>IF(COUNTIFS('GSTN-Diff Gross'!$D$7:$D$1006,'2A'!E638,'GSTN-Diff Gross'!$R$7:$R$1006,"&lt;&gt;0")+COUNTIFS('GSTN-Diff Gross'!$D$7:$D$1006,'2A'!E638,'GSTN-Diff Gross'!$S$7:$S$1006,"&lt;&gt;0")+COUNTIFS('GSTN-Diff Gross'!$D$7:$D$1006,'2A'!E638,'GSTN-Diff Gross'!$T$7:$T$1006,"&lt;&gt;0")+COUNTIFS('GSTN-Diff Gross'!$D$7:$D$1006,'2A'!E638,'GSTN-Diff Gross'!$U$7:$U$1006,"&lt;&gt;0")+COUNTIFS('GSTN-Diff Gross'!$D$7:$D$1006,'2A'!E638,'GSTN-Diff Gross'!$V$7:$V$1006,"&lt;&gt;0"),'2A'!H638,"")</f>
        <v/>
      </c>
      <c r="G1639" s="96">
        <f t="shared" si="179"/>
        <v>0</v>
      </c>
      <c r="H1639" s="96">
        <f t="shared" si="180"/>
        <v>0</v>
      </c>
      <c r="I1639" s="97">
        <f t="shared" si="181"/>
        <v>0</v>
      </c>
      <c r="J1639" s="98">
        <f t="shared" si="182"/>
        <v>0</v>
      </c>
      <c r="K1639" s="96">
        <f t="shared" si="183"/>
        <v>0</v>
      </c>
      <c r="L1639" s="93">
        <f>IFERROR(VLOOKUP(B1639,BOOKS!$D$6:$M$1005,6,0),0)</f>
        <v>0</v>
      </c>
      <c r="M1639" s="88">
        <f>IFERROR(VLOOKUP(B1639,BOOKS!$D$6:$M$1005,7,0),0)</f>
        <v>0</v>
      </c>
      <c r="N1639" s="88">
        <f>IFERROR(VLOOKUP(B1639,BOOKS!$D$6:$M$1005,8,0),0)</f>
        <v>0</v>
      </c>
      <c r="O1639" s="88">
        <f>IFERROR(VLOOKUP(B1639,BOOKS!$D$6:$M$1005,9,0),0)</f>
        <v>0</v>
      </c>
      <c r="P1639" s="88">
        <f>IFERROR(VLOOKUP(B1639,BOOKS!$D$6:$M$1005,10,0),0)</f>
        <v>0</v>
      </c>
      <c r="Q1639" s="84">
        <f>IFERROR(VLOOKUP(B1639,'2A'!$D$6:$M$1005,6,0),0)</f>
        <v>0</v>
      </c>
      <c r="R1639" s="44">
        <f>IFERROR(VLOOKUP(B1639,'2A'!$D$6:$M$1005,7,0),0)</f>
        <v>0</v>
      </c>
      <c r="S1639" s="44">
        <f>IFERROR(VLOOKUP(B1639,'2A'!$D$6:$M$1005,8,0),0)</f>
        <v>0</v>
      </c>
      <c r="T1639" s="44">
        <f>IFERROR(VLOOKUP(B1639,'2A'!$D$6:$M$1005,9,0),0)</f>
        <v>0</v>
      </c>
      <c r="U1639" s="44">
        <f>IFERROR(VLOOKUP(B1639,'2A'!$D$6:$M$1005,10,0),0)</f>
        <v>0</v>
      </c>
      <c r="V1639" s="111"/>
    </row>
    <row r="1640" spans="1:22">
      <c r="A1640" s="161">
        <f t="shared" si="185"/>
        <v>1634</v>
      </c>
      <c r="B1640" s="161" t="str">
        <f t="shared" si="184"/>
        <v/>
      </c>
      <c r="C1640" s="161" t="str">
        <f>IF(COUNTIFS('GSTN-Diff Gross'!$D$7:$D$1006,'2A'!E639,'GSTN-Diff Gross'!$R$7:$R$1006,"&lt;&gt;0")+COUNTIFS('GSTN-Diff Gross'!$D$7:$D$1006,'2A'!E639,'GSTN-Diff Gross'!$S$7:$S$1006,"&lt;&gt;0")+COUNTIFS('GSTN-Diff Gross'!$D$7:$D$1006,'2A'!E639,'GSTN-Diff Gross'!$T$7:$T$1006,"&lt;&gt;0")+COUNTIFS('GSTN-Diff Gross'!$D$7:$D$1006,'2A'!E639,'GSTN-Diff Gross'!$U$7:$U$1006,"&lt;&gt;0")+COUNTIFS('GSTN-Diff Gross'!$D$7:$D$1006,'2A'!E639,'GSTN-Diff Gross'!$V$7:$V$1006,"&lt;&gt;0"),'2A'!E639,"")</f>
        <v/>
      </c>
      <c r="D1640" s="41" t="str">
        <f>IF(COUNTIFS('GSTN-Diff Gross'!$D$7:$D$1006,'2A'!E639,'GSTN-Diff Gross'!$R$7:$R$1006,"&lt;&gt;0")+COUNTIFS('GSTN-Diff Gross'!$D$7:$D$1006,'2A'!E639,'GSTN-Diff Gross'!$S$7:$S$1006,"&lt;&gt;0")+COUNTIFS('GSTN-Diff Gross'!$D$7:$D$1006,'2A'!E639,'GSTN-Diff Gross'!$T$7:$T$1006,"&lt;&gt;0")+COUNTIFS('GSTN-Diff Gross'!$D$7:$D$1006,'2A'!E639,'GSTN-Diff Gross'!$U$7:$U$1006,"&lt;&gt;0")+COUNTIFS('GSTN-Diff Gross'!$D$7:$D$1006,'2A'!E639,'GSTN-Diff Gross'!$V$7:$V$1006,"&lt;&gt;0"),'2A'!F639,"")</f>
        <v/>
      </c>
      <c r="E1640" s="68" t="str">
        <f>IF(COUNTIFS('GSTN-Diff Gross'!$D$7:$D$1006,'2A'!E639,'GSTN-Diff Gross'!$R$7:$R$1006,"&lt;&gt;0")+COUNTIFS('GSTN-Diff Gross'!$D$7:$D$1006,'2A'!E639,'GSTN-Diff Gross'!$S$7:$S$1006,"&lt;&gt;0")+COUNTIFS('GSTN-Diff Gross'!$D$7:$D$1006,'2A'!E639,'GSTN-Diff Gross'!$T$7:$T$1006,"&lt;&gt;0")+COUNTIFS('GSTN-Diff Gross'!$D$7:$D$1006,'2A'!E639,'GSTN-Diff Gross'!$U$7:$U$1006,"&lt;&gt;0")+COUNTIFS('GSTN-Diff Gross'!$D$7:$D$1006,'2A'!E639,'GSTN-Diff Gross'!$V$7:$V$1006,"&lt;&gt;0"),'2A'!G639,"")</f>
        <v/>
      </c>
      <c r="F1640" s="90" t="str">
        <f>IF(COUNTIFS('GSTN-Diff Gross'!$D$7:$D$1006,'2A'!E639,'GSTN-Diff Gross'!$R$7:$R$1006,"&lt;&gt;0")+COUNTIFS('GSTN-Diff Gross'!$D$7:$D$1006,'2A'!E639,'GSTN-Diff Gross'!$S$7:$S$1006,"&lt;&gt;0")+COUNTIFS('GSTN-Diff Gross'!$D$7:$D$1006,'2A'!E639,'GSTN-Diff Gross'!$T$7:$T$1006,"&lt;&gt;0")+COUNTIFS('GSTN-Diff Gross'!$D$7:$D$1006,'2A'!E639,'GSTN-Diff Gross'!$U$7:$U$1006,"&lt;&gt;0")+COUNTIFS('GSTN-Diff Gross'!$D$7:$D$1006,'2A'!E639,'GSTN-Diff Gross'!$V$7:$V$1006,"&lt;&gt;0"),'2A'!H639,"")</f>
        <v/>
      </c>
      <c r="G1640" s="167">
        <f t="shared" si="179"/>
        <v>0</v>
      </c>
      <c r="H1640" s="167">
        <f t="shared" si="180"/>
        <v>0</v>
      </c>
      <c r="I1640" s="167">
        <f t="shared" si="181"/>
        <v>0</v>
      </c>
      <c r="J1640" s="167">
        <f t="shared" si="182"/>
        <v>0</v>
      </c>
      <c r="K1640" s="167">
        <f t="shared" si="183"/>
        <v>0</v>
      </c>
      <c r="L1640" s="99">
        <f>IFERROR(VLOOKUP(B1640,BOOKS!$D$6:$M$1005,6,0),0)</f>
        <v>0</v>
      </c>
      <c r="M1640" s="100">
        <f>IFERROR(VLOOKUP(B1640,BOOKS!$D$6:$M$1005,7,0),0)</f>
        <v>0</v>
      </c>
      <c r="N1640" s="100">
        <f>IFERROR(VLOOKUP(B1640,BOOKS!$D$6:$M$1005,8,0),0)</f>
        <v>0</v>
      </c>
      <c r="O1640" s="100">
        <f>IFERROR(VLOOKUP(B1640,BOOKS!$D$6:$M$1005,9,0),0)</f>
        <v>0</v>
      </c>
      <c r="P1640" s="100">
        <f>IFERROR(VLOOKUP(B1640,BOOKS!$D$6:$M$1005,10,0),0)</f>
        <v>0</v>
      </c>
      <c r="Q1640" s="94">
        <f>IFERROR(VLOOKUP(B1640,'2A'!$D$6:$M$1005,6,0),0)</f>
        <v>0</v>
      </c>
      <c r="R1640" s="95">
        <f>IFERROR(VLOOKUP(B1640,'2A'!$D$6:$M$1005,7,0),0)</f>
        <v>0</v>
      </c>
      <c r="S1640" s="95">
        <f>IFERROR(VLOOKUP(B1640,'2A'!$D$6:$M$1005,8,0),0)</f>
        <v>0</v>
      </c>
      <c r="T1640" s="95">
        <f>IFERROR(VLOOKUP(B1640,'2A'!$D$6:$M$1005,9,0),0)</f>
        <v>0</v>
      </c>
      <c r="U1640" s="95">
        <f>IFERROR(VLOOKUP(B1640,'2A'!$D$6:$M$1005,10,0),0)</f>
        <v>0</v>
      </c>
      <c r="V1640" s="111"/>
    </row>
    <row r="1641" spans="1:22">
      <c r="A1641" s="163">
        <f t="shared" si="185"/>
        <v>1635</v>
      </c>
      <c r="B1641" s="163" t="str">
        <f t="shared" si="184"/>
        <v/>
      </c>
      <c r="C1641" s="163" t="str">
        <f>IF(COUNTIFS('GSTN-Diff Gross'!$D$7:$D$1006,'2A'!E640,'GSTN-Diff Gross'!$R$7:$R$1006,"&lt;&gt;0")+COUNTIFS('GSTN-Diff Gross'!$D$7:$D$1006,'2A'!E640,'GSTN-Diff Gross'!$S$7:$S$1006,"&lt;&gt;0")+COUNTIFS('GSTN-Diff Gross'!$D$7:$D$1006,'2A'!E640,'GSTN-Diff Gross'!$T$7:$T$1006,"&lt;&gt;0")+COUNTIFS('GSTN-Diff Gross'!$D$7:$D$1006,'2A'!E640,'GSTN-Diff Gross'!$U$7:$U$1006,"&lt;&gt;0")+COUNTIFS('GSTN-Diff Gross'!$D$7:$D$1006,'2A'!E640,'GSTN-Diff Gross'!$V$7:$V$1006,"&lt;&gt;0"),'2A'!E640,"")</f>
        <v/>
      </c>
      <c r="D1641" s="46" t="str">
        <f>IF(COUNTIFS('GSTN-Diff Gross'!$D$7:$D$1006,'2A'!E640,'GSTN-Diff Gross'!$R$7:$R$1006,"&lt;&gt;0")+COUNTIFS('GSTN-Diff Gross'!$D$7:$D$1006,'2A'!E640,'GSTN-Diff Gross'!$S$7:$S$1006,"&lt;&gt;0")+COUNTIFS('GSTN-Diff Gross'!$D$7:$D$1006,'2A'!E640,'GSTN-Diff Gross'!$T$7:$T$1006,"&lt;&gt;0")+COUNTIFS('GSTN-Diff Gross'!$D$7:$D$1006,'2A'!E640,'GSTN-Diff Gross'!$U$7:$U$1006,"&lt;&gt;0")+COUNTIFS('GSTN-Diff Gross'!$D$7:$D$1006,'2A'!E640,'GSTN-Diff Gross'!$V$7:$V$1006,"&lt;&gt;0"),'2A'!F640,"")</f>
        <v/>
      </c>
      <c r="E1641" s="69" t="str">
        <f>IF(COUNTIFS('GSTN-Diff Gross'!$D$7:$D$1006,'2A'!E640,'GSTN-Diff Gross'!$R$7:$R$1006,"&lt;&gt;0")+COUNTIFS('GSTN-Diff Gross'!$D$7:$D$1006,'2A'!E640,'GSTN-Diff Gross'!$S$7:$S$1006,"&lt;&gt;0")+COUNTIFS('GSTN-Diff Gross'!$D$7:$D$1006,'2A'!E640,'GSTN-Diff Gross'!$T$7:$T$1006,"&lt;&gt;0")+COUNTIFS('GSTN-Diff Gross'!$D$7:$D$1006,'2A'!E640,'GSTN-Diff Gross'!$U$7:$U$1006,"&lt;&gt;0")+COUNTIFS('GSTN-Diff Gross'!$D$7:$D$1006,'2A'!E640,'GSTN-Diff Gross'!$V$7:$V$1006,"&lt;&gt;0"),'2A'!G640,"")</f>
        <v/>
      </c>
      <c r="F1641" s="91" t="str">
        <f>IF(COUNTIFS('GSTN-Diff Gross'!$D$7:$D$1006,'2A'!E640,'GSTN-Diff Gross'!$R$7:$R$1006,"&lt;&gt;0")+COUNTIFS('GSTN-Diff Gross'!$D$7:$D$1006,'2A'!E640,'GSTN-Diff Gross'!$S$7:$S$1006,"&lt;&gt;0")+COUNTIFS('GSTN-Diff Gross'!$D$7:$D$1006,'2A'!E640,'GSTN-Diff Gross'!$T$7:$T$1006,"&lt;&gt;0")+COUNTIFS('GSTN-Diff Gross'!$D$7:$D$1006,'2A'!E640,'GSTN-Diff Gross'!$U$7:$U$1006,"&lt;&gt;0")+COUNTIFS('GSTN-Diff Gross'!$D$7:$D$1006,'2A'!E640,'GSTN-Diff Gross'!$V$7:$V$1006,"&lt;&gt;0"),'2A'!H640,"")</f>
        <v/>
      </c>
      <c r="G1641" s="96">
        <f t="shared" si="179"/>
        <v>0</v>
      </c>
      <c r="H1641" s="96">
        <f t="shared" si="180"/>
        <v>0</v>
      </c>
      <c r="I1641" s="97">
        <f t="shared" si="181"/>
        <v>0</v>
      </c>
      <c r="J1641" s="98">
        <f t="shared" si="182"/>
        <v>0</v>
      </c>
      <c r="K1641" s="96">
        <f t="shared" si="183"/>
        <v>0</v>
      </c>
      <c r="L1641" s="93">
        <f>IFERROR(VLOOKUP(B1641,BOOKS!$D$6:$M$1005,6,0),0)</f>
        <v>0</v>
      </c>
      <c r="M1641" s="88">
        <f>IFERROR(VLOOKUP(B1641,BOOKS!$D$6:$M$1005,7,0),0)</f>
        <v>0</v>
      </c>
      <c r="N1641" s="88">
        <f>IFERROR(VLOOKUP(B1641,BOOKS!$D$6:$M$1005,8,0),0)</f>
        <v>0</v>
      </c>
      <c r="O1641" s="88">
        <f>IFERROR(VLOOKUP(B1641,BOOKS!$D$6:$M$1005,9,0),0)</f>
        <v>0</v>
      </c>
      <c r="P1641" s="88">
        <f>IFERROR(VLOOKUP(B1641,BOOKS!$D$6:$M$1005,10,0),0)</f>
        <v>0</v>
      </c>
      <c r="Q1641" s="84">
        <f>IFERROR(VLOOKUP(B1641,'2A'!$D$6:$M$1005,6,0),0)</f>
        <v>0</v>
      </c>
      <c r="R1641" s="44">
        <f>IFERROR(VLOOKUP(B1641,'2A'!$D$6:$M$1005,7,0),0)</f>
        <v>0</v>
      </c>
      <c r="S1641" s="44">
        <f>IFERROR(VLOOKUP(B1641,'2A'!$D$6:$M$1005,8,0),0)</f>
        <v>0</v>
      </c>
      <c r="T1641" s="44">
        <f>IFERROR(VLOOKUP(B1641,'2A'!$D$6:$M$1005,9,0),0)</f>
        <v>0</v>
      </c>
      <c r="U1641" s="44">
        <f>IFERROR(VLOOKUP(B1641,'2A'!$D$6:$M$1005,10,0),0)</f>
        <v>0</v>
      </c>
      <c r="V1641" s="111"/>
    </row>
    <row r="1642" spans="1:22">
      <c r="A1642" s="161">
        <f t="shared" si="185"/>
        <v>1636</v>
      </c>
      <c r="B1642" s="161" t="str">
        <f t="shared" si="184"/>
        <v/>
      </c>
      <c r="C1642" s="161" t="str">
        <f>IF(COUNTIFS('GSTN-Diff Gross'!$D$7:$D$1006,'2A'!E641,'GSTN-Diff Gross'!$R$7:$R$1006,"&lt;&gt;0")+COUNTIFS('GSTN-Diff Gross'!$D$7:$D$1006,'2A'!E641,'GSTN-Diff Gross'!$S$7:$S$1006,"&lt;&gt;0")+COUNTIFS('GSTN-Diff Gross'!$D$7:$D$1006,'2A'!E641,'GSTN-Diff Gross'!$T$7:$T$1006,"&lt;&gt;0")+COUNTIFS('GSTN-Diff Gross'!$D$7:$D$1006,'2A'!E641,'GSTN-Diff Gross'!$U$7:$U$1006,"&lt;&gt;0")+COUNTIFS('GSTN-Diff Gross'!$D$7:$D$1006,'2A'!E641,'GSTN-Diff Gross'!$V$7:$V$1006,"&lt;&gt;0"),'2A'!E641,"")</f>
        <v/>
      </c>
      <c r="D1642" s="41" t="str">
        <f>IF(COUNTIFS('GSTN-Diff Gross'!$D$7:$D$1006,'2A'!E641,'GSTN-Diff Gross'!$R$7:$R$1006,"&lt;&gt;0")+COUNTIFS('GSTN-Diff Gross'!$D$7:$D$1006,'2A'!E641,'GSTN-Diff Gross'!$S$7:$S$1006,"&lt;&gt;0")+COUNTIFS('GSTN-Diff Gross'!$D$7:$D$1006,'2A'!E641,'GSTN-Diff Gross'!$T$7:$T$1006,"&lt;&gt;0")+COUNTIFS('GSTN-Diff Gross'!$D$7:$D$1006,'2A'!E641,'GSTN-Diff Gross'!$U$7:$U$1006,"&lt;&gt;0")+COUNTIFS('GSTN-Diff Gross'!$D$7:$D$1006,'2A'!E641,'GSTN-Diff Gross'!$V$7:$V$1006,"&lt;&gt;0"),'2A'!F641,"")</f>
        <v/>
      </c>
      <c r="E1642" s="68" t="str">
        <f>IF(COUNTIFS('GSTN-Diff Gross'!$D$7:$D$1006,'2A'!E641,'GSTN-Diff Gross'!$R$7:$R$1006,"&lt;&gt;0")+COUNTIFS('GSTN-Diff Gross'!$D$7:$D$1006,'2A'!E641,'GSTN-Diff Gross'!$S$7:$S$1006,"&lt;&gt;0")+COUNTIFS('GSTN-Diff Gross'!$D$7:$D$1006,'2A'!E641,'GSTN-Diff Gross'!$T$7:$T$1006,"&lt;&gt;0")+COUNTIFS('GSTN-Diff Gross'!$D$7:$D$1006,'2A'!E641,'GSTN-Diff Gross'!$U$7:$U$1006,"&lt;&gt;0")+COUNTIFS('GSTN-Diff Gross'!$D$7:$D$1006,'2A'!E641,'GSTN-Diff Gross'!$V$7:$V$1006,"&lt;&gt;0"),'2A'!G641,"")</f>
        <v/>
      </c>
      <c r="F1642" s="90" t="str">
        <f>IF(COUNTIFS('GSTN-Diff Gross'!$D$7:$D$1006,'2A'!E641,'GSTN-Diff Gross'!$R$7:$R$1006,"&lt;&gt;0")+COUNTIFS('GSTN-Diff Gross'!$D$7:$D$1006,'2A'!E641,'GSTN-Diff Gross'!$S$7:$S$1006,"&lt;&gt;0")+COUNTIFS('GSTN-Diff Gross'!$D$7:$D$1006,'2A'!E641,'GSTN-Diff Gross'!$T$7:$T$1006,"&lt;&gt;0")+COUNTIFS('GSTN-Diff Gross'!$D$7:$D$1006,'2A'!E641,'GSTN-Diff Gross'!$U$7:$U$1006,"&lt;&gt;0")+COUNTIFS('GSTN-Diff Gross'!$D$7:$D$1006,'2A'!E641,'GSTN-Diff Gross'!$V$7:$V$1006,"&lt;&gt;0"),'2A'!H641,"")</f>
        <v/>
      </c>
      <c r="G1642" s="167">
        <f t="shared" si="179"/>
        <v>0</v>
      </c>
      <c r="H1642" s="167">
        <f t="shared" si="180"/>
        <v>0</v>
      </c>
      <c r="I1642" s="167">
        <f t="shared" si="181"/>
        <v>0</v>
      </c>
      <c r="J1642" s="167">
        <f t="shared" si="182"/>
        <v>0</v>
      </c>
      <c r="K1642" s="167">
        <f t="shared" si="183"/>
        <v>0</v>
      </c>
      <c r="L1642" s="99">
        <f>IFERROR(VLOOKUP(B1642,BOOKS!$D$6:$M$1005,6,0),0)</f>
        <v>0</v>
      </c>
      <c r="M1642" s="100">
        <f>IFERROR(VLOOKUP(B1642,BOOKS!$D$6:$M$1005,7,0),0)</f>
        <v>0</v>
      </c>
      <c r="N1642" s="100">
        <f>IFERROR(VLOOKUP(B1642,BOOKS!$D$6:$M$1005,8,0),0)</f>
        <v>0</v>
      </c>
      <c r="O1642" s="100">
        <f>IFERROR(VLOOKUP(B1642,BOOKS!$D$6:$M$1005,9,0),0)</f>
        <v>0</v>
      </c>
      <c r="P1642" s="100">
        <f>IFERROR(VLOOKUP(B1642,BOOKS!$D$6:$M$1005,10,0),0)</f>
        <v>0</v>
      </c>
      <c r="Q1642" s="94">
        <f>IFERROR(VLOOKUP(B1642,'2A'!$D$6:$M$1005,6,0),0)</f>
        <v>0</v>
      </c>
      <c r="R1642" s="95">
        <f>IFERROR(VLOOKUP(B1642,'2A'!$D$6:$M$1005,7,0),0)</f>
        <v>0</v>
      </c>
      <c r="S1642" s="95">
        <f>IFERROR(VLOOKUP(B1642,'2A'!$D$6:$M$1005,8,0),0)</f>
        <v>0</v>
      </c>
      <c r="T1642" s="95">
        <f>IFERROR(VLOOKUP(B1642,'2A'!$D$6:$M$1005,9,0),0)</f>
        <v>0</v>
      </c>
      <c r="U1642" s="95">
        <f>IFERROR(VLOOKUP(B1642,'2A'!$D$6:$M$1005,10,0),0)</f>
        <v>0</v>
      </c>
      <c r="V1642" s="111"/>
    </row>
    <row r="1643" spans="1:22">
      <c r="A1643" s="163">
        <f t="shared" si="185"/>
        <v>1637</v>
      </c>
      <c r="B1643" s="163" t="str">
        <f t="shared" si="184"/>
        <v/>
      </c>
      <c r="C1643" s="163" t="str">
        <f>IF(COUNTIFS('GSTN-Diff Gross'!$D$7:$D$1006,'2A'!E642,'GSTN-Diff Gross'!$R$7:$R$1006,"&lt;&gt;0")+COUNTIFS('GSTN-Diff Gross'!$D$7:$D$1006,'2A'!E642,'GSTN-Diff Gross'!$S$7:$S$1006,"&lt;&gt;0")+COUNTIFS('GSTN-Diff Gross'!$D$7:$D$1006,'2A'!E642,'GSTN-Diff Gross'!$T$7:$T$1006,"&lt;&gt;0")+COUNTIFS('GSTN-Diff Gross'!$D$7:$D$1006,'2A'!E642,'GSTN-Diff Gross'!$U$7:$U$1006,"&lt;&gt;0")+COUNTIFS('GSTN-Diff Gross'!$D$7:$D$1006,'2A'!E642,'GSTN-Diff Gross'!$V$7:$V$1006,"&lt;&gt;0"),'2A'!E642,"")</f>
        <v/>
      </c>
      <c r="D1643" s="46" t="str">
        <f>IF(COUNTIFS('GSTN-Diff Gross'!$D$7:$D$1006,'2A'!E642,'GSTN-Diff Gross'!$R$7:$R$1006,"&lt;&gt;0")+COUNTIFS('GSTN-Diff Gross'!$D$7:$D$1006,'2A'!E642,'GSTN-Diff Gross'!$S$7:$S$1006,"&lt;&gt;0")+COUNTIFS('GSTN-Diff Gross'!$D$7:$D$1006,'2A'!E642,'GSTN-Diff Gross'!$T$7:$T$1006,"&lt;&gt;0")+COUNTIFS('GSTN-Diff Gross'!$D$7:$D$1006,'2A'!E642,'GSTN-Diff Gross'!$U$7:$U$1006,"&lt;&gt;0")+COUNTIFS('GSTN-Diff Gross'!$D$7:$D$1006,'2A'!E642,'GSTN-Diff Gross'!$V$7:$V$1006,"&lt;&gt;0"),'2A'!F642,"")</f>
        <v/>
      </c>
      <c r="E1643" s="69" t="str">
        <f>IF(COUNTIFS('GSTN-Diff Gross'!$D$7:$D$1006,'2A'!E642,'GSTN-Diff Gross'!$R$7:$R$1006,"&lt;&gt;0")+COUNTIFS('GSTN-Diff Gross'!$D$7:$D$1006,'2A'!E642,'GSTN-Diff Gross'!$S$7:$S$1006,"&lt;&gt;0")+COUNTIFS('GSTN-Diff Gross'!$D$7:$D$1006,'2A'!E642,'GSTN-Diff Gross'!$T$7:$T$1006,"&lt;&gt;0")+COUNTIFS('GSTN-Diff Gross'!$D$7:$D$1006,'2A'!E642,'GSTN-Diff Gross'!$U$7:$U$1006,"&lt;&gt;0")+COUNTIFS('GSTN-Diff Gross'!$D$7:$D$1006,'2A'!E642,'GSTN-Diff Gross'!$V$7:$V$1006,"&lt;&gt;0"),'2A'!G642,"")</f>
        <v/>
      </c>
      <c r="F1643" s="91" t="str">
        <f>IF(COUNTIFS('GSTN-Diff Gross'!$D$7:$D$1006,'2A'!E642,'GSTN-Diff Gross'!$R$7:$R$1006,"&lt;&gt;0")+COUNTIFS('GSTN-Diff Gross'!$D$7:$D$1006,'2A'!E642,'GSTN-Diff Gross'!$S$7:$S$1006,"&lt;&gt;0")+COUNTIFS('GSTN-Diff Gross'!$D$7:$D$1006,'2A'!E642,'GSTN-Diff Gross'!$T$7:$T$1006,"&lt;&gt;0")+COUNTIFS('GSTN-Diff Gross'!$D$7:$D$1006,'2A'!E642,'GSTN-Diff Gross'!$U$7:$U$1006,"&lt;&gt;0")+COUNTIFS('GSTN-Diff Gross'!$D$7:$D$1006,'2A'!E642,'GSTN-Diff Gross'!$V$7:$V$1006,"&lt;&gt;0"),'2A'!H642,"")</f>
        <v/>
      </c>
      <c r="G1643" s="96">
        <f t="shared" si="179"/>
        <v>0</v>
      </c>
      <c r="H1643" s="96">
        <f t="shared" si="180"/>
        <v>0</v>
      </c>
      <c r="I1643" s="97">
        <f t="shared" si="181"/>
        <v>0</v>
      </c>
      <c r="J1643" s="98">
        <f t="shared" si="182"/>
        <v>0</v>
      </c>
      <c r="K1643" s="96">
        <f t="shared" si="183"/>
        <v>0</v>
      </c>
      <c r="L1643" s="93">
        <f>IFERROR(VLOOKUP(B1643,BOOKS!$D$6:$M$1005,6,0),0)</f>
        <v>0</v>
      </c>
      <c r="M1643" s="88">
        <f>IFERROR(VLOOKUP(B1643,BOOKS!$D$6:$M$1005,7,0),0)</f>
        <v>0</v>
      </c>
      <c r="N1643" s="88">
        <f>IFERROR(VLOOKUP(B1643,BOOKS!$D$6:$M$1005,8,0),0)</f>
        <v>0</v>
      </c>
      <c r="O1643" s="88">
        <f>IFERROR(VLOOKUP(B1643,BOOKS!$D$6:$M$1005,9,0),0)</f>
        <v>0</v>
      </c>
      <c r="P1643" s="88">
        <f>IFERROR(VLOOKUP(B1643,BOOKS!$D$6:$M$1005,10,0),0)</f>
        <v>0</v>
      </c>
      <c r="Q1643" s="84">
        <f>IFERROR(VLOOKUP(B1643,'2A'!$D$6:$M$1005,6,0),0)</f>
        <v>0</v>
      </c>
      <c r="R1643" s="44">
        <f>IFERROR(VLOOKUP(B1643,'2A'!$D$6:$M$1005,7,0),0)</f>
        <v>0</v>
      </c>
      <c r="S1643" s="44">
        <f>IFERROR(VLOOKUP(B1643,'2A'!$D$6:$M$1005,8,0),0)</f>
        <v>0</v>
      </c>
      <c r="T1643" s="44">
        <f>IFERROR(VLOOKUP(B1643,'2A'!$D$6:$M$1005,9,0),0)</f>
        <v>0</v>
      </c>
      <c r="U1643" s="44">
        <f>IFERROR(VLOOKUP(B1643,'2A'!$D$6:$M$1005,10,0),0)</f>
        <v>0</v>
      </c>
      <c r="V1643" s="111"/>
    </row>
    <row r="1644" spans="1:22">
      <c r="A1644" s="161">
        <f t="shared" si="185"/>
        <v>1638</v>
      </c>
      <c r="B1644" s="161" t="str">
        <f t="shared" si="184"/>
        <v/>
      </c>
      <c r="C1644" s="161" t="str">
        <f>IF(COUNTIFS('GSTN-Diff Gross'!$D$7:$D$1006,'2A'!E643,'GSTN-Diff Gross'!$R$7:$R$1006,"&lt;&gt;0")+COUNTIFS('GSTN-Diff Gross'!$D$7:$D$1006,'2A'!E643,'GSTN-Diff Gross'!$S$7:$S$1006,"&lt;&gt;0")+COUNTIFS('GSTN-Diff Gross'!$D$7:$D$1006,'2A'!E643,'GSTN-Diff Gross'!$T$7:$T$1006,"&lt;&gt;0")+COUNTIFS('GSTN-Diff Gross'!$D$7:$D$1006,'2A'!E643,'GSTN-Diff Gross'!$U$7:$U$1006,"&lt;&gt;0")+COUNTIFS('GSTN-Diff Gross'!$D$7:$D$1006,'2A'!E643,'GSTN-Diff Gross'!$V$7:$V$1006,"&lt;&gt;0"),'2A'!E643,"")</f>
        <v/>
      </c>
      <c r="D1644" s="41" t="str">
        <f>IF(COUNTIFS('GSTN-Diff Gross'!$D$7:$D$1006,'2A'!E643,'GSTN-Diff Gross'!$R$7:$R$1006,"&lt;&gt;0")+COUNTIFS('GSTN-Diff Gross'!$D$7:$D$1006,'2A'!E643,'GSTN-Diff Gross'!$S$7:$S$1006,"&lt;&gt;0")+COUNTIFS('GSTN-Diff Gross'!$D$7:$D$1006,'2A'!E643,'GSTN-Diff Gross'!$T$7:$T$1006,"&lt;&gt;0")+COUNTIFS('GSTN-Diff Gross'!$D$7:$D$1006,'2A'!E643,'GSTN-Diff Gross'!$U$7:$U$1006,"&lt;&gt;0")+COUNTIFS('GSTN-Diff Gross'!$D$7:$D$1006,'2A'!E643,'GSTN-Diff Gross'!$V$7:$V$1006,"&lt;&gt;0"),'2A'!F643,"")</f>
        <v/>
      </c>
      <c r="E1644" s="68" t="str">
        <f>IF(COUNTIFS('GSTN-Diff Gross'!$D$7:$D$1006,'2A'!E643,'GSTN-Diff Gross'!$R$7:$R$1006,"&lt;&gt;0")+COUNTIFS('GSTN-Diff Gross'!$D$7:$D$1006,'2A'!E643,'GSTN-Diff Gross'!$S$7:$S$1006,"&lt;&gt;0")+COUNTIFS('GSTN-Diff Gross'!$D$7:$D$1006,'2A'!E643,'GSTN-Diff Gross'!$T$7:$T$1006,"&lt;&gt;0")+COUNTIFS('GSTN-Diff Gross'!$D$7:$D$1006,'2A'!E643,'GSTN-Diff Gross'!$U$7:$U$1006,"&lt;&gt;0")+COUNTIFS('GSTN-Diff Gross'!$D$7:$D$1006,'2A'!E643,'GSTN-Diff Gross'!$V$7:$V$1006,"&lt;&gt;0"),'2A'!G643,"")</f>
        <v/>
      </c>
      <c r="F1644" s="90" t="str">
        <f>IF(COUNTIFS('GSTN-Diff Gross'!$D$7:$D$1006,'2A'!E643,'GSTN-Diff Gross'!$R$7:$R$1006,"&lt;&gt;0")+COUNTIFS('GSTN-Diff Gross'!$D$7:$D$1006,'2A'!E643,'GSTN-Diff Gross'!$S$7:$S$1006,"&lt;&gt;0")+COUNTIFS('GSTN-Diff Gross'!$D$7:$D$1006,'2A'!E643,'GSTN-Diff Gross'!$T$7:$T$1006,"&lt;&gt;0")+COUNTIFS('GSTN-Diff Gross'!$D$7:$D$1006,'2A'!E643,'GSTN-Diff Gross'!$U$7:$U$1006,"&lt;&gt;0")+COUNTIFS('GSTN-Diff Gross'!$D$7:$D$1006,'2A'!E643,'GSTN-Diff Gross'!$V$7:$V$1006,"&lt;&gt;0"),'2A'!H643,"")</f>
        <v/>
      </c>
      <c r="G1644" s="167">
        <f t="shared" si="179"/>
        <v>0</v>
      </c>
      <c r="H1644" s="167">
        <f t="shared" si="180"/>
        <v>0</v>
      </c>
      <c r="I1644" s="167">
        <f t="shared" si="181"/>
        <v>0</v>
      </c>
      <c r="J1644" s="167">
        <f t="shared" si="182"/>
        <v>0</v>
      </c>
      <c r="K1644" s="167">
        <f t="shared" si="183"/>
        <v>0</v>
      </c>
      <c r="L1644" s="99">
        <f>IFERROR(VLOOKUP(B1644,BOOKS!$D$6:$M$1005,6,0),0)</f>
        <v>0</v>
      </c>
      <c r="M1644" s="100">
        <f>IFERROR(VLOOKUP(B1644,BOOKS!$D$6:$M$1005,7,0),0)</f>
        <v>0</v>
      </c>
      <c r="N1644" s="100">
        <f>IFERROR(VLOOKUP(B1644,BOOKS!$D$6:$M$1005,8,0),0)</f>
        <v>0</v>
      </c>
      <c r="O1644" s="100">
        <f>IFERROR(VLOOKUP(B1644,BOOKS!$D$6:$M$1005,9,0),0)</f>
        <v>0</v>
      </c>
      <c r="P1644" s="100">
        <f>IFERROR(VLOOKUP(B1644,BOOKS!$D$6:$M$1005,10,0),0)</f>
        <v>0</v>
      </c>
      <c r="Q1644" s="94">
        <f>IFERROR(VLOOKUP(B1644,'2A'!$D$6:$M$1005,6,0),0)</f>
        <v>0</v>
      </c>
      <c r="R1644" s="95">
        <f>IFERROR(VLOOKUP(B1644,'2A'!$D$6:$M$1005,7,0),0)</f>
        <v>0</v>
      </c>
      <c r="S1644" s="95">
        <f>IFERROR(VLOOKUP(B1644,'2A'!$D$6:$M$1005,8,0),0)</f>
        <v>0</v>
      </c>
      <c r="T1644" s="95">
        <f>IFERROR(VLOOKUP(B1644,'2A'!$D$6:$M$1005,9,0),0)</f>
        <v>0</v>
      </c>
      <c r="U1644" s="95">
        <f>IFERROR(VLOOKUP(B1644,'2A'!$D$6:$M$1005,10,0),0)</f>
        <v>0</v>
      </c>
      <c r="V1644" s="111"/>
    </row>
    <row r="1645" spans="1:22">
      <c r="A1645" s="163">
        <f t="shared" si="185"/>
        <v>1639</v>
      </c>
      <c r="B1645" s="163" t="str">
        <f t="shared" si="184"/>
        <v/>
      </c>
      <c r="C1645" s="163" t="str">
        <f>IF(COUNTIFS('GSTN-Diff Gross'!$D$7:$D$1006,'2A'!E644,'GSTN-Diff Gross'!$R$7:$R$1006,"&lt;&gt;0")+COUNTIFS('GSTN-Diff Gross'!$D$7:$D$1006,'2A'!E644,'GSTN-Diff Gross'!$S$7:$S$1006,"&lt;&gt;0")+COUNTIFS('GSTN-Diff Gross'!$D$7:$D$1006,'2A'!E644,'GSTN-Diff Gross'!$T$7:$T$1006,"&lt;&gt;0")+COUNTIFS('GSTN-Diff Gross'!$D$7:$D$1006,'2A'!E644,'GSTN-Diff Gross'!$U$7:$U$1006,"&lt;&gt;0")+COUNTIFS('GSTN-Diff Gross'!$D$7:$D$1006,'2A'!E644,'GSTN-Diff Gross'!$V$7:$V$1006,"&lt;&gt;0"),'2A'!E644,"")</f>
        <v/>
      </c>
      <c r="D1645" s="46" t="str">
        <f>IF(COUNTIFS('GSTN-Diff Gross'!$D$7:$D$1006,'2A'!E644,'GSTN-Diff Gross'!$R$7:$R$1006,"&lt;&gt;0")+COUNTIFS('GSTN-Diff Gross'!$D$7:$D$1006,'2A'!E644,'GSTN-Diff Gross'!$S$7:$S$1006,"&lt;&gt;0")+COUNTIFS('GSTN-Diff Gross'!$D$7:$D$1006,'2A'!E644,'GSTN-Diff Gross'!$T$7:$T$1006,"&lt;&gt;0")+COUNTIFS('GSTN-Diff Gross'!$D$7:$D$1006,'2A'!E644,'GSTN-Diff Gross'!$U$7:$U$1006,"&lt;&gt;0")+COUNTIFS('GSTN-Diff Gross'!$D$7:$D$1006,'2A'!E644,'GSTN-Diff Gross'!$V$7:$V$1006,"&lt;&gt;0"),'2A'!F644,"")</f>
        <v/>
      </c>
      <c r="E1645" s="69" t="str">
        <f>IF(COUNTIFS('GSTN-Diff Gross'!$D$7:$D$1006,'2A'!E644,'GSTN-Diff Gross'!$R$7:$R$1006,"&lt;&gt;0")+COUNTIFS('GSTN-Diff Gross'!$D$7:$D$1006,'2A'!E644,'GSTN-Diff Gross'!$S$7:$S$1006,"&lt;&gt;0")+COUNTIFS('GSTN-Diff Gross'!$D$7:$D$1006,'2A'!E644,'GSTN-Diff Gross'!$T$7:$T$1006,"&lt;&gt;0")+COUNTIFS('GSTN-Diff Gross'!$D$7:$D$1006,'2A'!E644,'GSTN-Diff Gross'!$U$7:$U$1006,"&lt;&gt;0")+COUNTIFS('GSTN-Diff Gross'!$D$7:$D$1006,'2A'!E644,'GSTN-Diff Gross'!$V$7:$V$1006,"&lt;&gt;0"),'2A'!G644,"")</f>
        <v/>
      </c>
      <c r="F1645" s="91" t="str">
        <f>IF(COUNTIFS('GSTN-Diff Gross'!$D$7:$D$1006,'2A'!E644,'GSTN-Diff Gross'!$R$7:$R$1006,"&lt;&gt;0")+COUNTIFS('GSTN-Diff Gross'!$D$7:$D$1006,'2A'!E644,'GSTN-Diff Gross'!$S$7:$S$1006,"&lt;&gt;0")+COUNTIFS('GSTN-Diff Gross'!$D$7:$D$1006,'2A'!E644,'GSTN-Diff Gross'!$T$7:$T$1006,"&lt;&gt;0")+COUNTIFS('GSTN-Diff Gross'!$D$7:$D$1006,'2A'!E644,'GSTN-Diff Gross'!$U$7:$U$1006,"&lt;&gt;0")+COUNTIFS('GSTN-Diff Gross'!$D$7:$D$1006,'2A'!E644,'GSTN-Diff Gross'!$V$7:$V$1006,"&lt;&gt;0"),'2A'!H644,"")</f>
        <v/>
      </c>
      <c r="G1645" s="96">
        <f t="shared" si="179"/>
        <v>0</v>
      </c>
      <c r="H1645" s="96">
        <f t="shared" si="180"/>
        <v>0</v>
      </c>
      <c r="I1645" s="97">
        <f t="shared" si="181"/>
        <v>0</v>
      </c>
      <c r="J1645" s="98">
        <f t="shared" si="182"/>
        <v>0</v>
      </c>
      <c r="K1645" s="96">
        <f t="shared" si="183"/>
        <v>0</v>
      </c>
      <c r="L1645" s="93">
        <f>IFERROR(VLOOKUP(B1645,BOOKS!$D$6:$M$1005,6,0),0)</f>
        <v>0</v>
      </c>
      <c r="M1645" s="88">
        <f>IFERROR(VLOOKUP(B1645,BOOKS!$D$6:$M$1005,7,0),0)</f>
        <v>0</v>
      </c>
      <c r="N1645" s="88">
        <f>IFERROR(VLOOKUP(B1645,BOOKS!$D$6:$M$1005,8,0),0)</f>
        <v>0</v>
      </c>
      <c r="O1645" s="88">
        <f>IFERROR(VLOOKUP(B1645,BOOKS!$D$6:$M$1005,9,0),0)</f>
        <v>0</v>
      </c>
      <c r="P1645" s="88">
        <f>IFERROR(VLOOKUP(B1645,BOOKS!$D$6:$M$1005,10,0),0)</f>
        <v>0</v>
      </c>
      <c r="Q1645" s="84">
        <f>IFERROR(VLOOKUP(B1645,'2A'!$D$6:$M$1005,6,0),0)</f>
        <v>0</v>
      </c>
      <c r="R1645" s="44">
        <f>IFERROR(VLOOKUP(B1645,'2A'!$D$6:$M$1005,7,0),0)</f>
        <v>0</v>
      </c>
      <c r="S1645" s="44">
        <f>IFERROR(VLOOKUP(B1645,'2A'!$D$6:$M$1005,8,0),0)</f>
        <v>0</v>
      </c>
      <c r="T1645" s="44">
        <f>IFERROR(VLOOKUP(B1645,'2A'!$D$6:$M$1005,9,0),0)</f>
        <v>0</v>
      </c>
      <c r="U1645" s="44">
        <f>IFERROR(VLOOKUP(B1645,'2A'!$D$6:$M$1005,10,0),0)</f>
        <v>0</v>
      </c>
      <c r="V1645" s="111"/>
    </row>
    <row r="1646" spans="1:22">
      <c r="A1646" s="161">
        <f t="shared" si="185"/>
        <v>1640</v>
      </c>
      <c r="B1646" s="161" t="str">
        <f t="shared" si="184"/>
        <v/>
      </c>
      <c r="C1646" s="161" t="str">
        <f>IF(COUNTIFS('GSTN-Diff Gross'!$D$7:$D$1006,'2A'!E645,'GSTN-Diff Gross'!$R$7:$R$1006,"&lt;&gt;0")+COUNTIFS('GSTN-Diff Gross'!$D$7:$D$1006,'2A'!E645,'GSTN-Diff Gross'!$S$7:$S$1006,"&lt;&gt;0")+COUNTIFS('GSTN-Diff Gross'!$D$7:$D$1006,'2A'!E645,'GSTN-Diff Gross'!$T$7:$T$1006,"&lt;&gt;0")+COUNTIFS('GSTN-Diff Gross'!$D$7:$D$1006,'2A'!E645,'GSTN-Diff Gross'!$U$7:$U$1006,"&lt;&gt;0")+COUNTIFS('GSTN-Diff Gross'!$D$7:$D$1006,'2A'!E645,'GSTN-Diff Gross'!$V$7:$V$1006,"&lt;&gt;0"),'2A'!E645,"")</f>
        <v/>
      </c>
      <c r="D1646" s="41" t="str">
        <f>IF(COUNTIFS('GSTN-Diff Gross'!$D$7:$D$1006,'2A'!E645,'GSTN-Diff Gross'!$R$7:$R$1006,"&lt;&gt;0")+COUNTIFS('GSTN-Diff Gross'!$D$7:$D$1006,'2A'!E645,'GSTN-Diff Gross'!$S$7:$S$1006,"&lt;&gt;0")+COUNTIFS('GSTN-Diff Gross'!$D$7:$D$1006,'2A'!E645,'GSTN-Diff Gross'!$T$7:$T$1006,"&lt;&gt;0")+COUNTIFS('GSTN-Diff Gross'!$D$7:$D$1006,'2A'!E645,'GSTN-Diff Gross'!$U$7:$U$1006,"&lt;&gt;0")+COUNTIFS('GSTN-Diff Gross'!$D$7:$D$1006,'2A'!E645,'GSTN-Diff Gross'!$V$7:$V$1006,"&lt;&gt;0"),'2A'!F645,"")</f>
        <v/>
      </c>
      <c r="E1646" s="68" t="str">
        <f>IF(COUNTIFS('GSTN-Diff Gross'!$D$7:$D$1006,'2A'!E645,'GSTN-Diff Gross'!$R$7:$R$1006,"&lt;&gt;0")+COUNTIFS('GSTN-Diff Gross'!$D$7:$D$1006,'2A'!E645,'GSTN-Diff Gross'!$S$7:$S$1006,"&lt;&gt;0")+COUNTIFS('GSTN-Diff Gross'!$D$7:$D$1006,'2A'!E645,'GSTN-Diff Gross'!$T$7:$T$1006,"&lt;&gt;0")+COUNTIFS('GSTN-Diff Gross'!$D$7:$D$1006,'2A'!E645,'GSTN-Diff Gross'!$U$7:$U$1006,"&lt;&gt;0")+COUNTIFS('GSTN-Diff Gross'!$D$7:$D$1006,'2A'!E645,'GSTN-Diff Gross'!$V$7:$V$1006,"&lt;&gt;0"),'2A'!G645,"")</f>
        <v/>
      </c>
      <c r="F1646" s="90" t="str">
        <f>IF(COUNTIFS('GSTN-Diff Gross'!$D$7:$D$1006,'2A'!E645,'GSTN-Diff Gross'!$R$7:$R$1006,"&lt;&gt;0")+COUNTIFS('GSTN-Diff Gross'!$D$7:$D$1006,'2A'!E645,'GSTN-Diff Gross'!$S$7:$S$1006,"&lt;&gt;0")+COUNTIFS('GSTN-Diff Gross'!$D$7:$D$1006,'2A'!E645,'GSTN-Diff Gross'!$T$7:$T$1006,"&lt;&gt;0")+COUNTIFS('GSTN-Diff Gross'!$D$7:$D$1006,'2A'!E645,'GSTN-Diff Gross'!$U$7:$U$1006,"&lt;&gt;0")+COUNTIFS('GSTN-Diff Gross'!$D$7:$D$1006,'2A'!E645,'GSTN-Diff Gross'!$V$7:$V$1006,"&lt;&gt;0"),'2A'!H645,"")</f>
        <v/>
      </c>
      <c r="G1646" s="167">
        <f t="shared" si="179"/>
        <v>0</v>
      </c>
      <c r="H1646" s="167">
        <f t="shared" si="180"/>
        <v>0</v>
      </c>
      <c r="I1646" s="167">
        <f t="shared" si="181"/>
        <v>0</v>
      </c>
      <c r="J1646" s="167">
        <f t="shared" si="182"/>
        <v>0</v>
      </c>
      <c r="K1646" s="167">
        <f t="shared" si="183"/>
        <v>0</v>
      </c>
      <c r="L1646" s="99">
        <f>IFERROR(VLOOKUP(B1646,BOOKS!$D$6:$M$1005,6,0),0)</f>
        <v>0</v>
      </c>
      <c r="M1646" s="100">
        <f>IFERROR(VLOOKUP(B1646,BOOKS!$D$6:$M$1005,7,0),0)</f>
        <v>0</v>
      </c>
      <c r="N1646" s="100">
        <f>IFERROR(VLOOKUP(B1646,BOOKS!$D$6:$M$1005,8,0),0)</f>
        <v>0</v>
      </c>
      <c r="O1646" s="100">
        <f>IFERROR(VLOOKUP(B1646,BOOKS!$D$6:$M$1005,9,0),0)</f>
        <v>0</v>
      </c>
      <c r="P1646" s="100">
        <f>IFERROR(VLOOKUP(B1646,BOOKS!$D$6:$M$1005,10,0),0)</f>
        <v>0</v>
      </c>
      <c r="Q1646" s="94">
        <f>IFERROR(VLOOKUP(B1646,'2A'!$D$6:$M$1005,6,0),0)</f>
        <v>0</v>
      </c>
      <c r="R1646" s="95">
        <f>IFERROR(VLOOKUP(B1646,'2A'!$D$6:$M$1005,7,0),0)</f>
        <v>0</v>
      </c>
      <c r="S1646" s="95">
        <f>IFERROR(VLOOKUP(B1646,'2A'!$D$6:$M$1005,8,0),0)</f>
        <v>0</v>
      </c>
      <c r="T1646" s="95">
        <f>IFERROR(VLOOKUP(B1646,'2A'!$D$6:$M$1005,9,0),0)</f>
        <v>0</v>
      </c>
      <c r="U1646" s="95">
        <f>IFERROR(VLOOKUP(B1646,'2A'!$D$6:$M$1005,10,0),0)</f>
        <v>0</v>
      </c>
      <c r="V1646" s="111"/>
    </row>
    <row r="1647" spans="1:22">
      <c r="A1647" s="163">
        <f t="shared" si="185"/>
        <v>1641</v>
      </c>
      <c r="B1647" s="163" t="str">
        <f t="shared" si="184"/>
        <v/>
      </c>
      <c r="C1647" s="163" t="str">
        <f>IF(COUNTIFS('GSTN-Diff Gross'!$D$7:$D$1006,'2A'!E646,'GSTN-Diff Gross'!$R$7:$R$1006,"&lt;&gt;0")+COUNTIFS('GSTN-Diff Gross'!$D$7:$D$1006,'2A'!E646,'GSTN-Diff Gross'!$S$7:$S$1006,"&lt;&gt;0")+COUNTIFS('GSTN-Diff Gross'!$D$7:$D$1006,'2A'!E646,'GSTN-Diff Gross'!$T$7:$T$1006,"&lt;&gt;0")+COUNTIFS('GSTN-Diff Gross'!$D$7:$D$1006,'2A'!E646,'GSTN-Diff Gross'!$U$7:$U$1006,"&lt;&gt;0")+COUNTIFS('GSTN-Diff Gross'!$D$7:$D$1006,'2A'!E646,'GSTN-Diff Gross'!$V$7:$V$1006,"&lt;&gt;0"),'2A'!E646,"")</f>
        <v/>
      </c>
      <c r="D1647" s="46" t="str">
        <f>IF(COUNTIFS('GSTN-Diff Gross'!$D$7:$D$1006,'2A'!E646,'GSTN-Diff Gross'!$R$7:$R$1006,"&lt;&gt;0")+COUNTIFS('GSTN-Diff Gross'!$D$7:$D$1006,'2A'!E646,'GSTN-Diff Gross'!$S$7:$S$1006,"&lt;&gt;0")+COUNTIFS('GSTN-Diff Gross'!$D$7:$D$1006,'2A'!E646,'GSTN-Diff Gross'!$T$7:$T$1006,"&lt;&gt;0")+COUNTIFS('GSTN-Diff Gross'!$D$7:$D$1006,'2A'!E646,'GSTN-Diff Gross'!$U$7:$U$1006,"&lt;&gt;0")+COUNTIFS('GSTN-Diff Gross'!$D$7:$D$1006,'2A'!E646,'GSTN-Diff Gross'!$V$7:$V$1006,"&lt;&gt;0"),'2A'!F646,"")</f>
        <v/>
      </c>
      <c r="E1647" s="69" t="str">
        <f>IF(COUNTIFS('GSTN-Diff Gross'!$D$7:$D$1006,'2A'!E646,'GSTN-Diff Gross'!$R$7:$R$1006,"&lt;&gt;0")+COUNTIFS('GSTN-Diff Gross'!$D$7:$D$1006,'2A'!E646,'GSTN-Diff Gross'!$S$7:$S$1006,"&lt;&gt;0")+COUNTIFS('GSTN-Diff Gross'!$D$7:$D$1006,'2A'!E646,'GSTN-Diff Gross'!$T$7:$T$1006,"&lt;&gt;0")+COUNTIFS('GSTN-Diff Gross'!$D$7:$D$1006,'2A'!E646,'GSTN-Diff Gross'!$U$7:$U$1006,"&lt;&gt;0")+COUNTIFS('GSTN-Diff Gross'!$D$7:$D$1006,'2A'!E646,'GSTN-Diff Gross'!$V$7:$V$1006,"&lt;&gt;0"),'2A'!G646,"")</f>
        <v/>
      </c>
      <c r="F1647" s="91" t="str">
        <f>IF(COUNTIFS('GSTN-Diff Gross'!$D$7:$D$1006,'2A'!E646,'GSTN-Diff Gross'!$R$7:$R$1006,"&lt;&gt;0")+COUNTIFS('GSTN-Diff Gross'!$D$7:$D$1006,'2A'!E646,'GSTN-Diff Gross'!$S$7:$S$1006,"&lt;&gt;0")+COUNTIFS('GSTN-Diff Gross'!$D$7:$D$1006,'2A'!E646,'GSTN-Diff Gross'!$T$7:$T$1006,"&lt;&gt;0")+COUNTIFS('GSTN-Diff Gross'!$D$7:$D$1006,'2A'!E646,'GSTN-Diff Gross'!$U$7:$U$1006,"&lt;&gt;0")+COUNTIFS('GSTN-Diff Gross'!$D$7:$D$1006,'2A'!E646,'GSTN-Diff Gross'!$V$7:$V$1006,"&lt;&gt;0"),'2A'!H646,"")</f>
        <v/>
      </c>
      <c r="G1647" s="96">
        <f t="shared" ref="G1647:G1710" si="186">L1647-Q1647</f>
        <v>0</v>
      </c>
      <c r="H1647" s="96">
        <f t="shared" ref="H1647:H1710" si="187">M1647-R1647</f>
        <v>0</v>
      </c>
      <c r="I1647" s="97">
        <f t="shared" ref="I1647:I1710" si="188">N1647-S1647</f>
        <v>0</v>
      </c>
      <c r="J1647" s="98">
        <f t="shared" ref="J1647:J1710" si="189">O1647-T1647</f>
        <v>0</v>
      </c>
      <c r="K1647" s="96">
        <f t="shared" ref="K1647:K1710" si="190">P1647-U1647</f>
        <v>0</v>
      </c>
      <c r="L1647" s="93">
        <f>IFERROR(VLOOKUP(B1647,BOOKS!$D$6:$M$1005,6,0),0)</f>
        <v>0</v>
      </c>
      <c r="M1647" s="88">
        <f>IFERROR(VLOOKUP(B1647,BOOKS!$D$6:$M$1005,7,0),0)</f>
        <v>0</v>
      </c>
      <c r="N1647" s="88">
        <f>IFERROR(VLOOKUP(B1647,BOOKS!$D$6:$M$1005,8,0),0)</f>
        <v>0</v>
      </c>
      <c r="O1647" s="88">
        <f>IFERROR(VLOOKUP(B1647,BOOKS!$D$6:$M$1005,9,0),0)</f>
        <v>0</v>
      </c>
      <c r="P1647" s="88">
        <f>IFERROR(VLOOKUP(B1647,BOOKS!$D$6:$M$1005,10,0),0)</f>
        <v>0</v>
      </c>
      <c r="Q1647" s="84">
        <f>IFERROR(VLOOKUP(B1647,'2A'!$D$6:$M$1005,6,0),0)</f>
        <v>0</v>
      </c>
      <c r="R1647" s="44">
        <f>IFERROR(VLOOKUP(B1647,'2A'!$D$6:$M$1005,7,0),0)</f>
        <v>0</v>
      </c>
      <c r="S1647" s="44">
        <f>IFERROR(VLOOKUP(B1647,'2A'!$D$6:$M$1005,8,0),0)</f>
        <v>0</v>
      </c>
      <c r="T1647" s="44">
        <f>IFERROR(VLOOKUP(B1647,'2A'!$D$6:$M$1005,9,0),0)</f>
        <v>0</v>
      </c>
      <c r="U1647" s="44">
        <f>IFERROR(VLOOKUP(B1647,'2A'!$D$6:$M$1005,10,0),0)</f>
        <v>0</v>
      </c>
      <c r="V1647" s="111"/>
    </row>
    <row r="1648" spans="1:22">
      <c r="A1648" s="161">
        <f t="shared" si="185"/>
        <v>1642</v>
      </c>
      <c r="B1648" s="161" t="str">
        <f t="shared" ref="B1648:B1711" si="191">C1648&amp;E1648</f>
        <v/>
      </c>
      <c r="C1648" s="161" t="str">
        <f>IF(COUNTIFS('GSTN-Diff Gross'!$D$7:$D$1006,'2A'!E647,'GSTN-Diff Gross'!$R$7:$R$1006,"&lt;&gt;0")+COUNTIFS('GSTN-Diff Gross'!$D$7:$D$1006,'2A'!E647,'GSTN-Diff Gross'!$S$7:$S$1006,"&lt;&gt;0")+COUNTIFS('GSTN-Diff Gross'!$D$7:$D$1006,'2A'!E647,'GSTN-Diff Gross'!$T$7:$T$1006,"&lt;&gt;0")+COUNTIFS('GSTN-Diff Gross'!$D$7:$D$1006,'2A'!E647,'GSTN-Diff Gross'!$U$7:$U$1006,"&lt;&gt;0")+COUNTIFS('GSTN-Diff Gross'!$D$7:$D$1006,'2A'!E647,'GSTN-Diff Gross'!$V$7:$V$1006,"&lt;&gt;0"),'2A'!E647,"")</f>
        <v/>
      </c>
      <c r="D1648" s="41" t="str">
        <f>IF(COUNTIFS('GSTN-Diff Gross'!$D$7:$D$1006,'2A'!E647,'GSTN-Diff Gross'!$R$7:$R$1006,"&lt;&gt;0")+COUNTIFS('GSTN-Diff Gross'!$D$7:$D$1006,'2A'!E647,'GSTN-Diff Gross'!$S$7:$S$1006,"&lt;&gt;0")+COUNTIFS('GSTN-Diff Gross'!$D$7:$D$1006,'2A'!E647,'GSTN-Diff Gross'!$T$7:$T$1006,"&lt;&gt;0")+COUNTIFS('GSTN-Diff Gross'!$D$7:$D$1006,'2A'!E647,'GSTN-Diff Gross'!$U$7:$U$1006,"&lt;&gt;0")+COUNTIFS('GSTN-Diff Gross'!$D$7:$D$1006,'2A'!E647,'GSTN-Diff Gross'!$V$7:$V$1006,"&lt;&gt;0"),'2A'!F647,"")</f>
        <v/>
      </c>
      <c r="E1648" s="68" t="str">
        <f>IF(COUNTIFS('GSTN-Diff Gross'!$D$7:$D$1006,'2A'!E647,'GSTN-Diff Gross'!$R$7:$R$1006,"&lt;&gt;0")+COUNTIFS('GSTN-Diff Gross'!$D$7:$D$1006,'2A'!E647,'GSTN-Diff Gross'!$S$7:$S$1006,"&lt;&gt;0")+COUNTIFS('GSTN-Diff Gross'!$D$7:$D$1006,'2A'!E647,'GSTN-Diff Gross'!$T$7:$T$1006,"&lt;&gt;0")+COUNTIFS('GSTN-Diff Gross'!$D$7:$D$1006,'2A'!E647,'GSTN-Diff Gross'!$U$7:$U$1006,"&lt;&gt;0")+COUNTIFS('GSTN-Diff Gross'!$D$7:$D$1006,'2A'!E647,'GSTN-Diff Gross'!$V$7:$V$1006,"&lt;&gt;0"),'2A'!G647,"")</f>
        <v/>
      </c>
      <c r="F1648" s="90" t="str">
        <f>IF(COUNTIFS('GSTN-Diff Gross'!$D$7:$D$1006,'2A'!E647,'GSTN-Diff Gross'!$R$7:$R$1006,"&lt;&gt;0")+COUNTIFS('GSTN-Diff Gross'!$D$7:$D$1006,'2A'!E647,'GSTN-Diff Gross'!$S$7:$S$1006,"&lt;&gt;0")+COUNTIFS('GSTN-Diff Gross'!$D$7:$D$1006,'2A'!E647,'GSTN-Diff Gross'!$T$7:$T$1006,"&lt;&gt;0")+COUNTIFS('GSTN-Diff Gross'!$D$7:$D$1006,'2A'!E647,'GSTN-Diff Gross'!$U$7:$U$1006,"&lt;&gt;0")+COUNTIFS('GSTN-Diff Gross'!$D$7:$D$1006,'2A'!E647,'GSTN-Diff Gross'!$V$7:$V$1006,"&lt;&gt;0"),'2A'!H647,"")</f>
        <v/>
      </c>
      <c r="G1648" s="167">
        <f t="shared" si="186"/>
        <v>0</v>
      </c>
      <c r="H1648" s="167">
        <f t="shared" si="187"/>
        <v>0</v>
      </c>
      <c r="I1648" s="167">
        <f t="shared" si="188"/>
        <v>0</v>
      </c>
      <c r="J1648" s="167">
        <f t="shared" si="189"/>
        <v>0</v>
      </c>
      <c r="K1648" s="167">
        <f t="shared" si="190"/>
        <v>0</v>
      </c>
      <c r="L1648" s="99">
        <f>IFERROR(VLOOKUP(B1648,BOOKS!$D$6:$M$1005,6,0),0)</f>
        <v>0</v>
      </c>
      <c r="M1648" s="100">
        <f>IFERROR(VLOOKUP(B1648,BOOKS!$D$6:$M$1005,7,0),0)</f>
        <v>0</v>
      </c>
      <c r="N1648" s="100">
        <f>IFERROR(VLOOKUP(B1648,BOOKS!$D$6:$M$1005,8,0),0)</f>
        <v>0</v>
      </c>
      <c r="O1648" s="100">
        <f>IFERROR(VLOOKUP(B1648,BOOKS!$D$6:$M$1005,9,0),0)</f>
        <v>0</v>
      </c>
      <c r="P1648" s="100">
        <f>IFERROR(VLOOKUP(B1648,BOOKS!$D$6:$M$1005,10,0),0)</f>
        <v>0</v>
      </c>
      <c r="Q1648" s="94">
        <f>IFERROR(VLOOKUP(B1648,'2A'!$D$6:$M$1005,6,0),0)</f>
        <v>0</v>
      </c>
      <c r="R1648" s="95">
        <f>IFERROR(VLOOKUP(B1648,'2A'!$D$6:$M$1005,7,0),0)</f>
        <v>0</v>
      </c>
      <c r="S1648" s="95">
        <f>IFERROR(VLOOKUP(B1648,'2A'!$D$6:$M$1005,8,0),0)</f>
        <v>0</v>
      </c>
      <c r="T1648" s="95">
        <f>IFERROR(VLOOKUP(B1648,'2A'!$D$6:$M$1005,9,0),0)</f>
        <v>0</v>
      </c>
      <c r="U1648" s="95">
        <f>IFERROR(VLOOKUP(B1648,'2A'!$D$6:$M$1005,10,0),0)</f>
        <v>0</v>
      </c>
      <c r="V1648" s="111"/>
    </row>
    <row r="1649" spans="1:22">
      <c r="A1649" s="163">
        <f t="shared" ref="A1649:A1712" si="192">A1648+1</f>
        <v>1643</v>
      </c>
      <c r="B1649" s="163" t="str">
        <f t="shared" si="191"/>
        <v/>
      </c>
      <c r="C1649" s="163" t="str">
        <f>IF(COUNTIFS('GSTN-Diff Gross'!$D$7:$D$1006,'2A'!E648,'GSTN-Diff Gross'!$R$7:$R$1006,"&lt;&gt;0")+COUNTIFS('GSTN-Diff Gross'!$D$7:$D$1006,'2A'!E648,'GSTN-Diff Gross'!$S$7:$S$1006,"&lt;&gt;0")+COUNTIFS('GSTN-Diff Gross'!$D$7:$D$1006,'2A'!E648,'GSTN-Diff Gross'!$T$7:$T$1006,"&lt;&gt;0")+COUNTIFS('GSTN-Diff Gross'!$D$7:$D$1006,'2A'!E648,'GSTN-Diff Gross'!$U$7:$U$1006,"&lt;&gt;0")+COUNTIFS('GSTN-Diff Gross'!$D$7:$D$1006,'2A'!E648,'GSTN-Diff Gross'!$V$7:$V$1006,"&lt;&gt;0"),'2A'!E648,"")</f>
        <v/>
      </c>
      <c r="D1649" s="46" t="str">
        <f>IF(COUNTIFS('GSTN-Diff Gross'!$D$7:$D$1006,'2A'!E648,'GSTN-Diff Gross'!$R$7:$R$1006,"&lt;&gt;0")+COUNTIFS('GSTN-Diff Gross'!$D$7:$D$1006,'2A'!E648,'GSTN-Diff Gross'!$S$7:$S$1006,"&lt;&gt;0")+COUNTIFS('GSTN-Diff Gross'!$D$7:$D$1006,'2A'!E648,'GSTN-Diff Gross'!$T$7:$T$1006,"&lt;&gt;0")+COUNTIFS('GSTN-Diff Gross'!$D$7:$D$1006,'2A'!E648,'GSTN-Diff Gross'!$U$7:$U$1006,"&lt;&gt;0")+COUNTIFS('GSTN-Diff Gross'!$D$7:$D$1006,'2A'!E648,'GSTN-Diff Gross'!$V$7:$V$1006,"&lt;&gt;0"),'2A'!F648,"")</f>
        <v/>
      </c>
      <c r="E1649" s="69" t="str">
        <f>IF(COUNTIFS('GSTN-Diff Gross'!$D$7:$D$1006,'2A'!E648,'GSTN-Diff Gross'!$R$7:$R$1006,"&lt;&gt;0")+COUNTIFS('GSTN-Diff Gross'!$D$7:$D$1006,'2A'!E648,'GSTN-Diff Gross'!$S$7:$S$1006,"&lt;&gt;0")+COUNTIFS('GSTN-Diff Gross'!$D$7:$D$1006,'2A'!E648,'GSTN-Diff Gross'!$T$7:$T$1006,"&lt;&gt;0")+COUNTIFS('GSTN-Diff Gross'!$D$7:$D$1006,'2A'!E648,'GSTN-Diff Gross'!$U$7:$U$1006,"&lt;&gt;0")+COUNTIFS('GSTN-Diff Gross'!$D$7:$D$1006,'2A'!E648,'GSTN-Diff Gross'!$V$7:$V$1006,"&lt;&gt;0"),'2A'!G648,"")</f>
        <v/>
      </c>
      <c r="F1649" s="91" t="str">
        <f>IF(COUNTIFS('GSTN-Diff Gross'!$D$7:$D$1006,'2A'!E648,'GSTN-Diff Gross'!$R$7:$R$1006,"&lt;&gt;0")+COUNTIFS('GSTN-Diff Gross'!$D$7:$D$1006,'2A'!E648,'GSTN-Diff Gross'!$S$7:$S$1006,"&lt;&gt;0")+COUNTIFS('GSTN-Diff Gross'!$D$7:$D$1006,'2A'!E648,'GSTN-Diff Gross'!$T$7:$T$1006,"&lt;&gt;0")+COUNTIFS('GSTN-Diff Gross'!$D$7:$D$1006,'2A'!E648,'GSTN-Diff Gross'!$U$7:$U$1006,"&lt;&gt;0")+COUNTIFS('GSTN-Diff Gross'!$D$7:$D$1006,'2A'!E648,'GSTN-Diff Gross'!$V$7:$V$1006,"&lt;&gt;0"),'2A'!H648,"")</f>
        <v/>
      </c>
      <c r="G1649" s="96">
        <f t="shared" si="186"/>
        <v>0</v>
      </c>
      <c r="H1649" s="96">
        <f t="shared" si="187"/>
        <v>0</v>
      </c>
      <c r="I1649" s="97">
        <f t="shared" si="188"/>
        <v>0</v>
      </c>
      <c r="J1649" s="98">
        <f t="shared" si="189"/>
        <v>0</v>
      </c>
      <c r="K1649" s="96">
        <f t="shared" si="190"/>
        <v>0</v>
      </c>
      <c r="L1649" s="93">
        <f>IFERROR(VLOOKUP(B1649,BOOKS!$D$6:$M$1005,6,0),0)</f>
        <v>0</v>
      </c>
      <c r="M1649" s="88">
        <f>IFERROR(VLOOKUP(B1649,BOOKS!$D$6:$M$1005,7,0),0)</f>
        <v>0</v>
      </c>
      <c r="N1649" s="88">
        <f>IFERROR(VLOOKUP(B1649,BOOKS!$D$6:$M$1005,8,0),0)</f>
        <v>0</v>
      </c>
      <c r="O1649" s="88">
        <f>IFERROR(VLOOKUP(B1649,BOOKS!$D$6:$M$1005,9,0),0)</f>
        <v>0</v>
      </c>
      <c r="P1649" s="88">
        <f>IFERROR(VLOOKUP(B1649,BOOKS!$D$6:$M$1005,10,0),0)</f>
        <v>0</v>
      </c>
      <c r="Q1649" s="84">
        <f>IFERROR(VLOOKUP(B1649,'2A'!$D$6:$M$1005,6,0),0)</f>
        <v>0</v>
      </c>
      <c r="R1649" s="44">
        <f>IFERROR(VLOOKUP(B1649,'2A'!$D$6:$M$1005,7,0),0)</f>
        <v>0</v>
      </c>
      <c r="S1649" s="44">
        <f>IFERROR(VLOOKUP(B1649,'2A'!$D$6:$M$1005,8,0),0)</f>
        <v>0</v>
      </c>
      <c r="T1649" s="44">
        <f>IFERROR(VLOOKUP(B1649,'2A'!$D$6:$M$1005,9,0),0)</f>
        <v>0</v>
      </c>
      <c r="U1649" s="44">
        <f>IFERROR(VLOOKUP(B1649,'2A'!$D$6:$M$1005,10,0),0)</f>
        <v>0</v>
      </c>
      <c r="V1649" s="111"/>
    </row>
    <row r="1650" spans="1:22">
      <c r="A1650" s="161">
        <f t="shared" si="192"/>
        <v>1644</v>
      </c>
      <c r="B1650" s="161" t="str">
        <f t="shared" si="191"/>
        <v/>
      </c>
      <c r="C1650" s="161" t="str">
        <f>IF(COUNTIFS('GSTN-Diff Gross'!$D$7:$D$1006,'2A'!E649,'GSTN-Diff Gross'!$R$7:$R$1006,"&lt;&gt;0")+COUNTIFS('GSTN-Diff Gross'!$D$7:$D$1006,'2A'!E649,'GSTN-Diff Gross'!$S$7:$S$1006,"&lt;&gt;0")+COUNTIFS('GSTN-Diff Gross'!$D$7:$D$1006,'2A'!E649,'GSTN-Diff Gross'!$T$7:$T$1006,"&lt;&gt;0")+COUNTIFS('GSTN-Diff Gross'!$D$7:$D$1006,'2A'!E649,'GSTN-Diff Gross'!$U$7:$U$1006,"&lt;&gt;0")+COUNTIFS('GSTN-Diff Gross'!$D$7:$D$1006,'2A'!E649,'GSTN-Diff Gross'!$V$7:$V$1006,"&lt;&gt;0"),'2A'!E649,"")</f>
        <v/>
      </c>
      <c r="D1650" s="41" t="str">
        <f>IF(COUNTIFS('GSTN-Diff Gross'!$D$7:$D$1006,'2A'!E649,'GSTN-Diff Gross'!$R$7:$R$1006,"&lt;&gt;0")+COUNTIFS('GSTN-Diff Gross'!$D$7:$D$1006,'2A'!E649,'GSTN-Diff Gross'!$S$7:$S$1006,"&lt;&gt;0")+COUNTIFS('GSTN-Diff Gross'!$D$7:$D$1006,'2A'!E649,'GSTN-Diff Gross'!$T$7:$T$1006,"&lt;&gt;0")+COUNTIFS('GSTN-Diff Gross'!$D$7:$D$1006,'2A'!E649,'GSTN-Diff Gross'!$U$7:$U$1006,"&lt;&gt;0")+COUNTIFS('GSTN-Diff Gross'!$D$7:$D$1006,'2A'!E649,'GSTN-Diff Gross'!$V$7:$V$1006,"&lt;&gt;0"),'2A'!F649,"")</f>
        <v/>
      </c>
      <c r="E1650" s="68" t="str">
        <f>IF(COUNTIFS('GSTN-Diff Gross'!$D$7:$D$1006,'2A'!E649,'GSTN-Diff Gross'!$R$7:$R$1006,"&lt;&gt;0")+COUNTIFS('GSTN-Diff Gross'!$D$7:$D$1006,'2A'!E649,'GSTN-Diff Gross'!$S$7:$S$1006,"&lt;&gt;0")+COUNTIFS('GSTN-Diff Gross'!$D$7:$D$1006,'2A'!E649,'GSTN-Diff Gross'!$T$7:$T$1006,"&lt;&gt;0")+COUNTIFS('GSTN-Diff Gross'!$D$7:$D$1006,'2A'!E649,'GSTN-Diff Gross'!$U$7:$U$1006,"&lt;&gt;0")+COUNTIFS('GSTN-Diff Gross'!$D$7:$D$1006,'2A'!E649,'GSTN-Diff Gross'!$V$7:$V$1006,"&lt;&gt;0"),'2A'!G649,"")</f>
        <v/>
      </c>
      <c r="F1650" s="90" t="str">
        <f>IF(COUNTIFS('GSTN-Diff Gross'!$D$7:$D$1006,'2A'!E649,'GSTN-Diff Gross'!$R$7:$R$1006,"&lt;&gt;0")+COUNTIFS('GSTN-Diff Gross'!$D$7:$D$1006,'2A'!E649,'GSTN-Diff Gross'!$S$7:$S$1006,"&lt;&gt;0")+COUNTIFS('GSTN-Diff Gross'!$D$7:$D$1006,'2A'!E649,'GSTN-Diff Gross'!$T$7:$T$1006,"&lt;&gt;0")+COUNTIFS('GSTN-Diff Gross'!$D$7:$D$1006,'2A'!E649,'GSTN-Diff Gross'!$U$7:$U$1006,"&lt;&gt;0")+COUNTIFS('GSTN-Diff Gross'!$D$7:$D$1006,'2A'!E649,'GSTN-Diff Gross'!$V$7:$V$1006,"&lt;&gt;0"),'2A'!H649,"")</f>
        <v/>
      </c>
      <c r="G1650" s="167">
        <f t="shared" si="186"/>
        <v>0</v>
      </c>
      <c r="H1650" s="167">
        <f t="shared" si="187"/>
        <v>0</v>
      </c>
      <c r="I1650" s="167">
        <f t="shared" si="188"/>
        <v>0</v>
      </c>
      <c r="J1650" s="167">
        <f t="shared" si="189"/>
        <v>0</v>
      </c>
      <c r="K1650" s="167">
        <f t="shared" si="190"/>
        <v>0</v>
      </c>
      <c r="L1650" s="99">
        <f>IFERROR(VLOOKUP(B1650,BOOKS!$D$6:$M$1005,6,0),0)</f>
        <v>0</v>
      </c>
      <c r="M1650" s="100">
        <f>IFERROR(VLOOKUP(B1650,BOOKS!$D$6:$M$1005,7,0),0)</f>
        <v>0</v>
      </c>
      <c r="N1650" s="100">
        <f>IFERROR(VLOOKUP(B1650,BOOKS!$D$6:$M$1005,8,0),0)</f>
        <v>0</v>
      </c>
      <c r="O1650" s="100">
        <f>IFERROR(VLOOKUP(B1650,BOOKS!$D$6:$M$1005,9,0),0)</f>
        <v>0</v>
      </c>
      <c r="P1650" s="100">
        <f>IFERROR(VLOOKUP(B1650,BOOKS!$D$6:$M$1005,10,0),0)</f>
        <v>0</v>
      </c>
      <c r="Q1650" s="94">
        <f>IFERROR(VLOOKUP(B1650,'2A'!$D$6:$M$1005,6,0),0)</f>
        <v>0</v>
      </c>
      <c r="R1650" s="95">
        <f>IFERROR(VLOOKUP(B1650,'2A'!$D$6:$M$1005,7,0),0)</f>
        <v>0</v>
      </c>
      <c r="S1650" s="95">
        <f>IFERROR(VLOOKUP(B1650,'2A'!$D$6:$M$1005,8,0),0)</f>
        <v>0</v>
      </c>
      <c r="T1650" s="95">
        <f>IFERROR(VLOOKUP(B1650,'2A'!$D$6:$M$1005,9,0),0)</f>
        <v>0</v>
      </c>
      <c r="U1650" s="95">
        <f>IFERROR(VLOOKUP(B1650,'2A'!$D$6:$M$1005,10,0),0)</f>
        <v>0</v>
      </c>
      <c r="V1650" s="111"/>
    </row>
    <row r="1651" spans="1:22">
      <c r="A1651" s="163">
        <f t="shared" si="192"/>
        <v>1645</v>
      </c>
      <c r="B1651" s="163" t="str">
        <f t="shared" si="191"/>
        <v/>
      </c>
      <c r="C1651" s="163" t="str">
        <f>IF(COUNTIFS('GSTN-Diff Gross'!$D$7:$D$1006,'2A'!E650,'GSTN-Diff Gross'!$R$7:$R$1006,"&lt;&gt;0")+COUNTIFS('GSTN-Diff Gross'!$D$7:$D$1006,'2A'!E650,'GSTN-Diff Gross'!$S$7:$S$1006,"&lt;&gt;0")+COUNTIFS('GSTN-Diff Gross'!$D$7:$D$1006,'2A'!E650,'GSTN-Diff Gross'!$T$7:$T$1006,"&lt;&gt;0")+COUNTIFS('GSTN-Diff Gross'!$D$7:$D$1006,'2A'!E650,'GSTN-Diff Gross'!$U$7:$U$1006,"&lt;&gt;0")+COUNTIFS('GSTN-Diff Gross'!$D$7:$D$1006,'2A'!E650,'GSTN-Diff Gross'!$V$7:$V$1006,"&lt;&gt;0"),'2A'!E650,"")</f>
        <v/>
      </c>
      <c r="D1651" s="46" t="str">
        <f>IF(COUNTIFS('GSTN-Diff Gross'!$D$7:$D$1006,'2A'!E650,'GSTN-Diff Gross'!$R$7:$R$1006,"&lt;&gt;0")+COUNTIFS('GSTN-Diff Gross'!$D$7:$D$1006,'2A'!E650,'GSTN-Diff Gross'!$S$7:$S$1006,"&lt;&gt;0")+COUNTIFS('GSTN-Diff Gross'!$D$7:$D$1006,'2A'!E650,'GSTN-Diff Gross'!$T$7:$T$1006,"&lt;&gt;0")+COUNTIFS('GSTN-Diff Gross'!$D$7:$D$1006,'2A'!E650,'GSTN-Diff Gross'!$U$7:$U$1006,"&lt;&gt;0")+COUNTIFS('GSTN-Diff Gross'!$D$7:$D$1006,'2A'!E650,'GSTN-Diff Gross'!$V$7:$V$1006,"&lt;&gt;0"),'2A'!F650,"")</f>
        <v/>
      </c>
      <c r="E1651" s="69" t="str">
        <f>IF(COUNTIFS('GSTN-Diff Gross'!$D$7:$D$1006,'2A'!E650,'GSTN-Diff Gross'!$R$7:$R$1006,"&lt;&gt;0")+COUNTIFS('GSTN-Diff Gross'!$D$7:$D$1006,'2A'!E650,'GSTN-Diff Gross'!$S$7:$S$1006,"&lt;&gt;0")+COUNTIFS('GSTN-Diff Gross'!$D$7:$D$1006,'2A'!E650,'GSTN-Diff Gross'!$T$7:$T$1006,"&lt;&gt;0")+COUNTIFS('GSTN-Diff Gross'!$D$7:$D$1006,'2A'!E650,'GSTN-Diff Gross'!$U$7:$U$1006,"&lt;&gt;0")+COUNTIFS('GSTN-Diff Gross'!$D$7:$D$1006,'2A'!E650,'GSTN-Diff Gross'!$V$7:$V$1006,"&lt;&gt;0"),'2A'!G650,"")</f>
        <v/>
      </c>
      <c r="F1651" s="91" t="str">
        <f>IF(COUNTIFS('GSTN-Diff Gross'!$D$7:$D$1006,'2A'!E650,'GSTN-Diff Gross'!$R$7:$R$1006,"&lt;&gt;0")+COUNTIFS('GSTN-Diff Gross'!$D$7:$D$1006,'2A'!E650,'GSTN-Diff Gross'!$S$7:$S$1006,"&lt;&gt;0")+COUNTIFS('GSTN-Diff Gross'!$D$7:$D$1006,'2A'!E650,'GSTN-Diff Gross'!$T$7:$T$1006,"&lt;&gt;0")+COUNTIFS('GSTN-Diff Gross'!$D$7:$D$1006,'2A'!E650,'GSTN-Diff Gross'!$U$7:$U$1006,"&lt;&gt;0")+COUNTIFS('GSTN-Diff Gross'!$D$7:$D$1006,'2A'!E650,'GSTN-Diff Gross'!$V$7:$V$1006,"&lt;&gt;0"),'2A'!H650,"")</f>
        <v/>
      </c>
      <c r="G1651" s="96">
        <f t="shared" si="186"/>
        <v>0</v>
      </c>
      <c r="H1651" s="96">
        <f t="shared" si="187"/>
        <v>0</v>
      </c>
      <c r="I1651" s="97">
        <f t="shared" si="188"/>
        <v>0</v>
      </c>
      <c r="J1651" s="98">
        <f t="shared" si="189"/>
        <v>0</v>
      </c>
      <c r="K1651" s="96">
        <f t="shared" si="190"/>
        <v>0</v>
      </c>
      <c r="L1651" s="93">
        <f>IFERROR(VLOOKUP(B1651,BOOKS!$D$6:$M$1005,6,0),0)</f>
        <v>0</v>
      </c>
      <c r="M1651" s="88">
        <f>IFERROR(VLOOKUP(B1651,BOOKS!$D$6:$M$1005,7,0),0)</f>
        <v>0</v>
      </c>
      <c r="N1651" s="88">
        <f>IFERROR(VLOOKUP(B1651,BOOKS!$D$6:$M$1005,8,0),0)</f>
        <v>0</v>
      </c>
      <c r="O1651" s="88">
        <f>IFERROR(VLOOKUP(B1651,BOOKS!$D$6:$M$1005,9,0),0)</f>
        <v>0</v>
      </c>
      <c r="P1651" s="88">
        <f>IFERROR(VLOOKUP(B1651,BOOKS!$D$6:$M$1005,10,0),0)</f>
        <v>0</v>
      </c>
      <c r="Q1651" s="84">
        <f>IFERROR(VLOOKUP(B1651,'2A'!$D$6:$M$1005,6,0),0)</f>
        <v>0</v>
      </c>
      <c r="R1651" s="44">
        <f>IFERROR(VLOOKUP(B1651,'2A'!$D$6:$M$1005,7,0),0)</f>
        <v>0</v>
      </c>
      <c r="S1651" s="44">
        <f>IFERROR(VLOOKUP(B1651,'2A'!$D$6:$M$1005,8,0),0)</f>
        <v>0</v>
      </c>
      <c r="T1651" s="44">
        <f>IFERROR(VLOOKUP(B1651,'2A'!$D$6:$M$1005,9,0),0)</f>
        <v>0</v>
      </c>
      <c r="U1651" s="44">
        <f>IFERROR(VLOOKUP(B1651,'2A'!$D$6:$M$1005,10,0),0)</f>
        <v>0</v>
      </c>
      <c r="V1651" s="111"/>
    </row>
    <row r="1652" spans="1:22">
      <c r="A1652" s="161">
        <f t="shared" si="192"/>
        <v>1646</v>
      </c>
      <c r="B1652" s="161" t="str">
        <f t="shared" si="191"/>
        <v/>
      </c>
      <c r="C1652" s="161" t="str">
        <f>IF(COUNTIFS('GSTN-Diff Gross'!$D$7:$D$1006,'2A'!E651,'GSTN-Diff Gross'!$R$7:$R$1006,"&lt;&gt;0")+COUNTIFS('GSTN-Diff Gross'!$D$7:$D$1006,'2A'!E651,'GSTN-Diff Gross'!$S$7:$S$1006,"&lt;&gt;0")+COUNTIFS('GSTN-Diff Gross'!$D$7:$D$1006,'2A'!E651,'GSTN-Diff Gross'!$T$7:$T$1006,"&lt;&gt;0")+COUNTIFS('GSTN-Diff Gross'!$D$7:$D$1006,'2A'!E651,'GSTN-Diff Gross'!$U$7:$U$1006,"&lt;&gt;0")+COUNTIFS('GSTN-Diff Gross'!$D$7:$D$1006,'2A'!E651,'GSTN-Diff Gross'!$V$7:$V$1006,"&lt;&gt;0"),'2A'!E651,"")</f>
        <v/>
      </c>
      <c r="D1652" s="41" t="str">
        <f>IF(COUNTIFS('GSTN-Diff Gross'!$D$7:$D$1006,'2A'!E651,'GSTN-Diff Gross'!$R$7:$R$1006,"&lt;&gt;0")+COUNTIFS('GSTN-Diff Gross'!$D$7:$D$1006,'2A'!E651,'GSTN-Diff Gross'!$S$7:$S$1006,"&lt;&gt;0")+COUNTIFS('GSTN-Diff Gross'!$D$7:$D$1006,'2A'!E651,'GSTN-Diff Gross'!$T$7:$T$1006,"&lt;&gt;0")+COUNTIFS('GSTN-Diff Gross'!$D$7:$D$1006,'2A'!E651,'GSTN-Diff Gross'!$U$7:$U$1006,"&lt;&gt;0")+COUNTIFS('GSTN-Diff Gross'!$D$7:$D$1006,'2A'!E651,'GSTN-Diff Gross'!$V$7:$V$1006,"&lt;&gt;0"),'2A'!F651,"")</f>
        <v/>
      </c>
      <c r="E1652" s="68" t="str">
        <f>IF(COUNTIFS('GSTN-Diff Gross'!$D$7:$D$1006,'2A'!E651,'GSTN-Diff Gross'!$R$7:$R$1006,"&lt;&gt;0")+COUNTIFS('GSTN-Diff Gross'!$D$7:$D$1006,'2A'!E651,'GSTN-Diff Gross'!$S$7:$S$1006,"&lt;&gt;0")+COUNTIFS('GSTN-Diff Gross'!$D$7:$D$1006,'2A'!E651,'GSTN-Diff Gross'!$T$7:$T$1006,"&lt;&gt;0")+COUNTIFS('GSTN-Diff Gross'!$D$7:$D$1006,'2A'!E651,'GSTN-Diff Gross'!$U$7:$U$1006,"&lt;&gt;0")+COUNTIFS('GSTN-Diff Gross'!$D$7:$D$1006,'2A'!E651,'GSTN-Diff Gross'!$V$7:$V$1006,"&lt;&gt;0"),'2A'!G651,"")</f>
        <v/>
      </c>
      <c r="F1652" s="90" t="str">
        <f>IF(COUNTIFS('GSTN-Diff Gross'!$D$7:$D$1006,'2A'!E651,'GSTN-Diff Gross'!$R$7:$R$1006,"&lt;&gt;0")+COUNTIFS('GSTN-Diff Gross'!$D$7:$D$1006,'2A'!E651,'GSTN-Diff Gross'!$S$7:$S$1006,"&lt;&gt;0")+COUNTIFS('GSTN-Diff Gross'!$D$7:$D$1006,'2A'!E651,'GSTN-Diff Gross'!$T$7:$T$1006,"&lt;&gt;0")+COUNTIFS('GSTN-Diff Gross'!$D$7:$D$1006,'2A'!E651,'GSTN-Diff Gross'!$U$7:$U$1006,"&lt;&gt;0")+COUNTIFS('GSTN-Diff Gross'!$D$7:$D$1006,'2A'!E651,'GSTN-Diff Gross'!$V$7:$V$1006,"&lt;&gt;0"),'2A'!H651,"")</f>
        <v/>
      </c>
      <c r="G1652" s="167">
        <f t="shared" si="186"/>
        <v>0</v>
      </c>
      <c r="H1652" s="167">
        <f t="shared" si="187"/>
        <v>0</v>
      </c>
      <c r="I1652" s="167">
        <f t="shared" si="188"/>
        <v>0</v>
      </c>
      <c r="J1652" s="167">
        <f t="shared" si="189"/>
        <v>0</v>
      </c>
      <c r="K1652" s="167">
        <f t="shared" si="190"/>
        <v>0</v>
      </c>
      <c r="L1652" s="99">
        <f>IFERROR(VLOOKUP(B1652,BOOKS!$D$6:$M$1005,6,0),0)</f>
        <v>0</v>
      </c>
      <c r="M1652" s="100">
        <f>IFERROR(VLOOKUP(B1652,BOOKS!$D$6:$M$1005,7,0),0)</f>
        <v>0</v>
      </c>
      <c r="N1652" s="100">
        <f>IFERROR(VLOOKUP(B1652,BOOKS!$D$6:$M$1005,8,0),0)</f>
        <v>0</v>
      </c>
      <c r="O1652" s="100">
        <f>IFERROR(VLOOKUP(B1652,BOOKS!$D$6:$M$1005,9,0),0)</f>
        <v>0</v>
      </c>
      <c r="P1652" s="100">
        <f>IFERROR(VLOOKUP(B1652,BOOKS!$D$6:$M$1005,10,0),0)</f>
        <v>0</v>
      </c>
      <c r="Q1652" s="94">
        <f>IFERROR(VLOOKUP(B1652,'2A'!$D$6:$M$1005,6,0),0)</f>
        <v>0</v>
      </c>
      <c r="R1652" s="95">
        <f>IFERROR(VLOOKUP(B1652,'2A'!$D$6:$M$1005,7,0),0)</f>
        <v>0</v>
      </c>
      <c r="S1652" s="95">
        <f>IFERROR(VLOOKUP(B1652,'2A'!$D$6:$M$1005,8,0),0)</f>
        <v>0</v>
      </c>
      <c r="T1652" s="95">
        <f>IFERROR(VLOOKUP(B1652,'2A'!$D$6:$M$1005,9,0),0)</f>
        <v>0</v>
      </c>
      <c r="U1652" s="95">
        <f>IFERROR(VLOOKUP(B1652,'2A'!$D$6:$M$1005,10,0),0)</f>
        <v>0</v>
      </c>
      <c r="V1652" s="111"/>
    </row>
    <row r="1653" spans="1:22">
      <c r="A1653" s="163">
        <f t="shared" si="192"/>
        <v>1647</v>
      </c>
      <c r="B1653" s="163" t="str">
        <f t="shared" si="191"/>
        <v/>
      </c>
      <c r="C1653" s="163" t="str">
        <f>IF(COUNTIFS('GSTN-Diff Gross'!$D$7:$D$1006,'2A'!E652,'GSTN-Diff Gross'!$R$7:$R$1006,"&lt;&gt;0")+COUNTIFS('GSTN-Diff Gross'!$D$7:$D$1006,'2A'!E652,'GSTN-Diff Gross'!$S$7:$S$1006,"&lt;&gt;0")+COUNTIFS('GSTN-Diff Gross'!$D$7:$D$1006,'2A'!E652,'GSTN-Diff Gross'!$T$7:$T$1006,"&lt;&gt;0")+COUNTIFS('GSTN-Diff Gross'!$D$7:$D$1006,'2A'!E652,'GSTN-Diff Gross'!$U$7:$U$1006,"&lt;&gt;0")+COUNTIFS('GSTN-Diff Gross'!$D$7:$D$1006,'2A'!E652,'GSTN-Diff Gross'!$V$7:$V$1006,"&lt;&gt;0"),'2A'!E652,"")</f>
        <v/>
      </c>
      <c r="D1653" s="46" t="str">
        <f>IF(COUNTIFS('GSTN-Diff Gross'!$D$7:$D$1006,'2A'!E652,'GSTN-Diff Gross'!$R$7:$R$1006,"&lt;&gt;0")+COUNTIFS('GSTN-Diff Gross'!$D$7:$D$1006,'2A'!E652,'GSTN-Diff Gross'!$S$7:$S$1006,"&lt;&gt;0")+COUNTIFS('GSTN-Diff Gross'!$D$7:$D$1006,'2A'!E652,'GSTN-Diff Gross'!$T$7:$T$1006,"&lt;&gt;0")+COUNTIFS('GSTN-Diff Gross'!$D$7:$D$1006,'2A'!E652,'GSTN-Diff Gross'!$U$7:$U$1006,"&lt;&gt;0")+COUNTIFS('GSTN-Diff Gross'!$D$7:$D$1006,'2A'!E652,'GSTN-Diff Gross'!$V$7:$V$1006,"&lt;&gt;0"),'2A'!F652,"")</f>
        <v/>
      </c>
      <c r="E1653" s="69" t="str">
        <f>IF(COUNTIFS('GSTN-Diff Gross'!$D$7:$D$1006,'2A'!E652,'GSTN-Diff Gross'!$R$7:$R$1006,"&lt;&gt;0")+COUNTIFS('GSTN-Diff Gross'!$D$7:$D$1006,'2A'!E652,'GSTN-Diff Gross'!$S$7:$S$1006,"&lt;&gt;0")+COUNTIFS('GSTN-Diff Gross'!$D$7:$D$1006,'2A'!E652,'GSTN-Diff Gross'!$T$7:$T$1006,"&lt;&gt;0")+COUNTIFS('GSTN-Diff Gross'!$D$7:$D$1006,'2A'!E652,'GSTN-Diff Gross'!$U$7:$U$1006,"&lt;&gt;0")+COUNTIFS('GSTN-Diff Gross'!$D$7:$D$1006,'2A'!E652,'GSTN-Diff Gross'!$V$7:$V$1006,"&lt;&gt;0"),'2A'!G652,"")</f>
        <v/>
      </c>
      <c r="F1653" s="91" t="str">
        <f>IF(COUNTIFS('GSTN-Diff Gross'!$D$7:$D$1006,'2A'!E652,'GSTN-Diff Gross'!$R$7:$R$1006,"&lt;&gt;0")+COUNTIFS('GSTN-Diff Gross'!$D$7:$D$1006,'2A'!E652,'GSTN-Diff Gross'!$S$7:$S$1006,"&lt;&gt;0")+COUNTIFS('GSTN-Diff Gross'!$D$7:$D$1006,'2A'!E652,'GSTN-Diff Gross'!$T$7:$T$1006,"&lt;&gt;0")+COUNTIFS('GSTN-Diff Gross'!$D$7:$D$1006,'2A'!E652,'GSTN-Diff Gross'!$U$7:$U$1006,"&lt;&gt;0")+COUNTIFS('GSTN-Diff Gross'!$D$7:$D$1006,'2A'!E652,'GSTN-Diff Gross'!$V$7:$V$1006,"&lt;&gt;0"),'2A'!H652,"")</f>
        <v/>
      </c>
      <c r="G1653" s="96">
        <f t="shared" si="186"/>
        <v>0</v>
      </c>
      <c r="H1653" s="96">
        <f t="shared" si="187"/>
        <v>0</v>
      </c>
      <c r="I1653" s="97">
        <f t="shared" si="188"/>
        <v>0</v>
      </c>
      <c r="J1653" s="98">
        <f t="shared" si="189"/>
        <v>0</v>
      </c>
      <c r="K1653" s="96">
        <f t="shared" si="190"/>
        <v>0</v>
      </c>
      <c r="L1653" s="93">
        <f>IFERROR(VLOOKUP(B1653,BOOKS!$D$6:$M$1005,6,0),0)</f>
        <v>0</v>
      </c>
      <c r="M1653" s="88">
        <f>IFERROR(VLOOKUP(B1653,BOOKS!$D$6:$M$1005,7,0),0)</f>
        <v>0</v>
      </c>
      <c r="N1653" s="88">
        <f>IFERROR(VLOOKUP(B1653,BOOKS!$D$6:$M$1005,8,0),0)</f>
        <v>0</v>
      </c>
      <c r="O1653" s="88">
        <f>IFERROR(VLOOKUP(B1653,BOOKS!$D$6:$M$1005,9,0),0)</f>
        <v>0</v>
      </c>
      <c r="P1653" s="88">
        <f>IFERROR(VLOOKUP(B1653,BOOKS!$D$6:$M$1005,10,0),0)</f>
        <v>0</v>
      </c>
      <c r="Q1653" s="84">
        <f>IFERROR(VLOOKUP(B1653,'2A'!$D$6:$M$1005,6,0),0)</f>
        <v>0</v>
      </c>
      <c r="R1653" s="44">
        <f>IFERROR(VLOOKUP(B1653,'2A'!$D$6:$M$1005,7,0),0)</f>
        <v>0</v>
      </c>
      <c r="S1653" s="44">
        <f>IFERROR(VLOOKUP(B1653,'2A'!$D$6:$M$1005,8,0),0)</f>
        <v>0</v>
      </c>
      <c r="T1653" s="44">
        <f>IFERROR(VLOOKUP(B1653,'2A'!$D$6:$M$1005,9,0),0)</f>
        <v>0</v>
      </c>
      <c r="U1653" s="44">
        <f>IFERROR(VLOOKUP(B1653,'2A'!$D$6:$M$1005,10,0),0)</f>
        <v>0</v>
      </c>
      <c r="V1653" s="111"/>
    </row>
    <row r="1654" spans="1:22">
      <c r="A1654" s="161">
        <f t="shared" si="192"/>
        <v>1648</v>
      </c>
      <c r="B1654" s="161" t="str">
        <f t="shared" si="191"/>
        <v/>
      </c>
      <c r="C1654" s="161" t="str">
        <f>IF(COUNTIFS('GSTN-Diff Gross'!$D$7:$D$1006,'2A'!E653,'GSTN-Diff Gross'!$R$7:$R$1006,"&lt;&gt;0")+COUNTIFS('GSTN-Diff Gross'!$D$7:$D$1006,'2A'!E653,'GSTN-Diff Gross'!$S$7:$S$1006,"&lt;&gt;0")+COUNTIFS('GSTN-Diff Gross'!$D$7:$D$1006,'2A'!E653,'GSTN-Diff Gross'!$T$7:$T$1006,"&lt;&gt;0")+COUNTIFS('GSTN-Diff Gross'!$D$7:$D$1006,'2A'!E653,'GSTN-Diff Gross'!$U$7:$U$1006,"&lt;&gt;0")+COUNTIFS('GSTN-Diff Gross'!$D$7:$D$1006,'2A'!E653,'GSTN-Diff Gross'!$V$7:$V$1006,"&lt;&gt;0"),'2A'!E653,"")</f>
        <v/>
      </c>
      <c r="D1654" s="41" t="str">
        <f>IF(COUNTIFS('GSTN-Diff Gross'!$D$7:$D$1006,'2A'!E653,'GSTN-Diff Gross'!$R$7:$R$1006,"&lt;&gt;0")+COUNTIFS('GSTN-Diff Gross'!$D$7:$D$1006,'2A'!E653,'GSTN-Diff Gross'!$S$7:$S$1006,"&lt;&gt;0")+COUNTIFS('GSTN-Diff Gross'!$D$7:$D$1006,'2A'!E653,'GSTN-Diff Gross'!$T$7:$T$1006,"&lt;&gt;0")+COUNTIFS('GSTN-Diff Gross'!$D$7:$D$1006,'2A'!E653,'GSTN-Diff Gross'!$U$7:$U$1006,"&lt;&gt;0")+COUNTIFS('GSTN-Diff Gross'!$D$7:$D$1006,'2A'!E653,'GSTN-Diff Gross'!$V$7:$V$1006,"&lt;&gt;0"),'2A'!F653,"")</f>
        <v/>
      </c>
      <c r="E1654" s="68" t="str">
        <f>IF(COUNTIFS('GSTN-Diff Gross'!$D$7:$D$1006,'2A'!E653,'GSTN-Diff Gross'!$R$7:$R$1006,"&lt;&gt;0")+COUNTIFS('GSTN-Diff Gross'!$D$7:$D$1006,'2A'!E653,'GSTN-Diff Gross'!$S$7:$S$1006,"&lt;&gt;0")+COUNTIFS('GSTN-Diff Gross'!$D$7:$D$1006,'2A'!E653,'GSTN-Diff Gross'!$T$7:$T$1006,"&lt;&gt;0")+COUNTIFS('GSTN-Diff Gross'!$D$7:$D$1006,'2A'!E653,'GSTN-Diff Gross'!$U$7:$U$1006,"&lt;&gt;0")+COUNTIFS('GSTN-Diff Gross'!$D$7:$D$1006,'2A'!E653,'GSTN-Diff Gross'!$V$7:$V$1006,"&lt;&gt;0"),'2A'!G653,"")</f>
        <v/>
      </c>
      <c r="F1654" s="90" t="str">
        <f>IF(COUNTIFS('GSTN-Diff Gross'!$D$7:$D$1006,'2A'!E653,'GSTN-Diff Gross'!$R$7:$R$1006,"&lt;&gt;0")+COUNTIFS('GSTN-Diff Gross'!$D$7:$D$1006,'2A'!E653,'GSTN-Diff Gross'!$S$7:$S$1006,"&lt;&gt;0")+COUNTIFS('GSTN-Diff Gross'!$D$7:$D$1006,'2A'!E653,'GSTN-Diff Gross'!$T$7:$T$1006,"&lt;&gt;0")+COUNTIFS('GSTN-Diff Gross'!$D$7:$D$1006,'2A'!E653,'GSTN-Diff Gross'!$U$7:$U$1006,"&lt;&gt;0")+COUNTIFS('GSTN-Diff Gross'!$D$7:$D$1006,'2A'!E653,'GSTN-Diff Gross'!$V$7:$V$1006,"&lt;&gt;0"),'2A'!H653,"")</f>
        <v/>
      </c>
      <c r="G1654" s="167">
        <f t="shared" si="186"/>
        <v>0</v>
      </c>
      <c r="H1654" s="167">
        <f t="shared" si="187"/>
        <v>0</v>
      </c>
      <c r="I1654" s="167">
        <f t="shared" si="188"/>
        <v>0</v>
      </c>
      <c r="J1654" s="167">
        <f t="shared" si="189"/>
        <v>0</v>
      </c>
      <c r="K1654" s="167">
        <f t="shared" si="190"/>
        <v>0</v>
      </c>
      <c r="L1654" s="99">
        <f>IFERROR(VLOOKUP(B1654,BOOKS!$D$6:$M$1005,6,0),0)</f>
        <v>0</v>
      </c>
      <c r="M1654" s="100">
        <f>IFERROR(VLOOKUP(B1654,BOOKS!$D$6:$M$1005,7,0),0)</f>
        <v>0</v>
      </c>
      <c r="N1654" s="100">
        <f>IFERROR(VLOOKUP(B1654,BOOKS!$D$6:$M$1005,8,0),0)</f>
        <v>0</v>
      </c>
      <c r="O1654" s="100">
        <f>IFERROR(VLOOKUP(B1654,BOOKS!$D$6:$M$1005,9,0),0)</f>
        <v>0</v>
      </c>
      <c r="P1654" s="100">
        <f>IFERROR(VLOOKUP(B1654,BOOKS!$D$6:$M$1005,10,0),0)</f>
        <v>0</v>
      </c>
      <c r="Q1654" s="94">
        <f>IFERROR(VLOOKUP(B1654,'2A'!$D$6:$M$1005,6,0),0)</f>
        <v>0</v>
      </c>
      <c r="R1654" s="95">
        <f>IFERROR(VLOOKUP(B1654,'2A'!$D$6:$M$1005,7,0),0)</f>
        <v>0</v>
      </c>
      <c r="S1654" s="95">
        <f>IFERROR(VLOOKUP(B1654,'2A'!$D$6:$M$1005,8,0),0)</f>
        <v>0</v>
      </c>
      <c r="T1654" s="95">
        <f>IFERROR(VLOOKUP(B1654,'2A'!$D$6:$M$1005,9,0),0)</f>
        <v>0</v>
      </c>
      <c r="U1654" s="95">
        <f>IFERROR(VLOOKUP(B1654,'2A'!$D$6:$M$1005,10,0),0)</f>
        <v>0</v>
      </c>
      <c r="V1654" s="111"/>
    </row>
    <row r="1655" spans="1:22">
      <c r="A1655" s="163">
        <f t="shared" si="192"/>
        <v>1649</v>
      </c>
      <c r="B1655" s="163" t="str">
        <f t="shared" si="191"/>
        <v/>
      </c>
      <c r="C1655" s="163" t="str">
        <f>IF(COUNTIFS('GSTN-Diff Gross'!$D$7:$D$1006,'2A'!E654,'GSTN-Diff Gross'!$R$7:$R$1006,"&lt;&gt;0")+COUNTIFS('GSTN-Diff Gross'!$D$7:$D$1006,'2A'!E654,'GSTN-Diff Gross'!$S$7:$S$1006,"&lt;&gt;0")+COUNTIFS('GSTN-Diff Gross'!$D$7:$D$1006,'2A'!E654,'GSTN-Diff Gross'!$T$7:$T$1006,"&lt;&gt;0")+COUNTIFS('GSTN-Diff Gross'!$D$7:$D$1006,'2A'!E654,'GSTN-Diff Gross'!$U$7:$U$1006,"&lt;&gt;0")+COUNTIFS('GSTN-Diff Gross'!$D$7:$D$1006,'2A'!E654,'GSTN-Diff Gross'!$V$7:$V$1006,"&lt;&gt;0"),'2A'!E654,"")</f>
        <v/>
      </c>
      <c r="D1655" s="46" t="str">
        <f>IF(COUNTIFS('GSTN-Diff Gross'!$D$7:$D$1006,'2A'!E654,'GSTN-Diff Gross'!$R$7:$R$1006,"&lt;&gt;0")+COUNTIFS('GSTN-Diff Gross'!$D$7:$D$1006,'2A'!E654,'GSTN-Diff Gross'!$S$7:$S$1006,"&lt;&gt;0")+COUNTIFS('GSTN-Diff Gross'!$D$7:$D$1006,'2A'!E654,'GSTN-Diff Gross'!$T$7:$T$1006,"&lt;&gt;0")+COUNTIFS('GSTN-Diff Gross'!$D$7:$D$1006,'2A'!E654,'GSTN-Diff Gross'!$U$7:$U$1006,"&lt;&gt;0")+COUNTIFS('GSTN-Diff Gross'!$D$7:$D$1006,'2A'!E654,'GSTN-Diff Gross'!$V$7:$V$1006,"&lt;&gt;0"),'2A'!F654,"")</f>
        <v/>
      </c>
      <c r="E1655" s="69" t="str">
        <f>IF(COUNTIFS('GSTN-Diff Gross'!$D$7:$D$1006,'2A'!E654,'GSTN-Diff Gross'!$R$7:$R$1006,"&lt;&gt;0")+COUNTIFS('GSTN-Diff Gross'!$D$7:$D$1006,'2A'!E654,'GSTN-Diff Gross'!$S$7:$S$1006,"&lt;&gt;0")+COUNTIFS('GSTN-Diff Gross'!$D$7:$D$1006,'2A'!E654,'GSTN-Diff Gross'!$T$7:$T$1006,"&lt;&gt;0")+COUNTIFS('GSTN-Diff Gross'!$D$7:$D$1006,'2A'!E654,'GSTN-Diff Gross'!$U$7:$U$1006,"&lt;&gt;0")+COUNTIFS('GSTN-Diff Gross'!$D$7:$D$1006,'2A'!E654,'GSTN-Diff Gross'!$V$7:$V$1006,"&lt;&gt;0"),'2A'!G654,"")</f>
        <v/>
      </c>
      <c r="F1655" s="91" t="str">
        <f>IF(COUNTIFS('GSTN-Diff Gross'!$D$7:$D$1006,'2A'!E654,'GSTN-Diff Gross'!$R$7:$R$1006,"&lt;&gt;0")+COUNTIFS('GSTN-Diff Gross'!$D$7:$D$1006,'2A'!E654,'GSTN-Diff Gross'!$S$7:$S$1006,"&lt;&gt;0")+COUNTIFS('GSTN-Diff Gross'!$D$7:$D$1006,'2A'!E654,'GSTN-Diff Gross'!$T$7:$T$1006,"&lt;&gt;0")+COUNTIFS('GSTN-Diff Gross'!$D$7:$D$1006,'2A'!E654,'GSTN-Diff Gross'!$U$7:$U$1006,"&lt;&gt;0")+COUNTIFS('GSTN-Diff Gross'!$D$7:$D$1006,'2A'!E654,'GSTN-Diff Gross'!$V$7:$V$1006,"&lt;&gt;0"),'2A'!H654,"")</f>
        <v/>
      </c>
      <c r="G1655" s="96">
        <f t="shared" si="186"/>
        <v>0</v>
      </c>
      <c r="H1655" s="96">
        <f t="shared" si="187"/>
        <v>0</v>
      </c>
      <c r="I1655" s="97">
        <f t="shared" si="188"/>
        <v>0</v>
      </c>
      <c r="J1655" s="98">
        <f t="shared" si="189"/>
        <v>0</v>
      </c>
      <c r="K1655" s="96">
        <f t="shared" si="190"/>
        <v>0</v>
      </c>
      <c r="L1655" s="93">
        <f>IFERROR(VLOOKUP(B1655,BOOKS!$D$6:$M$1005,6,0),0)</f>
        <v>0</v>
      </c>
      <c r="M1655" s="88">
        <f>IFERROR(VLOOKUP(B1655,BOOKS!$D$6:$M$1005,7,0),0)</f>
        <v>0</v>
      </c>
      <c r="N1655" s="88">
        <f>IFERROR(VLOOKUP(B1655,BOOKS!$D$6:$M$1005,8,0),0)</f>
        <v>0</v>
      </c>
      <c r="O1655" s="88">
        <f>IFERROR(VLOOKUP(B1655,BOOKS!$D$6:$M$1005,9,0),0)</f>
        <v>0</v>
      </c>
      <c r="P1655" s="88">
        <f>IFERROR(VLOOKUP(B1655,BOOKS!$D$6:$M$1005,10,0),0)</f>
        <v>0</v>
      </c>
      <c r="Q1655" s="84">
        <f>IFERROR(VLOOKUP(B1655,'2A'!$D$6:$M$1005,6,0),0)</f>
        <v>0</v>
      </c>
      <c r="R1655" s="44">
        <f>IFERROR(VLOOKUP(B1655,'2A'!$D$6:$M$1005,7,0),0)</f>
        <v>0</v>
      </c>
      <c r="S1655" s="44">
        <f>IFERROR(VLOOKUP(B1655,'2A'!$D$6:$M$1005,8,0),0)</f>
        <v>0</v>
      </c>
      <c r="T1655" s="44">
        <f>IFERROR(VLOOKUP(B1655,'2A'!$D$6:$M$1005,9,0),0)</f>
        <v>0</v>
      </c>
      <c r="U1655" s="44">
        <f>IFERROR(VLOOKUP(B1655,'2A'!$D$6:$M$1005,10,0),0)</f>
        <v>0</v>
      </c>
      <c r="V1655" s="111"/>
    </row>
    <row r="1656" spans="1:22">
      <c r="A1656" s="161">
        <f t="shared" si="192"/>
        <v>1650</v>
      </c>
      <c r="B1656" s="161" t="str">
        <f t="shared" si="191"/>
        <v/>
      </c>
      <c r="C1656" s="161" t="str">
        <f>IF(COUNTIFS('GSTN-Diff Gross'!$D$7:$D$1006,'2A'!E655,'GSTN-Diff Gross'!$R$7:$R$1006,"&lt;&gt;0")+COUNTIFS('GSTN-Diff Gross'!$D$7:$D$1006,'2A'!E655,'GSTN-Diff Gross'!$S$7:$S$1006,"&lt;&gt;0")+COUNTIFS('GSTN-Diff Gross'!$D$7:$D$1006,'2A'!E655,'GSTN-Diff Gross'!$T$7:$T$1006,"&lt;&gt;0")+COUNTIFS('GSTN-Diff Gross'!$D$7:$D$1006,'2A'!E655,'GSTN-Diff Gross'!$U$7:$U$1006,"&lt;&gt;0")+COUNTIFS('GSTN-Diff Gross'!$D$7:$D$1006,'2A'!E655,'GSTN-Diff Gross'!$V$7:$V$1006,"&lt;&gt;0"),'2A'!E655,"")</f>
        <v/>
      </c>
      <c r="D1656" s="41" t="str">
        <f>IF(COUNTIFS('GSTN-Diff Gross'!$D$7:$D$1006,'2A'!E655,'GSTN-Diff Gross'!$R$7:$R$1006,"&lt;&gt;0")+COUNTIFS('GSTN-Diff Gross'!$D$7:$D$1006,'2A'!E655,'GSTN-Diff Gross'!$S$7:$S$1006,"&lt;&gt;0")+COUNTIFS('GSTN-Diff Gross'!$D$7:$D$1006,'2A'!E655,'GSTN-Diff Gross'!$T$7:$T$1006,"&lt;&gt;0")+COUNTIFS('GSTN-Diff Gross'!$D$7:$D$1006,'2A'!E655,'GSTN-Diff Gross'!$U$7:$U$1006,"&lt;&gt;0")+COUNTIFS('GSTN-Diff Gross'!$D$7:$D$1006,'2A'!E655,'GSTN-Diff Gross'!$V$7:$V$1006,"&lt;&gt;0"),'2A'!F655,"")</f>
        <v/>
      </c>
      <c r="E1656" s="68" t="str">
        <f>IF(COUNTIFS('GSTN-Diff Gross'!$D$7:$D$1006,'2A'!E655,'GSTN-Diff Gross'!$R$7:$R$1006,"&lt;&gt;0")+COUNTIFS('GSTN-Diff Gross'!$D$7:$D$1006,'2A'!E655,'GSTN-Diff Gross'!$S$7:$S$1006,"&lt;&gt;0")+COUNTIFS('GSTN-Diff Gross'!$D$7:$D$1006,'2A'!E655,'GSTN-Diff Gross'!$T$7:$T$1006,"&lt;&gt;0")+COUNTIFS('GSTN-Diff Gross'!$D$7:$D$1006,'2A'!E655,'GSTN-Diff Gross'!$U$7:$U$1006,"&lt;&gt;0")+COUNTIFS('GSTN-Diff Gross'!$D$7:$D$1006,'2A'!E655,'GSTN-Diff Gross'!$V$7:$V$1006,"&lt;&gt;0"),'2A'!G655,"")</f>
        <v/>
      </c>
      <c r="F1656" s="90" t="str">
        <f>IF(COUNTIFS('GSTN-Diff Gross'!$D$7:$D$1006,'2A'!E655,'GSTN-Diff Gross'!$R$7:$R$1006,"&lt;&gt;0")+COUNTIFS('GSTN-Diff Gross'!$D$7:$D$1006,'2A'!E655,'GSTN-Diff Gross'!$S$7:$S$1006,"&lt;&gt;0")+COUNTIFS('GSTN-Diff Gross'!$D$7:$D$1006,'2A'!E655,'GSTN-Diff Gross'!$T$7:$T$1006,"&lt;&gt;0")+COUNTIFS('GSTN-Diff Gross'!$D$7:$D$1006,'2A'!E655,'GSTN-Diff Gross'!$U$7:$U$1006,"&lt;&gt;0")+COUNTIFS('GSTN-Diff Gross'!$D$7:$D$1006,'2A'!E655,'GSTN-Diff Gross'!$V$7:$V$1006,"&lt;&gt;0"),'2A'!H655,"")</f>
        <v/>
      </c>
      <c r="G1656" s="167">
        <f t="shared" si="186"/>
        <v>0</v>
      </c>
      <c r="H1656" s="167">
        <f t="shared" si="187"/>
        <v>0</v>
      </c>
      <c r="I1656" s="167">
        <f t="shared" si="188"/>
        <v>0</v>
      </c>
      <c r="J1656" s="167">
        <f t="shared" si="189"/>
        <v>0</v>
      </c>
      <c r="K1656" s="167">
        <f t="shared" si="190"/>
        <v>0</v>
      </c>
      <c r="L1656" s="99">
        <f>IFERROR(VLOOKUP(B1656,BOOKS!$D$6:$M$1005,6,0),0)</f>
        <v>0</v>
      </c>
      <c r="M1656" s="100">
        <f>IFERROR(VLOOKUP(B1656,BOOKS!$D$6:$M$1005,7,0),0)</f>
        <v>0</v>
      </c>
      <c r="N1656" s="100">
        <f>IFERROR(VLOOKUP(B1656,BOOKS!$D$6:$M$1005,8,0),0)</f>
        <v>0</v>
      </c>
      <c r="O1656" s="100">
        <f>IFERROR(VLOOKUP(B1656,BOOKS!$D$6:$M$1005,9,0),0)</f>
        <v>0</v>
      </c>
      <c r="P1656" s="100">
        <f>IFERROR(VLOOKUP(B1656,BOOKS!$D$6:$M$1005,10,0),0)</f>
        <v>0</v>
      </c>
      <c r="Q1656" s="94">
        <f>IFERROR(VLOOKUP(B1656,'2A'!$D$6:$M$1005,6,0),0)</f>
        <v>0</v>
      </c>
      <c r="R1656" s="95">
        <f>IFERROR(VLOOKUP(B1656,'2A'!$D$6:$M$1005,7,0),0)</f>
        <v>0</v>
      </c>
      <c r="S1656" s="95">
        <f>IFERROR(VLOOKUP(B1656,'2A'!$D$6:$M$1005,8,0),0)</f>
        <v>0</v>
      </c>
      <c r="T1656" s="95">
        <f>IFERROR(VLOOKUP(B1656,'2A'!$D$6:$M$1005,9,0),0)</f>
        <v>0</v>
      </c>
      <c r="U1656" s="95">
        <f>IFERROR(VLOOKUP(B1656,'2A'!$D$6:$M$1005,10,0),0)</f>
        <v>0</v>
      </c>
      <c r="V1656" s="111"/>
    </row>
    <row r="1657" spans="1:22">
      <c r="A1657" s="163">
        <f t="shared" si="192"/>
        <v>1651</v>
      </c>
      <c r="B1657" s="163" t="str">
        <f t="shared" si="191"/>
        <v/>
      </c>
      <c r="C1657" s="163" t="str">
        <f>IF(COUNTIFS('GSTN-Diff Gross'!$D$7:$D$1006,'2A'!E656,'GSTN-Diff Gross'!$R$7:$R$1006,"&lt;&gt;0")+COUNTIFS('GSTN-Diff Gross'!$D$7:$D$1006,'2A'!E656,'GSTN-Diff Gross'!$S$7:$S$1006,"&lt;&gt;0")+COUNTIFS('GSTN-Diff Gross'!$D$7:$D$1006,'2A'!E656,'GSTN-Diff Gross'!$T$7:$T$1006,"&lt;&gt;0")+COUNTIFS('GSTN-Diff Gross'!$D$7:$D$1006,'2A'!E656,'GSTN-Diff Gross'!$U$7:$U$1006,"&lt;&gt;0")+COUNTIFS('GSTN-Diff Gross'!$D$7:$D$1006,'2A'!E656,'GSTN-Diff Gross'!$V$7:$V$1006,"&lt;&gt;0"),'2A'!E656,"")</f>
        <v/>
      </c>
      <c r="D1657" s="46" t="str">
        <f>IF(COUNTIFS('GSTN-Diff Gross'!$D$7:$D$1006,'2A'!E656,'GSTN-Diff Gross'!$R$7:$R$1006,"&lt;&gt;0")+COUNTIFS('GSTN-Diff Gross'!$D$7:$D$1006,'2A'!E656,'GSTN-Diff Gross'!$S$7:$S$1006,"&lt;&gt;0")+COUNTIFS('GSTN-Diff Gross'!$D$7:$D$1006,'2A'!E656,'GSTN-Diff Gross'!$T$7:$T$1006,"&lt;&gt;0")+COUNTIFS('GSTN-Diff Gross'!$D$7:$D$1006,'2A'!E656,'GSTN-Diff Gross'!$U$7:$U$1006,"&lt;&gt;0")+COUNTIFS('GSTN-Diff Gross'!$D$7:$D$1006,'2A'!E656,'GSTN-Diff Gross'!$V$7:$V$1006,"&lt;&gt;0"),'2A'!F656,"")</f>
        <v/>
      </c>
      <c r="E1657" s="69" t="str">
        <f>IF(COUNTIFS('GSTN-Diff Gross'!$D$7:$D$1006,'2A'!E656,'GSTN-Diff Gross'!$R$7:$R$1006,"&lt;&gt;0")+COUNTIFS('GSTN-Diff Gross'!$D$7:$D$1006,'2A'!E656,'GSTN-Diff Gross'!$S$7:$S$1006,"&lt;&gt;0")+COUNTIFS('GSTN-Diff Gross'!$D$7:$D$1006,'2A'!E656,'GSTN-Diff Gross'!$T$7:$T$1006,"&lt;&gt;0")+COUNTIFS('GSTN-Diff Gross'!$D$7:$D$1006,'2A'!E656,'GSTN-Diff Gross'!$U$7:$U$1006,"&lt;&gt;0")+COUNTIFS('GSTN-Diff Gross'!$D$7:$D$1006,'2A'!E656,'GSTN-Diff Gross'!$V$7:$V$1006,"&lt;&gt;0"),'2A'!G656,"")</f>
        <v/>
      </c>
      <c r="F1657" s="91" t="str">
        <f>IF(COUNTIFS('GSTN-Diff Gross'!$D$7:$D$1006,'2A'!E656,'GSTN-Diff Gross'!$R$7:$R$1006,"&lt;&gt;0")+COUNTIFS('GSTN-Diff Gross'!$D$7:$D$1006,'2A'!E656,'GSTN-Diff Gross'!$S$7:$S$1006,"&lt;&gt;0")+COUNTIFS('GSTN-Diff Gross'!$D$7:$D$1006,'2A'!E656,'GSTN-Diff Gross'!$T$7:$T$1006,"&lt;&gt;0")+COUNTIFS('GSTN-Diff Gross'!$D$7:$D$1006,'2A'!E656,'GSTN-Diff Gross'!$U$7:$U$1006,"&lt;&gt;0")+COUNTIFS('GSTN-Diff Gross'!$D$7:$D$1006,'2A'!E656,'GSTN-Diff Gross'!$V$7:$V$1006,"&lt;&gt;0"),'2A'!H656,"")</f>
        <v/>
      </c>
      <c r="G1657" s="96">
        <f t="shared" si="186"/>
        <v>0</v>
      </c>
      <c r="H1657" s="96">
        <f t="shared" si="187"/>
        <v>0</v>
      </c>
      <c r="I1657" s="97">
        <f t="shared" si="188"/>
        <v>0</v>
      </c>
      <c r="J1657" s="98">
        <f t="shared" si="189"/>
        <v>0</v>
      </c>
      <c r="K1657" s="96">
        <f t="shared" si="190"/>
        <v>0</v>
      </c>
      <c r="L1657" s="93">
        <f>IFERROR(VLOOKUP(B1657,BOOKS!$D$6:$M$1005,6,0),0)</f>
        <v>0</v>
      </c>
      <c r="M1657" s="88">
        <f>IFERROR(VLOOKUP(B1657,BOOKS!$D$6:$M$1005,7,0),0)</f>
        <v>0</v>
      </c>
      <c r="N1657" s="88">
        <f>IFERROR(VLOOKUP(B1657,BOOKS!$D$6:$M$1005,8,0),0)</f>
        <v>0</v>
      </c>
      <c r="O1657" s="88">
        <f>IFERROR(VLOOKUP(B1657,BOOKS!$D$6:$M$1005,9,0),0)</f>
        <v>0</v>
      </c>
      <c r="P1657" s="88">
        <f>IFERROR(VLOOKUP(B1657,BOOKS!$D$6:$M$1005,10,0),0)</f>
        <v>0</v>
      </c>
      <c r="Q1657" s="84">
        <f>IFERROR(VLOOKUP(B1657,'2A'!$D$6:$M$1005,6,0),0)</f>
        <v>0</v>
      </c>
      <c r="R1657" s="44">
        <f>IFERROR(VLOOKUP(B1657,'2A'!$D$6:$M$1005,7,0),0)</f>
        <v>0</v>
      </c>
      <c r="S1657" s="44">
        <f>IFERROR(VLOOKUP(B1657,'2A'!$D$6:$M$1005,8,0),0)</f>
        <v>0</v>
      </c>
      <c r="T1657" s="44">
        <f>IFERROR(VLOOKUP(B1657,'2A'!$D$6:$M$1005,9,0),0)</f>
        <v>0</v>
      </c>
      <c r="U1657" s="44">
        <f>IFERROR(VLOOKUP(B1657,'2A'!$D$6:$M$1005,10,0),0)</f>
        <v>0</v>
      </c>
      <c r="V1657" s="111"/>
    </row>
    <row r="1658" spans="1:22">
      <c r="A1658" s="161">
        <f t="shared" si="192"/>
        <v>1652</v>
      </c>
      <c r="B1658" s="161" t="str">
        <f t="shared" si="191"/>
        <v/>
      </c>
      <c r="C1658" s="161" t="str">
        <f>IF(COUNTIFS('GSTN-Diff Gross'!$D$7:$D$1006,'2A'!E657,'GSTN-Diff Gross'!$R$7:$R$1006,"&lt;&gt;0")+COUNTIFS('GSTN-Diff Gross'!$D$7:$D$1006,'2A'!E657,'GSTN-Diff Gross'!$S$7:$S$1006,"&lt;&gt;0")+COUNTIFS('GSTN-Diff Gross'!$D$7:$D$1006,'2A'!E657,'GSTN-Diff Gross'!$T$7:$T$1006,"&lt;&gt;0")+COUNTIFS('GSTN-Diff Gross'!$D$7:$D$1006,'2A'!E657,'GSTN-Diff Gross'!$U$7:$U$1006,"&lt;&gt;0")+COUNTIFS('GSTN-Diff Gross'!$D$7:$D$1006,'2A'!E657,'GSTN-Diff Gross'!$V$7:$V$1006,"&lt;&gt;0"),'2A'!E657,"")</f>
        <v/>
      </c>
      <c r="D1658" s="41" t="str">
        <f>IF(COUNTIFS('GSTN-Diff Gross'!$D$7:$D$1006,'2A'!E657,'GSTN-Diff Gross'!$R$7:$R$1006,"&lt;&gt;0")+COUNTIFS('GSTN-Diff Gross'!$D$7:$D$1006,'2A'!E657,'GSTN-Diff Gross'!$S$7:$S$1006,"&lt;&gt;0")+COUNTIFS('GSTN-Diff Gross'!$D$7:$D$1006,'2A'!E657,'GSTN-Diff Gross'!$T$7:$T$1006,"&lt;&gt;0")+COUNTIFS('GSTN-Diff Gross'!$D$7:$D$1006,'2A'!E657,'GSTN-Diff Gross'!$U$7:$U$1006,"&lt;&gt;0")+COUNTIFS('GSTN-Diff Gross'!$D$7:$D$1006,'2A'!E657,'GSTN-Diff Gross'!$V$7:$V$1006,"&lt;&gt;0"),'2A'!F657,"")</f>
        <v/>
      </c>
      <c r="E1658" s="68" t="str">
        <f>IF(COUNTIFS('GSTN-Diff Gross'!$D$7:$D$1006,'2A'!E657,'GSTN-Diff Gross'!$R$7:$R$1006,"&lt;&gt;0")+COUNTIFS('GSTN-Diff Gross'!$D$7:$D$1006,'2A'!E657,'GSTN-Diff Gross'!$S$7:$S$1006,"&lt;&gt;0")+COUNTIFS('GSTN-Diff Gross'!$D$7:$D$1006,'2A'!E657,'GSTN-Diff Gross'!$T$7:$T$1006,"&lt;&gt;0")+COUNTIFS('GSTN-Diff Gross'!$D$7:$D$1006,'2A'!E657,'GSTN-Diff Gross'!$U$7:$U$1006,"&lt;&gt;0")+COUNTIFS('GSTN-Diff Gross'!$D$7:$D$1006,'2A'!E657,'GSTN-Diff Gross'!$V$7:$V$1006,"&lt;&gt;0"),'2A'!G657,"")</f>
        <v/>
      </c>
      <c r="F1658" s="90" t="str">
        <f>IF(COUNTIFS('GSTN-Diff Gross'!$D$7:$D$1006,'2A'!E657,'GSTN-Diff Gross'!$R$7:$R$1006,"&lt;&gt;0")+COUNTIFS('GSTN-Diff Gross'!$D$7:$D$1006,'2A'!E657,'GSTN-Diff Gross'!$S$7:$S$1006,"&lt;&gt;0")+COUNTIFS('GSTN-Diff Gross'!$D$7:$D$1006,'2A'!E657,'GSTN-Diff Gross'!$T$7:$T$1006,"&lt;&gt;0")+COUNTIFS('GSTN-Diff Gross'!$D$7:$D$1006,'2A'!E657,'GSTN-Diff Gross'!$U$7:$U$1006,"&lt;&gt;0")+COUNTIFS('GSTN-Diff Gross'!$D$7:$D$1006,'2A'!E657,'GSTN-Diff Gross'!$V$7:$V$1006,"&lt;&gt;0"),'2A'!H657,"")</f>
        <v/>
      </c>
      <c r="G1658" s="167">
        <f t="shared" si="186"/>
        <v>0</v>
      </c>
      <c r="H1658" s="167">
        <f t="shared" si="187"/>
        <v>0</v>
      </c>
      <c r="I1658" s="167">
        <f t="shared" si="188"/>
        <v>0</v>
      </c>
      <c r="J1658" s="167">
        <f t="shared" si="189"/>
        <v>0</v>
      </c>
      <c r="K1658" s="167">
        <f t="shared" si="190"/>
        <v>0</v>
      </c>
      <c r="L1658" s="99">
        <f>IFERROR(VLOOKUP(B1658,BOOKS!$D$6:$M$1005,6,0),0)</f>
        <v>0</v>
      </c>
      <c r="M1658" s="100">
        <f>IFERROR(VLOOKUP(B1658,BOOKS!$D$6:$M$1005,7,0),0)</f>
        <v>0</v>
      </c>
      <c r="N1658" s="100">
        <f>IFERROR(VLOOKUP(B1658,BOOKS!$D$6:$M$1005,8,0),0)</f>
        <v>0</v>
      </c>
      <c r="O1658" s="100">
        <f>IFERROR(VLOOKUP(B1658,BOOKS!$D$6:$M$1005,9,0),0)</f>
        <v>0</v>
      </c>
      <c r="P1658" s="100">
        <f>IFERROR(VLOOKUP(B1658,BOOKS!$D$6:$M$1005,10,0),0)</f>
        <v>0</v>
      </c>
      <c r="Q1658" s="94">
        <f>IFERROR(VLOOKUP(B1658,'2A'!$D$6:$M$1005,6,0),0)</f>
        <v>0</v>
      </c>
      <c r="R1658" s="95">
        <f>IFERROR(VLOOKUP(B1658,'2A'!$D$6:$M$1005,7,0),0)</f>
        <v>0</v>
      </c>
      <c r="S1658" s="95">
        <f>IFERROR(VLOOKUP(B1658,'2A'!$D$6:$M$1005,8,0),0)</f>
        <v>0</v>
      </c>
      <c r="T1658" s="95">
        <f>IFERROR(VLOOKUP(B1658,'2A'!$D$6:$M$1005,9,0),0)</f>
        <v>0</v>
      </c>
      <c r="U1658" s="95">
        <f>IFERROR(VLOOKUP(B1658,'2A'!$D$6:$M$1005,10,0),0)</f>
        <v>0</v>
      </c>
      <c r="V1658" s="111"/>
    </row>
    <row r="1659" spans="1:22">
      <c r="A1659" s="163">
        <f t="shared" si="192"/>
        <v>1653</v>
      </c>
      <c r="B1659" s="163" t="str">
        <f t="shared" si="191"/>
        <v/>
      </c>
      <c r="C1659" s="163" t="str">
        <f>IF(COUNTIFS('GSTN-Diff Gross'!$D$7:$D$1006,'2A'!E658,'GSTN-Diff Gross'!$R$7:$R$1006,"&lt;&gt;0")+COUNTIFS('GSTN-Diff Gross'!$D$7:$D$1006,'2A'!E658,'GSTN-Diff Gross'!$S$7:$S$1006,"&lt;&gt;0")+COUNTIFS('GSTN-Diff Gross'!$D$7:$D$1006,'2A'!E658,'GSTN-Diff Gross'!$T$7:$T$1006,"&lt;&gt;0")+COUNTIFS('GSTN-Diff Gross'!$D$7:$D$1006,'2A'!E658,'GSTN-Diff Gross'!$U$7:$U$1006,"&lt;&gt;0")+COUNTIFS('GSTN-Diff Gross'!$D$7:$D$1006,'2A'!E658,'GSTN-Diff Gross'!$V$7:$V$1006,"&lt;&gt;0"),'2A'!E658,"")</f>
        <v/>
      </c>
      <c r="D1659" s="46" t="str">
        <f>IF(COUNTIFS('GSTN-Diff Gross'!$D$7:$D$1006,'2A'!E658,'GSTN-Diff Gross'!$R$7:$R$1006,"&lt;&gt;0")+COUNTIFS('GSTN-Diff Gross'!$D$7:$D$1006,'2A'!E658,'GSTN-Diff Gross'!$S$7:$S$1006,"&lt;&gt;0")+COUNTIFS('GSTN-Diff Gross'!$D$7:$D$1006,'2A'!E658,'GSTN-Diff Gross'!$T$7:$T$1006,"&lt;&gt;0")+COUNTIFS('GSTN-Diff Gross'!$D$7:$D$1006,'2A'!E658,'GSTN-Diff Gross'!$U$7:$U$1006,"&lt;&gt;0")+COUNTIFS('GSTN-Diff Gross'!$D$7:$D$1006,'2A'!E658,'GSTN-Diff Gross'!$V$7:$V$1006,"&lt;&gt;0"),'2A'!F658,"")</f>
        <v/>
      </c>
      <c r="E1659" s="69" t="str">
        <f>IF(COUNTIFS('GSTN-Diff Gross'!$D$7:$D$1006,'2A'!E658,'GSTN-Diff Gross'!$R$7:$R$1006,"&lt;&gt;0")+COUNTIFS('GSTN-Diff Gross'!$D$7:$D$1006,'2A'!E658,'GSTN-Diff Gross'!$S$7:$S$1006,"&lt;&gt;0")+COUNTIFS('GSTN-Diff Gross'!$D$7:$D$1006,'2A'!E658,'GSTN-Diff Gross'!$T$7:$T$1006,"&lt;&gt;0")+COUNTIFS('GSTN-Diff Gross'!$D$7:$D$1006,'2A'!E658,'GSTN-Diff Gross'!$U$7:$U$1006,"&lt;&gt;0")+COUNTIFS('GSTN-Diff Gross'!$D$7:$D$1006,'2A'!E658,'GSTN-Diff Gross'!$V$7:$V$1006,"&lt;&gt;0"),'2A'!G658,"")</f>
        <v/>
      </c>
      <c r="F1659" s="91" t="str">
        <f>IF(COUNTIFS('GSTN-Diff Gross'!$D$7:$D$1006,'2A'!E658,'GSTN-Diff Gross'!$R$7:$R$1006,"&lt;&gt;0")+COUNTIFS('GSTN-Diff Gross'!$D$7:$D$1006,'2A'!E658,'GSTN-Diff Gross'!$S$7:$S$1006,"&lt;&gt;0")+COUNTIFS('GSTN-Diff Gross'!$D$7:$D$1006,'2A'!E658,'GSTN-Diff Gross'!$T$7:$T$1006,"&lt;&gt;0")+COUNTIFS('GSTN-Diff Gross'!$D$7:$D$1006,'2A'!E658,'GSTN-Diff Gross'!$U$7:$U$1006,"&lt;&gt;0")+COUNTIFS('GSTN-Diff Gross'!$D$7:$D$1006,'2A'!E658,'GSTN-Diff Gross'!$V$7:$V$1006,"&lt;&gt;0"),'2A'!H658,"")</f>
        <v/>
      </c>
      <c r="G1659" s="96">
        <f t="shared" si="186"/>
        <v>0</v>
      </c>
      <c r="H1659" s="96">
        <f t="shared" si="187"/>
        <v>0</v>
      </c>
      <c r="I1659" s="97">
        <f t="shared" si="188"/>
        <v>0</v>
      </c>
      <c r="J1659" s="98">
        <f t="shared" si="189"/>
        <v>0</v>
      </c>
      <c r="K1659" s="96">
        <f t="shared" si="190"/>
        <v>0</v>
      </c>
      <c r="L1659" s="93">
        <f>IFERROR(VLOOKUP(B1659,BOOKS!$D$6:$M$1005,6,0),0)</f>
        <v>0</v>
      </c>
      <c r="M1659" s="88">
        <f>IFERROR(VLOOKUP(B1659,BOOKS!$D$6:$M$1005,7,0),0)</f>
        <v>0</v>
      </c>
      <c r="N1659" s="88">
        <f>IFERROR(VLOOKUP(B1659,BOOKS!$D$6:$M$1005,8,0),0)</f>
        <v>0</v>
      </c>
      <c r="O1659" s="88">
        <f>IFERROR(VLOOKUP(B1659,BOOKS!$D$6:$M$1005,9,0),0)</f>
        <v>0</v>
      </c>
      <c r="P1659" s="88">
        <f>IFERROR(VLOOKUP(B1659,BOOKS!$D$6:$M$1005,10,0),0)</f>
        <v>0</v>
      </c>
      <c r="Q1659" s="84">
        <f>IFERROR(VLOOKUP(B1659,'2A'!$D$6:$M$1005,6,0),0)</f>
        <v>0</v>
      </c>
      <c r="R1659" s="44">
        <f>IFERROR(VLOOKUP(B1659,'2A'!$D$6:$M$1005,7,0),0)</f>
        <v>0</v>
      </c>
      <c r="S1659" s="44">
        <f>IFERROR(VLOOKUP(B1659,'2A'!$D$6:$M$1005,8,0),0)</f>
        <v>0</v>
      </c>
      <c r="T1659" s="44">
        <f>IFERROR(VLOOKUP(B1659,'2A'!$D$6:$M$1005,9,0),0)</f>
        <v>0</v>
      </c>
      <c r="U1659" s="44">
        <f>IFERROR(VLOOKUP(B1659,'2A'!$D$6:$M$1005,10,0),0)</f>
        <v>0</v>
      </c>
      <c r="V1659" s="111"/>
    </row>
    <row r="1660" spans="1:22">
      <c r="A1660" s="161">
        <f t="shared" si="192"/>
        <v>1654</v>
      </c>
      <c r="B1660" s="161" t="str">
        <f t="shared" si="191"/>
        <v/>
      </c>
      <c r="C1660" s="161" t="str">
        <f>IF(COUNTIFS('GSTN-Diff Gross'!$D$7:$D$1006,'2A'!E659,'GSTN-Diff Gross'!$R$7:$R$1006,"&lt;&gt;0")+COUNTIFS('GSTN-Diff Gross'!$D$7:$D$1006,'2A'!E659,'GSTN-Diff Gross'!$S$7:$S$1006,"&lt;&gt;0")+COUNTIFS('GSTN-Diff Gross'!$D$7:$D$1006,'2A'!E659,'GSTN-Diff Gross'!$T$7:$T$1006,"&lt;&gt;0")+COUNTIFS('GSTN-Diff Gross'!$D$7:$D$1006,'2A'!E659,'GSTN-Diff Gross'!$U$7:$U$1006,"&lt;&gt;0")+COUNTIFS('GSTN-Diff Gross'!$D$7:$D$1006,'2A'!E659,'GSTN-Diff Gross'!$V$7:$V$1006,"&lt;&gt;0"),'2A'!E659,"")</f>
        <v/>
      </c>
      <c r="D1660" s="41" t="str">
        <f>IF(COUNTIFS('GSTN-Diff Gross'!$D$7:$D$1006,'2A'!E659,'GSTN-Diff Gross'!$R$7:$R$1006,"&lt;&gt;0")+COUNTIFS('GSTN-Diff Gross'!$D$7:$D$1006,'2A'!E659,'GSTN-Diff Gross'!$S$7:$S$1006,"&lt;&gt;0")+COUNTIFS('GSTN-Diff Gross'!$D$7:$D$1006,'2A'!E659,'GSTN-Diff Gross'!$T$7:$T$1006,"&lt;&gt;0")+COUNTIFS('GSTN-Diff Gross'!$D$7:$D$1006,'2A'!E659,'GSTN-Diff Gross'!$U$7:$U$1006,"&lt;&gt;0")+COUNTIFS('GSTN-Diff Gross'!$D$7:$D$1006,'2A'!E659,'GSTN-Diff Gross'!$V$7:$V$1006,"&lt;&gt;0"),'2A'!F659,"")</f>
        <v/>
      </c>
      <c r="E1660" s="68" t="str">
        <f>IF(COUNTIFS('GSTN-Diff Gross'!$D$7:$D$1006,'2A'!E659,'GSTN-Diff Gross'!$R$7:$R$1006,"&lt;&gt;0")+COUNTIFS('GSTN-Diff Gross'!$D$7:$D$1006,'2A'!E659,'GSTN-Diff Gross'!$S$7:$S$1006,"&lt;&gt;0")+COUNTIFS('GSTN-Diff Gross'!$D$7:$D$1006,'2A'!E659,'GSTN-Diff Gross'!$T$7:$T$1006,"&lt;&gt;0")+COUNTIFS('GSTN-Diff Gross'!$D$7:$D$1006,'2A'!E659,'GSTN-Diff Gross'!$U$7:$U$1006,"&lt;&gt;0")+COUNTIFS('GSTN-Diff Gross'!$D$7:$D$1006,'2A'!E659,'GSTN-Diff Gross'!$V$7:$V$1006,"&lt;&gt;0"),'2A'!G659,"")</f>
        <v/>
      </c>
      <c r="F1660" s="90" t="str">
        <f>IF(COUNTIFS('GSTN-Diff Gross'!$D$7:$D$1006,'2A'!E659,'GSTN-Diff Gross'!$R$7:$R$1006,"&lt;&gt;0")+COUNTIFS('GSTN-Diff Gross'!$D$7:$D$1006,'2A'!E659,'GSTN-Diff Gross'!$S$7:$S$1006,"&lt;&gt;0")+COUNTIFS('GSTN-Diff Gross'!$D$7:$D$1006,'2A'!E659,'GSTN-Diff Gross'!$T$7:$T$1006,"&lt;&gt;0")+COUNTIFS('GSTN-Diff Gross'!$D$7:$D$1006,'2A'!E659,'GSTN-Diff Gross'!$U$7:$U$1006,"&lt;&gt;0")+COUNTIFS('GSTN-Diff Gross'!$D$7:$D$1006,'2A'!E659,'GSTN-Diff Gross'!$V$7:$V$1006,"&lt;&gt;0"),'2A'!H659,"")</f>
        <v/>
      </c>
      <c r="G1660" s="167">
        <f t="shared" si="186"/>
        <v>0</v>
      </c>
      <c r="H1660" s="167">
        <f t="shared" si="187"/>
        <v>0</v>
      </c>
      <c r="I1660" s="167">
        <f t="shared" si="188"/>
        <v>0</v>
      </c>
      <c r="J1660" s="167">
        <f t="shared" si="189"/>
        <v>0</v>
      </c>
      <c r="K1660" s="167">
        <f t="shared" si="190"/>
        <v>0</v>
      </c>
      <c r="L1660" s="99">
        <f>IFERROR(VLOOKUP(B1660,BOOKS!$D$6:$M$1005,6,0),0)</f>
        <v>0</v>
      </c>
      <c r="M1660" s="100">
        <f>IFERROR(VLOOKUP(B1660,BOOKS!$D$6:$M$1005,7,0),0)</f>
        <v>0</v>
      </c>
      <c r="N1660" s="100">
        <f>IFERROR(VLOOKUP(B1660,BOOKS!$D$6:$M$1005,8,0),0)</f>
        <v>0</v>
      </c>
      <c r="O1660" s="100">
        <f>IFERROR(VLOOKUP(B1660,BOOKS!$D$6:$M$1005,9,0),0)</f>
        <v>0</v>
      </c>
      <c r="P1660" s="100">
        <f>IFERROR(VLOOKUP(B1660,BOOKS!$D$6:$M$1005,10,0),0)</f>
        <v>0</v>
      </c>
      <c r="Q1660" s="94">
        <f>IFERROR(VLOOKUP(B1660,'2A'!$D$6:$M$1005,6,0),0)</f>
        <v>0</v>
      </c>
      <c r="R1660" s="95">
        <f>IFERROR(VLOOKUP(B1660,'2A'!$D$6:$M$1005,7,0),0)</f>
        <v>0</v>
      </c>
      <c r="S1660" s="95">
        <f>IFERROR(VLOOKUP(B1660,'2A'!$D$6:$M$1005,8,0),0)</f>
        <v>0</v>
      </c>
      <c r="T1660" s="95">
        <f>IFERROR(VLOOKUP(B1660,'2A'!$D$6:$M$1005,9,0),0)</f>
        <v>0</v>
      </c>
      <c r="U1660" s="95">
        <f>IFERROR(VLOOKUP(B1660,'2A'!$D$6:$M$1005,10,0),0)</f>
        <v>0</v>
      </c>
      <c r="V1660" s="111"/>
    </row>
    <row r="1661" spans="1:22">
      <c r="A1661" s="163">
        <f t="shared" si="192"/>
        <v>1655</v>
      </c>
      <c r="B1661" s="163" t="str">
        <f t="shared" si="191"/>
        <v/>
      </c>
      <c r="C1661" s="163" t="str">
        <f>IF(COUNTIFS('GSTN-Diff Gross'!$D$7:$D$1006,'2A'!E660,'GSTN-Diff Gross'!$R$7:$R$1006,"&lt;&gt;0")+COUNTIFS('GSTN-Diff Gross'!$D$7:$D$1006,'2A'!E660,'GSTN-Diff Gross'!$S$7:$S$1006,"&lt;&gt;0")+COUNTIFS('GSTN-Diff Gross'!$D$7:$D$1006,'2A'!E660,'GSTN-Diff Gross'!$T$7:$T$1006,"&lt;&gt;0")+COUNTIFS('GSTN-Diff Gross'!$D$7:$D$1006,'2A'!E660,'GSTN-Diff Gross'!$U$7:$U$1006,"&lt;&gt;0")+COUNTIFS('GSTN-Diff Gross'!$D$7:$D$1006,'2A'!E660,'GSTN-Diff Gross'!$V$7:$V$1006,"&lt;&gt;0"),'2A'!E660,"")</f>
        <v/>
      </c>
      <c r="D1661" s="46" t="str">
        <f>IF(COUNTIFS('GSTN-Diff Gross'!$D$7:$D$1006,'2A'!E660,'GSTN-Diff Gross'!$R$7:$R$1006,"&lt;&gt;0")+COUNTIFS('GSTN-Diff Gross'!$D$7:$D$1006,'2A'!E660,'GSTN-Diff Gross'!$S$7:$S$1006,"&lt;&gt;0")+COUNTIFS('GSTN-Diff Gross'!$D$7:$D$1006,'2A'!E660,'GSTN-Diff Gross'!$T$7:$T$1006,"&lt;&gt;0")+COUNTIFS('GSTN-Diff Gross'!$D$7:$D$1006,'2A'!E660,'GSTN-Diff Gross'!$U$7:$U$1006,"&lt;&gt;0")+COUNTIFS('GSTN-Diff Gross'!$D$7:$D$1006,'2A'!E660,'GSTN-Diff Gross'!$V$7:$V$1006,"&lt;&gt;0"),'2A'!F660,"")</f>
        <v/>
      </c>
      <c r="E1661" s="69" t="str">
        <f>IF(COUNTIFS('GSTN-Diff Gross'!$D$7:$D$1006,'2A'!E660,'GSTN-Diff Gross'!$R$7:$R$1006,"&lt;&gt;0")+COUNTIFS('GSTN-Diff Gross'!$D$7:$D$1006,'2A'!E660,'GSTN-Diff Gross'!$S$7:$S$1006,"&lt;&gt;0")+COUNTIFS('GSTN-Diff Gross'!$D$7:$D$1006,'2A'!E660,'GSTN-Diff Gross'!$T$7:$T$1006,"&lt;&gt;0")+COUNTIFS('GSTN-Diff Gross'!$D$7:$D$1006,'2A'!E660,'GSTN-Diff Gross'!$U$7:$U$1006,"&lt;&gt;0")+COUNTIFS('GSTN-Diff Gross'!$D$7:$D$1006,'2A'!E660,'GSTN-Diff Gross'!$V$7:$V$1006,"&lt;&gt;0"),'2A'!G660,"")</f>
        <v/>
      </c>
      <c r="F1661" s="91" t="str">
        <f>IF(COUNTIFS('GSTN-Diff Gross'!$D$7:$D$1006,'2A'!E660,'GSTN-Diff Gross'!$R$7:$R$1006,"&lt;&gt;0")+COUNTIFS('GSTN-Diff Gross'!$D$7:$D$1006,'2A'!E660,'GSTN-Diff Gross'!$S$7:$S$1006,"&lt;&gt;0")+COUNTIFS('GSTN-Diff Gross'!$D$7:$D$1006,'2A'!E660,'GSTN-Diff Gross'!$T$7:$T$1006,"&lt;&gt;0")+COUNTIFS('GSTN-Diff Gross'!$D$7:$D$1006,'2A'!E660,'GSTN-Diff Gross'!$U$7:$U$1006,"&lt;&gt;0")+COUNTIFS('GSTN-Diff Gross'!$D$7:$D$1006,'2A'!E660,'GSTN-Diff Gross'!$V$7:$V$1006,"&lt;&gt;0"),'2A'!H660,"")</f>
        <v/>
      </c>
      <c r="G1661" s="96">
        <f t="shared" si="186"/>
        <v>0</v>
      </c>
      <c r="H1661" s="96">
        <f t="shared" si="187"/>
        <v>0</v>
      </c>
      <c r="I1661" s="97">
        <f t="shared" si="188"/>
        <v>0</v>
      </c>
      <c r="J1661" s="98">
        <f t="shared" si="189"/>
        <v>0</v>
      </c>
      <c r="K1661" s="96">
        <f t="shared" si="190"/>
        <v>0</v>
      </c>
      <c r="L1661" s="93">
        <f>IFERROR(VLOOKUP(B1661,BOOKS!$D$6:$M$1005,6,0),0)</f>
        <v>0</v>
      </c>
      <c r="M1661" s="88">
        <f>IFERROR(VLOOKUP(B1661,BOOKS!$D$6:$M$1005,7,0),0)</f>
        <v>0</v>
      </c>
      <c r="N1661" s="88">
        <f>IFERROR(VLOOKUP(B1661,BOOKS!$D$6:$M$1005,8,0),0)</f>
        <v>0</v>
      </c>
      <c r="O1661" s="88">
        <f>IFERROR(VLOOKUP(B1661,BOOKS!$D$6:$M$1005,9,0),0)</f>
        <v>0</v>
      </c>
      <c r="P1661" s="88">
        <f>IFERROR(VLOOKUP(B1661,BOOKS!$D$6:$M$1005,10,0),0)</f>
        <v>0</v>
      </c>
      <c r="Q1661" s="84">
        <f>IFERROR(VLOOKUP(B1661,'2A'!$D$6:$M$1005,6,0),0)</f>
        <v>0</v>
      </c>
      <c r="R1661" s="44">
        <f>IFERROR(VLOOKUP(B1661,'2A'!$D$6:$M$1005,7,0),0)</f>
        <v>0</v>
      </c>
      <c r="S1661" s="44">
        <f>IFERROR(VLOOKUP(B1661,'2A'!$D$6:$M$1005,8,0),0)</f>
        <v>0</v>
      </c>
      <c r="T1661" s="44">
        <f>IFERROR(VLOOKUP(B1661,'2A'!$D$6:$M$1005,9,0),0)</f>
        <v>0</v>
      </c>
      <c r="U1661" s="44">
        <f>IFERROR(VLOOKUP(B1661,'2A'!$D$6:$M$1005,10,0),0)</f>
        <v>0</v>
      </c>
      <c r="V1661" s="111"/>
    </row>
    <row r="1662" spans="1:22">
      <c r="A1662" s="161">
        <f t="shared" si="192"/>
        <v>1656</v>
      </c>
      <c r="B1662" s="161" t="str">
        <f t="shared" si="191"/>
        <v/>
      </c>
      <c r="C1662" s="161" t="str">
        <f>IF(COUNTIFS('GSTN-Diff Gross'!$D$7:$D$1006,'2A'!E661,'GSTN-Diff Gross'!$R$7:$R$1006,"&lt;&gt;0")+COUNTIFS('GSTN-Diff Gross'!$D$7:$D$1006,'2A'!E661,'GSTN-Diff Gross'!$S$7:$S$1006,"&lt;&gt;0")+COUNTIFS('GSTN-Diff Gross'!$D$7:$D$1006,'2A'!E661,'GSTN-Diff Gross'!$T$7:$T$1006,"&lt;&gt;0")+COUNTIFS('GSTN-Diff Gross'!$D$7:$D$1006,'2A'!E661,'GSTN-Diff Gross'!$U$7:$U$1006,"&lt;&gt;0")+COUNTIFS('GSTN-Diff Gross'!$D$7:$D$1006,'2A'!E661,'GSTN-Diff Gross'!$V$7:$V$1006,"&lt;&gt;0"),'2A'!E661,"")</f>
        <v/>
      </c>
      <c r="D1662" s="41" t="str">
        <f>IF(COUNTIFS('GSTN-Diff Gross'!$D$7:$D$1006,'2A'!E661,'GSTN-Diff Gross'!$R$7:$R$1006,"&lt;&gt;0")+COUNTIFS('GSTN-Diff Gross'!$D$7:$D$1006,'2A'!E661,'GSTN-Diff Gross'!$S$7:$S$1006,"&lt;&gt;0")+COUNTIFS('GSTN-Diff Gross'!$D$7:$D$1006,'2A'!E661,'GSTN-Diff Gross'!$T$7:$T$1006,"&lt;&gt;0")+COUNTIFS('GSTN-Diff Gross'!$D$7:$D$1006,'2A'!E661,'GSTN-Diff Gross'!$U$7:$U$1006,"&lt;&gt;0")+COUNTIFS('GSTN-Diff Gross'!$D$7:$D$1006,'2A'!E661,'GSTN-Diff Gross'!$V$7:$V$1006,"&lt;&gt;0"),'2A'!F661,"")</f>
        <v/>
      </c>
      <c r="E1662" s="68" t="str">
        <f>IF(COUNTIFS('GSTN-Diff Gross'!$D$7:$D$1006,'2A'!E661,'GSTN-Diff Gross'!$R$7:$R$1006,"&lt;&gt;0")+COUNTIFS('GSTN-Diff Gross'!$D$7:$D$1006,'2A'!E661,'GSTN-Diff Gross'!$S$7:$S$1006,"&lt;&gt;0")+COUNTIFS('GSTN-Diff Gross'!$D$7:$D$1006,'2A'!E661,'GSTN-Diff Gross'!$T$7:$T$1006,"&lt;&gt;0")+COUNTIFS('GSTN-Diff Gross'!$D$7:$D$1006,'2A'!E661,'GSTN-Diff Gross'!$U$7:$U$1006,"&lt;&gt;0")+COUNTIFS('GSTN-Diff Gross'!$D$7:$D$1006,'2A'!E661,'GSTN-Diff Gross'!$V$7:$V$1006,"&lt;&gt;0"),'2A'!G661,"")</f>
        <v/>
      </c>
      <c r="F1662" s="90" t="str">
        <f>IF(COUNTIFS('GSTN-Diff Gross'!$D$7:$D$1006,'2A'!E661,'GSTN-Diff Gross'!$R$7:$R$1006,"&lt;&gt;0")+COUNTIFS('GSTN-Diff Gross'!$D$7:$D$1006,'2A'!E661,'GSTN-Diff Gross'!$S$7:$S$1006,"&lt;&gt;0")+COUNTIFS('GSTN-Diff Gross'!$D$7:$D$1006,'2A'!E661,'GSTN-Diff Gross'!$T$7:$T$1006,"&lt;&gt;0")+COUNTIFS('GSTN-Diff Gross'!$D$7:$D$1006,'2A'!E661,'GSTN-Diff Gross'!$U$7:$U$1006,"&lt;&gt;0")+COUNTIFS('GSTN-Diff Gross'!$D$7:$D$1006,'2A'!E661,'GSTN-Diff Gross'!$V$7:$V$1006,"&lt;&gt;0"),'2A'!H661,"")</f>
        <v/>
      </c>
      <c r="G1662" s="167">
        <f t="shared" si="186"/>
        <v>0</v>
      </c>
      <c r="H1662" s="167">
        <f t="shared" si="187"/>
        <v>0</v>
      </c>
      <c r="I1662" s="167">
        <f t="shared" si="188"/>
        <v>0</v>
      </c>
      <c r="J1662" s="167">
        <f t="shared" si="189"/>
        <v>0</v>
      </c>
      <c r="K1662" s="167">
        <f t="shared" si="190"/>
        <v>0</v>
      </c>
      <c r="L1662" s="99">
        <f>IFERROR(VLOOKUP(B1662,BOOKS!$D$6:$M$1005,6,0),0)</f>
        <v>0</v>
      </c>
      <c r="M1662" s="100">
        <f>IFERROR(VLOOKUP(B1662,BOOKS!$D$6:$M$1005,7,0),0)</f>
        <v>0</v>
      </c>
      <c r="N1662" s="100">
        <f>IFERROR(VLOOKUP(B1662,BOOKS!$D$6:$M$1005,8,0),0)</f>
        <v>0</v>
      </c>
      <c r="O1662" s="100">
        <f>IFERROR(VLOOKUP(B1662,BOOKS!$D$6:$M$1005,9,0),0)</f>
        <v>0</v>
      </c>
      <c r="P1662" s="100">
        <f>IFERROR(VLOOKUP(B1662,BOOKS!$D$6:$M$1005,10,0),0)</f>
        <v>0</v>
      </c>
      <c r="Q1662" s="94">
        <f>IFERROR(VLOOKUP(B1662,'2A'!$D$6:$M$1005,6,0),0)</f>
        <v>0</v>
      </c>
      <c r="R1662" s="95">
        <f>IFERROR(VLOOKUP(B1662,'2A'!$D$6:$M$1005,7,0),0)</f>
        <v>0</v>
      </c>
      <c r="S1662" s="95">
        <f>IFERROR(VLOOKUP(B1662,'2A'!$D$6:$M$1005,8,0),0)</f>
        <v>0</v>
      </c>
      <c r="T1662" s="95">
        <f>IFERROR(VLOOKUP(B1662,'2A'!$D$6:$M$1005,9,0),0)</f>
        <v>0</v>
      </c>
      <c r="U1662" s="95">
        <f>IFERROR(VLOOKUP(B1662,'2A'!$D$6:$M$1005,10,0),0)</f>
        <v>0</v>
      </c>
      <c r="V1662" s="111"/>
    </row>
    <row r="1663" spans="1:22">
      <c r="A1663" s="163">
        <f t="shared" si="192"/>
        <v>1657</v>
      </c>
      <c r="B1663" s="163" t="str">
        <f t="shared" si="191"/>
        <v/>
      </c>
      <c r="C1663" s="163" t="str">
        <f>IF(COUNTIFS('GSTN-Diff Gross'!$D$7:$D$1006,'2A'!E662,'GSTN-Diff Gross'!$R$7:$R$1006,"&lt;&gt;0")+COUNTIFS('GSTN-Diff Gross'!$D$7:$D$1006,'2A'!E662,'GSTN-Diff Gross'!$S$7:$S$1006,"&lt;&gt;0")+COUNTIFS('GSTN-Diff Gross'!$D$7:$D$1006,'2A'!E662,'GSTN-Diff Gross'!$T$7:$T$1006,"&lt;&gt;0")+COUNTIFS('GSTN-Diff Gross'!$D$7:$D$1006,'2A'!E662,'GSTN-Diff Gross'!$U$7:$U$1006,"&lt;&gt;0")+COUNTIFS('GSTN-Diff Gross'!$D$7:$D$1006,'2A'!E662,'GSTN-Diff Gross'!$V$7:$V$1006,"&lt;&gt;0"),'2A'!E662,"")</f>
        <v/>
      </c>
      <c r="D1663" s="46" t="str">
        <f>IF(COUNTIFS('GSTN-Diff Gross'!$D$7:$D$1006,'2A'!E662,'GSTN-Diff Gross'!$R$7:$R$1006,"&lt;&gt;0")+COUNTIFS('GSTN-Diff Gross'!$D$7:$D$1006,'2A'!E662,'GSTN-Diff Gross'!$S$7:$S$1006,"&lt;&gt;0")+COUNTIFS('GSTN-Diff Gross'!$D$7:$D$1006,'2A'!E662,'GSTN-Diff Gross'!$T$7:$T$1006,"&lt;&gt;0")+COUNTIFS('GSTN-Diff Gross'!$D$7:$D$1006,'2A'!E662,'GSTN-Diff Gross'!$U$7:$U$1006,"&lt;&gt;0")+COUNTIFS('GSTN-Diff Gross'!$D$7:$D$1006,'2A'!E662,'GSTN-Diff Gross'!$V$7:$V$1006,"&lt;&gt;0"),'2A'!F662,"")</f>
        <v/>
      </c>
      <c r="E1663" s="69" t="str">
        <f>IF(COUNTIFS('GSTN-Diff Gross'!$D$7:$D$1006,'2A'!E662,'GSTN-Diff Gross'!$R$7:$R$1006,"&lt;&gt;0")+COUNTIFS('GSTN-Diff Gross'!$D$7:$D$1006,'2A'!E662,'GSTN-Diff Gross'!$S$7:$S$1006,"&lt;&gt;0")+COUNTIFS('GSTN-Diff Gross'!$D$7:$D$1006,'2A'!E662,'GSTN-Diff Gross'!$T$7:$T$1006,"&lt;&gt;0")+COUNTIFS('GSTN-Diff Gross'!$D$7:$D$1006,'2A'!E662,'GSTN-Diff Gross'!$U$7:$U$1006,"&lt;&gt;0")+COUNTIFS('GSTN-Diff Gross'!$D$7:$D$1006,'2A'!E662,'GSTN-Diff Gross'!$V$7:$V$1006,"&lt;&gt;0"),'2A'!G662,"")</f>
        <v/>
      </c>
      <c r="F1663" s="91" t="str">
        <f>IF(COUNTIFS('GSTN-Diff Gross'!$D$7:$D$1006,'2A'!E662,'GSTN-Diff Gross'!$R$7:$R$1006,"&lt;&gt;0")+COUNTIFS('GSTN-Diff Gross'!$D$7:$D$1006,'2A'!E662,'GSTN-Diff Gross'!$S$7:$S$1006,"&lt;&gt;0")+COUNTIFS('GSTN-Diff Gross'!$D$7:$D$1006,'2A'!E662,'GSTN-Diff Gross'!$T$7:$T$1006,"&lt;&gt;0")+COUNTIFS('GSTN-Diff Gross'!$D$7:$D$1006,'2A'!E662,'GSTN-Diff Gross'!$U$7:$U$1006,"&lt;&gt;0")+COUNTIFS('GSTN-Diff Gross'!$D$7:$D$1006,'2A'!E662,'GSTN-Diff Gross'!$V$7:$V$1006,"&lt;&gt;0"),'2A'!H662,"")</f>
        <v/>
      </c>
      <c r="G1663" s="96">
        <f t="shared" si="186"/>
        <v>0</v>
      </c>
      <c r="H1663" s="96">
        <f t="shared" si="187"/>
        <v>0</v>
      </c>
      <c r="I1663" s="97">
        <f t="shared" si="188"/>
        <v>0</v>
      </c>
      <c r="J1663" s="98">
        <f t="shared" si="189"/>
        <v>0</v>
      </c>
      <c r="K1663" s="96">
        <f t="shared" si="190"/>
        <v>0</v>
      </c>
      <c r="L1663" s="93">
        <f>IFERROR(VLOOKUP(B1663,BOOKS!$D$6:$M$1005,6,0),0)</f>
        <v>0</v>
      </c>
      <c r="M1663" s="88">
        <f>IFERROR(VLOOKUP(B1663,BOOKS!$D$6:$M$1005,7,0),0)</f>
        <v>0</v>
      </c>
      <c r="N1663" s="88">
        <f>IFERROR(VLOOKUP(B1663,BOOKS!$D$6:$M$1005,8,0),0)</f>
        <v>0</v>
      </c>
      <c r="O1663" s="88">
        <f>IFERROR(VLOOKUP(B1663,BOOKS!$D$6:$M$1005,9,0),0)</f>
        <v>0</v>
      </c>
      <c r="P1663" s="88">
        <f>IFERROR(VLOOKUP(B1663,BOOKS!$D$6:$M$1005,10,0),0)</f>
        <v>0</v>
      </c>
      <c r="Q1663" s="84">
        <f>IFERROR(VLOOKUP(B1663,'2A'!$D$6:$M$1005,6,0),0)</f>
        <v>0</v>
      </c>
      <c r="R1663" s="44">
        <f>IFERROR(VLOOKUP(B1663,'2A'!$D$6:$M$1005,7,0),0)</f>
        <v>0</v>
      </c>
      <c r="S1663" s="44">
        <f>IFERROR(VLOOKUP(B1663,'2A'!$D$6:$M$1005,8,0),0)</f>
        <v>0</v>
      </c>
      <c r="T1663" s="44">
        <f>IFERROR(VLOOKUP(B1663,'2A'!$D$6:$M$1005,9,0),0)</f>
        <v>0</v>
      </c>
      <c r="U1663" s="44">
        <f>IFERROR(VLOOKUP(B1663,'2A'!$D$6:$M$1005,10,0),0)</f>
        <v>0</v>
      </c>
      <c r="V1663" s="111"/>
    </row>
    <row r="1664" spans="1:22">
      <c r="A1664" s="161">
        <f t="shared" si="192"/>
        <v>1658</v>
      </c>
      <c r="B1664" s="161" t="str">
        <f t="shared" si="191"/>
        <v/>
      </c>
      <c r="C1664" s="161" t="str">
        <f>IF(COUNTIFS('GSTN-Diff Gross'!$D$7:$D$1006,'2A'!E663,'GSTN-Diff Gross'!$R$7:$R$1006,"&lt;&gt;0")+COUNTIFS('GSTN-Diff Gross'!$D$7:$D$1006,'2A'!E663,'GSTN-Diff Gross'!$S$7:$S$1006,"&lt;&gt;0")+COUNTIFS('GSTN-Diff Gross'!$D$7:$D$1006,'2A'!E663,'GSTN-Diff Gross'!$T$7:$T$1006,"&lt;&gt;0")+COUNTIFS('GSTN-Diff Gross'!$D$7:$D$1006,'2A'!E663,'GSTN-Diff Gross'!$U$7:$U$1006,"&lt;&gt;0")+COUNTIFS('GSTN-Diff Gross'!$D$7:$D$1006,'2A'!E663,'GSTN-Diff Gross'!$V$7:$V$1006,"&lt;&gt;0"),'2A'!E663,"")</f>
        <v/>
      </c>
      <c r="D1664" s="41" t="str">
        <f>IF(COUNTIFS('GSTN-Diff Gross'!$D$7:$D$1006,'2A'!E663,'GSTN-Diff Gross'!$R$7:$R$1006,"&lt;&gt;0")+COUNTIFS('GSTN-Diff Gross'!$D$7:$D$1006,'2A'!E663,'GSTN-Diff Gross'!$S$7:$S$1006,"&lt;&gt;0")+COUNTIFS('GSTN-Diff Gross'!$D$7:$D$1006,'2A'!E663,'GSTN-Diff Gross'!$T$7:$T$1006,"&lt;&gt;0")+COUNTIFS('GSTN-Diff Gross'!$D$7:$D$1006,'2A'!E663,'GSTN-Diff Gross'!$U$7:$U$1006,"&lt;&gt;0")+COUNTIFS('GSTN-Diff Gross'!$D$7:$D$1006,'2A'!E663,'GSTN-Diff Gross'!$V$7:$V$1006,"&lt;&gt;0"),'2A'!F663,"")</f>
        <v/>
      </c>
      <c r="E1664" s="68" t="str">
        <f>IF(COUNTIFS('GSTN-Diff Gross'!$D$7:$D$1006,'2A'!E663,'GSTN-Diff Gross'!$R$7:$R$1006,"&lt;&gt;0")+COUNTIFS('GSTN-Diff Gross'!$D$7:$D$1006,'2A'!E663,'GSTN-Diff Gross'!$S$7:$S$1006,"&lt;&gt;0")+COUNTIFS('GSTN-Diff Gross'!$D$7:$D$1006,'2A'!E663,'GSTN-Diff Gross'!$T$7:$T$1006,"&lt;&gt;0")+COUNTIFS('GSTN-Diff Gross'!$D$7:$D$1006,'2A'!E663,'GSTN-Diff Gross'!$U$7:$U$1006,"&lt;&gt;0")+COUNTIFS('GSTN-Diff Gross'!$D$7:$D$1006,'2A'!E663,'GSTN-Diff Gross'!$V$7:$V$1006,"&lt;&gt;0"),'2A'!G663,"")</f>
        <v/>
      </c>
      <c r="F1664" s="90" t="str">
        <f>IF(COUNTIFS('GSTN-Diff Gross'!$D$7:$D$1006,'2A'!E663,'GSTN-Diff Gross'!$R$7:$R$1006,"&lt;&gt;0")+COUNTIFS('GSTN-Diff Gross'!$D$7:$D$1006,'2A'!E663,'GSTN-Diff Gross'!$S$7:$S$1006,"&lt;&gt;0")+COUNTIFS('GSTN-Diff Gross'!$D$7:$D$1006,'2A'!E663,'GSTN-Diff Gross'!$T$7:$T$1006,"&lt;&gt;0")+COUNTIFS('GSTN-Diff Gross'!$D$7:$D$1006,'2A'!E663,'GSTN-Diff Gross'!$U$7:$U$1006,"&lt;&gt;0")+COUNTIFS('GSTN-Diff Gross'!$D$7:$D$1006,'2A'!E663,'GSTN-Diff Gross'!$V$7:$V$1006,"&lt;&gt;0"),'2A'!H663,"")</f>
        <v/>
      </c>
      <c r="G1664" s="167">
        <f t="shared" si="186"/>
        <v>0</v>
      </c>
      <c r="H1664" s="167">
        <f t="shared" si="187"/>
        <v>0</v>
      </c>
      <c r="I1664" s="167">
        <f t="shared" si="188"/>
        <v>0</v>
      </c>
      <c r="J1664" s="167">
        <f t="shared" si="189"/>
        <v>0</v>
      </c>
      <c r="K1664" s="167">
        <f t="shared" si="190"/>
        <v>0</v>
      </c>
      <c r="L1664" s="99">
        <f>IFERROR(VLOOKUP(B1664,BOOKS!$D$6:$M$1005,6,0),0)</f>
        <v>0</v>
      </c>
      <c r="M1664" s="100">
        <f>IFERROR(VLOOKUP(B1664,BOOKS!$D$6:$M$1005,7,0),0)</f>
        <v>0</v>
      </c>
      <c r="N1664" s="100">
        <f>IFERROR(VLOOKUP(B1664,BOOKS!$D$6:$M$1005,8,0),0)</f>
        <v>0</v>
      </c>
      <c r="O1664" s="100">
        <f>IFERROR(VLOOKUP(B1664,BOOKS!$D$6:$M$1005,9,0),0)</f>
        <v>0</v>
      </c>
      <c r="P1664" s="100">
        <f>IFERROR(VLOOKUP(B1664,BOOKS!$D$6:$M$1005,10,0),0)</f>
        <v>0</v>
      </c>
      <c r="Q1664" s="94">
        <f>IFERROR(VLOOKUP(B1664,'2A'!$D$6:$M$1005,6,0),0)</f>
        <v>0</v>
      </c>
      <c r="R1664" s="95">
        <f>IFERROR(VLOOKUP(B1664,'2A'!$D$6:$M$1005,7,0),0)</f>
        <v>0</v>
      </c>
      <c r="S1664" s="95">
        <f>IFERROR(VLOOKUP(B1664,'2A'!$D$6:$M$1005,8,0),0)</f>
        <v>0</v>
      </c>
      <c r="T1664" s="95">
        <f>IFERROR(VLOOKUP(B1664,'2A'!$D$6:$M$1005,9,0),0)</f>
        <v>0</v>
      </c>
      <c r="U1664" s="95">
        <f>IFERROR(VLOOKUP(B1664,'2A'!$D$6:$M$1005,10,0),0)</f>
        <v>0</v>
      </c>
      <c r="V1664" s="111"/>
    </row>
    <row r="1665" spans="1:22">
      <c r="A1665" s="163">
        <f t="shared" si="192"/>
        <v>1659</v>
      </c>
      <c r="B1665" s="163" t="str">
        <f t="shared" si="191"/>
        <v/>
      </c>
      <c r="C1665" s="163" t="str">
        <f>IF(COUNTIFS('GSTN-Diff Gross'!$D$7:$D$1006,'2A'!E664,'GSTN-Diff Gross'!$R$7:$R$1006,"&lt;&gt;0")+COUNTIFS('GSTN-Diff Gross'!$D$7:$D$1006,'2A'!E664,'GSTN-Diff Gross'!$S$7:$S$1006,"&lt;&gt;0")+COUNTIFS('GSTN-Diff Gross'!$D$7:$D$1006,'2A'!E664,'GSTN-Diff Gross'!$T$7:$T$1006,"&lt;&gt;0")+COUNTIFS('GSTN-Diff Gross'!$D$7:$D$1006,'2A'!E664,'GSTN-Diff Gross'!$U$7:$U$1006,"&lt;&gt;0")+COUNTIFS('GSTN-Diff Gross'!$D$7:$D$1006,'2A'!E664,'GSTN-Diff Gross'!$V$7:$V$1006,"&lt;&gt;0"),'2A'!E664,"")</f>
        <v/>
      </c>
      <c r="D1665" s="46" t="str">
        <f>IF(COUNTIFS('GSTN-Diff Gross'!$D$7:$D$1006,'2A'!E664,'GSTN-Diff Gross'!$R$7:$R$1006,"&lt;&gt;0")+COUNTIFS('GSTN-Diff Gross'!$D$7:$D$1006,'2A'!E664,'GSTN-Diff Gross'!$S$7:$S$1006,"&lt;&gt;0")+COUNTIFS('GSTN-Diff Gross'!$D$7:$D$1006,'2A'!E664,'GSTN-Diff Gross'!$T$7:$T$1006,"&lt;&gt;0")+COUNTIFS('GSTN-Diff Gross'!$D$7:$D$1006,'2A'!E664,'GSTN-Diff Gross'!$U$7:$U$1006,"&lt;&gt;0")+COUNTIFS('GSTN-Diff Gross'!$D$7:$D$1006,'2A'!E664,'GSTN-Diff Gross'!$V$7:$V$1006,"&lt;&gt;0"),'2A'!F664,"")</f>
        <v/>
      </c>
      <c r="E1665" s="69" t="str">
        <f>IF(COUNTIFS('GSTN-Diff Gross'!$D$7:$D$1006,'2A'!E664,'GSTN-Diff Gross'!$R$7:$R$1006,"&lt;&gt;0")+COUNTIFS('GSTN-Diff Gross'!$D$7:$D$1006,'2A'!E664,'GSTN-Diff Gross'!$S$7:$S$1006,"&lt;&gt;0")+COUNTIFS('GSTN-Diff Gross'!$D$7:$D$1006,'2A'!E664,'GSTN-Diff Gross'!$T$7:$T$1006,"&lt;&gt;0")+COUNTIFS('GSTN-Diff Gross'!$D$7:$D$1006,'2A'!E664,'GSTN-Diff Gross'!$U$7:$U$1006,"&lt;&gt;0")+COUNTIFS('GSTN-Diff Gross'!$D$7:$D$1006,'2A'!E664,'GSTN-Diff Gross'!$V$7:$V$1006,"&lt;&gt;0"),'2A'!G664,"")</f>
        <v/>
      </c>
      <c r="F1665" s="91" t="str">
        <f>IF(COUNTIFS('GSTN-Diff Gross'!$D$7:$D$1006,'2A'!E664,'GSTN-Diff Gross'!$R$7:$R$1006,"&lt;&gt;0")+COUNTIFS('GSTN-Diff Gross'!$D$7:$D$1006,'2A'!E664,'GSTN-Diff Gross'!$S$7:$S$1006,"&lt;&gt;0")+COUNTIFS('GSTN-Diff Gross'!$D$7:$D$1006,'2A'!E664,'GSTN-Diff Gross'!$T$7:$T$1006,"&lt;&gt;0")+COUNTIFS('GSTN-Diff Gross'!$D$7:$D$1006,'2A'!E664,'GSTN-Diff Gross'!$U$7:$U$1006,"&lt;&gt;0")+COUNTIFS('GSTN-Diff Gross'!$D$7:$D$1006,'2A'!E664,'GSTN-Diff Gross'!$V$7:$V$1006,"&lt;&gt;0"),'2A'!H664,"")</f>
        <v/>
      </c>
      <c r="G1665" s="96">
        <f t="shared" si="186"/>
        <v>0</v>
      </c>
      <c r="H1665" s="96">
        <f t="shared" si="187"/>
        <v>0</v>
      </c>
      <c r="I1665" s="97">
        <f t="shared" si="188"/>
        <v>0</v>
      </c>
      <c r="J1665" s="98">
        <f t="shared" si="189"/>
        <v>0</v>
      </c>
      <c r="K1665" s="96">
        <f t="shared" si="190"/>
        <v>0</v>
      </c>
      <c r="L1665" s="93">
        <f>IFERROR(VLOOKUP(B1665,BOOKS!$D$6:$M$1005,6,0),0)</f>
        <v>0</v>
      </c>
      <c r="M1665" s="88">
        <f>IFERROR(VLOOKUP(B1665,BOOKS!$D$6:$M$1005,7,0),0)</f>
        <v>0</v>
      </c>
      <c r="N1665" s="88">
        <f>IFERROR(VLOOKUP(B1665,BOOKS!$D$6:$M$1005,8,0),0)</f>
        <v>0</v>
      </c>
      <c r="O1665" s="88">
        <f>IFERROR(VLOOKUP(B1665,BOOKS!$D$6:$M$1005,9,0),0)</f>
        <v>0</v>
      </c>
      <c r="P1665" s="88">
        <f>IFERROR(VLOOKUP(B1665,BOOKS!$D$6:$M$1005,10,0),0)</f>
        <v>0</v>
      </c>
      <c r="Q1665" s="84">
        <f>IFERROR(VLOOKUP(B1665,'2A'!$D$6:$M$1005,6,0),0)</f>
        <v>0</v>
      </c>
      <c r="R1665" s="44">
        <f>IFERROR(VLOOKUP(B1665,'2A'!$D$6:$M$1005,7,0),0)</f>
        <v>0</v>
      </c>
      <c r="S1665" s="44">
        <f>IFERROR(VLOOKUP(B1665,'2A'!$D$6:$M$1005,8,0),0)</f>
        <v>0</v>
      </c>
      <c r="T1665" s="44">
        <f>IFERROR(VLOOKUP(B1665,'2A'!$D$6:$M$1005,9,0),0)</f>
        <v>0</v>
      </c>
      <c r="U1665" s="44">
        <f>IFERROR(VLOOKUP(B1665,'2A'!$D$6:$M$1005,10,0),0)</f>
        <v>0</v>
      </c>
      <c r="V1665" s="111"/>
    </row>
    <row r="1666" spans="1:22">
      <c r="A1666" s="161">
        <f t="shared" si="192"/>
        <v>1660</v>
      </c>
      <c r="B1666" s="161" t="str">
        <f t="shared" si="191"/>
        <v/>
      </c>
      <c r="C1666" s="161" t="str">
        <f>IF(COUNTIFS('GSTN-Diff Gross'!$D$7:$D$1006,'2A'!E665,'GSTN-Diff Gross'!$R$7:$R$1006,"&lt;&gt;0")+COUNTIFS('GSTN-Diff Gross'!$D$7:$D$1006,'2A'!E665,'GSTN-Diff Gross'!$S$7:$S$1006,"&lt;&gt;0")+COUNTIFS('GSTN-Diff Gross'!$D$7:$D$1006,'2A'!E665,'GSTN-Diff Gross'!$T$7:$T$1006,"&lt;&gt;0")+COUNTIFS('GSTN-Diff Gross'!$D$7:$D$1006,'2A'!E665,'GSTN-Diff Gross'!$U$7:$U$1006,"&lt;&gt;0")+COUNTIFS('GSTN-Diff Gross'!$D$7:$D$1006,'2A'!E665,'GSTN-Diff Gross'!$V$7:$V$1006,"&lt;&gt;0"),'2A'!E665,"")</f>
        <v/>
      </c>
      <c r="D1666" s="41" t="str">
        <f>IF(COUNTIFS('GSTN-Diff Gross'!$D$7:$D$1006,'2A'!E665,'GSTN-Diff Gross'!$R$7:$R$1006,"&lt;&gt;0")+COUNTIFS('GSTN-Diff Gross'!$D$7:$D$1006,'2A'!E665,'GSTN-Diff Gross'!$S$7:$S$1006,"&lt;&gt;0")+COUNTIFS('GSTN-Diff Gross'!$D$7:$D$1006,'2A'!E665,'GSTN-Diff Gross'!$T$7:$T$1006,"&lt;&gt;0")+COUNTIFS('GSTN-Diff Gross'!$D$7:$D$1006,'2A'!E665,'GSTN-Diff Gross'!$U$7:$U$1006,"&lt;&gt;0")+COUNTIFS('GSTN-Diff Gross'!$D$7:$D$1006,'2A'!E665,'GSTN-Diff Gross'!$V$7:$V$1006,"&lt;&gt;0"),'2A'!F665,"")</f>
        <v/>
      </c>
      <c r="E1666" s="68" t="str">
        <f>IF(COUNTIFS('GSTN-Diff Gross'!$D$7:$D$1006,'2A'!E665,'GSTN-Diff Gross'!$R$7:$R$1006,"&lt;&gt;0")+COUNTIFS('GSTN-Diff Gross'!$D$7:$D$1006,'2A'!E665,'GSTN-Diff Gross'!$S$7:$S$1006,"&lt;&gt;0")+COUNTIFS('GSTN-Diff Gross'!$D$7:$D$1006,'2A'!E665,'GSTN-Diff Gross'!$T$7:$T$1006,"&lt;&gt;0")+COUNTIFS('GSTN-Diff Gross'!$D$7:$D$1006,'2A'!E665,'GSTN-Diff Gross'!$U$7:$U$1006,"&lt;&gt;0")+COUNTIFS('GSTN-Diff Gross'!$D$7:$D$1006,'2A'!E665,'GSTN-Diff Gross'!$V$7:$V$1006,"&lt;&gt;0"),'2A'!G665,"")</f>
        <v/>
      </c>
      <c r="F1666" s="90" t="str">
        <f>IF(COUNTIFS('GSTN-Diff Gross'!$D$7:$D$1006,'2A'!E665,'GSTN-Diff Gross'!$R$7:$R$1006,"&lt;&gt;0")+COUNTIFS('GSTN-Diff Gross'!$D$7:$D$1006,'2A'!E665,'GSTN-Diff Gross'!$S$7:$S$1006,"&lt;&gt;0")+COUNTIFS('GSTN-Diff Gross'!$D$7:$D$1006,'2A'!E665,'GSTN-Diff Gross'!$T$7:$T$1006,"&lt;&gt;0")+COUNTIFS('GSTN-Diff Gross'!$D$7:$D$1006,'2A'!E665,'GSTN-Diff Gross'!$U$7:$U$1006,"&lt;&gt;0")+COUNTIFS('GSTN-Diff Gross'!$D$7:$D$1006,'2A'!E665,'GSTN-Diff Gross'!$V$7:$V$1006,"&lt;&gt;0"),'2A'!H665,"")</f>
        <v/>
      </c>
      <c r="G1666" s="167">
        <f t="shared" si="186"/>
        <v>0</v>
      </c>
      <c r="H1666" s="167">
        <f t="shared" si="187"/>
        <v>0</v>
      </c>
      <c r="I1666" s="167">
        <f t="shared" si="188"/>
        <v>0</v>
      </c>
      <c r="J1666" s="167">
        <f t="shared" si="189"/>
        <v>0</v>
      </c>
      <c r="K1666" s="167">
        <f t="shared" si="190"/>
        <v>0</v>
      </c>
      <c r="L1666" s="99">
        <f>IFERROR(VLOOKUP(B1666,BOOKS!$D$6:$M$1005,6,0),0)</f>
        <v>0</v>
      </c>
      <c r="M1666" s="100">
        <f>IFERROR(VLOOKUP(B1666,BOOKS!$D$6:$M$1005,7,0),0)</f>
        <v>0</v>
      </c>
      <c r="N1666" s="100">
        <f>IFERROR(VLOOKUP(B1666,BOOKS!$D$6:$M$1005,8,0),0)</f>
        <v>0</v>
      </c>
      <c r="O1666" s="100">
        <f>IFERROR(VLOOKUP(B1666,BOOKS!$D$6:$M$1005,9,0),0)</f>
        <v>0</v>
      </c>
      <c r="P1666" s="100">
        <f>IFERROR(VLOOKUP(B1666,BOOKS!$D$6:$M$1005,10,0),0)</f>
        <v>0</v>
      </c>
      <c r="Q1666" s="94">
        <f>IFERROR(VLOOKUP(B1666,'2A'!$D$6:$M$1005,6,0),0)</f>
        <v>0</v>
      </c>
      <c r="R1666" s="95">
        <f>IFERROR(VLOOKUP(B1666,'2A'!$D$6:$M$1005,7,0),0)</f>
        <v>0</v>
      </c>
      <c r="S1666" s="95">
        <f>IFERROR(VLOOKUP(B1666,'2A'!$D$6:$M$1005,8,0),0)</f>
        <v>0</v>
      </c>
      <c r="T1666" s="95">
        <f>IFERROR(VLOOKUP(B1666,'2A'!$D$6:$M$1005,9,0),0)</f>
        <v>0</v>
      </c>
      <c r="U1666" s="95">
        <f>IFERROR(VLOOKUP(B1666,'2A'!$D$6:$M$1005,10,0),0)</f>
        <v>0</v>
      </c>
      <c r="V1666" s="111"/>
    </row>
    <row r="1667" spans="1:22">
      <c r="A1667" s="163">
        <f t="shared" si="192"/>
        <v>1661</v>
      </c>
      <c r="B1667" s="163" t="str">
        <f t="shared" si="191"/>
        <v/>
      </c>
      <c r="C1667" s="163" t="str">
        <f>IF(COUNTIFS('GSTN-Diff Gross'!$D$7:$D$1006,'2A'!E666,'GSTN-Diff Gross'!$R$7:$R$1006,"&lt;&gt;0")+COUNTIFS('GSTN-Diff Gross'!$D$7:$D$1006,'2A'!E666,'GSTN-Diff Gross'!$S$7:$S$1006,"&lt;&gt;0")+COUNTIFS('GSTN-Diff Gross'!$D$7:$D$1006,'2A'!E666,'GSTN-Diff Gross'!$T$7:$T$1006,"&lt;&gt;0")+COUNTIFS('GSTN-Diff Gross'!$D$7:$D$1006,'2A'!E666,'GSTN-Diff Gross'!$U$7:$U$1006,"&lt;&gt;0")+COUNTIFS('GSTN-Diff Gross'!$D$7:$D$1006,'2A'!E666,'GSTN-Diff Gross'!$V$7:$V$1006,"&lt;&gt;0"),'2A'!E666,"")</f>
        <v/>
      </c>
      <c r="D1667" s="46" t="str">
        <f>IF(COUNTIFS('GSTN-Diff Gross'!$D$7:$D$1006,'2A'!E666,'GSTN-Diff Gross'!$R$7:$R$1006,"&lt;&gt;0")+COUNTIFS('GSTN-Diff Gross'!$D$7:$D$1006,'2A'!E666,'GSTN-Diff Gross'!$S$7:$S$1006,"&lt;&gt;0")+COUNTIFS('GSTN-Diff Gross'!$D$7:$D$1006,'2A'!E666,'GSTN-Diff Gross'!$T$7:$T$1006,"&lt;&gt;0")+COUNTIFS('GSTN-Diff Gross'!$D$7:$D$1006,'2A'!E666,'GSTN-Diff Gross'!$U$7:$U$1006,"&lt;&gt;0")+COUNTIFS('GSTN-Diff Gross'!$D$7:$D$1006,'2A'!E666,'GSTN-Diff Gross'!$V$7:$V$1006,"&lt;&gt;0"),'2A'!F666,"")</f>
        <v/>
      </c>
      <c r="E1667" s="69" t="str">
        <f>IF(COUNTIFS('GSTN-Diff Gross'!$D$7:$D$1006,'2A'!E666,'GSTN-Diff Gross'!$R$7:$R$1006,"&lt;&gt;0")+COUNTIFS('GSTN-Diff Gross'!$D$7:$D$1006,'2A'!E666,'GSTN-Diff Gross'!$S$7:$S$1006,"&lt;&gt;0")+COUNTIFS('GSTN-Diff Gross'!$D$7:$D$1006,'2A'!E666,'GSTN-Diff Gross'!$T$7:$T$1006,"&lt;&gt;0")+COUNTIFS('GSTN-Diff Gross'!$D$7:$D$1006,'2A'!E666,'GSTN-Diff Gross'!$U$7:$U$1006,"&lt;&gt;0")+COUNTIFS('GSTN-Diff Gross'!$D$7:$D$1006,'2A'!E666,'GSTN-Diff Gross'!$V$7:$V$1006,"&lt;&gt;0"),'2A'!G666,"")</f>
        <v/>
      </c>
      <c r="F1667" s="91" t="str">
        <f>IF(COUNTIFS('GSTN-Diff Gross'!$D$7:$D$1006,'2A'!E666,'GSTN-Diff Gross'!$R$7:$R$1006,"&lt;&gt;0")+COUNTIFS('GSTN-Diff Gross'!$D$7:$D$1006,'2A'!E666,'GSTN-Diff Gross'!$S$7:$S$1006,"&lt;&gt;0")+COUNTIFS('GSTN-Diff Gross'!$D$7:$D$1006,'2A'!E666,'GSTN-Diff Gross'!$T$7:$T$1006,"&lt;&gt;0")+COUNTIFS('GSTN-Diff Gross'!$D$7:$D$1006,'2A'!E666,'GSTN-Diff Gross'!$U$7:$U$1006,"&lt;&gt;0")+COUNTIFS('GSTN-Diff Gross'!$D$7:$D$1006,'2A'!E666,'GSTN-Diff Gross'!$V$7:$V$1006,"&lt;&gt;0"),'2A'!H666,"")</f>
        <v/>
      </c>
      <c r="G1667" s="96">
        <f t="shared" si="186"/>
        <v>0</v>
      </c>
      <c r="H1667" s="96">
        <f t="shared" si="187"/>
        <v>0</v>
      </c>
      <c r="I1667" s="97">
        <f t="shared" si="188"/>
        <v>0</v>
      </c>
      <c r="J1667" s="98">
        <f t="shared" si="189"/>
        <v>0</v>
      </c>
      <c r="K1667" s="96">
        <f t="shared" si="190"/>
        <v>0</v>
      </c>
      <c r="L1667" s="93">
        <f>IFERROR(VLOOKUP(B1667,BOOKS!$D$6:$M$1005,6,0),0)</f>
        <v>0</v>
      </c>
      <c r="M1667" s="88">
        <f>IFERROR(VLOOKUP(B1667,BOOKS!$D$6:$M$1005,7,0),0)</f>
        <v>0</v>
      </c>
      <c r="N1667" s="88">
        <f>IFERROR(VLOOKUP(B1667,BOOKS!$D$6:$M$1005,8,0),0)</f>
        <v>0</v>
      </c>
      <c r="O1667" s="88">
        <f>IFERROR(VLOOKUP(B1667,BOOKS!$D$6:$M$1005,9,0),0)</f>
        <v>0</v>
      </c>
      <c r="P1667" s="88">
        <f>IFERROR(VLOOKUP(B1667,BOOKS!$D$6:$M$1005,10,0),0)</f>
        <v>0</v>
      </c>
      <c r="Q1667" s="84">
        <f>IFERROR(VLOOKUP(B1667,'2A'!$D$6:$M$1005,6,0),0)</f>
        <v>0</v>
      </c>
      <c r="R1667" s="44">
        <f>IFERROR(VLOOKUP(B1667,'2A'!$D$6:$M$1005,7,0),0)</f>
        <v>0</v>
      </c>
      <c r="S1667" s="44">
        <f>IFERROR(VLOOKUP(B1667,'2A'!$D$6:$M$1005,8,0),0)</f>
        <v>0</v>
      </c>
      <c r="T1667" s="44">
        <f>IFERROR(VLOOKUP(B1667,'2A'!$D$6:$M$1005,9,0),0)</f>
        <v>0</v>
      </c>
      <c r="U1667" s="44">
        <f>IFERROR(VLOOKUP(B1667,'2A'!$D$6:$M$1005,10,0),0)</f>
        <v>0</v>
      </c>
      <c r="V1667" s="111"/>
    </row>
    <row r="1668" spans="1:22">
      <c r="A1668" s="161">
        <f t="shared" si="192"/>
        <v>1662</v>
      </c>
      <c r="B1668" s="161" t="str">
        <f t="shared" si="191"/>
        <v/>
      </c>
      <c r="C1668" s="161" t="str">
        <f>IF(COUNTIFS('GSTN-Diff Gross'!$D$7:$D$1006,'2A'!E667,'GSTN-Diff Gross'!$R$7:$R$1006,"&lt;&gt;0")+COUNTIFS('GSTN-Diff Gross'!$D$7:$D$1006,'2A'!E667,'GSTN-Diff Gross'!$S$7:$S$1006,"&lt;&gt;0")+COUNTIFS('GSTN-Diff Gross'!$D$7:$D$1006,'2A'!E667,'GSTN-Diff Gross'!$T$7:$T$1006,"&lt;&gt;0")+COUNTIFS('GSTN-Diff Gross'!$D$7:$D$1006,'2A'!E667,'GSTN-Diff Gross'!$U$7:$U$1006,"&lt;&gt;0")+COUNTIFS('GSTN-Diff Gross'!$D$7:$D$1006,'2A'!E667,'GSTN-Diff Gross'!$V$7:$V$1006,"&lt;&gt;0"),'2A'!E667,"")</f>
        <v/>
      </c>
      <c r="D1668" s="41" t="str">
        <f>IF(COUNTIFS('GSTN-Diff Gross'!$D$7:$D$1006,'2A'!E667,'GSTN-Diff Gross'!$R$7:$R$1006,"&lt;&gt;0")+COUNTIFS('GSTN-Diff Gross'!$D$7:$D$1006,'2A'!E667,'GSTN-Diff Gross'!$S$7:$S$1006,"&lt;&gt;0")+COUNTIFS('GSTN-Diff Gross'!$D$7:$D$1006,'2A'!E667,'GSTN-Diff Gross'!$T$7:$T$1006,"&lt;&gt;0")+COUNTIFS('GSTN-Diff Gross'!$D$7:$D$1006,'2A'!E667,'GSTN-Diff Gross'!$U$7:$U$1006,"&lt;&gt;0")+COUNTIFS('GSTN-Diff Gross'!$D$7:$D$1006,'2A'!E667,'GSTN-Diff Gross'!$V$7:$V$1006,"&lt;&gt;0"),'2A'!F667,"")</f>
        <v/>
      </c>
      <c r="E1668" s="68" t="str">
        <f>IF(COUNTIFS('GSTN-Diff Gross'!$D$7:$D$1006,'2A'!E667,'GSTN-Diff Gross'!$R$7:$R$1006,"&lt;&gt;0")+COUNTIFS('GSTN-Diff Gross'!$D$7:$D$1006,'2A'!E667,'GSTN-Diff Gross'!$S$7:$S$1006,"&lt;&gt;0")+COUNTIFS('GSTN-Diff Gross'!$D$7:$D$1006,'2A'!E667,'GSTN-Diff Gross'!$T$7:$T$1006,"&lt;&gt;0")+COUNTIFS('GSTN-Diff Gross'!$D$7:$D$1006,'2A'!E667,'GSTN-Diff Gross'!$U$7:$U$1006,"&lt;&gt;0")+COUNTIFS('GSTN-Diff Gross'!$D$7:$D$1006,'2A'!E667,'GSTN-Diff Gross'!$V$7:$V$1006,"&lt;&gt;0"),'2A'!G667,"")</f>
        <v/>
      </c>
      <c r="F1668" s="90" t="str">
        <f>IF(COUNTIFS('GSTN-Diff Gross'!$D$7:$D$1006,'2A'!E667,'GSTN-Diff Gross'!$R$7:$R$1006,"&lt;&gt;0")+COUNTIFS('GSTN-Diff Gross'!$D$7:$D$1006,'2A'!E667,'GSTN-Diff Gross'!$S$7:$S$1006,"&lt;&gt;0")+COUNTIFS('GSTN-Diff Gross'!$D$7:$D$1006,'2A'!E667,'GSTN-Diff Gross'!$T$7:$T$1006,"&lt;&gt;0")+COUNTIFS('GSTN-Diff Gross'!$D$7:$D$1006,'2A'!E667,'GSTN-Diff Gross'!$U$7:$U$1006,"&lt;&gt;0")+COUNTIFS('GSTN-Diff Gross'!$D$7:$D$1006,'2A'!E667,'GSTN-Diff Gross'!$V$7:$V$1006,"&lt;&gt;0"),'2A'!H667,"")</f>
        <v/>
      </c>
      <c r="G1668" s="167">
        <f t="shared" si="186"/>
        <v>0</v>
      </c>
      <c r="H1668" s="167">
        <f t="shared" si="187"/>
        <v>0</v>
      </c>
      <c r="I1668" s="167">
        <f t="shared" si="188"/>
        <v>0</v>
      </c>
      <c r="J1668" s="167">
        <f t="shared" si="189"/>
        <v>0</v>
      </c>
      <c r="K1668" s="167">
        <f t="shared" si="190"/>
        <v>0</v>
      </c>
      <c r="L1668" s="99">
        <f>IFERROR(VLOOKUP(B1668,BOOKS!$D$6:$M$1005,6,0),0)</f>
        <v>0</v>
      </c>
      <c r="M1668" s="100">
        <f>IFERROR(VLOOKUP(B1668,BOOKS!$D$6:$M$1005,7,0),0)</f>
        <v>0</v>
      </c>
      <c r="N1668" s="100">
        <f>IFERROR(VLOOKUP(B1668,BOOKS!$D$6:$M$1005,8,0),0)</f>
        <v>0</v>
      </c>
      <c r="O1668" s="100">
        <f>IFERROR(VLOOKUP(B1668,BOOKS!$D$6:$M$1005,9,0),0)</f>
        <v>0</v>
      </c>
      <c r="P1668" s="100">
        <f>IFERROR(VLOOKUP(B1668,BOOKS!$D$6:$M$1005,10,0),0)</f>
        <v>0</v>
      </c>
      <c r="Q1668" s="94">
        <f>IFERROR(VLOOKUP(B1668,'2A'!$D$6:$M$1005,6,0),0)</f>
        <v>0</v>
      </c>
      <c r="R1668" s="95">
        <f>IFERROR(VLOOKUP(B1668,'2A'!$D$6:$M$1005,7,0),0)</f>
        <v>0</v>
      </c>
      <c r="S1668" s="95">
        <f>IFERROR(VLOOKUP(B1668,'2A'!$D$6:$M$1005,8,0),0)</f>
        <v>0</v>
      </c>
      <c r="T1668" s="95">
        <f>IFERROR(VLOOKUP(B1668,'2A'!$D$6:$M$1005,9,0),0)</f>
        <v>0</v>
      </c>
      <c r="U1668" s="95">
        <f>IFERROR(VLOOKUP(B1668,'2A'!$D$6:$M$1005,10,0),0)</f>
        <v>0</v>
      </c>
      <c r="V1668" s="111"/>
    </row>
    <row r="1669" spans="1:22">
      <c r="A1669" s="163">
        <f t="shared" si="192"/>
        <v>1663</v>
      </c>
      <c r="B1669" s="163" t="str">
        <f t="shared" si="191"/>
        <v/>
      </c>
      <c r="C1669" s="163" t="str">
        <f>IF(COUNTIFS('GSTN-Diff Gross'!$D$7:$D$1006,'2A'!E668,'GSTN-Diff Gross'!$R$7:$R$1006,"&lt;&gt;0")+COUNTIFS('GSTN-Diff Gross'!$D$7:$D$1006,'2A'!E668,'GSTN-Diff Gross'!$S$7:$S$1006,"&lt;&gt;0")+COUNTIFS('GSTN-Diff Gross'!$D$7:$D$1006,'2A'!E668,'GSTN-Diff Gross'!$T$7:$T$1006,"&lt;&gt;0")+COUNTIFS('GSTN-Diff Gross'!$D$7:$D$1006,'2A'!E668,'GSTN-Diff Gross'!$U$7:$U$1006,"&lt;&gt;0")+COUNTIFS('GSTN-Diff Gross'!$D$7:$D$1006,'2A'!E668,'GSTN-Diff Gross'!$V$7:$V$1006,"&lt;&gt;0"),'2A'!E668,"")</f>
        <v/>
      </c>
      <c r="D1669" s="46" t="str">
        <f>IF(COUNTIFS('GSTN-Diff Gross'!$D$7:$D$1006,'2A'!E668,'GSTN-Diff Gross'!$R$7:$R$1006,"&lt;&gt;0")+COUNTIFS('GSTN-Diff Gross'!$D$7:$D$1006,'2A'!E668,'GSTN-Diff Gross'!$S$7:$S$1006,"&lt;&gt;0")+COUNTIFS('GSTN-Diff Gross'!$D$7:$D$1006,'2A'!E668,'GSTN-Diff Gross'!$T$7:$T$1006,"&lt;&gt;0")+COUNTIFS('GSTN-Diff Gross'!$D$7:$D$1006,'2A'!E668,'GSTN-Diff Gross'!$U$7:$U$1006,"&lt;&gt;0")+COUNTIFS('GSTN-Diff Gross'!$D$7:$D$1006,'2A'!E668,'GSTN-Diff Gross'!$V$7:$V$1006,"&lt;&gt;0"),'2A'!F668,"")</f>
        <v/>
      </c>
      <c r="E1669" s="69" t="str">
        <f>IF(COUNTIFS('GSTN-Diff Gross'!$D$7:$D$1006,'2A'!E668,'GSTN-Diff Gross'!$R$7:$R$1006,"&lt;&gt;0")+COUNTIFS('GSTN-Diff Gross'!$D$7:$D$1006,'2A'!E668,'GSTN-Diff Gross'!$S$7:$S$1006,"&lt;&gt;0")+COUNTIFS('GSTN-Diff Gross'!$D$7:$D$1006,'2A'!E668,'GSTN-Diff Gross'!$T$7:$T$1006,"&lt;&gt;0")+COUNTIFS('GSTN-Diff Gross'!$D$7:$D$1006,'2A'!E668,'GSTN-Diff Gross'!$U$7:$U$1006,"&lt;&gt;0")+COUNTIFS('GSTN-Diff Gross'!$D$7:$D$1006,'2A'!E668,'GSTN-Diff Gross'!$V$7:$V$1006,"&lt;&gt;0"),'2A'!G668,"")</f>
        <v/>
      </c>
      <c r="F1669" s="91" t="str">
        <f>IF(COUNTIFS('GSTN-Diff Gross'!$D$7:$D$1006,'2A'!E668,'GSTN-Diff Gross'!$R$7:$R$1006,"&lt;&gt;0")+COUNTIFS('GSTN-Diff Gross'!$D$7:$D$1006,'2A'!E668,'GSTN-Diff Gross'!$S$7:$S$1006,"&lt;&gt;0")+COUNTIFS('GSTN-Diff Gross'!$D$7:$D$1006,'2A'!E668,'GSTN-Diff Gross'!$T$7:$T$1006,"&lt;&gt;0")+COUNTIFS('GSTN-Diff Gross'!$D$7:$D$1006,'2A'!E668,'GSTN-Diff Gross'!$U$7:$U$1006,"&lt;&gt;0")+COUNTIFS('GSTN-Diff Gross'!$D$7:$D$1006,'2A'!E668,'GSTN-Diff Gross'!$V$7:$V$1006,"&lt;&gt;0"),'2A'!H668,"")</f>
        <v/>
      </c>
      <c r="G1669" s="96">
        <f t="shared" si="186"/>
        <v>0</v>
      </c>
      <c r="H1669" s="96">
        <f t="shared" si="187"/>
        <v>0</v>
      </c>
      <c r="I1669" s="97">
        <f t="shared" si="188"/>
        <v>0</v>
      </c>
      <c r="J1669" s="98">
        <f t="shared" si="189"/>
        <v>0</v>
      </c>
      <c r="K1669" s="96">
        <f t="shared" si="190"/>
        <v>0</v>
      </c>
      <c r="L1669" s="93">
        <f>IFERROR(VLOOKUP(B1669,BOOKS!$D$6:$M$1005,6,0),0)</f>
        <v>0</v>
      </c>
      <c r="M1669" s="88">
        <f>IFERROR(VLOOKUP(B1669,BOOKS!$D$6:$M$1005,7,0),0)</f>
        <v>0</v>
      </c>
      <c r="N1669" s="88">
        <f>IFERROR(VLOOKUP(B1669,BOOKS!$D$6:$M$1005,8,0),0)</f>
        <v>0</v>
      </c>
      <c r="O1669" s="88">
        <f>IFERROR(VLOOKUP(B1669,BOOKS!$D$6:$M$1005,9,0),0)</f>
        <v>0</v>
      </c>
      <c r="P1669" s="88">
        <f>IFERROR(VLOOKUP(B1669,BOOKS!$D$6:$M$1005,10,0),0)</f>
        <v>0</v>
      </c>
      <c r="Q1669" s="84">
        <f>IFERROR(VLOOKUP(B1669,'2A'!$D$6:$M$1005,6,0),0)</f>
        <v>0</v>
      </c>
      <c r="R1669" s="44">
        <f>IFERROR(VLOOKUP(B1669,'2A'!$D$6:$M$1005,7,0),0)</f>
        <v>0</v>
      </c>
      <c r="S1669" s="44">
        <f>IFERROR(VLOOKUP(B1669,'2A'!$D$6:$M$1005,8,0),0)</f>
        <v>0</v>
      </c>
      <c r="T1669" s="44">
        <f>IFERROR(VLOOKUP(B1669,'2A'!$D$6:$M$1005,9,0),0)</f>
        <v>0</v>
      </c>
      <c r="U1669" s="44">
        <f>IFERROR(VLOOKUP(B1669,'2A'!$D$6:$M$1005,10,0),0)</f>
        <v>0</v>
      </c>
      <c r="V1669" s="111"/>
    </row>
    <row r="1670" spans="1:22">
      <c r="A1670" s="161">
        <f t="shared" si="192"/>
        <v>1664</v>
      </c>
      <c r="B1670" s="161" t="str">
        <f t="shared" si="191"/>
        <v/>
      </c>
      <c r="C1670" s="161" t="str">
        <f>IF(COUNTIFS('GSTN-Diff Gross'!$D$7:$D$1006,'2A'!E669,'GSTN-Diff Gross'!$R$7:$R$1006,"&lt;&gt;0")+COUNTIFS('GSTN-Diff Gross'!$D$7:$D$1006,'2A'!E669,'GSTN-Diff Gross'!$S$7:$S$1006,"&lt;&gt;0")+COUNTIFS('GSTN-Diff Gross'!$D$7:$D$1006,'2A'!E669,'GSTN-Diff Gross'!$T$7:$T$1006,"&lt;&gt;0")+COUNTIFS('GSTN-Diff Gross'!$D$7:$D$1006,'2A'!E669,'GSTN-Diff Gross'!$U$7:$U$1006,"&lt;&gt;0")+COUNTIFS('GSTN-Diff Gross'!$D$7:$D$1006,'2A'!E669,'GSTN-Diff Gross'!$V$7:$V$1006,"&lt;&gt;0"),'2A'!E669,"")</f>
        <v/>
      </c>
      <c r="D1670" s="41" t="str">
        <f>IF(COUNTIFS('GSTN-Diff Gross'!$D$7:$D$1006,'2A'!E669,'GSTN-Diff Gross'!$R$7:$R$1006,"&lt;&gt;0")+COUNTIFS('GSTN-Diff Gross'!$D$7:$D$1006,'2A'!E669,'GSTN-Diff Gross'!$S$7:$S$1006,"&lt;&gt;0")+COUNTIFS('GSTN-Diff Gross'!$D$7:$D$1006,'2A'!E669,'GSTN-Diff Gross'!$T$7:$T$1006,"&lt;&gt;0")+COUNTIFS('GSTN-Diff Gross'!$D$7:$D$1006,'2A'!E669,'GSTN-Diff Gross'!$U$7:$U$1006,"&lt;&gt;0")+COUNTIFS('GSTN-Diff Gross'!$D$7:$D$1006,'2A'!E669,'GSTN-Diff Gross'!$V$7:$V$1006,"&lt;&gt;0"),'2A'!F669,"")</f>
        <v/>
      </c>
      <c r="E1670" s="68" t="str">
        <f>IF(COUNTIFS('GSTN-Diff Gross'!$D$7:$D$1006,'2A'!E669,'GSTN-Diff Gross'!$R$7:$R$1006,"&lt;&gt;0")+COUNTIFS('GSTN-Diff Gross'!$D$7:$D$1006,'2A'!E669,'GSTN-Diff Gross'!$S$7:$S$1006,"&lt;&gt;0")+COUNTIFS('GSTN-Diff Gross'!$D$7:$D$1006,'2A'!E669,'GSTN-Diff Gross'!$T$7:$T$1006,"&lt;&gt;0")+COUNTIFS('GSTN-Diff Gross'!$D$7:$D$1006,'2A'!E669,'GSTN-Diff Gross'!$U$7:$U$1006,"&lt;&gt;0")+COUNTIFS('GSTN-Diff Gross'!$D$7:$D$1006,'2A'!E669,'GSTN-Diff Gross'!$V$7:$V$1006,"&lt;&gt;0"),'2A'!G669,"")</f>
        <v/>
      </c>
      <c r="F1670" s="90" t="str">
        <f>IF(COUNTIFS('GSTN-Diff Gross'!$D$7:$D$1006,'2A'!E669,'GSTN-Diff Gross'!$R$7:$R$1006,"&lt;&gt;0")+COUNTIFS('GSTN-Diff Gross'!$D$7:$D$1006,'2A'!E669,'GSTN-Diff Gross'!$S$7:$S$1006,"&lt;&gt;0")+COUNTIFS('GSTN-Diff Gross'!$D$7:$D$1006,'2A'!E669,'GSTN-Diff Gross'!$T$7:$T$1006,"&lt;&gt;0")+COUNTIFS('GSTN-Diff Gross'!$D$7:$D$1006,'2A'!E669,'GSTN-Diff Gross'!$U$7:$U$1006,"&lt;&gt;0")+COUNTIFS('GSTN-Diff Gross'!$D$7:$D$1006,'2A'!E669,'GSTN-Diff Gross'!$V$7:$V$1006,"&lt;&gt;0"),'2A'!H669,"")</f>
        <v/>
      </c>
      <c r="G1670" s="167">
        <f t="shared" si="186"/>
        <v>0</v>
      </c>
      <c r="H1670" s="167">
        <f t="shared" si="187"/>
        <v>0</v>
      </c>
      <c r="I1670" s="167">
        <f t="shared" si="188"/>
        <v>0</v>
      </c>
      <c r="J1670" s="167">
        <f t="shared" si="189"/>
        <v>0</v>
      </c>
      <c r="K1670" s="167">
        <f t="shared" si="190"/>
        <v>0</v>
      </c>
      <c r="L1670" s="99">
        <f>IFERROR(VLOOKUP(B1670,BOOKS!$D$6:$M$1005,6,0),0)</f>
        <v>0</v>
      </c>
      <c r="M1670" s="100">
        <f>IFERROR(VLOOKUP(B1670,BOOKS!$D$6:$M$1005,7,0),0)</f>
        <v>0</v>
      </c>
      <c r="N1670" s="100">
        <f>IFERROR(VLOOKUP(B1670,BOOKS!$D$6:$M$1005,8,0),0)</f>
        <v>0</v>
      </c>
      <c r="O1670" s="100">
        <f>IFERROR(VLOOKUP(B1670,BOOKS!$D$6:$M$1005,9,0),0)</f>
        <v>0</v>
      </c>
      <c r="P1670" s="100">
        <f>IFERROR(VLOOKUP(B1670,BOOKS!$D$6:$M$1005,10,0),0)</f>
        <v>0</v>
      </c>
      <c r="Q1670" s="94">
        <f>IFERROR(VLOOKUP(B1670,'2A'!$D$6:$M$1005,6,0),0)</f>
        <v>0</v>
      </c>
      <c r="R1670" s="95">
        <f>IFERROR(VLOOKUP(B1670,'2A'!$D$6:$M$1005,7,0),0)</f>
        <v>0</v>
      </c>
      <c r="S1670" s="95">
        <f>IFERROR(VLOOKUP(B1670,'2A'!$D$6:$M$1005,8,0),0)</f>
        <v>0</v>
      </c>
      <c r="T1670" s="95">
        <f>IFERROR(VLOOKUP(B1670,'2A'!$D$6:$M$1005,9,0),0)</f>
        <v>0</v>
      </c>
      <c r="U1670" s="95">
        <f>IFERROR(VLOOKUP(B1670,'2A'!$D$6:$M$1005,10,0),0)</f>
        <v>0</v>
      </c>
      <c r="V1670" s="111"/>
    </row>
    <row r="1671" spans="1:22">
      <c r="A1671" s="163">
        <f t="shared" si="192"/>
        <v>1665</v>
      </c>
      <c r="B1671" s="163" t="str">
        <f t="shared" si="191"/>
        <v/>
      </c>
      <c r="C1671" s="163" t="str">
        <f>IF(COUNTIFS('GSTN-Diff Gross'!$D$7:$D$1006,'2A'!E670,'GSTN-Diff Gross'!$R$7:$R$1006,"&lt;&gt;0")+COUNTIFS('GSTN-Diff Gross'!$D$7:$D$1006,'2A'!E670,'GSTN-Diff Gross'!$S$7:$S$1006,"&lt;&gt;0")+COUNTIFS('GSTN-Diff Gross'!$D$7:$D$1006,'2A'!E670,'GSTN-Diff Gross'!$T$7:$T$1006,"&lt;&gt;0")+COUNTIFS('GSTN-Diff Gross'!$D$7:$D$1006,'2A'!E670,'GSTN-Diff Gross'!$U$7:$U$1006,"&lt;&gt;0")+COUNTIFS('GSTN-Diff Gross'!$D$7:$D$1006,'2A'!E670,'GSTN-Diff Gross'!$V$7:$V$1006,"&lt;&gt;0"),'2A'!E670,"")</f>
        <v/>
      </c>
      <c r="D1671" s="46" t="str">
        <f>IF(COUNTIFS('GSTN-Diff Gross'!$D$7:$D$1006,'2A'!E670,'GSTN-Diff Gross'!$R$7:$R$1006,"&lt;&gt;0")+COUNTIFS('GSTN-Diff Gross'!$D$7:$D$1006,'2A'!E670,'GSTN-Diff Gross'!$S$7:$S$1006,"&lt;&gt;0")+COUNTIFS('GSTN-Diff Gross'!$D$7:$D$1006,'2A'!E670,'GSTN-Diff Gross'!$T$7:$T$1006,"&lt;&gt;0")+COUNTIFS('GSTN-Diff Gross'!$D$7:$D$1006,'2A'!E670,'GSTN-Diff Gross'!$U$7:$U$1006,"&lt;&gt;0")+COUNTIFS('GSTN-Diff Gross'!$D$7:$D$1006,'2A'!E670,'GSTN-Diff Gross'!$V$7:$V$1006,"&lt;&gt;0"),'2A'!F670,"")</f>
        <v/>
      </c>
      <c r="E1671" s="69" t="str">
        <f>IF(COUNTIFS('GSTN-Diff Gross'!$D$7:$D$1006,'2A'!E670,'GSTN-Diff Gross'!$R$7:$R$1006,"&lt;&gt;0")+COUNTIFS('GSTN-Diff Gross'!$D$7:$D$1006,'2A'!E670,'GSTN-Diff Gross'!$S$7:$S$1006,"&lt;&gt;0")+COUNTIFS('GSTN-Diff Gross'!$D$7:$D$1006,'2A'!E670,'GSTN-Diff Gross'!$T$7:$T$1006,"&lt;&gt;0")+COUNTIFS('GSTN-Diff Gross'!$D$7:$D$1006,'2A'!E670,'GSTN-Diff Gross'!$U$7:$U$1006,"&lt;&gt;0")+COUNTIFS('GSTN-Diff Gross'!$D$7:$D$1006,'2A'!E670,'GSTN-Diff Gross'!$V$7:$V$1006,"&lt;&gt;0"),'2A'!G670,"")</f>
        <v/>
      </c>
      <c r="F1671" s="91" t="str">
        <f>IF(COUNTIFS('GSTN-Diff Gross'!$D$7:$D$1006,'2A'!E670,'GSTN-Diff Gross'!$R$7:$R$1006,"&lt;&gt;0")+COUNTIFS('GSTN-Diff Gross'!$D$7:$D$1006,'2A'!E670,'GSTN-Diff Gross'!$S$7:$S$1006,"&lt;&gt;0")+COUNTIFS('GSTN-Diff Gross'!$D$7:$D$1006,'2A'!E670,'GSTN-Diff Gross'!$T$7:$T$1006,"&lt;&gt;0")+COUNTIFS('GSTN-Diff Gross'!$D$7:$D$1006,'2A'!E670,'GSTN-Diff Gross'!$U$7:$U$1006,"&lt;&gt;0")+COUNTIFS('GSTN-Diff Gross'!$D$7:$D$1006,'2A'!E670,'GSTN-Diff Gross'!$V$7:$V$1006,"&lt;&gt;0"),'2A'!H670,"")</f>
        <v/>
      </c>
      <c r="G1671" s="96">
        <f t="shared" si="186"/>
        <v>0</v>
      </c>
      <c r="H1671" s="96">
        <f t="shared" si="187"/>
        <v>0</v>
      </c>
      <c r="I1671" s="97">
        <f t="shared" si="188"/>
        <v>0</v>
      </c>
      <c r="J1671" s="98">
        <f t="shared" si="189"/>
        <v>0</v>
      </c>
      <c r="K1671" s="96">
        <f t="shared" si="190"/>
        <v>0</v>
      </c>
      <c r="L1671" s="93">
        <f>IFERROR(VLOOKUP(B1671,BOOKS!$D$6:$M$1005,6,0),0)</f>
        <v>0</v>
      </c>
      <c r="M1671" s="88">
        <f>IFERROR(VLOOKUP(B1671,BOOKS!$D$6:$M$1005,7,0),0)</f>
        <v>0</v>
      </c>
      <c r="N1671" s="88">
        <f>IFERROR(VLOOKUP(B1671,BOOKS!$D$6:$M$1005,8,0),0)</f>
        <v>0</v>
      </c>
      <c r="O1671" s="88">
        <f>IFERROR(VLOOKUP(B1671,BOOKS!$D$6:$M$1005,9,0),0)</f>
        <v>0</v>
      </c>
      <c r="P1671" s="88">
        <f>IFERROR(VLOOKUP(B1671,BOOKS!$D$6:$M$1005,10,0),0)</f>
        <v>0</v>
      </c>
      <c r="Q1671" s="84">
        <f>IFERROR(VLOOKUP(B1671,'2A'!$D$6:$M$1005,6,0),0)</f>
        <v>0</v>
      </c>
      <c r="R1671" s="44">
        <f>IFERROR(VLOOKUP(B1671,'2A'!$D$6:$M$1005,7,0),0)</f>
        <v>0</v>
      </c>
      <c r="S1671" s="44">
        <f>IFERROR(VLOOKUP(B1671,'2A'!$D$6:$M$1005,8,0),0)</f>
        <v>0</v>
      </c>
      <c r="T1671" s="44">
        <f>IFERROR(VLOOKUP(B1671,'2A'!$D$6:$M$1005,9,0),0)</f>
        <v>0</v>
      </c>
      <c r="U1671" s="44">
        <f>IFERROR(VLOOKUP(B1671,'2A'!$D$6:$M$1005,10,0),0)</f>
        <v>0</v>
      </c>
      <c r="V1671" s="111"/>
    </row>
    <row r="1672" spans="1:22">
      <c r="A1672" s="161">
        <f t="shared" si="192"/>
        <v>1666</v>
      </c>
      <c r="B1672" s="161" t="str">
        <f t="shared" si="191"/>
        <v/>
      </c>
      <c r="C1672" s="161" t="str">
        <f>IF(COUNTIFS('GSTN-Diff Gross'!$D$7:$D$1006,'2A'!E671,'GSTN-Diff Gross'!$R$7:$R$1006,"&lt;&gt;0")+COUNTIFS('GSTN-Diff Gross'!$D$7:$D$1006,'2A'!E671,'GSTN-Diff Gross'!$S$7:$S$1006,"&lt;&gt;0")+COUNTIFS('GSTN-Diff Gross'!$D$7:$D$1006,'2A'!E671,'GSTN-Diff Gross'!$T$7:$T$1006,"&lt;&gt;0")+COUNTIFS('GSTN-Diff Gross'!$D$7:$D$1006,'2A'!E671,'GSTN-Diff Gross'!$U$7:$U$1006,"&lt;&gt;0")+COUNTIFS('GSTN-Diff Gross'!$D$7:$D$1006,'2A'!E671,'GSTN-Diff Gross'!$V$7:$V$1006,"&lt;&gt;0"),'2A'!E671,"")</f>
        <v/>
      </c>
      <c r="D1672" s="41" t="str">
        <f>IF(COUNTIFS('GSTN-Diff Gross'!$D$7:$D$1006,'2A'!E671,'GSTN-Diff Gross'!$R$7:$R$1006,"&lt;&gt;0")+COUNTIFS('GSTN-Diff Gross'!$D$7:$D$1006,'2A'!E671,'GSTN-Diff Gross'!$S$7:$S$1006,"&lt;&gt;0")+COUNTIFS('GSTN-Diff Gross'!$D$7:$D$1006,'2A'!E671,'GSTN-Diff Gross'!$T$7:$T$1006,"&lt;&gt;0")+COUNTIFS('GSTN-Diff Gross'!$D$7:$D$1006,'2A'!E671,'GSTN-Diff Gross'!$U$7:$U$1006,"&lt;&gt;0")+COUNTIFS('GSTN-Diff Gross'!$D$7:$D$1006,'2A'!E671,'GSTN-Diff Gross'!$V$7:$V$1006,"&lt;&gt;0"),'2A'!F671,"")</f>
        <v/>
      </c>
      <c r="E1672" s="68" t="str">
        <f>IF(COUNTIFS('GSTN-Diff Gross'!$D$7:$D$1006,'2A'!E671,'GSTN-Diff Gross'!$R$7:$R$1006,"&lt;&gt;0")+COUNTIFS('GSTN-Diff Gross'!$D$7:$D$1006,'2A'!E671,'GSTN-Diff Gross'!$S$7:$S$1006,"&lt;&gt;0")+COUNTIFS('GSTN-Diff Gross'!$D$7:$D$1006,'2A'!E671,'GSTN-Diff Gross'!$T$7:$T$1006,"&lt;&gt;0")+COUNTIFS('GSTN-Diff Gross'!$D$7:$D$1006,'2A'!E671,'GSTN-Diff Gross'!$U$7:$U$1006,"&lt;&gt;0")+COUNTIFS('GSTN-Diff Gross'!$D$7:$D$1006,'2A'!E671,'GSTN-Diff Gross'!$V$7:$V$1006,"&lt;&gt;0"),'2A'!G671,"")</f>
        <v/>
      </c>
      <c r="F1672" s="90" t="str">
        <f>IF(COUNTIFS('GSTN-Diff Gross'!$D$7:$D$1006,'2A'!E671,'GSTN-Diff Gross'!$R$7:$R$1006,"&lt;&gt;0")+COUNTIFS('GSTN-Diff Gross'!$D$7:$D$1006,'2A'!E671,'GSTN-Diff Gross'!$S$7:$S$1006,"&lt;&gt;0")+COUNTIFS('GSTN-Diff Gross'!$D$7:$D$1006,'2A'!E671,'GSTN-Diff Gross'!$T$7:$T$1006,"&lt;&gt;0")+COUNTIFS('GSTN-Diff Gross'!$D$7:$D$1006,'2A'!E671,'GSTN-Diff Gross'!$U$7:$U$1006,"&lt;&gt;0")+COUNTIFS('GSTN-Diff Gross'!$D$7:$D$1006,'2A'!E671,'GSTN-Diff Gross'!$V$7:$V$1006,"&lt;&gt;0"),'2A'!H671,"")</f>
        <v/>
      </c>
      <c r="G1672" s="167">
        <f t="shared" si="186"/>
        <v>0</v>
      </c>
      <c r="H1672" s="167">
        <f t="shared" si="187"/>
        <v>0</v>
      </c>
      <c r="I1672" s="167">
        <f t="shared" si="188"/>
        <v>0</v>
      </c>
      <c r="J1672" s="167">
        <f t="shared" si="189"/>
        <v>0</v>
      </c>
      <c r="K1672" s="167">
        <f t="shared" si="190"/>
        <v>0</v>
      </c>
      <c r="L1672" s="99">
        <f>IFERROR(VLOOKUP(B1672,BOOKS!$D$6:$M$1005,6,0),0)</f>
        <v>0</v>
      </c>
      <c r="M1672" s="100">
        <f>IFERROR(VLOOKUP(B1672,BOOKS!$D$6:$M$1005,7,0),0)</f>
        <v>0</v>
      </c>
      <c r="N1672" s="100">
        <f>IFERROR(VLOOKUP(B1672,BOOKS!$D$6:$M$1005,8,0),0)</f>
        <v>0</v>
      </c>
      <c r="O1672" s="100">
        <f>IFERROR(VLOOKUP(B1672,BOOKS!$D$6:$M$1005,9,0),0)</f>
        <v>0</v>
      </c>
      <c r="P1672" s="100">
        <f>IFERROR(VLOOKUP(B1672,BOOKS!$D$6:$M$1005,10,0),0)</f>
        <v>0</v>
      </c>
      <c r="Q1672" s="94">
        <f>IFERROR(VLOOKUP(B1672,'2A'!$D$6:$M$1005,6,0),0)</f>
        <v>0</v>
      </c>
      <c r="R1672" s="95">
        <f>IFERROR(VLOOKUP(B1672,'2A'!$D$6:$M$1005,7,0),0)</f>
        <v>0</v>
      </c>
      <c r="S1672" s="95">
        <f>IFERROR(VLOOKUP(B1672,'2A'!$D$6:$M$1005,8,0),0)</f>
        <v>0</v>
      </c>
      <c r="T1672" s="95">
        <f>IFERROR(VLOOKUP(B1672,'2A'!$D$6:$M$1005,9,0),0)</f>
        <v>0</v>
      </c>
      <c r="U1672" s="95">
        <f>IFERROR(VLOOKUP(B1672,'2A'!$D$6:$M$1005,10,0),0)</f>
        <v>0</v>
      </c>
      <c r="V1672" s="111"/>
    </row>
    <row r="1673" spans="1:22">
      <c r="A1673" s="163">
        <f t="shared" si="192"/>
        <v>1667</v>
      </c>
      <c r="B1673" s="163" t="str">
        <f t="shared" si="191"/>
        <v/>
      </c>
      <c r="C1673" s="163" t="str">
        <f>IF(COUNTIFS('GSTN-Diff Gross'!$D$7:$D$1006,'2A'!E672,'GSTN-Diff Gross'!$R$7:$R$1006,"&lt;&gt;0")+COUNTIFS('GSTN-Diff Gross'!$D$7:$D$1006,'2A'!E672,'GSTN-Diff Gross'!$S$7:$S$1006,"&lt;&gt;0")+COUNTIFS('GSTN-Diff Gross'!$D$7:$D$1006,'2A'!E672,'GSTN-Diff Gross'!$T$7:$T$1006,"&lt;&gt;0")+COUNTIFS('GSTN-Diff Gross'!$D$7:$D$1006,'2A'!E672,'GSTN-Diff Gross'!$U$7:$U$1006,"&lt;&gt;0")+COUNTIFS('GSTN-Diff Gross'!$D$7:$D$1006,'2A'!E672,'GSTN-Diff Gross'!$V$7:$V$1006,"&lt;&gt;0"),'2A'!E672,"")</f>
        <v/>
      </c>
      <c r="D1673" s="46" t="str">
        <f>IF(COUNTIFS('GSTN-Diff Gross'!$D$7:$D$1006,'2A'!E672,'GSTN-Diff Gross'!$R$7:$R$1006,"&lt;&gt;0")+COUNTIFS('GSTN-Diff Gross'!$D$7:$D$1006,'2A'!E672,'GSTN-Diff Gross'!$S$7:$S$1006,"&lt;&gt;0")+COUNTIFS('GSTN-Diff Gross'!$D$7:$D$1006,'2A'!E672,'GSTN-Diff Gross'!$T$7:$T$1006,"&lt;&gt;0")+COUNTIFS('GSTN-Diff Gross'!$D$7:$D$1006,'2A'!E672,'GSTN-Diff Gross'!$U$7:$U$1006,"&lt;&gt;0")+COUNTIFS('GSTN-Diff Gross'!$D$7:$D$1006,'2A'!E672,'GSTN-Diff Gross'!$V$7:$V$1006,"&lt;&gt;0"),'2A'!F672,"")</f>
        <v/>
      </c>
      <c r="E1673" s="69" t="str">
        <f>IF(COUNTIFS('GSTN-Diff Gross'!$D$7:$D$1006,'2A'!E672,'GSTN-Diff Gross'!$R$7:$R$1006,"&lt;&gt;0")+COUNTIFS('GSTN-Diff Gross'!$D$7:$D$1006,'2A'!E672,'GSTN-Diff Gross'!$S$7:$S$1006,"&lt;&gt;0")+COUNTIFS('GSTN-Diff Gross'!$D$7:$D$1006,'2A'!E672,'GSTN-Diff Gross'!$T$7:$T$1006,"&lt;&gt;0")+COUNTIFS('GSTN-Diff Gross'!$D$7:$D$1006,'2A'!E672,'GSTN-Diff Gross'!$U$7:$U$1006,"&lt;&gt;0")+COUNTIFS('GSTN-Diff Gross'!$D$7:$D$1006,'2A'!E672,'GSTN-Diff Gross'!$V$7:$V$1006,"&lt;&gt;0"),'2A'!G672,"")</f>
        <v/>
      </c>
      <c r="F1673" s="91" t="str">
        <f>IF(COUNTIFS('GSTN-Diff Gross'!$D$7:$D$1006,'2A'!E672,'GSTN-Diff Gross'!$R$7:$R$1006,"&lt;&gt;0")+COUNTIFS('GSTN-Diff Gross'!$D$7:$D$1006,'2A'!E672,'GSTN-Diff Gross'!$S$7:$S$1006,"&lt;&gt;0")+COUNTIFS('GSTN-Diff Gross'!$D$7:$D$1006,'2A'!E672,'GSTN-Diff Gross'!$T$7:$T$1006,"&lt;&gt;0")+COUNTIFS('GSTN-Diff Gross'!$D$7:$D$1006,'2A'!E672,'GSTN-Diff Gross'!$U$7:$U$1006,"&lt;&gt;0")+COUNTIFS('GSTN-Diff Gross'!$D$7:$D$1006,'2A'!E672,'GSTN-Diff Gross'!$V$7:$V$1006,"&lt;&gt;0"),'2A'!H672,"")</f>
        <v/>
      </c>
      <c r="G1673" s="96">
        <f t="shared" si="186"/>
        <v>0</v>
      </c>
      <c r="H1673" s="96">
        <f t="shared" si="187"/>
        <v>0</v>
      </c>
      <c r="I1673" s="97">
        <f t="shared" si="188"/>
        <v>0</v>
      </c>
      <c r="J1673" s="98">
        <f t="shared" si="189"/>
        <v>0</v>
      </c>
      <c r="K1673" s="96">
        <f t="shared" si="190"/>
        <v>0</v>
      </c>
      <c r="L1673" s="93">
        <f>IFERROR(VLOOKUP(B1673,BOOKS!$D$6:$M$1005,6,0),0)</f>
        <v>0</v>
      </c>
      <c r="M1673" s="88">
        <f>IFERROR(VLOOKUP(B1673,BOOKS!$D$6:$M$1005,7,0),0)</f>
        <v>0</v>
      </c>
      <c r="N1673" s="88">
        <f>IFERROR(VLOOKUP(B1673,BOOKS!$D$6:$M$1005,8,0),0)</f>
        <v>0</v>
      </c>
      <c r="O1673" s="88">
        <f>IFERROR(VLOOKUP(B1673,BOOKS!$D$6:$M$1005,9,0),0)</f>
        <v>0</v>
      </c>
      <c r="P1673" s="88">
        <f>IFERROR(VLOOKUP(B1673,BOOKS!$D$6:$M$1005,10,0),0)</f>
        <v>0</v>
      </c>
      <c r="Q1673" s="84">
        <f>IFERROR(VLOOKUP(B1673,'2A'!$D$6:$M$1005,6,0),0)</f>
        <v>0</v>
      </c>
      <c r="R1673" s="44">
        <f>IFERROR(VLOOKUP(B1673,'2A'!$D$6:$M$1005,7,0),0)</f>
        <v>0</v>
      </c>
      <c r="S1673" s="44">
        <f>IFERROR(VLOOKUP(B1673,'2A'!$D$6:$M$1005,8,0),0)</f>
        <v>0</v>
      </c>
      <c r="T1673" s="44">
        <f>IFERROR(VLOOKUP(B1673,'2A'!$D$6:$M$1005,9,0),0)</f>
        <v>0</v>
      </c>
      <c r="U1673" s="44">
        <f>IFERROR(VLOOKUP(B1673,'2A'!$D$6:$M$1005,10,0),0)</f>
        <v>0</v>
      </c>
      <c r="V1673" s="111"/>
    </row>
    <row r="1674" spans="1:22">
      <c r="A1674" s="161">
        <f t="shared" si="192"/>
        <v>1668</v>
      </c>
      <c r="B1674" s="161" t="str">
        <f t="shared" si="191"/>
        <v/>
      </c>
      <c r="C1674" s="161" t="str">
        <f>IF(COUNTIFS('GSTN-Diff Gross'!$D$7:$D$1006,'2A'!E673,'GSTN-Diff Gross'!$R$7:$R$1006,"&lt;&gt;0")+COUNTIFS('GSTN-Diff Gross'!$D$7:$D$1006,'2A'!E673,'GSTN-Diff Gross'!$S$7:$S$1006,"&lt;&gt;0")+COUNTIFS('GSTN-Diff Gross'!$D$7:$D$1006,'2A'!E673,'GSTN-Diff Gross'!$T$7:$T$1006,"&lt;&gt;0")+COUNTIFS('GSTN-Diff Gross'!$D$7:$D$1006,'2A'!E673,'GSTN-Diff Gross'!$U$7:$U$1006,"&lt;&gt;0")+COUNTIFS('GSTN-Diff Gross'!$D$7:$D$1006,'2A'!E673,'GSTN-Diff Gross'!$V$7:$V$1006,"&lt;&gt;0"),'2A'!E673,"")</f>
        <v/>
      </c>
      <c r="D1674" s="41" t="str">
        <f>IF(COUNTIFS('GSTN-Diff Gross'!$D$7:$D$1006,'2A'!E673,'GSTN-Diff Gross'!$R$7:$R$1006,"&lt;&gt;0")+COUNTIFS('GSTN-Diff Gross'!$D$7:$D$1006,'2A'!E673,'GSTN-Diff Gross'!$S$7:$S$1006,"&lt;&gt;0")+COUNTIFS('GSTN-Diff Gross'!$D$7:$D$1006,'2A'!E673,'GSTN-Diff Gross'!$T$7:$T$1006,"&lt;&gt;0")+COUNTIFS('GSTN-Diff Gross'!$D$7:$D$1006,'2A'!E673,'GSTN-Diff Gross'!$U$7:$U$1006,"&lt;&gt;0")+COUNTIFS('GSTN-Diff Gross'!$D$7:$D$1006,'2A'!E673,'GSTN-Diff Gross'!$V$7:$V$1006,"&lt;&gt;0"),'2A'!F673,"")</f>
        <v/>
      </c>
      <c r="E1674" s="68" t="str">
        <f>IF(COUNTIFS('GSTN-Diff Gross'!$D$7:$D$1006,'2A'!E673,'GSTN-Diff Gross'!$R$7:$R$1006,"&lt;&gt;0")+COUNTIFS('GSTN-Diff Gross'!$D$7:$D$1006,'2A'!E673,'GSTN-Diff Gross'!$S$7:$S$1006,"&lt;&gt;0")+COUNTIFS('GSTN-Diff Gross'!$D$7:$D$1006,'2A'!E673,'GSTN-Diff Gross'!$T$7:$T$1006,"&lt;&gt;0")+COUNTIFS('GSTN-Diff Gross'!$D$7:$D$1006,'2A'!E673,'GSTN-Diff Gross'!$U$7:$U$1006,"&lt;&gt;0")+COUNTIFS('GSTN-Diff Gross'!$D$7:$D$1006,'2A'!E673,'GSTN-Diff Gross'!$V$7:$V$1006,"&lt;&gt;0"),'2A'!G673,"")</f>
        <v/>
      </c>
      <c r="F1674" s="90" t="str">
        <f>IF(COUNTIFS('GSTN-Diff Gross'!$D$7:$D$1006,'2A'!E673,'GSTN-Diff Gross'!$R$7:$R$1006,"&lt;&gt;0")+COUNTIFS('GSTN-Diff Gross'!$D$7:$D$1006,'2A'!E673,'GSTN-Diff Gross'!$S$7:$S$1006,"&lt;&gt;0")+COUNTIFS('GSTN-Diff Gross'!$D$7:$D$1006,'2A'!E673,'GSTN-Diff Gross'!$T$7:$T$1006,"&lt;&gt;0")+COUNTIFS('GSTN-Diff Gross'!$D$7:$D$1006,'2A'!E673,'GSTN-Diff Gross'!$U$7:$U$1006,"&lt;&gt;0")+COUNTIFS('GSTN-Diff Gross'!$D$7:$D$1006,'2A'!E673,'GSTN-Diff Gross'!$V$7:$V$1006,"&lt;&gt;0"),'2A'!H673,"")</f>
        <v/>
      </c>
      <c r="G1674" s="167">
        <f t="shared" si="186"/>
        <v>0</v>
      </c>
      <c r="H1674" s="167">
        <f t="shared" si="187"/>
        <v>0</v>
      </c>
      <c r="I1674" s="167">
        <f t="shared" si="188"/>
        <v>0</v>
      </c>
      <c r="J1674" s="167">
        <f t="shared" si="189"/>
        <v>0</v>
      </c>
      <c r="K1674" s="167">
        <f t="shared" si="190"/>
        <v>0</v>
      </c>
      <c r="L1674" s="99">
        <f>IFERROR(VLOOKUP(B1674,BOOKS!$D$6:$M$1005,6,0),0)</f>
        <v>0</v>
      </c>
      <c r="M1674" s="100">
        <f>IFERROR(VLOOKUP(B1674,BOOKS!$D$6:$M$1005,7,0),0)</f>
        <v>0</v>
      </c>
      <c r="N1674" s="100">
        <f>IFERROR(VLOOKUP(B1674,BOOKS!$D$6:$M$1005,8,0),0)</f>
        <v>0</v>
      </c>
      <c r="O1674" s="100">
        <f>IFERROR(VLOOKUP(B1674,BOOKS!$D$6:$M$1005,9,0),0)</f>
        <v>0</v>
      </c>
      <c r="P1674" s="100">
        <f>IFERROR(VLOOKUP(B1674,BOOKS!$D$6:$M$1005,10,0),0)</f>
        <v>0</v>
      </c>
      <c r="Q1674" s="94">
        <f>IFERROR(VLOOKUP(B1674,'2A'!$D$6:$M$1005,6,0),0)</f>
        <v>0</v>
      </c>
      <c r="R1674" s="95">
        <f>IFERROR(VLOOKUP(B1674,'2A'!$D$6:$M$1005,7,0),0)</f>
        <v>0</v>
      </c>
      <c r="S1674" s="95">
        <f>IFERROR(VLOOKUP(B1674,'2A'!$D$6:$M$1005,8,0),0)</f>
        <v>0</v>
      </c>
      <c r="T1674" s="95">
        <f>IFERROR(VLOOKUP(B1674,'2A'!$D$6:$M$1005,9,0),0)</f>
        <v>0</v>
      </c>
      <c r="U1674" s="95">
        <f>IFERROR(VLOOKUP(B1674,'2A'!$D$6:$M$1005,10,0),0)</f>
        <v>0</v>
      </c>
      <c r="V1674" s="111"/>
    </row>
    <row r="1675" spans="1:22">
      <c r="A1675" s="163">
        <f t="shared" si="192"/>
        <v>1669</v>
      </c>
      <c r="B1675" s="163" t="str">
        <f t="shared" si="191"/>
        <v/>
      </c>
      <c r="C1675" s="163" t="str">
        <f>IF(COUNTIFS('GSTN-Diff Gross'!$D$7:$D$1006,'2A'!E674,'GSTN-Diff Gross'!$R$7:$R$1006,"&lt;&gt;0")+COUNTIFS('GSTN-Diff Gross'!$D$7:$D$1006,'2A'!E674,'GSTN-Diff Gross'!$S$7:$S$1006,"&lt;&gt;0")+COUNTIFS('GSTN-Diff Gross'!$D$7:$D$1006,'2A'!E674,'GSTN-Diff Gross'!$T$7:$T$1006,"&lt;&gt;0")+COUNTIFS('GSTN-Diff Gross'!$D$7:$D$1006,'2A'!E674,'GSTN-Diff Gross'!$U$7:$U$1006,"&lt;&gt;0")+COUNTIFS('GSTN-Diff Gross'!$D$7:$D$1006,'2A'!E674,'GSTN-Diff Gross'!$V$7:$V$1006,"&lt;&gt;0"),'2A'!E674,"")</f>
        <v/>
      </c>
      <c r="D1675" s="46" t="str">
        <f>IF(COUNTIFS('GSTN-Diff Gross'!$D$7:$D$1006,'2A'!E674,'GSTN-Diff Gross'!$R$7:$R$1006,"&lt;&gt;0")+COUNTIFS('GSTN-Diff Gross'!$D$7:$D$1006,'2A'!E674,'GSTN-Diff Gross'!$S$7:$S$1006,"&lt;&gt;0")+COUNTIFS('GSTN-Diff Gross'!$D$7:$D$1006,'2A'!E674,'GSTN-Diff Gross'!$T$7:$T$1006,"&lt;&gt;0")+COUNTIFS('GSTN-Diff Gross'!$D$7:$D$1006,'2A'!E674,'GSTN-Diff Gross'!$U$7:$U$1006,"&lt;&gt;0")+COUNTIFS('GSTN-Diff Gross'!$D$7:$D$1006,'2A'!E674,'GSTN-Diff Gross'!$V$7:$V$1006,"&lt;&gt;0"),'2A'!F674,"")</f>
        <v/>
      </c>
      <c r="E1675" s="69" t="str">
        <f>IF(COUNTIFS('GSTN-Diff Gross'!$D$7:$D$1006,'2A'!E674,'GSTN-Diff Gross'!$R$7:$R$1006,"&lt;&gt;0")+COUNTIFS('GSTN-Diff Gross'!$D$7:$D$1006,'2A'!E674,'GSTN-Diff Gross'!$S$7:$S$1006,"&lt;&gt;0")+COUNTIFS('GSTN-Diff Gross'!$D$7:$D$1006,'2A'!E674,'GSTN-Diff Gross'!$T$7:$T$1006,"&lt;&gt;0")+COUNTIFS('GSTN-Diff Gross'!$D$7:$D$1006,'2A'!E674,'GSTN-Diff Gross'!$U$7:$U$1006,"&lt;&gt;0")+COUNTIFS('GSTN-Diff Gross'!$D$7:$D$1006,'2A'!E674,'GSTN-Diff Gross'!$V$7:$V$1006,"&lt;&gt;0"),'2A'!G674,"")</f>
        <v/>
      </c>
      <c r="F1675" s="91" t="str">
        <f>IF(COUNTIFS('GSTN-Diff Gross'!$D$7:$D$1006,'2A'!E674,'GSTN-Diff Gross'!$R$7:$R$1006,"&lt;&gt;0")+COUNTIFS('GSTN-Diff Gross'!$D$7:$D$1006,'2A'!E674,'GSTN-Diff Gross'!$S$7:$S$1006,"&lt;&gt;0")+COUNTIFS('GSTN-Diff Gross'!$D$7:$D$1006,'2A'!E674,'GSTN-Diff Gross'!$T$7:$T$1006,"&lt;&gt;0")+COUNTIFS('GSTN-Diff Gross'!$D$7:$D$1006,'2A'!E674,'GSTN-Diff Gross'!$U$7:$U$1006,"&lt;&gt;0")+COUNTIFS('GSTN-Diff Gross'!$D$7:$D$1006,'2A'!E674,'GSTN-Diff Gross'!$V$7:$V$1006,"&lt;&gt;0"),'2A'!H674,"")</f>
        <v/>
      </c>
      <c r="G1675" s="96">
        <f t="shared" si="186"/>
        <v>0</v>
      </c>
      <c r="H1675" s="96">
        <f t="shared" si="187"/>
        <v>0</v>
      </c>
      <c r="I1675" s="97">
        <f t="shared" si="188"/>
        <v>0</v>
      </c>
      <c r="J1675" s="98">
        <f t="shared" si="189"/>
        <v>0</v>
      </c>
      <c r="K1675" s="96">
        <f t="shared" si="190"/>
        <v>0</v>
      </c>
      <c r="L1675" s="93">
        <f>IFERROR(VLOOKUP(B1675,BOOKS!$D$6:$M$1005,6,0),0)</f>
        <v>0</v>
      </c>
      <c r="M1675" s="88">
        <f>IFERROR(VLOOKUP(B1675,BOOKS!$D$6:$M$1005,7,0),0)</f>
        <v>0</v>
      </c>
      <c r="N1675" s="88">
        <f>IFERROR(VLOOKUP(B1675,BOOKS!$D$6:$M$1005,8,0),0)</f>
        <v>0</v>
      </c>
      <c r="O1675" s="88">
        <f>IFERROR(VLOOKUP(B1675,BOOKS!$D$6:$M$1005,9,0),0)</f>
        <v>0</v>
      </c>
      <c r="P1675" s="88">
        <f>IFERROR(VLOOKUP(B1675,BOOKS!$D$6:$M$1005,10,0),0)</f>
        <v>0</v>
      </c>
      <c r="Q1675" s="84">
        <f>IFERROR(VLOOKUP(B1675,'2A'!$D$6:$M$1005,6,0),0)</f>
        <v>0</v>
      </c>
      <c r="R1675" s="44">
        <f>IFERROR(VLOOKUP(B1675,'2A'!$D$6:$M$1005,7,0),0)</f>
        <v>0</v>
      </c>
      <c r="S1675" s="44">
        <f>IFERROR(VLOOKUP(B1675,'2A'!$D$6:$M$1005,8,0),0)</f>
        <v>0</v>
      </c>
      <c r="T1675" s="44">
        <f>IFERROR(VLOOKUP(B1675,'2A'!$D$6:$M$1005,9,0),0)</f>
        <v>0</v>
      </c>
      <c r="U1675" s="44">
        <f>IFERROR(VLOOKUP(B1675,'2A'!$D$6:$M$1005,10,0),0)</f>
        <v>0</v>
      </c>
      <c r="V1675" s="111"/>
    </row>
    <row r="1676" spans="1:22">
      <c r="A1676" s="161">
        <f t="shared" si="192"/>
        <v>1670</v>
      </c>
      <c r="B1676" s="161" t="str">
        <f t="shared" si="191"/>
        <v/>
      </c>
      <c r="C1676" s="161" t="str">
        <f>IF(COUNTIFS('GSTN-Diff Gross'!$D$7:$D$1006,'2A'!E675,'GSTN-Diff Gross'!$R$7:$R$1006,"&lt;&gt;0")+COUNTIFS('GSTN-Diff Gross'!$D$7:$D$1006,'2A'!E675,'GSTN-Diff Gross'!$S$7:$S$1006,"&lt;&gt;0")+COUNTIFS('GSTN-Diff Gross'!$D$7:$D$1006,'2A'!E675,'GSTN-Diff Gross'!$T$7:$T$1006,"&lt;&gt;0")+COUNTIFS('GSTN-Diff Gross'!$D$7:$D$1006,'2A'!E675,'GSTN-Diff Gross'!$U$7:$U$1006,"&lt;&gt;0")+COUNTIFS('GSTN-Diff Gross'!$D$7:$D$1006,'2A'!E675,'GSTN-Diff Gross'!$V$7:$V$1006,"&lt;&gt;0"),'2A'!E675,"")</f>
        <v/>
      </c>
      <c r="D1676" s="41" t="str">
        <f>IF(COUNTIFS('GSTN-Diff Gross'!$D$7:$D$1006,'2A'!E675,'GSTN-Diff Gross'!$R$7:$R$1006,"&lt;&gt;0")+COUNTIFS('GSTN-Diff Gross'!$D$7:$D$1006,'2A'!E675,'GSTN-Diff Gross'!$S$7:$S$1006,"&lt;&gt;0")+COUNTIFS('GSTN-Diff Gross'!$D$7:$D$1006,'2A'!E675,'GSTN-Diff Gross'!$T$7:$T$1006,"&lt;&gt;0")+COUNTIFS('GSTN-Diff Gross'!$D$7:$D$1006,'2A'!E675,'GSTN-Diff Gross'!$U$7:$U$1006,"&lt;&gt;0")+COUNTIFS('GSTN-Diff Gross'!$D$7:$D$1006,'2A'!E675,'GSTN-Diff Gross'!$V$7:$V$1006,"&lt;&gt;0"),'2A'!F675,"")</f>
        <v/>
      </c>
      <c r="E1676" s="68" t="str">
        <f>IF(COUNTIFS('GSTN-Diff Gross'!$D$7:$D$1006,'2A'!E675,'GSTN-Diff Gross'!$R$7:$R$1006,"&lt;&gt;0")+COUNTIFS('GSTN-Diff Gross'!$D$7:$D$1006,'2A'!E675,'GSTN-Diff Gross'!$S$7:$S$1006,"&lt;&gt;0")+COUNTIFS('GSTN-Diff Gross'!$D$7:$D$1006,'2A'!E675,'GSTN-Diff Gross'!$T$7:$T$1006,"&lt;&gt;0")+COUNTIFS('GSTN-Diff Gross'!$D$7:$D$1006,'2A'!E675,'GSTN-Diff Gross'!$U$7:$U$1006,"&lt;&gt;0")+COUNTIFS('GSTN-Diff Gross'!$D$7:$D$1006,'2A'!E675,'GSTN-Diff Gross'!$V$7:$V$1006,"&lt;&gt;0"),'2A'!G675,"")</f>
        <v/>
      </c>
      <c r="F1676" s="90" t="str">
        <f>IF(COUNTIFS('GSTN-Diff Gross'!$D$7:$D$1006,'2A'!E675,'GSTN-Diff Gross'!$R$7:$R$1006,"&lt;&gt;0")+COUNTIFS('GSTN-Diff Gross'!$D$7:$D$1006,'2A'!E675,'GSTN-Diff Gross'!$S$7:$S$1006,"&lt;&gt;0")+COUNTIFS('GSTN-Diff Gross'!$D$7:$D$1006,'2A'!E675,'GSTN-Diff Gross'!$T$7:$T$1006,"&lt;&gt;0")+COUNTIFS('GSTN-Diff Gross'!$D$7:$D$1006,'2A'!E675,'GSTN-Diff Gross'!$U$7:$U$1006,"&lt;&gt;0")+COUNTIFS('GSTN-Diff Gross'!$D$7:$D$1006,'2A'!E675,'GSTN-Diff Gross'!$V$7:$V$1006,"&lt;&gt;0"),'2A'!H675,"")</f>
        <v/>
      </c>
      <c r="G1676" s="167">
        <f t="shared" si="186"/>
        <v>0</v>
      </c>
      <c r="H1676" s="167">
        <f t="shared" si="187"/>
        <v>0</v>
      </c>
      <c r="I1676" s="167">
        <f t="shared" si="188"/>
        <v>0</v>
      </c>
      <c r="J1676" s="167">
        <f t="shared" si="189"/>
        <v>0</v>
      </c>
      <c r="K1676" s="167">
        <f t="shared" si="190"/>
        <v>0</v>
      </c>
      <c r="L1676" s="99">
        <f>IFERROR(VLOOKUP(B1676,BOOKS!$D$6:$M$1005,6,0),0)</f>
        <v>0</v>
      </c>
      <c r="M1676" s="100">
        <f>IFERROR(VLOOKUP(B1676,BOOKS!$D$6:$M$1005,7,0),0)</f>
        <v>0</v>
      </c>
      <c r="N1676" s="100">
        <f>IFERROR(VLOOKUP(B1676,BOOKS!$D$6:$M$1005,8,0),0)</f>
        <v>0</v>
      </c>
      <c r="O1676" s="100">
        <f>IFERROR(VLOOKUP(B1676,BOOKS!$D$6:$M$1005,9,0),0)</f>
        <v>0</v>
      </c>
      <c r="P1676" s="100">
        <f>IFERROR(VLOOKUP(B1676,BOOKS!$D$6:$M$1005,10,0),0)</f>
        <v>0</v>
      </c>
      <c r="Q1676" s="94">
        <f>IFERROR(VLOOKUP(B1676,'2A'!$D$6:$M$1005,6,0),0)</f>
        <v>0</v>
      </c>
      <c r="R1676" s="95">
        <f>IFERROR(VLOOKUP(B1676,'2A'!$D$6:$M$1005,7,0),0)</f>
        <v>0</v>
      </c>
      <c r="S1676" s="95">
        <f>IFERROR(VLOOKUP(B1676,'2A'!$D$6:$M$1005,8,0),0)</f>
        <v>0</v>
      </c>
      <c r="T1676" s="95">
        <f>IFERROR(VLOOKUP(B1676,'2A'!$D$6:$M$1005,9,0),0)</f>
        <v>0</v>
      </c>
      <c r="U1676" s="95">
        <f>IFERROR(VLOOKUP(B1676,'2A'!$D$6:$M$1005,10,0),0)</f>
        <v>0</v>
      </c>
      <c r="V1676" s="111"/>
    </row>
    <row r="1677" spans="1:22">
      <c r="A1677" s="163">
        <f t="shared" si="192"/>
        <v>1671</v>
      </c>
      <c r="B1677" s="163" t="str">
        <f t="shared" si="191"/>
        <v/>
      </c>
      <c r="C1677" s="163" t="str">
        <f>IF(COUNTIFS('GSTN-Diff Gross'!$D$7:$D$1006,'2A'!E676,'GSTN-Diff Gross'!$R$7:$R$1006,"&lt;&gt;0")+COUNTIFS('GSTN-Diff Gross'!$D$7:$D$1006,'2A'!E676,'GSTN-Diff Gross'!$S$7:$S$1006,"&lt;&gt;0")+COUNTIFS('GSTN-Diff Gross'!$D$7:$D$1006,'2A'!E676,'GSTN-Diff Gross'!$T$7:$T$1006,"&lt;&gt;0")+COUNTIFS('GSTN-Diff Gross'!$D$7:$D$1006,'2A'!E676,'GSTN-Diff Gross'!$U$7:$U$1006,"&lt;&gt;0")+COUNTIFS('GSTN-Diff Gross'!$D$7:$D$1006,'2A'!E676,'GSTN-Diff Gross'!$V$7:$V$1006,"&lt;&gt;0"),'2A'!E676,"")</f>
        <v/>
      </c>
      <c r="D1677" s="46" t="str">
        <f>IF(COUNTIFS('GSTN-Diff Gross'!$D$7:$D$1006,'2A'!E676,'GSTN-Diff Gross'!$R$7:$R$1006,"&lt;&gt;0")+COUNTIFS('GSTN-Diff Gross'!$D$7:$D$1006,'2A'!E676,'GSTN-Diff Gross'!$S$7:$S$1006,"&lt;&gt;0")+COUNTIFS('GSTN-Diff Gross'!$D$7:$D$1006,'2A'!E676,'GSTN-Diff Gross'!$T$7:$T$1006,"&lt;&gt;0")+COUNTIFS('GSTN-Diff Gross'!$D$7:$D$1006,'2A'!E676,'GSTN-Diff Gross'!$U$7:$U$1006,"&lt;&gt;0")+COUNTIFS('GSTN-Diff Gross'!$D$7:$D$1006,'2A'!E676,'GSTN-Diff Gross'!$V$7:$V$1006,"&lt;&gt;0"),'2A'!F676,"")</f>
        <v/>
      </c>
      <c r="E1677" s="69" t="str">
        <f>IF(COUNTIFS('GSTN-Diff Gross'!$D$7:$D$1006,'2A'!E676,'GSTN-Diff Gross'!$R$7:$R$1006,"&lt;&gt;0")+COUNTIFS('GSTN-Diff Gross'!$D$7:$D$1006,'2A'!E676,'GSTN-Diff Gross'!$S$7:$S$1006,"&lt;&gt;0")+COUNTIFS('GSTN-Diff Gross'!$D$7:$D$1006,'2A'!E676,'GSTN-Diff Gross'!$T$7:$T$1006,"&lt;&gt;0")+COUNTIFS('GSTN-Diff Gross'!$D$7:$D$1006,'2A'!E676,'GSTN-Diff Gross'!$U$7:$U$1006,"&lt;&gt;0")+COUNTIFS('GSTN-Diff Gross'!$D$7:$D$1006,'2A'!E676,'GSTN-Diff Gross'!$V$7:$V$1006,"&lt;&gt;0"),'2A'!G676,"")</f>
        <v/>
      </c>
      <c r="F1677" s="91" t="str">
        <f>IF(COUNTIFS('GSTN-Diff Gross'!$D$7:$D$1006,'2A'!E676,'GSTN-Diff Gross'!$R$7:$R$1006,"&lt;&gt;0")+COUNTIFS('GSTN-Diff Gross'!$D$7:$D$1006,'2A'!E676,'GSTN-Diff Gross'!$S$7:$S$1006,"&lt;&gt;0")+COUNTIFS('GSTN-Diff Gross'!$D$7:$D$1006,'2A'!E676,'GSTN-Diff Gross'!$T$7:$T$1006,"&lt;&gt;0")+COUNTIFS('GSTN-Diff Gross'!$D$7:$D$1006,'2A'!E676,'GSTN-Diff Gross'!$U$7:$U$1006,"&lt;&gt;0")+COUNTIFS('GSTN-Diff Gross'!$D$7:$D$1006,'2A'!E676,'GSTN-Diff Gross'!$V$7:$V$1006,"&lt;&gt;0"),'2A'!H676,"")</f>
        <v/>
      </c>
      <c r="G1677" s="96">
        <f t="shared" si="186"/>
        <v>0</v>
      </c>
      <c r="H1677" s="96">
        <f t="shared" si="187"/>
        <v>0</v>
      </c>
      <c r="I1677" s="97">
        <f t="shared" si="188"/>
        <v>0</v>
      </c>
      <c r="J1677" s="98">
        <f t="shared" si="189"/>
        <v>0</v>
      </c>
      <c r="K1677" s="96">
        <f t="shared" si="190"/>
        <v>0</v>
      </c>
      <c r="L1677" s="93">
        <f>IFERROR(VLOOKUP(B1677,BOOKS!$D$6:$M$1005,6,0),0)</f>
        <v>0</v>
      </c>
      <c r="M1677" s="88">
        <f>IFERROR(VLOOKUP(B1677,BOOKS!$D$6:$M$1005,7,0),0)</f>
        <v>0</v>
      </c>
      <c r="N1677" s="88">
        <f>IFERROR(VLOOKUP(B1677,BOOKS!$D$6:$M$1005,8,0),0)</f>
        <v>0</v>
      </c>
      <c r="O1677" s="88">
        <f>IFERROR(VLOOKUP(B1677,BOOKS!$D$6:$M$1005,9,0),0)</f>
        <v>0</v>
      </c>
      <c r="P1677" s="88">
        <f>IFERROR(VLOOKUP(B1677,BOOKS!$D$6:$M$1005,10,0),0)</f>
        <v>0</v>
      </c>
      <c r="Q1677" s="84">
        <f>IFERROR(VLOOKUP(B1677,'2A'!$D$6:$M$1005,6,0),0)</f>
        <v>0</v>
      </c>
      <c r="R1677" s="44">
        <f>IFERROR(VLOOKUP(B1677,'2A'!$D$6:$M$1005,7,0),0)</f>
        <v>0</v>
      </c>
      <c r="S1677" s="44">
        <f>IFERROR(VLOOKUP(B1677,'2A'!$D$6:$M$1005,8,0),0)</f>
        <v>0</v>
      </c>
      <c r="T1677" s="44">
        <f>IFERROR(VLOOKUP(B1677,'2A'!$D$6:$M$1005,9,0),0)</f>
        <v>0</v>
      </c>
      <c r="U1677" s="44">
        <f>IFERROR(VLOOKUP(B1677,'2A'!$D$6:$M$1005,10,0),0)</f>
        <v>0</v>
      </c>
      <c r="V1677" s="111"/>
    </row>
    <row r="1678" spans="1:22">
      <c r="A1678" s="161">
        <f t="shared" si="192"/>
        <v>1672</v>
      </c>
      <c r="B1678" s="161" t="str">
        <f t="shared" si="191"/>
        <v/>
      </c>
      <c r="C1678" s="161" t="str">
        <f>IF(COUNTIFS('GSTN-Diff Gross'!$D$7:$D$1006,'2A'!E677,'GSTN-Diff Gross'!$R$7:$R$1006,"&lt;&gt;0")+COUNTIFS('GSTN-Diff Gross'!$D$7:$D$1006,'2A'!E677,'GSTN-Diff Gross'!$S$7:$S$1006,"&lt;&gt;0")+COUNTIFS('GSTN-Diff Gross'!$D$7:$D$1006,'2A'!E677,'GSTN-Diff Gross'!$T$7:$T$1006,"&lt;&gt;0")+COUNTIFS('GSTN-Diff Gross'!$D$7:$D$1006,'2A'!E677,'GSTN-Diff Gross'!$U$7:$U$1006,"&lt;&gt;0")+COUNTIFS('GSTN-Diff Gross'!$D$7:$D$1006,'2A'!E677,'GSTN-Diff Gross'!$V$7:$V$1006,"&lt;&gt;0"),'2A'!E677,"")</f>
        <v/>
      </c>
      <c r="D1678" s="41" t="str">
        <f>IF(COUNTIFS('GSTN-Diff Gross'!$D$7:$D$1006,'2A'!E677,'GSTN-Diff Gross'!$R$7:$R$1006,"&lt;&gt;0")+COUNTIFS('GSTN-Diff Gross'!$D$7:$D$1006,'2A'!E677,'GSTN-Diff Gross'!$S$7:$S$1006,"&lt;&gt;0")+COUNTIFS('GSTN-Diff Gross'!$D$7:$D$1006,'2A'!E677,'GSTN-Diff Gross'!$T$7:$T$1006,"&lt;&gt;0")+COUNTIFS('GSTN-Diff Gross'!$D$7:$D$1006,'2A'!E677,'GSTN-Diff Gross'!$U$7:$U$1006,"&lt;&gt;0")+COUNTIFS('GSTN-Diff Gross'!$D$7:$D$1006,'2A'!E677,'GSTN-Diff Gross'!$V$7:$V$1006,"&lt;&gt;0"),'2A'!F677,"")</f>
        <v/>
      </c>
      <c r="E1678" s="68" t="str">
        <f>IF(COUNTIFS('GSTN-Diff Gross'!$D$7:$D$1006,'2A'!E677,'GSTN-Diff Gross'!$R$7:$R$1006,"&lt;&gt;0")+COUNTIFS('GSTN-Diff Gross'!$D$7:$D$1006,'2A'!E677,'GSTN-Diff Gross'!$S$7:$S$1006,"&lt;&gt;0")+COUNTIFS('GSTN-Diff Gross'!$D$7:$D$1006,'2A'!E677,'GSTN-Diff Gross'!$T$7:$T$1006,"&lt;&gt;0")+COUNTIFS('GSTN-Diff Gross'!$D$7:$D$1006,'2A'!E677,'GSTN-Diff Gross'!$U$7:$U$1006,"&lt;&gt;0")+COUNTIFS('GSTN-Diff Gross'!$D$7:$D$1006,'2A'!E677,'GSTN-Diff Gross'!$V$7:$V$1006,"&lt;&gt;0"),'2A'!G677,"")</f>
        <v/>
      </c>
      <c r="F1678" s="90" t="str">
        <f>IF(COUNTIFS('GSTN-Diff Gross'!$D$7:$D$1006,'2A'!E677,'GSTN-Diff Gross'!$R$7:$R$1006,"&lt;&gt;0")+COUNTIFS('GSTN-Diff Gross'!$D$7:$D$1006,'2A'!E677,'GSTN-Diff Gross'!$S$7:$S$1006,"&lt;&gt;0")+COUNTIFS('GSTN-Diff Gross'!$D$7:$D$1006,'2A'!E677,'GSTN-Diff Gross'!$T$7:$T$1006,"&lt;&gt;0")+COUNTIFS('GSTN-Diff Gross'!$D$7:$D$1006,'2A'!E677,'GSTN-Diff Gross'!$U$7:$U$1006,"&lt;&gt;0")+COUNTIFS('GSTN-Diff Gross'!$D$7:$D$1006,'2A'!E677,'GSTN-Diff Gross'!$V$7:$V$1006,"&lt;&gt;0"),'2A'!H677,"")</f>
        <v/>
      </c>
      <c r="G1678" s="167">
        <f t="shared" si="186"/>
        <v>0</v>
      </c>
      <c r="H1678" s="167">
        <f t="shared" si="187"/>
        <v>0</v>
      </c>
      <c r="I1678" s="167">
        <f t="shared" si="188"/>
        <v>0</v>
      </c>
      <c r="J1678" s="167">
        <f t="shared" si="189"/>
        <v>0</v>
      </c>
      <c r="K1678" s="167">
        <f t="shared" si="190"/>
        <v>0</v>
      </c>
      <c r="L1678" s="99">
        <f>IFERROR(VLOOKUP(B1678,BOOKS!$D$6:$M$1005,6,0),0)</f>
        <v>0</v>
      </c>
      <c r="M1678" s="100">
        <f>IFERROR(VLOOKUP(B1678,BOOKS!$D$6:$M$1005,7,0),0)</f>
        <v>0</v>
      </c>
      <c r="N1678" s="100">
        <f>IFERROR(VLOOKUP(B1678,BOOKS!$D$6:$M$1005,8,0),0)</f>
        <v>0</v>
      </c>
      <c r="O1678" s="100">
        <f>IFERROR(VLOOKUP(B1678,BOOKS!$D$6:$M$1005,9,0),0)</f>
        <v>0</v>
      </c>
      <c r="P1678" s="100">
        <f>IFERROR(VLOOKUP(B1678,BOOKS!$D$6:$M$1005,10,0),0)</f>
        <v>0</v>
      </c>
      <c r="Q1678" s="94">
        <f>IFERROR(VLOOKUP(B1678,'2A'!$D$6:$M$1005,6,0),0)</f>
        <v>0</v>
      </c>
      <c r="R1678" s="95">
        <f>IFERROR(VLOOKUP(B1678,'2A'!$D$6:$M$1005,7,0),0)</f>
        <v>0</v>
      </c>
      <c r="S1678" s="95">
        <f>IFERROR(VLOOKUP(B1678,'2A'!$D$6:$M$1005,8,0),0)</f>
        <v>0</v>
      </c>
      <c r="T1678" s="95">
        <f>IFERROR(VLOOKUP(B1678,'2A'!$D$6:$M$1005,9,0),0)</f>
        <v>0</v>
      </c>
      <c r="U1678" s="95">
        <f>IFERROR(VLOOKUP(B1678,'2A'!$D$6:$M$1005,10,0),0)</f>
        <v>0</v>
      </c>
      <c r="V1678" s="111"/>
    </row>
    <row r="1679" spans="1:22">
      <c r="A1679" s="163">
        <f t="shared" si="192"/>
        <v>1673</v>
      </c>
      <c r="B1679" s="163" t="str">
        <f t="shared" si="191"/>
        <v/>
      </c>
      <c r="C1679" s="163" t="str">
        <f>IF(COUNTIFS('GSTN-Diff Gross'!$D$7:$D$1006,'2A'!E678,'GSTN-Diff Gross'!$R$7:$R$1006,"&lt;&gt;0")+COUNTIFS('GSTN-Diff Gross'!$D$7:$D$1006,'2A'!E678,'GSTN-Diff Gross'!$S$7:$S$1006,"&lt;&gt;0")+COUNTIFS('GSTN-Diff Gross'!$D$7:$D$1006,'2A'!E678,'GSTN-Diff Gross'!$T$7:$T$1006,"&lt;&gt;0")+COUNTIFS('GSTN-Diff Gross'!$D$7:$D$1006,'2A'!E678,'GSTN-Diff Gross'!$U$7:$U$1006,"&lt;&gt;0")+COUNTIFS('GSTN-Diff Gross'!$D$7:$D$1006,'2A'!E678,'GSTN-Diff Gross'!$V$7:$V$1006,"&lt;&gt;0"),'2A'!E678,"")</f>
        <v/>
      </c>
      <c r="D1679" s="46" t="str">
        <f>IF(COUNTIFS('GSTN-Diff Gross'!$D$7:$D$1006,'2A'!E678,'GSTN-Diff Gross'!$R$7:$R$1006,"&lt;&gt;0")+COUNTIFS('GSTN-Diff Gross'!$D$7:$D$1006,'2A'!E678,'GSTN-Diff Gross'!$S$7:$S$1006,"&lt;&gt;0")+COUNTIFS('GSTN-Diff Gross'!$D$7:$D$1006,'2A'!E678,'GSTN-Diff Gross'!$T$7:$T$1006,"&lt;&gt;0")+COUNTIFS('GSTN-Diff Gross'!$D$7:$D$1006,'2A'!E678,'GSTN-Diff Gross'!$U$7:$U$1006,"&lt;&gt;0")+COUNTIFS('GSTN-Diff Gross'!$D$7:$D$1006,'2A'!E678,'GSTN-Diff Gross'!$V$7:$V$1006,"&lt;&gt;0"),'2A'!F678,"")</f>
        <v/>
      </c>
      <c r="E1679" s="69" t="str">
        <f>IF(COUNTIFS('GSTN-Diff Gross'!$D$7:$D$1006,'2A'!E678,'GSTN-Diff Gross'!$R$7:$R$1006,"&lt;&gt;0")+COUNTIFS('GSTN-Diff Gross'!$D$7:$D$1006,'2A'!E678,'GSTN-Diff Gross'!$S$7:$S$1006,"&lt;&gt;0")+COUNTIFS('GSTN-Diff Gross'!$D$7:$D$1006,'2A'!E678,'GSTN-Diff Gross'!$T$7:$T$1006,"&lt;&gt;0")+COUNTIFS('GSTN-Diff Gross'!$D$7:$D$1006,'2A'!E678,'GSTN-Diff Gross'!$U$7:$U$1006,"&lt;&gt;0")+COUNTIFS('GSTN-Diff Gross'!$D$7:$D$1006,'2A'!E678,'GSTN-Diff Gross'!$V$7:$V$1006,"&lt;&gt;0"),'2A'!G678,"")</f>
        <v/>
      </c>
      <c r="F1679" s="91" t="str">
        <f>IF(COUNTIFS('GSTN-Diff Gross'!$D$7:$D$1006,'2A'!E678,'GSTN-Diff Gross'!$R$7:$R$1006,"&lt;&gt;0")+COUNTIFS('GSTN-Diff Gross'!$D$7:$D$1006,'2A'!E678,'GSTN-Diff Gross'!$S$7:$S$1006,"&lt;&gt;0")+COUNTIFS('GSTN-Diff Gross'!$D$7:$D$1006,'2A'!E678,'GSTN-Diff Gross'!$T$7:$T$1006,"&lt;&gt;0")+COUNTIFS('GSTN-Diff Gross'!$D$7:$D$1006,'2A'!E678,'GSTN-Diff Gross'!$U$7:$U$1006,"&lt;&gt;0")+COUNTIFS('GSTN-Diff Gross'!$D$7:$D$1006,'2A'!E678,'GSTN-Diff Gross'!$V$7:$V$1006,"&lt;&gt;0"),'2A'!H678,"")</f>
        <v/>
      </c>
      <c r="G1679" s="96">
        <f t="shared" si="186"/>
        <v>0</v>
      </c>
      <c r="H1679" s="96">
        <f t="shared" si="187"/>
        <v>0</v>
      </c>
      <c r="I1679" s="97">
        <f t="shared" si="188"/>
        <v>0</v>
      </c>
      <c r="J1679" s="98">
        <f t="shared" si="189"/>
        <v>0</v>
      </c>
      <c r="K1679" s="96">
        <f t="shared" si="190"/>
        <v>0</v>
      </c>
      <c r="L1679" s="93">
        <f>IFERROR(VLOOKUP(B1679,BOOKS!$D$6:$M$1005,6,0),0)</f>
        <v>0</v>
      </c>
      <c r="M1679" s="88">
        <f>IFERROR(VLOOKUP(B1679,BOOKS!$D$6:$M$1005,7,0),0)</f>
        <v>0</v>
      </c>
      <c r="N1679" s="88">
        <f>IFERROR(VLOOKUP(B1679,BOOKS!$D$6:$M$1005,8,0),0)</f>
        <v>0</v>
      </c>
      <c r="O1679" s="88">
        <f>IFERROR(VLOOKUP(B1679,BOOKS!$D$6:$M$1005,9,0),0)</f>
        <v>0</v>
      </c>
      <c r="P1679" s="88">
        <f>IFERROR(VLOOKUP(B1679,BOOKS!$D$6:$M$1005,10,0),0)</f>
        <v>0</v>
      </c>
      <c r="Q1679" s="84">
        <f>IFERROR(VLOOKUP(B1679,'2A'!$D$6:$M$1005,6,0),0)</f>
        <v>0</v>
      </c>
      <c r="R1679" s="44">
        <f>IFERROR(VLOOKUP(B1679,'2A'!$D$6:$M$1005,7,0),0)</f>
        <v>0</v>
      </c>
      <c r="S1679" s="44">
        <f>IFERROR(VLOOKUP(B1679,'2A'!$D$6:$M$1005,8,0),0)</f>
        <v>0</v>
      </c>
      <c r="T1679" s="44">
        <f>IFERROR(VLOOKUP(B1679,'2A'!$D$6:$M$1005,9,0),0)</f>
        <v>0</v>
      </c>
      <c r="U1679" s="44">
        <f>IFERROR(VLOOKUP(B1679,'2A'!$D$6:$M$1005,10,0),0)</f>
        <v>0</v>
      </c>
      <c r="V1679" s="111"/>
    </row>
    <row r="1680" spans="1:22">
      <c r="A1680" s="161">
        <f t="shared" si="192"/>
        <v>1674</v>
      </c>
      <c r="B1680" s="161" t="str">
        <f t="shared" si="191"/>
        <v/>
      </c>
      <c r="C1680" s="161" t="str">
        <f>IF(COUNTIFS('GSTN-Diff Gross'!$D$7:$D$1006,'2A'!E679,'GSTN-Diff Gross'!$R$7:$R$1006,"&lt;&gt;0")+COUNTIFS('GSTN-Diff Gross'!$D$7:$D$1006,'2A'!E679,'GSTN-Diff Gross'!$S$7:$S$1006,"&lt;&gt;0")+COUNTIFS('GSTN-Diff Gross'!$D$7:$D$1006,'2A'!E679,'GSTN-Diff Gross'!$T$7:$T$1006,"&lt;&gt;0")+COUNTIFS('GSTN-Diff Gross'!$D$7:$D$1006,'2A'!E679,'GSTN-Diff Gross'!$U$7:$U$1006,"&lt;&gt;0")+COUNTIFS('GSTN-Diff Gross'!$D$7:$D$1006,'2A'!E679,'GSTN-Diff Gross'!$V$7:$V$1006,"&lt;&gt;0"),'2A'!E679,"")</f>
        <v/>
      </c>
      <c r="D1680" s="41" t="str">
        <f>IF(COUNTIFS('GSTN-Diff Gross'!$D$7:$D$1006,'2A'!E679,'GSTN-Diff Gross'!$R$7:$R$1006,"&lt;&gt;0")+COUNTIFS('GSTN-Diff Gross'!$D$7:$D$1006,'2A'!E679,'GSTN-Diff Gross'!$S$7:$S$1006,"&lt;&gt;0")+COUNTIFS('GSTN-Diff Gross'!$D$7:$D$1006,'2A'!E679,'GSTN-Diff Gross'!$T$7:$T$1006,"&lt;&gt;0")+COUNTIFS('GSTN-Diff Gross'!$D$7:$D$1006,'2A'!E679,'GSTN-Diff Gross'!$U$7:$U$1006,"&lt;&gt;0")+COUNTIFS('GSTN-Diff Gross'!$D$7:$D$1006,'2A'!E679,'GSTN-Diff Gross'!$V$7:$V$1006,"&lt;&gt;0"),'2A'!F679,"")</f>
        <v/>
      </c>
      <c r="E1680" s="68" t="str">
        <f>IF(COUNTIFS('GSTN-Diff Gross'!$D$7:$D$1006,'2A'!E679,'GSTN-Diff Gross'!$R$7:$R$1006,"&lt;&gt;0")+COUNTIFS('GSTN-Diff Gross'!$D$7:$D$1006,'2A'!E679,'GSTN-Diff Gross'!$S$7:$S$1006,"&lt;&gt;0")+COUNTIFS('GSTN-Diff Gross'!$D$7:$D$1006,'2A'!E679,'GSTN-Diff Gross'!$T$7:$T$1006,"&lt;&gt;0")+COUNTIFS('GSTN-Diff Gross'!$D$7:$D$1006,'2A'!E679,'GSTN-Diff Gross'!$U$7:$U$1006,"&lt;&gt;0")+COUNTIFS('GSTN-Diff Gross'!$D$7:$D$1006,'2A'!E679,'GSTN-Diff Gross'!$V$7:$V$1006,"&lt;&gt;0"),'2A'!G679,"")</f>
        <v/>
      </c>
      <c r="F1680" s="90" t="str">
        <f>IF(COUNTIFS('GSTN-Diff Gross'!$D$7:$D$1006,'2A'!E679,'GSTN-Diff Gross'!$R$7:$R$1006,"&lt;&gt;0")+COUNTIFS('GSTN-Diff Gross'!$D$7:$D$1006,'2A'!E679,'GSTN-Diff Gross'!$S$7:$S$1006,"&lt;&gt;0")+COUNTIFS('GSTN-Diff Gross'!$D$7:$D$1006,'2A'!E679,'GSTN-Diff Gross'!$T$7:$T$1006,"&lt;&gt;0")+COUNTIFS('GSTN-Diff Gross'!$D$7:$D$1006,'2A'!E679,'GSTN-Diff Gross'!$U$7:$U$1006,"&lt;&gt;0")+COUNTIFS('GSTN-Diff Gross'!$D$7:$D$1006,'2A'!E679,'GSTN-Diff Gross'!$V$7:$V$1006,"&lt;&gt;0"),'2A'!H679,"")</f>
        <v/>
      </c>
      <c r="G1680" s="167">
        <f t="shared" si="186"/>
        <v>0</v>
      </c>
      <c r="H1680" s="167">
        <f t="shared" si="187"/>
        <v>0</v>
      </c>
      <c r="I1680" s="167">
        <f t="shared" si="188"/>
        <v>0</v>
      </c>
      <c r="J1680" s="167">
        <f t="shared" si="189"/>
        <v>0</v>
      </c>
      <c r="K1680" s="167">
        <f t="shared" si="190"/>
        <v>0</v>
      </c>
      <c r="L1680" s="99">
        <f>IFERROR(VLOOKUP(B1680,BOOKS!$D$6:$M$1005,6,0),0)</f>
        <v>0</v>
      </c>
      <c r="M1680" s="100">
        <f>IFERROR(VLOOKUP(B1680,BOOKS!$D$6:$M$1005,7,0),0)</f>
        <v>0</v>
      </c>
      <c r="N1680" s="100">
        <f>IFERROR(VLOOKUP(B1680,BOOKS!$D$6:$M$1005,8,0),0)</f>
        <v>0</v>
      </c>
      <c r="O1680" s="100">
        <f>IFERROR(VLOOKUP(B1680,BOOKS!$D$6:$M$1005,9,0),0)</f>
        <v>0</v>
      </c>
      <c r="P1680" s="100">
        <f>IFERROR(VLOOKUP(B1680,BOOKS!$D$6:$M$1005,10,0),0)</f>
        <v>0</v>
      </c>
      <c r="Q1680" s="94">
        <f>IFERROR(VLOOKUP(B1680,'2A'!$D$6:$M$1005,6,0),0)</f>
        <v>0</v>
      </c>
      <c r="R1680" s="95">
        <f>IFERROR(VLOOKUP(B1680,'2A'!$D$6:$M$1005,7,0),0)</f>
        <v>0</v>
      </c>
      <c r="S1680" s="95">
        <f>IFERROR(VLOOKUP(B1680,'2A'!$D$6:$M$1005,8,0),0)</f>
        <v>0</v>
      </c>
      <c r="T1680" s="95">
        <f>IFERROR(VLOOKUP(B1680,'2A'!$D$6:$M$1005,9,0),0)</f>
        <v>0</v>
      </c>
      <c r="U1680" s="95">
        <f>IFERROR(VLOOKUP(B1680,'2A'!$D$6:$M$1005,10,0),0)</f>
        <v>0</v>
      </c>
      <c r="V1680" s="111"/>
    </row>
    <row r="1681" spans="1:22">
      <c r="A1681" s="163">
        <f t="shared" si="192"/>
        <v>1675</v>
      </c>
      <c r="B1681" s="163" t="str">
        <f t="shared" si="191"/>
        <v/>
      </c>
      <c r="C1681" s="163" t="str">
        <f>IF(COUNTIFS('GSTN-Diff Gross'!$D$7:$D$1006,'2A'!E680,'GSTN-Diff Gross'!$R$7:$R$1006,"&lt;&gt;0")+COUNTIFS('GSTN-Diff Gross'!$D$7:$D$1006,'2A'!E680,'GSTN-Diff Gross'!$S$7:$S$1006,"&lt;&gt;0")+COUNTIFS('GSTN-Diff Gross'!$D$7:$D$1006,'2A'!E680,'GSTN-Diff Gross'!$T$7:$T$1006,"&lt;&gt;0")+COUNTIFS('GSTN-Diff Gross'!$D$7:$D$1006,'2A'!E680,'GSTN-Diff Gross'!$U$7:$U$1006,"&lt;&gt;0")+COUNTIFS('GSTN-Diff Gross'!$D$7:$D$1006,'2A'!E680,'GSTN-Diff Gross'!$V$7:$V$1006,"&lt;&gt;0"),'2A'!E680,"")</f>
        <v/>
      </c>
      <c r="D1681" s="46" t="str">
        <f>IF(COUNTIFS('GSTN-Diff Gross'!$D$7:$D$1006,'2A'!E680,'GSTN-Diff Gross'!$R$7:$R$1006,"&lt;&gt;0")+COUNTIFS('GSTN-Diff Gross'!$D$7:$D$1006,'2A'!E680,'GSTN-Diff Gross'!$S$7:$S$1006,"&lt;&gt;0")+COUNTIFS('GSTN-Diff Gross'!$D$7:$D$1006,'2A'!E680,'GSTN-Diff Gross'!$T$7:$T$1006,"&lt;&gt;0")+COUNTIFS('GSTN-Diff Gross'!$D$7:$D$1006,'2A'!E680,'GSTN-Diff Gross'!$U$7:$U$1006,"&lt;&gt;0")+COUNTIFS('GSTN-Diff Gross'!$D$7:$D$1006,'2A'!E680,'GSTN-Diff Gross'!$V$7:$V$1006,"&lt;&gt;0"),'2A'!F680,"")</f>
        <v/>
      </c>
      <c r="E1681" s="69" t="str">
        <f>IF(COUNTIFS('GSTN-Diff Gross'!$D$7:$D$1006,'2A'!E680,'GSTN-Diff Gross'!$R$7:$R$1006,"&lt;&gt;0")+COUNTIFS('GSTN-Diff Gross'!$D$7:$D$1006,'2A'!E680,'GSTN-Diff Gross'!$S$7:$S$1006,"&lt;&gt;0")+COUNTIFS('GSTN-Diff Gross'!$D$7:$D$1006,'2A'!E680,'GSTN-Diff Gross'!$T$7:$T$1006,"&lt;&gt;0")+COUNTIFS('GSTN-Diff Gross'!$D$7:$D$1006,'2A'!E680,'GSTN-Diff Gross'!$U$7:$U$1006,"&lt;&gt;0")+COUNTIFS('GSTN-Diff Gross'!$D$7:$D$1006,'2A'!E680,'GSTN-Diff Gross'!$V$7:$V$1006,"&lt;&gt;0"),'2A'!G680,"")</f>
        <v/>
      </c>
      <c r="F1681" s="91" t="str">
        <f>IF(COUNTIFS('GSTN-Diff Gross'!$D$7:$D$1006,'2A'!E680,'GSTN-Diff Gross'!$R$7:$R$1006,"&lt;&gt;0")+COUNTIFS('GSTN-Diff Gross'!$D$7:$D$1006,'2A'!E680,'GSTN-Diff Gross'!$S$7:$S$1006,"&lt;&gt;0")+COUNTIFS('GSTN-Diff Gross'!$D$7:$D$1006,'2A'!E680,'GSTN-Diff Gross'!$T$7:$T$1006,"&lt;&gt;0")+COUNTIFS('GSTN-Diff Gross'!$D$7:$D$1006,'2A'!E680,'GSTN-Diff Gross'!$U$7:$U$1006,"&lt;&gt;0")+COUNTIFS('GSTN-Diff Gross'!$D$7:$D$1006,'2A'!E680,'GSTN-Diff Gross'!$V$7:$V$1006,"&lt;&gt;0"),'2A'!H680,"")</f>
        <v/>
      </c>
      <c r="G1681" s="96">
        <f t="shared" si="186"/>
        <v>0</v>
      </c>
      <c r="H1681" s="96">
        <f t="shared" si="187"/>
        <v>0</v>
      </c>
      <c r="I1681" s="97">
        <f t="shared" si="188"/>
        <v>0</v>
      </c>
      <c r="J1681" s="98">
        <f t="shared" si="189"/>
        <v>0</v>
      </c>
      <c r="K1681" s="96">
        <f t="shared" si="190"/>
        <v>0</v>
      </c>
      <c r="L1681" s="93">
        <f>IFERROR(VLOOKUP(B1681,BOOKS!$D$6:$M$1005,6,0),0)</f>
        <v>0</v>
      </c>
      <c r="M1681" s="88">
        <f>IFERROR(VLOOKUP(B1681,BOOKS!$D$6:$M$1005,7,0),0)</f>
        <v>0</v>
      </c>
      <c r="N1681" s="88">
        <f>IFERROR(VLOOKUP(B1681,BOOKS!$D$6:$M$1005,8,0),0)</f>
        <v>0</v>
      </c>
      <c r="O1681" s="88">
        <f>IFERROR(VLOOKUP(B1681,BOOKS!$D$6:$M$1005,9,0),0)</f>
        <v>0</v>
      </c>
      <c r="P1681" s="88">
        <f>IFERROR(VLOOKUP(B1681,BOOKS!$D$6:$M$1005,10,0),0)</f>
        <v>0</v>
      </c>
      <c r="Q1681" s="84">
        <f>IFERROR(VLOOKUP(B1681,'2A'!$D$6:$M$1005,6,0),0)</f>
        <v>0</v>
      </c>
      <c r="R1681" s="44">
        <f>IFERROR(VLOOKUP(B1681,'2A'!$D$6:$M$1005,7,0),0)</f>
        <v>0</v>
      </c>
      <c r="S1681" s="44">
        <f>IFERROR(VLOOKUP(B1681,'2A'!$D$6:$M$1005,8,0),0)</f>
        <v>0</v>
      </c>
      <c r="T1681" s="44">
        <f>IFERROR(VLOOKUP(B1681,'2A'!$D$6:$M$1005,9,0),0)</f>
        <v>0</v>
      </c>
      <c r="U1681" s="44">
        <f>IFERROR(VLOOKUP(B1681,'2A'!$D$6:$M$1005,10,0),0)</f>
        <v>0</v>
      </c>
      <c r="V1681" s="111"/>
    </row>
    <row r="1682" spans="1:22">
      <c r="A1682" s="161">
        <f t="shared" si="192"/>
        <v>1676</v>
      </c>
      <c r="B1682" s="161" t="str">
        <f t="shared" si="191"/>
        <v/>
      </c>
      <c r="C1682" s="161" t="str">
        <f>IF(COUNTIFS('GSTN-Diff Gross'!$D$7:$D$1006,'2A'!E681,'GSTN-Diff Gross'!$R$7:$R$1006,"&lt;&gt;0")+COUNTIFS('GSTN-Diff Gross'!$D$7:$D$1006,'2A'!E681,'GSTN-Diff Gross'!$S$7:$S$1006,"&lt;&gt;0")+COUNTIFS('GSTN-Diff Gross'!$D$7:$D$1006,'2A'!E681,'GSTN-Diff Gross'!$T$7:$T$1006,"&lt;&gt;0")+COUNTIFS('GSTN-Diff Gross'!$D$7:$D$1006,'2A'!E681,'GSTN-Diff Gross'!$U$7:$U$1006,"&lt;&gt;0")+COUNTIFS('GSTN-Diff Gross'!$D$7:$D$1006,'2A'!E681,'GSTN-Diff Gross'!$V$7:$V$1006,"&lt;&gt;0"),'2A'!E681,"")</f>
        <v/>
      </c>
      <c r="D1682" s="41" t="str">
        <f>IF(COUNTIFS('GSTN-Diff Gross'!$D$7:$D$1006,'2A'!E681,'GSTN-Diff Gross'!$R$7:$R$1006,"&lt;&gt;0")+COUNTIFS('GSTN-Diff Gross'!$D$7:$D$1006,'2A'!E681,'GSTN-Diff Gross'!$S$7:$S$1006,"&lt;&gt;0")+COUNTIFS('GSTN-Diff Gross'!$D$7:$D$1006,'2A'!E681,'GSTN-Diff Gross'!$T$7:$T$1006,"&lt;&gt;0")+COUNTIFS('GSTN-Diff Gross'!$D$7:$D$1006,'2A'!E681,'GSTN-Diff Gross'!$U$7:$U$1006,"&lt;&gt;0")+COUNTIFS('GSTN-Diff Gross'!$D$7:$D$1006,'2A'!E681,'GSTN-Diff Gross'!$V$7:$V$1006,"&lt;&gt;0"),'2A'!F681,"")</f>
        <v/>
      </c>
      <c r="E1682" s="68" t="str">
        <f>IF(COUNTIFS('GSTN-Diff Gross'!$D$7:$D$1006,'2A'!E681,'GSTN-Diff Gross'!$R$7:$R$1006,"&lt;&gt;0")+COUNTIFS('GSTN-Diff Gross'!$D$7:$D$1006,'2A'!E681,'GSTN-Diff Gross'!$S$7:$S$1006,"&lt;&gt;0")+COUNTIFS('GSTN-Diff Gross'!$D$7:$D$1006,'2A'!E681,'GSTN-Diff Gross'!$T$7:$T$1006,"&lt;&gt;0")+COUNTIFS('GSTN-Diff Gross'!$D$7:$D$1006,'2A'!E681,'GSTN-Diff Gross'!$U$7:$U$1006,"&lt;&gt;0")+COUNTIFS('GSTN-Diff Gross'!$D$7:$D$1006,'2A'!E681,'GSTN-Diff Gross'!$V$7:$V$1006,"&lt;&gt;0"),'2A'!G681,"")</f>
        <v/>
      </c>
      <c r="F1682" s="90" t="str">
        <f>IF(COUNTIFS('GSTN-Diff Gross'!$D$7:$D$1006,'2A'!E681,'GSTN-Diff Gross'!$R$7:$R$1006,"&lt;&gt;0")+COUNTIFS('GSTN-Diff Gross'!$D$7:$D$1006,'2A'!E681,'GSTN-Diff Gross'!$S$7:$S$1006,"&lt;&gt;0")+COUNTIFS('GSTN-Diff Gross'!$D$7:$D$1006,'2A'!E681,'GSTN-Diff Gross'!$T$7:$T$1006,"&lt;&gt;0")+COUNTIFS('GSTN-Diff Gross'!$D$7:$D$1006,'2A'!E681,'GSTN-Diff Gross'!$U$7:$U$1006,"&lt;&gt;0")+COUNTIFS('GSTN-Diff Gross'!$D$7:$D$1006,'2A'!E681,'GSTN-Diff Gross'!$V$7:$V$1006,"&lt;&gt;0"),'2A'!H681,"")</f>
        <v/>
      </c>
      <c r="G1682" s="167">
        <f t="shared" si="186"/>
        <v>0</v>
      </c>
      <c r="H1682" s="167">
        <f t="shared" si="187"/>
        <v>0</v>
      </c>
      <c r="I1682" s="167">
        <f t="shared" si="188"/>
        <v>0</v>
      </c>
      <c r="J1682" s="167">
        <f t="shared" si="189"/>
        <v>0</v>
      </c>
      <c r="K1682" s="167">
        <f t="shared" si="190"/>
        <v>0</v>
      </c>
      <c r="L1682" s="99">
        <f>IFERROR(VLOOKUP(B1682,BOOKS!$D$6:$M$1005,6,0),0)</f>
        <v>0</v>
      </c>
      <c r="M1682" s="100">
        <f>IFERROR(VLOOKUP(B1682,BOOKS!$D$6:$M$1005,7,0),0)</f>
        <v>0</v>
      </c>
      <c r="N1682" s="100">
        <f>IFERROR(VLOOKUP(B1682,BOOKS!$D$6:$M$1005,8,0),0)</f>
        <v>0</v>
      </c>
      <c r="O1682" s="100">
        <f>IFERROR(VLOOKUP(B1682,BOOKS!$D$6:$M$1005,9,0),0)</f>
        <v>0</v>
      </c>
      <c r="P1682" s="100">
        <f>IFERROR(VLOOKUP(B1682,BOOKS!$D$6:$M$1005,10,0),0)</f>
        <v>0</v>
      </c>
      <c r="Q1682" s="94">
        <f>IFERROR(VLOOKUP(B1682,'2A'!$D$6:$M$1005,6,0),0)</f>
        <v>0</v>
      </c>
      <c r="R1682" s="95">
        <f>IFERROR(VLOOKUP(B1682,'2A'!$D$6:$M$1005,7,0),0)</f>
        <v>0</v>
      </c>
      <c r="S1682" s="95">
        <f>IFERROR(VLOOKUP(B1682,'2A'!$D$6:$M$1005,8,0),0)</f>
        <v>0</v>
      </c>
      <c r="T1682" s="95">
        <f>IFERROR(VLOOKUP(B1682,'2A'!$D$6:$M$1005,9,0),0)</f>
        <v>0</v>
      </c>
      <c r="U1682" s="95">
        <f>IFERROR(VLOOKUP(B1682,'2A'!$D$6:$M$1005,10,0),0)</f>
        <v>0</v>
      </c>
      <c r="V1682" s="111"/>
    </row>
    <row r="1683" spans="1:22">
      <c r="A1683" s="163">
        <f t="shared" si="192"/>
        <v>1677</v>
      </c>
      <c r="B1683" s="163" t="str">
        <f t="shared" si="191"/>
        <v/>
      </c>
      <c r="C1683" s="163" t="str">
        <f>IF(COUNTIFS('GSTN-Diff Gross'!$D$7:$D$1006,'2A'!E682,'GSTN-Diff Gross'!$R$7:$R$1006,"&lt;&gt;0")+COUNTIFS('GSTN-Diff Gross'!$D$7:$D$1006,'2A'!E682,'GSTN-Diff Gross'!$S$7:$S$1006,"&lt;&gt;0")+COUNTIFS('GSTN-Diff Gross'!$D$7:$D$1006,'2A'!E682,'GSTN-Diff Gross'!$T$7:$T$1006,"&lt;&gt;0")+COUNTIFS('GSTN-Diff Gross'!$D$7:$D$1006,'2A'!E682,'GSTN-Diff Gross'!$U$7:$U$1006,"&lt;&gt;0")+COUNTIFS('GSTN-Diff Gross'!$D$7:$D$1006,'2A'!E682,'GSTN-Diff Gross'!$V$7:$V$1006,"&lt;&gt;0"),'2A'!E682,"")</f>
        <v/>
      </c>
      <c r="D1683" s="46" t="str">
        <f>IF(COUNTIFS('GSTN-Diff Gross'!$D$7:$D$1006,'2A'!E682,'GSTN-Diff Gross'!$R$7:$R$1006,"&lt;&gt;0")+COUNTIFS('GSTN-Diff Gross'!$D$7:$D$1006,'2A'!E682,'GSTN-Diff Gross'!$S$7:$S$1006,"&lt;&gt;0")+COUNTIFS('GSTN-Diff Gross'!$D$7:$D$1006,'2A'!E682,'GSTN-Diff Gross'!$T$7:$T$1006,"&lt;&gt;0")+COUNTIFS('GSTN-Diff Gross'!$D$7:$D$1006,'2A'!E682,'GSTN-Diff Gross'!$U$7:$U$1006,"&lt;&gt;0")+COUNTIFS('GSTN-Diff Gross'!$D$7:$D$1006,'2A'!E682,'GSTN-Diff Gross'!$V$7:$V$1006,"&lt;&gt;0"),'2A'!F682,"")</f>
        <v/>
      </c>
      <c r="E1683" s="69" t="str">
        <f>IF(COUNTIFS('GSTN-Diff Gross'!$D$7:$D$1006,'2A'!E682,'GSTN-Diff Gross'!$R$7:$R$1006,"&lt;&gt;0")+COUNTIFS('GSTN-Diff Gross'!$D$7:$D$1006,'2A'!E682,'GSTN-Diff Gross'!$S$7:$S$1006,"&lt;&gt;0")+COUNTIFS('GSTN-Diff Gross'!$D$7:$D$1006,'2A'!E682,'GSTN-Diff Gross'!$T$7:$T$1006,"&lt;&gt;0")+COUNTIFS('GSTN-Diff Gross'!$D$7:$D$1006,'2A'!E682,'GSTN-Diff Gross'!$U$7:$U$1006,"&lt;&gt;0")+COUNTIFS('GSTN-Diff Gross'!$D$7:$D$1006,'2A'!E682,'GSTN-Diff Gross'!$V$7:$V$1006,"&lt;&gt;0"),'2A'!G682,"")</f>
        <v/>
      </c>
      <c r="F1683" s="91" t="str">
        <f>IF(COUNTIFS('GSTN-Diff Gross'!$D$7:$D$1006,'2A'!E682,'GSTN-Diff Gross'!$R$7:$R$1006,"&lt;&gt;0")+COUNTIFS('GSTN-Diff Gross'!$D$7:$D$1006,'2A'!E682,'GSTN-Diff Gross'!$S$7:$S$1006,"&lt;&gt;0")+COUNTIFS('GSTN-Diff Gross'!$D$7:$D$1006,'2A'!E682,'GSTN-Diff Gross'!$T$7:$T$1006,"&lt;&gt;0")+COUNTIFS('GSTN-Diff Gross'!$D$7:$D$1006,'2A'!E682,'GSTN-Diff Gross'!$U$7:$U$1006,"&lt;&gt;0")+COUNTIFS('GSTN-Diff Gross'!$D$7:$D$1006,'2A'!E682,'GSTN-Diff Gross'!$V$7:$V$1006,"&lt;&gt;0"),'2A'!H682,"")</f>
        <v/>
      </c>
      <c r="G1683" s="96">
        <f t="shared" si="186"/>
        <v>0</v>
      </c>
      <c r="H1683" s="96">
        <f t="shared" si="187"/>
        <v>0</v>
      </c>
      <c r="I1683" s="97">
        <f t="shared" si="188"/>
        <v>0</v>
      </c>
      <c r="J1683" s="98">
        <f t="shared" si="189"/>
        <v>0</v>
      </c>
      <c r="K1683" s="96">
        <f t="shared" si="190"/>
        <v>0</v>
      </c>
      <c r="L1683" s="93">
        <f>IFERROR(VLOOKUP(B1683,BOOKS!$D$6:$M$1005,6,0),0)</f>
        <v>0</v>
      </c>
      <c r="M1683" s="88">
        <f>IFERROR(VLOOKUP(B1683,BOOKS!$D$6:$M$1005,7,0),0)</f>
        <v>0</v>
      </c>
      <c r="N1683" s="88">
        <f>IFERROR(VLOOKUP(B1683,BOOKS!$D$6:$M$1005,8,0),0)</f>
        <v>0</v>
      </c>
      <c r="O1683" s="88">
        <f>IFERROR(VLOOKUP(B1683,BOOKS!$D$6:$M$1005,9,0),0)</f>
        <v>0</v>
      </c>
      <c r="P1683" s="88">
        <f>IFERROR(VLOOKUP(B1683,BOOKS!$D$6:$M$1005,10,0),0)</f>
        <v>0</v>
      </c>
      <c r="Q1683" s="84">
        <f>IFERROR(VLOOKUP(B1683,'2A'!$D$6:$M$1005,6,0),0)</f>
        <v>0</v>
      </c>
      <c r="R1683" s="44">
        <f>IFERROR(VLOOKUP(B1683,'2A'!$D$6:$M$1005,7,0),0)</f>
        <v>0</v>
      </c>
      <c r="S1683" s="44">
        <f>IFERROR(VLOOKUP(B1683,'2A'!$D$6:$M$1005,8,0),0)</f>
        <v>0</v>
      </c>
      <c r="T1683" s="44">
        <f>IFERROR(VLOOKUP(B1683,'2A'!$D$6:$M$1005,9,0),0)</f>
        <v>0</v>
      </c>
      <c r="U1683" s="44">
        <f>IFERROR(VLOOKUP(B1683,'2A'!$D$6:$M$1005,10,0),0)</f>
        <v>0</v>
      </c>
      <c r="V1683" s="111"/>
    </row>
    <row r="1684" spans="1:22">
      <c r="A1684" s="161">
        <f t="shared" si="192"/>
        <v>1678</v>
      </c>
      <c r="B1684" s="161" t="str">
        <f t="shared" si="191"/>
        <v/>
      </c>
      <c r="C1684" s="161" t="str">
        <f>IF(COUNTIFS('GSTN-Diff Gross'!$D$7:$D$1006,'2A'!E683,'GSTN-Diff Gross'!$R$7:$R$1006,"&lt;&gt;0")+COUNTIFS('GSTN-Diff Gross'!$D$7:$D$1006,'2A'!E683,'GSTN-Diff Gross'!$S$7:$S$1006,"&lt;&gt;0")+COUNTIFS('GSTN-Diff Gross'!$D$7:$D$1006,'2A'!E683,'GSTN-Diff Gross'!$T$7:$T$1006,"&lt;&gt;0")+COUNTIFS('GSTN-Diff Gross'!$D$7:$D$1006,'2A'!E683,'GSTN-Diff Gross'!$U$7:$U$1006,"&lt;&gt;0")+COUNTIFS('GSTN-Diff Gross'!$D$7:$D$1006,'2A'!E683,'GSTN-Diff Gross'!$V$7:$V$1006,"&lt;&gt;0"),'2A'!E683,"")</f>
        <v/>
      </c>
      <c r="D1684" s="41" t="str">
        <f>IF(COUNTIFS('GSTN-Diff Gross'!$D$7:$D$1006,'2A'!E683,'GSTN-Diff Gross'!$R$7:$R$1006,"&lt;&gt;0")+COUNTIFS('GSTN-Diff Gross'!$D$7:$D$1006,'2A'!E683,'GSTN-Diff Gross'!$S$7:$S$1006,"&lt;&gt;0")+COUNTIFS('GSTN-Diff Gross'!$D$7:$D$1006,'2A'!E683,'GSTN-Diff Gross'!$T$7:$T$1006,"&lt;&gt;0")+COUNTIFS('GSTN-Diff Gross'!$D$7:$D$1006,'2A'!E683,'GSTN-Diff Gross'!$U$7:$U$1006,"&lt;&gt;0")+COUNTIFS('GSTN-Diff Gross'!$D$7:$D$1006,'2A'!E683,'GSTN-Diff Gross'!$V$7:$V$1006,"&lt;&gt;0"),'2A'!F683,"")</f>
        <v/>
      </c>
      <c r="E1684" s="68" t="str">
        <f>IF(COUNTIFS('GSTN-Diff Gross'!$D$7:$D$1006,'2A'!E683,'GSTN-Diff Gross'!$R$7:$R$1006,"&lt;&gt;0")+COUNTIFS('GSTN-Diff Gross'!$D$7:$D$1006,'2A'!E683,'GSTN-Diff Gross'!$S$7:$S$1006,"&lt;&gt;0")+COUNTIFS('GSTN-Diff Gross'!$D$7:$D$1006,'2A'!E683,'GSTN-Diff Gross'!$T$7:$T$1006,"&lt;&gt;0")+COUNTIFS('GSTN-Diff Gross'!$D$7:$D$1006,'2A'!E683,'GSTN-Diff Gross'!$U$7:$U$1006,"&lt;&gt;0")+COUNTIFS('GSTN-Diff Gross'!$D$7:$D$1006,'2A'!E683,'GSTN-Diff Gross'!$V$7:$V$1006,"&lt;&gt;0"),'2A'!G683,"")</f>
        <v/>
      </c>
      <c r="F1684" s="90" t="str">
        <f>IF(COUNTIFS('GSTN-Diff Gross'!$D$7:$D$1006,'2A'!E683,'GSTN-Diff Gross'!$R$7:$R$1006,"&lt;&gt;0")+COUNTIFS('GSTN-Diff Gross'!$D$7:$D$1006,'2A'!E683,'GSTN-Diff Gross'!$S$7:$S$1006,"&lt;&gt;0")+COUNTIFS('GSTN-Diff Gross'!$D$7:$D$1006,'2A'!E683,'GSTN-Diff Gross'!$T$7:$T$1006,"&lt;&gt;0")+COUNTIFS('GSTN-Diff Gross'!$D$7:$D$1006,'2A'!E683,'GSTN-Diff Gross'!$U$7:$U$1006,"&lt;&gt;0")+COUNTIFS('GSTN-Diff Gross'!$D$7:$D$1006,'2A'!E683,'GSTN-Diff Gross'!$V$7:$V$1006,"&lt;&gt;0"),'2A'!H683,"")</f>
        <v/>
      </c>
      <c r="G1684" s="167">
        <f t="shared" si="186"/>
        <v>0</v>
      </c>
      <c r="H1684" s="167">
        <f t="shared" si="187"/>
        <v>0</v>
      </c>
      <c r="I1684" s="167">
        <f t="shared" si="188"/>
        <v>0</v>
      </c>
      <c r="J1684" s="167">
        <f t="shared" si="189"/>
        <v>0</v>
      </c>
      <c r="K1684" s="167">
        <f t="shared" si="190"/>
        <v>0</v>
      </c>
      <c r="L1684" s="99">
        <f>IFERROR(VLOOKUP(B1684,BOOKS!$D$6:$M$1005,6,0),0)</f>
        <v>0</v>
      </c>
      <c r="M1684" s="100">
        <f>IFERROR(VLOOKUP(B1684,BOOKS!$D$6:$M$1005,7,0),0)</f>
        <v>0</v>
      </c>
      <c r="N1684" s="100">
        <f>IFERROR(VLOOKUP(B1684,BOOKS!$D$6:$M$1005,8,0),0)</f>
        <v>0</v>
      </c>
      <c r="O1684" s="100">
        <f>IFERROR(VLOOKUP(B1684,BOOKS!$D$6:$M$1005,9,0),0)</f>
        <v>0</v>
      </c>
      <c r="P1684" s="100">
        <f>IFERROR(VLOOKUP(B1684,BOOKS!$D$6:$M$1005,10,0),0)</f>
        <v>0</v>
      </c>
      <c r="Q1684" s="94">
        <f>IFERROR(VLOOKUP(B1684,'2A'!$D$6:$M$1005,6,0),0)</f>
        <v>0</v>
      </c>
      <c r="R1684" s="95">
        <f>IFERROR(VLOOKUP(B1684,'2A'!$D$6:$M$1005,7,0),0)</f>
        <v>0</v>
      </c>
      <c r="S1684" s="95">
        <f>IFERROR(VLOOKUP(B1684,'2A'!$D$6:$M$1005,8,0),0)</f>
        <v>0</v>
      </c>
      <c r="T1684" s="95">
        <f>IFERROR(VLOOKUP(B1684,'2A'!$D$6:$M$1005,9,0),0)</f>
        <v>0</v>
      </c>
      <c r="U1684" s="95">
        <f>IFERROR(VLOOKUP(B1684,'2A'!$D$6:$M$1005,10,0),0)</f>
        <v>0</v>
      </c>
      <c r="V1684" s="111"/>
    </row>
    <row r="1685" spans="1:22">
      <c r="A1685" s="163">
        <f t="shared" si="192"/>
        <v>1679</v>
      </c>
      <c r="B1685" s="163" t="str">
        <f t="shared" si="191"/>
        <v/>
      </c>
      <c r="C1685" s="163" t="str">
        <f>IF(COUNTIFS('GSTN-Diff Gross'!$D$7:$D$1006,'2A'!E684,'GSTN-Diff Gross'!$R$7:$R$1006,"&lt;&gt;0")+COUNTIFS('GSTN-Diff Gross'!$D$7:$D$1006,'2A'!E684,'GSTN-Diff Gross'!$S$7:$S$1006,"&lt;&gt;0")+COUNTIFS('GSTN-Diff Gross'!$D$7:$D$1006,'2A'!E684,'GSTN-Diff Gross'!$T$7:$T$1006,"&lt;&gt;0")+COUNTIFS('GSTN-Diff Gross'!$D$7:$D$1006,'2A'!E684,'GSTN-Diff Gross'!$U$7:$U$1006,"&lt;&gt;0")+COUNTIFS('GSTN-Diff Gross'!$D$7:$D$1006,'2A'!E684,'GSTN-Diff Gross'!$V$7:$V$1006,"&lt;&gt;0"),'2A'!E684,"")</f>
        <v/>
      </c>
      <c r="D1685" s="46" t="str">
        <f>IF(COUNTIFS('GSTN-Diff Gross'!$D$7:$D$1006,'2A'!E684,'GSTN-Diff Gross'!$R$7:$R$1006,"&lt;&gt;0")+COUNTIFS('GSTN-Diff Gross'!$D$7:$D$1006,'2A'!E684,'GSTN-Diff Gross'!$S$7:$S$1006,"&lt;&gt;0")+COUNTIFS('GSTN-Diff Gross'!$D$7:$D$1006,'2A'!E684,'GSTN-Diff Gross'!$T$7:$T$1006,"&lt;&gt;0")+COUNTIFS('GSTN-Diff Gross'!$D$7:$D$1006,'2A'!E684,'GSTN-Diff Gross'!$U$7:$U$1006,"&lt;&gt;0")+COUNTIFS('GSTN-Diff Gross'!$D$7:$D$1006,'2A'!E684,'GSTN-Diff Gross'!$V$7:$V$1006,"&lt;&gt;0"),'2A'!F684,"")</f>
        <v/>
      </c>
      <c r="E1685" s="69" t="str">
        <f>IF(COUNTIFS('GSTN-Diff Gross'!$D$7:$D$1006,'2A'!E684,'GSTN-Diff Gross'!$R$7:$R$1006,"&lt;&gt;0")+COUNTIFS('GSTN-Diff Gross'!$D$7:$D$1006,'2A'!E684,'GSTN-Diff Gross'!$S$7:$S$1006,"&lt;&gt;0")+COUNTIFS('GSTN-Diff Gross'!$D$7:$D$1006,'2A'!E684,'GSTN-Diff Gross'!$T$7:$T$1006,"&lt;&gt;0")+COUNTIFS('GSTN-Diff Gross'!$D$7:$D$1006,'2A'!E684,'GSTN-Diff Gross'!$U$7:$U$1006,"&lt;&gt;0")+COUNTIFS('GSTN-Diff Gross'!$D$7:$D$1006,'2A'!E684,'GSTN-Diff Gross'!$V$7:$V$1006,"&lt;&gt;0"),'2A'!G684,"")</f>
        <v/>
      </c>
      <c r="F1685" s="91" t="str">
        <f>IF(COUNTIFS('GSTN-Diff Gross'!$D$7:$D$1006,'2A'!E684,'GSTN-Diff Gross'!$R$7:$R$1006,"&lt;&gt;0")+COUNTIFS('GSTN-Diff Gross'!$D$7:$D$1006,'2A'!E684,'GSTN-Diff Gross'!$S$7:$S$1006,"&lt;&gt;0")+COUNTIFS('GSTN-Diff Gross'!$D$7:$D$1006,'2A'!E684,'GSTN-Diff Gross'!$T$7:$T$1006,"&lt;&gt;0")+COUNTIFS('GSTN-Diff Gross'!$D$7:$D$1006,'2A'!E684,'GSTN-Diff Gross'!$U$7:$U$1006,"&lt;&gt;0")+COUNTIFS('GSTN-Diff Gross'!$D$7:$D$1006,'2A'!E684,'GSTN-Diff Gross'!$V$7:$V$1006,"&lt;&gt;0"),'2A'!H684,"")</f>
        <v/>
      </c>
      <c r="G1685" s="96">
        <f t="shared" si="186"/>
        <v>0</v>
      </c>
      <c r="H1685" s="96">
        <f t="shared" si="187"/>
        <v>0</v>
      </c>
      <c r="I1685" s="97">
        <f t="shared" si="188"/>
        <v>0</v>
      </c>
      <c r="J1685" s="98">
        <f t="shared" si="189"/>
        <v>0</v>
      </c>
      <c r="K1685" s="96">
        <f t="shared" si="190"/>
        <v>0</v>
      </c>
      <c r="L1685" s="93">
        <f>IFERROR(VLOOKUP(B1685,BOOKS!$D$6:$M$1005,6,0),0)</f>
        <v>0</v>
      </c>
      <c r="M1685" s="88">
        <f>IFERROR(VLOOKUP(B1685,BOOKS!$D$6:$M$1005,7,0),0)</f>
        <v>0</v>
      </c>
      <c r="N1685" s="88">
        <f>IFERROR(VLOOKUP(B1685,BOOKS!$D$6:$M$1005,8,0),0)</f>
        <v>0</v>
      </c>
      <c r="O1685" s="88">
        <f>IFERROR(VLOOKUP(B1685,BOOKS!$D$6:$M$1005,9,0),0)</f>
        <v>0</v>
      </c>
      <c r="P1685" s="88">
        <f>IFERROR(VLOOKUP(B1685,BOOKS!$D$6:$M$1005,10,0),0)</f>
        <v>0</v>
      </c>
      <c r="Q1685" s="84">
        <f>IFERROR(VLOOKUP(B1685,'2A'!$D$6:$M$1005,6,0),0)</f>
        <v>0</v>
      </c>
      <c r="R1685" s="44">
        <f>IFERROR(VLOOKUP(B1685,'2A'!$D$6:$M$1005,7,0),0)</f>
        <v>0</v>
      </c>
      <c r="S1685" s="44">
        <f>IFERROR(VLOOKUP(B1685,'2A'!$D$6:$M$1005,8,0),0)</f>
        <v>0</v>
      </c>
      <c r="T1685" s="44">
        <f>IFERROR(VLOOKUP(B1685,'2A'!$D$6:$M$1005,9,0),0)</f>
        <v>0</v>
      </c>
      <c r="U1685" s="44">
        <f>IFERROR(VLOOKUP(B1685,'2A'!$D$6:$M$1005,10,0),0)</f>
        <v>0</v>
      </c>
      <c r="V1685" s="111"/>
    </row>
    <row r="1686" spans="1:22">
      <c r="A1686" s="161">
        <f t="shared" si="192"/>
        <v>1680</v>
      </c>
      <c r="B1686" s="161" t="str">
        <f t="shared" si="191"/>
        <v/>
      </c>
      <c r="C1686" s="161" t="str">
        <f>IF(COUNTIFS('GSTN-Diff Gross'!$D$7:$D$1006,'2A'!E685,'GSTN-Diff Gross'!$R$7:$R$1006,"&lt;&gt;0")+COUNTIFS('GSTN-Diff Gross'!$D$7:$D$1006,'2A'!E685,'GSTN-Diff Gross'!$S$7:$S$1006,"&lt;&gt;0")+COUNTIFS('GSTN-Diff Gross'!$D$7:$D$1006,'2A'!E685,'GSTN-Diff Gross'!$T$7:$T$1006,"&lt;&gt;0")+COUNTIFS('GSTN-Diff Gross'!$D$7:$D$1006,'2A'!E685,'GSTN-Diff Gross'!$U$7:$U$1006,"&lt;&gt;0")+COUNTIFS('GSTN-Diff Gross'!$D$7:$D$1006,'2A'!E685,'GSTN-Diff Gross'!$V$7:$V$1006,"&lt;&gt;0"),'2A'!E685,"")</f>
        <v/>
      </c>
      <c r="D1686" s="41" t="str">
        <f>IF(COUNTIFS('GSTN-Diff Gross'!$D$7:$D$1006,'2A'!E685,'GSTN-Diff Gross'!$R$7:$R$1006,"&lt;&gt;0")+COUNTIFS('GSTN-Diff Gross'!$D$7:$D$1006,'2A'!E685,'GSTN-Diff Gross'!$S$7:$S$1006,"&lt;&gt;0")+COUNTIFS('GSTN-Diff Gross'!$D$7:$D$1006,'2A'!E685,'GSTN-Diff Gross'!$T$7:$T$1006,"&lt;&gt;0")+COUNTIFS('GSTN-Diff Gross'!$D$7:$D$1006,'2A'!E685,'GSTN-Diff Gross'!$U$7:$U$1006,"&lt;&gt;0")+COUNTIFS('GSTN-Diff Gross'!$D$7:$D$1006,'2A'!E685,'GSTN-Diff Gross'!$V$7:$V$1006,"&lt;&gt;0"),'2A'!F685,"")</f>
        <v/>
      </c>
      <c r="E1686" s="68" t="str">
        <f>IF(COUNTIFS('GSTN-Diff Gross'!$D$7:$D$1006,'2A'!E685,'GSTN-Diff Gross'!$R$7:$R$1006,"&lt;&gt;0")+COUNTIFS('GSTN-Diff Gross'!$D$7:$D$1006,'2A'!E685,'GSTN-Diff Gross'!$S$7:$S$1006,"&lt;&gt;0")+COUNTIFS('GSTN-Diff Gross'!$D$7:$D$1006,'2A'!E685,'GSTN-Diff Gross'!$T$7:$T$1006,"&lt;&gt;0")+COUNTIFS('GSTN-Diff Gross'!$D$7:$D$1006,'2A'!E685,'GSTN-Diff Gross'!$U$7:$U$1006,"&lt;&gt;0")+COUNTIFS('GSTN-Diff Gross'!$D$7:$D$1006,'2A'!E685,'GSTN-Diff Gross'!$V$7:$V$1006,"&lt;&gt;0"),'2A'!G685,"")</f>
        <v/>
      </c>
      <c r="F1686" s="90" t="str">
        <f>IF(COUNTIFS('GSTN-Diff Gross'!$D$7:$D$1006,'2A'!E685,'GSTN-Diff Gross'!$R$7:$R$1006,"&lt;&gt;0")+COUNTIFS('GSTN-Diff Gross'!$D$7:$D$1006,'2A'!E685,'GSTN-Diff Gross'!$S$7:$S$1006,"&lt;&gt;0")+COUNTIFS('GSTN-Diff Gross'!$D$7:$D$1006,'2A'!E685,'GSTN-Diff Gross'!$T$7:$T$1006,"&lt;&gt;0")+COUNTIFS('GSTN-Diff Gross'!$D$7:$D$1006,'2A'!E685,'GSTN-Diff Gross'!$U$7:$U$1006,"&lt;&gt;0")+COUNTIFS('GSTN-Diff Gross'!$D$7:$D$1006,'2A'!E685,'GSTN-Diff Gross'!$V$7:$V$1006,"&lt;&gt;0"),'2A'!H685,"")</f>
        <v/>
      </c>
      <c r="G1686" s="167">
        <f t="shared" si="186"/>
        <v>0</v>
      </c>
      <c r="H1686" s="167">
        <f t="shared" si="187"/>
        <v>0</v>
      </c>
      <c r="I1686" s="167">
        <f t="shared" si="188"/>
        <v>0</v>
      </c>
      <c r="J1686" s="167">
        <f t="shared" si="189"/>
        <v>0</v>
      </c>
      <c r="K1686" s="167">
        <f t="shared" si="190"/>
        <v>0</v>
      </c>
      <c r="L1686" s="99">
        <f>IFERROR(VLOOKUP(B1686,BOOKS!$D$6:$M$1005,6,0),0)</f>
        <v>0</v>
      </c>
      <c r="M1686" s="100">
        <f>IFERROR(VLOOKUP(B1686,BOOKS!$D$6:$M$1005,7,0),0)</f>
        <v>0</v>
      </c>
      <c r="N1686" s="100">
        <f>IFERROR(VLOOKUP(B1686,BOOKS!$D$6:$M$1005,8,0),0)</f>
        <v>0</v>
      </c>
      <c r="O1686" s="100">
        <f>IFERROR(VLOOKUP(B1686,BOOKS!$D$6:$M$1005,9,0),0)</f>
        <v>0</v>
      </c>
      <c r="P1686" s="100">
        <f>IFERROR(VLOOKUP(B1686,BOOKS!$D$6:$M$1005,10,0),0)</f>
        <v>0</v>
      </c>
      <c r="Q1686" s="94">
        <f>IFERROR(VLOOKUP(B1686,'2A'!$D$6:$M$1005,6,0),0)</f>
        <v>0</v>
      </c>
      <c r="R1686" s="95">
        <f>IFERROR(VLOOKUP(B1686,'2A'!$D$6:$M$1005,7,0),0)</f>
        <v>0</v>
      </c>
      <c r="S1686" s="95">
        <f>IFERROR(VLOOKUP(B1686,'2A'!$D$6:$M$1005,8,0),0)</f>
        <v>0</v>
      </c>
      <c r="T1686" s="95">
        <f>IFERROR(VLOOKUP(B1686,'2A'!$D$6:$M$1005,9,0),0)</f>
        <v>0</v>
      </c>
      <c r="U1686" s="95">
        <f>IFERROR(VLOOKUP(B1686,'2A'!$D$6:$M$1005,10,0),0)</f>
        <v>0</v>
      </c>
      <c r="V1686" s="111"/>
    </row>
    <row r="1687" spans="1:22">
      <c r="A1687" s="163">
        <f t="shared" si="192"/>
        <v>1681</v>
      </c>
      <c r="B1687" s="163" t="str">
        <f t="shared" si="191"/>
        <v/>
      </c>
      <c r="C1687" s="163" t="str">
        <f>IF(COUNTIFS('GSTN-Diff Gross'!$D$7:$D$1006,'2A'!E686,'GSTN-Diff Gross'!$R$7:$R$1006,"&lt;&gt;0")+COUNTIFS('GSTN-Diff Gross'!$D$7:$D$1006,'2A'!E686,'GSTN-Diff Gross'!$S$7:$S$1006,"&lt;&gt;0")+COUNTIFS('GSTN-Diff Gross'!$D$7:$D$1006,'2A'!E686,'GSTN-Diff Gross'!$T$7:$T$1006,"&lt;&gt;0")+COUNTIFS('GSTN-Diff Gross'!$D$7:$D$1006,'2A'!E686,'GSTN-Diff Gross'!$U$7:$U$1006,"&lt;&gt;0")+COUNTIFS('GSTN-Diff Gross'!$D$7:$D$1006,'2A'!E686,'GSTN-Diff Gross'!$V$7:$V$1006,"&lt;&gt;0"),'2A'!E686,"")</f>
        <v/>
      </c>
      <c r="D1687" s="46" t="str">
        <f>IF(COUNTIFS('GSTN-Diff Gross'!$D$7:$D$1006,'2A'!E686,'GSTN-Diff Gross'!$R$7:$R$1006,"&lt;&gt;0")+COUNTIFS('GSTN-Diff Gross'!$D$7:$D$1006,'2A'!E686,'GSTN-Diff Gross'!$S$7:$S$1006,"&lt;&gt;0")+COUNTIFS('GSTN-Diff Gross'!$D$7:$D$1006,'2A'!E686,'GSTN-Diff Gross'!$T$7:$T$1006,"&lt;&gt;0")+COUNTIFS('GSTN-Diff Gross'!$D$7:$D$1006,'2A'!E686,'GSTN-Diff Gross'!$U$7:$U$1006,"&lt;&gt;0")+COUNTIFS('GSTN-Diff Gross'!$D$7:$D$1006,'2A'!E686,'GSTN-Diff Gross'!$V$7:$V$1006,"&lt;&gt;0"),'2A'!F686,"")</f>
        <v/>
      </c>
      <c r="E1687" s="69" t="str">
        <f>IF(COUNTIFS('GSTN-Diff Gross'!$D$7:$D$1006,'2A'!E686,'GSTN-Diff Gross'!$R$7:$R$1006,"&lt;&gt;0")+COUNTIFS('GSTN-Diff Gross'!$D$7:$D$1006,'2A'!E686,'GSTN-Diff Gross'!$S$7:$S$1006,"&lt;&gt;0")+COUNTIFS('GSTN-Diff Gross'!$D$7:$D$1006,'2A'!E686,'GSTN-Diff Gross'!$T$7:$T$1006,"&lt;&gt;0")+COUNTIFS('GSTN-Diff Gross'!$D$7:$D$1006,'2A'!E686,'GSTN-Diff Gross'!$U$7:$U$1006,"&lt;&gt;0")+COUNTIFS('GSTN-Diff Gross'!$D$7:$D$1006,'2A'!E686,'GSTN-Diff Gross'!$V$7:$V$1006,"&lt;&gt;0"),'2A'!G686,"")</f>
        <v/>
      </c>
      <c r="F1687" s="91" t="str">
        <f>IF(COUNTIFS('GSTN-Diff Gross'!$D$7:$D$1006,'2A'!E686,'GSTN-Diff Gross'!$R$7:$R$1006,"&lt;&gt;0")+COUNTIFS('GSTN-Diff Gross'!$D$7:$D$1006,'2A'!E686,'GSTN-Diff Gross'!$S$7:$S$1006,"&lt;&gt;0")+COUNTIFS('GSTN-Diff Gross'!$D$7:$D$1006,'2A'!E686,'GSTN-Diff Gross'!$T$7:$T$1006,"&lt;&gt;0")+COUNTIFS('GSTN-Diff Gross'!$D$7:$D$1006,'2A'!E686,'GSTN-Diff Gross'!$U$7:$U$1006,"&lt;&gt;0")+COUNTIFS('GSTN-Diff Gross'!$D$7:$D$1006,'2A'!E686,'GSTN-Diff Gross'!$V$7:$V$1006,"&lt;&gt;0"),'2A'!H686,"")</f>
        <v/>
      </c>
      <c r="G1687" s="96">
        <f t="shared" si="186"/>
        <v>0</v>
      </c>
      <c r="H1687" s="96">
        <f t="shared" si="187"/>
        <v>0</v>
      </c>
      <c r="I1687" s="97">
        <f t="shared" si="188"/>
        <v>0</v>
      </c>
      <c r="J1687" s="98">
        <f t="shared" si="189"/>
        <v>0</v>
      </c>
      <c r="K1687" s="96">
        <f t="shared" si="190"/>
        <v>0</v>
      </c>
      <c r="L1687" s="93">
        <f>IFERROR(VLOOKUP(B1687,BOOKS!$D$6:$M$1005,6,0),0)</f>
        <v>0</v>
      </c>
      <c r="M1687" s="88">
        <f>IFERROR(VLOOKUP(B1687,BOOKS!$D$6:$M$1005,7,0),0)</f>
        <v>0</v>
      </c>
      <c r="N1687" s="88">
        <f>IFERROR(VLOOKUP(B1687,BOOKS!$D$6:$M$1005,8,0),0)</f>
        <v>0</v>
      </c>
      <c r="O1687" s="88">
        <f>IFERROR(VLOOKUP(B1687,BOOKS!$D$6:$M$1005,9,0),0)</f>
        <v>0</v>
      </c>
      <c r="P1687" s="88">
        <f>IFERROR(VLOOKUP(B1687,BOOKS!$D$6:$M$1005,10,0),0)</f>
        <v>0</v>
      </c>
      <c r="Q1687" s="84">
        <f>IFERROR(VLOOKUP(B1687,'2A'!$D$6:$M$1005,6,0),0)</f>
        <v>0</v>
      </c>
      <c r="R1687" s="44">
        <f>IFERROR(VLOOKUP(B1687,'2A'!$D$6:$M$1005,7,0),0)</f>
        <v>0</v>
      </c>
      <c r="S1687" s="44">
        <f>IFERROR(VLOOKUP(B1687,'2A'!$D$6:$M$1005,8,0),0)</f>
        <v>0</v>
      </c>
      <c r="T1687" s="44">
        <f>IFERROR(VLOOKUP(B1687,'2A'!$D$6:$M$1005,9,0),0)</f>
        <v>0</v>
      </c>
      <c r="U1687" s="44">
        <f>IFERROR(VLOOKUP(B1687,'2A'!$D$6:$M$1005,10,0),0)</f>
        <v>0</v>
      </c>
      <c r="V1687" s="111"/>
    </row>
    <row r="1688" spans="1:22">
      <c r="A1688" s="161">
        <f t="shared" si="192"/>
        <v>1682</v>
      </c>
      <c r="B1688" s="161" t="str">
        <f t="shared" si="191"/>
        <v/>
      </c>
      <c r="C1688" s="161" t="str">
        <f>IF(COUNTIFS('GSTN-Diff Gross'!$D$7:$D$1006,'2A'!E687,'GSTN-Diff Gross'!$R$7:$R$1006,"&lt;&gt;0")+COUNTIFS('GSTN-Diff Gross'!$D$7:$D$1006,'2A'!E687,'GSTN-Diff Gross'!$S$7:$S$1006,"&lt;&gt;0")+COUNTIFS('GSTN-Diff Gross'!$D$7:$D$1006,'2A'!E687,'GSTN-Diff Gross'!$T$7:$T$1006,"&lt;&gt;0")+COUNTIFS('GSTN-Diff Gross'!$D$7:$D$1006,'2A'!E687,'GSTN-Diff Gross'!$U$7:$U$1006,"&lt;&gt;0")+COUNTIFS('GSTN-Diff Gross'!$D$7:$D$1006,'2A'!E687,'GSTN-Diff Gross'!$V$7:$V$1006,"&lt;&gt;0"),'2A'!E687,"")</f>
        <v/>
      </c>
      <c r="D1688" s="41" t="str">
        <f>IF(COUNTIFS('GSTN-Diff Gross'!$D$7:$D$1006,'2A'!E687,'GSTN-Diff Gross'!$R$7:$R$1006,"&lt;&gt;0")+COUNTIFS('GSTN-Diff Gross'!$D$7:$D$1006,'2A'!E687,'GSTN-Diff Gross'!$S$7:$S$1006,"&lt;&gt;0")+COUNTIFS('GSTN-Diff Gross'!$D$7:$D$1006,'2A'!E687,'GSTN-Diff Gross'!$T$7:$T$1006,"&lt;&gt;0")+COUNTIFS('GSTN-Diff Gross'!$D$7:$D$1006,'2A'!E687,'GSTN-Diff Gross'!$U$7:$U$1006,"&lt;&gt;0")+COUNTIFS('GSTN-Diff Gross'!$D$7:$D$1006,'2A'!E687,'GSTN-Diff Gross'!$V$7:$V$1006,"&lt;&gt;0"),'2A'!F687,"")</f>
        <v/>
      </c>
      <c r="E1688" s="68" t="str">
        <f>IF(COUNTIFS('GSTN-Diff Gross'!$D$7:$D$1006,'2A'!E687,'GSTN-Diff Gross'!$R$7:$R$1006,"&lt;&gt;0")+COUNTIFS('GSTN-Diff Gross'!$D$7:$D$1006,'2A'!E687,'GSTN-Diff Gross'!$S$7:$S$1006,"&lt;&gt;0")+COUNTIFS('GSTN-Diff Gross'!$D$7:$D$1006,'2A'!E687,'GSTN-Diff Gross'!$T$7:$T$1006,"&lt;&gt;0")+COUNTIFS('GSTN-Diff Gross'!$D$7:$D$1006,'2A'!E687,'GSTN-Diff Gross'!$U$7:$U$1006,"&lt;&gt;0")+COUNTIFS('GSTN-Diff Gross'!$D$7:$D$1006,'2A'!E687,'GSTN-Diff Gross'!$V$7:$V$1006,"&lt;&gt;0"),'2A'!G687,"")</f>
        <v/>
      </c>
      <c r="F1688" s="90" t="str">
        <f>IF(COUNTIFS('GSTN-Diff Gross'!$D$7:$D$1006,'2A'!E687,'GSTN-Diff Gross'!$R$7:$R$1006,"&lt;&gt;0")+COUNTIFS('GSTN-Diff Gross'!$D$7:$D$1006,'2A'!E687,'GSTN-Diff Gross'!$S$7:$S$1006,"&lt;&gt;0")+COUNTIFS('GSTN-Diff Gross'!$D$7:$D$1006,'2A'!E687,'GSTN-Diff Gross'!$T$7:$T$1006,"&lt;&gt;0")+COUNTIFS('GSTN-Diff Gross'!$D$7:$D$1006,'2A'!E687,'GSTN-Diff Gross'!$U$7:$U$1006,"&lt;&gt;0")+COUNTIFS('GSTN-Diff Gross'!$D$7:$D$1006,'2A'!E687,'GSTN-Diff Gross'!$V$7:$V$1006,"&lt;&gt;0"),'2A'!H687,"")</f>
        <v/>
      </c>
      <c r="G1688" s="167">
        <f t="shared" si="186"/>
        <v>0</v>
      </c>
      <c r="H1688" s="167">
        <f t="shared" si="187"/>
        <v>0</v>
      </c>
      <c r="I1688" s="167">
        <f t="shared" si="188"/>
        <v>0</v>
      </c>
      <c r="J1688" s="167">
        <f t="shared" si="189"/>
        <v>0</v>
      </c>
      <c r="K1688" s="167">
        <f t="shared" si="190"/>
        <v>0</v>
      </c>
      <c r="L1688" s="99">
        <f>IFERROR(VLOOKUP(B1688,BOOKS!$D$6:$M$1005,6,0),0)</f>
        <v>0</v>
      </c>
      <c r="M1688" s="100">
        <f>IFERROR(VLOOKUP(B1688,BOOKS!$D$6:$M$1005,7,0),0)</f>
        <v>0</v>
      </c>
      <c r="N1688" s="100">
        <f>IFERROR(VLOOKUP(B1688,BOOKS!$D$6:$M$1005,8,0),0)</f>
        <v>0</v>
      </c>
      <c r="O1688" s="100">
        <f>IFERROR(VLOOKUP(B1688,BOOKS!$D$6:$M$1005,9,0),0)</f>
        <v>0</v>
      </c>
      <c r="P1688" s="100">
        <f>IFERROR(VLOOKUP(B1688,BOOKS!$D$6:$M$1005,10,0),0)</f>
        <v>0</v>
      </c>
      <c r="Q1688" s="94">
        <f>IFERROR(VLOOKUP(B1688,'2A'!$D$6:$M$1005,6,0),0)</f>
        <v>0</v>
      </c>
      <c r="R1688" s="95">
        <f>IFERROR(VLOOKUP(B1688,'2A'!$D$6:$M$1005,7,0),0)</f>
        <v>0</v>
      </c>
      <c r="S1688" s="95">
        <f>IFERROR(VLOOKUP(B1688,'2A'!$D$6:$M$1005,8,0),0)</f>
        <v>0</v>
      </c>
      <c r="T1688" s="95">
        <f>IFERROR(VLOOKUP(B1688,'2A'!$D$6:$M$1005,9,0),0)</f>
        <v>0</v>
      </c>
      <c r="U1688" s="95">
        <f>IFERROR(VLOOKUP(B1688,'2A'!$D$6:$M$1005,10,0),0)</f>
        <v>0</v>
      </c>
      <c r="V1688" s="111"/>
    </row>
    <row r="1689" spans="1:22">
      <c r="A1689" s="163">
        <f t="shared" si="192"/>
        <v>1683</v>
      </c>
      <c r="B1689" s="163" t="str">
        <f t="shared" si="191"/>
        <v/>
      </c>
      <c r="C1689" s="163" t="str">
        <f>IF(COUNTIFS('GSTN-Diff Gross'!$D$7:$D$1006,'2A'!E688,'GSTN-Diff Gross'!$R$7:$R$1006,"&lt;&gt;0")+COUNTIFS('GSTN-Diff Gross'!$D$7:$D$1006,'2A'!E688,'GSTN-Diff Gross'!$S$7:$S$1006,"&lt;&gt;0")+COUNTIFS('GSTN-Diff Gross'!$D$7:$D$1006,'2A'!E688,'GSTN-Diff Gross'!$T$7:$T$1006,"&lt;&gt;0")+COUNTIFS('GSTN-Diff Gross'!$D$7:$D$1006,'2A'!E688,'GSTN-Diff Gross'!$U$7:$U$1006,"&lt;&gt;0")+COUNTIFS('GSTN-Diff Gross'!$D$7:$D$1006,'2A'!E688,'GSTN-Diff Gross'!$V$7:$V$1006,"&lt;&gt;0"),'2A'!E688,"")</f>
        <v/>
      </c>
      <c r="D1689" s="46" t="str">
        <f>IF(COUNTIFS('GSTN-Diff Gross'!$D$7:$D$1006,'2A'!E688,'GSTN-Diff Gross'!$R$7:$R$1006,"&lt;&gt;0")+COUNTIFS('GSTN-Diff Gross'!$D$7:$D$1006,'2A'!E688,'GSTN-Diff Gross'!$S$7:$S$1006,"&lt;&gt;0")+COUNTIFS('GSTN-Diff Gross'!$D$7:$D$1006,'2A'!E688,'GSTN-Diff Gross'!$T$7:$T$1006,"&lt;&gt;0")+COUNTIFS('GSTN-Diff Gross'!$D$7:$D$1006,'2A'!E688,'GSTN-Diff Gross'!$U$7:$U$1006,"&lt;&gt;0")+COUNTIFS('GSTN-Diff Gross'!$D$7:$D$1006,'2A'!E688,'GSTN-Diff Gross'!$V$7:$V$1006,"&lt;&gt;0"),'2A'!F688,"")</f>
        <v/>
      </c>
      <c r="E1689" s="69" t="str">
        <f>IF(COUNTIFS('GSTN-Diff Gross'!$D$7:$D$1006,'2A'!E688,'GSTN-Diff Gross'!$R$7:$R$1006,"&lt;&gt;0")+COUNTIFS('GSTN-Diff Gross'!$D$7:$D$1006,'2A'!E688,'GSTN-Diff Gross'!$S$7:$S$1006,"&lt;&gt;0")+COUNTIFS('GSTN-Diff Gross'!$D$7:$D$1006,'2A'!E688,'GSTN-Diff Gross'!$T$7:$T$1006,"&lt;&gt;0")+COUNTIFS('GSTN-Diff Gross'!$D$7:$D$1006,'2A'!E688,'GSTN-Diff Gross'!$U$7:$U$1006,"&lt;&gt;0")+COUNTIFS('GSTN-Diff Gross'!$D$7:$D$1006,'2A'!E688,'GSTN-Diff Gross'!$V$7:$V$1006,"&lt;&gt;0"),'2A'!G688,"")</f>
        <v/>
      </c>
      <c r="F1689" s="91" t="str">
        <f>IF(COUNTIFS('GSTN-Diff Gross'!$D$7:$D$1006,'2A'!E688,'GSTN-Diff Gross'!$R$7:$R$1006,"&lt;&gt;0")+COUNTIFS('GSTN-Diff Gross'!$D$7:$D$1006,'2A'!E688,'GSTN-Diff Gross'!$S$7:$S$1006,"&lt;&gt;0")+COUNTIFS('GSTN-Diff Gross'!$D$7:$D$1006,'2A'!E688,'GSTN-Diff Gross'!$T$7:$T$1006,"&lt;&gt;0")+COUNTIFS('GSTN-Diff Gross'!$D$7:$D$1006,'2A'!E688,'GSTN-Diff Gross'!$U$7:$U$1006,"&lt;&gt;0")+COUNTIFS('GSTN-Diff Gross'!$D$7:$D$1006,'2A'!E688,'GSTN-Diff Gross'!$V$7:$V$1006,"&lt;&gt;0"),'2A'!H688,"")</f>
        <v/>
      </c>
      <c r="G1689" s="96">
        <f t="shared" si="186"/>
        <v>0</v>
      </c>
      <c r="H1689" s="96">
        <f t="shared" si="187"/>
        <v>0</v>
      </c>
      <c r="I1689" s="97">
        <f t="shared" si="188"/>
        <v>0</v>
      </c>
      <c r="J1689" s="98">
        <f t="shared" si="189"/>
        <v>0</v>
      </c>
      <c r="K1689" s="96">
        <f t="shared" si="190"/>
        <v>0</v>
      </c>
      <c r="L1689" s="93">
        <f>IFERROR(VLOOKUP(B1689,BOOKS!$D$6:$M$1005,6,0),0)</f>
        <v>0</v>
      </c>
      <c r="M1689" s="88">
        <f>IFERROR(VLOOKUP(B1689,BOOKS!$D$6:$M$1005,7,0),0)</f>
        <v>0</v>
      </c>
      <c r="N1689" s="88">
        <f>IFERROR(VLOOKUP(B1689,BOOKS!$D$6:$M$1005,8,0),0)</f>
        <v>0</v>
      </c>
      <c r="O1689" s="88">
        <f>IFERROR(VLOOKUP(B1689,BOOKS!$D$6:$M$1005,9,0),0)</f>
        <v>0</v>
      </c>
      <c r="P1689" s="88">
        <f>IFERROR(VLOOKUP(B1689,BOOKS!$D$6:$M$1005,10,0),0)</f>
        <v>0</v>
      </c>
      <c r="Q1689" s="84">
        <f>IFERROR(VLOOKUP(B1689,'2A'!$D$6:$M$1005,6,0),0)</f>
        <v>0</v>
      </c>
      <c r="R1689" s="44">
        <f>IFERROR(VLOOKUP(B1689,'2A'!$D$6:$M$1005,7,0),0)</f>
        <v>0</v>
      </c>
      <c r="S1689" s="44">
        <f>IFERROR(VLOOKUP(B1689,'2A'!$D$6:$M$1005,8,0),0)</f>
        <v>0</v>
      </c>
      <c r="T1689" s="44">
        <f>IFERROR(VLOOKUP(B1689,'2A'!$D$6:$M$1005,9,0),0)</f>
        <v>0</v>
      </c>
      <c r="U1689" s="44">
        <f>IFERROR(VLOOKUP(B1689,'2A'!$D$6:$M$1005,10,0),0)</f>
        <v>0</v>
      </c>
      <c r="V1689" s="111"/>
    </row>
    <row r="1690" spans="1:22">
      <c r="A1690" s="161">
        <f t="shared" si="192"/>
        <v>1684</v>
      </c>
      <c r="B1690" s="161" t="str">
        <f t="shared" si="191"/>
        <v/>
      </c>
      <c r="C1690" s="161" t="str">
        <f>IF(COUNTIFS('GSTN-Diff Gross'!$D$7:$D$1006,'2A'!E689,'GSTN-Diff Gross'!$R$7:$R$1006,"&lt;&gt;0")+COUNTIFS('GSTN-Diff Gross'!$D$7:$D$1006,'2A'!E689,'GSTN-Diff Gross'!$S$7:$S$1006,"&lt;&gt;0")+COUNTIFS('GSTN-Diff Gross'!$D$7:$D$1006,'2A'!E689,'GSTN-Diff Gross'!$T$7:$T$1006,"&lt;&gt;0")+COUNTIFS('GSTN-Diff Gross'!$D$7:$D$1006,'2A'!E689,'GSTN-Diff Gross'!$U$7:$U$1006,"&lt;&gt;0")+COUNTIFS('GSTN-Diff Gross'!$D$7:$D$1006,'2A'!E689,'GSTN-Diff Gross'!$V$7:$V$1006,"&lt;&gt;0"),'2A'!E689,"")</f>
        <v/>
      </c>
      <c r="D1690" s="41" t="str">
        <f>IF(COUNTIFS('GSTN-Diff Gross'!$D$7:$D$1006,'2A'!E689,'GSTN-Diff Gross'!$R$7:$R$1006,"&lt;&gt;0")+COUNTIFS('GSTN-Diff Gross'!$D$7:$D$1006,'2A'!E689,'GSTN-Diff Gross'!$S$7:$S$1006,"&lt;&gt;0")+COUNTIFS('GSTN-Diff Gross'!$D$7:$D$1006,'2A'!E689,'GSTN-Diff Gross'!$T$7:$T$1006,"&lt;&gt;0")+COUNTIFS('GSTN-Diff Gross'!$D$7:$D$1006,'2A'!E689,'GSTN-Diff Gross'!$U$7:$U$1006,"&lt;&gt;0")+COUNTIFS('GSTN-Diff Gross'!$D$7:$D$1006,'2A'!E689,'GSTN-Diff Gross'!$V$7:$V$1006,"&lt;&gt;0"),'2A'!F689,"")</f>
        <v/>
      </c>
      <c r="E1690" s="68" t="str">
        <f>IF(COUNTIFS('GSTN-Diff Gross'!$D$7:$D$1006,'2A'!E689,'GSTN-Diff Gross'!$R$7:$R$1006,"&lt;&gt;0")+COUNTIFS('GSTN-Diff Gross'!$D$7:$D$1006,'2A'!E689,'GSTN-Diff Gross'!$S$7:$S$1006,"&lt;&gt;0")+COUNTIFS('GSTN-Diff Gross'!$D$7:$D$1006,'2A'!E689,'GSTN-Diff Gross'!$T$7:$T$1006,"&lt;&gt;0")+COUNTIFS('GSTN-Diff Gross'!$D$7:$D$1006,'2A'!E689,'GSTN-Diff Gross'!$U$7:$U$1006,"&lt;&gt;0")+COUNTIFS('GSTN-Diff Gross'!$D$7:$D$1006,'2A'!E689,'GSTN-Diff Gross'!$V$7:$V$1006,"&lt;&gt;0"),'2A'!G689,"")</f>
        <v/>
      </c>
      <c r="F1690" s="90" t="str">
        <f>IF(COUNTIFS('GSTN-Diff Gross'!$D$7:$D$1006,'2A'!E689,'GSTN-Diff Gross'!$R$7:$R$1006,"&lt;&gt;0")+COUNTIFS('GSTN-Diff Gross'!$D$7:$D$1006,'2A'!E689,'GSTN-Diff Gross'!$S$7:$S$1006,"&lt;&gt;0")+COUNTIFS('GSTN-Diff Gross'!$D$7:$D$1006,'2A'!E689,'GSTN-Diff Gross'!$T$7:$T$1006,"&lt;&gt;0")+COUNTIFS('GSTN-Diff Gross'!$D$7:$D$1006,'2A'!E689,'GSTN-Diff Gross'!$U$7:$U$1006,"&lt;&gt;0")+COUNTIFS('GSTN-Diff Gross'!$D$7:$D$1006,'2A'!E689,'GSTN-Diff Gross'!$V$7:$V$1006,"&lt;&gt;0"),'2A'!H689,"")</f>
        <v/>
      </c>
      <c r="G1690" s="167">
        <f t="shared" si="186"/>
        <v>0</v>
      </c>
      <c r="H1690" s="167">
        <f t="shared" si="187"/>
        <v>0</v>
      </c>
      <c r="I1690" s="167">
        <f t="shared" si="188"/>
        <v>0</v>
      </c>
      <c r="J1690" s="167">
        <f t="shared" si="189"/>
        <v>0</v>
      </c>
      <c r="K1690" s="167">
        <f t="shared" si="190"/>
        <v>0</v>
      </c>
      <c r="L1690" s="99">
        <f>IFERROR(VLOOKUP(B1690,BOOKS!$D$6:$M$1005,6,0),0)</f>
        <v>0</v>
      </c>
      <c r="M1690" s="100">
        <f>IFERROR(VLOOKUP(B1690,BOOKS!$D$6:$M$1005,7,0),0)</f>
        <v>0</v>
      </c>
      <c r="N1690" s="100">
        <f>IFERROR(VLOOKUP(B1690,BOOKS!$D$6:$M$1005,8,0),0)</f>
        <v>0</v>
      </c>
      <c r="O1690" s="100">
        <f>IFERROR(VLOOKUP(B1690,BOOKS!$D$6:$M$1005,9,0),0)</f>
        <v>0</v>
      </c>
      <c r="P1690" s="100">
        <f>IFERROR(VLOOKUP(B1690,BOOKS!$D$6:$M$1005,10,0),0)</f>
        <v>0</v>
      </c>
      <c r="Q1690" s="94">
        <f>IFERROR(VLOOKUP(B1690,'2A'!$D$6:$M$1005,6,0),0)</f>
        <v>0</v>
      </c>
      <c r="R1690" s="95">
        <f>IFERROR(VLOOKUP(B1690,'2A'!$D$6:$M$1005,7,0),0)</f>
        <v>0</v>
      </c>
      <c r="S1690" s="95">
        <f>IFERROR(VLOOKUP(B1690,'2A'!$D$6:$M$1005,8,0),0)</f>
        <v>0</v>
      </c>
      <c r="T1690" s="95">
        <f>IFERROR(VLOOKUP(B1690,'2A'!$D$6:$M$1005,9,0),0)</f>
        <v>0</v>
      </c>
      <c r="U1690" s="95">
        <f>IFERROR(VLOOKUP(B1690,'2A'!$D$6:$M$1005,10,0),0)</f>
        <v>0</v>
      </c>
      <c r="V1690" s="111"/>
    </row>
    <row r="1691" spans="1:22">
      <c r="A1691" s="163">
        <f t="shared" si="192"/>
        <v>1685</v>
      </c>
      <c r="B1691" s="163" t="str">
        <f t="shared" si="191"/>
        <v/>
      </c>
      <c r="C1691" s="163" t="str">
        <f>IF(COUNTIFS('GSTN-Diff Gross'!$D$7:$D$1006,'2A'!E690,'GSTN-Diff Gross'!$R$7:$R$1006,"&lt;&gt;0")+COUNTIFS('GSTN-Diff Gross'!$D$7:$D$1006,'2A'!E690,'GSTN-Diff Gross'!$S$7:$S$1006,"&lt;&gt;0")+COUNTIFS('GSTN-Diff Gross'!$D$7:$D$1006,'2A'!E690,'GSTN-Diff Gross'!$T$7:$T$1006,"&lt;&gt;0")+COUNTIFS('GSTN-Diff Gross'!$D$7:$D$1006,'2A'!E690,'GSTN-Diff Gross'!$U$7:$U$1006,"&lt;&gt;0")+COUNTIFS('GSTN-Diff Gross'!$D$7:$D$1006,'2A'!E690,'GSTN-Diff Gross'!$V$7:$V$1006,"&lt;&gt;0"),'2A'!E690,"")</f>
        <v/>
      </c>
      <c r="D1691" s="46" t="str">
        <f>IF(COUNTIFS('GSTN-Diff Gross'!$D$7:$D$1006,'2A'!E690,'GSTN-Diff Gross'!$R$7:$R$1006,"&lt;&gt;0")+COUNTIFS('GSTN-Diff Gross'!$D$7:$D$1006,'2A'!E690,'GSTN-Diff Gross'!$S$7:$S$1006,"&lt;&gt;0")+COUNTIFS('GSTN-Diff Gross'!$D$7:$D$1006,'2A'!E690,'GSTN-Diff Gross'!$T$7:$T$1006,"&lt;&gt;0")+COUNTIFS('GSTN-Diff Gross'!$D$7:$D$1006,'2A'!E690,'GSTN-Diff Gross'!$U$7:$U$1006,"&lt;&gt;0")+COUNTIFS('GSTN-Diff Gross'!$D$7:$D$1006,'2A'!E690,'GSTN-Diff Gross'!$V$7:$V$1006,"&lt;&gt;0"),'2A'!F690,"")</f>
        <v/>
      </c>
      <c r="E1691" s="69" t="str">
        <f>IF(COUNTIFS('GSTN-Diff Gross'!$D$7:$D$1006,'2A'!E690,'GSTN-Diff Gross'!$R$7:$R$1006,"&lt;&gt;0")+COUNTIFS('GSTN-Diff Gross'!$D$7:$D$1006,'2A'!E690,'GSTN-Diff Gross'!$S$7:$S$1006,"&lt;&gt;0")+COUNTIFS('GSTN-Diff Gross'!$D$7:$D$1006,'2A'!E690,'GSTN-Diff Gross'!$T$7:$T$1006,"&lt;&gt;0")+COUNTIFS('GSTN-Diff Gross'!$D$7:$D$1006,'2A'!E690,'GSTN-Diff Gross'!$U$7:$U$1006,"&lt;&gt;0")+COUNTIFS('GSTN-Diff Gross'!$D$7:$D$1006,'2A'!E690,'GSTN-Diff Gross'!$V$7:$V$1006,"&lt;&gt;0"),'2A'!G690,"")</f>
        <v/>
      </c>
      <c r="F1691" s="91" t="str">
        <f>IF(COUNTIFS('GSTN-Diff Gross'!$D$7:$D$1006,'2A'!E690,'GSTN-Diff Gross'!$R$7:$R$1006,"&lt;&gt;0")+COUNTIFS('GSTN-Diff Gross'!$D$7:$D$1006,'2A'!E690,'GSTN-Diff Gross'!$S$7:$S$1006,"&lt;&gt;0")+COUNTIFS('GSTN-Diff Gross'!$D$7:$D$1006,'2A'!E690,'GSTN-Diff Gross'!$T$7:$T$1006,"&lt;&gt;0")+COUNTIFS('GSTN-Diff Gross'!$D$7:$D$1006,'2A'!E690,'GSTN-Diff Gross'!$U$7:$U$1006,"&lt;&gt;0")+COUNTIFS('GSTN-Diff Gross'!$D$7:$D$1006,'2A'!E690,'GSTN-Diff Gross'!$V$7:$V$1006,"&lt;&gt;0"),'2A'!H690,"")</f>
        <v/>
      </c>
      <c r="G1691" s="96">
        <f t="shared" si="186"/>
        <v>0</v>
      </c>
      <c r="H1691" s="96">
        <f t="shared" si="187"/>
        <v>0</v>
      </c>
      <c r="I1691" s="97">
        <f t="shared" si="188"/>
        <v>0</v>
      </c>
      <c r="J1691" s="98">
        <f t="shared" si="189"/>
        <v>0</v>
      </c>
      <c r="K1691" s="96">
        <f t="shared" si="190"/>
        <v>0</v>
      </c>
      <c r="L1691" s="93">
        <f>IFERROR(VLOOKUP(B1691,BOOKS!$D$6:$M$1005,6,0),0)</f>
        <v>0</v>
      </c>
      <c r="M1691" s="88">
        <f>IFERROR(VLOOKUP(B1691,BOOKS!$D$6:$M$1005,7,0),0)</f>
        <v>0</v>
      </c>
      <c r="N1691" s="88">
        <f>IFERROR(VLOOKUP(B1691,BOOKS!$D$6:$M$1005,8,0),0)</f>
        <v>0</v>
      </c>
      <c r="O1691" s="88">
        <f>IFERROR(VLOOKUP(B1691,BOOKS!$D$6:$M$1005,9,0),0)</f>
        <v>0</v>
      </c>
      <c r="P1691" s="88">
        <f>IFERROR(VLOOKUP(B1691,BOOKS!$D$6:$M$1005,10,0),0)</f>
        <v>0</v>
      </c>
      <c r="Q1691" s="84">
        <f>IFERROR(VLOOKUP(B1691,'2A'!$D$6:$M$1005,6,0),0)</f>
        <v>0</v>
      </c>
      <c r="R1691" s="44">
        <f>IFERROR(VLOOKUP(B1691,'2A'!$D$6:$M$1005,7,0),0)</f>
        <v>0</v>
      </c>
      <c r="S1691" s="44">
        <f>IFERROR(VLOOKUP(B1691,'2A'!$D$6:$M$1005,8,0),0)</f>
        <v>0</v>
      </c>
      <c r="T1691" s="44">
        <f>IFERROR(VLOOKUP(B1691,'2A'!$D$6:$M$1005,9,0),0)</f>
        <v>0</v>
      </c>
      <c r="U1691" s="44">
        <f>IFERROR(VLOOKUP(B1691,'2A'!$D$6:$M$1005,10,0),0)</f>
        <v>0</v>
      </c>
      <c r="V1691" s="111"/>
    </row>
    <row r="1692" spans="1:22">
      <c r="A1692" s="161">
        <f t="shared" si="192"/>
        <v>1686</v>
      </c>
      <c r="B1692" s="161" t="str">
        <f t="shared" si="191"/>
        <v/>
      </c>
      <c r="C1692" s="161" t="str">
        <f>IF(COUNTIFS('GSTN-Diff Gross'!$D$7:$D$1006,'2A'!E691,'GSTN-Diff Gross'!$R$7:$R$1006,"&lt;&gt;0")+COUNTIFS('GSTN-Diff Gross'!$D$7:$D$1006,'2A'!E691,'GSTN-Diff Gross'!$S$7:$S$1006,"&lt;&gt;0")+COUNTIFS('GSTN-Diff Gross'!$D$7:$D$1006,'2A'!E691,'GSTN-Diff Gross'!$T$7:$T$1006,"&lt;&gt;0")+COUNTIFS('GSTN-Diff Gross'!$D$7:$D$1006,'2A'!E691,'GSTN-Diff Gross'!$U$7:$U$1006,"&lt;&gt;0")+COUNTIFS('GSTN-Diff Gross'!$D$7:$D$1006,'2A'!E691,'GSTN-Diff Gross'!$V$7:$V$1006,"&lt;&gt;0"),'2A'!E691,"")</f>
        <v/>
      </c>
      <c r="D1692" s="41" t="str">
        <f>IF(COUNTIFS('GSTN-Diff Gross'!$D$7:$D$1006,'2A'!E691,'GSTN-Diff Gross'!$R$7:$R$1006,"&lt;&gt;0")+COUNTIFS('GSTN-Diff Gross'!$D$7:$D$1006,'2A'!E691,'GSTN-Diff Gross'!$S$7:$S$1006,"&lt;&gt;0")+COUNTIFS('GSTN-Diff Gross'!$D$7:$D$1006,'2A'!E691,'GSTN-Diff Gross'!$T$7:$T$1006,"&lt;&gt;0")+COUNTIFS('GSTN-Diff Gross'!$D$7:$D$1006,'2A'!E691,'GSTN-Diff Gross'!$U$7:$U$1006,"&lt;&gt;0")+COUNTIFS('GSTN-Diff Gross'!$D$7:$D$1006,'2A'!E691,'GSTN-Diff Gross'!$V$7:$V$1006,"&lt;&gt;0"),'2A'!F691,"")</f>
        <v/>
      </c>
      <c r="E1692" s="68" t="str">
        <f>IF(COUNTIFS('GSTN-Diff Gross'!$D$7:$D$1006,'2A'!E691,'GSTN-Diff Gross'!$R$7:$R$1006,"&lt;&gt;0")+COUNTIFS('GSTN-Diff Gross'!$D$7:$D$1006,'2A'!E691,'GSTN-Diff Gross'!$S$7:$S$1006,"&lt;&gt;0")+COUNTIFS('GSTN-Diff Gross'!$D$7:$D$1006,'2A'!E691,'GSTN-Diff Gross'!$T$7:$T$1006,"&lt;&gt;0")+COUNTIFS('GSTN-Diff Gross'!$D$7:$D$1006,'2A'!E691,'GSTN-Diff Gross'!$U$7:$U$1006,"&lt;&gt;0")+COUNTIFS('GSTN-Diff Gross'!$D$7:$D$1006,'2A'!E691,'GSTN-Diff Gross'!$V$7:$V$1006,"&lt;&gt;0"),'2A'!G691,"")</f>
        <v/>
      </c>
      <c r="F1692" s="90" t="str">
        <f>IF(COUNTIFS('GSTN-Diff Gross'!$D$7:$D$1006,'2A'!E691,'GSTN-Diff Gross'!$R$7:$R$1006,"&lt;&gt;0")+COUNTIFS('GSTN-Diff Gross'!$D$7:$D$1006,'2A'!E691,'GSTN-Diff Gross'!$S$7:$S$1006,"&lt;&gt;0")+COUNTIFS('GSTN-Diff Gross'!$D$7:$D$1006,'2A'!E691,'GSTN-Diff Gross'!$T$7:$T$1006,"&lt;&gt;0")+COUNTIFS('GSTN-Diff Gross'!$D$7:$D$1006,'2A'!E691,'GSTN-Diff Gross'!$U$7:$U$1006,"&lt;&gt;0")+COUNTIFS('GSTN-Diff Gross'!$D$7:$D$1006,'2A'!E691,'GSTN-Diff Gross'!$V$7:$V$1006,"&lt;&gt;0"),'2A'!H691,"")</f>
        <v/>
      </c>
      <c r="G1692" s="167">
        <f t="shared" si="186"/>
        <v>0</v>
      </c>
      <c r="H1692" s="167">
        <f t="shared" si="187"/>
        <v>0</v>
      </c>
      <c r="I1692" s="167">
        <f t="shared" si="188"/>
        <v>0</v>
      </c>
      <c r="J1692" s="167">
        <f t="shared" si="189"/>
        <v>0</v>
      </c>
      <c r="K1692" s="167">
        <f t="shared" si="190"/>
        <v>0</v>
      </c>
      <c r="L1692" s="99">
        <f>IFERROR(VLOOKUP(B1692,BOOKS!$D$6:$M$1005,6,0),0)</f>
        <v>0</v>
      </c>
      <c r="M1692" s="100">
        <f>IFERROR(VLOOKUP(B1692,BOOKS!$D$6:$M$1005,7,0),0)</f>
        <v>0</v>
      </c>
      <c r="N1692" s="100">
        <f>IFERROR(VLOOKUP(B1692,BOOKS!$D$6:$M$1005,8,0),0)</f>
        <v>0</v>
      </c>
      <c r="O1692" s="100">
        <f>IFERROR(VLOOKUP(B1692,BOOKS!$D$6:$M$1005,9,0),0)</f>
        <v>0</v>
      </c>
      <c r="P1692" s="100">
        <f>IFERROR(VLOOKUP(B1692,BOOKS!$D$6:$M$1005,10,0),0)</f>
        <v>0</v>
      </c>
      <c r="Q1692" s="94">
        <f>IFERROR(VLOOKUP(B1692,'2A'!$D$6:$M$1005,6,0),0)</f>
        <v>0</v>
      </c>
      <c r="R1692" s="95">
        <f>IFERROR(VLOOKUP(B1692,'2A'!$D$6:$M$1005,7,0),0)</f>
        <v>0</v>
      </c>
      <c r="S1692" s="95">
        <f>IFERROR(VLOOKUP(B1692,'2A'!$D$6:$M$1005,8,0),0)</f>
        <v>0</v>
      </c>
      <c r="T1692" s="95">
        <f>IFERROR(VLOOKUP(B1692,'2A'!$D$6:$M$1005,9,0),0)</f>
        <v>0</v>
      </c>
      <c r="U1692" s="95">
        <f>IFERROR(VLOOKUP(B1692,'2A'!$D$6:$M$1005,10,0),0)</f>
        <v>0</v>
      </c>
      <c r="V1692" s="111"/>
    </row>
    <row r="1693" spans="1:22">
      <c r="A1693" s="163">
        <f t="shared" si="192"/>
        <v>1687</v>
      </c>
      <c r="B1693" s="163" t="str">
        <f t="shared" si="191"/>
        <v/>
      </c>
      <c r="C1693" s="163" t="str">
        <f>IF(COUNTIFS('GSTN-Diff Gross'!$D$7:$D$1006,'2A'!E692,'GSTN-Diff Gross'!$R$7:$R$1006,"&lt;&gt;0")+COUNTIFS('GSTN-Diff Gross'!$D$7:$D$1006,'2A'!E692,'GSTN-Diff Gross'!$S$7:$S$1006,"&lt;&gt;0")+COUNTIFS('GSTN-Diff Gross'!$D$7:$D$1006,'2A'!E692,'GSTN-Diff Gross'!$T$7:$T$1006,"&lt;&gt;0")+COUNTIFS('GSTN-Diff Gross'!$D$7:$D$1006,'2A'!E692,'GSTN-Diff Gross'!$U$7:$U$1006,"&lt;&gt;0")+COUNTIFS('GSTN-Diff Gross'!$D$7:$D$1006,'2A'!E692,'GSTN-Diff Gross'!$V$7:$V$1006,"&lt;&gt;0"),'2A'!E692,"")</f>
        <v/>
      </c>
      <c r="D1693" s="46" t="str">
        <f>IF(COUNTIFS('GSTN-Diff Gross'!$D$7:$D$1006,'2A'!E692,'GSTN-Diff Gross'!$R$7:$R$1006,"&lt;&gt;0")+COUNTIFS('GSTN-Diff Gross'!$D$7:$D$1006,'2A'!E692,'GSTN-Diff Gross'!$S$7:$S$1006,"&lt;&gt;0")+COUNTIFS('GSTN-Diff Gross'!$D$7:$D$1006,'2A'!E692,'GSTN-Diff Gross'!$T$7:$T$1006,"&lt;&gt;0")+COUNTIFS('GSTN-Diff Gross'!$D$7:$D$1006,'2A'!E692,'GSTN-Diff Gross'!$U$7:$U$1006,"&lt;&gt;0")+COUNTIFS('GSTN-Diff Gross'!$D$7:$D$1006,'2A'!E692,'GSTN-Diff Gross'!$V$7:$V$1006,"&lt;&gt;0"),'2A'!F692,"")</f>
        <v/>
      </c>
      <c r="E1693" s="69" t="str">
        <f>IF(COUNTIFS('GSTN-Diff Gross'!$D$7:$D$1006,'2A'!E692,'GSTN-Diff Gross'!$R$7:$R$1006,"&lt;&gt;0")+COUNTIFS('GSTN-Diff Gross'!$D$7:$D$1006,'2A'!E692,'GSTN-Diff Gross'!$S$7:$S$1006,"&lt;&gt;0")+COUNTIFS('GSTN-Diff Gross'!$D$7:$D$1006,'2A'!E692,'GSTN-Diff Gross'!$T$7:$T$1006,"&lt;&gt;0")+COUNTIFS('GSTN-Diff Gross'!$D$7:$D$1006,'2A'!E692,'GSTN-Diff Gross'!$U$7:$U$1006,"&lt;&gt;0")+COUNTIFS('GSTN-Diff Gross'!$D$7:$D$1006,'2A'!E692,'GSTN-Diff Gross'!$V$7:$V$1006,"&lt;&gt;0"),'2A'!G692,"")</f>
        <v/>
      </c>
      <c r="F1693" s="91" t="str">
        <f>IF(COUNTIFS('GSTN-Diff Gross'!$D$7:$D$1006,'2A'!E692,'GSTN-Diff Gross'!$R$7:$R$1006,"&lt;&gt;0")+COUNTIFS('GSTN-Diff Gross'!$D$7:$D$1006,'2A'!E692,'GSTN-Diff Gross'!$S$7:$S$1006,"&lt;&gt;0")+COUNTIFS('GSTN-Diff Gross'!$D$7:$D$1006,'2A'!E692,'GSTN-Diff Gross'!$T$7:$T$1006,"&lt;&gt;0")+COUNTIFS('GSTN-Diff Gross'!$D$7:$D$1006,'2A'!E692,'GSTN-Diff Gross'!$U$7:$U$1006,"&lt;&gt;0")+COUNTIFS('GSTN-Diff Gross'!$D$7:$D$1006,'2A'!E692,'GSTN-Diff Gross'!$V$7:$V$1006,"&lt;&gt;0"),'2A'!H692,"")</f>
        <v/>
      </c>
      <c r="G1693" s="96">
        <f t="shared" si="186"/>
        <v>0</v>
      </c>
      <c r="H1693" s="96">
        <f t="shared" si="187"/>
        <v>0</v>
      </c>
      <c r="I1693" s="97">
        <f t="shared" si="188"/>
        <v>0</v>
      </c>
      <c r="J1693" s="98">
        <f t="shared" si="189"/>
        <v>0</v>
      </c>
      <c r="K1693" s="96">
        <f t="shared" si="190"/>
        <v>0</v>
      </c>
      <c r="L1693" s="93">
        <f>IFERROR(VLOOKUP(B1693,BOOKS!$D$6:$M$1005,6,0),0)</f>
        <v>0</v>
      </c>
      <c r="M1693" s="88">
        <f>IFERROR(VLOOKUP(B1693,BOOKS!$D$6:$M$1005,7,0),0)</f>
        <v>0</v>
      </c>
      <c r="N1693" s="88">
        <f>IFERROR(VLOOKUP(B1693,BOOKS!$D$6:$M$1005,8,0),0)</f>
        <v>0</v>
      </c>
      <c r="O1693" s="88">
        <f>IFERROR(VLOOKUP(B1693,BOOKS!$D$6:$M$1005,9,0),0)</f>
        <v>0</v>
      </c>
      <c r="P1693" s="88">
        <f>IFERROR(VLOOKUP(B1693,BOOKS!$D$6:$M$1005,10,0),0)</f>
        <v>0</v>
      </c>
      <c r="Q1693" s="84">
        <f>IFERROR(VLOOKUP(B1693,'2A'!$D$6:$M$1005,6,0),0)</f>
        <v>0</v>
      </c>
      <c r="R1693" s="44">
        <f>IFERROR(VLOOKUP(B1693,'2A'!$D$6:$M$1005,7,0),0)</f>
        <v>0</v>
      </c>
      <c r="S1693" s="44">
        <f>IFERROR(VLOOKUP(B1693,'2A'!$D$6:$M$1005,8,0),0)</f>
        <v>0</v>
      </c>
      <c r="T1693" s="44">
        <f>IFERROR(VLOOKUP(B1693,'2A'!$D$6:$M$1005,9,0),0)</f>
        <v>0</v>
      </c>
      <c r="U1693" s="44">
        <f>IFERROR(VLOOKUP(B1693,'2A'!$D$6:$M$1005,10,0),0)</f>
        <v>0</v>
      </c>
      <c r="V1693" s="111"/>
    </row>
    <row r="1694" spans="1:22">
      <c r="A1694" s="161">
        <f t="shared" si="192"/>
        <v>1688</v>
      </c>
      <c r="B1694" s="161" t="str">
        <f t="shared" si="191"/>
        <v/>
      </c>
      <c r="C1694" s="161" t="str">
        <f>IF(COUNTIFS('GSTN-Diff Gross'!$D$7:$D$1006,'2A'!E693,'GSTN-Diff Gross'!$R$7:$R$1006,"&lt;&gt;0")+COUNTIFS('GSTN-Diff Gross'!$D$7:$D$1006,'2A'!E693,'GSTN-Diff Gross'!$S$7:$S$1006,"&lt;&gt;0")+COUNTIFS('GSTN-Diff Gross'!$D$7:$D$1006,'2A'!E693,'GSTN-Diff Gross'!$T$7:$T$1006,"&lt;&gt;0")+COUNTIFS('GSTN-Diff Gross'!$D$7:$D$1006,'2A'!E693,'GSTN-Diff Gross'!$U$7:$U$1006,"&lt;&gt;0")+COUNTIFS('GSTN-Diff Gross'!$D$7:$D$1006,'2A'!E693,'GSTN-Diff Gross'!$V$7:$V$1006,"&lt;&gt;0"),'2A'!E693,"")</f>
        <v/>
      </c>
      <c r="D1694" s="41" t="str">
        <f>IF(COUNTIFS('GSTN-Diff Gross'!$D$7:$D$1006,'2A'!E693,'GSTN-Diff Gross'!$R$7:$R$1006,"&lt;&gt;0")+COUNTIFS('GSTN-Diff Gross'!$D$7:$D$1006,'2A'!E693,'GSTN-Diff Gross'!$S$7:$S$1006,"&lt;&gt;0")+COUNTIFS('GSTN-Diff Gross'!$D$7:$D$1006,'2A'!E693,'GSTN-Diff Gross'!$T$7:$T$1006,"&lt;&gt;0")+COUNTIFS('GSTN-Diff Gross'!$D$7:$D$1006,'2A'!E693,'GSTN-Diff Gross'!$U$7:$U$1006,"&lt;&gt;0")+COUNTIFS('GSTN-Diff Gross'!$D$7:$D$1006,'2A'!E693,'GSTN-Diff Gross'!$V$7:$V$1006,"&lt;&gt;0"),'2A'!F693,"")</f>
        <v/>
      </c>
      <c r="E1694" s="68" t="str">
        <f>IF(COUNTIFS('GSTN-Diff Gross'!$D$7:$D$1006,'2A'!E693,'GSTN-Diff Gross'!$R$7:$R$1006,"&lt;&gt;0")+COUNTIFS('GSTN-Diff Gross'!$D$7:$D$1006,'2A'!E693,'GSTN-Diff Gross'!$S$7:$S$1006,"&lt;&gt;0")+COUNTIFS('GSTN-Diff Gross'!$D$7:$D$1006,'2A'!E693,'GSTN-Diff Gross'!$T$7:$T$1006,"&lt;&gt;0")+COUNTIFS('GSTN-Diff Gross'!$D$7:$D$1006,'2A'!E693,'GSTN-Diff Gross'!$U$7:$U$1006,"&lt;&gt;0")+COUNTIFS('GSTN-Diff Gross'!$D$7:$D$1006,'2A'!E693,'GSTN-Diff Gross'!$V$7:$V$1006,"&lt;&gt;0"),'2A'!G693,"")</f>
        <v/>
      </c>
      <c r="F1694" s="90" t="str">
        <f>IF(COUNTIFS('GSTN-Diff Gross'!$D$7:$D$1006,'2A'!E693,'GSTN-Diff Gross'!$R$7:$R$1006,"&lt;&gt;0")+COUNTIFS('GSTN-Diff Gross'!$D$7:$D$1006,'2A'!E693,'GSTN-Diff Gross'!$S$7:$S$1006,"&lt;&gt;0")+COUNTIFS('GSTN-Diff Gross'!$D$7:$D$1006,'2A'!E693,'GSTN-Diff Gross'!$T$7:$T$1006,"&lt;&gt;0")+COUNTIFS('GSTN-Diff Gross'!$D$7:$D$1006,'2A'!E693,'GSTN-Diff Gross'!$U$7:$U$1006,"&lt;&gt;0")+COUNTIFS('GSTN-Diff Gross'!$D$7:$D$1006,'2A'!E693,'GSTN-Diff Gross'!$V$7:$V$1006,"&lt;&gt;0"),'2A'!H693,"")</f>
        <v/>
      </c>
      <c r="G1694" s="167">
        <f t="shared" si="186"/>
        <v>0</v>
      </c>
      <c r="H1694" s="167">
        <f t="shared" si="187"/>
        <v>0</v>
      </c>
      <c r="I1694" s="167">
        <f t="shared" si="188"/>
        <v>0</v>
      </c>
      <c r="J1694" s="167">
        <f t="shared" si="189"/>
        <v>0</v>
      </c>
      <c r="K1694" s="167">
        <f t="shared" si="190"/>
        <v>0</v>
      </c>
      <c r="L1694" s="99">
        <f>IFERROR(VLOOKUP(B1694,BOOKS!$D$6:$M$1005,6,0),0)</f>
        <v>0</v>
      </c>
      <c r="M1694" s="100">
        <f>IFERROR(VLOOKUP(B1694,BOOKS!$D$6:$M$1005,7,0),0)</f>
        <v>0</v>
      </c>
      <c r="N1694" s="100">
        <f>IFERROR(VLOOKUP(B1694,BOOKS!$D$6:$M$1005,8,0),0)</f>
        <v>0</v>
      </c>
      <c r="O1694" s="100">
        <f>IFERROR(VLOOKUP(B1694,BOOKS!$D$6:$M$1005,9,0),0)</f>
        <v>0</v>
      </c>
      <c r="P1694" s="100">
        <f>IFERROR(VLOOKUP(B1694,BOOKS!$D$6:$M$1005,10,0),0)</f>
        <v>0</v>
      </c>
      <c r="Q1694" s="94">
        <f>IFERROR(VLOOKUP(B1694,'2A'!$D$6:$M$1005,6,0),0)</f>
        <v>0</v>
      </c>
      <c r="R1694" s="95">
        <f>IFERROR(VLOOKUP(B1694,'2A'!$D$6:$M$1005,7,0),0)</f>
        <v>0</v>
      </c>
      <c r="S1694" s="95">
        <f>IFERROR(VLOOKUP(B1694,'2A'!$D$6:$M$1005,8,0),0)</f>
        <v>0</v>
      </c>
      <c r="T1694" s="95">
        <f>IFERROR(VLOOKUP(B1694,'2A'!$D$6:$M$1005,9,0),0)</f>
        <v>0</v>
      </c>
      <c r="U1694" s="95">
        <f>IFERROR(VLOOKUP(B1694,'2A'!$D$6:$M$1005,10,0),0)</f>
        <v>0</v>
      </c>
      <c r="V1694" s="111"/>
    </row>
    <row r="1695" spans="1:22">
      <c r="A1695" s="163">
        <f t="shared" si="192"/>
        <v>1689</v>
      </c>
      <c r="B1695" s="163" t="str">
        <f t="shared" si="191"/>
        <v/>
      </c>
      <c r="C1695" s="163" t="str">
        <f>IF(COUNTIFS('GSTN-Diff Gross'!$D$7:$D$1006,'2A'!E694,'GSTN-Diff Gross'!$R$7:$R$1006,"&lt;&gt;0")+COUNTIFS('GSTN-Diff Gross'!$D$7:$D$1006,'2A'!E694,'GSTN-Diff Gross'!$S$7:$S$1006,"&lt;&gt;0")+COUNTIFS('GSTN-Diff Gross'!$D$7:$D$1006,'2A'!E694,'GSTN-Diff Gross'!$T$7:$T$1006,"&lt;&gt;0")+COUNTIFS('GSTN-Diff Gross'!$D$7:$D$1006,'2A'!E694,'GSTN-Diff Gross'!$U$7:$U$1006,"&lt;&gt;0")+COUNTIFS('GSTN-Diff Gross'!$D$7:$D$1006,'2A'!E694,'GSTN-Diff Gross'!$V$7:$V$1006,"&lt;&gt;0"),'2A'!E694,"")</f>
        <v/>
      </c>
      <c r="D1695" s="46" t="str">
        <f>IF(COUNTIFS('GSTN-Diff Gross'!$D$7:$D$1006,'2A'!E694,'GSTN-Diff Gross'!$R$7:$R$1006,"&lt;&gt;0")+COUNTIFS('GSTN-Diff Gross'!$D$7:$D$1006,'2A'!E694,'GSTN-Diff Gross'!$S$7:$S$1006,"&lt;&gt;0")+COUNTIFS('GSTN-Diff Gross'!$D$7:$D$1006,'2A'!E694,'GSTN-Diff Gross'!$T$7:$T$1006,"&lt;&gt;0")+COUNTIFS('GSTN-Diff Gross'!$D$7:$D$1006,'2A'!E694,'GSTN-Diff Gross'!$U$7:$U$1006,"&lt;&gt;0")+COUNTIFS('GSTN-Diff Gross'!$D$7:$D$1006,'2A'!E694,'GSTN-Diff Gross'!$V$7:$V$1006,"&lt;&gt;0"),'2A'!F694,"")</f>
        <v/>
      </c>
      <c r="E1695" s="69" t="str">
        <f>IF(COUNTIFS('GSTN-Diff Gross'!$D$7:$D$1006,'2A'!E694,'GSTN-Diff Gross'!$R$7:$R$1006,"&lt;&gt;0")+COUNTIFS('GSTN-Diff Gross'!$D$7:$D$1006,'2A'!E694,'GSTN-Diff Gross'!$S$7:$S$1006,"&lt;&gt;0")+COUNTIFS('GSTN-Diff Gross'!$D$7:$D$1006,'2A'!E694,'GSTN-Diff Gross'!$T$7:$T$1006,"&lt;&gt;0")+COUNTIFS('GSTN-Diff Gross'!$D$7:$D$1006,'2A'!E694,'GSTN-Diff Gross'!$U$7:$U$1006,"&lt;&gt;0")+COUNTIFS('GSTN-Diff Gross'!$D$7:$D$1006,'2A'!E694,'GSTN-Diff Gross'!$V$7:$V$1006,"&lt;&gt;0"),'2A'!G694,"")</f>
        <v/>
      </c>
      <c r="F1695" s="91" t="str">
        <f>IF(COUNTIFS('GSTN-Diff Gross'!$D$7:$D$1006,'2A'!E694,'GSTN-Diff Gross'!$R$7:$R$1006,"&lt;&gt;0")+COUNTIFS('GSTN-Diff Gross'!$D$7:$D$1006,'2A'!E694,'GSTN-Diff Gross'!$S$7:$S$1006,"&lt;&gt;0")+COUNTIFS('GSTN-Diff Gross'!$D$7:$D$1006,'2A'!E694,'GSTN-Diff Gross'!$T$7:$T$1006,"&lt;&gt;0")+COUNTIFS('GSTN-Diff Gross'!$D$7:$D$1006,'2A'!E694,'GSTN-Diff Gross'!$U$7:$U$1006,"&lt;&gt;0")+COUNTIFS('GSTN-Diff Gross'!$D$7:$D$1006,'2A'!E694,'GSTN-Diff Gross'!$V$7:$V$1006,"&lt;&gt;0"),'2A'!H694,"")</f>
        <v/>
      </c>
      <c r="G1695" s="96">
        <f t="shared" si="186"/>
        <v>0</v>
      </c>
      <c r="H1695" s="96">
        <f t="shared" si="187"/>
        <v>0</v>
      </c>
      <c r="I1695" s="97">
        <f t="shared" si="188"/>
        <v>0</v>
      </c>
      <c r="J1695" s="98">
        <f t="shared" si="189"/>
        <v>0</v>
      </c>
      <c r="K1695" s="96">
        <f t="shared" si="190"/>
        <v>0</v>
      </c>
      <c r="L1695" s="93">
        <f>IFERROR(VLOOKUP(B1695,BOOKS!$D$6:$M$1005,6,0),0)</f>
        <v>0</v>
      </c>
      <c r="M1695" s="88">
        <f>IFERROR(VLOOKUP(B1695,BOOKS!$D$6:$M$1005,7,0),0)</f>
        <v>0</v>
      </c>
      <c r="N1695" s="88">
        <f>IFERROR(VLOOKUP(B1695,BOOKS!$D$6:$M$1005,8,0),0)</f>
        <v>0</v>
      </c>
      <c r="O1695" s="88">
        <f>IFERROR(VLOOKUP(B1695,BOOKS!$D$6:$M$1005,9,0),0)</f>
        <v>0</v>
      </c>
      <c r="P1695" s="88">
        <f>IFERROR(VLOOKUP(B1695,BOOKS!$D$6:$M$1005,10,0),0)</f>
        <v>0</v>
      </c>
      <c r="Q1695" s="84">
        <f>IFERROR(VLOOKUP(B1695,'2A'!$D$6:$M$1005,6,0),0)</f>
        <v>0</v>
      </c>
      <c r="R1695" s="44">
        <f>IFERROR(VLOOKUP(B1695,'2A'!$D$6:$M$1005,7,0),0)</f>
        <v>0</v>
      </c>
      <c r="S1695" s="44">
        <f>IFERROR(VLOOKUP(B1695,'2A'!$D$6:$M$1005,8,0),0)</f>
        <v>0</v>
      </c>
      <c r="T1695" s="44">
        <f>IFERROR(VLOOKUP(B1695,'2A'!$D$6:$M$1005,9,0),0)</f>
        <v>0</v>
      </c>
      <c r="U1695" s="44">
        <f>IFERROR(VLOOKUP(B1695,'2A'!$D$6:$M$1005,10,0),0)</f>
        <v>0</v>
      </c>
      <c r="V1695" s="111"/>
    </row>
    <row r="1696" spans="1:22">
      <c r="A1696" s="161">
        <f t="shared" si="192"/>
        <v>1690</v>
      </c>
      <c r="B1696" s="161" t="str">
        <f t="shared" si="191"/>
        <v/>
      </c>
      <c r="C1696" s="161" t="str">
        <f>IF(COUNTIFS('GSTN-Diff Gross'!$D$7:$D$1006,'2A'!E695,'GSTN-Diff Gross'!$R$7:$R$1006,"&lt;&gt;0")+COUNTIFS('GSTN-Diff Gross'!$D$7:$D$1006,'2A'!E695,'GSTN-Diff Gross'!$S$7:$S$1006,"&lt;&gt;0")+COUNTIFS('GSTN-Diff Gross'!$D$7:$D$1006,'2A'!E695,'GSTN-Diff Gross'!$T$7:$T$1006,"&lt;&gt;0")+COUNTIFS('GSTN-Diff Gross'!$D$7:$D$1006,'2A'!E695,'GSTN-Diff Gross'!$U$7:$U$1006,"&lt;&gt;0")+COUNTIFS('GSTN-Diff Gross'!$D$7:$D$1006,'2A'!E695,'GSTN-Diff Gross'!$V$7:$V$1006,"&lt;&gt;0"),'2A'!E695,"")</f>
        <v/>
      </c>
      <c r="D1696" s="41" t="str">
        <f>IF(COUNTIFS('GSTN-Diff Gross'!$D$7:$D$1006,'2A'!E695,'GSTN-Diff Gross'!$R$7:$R$1006,"&lt;&gt;0")+COUNTIFS('GSTN-Diff Gross'!$D$7:$D$1006,'2A'!E695,'GSTN-Diff Gross'!$S$7:$S$1006,"&lt;&gt;0")+COUNTIFS('GSTN-Diff Gross'!$D$7:$D$1006,'2A'!E695,'GSTN-Diff Gross'!$T$7:$T$1006,"&lt;&gt;0")+COUNTIFS('GSTN-Diff Gross'!$D$7:$D$1006,'2A'!E695,'GSTN-Diff Gross'!$U$7:$U$1006,"&lt;&gt;0")+COUNTIFS('GSTN-Diff Gross'!$D$7:$D$1006,'2A'!E695,'GSTN-Diff Gross'!$V$7:$V$1006,"&lt;&gt;0"),'2A'!F695,"")</f>
        <v/>
      </c>
      <c r="E1696" s="68" t="str">
        <f>IF(COUNTIFS('GSTN-Diff Gross'!$D$7:$D$1006,'2A'!E695,'GSTN-Diff Gross'!$R$7:$R$1006,"&lt;&gt;0")+COUNTIFS('GSTN-Diff Gross'!$D$7:$D$1006,'2A'!E695,'GSTN-Diff Gross'!$S$7:$S$1006,"&lt;&gt;0")+COUNTIFS('GSTN-Diff Gross'!$D$7:$D$1006,'2A'!E695,'GSTN-Diff Gross'!$T$7:$T$1006,"&lt;&gt;0")+COUNTIFS('GSTN-Diff Gross'!$D$7:$D$1006,'2A'!E695,'GSTN-Diff Gross'!$U$7:$U$1006,"&lt;&gt;0")+COUNTIFS('GSTN-Diff Gross'!$D$7:$D$1006,'2A'!E695,'GSTN-Diff Gross'!$V$7:$V$1006,"&lt;&gt;0"),'2A'!G695,"")</f>
        <v/>
      </c>
      <c r="F1696" s="90" t="str">
        <f>IF(COUNTIFS('GSTN-Diff Gross'!$D$7:$D$1006,'2A'!E695,'GSTN-Diff Gross'!$R$7:$R$1006,"&lt;&gt;0")+COUNTIFS('GSTN-Diff Gross'!$D$7:$D$1006,'2A'!E695,'GSTN-Diff Gross'!$S$7:$S$1006,"&lt;&gt;0")+COUNTIFS('GSTN-Diff Gross'!$D$7:$D$1006,'2A'!E695,'GSTN-Diff Gross'!$T$7:$T$1006,"&lt;&gt;0")+COUNTIFS('GSTN-Diff Gross'!$D$7:$D$1006,'2A'!E695,'GSTN-Diff Gross'!$U$7:$U$1006,"&lt;&gt;0")+COUNTIFS('GSTN-Diff Gross'!$D$7:$D$1006,'2A'!E695,'GSTN-Diff Gross'!$V$7:$V$1006,"&lt;&gt;0"),'2A'!H695,"")</f>
        <v/>
      </c>
      <c r="G1696" s="167">
        <f t="shared" si="186"/>
        <v>0</v>
      </c>
      <c r="H1696" s="167">
        <f t="shared" si="187"/>
        <v>0</v>
      </c>
      <c r="I1696" s="167">
        <f t="shared" si="188"/>
        <v>0</v>
      </c>
      <c r="J1696" s="167">
        <f t="shared" si="189"/>
        <v>0</v>
      </c>
      <c r="K1696" s="167">
        <f t="shared" si="190"/>
        <v>0</v>
      </c>
      <c r="L1696" s="99">
        <f>IFERROR(VLOOKUP(B1696,BOOKS!$D$6:$M$1005,6,0),0)</f>
        <v>0</v>
      </c>
      <c r="M1696" s="100">
        <f>IFERROR(VLOOKUP(B1696,BOOKS!$D$6:$M$1005,7,0),0)</f>
        <v>0</v>
      </c>
      <c r="N1696" s="100">
        <f>IFERROR(VLOOKUP(B1696,BOOKS!$D$6:$M$1005,8,0),0)</f>
        <v>0</v>
      </c>
      <c r="O1696" s="100">
        <f>IFERROR(VLOOKUP(B1696,BOOKS!$D$6:$M$1005,9,0),0)</f>
        <v>0</v>
      </c>
      <c r="P1696" s="100">
        <f>IFERROR(VLOOKUP(B1696,BOOKS!$D$6:$M$1005,10,0),0)</f>
        <v>0</v>
      </c>
      <c r="Q1696" s="94">
        <f>IFERROR(VLOOKUP(B1696,'2A'!$D$6:$M$1005,6,0),0)</f>
        <v>0</v>
      </c>
      <c r="R1696" s="95">
        <f>IFERROR(VLOOKUP(B1696,'2A'!$D$6:$M$1005,7,0),0)</f>
        <v>0</v>
      </c>
      <c r="S1696" s="95">
        <f>IFERROR(VLOOKUP(B1696,'2A'!$D$6:$M$1005,8,0),0)</f>
        <v>0</v>
      </c>
      <c r="T1696" s="95">
        <f>IFERROR(VLOOKUP(B1696,'2A'!$D$6:$M$1005,9,0),0)</f>
        <v>0</v>
      </c>
      <c r="U1696" s="95">
        <f>IFERROR(VLOOKUP(B1696,'2A'!$D$6:$M$1005,10,0),0)</f>
        <v>0</v>
      </c>
      <c r="V1696" s="111"/>
    </row>
    <row r="1697" spans="1:22">
      <c r="A1697" s="163">
        <f t="shared" si="192"/>
        <v>1691</v>
      </c>
      <c r="B1697" s="163" t="str">
        <f t="shared" si="191"/>
        <v/>
      </c>
      <c r="C1697" s="163" t="str">
        <f>IF(COUNTIFS('GSTN-Diff Gross'!$D$7:$D$1006,'2A'!E696,'GSTN-Diff Gross'!$R$7:$R$1006,"&lt;&gt;0")+COUNTIFS('GSTN-Diff Gross'!$D$7:$D$1006,'2A'!E696,'GSTN-Diff Gross'!$S$7:$S$1006,"&lt;&gt;0")+COUNTIFS('GSTN-Diff Gross'!$D$7:$D$1006,'2A'!E696,'GSTN-Diff Gross'!$T$7:$T$1006,"&lt;&gt;0")+COUNTIFS('GSTN-Diff Gross'!$D$7:$D$1006,'2A'!E696,'GSTN-Diff Gross'!$U$7:$U$1006,"&lt;&gt;0")+COUNTIFS('GSTN-Diff Gross'!$D$7:$D$1006,'2A'!E696,'GSTN-Diff Gross'!$V$7:$V$1006,"&lt;&gt;0"),'2A'!E696,"")</f>
        <v/>
      </c>
      <c r="D1697" s="46" t="str">
        <f>IF(COUNTIFS('GSTN-Diff Gross'!$D$7:$D$1006,'2A'!E696,'GSTN-Diff Gross'!$R$7:$R$1006,"&lt;&gt;0")+COUNTIFS('GSTN-Diff Gross'!$D$7:$D$1006,'2A'!E696,'GSTN-Diff Gross'!$S$7:$S$1006,"&lt;&gt;0")+COUNTIFS('GSTN-Diff Gross'!$D$7:$D$1006,'2A'!E696,'GSTN-Diff Gross'!$T$7:$T$1006,"&lt;&gt;0")+COUNTIFS('GSTN-Diff Gross'!$D$7:$D$1006,'2A'!E696,'GSTN-Diff Gross'!$U$7:$U$1006,"&lt;&gt;0")+COUNTIFS('GSTN-Diff Gross'!$D$7:$D$1006,'2A'!E696,'GSTN-Diff Gross'!$V$7:$V$1006,"&lt;&gt;0"),'2A'!F696,"")</f>
        <v/>
      </c>
      <c r="E1697" s="69" t="str">
        <f>IF(COUNTIFS('GSTN-Diff Gross'!$D$7:$D$1006,'2A'!E696,'GSTN-Diff Gross'!$R$7:$R$1006,"&lt;&gt;0")+COUNTIFS('GSTN-Diff Gross'!$D$7:$D$1006,'2A'!E696,'GSTN-Diff Gross'!$S$7:$S$1006,"&lt;&gt;0")+COUNTIFS('GSTN-Diff Gross'!$D$7:$D$1006,'2A'!E696,'GSTN-Diff Gross'!$T$7:$T$1006,"&lt;&gt;0")+COUNTIFS('GSTN-Diff Gross'!$D$7:$D$1006,'2A'!E696,'GSTN-Diff Gross'!$U$7:$U$1006,"&lt;&gt;0")+COUNTIFS('GSTN-Diff Gross'!$D$7:$D$1006,'2A'!E696,'GSTN-Diff Gross'!$V$7:$V$1006,"&lt;&gt;0"),'2A'!G696,"")</f>
        <v/>
      </c>
      <c r="F1697" s="91" t="str">
        <f>IF(COUNTIFS('GSTN-Diff Gross'!$D$7:$D$1006,'2A'!E696,'GSTN-Diff Gross'!$R$7:$R$1006,"&lt;&gt;0")+COUNTIFS('GSTN-Diff Gross'!$D$7:$D$1006,'2A'!E696,'GSTN-Diff Gross'!$S$7:$S$1006,"&lt;&gt;0")+COUNTIFS('GSTN-Diff Gross'!$D$7:$D$1006,'2A'!E696,'GSTN-Diff Gross'!$T$7:$T$1006,"&lt;&gt;0")+COUNTIFS('GSTN-Diff Gross'!$D$7:$D$1006,'2A'!E696,'GSTN-Diff Gross'!$U$7:$U$1006,"&lt;&gt;0")+COUNTIFS('GSTN-Diff Gross'!$D$7:$D$1006,'2A'!E696,'GSTN-Diff Gross'!$V$7:$V$1006,"&lt;&gt;0"),'2A'!H696,"")</f>
        <v/>
      </c>
      <c r="G1697" s="96">
        <f t="shared" si="186"/>
        <v>0</v>
      </c>
      <c r="H1697" s="96">
        <f t="shared" si="187"/>
        <v>0</v>
      </c>
      <c r="I1697" s="97">
        <f t="shared" si="188"/>
        <v>0</v>
      </c>
      <c r="J1697" s="98">
        <f t="shared" si="189"/>
        <v>0</v>
      </c>
      <c r="K1697" s="96">
        <f t="shared" si="190"/>
        <v>0</v>
      </c>
      <c r="L1697" s="93">
        <f>IFERROR(VLOOKUP(B1697,BOOKS!$D$6:$M$1005,6,0),0)</f>
        <v>0</v>
      </c>
      <c r="M1697" s="88">
        <f>IFERROR(VLOOKUP(B1697,BOOKS!$D$6:$M$1005,7,0),0)</f>
        <v>0</v>
      </c>
      <c r="N1697" s="88">
        <f>IFERROR(VLOOKUP(B1697,BOOKS!$D$6:$M$1005,8,0),0)</f>
        <v>0</v>
      </c>
      <c r="O1697" s="88">
        <f>IFERROR(VLOOKUP(B1697,BOOKS!$D$6:$M$1005,9,0),0)</f>
        <v>0</v>
      </c>
      <c r="P1697" s="88">
        <f>IFERROR(VLOOKUP(B1697,BOOKS!$D$6:$M$1005,10,0),0)</f>
        <v>0</v>
      </c>
      <c r="Q1697" s="84">
        <f>IFERROR(VLOOKUP(B1697,'2A'!$D$6:$M$1005,6,0),0)</f>
        <v>0</v>
      </c>
      <c r="R1697" s="44">
        <f>IFERROR(VLOOKUP(B1697,'2A'!$D$6:$M$1005,7,0),0)</f>
        <v>0</v>
      </c>
      <c r="S1697" s="44">
        <f>IFERROR(VLOOKUP(B1697,'2A'!$D$6:$M$1005,8,0),0)</f>
        <v>0</v>
      </c>
      <c r="T1697" s="44">
        <f>IFERROR(VLOOKUP(B1697,'2A'!$D$6:$M$1005,9,0),0)</f>
        <v>0</v>
      </c>
      <c r="U1697" s="44">
        <f>IFERROR(VLOOKUP(B1697,'2A'!$D$6:$M$1005,10,0),0)</f>
        <v>0</v>
      </c>
      <c r="V1697" s="111"/>
    </row>
    <row r="1698" spans="1:22">
      <c r="A1698" s="161">
        <f t="shared" si="192"/>
        <v>1692</v>
      </c>
      <c r="B1698" s="161" t="str">
        <f t="shared" si="191"/>
        <v/>
      </c>
      <c r="C1698" s="161" t="str">
        <f>IF(COUNTIFS('GSTN-Diff Gross'!$D$7:$D$1006,'2A'!E697,'GSTN-Diff Gross'!$R$7:$R$1006,"&lt;&gt;0")+COUNTIFS('GSTN-Diff Gross'!$D$7:$D$1006,'2A'!E697,'GSTN-Diff Gross'!$S$7:$S$1006,"&lt;&gt;0")+COUNTIFS('GSTN-Diff Gross'!$D$7:$D$1006,'2A'!E697,'GSTN-Diff Gross'!$T$7:$T$1006,"&lt;&gt;0")+COUNTIFS('GSTN-Diff Gross'!$D$7:$D$1006,'2A'!E697,'GSTN-Diff Gross'!$U$7:$U$1006,"&lt;&gt;0")+COUNTIFS('GSTN-Diff Gross'!$D$7:$D$1006,'2A'!E697,'GSTN-Diff Gross'!$V$7:$V$1006,"&lt;&gt;0"),'2A'!E697,"")</f>
        <v/>
      </c>
      <c r="D1698" s="41" t="str">
        <f>IF(COUNTIFS('GSTN-Diff Gross'!$D$7:$D$1006,'2A'!E697,'GSTN-Diff Gross'!$R$7:$R$1006,"&lt;&gt;0")+COUNTIFS('GSTN-Diff Gross'!$D$7:$D$1006,'2A'!E697,'GSTN-Diff Gross'!$S$7:$S$1006,"&lt;&gt;0")+COUNTIFS('GSTN-Diff Gross'!$D$7:$D$1006,'2A'!E697,'GSTN-Diff Gross'!$T$7:$T$1006,"&lt;&gt;0")+COUNTIFS('GSTN-Diff Gross'!$D$7:$D$1006,'2A'!E697,'GSTN-Diff Gross'!$U$7:$U$1006,"&lt;&gt;0")+COUNTIFS('GSTN-Diff Gross'!$D$7:$D$1006,'2A'!E697,'GSTN-Diff Gross'!$V$7:$V$1006,"&lt;&gt;0"),'2A'!F697,"")</f>
        <v/>
      </c>
      <c r="E1698" s="68" t="str">
        <f>IF(COUNTIFS('GSTN-Diff Gross'!$D$7:$D$1006,'2A'!E697,'GSTN-Diff Gross'!$R$7:$R$1006,"&lt;&gt;0")+COUNTIFS('GSTN-Diff Gross'!$D$7:$D$1006,'2A'!E697,'GSTN-Diff Gross'!$S$7:$S$1006,"&lt;&gt;0")+COUNTIFS('GSTN-Diff Gross'!$D$7:$D$1006,'2A'!E697,'GSTN-Diff Gross'!$T$7:$T$1006,"&lt;&gt;0")+COUNTIFS('GSTN-Diff Gross'!$D$7:$D$1006,'2A'!E697,'GSTN-Diff Gross'!$U$7:$U$1006,"&lt;&gt;0")+COUNTIFS('GSTN-Diff Gross'!$D$7:$D$1006,'2A'!E697,'GSTN-Diff Gross'!$V$7:$V$1006,"&lt;&gt;0"),'2A'!G697,"")</f>
        <v/>
      </c>
      <c r="F1698" s="90" t="str">
        <f>IF(COUNTIFS('GSTN-Diff Gross'!$D$7:$D$1006,'2A'!E697,'GSTN-Diff Gross'!$R$7:$R$1006,"&lt;&gt;0")+COUNTIFS('GSTN-Diff Gross'!$D$7:$D$1006,'2A'!E697,'GSTN-Diff Gross'!$S$7:$S$1006,"&lt;&gt;0")+COUNTIFS('GSTN-Diff Gross'!$D$7:$D$1006,'2A'!E697,'GSTN-Diff Gross'!$T$7:$T$1006,"&lt;&gt;0")+COUNTIFS('GSTN-Diff Gross'!$D$7:$D$1006,'2A'!E697,'GSTN-Diff Gross'!$U$7:$U$1006,"&lt;&gt;0")+COUNTIFS('GSTN-Diff Gross'!$D$7:$D$1006,'2A'!E697,'GSTN-Diff Gross'!$V$7:$V$1006,"&lt;&gt;0"),'2A'!H697,"")</f>
        <v/>
      </c>
      <c r="G1698" s="167">
        <f t="shared" si="186"/>
        <v>0</v>
      </c>
      <c r="H1698" s="167">
        <f t="shared" si="187"/>
        <v>0</v>
      </c>
      <c r="I1698" s="167">
        <f t="shared" si="188"/>
        <v>0</v>
      </c>
      <c r="J1698" s="167">
        <f t="shared" si="189"/>
        <v>0</v>
      </c>
      <c r="K1698" s="167">
        <f t="shared" si="190"/>
        <v>0</v>
      </c>
      <c r="L1698" s="99">
        <f>IFERROR(VLOOKUP(B1698,BOOKS!$D$6:$M$1005,6,0),0)</f>
        <v>0</v>
      </c>
      <c r="M1698" s="100">
        <f>IFERROR(VLOOKUP(B1698,BOOKS!$D$6:$M$1005,7,0),0)</f>
        <v>0</v>
      </c>
      <c r="N1698" s="100">
        <f>IFERROR(VLOOKUP(B1698,BOOKS!$D$6:$M$1005,8,0),0)</f>
        <v>0</v>
      </c>
      <c r="O1698" s="100">
        <f>IFERROR(VLOOKUP(B1698,BOOKS!$D$6:$M$1005,9,0),0)</f>
        <v>0</v>
      </c>
      <c r="P1698" s="100">
        <f>IFERROR(VLOOKUP(B1698,BOOKS!$D$6:$M$1005,10,0),0)</f>
        <v>0</v>
      </c>
      <c r="Q1698" s="94">
        <f>IFERROR(VLOOKUP(B1698,'2A'!$D$6:$M$1005,6,0),0)</f>
        <v>0</v>
      </c>
      <c r="R1698" s="95">
        <f>IFERROR(VLOOKUP(B1698,'2A'!$D$6:$M$1005,7,0),0)</f>
        <v>0</v>
      </c>
      <c r="S1698" s="95">
        <f>IFERROR(VLOOKUP(B1698,'2A'!$D$6:$M$1005,8,0),0)</f>
        <v>0</v>
      </c>
      <c r="T1698" s="95">
        <f>IFERROR(VLOOKUP(B1698,'2A'!$D$6:$M$1005,9,0),0)</f>
        <v>0</v>
      </c>
      <c r="U1698" s="95">
        <f>IFERROR(VLOOKUP(B1698,'2A'!$D$6:$M$1005,10,0),0)</f>
        <v>0</v>
      </c>
      <c r="V1698" s="111"/>
    </row>
    <row r="1699" spans="1:22">
      <c r="A1699" s="163">
        <f t="shared" si="192"/>
        <v>1693</v>
      </c>
      <c r="B1699" s="163" t="str">
        <f t="shared" si="191"/>
        <v/>
      </c>
      <c r="C1699" s="163" t="str">
        <f>IF(COUNTIFS('GSTN-Diff Gross'!$D$7:$D$1006,'2A'!E698,'GSTN-Diff Gross'!$R$7:$R$1006,"&lt;&gt;0")+COUNTIFS('GSTN-Diff Gross'!$D$7:$D$1006,'2A'!E698,'GSTN-Diff Gross'!$S$7:$S$1006,"&lt;&gt;0")+COUNTIFS('GSTN-Diff Gross'!$D$7:$D$1006,'2A'!E698,'GSTN-Diff Gross'!$T$7:$T$1006,"&lt;&gt;0")+COUNTIFS('GSTN-Diff Gross'!$D$7:$D$1006,'2A'!E698,'GSTN-Diff Gross'!$U$7:$U$1006,"&lt;&gt;0")+COUNTIFS('GSTN-Diff Gross'!$D$7:$D$1006,'2A'!E698,'GSTN-Diff Gross'!$V$7:$V$1006,"&lt;&gt;0"),'2A'!E698,"")</f>
        <v/>
      </c>
      <c r="D1699" s="46" t="str">
        <f>IF(COUNTIFS('GSTN-Diff Gross'!$D$7:$D$1006,'2A'!E698,'GSTN-Diff Gross'!$R$7:$R$1006,"&lt;&gt;0")+COUNTIFS('GSTN-Diff Gross'!$D$7:$D$1006,'2A'!E698,'GSTN-Diff Gross'!$S$7:$S$1006,"&lt;&gt;0")+COUNTIFS('GSTN-Diff Gross'!$D$7:$D$1006,'2A'!E698,'GSTN-Diff Gross'!$T$7:$T$1006,"&lt;&gt;0")+COUNTIFS('GSTN-Diff Gross'!$D$7:$D$1006,'2A'!E698,'GSTN-Diff Gross'!$U$7:$U$1006,"&lt;&gt;0")+COUNTIFS('GSTN-Diff Gross'!$D$7:$D$1006,'2A'!E698,'GSTN-Diff Gross'!$V$7:$V$1006,"&lt;&gt;0"),'2A'!F698,"")</f>
        <v/>
      </c>
      <c r="E1699" s="69" t="str">
        <f>IF(COUNTIFS('GSTN-Diff Gross'!$D$7:$D$1006,'2A'!E698,'GSTN-Diff Gross'!$R$7:$R$1006,"&lt;&gt;0")+COUNTIFS('GSTN-Diff Gross'!$D$7:$D$1006,'2A'!E698,'GSTN-Diff Gross'!$S$7:$S$1006,"&lt;&gt;0")+COUNTIFS('GSTN-Diff Gross'!$D$7:$D$1006,'2A'!E698,'GSTN-Diff Gross'!$T$7:$T$1006,"&lt;&gt;0")+COUNTIFS('GSTN-Diff Gross'!$D$7:$D$1006,'2A'!E698,'GSTN-Diff Gross'!$U$7:$U$1006,"&lt;&gt;0")+COUNTIFS('GSTN-Diff Gross'!$D$7:$D$1006,'2A'!E698,'GSTN-Diff Gross'!$V$7:$V$1006,"&lt;&gt;0"),'2A'!G698,"")</f>
        <v/>
      </c>
      <c r="F1699" s="91" t="str">
        <f>IF(COUNTIFS('GSTN-Diff Gross'!$D$7:$D$1006,'2A'!E698,'GSTN-Diff Gross'!$R$7:$R$1006,"&lt;&gt;0")+COUNTIFS('GSTN-Diff Gross'!$D$7:$D$1006,'2A'!E698,'GSTN-Diff Gross'!$S$7:$S$1006,"&lt;&gt;0")+COUNTIFS('GSTN-Diff Gross'!$D$7:$D$1006,'2A'!E698,'GSTN-Diff Gross'!$T$7:$T$1006,"&lt;&gt;0")+COUNTIFS('GSTN-Diff Gross'!$D$7:$D$1006,'2A'!E698,'GSTN-Diff Gross'!$U$7:$U$1006,"&lt;&gt;0")+COUNTIFS('GSTN-Diff Gross'!$D$7:$D$1006,'2A'!E698,'GSTN-Diff Gross'!$V$7:$V$1006,"&lt;&gt;0"),'2A'!H698,"")</f>
        <v/>
      </c>
      <c r="G1699" s="96">
        <f t="shared" si="186"/>
        <v>0</v>
      </c>
      <c r="H1699" s="96">
        <f t="shared" si="187"/>
        <v>0</v>
      </c>
      <c r="I1699" s="97">
        <f t="shared" si="188"/>
        <v>0</v>
      </c>
      <c r="J1699" s="98">
        <f t="shared" si="189"/>
        <v>0</v>
      </c>
      <c r="K1699" s="96">
        <f t="shared" si="190"/>
        <v>0</v>
      </c>
      <c r="L1699" s="93">
        <f>IFERROR(VLOOKUP(B1699,BOOKS!$D$6:$M$1005,6,0),0)</f>
        <v>0</v>
      </c>
      <c r="M1699" s="88">
        <f>IFERROR(VLOOKUP(B1699,BOOKS!$D$6:$M$1005,7,0),0)</f>
        <v>0</v>
      </c>
      <c r="N1699" s="88">
        <f>IFERROR(VLOOKUP(B1699,BOOKS!$D$6:$M$1005,8,0),0)</f>
        <v>0</v>
      </c>
      <c r="O1699" s="88">
        <f>IFERROR(VLOOKUP(B1699,BOOKS!$D$6:$M$1005,9,0),0)</f>
        <v>0</v>
      </c>
      <c r="P1699" s="88">
        <f>IFERROR(VLOOKUP(B1699,BOOKS!$D$6:$M$1005,10,0),0)</f>
        <v>0</v>
      </c>
      <c r="Q1699" s="84">
        <f>IFERROR(VLOOKUP(B1699,'2A'!$D$6:$M$1005,6,0),0)</f>
        <v>0</v>
      </c>
      <c r="R1699" s="44">
        <f>IFERROR(VLOOKUP(B1699,'2A'!$D$6:$M$1005,7,0),0)</f>
        <v>0</v>
      </c>
      <c r="S1699" s="44">
        <f>IFERROR(VLOOKUP(B1699,'2A'!$D$6:$M$1005,8,0),0)</f>
        <v>0</v>
      </c>
      <c r="T1699" s="44">
        <f>IFERROR(VLOOKUP(B1699,'2A'!$D$6:$M$1005,9,0),0)</f>
        <v>0</v>
      </c>
      <c r="U1699" s="44">
        <f>IFERROR(VLOOKUP(B1699,'2A'!$D$6:$M$1005,10,0),0)</f>
        <v>0</v>
      </c>
      <c r="V1699" s="111"/>
    </row>
    <row r="1700" spans="1:22">
      <c r="A1700" s="161">
        <f t="shared" si="192"/>
        <v>1694</v>
      </c>
      <c r="B1700" s="161" t="str">
        <f t="shared" si="191"/>
        <v/>
      </c>
      <c r="C1700" s="161" t="str">
        <f>IF(COUNTIFS('GSTN-Diff Gross'!$D$7:$D$1006,'2A'!E699,'GSTN-Diff Gross'!$R$7:$R$1006,"&lt;&gt;0")+COUNTIFS('GSTN-Diff Gross'!$D$7:$D$1006,'2A'!E699,'GSTN-Diff Gross'!$S$7:$S$1006,"&lt;&gt;0")+COUNTIFS('GSTN-Diff Gross'!$D$7:$D$1006,'2A'!E699,'GSTN-Diff Gross'!$T$7:$T$1006,"&lt;&gt;0")+COUNTIFS('GSTN-Diff Gross'!$D$7:$D$1006,'2A'!E699,'GSTN-Diff Gross'!$U$7:$U$1006,"&lt;&gt;0")+COUNTIFS('GSTN-Diff Gross'!$D$7:$D$1006,'2A'!E699,'GSTN-Diff Gross'!$V$7:$V$1006,"&lt;&gt;0"),'2A'!E699,"")</f>
        <v/>
      </c>
      <c r="D1700" s="41" t="str">
        <f>IF(COUNTIFS('GSTN-Diff Gross'!$D$7:$D$1006,'2A'!E699,'GSTN-Diff Gross'!$R$7:$R$1006,"&lt;&gt;0")+COUNTIFS('GSTN-Diff Gross'!$D$7:$D$1006,'2A'!E699,'GSTN-Diff Gross'!$S$7:$S$1006,"&lt;&gt;0")+COUNTIFS('GSTN-Diff Gross'!$D$7:$D$1006,'2A'!E699,'GSTN-Diff Gross'!$T$7:$T$1006,"&lt;&gt;0")+COUNTIFS('GSTN-Diff Gross'!$D$7:$D$1006,'2A'!E699,'GSTN-Diff Gross'!$U$7:$U$1006,"&lt;&gt;0")+COUNTIFS('GSTN-Diff Gross'!$D$7:$D$1006,'2A'!E699,'GSTN-Diff Gross'!$V$7:$V$1006,"&lt;&gt;0"),'2A'!F699,"")</f>
        <v/>
      </c>
      <c r="E1700" s="68" t="str">
        <f>IF(COUNTIFS('GSTN-Diff Gross'!$D$7:$D$1006,'2A'!E699,'GSTN-Diff Gross'!$R$7:$R$1006,"&lt;&gt;0")+COUNTIFS('GSTN-Diff Gross'!$D$7:$D$1006,'2A'!E699,'GSTN-Diff Gross'!$S$7:$S$1006,"&lt;&gt;0")+COUNTIFS('GSTN-Diff Gross'!$D$7:$D$1006,'2A'!E699,'GSTN-Diff Gross'!$T$7:$T$1006,"&lt;&gt;0")+COUNTIFS('GSTN-Diff Gross'!$D$7:$D$1006,'2A'!E699,'GSTN-Diff Gross'!$U$7:$U$1006,"&lt;&gt;0")+COUNTIFS('GSTN-Diff Gross'!$D$7:$D$1006,'2A'!E699,'GSTN-Diff Gross'!$V$7:$V$1006,"&lt;&gt;0"),'2A'!G699,"")</f>
        <v/>
      </c>
      <c r="F1700" s="90" t="str">
        <f>IF(COUNTIFS('GSTN-Diff Gross'!$D$7:$D$1006,'2A'!E699,'GSTN-Diff Gross'!$R$7:$R$1006,"&lt;&gt;0")+COUNTIFS('GSTN-Diff Gross'!$D$7:$D$1006,'2A'!E699,'GSTN-Diff Gross'!$S$7:$S$1006,"&lt;&gt;0")+COUNTIFS('GSTN-Diff Gross'!$D$7:$D$1006,'2A'!E699,'GSTN-Diff Gross'!$T$7:$T$1006,"&lt;&gt;0")+COUNTIFS('GSTN-Diff Gross'!$D$7:$D$1006,'2A'!E699,'GSTN-Diff Gross'!$U$7:$U$1006,"&lt;&gt;0")+COUNTIFS('GSTN-Diff Gross'!$D$7:$D$1006,'2A'!E699,'GSTN-Diff Gross'!$V$7:$V$1006,"&lt;&gt;0"),'2A'!H699,"")</f>
        <v/>
      </c>
      <c r="G1700" s="167">
        <f t="shared" si="186"/>
        <v>0</v>
      </c>
      <c r="H1700" s="167">
        <f t="shared" si="187"/>
        <v>0</v>
      </c>
      <c r="I1700" s="167">
        <f t="shared" si="188"/>
        <v>0</v>
      </c>
      <c r="J1700" s="167">
        <f t="shared" si="189"/>
        <v>0</v>
      </c>
      <c r="K1700" s="167">
        <f t="shared" si="190"/>
        <v>0</v>
      </c>
      <c r="L1700" s="99">
        <f>IFERROR(VLOOKUP(B1700,BOOKS!$D$6:$M$1005,6,0),0)</f>
        <v>0</v>
      </c>
      <c r="M1700" s="100">
        <f>IFERROR(VLOOKUP(B1700,BOOKS!$D$6:$M$1005,7,0),0)</f>
        <v>0</v>
      </c>
      <c r="N1700" s="100">
        <f>IFERROR(VLOOKUP(B1700,BOOKS!$D$6:$M$1005,8,0),0)</f>
        <v>0</v>
      </c>
      <c r="O1700" s="100">
        <f>IFERROR(VLOOKUP(B1700,BOOKS!$D$6:$M$1005,9,0),0)</f>
        <v>0</v>
      </c>
      <c r="P1700" s="100">
        <f>IFERROR(VLOOKUP(B1700,BOOKS!$D$6:$M$1005,10,0),0)</f>
        <v>0</v>
      </c>
      <c r="Q1700" s="94">
        <f>IFERROR(VLOOKUP(B1700,'2A'!$D$6:$M$1005,6,0),0)</f>
        <v>0</v>
      </c>
      <c r="R1700" s="95">
        <f>IFERROR(VLOOKUP(B1700,'2A'!$D$6:$M$1005,7,0),0)</f>
        <v>0</v>
      </c>
      <c r="S1700" s="95">
        <f>IFERROR(VLOOKUP(B1700,'2A'!$D$6:$M$1005,8,0),0)</f>
        <v>0</v>
      </c>
      <c r="T1700" s="95">
        <f>IFERROR(VLOOKUP(B1700,'2A'!$D$6:$M$1005,9,0),0)</f>
        <v>0</v>
      </c>
      <c r="U1700" s="95">
        <f>IFERROR(VLOOKUP(B1700,'2A'!$D$6:$M$1005,10,0),0)</f>
        <v>0</v>
      </c>
      <c r="V1700" s="111"/>
    </row>
    <row r="1701" spans="1:22">
      <c r="A1701" s="163">
        <f t="shared" si="192"/>
        <v>1695</v>
      </c>
      <c r="B1701" s="163" t="str">
        <f t="shared" si="191"/>
        <v/>
      </c>
      <c r="C1701" s="163" t="str">
        <f>IF(COUNTIFS('GSTN-Diff Gross'!$D$7:$D$1006,'2A'!E700,'GSTN-Diff Gross'!$R$7:$R$1006,"&lt;&gt;0")+COUNTIFS('GSTN-Diff Gross'!$D$7:$D$1006,'2A'!E700,'GSTN-Diff Gross'!$S$7:$S$1006,"&lt;&gt;0")+COUNTIFS('GSTN-Diff Gross'!$D$7:$D$1006,'2A'!E700,'GSTN-Diff Gross'!$T$7:$T$1006,"&lt;&gt;0")+COUNTIFS('GSTN-Diff Gross'!$D$7:$D$1006,'2A'!E700,'GSTN-Diff Gross'!$U$7:$U$1006,"&lt;&gt;0")+COUNTIFS('GSTN-Diff Gross'!$D$7:$D$1006,'2A'!E700,'GSTN-Diff Gross'!$V$7:$V$1006,"&lt;&gt;0"),'2A'!E700,"")</f>
        <v/>
      </c>
      <c r="D1701" s="46" t="str">
        <f>IF(COUNTIFS('GSTN-Diff Gross'!$D$7:$D$1006,'2A'!E700,'GSTN-Diff Gross'!$R$7:$R$1006,"&lt;&gt;0")+COUNTIFS('GSTN-Diff Gross'!$D$7:$D$1006,'2A'!E700,'GSTN-Diff Gross'!$S$7:$S$1006,"&lt;&gt;0")+COUNTIFS('GSTN-Diff Gross'!$D$7:$D$1006,'2A'!E700,'GSTN-Diff Gross'!$T$7:$T$1006,"&lt;&gt;0")+COUNTIFS('GSTN-Diff Gross'!$D$7:$D$1006,'2A'!E700,'GSTN-Diff Gross'!$U$7:$U$1006,"&lt;&gt;0")+COUNTIFS('GSTN-Diff Gross'!$D$7:$D$1006,'2A'!E700,'GSTN-Diff Gross'!$V$7:$V$1006,"&lt;&gt;0"),'2A'!F700,"")</f>
        <v/>
      </c>
      <c r="E1701" s="69" t="str">
        <f>IF(COUNTIFS('GSTN-Diff Gross'!$D$7:$D$1006,'2A'!E700,'GSTN-Diff Gross'!$R$7:$R$1006,"&lt;&gt;0")+COUNTIFS('GSTN-Diff Gross'!$D$7:$D$1006,'2A'!E700,'GSTN-Diff Gross'!$S$7:$S$1006,"&lt;&gt;0")+COUNTIFS('GSTN-Diff Gross'!$D$7:$D$1006,'2A'!E700,'GSTN-Diff Gross'!$T$7:$T$1006,"&lt;&gt;0")+COUNTIFS('GSTN-Diff Gross'!$D$7:$D$1006,'2A'!E700,'GSTN-Diff Gross'!$U$7:$U$1006,"&lt;&gt;0")+COUNTIFS('GSTN-Diff Gross'!$D$7:$D$1006,'2A'!E700,'GSTN-Diff Gross'!$V$7:$V$1006,"&lt;&gt;0"),'2A'!G700,"")</f>
        <v/>
      </c>
      <c r="F1701" s="91" t="str">
        <f>IF(COUNTIFS('GSTN-Diff Gross'!$D$7:$D$1006,'2A'!E700,'GSTN-Diff Gross'!$R$7:$R$1006,"&lt;&gt;0")+COUNTIFS('GSTN-Diff Gross'!$D$7:$D$1006,'2A'!E700,'GSTN-Diff Gross'!$S$7:$S$1006,"&lt;&gt;0")+COUNTIFS('GSTN-Diff Gross'!$D$7:$D$1006,'2A'!E700,'GSTN-Diff Gross'!$T$7:$T$1006,"&lt;&gt;0")+COUNTIFS('GSTN-Diff Gross'!$D$7:$D$1006,'2A'!E700,'GSTN-Diff Gross'!$U$7:$U$1006,"&lt;&gt;0")+COUNTIFS('GSTN-Diff Gross'!$D$7:$D$1006,'2A'!E700,'GSTN-Diff Gross'!$V$7:$V$1006,"&lt;&gt;0"),'2A'!H700,"")</f>
        <v/>
      </c>
      <c r="G1701" s="96">
        <f t="shared" si="186"/>
        <v>0</v>
      </c>
      <c r="H1701" s="96">
        <f t="shared" si="187"/>
        <v>0</v>
      </c>
      <c r="I1701" s="97">
        <f t="shared" si="188"/>
        <v>0</v>
      </c>
      <c r="J1701" s="98">
        <f t="shared" si="189"/>
        <v>0</v>
      </c>
      <c r="K1701" s="96">
        <f t="shared" si="190"/>
        <v>0</v>
      </c>
      <c r="L1701" s="93">
        <f>IFERROR(VLOOKUP(B1701,BOOKS!$D$6:$M$1005,6,0),0)</f>
        <v>0</v>
      </c>
      <c r="M1701" s="88">
        <f>IFERROR(VLOOKUP(B1701,BOOKS!$D$6:$M$1005,7,0),0)</f>
        <v>0</v>
      </c>
      <c r="N1701" s="88">
        <f>IFERROR(VLOOKUP(B1701,BOOKS!$D$6:$M$1005,8,0),0)</f>
        <v>0</v>
      </c>
      <c r="O1701" s="88">
        <f>IFERROR(VLOOKUP(B1701,BOOKS!$D$6:$M$1005,9,0),0)</f>
        <v>0</v>
      </c>
      <c r="P1701" s="88">
        <f>IFERROR(VLOOKUP(B1701,BOOKS!$D$6:$M$1005,10,0),0)</f>
        <v>0</v>
      </c>
      <c r="Q1701" s="84">
        <f>IFERROR(VLOOKUP(B1701,'2A'!$D$6:$M$1005,6,0),0)</f>
        <v>0</v>
      </c>
      <c r="R1701" s="44">
        <f>IFERROR(VLOOKUP(B1701,'2A'!$D$6:$M$1005,7,0),0)</f>
        <v>0</v>
      </c>
      <c r="S1701" s="44">
        <f>IFERROR(VLOOKUP(B1701,'2A'!$D$6:$M$1005,8,0),0)</f>
        <v>0</v>
      </c>
      <c r="T1701" s="44">
        <f>IFERROR(VLOOKUP(B1701,'2A'!$D$6:$M$1005,9,0),0)</f>
        <v>0</v>
      </c>
      <c r="U1701" s="44">
        <f>IFERROR(VLOOKUP(B1701,'2A'!$D$6:$M$1005,10,0),0)</f>
        <v>0</v>
      </c>
      <c r="V1701" s="111"/>
    </row>
    <row r="1702" spans="1:22">
      <c r="A1702" s="161">
        <f t="shared" si="192"/>
        <v>1696</v>
      </c>
      <c r="B1702" s="161" t="str">
        <f t="shared" si="191"/>
        <v/>
      </c>
      <c r="C1702" s="161" t="str">
        <f>IF(COUNTIFS('GSTN-Diff Gross'!$D$7:$D$1006,'2A'!E701,'GSTN-Diff Gross'!$R$7:$R$1006,"&lt;&gt;0")+COUNTIFS('GSTN-Diff Gross'!$D$7:$D$1006,'2A'!E701,'GSTN-Diff Gross'!$S$7:$S$1006,"&lt;&gt;0")+COUNTIFS('GSTN-Diff Gross'!$D$7:$D$1006,'2A'!E701,'GSTN-Diff Gross'!$T$7:$T$1006,"&lt;&gt;0")+COUNTIFS('GSTN-Diff Gross'!$D$7:$D$1006,'2A'!E701,'GSTN-Diff Gross'!$U$7:$U$1006,"&lt;&gt;0")+COUNTIFS('GSTN-Diff Gross'!$D$7:$D$1006,'2A'!E701,'GSTN-Diff Gross'!$V$7:$V$1006,"&lt;&gt;0"),'2A'!E701,"")</f>
        <v/>
      </c>
      <c r="D1702" s="41" t="str">
        <f>IF(COUNTIFS('GSTN-Diff Gross'!$D$7:$D$1006,'2A'!E701,'GSTN-Diff Gross'!$R$7:$R$1006,"&lt;&gt;0")+COUNTIFS('GSTN-Diff Gross'!$D$7:$D$1006,'2A'!E701,'GSTN-Diff Gross'!$S$7:$S$1006,"&lt;&gt;0")+COUNTIFS('GSTN-Diff Gross'!$D$7:$D$1006,'2A'!E701,'GSTN-Diff Gross'!$T$7:$T$1006,"&lt;&gt;0")+COUNTIFS('GSTN-Diff Gross'!$D$7:$D$1006,'2A'!E701,'GSTN-Diff Gross'!$U$7:$U$1006,"&lt;&gt;0")+COUNTIFS('GSTN-Diff Gross'!$D$7:$D$1006,'2A'!E701,'GSTN-Diff Gross'!$V$7:$V$1006,"&lt;&gt;0"),'2A'!F701,"")</f>
        <v/>
      </c>
      <c r="E1702" s="68" t="str">
        <f>IF(COUNTIFS('GSTN-Diff Gross'!$D$7:$D$1006,'2A'!E701,'GSTN-Diff Gross'!$R$7:$R$1006,"&lt;&gt;0")+COUNTIFS('GSTN-Diff Gross'!$D$7:$D$1006,'2A'!E701,'GSTN-Diff Gross'!$S$7:$S$1006,"&lt;&gt;0")+COUNTIFS('GSTN-Diff Gross'!$D$7:$D$1006,'2A'!E701,'GSTN-Diff Gross'!$T$7:$T$1006,"&lt;&gt;0")+COUNTIFS('GSTN-Diff Gross'!$D$7:$D$1006,'2A'!E701,'GSTN-Diff Gross'!$U$7:$U$1006,"&lt;&gt;0")+COUNTIFS('GSTN-Diff Gross'!$D$7:$D$1006,'2A'!E701,'GSTN-Diff Gross'!$V$7:$V$1006,"&lt;&gt;0"),'2A'!G701,"")</f>
        <v/>
      </c>
      <c r="F1702" s="90" t="str">
        <f>IF(COUNTIFS('GSTN-Diff Gross'!$D$7:$D$1006,'2A'!E701,'GSTN-Diff Gross'!$R$7:$R$1006,"&lt;&gt;0")+COUNTIFS('GSTN-Diff Gross'!$D$7:$D$1006,'2A'!E701,'GSTN-Diff Gross'!$S$7:$S$1006,"&lt;&gt;0")+COUNTIFS('GSTN-Diff Gross'!$D$7:$D$1006,'2A'!E701,'GSTN-Diff Gross'!$T$7:$T$1006,"&lt;&gt;0")+COUNTIFS('GSTN-Diff Gross'!$D$7:$D$1006,'2A'!E701,'GSTN-Diff Gross'!$U$7:$U$1006,"&lt;&gt;0")+COUNTIFS('GSTN-Diff Gross'!$D$7:$D$1006,'2A'!E701,'GSTN-Diff Gross'!$V$7:$V$1006,"&lt;&gt;0"),'2A'!H701,"")</f>
        <v/>
      </c>
      <c r="G1702" s="167">
        <f t="shared" si="186"/>
        <v>0</v>
      </c>
      <c r="H1702" s="167">
        <f t="shared" si="187"/>
        <v>0</v>
      </c>
      <c r="I1702" s="167">
        <f t="shared" si="188"/>
        <v>0</v>
      </c>
      <c r="J1702" s="167">
        <f t="shared" si="189"/>
        <v>0</v>
      </c>
      <c r="K1702" s="167">
        <f t="shared" si="190"/>
        <v>0</v>
      </c>
      <c r="L1702" s="99">
        <f>IFERROR(VLOOKUP(B1702,BOOKS!$D$6:$M$1005,6,0),0)</f>
        <v>0</v>
      </c>
      <c r="M1702" s="100">
        <f>IFERROR(VLOOKUP(B1702,BOOKS!$D$6:$M$1005,7,0),0)</f>
        <v>0</v>
      </c>
      <c r="N1702" s="100">
        <f>IFERROR(VLOOKUP(B1702,BOOKS!$D$6:$M$1005,8,0),0)</f>
        <v>0</v>
      </c>
      <c r="O1702" s="100">
        <f>IFERROR(VLOOKUP(B1702,BOOKS!$D$6:$M$1005,9,0),0)</f>
        <v>0</v>
      </c>
      <c r="P1702" s="100">
        <f>IFERROR(VLOOKUP(B1702,BOOKS!$D$6:$M$1005,10,0),0)</f>
        <v>0</v>
      </c>
      <c r="Q1702" s="94">
        <f>IFERROR(VLOOKUP(B1702,'2A'!$D$6:$M$1005,6,0),0)</f>
        <v>0</v>
      </c>
      <c r="R1702" s="95">
        <f>IFERROR(VLOOKUP(B1702,'2A'!$D$6:$M$1005,7,0),0)</f>
        <v>0</v>
      </c>
      <c r="S1702" s="95">
        <f>IFERROR(VLOOKUP(B1702,'2A'!$D$6:$M$1005,8,0),0)</f>
        <v>0</v>
      </c>
      <c r="T1702" s="95">
        <f>IFERROR(VLOOKUP(B1702,'2A'!$D$6:$M$1005,9,0),0)</f>
        <v>0</v>
      </c>
      <c r="U1702" s="95">
        <f>IFERROR(VLOOKUP(B1702,'2A'!$D$6:$M$1005,10,0),0)</f>
        <v>0</v>
      </c>
      <c r="V1702" s="111"/>
    </row>
    <row r="1703" spans="1:22">
      <c r="A1703" s="163">
        <f t="shared" si="192"/>
        <v>1697</v>
      </c>
      <c r="B1703" s="163" t="str">
        <f t="shared" si="191"/>
        <v/>
      </c>
      <c r="C1703" s="163" t="str">
        <f>IF(COUNTIFS('GSTN-Diff Gross'!$D$7:$D$1006,'2A'!E702,'GSTN-Diff Gross'!$R$7:$R$1006,"&lt;&gt;0")+COUNTIFS('GSTN-Diff Gross'!$D$7:$D$1006,'2A'!E702,'GSTN-Diff Gross'!$S$7:$S$1006,"&lt;&gt;0")+COUNTIFS('GSTN-Diff Gross'!$D$7:$D$1006,'2A'!E702,'GSTN-Diff Gross'!$T$7:$T$1006,"&lt;&gt;0")+COUNTIFS('GSTN-Diff Gross'!$D$7:$D$1006,'2A'!E702,'GSTN-Diff Gross'!$U$7:$U$1006,"&lt;&gt;0")+COUNTIFS('GSTN-Diff Gross'!$D$7:$D$1006,'2A'!E702,'GSTN-Diff Gross'!$V$7:$V$1006,"&lt;&gt;0"),'2A'!E702,"")</f>
        <v/>
      </c>
      <c r="D1703" s="46" t="str">
        <f>IF(COUNTIFS('GSTN-Diff Gross'!$D$7:$D$1006,'2A'!E702,'GSTN-Diff Gross'!$R$7:$R$1006,"&lt;&gt;0")+COUNTIFS('GSTN-Diff Gross'!$D$7:$D$1006,'2A'!E702,'GSTN-Diff Gross'!$S$7:$S$1006,"&lt;&gt;0")+COUNTIFS('GSTN-Diff Gross'!$D$7:$D$1006,'2A'!E702,'GSTN-Diff Gross'!$T$7:$T$1006,"&lt;&gt;0")+COUNTIFS('GSTN-Diff Gross'!$D$7:$D$1006,'2A'!E702,'GSTN-Diff Gross'!$U$7:$U$1006,"&lt;&gt;0")+COUNTIFS('GSTN-Diff Gross'!$D$7:$D$1006,'2A'!E702,'GSTN-Diff Gross'!$V$7:$V$1006,"&lt;&gt;0"),'2A'!F702,"")</f>
        <v/>
      </c>
      <c r="E1703" s="69" t="str">
        <f>IF(COUNTIFS('GSTN-Diff Gross'!$D$7:$D$1006,'2A'!E702,'GSTN-Diff Gross'!$R$7:$R$1006,"&lt;&gt;0")+COUNTIFS('GSTN-Diff Gross'!$D$7:$D$1006,'2A'!E702,'GSTN-Diff Gross'!$S$7:$S$1006,"&lt;&gt;0")+COUNTIFS('GSTN-Diff Gross'!$D$7:$D$1006,'2A'!E702,'GSTN-Diff Gross'!$T$7:$T$1006,"&lt;&gt;0")+COUNTIFS('GSTN-Diff Gross'!$D$7:$D$1006,'2A'!E702,'GSTN-Diff Gross'!$U$7:$U$1006,"&lt;&gt;0")+COUNTIFS('GSTN-Diff Gross'!$D$7:$D$1006,'2A'!E702,'GSTN-Diff Gross'!$V$7:$V$1006,"&lt;&gt;0"),'2A'!G702,"")</f>
        <v/>
      </c>
      <c r="F1703" s="91" t="str">
        <f>IF(COUNTIFS('GSTN-Diff Gross'!$D$7:$D$1006,'2A'!E702,'GSTN-Diff Gross'!$R$7:$R$1006,"&lt;&gt;0")+COUNTIFS('GSTN-Diff Gross'!$D$7:$D$1006,'2A'!E702,'GSTN-Diff Gross'!$S$7:$S$1006,"&lt;&gt;0")+COUNTIFS('GSTN-Diff Gross'!$D$7:$D$1006,'2A'!E702,'GSTN-Diff Gross'!$T$7:$T$1006,"&lt;&gt;0")+COUNTIFS('GSTN-Diff Gross'!$D$7:$D$1006,'2A'!E702,'GSTN-Diff Gross'!$U$7:$U$1006,"&lt;&gt;0")+COUNTIFS('GSTN-Diff Gross'!$D$7:$D$1006,'2A'!E702,'GSTN-Diff Gross'!$V$7:$V$1006,"&lt;&gt;0"),'2A'!H702,"")</f>
        <v/>
      </c>
      <c r="G1703" s="96">
        <f t="shared" si="186"/>
        <v>0</v>
      </c>
      <c r="H1703" s="96">
        <f t="shared" si="187"/>
        <v>0</v>
      </c>
      <c r="I1703" s="97">
        <f t="shared" si="188"/>
        <v>0</v>
      </c>
      <c r="J1703" s="98">
        <f t="shared" si="189"/>
        <v>0</v>
      </c>
      <c r="K1703" s="96">
        <f t="shared" si="190"/>
        <v>0</v>
      </c>
      <c r="L1703" s="93">
        <f>IFERROR(VLOOKUP(B1703,BOOKS!$D$6:$M$1005,6,0),0)</f>
        <v>0</v>
      </c>
      <c r="M1703" s="88">
        <f>IFERROR(VLOOKUP(B1703,BOOKS!$D$6:$M$1005,7,0),0)</f>
        <v>0</v>
      </c>
      <c r="N1703" s="88">
        <f>IFERROR(VLOOKUP(B1703,BOOKS!$D$6:$M$1005,8,0),0)</f>
        <v>0</v>
      </c>
      <c r="O1703" s="88">
        <f>IFERROR(VLOOKUP(B1703,BOOKS!$D$6:$M$1005,9,0),0)</f>
        <v>0</v>
      </c>
      <c r="P1703" s="88">
        <f>IFERROR(VLOOKUP(B1703,BOOKS!$D$6:$M$1005,10,0),0)</f>
        <v>0</v>
      </c>
      <c r="Q1703" s="84">
        <f>IFERROR(VLOOKUP(B1703,'2A'!$D$6:$M$1005,6,0),0)</f>
        <v>0</v>
      </c>
      <c r="R1703" s="44">
        <f>IFERROR(VLOOKUP(B1703,'2A'!$D$6:$M$1005,7,0),0)</f>
        <v>0</v>
      </c>
      <c r="S1703" s="44">
        <f>IFERROR(VLOOKUP(B1703,'2A'!$D$6:$M$1005,8,0),0)</f>
        <v>0</v>
      </c>
      <c r="T1703" s="44">
        <f>IFERROR(VLOOKUP(B1703,'2A'!$D$6:$M$1005,9,0),0)</f>
        <v>0</v>
      </c>
      <c r="U1703" s="44">
        <f>IFERROR(VLOOKUP(B1703,'2A'!$D$6:$M$1005,10,0),0)</f>
        <v>0</v>
      </c>
      <c r="V1703" s="111"/>
    </row>
    <row r="1704" spans="1:22">
      <c r="A1704" s="161">
        <f t="shared" si="192"/>
        <v>1698</v>
      </c>
      <c r="B1704" s="161" t="str">
        <f t="shared" si="191"/>
        <v/>
      </c>
      <c r="C1704" s="161" t="str">
        <f>IF(COUNTIFS('GSTN-Diff Gross'!$D$7:$D$1006,'2A'!E703,'GSTN-Diff Gross'!$R$7:$R$1006,"&lt;&gt;0")+COUNTIFS('GSTN-Diff Gross'!$D$7:$D$1006,'2A'!E703,'GSTN-Diff Gross'!$S$7:$S$1006,"&lt;&gt;0")+COUNTIFS('GSTN-Diff Gross'!$D$7:$D$1006,'2A'!E703,'GSTN-Diff Gross'!$T$7:$T$1006,"&lt;&gt;0")+COUNTIFS('GSTN-Diff Gross'!$D$7:$D$1006,'2A'!E703,'GSTN-Diff Gross'!$U$7:$U$1006,"&lt;&gt;0")+COUNTIFS('GSTN-Diff Gross'!$D$7:$D$1006,'2A'!E703,'GSTN-Diff Gross'!$V$7:$V$1006,"&lt;&gt;0"),'2A'!E703,"")</f>
        <v/>
      </c>
      <c r="D1704" s="41" t="str">
        <f>IF(COUNTIFS('GSTN-Diff Gross'!$D$7:$D$1006,'2A'!E703,'GSTN-Diff Gross'!$R$7:$R$1006,"&lt;&gt;0")+COUNTIFS('GSTN-Diff Gross'!$D$7:$D$1006,'2A'!E703,'GSTN-Diff Gross'!$S$7:$S$1006,"&lt;&gt;0")+COUNTIFS('GSTN-Diff Gross'!$D$7:$D$1006,'2A'!E703,'GSTN-Diff Gross'!$T$7:$T$1006,"&lt;&gt;0")+COUNTIFS('GSTN-Diff Gross'!$D$7:$D$1006,'2A'!E703,'GSTN-Diff Gross'!$U$7:$U$1006,"&lt;&gt;0")+COUNTIFS('GSTN-Diff Gross'!$D$7:$D$1006,'2A'!E703,'GSTN-Diff Gross'!$V$7:$V$1006,"&lt;&gt;0"),'2A'!F703,"")</f>
        <v/>
      </c>
      <c r="E1704" s="68" t="str">
        <f>IF(COUNTIFS('GSTN-Diff Gross'!$D$7:$D$1006,'2A'!E703,'GSTN-Diff Gross'!$R$7:$R$1006,"&lt;&gt;0")+COUNTIFS('GSTN-Diff Gross'!$D$7:$D$1006,'2A'!E703,'GSTN-Diff Gross'!$S$7:$S$1006,"&lt;&gt;0")+COUNTIFS('GSTN-Diff Gross'!$D$7:$D$1006,'2A'!E703,'GSTN-Diff Gross'!$T$7:$T$1006,"&lt;&gt;0")+COUNTIFS('GSTN-Diff Gross'!$D$7:$D$1006,'2A'!E703,'GSTN-Diff Gross'!$U$7:$U$1006,"&lt;&gt;0")+COUNTIFS('GSTN-Diff Gross'!$D$7:$D$1006,'2A'!E703,'GSTN-Diff Gross'!$V$7:$V$1006,"&lt;&gt;0"),'2A'!G703,"")</f>
        <v/>
      </c>
      <c r="F1704" s="90" t="str">
        <f>IF(COUNTIFS('GSTN-Diff Gross'!$D$7:$D$1006,'2A'!E703,'GSTN-Diff Gross'!$R$7:$R$1006,"&lt;&gt;0")+COUNTIFS('GSTN-Diff Gross'!$D$7:$D$1006,'2A'!E703,'GSTN-Diff Gross'!$S$7:$S$1006,"&lt;&gt;0")+COUNTIFS('GSTN-Diff Gross'!$D$7:$D$1006,'2A'!E703,'GSTN-Diff Gross'!$T$7:$T$1006,"&lt;&gt;0")+COUNTIFS('GSTN-Diff Gross'!$D$7:$D$1006,'2A'!E703,'GSTN-Diff Gross'!$U$7:$U$1006,"&lt;&gt;0")+COUNTIFS('GSTN-Diff Gross'!$D$7:$D$1006,'2A'!E703,'GSTN-Diff Gross'!$V$7:$V$1006,"&lt;&gt;0"),'2A'!H703,"")</f>
        <v/>
      </c>
      <c r="G1704" s="167">
        <f t="shared" si="186"/>
        <v>0</v>
      </c>
      <c r="H1704" s="167">
        <f t="shared" si="187"/>
        <v>0</v>
      </c>
      <c r="I1704" s="167">
        <f t="shared" si="188"/>
        <v>0</v>
      </c>
      <c r="J1704" s="167">
        <f t="shared" si="189"/>
        <v>0</v>
      </c>
      <c r="K1704" s="167">
        <f t="shared" si="190"/>
        <v>0</v>
      </c>
      <c r="L1704" s="99">
        <f>IFERROR(VLOOKUP(B1704,BOOKS!$D$6:$M$1005,6,0),0)</f>
        <v>0</v>
      </c>
      <c r="M1704" s="100">
        <f>IFERROR(VLOOKUP(B1704,BOOKS!$D$6:$M$1005,7,0),0)</f>
        <v>0</v>
      </c>
      <c r="N1704" s="100">
        <f>IFERROR(VLOOKUP(B1704,BOOKS!$D$6:$M$1005,8,0),0)</f>
        <v>0</v>
      </c>
      <c r="O1704" s="100">
        <f>IFERROR(VLOOKUP(B1704,BOOKS!$D$6:$M$1005,9,0),0)</f>
        <v>0</v>
      </c>
      <c r="P1704" s="100">
        <f>IFERROR(VLOOKUP(B1704,BOOKS!$D$6:$M$1005,10,0),0)</f>
        <v>0</v>
      </c>
      <c r="Q1704" s="94">
        <f>IFERROR(VLOOKUP(B1704,'2A'!$D$6:$M$1005,6,0),0)</f>
        <v>0</v>
      </c>
      <c r="R1704" s="95">
        <f>IFERROR(VLOOKUP(B1704,'2A'!$D$6:$M$1005,7,0),0)</f>
        <v>0</v>
      </c>
      <c r="S1704" s="95">
        <f>IFERROR(VLOOKUP(B1704,'2A'!$D$6:$M$1005,8,0),0)</f>
        <v>0</v>
      </c>
      <c r="T1704" s="95">
        <f>IFERROR(VLOOKUP(B1704,'2A'!$D$6:$M$1005,9,0),0)</f>
        <v>0</v>
      </c>
      <c r="U1704" s="95">
        <f>IFERROR(VLOOKUP(B1704,'2A'!$D$6:$M$1005,10,0),0)</f>
        <v>0</v>
      </c>
      <c r="V1704" s="111"/>
    </row>
    <row r="1705" spans="1:22">
      <c r="A1705" s="163">
        <f t="shared" si="192"/>
        <v>1699</v>
      </c>
      <c r="B1705" s="163" t="str">
        <f t="shared" si="191"/>
        <v/>
      </c>
      <c r="C1705" s="163" t="str">
        <f>IF(COUNTIFS('GSTN-Diff Gross'!$D$7:$D$1006,'2A'!E704,'GSTN-Diff Gross'!$R$7:$R$1006,"&lt;&gt;0")+COUNTIFS('GSTN-Diff Gross'!$D$7:$D$1006,'2A'!E704,'GSTN-Diff Gross'!$S$7:$S$1006,"&lt;&gt;0")+COUNTIFS('GSTN-Diff Gross'!$D$7:$D$1006,'2A'!E704,'GSTN-Diff Gross'!$T$7:$T$1006,"&lt;&gt;0")+COUNTIFS('GSTN-Diff Gross'!$D$7:$D$1006,'2A'!E704,'GSTN-Diff Gross'!$U$7:$U$1006,"&lt;&gt;0")+COUNTIFS('GSTN-Diff Gross'!$D$7:$D$1006,'2A'!E704,'GSTN-Diff Gross'!$V$7:$V$1006,"&lt;&gt;0"),'2A'!E704,"")</f>
        <v/>
      </c>
      <c r="D1705" s="46" t="str">
        <f>IF(COUNTIFS('GSTN-Diff Gross'!$D$7:$D$1006,'2A'!E704,'GSTN-Diff Gross'!$R$7:$R$1006,"&lt;&gt;0")+COUNTIFS('GSTN-Diff Gross'!$D$7:$D$1006,'2A'!E704,'GSTN-Diff Gross'!$S$7:$S$1006,"&lt;&gt;0")+COUNTIFS('GSTN-Diff Gross'!$D$7:$D$1006,'2A'!E704,'GSTN-Diff Gross'!$T$7:$T$1006,"&lt;&gt;0")+COUNTIFS('GSTN-Diff Gross'!$D$7:$D$1006,'2A'!E704,'GSTN-Diff Gross'!$U$7:$U$1006,"&lt;&gt;0")+COUNTIFS('GSTN-Diff Gross'!$D$7:$D$1006,'2A'!E704,'GSTN-Diff Gross'!$V$7:$V$1006,"&lt;&gt;0"),'2A'!F704,"")</f>
        <v/>
      </c>
      <c r="E1705" s="69" t="str">
        <f>IF(COUNTIFS('GSTN-Diff Gross'!$D$7:$D$1006,'2A'!E704,'GSTN-Diff Gross'!$R$7:$R$1006,"&lt;&gt;0")+COUNTIFS('GSTN-Diff Gross'!$D$7:$D$1006,'2A'!E704,'GSTN-Diff Gross'!$S$7:$S$1006,"&lt;&gt;0")+COUNTIFS('GSTN-Diff Gross'!$D$7:$D$1006,'2A'!E704,'GSTN-Diff Gross'!$T$7:$T$1006,"&lt;&gt;0")+COUNTIFS('GSTN-Diff Gross'!$D$7:$D$1006,'2A'!E704,'GSTN-Diff Gross'!$U$7:$U$1006,"&lt;&gt;0")+COUNTIFS('GSTN-Diff Gross'!$D$7:$D$1006,'2A'!E704,'GSTN-Diff Gross'!$V$7:$V$1006,"&lt;&gt;0"),'2A'!G704,"")</f>
        <v/>
      </c>
      <c r="F1705" s="91" t="str">
        <f>IF(COUNTIFS('GSTN-Diff Gross'!$D$7:$D$1006,'2A'!E704,'GSTN-Diff Gross'!$R$7:$R$1006,"&lt;&gt;0")+COUNTIFS('GSTN-Diff Gross'!$D$7:$D$1006,'2A'!E704,'GSTN-Diff Gross'!$S$7:$S$1006,"&lt;&gt;0")+COUNTIFS('GSTN-Diff Gross'!$D$7:$D$1006,'2A'!E704,'GSTN-Diff Gross'!$T$7:$T$1006,"&lt;&gt;0")+COUNTIFS('GSTN-Diff Gross'!$D$7:$D$1006,'2A'!E704,'GSTN-Diff Gross'!$U$7:$U$1006,"&lt;&gt;0")+COUNTIFS('GSTN-Diff Gross'!$D$7:$D$1006,'2A'!E704,'GSTN-Diff Gross'!$V$7:$V$1006,"&lt;&gt;0"),'2A'!H704,"")</f>
        <v/>
      </c>
      <c r="G1705" s="96">
        <f t="shared" si="186"/>
        <v>0</v>
      </c>
      <c r="H1705" s="96">
        <f t="shared" si="187"/>
        <v>0</v>
      </c>
      <c r="I1705" s="97">
        <f t="shared" si="188"/>
        <v>0</v>
      </c>
      <c r="J1705" s="98">
        <f t="shared" si="189"/>
        <v>0</v>
      </c>
      <c r="K1705" s="96">
        <f t="shared" si="190"/>
        <v>0</v>
      </c>
      <c r="L1705" s="93">
        <f>IFERROR(VLOOKUP(B1705,BOOKS!$D$6:$M$1005,6,0),0)</f>
        <v>0</v>
      </c>
      <c r="M1705" s="88">
        <f>IFERROR(VLOOKUP(B1705,BOOKS!$D$6:$M$1005,7,0),0)</f>
        <v>0</v>
      </c>
      <c r="N1705" s="88">
        <f>IFERROR(VLOOKUP(B1705,BOOKS!$D$6:$M$1005,8,0),0)</f>
        <v>0</v>
      </c>
      <c r="O1705" s="88">
        <f>IFERROR(VLOOKUP(B1705,BOOKS!$D$6:$M$1005,9,0),0)</f>
        <v>0</v>
      </c>
      <c r="P1705" s="88">
        <f>IFERROR(VLOOKUP(B1705,BOOKS!$D$6:$M$1005,10,0),0)</f>
        <v>0</v>
      </c>
      <c r="Q1705" s="84">
        <f>IFERROR(VLOOKUP(B1705,'2A'!$D$6:$M$1005,6,0),0)</f>
        <v>0</v>
      </c>
      <c r="R1705" s="44">
        <f>IFERROR(VLOOKUP(B1705,'2A'!$D$6:$M$1005,7,0),0)</f>
        <v>0</v>
      </c>
      <c r="S1705" s="44">
        <f>IFERROR(VLOOKUP(B1705,'2A'!$D$6:$M$1005,8,0),0)</f>
        <v>0</v>
      </c>
      <c r="T1705" s="44">
        <f>IFERROR(VLOOKUP(B1705,'2A'!$D$6:$M$1005,9,0),0)</f>
        <v>0</v>
      </c>
      <c r="U1705" s="44">
        <f>IFERROR(VLOOKUP(B1705,'2A'!$D$6:$M$1005,10,0),0)</f>
        <v>0</v>
      </c>
      <c r="V1705" s="111"/>
    </row>
    <row r="1706" spans="1:22">
      <c r="A1706" s="161">
        <f t="shared" si="192"/>
        <v>1700</v>
      </c>
      <c r="B1706" s="161" t="str">
        <f t="shared" si="191"/>
        <v/>
      </c>
      <c r="C1706" s="161" t="str">
        <f>IF(COUNTIFS('GSTN-Diff Gross'!$D$7:$D$1006,'2A'!E705,'GSTN-Diff Gross'!$R$7:$R$1006,"&lt;&gt;0")+COUNTIFS('GSTN-Diff Gross'!$D$7:$D$1006,'2A'!E705,'GSTN-Diff Gross'!$S$7:$S$1006,"&lt;&gt;0")+COUNTIFS('GSTN-Diff Gross'!$D$7:$D$1006,'2A'!E705,'GSTN-Diff Gross'!$T$7:$T$1006,"&lt;&gt;0")+COUNTIFS('GSTN-Diff Gross'!$D$7:$D$1006,'2A'!E705,'GSTN-Diff Gross'!$U$7:$U$1006,"&lt;&gt;0")+COUNTIFS('GSTN-Diff Gross'!$D$7:$D$1006,'2A'!E705,'GSTN-Diff Gross'!$V$7:$V$1006,"&lt;&gt;0"),'2A'!E705,"")</f>
        <v/>
      </c>
      <c r="D1706" s="41" t="str">
        <f>IF(COUNTIFS('GSTN-Diff Gross'!$D$7:$D$1006,'2A'!E705,'GSTN-Diff Gross'!$R$7:$R$1006,"&lt;&gt;0")+COUNTIFS('GSTN-Diff Gross'!$D$7:$D$1006,'2A'!E705,'GSTN-Diff Gross'!$S$7:$S$1006,"&lt;&gt;0")+COUNTIFS('GSTN-Diff Gross'!$D$7:$D$1006,'2A'!E705,'GSTN-Diff Gross'!$T$7:$T$1006,"&lt;&gt;0")+COUNTIFS('GSTN-Diff Gross'!$D$7:$D$1006,'2A'!E705,'GSTN-Diff Gross'!$U$7:$U$1006,"&lt;&gt;0")+COUNTIFS('GSTN-Diff Gross'!$D$7:$D$1006,'2A'!E705,'GSTN-Diff Gross'!$V$7:$V$1006,"&lt;&gt;0"),'2A'!F705,"")</f>
        <v/>
      </c>
      <c r="E1706" s="68" t="str">
        <f>IF(COUNTIFS('GSTN-Diff Gross'!$D$7:$D$1006,'2A'!E705,'GSTN-Diff Gross'!$R$7:$R$1006,"&lt;&gt;0")+COUNTIFS('GSTN-Diff Gross'!$D$7:$D$1006,'2A'!E705,'GSTN-Diff Gross'!$S$7:$S$1006,"&lt;&gt;0")+COUNTIFS('GSTN-Diff Gross'!$D$7:$D$1006,'2A'!E705,'GSTN-Diff Gross'!$T$7:$T$1006,"&lt;&gt;0")+COUNTIFS('GSTN-Diff Gross'!$D$7:$D$1006,'2A'!E705,'GSTN-Diff Gross'!$U$7:$U$1006,"&lt;&gt;0")+COUNTIFS('GSTN-Diff Gross'!$D$7:$D$1006,'2A'!E705,'GSTN-Diff Gross'!$V$7:$V$1006,"&lt;&gt;0"),'2A'!G705,"")</f>
        <v/>
      </c>
      <c r="F1706" s="90" t="str">
        <f>IF(COUNTIFS('GSTN-Diff Gross'!$D$7:$D$1006,'2A'!E705,'GSTN-Diff Gross'!$R$7:$R$1006,"&lt;&gt;0")+COUNTIFS('GSTN-Diff Gross'!$D$7:$D$1006,'2A'!E705,'GSTN-Diff Gross'!$S$7:$S$1006,"&lt;&gt;0")+COUNTIFS('GSTN-Diff Gross'!$D$7:$D$1006,'2A'!E705,'GSTN-Diff Gross'!$T$7:$T$1006,"&lt;&gt;0")+COUNTIFS('GSTN-Diff Gross'!$D$7:$D$1006,'2A'!E705,'GSTN-Diff Gross'!$U$7:$U$1006,"&lt;&gt;0")+COUNTIFS('GSTN-Diff Gross'!$D$7:$D$1006,'2A'!E705,'GSTN-Diff Gross'!$V$7:$V$1006,"&lt;&gt;0"),'2A'!H705,"")</f>
        <v/>
      </c>
      <c r="G1706" s="167">
        <f t="shared" si="186"/>
        <v>0</v>
      </c>
      <c r="H1706" s="167">
        <f t="shared" si="187"/>
        <v>0</v>
      </c>
      <c r="I1706" s="167">
        <f t="shared" si="188"/>
        <v>0</v>
      </c>
      <c r="J1706" s="167">
        <f t="shared" si="189"/>
        <v>0</v>
      </c>
      <c r="K1706" s="167">
        <f t="shared" si="190"/>
        <v>0</v>
      </c>
      <c r="L1706" s="99">
        <f>IFERROR(VLOOKUP(B1706,BOOKS!$D$6:$M$1005,6,0),0)</f>
        <v>0</v>
      </c>
      <c r="M1706" s="100">
        <f>IFERROR(VLOOKUP(B1706,BOOKS!$D$6:$M$1005,7,0),0)</f>
        <v>0</v>
      </c>
      <c r="N1706" s="100">
        <f>IFERROR(VLOOKUP(B1706,BOOKS!$D$6:$M$1005,8,0),0)</f>
        <v>0</v>
      </c>
      <c r="O1706" s="100">
        <f>IFERROR(VLOOKUP(B1706,BOOKS!$D$6:$M$1005,9,0),0)</f>
        <v>0</v>
      </c>
      <c r="P1706" s="100">
        <f>IFERROR(VLOOKUP(B1706,BOOKS!$D$6:$M$1005,10,0),0)</f>
        <v>0</v>
      </c>
      <c r="Q1706" s="94">
        <f>IFERROR(VLOOKUP(B1706,'2A'!$D$6:$M$1005,6,0),0)</f>
        <v>0</v>
      </c>
      <c r="R1706" s="95">
        <f>IFERROR(VLOOKUP(B1706,'2A'!$D$6:$M$1005,7,0),0)</f>
        <v>0</v>
      </c>
      <c r="S1706" s="95">
        <f>IFERROR(VLOOKUP(B1706,'2A'!$D$6:$M$1005,8,0),0)</f>
        <v>0</v>
      </c>
      <c r="T1706" s="95">
        <f>IFERROR(VLOOKUP(B1706,'2A'!$D$6:$M$1005,9,0),0)</f>
        <v>0</v>
      </c>
      <c r="U1706" s="95">
        <f>IFERROR(VLOOKUP(B1706,'2A'!$D$6:$M$1005,10,0),0)</f>
        <v>0</v>
      </c>
      <c r="V1706" s="111"/>
    </row>
    <row r="1707" spans="1:22">
      <c r="A1707" s="163">
        <f t="shared" si="192"/>
        <v>1701</v>
      </c>
      <c r="B1707" s="163" t="str">
        <f t="shared" si="191"/>
        <v/>
      </c>
      <c r="C1707" s="163" t="str">
        <f>IF(COUNTIFS('GSTN-Diff Gross'!$D$7:$D$1006,'2A'!E706,'GSTN-Diff Gross'!$R$7:$R$1006,"&lt;&gt;0")+COUNTIFS('GSTN-Diff Gross'!$D$7:$D$1006,'2A'!E706,'GSTN-Diff Gross'!$S$7:$S$1006,"&lt;&gt;0")+COUNTIFS('GSTN-Diff Gross'!$D$7:$D$1006,'2A'!E706,'GSTN-Diff Gross'!$T$7:$T$1006,"&lt;&gt;0")+COUNTIFS('GSTN-Diff Gross'!$D$7:$D$1006,'2A'!E706,'GSTN-Diff Gross'!$U$7:$U$1006,"&lt;&gt;0")+COUNTIFS('GSTN-Diff Gross'!$D$7:$D$1006,'2A'!E706,'GSTN-Diff Gross'!$V$7:$V$1006,"&lt;&gt;0"),'2A'!E706,"")</f>
        <v/>
      </c>
      <c r="D1707" s="46" t="str">
        <f>IF(COUNTIFS('GSTN-Diff Gross'!$D$7:$D$1006,'2A'!E706,'GSTN-Diff Gross'!$R$7:$R$1006,"&lt;&gt;0")+COUNTIFS('GSTN-Diff Gross'!$D$7:$D$1006,'2A'!E706,'GSTN-Diff Gross'!$S$7:$S$1006,"&lt;&gt;0")+COUNTIFS('GSTN-Diff Gross'!$D$7:$D$1006,'2A'!E706,'GSTN-Diff Gross'!$T$7:$T$1006,"&lt;&gt;0")+COUNTIFS('GSTN-Diff Gross'!$D$7:$D$1006,'2A'!E706,'GSTN-Diff Gross'!$U$7:$U$1006,"&lt;&gt;0")+COUNTIFS('GSTN-Diff Gross'!$D$7:$D$1006,'2A'!E706,'GSTN-Diff Gross'!$V$7:$V$1006,"&lt;&gt;0"),'2A'!F706,"")</f>
        <v/>
      </c>
      <c r="E1707" s="69" t="str">
        <f>IF(COUNTIFS('GSTN-Diff Gross'!$D$7:$D$1006,'2A'!E706,'GSTN-Diff Gross'!$R$7:$R$1006,"&lt;&gt;0")+COUNTIFS('GSTN-Diff Gross'!$D$7:$D$1006,'2A'!E706,'GSTN-Diff Gross'!$S$7:$S$1006,"&lt;&gt;0")+COUNTIFS('GSTN-Diff Gross'!$D$7:$D$1006,'2A'!E706,'GSTN-Diff Gross'!$T$7:$T$1006,"&lt;&gt;0")+COUNTIFS('GSTN-Diff Gross'!$D$7:$D$1006,'2A'!E706,'GSTN-Diff Gross'!$U$7:$U$1006,"&lt;&gt;0")+COUNTIFS('GSTN-Diff Gross'!$D$7:$D$1006,'2A'!E706,'GSTN-Diff Gross'!$V$7:$V$1006,"&lt;&gt;0"),'2A'!G706,"")</f>
        <v/>
      </c>
      <c r="F1707" s="91" t="str">
        <f>IF(COUNTIFS('GSTN-Diff Gross'!$D$7:$D$1006,'2A'!E706,'GSTN-Diff Gross'!$R$7:$R$1006,"&lt;&gt;0")+COUNTIFS('GSTN-Diff Gross'!$D$7:$D$1006,'2A'!E706,'GSTN-Diff Gross'!$S$7:$S$1006,"&lt;&gt;0")+COUNTIFS('GSTN-Diff Gross'!$D$7:$D$1006,'2A'!E706,'GSTN-Diff Gross'!$T$7:$T$1006,"&lt;&gt;0")+COUNTIFS('GSTN-Diff Gross'!$D$7:$D$1006,'2A'!E706,'GSTN-Diff Gross'!$U$7:$U$1006,"&lt;&gt;0")+COUNTIFS('GSTN-Diff Gross'!$D$7:$D$1006,'2A'!E706,'GSTN-Diff Gross'!$V$7:$V$1006,"&lt;&gt;0"),'2A'!H706,"")</f>
        <v/>
      </c>
      <c r="G1707" s="96">
        <f t="shared" si="186"/>
        <v>0</v>
      </c>
      <c r="H1707" s="96">
        <f t="shared" si="187"/>
        <v>0</v>
      </c>
      <c r="I1707" s="97">
        <f t="shared" si="188"/>
        <v>0</v>
      </c>
      <c r="J1707" s="98">
        <f t="shared" si="189"/>
        <v>0</v>
      </c>
      <c r="K1707" s="96">
        <f t="shared" si="190"/>
        <v>0</v>
      </c>
      <c r="L1707" s="93">
        <f>IFERROR(VLOOKUP(B1707,BOOKS!$D$6:$M$1005,6,0),0)</f>
        <v>0</v>
      </c>
      <c r="M1707" s="88">
        <f>IFERROR(VLOOKUP(B1707,BOOKS!$D$6:$M$1005,7,0),0)</f>
        <v>0</v>
      </c>
      <c r="N1707" s="88">
        <f>IFERROR(VLOOKUP(B1707,BOOKS!$D$6:$M$1005,8,0),0)</f>
        <v>0</v>
      </c>
      <c r="O1707" s="88">
        <f>IFERROR(VLOOKUP(B1707,BOOKS!$D$6:$M$1005,9,0),0)</f>
        <v>0</v>
      </c>
      <c r="P1707" s="88">
        <f>IFERROR(VLOOKUP(B1707,BOOKS!$D$6:$M$1005,10,0),0)</f>
        <v>0</v>
      </c>
      <c r="Q1707" s="84">
        <f>IFERROR(VLOOKUP(B1707,'2A'!$D$6:$M$1005,6,0),0)</f>
        <v>0</v>
      </c>
      <c r="R1707" s="44">
        <f>IFERROR(VLOOKUP(B1707,'2A'!$D$6:$M$1005,7,0),0)</f>
        <v>0</v>
      </c>
      <c r="S1707" s="44">
        <f>IFERROR(VLOOKUP(B1707,'2A'!$D$6:$M$1005,8,0),0)</f>
        <v>0</v>
      </c>
      <c r="T1707" s="44">
        <f>IFERROR(VLOOKUP(B1707,'2A'!$D$6:$M$1005,9,0),0)</f>
        <v>0</v>
      </c>
      <c r="U1707" s="44">
        <f>IFERROR(VLOOKUP(B1707,'2A'!$D$6:$M$1005,10,0),0)</f>
        <v>0</v>
      </c>
      <c r="V1707" s="111"/>
    </row>
    <row r="1708" spans="1:22">
      <c r="A1708" s="161">
        <f t="shared" si="192"/>
        <v>1702</v>
      </c>
      <c r="B1708" s="161" t="str">
        <f t="shared" si="191"/>
        <v/>
      </c>
      <c r="C1708" s="161" t="str">
        <f>IF(COUNTIFS('GSTN-Diff Gross'!$D$7:$D$1006,'2A'!E707,'GSTN-Diff Gross'!$R$7:$R$1006,"&lt;&gt;0")+COUNTIFS('GSTN-Diff Gross'!$D$7:$D$1006,'2A'!E707,'GSTN-Diff Gross'!$S$7:$S$1006,"&lt;&gt;0")+COUNTIFS('GSTN-Diff Gross'!$D$7:$D$1006,'2A'!E707,'GSTN-Diff Gross'!$T$7:$T$1006,"&lt;&gt;0")+COUNTIFS('GSTN-Diff Gross'!$D$7:$D$1006,'2A'!E707,'GSTN-Diff Gross'!$U$7:$U$1006,"&lt;&gt;0")+COUNTIFS('GSTN-Diff Gross'!$D$7:$D$1006,'2A'!E707,'GSTN-Diff Gross'!$V$7:$V$1006,"&lt;&gt;0"),'2A'!E707,"")</f>
        <v/>
      </c>
      <c r="D1708" s="41" t="str">
        <f>IF(COUNTIFS('GSTN-Diff Gross'!$D$7:$D$1006,'2A'!E707,'GSTN-Diff Gross'!$R$7:$R$1006,"&lt;&gt;0")+COUNTIFS('GSTN-Diff Gross'!$D$7:$D$1006,'2A'!E707,'GSTN-Diff Gross'!$S$7:$S$1006,"&lt;&gt;0")+COUNTIFS('GSTN-Diff Gross'!$D$7:$D$1006,'2A'!E707,'GSTN-Diff Gross'!$T$7:$T$1006,"&lt;&gt;0")+COUNTIFS('GSTN-Diff Gross'!$D$7:$D$1006,'2A'!E707,'GSTN-Diff Gross'!$U$7:$U$1006,"&lt;&gt;0")+COUNTIFS('GSTN-Diff Gross'!$D$7:$D$1006,'2A'!E707,'GSTN-Diff Gross'!$V$7:$V$1006,"&lt;&gt;0"),'2A'!F707,"")</f>
        <v/>
      </c>
      <c r="E1708" s="68" t="str">
        <f>IF(COUNTIFS('GSTN-Diff Gross'!$D$7:$D$1006,'2A'!E707,'GSTN-Diff Gross'!$R$7:$R$1006,"&lt;&gt;0")+COUNTIFS('GSTN-Diff Gross'!$D$7:$D$1006,'2A'!E707,'GSTN-Diff Gross'!$S$7:$S$1006,"&lt;&gt;0")+COUNTIFS('GSTN-Diff Gross'!$D$7:$D$1006,'2A'!E707,'GSTN-Diff Gross'!$T$7:$T$1006,"&lt;&gt;0")+COUNTIFS('GSTN-Diff Gross'!$D$7:$D$1006,'2A'!E707,'GSTN-Diff Gross'!$U$7:$U$1006,"&lt;&gt;0")+COUNTIFS('GSTN-Diff Gross'!$D$7:$D$1006,'2A'!E707,'GSTN-Diff Gross'!$V$7:$V$1006,"&lt;&gt;0"),'2A'!G707,"")</f>
        <v/>
      </c>
      <c r="F1708" s="90" t="str">
        <f>IF(COUNTIFS('GSTN-Diff Gross'!$D$7:$D$1006,'2A'!E707,'GSTN-Diff Gross'!$R$7:$R$1006,"&lt;&gt;0")+COUNTIFS('GSTN-Diff Gross'!$D$7:$D$1006,'2A'!E707,'GSTN-Diff Gross'!$S$7:$S$1006,"&lt;&gt;0")+COUNTIFS('GSTN-Diff Gross'!$D$7:$D$1006,'2A'!E707,'GSTN-Diff Gross'!$T$7:$T$1006,"&lt;&gt;0")+COUNTIFS('GSTN-Diff Gross'!$D$7:$D$1006,'2A'!E707,'GSTN-Diff Gross'!$U$7:$U$1006,"&lt;&gt;0")+COUNTIFS('GSTN-Diff Gross'!$D$7:$D$1006,'2A'!E707,'GSTN-Diff Gross'!$V$7:$V$1006,"&lt;&gt;0"),'2A'!H707,"")</f>
        <v/>
      </c>
      <c r="G1708" s="167">
        <f t="shared" si="186"/>
        <v>0</v>
      </c>
      <c r="H1708" s="167">
        <f t="shared" si="187"/>
        <v>0</v>
      </c>
      <c r="I1708" s="167">
        <f t="shared" si="188"/>
        <v>0</v>
      </c>
      <c r="J1708" s="167">
        <f t="shared" si="189"/>
        <v>0</v>
      </c>
      <c r="K1708" s="167">
        <f t="shared" si="190"/>
        <v>0</v>
      </c>
      <c r="L1708" s="99">
        <f>IFERROR(VLOOKUP(B1708,BOOKS!$D$6:$M$1005,6,0),0)</f>
        <v>0</v>
      </c>
      <c r="M1708" s="100">
        <f>IFERROR(VLOOKUP(B1708,BOOKS!$D$6:$M$1005,7,0),0)</f>
        <v>0</v>
      </c>
      <c r="N1708" s="100">
        <f>IFERROR(VLOOKUP(B1708,BOOKS!$D$6:$M$1005,8,0),0)</f>
        <v>0</v>
      </c>
      <c r="O1708" s="100">
        <f>IFERROR(VLOOKUP(B1708,BOOKS!$D$6:$M$1005,9,0),0)</f>
        <v>0</v>
      </c>
      <c r="P1708" s="100">
        <f>IFERROR(VLOOKUP(B1708,BOOKS!$D$6:$M$1005,10,0),0)</f>
        <v>0</v>
      </c>
      <c r="Q1708" s="94">
        <f>IFERROR(VLOOKUP(B1708,'2A'!$D$6:$M$1005,6,0),0)</f>
        <v>0</v>
      </c>
      <c r="R1708" s="95">
        <f>IFERROR(VLOOKUP(B1708,'2A'!$D$6:$M$1005,7,0),0)</f>
        <v>0</v>
      </c>
      <c r="S1708" s="95">
        <f>IFERROR(VLOOKUP(B1708,'2A'!$D$6:$M$1005,8,0),0)</f>
        <v>0</v>
      </c>
      <c r="T1708" s="95">
        <f>IFERROR(VLOOKUP(B1708,'2A'!$D$6:$M$1005,9,0),0)</f>
        <v>0</v>
      </c>
      <c r="U1708" s="95">
        <f>IFERROR(VLOOKUP(B1708,'2A'!$D$6:$M$1005,10,0),0)</f>
        <v>0</v>
      </c>
      <c r="V1708" s="111"/>
    </row>
    <row r="1709" spans="1:22">
      <c r="A1709" s="163">
        <f t="shared" si="192"/>
        <v>1703</v>
      </c>
      <c r="B1709" s="163" t="str">
        <f t="shared" si="191"/>
        <v/>
      </c>
      <c r="C1709" s="163" t="str">
        <f>IF(COUNTIFS('GSTN-Diff Gross'!$D$7:$D$1006,'2A'!E708,'GSTN-Diff Gross'!$R$7:$R$1006,"&lt;&gt;0")+COUNTIFS('GSTN-Diff Gross'!$D$7:$D$1006,'2A'!E708,'GSTN-Diff Gross'!$S$7:$S$1006,"&lt;&gt;0")+COUNTIFS('GSTN-Diff Gross'!$D$7:$D$1006,'2A'!E708,'GSTN-Diff Gross'!$T$7:$T$1006,"&lt;&gt;0")+COUNTIFS('GSTN-Diff Gross'!$D$7:$D$1006,'2A'!E708,'GSTN-Diff Gross'!$U$7:$U$1006,"&lt;&gt;0")+COUNTIFS('GSTN-Diff Gross'!$D$7:$D$1006,'2A'!E708,'GSTN-Diff Gross'!$V$7:$V$1006,"&lt;&gt;0"),'2A'!E708,"")</f>
        <v/>
      </c>
      <c r="D1709" s="46" t="str">
        <f>IF(COUNTIFS('GSTN-Diff Gross'!$D$7:$D$1006,'2A'!E708,'GSTN-Diff Gross'!$R$7:$R$1006,"&lt;&gt;0")+COUNTIFS('GSTN-Diff Gross'!$D$7:$D$1006,'2A'!E708,'GSTN-Diff Gross'!$S$7:$S$1006,"&lt;&gt;0")+COUNTIFS('GSTN-Diff Gross'!$D$7:$D$1006,'2A'!E708,'GSTN-Diff Gross'!$T$7:$T$1006,"&lt;&gt;0")+COUNTIFS('GSTN-Diff Gross'!$D$7:$D$1006,'2A'!E708,'GSTN-Diff Gross'!$U$7:$U$1006,"&lt;&gt;0")+COUNTIFS('GSTN-Diff Gross'!$D$7:$D$1006,'2A'!E708,'GSTN-Diff Gross'!$V$7:$V$1006,"&lt;&gt;0"),'2A'!F708,"")</f>
        <v/>
      </c>
      <c r="E1709" s="69" t="str">
        <f>IF(COUNTIFS('GSTN-Diff Gross'!$D$7:$D$1006,'2A'!E708,'GSTN-Diff Gross'!$R$7:$R$1006,"&lt;&gt;0")+COUNTIFS('GSTN-Diff Gross'!$D$7:$D$1006,'2A'!E708,'GSTN-Diff Gross'!$S$7:$S$1006,"&lt;&gt;0")+COUNTIFS('GSTN-Diff Gross'!$D$7:$D$1006,'2A'!E708,'GSTN-Diff Gross'!$T$7:$T$1006,"&lt;&gt;0")+COUNTIFS('GSTN-Diff Gross'!$D$7:$D$1006,'2A'!E708,'GSTN-Diff Gross'!$U$7:$U$1006,"&lt;&gt;0")+COUNTIFS('GSTN-Diff Gross'!$D$7:$D$1006,'2A'!E708,'GSTN-Diff Gross'!$V$7:$V$1006,"&lt;&gt;0"),'2A'!G708,"")</f>
        <v/>
      </c>
      <c r="F1709" s="91" t="str">
        <f>IF(COUNTIFS('GSTN-Diff Gross'!$D$7:$D$1006,'2A'!E708,'GSTN-Diff Gross'!$R$7:$R$1006,"&lt;&gt;0")+COUNTIFS('GSTN-Diff Gross'!$D$7:$D$1006,'2A'!E708,'GSTN-Diff Gross'!$S$7:$S$1006,"&lt;&gt;0")+COUNTIFS('GSTN-Diff Gross'!$D$7:$D$1006,'2A'!E708,'GSTN-Diff Gross'!$T$7:$T$1006,"&lt;&gt;0")+COUNTIFS('GSTN-Diff Gross'!$D$7:$D$1006,'2A'!E708,'GSTN-Diff Gross'!$U$7:$U$1006,"&lt;&gt;0")+COUNTIFS('GSTN-Diff Gross'!$D$7:$D$1006,'2A'!E708,'GSTN-Diff Gross'!$V$7:$V$1006,"&lt;&gt;0"),'2A'!H708,"")</f>
        <v/>
      </c>
      <c r="G1709" s="96">
        <f t="shared" si="186"/>
        <v>0</v>
      </c>
      <c r="H1709" s="96">
        <f t="shared" si="187"/>
        <v>0</v>
      </c>
      <c r="I1709" s="97">
        <f t="shared" si="188"/>
        <v>0</v>
      </c>
      <c r="J1709" s="98">
        <f t="shared" si="189"/>
        <v>0</v>
      </c>
      <c r="K1709" s="96">
        <f t="shared" si="190"/>
        <v>0</v>
      </c>
      <c r="L1709" s="93">
        <f>IFERROR(VLOOKUP(B1709,BOOKS!$D$6:$M$1005,6,0),0)</f>
        <v>0</v>
      </c>
      <c r="M1709" s="88">
        <f>IFERROR(VLOOKUP(B1709,BOOKS!$D$6:$M$1005,7,0),0)</f>
        <v>0</v>
      </c>
      <c r="N1709" s="88">
        <f>IFERROR(VLOOKUP(B1709,BOOKS!$D$6:$M$1005,8,0),0)</f>
        <v>0</v>
      </c>
      <c r="O1709" s="88">
        <f>IFERROR(VLOOKUP(B1709,BOOKS!$D$6:$M$1005,9,0),0)</f>
        <v>0</v>
      </c>
      <c r="P1709" s="88">
        <f>IFERROR(VLOOKUP(B1709,BOOKS!$D$6:$M$1005,10,0),0)</f>
        <v>0</v>
      </c>
      <c r="Q1709" s="84">
        <f>IFERROR(VLOOKUP(B1709,'2A'!$D$6:$M$1005,6,0),0)</f>
        <v>0</v>
      </c>
      <c r="R1709" s="44">
        <f>IFERROR(VLOOKUP(B1709,'2A'!$D$6:$M$1005,7,0),0)</f>
        <v>0</v>
      </c>
      <c r="S1709" s="44">
        <f>IFERROR(VLOOKUP(B1709,'2A'!$D$6:$M$1005,8,0),0)</f>
        <v>0</v>
      </c>
      <c r="T1709" s="44">
        <f>IFERROR(VLOOKUP(B1709,'2A'!$D$6:$M$1005,9,0),0)</f>
        <v>0</v>
      </c>
      <c r="U1709" s="44">
        <f>IFERROR(VLOOKUP(B1709,'2A'!$D$6:$M$1005,10,0),0)</f>
        <v>0</v>
      </c>
      <c r="V1709" s="111"/>
    </row>
    <row r="1710" spans="1:22">
      <c r="A1710" s="161">
        <f t="shared" si="192"/>
        <v>1704</v>
      </c>
      <c r="B1710" s="161" t="str">
        <f t="shared" si="191"/>
        <v/>
      </c>
      <c r="C1710" s="161" t="str">
        <f>IF(COUNTIFS('GSTN-Diff Gross'!$D$7:$D$1006,'2A'!E709,'GSTN-Diff Gross'!$R$7:$R$1006,"&lt;&gt;0")+COUNTIFS('GSTN-Diff Gross'!$D$7:$D$1006,'2A'!E709,'GSTN-Diff Gross'!$S$7:$S$1006,"&lt;&gt;0")+COUNTIFS('GSTN-Diff Gross'!$D$7:$D$1006,'2A'!E709,'GSTN-Diff Gross'!$T$7:$T$1006,"&lt;&gt;0")+COUNTIFS('GSTN-Diff Gross'!$D$7:$D$1006,'2A'!E709,'GSTN-Diff Gross'!$U$7:$U$1006,"&lt;&gt;0")+COUNTIFS('GSTN-Diff Gross'!$D$7:$D$1006,'2A'!E709,'GSTN-Diff Gross'!$V$7:$V$1006,"&lt;&gt;0"),'2A'!E709,"")</f>
        <v/>
      </c>
      <c r="D1710" s="41" t="str">
        <f>IF(COUNTIFS('GSTN-Diff Gross'!$D$7:$D$1006,'2A'!E709,'GSTN-Diff Gross'!$R$7:$R$1006,"&lt;&gt;0")+COUNTIFS('GSTN-Diff Gross'!$D$7:$D$1006,'2A'!E709,'GSTN-Diff Gross'!$S$7:$S$1006,"&lt;&gt;0")+COUNTIFS('GSTN-Diff Gross'!$D$7:$D$1006,'2A'!E709,'GSTN-Diff Gross'!$T$7:$T$1006,"&lt;&gt;0")+COUNTIFS('GSTN-Diff Gross'!$D$7:$D$1006,'2A'!E709,'GSTN-Diff Gross'!$U$7:$U$1006,"&lt;&gt;0")+COUNTIFS('GSTN-Diff Gross'!$D$7:$D$1006,'2A'!E709,'GSTN-Diff Gross'!$V$7:$V$1006,"&lt;&gt;0"),'2A'!F709,"")</f>
        <v/>
      </c>
      <c r="E1710" s="68" t="str">
        <f>IF(COUNTIFS('GSTN-Diff Gross'!$D$7:$D$1006,'2A'!E709,'GSTN-Diff Gross'!$R$7:$R$1006,"&lt;&gt;0")+COUNTIFS('GSTN-Diff Gross'!$D$7:$D$1006,'2A'!E709,'GSTN-Diff Gross'!$S$7:$S$1006,"&lt;&gt;0")+COUNTIFS('GSTN-Diff Gross'!$D$7:$D$1006,'2A'!E709,'GSTN-Diff Gross'!$T$7:$T$1006,"&lt;&gt;0")+COUNTIFS('GSTN-Diff Gross'!$D$7:$D$1006,'2A'!E709,'GSTN-Diff Gross'!$U$7:$U$1006,"&lt;&gt;0")+COUNTIFS('GSTN-Diff Gross'!$D$7:$D$1006,'2A'!E709,'GSTN-Diff Gross'!$V$7:$V$1006,"&lt;&gt;0"),'2A'!G709,"")</f>
        <v/>
      </c>
      <c r="F1710" s="90" t="str">
        <f>IF(COUNTIFS('GSTN-Diff Gross'!$D$7:$D$1006,'2A'!E709,'GSTN-Diff Gross'!$R$7:$R$1006,"&lt;&gt;0")+COUNTIFS('GSTN-Diff Gross'!$D$7:$D$1006,'2A'!E709,'GSTN-Diff Gross'!$S$7:$S$1006,"&lt;&gt;0")+COUNTIFS('GSTN-Diff Gross'!$D$7:$D$1006,'2A'!E709,'GSTN-Diff Gross'!$T$7:$T$1006,"&lt;&gt;0")+COUNTIFS('GSTN-Diff Gross'!$D$7:$D$1006,'2A'!E709,'GSTN-Diff Gross'!$U$7:$U$1006,"&lt;&gt;0")+COUNTIFS('GSTN-Diff Gross'!$D$7:$D$1006,'2A'!E709,'GSTN-Diff Gross'!$V$7:$V$1006,"&lt;&gt;0"),'2A'!H709,"")</f>
        <v/>
      </c>
      <c r="G1710" s="167">
        <f t="shared" si="186"/>
        <v>0</v>
      </c>
      <c r="H1710" s="167">
        <f t="shared" si="187"/>
        <v>0</v>
      </c>
      <c r="I1710" s="167">
        <f t="shared" si="188"/>
        <v>0</v>
      </c>
      <c r="J1710" s="167">
        <f t="shared" si="189"/>
        <v>0</v>
      </c>
      <c r="K1710" s="167">
        <f t="shared" si="190"/>
        <v>0</v>
      </c>
      <c r="L1710" s="99">
        <f>IFERROR(VLOOKUP(B1710,BOOKS!$D$6:$M$1005,6,0),0)</f>
        <v>0</v>
      </c>
      <c r="M1710" s="100">
        <f>IFERROR(VLOOKUP(B1710,BOOKS!$D$6:$M$1005,7,0),0)</f>
        <v>0</v>
      </c>
      <c r="N1710" s="100">
        <f>IFERROR(VLOOKUP(B1710,BOOKS!$D$6:$M$1005,8,0),0)</f>
        <v>0</v>
      </c>
      <c r="O1710" s="100">
        <f>IFERROR(VLOOKUP(B1710,BOOKS!$D$6:$M$1005,9,0),0)</f>
        <v>0</v>
      </c>
      <c r="P1710" s="100">
        <f>IFERROR(VLOOKUP(B1710,BOOKS!$D$6:$M$1005,10,0),0)</f>
        <v>0</v>
      </c>
      <c r="Q1710" s="94">
        <f>IFERROR(VLOOKUP(B1710,'2A'!$D$6:$M$1005,6,0),0)</f>
        <v>0</v>
      </c>
      <c r="R1710" s="95">
        <f>IFERROR(VLOOKUP(B1710,'2A'!$D$6:$M$1005,7,0),0)</f>
        <v>0</v>
      </c>
      <c r="S1710" s="95">
        <f>IFERROR(VLOOKUP(B1710,'2A'!$D$6:$M$1005,8,0),0)</f>
        <v>0</v>
      </c>
      <c r="T1710" s="95">
        <f>IFERROR(VLOOKUP(B1710,'2A'!$D$6:$M$1005,9,0),0)</f>
        <v>0</v>
      </c>
      <c r="U1710" s="95">
        <f>IFERROR(VLOOKUP(B1710,'2A'!$D$6:$M$1005,10,0),0)</f>
        <v>0</v>
      </c>
      <c r="V1710" s="111"/>
    </row>
    <row r="1711" spans="1:22">
      <c r="A1711" s="163">
        <f t="shared" si="192"/>
        <v>1705</v>
      </c>
      <c r="B1711" s="163" t="str">
        <f t="shared" si="191"/>
        <v/>
      </c>
      <c r="C1711" s="163" t="str">
        <f>IF(COUNTIFS('GSTN-Diff Gross'!$D$7:$D$1006,'2A'!E710,'GSTN-Diff Gross'!$R$7:$R$1006,"&lt;&gt;0")+COUNTIFS('GSTN-Diff Gross'!$D$7:$D$1006,'2A'!E710,'GSTN-Diff Gross'!$S$7:$S$1006,"&lt;&gt;0")+COUNTIFS('GSTN-Diff Gross'!$D$7:$D$1006,'2A'!E710,'GSTN-Diff Gross'!$T$7:$T$1006,"&lt;&gt;0")+COUNTIFS('GSTN-Diff Gross'!$D$7:$D$1006,'2A'!E710,'GSTN-Diff Gross'!$U$7:$U$1006,"&lt;&gt;0")+COUNTIFS('GSTN-Diff Gross'!$D$7:$D$1006,'2A'!E710,'GSTN-Diff Gross'!$V$7:$V$1006,"&lt;&gt;0"),'2A'!E710,"")</f>
        <v/>
      </c>
      <c r="D1711" s="46" t="str">
        <f>IF(COUNTIFS('GSTN-Diff Gross'!$D$7:$D$1006,'2A'!E710,'GSTN-Diff Gross'!$R$7:$R$1006,"&lt;&gt;0")+COUNTIFS('GSTN-Diff Gross'!$D$7:$D$1006,'2A'!E710,'GSTN-Diff Gross'!$S$7:$S$1006,"&lt;&gt;0")+COUNTIFS('GSTN-Diff Gross'!$D$7:$D$1006,'2A'!E710,'GSTN-Diff Gross'!$T$7:$T$1006,"&lt;&gt;0")+COUNTIFS('GSTN-Diff Gross'!$D$7:$D$1006,'2A'!E710,'GSTN-Diff Gross'!$U$7:$U$1006,"&lt;&gt;0")+COUNTIFS('GSTN-Diff Gross'!$D$7:$D$1006,'2A'!E710,'GSTN-Diff Gross'!$V$7:$V$1006,"&lt;&gt;0"),'2A'!F710,"")</f>
        <v/>
      </c>
      <c r="E1711" s="69" t="str">
        <f>IF(COUNTIFS('GSTN-Diff Gross'!$D$7:$D$1006,'2A'!E710,'GSTN-Diff Gross'!$R$7:$R$1006,"&lt;&gt;0")+COUNTIFS('GSTN-Diff Gross'!$D$7:$D$1006,'2A'!E710,'GSTN-Diff Gross'!$S$7:$S$1006,"&lt;&gt;0")+COUNTIFS('GSTN-Diff Gross'!$D$7:$D$1006,'2A'!E710,'GSTN-Diff Gross'!$T$7:$T$1006,"&lt;&gt;0")+COUNTIFS('GSTN-Diff Gross'!$D$7:$D$1006,'2A'!E710,'GSTN-Diff Gross'!$U$7:$U$1006,"&lt;&gt;0")+COUNTIFS('GSTN-Diff Gross'!$D$7:$D$1006,'2A'!E710,'GSTN-Diff Gross'!$V$7:$V$1006,"&lt;&gt;0"),'2A'!G710,"")</f>
        <v/>
      </c>
      <c r="F1711" s="91" t="str">
        <f>IF(COUNTIFS('GSTN-Diff Gross'!$D$7:$D$1006,'2A'!E710,'GSTN-Diff Gross'!$R$7:$R$1006,"&lt;&gt;0")+COUNTIFS('GSTN-Diff Gross'!$D$7:$D$1006,'2A'!E710,'GSTN-Diff Gross'!$S$7:$S$1006,"&lt;&gt;0")+COUNTIFS('GSTN-Diff Gross'!$D$7:$D$1006,'2A'!E710,'GSTN-Diff Gross'!$T$7:$T$1006,"&lt;&gt;0")+COUNTIFS('GSTN-Diff Gross'!$D$7:$D$1006,'2A'!E710,'GSTN-Diff Gross'!$U$7:$U$1006,"&lt;&gt;0")+COUNTIFS('GSTN-Diff Gross'!$D$7:$D$1006,'2A'!E710,'GSTN-Diff Gross'!$V$7:$V$1006,"&lt;&gt;0"),'2A'!H710,"")</f>
        <v/>
      </c>
      <c r="G1711" s="96">
        <f t="shared" ref="G1711:G1774" si="193">L1711-Q1711</f>
        <v>0</v>
      </c>
      <c r="H1711" s="96">
        <f t="shared" ref="H1711:H1774" si="194">M1711-R1711</f>
        <v>0</v>
      </c>
      <c r="I1711" s="97">
        <f t="shared" ref="I1711:I1774" si="195">N1711-S1711</f>
        <v>0</v>
      </c>
      <c r="J1711" s="98">
        <f t="shared" ref="J1711:J1774" si="196">O1711-T1711</f>
        <v>0</v>
      </c>
      <c r="K1711" s="96">
        <f t="shared" ref="K1711:K1774" si="197">P1711-U1711</f>
        <v>0</v>
      </c>
      <c r="L1711" s="93">
        <f>IFERROR(VLOOKUP(B1711,BOOKS!$D$6:$M$1005,6,0),0)</f>
        <v>0</v>
      </c>
      <c r="M1711" s="88">
        <f>IFERROR(VLOOKUP(B1711,BOOKS!$D$6:$M$1005,7,0),0)</f>
        <v>0</v>
      </c>
      <c r="N1711" s="88">
        <f>IFERROR(VLOOKUP(B1711,BOOKS!$D$6:$M$1005,8,0),0)</f>
        <v>0</v>
      </c>
      <c r="O1711" s="88">
        <f>IFERROR(VLOOKUP(B1711,BOOKS!$D$6:$M$1005,9,0),0)</f>
        <v>0</v>
      </c>
      <c r="P1711" s="88">
        <f>IFERROR(VLOOKUP(B1711,BOOKS!$D$6:$M$1005,10,0),0)</f>
        <v>0</v>
      </c>
      <c r="Q1711" s="84">
        <f>IFERROR(VLOOKUP(B1711,'2A'!$D$6:$M$1005,6,0),0)</f>
        <v>0</v>
      </c>
      <c r="R1711" s="44">
        <f>IFERROR(VLOOKUP(B1711,'2A'!$D$6:$M$1005,7,0),0)</f>
        <v>0</v>
      </c>
      <c r="S1711" s="44">
        <f>IFERROR(VLOOKUP(B1711,'2A'!$D$6:$M$1005,8,0),0)</f>
        <v>0</v>
      </c>
      <c r="T1711" s="44">
        <f>IFERROR(VLOOKUP(B1711,'2A'!$D$6:$M$1005,9,0),0)</f>
        <v>0</v>
      </c>
      <c r="U1711" s="44">
        <f>IFERROR(VLOOKUP(B1711,'2A'!$D$6:$M$1005,10,0),0)</f>
        <v>0</v>
      </c>
      <c r="V1711" s="111"/>
    </row>
    <row r="1712" spans="1:22">
      <c r="A1712" s="161">
        <f t="shared" si="192"/>
        <v>1706</v>
      </c>
      <c r="B1712" s="161" t="str">
        <f t="shared" ref="B1712:B1775" si="198">C1712&amp;E1712</f>
        <v/>
      </c>
      <c r="C1712" s="161" t="str">
        <f>IF(COUNTIFS('GSTN-Diff Gross'!$D$7:$D$1006,'2A'!E711,'GSTN-Diff Gross'!$R$7:$R$1006,"&lt;&gt;0")+COUNTIFS('GSTN-Diff Gross'!$D$7:$D$1006,'2A'!E711,'GSTN-Diff Gross'!$S$7:$S$1006,"&lt;&gt;0")+COUNTIFS('GSTN-Diff Gross'!$D$7:$D$1006,'2A'!E711,'GSTN-Diff Gross'!$T$7:$T$1006,"&lt;&gt;0")+COUNTIFS('GSTN-Diff Gross'!$D$7:$D$1006,'2A'!E711,'GSTN-Diff Gross'!$U$7:$U$1006,"&lt;&gt;0")+COUNTIFS('GSTN-Diff Gross'!$D$7:$D$1006,'2A'!E711,'GSTN-Diff Gross'!$V$7:$V$1006,"&lt;&gt;0"),'2A'!E711,"")</f>
        <v/>
      </c>
      <c r="D1712" s="41" t="str">
        <f>IF(COUNTIFS('GSTN-Diff Gross'!$D$7:$D$1006,'2A'!E711,'GSTN-Diff Gross'!$R$7:$R$1006,"&lt;&gt;0")+COUNTIFS('GSTN-Diff Gross'!$D$7:$D$1006,'2A'!E711,'GSTN-Diff Gross'!$S$7:$S$1006,"&lt;&gt;0")+COUNTIFS('GSTN-Diff Gross'!$D$7:$D$1006,'2A'!E711,'GSTN-Diff Gross'!$T$7:$T$1006,"&lt;&gt;0")+COUNTIFS('GSTN-Diff Gross'!$D$7:$D$1006,'2A'!E711,'GSTN-Diff Gross'!$U$7:$U$1006,"&lt;&gt;0")+COUNTIFS('GSTN-Diff Gross'!$D$7:$D$1006,'2A'!E711,'GSTN-Diff Gross'!$V$7:$V$1006,"&lt;&gt;0"),'2A'!F711,"")</f>
        <v/>
      </c>
      <c r="E1712" s="68" t="str">
        <f>IF(COUNTIFS('GSTN-Diff Gross'!$D$7:$D$1006,'2A'!E711,'GSTN-Diff Gross'!$R$7:$R$1006,"&lt;&gt;0")+COUNTIFS('GSTN-Diff Gross'!$D$7:$D$1006,'2A'!E711,'GSTN-Diff Gross'!$S$7:$S$1006,"&lt;&gt;0")+COUNTIFS('GSTN-Diff Gross'!$D$7:$D$1006,'2A'!E711,'GSTN-Diff Gross'!$T$7:$T$1006,"&lt;&gt;0")+COUNTIFS('GSTN-Diff Gross'!$D$7:$D$1006,'2A'!E711,'GSTN-Diff Gross'!$U$7:$U$1006,"&lt;&gt;0")+COUNTIFS('GSTN-Diff Gross'!$D$7:$D$1006,'2A'!E711,'GSTN-Diff Gross'!$V$7:$V$1006,"&lt;&gt;0"),'2A'!G711,"")</f>
        <v/>
      </c>
      <c r="F1712" s="90" t="str">
        <f>IF(COUNTIFS('GSTN-Diff Gross'!$D$7:$D$1006,'2A'!E711,'GSTN-Diff Gross'!$R$7:$R$1006,"&lt;&gt;0")+COUNTIFS('GSTN-Diff Gross'!$D$7:$D$1006,'2A'!E711,'GSTN-Diff Gross'!$S$7:$S$1006,"&lt;&gt;0")+COUNTIFS('GSTN-Diff Gross'!$D$7:$D$1006,'2A'!E711,'GSTN-Diff Gross'!$T$7:$T$1006,"&lt;&gt;0")+COUNTIFS('GSTN-Diff Gross'!$D$7:$D$1006,'2A'!E711,'GSTN-Diff Gross'!$U$7:$U$1006,"&lt;&gt;0")+COUNTIFS('GSTN-Diff Gross'!$D$7:$D$1006,'2A'!E711,'GSTN-Diff Gross'!$V$7:$V$1006,"&lt;&gt;0"),'2A'!H711,"")</f>
        <v/>
      </c>
      <c r="G1712" s="167">
        <f t="shared" si="193"/>
        <v>0</v>
      </c>
      <c r="H1712" s="167">
        <f t="shared" si="194"/>
        <v>0</v>
      </c>
      <c r="I1712" s="167">
        <f t="shared" si="195"/>
        <v>0</v>
      </c>
      <c r="J1712" s="167">
        <f t="shared" si="196"/>
        <v>0</v>
      </c>
      <c r="K1712" s="167">
        <f t="shared" si="197"/>
        <v>0</v>
      </c>
      <c r="L1712" s="99">
        <f>IFERROR(VLOOKUP(B1712,BOOKS!$D$6:$M$1005,6,0),0)</f>
        <v>0</v>
      </c>
      <c r="M1712" s="100">
        <f>IFERROR(VLOOKUP(B1712,BOOKS!$D$6:$M$1005,7,0),0)</f>
        <v>0</v>
      </c>
      <c r="N1712" s="100">
        <f>IFERROR(VLOOKUP(B1712,BOOKS!$D$6:$M$1005,8,0),0)</f>
        <v>0</v>
      </c>
      <c r="O1712" s="100">
        <f>IFERROR(VLOOKUP(B1712,BOOKS!$D$6:$M$1005,9,0),0)</f>
        <v>0</v>
      </c>
      <c r="P1712" s="100">
        <f>IFERROR(VLOOKUP(B1712,BOOKS!$D$6:$M$1005,10,0),0)</f>
        <v>0</v>
      </c>
      <c r="Q1712" s="94">
        <f>IFERROR(VLOOKUP(B1712,'2A'!$D$6:$M$1005,6,0),0)</f>
        <v>0</v>
      </c>
      <c r="R1712" s="95">
        <f>IFERROR(VLOOKUP(B1712,'2A'!$D$6:$M$1005,7,0),0)</f>
        <v>0</v>
      </c>
      <c r="S1712" s="95">
        <f>IFERROR(VLOOKUP(B1712,'2A'!$D$6:$M$1005,8,0),0)</f>
        <v>0</v>
      </c>
      <c r="T1712" s="95">
        <f>IFERROR(VLOOKUP(B1712,'2A'!$D$6:$M$1005,9,0),0)</f>
        <v>0</v>
      </c>
      <c r="U1712" s="95">
        <f>IFERROR(VLOOKUP(B1712,'2A'!$D$6:$M$1005,10,0),0)</f>
        <v>0</v>
      </c>
      <c r="V1712" s="111"/>
    </row>
    <row r="1713" spans="1:22">
      <c r="A1713" s="163">
        <f t="shared" ref="A1713:A1776" si="199">A1712+1</f>
        <v>1707</v>
      </c>
      <c r="B1713" s="163" t="str">
        <f t="shared" si="198"/>
        <v/>
      </c>
      <c r="C1713" s="163" t="str">
        <f>IF(COUNTIFS('GSTN-Diff Gross'!$D$7:$D$1006,'2A'!E712,'GSTN-Diff Gross'!$R$7:$R$1006,"&lt;&gt;0")+COUNTIFS('GSTN-Diff Gross'!$D$7:$D$1006,'2A'!E712,'GSTN-Diff Gross'!$S$7:$S$1006,"&lt;&gt;0")+COUNTIFS('GSTN-Diff Gross'!$D$7:$D$1006,'2A'!E712,'GSTN-Diff Gross'!$T$7:$T$1006,"&lt;&gt;0")+COUNTIFS('GSTN-Diff Gross'!$D$7:$D$1006,'2A'!E712,'GSTN-Diff Gross'!$U$7:$U$1006,"&lt;&gt;0")+COUNTIFS('GSTN-Diff Gross'!$D$7:$D$1006,'2A'!E712,'GSTN-Diff Gross'!$V$7:$V$1006,"&lt;&gt;0"),'2A'!E712,"")</f>
        <v/>
      </c>
      <c r="D1713" s="46" t="str">
        <f>IF(COUNTIFS('GSTN-Diff Gross'!$D$7:$D$1006,'2A'!E712,'GSTN-Diff Gross'!$R$7:$R$1006,"&lt;&gt;0")+COUNTIFS('GSTN-Diff Gross'!$D$7:$D$1006,'2A'!E712,'GSTN-Diff Gross'!$S$7:$S$1006,"&lt;&gt;0")+COUNTIFS('GSTN-Diff Gross'!$D$7:$D$1006,'2A'!E712,'GSTN-Diff Gross'!$T$7:$T$1006,"&lt;&gt;0")+COUNTIFS('GSTN-Diff Gross'!$D$7:$D$1006,'2A'!E712,'GSTN-Diff Gross'!$U$7:$U$1006,"&lt;&gt;0")+COUNTIFS('GSTN-Diff Gross'!$D$7:$D$1006,'2A'!E712,'GSTN-Diff Gross'!$V$7:$V$1006,"&lt;&gt;0"),'2A'!F712,"")</f>
        <v/>
      </c>
      <c r="E1713" s="69" t="str">
        <f>IF(COUNTIFS('GSTN-Diff Gross'!$D$7:$D$1006,'2A'!E712,'GSTN-Diff Gross'!$R$7:$R$1006,"&lt;&gt;0")+COUNTIFS('GSTN-Diff Gross'!$D$7:$D$1006,'2A'!E712,'GSTN-Diff Gross'!$S$7:$S$1006,"&lt;&gt;0")+COUNTIFS('GSTN-Diff Gross'!$D$7:$D$1006,'2A'!E712,'GSTN-Diff Gross'!$T$7:$T$1006,"&lt;&gt;0")+COUNTIFS('GSTN-Diff Gross'!$D$7:$D$1006,'2A'!E712,'GSTN-Diff Gross'!$U$7:$U$1006,"&lt;&gt;0")+COUNTIFS('GSTN-Diff Gross'!$D$7:$D$1006,'2A'!E712,'GSTN-Diff Gross'!$V$7:$V$1006,"&lt;&gt;0"),'2A'!G712,"")</f>
        <v/>
      </c>
      <c r="F1713" s="91" t="str">
        <f>IF(COUNTIFS('GSTN-Diff Gross'!$D$7:$D$1006,'2A'!E712,'GSTN-Diff Gross'!$R$7:$R$1006,"&lt;&gt;0")+COUNTIFS('GSTN-Diff Gross'!$D$7:$D$1006,'2A'!E712,'GSTN-Diff Gross'!$S$7:$S$1006,"&lt;&gt;0")+COUNTIFS('GSTN-Diff Gross'!$D$7:$D$1006,'2A'!E712,'GSTN-Diff Gross'!$T$7:$T$1006,"&lt;&gt;0")+COUNTIFS('GSTN-Diff Gross'!$D$7:$D$1006,'2A'!E712,'GSTN-Diff Gross'!$U$7:$U$1006,"&lt;&gt;0")+COUNTIFS('GSTN-Diff Gross'!$D$7:$D$1006,'2A'!E712,'GSTN-Diff Gross'!$V$7:$V$1006,"&lt;&gt;0"),'2A'!H712,"")</f>
        <v/>
      </c>
      <c r="G1713" s="96">
        <f t="shared" si="193"/>
        <v>0</v>
      </c>
      <c r="H1713" s="96">
        <f t="shared" si="194"/>
        <v>0</v>
      </c>
      <c r="I1713" s="97">
        <f t="shared" si="195"/>
        <v>0</v>
      </c>
      <c r="J1713" s="98">
        <f t="shared" si="196"/>
        <v>0</v>
      </c>
      <c r="K1713" s="96">
        <f t="shared" si="197"/>
        <v>0</v>
      </c>
      <c r="L1713" s="93">
        <f>IFERROR(VLOOKUP(B1713,BOOKS!$D$6:$M$1005,6,0),0)</f>
        <v>0</v>
      </c>
      <c r="M1713" s="88">
        <f>IFERROR(VLOOKUP(B1713,BOOKS!$D$6:$M$1005,7,0),0)</f>
        <v>0</v>
      </c>
      <c r="N1713" s="88">
        <f>IFERROR(VLOOKUP(B1713,BOOKS!$D$6:$M$1005,8,0),0)</f>
        <v>0</v>
      </c>
      <c r="O1713" s="88">
        <f>IFERROR(VLOOKUP(B1713,BOOKS!$D$6:$M$1005,9,0),0)</f>
        <v>0</v>
      </c>
      <c r="P1713" s="88">
        <f>IFERROR(VLOOKUP(B1713,BOOKS!$D$6:$M$1005,10,0),0)</f>
        <v>0</v>
      </c>
      <c r="Q1713" s="84">
        <f>IFERROR(VLOOKUP(B1713,'2A'!$D$6:$M$1005,6,0),0)</f>
        <v>0</v>
      </c>
      <c r="R1713" s="44">
        <f>IFERROR(VLOOKUP(B1713,'2A'!$D$6:$M$1005,7,0),0)</f>
        <v>0</v>
      </c>
      <c r="S1713" s="44">
        <f>IFERROR(VLOOKUP(B1713,'2A'!$D$6:$M$1005,8,0),0)</f>
        <v>0</v>
      </c>
      <c r="T1713" s="44">
        <f>IFERROR(VLOOKUP(B1713,'2A'!$D$6:$M$1005,9,0),0)</f>
        <v>0</v>
      </c>
      <c r="U1713" s="44">
        <f>IFERROR(VLOOKUP(B1713,'2A'!$D$6:$M$1005,10,0),0)</f>
        <v>0</v>
      </c>
      <c r="V1713" s="111"/>
    </row>
    <row r="1714" spans="1:22">
      <c r="A1714" s="161">
        <f t="shared" si="199"/>
        <v>1708</v>
      </c>
      <c r="B1714" s="161" t="str">
        <f t="shared" si="198"/>
        <v/>
      </c>
      <c r="C1714" s="161" t="str">
        <f>IF(COUNTIFS('GSTN-Diff Gross'!$D$7:$D$1006,'2A'!E713,'GSTN-Diff Gross'!$R$7:$R$1006,"&lt;&gt;0")+COUNTIFS('GSTN-Diff Gross'!$D$7:$D$1006,'2A'!E713,'GSTN-Diff Gross'!$S$7:$S$1006,"&lt;&gt;0")+COUNTIFS('GSTN-Diff Gross'!$D$7:$D$1006,'2A'!E713,'GSTN-Diff Gross'!$T$7:$T$1006,"&lt;&gt;0")+COUNTIFS('GSTN-Diff Gross'!$D$7:$D$1006,'2A'!E713,'GSTN-Diff Gross'!$U$7:$U$1006,"&lt;&gt;0")+COUNTIFS('GSTN-Diff Gross'!$D$7:$D$1006,'2A'!E713,'GSTN-Diff Gross'!$V$7:$V$1006,"&lt;&gt;0"),'2A'!E713,"")</f>
        <v/>
      </c>
      <c r="D1714" s="41" t="str">
        <f>IF(COUNTIFS('GSTN-Diff Gross'!$D$7:$D$1006,'2A'!E713,'GSTN-Diff Gross'!$R$7:$R$1006,"&lt;&gt;0")+COUNTIFS('GSTN-Diff Gross'!$D$7:$D$1006,'2A'!E713,'GSTN-Diff Gross'!$S$7:$S$1006,"&lt;&gt;0")+COUNTIFS('GSTN-Diff Gross'!$D$7:$D$1006,'2A'!E713,'GSTN-Diff Gross'!$T$7:$T$1006,"&lt;&gt;0")+COUNTIFS('GSTN-Diff Gross'!$D$7:$D$1006,'2A'!E713,'GSTN-Diff Gross'!$U$7:$U$1006,"&lt;&gt;0")+COUNTIFS('GSTN-Diff Gross'!$D$7:$D$1006,'2A'!E713,'GSTN-Diff Gross'!$V$7:$V$1006,"&lt;&gt;0"),'2A'!F713,"")</f>
        <v/>
      </c>
      <c r="E1714" s="68" t="str">
        <f>IF(COUNTIFS('GSTN-Diff Gross'!$D$7:$D$1006,'2A'!E713,'GSTN-Diff Gross'!$R$7:$R$1006,"&lt;&gt;0")+COUNTIFS('GSTN-Diff Gross'!$D$7:$D$1006,'2A'!E713,'GSTN-Diff Gross'!$S$7:$S$1006,"&lt;&gt;0")+COUNTIFS('GSTN-Diff Gross'!$D$7:$D$1006,'2A'!E713,'GSTN-Diff Gross'!$T$7:$T$1006,"&lt;&gt;0")+COUNTIFS('GSTN-Diff Gross'!$D$7:$D$1006,'2A'!E713,'GSTN-Diff Gross'!$U$7:$U$1006,"&lt;&gt;0")+COUNTIFS('GSTN-Diff Gross'!$D$7:$D$1006,'2A'!E713,'GSTN-Diff Gross'!$V$7:$V$1006,"&lt;&gt;0"),'2A'!G713,"")</f>
        <v/>
      </c>
      <c r="F1714" s="90" t="str">
        <f>IF(COUNTIFS('GSTN-Diff Gross'!$D$7:$D$1006,'2A'!E713,'GSTN-Diff Gross'!$R$7:$R$1006,"&lt;&gt;0")+COUNTIFS('GSTN-Diff Gross'!$D$7:$D$1006,'2A'!E713,'GSTN-Diff Gross'!$S$7:$S$1006,"&lt;&gt;0")+COUNTIFS('GSTN-Diff Gross'!$D$7:$D$1006,'2A'!E713,'GSTN-Diff Gross'!$T$7:$T$1006,"&lt;&gt;0")+COUNTIFS('GSTN-Diff Gross'!$D$7:$D$1006,'2A'!E713,'GSTN-Diff Gross'!$U$7:$U$1006,"&lt;&gt;0")+COUNTIFS('GSTN-Diff Gross'!$D$7:$D$1006,'2A'!E713,'GSTN-Diff Gross'!$V$7:$V$1006,"&lt;&gt;0"),'2A'!H713,"")</f>
        <v/>
      </c>
      <c r="G1714" s="167">
        <f t="shared" si="193"/>
        <v>0</v>
      </c>
      <c r="H1714" s="167">
        <f t="shared" si="194"/>
        <v>0</v>
      </c>
      <c r="I1714" s="167">
        <f t="shared" si="195"/>
        <v>0</v>
      </c>
      <c r="J1714" s="167">
        <f t="shared" si="196"/>
        <v>0</v>
      </c>
      <c r="K1714" s="167">
        <f t="shared" si="197"/>
        <v>0</v>
      </c>
      <c r="L1714" s="99">
        <f>IFERROR(VLOOKUP(B1714,BOOKS!$D$6:$M$1005,6,0),0)</f>
        <v>0</v>
      </c>
      <c r="M1714" s="100">
        <f>IFERROR(VLOOKUP(B1714,BOOKS!$D$6:$M$1005,7,0),0)</f>
        <v>0</v>
      </c>
      <c r="N1714" s="100">
        <f>IFERROR(VLOOKUP(B1714,BOOKS!$D$6:$M$1005,8,0),0)</f>
        <v>0</v>
      </c>
      <c r="O1714" s="100">
        <f>IFERROR(VLOOKUP(B1714,BOOKS!$D$6:$M$1005,9,0),0)</f>
        <v>0</v>
      </c>
      <c r="P1714" s="100">
        <f>IFERROR(VLOOKUP(B1714,BOOKS!$D$6:$M$1005,10,0),0)</f>
        <v>0</v>
      </c>
      <c r="Q1714" s="94">
        <f>IFERROR(VLOOKUP(B1714,'2A'!$D$6:$M$1005,6,0),0)</f>
        <v>0</v>
      </c>
      <c r="R1714" s="95">
        <f>IFERROR(VLOOKUP(B1714,'2A'!$D$6:$M$1005,7,0),0)</f>
        <v>0</v>
      </c>
      <c r="S1714" s="95">
        <f>IFERROR(VLOOKUP(B1714,'2A'!$D$6:$M$1005,8,0),0)</f>
        <v>0</v>
      </c>
      <c r="T1714" s="95">
        <f>IFERROR(VLOOKUP(B1714,'2A'!$D$6:$M$1005,9,0),0)</f>
        <v>0</v>
      </c>
      <c r="U1714" s="95">
        <f>IFERROR(VLOOKUP(B1714,'2A'!$D$6:$M$1005,10,0),0)</f>
        <v>0</v>
      </c>
      <c r="V1714" s="111"/>
    </row>
    <row r="1715" spans="1:22">
      <c r="A1715" s="163">
        <f t="shared" si="199"/>
        <v>1709</v>
      </c>
      <c r="B1715" s="163" t="str">
        <f t="shared" si="198"/>
        <v/>
      </c>
      <c r="C1715" s="163" t="str">
        <f>IF(COUNTIFS('GSTN-Diff Gross'!$D$7:$D$1006,'2A'!E714,'GSTN-Diff Gross'!$R$7:$R$1006,"&lt;&gt;0")+COUNTIFS('GSTN-Diff Gross'!$D$7:$D$1006,'2A'!E714,'GSTN-Diff Gross'!$S$7:$S$1006,"&lt;&gt;0")+COUNTIFS('GSTN-Diff Gross'!$D$7:$D$1006,'2A'!E714,'GSTN-Diff Gross'!$T$7:$T$1006,"&lt;&gt;0")+COUNTIFS('GSTN-Diff Gross'!$D$7:$D$1006,'2A'!E714,'GSTN-Diff Gross'!$U$7:$U$1006,"&lt;&gt;0")+COUNTIFS('GSTN-Diff Gross'!$D$7:$D$1006,'2A'!E714,'GSTN-Diff Gross'!$V$7:$V$1006,"&lt;&gt;0"),'2A'!E714,"")</f>
        <v/>
      </c>
      <c r="D1715" s="46" t="str">
        <f>IF(COUNTIFS('GSTN-Diff Gross'!$D$7:$D$1006,'2A'!E714,'GSTN-Diff Gross'!$R$7:$R$1006,"&lt;&gt;0")+COUNTIFS('GSTN-Diff Gross'!$D$7:$D$1006,'2A'!E714,'GSTN-Diff Gross'!$S$7:$S$1006,"&lt;&gt;0")+COUNTIFS('GSTN-Diff Gross'!$D$7:$D$1006,'2A'!E714,'GSTN-Diff Gross'!$T$7:$T$1006,"&lt;&gt;0")+COUNTIFS('GSTN-Diff Gross'!$D$7:$D$1006,'2A'!E714,'GSTN-Diff Gross'!$U$7:$U$1006,"&lt;&gt;0")+COUNTIFS('GSTN-Diff Gross'!$D$7:$D$1006,'2A'!E714,'GSTN-Diff Gross'!$V$7:$V$1006,"&lt;&gt;0"),'2A'!F714,"")</f>
        <v/>
      </c>
      <c r="E1715" s="69" t="str">
        <f>IF(COUNTIFS('GSTN-Diff Gross'!$D$7:$D$1006,'2A'!E714,'GSTN-Diff Gross'!$R$7:$R$1006,"&lt;&gt;0")+COUNTIFS('GSTN-Diff Gross'!$D$7:$D$1006,'2A'!E714,'GSTN-Diff Gross'!$S$7:$S$1006,"&lt;&gt;0")+COUNTIFS('GSTN-Diff Gross'!$D$7:$D$1006,'2A'!E714,'GSTN-Diff Gross'!$T$7:$T$1006,"&lt;&gt;0")+COUNTIFS('GSTN-Diff Gross'!$D$7:$D$1006,'2A'!E714,'GSTN-Diff Gross'!$U$7:$U$1006,"&lt;&gt;0")+COUNTIFS('GSTN-Diff Gross'!$D$7:$D$1006,'2A'!E714,'GSTN-Diff Gross'!$V$7:$V$1006,"&lt;&gt;0"),'2A'!G714,"")</f>
        <v/>
      </c>
      <c r="F1715" s="91" t="str">
        <f>IF(COUNTIFS('GSTN-Diff Gross'!$D$7:$D$1006,'2A'!E714,'GSTN-Diff Gross'!$R$7:$R$1006,"&lt;&gt;0")+COUNTIFS('GSTN-Diff Gross'!$D$7:$D$1006,'2A'!E714,'GSTN-Diff Gross'!$S$7:$S$1006,"&lt;&gt;0")+COUNTIFS('GSTN-Diff Gross'!$D$7:$D$1006,'2A'!E714,'GSTN-Diff Gross'!$T$7:$T$1006,"&lt;&gt;0")+COUNTIFS('GSTN-Diff Gross'!$D$7:$D$1006,'2A'!E714,'GSTN-Diff Gross'!$U$7:$U$1006,"&lt;&gt;0")+COUNTIFS('GSTN-Diff Gross'!$D$7:$D$1006,'2A'!E714,'GSTN-Diff Gross'!$V$7:$V$1006,"&lt;&gt;0"),'2A'!H714,"")</f>
        <v/>
      </c>
      <c r="G1715" s="96">
        <f t="shared" si="193"/>
        <v>0</v>
      </c>
      <c r="H1715" s="96">
        <f t="shared" si="194"/>
        <v>0</v>
      </c>
      <c r="I1715" s="97">
        <f t="shared" si="195"/>
        <v>0</v>
      </c>
      <c r="J1715" s="98">
        <f t="shared" si="196"/>
        <v>0</v>
      </c>
      <c r="K1715" s="96">
        <f t="shared" si="197"/>
        <v>0</v>
      </c>
      <c r="L1715" s="93">
        <f>IFERROR(VLOOKUP(B1715,BOOKS!$D$6:$M$1005,6,0),0)</f>
        <v>0</v>
      </c>
      <c r="M1715" s="88">
        <f>IFERROR(VLOOKUP(B1715,BOOKS!$D$6:$M$1005,7,0),0)</f>
        <v>0</v>
      </c>
      <c r="N1715" s="88">
        <f>IFERROR(VLOOKUP(B1715,BOOKS!$D$6:$M$1005,8,0),0)</f>
        <v>0</v>
      </c>
      <c r="O1715" s="88">
        <f>IFERROR(VLOOKUP(B1715,BOOKS!$D$6:$M$1005,9,0),0)</f>
        <v>0</v>
      </c>
      <c r="P1715" s="88">
        <f>IFERROR(VLOOKUP(B1715,BOOKS!$D$6:$M$1005,10,0),0)</f>
        <v>0</v>
      </c>
      <c r="Q1715" s="84">
        <f>IFERROR(VLOOKUP(B1715,'2A'!$D$6:$M$1005,6,0),0)</f>
        <v>0</v>
      </c>
      <c r="R1715" s="44">
        <f>IFERROR(VLOOKUP(B1715,'2A'!$D$6:$M$1005,7,0),0)</f>
        <v>0</v>
      </c>
      <c r="S1715" s="44">
        <f>IFERROR(VLOOKUP(B1715,'2A'!$D$6:$M$1005,8,0),0)</f>
        <v>0</v>
      </c>
      <c r="T1715" s="44">
        <f>IFERROR(VLOOKUP(B1715,'2A'!$D$6:$M$1005,9,0),0)</f>
        <v>0</v>
      </c>
      <c r="U1715" s="44">
        <f>IFERROR(VLOOKUP(B1715,'2A'!$D$6:$M$1005,10,0),0)</f>
        <v>0</v>
      </c>
      <c r="V1715" s="111"/>
    </row>
    <row r="1716" spans="1:22">
      <c r="A1716" s="161">
        <f t="shared" si="199"/>
        <v>1710</v>
      </c>
      <c r="B1716" s="161" t="str">
        <f t="shared" si="198"/>
        <v/>
      </c>
      <c r="C1716" s="161" t="str">
        <f>IF(COUNTIFS('GSTN-Diff Gross'!$D$7:$D$1006,'2A'!E715,'GSTN-Diff Gross'!$R$7:$R$1006,"&lt;&gt;0")+COUNTIFS('GSTN-Diff Gross'!$D$7:$D$1006,'2A'!E715,'GSTN-Diff Gross'!$S$7:$S$1006,"&lt;&gt;0")+COUNTIFS('GSTN-Diff Gross'!$D$7:$D$1006,'2A'!E715,'GSTN-Diff Gross'!$T$7:$T$1006,"&lt;&gt;0")+COUNTIFS('GSTN-Diff Gross'!$D$7:$D$1006,'2A'!E715,'GSTN-Diff Gross'!$U$7:$U$1006,"&lt;&gt;0")+COUNTIFS('GSTN-Diff Gross'!$D$7:$D$1006,'2A'!E715,'GSTN-Diff Gross'!$V$7:$V$1006,"&lt;&gt;0"),'2A'!E715,"")</f>
        <v/>
      </c>
      <c r="D1716" s="41" t="str">
        <f>IF(COUNTIFS('GSTN-Diff Gross'!$D$7:$D$1006,'2A'!E715,'GSTN-Diff Gross'!$R$7:$R$1006,"&lt;&gt;0")+COUNTIFS('GSTN-Diff Gross'!$D$7:$D$1006,'2A'!E715,'GSTN-Diff Gross'!$S$7:$S$1006,"&lt;&gt;0")+COUNTIFS('GSTN-Diff Gross'!$D$7:$D$1006,'2A'!E715,'GSTN-Diff Gross'!$T$7:$T$1006,"&lt;&gt;0")+COUNTIFS('GSTN-Diff Gross'!$D$7:$D$1006,'2A'!E715,'GSTN-Diff Gross'!$U$7:$U$1006,"&lt;&gt;0")+COUNTIFS('GSTN-Diff Gross'!$D$7:$D$1006,'2A'!E715,'GSTN-Diff Gross'!$V$7:$V$1006,"&lt;&gt;0"),'2A'!F715,"")</f>
        <v/>
      </c>
      <c r="E1716" s="68" t="str">
        <f>IF(COUNTIFS('GSTN-Diff Gross'!$D$7:$D$1006,'2A'!E715,'GSTN-Diff Gross'!$R$7:$R$1006,"&lt;&gt;0")+COUNTIFS('GSTN-Diff Gross'!$D$7:$D$1006,'2A'!E715,'GSTN-Diff Gross'!$S$7:$S$1006,"&lt;&gt;0")+COUNTIFS('GSTN-Diff Gross'!$D$7:$D$1006,'2A'!E715,'GSTN-Diff Gross'!$T$7:$T$1006,"&lt;&gt;0")+COUNTIFS('GSTN-Diff Gross'!$D$7:$D$1006,'2A'!E715,'GSTN-Diff Gross'!$U$7:$U$1006,"&lt;&gt;0")+COUNTIFS('GSTN-Diff Gross'!$D$7:$D$1006,'2A'!E715,'GSTN-Diff Gross'!$V$7:$V$1006,"&lt;&gt;0"),'2A'!G715,"")</f>
        <v/>
      </c>
      <c r="F1716" s="90" t="str">
        <f>IF(COUNTIFS('GSTN-Diff Gross'!$D$7:$D$1006,'2A'!E715,'GSTN-Diff Gross'!$R$7:$R$1006,"&lt;&gt;0")+COUNTIFS('GSTN-Diff Gross'!$D$7:$D$1006,'2A'!E715,'GSTN-Diff Gross'!$S$7:$S$1006,"&lt;&gt;0")+COUNTIFS('GSTN-Diff Gross'!$D$7:$D$1006,'2A'!E715,'GSTN-Diff Gross'!$T$7:$T$1006,"&lt;&gt;0")+COUNTIFS('GSTN-Diff Gross'!$D$7:$D$1006,'2A'!E715,'GSTN-Diff Gross'!$U$7:$U$1006,"&lt;&gt;0")+COUNTIFS('GSTN-Diff Gross'!$D$7:$D$1006,'2A'!E715,'GSTN-Diff Gross'!$V$7:$V$1006,"&lt;&gt;0"),'2A'!H715,"")</f>
        <v/>
      </c>
      <c r="G1716" s="167">
        <f t="shared" si="193"/>
        <v>0</v>
      </c>
      <c r="H1716" s="167">
        <f t="shared" si="194"/>
        <v>0</v>
      </c>
      <c r="I1716" s="167">
        <f t="shared" si="195"/>
        <v>0</v>
      </c>
      <c r="J1716" s="167">
        <f t="shared" si="196"/>
        <v>0</v>
      </c>
      <c r="K1716" s="167">
        <f t="shared" si="197"/>
        <v>0</v>
      </c>
      <c r="L1716" s="99">
        <f>IFERROR(VLOOKUP(B1716,BOOKS!$D$6:$M$1005,6,0),0)</f>
        <v>0</v>
      </c>
      <c r="M1716" s="100">
        <f>IFERROR(VLOOKUP(B1716,BOOKS!$D$6:$M$1005,7,0),0)</f>
        <v>0</v>
      </c>
      <c r="N1716" s="100">
        <f>IFERROR(VLOOKUP(B1716,BOOKS!$D$6:$M$1005,8,0),0)</f>
        <v>0</v>
      </c>
      <c r="O1716" s="100">
        <f>IFERROR(VLOOKUP(B1716,BOOKS!$D$6:$M$1005,9,0),0)</f>
        <v>0</v>
      </c>
      <c r="P1716" s="100">
        <f>IFERROR(VLOOKUP(B1716,BOOKS!$D$6:$M$1005,10,0),0)</f>
        <v>0</v>
      </c>
      <c r="Q1716" s="94">
        <f>IFERROR(VLOOKUP(B1716,'2A'!$D$6:$M$1005,6,0),0)</f>
        <v>0</v>
      </c>
      <c r="R1716" s="95">
        <f>IFERROR(VLOOKUP(B1716,'2A'!$D$6:$M$1005,7,0),0)</f>
        <v>0</v>
      </c>
      <c r="S1716" s="95">
        <f>IFERROR(VLOOKUP(B1716,'2A'!$D$6:$M$1005,8,0),0)</f>
        <v>0</v>
      </c>
      <c r="T1716" s="95">
        <f>IFERROR(VLOOKUP(B1716,'2A'!$D$6:$M$1005,9,0),0)</f>
        <v>0</v>
      </c>
      <c r="U1716" s="95">
        <f>IFERROR(VLOOKUP(B1716,'2A'!$D$6:$M$1005,10,0),0)</f>
        <v>0</v>
      </c>
      <c r="V1716" s="111"/>
    </row>
    <row r="1717" spans="1:22">
      <c r="A1717" s="163">
        <f t="shared" si="199"/>
        <v>1711</v>
      </c>
      <c r="B1717" s="163" t="str">
        <f t="shared" si="198"/>
        <v/>
      </c>
      <c r="C1717" s="163" t="str">
        <f>IF(COUNTIFS('GSTN-Diff Gross'!$D$7:$D$1006,'2A'!E716,'GSTN-Diff Gross'!$R$7:$R$1006,"&lt;&gt;0")+COUNTIFS('GSTN-Diff Gross'!$D$7:$D$1006,'2A'!E716,'GSTN-Diff Gross'!$S$7:$S$1006,"&lt;&gt;0")+COUNTIFS('GSTN-Diff Gross'!$D$7:$D$1006,'2A'!E716,'GSTN-Diff Gross'!$T$7:$T$1006,"&lt;&gt;0")+COUNTIFS('GSTN-Diff Gross'!$D$7:$D$1006,'2A'!E716,'GSTN-Diff Gross'!$U$7:$U$1006,"&lt;&gt;0")+COUNTIFS('GSTN-Diff Gross'!$D$7:$D$1006,'2A'!E716,'GSTN-Diff Gross'!$V$7:$V$1006,"&lt;&gt;0"),'2A'!E716,"")</f>
        <v/>
      </c>
      <c r="D1717" s="46" t="str">
        <f>IF(COUNTIFS('GSTN-Diff Gross'!$D$7:$D$1006,'2A'!E716,'GSTN-Diff Gross'!$R$7:$R$1006,"&lt;&gt;0")+COUNTIFS('GSTN-Diff Gross'!$D$7:$D$1006,'2A'!E716,'GSTN-Diff Gross'!$S$7:$S$1006,"&lt;&gt;0")+COUNTIFS('GSTN-Diff Gross'!$D$7:$D$1006,'2A'!E716,'GSTN-Diff Gross'!$T$7:$T$1006,"&lt;&gt;0")+COUNTIFS('GSTN-Diff Gross'!$D$7:$D$1006,'2A'!E716,'GSTN-Diff Gross'!$U$7:$U$1006,"&lt;&gt;0")+COUNTIFS('GSTN-Diff Gross'!$D$7:$D$1006,'2A'!E716,'GSTN-Diff Gross'!$V$7:$V$1006,"&lt;&gt;0"),'2A'!F716,"")</f>
        <v/>
      </c>
      <c r="E1717" s="69" t="str">
        <f>IF(COUNTIFS('GSTN-Diff Gross'!$D$7:$D$1006,'2A'!E716,'GSTN-Diff Gross'!$R$7:$R$1006,"&lt;&gt;0")+COUNTIFS('GSTN-Diff Gross'!$D$7:$D$1006,'2A'!E716,'GSTN-Diff Gross'!$S$7:$S$1006,"&lt;&gt;0")+COUNTIFS('GSTN-Diff Gross'!$D$7:$D$1006,'2A'!E716,'GSTN-Diff Gross'!$T$7:$T$1006,"&lt;&gt;0")+COUNTIFS('GSTN-Diff Gross'!$D$7:$D$1006,'2A'!E716,'GSTN-Diff Gross'!$U$7:$U$1006,"&lt;&gt;0")+COUNTIFS('GSTN-Diff Gross'!$D$7:$D$1006,'2A'!E716,'GSTN-Diff Gross'!$V$7:$V$1006,"&lt;&gt;0"),'2A'!G716,"")</f>
        <v/>
      </c>
      <c r="F1717" s="91" t="str">
        <f>IF(COUNTIFS('GSTN-Diff Gross'!$D$7:$D$1006,'2A'!E716,'GSTN-Diff Gross'!$R$7:$R$1006,"&lt;&gt;0")+COUNTIFS('GSTN-Diff Gross'!$D$7:$D$1006,'2A'!E716,'GSTN-Diff Gross'!$S$7:$S$1006,"&lt;&gt;0")+COUNTIFS('GSTN-Diff Gross'!$D$7:$D$1006,'2A'!E716,'GSTN-Diff Gross'!$T$7:$T$1006,"&lt;&gt;0")+COUNTIFS('GSTN-Diff Gross'!$D$7:$D$1006,'2A'!E716,'GSTN-Diff Gross'!$U$7:$U$1006,"&lt;&gt;0")+COUNTIFS('GSTN-Diff Gross'!$D$7:$D$1006,'2A'!E716,'GSTN-Diff Gross'!$V$7:$V$1006,"&lt;&gt;0"),'2A'!H716,"")</f>
        <v/>
      </c>
      <c r="G1717" s="96">
        <f t="shared" si="193"/>
        <v>0</v>
      </c>
      <c r="H1717" s="96">
        <f t="shared" si="194"/>
        <v>0</v>
      </c>
      <c r="I1717" s="97">
        <f t="shared" si="195"/>
        <v>0</v>
      </c>
      <c r="J1717" s="98">
        <f t="shared" si="196"/>
        <v>0</v>
      </c>
      <c r="K1717" s="96">
        <f t="shared" si="197"/>
        <v>0</v>
      </c>
      <c r="L1717" s="93">
        <f>IFERROR(VLOOKUP(B1717,BOOKS!$D$6:$M$1005,6,0),0)</f>
        <v>0</v>
      </c>
      <c r="M1717" s="88">
        <f>IFERROR(VLOOKUP(B1717,BOOKS!$D$6:$M$1005,7,0),0)</f>
        <v>0</v>
      </c>
      <c r="N1717" s="88">
        <f>IFERROR(VLOOKUP(B1717,BOOKS!$D$6:$M$1005,8,0),0)</f>
        <v>0</v>
      </c>
      <c r="O1717" s="88">
        <f>IFERROR(VLOOKUP(B1717,BOOKS!$D$6:$M$1005,9,0),0)</f>
        <v>0</v>
      </c>
      <c r="P1717" s="88">
        <f>IFERROR(VLOOKUP(B1717,BOOKS!$D$6:$M$1005,10,0),0)</f>
        <v>0</v>
      </c>
      <c r="Q1717" s="84">
        <f>IFERROR(VLOOKUP(B1717,'2A'!$D$6:$M$1005,6,0),0)</f>
        <v>0</v>
      </c>
      <c r="R1717" s="44">
        <f>IFERROR(VLOOKUP(B1717,'2A'!$D$6:$M$1005,7,0),0)</f>
        <v>0</v>
      </c>
      <c r="S1717" s="44">
        <f>IFERROR(VLOOKUP(B1717,'2A'!$D$6:$M$1005,8,0),0)</f>
        <v>0</v>
      </c>
      <c r="T1717" s="44">
        <f>IFERROR(VLOOKUP(B1717,'2A'!$D$6:$M$1005,9,0),0)</f>
        <v>0</v>
      </c>
      <c r="U1717" s="44">
        <f>IFERROR(VLOOKUP(B1717,'2A'!$D$6:$M$1005,10,0),0)</f>
        <v>0</v>
      </c>
      <c r="V1717" s="111"/>
    </row>
    <row r="1718" spans="1:22">
      <c r="A1718" s="161">
        <f t="shared" si="199"/>
        <v>1712</v>
      </c>
      <c r="B1718" s="161" t="str">
        <f t="shared" si="198"/>
        <v/>
      </c>
      <c r="C1718" s="161" t="str">
        <f>IF(COUNTIFS('GSTN-Diff Gross'!$D$7:$D$1006,'2A'!E717,'GSTN-Diff Gross'!$R$7:$R$1006,"&lt;&gt;0")+COUNTIFS('GSTN-Diff Gross'!$D$7:$D$1006,'2A'!E717,'GSTN-Diff Gross'!$S$7:$S$1006,"&lt;&gt;0")+COUNTIFS('GSTN-Diff Gross'!$D$7:$D$1006,'2A'!E717,'GSTN-Diff Gross'!$T$7:$T$1006,"&lt;&gt;0")+COUNTIFS('GSTN-Diff Gross'!$D$7:$D$1006,'2A'!E717,'GSTN-Diff Gross'!$U$7:$U$1006,"&lt;&gt;0")+COUNTIFS('GSTN-Diff Gross'!$D$7:$D$1006,'2A'!E717,'GSTN-Diff Gross'!$V$7:$V$1006,"&lt;&gt;0"),'2A'!E717,"")</f>
        <v/>
      </c>
      <c r="D1718" s="41" t="str">
        <f>IF(COUNTIFS('GSTN-Diff Gross'!$D$7:$D$1006,'2A'!E717,'GSTN-Diff Gross'!$R$7:$R$1006,"&lt;&gt;0")+COUNTIFS('GSTN-Diff Gross'!$D$7:$D$1006,'2A'!E717,'GSTN-Diff Gross'!$S$7:$S$1006,"&lt;&gt;0")+COUNTIFS('GSTN-Diff Gross'!$D$7:$D$1006,'2A'!E717,'GSTN-Diff Gross'!$T$7:$T$1006,"&lt;&gt;0")+COUNTIFS('GSTN-Diff Gross'!$D$7:$D$1006,'2A'!E717,'GSTN-Diff Gross'!$U$7:$U$1006,"&lt;&gt;0")+COUNTIFS('GSTN-Diff Gross'!$D$7:$D$1006,'2A'!E717,'GSTN-Diff Gross'!$V$7:$V$1006,"&lt;&gt;0"),'2A'!F717,"")</f>
        <v/>
      </c>
      <c r="E1718" s="68" t="str">
        <f>IF(COUNTIFS('GSTN-Diff Gross'!$D$7:$D$1006,'2A'!E717,'GSTN-Diff Gross'!$R$7:$R$1006,"&lt;&gt;0")+COUNTIFS('GSTN-Diff Gross'!$D$7:$D$1006,'2A'!E717,'GSTN-Diff Gross'!$S$7:$S$1006,"&lt;&gt;0")+COUNTIFS('GSTN-Diff Gross'!$D$7:$D$1006,'2A'!E717,'GSTN-Diff Gross'!$T$7:$T$1006,"&lt;&gt;0")+COUNTIFS('GSTN-Diff Gross'!$D$7:$D$1006,'2A'!E717,'GSTN-Diff Gross'!$U$7:$U$1006,"&lt;&gt;0")+COUNTIFS('GSTN-Diff Gross'!$D$7:$D$1006,'2A'!E717,'GSTN-Diff Gross'!$V$7:$V$1006,"&lt;&gt;0"),'2A'!G717,"")</f>
        <v/>
      </c>
      <c r="F1718" s="90" t="str">
        <f>IF(COUNTIFS('GSTN-Diff Gross'!$D$7:$D$1006,'2A'!E717,'GSTN-Diff Gross'!$R$7:$R$1006,"&lt;&gt;0")+COUNTIFS('GSTN-Diff Gross'!$D$7:$D$1006,'2A'!E717,'GSTN-Diff Gross'!$S$7:$S$1006,"&lt;&gt;0")+COUNTIFS('GSTN-Diff Gross'!$D$7:$D$1006,'2A'!E717,'GSTN-Diff Gross'!$T$7:$T$1006,"&lt;&gt;0")+COUNTIFS('GSTN-Diff Gross'!$D$7:$D$1006,'2A'!E717,'GSTN-Diff Gross'!$U$7:$U$1006,"&lt;&gt;0")+COUNTIFS('GSTN-Diff Gross'!$D$7:$D$1006,'2A'!E717,'GSTN-Diff Gross'!$V$7:$V$1006,"&lt;&gt;0"),'2A'!H717,"")</f>
        <v/>
      </c>
      <c r="G1718" s="167">
        <f t="shared" si="193"/>
        <v>0</v>
      </c>
      <c r="H1718" s="167">
        <f t="shared" si="194"/>
        <v>0</v>
      </c>
      <c r="I1718" s="167">
        <f t="shared" si="195"/>
        <v>0</v>
      </c>
      <c r="J1718" s="167">
        <f t="shared" si="196"/>
        <v>0</v>
      </c>
      <c r="K1718" s="167">
        <f t="shared" si="197"/>
        <v>0</v>
      </c>
      <c r="L1718" s="99">
        <f>IFERROR(VLOOKUP(B1718,BOOKS!$D$6:$M$1005,6,0),0)</f>
        <v>0</v>
      </c>
      <c r="M1718" s="100">
        <f>IFERROR(VLOOKUP(B1718,BOOKS!$D$6:$M$1005,7,0),0)</f>
        <v>0</v>
      </c>
      <c r="N1718" s="100">
        <f>IFERROR(VLOOKUP(B1718,BOOKS!$D$6:$M$1005,8,0),0)</f>
        <v>0</v>
      </c>
      <c r="O1718" s="100">
        <f>IFERROR(VLOOKUP(B1718,BOOKS!$D$6:$M$1005,9,0),0)</f>
        <v>0</v>
      </c>
      <c r="P1718" s="100">
        <f>IFERROR(VLOOKUP(B1718,BOOKS!$D$6:$M$1005,10,0),0)</f>
        <v>0</v>
      </c>
      <c r="Q1718" s="94">
        <f>IFERROR(VLOOKUP(B1718,'2A'!$D$6:$M$1005,6,0),0)</f>
        <v>0</v>
      </c>
      <c r="R1718" s="95">
        <f>IFERROR(VLOOKUP(B1718,'2A'!$D$6:$M$1005,7,0),0)</f>
        <v>0</v>
      </c>
      <c r="S1718" s="95">
        <f>IFERROR(VLOOKUP(B1718,'2A'!$D$6:$M$1005,8,0),0)</f>
        <v>0</v>
      </c>
      <c r="T1718" s="95">
        <f>IFERROR(VLOOKUP(B1718,'2A'!$D$6:$M$1005,9,0),0)</f>
        <v>0</v>
      </c>
      <c r="U1718" s="95">
        <f>IFERROR(VLOOKUP(B1718,'2A'!$D$6:$M$1005,10,0),0)</f>
        <v>0</v>
      </c>
      <c r="V1718" s="111"/>
    </row>
    <row r="1719" spans="1:22">
      <c r="A1719" s="163">
        <f t="shared" si="199"/>
        <v>1713</v>
      </c>
      <c r="B1719" s="163" t="str">
        <f t="shared" si="198"/>
        <v/>
      </c>
      <c r="C1719" s="163" t="str">
        <f>IF(COUNTIFS('GSTN-Diff Gross'!$D$7:$D$1006,'2A'!E718,'GSTN-Diff Gross'!$R$7:$R$1006,"&lt;&gt;0")+COUNTIFS('GSTN-Diff Gross'!$D$7:$D$1006,'2A'!E718,'GSTN-Diff Gross'!$S$7:$S$1006,"&lt;&gt;0")+COUNTIFS('GSTN-Diff Gross'!$D$7:$D$1006,'2A'!E718,'GSTN-Diff Gross'!$T$7:$T$1006,"&lt;&gt;0")+COUNTIFS('GSTN-Diff Gross'!$D$7:$D$1006,'2A'!E718,'GSTN-Diff Gross'!$U$7:$U$1006,"&lt;&gt;0")+COUNTIFS('GSTN-Diff Gross'!$D$7:$D$1006,'2A'!E718,'GSTN-Diff Gross'!$V$7:$V$1006,"&lt;&gt;0"),'2A'!E718,"")</f>
        <v/>
      </c>
      <c r="D1719" s="46" t="str">
        <f>IF(COUNTIFS('GSTN-Diff Gross'!$D$7:$D$1006,'2A'!E718,'GSTN-Diff Gross'!$R$7:$R$1006,"&lt;&gt;0")+COUNTIFS('GSTN-Diff Gross'!$D$7:$D$1006,'2A'!E718,'GSTN-Diff Gross'!$S$7:$S$1006,"&lt;&gt;0")+COUNTIFS('GSTN-Diff Gross'!$D$7:$D$1006,'2A'!E718,'GSTN-Diff Gross'!$T$7:$T$1006,"&lt;&gt;0")+COUNTIFS('GSTN-Diff Gross'!$D$7:$D$1006,'2A'!E718,'GSTN-Diff Gross'!$U$7:$U$1006,"&lt;&gt;0")+COUNTIFS('GSTN-Diff Gross'!$D$7:$D$1006,'2A'!E718,'GSTN-Diff Gross'!$V$7:$V$1006,"&lt;&gt;0"),'2A'!F718,"")</f>
        <v/>
      </c>
      <c r="E1719" s="69" t="str">
        <f>IF(COUNTIFS('GSTN-Diff Gross'!$D$7:$D$1006,'2A'!E718,'GSTN-Diff Gross'!$R$7:$R$1006,"&lt;&gt;0")+COUNTIFS('GSTN-Diff Gross'!$D$7:$D$1006,'2A'!E718,'GSTN-Diff Gross'!$S$7:$S$1006,"&lt;&gt;0")+COUNTIFS('GSTN-Diff Gross'!$D$7:$D$1006,'2A'!E718,'GSTN-Diff Gross'!$T$7:$T$1006,"&lt;&gt;0")+COUNTIFS('GSTN-Diff Gross'!$D$7:$D$1006,'2A'!E718,'GSTN-Diff Gross'!$U$7:$U$1006,"&lt;&gt;0")+COUNTIFS('GSTN-Diff Gross'!$D$7:$D$1006,'2A'!E718,'GSTN-Diff Gross'!$V$7:$V$1006,"&lt;&gt;0"),'2A'!G718,"")</f>
        <v/>
      </c>
      <c r="F1719" s="91" t="str">
        <f>IF(COUNTIFS('GSTN-Diff Gross'!$D$7:$D$1006,'2A'!E718,'GSTN-Diff Gross'!$R$7:$R$1006,"&lt;&gt;0")+COUNTIFS('GSTN-Diff Gross'!$D$7:$D$1006,'2A'!E718,'GSTN-Diff Gross'!$S$7:$S$1006,"&lt;&gt;0")+COUNTIFS('GSTN-Diff Gross'!$D$7:$D$1006,'2A'!E718,'GSTN-Diff Gross'!$T$7:$T$1006,"&lt;&gt;0")+COUNTIFS('GSTN-Diff Gross'!$D$7:$D$1006,'2A'!E718,'GSTN-Diff Gross'!$U$7:$U$1006,"&lt;&gt;0")+COUNTIFS('GSTN-Diff Gross'!$D$7:$D$1006,'2A'!E718,'GSTN-Diff Gross'!$V$7:$V$1006,"&lt;&gt;0"),'2A'!H718,"")</f>
        <v/>
      </c>
      <c r="G1719" s="96">
        <f t="shared" si="193"/>
        <v>0</v>
      </c>
      <c r="H1719" s="96">
        <f t="shared" si="194"/>
        <v>0</v>
      </c>
      <c r="I1719" s="97">
        <f t="shared" si="195"/>
        <v>0</v>
      </c>
      <c r="J1719" s="98">
        <f t="shared" si="196"/>
        <v>0</v>
      </c>
      <c r="K1719" s="96">
        <f t="shared" si="197"/>
        <v>0</v>
      </c>
      <c r="L1719" s="93">
        <f>IFERROR(VLOOKUP(B1719,BOOKS!$D$6:$M$1005,6,0),0)</f>
        <v>0</v>
      </c>
      <c r="M1719" s="88">
        <f>IFERROR(VLOOKUP(B1719,BOOKS!$D$6:$M$1005,7,0),0)</f>
        <v>0</v>
      </c>
      <c r="N1719" s="88">
        <f>IFERROR(VLOOKUP(B1719,BOOKS!$D$6:$M$1005,8,0),0)</f>
        <v>0</v>
      </c>
      <c r="O1719" s="88">
        <f>IFERROR(VLOOKUP(B1719,BOOKS!$D$6:$M$1005,9,0),0)</f>
        <v>0</v>
      </c>
      <c r="P1719" s="88">
        <f>IFERROR(VLOOKUP(B1719,BOOKS!$D$6:$M$1005,10,0),0)</f>
        <v>0</v>
      </c>
      <c r="Q1719" s="84">
        <f>IFERROR(VLOOKUP(B1719,'2A'!$D$6:$M$1005,6,0),0)</f>
        <v>0</v>
      </c>
      <c r="R1719" s="44">
        <f>IFERROR(VLOOKUP(B1719,'2A'!$D$6:$M$1005,7,0),0)</f>
        <v>0</v>
      </c>
      <c r="S1719" s="44">
        <f>IFERROR(VLOOKUP(B1719,'2A'!$D$6:$M$1005,8,0),0)</f>
        <v>0</v>
      </c>
      <c r="T1719" s="44">
        <f>IFERROR(VLOOKUP(B1719,'2A'!$D$6:$M$1005,9,0),0)</f>
        <v>0</v>
      </c>
      <c r="U1719" s="44">
        <f>IFERROR(VLOOKUP(B1719,'2A'!$D$6:$M$1005,10,0),0)</f>
        <v>0</v>
      </c>
      <c r="V1719" s="111"/>
    </row>
    <row r="1720" spans="1:22">
      <c r="A1720" s="161">
        <f t="shared" si="199"/>
        <v>1714</v>
      </c>
      <c r="B1720" s="161" t="str">
        <f t="shared" si="198"/>
        <v/>
      </c>
      <c r="C1720" s="161" t="str">
        <f>IF(COUNTIFS('GSTN-Diff Gross'!$D$7:$D$1006,'2A'!E719,'GSTN-Diff Gross'!$R$7:$R$1006,"&lt;&gt;0")+COUNTIFS('GSTN-Diff Gross'!$D$7:$D$1006,'2A'!E719,'GSTN-Diff Gross'!$S$7:$S$1006,"&lt;&gt;0")+COUNTIFS('GSTN-Diff Gross'!$D$7:$D$1006,'2A'!E719,'GSTN-Diff Gross'!$T$7:$T$1006,"&lt;&gt;0")+COUNTIFS('GSTN-Diff Gross'!$D$7:$D$1006,'2A'!E719,'GSTN-Diff Gross'!$U$7:$U$1006,"&lt;&gt;0")+COUNTIFS('GSTN-Diff Gross'!$D$7:$D$1006,'2A'!E719,'GSTN-Diff Gross'!$V$7:$V$1006,"&lt;&gt;0"),'2A'!E719,"")</f>
        <v/>
      </c>
      <c r="D1720" s="41" t="str">
        <f>IF(COUNTIFS('GSTN-Diff Gross'!$D$7:$D$1006,'2A'!E719,'GSTN-Diff Gross'!$R$7:$R$1006,"&lt;&gt;0")+COUNTIFS('GSTN-Diff Gross'!$D$7:$D$1006,'2A'!E719,'GSTN-Diff Gross'!$S$7:$S$1006,"&lt;&gt;0")+COUNTIFS('GSTN-Diff Gross'!$D$7:$D$1006,'2A'!E719,'GSTN-Diff Gross'!$T$7:$T$1006,"&lt;&gt;0")+COUNTIFS('GSTN-Diff Gross'!$D$7:$D$1006,'2A'!E719,'GSTN-Diff Gross'!$U$7:$U$1006,"&lt;&gt;0")+COUNTIFS('GSTN-Diff Gross'!$D$7:$D$1006,'2A'!E719,'GSTN-Diff Gross'!$V$7:$V$1006,"&lt;&gt;0"),'2A'!F719,"")</f>
        <v/>
      </c>
      <c r="E1720" s="68" t="str">
        <f>IF(COUNTIFS('GSTN-Diff Gross'!$D$7:$D$1006,'2A'!E719,'GSTN-Diff Gross'!$R$7:$R$1006,"&lt;&gt;0")+COUNTIFS('GSTN-Diff Gross'!$D$7:$D$1006,'2A'!E719,'GSTN-Diff Gross'!$S$7:$S$1006,"&lt;&gt;0")+COUNTIFS('GSTN-Diff Gross'!$D$7:$D$1006,'2A'!E719,'GSTN-Diff Gross'!$T$7:$T$1006,"&lt;&gt;0")+COUNTIFS('GSTN-Diff Gross'!$D$7:$D$1006,'2A'!E719,'GSTN-Diff Gross'!$U$7:$U$1006,"&lt;&gt;0")+COUNTIFS('GSTN-Diff Gross'!$D$7:$D$1006,'2A'!E719,'GSTN-Diff Gross'!$V$7:$V$1006,"&lt;&gt;0"),'2A'!G719,"")</f>
        <v/>
      </c>
      <c r="F1720" s="90" t="str">
        <f>IF(COUNTIFS('GSTN-Diff Gross'!$D$7:$D$1006,'2A'!E719,'GSTN-Diff Gross'!$R$7:$R$1006,"&lt;&gt;0")+COUNTIFS('GSTN-Diff Gross'!$D$7:$D$1006,'2A'!E719,'GSTN-Diff Gross'!$S$7:$S$1006,"&lt;&gt;0")+COUNTIFS('GSTN-Diff Gross'!$D$7:$D$1006,'2A'!E719,'GSTN-Diff Gross'!$T$7:$T$1006,"&lt;&gt;0")+COUNTIFS('GSTN-Diff Gross'!$D$7:$D$1006,'2A'!E719,'GSTN-Diff Gross'!$U$7:$U$1006,"&lt;&gt;0")+COUNTIFS('GSTN-Diff Gross'!$D$7:$D$1006,'2A'!E719,'GSTN-Diff Gross'!$V$7:$V$1006,"&lt;&gt;0"),'2A'!H719,"")</f>
        <v/>
      </c>
      <c r="G1720" s="167">
        <f t="shared" si="193"/>
        <v>0</v>
      </c>
      <c r="H1720" s="167">
        <f t="shared" si="194"/>
        <v>0</v>
      </c>
      <c r="I1720" s="167">
        <f t="shared" si="195"/>
        <v>0</v>
      </c>
      <c r="J1720" s="167">
        <f t="shared" si="196"/>
        <v>0</v>
      </c>
      <c r="K1720" s="167">
        <f t="shared" si="197"/>
        <v>0</v>
      </c>
      <c r="L1720" s="99">
        <f>IFERROR(VLOOKUP(B1720,BOOKS!$D$6:$M$1005,6,0),0)</f>
        <v>0</v>
      </c>
      <c r="M1720" s="100">
        <f>IFERROR(VLOOKUP(B1720,BOOKS!$D$6:$M$1005,7,0),0)</f>
        <v>0</v>
      </c>
      <c r="N1720" s="100">
        <f>IFERROR(VLOOKUP(B1720,BOOKS!$D$6:$M$1005,8,0),0)</f>
        <v>0</v>
      </c>
      <c r="O1720" s="100">
        <f>IFERROR(VLOOKUP(B1720,BOOKS!$D$6:$M$1005,9,0),0)</f>
        <v>0</v>
      </c>
      <c r="P1720" s="100">
        <f>IFERROR(VLOOKUP(B1720,BOOKS!$D$6:$M$1005,10,0),0)</f>
        <v>0</v>
      </c>
      <c r="Q1720" s="94">
        <f>IFERROR(VLOOKUP(B1720,'2A'!$D$6:$M$1005,6,0),0)</f>
        <v>0</v>
      </c>
      <c r="R1720" s="95">
        <f>IFERROR(VLOOKUP(B1720,'2A'!$D$6:$M$1005,7,0),0)</f>
        <v>0</v>
      </c>
      <c r="S1720" s="95">
        <f>IFERROR(VLOOKUP(B1720,'2A'!$D$6:$M$1005,8,0),0)</f>
        <v>0</v>
      </c>
      <c r="T1720" s="95">
        <f>IFERROR(VLOOKUP(B1720,'2A'!$D$6:$M$1005,9,0),0)</f>
        <v>0</v>
      </c>
      <c r="U1720" s="95">
        <f>IFERROR(VLOOKUP(B1720,'2A'!$D$6:$M$1005,10,0),0)</f>
        <v>0</v>
      </c>
      <c r="V1720" s="111"/>
    </row>
    <row r="1721" spans="1:22">
      <c r="A1721" s="163">
        <f t="shared" si="199"/>
        <v>1715</v>
      </c>
      <c r="B1721" s="163" t="str">
        <f t="shared" si="198"/>
        <v/>
      </c>
      <c r="C1721" s="163" t="str">
        <f>IF(COUNTIFS('GSTN-Diff Gross'!$D$7:$D$1006,'2A'!E720,'GSTN-Diff Gross'!$R$7:$R$1006,"&lt;&gt;0")+COUNTIFS('GSTN-Diff Gross'!$D$7:$D$1006,'2A'!E720,'GSTN-Diff Gross'!$S$7:$S$1006,"&lt;&gt;0")+COUNTIFS('GSTN-Diff Gross'!$D$7:$D$1006,'2A'!E720,'GSTN-Diff Gross'!$T$7:$T$1006,"&lt;&gt;0")+COUNTIFS('GSTN-Diff Gross'!$D$7:$D$1006,'2A'!E720,'GSTN-Diff Gross'!$U$7:$U$1006,"&lt;&gt;0")+COUNTIFS('GSTN-Diff Gross'!$D$7:$D$1006,'2A'!E720,'GSTN-Diff Gross'!$V$7:$V$1006,"&lt;&gt;0"),'2A'!E720,"")</f>
        <v/>
      </c>
      <c r="D1721" s="46" t="str">
        <f>IF(COUNTIFS('GSTN-Diff Gross'!$D$7:$D$1006,'2A'!E720,'GSTN-Diff Gross'!$R$7:$R$1006,"&lt;&gt;0")+COUNTIFS('GSTN-Diff Gross'!$D$7:$D$1006,'2A'!E720,'GSTN-Diff Gross'!$S$7:$S$1006,"&lt;&gt;0")+COUNTIFS('GSTN-Diff Gross'!$D$7:$D$1006,'2A'!E720,'GSTN-Diff Gross'!$T$7:$T$1006,"&lt;&gt;0")+COUNTIFS('GSTN-Diff Gross'!$D$7:$D$1006,'2A'!E720,'GSTN-Diff Gross'!$U$7:$U$1006,"&lt;&gt;0")+COUNTIFS('GSTN-Diff Gross'!$D$7:$D$1006,'2A'!E720,'GSTN-Diff Gross'!$V$7:$V$1006,"&lt;&gt;0"),'2A'!F720,"")</f>
        <v/>
      </c>
      <c r="E1721" s="69" t="str">
        <f>IF(COUNTIFS('GSTN-Diff Gross'!$D$7:$D$1006,'2A'!E720,'GSTN-Diff Gross'!$R$7:$R$1006,"&lt;&gt;0")+COUNTIFS('GSTN-Diff Gross'!$D$7:$D$1006,'2A'!E720,'GSTN-Diff Gross'!$S$7:$S$1006,"&lt;&gt;0")+COUNTIFS('GSTN-Diff Gross'!$D$7:$D$1006,'2A'!E720,'GSTN-Diff Gross'!$T$7:$T$1006,"&lt;&gt;0")+COUNTIFS('GSTN-Diff Gross'!$D$7:$D$1006,'2A'!E720,'GSTN-Diff Gross'!$U$7:$U$1006,"&lt;&gt;0")+COUNTIFS('GSTN-Diff Gross'!$D$7:$D$1006,'2A'!E720,'GSTN-Diff Gross'!$V$7:$V$1006,"&lt;&gt;0"),'2A'!G720,"")</f>
        <v/>
      </c>
      <c r="F1721" s="91" t="str">
        <f>IF(COUNTIFS('GSTN-Diff Gross'!$D$7:$D$1006,'2A'!E720,'GSTN-Diff Gross'!$R$7:$R$1006,"&lt;&gt;0")+COUNTIFS('GSTN-Diff Gross'!$D$7:$D$1006,'2A'!E720,'GSTN-Diff Gross'!$S$7:$S$1006,"&lt;&gt;0")+COUNTIFS('GSTN-Diff Gross'!$D$7:$D$1006,'2A'!E720,'GSTN-Diff Gross'!$T$7:$T$1006,"&lt;&gt;0")+COUNTIFS('GSTN-Diff Gross'!$D$7:$D$1006,'2A'!E720,'GSTN-Diff Gross'!$U$7:$U$1006,"&lt;&gt;0")+COUNTIFS('GSTN-Diff Gross'!$D$7:$D$1006,'2A'!E720,'GSTN-Diff Gross'!$V$7:$V$1006,"&lt;&gt;0"),'2A'!H720,"")</f>
        <v/>
      </c>
      <c r="G1721" s="96">
        <f t="shared" si="193"/>
        <v>0</v>
      </c>
      <c r="H1721" s="96">
        <f t="shared" si="194"/>
        <v>0</v>
      </c>
      <c r="I1721" s="97">
        <f t="shared" si="195"/>
        <v>0</v>
      </c>
      <c r="J1721" s="98">
        <f t="shared" si="196"/>
        <v>0</v>
      </c>
      <c r="K1721" s="96">
        <f t="shared" si="197"/>
        <v>0</v>
      </c>
      <c r="L1721" s="93">
        <f>IFERROR(VLOOKUP(B1721,BOOKS!$D$6:$M$1005,6,0),0)</f>
        <v>0</v>
      </c>
      <c r="M1721" s="88">
        <f>IFERROR(VLOOKUP(B1721,BOOKS!$D$6:$M$1005,7,0),0)</f>
        <v>0</v>
      </c>
      <c r="N1721" s="88">
        <f>IFERROR(VLOOKUP(B1721,BOOKS!$D$6:$M$1005,8,0),0)</f>
        <v>0</v>
      </c>
      <c r="O1721" s="88">
        <f>IFERROR(VLOOKUP(B1721,BOOKS!$D$6:$M$1005,9,0),0)</f>
        <v>0</v>
      </c>
      <c r="P1721" s="88">
        <f>IFERROR(VLOOKUP(B1721,BOOKS!$D$6:$M$1005,10,0),0)</f>
        <v>0</v>
      </c>
      <c r="Q1721" s="84">
        <f>IFERROR(VLOOKUP(B1721,'2A'!$D$6:$M$1005,6,0),0)</f>
        <v>0</v>
      </c>
      <c r="R1721" s="44">
        <f>IFERROR(VLOOKUP(B1721,'2A'!$D$6:$M$1005,7,0),0)</f>
        <v>0</v>
      </c>
      <c r="S1721" s="44">
        <f>IFERROR(VLOOKUP(B1721,'2A'!$D$6:$M$1005,8,0),0)</f>
        <v>0</v>
      </c>
      <c r="T1721" s="44">
        <f>IFERROR(VLOOKUP(B1721,'2A'!$D$6:$M$1005,9,0),0)</f>
        <v>0</v>
      </c>
      <c r="U1721" s="44">
        <f>IFERROR(VLOOKUP(B1721,'2A'!$D$6:$M$1005,10,0),0)</f>
        <v>0</v>
      </c>
      <c r="V1721" s="111"/>
    </row>
    <row r="1722" spans="1:22">
      <c r="A1722" s="161">
        <f t="shared" si="199"/>
        <v>1716</v>
      </c>
      <c r="B1722" s="161" t="str">
        <f t="shared" si="198"/>
        <v/>
      </c>
      <c r="C1722" s="161" t="str">
        <f>IF(COUNTIFS('GSTN-Diff Gross'!$D$7:$D$1006,'2A'!E721,'GSTN-Diff Gross'!$R$7:$R$1006,"&lt;&gt;0")+COUNTIFS('GSTN-Diff Gross'!$D$7:$D$1006,'2A'!E721,'GSTN-Diff Gross'!$S$7:$S$1006,"&lt;&gt;0")+COUNTIFS('GSTN-Diff Gross'!$D$7:$D$1006,'2A'!E721,'GSTN-Diff Gross'!$T$7:$T$1006,"&lt;&gt;0")+COUNTIFS('GSTN-Diff Gross'!$D$7:$D$1006,'2A'!E721,'GSTN-Diff Gross'!$U$7:$U$1006,"&lt;&gt;0")+COUNTIFS('GSTN-Diff Gross'!$D$7:$D$1006,'2A'!E721,'GSTN-Diff Gross'!$V$7:$V$1006,"&lt;&gt;0"),'2A'!E721,"")</f>
        <v/>
      </c>
      <c r="D1722" s="41" t="str">
        <f>IF(COUNTIFS('GSTN-Diff Gross'!$D$7:$D$1006,'2A'!E721,'GSTN-Diff Gross'!$R$7:$R$1006,"&lt;&gt;0")+COUNTIFS('GSTN-Diff Gross'!$D$7:$D$1006,'2A'!E721,'GSTN-Diff Gross'!$S$7:$S$1006,"&lt;&gt;0")+COUNTIFS('GSTN-Diff Gross'!$D$7:$D$1006,'2A'!E721,'GSTN-Diff Gross'!$T$7:$T$1006,"&lt;&gt;0")+COUNTIFS('GSTN-Diff Gross'!$D$7:$D$1006,'2A'!E721,'GSTN-Diff Gross'!$U$7:$U$1006,"&lt;&gt;0")+COUNTIFS('GSTN-Diff Gross'!$D$7:$D$1006,'2A'!E721,'GSTN-Diff Gross'!$V$7:$V$1006,"&lt;&gt;0"),'2A'!F721,"")</f>
        <v/>
      </c>
      <c r="E1722" s="68" t="str">
        <f>IF(COUNTIFS('GSTN-Diff Gross'!$D$7:$D$1006,'2A'!E721,'GSTN-Diff Gross'!$R$7:$R$1006,"&lt;&gt;0")+COUNTIFS('GSTN-Diff Gross'!$D$7:$D$1006,'2A'!E721,'GSTN-Diff Gross'!$S$7:$S$1006,"&lt;&gt;0")+COUNTIFS('GSTN-Diff Gross'!$D$7:$D$1006,'2A'!E721,'GSTN-Diff Gross'!$T$7:$T$1006,"&lt;&gt;0")+COUNTIFS('GSTN-Diff Gross'!$D$7:$D$1006,'2A'!E721,'GSTN-Diff Gross'!$U$7:$U$1006,"&lt;&gt;0")+COUNTIFS('GSTN-Diff Gross'!$D$7:$D$1006,'2A'!E721,'GSTN-Diff Gross'!$V$7:$V$1006,"&lt;&gt;0"),'2A'!G721,"")</f>
        <v/>
      </c>
      <c r="F1722" s="90" t="str">
        <f>IF(COUNTIFS('GSTN-Diff Gross'!$D$7:$D$1006,'2A'!E721,'GSTN-Diff Gross'!$R$7:$R$1006,"&lt;&gt;0")+COUNTIFS('GSTN-Diff Gross'!$D$7:$D$1006,'2A'!E721,'GSTN-Diff Gross'!$S$7:$S$1006,"&lt;&gt;0")+COUNTIFS('GSTN-Diff Gross'!$D$7:$D$1006,'2A'!E721,'GSTN-Diff Gross'!$T$7:$T$1006,"&lt;&gt;0")+COUNTIFS('GSTN-Diff Gross'!$D$7:$D$1006,'2A'!E721,'GSTN-Diff Gross'!$U$7:$U$1006,"&lt;&gt;0")+COUNTIFS('GSTN-Diff Gross'!$D$7:$D$1006,'2A'!E721,'GSTN-Diff Gross'!$V$7:$V$1006,"&lt;&gt;0"),'2A'!H721,"")</f>
        <v/>
      </c>
      <c r="G1722" s="167">
        <f t="shared" si="193"/>
        <v>0</v>
      </c>
      <c r="H1722" s="167">
        <f t="shared" si="194"/>
        <v>0</v>
      </c>
      <c r="I1722" s="167">
        <f t="shared" si="195"/>
        <v>0</v>
      </c>
      <c r="J1722" s="167">
        <f t="shared" si="196"/>
        <v>0</v>
      </c>
      <c r="K1722" s="167">
        <f t="shared" si="197"/>
        <v>0</v>
      </c>
      <c r="L1722" s="99">
        <f>IFERROR(VLOOKUP(B1722,BOOKS!$D$6:$M$1005,6,0),0)</f>
        <v>0</v>
      </c>
      <c r="M1722" s="100">
        <f>IFERROR(VLOOKUP(B1722,BOOKS!$D$6:$M$1005,7,0),0)</f>
        <v>0</v>
      </c>
      <c r="N1722" s="100">
        <f>IFERROR(VLOOKUP(B1722,BOOKS!$D$6:$M$1005,8,0),0)</f>
        <v>0</v>
      </c>
      <c r="O1722" s="100">
        <f>IFERROR(VLOOKUP(B1722,BOOKS!$D$6:$M$1005,9,0),0)</f>
        <v>0</v>
      </c>
      <c r="P1722" s="100">
        <f>IFERROR(VLOOKUP(B1722,BOOKS!$D$6:$M$1005,10,0),0)</f>
        <v>0</v>
      </c>
      <c r="Q1722" s="94">
        <f>IFERROR(VLOOKUP(B1722,'2A'!$D$6:$M$1005,6,0),0)</f>
        <v>0</v>
      </c>
      <c r="R1722" s="95">
        <f>IFERROR(VLOOKUP(B1722,'2A'!$D$6:$M$1005,7,0),0)</f>
        <v>0</v>
      </c>
      <c r="S1722" s="95">
        <f>IFERROR(VLOOKUP(B1722,'2A'!$D$6:$M$1005,8,0),0)</f>
        <v>0</v>
      </c>
      <c r="T1722" s="95">
        <f>IFERROR(VLOOKUP(B1722,'2A'!$D$6:$M$1005,9,0),0)</f>
        <v>0</v>
      </c>
      <c r="U1722" s="95">
        <f>IFERROR(VLOOKUP(B1722,'2A'!$D$6:$M$1005,10,0),0)</f>
        <v>0</v>
      </c>
      <c r="V1722" s="111"/>
    </row>
    <row r="1723" spans="1:22">
      <c r="A1723" s="163">
        <f t="shared" si="199"/>
        <v>1717</v>
      </c>
      <c r="B1723" s="163" t="str">
        <f t="shared" si="198"/>
        <v/>
      </c>
      <c r="C1723" s="163" t="str">
        <f>IF(COUNTIFS('GSTN-Diff Gross'!$D$7:$D$1006,'2A'!E722,'GSTN-Diff Gross'!$R$7:$R$1006,"&lt;&gt;0")+COUNTIFS('GSTN-Diff Gross'!$D$7:$D$1006,'2A'!E722,'GSTN-Diff Gross'!$S$7:$S$1006,"&lt;&gt;0")+COUNTIFS('GSTN-Diff Gross'!$D$7:$D$1006,'2A'!E722,'GSTN-Diff Gross'!$T$7:$T$1006,"&lt;&gt;0")+COUNTIFS('GSTN-Diff Gross'!$D$7:$D$1006,'2A'!E722,'GSTN-Diff Gross'!$U$7:$U$1006,"&lt;&gt;0")+COUNTIFS('GSTN-Diff Gross'!$D$7:$D$1006,'2A'!E722,'GSTN-Diff Gross'!$V$7:$V$1006,"&lt;&gt;0"),'2A'!E722,"")</f>
        <v/>
      </c>
      <c r="D1723" s="46" t="str">
        <f>IF(COUNTIFS('GSTN-Diff Gross'!$D$7:$D$1006,'2A'!E722,'GSTN-Diff Gross'!$R$7:$R$1006,"&lt;&gt;0")+COUNTIFS('GSTN-Diff Gross'!$D$7:$D$1006,'2A'!E722,'GSTN-Diff Gross'!$S$7:$S$1006,"&lt;&gt;0")+COUNTIFS('GSTN-Diff Gross'!$D$7:$D$1006,'2A'!E722,'GSTN-Diff Gross'!$T$7:$T$1006,"&lt;&gt;0")+COUNTIFS('GSTN-Diff Gross'!$D$7:$D$1006,'2A'!E722,'GSTN-Diff Gross'!$U$7:$U$1006,"&lt;&gt;0")+COUNTIFS('GSTN-Diff Gross'!$D$7:$D$1006,'2A'!E722,'GSTN-Diff Gross'!$V$7:$V$1006,"&lt;&gt;0"),'2A'!F722,"")</f>
        <v/>
      </c>
      <c r="E1723" s="69" t="str">
        <f>IF(COUNTIFS('GSTN-Diff Gross'!$D$7:$D$1006,'2A'!E722,'GSTN-Diff Gross'!$R$7:$R$1006,"&lt;&gt;0")+COUNTIFS('GSTN-Diff Gross'!$D$7:$D$1006,'2A'!E722,'GSTN-Diff Gross'!$S$7:$S$1006,"&lt;&gt;0")+COUNTIFS('GSTN-Diff Gross'!$D$7:$D$1006,'2A'!E722,'GSTN-Diff Gross'!$T$7:$T$1006,"&lt;&gt;0")+COUNTIFS('GSTN-Diff Gross'!$D$7:$D$1006,'2A'!E722,'GSTN-Diff Gross'!$U$7:$U$1006,"&lt;&gt;0")+COUNTIFS('GSTN-Diff Gross'!$D$7:$D$1006,'2A'!E722,'GSTN-Diff Gross'!$V$7:$V$1006,"&lt;&gt;0"),'2A'!G722,"")</f>
        <v/>
      </c>
      <c r="F1723" s="91" t="str">
        <f>IF(COUNTIFS('GSTN-Diff Gross'!$D$7:$D$1006,'2A'!E722,'GSTN-Diff Gross'!$R$7:$R$1006,"&lt;&gt;0")+COUNTIFS('GSTN-Diff Gross'!$D$7:$D$1006,'2A'!E722,'GSTN-Diff Gross'!$S$7:$S$1006,"&lt;&gt;0")+COUNTIFS('GSTN-Diff Gross'!$D$7:$D$1006,'2A'!E722,'GSTN-Diff Gross'!$T$7:$T$1006,"&lt;&gt;0")+COUNTIFS('GSTN-Diff Gross'!$D$7:$D$1006,'2A'!E722,'GSTN-Diff Gross'!$U$7:$U$1006,"&lt;&gt;0")+COUNTIFS('GSTN-Diff Gross'!$D$7:$D$1006,'2A'!E722,'GSTN-Diff Gross'!$V$7:$V$1006,"&lt;&gt;0"),'2A'!H722,"")</f>
        <v/>
      </c>
      <c r="G1723" s="96">
        <f t="shared" si="193"/>
        <v>0</v>
      </c>
      <c r="H1723" s="96">
        <f t="shared" si="194"/>
        <v>0</v>
      </c>
      <c r="I1723" s="97">
        <f t="shared" si="195"/>
        <v>0</v>
      </c>
      <c r="J1723" s="98">
        <f t="shared" si="196"/>
        <v>0</v>
      </c>
      <c r="K1723" s="96">
        <f t="shared" si="197"/>
        <v>0</v>
      </c>
      <c r="L1723" s="93">
        <f>IFERROR(VLOOKUP(B1723,BOOKS!$D$6:$M$1005,6,0),0)</f>
        <v>0</v>
      </c>
      <c r="M1723" s="88">
        <f>IFERROR(VLOOKUP(B1723,BOOKS!$D$6:$M$1005,7,0),0)</f>
        <v>0</v>
      </c>
      <c r="N1723" s="88">
        <f>IFERROR(VLOOKUP(B1723,BOOKS!$D$6:$M$1005,8,0),0)</f>
        <v>0</v>
      </c>
      <c r="O1723" s="88">
        <f>IFERROR(VLOOKUP(B1723,BOOKS!$D$6:$M$1005,9,0),0)</f>
        <v>0</v>
      </c>
      <c r="P1723" s="88">
        <f>IFERROR(VLOOKUP(B1723,BOOKS!$D$6:$M$1005,10,0),0)</f>
        <v>0</v>
      </c>
      <c r="Q1723" s="84">
        <f>IFERROR(VLOOKUP(B1723,'2A'!$D$6:$M$1005,6,0),0)</f>
        <v>0</v>
      </c>
      <c r="R1723" s="44">
        <f>IFERROR(VLOOKUP(B1723,'2A'!$D$6:$M$1005,7,0),0)</f>
        <v>0</v>
      </c>
      <c r="S1723" s="44">
        <f>IFERROR(VLOOKUP(B1723,'2A'!$D$6:$M$1005,8,0),0)</f>
        <v>0</v>
      </c>
      <c r="T1723" s="44">
        <f>IFERROR(VLOOKUP(B1723,'2A'!$D$6:$M$1005,9,0),0)</f>
        <v>0</v>
      </c>
      <c r="U1723" s="44">
        <f>IFERROR(VLOOKUP(B1723,'2A'!$D$6:$M$1005,10,0),0)</f>
        <v>0</v>
      </c>
      <c r="V1723" s="111"/>
    </row>
    <row r="1724" spans="1:22">
      <c r="A1724" s="161">
        <f t="shared" si="199"/>
        <v>1718</v>
      </c>
      <c r="B1724" s="161" t="str">
        <f t="shared" si="198"/>
        <v/>
      </c>
      <c r="C1724" s="161" t="str">
        <f>IF(COUNTIFS('GSTN-Diff Gross'!$D$7:$D$1006,'2A'!E723,'GSTN-Diff Gross'!$R$7:$R$1006,"&lt;&gt;0")+COUNTIFS('GSTN-Diff Gross'!$D$7:$D$1006,'2A'!E723,'GSTN-Diff Gross'!$S$7:$S$1006,"&lt;&gt;0")+COUNTIFS('GSTN-Diff Gross'!$D$7:$D$1006,'2A'!E723,'GSTN-Diff Gross'!$T$7:$T$1006,"&lt;&gt;0")+COUNTIFS('GSTN-Diff Gross'!$D$7:$D$1006,'2A'!E723,'GSTN-Diff Gross'!$U$7:$U$1006,"&lt;&gt;0")+COUNTIFS('GSTN-Diff Gross'!$D$7:$D$1006,'2A'!E723,'GSTN-Diff Gross'!$V$7:$V$1006,"&lt;&gt;0"),'2A'!E723,"")</f>
        <v/>
      </c>
      <c r="D1724" s="41" t="str">
        <f>IF(COUNTIFS('GSTN-Diff Gross'!$D$7:$D$1006,'2A'!E723,'GSTN-Diff Gross'!$R$7:$R$1006,"&lt;&gt;0")+COUNTIFS('GSTN-Diff Gross'!$D$7:$D$1006,'2A'!E723,'GSTN-Diff Gross'!$S$7:$S$1006,"&lt;&gt;0")+COUNTIFS('GSTN-Diff Gross'!$D$7:$D$1006,'2A'!E723,'GSTN-Diff Gross'!$T$7:$T$1006,"&lt;&gt;0")+COUNTIFS('GSTN-Diff Gross'!$D$7:$D$1006,'2A'!E723,'GSTN-Diff Gross'!$U$7:$U$1006,"&lt;&gt;0")+COUNTIFS('GSTN-Diff Gross'!$D$7:$D$1006,'2A'!E723,'GSTN-Diff Gross'!$V$7:$V$1006,"&lt;&gt;0"),'2A'!F723,"")</f>
        <v/>
      </c>
      <c r="E1724" s="68" t="str">
        <f>IF(COUNTIFS('GSTN-Diff Gross'!$D$7:$D$1006,'2A'!E723,'GSTN-Diff Gross'!$R$7:$R$1006,"&lt;&gt;0")+COUNTIFS('GSTN-Diff Gross'!$D$7:$D$1006,'2A'!E723,'GSTN-Diff Gross'!$S$7:$S$1006,"&lt;&gt;0")+COUNTIFS('GSTN-Diff Gross'!$D$7:$D$1006,'2A'!E723,'GSTN-Diff Gross'!$T$7:$T$1006,"&lt;&gt;0")+COUNTIFS('GSTN-Diff Gross'!$D$7:$D$1006,'2A'!E723,'GSTN-Diff Gross'!$U$7:$U$1006,"&lt;&gt;0")+COUNTIFS('GSTN-Diff Gross'!$D$7:$D$1006,'2A'!E723,'GSTN-Diff Gross'!$V$7:$V$1006,"&lt;&gt;0"),'2A'!G723,"")</f>
        <v/>
      </c>
      <c r="F1724" s="90" t="str">
        <f>IF(COUNTIFS('GSTN-Diff Gross'!$D$7:$D$1006,'2A'!E723,'GSTN-Diff Gross'!$R$7:$R$1006,"&lt;&gt;0")+COUNTIFS('GSTN-Diff Gross'!$D$7:$D$1006,'2A'!E723,'GSTN-Diff Gross'!$S$7:$S$1006,"&lt;&gt;0")+COUNTIFS('GSTN-Diff Gross'!$D$7:$D$1006,'2A'!E723,'GSTN-Diff Gross'!$T$7:$T$1006,"&lt;&gt;0")+COUNTIFS('GSTN-Diff Gross'!$D$7:$D$1006,'2A'!E723,'GSTN-Diff Gross'!$U$7:$U$1006,"&lt;&gt;0")+COUNTIFS('GSTN-Diff Gross'!$D$7:$D$1006,'2A'!E723,'GSTN-Diff Gross'!$V$7:$V$1006,"&lt;&gt;0"),'2A'!H723,"")</f>
        <v/>
      </c>
      <c r="G1724" s="167">
        <f t="shared" si="193"/>
        <v>0</v>
      </c>
      <c r="H1724" s="167">
        <f t="shared" si="194"/>
        <v>0</v>
      </c>
      <c r="I1724" s="167">
        <f t="shared" si="195"/>
        <v>0</v>
      </c>
      <c r="J1724" s="167">
        <f t="shared" si="196"/>
        <v>0</v>
      </c>
      <c r="K1724" s="167">
        <f t="shared" si="197"/>
        <v>0</v>
      </c>
      <c r="L1724" s="99">
        <f>IFERROR(VLOOKUP(B1724,BOOKS!$D$6:$M$1005,6,0),0)</f>
        <v>0</v>
      </c>
      <c r="M1724" s="100">
        <f>IFERROR(VLOOKUP(B1724,BOOKS!$D$6:$M$1005,7,0),0)</f>
        <v>0</v>
      </c>
      <c r="N1724" s="100">
        <f>IFERROR(VLOOKUP(B1724,BOOKS!$D$6:$M$1005,8,0),0)</f>
        <v>0</v>
      </c>
      <c r="O1724" s="100">
        <f>IFERROR(VLOOKUP(B1724,BOOKS!$D$6:$M$1005,9,0),0)</f>
        <v>0</v>
      </c>
      <c r="P1724" s="100">
        <f>IFERROR(VLOOKUP(B1724,BOOKS!$D$6:$M$1005,10,0),0)</f>
        <v>0</v>
      </c>
      <c r="Q1724" s="94">
        <f>IFERROR(VLOOKUP(B1724,'2A'!$D$6:$M$1005,6,0),0)</f>
        <v>0</v>
      </c>
      <c r="R1724" s="95">
        <f>IFERROR(VLOOKUP(B1724,'2A'!$D$6:$M$1005,7,0),0)</f>
        <v>0</v>
      </c>
      <c r="S1724" s="95">
        <f>IFERROR(VLOOKUP(B1724,'2A'!$D$6:$M$1005,8,0),0)</f>
        <v>0</v>
      </c>
      <c r="T1724" s="95">
        <f>IFERROR(VLOOKUP(B1724,'2A'!$D$6:$M$1005,9,0),0)</f>
        <v>0</v>
      </c>
      <c r="U1724" s="95">
        <f>IFERROR(VLOOKUP(B1724,'2A'!$D$6:$M$1005,10,0),0)</f>
        <v>0</v>
      </c>
      <c r="V1724" s="111"/>
    </row>
    <row r="1725" spans="1:22">
      <c r="A1725" s="163">
        <f t="shared" si="199"/>
        <v>1719</v>
      </c>
      <c r="B1725" s="163" t="str">
        <f t="shared" si="198"/>
        <v/>
      </c>
      <c r="C1725" s="163" t="str">
        <f>IF(COUNTIFS('GSTN-Diff Gross'!$D$7:$D$1006,'2A'!E724,'GSTN-Diff Gross'!$R$7:$R$1006,"&lt;&gt;0")+COUNTIFS('GSTN-Diff Gross'!$D$7:$D$1006,'2A'!E724,'GSTN-Diff Gross'!$S$7:$S$1006,"&lt;&gt;0")+COUNTIFS('GSTN-Diff Gross'!$D$7:$D$1006,'2A'!E724,'GSTN-Diff Gross'!$T$7:$T$1006,"&lt;&gt;0")+COUNTIFS('GSTN-Diff Gross'!$D$7:$D$1006,'2A'!E724,'GSTN-Diff Gross'!$U$7:$U$1006,"&lt;&gt;0")+COUNTIFS('GSTN-Diff Gross'!$D$7:$D$1006,'2A'!E724,'GSTN-Diff Gross'!$V$7:$V$1006,"&lt;&gt;0"),'2A'!E724,"")</f>
        <v/>
      </c>
      <c r="D1725" s="46" t="str">
        <f>IF(COUNTIFS('GSTN-Diff Gross'!$D$7:$D$1006,'2A'!E724,'GSTN-Diff Gross'!$R$7:$R$1006,"&lt;&gt;0")+COUNTIFS('GSTN-Diff Gross'!$D$7:$D$1006,'2A'!E724,'GSTN-Diff Gross'!$S$7:$S$1006,"&lt;&gt;0")+COUNTIFS('GSTN-Diff Gross'!$D$7:$D$1006,'2A'!E724,'GSTN-Diff Gross'!$T$7:$T$1006,"&lt;&gt;0")+COUNTIFS('GSTN-Diff Gross'!$D$7:$D$1006,'2A'!E724,'GSTN-Diff Gross'!$U$7:$U$1006,"&lt;&gt;0")+COUNTIFS('GSTN-Diff Gross'!$D$7:$D$1006,'2A'!E724,'GSTN-Diff Gross'!$V$7:$V$1006,"&lt;&gt;0"),'2A'!F724,"")</f>
        <v/>
      </c>
      <c r="E1725" s="69" t="str">
        <f>IF(COUNTIFS('GSTN-Diff Gross'!$D$7:$D$1006,'2A'!E724,'GSTN-Diff Gross'!$R$7:$R$1006,"&lt;&gt;0")+COUNTIFS('GSTN-Diff Gross'!$D$7:$D$1006,'2A'!E724,'GSTN-Diff Gross'!$S$7:$S$1006,"&lt;&gt;0")+COUNTIFS('GSTN-Diff Gross'!$D$7:$D$1006,'2A'!E724,'GSTN-Diff Gross'!$T$7:$T$1006,"&lt;&gt;0")+COUNTIFS('GSTN-Diff Gross'!$D$7:$D$1006,'2A'!E724,'GSTN-Diff Gross'!$U$7:$U$1006,"&lt;&gt;0")+COUNTIFS('GSTN-Diff Gross'!$D$7:$D$1006,'2A'!E724,'GSTN-Diff Gross'!$V$7:$V$1006,"&lt;&gt;0"),'2A'!G724,"")</f>
        <v/>
      </c>
      <c r="F1725" s="91" t="str">
        <f>IF(COUNTIFS('GSTN-Diff Gross'!$D$7:$D$1006,'2A'!E724,'GSTN-Diff Gross'!$R$7:$R$1006,"&lt;&gt;0")+COUNTIFS('GSTN-Diff Gross'!$D$7:$D$1006,'2A'!E724,'GSTN-Diff Gross'!$S$7:$S$1006,"&lt;&gt;0")+COUNTIFS('GSTN-Diff Gross'!$D$7:$D$1006,'2A'!E724,'GSTN-Diff Gross'!$T$7:$T$1006,"&lt;&gt;0")+COUNTIFS('GSTN-Diff Gross'!$D$7:$D$1006,'2A'!E724,'GSTN-Diff Gross'!$U$7:$U$1006,"&lt;&gt;0")+COUNTIFS('GSTN-Diff Gross'!$D$7:$D$1006,'2A'!E724,'GSTN-Diff Gross'!$V$7:$V$1006,"&lt;&gt;0"),'2A'!H724,"")</f>
        <v/>
      </c>
      <c r="G1725" s="96">
        <f t="shared" si="193"/>
        <v>0</v>
      </c>
      <c r="H1725" s="96">
        <f t="shared" si="194"/>
        <v>0</v>
      </c>
      <c r="I1725" s="97">
        <f t="shared" si="195"/>
        <v>0</v>
      </c>
      <c r="J1725" s="98">
        <f t="shared" si="196"/>
        <v>0</v>
      </c>
      <c r="K1725" s="96">
        <f t="shared" si="197"/>
        <v>0</v>
      </c>
      <c r="L1725" s="93">
        <f>IFERROR(VLOOKUP(B1725,BOOKS!$D$6:$M$1005,6,0),0)</f>
        <v>0</v>
      </c>
      <c r="M1725" s="88">
        <f>IFERROR(VLOOKUP(B1725,BOOKS!$D$6:$M$1005,7,0),0)</f>
        <v>0</v>
      </c>
      <c r="N1725" s="88">
        <f>IFERROR(VLOOKUP(B1725,BOOKS!$D$6:$M$1005,8,0),0)</f>
        <v>0</v>
      </c>
      <c r="O1725" s="88">
        <f>IFERROR(VLOOKUP(B1725,BOOKS!$D$6:$M$1005,9,0),0)</f>
        <v>0</v>
      </c>
      <c r="P1725" s="88">
        <f>IFERROR(VLOOKUP(B1725,BOOKS!$D$6:$M$1005,10,0),0)</f>
        <v>0</v>
      </c>
      <c r="Q1725" s="84">
        <f>IFERROR(VLOOKUP(B1725,'2A'!$D$6:$M$1005,6,0),0)</f>
        <v>0</v>
      </c>
      <c r="R1725" s="44">
        <f>IFERROR(VLOOKUP(B1725,'2A'!$D$6:$M$1005,7,0),0)</f>
        <v>0</v>
      </c>
      <c r="S1725" s="44">
        <f>IFERROR(VLOOKUP(B1725,'2A'!$D$6:$M$1005,8,0),0)</f>
        <v>0</v>
      </c>
      <c r="T1725" s="44">
        <f>IFERROR(VLOOKUP(B1725,'2A'!$D$6:$M$1005,9,0),0)</f>
        <v>0</v>
      </c>
      <c r="U1725" s="44">
        <f>IFERROR(VLOOKUP(B1725,'2A'!$D$6:$M$1005,10,0),0)</f>
        <v>0</v>
      </c>
      <c r="V1725" s="111"/>
    </row>
    <row r="1726" spans="1:22">
      <c r="A1726" s="161">
        <f t="shared" si="199"/>
        <v>1720</v>
      </c>
      <c r="B1726" s="161" t="str">
        <f t="shared" si="198"/>
        <v/>
      </c>
      <c r="C1726" s="161" t="str">
        <f>IF(COUNTIFS('GSTN-Diff Gross'!$D$7:$D$1006,'2A'!E725,'GSTN-Diff Gross'!$R$7:$R$1006,"&lt;&gt;0")+COUNTIFS('GSTN-Diff Gross'!$D$7:$D$1006,'2A'!E725,'GSTN-Diff Gross'!$S$7:$S$1006,"&lt;&gt;0")+COUNTIFS('GSTN-Diff Gross'!$D$7:$D$1006,'2A'!E725,'GSTN-Diff Gross'!$T$7:$T$1006,"&lt;&gt;0")+COUNTIFS('GSTN-Diff Gross'!$D$7:$D$1006,'2A'!E725,'GSTN-Diff Gross'!$U$7:$U$1006,"&lt;&gt;0")+COUNTIFS('GSTN-Diff Gross'!$D$7:$D$1006,'2A'!E725,'GSTN-Diff Gross'!$V$7:$V$1006,"&lt;&gt;0"),'2A'!E725,"")</f>
        <v/>
      </c>
      <c r="D1726" s="41" t="str">
        <f>IF(COUNTIFS('GSTN-Diff Gross'!$D$7:$D$1006,'2A'!E725,'GSTN-Diff Gross'!$R$7:$R$1006,"&lt;&gt;0")+COUNTIFS('GSTN-Diff Gross'!$D$7:$D$1006,'2A'!E725,'GSTN-Diff Gross'!$S$7:$S$1006,"&lt;&gt;0")+COUNTIFS('GSTN-Diff Gross'!$D$7:$D$1006,'2A'!E725,'GSTN-Diff Gross'!$T$7:$T$1006,"&lt;&gt;0")+COUNTIFS('GSTN-Diff Gross'!$D$7:$D$1006,'2A'!E725,'GSTN-Diff Gross'!$U$7:$U$1006,"&lt;&gt;0")+COUNTIFS('GSTN-Diff Gross'!$D$7:$D$1006,'2A'!E725,'GSTN-Diff Gross'!$V$7:$V$1006,"&lt;&gt;0"),'2A'!F725,"")</f>
        <v/>
      </c>
      <c r="E1726" s="68" t="str">
        <f>IF(COUNTIFS('GSTN-Diff Gross'!$D$7:$D$1006,'2A'!E725,'GSTN-Diff Gross'!$R$7:$R$1006,"&lt;&gt;0")+COUNTIFS('GSTN-Diff Gross'!$D$7:$D$1006,'2A'!E725,'GSTN-Diff Gross'!$S$7:$S$1006,"&lt;&gt;0")+COUNTIFS('GSTN-Diff Gross'!$D$7:$D$1006,'2A'!E725,'GSTN-Diff Gross'!$T$7:$T$1006,"&lt;&gt;0")+COUNTIFS('GSTN-Diff Gross'!$D$7:$D$1006,'2A'!E725,'GSTN-Diff Gross'!$U$7:$U$1006,"&lt;&gt;0")+COUNTIFS('GSTN-Diff Gross'!$D$7:$D$1006,'2A'!E725,'GSTN-Diff Gross'!$V$7:$V$1006,"&lt;&gt;0"),'2A'!G725,"")</f>
        <v/>
      </c>
      <c r="F1726" s="90" t="str">
        <f>IF(COUNTIFS('GSTN-Diff Gross'!$D$7:$D$1006,'2A'!E725,'GSTN-Diff Gross'!$R$7:$R$1006,"&lt;&gt;0")+COUNTIFS('GSTN-Diff Gross'!$D$7:$D$1006,'2A'!E725,'GSTN-Diff Gross'!$S$7:$S$1006,"&lt;&gt;0")+COUNTIFS('GSTN-Diff Gross'!$D$7:$D$1006,'2A'!E725,'GSTN-Diff Gross'!$T$7:$T$1006,"&lt;&gt;0")+COUNTIFS('GSTN-Diff Gross'!$D$7:$D$1006,'2A'!E725,'GSTN-Diff Gross'!$U$7:$U$1006,"&lt;&gt;0")+COUNTIFS('GSTN-Diff Gross'!$D$7:$D$1006,'2A'!E725,'GSTN-Diff Gross'!$V$7:$V$1006,"&lt;&gt;0"),'2A'!H725,"")</f>
        <v/>
      </c>
      <c r="G1726" s="167">
        <f t="shared" si="193"/>
        <v>0</v>
      </c>
      <c r="H1726" s="167">
        <f t="shared" si="194"/>
        <v>0</v>
      </c>
      <c r="I1726" s="167">
        <f t="shared" si="195"/>
        <v>0</v>
      </c>
      <c r="J1726" s="167">
        <f t="shared" si="196"/>
        <v>0</v>
      </c>
      <c r="K1726" s="167">
        <f t="shared" si="197"/>
        <v>0</v>
      </c>
      <c r="L1726" s="99">
        <f>IFERROR(VLOOKUP(B1726,BOOKS!$D$6:$M$1005,6,0),0)</f>
        <v>0</v>
      </c>
      <c r="M1726" s="100">
        <f>IFERROR(VLOOKUP(B1726,BOOKS!$D$6:$M$1005,7,0),0)</f>
        <v>0</v>
      </c>
      <c r="N1726" s="100">
        <f>IFERROR(VLOOKUP(B1726,BOOKS!$D$6:$M$1005,8,0),0)</f>
        <v>0</v>
      </c>
      <c r="O1726" s="100">
        <f>IFERROR(VLOOKUP(B1726,BOOKS!$D$6:$M$1005,9,0),0)</f>
        <v>0</v>
      </c>
      <c r="P1726" s="100">
        <f>IFERROR(VLOOKUP(B1726,BOOKS!$D$6:$M$1005,10,0),0)</f>
        <v>0</v>
      </c>
      <c r="Q1726" s="94">
        <f>IFERROR(VLOOKUP(B1726,'2A'!$D$6:$M$1005,6,0),0)</f>
        <v>0</v>
      </c>
      <c r="R1726" s="95">
        <f>IFERROR(VLOOKUP(B1726,'2A'!$D$6:$M$1005,7,0),0)</f>
        <v>0</v>
      </c>
      <c r="S1726" s="95">
        <f>IFERROR(VLOOKUP(B1726,'2A'!$D$6:$M$1005,8,0),0)</f>
        <v>0</v>
      </c>
      <c r="T1726" s="95">
        <f>IFERROR(VLOOKUP(B1726,'2A'!$D$6:$M$1005,9,0),0)</f>
        <v>0</v>
      </c>
      <c r="U1726" s="95">
        <f>IFERROR(VLOOKUP(B1726,'2A'!$D$6:$M$1005,10,0),0)</f>
        <v>0</v>
      </c>
      <c r="V1726" s="111"/>
    </row>
    <row r="1727" spans="1:22">
      <c r="A1727" s="163">
        <f t="shared" si="199"/>
        <v>1721</v>
      </c>
      <c r="B1727" s="163" t="str">
        <f t="shared" si="198"/>
        <v/>
      </c>
      <c r="C1727" s="163" t="str">
        <f>IF(COUNTIFS('GSTN-Diff Gross'!$D$7:$D$1006,'2A'!E726,'GSTN-Diff Gross'!$R$7:$R$1006,"&lt;&gt;0")+COUNTIFS('GSTN-Diff Gross'!$D$7:$D$1006,'2A'!E726,'GSTN-Diff Gross'!$S$7:$S$1006,"&lt;&gt;0")+COUNTIFS('GSTN-Diff Gross'!$D$7:$D$1006,'2A'!E726,'GSTN-Diff Gross'!$T$7:$T$1006,"&lt;&gt;0")+COUNTIFS('GSTN-Diff Gross'!$D$7:$D$1006,'2A'!E726,'GSTN-Diff Gross'!$U$7:$U$1006,"&lt;&gt;0")+COUNTIFS('GSTN-Diff Gross'!$D$7:$D$1006,'2A'!E726,'GSTN-Diff Gross'!$V$7:$V$1006,"&lt;&gt;0"),'2A'!E726,"")</f>
        <v/>
      </c>
      <c r="D1727" s="46" t="str">
        <f>IF(COUNTIFS('GSTN-Diff Gross'!$D$7:$D$1006,'2A'!E726,'GSTN-Diff Gross'!$R$7:$R$1006,"&lt;&gt;0")+COUNTIFS('GSTN-Diff Gross'!$D$7:$D$1006,'2A'!E726,'GSTN-Diff Gross'!$S$7:$S$1006,"&lt;&gt;0")+COUNTIFS('GSTN-Diff Gross'!$D$7:$D$1006,'2A'!E726,'GSTN-Diff Gross'!$T$7:$T$1006,"&lt;&gt;0")+COUNTIFS('GSTN-Diff Gross'!$D$7:$D$1006,'2A'!E726,'GSTN-Diff Gross'!$U$7:$U$1006,"&lt;&gt;0")+COUNTIFS('GSTN-Diff Gross'!$D$7:$D$1006,'2A'!E726,'GSTN-Diff Gross'!$V$7:$V$1006,"&lt;&gt;0"),'2A'!F726,"")</f>
        <v/>
      </c>
      <c r="E1727" s="69" t="str">
        <f>IF(COUNTIFS('GSTN-Diff Gross'!$D$7:$D$1006,'2A'!E726,'GSTN-Diff Gross'!$R$7:$R$1006,"&lt;&gt;0")+COUNTIFS('GSTN-Diff Gross'!$D$7:$D$1006,'2A'!E726,'GSTN-Diff Gross'!$S$7:$S$1006,"&lt;&gt;0")+COUNTIFS('GSTN-Diff Gross'!$D$7:$D$1006,'2A'!E726,'GSTN-Diff Gross'!$T$7:$T$1006,"&lt;&gt;0")+COUNTIFS('GSTN-Diff Gross'!$D$7:$D$1006,'2A'!E726,'GSTN-Diff Gross'!$U$7:$U$1006,"&lt;&gt;0")+COUNTIFS('GSTN-Diff Gross'!$D$7:$D$1006,'2A'!E726,'GSTN-Diff Gross'!$V$7:$V$1006,"&lt;&gt;0"),'2A'!G726,"")</f>
        <v/>
      </c>
      <c r="F1727" s="91" t="str">
        <f>IF(COUNTIFS('GSTN-Diff Gross'!$D$7:$D$1006,'2A'!E726,'GSTN-Diff Gross'!$R$7:$R$1006,"&lt;&gt;0")+COUNTIFS('GSTN-Diff Gross'!$D$7:$D$1006,'2A'!E726,'GSTN-Diff Gross'!$S$7:$S$1006,"&lt;&gt;0")+COUNTIFS('GSTN-Diff Gross'!$D$7:$D$1006,'2A'!E726,'GSTN-Diff Gross'!$T$7:$T$1006,"&lt;&gt;0")+COUNTIFS('GSTN-Diff Gross'!$D$7:$D$1006,'2A'!E726,'GSTN-Diff Gross'!$U$7:$U$1006,"&lt;&gt;0")+COUNTIFS('GSTN-Diff Gross'!$D$7:$D$1006,'2A'!E726,'GSTN-Diff Gross'!$V$7:$V$1006,"&lt;&gt;0"),'2A'!H726,"")</f>
        <v/>
      </c>
      <c r="G1727" s="96">
        <f t="shared" si="193"/>
        <v>0</v>
      </c>
      <c r="H1727" s="96">
        <f t="shared" si="194"/>
        <v>0</v>
      </c>
      <c r="I1727" s="97">
        <f t="shared" si="195"/>
        <v>0</v>
      </c>
      <c r="J1727" s="98">
        <f t="shared" si="196"/>
        <v>0</v>
      </c>
      <c r="K1727" s="96">
        <f t="shared" si="197"/>
        <v>0</v>
      </c>
      <c r="L1727" s="93">
        <f>IFERROR(VLOOKUP(B1727,BOOKS!$D$6:$M$1005,6,0),0)</f>
        <v>0</v>
      </c>
      <c r="M1727" s="88">
        <f>IFERROR(VLOOKUP(B1727,BOOKS!$D$6:$M$1005,7,0),0)</f>
        <v>0</v>
      </c>
      <c r="N1727" s="88">
        <f>IFERROR(VLOOKUP(B1727,BOOKS!$D$6:$M$1005,8,0),0)</f>
        <v>0</v>
      </c>
      <c r="O1727" s="88">
        <f>IFERROR(VLOOKUP(B1727,BOOKS!$D$6:$M$1005,9,0),0)</f>
        <v>0</v>
      </c>
      <c r="P1727" s="88">
        <f>IFERROR(VLOOKUP(B1727,BOOKS!$D$6:$M$1005,10,0),0)</f>
        <v>0</v>
      </c>
      <c r="Q1727" s="84">
        <f>IFERROR(VLOOKUP(B1727,'2A'!$D$6:$M$1005,6,0),0)</f>
        <v>0</v>
      </c>
      <c r="R1727" s="44">
        <f>IFERROR(VLOOKUP(B1727,'2A'!$D$6:$M$1005,7,0),0)</f>
        <v>0</v>
      </c>
      <c r="S1727" s="44">
        <f>IFERROR(VLOOKUP(B1727,'2A'!$D$6:$M$1005,8,0),0)</f>
        <v>0</v>
      </c>
      <c r="T1727" s="44">
        <f>IFERROR(VLOOKUP(B1727,'2A'!$D$6:$M$1005,9,0),0)</f>
        <v>0</v>
      </c>
      <c r="U1727" s="44">
        <f>IFERROR(VLOOKUP(B1727,'2A'!$D$6:$M$1005,10,0),0)</f>
        <v>0</v>
      </c>
      <c r="V1727" s="111"/>
    </row>
    <row r="1728" spans="1:22">
      <c r="A1728" s="161">
        <f t="shared" si="199"/>
        <v>1722</v>
      </c>
      <c r="B1728" s="161" t="str">
        <f t="shared" si="198"/>
        <v/>
      </c>
      <c r="C1728" s="161" t="str">
        <f>IF(COUNTIFS('GSTN-Diff Gross'!$D$7:$D$1006,'2A'!E727,'GSTN-Diff Gross'!$R$7:$R$1006,"&lt;&gt;0")+COUNTIFS('GSTN-Diff Gross'!$D$7:$D$1006,'2A'!E727,'GSTN-Diff Gross'!$S$7:$S$1006,"&lt;&gt;0")+COUNTIFS('GSTN-Diff Gross'!$D$7:$D$1006,'2A'!E727,'GSTN-Diff Gross'!$T$7:$T$1006,"&lt;&gt;0")+COUNTIFS('GSTN-Diff Gross'!$D$7:$D$1006,'2A'!E727,'GSTN-Diff Gross'!$U$7:$U$1006,"&lt;&gt;0")+COUNTIFS('GSTN-Diff Gross'!$D$7:$D$1006,'2A'!E727,'GSTN-Diff Gross'!$V$7:$V$1006,"&lt;&gt;0"),'2A'!E727,"")</f>
        <v/>
      </c>
      <c r="D1728" s="41" t="str">
        <f>IF(COUNTIFS('GSTN-Diff Gross'!$D$7:$D$1006,'2A'!E727,'GSTN-Diff Gross'!$R$7:$R$1006,"&lt;&gt;0")+COUNTIFS('GSTN-Diff Gross'!$D$7:$D$1006,'2A'!E727,'GSTN-Diff Gross'!$S$7:$S$1006,"&lt;&gt;0")+COUNTIFS('GSTN-Diff Gross'!$D$7:$D$1006,'2A'!E727,'GSTN-Diff Gross'!$T$7:$T$1006,"&lt;&gt;0")+COUNTIFS('GSTN-Diff Gross'!$D$7:$D$1006,'2A'!E727,'GSTN-Diff Gross'!$U$7:$U$1006,"&lt;&gt;0")+COUNTIFS('GSTN-Diff Gross'!$D$7:$D$1006,'2A'!E727,'GSTN-Diff Gross'!$V$7:$V$1006,"&lt;&gt;0"),'2A'!F727,"")</f>
        <v/>
      </c>
      <c r="E1728" s="68" t="str">
        <f>IF(COUNTIFS('GSTN-Diff Gross'!$D$7:$D$1006,'2A'!E727,'GSTN-Diff Gross'!$R$7:$R$1006,"&lt;&gt;0")+COUNTIFS('GSTN-Diff Gross'!$D$7:$D$1006,'2A'!E727,'GSTN-Diff Gross'!$S$7:$S$1006,"&lt;&gt;0")+COUNTIFS('GSTN-Diff Gross'!$D$7:$D$1006,'2A'!E727,'GSTN-Diff Gross'!$T$7:$T$1006,"&lt;&gt;0")+COUNTIFS('GSTN-Diff Gross'!$D$7:$D$1006,'2A'!E727,'GSTN-Diff Gross'!$U$7:$U$1006,"&lt;&gt;0")+COUNTIFS('GSTN-Diff Gross'!$D$7:$D$1006,'2A'!E727,'GSTN-Diff Gross'!$V$7:$V$1006,"&lt;&gt;0"),'2A'!G727,"")</f>
        <v/>
      </c>
      <c r="F1728" s="90" t="str">
        <f>IF(COUNTIFS('GSTN-Diff Gross'!$D$7:$D$1006,'2A'!E727,'GSTN-Diff Gross'!$R$7:$R$1006,"&lt;&gt;0")+COUNTIFS('GSTN-Diff Gross'!$D$7:$D$1006,'2A'!E727,'GSTN-Diff Gross'!$S$7:$S$1006,"&lt;&gt;0")+COUNTIFS('GSTN-Diff Gross'!$D$7:$D$1006,'2A'!E727,'GSTN-Diff Gross'!$T$7:$T$1006,"&lt;&gt;0")+COUNTIFS('GSTN-Diff Gross'!$D$7:$D$1006,'2A'!E727,'GSTN-Diff Gross'!$U$7:$U$1006,"&lt;&gt;0")+COUNTIFS('GSTN-Diff Gross'!$D$7:$D$1006,'2A'!E727,'GSTN-Diff Gross'!$V$7:$V$1006,"&lt;&gt;0"),'2A'!H727,"")</f>
        <v/>
      </c>
      <c r="G1728" s="167">
        <f t="shared" si="193"/>
        <v>0</v>
      </c>
      <c r="H1728" s="167">
        <f t="shared" si="194"/>
        <v>0</v>
      </c>
      <c r="I1728" s="167">
        <f t="shared" si="195"/>
        <v>0</v>
      </c>
      <c r="J1728" s="167">
        <f t="shared" si="196"/>
        <v>0</v>
      </c>
      <c r="K1728" s="167">
        <f t="shared" si="197"/>
        <v>0</v>
      </c>
      <c r="L1728" s="99">
        <f>IFERROR(VLOOKUP(B1728,BOOKS!$D$6:$M$1005,6,0),0)</f>
        <v>0</v>
      </c>
      <c r="M1728" s="100">
        <f>IFERROR(VLOOKUP(B1728,BOOKS!$D$6:$M$1005,7,0),0)</f>
        <v>0</v>
      </c>
      <c r="N1728" s="100">
        <f>IFERROR(VLOOKUP(B1728,BOOKS!$D$6:$M$1005,8,0),0)</f>
        <v>0</v>
      </c>
      <c r="O1728" s="100">
        <f>IFERROR(VLOOKUP(B1728,BOOKS!$D$6:$M$1005,9,0),0)</f>
        <v>0</v>
      </c>
      <c r="P1728" s="100">
        <f>IFERROR(VLOOKUP(B1728,BOOKS!$D$6:$M$1005,10,0),0)</f>
        <v>0</v>
      </c>
      <c r="Q1728" s="94">
        <f>IFERROR(VLOOKUP(B1728,'2A'!$D$6:$M$1005,6,0),0)</f>
        <v>0</v>
      </c>
      <c r="R1728" s="95">
        <f>IFERROR(VLOOKUP(B1728,'2A'!$D$6:$M$1005,7,0),0)</f>
        <v>0</v>
      </c>
      <c r="S1728" s="95">
        <f>IFERROR(VLOOKUP(B1728,'2A'!$D$6:$M$1005,8,0),0)</f>
        <v>0</v>
      </c>
      <c r="T1728" s="95">
        <f>IFERROR(VLOOKUP(B1728,'2A'!$D$6:$M$1005,9,0),0)</f>
        <v>0</v>
      </c>
      <c r="U1728" s="95">
        <f>IFERROR(VLOOKUP(B1728,'2A'!$D$6:$M$1005,10,0),0)</f>
        <v>0</v>
      </c>
      <c r="V1728" s="111"/>
    </row>
    <row r="1729" spans="1:22">
      <c r="A1729" s="163">
        <f t="shared" si="199"/>
        <v>1723</v>
      </c>
      <c r="B1729" s="163" t="str">
        <f t="shared" si="198"/>
        <v/>
      </c>
      <c r="C1729" s="163" t="str">
        <f>IF(COUNTIFS('GSTN-Diff Gross'!$D$7:$D$1006,'2A'!E728,'GSTN-Diff Gross'!$R$7:$R$1006,"&lt;&gt;0")+COUNTIFS('GSTN-Diff Gross'!$D$7:$D$1006,'2A'!E728,'GSTN-Diff Gross'!$S$7:$S$1006,"&lt;&gt;0")+COUNTIFS('GSTN-Diff Gross'!$D$7:$D$1006,'2A'!E728,'GSTN-Diff Gross'!$T$7:$T$1006,"&lt;&gt;0")+COUNTIFS('GSTN-Diff Gross'!$D$7:$D$1006,'2A'!E728,'GSTN-Diff Gross'!$U$7:$U$1006,"&lt;&gt;0")+COUNTIFS('GSTN-Diff Gross'!$D$7:$D$1006,'2A'!E728,'GSTN-Diff Gross'!$V$7:$V$1006,"&lt;&gt;0"),'2A'!E728,"")</f>
        <v/>
      </c>
      <c r="D1729" s="46" t="str">
        <f>IF(COUNTIFS('GSTN-Diff Gross'!$D$7:$D$1006,'2A'!E728,'GSTN-Diff Gross'!$R$7:$R$1006,"&lt;&gt;0")+COUNTIFS('GSTN-Diff Gross'!$D$7:$D$1006,'2A'!E728,'GSTN-Diff Gross'!$S$7:$S$1006,"&lt;&gt;0")+COUNTIFS('GSTN-Diff Gross'!$D$7:$D$1006,'2A'!E728,'GSTN-Diff Gross'!$T$7:$T$1006,"&lt;&gt;0")+COUNTIFS('GSTN-Diff Gross'!$D$7:$D$1006,'2A'!E728,'GSTN-Diff Gross'!$U$7:$U$1006,"&lt;&gt;0")+COUNTIFS('GSTN-Diff Gross'!$D$7:$D$1006,'2A'!E728,'GSTN-Diff Gross'!$V$7:$V$1006,"&lt;&gt;0"),'2A'!F728,"")</f>
        <v/>
      </c>
      <c r="E1729" s="69" t="str">
        <f>IF(COUNTIFS('GSTN-Diff Gross'!$D$7:$D$1006,'2A'!E728,'GSTN-Diff Gross'!$R$7:$R$1006,"&lt;&gt;0")+COUNTIFS('GSTN-Diff Gross'!$D$7:$D$1006,'2A'!E728,'GSTN-Diff Gross'!$S$7:$S$1006,"&lt;&gt;0")+COUNTIFS('GSTN-Diff Gross'!$D$7:$D$1006,'2A'!E728,'GSTN-Diff Gross'!$T$7:$T$1006,"&lt;&gt;0")+COUNTIFS('GSTN-Diff Gross'!$D$7:$D$1006,'2A'!E728,'GSTN-Diff Gross'!$U$7:$U$1006,"&lt;&gt;0")+COUNTIFS('GSTN-Diff Gross'!$D$7:$D$1006,'2A'!E728,'GSTN-Diff Gross'!$V$7:$V$1006,"&lt;&gt;0"),'2A'!G728,"")</f>
        <v/>
      </c>
      <c r="F1729" s="91" t="str">
        <f>IF(COUNTIFS('GSTN-Diff Gross'!$D$7:$D$1006,'2A'!E728,'GSTN-Diff Gross'!$R$7:$R$1006,"&lt;&gt;0")+COUNTIFS('GSTN-Diff Gross'!$D$7:$D$1006,'2A'!E728,'GSTN-Diff Gross'!$S$7:$S$1006,"&lt;&gt;0")+COUNTIFS('GSTN-Diff Gross'!$D$7:$D$1006,'2A'!E728,'GSTN-Diff Gross'!$T$7:$T$1006,"&lt;&gt;0")+COUNTIFS('GSTN-Diff Gross'!$D$7:$D$1006,'2A'!E728,'GSTN-Diff Gross'!$U$7:$U$1006,"&lt;&gt;0")+COUNTIFS('GSTN-Diff Gross'!$D$7:$D$1006,'2A'!E728,'GSTN-Diff Gross'!$V$7:$V$1006,"&lt;&gt;0"),'2A'!H728,"")</f>
        <v/>
      </c>
      <c r="G1729" s="96">
        <f t="shared" si="193"/>
        <v>0</v>
      </c>
      <c r="H1729" s="96">
        <f t="shared" si="194"/>
        <v>0</v>
      </c>
      <c r="I1729" s="97">
        <f t="shared" si="195"/>
        <v>0</v>
      </c>
      <c r="J1729" s="98">
        <f t="shared" si="196"/>
        <v>0</v>
      </c>
      <c r="K1729" s="96">
        <f t="shared" si="197"/>
        <v>0</v>
      </c>
      <c r="L1729" s="93">
        <f>IFERROR(VLOOKUP(B1729,BOOKS!$D$6:$M$1005,6,0),0)</f>
        <v>0</v>
      </c>
      <c r="M1729" s="88">
        <f>IFERROR(VLOOKUP(B1729,BOOKS!$D$6:$M$1005,7,0),0)</f>
        <v>0</v>
      </c>
      <c r="N1729" s="88">
        <f>IFERROR(VLOOKUP(B1729,BOOKS!$D$6:$M$1005,8,0),0)</f>
        <v>0</v>
      </c>
      <c r="O1729" s="88">
        <f>IFERROR(VLOOKUP(B1729,BOOKS!$D$6:$M$1005,9,0),0)</f>
        <v>0</v>
      </c>
      <c r="P1729" s="88">
        <f>IFERROR(VLOOKUP(B1729,BOOKS!$D$6:$M$1005,10,0),0)</f>
        <v>0</v>
      </c>
      <c r="Q1729" s="84">
        <f>IFERROR(VLOOKUP(B1729,'2A'!$D$6:$M$1005,6,0),0)</f>
        <v>0</v>
      </c>
      <c r="R1729" s="44">
        <f>IFERROR(VLOOKUP(B1729,'2A'!$D$6:$M$1005,7,0),0)</f>
        <v>0</v>
      </c>
      <c r="S1729" s="44">
        <f>IFERROR(VLOOKUP(B1729,'2A'!$D$6:$M$1005,8,0),0)</f>
        <v>0</v>
      </c>
      <c r="T1729" s="44">
        <f>IFERROR(VLOOKUP(B1729,'2A'!$D$6:$M$1005,9,0),0)</f>
        <v>0</v>
      </c>
      <c r="U1729" s="44">
        <f>IFERROR(VLOOKUP(B1729,'2A'!$D$6:$M$1005,10,0),0)</f>
        <v>0</v>
      </c>
      <c r="V1729" s="111"/>
    </row>
    <row r="1730" spans="1:22">
      <c r="A1730" s="161">
        <f t="shared" si="199"/>
        <v>1724</v>
      </c>
      <c r="B1730" s="161" t="str">
        <f t="shared" si="198"/>
        <v/>
      </c>
      <c r="C1730" s="161" t="str">
        <f>IF(COUNTIFS('GSTN-Diff Gross'!$D$7:$D$1006,'2A'!E729,'GSTN-Diff Gross'!$R$7:$R$1006,"&lt;&gt;0")+COUNTIFS('GSTN-Diff Gross'!$D$7:$D$1006,'2A'!E729,'GSTN-Diff Gross'!$S$7:$S$1006,"&lt;&gt;0")+COUNTIFS('GSTN-Diff Gross'!$D$7:$D$1006,'2A'!E729,'GSTN-Diff Gross'!$T$7:$T$1006,"&lt;&gt;0")+COUNTIFS('GSTN-Diff Gross'!$D$7:$D$1006,'2A'!E729,'GSTN-Diff Gross'!$U$7:$U$1006,"&lt;&gt;0")+COUNTIFS('GSTN-Diff Gross'!$D$7:$D$1006,'2A'!E729,'GSTN-Diff Gross'!$V$7:$V$1006,"&lt;&gt;0"),'2A'!E729,"")</f>
        <v/>
      </c>
      <c r="D1730" s="41" t="str">
        <f>IF(COUNTIFS('GSTN-Diff Gross'!$D$7:$D$1006,'2A'!E729,'GSTN-Diff Gross'!$R$7:$R$1006,"&lt;&gt;0")+COUNTIFS('GSTN-Diff Gross'!$D$7:$D$1006,'2A'!E729,'GSTN-Diff Gross'!$S$7:$S$1006,"&lt;&gt;0")+COUNTIFS('GSTN-Diff Gross'!$D$7:$D$1006,'2A'!E729,'GSTN-Diff Gross'!$T$7:$T$1006,"&lt;&gt;0")+COUNTIFS('GSTN-Diff Gross'!$D$7:$D$1006,'2A'!E729,'GSTN-Diff Gross'!$U$7:$U$1006,"&lt;&gt;0")+COUNTIFS('GSTN-Diff Gross'!$D$7:$D$1006,'2A'!E729,'GSTN-Diff Gross'!$V$7:$V$1006,"&lt;&gt;0"),'2A'!F729,"")</f>
        <v/>
      </c>
      <c r="E1730" s="68" t="str">
        <f>IF(COUNTIFS('GSTN-Diff Gross'!$D$7:$D$1006,'2A'!E729,'GSTN-Diff Gross'!$R$7:$R$1006,"&lt;&gt;0")+COUNTIFS('GSTN-Diff Gross'!$D$7:$D$1006,'2A'!E729,'GSTN-Diff Gross'!$S$7:$S$1006,"&lt;&gt;0")+COUNTIFS('GSTN-Diff Gross'!$D$7:$D$1006,'2A'!E729,'GSTN-Diff Gross'!$T$7:$T$1006,"&lt;&gt;0")+COUNTIFS('GSTN-Diff Gross'!$D$7:$D$1006,'2A'!E729,'GSTN-Diff Gross'!$U$7:$U$1006,"&lt;&gt;0")+COUNTIFS('GSTN-Diff Gross'!$D$7:$D$1006,'2A'!E729,'GSTN-Diff Gross'!$V$7:$V$1006,"&lt;&gt;0"),'2A'!G729,"")</f>
        <v/>
      </c>
      <c r="F1730" s="90" t="str">
        <f>IF(COUNTIFS('GSTN-Diff Gross'!$D$7:$D$1006,'2A'!E729,'GSTN-Diff Gross'!$R$7:$R$1006,"&lt;&gt;0")+COUNTIFS('GSTN-Diff Gross'!$D$7:$D$1006,'2A'!E729,'GSTN-Diff Gross'!$S$7:$S$1006,"&lt;&gt;0")+COUNTIFS('GSTN-Diff Gross'!$D$7:$D$1006,'2A'!E729,'GSTN-Diff Gross'!$T$7:$T$1006,"&lt;&gt;0")+COUNTIFS('GSTN-Diff Gross'!$D$7:$D$1006,'2A'!E729,'GSTN-Diff Gross'!$U$7:$U$1006,"&lt;&gt;0")+COUNTIFS('GSTN-Diff Gross'!$D$7:$D$1006,'2A'!E729,'GSTN-Diff Gross'!$V$7:$V$1006,"&lt;&gt;0"),'2A'!H729,"")</f>
        <v/>
      </c>
      <c r="G1730" s="167">
        <f t="shared" si="193"/>
        <v>0</v>
      </c>
      <c r="H1730" s="167">
        <f t="shared" si="194"/>
        <v>0</v>
      </c>
      <c r="I1730" s="167">
        <f t="shared" si="195"/>
        <v>0</v>
      </c>
      <c r="J1730" s="167">
        <f t="shared" si="196"/>
        <v>0</v>
      </c>
      <c r="K1730" s="167">
        <f t="shared" si="197"/>
        <v>0</v>
      </c>
      <c r="L1730" s="99">
        <f>IFERROR(VLOOKUP(B1730,BOOKS!$D$6:$M$1005,6,0),0)</f>
        <v>0</v>
      </c>
      <c r="M1730" s="100">
        <f>IFERROR(VLOOKUP(B1730,BOOKS!$D$6:$M$1005,7,0),0)</f>
        <v>0</v>
      </c>
      <c r="N1730" s="100">
        <f>IFERROR(VLOOKUP(B1730,BOOKS!$D$6:$M$1005,8,0),0)</f>
        <v>0</v>
      </c>
      <c r="O1730" s="100">
        <f>IFERROR(VLOOKUP(B1730,BOOKS!$D$6:$M$1005,9,0),0)</f>
        <v>0</v>
      </c>
      <c r="P1730" s="100">
        <f>IFERROR(VLOOKUP(B1730,BOOKS!$D$6:$M$1005,10,0),0)</f>
        <v>0</v>
      </c>
      <c r="Q1730" s="94">
        <f>IFERROR(VLOOKUP(B1730,'2A'!$D$6:$M$1005,6,0),0)</f>
        <v>0</v>
      </c>
      <c r="R1730" s="95">
        <f>IFERROR(VLOOKUP(B1730,'2A'!$D$6:$M$1005,7,0),0)</f>
        <v>0</v>
      </c>
      <c r="S1730" s="95">
        <f>IFERROR(VLOOKUP(B1730,'2A'!$D$6:$M$1005,8,0),0)</f>
        <v>0</v>
      </c>
      <c r="T1730" s="95">
        <f>IFERROR(VLOOKUP(B1730,'2A'!$D$6:$M$1005,9,0),0)</f>
        <v>0</v>
      </c>
      <c r="U1730" s="95">
        <f>IFERROR(VLOOKUP(B1730,'2A'!$D$6:$M$1005,10,0),0)</f>
        <v>0</v>
      </c>
      <c r="V1730" s="111"/>
    </row>
    <row r="1731" spans="1:22">
      <c r="A1731" s="163">
        <f t="shared" si="199"/>
        <v>1725</v>
      </c>
      <c r="B1731" s="163" t="str">
        <f t="shared" si="198"/>
        <v/>
      </c>
      <c r="C1731" s="163" t="str">
        <f>IF(COUNTIFS('GSTN-Diff Gross'!$D$7:$D$1006,'2A'!E730,'GSTN-Diff Gross'!$R$7:$R$1006,"&lt;&gt;0")+COUNTIFS('GSTN-Diff Gross'!$D$7:$D$1006,'2A'!E730,'GSTN-Diff Gross'!$S$7:$S$1006,"&lt;&gt;0")+COUNTIFS('GSTN-Diff Gross'!$D$7:$D$1006,'2A'!E730,'GSTN-Diff Gross'!$T$7:$T$1006,"&lt;&gt;0")+COUNTIFS('GSTN-Diff Gross'!$D$7:$D$1006,'2A'!E730,'GSTN-Diff Gross'!$U$7:$U$1006,"&lt;&gt;0")+COUNTIFS('GSTN-Diff Gross'!$D$7:$D$1006,'2A'!E730,'GSTN-Diff Gross'!$V$7:$V$1006,"&lt;&gt;0"),'2A'!E730,"")</f>
        <v/>
      </c>
      <c r="D1731" s="46" t="str">
        <f>IF(COUNTIFS('GSTN-Diff Gross'!$D$7:$D$1006,'2A'!E730,'GSTN-Diff Gross'!$R$7:$R$1006,"&lt;&gt;0")+COUNTIFS('GSTN-Diff Gross'!$D$7:$D$1006,'2A'!E730,'GSTN-Diff Gross'!$S$7:$S$1006,"&lt;&gt;0")+COUNTIFS('GSTN-Diff Gross'!$D$7:$D$1006,'2A'!E730,'GSTN-Diff Gross'!$T$7:$T$1006,"&lt;&gt;0")+COUNTIFS('GSTN-Diff Gross'!$D$7:$D$1006,'2A'!E730,'GSTN-Diff Gross'!$U$7:$U$1006,"&lt;&gt;0")+COUNTIFS('GSTN-Diff Gross'!$D$7:$D$1006,'2A'!E730,'GSTN-Diff Gross'!$V$7:$V$1006,"&lt;&gt;0"),'2A'!F730,"")</f>
        <v/>
      </c>
      <c r="E1731" s="69" t="str">
        <f>IF(COUNTIFS('GSTN-Diff Gross'!$D$7:$D$1006,'2A'!E730,'GSTN-Diff Gross'!$R$7:$R$1006,"&lt;&gt;0")+COUNTIFS('GSTN-Diff Gross'!$D$7:$D$1006,'2A'!E730,'GSTN-Diff Gross'!$S$7:$S$1006,"&lt;&gt;0")+COUNTIFS('GSTN-Diff Gross'!$D$7:$D$1006,'2A'!E730,'GSTN-Diff Gross'!$T$7:$T$1006,"&lt;&gt;0")+COUNTIFS('GSTN-Diff Gross'!$D$7:$D$1006,'2A'!E730,'GSTN-Diff Gross'!$U$7:$U$1006,"&lt;&gt;0")+COUNTIFS('GSTN-Diff Gross'!$D$7:$D$1006,'2A'!E730,'GSTN-Diff Gross'!$V$7:$V$1006,"&lt;&gt;0"),'2A'!G730,"")</f>
        <v/>
      </c>
      <c r="F1731" s="91" t="str">
        <f>IF(COUNTIFS('GSTN-Diff Gross'!$D$7:$D$1006,'2A'!E730,'GSTN-Diff Gross'!$R$7:$R$1006,"&lt;&gt;0")+COUNTIFS('GSTN-Diff Gross'!$D$7:$D$1006,'2A'!E730,'GSTN-Diff Gross'!$S$7:$S$1006,"&lt;&gt;0")+COUNTIFS('GSTN-Diff Gross'!$D$7:$D$1006,'2A'!E730,'GSTN-Diff Gross'!$T$7:$T$1006,"&lt;&gt;0")+COUNTIFS('GSTN-Diff Gross'!$D$7:$D$1006,'2A'!E730,'GSTN-Diff Gross'!$U$7:$U$1006,"&lt;&gt;0")+COUNTIFS('GSTN-Diff Gross'!$D$7:$D$1006,'2A'!E730,'GSTN-Diff Gross'!$V$7:$V$1006,"&lt;&gt;0"),'2A'!H730,"")</f>
        <v/>
      </c>
      <c r="G1731" s="96">
        <f t="shared" si="193"/>
        <v>0</v>
      </c>
      <c r="H1731" s="96">
        <f t="shared" si="194"/>
        <v>0</v>
      </c>
      <c r="I1731" s="97">
        <f t="shared" si="195"/>
        <v>0</v>
      </c>
      <c r="J1731" s="98">
        <f t="shared" si="196"/>
        <v>0</v>
      </c>
      <c r="K1731" s="96">
        <f t="shared" si="197"/>
        <v>0</v>
      </c>
      <c r="L1731" s="93">
        <f>IFERROR(VLOOKUP(B1731,BOOKS!$D$6:$M$1005,6,0),0)</f>
        <v>0</v>
      </c>
      <c r="M1731" s="88">
        <f>IFERROR(VLOOKUP(B1731,BOOKS!$D$6:$M$1005,7,0),0)</f>
        <v>0</v>
      </c>
      <c r="N1731" s="88">
        <f>IFERROR(VLOOKUP(B1731,BOOKS!$D$6:$M$1005,8,0),0)</f>
        <v>0</v>
      </c>
      <c r="O1731" s="88">
        <f>IFERROR(VLOOKUP(B1731,BOOKS!$D$6:$M$1005,9,0),0)</f>
        <v>0</v>
      </c>
      <c r="P1731" s="88">
        <f>IFERROR(VLOOKUP(B1731,BOOKS!$D$6:$M$1005,10,0),0)</f>
        <v>0</v>
      </c>
      <c r="Q1731" s="84">
        <f>IFERROR(VLOOKUP(B1731,'2A'!$D$6:$M$1005,6,0),0)</f>
        <v>0</v>
      </c>
      <c r="R1731" s="44">
        <f>IFERROR(VLOOKUP(B1731,'2A'!$D$6:$M$1005,7,0),0)</f>
        <v>0</v>
      </c>
      <c r="S1731" s="44">
        <f>IFERROR(VLOOKUP(B1731,'2A'!$D$6:$M$1005,8,0),0)</f>
        <v>0</v>
      </c>
      <c r="T1731" s="44">
        <f>IFERROR(VLOOKUP(B1731,'2A'!$D$6:$M$1005,9,0),0)</f>
        <v>0</v>
      </c>
      <c r="U1731" s="44">
        <f>IFERROR(VLOOKUP(B1731,'2A'!$D$6:$M$1005,10,0),0)</f>
        <v>0</v>
      </c>
      <c r="V1731" s="111"/>
    </row>
    <row r="1732" spans="1:22">
      <c r="A1732" s="161">
        <f t="shared" si="199"/>
        <v>1726</v>
      </c>
      <c r="B1732" s="161" t="str">
        <f t="shared" si="198"/>
        <v/>
      </c>
      <c r="C1732" s="161" t="str">
        <f>IF(COUNTIFS('GSTN-Diff Gross'!$D$7:$D$1006,'2A'!E731,'GSTN-Diff Gross'!$R$7:$R$1006,"&lt;&gt;0")+COUNTIFS('GSTN-Diff Gross'!$D$7:$D$1006,'2A'!E731,'GSTN-Diff Gross'!$S$7:$S$1006,"&lt;&gt;0")+COUNTIFS('GSTN-Diff Gross'!$D$7:$D$1006,'2A'!E731,'GSTN-Diff Gross'!$T$7:$T$1006,"&lt;&gt;0")+COUNTIFS('GSTN-Diff Gross'!$D$7:$D$1006,'2A'!E731,'GSTN-Diff Gross'!$U$7:$U$1006,"&lt;&gt;0")+COUNTIFS('GSTN-Diff Gross'!$D$7:$D$1006,'2A'!E731,'GSTN-Diff Gross'!$V$7:$V$1006,"&lt;&gt;0"),'2A'!E731,"")</f>
        <v/>
      </c>
      <c r="D1732" s="41" t="str">
        <f>IF(COUNTIFS('GSTN-Diff Gross'!$D$7:$D$1006,'2A'!E731,'GSTN-Diff Gross'!$R$7:$R$1006,"&lt;&gt;0")+COUNTIFS('GSTN-Diff Gross'!$D$7:$D$1006,'2A'!E731,'GSTN-Diff Gross'!$S$7:$S$1006,"&lt;&gt;0")+COUNTIFS('GSTN-Diff Gross'!$D$7:$D$1006,'2A'!E731,'GSTN-Diff Gross'!$T$7:$T$1006,"&lt;&gt;0")+COUNTIFS('GSTN-Diff Gross'!$D$7:$D$1006,'2A'!E731,'GSTN-Diff Gross'!$U$7:$U$1006,"&lt;&gt;0")+COUNTIFS('GSTN-Diff Gross'!$D$7:$D$1006,'2A'!E731,'GSTN-Diff Gross'!$V$7:$V$1006,"&lt;&gt;0"),'2A'!F731,"")</f>
        <v/>
      </c>
      <c r="E1732" s="68" t="str">
        <f>IF(COUNTIFS('GSTN-Diff Gross'!$D$7:$D$1006,'2A'!E731,'GSTN-Diff Gross'!$R$7:$R$1006,"&lt;&gt;0")+COUNTIFS('GSTN-Diff Gross'!$D$7:$D$1006,'2A'!E731,'GSTN-Diff Gross'!$S$7:$S$1006,"&lt;&gt;0")+COUNTIFS('GSTN-Diff Gross'!$D$7:$D$1006,'2A'!E731,'GSTN-Diff Gross'!$T$7:$T$1006,"&lt;&gt;0")+COUNTIFS('GSTN-Diff Gross'!$D$7:$D$1006,'2A'!E731,'GSTN-Diff Gross'!$U$7:$U$1006,"&lt;&gt;0")+COUNTIFS('GSTN-Diff Gross'!$D$7:$D$1006,'2A'!E731,'GSTN-Diff Gross'!$V$7:$V$1006,"&lt;&gt;0"),'2A'!G731,"")</f>
        <v/>
      </c>
      <c r="F1732" s="90" t="str">
        <f>IF(COUNTIFS('GSTN-Diff Gross'!$D$7:$D$1006,'2A'!E731,'GSTN-Diff Gross'!$R$7:$R$1006,"&lt;&gt;0")+COUNTIFS('GSTN-Diff Gross'!$D$7:$D$1006,'2A'!E731,'GSTN-Diff Gross'!$S$7:$S$1006,"&lt;&gt;0")+COUNTIFS('GSTN-Diff Gross'!$D$7:$D$1006,'2A'!E731,'GSTN-Diff Gross'!$T$7:$T$1006,"&lt;&gt;0")+COUNTIFS('GSTN-Diff Gross'!$D$7:$D$1006,'2A'!E731,'GSTN-Diff Gross'!$U$7:$U$1006,"&lt;&gt;0")+COUNTIFS('GSTN-Diff Gross'!$D$7:$D$1006,'2A'!E731,'GSTN-Diff Gross'!$V$7:$V$1006,"&lt;&gt;0"),'2A'!H731,"")</f>
        <v/>
      </c>
      <c r="G1732" s="167">
        <f t="shared" si="193"/>
        <v>0</v>
      </c>
      <c r="H1732" s="167">
        <f t="shared" si="194"/>
        <v>0</v>
      </c>
      <c r="I1732" s="167">
        <f t="shared" si="195"/>
        <v>0</v>
      </c>
      <c r="J1732" s="167">
        <f t="shared" si="196"/>
        <v>0</v>
      </c>
      <c r="K1732" s="167">
        <f t="shared" si="197"/>
        <v>0</v>
      </c>
      <c r="L1732" s="99">
        <f>IFERROR(VLOOKUP(B1732,BOOKS!$D$6:$M$1005,6,0),0)</f>
        <v>0</v>
      </c>
      <c r="M1732" s="100">
        <f>IFERROR(VLOOKUP(B1732,BOOKS!$D$6:$M$1005,7,0),0)</f>
        <v>0</v>
      </c>
      <c r="N1732" s="100">
        <f>IFERROR(VLOOKUP(B1732,BOOKS!$D$6:$M$1005,8,0),0)</f>
        <v>0</v>
      </c>
      <c r="O1732" s="100">
        <f>IFERROR(VLOOKUP(B1732,BOOKS!$D$6:$M$1005,9,0),0)</f>
        <v>0</v>
      </c>
      <c r="P1732" s="100">
        <f>IFERROR(VLOOKUP(B1732,BOOKS!$D$6:$M$1005,10,0),0)</f>
        <v>0</v>
      </c>
      <c r="Q1732" s="94">
        <f>IFERROR(VLOOKUP(B1732,'2A'!$D$6:$M$1005,6,0),0)</f>
        <v>0</v>
      </c>
      <c r="R1732" s="95">
        <f>IFERROR(VLOOKUP(B1732,'2A'!$D$6:$M$1005,7,0),0)</f>
        <v>0</v>
      </c>
      <c r="S1732" s="95">
        <f>IFERROR(VLOOKUP(B1732,'2A'!$D$6:$M$1005,8,0),0)</f>
        <v>0</v>
      </c>
      <c r="T1732" s="95">
        <f>IFERROR(VLOOKUP(B1732,'2A'!$D$6:$M$1005,9,0),0)</f>
        <v>0</v>
      </c>
      <c r="U1732" s="95">
        <f>IFERROR(VLOOKUP(B1732,'2A'!$D$6:$M$1005,10,0),0)</f>
        <v>0</v>
      </c>
      <c r="V1732" s="111"/>
    </row>
    <row r="1733" spans="1:22">
      <c r="A1733" s="163">
        <f t="shared" si="199"/>
        <v>1727</v>
      </c>
      <c r="B1733" s="163" t="str">
        <f t="shared" si="198"/>
        <v/>
      </c>
      <c r="C1733" s="163" t="str">
        <f>IF(COUNTIFS('GSTN-Diff Gross'!$D$7:$D$1006,'2A'!E732,'GSTN-Diff Gross'!$R$7:$R$1006,"&lt;&gt;0")+COUNTIFS('GSTN-Diff Gross'!$D$7:$D$1006,'2A'!E732,'GSTN-Diff Gross'!$S$7:$S$1006,"&lt;&gt;0")+COUNTIFS('GSTN-Diff Gross'!$D$7:$D$1006,'2A'!E732,'GSTN-Diff Gross'!$T$7:$T$1006,"&lt;&gt;0")+COUNTIFS('GSTN-Diff Gross'!$D$7:$D$1006,'2A'!E732,'GSTN-Diff Gross'!$U$7:$U$1006,"&lt;&gt;0")+COUNTIFS('GSTN-Diff Gross'!$D$7:$D$1006,'2A'!E732,'GSTN-Diff Gross'!$V$7:$V$1006,"&lt;&gt;0"),'2A'!E732,"")</f>
        <v/>
      </c>
      <c r="D1733" s="46" t="str">
        <f>IF(COUNTIFS('GSTN-Diff Gross'!$D$7:$D$1006,'2A'!E732,'GSTN-Diff Gross'!$R$7:$R$1006,"&lt;&gt;0")+COUNTIFS('GSTN-Diff Gross'!$D$7:$D$1006,'2A'!E732,'GSTN-Diff Gross'!$S$7:$S$1006,"&lt;&gt;0")+COUNTIFS('GSTN-Diff Gross'!$D$7:$D$1006,'2A'!E732,'GSTN-Diff Gross'!$T$7:$T$1006,"&lt;&gt;0")+COUNTIFS('GSTN-Diff Gross'!$D$7:$D$1006,'2A'!E732,'GSTN-Diff Gross'!$U$7:$U$1006,"&lt;&gt;0")+COUNTIFS('GSTN-Diff Gross'!$D$7:$D$1006,'2A'!E732,'GSTN-Diff Gross'!$V$7:$V$1006,"&lt;&gt;0"),'2A'!F732,"")</f>
        <v/>
      </c>
      <c r="E1733" s="69" t="str">
        <f>IF(COUNTIFS('GSTN-Diff Gross'!$D$7:$D$1006,'2A'!E732,'GSTN-Diff Gross'!$R$7:$R$1006,"&lt;&gt;0")+COUNTIFS('GSTN-Diff Gross'!$D$7:$D$1006,'2A'!E732,'GSTN-Diff Gross'!$S$7:$S$1006,"&lt;&gt;0")+COUNTIFS('GSTN-Diff Gross'!$D$7:$D$1006,'2A'!E732,'GSTN-Diff Gross'!$T$7:$T$1006,"&lt;&gt;0")+COUNTIFS('GSTN-Diff Gross'!$D$7:$D$1006,'2A'!E732,'GSTN-Diff Gross'!$U$7:$U$1006,"&lt;&gt;0")+COUNTIFS('GSTN-Diff Gross'!$D$7:$D$1006,'2A'!E732,'GSTN-Diff Gross'!$V$7:$V$1006,"&lt;&gt;0"),'2A'!G732,"")</f>
        <v/>
      </c>
      <c r="F1733" s="91" t="str">
        <f>IF(COUNTIFS('GSTN-Diff Gross'!$D$7:$D$1006,'2A'!E732,'GSTN-Diff Gross'!$R$7:$R$1006,"&lt;&gt;0")+COUNTIFS('GSTN-Diff Gross'!$D$7:$D$1006,'2A'!E732,'GSTN-Diff Gross'!$S$7:$S$1006,"&lt;&gt;0")+COUNTIFS('GSTN-Diff Gross'!$D$7:$D$1006,'2A'!E732,'GSTN-Diff Gross'!$T$7:$T$1006,"&lt;&gt;0")+COUNTIFS('GSTN-Diff Gross'!$D$7:$D$1006,'2A'!E732,'GSTN-Diff Gross'!$U$7:$U$1006,"&lt;&gt;0")+COUNTIFS('GSTN-Diff Gross'!$D$7:$D$1006,'2A'!E732,'GSTN-Diff Gross'!$V$7:$V$1006,"&lt;&gt;0"),'2A'!H732,"")</f>
        <v/>
      </c>
      <c r="G1733" s="96">
        <f t="shared" si="193"/>
        <v>0</v>
      </c>
      <c r="H1733" s="96">
        <f t="shared" si="194"/>
        <v>0</v>
      </c>
      <c r="I1733" s="97">
        <f t="shared" si="195"/>
        <v>0</v>
      </c>
      <c r="J1733" s="98">
        <f t="shared" si="196"/>
        <v>0</v>
      </c>
      <c r="K1733" s="96">
        <f t="shared" si="197"/>
        <v>0</v>
      </c>
      <c r="L1733" s="93">
        <f>IFERROR(VLOOKUP(B1733,BOOKS!$D$6:$M$1005,6,0),0)</f>
        <v>0</v>
      </c>
      <c r="M1733" s="88">
        <f>IFERROR(VLOOKUP(B1733,BOOKS!$D$6:$M$1005,7,0),0)</f>
        <v>0</v>
      </c>
      <c r="N1733" s="88">
        <f>IFERROR(VLOOKUP(B1733,BOOKS!$D$6:$M$1005,8,0),0)</f>
        <v>0</v>
      </c>
      <c r="O1733" s="88">
        <f>IFERROR(VLOOKUP(B1733,BOOKS!$D$6:$M$1005,9,0),0)</f>
        <v>0</v>
      </c>
      <c r="P1733" s="88">
        <f>IFERROR(VLOOKUP(B1733,BOOKS!$D$6:$M$1005,10,0),0)</f>
        <v>0</v>
      </c>
      <c r="Q1733" s="84">
        <f>IFERROR(VLOOKUP(B1733,'2A'!$D$6:$M$1005,6,0),0)</f>
        <v>0</v>
      </c>
      <c r="R1733" s="44">
        <f>IFERROR(VLOOKUP(B1733,'2A'!$D$6:$M$1005,7,0),0)</f>
        <v>0</v>
      </c>
      <c r="S1733" s="44">
        <f>IFERROR(VLOOKUP(B1733,'2A'!$D$6:$M$1005,8,0),0)</f>
        <v>0</v>
      </c>
      <c r="T1733" s="44">
        <f>IFERROR(VLOOKUP(B1733,'2A'!$D$6:$M$1005,9,0),0)</f>
        <v>0</v>
      </c>
      <c r="U1733" s="44">
        <f>IFERROR(VLOOKUP(B1733,'2A'!$D$6:$M$1005,10,0),0)</f>
        <v>0</v>
      </c>
      <c r="V1733" s="111"/>
    </row>
    <row r="1734" spans="1:22">
      <c r="A1734" s="161">
        <f t="shared" si="199"/>
        <v>1728</v>
      </c>
      <c r="B1734" s="161" t="str">
        <f t="shared" si="198"/>
        <v/>
      </c>
      <c r="C1734" s="161" t="str">
        <f>IF(COUNTIFS('GSTN-Diff Gross'!$D$7:$D$1006,'2A'!E733,'GSTN-Diff Gross'!$R$7:$R$1006,"&lt;&gt;0")+COUNTIFS('GSTN-Diff Gross'!$D$7:$D$1006,'2A'!E733,'GSTN-Diff Gross'!$S$7:$S$1006,"&lt;&gt;0")+COUNTIFS('GSTN-Diff Gross'!$D$7:$D$1006,'2A'!E733,'GSTN-Diff Gross'!$T$7:$T$1006,"&lt;&gt;0")+COUNTIFS('GSTN-Diff Gross'!$D$7:$D$1006,'2A'!E733,'GSTN-Diff Gross'!$U$7:$U$1006,"&lt;&gt;0")+COUNTIFS('GSTN-Diff Gross'!$D$7:$D$1006,'2A'!E733,'GSTN-Diff Gross'!$V$7:$V$1006,"&lt;&gt;0"),'2A'!E733,"")</f>
        <v/>
      </c>
      <c r="D1734" s="41" t="str">
        <f>IF(COUNTIFS('GSTN-Diff Gross'!$D$7:$D$1006,'2A'!E733,'GSTN-Diff Gross'!$R$7:$R$1006,"&lt;&gt;0")+COUNTIFS('GSTN-Diff Gross'!$D$7:$D$1006,'2A'!E733,'GSTN-Diff Gross'!$S$7:$S$1006,"&lt;&gt;0")+COUNTIFS('GSTN-Diff Gross'!$D$7:$D$1006,'2A'!E733,'GSTN-Diff Gross'!$T$7:$T$1006,"&lt;&gt;0")+COUNTIFS('GSTN-Diff Gross'!$D$7:$D$1006,'2A'!E733,'GSTN-Diff Gross'!$U$7:$U$1006,"&lt;&gt;0")+COUNTIFS('GSTN-Diff Gross'!$D$7:$D$1006,'2A'!E733,'GSTN-Diff Gross'!$V$7:$V$1006,"&lt;&gt;0"),'2A'!F733,"")</f>
        <v/>
      </c>
      <c r="E1734" s="68" t="str">
        <f>IF(COUNTIFS('GSTN-Diff Gross'!$D$7:$D$1006,'2A'!E733,'GSTN-Diff Gross'!$R$7:$R$1006,"&lt;&gt;0")+COUNTIFS('GSTN-Diff Gross'!$D$7:$D$1006,'2A'!E733,'GSTN-Diff Gross'!$S$7:$S$1006,"&lt;&gt;0")+COUNTIFS('GSTN-Diff Gross'!$D$7:$D$1006,'2A'!E733,'GSTN-Diff Gross'!$T$7:$T$1006,"&lt;&gt;0")+COUNTIFS('GSTN-Diff Gross'!$D$7:$D$1006,'2A'!E733,'GSTN-Diff Gross'!$U$7:$U$1006,"&lt;&gt;0")+COUNTIFS('GSTN-Diff Gross'!$D$7:$D$1006,'2A'!E733,'GSTN-Diff Gross'!$V$7:$V$1006,"&lt;&gt;0"),'2A'!G733,"")</f>
        <v/>
      </c>
      <c r="F1734" s="90" t="str">
        <f>IF(COUNTIFS('GSTN-Diff Gross'!$D$7:$D$1006,'2A'!E733,'GSTN-Diff Gross'!$R$7:$R$1006,"&lt;&gt;0")+COUNTIFS('GSTN-Diff Gross'!$D$7:$D$1006,'2A'!E733,'GSTN-Diff Gross'!$S$7:$S$1006,"&lt;&gt;0")+COUNTIFS('GSTN-Diff Gross'!$D$7:$D$1006,'2A'!E733,'GSTN-Diff Gross'!$T$7:$T$1006,"&lt;&gt;0")+COUNTIFS('GSTN-Diff Gross'!$D$7:$D$1006,'2A'!E733,'GSTN-Diff Gross'!$U$7:$U$1006,"&lt;&gt;0")+COUNTIFS('GSTN-Diff Gross'!$D$7:$D$1006,'2A'!E733,'GSTN-Diff Gross'!$V$7:$V$1006,"&lt;&gt;0"),'2A'!H733,"")</f>
        <v/>
      </c>
      <c r="G1734" s="167">
        <f t="shared" si="193"/>
        <v>0</v>
      </c>
      <c r="H1734" s="167">
        <f t="shared" si="194"/>
        <v>0</v>
      </c>
      <c r="I1734" s="167">
        <f t="shared" si="195"/>
        <v>0</v>
      </c>
      <c r="J1734" s="167">
        <f t="shared" si="196"/>
        <v>0</v>
      </c>
      <c r="K1734" s="167">
        <f t="shared" si="197"/>
        <v>0</v>
      </c>
      <c r="L1734" s="99">
        <f>IFERROR(VLOOKUP(B1734,BOOKS!$D$6:$M$1005,6,0),0)</f>
        <v>0</v>
      </c>
      <c r="M1734" s="100">
        <f>IFERROR(VLOOKUP(B1734,BOOKS!$D$6:$M$1005,7,0),0)</f>
        <v>0</v>
      </c>
      <c r="N1734" s="100">
        <f>IFERROR(VLOOKUP(B1734,BOOKS!$D$6:$M$1005,8,0),0)</f>
        <v>0</v>
      </c>
      <c r="O1734" s="100">
        <f>IFERROR(VLOOKUP(B1734,BOOKS!$D$6:$M$1005,9,0),0)</f>
        <v>0</v>
      </c>
      <c r="P1734" s="100">
        <f>IFERROR(VLOOKUP(B1734,BOOKS!$D$6:$M$1005,10,0),0)</f>
        <v>0</v>
      </c>
      <c r="Q1734" s="94">
        <f>IFERROR(VLOOKUP(B1734,'2A'!$D$6:$M$1005,6,0),0)</f>
        <v>0</v>
      </c>
      <c r="R1734" s="95">
        <f>IFERROR(VLOOKUP(B1734,'2A'!$D$6:$M$1005,7,0),0)</f>
        <v>0</v>
      </c>
      <c r="S1734" s="95">
        <f>IFERROR(VLOOKUP(B1734,'2A'!$D$6:$M$1005,8,0),0)</f>
        <v>0</v>
      </c>
      <c r="T1734" s="95">
        <f>IFERROR(VLOOKUP(B1734,'2A'!$D$6:$M$1005,9,0),0)</f>
        <v>0</v>
      </c>
      <c r="U1734" s="95">
        <f>IFERROR(VLOOKUP(B1734,'2A'!$D$6:$M$1005,10,0),0)</f>
        <v>0</v>
      </c>
      <c r="V1734" s="111"/>
    </row>
    <row r="1735" spans="1:22">
      <c r="A1735" s="163">
        <f t="shared" si="199"/>
        <v>1729</v>
      </c>
      <c r="B1735" s="163" t="str">
        <f t="shared" si="198"/>
        <v/>
      </c>
      <c r="C1735" s="163" t="str">
        <f>IF(COUNTIFS('GSTN-Diff Gross'!$D$7:$D$1006,'2A'!E734,'GSTN-Diff Gross'!$R$7:$R$1006,"&lt;&gt;0")+COUNTIFS('GSTN-Diff Gross'!$D$7:$D$1006,'2A'!E734,'GSTN-Diff Gross'!$S$7:$S$1006,"&lt;&gt;0")+COUNTIFS('GSTN-Diff Gross'!$D$7:$D$1006,'2A'!E734,'GSTN-Diff Gross'!$T$7:$T$1006,"&lt;&gt;0")+COUNTIFS('GSTN-Diff Gross'!$D$7:$D$1006,'2A'!E734,'GSTN-Diff Gross'!$U$7:$U$1006,"&lt;&gt;0")+COUNTIFS('GSTN-Diff Gross'!$D$7:$D$1006,'2A'!E734,'GSTN-Diff Gross'!$V$7:$V$1006,"&lt;&gt;0"),'2A'!E734,"")</f>
        <v/>
      </c>
      <c r="D1735" s="46" t="str">
        <f>IF(COUNTIFS('GSTN-Diff Gross'!$D$7:$D$1006,'2A'!E734,'GSTN-Diff Gross'!$R$7:$R$1006,"&lt;&gt;0")+COUNTIFS('GSTN-Diff Gross'!$D$7:$D$1006,'2A'!E734,'GSTN-Diff Gross'!$S$7:$S$1006,"&lt;&gt;0")+COUNTIFS('GSTN-Diff Gross'!$D$7:$D$1006,'2A'!E734,'GSTN-Diff Gross'!$T$7:$T$1006,"&lt;&gt;0")+COUNTIFS('GSTN-Diff Gross'!$D$7:$D$1006,'2A'!E734,'GSTN-Diff Gross'!$U$7:$U$1006,"&lt;&gt;0")+COUNTIFS('GSTN-Diff Gross'!$D$7:$D$1006,'2A'!E734,'GSTN-Diff Gross'!$V$7:$V$1006,"&lt;&gt;0"),'2A'!F734,"")</f>
        <v/>
      </c>
      <c r="E1735" s="69" t="str">
        <f>IF(COUNTIFS('GSTN-Diff Gross'!$D$7:$D$1006,'2A'!E734,'GSTN-Diff Gross'!$R$7:$R$1006,"&lt;&gt;0")+COUNTIFS('GSTN-Diff Gross'!$D$7:$D$1006,'2A'!E734,'GSTN-Diff Gross'!$S$7:$S$1006,"&lt;&gt;0")+COUNTIFS('GSTN-Diff Gross'!$D$7:$D$1006,'2A'!E734,'GSTN-Diff Gross'!$T$7:$T$1006,"&lt;&gt;0")+COUNTIFS('GSTN-Diff Gross'!$D$7:$D$1006,'2A'!E734,'GSTN-Diff Gross'!$U$7:$U$1006,"&lt;&gt;0")+COUNTIFS('GSTN-Diff Gross'!$D$7:$D$1006,'2A'!E734,'GSTN-Diff Gross'!$V$7:$V$1006,"&lt;&gt;0"),'2A'!G734,"")</f>
        <v/>
      </c>
      <c r="F1735" s="91" t="str">
        <f>IF(COUNTIFS('GSTN-Diff Gross'!$D$7:$D$1006,'2A'!E734,'GSTN-Diff Gross'!$R$7:$R$1006,"&lt;&gt;0")+COUNTIFS('GSTN-Diff Gross'!$D$7:$D$1006,'2A'!E734,'GSTN-Diff Gross'!$S$7:$S$1006,"&lt;&gt;0")+COUNTIFS('GSTN-Diff Gross'!$D$7:$D$1006,'2A'!E734,'GSTN-Diff Gross'!$T$7:$T$1006,"&lt;&gt;0")+COUNTIFS('GSTN-Diff Gross'!$D$7:$D$1006,'2A'!E734,'GSTN-Diff Gross'!$U$7:$U$1006,"&lt;&gt;0")+COUNTIFS('GSTN-Diff Gross'!$D$7:$D$1006,'2A'!E734,'GSTN-Diff Gross'!$V$7:$V$1006,"&lt;&gt;0"),'2A'!H734,"")</f>
        <v/>
      </c>
      <c r="G1735" s="96">
        <f t="shared" si="193"/>
        <v>0</v>
      </c>
      <c r="H1735" s="96">
        <f t="shared" si="194"/>
        <v>0</v>
      </c>
      <c r="I1735" s="97">
        <f t="shared" si="195"/>
        <v>0</v>
      </c>
      <c r="J1735" s="98">
        <f t="shared" si="196"/>
        <v>0</v>
      </c>
      <c r="K1735" s="96">
        <f t="shared" si="197"/>
        <v>0</v>
      </c>
      <c r="L1735" s="93">
        <f>IFERROR(VLOOKUP(B1735,BOOKS!$D$6:$M$1005,6,0),0)</f>
        <v>0</v>
      </c>
      <c r="M1735" s="88">
        <f>IFERROR(VLOOKUP(B1735,BOOKS!$D$6:$M$1005,7,0),0)</f>
        <v>0</v>
      </c>
      <c r="N1735" s="88">
        <f>IFERROR(VLOOKUP(B1735,BOOKS!$D$6:$M$1005,8,0),0)</f>
        <v>0</v>
      </c>
      <c r="O1735" s="88">
        <f>IFERROR(VLOOKUP(B1735,BOOKS!$D$6:$M$1005,9,0),0)</f>
        <v>0</v>
      </c>
      <c r="P1735" s="88">
        <f>IFERROR(VLOOKUP(B1735,BOOKS!$D$6:$M$1005,10,0),0)</f>
        <v>0</v>
      </c>
      <c r="Q1735" s="84">
        <f>IFERROR(VLOOKUP(B1735,'2A'!$D$6:$M$1005,6,0),0)</f>
        <v>0</v>
      </c>
      <c r="R1735" s="44">
        <f>IFERROR(VLOOKUP(B1735,'2A'!$D$6:$M$1005,7,0),0)</f>
        <v>0</v>
      </c>
      <c r="S1735" s="44">
        <f>IFERROR(VLOOKUP(B1735,'2A'!$D$6:$M$1005,8,0),0)</f>
        <v>0</v>
      </c>
      <c r="T1735" s="44">
        <f>IFERROR(VLOOKUP(B1735,'2A'!$D$6:$M$1005,9,0),0)</f>
        <v>0</v>
      </c>
      <c r="U1735" s="44">
        <f>IFERROR(VLOOKUP(B1735,'2A'!$D$6:$M$1005,10,0),0)</f>
        <v>0</v>
      </c>
      <c r="V1735" s="111"/>
    </row>
    <row r="1736" spans="1:22">
      <c r="A1736" s="161">
        <f t="shared" si="199"/>
        <v>1730</v>
      </c>
      <c r="B1736" s="161" t="str">
        <f t="shared" si="198"/>
        <v/>
      </c>
      <c r="C1736" s="161" t="str">
        <f>IF(COUNTIFS('GSTN-Diff Gross'!$D$7:$D$1006,'2A'!E735,'GSTN-Diff Gross'!$R$7:$R$1006,"&lt;&gt;0")+COUNTIFS('GSTN-Diff Gross'!$D$7:$D$1006,'2A'!E735,'GSTN-Diff Gross'!$S$7:$S$1006,"&lt;&gt;0")+COUNTIFS('GSTN-Diff Gross'!$D$7:$D$1006,'2A'!E735,'GSTN-Diff Gross'!$T$7:$T$1006,"&lt;&gt;0")+COUNTIFS('GSTN-Diff Gross'!$D$7:$D$1006,'2A'!E735,'GSTN-Diff Gross'!$U$7:$U$1006,"&lt;&gt;0")+COUNTIFS('GSTN-Diff Gross'!$D$7:$D$1006,'2A'!E735,'GSTN-Diff Gross'!$V$7:$V$1006,"&lt;&gt;0"),'2A'!E735,"")</f>
        <v/>
      </c>
      <c r="D1736" s="41" t="str">
        <f>IF(COUNTIFS('GSTN-Diff Gross'!$D$7:$D$1006,'2A'!E735,'GSTN-Diff Gross'!$R$7:$R$1006,"&lt;&gt;0")+COUNTIFS('GSTN-Diff Gross'!$D$7:$D$1006,'2A'!E735,'GSTN-Diff Gross'!$S$7:$S$1006,"&lt;&gt;0")+COUNTIFS('GSTN-Diff Gross'!$D$7:$D$1006,'2A'!E735,'GSTN-Diff Gross'!$T$7:$T$1006,"&lt;&gt;0")+COUNTIFS('GSTN-Diff Gross'!$D$7:$D$1006,'2A'!E735,'GSTN-Diff Gross'!$U$7:$U$1006,"&lt;&gt;0")+COUNTIFS('GSTN-Diff Gross'!$D$7:$D$1006,'2A'!E735,'GSTN-Diff Gross'!$V$7:$V$1006,"&lt;&gt;0"),'2A'!F735,"")</f>
        <v/>
      </c>
      <c r="E1736" s="68" t="str">
        <f>IF(COUNTIFS('GSTN-Diff Gross'!$D$7:$D$1006,'2A'!E735,'GSTN-Diff Gross'!$R$7:$R$1006,"&lt;&gt;0")+COUNTIFS('GSTN-Diff Gross'!$D$7:$D$1006,'2A'!E735,'GSTN-Diff Gross'!$S$7:$S$1006,"&lt;&gt;0")+COUNTIFS('GSTN-Diff Gross'!$D$7:$D$1006,'2A'!E735,'GSTN-Diff Gross'!$T$7:$T$1006,"&lt;&gt;0")+COUNTIFS('GSTN-Diff Gross'!$D$7:$D$1006,'2A'!E735,'GSTN-Diff Gross'!$U$7:$U$1006,"&lt;&gt;0")+COUNTIFS('GSTN-Diff Gross'!$D$7:$D$1006,'2A'!E735,'GSTN-Diff Gross'!$V$7:$V$1006,"&lt;&gt;0"),'2A'!G735,"")</f>
        <v/>
      </c>
      <c r="F1736" s="90" t="str">
        <f>IF(COUNTIFS('GSTN-Diff Gross'!$D$7:$D$1006,'2A'!E735,'GSTN-Diff Gross'!$R$7:$R$1006,"&lt;&gt;0")+COUNTIFS('GSTN-Diff Gross'!$D$7:$D$1006,'2A'!E735,'GSTN-Diff Gross'!$S$7:$S$1006,"&lt;&gt;0")+COUNTIFS('GSTN-Diff Gross'!$D$7:$D$1006,'2A'!E735,'GSTN-Diff Gross'!$T$7:$T$1006,"&lt;&gt;0")+COUNTIFS('GSTN-Diff Gross'!$D$7:$D$1006,'2A'!E735,'GSTN-Diff Gross'!$U$7:$U$1006,"&lt;&gt;0")+COUNTIFS('GSTN-Diff Gross'!$D$7:$D$1006,'2A'!E735,'GSTN-Diff Gross'!$V$7:$V$1006,"&lt;&gt;0"),'2A'!H735,"")</f>
        <v/>
      </c>
      <c r="G1736" s="167">
        <f t="shared" si="193"/>
        <v>0</v>
      </c>
      <c r="H1736" s="167">
        <f t="shared" si="194"/>
        <v>0</v>
      </c>
      <c r="I1736" s="167">
        <f t="shared" si="195"/>
        <v>0</v>
      </c>
      <c r="J1736" s="167">
        <f t="shared" si="196"/>
        <v>0</v>
      </c>
      <c r="K1736" s="167">
        <f t="shared" si="197"/>
        <v>0</v>
      </c>
      <c r="L1736" s="99">
        <f>IFERROR(VLOOKUP(B1736,BOOKS!$D$6:$M$1005,6,0),0)</f>
        <v>0</v>
      </c>
      <c r="M1736" s="100">
        <f>IFERROR(VLOOKUP(B1736,BOOKS!$D$6:$M$1005,7,0),0)</f>
        <v>0</v>
      </c>
      <c r="N1736" s="100">
        <f>IFERROR(VLOOKUP(B1736,BOOKS!$D$6:$M$1005,8,0),0)</f>
        <v>0</v>
      </c>
      <c r="O1736" s="100">
        <f>IFERROR(VLOOKUP(B1736,BOOKS!$D$6:$M$1005,9,0),0)</f>
        <v>0</v>
      </c>
      <c r="P1736" s="100">
        <f>IFERROR(VLOOKUP(B1736,BOOKS!$D$6:$M$1005,10,0),0)</f>
        <v>0</v>
      </c>
      <c r="Q1736" s="94">
        <f>IFERROR(VLOOKUP(B1736,'2A'!$D$6:$M$1005,6,0),0)</f>
        <v>0</v>
      </c>
      <c r="R1736" s="95">
        <f>IFERROR(VLOOKUP(B1736,'2A'!$D$6:$M$1005,7,0),0)</f>
        <v>0</v>
      </c>
      <c r="S1736" s="95">
        <f>IFERROR(VLOOKUP(B1736,'2A'!$D$6:$M$1005,8,0),0)</f>
        <v>0</v>
      </c>
      <c r="T1736" s="95">
        <f>IFERROR(VLOOKUP(B1736,'2A'!$D$6:$M$1005,9,0),0)</f>
        <v>0</v>
      </c>
      <c r="U1736" s="95">
        <f>IFERROR(VLOOKUP(B1736,'2A'!$D$6:$M$1005,10,0),0)</f>
        <v>0</v>
      </c>
      <c r="V1736" s="111"/>
    </row>
    <row r="1737" spans="1:22">
      <c r="A1737" s="163">
        <f t="shared" si="199"/>
        <v>1731</v>
      </c>
      <c r="B1737" s="163" t="str">
        <f t="shared" si="198"/>
        <v/>
      </c>
      <c r="C1737" s="163" t="str">
        <f>IF(COUNTIFS('GSTN-Diff Gross'!$D$7:$D$1006,'2A'!E736,'GSTN-Diff Gross'!$R$7:$R$1006,"&lt;&gt;0")+COUNTIFS('GSTN-Diff Gross'!$D$7:$D$1006,'2A'!E736,'GSTN-Diff Gross'!$S$7:$S$1006,"&lt;&gt;0")+COUNTIFS('GSTN-Diff Gross'!$D$7:$D$1006,'2A'!E736,'GSTN-Diff Gross'!$T$7:$T$1006,"&lt;&gt;0")+COUNTIFS('GSTN-Diff Gross'!$D$7:$D$1006,'2A'!E736,'GSTN-Diff Gross'!$U$7:$U$1006,"&lt;&gt;0")+COUNTIFS('GSTN-Diff Gross'!$D$7:$D$1006,'2A'!E736,'GSTN-Diff Gross'!$V$7:$V$1006,"&lt;&gt;0"),'2A'!E736,"")</f>
        <v/>
      </c>
      <c r="D1737" s="46" t="str">
        <f>IF(COUNTIFS('GSTN-Diff Gross'!$D$7:$D$1006,'2A'!E736,'GSTN-Diff Gross'!$R$7:$R$1006,"&lt;&gt;0")+COUNTIFS('GSTN-Diff Gross'!$D$7:$D$1006,'2A'!E736,'GSTN-Diff Gross'!$S$7:$S$1006,"&lt;&gt;0")+COUNTIFS('GSTN-Diff Gross'!$D$7:$D$1006,'2A'!E736,'GSTN-Diff Gross'!$T$7:$T$1006,"&lt;&gt;0")+COUNTIFS('GSTN-Diff Gross'!$D$7:$D$1006,'2A'!E736,'GSTN-Diff Gross'!$U$7:$U$1006,"&lt;&gt;0")+COUNTIFS('GSTN-Diff Gross'!$D$7:$D$1006,'2A'!E736,'GSTN-Diff Gross'!$V$7:$V$1006,"&lt;&gt;0"),'2A'!F736,"")</f>
        <v/>
      </c>
      <c r="E1737" s="69" t="str">
        <f>IF(COUNTIFS('GSTN-Diff Gross'!$D$7:$D$1006,'2A'!E736,'GSTN-Diff Gross'!$R$7:$R$1006,"&lt;&gt;0")+COUNTIFS('GSTN-Diff Gross'!$D$7:$D$1006,'2A'!E736,'GSTN-Diff Gross'!$S$7:$S$1006,"&lt;&gt;0")+COUNTIFS('GSTN-Diff Gross'!$D$7:$D$1006,'2A'!E736,'GSTN-Diff Gross'!$T$7:$T$1006,"&lt;&gt;0")+COUNTIFS('GSTN-Diff Gross'!$D$7:$D$1006,'2A'!E736,'GSTN-Diff Gross'!$U$7:$U$1006,"&lt;&gt;0")+COUNTIFS('GSTN-Diff Gross'!$D$7:$D$1006,'2A'!E736,'GSTN-Diff Gross'!$V$7:$V$1006,"&lt;&gt;0"),'2A'!G736,"")</f>
        <v/>
      </c>
      <c r="F1737" s="91" t="str">
        <f>IF(COUNTIFS('GSTN-Diff Gross'!$D$7:$D$1006,'2A'!E736,'GSTN-Diff Gross'!$R$7:$R$1006,"&lt;&gt;0")+COUNTIFS('GSTN-Diff Gross'!$D$7:$D$1006,'2A'!E736,'GSTN-Diff Gross'!$S$7:$S$1006,"&lt;&gt;0")+COUNTIFS('GSTN-Diff Gross'!$D$7:$D$1006,'2A'!E736,'GSTN-Diff Gross'!$T$7:$T$1006,"&lt;&gt;0")+COUNTIFS('GSTN-Diff Gross'!$D$7:$D$1006,'2A'!E736,'GSTN-Diff Gross'!$U$7:$U$1006,"&lt;&gt;0")+COUNTIFS('GSTN-Diff Gross'!$D$7:$D$1006,'2A'!E736,'GSTN-Diff Gross'!$V$7:$V$1006,"&lt;&gt;0"),'2A'!H736,"")</f>
        <v/>
      </c>
      <c r="G1737" s="96">
        <f t="shared" si="193"/>
        <v>0</v>
      </c>
      <c r="H1737" s="96">
        <f t="shared" si="194"/>
        <v>0</v>
      </c>
      <c r="I1737" s="97">
        <f t="shared" si="195"/>
        <v>0</v>
      </c>
      <c r="J1737" s="98">
        <f t="shared" si="196"/>
        <v>0</v>
      </c>
      <c r="K1737" s="96">
        <f t="shared" si="197"/>
        <v>0</v>
      </c>
      <c r="L1737" s="93">
        <f>IFERROR(VLOOKUP(B1737,BOOKS!$D$6:$M$1005,6,0),0)</f>
        <v>0</v>
      </c>
      <c r="M1737" s="88">
        <f>IFERROR(VLOOKUP(B1737,BOOKS!$D$6:$M$1005,7,0),0)</f>
        <v>0</v>
      </c>
      <c r="N1737" s="88">
        <f>IFERROR(VLOOKUP(B1737,BOOKS!$D$6:$M$1005,8,0),0)</f>
        <v>0</v>
      </c>
      <c r="O1737" s="88">
        <f>IFERROR(VLOOKUP(B1737,BOOKS!$D$6:$M$1005,9,0),0)</f>
        <v>0</v>
      </c>
      <c r="P1737" s="88">
        <f>IFERROR(VLOOKUP(B1737,BOOKS!$D$6:$M$1005,10,0),0)</f>
        <v>0</v>
      </c>
      <c r="Q1737" s="84">
        <f>IFERROR(VLOOKUP(B1737,'2A'!$D$6:$M$1005,6,0),0)</f>
        <v>0</v>
      </c>
      <c r="R1737" s="44">
        <f>IFERROR(VLOOKUP(B1737,'2A'!$D$6:$M$1005,7,0),0)</f>
        <v>0</v>
      </c>
      <c r="S1737" s="44">
        <f>IFERROR(VLOOKUP(B1737,'2A'!$D$6:$M$1005,8,0),0)</f>
        <v>0</v>
      </c>
      <c r="T1737" s="44">
        <f>IFERROR(VLOOKUP(B1737,'2A'!$D$6:$M$1005,9,0),0)</f>
        <v>0</v>
      </c>
      <c r="U1737" s="44">
        <f>IFERROR(VLOOKUP(B1737,'2A'!$D$6:$M$1005,10,0),0)</f>
        <v>0</v>
      </c>
      <c r="V1737" s="111"/>
    </row>
    <row r="1738" spans="1:22">
      <c r="A1738" s="161">
        <f t="shared" si="199"/>
        <v>1732</v>
      </c>
      <c r="B1738" s="161" t="str">
        <f t="shared" si="198"/>
        <v/>
      </c>
      <c r="C1738" s="161" t="str">
        <f>IF(COUNTIFS('GSTN-Diff Gross'!$D$7:$D$1006,'2A'!E737,'GSTN-Diff Gross'!$R$7:$R$1006,"&lt;&gt;0")+COUNTIFS('GSTN-Diff Gross'!$D$7:$D$1006,'2A'!E737,'GSTN-Diff Gross'!$S$7:$S$1006,"&lt;&gt;0")+COUNTIFS('GSTN-Diff Gross'!$D$7:$D$1006,'2A'!E737,'GSTN-Diff Gross'!$T$7:$T$1006,"&lt;&gt;0")+COUNTIFS('GSTN-Diff Gross'!$D$7:$D$1006,'2A'!E737,'GSTN-Diff Gross'!$U$7:$U$1006,"&lt;&gt;0")+COUNTIFS('GSTN-Diff Gross'!$D$7:$D$1006,'2A'!E737,'GSTN-Diff Gross'!$V$7:$V$1006,"&lt;&gt;0"),'2A'!E737,"")</f>
        <v/>
      </c>
      <c r="D1738" s="41" t="str">
        <f>IF(COUNTIFS('GSTN-Diff Gross'!$D$7:$D$1006,'2A'!E737,'GSTN-Diff Gross'!$R$7:$R$1006,"&lt;&gt;0")+COUNTIFS('GSTN-Diff Gross'!$D$7:$D$1006,'2A'!E737,'GSTN-Diff Gross'!$S$7:$S$1006,"&lt;&gt;0")+COUNTIFS('GSTN-Diff Gross'!$D$7:$D$1006,'2A'!E737,'GSTN-Diff Gross'!$T$7:$T$1006,"&lt;&gt;0")+COUNTIFS('GSTN-Diff Gross'!$D$7:$D$1006,'2A'!E737,'GSTN-Diff Gross'!$U$7:$U$1006,"&lt;&gt;0")+COUNTIFS('GSTN-Diff Gross'!$D$7:$D$1006,'2A'!E737,'GSTN-Diff Gross'!$V$7:$V$1006,"&lt;&gt;0"),'2A'!F737,"")</f>
        <v/>
      </c>
      <c r="E1738" s="68" t="str">
        <f>IF(COUNTIFS('GSTN-Diff Gross'!$D$7:$D$1006,'2A'!E737,'GSTN-Diff Gross'!$R$7:$R$1006,"&lt;&gt;0")+COUNTIFS('GSTN-Diff Gross'!$D$7:$D$1006,'2A'!E737,'GSTN-Diff Gross'!$S$7:$S$1006,"&lt;&gt;0")+COUNTIFS('GSTN-Diff Gross'!$D$7:$D$1006,'2A'!E737,'GSTN-Diff Gross'!$T$7:$T$1006,"&lt;&gt;0")+COUNTIFS('GSTN-Diff Gross'!$D$7:$D$1006,'2A'!E737,'GSTN-Diff Gross'!$U$7:$U$1006,"&lt;&gt;0")+COUNTIFS('GSTN-Diff Gross'!$D$7:$D$1006,'2A'!E737,'GSTN-Diff Gross'!$V$7:$V$1006,"&lt;&gt;0"),'2A'!G737,"")</f>
        <v/>
      </c>
      <c r="F1738" s="90" t="str">
        <f>IF(COUNTIFS('GSTN-Diff Gross'!$D$7:$D$1006,'2A'!E737,'GSTN-Diff Gross'!$R$7:$R$1006,"&lt;&gt;0")+COUNTIFS('GSTN-Diff Gross'!$D$7:$D$1006,'2A'!E737,'GSTN-Diff Gross'!$S$7:$S$1006,"&lt;&gt;0")+COUNTIFS('GSTN-Diff Gross'!$D$7:$D$1006,'2A'!E737,'GSTN-Diff Gross'!$T$7:$T$1006,"&lt;&gt;0")+COUNTIFS('GSTN-Diff Gross'!$D$7:$D$1006,'2A'!E737,'GSTN-Diff Gross'!$U$7:$U$1006,"&lt;&gt;0")+COUNTIFS('GSTN-Diff Gross'!$D$7:$D$1006,'2A'!E737,'GSTN-Diff Gross'!$V$7:$V$1006,"&lt;&gt;0"),'2A'!H737,"")</f>
        <v/>
      </c>
      <c r="G1738" s="167">
        <f t="shared" si="193"/>
        <v>0</v>
      </c>
      <c r="H1738" s="167">
        <f t="shared" si="194"/>
        <v>0</v>
      </c>
      <c r="I1738" s="167">
        <f t="shared" si="195"/>
        <v>0</v>
      </c>
      <c r="J1738" s="167">
        <f t="shared" si="196"/>
        <v>0</v>
      </c>
      <c r="K1738" s="167">
        <f t="shared" si="197"/>
        <v>0</v>
      </c>
      <c r="L1738" s="99">
        <f>IFERROR(VLOOKUP(B1738,BOOKS!$D$6:$M$1005,6,0),0)</f>
        <v>0</v>
      </c>
      <c r="M1738" s="100">
        <f>IFERROR(VLOOKUP(B1738,BOOKS!$D$6:$M$1005,7,0),0)</f>
        <v>0</v>
      </c>
      <c r="N1738" s="100">
        <f>IFERROR(VLOOKUP(B1738,BOOKS!$D$6:$M$1005,8,0),0)</f>
        <v>0</v>
      </c>
      <c r="O1738" s="100">
        <f>IFERROR(VLOOKUP(B1738,BOOKS!$D$6:$M$1005,9,0),0)</f>
        <v>0</v>
      </c>
      <c r="P1738" s="100">
        <f>IFERROR(VLOOKUP(B1738,BOOKS!$D$6:$M$1005,10,0),0)</f>
        <v>0</v>
      </c>
      <c r="Q1738" s="94">
        <f>IFERROR(VLOOKUP(B1738,'2A'!$D$6:$M$1005,6,0),0)</f>
        <v>0</v>
      </c>
      <c r="R1738" s="95">
        <f>IFERROR(VLOOKUP(B1738,'2A'!$D$6:$M$1005,7,0),0)</f>
        <v>0</v>
      </c>
      <c r="S1738" s="95">
        <f>IFERROR(VLOOKUP(B1738,'2A'!$D$6:$M$1005,8,0),0)</f>
        <v>0</v>
      </c>
      <c r="T1738" s="95">
        <f>IFERROR(VLOOKUP(B1738,'2A'!$D$6:$M$1005,9,0),0)</f>
        <v>0</v>
      </c>
      <c r="U1738" s="95">
        <f>IFERROR(VLOOKUP(B1738,'2A'!$D$6:$M$1005,10,0),0)</f>
        <v>0</v>
      </c>
      <c r="V1738" s="111"/>
    </row>
    <row r="1739" spans="1:22">
      <c r="A1739" s="163">
        <f t="shared" si="199"/>
        <v>1733</v>
      </c>
      <c r="B1739" s="163" t="str">
        <f t="shared" si="198"/>
        <v/>
      </c>
      <c r="C1739" s="163" t="str">
        <f>IF(COUNTIFS('GSTN-Diff Gross'!$D$7:$D$1006,'2A'!E738,'GSTN-Diff Gross'!$R$7:$R$1006,"&lt;&gt;0")+COUNTIFS('GSTN-Diff Gross'!$D$7:$D$1006,'2A'!E738,'GSTN-Diff Gross'!$S$7:$S$1006,"&lt;&gt;0")+COUNTIFS('GSTN-Diff Gross'!$D$7:$D$1006,'2A'!E738,'GSTN-Diff Gross'!$T$7:$T$1006,"&lt;&gt;0")+COUNTIFS('GSTN-Diff Gross'!$D$7:$D$1006,'2A'!E738,'GSTN-Diff Gross'!$U$7:$U$1006,"&lt;&gt;0")+COUNTIFS('GSTN-Diff Gross'!$D$7:$D$1006,'2A'!E738,'GSTN-Diff Gross'!$V$7:$V$1006,"&lt;&gt;0"),'2A'!E738,"")</f>
        <v/>
      </c>
      <c r="D1739" s="46" t="str">
        <f>IF(COUNTIFS('GSTN-Diff Gross'!$D$7:$D$1006,'2A'!E738,'GSTN-Diff Gross'!$R$7:$R$1006,"&lt;&gt;0")+COUNTIFS('GSTN-Diff Gross'!$D$7:$D$1006,'2A'!E738,'GSTN-Diff Gross'!$S$7:$S$1006,"&lt;&gt;0")+COUNTIFS('GSTN-Diff Gross'!$D$7:$D$1006,'2A'!E738,'GSTN-Diff Gross'!$T$7:$T$1006,"&lt;&gt;0")+COUNTIFS('GSTN-Diff Gross'!$D$7:$D$1006,'2A'!E738,'GSTN-Diff Gross'!$U$7:$U$1006,"&lt;&gt;0")+COUNTIFS('GSTN-Diff Gross'!$D$7:$D$1006,'2A'!E738,'GSTN-Diff Gross'!$V$7:$V$1006,"&lt;&gt;0"),'2A'!F738,"")</f>
        <v/>
      </c>
      <c r="E1739" s="69" t="str">
        <f>IF(COUNTIFS('GSTN-Diff Gross'!$D$7:$D$1006,'2A'!E738,'GSTN-Diff Gross'!$R$7:$R$1006,"&lt;&gt;0")+COUNTIFS('GSTN-Diff Gross'!$D$7:$D$1006,'2A'!E738,'GSTN-Diff Gross'!$S$7:$S$1006,"&lt;&gt;0")+COUNTIFS('GSTN-Diff Gross'!$D$7:$D$1006,'2A'!E738,'GSTN-Diff Gross'!$T$7:$T$1006,"&lt;&gt;0")+COUNTIFS('GSTN-Diff Gross'!$D$7:$D$1006,'2A'!E738,'GSTN-Diff Gross'!$U$7:$U$1006,"&lt;&gt;0")+COUNTIFS('GSTN-Diff Gross'!$D$7:$D$1006,'2A'!E738,'GSTN-Diff Gross'!$V$7:$V$1006,"&lt;&gt;0"),'2A'!G738,"")</f>
        <v/>
      </c>
      <c r="F1739" s="91" t="str">
        <f>IF(COUNTIFS('GSTN-Diff Gross'!$D$7:$D$1006,'2A'!E738,'GSTN-Diff Gross'!$R$7:$R$1006,"&lt;&gt;0")+COUNTIFS('GSTN-Diff Gross'!$D$7:$D$1006,'2A'!E738,'GSTN-Diff Gross'!$S$7:$S$1006,"&lt;&gt;0")+COUNTIFS('GSTN-Diff Gross'!$D$7:$D$1006,'2A'!E738,'GSTN-Diff Gross'!$T$7:$T$1006,"&lt;&gt;0")+COUNTIFS('GSTN-Diff Gross'!$D$7:$D$1006,'2A'!E738,'GSTN-Diff Gross'!$U$7:$U$1006,"&lt;&gt;0")+COUNTIFS('GSTN-Diff Gross'!$D$7:$D$1006,'2A'!E738,'GSTN-Diff Gross'!$V$7:$V$1006,"&lt;&gt;0"),'2A'!H738,"")</f>
        <v/>
      </c>
      <c r="G1739" s="96">
        <f t="shared" si="193"/>
        <v>0</v>
      </c>
      <c r="H1739" s="96">
        <f t="shared" si="194"/>
        <v>0</v>
      </c>
      <c r="I1739" s="97">
        <f t="shared" si="195"/>
        <v>0</v>
      </c>
      <c r="J1739" s="98">
        <f t="shared" si="196"/>
        <v>0</v>
      </c>
      <c r="K1739" s="96">
        <f t="shared" si="197"/>
        <v>0</v>
      </c>
      <c r="L1739" s="93">
        <f>IFERROR(VLOOKUP(B1739,BOOKS!$D$6:$M$1005,6,0),0)</f>
        <v>0</v>
      </c>
      <c r="M1739" s="88">
        <f>IFERROR(VLOOKUP(B1739,BOOKS!$D$6:$M$1005,7,0),0)</f>
        <v>0</v>
      </c>
      <c r="N1739" s="88">
        <f>IFERROR(VLOOKUP(B1739,BOOKS!$D$6:$M$1005,8,0),0)</f>
        <v>0</v>
      </c>
      <c r="O1739" s="88">
        <f>IFERROR(VLOOKUP(B1739,BOOKS!$D$6:$M$1005,9,0),0)</f>
        <v>0</v>
      </c>
      <c r="P1739" s="88">
        <f>IFERROR(VLOOKUP(B1739,BOOKS!$D$6:$M$1005,10,0),0)</f>
        <v>0</v>
      </c>
      <c r="Q1739" s="84">
        <f>IFERROR(VLOOKUP(B1739,'2A'!$D$6:$M$1005,6,0),0)</f>
        <v>0</v>
      </c>
      <c r="R1739" s="44">
        <f>IFERROR(VLOOKUP(B1739,'2A'!$D$6:$M$1005,7,0),0)</f>
        <v>0</v>
      </c>
      <c r="S1739" s="44">
        <f>IFERROR(VLOOKUP(B1739,'2A'!$D$6:$M$1005,8,0),0)</f>
        <v>0</v>
      </c>
      <c r="T1739" s="44">
        <f>IFERROR(VLOOKUP(B1739,'2A'!$D$6:$M$1005,9,0),0)</f>
        <v>0</v>
      </c>
      <c r="U1739" s="44">
        <f>IFERROR(VLOOKUP(B1739,'2A'!$D$6:$M$1005,10,0),0)</f>
        <v>0</v>
      </c>
      <c r="V1739" s="111"/>
    </row>
    <row r="1740" spans="1:22">
      <c r="A1740" s="161">
        <f t="shared" si="199"/>
        <v>1734</v>
      </c>
      <c r="B1740" s="161" t="str">
        <f t="shared" si="198"/>
        <v/>
      </c>
      <c r="C1740" s="161" t="str">
        <f>IF(COUNTIFS('GSTN-Diff Gross'!$D$7:$D$1006,'2A'!E739,'GSTN-Diff Gross'!$R$7:$R$1006,"&lt;&gt;0")+COUNTIFS('GSTN-Diff Gross'!$D$7:$D$1006,'2A'!E739,'GSTN-Diff Gross'!$S$7:$S$1006,"&lt;&gt;0")+COUNTIFS('GSTN-Diff Gross'!$D$7:$D$1006,'2A'!E739,'GSTN-Diff Gross'!$T$7:$T$1006,"&lt;&gt;0")+COUNTIFS('GSTN-Diff Gross'!$D$7:$D$1006,'2A'!E739,'GSTN-Diff Gross'!$U$7:$U$1006,"&lt;&gt;0")+COUNTIFS('GSTN-Diff Gross'!$D$7:$D$1006,'2A'!E739,'GSTN-Diff Gross'!$V$7:$V$1006,"&lt;&gt;0"),'2A'!E739,"")</f>
        <v/>
      </c>
      <c r="D1740" s="41" t="str">
        <f>IF(COUNTIFS('GSTN-Diff Gross'!$D$7:$D$1006,'2A'!E739,'GSTN-Diff Gross'!$R$7:$R$1006,"&lt;&gt;0")+COUNTIFS('GSTN-Diff Gross'!$D$7:$D$1006,'2A'!E739,'GSTN-Diff Gross'!$S$7:$S$1006,"&lt;&gt;0")+COUNTIFS('GSTN-Diff Gross'!$D$7:$D$1006,'2A'!E739,'GSTN-Diff Gross'!$T$7:$T$1006,"&lt;&gt;0")+COUNTIFS('GSTN-Diff Gross'!$D$7:$D$1006,'2A'!E739,'GSTN-Diff Gross'!$U$7:$U$1006,"&lt;&gt;0")+COUNTIFS('GSTN-Diff Gross'!$D$7:$D$1006,'2A'!E739,'GSTN-Diff Gross'!$V$7:$V$1006,"&lt;&gt;0"),'2A'!F739,"")</f>
        <v/>
      </c>
      <c r="E1740" s="68" t="str">
        <f>IF(COUNTIFS('GSTN-Diff Gross'!$D$7:$D$1006,'2A'!E739,'GSTN-Diff Gross'!$R$7:$R$1006,"&lt;&gt;0")+COUNTIFS('GSTN-Diff Gross'!$D$7:$D$1006,'2A'!E739,'GSTN-Diff Gross'!$S$7:$S$1006,"&lt;&gt;0")+COUNTIFS('GSTN-Diff Gross'!$D$7:$D$1006,'2A'!E739,'GSTN-Diff Gross'!$T$7:$T$1006,"&lt;&gt;0")+COUNTIFS('GSTN-Diff Gross'!$D$7:$D$1006,'2A'!E739,'GSTN-Diff Gross'!$U$7:$U$1006,"&lt;&gt;0")+COUNTIFS('GSTN-Diff Gross'!$D$7:$D$1006,'2A'!E739,'GSTN-Diff Gross'!$V$7:$V$1006,"&lt;&gt;0"),'2A'!G739,"")</f>
        <v/>
      </c>
      <c r="F1740" s="90" t="str">
        <f>IF(COUNTIFS('GSTN-Diff Gross'!$D$7:$D$1006,'2A'!E739,'GSTN-Diff Gross'!$R$7:$R$1006,"&lt;&gt;0")+COUNTIFS('GSTN-Diff Gross'!$D$7:$D$1006,'2A'!E739,'GSTN-Diff Gross'!$S$7:$S$1006,"&lt;&gt;0")+COUNTIFS('GSTN-Diff Gross'!$D$7:$D$1006,'2A'!E739,'GSTN-Diff Gross'!$T$7:$T$1006,"&lt;&gt;0")+COUNTIFS('GSTN-Diff Gross'!$D$7:$D$1006,'2A'!E739,'GSTN-Diff Gross'!$U$7:$U$1006,"&lt;&gt;0")+COUNTIFS('GSTN-Diff Gross'!$D$7:$D$1006,'2A'!E739,'GSTN-Diff Gross'!$V$7:$V$1006,"&lt;&gt;0"),'2A'!H739,"")</f>
        <v/>
      </c>
      <c r="G1740" s="167">
        <f t="shared" si="193"/>
        <v>0</v>
      </c>
      <c r="H1740" s="167">
        <f t="shared" si="194"/>
        <v>0</v>
      </c>
      <c r="I1740" s="167">
        <f t="shared" si="195"/>
        <v>0</v>
      </c>
      <c r="J1740" s="167">
        <f t="shared" si="196"/>
        <v>0</v>
      </c>
      <c r="K1740" s="167">
        <f t="shared" si="197"/>
        <v>0</v>
      </c>
      <c r="L1740" s="99">
        <f>IFERROR(VLOOKUP(B1740,BOOKS!$D$6:$M$1005,6,0),0)</f>
        <v>0</v>
      </c>
      <c r="M1740" s="100">
        <f>IFERROR(VLOOKUP(B1740,BOOKS!$D$6:$M$1005,7,0),0)</f>
        <v>0</v>
      </c>
      <c r="N1740" s="100">
        <f>IFERROR(VLOOKUP(B1740,BOOKS!$D$6:$M$1005,8,0),0)</f>
        <v>0</v>
      </c>
      <c r="O1740" s="100">
        <f>IFERROR(VLOOKUP(B1740,BOOKS!$D$6:$M$1005,9,0),0)</f>
        <v>0</v>
      </c>
      <c r="P1740" s="100">
        <f>IFERROR(VLOOKUP(B1740,BOOKS!$D$6:$M$1005,10,0),0)</f>
        <v>0</v>
      </c>
      <c r="Q1740" s="94">
        <f>IFERROR(VLOOKUP(B1740,'2A'!$D$6:$M$1005,6,0),0)</f>
        <v>0</v>
      </c>
      <c r="R1740" s="95">
        <f>IFERROR(VLOOKUP(B1740,'2A'!$D$6:$M$1005,7,0),0)</f>
        <v>0</v>
      </c>
      <c r="S1740" s="95">
        <f>IFERROR(VLOOKUP(B1740,'2A'!$D$6:$M$1005,8,0),0)</f>
        <v>0</v>
      </c>
      <c r="T1740" s="95">
        <f>IFERROR(VLOOKUP(B1740,'2A'!$D$6:$M$1005,9,0),0)</f>
        <v>0</v>
      </c>
      <c r="U1740" s="95">
        <f>IFERROR(VLOOKUP(B1740,'2A'!$D$6:$M$1005,10,0),0)</f>
        <v>0</v>
      </c>
      <c r="V1740" s="111"/>
    </row>
    <row r="1741" spans="1:22">
      <c r="A1741" s="163">
        <f t="shared" si="199"/>
        <v>1735</v>
      </c>
      <c r="B1741" s="163" t="str">
        <f t="shared" si="198"/>
        <v/>
      </c>
      <c r="C1741" s="163" t="str">
        <f>IF(COUNTIFS('GSTN-Diff Gross'!$D$7:$D$1006,'2A'!E740,'GSTN-Diff Gross'!$R$7:$R$1006,"&lt;&gt;0")+COUNTIFS('GSTN-Diff Gross'!$D$7:$D$1006,'2A'!E740,'GSTN-Diff Gross'!$S$7:$S$1006,"&lt;&gt;0")+COUNTIFS('GSTN-Diff Gross'!$D$7:$D$1006,'2A'!E740,'GSTN-Diff Gross'!$T$7:$T$1006,"&lt;&gt;0")+COUNTIFS('GSTN-Diff Gross'!$D$7:$D$1006,'2A'!E740,'GSTN-Diff Gross'!$U$7:$U$1006,"&lt;&gt;0")+COUNTIFS('GSTN-Diff Gross'!$D$7:$D$1006,'2A'!E740,'GSTN-Diff Gross'!$V$7:$V$1006,"&lt;&gt;0"),'2A'!E740,"")</f>
        <v/>
      </c>
      <c r="D1741" s="46" t="str">
        <f>IF(COUNTIFS('GSTN-Diff Gross'!$D$7:$D$1006,'2A'!E740,'GSTN-Diff Gross'!$R$7:$R$1006,"&lt;&gt;0")+COUNTIFS('GSTN-Diff Gross'!$D$7:$D$1006,'2A'!E740,'GSTN-Diff Gross'!$S$7:$S$1006,"&lt;&gt;0")+COUNTIFS('GSTN-Diff Gross'!$D$7:$D$1006,'2A'!E740,'GSTN-Diff Gross'!$T$7:$T$1006,"&lt;&gt;0")+COUNTIFS('GSTN-Diff Gross'!$D$7:$D$1006,'2A'!E740,'GSTN-Diff Gross'!$U$7:$U$1006,"&lt;&gt;0")+COUNTIFS('GSTN-Diff Gross'!$D$7:$D$1006,'2A'!E740,'GSTN-Diff Gross'!$V$7:$V$1006,"&lt;&gt;0"),'2A'!F740,"")</f>
        <v/>
      </c>
      <c r="E1741" s="69" t="str">
        <f>IF(COUNTIFS('GSTN-Diff Gross'!$D$7:$D$1006,'2A'!E740,'GSTN-Diff Gross'!$R$7:$R$1006,"&lt;&gt;0")+COUNTIFS('GSTN-Diff Gross'!$D$7:$D$1006,'2A'!E740,'GSTN-Diff Gross'!$S$7:$S$1006,"&lt;&gt;0")+COUNTIFS('GSTN-Diff Gross'!$D$7:$D$1006,'2A'!E740,'GSTN-Diff Gross'!$T$7:$T$1006,"&lt;&gt;0")+COUNTIFS('GSTN-Diff Gross'!$D$7:$D$1006,'2A'!E740,'GSTN-Diff Gross'!$U$7:$U$1006,"&lt;&gt;0")+COUNTIFS('GSTN-Diff Gross'!$D$7:$D$1006,'2A'!E740,'GSTN-Diff Gross'!$V$7:$V$1006,"&lt;&gt;0"),'2A'!G740,"")</f>
        <v/>
      </c>
      <c r="F1741" s="91" t="str">
        <f>IF(COUNTIFS('GSTN-Diff Gross'!$D$7:$D$1006,'2A'!E740,'GSTN-Diff Gross'!$R$7:$R$1006,"&lt;&gt;0")+COUNTIFS('GSTN-Diff Gross'!$D$7:$D$1006,'2A'!E740,'GSTN-Diff Gross'!$S$7:$S$1006,"&lt;&gt;0")+COUNTIFS('GSTN-Diff Gross'!$D$7:$D$1006,'2A'!E740,'GSTN-Diff Gross'!$T$7:$T$1006,"&lt;&gt;0")+COUNTIFS('GSTN-Diff Gross'!$D$7:$D$1006,'2A'!E740,'GSTN-Diff Gross'!$U$7:$U$1006,"&lt;&gt;0")+COUNTIFS('GSTN-Diff Gross'!$D$7:$D$1006,'2A'!E740,'GSTN-Diff Gross'!$V$7:$V$1006,"&lt;&gt;0"),'2A'!H740,"")</f>
        <v/>
      </c>
      <c r="G1741" s="96">
        <f t="shared" si="193"/>
        <v>0</v>
      </c>
      <c r="H1741" s="96">
        <f t="shared" si="194"/>
        <v>0</v>
      </c>
      <c r="I1741" s="97">
        <f t="shared" si="195"/>
        <v>0</v>
      </c>
      <c r="J1741" s="98">
        <f t="shared" si="196"/>
        <v>0</v>
      </c>
      <c r="K1741" s="96">
        <f t="shared" si="197"/>
        <v>0</v>
      </c>
      <c r="L1741" s="93">
        <f>IFERROR(VLOOKUP(B1741,BOOKS!$D$6:$M$1005,6,0),0)</f>
        <v>0</v>
      </c>
      <c r="M1741" s="88">
        <f>IFERROR(VLOOKUP(B1741,BOOKS!$D$6:$M$1005,7,0),0)</f>
        <v>0</v>
      </c>
      <c r="N1741" s="88">
        <f>IFERROR(VLOOKUP(B1741,BOOKS!$D$6:$M$1005,8,0),0)</f>
        <v>0</v>
      </c>
      <c r="O1741" s="88">
        <f>IFERROR(VLOOKUP(B1741,BOOKS!$D$6:$M$1005,9,0),0)</f>
        <v>0</v>
      </c>
      <c r="P1741" s="88">
        <f>IFERROR(VLOOKUP(B1741,BOOKS!$D$6:$M$1005,10,0),0)</f>
        <v>0</v>
      </c>
      <c r="Q1741" s="84">
        <f>IFERROR(VLOOKUP(B1741,'2A'!$D$6:$M$1005,6,0),0)</f>
        <v>0</v>
      </c>
      <c r="R1741" s="44">
        <f>IFERROR(VLOOKUP(B1741,'2A'!$D$6:$M$1005,7,0),0)</f>
        <v>0</v>
      </c>
      <c r="S1741" s="44">
        <f>IFERROR(VLOOKUP(B1741,'2A'!$D$6:$M$1005,8,0),0)</f>
        <v>0</v>
      </c>
      <c r="T1741" s="44">
        <f>IFERROR(VLOOKUP(B1741,'2A'!$D$6:$M$1005,9,0),0)</f>
        <v>0</v>
      </c>
      <c r="U1741" s="44">
        <f>IFERROR(VLOOKUP(B1741,'2A'!$D$6:$M$1005,10,0),0)</f>
        <v>0</v>
      </c>
      <c r="V1741" s="111"/>
    </row>
    <row r="1742" spans="1:22">
      <c r="A1742" s="161">
        <f t="shared" si="199"/>
        <v>1736</v>
      </c>
      <c r="B1742" s="161" t="str">
        <f t="shared" si="198"/>
        <v/>
      </c>
      <c r="C1742" s="161" t="str">
        <f>IF(COUNTIFS('GSTN-Diff Gross'!$D$7:$D$1006,'2A'!E741,'GSTN-Diff Gross'!$R$7:$R$1006,"&lt;&gt;0")+COUNTIFS('GSTN-Diff Gross'!$D$7:$D$1006,'2A'!E741,'GSTN-Diff Gross'!$S$7:$S$1006,"&lt;&gt;0")+COUNTIFS('GSTN-Diff Gross'!$D$7:$D$1006,'2A'!E741,'GSTN-Diff Gross'!$T$7:$T$1006,"&lt;&gt;0")+COUNTIFS('GSTN-Diff Gross'!$D$7:$D$1006,'2A'!E741,'GSTN-Diff Gross'!$U$7:$U$1006,"&lt;&gt;0")+COUNTIFS('GSTN-Diff Gross'!$D$7:$D$1006,'2A'!E741,'GSTN-Diff Gross'!$V$7:$V$1006,"&lt;&gt;0"),'2A'!E741,"")</f>
        <v/>
      </c>
      <c r="D1742" s="41" t="str">
        <f>IF(COUNTIFS('GSTN-Diff Gross'!$D$7:$D$1006,'2A'!E741,'GSTN-Diff Gross'!$R$7:$R$1006,"&lt;&gt;0")+COUNTIFS('GSTN-Diff Gross'!$D$7:$D$1006,'2A'!E741,'GSTN-Diff Gross'!$S$7:$S$1006,"&lt;&gt;0")+COUNTIFS('GSTN-Diff Gross'!$D$7:$D$1006,'2A'!E741,'GSTN-Diff Gross'!$T$7:$T$1006,"&lt;&gt;0")+COUNTIFS('GSTN-Diff Gross'!$D$7:$D$1006,'2A'!E741,'GSTN-Diff Gross'!$U$7:$U$1006,"&lt;&gt;0")+COUNTIFS('GSTN-Diff Gross'!$D$7:$D$1006,'2A'!E741,'GSTN-Diff Gross'!$V$7:$V$1006,"&lt;&gt;0"),'2A'!F741,"")</f>
        <v/>
      </c>
      <c r="E1742" s="68" t="str">
        <f>IF(COUNTIFS('GSTN-Diff Gross'!$D$7:$D$1006,'2A'!E741,'GSTN-Diff Gross'!$R$7:$R$1006,"&lt;&gt;0")+COUNTIFS('GSTN-Diff Gross'!$D$7:$D$1006,'2A'!E741,'GSTN-Diff Gross'!$S$7:$S$1006,"&lt;&gt;0")+COUNTIFS('GSTN-Diff Gross'!$D$7:$D$1006,'2A'!E741,'GSTN-Diff Gross'!$T$7:$T$1006,"&lt;&gt;0")+COUNTIFS('GSTN-Diff Gross'!$D$7:$D$1006,'2A'!E741,'GSTN-Diff Gross'!$U$7:$U$1006,"&lt;&gt;0")+COUNTIFS('GSTN-Diff Gross'!$D$7:$D$1006,'2A'!E741,'GSTN-Diff Gross'!$V$7:$V$1006,"&lt;&gt;0"),'2A'!G741,"")</f>
        <v/>
      </c>
      <c r="F1742" s="90" t="str">
        <f>IF(COUNTIFS('GSTN-Diff Gross'!$D$7:$D$1006,'2A'!E741,'GSTN-Diff Gross'!$R$7:$R$1006,"&lt;&gt;0")+COUNTIFS('GSTN-Diff Gross'!$D$7:$D$1006,'2A'!E741,'GSTN-Diff Gross'!$S$7:$S$1006,"&lt;&gt;0")+COUNTIFS('GSTN-Diff Gross'!$D$7:$D$1006,'2A'!E741,'GSTN-Diff Gross'!$T$7:$T$1006,"&lt;&gt;0")+COUNTIFS('GSTN-Diff Gross'!$D$7:$D$1006,'2A'!E741,'GSTN-Diff Gross'!$U$7:$U$1006,"&lt;&gt;0")+COUNTIFS('GSTN-Diff Gross'!$D$7:$D$1006,'2A'!E741,'GSTN-Diff Gross'!$V$7:$V$1006,"&lt;&gt;0"),'2A'!H741,"")</f>
        <v/>
      </c>
      <c r="G1742" s="167">
        <f t="shared" si="193"/>
        <v>0</v>
      </c>
      <c r="H1742" s="167">
        <f t="shared" si="194"/>
        <v>0</v>
      </c>
      <c r="I1742" s="167">
        <f t="shared" si="195"/>
        <v>0</v>
      </c>
      <c r="J1742" s="167">
        <f t="shared" si="196"/>
        <v>0</v>
      </c>
      <c r="K1742" s="167">
        <f t="shared" si="197"/>
        <v>0</v>
      </c>
      <c r="L1742" s="99">
        <f>IFERROR(VLOOKUP(B1742,BOOKS!$D$6:$M$1005,6,0),0)</f>
        <v>0</v>
      </c>
      <c r="M1742" s="100">
        <f>IFERROR(VLOOKUP(B1742,BOOKS!$D$6:$M$1005,7,0),0)</f>
        <v>0</v>
      </c>
      <c r="N1742" s="100">
        <f>IFERROR(VLOOKUP(B1742,BOOKS!$D$6:$M$1005,8,0),0)</f>
        <v>0</v>
      </c>
      <c r="O1742" s="100">
        <f>IFERROR(VLOOKUP(B1742,BOOKS!$D$6:$M$1005,9,0),0)</f>
        <v>0</v>
      </c>
      <c r="P1742" s="100">
        <f>IFERROR(VLOOKUP(B1742,BOOKS!$D$6:$M$1005,10,0),0)</f>
        <v>0</v>
      </c>
      <c r="Q1742" s="94">
        <f>IFERROR(VLOOKUP(B1742,'2A'!$D$6:$M$1005,6,0),0)</f>
        <v>0</v>
      </c>
      <c r="R1742" s="95">
        <f>IFERROR(VLOOKUP(B1742,'2A'!$D$6:$M$1005,7,0),0)</f>
        <v>0</v>
      </c>
      <c r="S1742" s="95">
        <f>IFERROR(VLOOKUP(B1742,'2A'!$D$6:$M$1005,8,0),0)</f>
        <v>0</v>
      </c>
      <c r="T1742" s="95">
        <f>IFERROR(VLOOKUP(B1742,'2A'!$D$6:$M$1005,9,0),0)</f>
        <v>0</v>
      </c>
      <c r="U1742" s="95">
        <f>IFERROR(VLOOKUP(B1742,'2A'!$D$6:$M$1005,10,0),0)</f>
        <v>0</v>
      </c>
      <c r="V1742" s="111"/>
    </row>
    <row r="1743" spans="1:22">
      <c r="A1743" s="163">
        <f t="shared" si="199"/>
        <v>1737</v>
      </c>
      <c r="B1743" s="163" t="str">
        <f t="shared" si="198"/>
        <v/>
      </c>
      <c r="C1743" s="163" t="str">
        <f>IF(COUNTIFS('GSTN-Diff Gross'!$D$7:$D$1006,'2A'!E742,'GSTN-Diff Gross'!$R$7:$R$1006,"&lt;&gt;0")+COUNTIFS('GSTN-Diff Gross'!$D$7:$D$1006,'2A'!E742,'GSTN-Diff Gross'!$S$7:$S$1006,"&lt;&gt;0")+COUNTIFS('GSTN-Diff Gross'!$D$7:$D$1006,'2A'!E742,'GSTN-Diff Gross'!$T$7:$T$1006,"&lt;&gt;0")+COUNTIFS('GSTN-Diff Gross'!$D$7:$D$1006,'2A'!E742,'GSTN-Diff Gross'!$U$7:$U$1006,"&lt;&gt;0")+COUNTIFS('GSTN-Diff Gross'!$D$7:$D$1006,'2A'!E742,'GSTN-Diff Gross'!$V$7:$V$1006,"&lt;&gt;0"),'2A'!E742,"")</f>
        <v/>
      </c>
      <c r="D1743" s="46" t="str">
        <f>IF(COUNTIFS('GSTN-Diff Gross'!$D$7:$D$1006,'2A'!E742,'GSTN-Diff Gross'!$R$7:$R$1006,"&lt;&gt;0")+COUNTIFS('GSTN-Diff Gross'!$D$7:$D$1006,'2A'!E742,'GSTN-Diff Gross'!$S$7:$S$1006,"&lt;&gt;0")+COUNTIFS('GSTN-Diff Gross'!$D$7:$D$1006,'2A'!E742,'GSTN-Diff Gross'!$T$7:$T$1006,"&lt;&gt;0")+COUNTIFS('GSTN-Diff Gross'!$D$7:$D$1006,'2A'!E742,'GSTN-Diff Gross'!$U$7:$U$1006,"&lt;&gt;0")+COUNTIFS('GSTN-Diff Gross'!$D$7:$D$1006,'2A'!E742,'GSTN-Diff Gross'!$V$7:$V$1006,"&lt;&gt;0"),'2A'!F742,"")</f>
        <v/>
      </c>
      <c r="E1743" s="69" t="str">
        <f>IF(COUNTIFS('GSTN-Diff Gross'!$D$7:$D$1006,'2A'!E742,'GSTN-Diff Gross'!$R$7:$R$1006,"&lt;&gt;0")+COUNTIFS('GSTN-Diff Gross'!$D$7:$D$1006,'2A'!E742,'GSTN-Diff Gross'!$S$7:$S$1006,"&lt;&gt;0")+COUNTIFS('GSTN-Diff Gross'!$D$7:$D$1006,'2A'!E742,'GSTN-Diff Gross'!$T$7:$T$1006,"&lt;&gt;0")+COUNTIFS('GSTN-Diff Gross'!$D$7:$D$1006,'2A'!E742,'GSTN-Diff Gross'!$U$7:$U$1006,"&lt;&gt;0")+COUNTIFS('GSTN-Diff Gross'!$D$7:$D$1006,'2A'!E742,'GSTN-Diff Gross'!$V$7:$V$1006,"&lt;&gt;0"),'2A'!G742,"")</f>
        <v/>
      </c>
      <c r="F1743" s="91" t="str">
        <f>IF(COUNTIFS('GSTN-Diff Gross'!$D$7:$D$1006,'2A'!E742,'GSTN-Diff Gross'!$R$7:$R$1006,"&lt;&gt;0")+COUNTIFS('GSTN-Diff Gross'!$D$7:$D$1006,'2A'!E742,'GSTN-Diff Gross'!$S$7:$S$1006,"&lt;&gt;0")+COUNTIFS('GSTN-Diff Gross'!$D$7:$D$1006,'2A'!E742,'GSTN-Diff Gross'!$T$7:$T$1006,"&lt;&gt;0")+COUNTIFS('GSTN-Diff Gross'!$D$7:$D$1006,'2A'!E742,'GSTN-Diff Gross'!$U$7:$U$1006,"&lt;&gt;0")+COUNTIFS('GSTN-Diff Gross'!$D$7:$D$1006,'2A'!E742,'GSTN-Diff Gross'!$V$7:$V$1006,"&lt;&gt;0"),'2A'!H742,"")</f>
        <v/>
      </c>
      <c r="G1743" s="96">
        <f t="shared" si="193"/>
        <v>0</v>
      </c>
      <c r="H1743" s="96">
        <f t="shared" si="194"/>
        <v>0</v>
      </c>
      <c r="I1743" s="97">
        <f t="shared" si="195"/>
        <v>0</v>
      </c>
      <c r="J1743" s="98">
        <f t="shared" si="196"/>
        <v>0</v>
      </c>
      <c r="K1743" s="96">
        <f t="shared" si="197"/>
        <v>0</v>
      </c>
      <c r="L1743" s="93">
        <f>IFERROR(VLOOKUP(B1743,BOOKS!$D$6:$M$1005,6,0),0)</f>
        <v>0</v>
      </c>
      <c r="M1743" s="88">
        <f>IFERROR(VLOOKUP(B1743,BOOKS!$D$6:$M$1005,7,0),0)</f>
        <v>0</v>
      </c>
      <c r="N1743" s="88">
        <f>IFERROR(VLOOKUP(B1743,BOOKS!$D$6:$M$1005,8,0),0)</f>
        <v>0</v>
      </c>
      <c r="O1743" s="88">
        <f>IFERROR(VLOOKUP(B1743,BOOKS!$D$6:$M$1005,9,0),0)</f>
        <v>0</v>
      </c>
      <c r="P1743" s="88">
        <f>IFERROR(VLOOKUP(B1743,BOOKS!$D$6:$M$1005,10,0),0)</f>
        <v>0</v>
      </c>
      <c r="Q1743" s="84">
        <f>IFERROR(VLOOKUP(B1743,'2A'!$D$6:$M$1005,6,0),0)</f>
        <v>0</v>
      </c>
      <c r="R1743" s="44">
        <f>IFERROR(VLOOKUP(B1743,'2A'!$D$6:$M$1005,7,0),0)</f>
        <v>0</v>
      </c>
      <c r="S1743" s="44">
        <f>IFERROR(VLOOKUP(B1743,'2A'!$D$6:$M$1005,8,0),0)</f>
        <v>0</v>
      </c>
      <c r="T1743" s="44">
        <f>IFERROR(VLOOKUP(B1743,'2A'!$D$6:$M$1005,9,0),0)</f>
        <v>0</v>
      </c>
      <c r="U1743" s="44">
        <f>IFERROR(VLOOKUP(B1743,'2A'!$D$6:$M$1005,10,0),0)</f>
        <v>0</v>
      </c>
      <c r="V1743" s="111"/>
    </row>
    <row r="1744" spans="1:22">
      <c r="A1744" s="161">
        <f t="shared" si="199"/>
        <v>1738</v>
      </c>
      <c r="B1744" s="161" t="str">
        <f t="shared" si="198"/>
        <v/>
      </c>
      <c r="C1744" s="161" t="str">
        <f>IF(COUNTIFS('GSTN-Diff Gross'!$D$7:$D$1006,'2A'!E743,'GSTN-Diff Gross'!$R$7:$R$1006,"&lt;&gt;0")+COUNTIFS('GSTN-Diff Gross'!$D$7:$D$1006,'2A'!E743,'GSTN-Diff Gross'!$S$7:$S$1006,"&lt;&gt;0")+COUNTIFS('GSTN-Diff Gross'!$D$7:$D$1006,'2A'!E743,'GSTN-Diff Gross'!$T$7:$T$1006,"&lt;&gt;0")+COUNTIFS('GSTN-Diff Gross'!$D$7:$D$1006,'2A'!E743,'GSTN-Diff Gross'!$U$7:$U$1006,"&lt;&gt;0")+COUNTIFS('GSTN-Diff Gross'!$D$7:$D$1006,'2A'!E743,'GSTN-Diff Gross'!$V$7:$V$1006,"&lt;&gt;0"),'2A'!E743,"")</f>
        <v/>
      </c>
      <c r="D1744" s="41" t="str">
        <f>IF(COUNTIFS('GSTN-Diff Gross'!$D$7:$D$1006,'2A'!E743,'GSTN-Diff Gross'!$R$7:$R$1006,"&lt;&gt;0")+COUNTIFS('GSTN-Diff Gross'!$D$7:$D$1006,'2A'!E743,'GSTN-Diff Gross'!$S$7:$S$1006,"&lt;&gt;0")+COUNTIFS('GSTN-Diff Gross'!$D$7:$D$1006,'2A'!E743,'GSTN-Diff Gross'!$T$7:$T$1006,"&lt;&gt;0")+COUNTIFS('GSTN-Diff Gross'!$D$7:$D$1006,'2A'!E743,'GSTN-Diff Gross'!$U$7:$U$1006,"&lt;&gt;0")+COUNTIFS('GSTN-Diff Gross'!$D$7:$D$1006,'2A'!E743,'GSTN-Diff Gross'!$V$7:$V$1006,"&lt;&gt;0"),'2A'!F743,"")</f>
        <v/>
      </c>
      <c r="E1744" s="68" t="str">
        <f>IF(COUNTIFS('GSTN-Diff Gross'!$D$7:$D$1006,'2A'!E743,'GSTN-Diff Gross'!$R$7:$R$1006,"&lt;&gt;0")+COUNTIFS('GSTN-Diff Gross'!$D$7:$D$1006,'2A'!E743,'GSTN-Diff Gross'!$S$7:$S$1006,"&lt;&gt;0")+COUNTIFS('GSTN-Diff Gross'!$D$7:$D$1006,'2A'!E743,'GSTN-Diff Gross'!$T$7:$T$1006,"&lt;&gt;0")+COUNTIFS('GSTN-Diff Gross'!$D$7:$D$1006,'2A'!E743,'GSTN-Diff Gross'!$U$7:$U$1006,"&lt;&gt;0")+COUNTIFS('GSTN-Diff Gross'!$D$7:$D$1006,'2A'!E743,'GSTN-Diff Gross'!$V$7:$V$1006,"&lt;&gt;0"),'2A'!G743,"")</f>
        <v/>
      </c>
      <c r="F1744" s="90" t="str">
        <f>IF(COUNTIFS('GSTN-Diff Gross'!$D$7:$D$1006,'2A'!E743,'GSTN-Diff Gross'!$R$7:$R$1006,"&lt;&gt;0")+COUNTIFS('GSTN-Diff Gross'!$D$7:$D$1006,'2A'!E743,'GSTN-Diff Gross'!$S$7:$S$1006,"&lt;&gt;0")+COUNTIFS('GSTN-Diff Gross'!$D$7:$D$1006,'2A'!E743,'GSTN-Diff Gross'!$T$7:$T$1006,"&lt;&gt;0")+COUNTIFS('GSTN-Diff Gross'!$D$7:$D$1006,'2A'!E743,'GSTN-Diff Gross'!$U$7:$U$1006,"&lt;&gt;0")+COUNTIFS('GSTN-Diff Gross'!$D$7:$D$1006,'2A'!E743,'GSTN-Diff Gross'!$V$7:$V$1006,"&lt;&gt;0"),'2A'!H743,"")</f>
        <v/>
      </c>
      <c r="G1744" s="167">
        <f t="shared" si="193"/>
        <v>0</v>
      </c>
      <c r="H1744" s="167">
        <f t="shared" si="194"/>
        <v>0</v>
      </c>
      <c r="I1744" s="167">
        <f t="shared" si="195"/>
        <v>0</v>
      </c>
      <c r="J1744" s="167">
        <f t="shared" si="196"/>
        <v>0</v>
      </c>
      <c r="K1744" s="167">
        <f t="shared" si="197"/>
        <v>0</v>
      </c>
      <c r="L1744" s="99">
        <f>IFERROR(VLOOKUP(B1744,BOOKS!$D$6:$M$1005,6,0),0)</f>
        <v>0</v>
      </c>
      <c r="M1744" s="100">
        <f>IFERROR(VLOOKUP(B1744,BOOKS!$D$6:$M$1005,7,0),0)</f>
        <v>0</v>
      </c>
      <c r="N1744" s="100">
        <f>IFERROR(VLOOKUP(B1744,BOOKS!$D$6:$M$1005,8,0),0)</f>
        <v>0</v>
      </c>
      <c r="O1744" s="100">
        <f>IFERROR(VLOOKUP(B1744,BOOKS!$D$6:$M$1005,9,0),0)</f>
        <v>0</v>
      </c>
      <c r="P1744" s="100">
        <f>IFERROR(VLOOKUP(B1744,BOOKS!$D$6:$M$1005,10,0),0)</f>
        <v>0</v>
      </c>
      <c r="Q1744" s="94">
        <f>IFERROR(VLOOKUP(B1744,'2A'!$D$6:$M$1005,6,0),0)</f>
        <v>0</v>
      </c>
      <c r="R1744" s="95">
        <f>IFERROR(VLOOKUP(B1744,'2A'!$D$6:$M$1005,7,0),0)</f>
        <v>0</v>
      </c>
      <c r="S1744" s="95">
        <f>IFERROR(VLOOKUP(B1744,'2A'!$D$6:$M$1005,8,0),0)</f>
        <v>0</v>
      </c>
      <c r="T1744" s="95">
        <f>IFERROR(VLOOKUP(B1744,'2A'!$D$6:$M$1005,9,0),0)</f>
        <v>0</v>
      </c>
      <c r="U1744" s="95">
        <f>IFERROR(VLOOKUP(B1744,'2A'!$D$6:$M$1005,10,0),0)</f>
        <v>0</v>
      </c>
      <c r="V1744" s="111"/>
    </row>
    <row r="1745" spans="1:22">
      <c r="A1745" s="163">
        <f t="shared" si="199"/>
        <v>1739</v>
      </c>
      <c r="B1745" s="163" t="str">
        <f t="shared" si="198"/>
        <v/>
      </c>
      <c r="C1745" s="163" t="str">
        <f>IF(COUNTIFS('GSTN-Diff Gross'!$D$7:$D$1006,'2A'!E744,'GSTN-Diff Gross'!$R$7:$R$1006,"&lt;&gt;0")+COUNTIFS('GSTN-Diff Gross'!$D$7:$D$1006,'2A'!E744,'GSTN-Diff Gross'!$S$7:$S$1006,"&lt;&gt;0")+COUNTIFS('GSTN-Diff Gross'!$D$7:$D$1006,'2A'!E744,'GSTN-Diff Gross'!$T$7:$T$1006,"&lt;&gt;0")+COUNTIFS('GSTN-Diff Gross'!$D$7:$D$1006,'2A'!E744,'GSTN-Diff Gross'!$U$7:$U$1006,"&lt;&gt;0")+COUNTIFS('GSTN-Diff Gross'!$D$7:$D$1006,'2A'!E744,'GSTN-Diff Gross'!$V$7:$V$1006,"&lt;&gt;0"),'2A'!E744,"")</f>
        <v/>
      </c>
      <c r="D1745" s="46" t="str">
        <f>IF(COUNTIFS('GSTN-Diff Gross'!$D$7:$D$1006,'2A'!E744,'GSTN-Diff Gross'!$R$7:$R$1006,"&lt;&gt;0")+COUNTIFS('GSTN-Diff Gross'!$D$7:$D$1006,'2A'!E744,'GSTN-Diff Gross'!$S$7:$S$1006,"&lt;&gt;0")+COUNTIFS('GSTN-Diff Gross'!$D$7:$D$1006,'2A'!E744,'GSTN-Diff Gross'!$T$7:$T$1006,"&lt;&gt;0")+COUNTIFS('GSTN-Diff Gross'!$D$7:$D$1006,'2A'!E744,'GSTN-Diff Gross'!$U$7:$U$1006,"&lt;&gt;0")+COUNTIFS('GSTN-Diff Gross'!$D$7:$D$1006,'2A'!E744,'GSTN-Diff Gross'!$V$7:$V$1006,"&lt;&gt;0"),'2A'!F744,"")</f>
        <v/>
      </c>
      <c r="E1745" s="69" t="str">
        <f>IF(COUNTIFS('GSTN-Diff Gross'!$D$7:$D$1006,'2A'!E744,'GSTN-Diff Gross'!$R$7:$R$1006,"&lt;&gt;0")+COUNTIFS('GSTN-Diff Gross'!$D$7:$D$1006,'2A'!E744,'GSTN-Diff Gross'!$S$7:$S$1006,"&lt;&gt;0")+COUNTIFS('GSTN-Diff Gross'!$D$7:$D$1006,'2A'!E744,'GSTN-Diff Gross'!$T$7:$T$1006,"&lt;&gt;0")+COUNTIFS('GSTN-Diff Gross'!$D$7:$D$1006,'2A'!E744,'GSTN-Diff Gross'!$U$7:$U$1006,"&lt;&gt;0")+COUNTIFS('GSTN-Diff Gross'!$D$7:$D$1006,'2A'!E744,'GSTN-Diff Gross'!$V$7:$V$1006,"&lt;&gt;0"),'2A'!G744,"")</f>
        <v/>
      </c>
      <c r="F1745" s="91" t="str">
        <f>IF(COUNTIFS('GSTN-Diff Gross'!$D$7:$D$1006,'2A'!E744,'GSTN-Diff Gross'!$R$7:$R$1006,"&lt;&gt;0")+COUNTIFS('GSTN-Diff Gross'!$D$7:$D$1006,'2A'!E744,'GSTN-Diff Gross'!$S$7:$S$1006,"&lt;&gt;0")+COUNTIFS('GSTN-Diff Gross'!$D$7:$D$1006,'2A'!E744,'GSTN-Diff Gross'!$T$7:$T$1006,"&lt;&gt;0")+COUNTIFS('GSTN-Diff Gross'!$D$7:$D$1006,'2A'!E744,'GSTN-Diff Gross'!$U$7:$U$1006,"&lt;&gt;0")+COUNTIFS('GSTN-Diff Gross'!$D$7:$D$1006,'2A'!E744,'GSTN-Diff Gross'!$V$7:$V$1006,"&lt;&gt;0"),'2A'!H744,"")</f>
        <v/>
      </c>
      <c r="G1745" s="96">
        <f t="shared" si="193"/>
        <v>0</v>
      </c>
      <c r="H1745" s="96">
        <f t="shared" si="194"/>
        <v>0</v>
      </c>
      <c r="I1745" s="97">
        <f t="shared" si="195"/>
        <v>0</v>
      </c>
      <c r="J1745" s="98">
        <f t="shared" si="196"/>
        <v>0</v>
      </c>
      <c r="K1745" s="96">
        <f t="shared" si="197"/>
        <v>0</v>
      </c>
      <c r="L1745" s="93">
        <f>IFERROR(VLOOKUP(B1745,BOOKS!$D$6:$M$1005,6,0),0)</f>
        <v>0</v>
      </c>
      <c r="M1745" s="88">
        <f>IFERROR(VLOOKUP(B1745,BOOKS!$D$6:$M$1005,7,0),0)</f>
        <v>0</v>
      </c>
      <c r="N1745" s="88">
        <f>IFERROR(VLOOKUP(B1745,BOOKS!$D$6:$M$1005,8,0),0)</f>
        <v>0</v>
      </c>
      <c r="O1745" s="88">
        <f>IFERROR(VLOOKUP(B1745,BOOKS!$D$6:$M$1005,9,0),0)</f>
        <v>0</v>
      </c>
      <c r="P1745" s="88">
        <f>IFERROR(VLOOKUP(B1745,BOOKS!$D$6:$M$1005,10,0),0)</f>
        <v>0</v>
      </c>
      <c r="Q1745" s="84">
        <f>IFERROR(VLOOKUP(B1745,'2A'!$D$6:$M$1005,6,0),0)</f>
        <v>0</v>
      </c>
      <c r="R1745" s="44">
        <f>IFERROR(VLOOKUP(B1745,'2A'!$D$6:$M$1005,7,0),0)</f>
        <v>0</v>
      </c>
      <c r="S1745" s="44">
        <f>IFERROR(VLOOKUP(B1745,'2A'!$D$6:$M$1005,8,0),0)</f>
        <v>0</v>
      </c>
      <c r="T1745" s="44">
        <f>IFERROR(VLOOKUP(B1745,'2A'!$D$6:$M$1005,9,0),0)</f>
        <v>0</v>
      </c>
      <c r="U1745" s="44">
        <f>IFERROR(VLOOKUP(B1745,'2A'!$D$6:$M$1005,10,0),0)</f>
        <v>0</v>
      </c>
      <c r="V1745" s="111"/>
    </row>
    <row r="1746" spans="1:22">
      <c r="A1746" s="161">
        <f t="shared" si="199"/>
        <v>1740</v>
      </c>
      <c r="B1746" s="161" t="str">
        <f t="shared" si="198"/>
        <v/>
      </c>
      <c r="C1746" s="161" t="str">
        <f>IF(COUNTIFS('GSTN-Diff Gross'!$D$7:$D$1006,'2A'!E745,'GSTN-Diff Gross'!$R$7:$R$1006,"&lt;&gt;0")+COUNTIFS('GSTN-Diff Gross'!$D$7:$D$1006,'2A'!E745,'GSTN-Diff Gross'!$S$7:$S$1006,"&lt;&gt;0")+COUNTIFS('GSTN-Diff Gross'!$D$7:$D$1006,'2A'!E745,'GSTN-Diff Gross'!$T$7:$T$1006,"&lt;&gt;0")+COUNTIFS('GSTN-Diff Gross'!$D$7:$D$1006,'2A'!E745,'GSTN-Diff Gross'!$U$7:$U$1006,"&lt;&gt;0")+COUNTIFS('GSTN-Diff Gross'!$D$7:$D$1006,'2A'!E745,'GSTN-Diff Gross'!$V$7:$V$1006,"&lt;&gt;0"),'2A'!E745,"")</f>
        <v/>
      </c>
      <c r="D1746" s="41" t="str">
        <f>IF(COUNTIFS('GSTN-Diff Gross'!$D$7:$D$1006,'2A'!E745,'GSTN-Diff Gross'!$R$7:$R$1006,"&lt;&gt;0")+COUNTIFS('GSTN-Diff Gross'!$D$7:$D$1006,'2A'!E745,'GSTN-Diff Gross'!$S$7:$S$1006,"&lt;&gt;0")+COUNTIFS('GSTN-Diff Gross'!$D$7:$D$1006,'2A'!E745,'GSTN-Diff Gross'!$T$7:$T$1006,"&lt;&gt;0")+COUNTIFS('GSTN-Diff Gross'!$D$7:$D$1006,'2A'!E745,'GSTN-Diff Gross'!$U$7:$U$1006,"&lt;&gt;0")+COUNTIFS('GSTN-Diff Gross'!$D$7:$D$1006,'2A'!E745,'GSTN-Diff Gross'!$V$7:$V$1006,"&lt;&gt;0"),'2A'!F745,"")</f>
        <v/>
      </c>
      <c r="E1746" s="68" t="str">
        <f>IF(COUNTIFS('GSTN-Diff Gross'!$D$7:$D$1006,'2A'!E745,'GSTN-Diff Gross'!$R$7:$R$1006,"&lt;&gt;0")+COUNTIFS('GSTN-Diff Gross'!$D$7:$D$1006,'2A'!E745,'GSTN-Diff Gross'!$S$7:$S$1006,"&lt;&gt;0")+COUNTIFS('GSTN-Diff Gross'!$D$7:$D$1006,'2A'!E745,'GSTN-Diff Gross'!$T$7:$T$1006,"&lt;&gt;0")+COUNTIFS('GSTN-Diff Gross'!$D$7:$D$1006,'2A'!E745,'GSTN-Diff Gross'!$U$7:$U$1006,"&lt;&gt;0")+COUNTIFS('GSTN-Diff Gross'!$D$7:$D$1006,'2A'!E745,'GSTN-Diff Gross'!$V$7:$V$1006,"&lt;&gt;0"),'2A'!G745,"")</f>
        <v/>
      </c>
      <c r="F1746" s="90" t="str">
        <f>IF(COUNTIFS('GSTN-Diff Gross'!$D$7:$D$1006,'2A'!E745,'GSTN-Diff Gross'!$R$7:$R$1006,"&lt;&gt;0")+COUNTIFS('GSTN-Diff Gross'!$D$7:$D$1006,'2A'!E745,'GSTN-Diff Gross'!$S$7:$S$1006,"&lt;&gt;0")+COUNTIFS('GSTN-Diff Gross'!$D$7:$D$1006,'2A'!E745,'GSTN-Diff Gross'!$T$7:$T$1006,"&lt;&gt;0")+COUNTIFS('GSTN-Diff Gross'!$D$7:$D$1006,'2A'!E745,'GSTN-Diff Gross'!$U$7:$U$1006,"&lt;&gt;0")+COUNTIFS('GSTN-Diff Gross'!$D$7:$D$1006,'2A'!E745,'GSTN-Diff Gross'!$V$7:$V$1006,"&lt;&gt;0"),'2A'!H745,"")</f>
        <v/>
      </c>
      <c r="G1746" s="167">
        <f t="shared" si="193"/>
        <v>0</v>
      </c>
      <c r="H1746" s="167">
        <f t="shared" si="194"/>
        <v>0</v>
      </c>
      <c r="I1746" s="167">
        <f t="shared" si="195"/>
        <v>0</v>
      </c>
      <c r="J1746" s="167">
        <f t="shared" si="196"/>
        <v>0</v>
      </c>
      <c r="K1746" s="167">
        <f t="shared" si="197"/>
        <v>0</v>
      </c>
      <c r="L1746" s="99">
        <f>IFERROR(VLOOKUP(B1746,BOOKS!$D$6:$M$1005,6,0),0)</f>
        <v>0</v>
      </c>
      <c r="M1746" s="100">
        <f>IFERROR(VLOOKUP(B1746,BOOKS!$D$6:$M$1005,7,0),0)</f>
        <v>0</v>
      </c>
      <c r="N1746" s="100">
        <f>IFERROR(VLOOKUP(B1746,BOOKS!$D$6:$M$1005,8,0),0)</f>
        <v>0</v>
      </c>
      <c r="O1746" s="100">
        <f>IFERROR(VLOOKUP(B1746,BOOKS!$D$6:$M$1005,9,0),0)</f>
        <v>0</v>
      </c>
      <c r="P1746" s="100">
        <f>IFERROR(VLOOKUP(B1746,BOOKS!$D$6:$M$1005,10,0),0)</f>
        <v>0</v>
      </c>
      <c r="Q1746" s="94">
        <f>IFERROR(VLOOKUP(B1746,'2A'!$D$6:$M$1005,6,0),0)</f>
        <v>0</v>
      </c>
      <c r="R1746" s="95">
        <f>IFERROR(VLOOKUP(B1746,'2A'!$D$6:$M$1005,7,0),0)</f>
        <v>0</v>
      </c>
      <c r="S1746" s="95">
        <f>IFERROR(VLOOKUP(B1746,'2A'!$D$6:$M$1005,8,0),0)</f>
        <v>0</v>
      </c>
      <c r="T1746" s="95">
        <f>IFERROR(VLOOKUP(B1746,'2A'!$D$6:$M$1005,9,0),0)</f>
        <v>0</v>
      </c>
      <c r="U1746" s="95">
        <f>IFERROR(VLOOKUP(B1746,'2A'!$D$6:$M$1005,10,0),0)</f>
        <v>0</v>
      </c>
      <c r="V1746" s="111"/>
    </row>
    <row r="1747" spans="1:22">
      <c r="A1747" s="163">
        <f t="shared" si="199"/>
        <v>1741</v>
      </c>
      <c r="B1747" s="163" t="str">
        <f t="shared" si="198"/>
        <v/>
      </c>
      <c r="C1747" s="163" t="str">
        <f>IF(COUNTIFS('GSTN-Diff Gross'!$D$7:$D$1006,'2A'!E746,'GSTN-Diff Gross'!$R$7:$R$1006,"&lt;&gt;0")+COUNTIFS('GSTN-Diff Gross'!$D$7:$D$1006,'2A'!E746,'GSTN-Diff Gross'!$S$7:$S$1006,"&lt;&gt;0")+COUNTIFS('GSTN-Diff Gross'!$D$7:$D$1006,'2A'!E746,'GSTN-Diff Gross'!$T$7:$T$1006,"&lt;&gt;0")+COUNTIFS('GSTN-Diff Gross'!$D$7:$D$1006,'2A'!E746,'GSTN-Diff Gross'!$U$7:$U$1006,"&lt;&gt;0")+COUNTIFS('GSTN-Diff Gross'!$D$7:$D$1006,'2A'!E746,'GSTN-Diff Gross'!$V$7:$V$1006,"&lt;&gt;0"),'2A'!E746,"")</f>
        <v/>
      </c>
      <c r="D1747" s="46" t="str">
        <f>IF(COUNTIFS('GSTN-Diff Gross'!$D$7:$D$1006,'2A'!E746,'GSTN-Diff Gross'!$R$7:$R$1006,"&lt;&gt;0")+COUNTIFS('GSTN-Diff Gross'!$D$7:$D$1006,'2A'!E746,'GSTN-Diff Gross'!$S$7:$S$1006,"&lt;&gt;0")+COUNTIFS('GSTN-Diff Gross'!$D$7:$D$1006,'2A'!E746,'GSTN-Diff Gross'!$T$7:$T$1006,"&lt;&gt;0")+COUNTIFS('GSTN-Diff Gross'!$D$7:$D$1006,'2A'!E746,'GSTN-Diff Gross'!$U$7:$U$1006,"&lt;&gt;0")+COUNTIFS('GSTN-Diff Gross'!$D$7:$D$1006,'2A'!E746,'GSTN-Diff Gross'!$V$7:$V$1006,"&lt;&gt;0"),'2A'!F746,"")</f>
        <v/>
      </c>
      <c r="E1747" s="69" t="str">
        <f>IF(COUNTIFS('GSTN-Diff Gross'!$D$7:$D$1006,'2A'!E746,'GSTN-Diff Gross'!$R$7:$R$1006,"&lt;&gt;0")+COUNTIFS('GSTN-Diff Gross'!$D$7:$D$1006,'2A'!E746,'GSTN-Diff Gross'!$S$7:$S$1006,"&lt;&gt;0")+COUNTIFS('GSTN-Diff Gross'!$D$7:$D$1006,'2A'!E746,'GSTN-Diff Gross'!$T$7:$T$1006,"&lt;&gt;0")+COUNTIFS('GSTN-Diff Gross'!$D$7:$D$1006,'2A'!E746,'GSTN-Diff Gross'!$U$7:$U$1006,"&lt;&gt;0")+COUNTIFS('GSTN-Diff Gross'!$D$7:$D$1006,'2A'!E746,'GSTN-Diff Gross'!$V$7:$V$1006,"&lt;&gt;0"),'2A'!G746,"")</f>
        <v/>
      </c>
      <c r="F1747" s="91" t="str">
        <f>IF(COUNTIFS('GSTN-Diff Gross'!$D$7:$D$1006,'2A'!E746,'GSTN-Diff Gross'!$R$7:$R$1006,"&lt;&gt;0")+COUNTIFS('GSTN-Diff Gross'!$D$7:$D$1006,'2A'!E746,'GSTN-Diff Gross'!$S$7:$S$1006,"&lt;&gt;0")+COUNTIFS('GSTN-Diff Gross'!$D$7:$D$1006,'2A'!E746,'GSTN-Diff Gross'!$T$7:$T$1006,"&lt;&gt;0")+COUNTIFS('GSTN-Diff Gross'!$D$7:$D$1006,'2A'!E746,'GSTN-Diff Gross'!$U$7:$U$1006,"&lt;&gt;0")+COUNTIFS('GSTN-Diff Gross'!$D$7:$D$1006,'2A'!E746,'GSTN-Diff Gross'!$V$7:$V$1006,"&lt;&gt;0"),'2A'!H746,"")</f>
        <v/>
      </c>
      <c r="G1747" s="96">
        <f t="shared" si="193"/>
        <v>0</v>
      </c>
      <c r="H1747" s="96">
        <f t="shared" si="194"/>
        <v>0</v>
      </c>
      <c r="I1747" s="97">
        <f t="shared" si="195"/>
        <v>0</v>
      </c>
      <c r="J1747" s="98">
        <f t="shared" si="196"/>
        <v>0</v>
      </c>
      <c r="K1747" s="96">
        <f t="shared" si="197"/>
        <v>0</v>
      </c>
      <c r="L1747" s="93">
        <f>IFERROR(VLOOKUP(B1747,BOOKS!$D$6:$M$1005,6,0),0)</f>
        <v>0</v>
      </c>
      <c r="M1747" s="88">
        <f>IFERROR(VLOOKUP(B1747,BOOKS!$D$6:$M$1005,7,0),0)</f>
        <v>0</v>
      </c>
      <c r="N1747" s="88">
        <f>IFERROR(VLOOKUP(B1747,BOOKS!$D$6:$M$1005,8,0),0)</f>
        <v>0</v>
      </c>
      <c r="O1747" s="88">
        <f>IFERROR(VLOOKUP(B1747,BOOKS!$D$6:$M$1005,9,0),0)</f>
        <v>0</v>
      </c>
      <c r="P1747" s="88">
        <f>IFERROR(VLOOKUP(B1747,BOOKS!$D$6:$M$1005,10,0),0)</f>
        <v>0</v>
      </c>
      <c r="Q1747" s="84">
        <f>IFERROR(VLOOKUP(B1747,'2A'!$D$6:$M$1005,6,0),0)</f>
        <v>0</v>
      </c>
      <c r="R1747" s="44">
        <f>IFERROR(VLOOKUP(B1747,'2A'!$D$6:$M$1005,7,0),0)</f>
        <v>0</v>
      </c>
      <c r="S1747" s="44">
        <f>IFERROR(VLOOKUP(B1747,'2A'!$D$6:$M$1005,8,0),0)</f>
        <v>0</v>
      </c>
      <c r="T1747" s="44">
        <f>IFERROR(VLOOKUP(B1747,'2A'!$D$6:$M$1005,9,0),0)</f>
        <v>0</v>
      </c>
      <c r="U1747" s="44">
        <f>IFERROR(VLOOKUP(B1747,'2A'!$D$6:$M$1005,10,0),0)</f>
        <v>0</v>
      </c>
      <c r="V1747" s="111"/>
    </row>
    <row r="1748" spans="1:22">
      <c r="A1748" s="161">
        <f t="shared" si="199"/>
        <v>1742</v>
      </c>
      <c r="B1748" s="161" t="str">
        <f t="shared" si="198"/>
        <v/>
      </c>
      <c r="C1748" s="161" t="str">
        <f>IF(COUNTIFS('GSTN-Diff Gross'!$D$7:$D$1006,'2A'!E747,'GSTN-Diff Gross'!$R$7:$R$1006,"&lt;&gt;0")+COUNTIFS('GSTN-Diff Gross'!$D$7:$D$1006,'2A'!E747,'GSTN-Diff Gross'!$S$7:$S$1006,"&lt;&gt;0")+COUNTIFS('GSTN-Diff Gross'!$D$7:$D$1006,'2A'!E747,'GSTN-Diff Gross'!$T$7:$T$1006,"&lt;&gt;0")+COUNTIFS('GSTN-Diff Gross'!$D$7:$D$1006,'2A'!E747,'GSTN-Diff Gross'!$U$7:$U$1006,"&lt;&gt;0")+COUNTIFS('GSTN-Diff Gross'!$D$7:$D$1006,'2A'!E747,'GSTN-Diff Gross'!$V$7:$V$1006,"&lt;&gt;0"),'2A'!E747,"")</f>
        <v/>
      </c>
      <c r="D1748" s="41" t="str">
        <f>IF(COUNTIFS('GSTN-Diff Gross'!$D$7:$D$1006,'2A'!E747,'GSTN-Diff Gross'!$R$7:$R$1006,"&lt;&gt;0")+COUNTIFS('GSTN-Diff Gross'!$D$7:$D$1006,'2A'!E747,'GSTN-Diff Gross'!$S$7:$S$1006,"&lt;&gt;0")+COUNTIFS('GSTN-Diff Gross'!$D$7:$D$1006,'2A'!E747,'GSTN-Diff Gross'!$T$7:$T$1006,"&lt;&gt;0")+COUNTIFS('GSTN-Diff Gross'!$D$7:$D$1006,'2A'!E747,'GSTN-Diff Gross'!$U$7:$U$1006,"&lt;&gt;0")+COUNTIFS('GSTN-Diff Gross'!$D$7:$D$1006,'2A'!E747,'GSTN-Diff Gross'!$V$7:$V$1006,"&lt;&gt;0"),'2A'!F747,"")</f>
        <v/>
      </c>
      <c r="E1748" s="68" t="str">
        <f>IF(COUNTIFS('GSTN-Diff Gross'!$D$7:$D$1006,'2A'!E747,'GSTN-Diff Gross'!$R$7:$R$1006,"&lt;&gt;0")+COUNTIFS('GSTN-Diff Gross'!$D$7:$D$1006,'2A'!E747,'GSTN-Diff Gross'!$S$7:$S$1006,"&lt;&gt;0")+COUNTIFS('GSTN-Diff Gross'!$D$7:$D$1006,'2A'!E747,'GSTN-Diff Gross'!$T$7:$T$1006,"&lt;&gt;0")+COUNTIFS('GSTN-Diff Gross'!$D$7:$D$1006,'2A'!E747,'GSTN-Diff Gross'!$U$7:$U$1006,"&lt;&gt;0")+COUNTIFS('GSTN-Diff Gross'!$D$7:$D$1006,'2A'!E747,'GSTN-Diff Gross'!$V$7:$V$1006,"&lt;&gt;0"),'2A'!G747,"")</f>
        <v/>
      </c>
      <c r="F1748" s="90" t="str">
        <f>IF(COUNTIFS('GSTN-Diff Gross'!$D$7:$D$1006,'2A'!E747,'GSTN-Diff Gross'!$R$7:$R$1006,"&lt;&gt;0")+COUNTIFS('GSTN-Diff Gross'!$D$7:$D$1006,'2A'!E747,'GSTN-Diff Gross'!$S$7:$S$1006,"&lt;&gt;0")+COUNTIFS('GSTN-Diff Gross'!$D$7:$D$1006,'2A'!E747,'GSTN-Diff Gross'!$T$7:$T$1006,"&lt;&gt;0")+COUNTIFS('GSTN-Diff Gross'!$D$7:$D$1006,'2A'!E747,'GSTN-Diff Gross'!$U$7:$U$1006,"&lt;&gt;0")+COUNTIFS('GSTN-Diff Gross'!$D$7:$D$1006,'2A'!E747,'GSTN-Diff Gross'!$V$7:$V$1006,"&lt;&gt;0"),'2A'!H747,"")</f>
        <v/>
      </c>
      <c r="G1748" s="167">
        <f t="shared" si="193"/>
        <v>0</v>
      </c>
      <c r="H1748" s="167">
        <f t="shared" si="194"/>
        <v>0</v>
      </c>
      <c r="I1748" s="167">
        <f t="shared" si="195"/>
        <v>0</v>
      </c>
      <c r="J1748" s="167">
        <f t="shared" si="196"/>
        <v>0</v>
      </c>
      <c r="K1748" s="167">
        <f t="shared" si="197"/>
        <v>0</v>
      </c>
      <c r="L1748" s="99">
        <f>IFERROR(VLOOKUP(B1748,BOOKS!$D$6:$M$1005,6,0),0)</f>
        <v>0</v>
      </c>
      <c r="M1748" s="100">
        <f>IFERROR(VLOOKUP(B1748,BOOKS!$D$6:$M$1005,7,0),0)</f>
        <v>0</v>
      </c>
      <c r="N1748" s="100">
        <f>IFERROR(VLOOKUP(B1748,BOOKS!$D$6:$M$1005,8,0),0)</f>
        <v>0</v>
      </c>
      <c r="O1748" s="100">
        <f>IFERROR(VLOOKUP(B1748,BOOKS!$D$6:$M$1005,9,0),0)</f>
        <v>0</v>
      </c>
      <c r="P1748" s="100">
        <f>IFERROR(VLOOKUP(B1748,BOOKS!$D$6:$M$1005,10,0),0)</f>
        <v>0</v>
      </c>
      <c r="Q1748" s="94">
        <f>IFERROR(VLOOKUP(B1748,'2A'!$D$6:$M$1005,6,0),0)</f>
        <v>0</v>
      </c>
      <c r="R1748" s="95">
        <f>IFERROR(VLOOKUP(B1748,'2A'!$D$6:$M$1005,7,0),0)</f>
        <v>0</v>
      </c>
      <c r="S1748" s="95">
        <f>IFERROR(VLOOKUP(B1748,'2A'!$D$6:$M$1005,8,0),0)</f>
        <v>0</v>
      </c>
      <c r="T1748" s="95">
        <f>IFERROR(VLOOKUP(B1748,'2A'!$D$6:$M$1005,9,0),0)</f>
        <v>0</v>
      </c>
      <c r="U1748" s="95">
        <f>IFERROR(VLOOKUP(B1748,'2A'!$D$6:$M$1005,10,0),0)</f>
        <v>0</v>
      </c>
      <c r="V1748" s="111"/>
    </row>
    <row r="1749" spans="1:22">
      <c r="A1749" s="163">
        <f t="shared" si="199"/>
        <v>1743</v>
      </c>
      <c r="B1749" s="163" t="str">
        <f t="shared" si="198"/>
        <v/>
      </c>
      <c r="C1749" s="163" t="str">
        <f>IF(COUNTIFS('GSTN-Diff Gross'!$D$7:$D$1006,'2A'!E748,'GSTN-Diff Gross'!$R$7:$R$1006,"&lt;&gt;0")+COUNTIFS('GSTN-Diff Gross'!$D$7:$D$1006,'2A'!E748,'GSTN-Diff Gross'!$S$7:$S$1006,"&lt;&gt;0")+COUNTIFS('GSTN-Diff Gross'!$D$7:$D$1006,'2A'!E748,'GSTN-Diff Gross'!$T$7:$T$1006,"&lt;&gt;0")+COUNTIFS('GSTN-Diff Gross'!$D$7:$D$1006,'2A'!E748,'GSTN-Diff Gross'!$U$7:$U$1006,"&lt;&gt;0")+COUNTIFS('GSTN-Diff Gross'!$D$7:$D$1006,'2A'!E748,'GSTN-Diff Gross'!$V$7:$V$1006,"&lt;&gt;0"),'2A'!E748,"")</f>
        <v/>
      </c>
      <c r="D1749" s="46" t="str">
        <f>IF(COUNTIFS('GSTN-Diff Gross'!$D$7:$D$1006,'2A'!E748,'GSTN-Diff Gross'!$R$7:$R$1006,"&lt;&gt;0")+COUNTIFS('GSTN-Diff Gross'!$D$7:$D$1006,'2A'!E748,'GSTN-Diff Gross'!$S$7:$S$1006,"&lt;&gt;0")+COUNTIFS('GSTN-Diff Gross'!$D$7:$D$1006,'2A'!E748,'GSTN-Diff Gross'!$T$7:$T$1006,"&lt;&gt;0")+COUNTIFS('GSTN-Diff Gross'!$D$7:$D$1006,'2A'!E748,'GSTN-Diff Gross'!$U$7:$U$1006,"&lt;&gt;0")+COUNTIFS('GSTN-Diff Gross'!$D$7:$D$1006,'2A'!E748,'GSTN-Diff Gross'!$V$7:$V$1006,"&lt;&gt;0"),'2A'!F748,"")</f>
        <v/>
      </c>
      <c r="E1749" s="69" t="str">
        <f>IF(COUNTIFS('GSTN-Diff Gross'!$D$7:$D$1006,'2A'!E748,'GSTN-Diff Gross'!$R$7:$R$1006,"&lt;&gt;0")+COUNTIFS('GSTN-Diff Gross'!$D$7:$D$1006,'2A'!E748,'GSTN-Diff Gross'!$S$7:$S$1006,"&lt;&gt;0")+COUNTIFS('GSTN-Diff Gross'!$D$7:$D$1006,'2A'!E748,'GSTN-Diff Gross'!$T$7:$T$1006,"&lt;&gt;0")+COUNTIFS('GSTN-Diff Gross'!$D$7:$D$1006,'2A'!E748,'GSTN-Diff Gross'!$U$7:$U$1006,"&lt;&gt;0")+COUNTIFS('GSTN-Diff Gross'!$D$7:$D$1006,'2A'!E748,'GSTN-Diff Gross'!$V$7:$V$1006,"&lt;&gt;0"),'2A'!G748,"")</f>
        <v/>
      </c>
      <c r="F1749" s="91" t="str">
        <f>IF(COUNTIFS('GSTN-Diff Gross'!$D$7:$D$1006,'2A'!E748,'GSTN-Diff Gross'!$R$7:$R$1006,"&lt;&gt;0")+COUNTIFS('GSTN-Diff Gross'!$D$7:$D$1006,'2A'!E748,'GSTN-Diff Gross'!$S$7:$S$1006,"&lt;&gt;0")+COUNTIFS('GSTN-Diff Gross'!$D$7:$D$1006,'2A'!E748,'GSTN-Diff Gross'!$T$7:$T$1006,"&lt;&gt;0")+COUNTIFS('GSTN-Diff Gross'!$D$7:$D$1006,'2A'!E748,'GSTN-Diff Gross'!$U$7:$U$1006,"&lt;&gt;0")+COUNTIFS('GSTN-Diff Gross'!$D$7:$D$1006,'2A'!E748,'GSTN-Diff Gross'!$V$7:$V$1006,"&lt;&gt;0"),'2A'!H748,"")</f>
        <v/>
      </c>
      <c r="G1749" s="96">
        <f t="shared" si="193"/>
        <v>0</v>
      </c>
      <c r="H1749" s="96">
        <f t="shared" si="194"/>
        <v>0</v>
      </c>
      <c r="I1749" s="97">
        <f t="shared" si="195"/>
        <v>0</v>
      </c>
      <c r="J1749" s="98">
        <f t="shared" si="196"/>
        <v>0</v>
      </c>
      <c r="K1749" s="96">
        <f t="shared" si="197"/>
        <v>0</v>
      </c>
      <c r="L1749" s="93">
        <f>IFERROR(VLOOKUP(B1749,BOOKS!$D$6:$M$1005,6,0),0)</f>
        <v>0</v>
      </c>
      <c r="M1749" s="88">
        <f>IFERROR(VLOOKUP(B1749,BOOKS!$D$6:$M$1005,7,0),0)</f>
        <v>0</v>
      </c>
      <c r="N1749" s="88">
        <f>IFERROR(VLOOKUP(B1749,BOOKS!$D$6:$M$1005,8,0),0)</f>
        <v>0</v>
      </c>
      <c r="O1749" s="88">
        <f>IFERROR(VLOOKUP(B1749,BOOKS!$D$6:$M$1005,9,0),0)</f>
        <v>0</v>
      </c>
      <c r="P1749" s="88">
        <f>IFERROR(VLOOKUP(B1749,BOOKS!$D$6:$M$1005,10,0),0)</f>
        <v>0</v>
      </c>
      <c r="Q1749" s="84">
        <f>IFERROR(VLOOKUP(B1749,'2A'!$D$6:$M$1005,6,0),0)</f>
        <v>0</v>
      </c>
      <c r="R1749" s="44">
        <f>IFERROR(VLOOKUP(B1749,'2A'!$D$6:$M$1005,7,0),0)</f>
        <v>0</v>
      </c>
      <c r="S1749" s="44">
        <f>IFERROR(VLOOKUP(B1749,'2A'!$D$6:$M$1005,8,0),0)</f>
        <v>0</v>
      </c>
      <c r="T1749" s="44">
        <f>IFERROR(VLOOKUP(B1749,'2A'!$D$6:$M$1005,9,0),0)</f>
        <v>0</v>
      </c>
      <c r="U1749" s="44">
        <f>IFERROR(VLOOKUP(B1749,'2A'!$D$6:$M$1005,10,0),0)</f>
        <v>0</v>
      </c>
      <c r="V1749" s="111"/>
    </row>
    <row r="1750" spans="1:22">
      <c r="A1750" s="161">
        <f t="shared" si="199"/>
        <v>1744</v>
      </c>
      <c r="B1750" s="161" t="str">
        <f t="shared" si="198"/>
        <v/>
      </c>
      <c r="C1750" s="161" t="str">
        <f>IF(COUNTIFS('GSTN-Diff Gross'!$D$7:$D$1006,'2A'!E749,'GSTN-Diff Gross'!$R$7:$R$1006,"&lt;&gt;0")+COUNTIFS('GSTN-Diff Gross'!$D$7:$D$1006,'2A'!E749,'GSTN-Diff Gross'!$S$7:$S$1006,"&lt;&gt;0")+COUNTIFS('GSTN-Diff Gross'!$D$7:$D$1006,'2A'!E749,'GSTN-Diff Gross'!$T$7:$T$1006,"&lt;&gt;0")+COUNTIFS('GSTN-Diff Gross'!$D$7:$D$1006,'2A'!E749,'GSTN-Diff Gross'!$U$7:$U$1006,"&lt;&gt;0")+COUNTIFS('GSTN-Diff Gross'!$D$7:$D$1006,'2A'!E749,'GSTN-Diff Gross'!$V$7:$V$1006,"&lt;&gt;0"),'2A'!E749,"")</f>
        <v/>
      </c>
      <c r="D1750" s="41" t="str">
        <f>IF(COUNTIFS('GSTN-Diff Gross'!$D$7:$D$1006,'2A'!E749,'GSTN-Diff Gross'!$R$7:$R$1006,"&lt;&gt;0")+COUNTIFS('GSTN-Diff Gross'!$D$7:$D$1006,'2A'!E749,'GSTN-Diff Gross'!$S$7:$S$1006,"&lt;&gt;0")+COUNTIFS('GSTN-Diff Gross'!$D$7:$D$1006,'2A'!E749,'GSTN-Diff Gross'!$T$7:$T$1006,"&lt;&gt;0")+COUNTIFS('GSTN-Diff Gross'!$D$7:$D$1006,'2A'!E749,'GSTN-Diff Gross'!$U$7:$U$1006,"&lt;&gt;0")+COUNTIFS('GSTN-Diff Gross'!$D$7:$D$1006,'2A'!E749,'GSTN-Diff Gross'!$V$7:$V$1006,"&lt;&gt;0"),'2A'!F749,"")</f>
        <v/>
      </c>
      <c r="E1750" s="68" t="str">
        <f>IF(COUNTIFS('GSTN-Diff Gross'!$D$7:$D$1006,'2A'!E749,'GSTN-Diff Gross'!$R$7:$R$1006,"&lt;&gt;0")+COUNTIFS('GSTN-Diff Gross'!$D$7:$D$1006,'2A'!E749,'GSTN-Diff Gross'!$S$7:$S$1006,"&lt;&gt;0")+COUNTIFS('GSTN-Diff Gross'!$D$7:$D$1006,'2A'!E749,'GSTN-Diff Gross'!$T$7:$T$1006,"&lt;&gt;0")+COUNTIFS('GSTN-Diff Gross'!$D$7:$D$1006,'2A'!E749,'GSTN-Diff Gross'!$U$7:$U$1006,"&lt;&gt;0")+COUNTIFS('GSTN-Diff Gross'!$D$7:$D$1006,'2A'!E749,'GSTN-Diff Gross'!$V$7:$V$1006,"&lt;&gt;0"),'2A'!G749,"")</f>
        <v/>
      </c>
      <c r="F1750" s="90" t="str">
        <f>IF(COUNTIFS('GSTN-Diff Gross'!$D$7:$D$1006,'2A'!E749,'GSTN-Diff Gross'!$R$7:$R$1006,"&lt;&gt;0")+COUNTIFS('GSTN-Diff Gross'!$D$7:$D$1006,'2A'!E749,'GSTN-Diff Gross'!$S$7:$S$1006,"&lt;&gt;0")+COUNTIFS('GSTN-Diff Gross'!$D$7:$D$1006,'2A'!E749,'GSTN-Diff Gross'!$T$7:$T$1006,"&lt;&gt;0")+COUNTIFS('GSTN-Diff Gross'!$D$7:$D$1006,'2A'!E749,'GSTN-Diff Gross'!$U$7:$U$1006,"&lt;&gt;0")+COUNTIFS('GSTN-Diff Gross'!$D$7:$D$1006,'2A'!E749,'GSTN-Diff Gross'!$V$7:$V$1006,"&lt;&gt;0"),'2A'!H749,"")</f>
        <v/>
      </c>
      <c r="G1750" s="167">
        <f t="shared" si="193"/>
        <v>0</v>
      </c>
      <c r="H1750" s="167">
        <f t="shared" si="194"/>
        <v>0</v>
      </c>
      <c r="I1750" s="167">
        <f t="shared" si="195"/>
        <v>0</v>
      </c>
      <c r="J1750" s="167">
        <f t="shared" si="196"/>
        <v>0</v>
      </c>
      <c r="K1750" s="167">
        <f t="shared" si="197"/>
        <v>0</v>
      </c>
      <c r="L1750" s="99">
        <f>IFERROR(VLOOKUP(B1750,BOOKS!$D$6:$M$1005,6,0),0)</f>
        <v>0</v>
      </c>
      <c r="M1750" s="100">
        <f>IFERROR(VLOOKUP(B1750,BOOKS!$D$6:$M$1005,7,0),0)</f>
        <v>0</v>
      </c>
      <c r="N1750" s="100">
        <f>IFERROR(VLOOKUP(B1750,BOOKS!$D$6:$M$1005,8,0),0)</f>
        <v>0</v>
      </c>
      <c r="O1750" s="100">
        <f>IFERROR(VLOOKUP(B1750,BOOKS!$D$6:$M$1005,9,0),0)</f>
        <v>0</v>
      </c>
      <c r="P1750" s="100">
        <f>IFERROR(VLOOKUP(B1750,BOOKS!$D$6:$M$1005,10,0),0)</f>
        <v>0</v>
      </c>
      <c r="Q1750" s="94">
        <f>IFERROR(VLOOKUP(B1750,'2A'!$D$6:$M$1005,6,0),0)</f>
        <v>0</v>
      </c>
      <c r="R1750" s="95">
        <f>IFERROR(VLOOKUP(B1750,'2A'!$D$6:$M$1005,7,0),0)</f>
        <v>0</v>
      </c>
      <c r="S1750" s="95">
        <f>IFERROR(VLOOKUP(B1750,'2A'!$D$6:$M$1005,8,0),0)</f>
        <v>0</v>
      </c>
      <c r="T1750" s="95">
        <f>IFERROR(VLOOKUP(B1750,'2A'!$D$6:$M$1005,9,0),0)</f>
        <v>0</v>
      </c>
      <c r="U1750" s="95">
        <f>IFERROR(VLOOKUP(B1750,'2A'!$D$6:$M$1005,10,0),0)</f>
        <v>0</v>
      </c>
      <c r="V1750" s="111"/>
    </row>
    <row r="1751" spans="1:22">
      <c r="A1751" s="163">
        <f t="shared" si="199"/>
        <v>1745</v>
      </c>
      <c r="B1751" s="163" t="str">
        <f t="shared" si="198"/>
        <v/>
      </c>
      <c r="C1751" s="163" t="str">
        <f>IF(COUNTIFS('GSTN-Diff Gross'!$D$7:$D$1006,'2A'!E750,'GSTN-Diff Gross'!$R$7:$R$1006,"&lt;&gt;0")+COUNTIFS('GSTN-Diff Gross'!$D$7:$D$1006,'2A'!E750,'GSTN-Diff Gross'!$S$7:$S$1006,"&lt;&gt;0")+COUNTIFS('GSTN-Diff Gross'!$D$7:$D$1006,'2A'!E750,'GSTN-Diff Gross'!$T$7:$T$1006,"&lt;&gt;0")+COUNTIFS('GSTN-Diff Gross'!$D$7:$D$1006,'2A'!E750,'GSTN-Diff Gross'!$U$7:$U$1006,"&lt;&gt;0")+COUNTIFS('GSTN-Diff Gross'!$D$7:$D$1006,'2A'!E750,'GSTN-Diff Gross'!$V$7:$V$1006,"&lt;&gt;0"),'2A'!E750,"")</f>
        <v/>
      </c>
      <c r="D1751" s="46" t="str">
        <f>IF(COUNTIFS('GSTN-Diff Gross'!$D$7:$D$1006,'2A'!E750,'GSTN-Diff Gross'!$R$7:$R$1006,"&lt;&gt;0")+COUNTIFS('GSTN-Diff Gross'!$D$7:$D$1006,'2A'!E750,'GSTN-Diff Gross'!$S$7:$S$1006,"&lt;&gt;0")+COUNTIFS('GSTN-Diff Gross'!$D$7:$D$1006,'2A'!E750,'GSTN-Diff Gross'!$T$7:$T$1006,"&lt;&gt;0")+COUNTIFS('GSTN-Diff Gross'!$D$7:$D$1006,'2A'!E750,'GSTN-Diff Gross'!$U$7:$U$1006,"&lt;&gt;0")+COUNTIFS('GSTN-Diff Gross'!$D$7:$D$1006,'2A'!E750,'GSTN-Diff Gross'!$V$7:$V$1006,"&lt;&gt;0"),'2A'!F750,"")</f>
        <v/>
      </c>
      <c r="E1751" s="69" t="str">
        <f>IF(COUNTIFS('GSTN-Diff Gross'!$D$7:$D$1006,'2A'!E750,'GSTN-Diff Gross'!$R$7:$R$1006,"&lt;&gt;0")+COUNTIFS('GSTN-Diff Gross'!$D$7:$D$1006,'2A'!E750,'GSTN-Diff Gross'!$S$7:$S$1006,"&lt;&gt;0")+COUNTIFS('GSTN-Diff Gross'!$D$7:$D$1006,'2A'!E750,'GSTN-Diff Gross'!$T$7:$T$1006,"&lt;&gt;0")+COUNTIFS('GSTN-Diff Gross'!$D$7:$D$1006,'2A'!E750,'GSTN-Diff Gross'!$U$7:$U$1006,"&lt;&gt;0")+COUNTIFS('GSTN-Diff Gross'!$D$7:$D$1006,'2A'!E750,'GSTN-Diff Gross'!$V$7:$V$1006,"&lt;&gt;0"),'2A'!G750,"")</f>
        <v/>
      </c>
      <c r="F1751" s="91" t="str">
        <f>IF(COUNTIFS('GSTN-Diff Gross'!$D$7:$D$1006,'2A'!E750,'GSTN-Diff Gross'!$R$7:$R$1006,"&lt;&gt;0")+COUNTIFS('GSTN-Diff Gross'!$D$7:$D$1006,'2A'!E750,'GSTN-Diff Gross'!$S$7:$S$1006,"&lt;&gt;0")+COUNTIFS('GSTN-Diff Gross'!$D$7:$D$1006,'2A'!E750,'GSTN-Diff Gross'!$T$7:$T$1006,"&lt;&gt;0")+COUNTIFS('GSTN-Diff Gross'!$D$7:$D$1006,'2A'!E750,'GSTN-Diff Gross'!$U$7:$U$1006,"&lt;&gt;0")+COUNTIFS('GSTN-Diff Gross'!$D$7:$D$1006,'2A'!E750,'GSTN-Diff Gross'!$V$7:$V$1006,"&lt;&gt;0"),'2A'!H750,"")</f>
        <v/>
      </c>
      <c r="G1751" s="96">
        <f t="shared" si="193"/>
        <v>0</v>
      </c>
      <c r="H1751" s="96">
        <f t="shared" si="194"/>
        <v>0</v>
      </c>
      <c r="I1751" s="97">
        <f t="shared" si="195"/>
        <v>0</v>
      </c>
      <c r="J1751" s="98">
        <f t="shared" si="196"/>
        <v>0</v>
      </c>
      <c r="K1751" s="96">
        <f t="shared" si="197"/>
        <v>0</v>
      </c>
      <c r="L1751" s="93">
        <f>IFERROR(VLOOKUP(B1751,BOOKS!$D$6:$M$1005,6,0),0)</f>
        <v>0</v>
      </c>
      <c r="M1751" s="88">
        <f>IFERROR(VLOOKUP(B1751,BOOKS!$D$6:$M$1005,7,0),0)</f>
        <v>0</v>
      </c>
      <c r="N1751" s="88">
        <f>IFERROR(VLOOKUP(B1751,BOOKS!$D$6:$M$1005,8,0),0)</f>
        <v>0</v>
      </c>
      <c r="O1751" s="88">
        <f>IFERROR(VLOOKUP(B1751,BOOKS!$D$6:$M$1005,9,0),0)</f>
        <v>0</v>
      </c>
      <c r="P1751" s="88">
        <f>IFERROR(VLOOKUP(B1751,BOOKS!$D$6:$M$1005,10,0),0)</f>
        <v>0</v>
      </c>
      <c r="Q1751" s="84">
        <f>IFERROR(VLOOKUP(B1751,'2A'!$D$6:$M$1005,6,0),0)</f>
        <v>0</v>
      </c>
      <c r="R1751" s="44">
        <f>IFERROR(VLOOKUP(B1751,'2A'!$D$6:$M$1005,7,0),0)</f>
        <v>0</v>
      </c>
      <c r="S1751" s="44">
        <f>IFERROR(VLOOKUP(B1751,'2A'!$D$6:$M$1005,8,0),0)</f>
        <v>0</v>
      </c>
      <c r="T1751" s="44">
        <f>IFERROR(VLOOKUP(B1751,'2A'!$D$6:$M$1005,9,0),0)</f>
        <v>0</v>
      </c>
      <c r="U1751" s="44">
        <f>IFERROR(VLOOKUP(B1751,'2A'!$D$6:$M$1005,10,0),0)</f>
        <v>0</v>
      </c>
      <c r="V1751" s="111"/>
    </row>
    <row r="1752" spans="1:22">
      <c r="A1752" s="161">
        <f t="shared" si="199"/>
        <v>1746</v>
      </c>
      <c r="B1752" s="161" t="str">
        <f t="shared" si="198"/>
        <v/>
      </c>
      <c r="C1752" s="161" t="str">
        <f>IF(COUNTIFS('GSTN-Diff Gross'!$D$7:$D$1006,'2A'!E751,'GSTN-Diff Gross'!$R$7:$R$1006,"&lt;&gt;0")+COUNTIFS('GSTN-Diff Gross'!$D$7:$D$1006,'2A'!E751,'GSTN-Diff Gross'!$S$7:$S$1006,"&lt;&gt;0")+COUNTIFS('GSTN-Diff Gross'!$D$7:$D$1006,'2A'!E751,'GSTN-Diff Gross'!$T$7:$T$1006,"&lt;&gt;0")+COUNTIFS('GSTN-Diff Gross'!$D$7:$D$1006,'2A'!E751,'GSTN-Diff Gross'!$U$7:$U$1006,"&lt;&gt;0")+COUNTIFS('GSTN-Diff Gross'!$D$7:$D$1006,'2A'!E751,'GSTN-Diff Gross'!$V$7:$V$1006,"&lt;&gt;0"),'2A'!E751,"")</f>
        <v/>
      </c>
      <c r="D1752" s="41" t="str">
        <f>IF(COUNTIFS('GSTN-Diff Gross'!$D$7:$D$1006,'2A'!E751,'GSTN-Diff Gross'!$R$7:$R$1006,"&lt;&gt;0")+COUNTIFS('GSTN-Diff Gross'!$D$7:$D$1006,'2A'!E751,'GSTN-Diff Gross'!$S$7:$S$1006,"&lt;&gt;0")+COUNTIFS('GSTN-Diff Gross'!$D$7:$D$1006,'2A'!E751,'GSTN-Diff Gross'!$T$7:$T$1006,"&lt;&gt;0")+COUNTIFS('GSTN-Diff Gross'!$D$7:$D$1006,'2A'!E751,'GSTN-Diff Gross'!$U$7:$U$1006,"&lt;&gt;0")+COUNTIFS('GSTN-Diff Gross'!$D$7:$D$1006,'2A'!E751,'GSTN-Diff Gross'!$V$7:$V$1006,"&lt;&gt;0"),'2A'!F751,"")</f>
        <v/>
      </c>
      <c r="E1752" s="68" t="str">
        <f>IF(COUNTIFS('GSTN-Diff Gross'!$D$7:$D$1006,'2A'!E751,'GSTN-Diff Gross'!$R$7:$R$1006,"&lt;&gt;0")+COUNTIFS('GSTN-Diff Gross'!$D$7:$D$1006,'2A'!E751,'GSTN-Diff Gross'!$S$7:$S$1006,"&lt;&gt;0")+COUNTIFS('GSTN-Diff Gross'!$D$7:$D$1006,'2A'!E751,'GSTN-Diff Gross'!$T$7:$T$1006,"&lt;&gt;0")+COUNTIFS('GSTN-Diff Gross'!$D$7:$D$1006,'2A'!E751,'GSTN-Diff Gross'!$U$7:$U$1006,"&lt;&gt;0")+COUNTIFS('GSTN-Diff Gross'!$D$7:$D$1006,'2A'!E751,'GSTN-Diff Gross'!$V$7:$V$1006,"&lt;&gt;0"),'2A'!G751,"")</f>
        <v/>
      </c>
      <c r="F1752" s="90" t="str">
        <f>IF(COUNTIFS('GSTN-Diff Gross'!$D$7:$D$1006,'2A'!E751,'GSTN-Diff Gross'!$R$7:$R$1006,"&lt;&gt;0")+COUNTIFS('GSTN-Diff Gross'!$D$7:$D$1006,'2A'!E751,'GSTN-Diff Gross'!$S$7:$S$1006,"&lt;&gt;0")+COUNTIFS('GSTN-Diff Gross'!$D$7:$D$1006,'2A'!E751,'GSTN-Diff Gross'!$T$7:$T$1006,"&lt;&gt;0")+COUNTIFS('GSTN-Diff Gross'!$D$7:$D$1006,'2A'!E751,'GSTN-Diff Gross'!$U$7:$U$1006,"&lt;&gt;0")+COUNTIFS('GSTN-Diff Gross'!$D$7:$D$1006,'2A'!E751,'GSTN-Diff Gross'!$V$7:$V$1006,"&lt;&gt;0"),'2A'!H751,"")</f>
        <v/>
      </c>
      <c r="G1752" s="167">
        <f t="shared" si="193"/>
        <v>0</v>
      </c>
      <c r="H1752" s="167">
        <f t="shared" si="194"/>
        <v>0</v>
      </c>
      <c r="I1752" s="167">
        <f t="shared" si="195"/>
        <v>0</v>
      </c>
      <c r="J1752" s="167">
        <f t="shared" si="196"/>
        <v>0</v>
      </c>
      <c r="K1752" s="167">
        <f t="shared" si="197"/>
        <v>0</v>
      </c>
      <c r="L1752" s="99">
        <f>IFERROR(VLOOKUP(B1752,BOOKS!$D$6:$M$1005,6,0),0)</f>
        <v>0</v>
      </c>
      <c r="M1752" s="100">
        <f>IFERROR(VLOOKUP(B1752,BOOKS!$D$6:$M$1005,7,0),0)</f>
        <v>0</v>
      </c>
      <c r="N1752" s="100">
        <f>IFERROR(VLOOKUP(B1752,BOOKS!$D$6:$M$1005,8,0),0)</f>
        <v>0</v>
      </c>
      <c r="O1752" s="100">
        <f>IFERROR(VLOOKUP(B1752,BOOKS!$D$6:$M$1005,9,0),0)</f>
        <v>0</v>
      </c>
      <c r="P1752" s="100">
        <f>IFERROR(VLOOKUP(B1752,BOOKS!$D$6:$M$1005,10,0),0)</f>
        <v>0</v>
      </c>
      <c r="Q1752" s="94">
        <f>IFERROR(VLOOKUP(B1752,'2A'!$D$6:$M$1005,6,0),0)</f>
        <v>0</v>
      </c>
      <c r="R1752" s="95">
        <f>IFERROR(VLOOKUP(B1752,'2A'!$D$6:$M$1005,7,0),0)</f>
        <v>0</v>
      </c>
      <c r="S1752" s="95">
        <f>IFERROR(VLOOKUP(B1752,'2A'!$D$6:$M$1005,8,0),0)</f>
        <v>0</v>
      </c>
      <c r="T1752" s="95">
        <f>IFERROR(VLOOKUP(B1752,'2A'!$D$6:$M$1005,9,0),0)</f>
        <v>0</v>
      </c>
      <c r="U1752" s="95">
        <f>IFERROR(VLOOKUP(B1752,'2A'!$D$6:$M$1005,10,0),0)</f>
        <v>0</v>
      </c>
      <c r="V1752" s="111"/>
    </row>
    <row r="1753" spans="1:22">
      <c r="A1753" s="163">
        <f t="shared" si="199"/>
        <v>1747</v>
      </c>
      <c r="B1753" s="163" t="str">
        <f t="shared" si="198"/>
        <v/>
      </c>
      <c r="C1753" s="163" t="str">
        <f>IF(COUNTIFS('GSTN-Diff Gross'!$D$7:$D$1006,'2A'!E752,'GSTN-Diff Gross'!$R$7:$R$1006,"&lt;&gt;0")+COUNTIFS('GSTN-Diff Gross'!$D$7:$D$1006,'2A'!E752,'GSTN-Diff Gross'!$S$7:$S$1006,"&lt;&gt;0")+COUNTIFS('GSTN-Diff Gross'!$D$7:$D$1006,'2A'!E752,'GSTN-Diff Gross'!$T$7:$T$1006,"&lt;&gt;0")+COUNTIFS('GSTN-Diff Gross'!$D$7:$D$1006,'2A'!E752,'GSTN-Diff Gross'!$U$7:$U$1006,"&lt;&gt;0")+COUNTIFS('GSTN-Diff Gross'!$D$7:$D$1006,'2A'!E752,'GSTN-Diff Gross'!$V$7:$V$1006,"&lt;&gt;0"),'2A'!E752,"")</f>
        <v/>
      </c>
      <c r="D1753" s="46" t="str">
        <f>IF(COUNTIFS('GSTN-Diff Gross'!$D$7:$D$1006,'2A'!E752,'GSTN-Diff Gross'!$R$7:$R$1006,"&lt;&gt;0")+COUNTIFS('GSTN-Diff Gross'!$D$7:$D$1006,'2A'!E752,'GSTN-Diff Gross'!$S$7:$S$1006,"&lt;&gt;0")+COUNTIFS('GSTN-Diff Gross'!$D$7:$D$1006,'2A'!E752,'GSTN-Diff Gross'!$T$7:$T$1006,"&lt;&gt;0")+COUNTIFS('GSTN-Diff Gross'!$D$7:$D$1006,'2A'!E752,'GSTN-Diff Gross'!$U$7:$U$1006,"&lt;&gt;0")+COUNTIFS('GSTN-Diff Gross'!$D$7:$D$1006,'2A'!E752,'GSTN-Diff Gross'!$V$7:$V$1006,"&lt;&gt;0"),'2A'!F752,"")</f>
        <v/>
      </c>
      <c r="E1753" s="69" t="str">
        <f>IF(COUNTIFS('GSTN-Diff Gross'!$D$7:$D$1006,'2A'!E752,'GSTN-Diff Gross'!$R$7:$R$1006,"&lt;&gt;0")+COUNTIFS('GSTN-Diff Gross'!$D$7:$D$1006,'2A'!E752,'GSTN-Diff Gross'!$S$7:$S$1006,"&lt;&gt;0")+COUNTIFS('GSTN-Diff Gross'!$D$7:$D$1006,'2A'!E752,'GSTN-Diff Gross'!$T$7:$T$1006,"&lt;&gt;0")+COUNTIFS('GSTN-Diff Gross'!$D$7:$D$1006,'2A'!E752,'GSTN-Diff Gross'!$U$7:$U$1006,"&lt;&gt;0")+COUNTIFS('GSTN-Diff Gross'!$D$7:$D$1006,'2A'!E752,'GSTN-Diff Gross'!$V$7:$V$1006,"&lt;&gt;0"),'2A'!G752,"")</f>
        <v/>
      </c>
      <c r="F1753" s="91" t="str">
        <f>IF(COUNTIFS('GSTN-Diff Gross'!$D$7:$D$1006,'2A'!E752,'GSTN-Diff Gross'!$R$7:$R$1006,"&lt;&gt;0")+COUNTIFS('GSTN-Diff Gross'!$D$7:$D$1006,'2A'!E752,'GSTN-Diff Gross'!$S$7:$S$1006,"&lt;&gt;0")+COUNTIFS('GSTN-Diff Gross'!$D$7:$D$1006,'2A'!E752,'GSTN-Diff Gross'!$T$7:$T$1006,"&lt;&gt;0")+COUNTIFS('GSTN-Diff Gross'!$D$7:$D$1006,'2A'!E752,'GSTN-Diff Gross'!$U$7:$U$1006,"&lt;&gt;0")+COUNTIFS('GSTN-Diff Gross'!$D$7:$D$1006,'2A'!E752,'GSTN-Diff Gross'!$V$7:$V$1006,"&lt;&gt;0"),'2A'!H752,"")</f>
        <v/>
      </c>
      <c r="G1753" s="96">
        <f t="shared" si="193"/>
        <v>0</v>
      </c>
      <c r="H1753" s="96">
        <f t="shared" si="194"/>
        <v>0</v>
      </c>
      <c r="I1753" s="97">
        <f t="shared" si="195"/>
        <v>0</v>
      </c>
      <c r="J1753" s="98">
        <f t="shared" si="196"/>
        <v>0</v>
      </c>
      <c r="K1753" s="96">
        <f t="shared" si="197"/>
        <v>0</v>
      </c>
      <c r="L1753" s="93">
        <f>IFERROR(VLOOKUP(B1753,BOOKS!$D$6:$M$1005,6,0),0)</f>
        <v>0</v>
      </c>
      <c r="M1753" s="88">
        <f>IFERROR(VLOOKUP(B1753,BOOKS!$D$6:$M$1005,7,0),0)</f>
        <v>0</v>
      </c>
      <c r="N1753" s="88">
        <f>IFERROR(VLOOKUP(B1753,BOOKS!$D$6:$M$1005,8,0),0)</f>
        <v>0</v>
      </c>
      <c r="O1753" s="88">
        <f>IFERROR(VLOOKUP(B1753,BOOKS!$D$6:$M$1005,9,0),0)</f>
        <v>0</v>
      </c>
      <c r="P1753" s="88">
        <f>IFERROR(VLOOKUP(B1753,BOOKS!$D$6:$M$1005,10,0),0)</f>
        <v>0</v>
      </c>
      <c r="Q1753" s="84">
        <f>IFERROR(VLOOKUP(B1753,'2A'!$D$6:$M$1005,6,0),0)</f>
        <v>0</v>
      </c>
      <c r="R1753" s="44">
        <f>IFERROR(VLOOKUP(B1753,'2A'!$D$6:$M$1005,7,0),0)</f>
        <v>0</v>
      </c>
      <c r="S1753" s="44">
        <f>IFERROR(VLOOKUP(B1753,'2A'!$D$6:$M$1005,8,0),0)</f>
        <v>0</v>
      </c>
      <c r="T1753" s="44">
        <f>IFERROR(VLOOKUP(B1753,'2A'!$D$6:$M$1005,9,0),0)</f>
        <v>0</v>
      </c>
      <c r="U1753" s="44">
        <f>IFERROR(VLOOKUP(B1753,'2A'!$D$6:$M$1005,10,0),0)</f>
        <v>0</v>
      </c>
      <c r="V1753" s="111"/>
    </row>
    <row r="1754" spans="1:22">
      <c r="A1754" s="161">
        <f t="shared" si="199"/>
        <v>1748</v>
      </c>
      <c r="B1754" s="161" t="str">
        <f t="shared" si="198"/>
        <v/>
      </c>
      <c r="C1754" s="161" t="str">
        <f>IF(COUNTIFS('GSTN-Diff Gross'!$D$7:$D$1006,'2A'!E753,'GSTN-Diff Gross'!$R$7:$R$1006,"&lt;&gt;0")+COUNTIFS('GSTN-Diff Gross'!$D$7:$D$1006,'2A'!E753,'GSTN-Diff Gross'!$S$7:$S$1006,"&lt;&gt;0")+COUNTIFS('GSTN-Diff Gross'!$D$7:$D$1006,'2A'!E753,'GSTN-Diff Gross'!$T$7:$T$1006,"&lt;&gt;0")+COUNTIFS('GSTN-Diff Gross'!$D$7:$D$1006,'2A'!E753,'GSTN-Diff Gross'!$U$7:$U$1006,"&lt;&gt;0")+COUNTIFS('GSTN-Diff Gross'!$D$7:$D$1006,'2A'!E753,'GSTN-Diff Gross'!$V$7:$V$1006,"&lt;&gt;0"),'2A'!E753,"")</f>
        <v/>
      </c>
      <c r="D1754" s="41" t="str">
        <f>IF(COUNTIFS('GSTN-Diff Gross'!$D$7:$D$1006,'2A'!E753,'GSTN-Diff Gross'!$R$7:$R$1006,"&lt;&gt;0")+COUNTIFS('GSTN-Diff Gross'!$D$7:$D$1006,'2A'!E753,'GSTN-Diff Gross'!$S$7:$S$1006,"&lt;&gt;0")+COUNTIFS('GSTN-Diff Gross'!$D$7:$D$1006,'2A'!E753,'GSTN-Diff Gross'!$T$7:$T$1006,"&lt;&gt;0")+COUNTIFS('GSTN-Diff Gross'!$D$7:$D$1006,'2A'!E753,'GSTN-Diff Gross'!$U$7:$U$1006,"&lt;&gt;0")+COUNTIFS('GSTN-Diff Gross'!$D$7:$D$1006,'2A'!E753,'GSTN-Diff Gross'!$V$7:$V$1006,"&lt;&gt;0"),'2A'!F753,"")</f>
        <v/>
      </c>
      <c r="E1754" s="68" t="str">
        <f>IF(COUNTIFS('GSTN-Diff Gross'!$D$7:$D$1006,'2A'!E753,'GSTN-Diff Gross'!$R$7:$R$1006,"&lt;&gt;0")+COUNTIFS('GSTN-Diff Gross'!$D$7:$D$1006,'2A'!E753,'GSTN-Diff Gross'!$S$7:$S$1006,"&lt;&gt;0")+COUNTIFS('GSTN-Diff Gross'!$D$7:$D$1006,'2A'!E753,'GSTN-Diff Gross'!$T$7:$T$1006,"&lt;&gt;0")+COUNTIFS('GSTN-Diff Gross'!$D$7:$D$1006,'2A'!E753,'GSTN-Diff Gross'!$U$7:$U$1006,"&lt;&gt;0")+COUNTIFS('GSTN-Diff Gross'!$D$7:$D$1006,'2A'!E753,'GSTN-Diff Gross'!$V$7:$V$1006,"&lt;&gt;0"),'2A'!G753,"")</f>
        <v/>
      </c>
      <c r="F1754" s="90" t="str">
        <f>IF(COUNTIFS('GSTN-Diff Gross'!$D$7:$D$1006,'2A'!E753,'GSTN-Diff Gross'!$R$7:$R$1006,"&lt;&gt;0")+COUNTIFS('GSTN-Diff Gross'!$D$7:$D$1006,'2A'!E753,'GSTN-Diff Gross'!$S$7:$S$1006,"&lt;&gt;0")+COUNTIFS('GSTN-Diff Gross'!$D$7:$D$1006,'2A'!E753,'GSTN-Diff Gross'!$T$7:$T$1006,"&lt;&gt;0")+COUNTIFS('GSTN-Diff Gross'!$D$7:$D$1006,'2A'!E753,'GSTN-Diff Gross'!$U$7:$U$1006,"&lt;&gt;0")+COUNTIFS('GSTN-Diff Gross'!$D$7:$D$1006,'2A'!E753,'GSTN-Diff Gross'!$V$7:$V$1006,"&lt;&gt;0"),'2A'!H753,"")</f>
        <v/>
      </c>
      <c r="G1754" s="167">
        <f t="shared" si="193"/>
        <v>0</v>
      </c>
      <c r="H1754" s="167">
        <f t="shared" si="194"/>
        <v>0</v>
      </c>
      <c r="I1754" s="167">
        <f t="shared" si="195"/>
        <v>0</v>
      </c>
      <c r="J1754" s="167">
        <f t="shared" si="196"/>
        <v>0</v>
      </c>
      <c r="K1754" s="167">
        <f t="shared" si="197"/>
        <v>0</v>
      </c>
      <c r="L1754" s="99">
        <f>IFERROR(VLOOKUP(B1754,BOOKS!$D$6:$M$1005,6,0),0)</f>
        <v>0</v>
      </c>
      <c r="M1754" s="100">
        <f>IFERROR(VLOOKUP(B1754,BOOKS!$D$6:$M$1005,7,0),0)</f>
        <v>0</v>
      </c>
      <c r="N1754" s="100">
        <f>IFERROR(VLOOKUP(B1754,BOOKS!$D$6:$M$1005,8,0),0)</f>
        <v>0</v>
      </c>
      <c r="O1754" s="100">
        <f>IFERROR(VLOOKUP(B1754,BOOKS!$D$6:$M$1005,9,0),0)</f>
        <v>0</v>
      </c>
      <c r="P1754" s="100">
        <f>IFERROR(VLOOKUP(B1754,BOOKS!$D$6:$M$1005,10,0),0)</f>
        <v>0</v>
      </c>
      <c r="Q1754" s="94">
        <f>IFERROR(VLOOKUP(B1754,'2A'!$D$6:$M$1005,6,0),0)</f>
        <v>0</v>
      </c>
      <c r="R1754" s="95">
        <f>IFERROR(VLOOKUP(B1754,'2A'!$D$6:$M$1005,7,0),0)</f>
        <v>0</v>
      </c>
      <c r="S1754" s="95">
        <f>IFERROR(VLOOKUP(B1754,'2A'!$D$6:$M$1005,8,0),0)</f>
        <v>0</v>
      </c>
      <c r="T1754" s="95">
        <f>IFERROR(VLOOKUP(B1754,'2A'!$D$6:$M$1005,9,0),0)</f>
        <v>0</v>
      </c>
      <c r="U1754" s="95">
        <f>IFERROR(VLOOKUP(B1754,'2A'!$D$6:$M$1005,10,0),0)</f>
        <v>0</v>
      </c>
      <c r="V1754" s="111"/>
    </row>
    <row r="1755" spans="1:22">
      <c r="A1755" s="163">
        <f t="shared" si="199"/>
        <v>1749</v>
      </c>
      <c r="B1755" s="163" t="str">
        <f t="shared" si="198"/>
        <v/>
      </c>
      <c r="C1755" s="163" t="str">
        <f>IF(COUNTIFS('GSTN-Diff Gross'!$D$7:$D$1006,'2A'!E754,'GSTN-Diff Gross'!$R$7:$R$1006,"&lt;&gt;0")+COUNTIFS('GSTN-Diff Gross'!$D$7:$D$1006,'2A'!E754,'GSTN-Diff Gross'!$S$7:$S$1006,"&lt;&gt;0")+COUNTIFS('GSTN-Diff Gross'!$D$7:$D$1006,'2A'!E754,'GSTN-Diff Gross'!$T$7:$T$1006,"&lt;&gt;0")+COUNTIFS('GSTN-Diff Gross'!$D$7:$D$1006,'2A'!E754,'GSTN-Diff Gross'!$U$7:$U$1006,"&lt;&gt;0")+COUNTIFS('GSTN-Diff Gross'!$D$7:$D$1006,'2A'!E754,'GSTN-Diff Gross'!$V$7:$V$1006,"&lt;&gt;0"),'2A'!E754,"")</f>
        <v/>
      </c>
      <c r="D1755" s="46" t="str">
        <f>IF(COUNTIFS('GSTN-Diff Gross'!$D$7:$D$1006,'2A'!E754,'GSTN-Diff Gross'!$R$7:$R$1006,"&lt;&gt;0")+COUNTIFS('GSTN-Diff Gross'!$D$7:$D$1006,'2A'!E754,'GSTN-Diff Gross'!$S$7:$S$1006,"&lt;&gt;0")+COUNTIFS('GSTN-Diff Gross'!$D$7:$D$1006,'2A'!E754,'GSTN-Diff Gross'!$T$7:$T$1006,"&lt;&gt;0")+COUNTIFS('GSTN-Diff Gross'!$D$7:$D$1006,'2A'!E754,'GSTN-Diff Gross'!$U$7:$U$1006,"&lt;&gt;0")+COUNTIFS('GSTN-Diff Gross'!$D$7:$D$1006,'2A'!E754,'GSTN-Diff Gross'!$V$7:$V$1006,"&lt;&gt;0"),'2A'!F754,"")</f>
        <v/>
      </c>
      <c r="E1755" s="69" t="str">
        <f>IF(COUNTIFS('GSTN-Diff Gross'!$D$7:$D$1006,'2A'!E754,'GSTN-Diff Gross'!$R$7:$R$1006,"&lt;&gt;0")+COUNTIFS('GSTN-Diff Gross'!$D$7:$D$1006,'2A'!E754,'GSTN-Diff Gross'!$S$7:$S$1006,"&lt;&gt;0")+COUNTIFS('GSTN-Diff Gross'!$D$7:$D$1006,'2A'!E754,'GSTN-Diff Gross'!$T$7:$T$1006,"&lt;&gt;0")+COUNTIFS('GSTN-Diff Gross'!$D$7:$D$1006,'2A'!E754,'GSTN-Diff Gross'!$U$7:$U$1006,"&lt;&gt;0")+COUNTIFS('GSTN-Diff Gross'!$D$7:$D$1006,'2A'!E754,'GSTN-Diff Gross'!$V$7:$V$1006,"&lt;&gt;0"),'2A'!G754,"")</f>
        <v/>
      </c>
      <c r="F1755" s="91" t="str">
        <f>IF(COUNTIFS('GSTN-Diff Gross'!$D$7:$D$1006,'2A'!E754,'GSTN-Diff Gross'!$R$7:$R$1006,"&lt;&gt;0")+COUNTIFS('GSTN-Diff Gross'!$D$7:$D$1006,'2A'!E754,'GSTN-Diff Gross'!$S$7:$S$1006,"&lt;&gt;0")+COUNTIFS('GSTN-Diff Gross'!$D$7:$D$1006,'2A'!E754,'GSTN-Diff Gross'!$T$7:$T$1006,"&lt;&gt;0")+COUNTIFS('GSTN-Diff Gross'!$D$7:$D$1006,'2A'!E754,'GSTN-Diff Gross'!$U$7:$U$1006,"&lt;&gt;0")+COUNTIFS('GSTN-Diff Gross'!$D$7:$D$1006,'2A'!E754,'GSTN-Diff Gross'!$V$7:$V$1006,"&lt;&gt;0"),'2A'!H754,"")</f>
        <v/>
      </c>
      <c r="G1755" s="96">
        <f t="shared" si="193"/>
        <v>0</v>
      </c>
      <c r="H1755" s="96">
        <f t="shared" si="194"/>
        <v>0</v>
      </c>
      <c r="I1755" s="97">
        <f t="shared" si="195"/>
        <v>0</v>
      </c>
      <c r="J1755" s="98">
        <f t="shared" si="196"/>
        <v>0</v>
      </c>
      <c r="K1755" s="96">
        <f t="shared" si="197"/>
        <v>0</v>
      </c>
      <c r="L1755" s="93">
        <f>IFERROR(VLOOKUP(B1755,BOOKS!$D$6:$M$1005,6,0),0)</f>
        <v>0</v>
      </c>
      <c r="M1755" s="88">
        <f>IFERROR(VLOOKUP(B1755,BOOKS!$D$6:$M$1005,7,0),0)</f>
        <v>0</v>
      </c>
      <c r="N1755" s="88">
        <f>IFERROR(VLOOKUP(B1755,BOOKS!$D$6:$M$1005,8,0),0)</f>
        <v>0</v>
      </c>
      <c r="O1755" s="88">
        <f>IFERROR(VLOOKUP(B1755,BOOKS!$D$6:$M$1005,9,0),0)</f>
        <v>0</v>
      </c>
      <c r="P1755" s="88">
        <f>IFERROR(VLOOKUP(B1755,BOOKS!$D$6:$M$1005,10,0),0)</f>
        <v>0</v>
      </c>
      <c r="Q1755" s="84">
        <f>IFERROR(VLOOKUP(B1755,'2A'!$D$6:$M$1005,6,0),0)</f>
        <v>0</v>
      </c>
      <c r="R1755" s="44">
        <f>IFERROR(VLOOKUP(B1755,'2A'!$D$6:$M$1005,7,0),0)</f>
        <v>0</v>
      </c>
      <c r="S1755" s="44">
        <f>IFERROR(VLOOKUP(B1755,'2A'!$D$6:$M$1005,8,0),0)</f>
        <v>0</v>
      </c>
      <c r="T1755" s="44">
        <f>IFERROR(VLOOKUP(B1755,'2A'!$D$6:$M$1005,9,0),0)</f>
        <v>0</v>
      </c>
      <c r="U1755" s="44">
        <f>IFERROR(VLOOKUP(B1755,'2A'!$D$6:$M$1005,10,0),0)</f>
        <v>0</v>
      </c>
      <c r="V1755" s="111"/>
    </row>
    <row r="1756" spans="1:22">
      <c r="A1756" s="161">
        <f t="shared" si="199"/>
        <v>1750</v>
      </c>
      <c r="B1756" s="161" t="str">
        <f t="shared" si="198"/>
        <v/>
      </c>
      <c r="C1756" s="161" t="str">
        <f>IF(COUNTIFS('GSTN-Diff Gross'!$D$7:$D$1006,'2A'!E755,'GSTN-Diff Gross'!$R$7:$R$1006,"&lt;&gt;0")+COUNTIFS('GSTN-Diff Gross'!$D$7:$D$1006,'2A'!E755,'GSTN-Diff Gross'!$S$7:$S$1006,"&lt;&gt;0")+COUNTIFS('GSTN-Diff Gross'!$D$7:$D$1006,'2A'!E755,'GSTN-Diff Gross'!$T$7:$T$1006,"&lt;&gt;0")+COUNTIFS('GSTN-Diff Gross'!$D$7:$D$1006,'2A'!E755,'GSTN-Diff Gross'!$U$7:$U$1006,"&lt;&gt;0")+COUNTIFS('GSTN-Diff Gross'!$D$7:$D$1006,'2A'!E755,'GSTN-Diff Gross'!$V$7:$V$1006,"&lt;&gt;0"),'2A'!E755,"")</f>
        <v/>
      </c>
      <c r="D1756" s="41" t="str">
        <f>IF(COUNTIFS('GSTN-Diff Gross'!$D$7:$D$1006,'2A'!E755,'GSTN-Diff Gross'!$R$7:$R$1006,"&lt;&gt;0")+COUNTIFS('GSTN-Diff Gross'!$D$7:$D$1006,'2A'!E755,'GSTN-Diff Gross'!$S$7:$S$1006,"&lt;&gt;0")+COUNTIFS('GSTN-Diff Gross'!$D$7:$D$1006,'2A'!E755,'GSTN-Diff Gross'!$T$7:$T$1006,"&lt;&gt;0")+COUNTIFS('GSTN-Diff Gross'!$D$7:$D$1006,'2A'!E755,'GSTN-Diff Gross'!$U$7:$U$1006,"&lt;&gt;0")+COUNTIFS('GSTN-Diff Gross'!$D$7:$D$1006,'2A'!E755,'GSTN-Diff Gross'!$V$7:$V$1006,"&lt;&gt;0"),'2A'!F755,"")</f>
        <v/>
      </c>
      <c r="E1756" s="68" t="str">
        <f>IF(COUNTIFS('GSTN-Diff Gross'!$D$7:$D$1006,'2A'!E755,'GSTN-Diff Gross'!$R$7:$R$1006,"&lt;&gt;0")+COUNTIFS('GSTN-Diff Gross'!$D$7:$D$1006,'2A'!E755,'GSTN-Diff Gross'!$S$7:$S$1006,"&lt;&gt;0")+COUNTIFS('GSTN-Diff Gross'!$D$7:$D$1006,'2A'!E755,'GSTN-Diff Gross'!$T$7:$T$1006,"&lt;&gt;0")+COUNTIFS('GSTN-Diff Gross'!$D$7:$D$1006,'2A'!E755,'GSTN-Diff Gross'!$U$7:$U$1006,"&lt;&gt;0")+COUNTIFS('GSTN-Diff Gross'!$D$7:$D$1006,'2A'!E755,'GSTN-Diff Gross'!$V$7:$V$1006,"&lt;&gt;0"),'2A'!G755,"")</f>
        <v/>
      </c>
      <c r="F1756" s="90" t="str">
        <f>IF(COUNTIFS('GSTN-Diff Gross'!$D$7:$D$1006,'2A'!E755,'GSTN-Diff Gross'!$R$7:$R$1006,"&lt;&gt;0")+COUNTIFS('GSTN-Diff Gross'!$D$7:$D$1006,'2A'!E755,'GSTN-Diff Gross'!$S$7:$S$1006,"&lt;&gt;0")+COUNTIFS('GSTN-Diff Gross'!$D$7:$D$1006,'2A'!E755,'GSTN-Diff Gross'!$T$7:$T$1006,"&lt;&gt;0")+COUNTIFS('GSTN-Diff Gross'!$D$7:$D$1006,'2A'!E755,'GSTN-Diff Gross'!$U$7:$U$1006,"&lt;&gt;0")+COUNTIFS('GSTN-Diff Gross'!$D$7:$D$1006,'2A'!E755,'GSTN-Diff Gross'!$V$7:$V$1006,"&lt;&gt;0"),'2A'!H755,"")</f>
        <v/>
      </c>
      <c r="G1756" s="167">
        <f t="shared" si="193"/>
        <v>0</v>
      </c>
      <c r="H1756" s="167">
        <f t="shared" si="194"/>
        <v>0</v>
      </c>
      <c r="I1756" s="167">
        <f t="shared" si="195"/>
        <v>0</v>
      </c>
      <c r="J1756" s="167">
        <f t="shared" si="196"/>
        <v>0</v>
      </c>
      <c r="K1756" s="167">
        <f t="shared" si="197"/>
        <v>0</v>
      </c>
      <c r="L1756" s="99">
        <f>IFERROR(VLOOKUP(B1756,BOOKS!$D$6:$M$1005,6,0),0)</f>
        <v>0</v>
      </c>
      <c r="M1756" s="100">
        <f>IFERROR(VLOOKUP(B1756,BOOKS!$D$6:$M$1005,7,0),0)</f>
        <v>0</v>
      </c>
      <c r="N1756" s="100">
        <f>IFERROR(VLOOKUP(B1756,BOOKS!$D$6:$M$1005,8,0),0)</f>
        <v>0</v>
      </c>
      <c r="O1756" s="100">
        <f>IFERROR(VLOOKUP(B1756,BOOKS!$D$6:$M$1005,9,0),0)</f>
        <v>0</v>
      </c>
      <c r="P1756" s="100">
        <f>IFERROR(VLOOKUP(B1756,BOOKS!$D$6:$M$1005,10,0),0)</f>
        <v>0</v>
      </c>
      <c r="Q1756" s="94">
        <f>IFERROR(VLOOKUP(B1756,'2A'!$D$6:$M$1005,6,0),0)</f>
        <v>0</v>
      </c>
      <c r="R1756" s="95">
        <f>IFERROR(VLOOKUP(B1756,'2A'!$D$6:$M$1005,7,0),0)</f>
        <v>0</v>
      </c>
      <c r="S1756" s="95">
        <f>IFERROR(VLOOKUP(B1756,'2A'!$D$6:$M$1005,8,0),0)</f>
        <v>0</v>
      </c>
      <c r="T1756" s="95">
        <f>IFERROR(VLOOKUP(B1756,'2A'!$D$6:$M$1005,9,0),0)</f>
        <v>0</v>
      </c>
      <c r="U1756" s="95">
        <f>IFERROR(VLOOKUP(B1756,'2A'!$D$6:$M$1005,10,0),0)</f>
        <v>0</v>
      </c>
      <c r="V1756" s="111"/>
    </row>
    <row r="1757" spans="1:22">
      <c r="A1757" s="163">
        <f t="shared" si="199"/>
        <v>1751</v>
      </c>
      <c r="B1757" s="163" t="str">
        <f t="shared" si="198"/>
        <v/>
      </c>
      <c r="C1757" s="163" t="str">
        <f>IF(COUNTIFS('GSTN-Diff Gross'!$D$7:$D$1006,'2A'!E756,'GSTN-Diff Gross'!$R$7:$R$1006,"&lt;&gt;0")+COUNTIFS('GSTN-Diff Gross'!$D$7:$D$1006,'2A'!E756,'GSTN-Diff Gross'!$S$7:$S$1006,"&lt;&gt;0")+COUNTIFS('GSTN-Diff Gross'!$D$7:$D$1006,'2A'!E756,'GSTN-Diff Gross'!$T$7:$T$1006,"&lt;&gt;0")+COUNTIFS('GSTN-Diff Gross'!$D$7:$D$1006,'2A'!E756,'GSTN-Diff Gross'!$U$7:$U$1006,"&lt;&gt;0")+COUNTIFS('GSTN-Diff Gross'!$D$7:$D$1006,'2A'!E756,'GSTN-Diff Gross'!$V$7:$V$1006,"&lt;&gt;0"),'2A'!E756,"")</f>
        <v/>
      </c>
      <c r="D1757" s="46" t="str">
        <f>IF(COUNTIFS('GSTN-Diff Gross'!$D$7:$D$1006,'2A'!E756,'GSTN-Diff Gross'!$R$7:$R$1006,"&lt;&gt;0")+COUNTIFS('GSTN-Diff Gross'!$D$7:$D$1006,'2A'!E756,'GSTN-Diff Gross'!$S$7:$S$1006,"&lt;&gt;0")+COUNTIFS('GSTN-Diff Gross'!$D$7:$D$1006,'2A'!E756,'GSTN-Diff Gross'!$T$7:$T$1006,"&lt;&gt;0")+COUNTIFS('GSTN-Diff Gross'!$D$7:$D$1006,'2A'!E756,'GSTN-Diff Gross'!$U$7:$U$1006,"&lt;&gt;0")+COUNTIFS('GSTN-Diff Gross'!$D$7:$D$1006,'2A'!E756,'GSTN-Diff Gross'!$V$7:$V$1006,"&lt;&gt;0"),'2A'!F756,"")</f>
        <v/>
      </c>
      <c r="E1757" s="69" t="str">
        <f>IF(COUNTIFS('GSTN-Diff Gross'!$D$7:$D$1006,'2A'!E756,'GSTN-Diff Gross'!$R$7:$R$1006,"&lt;&gt;0")+COUNTIFS('GSTN-Diff Gross'!$D$7:$D$1006,'2A'!E756,'GSTN-Diff Gross'!$S$7:$S$1006,"&lt;&gt;0")+COUNTIFS('GSTN-Diff Gross'!$D$7:$D$1006,'2A'!E756,'GSTN-Diff Gross'!$T$7:$T$1006,"&lt;&gt;0")+COUNTIFS('GSTN-Diff Gross'!$D$7:$D$1006,'2A'!E756,'GSTN-Diff Gross'!$U$7:$U$1006,"&lt;&gt;0")+COUNTIFS('GSTN-Diff Gross'!$D$7:$D$1006,'2A'!E756,'GSTN-Diff Gross'!$V$7:$V$1006,"&lt;&gt;0"),'2A'!G756,"")</f>
        <v/>
      </c>
      <c r="F1757" s="91" t="str">
        <f>IF(COUNTIFS('GSTN-Diff Gross'!$D$7:$D$1006,'2A'!E756,'GSTN-Diff Gross'!$R$7:$R$1006,"&lt;&gt;0")+COUNTIFS('GSTN-Diff Gross'!$D$7:$D$1006,'2A'!E756,'GSTN-Diff Gross'!$S$7:$S$1006,"&lt;&gt;0")+COUNTIFS('GSTN-Diff Gross'!$D$7:$D$1006,'2A'!E756,'GSTN-Diff Gross'!$T$7:$T$1006,"&lt;&gt;0")+COUNTIFS('GSTN-Diff Gross'!$D$7:$D$1006,'2A'!E756,'GSTN-Diff Gross'!$U$7:$U$1006,"&lt;&gt;0")+COUNTIFS('GSTN-Diff Gross'!$D$7:$D$1006,'2A'!E756,'GSTN-Diff Gross'!$V$7:$V$1006,"&lt;&gt;0"),'2A'!H756,"")</f>
        <v/>
      </c>
      <c r="G1757" s="96">
        <f t="shared" si="193"/>
        <v>0</v>
      </c>
      <c r="H1757" s="96">
        <f t="shared" si="194"/>
        <v>0</v>
      </c>
      <c r="I1757" s="97">
        <f t="shared" si="195"/>
        <v>0</v>
      </c>
      <c r="J1757" s="98">
        <f t="shared" si="196"/>
        <v>0</v>
      </c>
      <c r="K1757" s="96">
        <f t="shared" si="197"/>
        <v>0</v>
      </c>
      <c r="L1757" s="93">
        <f>IFERROR(VLOOKUP(B1757,BOOKS!$D$6:$M$1005,6,0),0)</f>
        <v>0</v>
      </c>
      <c r="M1757" s="88">
        <f>IFERROR(VLOOKUP(B1757,BOOKS!$D$6:$M$1005,7,0),0)</f>
        <v>0</v>
      </c>
      <c r="N1757" s="88">
        <f>IFERROR(VLOOKUP(B1757,BOOKS!$D$6:$M$1005,8,0),0)</f>
        <v>0</v>
      </c>
      <c r="O1757" s="88">
        <f>IFERROR(VLOOKUP(B1757,BOOKS!$D$6:$M$1005,9,0),0)</f>
        <v>0</v>
      </c>
      <c r="P1757" s="88">
        <f>IFERROR(VLOOKUP(B1757,BOOKS!$D$6:$M$1005,10,0),0)</f>
        <v>0</v>
      </c>
      <c r="Q1757" s="84">
        <f>IFERROR(VLOOKUP(B1757,'2A'!$D$6:$M$1005,6,0),0)</f>
        <v>0</v>
      </c>
      <c r="R1757" s="44">
        <f>IFERROR(VLOOKUP(B1757,'2A'!$D$6:$M$1005,7,0),0)</f>
        <v>0</v>
      </c>
      <c r="S1757" s="44">
        <f>IFERROR(VLOOKUP(B1757,'2A'!$D$6:$M$1005,8,0),0)</f>
        <v>0</v>
      </c>
      <c r="T1757" s="44">
        <f>IFERROR(VLOOKUP(B1757,'2A'!$D$6:$M$1005,9,0),0)</f>
        <v>0</v>
      </c>
      <c r="U1757" s="44">
        <f>IFERROR(VLOOKUP(B1757,'2A'!$D$6:$M$1005,10,0),0)</f>
        <v>0</v>
      </c>
      <c r="V1757" s="111"/>
    </row>
    <row r="1758" spans="1:22">
      <c r="A1758" s="161">
        <f t="shared" si="199"/>
        <v>1752</v>
      </c>
      <c r="B1758" s="161" t="str">
        <f t="shared" si="198"/>
        <v/>
      </c>
      <c r="C1758" s="161" t="str">
        <f>IF(COUNTIFS('GSTN-Diff Gross'!$D$7:$D$1006,'2A'!E757,'GSTN-Diff Gross'!$R$7:$R$1006,"&lt;&gt;0")+COUNTIFS('GSTN-Diff Gross'!$D$7:$D$1006,'2A'!E757,'GSTN-Diff Gross'!$S$7:$S$1006,"&lt;&gt;0")+COUNTIFS('GSTN-Diff Gross'!$D$7:$D$1006,'2A'!E757,'GSTN-Diff Gross'!$T$7:$T$1006,"&lt;&gt;0")+COUNTIFS('GSTN-Diff Gross'!$D$7:$D$1006,'2A'!E757,'GSTN-Diff Gross'!$U$7:$U$1006,"&lt;&gt;0")+COUNTIFS('GSTN-Diff Gross'!$D$7:$D$1006,'2A'!E757,'GSTN-Diff Gross'!$V$7:$V$1006,"&lt;&gt;0"),'2A'!E757,"")</f>
        <v/>
      </c>
      <c r="D1758" s="41" t="str">
        <f>IF(COUNTIFS('GSTN-Diff Gross'!$D$7:$D$1006,'2A'!E757,'GSTN-Diff Gross'!$R$7:$R$1006,"&lt;&gt;0")+COUNTIFS('GSTN-Diff Gross'!$D$7:$D$1006,'2A'!E757,'GSTN-Diff Gross'!$S$7:$S$1006,"&lt;&gt;0")+COUNTIFS('GSTN-Diff Gross'!$D$7:$D$1006,'2A'!E757,'GSTN-Diff Gross'!$T$7:$T$1006,"&lt;&gt;0")+COUNTIFS('GSTN-Diff Gross'!$D$7:$D$1006,'2A'!E757,'GSTN-Diff Gross'!$U$7:$U$1006,"&lt;&gt;0")+COUNTIFS('GSTN-Diff Gross'!$D$7:$D$1006,'2A'!E757,'GSTN-Diff Gross'!$V$7:$V$1006,"&lt;&gt;0"),'2A'!F757,"")</f>
        <v/>
      </c>
      <c r="E1758" s="68" t="str">
        <f>IF(COUNTIFS('GSTN-Diff Gross'!$D$7:$D$1006,'2A'!E757,'GSTN-Diff Gross'!$R$7:$R$1006,"&lt;&gt;0")+COUNTIFS('GSTN-Diff Gross'!$D$7:$D$1006,'2A'!E757,'GSTN-Diff Gross'!$S$7:$S$1006,"&lt;&gt;0")+COUNTIFS('GSTN-Diff Gross'!$D$7:$D$1006,'2A'!E757,'GSTN-Diff Gross'!$T$7:$T$1006,"&lt;&gt;0")+COUNTIFS('GSTN-Diff Gross'!$D$7:$D$1006,'2A'!E757,'GSTN-Diff Gross'!$U$7:$U$1006,"&lt;&gt;0")+COUNTIFS('GSTN-Diff Gross'!$D$7:$D$1006,'2A'!E757,'GSTN-Diff Gross'!$V$7:$V$1006,"&lt;&gt;0"),'2A'!G757,"")</f>
        <v/>
      </c>
      <c r="F1758" s="90" t="str">
        <f>IF(COUNTIFS('GSTN-Diff Gross'!$D$7:$D$1006,'2A'!E757,'GSTN-Diff Gross'!$R$7:$R$1006,"&lt;&gt;0")+COUNTIFS('GSTN-Diff Gross'!$D$7:$D$1006,'2A'!E757,'GSTN-Diff Gross'!$S$7:$S$1006,"&lt;&gt;0")+COUNTIFS('GSTN-Diff Gross'!$D$7:$D$1006,'2A'!E757,'GSTN-Diff Gross'!$T$7:$T$1006,"&lt;&gt;0")+COUNTIFS('GSTN-Diff Gross'!$D$7:$D$1006,'2A'!E757,'GSTN-Diff Gross'!$U$7:$U$1006,"&lt;&gt;0")+COUNTIFS('GSTN-Diff Gross'!$D$7:$D$1006,'2A'!E757,'GSTN-Diff Gross'!$V$7:$V$1006,"&lt;&gt;0"),'2A'!H757,"")</f>
        <v/>
      </c>
      <c r="G1758" s="167">
        <f t="shared" si="193"/>
        <v>0</v>
      </c>
      <c r="H1758" s="167">
        <f t="shared" si="194"/>
        <v>0</v>
      </c>
      <c r="I1758" s="167">
        <f t="shared" si="195"/>
        <v>0</v>
      </c>
      <c r="J1758" s="167">
        <f t="shared" si="196"/>
        <v>0</v>
      </c>
      <c r="K1758" s="167">
        <f t="shared" si="197"/>
        <v>0</v>
      </c>
      <c r="L1758" s="99">
        <f>IFERROR(VLOOKUP(B1758,BOOKS!$D$6:$M$1005,6,0),0)</f>
        <v>0</v>
      </c>
      <c r="M1758" s="100">
        <f>IFERROR(VLOOKUP(B1758,BOOKS!$D$6:$M$1005,7,0),0)</f>
        <v>0</v>
      </c>
      <c r="N1758" s="100">
        <f>IFERROR(VLOOKUP(B1758,BOOKS!$D$6:$M$1005,8,0),0)</f>
        <v>0</v>
      </c>
      <c r="O1758" s="100">
        <f>IFERROR(VLOOKUP(B1758,BOOKS!$D$6:$M$1005,9,0),0)</f>
        <v>0</v>
      </c>
      <c r="P1758" s="100">
        <f>IFERROR(VLOOKUP(B1758,BOOKS!$D$6:$M$1005,10,0),0)</f>
        <v>0</v>
      </c>
      <c r="Q1758" s="94">
        <f>IFERROR(VLOOKUP(B1758,'2A'!$D$6:$M$1005,6,0),0)</f>
        <v>0</v>
      </c>
      <c r="R1758" s="95">
        <f>IFERROR(VLOOKUP(B1758,'2A'!$D$6:$M$1005,7,0),0)</f>
        <v>0</v>
      </c>
      <c r="S1758" s="95">
        <f>IFERROR(VLOOKUP(B1758,'2A'!$D$6:$M$1005,8,0),0)</f>
        <v>0</v>
      </c>
      <c r="T1758" s="95">
        <f>IFERROR(VLOOKUP(B1758,'2A'!$D$6:$M$1005,9,0),0)</f>
        <v>0</v>
      </c>
      <c r="U1758" s="95">
        <f>IFERROR(VLOOKUP(B1758,'2A'!$D$6:$M$1005,10,0),0)</f>
        <v>0</v>
      </c>
      <c r="V1758" s="111"/>
    </row>
    <row r="1759" spans="1:22">
      <c r="A1759" s="163">
        <f t="shared" si="199"/>
        <v>1753</v>
      </c>
      <c r="B1759" s="163" t="str">
        <f t="shared" si="198"/>
        <v/>
      </c>
      <c r="C1759" s="163" t="str">
        <f>IF(COUNTIFS('GSTN-Diff Gross'!$D$7:$D$1006,'2A'!E758,'GSTN-Diff Gross'!$R$7:$R$1006,"&lt;&gt;0")+COUNTIFS('GSTN-Diff Gross'!$D$7:$D$1006,'2A'!E758,'GSTN-Diff Gross'!$S$7:$S$1006,"&lt;&gt;0")+COUNTIFS('GSTN-Diff Gross'!$D$7:$D$1006,'2A'!E758,'GSTN-Diff Gross'!$T$7:$T$1006,"&lt;&gt;0")+COUNTIFS('GSTN-Diff Gross'!$D$7:$D$1006,'2A'!E758,'GSTN-Diff Gross'!$U$7:$U$1006,"&lt;&gt;0")+COUNTIFS('GSTN-Diff Gross'!$D$7:$D$1006,'2A'!E758,'GSTN-Diff Gross'!$V$7:$V$1006,"&lt;&gt;0"),'2A'!E758,"")</f>
        <v/>
      </c>
      <c r="D1759" s="46" t="str">
        <f>IF(COUNTIFS('GSTN-Diff Gross'!$D$7:$D$1006,'2A'!E758,'GSTN-Diff Gross'!$R$7:$R$1006,"&lt;&gt;0")+COUNTIFS('GSTN-Diff Gross'!$D$7:$D$1006,'2A'!E758,'GSTN-Diff Gross'!$S$7:$S$1006,"&lt;&gt;0")+COUNTIFS('GSTN-Diff Gross'!$D$7:$D$1006,'2A'!E758,'GSTN-Diff Gross'!$T$7:$T$1006,"&lt;&gt;0")+COUNTIFS('GSTN-Diff Gross'!$D$7:$D$1006,'2A'!E758,'GSTN-Diff Gross'!$U$7:$U$1006,"&lt;&gt;0")+COUNTIFS('GSTN-Diff Gross'!$D$7:$D$1006,'2A'!E758,'GSTN-Diff Gross'!$V$7:$V$1006,"&lt;&gt;0"),'2A'!F758,"")</f>
        <v/>
      </c>
      <c r="E1759" s="69" t="str">
        <f>IF(COUNTIFS('GSTN-Diff Gross'!$D$7:$D$1006,'2A'!E758,'GSTN-Diff Gross'!$R$7:$R$1006,"&lt;&gt;0")+COUNTIFS('GSTN-Diff Gross'!$D$7:$D$1006,'2A'!E758,'GSTN-Diff Gross'!$S$7:$S$1006,"&lt;&gt;0")+COUNTIFS('GSTN-Diff Gross'!$D$7:$D$1006,'2A'!E758,'GSTN-Diff Gross'!$T$7:$T$1006,"&lt;&gt;0")+COUNTIFS('GSTN-Diff Gross'!$D$7:$D$1006,'2A'!E758,'GSTN-Diff Gross'!$U$7:$U$1006,"&lt;&gt;0")+COUNTIFS('GSTN-Diff Gross'!$D$7:$D$1006,'2A'!E758,'GSTN-Diff Gross'!$V$7:$V$1006,"&lt;&gt;0"),'2A'!G758,"")</f>
        <v/>
      </c>
      <c r="F1759" s="91" t="str">
        <f>IF(COUNTIFS('GSTN-Diff Gross'!$D$7:$D$1006,'2A'!E758,'GSTN-Diff Gross'!$R$7:$R$1006,"&lt;&gt;0")+COUNTIFS('GSTN-Diff Gross'!$D$7:$D$1006,'2A'!E758,'GSTN-Diff Gross'!$S$7:$S$1006,"&lt;&gt;0")+COUNTIFS('GSTN-Diff Gross'!$D$7:$D$1006,'2A'!E758,'GSTN-Diff Gross'!$T$7:$T$1006,"&lt;&gt;0")+COUNTIFS('GSTN-Diff Gross'!$D$7:$D$1006,'2A'!E758,'GSTN-Diff Gross'!$U$7:$U$1006,"&lt;&gt;0")+COUNTIFS('GSTN-Diff Gross'!$D$7:$D$1006,'2A'!E758,'GSTN-Diff Gross'!$V$7:$V$1006,"&lt;&gt;0"),'2A'!H758,"")</f>
        <v/>
      </c>
      <c r="G1759" s="96">
        <f t="shared" si="193"/>
        <v>0</v>
      </c>
      <c r="H1759" s="96">
        <f t="shared" si="194"/>
        <v>0</v>
      </c>
      <c r="I1759" s="97">
        <f t="shared" si="195"/>
        <v>0</v>
      </c>
      <c r="J1759" s="98">
        <f t="shared" si="196"/>
        <v>0</v>
      </c>
      <c r="K1759" s="96">
        <f t="shared" si="197"/>
        <v>0</v>
      </c>
      <c r="L1759" s="93">
        <f>IFERROR(VLOOKUP(B1759,BOOKS!$D$6:$M$1005,6,0),0)</f>
        <v>0</v>
      </c>
      <c r="M1759" s="88">
        <f>IFERROR(VLOOKUP(B1759,BOOKS!$D$6:$M$1005,7,0),0)</f>
        <v>0</v>
      </c>
      <c r="N1759" s="88">
        <f>IFERROR(VLOOKUP(B1759,BOOKS!$D$6:$M$1005,8,0),0)</f>
        <v>0</v>
      </c>
      <c r="O1759" s="88">
        <f>IFERROR(VLOOKUP(B1759,BOOKS!$D$6:$M$1005,9,0),0)</f>
        <v>0</v>
      </c>
      <c r="P1759" s="88">
        <f>IFERROR(VLOOKUP(B1759,BOOKS!$D$6:$M$1005,10,0),0)</f>
        <v>0</v>
      </c>
      <c r="Q1759" s="84">
        <f>IFERROR(VLOOKUP(B1759,'2A'!$D$6:$M$1005,6,0),0)</f>
        <v>0</v>
      </c>
      <c r="R1759" s="44">
        <f>IFERROR(VLOOKUP(B1759,'2A'!$D$6:$M$1005,7,0),0)</f>
        <v>0</v>
      </c>
      <c r="S1759" s="44">
        <f>IFERROR(VLOOKUP(B1759,'2A'!$D$6:$M$1005,8,0),0)</f>
        <v>0</v>
      </c>
      <c r="T1759" s="44">
        <f>IFERROR(VLOOKUP(B1759,'2A'!$D$6:$M$1005,9,0),0)</f>
        <v>0</v>
      </c>
      <c r="U1759" s="44">
        <f>IFERROR(VLOOKUP(B1759,'2A'!$D$6:$M$1005,10,0),0)</f>
        <v>0</v>
      </c>
      <c r="V1759" s="111"/>
    </row>
    <row r="1760" spans="1:22">
      <c r="A1760" s="161">
        <f t="shared" si="199"/>
        <v>1754</v>
      </c>
      <c r="B1760" s="161" t="str">
        <f t="shared" si="198"/>
        <v/>
      </c>
      <c r="C1760" s="161" t="str">
        <f>IF(COUNTIFS('GSTN-Diff Gross'!$D$7:$D$1006,'2A'!E759,'GSTN-Diff Gross'!$R$7:$R$1006,"&lt;&gt;0")+COUNTIFS('GSTN-Diff Gross'!$D$7:$D$1006,'2A'!E759,'GSTN-Diff Gross'!$S$7:$S$1006,"&lt;&gt;0")+COUNTIFS('GSTN-Diff Gross'!$D$7:$D$1006,'2A'!E759,'GSTN-Diff Gross'!$T$7:$T$1006,"&lt;&gt;0")+COUNTIFS('GSTN-Diff Gross'!$D$7:$D$1006,'2A'!E759,'GSTN-Diff Gross'!$U$7:$U$1006,"&lt;&gt;0")+COUNTIFS('GSTN-Diff Gross'!$D$7:$D$1006,'2A'!E759,'GSTN-Diff Gross'!$V$7:$V$1006,"&lt;&gt;0"),'2A'!E759,"")</f>
        <v/>
      </c>
      <c r="D1760" s="41" t="str">
        <f>IF(COUNTIFS('GSTN-Diff Gross'!$D$7:$D$1006,'2A'!E759,'GSTN-Diff Gross'!$R$7:$R$1006,"&lt;&gt;0")+COUNTIFS('GSTN-Diff Gross'!$D$7:$D$1006,'2A'!E759,'GSTN-Diff Gross'!$S$7:$S$1006,"&lt;&gt;0")+COUNTIFS('GSTN-Diff Gross'!$D$7:$D$1006,'2A'!E759,'GSTN-Diff Gross'!$T$7:$T$1006,"&lt;&gt;0")+COUNTIFS('GSTN-Diff Gross'!$D$7:$D$1006,'2A'!E759,'GSTN-Diff Gross'!$U$7:$U$1006,"&lt;&gt;0")+COUNTIFS('GSTN-Diff Gross'!$D$7:$D$1006,'2A'!E759,'GSTN-Diff Gross'!$V$7:$V$1006,"&lt;&gt;0"),'2A'!F759,"")</f>
        <v/>
      </c>
      <c r="E1760" s="68" t="str">
        <f>IF(COUNTIFS('GSTN-Diff Gross'!$D$7:$D$1006,'2A'!E759,'GSTN-Diff Gross'!$R$7:$R$1006,"&lt;&gt;0")+COUNTIFS('GSTN-Diff Gross'!$D$7:$D$1006,'2A'!E759,'GSTN-Diff Gross'!$S$7:$S$1006,"&lt;&gt;0")+COUNTIFS('GSTN-Diff Gross'!$D$7:$D$1006,'2A'!E759,'GSTN-Diff Gross'!$T$7:$T$1006,"&lt;&gt;0")+COUNTIFS('GSTN-Diff Gross'!$D$7:$D$1006,'2A'!E759,'GSTN-Diff Gross'!$U$7:$U$1006,"&lt;&gt;0")+COUNTIFS('GSTN-Diff Gross'!$D$7:$D$1006,'2A'!E759,'GSTN-Diff Gross'!$V$7:$V$1006,"&lt;&gt;0"),'2A'!G759,"")</f>
        <v/>
      </c>
      <c r="F1760" s="90" t="str">
        <f>IF(COUNTIFS('GSTN-Diff Gross'!$D$7:$D$1006,'2A'!E759,'GSTN-Diff Gross'!$R$7:$R$1006,"&lt;&gt;0")+COUNTIFS('GSTN-Diff Gross'!$D$7:$D$1006,'2A'!E759,'GSTN-Diff Gross'!$S$7:$S$1006,"&lt;&gt;0")+COUNTIFS('GSTN-Diff Gross'!$D$7:$D$1006,'2A'!E759,'GSTN-Diff Gross'!$T$7:$T$1006,"&lt;&gt;0")+COUNTIFS('GSTN-Diff Gross'!$D$7:$D$1006,'2A'!E759,'GSTN-Diff Gross'!$U$7:$U$1006,"&lt;&gt;0")+COUNTIFS('GSTN-Diff Gross'!$D$7:$D$1006,'2A'!E759,'GSTN-Diff Gross'!$V$7:$V$1006,"&lt;&gt;0"),'2A'!H759,"")</f>
        <v/>
      </c>
      <c r="G1760" s="167">
        <f t="shared" si="193"/>
        <v>0</v>
      </c>
      <c r="H1760" s="167">
        <f t="shared" si="194"/>
        <v>0</v>
      </c>
      <c r="I1760" s="167">
        <f t="shared" si="195"/>
        <v>0</v>
      </c>
      <c r="J1760" s="167">
        <f t="shared" si="196"/>
        <v>0</v>
      </c>
      <c r="K1760" s="167">
        <f t="shared" si="197"/>
        <v>0</v>
      </c>
      <c r="L1760" s="99">
        <f>IFERROR(VLOOKUP(B1760,BOOKS!$D$6:$M$1005,6,0),0)</f>
        <v>0</v>
      </c>
      <c r="M1760" s="100">
        <f>IFERROR(VLOOKUP(B1760,BOOKS!$D$6:$M$1005,7,0),0)</f>
        <v>0</v>
      </c>
      <c r="N1760" s="100">
        <f>IFERROR(VLOOKUP(B1760,BOOKS!$D$6:$M$1005,8,0),0)</f>
        <v>0</v>
      </c>
      <c r="O1760" s="100">
        <f>IFERROR(VLOOKUP(B1760,BOOKS!$D$6:$M$1005,9,0),0)</f>
        <v>0</v>
      </c>
      <c r="P1760" s="100">
        <f>IFERROR(VLOOKUP(B1760,BOOKS!$D$6:$M$1005,10,0),0)</f>
        <v>0</v>
      </c>
      <c r="Q1760" s="94">
        <f>IFERROR(VLOOKUP(B1760,'2A'!$D$6:$M$1005,6,0),0)</f>
        <v>0</v>
      </c>
      <c r="R1760" s="95">
        <f>IFERROR(VLOOKUP(B1760,'2A'!$D$6:$M$1005,7,0),0)</f>
        <v>0</v>
      </c>
      <c r="S1760" s="95">
        <f>IFERROR(VLOOKUP(B1760,'2A'!$D$6:$M$1005,8,0),0)</f>
        <v>0</v>
      </c>
      <c r="T1760" s="95">
        <f>IFERROR(VLOOKUP(B1760,'2A'!$D$6:$M$1005,9,0),0)</f>
        <v>0</v>
      </c>
      <c r="U1760" s="95">
        <f>IFERROR(VLOOKUP(B1760,'2A'!$D$6:$M$1005,10,0),0)</f>
        <v>0</v>
      </c>
      <c r="V1760" s="111"/>
    </row>
    <row r="1761" spans="1:22">
      <c r="A1761" s="163">
        <f t="shared" si="199"/>
        <v>1755</v>
      </c>
      <c r="B1761" s="163" t="str">
        <f t="shared" si="198"/>
        <v/>
      </c>
      <c r="C1761" s="163" t="str">
        <f>IF(COUNTIFS('GSTN-Diff Gross'!$D$7:$D$1006,'2A'!E760,'GSTN-Diff Gross'!$R$7:$R$1006,"&lt;&gt;0")+COUNTIFS('GSTN-Diff Gross'!$D$7:$D$1006,'2A'!E760,'GSTN-Diff Gross'!$S$7:$S$1006,"&lt;&gt;0")+COUNTIFS('GSTN-Diff Gross'!$D$7:$D$1006,'2A'!E760,'GSTN-Diff Gross'!$T$7:$T$1006,"&lt;&gt;0")+COUNTIFS('GSTN-Diff Gross'!$D$7:$D$1006,'2A'!E760,'GSTN-Diff Gross'!$U$7:$U$1006,"&lt;&gt;0")+COUNTIFS('GSTN-Diff Gross'!$D$7:$D$1006,'2A'!E760,'GSTN-Diff Gross'!$V$7:$V$1006,"&lt;&gt;0"),'2A'!E760,"")</f>
        <v/>
      </c>
      <c r="D1761" s="46" t="str">
        <f>IF(COUNTIFS('GSTN-Diff Gross'!$D$7:$D$1006,'2A'!E760,'GSTN-Diff Gross'!$R$7:$R$1006,"&lt;&gt;0")+COUNTIFS('GSTN-Diff Gross'!$D$7:$D$1006,'2A'!E760,'GSTN-Diff Gross'!$S$7:$S$1006,"&lt;&gt;0")+COUNTIFS('GSTN-Diff Gross'!$D$7:$D$1006,'2A'!E760,'GSTN-Diff Gross'!$T$7:$T$1006,"&lt;&gt;0")+COUNTIFS('GSTN-Diff Gross'!$D$7:$D$1006,'2A'!E760,'GSTN-Diff Gross'!$U$7:$U$1006,"&lt;&gt;0")+COUNTIFS('GSTN-Diff Gross'!$D$7:$D$1006,'2A'!E760,'GSTN-Diff Gross'!$V$7:$V$1006,"&lt;&gt;0"),'2A'!F760,"")</f>
        <v/>
      </c>
      <c r="E1761" s="69" t="str">
        <f>IF(COUNTIFS('GSTN-Diff Gross'!$D$7:$D$1006,'2A'!E760,'GSTN-Diff Gross'!$R$7:$R$1006,"&lt;&gt;0")+COUNTIFS('GSTN-Diff Gross'!$D$7:$D$1006,'2A'!E760,'GSTN-Diff Gross'!$S$7:$S$1006,"&lt;&gt;0")+COUNTIFS('GSTN-Diff Gross'!$D$7:$D$1006,'2A'!E760,'GSTN-Diff Gross'!$T$7:$T$1006,"&lt;&gt;0")+COUNTIFS('GSTN-Diff Gross'!$D$7:$D$1006,'2A'!E760,'GSTN-Diff Gross'!$U$7:$U$1006,"&lt;&gt;0")+COUNTIFS('GSTN-Diff Gross'!$D$7:$D$1006,'2A'!E760,'GSTN-Diff Gross'!$V$7:$V$1006,"&lt;&gt;0"),'2A'!G760,"")</f>
        <v/>
      </c>
      <c r="F1761" s="91" t="str">
        <f>IF(COUNTIFS('GSTN-Diff Gross'!$D$7:$D$1006,'2A'!E760,'GSTN-Diff Gross'!$R$7:$R$1006,"&lt;&gt;0")+COUNTIFS('GSTN-Diff Gross'!$D$7:$D$1006,'2A'!E760,'GSTN-Diff Gross'!$S$7:$S$1006,"&lt;&gt;0")+COUNTIFS('GSTN-Diff Gross'!$D$7:$D$1006,'2A'!E760,'GSTN-Diff Gross'!$T$7:$T$1006,"&lt;&gt;0")+COUNTIFS('GSTN-Diff Gross'!$D$7:$D$1006,'2A'!E760,'GSTN-Diff Gross'!$U$7:$U$1006,"&lt;&gt;0")+COUNTIFS('GSTN-Diff Gross'!$D$7:$D$1006,'2A'!E760,'GSTN-Diff Gross'!$V$7:$V$1006,"&lt;&gt;0"),'2A'!H760,"")</f>
        <v/>
      </c>
      <c r="G1761" s="96">
        <f t="shared" si="193"/>
        <v>0</v>
      </c>
      <c r="H1761" s="96">
        <f t="shared" si="194"/>
        <v>0</v>
      </c>
      <c r="I1761" s="97">
        <f t="shared" si="195"/>
        <v>0</v>
      </c>
      <c r="J1761" s="98">
        <f t="shared" si="196"/>
        <v>0</v>
      </c>
      <c r="K1761" s="96">
        <f t="shared" si="197"/>
        <v>0</v>
      </c>
      <c r="L1761" s="93">
        <f>IFERROR(VLOOKUP(B1761,BOOKS!$D$6:$M$1005,6,0),0)</f>
        <v>0</v>
      </c>
      <c r="M1761" s="88">
        <f>IFERROR(VLOOKUP(B1761,BOOKS!$D$6:$M$1005,7,0),0)</f>
        <v>0</v>
      </c>
      <c r="N1761" s="88">
        <f>IFERROR(VLOOKUP(B1761,BOOKS!$D$6:$M$1005,8,0),0)</f>
        <v>0</v>
      </c>
      <c r="O1761" s="88">
        <f>IFERROR(VLOOKUP(B1761,BOOKS!$D$6:$M$1005,9,0),0)</f>
        <v>0</v>
      </c>
      <c r="P1761" s="88">
        <f>IFERROR(VLOOKUP(B1761,BOOKS!$D$6:$M$1005,10,0),0)</f>
        <v>0</v>
      </c>
      <c r="Q1761" s="84">
        <f>IFERROR(VLOOKUP(B1761,'2A'!$D$6:$M$1005,6,0),0)</f>
        <v>0</v>
      </c>
      <c r="R1761" s="44">
        <f>IFERROR(VLOOKUP(B1761,'2A'!$D$6:$M$1005,7,0),0)</f>
        <v>0</v>
      </c>
      <c r="S1761" s="44">
        <f>IFERROR(VLOOKUP(B1761,'2A'!$D$6:$M$1005,8,0),0)</f>
        <v>0</v>
      </c>
      <c r="T1761" s="44">
        <f>IFERROR(VLOOKUP(B1761,'2A'!$D$6:$M$1005,9,0),0)</f>
        <v>0</v>
      </c>
      <c r="U1761" s="44">
        <f>IFERROR(VLOOKUP(B1761,'2A'!$D$6:$M$1005,10,0),0)</f>
        <v>0</v>
      </c>
      <c r="V1761" s="111"/>
    </row>
    <row r="1762" spans="1:22">
      <c r="A1762" s="161">
        <f t="shared" si="199"/>
        <v>1756</v>
      </c>
      <c r="B1762" s="161" t="str">
        <f t="shared" si="198"/>
        <v/>
      </c>
      <c r="C1762" s="161" t="str">
        <f>IF(COUNTIFS('GSTN-Diff Gross'!$D$7:$D$1006,'2A'!E761,'GSTN-Diff Gross'!$R$7:$R$1006,"&lt;&gt;0")+COUNTIFS('GSTN-Diff Gross'!$D$7:$D$1006,'2A'!E761,'GSTN-Diff Gross'!$S$7:$S$1006,"&lt;&gt;0")+COUNTIFS('GSTN-Diff Gross'!$D$7:$D$1006,'2A'!E761,'GSTN-Diff Gross'!$T$7:$T$1006,"&lt;&gt;0")+COUNTIFS('GSTN-Diff Gross'!$D$7:$D$1006,'2A'!E761,'GSTN-Diff Gross'!$U$7:$U$1006,"&lt;&gt;0")+COUNTIFS('GSTN-Diff Gross'!$D$7:$D$1006,'2A'!E761,'GSTN-Diff Gross'!$V$7:$V$1006,"&lt;&gt;0"),'2A'!E761,"")</f>
        <v/>
      </c>
      <c r="D1762" s="41" t="str">
        <f>IF(COUNTIFS('GSTN-Diff Gross'!$D$7:$D$1006,'2A'!E761,'GSTN-Diff Gross'!$R$7:$R$1006,"&lt;&gt;0")+COUNTIFS('GSTN-Diff Gross'!$D$7:$D$1006,'2A'!E761,'GSTN-Diff Gross'!$S$7:$S$1006,"&lt;&gt;0")+COUNTIFS('GSTN-Diff Gross'!$D$7:$D$1006,'2A'!E761,'GSTN-Diff Gross'!$T$7:$T$1006,"&lt;&gt;0")+COUNTIFS('GSTN-Diff Gross'!$D$7:$D$1006,'2A'!E761,'GSTN-Diff Gross'!$U$7:$U$1006,"&lt;&gt;0")+COUNTIFS('GSTN-Diff Gross'!$D$7:$D$1006,'2A'!E761,'GSTN-Diff Gross'!$V$7:$V$1006,"&lt;&gt;0"),'2A'!F761,"")</f>
        <v/>
      </c>
      <c r="E1762" s="68" t="str">
        <f>IF(COUNTIFS('GSTN-Diff Gross'!$D$7:$D$1006,'2A'!E761,'GSTN-Diff Gross'!$R$7:$R$1006,"&lt;&gt;0")+COUNTIFS('GSTN-Diff Gross'!$D$7:$D$1006,'2A'!E761,'GSTN-Diff Gross'!$S$7:$S$1006,"&lt;&gt;0")+COUNTIFS('GSTN-Diff Gross'!$D$7:$D$1006,'2A'!E761,'GSTN-Diff Gross'!$T$7:$T$1006,"&lt;&gt;0")+COUNTIFS('GSTN-Diff Gross'!$D$7:$D$1006,'2A'!E761,'GSTN-Diff Gross'!$U$7:$U$1006,"&lt;&gt;0")+COUNTIFS('GSTN-Diff Gross'!$D$7:$D$1006,'2A'!E761,'GSTN-Diff Gross'!$V$7:$V$1006,"&lt;&gt;0"),'2A'!G761,"")</f>
        <v/>
      </c>
      <c r="F1762" s="90" t="str">
        <f>IF(COUNTIFS('GSTN-Diff Gross'!$D$7:$D$1006,'2A'!E761,'GSTN-Diff Gross'!$R$7:$R$1006,"&lt;&gt;0")+COUNTIFS('GSTN-Diff Gross'!$D$7:$D$1006,'2A'!E761,'GSTN-Diff Gross'!$S$7:$S$1006,"&lt;&gt;0")+COUNTIFS('GSTN-Diff Gross'!$D$7:$D$1006,'2A'!E761,'GSTN-Diff Gross'!$T$7:$T$1006,"&lt;&gt;0")+COUNTIFS('GSTN-Diff Gross'!$D$7:$D$1006,'2A'!E761,'GSTN-Diff Gross'!$U$7:$U$1006,"&lt;&gt;0")+COUNTIFS('GSTN-Diff Gross'!$D$7:$D$1006,'2A'!E761,'GSTN-Diff Gross'!$V$7:$V$1006,"&lt;&gt;0"),'2A'!H761,"")</f>
        <v/>
      </c>
      <c r="G1762" s="167">
        <f t="shared" si="193"/>
        <v>0</v>
      </c>
      <c r="H1762" s="167">
        <f t="shared" si="194"/>
        <v>0</v>
      </c>
      <c r="I1762" s="167">
        <f t="shared" si="195"/>
        <v>0</v>
      </c>
      <c r="J1762" s="167">
        <f t="shared" si="196"/>
        <v>0</v>
      </c>
      <c r="K1762" s="167">
        <f t="shared" si="197"/>
        <v>0</v>
      </c>
      <c r="L1762" s="99">
        <f>IFERROR(VLOOKUP(B1762,BOOKS!$D$6:$M$1005,6,0),0)</f>
        <v>0</v>
      </c>
      <c r="M1762" s="100">
        <f>IFERROR(VLOOKUP(B1762,BOOKS!$D$6:$M$1005,7,0),0)</f>
        <v>0</v>
      </c>
      <c r="N1762" s="100">
        <f>IFERROR(VLOOKUP(B1762,BOOKS!$D$6:$M$1005,8,0),0)</f>
        <v>0</v>
      </c>
      <c r="O1762" s="100">
        <f>IFERROR(VLOOKUP(B1762,BOOKS!$D$6:$M$1005,9,0),0)</f>
        <v>0</v>
      </c>
      <c r="P1762" s="100">
        <f>IFERROR(VLOOKUP(B1762,BOOKS!$D$6:$M$1005,10,0),0)</f>
        <v>0</v>
      </c>
      <c r="Q1762" s="94">
        <f>IFERROR(VLOOKUP(B1762,'2A'!$D$6:$M$1005,6,0),0)</f>
        <v>0</v>
      </c>
      <c r="R1762" s="95">
        <f>IFERROR(VLOOKUP(B1762,'2A'!$D$6:$M$1005,7,0),0)</f>
        <v>0</v>
      </c>
      <c r="S1762" s="95">
        <f>IFERROR(VLOOKUP(B1762,'2A'!$D$6:$M$1005,8,0),0)</f>
        <v>0</v>
      </c>
      <c r="T1762" s="95">
        <f>IFERROR(VLOOKUP(B1762,'2A'!$D$6:$M$1005,9,0),0)</f>
        <v>0</v>
      </c>
      <c r="U1762" s="95">
        <f>IFERROR(VLOOKUP(B1762,'2A'!$D$6:$M$1005,10,0),0)</f>
        <v>0</v>
      </c>
      <c r="V1762" s="111"/>
    </row>
    <row r="1763" spans="1:22">
      <c r="A1763" s="163">
        <f t="shared" si="199"/>
        <v>1757</v>
      </c>
      <c r="B1763" s="163" t="str">
        <f t="shared" si="198"/>
        <v/>
      </c>
      <c r="C1763" s="163" t="str">
        <f>IF(COUNTIFS('GSTN-Diff Gross'!$D$7:$D$1006,'2A'!E762,'GSTN-Diff Gross'!$R$7:$R$1006,"&lt;&gt;0")+COUNTIFS('GSTN-Diff Gross'!$D$7:$D$1006,'2A'!E762,'GSTN-Diff Gross'!$S$7:$S$1006,"&lt;&gt;0")+COUNTIFS('GSTN-Diff Gross'!$D$7:$D$1006,'2A'!E762,'GSTN-Diff Gross'!$T$7:$T$1006,"&lt;&gt;0")+COUNTIFS('GSTN-Diff Gross'!$D$7:$D$1006,'2A'!E762,'GSTN-Diff Gross'!$U$7:$U$1006,"&lt;&gt;0")+COUNTIFS('GSTN-Diff Gross'!$D$7:$D$1006,'2A'!E762,'GSTN-Diff Gross'!$V$7:$V$1006,"&lt;&gt;0"),'2A'!E762,"")</f>
        <v/>
      </c>
      <c r="D1763" s="46" t="str">
        <f>IF(COUNTIFS('GSTN-Diff Gross'!$D$7:$D$1006,'2A'!E762,'GSTN-Diff Gross'!$R$7:$R$1006,"&lt;&gt;0")+COUNTIFS('GSTN-Diff Gross'!$D$7:$D$1006,'2A'!E762,'GSTN-Diff Gross'!$S$7:$S$1006,"&lt;&gt;0")+COUNTIFS('GSTN-Diff Gross'!$D$7:$D$1006,'2A'!E762,'GSTN-Diff Gross'!$T$7:$T$1006,"&lt;&gt;0")+COUNTIFS('GSTN-Diff Gross'!$D$7:$D$1006,'2A'!E762,'GSTN-Diff Gross'!$U$7:$U$1006,"&lt;&gt;0")+COUNTIFS('GSTN-Diff Gross'!$D$7:$D$1006,'2A'!E762,'GSTN-Diff Gross'!$V$7:$V$1006,"&lt;&gt;0"),'2A'!F762,"")</f>
        <v/>
      </c>
      <c r="E1763" s="69" t="str">
        <f>IF(COUNTIFS('GSTN-Diff Gross'!$D$7:$D$1006,'2A'!E762,'GSTN-Diff Gross'!$R$7:$R$1006,"&lt;&gt;0")+COUNTIFS('GSTN-Diff Gross'!$D$7:$D$1006,'2A'!E762,'GSTN-Diff Gross'!$S$7:$S$1006,"&lt;&gt;0")+COUNTIFS('GSTN-Diff Gross'!$D$7:$D$1006,'2A'!E762,'GSTN-Diff Gross'!$T$7:$T$1006,"&lt;&gt;0")+COUNTIFS('GSTN-Diff Gross'!$D$7:$D$1006,'2A'!E762,'GSTN-Diff Gross'!$U$7:$U$1006,"&lt;&gt;0")+COUNTIFS('GSTN-Diff Gross'!$D$7:$D$1006,'2A'!E762,'GSTN-Diff Gross'!$V$7:$V$1006,"&lt;&gt;0"),'2A'!G762,"")</f>
        <v/>
      </c>
      <c r="F1763" s="91" t="str">
        <f>IF(COUNTIFS('GSTN-Diff Gross'!$D$7:$D$1006,'2A'!E762,'GSTN-Diff Gross'!$R$7:$R$1006,"&lt;&gt;0")+COUNTIFS('GSTN-Diff Gross'!$D$7:$D$1006,'2A'!E762,'GSTN-Diff Gross'!$S$7:$S$1006,"&lt;&gt;0")+COUNTIFS('GSTN-Diff Gross'!$D$7:$D$1006,'2A'!E762,'GSTN-Diff Gross'!$T$7:$T$1006,"&lt;&gt;0")+COUNTIFS('GSTN-Diff Gross'!$D$7:$D$1006,'2A'!E762,'GSTN-Diff Gross'!$U$7:$U$1006,"&lt;&gt;0")+COUNTIFS('GSTN-Diff Gross'!$D$7:$D$1006,'2A'!E762,'GSTN-Diff Gross'!$V$7:$V$1006,"&lt;&gt;0"),'2A'!H762,"")</f>
        <v/>
      </c>
      <c r="G1763" s="96">
        <f t="shared" si="193"/>
        <v>0</v>
      </c>
      <c r="H1763" s="96">
        <f t="shared" si="194"/>
        <v>0</v>
      </c>
      <c r="I1763" s="97">
        <f t="shared" si="195"/>
        <v>0</v>
      </c>
      <c r="J1763" s="98">
        <f t="shared" si="196"/>
        <v>0</v>
      </c>
      <c r="K1763" s="96">
        <f t="shared" si="197"/>
        <v>0</v>
      </c>
      <c r="L1763" s="93">
        <f>IFERROR(VLOOKUP(B1763,BOOKS!$D$6:$M$1005,6,0),0)</f>
        <v>0</v>
      </c>
      <c r="M1763" s="88">
        <f>IFERROR(VLOOKUP(B1763,BOOKS!$D$6:$M$1005,7,0),0)</f>
        <v>0</v>
      </c>
      <c r="N1763" s="88">
        <f>IFERROR(VLOOKUP(B1763,BOOKS!$D$6:$M$1005,8,0),0)</f>
        <v>0</v>
      </c>
      <c r="O1763" s="88">
        <f>IFERROR(VLOOKUP(B1763,BOOKS!$D$6:$M$1005,9,0),0)</f>
        <v>0</v>
      </c>
      <c r="P1763" s="88">
        <f>IFERROR(VLOOKUP(B1763,BOOKS!$D$6:$M$1005,10,0),0)</f>
        <v>0</v>
      </c>
      <c r="Q1763" s="84">
        <f>IFERROR(VLOOKUP(B1763,'2A'!$D$6:$M$1005,6,0),0)</f>
        <v>0</v>
      </c>
      <c r="R1763" s="44">
        <f>IFERROR(VLOOKUP(B1763,'2A'!$D$6:$M$1005,7,0),0)</f>
        <v>0</v>
      </c>
      <c r="S1763" s="44">
        <f>IFERROR(VLOOKUP(B1763,'2A'!$D$6:$M$1005,8,0),0)</f>
        <v>0</v>
      </c>
      <c r="T1763" s="44">
        <f>IFERROR(VLOOKUP(B1763,'2A'!$D$6:$M$1005,9,0),0)</f>
        <v>0</v>
      </c>
      <c r="U1763" s="44">
        <f>IFERROR(VLOOKUP(B1763,'2A'!$D$6:$M$1005,10,0),0)</f>
        <v>0</v>
      </c>
      <c r="V1763" s="111"/>
    </row>
    <row r="1764" spans="1:22">
      <c r="A1764" s="161">
        <f t="shared" si="199"/>
        <v>1758</v>
      </c>
      <c r="B1764" s="161" t="str">
        <f t="shared" si="198"/>
        <v/>
      </c>
      <c r="C1764" s="161" t="str">
        <f>IF(COUNTIFS('GSTN-Diff Gross'!$D$7:$D$1006,'2A'!E763,'GSTN-Diff Gross'!$R$7:$R$1006,"&lt;&gt;0")+COUNTIFS('GSTN-Diff Gross'!$D$7:$D$1006,'2A'!E763,'GSTN-Diff Gross'!$S$7:$S$1006,"&lt;&gt;0")+COUNTIFS('GSTN-Diff Gross'!$D$7:$D$1006,'2A'!E763,'GSTN-Diff Gross'!$T$7:$T$1006,"&lt;&gt;0")+COUNTIFS('GSTN-Diff Gross'!$D$7:$D$1006,'2A'!E763,'GSTN-Diff Gross'!$U$7:$U$1006,"&lt;&gt;0")+COUNTIFS('GSTN-Diff Gross'!$D$7:$D$1006,'2A'!E763,'GSTN-Diff Gross'!$V$7:$V$1006,"&lt;&gt;0"),'2A'!E763,"")</f>
        <v/>
      </c>
      <c r="D1764" s="41" t="str">
        <f>IF(COUNTIFS('GSTN-Diff Gross'!$D$7:$D$1006,'2A'!E763,'GSTN-Diff Gross'!$R$7:$R$1006,"&lt;&gt;0")+COUNTIFS('GSTN-Diff Gross'!$D$7:$D$1006,'2A'!E763,'GSTN-Diff Gross'!$S$7:$S$1006,"&lt;&gt;0")+COUNTIFS('GSTN-Diff Gross'!$D$7:$D$1006,'2A'!E763,'GSTN-Diff Gross'!$T$7:$T$1006,"&lt;&gt;0")+COUNTIFS('GSTN-Diff Gross'!$D$7:$D$1006,'2A'!E763,'GSTN-Diff Gross'!$U$7:$U$1006,"&lt;&gt;0")+COUNTIFS('GSTN-Diff Gross'!$D$7:$D$1006,'2A'!E763,'GSTN-Diff Gross'!$V$7:$V$1006,"&lt;&gt;0"),'2A'!F763,"")</f>
        <v/>
      </c>
      <c r="E1764" s="68" t="str">
        <f>IF(COUNTIFS('GSTN-Diff Gross'!$D$7:$D$1006,'2A'!E763,'GSTN-Diff Gross'!$R$7:$R$1006,"&lt;&gt;0")+COUNTIFS('GSTN-Diff Gross'!$D$7:$D$1006,'2A'!E763,'GSTN-Diff Gross'!$S$7:$S$1006,"&lt;&gt;0")+COUNTIFS('GSTN-Diff Gross'!$D$7:$D$1006,'2A'!E763,'GSTN-Diff Gross'!$T$7:$T$1006,"&lt;&gt;0")+COUNTIFS('GSTN-Diff Gross'!$D$7:$D$1006,'2A'!E763,'GSTN-Diff Gross'!$U$7:$U$1006,"&lt;&gt;0")+COUNTIFS('GSTN-Diff Gross'!$D$7:$D$1006,'2A'!E763,'GSTN-Diff Gross'!$V$7:$V$1006,"&lt;&gt;0"),'2A'!G763,"")</f>
        <v/>
      </c>
      <c r="F1764" s="90" t="str">
        <f>IF(COUNTIFS('GSTN-Diff Gross'!$D$7:$D$1006,'2A'!E763,'GSTN-Diff Gross'!$R$7:$R$1006,"&lt;&gt;0")+COUNTIFS('GSTN-Diff Gross'!$D$7:$D$1006,'2A'!E763,'GSTN-Diff Gross'!$S$7:$S$1006,"&lt;&gt;0")+COUNTIFS('GSTN-Diff Gross'!$D$7:$D$1006,'2A'!E763,'GSTN-Diff Gross'!$T$7:$T$1006,"&lt;&gt;0")+COUNTIFS('GSTN-Diff Gross'!$D$7:$D$1006,'2A'!E763,'GSTN-Diff Gross'!$U$7:$U$1006,"&lt;&gt;0")+COUNTIFS('GSTN-Diff Gross'!$D$7:$D$1006,'2A'!E763,'GSTN-Diff Gross'!$V$7:$V$1006,"&lt;&gt;0"),'2A'!H763,"")</f>
        <v/>
      </c>
      <c r="G1764" s="167">
        <f t="shared" si="193"/>
        <v>0</v>
      </c>
      <c r="H1764" s="167">
        <f t="shared" si="194"/>
        <v>0</v>
      </c>
      <c r="I1764" s="167">
        <f t="shared" si="195"/>
        <v>0</v>
      </c>
      <c r="J1764" s="167">
        <f t="shared" si="196"/>
        <v>0</v>
      </c>
      <c r="K1764" s="167">
        <f t="shared" si="197"/>
        <v>0</v>
      </c>
      <c r="L1764" s="99">
        <f>IFERROR(VLOOKUP(B1764,BOOKS!$D$6:$M$1005,6,0),0)</f>
        <v>0</v>
      </c>
      <c r="M1764" s="100">
        <f>IFERROR(VLOOKUP(B1764,BOOKS!$D$6:$M$1005,7,0),0)</f>
        <v>0</v>
      </c>
      <c r="N1764" s="100">
        <f>IFERROR(VLOOKUP(B1764,BOOKS!$D$6:$M$1005,8,0),0)</f>
        <v>0</v>
      </c>
      <c r="O1764" s="100">
        <f>IFERROR(VLOOKUP(B1764,BOOKS!$D$6:$M$1005,9,0),0)</f>
        <v>0</v>
      </c>
      <c r="P1764" s="100">
        <f>IFERROR(VLOOKUP(B1764,BOOKS!$D$6:$M$1005,10,0),0)</f>
        <v>0</v>
      </c>
      <c r="Q1764" s="94">
        <f>IFERROR(VLOOKUP(B1764,'2A'!$D$6:$M$1005,6,0),0)</f>
        <v>0</v>
      </c>
      <c r="R1764" s="95">
        <f>IFERROR(VLOOKUP(B1764,'2A'!$D$6:$M$1005,7,0),0)</f>
        <v>0</v>
      </c>
      <c r="S1764" s="95">
        <f>IFERROR(VLOOKUP(B1764,'2A'!$D$6:$M$1005,8,0),0)</f>
        <v>0</v>
      </c>
      <c r="T1764" s="95">
        <f>IFERROR(VLOOKUP(B1764,'2A'!$D$6:$M$1005,9,0),0)</f>
        <v>0</v>
      </c>
      <c r="U1764" s="95">
        <f>IFERROR(VLOOKUP(B1764,'2A'!$D$6:$M$1005,10,0),0)</f>
        <v>0</v>
      </c>
      <c r="V1764" s="111"/>
    </row>
    <row r="1765" spans="1:22">
      <c r="A1765" s="163">
        <f t="shared" si="199"/>
        <v>1759</v>
      </c>
      <c r="B1765" s="163" t="str">
        <f t="shared" si="198"/>
        <v/>
      </c>
      <c r="C1765" s="163" t="str">
        <f>IF(COUNTIFS('GSTN-Diff Gross'!$D$7:$D$1006,'2A'!E764,'GSTN-Diff Gross'!$R$7:$R$1006,"&lt;&gt;0")+COUNTIFS('GSTN-Diff Gross'!$D$7:$D$1006,'2A'!E764,'GSTN-Diff Gross'!$S$7:$S$1006,"&lt;&gt;0")+COUNTIFS('GSTN-Diff Gross'!$D$7:$D$1006,'2A'!E764,'GSTN-Diff Gross'!$T$7:$T$1006,"&lt;&gt;0")+COUNTIFS('GSTN-Diff Gross'!$D$7:$D$1006,'2A'!E764,'GSTN-Diff Gross'!$U$7:$U$1006,"&lt;&gt;0")+COUNTIFS('GSTN-Diff Gross'!$D$7:$D$1006,'2A'!E764,'GSTN-Diff Gross'!$V$7:$V$1006,"&lt;&gt;0"),'2A'!E764,"")</f>
        <v/>
      </c>
      <c r="D1765" s="46" t="str">
        <f>IF(COUNTIFS('GSTN-Diff Gross'!$D$7:$D$1006,'2A'!E764,'GSTN-Diff Gross'!$R$7:$R$1006,"&lt;&gt;0")+COUNTIFS('GSTN-Diff Gross'!$D$7:$D$1006,'2A'!E764,'GSTN-Diff Gross'!$S$7:$S$1006,"&lt;&gt;0")+COUNTIFS('GSTN-Diff Gross'!$D$7:$D$1006,'2A'!E764,'GSTN-Diff Gross'!$T$7:$T$1006,"&lt;&gt;0")+COUNTIFS('GSTN-Diff Gross'!$D$7:$D$1006,'2A'!E764,'GSTN-Diff Gross'!$U$7:$U$1006,"&lt;&gt;0")+COUNTIFS('GSTN-Diff Gross'!$D$7:$D$1006,'2A'!E764,'GSTN-Diff Gross'!$V$7:$V$1006,"&lt;&gt;0"),'2A'!F764,"")</f>
        <v/>
      </c>
      <c r="E1765" s="69" t="str">
        <f>IF(COUNTIFS('GSTN-Diff Gross'!$D$7:$D$1006,'2A'!E764,'GSTN-Diff Gross'!$R$7:$R$1006,"&lt;&gt;0")+COUNTIFS('GSTN-Diff Gross'!$D$7:$D$1006,'2A'!E764,'GSTN-Diff Gross'!$S$7:$S$1006,"&lt;&gt;0")+COUNTIFS('GSTN-Diff Gross'!$D$7:$D$1006,'2A'!E764,'GSTN-Diff Gross'!$T$7:$T$1006,"&lt;&gt;0")+COUNTIFS('GSTN-Diff Gross'!$D$7:$D$1006,'2A'!E764,'GSTN-Diff Gross'!$U$7:$U$1006,"&lt;&gt;0")+COUNTIFS('GSTN-Diff Gross'!$D$7:$D$1006,'2A'!E764,'GSTN-Diff Gross'!$V$7:$V$1006,"&lt;&gt;0"),'2A'!G764,"")</f>
        <v/>
      </c>
      <c r="F1765" s="91" t="str">
        <f>IF(COUNTIFS('GSTN-Diff Gross'!$D$7:$D$1006,'2A'!E764,'GSTN-Diff Gross'!$R$7:$R$1006,"&lt;&gt;0")+COUNTIFS('GSTN-Diff Gross'!$D$7:$D$1006,'2A'!E764,'GSTN-Diff Gross'!$S$7:$S$1006,"&lt;&gt;0")+COUNTIFS('GSTN-Diff Gross'!$D$7:$D$1006,'2A'!E764,'GSTN-Diff Gross'!$T$7:$T$1006,"&lt;&gt;0")+COUNTIFS('GSTN-Diff Gross'!$D$7:$D$1006,'2A'!E764,'GSTN-Diff Gross'!$U$7:$U$1006,"&lt;&gt;0")+COUNTIFS('GSTN-Diff Gross'!$D$7:$D$1006,'2A'!E764,'GSTN-Diff Gross'!$V$7:$V$1006,"&lt;&gt;0"),'2A'!H764,"")</f>
        <v/>
      </c>
      <c r="G1765" s="96">
        <f t="shared" si="193"/>
        <v>0</v>
      </c>
      <c r="H1765" s="96">
        <f t="shared" si="194"/>
        <v>0</v>
      </c>
      <c r="I1765" s="97">
        <f t="shared" si="195"/>
        <v>0</v>
      </c>
      <c r="J1765" s="98">
        <f t="shared" si="196"/>
        <v>0</v>
      </c>
      <c r="K1765" s="96">
        <f t="shared" si="197"/>
        <v>0</v>
      </c>
      <c r="L1765" s="93">
        <f>IFERROR(VLOOKUP(B1765,BOOKS!$D$6:$M$1005,6,0),0)</f>
        <v>0</v>
      </c>
      <c r="M1765" s="88">
        <f>IFERROR(VLOOKUP(B1765,BOOKS!$D$6:$M$1005,7,0),0)</f>
        <v>0</v>
      </c>
      <c r="N1765" s="88">
        <f>IFERROR(VLOOKUP(B1765,BOOKS!$D$6:$M$1005,8,0),0)</f>
        <v>0</v>
      </c>
      <c r="O1765" s="88">
        <f>IFERROR(VLOOKUP(B1765,BOOKS!$D$6:$M$1005,9,0),0)</f>
        <v>0</v>
      </c>
      <c r="P1765" s="88">
        <f>IFERROR(VLOOKUP(B1765,BOOKS!$D$6:$M$1005,10,0),0)</f>
        <v>0</v>
      </c>
      <c r="Q1765" s="84">
        <f>IFERROR(VLOOKUP(B1765,'2A'!$D$6:$M$1005,6,0),0)</f>
        <v>0</v>
      </c>
      <c r="R1765" s="44">
        <f>IFERROR(VLOOKUP(B1765,'2A'!$D$6:$M$1005,7,0),0)</f>
        <v>0</v>
      </c>
      <c r="S1765" s="44">
        <f>IFERROR(VLOOKUP(B1765,'2A'!$D$6:$M$1005,8,0),0)</f>
        <v>0</v>
      </c>
      <c r="T1765" s="44">
        <f>IFERROR(VLOOKUP(B1765,'2A'!$D$6:$M$1005,9,0),0)</f>
        <v>0</v>
      </c>
      <c r="U1765" s="44">
        <f>IFERROR(VLOOKUP(B1765,'2A'!$D$6:$M$1005,10,0),0)</f>
        <v>0</v>
      </c>
      <c r="V1765" s="111"/>
    </row>
    <row r="1766" spans="1:22">
      <c r="A1766" s="161">
        <f t="shared" si="199"/>
        <v>1760</v>
      </c>
      <c r="B1766" s="161" t="str">
        <f t="shared" si="198"/>
        <v/>
      </c>
      <c r="C1766" s="161" t="str">
        <f>IF(COUNTIFS('GSTN-Diff Gross'!$D$7:$D$1006,'2A'!E765,'GSTN-Diff Gross'!$R$7:$R$1006,"&lt;&gt;0")+COUNTIFS('GSTN-Diff Gross'!$D$7:$D$1006,'2A'!E765,'GSTN-Diff Gross'!$S$7:$S$1006,"&lt;&gt;0")+COUNTIFS('GSTN-Diff Gross'!$D$7:$D$1006,'2A'!E765,'GSTN-Diff Gross'!$T$7:$T$1006,"&lt;&gt;0")+COUNTIFS('GSTN-Diff Gross'!$D$7:$D$1006,'2A'!E765,'GSTN-Diff Gross'!$U$7:$U$1006,"&lt;&gt;0")+COUNTIFS('GSTN-Diff Gross'!$D$7:$D$1006,'2A'!E765,'GSTN-Diff Gross'!$V$7:$V$1006,"&lt;&gt;0"),'2A'!E765,"")</f>
        <v/>
      </c>
      <c r="D1766" s="41" t="str">
        <f>IF(COUNTIFS('GSTN-Diff Gross'!$D$7:$D$1006,'2A'!E765,'GSTN-Diff Gross'!$R$7:$R$1006,"&lt;&gt;0")+COUNTIFS('GSTN-Diff Gross'!$D$7:$D$1006,'2A'!E765,'GSTN-Diff Gross'!$S$7:$S$1006,"&lt;&gt;0")+COUNTIFS('GSTN-Diff Gross'!$D$7:$D$1006,'2A'!E765,'GSTN-Diff Gross'!$T$7:$T$1006,"&lt;&gt;0")+COUNTIFS('GSTN-Diff Gross'!$D$7:$D$1006,'2A'!E765,'GSTN-Diff Gross'!$U$7:$U$1006,"&lt;&gt;0")+COUNTIFS('GSTN-Diff Gross'!$D$7:$D$1006,'2A'!E765,'GSTN-Diff Gross'!$V$7:$V$1006,"&lt;&gt;0"),'2A'!F765,"")</f>
        <v/>
      </c>
      <c r="E1766" s="68" t="str">
        <f>IF(COUNTIFS('GSTN-Diff Gross'!$D$7:$D$1006,'2A'!E765,'GSTN-Diff Gross'!$R$7:$R$1006,"&lt;&gt;0")+COUNTIFS('GSTN-Diff Gross'!$D$7:$D$1006,'2A'!E765,'GSTN-Diff Gross'!$S$7:$S$1006,"&lt;&gt;0")+COUNTIFS('GSTN-Diff Gross'!$D$7:$D$1006,'2A'!E765,'GSTN-Diff Gross'!$T$7:$T$1006,"&lt;&gt;0")+COUNTIFS('GSTN-Diff Gross'!$D$7:$D$1006,'2A'!E765,'GSTN-Diff Gross'!$U$7:$U$1006,"&lt;&gt;0")+COUNTIFS('GSTN-Diff Gross'!$D$7:$D$1006,'2A'!E765,'GSTN-Diff Gross'!$V$7:$V$1006,"&lt;&gt;0"),'2A'!G765,"")</f>
        <v/>
      </c>
      <c r="F1766" s="90" t="str">
        <f>IF(COUNTIFS('GSTN-Diff Gross'!$D$7:$D$1006,'2A'!E765,'GSTN-Diff Gross'!$R$7:$R$1006,"&lt;&gt;0")+COUNTIFS('GSTN-Diff Gross'!$D$7:$D$1006,'2A'!E765,'GSTN-Diff Gross'!$S$7:$S$1006,"&lt;&gt;0")+COUNTIFS('GSTN-Diff Gross'!$D$7:$D$1006,'2A'!E765,'GSTN-Diff Gross'!$T$7:$T$1006,"&lt;&gt;0")+COUNTIFS('GSTN-Diff Gross'!$D$7:$D$1006,'2A'!E765,'GSTN-Diff Gross'!$U$7:$U$1006,"&lt;&gt;0")+COUNTIFS('GSTN-Diff Gross'!$D$7:$D$1006,'2A'!E765,'GSTN-Diff Gross'!$V$7:$V$1006,"&lt;&gt;0"),'2A'!H765,"")</f>
        <v/>
      </c>
      <c r="G1766" s="167">
        <f t="shared" si="193"/>
        <v>0</v>
      </c>
      <c r="H1766" s="167">
        <f t="shared" si="194"/>
        <v>0</v>
      </c>
      <c r="I1766" s="167">
        <f t="shared" si="195"/>
        <v>0</v>
      </c>
      <c r="J1766" s="167">
        <f t="shared" si="196"/>
        <v>0</v>
      </c>
      <c r="K1766" s="167">
        <f t="shared" si="197"/>
        <v>0</v>
      </c>
      <c r="L1766" s="99">
        <f>IFERROR(VLOOKUP(B1766,BOOKS!$D$6:$M$1005,6,0),0)</f>
        <v>0</v>
      </c>
      <c r="M1766" s="100">
        <f>IFERROR(VLOOKUP(B1766,BOOKS!$D$6:$M$1005,7,0),0)</f>
        <v>0</v>
      </c>
      <c r="N1766" s="100">
        <f>IFERROR(VLOOKUP(B1766,BOOKS!$D$6:$M$1005,8,0),0)</f>
        <v>0</v>
      </c>
      <c r="O1766" s="100">
        <f>IFERROR(VLOOKUP(B1766,BOOKS!$D$6:$M$1005,9,0),0)</f>
        <v>0</v>
      </c>
      <c r="P1766" s="100">
        <f>IFERROR(VLOOKUP(B1766,BOOKS!$D$6:$M$1005,10,0),0)</f>
        <v>0</v>
      </c>
      <c r="Q1766" s="94">
        <f>IFERROR(VLOOKUP(B1766,'2A'!$D$6:$M$1005,6,0),0)</f>
        <v>0</v>
      </c>
      <c r="R1766" s="95">
        <f>IFERROR(VLOOKUP(B1766,'2A'!$D$6:$M$1005,7,0),0)</f>
        <v>0</v>
      </c>
      <c r="S1766" s="95">
        <f>IFERROR(VLOOKUP(B1766,'2A'!$D$6:$M$1005,8,0),0)</f>
        <v>0</v>
      </c>
      <c r="T1766" s="95">
        <f>IFERROR(VLOOKUP(B1766,'2A'!$D$6:$M$1005,9,0),0)</f>
        <v>0</v>
      </c>
      <c r="U1766" s="95">
        <f>IFERROR(VLOOKUP(B1766,'2A'!$D$6:$M$1005,10,0),0)</f>
        <v>0</v>
      </c>
      <c r="V1766" s="111"/>
    </row>
    <row r="1767" spans="1:22">
      <c r="A1767" s="163">
        <f t="shared" si="199"/>
        <v>1761</v>
      </c>
      <c r="B1767" s="163" t="str">
        <f t="shared" si="198"/>
        <v/>
      </c>
      <c r="C1767" s="163" t="str">
        <f>IF(COUNTIFS('GSTN-Diff Gross'!$D$7:$D$1006,'2A'!E766,'GSTN-Diff Gross'!$R$7:$R$1006,"&lt;&gt;0")+COUNTIFS('GSTN-Diff Gross'!$D$7:$D$1006,'2A'!E766,'GSTN-Diff Gross'!$S$7:$S$1006,"&lt;&gt;0")+COUNTIFS('GSTN-Diff Gross'!$D$7:$D$1006,'2A'!E766,'GSTN-Diff Gross'!$T$7:$T$1006,"&lt;&gt;0")+COUNTIFS('GSTN-Diff Gross'!$D$7:$D$1006,'2A'!E766,'GSTN-Diff Gross'!$U$7:$U$1006,"&lt;&gt;0")+COUNTIFS('GSTN-Diff Gross'!$D$7:$D$1006,'2A'!E766,'GSTN-Diff Gross'!$V$7:$V$1006,"&lt;&gt;0"),'2A'!E766,"")</f>
        <v/>
      </c>
      <c r="D1767" s="46" t="str">
        <f>IF(COUNTIFS('GSTN-Diff Gross'!$D$7:$D$1006,'2A'!E766,'GSTN-Diff Gross'!$R$7:$R$1006,"&lt;&gt;0")+COUNTIFS('GSTN-Diff Gross'!$D$7:$D$1006,'2A'!E766,'GSTN-Diff Gross'!$S$7:$S$1006,"&lt;&gt;0")+COUNTIFS('GSTN-Diff Gross'!$D$7:$D$1006,'2A'!E766,'GSTN-Diff Gross'!$T$7:$T$1006,"&lt;&gt;0")+COUNTIFS('GSTN-Diff Gross'!$D$7:$D$1006,'2A'!E766,'GSTN-Diff Gross'!$U$7:$U$1006,"&lt;&gt;0")+COUNTIFS('GSTN-Diff Gross'!$D$7:$D$1006,'2A'!E766,'GSTN-Diff Gross'!$V$7:$V$1006,"&lt;&gt;0"),'2A'!F766,"")</f>
        <v/>
      </c>
      <c r="E1767" s="69" t="str">
        <f>IF(COUNTIFS('GSTN-Diff Gross'!$D$7:$D$1006,'2A'!E766,'GSTN-Diff Gross'!$R$7:$R$1006,"&lt;&gt;0")+COUNTIFS('GSTN-Diff Gross'!$D$7:$D$1006,'2A'!E766,'GSTN-Diff Gross'!$S$7:$S$1006,"&lt;&gt;0")+COUNTIFS('GSTN-Diff Gross'!$D$7:$D$1006,'2A'!E766,'GSTN-Diff Gross'!$T$7:$T$1006,"&lt;&gt;0")+COUNTIFS('GSTN-Diff Gross'!$D$7:$D$1006,'2A'!E766,'GSTN-Diff Gross'!$U$7:$U$1006,"&lt;&gt;0")+COUNTIFS('GSTN-Diff Gross'!$D$7:$D$1006,'2A'!E766,'GSTN-Diff Gross'!$V$7:$V$1006,"&lt;&gt;0"),'2A'!G766,"")</f>
        <v/>
      </c>
      <c r="F1767" s="91" t="str">
        <f>IF(COUNTIFS('GSTN-Diff Gross'!$D$7:$D$1006,'2A'!E766,'GSTN-Diff Gross'!$R$7:$R$1006,"&lt;&gt;0")+COUNTIFS('GSTN-Diff Gross'!$D$7:$D$1006,'2A'!E766,'GSTN-Diff Gross'!$S$7:$S$1006,"&lt;&gt;0")+COUNTIFS('GSTN-Diff Gross'!$D$7:$D$1006,'2A'!E766,'GSTN-Diff Gross'!$T$7:$T$1006,"&lt;&gt;0")+COUNTIFS('GSTN-Diff Gross'!$D$7:$D$1006,'2A'!E766,'GSTN-Diff Gross'!$U$7:$U$1006,"&lt;&gt;0")+COUNTIFS('GSTN-Diff Gross'!$D$7:$D$1006,'2A'!E766,'GSTN-Diff Gross'!$V$7:$V$1006,"&lt;&gt;0"),'2A'!H766,"")</f>
        <v/>
      </c>
      <c r="G1767" s="96">
        <f t="shared" si="193"/>
        <v>0</v>
      </c>
      <c r="H1767" s="96">
        <f t="shared" si="194"/>
        <v>0</v>
      </c>
      <c r="I1767" s="97">
        <f t="shared" si="195"/>
        <v>0</v>
      </c>
      <c r="J1767" s="98">
        <f t="shared" si="196"/>
        <v>0</v>
      </c>
      <c r="K1767" s="96">
        <f t="shared" si="197"/>
        <v>0</v>
      </c>
      <c r="L1767" s="93">
        <f>IFERROR(VLOOKUP(B1767,BOOKS!$D$6:$M$1005,6,0),0)</f>
        <v>0</v>
      </c>
      <c r="M1767" s="88">
        <f>IFERROR(VLOOKUP(B1767,BOOKS!$D$6:$M$1005,7,0),0)</f>
        <v>0</v>
      </c>
      <c r="N1767" s="88">
        <f>IFERROR(VLOOKUP(B1767,BOOKS!$D$6:$M$1005,8,0),0)</f>
        <v>0</v>
      </c>
      <c r="O1767" s="88">
        <f>IFERROR(VLOOKUP(B1767,BOOKS!$D$6:$M$1005,9,0),0)</f>
        <v>0</v>
      </c>
      <c r="P1767" s="88">
        <f>IFERROR(VLOOKUP(B1767,BOOKS!$D$6:$M$1005,10,0),0)</f>
        <v>0</v>
      </c>
      <c r="Q1767" s="84">
        <f>IFERROR(VLOOKUP(B1767,'2A'!$D$6:$M$1005,6,0),0)</f>
        <v>0</v>
      </c>
      <c r="R1767" s="44">
        <f>IFERROR(VLOOKUP(B1767,'2A'!$D$6:$M$1005,7,0),0)</f>
        <v>0</v>
      </c>
      <c r="S1767" s="44">
        <f>IFERROR(VLOOKUP(B1767,'2A'!$D$6:$M$1005,8,0),0)</f>
        <v>0</v>
      </c>
      <c r="T1767" s="44">
        <f>IFERROR(VLOOKUP(B1767,'2A'!$D$6:$M$1005,9,0),0)</f>
        <v>0</v>
      </c>
      <c r="U1767" s="44">
        <f>IFERROR(VLOOKUP(B1767,'2A'!$D$6:$M$1005,10,0),0)</f>
        <v>0</v>
      </c>
      <c r="V1767" s="111"/>
    </row>
    <row r="1768" spans="1:22">
      <c r="A1768" s="161">
        <f t="shared" si="199"/>
        <v>1762</v>
      </c>
      <c r="B1768" s="161" t="str">
        <f t="shared" si="198"/>
        <v/>
      </c>
      <c r="C1768" s="161" t="str">
        <f>IF(COUNTIFS('GSTN-Diff Gross'!$D$7:$D$1006,'2A'!E767,'GSTN-Diff Gross'!$R$7:$R$1006,"&lt;&gt;0")+COUNTIFS('GSTN-Diff Gross'!$D$7:$D$1006,'2A'!E767,'GSTN-Diff Gross'!$S$7:$S$1006,"&lt;&gt;0")+COUNTIFS('GSTN-Diff Gross'!$D$7:$D$1006,'2A'!E767,'GSTN-Diff Gross'!$T$7:$T$1006,"&lt;&gt;0")+COUNTIFS('GSTN-Diff Gross'!$D$7:$D$1006,'2A'!E767,'GSTN-Diff Gross'!$U$7:$U$1006,"&lt;&gt;0")+COUNTIFS('GSTN-Diff Gross'!$D$7:$D$1006,'2A'!E767,'GSTN-Diff Gross'!$V$7:$V$1006,"&lt;&gt;0"),'2A'!E767,"")</f>
        <v/>
      </c>
      <c r="D1768" s="41" t="str">
        <f>IF(COUNTIFS('GSTN-Diff Gross'!$D$7:$D$1006,'2A'!E767,'GSTN-Diff Gross'!$R$7:$R$1006,"&lt;&gt;0")+COUNTIFS('GSTN-Diff Gross'!$D$7:$D$1006,'2A'!E767,'GSTN-Diff Gross'!$S$7:$S$1006,"&lt;&gt;0")+COUNTIFS('GSTN-Diff Gross'!$D$7:$D$1006,'2A'!E767,'GSTN-Diff Gross'!$T$7:$T$1006,"&lt;&gt;0")+COUNTIFS('GSTN-Diff Gross'!$D$7:$D$1006,'2A'!E767,'GSTN-Diff Gross'!$U$7:$U$1006,"&lt;&gt;0")+COUNTIFS('GSTN-Diff Gross'!$D$7:$D$1006,'2A'!E767,'GSTN-Diff Gross'!$V$7:$V$1006,"&lt;&gt;0"),'2A'!F767,"")</f>
        <v/>
      </c>
      <c r="E1768" s="68" t="str">
        <f>IF(COUNTIFS('GSTN-Diff Gross'!$D$7:$D$1006,'2A'!E767,'GSTN-Diff Gross'!$R$7:$R$1006,"&lt;&gt;0")+COUNTIFS('GSTN-Diff Gross'!$D$7:$D$1006,'2A'!E767,'GSTN-Diff Gross'!$S$7:$S$1006,"&lt;&gt;0")+COUNTIFS('GSTN-Diff Gross'!$D$7:$D$1006,'2A'!E767,'GSTN-Diff Gross'!$T$7:$T$1006,"&lt;&gt;0")+COUNTIFS('GSTN-Diff Gross'!$D$7:$D$1006,'2A'!E767,'GSTN-Diff Gross'!$U$7:$U$1006,"&lt;&gt;0")+COUNTIFS('GSTN-Diff Gross'!$D$7:$D$1006,'2A'!E767,'GSTN-Diff Gross'!$V$7:$V$1006,"&lt;&gt;0"),'2A'!G767,"")</f>
        <v/>
      </c>
      <c r="F1768" s="90" t="str">
        <f>IF(COUNTIFS('GSTN-Diff Gross'!$D$7:$D$1006,'2A'!E767,'GSTN-Diff Gross'!$R$7:$R$1006,"&lt;&gt;0")+COUNTIFS('GSTN-Diff Gross'!$D$7:$D$1006,'2A'!E767,'GSTN-Diff Gross'!$S$7:$S$1006,"&lt;&gt;0")+COUNTIFS('GSTN-Diff Gross'!$D$7:$D$1006,'2A'!E767,'GSTN-Diff Gross'!$T$7:$T$1006,"&lt;&gt;0")+COUNTIFS('GSTN-Diff Gross'!$D$7:$D$1006,'2A'!E767,'GSTN-Diff Gross'!$U$7:$U$1006,"&lt;&gt;0")+COUNTIFS('GSTN-Diff Gross'!$D$7:$D$1006,'2A'!E767,'GSTN-Diff Gross'!$V$7:$V$1006,"&lt;&gt;0"),'2A'!H767,"")</f>
        <v/>
      </c>
      <c r="G1768" s="167">
        <f t="shared" si="193"/>
        <v>0</v>
      </c>
      <c r="H1768" s="167">
        <f t="shared" si="194"/>
        <v>0</v>
      </c>
      <c r="I1768" s="167">
        <f t="shared" si="195"/>
        <v>0</v>
      </c>
      <c r="J1768" s="167">
        <f t="shared" si="196"/>
        <v>0</v>
      </c>
      <c r="K1768" s="167">
        <f t="shared" si="197"/>
        <v>0</v>
      </c>
      <c r="L1768" s="99">
        <f>IFERROR(VLOOKUP(B1768,BOOKS!$D$6:$M$1005,6,0),0)</f>
        <v>0</v>
      </c>
      <c r="M1768" s="100">
        <f>IFERROR(VLOOKUP(B1768,BOOKS!$D$6:$M$1005,7,0),0)</f>
        <v>0</v>
      </c>
      <c r="N1768" s="100">
        <f>IFERROR(VLOOKUP(B1768,BOOKS!$D$6:$M$1005,8,0),0)</f>
        <v>0</v>
      </c>
      <c r="O1768" s="100">
        <f>IFERROR(VLOOKUP(B1768,BOOKS!$D$6:$M$1005,9,0),0)</f>
        <v>0</v>
      </c>
      <c r="P1768" s="100">
        <f>IFERROR(VLOOKUP(B1768,BOOKS!$D$6:$M$1005,10,0),0)</f>
        <v>0</v>
      </c>
      <c r="Q1768" s="94">
        <f>IFERROR(VLOOKUP(B1768,'2A'!$D$6:$M$1005,6,0),0)</f>
        <v>0</v>
      </c>
      <c r="R1768" s="95">
        <f>IFERROR(VLOOKUP(B1768,'2A'!$D$6:$M$1005,7,0),0)</f>
        <v>0</v>
      </c>
      <c r="S1768" s="95">
        <f>IFERROR(VLOOKUP(B1768,'2A'!$D$6:$M$1005,8,0),0)</f>
        <v>0</v>
      </c>
      <c r="T1768" s="95">
        <f>IFERROR(VLOOKUP(B1768,'2A'!$D$6:$M$1005,9,0),0)</f>
        <v>0</v>
      </c>
      <c r="U1768" s="95">
        <f>IFERROR(VLOOKUP(B1768,'2A'!$D$6:$M$1005,10,0),0)</f>
        <v>0</v>
      </c>
      <c r="V1768" s="111"/>
    </row>
    <row r="1769" spans="1:22">
      <c r="A1769" s="163">
        <f t="shared" si="199"/>
        <v>1763</v>
      </c>
      <c r="B1769" s="163" t="str">
        <f t="shared" si="198"/>
        <v/>
      </c>
      <c r="C1769" s="163" t="str">
        <f>IF(COUNTIFS('GSTN-Diff Gross'!$D$7:$D$1006,'2A'!E768,'GSTN-Diff Gross'!$R$7:$R$1006,"&lt;&gt;0")+COUNTIFS('GSTN-Diff Gross'!$D$7:$D$1006,'2A'!E768,'GSTN-Diff Gross'!$S$7:$S$1006,"&lt;&gt;0")+COUNTIFS('GSTN-Diff Gross'!$D$7:$D$1006,'2A'!E768,'GSTN-Diff Gross'!$T$7:$T$1006,"&lt;&gt;0")+COUNTIFS('GSTN-Diff Gross'!$D$7:$D$1006,'2A'!E768,'GSTN-Diff Gross'!$U$7:$U$1006,"&lt;&gt;0")+COUNTIFS('GSTN-Diff Gross'!$D$7:$D$1006,'2A'!E768,'GSTN-Diff Gross'!$V$7:$V$1006,"&lt;&gt;0"),'2A'!E768,"")</f>
        <v/>
      </c>
      <c r="D1769" s="46" t="str">
        <f>IF(COUNTIFS('GSTN-Diff Gross'!$D$7:$D$1006,'2A'!E768,'GSTN-Diff Gross'!$R$7:$R$1006,"&lt;&gt;0")+COUNTIFS('GSTN-Diff Gross'!$D$7:$D$1006,'2A'!E768,'GSTN-Diff Gross'!$S$7:$S$1006,"&lt;&gt;0")+COUNTIFS('GSTN-Diff Gross'!$D$7:$D$1006,'2A'!E768,'GSTN-Diff Gross'!$T$7:$T$1006,"&lt;&gt;0")+COUNTIFS('GSTN-Diff Gross'!$D$7:$D$1006,'2A'!E768,'GSTN-Diff Gross'!$U$7:$U$1006,"&lt;&gt;0")+COUNTIFS('GSTN-Diff Gross'!$D$7:$D$1006,'2A'!E768,'GSTN-Diff Gross'!$V$7:$V$1006,"&lt;&gt;0"),'2A'!F768,"")</f>
        <v/>
      </c>
      <c r="E1769" s="69" t="str">
        <f>IF(COUNTIFS('GSTN-Diff Gross'!$D$7:$D$1006,'2A'!E768,'GSTN-Diff Gross'!$R$7:$R$1006,"&lt;&gt;0")+COUNTIFS('GSTN-Diff Gross'!$D$7:$D$1006,'2A'!E768,'GSTN-Diff Gross'!$S$7:$S$1006,"&lt;&gt;0")+COUNTIFS('GSTN-Diff Gross'!$D$7:$D$1006,'2A'!E768,'GSTN-Diff Gross'!$T$7:$T$1006,"&lt;&gt;0")+COUNTIFS('GSTN-Diff Gross'!$D$7:$D$1006,'2A'!E768,'GSTN-Diff Gross'!$U$7:$U$1006,"&lt;&gt;0")+COUNTIFS('GSTN-Diff Gross'!$D$7:$D$1006,'2A'!E768,'GSTN-Diff Gross'!$V$7:$V$1006,"&lt;&gt;0"),'2A'!G768,"")</f>
        <v/>
      </c>
      <c r="F1769" s="91" t="str">
        <f>IF(COUNTIFS('GSTN-Diff Gross'!$D$7:$D$1006,'2A'!E768,'GSTN-Diff Gross'!$R$7:$R$1006,"&lt;&gt;0")+COUNTIFS('GSTN-Diff Gross'!$D$7:$D$1006,'2A'!E768,'GSTN-Diff Gross'!$S$7:$S$1006,"&lt;&gt;0")+COUNTIFS('GSTN-Diff Gross'!$D$7:$D$1006,'2A'!E768,'GSTN-Diff Gross'!$T$7:$T$1006,"&lt;&gt;0")+COUNTIFS('GSTN-Diff Gross'!$D$7:$D$1006,'2A'!E768,'GSTN-Diff Gross'!$U$7:$U$1006,"&lt;&gt;0")+COUNTIFS('GSTN-Diff Gross'!$D$7:$D$1006,'2A'!E768,'GSTN-Diff Gross'!$V$7:$V$1006,"&lt;&gt;0"),'2A'!H768,"")</f>
        <v/>
      </c>
      <c r="G1769" s="96">
        <f t="shared" si="193"/>
        <v>0</v>
      </c>
      <c r="H1769" s="96">
        <f t="shared" si="194"/>
        <v>0</v>
      </c>
      <c r="I1769" s="97">
        <f t="shared" si="195"/>
        <v>0</v>
      </c>
      <c r="J1769" s="98">
        <f t="shared" si="196"/>
        <v>0</v>
      </c>
      <c r="K1769" s="96">
        <f t="shared" si="197"/>
        <v>0</v>
      </c>
      <c r="L1769" s="93">
        <f>IFERROR(VLOOKUP(B1769,BOOKS!$D$6:$M$1005,6,0),0)</f>
        <v>0</v>
      </c>
      <c r="M1769" s="88">
        <f>IFERROR(VLOOKUP(B1769,BOOKS!$D$6:$M$1005,7,0),0)</f>
        <v>0</v>
      </c>
      <c r="N1769" s="88">
        <f>IFERROR(VLOOKUP(B1769,BOOKS!$D$6:$M$1005,8,0),0)</f>
        <v>0</v>
      </c>
      <c r="O1769" s="88">
        <f>IFERROR(VLOOKUP(B1769,BOOKS!$D$6:$M$1005,9,0),0)</f>
        <v>0</v>
      </c>
      <c r="P1769" s="88">
        <f>IFERROR(VLOOKUP(B1769,BOOKS!$D$6:$M$1005,10,0),0)</f>
        <v>0</v>
      </c>
      <c r="Q1769" s="84">
        <f>IFERROR(VLOOKUP(B1769,'2A'!$D$6:$M$1005,6,0),0)</f>
        <v>0</v>
      </c>
      <c r="R1769" s="44">
        <f>IFERROR(VLOOKUP(B1769,'2A'!$D$6:$M$1005,7,0),0)</f>
        <v>0</v>
      </c>
      <c r="S1769" s="44">
        <f>IFERROR(VLOOKUP(B1769,'2A'!$D$6:$M$1005,8,0),0)</f>
        <v>0</v>
      </c>
      <c r="T1769" s="44">
        <f>IFERROR(VLOOKUP(B1769,'2A'!$D$6:$M$1005,9,0),0)</f>
        <v>0</v>
      </c>
      <c r="U1769" s="44">
        <f>IFERROR(VLOOKUP(B1769,'2A'!$D$6:$M$1005,10,0),0)</f>
        <v>0</v>
      </c>
      <c r="V1769" s="111"/>
    </row>
    <row r="1770" spans="1:22">
      <c r="A1770" s="161">
        <f t="shared" si="199"/>
        <v>1764</v>
      </c>
      <c r="B1770" s="161" t="str">
        <f t="shared" si="198"/>
        <v/>
      </c>
      <c r="C1770" s="161" t="str">
        <f>IF(COUNTIFS('GSTN-Diff Gross'!$D$7:$D$1006,'2A'!E769,'GSTN-Diff Gross'!$R$7:$R$1006,"&lt;&gt;0")+COUNTIFS('GSTN-Diff Gross'!$D$7:$D$1006,'2A'!E769,'GSTN-Diff Gross'!$S$7:$S$1006,"&lt;&gt;0")+COUNTIFS('GSTN-Diff Gross'!$D$7:$D$1006,'2A'!E769,'GSTN-Diff Gross'!$T$7:$T$1006,"&lt;&gt;0")+COUNTIFS('GSTN-Diff Gross'!$D$7:$D$1006,'2A'!E769,'GSTN-Diff Gross'!$U$7:$U$1006,"&lt;&gt;0")+COUNTIFS('GSTN-Diff Gross'!$D$7:$D$1006,'2A'!E769,'GSTN-Diff Gross'!$V$7:$V$1006,"&lt;&gt;0"),'2A'!E769,"")</f>
        <v/>
      </c>
      <c r="D1770" s="41" t="str">
        <f>IF(COUNTIFS('GSTN-Diff Gross'!$D$7:$D$1006,'2A'!E769,'GSTN-Diff Gross'!$R$7:$R$1006,"&lt;&gt;0")+COUNTIFS('GSTN-Diff Gross'!$D$7:$D$1006,'2A'!E769,'GSTN-Diff Gross'!$S$7:$S$1006,"&lt;&gt;0")+COUNTIFS('GSTN-Diff Gross'!$D$7:$D$1006,'2A'!E769,'GSTN-Diff Gross'!$T$7:$T$1006,"&lt;&gt;0")+COUNTIFS('GSTN-Diff Gross'!$D$7:$D$1006,'2A'!E769,'GSTN-Diff Gross'!$U$7:$U$1006,"&lt;&gt;0")+COUNTIFS('GSTN-Diff Gross'!$D$7:$D$1006,'2A'!E769,'GSTN-Diff Gross'!$V$7:$V$1006,"&lt;&gt;0"),'2A'!F769,"")</f>
        <v/>
      </c>
      <c r="E1770" s="68" t="str">
        <f>IF(COUNTIFS('GSTN-Diff Gross'!$D$7:$D$1006,'2A'!E769,'GSTN-Diff Gross'!$R$7:$R$1006,"&lt;&gt;0")+COUNTIFS('GSTN-Diff Gross'!$D$7:$D$1006,'2A'!E769,'GSTN-Diff Gross'!$S$7:$S$1006,"&lt;&gt;0")+COUNTIFS('GSTN-Diff Gross'!$D$7:$D$1006,'2A'!E769,'GSTN-Diff Gross'!$T$7:$T$1006,"&lt;&gt;0")+COUNTIFS('GSTN-Diff Gross'!$D$7:$D$1006,'2A'!E769,'GSTN-Diff Gross'!$U$7:$U$1006,"&lt;&gt;0")+COUNTIFS('GSTN-Diff Gross'!$D$7:$D$1006,'2A'!E769,'GSTN-Diff Gross'!$V$7:$V$1006,"&lt;&gt;0"),'2A'!G769,"")</f>
        <v/>
      </c>
      <c r="F1770" s="90" t="str">
        <f>IF(COUNTIFS('GSTN-Diff Gross'!$D$7:$D$1006,'2A'!E769,'GSTN-Diff Gross'!$R$7:$R$1006,"&lt;&gt;0")+COUNTIFS('GSTN-Diff Gross'!$D$7:$D$1006,'2A'!E769,'GSTN-Diff Gross'!$S$7:$S$1006,"&lt;&gt;0")+COUNTIFS('GSTN-Diff Gross'!$D$7:$D$1006,'2A'!E769,'GSTN-Diff Gross'!$T$7:$T$1006,"&lt;&gt;0")+COUNTIFS('GSTN-Diff Gross'!$D$7:$D$1006,'2A'!E769,'GSTN-Diff Gross'!$U$7:$U$1006,"&lt;&gt;0")+COUNTIFS('GSTN-Diff Gross'!$D$7:$D$1006,'2A'!E769,'GSTN-Diff Gross'!$V$7:$V$1006,"&lt;&gt;0"),'2A'!H769,"")</f>
        <v/>
      </c>
      <c r="G1770" s="167">
        <f t="shared" si="193"/>
        <v>0</v>
      </c>
      <c r="H1770" s="167">
        <f t="shared" si="194"/>
        <v>0</v>
      </c>
      <c r="I1770" s="167">
        <f t="shared" si="195"/>
        <v>0</v>
      </c>
      <c r="J1770" s="167">
        <f t="shared" si="196"/>
        <v>0</v>
      </c>
      <c r="K1770" s="167">
        <f t="shared" si="197"/>
        <v>0</v>
      </c>
      <c r="L1770" s="99">
        <f>IFERROR(VLOOKUP(B1770,BOOKS!$D$6:$M$1005,6,0),0)</f>
        <v>0</v>
      </c>
      <c r="M1770" s="100">
        <f>IFERROR(VLOOKUP(B1770,BOOKS!$D$6:$M$1005,7,0),0)</f>
        <v>0</v>
      </c>
      <c r="N1770" s="100">
        <f>IFERROR(VLOOKUP(B1770,BOOKS!$D$6:$M$1005,8,0),0)</f>
        <v>0</v>
      </c>
      <c r="O1770" s="100">
        <f>IFERROR(VLOOKUP(B1770,BOOKS!$D$6:$M$1005,9,0),0)</f>
        <v>0</v>
      </c>
      <c r="P1770" s="100">
        <f>IFERROR(VLOOKUP(B1770,BOOKS!$D$6:$M$1005,10,0),0)</f>
        <v>0</v>
      </c>
      <c r="Q1770" s="94">
        <f>IFERROR(VLOOKUP(B1770,'2A'!$D$6:$M$1005,6,0),0)</f>
        <v>0</v>
      </c>
      <c r="R1770" s="95">
        <f>IFERROR(VLOOKUP(B1770,'2A'!$D$6:$M$1005,7,0),0)</f>
        <v>0</v>
      </c>
      <c r="S1770" s="95">
        <f>IFERROR(VLOOKUP(B1770,'2A'!$D$6:$M$1005,8,0),0)</f>
        <v>0</v>
      </c>
      <c r="T1770" s="95">
        <f>IFERROR(VLOOKUP(B1770,'2A'!$D$6:$M$1005,9,0),0)</f>
        <v>0</v>
      </c>
      <c r="U1770" s="95">
        <f>IFERROR(VLOOKUP(B1770,'2A'!$D$6:$M$1005,10,0),0)</f>
        <v>0</v>
      </c>
      <c r="V1770" s="111"/>
    </row>
    <row r="1771" spans="1:22">
      <c r="A1771" s="163">
        <f t="shared" si="199"/>
        <v>1765</v>
      </c>
      <c r="B1771" s="163" t="str">
        <f t="shared" si="198"/>
        <v/>
      </c>
      <c r="C1771" s="163" t="str">
        <f>IF(COUNTIFS('GSTN-Diff Gross'!$D$7:$D$1006,'2A'!E770,'GSTN-Diff Gross'!$R$7:$R$1006,"&lt;&gt;0")+COUNTIFS('GSTN-Diff Gross'!$D$7:$D$1006,'2A'!E770,'GSTN-Diff Gross'!$S$7:$S$1006,"&lt;&gt;0")+COUNTIFS('GSTN-Diff Gross'!$D$7:$D$1006,'2A'!E770,'GSTN-Diff Gross'!$T$7:$T$1006,"&lt;&gt;0")+COUNTIFS('GSTN-Diff Gross'!$D$7:$D$1006,'2A'!E770,'GSTN-Diff Gross'!$U$7:$U$1006,"&lt;&gt;0")+COUNTIFS('GSTN-Diff Gross'!$D$7:$D$1006,'2A'!E770,'GSTN-Diff Gross'!$V$7:$V$1006,"&lt;&gt;0"),'2A'!E770,"")</f>
        <v/>
      </c>
      <c r="D1771" s="46" t="str">
        <f>IF(COUNTIFS('GSTN-Diff Gross'!$D$7:$D$1006,'2A'!E770,'GSTN-Diff Gross'!$R$7:$R$1006,"&lt;&gt;0")+COUNTIFS('GSTN-Diff Gross'!$D$7:$D$1006,'2A'!E770,'GSTN-Diff Gross'!$S$7:$S$1006,"&lt;&gt;0")+COUNTIFS('GSTN-Diff Gross'!$D$7:$D$1006,'2A'!E770,'GSTN-Diff Gross'!$T$7:$T$1006,"&lt;&gt;0")+COUNTIFS('GSTN-Diff Gross'!$D$7:$D$1006,'2A'!E770,'GSTN-Diff Gross'!$U$7:$U$1006,"&lt;&gt;0")+COUNTIFS('GSTN-Diff Gross'!$D$7:$D$1006,'2A'!E770,'GSTN-Diff Gross'!$V$7:$V$1006,"&lt;&gt;0"),'2A'!F770,"")</f>
        <v/>
      </c>
      <c r="E1771" s="69" t="str">
        <f>IF(COUNTIFS('GSTN-Diff Gross'!$D$7:$D$1006,'2A'!E770,'GSTN-Diff Gross'!$R$7:$R$1006,"&lt;&gt;0")+COUNTIFS('GSTN-Diff Gross'!$D$7:$D$1006,'2A'!E770,'GSTN-Diff Gross'!$S$7:$S$1006,"&lt;&gt;0")+COUNTIFS('GSTN-Diff Gross'!$D$7:$D$1006,'2A'!E770,'GSTN-Diff Gross'!$T$7:$T$1006,"&lt;&gt;0")+COUNTIFS('GSTN-Diff Gross'!$D$7:$D$1006,'2A'!E770,'GSTN-Diff Gross'!$U$7:$U$1006,"&lt;&gt;0")+COUNTIFS('GSTN-Diff Gross'!$D$7:$D$1006,'2A'!E770,'GSTN-Diff Gross'!$V$7:$V$1006,"&lt;&gt;0"),'2A'!G770,"")</f>
        <v/>
      </c>
      <c r="F1771" s="91" t="str">
        <f>IF(COUNTIFS('GSTN-Diff Gross'!$D$7:$D$1006,'2A'!E770,'GSTN-Diff Gross'!$R$7:$R$1006,"&lt;&gt;0")+COUNTIFS('GSTN-Diff Gross'!$D$7:$D$1006,'2A'!E770,'GSTN-Diff Gross'!$S$7:$S$1006,"&lt;&gt;0")+COUNTIFS('GSTN-Diff Gross'!$D$7:$D$1006,'2A'!E770,'GSTN-Diff Gross'!$T$7:$T$1006,"&lt;&gt;0")+COUNTIFS('GSTN-Diff Gross'!$D$7:$D$1006,'2A'!E770,'GSTN-Diff Gross'!$U$7:$U$1006,"&lt;&gt;0")+COUNTIFS('GSTN-Diff Gross'!$D$7:$D$1006,'2A'!E770,'GSTN-Diff Gross'!$V$7:$V$1006,"&lt;&gt;0"),'2A'!H770,"")</f>
        <v/>
      </c>
      <c r="G1771" s="96">
        <f t="shared" si="193"/>
        <v>0</v>
      </c>
      <c r="H1771" s="96">
        <f t="shared" si="194"/>
        <v>0</v>
      </c>
      <c r="I1771" s="97">
        <f t="shared" si="195"/>
        <v>0</v>
      </c>
      <c r="J1771" s="98">
        <f t="shared" si="196"/>
        <v>0</v>
      </c>
      <c r="K1771" s="96">
        <f t="shared" si="197"/>
        <v>0</v>
      </c>
      <c r="L1771" s="93">
        <f>IFERROR(VLOOKUP(B1771,BOOKS!$D$6:$M$1005,6,0),0)</f>
        <v>0</v>
      </c>
      <c r="M1771" s="88">
        <f>IFERROR(VLOOKUP(B1771,BOOKS!$D$6:$M$1005,7,0),0)</f>
        <v>0</v>
      </c>
      <c r="N1771" s="88">
        <f>IFERROR(VLOOKUP(B1771,BOOKS!$D$6:$M$1005,8,0),0)</f>
        <v>0</v>
      </c>
      <c r="O1771" s="88">
        <f>IFERROR(VLOOKUP(B1771,BOOKS!$D$6:$M$1005,9,0),0)</f>
        <v>0</v>
      </c>
      <c r="P1771" s="88">
        <f>IFERROR(VLOOKUP(B1771,BOOKS!$D$6:$M$1005,10,0),0)</f>
        <v>0</v>
      </c>
      <c r="Q1771" s="84">
        <f>IFERROR(VLOOKUP(B1771,'2A'!$D$6:$M$1005,6,0),0)</f>
        <v>0</v>
      </c>
      <c r="R1771" s="44">
        <f>IFERROR(VLOOKUP(B1771,'2A'!$D$6:$M$1005,7,0),0)</f>
        <v>0</v>
      </c>
      <c r="S1771" s="44">
        <f>IFERROR(VLOOKUP(B1771,'2A'!$D$6:$M$1005,8,0),0)</f>
        <v>0</v>
      </c>
      <c r="T1771" s="44">
        <f>IFERROR(VLOOKUP(B1771,'2A'!$D$6:$M$1005,9,0),0)</f>
        <v>0</v>
      </c>
      <c r="U1771" s="44">
        <f>IFERROR(VLOOKUP(B1771,'2A'!$D$6:$M$1005,10,0),0)</f>
        <v>0</v>
      </c>
      <c r="V1771" s="111"/>
    </row>
    <row r="1772" spans="1:22">
      <c r="A1772" s="161">
        <f t="shared" si="199"/>
        <v>1766</v>
      </c>
      <c r="B1772" s="161" t="str">
        <f t="shared" si="198"/>
        <v/>
      </c>
      <c r="C1772" s="161" t="str">
        <f>IF(COUNTIFS('GSTN-Diff Gross'!$D$7:$D$1006,'2A'!E771,'GSTN-Diff Gross'!$R$7:$R$1006,"&lt;&gt;0")+COUNTIFS('GSTN-Diff Gross'!$D$7:$D$1006,'2A'!E771,'GSTN-Diff Gross'!$S$7:$S$1006,"&lt;&gt;0")+COUNTIFS('GSTN-Diff Gross'!$D$7:$D$1006,'2A'!E771,'GSTN-Diff Gross'!$T$7:$T$1006,"&lt;&gt;0")+COUNTIFS('GSTN-Diff Gross'!$D$7:$D$1006,'2A'!E771,'GSTN-Diff Gross'!$U$7:$U$1006,"&lt;&gt;0")+COUNTIFS('GSTN-Diff Gross'!$D$7:$D$1006,'2A'!E771,'GSTN-Diff Gross'!$V$7:$V$1006,"&lt;&gt;0"),'2A'!E771,"")</f>
        <v/>
      </c>
      <c r="D1772" s="41" t="str">
        <f>IF(COUNTIFS('GSTN-Diff Gross'!$D$7:$D$1006,'2A'!E771,'GSTN-Diff Gross'!$R$7:$R$1006,"&lt;&gt;0")+COUNTIFS('GSTN-Diff Gross'!$D$7:$D$1006,'2A'!E771,'GSTN-Diff Gross'!$S$7:$S$1006,"&lt;&gt;0")+COUNTIFS('GSTN-Diff Gross'!$D$7:$D$1006,'2A'!E771,'GSTN-Diff Gross'!$T$7:$T$1006,"&lt;&gt;0")+COUNTIFS('GSTN-Diff Gross'!$D$7:$D$1006,'2A'!E771,'GSTN-Diff Gross'!$U$7:$U$1006,"&lt;&gt;0")+COUNTIFS('GSTN-Diff Gross'!$D$7:$D$1006,'2A'!E771,'GSTN-Diff Gross'!$V$7:$V$1006,"&lt;&gt;0"),'2A'!F771,"")</f>
        <v/>
      </c>
      <c r="E1772" s="68" t="str">
        <f>IF(COUNTIFS('GSTN-Diff Gross'!$D$7:$D$1006,'2A'!E771,'GSTN-Diff Gross'!$R$7:$R$1006,"&lt;&gt;0")+COUNTIFS('GSTN-Diff Gross'!$D$7:$D$1006,'2A'!E771,'GSTN-Diff Gross'!$S$7:$S$1006,"&lt;&gt;0")+COUNTIFS('GSTN-Diff Gross'!$D$7:$D$1006,'2A'!E771,'GSTN-Diff Gross'!$T$7:$T$1006,"&lt;&gt;0")+COUNTIFS('GSTN-Diff Gross'!$D$7:$D$1006,'2A'!E771,'GSTN-Diff Gross'!$U$7:$U$1006,"&lt;&gt;0")+COUNTIFS('GSTN-Diff Gross'!$D$7:$D$1006,'2A'!E771,'GSTN-Diff Gross'!$V$7:$V$1006,"&lt;&gt;0"),'2A'!G771,"")</f>
        <v/>
      </c>
      <c r="F1772" s="90" t="str">
        <f>IF(COUNTIFS('GSTN-Diff Gross'!$D$7:$D$1006,'2A'!E771,'GSTN-Diff Gross'!$R$7:$R$1006,"&lt;&gt;0")+COUNTIFS('GSTN-Diff Gross'!$D$7:$D$1006,'2A'!E771,'GSTN-Diff Gross'!$S$7:$S$1006,"&lt;&gt;0")+COUNTIFS('GSTN-Diff Gross'!$D$7:$D$1006,'2A'!E771,'GSTN-Diff Gross'!$T$7:$T$1006,"&lt;&gt;0")+COUNTIFS('GSTN-Diff Gross'!$D$7:$D$1006,'2A'!E771,'GSTN-Diff Gross'!$U$7:$U$1006,"&lt;&gt;0")+COUNTIFS('GSTN-Diff Gross'!$D$7:$D$1006,'2A'!E771,'GSTN-Diff Gross'!$V$7:$V$1006,"&lt;&gt;0"),'2A'!H771,"")</f>
        <v/>
      </c>
      <c r="G1772" s="167">
        <f t="shared" si="193"/>
        <v>0</v>
      </c>
      <c r="H1772" s="167">
        <f t="shared" si="194"/>
        <v>0</v>
      </c>
      <c r="I1772" s="167">
        <f t="shared" si="195"/>
        <v>0</v>
      </c>
      <c r="J1772" s="167">
        <f t="shared" si="196"/>
        <v>0</v>
      </c>
      <c r="K1772" s="167">
        <f t="shared" si="197"/>
        <v>0</v>
      </c>
      <c r="L1772" s="99">
        <f>IFERROR(VLOOKUP(B1772,BOOKS!$D$6:$M$1005,6,0),0)</f>
        <v>0</v>
      </c>
      <c r="M1772" s="100">
        <f>IFERROR(VLOOKUP(B1772,BOOKS!$D$6:$M$1005,7,0),0)</f>
        <v>0</v>
      </c>
      <c r="N1772" s="100">
        <f>IFERROR(VLOOKUP(B1772,BOOKS!$D$6:$M$1005,8,0),0)</f>
        <v>0</v>
      </c>
      <c r="O1772" s="100">
        <f>IFERROR(VLOOKUP(B1772,BOOKS!$D$6:$M$1005,9,0),0)</f>
        <v>0</v>
      </c>
      <c r="P1772" s="100">
        <f>IFERROR(VLOOKUP(B1772,BOOKS!$D$6:$M$1005,10,0),0)</f>
        <v>0</v>
      </c>
      <c r="Q1772" s="94">
        <f>IFERROR(VLOOKUP(B1772,'2A'!$D$6:$M$1005,6,0),0)</f>
        <v>0</v>
      </c>
      <c r="R1772" s="95">
        <f>IFERROR(VLOOKUP(B1772,'2A'!$D$6:$M$1005,7,0),0)</f>
        <v>0</v>
      </c>
      <c r="S1772" s="95">
        <f>IFERROR(VLOOKUP(B1772,'2A'!$D$6:$M$1005,8,0),0)</f>
        <v>0</v>
      </c>
      <c r="T1772" s="95">
        <f>IFERROR(VLOOKUP(B1772,'2A'!$D$6:$M$1005,9,0),0)</f>
        <v>0</v>
      </c>
      <c r="U1772" s="95">
        <f>IFERROR(VLOOKUP(B1772,'2A'!$D$6:$M$1005,10,0),0)</f>
        <v>0</v>
      </c>
      <c r="V1772" s="111"/>
    </row>
    <row r="1773" spans="1:22">
      <c r="A1773" s="163">
        <f t="shared" si="199"/>
        <v>1767</v>
      </c>
      <c r="B1773" s="163" t="str">
        <f t="shared" si="198"/>
        <v/>
      </c>
      <c r="C1773" s="163" t="str">
        <f>IF(COUNTIFS('GSTN-Diff Gross'!$D$7:$D$1006,'2A'!E772,'GSTN-Diff Gross'!$R$7:$R$1006,"&lt;&gt;0")+COUNTIFS('GSTN-Diff Gross'!$D$7:$D$1006,'2A'!E772,'GSTN-Diff Gross'!$S$7:$S$1006,"&lt;&gt;0")+COUNTIFS('GSTN-Diff Gross'!$D$7:$D$1006,'2A'!E772,'GSTN-Diff Gross'!$T$7:$T$1006,"&lt;&gt;0")+COUNTIFS('GSTN-Diff Gross'!$D$7:$D$1006,'2A'!E772,'GSTN-Diff Gross'!$U$7:$U$1006,"&lt;&gt;0")+COUNTIFS('GSTN-Diff Gross'!$D$7:$D$1006,'2A'!E772,'GSTN-Diff Gross'!$V$7:$V$1006,"&lt;&gt;0"),'2A'!E772,"")</f>
        <v/>
      </c>
      <c r="D1773" s="46" t="str">
        <f>IF(COUNTIFS('GSTN-Diff Gross'!$D$7:$D$1006,'2A'!E772,'GSTN-Diff Gross'!$R$7:$R$1006,"&lt;&gt;0")+COUNTIFS('GSTN-Diff Gross'!$D$7:$D$1006,'2A'!E772,'GSTN-Diff Gross'!$S$7:$S$1006,"&lt;&gt;0")+COUNTIFS('GSTN-Diff Gross'!$D$7:$D$1006,'2A'!E772,'GSTN-Diff Gross'!$T$7:$T$1006,"&lt;&gt;0")+COUNTIFS('GSTN-Diff Gross'!$D$7:$D$1006,'2A'!E772,'GSTN-Diff Gross'!$U$7:$U$1006,"&lt;&gt;0")+COUNTIFS('GSTN-Diff Gross'!$D$7:$D$1006,'2A'!E772,'GSTN-Diff Gross'!$V$7:$V$1006,"&lt;&gt;0"),'2A'!F772,"")</f>
        <v/>
      </c>
      <c r="E1773" s="69" t="str">
        <f>IF(COUNTIFS('GSTN-Diff Gross'!$D$7:$D$1006,'2A'!E772,'GSTN-Diff Gross'!$R$7:$R$1006,"&lt;&gt;0")+COUNTIFS('GSTN-Diff Gross'!$D$7:$D$1006,'2A'!E772,'GSTN-Diff Gross'!$S$7:$S$1006,"&lt;&gt;0")+COUNTIFS('GSTN-Diff Gross'!$D$7:$D$1006,'2A'!E772,'GSTN-Diff Gross'!$T$7:$T$1006,"&lt;&gt;0")+COUNTIFS('GSTN-Diff Gross'!$D$7:$D$1006,'2A'!E772,'GSTN-Diff Gross'!$U$7:$U$1006,"&lt;&gt;0")+COUNTIFS('GSTN-Diff Gross'!$D$7:$D$1006,'2A'!E772,'GSTN-Diff Gross'!$V$7:$V$1006,"&lt;&gt;0"),'2A'!G772,"")</f>
        <v/>
      </c>
      <c r="F1773" s="91" t="str">
        <f>IF(COUNTIFS('GSTN-Diff Gross'!$D$7:$D$1006,'2A'!E772,'GSTN-Diff Gross'!$R$7:$R$1006,"&lt;&gt;0")+COUNTIFS('GSTN-Diff Gross'!$D$7:$D$1006,'2A'!E772,'GSTN-Diff Gross'!$S$7:$S$1006,"&lt;&gt;0")+COUNTIFS('GSTN-Diff Gross'!$D$7:$D$1006,'2A'!E772,'GSTN-Diff Gross'!$T$7:$T$1006,"&lt;&gt;0")+COUNTIFS('GSTN-Diff Gross'!$D$7:$D$1006,'2A'!E772,'GSTN-Diff Gross'!$U$7:$U$1006,"&lt;&gt;0")+COUNTIFS('GSTN-Diff Gross'!$D$7:$D$1006,'2A'!E772,'GSTN-Diff Gross'!$V$7:$V$1006,"&lt;&gt;0"),'2A'!H772,"")</f>
        <v/>
      </c>
      <c r="G1773" s="96">
        <f t="shared" si="193"/>
        <v>0</v>
      </c>
      <c r="H1773" s="96">
        <f t="shared" si="194"/>
        <v>0</v>
      </c>
      <c r="I1773" s="97">
        <f t="shared" si="195"/>
        <v>0</v>
      </c>
      <c r="J1773" s="98">
        <f t="shared" si="196"/>
        <v>0</v>
      </c>
      <c r="K1773" s="96">
        <f t="shared" si="197"/>
        <v>0</v>
      </c>
      <c r="L1773" s="93">
        <f>IFERROR(VLOOKUP(B1773,BOOKS!$D$6:$M$1005,6,0),0)</f>
        <v>0</v>
      </c>
      <c r="M1773" s="88">
        <f>IFERROR(VLOOKUP(B1773,BOOKS!$D$6:$M$1005,7,0),0)</f>
        <v>0</v>
      </c>
      <c r="N1773" s="88">
        <f>IFERROR(VLOOKUP(B1773,BOOKS!$D$6:$M$1005,8,0),0)</f>
        <v>0</v>
      </c>
      <c r="O1773" s="88">
        <f>IFERROR(VLOOKUP(B1773,BOOKS!$D$6:$M$1005,9,0),0)</f>
        <v>0</v>
      </c>
      <c r="P1773" s="88">
        <f>IFERROR(VLOOKUP(B1773,BOOKS!$D$6:$M$1005,10,0),0)</f>
        <v>0</v>
      </c>
      <c r="Q1773" s="84">
        <f>IFERROR(VLOOKUP(B1773,'2A'!$D$6:$M$1005,6,0),0)</f>
        <v>0</v>
      </c>
      <c r="R1773" s="44">
        <f>IFERROR(VLOOKUP(B1773,'2A'!$D$6:$M$1005,7,0),0)</f>
        <v>0</v>
      </c>
      <c r="S1773" s="44">
        <f>IFERROR(VLOOKUP(B1773,'2A'!$D$6:$M$1005,8,0),0)</f>
        <v>0</v>
      </c>
      <c r="T1773" s="44">
        <f>IFERROR(VLOOKUP(B1773,'2A'!$D$6:$M$1005,9,0),0)</f>
        <v>0</v>
      </c>
      <c r="U1773" s="44">
        <f>IFERROR(VLOOKUP(B1773,'2A'!$D$6:$M$1005,10,0),0)</f>
        <v>0</v>
      </c>
      <c r="V1773" s="111"/>
    </row>
    <row r="1774" spans="1:22">
      <c r="A1774" s="161">
        <f t="shared" si="199"/>
        <v>1768</v>
      </c>
      <c r="B1774" s="161" t="str">
        <f t="shared" si="198"/>
        <v/>
      </c>
      <c r="C1774" s="161" t="str">
        <f>IF(COUNTIFS('GSTN-Diff Gross'!$D$7:$D$1006,'2A'!E773,'GSTN-Diff Gross'!$R$7:$R$1006,"&lt;&gt;0")+COUNTIFS('GSTN-Diff Gross'!$D$7:$D$1006,'2A'!E773,'GSTN-Diff Gross'!$S$7:$S$1006,"&lt;&gt;0")+COUNTIFS('GSTN-Diff Gross'!$D$7:$D$1006,'2A'!E773,'GSTN-Diff Gross'!$T$7:$T$1006,"&lt;&gt;0")+COUNTIFS('GSTN-Diff Gross'!$D$7:$D$1006,'2A'!E773,'GSTN-Diff Gross'!$U$7:$U$1006,"&lt;&gt;0")+COUNTIFS('GSTN-Diff Gross'!$D$7:$D$1006,'2A'!E773,'GSTN-Diff Gross'!$V$7:$V$1006,"&lt;&gt;0"),'2A'!E773,"")</f>
        <v/>
      </c>
      <c r="D1774" s="41" t="str">
        <f>IF(COUNTIFS('GSTN-Diff Gross'!$D$7:$D$1006,'2A'!E773,'GSTN-Diff Gross'!$R$7:$R$1006,"&lt;&gt;0")+COUNTIFS('GSTN-Diff Gross'!$D$7:$D$1006,'2A'!E773,'GSTN-Diff Gross'!$S$7:$S$1006,"&lt;&gt;0")+COUNTIFS('GSTN-Diff Gross'!$D$7:$D$1006,'2A'!E773,'GSTN-Diff Gross'!$T$7:$T$1006,"&lt;&gt;0")+COUNTIFS('GSTN-Diff Gross'!$D$7:$D$1006,'2A'!E773,'GSTN-Diff Gross'!$U$7:$U$1006,"&lt;&gt;0")+COUNTIFS('GSTN-Diff Gross'!$D$7:$D$1006,'2A'!E773,'GSTN-Diff Gross'!$V$7:$V$1006,"&lt;&gt;0"),'2A'!F773,"")</f>
        <v/>
      </c>
      <c r="E1774" s="68" t="str">
        <f>IF(COUNTIFS('GSTN-Diff Gross'!$D$7:$D$1006,'2A'!E773,'GSTN-Diff Gross'!$R$7:$R$1006,"&lt;&gt;0")+COUNTIFS('GSTN-Diff Gross'!$D$7:$D$1006,'2A'!E773,'GSTN-Diff Gross'!$S$7:$S$1006,"&lt;&gt;0")+COUNTIFS('GSTN-Diff Gross'!$D$7:$D$1006,'2A'!E773,'GSTN-Diff Gross'!$T$7:$T$1006,"&lt;&gt;0")+COUNTIFS('GSTN-Diff Gross'!$D$7:$D$1006,'2A'!E773,'GSTN-Diff Gross'!$U$7:$U$1006,"&lt;&gt;0")+COUNTIFS('GSTN-Diff Gross'!$D$7:$D$1006,'2A'!E773,'GSTN-Diff Gross'!$V$7:$V$1006,"&lt;&gt;0"),'2A'!G773,"")</f>
        <v/>
      </c>
      <c r="F1774" s="90" t="str">
        <f>IF(COUNTIFS('GSTN-Diff Gross'!$D$7:$D$1006,'2A'!E773,'GSTN-Diff Gross'!$R$7:$R$1006,"&lt;&gt;0")+COUNTIFS('GSTN-Diff Gross'!$D$7:$D$1006,'2A'!E773,'GSTN-Diff Gross'!$S$7:$S$1006,"&lt;&gt;0")+COUNTIFS('GSTN-Diff Gross'!$D$7:$D$1006,'2A'!E773,'GSTN-Diff Gross'!$T$7:$T$1006,"&lt;&gt;0")+COUNTIFS('GSTN-Diff Gross'!$D$7:$D$1006,'2A'!E773,'GSTN-Diff Gross'!$U$7:$U$1006,"&lt;&gt;0")+COUNTIFS('GSTN-Diff Gross'!$D$7:$D$1006,'2A'!E773,'GSTN-Diff Gross'!$V$7:$V$1006,"&lt;&gt;0"),'2A'!H773,"")</f>
        <v/>
      </c>
      <c r="G1774" s="167">
        <f t="shared" si="193"/>
        <v>0</v>
      </c>
      <c r="H1774" s="167">
        <f t="shared" si="194"/>
        <v>0</v>
      </c>
      <c r="I1774" s="167">
        <f t="shared" si="195"/>
        <v>0</v>
      </c>
      <c r="J1774" s="167">
        <f t="shared" si="196"/>
        <v>0</v>
      </c>
      <c r="K1774" s="167">
        <f t="shared" si="197"/>
        <v>0</v>
      </c>
      <c r="L1774" s="99">
        <f>IFERROR(VLOOKUP(B1774,BOOKS!$D$6:$M$1005,6,0),0)</f>
        <v>0</v>
      </c>
      <c r="M1774" s="100">
        <f>IFERROR(VLOOKUP(B1774,BOOKS!$D$6:$M$1005,7,0),0)</f>
        <v>0</v>
      </c>
      <c r="N1774" s="100">
        <f>IFERROR(VLOOKUP(B1774,BOOKS!$D$6:$M$1005,8,0),0)</f>
        <v>0</v>
      </c>
      <c r="O1774" s="100">
        <f>IFERROR(VLOOKUP(B1774,BOOKS!$D$6:$M$1005,9,0),0)</f>
        <v>0</v>
      </c>
      <c r="P1774" s="100">
        <f>IFERROR(VLOOKUP(B1774,BOOKS!$D$6:$M$1005,10,0),0)</f>
        <v>0</v>
      </c>
      <c r="Q1774" s="94">
        <f>IFERROR(VLOOKUP(B1774,'2A'!$D$6:$M$1005,6,0),0)</f>
        <v>0</v>
      </c>
      <c r="R1774" s="95">
        <f>IFERROR(VLOOKUP(B1774,'2A'!$D$6:$M$1005,7,0),0)</f>
        <v>0</v>
      </c>
      <c r="S1774" s="95">
        <f>IFERROR(VLOOKUP(B1774,'2A'!$D$6:$M$1005,8,0),0)</f>
        <v>0</v>
      </c>
      <c r="T1774" s="95">
        <f>IFERROR(VLOOKUP(B1774,'2A'!$D$6:$M$1005,9,0),0)</f>
        <v>0</v>
      </c>
      <c r="U1774" s="95">
        <f>IFERROR(VLOOKUP(B1774,'2A'!$D$6:$M$1005,10,0),0)</f>
        <v>0</v>
      </c>
      <c r="V1774" s="111"/>
    </row>
    <row r="1775" spans="1:22">
      <c r="A1775" s="163">
        <f t="shared" si="199"/>
        <v>1769</v>
      </c>
      <c r="B1775" s="163" t="str">
        <f t="shared" si="198"/>
        <v/>
      </c>
      <c r="C1775" s="163" t="str">
        <f>IF(COUNTIFS('GSTN-Diff Gross'!$D$7:$D$1006,'2A'!E774,'GSTN-Diff Gross'!$R$7:$R$1006,"&lt;&gt;0")+COUNTIFS('GSTN-Diff Gross'!$D$7:$D$1006,'2A'!E774,'GSTN-Diff Gross'!$S$7:$S$1006,"&lt;&gt;0")+COUNTIFS('GSTN-Diff Gross'!$D$7:$D$1006,'2A'!E774,'GSTN-Diff Gross'!$T$7:$T$1006,"&lt;&gt;0")+COUNTIFS('GSTN-Diff Gross'!$D$7:$D$1006,'2A'!E774,'GSTN-Diff Gross'!$U$7:$U$1006,"&lt;&gt;0")+COUNTIFS('GSTN-Diff Gross'!$D$7:$D$1006,'2A'!E774,'GSTN-Diff Gross'!$V$7:$V$1006,"&lt;&gt;0"),'2A'!E774,"")</f>
        <v/>
      </c>
      <c r="D1775" s="46" t="str">
        <f>IF(COUNTIFS('GSTN-Diff Gross'!$D$7:$D$1006,'2A'!E774,'GSTN-Diff Gross'!$R$7:$R$1006,"&lt;&gt;0")+COUNTIFS('GSTN-Diff Gross'!$D$7:$D$1006,'2A'!E774,'GSTN-Diff Gross'!$S$7:$S$1006,"&lt;&gt;0")+COUNTIFS('GSTN-Diff Gross'!$D$7:$D$1006,'2A'!E774,'GSTN-Diff Gross'!$T$7:$T$1006,"&lt;&gt;0")+COUNTIFS('GSTN-Diff Gross'!$D$7:$D$1006,'2A'!E774,'GSTN-Diff Gross'!$U$7:$U$1006,"&lt;&gt;0")+COUNTIFS('GSTN-Diff Gross'!$D$7:$D$1006,'2A'!E774,'GSTN-Diff Gross'!$V$7:$V$1006,"&lt;&gt;0"),'2A'!F774,"")</f>
        <v/>
      </c>
      <c r="E1775" s="69" t="str">
        <f>IF(COUNTIFS('GSTN-Diff Gross'!$D$7:$D$1006,'2A'!E774,'GSTN-Diff Gross'!$R$7:$R$1006,"&lt;&gt;0")+COUNTIFS('GSTN-Diff Gross'!$D$7:$D$1006,'2A'!E774,'GSTN-Diff Gross'!$S$7:$S$1006,"&lt;&gt;0")+COUNTIFS('GSTN-Diff Gross'!$D$7:$D$1006,'2A'!E774,'GSTN-Diff Gross'!$T$7:$T$1006,"&lt;&gt;0")+COUNTIFS('GSTN-Diff Gross'!$D$7:$D$1006,'2A'!E774,'GSTN-Diff Gross'!$U$7:$U$1006,"&lt;&gt;0")+COUNTIFS('GSTN-Diff Gross'!$D$7:$D$1006,'2A'!E774,'GSTN-Diff Gross'!$V$7:$V$1006,"&lt;&gt;0"),'2A'!G774,"")</f>
        <v/>
      </c>
      <c r="F1775" s="91" t="str">
        <f>IF(COUNTIFS('GSTN-Diff Gross'!$D$7:$D$1006,'2A'!E774,'GSTN-Diff Gross'!$R$7:$R$1006,"&lt;&gt;0")+COUNTIFS('GSTN-Diff Gross'!$D$7:$D$1006,'2A'!E774,'GSTN-Diff Gross'!$S$7:$S$1006,"&lt;&gt;0")+COUNTIFS('GSTN-Diff Gross'!$D$7:$D$1006,'2A'!E774,'GSTN-Diff Gross'!$T$7:$T$1006,"&lt;&gt;0")+COUNTIFS('GSTN-Diff Gross'!$D$7:$D$1006,'2A'!E774,'GSTN-Diff Gross'!$U$7:$U$1006,"&lt;&gt;0")+COUNTIFS('GSTN-Diff Gross'!$D$7:$D$1006,'2A'!E774,'GSTN-Diff Gross'!$V$7:$V$1006,"&lt;&gt;0"),'2A'!H774,"")</f>
        <v/>
      </c>
      <c r="G1775" s="96">
        <f t="shared" ref="G1775:G1838" si="200">L1775-Q1775</f>
        <v>0</v>
      </c>
      <c r="H1775" s="96">
        <f t="shared" ref="H1775:H1838" si="201">M1775-R1775</f>
        <v>0</v>
      </c>
      <c r="I1775" s="97">
        <f t="shared" ref="I1775:I1838" si="202">N1775-S1775</f>
        <v>0</v>
      </c>
      <c r="J1775" s="98">
        <f t="shared" ref="J1775:J1838" si="203">O1775-T1775</f>
        <v>0</v>
      </c>
      <c r="K1775" s="96">
        <f t="shared" ref="K1775:K1838" si="204">P1775-U1775</f>
        <v>0</v>
      </c>
      <c r="L1775" s="93">
        <f>IFERROR(VLOOKUP(B1775,BOOKS!$D$6:$M$1005,6,0),0)</f>
        <v>0</v>
      </c>
      <c r="M1775" s="88">
        <f>IFERROR(VLOOKUP(B1775,BOOKS!$D$6:$M$1005,7,0),0)</f>
        <v>0</v>
      </c>
      <c r="N1775" s="88">
        <f>IFERROR(VLOOKUP(B1775,BOOKS!$D$6:$M$1005,8,0),0)</f>
        <v>0</v>
      </c>
      <c r="O1775" s="88">
        <f>IFERROR(VLOOKUP(B1775,BOOKS!$D$6:$M$1005,9,0),0)</f>
        <v>0</v>
      </c>
      <c r="P1775" s="88">
        <f>IFERROR(VLOOKUP(B1775,BOOKS!$D$6:$M$1005,10,0),0)</f>
        <v>0</v>
      </c>
      <c r="Q1775" s="84">
        <f>IFERROR(VLOOKUP(B1775,'2A'!$D$6:$M$1005,6,0),0)</f>
        <v>0</v>
      </c>
      <c r="R1775" s="44">
        <f>IFERROR(VLOOKUP(B1775,'2A'!$D$6:$M$1005,7,0),0)</f>
        <v>0</v>
      </c>
      <c r="S1775" s="44">
        <f>IFERROR(VLOOKUP(B1775,'2A'!$D$6:$M$1005,8,0),0)</f>
        <v>0</v>
      </c>
      <c r="T1775" s="44">
        <f>IFERROR(VLOOKUP(B1775,'2A'!$D$6:$M$1005,9,0),0)</f>
        <v>0</v>
      </c>
      <c r="U1775" s="44">
        <f>IFERROR(VLOOKUP(B1775,'2A'!$D$6:$M$1005,10,0),0)</f>
        <v>0</v>
      </c>
      <c r="V1775" s="111"/>
    </row>
    <row r="1776" spans="1:22">
      <c r="A1776" s="161">
        <f t="shared" si="199"/>
        <v>1770</v>
      </c>
      <c r="B1776" s="161" t="str">
        <f t="shared" ref="B1776:B1839" si="205">C1776&amp;E1776</f>
        <v/>
      </c>
      <c r="C1776" s="161" t="str">
        <f>IF(COUNTIFS('GSTN-Diff Gross'!$D$7:$D$1006,'2A'!E775,'GSTN-Diff Gross'!$R$7:$R$1006,"&lt;&gt;0")+COUNTIFS('GSTN-Diff Gross'!$D$7:$D$1006,'2A'!E775,'GSTN-Diff Gross'!$S$7:$S$1006,"&lt;&gt;0")+COUNTIFS('GSTN-Diff Gross'!$D$7:$D$1006,'2A'!E775,'GSTN-Diff Gross'!$T$7:$T$1006,"&lt;&gt;0")+COUNTIFS('GSTN-Diff Gross'!$D$7:$D$1006,'2A'!E775,'GSTN-Diff Gross'!$U$7:$U$1006,"&lt;&gt;0")+COUNTIFS('GSTN-Diff Gross'!$D$7:$D$1006,'2A'!E775,'GSTN-Diff Gross'!$V$7:$V$1006,"&lt;&gt;0"),'2A'!E775,"")</f>
        <v/>
      </c>
      <c r="D1776" s="41" t="str">
        <f>IF(COUNTIFS('GSTN-Diff Gross'!$D$7:$D$1006,'2A'!E775,'GSTN-Diff Gross'!$R$7:$R$1006,"&lt;&gt;0")+COUNTIFS('GSTN-Diff Gross'!$D$7:$D$1006,'2A'!E775,'GSTN-Diff Gross'!$S$7:$S$1006,"&lt;&gt;0")+COUNTIFS('GSTN-Diff Gross'!$D$7:$D$1006,'2A'!E775,'GSTN-Diff Gross'!$T$7:$T$1006,"&lt;&gt;0")+COUNTIFS('GSTN-Diff Gross'!$D$7:$D$1006,'2A'!E775,'GSTN-Diff Gross'!$U$7:$U$1006,"&lt;&gt;0")+COUNTIFS('GSTN-Diff Gross'!$D$7:$D$1006,'2A'!E775,'GSTN-Diff Gross'!$V$7:$V$1006,"&lt;&gt;0"),'2A'!F775,"")</f>
        <v/>
      </c>
      <c r="E1776" s="68" t="str">
        <f>IF(COUNTIFS('GSTN-Diff Gross'!$D$7:$D$1006,'2A'!E775,'GSTN-Diff Gross'!$R$7:$R$1006,"&lt;&gt;0")+COUNTIFS('GSTN-Diff Gross'!$D$7:$D$1006,'2A'!E775,'GSTN-Diff Gross'!$S$7:$S$1006,"&lt;&gt;0")+COUNTIFS('GSTN-Diff Gross'!$D$7:$D$1006,'2A'!E775,'GSTN-Diff Gross'!$T$7:$T$1006,"&lt;&gt;0")+COUNTIFS('GSTN-Diff Gross'!$D$7:$D$1006,'2A'!E775,'GSTN-Diff Gross'!$U$7:$U$1006,"&lt;&gt;0")+COUNTIFS('GSTN-Diff Gross'!$D$7:$D$1006,'2A'!E775,'GSTN-Diff Gross'!$V$7:$V$1006,"&lt;&gt;0"),'2A'!G775,"")</f>
        <v/>
      </c>
      <c r="F1776" s="90" t="str">
        <f>IF(COUNTIFS('GSTN-Diff Gross'!$D$7:$D$1006,'2A'!E775,'GSTN-Diff Gross'!$R$7:$R$1006,"&lt;&gt;0")+COUNTIFS('GSTN-Diff Gross'!$D$7:$D$1006,'2A'!E775,'GSTN-Diff Gross'!$S$7:$S$1006,"&lt;&gt;0")+COUNTIFS('GSTN-Diff Gross'!$D$7:$D$1006,'2A'!E775,'GSTN-Diff Gross'!$T$7:$T$1006,"&lt;&gt;0")+COUNTIFS('GSTN-Diff Gross'!$D$7:$D$1006,'2A'!E775,'GSTN-Diff Gross'!$U$7:$U$1006,"&lt;&gt;0")+COUNTIFS('GSTN-Diff Gross'!$D$7:$D$1006,'2A'!E775,'GSTN-Diff Gross'!$V$7:$V$1006,"&lt;&gt;0"),'2A'!H775,"")</f>
        <v/>
      </c>
      <c r="G1776" s="167">
        <f t="shared" si="200"/>
        <v>0</v>
      </c>
      <c r="H1776" s="167">
        <f t="shared" si="201"/>
        <v>0</v>
      </c>
      <c r="I1776" s="167">
        <f t="shared" si="202"/>
        <v>0</v>
      </c>
      <c r="J1776" s="167">
        <f t="shared" si="203"/>
        <v>0</v>
      </c>
      <c r="K1776" s="167">
        <f t="shared" si="204"/>
        <v>0</v>
      </c>
      <c r="L1776" s="99">
        <f>IFERROR(VLOOKUP(B1776,BOOKS!$D$6:$M$1005,6,0),0)</f>
        <v>0</v>
      </c>
      <c r="M1776" s="100">
        <f>IFERROR(VLOOKUP(B1776,BOOKS!$D$6:$M$1005,7,0),0)</f>
        <v>0</v>
      </c>
      <c r="N1776" s="100">
        <f>IFERROR(VLOOKUP(B1776,BOOKS!$D$6:$M$1005,8,0),0)</f>
        <v>0</v>
      </c>
      <c r="O1776" s="100">
        <f>IFERROR(VLOOKUP(B1776,BOOKS!$D$6:$M$1005,9,0),0)</f>
        <v>0</v>
      </c>
      <c r="P1776" s="100">
        <f>IFERROR(VLOOKUP(B1776,BOOKS!$D$6:$M$1005,10,0),0)</f>
        <v>0</v>
      </c>
      <c r="Q1776" s="94">
        <f>IFERROR(VLOOKUP(B1776,'2A'!$D$6:$M$1005,6,0),0)</f>
        <v>0</v>
      </c>
      <c r="R1776" s="95">
        <f>IFERROR(VLOOKUP(B1776,'2A'!$D$6:$M$1005,7,0),0)</f>
        <v>0</v>
      </c>
      <c r="S1776" s="95">
        <f>IFERROR(VLOOKUP(B1776,'2A'!$D$6:$M$1005,8,0),0)</f>
        <v>0</v>
      </c>
      <c r="T1776" s="95">
        <f>IFERROR(VLOOKUP(B1776,'2A'!$D$6:$M$1005,9,0),0)</f>
        <v>0</v>
      </c>
      <c r="U1776" s="95">
        <f>IFERROR(VLOOKUP(B1776,'2A'!$D$6:$M$1005,10,0),0)</f>
        <v>0</v>
      </c>
      <c r="V1776" s="111"/>
    </row>
    <row r="1777" spans="1:22">
      <c r="A1777" s="163">
        <f t="shared" ref="A1777:A1840" si="206">A1776+1</f>
        <v>1771</v>
      </c>
      <c r="B1777" s="163" t="str">
        <f t="shared" si="205"/>
        <v/>
      </c>
      <c r="C1777" s="163" t="str">
        <f>IF(COUNTIFS('GSTN-Diff Gross'!$D$7:$D$1006,'2A'!E776,'GSTN-Diff Gross'!$R$7:$R$1006,"&lt;&gt;0")+COUNTIFS('GSTN-Diff Gross'!$D$7:$D$1006,'2A'!E776,'GSTN-Diff Gross'!$S$7:$S$1006,"&lt;&gt;0")+COUNTIFS('GSTN-Diff Gross'!$D$7:$D$1006,'2A'!E776,'GSTN-Diff Gross'!$T$7:$T$1006,"&lt;&gt;0")+COUNTIFS('GSTN-Diff Gross'!$D$7:$D$1006,'2A'!E776,'GSTN-Diff Gross'!$U$7:$U$1006,"&lt;&gt;0")+COUNTIFS('GSTN-Diff Gross'!$D$7:$D$1006,'2A'!E776,'GSTN-Diff Gross'!$V$7:$V$1006,"&lt;&gt;0"),'2A'!E776,"")</f>
        <v/>
      </c>
      <c r="D1777" s="46" t="str">
        <f>IF(COUNTIFS('GSTN-Diff Gross'!$D$7:$D$1006,'2A'!E776,'GSTN-Diff Gross'!$R$7:$R$1006,"&lt;&gt;0")+COUNTIFS('GSTN-Diff Gross'!$D$7:$D$1006,'2A'!E776,'GSTN-Diff Gross'!$S$7:$S$1006,"&lt;&gt;0")+COUNTIFS('GSTN-Diff Gross'!$D$7:$D$1006,'2A'!E776,'GSTN-Diff Gross'!$T$7:$T$1006,"&lt;&gt;0")+COUNTIFS('GSTN-Diff Gross'!$D$7:$D$1006,'2A'!E776,'GSTN-Diff Gross'!$U$7:$U$1006,"&lt;&gt;0")+COUNTIFS('GSTN-Diff Gross'!$D$7:$D$1006,'2A'!E776,'GSTN-Diff Gross'!$V$7:$V$1006,"&lt;&gt;0"),'2A'!F776,"")</f>
        <v/>
      </c>
      <c r="E1777" s="69" t="str">
        <f>IF(COUNTIFS('GSTN-Diff Gross'!$D$7:$D$1006,'2A'!E776,'GSTN-Diff Gross'!$R$7:$R$1006,"&lt;&gt;0")+COUNTIFS('GSTN-Diff Gross'!$D$7:$D$1006,'2A'!E776,'GSTN-Diff Gross'!$S$7:$S$1006,"&lt;&gt;0")+COUNTIFS('GSTN-Diff Gross'!$D$7:$D$1006,'2A'!E776,'GSTN-Diff Gross'!$T$7:$T$1006,"&lt;&gt;0")+COUNTIFS('GSTN-Diff Gross'!$D$7:$D$1006,'2A'!E776,'GSTN-Diff Gross'!$U$7:$U$1006,"&lt;&gt;0")+COUNTIFS('GSTN-Diff Gross'!$D$7:$D$1006,'2A'!E776,'GSTN-Diff Gross'!$V$7:$V$1006,"&lt;&gt;0"),'2A'!G776,"")</f>
        <v/>
      </c>
      <c r="F1777" s="91" t="str">
        <f>IF(COUNTIFS('GSTN-Diff Gross'!$D$7:$D$1006,'2A'!E776,'GSTN-Diff Gross'!$R$7:$R$1006,"&lt;&gt;0")+COUNTIFS('GSTN-Diff Gross'!$D$7:$D$1006,'2A'!E776,'GSTN-Diff Gross'!$S$7:$S$1006,"&lt;&gt;0")+COUNTIFS('GSTN-Diff Gross'!$D$7:$D$1006,'2A'!E776,'GSTN-Diff Gross'!$T$7:$T$1006,"&lt;&gt;0")+COUNTIFS('GSTN-Diff Gross'!$D$7:$D$1006,'2A'!E776,'GSTN-Diff Gross'!$U$7:$U$1006,"&lt;&gt;0")+COUNTIFS('GSTN-Diff Gross'!$D$7:$D$1006,'2A'!E776,'GSTN-Diff Gross'!$V$7:$V$1006,"&lt;&gt;0"),'2A'!H776,"")</f>
        <v/>
      </c>
      <c r="G1777" s="96">
        <f t="shared" si="200"/>
        <v>0</v>
      </c>
      <c r="H1777" s="96">
        <f t="shared" si="201"/>
        <v>0</v>
      </c>
      <c r="I1777" s="97">
        <f t="shared" si="202"/>
        <v>0</v>
      </c>
      <c r="J1777" s="98">
        <f t="shared" si="203"/>
        <v>0</v>
      </c>
      <c r="K1777" s="96">
        <f t="shared" si="204"/>
        <v>0</v>
      </c>
      <c r="L1777" s="93">
        <f>IFERROR(VLOOKUP(B1777,BOOKS!$D$6:$M$1005,6,0),0)</f>
        <v>0</v>
      </c>
      <c r="M1777" s="88">
        <f>IFERROR(VLOOKUP(B1777,BOOKS!$D$6:$M$1005,7,0),0)</f>
        <v>0</v>
      </c>
      <c r="N1777" s="88">
        <f>IFERROR(VLOOKUP(B1777,BOOKS!$D$6:$M$1005,8,0),0)</f>
        <v>0</v>
      </c>
      <c r="O1777" s="88">
        <f>IFERROR(VLOOKUP(B1777,BOOKS!$D$6:$M$1005,9,0),0)</f>
        <v>0</v>
      </c>
      <c r="P1777" s="88">
        <f>IFERROR(VLOOKUP(B1777,BOOKS!$D$6:$M$1005,10,0),0)</f>
        <v>0</v>
      </c>
      <c r="Q1777" s="84">
        <f>IFERROR(VLOOKUP(B1777,'2A'!$D$6:$M$1005,6,0),0)</f>
        <v>0</v>
      </c>
      <c r="R1777" s="44">
        <f>IFERROR(VLOOKUP(B1777,'2A'!$D$6:$M$1005,7,0),0)</f>
        <v>0</v>
      </c>
      <c r="S1777" s="44">
        <f>IFERROR(VLOOKUP(B1777,'2A'!$D$6:$M$1005,8,0),0)</f>
        <v>0</v>
      </c>
      <c r="T1777" s="44">
        <f>IFERROR(VLOOKUP(B1777,'2A'!$D$6:$M$1005,9,0),0)</f>
        <v>0</v>
      </c>
      <c r="U1777" s="44">
        <f>IFERROR(VLOOKUP(B1777,'2A'!$D$6:$M$1005,10,0),0)</f>
        <v>0</v>
      </c>
      <c r="V1777" s="111"/>
    </row>
    <row r="1778" spans="1:22">
      <c r="A1778" s="161">
        <f t="shared" si="206"/>
        <v>1772</v>
      </c>
      <c r="B1778" s="161" t="str">
        <f t="shared" si="205"/>
        <v/>
      </c>
      <c r="C1778" s="161" t="str">
        <f>IF(COUNTIFS('GSTN-Diff Gross'!$D$7:$D$1006,'2A'!E777,'GSTN-Diff Gross'!$R$7:$R$1006,"&lt;&gt;0")+COUNTIFS('GSTN-Diff Gross'!$D$7:$D$1006,'2A'!E777,'GSTN-Diff Gross'!$S$7:$S$1006,"&lt;&gt;0")+COUNTIFS('GSTN-Diff Gross'!$D$7:$D$1006,'2A'!E777,'GSTN-Diff Gross'!$T$7:$T$1006,"&lt;&gt;0")+COUNTIFS('GSTN-Diff Gross'!$D$7:$D$1006,'2A'!E777,'GSTN-Diff Gross'!$U$7:$U$1006,"&lt;&gt;0")+COUNTIFS('GSTN-Diff Gross'!$D$7:$D$1006,'2A'!E777,'GSTN-Diff Gross'!$V$7:$V$1006,"&lt;&gt;0"),'2A'!E777,"")</f>
        <v/>
      </c>
      <c r="D1778" s="41" t="str">
        <f>IF(COUNTIFS('GSTN-Diff Gross'!$D$7:$D$1006,'2A'!E777,'GSTN-Diff Gross'!$R$7:$R$1006,"&lt;&gt;0")+COUNTIFS('GSTN-Diff Gross'!$D$7:$D$1006,'2A'!E777,'GSTN-Diff Gross'!$S$7:$S$1006,"&lt;&gt;0")+COUNTIFS('GSTN-Diff Gross'!$D$7:$D$1006,'2A'!E777,'GSTN-Diff Gross'!$T$7:$T$1006,"&lt;&gt;0")+COUNTIFS('GSTN-Diff Gross'!$D$7:$D$1006,'2A'!E777,'GSTN-Diff Gross'!$U$7:$U$1006,"&lt;&gt;0")+COUNTIFS('GSTN-Diff Gross'!$D$7:$D$1006,'2A'!E777,'GSTN-Diff Gross'!$V$7:$V$1006,"&lt;&gt;0"),'2A'!F777,"")</f>
        <v/>
      </c>
      <c r="E1778" s="68" t="str">
        <f>IF(COUNTIFS('GSTN-Diff Gross'!$D$7:$D$1006,'2A'!E777,'GSTN-Diff Gross'!$R$7:$R$1006,"&lt;&gt;0")+COUNTIFS('GSTN-Diff Gross'!$D$7:$D$1006,'2A'!E777,'GSTN-Diff Gross'!$S$7:$S$1006,"&lt;&gt;0")+COUNTIFS('GSTN-Diff Gross'!$D$7:$D$1006,'2A'!E777,'GSTN-Diff Gross'!$T$7:$T$1006,"&lt;&gt;0")+COUNTIFS('GSTN-Diff Gross'!$D$7:$D$1006,'2A'!E777,'GSTN-Diff Gross'!$U$7:$U$1006,"&lt;&gt;0")+COUNTIFS('GSTN-Diff Gross'!$D$7:$D$1006,'2A'!E777,'GSTN-Diff Gross'!$V$7:$V$1006,"&lt;&gt;0"),'2A'!G777,"")</f>
        <v/>
      </c>
      <c r="F1778" s="90" t="str">
        <f>IF(COUNTIFS('GSTN-Diff Gross'!$D$7:$D$1006,'2A'!E777,'GSTN-Diff Gross'!$R$7:$R$1006,"&lt;&gt;0")+COUNTIFS('GSTN-Diff Gross'!$D$7:$D$1006,'2A'!E777,'GSTN-Diff Gross'!$S$7:$S$1006,"&lt;&gt;0")+COUNTIFS('GSTN-Diff Gross'!$D$7:$D$1006,'2A'!E777,'GSTN-Diff Gross'!$T$7:$T$1006,"&lt;&gt;0")+COUNTIFS('GSTN-Diff Gross'!$D$7:$D$1006,'2A'!E777,'GSTN-Diff Gross'!$U$7:$U$1006,"&lt;&gt;0")+COUNTIFS('GSTN-Diff Gross'!$D$7:$D$1006,'2A'!E777,'GSTN-Diff Gross'!$V$7:$V$1006,"&lt;&gt;0"),'2A'!H777,"")</f>
        <v/>
      </c>
      <c r="G1778" s="167">
        <f t="shared" si="200"/>
        <v>0</v>
      </c>
      <c r="H1778" s="167">
        <f t="shared" si="201"/>
        <v>0</v>
      </c>
      <c r="I1778" s="167">
        <f t="shared" si="202"/>
        <v>0</v>
      </c>
      <c r="J1778" s="167">
        <f t="shared" si="203"/>
        <v>0</v>
      </c>
      <c r="K1778" s="167">
        <f t="shared" si="204"/>
        <v>0</v>
      </c>
      <c r="L1778" s="99">
        <f>IFERROR(VLOOKUP(B1778,BOOKS!$D$6:$M$1005,6,0),0)</f>
        <v>0</v>
      </c>
      <c r="M1778" s="100">
        <f>IFERROR(VLOOKUP(B1778,BOOKS!$D$6:$M$1005,7,0),0)</f>
        <v>0</v>
      </c>
      <c r="N1778" s="100">
        <f>IFERROR(VLOOKUP(B1778,BOOKS!$D$6:$M$1005,8,0),0)</f>
        <v>0</v>
      </c>
      <c r="O1778" s="100">
        <f>IFERROR(VLOOKUP(B1778,BOOKS!$D$6:$M$1005,9,0),0)</f>
        <v>0</v>
      </c>
      <c r="P1778" s="100">
        <f>IFERROR(VLOOKUP(B1778,BOOKS!$D$6:$M$1005,10,0),0)</f>
        <v>0</v>
      </c>
      <c r="Q1778" s="94">
        <f>IFERROR(VLOOKUP(B1778,'2A'!$D$6:$M$1005,6,0),0)</f>
        <v>0</v>
      </c>
      <c r="R1778" s="95">
        <f>IFERROR(VLOOKUP(B1778,'2A'!$D$6:$M$1005,7,0),0)</f>
        <v>0</v>
      </c>
      <c r="S1778" s="95">
        <f>IFERROR(VLOOKUP(B1778,'2A'!$D$6:$M$1005,8,0),0)</f>
        <v>0</v>
      </c>
      <c r="T1778" s="95">
        <f>IFERROR(VLOOKUP(B1778,'2A'!$D$6:$M$1005,9,0),0)</f>
        <v>0</v>
      </c>
      <c r="U1778" s="95">
        <f>IFERROR(VLOOKUP(B1778,'2A'!$D$6:$M$1005,10,0),0)</f>
        <v>0</v>
      </c>
      <c r="V1778" s="111"/>
    </row>
    <row r="1779" spans="1:22">
      <c r="A1779" s="163">
        <f t="shared" si="206"/>
        <v>1773</v>
      </c>
      <c r="B1779" s="163" t="str">
        <f t="shared" si="205"/>
        <v/>
      </c>
      <c r="C1779" s="163" t="str">
        <f>IF(COUNTIFS('GSTN-Diff Gross'!$D$7:$D$1006,'2A'!E778,'GSTN-Diff Gross'!$R$7:$R$1006,"&lt;&gt;0")+COUNTIFS('GSTN-Diff Gross'!$D$7:$D$1006,'2A'!E778,'GSTN-Diff Gross'!$S$7:$S$1006,"&lt;&gt;0")+COUNTIFS('GSTN-Diff Gross'!$D$7:$D$1006,'2A'!E778,'GSTN-Diff Gross'!$T$7:$T$1006,"&lt;&gt;0")+COUNTIFS('GSTN-Diff Gross'!$D$7:$D$1006,'2A'!E778,'GSTN-Diff Gross'!$U$7:$U$1006,"&lt;&gt;0")+COUNTIFS('GSTN-Diff Gross'!$D$7:$D$1006,'2A'!E778,'GSTN-Diff Gross'!$V$7:$V$1006,"&lt;&gt;0"),'2A'!E778,"")</f>
        <v/>
      </c>
      <c r="D1779" s="46" t="str">
        <f>IF(COUNTIFS('GSTN-Diff Gross'!$D$7:$D$1006,'2A'!E778,'GSTN-Diff Gross'!$R$7:$R$1006,"&lt;&gt;0")+COUNTIFS('GSTN-Diff Gross'!$D$7:$D$1006,'2A'!E778,'GSTN-Diff Gross'!$S$7:$S$1006,"&lt;&gt;0")+COUNTIFS('GSTN-Diff Gross'!$D$7:$D$1006,'2A'!E778,'GSTN-Diff Gross'!$T$7:$T$1006,"&lt;&gt;0")+COUNTIFS('GSTN-Diff Gross'!$D$7:$D$1006,'2A'!E778,'GSTN-Diff Gross'!$U$7:$U$1006,"&lt;&gt;0")+COUNTIFS('GSTN-Diff Gross'!$D$7:$D$1006,'2A'!E778,'GSTN-Diff Gross'!$V$7:$V$1006,"&lt;&gt;0"),'2A'!F778,"")</f>
        <v/>
      </c>
      <c r="E1779" s="69" t="str">
        <f>IF(COUNTIFS('GSTN-Diff Gross'!$D$7:$D$1006,'2A'!E778,'GSTN-Diff Gross'!$R$7:$R$1006,"&lt;&gt;0")+COUNTIFS('GSTN-Diff Gross'!$D$7:$D$1006,'2A'!E778,'GSTN-Diff Gross'!$S$7:$S$1006,"&lt;&gt;0")+COUNTIFS('GSTN-Diff Gross'!$D$7:$D$1006,'2A'!E778,'GSTN-Diff Gross'!$T$7:$T$1006,"&lt;&gt;0")+COUNTIFS('GSTN-Diff Gross'!$D$7:$D$1006,'2A'!E778,'GSTN-Diff Gross'!$U$7:$U$1006,"&lt;&gt;0")+COUNTIFS('GSTN-Diff Gross'!$D$7:$D$1006,'2A'!E778,'GSTN-Diff Gross'!$V$7:$V$1006,"&lt;&gt;0"),'2A'!G778,"")</f>
        <v/>
      </c>
      <c r="F1779" s="91" t="str">
        <f>IF(COUNTIFS('GSTN-Diff Gross'!$D$7:$D$1006,'2A'!E778,'GSTN-Diff Gross'!$R$7:$R$1006,"&lt;&gt;0")+COUNTIFS('GSTN-Diff Gross'!$D$7:$D$1006,'2A'!E778,'GSTN-Diff Gross'!$S$7:$S$1006,"&lt;&gt;0")+COUNTIFS('GSTN-Diff Gross'!$D$7:$D$1006,'2A'!E778,'GSTN-Diff Gross'!$T$7:$T$1006,"&lt;&gt;0")+COUNTIFS('GSTN-Diff Gross'!$D$7:$D$1006,'2A'!E778,'GSTN-Diff Gross'!$U$7:$U$1006,"&lt;&gt;0")+COUNTIFS('GSTN-Diff Gross'!$D$7:$D$1006,'2A'!E778,'GSTN-Diff Gross'!$V$7:$V$1006,"&lt;&gt;0"),'2A'!H778,"")</f>
        <v/>
      </c>
      <c r="G1779" s="96">
        <f t="shared" si="200"/>
        <v>0</v>
      </c>
      <c r="H1779" s="96">
        <f t="shared" si="201"/>
        <v>0</v>
      </c>
      <c r="I1779" s="97">
        <f t="shared" si="202"/>
        <v>0</v>
      </c>
      <c r="J1779" s="98">
        <f t="shared" si="203"/>
        <v>0</v>
      </c>
      <c r="K1779" s="96">
        <f t="shared" si="204"/>
        <v>0</v>
      </c>
      <c r="L1779" s="93">
        <f>IFERROR(VLOOKUP(B1779,BOOKS!$D$6:$M$1005,6,0),0)</f>
        <v>0</v>
      </c>
      <c r="M1779" s="88">
        <f>IFERROR(VLOOKUP(B1779,BOOKS!$D$6:$M$1005,7,0),0)</f>
        <v>0</v>
      </c>
      <c r="N1779" s="88">
        <f>IFERROR(VLOOKUP(B1779,BOOKS!$D$6:$M$1005,8,0),0)</f>
        <v>0</v>
      </c>
      <c r="O1779" s="88">
        <f>IFERROR(VLOOKUP(B1779,BOOKS!$D$6:$M$1005,9,0),0)</f>
        <v>0</v>
      </c>
      <c r="P1779" s="88">
        <f>IFERROR(VLOOKUP(B1779,BOOKS!$D$6:$M$1005,10,0),0)</f>
        <v>0</v>
      </c>
      <c r="Q1779" s="84">
        <f>IFERROR(VLOOKUP(B1779,'2A'!$D$6:$M$1005,6,0),0)</f>
        <v>0</v>
      </c>
      <c r="R1779" s="44">
        <f>IFERROR(VLOOKUP(B1779,'2A'!$D$6:$M$1005,7,0),0)</f>
        <v>0</v>
      </c>
      <c r="S1779" s="44">
        <f>IFERROR(VLOOKUP(B1779,'2A'!$D$6:$M$1005,8,0),0)</f>
        <v>0</v>
      </c>
      <c r="T1779" s="44">
        <f>IFERROR(VLOOKUP(B1779,'2A'!$D$6:$M$1005,9,0),0)</f>
        <v>0</v>
      </c>
      <c r="U1779" s="44">
        <f>IFERROR(VLOOKUP(B1779,'2A'!$D$6:$M$1005,10,0),0)</f>
        <v>0</v>
      </c>
      <c r="V1779" s="111"/>
    </row>
    <row r="1780" spans="1:22">
      <c r="A1780" s="161">
        <f t="shared" si="206"/>
        <v>1774</v>
      </c>
      <c r="B1780" s="161" t="str">
        <f t="shared" si="205"/>
        <v/>
      </c>
      <c r="C1780" s="161" t="str">
        <f>IF(COUNTIFS('GSTN-Diff Gross'!$D$7:$D$1006,'2A'!E779,'GSTN-Diff Gross'!$R$7:$R$1006,"&lt;&gt;0")+COUNTIFS('GSTN-Diff Gross'!$D$7:$D$1006,'2A'!E779,'GSTN-Diff Gross'!$S$7:$S$1006,"&lt;&gt;0")+COUNTIFS('GSTN-Diff Gross'!$D$7:$D$1006,'2A'!E779,'GSTN-Diff Gross'!$T$7:$T$1006,"&lt;&gt;0")+COUNTIFS('GSTN-Diff Gross'!$D$7:$D$1006,'2A'!E779,'GSTN-Diff Gross'!$U$7:$U$1006,"&lt;&gt;0")+COUNTIFS('GSTN-Diff Gross'!$D$7:$D$1006,'2A'!E779,'GSTN-Diff Gross'!$V$7:$V$1006,"&lt;&gt;0"),'2A'!E779,"")</f>
        <v/>
      </c>
      <c r="D1780" s="41" t="str">
        <f>IF(COUNTIFS('GSTN-Diff Gross'!$D$7:$D$1006,'2A'!E779,'GSTN-Diff Gross'!$R$7:$R$1006,"&lt;&gt;0")+COUNTIFS('GSTN-Diff Gross'!$D$7:$D$1006,'2A'!E779,'GSTN-Diff Gross'!$S$7:$S$1006,"&lt;&gt;0")+COUNTIFS('GSTN-Diff Gross'!$D$7:$D$1006,'2A'!E779,'GSTN-Diff Gross'!$T$7:$T$1006,"&lt;&gt;0")+COUNTIFS('GSTN-Diff Gross'!$D$7:$D$1006,'2A'!E779,'GSTN-Diff Gross'!$U$7:$U$1006,"&lt;&gt;0")+COUNTIFS('GSTN-Diff Gross'!$D$7:$D$1006,'2A'!E779,'GSTN-Diff Gross'!$V$7:$V$1006,"&lt;&gt;0"),'2A'!F779,"")</f>
        <v/>
      </c>
      <c r="E1780" s="68" t="str">
        <f>IF(COUNTIFS('GSTN-Diff Gross'!$D$7:$D$1006,'2A'!E779,'GSTN-Diff Gross'!$R$7:$R$1006,"&lt;&gt;0")+COUNTIFS('GSTN-Diff Gross'!$D$7:$D$1006,'2A'!E779,'GSTN-Diff Gross'!$S$7:$S$1006,"&lt;&gt;0")+COUNTIFS('GSTN-Diff Gross'!$D$7:$D$1006,'2A'!E779,'GSTN-Diff Gross'!$T$7:$T$1006,"&lt;&gt;0")+COUNTIFS('GSTN-Diff Gross'!$D$7:$D$1006,'2A'!E779,'GSTN-Diff Gross'!$U$7:$U$1006,"&lt;&gt;0")+COUNTIFS('GSTN-Diff Gross'!$D$7:$D$1006,'2A'!E779,'GSTN-Diff Gross'!$V$7:$V$1006,"&lt;&gt;0"),'2A'!G779,"")</f>
        <v/>
      </c>
      <c r="F1780" s="90" t="str">
        <f>IF(COUNTIFS('GSTN-Diff Gross'!$D$7:$D$1006,'2A'!E779,'GSTN-Diff Gross'!$R$7:$R$1006,"&lt;&gt;0")+COUNTIFS('GSTN-Diff Gross'!$D$7:$D$1006,'2A'!E779,'GSTN-Diff Gross'!$S$7:$S$1006,"&lt;&gt;0")+COUNTIFS('GSTN-Diff Gross'!$D$7:$D$1006,'2A'!E779,'GSTN-Diff Gross'!$T$7:$T$1006,"&lt;&gt;0")+COUNTIFS('GSTN-Diff Gross'!$D$7:$D$1006,'2A'!E779,'GSTN-Diff Gross'!$U$7:$U$1006,"&lt;&gt;0")+COUNTIFS('GSTN-Diff Gross'!$D$7:$D$1006,'2A'!E779,'GSTN-Diff Gross'!$V$7:$V$1006,"&lt;&gt;0"),'2A'!H779,"")</f>
        <v/>
      </c>
      <c r="G1780" s="167">
        <f t="shared" si="200"/>
        <v>0</v>
      </c>
      <c r="H1780" s="167">
        <f t="shared" si="201"/>
        <v>0</v>
      </c>
      <c r="I1780" s="167">
        <f t="shared" si="202"/>
        <v>0</v>
      </c>
      <c r="J1780" s="167">
        <f t="shared" si="203"/>
        <v>0</v>
      </c>
      <c r="K1780" s="167">
        <f t="shared" si="204"/>
        <v>0</v>
      </c>
      <c r="L1780" s="99">
        <f>IFERROR(VLOOKUP(B1780,BOOKS!$D$6:$M$1005,6,0),0)</f>
        <v>0</v>
      </c>
      <c r="M1780" s="100">
        <f>IFERROR(VLOOKUP(B1780,BOOKS!$D$6:$M$1005,7,0),0)</f>
        <v>0</v>
      </c>
      <c r="N1780" s="100">
        <f>IFERROR(VLOOKUP(B1780,BOOKS!$D$6:$M$1005,8,0),0)</f>
        <v>0</v>
      </c>
      <c r="O1780" s="100">
        <f>IFERROR(VLOOKUP(B1780,BOOKS!$D$6:$M$1005,9,0),0)</f>
        <v>0</v>
      </c>
      <c r="P1780" s="100">
        <f>IFERROR(VLOOKUP(B1780,BOOKS!$D$6:$M$1005,10,0),0)</f>
        <v>0</v>
      </c>
      <c r="Q1780" s="94">
        <f>IFERROR(VLOOKUP(B1780,'2A'!$D$6:$M$1005,6,0),0)</f>
        <v>0</v>
      </c>
      <c r="R1780" s="95">
        <f>IFERROR(VLOOKUP(B1780,'2A'!$D$6:$M$1005,7,0),0)</f>
        <v>0</v>
      </c>
      <c r="S1780" s="95">
        <f>IFERROR(VLOOKUP(B1780,'2A'!$D$6:$M$1005,8,0),0)</f>
        <v>0</v>
      </c>
      <c r="T1780" s="95">
        <f>IFERROR(VLOOKUP(B1780,'2A'!$D$6:$M$1005,9,0),0)</f>
        <v>0</v>
      </c>
      <c r="U1780" s="95">
        <f>IFERROR(VLOOKUP(B1780,'2A'!$D$6:$M$1005,10,0),0)</f>
        <v>0</v>
      </c>
      <c r="V1780" s="111"/>
    </row>
    <row r="1781" spans="1:22">
      <c r="A1781" s="163">
        <f t="shared" si="206"/>
        <v>1775</v>
      </c>
      <c r="B1781" s="163" t="str">
        <f t="shared" si="205"/>
        <v/>
      </c>
      <c r="C1781" s="163" t="str">
        <f>IF(COUNTIFS('GSTN-Diff Gross'!$D$7:$D$1006,'2A'!E780,'GSTN-Diff Gross'!$R$7:$R$1006,"&lt;&gt;0")+COUNTIFS('GSTN-Diff Gross'!$D$7:$D$1006,'2A'!E780,'GSTN-Diff Gross'!$S$7:$S$1006,"&lt;&gt;0")+COUNTIFS('GSTN-Diff Gross'!$D$7:$D$1006,'2A'!E780,'GSTN-Diff Gross'!$T$7:$T$1006,"&lt;&gt;0")+COUNTIFS('GSTN-Diff Gross'!$D$7:$D$1006,'2A'!E780,'GSTN-Diff Gross'!$U$7:$U$1006,"&lt;&gt;0")+COUNTIFS('GSTN-Diff Gross'!$D$7:$D$1006,'2A'!E780,'GSTN-Diff Gross'!$V$7:$V$1006,"&lt;&gt;0"),'2A'!E780,"")</f>
        <v/>
      </c>
      <c r="D1781" s="46" t="str">
        <f>IF(COUNTIFS('GSTN-Diff Gross'!$D$7:$D$1006,'2A'!E780,'GSTN-Diff Gross'!$R$7:$R$1006,"&lt;&gt;0")+COUNTIFS('GSTN-Diff Gross'!$D$7:$D$1006,'2A'!E780,'GSTN-Diff Gross'!$S$7:$S$1006,"&lt;&gt;0")+COUNTIFS('GSTN-Diff Gross'!$D$7:$D$1006,'2A'!E780,'GSTN-Diff Gross'!$T$7:$T$1006,"&lt;&gt;0")+COUNTIFS('GSTN-Diff Gross'!$D$7:$D$1006,'2A'!E780,'GSTN-Diff Gross'!$U$7:$U$1006,"&lt;&gt;0")+COUNTIFS('GSTN-Diff Gross'!$D$7:$D$1006,'2A'!E780,'GSTN-Diff Gross'!$V$7:$V$1006,"&lt;&gt;0"),'2A'!F780,"")</f>
        <v/>
      </c>
      <c r="E1781" s="69" t="str">
        <f>IF(COUNTIFS('GSTN-Diff Gross'!$D$7:$D$1006,'2A'!E780,'GSTN-Diff Gross'!$R$7:$R$1006,"&lt;&gt;0")+COUNTIFS('GSTN-Diff Gross'!$D$7:$D$1006,'2A'!E780,'GSTN-Diff Gross'!$S$7:$S$1006,"&lt;&gt;0")+COUNTIFS('GSTN-Diff Gross'!$D$7:$D$1006,'2A'!E780,'GSTN-Diff Gross'!$T$7:$T$1006,"&lt;&gt;0")+COUNTIFS('GSTN-Diff Gross'!$D$7:$D$1006,'2A'!E780,'GSTN-Diff Gross'!$U$7:$U$1006,"&lt;&gt;0")+COUNTIFS('GSTN-Diff Gross'!$D$7:$D$1006,'2A'!E780,'GSTN-Diff Gross'!$V$7:$V$1006,"&lt;&gt;0"),'2A'!G780,"")</f>
        <v/>
      </c>
      <c r="F1781" s="91" t="str">
        <f>IF(COUNTIFS('GSTN-Diff Gross'!$D$7:$D$1006,'2A'!E780,'GSTN-Diff Gross'!$R$7:$R$1006,"&lt;&gt;0")+COUNTIFS('GSTN-Diff Gross'!$D$7:$D$1006,'2A'!E780,'GSTN-Diff Gross'!$S$7:$S$1006,"&lt;&gt;0")+COUNTIFS('GSTN-Diff Gross'!$D$7:$D$1006,'2A'!E780,'GSTN-Diff Gross'!$T$7:$T$1006,"&lt;&gt;0")+COUNTIFS('GSTN-Diff Gross'!$D$7:$D$1006,'2A'!E780,'GSTN-Diff Gross'!$U$7:$U$1006,"&lt;&gt;0")+COUNTIFS('GSTN-Diff Gross'!$D$7:$D$1006,'2A'!E780,'GSTN-Diff Gross'!$V$7:$V$1006,"&lt;&gt;0"),'2A'!H780,"")</f>
        <v/>
      </c>
      <c r="G1781" s="96">
        <f t="shared" si="200"/>
        <v>0</v>
      </c>
      <c r="H1781" s="96">
        <f t="shared" si="201"/>
        <v>0</v>
      </c>
      <c r="I1781" s="97">
        <f t="shared" si="202"/>
        <v>0</v>
      </c>
      <c r="J1781" s="98">
        <f t="shared" si="203"/>
        <v>0</v>
      </c>
      <c r="K1781" s="96">
        <f t="shared" si="204"/>
        <v>0</v>
      </c>
      <c r="L1781" s="93">
        <f>IFERROR(VLOOKUP(B1781,BOOKS!$D$6:$M$1005,6,0),0)</f>
        <v>0</v>
      </c>
      <c r="M1781" s="88">
        <f>IFERROR(VLOOKUP(B1781,BOOKS!$D$6:$M$1005,7,0),0)</f>
        <v>0</v>
      </c>
      <c r="N1781" s="88">
        <f>IFERROR(VLOOKUP(B1781,BOOKS!$D$6:$M$1005,8,0),0)</f>
        <v>0</v>
      </c>
      <c r="O1781" s="88">
        <f>IFERROR(VLOOKUP(B1781,BOOKS!$D$6:$M$1005,9,0),0)</f>
        <v>0</v>
      </c>
      <c r="P1781" s="88">
        <f>IFERROR(VLOOKUP(B1781,BOOKS!$D$6:$M$1005,10,0),0)</f>
        <v>0</v>
      </c>
      <c r="Q1781" s="84">
        <f>IFERROR(VLOOKUP(B1781,'2A'!$D$6:$M$1005,6,0),0)</f>
        <v>0</v>
      </c>
      <c r="R1781" s="44">
        <f>IFERROR(VLOOKUP(B1781,'2A'!$D$6:$M$1005,7,0),0)</f>
        <v>0</v>
      </c>
      <c r="S1781" s="44">
        <f>IFERROR(VLOOKUP(B1781,'2A'!$D$6:$M$1005,8,0),0)</f>
        <v>0</v>
      </c>
      <c r="T1781" s="44">
        <f>IFERROR(VLOOKUP(B1781,'2A'!$D$6:$M$1005,9,0),0)</f>
        <v>0</v>
      </c>
      <c r="U1781" s="44">
        <f>IFERROR(VLOOKUP(B1781,'2A'!$D$6:$M$1005,10,0),0)</f>
        <v>0</v>
      </c>
      <c r="V1781" s="111"/>
    </row>
    <row r="1782" spans="1:22">
      <c r="A1782" s="161">
        <f t="shared" si="206"/>
        <v>1776</v>
      </c>
      <c r="B1782" s="161" t="str">
        <f t="shared" si="205"/>
        <v/>
      </c>
      <c r="C1782" s="161" t="str">
        <f>IF(COUNTIFS('GSTN-Diff Gross'!$D$7:$D$1006,'2A'!E781,'GSTN-Diff Gross'!$R$7:$R$1006,"&lt;&gt;0")+COUNTIFS('GSTN-Diff Gross'!$D$7:$D$1006,'2A'!E781,'GSTN-Diff Gross'!$S$7:$S$1006,"&lt;&gt;0")+COUNTIFS('GSTN-Diff Gross'!$D$7:$D$1006,'2A'!E781,'GSTN-Diff Gross'!$T$7:$T$1006,"&lt;&gt;0")+COUNTIFS('GSTN-Diff Gross'!$D$7:$D$1006,'2A'!E781,'GSTN-Diff Gross'!$U$7:$U$1006,"&lt;&gt;0")+COUNTIFS('GSTN-Diff Gross'!$D$7:$D$1006,'2A'!E781,'GSTN-Diff Gross'!$V$7:$V$1006,"&lt;&gt;0"),'2A'!E781,"")</f>
        <v/>
      </c>
      <c r="D1782" s="41" t="str">
        <f>IF(COUNTIFS('GSTN-Diff Gross'!$D$7:$D$1006,'2A'!E781,'GSTN-Diff Gross'!$R$7:$R$1006,"&lt;&gt;0")+COUNTIFS('GSTN-Diff Gross'!$D$7:$D$1006,'2A'!E781,'GSTN-Diff Gross'!$S$7:$S$1006,"&lt;&gt;0")+COUNTIFS('GSTN-Diff Gross'!$D$7:$D$1006,'2A'!E781,'GSTN-Diff Gross'!$T$7:$T$1006,"&lt;&gt;0")+COUNTIFS('GSTN-Diff Gross'!$D$7:$D$1006,'2A'!E781,'GSTN-Diff Gross'!$U$7:$U$1006,"&lt;&gt;0")+COUNTIFS('GSTN-Diff Gross'!$D$7:$D$1006,'2A'!E781,'GSTN-Diff Gross'!$V$7:$V$1006,"&lt;&gt;0"),'2A'!F781,"")</f>
        <v/>
      </c>
      <c r="E1782" s="68" t="str">
        <f>IF(COUNTIFS('GSTN-Diff Gross'!$D$7:$D$1006,'2A'!E781,'GSTN-Diff Gross'!$R$7:$R$1006,"&lt;&gt;0")+COUNTIFS('GSTN-Diff Gross'!$D$7:$D$1006,'2A'!E781,'GSTN-Diff Gross'!$S$7:$S$1006,"&lt;&gt;0")+COUNTIFS('GSTN-Diff Gross'!$D$7:$D$1006,'2A'!E781,'GSTN-Diff Gross'!$T$7:$T$1006,"&lt;&gt;0")+COUNTIFS('GSTN-Diff Gross'!$D$7:$D$1006,'2A'!E781,'GSTN-Diff Gross'!$U$7:$U$1006,"&lt;&gt;0")+COUNTIFS('GSTN-Diff Gross'!$D$7:$D$1006,'2A'!E781,'GSTN-Diff Gross'!$V$7:$V$1006,"&lt;&gt;0"),'2A'!G781,"")</f>
        <v/>
      </c>
      <c r="F1782" s="90" t="str">
        <f>IF(COUNTIFS('GSTN-Diff Gross'!$D$7:$D$1006,'2A'!E781,'GSTN-Diff Gross'!$R$7:$R$1006,"&lt;&gt;0")+COUNTIFS('GSTN-Diff Gross'!$D$7:$D$1006,'2A'!E781,'GSTN-Diff Gross'!$S$7:$S$1006,"&lt;&gt;0")+COUNTIFS('GSTN-Diff Gross'!$D$7:$D$1006,'2A'!E781,'GSTN-Diff Gross'!$T$7:$T$1006,"&lt;&gt;0")+COUNTIFS('GSTN-Diff Gross'!$D$7:$D$1006,'2A'!E781,'GSTN-Diff Gross'!$U$7:$U$1006,"&lt;&gt;0")+COUNTIFS('GSTN-Diff Gross'!$D$7:$D$1006,'2A'!E781,'GSTN-Diff Gross'!$V$7:$V$1006,"&lt;&gt;0"),'2A'!H781,"")</f>
        <v/>
      </c>
      <c r="G1782" s="167">
        <f t="shared" si="200"/>
        <v>0</v>
      </c>
      <c r="H1782" s="167">
        <f t="shared" si="201"/>
        <v>0</v>
      </c>
      <c r="I1782" s="167">
        <f t="shared" si="202"/>
        <v>0</v>
      </c>
      <c r="J1782" s="167">
        <f t="shared" si="203"/>
        <v>0</v>
      </c>
      <c r="K1782" s="167">
        <f t="shared" si="204"/>
        <v>0</v>
      </c>
      <c r="L1782" s="99">
        <f>IFERROR(VLOOKUP(B1782,BOOKS!$D$6:$M$1005,6,0),0)</f>
        <v>0</v>
      </c>
      <c r="M1782" s="100">
        <f>IFERROR(VLOOKUP(B1782,BOOKS!$D$6:$M$1005,7,0),0)</f>
        <v>0</v>
      </c>
      <c r="N1782" s="100">
        <f>IFERROR(VLOOKUP(B1782,BOOKS!$D$6:$M$1005,8,0),0)</f>
        <v>0</v>
      </c>
      <c r="O1782" s="100">
        <f>IFERROR(VLOOKUP(B1782,BOOKS!$D$6:$M$1005,9,0),0)</f>
        <v>0</v>
      </c>
      <c r="P1782" s="100">
        <f>IFERROR(VLOOKUP(B1782,BOOKS!$D$6:$M$1005,10,0),0)</f>
        <v>0</v>
      </c>
      <c r="Q1782" s="94">
        <f>IFERROR(VLOOKUP(B1782,'2A'!$D$6:$M$1005,6,0),0)</f>
        <v>0</v>
      </c>
      <c r="R1782" s="95">
        <f>IFERROR(VLOOKUP(B1782,'2A'!$D$6:$M$1005,7,0),0)</f>
        <v>0</v>
      </c>
      <c r="S1782" s="95">
        <f>IFERROR(VLOOKUP(B1782,'2A'!$D$6:$M$1005,8,0),0)</f>
        <v>0</v>
      </c>
      <c r="T1782" s="95">
        <f>IFERROR(VLOOKUP(B1782,'2A'!$D$6:$M$1005,9,0),0)</f>
        <v>0</v>
      </c>
      <c r="U1782" s="95">
        <f>IFERROR(VLOOKUP(B1782,'2A'!$D$6:$M$1005,10,0),0)</f>
        <v>0</v>
      </c>
      <c r="V1782" s="111"/>
    </row>
    <row r="1783" spans="1:22">
      <c r="A1783" s="163">
        <f t="shared" si="206"/>
        <v>1777</v>
      </c>
      <c r="B1783" s="163" t="str">
        <f t="shared" si="205"/>
        <v/>
      </c>
      <c r="C1783" s="163" t="str">
        <f>IF(COUNTIFS('GSTN-Diff Gross'!$D$7:$D$1006,'2A'!E782,'GSTN-Diff Gross'!$R$7:$R$1006,"&lt;&gt;0")+COUNTIFS('GSTN-Diff Gross'!$D$7:$D$1006,'2A'!E782,'GSTN-Diff Gross'!$S$7:$S$1006,"&lt;&gt;0")+COUNTIFS('GSTN-Diff Gross'!$D$7:$D$1006,'2A'!E782,'GSTN-Diff Gross'!$T$7:$T$1006,"&lt;&gt;0")+COUNTIFS('GSTN-Diff Gross'!$D$7:$D$1006,'2A'!E782,'GSTN-Diff Gross'!$U$7:$U$1006,"&lt;&gt;0")+COUNTIFS('GSTN-Diff Gross'!$D$7:$D$1006,'2A'!E782,'GSTN-Diff Gross'!$V$7:$V$1006,"&lt;&gt;0"),'2A'!E782,"")</f>
        <v/>
      </c>
      <c r="D1783" s="46" t="str">
        <f>IF(COUNTIFS('GSTN-Diff Gross'!$D$7:$D$1006,'2A'!E782,'GSTN-Diff Gross'!$R$7:$R$1006,"&lt;&gt;0")+COUNTIFS('GSTN-Diff Gross'!$D$7:$D$1006,'2A'!E782,'GSTN-Diff Gross'!$S$7:$S$1006,"&lt;&gt;0")+COUNTIFS('GSTN-Diff Gross'!$D$7:$D$1006,'2A'!E782,'GSTN-Diff Gross'!$T$7:$T$1006,"&lt;&gt;0")+COUNTIFS('GSTN-Diff Gross'!$D$7:$D$1006,'2A'!E782,'GSTN-Diff Gross'!$U$7:$U$1006,"&lt;&gt;0")+COUNTIFS('GSTN-Diff Gross'!$D$7:$D$1006,'2A'!E782,'GSTN-Diff Gross'!$V$7:$V$1006,"&lt;&gt;0"),'2A'!F782,"")</f>
        <v/>
      </c>
      <c r="E1783" s="69" t="str">
        <f>IF(COUNTIFS('GSTN-Diff Gross'!$D$7:$D$1006,'2A'!E782,'GSTN-Diff Gross'!$R$7:$R$1006,"&lt;&gt;0")+COUNTIFS('GSTN-Diff Gross'!$D$7:$D$1006,'2A'!E782,'GSTN-Diff Gross'!$S$7:$S$1006,"&lt;&gt;0")+COUNTIFS('GSTN-Diff Gross'!$D$7:$D$1006,'2A'!E782,'GSTN-Diff Gross'!$T$7:$T$1006,"&lt;&gt;0")+COUNTIFS('GSTN-Diff Gross'!$D$7:$D$1006,'2A'!E782,'GSTN-Diff Gross'!$U$7:$U$1006,"&lt;&gt;0")+COUNTIFS('GSTN-Diff Gross'!$D$7:$D$1006,'2A'!E782,'GSTN-Diff Gross'!$V$7:$V$1006,"&lt;&gt;0"),'2A'!G782,"")</f>
        <v/>
      </c>
      <c r="F1783" s="91" t="str">
        <f>IF(COUNTIFS('GSTN-Diff Gross'!$D$7:$D$1006,'2A'!E782,'GSTN-Diff Gross'!$R$7:$R$1006,"&lt;&gt;0")+COUNTIFS('GSTN-Diff Gross'!$D$7:$D$1006,'2A'!E782,'GSTN-Diff Gross'!$S$7:$S$1006,"&lt;&gt;0")+COUNTIFS('GSTN-Diff Gross'!$D$7:$D$1006,'2A'!E782,'GSTN-Diff Gross'!$T$7:$T$1006,"&lt;&gt;0")+COUNTIFS('GSTN-Diff Gross'!$D$7:$D$1006,'2A'!E782,'GSTN-Diff Gross'!$U$7:$U$1006,"&lt;&gt;0")+COUNTIFS('GSTN-Diff Gross'!$D$7:$D$1006,'2A'!E782,'GSTN-Diff Gross'!$V$7:$V$1006,"&lt;&gt;0"),'2A'!H782,"")</f>
        <v/>
      </c>
      <c r="G1783" s="96">
        <f t="shared" si="200"/>
        <v>0</v>
      </c>
      <c r="H1783" s="96">
        <f t="shared" si="201"/>
        <v>0</v>
      </c>
      <c r="I1783" s="97">
        <f t="shared" si="202"/>
        <v>0</v>
      </c>
      <c r="J1783" s="98">
        <f t="shared" si="203"/>
        <v>0</v>
      </c>
      <c r="K1783" s="96">
        <f t="shared" si="204"/>
        <v>0</v>
      </c>
      <c r="L1783" s="93">
        <f>IFERROR(VLOOKUP(B1783,BOOKS!$D$6:$M$1005,6,0),0)</f>
        <v>0</v>
      </c>
      <c r="M1783" s="88">
        <f>IFERROR(VLOOKUP(B1783,BOOKS!$D$6:$M$1005,7,0),0)</f>
        <v>0</v>
      </c>
      <c r="N1783" s="88">
        <f>IFERROR(VLOOKUP(B1783,BOOKS!$D$6:$M$1005,8,0),0)</f>
        <v>0</v>
      </c>
      <c r="O1783" s="88">
        <f>IFERROR(VLOOKUP(B1783,BOOKS!$D$6:$M$1005,9,0),0)</f>
        <v>0</v>
      </c>
      <c r="P1783" s="88">
        <f>IFERROR(VLOOKUP(B1783,BOOKS!$D$6:$M$1005,10,0),0)</f>
        <v>0</v>
      </c>
      <c r="Q1783" s="84">
        <f>IFERROR(VLOOKUP(B1783,'2A'!$D$6:$M$1005,6,0),0)</f>
        <v>0</v>
      </c>
      <c r="R1783" s="44">
        <f>IFERROR(VLOOKUP(B1783,'2A'!$D$6:$M$1005,7,0),0)</f>
        <v>0</v>
      </c>
      <c r="S1783" s="44">
        <f>IFERROR(VLOOKUP(B1783,'2A'!$D$6:$M$1005,8,0),0)</f>
        <v>0</v>
      </c>
      <c r="T1783" s="44">
        <f>IFERROR(VLOOKUP(B1783,'2A'!$D$6:$M$1005,9,0),0)</f>
        <v>0</v>
      </c>
      <c r="U1783" s="44">
        <f>IFERROR(VLOOKUP(B1783,'2A'!$D$6:$M$1005,10,0),0)</f>
        <v>0</v>
      </c>
      <c r="V1783" s="111"/>
    </row>
    <row r="1784" spans="1:22">
      <c r="A1784" s="161">
        <f t="shared" si="206"/>
        <v>1778</v>
      </c>
      <c r="B1784" s="161" t="str">
        <f t="shared" si="205"/>
        <v/>
      </c>
      <c r="C1784" s="161" t="str">
        <f>IF(COUNTIFS('GSTN-Diff Gross'!$D$7:$D$1006,'2A'!E783,'GSTN-Diff Gross'!$R$7:$R$1006,"&lt;&gt;0")+COUNTIFS('GSTN-Diff Gross'!$D$7:$D$1006,'2A'!E783,'GSTN-Diff Gross'!$S$7:$S$1006,"&lt;&gt;0")+COUNTIFS('GSTN-Diff Gross'!$D$7:$D$1006,'2A'!E783,'GSTN-Diff Gross'!$T$7:$T$1006,"&lt;&gt;0")+COUNTIFS('GSTN-Diff Gross'!$D$7:$D$1006,'2A'!E783,'GSTN-Diff Gross'!$U$7:$U$1006,"&lt;&gt;0")+COUNTIFS('GSTN-Diff Gross'!$D$7:$D$1006,'2A'!E783,'GSTN-Diff Gross'!$V$7:$V$1006,"&lt;&gt;0"),'2A'!E783,"")</f>
        <v/>
      </c>
      <c r="D1784" s="41" t="str">
        <f>IF(COUNTIFS('GSTN-Diff Gross'!$D$7:$D$1006,'2A'!E783,'GSTN-Diff Gross'!$R$7:$R$1006,"&lt;&gt;0")+COUNTIFS('GSTN-Diff Gross'!$D$7:$D$1006,'2A'!E783,'GSTN-Diff Gross'!$S$7:$S$1006,"&lt;&gt;0")+COUNTIFS('GSTN-Diff Gross'!$D$7:$D$1006,'2A'!E783,'GSTN-Diff Gross'!$T$7:$T$1006,"&lt;&gt;0")+COUNTIFS('GSTN-Diff Gross'!$D$7:$D$1006,'2A'!E783,'GSTN-Diff Gross'!$U$7:$U$1006,"&lt;&gt;0")+COUNTIFS('GSTN-Diff Gross'!$D$7:$D$1006,'2A'!E783,'GSTN-Diff Gross'!$V$7:$V$1006,"&lt;&gt;0"),'2A'!F783,"")</f>
        <v/>
      </c>
      <c r="E1784" s="68" t="str">
        <f>IF(COUNTIFS('GSTN-Diff Gross'!$D$7:$D$1006,'2A'!E783,'GSTN-Diff Gross'!$R$7:$R$1006,"&lt;&gt;0")+COUNTIFS('GSTN-Diff Gross'!$D$7:$D$1006,'2A'!E783,'GSTN-Diff Gross'!$S$7:$S$1006,"&lt;&gt;0")+COUNTIFS('GSTN-Diff Gross'!$D$7:$D$1006,'2A'!E783,'GSTN-Diff Gross'!$T$7:$T$1006,"&lt;&gt;0")+COUNTIFS('GSTN-Diff Gross'!$D$7:$D$1006,'2A'!E783,'GSTN-Diff Gross'!$U$7:$U$1006,"&lt;&gt;0")+COUNTIFS('GSTN-Diff Gross'!$D$7:$D$1006,'2A'!E783,'GSTN-Diff Gross'!$V$7:$V$1006,"&lt;&gt;0"),'2A'!G783,"")</f>
        <v/>
      </c>
      <c r="F1784" s="90" t="str">
        <f>IF(COUNTIFS('GSTN-Diff Gross'!$D$7:$D$1006,'2A'!E783,'GSTN-Diff Gross'!$R$7:$R$1006,"&lt;&gt;0")+COUNTIFS('GSTN-Diff Gross'!$D$7:$D$1006,'2A'!E783,'GSTN-Diff Gross'!$S$7:$S$1006,"&lt;&gt;0")+COUNTIFS('GSTN-Diff Gross'!$D$7:$D$1006,'2A'!E783,'GSTN-Diff Gross'!$T$7:$T$1006,"&lt;&gt;0")+COUNTIFS('GSTN-Diff Gross'!$D$7:$D$1006,'2A'!E783,'GSTN-Diff Gross'!$U$7:$U$1006,"&lt;&gt;0")+COUNTIFS('GSTN-Diff Gross'!$D$7:$D$1006,'2A'!E783,'GSTN-Diff Gross'!$V$7:$V$1006,"&lt;&gt;0"),'2A'!H783,"")</f>
        <v/>
      </c>
      <c r="G1784" s="167">
        <f t="shared" si="200"/>
        <v>0</v>
      </c>
      <c r="H1784" s="167">
        <f t="shared" si="201"/>
        <v>0</v>
      </c>
      <c r="I1784" s="167">
        <f t="shared" si="202"/>
        <v>0</v>
      </c>
      <c r="J1784" s="167">
        <f t="shared" si="203"/>
        <v>0</v>
      </c>
      <c r="K1784" s="167">
        <f t="shared" si="204"/>
        <v>0</v>
      </c>
      <c r="L1784" s="99">
        <f>IFERROR(VLOOKUP(B1784,BOOKS!$D$6:$M$1005,6,0),0)</f>
        <v>0</v>
      </c>
      <c r="M1784" s="100">
        <f>IFERROR(VLOOKUP(B1784,BOOKS!$D$6:$M$1005,7,0),0)</f>
        <v>0</v>
      </c>
      <c r="N1784" s="100">
        <f>IFERROR(VLOOKUP(B1784,BOOKS!$D$6:$M$1005,8,0),0)</f>
        <v>0</v>
      </c>
      <c r="O1784" s="100">
        <f>IFERROR(VLOOKUP(B1784,BOOKS!$D$6:$M$1005,9,0),0)</f>
        <v>0</v>
      </c>
      <c r="P1784" s="100">
        <f>IFERROR(VLOOKUP(B1784,BOOKS!$D$6:$M$1005,10,0),0)</f>
        <v>0</v>
      </c>
      <c r="Q1784" s="94">
        <f>IFERROR(VLOOKUP(B1784,'2A'!$D$6:$M$1005,6,0),0)</f>
        <v>0</v>
      </c>
      <c r="R1784" s="95">
        <f>IFERROR(VLOOKUP(B1784,'2A'!$D$6:$M$1005,7,0),0)</f>
        <v>0</v>
      </c>
      <c r="S1784" s="95">
        <f>IFERROR(VLOOKUP(B1784,'2A'!$D$6:$M$1005,8,0),0)</f>
        <v>0</v>
      </c>
      <c r="T1784" s="95">
        <f>IFERROR(VLOOKUP(B1784,'2A'!$D$6:$M$1005,9,0),0)</f>
        <v>0</v>
      </c>
      <c r="U1784" s="95">
        <f>IFERROR(VLOOKUP(B1784,'2A'!$D$6:$M$1005,10,0),0)</f>
        <v>0</v>
      </c>
      <c r="V1784" s="111"/>
    </row>
    <row r="1785" spans="1:22">
      <c r="A1785" s="163">
        <f t="shared" si="206"/>
        <v>1779</v>
      </c>
      <c r="B1785" s="163" t="str">
        <f t="shared" si="205"/>
        <v/>
      </c>
      <c r="C1785" s="163" t="str">
        <f>IF(COUNTIFS('GSTN-Diff Gross'!$D$7:$D$1006,'2A'!E784,'GSTN-Diff Gross'!$R$7:$R$1006,"&lt;&gt;0")+COUNTIFS('GSTN-Diff Gross'!$D$7:$D$1006,'2A'!E784,'GSTN-Diff Gross'!$S$7:$S$1006,"&lt;&gt;0")+COUNTIFS('GSTN-Diff Gross'!$D$7:$D$1006,'2A'!E784,'GSTN-Diff Gross'!$T$7:$T$1006,"&lt;&gt;0")+COUNTIFS('GSTN-Diff Gross'!$D$7:$D$1006,'2A'!E784,'GSTN-Diff Gross'!$U$7:$U$1006,"&lt;&gt;0")+COUNTIFS('GSTN-Diff Gross'!$D$7:$D$1006,'2A'!E784,'GSTN-Diff Gross'!$V$7:$V$1006,"&lt;&gt;0"),'2A'!E784,"")</f>
        <v/>
      </c>
      <c r="D1785" s="46" t="str">
        <f>IF(COUNTIFS('GSTN-Diff Gross'!$D$7:$D$1006,'2A'!E784,'GSTN-Diff Gross'!$R$7:$R$1006,"&lt;&gt;0")+COUNTIFS('GSTN-Diff Gross'!$D$7:$D$1006,'2A'!E784,'GSTN-Diff Gross'!$S$7:$S$1006,"&lt;&gt;0")+COUNTIFS('GSTN-Diff Gross'!$D$7:$D$1006,'2A'!E784,'GSTN-Diff Gross'!$T$7:$T$1006,"&lt;&gt;0")+COUNTIFS('GSTN-Diff Gross'!$D$7:$D$1006,'2A'!E784,'GSTN-Diff Gross'!$U$7:$U$1006,"&lt;&gt;0")+COUNTIFS('GSTN-Diff Gross'!$D$7:$D$1006,'2A'!E784,'GSTN-Diff Gross'!$V$7:$V$1006,"&lt;&gt;0"),'2A'!F784,"")</f>
        <v/>
      </c>
      <c r="E1785" s="69" t="str">
        <f>IF(COUNTIFS('GSTN-Diff Gross'!$D$7:$D$1006,'2A'!E784,'GSTN-Diff Gross'!$R$7:$R$1006,"&lt;&gt;0")+COUNTIFS('GSTN-Diff Gross'!$D$7:$D$1006,'2A'!E784,'GSTN-Diff Gross'!$S$7:$S$1006,"&lt;&gt;0")+COUNTIFS('GSTN-Diff Gross'!$D$7:$D$1006,'2A'!E784,'GSTN-Diff Gross'!$T$7:$T$1006,"&lt;&gt;0")+COUNTIFS('GSTN-Diff Gross'!$D$7:$D$1006,'2A'!E784,'GSTN-Diff Gross'!$U$7:$U$1006,"&lt;&gt;0")+COUNTIFS('GSTN-Diff Gross'!$D$7:$D$1006,'2A'!E784,'GSTN-Diff Gross'!$V$7:$V$1006,"&lt;&gt;0"),'2A'!G784,"")</f>
        <v/>
      </c>
      <c r="F1785" s="91" t="str">
        <f>IF(COUNTIFS('GSTN-Diff Gross'!$D$7:$D$1006,'2A'!E784,'GSTN-Diff Gross'!$R$7:$R$1006,"&lt;&gt;0")+COUNTIFS('GSTN-Diff Gross'!$D$7:$D$1006,'2A'!E784,'GSTN-Diff Gross'!$S$7:$S$1006,"&lt;&gt;0")+COUNTIFS('GSTN-Diff Gross'!$D$7:$D$1006,'2A'!E784,'GSTN-Diff Gross'!$T$7:$T$1006,"&lt;&gt;0")+COUNTIFS('GSTN-Diff Gross'!$D$7:$D$1006,'2A'!E784,'GSTN-Diff Gross'!$U$7:$U$1006,"&lt;&gt;0")+COUNTIFS('GSTN-Diff Gross'!$D$7:$D$1006,'2A'!E784,'GSTN-Diff Gross'!$V$7:$V$1006,"&lt;&gt;0"),'2A'!H784,"")</f>
        <v/>
      </c>
      <c r="G1785" s="96">
        <f t="shared" si="200"/>
        <v>0</v>
      </c>
      <c r="H1785" s="96">
        <f t="shared" si="201"/>
        <v>0</v>
      </c>
      <c r="I1785" s="97">
        <f t="shared" si="202"/>
        <v>0</v>
      </c>
      <c r="J1785" s="98">
        <f t="shared" si="203"/>
        <v>0</v>
      </c>
      <c r="K1785" s="96">
        <f t="shared" si="204"/>
        <v>0</v>
      </c>
      <c r="L1785" s="93">
        <f>IFERROR(VLOOKUP(B1785,BOOKS!$D$6:$M$1005,6,0),0)</f>
        <v>0</v>
      </c>
      <c r="M1785" s="88">
        <f>IFERROR(VLOOKUP(B1785,BOOKS!$D$6:$M$1005,7,0),0)</f>
        <v>0</v>
      </c>
      <c r="N1785" s="88">
        <f>IFERROR(VLOOKUP(B1785,BOOKS!$D$6:$M$1005,8,0),0)</f>
        <v>0</v>
      </c>
      <c r="O1785" s="88">
        <f>IFERROR(VLOOKUP(B1785,BOOKS!$D$6:$M$1005,9,0),0)</f>
        <v>0</v>
      </c>
      <c r="P1785" s="88">
        <f>IFERROR(VLOOKUP(B1785,BOOKS!$D$6:$M$1005,10,0),0)</f>
        <v>0</v>
      </c>
      <c r="Q1785" s="84">
        <f>IFERROR(VLOOKUP(B1785,'2A'!$D$6:$M$1005,6,0),0)</f>
        <v>0</v>
      </c>
      <c r="R1785" s="44">
        <f>IFERROR(VLOOKUP(B1785,'2A'!$D$6:$M$1005,7,0),0)</f>
        <v>0</v>
      </c>
      <c r="S1785" s="44">
        <f>IFERROR(VLOOKUP(B1785,'2A'!$D$6:$M$1005,8,0),0)</f>
        <v>0</v>
      </c>
      <c r="T1785" s="44">
        <f>IFERROR(VLOOKUP(B1785,'2A'!$D$6:$M$1005,9,0),0)</f>
        <v>0</v>
      </c>
      <c r="U1785" s="44">
        <f>IFERROR(VLOOKUP(B1785,'2A'!$D$6:$M$1005,10,0),0)</f>
        <v>0</v>
      </c>
      <c r="V1785" s="111"/>
    </row>
    <row r="1786" spans="1:22">
      <c r="A1786" s="161">
        <f t="shared" si="206"/>
        <v>1780</v>
      </c>
      <c r="B1786" s="161" t="str">
        <f t="shared" si="205"/>
        <v/>
      </c>
      <c r="C1786" s="161" t="str">
        <f>IF(COUNTIFS('GSTN-Diff Gross'!$D$7:$D$1006,'2A'!E785,'GSTN-Diff Gross'!$R$7:$R$1006,"&lt;&gt;0")+COUNTIFS('GSTN-Diff Gross'!$D$7:$D$1006,'2A'!E785,'GSTN-Diff Gross'!$S$7:$S$1006,"&lt;&gt;0")+COUNTIFS('GSTN-Diff Gross'!$D$7:$D$1006,'2A'!E785,'GSTN-Diff Gross'!$T$7:$T$1006,"&lt;&gt;0")+COUNTIFS('GSTN-Diff Gross'!$D$7:$D$1006,'2A'!E785,'GSTN-Diff Gross'!$U$7:$U$1006,"&lt;&gt;0")+COUNTIFS('GSTN-Diff Gross'!$D$7:$D$1006,'2A'!E785,'GSTN-Diff Gross'!$V$7:$V$1006,"&lt;&gt;0"),'2A'!E785,"")</f>
        <v/>
      </c>
      <c r="D1786" s="41" t="str">
        <f>IF(COUNTIFS('GSTN-Diff Gross'!$D$7:$D$1006,'2A'!E785,'GSTN-Diff Gross'!$R$7:$R$1006,"&lt;&gt;0")+COUNTIFS('GSTN-Diff Gross'!$D$7:$D$1006,'2A'!E785,'GSTN-Diff Gross'!$S$7:$S$1006,"&lt;&gt;0")+COUNTIFS('GSTN-Diff Gross'!$D$7:$D$1006,'2A'!E785,'GSTN-Diff Gross'!$T$7:$T$1006,"&lt;&gt;0")+COUNTIFS('GSTN-Diff Gross'!$D$7:$D$1006,'2A'!E785,'GSTN-Diff Gross'!$U$7:$U$1006,"&lt;&gt;0")+COUNTIFS('GSTN-Diff Gross'!$D$7:$D$1006,'2A'!E785,'GSTN-Diff Gross'!$V$7:$V$1006,"&lt;&gt;0"),'2A'!F785,"")</f>
        <v/>
      </c>
      <c r="E1786" s="68" t="str">
        <f>IF(COUNTIFS('GSTN-Diff Gross'!$D$7:$D$1006,'2A'!E785,'GSTN-Diff Gross'!$R$7:$R$1006,"&lt;&gt;0")+COUNTIFS('GSTN-Diff Gross'!$D$7:$D$1006,'2A'!E785,'GSTN-Diff Gross'!$S$7:$S$1006,"&lt;&gt;0")+COUNTIFS('GSTN-Diff Gross'!$D$7:$D$1006,'2A'!E785,'GSTN-Diff Gross'!$T$7:$T$1006,"&lt;&gt;0")+COUNTIFS('GSTN-Diff Gross'!$D$7:$D$1006,'2A'!E785,'GSTN-Diff Gross'!$U$7:$U$1006,"&lt;&gt;0")+COUNTIFS('GSTN-Diff Gross'!$D$7:$D$1006,'2A'!E785,'GSTN-Diff Gross'!$V$7:$V$1006,"&lt;&gt;0"),'2A'!G785,"")</f>
        <v/>
      </c>
      <c r="F1786" s="90" t="str">
        <f>IF(COUNTIFS('GSTN-Diff Gross'!$D$7:$D$1006,'2A'!E785,'GSTN-Diff Gross'!$R$7:$R$1006,"&lt;&gt;0")+COUNTIFS('GSTN-Diff Gross'!$D$7:$D$1006,'2A'!E785,'GSTN-Diff Gross'!$S$7:$S$1006,"&lt;&gt;0")+COUNTIFS('GSTN-Diff Gross'!$D$7:$D$1006,'2A'!E785,'GSTN-Diff Gross'!$T$7:$T$1006,"&lt;&gt;0")+COUNTIFS('GSTN-Diff Gross'!$D$7:$D$1006,'2A'!E785,'GSTN-Diff Gross'!$U$7:$U$1006,"&lt;&gt;0")+COUNTIFS('GSTN-Diff Gross'!$D$7:$D$1006,'2A'!E785,'GSTN-Diff Gross'!$V$7:$V$1006,"&lt;&gt;0"),'2A'!H785,"")</f>
        <v/>
      </c>
      <c r="G1786" s="167">
        <f t="shared" si="200"/>
        <v>0</v>
      </c>
      <c r="H1786" s="167">
        <f t="shared" si="201"/>
        <v>0</v>
      </c>
      <c r="I1786" s="167">
        <f t="shared" si="202"/>
        <v>0</v>
      </c>
      <c r="J1786" s="167">
        <f t="shared" si="203"/>
        <v>0</v>
      </c>
      <c r="K1786" s="167">
        <f t="shared" si="204"/>
        <v>0</v>
      </c>
      <c r="L1786" s="99">
        <f>IFERROR(VLOOKUP(B1786,BOOKS!$D$6:$M$1005,6,0),0)</f>
        <v>0</v>
      </c>
      <c r="M1786" s="100">
        <f>IFERROR(VLOOKUP(B1786,BOOKS!$D$6:$M$1005,7,0),0)</f>
        <v>0</v>
      </c>
      <c r="N1786" s="100">
        <f>IFERROR(VLOOKUP(B1786,BOOKS!$D$6:$M$1005,8,0),0)</f>
        <v>0</v>
      </c>
      <c r="O1786" s="100">
        <f>IFERROR(VLOOKUP(B1786,BOOKS!$D$6:$M$1005,9,0),0)</f>
        <v>0</v>
      </c>
      <c r="P1786" s="100">
        <f>IFERROR(VLOOKUP(B1786,BOOKS!$D$6:$M$1005,10,0),0)</f>
        <v>0</v>
      </c>
      <c r="Q1786" s="94">
        <f>IFERROR(VLOOKUP(B1786,'2A'!$D$6:$M$1005,6,0),0)</f>
        <v>0</v>
      </c>
      <c r="R1786" s="95">
        <f>IFERROR(VLOOKUP(B1786,'2A'!$D$6:$M$1005,7,0),0)</f>
        <v>0</v>
      </c>
      <c r="S1786" s="95">
        <f>IFERROR(VLOOKUP(B1786,'2A'!$D$6:$M$1005,8,0),0)</f>
        <v>0</v>
      </c>
      <c r="T1786" s="95">
        <f>IFERROR(VLOOKUP(B1786,'2A'!$D$6:$M$1005,9,0),0)</f>
        <v>0</v>
      </c>
      <c r="U1786" s="95">
        <f>IFERROR(VLOOKUP(B1786,'2A'!$D$6:$M$1005,10,0),0)</f>
        <v>0</v>
      </c>
      <c r="V1786" s="111"/>
    </row>
    <row r="1787" spans="1:22">
      <c r="A1787" s="163">
        <f t="shared" si="206"/>
        <v>1781</v>
      </c>
      <c r="B1787" s="163" t="str">
        <f t="shared" si="205"/>
        <v/>
      </c>
      <c r="C1787" s="163" t="str">
        <f>IF(COUNTIFS('GSTN-Diff Gross'!$D$7:$D$1006,'2A'!E786,'GSTN-Diff Gross'!$R$7:$R$1006,"&lt;&gt;0")+COUNTIFS('GSTN-Diff Gross'!$D$7:$D$1006,'2A'!E786,'GSTN-Diff Gross'!$S$7:$S$1006,"&lt;&gt;0")+COUNTIFS('GSTN-Diff Gross'!$D$7:$D$1006,'2A'!E786,'GSTN-Diff Gross'!$T$7:$T$1006,"&lt;&gt;0")+COUNTIFS('GSTN-Diff Gross'!$D$7:$D$1006,'2A'!E786,'GSTN-Diff Gross'!$U$7:$U$1006,"&lt;&gt;0")+COUNTIFS('GSTN-Diff Gross'!$D$7:$D$1006,'2A'!E786,'GSTN-Diff Gross'!$V$7:$V$1006,"&lt;&gt;0"),'2A'!E786,"")</f>
        <v/>
      </c>
      <c r="D1787" s="46" t="str">
        <f>IF(COUNTIFS('GSTN-Diff Gross'!$D$7:$D$1006,'2A'!E786,'GSTN-Diff Gross'!$R$7:$R$1006,"&lt;&gt;0")+COUNTIFS('GSTN-Diff Gross'!$D$7:$D$1006,'2A'!E786,'GSTN-Diff Gross'!$S$7:$S$1006,"&lt;&gt;0")+COUNTIFS('GSTN-Diff Gross'!$D$7:$D$1006,'2A'!E786,'GSTN-Diff Gross'!$T$7:$T$1006,"&lt;&gt;0")+COUNTIFS('GSTN-Diff Gross'!$D$7:$D$1006,'2A'!E786,'GSTN-Diff Gross'!$U$7:$U$1006,"&lt;&gt;0")+COUNTIFS('GSTN-Diff Gross'!$D$7:$D$1006,'2A'!E786,'GSTN-Diff Gross'!$V$7:$V$1006,"&lt;&gt;0"),'2A'!F786,"")</f>
        <v/>
      </c>
      <c r="E1787" s="69" t="str">
        <f>IF(COUNTIFS('GSTN-Diff Gross'!$D$7:$D$1006,'2A'!E786,'GSTN-Diff Gross'!$R$7:$R$1006,"&lt;&gt;0")+COUNTIFS('GSTN-Diff Gross'!$D$7:$D$1006,'2A'!E786,'GSTN-Diff Gross'!$S$7:$S$1006,"&lt;&gt;0")+COUNTIFS('GSTN-Diff Gross'!$D$7:$D$1006,'2A'!E786,'GSTN-Diff Gross'!$T$7:$T$1006,"&lt;&gt;0")+COUNTIFS('GSTN-Diff Gross'!$D$7:$D$1006,'2A'!E786,'GSTN-Diff Gross'!$U$7:$U$1006,"&lt;&gt;0")+COUNTIFS('GSTN-Diff Gross'!$D$7:$D$1006,'2A'!E786,'GSTN-Diff Gross'!$V$7:$V$1006,"&lt;&gt;0"),'2A'!G786,"")</f>
        <v/>
      </c>
      <c r="F1787" s="91" t="str">
        <f>IF(COUNTIFS('GSTN-Diff Gross'!$D$7:$D$1006,'2A'!E786,'GSTN-Diff Gross'!$R$7:$R$1006,"&lt;&gt;0")+COUNTIFS('GSTN-Diff Gross'!$D$7:$D$1006,'2A'!E786,'GSTN-Diff Gross'!$S$7:$S$1006,"&lt;&gt;0")+COUNTIFS('GSTN-Diff Gross'!$D$7:$D$1006,'2A'!E786,'GSTN-Diff Gross'!$T$7:$T$1006,"&lt;&gt;0")+COUNTIFS('GSTN-Diff Gross'!$D$7:$D$1006,'2A'!E786,'GSTN-Diff Gross'!$U$7:$U$1006,"&lt;&gt;0")+COUNTIFS('GSTN-Diff Gross'!$D$7:$D$1006,'2A'!E786,'GSTN-Diff Gross'!$V$7:$V$1006,"&lt;&gt;0"),'2A'!H786,"")</f>
        <v/>
      </c>
      <c r="G1787" s="96">
        <f t="shared" si="200"/>
        <v>0</v>
      </c>
      <c r="H1787" s="96">
        <f t="shared" si="201"/>
        <v>0</v>
      </c>
      <c r="I1787" s="97">
        <f t="shared" si="202"/>
        <v>0</v>
      </c>
      <c r="J1787" s="98">
        <f t="shared" si="203"/>
        <v>0</v>
      </c>
      <c r="K1787" s="96">
        <f t="shared" si="204"/>
        <v>0</v>
      </c>
      <c r="L1787" s="93">
        <f>IFERROR(VLOOKUP(B1787,BOOKS!$D$6:$M$1005,6,0),0)</f>
        <v>0</v>
      </c>
      <c r="M1787" s="88">
        <f>IFERROR(VLOOKUP(B1787,BOOKS!$D$6:$M$1005,7,0),0)</f>
        <v>0</v>
      </c>
      <c r="N1787" s="88">
        <f>IFERROR(VLOOKUP(B1787,BOOKS!$D$6:$M$1005,8,0),0)</f>
        <v>0</v>
      </c>
      <c r="O1787" s="88">
        <f>IFERROR(VLOOKUP(B1787,BOOKS!$D$6:$M$1005,9,0),0)</f>
        <v>0</v>
      </c>
      <c r="P1787" s="88">
        <f>IFERROR(VLOOKUP(B1787,BOOKS!$D$6:$M$1005,10,0),0)</f>
        <v>0</v>
      </c>
      <c r="Q1787" s="84">
        <f>IFERROR(VLOOKUP(B1787,'2A'!$D$6:$M$1005,6,0),0)</f>
        <v>0</v>
      </c>
      <c r="R1787" s="44">
        <f>IFERROR(VLOOKUP(B1787,'2A'!$D$6:$M$1005,7,0),0)</f>
        <v>0</v>
      </c>
      <c r="S1787" s="44">
        <f>IFERROR(VLOOKUP(B1787,'2A'!$D$6:$M$1005,8,0),0)</f>
        <v>0</v>
      </c>
      <c r="T1787" s="44">
        <f>IFERROR(VLOOKUP(B1787,'2A'!$D$6:$M$1005,9,0),0)</f>
        <v>0</v>
      </c>
      <c r="U1787" s="44">
        <f>IFERROR(VLOOKUP(B1787,'2A'!$D$6:$M$1005,10,0),0)</f>
        <v>0</v>
      </c>
      <c r="V1787" s="111"/>
    </row>
    <row r="1788" spans="1:22">
      <c r="A1788" s="161">
        <f t="shared" si="206"/>
        <v>1782</v>
      </c>
      <c r="B1788" s="161" t="str">
        <f t="shared" si="205"/>
        <v/>
      </c>
      <c r="C1788" s="161" t="str">
        <f>IF(COUNTIFS('GSTN-Diff Gross'!$D$7:$D$1006,'2A'!E787,'GSTN-Diff Gross'!$R$7:$R$1006,"&lt;&gt;0")+COUNTIFS('GSTN-Diff Gross'!$D$7:$D$1006,'2A'!E787,'GSTN-Diff Gross'!$S$7:$S$1006,"&lt;&gt;0")+COUNTIFS('GSTN-Diff Gross'!$D$7:$D$1006,'2A'!E787,'GSTN-Diff Gross'!$T$7:$T$1006,"&lt;&gt;0")+COUNTIFS('GSTN-Diff Gross'!$D$7:$D$1006,'2A'!E787,'GSTN-Diff Gross'!$U$7:$U$1006,"&lt;&gt;0")+COUNTIFS('GSTN-Diff Gross'!$D$7:$D$1006,'2A'!E787,'GSTN-Diff Gross'!$V$7:$V$1006,"&lt;&gt;0"),'2A'!E787,"")</f>
        <v/>
      </c>
      <c r="D1788" s="41" t="str">
        <f>IF(COUNTIFS('GSTN-Diff Gross'!$D$7:$D$1006,'2A'!E787,'GSTN-Diff Gross'!$R$7:$R$1006,"&lt;&gt;0")+COUNTIFS('GSTN-Diff Gross'!$D$7:$D$1006,'2A'!E787,'GSTN-Diff Gross'!$S$7:$S$1006,"&lt;&gt;0")+COUNTIFS('GSTN-Diff Gross'!$D$7:$D$1006,'2A'!E787,'GSTN-Diff Gross'!$T$7:$T$1006,"&lt;&gt;0")+COUNTIFS('GSTN-Diff Gross'!$D$7:$D$1006,'2A'!E787,'GSTN-Diff Gross'!$U$7:$U$1006,"&lt;&gt;0")+COUNTIFS('GSTN-Diff Gross'!$D$7:$D$1006,'2A'!E787,'GSTN-Diff Gross'!$V$7:$V$1006,"&lt;&gt;0"),'2A'!F787,"")</f>
        <v/>
      </c>
      <c r="E1788" s="68" t="str">
        <f>IF(COUNTIFS('GSTN-Diff Gross'!$D$7:$D$1006,'2A'!E787,'GSTN-Diff Gross'!$R$7:$R$1006,"&lt;&gt;0")+COUNTIFS('GSTN-Diff Gross'!$D$7:$D$1006,'2A'!E787,'GSTN-Diff Gross'!$S$7:$S$1006,"&lt;&gt;0")+COUNTIFS('GSTN-Diff Gross'!$D$7:$D$1006,'2A'!E787,'GSTN-Diff Gross'!$T$7:$T$1006,"&lt;&gt;0")+COUNTIFS('GSTN-Diff Gross'!$D$7:$D$1006,'2A'!E787,'GSTN-Diff Gross'!$U$7:$U$1006,"&lt;&gt;0")+COUNTIFS('GSTN-Diff Gross'!$D$7:$D$1006,'2A'!E787,'GSTN-Diff Gross'!$V$7:$V$1006,"&lt;&gt;0"),'2A'!G787,"")</f>
        <v/>
      </c>
      <c r="F1788" s="90" t="str">
        <f>IF(COUNTIFS('GSTN-Diff Gross'!$D$7:$D$1006,'2A'!E787,'GSTN-Diff Gross'!$R$7:$R$1006,"&lt;&gt;0")+COUNTIFS('GSTN-Diff Gross'!$D$7:$D$1006,'2A'!E787,'GSTN-Diff Gross'!$S$7:$S$1006,"&lt;&gt;0")+COUNTIFS('GSTN-Diff Gross'!$D$7:$D$1006,'2A'!E787,'GSTN-Diff Gross'!$T$7:$T$1006,"&lt;&gt;0")+COUNTIFS('GSTN-Diff Gross'!$D$7:$D$1006,'2A'!E787,'GSTN-Diff Gross'!$U$7:$U$1006,"&lt;&gt;0")+COUNTIFS('GSTN-Diff Gross'!$D$7:$D$1006,'2A'!E787,'GSTN-Diff Gross'!$V$7:$V$1006,"&lt;&gt;0"),'2A'!H787,"")</f>
        <v/>
      </c>
      <c r="G1788" s="167">
        <f t="shared" si="200"/>
        <v>0</v>
      </c>
      <c r="H1788" s="167">
        <f t="shared" si="201"/>
        <v>0</v>
      </c>
      <c r="I1788" s="167">
        <f t="shared" si="202"/>
        <v>0</v>
      </c>
      <c r="J1788" s="167">
        <f t="shared" si="203"/>
        <v>0</v>
      </c>
      <c r="K1788" s="167">
        <f t="shared" si="204"/>
        <v>0</v>
      </c>
      <c r="L1788" s="99">
        <f>IFERROR(VLOOKUP(B1788,BOOKS!$D$6:$M$1005,6,0),0)</f>
        <v>0</v>
      </c>
      <c r="M1788" s="100">
        <f>IFERROR(VLOOKUP(B1788,BOOKS!$D$6:$M$1005,7,0),0)</f>
        <v>0</v>
      </c>
      <c r="N1788" s="100">
        <f>IFERROR(VLOOKUP(B1788,BOOKS!$D$6:$M$1005,8,0),0)</f>
        <v>0</v>
      </c>
      <c r="O1788" s="100">
        <f>IFERROR(VLOOKUP(B1788,BOOKS!$D$6:$M$1005,9,0),0)</f>
        <v>0</v>
      </c>
      <c r="P1788" s="100">
        <f>IFERROR(VLOOKUP(B1788,BOOKS!$D$6:$M$1005,10,0),0)</f>
        <v>0</v>
      </c>
      <c r="Q1788" s="94">
        <f>IFERROR(VLOOKUP(B1788,'2A'!$D$6:$M$1005,6,0),0)</f>
        <v>0</v>
      </c>
      <c r="R1788" s="95">
        <f>IFERROR(VLOOKUP(B1788,'2A'!$D$6:$M$1005,7,0),0)</f>
        <v>0</v>
      </c>
      <c r="S1788" s="95">
        <f>IFERROR(VLOOKUP(B1788,'2A'!$D$6:$M$1005,8,0),0)</f>
        <v>0</v>
      </c>
      <c r="T1788" s="95">
        <f>IFERROR(VLOOKUP(B1788,'2A'!$D$6:$M$1005,9,0),0)</f>
        <v>0</v>
      </c>
      <c r="U1788" s="95">
        <f>IFERROR(VLOOKUP(B1788,'2A'!$D$6:$M$1005,10,0),0)</f>
        <v>0</v>
      </c>
      <c r="V1788" s="111"/>
    </row>
    <row r="1789" spans="1:22">
      <c r="A1789" s="163">
        <f t="shared" si="206"/>
        <v>1783</v>
      </c>
      <c r="B1789" s="163" t="str">
        <f t="shared" si="205"/>
        <v/>
      </c>
      <c r="C1789" s="163" t="str">
        <f>IF(COUNTIFS('GSTN-Diff Gross'!$D$7:$D$1006,'2A'!E788,'GSTN-Diff Gross'!$R$7:$R$1006,"&lt;&gt;0")+COUNTIFS('GSTN-Diff Gross'!$D$7:$D$1006,'2A'!E788,'GSTN-Diff Gross'!$S$7:$S$1006,"&lt;&gt;0")+COUNTIFS('GSTN-Diff Gross'!$D$7:$D$1006,'2A'!E788,'GSTN-Diff Gross'!$T$7:$T$1006,"&lt;&gt;0")+COUNTIFS('GSTN-Diff Gross'!$D$7:$D$1006,'2A'!E788,'GSTN-Diff Gross'!$U$7:$U$1006,"&lt;&gt;0")+COUNTIFS('GSTN-Diff Gross'!$D$7:$D$1006,'2A'!E788,'GSTN-Diff Gross'!$V$7:$V$1006,"&lt;&gt;0"),'2A'!E788,"")</f>
        <v/>
      </c>
      <c r="D1789" s="46" t="str">
        <f>IF(COUNTIFS('GSTN-Diff Gross'!$D$7:$D$1006,'2A'!E788,'GSTN-Diff Gross'!$R$7:$R$1006,"&lt;&gt;0")+COUNTIFS('GSTN-Diff Gross'!$D$7:$D$1006,'2A'!E788,'GSTN-Diff Gross'!$S$7:$S$1006,"&lt;&gt;0")+COUNTIFS('GSTN-Diff Gross'!$D$7:$D$1006,'2A'!E788,'GSTN-Diff Gross'!$T$7:$T$1006,"&lt;&gt;0")+COUNTIFS('GSTN-Diff Gross'!$D$7:$D$1006,'2A'!E788,'GSTN-Diff Gross'!$U$7:$U$1006,"&lt;&gt;0")+COUNTIFS('GSTN-Diff Gross'!$D$7:$D$1006,'2A'!E788,'GSTN-Diff Gross'!$V$7:$V$1006,"&lt;&gt;0"),'2A'!F788,"")</f>
        <v/>
      </c>
      <c r="E1789" s="69" t="str">
        <f>IF(COUNTIFS('GSTN-Diff Gross'!$D$7:$D$1006,'2A'!E788,'GSTN-Diff Gross'!$R$7:$R$1006,"&lt;&gt;0")+COUNTIFS('GSTN-Diff Gross'!$D$7:$D$1006,'2A'!E788,'GSTN-Diff Gross'!$S$7:$S$1006,"&lt;&gt;0")+COUNTIFS('GSTN-Diff Gross'!$D$7:$D$1006,'2A'!E788,'GSTN-Diff Gross'!$T$7:$T$1006,"&lt;&gt;0")+COUNTIFS('GSTN-Diff Gross'!$D$7:$D$1006,'2A'!E788,'GSTN-Diff Gross'!$U$7:$U$1006,"&lt;&gt;0")+COUNTIFS('GSTN-Diff Gross'!$D$7:$D$1006,'2A'!E788,'GSTN-Diff Gross'!$V$7:$V$1006,"&lt;&gt;0"),'2A'!G788,"")</f>
        <v/>
      </c>
      <c r="F1789" s="91" t="str">
        <f>IF(COUNTIFS('GSTN-Diff Gross'!$D$7:$D$1006,'2A'!E788,'GSTN-Diff Gross'!$R$7:$R$1006,"&lt;&gt;0")+COUNTIFS('GSTN-Diff Gross'!$D$7:$D$1006,'2A'!E788,'GSTN-Diff Gross'!$S$7:$S$1006,"&lt;&gt;0")+COUNTIFS('GSTN-Diff Gross'!$D$7:$D$1006,'2A'!E788,'GSTN-Diff Gross'!$T$7:$T$1006,"&lt;&gt;0")+COUNTIFS('GSTN-Diff Gross'!$D$7:$D$1006,'2A'!E788,'GSTN-Diff Gross'!$U$7:$U$1006,"&lt;&gt;0")+COUNTIFS('GSTN-Diff Gross'!$D$7:$D$1006,'2A'!E788,'GSTN-Diff Gross'!$V$7:$V$1006,"&lt;&gt;0"),'2A'!H788,"")</f>
        <v/>
      </c>
      <c r="G1789" s="96">
        <f t="shared" si="200"/>
        <v>0</v>
      </c>
      <c r="H1789" s="96">
        <f t="shared" si="201"/>
        <v>0</v>
      </c>
      <c r="I1789" s="97">
        <f t="shared" si="202"/>
        <v>0</v>
      </c>
      <c r="J1789" s="98">
        <f t="shared" si="203"/>
        <v>0</v>
      </c>
      <c r="K1789" s="96">
        <f t="shared" si="204"/>
        <v>0</v>
      </c>
      <c r="L1789" s="93">
        <f>IFERROR(VLOOKUP(B1789,BOOKS!$D$6:$M$1005,6,0),0)</f>
        <v>0</v>
      </c>
      <c r="M1789" s="88">
        <f>IFERROR(VLOOKUP(B1789,BOOKS!$D$6:$M$1005,7,0),0)</f>
        <v>0</v>
      </c>
      <c r="N1789" s="88">
        <f>IFERROR(VLOOKUP(B1789,BOOKS!$D$6:$M$1005,8,0),0)</f>
        <v>0</v>
      </c>
      <c r="O1789" s="88">
        <f>IFERROR(VLOOKUP(B1789,BOOKS!$D$6:$M$1005,9,0),0)</f>
        <v>0</v>
      </c>
      <c r="P1789" s="88">
        <f>IFERROR(VLOOKUP(B1789,BOOKS!$D$6:$M$1005,10,0),0)</f>
        <v>0</v>
      </c>
      <c r="Q1789" s="84">
        <f>IFERROR(VLOOKUP(B1789,'2A'!$D$6:$M$1005,6,0),0)</f>
        <v>0</v>
      </c>
      <c r="R1789" s="44">
        <f>IFERROR(VLOOKUP(B1789,'2A'!$D$6:$M$1005,7,0),0)</f>
        <v>0</v>
      </c>
      <c r="S1789" s="44">
        <f>IFERROR(VLOOKUP(B1789,'2A'!$D$6:$M$1005,8,0),0)</f>
        <v>0</v>
      </c>
      <c r="T1789" s="44">
        <f>IFERROR(VLOOKUP(B1789,'2A'!$D$6:$M$1005,9,0),0)</f>
        <v>0</v>
      </c>
      <c r="U1789" s="44">
        <f>IFERROR(VLOOKUP(B1789,'2A'!$D$6:$M$1005,10,0),0)</f>
        <v>0</v>
      </c>
      <c r="V1789" s="111"/>
    </row>
    <row r="1790" spans="1:22">
      <c r="A1790" s="161">
        <f t="shared" si="206"/>
        <v>1784</v>
      </c>
      <c r="B1790" s="161" t="str">
        <f t="shared" si="205"/>
        <v/>
      </c>
      <c r="C1790" s="161" t="str">
        <f>IF(COUNTIFS('GSTN-Diff Gross'!$D$7:$D$1006,'2A'!E789,'GSTN-Diff Gross'!$R$7:$R$1006,"&lt;&gt;0")+COUNTIFS('GSTN-Diff Gross'!$D$7:$D$1006,'2A'!E789,'GSTN-Diff Gross'!$S$7:$S$1006,"&lt;&gt;0")+COUNTIFS('GSTN-Diff Gross'!$D$7:$D$1006,'2A'!E789,'GSTN-Diff Gross'!$T$7:$T$1006,"&lt;&gt;0")+COUNTIFS('GSTN-Diff Gross'!$D$7:$D$1006,'2A'!E789,'GSTN-Diff Gross'!$U$7:$U$1006,"&lt;&gt;0")+COUNTIFS('GSTN-Diff Gross'!$D$7:$D$1006,'2A'!E789,'GSTN-Diff Gross'!$V$7:$V$1006,"&lt;&gt;0"),'2A'!E789,"")</f>
        <v/>
      </c>
      <c r="D1790" s="41" t="str">
        <f>IF(COUNTIFS('GSTN-Diff Gross'!$D$7:$D$1006,'2A'!E789,'GSTN-Diff Gross'!$R$7:$R$1006,"&lt;&gt;0")+COUNTIFS('GSTN-Diff Gross'!$D$7:$D$1006,'2A'!E789,'GSTN-Diff Gross'!$S$7:$S$1006,"&lt;&gt;0")+COUNTIFS('GSTN-Diff Gross'!$D$7:$D$1006,'2A'!E789,'GSTN-Diff Gross'!$T$7:$T$1006,"&lt;&gt;0")+COUNTIFS('GSTN-Diff Gross'!$D$7:$D$1006,'2A'!E789,'GSTN-Diff Gross'!$U$7:$U$1006,"&lt;&gt;0")+COUNTIFS('GSTN-Diff Gross'!$D$7:$D$1006,'2A'!E789,'GSTN-Diff Gross'!$V$7:$V$1006,"&lt;&gt;0"),'2A'!F789,"")</f>
        <v/>
      </c>
      <c r="E1790" s="68" t="str">
        <f>IF(COUNTIFS('GSTN-Diff Gross'!$D$7:$D$1006,'2A'!E789,'GSTN-Diff Gross'!$R$7:$R$1006,"&lt;&gt;0")+COUNTIFS('GSTN-Diff Gross'!$D$7:$D$1006,'2A'!E789,'GSTN-Diff Gross'!$S$7:$S$1006,"&lt;&gt;0")+COUNTIFS('GSTN-Diff Gross'!$D$7:$D$1006,'2A'!E789,'GSTN-Diff Gross'!$T$7:$T$1006,"&lt;&gt;0")+COUNTIFS('GSTN-Diff Gross'!$D$7:$D$1006,'2A'!E789,'GSTN-Diff Gross'!$U$7:$U$1006,"&lt;&gt;0")+COUNTIFS('GSTN-Diff Gross'!$D$7:$D$1006,'2A'!E789,'GSTN-Diff Gross'!$V$7:$V$1006,"&lt;&gt;0"),'2A'!G789,"")</f>
        <v/>
      </c>
      <c r="F1790" s="90" t="str">
        <f>IF(COUNTIFS('GSTN-Diff Gross'!$D$7:$D$1006,'2A'!E789,'GSTN-Diff Gross'!$R$7:$R$1006,"&lt;&gt;0")+COUNTIFS('GSTN-Diff Gross'!$D$7:$D$1006,'2A'!E789,'GSTN-Diff Gross'!$S$7:$S$1006,"&lt;&gt;0")+COUNTIFS('GSTN-Diff Gross'!$D$7:$D$1006,'2A'!E789,'GSTN-Diff Gross'!$T$7:$T$1006,"&lt;&gt;0")+COUNTIFS('GSTN-Diff Gross'!$D$7:$D$1006,'2A'!E789,'GSTN-Diff Gross'!$U$7:$U$1006,"&lt;&gt;0")+COUNTIFS('GSTN-Diff Gross'!$D$7:$D$1006,'2A'!E789,'GSTN-Diff Gross'!$V$7:$V$1006,"&lt;&gt;0"),'2A'!H789,"")</f>
        <v/>
      </c>
      <c r="G1790" s="167">
        <f t="shared" si="200"/>
        <v>0</v>
      </c>
      <c r="H1790" s="167">
        <f t="shared" si="201"/>
        <v>0</v>
      </c>
      <c r="I1790" s="167">
        <f t="shared" si="202"/>
        <v>0</v>
      </c>
      <c r="J1790" s="167">
        <f t="shared" si="203"/>
        <v>0</v>
      </c>
      <c r="K1790" s="167">
        <f t="shared" si="204"/>
        <v>0</v>
      </c>
      <c r="L1790" s="99">
        <f>IFERROR(VLOOKUP(B1790,BOOKS!$D$6:$M$1005,6,0),0)</f>
        <v>0</v>
      </c>
      <c r="M1790" s="100">
        <f>IFERROR(VLOOKUP(B1790,BOOKS!$D$6:$M$1005,7,0),0)</f>
        <v>0</v>
      </c>
      <c r="N1790" s="100">
        <f>IFERROR(VLOOKUP(B1790,BOOKS!$D$6:$M$1005,8,0),0)</f>
        <v>0</v>
      </c>
      <c r="O1790" s="100">
        <f>IFERROR(VLOOKUP(B1790,BOOKS!$D$6:$M$1005,9,0),0)</f>
        <v>0</v>
      </c>
      <c r="P1790" s="100">
        <f>IFERROR(VLOOKUP(B1790,BOOKS!$D$6:$M$1005,10,0),0)</f>
        <v>0</v>
      </c>
      <c r="Q1790" s="94">
        <f>IFERROR(VLOOKUP(B1790,'2A'!$D$6:$M$1005,6,0),0)</f>
        <v>0</v>
      </c>
      <c r="R1790" s="95">
        <f>IFERROR(VLOOKUP(B1790,'2A'!$D$6:$M$1005,7,0),0)</f>
        <v>0</v>
      </c>
      <c r="S1790" s="95">
        <f>IFERROR(VLOOKUP(B1790,'2A'!$D$6:$M$1005,8,0),0)</f>
        <v>0</v>
      </c>
      <c r="T1790" s="95">
        <f>IFERROR(VLOOKUP(B1790,'2A'!$D$6:$M$1005,9,0),0)</f>
        <v>0</v>
      </c>
      <c r="U1790" s="95">
        <f>IFERROR(VLOOKUP(B1790,'2A'!$D$6:$M$1005,10,0),0)</f>
        <v>0</v>
      </c>
      <c r="V1790" s="111"/>
    </row>
    <row r="1791" spans="1:22">
      <c r="A1791" s="163">
        <f t="shared" si="206"/>
        <v>1785</v>
      </c>
      <c r="B1791" s="163" t="str">
        <f t="shared" si="205"/>
        <v/>
      </c>
      <c r="C1791" s="163" t="str">
        <f>IF(COUNTIFS('GSTN-Diff Gross'!$D$7:$D$1006,'2A'!E790,'GSTN-Diff Gross'!$R$7:$R$1006,"&lt;&gt;0")+COUNTIFS('GSTN-Diff Gross'!$D$7:$D$1006,'2A'!E790,'GSTN-Diff Gross'!$S$7:$S$1006,"&lt;&gt;0")+COUNTIFS('GSTN-Diff Gross'!$D$7:$D$1006,'2A'!E790,'GSTN-Diff Gross'!$T$7:$T$1006,"&lt;&gt;0")+COUNTIFS('GSTN-Diff Gross'!$D$7:$D$1006,'2A'!E790,'GSTN-Diff Gross'!$U$7:$U$1006,"&lt;&gt;0")+COUNTIFS('GSTN-Diff Gross'!$D$7:$D$1006,'2A'!E790,'GSTN-Diff Gross'!$V$7:$V$1006,"&lt;&gt;0"),'2A'!E790,"")</f>
        <v/>
      </c>
      <c r="D1791" s="46" t="str">
        <f>IF(COUNTIFS('GSTN-Diff Gross'!$D$7:$D$1006,'2A'!E790,'GSTN-Diff Gross'!$R$7:$R$1006,"&lt;&gt;0")+COUNTIFS('GSTN-Diff Gross'!$D$7:$D$1006,'2A'!E790,'GSTN-Diff Gross'!$S$7:$S$1006,"&lt;&gt;0")+COUNTIFS('GSTN-Diff Gross'!$D$7:$D$1006,'2A'!E790,'GSTN-Diff Gross'!$T$7:$T$1006,"&lt;&gt;0")+COUNTIFS('GSTN-Diff Gross'!$D$7:$D$1006,'2A'!E790,'GSTN-Diff Gross'!$U$7:$U$1006,"&lt;&gt;0")+COUNTIFS('GSTN-Diff Gross'!$D$7:$D$1006,'2A'!E790,'GSTN-Diff Gross'!$V$7:$V$1006,"&lt;&gt;0"),'2A'!F790,"")</f>
        <v/>
      </c>
      <c r="E1791" s="69" t="str">
        <f>IF(COUNTIFS('GSTN-Diff Gross'!$D$7:$D$1006,'2A'!E790,'GSTN-Diff Gross'!$R$7:$R$1006,"&lt;&gt;0")+COUNTIFS('GSTN-Diff Gross'!$D$7:$D$1006,'2A'!E790,'GSTN-Diff Gross'!$S$7:$S$1006,"&lt;&gt;0")+COUNTIFS('GSTN-Diff Gross'!$D$7:$D$1006,'2A'!E790,'GSTN-Diff Gross'!$T$7:$T$1006,"&lt;&gt;0")+COUNTIFS('GSTN-Diff Gross'!$D$7:$D$1006,'2A'!E790,'GSTN-Diff Gross'!$U$7:$U$1006,"&lt;&gt;0")+COUNTIFS('GSTN-Diff Gross'!$D$7:$D$1006,'2A'!E790,'GSTN-Diff Gross'!$V$7:$V$1006,"&lt;&gt;0"),'2A'!G790,"")</f>
        <v/>
      </c>
      <c r="F1791" s="91" t="str">
        <f>IF(COUNTIFS('GSTN-Diff Gross'!$D$7:$D$1006,'2A'!E790,'GSTN-Diff Gross'!$R$7:$R$1006,"&lt;&gt;0")+COUNTIFS('GSTN-Diff Gross'!$D$7:$D$1006,'2A'!E790,'GSTN-Diff Gross'!$S$7:$S$1006,"&lt;&gt;0")+COUNTIFS('GSTN-Diff Gross'!$D$7:$D$1006,'2A'!E790,'GSTN-Diff Gross'!$T$7:$T$1006,"&lt;&gt;0")+COUNTIFS('GSTN-Diff Gross'!$D$7:$D$1006,'2A'!E790,'GSTN-Diff Gross'!$U$7:$U$1006,"&lt;&gt;0")+COUNTIFS('GSTN-Diff Gross'!$D$7:$D$1006,'2A'!E790,'GSTN-Diff Gross'!$V$7:$V$1006,"&lt;&gt;0"),'2A'!H790,"")</f>
        <v/>
      </c>
      <c r="G1791" s="96">
        <f t="shared" si="200"/>
        <v>0</v>
      </c>
      <c r="H1791" s="96">
        <f t="shared" si="201"/>
        <v>0</v>
      </c>
      <c r="I1791" s="97">
        <f t="shared" si="202"/>
        <v>0</v>
      </c>
      <c r="J1791" s="98">
        <f t="shared" si="203"/>
        <v>0</v>
      </c>
      <c r="K1791" s="96">
        <f t="shared" si="204"/>
        <v>0</v>
      </c>
      <c r="L1791" s="93">
        <f>IFERROR(VLOOKUP(B1791,BOOKS!$D$6:$M$1005,6,0),0)</f>
        <v>0</v>
      </c>
      <c r="M1791" s="88">
        <f>IFERROR(VLOOKUP(B1791,BOOKS!$D$6:$M$1005,7,0),0)</f>
        <v>0</v>
      </c>
      <c r="N1791" s="88">
        <f>IFERROR(VLOOKUP(B1791,BOOKS!$D$6:$M$1005,8,0),0)</f>
        <v>0</v>
      </c>
      <c r="O1791" s="88">
        <f>IFERROR(VLOOKUP(B1791,BOOKS!$D$6:$M$1005,9,0),0)</f>
        <v>0</v>
      </c>
      <c r="P1791" s="88">
        <f>IFERROR(VLOOKUP(B1791,BOOKS!$D$6:$M$1005,10,0),0)</f>
        <v>0</v>
      </c>
      <c r="Q1791" s="84">
        <f>IFERROR(VLOOKUP(B1791,'2A'!$D$6:$M$1005,6,0),0)</f>
        <v>0</v>
      </c>
      <c r="R1791" s="44">
        <f>IFERROR(VLOOKUP(B1791,'2A'!$D$6:$M$1005,7,0),0)</f>
        <v>0</v>
      </c>
      <c r="S1791" s="44">
        <f>IFERROR(VLOOKUP(B1791,'2A'!$D$6:$M$1005,8,0),0)</f>
        <v>0</v>
      </c>
      <c r="T1791" s="44">
        <f>IFERROR(VLOOKUP(B1791,'2A'!$D$6:$M$1005,9,0),0)</f>
        <v>0</v>
      </c>
      <c r="U1791" s="44">
        <f>IFERROR(VLOOKUP(B1791,'2A'!$D$6:$M$1005,10,0),0)</f>
        <v>0</v>
      </c>
      <c r="V1791" s="111"/>
    </row>
    <row r="1792" spans="1:22">
      <c r="A1792" s="161">
        <f t="shared" si="206"/>
        <v>1786</v>
      </c>
      <c r="B1792" s="161" t="str">
        <f t="shared" si="205"/>
        <v/>
      </c>
      <c r="C1792" s="161" t="str">
        <f>IF(COUNTIFS('GSTN-Diff Gross'!$D$7:$D$1006,'2A'!E791,'GSTN-Diff Gross'!$R$7:$R$1006,"&lt;&gt;0")+COUNTIFS('GSTN-Diff Gross'!$D$7:$D$1006,'2A'!E791,'GSTN-Diff Gross'!$S$7:$S$1006,"&lt;&gt;0")+COUNTIFS('GSTN-Diff Gross'!$D$7:$D$1006,'2A'!E791,'GSTN-Diff Gross'!$T$7:$T$1006,"&lt;&gt;0")+COUNTIFS('GSTN-Diff Gross'!$D$7:$D$1006,'2A'!E791,'GSTN-Diff Gross'!$U$7:$U$1006,"&lt;&gt;0")+COUNTIFS('GSTN-Diff Gross'!$D$7:$D$1006,'2A'!E791,'GSTN-Diff Gross'!$V$7:$V$1006,"&lt;&gt;0"),'2A'!E791,"")</f>
        <v/>
      </c>
      <c r="D1792" s="41" t="str">
        <f>IF(COUNTIFS('GSTN-Diff Gross'!$D$7:$D$1006,'2A'!E791,'GSTN-Diff Gross'!$R$7:$R$1006,"&lt;&gt;0")+COUNTIFS('GSTN-Diff Gross'!$D$7:$D$1006,'2A'!E791,'GSTN-Diff Gross'!$S$7:$S$1006,"&lt;&gt;0")+COUNTIFS('GSTN-Diff Gross'!$D$7:$D$1006,'2A'!E791,'GSTN-Diff Gross'!$T$7:$T$1006,"&lt;&gt;0")+COUNTIFS('GSTN-Diff Gross'!$D$7:$D$1006,'2A'!E791,'GSTN-Diff Gross'!$U$7:$U$1006,"&lt;&gt;0")+COUNTIFS('GSTN-Diff Gross'!$D$7:$D$1006,'2A'!E791,'GSTN-Diff Gross'!$V$7:$V$1006,"&lt;&gt;0"),'2A'!F791,"")</f>
        <v/>
      </c>
      <c r="E1792" s="68" t="str">
        <f>IF(COUNTIFS('GSTN-Diff Gross'!$D$7:$D$1006,'2A'!E791,'GSTN-Diff Gross'!$R$7:$R$1006,"&lt;&gt;0")+COUNTIFS('GSTN-Diff Gross'!$D$7:$D$1006,'2A'!E791,'GSTN-Diff Gross'!$S$7:$S$1006,"&lt;&gt;0")+COUNTIFS('GSTN-Diff Gross'!$D$7:$D$1006,'2A'!E791,'GSTN-Diff Gross'!$T$7:$T$1006,"&lt;&gt;0")+COUNTIFS('GSTN-Diff Gross'!$D$7:$D$1006,'2A'!E791,'GSTN-Diff Gross'!$U$7:$U$1006,"&lt;&gt;0")+COUNTIFS('GSTN-Diff Gross'!$D$7:$D$1006,'2A'!E791,'GSTN-Diff Gross'!$V$7:$V$1006,"&lt;&gt;0"),'2A'!G791,"")</f>
        <v/>
      </c>
      <c r="F1792" s="90" t="str">
        <f>IF(COUNTIFS('GSTN-Diff Gross'!$D$7:$D$1006,'2A'!E791,'GSTN-Diff Gross'!$R$7:$R$1006,"&lt;&gt;0")+COUNTIFS('GSTN-Diff Gross'!$D$7:$D$1006,'2A'!E791,'GSTN-Diff Gross'!$S$7:$S$1006,"&lt;&gt;0")+COUNTIFS('GSTN-Diff Gross'!$D$7:$D$1006,'2A'!E791,'GSTN-Diff Gross'!$T$7:$T$1006,"&lt;&gt;0")+COUNTIFS('GSTN-Diff Gross'!$D$7:$D$1006,'2A'!E791,'GSTN-Diff Gross'!$U$7:$U$1006,"&lt;&gt;0")+COUNTIFS('GSTN-Diff Gross'!$D$7:$D$1006,'2A'!E791,'GSTN-Diff Gross'!$V$7:$V$1006,"&lt;&gt;0"),'2A'!H791,"")</f>
        <v/>
      </c>
      <c r="G1792" s="167">
        <f t="shared" si="200"/>
        <v>0</v>
      </c>
      <c r="H1792" s="167">
        <f t="shared" si="201"/>
        <v>0</v>
      </c>
      <c r="I1792" s="167">
        <f t="shared" si="202"/>
        <v>0</v>
      </c>
      <c r="J1792" s="167">
        <f t="shared" si="203"/>
        <v>0</v>
      </c>
      <c r="K1792" s="167">
        <f t="shared" si="204"/>
        <v>0</v>
      </c>
      <c r="L1792" s="99">
        <f>IFERROR(VLOOKUP(B1792,BOOKS!$D$6:$M$1005,6,0),0)</f>
        <v>0</v>
      </c>
      <c r="M1792" s="100">
        <f>IFERROR(VLOOKUP(B1792,BOOKS!$D$6:$M$1005,7,0),0)</f>
        <v>0</v>
      </c>
      <c r="N1792" s="100">
        <f>IFERROR(VLOOKUP(B1792,BOOKS!$D$6:$M$1005,8,0),0)</f>
        <v>0</v>
      </c>
      <c r="O1792" s="100">
        <f>IFERROR(VLOOKUP(B1792,BOOKS!$D$6:$M$1005,9,0),0)</f>
        <v>0</v>
      </c>
      <c r="P1792" s="100">
        <f>IFERROR(VLOOKUP(B1792,BOOKS!$D$6:$M$1005,10,0),0)</f>
        <v>0</v>
      </c>
      <c r="Q1792" s="94">
        <f>IFERROR(VLOOKUP(B1792,'2A'!$D$6:$M$1005,6,0),0)</f>
        <v>0</v>
      </c>
      <c r="R1792" s="95">
        <f>IFERROR(VLOOKUP(B1792,'2A'!$D$6:$M$1005,7,0),0)</f>
        <v>0</v>
      </c>
      <c r="S1792" s="95">
        <f>IFERROR(VLOOKUP(B1792,'2A'!$D$6:$M$1005,8,0),0)</f>
        <v>0</v>
      </c>
      <c r="T1792" s="95">
        <f>IFERROR(VLOOKUP(B1792,'2A'!$D$6:$M$1005,9,0),0)</f>
        <v>0</v>
      </c>
      <c r="U1792" s="95">
        <f>IFERROR(VLOOKUP(B1792,'2A'!$D$6:$M$1005,10,0),0)</f>
        <v>0</v>
      </c>
      <c r="V1792" s="111"/>
    </row>
    <row r="1793" spans="1:22">
      <c r="A1793" s="163">
        <f t="shared" si="206"/>
        <v>1787</v>
      </c>
      <c r="B1793" s="163" t="str">
        <f t="shared" si="205"/>
        <v/>
      </c>
      <c r="C1793" s="163" t="str">
        <f>IF(COUNTIFS('GSTN-Diff Gross'!$D$7:$D$1006,'2A'!E792,'GSTN-Diff Gross'!$R$7:$R$1006,"&lt;&gt;0")+COUNTIFS('GSTN-Diff Gross'!$D$7:$D$1006,'2A'!E792,'GSTN-Diff Gross'!$S$7:$S$1006,"&lt;&gt;0")+COUNTIFS('GSTN-Diff Gross'!$D$7:$D$1006,'2A'!E792,'GSTN-Diff Gross'!$T$7:$T$1006,"&lt;&gt;0")+COUNTIFS('GSTN-Diff Gross'!$D$7:$D$1006,'2A'!E792,'GSTN-Diff Gross'!$U$7:$U$1006,"&lt;&gt;0")+COUNTIFS('GSTN-Diff Gross'!$D$7:$D$1006,'2A'!E792,'GSTN-Diff Gross'!$V$7:$V$1006,"&lt;&gt;0"),'2A'!E792,"")</f>
        <v/>
      </c>
      <c r="D1793" s="46" t="str">
        <f>IF(COUNTIFS('GSTN-Diff Gross'!$D$7:$D$1006,'2A'!E792,'GSTN-Diff Gross'!$R$7:$R$1006,"&lt;&gt;0")+COUNTIFS('GSTN-Diff Gross'!$D$7:$D$1006,'2A'!E792,'GSTN-Diff Gross'!$S$7:$S$1006,"&lt;&gt;0")+COUNTIFS('GSTN-Diff Gross'!$D$7:$D$1006,'2A'!E792,'GSTN-Diff Gross'!$T$7:$T$1006,"&lt;&gt;0")+COUNTIFS('GSTN-Diff Gross'!$D$7:$D$1006,'2A'!E792,'GSTN-Diff Gross'!$U$7:$U$1006,"&lt;&gt;0")+COUNTIFS('GSTN-Diff Gross'!$D$7:$D$1006,'2A'!E792,'GSTN-Diff Gross'!$V$7:$V$1006,"&lt;&gt;0"),'2A'!F792,"")</f>
        <v/>
      </c>
      <c r="E1793" s="69" t="str">
        <f>IF(COUNTIFS('GSTN-Diff Gross'!$D$7:$D$1006,'2A'!E792,'GSTN-Diff Gross'!$R$7:$R$1006,"&lt;&gt;0")+COUNTIFS('GSTN-Diff Gross'!$D$7:$D$1006,'2A'!E792,'GSTN-Diff Gross'!$S$7:$S$1006,"&lt;&gt;0")+COUNTIFS('GSTN-Diff Gross'!$D$7:$D$1006,'2A'!E792,'GSTN-Diff Gross'!$T$7:$T$1006,"&lt;&gt;0")+COUNTIFS('GSTN-Diff Gross'!$D$7:$D$1006,'2A'!E792,'GSTN-Diff Gross'!$U$7:$U$1006,"&lt;&gt;0")+COUNTIFS('GSTN-Diff Gross'!$D$7:$D$1006,'2A'!E792,'GSTN-Diff Gross'!$V$7:$V$1006,"&lt;&gt;0"),'2A'!G792,"")</f>
        <v/>
      </c>
      <c r="F1793" s="91" t="str">
        <f>IF(COUNTIFS('GSTN-Diff Gross'!$D$7:$D$1006,'2A'!E792,'GSTN-Diff Gross'!$R$7:$R$1006,"&lt;&gt;0")+COUNTIFS('GSTN-Diff Gross'!$D$7:$D$1006,'2A'!E792,'GSTN-Diff Gross'!$S$7:$S$1006,"&lt;&gt;0")+COUNTIFS('GSTN-Diff Gross'!$D$7:$D$1006,'2A'!E792,'GSTN-Diff Gross'!$T$7:$T$1006,"&lt;&gt;0")+COUNTIFS('GSTN-Diff Gross'!$D$7:$D$1006,'2A'!E792,'GSTN-Diff Gross'!$U$7:$U$1006,"&lt;&gt;0")+COUNTIFS('GSTN-Diff Gross'!$D$7:$D$1006,'2A'!E792,'GSTN-Diff Gross'!$V$7:$V$1006,"&lt;&gt;0"),'2A'!H792,"")</f>
        <v/>
      </c>
      <c r="G1793" s="96">
        <f t="shared" si="200"/>
        <v>0</v>
      </c>
      <c r="H1793" s="96">
        <f t="shared" si="201"/>
        <v>0</v>
      </c>
      <c r="I1793" s="97">
        <f t="shared" si="202"/>
        <v>0</v>
      </c>
      <c r="J1793" s="98">
        <f t="shared" si="203"/>
        <v>0</v>
      </c>
      <c r="K1793" s="96">
        <f t="shared" si="204"/>
        <v>0</v>
      </c>
      <c r="L1793" s="93">
        <f>IFERROR(VLOOKUP(B1793,BOOKS!$D$6:$M$1005,6,0),0)</f>
        <v>0</v>
      </c>
      <c r="M1793" s="88">
        <f>IFERROR(VLOOKUP(B1793,BOOKS!$D$6:$M$1005,7,0),0)</f>
        <v>0</v>
      </c>
      <c r="N1793" s="88">
        <f>IFERROR(VLOOKUP(B1793,BOOKS!$D$6:$M$1005,8,0),0)</f>
        <v>0</v>
      </c>
      <c r="O1793" s="88">
        <f>IFERROR(VLOOKUP(B1793,BOOKS!$D$6:$M$1005,9,0),0)</f>
        <v>0</v>
      </c>
      <c r="P1793" s="88">
        <f>IFERROR(VLOOKUP(B1793,BOOKS!$D$6:$M$1005,10,0),0)</f>
        <v>0</v>
      </c>
      <c r="Q1793" s="84">
        <f>IFERROR(VLOOKUP(B1793,'2A'!$D$6:$M$1005,6,0),0)</f>
        <v>0</v>
      </c>
      <c r="R1793" s="44">
        <f>IFERROR(VLOOKUP(B1793,'2A'!$D$6:$M$1005,7,0),0)</f>
        <v>0</v>
      </c>
      <c r="S1793" s="44">
        <f>IFERROR(VLOOKUP(B1793,'2A'!$D$6:$M$1005,8,0),0)</f>
        <v>0</v>
      </c>
      <c r="T1793" s="44">
        <f>IFERROR(VLOOKUP(B1793,'2A'!$D$6:$M$1005,9,0),0)</f>
        <v>0</v>
      </c>
      <c r="U1793" s="44">
        <f>IFERROR(VLOOKUP(B1793,'2A'!$D$6:$M$1005,10,0),0)</f>
        <v>0</v>
      </c>
      <c r="V1793" s="111"/>
    </row>
    <row r="1794" spans="1:22">
      <c r="A1794" s="161">
        <f t="shared" si="206"/>
        <v>1788</v>
      </c>
      <c r="B1794" s="161" t="str">
        <f t="shared" si="205"/>
        <v/>
      </c>
      <c r="C1794" s="161" t="str">
        <f>IF(COUNTIFS('GSTN-Diff Gross'!$D$7:$D$1006,'2A'!E793,'GSTN-Diff Gross'!$R$7:$R$1006,"&lt;&gt;0")+COUNTIFS('GSTN-Diff Gross'!$D$7:$D$1006,'2A'!E793,'GSTN-Diff Gross'!$S$7:$S$1006,"&lt;&gt;0")+COUNTIFS('GSTN-Diff Gross'!$D$7:$D$1006,'2A'!E793,'GSTN-Diff Gross'!$T$7:$T$1006,"&lt;&gt;0")+COUNTIFS('GSTN-Diff Gross'!$D$7:$D$1006,'2A'!E793,'GSTN-Diff Gross'!$U$7:$U$1006,"&lt;&gt;0")+COUNTIFS('GSTN-Diff Gross'!$D$7:$D$1006,'2A'!E793,'GSTN-Diff Gross'!$V$7:$V$1006,"&lt;&gt;0"),'2A'!E793,"")</f>
        <v/>
      </c>
      <c r="D1794" s="41" t="str">
        <f>IF(COUNTIFS('GSTN-Diff Gross'!$D$7:$D$1006,'2A'!E793,'GSTN-Diff Gross'!$R$7:$R$1006,"&lt;&gt;0")+COUNTIFS('GSTN-Diff Gross'!$D$7:$D$1006,'2A'!E793,'GSTN-Diff Gross'!$S$7:$S$1006,"&lt;&gt;0")+COUNTIFS('GSTN-Diff Gross'!$D$7:$D$1006,'2A'!E793,'GSTN-Diff Gross'!$T$7:$T$1006,"&lt;&gt;0")+COUNTIFS('GSTN-Diff Gross'!$D$7:$D$1006,'2A'!E793,'GSTN-Diff Gross'!$U$7:$U$1006,"&lt;&gt;0")+COUNTIFS('GSTN-Diff Gross'!$D$7:$D$1006,'2A'!E793,'GSTN-Diff Gross'!$V$7:$V$1006,"&lt;&gt;0"),'2A'!F793,"")</f>
        <v/>
      </c>
      <c r="E1794" s="68" t="str">
        <f>IF(COUNTIFS('GSTN-Diff Gross'!$D$7:$D$1006,'2A'!E793,'GSTN-Diff Gross'!$R$7:$R$1006,"&lt;&gt;0")+COUNTIFS('GSTN-Diff Gross'!$D$7:$D$1006,'2A'!E793,'GSTN-Diff Gross'!$S$7:$S$1006,"&lt;&gt;0")+COUNTIFS('GSTN-Diff Gross'!$D$7:$D$1006,'2A'!E793,'GSTN-Diff Gross'!$T$7:$T$1006,"&lt;&gt;0")+COUNTIFS('GSTN-Diff Gross'!$D$7:$D$1006,'2A'!E793,'GSTN-Diff Gross'!$U$7:$U$1006,"&lt;&gt;0")+COUNTIFS('GSTN-Diff Gross'!$D$7:$D$1006,'2A'!E793,'GSTN-Diff Gross'!$V$7:$V$1006,"&lt;&gt;0"),'2A'!G793,"")</f>
        <v/>
      </c>
      <c r="F1794" s="90" t="str">
        <f>IF(COUNTIFS('GSTN-Diff Gross'!$D$7:$D$1006,'2A'!E793,'GSTN-Diff Gross'!$R$7:$R$1006,"&lt;&gt;0")+COUNTIFS('GSTN-Diff Gross'!$D$7:$D$1006,'2A'!E793,'GSTN-Diff Gross'!$S$7:$S$1006,"&lt;&gt;0")+COUNTIFS('GSTN-Diff Gross'!$D$7:$D$1006,'2A'!E793,'GSTN-Diff Gross'!$T$7:$T$1006,"&lt;&gt;0")+COUNTIFS('GSTN-Diff Gross'!$D$7:$D$1006,'2A'!E793,'GSTN-Diff Gross'!$U$7:$U$1006,"&lt;&gt;0")+COUNTIFS('GSTN-Diff Gross'!$D$7:$D$1006,'2A'!E793,'GSTN-Diff Gross'!$V$7:$V$1006,"&lt;&gt;0"),'2A'!H793,"")</f>
        <v/>
      </c>
      <c r="G1794" s="167">
        <f t="shared" si="200"/>
        <v>0</v>
      </c>
      <c r="H1794" s="167">
        <f t="shared" si="201"/>
        <v>0</v>
      </c>
      <c r="I1794" s="167">
        <f t="shared" si="202"/>
        <v>0</v>
      </c>
      <c r="J1794" s="167">
        <f t="shared" si="203"/>
        <v>0</v>
      </c>
      <c r="K1794" s="167">
        <f t="shared" si="204"/>
        <v>0</v>
      </c>
      <c r="L1794" s="99">
        <f>IFERROR(VLOOKUP(B1794,BOOKS!$D$6:$M$1005,6,0),0)</f>
        <v>0</v>
      </c>
      <c r="M1794" s="100">
        <f>IFERROR(VLOOKUP(B1794,BOOKS!$D$6:$M$1005,7,0),0)</f>
        <v>0</v>
      </c>
      <c r="N1794" s="100">
        <f>IFERROR(VLOOKUP(B1794,BOOKS!$D$6:$M$1005,8,0),0)</f>
        <v>0</v>
      </c>
      <c r="O1794" s="100">
        <f>IFERROR(VLOOKUP(B1794,BOOKS!$D$6:$M$1005,9,0),0)</f>
        <v>0</v>
      </c>
      <c r="P1794" s="100">
        <f>IFERROR(VLOOKUP(B1794,BOOKS!$D$6:$M$1005,10,0),0)</f>
        <v>0</v>
      </c>
      <c r="Q1794" s="94">
        <f>IFERROR(VLOOKUP(B1794,'2A'!$D$6:$M$1005,6,0),0)</f>
        <v>0</v>
      </c>
      <c r="R1794" s="95">
        <f>IFERROR(VLOOKUP(B1794,'2A'!$D$6:$M$1005,7,0),0)</f>
        <v>0</v>
      </c>
      <c r="S1794" s="95">
        <f>IFERROR(VLOOKUP(B1794,'2A'!$D$6:$M$1005,8,0),0)</f>
        <v>0</v>
      </c>
      <c r="T1794" s="95">
        <f>IFERROR(VLOOKUP(B1794,'2A'!$D$6:$M$1005,9,0),0)</f>
        <v>0</v>
      </c>
      <c r="U1794" s="95">
        <f>IFERROR(VLOOKUP(B1794,'2A'!$D$6:$M$1005,10,0),0)</f>
        <v>0</v>
      </c>
      <c r="V1794" s="111"/>
    </row>
    <row r="1795" spans="1:22">
      <c r="A1795" s="163">
        <f t="shared" si="206"/>
        <v>1789</v>
      </c>
      <c r="B1795" s="163" t="str">
        <f t="shared" si="205"/>
        <v/>
      </c>
      <c r="C1795" s="163" t="str">
        <f>IF(COUNTIFS('GSTN-Diff Gross'!$D$7:$D$1006,'2A'!E794,'GSTN-Diff Gross'!$R$7:$R$1006,"&lt;&gt;0")+COUNTIFS('GSTN-Diff Gross'!$D$7:$D$1006,'2A'!E794,'GSTN-Diff Gross'!$S$7:$S$1006,"&lt;&gt;0")+COUNTIFS('GSTN-Diff Gross'!$D$7:$D$1006,'2A'!E794,'GSTN-Diff Gross'!$T$7:$T$1006,"&lt;&gt;0")+COUNTIFS('GSTN-Diff Gross'!$D$7:$D$1006,'2A'!E794,'GSTN-Diff Gross'!$U$7:$U$1006,"&lt;&gt;0")+COUNTIFS('GSTN-Diff Gross'!$D$7:$D$1006,'2A'!E794,'GSTN-Diff Gross'!$V$7:$V$1006,"&lt;&gt;0"),'2A'!E794,"")</f>
        <v/>
      </c>
      <c r="D1795" s="46" t="str">
        <f>IF(COUNTIFS('GSTN-Diff Gross'!$D$7:$D$1006,'2A'!E794,'GSTN-Diff Gross'!$R$7:$R$1006,"&lt;&gt;0")+COUNTIFS('GSTN-Diff Gross'!$D$7:$D$1006,'2A'!E794,'GSTN-Diff Gross'!$S$7:$S$1006,"&lt;&gt;0")+COUNTIFS('GSTN-Diff Gross'!$D$7:$D$1006,'2A'!E794,'GSTN-Diff Gross'!$T$7:$T$1006,"&lt;&gt;0")+COUNTIFS('GSTN-Diff Gross'!$D$7:$D$1006,'2A'!E794,'GSTN-Diff Gross'!$U$7:$U$1006,"&lt;&gt;0")+COUNTIFS('GSTN-Diff Gross'!$D$7:$D$1006,'2A'!E794,'GSTN-Diff Gross'!$V$7:$V$1006,"&lt;&gt;0"),'2A'!F794,"")</f>
        <v/>
      </c>
      <c r="E1795" s="69" t="str">
        <f>IF(COUNTIFS('GSTN-Diff Gross'!$D$7:$D$1006,'2A'!E794,'GSTN-Diff Gross'!$R$7:$R$1006,"&lt;&gt;0")+COUNTIFS('GSTN-Diff Gross'!$D$7:$D$1006,'2A'!E794,'GSTN-Diff Gross'!$S$7:$S$1006,"&lt;&gt;0")+COUNTIFS('GSTN-Diff Gross'!$D$7:$D$1006,'2A'!E794,'GSTN-Diff Gross'!$T$7:$T$1006,"&lt;&gt;0")+COUNTIFS('GSTN-Diff Gross'!$D$7:$D$1006,'2A'!E794,'GSTN-Diff Gross'!$U$7:$U$1006,"&lt;&gt;0")+COUNTIFS('GSTN-Diff Gross'!$D$7:$D$1006,'2A'!E794,'GSTN-Diff Gross'!$V$7:$V$1006,"&lt;&gt;0"),'2A'!G794,"")</f>
        <v/>
      </c>
      <c r="F1795" s="91" t="str">
        <f>IF(COUNTIFS('GSTN-Diff Gross'!$D$7:$D$1006,'2A'!E794,'GSTN-Diff Gross'!$R$7:$R$1006,"&lt;&gt;0")+COUNTIFS('GSTN-Diff Gross'!$D$7:$D$1006,'2A'!E794,'GSTN-Diff Gross'!$S$7:$S$1006,"&lt;&gt;0")+COUNTIFS('GSTN-Diff Gross'!$D$7:$D$1006,'2A'!E794,'GSTN-Diff Gross'!$T$7:$T$1006,"&lt;&gt;0")+COUNTIFS('GSTN-Diff Gross'!$D$7:$D$1006,'2A'!E794,'GSTN-Diff Gross'!$U$7:$U$1006,"&lt;&gt;0")+COUNTIFS('GSTN-Diff Gross'!$D$7:$D$1006,'2A'!E794,'GSTN-Diff Gross'!$V$7:$V$1006,"&lt;&gt;0"),'2A'!H794,"")</f>
        <v/>
      </c>
      <c r="G1795" s="96">
        <f t="shared" si="200"/>
        <v>0</v>
      </c>
      <c r="H1795" s="96">
        <f t="shared" si="201"/>
        <v>0</v>
      </c>
      <c r="I1795" s="97">
        <f t="shared" si="202"/>
        <v>0</v>
      </c>
      <c r="J1795" s="98">
        <f t="shared" si="203"/>
        <v>0</v>
      </c>
      <c r="K1795" s="96">
        <f t="shared" si="204"/>
        <v>0</v>
      </c>
      <c r="L1795" s="93">
        <f>IFERROR(VLOOKUP(B1795,BOOKS!$D$6:$M$1005,6,0),0)</f>
        <v>0</v>
      </c>
      <c r="M1795" s="88">
        <f>IFERROR(VLOOKUP(B1795,BOOKS!$D$6:$M$1005,7,0),0)</f>
        <v>0</v>
      </c>
      <c r="N1795" s="88">
        <f>IFERROR(VLOOKUP(B1795,BOOKS!$D$6:$M$1005,8,0),0)</f>
        <v>0</v>
      </c>
      <c r="O1795" s="88">
        <f>IFERROR(VLOOKUP(B1795,BOOKS!$D$6:$M$1005,9,0),0)</f>
        <v>0</v>
      </c>
      <c r="P1795" s="88">
        <f>IFERROR(VLOOKUP(B1795,BOOKS!$D$6:$M$1005,10,0),0)</f>
        <v>0</v>
      </c>
      <c r="Q1795" s="84">
        <f>IFERROR(VLOOKUP(B1795,'2A'!$D$6:$M$1005,6,0),0)</f>
        <v>0</v>
      </c>
      <c r="R1795" s="44">
        <f>IFERROR(VLOOKUP(B1795,'2A'!$D$6:$M$1005,7,0),0)</f>
        <v>0</v>
      </c>
      <c r="S1795" s="44">
        <f>IFERROR(VLOOKUP(B1795,'2A'!$D$6:$M$1005,8,0),0)</f>
        <v>0</v>
      </c>
      <c r="T1795" s="44">
        <f>IFERROR(VLOOKUP(B1795,'2A'!$D$6:$M$1005,9,0),0)</f>
        <v>0</v>
      </c>
      <c r="U1795" s="44">
        <f>IFERROR(VLOOKUP(B1795,'2A'!$D$6:$M$1005,10,0),0)</f>
        <v>0</v>
      </c>
      <c r="V1795" s="111"/>
    </row>
    <row r="1796" spans="1:22">
      <c r="A1796" s="161">
        <f t="shared" si="206"/>
        <v>1790</v>
      </c>
      <c r="B1796" s="161" t="str">
        <f t="shared" si="205"/>
        <v/>
      </c>
      <c r="C1796" s="161" t="str">
        <f>IF(COUNTIFS('GSTN-Diff Gross'!$D$7:$D$1006,'2A'!E795,'GSTN-Diff Gross'!$R$7:$R$1006,"&lt;&gt;0")+COUNTIFS('GSTN-Diff Gross'!$D$7:$D$1006,'2A'!E795,'GSTN-Diff Gross'!$S$7:$S$1006,"&lt;&gt;0")+COUNTIFS('GSTN-Diff Gross'!$D$7:$D$1006,'2A'!E795,'GSTN-Diff Gross'!$T$7:$T$1006,"&lt;&gt;0")+COUNTIFS('GSTN-Diff Gross'!$D$7:$D$1006,'2A'!E795,'GSTN-Diff Gross'!$U$7:$U$1006,"&lt;&gt;0")+COUNTIFS('GSTN-Diff Gross'!$D$7:$D$1006,'2A'!E795,'GSTN-Diff Gross'!$V$7:$V$1006,"&lt;&gt;0"),'2A'!E795,"")</f>
        <v/>
      </c>
      <c r="D1796" s="41" t="str">
        <f>IF(COUNTIFS('GSTN-Diff Gross'!$D$7:$D$1006,'2A'!E795,'GSTN-Diff Gross'!$R$7:$R$1006,"&lt;&gt;0")+COUNTIFS('GSTN-Diff Gross'!$D$7:$D$1006,'2A'!E795,'GSTN-Diff Gross'!$S$7:$S$1006,"&lt;&gt;0")+COUNTIFS('GSTN-Diff Gross'!$D$7:$D$1006,'2A'!E795,'GSTN-Diff Gross'!$T$7:$T$1006,"&lt;&gt;0")+COUNTIFS('GSTN-Diff Gross'!$D$7:$D$1006,'2A'!E795,'GSTN-Diff Gross'!$U$7:$U$1006,"&lt;&gt;0")+COUNTIFS('GSTN-Diff Gross'!$D$7:$D$1006,'2A'!E795,'GSTN-Diff Gross'!$V$7:$V$1006,"&lt;&gt;0"),'2A'!F795,"")</f>
        <v/>
      </c>
      <c r="E1796" s="68" t="str">
        <f>IF(COUNTIFS('GSTN-Diff Gross'!$D$7:$D$1006,'2A'!E795,'GSTN-Diff Gross'!$R$7:$R$1006,"&lt;&gt;0")+COUNTIFS('GSTN-Diff Gross'!$D$7:$D$1006,'2A'!E795,'GSTN-Diff Gross'!$S$7:$S$1006,"&lt;&gt;0")+COUNTIFS('GSTN-Diff Gross'!$D$7:$D$1006,'2A'!E795,'GSTN-Diff Gross'!$T$7:$T$1006,"&lt;&gt;0")+COUNTIFS('GSTN-Diff Gross'!$D$7:$D$1006,'2A'!E795,'GSTN-Diff Gross'!$U$7:$U$1006,"&lt;&gt;0")+COUNTIFS('GSTN-Diff Gross'!$D$7:$D$1006,'2A'!E795,'GSTN-Diff Gross'!$V$7:$V$1006,"&lt;&gt;0"),'2A'!G795,"")</f>
        <v/>
      </c>
      <c r="F1796" s="90" t="str">
        <f>IF(COUNTIFS('GSTN-Diff Gross'!$D$7:$D$1006,'2A'!E795,'GSTN-Diff Gross'!$R$7:$R$1006,"&lt;&gt;0")+COUNTIFS('GSTN-Diff Gross'!$D$7:$D$1006,'2A'!E795,'GSTN-Diff Gross'!$S$7:$S$1006,"&lt;&gt;0")+COUNTIFS('GSTN-Diff Gross'!$D$7:$D$1006,'2A'!E795,'GSTN-Diff Gross'!$T$7:$T$1006,"&lt;&gt;0")+COUNTIFS('GSTN-Diff Gross'!$D$7:$D$1006,'2A'!E795,'GSTN-Diff Gross'!$U$7:$U$1006,"&lt;&gt;0")+COUNTIFS('GSTN-Diff Gross'!$D$7:$D$1006,'2A'!E795,'GSTN-Diff Gross'!$V$7:$V$1006,"&lt;&gt;0"),'2A'!H795,"")</f>
        <v/>
      </c>
      <c r="G1796" s="167">
        <f t="shared" si="200"/>
        <v>0</v>
      </c>
      <c r="H1796" s="167">
        <f t="shared" si="201"/>
        <v>0</v>
      </c>
      <c r="I1796" s="167">
        <f t="shared" si="202"/>
        <v>0</v>
      </c>
      <c r="J1796" s="167">
        <f t="shared" si="203"/>
        <v>0</v>
      </c>
      <c r="K1796" s="167">
        <f t="shared" si="204"/>
        <v>0</v>
      </c>
      <c r="L1796" s="99">
        <f>IFERROR(VLOOKUP(B1796,BOOKS!$D$6:$M$1005,6,0),0)</f>
        <v>0</v>
      </c>
      <c r="M1796" s="100">
        <f>IFERROR(VLOOKUP(B1796,BOOKS!$D$6:$M$1005,7,0),0)</f>
        <v>0</v>
      </c>
      <c r="N1796" s="100">
        <f>IFERROR(VLOOKUP(B1796,BOOKS!$D$6:$M$1005,8,0),0)</f>
        <v>0</v>
      </c>
      <c r="O1796" s="100">
        <f>IFERROR(VLOOKUP(B1796,BOOKS!$D$6:$M$1005,9,0),0)</f>
        <v>0</v>
      </c>
      <c r="P1796" s="100">
        <f>IFERROR(VLOOKUP(B1796,BOOKS!$D$6:$M$1005,10,0),0)</f>
        <v>0</v>
      </c>
      <c r="Q1796" s="94">
        <f>IFERROR(VLOOKUP(B1796,'2A'!$D$6:$M$1005,6,0),0)</f>
        <v>0</v>
      </c>
      <c r="R1796" s="95">
        <f>IFERROR(VLOOKUP(B1796,'2A'!$D$6:$M$1005,7,0),0)</f>
        <v>0</v>
      </c>
      <c r="S1796" s="95">
        <f>IFERROR(VLOOKUP(B1796,'2A'!$D$6:$M$1005,8,0),0)</f>
        <v>0</v>
      </c>
      <c r="T1796" s="95">
        <f>IFERROR(VLOOKUP(B1796,'2A'!$D$6:$M$1005,9,0),0)</f>
        <v>0</v>
      </c>
      <c r="U1796" s="95">
        <f>IFERROR(VLOOKUP(B1796,'2A'!$D$6:$M$1005,10,0),0)</f>
        <v>0</v>
      </c>
      <c r="V1796" s="111"/>
    </row>
    <row r="1797" spans="1:22">
      <c r="A1797" s="163">
        <f t="shared" si="206"/>
        <v>1791</v>
      </c>
      <c r="B1797" s="163" t="str">
        <f t="shared" si="205"/>
        <v/>
      </c>
      <c r="C1797" s="163" t="str">
        <f>IF(COUNTIFS('GSTN-Diff Gross'!$D$7:$D$1006,'2A'!E796,'GSTN-Diff Gross'!$R$7:$R$1006,"&lt;&gt;0")+COUNTIFS('GSTN-Diff Gross'!$D$7:$D$1006,'2A'!E796,'GSTN-Diff Gross'!$S$7:$S$1006,"&lt;&gt;0")+COUNTIFS('GSTN-Diff Gross'!$D$7:$D$1006,'2A'!E796,'GSTN-Diff Gross'!$T$7:$T$1006,"&lt;&gt;0")+COUNTIFS('GSTN-Diff Gross'!$D$7:$D$1006,'2A'!E796,'GSTN-Diff Gross'!$U$7:$U$1006,"&lt;&gt;0")+COUNTIFS('GSTN-Diff Gross'!$D$7:$D$1006,'2A'!E796,'GSTN-Diff Gross'!$V$7:$V$1006,"&lt;&gt;0"),'2A'!E796,"")</f>
        <v/>
      </c>
      <c r="D1797" s="46" t="str">
        <f>IF(COUNTIFS('GSTN-Diff Gross'!$D$7:$D$1006,'2A'!E796,'GSTN-Diff Gross'!$R$7:$R$1006,"&lt;&gt;0")+COUNTIFS('GSTN-Diff Gross'!$D$7:$D$1006,'2A'!E796,'GSTN-Diff Gross'!$S$7:$S$1006,"&lt;&gt;0")+COUNTIFS('GSTN-Diff Gross'!$D$7:$D$1006,'2A'!E796,'GSTN-Diff Gross'!$T$7:$T$1006,"&lt;&gt;0")+COUNTIFS('GSTN-Diff Gross'!$D$7:$D$1006,'2A'!E796,'GSTN-Diff Gross'!$U$7:$U$1006,"&lt;&gt;0")+COUNTIFS('GSTN-Diff Gross'!$D$7:$D$1006,'2A'!E796,'GSTN-Diff Gross'!$V$7:$V$1006,"&lt;&gt;0"),'2A'!F796,"")</f>
        <v/>
      </c>
      <c r="E1797" s="69" t="str">
        <f>IF(COUNTIFS('GSTN-Diff Gross'!$D$7:$D$1006,'2A'!E796,'GSTN-Diff Gross'!$R$7:$R$1006,"&lt;&gt;0")+COUNTIFS('GSTN-Diff Gross'!$D$7:$D$1006,'2A'!E796,'GSTN-Diff Gross'!$S$7:$S$1006,"&lt;&gt;0")+COUNTIFS('GSTN-Diff Gross'!$D$7:$D$1006,'2A'!E796,'GSTN-Diff Gross'!$T$7:$T$1006,"&lt;&gt;0")+COUNTIFS('GSTN-Diff Gross'!$D$7:$D$1006,'2A'!E796,'GSTN-Diff Gross'!$U$7:$U$1006,"&lt;&gt;0")+COUNTIFS('GSTN-Diff Gross'!$D$7:$D$1006,'2A'!E796,'GSTN-Diff Gross'!$V$7:$V$1006,"&lt;&gt;0"),'2A'!G796,"")</f>
        <v/>
      </c>
      <c r="F1797" s="91" t="str">
        <f>IF(COUNTIFS('GSTN-Diff Gross'!$D$7:$D$1006,'2A'!E796,'GSTN-Diff Gross'!$R$7:$R$1006,"&lt;&gt;0")+COUNTIFS('GSTN-Diff Gross'!$D$7:$D$1006,'2A'!E796,'GSTN-Diff Gross'!$S$7:$S$1006,"&lt;&gt;0")+COUNTIFS('GSTN-Diff Gross'!$D$7:$D$1006,'2A'!E796,'GSTN-Diff Gross'!$T$7:$T$1006,"&lt;&gt;0")+COUNTIFS('GSTN-Diff Gross'!$D$7:$D$1006,'2A'!E796,'GSTN-Diff Gross'!$U$7:$U$1006,"&lt;&gt;0")+COUNTIFS('GSTN-Diff Gross'!$D$7:$D$1006,'2A'!E796,'GSTN-Diff Gross'!$V$7:$V$1006,"&lt;&gt;0"),'2A'!H796,"")</f>
        <v/>
      </c>
      <c r="G1797" s="96">
        <f t="shared" si="200"/>
        <v>0</v>
      </c>
      <c r="H1797" s="96">
        <f t="shared" si="201"/>
        <v>0</v>
      </c>
      <c r="I1797" s="97">
        <f t="shared" si="202"/>
        <v>0</v>
      </c>
      <c r="J1797" s="98">
        <f t="shared" si="203"/>
        <v>0</v>
      </c>
      <c r="K1797" s="96">
        <f t="shared" si="204"/>
        <v>0</v>
      </c>
      <c r="L1797" s="93">
        <f>IFERROR(VLOOKUP(B1797,BOOKS!$D$6:$M$1005,6,0),0)</f>
        <v>0</v>
      </c>
      <c r="M1797" s="88">
        <f>IFERROR(VLOOKUP(B1797,BOOKS!$D$6:$M$1005,7,0),0)</f>
        <v>0</v>
      </c>
      <c r="N1797" s="88">
        <f>IFERROR(VLOOKUP(B1797,BOOKS!$D$6:$M$1005,8,0),0)</f>
        <v>0</v>
      </c>
      <c r="O1797" s="88">
        <f>IFERROR(VLOOKUP(B1797,BOOKS!$D$6:$M$1005,9,0),0)</f>
        <v>0</v>
      </c>
      <c r="P1797" s="88">
        <f>IFERROR(VLOOKUP(B1797,BOOKS!$D$6:$M$1005,10,0),0)</f>
        <v>0</v>
      </c>
      <c r="Q1797" s="84">
        <f>IFERROR(VLOOKUP(B1797,'2A'!$D$6:$M$1005,6,0),0)</f>
        <v>0</v>
      </c>
      <c r="R1797" s="44">
        <f>IFERROR(VLOOKUP(B1797,'2A'!$D$6:$M$1005,7,0),0)</f>
        <v>0</v>
      </c>
      <c r="S1797" s="44">
        <f>IFERROR(VLOOKUP(B1797,'2A'!$D$6:$M$1005,8,0),0)</f>
        <v>0</v>
      </c>
      <c r="T1797" s="44">
        <f>IFERROR(VLOOKUP(B1797,'2A'!$D$6:$M$1005,9,0),0)</f>
        <v>0</v>
      </c>
      <c r="U1797" s="44">
        <f>IFERROR(VLOOKUP(B1797,'2A'!$D$6:$M$1005,10,0),0)</f>
        <v>0</v>
      </c>
      <c r="V1797" s="111"/>
    </row>
    <row r="1798" spans="1:22">
      <c r="A1798" s="161">
        <f t="shared" si="206"/>
        <v>1792</v>
      </c>
      <c r="B1798" s="161" t="str">
        <f t="shared" si="205"/>
        <v/>
      </c>
      <c r="C1798" s="161" t="str">
        <f>IF(COUNTIFS('GSTN-Diff Gross'!$D$7:$D$1006,'2A'!E797,'GSTN-Diff Gross'!$R$7:$R$1006,"&lt;&gt;0")+COUNTIFS('GSTN-Diff Gross'!$D$7:$D$1006,'2A'!E797,'GSTN-Diff Gross'!$S$7:$S$1006,"&lt;&gt;0")+COUNTIFS('GSTN-Diff Gross'!$D$7:$D$1006,'2A'!E797,'GSTN-Diff Gross'!$T$7:$T$1006,"&lt;&gt;0")+COUNTIFS('GSTN-Diff Gross'!$D$7:$D$1006,'2A'!E797,'GSTN-Diff Gross'!$U$7:$U$1006,"&lt;&gt;0")+COUNTIFS('GSTN-Diff Gross'!$D$7:$D$1006,'2A'!E797,'GSTN-Diff Gross'!$V$7:$V$1006,"&lt;&gt;0"),'2A'!E797,"")</f>
        <v/>
      </c>
      <c r="D1798" s="41" t="str">
        <f>IF(COUNTIFS('GSTN-Diff Gross'!$D$7:$D$1006,'2A'!E797,'GSTN-Diff Gross'!$R$7:$R$1006,"&lt;&gt;0")+COUNTIFS('GSTN-Diff Gross'!$D$7:$D$1006,'2A'!E797,'GSTN-Diff Gross'!$S$7:$S$1006,"&lt;&gt;0")+COUNTIFS('GSTN-Diff Gross'!$D$7:$D$1006,'2A'!E797,'GSTN-Diff Gross'!$T$7:$T$1006,"&lt;&gt;0")+COUNTIFS('GSTN-Diff Gross'!$D$7:$D$1006,'2A'!E797,'GSTN-Diff Gross'!$U$7:$U$1006,"&lt;&gt;0")+COUNTIFS('GSTN-Diff Gross'!$D$7:$D$1006,'2A'!E797,'GSTN-Diff Gross'!$V$7:$V$1006,"&lt;&gt;0"),'2A'!F797,"")</f>
        <v/>
      </c>
      <c r="E1798" s="68" t="str">
        <f>IF(COUNTIFS('GSTN-Diff Gross'!$D$7:$D$1006,'2A'!E797,'GSTN-Diff Gross'!$R$7:$R$1006,"&lt;&gt;0")+COUNTIFS('GSTN-Diff Gross'!$D$7:$D$1006,'2A'!E797,'GSTN-Diff Gross'!$S$7:$S$1006,"&lt;&gt;0")+COUNTIFS('GSTN-Diff Gross'!$D$7:$D$1006,'2A'!E797,'GSTN-Diff Gross'!$T$7:$T$1006,"&lt;&gt;0")+COUNTIFS('GSTN-Diff Gross'!$D$7:$D$1006,'2A'!E797,'GSTN-Diff Gross'!$U$7:$U$1006,"&lt;&gt;0")+COUNTIFS('GSTN-Diff Gross'!$D$7:$D$1006,'2A'!E797,'GSTN-Diff Gross'!$V$7:$V$1006,"&lt;&gt;0"),'2A'!G797,"")</f>
        <v/>
      </c>
      <c r="F1798" s="90" t="str">
        <f>IF(COUNTIFS('GSTN-Diff Gross'!$D$7:$D$1006,'2A'!E797,'GSTN-Diff Gross'!$R$7:$R$1006,"&lt;&gt;0")+COUNTIFS('GSTN-Diff Gross'!$D$7:$D$1006,'2A'!E797,'GSTN-Diff Gross'!$S$7:$S$1006,"&lt;&gt;0")+COUNTIFS('GSTN-Diff Gross'!$D$7:$D$1006,'2A'!E797,'GSTN-Diff Gross'!$T$7:$T$1006,"&lt;&gt;0")+COUNTIFS('GSTN-Diff Gross'!$D$7:$D$1006,'2A'!E797,'GSTN-Diff Gross'!$U$7:$U$1006,"&lt;&gt;0")+COUNTIFS('GSTN-Diff Gross'!$D$7:$D$1006,'2A'!E797,'GSTN-Diff Gross'!$V$7:$V$1006,"&lt;&gt;0"),'2A'!H797,"")</f>
        <v/>
      </c>
      <c r="G1798" s="167">
        <f t="shared" si="200"/>
        <v>0</v>
      </c>
      <c r="H1798" s="167">
        <f t="shared" si="201"/>
        <v>0</v>
      </c>
      <c r="I1798" s="167">
        <f t="shared" si="202"/>
        <v>0</v>
      </c>
      <c r="J1798" s="167">
        <f t="shared" si="203"/>
        <v>0</v>
      </c>
      <c r="K1798" s="167">
        <f t="shared" si="204"/>
        <v>0</v>
      </c>
      <c r="L1798" s="99">
        <f>IFERROR(VLOOKUP(B1798,BOOKS!$D$6:$M$1005,6,0),0)</f>
        <v>0</v>
      </c>
      <c r="M1798" s="100">
        <f>IFERROR(VLOOKUP(B1798,BOOKS!$D$6:$M$1005,7,0),0)</f>
        <v>0</v>
      </c>
      <c r="N1798" s="100">
        <f>IFERROR(VLOOKUP(B1798,BOOKS!$D$6:$M$1005,8,0),0)</f>
        <v>0</v>
      </c>
      <c r="O1798" s="100">
        <f>IFERROR(VLOOKUP(B1798,BOOKS!$D$6:$M$1005,9,0),0)</f>
        <v>0</v>
      </c>
      <c r="P1798" s="100">
        <f>IFERROR(VLOOKUP(B1798,BOOKS!$D$6:$M$1005,10,0),0)</f>
        <v>0</v>
      </c>
      <c r="Q1798" s="94">
        <f>IFERROR(VLOOKUP(B1798,'2A'!$D$6:$M$1005,6,0),0)</f>
        <v>0</v>
      </c>
      <c r="R1798" s="95">
        <f>IFERROR(VLOOKUP(B1798,'2A'!$D$6:$M$1005,7,0),0)</f>
        <v>0</v>
      </c>
      <c r="S1798" s="95">
        <f>IFERROR(VLOOKUP(B1798,'2A'!$D$6:$M$1005,8,0),0)</f>
        <v>0</v>
      </c>
      <c r="T1798" s="95">
        <f>IFERROR(VLOOKUP(B1798,'2A'!$D$6:$M$1005,9,0),0)</f>
        <v>0</v>
      </c>
      <c r="U1798" s="95">
        <f>IFERROR(VLOOKUP(B1798,'2A'!$D$6:$M$1005,10,0),0)</f>
        <v>0</v>
      </c>
      <c r="V1798" s="111"/>
    </row>
    <row r="1799" spans="1:22">
      <c r="A1799" s="163">
        <f t="shared" si="206"/>
        <v>1793</v>
      </c>
      <c r="B1799" s="163" t="str">
        <f t="shared" si="205"/>
        <v/>
      </c>
      <c r="C1799" s="163" t="str">
        <f>IF(COUNTIFS('GSTN-Diff Gross'!$D$7:$D$1006,'2A'!E798,'GSTN-Diff Gross'!$R$7:$R$1006,"&lt;&gt;0")+COUNTIFS('GSTN-Diff Gross'!$D$7:$D$1006,'2A'!E798,'GSTN-Diff Gross'!$S$7:$S$1006,"&lt;&gt;0")+COUNTIFS('GSTN-Diff Gross'!$D$7:$D$1006,'2A'!E798,'GSTN-Diff Gross'!$T$7:$T$1006,"&lt;&gt;0")+COUNTIFS('GSTN-Diff Gross'!$D$7:$D$1006,'2A'!E798,'GSTN-Diff Gross'!$U$7:$U$1006,"&lt;&gt;0")+COUNTIFS('GSTN-Diff Gross'!$D$7:$D$1006,'2A'!E798,'GSTN-Diff Gross'!$V$7:$V$1006,"&lt;&gt;0"),'2A'!E798,"")</f>
        <v/>
      </c>
      <c r="D1799" s="46" t="str">
        <f>IF(COUNTIFS('GSTN-Diff Gross'!$D$7:$D$1006,'2A'!E798,'GSTN-Diff Gross'!$R$7:$R$1006,"&lt;&gt;0")+COUNTIFS('GSTN-Diff Gross'!$D$7:$D$1006,'2A'!E798,'GSTN-Diff Gross'!$S$7:$S$1006,"&lt;&gt;0")+COUNTIFS('GSTN-Diff Gross'!$D$7:$D$1006,'2A'!E798,'GSTN-Diff Gross'!$T$7:$T$1006,"&lt;&gt;0")+COUNTIFS('GSTN-Diff Gross'!$D$7:$D$1006,'2A'!E798,'GSTN-Diff Gross'!$U$7:$U$1006,"&lt;&gt;0")+COUNTIFS('GSTN-Diff Gross'!$D$7:$D$1006,'2A'!E798,'GSTN-Diff Gross'!$V$7:$V$1006,"&lt;&gt;0"),'2A'!F798,"")</f>
        <v/>
      </c>
      <c r="E1799" s="69" t="str">
        <f>IF(COUNTIFS('GSTN-Diff Gross'!$D$7:$D$1006,'2A'!E798,'GSTN-Diff Gross'!$R$7:$R$1006,"&lt;&gt;0")+COUNTIFS('GSTN-Diff Gross'!$D$7:$D$1006,'2A'!E798,'GSTN-Diff Gross'!$S$7:$S$1006,"&lt;&gt;0")+COUNTIFS('GSTN-Diff Gross'!$D$7:$D$1006,'2A'!E798,'GSTN-Diff Gross'!$T$7:$T$1006,"&lt;&gt;0")+COUNTIFS('GSTN-Diff Gross'!$D$7:$D$1006,'2A'!E798,'GSTN-Diff Gross'!$U$7:$U$1006,"&lt;&gt;0")+COUNTIFS('GSTN-Diff Gross'!$D$7:$D$1006,'2A'!E798,'GSTN-Diff Gross'!$V$7:$V$1006,"&lt;&gt;0"),'2A'!G798,"")</f>
        <v/>
      </c>
      <c r="F1799" s="91" t="str">
        <f>IF(COUNTIFS('GSTN-Diff Gross'!$D$7:$D$1006,'2A'!E798,'GSTN-Diff Gross'!$R$7:$R$1006,"&lt;&gt;0")+COUNTIFS('GSTN-Diff Gross'!$D$7:$D$1006,'2A'!E798,'GSTN-Diff Gross'!$S$7:$S$1006,"&lt;&gt;0")+COUNTIFS('GSTN-Diff Gross'!$D$7:$D$1006,'2A'!E798,'GSTN-Diff Gross'!$T$7:$T$1006,"&lt;&gt;0")+COUNTIFS('GSTN-Diff Gross'!$D$7:$D$1006,'2A'!E798,'GSTN-Diff Gross'!$U$7:$U$1006,"&lt;&gt;0")+COUNTIFS('GSTN-Diff Gross'!$D$7:$D$1006,'2A'!E798,'GSTN-Diff Gross'!$V$7:$V$1006,"&lt;&gt;0"),'2A'!H798,"")</f>
        <v/>
      </c>
      <c r="G1799" s="96">
        <f t="shared" si="200"/>
        <v>0</v>
      </c>
      <c r="H1799" s="96">
        <f t="shared" si="201"/>
        <v>0</v>
      </c>
      <c r="I1799" s="97">
        <f t="shared" si="202"/>
        <v>0</v>
      </c>
      <c r="J1799" s="98">
        <f t="shared" si="203"/>
        <v>0</v>
      </c>
      <c r="K1799" s="96">
        <f t="shared" si="204"/>
        <v>0</v>
      </c>
      <c r="L1799" s="93">
        <f>IFERROR(VLOOKUP(B1799,BOOKS!$D$6:$M$1005,6,0),0)</f>
        <v>0</v>
      </c>
      <c r="M1799" s="88">
        <f>IFERROR(VLOOKUP(B1799,BOOKS!$D$6:$M$1005,7,0),0)</f>
        <v>0</v>
      </c>
      <c r="N1799" s="88">
        <f>IFERROR(VLOOKUP(B1799,BOOKS!$D$6:$M$1005,8,0),0)</f>
        <v>0</v>
      </c>
      <c r="O1799" s="88">
        <f>IFERROR(VLOOKUP(B1799,BOOKS!$D$6:$M$1005,9,0),0)</f>
        <v>0</v>
      </c>
      <c r="P1799" s="88">
        <f>IFERROR(VLOOKUP(B1799,BOOKS!$D$6:$M$1005,10,0),0)</f>
        <v>0</v>
      </c>
      <c r="Q1799" s="84">
        <f>IFERROR(VLOOKUP(B1799,'2A'!$D$6:$M$1005,6,0),0)</f>
        <v>0</v>
      </c>
      <c r="R1799" s="44">
        <f>IFERROR(VLOOKUP(B1799,'2A'!$D$6:$M$1005,7,0),0)</f>
        <v>0</v>
      </c>
      <c r="S1799" s="44">
        <f>IFERROR(VLOOKUP(B1799,'2A'!$D$6:$M$1005,8,0),0)</f>
        <v>0</v>
      </c>
      <c r="T1799" s="44">
        <f>IFERROR(VLOOKUP(B1799,'2A'!$D$6:$M$1005,9,0),0)</f>
        <v>0</v>
      </c>
      <c r="U1799" s="44">
        <f>IFERROR(VLOOKUP(B1799,'2A'!$D$6:$M$1005,10,0),0)</f>
        <v>0</v>
      </c>
      <c r="V1799" s="111"/>
    </row>
    <row r="1800" spans="1:22">
      <c r="A1800" s="161">
        <f t="shared" si="206"/>
        <v>1794</v>
      </c>
      <c r="B1800" s="161" t="str">
        <f t="shared" si="205"/>
        <v/>
      </c>
      <c r="C1800" s="161" t="str">
        <f>IF(COUNTIFS('GSTN-Diff Gross'!$D$7:$D$1006,'2A'!E799,'GSTN-Diff Gross'!$R$7:$R$1006,"&lt;&gt;0")+COUNTIFS('GSTN-Diff Gross'!$D$7:$D$1006,'2A'!E799,'GSTN-Diff Gross'!$S$7:$S$1006,"&lt;&gt;0")+COUNTIFS('GSTN-Diff Gross'!$D$7:$D$1006,'2A'!E799,'GSTN-Diff Gross'!$T$7:$T$1006,"&lt;&gt;0")+COUNTIFS('GSTN-Diff Gross'!$D$7:$D$1006,'2A'!E799,'GSTN-Diff Gross'!$U$7:$U$1006,"&lt;&gt;0")+COUNTIFS('GSTN-Diff Gross'!$D$7:$D$1006,'2A'!E799,'GSTN-Diff Gross'!$V$7:$V$1006,"&lt;&gt;0"),'2A'!E799,"")</f>
        <v/>
      </c>
      <c r="D1800" s="41" t="str">
        <f>IF(COUNTIFS('GSTN-Diff Gross'!$D$7:$D$1006,'2A'!E799,'GSTN-Diff Gross'!$R$7:$R$1006,"&lt;&gt;0")+COUNTIFS('GSTN-Diff Gross'!$D$7:$D$1006,'2A'!E799,'GSTN-Diff Gross'!$S$7:$S$1006,"&lt;&gt;0")+COUNTIFS('GSTN-Diff Gross'!$D$7:$D$1006,'2A'!E799,'GSTN-Diff Gross'!$T$7:$T$1006,"&lt;&gt;0")+COUNTIFS('GSTN-Diff Gross'!$D$7:$D$1006,'2A'!E799,'GSTN-Diff Gross'!$U$7:$U$1006,"&lt;&gt;0")+COUNTIFS('GSTN-Diff Gross'!$D$7:$D$1006,'2A'!E799,'GSTN-Diff Gross'!$V$7:$V$1006,"&lt;&gt;0"),'2A'!F799,"")</f>
        <v/>
      </c>
      <c r="E1800" s="68" t="str">
        <f>IF(COUNTIFS('GSTN-Diff Gross'!$D$7:$D$1006,'2A'!E799,'GSTN-Diff Gross'!$R$7:$R$1006,"&lt;&gt;0")+COUNTIFS('GSTN-Diff Gross'!$D$7:$D$1006,'2A'!E799,'GSTN-Diff Gross'!$S$7:$S$1006,"&lt;&gt;0")+COUNTIFS('GSTN-Diff Gross'!$D$7:$D$1006,'2A'!E799,'GSTN-Diff Gross'!$T$7:$T$1006,"&lt;&gt;0")+COUNTIFS('GSTN-Diff Gross'!$D$7:$D$1006,'2A'!E799,'GSTN-Diff Gross'!$U$7:$U$1006,"&lt;&gt;0")+COUNTIFS('GSTN-Diff Gross'!$D$7:$D$1006,'2A'!E799,'GSTN-Diff Gross'!$V$7:$V$1006,"&lt;&gt;0"),'2A'!G799,"")</f>
        <v/>
      </c>
      <c r="F1800" s="90" t="str">
        <f>IF(COUNTIFS('GSTN-Diff Gross'!$D$7:$D$1006,'2A'!E799,'GSTN-Diff Gross'!$R$7:$R$1006,"&lt;&gt;0")+COUNTIFS('GSTN-Diff Gross'!$D$7:$D$1006,'2A'!E799,'GSTN-Diff Gross'!$S$7:$S$1006,"&lt;&gt;0")+COUNTIFS('GSTN-Diff Gross'!$D$7:$D$1006,'2A'!E799,'GSTN-Diff Gross'!$T$7:$T$1006,"&lt;&gt;0")+COUNTIFS('GSTN-Diff Gross'!$D$7:$D$1006,'2A'!E799,'GSTN-Diff Gross'!$U$7:$U$1006,"&lt;&gt;0")+COUNTIFS('GSTN-Diff Gross'!$D$7:$D$1006,'2A'!E799,'GSTN-Diff Gross'!$V$7:$V$1006,"&lt;&gt;0"),'2A'!H799,"")</f>
        <v/>
      </c>
      <c r="G1800" s="167">
        <f t="shared" si="200"/>
        <v>0</v>
      </c>
      <c r="H1800" s="167">
        <f t="shared" si="201"/>
        <v>0</v>
      </c>
      <c r="I1800" s="167">
        <f t="shared" si="202"/>
        <v>0</v>
      </c>
      <c r="J1800" s="167">
        <f t="shared" si="203"/>
        <v>0</v>
      </c>
      <c r="K1800" s="167">
        <f t="shared" si="204"/>
        <v>0</v>
      </c>
      <c r="L1800" s="99">
        <f>IFERROR(VLOOKUP(B1800,BOOKS!$D$6:$M$1005,6,0),0)</f>
        <v>0</v>
      </c>
      <c r="M1800" s="100">
        <f>IFERROR(VLOOKUP(B1800,BOOKS!$D$6:$M$1005,7,0),0)</f>
        <v>0</v>
      </c>
      <c r="N1800" s="100">
        <f>IFERROR(VLOOKUP(B1800,BOOKS!$D$6:$M$1005,8,0),0)</f>
        <v>0</v>
      </c>
      <c r="O1800" s="100">
        <f>IFERROR(VLOOKUP(B1800,BOOKS!$D$6:$M$1005,9,0),0)</f>
        <v>0</v>
      </c>
      <c r="P1800" s="100">
        <f>IFERROR(VLOOKUP(B1800,BOOKS!$D$6:$M$1005,10,0),0)</f>
        <v>0</v>
      </c>
      <c r="Q1800" s="94">
        <f>IFERROR(VLOOKUP(B1800,'2A'!$D$6:$M$1005,6,0),0)</f>
        <v>0</v>
      </c>
      <c r="R1800" s="95">
        <f>IFERROR(VLOOKUP(B1800,'2A'!$D$6:$M$1005,7,0),0)</f>
        <v>0</v>
      </c>
      <c r="S1800" s="95">
        <f>IFERROR(VLOOKUP(B1800,'2A'!$D$6:$M$1005,8,0),0)</f>
        <v>0</v>
      </c>
      <c r="T1800" s="95">
        <f>IFERROR(VLOOKUP(B1800,'2A'!$D$6:$M$1005,9,0),0)</f>
        <v>0</v>
      </c>
      <c r="U1800" s="95">
        <f>IFERROR(VLOOKUP(B1800,'2A'!$D$6:$M$1005,10,0),0)</f>
        <v>0</v>
      </c>
      <c r="V1800" s="111"/>
    </row>
    <row r="1801" spans="1:22">
      <c r="A1801" s="163">
        <f t="shared" si="206"/>
        <v>1795</v>
      </c>
      <c r="B1801" s="163" t="str">
        <f t="shared" si="205"/>
        <v/>
      </c>
      <c r="C1801" s="163" t="str">
        <f>IF(COUNTIFS('GSTN-Diff Gross'!$D$7:$D$1006,'2A'!E800,'GSTN-Diff Gross'!$R$7:$R$1006,"&lt;&gt;0")+COUNTIFS('GSTN-Diff Gross'!$D$7:$D$1006,'2A'!E800,'GSTN-Diff Gross'!$S$7:$S$1006,"&lt;&gt;0")+COUNTIFS('GSTN-Diff Gross'!$D$7:$D$1006,'2A'!E800,'GSTN-Diff Gross'!$T$7:$T$1006,"&lt;&gt;0")+COUNTIFS('GSTN-Diff Gross'!$D$7:$D$1006,'2A'!E800,'GSTN-Diff Gross'!$U$7:$U$1006,"&lt;&gt;0")+COUNTIFS('GSTN-Diff Gross'!$D$7:$D$1006,'2A'!E800,'GSTN-Diff Gross'!$V$7:$V$1006,"&lt;&gt;0"),'2A'!E800,"")</f>
        <v/>
      </c>
      <c r="D1801" s="46" t="str">
        <f>IF(COUNTIFS('GSTN-Diff Gross'!$D$7:$D$1006,'2A'!E800,'GSTN-Diff Gross'!$R$7:$R$1006,"&lt;&gt;0")+COUNTIFS('GSTN-Diff Gross'!$D$7:$D$1006,'2A'!E800,'GSTN-Diff Gross'!$S$7:$S$1006,"&lt;&gt;0")+COUNTIFS('GSTN-Diff Gross'!$D$7:$D$1006,'2A'!E800,'GSTN-Diff Gross'!$T$7:$T$1006,"&lt;&gt;0")+COUNTIFS('GSTN-Diff Gross'!$D$7:$D$1006,'2A'!E800,'GSTN-Diff Gross'!$U$7:$U$1006,"&lt;&gt;0")+COUNTIFS('GSTN-Diff Gross'!$D$7:$D$1006,'2A'!E800,'GSTN-Diff Gross'!$V$7:$V$1006,"&lt;&gt;0"),'2A'!F800,"")</f>
        <v/>
      </c>
      <c r="E1801" s="69" t="str">
        <f>IF(COUNTIFS('GSTN-Diff Gross'!$D$7:$D$1006,'2A'!E800,'GSTN-Diff Gross'!$R$7:$R$1006,"&lt;&gt;0")+COUNTIFS('GSTN-Diff Gross'!$D$7:$D$1006,'2A'!E800,'GSTN-Diff Gross'!$S$7:$S$1006,"&lt;&gt;0")+COUNTIFS('GSTN-Diff Gross'!$D$7:$D$1006,'2A'!E800,'GSTN-Diff Gross'!$T$7:$T$1006,"&lt;&gt;0")+COUNTIFS('GSTN-Diff Gross'!$D$7:$D$1006,'2A'!E800,'GSTN-Diff Gross'!$U$7:$U$1006,"&lt;&gt;0")+COUNTIFS('GSTN-Diff Gross'!$D$7:$D$1006,'2A'!E800,'GSTN-Diff Gross'!$V$7:$V$1006,"&lt;&gt;0"),'2A'!G800,"")</f>
        <v/>
      </c>
      <c r="F1801" s="91" t="str">
        <f>IF(COUNTIFS('GSTN-Diff Gross'!$D$7:$D$1006,'2A'!E800,'GSTN-Diff Gross'!$R$7:$R$1006,"&lt;&gt;0")+COUNTIFS('GSTN-Diff Gross'!$D$7:$D$1006,'2A'!E800,'GSTN-Diff Gross'!$S$7:$S$1006,"&lt;&gt;0")+COUNTIFS('GSTN-Diff Gross'!$D$7:$D$1006,'2A'!E800,'GSTN-Diff Gross'!$T$7:$T$1006,"&lt;&gt;0")+COUNTIFS('GSTN-Diff Gross'!$D$7:$D$1006,'2A'!E800,'GSTN-Diff Gross'!$U$7:$U$1006,"&lt;&gt;0")+COUNTIFS('GSTN-Diff Gross'!$D$7:$D$1006,'2A'!E800,'GSTN-Diff Gross'!$V$7:$V$1006,"&lt;&gt;0"),'2A'!H800,"")</f>
        <v/>
      </c>
      <c r="G1801" s="96">
        <f t="shared" si="200"/>
        <v>0</v>
      </c>
      <c r="H1801" s="96">
        <f t="shared" si="201"/>
        <v>0</v>
      </c>
      <c r="I1801" s="97">
        <f t="shared" si="202"/>
        <v>0</v>
      </c>
      <c r="J1801" s="98">
        <f t="shared" si="203"/>
        <v>0</v>
      </c>
      <c r="K1801" s="96">
        <f t="shared" si="204"/>
        <v>0</v>
      </c>
      <c r="L1801" s="93">
        <f>IFERROR(VLOOKUP(B1801,BOOKS!$D$6:$M$1005,6,0),0)</f>
        <v>0</v>
      </c>
      <c r="M1801" s="88">
        <f>IFERROR(VLOOKUP(B1801,BOOKS!$D$6:$M$1005,7,0),0)</f>
        <v>0</v>
      </c>
      <c r="N1801" s="88">
        <f>IFERROR(VLOOKUP(B1801,BOOKS!$D$6:$M$1005,8,0),0)</f>
        <v>0</v>
      </c>
      <c r="O1801" s="88">
        <f>IFERROR(VLOOKUP(B1801,BOOKS!$D$6:$M$1005,9,0),0)</f>
        <v>0</v>
      </c>
      <c r="P1801" s="88">
        <f>IFERROR(VLOOKUP(B1801,BOOKS!$D$6:$M$1005,10,0),0)</f>
        <v>0</v>
      </c>
      <c r="Q1801" s="84">
        <f>IFERROR(VLOOKUP(B1801,'2A'!$D$6:$M$1005,6,0),0)</f>
        <v>0</v>
      </c>
      <c r="R1801" s="44">
        <f>IFERROR(VLOOKUP(B1801,'2A'!$D$6:$M$1005,7,0),0)</f>
        <v>0</v>
      </c>
      <c r="S1801" s="44">
        <f>IFERROR(VLOOKUP(B1801,'2A'!$D$6:$M$1005,8,0),0)</f>
        <v>0</v>
      </c>
      <c r="T1801" s="44">
        <f>IFERROR(VLOOKUP(B1801,'2A'!$D$6:$M$1005,9,0),0)</f>
        <v>0</v>
      </c>
      <c r="U1801" s="44">
        <f>IFERROR(VLOOKUP(B1801,'2A'!$D$6:$M$1005,10,0),0)</f>
        <v>0</v>
      </c>
      <c r="V1801" s="111"/>
    </row>
    <row r="1802" spans="1:22">
      <c r="A1802" s="161">
        <f t="shared" si="206"/>
        <v>1796</v>
      </c>
      <c r="B1802" s="161" t="str">
        <f t="shared" si="205"/>
        <v/>
      </c>
      <c r="C1802" s="161" t="str">
        <f>IF(COUNTIFS('GSTN-Diff Gross'!$D$7:$D$1006,'2A'!E801,'GSTN-Diff Gross'!$R$7:$R$1006,"&lt;&gt;0")+COUNTIFS('GSTN-Diff Gross'!$D$7:$D$1006,'2A'!E801,'GSTN-Diff Gross'!$S$7:$S$1006,"&lt;&gt;0")+COUNTIFS('GSTN-Diff Gross'!$D$7:$D$1006,'2A'!E801,'GSTN-Diff Gross'!$T$7:$T$1006,"&lt;&gt;0")+COUNTIFS('GSTN-Diff Gross'!$D$7:$D$1006,'2A'!E801,'GSTN-Diff Gross'!$U$7:$U$1006,"&lt;&gt;0")+COUNTIFS('GSTN-Diff Gross'!$D$7:$D$1006,'2A'!E801,'GSTN-Diff Gross'!$V$7:$V$1006,"&lt;&gt;0"),'2A'!E801,"")</f>
        <v/>
      </c>
      <c r="D1802" s="41" t="str">
        <f>IF(COUNTIFS('GSTN-Diff Gross'!$D$7:$D$1006,'2A'!E801,'GSTN-Diff Gross'!$R$7:$R$1006,"&lt;&gt;0")+COUNTIFS('GSTN-Diff Gross'!$D$7:$D$1006,'2A'!E801,'GSTN-Diff Gross'!$S$7:$S$1006,"&lt;&gt;0")+COUNTIFS('GSTN-Diff Gross'!$D$7:$D$1006,'2A'!E801,'GSTN-Diff Gross'!$T$7:$T$1006,"&lt;&gt;0")+COUNTIFS('GSTN-Diff Gross'!$D$7:$D$1006,'2A'!E801,'GSTN-Diff Gross'!$U$7:$U$1006,"&lt;&gt;0")+COUNTIFS('GSTN-Diff Gross'!$D$7:$D$1006,'2A'!E801,'GSTN-Diff Gross'!$V$7:$V$1006,"&lt;&gt;0"),'2A'!F801,"")</f>
        <v/>
      </c>
      <c r="E1802" s="68" t="str">
        <f>IF(COUNTIFS('GSTN-Diff Gross'!$D$7:$D$1006,'2A'!E801,'GSTN-Diff Gross'!$R$7:$R$1006,"&lt;&gt;0")+COUNTIFS('GSTN-Diff Gross'!$D$7:$D$1006,'2A'!E801,'GSTN-Diff Gross'!$S$7:$S$1006,"&lt;&gt;0")+COUNTIFS('GSTN-Diff Gross'!$D$7:$D$1006,'2A'!E801,'GSTN-Diff Gross'!$T$7:$T$1006,"&lt;&gt;0")+COUNTIFS('GSTN-Diff Gross'!$D$7:$D$1006,'2A'!E801,'GSTN-Diff Gross'!$U$7:$U$1006,"&lt;&gt;0")+COUNTIFS('GSTN-Diff Gross'!$D$7:$D$1006,'2A'!E801,'GSTN-Diff Gross'!$V$7:$V$1006,"&lt;&gt;0"),'2A'!G801,"")</f>
        <v/>
      </c>
      <c r="F1802" s="90" t="str">
        <f>IF(COUNTIFS('GSTN-Diff Gross'!$D$7:$D$1006,'2A'!E801,'GSTN-Diff Gross'!$R$7:$R$1006,"&lt;&gt;0")+COUNTIFS('GSTN-Diff Gross'!$D$7:$D$1006,'2A'!E801,'GSTN-Diff Gross'!$S$7:$S$1006,"&lt;&gt;0")+COUNTIFS('GSTN-Diff Gross'!$D$7:$D$1006,'2A'!E801,'GSTN-Diff Gross'!$T$7:$T$1006,"&lt;&gt;0")+COUNTIFS('GSTN-Diff Gross'!$D$7:$D$1006,'2A'!E801,'GSTN-Diff Gross'!$U$7:$U$1006,"&lt;&gt;0")+COUNTIFS('GSTN-Diff Gross'!$D$7:$D$1006,'2A'!E801,'GSTN-Diff Gross'!$V$7:$V$1006,"&lt;&gt;0"),'2A'!H801,"")</f>
        <v/>
      </c>
      <c r="G1802" s="167">
        <f t="shared" si="200"/>
        <v>0</v>
      </c>
      <c r="H1802" s="167">
        <f t="shared" si="201"/>
        <v>0</v>
      </c>
      <c r="I1802" s="167">
        <f t="shared" si="202"/>
        <v>0</v>
      </c>
      <c r="J1802" s="167">
        <f t="shared" si="203"/>
        <v>0</v>
      </c>
      <c r="K1802" s="167">
        <f t="shared" si="204"/>
        <v>0</v>
      </c>
      <c r="L1802" s="99">
        <f>IFERROR(VLOOKUP(B1802,BOOKS!$D$6:$M$1005,6,0),0)</f>
        <v>0</v>
      </c>
      <c r="M1802" s="100">
        <f>IFERROR(VLOOKUP(B1802,BOOKS!$D$6:$M$1005,7,0),0)</f>
        <v>0</v>
      </c>
      <c r="N1802" s="100">
        <f>IFERROR(VLOOKUP(B1802,BOOKS!$D$6:$M$1005,8,0),0)</f>
        <v>0</v>
      </c>
      <c r="O1802" s="100">
        <f>IFERROR(VLOOKUP(B1802,BOOKS!$D$6:$M$1005,9,0),0)</f>
        <v>0</v>
      </c>
      <c r="P1802" s="100">
        <f>IFERROR(VLOOKUP(B1802,BOOKS!$D$6:$M$1005,10,0),0)</f>
        <v>0</v>
      </c>
      <c r="Q1802" s="94">
        <f>IFERROR(VLOOKUP(B1802,'2A'!$D$6:$M$1005,6,0),0)</f>
        <v>0</v>
      </c>
      <c r="R1802" s="95">
        <f>IFERROR(VLOOKUP(B1802,'2A'!$D$6:$M$1005,7,0),0)</f>
        <v>0</v>
      </c>
      <c r="S1802" s="95">
        <f>IFERROR(VLOOKUP(B1802,'2A'!$D$6:$M$1005,8,0),0)</f>
        <v>0</v>
      </c>
      <c r="T1802" s="95">
        <f>IFERROR(VLOOKUP(B1802,'2A'!$D$6:$M$1005,9,0),0)</f>
        <v>0</v>
      </c>
      <c r="U1802" s="95">
        <f>IFERROR(VLOOKUP(B1802,'2A'!$D$6:$M$1005,10,0),0)</f>
        <v>0</v>
      </c>
      <c r="V1802" s="111"/>
    </row>
    <row r="1803" spans="1:22">
      <c r="A1803" s="163">
        <f t="shared" si="206"/>
        <v>1797</v>
      </c>
      <c r="B1803" s="163" t="str">
        <f t="shared" si="205"/>
        <v/>
      </c>
      <c r="C1803" s="163" t="str">
        <f>IF(COUNTIFS('GSTN-Diff Gross'!$D$7:$D$1006,'2A'!E802,'GSTN-Diff Gross'!$R$7:$R$1006,"&lt;&gt;0")+COUNTIFS('GSTN-Diff Gross'!$D$7:$D$1006,'2A'!E802,'GSTN-Diff Gross'!$S$7:$S$1006,"&lt;&gt;0")+COUNTIFS('GSTN-Diff Gross'!$D$7:$D$1006,'2A'!E802,'GSTN-Diff Gross'!$T$7:$T$1006,"&lt;&gt;0")+COUNTIFS('GSTN-Diff Gross'!$D$7:$D$1006,'2A'!E802,'GSTN-Diff Gross'!$U$7:$U$1006,"&lt;&gt;0")+COUNTIFS('GSTN-Diff Gross'!$D$7:$D$1006,'2A'!E802,'GSTN-Diff Gross'!$V$7:$V$1006,"&lt;&gt;0"),'2A'!E802,"")</f>
        <v/>
      </c>
      <c r="D1803" s="46" t="str">
        <f>IF(COUNTIFS('GSTN-Diff Gross'!$D$7:$D$1006,'2A'!E802,'GSTN-Diff Gross'!$R$7:$R$1006,"&lt;&gt;0")+COUNTIFS('GSTN-Diff Gross'!$D$7:$D$1006,'2A'!E802,'GSTN-Diff Gross'!$S$7:$S$1006,"&lt;&gt;0")+COUNTIFS('GSTN-Diff Gross'!$D$7:$D$1006,'2A'!E802,'GSTN-Diff Gross'!$T$7:$T$1006,"&lt;&gt;0")+COUNTIFS('GSTN-Diff Gross'!$D$7:$D$1006,'2A'!E802,'GSTN-Diff Gross'!$U$7:$U$1006,"&lt;&gt;0")+COUNTIFS('GSTN-Diff Gross'!$D$7:$D$1006,'2A'!E802,'GSTN-Diff Gross'!$V$7:$V$1006,"&lt;&gt;0"),'2A'!F802,"")</f>
        <v/>
      </c>
      <c r="E1803" s="69" t="str">
        <f>IF(COUNTIFS('GSTN-Diff Gross'!$D$7:$D$1006,'2A'!E802,'GSTN-Diff Gross'!$R$7:$R$1006,"&lt;&gt;0")+COUNTIFS('GSTN-Diff Gross'!$D$7:$D$1006,'2A'!E802,'GSTN-Diff Gross'!$S$7:$S$1006,"&lt;&gt;0")+COUNTIFS('GSTN-Diff Gross'!$D$7:$D$1006,'2A'!E802,'GSTN-Diff Gross'!$T$7:$T$1006,"&lt;&gt;0")+COUNTIFS('GSTN-Diff Gross'!$D$7:$D$1006,'2A'!E802,'GSTN-Diff Gross'!$U$7:$U$1006,"&lt;&gt;0")+COUNTIFS('GSTN-Diff Gross'!$D$7:$D$1006,'2A'!E802,'GSTN-Diff Gross'!$V$7:$V$1006,"&lt;&gt;0"),'2A'!G802,"")</f>
        <v/>
      </c>
      <c r="F1803" s="91" t="str">
        <f>IF(COUNTIFS('GSTN-Diff Gross'!$D$7:$D$1006,'2A'!E802,'GSTN-Diff Gross'!$R$7:$R$1006,"&lt;&gt;0")+COUNTIFS('GSTN-Diff Gross'!$D$7:$D$1006,'2A'!E802,'GSTN-Diff Gross'!$S$7:$S$1006,"&lt;&gt;0")+COUNTIFS('GSTN-Diff Gross'!$D$7:$D$1006,'2A'!E802,'GSTN-Diff Gross'!$T$7:$T$1006,"&lt;&gt;0")+COUNTIFS('GSTN-Diff Gross'!$D$7:$D$1006,'2A'!E802,'GSTN-Diff Gross'!$U$7:$U$1006,"&lt;&gt;0")+COUNTIFS('GSTN-Diff Gross'!$D$7:$D$1006,'2A'!E802,'GSTN-Diff Gross'!$V$7:$V$1006,"&lt;&gt;0"),'2A'!H802,"")</f>
        <v/>
      </c>
      <c r="G1803" s="96">
        <f t="shared" si="200"/>
        <v>0</v>
      </c>
      <c r="H1803" s="96">
        <f t="shared" si="201"/>
        <v>0</v>
      </c>
      <c r="I1803" s="97">
        <f t="shared" si="202"/>
        <v>0</v>
      </c>
      <c r="J1803" s="98">
        <f t="shared" si="203"/>
        <v>0</v>
      </c>
      <c r="K1803" s="96">
        <f t="shared" si="204"/>
        <v>0</v>
      </c>
      <c r="L1803" s="93">
        <f>IFERROR(VLOOKUP(B1803,BOOKS!$D$6:$M$1005,6,0),0)</f>
        <v>0</v>
      </c>
      <c r="M1803" s="88">
        <f>IFERROR(VLOOKUP(B1803,BOOKS!$D$6:$M$1005,7,0),0)</f>
        <v>0</v>
      </c>
      <c r="N1803" s="88">
        <f>IFERROR(VLOOKUP(B1803,BOOKS!$D$6:$M$1005,8,0),0)</f>
        <v>0</v>
      </c>
      <c r="O1803" s="88">
        <f>IFERROR(VLOOKUP(B1803,BOOKS!$D$6:$M$1005,9,0),0)</f>
        <v>0</v>
      </c>
      <c r="P1803" s="88">
        <f>IFERROR(VLOOKUP(B1803,BOOKS!$D$6:$M$1005,10,0),0)</f>
        <v>0</v>
      </c>
      <c r="Q1803" s="84">
        <f>IFERROR(VLOOKUP(B1803,'2A'!$D$6:$M$1005,6,0),0)</f>
        <v>0</v>
      </c>
      <c r="R1803" s="44">
        <f>IFERROR(VLOOKUP(B1803,'2A'!$D$6:$M$1005,7,0),0)</f>
        <v>0</v>
      </c>
      <c r="S1803" s="44">
        <f>IFERROR(VLOOKUP(B1803,'2A'!$D$6:$M$1005,8,0),0)</f>
        <v>0</v>
      </c>
      <c r="T1803" s="44">
        <f>IFERROR(VLOOKUP(B1803,'2A'!$D$6:$M$1005,9,0),0)</f>
        <v>0</v>
      </c>
      <c r="U1803" s="44">
        <f>IFERROR(VLOOKUP(B1803,'2A'!$D$6:$M$1005,10,0),0)</f>
        <v>0</v>
      </c>
      <c r="V1803" s="111"/>
    </row>
    <row r="1804" spans="1:22">
      <c r="A1804" s="161">
        <f t="shared" si="206"/>
        <v>1798</v>
      </c>
      <c r="B1804" s="161" t="str">
        <f t="shared" si="205"/>
        <v/>
      </c>
      <c r="C1804" s="161" t="str">
        <f>IF(COUNTIFS('GSTN-Diff Gross'!$D$7:$D$1006,'2A'!E803,'GSTN-Diff Gross'!$R$7:$R$1006,"&lt;&gt;0")+COUNTIFS('GSTN-Diff Gross'!$D$7:$D$1006,'2A'!E803,'GSTN-Diff Gross'!$S$7:$S$1006,"&lt;&gt;0")+COUNTIFS('GSTN-Diff Gross'!$D$7:$D$1006,'2A'!E803,'GSTN-Diff Gross'!$T$7:$T$1006,"&lt;&gt;0")+COUNTIFS('GSTN-Diff Gross'!$D$7:$D$1006,'2A'!E803,'GSTN-Diff Gross'!$U$7:$U$1006,"&lt;&gt;0")+COUNTIFS('GSTN-Diff Gross'!$D$7:$D$1006,'2A'!E803,'GSTN-Diff Gross'!$V$7:$V$1006,"&lt;&gt;0"),'2A'!E803,"")</f>
        <v/>
      </c>
      <c r="D1804" s="41" t="str">
        <f>IF(COUNTIFS('GSTN-Diff Gross'!$D$7:$D$1006,'2A'!E803,'GSTN-Diff Gross'!$R$7:$R$1006,"&lt;&gt;0")+COUNTIFS('GSTN-Diff Gross'!$D$7:$D$1006,'2A'!E803,'GSTN-Diff Gross'!$S$7:$S$1006,"&lt;&gt;0")+COUNTIFS('GSTN-Diff Gross'!$D$7:$D$1006,'2A'!E803,'GSTN-Diff Gross'!$T$7:$T$1006,"&lt;&gt;0")+COUNTIFS('GSTN-Diff Gross'!$D$7:$D$1006,'2A'!E803,'GSTN-Diff Gross'!$U$7:$U$1006,"&lt;&gt;0")+COUNTIFS('GSTN-Diff Gross'!$D$7:$D$1006,'2A'!E803,'GSTN-Diff Gross'!$V$7:$V$1006,"&lt;&gt;0"),'2A'!F803,"")</f>
        <v/>
      </c>
      <c r="E1804" s="68" t="str">
        <f>IF(COUNTIFS('GSTN-Diff Gross'!$D$7:$D$1006,'2A'!E803,'GSTN-Diff Gross'!$R$7:$R$1006,"&lt;&gt;0")+COUNTIFS('GSTN-Diff Gross'!$D$7:$D$1006,'2A'!E803,'GSTN-Diff Gross'!$S$7:$S$1006,"&lt;&gt;0")+COUNTIFS('GSTN-Diff Gross'!$D$7:$D$1006,'2A'!E803,'GSTN-Diff Gross'!$T$7:$T$1006,"&lt;&gt;0")+COUNTIFS('GSTN-Diff Gross'!$D$7:$D$1006,'2A'!E803,'GSTN-Diff Gross'!$U$7:$U$1006,"&lt;&gt;0")+COUNTIFS('GSTN-Diff Gross'!$D$7:$D$1006,'2A'!E803,'GSTN-Diff Gross'!$V$7:$V$1006,"&lt;&gt;0"),'2A'!G803,"")</f>
        <v/>
      </c>
      <c r="F1804" s="90" t="str">
        <f>IF(COUNTIFS('GSTN-Diff Gross'!$D$7:$D$1006,'2A'!E803,'GSTN-Diff Gross'!$R$7:$R$1006,"&lt;&gt;0")+COUNTIFS('GSTN-Diff Gross'!$D$7:$D$1006,'2A'!E803,'GSTN-Diff Gross'!$S$7:$S$1006,"&lt;&gt;0")+COUNTIFS('GSTN-Diff Gross'!$D$7:$D$1006,'2A'!E803,'GSTN-Diff Gross'!$T$7:$T$1006,"&lt;&gt;0")+COUNTIFS('GSTN-Diff Gross'!$D$7:$D$1006,'2A'!E803,'GSTN-Diff Gross'!$U$7:$U$1006,"&lt;&gt;0")+COUNTIFS('GSTN-Diff Gross'!$D$7:$D$1006,'2A'!E803,'GSTN-Diff Gross'!$V$7:$V$1006,"&lt;&gt;0"),'2A'!H803,"")</f>
        <v/>
      </c>
      <c r="G1804" s="167">
        <f t="shared" si="200"/>
        <v>0</v>
      </c>
      <c r="H1804" s="167">
        <f t="shared" si="201"/>
        <v>0</v>
      </c>
      <c r="I1804" s="167">
        <f t="shared" si="202"/>
        <v>0</v>
      </c>
      <c r="J1804" s="167">
        <f t="shared" si="203"/>
        <v>0</v>
      </c>
      <c r="K1804" s="167">
        <f t="shared" si="204"/>
        <v>0</v>
      </c>
      <c r="L1804" s="99">
        <f>IFERROR(VLOOKUP(B1804,BOOKS!$D$6:$M$1005,6,0),0)</f>
        <v>0</v>
      </c>
      <c r="M1804" s="100">
        <f>IFERROR(VLOOKUP(B1804,BOOKS!$D$6:$M$1005,7,0),0)</f>
        <v>0</v>
      </c>
      <c r="N1804" s="100">
        <f>IFERROR(VLOOKUP(B1804,BOOKS!$D$6:$M$1005,8,0),0)</f>
        <v>0</v>
      </c>
      <c r="O1804" s="100">
        <f>IFERROR(VLOOKUP(B1804,BOOKS!$D$6:$M$1005,9,0),0)</f>
        <v>0</v>
      </c>
      <c r="P1804" s="100">
        <f>IFERROR(VLOOKUP(B1804,BOOKS!$D$6:$M$1005,10,0),0)</f>
        <v>0</v>
      </c>
      <c r="Q1804" s="94">
        <f>IFERROR(VLOOKUP(B1804,'2A'!$D$6:$M$1005,6,0),0)</f>
        <v>0</v>
      </c>
      <c r="R1804" s="95">
        <f>IFERROR(VLOOKUP(B1804,'2A'!$D$6:$M$1005,7,0),0)</f>
        <v>0</v>
      </c>
      <c r="S1804" s="95">
        <f>IFERROR(VLOOKUP(B1804,'2A'!$D$6:$M$1005,8,0),0)</f>
        <v>0</v>
      </c>
      <c r="T1804" s="95">
        <f>IFERROR(VLOOKUP(B1804,'2A'!$D$6:$M$1005,9,0),0)</f>
        <v>0</v>
      </c>
      <c r="U1804" s="95">
        <f>IFERROR(VLOOKUP(B1804,'2A'!$D$6:$M$1005,10,0),0)</f>
        <v>0</v>
      </c>
      <c r="V1804" s="111"/>
    </row>
    <row r="1805" spans="1:22">
      <c r="A1805" s="163">
        <f t="shared" si="206"/>
        <v>1799</v>
      </c>
      <c r="B1805" s="163" t="str">
        <f t="shared" si="205"/>
        <v/>
      </c>
      <c r="C1805" s="163" t="str">
        <f>IF(COUNTIFS('GSTN-Diff Gross'!$D$7:$D$1006,'2A'!E804,'GSTN-Diff Gross'!$R$7:$R$1006,"&lt;&gt;0")+COUNTIFS('GSTN-Diff Gross'!$D$7:$D$1006,'2A'!E804,'GSTN-Diff Gross'!$S$7:$S$1006,"&lt;&gt;0")+COUNTIFS('GSTN-Diff Gross'!$D$7:$D$1006,'2A'!E804,'GSTN-Diff Gross'!$T$7:$T$1006,"&lt;&gt;0")+COUNTIFS('GSTN-Diff Gross'!$D$7:$D$1006,'2A'!E804,'GSTN-Diff Gross'!$U$7:$U$1006,"&lt;&gt;0")+COUNTIFS('GSTN-Diff Gross'!$D$7:$D$1006,'2A'!E804,'GSTN-Diff Gross'!$V$7:$V$1006,"&lt;&gt;0"),'2A'!E804,"")</f>
        <v/>
      </c>
      <c r="D1805" s="46" t="str">
        <f>IF(COUNTIFS('GSTN-Diff Gross'!$D$7:$D$1006,'2A'!E804,'GSTN-Diff Gross'!$R$7:$R$1006,"&lt;&gt;0")+COUNTIFS('GSTN-Diff Gross'!$D$7:$D$1006,'2A'!E804,'GSTN-Diff Gross'!$S$7:$S$1006,"&lt;&gt;0")+COUNTIFS('GSTN-Diff Gross'!$D$7:$D$1006,'2A'!E804,'GSTN-Diff Gross'!$T$7:$T$1006,"&lt;&gt;0")+COUNTIFS('GSTN-Diff Gross'!$D$7:$D$1006,'2A'!E804,'GSTN-Diff Gross'!$U$7:$U$1006,"&lt;&gt;0")+COUNTIFS('GSTN-Diff Gross'!$D$7:$D$1006,'2A'!E804,'GSTN-Diff Gross'!$V$7:$V$1006,"&lt;&gt;0"),'2A'!F804,"")</f>
        <v/>
      </c>
      <c r="E1805" s="69" t="str">
        <f>IF(COUNTIFS('GSTN-Diff Gross'!$D$7:$D$1006,'2A'!E804,'GSTN-Diff Gross'!$R$7:$R$1006,"&lt;&gt;0")+COUNTIFS('GSTN-Diff Gross'!$D$7:$D$1006,'2A'!E804,'GSTN-Diff Gross'!$S$7:$S$1006,"&lt;&gt;0")+COUNTIFS('GSTN-Diff Gross'!$D$7:$D$1006,'2A'!E804,'GSTN-Diff Gross'!$T$7:$T$1006,"&lt;&gt;0")+COUNTIFS('GSTN-Diff Gross'!$D$7:$D$1006,'2A'!E804,'GSTN-Diff Gross'!$U$7:$U$1006,"&lt;&gt;0")+COUNTIFS('GSTN-Diff Gross'!$D$7:$D$1006,'2A'!E804,'GSTN-Diff Gross'!$V$7:$V$1006,"&lt;&gt;0"),'2A'!G804,"")</f>
        <v/>
      </c>
      <c r="F1805" s="91" t="str">
        <f>IF(COUNTIFS('GSTN-Diff Gross'!$D$7:$D$1006,'2A'!E804,'GSTN-Diff Gross'!$R$7:$R$1006,"&lt;&gt;0")+COUNTIFS('GSTN-Diff Gross'!$D$7:$D$1006,'2A'!E804,'GSTN-Diff Gross'!$S$7:$S$1006,"&lt;&gt;0")+COUNTIFS('GSTN-Diff Gross'!$D$7:$D$1006,'2A'!E804,'GSTN-Diff Gross'!$T$7:$T$1006,"&lt;&gt;0")+COUNTIFS('GSTN-Diff Gross'!$D$7:$D$1006,'2A'!E804,'GSTN-Diff Gross'!$U$7:$U$1006,"&lt;&gt;0")+COUNTIFS('GSTN-Diff Gross'!$D$7:$D$1006,'2A'!E804,'GSTN-Diff Gross'!$V$7:$V$1006,"&lt;&gt;0"),'2A'!H804,"")</f>
        <v/>
      </c>
      <c r="G1805" s="96">
        <f t="shared" si="200"/>
        <v>0</v>
      </c>
      <c r="H1805" s="96">
        <f t="shared" si="201"/>
        <v>0</v>
      </c>
      <c r="I1805" s="97">
        <f t="shared" si="202"/>
        <v>0</v>
      </c>
      <c r="J1805" s="98">
        <f t="shared" si="203"/>
        <v>0</v>
      </c>
      <c r="K1805" s="96">
        <f t="shared" si="204"/>
        <v>0</v>
      </c>
      <c r="L1805" s="93">
        <f>IFERROR(VLOOKUP(B1805,BOOKS!$D$6:$M$1005,6,0),0)</f>
        <v>0</v>
      </c>
      <c r="M1805" s="88">
        <f>IFERROR(VLOOKUP(B1805,BOOKS!$D$6:$M$1005,7,0),0)</f>
        <v>0</v>
      </c>
      <c r="N1805" s="88">
        <f>IFERROR(VLOOKUP(B1805,BOOKS!$D$6:$M$1005,8,0),0)</f>
        <v>0</v>
      </c>
      <c r="O1805" s="88">
        <f>IFERROR(VLOOKUP(B1805,BOOKS!$D$6:$M$1005,9,0),0)</f>
        <v>0</v>
      </c>
      <c r="P1805" s="88">
        <f>IFERROR(VLOOKUP(B1805,BOOKS!$D$6:$M$1005,10,0),0)</f>
        <v>0</v>
      </c>
      <c r="Q1805" s="84">
        <f>IFERROR(VLOOKUP(B1805,'2A'!$D$6:$M$1005,6,0),0)</f>
        <v>0</v>
      </c>
      <c r="R1805" s="44">
        <f>IFERROR(VLOOKUP(B1805,'2A'!$D$6:$M$1005,7,0),0)</f>
        <v>0</v>
      </c>
      <c r="S1805" s="44">
        <f>IFERROR(VLOOKUP(B1805,'2A'!$D$6:$M$1005,8,0),0)</f>
        <v>0</v>
      </c>
      <c r="T1805" s="44">
        <f>IFERROR(VLOOKUP(B1805,'2A'!$D$6:$M$1005,9,0),0)</f>
        <v>0</v>
      </c>
      <c r="U1805" s="44">
        <f>IFERROR(VLOOKUP(B1805,'2A'!$D$6:$M$1005,10,0),0)</f>
        <v>0</v>
      </c>
      <c r="V1805" s="111"/>
    </row>
    <row r="1806" spans="1:22">
      <c r="A1806" s="161">
        <f t="shared" si="206"/>
        <v>1800</v>
      </c>
      <c r="B1806" s="161" t="str">
        <f t="shared" si="205"/>
        <v/>
      </c>
      <c r="C1806" s="161" t="str">
        <f>IF(COUNTIFS('GSTN-Diff Gross'!$D$7:$D$1006,'2A'!E805,'GSTN-Diff Gross'!$R$7:$R$1006,"&lt;&gt;0")+COUNTIFS('GSTN-Diff Gross'!$D$7:$D$1006,'2A'!E805,'GSTN-Diff Gross'!$S$7:$S$1006,"&lt;&gt;0")+COUNTIFS('GSTN-Diff Gross'!$D$7:$D$1006,'2A'!E805,'GSTN-Diff Gross'!$T$7:$T$1006,"&lt;&gt;0")+COUNTIFS('GSTN-Diff Gross'!$D$7:$D$1006,'2A'!E805,'GSTN-Diff Gross'!$U$7:$U$1006,"&lt;&gt;0")+COUNTIFS('GSTN-Diff Gross'!$D$7:$D$1006,'2A'!E805,'GSTN-Diff Gross'!$V$7:$V$1006,"&lt;&gt;0"),'2A'!E805,"")</f>
        <v/>
      </c>
      <c r="D1806" s="41" t="str">
        <f>IF(COUNTIFS('GSTN-Diff Gross'!$D$7:$D$1006,'2A'!E805,'GSTN-Diff Gross'!$R$7:$R$1006,"&lt;&gt;0")+COUNTIFS('GSTN-Diff Gross'!$D$7:$D$1006,'2A'!E805,'GSTN-Diff Gross'!$S$7:$S$1006,"&lt;&gt;0")+COUNTIFS('GSTN-Diff Gross'!$D$7:$D$1006,'2A'!E805,'GSTN-Diff Gross'!$T$7:$T$1006,"&lt;&gt;0")+COUNTIFS('GSTN-Diff Gross'!$D$7:$D$1006,'2A'!E805,'GSTN-Diff Gross'!$U$7:$U$1006,"&lt;&gt;0")+COUNTIFS('GSTN-Diff Gross'!$D$7:$D$1006,'2A'!E805,'GSTN-Diff Gross'!$V$7:$V$1006,"&lt;&gt;0"),'2A'!F805,"")</f>
        <v/>
      </c>
      <c r="E1806" s="68" t="str">
        <f>IF(COUNTIFS('GSTN-Diff Gross'!$D$7:$D$1006,'2A'!E805,'GSTN-Diff Gross'!$R$7:$R$1006,"&lt;&gt;0")+COUNTIFS('GSTN-Diff Gross'!$D$7:$D$1006,'2A'!E805,'GSTN-Diff Gross'!$S$7:$S$1006,"&lt;&gt;0")+COUNTIFS('GSTN-Diff Gross'!$D$7:$D$1006,'2A'!E805,'GSTN-Diff Gross'!$T$7:$T$1006,"&lt;&gt;0")+COUNTIFS('GSTN-Diff Gross'!$D$7:$D$1006,'2A'!E805,'GSTN-Diff Gross'!$U$7:$U$1006,"&lt;&gt;0")+COUNTIFS('GSTN-Diff Gross'!$D$7:$D$1006,'2A'!E805,'GSTN-Diff Gross'!$V$7:$V$1006,"&lt;&gt;0"),'2A'!G805,"")</f>
        <v/>
      </c>
      <c r="F1806" s="90" t="str">
        <f>IF(COUNTIFS('GSTN-Diff Gross'!$D$7:$D$1006,'2A'!E805,'GSTN-Diff Gross'!$R$7:$R$1006,"&lt;&gt;0")+COUNTIFS('GSTN-Diff Gross'!$D$7:$D$1006,'2A'!E805,'GSTN-Diff Gross'!$S$7:$S$1006,"&lt;&gt;0")+COUNTIFS('GSTN-Diff Gross'!$D$7:$D$1006,'2A'!E805,'GSTN-Diff Gross'!$T$7:$T$1006,"&lt;&gt;0")+COUNTIFS('GSTN-Diff Gross'!$D$7:$D$1006,'2A'!E805,'GSTN-Diff Gross'!$U$7:$U$1006,"&lt;&gt;0")+COUNTIFS('GSTN-Diff Gross'!$D$7:$D$1006,'2A'!E805,'GSTN-Diff Gross'!$V$7:$V$1006,"&lt;&gt;0"),'2A'!H805,"")</f>
        <v/>
      </c>
      <c r="G1806" s="167">
        <f t="shared" si="200"/>
        <v>0</v>
      </c>
      <c r="H1806" s="167">
        <f t="shared" si="201"/>
        <v>0</v>
      </c>
      <c r="I1806" s="167">
        <f t="shared" si="202"/>
        <v>0</v>
      </c>
      <c r="J1806" s="167">
        <f t="shared" si="203"/>
        <v>0</v>
      </c>
      <c r="K1806" s="167">
        <f t="shared" si="204"/>
        <v>0</v>
      </c>
      <c r="L1806" s="99">
        <f>IFERROR(VLOOKUP(B1806,BOOKS!$D$6:$M$1005,6,0),0)</f>
        <v>0</v>
      </c>
      <c r="M1806" s="100">
        <f>IFERROR(VLOOKUP(B1806,BOOKS!$D$6:$M$1005,7,0),0)</f>
        <v>0</v>
      </c>
      <c r="N1806" s="100">
        <f>IFERROR(VLOOKUP(B1806,BOOKS!$D$6:$M$1005,8,0),0)</f>
        <v>0</v>
      </c>
      <c r="O1806" s="100">
        <f>IFERROR(VLOOKUP(B1806,BOOKS!$D$6:$M$1005,9,0),0)</f>
        <v>0</v>
      </c>
      <c r="P1806" s="100">
        <f>IFERROR(VLOOKUP(B1806,BOOKS!$D$6:$M$1005,10,0),0)</f>
        <v>0</v>
      </c>
      <c r="Q1806" s="94">
        <f>IFERROR(VLOOKUP(B1806,'2A'!$D$6:$M$1005,6,0),0)</f>
        <v>0</v>
      </c>
      <c r="R1806" s="95">
        <f>IFERROR(VLOOKUP(B1806,'2A'!$D$6:$M$1005,7,0),0)</f>
        <v>0</v>
      </c>
      <c r="S1806" s="95">
        <f>IFERROR(VLOOKUP(B1806,'2A'!$D$6:$M$1005,8,0),0)</f>
        <v>0</v>
      </c>
      <c r="T1806" s="95">
        <f>IFERROR(VLOOKUP(B1806,'2A'!$D$6:$M$1005,9,0),0)</f>
        <v>0</v>
      </c>
      <c r="U1806" s="95">
        <f>IFERROR(VLOOKUP(B1806,'2A'!$D$6:$M$1005,10,0),0)</f>
        <v>0</v>
      </c>
      <c r="V1806" s="111"/>
    </row>
    <row r="1807" spans="1:22">
      <c r="A1807" s="163">
        <f t="shared" si="206"/>
        <v>1801</v>
      </c>
      <c r="B1807" s="163" t="str">
        <f t="shared" si="205"/>
        <v/>
      </c>
      <c r="C1807" s="163" t="str">
        <f>IF(COUNTIFS('GSTN-Diff Gross'!$D$7:$D$1006,'2A'!E806,'GSTN-Diff Gross'!$R$7:$R$1006,"&lt;&gt;0")+COUNTIFS('GSTN-Diff Gross'!$D$7:$D$1006,'2A'!E806,'GSTN-Diff Gross'!$S$7:$S$1006,"&lt;&gt;0")+COUNTIFS('GSTN-Diff Gross'!$D$7:$D$1006,'2A'!E806,'GSTN-Diff Gross'!$T$7:$T$1006,"&lt;&gt;0")+COUNTIFS('GSTN-Diff Gross'!$D$7:$D$1006,'2A'!E806,'GSTN-Diff Gross'!$U$7:$U$1006,"&lt;&gt;0")+COUNTIFS('GSTN-Diff Gross'!$D$7:$D$1006,'2A'!E806,'GSTN-Diff Gross'!$V$7:$V$1006,"&lt;&gt;0"),'2A'!E806,"")</f>
        <v/>
      </c>
      <c r="D1807" s="46" t="str">
        <f>IF(COUNTIFS('GSTN-Diff Gross'!$D$7:$D$1006,'2A'!E806,'GSTN-Diff Gross'!$R$7:$R$1006,"&lt;&gt;0")+COUNTIFS('GSTN-Diff Gross'!$D$7:$D$1006,'2A'!E806,'GSTN-Diff Gross'!$S$7:$S$1006,"&lt;&gt;0")+COUNTIFS('GSTN-Diff Gross'!$D$7:$D$1006,'2A'!E806,'GSTN-Diff Gross'!$T$7:$T$1006,"&lt;&gt;0")+COUNTIFS('GSTN-Diff Gross'!$D$7:$D$1006,'2A'!E806,'GSTN-Diff Gross'!$U$7:$U$1006,"&lt;&gt;0")+COUNTIFS('GSTN-Diff Gross'!$D$7:$D$1006,'2A'!E806,'GSTN-Diff Gross'!$V$7:$V$1006,"&lt;&gt;0"),'2A'!F806,"")</f>
        <v/>
      </c>
      <c r="E1807" s="69" t="str">
        <f>IF(COUNTIFS('GSTN-Diff Gross'!$D$7:$D$1006,'2A'!E806,'GSTN-Diff Gross'!$R$7:$R$1006,"&lt;&gt;0")+COUNTIFS('GSTN-Diff Gross'!$D$7:$D$1006,'2A'!E806,'GSTN-Diff Gross'!$S$7:$S$1006,"&lt;&gt;0")+COUNTIFS('GSTN-Diff Gross'!$D$7:$D$1006,'2A'!E806,'GSTN-Diff Gross'!$T$7:$T$1006,"&lt;&gt;0")+COUNTIFS('GSTN-Diff Gross'!$D$7:$D$1006,'2A'!E806,'GSTN-Diff Gross'!$U$7:$U$1006,"&lt;&gt;0")+COUNTIFS('GSTN-Diff Gross'!$D$7:$D$1006,'2A'!E806,'GSTN-Diff Gross'!$V$7:$V$1006,"&lt;&gt;0"),'2A'!G806,"")</f>
        <v/>
      </c>
      <c r="F1807" s="91" t="str">
        <f>IF(COUNTIFS('GSTN-Diff Gross'!$D$7:$D$1006,'2A'!E806,'GSTN-Diff Gross'!$R$7:$R$1006,"&lt;&gt;0")+COUNTIFS('GSTN-Diff Gross'!$D$7:$D$1006,'2A'!E806,'GSTN-Diff Gross'!$S$7:$S$1006,"&lt;&gt;0")+COUNTIFS('GSTN-Diff Gross'!$D$7:$D$1006,'2A'!E806,'GSTN-Diff Gross'!$T$7:$T$1006,"&lt;&gt;0")+COUNTIFS('GSTN-Diff Gross'!$D$7:$D$1006,'2A'!E806,'GSTN-Diff Gross'!$U$7:$U$1006,"&lt;&gt;0")+COUNTIFS('GSTN-Diff Gross'!$D$7:$D$1006,'2A'!E806,'GSTN-Diff Gross'!$V$7:$V$1006,"&lt;&gt;0"),'2A'!H806,"")</f>
        <v/>
      </c>
      <c r="G1807" s="96">
        <f t="shared" si="200"/>
        <v>0</v>
      </c>
      <c r="H1807" s="96">
        <f t="shared" si="201"/>
        <v>0</v>
      </c>
      <c r="I1807" s="97">
        <f t="shared" si="202"/>
        <v>0</v>
      </c>
      <c r="J1807" s="98">
        <f t="shared" si="203"/>
        <v>0</v>
      </c>
      <c r="K1807" s="96">
        <f t="shared" si="204"/>
        <v>0</v>
      </c>
      <c r="L1807" s="93">
        <f>IFERROR(VLOOKUP(B1807,BOOKS!$D$6:$M$1005,6,0),0)</f>
        <v>0</v>
      </c>
      <c r="M1807" s="88">
        <f>IFERROR(VLOOKUP(B1807,BOOKS!$D$6:$M$1005,7,0),0)</f>
        <v>0</v>
      </c>
      <c r="N1807" s="88">
        <f>IFERROR(VLOOKUP(B1807,BOOKS!$D$6:$M$1005,8,0),0)</f>
        <v>0</v>
      </c>
      <c r="O1807" s="88">
        <f>IFERROR(VLOOKUP(B1807,BOOKS!$D$6:$M$1005,9,0),0)</f>
        <v>0</v>
      </c>
      <c r="P1807" s="88">
        <f>IFERROR(VLOOKUP(B1807,BOOKS!$D$6:$M$1005,10,0),0)</f>
        <v>0</v>
      </c>
      <c r="Q1807" s="84">
        <f>IFERROR(VLOOKUP(B1807,'2A'!$D$6:$M$1005,6,0),0)</f>
        <v>0</v>
      </c>
      <c r="R1807" s="44">
        <f>IFERROR(VLOOKUP(B1807,'2A'!$D$6:$M$1005,7,0),0)</f>
        <v>0</v>
      </c>
      <c r="S1807" s="44">
        <f>IFERROR(VLOOKUP(B1807,'2A'!$D$6:$M$1005,8,0),0)</f>
        <v>0</v>
      </c>
      <c r="T1807" s="44">
        <f>IFERROR(VLOOKUP(B1807,'2A'!$D$6:$M$1005,9,0),0)</f>
        <v>0</v>
      </c>
      <c r="U1807" s="44">
        <f>IFERROR(VLOOKUP(B1807,'2A'!$D$6:$M$1005,10,0),0)</f>
        <v>0</v>
      </c>
      <c r="V1807" s="111"/>
    </row>
    <row r="1808" spans="1:22">
      <c r="A1808" s="161">
        <f t="shared" si="206"/>
        <v>1802</v>
      </c>
      <c r="B1808" s="161" t="str">
        <f t="shared" si="205"/>
        <v/>
      </c>
      <c r="C1808" s="161" t="str">
        <f>IF(COUNTIFS('GSTN-Diff Gross'!$D$7:$D$1006,'2A'!E807,'GSTN-Diff Gross'!$R$7:$R$1006,"&lt;&gt;0")+COUNTIFS('GSTN-Diff Gross'!$D$7:$D$1006,'2A'!E807,'GSTN-Diff Gross'!$S$7:$S$1006,"&lt;&gt;0")+COUNTIFS('GSTN-Diff Gross'!$D$7:$D$1006,'2A'!E807,'GSTN-Diff Gross'!$T$7:$T$1006,"&lt;&gt;0")+COUNTIFS('GSTN-Diff Gross'!$D$7:$D$1006,'2A'!E807,'GSTN-Diff Gross'!$U$7:$U$1006,"&lt;&gt;0")+COUNTIFS('GSTN-Diff Gross'!$D$7:$D$1006,'2A'!E807,'GSTN-Diff Gross'!$V$7:$V$1006,"&lt;&gt;0"),'2A'!E807,"")</f>
        <v/>
      </c>
      <c r="D1808" s="41" t="str">
        <f>IF(COUNTIFS('GSTN-Diff Gross'!$D$7:$D$1006,'2A'!E807,'GSTN-Diff Gross'!$R$7:$R$1006,"&lt;&gt;0")+COUNTIFS('GSTN-Diff Gross'!$D$7:$D$1006,'2A'!E807,'GSTN-Diff Gross'!$S$7:$S$1006,"&lt;&gt;0")+COUNTIFS('GSTN-Diff Gross'!$D$7:$D$1006,'2A'!E807,'GSTN-Diff Gross'!$T$7:$T$1006,"&lt;&gt;0")+COUNTIFS('GSTN-Diff Gross'!$D$7:$D$1006,'2A'!E807,'GSTN-Diff Gross'!$U$7:$U$1006,"&lt;&gt;0")+COUNTIFS('GSTN-Diff Gross'!$D$7:$D$1006,'2A'!E807,'GSTN-Diff Gross'!$V$7:$V$1006,"&lt;&gt;0"),'2A'!F807,"")</f>
        <v/>
      </c>
      <c r="E1808" s="68" t="str">
        <f>IF(COUNTIFS('GSTN-Diff Gross'!$D$7:$D$1006,'2A'!E807,'GSTN-Diff Gross'!$R$7:$R$1006,"&lt;&gt;0")+COUNTIFS('GSTN-Diff Gross'!$D$7:$D$1006,'2A'!E807,'GSTN-Diff Gross'!$S$7:$S$1006,"&lt;&gt;0")+COUNTIFS('GSTN-Diff Gross'!$D$7:$D$1006,'2A'!E807,'GSTN-Diff Gross'!$T$7:$T$1006,"&lt;&gt;0")+COUNTIFS('GSTN-Diff Gross'!$D$7:$D$1006,'2A'!E807,'GSTN-Diff Gross'!$U$7:$U$1006,"&lt;&gt;0")+COUNTIFS('GSTN-Diff Gross'!$D$7:$D$1006,'2A'!E807,'GSTN-Diff Gross'!$V$7:$V$1006,"&lt;&gt;0"),'2A'!G807,"")</f>
        <v/>
      </c>
      <c r="F1808" s="90" t="str">
        <f>IF(COUNTIFS('GSTN-Diff Gross'!$D$7:$D$1006,'2A'!E807,'GSTN-Diff Gross'!$R$7:$R$1006,"&lt;&gt;0")+COUNTIFS('GSTN-Diff Gross'!$D$7:$D$1006,'2A'!E807,'GSTN-Diff Gross'!$S$7:$S$1006,"&lt;&gt;0")+COUNTIFS('GSTN-Diff Gross'!$D$7:$D$1006,'2A'!E807,'GSTN-Diff Gross'!$T$7:$T$1006,"&lt;&gt;0")+COUNTIFS('GSTN-Diff Gross'!$D$7:$D$1006,'2A'!E807,'GSTN-Diff Gross'!$U$7:$U$1006,"&lt;&gt;0")+COUNTIFS('GSTN-Diff Gross'!$D$7:$D$1006,'2A'!E807,'GSTN-Diff Gross'!$V$7:$V$1006,"&lt;&gt;0"),'2A'!H807,"")</f>
        <v/>
      </c>
      <c r="G1808" s="167">
        <f t="shared" si="200"/>
        <v>0</v>
      </c>
      <c r="H1808" s="167">
        <f t="shared" si="201"/>
        <v>0</v>
      </c>
      <c r="I1808" s="167">
        <f t="shared" si="202"/>
        <v>0</v>
      </c>
      <c r="J1808" s="167">
        <f t="shared" si="203"/>
        <v>0</v>
      </c>
      <c r="K1808" s="167">
        <f t="shared" si="204"/>
        <v>0</v>
      </c>
      <c r="L1808" s="99">
        <f>IFERROR(VLOOKUP(B1808,BOOKS!$D$6:$M$1005,6,0),0)</f>
        <v>0</v>
      </c>
      <c r="M1808" s="100">
        <f>IFERROR(VLOOKUP(B1808,BOOKS!$D$6:$M$1005,7,0),0)</f>
        <v>0</v>
      </c>
      <c r="N1808" s="100">
        <f>IFERROR(VLOOKUP(B1808,BOOKS!$D$6:$M$1005,8,0),0)</f>
        <v>0</v>
      </c>
      <c r="O1808" s="100">
        <f>IFERROR(VLOOKUP(B1808,BOOKS!$D$6:$M$1005,9,0),0)</f>
        <v>0</v>
      </c>
      <c r="P1808" s="100">
        <f>IFERROR(VLOOKUP(B1808,BOOKS!$D$6:$M$1005,10,0),0)</f>
        <v>0</v>
      </c>
      <c r="Q1808" s="94">
        <f>IFERROR(VLOOKUP(B1808,'2A'!$D$6:$M$1005,6,0),0)</f>
        <v>0</v>
      </c>
      <c r="R1808" s="95">
        <f>IFERROR(VLOOKUP(B1808,'2A'!$D$6:$M$1005,7,0),0)</f>
        <v>0</v>
      </c>
      <c r="S1808" s="95">
        <f>IFERROR(VLOOKUP(B1808,'2A'!$D$6:$M$1005,8,0),0)</f>
        <v>0</v>
      </c>
      <c r="T1808" s="95">
        <f>IFERROR(VLOOKUP(B1808,'2A'!$D$6:$M$1005,9,0),0)</f>
        <v>0</v>
      </c>
      <c r="U1808" s="95">
        <f>IFERROR(VLOOKUP(B1808,'2A'!$D$6:$M$1005,10,0),0)</f>
        <v>0</v>
      </c>
      <c r="V1808" s="111"/>
    </row>
    <row r="1809" spans="1:22">
      <c r="A1809" s="163">
        <f t="shared" si="206"/>
        <v>1803</v>
      </c>
      <c r="B1809" s="163" t="str">
        <f t="shared" si="205"/>
        <v/>
      </c>
      <c r="C1809" s="163" t="str">
        <f>IF(COUNTIFS('GSTN-Diff Gross'!$D$7:$D$1006,'2A'!E808,'GSTN-Diff Gross'!$R$7:$R$1006,"&lt;&gt;0")+COUNTIFS('GSTN-Diff Gross'!$D$7:$D$1006,'2A'!E808,'GSTN-Diff Gross'!$S$7:$S$1006,"&lt;&gt;0")+COUNTIFS('GSTN-Diff Gross'!$D$7:$D$1006,'2A'!E808,'GSTN-Diff Gross'!$T$7:$T$1006,"&lt;&gt;0")+COUNTIFS('GSTN-Diff Gross'!$D$7:$D$1006,'2A'!E808,'GSTN-Diff Gross'!$U$7:$U$1006,"&lt;&gt;0")+COUNTIFS('GSTN-Diff Gross'!$D$7:$D$1006,'2A'!E808,'GSTN-Diff Gross'!$V$7:$V$1006,"&lt;&gt;0"),'2A'!E808,"")</f>
        <v/>
      </c>
      <c r="D1809" s="46" t="str">
        <f>IF(COUNTIFS('GSTN-Diff Gross'!$D$7:$D$1006,'2A'!E808,'GSTN-Diff Gross'!$R$7:$R$1006,"&lt;&gt;0")+COUNTIFS('GSTN-Diff Gross'!$D$7:$D$1006,'2A'!E808,'GSTN-Diff Gross'!$S$7:$S$1006,"&lt;&gt;0")+COUNTIFS('GSTN-Diff Gross'!$D$7:$D$1006,'2A'!E808,'GSTN-Diff Gross'!$T$7:$T$1006,"&lt;&gt;0")+COUNTIFS('GSTN-Diff Gross'!$D$7:$D$1006,'2A'!E808,'GSTN-Diff Gross'!$U$7:$U$1006,"&lt;&gt;0")+COUNTIFS('GSTN-Diff Gross'!$D$7:$D$1006,'2A'!E808,'GSTN-Diff Gross'!$V$7:$V$1006,"&lt;&gt;0"),'2A'!F808,"")</f>
        <v/>
      </c>
      <c r="E1809" s="69" t="str">
        <f>IF(COUNTIFS('GSTN-Diff Gross'!$D$7:$D$1006,'2A'!E808,'GSTN-Diff Gross'!$R$7:$R$1006,"&lt;&gt;0")+COUNTIFS('GSTN-Diff Gross'!$D$7:$D$1006,'2A'!E808,'GSTN-Diff Gross'!$S$7:$S$1006,"&lt;&gt;0")+COUNTIFS('GSTN-Diff Gross'!$D$7:$D$1006,'2A'!E808,'GSTN-Diff Gross'!$T$7:$T$1006,"&lt;&gt;0")+COUNTIFS('GSTN-Diff Gross'!$D$7:$D$1006,'2A'!E808,'GSTN-Diff Gross'!$U$7:$U$1006,"&lt;&gt;0")+COUNTIFS('GSTN-Diff Gross'!$D$7:$D$1006,'2A'!E808,'GSTN-Diff Gross'!$V$7:$V$1006,"&lt;&gt;0"),'2A'!G808,"")</f>
        <v/>
      </c>
      <c r="F1809" s="91" t="str">
        <f>IF(COUNTIFS('GSTN-Diff Gross'!$D$7:$D$1006,'2A'!E808,'GSTN-Diff Gross'!$R$7:$R$1006,"&lt;&gt;0")+COUNTIFS('GSTN-Diff Gross'!$D$7:$D$1006,'2A'!E808,'GSTN-Diff Gross'!$S$7:$S$1006,"&lt;&gt;0")+COUNTIFS('GSTN-Diff Gross'!$D$7:$D$1006,'2A'!E808,'GSTN-Diff Gross'!$T$7:$T$1006,"&lt;&gt;0")+COUNTIFS('GSTN-Diff Gross'!$D$7:$D$1006,'2A'!E808,'GSTN-Diff Gross'!$U$7:$U$1006,"&lt;&gt;0")+COUNTIFS('GSTN-Diff Gross'!$D$7:$D$1006,'2A'!E808,'GSTN-Diff Gross'!$V$7:$V$1006,"&lt;&gt;0"),'2A'!H808,"")</f>
        <v/>
      </c>
      <c r="G1809" s="96">
        <f t="shared" si="200"/>
        <v>0</v>
      </c>
      <c r="H1809" s="96">
        <f t="shared" si="201"/>
        <v>0</v>
      </c>
      <c r="I1809" s="97">
        <f t="shared" si="202"/>
        <v>0</v>
      </c>
      <c r="J1809" s="98">
        <f t="shared" si="203"/>
        <v>0</v>
      </c>
      <c r="K1809" s="96">
        <f t="shared" si="204"/>
        <v>0</v>
      </c>
      <c r="L1809" s="93">
        <f>IFERROR(VLOOKUP(B1809,BOOKS!$D$6:$M$1005,6,0),0)</f>
        <v>0</v>
      </c>
      <c r="M1809" s="88">
        <f>IFERROR(VLOOKUP(B1809,BOOKS!$D$6:$M$1005,7,0),0)</f>
        <v>0</v>
      </c>
      <c r="N1809" s="88">
        <f>IFERROR(VLOOKUP(B1809,BOOKS!$D$6:$M$1005,8,0),0)</f>
        <v>0</v>
      </c>
      <c r="O1809" s="88">
        <f>IFERROR(VLOOKUP(B1809,BOOKS!$D$6:$M$1005,9,0),0)</f>
        <v>0</v>
      </c>
      <c r="P1809" s="88">
        <f>IFERROR(VLOOKUP(B1809,BOOKS!$D$6:$M$1005,10,0),0)</f>
        <v>0</v>
      </c>
      <c r="Q1809" s="84">
        <f>IFERROR(VLOOKUP(B1809,'2A'!$D$6:$M$1005,6,0),0)</f>
        <v>0</v>
      </c>
      <c r="R1809" s="44">
        <f>IFERROR(VLOOKUP(B1809,'2A'!$D$6:$M$1005,7,0),0)</f>
        <v>0</v>
      </c>
      <c r="S1809" s="44">
        <f>IFERROR(VLOOKUP(B1809,'2A'!$D$6:$M$1005,8,0),0)</f>
        <v>0</v>
      </c>
      <c r="T1809" s="44">
        <f>IFERROR(VLOOKUP(B1809,'2A'!$D$6:$M$1005,9,0),0)</f>
        <v>0</v>
      </c>
      <c r="U1809" s="44">
        <f>IFERROR(VLOOKUP(B1809,'2A'!$D$6:$M$1005,10,0),0)</f>
        <v>0</v>
      </c>
      <c r="V1809" s="111"/>
    </row>
    <row r="1810" spans="1:22">
      <c r="A1810" s="161">
        <f t="shared" si="206"/>
        <v>1804</v>
      </c>
      <c r="B1810" s="161" t="str">
        <f t="shared" si="205"/>
        <v/>
      </c>
      <c r="C1810" s="161" t="str">
        <f>IF(COUNTIFS('GSTN-Diff Gross'!$D$7:$D$1006,'2A'!E809,'GSTN-Diff Gross'!$R$7:$R$1006,"&lt;&gt;0")+COUNTIFS('GSTN-Diff Gross'!$D$7:$D$1006,'2A'!E809,'GSTN-Diff Gross'!$S$7:$S$1006,"&lt;&gt;0")+COUNTIFS('GSTN-Diff Gross'!$D$7:$D$1006,'2A'!E809,'GSTN-Diff Gross'!$T$7:$T$1006,"&lt;&gt;0")+COUNTIFS('GSTN-Diff Gross'!$D$7:$D$1006,'2A'!E809,'GSTN-Diff Gross'!$U$7:$U$1006,"&lt;&gt;0")+COUNTIFS('GSTN-Diff Gross'!$D$7:$D$1006,'2A'!E809,'GSTN-Diff Gross'!$V$7:$V$1006,"&lt;&gt;0"),'2A'!E809,"")</f>
        <v/>
      </c>
      <c r="D1810" s="41" t="str">
        <f>IF(COUNTIFS('GSTN-Diff Gross'!$D$7:$D$1006,'2A'!E809,'GSTN-Diff Gross'!$R$7:$R$1006,"&lt;&gt;0")+COUNTIFS('GSTN-Diff Gross'!$D$7:$D$1006,'2A'!E809,'GSTN-Diff Gross'!$S$7:$S$1006,"&lt;&gt;0")+COUNTIFS('GSTN-Diff Gross'!$D$7:$D$1006,'2A'!E809,'GSTN-Diff Gross'!$T$7:$T$1006,"&lt;&gt;0")+COUNTIFS('GSTN-Diff Gross'!$D$7:$D$1006,'2A'!E809,'GSTN-Diff Gross'!$U$7:$U$1006,"&lt;&gt;0")+COUNTIFS('GSTN-Diff Gross'!$D$7:$D$1006,'2A'!E809,'GSTN-Diff Gross'!$V$7:$V$1006,"&lt;&gt;0"),'2A'!F809,"")</f>
        <v/>
      </c>
      <c r="E1810" s="68" t="str">
        <f>IF(COUNTIFS('GSTN-Diff Gross'!$D$7:$D$1006,'2A'!E809,'GSTN-Diff Gross'!$R$7:$R$1006,"&lt;&gt;0")+COUNTIFS('GSTN-Diff Gross'!$D$7:$D$1006,'2A'!E809,'GSTN-Diff Gross'!$S$7:$S$1006,"&lt;&gt;0")+COUNTIFS('GSTN-Diff Gross'!$D$7:$D$1006,'2A'!E809,'GSTN-Diff Gross'!$T$7:$T$1006,"&lt;&gt;0")+COUNTIFS('GSTN-Diff Gross'!$D$7:$D$1006,'2A'!E809,'GSTN-Diff Gross'!$U$7:$U$1006,"&lt;&gt;0")+COUNTIFS('GSTN-Diff Gross'!$D$7:$D$1006,'2A'!E809,'GSTN-Diff Gross'!$V$7:$V$1006,"&lt;&gt;0"),'2A'!G809,"")</f>
        <v/>
      </c>
      <c r="F1810" s="90" t="str">
        <f>IF(COUNTIFS('GSTN-Diff Gross'!$D$7:$D$1006,'2A'!E809,'GSTN-Diff Gross'!$R$7:$R$1006,"&lt;&gt;0")+COUNTIFS('GSTN-Diff Gross'!$D$7:$D$1006,'2A'!E809,'GSTN-Diff Gross'!$S$7:$S$1006,"&lt;&gt;0")+COUNTIFS('GSTN-Diff Gross'!$D$7:$D$1006,'2A'!E809,'GSTN-Diff Gross'!$T$7:$T$1006,"&lt;&gt;0")+COUNTIFS('GSTN-Diff Gross'!$D$7:$D$1006,'2A'!E809,'GSTN-Diff Gross'!$U$7:$U$1006,"&lt;&gt;0")+COUNTIFS('GSTN-Diff Gross'!$D$7:$D$1006,'2A'!E809,'GSTN-Diff Gross'!$V$7:$V$1006,"&lt;&gt;0"),'2A'!H809,"")</f>
        <v/>
      </c>
      <c r="G1810" s="167">
        <f t="shared" si="200"/>
        <v>0</v>
      </c>
      <c r="H1810" s="167">
        <f t="shared" si="201"/>
        <v>0</v>
      </c>
      <c r="I1810" s="167">
        <f t="shared" si="202"/>
        <v>0</v>
      </c>
      <c r="J1810" s="167">
        <f t="shared" si="203"/>
        <v>0</v>
      </c>
      <c r="K1810" s="167">
        <f t="shared" si="204"/>
        <v>0</v>
      </c>
      <c r="L1810" s="99">
        <f>IFERROR(VLOOKUP(B1810,BOOKS!$D$6:$M$1005,6,0),0)</f>
        <v>0</v>
      </c>
      <c r="M1810" s="100">
        <f>IFERROR(VLOOKUP(B1810,BOOKS!$D$6:$M$1005,7,0),0)</f>
        <v>0</v>
      </c>
      <c r="N1810" s="100">
        <f>IFERROR(VLOOKUP(B1810,BOOKS!$D$6:$M$1005,8,0),0)</f>
        <v>0</v>
      </c>
      <c r="O1810" s="100">
        <f>IFERROR(VLOOKUP(B1810,BOOKS!$D$6:$M$1005,9,0),0)</f>
        <v>0</v>
      </c>
      <c r="P1810" s="100">
        <f>IFERROR(VLOOKUP(B1810,BOOKS!$D$6:$M$1005,10,0),0)</f>
        <v>0</v>
      </c>
      <c r="Q1810" s="94">
        <f>IFERROR(VLOOKUP(B1810,'2A'!$D$6:$M$1005,6,0),0)</f>
        <v>0</v>
      </c>
      <c r="R1810" s="95">
        <f>IFERROR(VLOOKUP(B1810,'2A'!$D$6:$M$1005,7,0),0)</f>
        <v>0</v>
      </c>
      <c r="S1810" s="95">
        <f>IFERROR(VLOOKUP(B1810,'2A'!$D$6:$M$1005,8,0),0)</f>
        <v>0</v>
      </c>
      <c r="T1810" s="95">
        <f>IFERROR(VLOOKUP(B1810,'2A'!$D$6:$M$1005,9,0),0)</f>
        <v>0</v>
      </c>
      <c r="U1810" s="95">
        <f>IFERROR(VLOOKUP(B1810,'2A'!$D$6:$M$1005,10,0),0)</f>
        <v>0</v>
      </c>
      <c r="V1810" s="111"/>
    </row>
    <row r="1811" spans="1:22">
      <c r="A1811" s="163">
        <f t="shared" si="206"/>
        <v>1805</v>
      </c>
      <c r="B1811" s="163" t="str">
        <f t="shared" si="205"/>
        <v/>
      </c>
      <c r="C1811" s="163" t="str">
        <f>IF(COUNTIFS('GSTN-Diff Gross'!$D$7:$D$1006,'2A'!E810,'GSTN-Diff Gross'!$R$7:$R$1006,"&lt;&gt;0")+COUNTIFS('GSTN-Diff Gross'!$D$7:$D$1006,'2A'!E810,'GSTN-Diff Gross'!$S$7:$S$1006,"&lt;&gt;0")+COUNTIFS('GSTN-Diff Gross'!$D$7:$D$1006,'2A'!E810,'GSTN-Diff Gross'!$T$7:$T$1006,"&lt;&gt;0")+COUNTIFS('GSTN-Diff Gross'!$D$7:$D$1006,'2A'!E810,'GSTN-Diff Gross'!$U$7:$U$1006,"&lt;&gt;0")+COUNTIFS('GSTN-Diff Gross'!$D$7:$D$1006,'2A'!E810,'GSTN-Diff Gross'!$V$7:$V$1006,"&lt;&gt;0"),'2A'!E810,"")</f>
        <v/>
      </c>
      <c r="D1811" s="46" t="str">
        <f>IF(COUNTIFS('GSTN-Diff Gross'!$D$7:$D$1006,'2A'!E810,'GSTN-Diff Gross'!$R$7:$R$1006,"&lt;&gt;0")+COUNTIFS('GSTN-Diff Gross'!$D$7:$D$1006,'2A'!E810,'GSTN-Diff Gross'!$S$7:$S$1006,"&lt;&gt;0")+COUNTIFS('GSTN-Diff Gross'!$D$7:$D$1006,'2A'!E810,'GSTN-Diff Gross'!$T$7:$T$1006,"&lt;&gt;0")+COUNTIFS('GSTN-Diff Gross'!$D$7:$D$1006,'2A'!E810,'GSTN-Diff Gross'!$U$7:$U$1006,"&lt;&gt;0")+COUNTIFS('GSTN-Diff Gross'!$D$7:$D$1006,'2A'!E810,'GSTN-Diff Gross'!$V$7:$V$1006,"&lt;&gt;0"),'2A'!F810,"")</f>
        <v/>
      </c>
      <c r="E1811" s="69" t="str">
        <f>IF(COUNTIFS('GSTN-Diff Gross'!$D$7:$D$1006,'2A'!E810,'GSTN-Diff Gross'!$R$7:$R$1006,"&lt;&gt;0")+COUNTIFS('GSTN-Diff Gross'!$D$7:$D$1006,'2A'!E810,'GSTN-Diff Gross'!$S$7:$S$1006,"&lt;&gt;0")+COUNTIFS('GSTN-Diff Gross'!$D$7:$D$1006,'2A'!E810,'GSTN-Diff Gross'!$T$7:$T$1006,"&lt;&gt;0")+COUNTIFS('GSTN-Diff Gross'!$D$7:$D$1006,'2A'!E810,'GSTN-Diff Gross'!$U$7:$U$1006,"&lt;&gt;0")+COUNTIFS('GSTN-Diff Gross'!$D$7:$D$1006,'2A'!E810,'GSTN-Diff Gross'!$V$7:$V$1006,"&lt;&gt;0"),'2A'!G810,"")</f>
        <v/>
      </c>
      <c r="F1811" s="91" t="str">
        <f>IF(COUNTIFS('GSTN-Diff Gross'!$D$7:$D$1006,'2A'!E810,'GSTN-Diff Gross'!$R$7:$R$1006,"&lt;&gt;0")+COUNTIFS('GSTN-Diff Gross'!$D$7:$D$1006,'2A'!E810,'GSTN-Diff Gross'!$S$7:$S$1006,"&lt;&gt;0")+COUNTIFS('GSTN-Diff Gross'!$D$7:$D$1006,'2A'!E810,'GSTN-Diff Gross'!$T$7:$T$1006,"&lt;&gt;0")+COUNTIFS('GSTN-Diff Gross'!$D$7:$D$1006,'2A'!E810,'GSTN-Diff Gross'!$U$7:$U$1006,"&lt;&gt;0")+COUNTIFS('GSTN-Diff Gross'!$D$7:$D$1006,'2A'!E810,'GSTN-Diff Gross'!$V$7:$V$1006,"&lt;&gt;0"),'2A'!H810,"")</f>
        <v/>
      </c>
      <c r="G1811" s="96">
        <f t="shared" si="200"/>
        <v>0</v>
      </c>
      <c r="H1811" s="96">
        <f t="shared" si="201"/>
        <v>0</v>
      </c>
      <c r="I1811" s="97">
        <f t="shared" si="202"/>
        <v>0</v>
      </c>
      <c r="J1811" s="98">
        <f t="shared" si="203"/>
        <v>0</v>
      </c>
      <c r="K1811" s="96">
        <f t="shared" si="204"/>
        <v>0</v>
      </c>
      <c r="L1811" s="93">
        <f>IFERROR(VLOOKUP(B1811,BOOKS!$D$6:$M$1005,6,0),0)</f>
        <v>0</v>
      </c>
      <c r="M1811" s="88">
        <f>IFERROR(VLOOKUP(B1811,BOOKS!$D$6:$M$1005,7,0),0)</f>
        <v>0</v>
      </c>
      <c r="N1811" s="88">
        <f>IFERROR(VLOOKUP(B1811,BOOKS!$D$6:$M$1005,8,0),0)</f>
        <v>0</v>
      </c>
      <c r="O1811" s="88">
        <f>IFERROR(VLOOKUP(B1811,BOOKS!$D$6:$M$1005,9,0),0)</f>
        <v>0</v>
      </c>
      <c r="P1811" s="88">
        <f>IFERROR(VLOOKUP(B1811,BOOKS!$D$6:$M$1005,10,0),0)</f>
        <v>0</v>
      </c>
      <c r="Q1811" s="84">
        <f>IFERROR(VLOOKUP(B1811,'2A'!$D$6:$M$1005,6,0),0)</f>
        <v>0</v>
      </c>
      <c r="R1811" s="44">
        <f>IFERROR(VLOOKUP(B1811,'2A'!$D$6:$M$1005,7,0),0)</f>
        <v>0</v>
      </c>
      <c r="S1811" s="44">
        <f>IFERROR(VLOOKUP(B1811,'2A'!$D$6:$M$1005,8,0),0)</f>
        <v>0</v>
      </c>
      <c r="T1811" s="44">
        <f>IFERROR(VLOOKUP(B1811,'2A'!$D$6:$M$1005,9,0),0)</f>
        <v>0</v>
      </c>
      <c r="U1811" s="44">
        <f>IFERROR(VLOOKUP(B1811,'2A'!$D$6:$M$1005,10,0),0)</f>
        <v>0</v>
      </c>
      <c r="V1811" s="111"/>
    </row>
    <row r="1812" spans="1:22">
      <c r="A1812" s="161">
        <f t="shared" si="206"/>
        <v>1806</v>
      </c>
      <c r="B1812" s="161" t="str">
        <f t="shared" si="205"/>
        <v/>
      </c>
      <c r="C1812" s="161" t="str">
        <f>IF(COUNTIFS('GSTN-Diff Gross'!$D$7:$D$1006,'2A'!E811,'GSTN-Diff Gross'!$R$7:$R$1006,"&lt;&gt;0")+COUNTIFS('GSTN-Diff Gross'!$D$7:$D$1006,'2A'!E811,'GSTN-Diff Gross'!$S$7:$S$1006,"&lt;&gt;0")+COUNTIFS('GSTN-Diff Gross'!$D$7:$D$1006,'2A'!E811,'GSTN-Diff Gross'!$T$7:$T$1006,"&lt;&gt;0")+COUNTIFS('GSTN-Diff Gross'!$D$7:$D$1006,'2A'!E811,'GSTN-Diff Gross'!$U$7:$U$1006,"&lt;&gt;0")+COUNTIFS('GSTN-Diff Gross'!$D$7:$D$1006,'2A'!E811,'GSTN-Diff Gross'!$V$7:$V$1006,"&lt;&gt;0"),'2A'!E811,"")</f>
        <v/>
      </c>
      <c r="D1812" s="41" t="str">
        <f>IF(COUNTIFS('GSTN-Diff Gross'!$D$7:$D$1006,'2A'!E811,'GSTN-Diff Gross'!$R$7:$R$1006,"&lt;&gt;0")+COUNTIFS('GSTN-Diff Gross'!$D$7:$D$1006,'2A'!E811,'GSTN-Diff Gross'!$S$7:$S$1006,"&lt;&gt;0")+COUNTIFS('GSTN-Diff Gross'!$D$7:$D$1006,'2A'!E811,'GSTN-Diff Gross'!$T$7:$T$1006,"&lt;&gt;0")+COUNTIFS('GSTN-Diff Gross'!$D$7:$D$1006,'2A'!E811,'GSTN-Diff Gross'!$U$7:$U$1006,"&lt;&gt;0")+COUNTIFS('GSTN-Diff Gross'!$D$7:$D$1006,'2A'!E811,'GSTN-Diff Gross'!$V$7:$V$1006,"&lt;&gt;0"),'2A'!F811,"")</f>
        <v/>
      </c>
      <c r="E1812" s="68" t="str">
        <f>IF(COUNTIFS('GSTN-Diff Gross'!$D$7:$D$1006,'2A'!E811,'GSTN-Diff Gross'!$R$7:$R$1006,"&lt;&gt;0")+COUNTIFS('GSTN-Diff Gross'!$D$7:$D$1006,'2A'!E811,'GSTN-Diff Gross'!$S$7:$S$1006,"&lt;&gt;0")+COUNTIFS('GSTN-Diff Gross'!$D$7:$D$1006,'2A'!E811,'GSTN-Diff Gross'!$T$7:$T$1006,"&lt;&gt;0")+COUNTIFS('GSTN-Diff Gross'!$D$7:$D$1006,'2A'!E811,'GSTN-Diff Gross'!$U$7:$U$1006,"&lt;&gt;0")+COUNTIFS('GSTN-Diff Gross'!$D$7:$D$1006,'2A'!E811,'GSTN-Diff Gross'!$V$7:$V$1006,"&lt;&gt;0"),'2A'!G811,"")</f>
        <v/>
      </c>
      <c r="F1812" s="90" t="str">
        <f>IF(COUNTIFS('GSTN-Diff Gross'!$D$7:$D$1006,'2A'!E811,'GSTN-Diff Gross'!$R$7:$R$1006,"&lt;&gt;0")+COUNTIFS('GSTN-Diff Gross'!$D$7:$D$1006,'2A'!E811,'GSTN-Diff Gross'!$S$7:$S$1006,"&lt;&gt;0")+COUNTIFS('GSTN-Diff Gross'!$D$7:$D$1006,'2A'!E811,'GSTN-Diff Gross'!$T$7:$T$1006,"&lt;&gt;0")+COUNTIFS('GSTN-Diff Gross'!$D$7:$D$1006,'2A'!E811,'GSTN-Diff Gross'!$U$7:$U$1006,"&lt;&gt;0")+COUNTIFS('GSTN-Diff Gross'!$D$7:$D$1006,'2A'!E811,'GSTN-Diff Gross'!$V$7:$V$1006,"&lt;&gt;0"),'2A'!H811,"")</f>
        <v/>
      </c>
      <c r="G1812" s="167">
        <f t="shared" si="200"/>
        <v>0</v>
      </c>
      <c r="H1812" s="167">
        <f t="shared" si="201"/>
        <v>0</v>
      </c>
      <c r="I1812" s="167">
        <f t="shared" si="202"/>
        <v>0</v>
      </c>
      <c r="J1812" s="167">
        <f t="shared" si="203"/>
        <v>0</v>
      </c>
      <c r="K1812" s="167">
        <f t="shared" si="204"/>
        <v>0</v>
      </c>
      <c r="L1812" s="99">
        <f>IFERROR(VLOOKUP(B1812,BOOKS!$D$6:$M$1005,6,0),0)</f>
        <v>0</v>
      </c>
      <c r="M1812" s="100">
        <f>IFERROR(VLOOKUP(B1812,BOOKS!$D$6:$M$1005,7,0),0)</f>
        <v>0</v>
      </c>
      <c r="N1812" s="100">
        <f>IFERROR(VLOOKUP(B1812,BOOKS!$D$6:$M$1005,8,0),0)</f>
        <v>0</v>
      </c>
      <c r="O1812" s="100">
        <f>IFERROR(VLOOKUP(B1812,BOOKS!$D$6:$M$1005,9,0),0)</f>
        <v>0</v>
      </c>
      <c r="P1812" s="100">
        <f>IFERROR(VLOOKUP(B1812,BOOKS!$D$6:$M$1005,10,0),0)</f>
        <v>0</v>
      </c>
      <c r="Q1812" s="94">
        <f>IFERROR(VLOOKUP(B1812,'2A'!$D$6:$M$1005,6,0),0)</f>
        <v>0</v>
      </c>
      <c r="R1812" s="95">
        <f>IFERROR(VLOOKUP(B1812,'2A'!$D$6:$M$1005,7,0),0)</f>
        <v>0</v>
      </c>
      <c r="S1812" s="95">
        <f>IFERROR(VLOOKUP(B1812,'2A'!$D$6:$M$1005,8,0),0)</f>
        <v>0</v>
      </c>
      <c r="T1812" s="95">
        <f>IFERROR(VLOOKUP(B1812,'2A'!$D$6:$M$1005,9,0),0)</f>
        <v>0</v>
      </c>
      <c r="U1812" s="95">
        <f>IFERROR(VLOOKUP(B1812,'2A'!$D$6:$M$1005,10,0),0)</f>
        <v>0</v>
      </c>
      <c r="V1812" s="111"/>
    </row>
    <row r="1813" spans="1:22">
      <c r="A1813" s="163">
        <f t="shared" si="206"/>
        <v>1807</v>
      </c>
      <c r="B1813" s="163" t="str">
        <f t="shared" si="205"/>
        <v/>
      </c>
      <c r="C1813" s="163" t="str">
        <f>IF(COUNTIFS('GSTN-Diff Gross'!$D$7:$D$1006,'2A'!E812,'GSTN-Diff Gross'!$R$7:$R$1006,"&lt;&gt;0")+COUNTIFS('GSTN-Diff Gross'!$D$7:$D$1006,'2A'!E812,'GSTN-Diff Gross'!$S$7:$S$1006,"&lt;&gt;0")+COUNTIFS('GSTN-Diff Gross'!$D$7:$D$1006,'2A'!E812,'GSTN-Diff Gross'!$T$7:$T$1006,"&lt;&gt;0")+COUNTIFS('GSTN-Diff Gross'!$D$7:$D$1006,'2A'!E812,'GSTN-Diff Gross'!$U$7:$U$1006,"&lt;&gt;0")+COUNTIFS('GSTN-Diff Gross'!$D$7:$D$1006,'2A'!E812,'GSTN-Diff Gross'!$V$7:$V$1006,"&lt;&gt;0"),'2A'!E812,"")</f>
        <v/>
      </c>
      <c r="D1813" s="46" t="str">
        <f>IF(COUNTIFS('GSTN-Diff Gross'!$D$7:$D$1006,'2A'!E812,'GSTN-Diff Gross'!$R$7:$R$1006,"&lt;&gt;0")+COUNTIFS('GSTN-Diff Gross'!$D$7:$D$1006,'2A'!E812,'GSTN-Diff Gross'!$S$7:$S$1006,"&lt;&gt;0")+COUNTIFS('GSTN-Diff Gross'!$D$7:$D$1006,'2A'!E812,'GSTN-Diff Gross'!$T$7:$T$1006,"&lt;&gt;0")+COUNTIFS('GSTN-Diff Gross'!$D$7:$D$1006,'2A'!E812,'GSTN-Diff Gross'!$U$7:$U$1006,"&lt;&gt;0")+COUNTIFS('GSTN-Diff Gross'!$D$7:$D$1006,'2A'!E812,'GSTN-Diff Gross'!$V$7:$V$1006,"&lt;&gt;0"),'2A'!F812,"")</f>
        <v/>
      </c>
      <c r="E1813" s="69" t="str">
        <f>IF(COUNTIFS('GSTN-Diff Gross'!$D$7:$D$1006,'2A'!E812,'GSTN-Diff Gross'!$R$7:$R$1006,"&lt;&gt;0")+COUNTIFS('GSTN-Diff Gross'!$D$7:$D$1006,'2A'!E812,'GSTN-Diff Gross'!$S$7:$S$1006,"&lt;&gt;0")+COUNTIFS('GSTN-Diff Gross'!$D$7:$D$1006,'2A'!E812,'GSTN-Diff Gross'!$T$7:$T$1006,"&lt;&gt;0")+COUNTIFS('GSTN-Diff Gross'!$D$7:$D$1006,'2A'!E812,'GSTN-Diff Gross'!$U$7:$U$1006,"&lt;&gt;0")+COUNTIFS('GSTN-Diff Gross'!$D$7:$D$1006,'2A'!E812,'GSTN-Diff Gross'!$V$7:$V$1006,"&lt;&gt;0"),'2A'!G812,"")</f>
        <v/>
      </c>
      <c r="F1813" s="91" t="str">
        <f>IF(COUNTIFS('GSTN-Diff Gross'!$D$7:$D$1006,'2A'!E812,'GSTN-Diff Gross'!$R$7:$R$1006,"&lt;&gt;0")+COUNTIFS('GSTN-Diff Gross'!$D$7:$D$1006,'2A'!E812,'GSTN-Diff Gross'!$S$7:$S$1006,"&lt;&gt;0")+COUNTIFS('GSTN-Diff Gross'!$D$7:$D$1006,'2A'!E812,'GSTN-Diff Gross'!$T$7:$T$1006,"&lt;&gt;0")+COUNTIFS('GSTN-Diff Gross'!$D$7:$D$1006,'2A'!E812,'GSTN-Diff Gross'!$U$7:$U$1006,"&lt;&gt;0")+COUNTIFS('GSTN-Diff Gross'!$D$7:$D$1006,'2A'!E812,'GSTN-Diff Gross'!$V$7:$V$1006,"&lt;&gt;0"),'2A'!H812,"")</f>
        <v/>
      </c>
      <c r="G1813" s="96">
        <f t="shared" si="200"/>
        <v>0</v>
      </c>
      <c r="H1813" s="96">
        <f t="shared" si="201"/>
        <v>0</v>
      </c>
      <c r="I1813" s="97">
        <f t="shared" si="202"/>
        <v>0</v>
      </c>
      <c r="J1813" s="98">
        <f t="shared" si="203"/>
        <v>0</v>
      </c>
      <c r="K1813" s="96">
        <f t="shared" si="204"/>
        <v>0</v>
      </c>
      <c r="L1813" s="93">
        <f>IFERROR(VLOOKUP(B1813,BOOKS!$D$6:$M$1005,6,0),0)</f>
        <v>0</v>
      </c>
      <c r="M1813" s="88">
        <f>IFERROR(VLOOKUP(B1813,BOOKS!$D$6:$M$1005,7,0),0)</f>
        <v>0</v>
      </c>
      <c r="N1813" s="88">
        <f>IFERROR(VLOOKUP(B1813,BOOKS!$D$6:$M$1005,8,0),0)</f>
        <v>0</v>
      </c>
      <c r="O1813" s="88">
        <f>IFERROR(VLOOKUP(B1813,BOOKS!$D$6:$M$1005,9,0),0)</f>
        <v>0</v>
      </c>
      <c r="P1813" s="88">
        <f>IFERROR(VLOOKUP(B1813,BOOKS!$D$6:$M$1005,10,0),0)</f>
        <v>0</v>
      </c>
      <c r="Q1813" s="84">
        <f>IFERROR(VLOOKUP(B1813,'2A'!$D$6:$M$1005,6,0),0)</f>
        <v>0</v>
      </c>
      <c r="R1813" s="44">
        <f>IFERROR(VLOOKUP(B1813,'2A'!$D$6:$M$1005,7,0),0)</f>
        <v>0</v>
      </c>
      <c r="S1813" s="44">
        <f>IFERROR(VLOOKUP(B1813,'2A'!$D$6:$M$1005,8,0),0)</f>
        <v>0</v>
      </c>
      <c r="T1813" s="44">
        <f>IFERROR(VLOOKUP(B1813,'2A'!$D$6:$M$1005,9,0),0)</f>
        <v>0</v>
      </c>
      <c r="U1813" s="44">
        <f>IFERROR(VLOOKUP(B1813,'2A'!$D$6:$M$1005,10,0),0)</f>
        <v>0</v>
      </c>
      <c r="V1813" s="111"/>
    </row>
    <row r="1814" spans="1:22">
      <c r="A1814" s="161">
        <f t="shared" si="206"/>
        <v>1808</v>
      </c>
      <c r="B1814" s="161" t="str">
        <f t="shared" si="205"/>
        <v/>
      </c>
      <c r="C1814" s="161" t="str">
        <f>IF(COUNTIFS('GSTN-Diff Gross'!$D$7:$D$1006,'2A'!E813,'GSTN-Diff Gross'!$R$7:$R$1006,"&lt;&gt;0")+COUNTIFS('GSTN-Diff Gross'!$D$7:$D$1006,'2A'!E813,'GSTN-Diff Gross'!$S$7:$S$1006,"&lt;&gt;0")+COUNTIFS('GSTN-Diff Gross'!$D$7:$D$1006,'2A'!E813,'GSTN-Diff Gross'!$T$7:$T$1006,"&lt;&gt;0")+COUNTIFS('GSTN-Diff Gross'!$D$7:$D$1006,'2A'!E813,'GSTN-Diff Gross'!$U$7:$U$1006,"&lt;&gt;0")+COUNTIFS('GSTN-Diff Gross'!$D$7:$D$1006,'2A'!E813,'GSTN-Diff Gross'!$V$7:$V$1006,"&lt;&gt;0"),'2A'!E813,"")</f>
        <v/>
      </c>
      <c r="D1814" s="41" t="str">
        <f>IF(COUNTIFS('GSTN-Diff Gross'!$D$7:$D$1006,'2A'!E813,'GSTN-Diff Gross'!$R$7:$R$1006,"&lt;&gt;0")+COUNTIFS('GSTN-Diff Gross'!$D$7:$D$1006,'2A'!E813,'GSTN-Diff Gross'!$S$7:$S$1006,"&lt;&gt;0")+COUNTIFS('GSTN-Diff Gross'!$D$7:$D$1006,'2A'!E813,'GSTN-Diff Gross'!$T$7:$T$1006,"&lt;&gt;0")+COUNTIFS('GSTN-Diff Gross'!$D$7:$D$1006,'2A'!E813,'GSTN-Diff Gross'!$U$7:$U$1006,"&lt;&gt;0")+COUNTIFS('GSTN-Diff Gross'!$D$7:$D$1006,'2A'!E813,'GSTN-Diff Gross'!$V$7:$V$1006,"&lt;&gt;0"),'2A'!F813,"")</f>
        <v/>
      </c>
      <c r="E1814" s="68" t="str">
        <f>IF(COUNTIFS('GSTN-Diff Gross'!$D$7:$D$1006,'2A'!E813,'GSTN-Diff Gross'!$R$7:$R$1006,"&lt;&gt;0")+COUNTIFS('GSTN-Diff Gross'!$D$7:$D$1006,'2A'!E813,'GSTN-Diff Gross'!$S$7:$S$1006,"&lt;&gt;0")+COUNTIFS('GSTN-Diff Gross'!$D$7:$D$1006,'2A'!E813,'GSTN-Diff Gross'!$T$7:$T$1006,"&lt;&gt;0")+COUNTIFS('GSTN-Diff Gross'!$D$7:$D$1006,'2A'!E813,'GSTN-Diff Gross'!$U$7:$U$1006,"&lt;&gt;0")+COUNTIFS('GSTN-Diff Gross'!$D$7:$D$1006,'2A'!E813,'GSTN-Diff Gross'!$V$7:$V$1006,"&lt;&gt;0"),'2A'!G813,"")</f>
        <v/>
      </c>
      <c r="F1814" s="90" t="str">
        <f>IF(COUNTIFS('GSTN-Diff Gross'!$D$7:$D$1006,'2A'!E813,'GSTN-Diff Gross'!$R$7:$R$1006,"&lt;&gt;0")+COUNTIFS('GSTN-Diff Gross'!$D$7:$D$1006,'2A'!E813,'GSTN-Diff Gross'!$S$7:$S$1006,"&lt;&gt;0")+COUNTIFS('GSTN-Diff Gross'!$D$7:$D$1006,'2A'!E813,'GSTN-Diff Gross'!$T$7:$T$1006,"&lt;&gt;0")+COUNTIFS('GSTN-Diff Gross'!$D$7:$D$1006,'2A'!E813,'GSTN-Diff Gross'!$U$7:$U$1006,"&lt;&gt;0")+COUNTIFS('GSTN-Diff Gross'!$D$7:$D$1006,'2A'!E813,'GSTN-Diff Gross'!$V$7:$V$1006,"&lt;&gt;0"),'2A'!H813,"")</f>
        <v/>
      </c>
      <c r="G1814" s="167">
        <f t="shared" si="200"/>
        <v>0</v>
      </c>
      <c r="H1814" s="167">
        <f t="shared" si="201"/>
        <v>0</v>
      </c>
      <c r="I1814" s="167">
        <f t="shared" si="202"/>
        <v>0</v>
      </c>
      <c r="J1814" s="167">
        <f t="shared" si="203"/>
        <v>0</v>
      </c>
      <c r="K1814" s="167">
        <f t="shared" si="204"/>
        <v>0</v>
      </c>
      <c r="L1814" s="99">
        <f>IFERROR(VLOOKUP(B1814,BOOKS!$D$6:$M$1005,6,0),0)</f>
        <v>0</v>
      </c>
      <c r="M1814" s="100">
        <f>IFERROR(VLOOKUP(B1814,BOOKS!$D$6:$M$1005,7,0),0)</f>
        <v>0</v>
      </c>
      <c r="N1814" s="100">
        <f>IFERROR(VLOOKUP(B1814,BOOKS!$D$6:$M$1005,8,0),0)</f>
        <v>0</v>
      </c>
      <c r="O1814" s="100">
        <f>IFERROR(VLOOKUP(B1814,BOOKS!$D$6:$M$1005,9,0),0)</f>
        <v>0</v>
      </c>
      <c r="P1814" s="100">
        <f>IFERROR(VLOOKUP(B1814,BOOKS!$D$6:$M$1005,10,0),0)</f>
        <v>0</v>
      </c>
      <c r="Q1814" s="94">
        <f>IFERROR(VLOOKUP(B1814,'2A'!$D$6:$M$1005,6,0),0)</f>
        <v>0</v>
      </c>
      <c r="R1814" s="95">
        <f>IFERROR(VLOOKUP(B1814,'2A'!$D$6:$M$1005,7,0),0)</f>
        <v>0</v>
      </c>
      <c r="S1814" s="95">
        <f>IFERROR(VLOOKUP(B1814,'2A'!$D$6:$M$1005,8,0),0)</f>
        <v>0</v>
      </c>
      <c r="T1814" s="95">
        <f>IFERROR(VLOOKUP(B1814,'2A'!$D$6:$M$1005,9,0),0)</f>
        <v>0</v>
      </c>
      <c r="U1814" s="95">
        <f>IFERROR(VLOOKUP(B1814,'2A'!$D$6:$M$1005,10,0),0)</f>
        <v>0</v>
      </c>
      <c r="V1814" s="111"/>
    </row>
    <row r="1815" spans="1:22">
      <c r="A1815" s="163">
        <f t="shared" si="206"/>
        <v>1809</v>
      </c>
      <c r="B1815" s="163" t="str">
        <f t="shared" si="205"/>
        <v/>
      </c>
      <c r="C1815" s="163" t="str">
        <f>IF(COUNTIFS('GSTN-Diff Gross'!$D$7:$D$1006,'2A'!E814,'GSTN-Diff Gross'!$R$7:$R$1006,"&lt;&gt;0")+COUNTIFS('GSTN-Diff Gross'!$D$7:$D$1006,'2A'!E814,'GSTN-Diff Gross'!$S$7:$S$1006,"&lt;&gt;0")+COUNTIFS('GSTN-Diff Gross'!$D$7:$D$1006,'2A'!E814,'GSTN-Diff Gross'!$T$7:$T$1006,"&lt;&gt;0")+COUNTIFS('GSTN-Diff Gross'!$D$7:$D$1006,'2A'!E814,'GSTN-Diff Gross'!$U$7:$U$1006,"&lt;&gt;0")+COUNTIFS('GSTN-Diff Gross'!$D$7:$D$1006,'2A'!E814,'GSTN-Diff Gross'!$V$7:$V$1006,"&lt;&gt;0"),'2A'!E814,"")</f>
        <v/>
      </c>
      <c r="D1815" s="46" t="str">
        <f>IF(COUNTIFS('GSTN-Diff Gross'!$D$7:$D$1006,'2A'!E814,'GSTN-Diff Gross'!$R$7:$R$1006,"&lt;&gt;0")+COUNTIFS('GSTN-Diff Gross'!$D$7:$D$1006,'2A'!E814,'GSTN-Diff Gross'!$S$7:$S$1006,"&lt;&gt;0")+COUNTIFS('GSTN-Diff Gross'!$D$7:$D$1006,'2A'!E814,'GSTN-Diff Gross'!$T$7:$T$1006,"&lt;&gt;0")+COUNTIFS('GSTN-Diff Gross'!$D$7:$D$1006,'2A'!E814,'GSTN-Diff Gross'!$U$7:$U$1006,"&lt;&gt;0")+COUNTIFS('GSTN-Diff Gross'!$D$7:$D$1006,'2A'!E814,'GSTN-Diff Gross'!$V$7:$V$1006,"&lt;&gt;0"),'2A'!F814,"")</f>
        <v/>
      </c>
      <c r="E1815" s="69" t="str">
        <f>IF(COUNTIFS('GSTN-Diff Gross'!$D$7:$D$1006,'2A'!E814,'GSTN-Diff Gross'!$R$7:$R$1006,"&lt;&gt;0")+COUNTIFS('GSTN-Diff Gross'!$D$7:$D$1006,'2A'!E814,'GSTN-Diff Gross'!$S$7:$S$1006,"&lt;&gt;0")+COUNTIFS('GSTN-Diff Gross'!$D$7:$D$1006,'2A'!E814,'GSTN-Diff Gross'!$T$7:$T$1006,"&lt;&gt;0")+COUNTIFS('GSTN-Diff Gross'!$D$7:$D$1006,'2A'!E814,'GSTN-Diff Gross'!$U$7:$U$1006,"&lt;&gt;0")+COUNTIFS('GSTN-Diff Gross'!$D$7:$D$1006,'2A'!E814,'GSTN-Diff Gross'!$V$7:$V$1006,"&lt;&gt;0"),'2A'!G814,"")</f>
        <v/>
      </c>
      <c r="F1815" s="91" t="str">
        <f>IF(COUNTIFS('GSTN-Diff Gross'!$D$7:$D$1006,'2A'!E814,'GSTN-Diff Gross'!$R$7:$R$1006,"&lt;&gt;0")+COUNTIFS('GSTN-Diff Gross'!$D$7:$D$1006,'2A'!E814,'GSTN-Diff Gross'!$S$7:$S$1006,"&lt;&gt;0")+COUNTIFS('GSTN-Diff Gross'!$D$7:$D$1006,'2A'!E814,'GSTN-Diff Gross'!$T$7:$T$1006,"&lt;&gt;0")+COUNTIFS('GSTN-Diff Gross'!$D$7:$D$1006,'2A'!E814,'GSTN-Diff Gross'!$U$7:$U$1006,"&lt;&gt;0")+COUNTIFS('GSTN-Diff Gross'!$D$7:$D$1006,'2A'!E814,'GSTN-Diff Gross'!$V$7:$V$1006,"&lt;&gt;0"),'2A'!H814,"")</f>
        <v/>
      </c>
      <c r="G1815" s="96">
        <f t="shared" si="200"/>
        <v>0</v>
      </c>
      <c r="H1815" s="96">
        <f t="shared" si="201"/>
        <v>0</v>
      </c>
      <c r="I1815" s="97">
        <f t="shared" si="202"/>
        <v>0</v>
      </c>
      <c r="J1815" s="98">
        <f t="shared" si="203"/>
        <v>0</v>
      </c>
      <c r="K1815" s="96">
        <f t="shared" si="204"/>
        <v>0</v>
      </c>
      <c r="L1815" s="93">
        <f>IFERROR(VLOOKUP(B1815,BOOKS!$D$6:$M$1005,6,0),0)</f>
        <v>0</v>
      </c>
      <c r="M1815" s="88">
        <f>IFERROR(VLOOKUP(B1815,BOOKS!$D$6:$M$1005,7,0),0)</f>
        <v>0</v>
      </c>
      <c r="N1815" s="88">
        <f>IFERROR(VLOOKUP(B1815,BOOKS!$D$6:$M$1005,8,0),0)</f>
        <v>0</v>
      </c>
      <c r="O1815" s="88">
        <f>IFERROR(VLOOKUP(B1815,BOOKS!$D$6:$M$1005,9,0),0)</f>
        <v>0</v>
      </c>
      <c r="P1815" s="88">
        <f>IFERROR(VLOOKUP(B1815,BOOKS!$D$6:$M$1005,10,0),0)</f>
        <v>0</v>
      </c>
      <c r="Q1815" s="84">
        <f>IFERROR(VLOOKUP(B1815,'2A'!$D$6:$M$1005,6,0),0)</f>
        <v>0</v>
      </c>
      <c r="R1815" s="44">
        <f>IFERROR(VLOOKUP(B1815,'2A'!$D$6:$M$1005,7,0),0)</f>
        <v>0</v>
      </c>
      <c r="S1815" s="44">
        <f>IFERROR(VLOOKUP(B1815,'2A'!$D$6:$M$1005,8,0),0)</f>
        <v>0</v>
      </c>
      <c r="T1815" s="44">
        <f>IFERROR(VLOOKUP(B1815,'2A'!$D$6:$M$1005,9,0),0)</f>
        <v>0</v>
      </c>
      <c r="U1815" s="44">
        <f>IFERROR(VLOOKUP(B1815,'2A'!$D$6:$M$1005,10,0),0)</f>
        <v>0</v>
      </c>
      <c r="V1815" s="111"/>
    </row>
    <row r="1816" spans="1:22">
      <c r="A1816" s="161">
        <f t="shared" si="206"/>
        <v>1810</v>
      </c>
      <c r="B1816" s="161" t="str">
        <f t="shared" si="205"/>
        <v/>
      </c>
      <c r="C1816" s="161" t="str">
        <f>IF(COUNTIFS('GSTN-Diff Gross'!$D$7:$D$1006,'2A'!E815,'GSTN-Diff Gross'!$R$7:$R$1006,"&lt;&gt;0")+COUNTIFS('GSTN-Diff Gross'!$D$7:$D$1006,'2A'!E815,'GSTN-Diff Gross'!$S$7:$S$1006,"&lt;&gt;0")+COUNTIFS('GSTN-Diff Gross'!$D$7:$D$1006,'2A'!E815,'GSTN-Diff Gross'!$T$7:$T$1006,"&lt;&gt;0")+COUNTIFS('GSTN-Diff Gross'!$D$7:$D$1006,'2A'!E815,'GSTN-Diff Gross'!$U$7:$U$1006,"&lt;&gt;0")+COUNTIFS('GSTN-Diff Gross'!$D$7:$D$1006,'2A'!E815,'GSTN-Diff Gross'!$V$7:$V$1006,"&lt;&gt;0"),'2A'!E815,"")</f>
        <v/>
      </c>
      <c r="D1816" s="41" t="str">
        <f>IF(COUNTIFS('GSTN-Diff Gross'!$D$7:$D$1006,'2A'!E815,'GSTN-Diff Gross'!$R$7:$R$1006,"&lt;&gt;0")+COUNTIFS('GSTN-Diff Gross'!$D$7:$D$1006,'2A'!E815,'GSTN-Diff Gross'!$S$7:$S$1006,"&lt;&gt;0")+COUNTIFS('GSTN-Diff Gross'!$D$7:$D$1006,'2A'!E815,'GSTN-Diff Gross'!$T$7:$T$1006,"&lt;&gt;0")+COUNTIFS('GSTN-Diff Gross'!$D$7:$D$1006,'2A'!E815,'GSTN-Diff Gross'!$U$7:$U$1006,"&lt;&gt;0")+COUNTIFS('GSTN-Diff Gross'!$D$7:$D$1006,'2A'!E815,'GSTN-Diff Gross'!$V$7:$V$1006,"&lt;&gt;0"),'2A'!F815,"")</f>
        <v/>
      </c>
      <c r="E1816" s="68" t="str">
        <f>IF(COUNTIFS('GSTN-Diff Gross'!$D$7:$D$1006,'2A'!E815,'GSTN-Diff Gross'!$R$7:$R$1006,"&lt;&gt;0")+COUNTIFS('GSTN-Diff Gross'!$D$7:$D$1006,'2A'!E815,'GSTN-Diff Gross'!$S$7:$S$1006,"&lt;&gt;0")+COUNTIFS('GSTN-Diff Gross'!$D$7:$D$1006,'2A'!E815,'GSTN-Diff Gross'!$T$7:$T$1006,"&lt;&gt;0")+COUNTIFS('GSTN-Diff Gross'!$D$7:$D$1006,'2A'!E815,'GSTN-Diff Gross'!$U$7:$U$1006,"&lt;&gt;0")+COUNTIFS('GSTN-Diff Gross'!$D$7:$D$1006,'2A'!E815,'GSTN-Diff Gross'!$V$7:$V$1006,"&lt;&gt;0"),'2A'!G815,"")</f>
        <v/>
      </c>
      <c r="F1816" s="90" t="str">
        <f>IF(COUNTIFS('GSTN-Diff Gross'!$D$7:$D$1006,'2A'!E815,'GSTN-Diff Gross'!$R$7:$R$1006,"&lt;&gt;0")+COUNTIFS('GSTN-Diff Gross'!$D$7:$D$1006,'2A'!E815,'GSTN-Diff Gross'!$S$7:$S$1006,"&lt;&gt;0")+COUNTIFS('GSTN-Diff Gross'!$D$7:$D$1006,'2A'!E815,'GSTN-Diff Gross'!$T$7:$T$1006,"&lt;&gt;0")+COUNTIFS('GSTN-Diff Gross'!$D$7:$D$1006,'2A'!E815,'GSTN-Diff Gross'!$U$7:$U$1006,"&lt;&gt;0")+COUNTIFS('GSTN-Diff Gross'!$D$7:$D$1006,'2A'!E815,'GSTN-Diff Gross'!$V$7:$V$1006,"&lt;&gt;0"),'2A'!H815,"")</f>
        <v/>
      </c>
      <c r="G1816" s="167">
        <f t="shared" si="200"/>
        <v>0</v>
      </c>
      <c r="H1816" s="167">
        <f t="shared" si="201"/>
        <v>0</v>
      </c>
      <c r="I1816" s="167">
        <f t="shared" si="202"/>
        <v>0</v>
      </c>
      <c r="J1816" s="167">
        <f t="shared" si="203"/>
        <v>0</v>
      </c>
      <c r="K1816" s="167">
        <f t="shared" si="204"/>
        <v>0</v>
      </c>
      <c r="L1816" s="99">
        <f>IFERROR(VLOOKUP(B1816,BOOKS!$D$6:$M$1005,6,0),0)</f>
        <v>0</v>
      </c>
      <c r="M1816" s="100">
        <f>IFERROR(VLOOKUP(B1816,BOOKS!$D$6:$M$1005,7,0),0)</f>
        <v>0</v>
      </c>
      <c r="N1816" s="100">
        <f>IFERROR(VLOOKUP(B1816,BOOKS!$D$6:$M$1005,8,0),0)</f>
        <v>0</v>
      </c>
      <c r="O1816" s="100">
        <f>IFERROR(VLOOKUP(B1816,BOOKS!$D$6:$M$1005,9,0),0)</f>
        <v>0</v>
      </c>
      <c r="P1816" s="100">
        <f>IFERROR(VLOOKUP(B1816,BOOKS!$D$6:$M$1005,10,0),0)</f>
        <v>0</v>
      </c>
      <c r="Q1816" s="94">
        <f>IFERROR(VLOOKUP(B1816,'2A'!$D$6:$M$1005,6,0),0)</f>
        <v>0</v>
      </c>
      <c r="R1816" s="95">
        <f>IFERROR(VLOOKUP(B1816,'2A'!$D$6:$M$1005,7,0),0)</f>
        <v>0</v>
      </c>
      <c r="S1816" s="95">
        <f>IFERROR(VLOOKUP(B1816,'2A'!$D$6:$M$1005,8,0),0)</f>
        <v>0</v>
      </c>
      <c r="T1816" s="95">
        <f>IFERROR(VLOOKUP(B1816,'2A'!$D$6:$M$1005,9,0),0)</f>
        <v>0</v>
      </c>
      <c r="U1816" s="95">
        <f>IFERROR(VLOOKUP(B1816,'2A'!$D$6:$M$1005,10,0),0)</f>
        <v>0</v>
      </c>
      <c r="V1816" s="111"/>
    </row>
    <row r="1817" spans="1:22">
      <c r="A1817" s="163">
        <f t="shared" si="206"/>
        <v>1811</v>
      </c>
      <c r="B1817" s="163" t="str">
        <f t="shared" si="205"/>
        <v/>
      </c>
      <c r="C1817" s="163" t="str">
        <f>IF(COUNTIFS('GSTN-Diff Gross'!$D$7:$D$1006,'2A'!E816,'GSTN-Diff Gross'!$R$7:$R$1006,"&lt;&gt;0")+COUNTIFS('GSTN-Diff Gross'!$D$7:$D$1006,'2A'!E816,'GSTN-Diff Gross'!$S$7:$S$1006,"&lt;&gt;0")+COUNTIFS('GSTN-Diff Gross'!$D$7:$D$1006,'2A'!E816,'GSTN-Diff Gross'!$T$7:$T$1006,"&lt;&gt;0")+COUNTIFS('GSTN-Diff Gross'!$D$7:$D$1006,'2A'!E816,'GSTN-Diff Gross'!$U$7:$U$1006,"&lt;&gt;0")+COUNTIFS('GSTN-Diff Gross'!$D$7:$D$1006,'2A'!E816,'GSTN-Diff Gross'!$V$7:$V$1006,"&lt;&gt;0"),'2A'!E816,"")</f>
        <v/>
      </c>
      <c r="D1817" s="46" t="str">
        <f>IF(COUNTIFS('GSTN-Diff Gross'!$D$7:$D$1006,'2A'!E816,'GSTN-Diff Gross'!$R$7:$R$1006,"&lt;&gt;0")+COUNTIFS('GSTN-Diff Gross'!$D$7:$D$1006,'2A'!E816,'GSTN-Diff Gross'!$S$7:$S$1006,"&lt;&gt;0")+COUNTIFS('GSTN-Diff Gross'!$D$7:$D$1006,'2A'!E816,'GSTN-Diff Gross'!$T$7:$T$1006,"&lt;&gt;0")+COUNTIFS('GSTN-Diff Gross'!$D$7:$D$1006,'2A'!E816,'GSTN-Diff Gross'!$U$7:$U$1006,"&lt;&gt;0")+COUNTIFS('GSTN-Diff Gross'!$D$7:$D$1006,'2A'!E816,'GSTN-Diff Gross'!$V$7:$V$1006,"&lt;&gt;0"),'2A'!F816,"")</f>
        <v/>
      </c>
      <c r="E1817" s="69" t="str">
        <f>IF(COUNTIFS('GSTN-Diff Gross'!$D$7:$D$1006,'2A'!E816,'GSTN-Diff Gross'!$R$7:$R$1006,"&lt;&gt;0")+COUNTIFS('GSTN-Diff Gross'!$D$7:$D$1006,'2A'!E816,'GSTN-Diff Gross'!$S$7:$S$1006,"&lt;&gt;0")+COUNTIFS('GSTN-Diff Gross'!$D$7:$D$1006,'2A'!E816,'GSTN-Diff Gross'!$T$7:$T$1006,"&lt;&gt;0")+COUNTIFS('GSTN-Diff Gross'!$D$7:$D$1006,'2A'!E816,'GSTN-Diff Gross'!$U$7:$U$1006,"&lt;&gt;0")+COUNTIFS('GSTN-Diff Gross'!$D$7:$D$1006,'2A'!E816,'GSTN-Diff Gross'!$V$7:$V$1006,"&lt;&gt;0"),'2A'!G816,"")</f>
        <v/>
      </c>
      <c r="F1817" s="91" t="str">
        <f>IF(COUNTIFS('GSTN-Diff Gross'!$D$7:$D$1006,'2A'!E816,'GSTN-Diff Gross'!$R$7:$R$1006,"&lt;&gt;0")+COUNTIFS('GSTN-Diff Gross'!$D$7:$D$1006,'2A'!E816,'GSTN-Diff Gross'!$S$7:$S$1006,"&lt;&gt;0")+COUNTIFS('GSTN-Diff Gross'!$D$7:$D$1006,'2A'!E816,'GSTN-Diff Gross'!$T$7:$T$1006,"&lt;&gt;0")+COUNTIFS('GSTN-Diff Gross'!$D$7:$D$1006,'2A'!E816,'GSTN-Diff Gross'!$U$7:$U$1006,"&lt;&gt;0")+COUNTIFS('GSTN-Diff Gross'!$D$7:$D$1006,'2A'!E816,'GSTN-Diff Gross'!$V$7:$V$1006,"&lt;&gt;0"),'2A'!H816,"")</f>
        <v/>
      </c>
      <c r="G1817" s="96">
        <f t="shared" si="200"/>
        <v>0</v>
      </c>
      <c r="H1817" s="96">
        <f t="shared" si="201"/>
        <v>0</v>
      </c>
      <c r="I1817" s="97">
        <f t="shared" si="202"/>
        <v>0</v>
      </c>
      <c r="J1817" s="98">
        <f t="shared" si="203"/>
        <v>0</v>
      </c>
      <c r="K1817" s="96">
        <f t="shared" si="204"/>
        <v>0</v>
      </c>
      <c r="L1817" s="93">
        <f>IFERROR(VLOOKUP(B1817,BOOKS!$D$6:$M$1005,6,0),0)</f>
        <v>0</v>
      </c>
      <c r="M1817" s="88">
        <f>IFERROR(VLOOKUP(B1817,BOOKS!$D$6:$M$1005,7,0),0)</f>
        <v>0</v>
      </c>
      <c r="N1817" s="88">
        <f>IFERROR(VLOOKUP(B1817,BOOKS!$D$6:$M$1005,8,0),0)</f>
        <v>0</v>
      </c>
      <c r="O1817" s="88">
        <f>IFERROR(VLOOKUP(B1817,BOOKS!$D$6:$M$1005,9,0),0)</f>
        <v>0</v>
      </c>
      <c r="P1817" s="88">
        <f>IFERROR(VLOOKUP(B1817,BOOKS!$D$6:$M$1005,10,0),0)</f>
        <v>0</v>
      </c>
      <c r="Q1817" s="84">
        <f>IFERROR(VLOOKUP(B1817,'2A'!$D$6:$M$1005,6,0),0)</f>
        <v>0</v>
      </c>
      <c r="R1817" s="44">
        <f>IFERROR(VLOOKUP(B1817,'2A'!$D$6:$M$1005,7,0),0)</f>
        <v>0</v>
      </c>
      <c r="S1817" s="44">
        <f>IFERROR(VLOOKUP(B1817,'2A'!$D$6:$M$1005,8,0),0)</f>
        <v>0</v>
      </c>
      <c r="T1817" s="44">
        <f>IFERROR(VLOOKUP(B1817,'2A'!$D$6:$M$1005,9,0),0)</f>
        <v>0</v>
      </c>
      <c r="U1817" s="44">
        <f>IFERROR(VLOOKUP(B1817,'2A'!$D$6:$M$1005,10,0),0)</f>
        <v>0</v>
      </c>
      <c r="V1817" s="111"/>
    </row>
    <row r="1818" spans="1:22">
      <c r="A1818" s="161">
        <f t="shared" si="206"/>
        <v>1812</v>
      </c>
      <c r="B1818" s="161" t="str">
        <f t="shared" si="205"/>
        <v/>
      </c>
      <c r="C1818" s="161" t="str">
        <f>IF(COUNTIFS('GSTN-Diff Gross'!$D$7:$D$1006,'2A'!E817,'GSTN-Diff Gross'!$R$7:$R$1006,"&lt;&gt;0")+COUNTIFS('GSTN-Diff Gross'!$D$7:$D$1006,'2A'!E817,'GSTN-Diff Gross'!$S$7:$S$1006,"&lt;&gt;0")+COUNTIFS('GSTN-Diff Gross'!$D$7:$D$1006,'2A'!E817,'GSTN-Diff Gross'!$T$7:$T$1006,"&lt;&gt;0")+COUNTIFS('GSTN-Diff Gross'!$D$7:$D$1006,'2A'!E817,'GSTN-Diff Gross'!$U$7:$U$1006,"&lt;&gt;0")+COUNTIFS('GSTN-Diff Gross'!$D$7:$D$1006,'2A'!E817,'GSTN-Diff Gross'!$V$7:$V$1006,"&lt;&gt;0"),'2A'!E817,"")</f>
        <v/>
      </c>
      <c r="D1818" s="41" t="str">
        <f>IF(COUNTIFS('GSTN-Diff Gross'!$D$7:$D$1006,'2A'!E817,'GSTN-Diff Gross'!$R$7:$R$1006,"&lt;&gt;0")+COUNTIFS('GSTN-Diff Gross'!$D$7:$D$1006,'2A'!E817,'GSTN-Diff Gross'!$S$7:$S$1006,"&lt;&gt;0")+COUNTIFS('GSTN-Diff Gross'!$D$7:$D$1006,'2A'!E817,'GSTN-Diff Gross'!$T$7:$T$1006,"&lt;&gt;0")+COUNTIFS('GSTN-Diff Gross'!$D$7:$D$1006,'2A'!E817,'GSTN-Diff Gross'!$U$7:$U$1006,"&lt;&gt;0")+COUNTIFS('GSTN-Diff Gross'!$D$7:$D$1006,'2A'!E817,'GSTN-Diff Gross'!$V$7:$V$1006,"&lt;&gt;0"),'2A'!F817,"")</f>
        <v/>
      </c>
      <c r="E1818" s="68" t="str">
        <f>IF(COUNTIFS('GSTN-Diff Gross'!$D$7:$D$1006,'2A'!E817,'GSTN-Diff Gross'!$R$7:$R$1006,"&lt;&gt;0")+COUNTIFS('GSTN-Diff Gross'!$D$7:$D$1006,'2A'!E817,'GSTN-Diff Gross'!$S$7:$S$1006,"&lt;&gt;0")+COUNTIFS('GSTN-Diff Gross'!$D$7:$D$1006,'2A'!E817,'GSTN-Diff Gross'!$T$7:$T$1006,"&lt;&gt;0")+COUNTIFS('GSTN-Diff Gross'!$D$7:$D$1006,'2A'!E817,'GSTN-Diff Gross'!$U$7:$U$1006,"&lt;&gt;0")+COUNTIFS('GSTN-Diff Gross'!$D$7:$D$1006,'2A'!E817,'GSTN-Diff Gross'!$V$7:$V$1006,"&lt;&gt;0"),'2A'!G817,"")</f>
        <v/>
      </c>
      <c r="F1818" s="90" t="str">
        <f>IF(COUNTIFS('GSTN-Diff Gross'!$D$7:$D$1006,'2A'!E817,'GSTN-Diff Gross'!$R$7:$R$1006,"&lt;&gt;0")+COUNTIFS('GSTN-Diff Gross'!$D$7:$D$1006,'2A'!E817,'GSTN-Diff Gross'!$S$7:$S$1006,"&lt;&gt;0")+COUNTIFS('GSTN-Diff Gross'!$D$7:$D$1006,'2A'!E817,'GSTN-Diff Gross'!$T$7:$T$1006,"&lt;&gt;0")+COUNTIFS('GSTN-Diff Gross'!$D$7:$D$1006,'2A'!E817,'GSTN-Diff Gross'!$U$7:$U$1006,"&lt;&gt;0")+COUNTIFS('GSTN-Diff Gross'!$D$7:$D$1006,'2A'!E817,'GSTN-Diff Gross'!$V$7:$V$1006,"&lt;&gt;0"),'2A'!H817,"")</f>
        <v/>
      </c>
      <c r="G1818" s="167">
        <f t="shared" si="200"/>
        <v>0</v>
      </c>
      <c r="H1818" s="167">
        <f t="shared" si="201"/>
        <v>0</v>
      </c>
      <c r="I1818" s="167">
        <f t="shared" si="202"/>
        <v>0</v>
      </c>
      <c r="J1818" s="167">
        <f t="shared" si="203"/>
        <v>0</v>
      </c>
      <c r="K1818" s="167">
        <f t="shared" si="204"/>
        <v>0</v>
      </c>
      <c r="L1818" s="99">
        <f>IFERROR(VLOOKUP(B1818,BOOKS!$D$6:$M$1005,6,0),0)</f>
        <v>0</v>
      </c>
      <c r="M1818" s="100">
        <f>IFERROR(VLOOKUP(B1818,BOOKS!$D$6:$M$1005,7,0),0)</f>
        <v>0</v>
      </c>
      <c r="N1818" s="100">
        <f>IFERROR(VLOOKUP(B1818,BOOKS!$D$6:$M$1005,8,0),0)</f>
        <v>0</v>
      </c>
      <c r="O1818" s="100">
        <f>IFERROR(VLOOKUP(B1818,BOOKS!$D$6:$M$1005,9,0),0)</f>
        <v>0</v>
      </c>
      <c r="P1818" s="100">
        <f>IFERROR(VLOOKUP(B1818,BOOKS!$D$6:$M$1005,10,0),0)</f>
        <v>0</v>
      </c>
      <c r="Q1818" s="94">
        <f>IFERROR(VLOOKUP(B1818,'2A'!$D$6:$M$1005,6,0),0)</f>
        <v>0</v>
      </c>
      <c r="R1818" s="95">
        <f>IFERROR(VLOOKUP(B1818,'2A'!$D$6:$M$1005,7,0),0)</f>
        <v>0</v>
      </c>
      <c r="S1818" s="95">
        <f>IFERROR(VLOOKUP(B1818,'2A'!$D$6:$M$1005,8,0),0)</f>
        <v>0</v>
      </c>
      <c r="T1818" s="95">
        <f>IFERROR(VLOOKUP(B1818,'2A'!$D$6:$M$1005,9,0),0)</f>
        <v>0</v>
      </c>
      <c r="U1818" s="95">
        <f>IFERROR(VLOOKUP(B1818,'2A'!$D$6:$M$1005,10,0),0)</f>
        <v>0</v>
      </c>
      <c r="V1818" s="111"/>
    </row>
    <row r="1819" spans="1:22">
      <c r="A1819" s="163">
        <f t="shared" si="206"/>
        <v>1813</v>
      </c>
      <c r="B1819" s="163" t="str">
        <f t="shared" si="205"/>
        <v/>
      </c>
      <c r="C1819" s="163" t="str">
        <f>IF(COUNTIFS('GSTN-Diff Gross'!$D$7:$D$1006,'2A'!E818,'GSTN-Diff Gross'!$R$7:$R$1006,"&lt;&gt;0")+COUNTIFS('GSTN-Diff Gross'!$D$7:$D$1006,'2A'!E818,'GSTN-Diff Gross'!$S$7:$S$1006,"&lt;&gt;0")+COUNTIFS('GSTN-Diff Gross'!$D$7:$D$1006,'2A'!E818,'GSTN-Diff Gross'!$T$7:$T$1006,"&lt;&gt;0")+COUNTIFS('GSTN-Diff Gross'!$D$7:$D$1006,'2A'!E818,'GSTN-Diff Gross'!$U$7:$U$1006,"&lt;&gt;0")+COUNTIFS('GSTN-Diff Gross'!$D$7:$D$1006,'2A'!E818,'GSTN-Diff Gross'!$V$7:$V$1006,"&lt;&gt;0"),'2A'!E818,"")</f>
        <v/>
      </c>
      <c r="D1819" s="46" t="str">
        <f>IF(COUNTIFS('GSTN-Diff Gross'!$D$7:$D$1006,'2A'!E818,'GSTN-Diff Gross'!$R$7:$R$1006,"&lt;&gt;0")+COUNTIFS('GSTN-Diff Gross'!$D$7:$D$1006,'2A'!E818,'GSTN-Diff Gross'!$S$7:$S$1006,"&lt;&gt;0")+COUNTIFS('GSTN-Diff Gross'!$D$7:$D$1006,'2A'!E818,'GSTN-Diff Gross'!$T$7:$T$1006,"&lt;&gt;0")+COUNTIFS('GSTN-Diff Gross'!$D$7:$D$1006,'2A'!E818,'GSTN-Diff Gross'!$U$7:$U$1006,"&lt;&gt;0")+COUNTIFS('GSTN-Diff Gross'!$D$7:$D$1006,'2A'!E818,'GSTN-Diff Gross'!$V$7:$V$1006,"&lt;&gt;0"),'2A'!F818,"")</f>
        <v/>
      </c>
      <c r="E1819" s="69" t="str">
        <f>IF(COUNTIFS('GSTN-Diff Gross'!$D$7:$D$1006,'2A'!E818,'GSTN-Diff Gross'!$R$7:$R$1006,"&lt;&gt;0")+COUNTIFS('GSTN-Diff Gross'!$D$7:$D$1006,'2A'!E818,'GSTN-Diff Gross'!$S$7:$S$1006,"&lt;&gt;0")+COUNTIFS('GSTN-Diff Gross'!$D$7:$D$1006,'2A'!E818,'GSTN-Diff Gross'!$T$7:$T$1006,"&lt;&gt;0")+COUNTIFS('GSTN-Diff Gross'!$D$7:$D$1006,'2A'!E818,'GSTN-Diff Gross'!$U$7:$U$1006,"&lt;&gt;0")+COUNTIFS('GSTN-Diff Gross'!$D$7:$D$1006,'2A'!E818,'GSTN-Diff Gross'!$V$7:$V$1006,"&lt;&gt;0"),'2A'!G818,"")</f>
        <v/>
      </c>
      <c r="F1819" s="91" t="str">
        <f>IF(COUNTIFS('GSTN-Diff Gross'!$D$7:$D$1006,'2A'!E818,'GSTN-Diff Gross'!$R$7:$R$1006,"&lt;&gt;0")+COUNTIFS('GSTN-Diff Gross'!$D$7:$D$1006,'2A'!E818,'GSTN-Diff Gross'!$S$7:$S$1006,"&lt;&gt;0")+COUNTIFS('GSTN-Diff Gross'!$D$7:$D$1006,'2A'!E818,'GSTN-Diff Gross'!$T$7:$T$1006,"&lt;&gt;0")+COUNTIFS('GSTN-Diff Gross'!$D$7:$D$1006,'2A'!E818,'GSTN-Diff Gross'!$U$7:$U$1006,"&lt;&gt;0")+COUNTIFS('GSTN-Diff Gross'!$D$7:$D$1006,'2A'!E818,'GSTN-Diff Gross'!$V$7:$V$1006,"&lt;&gt;0"),'2A'!H818,"")</f>
        <v/>
      </c>
      <c r="G1819" s="96">
        <f t="shared" si="200"/>
        <v>0</v>
      </c>
      <c r="H1819" s="96">
        <f t="shared" si="201"/>
        <v>0</v>
      </c>
      <c r="I1819" s="97">
        <f t="shared" si="202"/>
        <v>0</v>
      </c>
      <c r="J1819" s="98">
        <f t="shared" si="203"/>
        <v>0</v>
      </c>
      <c r="K1819" s="96">
        <f t="shared" si="204"/>
        <v>0</v>
      </c>
      <c r="L1819" s="93">
        <f>IFERROR(VLOOKUP(B1819,BOOKS!$D$6:$M$1005,6,0),0)</f>
        <v>0</v>
      </c>
      <c r="M1819" s="88">
        <f>IFERROR(VLOOKUP(B1819,BOOKS!$D$6:$M$1005,7,0),0)</f>
        <v>0</v>
      </c>
      <c r="N1819" s="88">
        <f>IFERROR(VLOOKUP(B1819,BOOKS!$D$6:$M$1005,8,0),0)</f>
        <v>0</v>
      </c>
      <c r="O1819" s="88">
        <f>IFERROR(VLOOKUP(B1819,BOOKS!$D$6:$M$1005,9,0),0)</f>
        <v>0</v>
      </c>
      <c r="P1819" s="88">
        <f>IFERROR(VLOOKUP(B1819,BOOKS!$D$6:$M$1005,10,0),0)</f>
        <v>0</v>
      </c>
      <c r="Q1819" s="84">
        <f>IFERROR(VLOOKUP(B1819,'2A'!$D$6:$M$1005,6,0),0)</f>
        <v>0</v>
      </c>
      <c r="R1819" s="44">
        <f>IFERROR(VLOOKUP(B1819,'2A'!$D$6:$M$1005,7,0),0)</f>
        <v>0</v>
      </c>
      <c r="S1819" s="44">
        <f>IFERROR(VLOOKUP(B1819,'2A'!$D$6:$M$1005,8,0),0)</f>
        <v>0</v>
      </c>
      <c r="T1819" s="44">
        <f>IFERROR(VLOOKUP(B1819,'2A'!$D$6:$M$1005,9,0),0)</f>
        <v>0</v>
      </c>
      <c r="U1819" s="44">
        <f>IFERROR(VLOOKUP(B1819,'2A'!$D$6:$M$1005,10,0),0)</f>
        <v>0</v>
      </c>
      <c r="V1819" s="111"/>
    </row>
    <row r="1820" spans="1:22">
      <c r="A1820" s="161">
        <f t="shared" si="206"/>
        <v>1814</v>
      </c>
      <c r="B1820" s="161" t="str">
        <f t="shared" si="205"/>
        <v/>
      </c>
      <c r="C1820" s="161" t="str">
        <f>IF(COUNTIFS('GSTN-Diff Gross'!$D$7:$D$1006,'2A'!E819,'GSTN-Diff Gross'!$R$7:$R$1006,"&lt;&gt;0")+COUNTIFS('GSTN-Diff Gross'!$D$7:$D$1006,'2A'!E819,'GSTN-Diff Gross'!$S$7:$S$1006,"&lt;&gt;0")+COUNTIFS('GSTN-Diff Gross'!$D$7:$D$1006,'2A'!E819,'GSTN-Diff Gross'!$T$7:$T$1006,"&lt;&gt;0")+COUNTIFS('GSTN-Diff Gross'!$D$7:$D$1006,'2A'!E819,'GSTN-Diff Gross'!$U$7:$U$1006,"&lt;&gt;0")+COUNTIFS('GSTN-Diff Gross'!$D$7:$D$1006,'2A'!E819,'GSTN-Diff Gross'!$V$7:$V$1006,"&lt;&gt;0"),'2A'!E819,"")</f>
        <v/>
      </c>
      <c r="D1820" s="41" t="str">
        <f>IF(COUNTIFS('GSTN-Diff Gross'!$D$7:$D$1006,'2A'!E819,'GSTN-Diff Gross'!$R$7:$R$1006,"&lt;&gt;0")+COUNTIFS('GSTN-Diff Gross'!$D$7:$D$1006,'2A'!E819,'GSTN-Diff Gross'!$S$7:$S$1006,"&lt;&gt;0")+COUNTIFS('GSTN-Diff Gross'!$D$7:$D$1006,'2A'!E819,'GSTN-Diff Gross'!$T$7:$T$1006,"&lt;&gt;0")+COUNTIFS('GSTN-Diff Gross'!$D$7:$D$1006,'2A'!E819,'GSTN-Diff Gross'!$U$7:$U$1006,"&lt;&gt;0")+COUNTIFS('GSTN-Diff Gross'!$D$7:$D$1006,'2A'!E819,'GSTN-Diff Gross'!$V$7:$V$1006,"&lt;&gt;0"),'2A'!F819,"")</f>
        <v/>
      </c>
      <c r="E1820" s="68" t="str">
        <f>IF(COUNTIFS('GSTN-Diff Gross'!$D$7:$D$1006,'2A'!E819,'GSTN-Diff Gross'!$R$7:$R$1006,"&lt;&gt;0")+COUNTIFS('GSTN-Diff Gross'!$D$7:$D$1006,'2A'!E819,'GSTN-Diff Gross'!$S$7:$S$1006,"&lt;&gt;0")+COUNTIFS('GSTN-Diff Gross'!$D$7:$D$1006,'2A'!E819,'GSTN-Diff Gross'!$T$7:$T$1006,"&lt;&gt;0")+COUNTIFS('GSTN-Diff Gross'!$D$7:$D$1006,'2A'!E819,'GSTN-Diff Gross'!$U$7:$U$1006,"&lt;&gt;0")+COUNTIFS('GSTN-Diff Gross'!$D$7:$D$1006,'2A'!E819,'GSTN-Diff Gross'!$V$7:$V$1006,"&lt;&gt;0"),'2A'!G819,"")</f>
        <v/>
      </c>
      <c r="F1820" s="90" t="str">
        <f>IF(COUNTIFS('GSTN-Diff Gross'!$D$7:$D$1006,'2A'!E819,'GSTN-Diff Gross'!$R$7:$R$1006,"&lt;&gt;0")+COUNTIFS('GSTN-Diff Gross'!$D$7:$D$1006,'2A'!E819,'GSTN-Diff Gross'!$S$7:$S$1006,"&lt;&gt;0")+COUNTIFS('GSTN-Diff Gross'!$D$7:$D$1006,'2A'!E819,'GSTN-Diff Gross'!$T$7:$T$1006,"&lt;&gt;0")+COUNTIFS('GSTN-Diff Gross'!$D$7:$D$1006,'2A'!E819,'GSTN-Diff Gross'!$U$7:$U$1006,"&lt;&gt;0")+COUNTIFS('GSTN-Diff Gross'!$D$7:$D$1006,'2A'!E819,'GSTN-Diff Gross'!$V$7:$V$1006,"&lt;&gt;0"),'2A'!H819,"")</f>
        <v/>
      </c>
      <c r="G1820" s="167">
        <f t="shared" si="200"/>
        <v>0</v>
      </c>
      <c r="H1820" s="167">
        <f t="shared" si="201"/>
        <v>0</v>
      </c>
      <c r="I1820" s="167">
        <f t="shared" si="202"/>
        <v>0</v>
      </c>
      <c r="J1820" s="167">
        <f t="shared" si="203"/>
        <v>0</v>
      </c>
      <c r="K1820" s="167">
        <f t="shared" si="204"/>
        <v>0</v>
      </c>
      <c r="L1820" s="99">
        <f>IFERROR(VLOOKUP(B1820,BOOKS!$D$6:$M$1005,6,0),0)</f>
        <v>0</v>
      </c>
      <c r="M1820" s="100">
        <f>IFERROR(VLOOKUP(B1820,BOOKS!$D$6:$M$1005,7,0),0)</f>
        <v>0</v>
      </c>
      <c r="N1820" s="100">
        <f>IFERROR(VLOOKUP(B1820,BOOKS!$D$6:$M$1005,8,0),0)</f>
        <v>0</v>
      </c>
      <c r="O1820" s="100">
        <f>IFERROR(VLOOKUP(B1820,BOOKS!$D$6:$M$1005,9,0),0)</f>
        <v>0</v>
      </c>
      <c r="P1820" s="100">
        <f>IFERROR(VLOOKUP(B1820,BOOKS!$D$6:$M$1005,10,0),0)</f>
        <v>0</v>
      </c>
      <c r="Q1820" s="94">
        <f>IFERROR(VLOOKUP(B1820,'2A'!$D$6:$M$1005,6,0),0)</f>
        <v>0</v>
      </c>
      <c r="R1820" s="95">
        <f>IFERROR(VLOOKUP(B1820,'2A'!$D$6:$M$1005,7,0),0)</f>
        <v>0</v>
      </c>
      <c r="S1820" s="95">
        <f>IFERROR(VLOOKUP(B1820,'2A'!$D$6:$M$1005,8,0),0)</f>
        <v>0</v>
      </c>
      <c r="T1820" s="95">
        <f>IFERROR(VLOOKUP(B1820,'2A'!$D$6:$M$1005,9,0),0)</f>
        <v>0</v>
      </c>
      <c r="U1820" s="95">
        <f>IFERROR(VLOOKUP(B1820,'2A'!$D$6:$M$1005,10,0),0)</f>
        <v>0</v>
      </c>
      <c r="V1820" s="111"/>
    </row>
    <row r="1821" spans="1:22">
      <c r="A1821" s="163">
        <f t="shared" si="206"/>
        <v>1815</v>
      </c>
      <c r="B1821" s="163" t="str">
        <f t="shared" si="205"/>
        <v/>
      </c>
      <c r="C1821" s="163" t="str">
        <f>IF(COUNTIFS('GSTN-Diff Gross'!$D$7:$D$1006,'2A'!E820,'GSTN-Diff Gross'!$R$7:$R$1006,"&lt;&gt;0")+COUNTIFS('GSTN-Diff Gross'!$D$7:$D$1006,'2A'!E820,'GSTN-Diff Gross'!$S$7:$S$1006,"&lt;&gt;0")+COUNTIFS('GSTN-Diff Gross'!$D$7:$D$1006,'2A'!E820,'GSTN-Diff Gross'!$T$7:$T$1006,"&lt;&gt;0")+COUNTIFS('GSTN-Diff Gross'!$D$7:$D$1006,'2A'!E820,'GSTN-Diff Gross'!$U$7:$U$1006,"&lt;&gt;0")+COUNTIFS('GSTN-Diff Gross'!$D$7:$D$1006,'2A'!E820,'GSTN-Diff Gross'!$V$7:$V$1006,"&lt;&gt;0"),'2A'!E820,"")</f>
        <v/>
      </c>
      <c r="D1821" s="46" t="str">
        <f>IF(COUNTIFS('GSTN-Diff Gross'!$D$7:$D$1006,'2A'!E820,'GSTN-Diff Gross'!$R$7:$R$1006,"&lt;&gt;0")+COUNTIFS('GSTN-Diff Gross'!$D$7:$D$1006,'2A'!E820,'GSTN-Diff Gross'!$S$7:$S$1006,"&lt;&gt;0")+COUNTIFS('GSTN-Diff Gross'!$D$7:$D$1006,'2A'!E820,'GSTN-Diff Gross'!$T$7:$T$1006,"&lt;&gt;0")+COUNTIFS('GSTN-Diff Gross'!$D$7:$D$1006,'2A'!E820,'GSTN-Diff Gross'!$U$7:$U$1006,"&lt;&gt;0")+COUNTIFS('GSTN-Diff Gross'!$D$7:$D$1006,'2A'!E820,'GSTN-Diff Gross'!$V$7:$V$1006,"&lt;&gt;0"),'2A'!F820,"")</f>
        <v/>
      </c>
      <c r="E1821" s="69" t="str">
        <f>IF(COUNTIFS('GSTN-Diff Gross'!$D$7:$D$1006,'2A'!E820,'GSTN-Diff Gross'!$R$7:$R$1006,"&lt;&gt;0")+COUNTIFS('GSTN-Diff Gross'!$D$7:$D$1006,'2A'!E820,'GSTN-Diff Gross'!$S$7:$S$1006,"&lt;&gt;0")+COUNTIFS('GSTN-Diff Gross'!$D$7:$D$1006,'2A'!E820,'GSTN-Diff Gross'!$T$7:$T$1006,"&lt;&gt;0")+COUNTIFS('GSTN-Diff Gross'!$D$7:$D$1006,'2A'!E820,'GSTN-Diff Gross'!$U$7:$U$1006,"&lt;&gt;0")+COUNTIFS('GSTN-Diff Gross'!$D$7:$D$1006,'2A'!E820,'GSTN-Diff Gross'!$V$7:$V$1006,"&lt;&gt;0"),'2A'!G820,"")</f>
        <v/>
      </c>
      <c r="F1821" s="91" t="str">
        <f>IF(COUNTIFS('GSTN-Diff Gross'!$D$7:$D$1006,'2A'!E820,'GSTN-Diff Gross'!$R$7:$R$1006,"&lt;&gt;0")+COUNTIFS('GSTN-Diff Gross'!$D$7:$D$1006,'2A'!E820,'GSTN-Diff Gross'!$S$7:$S$1006,"&lt;&gt;0")+COUNTIFS('GSTN-Diff Gross'!$D$7:$D$1006,'2A'!E820,'GSTN-Diff Gross'!$T$7:$T$1006,"&lt;&gt;0")+COUNTIFS('GSTN-Diff Gross'!$D$7:$D$1006,'2A'!E820,'GSTN-Diff Gross'!$U$7:$U$1006,"&lt;&gt;0")+COUNTIFS('GSTN-Diff Gross'!$D$7:$D$1006,'2A'!E820,'GSTN-Diff Gross'!$V$7:$V$1006,"&lt;&gt;0"),'2A'!H820,"")</f>
        <v/>
      </c>
      <c r="G1821" s="96">
        <f t="shared" si="200"/>
        <v>0</v>
      </c>
      <c r="H1821" s="96">
        <f t="shared" si="201"/>
        <v>0</v>
      </c>
      <c r="I1821" s="97">
        <f t="shared" si="202"/>
        <v>0</v>
      </c>
      <c r="J1821" s="98">
        <f t="shared" si="203"/>
        <v>0</v>
      </c>
      <c r="K1821" s="96">
        <f t="shared" si="204"/>
        <v>0</v>
      </c>
      <c r="L1821" s="93">
        <f>IFERROR(VLOOKUP(B1821,BOOKS!$D$6:$M$1005,6,0),0)</f>
        <v>0</v>
      </c>
      <c r="M1821" s="88">
        <f>IFERROR(VLOOKUP(B1821,BOOKS!$D$6:$M$1005,7,0),0)</f>
        <v>0</v>
      </c>
      <c r="N1821" s="88">
        <f>IFERROR(VLOOKUP(B1821,BOOKS!$D$6:$M$1005,8,0),0)</f>
        <v>0</v>
      </c>
      <c r="O1821" s="88">
        <f>IFERROR(VLOOKUP(B1821,BOOKS!$D$6:$M$1005,9,0),0)</f>
        <v>0</v>
      </c>
      <c r="P1821" s="88">
        <f>IFERROR(VLOOKUP(B1821,BOOKS!$D$6:$M$1005,10,0),0)</f>
        <v>0</v>
      </c>
      <c r="Q1821" s="84">
        <f>IFERROR(VLOOKUP(B1821,'2A'!$D$6:$M$1005,6,0),0)</f>
        <v>0</v>
      </c>
      <c r="R1821" s="44">
        <f>IFERROR(VLOOKUP(B1821,'2A'!$D$6:$M$1005,7,0),0)</f>
        <v>0</v>
      </c>
      <c r="S1821" s="44">
        <f>IFERROR(VLOOKUP(B1821,'2A'!$D$6:$M$1005,8,0),0)</f>
        <v>0</v>
      </c>
      <c r="T1821" s="44">
        <f>IFERROR(VLOOKUP(B1821,'2A'!$D$6:$M$1005,9,0),0)</f>
        <v>0</v>
      </c>
      <c r="U1821" s="44">
        <f>IFERROR(VLOOKUP(B1821,'2A'!$D$6:$M$1005,10,0),0)</f>
        <v>0</v>
      </c>
      <c r="V1821" s="111"/>
    </row>
    <row r="1822" spans="1:22">
      <c r="A1822" s="161">
        <f t="shared" si="206"/>
        <v>1816</v>
      </c>
      <c r="B1822" s="161" t="str">
        <f t="shared" si="205"/>
        <v/>
      </c>
      <c r="C1822" s="161" t="str">
        <f>IF(COUNTIFS('GSTN-Diff Gross'!$D$7:$D$1006,'2A'!E821,'GSTN-Diff Gross'!$R$7:$R$1006,"&lt;&gt;0")+COUNTIFS('GSTN-Diff Gross'!$D$7:$D$1006,'2A'!E821,'GSTN-Diff Gross'!$S$7:$S$1006,"&lt;&gt;0")+COUNTIFS('GSTN-Diff Gross'!$D$7:$D$1006,'2A'!E821,'GSTN-Diff Gross'!$T$7:$T$1006,"&lt;&gt;0")+COUNTIFS('GSTN-Diff Gross'!$D$7:$D$1006,'2A'!E821,'GSTN-Diff Gross'!$U$7:$U$1006,"&lt;&gt;0")+COUNTIFS('GSTN-Diff Gross'!$D$7:$D$1006,'2A'!E821,'GSTN-Diff Gross'!$V$7:$V$1006,"&lt;&gt;0"),'2A'!E821,"")</f>
        <v/>
      </c>
      <c r="D1822" s="41" t="str">
        <f>IF(COUNTIFS('GSTN-Diff Gross'!$D$7:$D$1006,'2A'!E821,'GSTN-Diff Gross'!$R$7:$R$1006,"&lt;&gt;0")+COUNTIFS('GSTN-Diff Gross'!$D$7:$D$1006,'2A'!E821,'GSTN-Diff Gross'!$S$7:$S$1006,"&lt;&gt;0")+COUNTIFS('GSTN-Diff Gross'!$D$7:$D$1006,'2A'!E821,'GSTN-Diff Gross'!$T$7:$T$1006,"&lt;&gt;0")+COUNTIFS('GSTN-Diff Gross'!$D$7:$D$1006,'2A'!E821,'GSTN-Diff Gross'!$U$7:$U$1006,"&lt;&gt;0")+COUNTIFS('GSTN-Diff Gross'!$D$7:$D$1006,'2A'!E821,'GSTN-Diff Gross'!$V$7:$V$1006,"&lt;&gt;0"),'2A'!F821,"")</f>
        <v/>
      </c>
      <c r="E1822" s="68" t="str">
        <f>IF(COUNTIFS('GSTN-Diff Gross'!$D$7:$D$1006,'2A'!E821,'GSTN-Diff Gross'!$R$7:$R$1006,"&lt;&gt;0")+COUNTIFS('GSTN-Diff Gross'!$D$7:$D$1006,'2A'!E821,'GSTN-Diff Gross'!$S$7:$S$1006,"&lt;&gt;0")+COUNTIFS('GSTN-Diff Gross'!$D$7:$D$1006,'2A'!E821,'GSTN-Diff Gross'!$T$7:$T$1006,"&lt;&gt;0")+COUNTIFS('GSTN-Diff Gross'!$D$7:$D$1006,'2A'!E821,'GSTN-Diff Gross'!$U$7:$U$1006,"&lt;&gt;0")+COUNTIFS('GSTN-Diff Gross'!$D$7:$D$1006,'2A'!E821,'GSTN-Diff Gross'!$V$7:$V$1006,"&lt;&gt;0"),'2A'!G821,"")</f>
        <v/>
      </c>
      <c r="F1822" s="90" t="str">
        <f>IF(COUNTIFS('GSTN-Diff Gross'!$D$7:$D$1006,'2A'!E821,'GSTN-Diff Gross'!$R$7:$R$1006,"&lt;&gt;0")+COUNTIFS('GSTN-Diff Gross'!$D$7:$D$1006,'2A'!E821,'GSTN-Diff Gross'!$S$7:$S$1006,"&lt;&gt;0")+COUNTIFS('GSTN-Diff Gross'!$D$7:$D$1006,'2A'!E821,'GSTN-Diff Gross'!$T$7:$T$1006,"&lt;&gt;0")+COUNTIFS('GSTN-Diff Gross'!$D$7:$D$1006,'2A'!E821,'GSTN-Diff Gross'!$U$7:$U$1006,"&lt;&gt;0")+COUNTIFS('GSTN-Diff Gross'!$D$7:$D$1006,'2A'!E821,'GSTN-Diff Gross'!$V$7:$V$1006,"&lt;&gt;0"),'2A'!H821,"")</f>
        <v/>
      </c>
      <c r="G1822" s="167">
        <f t="shared" si="200"/>
        <v>0</v>
      </c>
      <c r="H1822" s="167">
        <f t="shared" si="201"/>
        <v>0</v>
      </c>
      <c r="I1822" s="167">
        <f t="shared" si="202"/>
        <v>0</v>
      </c>
      <c r="J1822" s="167">
        <f t="shared" si="203"/>
        <v>0</v>
      </c>
      <c r="K1822" s="167">
        <f t="shared" si="204"/>
        <v>0</v>
      </c>
      <c r="L1822" s="99">
        <f>IFERROR(VLOOKUP(B1822,BOOKS!$D$6:$M$1005,6,0),0)</f>
        <v>0</v>
      </c>
      <c r="M1822" s="100">
        <f>IFERROR(VLOOKUP(B1822,BOOKS!$D$6:$M$1005,7,0),0)</f>
        <v>0</v>
      </c>
      <c r="N1822" s="100">
        <f>IFERROR(VLOOKUP(B1822,BOOKS!$D$6:$M$1005,8,0),0)</f>
        <v>0</v>
      </c>
      <c r="O1822" s="100">
        <f>IFERROR(VLOOKUP(B1822,BOOKS!$D$6:$M$1005,9,0),0)</f>
        <v>0</v>
      </c>
      <c r="P1822" s="100">
        <f>IFERROR(VLOOKUP(B1822,BOOKS!$D$6:$M$1005,10,0),0)</f>
        <v>0</v>
      </c>
      <c r="Q1822" s="94">
        <f>IFERROR(VLOOKUP(B1822,'2A'!$D$6:$M$1005,6,0),0)</f>
        <v>0</v>
      </c>
      <c r="R1822" s="95">
        <f>IFERROR(VLOOKUP(B1822,'2A'!$D$6:$M$1005,7,0),0)</f>
        <v>0</v>
      </c>
      <c r="S1822" s="95">
        <f>IFERROR(VLOOKUP(B1822,'2A'!$D$6:$M$1005,8,0),0)</f>
        <v>0</v>
      </c>
      <c r="T1822" s="95">
        <f>IFERROR(VLOOKUP(B1822,'2A'!$D$6:$M$1005,9,0),0)</f>
        <v>0</v>
      </c>
      <c r="U1822" s="95">
        <f>IFERROR(VLOOKUP(B1822,'2A'!$D$6:$M$1005,10,0),0)</f>
        <v>0</v>
      </c>
      <c r="V1822" s="111"/>
    </row>
    <row r="1823" spans="1:22">
      <c r="A1823" s="163">
        <f t="shared" si="206"/>
        <v>1817</v>
      </c>
      <c r="B1823" s="163" t="str">
        <f t="shared" si="205"/>
        <v/>
      </c>
      <c r="C1823" s="163" t="str">
        <f>IF(COUNTIFS('GSTN-Diff Gross'!$D$7:$D$1006,'2A'!E822,'GSTN-Diff Gross'!$R$7:$R$1006,"&lt;&gt;0")+COUNTIFS('GSTN-Diff Gross'!$D$7:$D$1006,'2A'!E822,'GSTN-Diff Gross'!$S$7:$S$1006,"&lt;&gt;0")+COUNTIFS('GSTN-Diff Gross'!$D$7:$D$1006,'2A'!E822,'GSTN-Diff Gross'!$T$7:$T$1006,"&lt;&gt;0")+COUNTIFS('GSTN-Diff Gross'!$D$7:$D$1006,'2A'!E822,'GSTN-Diff Gross'!$U$7:$U$1006,"&lt;&gt;0")+COUNTIFS('GSTN-Diff Gross'!$D$7:$D$1006,'2A'!E822,'GSTN-Diff Gross'!$V$7:$V$1006,"&lt;&gt;0"),'2A'!E822,"")</f>
        <v/>
      </c>
      <c r="D1823" s="46" t="str">
        <f>IF(COUNTIFS('GSTN-Diff Gross'!$D$7:$D$1006,'2A'!E822,'GSTN-Diff Gross'!$R$7:$R$1006,"&lt;&gt;0")+COUNTIFS('GSTN-Diff Gross'!$D$7:$D$1006,'2A'!E822,'GSTN-Diff Gross'!$S$7:$S$1006,"&lt;&gt;0")+COUNTIFS('GSTN-Diff Gross'!$D$7:$D$1006,'2A'!E822,'GSTN-Diff Gross'!$T$7:$T$1006,"&lt;&gt;0")+COUNTIFS('GSTN-Diff Gross'!$D$7:$D$1006,'2A'!E822,'GSTN-Diff Gross'!$U$7:$U$1006,"&lt;&gt;0")+COUNTIFS('GSTN-Diff Gross'!$D$7:$D$1006,'2A'!E822,'GSTN-Diff Gross'!$V$7:$V$1006,"&lt;&gt;0"),'2A'!F822,"")</f>
        <v/>
      </c>
      <c r="E1823" s="69" t="str">
        <f>IF(COUNTIFS('GSTN-Diff Gross'!$D$7:$D$1006,'2A'!E822,'GSTN-Diff Gross'!$R$7:$R$1006,"&lt;&gt;0")+COUNTIFS('GSTN-Diff Gross'!$D$7:$D$1006,'2A'!E822,'GSTN-Diff Gross'!$S$7:$S$1006,"&lt;&gt;0")+COUNTIFS('GSTN-Diff Gross'!$D$7:$D$1006,'2A'!E822,'GSTN-Diff Gross'!$T$7:$T$1006,"&lt;&gt;0")+COUNTIFS('GSTN-Diff Gross'!$D$7:$D$1006,'2A'!E822,'GSTN-Diff Gross'!$U$7:$U$1006,"&lt;&gt;0")+COUNTIFS('GSTN-Diff Gross'!$D$7:$D$1006,'2A'!E822,'GSTN-Diff Gross'!$V$7:$V$1006,"&lt;&gt;0"),'2A'!G822,"")</f>
        <v/>
      </c>
      <c r="F1823" s="91" t="str">
        <f>IF(COUNTIFS('GSTN-Diff Gross'!$D$7:$D$1006,'2A'!E822,'GSTN-Diff Gross'!$R$7:$R$1006,"&lt;&gt;0")+COUNTIFS('GSTN-Diff Gross'!$D$7:$D$1006,'2A'!E822,'GSTN-Diff Gross'!$S$7:$S$1006,"&lt;&gt;0")+COUNTIFS('GSTN-Diff Gross'!$D$7:$D$1006,'2A'!E822,'GSTN-Diff Gross'!$T$7:$T$1006,"&lt;&gt;0")+COUNTIFS('GSTN-Diff Gross'!$D$7:$D$1006,'2A'!E822,'GSTN-Diff Gross'!$U$7:$U$1006,"&lt;&gt;0")+COUNTIFS('GSTN-Diff Gross'!$D$7:$D$1006,'2A'!E822,'GSTN-Diff Gross'!$V$7:$V$1006,"&lt;&gt;0"),'2A'!H822,"")</f>
        <v/>
      </c>
      <c r="G1823" s="96">
        <f t="shared" si="200"/>
        <v>0</v>
      </c>
      <c r="H1823" s="96">
        <f t="shared" si="201"/>
        <v>0</v>
      </c>
      <c r="I1823" s="97">
        <f t="shared" si="202"/>
        <v>0</v>
      </c>
      <c r="J1823" s="98">
        <f t="shared" si="203"/>
        <v>0</v>
      </c>
      <c r="K1823" s="96">
        <f t="shared" si="204"/>
        <v>0</v>
      </c>
      <c r="L1823" s="93">
        <f>IFERROR(VLOOKUP(B1823,BOOKS!$D$6:$M$1005,6,0),0)</f>
        <v>0</v>
      </c>
      <c r="M1823" s="88">
        <f>IFERROR(VLOOKUP(B1823,BOOKS!$D$6:$M$1005,7,0),0)</f>
        <v>0</v>
      </c>
      <c r="N1823" s="88">
        <f>IFERROR(VLOOKUP(B1823,BOOKS!$D$6:$M$1005,8,0),0)</f>
        <v>0</v>
      </c>
      <c r="O1823" s="88">
        <f>IFERROR(VLOOKUP(B1823,BOOKS!$D$6:$M$1005,9,0),0)</f>
        <v>0</v>
      </c>
      <c r="P1823" s="88">
        <f>IFERROR(VLOOKUP(B1823,BOOKS!$D$6:$M$1005,10,0),0)</f>
        <v>0</v>
      </c>
      <c r="Q1823" s="84">
        <f>IFERROR(VLOOKUP(B1823,'2A'!$D$6:$M$1005,6,0),0)</f>
        <v>0</v>
      </c>
      <c r="R1823" s="44">
        <f>IFERROR(VLOOKUP(B1823,'2A'!$D$6:$M$1005,7,0),0)</f>
        <v>0</v>
      </c>
      <c r="S1823" s="44">
        <f>IFERROR(VLOOKUP(B1823,'2A'!$D$6:$M$1005,8,0),0)</f>
        <v>0</v>
      </c>
      <c r="T1823" s="44">
        <f>IFERROR(VLOOKUP(B1823,'2A'!$D$6:$M$1005,9,0),0)</f>
        <v>0</v>
      </c>
      <c r="U1823" s="44">
        <f>IFERROR(VLOOKUP(B1823,'2A'!$D$6:$M$1005,10,0),0)</f>
        <v>0</v>
      </c>
      <c r="V1823" s="111"/>
    </row>
    <row r="1824" spans="1:22">
      <c r="A1824" s="161">
        <f t="shared" si="206"/>
        <v>1818</v>
      </c>
      <c r="B1824" s="161" t="str">
        <f t="shared" si="205"/>
        <v/>
      </c>
      <c r="C1824" s="161" t="str">
        <f>IF(COUNTIFS('GSTN-Diff Gross'!$D$7:$D$1006,'2A'!E823,'GSTN-Diff Gross'!$R$7:$R$1006,"&lt;&gt;0")+COUNTIFS('GSTN-Diff Gross'!$D$7:$D$1006,'2A'!E823,'GSTN-Diff Gross'!$S$7:$S$1006,"&lt;&gt;0")+COUNTIFS('GSTN-Diff Gross'!$D$7:$D$1006,'2A'!E823,'GSTN-Diff Gross'!$T$7:$T$1006,"&lt;&gt;0")+COUNTIFS('GSTN-Diff Gross'!$D$7:$D$1006,'2A'!E823,'GSTN-Diff Gross'!$U$7:$U$1006,"&lt;&gt;0")+COUNTIFS('GSTN-Diff Gross'!$D$7:$D$1006,'2A'!E823,'GSTN-Diff Gross'!$V$7:$V$1006,"&lt;&gt;0"),'2A'!E823,"")</f>
        <v/>
      </c>
      <c r="D1824" s="41" t="str">
        <f>IF(COUNTIFS('GSTN-Diff Gross'!$D$7:$D$1006,'2A'!E823,'GSTN-Diff Gross'!$R$7:$R$1006,"&lt;&gt;0")+COUNTIFS('GSTN-Diff Gross'!$D$7:$D$1006,'2A'!E823,'GSTN-Diff Gross'!$S$7:$S$1006,"&lt;&gt;0")+COUNTIFS('GSTN-Diff Gross'!$D$7:$D$1006,'2A'!E823,'GSTN-Diff Gross'!$T$7:$T$1006,"&lt;&gt;0")+COUNTIFS('GSTN-Diff Gross'!$D$7:$D$1006,'2A'!E823,'GSTN-Diff Gross'!$U$7:$U$1006,"&lt;&gt;0")+COUNTIFS('GSTN-Diff Gross'!$D$7:$D$1006,'2A'!E823,'GSTN-Diff Gross'!$V$7:$V$1006,"&lt;&gt;0"),'2A'!F823,"")</f>
        <v/>
      </c>
      <c r="E1824" s="68" t="str">
        <f>IF(COUNTIFS('GSTN-Diff Gross'!$D$7:$D$1006,'2A'!E823,'GSTN-Diff Gross'!$R$7:$R$1006,"&lt;&gt;0")+COUNTIFS('GSTN-Diff Gross'!$D$7:$D$1006,'2A'!E823,'GSTN-Diff Gross'!$S$7:$S$1006,"&lt;&gt;0")+COUNTIFS('GSTN-Diff Gross'!$D$7:$D$1006,'2A'!E823,'GSTN-Diff Gross'!$T$7:$T$1006,"&lt;&gt;0")+COUNTIFS('GSTN-Diff Gross'!$D$7:$D$1006,'2A'!E823,'GSTN-Diff Gross'!$U$7:$U$1006,"&lt;&gt;0")+COUNTIFS('GSTN-Diff Gross'!$D$7:$D$1006,'2A'!E823,'GSTN-Diff Gross'!$V$7:$V$1006,"&lt;&gt;0"),'2A'!G823,"")</f>
        <v/>
      </c>
      <c r="F1824" s="90" t="str">
        <f>IF(COUNTIFS('GSTN-Diff Gross'!$D$7:$D$1006,'2A'!E823,'GSTN-Diff Gross'!$R$7:$R$1006,"&lt;&gt;0")+COUNTIFS('GSTN-Diff Gross'!$D$7:$D$1006,'2A'!E823,'GSTN-Diff Gross'!$S$7:$S$1006,"&lt;&gt;0")+COUNTIFS('GSTN-Diff Gross'!$D$7:$D$1006,'2A'!E823,'GSTN-Diff Gross'!$T$7:$T$1006,"&lt;&gt;0")+COUNTIFS('GSTN-Diff Gross'!$D$7:$D$1006,'2A'!E823,'GSTN-Diff Gross'!$U$7:$U$1006,"&lt;&gt;0")+COUNTIFS('GSTN-Diff Gross'!$D$7:$D$1006,'2A'!E823,'GSTN-Diff Gross'!$V$7:$V$1006,"&lt;&gt;0"),'2A'!H823,"")</f>
        <v/>
      </c>
      <c r="G1824" s="167">
        <f t="shared" si="200"/>
        <v>0</v>
      </c>
      <c r="H1824" s="167">
        <f t="shared" si="201"/>
        <v>0</v>
      </c>
      <c r="I1824" s="167">
        <f t="shared" si="202"/>
        <v>0</v>
      </c>
      <c r="J1824" s="167">
        <f t="shared" si="203"/>
        <v>0</v>
      </c>
      <c r="K1824" s="167">
        <f t="shared" si="204"/>
        <v>0</v>
      </c>
      <c r="L1824" s="99">
        <f>IFERROR(VLOOKUP(B1824,BOOKS!$D$6:$M$1005,6,0),0)</f>
        <v>0</v>
      </c>
      <c r="M1824" s="100">
        <f>IFERROR(VLOOKUP(B1824,BOOKS!$D$6:$M$1005,7,0),0)</f>
        <v>0</v>
      </c>
      <c r="N1824" s="100">
        <f>IFERROR(VLOOKUP(B1824,BOOKS!$D$6:$M$1005,8,0),0)</f>
        <v>0</v>
      </c>
      <c r="O1824" s="100">
        <f>IFERROR(VLOOKUP(B1824,BOOKS!$D$6:$M$1005,9,0),0)</f>
        <v>0</v>
      </c>
      <c r="P1824" s="100">
        <f>IFERROR(VLOOKUP(B1824,BOOKS!$D$6:$M$1005,10,0),0)</f>
        <v>0</v>
      </c>
      <c r="Q1824" s="94">
        <f>IFERROR(VLOOKUP(B1824,'2A'!$D$6:$M$1005,6,0),0)</f>
        <v>0</v>
      </c>
      <c r="R1824" s="95">
        <f>IFERROR(VLOOKUP(B1824,'2A'!$D$6:$M$1005,7,0),0)</f>
        <v>0</v>
      </c>
      <c r="S1824" s="95">
        <f>IFERROR(VLOOKUP(B1824,'2A'!$D$6:$M$1005,8,0),0)</f>
        <v>0</v>
      </c>
      <c r="T1824" s="95">
        <f>IFERROR(VLOOKUP(B1824,'2A'!$D$6:$M$1005,9,0),0)</f>
        <v>0</v>
      </c>
      <c r="U1824" s="95">
        <f>IFERROR(VLOOKUP(B1824,'2A'!$D$6:$M$1005,10,0),0)</f>
        <v>0</v>
      </c>
      <c r="V1824" s="111"/>
    </row>
    <row r="1825" spans="1:22">
      <c r="A1825" s="163">
        <f t="shared" si="206"/>
        <v>1819</v>
      </c>
      <c r="B1825" s="163" t="str">
        <f t="shared" si="205"/>
        <v/>
      </c>
      <c r="C1825" s="163" t="str">
        <f>IF(COUNTIFS('GSTN-Diff Gross'!$D$7:$D$1006,'2A'!E824,'GSTN-Diff Gross'!$R$7:$R$1006,"&lt;&gt;0")+COUNTIFS('GSTN-Diff Gross'!$D$7:$D$1006,'2A'!E824,'GSTN-Diff Gross'!$S$7:$S$1006,"&lt;&gt;0")+COUNTIFS('GSTN-Diff Gross'!$D$7:$D$1006,'2A'!E824,'GSTN-Diff Gross'!$T$7:$T$1006,"&lt;&gt;0")+COUNTIFS('GSTN-Diff Gross'!$D$7:$D$1006,'2A'!E824,'GSTN-Diff Gross'!$U$7:$U$1006,"&lt;&gt;0")+COUNTIFS('GSTN-Diff Gross'!$D$7:$D$1006,'2A'!E824,'GSTN-Diff Gross'!$V$7:$V$1006,"&lt;&gt;0"),'2A'!E824,"")</f>
        <v/>
      </c>
      <c r="D1825" s="46" t="str">
        <f>IF(COUNTIFS('GSTN-Diff Gross'!$D$7:$D$1006,'2A'!E824,'GSTN-Diff Gross'!$R$7:$R$1006,"&lt;&gt;0")+COUNTIFS('GSTN-Diff Gross'!$D$7:$D$1006,'2A'!E824,'GSTN-Diff Gross'!$S$7:$S$1006,"&lt;&gt;0")+COUNTIFS('GSTN-Diff Gross'!$D$7:$D$1006,'2A'!E824,'GSTN-Diff Gross'!$T$7:$T$1006,"&lt;&gt;0")+COUNTIFS('GSTN-Diff Gross'!$D$7:$D$1006,'2A'!E824,'GSTN-Diff Gross'!$U$7:$U$1006,"&lt;&gt;0")+COUNTIFS('GSTN-Diff Gross'!$D$7:$D$1006,'2A'!E824,'GSTN-Diff Gross'!$V$7:$V$1006,"&lt;&gt;0"),'2A'!F824,"")</f>
        <v/>
      </c>
      <c r="E1825" s="69" t="str">
        <f>IF(COUNTIFS('GSTN-Diff Gross'!$D$7:$D$1006,'2A'!E824,'GSTN-Diff Gross'!$R$7:$R$1006,"&lt;&gt;0")+COUNTIFS('GSTN-Diff Gross'!$D$7:$D$1006,'2A'!E824,'GSTN-Diff Gross'!$S$7:$S$1006,"&lt;&gt;0")+COUNTIFS('GSTN-Diff Gross'!$D$7:$D$1006,'2A'!E824,'GSTN-Diff Gross'!$T$7:$T$1006,"&lt;&gt;0")+COUNTIFS('GSTN-Diff Gross'!$D$7:$D$1006,'2A'!E824,'GSTN-Diff Gross'!$U$7:$U$1006,"&lt;&gt;0")+COUNTIFS('GSTN-Diff Gross'!$D$7:$D$1006,'2A'!E824,'GSTN-Diff Gross'!$V$7:$V$1006,"&lt;&gt;0"),'2A'!G824,"")</f>
        <v/>
      </c>
      <c r="F1825" s="91" t="str">
        <f>IF(COUNTIFS('GSTN-Diff Gross'!$D$7:$D$1006,'2A'!E824,'GSTN-Diff Gross'!$R$7:$R$1006,"&lt;&gt;0")+COUNTIFS('GSTN-Diff Gross'!$D$7:$D$1006,'2A'!E824,'GSTN-Diff Gross'!$S$7:$S$1006,"&lt;&gt;0")+COUNTIFS('GSTN-Diff Gross'!$D$7:$D$1006,'2A'!E824,'GSTN-Diff Gross'!$T$7:$T$1006,"&lt;&gt;0")+COUNTIFS('GSTN-Diff Gross'!$D$7:$D$1006,'2A'!E824,'GSTN-Diff Gross'!$U$7:$U$1006,"&lt;&gt;0")+COUNTIFS('GSTN-Diff Gross'!$D$7:$D$1006,'2A'!E824,'GSTN-Diff Gross'!$V$7:$V$1006,"&lt;&gt;0"),'2A'!H824,"")</f>
        <v/>
      </c>
      <c r="G1825" s="96">
        <f t="shared" si="200"/>
        <v>0</v>
      </c>
      <c r="H1825" s="96">
        <f t="shared" si="201"/>
        <v>0</v>
      </c>
      <c r="I1825" s="97">
        <f t="shared" si="202"/>
        <v>0</v>
      </c>
      <c r="J1825" s="98">
        <f t="shared" si="203"/>
        <v>0</v>
      </c>
      <c r="K1825" s="96">
        <f t="shared" si="204"/>
        <v>0</v>
      </c>
      <c r="L1825" s="93">
        <f>IFERROR(VLOOKUP(B1825,BOOKS!$D$6:$M$1005,6,0),0)</f>
        <v>0</v>
      </c>
      <c r="M1825" s="88">
        <f>IFERROR(VLOOKUP(B1825,BOOKS!$D$6:$M$1005,7,0),0)</f>
        <v>0</v>
      </c>
      <c r="N1825" s="88">
        <f>IFERROR(VLOOKUP(B1825,BOOKS!$D$6:$M$1005,8,0),0)</f>
        <v>0</v>
      </c>
      <c r="O1825" s="88">
        <f>IFERROR(VLOOKUP(B1825,BOOKS!$D$6:$M$1005,9,0),0)</f>
        <v>0</v>
      </c>
      <c r="P1825" s="88">
        <f>IFERROR(VLOOKUP(B1825,BOOKS!$D$6:$M$1005,10,0),0)</f>
        <v>0</v>
      </c>
      <c r="Q1825" s="84">
        <f>IFERROR(VLOOKUP(B1825,'2A'!$D$6:$M$1005,6,0),0)</f>
        <v>0</v>
      </c>
      <c r="R1825" s="44">
        <f>IFERROR(VLOOKUP(B1825,'2A'!$D$6:$M$1005,7,0),0)</f>
        <v>0</v>
      </c>
      <c r="S1825" s="44">
        <f>IFERROR(VLOOKUP(B1825,'2A'!$D$6:$M$1005,8,0),0)</f>
        <v>0</v>
      </c>
      <c r="T1825" s="44">
        <f>IFERROR(VLOOKUP(B1825,'2A'!$D$6:$M$1005,9,0),0)</f>
        <v>0</v>
      </c>
      <c r="U1825" s="44">
        <f>IFERROR(VLOOKUP(B1825,'2A'!$D$6:$M$1005,10,0),0)</f>
        <v>0</v>
      </c>
      <c r="V1825" s="111"/>
    </row>
    <row r="1826" spans="1:22">
      <c r="A1826" s="161">
        <f t="shared" si="206"/>
        <v>1820</v>
      </c>
      <c r="B1826" s="161" t="str">
        <f t="shared" si="205"/>
        <v/>
      </c>
      <c r="C1826" s="161" t="str">
        <f>IF(COUNTIFS('GSTN-Diff Gross'!$D$7:$D$1006,'2A'!E825,'GSTN-Diff Gross'!$R$7:$R$1006,"&lt;&gt;0")+COUNTIFS('GSTN-Diff Gross'!$D$7:$D$1006,'2A'!E825,'GSTN-Diff Gross'!$S$7:$S$1006,"&lt;&gt;0")+COUNTIFS('GSTN-Diff Gross'!$D$7:$D$1006,'2A'!E825,'GSTN-Diff Gross'!$T$7:$T$1006,"&lt;&gt;0")+COUNTIFS('GSTN-Diff Gross'!$D$7:$D$1006,'2A'!E825,'GSTN-Diff Gross'!$U$7:$U$1006,"&lt;&gt;0")+COUNTIFS('GSTN-Diff Gross'!$D$7:$D$1006,'2A'!E825,'GSTN-Diff Gross'!$V$7:$V$1006,"&lt;&gt;0"),'2A'!E825,"")</f>
        <v/>
      </c>
      <c r="D1826" s="41" t="str">
        <f>IF(COUNTIFS('GSTN-Diff Gross'!$D$7:$D$1006,'2A'!E825,'GSTN-Diff Gross'!$R$7:$R$1006,"&lt;&gt;0")+COUNTIFS('GSTN-Diff Gross'!$D$7:$D$1006,'2A'!E825,'GSTN-Diff Gross'!$S$7:$S$1006,"&lt;&gt;0")+COUNTIFS('GSTN-Diff Gross'!$D$7:$D$1006,'2A'!E825,'GSTN-Diff Gross'!$T$7:$T$1006,"&lt;&gt;0")+COUNTIFS('GSTN-Diff Gross'!$D$7:$D$1006,'2A'!E825,'GSTN-Diff Gross'!$U$7:$U$1006,"&lt;&gt;0")+COUNTIFS('GSTN-Diff Gross'!$D$7:$D$1006,'2A'!E825,'GSTN-Diff Gross'!$V$7:$V$1006,"&lt;&gt;0"),'2A'!F825,"")</f>
        <v/>
      </c>
      <c r="E1826" s="68" t="str">
        <f>IF(COUNTIFS('GSTN-Diff Gross'!$D$7:$D$1006,'2A'!E825,'GSTN-Diff Gross'!$R$7:$R$1006,"&lt;&gt;0")+COUNTIFS('GSTN-Diff Gross'!$D$7:$D$1006,'2A'!E825,'GSTN-Diff Gross'!$S$7:$S$1006,"&lt;&gt;0")+COUNTIFS('GSTN-Diff Gross'!$D$7:$D$1006,'2A'!E825,'GSTN-Diff Gross'!$T$7:$T$1006,"&lt;&gt;0")+COUNTIFS('GSTN-Diff Gross'!$D$7:$D$1006,'2A'!E825,'GSTN-Diff Gross'!$U$7:$U$1006,"&lt;&gt;0")+COUNTIFS('GSTN-Diff Gross'!$D$7:$D$1006,'2A'!E825,'GSTN-Diff Gross'!$V$7:$V$1006,"&lt;&gt;0"),'2A'!G825,"")</f>
        <v/>
      </c>
      <c r="F1826" s="90" t="str">
        <f>IF(COUNTIFS('GSTN-Diff Gross'!$D$7:$D$1006,'2A'!E825,'GSTN-Diff Gross'!$R$7:$R$1006,"&lt;&gt;0")+COUNTIFS('GSTN-Diff Gross'!$D$7:$D$1006,'2A'!E825,'GSTN-Diff Gross'!$S$7:$S$1006,"&lt;&gt;0")+COUNTIFS('GSTN-Diff Gross'!$D$7:$D$1006,'2A'!E825,'GSTN-Diff Gross'!$T$7:$T$1006,"&lt;&gt;0")+COUNTIFS('GSTN-Diff Gross'!$D$7:$D$1006,'2A'!E825,'GSTN-Diff Gross'!$U$7:$U$1006,"&lt;&gt;0")+COUNTIFS('GSTN-Diff Gross'!$D$7:$D$1006,'2A'!E825,'GSTN-Diff Gross'!$V$7:$V$1006,"&lt;&gt;0"),'2A'!H825,"")</f>
        <v/>
      </c>
      <c r="G1826" s="167">
        <f t="shared" si="200"/>
        <v>0</v>
      </c>
      <c r="H1826" s="167">
        <f t="shared" si="201"/>
        <v>0</v>
      </c>
      <c r="I1826" s="167">
        <f t="shared" si="202"/>
        <v>0</v>
      </c>
      <c r="J1826" s="167">
        <f t="shared" si="203"/>
        <v>0</v>
      </c>
      <c r="K1826" s="167">
        <f t="shared" si="204"/>
        <v>0</v>
      </c>
      <c r="L1826" s="99">
        <f>IFERROR(VLOOKUP(B1826,BOOKS!$D$6:$M$1005,6,0),0)</f>
        <v>0</v>
      </c>
      <c r="M1826" s="100">
        <f>IFERROR(VLOOKUP(B1826,BOOKS!$D$6:$M$1005,7,0),0)</f>
        <v>0</v>
      </c>
      <c r="N1826" s="100">
        <f>IFERROR(VLOOKUP(B1826,BOOKS!$D$6:$M$1005,8,0),0)</f>
        <v>0</v>
      </c>
      <c r="O1826" s="100">
        <f>IFERROR(VLOOKUP(B1826,BOOKS!$D$6:$M$1005,9,0),0)</f>
        <v>0</v>
      </c>
      <c r="P1826" s="100">
        <f>IFERROR(VLOOKUP(B1826,BOOKS!$D$6:$M$1005,10,0),0)</f>
        <v>0</v>
      </c>
      <c r="Q1826" s="94">
        <f>IFERROR(VLOOKUP(B1826,'2A'!$D$6:$M$1005,6,0),0)</f>
        <v>0</v>
      </c>
      <c r="R1826" s="95">
        <f>IFERROR(VLOOKUP(B1826,'2A'!$D$6:$M$1005,7,0),0)</f>
        <v>0</v>
      </c>
      <c r="S1826" s="95">
        <f>IFERROR(VLOOKUP(B1826,'2A'!$D$6:$M$1005,8,0),0)</f>
        <v>0</v>
      </c>
      <c r="T1826" s="95">
        <f>IFERROR(VLOOKUP(B1826,'2A'!$D$6:$M$1005,9,0),0)</f>
        <v>0</v>
      </c>
      <c r="U1826" s="95">
        <f>IFERROR(VLOOKUP(B1826,'2A'!$D$6:$M$1005,10,0),0)</f>
        <v>0</v>
      </c>
      <c r="V1826" s="111"/>
    </row>
    <row r="1827" spans="1:22">
      <c r="A1827" s="163">
        <f t="shared" si="206"/>
        <v>1821</v>
      </c>
      <c r="B1827" s="163" t="str">
        <f t="shared" si="205"/>
        <v/>
      </c>
      <c r="C1827" s="163" t="str">
        <f>IF(COUNTIFS('GSTN-Diff Gross'!$D$7:$D$1006,'2A'!E826,'GSTN-Diff Gross'!$R$7:$R$1006,"&lt;&gt;0")+COUNTIFS('GSTN-Diff Gross'!$D$7:$D$1006,'2A'!E826,'GSTN-Diff Gross'!$S$7:$S$1006,"&lt;&gt;0")+COUNTIFS('GSTN-Diff Gross'!$D$7:$D$1006,'2A'!E826,'GSTN-Diff Gross'!$T$7:$T$1006,"&lt;&gt;0")+COUNTIFS('GSTN-Diff Gross'!$D$7:$D$1006,'2A'!E826,'GSTN-Diff Gross'!$U$7:$U$1006,"&lt;&gt;0")+COUNTIFS('GSTN-Diff Gross'!$D$7:$D$1006,'2A'!E826,'GSTN-Diff Gross'!$V$7:$V$1006,"&lt;&gt;0"),'2A'!E826,"")</f>
        <v/>
      </c>
      <c r="D1827" s="46" t="str">
        <f>IF(COUNTIFS('GSTN-Diff Gross'!$D$7:$D$1006,'2A'!E826,'GSTN-Diff Gross'!$R$7:$R$1006,"&lt;&gt;0")+COUNTIFS('GSTN-Diff Gross'!$D$7:$D$1006,'2A'!E826,'GSTN-Diff Gross'!$S$7:$S$1006,"&lt;&gt;0")+COUNTIFS('GSTN-Diff Gross'!$D$7:$D$1006,'2A'!E826,'GSTN-Diff Gross'!$T$7:$T$1006,"&lt;&gt;0")+COUNTIFS('GSTN-Diff Gross'!$D$7:$D$1006,'2A'!E826,'GSTN-Diff Gross'!$U$7:$U$1006,"&lt;&gt;0")+COUNTIFS('GSTN-Diff Gross'!$D$7:$D$1006,'2A'!E826,'GSTN-Diff Gross'!$V$7:$V$1006,"&lt;&gt;0"),'2A'!F826,"")</f>
        <v/>
      </c>
      <c r="E1827" s="69" t="str">
        <f>IF(COUNTIFS('GSTN-Diff Gross'!$D$7:$D$1006,'2A'!E826,'GSTN-Diff Gross'!$R$7:$R$1006,"&lt;&gt;0")+COUNTIFS('GSTN-Diff Gross'!$D$7:$D$1006,'2A'!E826,'GSTN-Diff Gross'!$S$7:$S$1006,"&lt;&gt;0")+COUNTIFS('GSTN-Diff Gross'!$D$7:$D$1006,'2A'!E826,'GSTN-Diff Gross'!$T$7:$T$1006,"&lt;&gt;0")+COUNTIFS('GSTN-Diff Gross'!$D$7:$D$1006,'2A'!E826,'GSTN-Diff Gross'!$U$7:$U$1006,"&lt;&gt;0")+COUNTIFS('GSTN-Diff Gross'!$D$7:$D$1006,'2A'!E826,'GSTN-Diff Gross'!$V$7:$V$1006,"&lt;&gt;0"),'2A'!G826,"")</f>
        <v/>
      </c>
      <c r="F1827" s="91" t="str">
        <f>IF(COUNTIFS('GSTN-Diff Gross'!$D$7:$D$1006,'2A'!E826,'GSTN-Diff Gross'!$R$7:$R$1006,"&lt;&gt;0")+COUNTIFS('GSTN-Diff Gross'!$D$7:$D$1006,'2A'!E826,'GSTN-Diff Gross'!$S$7:$S$1006,"&lt;&gt;0")+COUNTIFS('GSTN-Diff Gross'!$D$7:$D$1006,'2A'!E826,'GSTN-Diff Gross'!$T$7:$T$1006,"&lt;&gt;0")+COUNTIFS('GSTN-Diff Gross'!$D$7:$D$1006,'2A'!E826,'GSTN-Diff Gross'!$U$7:$U$1006,"&lt;&gt;0")+COUNTIFS('GSTN-Diff Gross'!$D$7:$D$1006,'2A'!E826,'GSTN-Diff Gross'!$V$7:$V$1006,"&lt;&gt;0"),'2A'!H826,"")</f>
        <v/>
      </c>
      <c r="G1827" s="96">
        <f t="shared" si="200"/>
        <v>0</v>
      </c>
      <c r="H1827" s="96">
        <f t="shared" si="201"/>
        <v>0</v>
      </c>
      <c r="I1827" s="97">
        <f t="shared" si="202"/>
        <v>0</v>
      </c>
      <c r="J1827" s="98">
        <f t="shared" si="203"/>
        <v>0</v>
      </c>
      <c r="K1827" s="96">
        <f t="shared" si="204"/>
        <v>0</v>
      </c>
      <c r="L1827" s="93">
        <f>IFERROR(VLOOKUP(B1827,BOOKS!$D$6:$M$1005,6,0),0)</f>
        <v>0</v>
      </c>
      <c r="M1827" s="88">
        <f>IFERROR(VLOOKUP(B1827,BOOKS!$D$6:$M$1005,7,0),0)</f>
        <v>0</v>
      </c>
      <c r="N1827" s="88">
        <f>IFERROR(VLOOKUP(B1827,BOOKS!$D$6:$M$1005,8,0),0)</f>
        <v>0</v>
      </c>
      <c r="O1827" s="88">
        <f>IFERROR(VLOOKUP(B1827,BOOKS!$D$6:$M$1005,9,0),0)</f>
        <v>0</v>
      </c>
      <c r="P1827" s="88">
        <f>IFERROR(VLOOKUP(B1827,BOOKS!$D$6:$M$1005,10,0),0)</f>
        <v>0</v>
      </c>
      <c r="Q1827" s="84">
        <f>IFERROR(VLOOKUP(B1827,'2A'!$D$6:$M$1005,6,0),0)</f>
        <v>0</v>
      </c>
      <c r="R1827" s="44">
        <f>IFERROR(VLOOKUP(B1827,'2A'!$D$6:$M$1005,7,0),0)</f>
        <v>0</v>
      </c>
      <c r="S1827" s="44">
        <f>IFERROR(VLOOKUP(B1827,'2A'!$D$6:$M$1005,8,0),0)</f>
        <v>0</v>
      </c>
      <c r="T1827" s="44">
        <f>IFERROR(VLOOKUP(B1827,'2A'!$D$6:$M$1005,9,0),0)</f>
        <v>0</v>
      </c>
      <c r="U1827" s="44">
        <f>IFERROR(VLOOKUP(B1827,'2A'!$D$6:$M$1005,10,0),0)</f>
        <v>0</v>
      </c>
      <c r="V1827" s="111"/>
    </row>
    <row r="1828" spans="1:22">
      <c r="A1828" s="161">
        <f t="shared" si="206"/>
        <v>1822</v>
      </c>
      <c r="B1828" s="161" t="str">
        <f t="shared" si="205"/>
        <v/>
      </c>
      <c r="C1828" s="161" t="str">
        <f>IF(COUNTIFS('GSTN-Diff Gross'!$D$7:$D$1006,'2A'!E827,'GSTN-Diff Gross'!$R$7:$R$1006,"&lt;&gt;0")+COUNTIFS('GSTN-Diff Gross'!$D$7:$D$1006,'2A'!E827,'GSTN-Diff Gross'!$S$7:$S$1006,"&lt;&gt;0")+COUNTIFS('GSTN-Diff Gross'!$D$7:$D$1006,'2A'!E827,'GSTN-Diff Gross'!$T$7:$T$1006,"&lt;&gt;0")+COUNTIFS('GSTN-Diff Gross'!$D$7:$D$1006,'2A'!E827,'GSTN-Diff Gross'!$U$7:$U$1006,"&lt;&gt;0")+COUNTIFS('GSTN-Diff Gross'!$D$7:$D$1006,'2A'!E827,'GSTN-Diff Gross'!$V$7:$V$1006,"&lt;&gt;0"),'2A'!E827,"")</f>
        <v/>
      </c>
      <c r="D1828" s="41" t="str">
        <f>IF(COUNTIFS('GSTN-Diff Gross'!$D$7:$D$1006,'2A'!E827,'GSTN-Diff Gross'!$R$7:$R$1006,"&lt;&gt;0")+COUNTIFS('GSTN-Diff Gross'!$D$7:$D$1006,'2A'!E827,'GSTN-Diff Gross'!$S$7:$S$1006,"&lt;&gt;0")+COUNTIFS('GSTN-Diff Gross'!$D$7:$D$1006,'2A'!E827,'GSTN-Diff Gross'!$T$7:$T$1006,"&lt;&gt;0")+COUNTIFS('GSTN-Diff Gross'!$D$7:$D$1006,'2A'!E827,'GSTN-Diff Gross'!$U$7:$U$1006,"&lt;&gt;0")+COUNTIFS('GSTN-Diff Gross'!$D$7:$D$1006,'2A'!E827,'GSTN-Diff Gross'!$V$7:$V$1006,"&lt;&gt;0"),'2A'!F827,"")</f>
        <v/>
      </c>
      <c r="E1828" s="68" t="str">
        <f>IF(COUNTIFS('GSTN-Diff Gross'!$D$7:$D$1006,'2A'!E827,'GSTN-Diff Gross'!$R$7:$R$1006,"&lt;&gt;0")+COUNTIFS('GSTN-Diff Gross'!$D$7:$D$1006,'2A'!E827,'GSTN-Diff Gross'!$S$7:$S$1006,"&lt;&gt;0")+COUNTIFS('GSTN-Diff Gross'!$D$7:$D$1006,'2A'!E827,'GSTN-Diff Gross'!$T$7:$T$1006,"&lt;&gt;0")+COUNTIFS('GSTN-Diff Gross'!$D$7:$D$1006,'2A'!E827,'GSTN-Diff Gross'!$U$7:$U$1006,"&lt;&gt;0")+COUNTIFS('GSTN-Diff Gross'!$D$7:$D$1006,'2A'!E827,'GSTN-Diff Gross'!$V$7:$V$1006,"&lt;&gt;0"),'2A'!G827,"")</f>
        <v/>
      </c>
      <c r="F1828" s="90" t="str">
        <f>IF(COUNTIFS('GSTN-Diff Gross'!$D$7:$D$1006,'2A'!E827,'GSTN-Diff Gross'!$R$7:$R$1006,"&lt;&gt;0")+COUNTIFS('GSTN-Diff Gross'!$D$7:$D$1006,'2A'!E827,'GSTN-Diff Gross'!$S$7:$S$1006,"&lt;&gt;0")+COUNTIFS('GSTN-Diff Gross'!$D$7:$D$1006,'2A'!E827,'GSTN-Diff Gross'!$T$7:$T$1006,"&lt;&gt;0")+COUNTIFS('GSTN-Diff Gross'!$D$7:$D$1006,'2A'!E827,'GSTN-Diff Gross'!$U$7:$U$1006,"&lt;&gt;0")+COUNTIFS('GSTN-Diff Gross'!$D$7:$D$1006,'2A'!E827,'GSTN-Diff Gross'!$V$7:$V$1006,"&lt;&gt;0"),'2A'!H827,"")</f>
        <v/>
      </c>
      <c r="G1828" s="167">
        <f t="shared" si="200"/>
        <v>0</v>
      </c>
      <c r="H1828" s="167">
        <f t="shared" si="201"/>
        <v>0</v>
      </c>
      <c r="I1828" s="167">
        <f t="shared" si="202"/>
        <v>0</v>
      </c>
      <c r="J1828" s="167">
        <f t="shared" si="203"/>
        <v>0</v>
      </c>
      <c r="K1828" s="167">
        <f t="shared" si="204"/>
        <v>0</v>
      </c>
      <c r="L1828" s="99">
        <f>IFERROR(VLOOKUP(B1828,BOOKS!$D$6:$M$1005,6,0),0)</f>
        <v>0</v>
      </c>
      <c r="M1828" s="100">
        <f>IFERROR(VLOOKUP(B1828,BOOKS!$D$6:$M$1005,7,0),0)</f>
        <v>0</v>
      </c>
      <c r="N1828" s="100">
        <f>IFERROR(VLOOKUP(B1828,BOOKS!$D$6:$M$1005,8,0),0)</f>
        <v>0</v>
      </c>
      <c r="O1828" s="100">
        <f>IFERROR(VLOOKUP(B1828,BOOKS!$D$6:$M$1005,9,0),0)</f>
        <v>0</v>
      </c>
      <c r="P1828" s="100">
        <f>IFERROR(VLOOKUP(B1828,BOOKS!$D$6:$M$1005,10,0),0)</f>
        <v>0</v>
      </c>
      <c r="Q1828" s="94">
        <f>IFERROR(VLOOKUP(B1828,'2A'!$D$6:$M$1005,6,0),0)</f>
        <v>0</v>
      </c>
      <c r="R1828" s="95">
        <f>IFERROR(VLOOKUP(B1828,'2A'!$D$6:$M$1005,7,0),0)</f>
        <v>0</v>
      </c>
      <c r="S1828" s="95">
        <f>IFERROR(VLOOKUP(B1828,'2A'!$D$6:$M$1005,8,0),0)</f>
        <v>0</v>
      </c>
      <c r="T1828" s="95">
        <f>IFERROR(VLOOKUP(B1828,'2A'!$D$6:$M$1005,9,0),0)</f>
        <v>0</v>
      </c>
      <c r="U1828" s="95">
        <f>IFERROR(VLOOKUP(B1828,'2A'!$D$6:$M$1005,10,0),0)</f>
        <v>0</v>
      </c>
      <c r="V1828" s="111"/>
    </row>
    <row r="1829" spans="1:22">
      <c r="A1829" s="163">
        <f t="shared" si="206"/>
        <v>1823</v>
      </c>
      <c r="B1829" s="163" t="str">
        <f t="shared" si="205"/>
        <v/>
      </c>
      <c r="C1829" s="163" t="str">
        <f>IF(COUNTIFS('GSTN-Diff Gross'!$D$7:$D$1006,'2A'!E828,'GSTN-Diff Gross'!$R$7:$R$1006,"&lt;&gt;0")+COUNTIFS('GSTN-Diff Gross'!$D$7:$D$1006,'2A'!E828,'GSTN-Diff Gross'!$S$7:$S$1006,"&lt;&gt;0")+COUNTIFS('GSTN-Diff Gross'!$D$7:$D$1006,'2A'!E828,'GSTN-Diff Gross'!$T$7:$T$1006,"&lt;&gt;0")+COUNTIFS('GSTN-Diff Gross'!$D$7:$D$1006,'2A'!E828,'GSTN-Diff Gross'!$U$7:$U$1006,"&lt;&gt;0")+COUNTIFS('GSTN-Diff Gross'!$D$7:$D$1006,'2A'!E828,'GSTN-Diff Gross'!$V$7:$V$1006,"&lt;&gt;0"),'2A'!E828,"")</f>
        <v/>
      </c>
      <c r="D1829" s="46" t="str">
        <f>IF(COUNTIFS('GSTN-Diff Gross'!$D$7:$D$1006,'2A'!E828,'GSTN-Diff Gross'!$R$7:$R$1006,"&lt;&gt;0")+COUNTIFS('GSTN-Diff Gross'!$D$7:$D$1006,'2A'!E828,'GSTN-Diff Gross'!$S$7:$S$1006,"&lt;&gt;0")+COUNTIFS('GSTN-Diff Gross'!$D$7:$D$1006,'2A'!E828,'GSTN-Diff Gross'!$T$7:$T$1006,"&lt;&gt;0")+COUNTIFS('GSTN-Diff Gross'!$D$7:$D$1006,'2A'!E828,'GSTN-Diff Gross'!$U$7:$U$1006,"&lt;&gt;0")+COUNTIFS('GSTN-Diff Gross'!$D$7:$D$1006,'2A'!E828,'GSTN-Diff Gross'!$V$7:$V$1006,"&lt;&gt;0"),'2A'!F828,"")</f>
        <v/>
      </c>
      <c r="E1829" s="69" t="str">
        <f>IF(COUNTIFS('GSTN-Diff Gross'!$D$7:$D$1006,'2A'!E828,'GSTN-Diff Gross'!$R$7:$R$1006,"&lt;&gt;0")+COUNTIFS('GSTN-Diff Gross'!$D$7:$D$1006,'2A'!E828,'GSTN-Diff Gross'!$S$7:$S$1006,"&lt;&gt;0")+COUNTIFS('GSTN-Diff Gross'!$D$7:$D$1006,'2A'!E828,'GSTN-Diff Gross'!$T$7:$T$1006,"&lt;&gt;0")+COUNTIFS('GSTN-Diff Gross'!$D$7:$D$1006,'2A'!E828,'GSTN-Diff Gross'!$U$7:$U$1006,"&lt;&gt;0")+COUNTIFS('GSTN-Diff Gross'!$D$7:$D$1006,'2A'!E828,'GSTN-Diff Gross'!$V$7:$V$1006,"&lt;&gt;0"),'2A'!G828,"")</f>
        <v/>
      </c>
      <c r="F1829" s="91" t="str">
        <f>IF(COUNTIFS('GSTN-Diff Gross'!$D$7:$D$1006,'2A'!E828,'GSTN-Diff Gross'!$R$7:$R$1006,"&lt;&gt;0")+COUNTIFS('GSTN-Diff Gross'!$D$7:$D$1006,'2A'!E828,'GSTN-Diff Gross'!$S$7:$S$1006,"&lt;&gt;0")+COUNTIFS('GSTN-Diff Gross'!$D$7:$D$1006,'2A'!E828,'GSTN-Diff Gross'!$T$7:$T$1006,"&lt;&gt;0")+COUNTIFS('GSTN-Diff Gross'!$D$7:$D$1006,'2A'!E828,'GSTN-Diff Gross'!$U$7:$U$1006,"&lt;&gt;0")+COUNTIFS('GSTN-Diff Gross'!$D$7:$D$1006,'2A'!E828,'GSTN-Diff Gross'!$V$7:$V$1006,"&lt;&gt;0"),'2A'!H828,"")</f>
        <v/>
      </c>
      <c r="G1829" s="96">
        <f t="shared" si="200"/>
        <v>0</v>
      </c>
      <c r="H1829" s="96">
        <f t="shared" si="201"/>
        <v>0</v>
      </c>
      <c r="I1829" s="97">
        <f t="shared" si="202"/>
        <v>0</v>
      </c>
      <c r="J1829" s="98">
        <f t="shared" si="203"/>
        <v>0</v>
      </c>
      <c r="K1829" s="96">
        <f t="shared" si="204"/>
        <v>0</v>
      </c>
      <c r="L1829" s="93">
        <f>IFERROR(VLOOKUP(B1829,BOOKS!$D$6:$M$1005,6,0),0)</f>
        <v>0</v>
      </c>
      <c r="M1829" s="88">
        <f>IFERROR(VLOOKUP(B1829,BOOKS!$D$6:$M$1005,7,0),0)</f>
        <v>0</v>
      </c>
      <c r="N1829" s="88">
        <f>IFERROR(VLOOKUP(B1829,BOOKS!$D$6:$M$1005,8,0),0)</f>
        <v>0</v>
      </c>
      <c r="O1829" s="88">
        <f>IFERROR(VLOOKUP(B1829,BOOKS!$D$6:$M$1005,9,0),0)</f>
        <v>0</v>
      </c>
      <c r="P1829" s="88">
        <f>IFERROR(VLOOKUP(B1829,BOOKS!$D$6:$M$1005,10,0),0)</f>
        <v>0</v>
      </c>
      <c r="Q1829" s="84">
        <f>IFERROR(VLOOKUP(B1829,'2A'!$D$6:$M$1005,6,0),0)</f>
        <v>0</v>
      </c>
      <c r="R1829" s="44">
        <f>IFERROR(VLOOKUP(B1829,'2A'!$D$6:$M$1005,7,0),0)</f>
        <v>0</v>
      </c>
      <c r="S1829" s="44">
        <f>IFERROR(VLOOKUP(B1829,'2A'!$D$6:$M$1005,8,0),0)</f>
        <v>0</v>
      </c>
      <c r="T1829" s="44">
        <f>IFERROR(VLOOKUP(B1829,'2A'!$D$6:$M$1005,9,0),0)</f>
        <v>0</v>
      </c>
      <c r="U1829" s="44">
        <f>IFERROR(VLOOKUP(B1829,'2A'!$D$6:$M$1005,10,0),0)</f>
        <v>0</v>
      </c>
      <c r="V1829" s="111"/>
    </row>
    <row r="1830" spans="1:22">
      <c r="A1830" s="161">
        <f t="shared" si="206"/>
        <v>1824</v>
      </c>
      <c r="B1830" s="161" t="str">
        <f t="shared" si="205"/>
        <v/>
      </c>
      <c r="C1830" s="161" t="str">
        <f>IF(COUNTIFS('GSTN-Diff Gross'!$D$7:$D$1006,'2A'!E829,'GSTN-Diff Gross'!$R$7:$R$1006,"&lt;&gt;0")+COUNTIFS('GSTN-Diff Gross'!$D$7:$D$1006,'2A'!E829,'GSTN-Diff Gross'!$S$7:$S$1006,"&lt;&gt;0")+COUNTIFS('GSTN-Diff Gross'!$D$7:$D$1006,'2A'!E829,'GSTN-Diff Gross'!$T$7:$T$1006,"&lt;&gt;0")+COUNTIFS('GSTN-Diff Gross'!$D$7:$D$1006,'2A'!E829,'GSTN-Diff Gross'!$U$7:$U$1006,"&lt;&gt;0")+COUNTIFS('GSTN-Diff Gross'!$D$7:$D$1006,'2A'!E829,'GSTN-Diff Gross'!$V$7:$V$1006,"&lt;&gt;0"),'2A'!E829,"")</f>
        <v/>
      </c>
      <c r="D1830" s="41" t="str">
        <f>IF(COUNTIFS('GSTN-Diff Gross'!$D$7:$D$1006,'2A'!E829,'GSTN-Diff Gross'!$R$7:$R$1006,"&lt;&gt;0")+COUNTIFS('GSTN-Diff Gross'!$D$7:$D$1006,'2A'!E829,'GSTN-Diff Gross'!$S$7:$S$1006,"&lt;&gt;0")+COUNTIFS('GSTN-Diff Gross'!$D$7:$D$1006,'2A'!E829,'GSTN-Diff Gross'!$T$7:$T$1006,"&lt;&gt;0")+COUNTIFS('GSTN-Diff Gross'!$D$7:$D$1006,'2A'!E829,'GSTN-Diff Gross'!$U$7:$U$1006,"&lt;&gt;0")+COUNTIFS('GSTN-Diff Gross'!$D$7:$D$1006,'2A'!E829,'GSTN-Diff Gross'!$V$7:$V$1006,"&lt;&gt;0"),'2A'!F829,"")</f>
        <v/>
      </c>
      <c r="E1830" s="68" t="str">
        <f>IF(COUNTIFS('GSTN-Diff Gross'!$D$7:$D$1006,'2A'!E829,'GSTN-Diff Gross'!$R$7:$R$1006,"&lt;&gt;0")+COUNTIFS('GSTN-Diff Gross'!$D$7:$D$1006,'2A'!E829,'GSTN-Diff Gross'!$S$7:$S$1006,"&lt;&gt;0")+COUNTIFS('GSTN-Diff Gross'!$D$7:$D$1006,'2A'!E829,'GSTN-Diff Gross'!$T$7:$T$1006,"&lt;&gt;0")+COUNTIFS('GSTN-Diff Gross'!$D$7:$D$1006,'2A'!E829,'GSTN-Diff Gross'!$U$7:$U$1006,"&lt;&gt;0")+COUNTIFS('GSTN-Diff Gross'!$D$7:$D$1006,'2A'!E829,'GSTN-Diff Gross'!$V$7:$V$1006,"&lt;&gt;0"),'2A'!G829,"")</f>
        <v/>
      </c>
      <c r="F1830" s="90" t="str">
        <f>IF(COUNTIFS('GSTN-Diff Gross'!$D$7:$D$1006,'2A'!E829,'GSTN-Diff Gross'!$R$7:$R$1006,"&lt;&gt;0")+COUNTIFS('GSTN-Diff Gross'!$D$7:$D$1006,'2A'!E829,'GSTN-Diff Gross'!$S$7:$S$1006,"&lt;&gt;0")+COUNTIFS('GSTN-Diff Gross'!$D$7:$D$1006,'2A'!E829,'GSTN-Diff Gross'!$T$7:$T$1006,"&lt;&gt;0")+COUNTIFS('GSTN-Diff Gross'!$D$7:$D$1006,'2A'!E829,'GSTN-Diff Gross'!$U$7:$U$1006,"&lt;&gt;0")+COUNTIFS('GSTN-Diff Gross'!$D$7:$D$1006,'2A'!E829,'GSTN-Diff Gross'!$V$7:$V$1006,"&lt;&gt;0"),'2A'!H829,"")</f>
        <v/>
      </c>
      <c r="G1830" s="167">
        <f t="shared" si="200"/>
        <v>0</v>
      </c>
      <c r="H1830" s="167">
        <f t="shared" si="201"/>
        <v>0</v>
      </c>
      <c r="I1830" s="167">
        <f t="shared" si="202"/>
        <v>0</v>
      </c>
      <c r="J1830" s="167">
        <f t="shared" si="203"/>
        <v>0</v>
      </c>
      <c r="K1830" s="167">
        <f t="shared" si="204"/>
        <v>0</v>
      </c>
      <c r="L1830" s="99">
        <f>IFERROR(VLOOKUP(B1830,BOOKS!$D$6:$M$1005,6,0),0)</f>
        <v>0</v>
      </c>
      <c r="M1830" s="100">
        <f>IFERROR(VLOOKUP(B1830,BOOKS!$D$6:$M$1005,7,0),0)</f>
        <v>0</v>
      </c>
      <c r="N1830" s="100">
        <f>IFERROR(VLOOKUP(B1830,BOOKS!$D$6:$M$1005,8,0),0)</f>
        <v>0</v>
      </c>
      <c r="O1830" s="100">
        <f>IFERROR(VLOOKUP(B1830,BOOKS!$D$6:$M$1005,9,0),0)</f>
        <v>0</v>
      </c>
      <c r="P1830" s="100">
        <f>IFERROR(VLOOKUP(B1830,BOOKS!$D$6:$M$1005,10,0),0)</f>
        <v>0</v>
      </c>
      <c r="Q1830" s="94">
        <f>IFERROR(VLOOKUP(B1830,'2A'!$D$6:$M$1005,6,0),0)</f>
        <v>0</v>
      </c>
      <c r="R1830" s="95">
        <f>IFERROR(VLOOKUP(B1830,'2A'!$D$6:$M$1005,7,0),0)</f>
        <v>0</v>
      </c>
      <c r="S1830" s="95">
        <f>IFERROR(VLOOKUP(B1830,'2A'!$D$6:$M$1005,8,0),0)</f>
        <v>0</v>
      </c>
      <c r="T1830" s="95">
        <f>IFERROR(VLOOKUP(B1830,'2A'!$D$6:$M$1005,9,0),0)</f>
        <v>0</v>
      </c>
      <c r="U1830" s="95">
        <f>IFERROR(VLOOKUP(B1830,'2A'!$D$6:$M$1005,10,0),0)</f>
        <v>0</v>
      </c>
      <c r="V1830" s="111"/>
    </row>
    <row r="1831" spans="1:22">
      <c r="A1831" s="163">
        <f t="shared" si="206"/>
        <v>1825</v>
      </c>
      <c r="B1831" s="163" t="str">
        <f t="shared" si="205"/>
        <v/>
      </c>
      <c r="C1831" s="163" t="str">
        <f>IF(COUNTIFS('GSTN-Diff Gross'!$D$7:$D$1006,'2A'!E830,'GSTN-Diff Gross'!$R$7:$R$1006,"&lt;&gt;0")+COUNTIFS('GSTN-Diff Gross'!$D$7:$D$1006,'2A'!E830,'GSTN-Diff Gross'!$S$7:$S$1006,"&lt;&gt;0")+COUNTIFS('GSTN-Diff Gross'!$D$7:$D$1006,'2A'!E830,'GSTN-Diff Gross'!$T$7:$T$1006,"&lt;&gt;0")+COUNTIFS('GSTN-Diff Gross'!$D$7:$D$1006,'2A'!E830,'GSTN-Diff Gross'!$U$7:$U$1006,"&lt;&gt;0")+COUNTIFS('GSTN-Diff Gross'!$D$7:$D$1006,'2A'!E830,'GSTN-Diff Gross'!$V$7:$V$1006,"&lt;&gt;0"),'2A'!E830,"")</f>
        <v/>
      </c>
      <c r="D1831" s="46" t="str">
        <f>IF(COUNTIFS('GSTN-Diff Gross'!$D$7:$D$1006,'2A'!E830,'GSTN-Diff Gross'!$R$7:$R$1006,"&lt;&gt;0")+COUNTIFS('GSTN-Diff Gross'!$D$7:$D$1006,'2A'!E830,'GSTN-Diff Gross'!$S$7:$S$1006,"&lt;&gt;0")+COUNTIFS('GSTN-Diff Gross'!$D$7:$D$1006,'2A'!E830,'GSTN-Diff Gross'!$T$7:$T$1006,"&lt;&gt;0")+COUNTIFS('GSTN-Diff Gross'!$D$7:$D$1006,'2A'!E830,'GSTN-Diff Gross'!$U$7:$U$1006,"&lt;&gt;0")+COUNTIFS('GSTN-Diff Gross'!$D$7:$D$1006,'2A'!E830,'GSTN-Diff Gross'!$V$7:$V$1006,"&lt;&gt;0"),'2A'!F830,"")</f>
        <v/>
      </c>
      <c r="E1831" s="69" t="str">
        <f>IF(COUNTIFS('GSTN-Diff Gross'!$D$7:$D$1006,'2A'!E830,'GSTN-Diff Gross'!$R$7:$R$1006,"&lt;&gt;0")+COUNTIFS('GSTN-Diff Gross'!$D$7:$D$1006,'2A'!E830,'GSTN-Diff Gross'!$S$7:$S$1006,"&lt;&gt;0")+COUNTIFS('GSTN-Diff Gross'!$D$7:$D$1006,'2A'!E830,'GSTN-Diff Gross'!$T$7:$T$1006,"&lt;&gt;0")+COUNTIFS('GSTN-Diff Gross'!$D$7:$D$1006,'2A'!E830,'GSTN-Diff Gross'!$U$7:$U$1006,"&lt;&gt;0")+COUNTIFS('GSTN-Diff Gross'!$D$7:$D$1006,'2A'!E830,'GSTN-Diff Gross'!$V$7:$V$1006,"&lt;&gt;0"),'2A'!G830,"")</f>
        <v/>
      </c>
      <c r="F1831" s="91" t="str">
        <f>IF(COUNTIFS('GSTN-Diff Gross'!$D$7:$D$1006,'2A'!E830,'GSTN-Diff Gross'!$R$7:$R$1006,"&lt;&gt;0")+COUNTIFS('GSTN-Diff Gross'!$D$7:$D$1006,'2A'!E830,'GSTN-Diff Gross'!$S$7:$S$1006,"&lt;&gt;0")+COUNTIFS('GSTN-Diff Gross'!$D$7:$D$1006,'2A'!E830,'GSTN-Diff Gross'!$T$7:$T$1006,"&lt;&gt;0")+COUNTIFS('GSTN-Diff Gross'!$D$7:$D$1006,'2A'!E830,'GSTN-Diff Gross'!$U$7:$U$1006,"&lt;&gt;0")+COUNTIFS('GSTN-Diff Gross'!$D$7:$D$1006,'2A'!E830,'GSTN-Diff Gross'!$V$7:$V$1006,"&lt;&gt;0"),'2A'!H830,"")</f>
        <v/>
      </c>
      <c r="G1831" s="96">
        <f t="shared" si="200"/>
        <v>0</v>
      </c>
      <c r="H1831" s="96">
        <f t="shared" si="201"/>
        <v>0</v>
      </c>
      <c r="I1831" s="97">
        <f t="shared" si="202"/>
        <v>0</v>
      </c>
      <c r="J1831" s="98">
        <f t="shared" si="203"/>
        <v>0</v>
      </c>
      <c r="K1831" s="96">
        <f t="shared" si="204"/>
        <v>0</v>
      </c>
      <c r="L1831" s="93">
        <f>IFERROR(VLOOKUP(B1831,BOOKS!$D$6:$M$1005,6,0),0)</f>
        <v>0</v>
      </c>
      <c r="M1831" s="88">
        <f>IFERROR(VLOOKUP(B1831,BOOKS!$D$6:$M$1005,7,0),0)</f>
        <v>0</v>
      </c>
      <c r="N1831" s="88">
        <f>IFERROR(VLOOKUP(B1831,BOOKS!$D$6:$M$1005,8,0),0)</f>
        <v>0</v>
      </c>
      <c r="O1831" s="88">
        <f>IFERROR(VLOOKUP(B1831,BOOKS!$D$6:$M$1005,9,0),0)</f>
        <v>0</v>
      </c>
      <c r="P1831" s="88">
        <f>IFERROR(VLOOKUP(B1831,BOOKS!$D$6:$M$1005,10,0),0)</f>
        <v>0</v>
      </c>
      <c r="Q1831" s="84">
        <f>IFERROR(VLOOKUP(B1831,'2A'!$D$6:$M$1005,6,0),0)</f>
        <v>0</v>
      </c>
      <c r="R1831" s="44">
        <f>IFERROR(VLOOKUP(B1831,'2A'!$D$6:$M$1005,7,0),0)</f>
        <v>0</v>
      </c>
      <c r="S1831" s="44">
        <f>IFERROR(VLOOKUP(B1831,'2A'!$D$6:$M$1005,8,0),0)</f>
        <v>0</v>
      </c>
      <c r="T1831" s="44">
        <f>IFERROR(VLOOKUP(B1831,'2A'!$D$6:$M$1005,9,0),0)</f>
        <v>0</v>
      </c>
      <c r="U1831" s="44">
        <f>IFERROR(VLOOKUP(B1831,'2A'!$D$6:$M$1005,10,0),0)</f>
        <v>0</v>
      </c>
      <c r="V1831" s="111"/>
    </row>
    <row r="1832" spans="1:22">
      <c r="A1832" s="161">
        <f t="shared" si="206"/>
        <v>1826</v>
      </c>
      <c r="B1832" s="161" t="str">
        <f t="shared" si="205"/>
        <v/>
      </c>
      <c r="C1832" s="161" t="str">
        <f>IF(COUNTIFS('GSTN-Diff Gross'!$D$7:$D$1006,'2A'!E831,'GSTN-Diff Gross'!$R$7:$R$1006,"&lt;&gt;0")+COUNTIFS('GSTN-Diff Gross'!$D$7:$D$1006,'2A'!E831,'GSTN-Diff Gross'!$S$7:$S$1006,"&lt;&gt;0")+COUNTIFS('GSTN-Diff Gross'!$D$7:$D$1006,'2A'!E831,'GSTN-Diff Gross'!$T$7:$T$1006,"&lt;&gt;0")+COUNTIFS('GSTN-Diff Gross'!$D$7:$D$1006,'2A'!E831,'GSTN-Diff Gross'!$U$7:$U$1006,"&lt;&gt;0")+COUNTIFS('GSTN-Diff Gross'!$D$7:$D$1006,'2A'!E831,'GSTN-Diff Gross'!$V$7:$V$1006,"&lt;&gt;0"),'2A'!E831,"")</f>
        <v/>
      </c>
      <c r="D1832" s="41" t="str">
        <f>IF(COUNTIFS('GSTN-Diff Gross'!$D$7:$D$1006,'2A'!E831,'GSTN-Diff Gross'!$R$7:$R$1006,"&lt;&gt;0")+COUNTIFS('GSTN-Diff Gross'!$D$7:$D$1006,'2A'!E831,'GSTN-Diff Gross'!$S$7:$S$1006,"&lt;&gt;0")+COUNTIFS('GSTN-Diff Gross'!$D$7:$D$1006,'2A'!E831,'GSTN-Diff Gross'!$T$7:$T$1006,"&lt;&gt;0")+COUNTIFS('GSTN-Diff Gross'!$D$7:$D$1006,'2A'!E831,'GSTN-Diff Gross'!$U$7:$U$1006,"&lt;&gt;0")+COUNTIFS('GSTN-Diff Gross'!$D$7:$D$1006,'2A'!E831,'GSTN-Diff Gross'!$V$7:$V$1006,"&lt;&gt;0"),'2A'!F831,"")</f>
        <v/>
      </c>
      <c r="E1832" s="68" t="str">
        <f>IF(COUNTIFS('GSTN-Diff Gross'!$D$7:$D$1006,'2A'!E831,'GSTN-Diff Gross'!$R$7:$R$1006,"&lt;&gt;0")+COUNTIFS('GSTN-Diff Gross'!$D$7:$D$1006,'2A'!E831,'GSTN-Diff Gross'!$S$7:$S$1006,"&lt;&gt;0")+COUNTIFS('GSTN-Diff Gross'!$D$7:$D$1006,'2A'!E831,'GSTN-Diff Gross'!$T$7:$T$1006,"&lt;&gt;0")+COUNTIFS('GSTN-Diff Gross'!$D$7:$D$1006,'2A'!E831,'GSTN-Diff Gross'!$U$7:$U$1006,"&lt;&gt;0")+COUNTIFS('GSTN-Diff Gross'!$D$7:$D$1006,'2A'!E831,'GSTN-Diff Gross'!$V$7:$V$1006,"&lt;&gt;0"),'2A'!G831,"")</f>
        <v/>
      </c>
      <c r="F1832" s="90" t="str">
        <f>IF(COUNTIFS('GSTN-Diff Gross'!$D$7:$D$1006,'2A'!E831,'GSTN-Diff Gross'!$R$7:$R$1006,"&lt;&gt;0")+COUNTIFS('GSTN-Diff Gross'!$D$7:$D$1006,'2A'!E831,'GSTN-Diff Gross'!$S$7:$S$1006,"&lt;&gt;0")+COUNTIFS('GSTN-Diff Gross'!$D$7:$D$1006,'2A'!E831,'GSTN-Diff Gross'!$T$7:$T$1006,"&lt;&gt;0")+COUNTIFS('GSTN-Diff Gross'!$D$7:$D$1006,'2A'!E831,'GSTN-Diff Gross'!$U$7:$U$1006,"&lt;&gt;0")+COUNTIFS('GSTN-Diff Gross'!$D$7:$D$1006,'2A'!E831,'GSTN-Diff Gross'!$V$7:$V$1006,"&lt;&gt;0"),'2A'!H831,"")</f>
        <v/>
      </c>
      <c r="G1832" s="167">
        <f t="shared" si="200"/>
        <v>0</v>
      </c>
      <c r="H1832" s="167">
        <f t="shared" si="201"/>
        <v>0</v>
      </c>
      <c r="I1832" s="167">
        <f t="shared" si="202"/>
        <v>0</v>
      </c>
      <c r="J1832" s="167">
        <f t="shared" si="203"/>
        <v>0</v>
      </c>
      <c r="K1832" s="167">
        <f t="shared" si="204"/>
        <v>0</v>
      </c>
      <c r="L1832" s="99">
        <f>IFERROR(VLOOKUP(B1832,BOOKS!$D$6:$M$1005,6,0),0)</f>
        <v>0</v>
      </c>
      <c r="M1832" s="100">
        <f>IFERROR(VLOOKUP(B1832,BOOKS!$D$6:$M$1005,7,0),0)</f>
        <v>0</v>
      </c>
      <c r="N1832" s="100">
        <f>IFERROR(VLOOKUP(B1832,BOOKS!$D$6:$M$1005,8,0),0)</f>
        <v>0</v>
      </c>
      <c r="O1832" s="100">
        <f>IFERROR(VLOOKUP(B1832,BOOKS!$D$6:$M$1005,9,0),0)</f>
        <v>0</v>
      </c>
      <c r="P1832" s="100">
        <f>IFERROR(VLOOKUP(B1832,BOOKS!$D$6:$M$1005,10,0),0)</f>
        <v>0</v>
      </c>
      <c r="Q1832" s="94">
        <f>IFERROR(VLOOKUP(B1832,'2A'!$D$6:$M$1005,6,0),0)</f>
        <v>0</v>
      </c>
      <c r="R1832" s="95">
        <f>IFERROR(VLOOKUP(B1832,'2A'!$D$6:$M$1005,7,0),0)</f>
        <v>0</v>
      </c>
      <c r="S1832" s="95">
        <f>IFERROR(VLOOKUP(B1832,'2A'!$D$6:$M$1005,8,0),0)</f>
        <v>0</v>
      </c>
      <c r="T1832" s="95">
        <f>IFERROR(VLOOKUP(B1832,'2A'!$D$6:$M$1005,9,0),0)</f>
        <v>0</v>
      </c>
      <c r="U1832" s="95">
        <f>IFERROR(VLOOKUP(B1832,'2A'!$D$6:$M$1005,10,0),0)</f>
        <v>0</v>
      </c>
      <c r="V1832" s="111"/>
    </row>
    <row r="1833" spans="1:22">
      <c r="A1833" s="163">
        <f t="shared" si="206"/>
        <v>1827</v>
      </c>
      <c r="B1833" s="163" t="str">
        <f t="shared" si="205"/>
        <v/>
      </c>
      <c r="C1833" s="163" t="str">
        <f>IF(COUNTIFS('GSTN-Diff Gross'!$D$7:$D$1006,'2A'!E832,'GSTN-Diff Gross'!$R$7:$R$1006,"&lt;&gt;0")+COUNTIFS('GSTN-Diff Gross'!$D$7:$D$1006,'2A'!E832,'GSTN-Diff Gross'!$S$7:$S$1006,"&lt;&gt;0")+COUNTIFS('GSTN-Diff Gross'!$D$7:$D$1006,'2A'!E832,'GSTN-Diff Gross'!$T$7:$T$1006,"&lt;&gt;0")+COUNTIFS('GSTN-Diff Gross'!$D$7:$D$1006,'2A'!E832,'GSTN-Diff Gross'!$U$7:$U$1006,"&lt;&gt;0")+COUNTIFS('GSTN-Diff Gross'!$D$7:$D$1006,'2A'!E832,'GSTN-Diff Gross'!$V$7:$V$1006,"&lt;&gt;0"),'2A'!E832,"")</f>
        <v/>
      </c>
      <c r="D1833" s="46" t="str">
        <f>IF(COUNTIFS('GSTN-Diff Gross'!$D$7:$D$1006,'2A'!E832,'GSTN-Diff Gross'!$R$7:$R$1006,"&lt;&gt;0")+COUNTIFS('GSTN-Diff Gross'!$D$7:$D$1006,'2A'!E832,'GSTN-Diff Gross'!$S$7:$S$1006,"&lt;&gt;0")+COUNTIFS('GSTN-Diff Gross'!$D$7:$D$1006,'2A'!E832,'GSTN-Diff Gross'!$T$7:$T$1006,"&lt;&gt;0")+COUNTIFS('GSTN-Diff Gross'!$D$7:$D$1006,'2A'!E832,'GSTN-Diff Gross'!$U$7:$U$1006,"&lt;&gt;0")+COUNTIFS('GSTN-Diff Gross'!$D$7:$D$1006,'2A'!E832,'GSTN-Diff Gross'!$V$7:$V$1006,"&lt;&gt;0"),'2A'!F832,"")</f>
        <v/>
      </c>
      <c r="E1833" s="69" t="str">
        <f>IF(COUNTIFS('GSTN-Diff Gross'!$D$7:$D$1006,'2A'!E832,'GSTN-Diff Gross'!$R$7:$R$1006,"&lt;&gt;0")+COUNTIFS('GSTN-Diff Gross'!$D$7:$D$1006,'2A'!E832,'GSTN-Diff Gross'!$S$7:$S$1006,"&lt;&gt;0")+COUNTIFS('GSTN-Diff Gross'!$D$7:$D$1006,'2A'!E832,'GSTN-Diff Gross'!$T$7:$T$1006,"&lt;&gt;0")+COUNTIFS('GSTN-Diff Gross'!$D$7:$D$1006,'2A'!E832,'GSTN-Diff Gross'!$U$7:$U$1006,"&lt;&gt;0")+COUNTIFS('GSTN-Diff Gross'!$D$7:$D$1006,'2A'!E832,'GSTN-Diff Gross'!$V$7:$V$1006,"&lt;&gt;0"),'2A'!G832,"")</f>
        <v/>
      </c>
      <c r="F1833" s="91" t="str">
        <f>IF(COUNTIFS('GSTN-Diff Gross'!$D$7:$D$1006,'2A'!E832,'GSTN-Diff Gross'!$R$7:$R$1006,"&lt;&gt;0")+COUNTIFS('GSTN-Diff Gross'!$D$7:$D$1006,'2A'!E832,'GSTN-Diff Gross'!$S$7:$S$1006,"&lt;&gt;0")+COUNTIFS('GSTN-Diff Gross'!$D$7:$D$1006,'2A'!E832,'GSTN-Diff Gross'!$T$7:$T$1006,"&lt;&gt;0")+COUNTIFS('GSTN-Diff Gross'!$D$7:$D$1006,'2A'!E832,'GSTN-Diff Gross'!$U$7:$U$1006,"&lt;&gt;0")+COUNTIFS('GSTN-Diff Gross'!$D$7:$D$1006,'2A'!E832,'GSTN-Diff Gross'!$V$7:$V$1006,"&lt;&gt;0"),'2A'!H832,"")</f>
        <v/>
      </c>
      <c r="G1833" s="96">
        <f t="shared" si="200"/>
        <v>0</v>
      </c>
      <c r="H1833" s="96">
        <f t="shared" si="201"/>
        <v>0</v>
      </c>
      <c r="I1833" s="97">
        <f t="shared" si="202"/>
        <v>0</v>
      </c>
      <c r="J1833" s="98">
        <f t="shared" si="203"/>
        <v>0</v>
      </c>
      <c r="K1833" s="96">
        <f t="shared" si="204"/>
        <v>0</v>
      </c>
      <c r="L1833" s="93">
        <f>IFERROR(VLOOKUP(B1833,BOOKS!$D$6:$M$1005,6,0),0)</f>
        <v>0</v>
      </c>
      <c r="M1833" s="88">
        <f>IFERROR(VLOOKUP(B1833,BOOKS!$D$6:$M$1005,7,0),0)</f>
        <v>0</v>
      </c>
      <c r="N1833" s="88">
        <f>IFERROR(VLOOKUP(B1833,BOOKS!$D$6:$M$1005,8,0),0)</f>
        <v>0</v>
      </c>
      <c r="O1833" s="88">
        <f>IFERROR(VLOOKUP(B1833,BOOKS!$D$6:$M$1005,9,0),0)</f>
        <v>0</v>
      </c>
      <c r="P1833" s="88">
        <f>IFERROR(VLOOKUP(B1833,BOOKS!$D$6:$M$1005,10,0),0)</f>
        <v>0</v>
      </c>
      <c r="Q1833" s="84">
        <f>IFERROR(VLOOKUP(B1833,'2A'!$D$6:$M$1005,6,0),0)</f>
        <v>0</v>
      </c>
      <c r="R1833" s="44">
        <f>IFERROR(VLOOKUP(B1833,'2A'!$D$6:$M$1005,7,0),0)</f>
        <v>0</v>
      </c>
      <c r="S1833" s="44">
        <f>IFERROR(VLOOKUP(B1833,'2A'!$D$6:$M$1005,8,0),0)</f>
        <v>0</v>
      </c>
      <c r="T1833" s="44">
        <f>IFERROR(VLOOKUP(B1833,'2A'!$D$6:$M$1005,9,0),0)</f>
        <v>0</v>
      </c>
      <c r="U1833" s="44">
        <f>IFERROR(VLOOKUP(B1833,'2A'!$D$6:$M$1005,10,0),0)</f>
        <v>0</v>
      </c>
      <c r="V1833" s="111"/>
    </row>
    <row r="1834" spans="1:22">
      <c r="A1834" s="161">
        <f t="shared" si="206"/>
        <v>1828</v>
      </c>
      <c r="B1834" s="161" t="str">
        <f t="shared" si="205"/>
        <v/>
      </c>
      <c r="C1834" s="161" t="str">
        <f>IF(COUNTIFS('GSTN-Diff Gross'!$D$7:$D$1006,'2A'!E833,'GSTN-Diff Gross'!$R$7:$R$1006,"&lt;&gt;0")+COUNTIFS('GSTN-Diff Gross'!$D$7:$D$1006,'2A'!E833,'GSTN-Diff Gross'!$S$7:$S$1006,"&lt;&gt;0")+COUNTIFS('GSTN-Diff Gross'!$D$7:$D$1006,'2A'!E833,'GSTN-Diff Gross'!$T$7:$T$1006,"&lt;&gt;0")+COUNTIFS('GSTN-Diff Gross'!$D$7:$D$1006,'2A'!E833,'GSTN-Diff Gross'!$U$7:$U$1006,"&lt;&gt;0")+COUNTIFS('GSTN-Diff Gross'!$D$7:$D$1006,'2A'!E833,'GSTN-Diff Gross'!$V$7:$V$1006,"&lt;&gt;0"),'2A'!E833,"")</f>
        <v/>
      </c>
      <c r="D1834" s="41" t="str">
        <f>IF(COUNTIFS('GSTN-Diff Gross'!$D$7:$D$1006,'2A'!E833,'GSTN-Diff Gross'!$R$7:$R$1006,"&lt;&gt;0")+COUNTIFS('GSTN-Diff Gross'!$D$7:$D$1006,'2A'!E833,'GSTN-Diff Gross'!$S$7:$S$1006,"&lt;&gt;0")+COUNTIFS('GSTN-Diff Gross'!$D$7:$D$1006,'2A'!E833,'GSTN-Diff Gross'!$T$7:$T$1006,"&lt;&gt;0")+COUNTIFS('GSTN-Diff Gross'!$D$7:$D$1006,'2A'!E833,'GSTN-Diff Gross'!$U$7:$U$1006,"&lt;&gt;0")+COUNTIFS('GSTN-Diff Gross'!$D$7:$D$1006,'2A'!E833,'GSTN-Diff Gross'!$V$7:$V$1006,"&lt;&gt;0"),'2A'!F833,"")</f>
        <v/>
      </c>
      <c r="E1834" s="68" t="str">
        <f>IF(COUNTIFS('GSTN-Diff Gross'!$D$7:$D$1006,'2A'!E833,'GSTN-Diff Gross'!$R$7:$R$1006,"&lt;&gt;0")+COUNTIFS('GSTN-Diff Gross'!$D$7:$D$1006,'2A'!E833,'GSTN-Diff Gross'!$S$7:$S$1006,"&lt;&gt;0")+COUNTIFS('GSTN-Diff Gross'!$D$7:$D$1006,'2A'!E833,'GSTN-Diff Gross'!$T$7:$T$1006,"&lt;&gt;0")+COUNTIFS('GSTN-Diff Gross'!$D$7:$D$1006,'2A'!E833,'GSTN-Diff Gross'!$U$7:$U$1006,"&lt;&gt;0")+COUNTIFS('GSTN-Diff Gross'!$D$7:$D$1006,'2A'!E833,'GSTN-Diff Gross'!$V$7:$V$1006,"&lt;&gt;0"),'2A'!G833,"")</f>
        <v/>
      </c>
      <c r="F1834" s="90" t="str">
        <f>IF(COUNTIFS('GSTN-Diff Gross'!$D$7:$D$1006,'2A'!E833,'GSTN-Diff Gross'!$R$7:$R$1006,"&lt;&gt;0")+COUNTIFS('GSTN-Diff Gross'!$D$7:$D$1006,'2A'!E833,'GSTN-Diff Gross'!$S$7:$S$1006,"&lt;&gt;0")+COUNTIFS('GSTN-Diff Gross'!$D$7:$D$1006,'2A'!E833,'GSTN-Diff Gross'!$T$7:$T$1006,"&lt;&gt;0")+COUNTIFS('GSTN-Diff Gross'!$D$7:$D$1006,'2A'!E833,'GSTN-Diff Gross'!$U$7:$U$1006,"&lt;&gt;0")+COUNTIFS('GSTN-Diff Gross'!$D$7:$D$1006,'2A'!E833,'GSTN-Diff Gross'!$V$7:$V$1006,"&lt;&gt;0"),'2A'!H833,"")</f>
        <v/>
      </c>
      <c r="G1834" s="167">
        <f t="shared" si="200"/>
        <v>0</v>
      </c>
      <c r="H1834" s="167">
        <f t="shared" si="201"/>
        <v>0</v>
      </c>
      <c r="I1834" s="167">
        <f t="shared" si="202"/>
        <v>0</v>
      </c>
      <c r="J1834" s="167">
        <f t="shared" si="203"/>
        <v>0</v>
      </c>
      <c r="K1834" s="167">
        <f t="shared" si="204"/>
        <v>0</v>
      </c>
      <c r="L1834" s="99">
        <f>IFERROR(VLOOKUP(B1834,BOOKS!$D$6:$M$1005,6,0),0)</f>
        <v>0</v>
      </c>
      <c r="M1834" s="100">
        <f>IFERROR(VLOOKUP(B1834,BOOKS!$D$6:$M$1005,7,0),0)</f>
        <v>0</v>
      </c>
      <c r="N1834" s="100">
        <f>IFERROR(VLOOKUP(B1834,BOOKS!$D$6:$M$1005,8,0),0)</f>
        <v>0</v>
      </c>
      <c r="O1834" s="100">
        <f>IFERROR(VLOOKUP(B1834,BOOKS!$D$6:$M$1005,9,0),0)</f>
        <v>0</v>
      </c>
      <c r="P1834" s="100">
        <f>IFERROR(VLOOKUP(B1834,BOOKS!$D$6:$M$1005,10,0),0)</f>
        <v>0</v>
      </c>
      <c r="Q1834" s="94">
        <f>IFERROR(VLOOKUP(B1834,'2A'!$D$6:$M$1005,6,0),0)</f>
        <v>0</v>
      </c>
      <c r="R1834" s="95">
        <f>IFERROR(VLOOKUP(B1834,'2A'!$D$6:$M$1005,7,0),0)</f>
        <v>0</v>
      </c>
      <c r="S1834" s="95">
        <f>IFERROR(VLOOKUP(B1834,'2A'!$D$6:$M$1005,8,0),0)</f>
        <v>0</v>
      </c>
      <c r="T1834" s="95">
        <f>IFERROR(VLOOKUP(B1834,'2A'!$D$6:$M$1005,9,0),0)</f>
        <v>0</v>
      </c>
      <c r="U1834" s="95">
        <f>IFERROR(VLOOKUP(B1834,'2A'!$D$6:$M$1005,10,0),0)</f>
        <v>0</v>
      </c>
      <c r="V1834" s="111"/>
    </row>
    <row r="1835" spans="1:22">
      <c r="A1835" s="163">
        <f t="shared" si="206"/>
        <v>1829</v>
      </c>
      <c r="B1835" s="163" t="str">
        <f t="shared" si="205"/>
        <v/>
      </c>
      <c r="C1835" s="163" t="str">
        <f>IF(COUNTIFS('GSTN-Diff Gross'!$D$7:$D$1006,'2A'!E834,'GSTN-Diff Gross'!$R$7:$R$1006,"&lt;&gt;0")+COUNTIFS('GSTN-Diff Gross'!$D$7:$D$1006,'2A'!E834,'GSTN-Diff Gross'!$S$7:$S$1006,"&lt;&gt;0")+COUNTIFS('GSTN-Diff Gross'!$D$7:$D$1006,'2A'!E834,'GSTN-Diff Gross'!$T$7:$T$1006,"&lt;&gt;0")+COUNTIFS('GSTN-Diff Gross'!$D$7:$D$1006,'2A'!E834,'GSTN-Diff Gross'!$U$7:$U$1006,"&lt;&gt;0")+COUNTIFS('GSTN-Diff Gross'!$D$7:$D$1006,'2A'!E834,'GSTN-Diff Gross'!$V$7:$V$1006,"&lt;&gt;0"),'2A'!E834,"")</f>
        <v/>
      </c>
      <c r="D1835" s="46" t="str">
        <f>IF(COUNTIFS('GSTN-Diff Gross'!$D$7:$D$1006,'2A'!E834,'GSTN-Diff Gross'!$R$7:$R$1006,"&lt;&gt;0")+COUNTIFS('GSTN-Diff Gross'!$D$7:$D$1006,'2A'!E834,'GSTN-Diff Gross'!$S$7:$S$1006,"&lt;&gt;0")+COUNTIFS('GSTN-Diff Gross'!$D$7:$D$1006,'2A'!E834,'GSTN-Diff Gross'!$T$7:$T$1006,"&lt;&gt;0")+COUNTIFS('GSTN-Diff Gross'!$D$7:$D$1006,'2A'!E834,'GSTN-Diff Gross'!$U$7:$U$1006,"&lt;&gt;0")+COUNTIFS('GSTN-Diff Gross'!$D$7:$D$1006,'2A'!E834,'GSTN-Diff Gross'!$V$7:$V$1006,"&lt;&gt;0"),'2A'!F834,"")</f>
        <v/>
      </c>
      <c r="E1835" s="69" t="str">
        <f>IF(COUNTIFS('GSTN-Diff Gross'!$D$7:$D$1006,'2A'!E834,'GSTN-Diff Gross'!$R$7:$R$1006,"&lt;&gt;0")+COUNTIFS('GSTN-Diff Gross'!$D$7:$D$1006,'2A'!E834,'GSTN-Diff Gross'!$S$7:$S$1006,"&lt;&gt;0")+COUNTIFS('GSTN-Diff Gross'!$D$7:$D$1006,'2A'!E834,'GSTN-Diff Gross'!$T$7:$T$1006,"&lt;&gt;0")+COUNTIFS('GSTN-Diff Gross'!$D$7:$D$1006,'2A'!E834,'GSTN-Diff Gross'!$U$7:$U$1006,"&lt;&gt;0")+COUNTIFS('GSTN-Diff Gross'!$D$7:$D$1006,'2A'!E834,'GSTN-Diff Gross'!$V$7:$V$1006,"&lt;&gt;0"),'2A'!G834,"")</f>
        <v/>
      </c>
      <c r="F1835" s="91" t="str">
        <f>IF(COUNTIFS('GSTN-Diff Gross'!$D$7:$D$1006,'2A'!E834,'GSTN-Diff Gross'!$R$7:$R$1006,"&lt;&gt;0")+COUNTIFS('GSTN-Diff Gross'!$D$7:$D$1006,'2A'!E834,'GSTN-Diff Gross'!$S$7:$S$1006,"&lt;&gt;0")+COUNTIFS('GSTN-Diff Gross'!$D$7:$D$1006,'2A'!E834,'GSTN-Diff Gross'!$T$7:$T$1006,"&lt;&gt;0")+COUNTIFS('GSTN-Diff Gross'!$D$7:$D$1006,'2A'!E834,'GSTN-Diff Gross'!$U$7:$U$1006,"&lt;&gt;0")+COUNTIFS('GSTN-Diff Gross'!$D$7:$D$1006,'2A'!E834,'GSTN-Diff Gross'!$V$7:$V$1006,"&lt;&gt;0"),'2A'!H834,"")</f>
        <v/>
      </c>
      <c r="G1835" s="96">
        <f t="shared" si="200"/>
        <v>0</v>
      </c>
      <c r="H1835" s="96">
        <f t="shared" si="201"/>
        <v>0</v>
      </c>
      <c r="I1835" s="97">
        <f t="shared" si="202"/>
        <v>0</v>
      </c>
      <c r="J1835" s="98">
        <f t="shared" si="203"/>
        <v>0</v>
      </c>
      <c r="K1835" s="96">
        <f t="shared" si="204"/>
        <v>0</v>
      </c>
      <c r="L1835" s="93">
        <f>IFERROR(VLOOKUP(B1835,BOOKS!$D$6:$M$1005,6,0),0)</f>
        <v>0</v>
      </c>
      <c r="M1835" s="88">
        <f>IFERROR(VLOOKUP(B1835,BOOKS!$D$6:$M$1005,7,0),0)</f>
        <v>0</v>
      </c>
      <c r="N1835" s="88">
        <f>IFERROR(VLOOKUP(B1835,BOOKS!$D$6:$M$1005,8,0),0)</f>
        <v>0</v>
      </c>
      <c r="O1835" s="88">
        <f>IFERROR(VLOOKUP(B1835,BOOKS!$D$6:$M$1005,9,0),0)</f>
        <v>0</v>
      </c>
      <c r="P1835" s="88">
        <f>IFERROR(VLOOKUP(B1835,BOOKS!$D$6:$M$1005,10,0),0)</f>
        <v>0</v>
      </c>
      <c r="Q1835" s="84">
        <f>IFERROR(VLOOKUP(B1835,'2A'!$D$6:$M$1005,6,0),0)</f>
        <v>0</v>
      </c>
      <c r="R1835" s="44">
        <f>IFERROR(VLOOKUP(B1835,'2A'!$D$6:$M$1005,7,0),0)</f>
        <v>0</v>
      </c>
      <c r="S1835" s="44">
        <f>IFERROR(VLOOKUP(B1835,'2A'!$D$6:$M$1005,8,0),0)</f>
        <v>0</v>
      </c>
      <c r="T1835" s="44">
        <f>IFERROR(VLOOKUP(B1835,'2A'!$D$6:$M$1005,9,0),0)</f>
        <v>0</v>
      </c>
      <c r="U1835" s="44">
        <f>IFERROR(VLOOKUP(B1835,'2A'!$D$6:$M$1005,10,0),0)</f>
        <v>0</v>
      </c>
      <c r="V1835" s="111"/>
    </row>
    <row r="1836" spans="1:22">
      <c r="A1836" s="161">
        <f t="shared" si="206"/>
        <v>1830</v>
      </c>
      <c r="B1836" s="161" t="str">
        <f t="shared" si="205"/>
        <v/>
      </c>
      <c r="C1836" s="161" t="str">
        <f>IF(COUNTIFS('GSTN-Diff Gross'!$D$7:$D$1006,'2A'!E835,'GSTN-Diff Gross'!$R$7:$R$1006,"&lt;&gt;0")+COUNTIFS('GSTN-Diff Gross'!$D$7:$D$1006,'2A'!E835,'GSTN-Diff Gross'!$S$7:$S$1006,"&lt;&gt;0")+COUNTIFS('GSTN-Diff Gross'!$D$7:$D$1006,'2A'!E835,'GSTN-Diff Gross'!$T$7:$T$1006,"&lt;&gt;0")+COUNTIFS('GSTN-Diff Gross'!$D$7:$D$1006,'2A'!E835,'GSTN-Diff Gross'!$U$7:$U$1006,"&lt;&gt;0")+COUNTIFS('GSTN-Diff Gross'!$D$7:$D$1006,'2A'!E835,'GSTN-Diff Gross'!$V$7:$V$1006,"&lt;&gt;0"),'2A'!E835,"")</f>
        <v/>
      </c>
      <c r="D1836" s="41" t="str">
        <f>IF(COUNTIFS('GSTN-Diff Gross'!$D$7:$D$1006,'2A'!E835,'GSTN-Diff Gross'!$R$7:$R$1006,"&lt;&gt;0")+COUNTIFS('GSTN-Diff Gross'!$D$7:$D$1006,'2A'!E835,'GSTN-Diff Gross'!$S$7:$S$1006,"&lt;&gt;0")+COUNTIFS('GSTN-Diff Gross'!$D$7:$D$1006,'2A'!E835,'GSTN-Diff Gross'!$T$7:$T$1006,"&lt;&gt;0")+COUNTIFS('GSTN-Diff Gross'!$D$7:$D$1006,'2A'!E835,'GSTN-Diff Gross'!$U$7:$U$1006,"&lt;&gt;0")+COUNTIFS('GSTN-Diff Gross'!$D$7:$D$1006,'2A'!E835,'GSTN-Diff Gross'!$V$7:$V$1006,"&lt;&gt;0"),'2A'!F835,"")</f>
        <v/>
      </c>
      <c r="E1836" s="68" t="str">
        <f>IF(COUNTIFS('GSTN-Diff Gross'!$D$7:$D$1006,'2A'!E835,'GSTN-Diff Gross'!$R$7:$R$1006,"&lt;&gt;0")+COUNTIFS('GSTN-Diff Gross'!$D$7:$D$1006,'2A'!E835,'GSTN-Diff Gross'!$S$7:$S$1006,"&lt;&gt;0")+COUNTIFS('GSTN-Diff Gross'!$D$7:$D$1006,'2A'!E835,'GSTN-Diff Gross'!$T$7:$T$1006,"&lt;&gt;0")+COUNTIFS('GSTN-Diff Gross'!$D$7:$D$1006,'2A'!E835,'GSTN-Diff Gross'!$U$7:$U$1006,"&lt;&gt;0")+COUNTIFS('GSTN-Diff Gross'!$D$7:$D$1006,'2A'!E835,'GSTN-Diff Gross'!$V$7:$V$1006,"&lt;&gt;0"),'2A'!G835,"")</f>
        <v/>
      </c>
      <c r="F1836" s="90" t="str">
        <f>IF(COUNTIFS('GSTN-Diff Gross'!$D$7:$D$1006,'2A'!E835,'GSTN-Diff Gross'!$R$7:$R$1006,"&lt;&gt;0")+COUNTIFS('GSTN-Diff Gross'!$D$7:$D$1006,'2A'!E835,'GSTN-Diff Gross'!$S$7:$S$1006,"&lt;&gt;0")+COUNTIFS('GSTN-Diff Gross'!$D$7:$D$1006,'2A'!E835,'GSTN-Diff Gross'!$T$7:$T$1006,"&lt;&gt;0")+COUNTIFS('GSTN-Diff Gross'!$D$7:$D$1006,'2A'!E835,'GSTN-Diff Gross'!$U$7:$U$1006,"&lt;&gt;0")+COUNTIFS('GSTN-Diff Gross'!$D$7:$D$1006,'2A'!E835,'GSTN-Diff Gross'!$V$7:$V$1006,"&lt;&gt;0"),'2A'!H835,"")</f>
        <v/>
      </c>
      <c r="G1836" s="167">
        <f t="shared" si="200"/>
        <v>0</v>
      </c>
      <c r="H1836" s="167">
        <f t="shared" si="201"/>
        <v>0</v>
      </c>
      <c r="I1836" s="167">
        <f t="shared" si="202"/>
        <v>0</v>
      </c>
      <c r="J1836" s="167">
        <f t="shared" si="203"/>
        <v>0</v>
      </c>
      <c r="K1836" s="167">
        <f t="shared" si="204"/>
        <v>0</v>
      </c>
      <c r="L1836" s="99">
        <f>IFERROR(VLOOKUP(B1836,BOOKS!$D$6:$M$1005,6,0),0)</f>
        <v>0</v>
      </c>
      <c r="M1836" s="100">
        <f>IFERROR(VLOOKUP(B1836,BOOKS!$D$6:$M$1005,7,0),0)</f>
        <v>0</v>
      </c>
      <c r="N1836" s="100">
        <f>IFERROR(VLOOKUP(B1836,BOOKS!$D$6:$M$1005,8,0),0)</f>
        <v>0</v>
      </c>
      <c r="O1836" s="100">
        <f>IFERROR(VLOOKUP(B1836,BOOKS!$D$6:$M$1005,9,0),0)</f>
        <v>0</v>
      </c>
      <c r="P1836" s="100">
        <f>IFERROR(VLOOKUP(B1836,BOOKS!$D$6:$M$1005,10,0),0)</f>
        <v>0</v>
      </c>
      <c r="Q1836" s="94">
        <f>IFERROR(VLOOKUP(B1836,'2A'!$D$6:$M$1005,6,0),0)</f>
        <v>0</v>
      </c>
      <c r="R1836" s="95">
        <f>IFERROR(VLOOKUP(B1836,'2A'!$D$6:$M$1005,7,0),0)</f>
        <v>0</v>
      </c>
      <c r="S1836" s="95">
        <f>IFERROR(VLOOKUP(B1836,'2A'!$D$6:$M$1005,8,0),0)</f>
        <v>0</v>
      </c>
      <c r="T1836" s="95">
        <f>IFERROR(VLOOKUP(B1836,'2A'!$D$6:$M$1005,9,0),0)</f>
        <v>0</v>
      </c>
      <c r="U1836" s="95">
        <f>IFERROR(VLOOKUP(B1836,'2A'!$D$6:$M$1005,10,0),0)</f>
        <v>0</v>
      </c>
      <c r="V1836" s="111"/>
    </row>
    <row r="1837" spans="1:22">
      <c r="A1837" s="163">
        <f t="shared" si="206"/>
        <v>1831</v>
      </c>
      <c r="B1837" s="163" t="str">
        <f t="shared" si="205"/>
        <v/>
      </c>
      <c r="C1837" s="163" t="str">
        <f>IF(COUNTIFS('GSTN-Diff Gross'!$D$7:$D$1006,'2A'!E836,'GSTN-Diff Gross'!$R$7:$R$1006,"&lt;&gt;0")+COUNTIFS('GSTN-Diff Gross'!$D$7:$D$1006,'2A'!E836,'GSTN-Diff Gross'!$S$7:$S$1006,"&lt;&gt;0")+COUNTIFS('GSTN-Diff Gross'!$D$7:$D$1006,'2A'!E836,'GSTN-Diff Gross'!$T$7:$T$1006,"&lt;&gt;0")+COUNTIFS('GSTN-Diff Gross'!$D$7:$D$1006,'2A'!E836,'GSTN-Diff Gross'!$U$7:$U$1006,"&lt;&gt;0")+COUNTIFS('GSTN-Diff Gross'!$D$7:$D$1006,'2A'!E836,'GSTN-Diff Gross'!$V$7:$V$1006,"&lt;&gt;0"),'2A'!E836,"")</f>
        <v/>
      </c>
      <c r="D1837" s="46" t="str">
        <f>IF(COUNTIFS('GSTN-Diff Gross'!$D$7:$D$1006,'2A'!E836,'GSTN-Diff Gross'!$R$7:$R$1006,"&lt;&gt;0")+COUNTIFS('GSTN-Diff Gross'!$D$7:$D$1006,'2A'!E836,'GSTN-Diff Gross'!$S$7:$S$1006,"&lt;&gt;0")+COUNTIFS('GSTN-Diff Gross'!$D$7:$D$1006,'2A'!E836,'GSTN-Diff Gross'!$T$7:$T$1006,"&lt;&gt;0")+COUNTIFS('GSTN-Diff Gross'!$D$7:$D$1006,'2A'!E836,'GSTN-Diff Gross'!$U$7:$U$1006,"&lt;&gt;0")+COUNTIFS('GSTN-Diff Gross'!$D$7:$D$1006,'2A'!E836,'GSTN-Diff Gross'!$V$7:$V$1006,"&lt;&gt;0"),'2A'!F836,"")</f>
        <v/>
      </c>
      <c r="E1837" s="69" t="str">
        <f>IF(COUNTIFS('GSTN-Diff Gross'!$D$7:$D$1006,'2A'!E836,'GSTN-Diff Gross'!$R$7:$R$1006,"&lt;&gt;0")+COUNTIFS('GSTN-Diff Gross'!$D$7:$D$1006,'2A'!E836,'GSTN-Diff Gross'!$S$7:$S$1006,"&lt;&gt;0")+COUNTIFS('GSTN-Diff Gross'!$D$7:$D$1006,'2A'!E836,'GSTN-Diff Gross'!$T$7:$T$1006,"&lt;&gt;0")+COUNTIFS('GSTN-Diff Gross'!$D$7:$D$1006,'2A'!E836,'GSTN-Diff Gross'!$U$7:$U$1006,"&lt;&gt;0")+COUNTIFS('GSTN-Diff Gross'!$D$7:$D$1006,'2A'!E836,'GSTN-Diff Gross'!$V$7:$V$1006,"&lt;&gt;0"),'2A'!G836,"")</f>
        <v/>
      </c>
      <c r="F1837" s="91" t="str">
        <f>IF(COUNTIFS('GSTN-Diff Gross'!$D$7:$D$1006,'2A'!E836,'GSTN-Diff Gross'!$R$7:$R$1006,"&lt;&gt;0")+COUNTIFS('GSTN-Diff Gross'!$D$7:$D$1006,'2A'!E836,'GSTN-Diff Gross'!$S$7:$S$1006,"&lt;&gt;0")+COUNTIFS('GSTN-Diff Gross'!$D$7:$D$1006,'2A'!E836,'GSTN-Diff Gross'!$T$7:$T$1006,"&lt;&gt;0")+COUNTIFS('GSTN-Diff Gross'!$D$7:$D$1006,'2A'!E836,'GSTN-Diff Gross'!$U$7:$U$1006,"&lt;&gt;0")+COUNTIFS('GSTN-Diff Gross'!$D$7:$D$1006,'2A'!E836,'GSTN-Diff Gross'!$V$7:$V$1006,"&lt;&gt;0"),'2A'!H836,"")</f>
        <v/>
      </c>
      <c r="G1837" s="96">
        <f t="shared" si="200"/>
        <v>0</v>
      </c>
      <c r="H1837" s="96">
        <f t="shared" si="201"/>
        <v>0</v>
      </c>
      <c r="I1837" s="97">
        <f t="shared" si="202"/>
        <v>0</v>
      </c>
      <c r="J1837" s="98">
        <f t="shared" si="203"/>
        <v>0</v>
      </c>
      <c r="K1837" s="96">
        <f t="shared" si="204"/>
        <v>0</v>
      </c>
      <c r="L1837" s="93">
        <f>IFERROR(VLOOKUP(B1837,BOOKS!$D$6:$M$1005,6,0),0)</f>
        <v>0</v>
      </c>
      <c r="M1837" s="88">
        <f>IFERROR(VLOOKUP(B1837,BOOKS!$D$6:$M$1005,7,0),0)</f>
        <v>0</v>
      </c>
      <c r="N1837" s="88">
        <f>IFERROR(VLOOKUP(B1837,BOOKS!$D$6:$M$1005,8,0),0)</f>
        <v>0</v>
      </c>
      <c r="O1837" s="88">
        <f>IFERROR(VLOOKUP(B1837,BOOKS!$D$6:$M$1005,9,0),0)</f>
        <v>0</v>
      </c>
      <c r="P1837" s="88">
        <f>IFERROR(VLOOKUP(B1837,BOOKS!$D$6:$M$1005,10,0),0)</f>
        <v>0</v>
      </c>
      <c r="Q1837" s="84">
        <f>IFERROR(VLOOKUP(B1837,'2A'!$D$6:$M$1005,6,0),0)</f>
        <v>0</v>
      </c>
      <c r="R1837" s="44">
        <f>IFERROR(VLOOKUP(B1837,'2A'!$D$6:$M$1005,7,0),0)</f>
        <v>0</v>
      </c>
      <c r="S1837" s="44">
        <f>IFERROR(VLOOKUP(B1837,'2A'!$D$6:$M$1005,8,0),0)</f>
        <v>0</v>
      </c>
      <c r="T1837" s="44">
        <f>IFERROR(VLOOKUP(B1837,'2A'!$D$6:$M$1005,9,0),0)</f>
        <v>0</v>
      </c>
      <c r="U1837" s="44">
        <f>IFERROR(VLOOKUP(B1837,'2A'!$D$6:$M$1005,10,0),0)</f>
        <v>0</v>
      </c>
      <c r="V1837" s="111"/>
    </row>
    <row r="1838" spans="1:22">
      <c r="A1838" s="161">
        <f t="shared" si="206"/>
        <v>1832</v>
      </c>
      <c r="B1838" s="161" t="str">
        <f t="shared" si="205"/>
        <v/>
      </c>
      <c r="C1838" s="161" t="str">
        <f>IF(COUNTIFS('GSTN-Diff Gross'!$D$7:$D$1006,'2A'!E837,'GSTN-Diff Gross'!$R$7:$R$1006,"&lt;&gt;0")+COUNTIFS('GSTN-Diff Gross'!$D$7:$D$1006,'2A'!E837,'GSTN-Diff Gross'!$S$7:$S$1006,"&lt;&gt;0")+COUNTIFS('GSTN-Diff Gross'!$D$7:$D$1006,'2A'!E837,'GSTN-Diff Gross'!$T$7:$T$1006,"&lt;&gt;0")+COUNTIFS('GSTN-Diff Gross'!$D$7:$D$1006,'2A'!E837,'GSTN-Diff Gross'!$U$7:$U$1006,"&lt;&gt;0")+COUNTIFS('GSTN-Diff Gross'!$D$7:$D$1006,'2A'!E837,'GSTN-Diff Gross'!$V$7:$V$1006,"&lt;&gt;0"),'2A'!E837,"")</f>
        <v/>
      </c>
      <c r="D1838" s="41" t="str">
        <f>IF(COUNTIFS('GSTN-Diff Gross'!$D$7:$D$1006,'2A'!E837,'GSTN-Diff Gross'!$R$7:$R$1006,"&lt;&gt;0")+COUNTIFS('GSTN-Diff Gross'!$D$7:$D$1006,'2A'!E837,'GSTN-Diff Gross'!$S$7:$S$1006,"&lt;&gt;0")+COUNTIFS('GSTN-Diff Gross'!$D$7:$D$1006,'2A'!E837,'GSTN-Diff Gross'!$T$7:$T$1006,"&lt;&gt;0")+COUNTIFS('GSTN-Diff Gross'!$D$7:$D$1006,'2A'!E837,'GSTN-Diff Gross'!$U$7:$U$1006,"&lt;&gt;0")+COUNTIFS('GSTN-Diff Gross'!$D$7:$D$1006,'2A'!E837,'GSTN-Diff Gross'!$V$7:$V$1006,"&lt;&gt;0"),'2A'!F837,"")</f>
        <v/>
      </c>
      <c r="E1838" s="68" t="str">
        <f>IF(COUNTIFS('GSTN-Diff Gross'!$D$7:$D$1006,'2A'!E837,'GSTN-Diff Gross'!$R$7:$R$1006,"&lt;&gt;0")+COUNTIFS('GSTN-Diff Gross'!$D$7:$D$1006,'2A'!E837,'GSTN-Diff Gross'!$S$7:$S$1006,"&lt;&gt;0")+COUNTIFS('GSTN-Diff Gross'!$D$7:$D$1006,'2A'!E837,'GSTN-Diff Gross'!$T$7:$T$1006,"&lt;&gt;0")+COUNTIFS('GSTN-Diff Gross'!$D$7:$D$1006,'2A'!E837,'GSTN-Diff Gross'!$U$7:$U$1006,"&lt;&gt;0")+COUNTIFS('GSTN-Diff Gross'!$D$7:$D$1006,'2A'!E837,'GSTN-Diff Gross'!$V$7:$V$1006,"&lt;&gt;0"),'2A'!G837,"")</f>
        <v/>
      </c>
      <c r="F1838" s="90" t="str">
        <f>IF(COUNTIFS('GSTN-Diff Gross'!$D$7:$D$1006,'2A'!E837,'GSTN-Diff Gross'!$R$7:$R$1006,"&lt;&gt;0")+COUNTIFS('GSTN-Diff Gross'!$D$7:$D$1006,'2A'!E837,'GSTN-Diff Gross'!$S$7:$S$1006,"&lt;&gt;0")+COUNTIFS('GSTN-Diff Gross'!$D$7:$D$1006,'2A'!E837,'GSTN-Diff Gross'!$T$7:$T$1006,"&lt;&gt;0")+COUNTIFS('GSTN-Diff Gross'!$D$7:$D$1006,'2A'!E837,'GSTN-Diff Gross'!$U$7:$U$1006,"&lt;&gt;0")+COUNTIFS('GSTN-Diff Gross'!$D$7:$D$1006,'2A'!E837,'GSTN-Diff Gross'!$V$7:$V$1006,"&lt;&gt;0"),'2A'!H837,"")</f>
        <v/>
      </c>
      <c r="G1838" s="167">
        <f t="shared" si="200"/>
        <v>0</v>
      </c>
      <c r="H1838" s="167">
        <f t="shared" si="201"/>
        <v>0</v>
      </c>
      <c r="I1838" s="167">
        <f t="shared" si="202"/>
        <v>0</v>
      </c>
      <c r="J1838" s="167">
        <f t="shared" si="203"/>
        <v>0</v>
      </c>
      <c r="K1838" s="167">
        <f t="shared" si="204"/>
        <v>0</v>
      </c>
      <c r="L1838" s="99">
        <f>IFERROR(VLOOKUP(B1838,BOOKS!$D$6:$M$1005,6,0),0)</f>
        <v>0</v>
      </c>
      <c r="M1838" s="100">
        <f>IFERROR(VLOOKUP(B1838,BOOKS!$D$6:$M$1005,7,0),0)</f>
        <v>0</v>
      </c>
      <c r="N1838" s="100">
        <f>IFERROR(VLOOKUP(B1838,BOOKS!$D$6:$M$1005,8,0),0)</f>
        <v>0</v>
      </c>
      <c r="O1838" s="100">
        <f>IFERROR(VLOOKUP(B1838,BOOKS!$D$6:$M$1005,9,0),0)</f>
        <v>0</v>
      </c>
      <c r="P1838" s="100">
        <f>IFERROR(VLOOKUP(B1838,BOOKS!$D$6:$M$1005,10,0),0)</f>
        <v>0</v>
      </c>
      <c r="Q1838" s="94">
        <f>IFERROR(VLOOKUP(B1838,'2A'!$D$6:$M$1005,6,0),0)</f>
        <v>0</v>
      </c>
      <c r="R1838" s="95">
        <f>IFERROR(VLOOKUP(B1838,'2A'!$D$6:$M$1005,7,0),0)</f>
        <v>0</v>
      </c>
      <c r="S1838" s="95">
        <f>IFERROR(VLOOKUP(B1838,'2A'!$D$6:$M$1005,8,0),0)</f>
        <v>0</v>
      </c>
      <c r="T1838" s="95">
        <f>IFERROR(VLOOKUP(B1838,'2A'!$D$6:$M$1005,9,0),0)</f>
        <v>0</v>
      </c>
      <c r="U1838" s="95">
        <f>IFERROR(VLOOKUP(B1838,'2A'!$D$6:$M$1005,10,0),0)</f>
        <v>0</v>
      </c>
      <c r="V1838" s="111"/>
    </row>
    <row r="1839" spans="1:22">
      <c r="A1839" s="163">
        <f t="shared" si="206"/>
        <v>1833</v>
      </c>
      <c r="B1839" s="163" t="str">
        <f t="shared" si="205"/>
        <v/>
      </c>
      <c r="C1839" s="163" t="str">
        <f>IF(COUNTIFS('GSTN-Diff Gross'!$D$7:$D$1006,'2A'!E838,'GSTN-Diff Gross'!$R$7:$R$1006,"&lt;&gt;0")+COUNTIFS('GSTN-Diff Gross'!$D$7:$D$1006,'2A'!E838,'GSTN-Diff Gross'!$S$7:$S$1006,"&lt;&gt;0")+COUNTIFS('GSTN-Diff Gross'!$D$7:$D$1006,'2A'!E838,'GSTN-Diff Gross'!$T$7:$T$1006,"&lt;&gt;0")+COUNTIFS('GSTN-Diff Gross'!$D$7:$D$1006,'2A'!E838,'GSTN-Diff Gross'!$U$7:$U$1006,"&lt;&gt;0")+COUNTIFS('GSTN-Diff Gross'!$D$7:$D$1006,'2A'!E838,'GSTN-Diff Gross'!$V$7:$V$1006,"&lt;&gt;0"),'2A'!E838,"")</f>
        <v/>
      </c>
      <c r="D1839" s="46" t="str">
        <f>IF(COUNTIFS('GSTN-Diff Gross'!$D$7:$D$1006,'2A'!E838,'GSTN-Diff Gross'!$R$7:$R$1006,"&lt;&gt;0")+COUNTIFS('GSTN-Diff Gross'!$D$7:$D$1006,'2A'!E838,'GSTN-Diff Gross'!$S$7:$S$1006,"&lt;&gt;0")+COUNTIFS('GSTN-Diff Gross'!$D$7:$D$1006,'2A'!E838,'GSTN-Diff Gross'!$T$7:$T$1006,"&lt;&gt;0")+COUNTIFS('GSTN-Diff Gross'!$D$7:$D$1006,'2A'!E838,'GSTN-Diff Gross'!$U$7:$U$1006,"&lt;&gt;0")+COUNTIFS('GSTN-Diff Gross'!$D$7:$D$1006,'2A'!E838,'GSTN-Diff Gross'!$V$7:$V$1006,"&lt;&gt;0"),'2A'!F838,"")</f>
        <v/>
      </c>
      <c r="E1839" s="69" t="str">
        <f>IF(COUNTIFS('GSTN-Diff Gross'!$D$7:$D$1006,'2A'!E838,'GSTN-Diff Gross'!$R$7:$R$1006,"&lt;&gt;0")+COUNTIFS('GSTN-Diff Gross'!$D$7:$D$1006,'2A'!E838,'GSTN-Diff Gross'!$S$7:$S$1006,"&lt;&gt;0")+COUNTIFS('GSTN-Diff Gross'!$D$7:$D$1006,'2A'!E838,'GSTN-Diff Gross'!$T$7:$T$1006,"&lt;&gt;0")+COUNTIFS('GSTN-Diff Gross'!$D$7:$D$1006,'2A'!E838,'GSTN-Diff Gross'!$U$7:$U$1006,"&lt;&gt;0")+COUNTIFS('GSTN-Diff Gross'!$D$7:$D$1006,'2A'!E838,'GSTN-Diff Gross'!$V$7:$V$1006,"&lt;&gt;0"),'2A'!G838,"")</f>
        <v/>
      </c>
      <c r="F1839" s="91" t="str">
        <f>IF(COUNTIFS('GSTN-Diff Gross'!$D$7:$D$1006,'2A'!E838,'GSTN-Diff Gross'!$R$7:$R$1006,"&lt;&gt;0")+COUNTIFS('GSTN-Diff Gross'!$D$7:$D$1006,'2A'!E838,'GSTN-Diff Gross'!$S$7:$S$1006,"&lt;&gt;0")+COUNTIFS('GSTN-Diff Gross'!$D$7:$D$1006,'2A'!E838,'GSTN-Diff Gross'!$T$7:$T$1006,"&lt;&gt;0")+COUNTIFS('GSTN-Diff Gross'!$D$7:$D$1006,'2A'!E838,'GSTN-Diff Gross'!$U$7:$U$1006,"&lt;&gt;0")+COUNTIFS('GSTN-Diff Gross'!$D$7:$D$1006,'2A'!E838,'GSTN-Diff Gross'!$V$7:$V$1006,"&lt;&gt;0"),'2A'!H838,"")</f>
        <v/>
      </c>
      <c r="G1839" s="96">
        <f t="shared" ref="G1839:G1902" si="207">L1839-Q1839</f>
        <v>0</v>
      </c>
      <c r="H1839" s="96">
        <f t="shared" ref="H1839:H1902" si="208">M1839-R1839</f>
        <v>0</v>
      </c>
      <c r="I1839" s="97">
        <f t="shared" ref="I1839:I1902" si="209">N1839-S1839</f>
        <v>0</v>
      </c>
      <c r="J1839" s="98">
        <f t="shared" ref="J1839:J1902" si="210">O1839-T1839</f>
        <v>0</v>
      </c>
      <c r="K1839" s="96">
        <f t="shared" ref="K1839:K1902" si="211">P1839-U1839</f>
        <v>0</v>
      </c>
      <c r="L1839" s="93">
        <f>IFERROR(VLOOKUP(B1839,BOOKS!$D$6:$M$1005,6,0),0)</f>
        <v>0</v>
      </c>
      <c r="M1839" s="88">
        <f>IFERROR(VLOOKUP(B1839,BOOKS!$D$6:$M$1005,7,0),0)</f>
        <v>0</v>
      </c>
      <c r="N1839" s="88">
        <f>IFERROR(VLOOKUP(B1839,BOOKS!$D$6:$M$1005,8,0),0)</f>
        <v>0</v>
      </c>
      <c r="O1839" s="88">
        <f>IFERROR(VLOOKUP(B1839,BOOKS!$D$6:$M$1005,9,0),0)</f>
        <v>0</v>
      </c>
      <c r="P1839" s="88">
        <f>IFERROR(VLOOKUP(B1839,BOOKS!$D$6:$M$1005,10,0),0)</f>
        <v>0</v>
      </c>
      <c r="Q1839" s="84">
        <f>IFERROR(VLOOKUP(B1839,'2A'!$D$6:$M$1005,6,0),0)</f>
        <v>0</v>
      </c>
      <c r="R1839" s="44">
        <f>IFERROR(VLOOKUP(B1839,'2A'!$D$6:$M$1005,7,0),0)</f>
        <v>0</v>
      </c>
      <c r="S1839" s="44">
        <f>IFERROR(VLOOKUP(B1839,'2A'!$D$6:$M$1005,8,0),0)</f>
        <v>0</v>
      </c>
      <c r="T1839" s="44">
        <f>IFERROR(VLOOKUP(B1839,'2A'!$D$6:$M$1005,9,0),0)</f>
        <v>0</v>
      </c>
      <c r="U1839" s="44">
        <f>IFERROR(VLOOKUP(B1839,'2A'!$D$6:$M$1005,10,0),0)</f>
        <v>0</v>
      </c>
      <c r="V1839" s="111"/>
    </row>
    <row r="1840" spans="1:22">
      <c r="A1840" s="161">
        <f t="shared" si="206"/>
        <v>1834</v>
      </c>
      <c r="B1840" s="161" t="str">
        <f t="shared" ref="B1840:B1903" si="212">C1840&amp;E1840</f>
        <v/>
      </c>
      <c r="C1840" s="161" t="str">
        <f>IF(COUNTIFS('GSTN-Diff Gross'!$D$7:$D$1006,'2A'!E839,'GSTN-Diff Gross'!$R$7:$R$1006,"&lt;&gt;0")+COUNTIFS('GSTN-Diff Gross'!$D$7:$D$1006,'2A'!E839,'GSTN-Diff Gross'!$S$7:$S$1006,"&lt;&gt;0")+COUNTIFS('GSTN-Diff Gross'!$D$7:$D$1006,'2A'!E839,'GSTN-Diff Gross'!$T$7:$T$1006,"&lt;&gt;0")+COUNTIFS('GSTN-Diff Gross'!$D$7:$D$1006,'2A'!E839,'GSTN-Diff Gross'!$U$7:$U$1006,"&lt;&gt;0")+COUNTIFS('GSTN-Diff Gross'!$D$7:$D$1006,'2A'!E839,'GSTN-Diff Gross'!$V$7:$V$1006,"&lt;&gt;0"),'2A'!E839,"")</f>
        <v/>
      </c>
      <c r="D1840" s="41" t="str">
        <f>IF(COUNTIFS('GSTN-Diff Gross'!$D$7:$D$1006,'2A'!E839,'GSTN-Diff Gross'!$R$7:$R$1006,"&lt;&gt;0")+COUNTIFS('GSTN-Diff Gross'!$D$7:$D$1006,'2A'!E839,'GSTN-Diff Gross'!$S$7:$S$1006,"&lt;&gt;0")+COUNTIFS('GSTN-Diff Gross'!$D$7:$D$1006,'2A'!E839,'GSTN-Diff Gross'!$T$7:$T$1006,"&lt;&gt;0")+COUNTIFS('GSTN-Diff Gross'!$D$7:$D$1006,'2A'!E839,'GSTN-Diff Gross'!$U$7:$U$1006,"&lt;&gt;0")+COUNTIFS('GSTN-Diff Gross'!$D$7:$D$1006,'2A'!E839,'GSTN-Diff Gross'!$V$7:$V$1006,"&lt;&gt;0"),'2A'!F839,"")</f>
        <v/>
      </c>
      <c r="E1840" s="68" t="str">
        <f>IF(COUNTIFS('GSTN-Diff Gross'!$D$7:$D$1006,'2A'!E839,'GSTN-Diff Gross'!$R$7:$R$1006,"&lt;&gt;0")+COUNTIFS('GSTN-Diff Gross'!$D$7:$D$1006,'2A'!E839,'GSTN-Diff Gross'!$S$7:$S$1006,"&lt;&gt;0")+COUNTIFS('GSTN-Diff Gross'!$D$7:$D$1006,'2A'!E839,'GSTN-Diff Gross'!$T$7:$T$1006,"&lt;&gt;0")+COUNTIFS('GSTN-Diff Gross'!$D$7:$D$1006,'2A'!E839,'GSTN-Diff Gross'!$U$7:$U$1006,"&lt;&gt;0")+COUNTIFS('GSTN-Diff Gross'!$D$7:$D$1006,'2A'!E839,'GSTN-Diff Gross'!$V$7:$V$1006,"&lt;&gt;0"),'2A'!G839,"")</f>
        <v/>
      </c>
      <c r="F1840" s="90" t="str">
        <f>IF(COUNTIFS('GSTN-Diff Gross'!$D$7:$D$1006,'2A'!E839,'GSTN-Diff Gross'!$R$7:$R$1006,"&lt;&gt;0")+COUNTIFS('GSTN-Diff Gross'!$D$7:$D$1006,'2A'!E839,'GSTN-Diff Gross'!$S$7:$S$1006,"&lt;&gt;0")+COUNTIFS('GSTN-Diff Gross'!$D$7:$D$1006,'2A'!E839,'GSTN-Diff Gross'!$T$7:$T$1006,"&lt;&gt;0")+COUNTIFS('GSTN-Diff Gross'!$D$7:$D$1006,'2A'!E839,'GSTN-Diff Gross'!$U$7:$U$1006,"&lt;&gt;0")+COUNTIFS('GSTN-Diff Gross'!$D$7:$D$1006,'2A'!E839,'GSTN-Diff Gross'!$V$7:$V$1006,"&lt;&gt;0"),'2A'!H839,"")</f>
        <v/>
      </c>
      <c r="G1840" s="167">
        <f t="shared" si="207"/>
        <v>0</v>
      </c>
      <c r="H1840" s="167">
        <f t="shared" si="208"/>
        <v>0</v>
      </c>
      <c r="I1840" s="167">
        <f t="shared" si="209"/>
        <v>0</v>
      </c>
      <c r="J1840" s="167">
        <f t="shared" si="210"/>
        <v>0</v>
      </c>
      <c r="K1840" s="167">
        <f t="shared" si="211"/>
        <v>0</v>
      </c>
      <c r="L1840" s="99">
        <f>IFERROR(VLOOKUP(B1840,BOOKS!$D$6:$M$1005,6,0),0)</f>
        <v>0</v>
      </c>
      <c r="M1840" s="100">
        <f>IFERROR(VLOOKUP(B1840,BOOKS!$D$6:$M$1005,7,0),0)</f>
        <v>0</v>
      </c>
      <c r="N1840" s="100">
        <f>IFERROR(VLOOKUP(B1840,BOOKS!$D$6:$M$1005,8,0),0)</f>
        <v>0</v>
      </c>
      <c r="O1840" s="100">
        <f>IFERROR(VLOOKUP(B1840,BOOKS!$D$6:$M$1005,9,0),0)</f>
        <v>0</v>
      </c>
      <c r="P1840" s="100">
        <f>IFERROR(VLOOKUP(B1840,BOOKS!$D$6:$M$1005,10,0),0)</f>
        <v>0</v>
      </c>
      <c r="Q1840" s="94">
        <f>IFERROR(VLOOKUP(B1840,'2A'!$D$6:$M$1005,6,0),0)</f>
        <v>0</v>
      </c>
      <c r="R1840" s="95">
        <f>IFERROR(VLOOKUP(B1840,'2A'!$D$6:$M$1005,7,0),0)</f>
        <v>0</v>
      </c>
      <c r="S1840" s="95">
        <f>IFERROR(VLOOKUP(B1840,'2A'!$D$6:$M$1005,8,0),0)</f>
        <v>0</v>
      </c>
      <c r="T1840" s="95">
        <f>IFERROR(VLOOKUP(B1840,'2A'!$D$6:$M$1005,9,0),0)</f>
        <v>0</v>
      </c>
      <c r="U1840" s="95">
        <f>IFERROR(VLOOKUP(B1840,'2A'!$D$6:$M$1005,10,0),0)</f>
        <v>0</v>
      </c>
      <c r="V1840" s="111"/>
    </row>
    <row r="1841" spans="1:22">
      <c r="A1841" s="163">
        <f t="shared" ref="A1841:A1904" si="213">A1840+1</f>
        <v>1835</v>
      </c>
      <c r="B1841" s="163" t="str">
        <f t="shared" si="212"/>
        <v/>
      </c>
      <c r="C1841" s="163" t="str">
        <f>IF(COUNTIFS('GSTN-Diff Gross'!$D$7:$D$1006,'2A'!E840,'GSTN-Diff Gross'!$R$7:$R$1006,"&lt;&gt;0")+COUNTIFS('GSTN-Diff Gross'!$D$7:$D$1006,'2A'!E840,'GSTN-Diff Gross'!$S$7:$S$1006,"&lt;&gt;0")+COUNTIFS('GSTN-Diff Gross'!$D$7:$D$1006,'2A'!E840,'GSTN-Diff Gross'!$T$7:$T$1006,"&lt;&gt;0")+COUNTIFS('GSTN-Diff Gross'!$D$7:$D$1006,'2A'!E840,'GSTN-Diff Gross'!$U$7:$U$1006,"&lt;&gt;0")+COUNTIFS('GSTN-Diff Gross'!$D$7:$D$1006,'2A'!E840,'GSTN-Diff Gross'!$V$7:$V$1006,"&lt;&gt;0"),'2A'!E840,"")</f>
        <v/>
      </c>
      <c r="D1841" s="46" t="str">
        <f>IF(COUNTIFS('GSTN-Diff Gross'!$D$7:$D$1006,'2A'!E840,'GSTN-Diff Gross'!$R$7:$R$1006,"&lt;&gt;0")+COUNTIFS('GSTN-Diff Gross'!$D$7:$D$1006,'2A'!E840,'GSTN-Diff Gross'!$S$7:$S$1006,"&lt;&gt;0")+COUNTIFS('GSTN-Diff Gross'!$D$7:$D$1006,'2A'!E840,'GSTN-Diff Gross'!$T$7:$T$1006,"&lt;&gt;0")+COUNTIFS('GSTN-Diff Gross'!$D$7:$D$1006,'2A'!E840,'GSTN-Diff Gross'!$U$7:$U$1006,"&lt;&gt;0")+COUNTIFS('GSTN-Diff Gross'!$D$7:$D$1006,'2A'!E840,'GSTN-Diff Gross'!$V$7:$V$1006,"&lt;&gt;0"),'2A'!F840,"")</f>
        <v/>
      </c>
      <c r="E1841" s="69" t="str">
        <f>IF(COUNTIFS('GSTN-Diff Gross'!$D$7:$D$1006,'2A'!E840,'GSTN-Diff Gross'!$R$7:$R$1006,"&lt;&gt;0")+COUNTIFS('GSTN-Diff Gross'!$D$7:$D$1006,'2A'!E840,'GSTN-Diff Gross'!$S$7:$S$1006,"&lt;&gt;0")+COUNTIFS('GSTN-Diff Gross'!$D$7:$D$1006,'2A'!E840,'GSTN-Diff Gross'!$T$7:$T$1006,"&lt;&gt;0")+COUNTIFS('GSTN-Diff Gross'!$D$7:$D$1006,'2A'!E840,'GSTN-Diff Gross'!$U$7:$U$1006,"&lt;&gt;0")+COUNTIFS('GSTN-Diff Gross'!$D$7:$D$1006,'2A'!E840,'GSTN-Diff Gross'!$V$7:$V$1006,"&lt;&gt;0"),'2A'!G840,"")</f>
        <v/>
      </c>
      <c r="F1841" s="91" t="str">
        <f>IF(COUNTIFS('GSTN-Diff Gross'!$D$7:$D$1006,'2A'!E840,'GSTN-Diff Gross'!$R$7:$R$1006,"&lt;&gt;0")+COUNTIFS('GSTN-Diff Gross'!$D$7:$D$1006,'2A'!E840,'GSTN-Diff Gross'!$S$7:$S$1006,"&lt;&gt;0")+COUNTIFS('GSTN-Diff Gross'!$D$7:$D$1006,'2A'!E840,'GSTN-Diff Gross'!$T$7:$T$1006,"&lt;&gt;0")+COUNTIFS('GSTN-Diff Gross'!$D$7:$D$1006,'2A'!E840,'GSTN-Diff Gross'!$U$7:$U$1006,"&lt;&gt;0")+COUNTIFS('GSTN-Diff Gross'!$D$7:$D$1006,'2A'!E840,'GSTN-Diff Gross'!$V$7:$V$1006,"&lt;&gt;0"),'2A'!H840,"")</f>
        <v/>
      </c>
      <c r="G1841" s="96">
        <f t="shared" si="207"/>
        <v>0</v>
      </c>
      <c r="H1841" s="96">
        <f t="shared" si="208"/>
        <v>0</v>
      </c>
      <c r="I1841" s="97">
        <f t="shared" si="209"/>
        <v>0</v>
      </c>
      <c r="J1841" s="98">
        <f t="shared" si="210"/>
        <v>0</v>
      </c>
      <c r="K1841" s="96">
        <f t="shared" si="211"/>
        <v>0</v>
      </c>
      <c r="L1841" s="93">
        <f>IFERROR(VLOOKUP(B1841,BOOKS!$D$6:$M$1005,6,0),0)</f>
        <v>0</v>
      </c>
      <c r="M1841" s="88">
        <f>IFERROR(VLOOKUP(B1841,BOOKS!$D$6:$M$1005,7,0),0)</f>
        <v>0</v>
      </c>
      <c r="N1841" s="88">
        <f>IFERROR(VLOOKUP(B1841,BOOKS!$D$6:$M$1005,8,0),0)</f>
        <v>0</v>
      </c>
      <c r="O1841" s="88">
        <f>IFERROR(VLOOKUP(B1841,BOOKS!$D$6:$M$1005,9,0),0)</f>
        <v>0</v>
      </c>
      <c r="P1841" s="88">
        <f>IFERROR(VLOOKUP(B1841,BOOKS!$D$6:$M$1005,10,0),0)</f>
        <v>0</v>
      </c>
      <c r="Q1841" s="84">
        <f>IFERROR(VLOOKUP(B1841,'2A'!$D$6:$M$1005,6,0),0)</f>
        <v>0</v>
      </c>
      <c r="R1841" s="44">
        <f>IFERROR(VLOOKUP(B1841,'2A'!$D$6:$M$1005,7,0),0)</f>
        <v>0</v>
      </c>
      <c r="S1841" s="44">
        <f>IFERROR(VLOOKUP(B1841,'2A'!$D$6:$M$1005,8,0),0)</f>
        <v>0</v>
      </c>
      <c r="T1841" s="44">
        <f>IFERROR(VLOOKUP(B1841,'2A'!$D$6:$M$1005,9,0),0)</f>
        <v>0</v>
      </c>
      <c r="U1841" s="44">
        <f>IFERROR(VLOOKUP(B1841,'2A'!$D$6:$M$1005,10,0),0)</f>
        <v>0</v>
      </c>
      <c r="V1841" s="111"/>
    </row>
    <row r="1842" spans="1:22">
      <c r="A1842" s="161">
        <f t="shared" si="213"/>
        <v>1836</v>
      </c>
      <c r="B1842" s="161" t="str">
        <f t="shared" si="212"/>
        <v/>
      </c>
      <c r="C1842" s="161" t="str">
        <f>IF(COUNTIFS('GSTN-Diff Gross'!$D$7:$D$1006,'2A'!E841,'GSTN-Diff Gross'!$R$7:$R$1006,"&lt;&gt;0")+COUNTIFS('GSTN-Diff Gross'!$D$7:$D$1006,'2A'!E841,'GSTN-Diff Gross'!$S$7:$S$1006,"&lt;&gt;0")+COUNTIFS('GSTN-Diff Gross'!$D$7:$D$1006,'2A'!E841,'GSTN-Diff Gross'!$T$7:$T$1006,"&lt;&gt;0")+COUNTIFS('GSTN-Diff Gross'!$D$7:$D$1006,'2A'!E841,'GSTN-Diff Gross'!$U$7:$U$1006,"&lt;&gt;0")+COUNTIFS('GSTN-Diff Gross'!$D$7:$D$1006,'2A'!E841,'GSTN-Diff Gross'!$V$7:$V$1006,"&lt;&gt;0"),'2A'!E841,"")</f>
        <v/>
      </c>
      <c r="D1842" s="41" t="str">
        <f>IF(COUNTIFS('GSTN-Diff Gross'!$D$7:$D$1006,'2A'!E841,'GSTN-Diff Gross'!$R$7:$R$1006,"&lt;&gt;0")+COUNTIFS('GSTN-Diff Gross'!$D$7:$D$1006,'2A'!E841,'GSTN-Diff Gross'!$S$7:$S$1006,"&lt;&gt;0")+COUNTIFS('GSTN-Diff Gross'!$D$7:$D$1006,'2A'!E841,'GSTN-Diff Gross'!$T$7:$T$1006,"&lt;&gt;0")+COUNTIFS('GSTN-Diff Gross'!$D$7:$D$1006,'2A'!E841,'GSTN-Diff Gross'!$U$7:$U$1006,"&lt;&gt;0")+COUNTIFS('GSTN-Diff Gross'!$D$7:$D$1006,'2A'!E841,'GSTN-Diff Gross'!$V$7:$V$1006,"&lt;&gt;0"),'2A'!F841,"")</f>
        <v/>
      </c>
      <c r="E1842" s="68" t="str">
        <f>IF(COUNTIFS('GSTN-Diff Gross'!$D$7:$D$1006,'2A'!E841,'GSTN-Diff Gross'!$R$7:$R$1006,"&lt;&gt;0")+COUNTIFS('GSTN-Diff Gross'!$D$7:$D$1006,'2A'!E841,'GSTN-Diff Gross'!$S$7:$S$1006,"&lt;&gt;0")+COUNTIFS('GSTN-Diff Gross'!$D$7:$D$1006,'2A'!E841,'GSTN-Diff Gross'!$T$7:$T$1006,"&lt;&gt;0")+COUNTIFS('GSTN-Diff Gross'!$D$7:$D$1006,'2A'!E841,'GSTN-Diff Gross'!$U$7:$U$1006,"&lt;&gt;0")+COUNTIFS('GSTN-Diff Gross'!$D$7:$D$1006,'2A'!E841,'GSTN-Diff Gross'!$V$7:$V$1006,"&lt;&gt;0"),'2A'!G841,"")</f>
        <v/>
      </c>
      <c r="F1842" s="90" t="str">
        <f>IF(COUNTIFS('GSTN-Diff Gross'!$D$7:$D$1006,'2A'!E841,'GSTN-Diff Gross'!$R$7:$R$1006,"&lt;&gt;0")+COUNTIFS('GSTN-Diff Gross'!$D$7:$D$1006,'2A'!E841,'GSTN-Diff Gross'!$S$7:$S$1006,"&lt;&gt;0")+COUNTIFS('GSTN-Diff Gross'!$D$7:$D$1006,'2A'!E841,'GSTN-Diff Gross'!$T$7:$T$1006,"&lt;&gt;0")+COUNTIFS('GSTN-Diff Gross'!$D$7:$D$1006,'2A'!E841,'GSTN-Diff Gross'!$U$7:$U$1006,"&lt;&gt;0")+COUNTIFS('GSTN-Diff Gross'!$D$7:$D$1006,'2A'!E841,'GSTN-Diff Gross'!$V$7:$V$1006,"&lt;&gt;0"),'2A'!H841,"")</f>
        <v/>
      </c>
      <c r="G1842" s="167">
        <f t="shared" si="207"/>
        <v>0</v>
      </c>
      <c r="H1842" s="167">
        <f t="shared" si="208"/>
        <v>0</v>
      </c>
      <c r="I1842" s="167">
        <f t="shared" si="209"/>
        <v>0</v>
      </c>
      <c r="J1842" s="167">
        <f t="shared" si="210"/>
        <v>0</v>
      </c>
      <c r="K1842" s="167">
        <f t="shared" si="211"/>
        <v>0</v>
      </c>
      <c r="L1842" s="99">
        <f>IFERROR(VLOOKUP(B1842,BOOKS!$D$6:$M$1005,6,0),0)</f>
        <v>0</v>
      </c>
      <c r="M1842" s="100">
        <f>IFERROR(VLOOKUP(B1842,BOOKS!$D$6:$M$1005,7,0),0)</f>
        <v>0</v>
      </c>
      <c r="N1842" s="100">
        <f>IFERROR(VLOOKUP(B1842,BOOKS!$D$6:$M$1005,8,0),0)</f>
        <v>0</v>
      </c>
      <c r="O1842" s="100">
        <f>IFERROR(VLOOKUP(B1842,BOOKS!$D$6:$M$1005,9,0),0)</f>
        <v>0</v>
      </c>
      <c r="P1842" s="100">
        <f>IFERROR(VLOOKUP(B1842,BOOKS!$D$6:$M$1005,10,0),0)</f>
        <v>0</v>
      </c>
      <c r="Q1842" s="94">
        <f>IFERROR(VLOOKUP(B1842,'2A'!$D$6:$M$1005,6,0),0)</f>
        <v>0</v>
      </c>
      <c r="R1842" s="95">
        <f>IFERROR(VLOOKUP(B1842,'2A'!$D$6:$M$1005,7,0),0)</f>
        <v>0</v>
      </c>
      <c r="S1842" s="95">
        <f>IFERROR(VLOOKUP(B1842,'2A'!$D$6:$M$1005,8,0),0)</f>
        <v>0</v>
      </c>
      <c r="T1842" s="95">
        <f>IFERROR(VLOOKUP(B1842,'2A'!$D$6:$M$1005,9,0),0)</f>
        <v>0</v>
      </c>
      <c r="U1842" s="95">
        <f>IFERROR(VLOOKUP(B1842,'2A'!$D$6:$M$1005,10,0),0)</f>
        <v>0</v>
      </c>
      <c r="V1842" s="111"/>
    </row>
    <row r="1843" spans="1:22">
      <c r="A1843" s="163">
        <f t="shared" si="213"/>
        <v>1837</v>
      </c>
      <c r="B1843" s="163" t="str">
        <f t="shared" si="212"/>
        <v/>
      </c>
      <c r="C1843" s="163" t="str">
        <f>IF(COUNTIFS('GSTN-Diff Gross'!$D$7:$D$1006,'2A'!E842,'GSTN-Diff Gross'!$R$7:$R$1006,"&lt;&gt;0")+COUNTIFS('GSTN-Diff Gross'!$D$7:$D$1006,'2A'!E842,'GSTN-Diff Gross'!$S$7:$S$1006,"&lt;&gt;0")+COUNTIFS('GSTN-Diff Gross'!$D$7:$D$1006,'2A'!E842,'GSTN-Diff Gross'!$T$7:$T$1006,"&lt;&gt;0")+COUNTIFS('GSTN-Diff Gross'!$D$7:$D$1006,'2A'!E842,'GSTN-Diff Gross'!$U$7:$U$1006,"&lt;&gt;0")+COUNTIFS('GSTN-Diff Gross'!$D$7:$D$1006,'2A'!E842,'GSTN-Diff Gross'!$V$7:$V$1006,"&lt;&gt;0"),'2A'!E842,"")</f>
        <v/>
      </c>
      <c r="D1843" s="46" t="str">
        <f>IF(COUNTIFS('GSTN-Diff Gross'!$D$7:$D$1006,'2A'!E842,'GSTN-Diff Gross'!$R$7:$R$1006,"&lt;&gt;0")+COUNTIFS('GSTN-Diff Gross'!$D$7:$D$1006,'2A'!E842,'GSTN-Diff Gross'!$S$7:$S$1006,"&lt;&gt;0")+COUNTIFS('GSTN-Diff Gross'!$D$7:$D$1006,'2A'!E842,'GSTN-Diff Gross'!$T$7:$T$1006,"&lt;&gt;0")+COUNTIFS('GSTN-Diff Gross'!$D$7:$D$1006,'2A'!E842,'GSTN-Diff Gross'!$U$7:$U$1006,"&lt;&gt;0")+COUNTIFS('GSTN-Diff Gross'!$D$7:$D$1006,'2A'!E842,'GSTN-Diff Gross'!$V$7:$V$1006,"&lt;&gt;0"),'2A'!F842,"")</f>
        <v/>
      </c>
      <c r="E1843" s="69" t="str">
        <f>IF(COUNTIFS('GSTN-Diff Gross'!$D$7:$D$1006,'2A'!E842,'GSTN-Diff Gross'!$R$7:$R$1006,"&lt;&gt;0")+COUNTIFS('GSTN-Diff Gross'!$D$7:$D$1006,'2A'!E842,'GSTN-Diff Gross'!$S$7:$S$1006,"&lt;&gt;0")+COUNTIFS('GSTN-Diff Gross'!$D$7:$D$1006,'2A'!E842,'GSTN-Diff Gross'!$T$7:$T$1006,"&lt;&gt;0")+COUNTIFS('GSTN-Diff Gross'!$D$7:$D$1006,'2A'!E842,'GSTN-Diff Gross'!$U$7:$U$1006,"&lt;&gt;0")+COUNTIFS('GSTN-Diff Gross'!$D$7:$D$1006,'2A'!E842,'GSTN-Diff Gross'!$V$7:$V$1006,"&lt;&gt;0"),'2A'!G842,"")</f>
        <v/>
      </c>
      <c r="F1843" s="91" t="str">
        <f>IF(COUNTIFS('GSTN-Diff Gross'!$D$7:$D$1006,'2A'!E842,'GSTN-Diff Gross'!$R$7:$R$1006,"&lt;&gt;0")+COUNTIFS('GSTN-Diff Gross'!$D$7:$D$1006,'2A'!E842,'GSTN-Diff Gross'!$S$7:$S$1006,"&lt;&gt;0")+COUNTIFS('GSTN-Diff Gross'!$D$7:$D$1006,'2A'!E842,'GSTN-Diff Gross'!$T$7:$T$1006,"&lt;&gt;0")+COUNTIFS('GSTN-Diff Gross'!$D$7:$D$1006,'2A'!E842,'GSTN-Diff Gross'!$U$7:$U$1006,"&lt;&gt;0")+COUNTIFS('GSTN-Diff Gross'!$D$7:$D$1006,'2A'!E842,'GSTN-Diff Gross'!$V$7:$V$1006,"&lt;&gt;0"),'2A'!H842,"")</f>
        <v/>
      </c>
      <c r="G1843" s="96">
        <f t="shared" si="207"/>
        <v>0</v>
      </c>
      <c r="H1843" s="96">
        <f t="shared" si="208"/>
        <v>0</v>
      </c>
      <c r="I1843" s="97">
        <f t="shared" si="209"/>
        <v>0</v>
      </c>
      <c r="J1843" s="98">
        <f t="shared" si="210"/>
        <v>0</v>
      </c>
      <c r="K1843" s="96">
        <f t="shared" si="211"/>
        <v>0</v>
      </c>
      <c r="L1843" s="93">
        <f>IFERROR(VLOOKUP(B1843,BOOKS!$D$6:$M$1005,6,0),0)</f>
        <v>0</v>
      </c>
      <c r="M1843" s="88">
        <f>IFERROR(VLOOKUP(B1843,BOOKS!$D$6:$M$1005,7,0),0)</f>
        <v>0</v>
      </c>
      <c r="N1843" s="88">
        <f>IFERROR(VLOOKUP(B1843,BOOKS!$D$6:$M$1005,8,0),0)</f>
        <v>0</v>
      </c>
      <c r="O1843" s="88">
        <f>IFERROR(VLOOKUP(B1843,BOOKS!$D$6:$M$1005,9,0),0)</f>
        <v>0</v>
      </c>
      <c r="P1843" s="88">
        <f>IFERROR(VLOOKUP(B1843,BOOKS!$D$6:$M$1005,10,0),0)</f>
        <v>0</v>
      </c>
      <c r="Q1843" s="84">
        <f>IFERROR(VLOOKUP(B1843,'2A'!$D$6:$M$1005,6,0),0)</f>
        <v>0</v>
      </c>
      <c r="R1843" s="44">
        <f>IFERROR(VLOOKUP(B1843,'2A'!$D$6:$M$1005,7,0),0)</f>
        <v>0</v>
      </c>
      <c r="S1843" s="44">
        <f>IFERROR(VLOOKUP(B1843,'2A'!$D$6:$M$1005,8,0),0)</f>
        <v>0</v>
      </c>
      <c r="T1843" s="44">
        <f>IFERROR(VLOOKUP(B1843,'2A'!$D$6:$M$1005,9,0),0)</f>
        <v>0</v>
      </c>
      <c r="U1843" s="44">
        <f>IFERROR(VLOOKUP(B1843,'2A'!$D$6:$M$1005,10,0),0)</f>
        <v>0</v>
      </c>
      <c r="V1843" s="111"/>
    </row>
    <row r="1844" spans="1:22">
      <c r="A1844" s="161">
        <f t="shared" si="213"/>
        <v>1838</v>
      </c>
      <c r="B1844" s="161" t="str">
        <f t="shared" si="212"/>
        <v/>
      </c>
      <c r="C1844" s="161" t="str">
        <f>IF(COUNTIFS('GSTN-Diff Gross'!$D$7:$D$1006,'2A'!E843,'GSTN-Diff Gross'!$R$7:$R$1006,"&lt;&gt;0")+COUNTIFS('GSTN-Diff Gross'!$D$7:$D$1006,'2A'!E843,'GSTN-Diff Gross'!$S$7:$S$1006,"&lt;&gt;0")+COUNTIFS('GSTN-Diff Gross'!$D$7:$D$1006,'2A'!E843,'GSTN-Diff Gross'!$T$7:$T$1006,"&lt;&gt;0")+COUNTIFS('GSTN-Diff Gross'!$D$7:$D$1006,'2A'!E843,'GSTN-Diff Gross'!$U$7:$U$1006,"&lt;&gt;0")+COUNTIFS('GSTN-Diff Gross'!$D$7:$D$1006,'2A'!E843,'GSTN-Diff Gross'!$V$7:$V$1006,"&lt;&gt;0"),'2A'!E843,"")</f>
        <v/>
      </c>
      <c r="D1844" s="41" t="str">
        <f>IF(COUNTIFS('GSTN-Diff Gross'!$D$7:$D$1006,'2A'!E843,'GSTN-Diff Gross'!$R$7:$R$1006,"&lt;&gt;0")+COUNTIFS('GSTN-Diff Gross'!$D$7:$D$1006,'2A'!E843,'GSTN-Diff Gross'!$S$7:$S$1006,"&lt;&gt;0")+COUNTIFS('GSTN-Diff Gross'!$D$7:$D$1006,'2A'!E843,'GSTN-Diff Gross'!$T$7:$T$1006,"&lt;&gt;0")+COUNTIFS('GSTN-Diff Gross'!$D$7:$D$1006,'2A'!E843,'GSTN-Diff Gross'!$U$7:$U$1006,"&lt;&gt;0")+COUNTIFS('GSTN-Diff Gross'!$D$7:$D$1006,'2A'!E843,'GSTN-Diff Gross'!$V$7:$V$1006,"&lt;&gt;0"),'2A'!F843,"")</f>
        <v/>
      </c>
      <c r="E1844" s="68" t="str">
        <f>IF(COUNTIFS('GSTN-Diff Gross'!$D$7:$D$1006,'2A'!E843,'GSTN-Diff Gross'!$R$7:$R$1006,"&lt;&gt;0")+COUNTIFS('GSTN-Diff Gross'!$D$7:$D$1006,'2A'!E843,'GSTN-Diff Gross'!$S$7:$S$1006,"&lt;&gt;0")+COUNTIFS('GSTN-Diff Gross'!$D$7:$D$1006,'2A'!E843,'GSTN-Diff Gross'!$T$7:$T$1006,"&lt;&gt;0")+COUNTIFS('GSTN-Diff Gross'!$D$7:$D$1006,'2A'!E843,'GSTN-Diff Gross'!$U$7:$U$1006,"&lt;&gt;0")+COUNTIFS('GSTN-Diff Gross'!$D$7:$D$1006,'2A'!E843,'GSTN-Diff Gross'!$V$7:$V$1006,"&lt;&gt;0"),'2A'!G843,"")</f>
        <v/>
      </c>
      <c r="F1844" s="90" t="str">
        <f>IF(COUNTIFS('GSTN-Diff Gross'!$D$7:$D$1006,'2A'!E843,'GSTN-Diff Gross'!$R$7:$R$1006,"&lt;&gt;0")+COUNTIFS('GSTN-Diff Gross'!$D$7:$D$1006,'2A'!E843,'GSTN-Diff Gross'!$S$7:$S$1006,"&lt;&gt;0")+COUNTIFS('GSTN-Diff Gross'!$D$7:$D$1006,'2A'!E843,'GSTN-Diff Gross'!$T$7:$T$1006,"&lt;&gt;0")+COUNTIFS('GSTN-Diff Gross'!$D$7:$D$1006,'2A'!E843,'GSTN-Diff Gross'!$U$7:$U$1006,"&lt;&gt;0")+COUNTIFS('GSTN-Diff Gross'!$D$7:$D$1006,'2A'!E843,'GSTN-Diff Gross'!$V$7:$V$1006,"&lt;&gt;0"),'2A'!H843,"")</f>
        <v/>
      </c>
      <c r="G1844" s="167">
        <f t="shared" si="207"/>
        <v>0</v>
      </c>
      <c r="H1844" s="167">
        <f t="shared" si="208"/>
        <v>0</v>
      </c>
      <c r="I1844" s="167">
        <f t="shared" si="209"/>
        <v>0</v>
      </c>
      <c r="J1844" s="167">
        <f t="shared" si="210"/>
        <v>0</v>
      </c>
      <c r="K1844" s="167">
        <f t="shared" si="211"/>
        <v>0</v>
      </c>
      <c r="L1844" s="99">
        <f>IFERROR(VLOOKUP(B1844,BOOKS!$D$6:$M$1005,6,0),0)</f>
        <v>0</v>
      </c>
      <c r="M1844" s="100">
        <f>IFERROR(VLOOKUP(B1844,BOOKS!$D$6:$M$1005,7,0),0)</f>
        <v>0</v>
      </c>
      <c r="N1844" s="100">
        <f>IFERROR(VLOOKUP(B1844,BOOKS!$D$6:$M$1005,8,0),0)</f>
        <v>0</v>
      </c>
      <c r="O1844" s="100">
        <f>IFERROR(VLOOKUP(B1844,BOOKS!$D$6:$M$1005,9,0),0)</f>
        <v>0</v>
      </c>
      <c r="P1844" s="100">
        <f>IFERROR(VLOOKUP(B1844,BOOKS!$D$6:$M$1005,10,0),0)</f>
        <v>0</v>
      </c>
      <c r="Q1844" s="94">
        <f>IFERROR(VLOOKUP(B1844,'2A'!$D$6:$M$1005,6,0),0)</f>
        <v>0</v>
      </c>
      <c r="R1844" s="95">
        <f>IFERROR(VLOOKUP(B1844,'2A'!$D$6:$M$1005,7,0),0)</f>
        <v>0</v>
      </c>
      <c r="S1844" s="95">
        <f>IFERROR(VLOOKUP(B1844,'2A'!$D$6:$M$1005,8,0),0)</f>
        <v>0</v>
      </c>
      <c r="T1844" s="95">
        <f>IFERROR(VLOOKUP(B1844,'2A'!$D$6:$M$1005,9,0),0)</f>
        <v>0</v>
      </c>
      <c r="U1844" s="95">
        <f>IFERROR(VLOOKUP(B1844,'2A'!$D$6:$M$1005,10,0),0)</f>
        <v>0</v>
      </c>
      <c r="V1844" s="111"/>
    </row>
    <row r="1845" spans="1:22">
      <c r="A1845" s="163">
        <f t="shared" si="213"/>
        <v>1839</v>
      </c>
      <c r="B1845" s="163" t="str">
        <f t="shared" si="212"/>
        <v/>
      </c>
      <c r="C1845" s="163" t="str">
        <f>IF(COUNTIFS('GSTN-Diff Gross'!$D$7:$D$1006,'2A'!E844,'GSTN-Diff Gross'!$R$7:$R$1006,"&lt;&gt;0")+COUNTIFS('GSTN-Diff Gross'!$D$7:$D$1006,'2A'!E844,'GSTN-Diff Gross'!$S$7:$S$1006,"&lt;&gt;0")+COUNTIFS('GSTN-Diff Gross'!$D$7:$D$1006,'2A'!E844,'GSTN-Diff Gross'!$T$7:$T$1006,"&lt;&gt;0")+COUNTIFS('GSTN-Diff Gross'!$D$7:$D$1006,'2A'!E844,'GSTN-Diff Gross'!$U$7:$U$1006,"&lt;&gt;0")+COUNTIFS('GSTN-Diff Gross'!$D$7:$D$1006,'2A'!E844,'GSTN-Diff Gross'!$V$7:$V$1006,"&lt;&gt;0"),'2A'!E844,"")</f>
        <v/>
      </c>
      <c r="D1845" s="46" t="str">
        <f>IF(COUNTIFS('GSTN-Diff Gross'!$D$7:$D$1006,'2A'!E844,'GSTN-Diff Gross'!$R$7:$R$1006,"&lt;&gt;0")+COUNTIFS('GSTN-Diff Gross'!$D$7:$D$1006,'2A'!E844,'GSTN-Diff Gross'!$S$7:$S$1006,"&lt;&gt;0")+COUNTIFS('GSTN-Diff Gross'!$D$7:$D$1006,'2A'!E844,'GSTN-Diff Gross'!$T$7:$T$1006,"&lt;&gt;0")+COUNTIFS('GSTN-Diff Gross'!$D$7:$D$1006,'2A'!E844,'GSTN-Diff Gross'!$U$7:$U$1006,"&lt;&gt;0")+COUNTIFS('GSTN-Diff Gross'!$D$7:$D$1006,'2A'!E844,'GSTN-Diff Gross'!$V$7:$V$1006,"&lt;&gt;0"),'2A'!F844,"")</f>
        <v/>
      </c>
      <c r="E1845" s="69" t="str">
        <f>IF(COUNTIFS('GSTN-Diff Gross'!$D$7:$D$1006,'2A'!E844,'GSTN-Diff Gross'!$R$7:$R$1006,"&lt;&gt;0")+COUNTIFS('GSTN-Diff Gross'!$D$7:$D$1006,'2A'!E844,'GSTN-Diff Gross'!$S$7:$S$1006,"&lt;&gt;0")+COUNTIFS('GSTN-Diff Gross'!$D$7:$D$1006,'2A'!E844,'GSTN-Diff Gross'!$T$7:$T$1006,"&lt;&gt;0")+COUNTIFS('GSTN-Diff Gross'!$D$7:$D$1006,'2A'!E844,'GSTN-Diff Gross'!$U$7:$U$1006,"&lt;&gt;0")+COUNTIFS('GSTN-Diff Gross'!$D$7:$D$1006,'2A'!E844,'GSTN-Diff Gross'!$V$7:$V$1006,"&lt;&gt;0"),'2A'!G844,"")</f>
        <v/>
      </c>
      <c r="F1845" s="91" t="str">
        <f>IF(COUNTIFS('GSTN-Diff Gross'!$D$7:$D$1006,'2A'!E844,'GSTN-Diff Gross'!$R$7:$R$1006,"&lt;&gt;0")+COUNTIFS('GSTN-Diff Gross'!$D$7:$D$1006,'2A'!E844,'GSTN-Diff Gross'!$S$7:$S$1006,"&lt;&gt;0")+COUNTIFS('GSTN-Diff Gross'!$D$7:$D$1006,'2A'!E844,'GSTN-Diff Gross'!$T$7:$T$1006,"&lt;&gt;0")+COUNTIFS('GSTN-Diff Gross'!$D$7:$D$1006,'2A'!E844,'GSTN-Diff Gross'!$U$7:$U$1006,"&lt;&gt;0")+COUNTIFS('GSTN-Diff Gross'!$D$7:$D$1006,'2A'!E844,'GSTN-Diff Gross'!$V$7:$V$1006,"&lt;&gt;0"),'2A'!H844,"")</f>
        <v/>
      </c>
      <c r="G1845" s="96">
        <f t="shared" si="207"/>
        <v>0</v>
      </c>
      <c r="H1845" s="96">
        <f t="shared" si="208"/>
        <v>0</v>
      </c>
      <c r="I1845" s="97">
        <f t="shared" si="209"/>
        <v>0</v>
      </c>
      <c r="J1845" s="98">
        <f t="shared" si="210"/>
        <v>0</v>
      </c>
      <c r="K1845" s="96">
        <f t="shared" si="211"/>
        <v>0</v>
      </c>
      <c r="L1845" s="93">
        <f>IFERROR(VLOOKUP(B1845,BOOKS!$D$6:$M$1005,6,0),0)</f>
        <v>0</v>
      </c>
      <c r="M1845" s="88">
        <f>IFERROR(VLOOKUP(B1845,BOOKS!$D$6:$M$1005,7,0),0)</f>
        <v>0</v>
      </c>
      <c r="N1845" s="88">
        <f>IFERROR(VLOOKUP(B1845,BOOKS!$D$6:$M$1005,8,0),0)</f>
        <v>0</v>
      </c>
      <c r="O1845" s="88">
        <f>IFERROR(VLOOKUP(B1845,BOOKS!$D$6:$M$1005,9,0),0)</f>
        <v>0</v>
      </c>
      <c r="P1845" s="88">
        <f>IFERROR(VLOOKUP(B1845,BOOKS!$D$6:$M$1005,10,0),0)</f>
        <v>0</v>
      </c>
      <c r="Q1845" s="84">
        <f>IFERROR(VLOOKUP(B1845,'2A'!$D$6:$M$1005,6,0),0)</f>
        <v>0</v>
      </c>
      <c r="R1845" s="44">
        <f>IFERROR(VLOOKUP(B1845,'2A'!$D$6:$M$1005,7,0),0)</f>
        <v>0</v>
      </c>
      <c r="S1845" s="44">
        <f>IFERROR(VLOOKUP(B1845,'2A'!$D$6:$M$1005,8,0),0)</f>
        <v>0</v>
      </c>
      <c r="T1845" s="44">
        <f>IFERROR(VLOOKUP(B1845,'2A'!$D$6:$M$1005,9,0),0)</f>
        <v>0</v>
      </c>
      <c r="U1845" s="44">
        <f>IFERROR(VLOOKUP(B1845,'2A'!$D$6:$M$1005,10,0),0)</f>
        <v>0</v>
      </c>
      <c r="V1845" s="111"/>
    </row>
    <row r="1846" spans="1:22">
      <c r="A1846" s="161">
        <f t="shared" si="213"/>
        <v>1840</v>
      </c>
      <c r="B1846" s="161" t="str">
        <f t="shared" si="212"/>
        <v/>
      </c>
      <c r="C1846" s="161" t="str">
        <f>IF(COUNTIFS('GSTN-Diff Gross'!$D$7:$D$1006,'2A'!E845,'GSTN-Diff Gross'!$R$7:$R$1006,"&lt;&gt;0")+COUNTIFS('GSTN-Diff Gross'!$D$7:$D$1006,'2A'!E845,'GSTN-Diff Gross'!$S$7:$S$1006,"&lt;&gt;0")+COUNTIFS('GSTN-Diff Gross'!$D$7:$D$1006,'2A'!E845,'GSTN-Diff Gross'!$T$7:$T$1006,"&lt;&gt;0")+COUNTIFS('GSTN-Diff Gross'!$D$7:$D$1006,'2A'!E845,'GSTN-Diff Gross'!$U$7:$U$1006,"&lt;&gt;0")+COUNTIFS('GSTN-Diff Gross'!$D$7:$D$1006,'2A'!E845,'GSTN-Diff Gross'!$V$7:$V$1006,"&lt;&gt;0"),'2A'!E845,"")</f>
        <v/>
      </c>
      <c r="D1846" s="41" t="str">
        <f>IF(COUNTIFS('GSTN-Diff Gross'!$D$7:$D$1006,'2A'!E845,'GSTN-Diff Gross'!$R$7:$R$1006,"&lt;&gt;0")+COUNTIFS('GSTN-Diff Gross'!$D$7:$D$1006,'2A'!E845,'GSTN-Diff Gross'!$S$7:$S$1006,"&lt;&gt;0")+COUNTIFS('GSTN-Diff Gross'!$D$7:$D$1006,'2A'!E845,'GSTN-Diff Gross'!$T$7:$T$1006,"&lt;&gt;0")+COUNTIFS('GSTN-Diff Gross'!$D$7:$D$1006,'2A'!E845,'GSTN-Diff Gross'!$U$7:$U$1006,"&lt;&gt;0")+COUNTIFS('GSTN-Diff Gross'!$D$7:$D$1006,'2A'!E845,'GSTN-Diff Gross'!$V$7:$V$1006,"&lt;&gt;0"),'2A'!F845,"")</f>
        <v/>
      </c>
      <c r="E1846" s="68" t="str">
        <f>IF(COUNTIFS('GSTN-Diff Gross'!$D$7:$D$1006,'2A'!E845,'GSTN-Diff Gross'!$R$7:$R$1006,"&lt;&gt;0")+COUNTIFS('GSTN-Diff Gross'!$D$7:$D$1006,'2A'!E845,'GSTN-Diff Gross'!$S$7:$S$1006,"&lt;&gt;0")+COUNTIFS('GSTN-Diff Gross'!$D$7:$D$1006,'2A'!E845,'GSTN-Diff Gross'!$T$7:$T$1006,"&lt;&gt;0")+COUNTIFS('GSTN-Diff Gross'!$D$7:$D$1006,'2A'!E845,'GSTN-Diff Gross'!$U$7:$U$1006,"&lt;&gt;0")+COUNTIFS('GSTN-Diff Gross'!$D$7:$D$1006,'2A'!E845,'GSTN-Diff Gross'!$V$7:$V$1006,"&lt;&gt;0"),'2A'!G845,"")</f>
        <v/>
      </c>
      <c r="F1846" s="90" t="str">
        <f>IF(COUNTIFS('GSTN-Diff Gross'!$D$7:$D$1006,'2A'!E845,'GSTN-Diff Gross'!$R$7:$R$1006,"&lt;&gt;0")+COUNTIFS('GSTN-Diff Gross'!$D$7:$D$1006,'2A'!E845,'GSTN-Diff Gross'!$S$7:$S$1006,"&lt;&gt;0")+COUNTIFS('GSTN-Diff Gross'!$D$7:$D$1006,'2A'!E845,'GSTN-Diff Gross'!$T$7:$T$1006,"&lt;&gt;0")+COUNTIFS('GSTN-Diff Gross'!$D$7:$D$1006,'2A'!E845,'GSTN-Diff Gross'!$U$7:$U$1006,"&lt;&gt;0")+COUNTIFS('GSTN-Diff Gross'!$D$7:$D$1006,'2A'!E845,'GSTN-Diff Gross'!$V$7:$V$1006,"&lt;&gt;0"),'2A'!H845,"")</f>
        <v/>
      </c>
      <c r="G1846" s="167">
        <f t="shared" si="207"/>
        <v>0</v>
      </c>
      <c r="H1846" s="167">
        <f t="shared" si="208"/>
        <v>0</v>
      </c>
      <c r="I1846" s="167">
        <f t="shared" si="209"/>
        <v>0</v>
      </c>
      <c r="J1846" s="167">
        <f t="shared" si="210"/>
        <v>0</v>
      </c>
      <c r="K1846" s="167">
        <f t="shared" si="211"/>
        <v>0</v>
      </c>
      <c r="L1846" s="99">
        <f>IFERROR(VLOOKUP(B1846,BOOKS!$D$6:$M$1005,6,0),0)</f>
        <v>0</v>
      </c>
      <c r="M1846" s="100">
        <f>IFERROR(VLOOKUP(B1846,BOOKS!$D$6:$M$1005,7,0),0)</f>
        <v>0</v>
      </c>
      <c r="N1846" s="100">
        <f>IFERROR(VLOOKUP(B1846,BOOKS!$D$6:$M$1005,8,0),0)</f>
        <v>0</v>
      </c>
      <c r="O1846" s="100">
        <f>IFERROR(VLOOKUP(B1846,BOOKS!$D$6:$M$1005,9,0),0)</f>
        <v>0</v>
      </c>
      <c r="P1846" s="100">
        <f>IFERROR(VLOOKUP(B1846,BOOKS!$D$6:$M$1005,10,0),0)</f>
        <v>0</v>
      </c>
      <c r="Q1846" s="94">
        <f>IFERROR(VLOOKUP(B1846,'2A'!$D$6:$M$1005,6,0),0)</f>
        <v>0</v>
      </c>
      <c r="R1846" s="95">
        <f>IFERROR(VLOOKUP(B1846,'2A'!$D$6:$M$1005,7,0),0)</f>
        <v>0</v>
      </c>
      <c r="S1846" s="95">
        <f>IFERROR(VLOOKUP(B1846,'2A'!$D$6:$M$1005,8,0),0)</f>
        <v>0</v>
      </c>
      <c r="T1846" s="95">
        <f>IFERROR(VLOOKUP(B1846,'2A'!$D$6:$M$1005,9,0),0)</f>
        <v>0</v>
      </c>
      <c r="U1846" s="95">
        <f>IFERROR(VLOOKUP(B1846,'2A'!$D$6:$M$1005,10,0),0)</f>
        <v>0</v>
      </c>
      <c r="V1846" s="111"/>
    </row>
    <row r="1847" spans="1:22">
      <c r="A1847" s="163">
        <f t="shared" si="213"/>
        <v>1841</v>
      </c>
      <c r="B1847" s="163" t="str">
        <f t="shared" si="212"/>
        <v/>
      </c>
      <c r="C1847" s="163" t="str">
        <f>IF(COUNTIFS('GSTN-Diff Gross'!$D$7:$D$1006,'2A'!E846,'GSTN-Diff Gross'!$R$7:$R$1006,"&lt;&gt;0")+COUNTIFS('GSTN-Diff Gross'!$D$7:$D$1006,'2A'!E846,'GSTN-Diff Gross'!$S$7:$S$1006,"&lt;&gt;0")+COUNTIFS('GSTN-Diff Gross'!$D$7:$D$1006,'2A'!E846,'GSTN-Diff Gross'!$T$7:$T$1006,"&lt;&gt;0")+COUNTIFS('GSTN-Diff Gross'!$D$7:$D$1006,'2A'!E846,'GSTN-Diff Gross'!$U$7:$U$1006,"&lt;&gt;0")+COUNTIFS('GSTN-Diff Gross'!$D$7:$D$1006,'2A'!E846,'GSTN-Diff Gross'!$V$7:$V$1006,"&lt;&gt;0"),'2A'!E846,"")</f>
        <v/>
      </c>
      <c r="D1847" s="46" t="str">
        <f>IF(COUNTIFS('GSTN-Diff Gross'!$D$7:$D$1006,'2A'!E846,'GSTN-Diff Gross'!$R$7:$R$1006,"&lt;&gt;0")+COUNTIFS('GSTN-Diff Gross'!$D$7:$D$1006,'2A'!E846,'GSTN-Diff Gross'!$S$7:$S$1006,"&lt;&gt;0")+COUNTIFS('GSTN-Diff Gross'!$D$7:$D$1006,'2A'!E846,'GSTN-Diff Gross'!$T$7:$T$1006,"&lt;&gt;0")+COUNTIFS('GSTN-Diff Gross'!$D$7:$D$1006,'2A'!E846,'GSTN-Diff Gross'!$U$7:$U$1006,"&lt;&gt;0")+COUNTIFS('GSTN-Diff Gross'!$D$7:$D$1006,'2A'!E846,'GSTN-Diff Gross'!$V$7:$V$1006,"&lt;&gt;0"),'2A'!F846,"")</f>
        <v/>
      </c>
      <c r="E1847" s="69" t="str">
        <f>IF(COUNTIFS('GSTN-Diff Gross'!$D$7:$D$1006,'2A'!E846,'GSTN-Diff Gross'!$R$7:$R$1006,"&lt;&gt;0")+COUNTIFS('GSTN-Diff Gross'!$D$7:$D$1006,'2A'!E846,'GSTN-Diff Gross'!$S$7:$S$1006,"&lt;&gt;0")+COUNTIFS('GSTN-Diff Gross'!$D$7:$D$1006,'2A'!E846,'GSTN-Diff Gross'!$T$7:$T$1006,"&lt;&gt;0")+COUNTIFS('GSTN-Diff Gross'!$D$7:$D$1006,'2A'!E846,'GSTN-Diff Gross'!$U$7:$U$1006,"&lt;&gt;0")+COUNTIFS('GSTN-Diff Gross'!$D$7:$D$1006,'2A'!E846,'GSTN-Diff Gross'!$V$7:$V$1006,"&lt;&gt;0"),'2A'!G846,"")</f>
        <v/>
      </c>
      <c r="F1847" s="91" t="str">
        <f>IF(COUNTIFS('GSTN-Diff Gross'!$D$7:$D$1006,'2A'!E846,'GSTN-Diff Gross'!$R$7:$R$1006,"&lt;&gt;0")+COUNTIFS('GSTN-Diff Gross'!$D$7:$D$1006,'2A'!E846,'GSTN-Diff Gross'!$S$7:$S$1006,"&lt;&gt;0")+COUNTIFS('GSTN-Diff Gross'!$D$7:$D$1006,'2A'!E846,'GSTN-Diff Gross'!$T$7:$T$1006,"&lt;&gt;0")+COUNTIFS('GSTN-Diff Gross'!$D$7:$D$1006,'2A'!E846,'GSTN-Diff Gross'!$U$7:$U$1006,"&lt;&gt;0")+COUNTIFS('GSTN-Diff Gross'!$D$7:$D$1006,'2A'!E846,'GSTN-Diff Gross'!$V$7:$V$1006,"&lt;&gt;0"),'2A'!H846,"")</f>
        <v/>
      </c>
      <c r="G1847" s="96">
        <f t="shared" si="207"/>
        <v>0</v>
      </c>
      <c r="H1847" s="96">
        <f t="shared" si="208"/>
        <v>0</v>
      </c>
      <c r="I1847" s="97">
        <f t="shared" si="209"/>
        <v>0</v>
      </c>
      <c r="J1847" s="98">
        <f t="shared" si="210"/>
        <v>0</v>
      </c>
      <c r="K1847" s="96">
        <f t="shared" si="211"/>
        <v>0</v>
      </c>
      <c r="L1847" s="93">
        <f>IFERROR(VLOOKUP(B1847,BOOKS!$D$6:$M$1005,6,0),0)</f>
        <v>0</v>
      </c>
      <c r="M1847" s="88">
        <f>IFERROR(VLOOKUP(B1847,BOOKS!$D$6:$M$1005,7,0),0)</f>
        <v>0</v>
      </c>
      <c r="N1847" s="88">
        <f>IFERROR(VLOOKUP(B1847,BOOKS!$D$6:$M$1005,8,0),0)</f>
        <v>0</v>
      </c>
      <c r="O1847" s="88">
        <f>IFERROR(VLOOKUP(B1847,BOOKS!$D$6:$M$1005,9,0),0)</f>
        <v>0</v>
      </c>
      <c r="P1847" s="88">
        <f>IFERROR(VLOOKUP(B1847,BOOKS!$D$6:$M$1005,10,0),0)</f>
        <v>0</v>
      </c>
      <c r="Q1847" s="84">
        <f>IFERROR(VLOOKUP(B1847,'2A'!$D$6:$M$1005,6,0),0)</f>
        <v>0</v>
      </c>
      <c r="R1847" s="44">
        <f>IFERROR(VLOOKUP(B1847,'2A'!$D$6:$M$1005,7,0),0)</f>
        <v>0</v>
      </c>
      <c r="S1847" s="44">
        <f>IFERROR(VLOOKUP(B1847,'2A'!$D$6:$M$1005,8,0),0)</f>
        <v>0</v>
      </c>
      <c r="T1847" s="44">
        <f>IFERROR(VLOOKUP(B1847,'2A'!$D$6:$M$1005,9,0),0)</f>
        <v>0</v>
      </c>
      <c r="U1847" s="44">
        <f>IFERROR(VLOOKUP(B1847,'2A'!$D$6:$M$1005,10,0),0)</f>
        <v>0</v>
      </c>
      <c r="V1847" s="111"/>
    </row>
    <row r="1848" spans="1:22">
      <c r="A1848" s="161">
        <f t="shared" si="213"/>
        <v>1842</v>
      </c>
      <c r="B1848" s="161" t="str">
        <f t="shared" si="212"/>
        <v/>
      </c>
      <c r="C1848" s="161" t="str">
        <f>IF(COUNTIFS('GSTN-Diff Gross'!$D$7:$D$1006,'2A'!E847,'GSTN-Diff Gross'!$R$7:$R$1006,"&lt;&gt;0")+COUNTIFS('GSTN-Diff Gross'!$D$7:$D$1006,'2A'!E847,'GSTN-Diff Gross'!$S$7:$S$1006,"&lt;&gt;0")+COUNTIFS('GSTN-Diff Gross'!$D$7:$D$1006,'2A'!E847,'GSTN-Diff Gross'!$T$7:$T$1006,"&lt;&gt;0")+COUNTIFS('GSTN-Diff Gross'!$D$7:$D$1006,'2A'!E847,'GSTN-Diff Gross'!$U$7:$U$1006,"&lt;&gt;0")+COUNTIFS('GSTN-Diff Gross'!$D$7:$D$1006,'2A'!E847,'GSTN-Diff Gross'!$V$7:$V$1006,"&lt;&gt;0"),'2A'!E847,"")</f>
        <v/>
      </c>
      <c r="D1848" s="41" t="str">
        <f>IF(COUNTIFS('GSTN-Diff Gross'!$D$7:$D$1006,'2A'!E847,'GSTN-Diff Gross'!$R$7:$R$1006,"&lt;&gt;0")+COUNTIFS('GSTN-Diff Gross'!$D$7:$D$1006,'2A'!E847,'GSTN-Diff Gross'!$S$7:$S$1006,"&lt;&gt;0")+COUNTIFS('GSTN-Diff Gross'!$D$7:$D$1006,'2A'!E847,'GSTN-Diff Gross'!$T$7:$T$1006,"&lt;&gt;0")+COUNTIFS('GSTN-Diff Gross'!$D$7:$D$1006,'2A'!E847,'GSTN-Diff Gross'!$U$7:$U$1006,"&lt;&gt;0")+COUNTIFS('GSTN-Diff Gross'!$D$7:$D$1006,'2A'!E847,'GSTN-Diff Gross'!$V$7:$V$1006,"&lt;&gt;0"),'2A'!F847,"")</f>
        <v/>
      </c>
      <c r="E1848" s="68" t="str">
        <f>IF(COUNTIFS('GSTN-Diff Gross'!$D$7:$D$1006,'2A'!E847,'GSTN-Diff Gross'!$R$7:$R$1006,"&lt;&gt;0")+COUNTIFS('GSTN-Diff Gross'!$D$7:$D$1006,'2A'!E847,'GSTN-Diff Gross'!$S$7:$S$1006,"&lt;&gt;0")+COUNTIFS('GSTN-Diff Gross'!$D$7:$D$1006,'2A'!E847,'GSTN-Diff Gross'!$T$7:$T$1006,"&lt;&gt;0")+COUNTIFS('GSTN-Diff Gross'!$D$7:$D$1006,'2A'!E847,'GSTN-Diff Gross'!$U$7:$U$1006,"&lt;&gt;0")+COUNTIFS('GSTN-Diff Gross'!$D$7:$D$1006,'2A'!E847,'GSTN-Diff Gross'!$V$7:$V$1006,"&lt;&gt;0"),'2A'!G847,"")</f>
        <v/>
      </c>
      <c r="F1848" s="90" t="str">
        <f>IF(COUNTIFS('GSTN-Diff Gross'!$D$7:$D$1006,'2A'!E847,'GSTN-Diff Gross'!$R$7:$R$1006,"&lt;&gt;0")+COUNTIFS('GSTN-Diff Gross'!$D$7:$D$1006,'2A'!E847,'GSTN-Diff Gross'!$S$7:$S$1006,"&lt;&gt;0")+COUNTIFS('GSTN-Diff Gross'!$D$7:$D$1006,'2A'!E847,'GSTN-Diff Gross'!$T$7:$T$1006,"&lt;&gt;0")+COUNTIFS('GSTN-Diff Gross'!$D$7:$D$1006,'2A'!E847,'GSTN-Diff Gross'!$U$7:$U$1006,"&lt;&gt;0")+COUNTIFS('GSTN-Diff Gross'!$D$7:$D$1006,'2A'!E847,'GSTN-Diff Gross'!$V$7:$V$1006,"&lt;&gt;0"),'2A'!H847,"")</f>
        <v/>
      </c>
      <c r="G1848" s="167">
        <f t="shared" si="207"/>
        <v>0</v>
      </c>
      <c r="H1848" s="167">
        <f t="shared" si="208"/>
        <v>0</v>
      </c>
      <c r="I1848" s="167">
        <f t="shared" si="209"/>
        <v>0</v>
      </c>
      <c r="J1848" s="167">
        <f t="shared" si="210"/>
        <v>0</v>
      </c>
      <c r="K1848" s="167">
        <f t="shared" si="211"/>
        <v>0</v>
      </c>
      <c r="L1848" s="99">
        <f>IFERROR(VLOOKUP(B1848,BOOKS!$D$6:$M$1005,6,0),0)</f>
        <v>0</v>
      </c>
      <c r="M1848" s="100">
        <f>IFERROR(VLOOKUP(B1848,BOOKS!$D$6:$M$1005,7,0),0)</f>
        <v>0</v>
      </c>
      <c r="N1848" s="100">
        <f>IFERROR(VLOOKUP(B1848,BOOKS!$D$6:$M$1005,8,0),0)</f>
        <v>0</v>
      </c>
      <c r="O1848" s="100">
        <f>IFERROR(VLOOKUP(B1848,BOOKS!$D$6:$M$1005,9,0),0)</f>
        <v>0</v>
      </c>
      <c r="P1848" s="100">
        <f>IFERROR(VLOOKUP(B1848,BOOKS!$D$6:$M$1005,10,0),0)</f>
        <v>0</v>
      </c>
      <c r="Q1848" s="94">
        <f>IFERROR(VLOOKUP(B1848,'2A'!$D$6:$M$1005,6,0),0)</f>
        <v>0</v>
      </c>
      <c r="R1848" s="95">
        <f>IFERROR(VLOOKUP(B1848,'2A'!$D$6:$M$1005,7,0),0)</f>
        <v>0</v>
      </c>
      <c r="S1848" s="95">
        <f>IFERROR(VLOOKUP(B1848,'2A'!$D$6:$M$1005,8,0),0)</f>
        <v>0</v>
      </c>
      <c r="T1848" s="95">
        <f>IFERROR(VLOOKUP(B1848,'2A'!$D$6:$M$1005,9,0),0)</f>
        <v>0</v>
      </c>
      <c r="U1848" s="95">
        <f>IFERROR(VLOOKUP(B1848,'2A'!$D$6:$M$1005,10,0),0)</f>
        <v>0</v>
      </c>
      <c r="V1848" s="111"/>
    </row>
    <row r="1849" spans="1:22">
      <c r="A1849" s="163">
        <f t="shared" si="213"/>
        <v>1843</v>
      </c>
      <c r="B1849" s="163" t="str">
        <f t="shared" si="212"/>
        <v/>
      </c>
      <c r="C1849" s="163" t="str">
        <f>IF(COUNTIFS('GSTN-Diff Gross'!$D$7:$D$1006,'2A'!E848,'GSTN-Diff Gross'!$R$7:$R$1006,"&lt;&gt;0")+COUNTIFS('GSTN-Diff Gross'!$D$7:$D$1006,'2A'!E848,'GSTN-Diff Gross'!$S$7:$S$1006,"&lt;&gt;0")+COUNTIFS('GSTN-Diff Gross'!$D$7:$D$1006,'2A'!E848,'GSTN-Diff Gross'!$T$7:$T$1006,"&lt;&gt;0")+COUNTIFS('GSTN-Diff Gross'!$D$7:$D$1006,'2A'!E848,'GSTN-Diff Gross'!$U$7:$U$1006,"&lt;&gt;0")+COUNTIFS('GSTN-Diff Gross'!$D$7:$D$1006,'2A'!E848,'GSTN-Diff Gross'!$V$7:$V$1006,"&lt;&gt;0"),'2A'!E848,"")</f>
        <v/>
      </c>
      <c r="D1849" s="46" t="str">
        <f>IF(COUNTIFS('GSTN-Diff Gross'!$D$7:$D$1006,'2A'!E848,'GSTN-Diff Gross'!$R$7:$R$1006,"&lt;&gt;0")+COUNTIFS('GSTN-Diff Gross'!$D$7:$D$1006,'2A'!E848,'GSTN-Diff Gross'!$S$7:$S$1006,"&lt;&gt;0")+COUNTIFS('GSTN-Diff Gross'!$D$7:$D$1006,'2A'!E848,'GSTN-Diff Gross'!$T$7:$T$1006,"&lt;&gt;0")+COUNTIFS('GSTN-Diff Gross'!$D$7:$D$1006,'2A'!E848,'GSTN-Diff Gross'!$U$7:$U$1006,"&lt;&gt;0")+COUNTIFS('GSTN-Diff Gross'!$D$7:$D$1006,'2A'!E848,'GSTN-Diff Gross'!$V$7:$V$1006,"&lt;&gt;0"),'2A'!F848,"")</f>
        <v/>
      </c>
      <c r="E1849" s="69" t="str">
        <f>IF(COUNTIFS('GSTN-Diff Gross'!$D$7:$D$1006,'2A'!E848,'GSTN-Diff Gross'!$R$7:$R$1006,"&lt;&gt;0")+COUNTIFS('GSTN-Diff Gross'!$D$7:$D$1006,'2A'!E848,'GSTN-Diff Gross'!$S$7:$S$1006,"&lt;&gt;0")+COUNTIFS('GSTN-Diff Gross'!$D$7:$D$1006,'2A'!E848,'GSTN-Diff Gross'!$T$7:$T$1006,"&lt;&gt;0")+COUNTIFS('GSTN-Diff Gross'!$D$7:$D$1006,'2A'!E848,'GSTN-Diff Gross'!$U$7:$U$1006,"&lt;&gt;0")+COUNTIFS('GSTN-Diff Gross'!$D$7:$D$1006,'2A'!E848,'GSTN-Diff Gross'!$V$7:$V$1006,"&lt;&gt;0"),'2A'!G848,"")</f>
        <v/>
      </c>
      <c r="F1849" s="91" t="str">
        <f>IF(COUNTIFS('GSTN-Diff Gross'!$D$7:$D$1006,'2A'!E848,'GSTN-Diff Gross'!$R$7:$R$1006,"&lt;&gt;0")+COUNTIFS('GSTN-Diff Gross'!$D$7:$D$1006,'2A'!E848,'GSTN-Diff Gross'!$S$7:$S$1006,"&lt;&gt;0")+COUNTIFS('GSTN-Diff Gross'!$D$7:$D$1006,'2A'!E848,'GSTN-Diff Gross'!$T$7:$T$1006,"&lt;&gt;0")+COUNTIFS('GSTN-Diff Gross'!$D$7:$D$1006,'2A'!E848,'GSTN-Diff Gross'!$U$7:$U$1006,"&lt;&gt;0")+COUNTIFS('GSTN-Diff Gross'!$D$7:$D$1006,'2A'!E848,'GSTN-Diff Gross'!$V$7:$V$1006,"&lt;&gt;0"),'2A'!H848,"")</f>
        <v/>
      </c>
      <c r="G1849" s="96">
        <f t="shared" si="207"/>
        <v>0</v>
      </c>
      <c r="H1849" s="96">
        <f t="shared" si="208"/>
        <v>0</v>
      </c>
      <c r="I1849" s="97">
        <f t="shared" si="209"/>
        <v>0</v>
      </c>
      <c r="J1849" s="98">
        <f t="shared" si="210"/>
        <v>0</v>
      </c>
      <c r="K1849" s="96">
        <f t="shared" si="211"/>
        <v>0</v>
      </c>
      <c r="L1849" s="93">
        <f>IFERROR(VLOOKUP(B1849,BOOKS!$D$6:$M$1005,6,0),0)</f>
        <v>0</v>
      </c>
      <c r="M1849" s="88">
        <f>IFERROR(VLOOKUP(B1849,BOOKS!$D$6:$M$1005,7,0),0)</f>
        <v>0</v>
      </c>
      <c r="N1849" s="88">
        <f>IFERROR(VLOOKUP(B1849,BOOKS!$D$6:$M$1005,8,0),0)</f>
        <v>0</v>
      </c>
      <c r="O1849" s="88">
        <f>IFERROR(VLOOKUP(B1849,BOOKS!$D$6:$M$1005,9,0),0)</f>
        <v>0</v>
      </c>
      <c r="P1849" s="88">
        <f>IFERROR(VLOOKUP(B1849,BOOKS!$D$6:$M$1005,10,0),0)</f>
        <v>0</v>
      </c>
      <c r="Q1849" s="84">
        <f>IFERROR(VLOOKUP(B1849,'2A'!$D$6:$M$1005,6,0),0)</f>
        <v>0</v>
      </c>
      <c r="R1849" s="44">
        <f>IFERROR(VLOOKUP(B1849,'2A'!$D$6:$M$1005,7,0),0)</f>
        <v>0</v>
      </c>
      <c r="S1849" s="44">
        <f>IFERROR(VLOOKUP(B1849,'2A'!$D$6:$M$1005,8,0),0)</f>
        <v>0</v>
      </c>
      <c r="T1849" s="44">
        <f>IFERROR(VLOOKUP(B1849,'2A'!$D$6:$M$1005,9,0),0)</f>
        <v>0</v>
      </c>
      <c r="U1849" s="44">
        <f>IFERROR(VLOOKUP(B1849,'2A'!$D$6:$M$1005,10,0),0)</f>
        <v>0</v>
      </c>
      <c r="V1849" s="111"/>
    </row>
    <row r="1850" spans="1:22">
      <c r="A1850" s="161">
        <f t="shared" si="213"/>
        <v>1844</v>
      </c>
      <c r="B1850" s="161" t="str">
        <f t="shared" si="212"/>
        <v/>
      </c>
      <c r="C1850" s="161" t="str">
        <f>IF(COUNTIFS('GSTN-Diff Gross'!$D$7:$D$1006,'2A'!E849,'GSTN-Diff Gross'!$R$7:$R$1006,"&lt;&gt;0")+COUNTIFS('GSTN-Diff Gross'!$D$7:$D$1006,'2A'!E849,'GSTN-Diff Gross'!$S$7:$S$1006,"&lt;&gt;0")+COUNTIFS('GSTN-Diff Gross'!$D$7:$D$1006,'2A'!E849,'GSTN-Diff Gross'!$T$7:$T$1006,"&lt;&gt;0")+COUNTIFS('GSTN-Diff Gross'!$D$7:$D$1006,'2A'!E849,'GSTN-Diff Gross'!$U$7:$U$1006,"&lt;&gt;0")+COUNTIFS('GSTN-Diff Gross'!$D$7:$D$1006,'2A'!E849,'GSTN-Diff Gross'!$V$7:$V$1006,"&lt;&gt;0"),'2A'!E849,"")</f>
        <v/>
      </c>
      <c r="D1850" s="41" t="str">
        <f>IF(COUNTIFS('GSTN-Diff Gross'!$D$7:$D$1006,'2A'!E849,'GSTN-Diff Gross'!$R$7:$R$1006,"&lt;&gt;0")+COUNTIFS('GSTN-Diff Gross'!$D$7:$D$1006,'2A'!E849,'GSTN-Diff Gross'!$S$7:$S$1006,"&lt;&gt;0")+COUNTIFS('GSTN-Diff Gross'!$D$7:$D$1006,'2A'!E849,'GSTN-Diff Gross'!$T$7:$T$1006,"&lt;&gt;0")+COUNTIFS('GSTN-Diff Gross'!$D$7:$D$1006,'2A'!E849,'GSTN-Diff Gross'!$U$7:$U$1006,"&lt;&gt;0")+COUNTIFS('GSTN-Diff Gross'!$D$7:$D$1006,'2A'!E849,'GSTN-Diff Gross'!$V$7:$V$1006,"&lt;&gt;0"),'2A'!F849,"")</f>
        <v/>
      </c>
      <c r="E1850" s="68" t="str">
        <f>IF(COUNTIFS('GSTN-Diff Gross'!$D$7:$D$1006,'2A'!E849,'GSTN-Diff Gross'!$R$7:$R$1006,"&lt;&gt;0")+COUNTIFS('GSTN-Diff Gross'!$D$7:$D$1006,'2A'!E849,'GSTN-Diff Gross'!$S$7:$S$1006,"&lt;&gt;0")+COUNTIFS('GSTN-Diff Gross'!$D$7:$D$1006,'2A'!E849,'GSTN-Diff Gross'!$T$7:$T$1006,"&lt;&gt;0")+COUNTIFS('GSTN-Diff Gross'!$D$7:$D$1006,'2A'!E849,'GSTN-Diff Gross'!$U$7:$U$1006,"&lt;&gt;0")+COUNTIFS('GSTN-Diff Gross'!$D$7:$D$1006,'2A'!E849,'GSTN-Diff Gross'!$V$7:$V$1006,"&lt;&gt;0"),'2A'!G849,"")</f>
        <v/>
      </c>
      <c r="F1850" s="90" t="str">
        <f>IF(COUNTIFS('GSTN-Diff Gross'!$D$7:$D$1006,'2A'!E849,'GSTN-Diff Gross'!$R$7:$R$1006,"&lt;&gt;0")+COUNTIFS('GSTN-Diff Gross'!$D$7:$D$1006,'2A'!E849,'GSTN-Diff Gross'!$S$7:$S$1006,"&lt;&gt;0")+COUNTIFS('GSTN-Diff Gross'!$D$7:$D$1006,'2A'!E849,'GSTN-Diff Gross'!$T$7:$T$1006,"&lt;&gt;0")+COUNTIFS('GSTN-Diff Gross'!$D$7:$D$1006,'2A'!E849,'GSTN-Diff Gross'!$U$7:$U$1006,"&lt;&gt;0")+COUNTIFS('GSTN-Diff Gross'!$D$7:$D$1006,'2A'!E849,'GSTN-Diff Gross'!$V$7:$V$1006,"&lt;&gt;0"),'2A'!H849,"")</f>
        <v/>
      </c>
      <c r="G1850" s="167">
        <f t="shared" si="207"/>
        <v>0</v>
      </c>
      <c r="H1850" s="167">
        <f t="shared" si="208"/>
        <v>0</v>
      </c>
      <c r="I1850" s="167">
        <f t="shared" si="209"/>
        <v>0</v>
      </c>
      <c r="J1850" s="167">
        <f t="shared" si="210"/>
        <v>0</v>
      </c>
      <c r="K1850" s="167">
        <f t="shared" si="211"/>
        <v>0</v>
      </c>
      <c r="L1850" s="99">
        <f>IFERROR(VLOOKUP(B1850,BOOKS!$D$6:$M$1005,6,0),0)</f>
        <v>0</v>
      </c>
      <c r="M1850" s="100">
        <f>IFERROR(VLOOKUP(B1850,BOOKS!$D$6:$M$1005,7,0),0)</f>
        <v>0</v>
      </c>
      <c r="N1850" s="100">
        <f>IFERROR(VLOOKUP(B1850,BOOKS!$D$6:$M$1005,8,0),0)</f>
        <v>0</v>
      </c>
      <c r="O1850" s="100">
        <f>IFERROR(VLOOKUP(B1850,BOOKS!$D$6:$M$1005,9,0),0)</f>
        <v>0</v>
      </c>
      <c r="P1850" s="100">
        <f>IFERROR(VLOOKUP(B1850,BOOKS!$D$6:$M$1005,10,0),0)</f>
        <v>0</v>
      </c>
      <c r="Q1850" s="94">
        <f>IFERROR(VLOOKUP(B1850,'2A'!$D$6:$M$1005,6,0),0)</f>
        <v>0</v>
      </c>
      <c r="R1850" s="95">
        <f>IFERROR(VLOOKUP(B1850,'2A'!$D$6:$M$1005,7,0),0)</f>
        <v>0</v>
      </c>
      <c r="S1850" s="95">
        <f>IFERROR(VLOOKUP(B1850,'2A'!$D$6:$M$1005,8,0),0)</f>
        <v>0</v>
      </c>
      <c r="T1850" s="95">
        <f>IFERROR(VLOOKUP(B1850,'2A'!$D$6:$M$1005,9,0),0)</f>
        <v>0</v>
      </c>
      <c r="U1850" s="95">
        <f>IFERROR(VLOOKUP(B1850,'2A'!$D$6:$M$1005,10,0),0)</f>
        <v>0</v>
      </c>
      <c r="V1850" s="111"/>
    </row>
    <row r="1851" spans="1:22">
      <c r="A1851" s="163">
        <f t="shared" si="213"/>
        <v>1845</v>
      </c>
      <c r="B1851" s="163" t="str">
        <f t="shared" si="212"/>
        <v/>
      </c>
      <c r="C1851" s="163" t="str">
        <f>IF(COUNTIFS('GSTN-Diff Gross'!$D$7:$D$1006,'2A'!E850,'GSTN-Diff Gross'!$R$7:$R$1006,"&lt;&gt;0")+COUNTIFS('GSTN-Diff Gross'!$D$7:$D$1006,'2A'!E850,'GSTN-Diff Gross'!$S$7:$S$1006,"&lt;&gt;0")+COUNTIFS('GSTN-Diff Gross'!$D$7:$D$1006,'2A'!E850,'GSTN-Diff Gross'!$T$7:$T$1006,"&lt;&gt;0")+COUNTIFS('GSTN-Diff Gross'!$D$7:$D$1006,'2A'!E850,'GSTN-Diff Gross'!$U$7:$U$1006,"&lt;&gt;0")+COUNTIFS('GSTN-Diff Gross'!$D$7:$D$1006,'2A'!E850,'GSTN-Diff Gross'!$V$7:$V$1006,"&lt;&gt;0"),'2A'!E850,"")</f>
        <v/>
      </c>
      <c r="D1851" s="46" t="str">
        <f>IF(COUNTIFS('GSTN-Diff Gross'!$D$7:$D$1006,'2A'!E850,'GSTN-Diff Gross'!$R$7:$R$1006,"&lt;&gt;0")+COUNTIFS('GSTN-Diff Gross'!$D$7:$D$1006,'2A'!E850,'GSTN-Diff Gross'!$S$7:$S$1006,"&lt;&gt;0")+COUNTIFS('GSTN-Diff Gross'!$D$7:$D$1006,'2A'!E850,'GSTN-Diff Gross'!$T$7:$T$1006,"&lt;&gt;0")+COUNTIFS('GSTN-Diff Gross'!$D$7:$D$1006,'2A'!E850,'GSTN-Diff Gross'!$U$7:$U$1006,"&lt;&gt;0")+COUNTIFS('GSTN-Diff Gross'!$D$7:$D$1006,'2A'!E850,'GSTN-Diff Gross'!$V$7:$V$1006,"&lt;&gt;0"),'2A'!F850,"")</f>
        <v/>
      </c>
      <c r="E1851" s="69" t="str">
        <f>IF(COUNTIFS('GSTN-Diff Gross'!$D$7:$D$1006,'2A'!E850,'GSTN-Diff Gross'!$R$7:$R$1006,"&lt;&gt;0")+COUNTIFS('GSTN-Diff Gross'!$D$7:$D$1006,'2A'!E850,'GSTN-Diff Gross'!$S$7:$S$1006,"&lt;&gt;0")+COUNTIFS('GSTN-Diff Gross'!$D$7:$D$1006,'2A'!E850,'GSTN-Diff Gross'!$T$7:$T$1006,"&lt;&gt;0")+COUNTIFS('GSTN-Diff Gross'!$D$7:$D$1006,'2A'!E850,'GSTN-Diff Gross'!$U$7:$U$1006,"&lt;&gt;0")+COUNTIFS('GSTN-Diff Gross'!$D$7:$D$1006,'2A'!E850,'GSTN-Diff Gross'!$V$7:$V$1006,"&lt;&gt;0"),'2A'!G850,"")</f>
        <v/>
      </c>
      <c r="F1851" s="91" t="str">
        <f>IF(COUNTIFS('GSTN-Diff Gross'!$D$7:$D$1006,'2A'!E850,'GSTN-Diff Gross'!$R$7:$R$1006,"&lt;&gt;0")+COUNTIFS('GSTN-Diff Gross'!$D$7:$D$1006,'2A'!E850,'GSTN-Diff Gross'!$S$7:$S$1006,"&lt;&gt;0")+COUNTIFS('GSTN-Diff Gross'!$D$7:$D$1006,'2A'!E850,'GSTN-Diff Gross'!$T$7:$T$1006,"&lt;&gt;0")+COUNTIFS('GSTN-Diff Gross'!$D$7:$D$1006,'2A'!E850,'GSTN-Diff Gross'!$U$7:$U$1006,"&lt;&gt;0")+COUNTIFS('GSTN-Diff Gross'!$D$7:$D$1006,'2A'!E850,'GSTN-Diff Gross'!$V$7:$V$1006,"&lt;&gt;0"),'2A'!H850,"")</f>
        <v/>
      </c>
      <c r="G1851" s="96">
        <f t="shared" si="207"/>
        <v>0</v>
      </c>
      <c r="H1851" s="96">
        <f t="shared" si="208"/>
        <v>0</v>
      </c>
      <c r="I1851" s="97">
        <f t="shared" si="209"/>
        <v>0</v>
      </c>
      <c r="J1851" s="98">
        <f t="shared" si="210"/>
        <v>0</v>
      </c>
      <c r="K1851" s="96">
        <f t="shared" si="211"/>
        <v>0</v>
      </c>
      <c r="L1851" s="93">
        <f>IFERROR(VLOOKUP(B1851,BOOKS!$D$6:$M$1005,6,0),0)</f>
        <v>0</v>
      </c>
      <c r="M1851" s="88">
        <f>IFERROR(VLOOKUP(B1851,BOOKS!$D$6:$M$1005,7,0),0)</f>
        <v>0</v>
      </c>
      <c r="N1851" s="88">
        <f>IFERROR(VLOOKUP(B1851,BOOKS!$D$6:$M$1005,8,0),0)</f>
        <v>0</v>
      </c>
      <c r="O1851" s="88">
        <f>IFERROR(VLOOKUP(B1851,BOOKS!$D$6:$M$1005,9,0),0)</f>
        <v>0</v>
      </c>
      <c r="P1851" s="88">
        <f>IFERROR(VLOOKUP(B1851,BOOKS!$D$6:$M$1005,10,0),0)</f>
        <v>0</v>
      </c>
      <c r="Q1851" s="84">
        <f>IFERROR(VLOOKUP(B1851,'2A'!$D$6:$M$1005,6,0),0)</f>
        <v>0</v>
      </c>
      <c r="R1851" s="44">
        <f>IFERROR(VLOOKUP(B1851,'2A'!$D$6:$M$1005,7,0),0)</f>
        <v>0</v>
      </c>
      <c r="S1851" s="44">
        <f>IFERROR(VLOOKUP(B1851,'2A'!$D$6:$M$1005,8,0),0)</f>
        <v>0</v>
      </c>
      <c r="T1851" s="44">
        <f>IFERROR(VLOOKUP(B1851,'2A'!$D$6:$M$1005,9,0),0)</f>
        <v>0</v>
      </c>
      <c r="U1851" s="44">
        <f>IFERROR(VLOOKUP(B1851,'2A'!$D$6:$M$1005,10,0),0)</f>
        <v>0</v>
      </c>
      <c r="V1851" s="111"/>
    </row>
    <row r="1852" spans="1:22">
      <c r="A1852" s="161">
        <f t="shared" si="213"/>
        <v>1846</v>
      </c>
      <c r="B1852" s="161" t="str">
        <f t="shared" si="212"/>
        <v/>
      </c>
      <c r="C1852" s="161" t="str">
        <f>IF(COUNTIFS('GSTN-Diff Gross'!$D$7:$D$1006,'2A'!E851,'GSTN-Diff Gross'!$R$7:$R$1006,"&lt;&gt;0")+COUNTIFS('GSTN-Diff Gross'!$D$7:$D$1006,'2A'!E851,'GSTN-Diff Gross'!$S$7:$S$1006,"&lt;&gt;0")+COUNTIFS('GSTN-Diff Gross'!$D$7:$D$1006,'2A'!E851,'GSTN-Diff Gross'!$T$7:$T$1006,"&lt;&gt;0")+COUNTIFS('GSTN-Diff Gross'!$D$7:$D$1006,'2A'!E851,'GSTN-Diff Gross'!$U$7:$U$1006,"&lt;&gt;0")+COUNTIFS('GSTN-Diff Gross'!$D$7:$D$1006,'2A'!E851,'GSTN-Diff Gross'!$V$7:$V$1006,"&lt;&gt;0"),'2A'!E851,"")</f>
        <v/>
      </c>
      <c r="D1852" s="41" t="str">
        <f>IF(COUNTIFS('GSTN-Diff Gross'!$D$7:$D$1006,'2A'!E851,'GSTN-Diff Gross'!$R$7:$R$1006,"&lt;&gt;0")+COUNTIFS('GSTN-Diff Gross'!$D$7:$D$1006,'2A'!E851,'GSTN-Diff Gross'!$S$7:$S$1006,"&lt;&gt;0")+COUNTIFS('GSTN-Diff Gross'!$D$7:$D$1006,'2A'!E851,'GSTN-Diff Gross'!$T$7:$T$1006,"&lt;&gt;0")+COUNTIFS('GSTN-Diff Gross'!$D$7:$D$1006,'2A'!E851,'GSTN-Diff Gross'!$U$7:$U$1006,"&lt;&gt;0")+COUNTIFS('GSTN-Diff Gross'!$D$7:$D$1006,'2A'!E851,'GSTN-Diff Gross'!$V$7:$V$1006,"&lt;&gt;0"),'2A'!F851,"")</f>
        <v/>
      </c>
      <c r="E1852" s="68" t="str">
        <f>IF(COUNTIFS('GSTN-Diff Gross'!$D$7:$D$1006,'2A'!E851,'GSTN-Diff Gross'!$R$7:$R$1006,"&lt;&gt;0")+COUNTIFS('GSTN-Diff Gross'!$D$7:$D$1006,'2A'!E851,'GSTN-Diff Gross'!$S$7:$S$1006,"&lt;&gt;0")+COUNTIFS('GSTN-Diff Gross'!$D$7:$D$1006,'2A'!E851,'GSTN-Diff Gross'!$T$7:$T$1006,"&lt;&gt;0")+COUNTIFS('GSTN-Diff Gross'!$D$7:$D$1006,'2A'!E851,'GSTN-Diff Gross'!$U$7:$U$1006,"&lt;&gt;0")+COUNTIFS('GSTN-Diff Gross'!$D$7:$D$1006,'2A'!E851,'GSTN-Diff Gross'!$V$7:$V$1006,"&lt;&gt;0"),'2A'!G851,"")</f>
        <v/>
      </c>
      <c r="F1852" s="90" t="str">
        <f>IF(COUNTIFS('GSTN-Diff Gross'!$D$7:$D$1006,'2A'!E851,'GSTN-Diff Gross'!$R$7:$R$1006,"&lt;&gt;0")+COUNTIFS('GSTN-Diff Gross'!$D$7:$D$1006,'2A'!E851,'GSTN-Diff Gross'!$S$7:$S$1006,"&lt;&gt;0")+COUNTIFS('GSTN-Diff Gross'!$D$7:$D$1006,'2A'!E851,'GSTN-Diff Gross'!$T$7:$T$1006,"&lt;&gt;0")+COUNTIFS('GSTN-Diff Gross'!$D$7:$D$1006,'2A'!E851,'GSTN-Diff Gross'!$U$7:$U$1006,"&lt;&gt;0")+COUNTIFS('GSTN-Diff Gross'!$D$7:$D$1006,'2A'!E851,'GSTN-Diff Gross'!$V$7:$V$1006,"&lt;&gt;0"),'2A'!H851,"")</f>
        <v/>
      </c>
      <c r="G1852" s="167">
        <f t="shared" si="207"/>
        <v>0</v>
      </c>
      <c r="H1852" s="167">
        <f t="shared" si="208"/>
        <v>0</v>
      </c>
      <c r="I1852" s="167">
        <f t="shared" si="209"/>
        <v>0</v>
      </c>
      <c r="J1852" s="167">
        <f t="shared" si="210"/>
        <v>0</v>
      </c>
      <c r="K1852" s="167">
        <f t="shared" si="211"/>
        <v>0</v>
      </c>
      <c r="L1852" s="99">
        <f>IFERROR(VLOOKUP(B1852,BOOKS!$D$6:$M$1005,6,0),0)</f>
        <v>0</v>
      </c>
      <c r="M1852" s="100">
        <f>IFERROR(VLOOKUP(B1852,BOOKS!$D$6:$M$1005,7,0),0)</f>
        <v>0</v>
      </c>
      <c r="N1852" s="100">
        <f>IFERROR(VLOOKUP(B1852,BOOKS!$D$6:$M$1005,8,0),0)</f>
        <v>0</v>
      </c>
      <c r="O1852" s="100">
        <f>IFERROR(VLOOKUP(B1852,BOOKS!$D$6:$M$1005,9,0),0)</f>
        <v>0</v>
      </c>
      <c r="P1852" s="100">
        <f>IFERROR(VLOOKUP(B1852,BOOKS!$D$6:$M$1005,10,0),0)</f>
        <v>0</v>
      </c>
      <c r="Q1852" s="94">
        <f>IFERROR(VLOOKUP(B1852,'2A'!$D$6:$M$1005,6,0),0)</f>
        <v>0</v>
      </c>
      <c r="R1852" s="95">
        <f>IFERROR(VLOOKUP(B1852,'2A'!$D$6:$M$1005,7,0),0)</f>
        <v>0</v>
      </c>
      <c r="S1852" s="95">
        <f>IFERROR(VLOOKUP(B1852,'2A'!$D$6:$M$1005,8,0),0)</f>
        <v>0</v>
      </c>
      <c r="T1852" s="95">
        <f>IFERROR(VLOOKUP(B1852,'2A'!$D$6:$M$1005,9,0),0)</f>
        <v>0</v>
      </c>
      <c r="U1852" s="95">
        <f>IFERROR(VLOOKUP(B1852,'2A'!$D$6:$M$1005,10,0),0)</f>
        <v>0</v>
      </c>
      <c r="V1852" s="111"/>
    </row>
    <row r="1853" spans="1:22">
      <c r="A1853" s="163">
        <f t="shared" si="213"/>
        <v>1847</v>
      </c>
      <c r="B1853" s="163" t="str">
        <f t="shared" si="212"/>
        <v/>
      </c>
      <c r="C1853" s="163" t="str">
        <f>IF(COUNTIFS('GSTN-Diff Gross'!$D$7:$D$1006,'2A'!E852,'GSTN-Diff Gross'!$R$7:$R$1006,"&lt;&gt;0")+COUNTIFS('GSTN-Diff Gross'!$D$7:$D$1006,'2A'!E852,'GSTN-Diff Gross'!$S$7:$S$1006,"&lt;&gt;0")+COUNTIFS('GSTN-Diff Gross'!$D$7:$D$1006,'2A'!E852,'GSTN-Diff Gross'!$T$7:$T$1006,"&lt;&gt;0")+COUNTIFS('GSTN-Diff Gross'!$D$7:$D$1006,'2A'!E852,'GSTN-Diff Gross'!$U$7:$U$1006,"&lt;&gt;0")+COUNTIFS('GSTN-Diff Gross'!$D$7:$D$1006,'2A'!E852,'GSTN-Diff Gross'!$V$7:$V$1006,"&lt;&gt;0"),'2A'!E852,"")</f>
        <v/>
      </c>
      <c r="D1853" s="46" t="str">
        <f>IF(COUNTIFS('GSTN-Diff Gross'!$D$7:$D$1006,'2A'!E852,'GSTN-Diff Gross'!$R$7:$R$1006,"&lt;&gt;0")+COUNTIFS('GSTN-Diff Gross'!$D$7:$D$1006,'2A'!E852,'GSTN-Diff Gross'!$S$7:$S$1006,"&lt;&gt;0")+COUNTIFS('GSTN-Diff Gross'!$D$7:$D$1006,'2A'!E852,'GSTN-Diff Gross'!$T$7:$T$1006,"&lt;&gt;0")+COUNTIFS('GSTN-Diff Gross'!$D$7:$D$1006,'2A'!E852,'GSTN-Diff Gross'!$U$7:$U$1006,"&lt;&gt;0")+COUNTIFS('GSTN-Diff Gross'!$D$7:$D$1006,'2A'!E852,'GSTN-Diff Gross'!$V$7:$V$1006,"&lt;&gt;0"),'2A'!F852,"")</f>
        <v/>
      </c>
      <c r="E1853" s="69" t="str">
        <f>IF(COUNTIFS('GSTN-Diff Gross'!$D$7:$D$1006,'2A'!E852,'GSTN-Diff Gross'!$R$7:$R$1006,"&lt;&gt;0")+COUNTIFS('GSTN-Diff Gross'!$D$7:$D$1006,'2A'!E852,'GSTN-Diff Gross'!$S$7:$S$1006,"&lt;&gt;0")+COUNTIFS('GSTN-Diff Gross'!$D$7:$D$1006,'2A'!E852,'GSTN-Diff Gross'!$T$7:$T$1006,"&lt;&gt;0")+COUNTIFS('GSTN-Diff Gross'!$D$7:$D$1006,'2A'!E852,'GSTN-Diff Gross'!$U$7:$U$1006,"&lt;&gt;0")+COUNTIFS('GSTN-Diff Gross'!$D$7:$D$1006,'2A'!E852,'GSTN-Diff Gross'!$V$7:$V$1006,"&lt;&gt;0"),'2A'!G852,"")</f>
        <v/>
      </c>
      <c r="F1853" s="91" t="str">
        <f>IF(COUNTIFS('GSTN-Diff Gross'!$D$7:$D$1006,'2A'!E852,'GSTN-Diff Gross'!$R$7:$R$1006,"&lt;&gt;0")+COUNTIFS('GSTN-Diff Gross'!$D$7:$D$1006,'2A'!E852,'GSTN-Diff Gross'!$S$7:$S$1006,"&lt;&gt;0")+COUNTIFS('GSTN-Diff Gross'!$D$7:$D$1006,'2A'!E852,'GSTN-Diff Gross'!$T$7:$T$1006,"&lt;&gt;0")+COUNTIFS('GSTN-Diff Gross'!$D$7:$D$1006,'2A'!E852,'GSTN-Diff Gross'!$U$7:$U$1006,"&lt;&gt;0")+COUNTIFS('GSTN-Diff Gross'!$D$7:$D$1006,'2A'!E852,'GSTN-Diff Gross'!$V$7:$V$1006,"&lt;&gt;0"),'2A'!H852,"")</f>
        <v/>
      </c>
      <c r="G1853" s="96">
        <f t="shared" si="207"/>
        <v>0</v>
      </c>
      <c r="H1853" s="96">
        <f t="shared" si="208"/>
        <v>0</v>
      </c>
      <c r="I1853" s="97">
        <f t="shared" si="209"/>
        <v>0</v>
      </c>
      <c r="J1853" s="98">
        <f t="shared" si="210"/>
        <v>0</v>
      </c>
      <c r="K1853" s="96">
        <f t="shared" si="211"/>
        <v>0</v>
      </c>
      <c r="L1853" s="93">
        <f>IFERROR(VLOOKUP(B1853,BOOKS!$D$6:$M$1005,6,0),0)</f>
        <v>0</v>
      </c>
      <c r="M1853" s="88">
        <f>IFERROR(VLOOKUP(B1853,BOOKS!$D$6:$M$1005,7,0),0)</f>
        <v>0</v>
      </c>
      <c r="N1853" s="88">
        <f>IFERROR(VLOOKUP(B1853,BOOKS!$D$6:$M$1005,8,0),0)</f>
        <v>0</v>
      </c>
      <c r="O1853" s="88">
        <f>IFERROR(VLOOKUP(B1853,BOOKS!$D$6:$M$1005,9,0),0)</f>
        <v>0</v>
      </c>
      <c r="P1853" s="88">
        <f>IFERROR(VLOOKUP(B1853,BOOKS!$D$6:$M$1005,10,0),0)</f>
        <v>0</v>
      </c>
      <c r="Q1853" s="84">
        <f>IFERROR(VLOOKUP(B1853,'2A'!$D$6:$M$1005,6,0),0)</f>
        <v>0</v>
      </c>
      <c r="R1853" s="44">
        <f>IFERROR(VLOOKUP(B1853,'2A'!$D$6:$M$1005,7,0),0)</f>
        <v>0</v>
      </c>
      <c r="S1853" s="44">
        <f>IFERROR(VLOOKUP(B1853,'2A'!$D$6:$M$1005,8,0),0)</f>
        <v>0</v>
      </c>
      <c r="T1853" s="44">
        <f>IFERROR(VLOOKUP(B1853,'2A'!$D$6:$M$1005,9,0),0)</f>
        <v>0</v>
      </c>
      <c r="U1853" s="44">
        <f>IFERROR(VLOOKUP(B1853,'2A'!$D$6:$M$1005,10,0),0)</f>
        <v>0</v>
      </c>
      <c r="V1853" s="111"/>
    </row>
    <row r="1854" spans="1:22">
      <c r="A1854" s="161">
        <f t="shared" si="213"/>
        <v>1848</v>
      </c>
      <c r="B1854" s="161" t="str">
        <f t="shared" si="212"/>
        <v/>
      </c>
      <c r="C1854" s="161" t="str">
        <f>IF(COUNTIFS('GSTN-Diff Gross'!$D$7:$D$1006,'2A'!E853,'GSTN-Diff Gross'!$R$7:$R$1006,"&lt;&gt;0")+COUNTIFS('GSTN-Diff Gross'!$D$7:$D$1006,'2A'!E853,'GSTN-Diff Gross'!$S$7:$S$1006,"&lt;&gt;0")+COUNTIFS('GSTN-Diff Gross'!$D$7:$D$1006,'2A'!E853,'GSTN-Diff Gross'!$T$7:$T$1006,"&lt;&gt;0")+COUNTIFS('GSTN-Diff Gross'!$D$7:$D$1006,'2A'!E853,'GSTN-Diff Gross'!$U$7:$U$1006,"&lt;&gt;0")+COUNTIFS('GSTN-Diff Gross'!$D$7:$D$1006,'2A'!E853,'GSTN-Diff Gross'!$V$7:$V$1006,"&lt;&gt;0"),'2A'!E853,"")</f>
        <v/>
      </c>
      <c r="D1854" s="41" t="str">
        <f>IF(COUNTIFS('GSTN-Diff Gross'!$D$7:$D$1006,'2A'!E853,'GSTN-Diff Gross'!$R$7:$R$1006,"&lt;&gt;0")+COUNTIFS('GSTN-Diff Gross'!$D$7:$D$1006,'2A'!E853,'GSTN-Diff Gross'!$S$7:$S$1006,"&lt;&gt;0")+COUNTIFS('GSTN-Diff Gross'!$D$7:$D$1006,'2A'!E853,'GSTN-Diff Gross'!$T$7:$T$1006,"&lt;&gt;0")+COUNTIFS('GSTN-Diff Gross'!$D$7:$D$1006,'2A'!E853,'GSTN-Diff Gross'!$U$7:$U$1006,"&lt;&gt;0")+COUNTIFS('GSTN-Diff Gross'!$D$7:$D$1006,'2A'!E853,'GSTN-Diff Gross'!$V$7:$V$1006,"&lt;&gt;0"),'2A'!F853,"")</f>
        <v/>
      </c>
      <c r="E1854" s="68" t="str">
        <f>IF(COUNTIFS('GSTN-Diff Gross'!$D$7:$D$1006,'2A'!E853,'GSTN-Diff Gross'!$R$7:$R$1006,"&lt;&gt;0")+COUNTIFS('GSTN-Diff Gross'!$D$7:$D$1006,'2A'!E853,'GSTN-Diff Gross'!$S$7:$S$1006,"&lt;&gt;0")+COUNTIFS('GSTN-Diff Gross'!$D$7:$D$1006,'2A'!E853,'GSTN-Diff Gross'!$T$7:$T$1006,"&lt;&gt;0")+COUNTIFS('GSTN-Diff Gross'!$D$7:$D$1006,'2A'!E853,'GSTN-Diff Gross'!$U$7:$U$1006,"&lt;&gt;0")+COUNTIFS('GSTN-Diff Gross'!$D$7:$D$1006,'2A'!E853,'GSTN-Diff Gross'!$V$7:$V$1006,"&lt;&gt;0"),'2A'!G853,"")</f>
        <v/>
      </c>
      <c r="F1854" s="90" t="str">
        <f>IF(COUNTIFS('GSTN-Diff Gross'!$D$7:$D$1006,'2A'!E853,'GSTN-Diff Gross'!$R$7:$R$1006,"&lt;&gt;0")+COUNTIFS('GSTN-Diff Gross'!$D$7:$D$1006,'2A'!E853,'GSTN-Diff Gross'!$S$7:$S$1006,"&lt;&gt;0")+COUNTIFS('GSTN-Diff Gross'!$D$7:$D$1006,'2A'!E853,'GSTN-Diff Gross'!$T$7:$T$1006,"&lt;&gt;0")+COUNTIFS('GSTN-Diff Gross'!$D$7:$D$1006,'2A'!E853,'GSTN-Diff Gross'!$U$7:$U$1006,"&lt;&gt;0")+COUNTIFS('GSTN-Diff Gross'!$D$7:$D$1006,'2A'!E853,'GSTN-Diff Gross'!$V$7:$V$1006,"&lt;&gt;0"),'2A'!H853,"")</f>
        <v/>
      </c>
      <c r="G1854" s="167">
        <f t="shared" si="207"/>
        <v>0</v>
      </c>
      <c r="H1854" s="167">
        <f t="shared" si="208"/>
        <v>0</v>
      </c>
      <c r="I1854" s="167">
        <f t="shared" si="209"/>
        <v>0</v>
      </c>
      <c r="J1854" s="167">
        <f t="shared" si="210"/>
        <v>0</v>
      </c>
      <c r="K1854" s="167">
        <f t="shared" si="211"/>
        <v>0</v>
      </c>
      <c r="L1854" s="99">
        <f>IFERROR(VLOOKUP(B1854,BOOKS!$D$6:$M$1005,6,0),0)</f>
        <v>0</v>
      </c>
      <c r="M1854" s="100">
        <f>IFERROR(VLOOKUP(B1854,BOOKS!$D$6:$M$1005,7,0),0)</f>
        <v>0</v>
      </c>
      <c r="N1854" s="100">
        <f>IFERROR(VLOOKUP(B1854,BOOKS!$D$6:$M$1005,8,0),0)</f>
        <v>0</v>
      </c>
      <c r="O1854" s="100">
        <f>IFERROR(VLOOKUP(B1854,BOOKS!$D$6:$M$1005,9,0),0)</f>
        <v>0</v>
      </c>
      <c r="P1854" s="100">
        <f>IFERROR(VLOOKUP(B1854,BOOKS!$D$6:$M$1005,10,0),0)</f>
        <v>0</v>
      </c>
      <c r="Q1854" s="94">
        <f>IFERROR(VLOOKUP(B1854,'2A'!$D$6:$M$1005,6,0),0)</f>
        <v>0</v>
      </c>
      <c r="R1854" s="95">
        <f>IFERROR(VLOOKUP(B1854,'2A'!$D$6:$M$1005,7,0),0)</f>
        <v>0</v>
      </c>
      <c r="S1854" s="95">
        <f>IFERROR(VLOOKUP(B1854,'2A'!$D$6:$M$1005,8,0),0)</f>
        <v>0</v>
      </c>
      <c r="T1854" s="95">
        <f>IFERROR(VLOOKUP(B1854,'2A'!$D$6:$M$1005,9,0),0)</f>
        <v>0</v>
      </c>
      <c r="U1854" s="95">
        <f>IFERROR(VLOOKUP(B1854,'2A'!$D$6:$M$1005,10,0),0)</f>
        <v>0</v>
      </c>
      <c r="V1854" s="111"/>
    </row>
    <row r="1855" spans="1:22">
      <c r="A1855" s="163">
        <f t="shared" si="213"/>
        <v>1849</v>
      </c>
      <c r="B1855" s="163" t="str">
        <f t="shared" si="212"/>
        <v/>
      </c>
      <c r="C1855" s="163" t="str">
        <f>IF(COUNTIFS('GSTN-Diff Gross'!$D$7:$D$1006,'2A'!E854,'GSTN-Diff Gross'!$R$7:$R$1006,"&lt;&gt;0")+COUNTIFS('GSTN-Diff Gross'!$D$7:$D$1006,'2A'!E854,'GSTN-Diff Gross'!$S$7:$S$1006,"&lt;&gt;0")+COUNTIFS('GSTN-Diff Gross'!$D$7:$D$1006,'2A'!E854,'GSTN-Diff Gross'!$T$7:$T$1006,"&lt;&gt;0")+COUNTIFS('GSTN-Diff Gross'!$D$7:$D$1006,'2A'!E854,'GSTN-Diff Gross'!$U$7:$U$1006,"&lt;&gt;0")+COUNTIFS('GSTN-Diff Gross'!$D$7:$D$1006,'2A'!E854,'GSTN-Diff Gross'!$V$7:$V$1006,"&lt;&gt;0"),'2A'!E854,"")</f>
        <v/>
      </c>
      <c r="D1855" s="46" t="str">
        <f>IF(COUNTIFS('GSTN-Diff Gross'!$D$7:$D$1006,'2A'!E854,'GSTN-Diff Gross'!$R$7:$R$1006,"&lt;&gt;0")+COUNTIFS('GSTN-Diff Gross'!$D$7:$D$1006,'2A'!E854,'GSTN-Diff Gross'!$S$7:$S$1006,"&lt;&gt;0")+COUNTIFS('GSTN-Diff Gross'!$D$7:$D$1006,'2A'!E854,'GSTN-Diff Gross'!$T$7:$T$1006,"&lt;&gt;0")+COUNTIFS('GSTN-Diff Gross'!$D$7:$D$1006,'2A'!E854,'GSTN-Diff Gross'!$U$7:$U$1006,"&lt;&gt;0")+COUNTIFS('GSTN-Diff Gross'!$D$7:$D$1006,'2A'!E854,'GSTN-Diff Gross'!$V$7:$V$1006,"&lt;&gt;0"),'2A'!F854,"")</f>
        <v/>
      </c>
      <c r="E1855" s="69" t="str">
        <f>IF(COUNTIFS('GSTN-Diff Gross'!$D$7:$D$1006,'2A'!E854,'GSTN-Diff Gross'!$R$7:$R$1006,"&lt;&gt;0")+COUNTIFS('GSTN-Diff Gross'!$D$7:$D$1006,'2A'!E854,'GSTN-Diff Gross'!$S$7:$S$1006,"&lt;&gt;0")+COUNTIFS('GSTN-Diff Gross'!$D$7:$D$1006,'2A'!E854,'GSTN-Diff Gross'!$T$7:$T$1006,"&lt;&gt;0")+COUNTIFS('GSTN-Diff Gross'!$D$7:$D$1006,'2A'!E854,'GSTN-Diff Gross'!$U$7:$U$1006,"&lt;&gt;0")+COUNTIFS('GSTN-Diff Gross'!$D$7:$D$1006,'2A'!E854,'GSTN-Diff Gross'!$V$7:$V$1006,"&lt;&gt;0"),'2A'!G854,"")</f>
        <v/>
      </c>
      <c r="F1855" s="91" t="str">
        <f>IF(COUNTIFS('GSTN-Diff Gross'!$D$7:$D$1006,'2A'!E854,'GSTN-Diff Gross'!$R$7:$R$1006,"&lt;&gt;0")+COUNTIFS('GSTN-Diff Gross'!$D$7:$D$1006,'2A'!E854,'GSTN-Diff Gross'!$S$7:$S$1006,"&lt;&gt;0")+COUNTIFS('GSTN-Diff Gross'!$D$7:$D$1006,'2A'!E854,'GSTN-Diff Gross'!$T$7:$T$1006,"&lt;&gt;0")+COUNTIFS('GSTN-Diff Gross'!$D$7:$D$1006,'2A'!E854,'GSTN-Diff Gross'!$U$7:$U$1006,"&lt;&gt;0")+COUNTIFS('GSTN-Diff Gross'!$D$7:$D$1006,'2A'!E854,'GSTN-Diff Gross'!$V$7:$V$1006,"&lt;&gt;0"),'2A'!H854,"")</f>
        <v/>
      </c>
      <c r="G1855" s="96">
        <f t="shared" si="207"/>
        <v>0</v>
      </c>
      <c r="H1855" s="96">
        <f t="shared" si="208"/>
        <v>0</v>
      </c>
      <c r="I1855" s="97">
        <f t="shared" si="209"/>
        <v>0</v>
      </c>
      <c r="J1855" s="98">
        <f t="shared" si="210"/>
        <v>0</v>
      </c>
      <c r="K1855" s="96">
        <f t="shared" si="211"/>
        <v>0</v>
      </c>
      <c r="L1855" s="93">
        <f>IFERROR(VLOOKUP(B1855,BOOKS!$D$6:$M$1005,6,0),0)</f>
        <v>0</v>
      </c>
      <c r="M1855" s="88">
        <f>IFERROR(VLOOKUP(B1855,BOOKS!$D$6:$M$1005,7,0),0)</f>
        <v>0</v>
      </c>
      <c r="N1855" s="88">
        <f>IFERROR(VLOOKUP(B1855,BOOKS!$D$6:$M$1005,8,0),0)</f>
        <v>0</v>
      </c>
      <c r="O1855" s="88">
        <f>IFERROR(VLOOKUP(B1855,BOOKS!$D$6:$M$1005,9,0),0)</f>
        <v>0</v>
      </c>
      <c r="P1855" s="88">
        <f>IFERROR(VLOOKUP(B1855,BOOKS!$D$6:$M$1005,10,0),0)</f>
        <v>0</v>
      </c>
      <c r="Q1855" s="84">
        <f>IFERROR(VLOOKUP(B1855,'2A'!$D$6:$M$1005,6,0),0)</f>
        <v>0</v>
      </c>
      <c r="R1855" s="44">
        <f>IFERROR(VLOOKUP(B1855,'2A'!$D$6:$M$1005,7,0),0)</f>
        <v>0</v>
      </c>
      <c r="S1855" s="44">
        <f>IFERROR(VLOOKUP(B1855,'2A'!$D$6:$M$1005,8,0),0)</f>
        <v>0</v>
      </c>
      <c r="T1855" s="44">
        <f>IFERROR(VLOOKUP(B1855,'2A'!$D$6:$M$1005,9,0),0)</f>
        <v>0</v>
      </c>
      <c r="U1855" s="44">
        <f>IFERROR(VLOOKUP(B1855,'2A'!$D$6:$M$1005,10,0),0)</f>
        <v>0</v>
      </c>
      <c r="V1855" s="111"/>
    </row>
    <row r="1856" spans="1:22">
      <c r="A1856" s="161">
        <f t="shared" si="213"/>
        <v>1850</v>
      </c>
      <c r="B1856" s="161" t="str">
        <f t="shared" si="212"/>
        <v/>
      </c>
      <c r="C1856" s="161" t="str">
        <f>IF(COUNTIFS('GSTN-Diff Gross'!$D$7:$D$1006,'2A'!E855,'GSTN-Diff Gross'!$R$7:$R$1006,"&lt;&gt;0")+COUNTIFS('GSTN-Diff Gross'!$D$7:$D$1006,'2A'!E855,'GSTN-Diff Gross'!$S$7:$S$1006,"&lt;&gt;0")+COUNTIFS('GSTN-Diff Gross'!$D$7:$D$1006,'2A'!E855,'GSTN-Diff Gross'!$T$7:$T$1006,"&lt;&gt;0")+COUNTIFS('GSTN-Diff Gross'!$D$7:$D$1006,'2A'!E855,'GSTN-Diff Gross'!$U$7:$U$1006,"&lt;&gt;0")+COUNTIFS('GSTN-Diff Gross'!$D$7:$D$1006,'2A'!E855,'GSTN-Diff Gross'!$V$7:$V$1006,"&lt;&gt;0"),'2A'!E855,"")</f>
        <v/>
      </c>
      <c r="D1856" s="41" t="str">
        <f>IF(COUNTIFS('GSTN-Diff Gross'!$D$7:$D$1006,'2A'!E855,'GSTN-Diff Gross'!$R$7:$R$1006,"&lt;&gt;0")+COUNTIFS('GSTN-Diff Gross'!$D$7:$D$1006,'2A'!E855,'GSTN-Diff Gross'!$S$7:$S$1006,"&lt;&gt;0")+COUNTIFS('GSTN-Diff Gross'!$D$7:$D$1006,'2A'!E855,'GSTN-Diff Gross'!$T$7:$T$1006,"&lt;&gt;0")+COUNTIFS('GSTN-Diff Gross'!$D$7:$D$1006,'2A'!E855,'GSTN-Diff Gross'!$U$7:$U$1006,"&lt;&gt;0")+COUNTIFS('GSTN-Diff Gross'!$D$7:$D$1006,'2A'!E855,'GSTN-Diff Gross'!$V$7:$V$1006,"&lt;&gt;0"),'2A'!F855,"")</f>
        <v/>
      </c>
      <c r="E1856" s="68" t="str">
        <f>IF(COUNTIFS('GSTN-Diff Gross'!$D$7:$D$1006,'2A'!E855,'GSTN-Diff Gross'!$R$7:$R$1006,"&lt;&gt;0")+COUNTIFS('GSTN-Diff Gross'!$D$7:$D$1006,'2A'!E855,'GSTN-Diff Gross'!$S$7:$S$1006,"&lt;&gt;0")+COUNTIFS('GSTN-Diff Gross'!$D$7:$D$1006,'2A'!E855,'GSTN-Diff Gross'!$T$7:$T$1006,"&lt;&gt;0")+COUNTIFS('GSTN-Diff Gross'!$D$7:$D$1006,'2A'!E855,'GSTN-Diff Gross'!$U$7:$U$1006,"&lt;&gt;0")+COUNTIFS('GSTN-Diff Gross'!$D$7:$D$1006,'2A'!E855,'GSTN-Diff Gross'!$V$7:$V$1006,"&lt;&gt;0"),'2A'!G855,"")</f>
        <v/>
      </c>
      <c r="F1856" s="90" t="str">
        <f>IF(COUNTIFS('GSTN-Diff Gross'!$D$7:$D$1006,'2A'!E855,'GSTN-Diff Gross'!$R$7:$R$1006,"&lt;&gt;0")+COUNTIFS('GSTN-Diff Gross'!$D$7:$D$1006,'2A'!E855,'GSTN-Diff Gross'!$S$7:$S$1006,"&lt;&gt;0")+COUNTIFS('GSTN-Diff Gross'!$D$7:$D$1006,'2A'!E855,'GSTN-Diff Gross'!$T$7:$T$1006,"&lt;&gt;0")+COUNTIFS('GSTN-Diff Gross'!$D$7:$D$1006,'2A'!E855,'GSTN-Diff Gross'!$U$7:$U$1006,"&lt;&gt;0")+COUNTIFS('GSTN-Diff Gross'!$D$7:$D$1006,'2A'!E855,'GSTN-Diff Gross'!$V$7:$V$1006,"&lt;&gt;0"),'2A'!H855,"")</f>
        <v/>
      </c>
      <c r="G1856" s="167">
        <f t="shared" si="207"/>
        <v>0</v>
      </c>
      <c r="H1856" s="167">
        <f t="shared" si="208"/>
        <v>0</v>
      </c>
      <c r="I1856" s="167">
        <f t="shared" si="209"/>
        <v>0</v>
      </c>
      <c r="J1856" s="167">
        <f t="shared" si="210"/>
        <v>0</v>
      </c>
      <c r="K1856" s="167">
        <f t="shared" si="211"/>
        <v>0</v>
      </c>
      <c r="L1856" s="99">
        <f>IFERROR(VLOOKUP(B1856,BOOKS!$D$6:$M$1005,6,0),0)</f>
        <v>0</v>
      </c>
      <c r="M1856" s="100">
        <f>IFERROR(VLOOKUP(B1856,BOOKS!$D$6:$M$1005,7,0),0)</f>
        <v>0</v>
      </c>
      <c r="N1856" s="100">
        <f>IFERROR(VLOOKUP(B1856,BOOKS!$D$6:$M$1005,8,0),0)</f>
        <v>0</v>
      </c>
      <c r="O1856" s="100">
        <f>IFERROR(VLOOKUP(B1856,BOOKS!$D$6:$M$1005,9,0),0)</f>
        <v>0</v>
      </c>
      <c r="P1856" s="100">
        <f>IFERROR(VLOOKUP(B1856,BOOKS!$D$6:$M$1005,10,0),0)</f>
        <v>0</v>
      </c>
      <c r="Q1856" s="94">
        <f>IFERROR(VLOOKUP(B1856,'2A'!$D$6:$M$1005,6,0),0)</f>
        <v>0</v>
      </c>
      <c r="R1856" s="95">
        <f>IFERROR(VLOOKUP(B1856,'2A'!$D$6:$M$1005,7,0),0)</f>
        <v>0</v>
      </c>
      <c r="S1856" s="95">
        <f>IFERROR(VLOOKUP(B1856,'2A'!$D$6:$M$1005,8,0),0)</f>
        <v>0</v>
      </c>
      <c r="T1856" s="95">
        <f>IFERROR(VLOOKUP(B1856,'2A'!$D$6:$M$1005,9,0),0)</f>
        <v>0</v>
      </c>
      <c r="U1856" s="95">
        <f>IFERROR(VLOOKUP(B1856,'2A'!$D$6:$M$1005,10,0),0)</f>
        <v>0</v>
      </c>
      <c r="V1856" s="111"/>
    </row>
    <row r="1857" spans="1:22">
      <c r="A1857" s="163">
        <f t="shared" si="213"/>
        <v>1851</v>
      </c>
      <c r="B1857" s="163" t="str">
        <f t="shared" si="212"/>
        <v/>
      </c>
      <c r="C1857" s="163" t="str">
        <f>IF(COUNTIFS('GSTN-Diff Gross'!$D$7:$D$1006,'2A'!E856,'GSTN-Diff Gross'!$R$7:$R$1006,"&lt;&gt;0")+COUNTIFS('GSTN-Diff Gross'!$D$7:$D$1006,'2A'!E856,'GSTN-Diff Gross'!$S$7:$S$1006,"&lt;&gt;0")+COUNTIFS('GSTN-Diff Gross'!$D$7:$D$1006,'2A'!E856,'GSTN-Diff Gross'!$T$7:$T$1006,"&lt;&gt;0")+COUNTIFS('GSTN-Diff Gross'!$D$7:$D$1006,'2A'!E856,'GSTN-Diff Gross'!$U$7:$U$1006,"&lt;&gt;0")+COUNTIFS('GSTN-Diff Gross'!$D$7:$D$1006,'2A'!E856,'GSTN-Diff Gross'!$V$7:$V$1006,"&lt;&gt;0"),'2A'!E856,"")</f>
        <v/>
      </c>
      <c r="D1857" s="46" t="str">
        <f>IF(COUNTIFS('GSTN-Diff Gross'!$D$7:$D$1006,'2A'!E856,'GSTN-Diff Gross'!$R$7:$R$1006,"&lt;&gt;0")+COUNTIFS('GSTN-Diff Gross'!$D$7:$D$1006,'2A'!E856,'GSTN-Diff Gross'!$S$7:$S$1006,"&lt;&gt;0")+COUNTIFS('GSTN-Diff Gross'!$D$7:$D$1006,'2A'!E856,'GSTN-Diff Gross'!$T$7:$T$1006,"&lt;&gt;0")+COUNTIFS('GSTN-Diff Gross'!$D$7:$D$1006,'2A'!E856,'GSTN-Diff Gross'!$U$7:$U$1006,"&lt;&gt;0")+COUNTIFS('GSTN-Diff Gross'!$D$7:$D$1006,'2A'!E856,'GSTN-Diff Gross'!$V$7:$V$1006,"&lt;&gt;0"),'2A'!F856,"")</f>
        <v/>
      </c>
      <c r="E1857" s="69" t="str">
        <f>IF(COUNTIFS('GSTN-Diff Gross'!$D$7:$D$1006,'2A'!E856,'GSTN-Diff Gross'!$R$7:$R$1006,"&lt;&gt;0")+COUNTIFS('GSTN-Diff Gross'!$D$7:$D$1006,'2A'!E856,'GSTN-Diff Gross'!$S$7:$S$1006,"&lt;&gt;0")+COUNTIFS('GSTN-Diff Gross'!$D$7:$D$1006,'2A'!E856,'GSTN-Diff Gross'!$T$7:$T$1006,"&lt;&gt;0")+COUNTIFS('GSTN-Diff Gross'!$D$7:$D$1006,'2A'!E856,'GSTN-Diff Gross'!$U$7:$U$1006,"&lt;&gt;0")+COUNTIFS('GSTN-Diff Gross'!$D$7:$D$1006,'2A'!E856,'GSTN-Diff Gross'!$V$7:$V$1006,"&lt;&gt;0"),'2A'!G856,"")</f>
        <v/>
      </c>
      <c r="F1857" s="91" t="str">
        <f>IF(COUNTIFS('GSTN-Diff Gross'!$D$7:$D$1006,'2A'!E856,'GSTN-Diff Gross'!$R$7:$R$1006,"&lt;&gt;0")+COUNTIFS('GSTN-Diff Gross'!$D$7:$D$1006,'2A'!E856,'GSTN-Diff Gross'!$S$7:$S$1006,"&lt;&gt;0")+COUNTIFS('GSTN-Diff Gross'!$D$7:$D$1006,'2A'!E856,'GSTN-Diff Gross'!$T$7:$T$1006,"&lt;&gt;0")+COUNTIFS('GSTN-Diff Gross'!$D$7:$D$1006,'2A'!E856,'GSTN-Diff Gross'!$U$7:$U$1006,"&lt;&gt;0")+COUNTIFS('GSTN-Diff Gross'!$D$7:$D$1006,'2A'!E856,'GSTN-Diff Gross'!$V$7:$V$1006,"&lt;&gt;0"),'2A'!H856,"")</f>
        <v/>
      </c>
      <c r="G1857" s="96">
        <f t="shared" si="207"/>
        <v>0</v>
      </c>
      <c r="H1857" s="96">
        <f t="shared" si="208"/>
        <v>0</v>
      </c>
      <c r="I1857" s="97">
        <f t="shared" si="209"/>
        <v>0</v>
      </c>
      <c r="J1857" s="98">
        <f t="shared" si="210"/>
        <v>0</v>
      </c>
      <c r="K1857" s="96">
        <f t="shared" si="211"/>
        <v>0</v>
      </c>
      <c r="L1857" s="93">
        <f>IFERROR(VLOOKUP(B1857,BOOKS!$D$6:$M$1005,6,0),0)</f>
        <v>0</v>
      </c>
      <c r="M1857" s="88">
        <f>IFERROR(VLOOKUP(B1857,BOOKS!$D$6:$M$1005,7,0),0)</f>
        <v>0</v>
      </c>
      <c r="N1857" s="88">
        <f>IFERROR(VLOOKUP(B1857,BOOKS!$D$6:$M$1005,8,0),0)</f>
        <v>0</v>
      </c>
      <c r="O1857" s="88">
        <f>IFERROR(VLOOKUP(B1857,BOOKS!$D$6:$M$1005,9,0),0)</f>
        <v>0</v>
      </c>
      <c r="P1857" s="88">
        <f>IFERROR(VLOOKUP(B1857,BOOKS!$D$6:$M$1005,10,0),0)</f>
        <v>0</v>
      </c>
      <c r="Q1857" s="84">
        <f>IFERROR(VLOOKUP(B1857,'2A'!$D$6:$M$1005,6,0),0)</f>
        <v>0</v>
      </c>
      <c r="R1857" s="44">
        <f>IFERROR(VLOOKUP(B1857,'2A'!$D$6:$M$1005,7,0),0)</f>
        <v>0</v>
      </c>
      <c r="S1857" s="44">
        <f>IFERROR(VLOOKUP(B1857,'2A'!$D$6:$M$1005,8,0),0)</f>
        <v>0</v>
      </c>
      <c r="T1857" s="44">
        <f>IFERROR(VLOOKUP(B1857,'2A'!$D$6:$M$1005,9,0),0)</f>
        <v>0</v>
      </c>
      <c r="U1857" s="44">
        <f>IFERROR(VLOOKUP(B1857,'2A'!$D$6:$M$1005,10,0),0)</f>
        <v>0</v>
      </c>
      <c r="V1857" s="111"/>
    </row>
    <row r="1858" spans="1:22">
      <c r="A1858" s="161">
        <f t="shared" si="213"/>
        <v>1852</v>
      </c>
      <c r="B1858" s="161" t="str">
        <f t="shared" si="212"/>
        <v/>
      </c>
      <c r="C1858" s="161" t="str">
        <f>IF(COUNTIFS('GSTN-Diff Gross'!$D$7:$D$1006,'2A'!E857,'GSTN-Diff Gross'!$R$7:$R$1006,"&lt;&gt;0")+COUNTIFS('GSTN-Diff Gross'!$D$7:$D$1006,'2A'!E857,'GSTN-Diff Gross'!$S$7:$S$1006,"&lt;&gt;0")+COUNTIFS('GSTN-Diff Gross'!$D$7:$D$1006,'2A'!E857,'GSTN-Diff Gross'!$T$7:$T$1006,"&lt;&gt;0")+COUNTIFS('GSTN-Diff Gross'!$D$7:$D$1006,'2A'!E857,'GSTN-Diff Gross'!$U$7:$U$1006,"&lt;&gt;0")+COUNTIFS('GSTN-Diff Gross'!$D$7:$D$1006,'2A'!E857,'GSTN-Diff Gross'!$V$7:$V$1006,"&lt;&gt;0"),'2A'!E857,"")</f>
        <v/>
      </c>
      <c r="D1858" s="41" t="str">
        <f>IF(COUNTIFS('GSTN-Diff Gross'!$D$7:$D$1006,'2A'!E857,'GSTN-Diff Gross'!$R$7:$R$1006,"&lt;&gt;0")+COUNTIFS('GSTN-Diff Gross'!$D$7:$D$1006,'2A'!E857,'GSTN-Diff Gross'!$S$7:$S$1006,"&lt;&gt;0")+COUNTIFS('GSTN-Diff Gross'!$D$7:$D$1006,'2A'!E857,'GSTN-Diff Gross'!$T$7:$T$1006,"&lt;&gt;0")+COUNTIFS('GSTN-Diff Gross'!$D$7:$D$1006,'2A'!E857,'GSTN-Diff Gross'!$U$7:$U$1006,"&lt;&gt;0")+COUNTIFS('GSTN-Diff Gross'!$D$7:$D$1006,'2A'!E857,'GSTN-Diff Gross'!$V$7:$V$1006,"&lt;&gt;0"),'2A'!F857,"")</f>
        <v/>
      </c>
      <c r="E1858" s="68" t="str">
        <f>IF(COUNTIFS('GSTN-Diff Gross'!$D$7:$D$1006,'2A'!E857,'GSTN-Diff Gross'!$R$7:$R$1006,"&lt;&gt;0")+COUNTIFS('GSTN-Diff Gross'!$D$7:$D$1006,'2A'!E857,'GSTN-Diff Gross'!$S$7:$S$1006,"&lt;&gt;0")+COUNTIFS('GSTN-Diff Gross'!$D$7:$D$1006,'2A'!E857,'GSTN-Diff Gross'!$T$7:$T$1006,"&lt;&gt;0")+COUNTIFS('GSTN-Diff Gross'!$D$7:$D$1006,'2A'!E857,'GSTN-Diff Gross'!$U$7:$U$1006,"&lt;&gt;0")+COUNTIFS('GSTN-Diff Gross'!$D$7:$D$1006,'2A'!E857,'GSTN-Diff Gross'!$V$7:$V$1006,"&lt;&gt;0"),'2A'!G857,"")</f>
        <v/>
      </c>
      <c r="F1858" s="90" t="str">
        <f>IF(COUNTIFS('GSTN-Diff Gross'!$D$7:$D$1006,'2A'!E857,'GSTN-Diff Gross'!$R$7:$R$1006,"&lt;&gt;0")+COUNTIFS('GSTN-Diff Gross'!$D$7:$D$1006,'2A'!E857,'GSTN-Diff Gross'!$S$7:$S$1006,"&lt;&gt;0")+COUNTIFS('GSTN-Diff Gross'!$D$7:$D$1006,'2A'!E857,'GSTN-Diff Gross'!$T$7:$T$1006,"&lt;&gt;0")+COUNTIFS('GSTN-Diff Gross'!$D$7:$D$1006,'2A'!E857,'GSTN-Diff Gross'!$U$7:$U$1006,"&lt;&gt;0")+COUNTIFS('GSTN-Diff Gross'!$D$7:$D$1006,'2A'!E857,'GSTN-Diff Gross'!$V$7:$V$1006,"&lt;&gt;0"),'2A'!H857,"")</f>
        <v/>
      </c>
      <c r="G1858" s="167">
        <f t="shared" si="207"/>
        <v>0</v>
      </c>
      <c r="H1858" s="167">
        <f t="shared" si="208"/>
        <v>0</v>
      </c>
      <c r="I1858" s="167">
        <f t="shared" si="209"/>
        <v>0</v>
      </c>
      <c r="J1858" s="167">
        <f t="shared" si="210"/>
        <v>0</v>
      </c>
      <c r="K1858" s="167">
        <f t="shared" si="211"/>
        <v>0</v>
      </c>
      <c r="L1858" s="99">
        <f>IFERROR(VLOOKUP(B1858,BOOKS!$D$6:$M$1005,6,0),0)</f>
        <v>0</v>
      </c>
      <c r="M1858" s="100">
        <f>IFERROR(VLOOKUP(B1858,BOOKS!$D$6:$M$1005,7,0),0)</f>
        <v>0</v>
      </c>
      <c r="N1858" s="100">
        <f>IFERROR(VLOOKUP(B1858,BOOKS!$D$6:$M$1005,8,0),0)</f>
        <v>0</v>
      </c>
      <c r="O1858" s="100">
        <f>IFERROR(VLOOKUP(B1858,BOOKS!$D$6:$M$1005,9,0),0)</f>
        <v>0</v>
      </c>
      <c r="P1858" s="100">
        <f>IFERROR(VLOOKUP(B1858,BOOKS!$D$6:$M$1005,10,0),0)</f>
        <v>0</v>
      </c>
      <c r="Q1858" s="94">
        <f>IFERROR(VLOOKUP(B1858,'2A'!$D$6:$M$1005,6,0),0)</f>
        <v>0</v>
      </c>
      <c r="R1858" s="95">
        <f>IFERROR(VLOOKUP(B1858,'2A'!$D$6:$M$1005,7,0),0)</f>
        <v>0</v>
      </c>
      <c r="S1858" s="95">
        <f>IFERROR(VLOOKUP(B1858,'2A'!$D$6:$M$1005,8,0),0)</f>
        <v>0</v>
      </c>
      <c r="T1858" s="95">
        <f>IFERROR(VLOOKUP(B1858,'2A'!$D$6:$M$1005,9,0),0)</f>
        <v>0</v>
      </c>
      <c r="U1858" s="95">
        <f>IFERROR(VLOOKUP(B1858,'2A'!$D$6:$M$1005,10,0),0)</f>
        <v>0</v>
      </c>
      <c r="V1858" s="111"/>
    </row>
    <row r="1859" spans="1:22">
      <c r="A1859" s="163">
        <f t="shared" si="213"/>
        <v>1853</v>
      </c>
      <c r="B1859" s="163" t="str">
        <f t="shared" si="212"/>
        <v/>
      </c>
      <c r="C1859" s="163" t="str">
        <f>IF(COUNTIFS('GSTN-Diff Gross'!$D$7:$D$1006,'2A'!E858,'GSTN-Diff Gross'!$R$7:$R$1006,"&lt;&gt;0")+COUNTIFS('GSTN-Diff Gross'!$D$7:$D$1006,'2A'!E858,'GSTN-Diff Gross'!$S$7:$S$1006,"&lt;&gt;0")+COUNTIFS('GSTN-Diff Gross'!$D$7:$D$1006,'2A'!E858,'GSTN-Diff Gross'!$T$7:$T$1006,"&lt;&gt;0")+COUNTIFS('GSTN-Diff Gross'!$D$7:$D$1006,'2A'!E858,'GSTN-Diff Gross'!$U$7:$U$1006,"&lt;&gt;0")+COUNTIFS('GSTN-Diff Gross'!$D$7:$D$1006,'2A'!E858,'GSTN-Diff Gross'!$V$7:$V$1006,"&lt;&gt;0"),'2A'!E858,"")</f>
        <v/>
      </c>
      <c r="D1859" s="46" t="str">
        <f>IF(COUNTIFS('GSTN-Diff Gross'!$D$7:$D$1006,'2A'!E858,'GSTN-Diff Gross'!$R$7:$R$1006,"&lt;&gt;0")+COUNTIFS('GSTN-Diff Gross'!$D$7:$D$1006,'2A'!E858,'GSTN-Diff Gross'!$S$7:$S$1006,"&lt;&gt;0")+COUNTIFS('GSTN-Diff Gross'!$D$7:$D$1006,'2A'!E858,'GSTN-Diff Gross'!$T$7:$T$1006,"&lt;&gt;0")+COUNTIFS('GSTN-Diff Gross'!$D$7:$D$1006,'2A'!E858,'GSTN-Diff Gross'!$U$7:$U$1006,"&lt;&gt;0")+COUNTIFS('GSTN-Diff Gross'!$D$7:$D$1006,'2A'!E858,'GSTN-Diff Gross'!$V$7:$V$1006,"&lt;&gt;0"),'2A'!F858,"")</f>
        <v/>
      </c>
      <c r="E1859" s="69" t="str">
        <f>IF(COUNTIFS('GSTN-Diff Gross'!$D$7:$D$1006,'2A'!E858,'GSTN-Diff Gross'!$R$7:$R$1006,"&lt;&gt;0")+COUNTIFS('GSTN-Diff Gross'!$D$7:$D$1006,'2A'!E858,'GSTN-Diff Gross'!$S$7:$S$1006,"&lt;&gt;0")+COUNTIFS('GSTN-Diff Gross'!$D$7:$D$1006,'2A'!E858,'GSTN-Diff Gross'!$T$7:$T$1006,"&lt;&gt;0")+COUNTIFS('GSTN-Diff Gross'!$D$7:$D$1006,'2A'!E858,'GSTN-Diff Gross'!$U$7:$U$1006,"&lt;&gt;0")+COUNTIFS('GSTN-Diff Gross'!$D$7:$D$1006,'2A'!E858,'GSTN-Diff Gross'!$V$7:$V$1006,"&lt;&gt;0"),'2A'!G858,"")</f>
        <v/>
      </c>
      <c r="F1859" s="91" t="str">
        <f>IF(COUNTIFS('GSTN-Diff Gross'!$D$7:$D$1006,'2A'!E858,'GSTN-Diff Gross'!$R$7:$R$1006,"&lt;&gt;0")+COUNTIFS('GSTN-Diff Gross'!$D$7:$D$1006,'2A'!E858,'GSTN-Diff Gross'!$S$7:$S$1006,"&lt;&gt;0")+COUNTIFS('GSTN-Diff Gross'!$D$7:$D$1006,'2A'!E858,'GSTN-Diff Gross'!$T$7:$T$1006,"&lt;&gt;0")+COUNTIFS('GSTN-Diff Gross'!$D$7:$D$1006,'2A'!E858,'GSTN-Diff Gross'!$U$7:$U$1006,"&lt;&gt;0")+COUNTIFS('GSTN-Diff Gross'!$D$7:$D$1006,'2A'!E858,'GSTN-Diff Gross'!$V$7:$V$1006,"&lt;&gt;0"),'2A'!H858,"")</f>
        <v/>
      </c>
      <c r="G1859" s="96">
        <f t="shared" si="207"/>
        <v>0</v>
      </c>
      <c r="H1859" s="96">
        <f t="shared" si="208"/>
        <v>0</v>
      </c>
      <c r="I1859" s="97">
        <f t="shared" si="209"/>
        <v>0</v>
      </c>
      <c r="J1859" s="98">
        <f t="shared" si="210"/>
        <v>0</v>
      </c>
      <c r="K1859" s="96">
        <f t="shared" si="211"/>
        <v>0</v>
      </c>
      <c r="L1859" s="93">
        <f>IFERROR(VLOOKUP(B1859,BOOKS!$D$6:$M$1005,6,0),0)</f>
        <v>0</v>
      </c>
      <c r="M1859" s="88">
        <f>IFERROR(VLOOKUP(B1859,BOOKS!$D$6:$M$1005,7,0),0)</f>
        <v>0</v>
      </c>
      <c r="N1859" s="88">
        <f>IFERROR(VLOOKUP(B1859,BOOKS!$D$6:$M$1005,8,0),0)</f>
        <v>0</v>
      </c>
      <c r="O1859" s="88">
        <f>IFERROR(VLOOKUP(B1859,BOOKS!$D$6:$M$1005,9,0),0)</f>
        <v>0</v>
      </c>
      <c r="P1859" s="88">
        <f>IFERROR(VLOOKUP(B1859,BOOKS!$D$6:$M$1005,10,0),0)</f>
        <v>0</v>
      </c>
      <c r="Q1859" s="84">
        <f>IFERROR(VLOOKUP(B1859,'2A'!$D$6:$M$1005,6,0),0)</f>
        <v>0</v>
      </c>
      <c r="R1859" s="44">
        <f>IFERROR(VLOOKUP(B1859,'2A'!$D$6:$M$1005,7,0),0)</f>
        <v>0</v>
      </c>
      <c r="S1859" s="44">
        <f>IFERROR(VLOOKUP(B1859,'2A'!$D$6:$M$1005,8,0),0)</f>
        <v>0</v>
      </c>
      <c r="T1859" s="44">
        <f>IFERROR(VLOOKUP(B1859,'2A'!$D$6:$M$1005,9,0),0)</f>
        <v>0</v>
      </c>
      <c r="U1859" s="44">
        <f>IFERROR(VLOOKUP(B1859,'2A'!$D$6:$M$1005,10,0),0)</f>
        <v>0</v>
      </c>
      <c r="V1859" s="111"/>
    </row>
    <row r="1860" spans="1:22">
      <c r="A1860" s="161">
        <f t="shared" si="213"/>
        <v>1854</v>
      </c>
      <c r="B1860" s="161" t="str">
        <f t="shared" si="212"/>
        <v/>
      </c>
      <c r="C1860" s="161" t="str">
        <f>IF(COUNTIFS('GSTN-Diff Gross'!$D$7:$D$1006,'2A'!E859,'GSTN-Diff Gross'!$R$7:$R$1006,"&lt;&gt;0")+COUNTIFS('GSTN-Diff Gross'!$D$7:$D$1006,'2A'!E859,'GSTN-Diff Gross'!$S$7:$S$1006,"&lt;&gt;0")+COUNTIFS('GSTN-Diff Gross'!$D$7:$D$1006,'2A'!E859,'GSTN-Diff Gross'!$T$7:$T$1006,"&lt;&gt;0")+COUNTIFS('GSTN-Diff Gross'!$D$7:$D$1006,'2A'!E859,'GSTN-Diff Gross'!$U$7:$U$1006,"&lt;&gt;0")+COUNTIFS('GSTN-Diff Gross'!$D$7:$D$1006,'2A'!E859,'GSTN-Diff Gross'!$V$7:$V$1006,"&lt;&gt;0"),'2A'!E859,"")</f>
        <v/>
      </c>
      <c r="D1860" s="41" t="str">
        <f>IF(COUNTIFS('GSTN-Diff Gross'!$D$7:$D$1006,'2A'!E859,'GSTN-Diff Gross'!$R$7:$R$1006,"&lt;&gt;0")+COUNTIFS('GSTN-Diff Gross'!$D$7:$D$1006,'2A'!E859,'GSTN-Diff Gross'!$S$7:$S$1006,"&lt;&gt;0")+COUNTIFS('GSTN-Diff Gross'!$D$7:$D$1006,'2A'!E859,'GSTN-Diff Gross'!$T$7:$T$1006,"&lt;&gt;0")+COUNTIFS('GSTN-Diff Gross'!$D$7:$D$1006,'2A'!E859,'GSTN-Diff Gross'!$U$7:$U$1006,"&lt;&gt;0")+COUNTIFS('GSTN-Diff Gross'!$D$7:$D$1006,'2A'!E859,'GSTN-Diff Gross'!$V$7:$V$1006,"&lt;&gt;0"),'2A'!F859,"")</f>
        <v/>
      </c>
      <c r="E1860" s="68" t="str">
        <f>IF(COUNTIFS('GSTN-Diff Gross'!$D$7:$D$1006,'2A'!E859,'GSTN-Diff Gross'!$R$7:$R$1006,"&lt;&gt;0")+COUNTIFS('GSTN-Diff Gross'!$D$7:$D$1006,'2A'!E859,'GSTN-Diff Gross'!$S$7:$S$1006,"&lt;&gt;0")+COUNTIFS('GSTN-Diff Gross'!$D$7:$D$1006,'2A'!E859,'GSTN-Diff Gross'!$T$7:$T$1006,"&lt;&gt;0")+COUNTIFS('GSTN-Diff Gross'!$D$7:$D$1006,'2A'!E859,'GSTN-Diff Gross'!$U$7:$U$1006,"&lt;&gt;0")+COUNTIFS('GSTN-Diff Gross'!$D$7:$D$1006,'2A'!E859,'GSTN-Diff Gross'!$V$7:$V$1006,"&lt;&gt;0"),'2A'!G859,"")</f>
        <v/>
      </c>
      <c r="F1860" s="90" t="str">
        <f>IF(COUNTIFS('GSTN-Diff Gross'!$D$7:$D$1006,'2A'!E859,'GSTN-Diff Gross'!$R$7:$R$1006,"&lt;&gt;0")+COUNTIFS('GSTN-Diff Gross'!$D$7:$D$1006,'2A'!E859,'GSTN-Diff Gross'!$S$7:$S$1006,"&lt;&gt;0")+COUNTIFS('GSTN-Diff Gross'!$D$7:$D$1006,'2A'!E859,'GSTN-Diff Gross'!$T$7:$T$1006,"&lt;&gt;0")+COUNTIFS('GSTN-Diff Gross'!$D$7:$D$1006,'2A'!E859,'GSTN-Diff Gross'!$U$7:$U$1006,"&lt;&gt;0")+COUNTIFS('GSTN-Diff Gross'!$D$7:$D$1006,'2A'!E859,'GSTN-Diff Gross'!$V$7:$V$1006,"&lt;&gt;0"),'2A'!H859,"")</f>
        <v/>
      </c>
      <c r="G1860" s="167">
        <f t="shared" si="207"/>
        <v>0</v>
      </c>
      <c r="H1860" s="167">
        <f t="shared" si="208"/>
        <v>0</v>
      </c>
      <c r="I1860" s="167">
        <f t="shared" si="209"/>
        <v>0</v>
      </c>
      <c r="J1860" s="167">
        <f t="shared" si="210"/>
        <v>0</v>
      </c>
      <c r="K1860" s="167">
        <f t="shared" si="211"/>
        <v>0</v>
      </c>
      <c r="L1860" s="99">
        <f>IFERROR(VLOOKUP(B1860,BOOKS!$D$6:$M$1005,6,0),0)</f>
        <v>0</v>
      </c>
      <c r="M1860" s="100">
        <f>IFERROR(VLOOKUP(B1860,BOOKS!$D$6:$M$1005,7,0),0)</f>
        <v>0</v>
      </c>
      <c r="N1860" s="100">
        <f>IFERROR(VLOOKUP(B1860,BOOKS!$D$6:$M$1005,8,0),0)</f>
        <v>0</v>
      </c>
      <c r="O1860" s="100">
        <f>IFERROR(VLOOKUP(B1860,BOOKS!$D$6:$M$1005,9,0),0)</f>
        <v>0</v>
      </c>
      <c r="P1860" s="100">
        <f>IFERROR(VLOOKUP(B1860,BOOKS!$D$6:$M$1005,10,0),0)</f>
        <v>0</v>
      </c>
      <c r="Q1860" s="94">
        <f>IFERROR(VLOOKUP(B1860,'2A'!$D$6:$M$1005,6,0),0)</f>
        <v>0</v>
      </c>
      <c r="R1860" s="95">
        <f>IFERROR(VLOOKUP(B1860,'2A'!$D$6:$M$1005,7,0),0)</f>
        <v>0</v>
      </c>
      <c r="S1860" s="95">
        <f>IFERROR(VLOOKUP(B1860,'2A'!$D$6:$M$1005,8,0),0)</f>
        <v>0</v>
      </c>
      <c r="T1860" s="95">
        <f>IFERROR(VLOOKUP(B1860,'2A'!$D$6:$M$1005,9,0),0)</f>
        <v>0</v>
      </c>
      <c r="U1860" s="95">
        <f>IFERROR(VLOOKUP(B1860,'2A'!$D$6:$M$1005,10,0),0)</f>
        <v>0</v>
      </c>
      <c r="V1860" s="111"/>
    </row>
    <row r="1861" spans="1:22">
      <c r="A1861" s="163">
        <f t="shared" si="213"/>
        <v>1855</v>
      </c>
      <c r="B1861" s="163" t="str">
        <f t="shared" si="212"/>
        <v/>
      </c>
      <c r="C1861" s="163" t="str">
        <f>IF(COUNTIFS('GSTN-Diff Gross'!$D$7:$D$1006,'2A'!E860,'GSTN-Diff Gross'!$R$7:$R$1006,"&lt;&gt;0")+COUNTIFS('GSTN-Diff Gross'!$D$7:$D$1006,'2A'!E860,'GSTN-Diff Gross'!$S$7:$S$1006,"&lt;&gt;0")+COUNTIFS('GSTN-Diff Gross'!$D$7:$D$1006,'2A'!E860,'GSTN-Diff Gross'!$T$7:$T$1006,"&lt;&gt;0")+COUNTIFS('GSTN-Diff Gross'!$D$7:$D$1006,'2A'!E860,'GSTN-Diff Gross'!$U$7:$U$1006,"&lt;&gt;0")+COUNTIFS('GSTN-Diff Gross'!$D$7:$D$1006,'2A'!E860,'GSTN-Diff Gross'!$V$7:$V$1006,"&lt;&gt;0"),'2A'!E860,"")</f>
        <v/>
      </c>
      <c r="D1861" s="46" t="str">
        <f>IF(COUNTIFS('GSTN-Diff Gross'!$D$7:$D$1006,'2A'!E860,'GSTN-Diff Gross'!$R$7:$R$1006,"&lt;&gt;0")+COUNTIFS('GSTN-Diff Gross'!$D$7:$D$1006,'2A'!E860,'GSTN-Diff Gross'!$S$7:$S$1006,"&lt;&gt;0")+COUNTIFS('GSTN-Diff Gross'!$D$7:$D$1006,'2A'!E860,'GSTN-Diff Gross'!$T$7:$T$1006,"&lt;&gt;0")+COUNTIFS('GSTN-Diff Gross'!$D$7:$D$1006,'2A'!E860,'GSTN-Diff Gross'!$U$7:$U$1006,"&lt;&gt;0")+COUNTIFS('GSTN-Diff Gross'!$D$7:$D$1006,'2A'!E860,'GSTN-Diff Gross'!$V$7:$V$1006,"&lt;&gt;0"),'2A'!F860,"")</f>
        <v/>
      </c>
      <c r="E1861" s="69" t="str">
        <f>IF(COUNTIFS('GSTN-Diff Gross'!$D$7:$D$1006,'2A'!E860,'GSTN-Diff Gross'!$R$7:$R$1006,"&lt;&gt;0")+COUNTIFS('GSTN-Diff Gross'!$D$7:$D$1006,'2A'!E860,'GSTN-Diff Gross'!$S$7:$S$1006,"&lt;&gt;0")+COUNTIFS('GSTN-Diff Gross'!$D$7:$D$1006,'2A'!E860,'GSTN-Diff Gross'!$T$7:$T$1006,"&lt;&gt;0")+COUNTIFS('GSTN-Diff Gross'!$D$7:$D$1006,'2A'!E860,'GSTN-Diff Gross'!$U$7:$U$1006,"&lt;&gt;0")+COUNTIFS('GSTN-Diff Gross'!$D$7:$D$1006,'2A'!E860,'GSTN-Diff Gross'!$V$7:$V$1006,"&lt;&gt;0"),'2A'!G860,"")</f>
        <v/>
      </c>
      <c r="F1861" s="91" t="str">
        <f>IF(COUNTIFS('GSTN-Diff Gross'!$D$7:$D$1006,'2A'!E860,'GSTN-Diff Gross'!$R$7:$R$1006,"&lt;&gt;0")+COUNTIFS('GSTN-Diff Gross'!$D$7:$D$1006,'2A'!E860,'GSTN-Diff Gross'!$S$7:$S$1006,"&lt;&gt;0")+COUNTIFS('GSTN-Diff Gross'!$D$7:$D$1006,'2A'!E860,'GSTN-Diff Gross'!$T$7:$T$1006,"&lt;&gt;0")+COUNTIFS('GSTN-Diff Gross'!$D$7:$D$1006,'2A'!E860,'GSTN-Diff Gross'!$U$7:$U$1006,"&lt;&gt;0")+COUNTIFS('GSTN-Diff Gross'!$D$7:$D$1006,'2A'!E860,'GSTN-Diff Gross'!$V$7:$V$1006,"&lt;&gt;0"),'2A'!H860,"")</f>
        <v/>
      </c>
      <c r="G1861" s="96">
        <f t="shared" si="207"/>
        <v>0</v>
      </c>
      <c r="H1861" s="96">
        <f t="shared" si="208"/>
        <v>0</v>
      </c>
      <c r="I1861" s="97">
        <f t="shared" si="209"/>
        <v>0</v>
      </c>
      <c r="J1861" s="98">
        <f t="shared" si="210"/>
        <v>0</v>
      </c>
      <c r="K1861" s="96">
        <f t="shared" si="211"/>
        <v>0</v>
      </c>
      <c r="L1861" s="93">
        <f>IFERROR(VLOOKUP(B1861,BOOKS!$D$6:$M$1005,6,0),0)</f>
        <v>0</v>
      </c>
      <c r="M1861" s="88">
        <f>IFERROR(VLOOKUP(B1861,BOOKS!$D$6:$M$1005,7,0),0)</f>
        <v>0</v>
      </c>
      <c r="N1861" s="88">
        <f>IFERROR(VLOOKUP(B1861,BOOKS!$D$6:$M$1005,8,0),0)</f>
        <v>0</v>
      </c>
      <c r="O1861" s="88">
        <f>IFERROR(VLOOKUP(B1861,BOOKS!$D$6:$M$1005,9,0),0)</f>
        <v>0</v>
      </c>
      <c r="P1861" s="88">
        <f>IFERROR(VLOOKUP(B1861,BOOKS!$D$6:$M$1005,10,0),0)</f>
        <v>0</v>
      </c>
      <c r="Q1861" s="84">
        <f>IFERROR(VLOOKUP(B1861,'2A'!$D$6:$M$1005,6,0),0)</f>
        <v>0</v>
      </c>
      <c r="R1861" s="44">
        <f>IFERROR(VLOOKUP(B1861,'2A'!$D$6:$M$1005,7,0),0)</f>
        <v>0</v>
      </c>
      <c r="S1861" s="44">
        <f>IFERROR(VLOOKUP(B1861,'2A'!$D$6:$M$1005,8,0),0)</f>
        <v>0</v>
      </c>
      <c r="T1861" s="44">
        <f>IFERROR(VLOOKUP(B1861,'2A'!$D$6:$M$1005,9,0),0)</f>
        <v>0</v>
      </c>
      <c r="U1861" s="44">
        <f>IFERROR(VLOOKUP(B1861,'2A'!$D$6:$M$1005,10,0),0)</f>
        <v>0</v>
      </c>
      <c r="V1861" s="111"/>
    </row>
    <row r="1862" spans="1:22">
      <c r="A1862" s="161">
        <f t="shared" si="213"/>
        <v>1856</v>
      </c>
      <c r="B1862" s="161" t="str">
        <f t="shared" si="212"/>
        <v/>
      </c>
      <c r="C1862" s="161" t="str">
        <f>IF(COUNTIFS('GSTN-Diff Gross'!$D$7:$D$1006,'2A'!E861,'GSTN-Diff Gross'!$R$7:$R$1006,"&lt;&gt;0")+COUNTIFS('GSTN-Diff Gross'!$D$7:$D$1006,'2A'!E861,'GSTN-Diff Gross'!$S$7:$S$1006,"&lt;&gt;0")+COUNTIFS('GSTN-Diff Gross'!$D$7:$D$1006,'2A'!E861,'GSTN-Diff Gross'!$T$7:$T$1006,"&lt;&gt;0")+COUNTIFS('GSTN-Diff Gross'!$D$7:$D$1006,'2A'!E861,'GSTN-Diff Gross'!$U$7:$U$1006,"&lt;&gt;0")+COUNTIFS('GSTN-Diff Gross'!$D$7:$D$1006,'2A'!E861,'GSTN-Diff Gross'!$V$7:$V$1006,"&lt;&gt;0"),'2A'!E861,"")</f>
        <v/>
      </c>
      <c r="D1862" s="41" t="str">
        <f>IF(COUNTIFS('GSTN-Diff Gross'!$D$7:$D$1006,'2A'!E861,'GSTN-Diff Gross'!$R$7:$R$1006,"&lt;&gt;0")+COUNTIFS('GSTN-Diff Gross'!$D$7:$D$1006,'2A'!E861,'GSTN-Diff Gross'!$S$7:$S$1006,"&lt;&gt;0")+COUNTIFS('GSTN-Diff Gross'!$D$7:$D$1006,'2A'!E861,'GSTN-Diff Gross'!$T$7:$T$1006,"&lt;&gt;0")+COUNTIFS('GSTN-Diff Gross'!$D$7:$D$1006,'2A'!E861,'GSTN-Diff Gross'!$U$7:$U$1006,"&lt;&gt;0")+COUNTIFS('GSTN-Diff Gross'!$D$7:$D$1006,'2A'!E861,'GSTN-Diff Gross'!$V$7:$V$1006,"&lt;&gt;0"),'2A'!F861,"")</f>
        <v/>
      </c>
      <c r="E1862" s="68" t="str">
        <f>IF(COUNTIFS('GSTN-Diff Gross'!$D$7:$D$1006,'2A'!E861,'GSTN-Diff Gross'!$R$7:$R$1006,"&lt;&gt;0")+COUNTIFS('GSTN-Diff Gross'!$D$7:$D$1006,'2A'!E861,'GSTN-Diff Gross'!$S$7:$S$1006,"&lt;&gt;0")+COUNTIFS('GSTN-Diff Gross'!$D$7:$D$1006,'2A'!E861,'GSTN-Diff Gross'!$T$7:$T$1006,"&lt;&gt;0")+COUNTIFS('GSTN-Diff Gross'!$D$7:$D$1006,'2A'!E861,'GSTN-Diff Gross'!$U$7:$U$1006,"&lt;&gt;0")+COUNTIFS('GSTN-Diff Gross'!$D$7:$D$1006,'2A'!E861,'GSTN-Diff Gross'!$V$7:$V$1006,"&lt;&gt;0"),'2A'!G861,"")</f>
        <v/>
      </c>
      <c r="F1862" s="90" t="str">
        <f>IF(COUNTIFS('GSTN-Diff Gross'!$D$7:$D$1006,'2A'!E861,'GSTN-Diff Gross'!$R$7:$R$1006,"&lt;&gt;0")+COUNTIFS('GSTN-Diff Gross'!$D$7:$D$1006,'2A'!E861,'GSTN-Diff Gross'!$S$7:$S$1006,"&lt;&gt;0")+COUNTIFS('GSTN-Diff Gross'!$D$7:$D$1006,'2A'!E861,'GSTN-Diff Gross'!$T$7:$T$1006,"&lt;&gt;0")+COUNTIFS('GSTN-Diff Gross'!$D$7:$D$1006,'2A'!E861,'GSTN-Diff Gross'!$U$7:$U$1006,"&lt;&gt;0")+COUNTIFS('GSTN-Diff Gross'!$D$7:$D$1006,'2A'!E861,'GSTN-Diff Gross'!$V$7:$V$1006,"&lt;&gt;0"),'2A'!H861,"")</f>
        <v/>
      </c>
      <c r="G1862" s="167">
        <f t="shared" si="207"/>
        <v>0</v>
      </c>
      <c r="H1862" s="167">
        <f t="shared" si="208"/>
        <v>0</v>
      </c>
      <c r="I1862" s="167">
        <f t="shared" si="209"/>
        <v>0</v>
      </c>
      <c r="J1862" s="167">
        <f t="shared" si="210"/>
        <v>0</v>
      </c>
      <c r="K1862" s="167">
        <f t="shared" si="211"/>
        <v>0</v>
      </c>
      <c r="L1862" s="99">
        <f>IFERROR(VLOOKUP(B1862,BOOKS!$D$6:$M$1005,6,0),0)</f>
        <v>0</v>
      </c>
      <c r="M1862" s="100">
        <f>IFERROR(VLOOKUP(B1862,BOOKS!$D$6:$M$1005,7,0),0)</f>
        <v>0</v>
      </c>
      <c r="N1862" s="100">
        <f>IFERROR(VLOOKUP(B1862,BOOKS!$D$6:$M$1005,8,0),0)</f>
        <v>0</v>
      </c>
      <c r="O1862" s="100">
        <f>IFERROR(VLOOKUP(B1862,BOOKS!$D$6:$M$1005,9,0),0)</f>
        <v>0</v>
      </c>
      <c r="P1862" s="100">
        <f>IFERROR(VLOOKUP(B1862,BOOKS!$D$6:$M$1005,10,0),0)</f>
        <v>0</v>
      </c>
      <c r="Q1862" s="94">
        <f>IFERROR(VLOOKUP(B1862,'2A'!$D$6:$M$1005,6,0),0)</f>
        <v>0</v>
      </c>
      <c r="R1862" s="95">
        <f>IFERROR(VLOOKUP(B1862,'2A'!$D$6:$M$1005,7,0),0)</f>
        <v>0</v>
      </c>
      <c r="S1862" s="95">
        <f>IFERROR(VLOOKUP(B1862,'2A'!$D$6:$M$1005,8,0),0)</f>
        <v>0</v>
      </c>
      <c r="T1862" s="95">
        <f>IFERROR(VLOOKUP(B1862,'2A'!$D$6:$M$1005,9,0),0)</f>
        <v>0</v>
      </c>
      <c r="U1862" s="95">
        <f>IFERROR(VLOOKUP(B1862,'2A'!$D$6:$M$1005,10,0),0)</f>
        <v>0</v>
      </c>
      <c r="V1862" s="111"/>
    </row>
    <row r="1863" spans="1:22">
      <c r="A1863" s="163">
        <f t="shared" si="213"/>
        <v>1857</v>
      </c>
      <c r="B1863" s="163" t="str">
        <f t="shared" si="212"/>
        <v/>
      </c>
      <c r="C1863" s="163" t="str">
        <f>IF(COUNTIFS('GSTN-Diff Gross'!$D$7:$D$1006,'2A'!E862,'GSTN-Diff Gross'!$R$7:$R$1006,"&lt;&gt;0")+COUNTIFS('GSTN-Diff Gross'!$D$7:$D$1006,'2A'!E862,'GSTN-Diff Gross'!$S$7:$S$1006,"&lt;&gt;0")+COUNTIFS('GSTN-Diff Gross'!$D$7:$D$1006,'2A'!E862,'GSTN-Diff Gross'!$T$7:$T$1006,"&lt;&gt;0")+COUNTIFS('GSTN-Diff Gross'!$D$7:$D$1006,'2A'!E862,'GSTN-Diff Gross'!$U$7:$U$1006,"&lt;&gt;0")+COUNTIFS('GSTN-Diff Gross'!$D$7:$D$1006,'2A'!E862,'GSTN-Diff Gross'!$V$7:$V$1006,"&lt;&gt;0"),'2A'!E862,"")</f>
        <v/>
      </c>
      <c r="D1863" s="46" t="str">
        <f>IF(COUNTIFS('GSTN-Diff Gross'!$D$7:$D$1006,'2A'!E862,'GSTN-Diff Gross'!$R$7:$R$1006,"&lt;&gt;0")+COUNTIFS('GSTN-Diff Gross'!$D$7:$D$1006,'2A'!E862,'GSTN-Diff Gross'!$S$7:$S$1006,"&lt;&gt;0")+COUNTIFS('GSTN-Diff Gross'!$D$7:$D$1006,'2A'!E862,'GSTN-Diff Gross'!$T$7:$T$1006,"&lt;&gt;0")+COUNTIFS('GSTN-Diff Gross'!$D$7:$D$1006,'2A'!E862,'GSTN-Diff Gross'!$U$7:$U$1006,"&lt;&gt;0")+COUNTIFS('GSTN-Diff Gross'!$D$7:$D$1006,'2A'!E862,'GSTN-Diff Gross'!$V$7:$V$1006,"&lt;&gt;0"),'2A'!F862,"")</f>
        <v/>
      </c>
      <c r="E1863" s="69" t="str">
        <f>IF(COUNTIFS('GSTN-Diff Gross'!$D$7:$D$1006,'2A'!E862,'GSTN-Diff Gross'!$R$7:$R$1006,"&lt;&gt;0")+COUNTIFS('GSTN-Diff Gross'!$D$7:$D$1006,'2A'!E862,'GSTN-Diff Gross'!$S$7:$S$1006,"&lt;&gt;0")+COUNTIFS('GSTN-Diff Gross'!$D$7:$D$1006,'2A'!E862,'GSTN-Diff Gross'!$T$7:$T$1006,"&lt;&gt;0")+COUNTIFS('GSTN-Diff Gross'!$D$7:$D$1006,'2A'!E862,'GSTN-Diff Gross'!$U$7:$U$1006,"&lt;&gt;0")+COUNTIFS('GSTN-Diff Gross'!$D$7:$D$1006,'2A'!E862,'GSTN-Diff Gross'!$V$7:$V$1006,"&lt;&gt;0"),'2A'!G862,"")</f>
        <v/>
      </c>
      <c r="F1863" s="91" t="str">
        <f>IF(COUNTIFS('GSTN-Diff Gross'!$D$7:$D$1006,'2A'!E862,'GSTN-Diff Gross'!$R$7:$R$1006,"&lt;&gt;0")+COUNTIFS('GSTN-Diff Gross'!$D$7:$D$1006,'2A'!E862,'GSTN-Diff Gross'!$S$7:$S$1006,"&lt;&gt;0")+COUNTIFS('GSTN-Diff Gross'!$D$7:$D$1006,'2A'!E862,'GSTN-Diff Gross'!$T$7:$T$1006,"&lt;&gt;0")+COUNTIFS('GSTN-Diff Gross'!$D$7:$D$1006,'2A'!E862,'GSTN-Diff Gross'!$U$7:$U$1006,"&lt;&gt;0")+COUNTIFS('GSTN-Diff Gross'!$D$7:$D$1006,'2A'!E862,'GSTN-Diff Gross'!$V$7:$V$1006,"&lt;&gt;0"),'2A'!H862,"")</f>
        <v/>
      </c>
      <c r="G1863" s="96">
        <f t="shared" si="207"/>
        <v>0</v>
      </c>
      <c r="H1863" s="96">
        <f t="shared" si="208"/>
        <v>0</v>
      </c>
      <c r="I1863" s="97">
        <f t="shared" si="209"/>
        <v>0</v>
      </c>
      <c r="J1863" s="98">
        <f t="shared" si="210"/>
        <v>0</v>
      </c>
      <c r="K1863" s="96">
        <f t="shared" si="211"/>
        <v>0</v>
      </c>
      <c r="L1863" s="93">
        <f>IFERROR(VLOOKUP(B1863,BOOKS!$D$6:$M$1005,6,0),0)</f>
        <v>0</v>
      </c>
      <c r="M1863" s="88">
        <f>IFERROR(VLOOKUP(B1863,BOOKS!$D$6:$M$1005,7,0),0)</f>
        <v>0</v>
      </c>
      <c r="N1863" s="88">
        <f>IFERROR(VLOOKUP(B1863,BOOKS!$D$6:$M$1005,8,0),0)</f>
        <v>0</v>
      </c>
      <c r="O1863" s="88">
        <f>IFERROR(VLOOKUP(B1863,BOOKS!$D$6:$M$1005,9,0),0)</f>
        <v>0</v>
      </c>
      <c r="P1863" s="88">
        <f>IFERROR(VLOOKUP(B1863,BOOKS!$D$6:$M$1005,10,0),0)</f>
        <v>0</v>
      </c>
      <c r="Q1863" s="84">
        <f>IFERROR(VLOOKUP(B1863,'2A'!$D$6:$M$1005,6,0),0)</f>
        <v>0</v>
      </c>
      <c r="R1863" s="44">
        <f>IFERROR(VLOOKUP(B1863,'2A'!$D$6:$M$1005,7,0),0)</f>
        <v>0</v>
      </c>
      <c r="S1863" s="44">
        <f>IFERROR(VLOOKUP(B1863,'2A'!$D$6:$M$1005,8,0),0)</f>
        <v>0</v>
      </c>
      <c r="T1863" s="44">
        <f>IFERROR(VLOOKUP(B1863,'2A'!$D$6:$M$1005,9,0),0)</f>
        <v>0</v>
      </c>
      <c r="U1863" s="44">
        <f>IFERROR(VLOOKUP(B1863,'2A'!$D$6:$M$1005,10,0),0)</f>
        <v>0</v>
      </c>
      <c r="V1863" s="111"/>
    </row>
    <row r="1864" spans="1:22">
      <c r="A1864" s="161">
        <f t="shared" si="213"/>
        <v>1858</v>
      </c>
      <c r="B1864" s="161" t="str">
        <f t="shared" si="212"/>
        <v/>
      </c>
      <c r="C1864" s="161" t="str">
        <f>IF(COUNTIFS('GSTN-Diff Gross'!$D$7:$D$1006,'2A'!E863,'GSTN-Diff Gross'!$R$7:$R$1006,"&lt;&gt;0")+COUNTIFS('GSTN-Diff Gross'!$D$7:$D$1006,'2A'!E863,'GSTN-Diff Gross'!$S$7:$S$1006,"&lt;&gt;0")+COUNTIFS('GSTN-Diff Gross'!$D$7:$D$1006,'2A'!E863,'GSTN-Diff Gross'!$T$7:$T$1006,"&lt;&gt;0")+COUNTIFS('GSTN-Diff Gross'!$D$7:$D$1006,'2A'!E863,'GSTN-Diff Gross'!$U$7:$U$1006,"&lt;&gt;0")+COUNTIFS('GSTN-Diff Gross'!$D$7:$D$1006,'2A'!E863,'GSTN-Diff Gross'!$V$7:$V$1006,"&lt;&gt;0"),'2A'!E863,"")</f>
        <v/>
      </c>
      <c r="D1864" s="41" t="str">
        <f>IF(COUNTIFS('GSTN-Diff Gross'!$D$7:$D$1006,'2A'!E863,'GSTN-Diff Gross'!$R$7:$R$1006,"&lt;&gt;0")+COUNTIFS('GSTN-Diff Gross'!$D$7:$D$1006,'2A'!E863,'GSTN-Diff Gross'!$S$7:$S$1006,"&lt;&gt;0")+COUNTIFS('GSTN-Diff Gross'!$D$7:$D$1006,'2A'!E863,'GSTN-Diff Gross'!$T$7:$T$1006,"&lt;&gt;0")+COUNTIFS('GSTN-Diff Gross'!$D$7:$D$1006,'2A'!E863,'GSTN-Diff Gross'!$U$7:$U$1006,"&lt;&gt;0")+COUNTIFS('GSTN-Diff Gross'!$D$7:$D$1006,'2A'!E863,'GSTN-Diff Gross'!$V$7:$V$1006,"&lt;&gt;0"),'2A'!F863,"")</f>
        <v/>
      </c>
      <c r="E1864" s="68" t="str">
        <f>IF(COUNTIFS('GSTN-Diff Gross'!$D$7:$D$1006,'2A'!E863,'GSTN-Diff Gross'!$R$7:$R$1006,"&lt;&gt;0")+COUNTIFS('GSTN-Diff Gross'!$D$7:$D$1006,'2A'!E863,'GSTN-Diff Gross'!$S$7:$S$1006,"&lt;&gt;0")+COUNTIFS('GSTN-Diff Gross'!$D$7:$D$1006,'2A'!E863,'GSTN-Diff Gross'!$T$7:$T$1006,"&lt;&gt;0")+COUNTIFS('GSTN-Diff Gross'!$D$7:$D$1006,'2A'!E863,'GSTN-Diff Gross'!$U$7:$U$1006,"&lt;&gt;0")+COUNTIFS('GSTN-Diff Gross'!$D$7:$D$1006,'2A'!E863,'GSTN-Diff Gross'!$V$7:$V$1006,"&lt;&gt;0"),'2A'!G863,"")</f>
        <v/>
      </c>
      <c r="F1864" s="90" t="str">
        <f>IF(COUNTIFS('GSTN-Diff Gross'!$D$7:$D$1006,'2A'!E863,'GSTN-Diff Gross'!$R$7:$R$1006,"&lt;&gt;0")+COUNTIFS('GSTN-Diff Gross'!$D$7:$D$1006,'2A'!E863,'GSTN-Diff Gross'!$S$7:$S$1006,"&lt;&gt;0")+COUNTIFS('GSTN-Diff Gross'!$D$7:$D$1006,'2A'!E863,'GSTN-Diff Gross'!$T$7:$T$1006,"&lt;&gt;0")+COUNTIFS('GSTN-Diff Gross'!$D$7:$D$1006,'2A'!E863,'GSTN-Diff Gross'!$U$7:$U$1006,"&lt;&gt;0")+COUNTIFS('GSTN-Diff Gross'!$D$7:$D$1006,'2A'!E863,'GSTN-Diff Gross'!$V$7:$V$1006,"&lt;&gt;0"),'2A'!H863,"")</f>
        <v/>
      </c>
      <c r="G1864" s="167">
        <f t="shared" si="207"/>
        <v>0</v>
      </c>
      <c r="H1864" s="167">
        <f t="shared" si="208"/>
        <v>0</v>
      </c>
      <c r="I1864" s="167">
        <f t="shared" si="209"/>
        <v>0</v>
      </c>
      <c r="J1864" s="167">
        <f t="shared" si="210"/>
        <v>0</v>
      </c>
      <c r="K1864" s="167">
        <f t="shared" si="211"/>
        <v>0</v>
      </c>
      <c r="L1864" s="99">
        <f>IFERROR(VLOOKUP(B1864,BOOKS!$D$6:$M$1005,6,0),0)</f>
        <v>0</v>
      </c>
      <c r="M1864" s="100">
        <f>IFERROR(VLOOKUP(B1864,BOOKS!$D$6:$M$1005,7,0),0)</f>
        <v>0</v>
      </c>
      <c r="N1864" s="100">
        <f>IFERROR(VLOOKUP(B1864,BOOKS!$D$6:$M$1005,8,0),0)</f>
        <v>0</v>
      </c>
      <c r="O1864" s="100">
        <f>IFERROR(VLOOKUP(B1864,BOOKS!$D$6:$M$1005,9,0),0)</f>
        <v>0</v>
      </c>
      <c r="P1864" s="100">
        <f>IFERROR(VLOOKUP(B1864,BOOKS!$D$6:$M$1005,10,0),0)</f>
        <v>0</v>
      </c>
      <c r="Q1864" s="94">
        <f>IFERROR(VLOOKUP(B1864,'2A'!$D$6:$M$1005,6,0),0)</f>
        <v>0</v>
      </c>
      <c r="R1864" s="95">
        <f>IFERROR(VLOOKUP(B1864,'2A'!$D$6:$M$1005,7,0),0)</f>
        <v>0</v>
      </c>
      <c r="S1864" s="95">
        <f>IFERROR(VLOOKUP(B1864,'2A'!$D$6:$M$1005,8,0),0)</f>
        <v>0</v>
      </c>
      <c r="T1864" s="95">
        <f>IFERROR(VLOOKUP(B1864,'2A'!$D$6:$M$1005,9,0),0)</f>
        <v>0</v>
      </c>
      <c r="U1864" s="95">
        <f>IFERROR(VLOOKUP(B1864,'2A'!$D$6:$M$1005,10,0),0)</f>
        <v>0</v>
      </c>
      <c r="V1864" s="111"/>
    </row>
    <row r="1865" spans="1:22">
      <c r="A1865" s="163">
        <f t="shared" si="213"/>
        <v>1859</v>
      </c>
      <c r="B1865" s="163" t="str">
        <f t="shared" si="212"/>
        <v/>
      </c>
      <c r="C1865" s="163" t="str">
        <f>IF(COUNTIFS('GSTN-Diff Gross'!$D$7:$D$1006,'2A'!E864,'GSTN-Diff Gross'!$R$7:$R$1006,"&lt;&gt;0")+COUNTIFS('GSTN-Diff Gross'!$D$7:$D$1006,'2A'!E864,'GSTN-Diff Gross'!$S$7:$S$1006,"&lt;&gt;0")+COUNTIFS('GSTN-Diff Gross'!$D$7:$D$1006,'2A'!E864,'GSTN-Diff Gross'!$T$7:$T$1006,"&lt;&gt;0")+COUNTIFS('GSTN-Diff Gross'!$D$7:$D$1006,'2A'!E864,'GSTN-Diff Gross'!$U$7:$U$1006,"&lt;&gt;0")+COUNTIFS('GSTN-Diff Gross'!$D$7:$D$1006,'2A'!E864,'GSTN-Diff Gross'!$V$7:$V$1006,"&lt;&gt;0"),'2A'!E864,"")</f>
        <v/>
      </c>
      <c r="D1865" s="46" t="str">
        <f>IF(COUNTIFS('GSTN-Diff Gross'!$D$7:$D$1006,'2A'!E864,'GSTN-Diff Gross'!$R$7:$R$1006,"&lt;&gt;0")+COUNTIFS('GSTN-Diff Gross'!$D$7:$D$1006,'2A'!E864,'GSTN-Diff Gross'!$S$7:$S$1006,"&lt;&gt;0")+COUNTIFS('GSTN-Diff Gross'!$D$7:$D$1006,'2A'!E864,'GSTN-Diff Gross'!$T$7:$T$1006,"&lt;&gt;0")+COUNTIFS('GSTN-Diff Gross'!$D$7:$D$1006,'2A'!E864,'GSTN-Diff Gross'!$U$7:$U$1006,"&lt;&gt;0")+COUNTIFS('GSTN-Diff Gross'!$D$7:$D$1006,'2A'!E864,'GSTN-Diff Gross'!$V$7:$V$1006,"&lt;&gt;0"),'2A'!F864,"")</f>
        <v/>
      </c>
      <c r="E1865" s="69" t="str">
        <f>IF(COUNTIFS('GSTN-Diff Gross'!$D$7:$D$1006,'2A'!E864,'GSTN-Diff Gross'!$R$7:$R$1006,"&lt;&gt;0")+COUNTIFS('GSTN-Diff Gross'!$D$7:$D$1006,'2A'!E864,'GSTN-Diff Gross'!$S$7:$S$1006,"&lt;&gt;0")+COUNTIFS('GSTN-Diff Gross'!$D$7:$D$1006,'2A'!E864,'GSTN-Diff Gross'!$T$7:$T$1006,"&lt;&gt;0")+COUNTIFS('GSTN-Diff Gross'!$D$7:$D$1006,'2A'!E864,'GSTN-Diff Gross'!$U$7:$U$1006,"&lt;&gt;0")+COUNTIFS('GSTN-Diff Gross'!$D$7:$D$1006,'2A'!E864,'GSTN-Diff Gross'!$V$7:$V$1006,"&lt;&gt;0"),'2A'!G864,"")</f>
        <v/>
      </c>
      <c r="F1865" s="91" t="str">
        <f>IF(COUNTIFS('GSTN-Diff Gross'!$D$7:$D$1006,'2A'!E864,'GSTN-Diff Gross'!$R$7:$R$1006,"&lt;&gt;0")+COUNTIFS('GSTN-Diff Gross'!$D$7:$D$1006,'2A'!E864,'GSTN-Diff Gross'!$S$7:$S$1006,"&lt;&gt;0")+COUNTIFS('GSTN-Diff Gross'!$D$7:$D$1006,'2A'!E864,'GSTN-Diff Gross'!$T$7:$T$1006,"&lt;&gt;0")+COUNTIFS('GSTN-Diff Gross'!$D$7:$D$1006,'2A'!E864,'GSTN-Diff Gross'!$U$7:$U$1006,"&lt;&gt;0")+COUNTIFS('GSTN-Diff Gross'!$D$7:$D$1006,'2A'!E864,'GSTN-Diff Gross'!$V$7:$V$1006,"&lt;&gt;0"),'2A'!H864,"")</f>
        <v/>
      </c>
      <c r="G1865" s="96">
        <f t="shared" si="207"/>
        <v>0</v>
      </c>
      <c r="H1865" s="96">
        <f t="shared" si="208"/>
        <v>0</v>
      </c>
      <c r="I1865" s="97">
        <f t="shared" si="209"/>
        <v>0</v>
      </c>
      <c r="J1865" s="98">
        <f t="shared" si="210"/>
        <v>0</v>
      </c>
      <c r="K1865" s="96">
        <f t="shared" si="211"/>
        <v>0</v>
      </c>
      <c r="L1865" s="93">
        <f>IFERROR(VLOOKUP(B1865,BOOKS!$D$6:$M$1005,6,0),0)</f>
        <v>0</v>
      </c>
      <c r="M1865" s="88">
        <f>IFERROR(VLOOKUP(B1865,BOOKS!$D$6:$M$1005,7,0),0)</f>
        <v>0</v>
      </c>
      <c r="N1865" s="88">
        <f>IFERROR(VLOOKUP(B1865,BOOKS!$D$6:$M$1005,8,0),0)</f>
        <v>0</v>
      </c>
      <c r="O1865" s="88">
        <f>IFERROR(VLOOKUP(B1865,BOOKS!$D$6:$M$1005,9,0),0)</f>
        <v>0</v>
      </c>
      <c r="P1865" s="88">
        <f>IFERROR(VLOOKUP(B1865,BOOKS!$D$6:$M$1005,10,0),0)</f>
        <v>0</v>
      </c>
      <c r="Q1865" s="84">
        <f>IFERROR(VLOOKUP(B1865,'2A'!$D$6:$M$1005,6,0),0)</f>
        <v>0</v>
      </c>
      <c r="R1865" s="44">
        <f>IFERROR(VLOOKUP(B1865,'2A'!$D$6:$M$1005,7,0),0)</f>
        <v>0</v>
      </c>
      <c r="S1865" s="44">
        <f>IFERROR(VLOOKUP(B1865,'2A'!$D$6:$M$1005,8,0),0)</f>
        <v>0</v>
      </c>
      <c r="T1865" s="44">
        <f>IFERROR(VLOOKUP(B1865,'2A'!$D$6:$M$1005,9,0),0)</f>
        <v>0</v>
      </c>
      <c r="U1865" s="44">
        <f>IFERROR(VLOOKUP(B1865,'2A'!$D$6:$M$1005,10,0),0)</f>
        <v>0</v>
      </c>
      <c r="V1865" s="111"/>
    </row>
    <row r="1866" spans="1:22">
      <c r="A1866" s="161">
        <f t="shared" si="213"/>
        <v>1860</v>
      </c>
      <c r="B1866" s="161" t="str">
        <f t="shared" si="212"/>
        <v/>
      </c>
      <c r="C1866" s="161" t="str">
        <f>IF(COUNTIFS('GSTN-Diff Gross'!$D$7:$D$1006,'2A'!E865,'GSTN-Diff Gross'!$R$7:$R$1006,"&lt;&gt;0")+COUNTIFS('GSTN-Diff Gross'!$D$7:$D$1006,'2A'!E865,'GSTN-Diff Gross'!$S$7:$S$1006,"&lt;&gt;0")+COUNTIFS('GSTN-Diff Gross'!$D$7:$D$1006,'2A'!E865,'GSTN-Diff Gross'!$T$7:$T$1006,"&lt;&gt;0")+COUNTIFS('GSTN-Diff Gross'!$D$7:$D$1006,'2A'!E865,'GSTN-Diff Gross'!$U$7:$U$1006,"&lt;&gt;0")+COUNTIFS('GSTN-Diff Gross'!$D$7:$D$1006,'2A'!E865,'GSTN-Diff Gross'!$V$7:$V$1006,"&lt;&gt;0"),'2A'!E865,"")</f>
        <v/>
      </c>
      <c r="D1866" s="41" t="str">
        <f>IF(COUNTIFS('GSTN-Diff Gross'!$D$7:$D$1006,'2A'!E865,'GSTN-Diff Gross'!$R$7:$R$1006,"&lt;&gt;0")+COUNTIFS('GSTN-Diff Gross'!$D$7:$D$1006,'2A'!E865,'GSTN-Diff Gross'!$S$7:$S$1006,"&lt;&gt;0")+COUNTIFS('GSTN-Diff Gross'!$D$7:$D$1006,'2A'!E865,'GSTN-Diff Gross'!$T$7:$T$1006,"&lt;&gt;0")+COUNTIFS('GSTN-Diff Gross'!$D$7:$D$1006,'2A'!E865,'GSTN-Diff Gross'!$U$7:$U$1006,"&lt;&gt;0")+COUNTIFS('GSTN-Diff Gross'!$D$7:$D$1006,'2A'!E865,'GSTN-Diff Gross'!$V$7:$V$1006,"&lt;&gt;0"),'2A'!F865,"")</f>
        <v/>
      </c>
      <c r="E1866" s="68" t="str">
        <f>IF(COUNTIFS('GSTN-Diff Gross'!$D$7:$D$1006,'2A'!E865,'GSTN-Diff Gross'!$R$7:$R$1006,"&lt;&gt;0")+COUNTIFS('GSTN-Diff Gross'!$D$7:$D$1006,'2A'!E865,'GSTN-Diff Gross'!$S$7:$S$1006,"&lt;&gt;0")+COUNTIFS('GSTN-Diff Gross'!$D$7:$D$1006,'2A'!E865,'GSTN-Diff Gross'!$T$7:$T$1006,"&lt;&gt;0")+COUNTIFS('GSTN-Diff Gross'!$D$7:$D$1006,'2A'!E865,'GSTN-Diff Gross'!$U$7:$U$1006,"&lt;&gt;0")+COUNTIFS('GSTN-Diff Gross'!$D$7:$D$1006,'2A'!E865,'GSTN-Diff Gross'!$V$7:$V$1006,"&lt;&gt;0"),'2A'!G865,"")</f>
        <v/>
      </c>
      <c r="F1866" s="90" t="str">
        <f>IF(COUNTIFS('GSTN-Diff Gross'!$D$7:$D$1006,'2A'!E865,'GSTN-Diff Gross'!$R$7:$R$1006,"&lt;&gt;0")+COUNTIFS('GSTN-Diff Gross'!$D$7:$D$1006,'2A'!E865,'GSTN-Diff Gross'!$S$7:$S$1006,"&lt;&gt;0")+COUNTIFS('GSTN-Diff Gross'!$D$7:$D$1006,'2A'!E865,'GSTN-Diff Gross'!$T$7:$T$1006,"&lt;&gt;0")+COUNTIFS('GSTN-Diff Gross'!$D$7:$D$1006,'2A'!E865,'GSTN-Diff Gross'!$U$7:$U$1006,"&lt;&gt;0")+COUNTIFS('GSTN-Diff Gross'!$D$7:$D$1006,'2A'!E865,'GSTN-Diff Gross'!$V$7:$V$1006,"&lt;&gt;0"),'2A'!H865,"")</f>
        <v/>
      </c>
      <c r="G1866" s="167">
        <f t="shared" si="207"/>
        <v>0</v>
      </c>
      <c r="H1866" s="167">
        <f t="shared" si="208"/>
        <v>0</v>
      </c>
      <c r="I1866" s="167">
        <f t="shared" si="209"/>
        <v>0</v>
      </c>
      <c r="J1866" s="167">
        <f t="shared" si="210"/>
        <v>0</v>
      </c>
      <c r="K1866" s="167">
        <f t="shared" si="211"/>
        <v>0</v>
      </c>
      <c r="L1866" s="99">
        <f>IFERROR(VLOOKUP(B1866,BOOKS!$D$6:$M$1005,6,0),0)</f>
        <v>0</v>
      </c>
      <c r="M1866" s="100">
        <f>IFERROR(VLOOKUP(B1866,BOOKS!$D$6:$M$1005,7,0),0)</f>
        <v>0</v>
      </c>
      <c r="N1866" s="100">
        <f>IFERROR(VLOOKUP(B1866,BOOKS!$D$6:$M$1005,8,0),0)</f>
        <v>0</v>
      </c>
      <c r="O1866" s="100">
        <f>IFERROR(VLOOKUP(B1866,BOOKS!$D$6:$M$1005,9,0),0)</f>
        <v>0</v>
      </c>
      <c r="P1866" s="100">
        <f>IFERROR(VLOOKUP(B1866,BOOKS!$D$6:$M$1005,10,0),0)</f>
        <v>0</v>
      </c>
      <c r="Q1866" s="94">
        <f>IFERROR(VLOOKUP(B1866,'2A'!$D$6:$M$1005,6,0),0)</f>
        <v>0</v>
      </c>
      <c r="R1866" s="95">
        <f>IFERROR(VLOOKUP(B1866,'2A'!$D$6:$M$1005,7,0),0)</f>
        <v>0</v>
      </c>
      <c r="S1866" s="95">
        <f>IFERROR(VLOOKUP(B1866,'2A'!$D$6:$M$1005,8,0),0)</f>
        <v>0</v>
      </c>
      <c r="T1866" s="95">
        <f>IFERROR(VLOOKUP(B1866,'2A'!$D$6:$M$1005,9,0),0)</f>
        <v>0</v>
      </c>
      <c r="U1866" s="95">
        <f>IFERROR(VLOOKUP(B1866,'2A'!$D$6:$M$1005,10,0),0)</f>
        <v>0</v>
      </c>
      <c r="V1866" s="111"/>
    </row>
    <row r="1867" spans="1:22">
      <c r="A1867" s="163">
        <f t="shared" si="213"/>
        <v>1861</v>
      </c>
      <c r="B1867" s="163" t="str">
        <f t="shared" si="212"/>
        <v/>
      </c>
      <c r="C1867" s="163" t="str">
        <f>IF(COUNTIFS('GSTN-Diff Gross'!$D$7:$D$1006,'2A'!E866,'GSTN-Diff Gross'!$R$7:$R$1006,"&lt;&gt;0")+COUNTIFS('GSTN-Diff Gross'!$D$7:$D$1006,'2A'!E866,'GSTN-Diff Gross'!$S$7:$S$1006,"&lt;&gt;0")+COUNTIFS('GSTN-Diff Gross'!$D$7:$D$1006,'2A'!E866,'GSTN-Diff Gross'!$T$7:$T$1006,"&lt;&gt;0")+COUNTIFS('GSTN-Diff Gross'!$D$7:$D$1006,'2A'!E866,'GSTN-Diff Gross'!$U$7:$U$1006,"&lt;&gt;0")+COUNTIFS('GSTN-Diff Gross'!$D$7:$D$1006,'2A'!E866,'GSTN-Diff Gross'!$V$7:$V$1006,"&lt;&gt;0"),'2A'!E866,"")</f>
        <v/>
      </c>
      <c r="D1867" s="46" t="str">
        <f>IF(COUNTIFS('GSTN-Diff Gross'!$D$7:$D$1006,'2A'!E866,'GSTN-Diff Gross'!$R$7:$R$1006,"&lt;&gt;0")+COUNTIFS('GSTN-Diff Gross'!$D$7:$D$1006,'2A'!E866,'GSTN-Diff Gross'!$S$7:$S$1006,"&lt;&gt;0")+COUNTIFS('GSTN-Diff Gross'!$D$7:$D$1006,'2A'!E866,'GSTN-Diff Gross'!$T$7:$T$1006,"&lt;&gt;0")+COUNTIFS('GSTN-Diff Gross'!$D$7:$D$1006,'2A'!E866,'GSTN-Diff Gross'!$U$7:$U$1006,"&lt;&gt;0")+COUNTIFS('GSTN-Diff Gross'!$D$7:$D$1006,'2A'!E866,'GSTN-Diff Gross'!$V$7:$V$1006,"&lt;&gt;0"),'2A'!F866,"")</f>
        <v/>
      </c>
      <c r="E1867" s="69" t="str">
        <f>IF(COUNTIFS('GSTN-Diff Gross'!$D$7:$D$1006,'2A'!E866,'GSTN-Diff Gross'!$R$7:$R$1006,"&lt;&gt;0")+COUNTIFS('GSTN-Diff Gross'!$D$7:$D$1006,'2A'!E866,'GSTN-Diff Gross'!$S$7:$S$1006,"&lt;&gt;0")+COUNTIFS('GSTN-Diff Gross'!$D$7:$D$1006,'2A'!E866,'GSTN-Diff Gross'!$T$7:$T$1006,"&lt;&gt;0")+COUNTIFS('GSTN-Diff Gross'!$D$7:$D$1006,'2A'!E866,'GSTN-Diff Gross'!$U$7:$U$1006,"&lt;&gt;0")+COUNTIFS('GSTN-Diff Gross'!$D$7:$D$1006,'2A'!E866,'GSTN-Diff Gross'!$V$7:$V$1006,"&lt;&gt;0"),'2A'!G866,"")</f>
        <v/>
      </c>
      <c r="F1867" s="91" t="str">
        <f>IF(COUNTIFS('GSTN-Diff Gross'!$D$7:$D$1006,'2A'!E866,'GSTN-Diff Gross'!$R$7:$R$1006,"&lt;&gt;0")+COUNTIFS('GSTN-Diff Gross'!$D$7:$D$1006,'2A'!E866,'GSTN-Diff Gross'!$S$7:$S$1006,"&lt;&gt;0")+COUNTIFS('GSTN-Diff Gross'!$D$7:$D$1006,'2A'!E866,'GSTN-Diff Gross'!$T$7:$T$1006,"&lt;&gt;0")+COUNTIFS('GSTN-Diff Gross'!$D$7:$D$1006,'2A'!E866,'GSTN-Diff Gross'!$U$7:$U$1006,"&lt;&gt;0")+COUNTIFS('GSTN-Diff Gross'!$D$7:$D$1006,'2A'!E866,'GSTN-Diff Gross'!$V$7:$V$1006,"&lt;&gt;0"),'2A'!H866,"")</f>
        <v/>
      </c>
      <c r="G1867" s="96">
        <f t="shared" si="207"/>
        <v>0</v>
      </c>
      <c r="H1867" s="96">
        <f t="shared" si="208"/>
        <v>0</v>
      </c>
      <c r="I1867" s="97">
        <f t="shared" si="209"/>
        <v>0</v>
      </c>
      <c r="J1867" s="98">
        <f t="shared" si="210"/>
        <v>0</v>
      </c>
      <c r="K1867" s="96">
        <f t="shared" si="211"/>
        <v>0</v>
      </c>
      <c r="L1867" s="93">
        <f>IFERROR(VLOOKUP(B1867,BOOKS!$D$6:$M$1005,6,0),0)</f>
        <v>0</v>
      </c>
      <c r="M1867" s="88">
        <f>IFERROR(VLOOKUP(B1867,BOOKS!$D$6:$M$1005,7,0),0)</f>
        <v>0</v>
      </c>
      <c r="N1867" s="88">
        <f>IFERROR(VLOOKUP(B1867,BOOKS!$D$6:$M$1005,8,0),0)</f>
        <v>0</v>
      </c>
      <c r="O1867" s="88">
        <f>IFERROR(VLOOKUP(B1867,BOOKS!$D$6:$M$1005,9,0),0)</f>
        <v>0</v>
      </c>
      <c r="P1867" s="88">
        <f>IFERROR(VLOOKUP(B1867,BOOKS!$D$6:$M$1005,10,0),0)</f>
        <v>0</v>
      </c>
      <c r="Q1867" s="84">
        <f>IFERROR(VLOOKUP(B1867,'2A'!$D$6:$M$1005,6,0),0)</f>
        <v>0</v>
      </c>
      <c r="R1867" s="44">
        <f>IFERROR(VLOOKUP(B1867,'2A'!$D$6:$M$1005,7,0),0)</f>
        <v>0</v>
      </c>
      <c r="S1867" s="44">
        <f>IFERROR(VLOOKUP(B1867,'2A'!$D$6:$M$1005,8,0),0)</f>
        <v>0</v>
      </c>
      <c r="T1867" s="44">
        <f>IFERROR(VLOOKUP(B1867,'2A'!$D$6:$M$1005,9,0),0)</f>
        <v>0</v>
      </c>
      <c r="U1867" s="44">
        <f>IFERROR(VLOOKUP(B1867,'2A'!$D$6:$M$1005,10,0),0)</f>
        <v>0</v>
      </c>
      <c r="V1867" s="111"/>
    </row>
    <row r="1868" spans="1:22">
      <c r="A1868" s="161">
        <f t="shared" si="213"/>
        <v>1862</v>
      </c>
      <c r="B1868" s="161" t="str">
        <f t="shared" si="212"/>
        <v/>
      </c>
      <c r="C1868" s="161" t="str">
        <f>IF(COUNTIFS('GSTN-Diff Gross'!$D$7:$D$1006,'2A'!E867,'GSTN-Diff Gross'!$R$7:$R$1006,"&lt;&gt;0")+COUNTIFS('GSTN-Diff Gross'!$D$7:$D$1006,'2A'!E867,'GSTN-Diff Gross'!$S$7:$S$1006,"&lt;&gt;0")+COUNTIFS('GSTN-Diff Gross'!$D$7:$D$1006,'2A'!E867,'GSTN-Diff Gross'!$T$7:$T$1006,"&lt;&gt;0")+COUNTIFS('GSTN-Diff Gross'!$D$7:$D$1006,'2A'!E867,'GSTN-Diff Gross'!$U$7:$U$1006,"&lt;&gt;0")+COUNTIFS('GSTN-Diff Gross'!$D$7:$D$1006,'2A'!E867,'GSTN-Diff Gross'!$V$7:$V$1006,"&lt;&gt;0"),'2A'!E867,"")</f>
        <v/>
      </c>
      <c r="D1868" s="41" t="str">
        <f>IF(COUNTIFS('GSTN-Diff Gross'!$D$7:$D$1006,'2A'!E867,'GSTN-Diff Gross'!$R$7:$R$1006,"&lt;&gt;0")+COUNTIFS('GSTN-Diff Gross'!$D$7:$D$1006,'2A'!E867,'GSTN-Diff Gross'!$S$7:$S$1006,"&lt;&gt;0")+COUNTIFS('GSTN-Diff Gross'!$D$7:$D$1006,'2A'!E867,'GSTN-Diff Gross'!$T$7:$T$1006,"&lt;&gt;0")+COUNTIFS('GSTN-Diff Gross'!$D$7:$D$1006,'2A'!E867,'GSTN-Diff Gross'!$U$7:$U$1006,"&lt;&gt;0")+COUNTIFS('GSTN-Diff Gross'!$D$7:$D$1006,'2A'!E867,'GSTN-Diff Gross'!$V$7:$V$1006,"&lt;&gt;0"),'2A'!F867,"")</f>
        <v/>
      </c>
      <c r="E1868" s="68" t="str">
        <f>IF(COUNTIFS('GSTN-Diff Gross'!$D$7:$D$1006,'2A'!E867,'GSTN-Diff Gross'!$R$7:$R$1006,"&lt;&gt;0")+COUNTIFS('GSTN-Diff Gross'!$D$7:$D$1006,'2A'!E867,'GSTN-Diff Gross'!$S$7:$S$1006,"&lt;&gt;0")+COUNTIFS('GSTN-Diff Gross'!$D$7:$D$1006,'2A'!E867,'GSTN-Diff Gross'!$T$7:$T$1006,"&lt;&gt;0")+COUNTIFS('GSTN-Diff Gross'!$D$7:$D$1006,'2A'!E867,'GSTN-Diff Gross'!$U$7:$U$1006,"&lt;&gt;0")+COUNTIFS('GSTN-Diff Gross'!$D$7:$D$1006,'2A'!E867,'GSTN-Diff Gross'!$V$7:$V$1006,"&lt;&gt;0"),'2A'!G867,"")</f>
        <v/>
      </c>
      <c r="F1868" s="90" t="str">
        <f>IF(COUNTIFS('GSTN-Diff Gross'!$D$7:$D$1006,'2A'!E867,'GSTN-Diff Gross'!$R$7:$R$1006,"&lt;&gt;0")+COUNTIFS('GSTN-Diff Gross'!$D$7:$D$1006,'2A'!E867,'GSTN-Diff Gross'!$S$7:$S$1006,"&lt;&gt;0")+COUNTIFS('GSTN-Diff Gross'!$D$7:$D$1006,'2A'!E867,'GSTN-Diff Gross'!$T$7:$T$1006,"&lt;&gt;0")+COUNTIFS('GSTN-Diff Gross'!$D$7:$D$1006,'2A'!E867,'GSTN-Diff Gross'!$U$7:$U$1006,"&lt;&gt;0")+COUNTIFS('GSTN-Diff Gross'!$D$7:$D$1006,'2A'!E867,'GSTN-Diff Gross'!$V$7:$V$1006,"&lt;&gt;0"),'2A'!H867,"")</f>
        <v/>
      </c>
      <c r="G1868" s="167">
        <f t="shared" si="207"/>
        <v>0</v>
      </c>
      <c r="H1868" s="167">
        <f t="shared" si="208"/>
        <v>0</v>
      </c>
      <c r="I1868" s="167">
        <f t="shared" si="209"/>
        <v>0</v>
      </c>
      <c r="J1868" s="167">
        <f t="shared" si="210"/>
        <v>0</v>
      </c>
      <c r="K1868" s="167">
        <f t="shared" si="211"/>
        <v>0</v>
      </c>
      <c r="L1868" s="99">
        <f>IFERROR(VLOOKUP(B1868,BOOKS!$D$6:$M$1005,6,0),0)</f>
        <v>0</v>
      </c>
      <c r="M1868" s="100">
        <f>IFERROR(VLOOKUP(B1868,BOOKS!$D$6:$M$1005,7,0),0)</f>
        <v>0</v>
      </c>
      <c r="N1868" s="100">
        <f>IFERROR(VLOOKUP(B1868,BOOKS!$D$6:$M$1005,8,0),0)</f>
        <v>0</v>
      </c>
      <c r="O1868" s="100">
        <f>IFERROR(VLOOKUP(B1868,BOOKS!$D$6:$M$1005,9,0),0)</f>
        <v>0</v>
      </c>
      <c r="P1868" s="100">
        <f>IFERROR(VLOOKUP(B1868,BOOKS!$D$6:$M$1005,10,0),0)</f>
        <v>0</v>
      </c>
      <c r="Q1868" s="94">
        <f>IFERROR(VLOOKUP(B1868,'2A'!$D$6:$M$1005,6,0),0)</f>
        <v>0</v>
      </c>
      <c r="R1868" s="95">
        <f>IFERROR(VLOOKUP(B1868,'2A'!$D$6:$M$1005,7,0),0)</f>
        <v>0</v>
      </c>
      <c r="S1868" s="95">
        <f>IFERROR(VLOOKUP(B1868,'2A'!$D$6:$M$1005,8,0),0)</f>
        <v>0</v>
      </c>
      <c r="T1868" s="95">
        <f>IFERROR(VLOOKUP(B1868,'2A'!$D$6:$M$1005,9,0),0)</f>
        <v>0</v>
      </c>
      <c r="U1868" s="95">
        <f>IFERROR(VLOOKUP(B1868,'2A'!$D$6:$M$1005,10,0),0)</f>
        <v>0</v>
      </c>
      <c r="V1868" s="111"/>
    </row>
    <row r="1869" spans="1:22">
      <c r="A1869" s="163">
        <f t="shared" si="213"/>
        <v>1863</v>
      </c>
      <c r="B1869" s="163" t="str">
        <f t="shared" si="212"/>
        <v/>
      </c>
      <c r="C1869" s="163" t="str">
        <f>IF(COUNTIFS('GSTN-Diff Gross'!$D$7:$D$1006,'2A'!E868,'GSTN-Diff Gross'!$R$7:$R$1006,"&lt;&gt;0")+COUNTIFS('GSTN-Diff Gross'!$D$7:$D$1006,'2A'!E868,'GSTN-Diff Gross'!$S$7:$S$1006,"&lt;&gt;0")+COUNTIFS('GSTN-Diff Gross'!$D$7:$D$1006,'2A'!E868,'GSTN-Diff Gross'!$T$7:$T$1006,"&lt;&gt;0")+COUNTIFS('GSTN-Diff Gross'!$D$7:$D$1006,'2A'!E868,'GSTN-Diff Gross'!$U$7:$U$1006,"&lt;&gt;0")+COUNTIFS('GSTN-Diff Gross'!$D$7:$D$1006,'2A'!E868,'GSTN-Diff Gross'!$V$7:$V$1006,"&lt;&gt;0"),'2A'!E868,"")</f>
        <v/>
      </c>
      <c r="D1869" s="46" t="str">
        <f>IF(COUNTIFS('GSTN-Diff Gross'!$D$7:$D$1006,'2A'!E868,'GSTN-Diff Gross'!$R$7:$R$1006,"&lt;&gt;0")+COUNTIFS('GSTN-Diff Gross'!$D$7:$D$1006,'2A'!E868,'GSTN-Diff Gross'!$S$7:$S$1006,"&lt;&gt;0")+COUNTIFS('GSTN-Diff Gross'!$D$7:$D$1006,'2A'!E868,'GSTN-Diff Gross'!$T$7:$T$1006,"&lt;&gt;0")+COUNTIFS('GSTN-Diff Gross'!$D$7:$D$1006,'2A'!E868,'GSTN-Diff Gross'!$U$7:$U$1006,"&lt;&gt;0")+COUNTIFS('GSTN-Diff Gross'!$D$7:$D$1006,'2A'!E868,'GSTN-Diff Gross'!$V$7:$V$1006,"&lt;&gt;0"),'2A'!F868,"")</f>
        <v/>
      </c>
      <c r="E1869" s="69" t="str">
        <f>IF(COUNTIFS('GSTN-Diff Gross'!$D$7:$D$1006,'2A'!E868,'GSTN-Diff Gross'!$R$7:$R$1006,"&lt;&gt;0")+COUNTIFS('GSTN-Diff Gross'!$D$7:$D$1006,'2A'!E868,'GSTN-Diff Gross'!$S$7:$S$1006,"&lt;&gt;0")+COUNTIFS('GSTN-Diff Gross'!$D$7:$D$1006,'2A'!E868,'GSTN-Diff Gross'!$T$7:$T$1006,"&lt;&gt;0")+COUNTIFS('GSTN-Diff Gross'!$D$7:$D$1006,'2A'!E868,'GSTN-Diff Gross'!$U$7:$U$1006,"&lt;&gt;0")+COUNTIFS('GSTN-Diff Gross'!$D$7:$D$1006,'2A'!E868,'GSTN-Diff Gross'!$V$7:$V$1006,"&lt;&gt;0"),'2A'!G868,"")</f>
        <v/>
      </c>
      <c r="F1869" s="91" t="str">
        <f>IF(COUNTIFS('GSTN-Diff Gross'!$D$7:$D$1006,'2A'!E868,'GSTN-Diff Gross'!$R$7:$R$1006,"&lt;&gt;0")+COUNTIFS('GSTN-Diff Gross'!$D$7:$D$1006,'2A'!E868,'GSTN-Diff Gross'!$S$7:$S$1006,"&lt;&gt;0")+COUNTIFS('GSTN-Diff Gross'!$D$7:$D$1006,'2A'!E868,'GSTN-Diff Gross'!$T$7:$T$1006,"&lt;&gt;0")+COUNTIFS('GSTN-Diff Gross'!$D$7:$D$1006,'2A'!E868,'GSTN-Diff Gross'!$U$7:$U$1006,"&lt;&gt;0")+COUNTIFS('GSTN-Diff Gross'!$D$7:$D$1006,'2A'!E868,'GSTN-Diff Gross'!$V$7:$V$1006,"&lt;&gt;0"),'2A'!H868,"")</f>
        <v/>
      </c>
      <c r="G1869" s="96">
        <f t="shared" si="207"/>
        <v>0</v>
      </c>
      <c r="H1869" s="96">
        <f t="shared" si="208"/>
        <v>0</v>
      </c>
      <c r="I1869" s="97">
        <f t="shared" si="209"/>
        <v>0</v>
      </c>
      <c r="J1869" s="98">
        <f t="shared" si="210"/>
        <v>0</v>
      </c>
      <c r="K1869" s="96">
        <f t="shared" si="211"/>
        <v>0</v>
      </c>
      <c r="L1869" s="93">
        <f>IFERROR(VLOOKUP(B1869,BOOKS!$D$6:$M$1005,6,0),0)</f>
        <v>0</v>
      </c>
      <c r="M1869" s="88">
        <f>IFERROR(VLOOKUP(B1869,BOOKS!$D$6:$M$1005,7,0),0)</f>
        <v>0</v>
      </c>
      <c r="N1869" s="88">
        <f>IFERROR(VLOOKUP(B1869,BOOKS!$D$6:$M$1005,8,0),0)</f>
        <v>0</v>
      </c>
      <c r="O1869" s="88">
        <f>IFERROR(VLOOKUP(B1869,BOOKS!$D$6:$M$1005,9,0),0)</f>
        <v>0</v>
      </c>
      <c r="P1869" s="88">
        <f>IFERROR(VLOOKUP(B1869,BOOKS!$D$6:$M$1005,10,0),0)</f>
        <v>0</v>
      </c>
      <c r="Q1869" s="84">
        <f>IFERROR(VLOOKUP(B1869,'2A'!$D$6:$M$1005,6,0),0)</f>
        <v>0</v>
      </c>
      <c r="R1869" s="44">
        <f>IFERROR(VLOOKUP(B1869,'2A'!$D$6:$M$1005,7,0),0)</f>
        <v>0</v>
      </c>
      <c r="S1869" s="44">
        <f>IFERROR(VLOOKUP(B1869,'2A'!$D$6:$M$1005,8,0),0)</f>
        <v>0</v>
      </c>
      <c r="T1869" s="44">
        <f>IFERROR(VLOOKUP(B1869,'2A'!$D$6:$M$1005,9,0),0)</f>
        <v>0</v>
      </c>
      <c r="U1869" s="44">
        <f>IFERROR(VLOOKUP(B1869,'2A'!$D$6:$M$1005,10,0),0)</f>
        <v>0</v>
      </c>
      <c r="V1869" s="111"/>
    </row>
    <row r="1870" spans="1:22">
      <c r="A1870" s="161">
        <f t="shared" si="213"/>
        <v>1864</v>
      </c>
      <c r="B1870" s="161" t="str">
        <f t="shared" si="212"/>
        <v/>
      </c>
      <c r="C1870" s="161" t="str">
        <f>IF(COUNTIFS('GSTN-Diff Gross'!$D$7:$D$1006,'2A'!E869,'GSTN-Diff Gross'!$R$7:$R$1006,"&lt;&gt;0")+COUNTIFS('GSTN-Diff Gross'!$D$7:$D$1006,'2A'!E869,'GSTN-Diff Gross'!$S$7:$S$1006,"&lt;&gt;0")+COUNTIFS('GSTN-Diff Gross'!$D$7:$D$1006,'2A'!E869,'GSTN-Diff Gross'!$T$7:$T$1006,"&lt;&gt;0")+COUNTIFS('GSTN-Diff Gross'!$D$7:$D$1006,'2A'!E869,'GSTN-Diff Gross'!$U$7:$U$1006,"&lt;&gt;0")+COUNTIFS('GSTN-Diff Gross'!$D$7:$D$1006,'2A'!E869,'GSTN-Diff Gross'!$V$7:$V$1006,"&lt;&gt;0"),'2A'!E869,"")</f>
        <v/>
      </c>
      <c r="D1870" s="41" t="str">
        <f>IF(COUNTIFS('GSTN-Diff Gross'!$D$7:$D$1006,'2A'!E869,'GSTN-Diff Gross'!$R$7:$R$1006,"&lt;&gt;0")+COUNTIFS('GSTN-Diff Gross'!$D$7:$D$1006,'2A'!E869,'GSTN-Diff Gross'!$S$7:$S$1006,"&lt;&gt;0")+COUNTIFS('GSTN-Diff Gross'!$D$7:$D$1006,'2A'!E869,'GSTN-Diff Gross'!$T$7:$T$1006,"&lt;&gt;0")+COUNTIFS('GSTN-Diff Gross'!$D$7:$D$1006,'2A'!E869,'GSTN-Diff Gross'!$U$7:$U$1006,"&lt;&gt;0")+COUNTIFS('GSTN-Diff Gross'!$D$7:$D$1006,'2A'!E869,'GSTN-Diff Gross'!$V$7:$V$1006,"&lt;&gt;0"),'2A'!F869,"")</f>
        <v/>
      </c>
      <c r="E1870" s="68" t="str">
        <f>IF(COUNTIFS('GSTN-Diff Gross'!$D$7:$D$1006,'2A'!E869,'GSTN-Diff Gross'!$R$7:$R$1006,"&lt;&gt;0")+COUNTIFS('GSTN-Diff Gross'!$D$7:$D$1006,'2A'!E869,'GSTN-Diff Gross'!$S$7:$S$1006,"&lt;&gt;0")+COUNTIFS('GSTN-Diff Gross'!$D$7:$D$1006,'2A'!E869,'GSTN-Diff Gross'!$T$7:$T$1006,"&lt;&gt;0")+COUNTIFS('GSTN-Diff Gross'!$D$7:$D$1006,'2A'!E869,'GSTN-Diff Gross'!$U$7:$U$1006,"&lt;&gt;0")+COUNTIFS('GSTN-Diff Gross'!$D$7:$D$1006,'2A'!E869,'GSTN-Diff Gross'!$V$7:$V$1006,"&lt;&gt;0"),'2A'!G869,"")</f>
        <v/>
      </c>
      <c r="F1870" s="90" t="str">
        <f>IF(COUNTIFS('GSTN-Diff Gross'!$D$7:$D$1006,'2A'!E869,'GSTN-Diff Gross'!$R$7:$R$1006,"&lt;&gt;0")+COUNTIFS('GSTN-Diff Gross'!$D$7:$D$1006,'2A'!E869,'GSTN-Diff Gross'!$S$7:$S$1006,"&lt;&gt;0")+COUNTIFS('GSTN-Diff Gross'!$D$7:$D$1006,'2A'!E869,'GSTN-Diff Gross'!$T$7:$T$1006,"&lt;&gt;0")+COUNTIFS('GSTN-Diff Gross'!$D$7:$D$1006,'2A'!E869,'GSTN-Diff Gross'!$U$7:$U$1006,"&lt;&gt;0")+COUNTIFS('GSTN-Diff Gross'!$D$7:$D$1006,'2A'!E869,'GSTN-Diff Gross'!$V$7:$V$1006,"&lt;&gt;0"),'2A'!H869,"")</f>
        <v/>
      </c>
      <c r="G1870" s="167">
        <f t="shared" si="207"/>
        <v>0</v>
      </c>
      <c r="H1870" s="167">
        <f t="shared" si="208"/>
        <v>0</v>
      </c>
      <c r="I1870" s="167">
        <f t="shared" si="209"/>
        <v>0</v>
      </c>
      <c r="J1870" s="167">
        <f t="shared" si="210"/>
        <v>0</v>
      </c>
      <c r="K1870" s="167">
        <f t="shared" si="211"/>
        <v>0</v>
      </c>
      <c r="L1870" s="99">
        <f>IFERROR(VLOOKUP(B1870,BOOKS!$D$6:$M$1005,6,0),0)</f>
        <v>0</v>
      </c>
      <c r="M1870" s="100">
        <f>IFERROR(VLOOKUP(B1870,BOOKS!$D$6:$M$1005,7,0),0)</f>
        <v>0</v>
      </c>
      <c r="N1870" s="100">
        <f>IFERROR(VLOOKUP(B1870,BOOKS!$D$6:$M$1005,8,0),0)</f>
        <v>0</v>
      </c>
      <c r="O1870" s="100">
        <f>IFERROR(VLOOKUP(B1870,BOOKS!$D$6:$M$1005,9,0),0)</f>
        <v>0</v>
      </c>
      <c r="P1870" s="100">
        <f>IFERROR(VLOOKUP(B1870,BOOKS!$D$6:$M$1005,10,0),0)</f>
        <v>0</v>
      </c>
      <c r="Q1870" s="94">
        <f>IFERROR(VLOOKUP(B1870,'2A'!$D$6:$M$1005,6,0),0)</f>
        <v>0</v>
      </c>
      <c r="R1870" s="95">
        <f>IFERROR(VLOOKUP(B1870,'2A'!$D$6:$M$1005,7,0),0)</f>
        <v>0</v>
      </c>
      <c r="S1870" s="95">
        <f>IFERROR(VLOOKUP(B1870,'2A'!$D$6:$M$1005,8,0),0)</f>
        <v>0</v>
      </c>
      <c r="T1870" s="95">
        <f>IFERROR(VLOOKUP(B1870,'2A'!$D$6:$M$1005,9,0),0)</f>
        <v>0</v>
      </c>
      <c r="U1870" s="95">
        <f>IFERROR(VLOOKUP(B1870,'2A'!$D$6:$M$1005,10,0),0)</f>
        <v>0</v>
      </c>
      <c r="V1870" s="111"/>
    </row>
    <row r="1871" spans="1:22">
      <c r="A1871" s="163">
        <f t="shared" si="213"/>
        <v>1865</v>
      </c>
      <c r="B1871" s="163" t="str">
        <f t="shared" si="212"/>
        <v/>
      </c>
      <c r="C1871" s="163" t="str">
        <f>IF(COUNTIFS('GSTN-Diff Gross'!$D$7:$D$1006,'2A'!E870,'GSTN-Diff Gross'!$R$7:$R$1006,"&lt;&gt;0")+COUNTIFS('GSTN-Diff Gross'!$D$7:$D$1006,'2A'!E870,'GSTN-Diff Gross'!$S$7:$S$1006,"&lt;&gt;0")+COUNTIFS('GSTN-Diff Gross'!$D$7:$D$1006,'2A'!E870,'GSTN-Diff Gross'!$T$7:$T$1006,"&lt;&gt;0")+COUNTIFS('GSTN-Diff Gross'!$D$7:$D$1006,'2A'!E870,'GSTN-Diff Gross'!$U$7:$U$1006,"&lt;&gt;0")+COUNTIFS('GSTN-Diff Gross'!$D$7:$D$1006,'2A'!E870,'GSTN-Diff Gross'!$V$7:$V$1006,"&lt;&gt;0"),'2A'!E870,"")</f>
        <v/>
      </c>
      <c r="D1871" s="46" t="str">
        <f>IF(COUNTIFS('GSTN-Diff Gross'!$D$7:$D$1006,'2A'!E870,'GSTN-Diff Gross'!$R$7:$R$1006,"&lt;&gt;0")+COUNTIFS('GSTN-Diff Gross'!$D$7:$D$1006,'2A'!E870,'GSTN-Diff Gross'!$S$7:$S$1006,"&lt;&gt;0")+COUNTIFS('GSTN-Diff Gross'!$D$7:$D$1006,'2A'!E870,'GSTN-Diff Gross'!$T$7:$T$1006,"&lt;&gt;0")+COUNTIFS('GSTN-Diff Gross'!$D$7:$D$1006,'2A'!E870,'GSTN-Diff Gross'!$U$7:$U$1006,"&lt;&gt;0")+COUNTIFS('GSTN-Diff Gross'!$D$7:$D$1006,'2A'!E870,'GSTN-Diff Gross'!$V$7:$V$1006,"&lt;&gt;0"),'2A'!F870,"")</f>
        <v/>
      </c>
      <c r="E1871" s="69" t="str">
        <f>IF(COUNTIFS('GSTN-Diff Gross'!$D$7:$D$1006,'2A'!E870,'GSTN-Diff Gross'!$R$7:$R$1006,"&lt;&gt;0")+COUNTIFS('GSTN-Diff Gross'!$D$7:$D$1006,'2A'!E870,'GSTN-Diff Gross'!$S$7:$S$1006,"&lt;&gt;0")+COUNTIFS('GSTN-Diff Gross'!$D$7:$D$1006,'2A'!E870,'GSTN-Diff Gross'!$T$7:$T$1006,"&lt;&gt;0")+COUNTIFS('GSTN-Diff Gross'!$D$7:$D$1006,'2A'!E870,'GSTN-Diff Gross'!$U$7:$U$1006,"&lt;&gt;0")+COUNTIFS('GSTN-Diff Gross'!$D$7:$D$1006,'2A'!E870,'GSTN-Diff Gross'!$V$7:$V$1006,"&lt;&gt;0"),'2A'!G870,"")</f>
        <v/>
      </c>
      <c r="F1871" s="91" t="str">
        <f>IF(COUNTIFS('GSTN-Diff Gross'!$D$7:$D$1006,'2A'!E870,'GSTN-Diff Gross'!$R$7:$R$1006,"&lt;&gt;0")+COUNTIFS('GSTN-Diff Gross'!$D$7:$D$1006,'2A'!E870,'GSTN-Diff Gross'!$S$7:$S$1006,"&lt;&gt;0")+COUNTIFS('GSTN-Diff Gross'!$D$7:$D$1006,'2A'!E870,'GSTN-Diff Gross'!$T$7:$T$1006,"&lt;&gt;0")+COUNTIFS('GSTN-Diff Gross'!$D$7:$D$1006,'2A'!E870,'GSTN-Diff Gross'!$U$7:$U$1006,"&lt;&gt;0")+COUNTIFS('GSTN-Diff Gross'!$D$7:$D$1006,'2A'!E870,'GSTN-Diff Gross'!$V$7:$V$1006,"&lt;&gt;0"),'2A'!H870,"")</f>
        <v/>
      </c>
      <c r="G1871" s="96">
        <f t="shared" si="207"/>
        <v>0</v>
      </c>
      <c r="H1871" s="96">
        <f t="shared" si="208"/>
        <v>0</v>
      </c>
      <c r="I1871" s="97">
        <f t="shared" si="209"/>
        <v>0</v>
      </c>
      <c r="J1871" s="98">
        <f t="shared" si="210"/>
        <v>0</v>
      </c>
      <c r="K1871" s="96">
        <f t="shared" si="211"/>
        <v>0</v>
      </c>
      <c r="L1871" s="93">
        <f>IFERROR(VLOOKUP(B1871,BOOKS!$D$6:$M$1005,6,0),0)</f>
        <v>0</v>
      </c>
      <c r="M1871" s="88">
        <f>IFERROR(VLOOKUP(B1871,BOOKS!$D$6:$M$1005,7,0),0)</f>
        <v>0</v>
      </c>
      <c r="N1871" s="88">
        <f>IFERROR(VLOOKUP(B1871,BOOKS!$D$6:$M$1005,8,0),0)</f>
        <v>0</v>
      </c>
      <c r="O1871" s="88">
        <f>IFERROR(VLOOKUP(B1871,BOOKS!$D$6:$M$1005,9,0),0)</f>
        <v>0</v>
      </c>
      <c r="P1871" s="88">
        <f>IFERROR(VLOOKUP(B1871,BOOKS!$D$6:$M$1005,10,0),0)</f>
        <v>0</v>
      </c>
      <c r="Q1871" s="84">
        <f>IFERROR(VLOOKUP(B1871,'2A'!$D$6:$M$1005,6,0),0)</f>
        <v>0</v>
      </c>
      <c r="R1871" s="44">
        <f>IFERROR(VLOOKUP(B1871,'2A'!$D$6:$M$1005,7,0),0)</f>
        <v>0</v>
      </c>
      <c r="S1871" s="44">
        <f>IFERROR(VLOOKUP(B1871,'2A'!$D$6:$M$1005,8,0),0)</f>
        <v>0</v>
      </c>
      <c r="T1871" s="44">
        <f>IFERROR(VLOOKUP(B1871,'2A'!$D$6:$M$1005,9,0),0)</f>
        <v>0</v>
      </c>
      <c r="U1871" s="44">
        <f>IFERROR(VLOOKUP(B1871,'2A'!$D$6:$M$1005,10,0),0)</f>
        <v>0</v>
      </c>
      <c r="V1871" s="111"/>
    </row>
    <row r="1872" spans="1:22">
      <c r="A1872" s="161">
        <f t="shared" si="213"/>
        <v>1866</v>
      </c>
      <c r="B1872" s="161" t="str">
        <f t="shared" si="212"/>
        <v/>
      </c>
      <c r="C1872" s="161" t="str">
        <f>IF(COUNTIFS('GSTN-Diff Gross'!$D$7:$D$1006,'2A'!E871,'GSTN-Diff Gross'!$R$7:$R$1006,"&lt;&gt;0")+COUNTIFS('GSTN-Diff Gross'!$D$7:$D$1006,'2A'!E871,'GSTN-Diff Gross'!$S$7:$S$1006,"&lt;&gt;0")+COUNTIFS('GSTN-Diff Gross'!$D$7:$D$1006,'2A'!E871,'GSTN-Diff Gross'!$T$7:$T$1006,"&lt;&gt;0")+COUNTIFS('GSTN-Diff Gross'!$D$7:$D$1006,'2A'!E871,'GSTN-Diff Gross'!$U$7:$U$1006,"&lt;&gt;0")+COUNTIFS('GSTN-Diff Gross'!$D$7:$D$1006,'2A'!E871,'GSTN-Diff Gross'!$V$7:$V$1006,"&lt;&gt;0"),'2A'!E871,"")</f>
        <v/>
      </c>
      <c r="D1872" s="41" t="str">
        <f>IF(COUNTIFS('GSTN-Diff Gross'!$D$7:$D$1006,'2A'!E871,'GSTN-Diff Gross'!$R$7:$R$1006,"&lt;&gt;0")+COUNTIFS('GSTN-Diff Gross'!$D$7:$D$1006,'2A'!E871,'GSTN-Diff Gross'!$S$7:$S$1006,"&lt;&gt;0")+COUNTIFS('GSTN-Diff Gross'!$D$7:$D$1006,'2A'!E871,'GSTN-Diff Gross'!$T$7:$T$1006,"&lt;&gt;0")+COUNTIFS('GSTN-Diff Gross'!$D$7:$D$1006,'2A'!E871,'GSTN-Diff Gross'!$U$7:$U$1006,"&lt;&gt;0")+COUNTIFS('GSTN-Diff Gross'!$D$7:$D$1006,'2A'!E871,'GSTN-Diff Gross'!$V$7:$V$1006,"&lt;&gt;0"),'2A'!F871,"")</f>
        <v/>
      </c>
      <c r="E1872" s="68" t="str">
        <f>IF(COUNTIFS('GSTN-Diff Gross'!$D$7:$D$1006,'2A'!E871,'GSTN-Diff Gross'!$R$7:$R$1006,"&lt;&gt;0")+COUNTIFS('GSTN-Diff Gross'!$D$7:$D$1006,'2A'!E871,'GSTN-Diff Gross'!$S$7:$S$1006,"&lt;&gt;0")+COUNTIFS('GSTN-Diff Gross'!$D$7:$D$1006,'2A'!E871,'GSTN-Diff Gross'!$T$7:$T$1006,"&lt;&gt;0")+COUNTIFS('GSTN-Diff Gross'!$D$7:$D$1006,'2A'!E871,'GSTN-Diff Gross'!$U$7:$U$1006,"&lt;&gt;0")+COUNTIFS('GSTN-Diff Gross'!$D$7:$D$1006,'2A'!E871,'GSTN-Diff Gross'!$V$7:$V$1006,"&lt;&gt;0"),'2A'!G871,"")</f>
        <v/>
      </c>
      <c r="F1872" s="90" t="str">
        <f>IF(COUNTIFS('GSTN-Diff Gross'!$D$7:$D$1006,'2A'!E871,'GSTN-Diff Gross'!$R$7:$R$1006,"&lt;&gt;0")+COUNTIFS('GSTN-Diff Gross'!$D$7:$D$1006,'2A'!E871,'GSTN-Diff Gross'!$S$7:$S$1006,"&lt;&gt;0")+COUNTIFS('GSTN-Diff Gross'!$D$7:$D$1006,'2A'!E871,'GSTN-Diff Gross'!$T$7:$T$1006,"&lt;&gt;0")+COUNTIFS('GSTN-Diff Gross'!$D$7:$D$1006,'2A'!E871,'GSTN-Diff Gross'!$U$7:$U$1006,"&lt;&gt;0")+COUNTIFS('GSTN-Diff Gross'!$D$7:$D$1006,'2A'!E871,'GSTN-Diff Gross'!$V$7:$V$1006,"&lt;&gt;0"),'2A'!H871,"")</f>
        <v/>
      </c>
      <c r="G1872" s="167">
        <f t="shared" si="207"/>
        <v>0</v>
      </c>
      <c r="H1872" s="167">
        <f t="shared" si="208"/>
        <v>0</v>
      </c>
      <c r="I1872" s="167">
        <f t="shared" si="209"/>
        <v>0</v>
      </c>
      <c r="J1872" s="167">
        <f t="shared" si="210"/>
        <v>0</v>
      </c>
      <c r="K1872" s="167">
        <f t="shared" si="211"/>
        <v>0</v>
      </c>
      <c r="L1872" s="99">
        <f>IFERROR(VLOOKUP(B1872,BOOKS!$D$6:$M$1005,6,0),0)</f>
        <v>0</v>
      </c>
      <c r="M1872" s="100">
        <f>IFERROR(VLOOKUP(B1872,BOOKS!$D$6:$M$1005,7,0),0)</f>
        <v>0</v>
      </c>
      <c r="N1872" s="100">
        <f>IFERROR(VLOOKUP(B1872,BOOKS!$D$6:$M$1005,8,0),0)</f>
        <v>0</v>
      </c>
      <c r="O1872" s="100">
        <f>IFERROR(VLOOKUP(B1872,BOOKS!$D$6:$M$1005,9,0),0)</f>
        <v>0</v>
      </c>
      <c r="P1872" s="100">
        <f>IFERROR(VLOOKUP(B1872,BOOKS!$D$6:$M$1005,10,0),0)</f>
        <v>0</v>
      </c>
      <c r="Q1872" s="94">
        <f>IFERROR(VLOOKUP(B1872,'2A'!$D$6:$M$1005,6,0),0)</f>
        <v>0</v>
      </c>
      <c r="R1872" s="95">
        <f>IFERROR(VLOOKUP(B1872,'2A'!$D$6:$M$1005,7,0),0)</f>
        <v>0</v>
      </c>
      <c r="S1872" s="95">
        <f>IFERROR(VLOOKUP(B1872,'2A'!$D$6:$M$1005,8,0),0)</f>
        <v>0</v>
      </c>
      <c r="T1872" s="95">
        <f>IFERROR(VLOOKUP(B1872,'2A'!$D$6:$M$1005,9,0),0)</f>
        <v>0</v>
      </c>
      <c r="U1872" s="95">
        <f>IFERROR(VLOOKUP(B1872,'2A'!$D$6:$M$1005,10,0),0)</f>
        <v>0</v>
      </c>
      <c r="V1872" s="111"/>
    </row>
    <row r="1873" spans="1:22">
      <c r="A1873" s="163">
        <f t="shared" si="213"/>
        <v>1867</v>
      </c>
      <c r="B1873" s="163" t="str">
        <f t="shared" si="212"/>
        <v/>
      </c>
      <c r="C1873" s="163" t="str">
        <f>IF(COUNTIFS('GSTN-Diff Gross'!$D$7:$D$1006,'2A'!E872,'GSTN-Diff Gross'!$R$7:$R$1006,"&lt;&gt;0")+COUNTIFS('GSTN-Diff Gross'!$D$7:$D$1006,'2A'!E872,'GSTN-Diff Gross'!$S$7:$S$1006,"&lt;&gt;0")+COUNTIFS('GSTN-Diff Gross'!$D$7:$D$1006,'2A'!E872,'GSTN-Diff Gross'!$T$7:$T$1006,"&lt;&gt;0")+COUNTIFS('GSTN-Diff Gross'!$D$7:$D$1006,'2A'!E872,'GSTN-Diff Gross'!$U$7:$U$1006,"&lt;&gt;0")+COUNTIFS('GSTN-Diff Gross'!$D$7:$D$1006,'2A'!E872,'GSTN-Diff Gross'!$V$7:$V$1006,"&lt;&gt;0"),'2A'!E872,"")</f>
        <v/>
      </c>
      <c r="D1873" s="46" t="str">
        <f>IF(COUNTIFS('GSTN-Diff Gross'!$D$7:$D$1006,'2A'!E872,'GSTN-Diff Gross'!$R$7:$R$1006,"&lt;&gt;0")+COUNTIFS('GSTN-Diff Gross'!$D$7:$D$1006,'2A'!E872,'GSTN-Diff Gross'!$S$7:$S$1006,"&lt;&gt;0")+COUNTIFS('GSTN-Diff Gross'!$D$7:$D$1006,'2A'!E872,'GSTN-Diff Gross'!$T$7:$T$1006,"&lt;&gt;0")+COUNTIFS('GSTN-Diff Gross'!$D$7:$D$1006,'2A'!E872,'GSTN-Diff Gross'!$U$7:$U$1006,"&lt;&gt;0")+COUNTIFS('GSTN-Diff Gross'!$D$7:$D$1006,'2A'!E872,'GSTN-Diff Gross'!$V$7:$V$1006,"&lt;&gt;0"),'2A'!F872,"")</f>
        <v/>
      </c>
      <c r="E1873" s="69" t="str">
        <f>IF(COUNTIFS('GSTN-Diff Gross'!$D$7:$D$1006,'2A'!E872,'GSTN-Diff Gross'!$R$7:$R$1006,"&lt;&gt;0")+COUNTIFS('GSTN-Diff Gross'!$D$7:$D$1006,'2A'!E872,'GSTN-Diff Gross'!$S$7:$S$1006,"&lt;&gt;0")+COUNTIFS('GSTN-Diff Gross'!$D$7:$D$1006,'2A'!E872,'GSTN-Diff Gross'!$T$7:$T$1006,"&lt;&gt;0")+COUNTIFS('GSTN-Diff Gross'!$D$7:$D$1006,'2A'!E872,'GSTN-Diff Gross'!$U$7:$U$1006,"&lt;&gt;0")+COUNTIFS('GSTN-Diff Gross'!$D$7:$D$1006,'2A'!E872,'GSTN-Diff Gross'!$V$7:$V$1006,"&lt;&gt;0"),'2A'!G872,"")</f>
        <v/>
      </c>
      <c r="F1873" s="91" t="str">
        <f>IF(COUNTIFS('GSTN-Diff Gross'!$D$7:$D$1006,'2A'!E872,'GSTN-Diff Gross'!$R$7:$R$1006,"&lt;&gt;0")+COUNTIFS('GSTN-Diff Gross'!$D$7:$D$1006,'2A'!E872,'GSTN-Diff Gross'!$S$7:$S$1006,"&lt;&gt;0")+COUNTIFS('GSTN-Diff Gross'!$D$7:$D$1006,'2A'!E872,'GSTN-Diff Gross'!$T$7:$T$1006,"&lt;&gt;0")+COUNTIFS('GSTN-Diff Gross'!$D$7:$D$1006,'2A'!E872,'GSTN-Diff Gross'!$U$7:$U$1006,"&lt;&gt;0")+COUNTIFS('GSTN-Diff Gross'!$D$7:$D$1006,'2A'!E872,'GSTN-Diff Gross'!$V$7:$V$1006,"&lt;&gt;0"),'2A'!H872,"")</f>
        <v/>
      </c>
      <c r="G1873" s="96">
        <f t="shared" si="207"/>
        <v>0</v>
      </c>
      <c r="H1873" s="96">
        <f t="shared" si="208"/>
        <v>0</v>
      </c>
      <c r="I1873" s="97">
        <f t="shared" si="209"/>
        <v>0</v>
      </c>
      <c r="J1873" s="98">
        <f t="shared" si="210"/>
        <v>0</v>
      </c>
      <c r="K1873" s="96">
        <f t="shared" si="211"/>
        <v>0</v>
      </c>
      <c r="L1873" s="93">
        <f>IFERROR(VLOOKUP(B1873,BOOKS!$D$6:$M$1005,6,0),0)</f>
        <v>0</v>
      </c>
      <c r="M1873" s="88">
        <f>IFERROR(VLOOKUP(B1873,BOOKS!$D$6:$M$1005,7,0),0)</f>
        <v>0</v>
      </c>
      <c r="N1873" s="88">
        <f>IFERROR(VLOOKUP(B1873,BOOKS!$D$6:$M$1005,8,0),0)</f>
        <v>0</v>
      </c>
      <c r="O1873" s="88">
        <f>IFERROR(VLOOKUP(B1873,BOOKS!$D$6:$M$1005,9,0),0)</f>
        <v>0</v>
      </c>
      <c r="P1873" s="88">
        <f>IFERROR(VLOOKUP(B1873,BOOKS!$D$6:$M$1005,10,0),0)</f>
        <v>0</v>
      </c>
      <c r="Q1873" s="84">
        <f>IFERROR(VLOOKUP(B1873,'2A'!$D$6:$M$1005,6,0),0)</f>
        <v>0</v>
      </c>
      <c r="R1873" s="44">
        <f>IFERROR(VLOOKUP(B1873,'2A'!$D$6:$M$1005,7,0),0)</f>
        <v>0</v>
      </c>
      <c r="S1873" s="44">
        <f>IFERROR(VLOOKUP(B1873,'2A'!$D$6:$M$1005,8,0),0)</f>
        <v>0</v>
      </c>
      <c r="T1873" s="44">
        <f>IFERROR(VLOOKUP(B1873,'2A'!$D$6:$M$1005,9,0),0)</f>
        <v>0</v>
      </c>
      <c r="U1873" s="44">
        <f>IFERROR(VLOOKUP(B1873,'2A'!$D$6:$M$1005,10,0),0)</f>
        <v>0</v>
      </c>
      <c r="V1873" s="111"/>
    </row>
    <row r="1874" spans="1:22">
      <c r="A1874" s="161">
        <f t="shared" si="213"/>
        <v>1868</v>
      </c>
      <c r="B1874" s="161" t="str">
        <f t="shared" si="212"/>
        <v/>
      </c>
      <c r="C1874" s="161" t="str">
        <f>IF(COUNTIFS('GSTN-Diff Gross'!$D$7:$D$1006,'2A'!E873,'GSTN-Diff Gross'!$R$7:$R$1006,"&lt;&gt;0")+COUNTIFS('GSTN-Diff Gross'!$D$7:$D$1006,'2A'!E873,'GSTN-Diff Gross'!$S$7:$S$1006,"&lt;&gt;0")+COUNTIFS('GSTN-Diff Gross'!$D$7:$D$1006,'2A'!E873,'GSTN-Diff Gross'!$T$7:$T$1006,"&lt;&gt;0")+COUNTIFS('GSTN-Diff Gross'!$D$7:$D$1006,'2A'!E873,'GSTN-Diff Gross'!$U$7:$U$1006,"&lt;&gt;0")+COUNTIFS('GSTN-Diff Gross'!$D$7:$D$1006,'2A'!E873,'GSTN-Diff Gross'!$V$7:$V$1006,"&lt;&gt;0"),'2A'!E873,"")</f>
        <v/>
      </c>
      <c r="D1874" s="41" t="str">
        <f>IF(COUNTIFS('GSTN-Diff Gross'!$D$7:$D$1006,'2A'!E873,'GSTN-Diff Gross'!$R$7:$R$1006,"&lt;&gt;0")+COUNTIFS('GSTN-Diff Gross'!$D$7:$D$1006,'2A'!E873,'GSTN-Diff Gross'!$S$7:$S$1006,"&lt;&gt;0")+COUNTIFS('GSTN-Diff Gross'!$D$7:$D$1006,'2A'!E873,'GSTN-Diff Gross'!$T$7:$T$1006,"&lt;&gt;0")+COUNTIFS('GSTN-Diff Gross'!$D$7:$D$1006,'2A'!E873,'GSTN-Diff Gross'!$U$7:$U$1006,"&lt;&gt;0")+COUNTIFS('GSTN-Diff Gross'!$D$7:$D$1006,'2A'!E873,'GSTN-Diff Gross'!$V$7:$V$1006,"&lt;&gt;0"),'2A'!F873,"")</f>
        <v/>
      </c>
      <c r="E1874" s="68" t="str">
        <f>IF(COUNTIFS('GSTN-Diff Gross'!$D$7:$D$1006,'2A'!E873,'GSTN-Diff Gross'!$R$7:$R$1006,"&lt;&gt;0")+COUNTIFS('GSTN-Diff Gross'!$D$7:$D$1006,'2A'!E873,'GSTN-Diff Gross'!$S$7:$S$1006,"&lt;&gt;0")+COUNTIFS('GSTN-Diff Gross'!$D$7:$D$1006,'2A'!E873,'GSTN-Diff Gross'!$T$7:$T$1006,"&lt;&gt;0")+COUNTIFS('GSTN-Diff Gross'!$D$7:$D$1006,'2A'!E873,'GSTN-Diff Gross'!$U$7:$U$1006,"&lt;&gt;0")+COUNTIFS('GSTN-Diff Gross'!$D$7:$D$1006,'2A'!E873,'GSTN-Diff Gross'!$V$7:$V$1006,"&lt;&gt;0"),'2A'!G873,"")</f>
        <v/>
      </c>
      <c r="F1874" s="90" t="str">
        <f>IF(COUNTIFS('GSTN-Diff Gross'!$D$7:$D$1006,'2A'!E873,'GSTN-Diff Gross'!$R$7:$R$1006,"&lt;&gt;0")+COUNTIFS('GSTN-Diff Gross'!$D$7:$D$1006,'2A'!E873,'GSTN-Diff Gross'!$S$7:$S$1006,"&lt;&gt;0")+COUNTIFS('GSTN-Diff Gross'!$D$7:$D$1006,'2A'!E873,'GSTN-Diff Gross'!$T$7:$T$1006,"&lt;&gt;0")+COUNTIFS('GSTN-Diff Gross'!$D$7:$D$1006,'2A'!E873,'GSTN-Diff Gross'!$U$7:$U$1006,"&lt;&gt;0")+COUNTIFS('GSTN-Diff Gross'!$D$7:$D$1006,'2A'!E873,'GSTN-Diff Gross'!$V$7:$V$1006,"&lt;&gt;0"),'2A'!H873,"")</f>
        <v/>
      </c>
      <c r="G1874" s="167">
        <f t="shared" si="207"/>
        <v>0</v>
      </c>
      <c r="H1874" s="167">
        <f t="shared" si="208"/>
        <v>0</v>
      </c>
      <c r="I1874" s="167">
        <f t="shared" si="209"/>
        <v>0</v>
      </c>
      <c r="J1874" s="167">
        <f t="shared" si="210"/>
        <v>0</v>
      </c>
      <c r="K1874" s="167">
        <f t="shared" si="211"/>
        <v>0</v>
      </c>
      <c r="L1874" s="99">
        <f>IFERROR(VLOOKUP(B1874,BOOKS!$D$6:$M$1005,6,0),0)</f>
        <v>0</v>
      </c>
      <c r="M1874" s="100">
        <f>IFERROR(VLOOKUP(B1874,BOOKS!$D$6:$M$1005,7,0),0)</f>
        <v>0</v>
      </c>
      <c r="N1874" s="100">
        <f>IFERROR(VLOOKUP(B1874,BOOKS!$D$6:$M$1005,8,0),0)</f>
        <v>0</v>
      </c>
      <c r="O1874" s="100">
        <f>IFERROR(VLOOKUP(B1874,BOOKS!$D$6:$M$1005,9,0),0)</f>
        <v>0</v>
      </c>
      <c r="P1874" s="100">
        <f>IFERROR(VLOOKUP(B1874,BOOKS!$D$6:$M$1005,10,0),0)</f>
        <v>0</v>
      </c>
      <c r="Q1874" s="94">
        <f>IFERROR(VLOOKUP(B1874,'2A'!$D$6:$M$1005,6,0),0)</f>
        <v>0</v>
      </c>
      <c r="R1874" s="95">
        <f>IFERROR(VLOOKUP(B1874,'2A'!$D$6:$M$1005,7,0),0)</f>
        <v>0</v>
      </c>
      <c r="S1874" s="95">
        <f>IFERROR(VLOOKUP(B1874,'2A'!$D$6:$M$1005,8,0),0)</f>
        <v>0</v>
      </c>
      <c r="T1874" s="95">
        <f>IFERROR(VLOOKUP(B1874,'2A'!$D$6:$M$1005,9,0),0)</f>
        <v>0</v>
      </c>
      <c r="U1874" s="95">
        <f>IFERROR(VLOOKUP(B1874,'2A'!$D$6:$M$1005,10,0),0)</f>
        <v>0</v>
      </c>
      <c r="V1874" s="111"/>
    </row>
    <row r="1875" spans="1:22">
      <c r="A1875" s="163">
        <f t="shared" si="213"/>
        <v>1869</v>
      </c>
      <c r="B1875" s="163" t="str">
        <f t="shared" si="212"/>
        <v/>
      </c>
      <c r="C1875" s="163" t="str">
        <f>IF(COUNTIFS('GSTN-Diff Gross'!$D$7:$D$1006,'2A'!E874,'GSTN-Diff Gross'!$R$7:$R$1006,"&lt;&gt;0")+COUNTIFS('GSTN-Diff Gross'!$D$7:$D$1006,'2A'!E874,'GSTN-Diff Gross'!$S$7:$S$1006,"&lt;&gt;0")+COUNTIFS('GSTN-Diff Gross'!$D$7:$D$1006,'2A'!E874,'GSTN-Diff Gross'!$T$7:$T$1006,"&lt;&gt;0")+COUNTIFS('GSTN-Diff Gross'!$D$7:$D$1006,'2A'!E874,'GSTN-Diff Gross'!$U$7:$U$1006,"&lt;&gt;0")+COUNTIFS('GSTN-Diff Gross'!$D$7:$D$1006,'2A'!E874,'GSTN-Diff Gross'!$V$7:$V$1006,"&lt;&gt;0"),'2A'!E874,"")</f>
        <v/>
      </c>
      <c r="D1875" s="46" t="str">
        <f>IF(COUNTIFS('GSTN-Diff Gross'!$D$7:$D$1006,'2A'!E874,'GSTN-Diff Gross'!$R$7:$R$1006,"&lt;&gt;0")+COUNTIFS('GSTN-Diff Gross'!$D$7:$D$1006,'2A'!E874,'GSTN-Diff Gross'!$S$7:$S$1006,"&lt;&gt;0")+COUNTIFS('GSTN-Diff Gross'!$D$7:$D$1006,'2A'!E874,'GSTN-Diff Gross'!$T$7:$T$1006,"&lt;&gt;0")+COUNTIFS('GSTN-Diff Gross'!$D$7:$D$1006,'2A'!E874,'GSTN-Diff Gross'!$U$7:$U$1006,"&lt;&gt;0")+COUNTIFS('GSTN-Diff Gross'!$D$7:$D$1006,'2A'!E874,'GSTN-Diff Gross'!$V$7:$V$1006,"&lt;&gt;0"),'2A'!F874,"")</f>
        <v/>
      </c>
      <c r="E1875" s="69" t="str">
        <f>IF(COUNTIFS('GSTN-Diff Gross'!$D$7:$D$1006,'2A'!E874,'GSTN-Diff Gross'!$R$7:$R$1006,"&lt;&gt;0")+COUNTIFS('GSTN-Diff Gross'!$D$7:$D$1006,'2A'!E874,'GSTN-Diff Gross'!$S$7:$S$1006,"&lt;&gt;0")+COUNTIFS('GSTN-Diff Gross'!$D$7:$D$1006,'2A'!E874,'GSTN-Diff Gross'!$T$7:$T$1006,"&lt;&gt;0")+COUNTIFS('GSTN-Diff Gross'!$D$7:$D$1006,'2A'!E874,'GSTN-Diff Gross'!$U$7:$U$1006,"&lt;&gt;0")+COUNTIFS('GSTN-Diff Gross'!$D$7:$D$1006,'2A'!E874,'GSTN-Diff Gross'!$V$7:$V$1006,"&lt;&gt;0"),'2A'!G874,"")</f>
        <v/>
      </c>
      <c r="F1875" s="91" t="str">
        <f>IF(COUNTIFS('GSTN-Diff Gross'!$D$7:$D$1006,'2A'!E874,'GSTN-Diff Gross'!$R$7:$R$1006,"&lt;&gt;0")+COUNTIFS('GSTN-Diff Gross'!$D$7:$D$1006,'2A'!E874,'GSTN-Diff Gross'!$S$7:$S$1006,"&lt;&gt;0")+COUNTIFS('GSTN-Diff Gross'!$D$7:$D$1006,'2A'!E874,'GSTN-Diff Gross'!$T$7:$T$1006,"&lt;&gt;0")+COUNTIFS('GSTN-Diff Gross'!$D$7:$D$1006,'2A'!E874,'GSTN-Diff Gross'!$U$7:$U$1006,"&lt;&gt;0")+COUNTIFS('GSTN-Diff Gross'!$D$7:$D$1006,'2A'!E874,'GSTN-Diff Gross'!$V$7:$V$1006,"&lt;&gt;0"),'2A'!H874,"")</f>
        <v/>
      </c>
      <c r="G1875" s="96">
        <f t="shared" si="207"/>
        <v>0</v>
      </c>
      <c r="H1875" s="96">
        <f t="shared" si="208"/>
        <v>0</v>
      </c>
      <c r="I1875" s="97">
        <f t="shared" si="209"/>
        <v>0</v>
      </c>
      <c r="J1875" s="98">
        <f t="shared" si="210"/>
        <v>0</v>
      </c>
      <c r="K1875" s="96">
        <f t="shared" si="211"/>
        <v>0</v>
      </c>
      <c r="L1875" s="93">
        <f>IFERROR(VLOOKUP(B1875,BOOKS!$D$6:$M$1005,6,0),0)</f>
        <v>0</v>
      </c>
      <c r="M1875" s="88">
        <f>IFERROR(VLOOKUP(B1875,BOOKS!$D$6:$M$1005,7,0),0)</f>
        <v>0</v>
      </c>
      <c r="N1875" s="88">
        <f>IFERROR(VLOOKUP(B1875,BOOKS!$D$6:$M$1005,8,0),0)</f>
        <v>0</v>
      </c>
      <c r="O1875" s="88">
        <f>IFERROR(VLOOKUP(B1875,BOOKS!$D$6:$M$1005,9,0),0)</f>
        <v>0</v>
      </c>
      <c r="P1875" s="88">
        <f>IFERROR(VLOOKUP(B1875,BOOKS!$D$6:$M$1005,10,0),0)</f>
        <v>0</v>
      </c>
      <c r="Q1875" s="84">
        <f>IFERROR(VLOOKUP(B1875,'2A'!$D$6:$M$1005,6,0),0)</f>
        <v>0</v>
      </c>
      <c r="R1875" s="44">
        <f>IFERROR(VLOOKUP(B1875,'2A'!$D$6:$M$1005,7,0),0)</f>
        <v>0</v>
      </c>
      <c r="S1875" s="44">
        <f>IFERROR(VLOOKUP(B1875,'2A'!$D$6:$M$1005,8,0),0)</f>
        <v>0</v>
      </c>
      <c r="T1875" s="44">
        <f>IFERROR(VLOOKUP(B1875,'2A'!$D$6:$M$1005,9,0),0)</f>
        <v>0</v>
      </c>
      <c r="U1875" s="44">
        <f>IFERROR(VLOOKUP(B1875,'2A'!$D$6:$M$1005,10,0),0)</f>
        <v>0</v>
      </c>
      <c r="V1875" s="111"/>
    </row>
    <row r="1876" spans="1:22">
      <c r="A1876" s="161">
        <f t="shared" si="213"/>
        <v>1870</v>
      </c>
      <c r="B1876" s="161" t="str">
        <f t="shared" si="212"/>
        <v/>
      </c>
      <c r="C1876" s="161" t="str">
        <f>IF(COUNTIFS('GSTN-Diff Gross'!$D$7:$D$1006,'2A'!E875,'GSTN-Diff Gross'!$R$7:$R$1006,"&lt;&gt;0")+COUNTIFS('GSTN-Diff Gross'!$D$7:$D$1006,'2A'!E875,'GSTN-Diff Gross'!$S$7:$S$1006,"&lt;&gt;0")+COUNTIFS('GSTN-Diff Gross'!$D$7:$D$1006,'2A'!E875,'GSTN-Diff Gross'!$T$7:$T$1006,"&lt;&gt;0")+COUNTIFS('GSTN-Diff Gross'!$D$7:$D$1006,'2A'!E875,'GSTN-Diff Gross'!$U$7:$U$1006,"&lt;&gt;0")+COUNTIFS('GSTN-Diff Gross'!$D$7:$D$1006,'2A'!E875,'GSTN-Diff Gross'!$V$7:$V$1006,"&lt;&gt;0"),'2A'!E875,"")</f>
        <v/>
      </c>
      <c r="D1876" s="41" t="str">
        <f>IF(COUNTIFS('GSTN-Diff Gross'!$D$7:$D$1006,'2A'!E875,'GSTN-Diff Gross'!$R$7:$R$1006,"&lt;&gt;0")+COUNTIFS('GSTN-Diff Gross'!$D$7:$D$1006,'2A'!E875,'GSTN-Diff Gross'!$S$7:$S$1006,"&lt;&gt;0")+COUNTIFS('GSTN-Diff Gross'!$D$7:$D$1006,'2A'!E875,'GSTN-Diff Gross'!$T$7:$T$1006,"&lt;&gt;0")+COUNTIFS('GSTN-Diff Gross'!$D$7:$D$1006,'2A'!E875,'GSTN-Diff Gross'!$U$7:$U$1006,"&lt;&gt;0")+COUNTIFS('GSTN-Diff Gross'!$D$7:$D$1006,'2A'!E875,'GSTN-Diff Gross'!$V$7:$V$1006,"&lt;&gt;0"),'2A'!F875,"")</f>
        <v/>
      </c>
      <c r="E1876" s="68" t="str">
        <f>IF(COUNTIFS('GSTN-Diff Gross'!$D$7:$D$1006,'2A'!E875,'GSTN-Diff Gross'!$R$7:$R$1006,"&lt;&gt;0")+COUNTIFS('GSTN-Diff Gross'!$D$7:$D$1006,'2A'!E875,'GSTN-Diff Gross'!$S$7:$S$1006,"&lt;&gt;0")+COUNTIFS('GSTN-Diff Gross'!$D$7:$D$1006,'2A'!E875,'GSTN-Diff Gross'!$T$7:$T$1006,"&lt;&gt;0")+COUNTIFS('GSTN-Diff Gross'!$D$7:$D$1006,'2A'!E875,'GSTN-Diff Gross'!$U$7:$U$1006,"&lt;&gt;0")+COUNTIFS('GSTN-Diff Gross'!$D$7:$D$1006,'2A'!E875,'GSTN-Diff Gross'!$V$7:$V$1006,"&lt;&gt;0"),'2A'!G875,"")</f>
        <v/>
      </c>
      <c r="F1876" s="90" t="str">
        <f>IF(COUNTIFS('GSTN-Diff Gross'!$D$7:$D$1006,'2A'!E875,'GSTN-Diff Gross'!$R$7:$R$1006,"&lt;&gt;0")+COUNTIFS('GSTN-Diff Gross'!$D$7:$D$1006,'2A'!E875,'GSTN-Diff Gross'!$S$7:$S$1006,"&lt;&gt;0")+COUNTIFS('GSTN-Diff Gross'!$D$7:$D$1006,'2A'!E875,'GSTN-Diff Gross'!$T$7:$T$1006,"&lt;&gt;0")+COUNTIFS('GSTN-Diff Gross'!$D$7:$D$1006,'2A'!E875,'GSTN-Diff Gross'!$U$7:$U$1006,"&lt;&gt;0")+COUNTIFS('GSTN-Diff Gross'!$D$7:$D$1006,'2A'!E875,'GSTN-Diff Gross'!$V$7:$V$1006,"&lt;&gt;0"),'2A'!H875,"")</f>
        <v/>
      </c>
      <c r="G1876" s="167">
        <f t="shared" si="207"/>
        <v>0</v>
      </c>
      <c r="H1876" s="167">
        <f t="shared" si="208"/>
        <v>0</v>
      </c>
      <c r="I1876" s="167">
        <f t="shared" si="209"/>
        <v>0</v>
      </c>
      <c r="J1876" s="167">
        <f t="shared" si="210"/>
        <v>0</v>
      </c>
      <c r="K1876" s="167">
        <f t="shared" si="211"/>
        <v>0</v>
      </c>
      <c r="L1876" s="99">
        <f>IFERROR(VLOOKUP(B1876,BOOKS!$D$6:$M$1005,6,0),0)</f>
        <v>0</v>
      </c>
      <c r="M1876" s="100">
        <f>IFERROR(VLOOKUP(B1876,BOOKS!$D$6:$M$1005,7,0),0)</f>
        <v>0</v>
      </c>
      <c r="N1876" s="100">
        <f>IFERROR(VLOOKUP(B1876,BOOKS!$D$6:$M$1005,8,0),0)</f>
        <v>0</v>
      </c>
      <c r="O1876" s="100">
        <f>IFERROR(VLOOKUP(B1876,BOOKS!$D$6:$M$1005,9,0),0)</f>
        <v>0</v>
      </c>
      <c r="P1876" s="100">
        <f>IFERROR(VLOOKUP(B1876,BOOKS!$D$6:$M$1005,10,0),0)</f>
        <v>0</v>
      </c>
      <c r="Q1876" s="94">
        <f>IFERROR(VLOOKUP(B1876,'2A'!$D$6:$M$1005,6,0),0)</f>
        <v>0</v>
      </c>
      <c r="R1876" s="95">
        <f>IFERROR(VLOOKUP(B1876,'2A'!$D$6:$M$1005,7,0),0)</f>
        <v>0</v>
      </c>
      <c r="S1876" s="95">
        <f>IFERROR(VLOOKUP(B1876,'2A'!$D$6:$M$1005,8,0),0)</f>
        <v>0</v>
      </c>
      <c r="T1876" s="95">
        <f>IFERROR(VLOOKUP(B1876,'2A'!$D$6:$M$1005,9,0),0)</f>
        <v>0</v>
      </c>
      <c r="U1876" s="95">
        <f>IFERROR(VLOOKUP(B1876,'2A'!$D$6:$M$1005,10,0),0)</f>
        <v>0</v>
      </c>
      <c r="V1876" s="111"/>
    </row>
    <row r="1877" spans="1:22">
      <c r="A1877" s="163">
        <f t="shared" si="213"/>
        <v>1871</v>
      </c>
      <c r="B1877" s="163" t="str">
        <f t="shared" si="212"/>
        <v/>
      </c>
      <c r="C1877" s="163" t="str">
        <f>IF(COUNTIFS('GSTN-Diff Gross'!$D$7:$D$1006,'2A'!E876,'GSTN-Diff Gross'!$R$7:$R$1006,"&lt;&gt;0")+COUNTIFS('GSTN-Diff Gross'!$D$7:$D$1006,'2A'!E876,'GSTN-Diff Gross'!$S$7:$S$1006,"&lt;&gt;0")+COUNTIFS('GSTN-Diff Gross'!$D$7:$D$1006,'2A'!E876,'GSTN-Diff Gross'!$T$7:$T$1006,"&lt;&gt;0")+COUNTIFS('GSTN-Diff Gross'!$D$7:$D$1006,'2A'!E876,'GSTN-Diff Gross'!$U$7:$U$1006,"&lt;&gt;0")+COUNTIFS('GSTN-Diff Gross'!$D$7:$D$1006,'2A'!E876,'GSTN-Diff Gross'!$V$7:$V$1006,"&lt;&gt;0"),'2A'!E876,"")</f>
        <v/>
      </c>
      <c r="D1877" s="46" t="str">
        <f>IF(COUNTIFS('GSTN-Diff Gross'!$D$7:$D$1006,'2A'!E876,'GSTN-Diff Gross'!$R$7:$R$1006,"&lt;&gt;0")+COUNTIFS('GSTN-Diff Gross'!$D$7:$D$1006,'2A'!E876,'GSTN-Diff Gross'!$S$7:$S$1006,"&lt;&gt;0")+COUNTIFS('GSTN-Diff Gross'!$D$7:$D$1006,'2A'!E876,'GSTN-Diff Gross'!$T$7:$T$1006,"&lt;&gt;0")+COUNTIFS('GSTN-Diff Gross'!$D$7:$D$1006,'2A'!E876,'GSTN-Diff Gross'!$U$7:$U$1006,"&lt;&gt;0")+COUNTIFS('GSTN-Diff Gross'!$D$7:$D$1006,'2A'!E876,'GSTN-Diff Gross'!$V$7:$V$1006,"&lt;&gt;0"),'2A'!F876,"")</f>
        <v/>
      </c>
      <c r="E1877" s="69" t="str">
        <f>IF(COUNTIFS('GSTN-Diff Gross'!$D$7:$D$1006,'2A'!E876,'GSTN-Diff Gross'!$R$7:$R$1006,"&lt;&gt;0")+COUNTIFS('GSTN-Diff Gross'!$D$7:$D$1006,'2A'!E876,'GSTN-Diff Gross'!$S$7:$S$1006,"&lt;&gt;0")+COUNTIFS('GSTN-Diff Gross'!$D$7:$D$1006,'2A'!E876,'GSTN-Diff Gross'!$T$7:$T$1006,"&lt;&gt;0")+COUNTIFS('GSTN-Diff Gross'!$D$7:$D$1006,'2A'!E876,'GSTN-Diff Gross'!$U$7:$U$1006,"&lt;&gt;0")+COUNTIFS('GSTN-Diff Gross'!$D$7:$D$1006,'2A'!E876,'GSTN-Diff Gross'!$V$7:$V$1006,"&lt;&gt;0"),'2A'!G876,"")</f>
        <v/>
      </c>
      <c r="F1877" s="91" t="str">
        <f>IF(COUNTIFS('GSTN-Diff Gross'!$D$7:$D$1006,'2A'!E876,'GSTN-Diff Gross'!$R$7:$R$1006,"&lt;&gt;0")+COUNTIFS('GSTN-Diff Gross'!$D$7:$D$1006,'2A'!E876,'GSTN-Diff Gross'!$S$7:$S$1006,"&lt;&gt;0")+COUNTIFS('GSTN-Diff Gross'!$D$7:$D$1006,'2A'!E876,'GSTN-Diff Gross'!$T$7:$T$1006,"&lt;&gt;0")+COUNTIFS('GSTN-Diff Gross'!$D$7:$D$1006,'2A'!E876,'GSTN-Diff Gross'!$U$7:$U$1006,"&lt;&gt;0")+COUNTIFS('GSTN-Diff Gross'!$D$7:$D$1006,'2A'!E876,'GSTN-Diff Gross'!$V$7:$V$1006,"&lt;&gt;0"),'2A'!H876,"")</f>
        <v/>
      </c>
      <c r="G1877" s="96">
        <f t="shared" si="207"/>
        <v>0</v>
      </c>
      <c r="H1877" s="96">
        <f t="shared" si="208"/>
        <v>0</v>
      </c>
      <c r="I1877" s="97">
        <f t="shared" si="209"/>
        <v>0</v>
      </c>
      <c r="J1877" s="98">
        <f t="shared" si="210"/>
        <v>0</v>
      </c>
      <c r="K1877" s="96">
        <f t="shared" si="211"/>
        <v>0</v>
      </c>
      <c r="L1877" s="93">
        <f>IFERROR(VLOOKUP(B1877,BOOKS!$D$6:$M$1005,6,0),0)</f>
        <v>0</v>
      </c>
      <c r="M1877" s="88">
        <f>IFERROR(VLOOKUP(B1877,BOOKS!$D$6:$M$1005,7,0),0)</f>
        <v>0</v>
      </c>
      <c r="N1877" s="88">
        <f>IFERROR(VLOOKUP(B1877,BOOKS!$D$6:$M$1005,8,0),0)</f>
        <v>0</v>
      </c>
      <c r="O1877" s="88">
        <f>IFERROR(VLOOKUP(B1877,BOOKS!$D$6:$M$1005,9,0),0)</f>
        <v>0</v>
      </c>
      <c r="P1877" s="88">
        <f>IFERROR(VLOOKUP(B1877,BOOKS!$D$6:$M$1005,10,0),0)</f>
        <v>0</v>
      </c>
      <c r="Q1877" s="84">
        <f>IFERROR(VLOOKUP(B1877,'2A'!$D$6:$M$1005,6,0),0)</f>
        <v>0</v>
      </c>
      <c r="R1877" s="44">
        <f>IFERROR(VLOOKUP(B1877,'2A'!$D$6:$M$1005,7,0),0)</f>
        <v>0</v>
      </c>
      <c r="S1877" s="44">
        <f>IFERROR(VLOOKUP(B1877,'2A'!$D$6:$M$1005,8,0),0)</f>
        <v>0</v>
      </c>
      <c r="T1877" s="44">
        <f>IFERROR(VLOOKUP(B1877,'2A'!$D$6:$M$1005,9,0),0)</f>
        <v>0</v>
      </c>
      <c r="U1877" s="44">
        <f>IFERROR(VLOOKUP(B1877,'2A'!$D$6:$M$1005,10,0),0)</f>
        <v>0</v>
      </c>
      <c r="V1877" s="111"/>
    </row>
    <row r="1878" spans="1:22">
      <c r="A1878" s="161">
        <f t="shared" si="213"/>
        <v>1872</v>
      </c>
      <c r="B1878" s="161" t="str">
        <f t="shared" si="212"/>
        <v/>
      </c>
      <c r="C1878" s="161" t="str">
        <f>IF(COUNTIFS('GSTN-Diff Gross'!$D$7:$D$1006,'2A'!E877,'GSTN-Diff Gross'!$R$7:$R$1006,"&lt;&gt;0")+COUNTIFS('GSTN-Diff Gross'!$D$7:$D$1006,'2A'!E877,'GSTN-Diff Gross'!$S$7:$S$1006,"&lt;&gt;0")+COUNTIFS('GSTN-Diff Gross'!$D$7:$D$1006,'2A'!E877,'GSTN-Diff Gross'!$T$7:$T$1006,"&lt;&gt;0")+COUNTIFS('GSTN-Diff Gross'!$D$7:$D$1006,'2A'!E877,'GSTN-Diff Gross'!$U$7:$U$1006,"&lt;&gt;0")+COUNTIFS('GSTN-Diff Gross'!$D$7:$D$1006,'2A'!E877,'GSTN-Diff Gross'!$V$7:$V$1006,"&lt;&gt;0"),'2A'!E877,"")</f>
        <v/>
      </c>
      <c r="D1878" s="41" t="str">
        <f>IF(COUNTIFS('GSTN-Diff Gross'!$D$7:$D$1006,'2A'!E877,'GSTN-Diff Gross'!$R$7:$R$1006,"&lt;&gt;0")+COUNTIFS('GSTN-Diff Gross'!$D$7:$D$1006,'2A'!E877,'GSTN-Diff Gross'!$S$7:$S$1006,"&lt;&gt;0")+COUNTIFS('GSTN-Diff Gross'!$D$7:$D$1006,'2A'!E877,'GSTN-Diff Gross'!$T$7:$T$1006,"&lt;&gt;0")+COUNTIFS('GSTN-Diff Gross'!$D$7:$D$1006,'2A'!E877,'GSTN-Diff Gross'!$U$7:$U$1006,"&lt;&gt;0")+COUNTIFS('GSTN-Diff Gross'!$D$7:$D$1006,'2A'!E877,'GSTN-Diff Gross'!$V$7:$V$1006,"&lt;&gt;0"),'2A'!F877,"")</f>
        <v/>
      </c>
      <c r="E1878" s="68" t="str">
        <f>IF(COUNTIFS('GSTN-Diff Gross'!$D$7:$D$1006,'2A'!E877,'GSTN-Diff Gross'!$R$7:$R$1006,"&lt;&gt;0")+COUNTIFS('GSTN-Diff Gross'!$D$7:$D$1006,'2A'!E877,'GSTN-Diff Gross'!$S$7:$S$1006,"&lt;&gt;0")+COUNTIFS('GSTN-Diff Gross'!$D$7:$D$1006,'2A'!E877,'GSTN-Diff Gross'!$T$7:$T$1006,"&lt;&gt;0")+COUNTIFS('GSTN-Diff Gross'!$D$7:$D$1006,'2A'!E877,'GSTN-Diff Gross'!$U$7:$U$1006,"&lt;&gt;0")+COUNTIFS('GSTN-Diff Gross'!$D$7:$D$1006,'2A'!E877,'GSTN-Diff Gross'!$V$7:$V$1006,"&lt;&gt;0"),'2A'!G877,"")</f>
        <v/>
      </c>
      <c r="F1878" s="90" t="str">
        <f>IF(COUNTIFS('GSTN-Diff Gross'!$D$7:$D$1006,'2A'!E877,'GSTN-Diff Gross'!$R$7:$R$1006,"&lt;&gt;0")+COUNTIFS('GSTN-Diff Gross'!$D$7:$D$1006,'2A'!E877,'GSTN-Diff Gross'!$S$7:$S$1006,"&lt;&gt;0")+COUNTIFS('GSTN-Diff Gross'!$D$7:$D$1006,'2A'!E877,'GSTN-Diff Gross'!$T$7:$T$1006,"&lt;&gt;0")+COUNTIFS('GSTN-Diff Gross'!$D$7:$D$1006,'2A'!E877,'GSTN-Diff Gross'!$U$7:$U$1006,"&lt;&gt;0")+COUNTIFS('GSTN-Diff Gross'!$D$7:$D$1006,'2A'!E877,'GSTN-Diff Gross'!$V$7:$V$1006,"&lt;&gt;0"),'2A'!H877,"")</f>
        <v/>
      </c>
      <c r="G1878" s="167">
        <f t="shared" si="207"/>
        <v>0</v>
      </c>
      <c r="H1878" s="167">
        <f t="shared" si="208"/>
        <v>0</v>
      </c>
      <c r="I1878" s="167">
        <f t="shared" si="209"/>
        <v>0</v>
      </c>
      <c r="J1878" s="167">
        <f t="shared" si="210"/>
        <v>0</v>
      </c>
      <c r="K1878" s="167">
        <f t="shared" si="211"/>
        <v>0</v>
      </c>
      <c r="L1878" s="99">
        <f>IFERROR(VLOOKUP(B1878,BOOKS!$D$6:$M$1005,6,0),0)</f>
        <v>0</v>
      </c>
      <c r="M1878" s="100">
        <f>IFERROR(VLOOKUP(B1878,BOOKS!$D$6:$M$1005,7,0),0)</f>
        <v>0</v>
      </c>
      <c r="N1878" s="100">
        <f>IFERROR(VLOOKUP(B1878,BOOKS!$D$6:$M$1005,8,0),0)</f>
        <v>0</v>
      </c>
      <c r="O1878" s="100">
        <f>IFERROR(VLOOKUP(B1878,BOOKS!$D$6:$M$1005,9,0),0)</f>
        <v>0</v>
      </c>
      <c r="P1878" s="100">
        <f>IFERROR(VLOOKUP(B1878,BOOKS!$D$6:$M$1005,10,0),0)</f>
        <v>0</v>
      </c>
      <c r="Q1878" s="94">
        <f>IFERROR(VLOOKUP(B1878,'2A'!$D$6:$M$1005,6,0),0)</f>
        <v>0</v>
      </c>
      <c r="R1878" s="95">
        <f>IFERROR(VLOOKUP(B1878,'2A'!$D$6:$M$1005,7,0),0)</f>
        <v>0</v>
      </c>
      <c r="S1878" s="95">
        <f>IFERROR(VLOOKUP(B1878,'2A'!$D$6:$M$1005,8,0),0)</f>
        <v>0</v>
      </c>
      <c r="T1878" s="95">
        <f>IFERROR(VLOOKUP(B1878,'2A'!$D$6:$M$1005,9,0),0)</f>
        <v>0</v>
      </c>
      <c r="U1878" s="95">
        <f>IFERROR(VLOOKUP(B1878,'2A'!$D$6:$M$1005,10,0),0)</f>
        <v>0</v>
      </c>
      <c r="V1878" s="111"/>
    </row>
    <row r="1879" spans="1:22">
      <c r="A1879" s="163">
        <f t="shared" si="213"/>
        <v>1873</v>
      </c>
      <c r="B1879" s="163" t="str">
        <f t="shared" si="212"/>
        <v/>
      </c>
      <c r="C1879" s="163" t="str">
        <f>IF(COUNTIFS('GSTN-Diff Gross'!$D$7:$D$1006,'2A'!E878,'GSTN-Diff Gross'!$R$7:$R$1006,"&lt;&gt;0")+COUNTIFS('GSTN-Diff Gross'!$D$7:$D$1006,'2A'!E878,'GSTN-Diff Gross'!$S$7:$S$1006,"&lt;&gt;0")+COUNTIFS('GSTN-Diff Gross'!$D$7:$D$1006,'2A'!E878,'GSTN-Diff Gross'!$T$7:$T$1006,"&lt;&gt;0")+COUNTIFS('GSTN-Diff Gross'!$D$7:$D$1006,'2A'!E878,'GSTN-Diff Gross'!$U$7:$U$1006,"&lt;&gt;0")+COUNTIFS('GSTN-Diff Gross'!$D$7:$D$1006,'2A'!E878,'GSTN-Diff Gross'!$V$7:$V$1006,"&lt;&gt;0"),'2A'!E878,"")</f>
        <v/>
      </c>
      <c r="D1879" s="46" t="str">
        <f>IF(COUNTIFS('GSTN-Diff Gross'!$D$7:$D$1006,'2A'!E878,'GSTN-Diff Gross'!$R$7:$R$1006,"&lt;&gt;0")+COUNTIFS('GSTN-Diff Gross'!$D$7:$D$1006,'2A'!E878,'GSTN-Diff Gross'!$S$7:$S$1006,"&lt;&gt;0")+COUNTIFS('GSTN-Diff Gross'!$D$7:$D$1006,'2A'!E878,'GSTN-Diff Gross'!$T$7:$T$1006,"&lt;&gt;0")+COUNTIFS('GSTN-Diff Gross'!$D$7:$D$1006,'2A'!E878,'GSTN-Diff Gross'!$U$7:$U$1006,"&lt;&gt;0")+COUNTIFS('GSTN-Diff Gross'!$D$7:$D$1006,'2A'!E878,'GSTN-Diff Gross'!$V$7:$V$1006,"&lt;&gt;0"),'2A'!F878,"")</f>
        <v/>
      </c>
      <c r="E1879" s="69" t="str">
        <f>IF(COUNTIFS('GSTN-Diff Gross'!$D$7:$D$1006,'2A'!E878,'GSTN-Diff Gross'!$R$7:$R$1006,"&lt;&gt;0")+COUNTIFS('GSTN-Diff Gross'!$D$7:$D$1006,'2A'!E878,'GSTN-Diff Gross'!$S$7:$S$1006,"&lt;&gt;0")+COUNTIFS('GSTN-Diff Gross'!$D$7:$D$1006,'2A'!E878,'GSTN-Diff Gross'!$T$7:$T$1006,"&lt;&gt;0")+COUNTIFS('GSTN-Diff Gross'!$D$7:$D$1006,'2A'!E878,'GSTN-Diff Gross'!$U$7:$U$1006,"&lt;&gt;0")+COUNTIFS('GSTN-Diff Gross'!$D$7:$D$1006,'2A'!E878,'GSTN-Diff Gross'!$V$7:$V$1006,"&lt;&gt;0"),'2A'!G878,"")</f>
        <v/>
      </c>
      <c r="F1879" s="91" t="str">
        <f>IF(COUNTIFS('GSTN-Diff Gross'!$D$7:$D$1006,'2A'!E878,'GSTN-Diff Gross'!$R$7:$R$1006,"&lt;&gt;0")+COUNTIFS('GSTN-Diff Gross'!$D$7:$D$1006,'2A'!E878,'GSTN-Diff Gross'!$S$7:$S$1006,"&lt;&gt;0")+COUNTIFS('GSTN-Diff Gross'!$D$7:$D$1006,'2A'!E878,'GSTN-Diff Gross'!$T$7:$T$1006,"&lt;&gt;0")+COUNTIFS('GSTN-Diff Gross'!$D$7:$D$1006,'2A'!E878,'GSTN-Diff Gross'!$U$7:$U$1006,"&lt;&gt;0")+COUNTIFS('GSTN-Diff Gross'!$D$7:$D$1006,'2A'!E878,'GSTN-Diff Gross'!$V$7:$V$1006,"&lt;&gt;0"),'2A'!H878,"")</f>
        <v/>
      </c>
      <c r="G1879" s="96">
        <f t="shared" si="207"/>
        <v>0</v>
      </c>
      <c r="H1879" s="96">
        <f t="shared" si="208"/>
        <v>0</v>
      </c>
      <c r="I1879" s="97">
        <f t="shared" si="209"/>
        <v>0</v>
      </c>
      <c r="J1879" s="98">
        <f t="shared" si="210"/>
        <v>0</v>
      </c>
      <c r="K1879" s="96">
        <f t="shared" si="211"/>
        <v>0</v>
      </c>
      <c r="L1879" s="93">
        <f>IFERROR(VLOOKUP(B1879,BOOKS!$D$6:$M$1005,6,0),0)</f>
        <v>0</v>
      </c>
      <c r="M1879" s="88">
        <f>IFERROR(VLOOKUP(B1879,BOOKS!$D$6:$M$1005,7,0),0)</f>
        <v>0</v>
      </c>
      <c r="N1879" s="88">
        <f>IFERROR(VLOOKUP(B1879,BOOKS!$D$6:$M$1005,8,0),0)</f>
        <v>0</v>
      </c>
      <c r="O1879" s="88">
        <f>IFERROR(VLOOKUP(B1879,BOOKS!$D$6:$M$1005,9,0),0)</f>
        <v>0</v>
      </c>
      <c r="P1879" s="88">
        <f>IFERROR(VLOOKUP(B1879,BOOKS!$D$6:$M$1005,10,0),0)</f>
        <v>0</v>
      </c>
      <c r="Q1879" s="84">
        <f>IFERROR(VLOOKUP(B1879,'2A'!$D$6:$M$1005,6,0),0)</f>
        <v>0</v>
      </c>
      <c r="R1879" s="44">
        <f>IFERROR(VLOOKUP(B1879,'2A'!$D$6:$M$1005,7,0),0)</f>
        <v>0</v>
      </c>
      <c r="S1879" s="44">
        <f>IFERROR(VLOOKUP(B1879,'2A'!$D$6:$M$1005,8,0),0)</f>
        <v>0</v>
      </c>
      <c r="T1879" s="44">
        <f>IFERROR(VLOOKUP(B1879,'2A'!$D$6:$M$1005,9,0),0)</f>
        <v>0</v>
      </c>
      <c r="U1879" s="44">
        <f>IFERROR(VLOOKUP(B1879,'2A'!$D$6:$M$1005,10,0),0)</f>
        <v>0</v>
      </c>
      <c r="V1879" s="111"/>
    </row>
    <row r="1880" spans="1:22">
      <c r="A1880" s="161">
        <f t="shared" si="213"/>
        <v>1874</v>
      </c>
      <c r="B1880" s="161" t="str">
        <f t="shared" si="212"/>
        <v/>
      </c>
      <c r="C1880" s="161" t="str">
        <f>IF(COUNTIFS('GSTN-Diff Gross'!$D$7:$D$1006,'2A'!E879,'GSTN-Diff Gross'!$R$7:$R$1006,"&lt;&gt;0")+COUNTIFS('GSTN-Diff Gross'!$D$7:$D$1006,'2A'!E879,'GSTN-Diff Gross'!$S$7:$S$1006,"&lt;&gt;0")+COUNTIFS('GSTN-Diff Gross'!$D$7:$D$1006,'2A'!E879,'GSTN-Diff Gross'!$T$7:$T$1006,"&lt;&gt;0")+COUNTIFS('GSTN-Diff Gross'!$D$7:$D$1006,'2A'!E879,'GSTN-Diff Gross'!$U$7:$U$1006,"&lt;&gt;0")+COUNTIFS('GSTN-Diff Gross'!$D$7:$D$1006,'2A'!E879,'GSTN-Diff Gross'!$V$7:$V$1006,"&lt;&gt;0"),'2A'!E879,"")</f>
        <v/>
      </c>
      <c r="D1880" s="41" t="str">
        <f>IF(COUNTIFS('GSTN-Diff Gross'!$D$7:$D$1006,'2A'!E879,'GSTN-Diff Gross'!$R$7:$R$1006,"&lt;&gt;0")+COUNTIFS('GSTN-Diff Gross'!$D$7:$D$1006,'2A'!E879,'GSTN-Diff Gross'!$S$7:$S$1006,"&lt;&gt;0")+COUNTIFS('GSTN-Diff Gross'!$D$7:$D$1006,'2A'!E879,'GSTN-Diff Gross'!$T$7:$T$1006,"&lt;&gt;0")+COUNTIFS('GSTN-Diff Gross'!$D$7:$D$1006,'2A'!E879,'GSTN-Diff Gross'!$U$7:$U$1006,"&lt;&gt;0")+COUNTIFS('GSTN-Diff Gross'!$D$7:$D$1006,'2A'!E879,'GSTN-Diff Gross'!$V$7:$V$1006,"&lt;&gt;0"),'2A'!F879,"")</f>
        <v/>
      </c>
      <c r="E1880" s="68" t="str">
        <f>IF(COUNTIFS('GSTN-Diff Gross'!$D$7:$D$1006,'2A'!E879,'GSTN-Diff Gross'!$R$7:$R$1006,"&lt;&gt;0")+COUNTIFS('GSTN-Diff Gross'!$D$7:$D$1006,'2A'!E879,'GSTN-Diff Gross'!$S$7:$S$1006,"&lt;&gt;0")+COUNTIFS('GSTN-Diff Gross'!$D$7:$D$1006,'2A'!E879,'GSTN-Diff Gross'!$T$7:$T$1006,"&lt;&gt;0")+COUNTIFS('GSTN-Diff Gross'!$D$7:$D$1006,'2A'!E879,'GSTN-Diff Gross'!$U$7:$U$1006,"&lt;&gt;0")+COUNTIFS('GSTN-Diff Gross'!$D$7:$D$1006,'2A'!E879,'GSTN-Diff Gross'!$V$7:$V$1006,"&lt;&gt;0"),'2A'!G879,"")</f>
        <v/>
      </c>
      <c r="F1880" s="90" t="str">
        <f>IF(COUNTIFS('GSTN-Diff Gross'!$D$7:$D$1006,'2A'!E879,'GSTN-Diff Gross'!$R$7:$R$1006,"&lt;&gt;0")+COUNTIFS('GSTN-Diff Gross'!$D$7:$D$1006,'2A'!E879,'GSTN-Diff Gross'!$S$7:$S$1006,"&lt;&gt;0")+COUNTIFS('GSTN-Diff Gross'!$D$7:$D$1006,'2A'!E879,'GSTN-Diff Gross'!$T$7:$T$1006,"&lt;&gt;0")+COUNTIFS('GSTN-Diff Gross'!$D$7:$D$1006,'2A'!E879,'GSTN-Diff Gross'!$U$7:$U$1006,"&lt;&gt;0")+COUNTIFS('GSTN-Diff Gross'!$D$7:$D$1006,'2A'!E879,'GSTN-Diff Gross'!$V$7:$V$1006,"&lt;&gt;0"),'2A'!H879,"")</f>
        <v/>
      </c>
      <c r="G1880" s="167">
        <f t="shared" si="207"/>
        <v>0</v>
      </c>
      <c r="H1880" s="167">
        <f t="shared" si="208"/>
        <v>0</v>
      </c>
      <c r="I1880" s="167">
        <f t="shared" si="209"/>
        <v>0</v>
      </c>
      <c r="J1880" s="167">
        <f t="shared" si="210"/>
        <v>0</v>
      </c>
      <c r="K1880" s="167">
        <f t="shared" si="211"/>
        <v>0</v>
      </c>
      <c r="L1880" s="99">
        <f>IFERROR(VLOOKUP(B1880,BOOKS!$D$6:$M$1005,6,0),0)</f>
        <v>0</v>
      </c>
      <c r="M1880" s="100">
        <f>IFERROR(VLOOKUP(B1880,BOOKS!$D$6:$M$1005,7,0),0)</f>
        <v>0</v>
      </c>
      <c r="N1880" s="100">
        <f>IFERROR(VLOOKUP(B1880,BOOKS!$D$6:$M$1005,8,0),0)</f>
        <v>0</v>
      </c>
      <c r="O1880" s="100">
        <f>IFERROR(VLOOKUP(B1880,BOOKS!$D$6:$M$1005,9,0),0)</f>
        <v>0</v>
      </c>
      <c r="P1880" s="100">
        <f>IFERROR(VLOOKUP(B1880,BOOKS!$D$6:$M$1005,10,0),0)</f>
        <v>0</v>
      </c>
      <c r="Q1880" s="94">
        <f>IFERROR(VLOOKUP(B1880,'2A'!$D$6:$M$1005,6,0),0)</f>
        <v>0</v>
      </c>
      <c r="R1880" s="95">
        <f>IFERROR(VLOOKUP(B1880,'2A'!$D$6:$M$1005,7,0),0)</f>
        <v>0</v>
      </c>
      <c r="S1880" s="95">
        <f>IFERROR(VLOOKUP(B1880,'2A'!$D$6:$M$1005,8,0),0)</f>
        <v>0</v>
      </c>
      <c r="T1880" s="95">
        <f>IFERROR(VLOOKUP(B1880,'2A'!$D$6:$M$1005,9,0),0)</f>
        <v>0</v>
      </c>
      <c r="U1880" s="95">
        <f>IFERROR(VLOOKUP(B1880,'2A'!$D$6:$M$1005,10,0),0)</f>
        <v>0</v>
      </c>
      <c r="V1880" s="111"/>
    </row>
    <row r="1881" spans="1:22">
      <c r="A1881" s="163">
        <f t="shared" si="213"/>
        <v>1875</v>
      </c>
      <c r="B1881" s="163" t="str">
        <f t="shared" si="212"/>
        <v/>
      </c>
      <c r="C1881" s="163" t="str">
        <f>IF(COUNTIFS('GSTN-Diff Gross'!$D$7:$D$1006,'2A'!E880,'GSTN-Diff Gross'!$R$7:$R$1006,"&lt;&gt;0")+COUNTIFS('GSTN-Diff Gross'!$D$7:$D$1006,'2A'!E880,'GSTN-Diff Gross'!$S$7:$S$1006,"&lt;&gt;0")+COUNTIFS('GSTN-Diff Gross'!$D$7:$D$1006,'2A'!E880,'GSTN-Diff Gross'!$T$7:$T$1006,"&lt;&gt;0")+COUNTIFS('GSTN-Diff Gross'!$D$7:$D$1006,'2A'!E880,'GSTN-Diff Gross'!$U$7:$U$1006,"&lt;&gt;0")+COUNTIFS('GSTN-Diff Gross'!$D$7:$D$1006,'2A'!E880,'GSTN-Diff Gross'!$V$7:$V$1006,"&lt;&gt;0"),'2A'!E880,"")</f>
        <v/>
      </c>
      <c r="D1881" s="46" t="str">
        <f>IF(COUNTIFS('GSTN-Diff Gross'!$D$7:$D$1006,'2A'!E880,'GSTN-Diff Gross'!$R$7:$R$1006,"&lt;&gt;0")+COUNTIFS('GSTN-Diff Gross'!$D$7:$D$1006,'2A'!E880,'GSTN-Diff Gross'!$S$7:$S$1006,"&lt;&gt;0")+COUNTIFS('GSTN-Diff Gross'!$D$7:$D$1006,'2A'!E880,'GSTN-Diff Gross'!$T$7:$T$1006,"&lt;&gt;0")+COUNTIFS('GSTN-Diff Gross'!$D$7:$D$1006,'2A'!E880,'GSTN-Diff Gross'!$U$7:$U$1006,"&lt;&gt;0")+COUNTIFS('GSTN-Diff Gross'!$D$7:$D$1006,'2A'!E880,'GSTN-Diff Gross'!$V$7:$V$1006,"&lt;&gt;0"),'2A'!F880,"")</f>
        <v/>
      </c>
      <c r="E1881" s="69" t="str">
        <f>IF(COUNTIFS('GSTN-Diff Gross'!$D$7:$D$1006,'2A'!E880,'GSTN-Diff Gross'!$R$7:$R$1006,"&lt;&gt;0")+COUNTIFS('GSTN-Diff Gross'!$D$7:$D$1006,'2A'!E880,'GSTN-Diff Gross'!$S$7:$S$1006,"&lt;&gt;0")+COUNTIFS('GSTN-Diff Gross'!$D$7:$D$1006,'2A'!E880,'GSTN-Diff Gross'!$T$7:$T$1006,"&lt;&gt;0")+COUNTIFS('GSTN-Diff Gross'!$D$7:$D$1006,'2A'!E880,'GSTN-Diff Gross'!$U$7:$U$1006,"&lt;&gt;0")+COUNTIFS('GSTN-Diff Gross'!$D$7:$D$1006,'2A'!E880,'GSTN-Diff Gross'!$V$7:$V$1006,"&lt;&gt;0"),'2A'!G880,"")</f>
        <v/>
      </c>
      <c r="F1881" s="91" t="str">
        <f>IF(COUNTIFS('GSTN-Diff Gross'!$D$7:$D$1006,'2A'!E880,'GSTN-Diff Gross'!$R$7:$R$1006,"&lt;&gt;0")+COUNTIFS('GSTN-Diff Gross'!$D$7:$D$1006,'2A'!E880,'GSTN-Diff Gross'!$S$7:$S$1006,"&lt;&gt;0")+COUNTIFS('GSTN-Diff Gross'!$D$7:$D$1006,'2A'!E880,'GSTN-Diff Gross'!$T$7:$T$1006,"&lt;&gt;0")+COUNTIFS('GSTN-Diff Gross'!$D$7:$D$1006,'2A'!E880,'GSTN-Diff Gross'!$U$7:$U$1006,"&lt;&gt;0")+COUNTIFS('GSTN-Diff Gross'!$D$7:$D$1006,'2A'!E880,'GSTN-Diff Gross'!$V$7:$V$1006,"&lt;&gt;0"),'2A'!H880,"")</f>
        <v/>
      </c>
      <c r="G1881" s="96">
        <f t="shared" si="207"/>
        <v>0</v>
      </c>
      <c r="H1881" s="96">
        <f t="shared" si="208"/>
        <v>0</v>
      </c>
      <c r="I1881" s="97">
        <f t="shared" si="209"/>
        <v>0</v>
      </c>
      <c r="J1881" s="98">
        <f t="shared" si="210"/>
        <v>0</v>
      </c>
      <c r="K1881" s="96">
        <f t="shared" si="211"/>
        <v>0</v>
      </c>
      <c r="L1881" s="93">
        <f>IFERROR(VLOOKUP(B1881,BOOKS!$D$6:$M$1005,6,0),0)</f>
        <v>0</v>
      </c>
      <c r="M1881" s="88">
        <f>IFERROR(VLOOKUP(B1881,BOOKS!$D$6:$M$1005,7,0),0)</f>
        <v>0</v>
      </c>
      <c r="N1881" s="88">
        <f>IFERROR(VLOOKUP(B1881,BOOKS!$D$6:$M$1005,8,0),0)</f>
        <v>0</v>
      </c>
      <c r="O1881" s="88">
        <f>IFERROR(VLOOKUP(B1881,BOOKS!$D$6:$M$1005,9,0),0)</f>
        <v>0</v>
      </c>
      <c r="P1881" s="88">
        <f>IFERROR(VLOOKUP(B1881,BOOKS!$D$6:$M$1005,10,0),0)</f>
        <v>0</v>
      </c>
      <c r="Q1881" s="84">
        <f>IFERROR(VLOOKUP(B1881,'2A'!$D$6:$M$1005,6,0),0)</f>
        <v>0</v>
      </c>
      <c r="R1881" s="44">
        <f>IFERROR(VLOOKUP(B1881,'2A'!$D$6:$M$1005,7,0),0)</f>
        <v>0</v>
      </c>
      <c r="S1881" s="44">
        <f>IFERROR(VLOOKUP(B1881,'2A'!$D$6:$M$1005,8,0),0)</f>
        <v>0</v>
      </c>
      <c r="T1881" s="44">
        <f>IFERROR(VLOOKUP(B1881,'2A'!$D$6:$M$1005,9,0),0)</f>
        <v>0</v>
      </c>
      <c r="U1881" s="44">
        <f>IFERROR(VLOOKUP(B1881,'2A'!$D$6:$M$1005,10,0),0)</f>
        <v>0</v>
      </c>
      <c r="V1881" s="111"/>
    </row>
    <row r="1882" spans="1:22">
      <c r="A1882" s="161">
        <f t="shared" si="213"/>
        <v>1876</v>
      </c>
      <c r="B1882" s="161" t="str">
        <f t="shared" si="212"/>
        <v/>
      </c>
      <c r="C1882" s="161" t="str">
        <f>IF(COUNTIFS('GSTN-Diff Gross'!$D$7:$D$1006,'2A'!E881,'GSTN-Diff Gross'!$R$7:$R$1006,"&lt;&gt;0")+COUNTIFS('GSTN-Diff Gross'!$D$7:$D$1006,'2A'!E881,'GSTN-Diff Gross'!$S$7:$S$1006,"&lt;&gt;0")+COUNTIFS('GSTN-Diff Gross'!$D$7:$D$1006,'2A'!E881,'GSTN-Diff Gross'!$T$7:$T$1006,"&lt;&gt;0")+COUNTIFS('GSTN-Diff Gross'!$D$7:$D$1006,'2A'!E881,'GSTN-Diff Gross'!$U$7:$U$1006,"&lt;&gt;0")+COUNTIFS('GSTN-Diff Gross'!$D$7:$D$1006,'2A'!E881,'GSTN-Diff Gross'!$V$7:$V$1006,"&lt;&gt;0"),'2A'!E881,"")</f>
        <v/>
      </c>
      <c r="D1882" s="41" t="str">
        <f>IF(COUNTIFS('GSTN-Diff Gross'!$D$7:$D$1006,'2A'!E881,'GSTN-Diff Gross'!$R$7:$R$1006,"&lt;&gt;0")+COUNTIFS('GSTN-Diff Gross'!$D$7:$D$1006,'2A'!E881,'GSTN-Diff Gross'!$S$7:$S$1006,"&lt;&gt;0")+COUNTIFS('GSTN-Diff Gross'!$D$7:$D$1006,'2A'!E881,'GSTN-Diff Gross'!$T$7:$T$1006,"&lt;&gt;0")+COUNTIFS('GSTN-Diff Gross'!$D$7:$D$1006,'2A'!E881,'GSTN-Diff Gross'!$U$7:$U$1006,"&lt;&gt;0")+COUNTIFS('GSTN-Diff Gross'!$D$7:$D$1006,'2A'!E881,'GSTN-Diff Gross'!$V$7:$V$1006,"&lt;&gt;0"),'2A'!F881,"")</f>
        <v/>
      </c>
      <c r="E1882" s="68" t="str">
        <f>IF(COUNTIFS('GSTN-Diff Gross'!$D$7:$D$1006,'2A'!E881,'GSTN-Diff Gross'!$R$7:$R$1006,"&lt;&gt;0")+COUNTIFS('GSTN-Diff Gross'!$D$7:$D$1006,'2A'!E881,'GSTN-Diff Gross'!$S$7:$S$1006,"&lt;&gt;0")+COUNTIFS('GSTN-Diff Gross'!$D$7:$D$1006,'2A'!E881,'GSTN-Diff Gross'!$T$7:$T$1006,"&lt;&gt;0")+COUNTIFS('GSTN-Diff Gross'!$D$7:$D$1006,'2A'!E881,'GSTN-Diff Gross'!$U$7:$U$1006,"&lt;&gt;0")+COUNTIFS('GSTN-Diff Gross'!$D$7:$D$1006,'2A'!E881,'GSTN-Diff Gross'!$V$7:$V$1006,"&lt;&gt;0"),'2A'!G881,"")</f>
        <v/>
      </c>
      <c r="F1882" s="90" t="str">
        <f>IF(COUNTIFS('GSTN-Diff Gross'!$D$7:$D$1006,'2A'!E881,'GSTN-Diff Gross'!$R$7:$R$1006,"&lt;&gt;0")+COUNTIFS('GSTN-Diff Gross'!$D$7:$D$1006,'2A'!E881,'GSTN-Diff Gross'!$S$7:$S$1006,"&lt;&gt;0")+COUNTIFS('GSTN-Diff Gross'!$D$7:$D$1006,'2A'!E881,'GSTN-Diff Gross'!$T$7:$T$1006,"&lt;&gt;0")+COUNTIFS('GSTN-Diff Gross'!$D$7:$D$1006,'2A'!E881,'GSTN-Diff Gross'!$U$7:$U$1006,"&lt;&gt;0")+COUNTIFS('GSTN-Diff Gross'!$D$7:$D$1006,'2A'!E881,'GSTN-Diff Gross'!$V$7:$V$1006,"&lt;&gt;0"),'2A'!H881,"")</f>
        <v/>
      </c>
      <c r="G1882" s="167">
        <f t="shared" si="207"/>
        <v>0</v>
      </c>
      <c r="H1882" s="167">
        <f t="shared" si="208"/>
        <v>0</v>
      </c>
      <c r="I1882" s="167">
        <f t="shared" si="209"/>
        <v>0</v>
      </c>
      <c r="J1882" s="167">
        <f t="shared" si="210"/>
        <v>0</v>
      </c>
      <c r="K1882" s="167">
        <f t="shared" si="211"/>
        <v>0</v>
      </c>
      <c r="L1882" s="99">
        <f>IFERROR(VLOOKUP(B1882,BOOKS!$D$6:$M$1005,6,0),0)</f>
        <v>0</v>
      </c>
      <c r="M1882" s="100">
        <f>IFERROR(VLOOKUP(B1882,BOOKS!$D$6:$M$1005,7,0),0)</f>
        <v>0</v>
      </c>
      <c r="N1882" s="100">
        <f>IFERROR(VLOOKUP(B1882,BOOKS!$D$6:$M$1005,8,0),0)</f>
        <v>0</v>
      </c>
      <c r="O1882" s="100">
        <f>IFERROR(VLOOKUP(B1882,BOOKS!$D$6:$M$1005,9,0),0)</f>
        <v>0</v>
      </c>
      <c r="P1882" s="100">
        <f>IFERROR(VLOOKUP(B1882,BOOKS!$D$6:$M$1005,10,0),0)</f>
        <v>0</v>
      </c>
      <c r="Q1882" s="94">
        <f>IFERROR(VLOOKUP(B1882,'2A'!$D$6:$M$1005,6,0),0)</f>
        <v>0</v>
      </c>
      <c r="R1882" s="95">
        <f>IFERROR(VLOOKUP(B1882,'2A'!$D$6:$M$1005,7,0),0)</f>
        <v>0</v>
      </c>
      <c r="S1882" s="95">
        <f>IFERROR(VLOOKUP(B1882,'2A'!$D$6:$M$1005,8,0),0)</f>
        <v>0</v>
      </c>
      <c r="T1882" s="95">
        <f>IFERROR(VLOOKUP(B1882,'2A'!$D$6:$M$1005,9,0),0)</f>
        <v>0</v>
      </c>
      <c r="U1882" s="95">
        <f>IFERROR(VLOOKUP(B1882,'2A'!$D$6:$M$1005,10,0),0)</f>
        <v>0</v>
      </c>
      <c r="V1882" s="111"/>
    </row>
    <row r="1883" spans="1:22">
      <c r="A1883" s="163">
        <f t="shared" si="213"/>
        <v>1877</v>
      </c>
      <c r="B1883" s="163" t="str">
        <f t="shared" si="212"/>
        <v/>
      </c>
      <c r="C1883" s="163" t="str">
        <f>IF(COUNTIFS('GSTN-Diff Gross'!$D$7:$D$1006,'2A'!E882,'GSTN-Diff Gross'!$R$7:$R$1006,"&lt;&gt;0")+COUNTIFS('GSTN-Diff Gross'!$D$7:$D$1006,'2A'!E882,'GSTN-Diff Gross'!$S$7:$S$1006,"&lt;&gt;0")+COUNTIFS('GSTN-Diff Gross'!$D$7:$D$1006,'2A'!E882,'GSTN-Diff Gross'!$T$7:$T$1006,"&lt;&gt;0")+COUNTIFS('GSTN-Diff Gross'!$D$7:$D$1006,'2A'!E882,'GSTN-Diff Gross'!$U$7:$U$1006,"&lt;&gt;0")+COUNTIFS('GSTN-Diff Gross'!$D$7:$D$1006,'2A'!E882,'GSTN-Diff Gross'!$V$7:$V$1006,"&lt;&gt;0"),'2A'!E882,"")</f>
        <v/>
      </c>
      <c r="D1883" s="46" t="str">
        <f>IF(COUNTIFS('GSTN-Diff Gross'!$D$7:$D$1006,'2A'!E882,'GSTN-Diff Gross'!$R$7:$R$1006,"&lt;&gt;0")+COUNTIFS('GSTN-Diff Gross'!$D$7:$D$1006,'2A'!E882,'GSTN-Diff Gross'!$S$7:$S$1006,"&lt;&gt;0")+COUNTIFS('GSTN-Diff Gross'!$D$7:$D$1006,'2A'!E882,'GSTN-Diff Gross'!$T$7:$T$1006,"&lt;&gt;0")+COUNTIFS('GSTN-Diff Gross'!$D$7:$D$1006,'2A'!E882,'GSTN-Diff Gross'!$U$7:$U$1006,"&lt;&gt;0")+COUNTIFS('GSTN-Diff Gross'!$D$7:$D$1006,'2A'!E882,'GSTN-Diff Gross'!$V$7:$V$1006,"&lt;&gt;0"),'2A'!F882,"")</f>
        <v/>
      </c>
      <c r="E1883" s="69" t="str">
        <f>IF(COUNTIFS('GSTN-Diff Gross'!$D$7:$D$1006,'2A'!E882,'GSTN-Diff Gross'!$R$7:$R$1006,"&lt;&gt;0")+COUNTIFS('GSTN-Diff Gross'!$D$7:$D$1006,'2A'!E882,'GSTN-Diff Gross'!$S$7:$S$1006,"&lt;&gt;0")+COUNTIFS('GSTN-Diff Gross'!$D$7:$D$1006,'2A'!E882,'GSTN-Diff Gross'!$T$7:$T$1006,"&lt;&gt;0")+COUNTIFS('GSTN-Diff Gross'!$D$7:$D$1006,'2A'!E882,'GSTN-Diff Gross'!$U$7:$U$1006,"&lt;&gt;0")+COUNTIFS('GSTN-Diff Gross'!$D$7:$D$1006,'2A'!E882,'GSTN-Diff Gross'!$V$7:$V$1006,"&lt;&gt;0"),'2A'!G882,"")</f>
        <v/>
      </c>
      <c r="F1883" s="91" t="str">
        <f>IF(COUNTIFS('GSTN-Diff Gross'!$D$7:$D$1006,'2A'!E882,'GSTN-Diff Gross'!$R$7:$R$1006,"&lt;&gt;0")+COUNTIFS('GSTN-Diff Gross'!$D$7:$D$1006,'2A'!E882,'GSTN-Diff Gross'!$S$7:$S$1006,"&lt;&gt;0")+COUNTIFS('GSTN-Diff Gross'!$D$7:$D$1006,'2A'!E882,'GSTN-Diff Gross'!$T$7:$T$1006,"&lt;&gt;0")+COUNTIFS('GSTN-Diff Gross'!$D$7:$D$1006,'2A'!E882,'GSTN-Diff Gross'!$U$7:$U$1006,"&lt;&gt;0")+COUNTIFS('GSTN-Diff Gross'!$D$7:$D$1006,'2A'!E882,'GSTN-Diff Gross'!$V$7:$V$1006,"&lt;&gt;0"),'2A'!H882,"")</f>
        <v/>
      </c>
      <c r="G1883" s="96">
        <f t="shared" si="207"/>
        <v>0</v>
      </c>
      <c r="H1883" s="96">
        <f t="shared" si="208"/>
        <v>0</v>
      </c>
      <c r="I1883" s="97">
        <f t="shared" si="209"/>
        <v>0</v>
      </c>
      <c r="J1883" s="98">
        <f t="shared" si="210"/>
        <v>0</v>
      </c>
      <c r="K1883" s="96">
        <f t="shared" si="211"/>
        <v>0</v>
      </c>
      <c r="L1883" s="93">
        <f>IFERROR(VLOOKUP(B1883,BOOKS!$D$6:$M$1005,6,0),0)</f>
        <v>0</v>
      </c>
      <c r="M1883" s="88">
        <f>IFERROR(VLOOKUP(B1883,BOOKS!$D$6:$M$1005,7,0),0)</f>
        <v>0</v>
      </c>
      <c r="N1883" s="88">
        <f>IFERROR(VLOOKUP(B1883,BOOKS!$D$6:$M$1005,8,0),0)</f>
        <v>0</v>
      </c>
      <c r="O1883" s="88">
        <f>IFERROR(VLOOKUP(B1883,BOOKS!$D$6:$M$1005,9,0),0)</f>
        <v>0</v>
      </c>
      <c r="P1883" s="88">
        <f>IFERROR(VLOOKUP(B1883,BOOKS!$D$6:$M$1005,10,0),0)</f>
        <v>0</v>
      </c>
      <c r="Q1883" s="84">
        <f>IFERROR(VLOOKUP(B1883,'2A'!$D$6:$M$1005,6,0),0)</f>
        <v>0</v>
      </c>
      <c r="R1883" s="44">
        <f>IFERROR(VLOOKUP(B1883,'2A'!$D$6:$M$1005,7,0),0)</f>
        <v>0</v>
      </c>
      <c r="S1883" s="44">
        <f>IFERROR(VLOOKUP(B1883,'2A'!$D$6:$M$1005,8,0),0)</f>
        <v>0</v>
      </c>
      <c r="T1883" s="44">
        <f>IFERROR(VLOOKUP(B1883,'2A'!$D$6:$M$1005,9,0),0)</f>
        <v>0</v>
      </c>
      <c r="U1883" s="44">
        <f>IFERROR(VLOOKUP(B1883,'2A'!$D$6:$M$1005,10,0),0)</f>
        <v>0</v>
      </c>
      <c r="V1883" s="111"/>
    </row>
    <row r="1884" spans="1:22">
      <c r="A1884" s="161">
        <f t="shared" si="213"/>
        <v>1878</v>
      </c>
      <c r="B1884" s="161" t="str">
        <f t="shared" si="212"/>
        <v/>
      </c>
      <c r="C1884" s="161" t="str">
        <f>IF(COUNTIFS('GSTN-Diff Gross'!$D$7:$D$1006,'2A'!E883,'GSTN-Diff Gross'!$R$7:$R$1006,"&lt;&gt;0")+COUNTIFS('GSTN-Diff Gross'!$D$7:$D$1006,'2A'!E883,'GSTN-Diff Gross'!$S$7:$S$1006,"&lt;&gt;0")+COUNTIFS('GSTN-Diff Gross'!$D$7:$D$1006,'2A'!E883,'GSTN-Diff Gross'!$T$7:$T$1006,"&lt;&gt;0")+COUNTIFS('GSTN-Diff Gross'!$D$7:$D$1006,'2A'!E883,'GSTN-Diff Gross'!$U$7:$U$1006,"&lt;&gt;0")+COUNTIFS('GSTN-Diff Gross'!$D$7:$D$1006,'2A'!E883,'GSTN-Diff Gross'!$V$7:$V$1006,"&lt;&gt;0"),'2A'!E883,"")</f>
        <v/>
      </c>
      <c r="D1884" s="41" t="str">
        <f>IF(COUNTIFS('GSTN-Diff Gross'!$D$7:$D$1006,'2A'!E883,'GSTN-Diff Gross'!$R$7:$R$1006,"&lt;&gt;0")+COUNTIFS('GSTN-Diff Gross'!$D$7:$D$1006,'2A'!E883,'GSTN-Diff Gross'!$S$7:$S$1006,"&lt;&gt;0")+COUNTIFS('GSTN-Diff Gross'!$D$7:$D$1006,'2A'!E883,'GSTN-Diff Gross'!$T$7:$T$1006,"&lt;&gt;0")+COUNTIFS('GSTN-Diff Gross'!$D$7:$D$1006,'2A'!E883,'GSTN-Diff Gross'!$U$7:$U$1006,"&lt;&gt;0")+COUNTIFS('GSTN-Diff Gross'!$D$7:$D$1006,'2A'!E883,'GSTN-Diff Gross'!$V$7:$V$1006,"&lt;&gt;0"),'2A'!F883,"")</f>
        <v/>
      </c>
      <c r="E1884" s="68" t="str">
        <f>IF(COUNTIFS('GSTN-Diff Gross'!$D$7:$D$1006,'2A'!E883,'GSTN-Diff Gross'!$R$7:$R$1006,"&lt;&gt;0")+COUNTIFS('GSTN-Diff Gross'!$D$7:$D$1006,'2A'!E883,'GSTN-Diff Gross'!$S$7:$S$1006,"&lt;&gt;0")+COUNTIFS('GSTN-Diff Gross'!$D$7:$D$1006,'2A'!E883,'GSTN-Diff Gross'!$T$7:$T$1006,"&lt;&gt;0")+COUNTIFS('GSTN-Diff Gross'!$D$7:$D$1006,'2A'!E883,'GSTN-Diff Gross'!$U$7:$U$1006,"&lt;&gt;0")+COUNTIFS('GSTN-Diff Gross'!$D$7:$D$1006,'2A'!E883,'GSTN-Diff Gross'!$V$7:$V$1006,"&lt;&gt;0"),'2A'!G883,"")</f>
        <v/>
      </c>
      <c r="F1884" s="90" t="str">
        <f>IF(COUNTIFS('GSTN-Diff Gross'!$D$7:$D$1006,'2A'!E883,'GSTN-Diff Gross'!$R$7:$R$1006,"&lt;&gt;0")+COUNTIFS('GSTN-Diff Gross'!$D$7:$D$1006,'2A'!E883,'GSTN-Diff Gross'!$S$7:$S$1006,"&lt;&gt;0")+COUNTIFS('GSTN-Diff Gross'!$D$7:$D$1006,'2A'!E883,'GSTN-Diff Gross'!$T$7:$T$1006,"&lt;&gt;0")+COUNTIFS('GSTN-Diff Gross'!$D$7:$D$1006,'2A'!E883,'GSTN-Diff Gross'!$U$7:$U$1006,"&lt;&gt;0")+COUNTIFS('GSTN-Diff Gross'!$D$7:$D$1006,'2A'!E883,'GSTN-Diff Gross'!$V$7:$V$1006,"&lt;&gt;0"),'2A'!H883,"")</f>
        <v/>
      </c>
      <c r="G1884" s="167">
        <f t="shared" si="207"/>
        <v>0</v>
      </c>
      <c r="H1884" s="167">
        <f t="shared" si="208"/>
        <v>0</v>
      </c>
      <c r="I1884" s="167">
        <f t="shared" si="209"/>
        <v>0</v>
      </c>
      <c r="J1884" s="167">
        <f t="shared" si="210"/>
        <v>0</v>
      </c>
      <c r="K1884" s="167">
        <f t="shared" si="211"/>
        <v>0</v>
      </c>
      <c r="L1884" s="99">
        <f>IFERROR(VLOOKUP(B1884,BOOKS!$D$6:$M$1005,6,0),0)</f>
        <v>0</v>
      </c>
      <c r="M1884" s="100">
        <f>IFERROR(VLOOKUP(B1884,BOOKS!$D$6:$M$1005,7,0),0)</f>
        <v>0</v>
      </c>
      <c r="N1884" s="100">
        <f>IFERROR(VLOOKUP(B1884,BOOKS!$D$6:$M$1005,8,0),0)</f>
        <v>0</v>
      </c>
      <c r="O1884" s="100">
        <f>IFERROR(VLOOKUP(B1884,BOOKS!$D$6:$M$1005,9,0),0)</f>
        <v>0</v>
      </c>
      <c r="P1884" s="100">
        <f>IFERROR(VLOOKUP(B1884,BOOKS!$D$6:$M$1005,10,0),0)</f>
        <v>0</v>
      </c>
      <c r="Q1884" s="94">
        <f>IFERROR(VLOOKUP(B1884,'2A'!$D$6:$M$1005,6,0),0)</f>
        <v>0</v>
      </c>
      <c r="R1884" s="95">
        <f>IFERROR(VLOOKUP(B1884,'2A'!$D$6:$M$1005,7,0),0)</f>
        <v>0</v>
      </c>
      <c r="S1884" s="95">
        <f>IFERROR(VLOOKUP(B1884,'2A'!$D$6:$M$1005,8,0),0)</f>
        <v>0</v>
      </c>
      <c r="T1884" s="95">
        <f>IFERROR(VLOOKUP(B1884,'2A'!$D$6:$M$1005,9,0),0)</f>
        <v>0</v>
      </c>
      <c r="U1884" s="95">
        <f>IFERROR(VLOOKUP(B1884,'2A'!$D$6:$M$1005,10,0),0)</f>
        <v>0</v>
      </c>
      <c r="V1884" s="111"/>
    </row>
    <row r="1885" spans="1:22">
      <c r="A1885" s="163">
        <f t="shared" si="213"/>
        <v>1879</v>
      </c>
      <c r="B1885" s="163" t="str">
        <f t="shared" si="212"/>
        <v/>
      </c>
      <c r="C1885" s="163" t="str">
        <f>IF(COUNTIFS('GSTN-Diff Gross'!$D$7:$D$1006,'2A'!E884,'GSTN-Diff Gross'!$R$7:$R$1006,"&lt;&gt;0")+COUNTIFS('GSTN-Diff Gross'!$D$7:$D$1006,'2A'!E884,'GSTN-Diff Gross'!$S$7:$S$1006,"&lt;&gt;0")+COUNTIFS('GSTN-Diff Gross'!$D$7:$D$1006,'2A'!E884,'GSTN-Diff Gross'!$T$7:$T$1006,"&lt;&gt;0")+COUNTIFS('GSTN-Diff Gross'!$D$7:$D$1006,'2A'!E884,'GSTN-Diff Gross'!$U$7:$U$1006,"&lt;&gt;0")+COUNTIFS('GSTN-Diff Gross'!$D$7:$D$1006,'2A'!E884,'GSTN-Diff Gross'!$V$7:$V$1006,"&lt;&gt;0"),'2A'!E884,"")</f>
        <v/>
      </c>
      <c r="D1885" s="46" t="str">
        <f>IF(COUNTIFS('GSTN-Diff Gross'!$D$7:$D$1006,'2A'!E884,'GSTN-Diff Gross'!$R$7:$R$1006,"&lt;&gt;0")+COUNTIFS('GSTN-Diff Gross'!$D$7:$D$1006,'2A'!E884,'GSTN-Diff Gross'!$S$7:$S$1006,"&lt;&gt;0")+COUNTIFS('GSTN-Diff Gross'!$D$7:$D$1006,'2A'!E884,'GSTN-Diff Gross'!$T$7:$T$1006,"&lt;&gt;0")+COUNTIFS('GSTN-Diff Gross'!$D$7:$D$1006,'2A'!E884,'GSTN-Diff Gross'!$U$7:$U$1006,"&lt;&gt;0")+COUNTIFS('GSTN-Diff Gross'!$D$7:$D$1006,'2A'!E884,'GSTN-Diff Gross'!$V$7:$V$1006,"&lt;&gt;0"),'2A'!F884,"")</f>
        <v/>
      </c>
      <c r="E1885" s="69" t="str">
        <f>IF(COUNTIFS('GSTN-Diff Gross'!$D$7:$D$1006,'2A'!E884,'GSTN-Diff Gross'!$R$7:$R$1006,"&lt;&gt;0")+COUNTIFS('GSTN-Diff Gross'!$D$7:$D$1006,'2A'!E884,'GSTN-Diff Gross'!$S$7:$S$1006,"&lt;&gt;0")+COUNTIFS('GSTN-Diff Gross'!$D$7:$D$1006,'2A'!E884,'GSTN-Diff Gross'!$T$7:$T$1006,"&lt;&gt;0")+COUNTIFS('GSTN-Diff Gross'!$D$7:$D$1006,'2A'!E884,'GSTN-Diff Gross'!$U$7:$U$1006,"&lt;&gt;0")+COUNTIFS('GSTN-Diff Gross'!$D$7:$D$1006,'2A'!E884,'GSTN-Diff Gross'!$V$7:$V$1006,"&lt;&gt;0"),'2A'!G884,"")</f>
        <v/>
      </c>
      <c r="F1885" s="91" t="str">
        <f>IF(COUNTIFS('GSTN-Diff Gross'!$D$7:$D$1006,'2A'!E884,'GSTN-Diff Gross'!$R$7:$R$1006,"&lt;&gt;0")+COUNTIFS('GSTN-Diff Gross'!$D$7:$D$1006,'2A'!E884,'GSTN-Diff Gross'!$S$7:$S$1006,"&lt;&gt;0")+COUNTIFS('GSTN-Diff Gross'!$D$7:$D$1006,'2A'!E884,'GSTN-Diff Gross'!$T$7:$T$1006,"&lt;&gt;0")+COUNTIFS('GSTN-Diff Gross'!$D$7:$D$1006,'2A'!E884,'GSTN-Diff Gross'!$U$7:$U$1006,"&lt;&gt;0")+COUNTIFS('GSTN-Diff Gross'!$D$7:$D$1006,'2A'!E884,'GSTN-Diff Gross'!$V$7:$V$1006,"&lt;&gt;0"),'2A'!H884,"")</f>
        <v/>
      </c>
      <c r="G1885" s="96">
        <f t="shared" si="207"/>
        <v>0</v>
      </c>
      <c r="H1885" s="96">
        <f t="shared" si="208"/>
        <v>0</v>
      </c>
      <c r="I1885" s="97">
        <f t="shared" si="209"/>
        <v>0</v>
      </c>
      <c r="J1885" s="98">
        <f t="shared" si="210"/>
        <v>0</v>
      </c>
      <c r="K1885" s="96">
        <f t="shared" si="211"/>
        <v>0</v>
      </c>
      <c r="L1885" s="93">
        <f>IFERROR(VLOOKUP(B1885,BOOKS!$D$6:$M$1005,6,0),0)</f>
        <v>0</v>
      </c>
      <c r="M1885" s="88">
        <f>IFERROR(VLOOKUP(B1885,BOOKS!$D$6:$M$1005,7,0),0)</f>
        <v>0</v>
      </c>
      <c r="N1885" s="88">
        <f>IFERROR(VLOOKUP(B1885,BOOKS!$D$6:$M$1005,8,0),0)</f>
        <v>0</v>
      </c>
      <c r="O1885" s="88">
        <f>IFERROR(VLOOKUP(B1885,BOOKS!$D$6:$M$1005,9,0),0)</f>
        <v>0</v>
      </c>
      <c r="P1885" s="88">
        <f>IFERROR(VLOOKUP(B1885,BOOKS!$D$6:$M$1005,10,0),0)</f>
        <v>0</v>
      </c>
      <c r="Q1885" s="84">
        <f>IFERROR(VLOOKUP(B1885,'2A'!$D$6:$M$1005,6,0),0)</f>
        <v>0</v>
      </c>
      <c r="R1885" s="44">
        <f>IFERROR(VLOOKUP(B1885,'2A'!$D$6:$M$1005,7,0),0)</f>
        <v>0</v>
      </c>
      <c r="S1885" s="44">
        <f>IFERROR(VLOOKUP(B1885,'2A'!$D$6:$M$1005,8,0),0)</f>
        <v>0</v>
      </c>
      <c r="T1885" s="44">
        <f>IFERROR(VLOOKUP(B1885,'2A'!$D$6:$M$1005,9,0),0)</f>
        <v>0</v>
      </c>
      <c r="U1885" s="44">
        <f>IFERROR(VLOOKUP(B1885,'2A'!$D$6:$M$1005,10,0),0)</f>
        <v>0</v>
      </c>
      <c r="V1885" s="111"/>
    </row>
    <row r="1886" spans="1:22">
      <c r="A1886" s="161">
        <f t="shared" si="213"/>
        <v>1880</v>
      </c>
      <c r="B1886" s="161" t="str">
        <f t="shared" si="212"/>
        <v/>
      </c>
      <c r="C1886" s="161" t="str">
        <f>IF(COUNTIFS('GSTN-Diff Gross'!$D$7:$D$1006,'2A'!E885,'GSTN-Diff Gross'!$R$7:$R$1006,"&lt;&gt;0")+COUNTIFS('GSTN-Diff Gross'!$D$7:$D$1006,'2A'!E885,'GSTN-Diff Gross'!$S$7:$S$1006,"&lt;&gt;0")+COUNTIFS('GSTN-Diff Gross'!$D$7:$D$1006,'2A'!E885,'GSTN-Diff Gross'!$T$7:$T$1006,"&lt;&gt;0")+COUNTIFS('GSTN-Diff Gross'!$D$7:$D$1006,'2A'!E885,'GSTN-Diff Gross'!$U$7:$U$1006,"&lt;&gt;0")+COUNTIFS('GSTN-Diff Gross'!$D$7:$D$1006,'2A'!E885,'GSTN-Diff Gross'!$V$7:$V$1006,"&lt;&gt;0"),'2A'!E885,"")</f>
        <v/>
      </c>
      <c r="D1886" s="41" t="str">
        <f>IF(COUNTIFS('GSTN-Diff Gross'!$D$7:$D$1006,'2A'!E885,'GSTN-Diff Gross'!$R$7:$R$1006,"&lt;&gt;0")+COUNTIFS('GSTN-Diff Gross'!$D$7:$D$1006,'2A'!E885,'GSTN-Diff Gross'!$S$7:$S$1006,"&lt;&gt;0")+COUNTIFS('GSTN-Diff Gross'!$D$7:$D$1006,'2A'!E885,'GSTN-Diff Gross'!$T$7:$T$1006,"&lt;&gt;0")+COUNTIFS('GSTN-Diff Gross'!$D$7:$D$1006,'2A'!E885,'GSTN-Diff Gross'!$U$7:$U$1006,"&lt;&gt;0")+COUNTIFS('GSTN-Diff Gross'!$D$7:$D$1006,'2A'!E885,'GSTN-Diff Gross'!$V$7:$V$1006,"&lt;&gt;0"),'2A'!F885,"")</f>
        <v/>
      </c>
      <c r="E1886" s="68" t="str">
        <f>IF(COUNTIFS('GSTN-Diff Gross'!$D$7:$D$1006,'2A'!E885,'GSTN-Diff Gross'!$R$7:$R$1006,"&lt;&gt;0")+COUNTIFS('GSTN-Diff Gross'!$D$7:$D$1006,'2A'!E885,'GSTN-Diff Gross'!$S$7:$S$1006,"&lt;&gt;0")+COUNTIFS('GSTN-Diff Gross'!$D$7:$D$1006,'2A'!E885,'GSTN-Diff Gross'!$T$7:$T$1006,"&lt;&gt;0")+COUNTIFS('GSTN-Diff Gross'!$D$7:$D$1006,'2A'!E885,'GSTN-Diff Gross'!$U$7:$U$1006,"&lt;&gt;0")+COUNTIFS('GSTN-Diff Gross'!$D$7:$D$1006,'2A'!E885,'GSTN-Diff Gross'!$V$7:$V$1006,"&lt;&gt;0"),'2A'!G885,"")</f>
        <v/>
      </c>
      <c r="F1886" s="90" t="str">
        <f>IF(COUNTIFS('GSTN-Diff Gross'!$D$7:$D$1006,'2A'!E885,'GSTN-Diff Gross'!$R$7:$R$1006,"&lt;&gt;0")+COUNTIFS('GSTN-Diff Gross'!$D$7:$D$1006,'2A'!E885,'GSTN-Diff Gross'!$S$7:$S$1006,"&lt;&gt;0")+COUNTIFS('GSTN-Diff Gross'!$D$7:$D$1006,'2A'!E885,'GSTN-Diff Gross'!$T$7:$T$1006,"&lt;&gt;0")+COUNTIFS('GSTN-Diff Gross'!$D$7:$D$1006,'2A'!E885,'GSTN-Diff Gross'!$U$7:$U$1006,"&lt;&gt;0")+COUNTIFS('GSTN-Diff Gross'!$D$7:$D$1006,'2A'!E885,'GSTN-Diff Gross'!$V$7:$V$1006,"&lt;&gt;0"),'2A'!H885,"")</f>
        <v/>
      </c>
      <c r="G1886" s="167">
        <f t="shared" si="207"/>
        <v>0</v>
      </c>
      <c r="H1886" s="167">
        <f t="shared" si="208"/>
        <v>0</v>
      </c>
      <c r="I1886" s="167">
        <f t="shared" si="209"/>
        <v>0</v>
      </c>
      <c r="J1886" s="167">
        <f t="shared" si="210"/>
        <v>0</v>
      </c>
      <c r="K1886" s="167">
        <f t="shared" si="211"/>
        <v>0</v>
      </c>
      <c r="L1886" s="99">
        <f>IFERROR(VLOOKUP(B1886,BOOKS!$D$6:$M$1005,6,0),0)</f>
        <v>0</v>
      </c>
      <c r="M1886" s="100">
        <f>IFERROR(VLOOKUP(B1886,BOOKS!$D$6:$M$1005,7,0),0)</f>
        <v>0</v>
      </c>
      <c r="N1886" s="100">
        <f>IFERROR(VLOOKUP(B1886,BOOKS!$D$6:$M$1005,8,0),0)</f>
        <v>0</v>
      </c>
      <c r="O1886" s="100">
        <f>IFERROR(VLOOKUP(B1886,BOOKS!$D$6:$M$1005,9,0),0)</f>
        <v>0</v>
      </c>
      <c r="P1886" s="100">
        <f>IFERROR(VLOOKUP(B1886,BOOKS!$D$6:$M$1005,10,0),0)</f>
        <v>0</v>
      </c>
      <c r="Q1886" s="94">
        <f>IFERROR(VLOOKUP(B1886,'2A'!$D$6:$M$1005,6,0),0)</f>
        <v>0</v>
      </c>
      <c r="R1886" s="95">
        <f>IFERROR(VLOOKUP(B1886,'2A'!$D$6:$M$1005,7,0),0)</f>
        <v>0</v>
      </c>
      <c r="S1886" s="95">
        <f>IFERROR(VLOOKUP(B1886,'2A'!$D$6:$M$1005,8,0),0)</f>
        <v>0</v>
      </c>
      <c r="T1886" s="95">
        <f>IFERROR(VLOOKUP(B1886,'2A'!$D$6:$M$1005,9,0),0)</f>
        <v>0</v>
      </c>
      <c r="U1886" s="95">
        <f>IFERROR(VLOOKUP(B1886,'2A'!$D$6:$M$1005,10,0),0)</f>
        <v>0</v>
      </c>
      <c r="V1886" s="111"/>
    </row>
    <row r="1887" spans="1:22">
      <c r="A1887" s="163">
        <f t="shared" si="213"/>
        <v>1881</v>
      </c>
      <c r="B1887" s="163" t="str">
        <f t="shared" si="212"/>
        <v/>
      </c>
      <c r="C1887" s="163" t="str">
        <f>IF(COUNTIFS('GSTN-Diff Gross'!$D$7:$D$1006,'2A'!E886,'GSTN-Diff Gross'!$R$7:$R$1006,"&lt;&gt;0")+COUNTIFS('GSTN-Diff Gross'!$D$7:$D$1006,'2A'!E886,'GSTN-Diff Gross'!$S$7:$S$1006,"&lt;&gt;0")+COUNTIFS('GSTN-Diff Gross'!$D$7:$D$1006,'2A'!E886,'GSTN-Diff Gross'!$T$7:$T$1006,"&lt;&gt;0")+COUNTIFS('GSTN-Diff Gross'!$D$7:$D$1006,'2A'!E886,'GSTN-Diff Gross'!$U$7:$U$1006,"&lt;&gt;0")+COUNTIFS('GSTN-Diff Gross'!$D$7:$D$1006,'2A'!E886,'GSTN-Diff Gross'!$V$7:$V$1006,"&lt;&gt;0"),'2A'!E886,"")</f>
        <v/>
      </c>
      <c r="D1887" s="46" t="str">
        <f>IF(COUNTIFS('GSTN-Diff Gross'!$D$7:$D$1006,'2A'!E886,'GSTN-Diff Gross'!$R$7:$R$1006,"&lt;&gt;0")+COUNTIFS('GSTN-Diff Gross'!$D$7:$D$1006,'2A'!E886,'GSTN-Diff Gross'!$S$7:$S$1006,"&lt;&gt;0")+COUNTIFS('GSTN-Diff Gross'!$D$7:$D$1006,'2A'!E886,'GSTN-Diff Gross'!$T$7:$T$1006,"&lt;&gt;0")+COUNTIFS('GSTN-Diff Gross'!$D$7:$D$1006,'2A'!E886,'GSTN-Diff Gross'!$U$7:$U$1006,"&lt;&gt;0")+COUNTIFS('GSTN-Diff Gross'!$D$7:$D$1006,'2A'!E886,'GSTN-Diff Gross'!$V$7:$V$1006,"&lt;&gt;0"),'2A'!F886,"")</f>
        <v/>
      </c>
      <c r="E1887" s="69" t="str">
        <f>IF(COUNTIFS('GSTN-Diff Gross'!$D$7:$D$1006,'2A'!E886,'GSTN-Diff Gross'!$R$7:$R$1006,"&lt;&gt;0")+COUNTIFS('GSTN-Diff Gross'!$D$7:$D$1006,'2A'!E886,'GSTN-Diff Gross'!$S$7:$S$1006,"&lt;&gt;0")+COUNTIFS('GSTN-Diff Gross'!$D$7:$D$1006,'2A'!E886,'GSTN-Diff Gross'!$T$7:$T$1006,"&lt;&gt;0")+COUNTIFS('GSTN-Diff Gross'!$D$7:$D$1006,'2A'!E886,'GSTN-Diff Gross'!$U$7:$U$1006,"&lt;&gt;0")+COUNTIFS('GSTN-Diff Gross'!$D$7:$D$1006,'2A'!E886,'GSTN-Diff Gross'!$V$7:$V$1006,"&lt;&gt;0"),'2A'!G886,"")</f>
        <v/>
      </c>
      <c r="F1887" s="91" t="str">
        <f>IF(COUNTIFS('GSTN-Diff Gross'!$D$7:$D$1006,'2A'!E886,'GSTN-Diff Gross'!$R$7:$R$1006,"&lt;&gt;0")+COUNTIFS('GSTN-Diff Gross'!$D$7:$D$1006,'2A'!E886,'GSTN-Diff Gross'!$S$7:$S$1006,"&lt;&gt;0")+COUNTIFS('GSTN-Diff Gross'!$D$7:$D$1006,'2A'!E886,'GSTN-Diff Gross'!$T$7:$T$1006,"&lt;&gt;0")+COUNTIFS('GSTN-Diff Gross'!$D$7:$D$1006,'2A'!E886,'GSTN-Diff Gross'!$U$7:$U$1006,"&lt;&gt;0")+COUNTIFS('GSTN-Diff Gross'!$D$7:$D$1006,'2A'!E886,'GSTN-Diff Gross'!$V$7:$V$1006,"&lt;&gt;0"),'2A'!H886,"")</f>
        <v/>
      </c>
      <c r="G1887" s="96">
        <f t="shared" si="207"/>
        <v>0</v>
      </c>
      <c r="H1887" s="96">
        <f t="shared" si="208"/>
        <v>0</v>
      </c>
      <c r="I1887" s="97">
        <f t="shared" si="209"/>
        <v>0</v>
      </c>
      <c r="J1887" s="98">
        <f t="shared" si="210"/>
        <v>0</v>
      </c>
      <c r="K1887" s="96">
        <f t="shared" si="211"/>
        <v>0</v>
      </c>
      <c r="L1887" s="93">
        <f>IFERROR(VLOOKUP(B1887,BOOKS!$D$6:$M$1005,6,0),0)</f>
        <v>0</v>
      </c>
      <c r="M1887" s="88">
        <f>IFERROR(VLOOKUP(B1887,BOOKS!$D$6:$M$1005,7,0),0)</f>
        <v>0</v>
      </c>
      <c r="N1887" s="88">
        <f>IFERROR(VLOOKUP(B1887,BOOKS!$D$6:$M$1005,8,0),0)</f>
        <v>0</v>
      </c>
      <c r="O1887" s="88">
        <f>IFERROR(VLOOKUP(B1887,BOOKS!$D$6:$M$1005,9,0),0)</f>
        <v>0</v>
      </c>
      <c r="P1887" s="88">
        <f>IFERROR(VLOOKUP(B1887,BOOKS!$D$6:$M$1005,10,0),0)</f>
        <v>0</v>
      </c>
      <c r="Q1887" s="84">
        <f>IFERROR(VLOOKUP(B1887,'2A'!$D$6:$M$1005,6,0),0)</f>
        <v>0</v>
      </c>
      <c r="R1887" s="44">
        <f>IFERROR(VLOOKUP(B1887,'2A'!$D$6:$M$1005,7,0),0)</f>
        <v>0</v>
      </c>
      <c r="S1887" s="44">
        <f>IFERROR(VLOOKUP(B1887,'2A'!$D$6:$M$1005,8,0),0)</f>
        <v>0</v>
      </c>
      <c r="T1887" s="44">
        <f>IFERROR(VLOOKUP(B1887,'2A'!$D$6:$M$1005,9,0),0)</f>
        <v>0</v>
      </c>
      <c r="U1887" s="44">
        <f>IFERROR(VLOOKUP(B1887,'2A'!$D$6:$M$1005,10,0),0)</f>
        <v>0</v>
      </c>
      <c r="V1887" s="111"/>
    </row>
    <row r="1888" spans="1:22">
      <c r="A1888" s="161">
        <f t="shared" si="213"/>
        <v>1882</v>
      </c>
      <c r="B1888" s="161" t="str">
        <f t="shared" si="212"/>
        <v/>
      </c>
      <c r="C1888" s="161" t="str">
        <f>IF(COUNTIFS('GSTN-Diff Gross'!$D$7:$D$1006,'2A'!E887,'GSTN-Diff Gross'!$R$7:$R$1006,"&lt;&gt;0")+COUNTIFS('GSTN-Diff Gross'!$D$7:$D$1006,'2A'!E887,'GSTN-Diff Gross'!$S$7:$S$1006,"&lt;&gt;0")+COUNTIFS('GSTN-Diff Gross'!$D$7:$D$1006,'2A'!E887,'GSTN-Diff Gross'!$T$7:$T$1006,"&lt;&gt;0")+COUNTIFS('GSTN-Diff Gross'!$D$7:$D$1006,'2A'!E887,'GSTN-Diff Gross'!$U$7:$U$1006,"&lt;&gt;0")+COUNTIFS('GSTN-Diff Gross'!$D$7:$D$1006,'2A'!E887,'GSTN-Diff Gross'!$V$7:$V$1006,"&lt;&gt;0"),'2A'!E887,"")</f>
        <v/>
      </c>
      <c r="D1888" s="41" t="str">
        <f>IF(COUNTIFS('GSTN-Diff Gross'!$D$7:$D$1006,'2A'!E887,'GSTN-Diff Gross'!$R$7:$R$1006,"&lt;&gt;0")+COUNTIFS('GSTN-Diff Gross'!$D$7:$D$1006,'2A'!E887,'GSTN-Diff Gross'!$S$7:$S$1006,"&lt;&gt;0")+COUNTIFS('GSTN-Diff Gross'!$D$7:$D$1006,'2A'!E887,'GSTN-Diff Gross'!$T$7:$T$1006,"&lt;&gt;0")+COUNTIFS('GSTN-Diff Gross'!$D$7:$D$1006,'2A'!E887,'GSTN-Diff Gross'!$U$7:$U$1006,"&lt;&gt;0")+COUNTIFS('GSTN-Diff Gross'!$D$7:$D$1006,'2A'!E887,'GSTN-Diff Gross'!$V$7:$V$1006,"&lt;&gt;0"),'2A'!F887,"")</f>
        <v/>
      </c>
      <c r="E1888" s="68" t="str">
        <f>IF(COUNTIFS('GSTN-Diff Gross'!$D$7:$D$1006,'2A'!E887,'GSTN-Diff Gross'!$R$7:$R$1006,"&lt;&gt;0")+COUNTIFS('GSTN-Diff Gross'!$D$7:$D$1006,'2A'!E887,'GSTN-Diff Gross'!$S$7:$S$1006,"&lt;&gt;0")+COUNTIFS('GSTN-Diff Gross'!$D$7:$D$1006,'2A'!E887,'GSTN-Diff Gross'!$T$7:$T$1006,"&lt;&gt;0")+COUNTIFS('GSTN-Diff Gross'!$D$7:$D$1006,'2A'!E887,'GSTN-Diff Gross'!$U$7:$U$1006,"&lt;&gt;0")+COUNTIFS('GSTN-Diff Gross'!$D$7:$D$1006,'2A'!E887,'GSTN-Diff Gross'!$V$7:$V$1006,"&lt;&gt;0"),'2A'!G887,"")</f>
        <v/>
      </c>
      <c r="F1888" s="90" t="str">
        <f>IF(COUNTIFS('GSTN-Diff Gross'!$D$7:$D$1006,'2A'!E887,'GSTN-Diff Gross'!$R$7:$R$1006,"&lt;&gt;0")+COUNTIFS('GSTN-Diff Gross'!$D$7:$D$1006,'2A'!E887,'GSTN-Diff Gross'!$S$7:$S$1006,"&lt;&gt;0")+COUNTIFS('GSTN-Diff Gross'!$D$7:$D$1006,'2A'!E887,'GSTN-Diff Gross'!$T$7:$T$1006,"&lt;&gt;0")+COUNTIFS('GSTN-Diff Gross'!$D$7:$D$1006,'2A'!E887,'GSTN-Diff Gross'!$U$7:$U$1006,"&lt;&gt;0")+COUNTIFS('GSTN-Diff Gross'!$D$7:$D$1006,'2A'!E887,'GSTN-Diff Gross'!$V$7:$V$1006,"&lt;&gt;0"),'2A'!H887,"")</f>
        <v/>
      </c>
      <c r="G1888" s="167">
        <f t="shared" si="207"/>
        <v>0</v>
      </c>
      <c r="H1888" s="167">
        <f t="shared" si="208"/>
        <v>0</v>
      </c>
      <c r="I1888" s="167">
        <f t="shared" si="209"/>
        <v>0</v>
      </c>
      <c r="J1888" s="167">
        <f t="shared" si="210"/>
        <v>0</v>
      </c>
      <c r="K1888" s="167">
        <f t="shared" si="211"/>
        <v>0</v>
      </c>
      <c r="L1888" s="99">
        <f>IFERROR(VLOOKUP(B1888,BOOKS!$D$6:$M$1005,6,0),0)</f>
        <v>0</v>
      </c>
      <c r="M1888" s="100">
        <f>IFERROR(VLOOKUP(B1888,BOOKS!$D$6:$M$1005,7,0),0)</f>
        <v>0</v>
      </c>
      <c r="N1888" s="100">
        <f>IFERROR(VLOOKUP(B1888,BOOKS!$D$6:$M$1005,8,0),0)</f>
        <v>0</v>
      </c>
      <c r="O1888" s="100">
        <f>IFERROR(VLOOKUP(B1888,BOOKS!$D$6:$M$1005,9,0),0)</f>
        <v>0</v>
      </c>
      <c r="P1888" s="100">
        <f>IFERROR(VLOOKUP(B1888,BOOKS!$D$6:$M$1005,10,0),0)</f>
        <v>0</v>
      </c>
      <c r="Q1888" s="94">
        <f>IFERROR(VLOOKUP(B1888,'2A'!$D$6:$M$1005,6,0),0)</f>
        <v>0</v>
      </c>
      <c r="R1888" s="95">
        <f>IFERROR(VLOOKUP(B1888,'2A'!$D$6:$M$1005,7,0),0)</f>
        <v>0</v>
      </c>
      <c r="S1888" s="95">
        <f>IFERROR(VLOOKUP(B1888,'2A'!$D$6:$M$1005,8,0),0)</f>
        <v>0</v>
      </c>
      <c r="T1888" s="95">
        <f>IFERROR(VLOOKUP(B1888,'2A'!$D$6:$M$1005,9,0),0)</f>
        <v>0</v>
      </c>
      <c r="U1888" s="95">
        <f>IFERROR(VLOOKUP(B1888,'2A'!$D$6:$M$1005,10,0),0)</f>
        <v>0</v>
      </c>
      <c r="V1888" s="111"/>
    </row>
    <row r="1889" spans="1:22">
      <c r="A1889" s="163">
        <f t="shared" si="213"/>
        <v>1883</v>
      </c>
      <c r="B1889" s="163" t="str">
        <f t="shared" si="212"/>
        <v/>
      </c>
      <c r="C1889" s="163" t="str">
        <f>IF(COUNTIFS('GSTN-Diff Gross'!$D$7:$D$1006,'2A'!E888,'GSTN-Diff Gross'!$R$7:$R$1006,"&lt;&gt;0")+COUNTIFS('GSTN-Diff Gross'!$D$7:$D$1006,'2A'!E888,'GSTN-Diff Gross'!$S$7:$S$1006,"&lt;&gt;0")+COUNTIFS('GSTN-Diff Gross'!$D$7:$D$1006,'2A'!E888,'GSTN-Diff Gross'!$T$7:$T$1006,"&lt;&gt;0")+COUNTIFS('GSTN-Diff Gross'!$D$7:$D$1006,'2A'!E888,'GSTN-Diff Gross'!$U$7:$U$1006,"&lt;&gt;0")+COUNTIFS('GSTN-Diff Gross'!$D$7:$D$1006,'2A'!E888,'GSTN-Diff Gross'!$V$7:$V$1006,"&lt;&gt;0"),'2A'!E888,"")</f>
        <v/>
      </c>
      <c r="D1889" s="46" t="str">
        <f>IF(COUNTIFS('GSTN-Diff Gross'!$D$7:$D$1006,'2A'!E888,'GSTN-Diff Gross'!$R$7:$R$1006,"&lt;&gt;0")+COUNTIFS('GSTN-Diff Gross'!$D$7:$D$1006,'2A'!E888,'GSTN-Diff Gross'!$S$7:$S$1006,"&lt;&gt;0")+COUNTIFS('GSTN-Diff Gross'!$D$7:$D$1006,'2A'!E888,'GSTN-Diff Gross'!$T$7:$T$1006,"&lt;&gt;0")+COUNTIFS('GSTN-Diff Gross'!$D$7:$D$1006,'2A'!E888,'GSTN-Diff Gross'!$U$7:$U$1006,"&lt;&gt;0")+COUNTIFS('GSTN-Diff Gross'!$D$7:$D$1006,'2A'!E888,'GSTN-Diff Gross'!$V$7:$V$1006,"&lt;&gt;0"),'2A'!F888,"")</f>
        <v/>
      </c>
      <c r="E1889" s="69" t="str">
        <f>IF(COUNTIFS('GSTN-Diff Gross'!$D$7:$D$1006,'2A'!E888,'GSTN-Diff Gross'!$R$7:$R$1006,"&lt;&gt;0")+COUNTIFS('GSTN-Diff Gross'!$D$7:$D$1006,'2A'!E888,'GSTN-Diff Gross'!$S$7:$S$1006,"&lt;&gt;0")+COUNTIFS('GSTN-Diff Gross'!$D$7:$D$1006,'2A'!E888,'GSTN-Diff Gross'!$T$7:$T$1006,"&lt;&gt;0")+COUNTIFS('GSTN-Diff Gross'!$D$7:$D$1006,'2A'!E888,'GSTN-Diff Gross'!$U$7:$U$1006,"&lt;&gt;0")+COUNTIFS('GSTN-Diff Gross'!$D$7:$D$1006,'2A'!E888,'GSTN-Diff Gross'!$V$7:$V$1006,"&lt;&gt;0"),'2A'!G888,"")</f>
        <v/>
      </c>
      <c r="F1889" s="91" t="str">
        <f>IF(COUNTIFS('GSTN-Diff Gross'!$D$7:$D$1006,'2A'!E888,'GSTN-Diff Gross'!$R$7:$R$1006,"&lt;&gt;0")+COUNTIFS('GSTN-Diff Gross'!$D$7:$D$1006,'2A'!E888,'GSTN-Diff Gross'!$S$7:$S$1006,"&lt;&gt;0")+COUNTIFS('GSTN-Diff Gross'!$D$7:$D$1006,'2A'!E888,'GSTN-Diff Gross'!$T$7:$T$1006,"&lt;&gt;0")+COUNTIFS('GSTN-Diff Gross'!$D$7:$D$1006,'2A'!E888,'GSTN-Diff Gross'!$U$7:$U$1006,"&lt;&gt;0")+COUNTIFS('GSTN-Diff Gross'!$D$7:$D$1006,'2A'!E888,'GSTN-Diff Gross'!$V$7:$V$1006,"&lt;&gt;0"),'2A'!H888,"")</f>
        <v/>
      </c>
      <c r="G1889" s="96">
        <f t="shared" si="207"/>
        <v>0</v>
      </c>
      <c r="H1889" s="96">
        <f t="shared" si="208"/>
        <v>0</v>
      </c>
      <c r="I1889" s="97">
        <f t="shared" si="209"/>
        <v>0</v>
      </c>
      <c r="J1889" s="98">
        <f t="shared" si="210"/>
        <v>0</v>
      </c>
      <c r="K1889" s="96">
        <f t="shared" si="211"/>
        <v>0</v>
      </c>
      <c r="L1889" s="93">
        <f>IFERROR(VLOOKUP(B1889,BOOKS!$D$6:$M$1005,6,0),0)</f>
        <v>0</v>
      </c>
      <c r="M1889" s="88">
        <f>IFERROR(VLOOKUP(B1889,BOOKS!$D$6:$M$1005,7,0),0)</f>
        <v>0</v>
      </c>
      <c r="N1889" s="88">
        <f>IFERROR(VLOOKUP(B1889,BOOKS!$D$6:$M$1005,8,0),0)</f>
        <v>0</v>
      </c>
      <c r="O1889" s="88">
        <f>IFERROR(VLOOKUP(B1889,BOOKS!$D$6:$M$1005,9,0),0)</f>
        <v>0</v>
      </c>
      <c r="P1889" s="88">
        <f>IFERROR(VLOOKUP(B1889,BOOKS!$D$6:$M$1005,10,0),0)</f>
        <v>0</v>
      </c>
      <c r="Q1889" s="84">
        <f>IFERROR(VLOOKUP(B1889,'2A'!$D$6:$M$1005,6,0),0)</f>
        <v>0</v>
      </c>
      <c r="R1889" s="44">
        <f>IFERROR(VLOOKUP(B1889,'2A'!$D$6:$M$1005,7,0),0)</f>
        <v>0</v>
      </c>
      <c r="S1889" s="44">
        <f>IFERROR(VLOOKUP(B1889,'2A'!$D$6:$M$1005,8,0),0)</f>
        <v>0</v>
      </c>
      <c r="T1889" s="44">
        <f>IFERROR(VLOOKUP(B1889,'2A'!$D$6:$M$1005,9,0),0)</f>
        <v>0</v>
      </c>
      <c r="U1889" s="44">
        <f>IFERROR(VLOOKUP(B1889,'2A'!$D$6:$M$1005,10,0),0)</f>
        <v>0</v>
      </c>
      <c r="V1889" s="111"/>
    </row>
    <row r="1890" spans="1:22">
      <c r="A1890" s="161">
        <f t="shared" si="213"/>
        <v>1884</v>
      </c>
      <c r="B1890" s="161" t="str">
        <f t="shared" si="212"/>
        <v/>
      </c>
      <c r="C1890" s="161" t="str">
        <f>IF(COUNTIFS('GSTN-Diff Gross'!$D$7:$D$1006,'2A'!E889,'GSTN-Diff Gross'!$R$7:$R$1006,"&lt;&gt;0")+COUNTIFS('GSTN-Diff Gross'!$D$7:$D$1006,'2A'!E889,'GSTN-Diff Gross'!$S$7:$S$1006,"&lt;&gt;0")+COUNTIFS('GSTN-Diff Gross'!$D$7:$D$1006,'2A'!E889,'GSTN-Diff Gross'!$T$7:$T$1006,"&lt;&gt;0")+COUNTIFS('GSTN-Diff Gross'!$D$7:$D$1006,'2A'!E889,'GSTN-Diff Gross'!$U$7:$U$1006,"&lt;&gt;0")+COUNTIFS('GSTN-Diff Gross'!$D$7:$D$1006,'2A'!E889,'GSTN-Diff Gross'!$V$7:$V$1006,"&lt;&gt;0"),'2A'!E889,"")</f>
        <v/>
      </c>
      <c r="D1890" s="41" t="str">
        <f>IF(COUNTIFS('GSTN-Diff Gross'!$D$7:$D$1006,'2A'!E889,'GSTN-Diff Gross'!$R$7:$R$1006,"&lt;&gt;0")+COUNTIFS('GSTN-Diff Gross'!$D$7:$D$1006,'2A'!E889,'GSTN-Diff Gross'!$S$7:$S$1006,"&lt;&gt;0")+COUNTIFS('GSTN-Diff Gross'!$D$7:$D$1006,'2A'!E889,'GSTN-Diff Gross'!$T$7:$T$1006,"&lt;&gt;0")+COUNTIFS('GSTN-Diff Gross'!$D$7:$D$1006,'2A'!E889,'GSTN-Diff Gross'!$U$7:$U$1006,"&lt;&gt;0")+COUNTIFS('GSTN-Diff Gross'!$D$7:$D$1006,'2A'!E889,'GSTN-Diff Gross'!$V$7:$V$1006,"&lt;&gt;0"),'2A'!F889,"")</f>
        <v/>
      </c>
      <c r="E1890" s="68" t="str">
        <f>IF(COUNTIFS('GSTN-Diff Gross'!$D$7:$D$1006,'2A'!E889,'GSTN-Diff Gross'!$R$7:$R$1006,"&lt;&gt;0")+COUNTIFS('GSTN-Diff Gross'!$D$7:$D$1006,'2A'!E889,'GSTN-Diff Gross'!$S$7:$S$1006,"&lt;&gt;0")+COUNTIFS('GSTN-Diff Gross'!$D$7:$D$1006,'2A'!E889,'GSTN-Diff Gross'!$T$7:$T$1006,"&lt;&gt;0")+COUNTIFS('GSTN-Diff Gross'!$D$7:$D$1006,'2A'!E889,'GSTN-Diff Gross'!$U$7:$U$1006,"&lt;&gt;0")+COUNTIFS('GSTN-Diff Gross'!$D$7:$D$1006,'2A'!E889,'GSTN-Diff Gross'!$V$7:$V$1006,"&lt;&gt;0"),'2A'!G889,"")</f>
        <v/>
      </c>
      <c r="F1890" s="90" t="str">
        <f>IF(COUNTIFS('GSTN-Diff Gross'!$D$7:$D$1006,'2A'!E889,'GSTN-Diff Gross'!$R$7:$R$1006,"&lt;&gt;0")+COUNTIFS('GSTN-Diff Gross'!$D$7:$D$1006,'2A'!E889,'GSTN-Diff Gross'!$S$7:$S$1006,"&lt;&gt;0")+COUNTIFS('GSTN-Diff Gross'!$D$7:$D$1006,'2A'!E889,'GSTN-Diff Gross'!$T$7:$T$1006,"&lt;&gt;0")+COUNTIFS('GSTN-Diff Gross'!$D$7:$D$1006,'2A'!E889,'GSTN-Diff Gross'!$U$7:$U$1006,"&lt;&gt;0")+COUNTIFS('GSTN-Diff Gross'!$D$7:$D$1006,'2A'!E889,'GSTN-Diff Gross'!$V$7:$V$1006,"&lt;&gt;0"),'2A'!H889,"")</f>
        <v/>
      </c>
      <c r="G1890" s="167">
        <f t="shared" si="207"/>
        <v>0</v>
      </c>
      <c r="H1890" s="167">
        <f t="shared" si="208"/>
        <v>0</v>
      </c>
      <c r="I1890" s="167">
        <f t="shared" si="209"/>
        <v>0</v>
      </c>
      <c r="J1890" s="167">
        <f t="shared" si="210"/>
        <v>0</v>
      </c>
      <c r="K1890" s="167">
        <f t="shared" si="211"/>
        <v>0</v>
      </c>
      <c r="L1890" s="99">
        <f>IFERROR(VLOOKUP(B1890,BOOKS!$D$6:$M$1005,6,0),0)</f>
        <v>0</v>
      </c>
      <c r="M1890" s="100">
        <f>IFERROR(VLOOKUP(B1890,BOOKS!$D$6:$M$1005,7,0),0)</f>
        <v>0</v>
      </c>
      <c r="N1890" s="100">
        <f>IFERROR(VLOOKUP(B1890,BOOKS!$D$6:$M$1005,8,0),0)</f>
        <v>0</v>
      </c>
      <c r="O1890" s="100">
        <f>IFERROR(VLOOKUP(B1890,BOOKS!$D$6:$M$1005,9,0),0)</f>
        <v>0</v>
      </c>
      <c r="P1890" s="100">
        <f>IFERROR(VLOOKUP(B1890,BOOKS!$D$6:$M$1005,10,0),0)</f>
        <v>0</v>
      </c>
      <c r="Q1890" s="94">
        <f>IFERROR(VLOOKUP(B1890,'2A'!$D$6:$M$1005,6,0),0)</f>
        <v>0</v>
      </c>
      <c r="R1890" s="95">
        <f>IFERROR(VLOOKUP(B1890,'2A'!$D$6:$M$1005,7,0),0)</f>
        <v>0</v>
      </c>
      <c r="S1890" s="95">
        <f>IFERROR(VLOOKUP(B1890,'2A'!$D$6:$M$1005,8,0),0)</f>
        <v>0</v>
      </c>
      <c r="T1890" s="95">
        <f>IFERROR(VLOOKUP(B1890,'2A'!$D$6:$M$1005,9,0),0)</f>
        <v>0</v>
      </c>
      <c r="U1890" s="95">
        <f>IFERROR(VLOOKUP(B1890,'2A'!$D$6:$M$1005,10,0),0)</f>
        <v>0</v>
      </c>
      <c r="V1890" s="111"/>
    </row>
    <row r="1891" spans="1:22">
      <c r="A1891" s="163">
        <f t="shared" si="213"/>
        <v>1885</v>
      </c>
      <c r="B1891" s="163" t="str">
        <f t="shared" si="212"/>
        <v/>
      </c>
      <c r="C1891" s="163" t="str">
        <f>IF(COUNTIFS('GSTN-Diff Gross'!$D$7:$D$1006,'2A'!E890,'GSTN-Diff Gross'!$R$7:$R$1006,"&lt;&gt;0")+COUNTIFS('GSTN-Diff Gross'!$D$7:$D$1006,'2A'!E890,'GSTN-Diff Gross'!$S$7:$S$1006,"&lt;&gt;0")+COUNTIFS('GSTN-Diff Gross'!$D$7:$D$1006,'2A'!E890,'GSTN-Diff Gross'!$T$7:$T$1006,"&lt;&gt;0")+COUNTIFS('GSTN-Diff Gross'!$D$7:$D$1006,'2A'!E890,'GSTN-Diff Gross'!$U$7:$U$1006,"&lt;&gt;0")+COUNTIFS('GSTN-Diff Gross'!$D$7:$D$1006,'2A'!E890,'GSTN-Diff Gross'!$V$7:$V$1006,"&lt;&gt;0"),'2A'!E890,"")</f>
        <v/>
      </c>
      <c r="D1891" s="46" t="str">
        <f>IF(COUNTIFS('GSTN-Diff Gross'!$D$7:$D$1006,'2A'!E890,'GSTN-Diff Gross'!$R$7:$R$1006,"&lt;&gt;0")+COUNTIFS('GSTN-Diff Gross'!$D$7:$D$1006,'2A'!E890,'GSTN-Diff Gross'!$S$7:$S$1006,"&lt;&gt;0")+COUNTIFS('GSTN-Diff Gross'!$D$7:$D$1006,'2A'!E890,'GSTN-Diff Gross'!$T$7:$T$1006,"&lt;&gt;0")+COUNTIFS('GSTN-Diff Gross'!$D$7:$D$1006,'2A'!E890,'GSTN-Diff Gross'!$U$7:$U$1006,"&lt;&gt;0")+COUNTIFS('GSTN-Diff Gross'!$D$7:$D$1006,'2A'!E890,'GSTN-Diff Gross'!$V$7:$V$1006,"&lt;&gt;0"),'2A'!F890,"")</f>
        <v/>
      </c>
      <c r="E1891" s="69" t="str">
        <f>IF(COUNTIFS('GSTN-Diff Gross'!$D$7:$D$1006,'2A'!E890,'GSTN-Diff Gross'!$R$7:$R$1006,"&lt;&gt;0")+COUNTIFS('GSTN-Diff Gross'!$D$7:$D$1006,'2A'!E890,'GSTN-Diff Gross'!$S$7:$S$1006,"&lt;&gt;0")+COUNTIFS('GSTN-Diff Gross'!$D$7:$D$1006,'2A'!E890,'GSTN-Diff Gross'!$T$7:$T$1006,"&lt;&gt;0")+COUNTIFS('GSTN-Diff Gross'!$D$7:$D$1006,'2A'!E890,'GSTN-Diff Gross'!$U$7:$U$1006,"&lt;&gt;0")+COUNTIFS('GSTN-Diff Gross'!$D$7:$D$1006,'2A'!E890,'GSTN-Diff Gross'!$V$7:$V$1006,"&lt;&gt;0"),'2A'!G890,"")</f>
        <v/>
      </c>
      <c r="F1891" s="91" t="str">
        <f>IF(COUNTIFS('GSTN-Diff Gross'!$D$7:$D$1006,'2A'!E890,'GSTN-Diff Gross'!$R$7:$R$1006,"&lt;&gt;0")+COUNTIFS('GSTN-Diff Gross'!$D$7:$D$1006,'2A'!E890,'GSTN-Diff Gross'!$S$7:$S$1006,"&lt;&gt;0")+COUNTIFS('GSTN-Diff Gross'!$D$7:$D$1006,'2A'!E890,'GSTN-Diff Gross'!$T$7:$T$1006,"&lt;&gt;0")+COUNTIFS('GSTN-Diff Gross'!$D$7:$D$1006,'2A'!E890,'GSTN-Diff Gross'!$U$7:$U$1006,"&lt;&gt;0")+COUNTIFS('GSTN-Diff Gross'!$D$7:$D$1006,'2A'!E890,'GSTN-Diff Gross'!$V$7:$V$1006,"&lt;&gt;0"),'2A'!H890,"")</f>
        <v/>
      </c>
      <c r="G1891" s="96">
        <f t="shared" si="207"/>
        <v>0</v>
      </c>
      <c r="H1891" s="96">
        <f t="shared" si="208"/>
        <v>0</v>
      </c>
      <c r="I1891" s="97">
        <f t="shared" si="209"/>
        <v>0</v>
      </c>
      <c r="J1891" s="98">
        <f t="shared" si="210"/>
        <v>0</v>
      </c>
      <c r="K1891" s="96">
        <f t="shared" si="211"/>
        <v>0</v>
      </c>
      <c r="L1891" s="93">
        <f>IFERROR(VLOOKUP(B1891,BOOKS!$D$6:$M$1005,6,0),0)</f>
        <v>0</v>
      </c>
      <c r="M1891" s="88">
        <f>IFERROR(VLOOKUP(B1891,BOOKS!$D$6:$M$1005,7,0),0)</f>
        <v>0</v>
      </c>
      <c r="N1891" s="88">
        <f>IFERROR(VLOOKUP(B1891,BOOKS!$D$6:$M$1005,8,0),0)</f>
        <v>0</v>
      </c>
      <c r="O1891" s="88">
        <f>IFERROR(VLOOKUP(B1891,BOOKS!$D$6:$M$1005,9,0),0)</f>
        <v>0</v>
      </c>
      <c r="P1891" s="88">
        <f>IFERROR(VLOOKUP(B1891,BOOKS!$D$6:$M$1005,10,0),0)</f>
        <v>0</v>
      </c>
      <c r="Q1891" s="84">
        <f>IFERROR(VLOOKUP(B1891,'2A'!$D$6:$M$1005,6,0),0)</f>
        <v>0</v>
      </c>
      <c r="R1891" s="44">
        <f>IFERROR(VLOOKUP(B1891,'2A'!$D$6:$M$1005,7,0),0)</f>
        <v>0</v>
      </c>
      <c r="S1891" s="44">
        <f>IFERROR(VLOOKUP(B1891,'2A'!$D$6:$M$1005,8,0),0)</f>
        <v>0</v>
      </c>
      <c r="T1891" s="44">
        <f>IFERROR(VLOOKUP(B1891,'2A'!$D$6:$M$1005,9,0),0)</f>
        <v>0</v>
      </c>
      <c r="U1891" s="44">
        <f>IFERROR(VLOOKUP(B1891,'2A'!$D$6:$M$1005,10,0),0)</f>
        <v>0</v>
      </c>
      <c r="V1891" s="111"/>
    </row>
    <row r="1892" spans="1:22">
      <c r="A1892" s="161">
        <f t="shared" si="213"/>
        <v>1886</v>
      </c>
      <c r="B1892" s="161" t="str">
        <f t="shared" si="212"/>
        <v/>
      </c>
      <c r="C1892" s="161" t="str">
        <f>IF(COUNTIFS('GSTN-Diff Gross'!$D$7:$D$1006,'2A'!E891,'GSTN-Diff Gross'!$R$7:$R$1006,"&lt;&gt;0")+COUNTIFS('GSTN-Diff Gross'!$D$7:$D$1006,'2A'!E891,'GSTN-Diff Gross'!$S$7:$S$1006,"&lt;&gt;0")+COUNTIFS('GSTN-Diff Gross'!$D$7:$D$1006,'2A'!E891,'GSTN-Diff Gross'!$T$7:$T$1006,"&lt;&gt;0")+COUNTIFS('GSTN-Diff Gross'!$D$7:$D$1006,'2A'!E891,'GSTN-Diff Gross'!$U$7:$U$1006,"&lt;&gt;0")+COUNTIFS('GSTN-Diff Gross'!$D$7:$D$1006,'2A'!E891,'GSTN-Diff Gross'!$V$7:$V$1006,"&lt;&gt;0"),'2A'!E891,"")</f>
        <v/>
      </c>
      <c r="D1892" s="41" t="str">
        <f>IF(COUNTIFS('GSTN-Diff Gross'!$D$7:$D$1006,'2A'!E891,'GSTN-Diff Gross'!$R$7:$R$1006,"&lt;&gt;0")+COUNTIFS('GSTN-Diff Gross'!$D$7:$D$1006,'2A'!E891,'GSTN-Diff Gross'!$S$7:$S$1006,"&lt;&gt;0")+COUNTIFS('GSTN-Diff Gross'!$D$7:$D$1006,'2A'!E891,'GSTN-Diff Gross'!$T$7:$T$1006,"&lt;&gt;0")+COUNTIFS('GSTN-Diff Gross'!$D$7:$D$1006,'2A'!E891,'GSTN-Diff Gross'!$U$7:$U$1006,"&lt;&gt;0")+COUNTIFS('GSTN-Diff Gross'!$D$7:$D$1006,'2A'!E891,'GSTN-Diff Gross'!$V$7:$V$1006,"&lt;&gt;0"),'2A'!F891,"")</f>
        <v/>
      </c>
      <c r="E1892" s="68" t="str">
        <f>IF(COUNTIFS('GSTN-Diff Gross'!$D$7:$D$1006,'2A'!E891,'GSTN-Diff Gross'!$R$7:$R$1006,"&lt;&gt;0")+COUNTIFS('GSTN-Diff Gross'!$D$7:$D$1006,'2A'!E891,'GSTN-Diff Gross'!$S$7:$S$1006,"&lt;&gt;0")+COUNTIFS('GSTN-Diff Gross'!$D$7:$D$1006,'2A'!E891,'GSTN-Diff Gross'!$T$7:$T$1006,"&lt;&gt;0")+COUNTIFS('GSTN-Diff Gross'!$D$7:$D$1006,'2A'!E891,'GSTN-Diff Gross'!$U$7:$U$1006,"&lt;&gt;0")+COUNTIFS('GSTN-Diff Gross'!$D$7:$D$1006,'2A'!E891,'GSTN-Diff Gross'!$V$7:$V$1006,"&lt;&gt;0"),'2A'!G891,"")</f>
        <v/>
      </c>
      <c r="F1892" s="90" t="str">
        <f>IF(COUNTIFS('GSTN-Diff Gross'!$D$7:$D$1006,'2A'!E891,'GSTN-Diff Gross'!$R$7:$R$1006,"&lt;&gt;0")+COUNTIFS('GSTN-Diff Gross'!$D$7:$D$1006,'2A'!E891,'GSTN-Diff Gross'!$S$7:$S$1006,"&lt;&gt;0")+COUNTIFS('GSTN-Diff Gross'!$D$7:$D$1006,'2A'!E891,'GSTN-Diff Gross'!$T$7:$T$1006,"&lt;&gt;0")+COUNTIFS('GSTN-Diff Gross'!$D$7:$D$1006,'2A'!E891,'GSTN-Diff Gross'!$U$7:$U$1006,"&lt;&gt;0")+COUNTIFS('GSTN-Diff Gross'!$D$7:$D$1006,'2A'!E891,'GSTN-Diff Gross'!$V$7:$V$1006,"&lt;&gt;0"),'2A'!H891,"")</f>
        <v/>
      </c>
      <c r="G1892" s="167">
        <f t="shared" si="207"/>
        <v>0</v>
      </c>
      <c r="H1892" s="167">
        <f t="shared" si="208"/>
        <v>0</v>
      </c>
      <c r="I1892" s="167">
        <f t="shared" si="209"/>
        <v>0</v>
      </c>
      <c r="J1892" s="167">
        <f t="shared" si="210"/>
        <v>0</v>
      </c>
      <c r="K1892" s="167">
        <f t="shared" si="211"/>
        <v>0</v>
      </c>
      <c r="L1892" s="99">
        <f>IFERROR(VLOOKUP(B1892,BOOKS!$D$6:$M$1005,6,0),0)</f>
        <v>0</v>
      </c>
      <c r="M1892" s="100">
        <f>IFERROR(VLOOKUP(B1892,BOOKS!$D$6:$M$1005,7,0),0)</f>
        <v>0</v>
      </c>
      <c r="N1892" s="100">
        <f>IFERROR(VLOOKUP(B1892,BOOKS!$D$6:$M$1005,8,0),0)</f>
        <v>0</v>
      </c>
      <c r="O1892" s="100">
        <f>IFERROR(VLOOKUP(B1892,BOOKS!$D$6:$M$1005,9,0),0)</f>
        <v>0</v>
      </c>
      <c r="P1892" s="100">
        <f>IFERROR(VLOOKUP(B1892,BOOKS!$D$6:$M$1005,10,0),0)</f>
        <v>0</v>
      </c>
      <c r="Q1892" s="94">
        <f>IFERROR(VLOOKUP(B1892,'2A'!$D$6:$M$1005,6,0),0)</f>
        <v>0</v>
      </c>
      <c r="R1892" s="95">
        <f>IFERROR(VLOOKUP(B1892,'2A'!$D$6:$M$1005,7,0),0)</f>
        <v>0</v>
      </c>
      <c r="S1892" s="95">
        <f>IFERROR(VLOOKUP(B1892,'2A'!$D$6:$M$1005,8,0),0)</f>
        <v>0</v>
      </c>
      <c r="T1892" s="95">
        <f>IFERROR(VLOOKUP(B1892,'2A'!$D$6:$M$1005,9,0),0)</f>
        <v>0</v>
      </c>
      <c r="U1892" s="95">
        <f>IFERROR(VLOOKUP(B1892,'2A'!$D$6:$M$1005,10,0),0)</f>
        <v>0</v>
      </c>
      <c r="V1892" s="111"/>
    </row>
    <row r="1893" spans="1:22">
      <c r="A1893" s="163">
        <f t="shared" si="213"/>
        <v>1887</v>
      </c>
      <c r="B1893" s="163" t="str">
        <f t="shared" si="212"/>
        <v/>
      </c>
      <c r="C1893" s="163" t="str">
        <f>IF(COUNTIFS('GSTN-Diff Gross'!$D$7:$D$1006,'2A'!E892,'GSTN-Diff Gross'!$R$7:$R$1006,"&lt;&gt;0")+COUNTIFS('GSTN-Diff Gross'!$D$7:$D$1006,'2A'!E892,'GSTN-Diff Gross'!$S$7:$S$1006,"&lt;&gt;0")+COUNTIFS('GSTN-Diff Gross'!$D$7:$D$1006,'2A'!E892,'GSTN-Diff Gross'!$T$7:$T$1006,"&lt;&gt;0")+COUNTIFS('GSTN-Diff Gross'!$D$7:$D$1006,'2A'!E892,'GSTN-Diff Gross'!$U$7:$U$1006,"&lt;&gt;0")+COUNTIFS('GSTN-Diff Gross'!$D$7:$D$1006,'2A'!E892,'GSTN-Diff Gross'!$V$7:$V$1006,"&lt;&gt;0"),'2A'!E892,"")</f>
        <v/>
      </c>
      <c r="D1893" s="46" t="str">
        <f>IF(COUNTIFS('GSTN-Diff Gross'!$D$7:$D$1006,'2A'!E892,'GSTN-Diff Gross'!$R$7:$R$1006,"&lt;&gt;0")+COUNTIFS('GSTN-Diff Gross'!$D$7:$D$1006,'2A'!E892,'GSTN-Diff Gross'!$S$7:$S$1006,"&lt;&gt;0")+COUNTIFS('GSTN-Diff Gross'!$D$7:$D$1006,'2A'!E892,'GSTN-Diff Gross'!$T$7:$T$1006,"&lt;&gt;0")+COUNTIFS('GSTN-Diff Gross'!$D$7:$D$1006,'2A'!E892,'GSTN-Diff Gross'!$U$7:$U$1006,"&lt;&gt;0")+COUNTIFS('GSTN-Diff Gross'!$D$7:$D$1006,'2A'!E892,'GSTN-Diff Gross'!$V$7:$V$1006,"&lt;&gt;0"),'2A'!F892,"")</f>
        <v/>
      </c>
      <c r="E1893" s="69" t="str">
        <f>IF(COUNTIFS('GSTN-Diff Gross'!$D$7:$D$1006,'2A'!E892,'GSTN-Diff Gross'!$R$7:$R$1006,"&lt;&gt;0")+COUNTIFS('GSTN-Diff Gross'!$D$7:$D$1006,'2A'!E892,'GSTN-Diff Gross'!$S$7:$S$1006,"&lt;&gt;0")+COUNTIFS('GSTN-Diff Gross'!$D$7:$D$1006,'2A'!E892,'GSTN-Diff Gross'!$T$7:$T$1006,"&lt;&gt;0")+COUNTIFS('GSTN-Diff Gross'!$D$7:$D$1006,'2A'!E892,'GSTN-Diff Gross'!$U$7:$U$1006,"&lt;&gt;0")+COUNTIFS('GSTN-Diff Gross'!$D$7:$D$1006,'2A'!E892,'GSTN-Diff Gross'!$V$7:$V$1006,"&lt;&gt;0"),'2A'!G892,"")</f>
        <v/>
      </c>
      <c r="F1893" s="91" t="str">
        <f>IF(COUNTIFS('GSTN-Diff Gross'!$D$7:$D$1006,'2A'!E892,'GSTN-Diff Gross'!$R$7:$R$1006,"&lt;&gt;0")+COUNTIFS('GSTN-Diff Gross'!$D$7:$D$1006,'2A'!E892,'GSTN-Diff Gross'!$S$7:$S$1006,"&lt;&gt;0")+COUNTIFS('GSTN-Diff Gross'!$D$7:$D$1006,'2A'!E892,'GSTN-Diff Gross'!$T$7:$T$1006,"&lt;&gt;0")+COUNTIFS('GSTN-Diff Gross'!$D$7:$D$1006,'2A'!E892,'GSTN-Diff Gross'!$U$7:$U$1006,"&lt;&gt;0")+COUNTIFS('GSTN-Diff Gross'!$D$7:$D$1006,'2A'!E892,'GSTN-Diff Gross'!$V$7:$V$1006,"&lt;&gt;0"),'2A'!H892,"")</f>
        <v/>
      </c>
      <c r="G1893" s="96">
        <f t="shared" si="207"/>
        <v>0</v>
      </c>
      <c r="H1893" s="96">
        <f t="shared" si="208"/>
        <v>0</v>
      </c>
      <c r="I1893" s="97">
        <f t="shared" si="209"/>
        <v>0</v>
      </c>
      <c r="J1893" s="98">
        <f t="shared" si="210"/>
        <v>0</v>
      </c>
      <c r="K1893" s="96">
        <f t="shared" si="211"/>
        <v>0</v>
      </c>
      <c r="L1893" s="93">
        <f>IFERROR(VLOOKUP(B1893,BOOKS!$D$6:$M$1005,6,0),0)</f>
        <v>0</v>
      </c>
      <c r="M1893" s="88">
        <f>IFERROR(VLOOKUP(B1893,BOOKS!$D$6:$M$1005,7,0),0)</f>
        <v>0</v>
      </c>
      <c r="N1893" s="88">
        <f>IFERROR(VLOOKUP(B1893,BOOKS!$D$6:$M$1005,8,0),0)</f>
        <v>0</v>
      </c>
      <c r="O1893" s="88">
        <f>IFERROR(VLOOKUP(B1893,BOOKS!$D$6:$M$1005,9,0),0)</f>
        <v>0</v>
      </c>
      <c r="P1893" s="88">
        <f>IFERROR(VLOOKUP(B1893,BOOKS!$D$6:$M$1005,10,0),0)</f>
        <v>0</v>
      </c>
      <c r="Q1893" s="84">
        <f>IFERROR(VLOOKUP(B1893,'2A'!$D$6:$M$1005,6,0),0)</f>
        <v>0</v>
      </c>
      <c r="R1893" s="44">
        <f>IFERROR(VLOOKUP(B1893,'2A'!$D$6:$M$1005,7,0),0)</f>
        <v>0</v>
      </c>
      <c r="S1893" s="44">
        <f>IFERROR(VLOOKUP(B1893,'2A'!$D$6:$M$1005,8,0),0)</f>
        <v>0</v>
      </c>
      <c r="T1893" s="44">
        <f>IFERROR(VLOOKUP(B1893,'2A'!$D$6:$M$1005,9,0),0)</f>
        <v>0</v>
      </c>
      <c r="U1893" s="44">
        <f>IFERROR(VLOOKUP(B1893,'2A'!$D$6:$M$1005,10,0),0)</f>
        <v>0</v>
      </c>
      <c r="V1893" s="111"/>
    </row>
    <row r="1894" spans="1:22">
      <c r="A1894" s="161">
        <f t="shared" si="213"/>
        <v>1888</v>
      </c>
      <c r="B1894" s="161" t="str">
        <f t="shared" si="212"/>
        <v/>
      </c>
      <c r="C1894" s="161" t="str">
        <f>IF(COUNTIFS('GSTN-Diff Gross'!$D$7:$D$1006,'2A'!E893,'GSTN-Diff Gross'!$R$7:$R$1006,"&lt;&gt;0")+COUNTIFS('GSTN-Diff Gross'!$D$7:$D$1006,'2A'!E893,'GSTN-Diff Gross'!$S$7:$S$1006,"&lt;&gt;0")+COUNTIFS('GSTN-Diff Gross'!$D$7:$D$1006,'2A'!E893,'GSTN-Diff Gross'!$T$7:$T$1006,"&lt;&gt;0")+COUNTIFS('GSTN-Diff Gross'!$D$7:$D$1006,'2A'!E893,'GSTN-Diff Gross'!$U$7:$U$1006,"&lt;&gt;0")+COUNTIFS('GSTN-Diff Gross'!$D$7:$D$1006,'2A'!E893,'GSTN-Diff Gross'!$V$7:$V$1006,"&lt;&gt;0"),'2A'!E893,"")</f>
        <v/>
      </c>
      <c r="D1894" s="41" t="str">
        <f>IF(COUNTIFS('GSTN-Diff Gross'!$D$7:$D$1006,'2A'!E893,'GSTN-Diff Gross'!$R$7:$R$1006,"&lt;&gt;0")+COUNTIFS('GSTN-Diff Gross'!$D$7:$D$1006,'2A'!E893,'GSTN-Diff Gross'!$S$7:$S$1006,"&lt;&gt;0")+COUNTIFS('GSTN-Diff Gross'!$D$7:$D$1006,'2A'!E893,'GSTN-Diff Gross'!$T$7:$T$1006,"&lt;&gt;0")+COUNTIFS('GSTN-Diff Gross'!$D$7:$D$1006,'2A'!E893,'GSTN-Diff Gross'!$U$7:$U$1006,"&lt;&gt;0")+COUNTIFS('GSTN-Diff Gross'!$D$7:$D$1006,'2A'!E893,'GSTN-Diff Gross'!$V$7:$V$1006,"&lt;&gt;0"),'2A'!F893,"")</f>
        <v/>
      </c>
      <c r="E1894" s="68" t="str">
        <f>IF(COUNTIFS('GSTN-Diff Gross'!$D$7:$D$1006,'2A'!E893,'GSTN-Diff Gross'!$R$7:$R$1006,"&lt;&gt;0")+COUNTIFS('GSTN-Diff Gross'!$D$7:$D$1006,'2A'!E893,'GSTN-Diff Gross'!$S$7:$S$1006,"&lt;&gt;0")+COUNTIFS('GSTN-Diff Gross'!$D$7:$D$1006,'2A'!E893,'GSTN-Diff Gross'!$T$7:$T$1006,"&lt;&gt;0")+COUNTIFS('GSTN-Diff Gross'!$D$7:$D$1006,'2A'!E893,'GSTN-Diff Gross'!$U$7:$U$1006,"&lt;&gt;0")+COUNTIFS('GSTN-Diff Gross'!$D$7:$D$1006,'2A'!E893,'GSTN-Diff Gross'!$V$7:$V$1006,"&lt;&gt;0"),'2A'!G893,"")</f>
        <v/>
      </c>
      <c r="F1894" s="90" t="str">
        <f>IF(COUNTIFS('GSTN-Diff Gross'!$D$7:$D$1006,'2A'!E893,'GSTN-Diff Gross'!$R$7:$R$1006,"&lt;&gt;0")+COUNTIFS('GSTN-Diff Gross'!$D$7:$D$1006,'2A'!E893,'GSTN-Diff Gross'!$S$7:$S$1006,"&lt;&gt;0")+COUNTIFS('GSTN-Diff Gross'!$D$7:$D$1006,'2A'!E893,'GSTN-Diff Gross'!$T$7:$T$1006,"&lt;&gt;0")+COUNTIFS('GSTN-Diff Gross'!$D$7:$D$1006,'2A'!E893,'GSTN-Diff Gross'!$U$7:$U$1006,"&lt;&gt;0")+COUNTIFS('GSTN-Diff Gross'!$D$7:$D$1006,'2A'!E893,'GSTN-Diff Gross'!$V$7:$V$1006,"&lt;&gt;0"),'2A'!H893,"")</f>
        <v/>
      </c>
      <c r="G1894" s="167">
        <f t="shared" si="207"/>
        <v>0</v>
      </c>
      <c r="H1894" s="167">
        <f t="shared" si="208"/>
        <v>0</v>
      </c>
      <c r="I1894" s="167">
        <f t="shared" si="209"/>
        <v>0</v>
      </c>
      <c r="J1894" s="167">
        <f t="shared" si="210"/>
        <v>0</v>
      </c>
      <c r="K1894" s="167">
        <f t="shared" si="211"/>
        <v>0</v>
      </c>
      <c r="L1894" s="99">
        <f>IFERROR(VLOOKUP(B1894,BOOKS!$D$6:$M$1005,6,0),0)</f>
        <v>0</v>
      </c>
      <c r="M1894" s="100">
        <f>IFERROR(VLOOKUP(B1894,BOOKS!$D$6:$M$1005,7,0),0)</f>
        <v>0</v>
      </c>
      <c r="N1894" s="100">
        <f>IFERROR(VLOOKUP(B1894,BOOKS!$D$6:$M$1005,8,0),0)</f>
        <v>0</v>
      </c>
      <c r="O1894" s="100">
        <f>IFERROR(VLOOKUP(B1894,BOOKS!$D$6:$M$1005,9,0),0)</f>
        <v>0</v>
      </c>
      <c r="P1894" s="100">
        <f>IFERROR(VLOOKUP(B1894,BOOKS!$D$6:$M$1005,10,0),0)</f>
        <v>0</v>
      </c>
      <c r="Q1894" s="94">
        <f>IFERROR(VLOOKUP(B1894,'2A'!$D$6:$M$1005,6,0),0)</f>
        <v>0</v>
      </c>
      <c r="R1894" s="95">
        <f>IFERROR(VLOOKUP(B1894,'2A'!$D$6:$M$1005,7,0),0)</f>
        <v>0</v>
      </c>
      <c r="S1894" s="95">
        <f>IFERROR(VLOOKUP(B1894,'2A'!$D$6:$M$1005,8,0),0)</f>
        <v>0</v>
      </c>
      <c r="T1894" s="95">
        <f>IFERROR(VLOOKUP(B1894,'2A'!$D$6:$M$1005,9,0),0)</f>
        <v>0</v>
      </c>
      <c r="U1894" s="95">
        <f>IFERROR(VLOOKUP(B1894,'2A'!$D$6:$M$1005,10,0),0)</f>
        <v>0</v>
      </c>
      <c r="V1894" s="111"/>
    </row>
    <row r="1895" spans="1:22">
      <c r="A1895" s="163">
        <f t="shared" si="213"/>
        <v>1889</v>
      </c>
      <c r="B1895" s="163" t="str">
        <f t="shared" si="212"/>
        <v/>
      </c>
      <c r="C1895" s="163" t="str">
        <f>IF(COUNTIFS('GSTN-Diff Gross'!$D$7:$D$1006,'2A'!E894,'GSTN-Diff Gross'!$R$7:$R$1006,"&lt;&gt;0")+COUNTIFS('GSTN-Diff Gross'!$D$7:$D$1006,'2A'!E894,'GSTN-Diff Gross'!$S$7:$S$1006,"&lt;&gt;0")+COUNTIFS('GSTN-Diff Gross'!$D$7:$D$1006,'2A'!E894,'GSTN-Diff Gross'!$T$7:$T$1006,"&lt;&gt;0")+COUNTIFS('GSTN-Diff Gross'!$D$7:$D$1006,'2A'!E894,'GSTN-Diff Gross'!$U$7:$U$1006,"&lt;&gt;0")+COUNTIFS('GSTN-Diff Gross'!$D$7:$D$1006,'2A'!E894,'GSTN-Diff Gross'!$V$7:$V$1006,"&lt;&gt;0"),'2A'!E894,"")</f>
        <v/>
      </c>
      <c r="D1895" s="46" t="str">
        <f>IF(COUNTIFS('GSTN-Diff Gross'!$D$7:$D$1006,'2A'!E894,'GSTN-Diff Gross'!$R$7:$R$1006,"&lt;&gt;0")+COUNTIFS('GSTN-Diff Gross'!$D$7:$D$1006,'2A'!E894,'GSTN-Diff Gross'!$S$7:$S$1006,"&lt;&gt;0")+COUNTIFS('GSTN-Diff Gross'!$D$7:$D$1006,'2A'!E894,'GSTN-Diff Gross'!$T$7:$T$1006,"&lt;&gt;0")+COUNTIFS('GSTN-Diff Gross'!$D$7:$D$1006,'2A'!E894,'GSTN-Diff Gross'!$U$7:$U$1006,"&lt;&gt;0")+COUNTIFS('GSTN-Diff Gross'!$D$7:$D$1006,'2A'!E894,'GSTN-Diff Gross'!$V$7:$V$1006,"&lt;&gt;0"),'2A'!F894,"")</f>
        <v/>
      </c>
      <c r="E1895" s="69" t="str">
        <f>IF(COUNTIFS('GSTN-Diff Gross'!$D$7:$D$1006,'2A'!E894,'GSTN-Diff Gross'!$R$7:$R$1006,"&lt;&gt;0")+COUNTIFS('GSTN-Diff Gross'!$D$7:$D$1006,'2A'!E894,'GSTN-Diff Gross'!$S$7:$S$1006,"&lt;&gt;0")+COUNTIFS('GSTN-Diff Gross'!$D$7:$D$1006,'2A'!E894,'GSTN-Diff Gross'!$T$7:$T$1006,"&lt;&gt;0")+COUNTIFS('GSTN-Diff Gross'!$D$7:$D$1006,'2A'!E894,'GSTN-Diff Gross'!$U$7:$U$1006,"&lt;&gt;0")+COUNTIFS('GSTN-Diff Gross'!$D$7:$D$1006,'2A'!E894,'GSTN-Diff Gross'!$V$7:$V$1006,"&lt;&gt;0"),'2A'!G894,"")</f>
        <v/>
      </c>
      <c r="F1895" s="91" t="str">
        <f>IF(COUNTIFS('GSTN-Diff Gross'!$D$7:$D$1006,'2A'!E894,'GSTN-Diff Gross'!$R$7:$R$1006,"&lt;&gt;0")+COUNTIFS('GSTN-Diff Gross'!$D$7:$D$1006,'2A'!E894,'GSTN-Diff Gross'!$S$7:$S$1006,"&lt;&gt;0")+COUNTIFS('GSTN-Diff Gross'!$D$7:$D$1006,'2A'!E894,'GSTN-Diff Gross'!$T$7:$T$1006,"&lt;&gt;0")+COUNTIFS('GSTN-Diff Gross'!$D$7:$D$1006,'2A'!E894,'GSTN-Diff Gross'!$U$7:$U$1006,"&lt;&gt;0")+COUNTIFS('GSTN-Diff Gross'!$D$7:$D$1006,'2A'!E894,'GSTN-Diff Gross'!$V$7:$V$1006,"&lt;&gt;0"),'2A'!H894,"")</f>
        <v/>
      </c>
      <c r="G1895" s="96">
        <f t="shared" si="207"/>
        <v>0</v>
      </c>
      <c r="H1895" s="96">
        <f t="shared" si="208"/>
        <v>0</v>
      </c>
      <c r="I1895" s="97">
        <f t="shared" si="209"/>
        <v>0</v>
      </c>
      <c r="J1895" s="98">
        <f t="shared" si="210"/>
        <v>0</v>
      </c>
      <c r="K1895" s="96">
        <f t="shared" si="211"/>
        <v>0</v>
      </c>
      <c r="L1895" s="93">
        <f>IFERROR(VLOOKUP(B1895,BOOKS!$D$6:$M$1005,6,0),0)</f>
        <v>0</v>
      </c>
      <c r="M1895" s="88">
        <f>IFERROR(VLOOKUP(B1895,BOOKS!$D$6:$M$1005,7,0),0)</f>
        <v>0</v>
      </c>
      <c r="N1895" s="88">
        <f>IFERROR(VLOOKUP(B1895,BOOKS!$D$6:$M$1005,8,0),0)</f>
        <v>0</v>
      </c>
      <c r="O1895" s="88">
        <f>IFERROR(VLOOKUP(B1895,BOOKS!$D$6:$M$1005,9,0),0)</f>
        <v>0</v>
      </c>
      <c r="P1895" s="88">
        <f>IFERROR(VLOOKUP(B1895,BOOKS!$D$6:$M$1005,10,0),0)</f>
        <v>0</v>
      </c>
      <c r="Q1895" s="84">
        <f>IFERROR(VLOOKUP(B1895,'2A'!$D$6:$M$1005,6,0),0)</f>
        <v>0</v>
      </c>
      <c r="R1895" s="44">
        <f>IFERROR(VLOOKUP(B1895,'2A'!$D$6:$M$1005,7,0),0)</f>
        <v>0</v>
      </c>
      <c r="S1895" s="44">
        <f>IFERROR(VLOOKUP(B1895,'2A'!$D$6:$M$1005,8,0),0)</f>
        <v>0</v>
      </c>
      <c r="T1895" s="44">
        <f>IFERROR(VLOOKUP(B1895,'2A'!$D$6:$M$1005,9,0),0)</f>
        <v>0</v>
      </c>
      <c r="U1895" s="44">
        <f>IFERROR(VLOOKUP(B1895,'2A'!$D$6:$M$1005,10,0),0)</f>
        <v>0</v>
      </c>
      <c r="V1895" s="111"/>
    </row>
    <row r="1896" spans="1:22">
      <c r="A1896" s="161">
        <f t="shared" si="213"/>
        <v>1890</v>
      </c>
      <c r="B1896" s="161" t="str">
        <f t="shared" si="212"/>
        <v/>
      </c>
      <c r="C1896" s="161" t="str">
        <f>IF(COUNTIFS('GSTN-Diff Gross'!$D$7:$D$1006,'2A'!E895,'GSTN-Diff Gross'!$R$7:$R$1006,"&lt;&gt;0")+COUNTIFS('GSTN-Diff Gross'!$D$7:$D$1006,'2A'!E895,'GSTN-Diff Gross'!$S$7:$S$1006,"&lt;&gt;0")+COUNTIFS('GSTN-Diff Gross'!$D$7:$D$1006,'2A'!E895,'GSTN-Diff Gross'!$T$7:$T$1006,"&lt;&gt;0")+COUNTIFS('GSTN-Diff Gross'!$D$7:$D$1006,'2A'!E895,'GSTN-Diff Gross'!$U$7:$U$1006,"&lt;&gt;0")+COUNTIFS('GSTN-Diff Gross'!$D$7:$D$1006,'2A'!E895,'GSTN-Diff Gross'!$V$7:$V$1006,"&lt;&gt;0"),'2A'!E895,"")</f>
        <v/>
      </c>
      <c r="D1896" s="41" t="str">
        <f>IF(COUNTIFS('GSTN-Diff Gross'!$D$7:$D$1006,'2A'!E895,'GSTN-Diff Gross'!$R$7:$R$1006,"&lt;&gt;0")+COUNTIFS('GSTN-Diff Gross'!$D$7:$D$1006,'2A'!E895,'GSTN-Diff Gross'!$S$7:$S$1006,"&lt;&gt;0")+COUNTIFS('GSTN-Diff Gross'!$D$7:$D$1006,'2A'!E895,'GSTN-Diff Gross'!$T$7:$T$1006,"&lt;&gt;0")+COUNTIFS('GSTN-Diff Gross'!$D$7:$D$1006,'2A'!E895,'GSTN-Diff Gross'!$U$7:$U$1006,"&lt;&gt;0")+COUNTIFS('GSTN-Diff Gross'!$D$7:$D$1006,'2A'!E895,'GSTN-Diff Gross'!$V$7:$V$1006,"&lt;&gt;0"),'2A'!F895,"")</f>
        <v/>
      </c>
      <c r="E1896" s="68" t="str">
        <f>IF(COUNTIFS('GSTN-Diff Gross'!$D$7:$D$1006,'2A'!E895,'GSTN-Diff Gross'!$R$7:$R$1006,"&lt;&gt;0")+COUNTIFS('GSTN-Diff Gross'!$D$7:$D$1006,'2A'!E895,'GSTN-Diff Gross'!$S$7:$S$1006,"&lt;&gt;0")+COUNTIFS('GSTN-Diff Gross'!$D$7:$D$1006,'2A'!E895,'GSTN-Diff Gross'!$T$7:$T$1006,"&lt;&gt;0")+COUNTIFS('GSTN-Diff Gross'!$D$7:$D$1006,'2A'!E895,'GSTN-Diff Gross'!$U$7:$U$1006,"&lt;&gt;0")+COUNTIFS('GSTN-Diff Gross'!$D$7:$D$1006,'2A'!E895,'GSTN-Diff Gross'!$V$7:$V$1006,"&lt;&gt;0"),'2A'!G895,"")</f>
        <v/>
      </c>
      <c r="F1896" s="90" t="str">
        <f>IF(COUNTIFS('GSTN-Diff Gross'!$D$7:$D$1006,'2A'!E895,'GSTN-Diff Gross'!$R$7:$R$1006,"&lt;&gt;0")+COUNTIFS('GSTN-Diff Gross'!$D$7:$D$1006,'2A'!E895,'GSTN-Diff Gross'!$S$7:$S$1006,"&lt;&gt;0")+COUNTIFS('GSTN-Diff Gross'!$D$7:$D$1006,'2A'!E895,'GSTN-Diff Gross'!$T$7:$T$1006,"&lt;&gt;0")+COUNTIFS('GSTN-Diff Gross'!$D$7:$D$1006,'2A'!E895,'GSTN-Diff Gross'!$U$7:$U$1006,"&lt;&gt;0")+COUNTIFS('GSTN-Diff Gross'!$D$7:$D$1006,'2A'!E895,'GSTN-Diff Gross'!$V$7:$V$1006,"&lt;&gt;0"),'2A'!H895,"")</f>
        <v/>
      </c>
      <c r="G1896" s="167">
        <f t="shared" si="207"/>
        <v>0</v>
      </c>
      <c r="H1896" s="167">
        <f t="shared" si="208"/>
        <v>0</v>
      </c>
      <c r="I1896" s="167">
        <f t="shared" si="209"/>
        <v>0</v>
      </c>
      <c r="J1896" s="167">
        <f t="shared" si="210"/>
        <v>0</v>
      </c>
      <c r="K1896" s="167">
        <f t="shared" si="211"/>
        <v>0</v>
      </c>
      <c r="L1896" s="99">
        <f>IFERROR(VLOOKUP(B1896,BOOKS!$D$6:$M$1005,6,0),0)</f>
        <v>0</v>
      </c>
      <c r="M1896" s="100">
        <f>IFERROR(VLOOKUP(B1896,BOOKS!$D$6:$M$1005,7,0),0)</f>
        <v>0</v>
      </c>
      <c r="N1896" s="100">
        <f>IFERROR(VLOOKUP(B1896,BOOKS!$D$6:$M$1005,8,0),0)</f>
        <v>0</v>
      </c>
      <c r="O1896" s="100">
        <f>IFERROR(VLOOKUP(B1896,BOOKS!$D$6:$M$1005,9,0),0)</f>
        <v>0</v>
      </c>
      <c r="P1896" s="100">
        <f>IFERROR(VLOOKUP(B1896,BOOKS!$D$6:$M$1005,10,0),0)</f>
        <v>0</v>
      </c>
      <c r="Q1896" s="94">
        <f>IFERROR(VLOOKUP(B1896,'2A'!$D$6:$M$1005,6,0),0)</f>
        <v>0</v>
      </c>
      <c r="R1896" s="95">
        <f>IFERROR(VLOOKUP(B1896,'2A'!$D$6:$M$1005,7,0),0)</f>
        <v>0</v>
      </c>
      <c r="S1896" s="95">
        <f>IFERROR(VLOOKUP(B1896,'2A'!$D$6:$M$1005,8,0),0)</f>
        <v>0</v>
      </c>
      <c r="T1896" s="95">
        <f>IFERROR(VLOOKUP(B1896,'2A'!$D$6:$M$1005,9,0),0)</f>
        <v>0</v>
      </c>
      <c r="U1896" s="95">
        <f>IFERROR(VLOOKUP(B1896,'2A'!$D$6:$M$1005,10,0),0)</f>
        <v>0</v>
      </c>
      <c r="V1896" s="111"/>
    </row>
    <row r="1897" spans="1:22">
      <c r="A1897" s="163">
        <f t="shared" si="213"/>
        <v>1891</v>
      </c>
      <c r="B1897" s="163" t="str">
        <f t="shared" si="212"/>
        <v/>
      </c>
      <c r="C1897" s="163" t="str">
        <f>IF(COUNTIFS('GSTN-Diff Gross'!$D$7:$D$1006,'2A'!E896,'GSTN-Diff Gross'!$R$7:$R$1006,"&lt;&gt;0")+COUNTIFS('GSTN-Diff Gross'!$D$7:$D$1006,'2A'!E896,'GSTN-Diff Gross'!$S$7:$S$1006,"&lt;&gt;0")+COUNTIFS('GSTN-Diff Gross'!$D$7:$D$1006,'2A'!E896,'GSTN-Diff Gross'!$T$7:$T$1006,"&lt;&gt;0")+COUNTIFS('GSTN-Diff Gross'!$D$7:$D$1006,'2A'!E896,'GSTN-Diff Gross'!$U$7:$U$1006,"&lt;&gt;0")+COUNTIFS('GSTN-Diff Gross'!$D$7:$D$1006,'2A'!E896,'GSTN-Diff Gross'!$V$7:$V$1006,"&lt;&gt;0"),'2A'!E896,"")</f>
        <v/>
      </c>
      <c r="D1897" s="46" t="str">
        <f>IF(COUNTIFS('GSTN-Diff Gross'!$D$7:$D$1006,'2A'!E896,'GSTN-Diff Gross'!$R$7:$R$1006,"&lt;&gt;0")+COUNTIFS('GSTN-Diff Gross'!$D$7:$D$1006,'2A'!E896,'GSTN-Diff Gross'!$S$7:$S$1006,"&lt;&gt;0")+COUNTIFS('GSTN-Diff Gross'!$D$7:$D$1006,'2A'!E896,'GSTN-Diff Gross'!$T$7:$T$1006,"&lt;&gt;0")+COUNTIFS('GSTN-Diff Gross'!$D$7:$D$1006,'2A'!E896,'GSTN-Diff Gross'!$U$7:$U$1006,"&lt;&gt;0")+COUNTIFS('GSTN-Diff Gross'!$D$7:$D$1006,'2A'!E896,'GSTN-Diff Gross'!$V$7:$V$1006,"&lt;&gt;0"),'2A'!F896,"")</f>
        <v/>
      </c>
      <c r="E1897" s="69" t="str">
        <f>IF(COUNTIFS('GSTN-Diff Gross'!$D$7:$D$1006,'2A'!E896,'GSTN-Diff Gross'!$R$7:$R$1006,"&lt;&gt;0")+COUNTIFS('GSTN-Diff Gross'!$D$7:$D$1006,'2A'!E896,'GSTN-Diff Gross'!$S$7:$S$1006,"&lt;&gt;0")+COUNTIFS('GSTN-Diff Gross'!$D$7:$D$1006,'2A'!E896,'GSTN-Diff Gross'!$T$7:$T$1006,"&lt;&gt;0")+COUNTIFS('GSTN-Diff Gross'!$D$7:$D$1006,'2A'!E896,'GSTN-Diff Gross'!$U$7:$U$1006,"&lt;&gt;0")+COUNTIFS('GSTN-Diff Gross'!$D$7:$D$1006,'2A'!E896,'GSTN-Diff Gross'!$V$7:$V$1006,"&lt;&gt;0"),'2A'!G896,"")</f>
        <v/>
      </c>
      <c r="F1897" s="91" t="str">
        <f>IF(COUNTIFS('GSTN-Diff Gross'!$D$7:$D$1006,'2A'!E896,'GSTN-Diff Gross'!$R$7:$R$1006,"&lt;&gt;0")+COUNTIFS('GSTN-Diff Gross'!$D$7:$D$1006,'2A'!E896,'GSTN-Diff Gross'!$S$7:$S$1006,"&lt;&gt;0")+COUNTIFS('GSTN-Diff Gross'!$D$7:$D$1006,'2A'!E896,'GSTN-Diff Gross'!$T$7:$T$1006,"&lt;&gt;0")+COUNTIFS('GSTN-Diff Gross'!$D$7:$D$1006,'2A'!E896,'GSTN-Diff Gross'!$U$7:$U$1006,"&lt;&gt;0")+COUNTIFS('GSTN-Diff Gross'!$D$7:$D$1006,'2A'!E896,'GSTN-Diff Gross'!$V$7:$V$1006,"&lt;&gt;0"),'2A'!H896,"")</f>
        <v/>
      </c>
      <c r="G1897" s="96">
        <f t="shared" si="207"/>
        <v>0</v>
      </c>
      <c r="H1897" s="96">
        <f t="shared" si="208"/>
        <v>0</v>
      </c>
      <c r="I1897" s="97">
        <f t="shared" si="209"/>
        <v>0</v>
      </c>
      <c r="J1897" s="98">
        <f t="shared" si="210"/>
        <v>0</v>
      </c>
      <c r="K1897" s="96">
        <f t="shared" si="211"/>
        <v>0</v>
      </c>
      <c r="L1897" s="93">
        <f>IFERROR(VLOOKUP(B1897,BOOKS!$D$6:$M$1005,6,0),0)</f>
        <v>0</v>
      </c>
      <c r="M1897" s="88">
        <f>IFERROR(VLOOKUP(B1897,BOOKS!$D$6:$M$1005,7,0),0)</f>
        <v>0</v>
      </c>
      <c r="N1897" s="88">
        <f>IFERROR(VLOOKUP(B1897,BOOKS!$D$6:$M$1005,8,0),0)</f>
        <v>0</v>
      </c>
      <c r="O1897" s="88">
        <f>IFERROR(VLOOKUP(B1897,BOOKS!$D$6:$M$1005,9,0),0)</f>
        <v>0</v>
      </c>
      <c r="P1897" s="88">
        <f>IFERROR(VLOOKUP(B1897,BOOKS!$D$6:$M$1005,10,0),0)</f>
        <v>0</v>
      </c>
      <c r="Q1897" s="84">
        <f>IFERROR(VLOOKUP(B1897,'2A'!$D$6:$M$1005,6,0),0)</f>
        <v>0</v>
      </c>
      <c r="R1897" s="44">
        <f>IFERROR(VLOOKUP(B1897,'2A'!$D$6:$M$1005,7,0),0)</f>
        <v>0</v>
      </c>
      <c r="S1897" s="44">
        <f>IFERROR(VLOOKUP(B1897,'2A'!$D$6:$M$1005,8,0),0)</f>
        <v>0</v>
      </c>
      <c r="T1897" s="44">
        <f>IFERROR(VLOOKUP(B1897,'2A'!$D$6:$M$1005,9,0),0)</f>
        <v>0</v>
      </c>
      <c r="U1897" s="44">
        <f>IFERROR(VLOOKUP(B1897,'2A'!$D$6:$M$1005,10,0),0)</f>
        <v>0</v>
      </c>
      <c r="V1897" s="111"/>
    </row>
    <row r="1898" spans="1:22">
      <c r="A1898" s="161">
        <f t="shared" si="213"/>
        <v>1892</v>
      </c>
      <c r="B1898" s="161" t="str">
        <f t="shared" si="212"/>
        <v/>
      </c>
      <c r="C1898" s="161" t="str">
        <f>IF(COUNTIFS('GSTN-Diff Gross'!$D$7:$D$1006,'2A'!E897,'GSTN-Diff Gross'!$R$7:$R$1006,"&lt;&gt;0")+COUNTIFS('GSTN-Diff Gross'!$D$7:$D$1006,'2A'!E897,'GSTN-Diff Gross'!$S$7:$S$1006,"&lt;&gt;0")+COUNTIFS('GSTN-Diff Gross'!$D$7:$D$1006,'2A'!E897,'GSTN-Diff Gross'!$T$7:$T$1006,"&lt;&gt;0")+COUNTIFS('GSTN-Diff Gross'!$D$7:$D$1006,'2A'!E897,'GSTN-Diff Gross'!$U$7:$U$1006,"&lt;&gt;0")+COUNTIFS('GSTN-Diff Gross'!$D$7:$D$1006,'2A'!E897,'GSTN-Diff Gross'!$V$7:$V$1006,"&lt;&gt;0"),'2A'!E897,"")</f>
        <v/>
      </c>
      <c r="D1898" s="41" t="str">
        <f>IF(COUNTIFS('GSTN-Diff Gross'!$D$7:$D$1006,'2A'!E897,'GSTN-Diff Gross'!$R$7:$R$1006,"&lt;&gt;0")+COUNTIFS('GSTN-Diff Gross'!$D$7:$D$1006,'2A'!E897,'GSTN-Diff Gross'!$S$7:$S$1006,"&lt;&gt;0")+COUNTIFS('GSTN-Diff Gross'!$D$7:$D$1006,'2A'!E897,'GSTN-Diff Gross'!$T$7:$T$1006,"&lt;&gt;0")+COUNTIFS('GSTN-Diff Gross'!$D$7:$D$1006,'2A'!E897,'GSTN-Diff Gross'!$U$7:$U$1006,"&lt;&gt;0")+COUNTIFS('GSTN-Diff Gross'!$D$7:$D$1006,'2A'!E897,'GSTN-Diff Gross'!$V$7:$V$1006,"&lt;&gt;0"),'2A'!F897,"")</f>
        <v/>
      </c>
      <c r="E1898" s="68" t="str">
        <f>IF(COUNTIFS('GSTN-Diff Gross'!$D$7:$D$1006,'2A'!E897,'GSTN-Diff Gross'!$R$7:$R$1006,"&lt;&gt;0")+COUNTIFS('GSTN-Diff Gross'!$D$7:$D$1006,'2A'!E897,'GSTN-Diff Gross'!$S$7:$S$1006,"&lt;&gt;0")+COUNTIFS('GSTN-Diff Gross'!$D$7:$D$1006,'2A'!E897,'GSTN-Diff Gross'!$T$7:$T$1006,"&lt;&gt;0")+COUNTIFS('GSTN-Diff Gross'!$D$7:$D$1006,'2A'!E897,'GSTN-Diff Gross'!$U$7:$U$1006,"&lt;&gt;0")+COUNTIFS('GSTN-Diff Gross'!$D$7:$D$1006,'2A'!E897,'GSTN-Diff Gross'!$V$7:$V$1006,"&lt;&gt;0"),'2A'!G897,"")</f>
        <v/>
      </c>
      <c r="F1898" s="90" t="str">
        <f>IF(COUNTIFS('GSTN-Diff Gross'!$D$7:$D$1006,'2A'!E897,'GSTN-Diff Gross'!$R$7:$R$1006,"&lt;&gt;0")+COUNTIFS('GSTN-Diff Gross'!$D$7:$D$1006,'2A'!E897,'GSTN-Diff Gross'!$S$7:$S$1006,"&lt;&gt;0")+COUNTIFS('GSTN-Diff Gross'!$D$7:$D$1006,'2A'!E897,'GSTN-Diff Gross'!$T$7:$T$1006,"&lt;&gt;0")+COUNTIFS('GSTN-Diff Gross'!$D$7:$D$1006,'2A'!E897,'GSTN-Diff Gross'!$U$7:$U$1006,"&lt;&gt;0")+COUNTIFS('GSTN-Diff Gross'!$D$7:$D$1006,'2A'!E897,'GSTN-Diff Gross'!$V$7:$V$1006,"&lt;&gt;0"),'2A'!H897,"")</f>
        <v/>
      </c>
      <c r="G1898" s="167">
        <f t="shared" si="207"/>
        <v>0</v>
      </c>
      <c r="H1898" s="167">
        <f t="shared" si="208"/>
        <v>0</v>
      </c>
      <c r="I1898" s="167">
        <f t="shared" si="209"/>
        <v>0</v>
      </c>
      <c r="J1898" s="167">
        <f t="shared" si="210"/>
        <v>0</v>
      </c>
      <c r="K1898" s="167">
        <f t="shared" si="211"/>
        <v>0</v>
      </c>
      <c r="L1898" s="99">
        <f>IFERROR(VLOOKUP(B1898,BOOKS!$D$6:$M$1005,6,0),0)</f>
        <v>0</v>
      </c>
      <c r="M1898" s="100">
        <f>IFERROR(VLOOKUP(B1898,BOOKS!$D$6:$M$1005,7,0),0)</f>
        <v>0</v>
      </c>
      <c r="N1898" s="100">
        <f>IFERROR(VLOOKUP(B1898,BOOKS!$D$6:$M$1005,8,0),0)</f>
        <v>0</v>
      </c>
      <c r="O1898" s="100">
        <f>IFERROR(VLOOKUP(B1898,BOOKS!$D$6:$M$1005,9,0),0)</f>
        <v>0</v>
      </c>
      <c r="P1898" s="100">
        <f>IFERROR(VLOOKUP(B1898,BOOKS!$D$6:$M$1005,10,0),0)</f>
        <v>0</v>
      </c>
      <c r="Q1898" s="94">
        <f>IFERROR(VLOOKUP(B1898,'2A'!$D$6:$M$1005,6,0),0)</f>
        <v>0</v>
      </c>
      <c r="R1898" s="95">
        <f>IFERROR(VLOOKUP(B1898,'2A'!$D$6:$M$1005,7,0),0)</f>
        <v>0</v>
      </c>
      <c r="S1898" s="95">
        <f>IFERROR(VLOOKUP(B1898,'2A'!$D$6:$M$1005,8,0),0)</f>
        <v>0</v>
      </c>
      <c r="T1898" s="95">
        <f>IFERROR(VLOOKUP(B1898,'2A'!$D$6:$M$1005,9,0),0)</f>
        <v>0</v>
      </c>
      <c r="U1898" s="95">
        <f>IFERROR(VLOOKUP(B1898,'2A'!$D$6:$M$1005,10,0),0)</f>
        <v>0</v>
      </c>
      <c r="V1898" s="111"/>
    </row>
    <row r="1899" spans="1:22">
      <c r="A1899" s="163">
        <f t="shared" si="213"/>
        <v>1893</v>
      </c>
      <c r="B1899" s="163" t="str">
        <f t="shared" si="212"/>
        <v/>
      </c>
      <c r="C1899" s="163" t="str">
        <f>IF(COUNTIFS('GSTN-Diff Gross'!$D$7:$D$1006,'2A'!E898,'GSTN-Diff Gross'!$R$7:$R$1006,"&lt;&gt;0")+COUNTIFS('GSTN-Diff Gross'!$D$7:$D$1006,'2A'!E898,'GSTN-Diff Gross'!$S$7:$S$1006,"&lt;&gt;0")+COUNTIFS('GSTN-Diff Gross'!$D$7:$D$1006,'2A'!E898,'GSTN-Diff Gross'!$T$7:$T$1006,"&lt;&gt;0")+COUNTIFS('GSTN-Diff Gross'!$D$7:$D$1006,'2A'!E898,'GSTN-Diff Gross'!$U$7:$U$1006,"&lt;&gt;0")+COUNTIFS('GSTN-Diff Gross'!$D$7:$D$1006,'2A'!E898,'GSTN-Diff Gross'!$V$7:$V$1006,"&lt;&gt;0"),'2A'!E898,"")</f>
        <v/>
      </c>
      <c r="D1899" s="46" t="str">
        <f>IF(COUNTIFS('GSTN-Diff Gross'!$D$7:$D$1006,'2A'!E898,'GSTN-Diff Gross'!$R$7:$R$1006,"&lt;&gt;0")+COUNTIFS('GSTN-Diff Gross'!$D$7:$D$1006,'2A'!E898,'GSTN-Diff Gross'!$S$7:$S$1006,"&lt;&gt;0")+COUNTIFS('GSTN-Diff Gross'!$D$7:$D$1006,'2A'!E898,'GSTN-Diff Gross'!$T$7:$T$1006,"&lt;&gt;0")+COUNTIFS('GSTN-Diff Gross'!$D$7:$D$1006,'2A'!E898,'GSTN-Diff Gross'!$U$7:$U$1006,"&lt;&gt;0")+COUNTIFS('GSTN-Diff Gross'!$D$7:$D$1006,'2A'!E898,'GSTN-Diff Gross'!$V$7:$V$1006,"&lt;&gt;0"),'2A'!F898,"")</f>
        <v/>
      </c>
      <c r="E1899" s="69" t="str">
        <f>IF(COUNTIFS('GSTN-Diff Gross'!$D$7:$D$1006,'2A'!E898,'GSTN-Diff Gross'!$R$7:$R$1006,"&lt;&gt;0")+COUNTIFS('GSTN-Diff Gross'!$D$7:$D$1006,'2A'!E898,'GSTN-Diff Gross'!$S$7:$S$1006,"&lt;&gt;0")+COUNTIFS('GSTN-Diff Gross'!$D$7:$D$1006,'2A'!E898,'GSTN-Diff Gross'!$T$7:$T$1006,"&lt;&gt;0")+COUNTIFS('GSTN-Diff Gross'!$D$7:$D$1006,'2A'!E898,'GSTN-Diff Gross'!$U$7:$U$1006,"&lt;&gt;0")+COUNTIFS('GSTN-Diff Gross'!$D$7:$D$1006,'2A'!E898,'GSTN-Diff Gross'!$V$7:$V$1006,"&lt;&gt;0"),'2A'!G898,"")</f>
        <v/>
      </c>
      <c r="F1899" s="91" t="str">
        <f>IF(COUNTIFS('GSTN-Diff Gross'!$D$7:$D$1006,'2A'!E898,'GSTN-Diff Gross'!$R$7:$R$1006,"&lt;&gt;0")+COUNTIFS('GSTN-Diff Gross'!$D$7:$D$1006,'2A'!E898,'GSTN-Diff Gross'!$S$7:$S$1006,"&lt;&gt;0")+COUNTIFS('GSTN-Diff Gross'!$D$7:$D$1006,'2A'!E898,'GSTN-Diff Gross'!$T$7:$T$1006,"&lt;&gt;0")+COUNTIFS('GSTN-Diff Gross'!$D$7:$D$1006,'2A'!E898,'GSTN-Diff Gross'!$U$7:$U$1006,"&lt;&gt;0")+COUNTIFS('GSTN-Diff Gross'!$D$7:$D$1006,'2A'!E898,'GSTN-Diff Gross'!$V$7:$V$1006,"&lt;&gt;0"),'2A'!H898,"")</f>
        <v/>
      </c>
      <c r="G1899" s="96">
        <f t="shared" si="207"/>
        <v>0</v>
      </c>
      <c r="H1899" s="96">
        <f t="shared" si="208"/>
        <v>0</v>
      </c>
      <c r="I1899" s="97">
        <f t="shared" si="209"/>
        <v>0</v>
      </c>
      <c r="J1899" s="98">
        <f t="shared" si="210"/>
        <v>0</v>
      </c>
      <c r="K1899" s="96">
        <f t="shared" si="211"/>
        <v>0</v>
      </c>
      <c r="L1899" s="93">
        <f>IFERROR(VLOOKUP(B1899,BOOKS!$D$6:$M$1005,6,0),0)</f>
        <v>0</v>
      </c>
      <c r="M1899" s="88">
        <f>IFERROR(VLOOKUP(B1899,BOOKS!$D$6:$M$1005,7,0),0)</f>
        <v>0</v>
      </c>
      <c r="N1899" s="88">
        <f>IFERROR(VLOOKUP(B1899,BOOKS!$D$6:$M$1005,8,0),0)</f>
        <v>0</v>
      </c>
      <c r="O1899" s="88">
        <f>IFERROR(VLOOKUP(B1899,BOOKS!$D$6:$M$1005,9,0),0)</f>
        <v>0</v>
      </c>
      <c r="P1899" s="88">
        <f>IFERROR(VLOOKUP(B1899,BOOKS!$D$6:$M$1005,10,0),0)</f>
        <v>0</v>
      </c>
      <c r="Q1899" s="84">
        <f>IFERROR(VLOOKUP(B1899,'2A'!$D$6:$M$1005,6,0),0)</f>
        <v>0</v>
      </c>
      <c r="R1899" s="44">
        <f>IFERROR(VLOOKUP(B1899,'2A'!$D$6:$M$1005,7,0),0)</f>
        <v>0</v>
      </c>
      <c r="S1899" s="44">
        <f>IFERROR(VLOOKUP(B1899,'2A'!$D$6:$M$1005,8,0),0)</f>
        <v>0</v>
      </c>
      <c r="T1899" s="44">
        <f>IFERROR(VLOOKUP(B1899,'2A'!$D$6:$M$1005,9,0),0)</f>
        <v>0</v>
      </c>
      <c r="U1899" s="44">
        <f>IFERROR(VLOOKUP(B1899,'2A'!$D$6:$M$1005,10,0),0)</f>
        <v>0</v>
      </c>
      <c r="V1899" s="111"/>
    </row>
    <row r="1900" spans="1:22">
      <c r="A1900" s="161">
        <f t="shared" si="213"/>
        <v>1894</v>
      </c>
      <c r="B1900" s="161" t="str">
        <f t="shared" si="212"/>
        <v/>
      </c>
      <c r="C1900" s="161" t="str">
        <f>IF(COUNTIFS('GSTN-Diff Gross'!$D$7:$D$1006,'2A'!E899,'GSTN-Diff Gross'!$R$7:$R$1006,"&lt;&gt;0")+COUNTIFS('GSTN-Diff Gross'!$D$7:$D$1006,'2A'!E899,'GSTN-Diff Gross'!$S$7:$S$1006,"&lt;&gt;0")+COUNTIFS('GSTN-Diff Gross'!$D$7:$D$1006,'2A'!E899,'GSTN-Diff Gross'!$T$7:$T$1006,"&lt;&gt;0")+COUNTIFS('GSTN-Diff Gross'!$D$7:$D$1006,'2A'!E899,'GSTN-Diff Gross'!$U$7:$U$1006,"&lt;&gt;0")+COUNTIFS('GSTN-Diff Gross'!$D$7:$D$1006,'2A'!E899,'GSTN-Diff Gross'!$V$7:$V$1006,"&lt;&gt;0"),'2A'!E899,"")</f>
        <v/>
      </c>
      <c r="D1900" s="41" t="str">
        <f>IF(COUNTIFS('GSTN-Diff Gross'!$D$7:$D$1006,'2A'!E899,'GSTN-Diff Gross'!$R$7:$R$1006,"&lt;&gt;0")+COUNTIFS('GSTN-Diff Gross'!$D$7:$D$1006,'2A'!E899,'GSTN-Diff Gross'!$S$7:$S$1006,"&lt;&gt;0")+COUNTIFS('GSTN-Diff Gross'!$D$7:$D$1006,'2A'!E899,'GSTN-Diff Gross'!$T$7:$T$1006,"&lt;&gt;0")+COUNTIFS('GSTN-Diff Gross'!$D$7:$D$1006,'2A'!E899,'GSTN-Diff Gross'!$U$7:$U$1006,"&lt;&gt;0")+COUNTIFS('GSTN-Diff Gross'!$D$7:$D$1006,'2A'!E899,'GSTN-Diff Gross'!$V$7:$V$1006,"&lt;&gt;0"),'2A'!F899,"")</f>
        <v/>
      </c>
      <c r="E1900" s="68" t="str">
        <f>IF(COUNTIFS('GSTN-Diff Gross'!$D$7:$D$1006,'2A'!E899,'GSTN-Diff Gross'!$R$7:$R$1006,"&lt;&gt;0")+COUNTIFS('GSTN-Diff Gross'!$D$7:$D$1006,'2A'!E899,'GSTN-Diff Gross'!$S$7:$S$1006,"&lt;&gt;0")+COUNTIFS('GSTN-Diff Gross'!$D$7:$D$1006,'2A'!E899,'GSTN-Diff Gross'!$T$7:$T$1006,"&lt;&gt;0")+COUNTIFS('GSTN-Diff Gross'!$D$7:$D$1006,'2A'!E899,'GSTN-Diff Gross'!$U$7:$U$1006,"&lt;&gt;0")+COUNTIFS('GSTN-Diff Gross'!$D$7:$D$1006,'2A'!E899,'GSTN-Diff Gross'!$V$7:$V$1006,"&lt;&gt;0"),'2A'!G899,"")</f>
        <v/>
      </c>
      <c r="F1900" s="90" t="str">
        <f>IF(COUNTIFS('GSTN-Diff Gross'!$D$7:$D$1006,'2A'!E899,'GSTN-Diff Gross'!$R$7:$R$1006,"&lt;&gt;0")+COUNTIFS('GSTN-Diff Gross'!$D$7:$D$1006,'2A'!E899,'GSTN-Diff Gross'!$S$7:$S$1006,"&lt;&gt;0")+COUNTIFS('GSTN-Diff Gross'!$D$7:$D$1006,'2A'!E899,'GSTN-Diff Gross'!$T$7:$T$1006,"&lt;&gt;0")+COUNTIFS('GSTN-Diff Gross'!$D$7:$D$1006,'2A'!E899,'GSTN-Diff Gross'!$U$7:$U$1006,"&lt;&gt;0")+COUNTIFS('GSTN-Diff Gross'!$D$7:$D$1006,'2A'!E899,'GSTN-Diff Gross'!$V$7:$V$1006,"&lt;&gt;0"),'2A'!H899,"")</f>
        <v/>
      </c>
      <c r="G1900" s="167">
        <f t="shared" si="207"/>
        <v>0</v>
      </c>
      <c r="H1900" s="167">
        <f t="shared" si="208"/>
        <v>0</v>
      </c>
      <c r="I1900" s="167">
        <f t="shared" si="209"/>
        <v>0</v>
      </c>
      <c r="J1900" s="167">
        <f t="shared" si="210"/>
        <v>0</v>
      </c>
      <c r="K1900" s="167">
        <f t="shared" si="211"/>
        <v>0</v>
      </c>
      <c r="L1900" s="99">
        <f>IFERROR(VLOOKUP(B1900,BOOKS!$D$6:$M$1005,6,0),0)</f>
        <v>0</v>
      </c>
      <c r="M1900" s="100">
        <f>IFERROR(VLOOKUP(B1900,BOOKS!$D$6:$M$1005,7,0),0)</f>
        <v>0</v>
      </c>
      <c r="N1900" s="100">
        <f>IFERROR(VLOOKUP(B1900,BOOKS!$D$6:$M$1005,8,0),0)</f>
        <v>0</v>
      </c>
      <c r="O1900" s="100">
        <f>IFERROR(VLOOKUP(B1900,BOOKS!$D$6:$M$1005,9,0),0)</f>
        <v>0</v>
      </c>
      <c r="P1900" s="100">
        <f>IFERROR(VLOOKUP(B1900,BOOKS!$D$6:$M$1005,10,0),0)</f>
        <v>0</v>
      </c>
      <c r="Q1900" s="94">
        <f>IFERROR(VLOOKUP(B1900,'2A'!$D$6:$M$1005,6,0),0)</f>
        <v>0</v>
      </c>
      <c r="R1900" s="95">
        <f>IFERROR(VLOOKUP(B1900,'2A'!$D$6:$M$1005,7,0),0)</f>
        <v>0</v>
      </c>
      <c r="S1900" s="95">
        <f>IFERROR(VLOOKUP(B1900,'2A'!$D$6:$M$1005,8,0),0)</f>
        <v>0</v>
      </c>
      <c r="T1900" s="95">
        <f>IFERROR(VLOOKUP(B1900,'2A'!$D$6:$M$1005,9,0),0)</f>
        <v>0</v>
      </c>
      <c r="U1900" s="95">
        <f>IFERROR(VLOOKUP(B1900,'2A'!$D$6:$M$1005,10,0),0)</f>
        <v>0</v>
      </c>
      <c r="V1900" s="111"/>
    </row>
    <row r="1901" spans="1:22">
      <c r="A1901" s="163">
        <f t="shared" si="213"/>
        <v>1895</v>
      </c>
      <c r="B1901" s="163" t="str">
        <f t="shared" si="212"/>
        <v/>
      </c>
      <c r="C1901" s="163" t="str">
        <f>IF(COUNTIFS('GSTN-Diff Gross'!$D$7:$D$1006,'2A'!E900,'GSTN-Diff Gross'!$R$7:$R$1006,"&lt;&gt;0")+COUNTIFS('GSTN-Diff Gross'!$D$7:$D$1006,'2A'!E900,'GSTN-Diff Gross'!$S$7:$S$1006,"&lt;&gt;0")+COUNTIFS('GSTN-Diff Gross'!$D$7:$D$1006,'2A'!E900,'GSTN-Diff Gross'!$T$7:$T$1006,"&lt;&gt;0")+COUNTIFS('GSTN-Diff Gross'!$D$7:$D$1006,'2A'!E900,'GSTN-Diff Gross'!$U$7:$U$1006,"&lt;&gt;0")+COUNTIFS('GSTN-Diff Gross'!$D$7:$D$1006,'2A'!E900,'GSTN-Diff Gross'!$V$7:$V$1006,"&lt;&gt;0"),'2A'!E900,"")</f>
        <v/>
      </c>
      <c r="D1901" s="46" t="str">
        <f>IF(COUNTIFS('GSTN-Diff Gross'!$D$7:$D$1006,'2A'!E900,'GSTN-Diff Gross'!$R$7:$R$1006,"&lt;&gt;0")+COUNTIFS('GSTN-Diff Gross'!$D$7:$D$1006,'2A'!E900,'GSTN-Diff Gross'!$S$7:$S$1006,"&lt;&gt;0")+COUNTIFS('GSTN-Diff Gross'!$D$7:$D$1006,'2A'!E900,'GSTN-Diff Gross'!$T$7:$T$1006,"&lt;&gt;0")+COUNTIFS('GSTN-Diff Gross'!$D$7:$D$1006,'2A'!E900,'GSTN-Diff Gross'!$U$7:$U$1006,"&lt;&gt;0")+COUNTIFS('GSTN-Diff Gross'!$D$7:$D$1006,'2A'!E900,'GSTN-Diff Gross'!$V$7:$V$1006,"&lt;&gt;0"),'2A'!F900,"")</f>
        <v/>
      </c>
      <c r="E1901" s="69" t="str">
        <f>IF(COUNTIFS('GSTN-Diff Gross'!$D$7:$D$1006,'2A'!E900,'GSTN-Diff Gross'!$R$7:$R$1006,"&lt;&gt;0")+COUNTIFS('GSTN-Diff Gross'!$D$7:$D$1006,'2A'!E900,'GSTN-Diff Gross'!$S$7:$S$1006,"&lt;&gt;0")+COUNTIFS('GSTN-Diff Gross'!$D$7:$D$1006,'2A'!E900,'GSTN-Diff Gross'!$T$7:$T$1006,"&lt;&gt;0")+COUNTIFS('GSTN-Diff Gross'!$D$7:$D$1006,'2A'!E900,'GSTN-Diff Gross'!$U$7:$U$1006,"&lt;&gt;0")+COUNTIFS('GSTN-Diff Gross'!$D$7:$D$1006,'2A'!E900,'GSTN-Diff Gross'!$V$7:$V$1006,"&lt;&gt;0"),'2A'!G900,"")</f>
        <v/>
      </c>
      <c r="F1901" s="91" t="str">
        <f>IF(COUNTIFS('GSTN-Diff Gross'!$D$7:$D$1006,'2A'!E900,'GSTN-Diff Gross'!$R$7:$R$1006,"&lt;&gt;0")+COUNTIFS('GSTN-Diff Gross'!$D$7:$D$1006,'2A'!E900,'GSTN-Diff Gross'!$S$7:$S$1006,"&lt;&gt;0")+COUNTIFS('GSTN-Diff Gross'!$D$7:$D$1006,'2A'!E900,'GSTN-Diff Gross'!$T$7:$T$1006,"&lt;&gt;0")+COUNTIFS('GSTN-Diff Gross'!$D$7:$D$1006,'2A'!E900,'GSTN-Diff Gross'!$U$7:$U$1006,"&lt;&gt;0")+COUNTIFS('GSTN-Diff Gross'!$D$7:$D$1006,'2A'!E900,'GSTN-Diff Gross'!$V$7:$V$1006,"&lt;&gt;0"),'2A'!H900,"")</f>
        <v/>
      </c>
      <c r="G1901" s="96">
        <f t="shared" si="207"/>
        <v>0</v>
      </c>
      <c r="H1901" s="96">
        <f t="shared" si="208"/>
        <v>0</v>
      </c>
      <c r="I1901" s="97">
        <f t="shared" si="209"/>
        <v>0</v>
      </c>
      <c r="J1901" s="98">
        <f t="shared" si="210"/>
        <v>0</v>
      </c>
      <c r="K1901" s="96">
        <f t="shared" si="211"/>
        <v>0</v>
      </c>
      <c r="L1901" s="93">
        <f>IFERROR(VLOOKUP(B1901,BOOKS!$D$6:$M$1005,6,0),0)</f>
        <v>0</v>
      </c>
      <c r="M1901" s="88">
        <f>IFERROR(VLOOKUP(B1901,BOOKS!$D$6:$M$1005,7,0),0)</f>
        <v>0</v>
      </c>
      <c r="N1901" s="88">
        <f>IFERROR(VLOOKUP(B1901,BOOKS!$D$6:$M$1005,8,0),0)</f>
        <v>0</v>
      </c>
      <c r="O1901" s="88">
        <f>IFERROR(VLOOKUP(B1901,BOOKS!$D$6:$M$1005,9,0),0)</f>
        <v>0</v>
      </c>
      <c r="P1901" s="88">
        <f>IFERROR(VLOOKUP(B1901,BOOKS!$D$6:$M$1005,10,0),0)</f>
        <v>0</v>
      </c>
      <c r="Q1901" s="84">
        <f>IFERROR(VLOOKUP(B1901,'2A'!$D$6:$M$1005,6,0),0)</f>
        <v>0</v>
      </c>
      <c r="R1901" s="44">
        <f>IFERROR(VLOOKUP(B1901,'2A'!$D$6:$M$1005,7,0),0)</f>
        <v>0</v>
      </c>
      <c r="S1901" s="44">
        <f>IFERROR(VLOOKUP(B1901,'2A'!$D$6:$M$1005,8,0),0)</f>
        <v>0</v>
      </c>
      <c r="T1901" s="44">
        <f>IFERROR(VLOOKUP(B1901,'2A'!$D$6:$M$1005,9,0),0)</f>
        <v>0</v>
      </c>
      <c r="U1901" s="44">
        <f>IFERROR(VLOOKUP(B1901,'2A'!$D$6:$M$1005,10,0),0)</f>
        <v>0</v>
      </c>
      <c r="V1901" s="111"/>
    </row>
    <row r="1902" spans="1:22">
      <c r="A1902" s="161">
        <f t="shared" si="213"/>
        <v>1896</v>
      </c>
      <c r="B1902" s="161" t="str">
        <f t="shared" si="212"/>
        <v/>
      </c>
      <c r="C1902" s="161" t="str">
        <f>IF(COUNTIFS('GSTN-Diff Gross'!$D$7:$D$1006,'2A'!E901,'GSTN-Diff Gross'!$R$7:$R$1006,"&lt;&gt;0")+COUNTIFS('GSTN-Diff Gross'!$D$7:$D$1006,'2A'!E901,'GSTN-Diff Gross'!$S$7:$S$1006,"&lt;&gt;0")+COUNTIFS('GSTN-Diff Gross'!$D$7:$D$1006,'2A'!E901,'GSTN-Diff Gross'!$T$7:$T$1006,"&lt;&gt;0")+COUNTIFS('GSTN-Diff Gross'!$D$7:$D$1006,'2A'!E901,'GSTN-Diff Gross'!$U$7:$U$1006,"&lt;&gt;0")+COUNTIFS('GSTN-Diff Gross'!$D$7:$D$1006,'2A'!E901,'GSTN-Diff Gross'!$V$7:$V$1006,"&lt;&gt;0"),'2A'!E901,"")</f>
        <v/>
      </c>
      <c r="D1902" s="41" t="str">
        <f>IF(COUNTIFS('GSTN-Diff Gross'!$D$7:$D$1006,'2A'!E901,'GSTN-Diff Gross'!$R$7:$R$1006,"&lt;&gt;0")+COUNTIFS('GSTN-Diff Gross'!$D$7:$D$1006,'2A'!E901,'GSTN-Diff Gross'!$S$7:$S$1006,"&lt;&gt;0")+COUNTIFS('GSTN-Diff Gross'!$D$7:$D$1006,'2A'!E901,'GSTN-Diff Gross'!$T$7:$T$1006,"&lt;&gt;0")+COUNTIFS('GSTN-Diff Gross'!$D$7:$D$1006,'2A'!E901,'GSTN-Diff Gross'!$U$7:$U$1006,"&lt;&gt;0")+COUNTIFS('GSTN-Diff Gross'!$D$7:$D$1006,'2A'!E901,'GSTN-Diff Gross'!$V$7:$V$1006,"&lt;&gt;0"),'2A'!F901,"")</f>
        <v/>
      </c>
      <c r="E1902" s="68" t="str">
        <f>IF(COUNTIFS('GSTN-Diff Gross'!$D$7:$D$1006,'2A'!E901,'GSTN-Diff Gross'!$R$7:$R$1006,"&lt;&gt;0")+COUNTIFS('GSTN-Diff Gross'!$D$7:$D$1006,'2A'!E901,'GSTN-Diff Gross'!$S$7:$S$1006,"&lt;&gt;0")+COUNTIFS('GSTN-Diff Gross'!$D$7:$D$1006,'2A'!E901,'GSTN-Diff Gross'!$T$7:$T$1006,"&lt;&gt;0")+COUNTIFS('GSTN-Diff Gross'!$D$7:$D$1006,'2A'!E901,'GSTN-Diff Gross'!$U$7:$U$1006,"&lt;&gt;0")+COUNTIFS('GSTN-Diff Gross'!$D$7:$D$1006,'2A'!E901,'GSTN-Diff Gross'!$V$7:$V$1006,"&lt;&gt;0"),'2A'!G901,"")</f>
        <v/>
      </c>
      <c r="F1902" s="90" t="str">
        <f>IF(COUNTIFS('GSTN-Diff Gross'!$D$7:$D$1006,'2A'!E901,'GSTN-Diff Gross'!$R$7:$R$1006,"&lt;&gt;0")+COUNTIFS('GSTN-Diff Gross'!$D$7:$D$1006,'2A'!E901,'GSTN-Diff Gross'!$S$7:$S$1006,"&lt;&gt;0")+COUNTIFS('GSTN-Diff Gross'!$D$7:$D$1006,'2A'!E901,'GSTN-Diff Gross'!$T$7:$T$1006,"&lt;&gt;0")+COUNTIFS('GSTN-Diff Gross'!$D$7:$D$1006,'2A'!E901,'GSTN-Diff Gross'!$U$7:$U$1006,"&lt;&gt;0")+COUNTIFS('GSTN-Diff Gross'!$D$7:$D$1006,'2A'!E901,'GSTN-Diff Gross'!$V$7:$V$1006,"&lt;&gt;0"),'2A'!H901,"")</f>
        <v/>
      </c>
      <c r="G1902" s="167">
        <f t="shared" si="207"/>
        <v>0</v>
      </c>
      <c r="H1902" s="167">
        <f t="shared" si="208"/>
        <v>0</v>
      </c>
      <c r="I1902" s="167">
        <f t="shared" si="209"/>
        <v>0</v>
      </c>
      <c r="J1902" s="167">
        <f t="shared" si="210"/>
        <v>0</v>
      </c>
      <c r="K1902" s="167">
        <f t="shared" si="211"/>
        <v>0</v>
      </c>
      <c r="L1902" s="99">
        <f>IFERROR(VLOOKUP(B1902,BOOKS!$D$6:$M$1005,6,0),0)</f>
        <v>0</v>
      </c>
      <c r="M1902" s="100">
        <f>IFERROR(VLOOKUP(B1902,BOOKS!$D$6:$M$1005,7,0),0)</f>
        <v>0</v>
      </c>
      <c r="N1902" s="100">
        <f>IFERROR(VLOOKUP(B1902,BOOKS!$D$6:$M$1005,8,0),0)</f>
        <v>0</v>
      </c>
      <c r="O1902" s="100">
        <f>IFERROR(VLOOKUP(B1902,BOOKS!$D$6:$M$1005,9,0),0)</f>
        <v>0</v>
      </c>
      <c r="P1902" s="100">
        <f>IFERROR(VLOOKUP(B1902,BOOKS!$D$6:$M$1005,10,0),0)</f>
        <v>0</v>
      </c>
      <c r="Q1902" s="94">
        <f>IFERROR(VLOOKUP(B1902,'2A'!$D$6:$M$1005,6,0),0)</f>
        <v>0</v>
      </c>
      <c r="R1902" s="95">
        <f>IFERROR(VLOOKUP(B1902,'2A'!$D$6:$M$1005,7,0),0)</f>
        <v>0</v>
      </c>
      <c r="S1902" s="95">
        <f>IFERROR(VLOOKUP(B1902,'2A'!$D$6:$M$1005,8,0),0)</f>
        <v>0</v>
      </c>
      <c r="T1902" s="95">
        <f>IFERROR(VLOOKUP(B1902,'2A'!$D$6:$M$1005,9,0),0)</f>
        <v>0</v>
      </c>
      <c r="U1902" s="95">
        <f>IFERROR(VLOOKUP(B1902,'2A'!$D$6:$M$1005,10,0),0)</f>
        <v>0</v>
      </c>
      <c r="V1902" s="111"/>
    </row>
    <row r="1903" spans="1:22">
      <c r="A1903" s="163">
        <f t="shared" si="213"/>
        <v>1897</v>
      </c>
      <c r="B1903" s="163" t="str">
        <f t="shared" si="212"/>
        <v/>
      </c>
      <c r="C1903" s="163" t="str">
        <f>IF(COUNTIFS('GSTN-Diff Gross'!$D$7:$D$1006,'2A'!E902,'GSTN-Diff Gross'!$R$7:$R$1006,"&lt;&gt;0")+COUNTIFS('GSTN-Diff Gross'!$D$7:$D$1006,'2A'!E902,'GSTN-Diff Gross'!$S$7:$S$1006,"&lt;&gt;0")+COUNTIFS('GSTN-Diff Gross'!$D$7:$D$1006,'2A'!E902,'GSTN-Diff Gross'!$T$7:$T$1006,"&lt;&gt;0")+COUNTIFS('GSTN-Diff Gross'!$D$7:$D$1006,'2A'!E902,'GSTN-Diff Gross'!$U$7:$U$1006,"&lt;&gt;0")+COUNTIFS('GSTN-Diff Gross'!$D$7:$D$1006,'2A'!E902,'GSTN-Diff Gross'!$V$7:$V$1006,"&lt;&gt;0"),'2A'!E902,"")</f>
        <v/>
      </c>
      <c r="D1903" s="46" t="str">
        <f>IF(COUNTIFS('GSTN-Diff Gross'!$D$7:$D$1006,'2A'!E902,'GSTN-Diff Gross'!$R$7:$R$1006,"&lt;&gt;0")+COUNTIFS('GSTN-Diff Gross'!$D$7:$D$1006,'2A'!E902,'GSTN-Diff Gross'!$S$7:$S$1006,"&lt;&gt;0")+COUNTIFS('GSTN-Diff Gross'!$D$7:$D$1006,'2A'!E902,'GSTN-Diff Gross'!$T$7:$T$1006,"&lt;&gt;0")+COUNTIFS('GSTN-Diff Gross'!$D$7:$D$1006,'2A'!E902,'GSTN-Diff Gross'!$U$7:$U$1006,"&lt;&gt;0")+COUNTIFS('GSTN-Diff Gross'!$D$7:$D$1006,'2A'!E902,'GSTN-Diff Gross'!$V$7:$V$1006,"&lt;&gt;0"),'2A'!F902,"")</f>
        <v/>
      </c>
      <c r="E1903" s="69" t="str">
        <f>IF(COUNTIFS('GSTN-Diff Gross'!$D$7:$D$1006,'2A'!E902,'GSTN-Diff Gross'!$R$7:$R$1006,"&lt;&gt;0")+COUNTIFS('GSTN-Diff Gross'!$D$7:$D$1006,'2A'!E902,'GSTN-Diff Gross'!$S$7:$S$1006,"&lt;&gt;0")+COUNTIFS('GSTN-Diff Gross'!$D$7:$D$1006,'2A'!E902,'GSTN-Diff Gross'!$T$7:$T$1006,"&lt;&gt;0")+COUNTIFS('GSTN-Diff Gross'!$D$7:$D$1006,'2A'!E902,'GSTN-Diff Gross'!$U$7:$U$1006,"&lt;&gt;0")+COUNTIFS('GSTN-Diff Gross'!$D$7:$D$1006,'2A'!E902,'GSTN-Diff Gross'!$V$7:$V$1006,"&lt;&gt;0"),'2A'!G902,"")</f>
        <v/>
      </c>
      <c r="F1903" s="91" t="str">
        <f>IF(COUNTIFS('GSTN-Diff Gross'!$D$7:$D$1006,'2A'!E902,'GSTN-Diff Gross'!$R$7:$R$1006,"&lt;&gt;0")+COUNTIFS('GSTN-Diff Gross'!$D$7:$D$1006,'2A'!E902,'GSTN-Diff Gross'!$S$7:$S$1006,"&lt;&gt;0")+COUNTIFS('GSTN-Diff Gross'!$D$7:$D$1006,'2A'!E902,'GSTN-Diff Gross'!$T$7:$T$1006,"&lt;&gt;0")+COUNTIFS('GSTN-Diff Gross'!$D$7:$D$1006,'2A'!E902,'GSTN-Diff Gross'!$U$7:$U$1006,"&lt;&gt;0")+COUNTIFS('GSTN-Diff Gross'!$D$7:$D$1006,'2A'!E902,'GSTN-Diff Gross'!$V$7:$V$1006,"&lt;&gt;0"),'2A'!H902,"")</f>
        <v/>
      </c>
      <c r="G1903" s="96">
        <f t="shared" ref="G1903:G1966" si="214">L1903-Q1903</f>
        <v>0</v>
      </c>
      <c r="H1903" s="96">
        <f t="shared" ref="H1903:H1966" si="215">M1903-R1903</f>
        <v>0</v>
      </c>
      <c r="I1903" s="97">
        <f t="shared" ref="I1903:I1966" si="216">N1903-S1903</f>
        <v>0</v>
      </c>
      <c r="J1903" s="98">
        <f t="shared" ref="J1903:J1966" si="217">O1903-T1903</f>
        <v>0</v>
      </c>
      <c r="K1903" s="96">
        <f t="shared" ref="K1903:K1966" si="218">P1903-U1903</f>
        <v>0</v>
      </c>
      <c r="L1903" s="93">
        <f>IFERROR(VLOOKUP(B1903,BOOKS!$D$6:$M$1005,6,0),0)</f>
        <v>0</v>
      </c>
      <c r="M1903" s="88">
        <f>IFERROR(VLOOKUP(B1903,BOOKS!$D$6:$M$1005,7,0),0)</f>
        <v>0</v>
      </c>
      <c r="N1903" s="88">
        <f>IFERROR(VLOOKUP(B1903,BOOKS!$D$6:$M$1005,8,0),0)</f>
        <v>0</v>
      </c>
      <c r="O1903" s="88">
        <f>IFERROR(VLOOKUP(B1903,BOOKS!$D$6:$M$1005,9,0),0)</f>
        <v>0</v>
      </c>
      <c r="P1903" s="88">
        <f>IFERROR(VLOOKUP(B1903,BOOKS!$D$6:$M$1005,10,0),0)</f>
        <v>0</v>
      </c>
      <c r="Q1903" s="84">
        <f>IFERROR(VLOOKUP(B1903,'2A'!$D$6:$M$1005,6,0),0)</f>
        <v>0</v>
      </c>
      <c r="R1903" s="44">
        <f>IFERROR(VLOOKUP(B1903,'2A'!$D$6:$M$1005,7,0),0)</f>
        <v>0</v>
      </c>
      <c r="S1903" s="44">
        <f>IFERROR(VLOOKUP(B1903,'2A'!$D$6:$M$1005,8,0),0)</f>
        <v>0</v>
      </c>
      <c r="T1903" s="44">
        <f>IFERROR(VLOOKUP(B1903,'2A'!$D$6:$M$1005,9,0),0)</f>
        <v>0</v>
      </c>
      <c r="U1903" s="44">
        <f>IFERROR(VLOOKUP(B1903,'2A'!$D$6:$M$1005,10,0),0)</f>
        <v>0</v>
      </c>
      <c r="V1903" s="111"/>
    </row>
    <row r="1904" spans="1:22">
      <c r="A1904" s="161">
        <f t="shared" si="213"/>
        <v>1898</v>
      </c>
      <c r="B1904" s="161" t="str">
        <f t="shared" ref="B1904:B1967" si="219">C1904&amp;E1904</f>
        <v/>
      </c>
      <c r="C1904" s="161" t="str">
        <f>IF(COUNTIFS('GSTN-Diff Gross'!$D$7:$D$1006,'2A'!E903,'GSTN-Diff Gross'!$R$7:$R$1006,"&lt;&gt;0")+COUNTIFS('GSTN-Diff Gross'!$D$7:$D$1006,'2A'!E903,'GSTN-Diff Gross'!$S$7:$S$1006,"&lt;&gt;0")+COUNTIFS('GSTN-Diff Gross'!$D$7:$D$1006,'2A'!E903,'GSTN-Diff Gross'!$T$7:$T$1006,"&lt;&gt;0")+COUNTIFS('GSTN-Diff Gross'!$D$7:$D$1006,'2A'!E903,'GSTN-Diff Gross'!$U$7:$U$1006,"&lt;&gt;0")+COUNTIFS('GSTN-Diff Gross'!$D$7:$D$1006,'2A'!E903,'GSTN-Diff Gross'!$V$7:$V$1006,"&lt;&gt;0"),'2A'!E903,"")</f>
        <v/>
      </c>
      <c r="D1904" s="41" t="str">
        <f>IF(COUNTIFS('GSTN-Diff Gross'!$D$7:$D$1006,'2A'!E903,'GSTN-Diff Gross'!$R$7:$R$1006,"&lt;&gt;0")+COUNTIFS('GSTN-Diff Gross'!$D$7:$D$1006,'2A'!E903,'GSTN-Diff Gross'!$S$7:$S$1006,"&lt;&gt;0")+COUNTIFS('GSTN-Diff Gross'!$D$7:$D$1006,'2A'!E903,'GSTN-Diff Gross'!$T$7:$T$1006,"&lt;&gt;0")+COUNTIFS('GSTN-Diff Gross'!$D$7:$D$1006,'2A'!E903,'GSTN-Diff Gross'!$U$7:$U$1006,"&lt;&gt;0")+COUNTIFS('GSTN-Diff Gross'!$D$7:$D$1006,'2A'!E903,'GSTN-Diff Gross'!$V$7:$V$1006,"&lt;&gt;0"),'2A'!F903,"")</f>
        <v/>
      </c>
      <c r="E1904" s="68" t="str">
        <f>IF(COUNTIFS('GSTN-Diff Gross'!$D$7:$D$1006,'2A'!E903,'GSTN-Diff Gross'!$R$7:$R$1006,"&lt;&gt;0")+COUNTIFS('GSTN-Diff Gross'!$D$7:$D$1006,'2A'!E903,'GSTN-Diff Gross'!$S$7:$S$1006,"&lt;&gt;0")+COUNTIFS('GSTN-Diff Gross'!$D$7:$D$1006,'2A'!E903,'GSTN-Diff Gross'!$T$7:$T$1006,"&lt;&gt;0")+COUNTIFS('GSTN-Diff Gross'!$D$7:$D$1006,'2A'!E903,'GSTN-Diff Gross'!$U$7:$U$1006,"&lt;&gt;0")+COUNTIFS('GSTN-Diff Gross'!$D$7:$D$1006,'2A'!E903,'GSTN-Diff Gross'!$V$7:$V$1006,"&lt;&gt;0"),'2A'!G903,"")</f>
        <v/>
      </c>
      <c r="F1904" s="90" t="str">
        <f>IF(COUNTIFS('GSTN-Diff Gross'!$D$7:$D$1006,'2A'!E903,'GSTN-Diff Gross'!$R$7:$R$1006,"&lt;&gt;0")+COUNTIFS('GSTN-Diff Gross'!$D$7:$D$1006,'2A'!E903,'GSTN-Diff Gross'!$S$7:$S$1006,"&lt;&gt;0")+COUNTIFS('GSTN-Diff Gross'!$D$7:$D$1006,'2A'!E903,'GSTN-Diff Gross'!$T$7:$T$1006,"&lt;&gt;0")+COUNTIFS('GSTN-Diff Gross'!$D$7:$D$1006,'2A'!E903,'GSTN-Diff Gross'!$U$7:$U$1006,"&lt;&gt;0")+COUNTIFS('GSTN-Diff Gross'!$D$7:$D$1006,'2A'!E903,'GSTN-Diff Gross'!$V$7:$V$1006,"&lt;&gt;0"),'2A'!H903,"")</f>
        <v/>
      </c>
      <c r="G1904" s="167">
        <f t="shared" si="214"/>
        <v>0</v>
      </c>
      <c r="H1904" s="167">
        <f t="shared" si="215"/>
        <v>0</v>
      </c>
      <c r="I1904" s="167">
        <f t="shared" si="216"/>
        <v>0</v>
      </c>
      <c r="J1904" s="167">
        <f t="shared" si="217"/>
        <v>0</v>
      </c>
      <c r="K1904" s="167">
        <f t="shared" si="218"/>
        <v>0</v>
      </c>
      <c r="L1904" s="99">
        <f>IFERROR(VLOOKUP(B1904,BOOKS!$D$6:$M$1005,6,0),0)</f>
        <v>0</v>
      </c>
      <c r="M1904" s="100">
        <f>IFERROR(VLOOKUP(B1904,BOOKS!$D$6:$M$1005,7,0),0)</f>
        <v>0</v>
      </c>
      <c r="N1904" s="100">
        <f>IFERROR(VLOOKUP(B1904,BOOKS!$D$6:$M$1005,8,0),0)</f>
        <v>0</v>
      </c>
      <c r="O1904" s="100">
        <f>IFERROR(VLOOKUP(B1904,BOOKS!$D$6:$M$1005,9,0),0)</f>
        <v>0</v>
      </c>
      <c r="P1904" s="100">
        <f>IFERROR(VLOOKUP(B1904,BOOKS!$D$6:$M$1005,10,0),0)</f>
        <v>0</v>
      </c>
      <c r="Q1904" s="94">
        <f>IFERROR(VLOOKUP(B1904,'2A'!$D$6:$M$1005,6,0),0)</f>
        <v>0</v>
      </c>
      <c r="R1904" s="95">
        <f>IFERROR(VLOOKUP(B1904,'2A'!$D$6:$M$1005,7,0),0)</f>
        <v>0</v>
      </c>
      <c r="S1904" s="95">
        <f>IFERROR(VLOOKUP(B1904,'2A'!$D$6:$M$1005,8,0),0)</f>
        <v>0</v>
      </c>
      <c r="T1904" s="95">
        <f>IFERROR(VLOOKUP(B1904,'2A'!$D$6:$M$1005,9,0),0)</f>
        <v>0</v>
      </c>
      <c r="U1904" s="95">
        <f>IFERROR(VLOOKUP(B1904,'2A'!$D$6:$M$1005,10,0),0)</f>
        <v>0</v>
      </c>
      <c r="V1904" s="111"/>
    </row>
    <row r="1905" spans="1:22">
      <c r="A1905" s="163">
        <f t="shared" ref="A1905:A1968" si="220">A1904+1</f>
        <v>1899</v>
      </c>
      <c r="B1905" s="163" t="str">
        <f t="shared" si="219"/>
        <v/>
      </c>
      <c r="C1905" s="163" t="str">
        <f>IF(COUNTIFS('GSTN-Diff Gross'!$D$7:$D$1006,'2A'!E904,'GSTN-Diff Gross'!$R$7:$R$1006,"&lt;&gt;0")+COUNTIFS('GSTN-Diff Gross'!$D$7:$D$1006,'2A'!E904,'GSTN-Diff Gross'!$S$7:$S$1006,"&lt;&gt;0")+COUNTIFS('GSTN-Diff Gross'!$D$7:$D$1006,'2A'!E904,'GSTN-Diff Gross'!$T$7:$T$1006,"&lt;&gt;0")+COUNTIFS('GSTN-Diff Gross'!$D$7:$D$1006,'2A'!E904,'GSTN-Diff Gross'!$U$7:$U$1006,"&lt;&gt;0")+COUNTIFS('GSTN-Diff Gross'!$D$7:$D$1006,'2A'!E904,'GSTN-Diff Gross'!$V$7:$V$1006,"&lt;&gt;0"),'2A'!E904,"")</f>
        <v/>
      </c>
      <c r="D1905" s="46" t="str">
        <f>IF(COUNTIFS('GSTN-Diff Gross'!$D$7:$D$1006,'2A'!E904,'GSTN-Diff Gross'!$R$7:$R$1006,"&lt;&gt;0")+COUNTIFS('GSTN-Diff Gross'!$D$7:$D$1006,'2A'!E904,'GSTN-Diff Gross'!$S$7:$S$1006,"&lt;&gt;0")+COUNTIFS('GSTN-Diff Gross'!$D$7:$D$1006,'2A'!E904,'GSTN-Diff Gross'!$T$7:$T$1006,"&lt;&gt;0")+COUNTIFS('GSTN-Diff Gross'!$D$7:$D$1006,'2A'!E904,'GSTN-Diff Gross'!$U$7:$U$1006,"&lt;&gt;0")+COUNTIFS('GSTN-Diff Gross'!$D$7:$D$1006,'2A'!E904,'GSTN-Diff Gross'!$V$7:$V$1006,"&lt;&gt;0"),'2A'!F904,"")</f>
        <v/>
      </c>
      <c r="E1905" s="69" t="str">
        <f>IF(COUNTIFS('GSTN-Diff Gross'!$D$7:$D$1006,'2A'!E904,'GSTN-Diff Gross'!$R$7:$R$1006,"&lt;&gt;0")+COUNTIFS('GSTN-Diff Gross'!$D$7:$D$1006,'2A'!E904,'GSTN-Diff Gross'!$S$7:$S$1006,"&lt;&gt;0")+COUNTIFS('GSTN-Diff Gross'!$D$7:$D$1006,'2A'!E904,'GSTN-Diff Gross'!$T$7:$T$1006,"&lt;&gt;0")+COUNTIFS('GSTN-Diff Gross'!$D$7:$D$1006,'2A'!E904,'GSTN-Diff Gross'!$U$7:$U$1006,"&lt;&gt;0")+COUNTIFS('GSTN-Diff Gross'!$D$7:$D$1006,'2A'!E904,'GSTN-Diff Gross'!$V$7:$V$1006,"&lt;&gt;0"),'2A'!G904,"")</f>
        <v/>
      </c>
      <c r="F1905" s="91" t="str">
        <f>IF(COUNTIFS('GSTN-Diff Gross'!$D$7:$D$1006,'2A'!E904,'GSTN-Diff Gross'!$R$7:$R$1006,"&lt;&gt;0")+COUNTIFS('GSTN-Diff Gross'!$D$7:$D$1006,'2A'!E904,'GSTN-Diff Gross'!$S$7:$S$1006,"&lt;&gt;0")+COUNTIFS('GSTN-Diff Gross'!$D$7:$D$1006,'2A'!E904,'GSTN-Diff Gross'!$T$7:$T$1006,"&lt;&gt;0")+COUNTIFS('GSTN-Diff Gross'!$D$7:$D$1006,'2A'!E904,'GSTN-Diff Gross'!$U$7:$U$1006,"&lt;&gt;0")+COUNTIFS('GSTN-Diff Gross'!$D$7:$D$1006,'2A'!E904,'GSTN-Diff Gross'!$V$7:$V$1006,"&lt;&gt;0"),'2A'!H904,"")</f>
        <v/>
      </c>
      <c r="G1905" s="96">
        <f t="shared" si="214"/>
        <v>0</v>
      </c>
      <c r="H1905" s="96">
        <f t="shared" si="215"/>
        <v>0</v>
      </c>
      <c r="I1905" s="97">
        <f t="shared" si="216"/>
        <v>0</v>
      </c>
      <c r="J1905" s="98">
        <f t="shared" si="217"/>
        <v>0</v>
      </c>
      <c r="K1905" s="96">
        <f t="shared" si="218"/>
        <v>0</v>
      </c>
      <c r="L1905" s="93">
        <f>IFERROR(VLOOKUP(B1905,BOOKS!$D$6:$M$1005,6,0),0)</f>
        <v>0</v>
      </c>
      <c r="M1905" s="88">
        <f>IFERROR(VLOOKUP(B1905,BOOKS!$D$6:$M$1005,7,0),0)</f>
        <v>0</v>
      </c>
      <c r="N1905" s="88">
        <f>IFERROR(VLOOKUP(B1905,BOOKS!$D$6:$M$1005,8,0),0)</f>
        <v>0</v>
      </c>
      <c r="O1905" s="88">
        <f>IFERROR(VLOOKUP(B1905,BOOKS!$D$6:$M$1005,9,0),0)</f>
        <v>0</v>
      </c>
      <c r="P1905" s="88">
        <f>IFERROR(VLOOKUP(B1905,BOOKS!$D$6:$M$1005,10,0),0)</f>
        <v>0</v>
      </c>
      <c r="Q1905" s="84">
        <f>IFERROR(VLOOKUP(B1905,'2A'!$D$6:$M$1005,6,0),0)</f>
        <v>0</v>
      </c>
      <c r="R1905" s="44">
        <f>IFERROR(VLOOKUP(B1905,'2A'!$D$6:$M$1005,7,0),0)</f>
        <v>0</v>
      </c>
      <c r="S1905" s="44">
        <f>IFERROR(VLOOKUP(B1905,'2A'!$D$6:$M$1005,8,0),0)</f>
        <v>0</v>
      </c>
      <c r="T1905" s="44">
        <f>IFERROR(VLOOKUP(B1905,'2A'!$D$6:$M$1005,9,0),0)</f>
        <v>0</v>
      </c>
      <c r="U1905" s="44">
        <f>IFERROR(VLOOKUP(B1905,'2A'!$D$6:$M$1005,10,0),0)</f>
        <v>0</v>
      </c>
      <c r="V1905" s="111"/>
    </row>
    <row r="1906" spans="1:22">
      <c r="A1906" s="161">
        <f t="shared" si="220"/>
        <v>1900</v>
      </c>
      <c r="B1906" s="161" t="str">
        <f t="shared" si="219"/>
        <v/>
      </c>
      <c r="C1906" s="161" t="str">
        <f>IF(COUNTIFS('GSTN-Diff Gross'!$D$7:$D$1006,'2A'!E905,'GSTN-Diff Gross'!$R$7:$R$1006,"&lt;&gt;0")+COUNTIFS('GSTN-Diff Gross'!$D$7:$D$1006,'2A'!E905,'GSTN-Diff Gross'!$S$7:$S$1006,"&lt;&gt;0")+COUNTIFS('GSTN-Diff Gross'!$D$7:$D$1006,'2A'!E905,'GSTN-Diff Gross'!$T$7:$T$1006,"&lt;&gt;0")+COUNTIFS('GSTN-Diff Gross'!$D$7:$D$1006,'2A'!E905,'GSTN-Diff Gross'!$U$7:$U$1006,"&lt;&gt;0")+COUNTIFS('GSTN-Diff Gross'!$D$7:$D$1006,'2A'!E905,'GSTN-Diff Gross'!$V$7:$V$1006,"&lt;&gt;0"),'2A'!E905,"")</f>
        <v/>
      </c>
      <c r="D1906" s="41" t="str">
        <f>IF(COUNTIFS('GSTN-Diff Gross'!$D$7:$D$1006,'2A'!E905,'GSTN-Diff Gross'!$R$7:$R$1006,"&lt;&gt;0")+COUNTIFS('GSTN-Diff Gross'!$D$7:$D$1006,'2A'!E905,'GSTN-Diff Gross'!$S$7:$S$1006,"&lt;&gt;0")+COUNTIFS('GSTN-Diff Gross'!$D$7:$D$1006,'2A'!E905,'GSTN-Diff Gross'!$T$7:$T$1006,"&lt;&gt;0")+COUNTIFS('GSTN-Diff Gross'!$D$7:$D$1006,'2A'!E905,'GSTN-Diff Gross'!$U$7:$U$1006,"&lt;&gt;0")+COUNTIFS('GSTN-Diff Gross'!$D$7:$D$1006,'2A'!E905,'GSTN-Diff Gross'!$V$7:$V$1006,"&lt;&gt;0"),'2A'!F905,"")</f>
        <v/>
      </c>
      <c r="E1906" s="68" t="str">
        <f>IF(COUNTIFS('GSTN-Diff Gross'!$D$7:$D$1006,'2A'!E905,'GSTN-Diff Gross'!$R$7:$R$1006,"&lt;&gt;0")+COUNTIFS('GSTN-Diff Gross'!$D$7:$D$1006,'2A'!E905,'GSTN-Diff Gross'!$S$7:$S$1006,"&lt;&gt;0")+COUNTIFS('GSTN-Diff Gross'!$D$7:$D$1006,'2A'!E905,'GSTN-Diff Gross'!$T$7:$T$1006,"&lt;&gt;0")+COUNTIFS('GSTN-Diff Gross'!$D$7:$D$1006,'2A'!E905,'GSTN-Diff Gross'!$U$7:$U$1006,"&lt;&gt;0")+COUNTIFS('GSTN-Diff Gross'!$D$7:$D$1006,'2A'!E905,'GSTN-Diff Gross'!$V$7:$V$1006,"&lt;&gt;0"),'2A'!G905,"")</f>
        <v/>
      </c>
      <c r="F1906" s="90" t="str">
        <f>IF(COUNTIFS('GSTN-Diff Gross'!$D$7:$D$1006,'2A'!E905,'GSTN-Diff Gross'!$R$7:$R$1006,"&lt;&gt;0")+COUNTIFS('GSTN-Diff Gross'!$D$7:$D$1006,'2A'!E905,'GSTN-Diff Gross'!$S$7:$S$1006,"&lt;&gt;0")+COUNTIFS('GSTN-Diff Gross'!$D$7:$D$1006,'2A'!E905,'GSTN-Diff Gross'!$T$7:$T$1006,"&lt;&gt;0")+COUNTIFS('GSTN-Diff Gross'!$D$7:$D$1006,'2A'!E905,'GSTN-Diff Gross'!$U$7:$U$1006,"&lt;&gt;0")+COUNTIFS('GSTN-Diff Gross'!$D$7:$D$1006,'2A'!E905,'GSTN-Diff Gross'!$V$7:$V$1006,"&lt;&gt;0"),'2A'!H905,"")</f>
        <v/>
      </c>
      <c r="G1906" s="167">
        <f t="shared" si="214"/>
        <v>0</v>
      </c>
      <c r="H1906" s="167">
        <f t="shared" si="215"/>
        <v>0</v>
      </c>
      <c r="I1906" s="167">
        <f t="shared" si="216"/>
        <v>0</v>
      </c>
      <c r="J1906" s="167">
        <f t="shared" si="217"/>
        <v>0</v>
      </c>
      <c r="K1906" s="167">
        <f t="shared" si="218"/>
        <v>0</v>
      </c>
      <c r="L1906" s="99">
        <f>IFERROR(VLOOKUP(B1906,BOOKS!$D$6:$M$1005,6,0),0)</f>
        <v>0</v>
      </c>
      <c r="M1906" s="100">
        <f>IFERROR(VLOOKUP(B1906,BOOKS!$D$6:$M$1005,7,0),0)</f>
        <v>0</v>
      </c>
      <c r="N1906" s="100">
        <f>IFERROR(VLOOKUP(B1906,BOOKS!$D$6:$M$1005,8,0),0)</f>
        <v>0</v>
      </c>
      <c r="O1906" s="100">
        <f>IFERROR(VLOOKUP(B1906,BOOKS!$D$6:$M$1005,9,0),0)</f>
        <v>0</v>
      </c>
      <c r="P1906" s="100">
        <f>IFERROR(VLOOKUP(B1906,BOOKS!$D$6:$M$1005,10,0),0)</f>
        <v>0</v>
      </c>
      <c r="Q1906" s="94">
        <f>IFERROR(VLOOKUP(B1906,'2A'!$D$6:$M$1005,6,0),0)</f>
        <v>0</v>
      </c>
      <c r="R1906" s="95">
        <f>IFERROR(VLOOKUP(B1906,'2A'!$D$6:$M$1005,7,0),0)</f>
        <v>0</v>
      </c>
      <c r="S1906" s="95">
        <f>IFERROR(VLOOKUP(B1906,'2A'!$D$6:$M$1005,8,0),0)</f>
        <v>0</v>
      </c>
      <c r="T1906" s="95">
        <f>IFERROR(VLOOKUP(B1906,'2A'!$D$6:$M$1005,9,0),0)</f>
        <v>0</v>
      </c>
      <c r="U1906" s="95">
        <f>IFERROR(VLOOKUP(B1906,'2A'!$D$6:$M$1005,10,0),0)</f>
        <v>0</v>
      </c>
      <c r="V1906" s="111"/>
    </row>
    <row r="1907" spans="1:22">
      <c r="A1907" s="163">
        <f t="shared" si="220"/>
        <v>1901</v>
      </c>
      <c r="B1907" s="163" t="str">
        <f t="shared" si="219"/>
        <v/>
      </c>
      <c r="C1907" s="163" t="str">
        <f>IF(COUNTIFS('GSTN-Diff Gross'!$D$7:$D$1006,'2A'!E906,'GSTN-Diff Gross'!$R$7:$R$1006,"&lt;&gt;0")+COUNTIFS('GSTN-Diff Gross'!$D$7:$D$1006,'2A'!E906,'GSTN-Diff Gross'!$S$7:$S$1006,"&lt;&gt;0")+COUNTIFS('GSTN-Diff Gross'!$D$7:$D$1006,'2A'!E906,'GSTN-Diff Gross'!$T$7:$T$1006,"&lt;&gt;0")+COUNTIFS('GSTN-Diff Gross'!$D$7:$D$1006,'2A'!E906,'GSTN-Diff Gross'!$U$7:$U$1006,"&lt;&gt;0")+COUNTIFS('GSTN-Diff Gross'!$D$7:$D$1006,'2A'!E906,'GSTN-Diff Gross'!$V$7:$V$1006,"&lt;&gt;0"),'2A'!E906,"")</f>
        <v/>
      </c>
      <c r="D1907" s="46" t="str">
        <f>IF(COUNTIFS('GSTN-Diff Gross'!$D$7:$D$1006,'2A'!E906,'GSTN-Diff Gross'!$R$7:$R$1006,"&lt;&gt;0")+COUNTIFS('GSTN-Diff Gross'!$D$7:$D$1006,'2A'!E906,'GSTN-Diff Gross'!$S$7:$S$1006,"&lt;&gt;0")+COUNTIFS('GSTN-Diff Gross'!$D$7:$D$1006,'2A'!E906,'GSTN-Diff Gross'!$T$7:$T$1006,"&lt;&gt;0")+COUNTIFS('GSTN-Diff Gross'!$D$7:$D$1006,'2A'!E906,'GSTN-Diff Gross'!$U$7:$U$1006,"&lt;&gt;0")+COUNTIFS('GSTN-Diff Gross'!$D$7:$D$1006,'2A'!E906,'GSTN-Diff Gross'!$V$7:$V$1006,"&lt;&gt;0"),'2A'!F906,"")</f>
        <v/>
      </c>
      <c r="E1907" s="69" t="str">
        <f>IF(COUNTIFS('GSTN-Diff Gross'!$D$7:$D$1006,'2A'!E906,'GSTN-Diff Gross'!$R$7:$R$1006,"&lt;&gt;0")+COUNTIFS('GSTN-Diff Gross'!$D$7:$D$1006,'2A'!E906,'GSTN-Diff Gross'!$S$7:$S$1006,"&lt;&gt;0")+COUNTIFS('GSTN-Diff Gross'!$D$7:$D$1006,'2A'!E906,'GSTN-Diff Gross'!$T$7:$T$1006,"&lt;&gt;0")+COUNTIFS('GSTN-Diff Gross'!$D$7:$D$1006,'2A'!E906,'GSTN-Diff Gross'!$U$7:$U$1006,"&lt;&gt;0")+COUNTIFS('GSTN-Diff Gross'!$D$7:$D$1006,'2A'!E906,'GSTN-Diff Gross'!$V$7:$V$1006,"&lt;&gt;0"),'2A'!G906,"")</f>
        <v/>
      </c>
      <c r="F1907" s="91" t="str">
        <f>IF(COUNTIFS('GSTN-Diff Gross'!$D$7:$D$1006,'2A'!E906,'GSTN-Diff Gross'!$R$7:$R$1006,"&lt;&gt;0")+COUNTIFS('GSTN-Diff Gross'!$D$7:$D$1006,'2A'!E906,'GSTN-Diff Gross'!$S$7:$S$1006,"&lt;&gt;0")+COUNTIFS('GSTN-Diff Gross'!$D$7:$D$1006,'2A'!E906,'GSTN-Diff Gross'!$T$7:$T$1006,"&lt;&gt;0")+COUNTIFS('GSTN-Diff Gross'!$D$7:$D$1006,'2A'!E906,'GSTN-Diff Gross'!$U$7:$U$1006,"&lt;&gt;0")+COUNTIFS('GSTN-Diff Gross'!$D$7:$D$1006,'2A'!E906,'GSTN-Diff Gross'!$V$7:$V$1006,"&lt;&gt;0"),'2A'!H906,"")</f>
        <v/>
      </c>
      <c r="G1907" s="96">
        <f t="shared" si="214"/>
        <v>0</v>
      </c>
      <c r="H1907" s="96">
        <f t="shared" si="215"/>
        <v>0</v>
      </c>
      <c r="I1907" s="97">
        <f t="shared" si="216"/>
        <v>0</v>
      </c>
      <c r="J1907" s="98">
        <f t="shared" si="217"/>
        <v>0</v>
      </c>
      <c r="K1907" s="96">
        <f t="shared" si="218"/>
        <v>0</v>
      </c>
      <c r="L1907" s="93">
        <f>IFERROR(VLOOKUP(B1907,BOOKS!$D$6:$M$1005,6,0),0)</f>
        <v>0</v>
      </c>
      <c r="M1907" s="88">
        <f>IFERROR(VLOOKUP(B1907,BOOKS!$D$6:$M$1005,7,0),0)</f>
        <v>0</v>
      </c>
      <c r="N1907" s="88">
        <f>IFERROR(VLOOKUP(B1907,BOOKS!$D$6:$M$1005,8,0),0)</f>
        <v>0</v>
      </c>
      <c r="O1907" s="88">
        <f>IFERROR(VLOOKUP(B1907,BOOKS!$D$6:$M$1005,9,0),0)</f>
        <v>0</v>
      </c>
      <c r="P1907" s="88">
        <f>IFERROR(VLOOKUP(B1907,BOOKS!$D$6:$M$1005,10,0),0)</f>
        <v>0</v>
      </c>
      <c r="Q1907" s="84">
        <f>IFERROR(VLOOKUP(B1907,'2A'!$D$6:$M$1005,6,0),0)</f>
        <v>0</v>
      </c>
      <c r="R1907" s="44">
        <f>IFERROR(VLOOKUP(B1907,'2A'!$D$6:$M$1005,7,0),0)</f>
        <v>0</v>
      </c>
      <c r="S1907" s="44">
        <f>IFERROR(VLOOKUP(B1907,'2A'!$D$6:$M$1005,8,0),0)</f>
        <v>0</v>
      </c>
      <c r="T1907" s="44">
        <f>IFERROR(VLOOKUP(B1907,'2A'!$D$6:$M$1005,9,0),0)</f>
        <v>0</v>
      </c>
      <c r="U1907" s="44">
        <f>IFERROR(VLOOKUP(B1907,'2A'!$D$6:$M$1005,10,0),0)</f>
        <v>0</v>
      </c>
      <c r="V1907" s="111"/>
    </row>
    <row r="1908" spans="1:22">
      <c r="A1908" s="161">
        <f t="shared" si="220"/>
        <v>1902</v>
      </c>
      <c r="B1908" s="161" t="str">
        <f t="shared" si="219"/>
        <v/>
      </c>
      <c r="C1908" s="161" t="str">
        <f>IF(COUNTIFS('GSTN-Diff Gross'!$D$7:$D$1006,'2A'!E907,'GSTN-Diff Gross'!$R$7:$R$1006,"&lt;&gt;0")+COUNTIFS('GSTN-Diff Gross'!$D$7:$D$1006,'2A'!E907,'GSTN-Diff Gross'!$S$7:$S$1006,"&lt;&gt;0")+COUNTIFS('GSTN-Diff Gross'!$D$7:$D$1006,'2A'!E907,'GSTN-Diff Gross'!$T$7:$T$1006,"&lt;&gt;0")+COUNTIFS('GSTN-Diff Gross'!$D$7:$D$1006,'2A'!E907,'GSTN-Diff Gross'!$U$7:$U$1006,"&lt;&gt;0")+COUNTIFS('GSTN-Diff Gross'!$D$7:$D$1006,'2A'!E907,'GSTN-Diff Gross'!$V$7:$V$1006,"&lt;&gt;0"),'2A'!E907,"")</f>
        <v/>
      </c>
      <c r="D1908" s="41" t="str">
        <f>IF(COUNTIFS('GSTN-Diff Gross'!$D$7:$D$1006,'2A'!E907,'GSTN-Diff Gross'!$R$7:$R$1006,"&lt;&gt;0")+COUNTIFS('GSTN-Diff Gross'!$D$7:$D$1006,'2A'!E907,'GSTN-Diff Gross'!$S$7:$S$1006,"&lt;&gt;0")+COUNTIFS('GSTN-Diff Gross'!$D$7:$D$1006,'2A'!E907,'GSTN-Diff Gross'!$T$7:$T$1006,"&lt;&gt;0")+COUNTIFS('GSTN-Diff Gross'!$D$7:$D$1006,'2A'!E907,'GSTN-Diff Gross'!$U$7:$U$1006,"&lt;&gt;0")+COUNTIFS('GSTN-Diff Gross'!$D$7:$D$1006,'2A'!E907,'GSTN-Diff Gross'!$V$7:$V$1006,"&lt;&gt;0"),'2A'!F907,"")</f>
        <v/>
      </c>
      <c r="E1908" s="68" t="str">
        <f>IF(COUNTIFS('GSTN-Diff Gross'!$D$7:$D$1006,'2A'!E907,'GSTN-Diff Gross'!$R$7:$R$1006,"&lt;&gt;0")+COUNTIFS('GSTN-Diff Gross'!$D$7:$D$1006,'2A'!E907,'GSTN-Diff Gross'!$S$7:$S$1006,"&lt;&gt;0")+COUNTIFS('GSTN-Diff Gross'!$D$7:$D$1006,'2A'!E907,'GSTN-Diff Gross'!$T$7:$T$1006,"&lt;&gt;0")+COUNTIFS('GSTN-Diff Gross'!$D$7:$D$1006,'2A'!E907,'GSTN-Diff Gross'!$U$7:$U$1006,"&lt;&gt;0")+COUNTIFS('GSTN-Diff Gross'!$D$7:$D$1006,'2A'!E907,'GSTN-Diff Gross'!$V$7:$V$1006,"&lt;&gt;0"),'2A'!G907,"")</f>
        <v/>
      </c>
      <c r="F1908" s="90" t="str">
        <f>IF(COUNTIFS('GSTN-Diff Gross'!$D$7:$D$1006,'2A'!E907,'GSTN-Diff Gross'!$R$7:$R$1006,"&lt;&gt;0")+COUNTIFS('GSTN-Diff Gross'!$D$7:$D$1006,'2A'!E907,'GSTN-Diff Gross'!$S$7:$S$1006,"&lt;&gt;0")+COUNTIFS('GSTN-Diff Gross'!$D$7:$D$1006,'2A'!E907,'GSTN-Diff Gross'!$T$7:$T$1006,"&lt;&gt;0")+COUNTIFS('GSTN-Diff Gross'!$D$7:$D$1006,'2A'!E907,'GSTN-Diff Gross'!$U$7:$U$1006,"&lt;&gt;0")+COUNTIFS('GSTN-Diff Gross'!$D$7:$D$1006,'2A'!E907,'GSTN-Diff Gross'!$V$7:$V$1006,"&lt;&gt;0"),'2A'!H907,"")</f>
        <v/>
      </c>
      <c r="G1908" s="167">
        <f t="shared" si="214"/>
        <v>0</v>
      </c>
      <c r="H1908" s="167">
        <f t="shared" si="215"/>
        <v>0</v>
      </c>
      <c r="I1908" s="167">
        <f t="shared" si="216"/>
        <v>0</v>
      </c>
      <c r="J1908" s="167">
        <f t="shared" si="217"/>
        <v>0</v>
      </c>
      <c r="K1908" s="167">
        <f t="shared" si="218"/>
        <v>0</v>
      </c>
      <c r="L1908" s="99">
        <f>IFERROR(VLOOKUP(B1908,BOOKS!$D$6:$M$1005,6,0),0)</f>
        <v>0</v>
      </c>
      <c r="M1908" s="100">
        <f>IFERROR(VLOOKUP(B1908,BOOKS!$D$6:$M$1005,7,0),0)</f>
        <v>0</v>
      </c>
      <c r="N1908" s="100">
        <f>IFERROR(VLOOKUP(B1908,BOOKS!$D$6:$M$1005,8,0),0)</f>
        <v>0</v>
      </c>
      <c r="O1908" s="100">
        <f>IFERROR(VLOOKUP(B1908,BOOKS!$D$6:$M$1005,9,0),0)</f>
        <v>0</v>
      </c>
      <c r="P1908" s="100">
        <f>IFERROR(VLOOKUP(B1908,BOOKS!$D$6:$M$1005,10,0),0)</f>
        <v>0</v>
      </c>
      <c r="Q1908" s="94">
        <f>IFERROR(VLOOKUP(B1908,'2A'!$D$6:$M$1005,6,0),0)</f>
        <v>0</v>
      </c>
      <c r="R1908" s="95">
        <f>IFERROR(VLOOKUP(B1908,'2A'!$D$6:$M$1005,7,0),0)</f>
        <v>0</v>
      </c>
      <c r="S1908" s="95">
        <f>IFERROR(VLOOKUP(B1908,'2A'!$D$6:$M$1005,8,0),0)</f>
        <v>0</v>
      </c>
      <c r="T1908" s="95">
        <f>IFERROR(VLOOKUP(B1908,'2A'!$D$6:$M$1005,9,0),0)</f>
        <v>0</v>
      </c>
      <c r="U1908" s="95">
        <f>IFERROR(VLOOKUP(B1908,'2A'!$D$6:$M$1005,10,0),0)</f>
        <v>0</v>
      </c>
      <c r="V1908" s="111"/>
    </row>
    <row r="1909" spans="1:22">
      <c r="A1909" s="163">
        <f t="shared" si="220"/>
        <v>1903</v>
      </c>
      <c r="B1909" s="163" t="str">
        <f t="shared" si="219"/>
        <v/>
      </c>
      <c r="C1909" s="163" t="str">
        <f>IF(COUNTIFS('GSTN-Diff Gross'!$D$7:$D$1006,'2A'!E908,'GSTN-Diff Gross'!$R$7:$R$1006,"&lt;&gt;0")+COUNTIFS('GSTN-Diff Gross'!$D$7:$D$1006,'2A'!E908,'GSTN-Diff Gross'!$S$7:$S$1006,"&lt;&gt;0")+COUNTIFS('GSTN-Diff Gross'!$D$7:$D$1006,'2A'!E908,'GSTN-Diff Gross'!$T$7:$T$1006,"&lt;&gt;0")+COUNTIFS('GSTN-Diff Gross'!$D$7:$D$1006,'2A'!E908,'GSTN-Diff Gross'!$U$7:$U$1006,"&lt;&gt;0")+COUNTIFS('GSTN-Diff Gross'!$D$7:$D$1006,'2A'!E908,'GSTN-Diff Gross'!$V$7:$V$1006,"&lt;&gt;0"),'2A'!E908,"")</f>
        <v/>
      </c>
      <c r="D1909" s="46" t="str">
        <f>IF(COUNTIFS('GSTN-Diff Gross'!$D$7:$D$1006,'2A'!E908,'GSTN-Diff Gross'!$R$7:$R$1006,"&lt;&gt;0")+COUNTIFS('GSTN-Diff Gross'!$D$7:$D$1006,'2A'!E908,'GSTN-Diff Gross'!$S$7:$S$1006,"&lt;&gt;0")+COUNTIFS('GSTN-Diff Gross'!$D$7:$D$1006,'2A'!E908,'GSTN-Diff Gross'!$T$7:$T$1006,"&lt;&gt;0")+COUNTIFS('GSTN-Diff Gross'!$D$7:$D$1006,'2A'!E908,'GSTN-Diff Gross'!$U$7:$U$1006,"&lt;&gt;0")+COUNTIFS('GSTN-Diff Gross'!$D$7:$D$1006,'2A'!E908,'GSTN-Diff Gross'!$V$7:$V$1006,"&lt;&gt;0"),'2A'!F908,"")</f>
        <v/>
      </c>
      <c r="E1909" s="69" t="str">
        <f>IF(COUNTIFS('GSTN-Diff Gross'!$D$7:$D$1006,'2A'!E908,'GSTN-Diff Gross'!$R$7:$R$1006,"&lt;&gt;0")+COUNTIFS('GSTN-Diff Gross'!$D$7:$D$1006,'2A'!E908,'GSTN-Diff Gross'!$S$7:$S$1006,"&lt;&gt;0")+COUNTIFS('GSTN-Diff Gross'!$D$7:$D$1006,'2A'!E908,'GSTN-Diff Gross'!$T$7:$T$1006,"&lt;&gt;0")+COUNTIFS('GSTN-Diff Gross'!$D$7:$D$1006,'2A'!E908,'GSTN-Diff Gross'!$U$7:$U$1006,"&lt;&gt;0")+COUNTIFS('GSTN-Diff Gross'!$D$7:$D$1006,'2A'!E908,'GSTN-Diff Gross'!$V$7:$V$1006,"&lt;&gt;0"),'2A'!G908,"")</f>
        <v/>
      </c>
      <c r="F1909" s="91" t="str">
        <f>IF(COUNTIFS('GSTN-Diff Gross'!$D$7:$D$1006,'2A'!E908,'GSTN-Diff Gross'!$R$7:$R$1006,"&lt;&gt;0")+COUNTIFS('GSTN-Diff Gross'!$D$7:$D$1006,'2A'!E908,'GSTN-Diff Gross'!$S$7:$S$1006,"&lt;&gt;0")+COUNTIFS('GSTN-Diff Gross'!$D$7:$D$1006,'2A'!E908,'GSTN-Diff Gross'!$T$7:$T$1006,"&lt;&gt;0")+COUNTIFS('GSTN-Diff Gross'!$D$7:$D$1006,'2A'!E908,'GSTN-Diff Gross'!$U$7:$U$1006,"&lt;&gt;0")+COUNTIFS('GSTN-Diff Gross'!$D$7:$D$1006,'2A'!E908,'GSTN-Diff Gross'!$V$7:$V$1006,"&lt;&gt;0"),'2A'!H908,"")</f>
        <v/>
      </c>
      <c r="G1909" s="96">
        <f t="shared" si="214"/>
        <v>0</v>
      </c>
      <c r="H1909" s="96">
        <f t="shared" si="215"/>
        <v>0</v>
      </c>
      <c r="I1909" s="97">
        <f t="shared" si="216"/>
        <v>0</v>
      </c>
      <c r="J1909" s="98">
        <f t="shared" si="217"/>
        <v>0</v>
      </c>
      <c r="K1909" s="96">
        <f t="shared" si="218"/>
        <v>0</v>
      </c>
      <c r="L1909" s="93">
        <f>IFERROR(VLOOKUP(B1909,BOOKS!$D$6:$M$1005,6,0),0)</f>
        <v>0</v>
      </c>
      <c r="M1909" s="88">
        <f>IFERROR(VLOOKUP(B1909,BOOKS!$D$6:$M$1005,7,0),0)</f>
        <v>0</v>
      </c>
      <c r="N1909" s="88">
        <f>IFERROR(VLOOKUP(B1909,BOOKS!$D$6:$M$1005,8,0),0)</f>
        <v>0</v>
      </c>
      <c r="O1909" s="88">
        <f>IFERROR(VLOOKUP(B1909,BOOKS!$D$6:$M$1005,9,0),0)</f>
        <v>0</v>
      </c>
      <c r="P1909" s="88">
        <f>IFERROR(VLOOKUP(B1909,BOOKS!$D$6:$M$1005,10,0),0)</f>
        <v>0</v>
      </c>
      <c r="Q1909" s="84">
        <f>IFERROR(VLOOKUP(B1909,'2A'!$D$6:$M$1005,6,0),0)</f>
        <v>0</v>
      </c>
      <c r="R1909" s="44">
        <f>IFERROR(VLOOKUP(B1909,'2A'!$D$6:$M$1005,7,0),0)</f>
        <v>0</v>
      </c>
      <c r="S1909" s="44">
        <f>IFERROR(VLOOKUP(B1909,'2A'!$D$6:$M$1005,8,0),0)</f>
        <v>0</v>
      </c>
      <c r="T1909" s="44">
        <f>IFERROR(VLOOKUP(B1909,'2A'!$D$6:$M$1005,9,0),0)</f>
        <v>0</v>
      </c>
      <c r="U1909" s="44">
        <f>IFERROR(VLOOKUP(B1909,'2A'!$D$6:$M$1005,10,0),0)</f>
        <v>0</v>
      </c>
      <c r="V1909" s="111"/>
    </row>
    <row r="1910" spans="1:22">
      <c r="A1910" s="161">
        <f t="shared" si="220"/>
        <v>1904</v>
      </c>
      <c r="B1910" s="161" t="str">
        <f t="shared" si="219"/>
        <v/>
      </c>
      <c r="C1910" s="161" t="str">
        <f>IF(COUNTIFS('GSTN-Diff Gross'!$D$7:$D$1006,'2A'!E909,'GSTN-Diff Gross'!$R$7:$R$1006,"&lt;&gt;0")+COUNTIFS('GSTN-Diff Gross'!$D$7:$D$1006,'2A'!E909,'GSTN-Diff Gross'!$S$7:$S$1006,"&lt;&gt;0")+COUNTIFS('GSTN-Diff Gross'!$D$7:$D$1006,'2A'!E909,'GSTN-Diff Gross'!$T$7:$T$1006,"&lt;&gt;0")+COUNTIFS('GSTN-Diff Gross'!$D$7:$D$1006,'2A'!E909,'GSTN-Diff Gross'!$U$7:$U$1006,"&lt;&gt;0")+COUNTIFS('GSTN-Diff Gross'!$D$7:$D$1006,'2A'!E909,'GSTN-Diff Gross'!$V$7:$V$1006,"&lt;&gt;0"),'2A'!E909,"")</f>
        <v/>
      </c>
      <c r="D1910" s="41" t="str">
        <f>IF(COUNTIFS('GSTN-Diff Gross'!$D$7:$D$1006,'2A'!E909,'GSTN-Diff Gross'!$R$7:$R$1006,"&lt;&gt;0")+COUNTIFS('GSTN-Diff Gross'!$D$7:$D$1006,'2A'!E909,'GSTN-Diff Gross'!$S$7:$S$1006,"&lt;&gt;0")+COUNTIFS('GSTN-Diff Gross'!$D$7:$D$1006,'2A'!E909,'GSTN-Diff Gross'!$T$7:$T$1006,"&lt;&gt;0")+COUNTIFS('GSTN-Diff Gross'!$D$7:$D$1006,'2A'!E909,'GSTN-Diff Gross'!$U$7:$U$1006,"&lt;&gt;0")+COUNTIFS('GSTN-Diff Gross'!$D$7:$D$1006,'2A'!E909,'GSTN-Diff Gross'!$V$7:$V$1006,"&lt;&gt;0"),'2A'!F909,"")</f>
        <v/>
      </c>
      <c r="E1910" s="68" t="str">
        <f>IF(COUNTIFS('GSTN-Diff Gross'!$D$7:$D$1006,'2A'!E909,'GSTN-Diff Gross'!$R$7:$R$1006,"&lt;&gt;0")+COUNTIFS('GSTN-Diff Gross'!$D$7:$D$1006,'2A'!E909,'GSTN-Diff Gross'!$S$7:$S$1006,"&lt;&gt;0")+COUNTIFS('GSTN-Diff Gross'!$D$7:$D$1006,'2A'!E909,'GSTN-Diff Gross'!$T$7:$T$1006,"&lt;&gt;0")+COUNTIFS('GSTN-Diff Gross'!$D$7:$D$1006,'2A'!E909,'GSTN-Diff Gross'!$U$7:$U$1006,"&lt;&gt;0")+COUNTIFS('GSTN-Diff Gross'!$D$7:$D$1006,'2A'!E909,'GSTN-Diff Gross'!$V$7:$V$1006,"&lt;&gt;0"),'2A'!G909,"")</f>
        <v/>
      </c>
      <c r="F1910" s="90" t="str">
        <f>IF(COUNTIFS('GSTN-Diff Gross'!$D$7:$D$1006,'2A'!E909,'GSTN-Diff Gross'!$R$7:$R$1006,"&lt;&gt;0")+COUNTIFS('GSTN-Diff Gross'!$D$7:$D$1006,'2A'!E909,'GSTN-Diff Gross'!$S$7:$S$1006,"&lt;&gt;0")+COUNTIFS('GSTN-Diff Gross'!$D$7:$D$1006,'2A'!E909,'GSTN-Diff Gross'!$T$7:$T$1006,"&lt;&gt;0")+COUNTIFS('GSTN-Diff Gross'!$D$7:$D$1006,'2A'!E909,'GSTN-Diff Gross'!$U$7:$U$1006,"&lt;&gt;0")+COUNTIFS('GSTN-Diff Gross'!$D$7:$D$1006,'2A'!E909,'GSTN-Diff Gross'!$V$7:$V$1006,"&lt;&gt;0"),'2A'!H909,"")</f>
        <v/>
      </c>
      <c r="G1910" s="167">
        <f t="shared" si="214"/>
        <v>0</v>
      </c>
      <c r="H1910" s="167">
        <f t="shared" si="215"/>
        <v>0</v>
      </c>
      <c r="I1910" s="167">
        <f t="shared" si="216"/>
        <v>0</v>
      </c>
      <c r="J1910" s="167">
        <f t="shared" si="217"/>
        <v>0</v>
      </c>
      <c r="K1910" s="167">
        <f t="shared" si="218"/>
        <v>0</v>
      </c>
      <c r="L1910" s="99">
        <f>IFERROR(VLOOKUP(B1910,BOOKS!$D$6:$M$1005,6,0),0)</f>
        <v>0</v>
      </c>
      <c r="M1910" s="100">
        <f>IFERROR(VLOOKUP(B1910,BOOKS!$D$6:$M$1005,7,0),0)</f>
        <v>0</v>
      </c>
      <c r="N1910" s="100">
        <f>IFERROR(VLOOKUP(B1910,BOOKS!$D$6:$M$1005,8,0),0)</f>
        <v>0</v>
      </c>
      <c r="O1910" s="100">
        <f>IFERROR(VLOOKUP(B1910,BOOKS!$D$6:$M$1005,9,0),0)</f>
        <v>0</v>
      </c>
      <c r="P1910" s="100">
        <f>IFERROR(VLOOKUP(B1910,BOOKS!$D$6:$M$1005,10,0),0)</f>
        <v>0</v>
      </c>
      <c r="Q1910" s="94">
        <f>IFERROR(VLOOKUP(B1910,'2A'!$D$6:$M$1005,6,0),0)</f>
        <v>0</v>
      </c>
      <c r="R1910" s="95">
        <f>IFERROR(VLOOKUP(B1910,'2A'!$D$6:$M$1005,7,0),0)</f>
        <v>0</v>
      </c>
      <c r="S1910" s="95">
        <f>IFERROR(VLOOKUP(B1910,'2A'!$D$6:$M$1005,8,0),0)</f>
        <v>0</v>
      </c>
      <c r="T1910" s="95">
        <f>IFERROR(VLOOKUP(B1910,'2A'!$D$6:$M$1005,9,0),0)</f>
        <v>0</v>
      </c>
      <c r="U1910" s="95">
        <f>IFERROR(VLOOKUP(B1910,'2A'!$D$6:$M$1005,10,0),0)</f>
        <v>0</v>
      </c>
      <c r="V1910" s="111"/>
    </row>
    <row r="1911" spans="1:22">
      <c r="A1911" s="163">
        <f t="shared" si="220"/>
        <v>1905</v>
      </c>
      <c r="B1911" s="163" t="str">
        <f t="shared" si="219"/>
        <v/>
      </c>
      <c r="C1911" s="163" t="str">
        <f>IF(COUNTIFS('GSTN-Diff Gross'!$D$7:$D$1006,'2A'!E910,'GSTN-Diff Gross'!$R$7:$R$1006,"&lt;&gt;0")+COUNTIFS('GSTN-Diff Gross'!$D$7:$D$1006,'2A'!E910,'GSTN-Diff Gross'!$S$7:$S$1006,"&lt;&gt;0")+COUNTIFS('GSTN-Diff Gross'!$D$7:$D$1006,'2A'!E910,'GSTN-Diff Gross'!$T$7:$T$1006,"&lt;&gt;0")+COUNTIFS('GSTN-Diff Gross'!$D$7:$D$1006,'2A'!E910,'GSTN-Diff Gross'!$U$7:$U$1006,"&lt;&gt;0")+COUNTIFS('GSTN-Diff Gross'!$D$7:$D$1006,'2A'!E910,'GSTN-Diff Gross'!$V$7:$V$1006,"&lt;&gt;0"),'2A'!E910,"")</f>
        <v/>
      </c>
      <c r="D1911" s="46" t="str">
        <f>IF(COUNTIFS('GSTN-Diff Gross'!$D$7:$D$1006,'2A'!E910,'GSTN-Diff Gross'!$R$7:$R$1006,"&lt;&gt;0")+COUNTIFS('GSTN-Diff Gross'!$D$7:$D$1006,'2A'!E910,'GSTN-Diff Gross'!$S$7:$S$1006,"&lt;&gt;0")+COUNTIFS('GSTN-Diff Gross'!$D$7:$D$1006,'2A'!E910,'GSTN-Diff Gross'!$T$7:$T$1006,"&lt;&gt;0")+COUNTIFS('GSTN-Diff Gross'!$D$7:$D$1006,'2A'!E910,'GSTN-Diff Gross'!$U$7:$U$1006,"&lt;&gt;0")+COUNTIFS('GSTN-Diff Gross'!$D$7:$D$1006,'2A'!E910,'GSTN-Diff Gross'!$V$7:$V$1006,"&lt;&gt;0"),'2A'!F910,"")</f>
        <v/>
      </c>
      <c r="E1911" s="69" t="str">
        <f>IF(COUNTIFS('GSTN-Diff Gross'!$D$7:$D$1006,'2A'!E910,'GSTN-Diff Gross'!$R$7:$R$1006,"&lt;&gt;0")+COUNTIFS('GSTN-Diff Gross'!$D$7:$D$1006,'2A'!E910,'GSTN-Diff Gross'!$S$7:$S$1006,"&lt;&gt;0")+COUNTIFS('GSTN-Diff Gross'!$D$7:$D$1006,'2A'!E910,'GSTN-Diff Gross'!$T$7:$T$1006,"&lt;&gt;0")+COUNTIFS('GSTN-Diff Gross'!$D$7:$D$1006,'2A'!E910,'GSTN-Diff Gross'!$U$7:$U$1006,"&lt;&gt;0")+COUNTIFS('GSTN-Diff Gross'!$D$7:$D$1006,'2A'!E910,'GSTN-Diff Gross'!$V$7:$V$1006,"&lt;&gt;0"),'2A'!G910,"")</f>
        <v/>
      </c>
      <c r="F1911" s="91" t="str">
        <f>IF(COUNTIFS('GSTN-Diff Gross'!$D$7:$D$1006,'2A'!E910,'GSTN-Diff Gross'!$R$7:$R$1006,"&lt;&gt;0")+COUNTIFS('GSTN-Diff Gross'!$D$7:$D$1006,'2A'!E910,'GSTN-Diff Gross'!$S$7:$S$1006,"&lt;&gt;0")+COUNTIFS('GSTN-Diff Gross'!$D$7:$D$1006,'2A'!E910,'GSTN-Diff Gross'!$T$7:$T$1006,"&lt;&gt;0")+COUNTIFS('GSTN-Diff Gross'!$D$7:$D$1006,'2A'!E910,'GSTN-Diff Gross'!$U$7:$U$1006,"&lt;&gt;0")+COUNTIFS('GSTN-Diff Gross'!$D$7:$D$1006,'2A'!E910,'GSTN-Diff Gross'!$V$7:$V$1006,"&lt;&gt;0"),'2A'!H910,"")</f>
        <v/>
      </c>
      <c r="G1911" s="96">
        <f t="shared" si="214"/>
        <v>0</v>
      </c>
      <c r="H1911" s="96">
        <f t="shared" si="215"/>
        <v>0</v>
      </c>
      <c r="I1911" s="97">
        <f t="shared" si="216"/>
        <v>0</v>
      </c>
      <c r="J1911" s="98">
        <f t="shared" si="217"/>
        <v>0</v>
      </c>
      <c r="K1911" s="96">
        <f t="shared" si="218"/>
        <v>0</v>
      </c>
      <c r="L1911" s="93">
        <f>IFERROR(VLOOKUP(B1911,BOOKS!$D$6:$M$1005,6,0),0)</f>
        <v>0</v>
      </c>
      <c r="M1911" s="88">
        <f>IFERROR(VLOOKUP(B1911,BOOKS!$D$6:$M$1005,7,0),0)</f>
        <v>0</v>
      </c>
      <c r="N1911" s="88">
        <f>IFERROR(VLOOKUP(B1911,BOOKS!$D$6:$M$1005,8,0),0)</f>
        <v>0</v>
      </c>
      <c r="O1911" s="88">
        <f>IFERROR(VLOOKUP(B1911,BOOKS!$D$6:$M$1005,9,0),0)</f>
        <v>0</v>
      </c>
      <c r="P1911" s="88">
        <f>IFERROR(VLOOKUP(B1911,BOOKS!$D$6:$M$1005,10,0),0)</f>
        <v>0</v>
      </c>
      <c r="Q1911" s="84">
        <f>IFERROR(VLOOKUP(B1911,'2A'!$D$6:$M$1005,6,0),0)</f>
        <v>0</v>
      </c>
      <c r="R1911" s="44">
        <f>IFERROR(VLOOKUP(B1911,'2A'!$D$6:$M$1005,7,0),0)</f>
        <v>0</v>
      </c>
      <c r="S1911" s="44">
        <f>IFERROR(VLOOKUP(B1911,'2A'!$D$6:$M$1005,8,0),0)</f>
        <v>0</v>
      </c>
      <c r="T1911" s="44">
        <f>IFERROR(VLOOKUP(B1911,'2A'!$D$6:$M$1005,9,0),0)</f>
        <v>0</v>
      </c>
      <c r="U1911" s="44">
        <f>IFERROR(VLOOKUP(B1911,'2A'!$D$6:$M$1005,10,0),0)</f>
        <v>0</v>
      </c>
      <c r="V1911" s="111"/>
    </row>
    <row r="1912" spans="1:22">
      <c r="A1912" s="161">
        <f t="shared" si="220"/>
        <v>1906</v>
      </c>
      <c r="B1912" s="161" t="str">
        <f t="shared" si="219"/>
        <v/>
      </c>
      <c r="C1912" s="161" t="str">
        <f>IF(COUNTIFS('GSTN-Diff Gross'!$D$7:$D$1006,'2A'!E911,'GSTN-Diff Gross'!$R$7:$R$1006,"&lt;&gt;0")+COUNTIFS('GSTN-Diff Gross'!$D$7:$D$1006,'2A'!E911,'GSTN-Diff Gross'!$S$7:$S$1006,"&lt;&gt;0")+COUNTIFS('GSTN-Diff Gross'!$D$7:$D$1006,'2A'!E911,'GSTN-Diff Gross'!$T$7:$T$1006,"&lt;&gt;0")+COUNTIFS('GSTN-Diff Gross'!$D$7:$D$1006,'2A'!E911,'GSTN-Diff Gross'!$U$7:$U$1006,"&lt;&gt;0")+COUNTIFS('GSTN-Diff Gross'!$D$7:$D$1006,'2A'!E911,'GSTN-Diff Gross'!$V$7:$V$1006,"&lt;&gt;0"),'2A'!E911,"")</f>
        <v/>
      </c>
      <c r="D1912" s="41" t="str">
        <f>IF(COUNTIFS('GSTN-Diff Gross'!$D$7:$D$1006,'2A'!E911,'GSTN-Diff Gross'!$R$7:$R$1006,"&lt;&gt;0")+COUNTIFS('GSTN-Diff Gross'!$D$7:$D$1006,'2A'!E911,'GSTN-Diff Gross'!$S$7:$S$1006,"&lt;&gt;0")+COUNTIFS('GSTN-Diff Gross'!$D$7:$D$1006,'2A'!E911,'GSTN-Diff Gross'!$T$7:$T$1006,"&lt;&gt;0")+COUNTIFS('GSTN-Diff Gross'!$D$7:$D$1006,'2A'!E911,'GSTN-Diff Gross'!$U$7:$U$1006,"&lt;&gt;0")+COUNTIFS('GSTN-Diff Gross'!$D$7:$D$1006,'2A'!E911,'GSTN-Diff Gross'!$V$7:$V$1006,"&lt;&gt;0"),'2A'!F911,"")</f>
        <v/>
      </c>
      <c r="E1912" s="68" t="str">
        <f>IF(COUNTIFS('GSTN-Diff Gross'!$D$7:$D$1006,'2A'!E911,'GSTN-Diff Gross'!$R$7:$R$1006,"&lt;&gt;0")+COUNTIFS('GSTN-Diff Gross'!$D$7:$D$1006,'2A'!E911,'GSTN-Diff Gross'!$S$7:$S$1006,"&lt;&gt;0")+COUNTIFS('GSTN-Diff Gross'!$D$7:$D$1006,'2A'!E911,'GSTN-Diff Gross'!$T$7:$T$1006,"&lt;&gt;0")+COUNTIFS('GSTN-Diff Gross'!$D$7:$D$1006,'2A'!E911,'GSTN-Diff Gross'!$U$7:$U$1006,"&lt;&gt;0")+COUNTIFS('GSTN-Diff Gross'!$D$7:$D$1006,'2A'!E911,'GSTN-Diff Gross'!$V$7:$V$1006,"&lt;&gt;0"),'2A'!G911,"")</f>
        <v/>
      </c>
      <c r="F1912" s="90" t="str">
        <f>IF(COUNTIFS('GSTN-Diff Gross'!$D$7:$D$1006,'2A'!E911,'GSTN-Diff Gross'!$R$7:$R$1006,"&lt;&gt;0")+COUNTIFS('GSTN-Diff Gross'!$D$7:$D$1006,'2A'!E911,'GSTN-Diff Gross'!$S$7:$S$1006,"&lt;&gt;0")+COUNTIFS('GSTN-Diff Gross'!$D$7:$D$1006,'2A'!E911,'GSTN-Diff Gross'!$T$7:$T$1006,"&lt;&gt;0")+COUNTIFS('GSTN-Diff Gross'!$D$7:$D$1006,'2A'!E911,'GSTN-Diff Gross'!$U$7:$U$1006,"&lt;&gt;0")+COUNTIFS('GSTN-Diff Gross'!$D$7:$D$1006,'2A'!E911,'GSTN-Diff Gross'!$V$7:$V$1006,"&lt;&gt;0"),'2A'!H911,"")</f>
        <v/>
      </c>
      <c r="G1912" s="167">
        <f t="shared" si="214"/>
        <v>0</v>
      </c>
      <c r="H1912" s="167">
        <f t="shared" si="215"/>
        <v>0</v>
      </c>
      <c r="I1912" s="167">
        <f t="shared" si="216"/>
        <v>0</v>
      </c>
      <c r="J1912" s="167">
        <f t="shared" si="217"/>
        <v>0</v>
      </c>
      <c r="K1912" s="167">
        <f t="shared" si="218"/>
        <v>0</v>
      </c>
      <c r="L1912" s="99">
        <f>IFERROR(VLOOKUP(B1912,BOOKS!$D$6:$M$1005,6,0),0)</f>
        <v>0</v>
      </c>
      <c r="M1912" s="100">
        <f>IFERROR(VLOOKUP(B1912,BOOKS!$D$6:$M$1005,7,0),0)</f>
        <v>0</v>
      </c>
      <c r="N1912" s="100">
        <f>IFERROR(VLOOKUP(B1912,BOOKS!$D$6:$M$1005,8,0),0)</f>
        <v>0</v>
      </c>
      <c r="O1912" s="100">
        <f>IFERROR(VLOOKUP(B1912,BOOKS!$D$6:$M$1005,9,0),0)</f>
        <v>0</v>
      </c>
      <c r="P1912" s="100">
        <f>IFERROR(VLOOKUP(B1912,BOOKS!$D$6:$M$1005,10,0),0)</f>
        <v>0</v>
      </c>
      <c r="Q1912" s="94">
        <f>IFERROR(VLOOKUP(B1912,'2A'!$D$6:$M$1005,6,0),0)</f>
        <v>0</v>
      </c>
      <c r="R1912" s="95">
        <f>IFERROR(VLOOKUP(B1912,'2A'!$D$6:$M$1005,7,0),0)</f>
        <v>0</v>
      </c>
      <c r="S1912" s="95">
        <f>IFERROR(VLOOKUP(B1912,'2A'!$D$6:$M$1005,8,0),0)</f>
        <v>0</v>
      </c>
      <c r="T1912" s="95">
        <f>IFERROR(VLOOKUP(B1912,'2A'!$D$6:$M$1005,9,0),0)</f>
        <v>0</v>
      </c>
      <c r="U1912" s="95">
        <f>IFERROR(VLOOKUP(B1912,'2A'!$D$6:$M$1005,10,0),0)</f>
        <v>0</v>
      </c>
      <c r="V1912" s="111"/>
    </row>
    <row r="1913" spans="1:22">
      <c r="A1913" s="163">
        <f t="shared" si="220"/>
        <v>1907</v>
      </c>
      <c r="B1913" s="163" t="str">
        <f t="shared" si="219"/>
        <v/>
      </c>
      <c r="C1913" s="163" t="str">
        <f>IF(COUNTIFS('GSTN-Diff Gross'!$D$7:$D$1006,'2A'!E912,'GSTN-Diff Gross'!$R$7:$R$1006,"&lt;&gt;0")+COUNTIFS('GSTN-Diff Gross'!$D$7:$D$1006,'2A'!E912,'GSTN-Diff Gross'!$S$7:$S$1006,"&lt;&gt;0")+COUNTIFS('GSTN-Diff Gross'!$D$7:$D$1006,'2A'!E912,'GSTN-Diff Gross'!$T$7:$T$1006,"&lt;&gt;0")+COUNTIFS('GSTN-Diff Gross'!$D$7:$D$1006,'2A'!E912,'GSTN-Diff Gross'!$U$7:$U$1006,"&lt;&gt;0")+COUNTIFS('GSTN-Diff Gross'!$D$7:$D$1006,'2A'!E912,'GSTN-Diff Gross'!$V$7:$V$1006,"&lt;&gt;0"),'2A'!E912,"")</f>
        <v/>
      </c>
      <c r="D1913" s="46" t="str">
        <f>IF(COUNTIFS('GSTN-Diff Gross'!$D$7:$D$1006,'2A'!E912,'GSTN-Diff Gross'!$R$7:$R$1006,"&lt;&gt;0")+COUNTIFS('GSTN-Diff Gross'!$D$7:$D$1006,'2A'!E912,'GSTN-Diff Gross'!$S$7:$S$1006,"&lt;&gt;0")+COUNTIFS('GSTN-Diff Gross'!$D$7:$D$1006,'2A'!E912,'GSTN-Diff Gross'!$T$7:$T$1006,"&lt;&gt;0")+COUNTIFS('GSTN-Diff Gross'!$D$7:$D$1006,'2A'!E912,'GSTN-Diff Gross'!$U$7:$U$1006,"&lt;&gt;0")+COUNTIFS('GSTN-Diff Gross'!$D$7:$D$1006,'2A'!E912,'GSTN-Diff Gross'!$V$7:$V$1006,"&lt;&gt;0"),'2A'!F912,"")</f>
        <v/>
      </c>
      <c r="E1913" s="69" t="str">
        <f>IF(COUNTIFS('GSTN-Diff Gross'!$D$7:$D$1006,'2A'!E912,'GSTN-Diff Gross'!$R$7:$R$1006,"&lt;&gt;0")+COUNTIFS('GSTN-Diff Gross'!$D$7:$D$1006,'2A'!E912,'GSTN-Diff Gross'!$S$7:$S$1006,"&lt;&gt;0")+COUNTIFS('GSTN-Diff Gross'!$D$7:$D$1006,'2A'!E912,'GSTN-Diff Gross'!$T$7:$T$1006,"&lt;&gt;0")+COUNTIFS('GSTN-Diff Gross'!$D$7:$D$1006,'2A'!E912,'GSTN-Diff Gross'!$U$7:$U$1006,"&lt;&gt;0")+COUNTIFS('GSTN-Diff Gross'!$D$7:$D$1006,'2A'!E912,'GSTN-Diff Gross'!$V$7:$V$1006,"&lt;&gt;0"),'2A'!G912,"")</f>
        <v/>
      </c>
      <c r="F1913" s="91" t="str">
        <f>IF(COUNTIFS('GSTN-Diff Gross'!$D$7:$D$1006,'2A'!E912,'GSTN-Diff Gross'!$R$7:$R$1006,"&lt;&gt;0")+COUNTIFS('GSTN-Diff Gross'!$D$7:$D$1006,'2A'!E912,'GSTN-Diff Gross'!$S$7:$S$1006,"&lt;&gt;0")+COUNTIFS('GSTN-Diff Gross'!$D$7:$D$1006,'2A'!E912,'GSTN-Diff Gross'!$T$7:$T$1006,"&lt;&gt;0")+COUNTIFS('GSTN-Diff Gross'!$D$7:$D$1006,'2A'!E912,'GSTN-Diff Gross'!$U$7:$U$1006,"&lt;&gt;0")+COUNTIFS('GSTN-Diff Gross'!$D$7:$D$1006,'2A'!E912,'GSTN-Diff Gross'!$V$7:$V$1006,"&lt;&gt;0"),'2A'!H912,"")</f>
        <v/>
      </c>
      <c r="G1913" s="96">
        <f t="shared" si="214"/>
        <v>0</v>
      </c>
      <c r="H1913" s="96">
        <f t="shared" si="215"/>
        <v>0</v>
      </c>
      <c r="I1913" s="97">
        <f t="shared" si="216"/>
        <v>0</v>
      </c>
      <c r="J1913" s="98">
        <f t="shared" si="217"/>
        <v>0</v>
      </c>
      <c r="K1913" s="96">
        <f t="shared" si="218"/>
        <v>0</v>
      </c>
      <c r="L1913" s="93">
        <f>IFERROR(VLOOKUP(B1913,BOOKS!$D$6:$M$1005,6,0),0)</f>
        <v>0</v>
      </c>
      <c r="M1913" s="88">
        <f>IFERROR(VLOOKUP(B1913,BOOKS!$D$6:$M$1005,7,0),0)</f>
        <v>0</v>
      </c>
      <c r="N1913" s="88">
        <f>IFERROR(VLOOKUP(B1913,BOOKS!$D$6:$M$1005,8,0),0)</f>
        <v>0</v>
      </c>
      <c r="O1913" s="88">
        <f>IFERROR(VLOOKUP(B1913,BOOKS!$D$6:$M$1005,9,0),0)</f>
        <v>0</v>
      </c>
      <c r="P1913" s="88">
        <f>IFERROR(VLOOKUP(B1913,BOOKS!$D$6:$M$1005,10,0),0)</f>
        <v>0</v>
      </c>
      <c r="Q1913" s="84">
        <f>IFERROR(VLOOKUP(B1913,'2A'!$D$6:$M$1005,6,0),0)</f>
        <v>0</v>
      </c>
      <c r="R1913" s="44">
        <f>IFERROR(VLOOKUP(B1913,'2A'!$D$6:$M$1005,7,0),0)</f>
        <v>0</v>
      </c>
      <c r="S1913" s="44">
        <f>IFERROR(VLOOKUP(B1913,'2A'!$D$6:$M$1005,8,0),0)</f>
        <v>0</v>
      </c>
      <c r="T1913" s="44">
        <f>IFERROR(VLOOKUP(B1913,'2A'!$D$6:$M$1005,9,0),0)</f>
        <v>0</v>
      </c>
      <c r="U1913" s="44">
        <f>IFERROR(VLOOKUP(B1913,'2A'!$D$6:$M$1005,10,0),0)</f>
        <v>0</v>
      </c>
      <c r="V1913" s="111"/>
    </row>
    <row r="1914" spans="1:22">
      <c r="A1914" s="161">
        <f t="shared" si="220"/>
        <v>1908</v>
      </c>
      <c r="B1914" s="161" t="str">
        <f t="shared" si="219"/>
        <v/>
      </c>
      <c r="C1914" s="161" t="str">
        <f>IF(COUNTIFS('GSTN-Diff Gross'!$D$7:$D$1006,'2A'!E913,'GSTN-Diff Gross'!$R$7:$R$1006,"&lt;&gt;0")+COUNTIFS('GSTN-Diff Gross'!$D$7:$D$1006,'2A'!E913,'GSTN-Diff Gross'!$S$7:$S$1006,"&lt;&gt;0")+COUNTIFS('GSTN-Diff Gross'!$D$7:$D$1006,'2A'!E913,'GSTN-Diff Gross'!$T$7:$T$1006,"&lt;&gt;0")+COUNTIFS('GSTN-Diff Gross'!$D$7:$D$1006,'2A'!E913,'GSTN-Diff Gross'!$U$7:$U$1006,"&lt;&gt;0")+COUNTIFS('GSTN-Diff Gross'!$D$7:$D$1006,'2A'!E913,'GSTN-Diff Gross'!$V$7:$V$1006,"&lt;&gt;0"),'2A'!E913,"")</f>
        <v/>
      </c>
      <c r="D1914" s="41" t="str">
        <f>IF(COUNTIFS('GSTN-Diff Gross'!$D$7:$D$1006,'2A'!E913,'GSTN-Diff Gross'!$R$7:$R$1006,"&lt;&gt;0")+COUNTIFS('GSTN-Diff Gross'!$D$7:$D$1006,'2A'!E913,'GSTN-Diff Gross'!$S$7:$S$1006,"&lt;&gt;0")+COUNTIFS('GSTN-Diff Gross'!$D$7:$D$1006,'2A'!E913,'GSTN-Diff Gross'!$T$7:$T$1006,"&lt;&gt;0")+COUNTIFS('GSTN-Diff Gross'!$D$7:$D$1006,'2A'!E913,'GSTN-Diff Gross'!$U$7:$U$1006,"&lt;&gt;0")+COUNTIFS('GSTN-Diff Gross'!$D$7:$D$1006,'2A'!E913,'GSTN-Diff Gross'!$V$7:$V$1006,"&lt;&gt;0"),'2A'!F913,"")</f>
        <v/>
      </c>
      <c r="E1914" s="68" t="str">
        <f>IF(COUNTIFS('GSTN-Diff Gross'!$D$7:$D$1006,'2A'!E913,'GSTN-Diff Gross'!$R$7:$R$1006,"&lt;&gt;0")+COUNTIFS('GSTN-Diff Gross'!$D$7:$D$1006,'2A'!E913,'GSTN-Diff Gross'!$S$7:$S$1006,"&lt;&gt;0")+COUNTIFS('GSTN-Diff Gross'!$D$7:$D$1006,'2A'!E913,'GSTN-Diff Gross'!$T$7:$T$1006,"&lt;&gt;0")+COUNTIFS('GSTN-Diff Gross'!$D$7:$D$1006,'2A'!E913,'GSTN-Diff Gross'!$U$7:$U$1006,"&lt;&gt;0")+COUNTIFS('GSTN-Diff Gross'!$D$7:$D$1006,'2A'!E913,'GSTN-Diff Gross'!$V$7:$V$1006,"&lt;&gt;0"),'2A'!G913,"")</f>
        <v/>
      </c>
      <c r="F1914" s="90" t="str">
        <f>IF(COUNTIFS('GSTN-Diff Gross'!$D$7:$D$1006,'2A'!E913,'GSTN-Diff Gross'!$R$7:$R$1006,"&lt;&gt;0")+COUNTIFS('GSTN-Diff Gross'!$D$7:$D$1006,'2A'!E913,'GSTN-Diff Gross'!$S$7:$S$1006,"&lt;&gt;0")+COUNTIFS('GSTN-Diff Gross'!$D$7:$D$1006,'2A'!E913,'GSTN-Diff Gross'!$T$7:$T$1006,"&lt;&gt;0")+COUNTIFS('GSTN-Diff Gross'!$D$7:$D$1006,'2A'!E913,'GSTN-Diff Gross'!$U$7:$U$1006,"&lt;&gt;0")+COUNTIFS('GSTN-Diff Gross'!$D$7:$D$1006,'2A'!E913,'GSTN-Diff Gross'!$V$7:$V$1006,"&lt;&gt;0"),'2A'!H913,"")</f>
        <v/>
      </c>
      <c r="G1914" s="167">
        <f t="shared" si="214"/>
        <v>0</v>
      </c>
      <c r="H1914" s="167">
        <f t="shared" si="215"/>
        <v>0</v>
      </c>
      <c r="I1914" s="167">
        <f t="shared" si="216"/>
        <v>0</v>
      </c>
      <c r="J1914" s="167">
        <f t="shared" si="217"/>
        <v>0</v>
      </c>
      <c r="K1914" s="167">
        <f t="shared" si="218"/>
        <v>0</v>
      </c>
      <c r="L1914" s="99">
        <f>IFERROR(VLOOKUP(B1914,BOOKS!$D$6:$M$1005,6,0),0)</f>
        <v>0</v>
      </c>
      <c r="M1914" s="100">
        <f>IFERROR(VLOOKUP(B1914,BOOKS!$D$6:$M$1005,7,0),0)</f>
        <v>0</v>
      </c>
      <c r="N1914" s="100">
        <f>IFERROR(VLOOKUP(B1914,BOOKS!$D$6:$M$1005,8,0),0)</f>
        <v>0</v>
      </c>
      <c r="O1914" s="100">
        <f>IFERROR(VLOOKUP(B1914,BOOKS!$D$6:$M$1005,9,0),0)</f>
        <v>0</v>
      </c>
      <c r="P1914" s="100">
        <f>IFERROR(VLOOKUP(B1914,BOOKS!$D$6:$M$1005,10,0),0)</f>
        <v>0</v>
      </c>
      <c r="Q1914" s="94">
        <f>IFERROR(VLOOKUP(B1914,'2A'!$D$6:$M$1005,6,0),0)</f>
        <v>0</v>
      </c>
      <c r="R1914" s="95">
        <f>IFERROR(VLOOKUP(B1914,'2A'!$D$6:$M$1005,7,0),0)</f>
        <v>0</v>
      </c>
      <c r="S1914" s="95">
        <f>IFERROR(VLOOKUP(B1914,'2A'!$D$6:$M$1005,8,0),0)</f>
        <v>0</v>
      </c>
      <c r="T1914" s="95">
        <f>IFERROR(VLOOKUP(B1914,'2A'!$D$6:$M$1005,9,0),0)</f>
        <v>0</v>
      </c>
      <c r="U1914" s="95">
        <f>IFERROR(VLOOKUP(B1914,'2A'!$D$6:$M$1005,10,0),0)</f>
        <v>0</v>
      </c>
      <c r="V1914" s="111"/>
    </row>
    <row r="1915" spans="1:22">
      <c r="A1915" s="163">
        <f t="shared" si="220"/>
        <v>1909</v>
      </c>
      <c r="B1915" s="163" t="str">
        <f t="shared" si="219"/>
        <v/>
      </c>
      <c r="C1915" s="163" t="str">
        <f>IF(COUNTIFS('GSTN-Diff Gross'!$D$7:$D$1006,'2A'!E914,'GSTN-Diff Gross'!$R$7:$R$1006,"&lt;&gt;0")+COUNTIFS('GSTN-Diff Gross'!$D$7:$D$1006,'2A'!E914,'GSTN-Diff Gross'!$S$7:$S$1006,"&lt;&gt;0")+COUNTIFS('GSTN-Diff Gross'!$D$7:$D$1006,'2A'!E914,'GSTN-Diff Gross'!$T$7:$T$1006,"&lt;&gt;0")+COUNTIFS('GSTN-Diff Gross'!$D$7:$D$1006,'2A'!E914,'GSTN-Diff Gross'!$U$7:$U$1006,"&lt;&gt;0")+COUNTIFS('GSTN-Diff Gross'!$D$7:$D$1006,'2A'!E914,'GSTN-Diff Gross'!$V$7:$V$1006,"&lt;&gt;0"),'2A'!E914,"")</f>
        <v/>
      </c>
      <c r="D1915" s="46" t="str">
        <f>IF(COUNTIFS('GSTN-Diff Gross'!$D$7:$D$1006,'2A'!E914,'GSTN-Diff Gross'!$R$7:$R$1006,"&lt;&gt;0")+COUNTIFS('GSTN-Diff Gross'!$D$7:$D$1006,'2A'!E914,'GSTN-Diff Gross'!$S$7:$S$1006,"&lt;&gt;0")+COUNTIFS('GSTN-Diff Gross'!$D$7:$D$1006,'2A'!E914,'GSTN-Diff Gross'!$T$7:$T$1006,"&lt;&gt;0")+COUNTIFS('GSTN-Diff Gross'!$D$7:$D$1006,'2A'!E914,'GSTN-Diff Gross'!$U$7:$U$1006,"&lt;&gt;0")+COUNTIFS('GSTN-Diff Gross'!$D$7:$D$1006,'2A'!E914,'GSTN-Diff Gross'!$V$7:$V$1006,"&lt;&gt;0"),'2A'!F914,"")</f>
        <v/>
      </c>
      <c r="E1915" s="69" t="str">
        <f>IF(COUNTIFS('GSTN-Diff Gross'!$D$7:$D$1006,'2A'!E914,'GSTN-Diff Gross'!$R$7:$R$1006,"&lt;&gt;0")+COUNTIFS('GSTN-Diff Gross'!$D$7:$D$1006,'2A'!E914,'GSTN-Diff Gross'!$S$7:$S$1006,"&lt;&gt;0")+COUNTIFS('GSTN-Diff Gross'!$D$7:$D$1006,'2A'!E914,'GSTN-Diff Gross'!$T$7:$T$1006,"&lt;&gt;0")+COUNTIFS('GSTN-Diff Gross'!$D$7:$D$1006,'2A'!E914,'GSTN-Diff Gross'!$U$7:$U$1006,"&lt;&gt;0")+COUNTIFS('GSTN-Diff Gross'!$D$7:$D$1006,'2A'!E914,'GSTN-Diff Gross'!$V$7:$V$1006,"&lt;&gt;0"),'2A'!G914,"")</f>
        <v/>
      </c>
      <c r="F1915" s="91" t="str">
        <f>IF(COUNTIFS('GSTN-Diff Gross'!$D$7:$D$1006,'2A'!E914,'GSTN-Diff Gross'!$R$7:$R$1006,"&lt;&gt;0")+COUNTIFS('GSTN-Diff Gross'!$D$7:$D$1006,'2A'!E914,'GSTN-Diff Gross'!$S$7:$S$1006,"&lt;&gt;0")+COUNTIFS('GSTN-Diff Gross'!$D$7:$D$1006,'2A'!E914,'GSTN-Diff Gross'!$T$7:$T$1006,"&lt;&gt;0")+COUNTIFS('GSTN-Diff Gross'!$D$7:$D$1006,'2A'!E914,'GSTN-Diff Gross'!$U$7:$U$1006,"&lt;&gt;0")+COUNTIFS('GSTN-Diff Gross'!$D$7:$D$1006,'2A'!E914,'GSTN-Diff Gross'!$V$7:$V$1006,"&lt;&gt;0"),'2A'!H914,"")</f>
        <v/>
      </c>
      <c r="G1915" s="96">
        <f t="shared" si="214"/>
        <v>0</v>
      </c>
      <c r="H1915" s="96">
        <f t="shared" si="215"/>
        <v>0</v>
      </c>
      <c r="I1915" s="97">
        <f t="shared" si="216"/>
        <v>0</v>
      </c>
      <c r="J1915" s="98">
        <f t="shared" si="217"/>
        <v>0</v>
      </c>
      <c r="K1915" s="96">
        <f t="shared" si="218"/>
        <v>0</v>
      </c>
      <c r="L1915" s="93">
        <f>IFERROR(VLOOKUP(B1915,BOOKS!$D$6:$M$1005,6,0),0)</f>
        <v>0</v>
      </c>
      <c r="M1915" s="88">
        <f>IFERROR(VLOOKUP(B1915,BOOKS!$D$6:$M$1005,7,0),0)</f>
        <v>0</v>
      </c>
      <c r="N1915" s="88">
        <f>IFERROR(VLOOKUP(B1915,BOOKS!$D$6:$M$1005,8,0),0)</f>
        <v>0</v>
      </c>
      <c r="O1915" s="88">
        <f>IFERROR(VLOOKUP(B1915,BOOKS!$D$6:$M$1005,9,0),0)</f>
        <v>0</v>
      </c>
      <c r="P1915" s="88">
        <f>IFERROR(VLOOKUP(B1915,BOOKS!$D$6:$M$1005,10,0),0)</f>
        <v>0</v>
      </c>
      <c r="Q1915" s="84">
        <f>IFERROR(VLOOKUP(B1915,'2A'!$D$6:$M$1005,6,0),0)</f>
        <v>0</v>
      </c>
      <c r="R1915" s="44">
        <f>IFERROR(VLOOKUP(B1915,'2A'!$D$6:$M$1005,7,0),0)</f>
        <v>0</v>
      </c>
      <c r="S1915" s="44">
        <f>IFERROR(VLOOKUP(B1915,'2A'!$D$6:$M$1005,8,0),0)</f>
        <v>0</v>
      </c>
      <c r="T1915" s="44">
        <f>IFERROR(VLOOKUP(B1915,'2A'!$D$6:$M$1005,9,0),0)</f>
        <v>0</v>
      </c>
      <c r="U1915" s="44">
        <f>IFERROR(VLOOKUP(B1915,'2A'!$D$6:$M$1005,10,0),0)</f>
        <v>0</v>
      </c>
      <c r="V1915" s="111"/>
    </row>
    <row r="1916" spans="1:22">
      <c r="A1916" s="161">
        <f t="shared" si="220"/>
        <v>1910</v>
      </c>
      <c r="B1916" s="161" t="str">
        <f t="shared" si="219"/>
        <v/>
      </c>
      <c r="C1916" s="161" t="str">
        <f>IF(COUNTIFS('GSTN-Diff Gross'!$D$7:$D$1006,'2A'!E915,'GSTN-Diff Gross'!$R$7:$R$1006,"&lt;&gt;0")+COUNTIFS('GSTN-Diff Gross'!$D$7:$D$1006,'2A'!E915,'GSTN-Diff Gross'!$S$7:$S$1006,"&lt;&gt;0")+COUNTIFS('GSTN-Diff Gross'!$D$7:$D$1006,'2A'!E915,'GSTN-Diff Gross'!$T$7:$T$1006,"&lt;&gt;0")+COUNTIFS('GSTN-Diff Gross'!$D$7:$D$1006,'2A'!E915,'GSTN-Diff Gross'!$U$7:$U$1006,"&lt;&gt;0")+COUNTIFS('GSTN-Diff Gross'!$D$7:$D$1006,'2A'!E915,'GSTN-Diff Gross'!$V$7:$V$1006,"&lt;&gt;0"),'2A'!E915,"")</f>
        <v/>
      </c>
      <c r="D1916" s="41" t="str">
        <f>IF(COUNTIFS('GSTN-Diff Gross'!$D$7:$D$1006,'2A'!E915,'GSTN-Diff Gross'!$R$7:$R$1006,"&lt;&gt;0")+COUNTIFS('GSTN-Diff Gross'!$D$7:$D$1006,'2A'!E915,'GSTN-Diff Gross'!$S$7:$S$1006,"&lt;&gt;0")+COUNTIFS('GSTN-Diff Gross'!$D$7:$D$1006,'2A'!E915,'GSTN-Diff Gross'!$T$7:$T$1006,"&lt;&gt;0")+COUNTIFS('GSTN-Diff Gross'!$D$7:$D$1006,'2A'!E915,'GSTN-Diff Gross'!$U$7:$U$1006,"&lt;&gt;0")+COUNTIFS('GSTN-Diff Gross'!$D$7:$D$1006,'2A'!E915,'GSTN-Diff Gross'!$V$7:$V$1006,"&lt;&gt;0"),'2A'!F915,"")</f>
        <v/>
      </c>
      <c r="E1916" s="68" t="str">
        <f>IF(COUNTIFS('GSTN-Diff Gross'!$D$7:$D$1006,'2A'!E915,'GSTN-Diff Gross'!$R$7:$R$1006,"&lt;&gt;0")+COUNTIFS('GSTN-Diff Gross'!$D$7:$D$1006,'2A'!E915,'GSTN-Diff Gross'!$S$7:$S$1006,"&lt;&gt;0")+COUNTIFS('GSTN-Diff Gross'!$D$7:$D$1006,'2A'!E915,'GSTN-Diff Gross'!$T$7:$T$1006,"&lt;&gt;0")+COUNTIFS('GSTN-Diff Gross'!$D$7:$D$1006,'2A'!E915,'GSTN-Diff Gross'!$U$7:$U$1006,"&lt;&gt;0")+COUNTIFS('GSTN-Diff Gross'!$D$7:$D$1006,'2A'!E915,'GSTN-Diff Gross'!$V$7:$V$1006,"&lt;&gt;0"),'2A'!G915,"")</f>
        <v/>
      </c>
      <c r="F1916" s="90" t="str">
        <f>IF(COUNTIFS('GSTN-Diff Gross'!$D$7:$D$1006,'2A'!E915,'GSTN-Diff Gross'!$R$7:$R$1006,"&lt;&gt;0")+COUNTIFS('GSTN-Diff Gross'!$D$7:$D$1006,'2A'!E915,'GSTN-Diff Gross'!$S$7:$S$1006,"&lt;&gt;0")+COUNTIFS('GSTN-Diff Gross'!$D$7:$D$1006,'2A'!E915,'GSTN-Diff Gross'!$T$7:$T$1006,"&lt;&gt;0")+COUNTIFS('GSTN-Diff Gross'!$D$7:$D$1006,'2A'!E915,'GSTN-Diff Gross'!$U$7:$U$1006,"&lt;&gt;0")+COUNTIFS('GSTN-Diff Gross'!$D$7:$D$1006,'2A'!E915,'GSTN-Diff Gross'!$V$7:$V$1006,"&lt;&gt;0"),'2A'!H915,"")</f>
        <v/>
      </c>
      <c r="G1916" s="167">
        <f t="shared" si="214"/>
        <v>0</v>
      </c>
      <c r="H1916" s="167">
        <f t="shared" si="215"/>
        <v>0</v>
      </c>
      <c r="I1916" s="167">
        <f t="shared" si="216"/>
        <v>0</v>
      </c>
      <c r="J1916" s="167">
        <f t="shared" si="217"/>
        <v>0</v>
      </c>
      <c r="K1916" s="167">
        <f t="shared" si="218"/>
        <v>0</v>
      </c>
      <c r="L1916" s="99">
        <f>IFERROR(VLOOKUP(B1916,BOOKS!$D$6:$M$1005,6,0),0)</f>
        <v>0</v>
      </c>
      <c r="M1916" s="100">
        <f>IFERROR(VLOOKUP(B1916,BOOKS!$D$6:$M$1005,7,0),0)</f>
        <v>0</v>
      </c>
      <c r="N1916" s="100">
        <f>IFERROR(VLOOKUP(B1916,BOOKS!$D$6:$M$1005,8,0),0)</f>
        <v>0</v>
      </c>
      <c r="O1916" s="100">
        <f>IFERROR(VLOOKUP(B1916,BOOKS!$D$6:$M$1005,9,0),0)</f>
        <v>0</v>
      </c>
      <c r="P1916" s="100">
        <f>IFERROR(VLOOKUP(B1916,BOOKS!$D$6:$M$1005,10,0),0)</f>
        <v>0</v>
      </c>
      <c r="Q1916" s="94">
        <f>IFERROR(VLOOKUP(B1916,'2A'!$D$6:$M$1005,6,0),0)</f>
        <v>0</v>
      </c>
      <c r="R1916" s="95">
        <f>IFERROR(VLOOKUP(B1916,'2A'!$D$6:$M$1005,7,0),0)</f>
        <v>0</v>
      </c>
      <c r="S1916" s="95">
        <f>IFERROR(VLOOKUP(B1916,'2A'!$D$6:$M$1005,8,0),0)</f>
        <v>0</v>
      </c>
      <c r="T1916" s="95">
        <f>IFERROR(VLOOKUP(B1916,'2A'!$D$6:$M$1005,9,0),0)</f>
        <v>0</v>
      </c>
      <c r="U1916" s="95">
        <f>IFERROR(VLOOKUP(B1916,'2A'!$D$6:$M$1005,10,0),0)</f>
        <v>0</v>
      </c>
      <c r="V1916" s="111"/>
    </row>
    <row r="1917" spans="1:22">
      <c r="A1917" s="163">
        <f t="shared" si="220"/>
        <v>1911</v>
      </c>
      <c r="B1917" s="163" t="str">
        <f t="shared" si="219"/>
        <v/>
      </c>
      <c r="C1917" s="163" t="str">
        <f>IF(COUNTIFS('GSTN-Diff Gross'!$D$7:$D$1006,'2A'!E916,'GSTN-Diff Gross'!$R$7:$R$1006,"&lt;&gt;0")+COUNTIFS('GSTN-Diff Gross'!$D$7:$D$1006,'2A'!E916,'GSTN-Diff Gross'!$S$7:$S$1006,"&lt;&gt;0")+COUNTIFS('GSTN-Diff Gross'!$D$7:$D$1006,'2A'!E916,'GSTN-Diff Gross'!$T$7:$T$1006,"&lt;&gt;0")+COUNTIFS('GSTN-Diff Gross'!$D$7:$D$1006,'2A'!E916,'GSTN-Diff Gross'!$U$7:$U$1006,"&lt;&gt;0")+COUNTIFS('GSTN-Diff Gross'!$D$7:$D$1006,'2A'!E916,'GSTN-Diff Gross'!$V$7:$V$1006,"&lt;&gt;0"),'2A'!E916,"")</f>
        <v/>
      </c>
      <c r="D1917" s="46" t="str">
        <f>IF(COUNTIFS('GSTN-Diff Gross'!$D$7:$D$1006,'2A'!E916,'GSTN-Diff Gross'!$R$7:$R$1006,"&lt;&gt;0")+COUNTIFS('GSTN-Diff Gross'!$D$7:$D$1006,'2A'!E916,'GSTN-Diff Gross'!$S$7:$S$1006,"&lt;&gt;0")+COUNTIFS('GSTN-Diff Gross'!$D$7:$D$1006,'2A'!E916,'GSTN-Diff Gross'!$T$7:$T$1006,"&lt;&gt;0")+COUNTIFS('GSTN-Diff Gross'!$D$7:$D$1006,'2A'!E916,'GSTN-Diff Gross'!$U$7:$U$1006,"&lt;&gt;0")+COUNTIFS('GSTN-Diff Gross'!$D$7:$D$1006,'2A'!E916,'GSTN-Diff Gross'!$V$7:$V$1006,"&lt;&gt;0"),'2A'!F916,"")</f>
        <v/>
      </c>
      <c r="E1917" s="69" t="str">
        <f>IF(COUNTIFS('GSTN-Diff Gross'!$D$7:$D$1006,'2A'!E916,'GSTN-Diff Gross'!$R$7:$R$1006,"&lt;&gt;0")+COUNTIFS('GSTN-Diff Gross'!$D$7:$D$1006,'2A'!E916,'GSTN-Diff Gross'!$S$7:$S$1006,"&lt;&gt;0")+COUNTIFS('GSTN-Diff Gross'!$D$7:$D$1006,'2A'!E916,'GSTN-Diff Gross'!$T$7:$T$1006,"&lt;&gt;0")+COUNTIFS('GSTN-Diff Gross'!$D$7:$D$1006,'2A'!E916,'GSTN-Diff Gross'!$U$7:$U$1006,"&lt;&gt;0")+COUNTIFS('GSTN-Diff Gross'!$D$7:$D$1006,'2A'!E916,'GSTN-Diff Gross'!$V$7:$V$1006,"&lt;&gt;0"),'2A'!G916,"")</f>
        <v/>
      </c>
      <c r="F1917" s="91" t="str">
        <f>IF(COUNTIFS('GSTN-Diff Gross'!$D$7:$D$1006,'2A'!E916,'GSTN-Diff Gross'!$R$7:$R$1006,"&lt;&gt;0")+COUNTIFS('GSTN-Diff Gross'!$D$7:$D$1006,'2A'!E916,'GSTN-Diff Gross'!$S$7:$S$1006,"&lt;&gt;0")+COUNTIFS('GSTN-Diff Gross'!$D$7:$D$1006,'2A'!E916,'GSTN-Diff Gross'!$T$7:$T$1006,"&lt;&gt;0")+COUNTIFS('GSTN-Diff Gross'!$D$7:$D$1006,'2A'!E916,'GSTN-Diff Gross'!$U$7:$U$1006,"&lt;&gt;0")+COUNTIFS('GSTN-Diff Gross'!$D$7:$D$1006,'2A'!E916,'GSTN-Diff Gross'!$V$7:$V$1006,"&lt;&gt;0"),'2A'!H916,"")</f>
        <v/>
      </c>
      <c r="G1917" s="96">
        <f t="shared" si="214"/>
        <v>0</v>
      </c>
      <c r="H1917" s="96">
        <f t="shared" si="215"/>
        <v>0</v>
      </c>
      <c r="I1917" s="97">
        <f t="shared" si="216"/>
        <v>0</v>
      </c>
      <c r="J1917" s="98">
        <f t="shared" si="217"/>
        <v>0</v>
      </c>
      <c r="K1917" s="96">
        <f t="shared" si="218"/>
        <v>0</v>
      </c>
      <c r="L1917" s="93">
        <f>IFERROR(VLOOKUP(B1917,BOOKS!$D$6:$M$1005,6,0),0)</f>
        <v>0</v>
      </c>
      <c r="M1917" s="88">
        <f>IFERROR(VLOOKUP(B1917,BOOKS!$D$6:$M$1005,7,0),0)</f>
        <v>0</v>
      </c>
      <c r="N1917" s="88">
        <f>IFERROR(VLOOKUP(B1917,BOOKS!$D$6:$M$1005,8,0),0)</f>
        <v>0</v>
      </c>
      <c r="O1917" s="88">
        <f>IFERROR(VLOOKUP(B1917,BOOKS!$D$6:$M$1005,9,0),0)</f>
        <v>0</v>
      </c>
      <c r="P1917" s="88">
        <f>IFERROR(VLOOKUP(B1917,BOOKS!$D$6:$M$1005,10,0),0)</f>
        <v>0</v>
      </c>
      <c r="Q1917" s="84">
        <f>IFERROR(VLOOKUP(B1917,'2A'!$D$6:$M$1005,6,0),0)</f>
        <v>0</v>
      </c>
      <c r="R1917" s="44">
        <f>IFERROR(VLOOKUP(B1917,'2A'!$D$6:$M$1005,7,0),0)</f>
        <v>0</v>
      </c>
      <c r="S1917" s="44">
        <f>IFERROR(VLOOKUP(B1917,'2A'!$D$6:$M$1005,8,0),0)</f>
        <v>0</v>
      </c>
      <c r="T1917" s="44">
        <f>IFERROR(VLOOKUP(B1917,'2A'!$D$6:$M$1005,9,0),0)</f>
        <v>0</v>
      </c>
      <c r="U1917" s="44">
        <f>IFERROR(VLOOKUP(B1917,'2A'!$D$6:$M$1005,10,0),0)</f>
        <v>0</v>
      </c>
      <c r="V1917" s="111"/>
    </row>
    <row r="1918" spans="1:22">
      <c r="A1918" s="161">
        <f t="shared" si="220"/>
        <v>1912</v>
      </c>
      <c r="B1918" s="161" t="str">
        <f t="shared" si="219"/>
        <v/>
      </c>
      <c r="C1918" s="161" t="str">
        <f>IF(COUNTIFS('GSTN-Diff Gross'!$D$7:$D$1006,'2A'!E917,'GSTN-Diff Gross'!$R$7:$R$1006,"&lt;&gt;0")+COUNTIFS('GSTN-Diff Gross'!$D$7:$D$1006,'2A'!E917,'GSTN-Diff Gross'!$S$7:$S$1006,"&lt;&gt;0")+COUNTIFS('GSTN-Diff Gross'!$D$7:$D$1006,'2A'!E917,'GSTN-Diff Gross'!$T$7:$T$1006,"&lt;&gt;0")+COUNTIFS('GSTN-Diff Gross'!$D$7:$D$1006,'2A'!E917,'GSTN-Diff Gross'!$U$7:$U$1006,"&lt;&gt;0")+COUNTIFS('GSTN-Diff Gross'!$D$7:$D$1006,'2A'!E917,'GSTN-Diff Gross'!$V$7:$V$1006,"&lt;&gt;0"),'2A'!E917,"")</f>
        <v/>
      </c>
      <c r="D1918" s="41" t="str">
        <f>IF(COUNTIFS('GSTN-Diff Gross'!$D$7:$D$1006,'2A'!E917,'GSTN-Diff Gross'!$R$7:$R$1006,"&lt;&gt;0")+COUNTIFS('GSTN-Diff Gross'!$D$7:$D$1006,'2A'!E917,'GSTN-Diff Gross'!$S$7:$S$1006,"&lt;&gt;0")+COUNTIFS('GSTN-Diff Gross'!$D$7:$D$1006,'2A'!E917,'GSTN-Diff Gross'!$T$7:$T$1006,"&lt;&gt;0")+COUNTIFS('GSTN-Diff Gross'!$D$7:$D$1006,'2A'!E917,'GSTN-Diff Gross'!$U$7:$U$1006,"&lt;&gt;0")+COUNTIFS('GSTN-Diff Gross'!$D$7:$D$1006,'2A'!E917,'GSTN-Diff Gross'!$V$7:$V$1006,"&lt;&gt;0"),'2A'!F917,"")</f>
        <v/>
      </c>
      <c r="E1918" s="68" t="str">
        <f>IF(COUNTIFS('GSTN-Diff Gross'!$D$7:$D$1006,'2A'!E917,'GSTN-Diff Gross'!$R$7:$R$1006,"&lt;&gt;0")+COUNTIFS('GSTN-Diff Gross'!$D$7:$D$1006,'2A'!E917,'GSTN-Diff Gross'!$S$7:$S$1006,"&lt;&gt;0")+COUNTIFS('GSTN-Diff Gross'!$D$7:$D$1006,'2A'!E917,'GSTN-Diff Gross'!$T$7:$T$1006,"&lt;&gt;0")+COUNTIFS('GSTN-Diff Gross'!$D$7:$D$1006,'2A'!E917,'GSTN-Diff Gross'!$U$7:$U$1006,"&lt;&gt;0")+COUNTIFS('GSTN-Diff Gross'!$D$7:$D$1006,'2A'!E917,'GSTN-Diff Gross'!$V$7:$V$1006,"&lt;&gt;0"),'2A'!G917,"")</f>
        <v/>
      </c>
      <c r="F1918" s="90" t="str">
        <f>IF(COUNTIFS('GSTN-Diff Gross'!$D$7:$D$1006,'2A'!E917,'GSTN-Diff Gross'!$R$7:$R$1006,"&lt;&gt;0")+COUNTIFS('GSTN-Diff Gross'!$D$7:$D$1006,'2A'!E917,'GSTN-Diff Gross'!$S$7:$S$1006,"&lt;&gt;0")+COUNTIFS('GSTN-Diff Gross'!$D$7:$D$1006,'2A'!E917,'GSTN-Diff Gross'!$T$7:$T$1006,"&lt;&gt;0")+COUNTIFS('GSTN-Diff Gross'!$D$7:$D$1006,'2A'!E917,'GSTN-Diff Gross'!$U$7:$U$1006,"&lt;&gt;0")+COUNTIFS('GSTN-Diff Gross'!$D$7:$D$1006,'2A'!E917,'GSTN-Diff Gross'!$V$7:$V$1006,"&lt;&gt;0"),'2A'!H917,"")</f>
        <v/>
      </c>
      <c r="G1918" s="167">
        <f t="shared" si="214"/>
        <v>0</v>
      </c>
      <c r="H1918" s="167">
        <f t="shared" si="215"/>
        <v>0</v>
      </c>
      <c r="I1918" s="167">
        <f t="shared" si="216"/>
        <v>0</v>
      </c>
      <c r="J1918" s="167">
        <f t="shared" si="217"/>
        <v>0</v>
      </c>
      <c r="K1918" s="167">
        <f t="shared" si="218"/>
        <v>0</v>
      </c>
      <c r="L1918" s="99">
        <f>IFERROR(VLOOKUP(B1918,BOOKS!$D$6:$M$1005,6,0),0)</f>
        <v>0</v>
      </c>
      <c r="M1918" s="100">
        <f>IFERROR(VLOOKUP(B1918,BOOKS!$D$6:$M$1005,7,0),0)</f>
        <v>0</v>
      </c>
      <c r="N1918" s="100">
        <f>IFERROR(VLOOKUP(B1918,BOOKS!$D$6:$M$1005,8,0),0)</f>
        <v>0</v>
      </c>
      <c r="O1918" s="100">
        <f>IFERROR(VLOOKUP(B1918,BOOKS!$D$6:$M$1005,9,0),0)</f>
        <v>0</v>
      </c>
      <c r="P1918" s="100">
        <f>IFERROR(VLOOKUP(B1918,BOOKS!$D$6:$M$1005,10,0),0)</f>
        <v>0</v>
      </c>
      <c r="Q1918" s="94">
        <f>IFERROR(VLOOKUP(B1918,'2A'!$D$6:$M$1005,6,0),0)</f>
        <v>0</v>
      </c>
      <c r="R1918" s="95">
        <f>IFERROR(VLOOKUP(B1918,'2A'!$D$6:$M$1005,7,0),0)</f>
        <v>0</v>
      </c>
      <c r="S1918" s="95">
        <f>IFERROR(VLOOKUP(B1918,'2A'!$D$6:$M$1005,8,0),0)</f>
        <v>0</v>
      </c>
      <c r="T1918" s="95">
        <f>IFERROR(VLOOKUP(B1918,'2A'!$D$6:$M$1005,9,0),0)</f>
        <v>0</v>
      </c>
      <c r="U1918" s="95">
        <f>IFERROR(VLOOKUP(B1918,'2A'!$D$6:$M$1005,10,0),0)</f>
        <v>0</v>
      </c>
      <c r="V1918" s="111"/>
    </row>
    <row r="1919" spans="1:22">
      <c r="A1919" s="163">
        <f t="shared" si="220"/>
        <v>1913</v>
      </c>
      <c r="B1919" s="163" t="str">
        <f t="shared" si="219"/>
        <v/>
      </c>
      <c r="C1919" s="163" t="str">
        <f>IF(COUNTIFS('GSTN-Diff Gross'!$D$7:$D$1006,'2A'!E918,'GSTN-Diff Gross'!$R$7:$R$1006,"&lt;&gt;0")+COUNTIFS('GSTN-Diff Gross'!$D$7:$D$1006,'2A'!E918,'GSTN-Diff Gross'!$S$7:$S$1006,"&lt;&gt;0")+COUNTIFS('GSTN-Diff Gross'!$D$7:$D$1006,'2A'!E918,'GSTN-Diff Gross'!$T$7:$T$1006,"&lt;&gt;0")+COUNTIFS('GSTN-Diff Gross'!$D$7:$D$1006,'2A'!E918,'GSTN-Diff Gross'!$U$7:$U$1006,"&lt;&gt;0")+COUNTIFS('GSTN-Diff Gross'!$D$7:$D$1006,'2A'!E918,'GSTN-Diff Gross'!$V$7:$V$1006,"&lt;&gt;0"),'2A'!E918,"")</f>
        <v/>
      </c>
      <c r="D1919" s="46" t="str">
        <f>IF(COUNTIFS('GSTN-Diff Gross'!$D$7:$D$1006,'2A'!E918,'GSTN-Diff Gross'!$R$7:$R$1006,"&lt;&gt;0")+COUNTIFS('GSTN-Diff Gross'!$D$7:$D$1006,'2A'!E918,'GSTN-Diff Gross'!$S$7:$S$1006,"&lt;&gt;0")+COUNTIFS('GSTN-Diff Gross'!$D$7:$D$1006,'2A'!E918,'GSTN-Diff Gross'!$T$7:$T$1006,"&lt;&gt;0")+COUNTIFS('GSTN-Diff Gross'!$D$7:$D$1006,'2A'!E918,'GSTN-Diff Gross'!$U$7:$U$1006,"&lt;&gt;0")+COUNTIFS('GSTN-Diff Gross'!$D$7:$D$1006,'2A'!E918,'GSTN-Diff Gross'!$V$7:$V$1006,"&lt;&gt;0"),'2A'!F918,"")</f>
        <v/>
      </c>
      <c r="E1919" s="69" t="str">
        <f>IF(COUNTIFS('GSTN-Diff Gross'!$D$7:$D$1006,'2A'!E918,'GSTN-Diff Gross'!$R$7:$R$1006,"&lt;&gt;0")+COUNTIFS('GSTN-Diff Gross'!$D$7:$D$1006,'2A'!E918,'GSTN-Diff Gross'!$S$7:$S$1006,"&lt;&gt;0")+COUNTIFS('GSTN-Diff Gross'!$D$7:$D$1006,'2A'!E918,'GSTN-Diff Gross'!$T$7:$T$1006,"&lt;&gt;0")+COUNTIFS('GSTN-Diff Gross'!$D$7:$D$1006,'2A'!E918,'GSTN-Diff Gross'!$U$7:$U$1006,"&lt;&gt;0")+COUNTIFS('GSTN-Diff Gross'!$D$7:$D$1006,'2A'!E918,'GSTN-Diff Gross'!$V$7:$V$1006,"&lt;&gt;0"),'2A'!G918,"")</f>
        <v/>
      </c>
      <c r="F1919" s="91" t="str">
        <f>IF(COUNTIFS('GSTN-Diff Gross'!$D$7:$D$1006,'2A'!E918,'GSTN-Diff Gross'!$R$7:$R$1006,"&lt;&gt;0")+COUNTIFS('GSTN-Diff Gross'!$D$7:$D$1006,'2A'!E918,'GSTN-Diff Gross'!$S$7:$S$1006,"&lt;&gt;0")+COUNTIFS('GSTN-Diff Gross'!$D$7:$D$1006,'2A'!E918,'GSTN-Diff Gross'!$T$7:$T$1006,"&lt;&gt;0")+COUNTIFS('GSTN-Diff Gross'!$D$7:$D$1006,'2A'!E918,'GSTN-Diff Gross'!$U$7:$U$1006,"&lt;&gt;0")+COUNTIFS('GSTN-Diff Gross'!$D$7:$D$1006,'2A'!E918,'GSTN-Diff Gross'!$V$7:$V$1006,"&lt;&gt;0"),'2A'!H918,"")</f>
        <v/>
      </c>
      <c r="G1919" s="96">
        <f t="shared" si="214"/>
        <v>0</v>
      </c>
      <c r="H1919" s="96">
        <f t="shared" si="215"/>
        <v>0</v>
      </c>
      <c r="I1919" s="97">
        <f t="shared" si="216"/>
        <v>0</v>
      </c>
      <c r="J1919" s="98">
        <f t="shared" si="217"/>
        <v>0</v>
      </c>
      <c r="K1919" s="96">
        <f t="shared" si="218"/>
        <v>0</v>
      </c>
      <c r="L1919" s="93">
        <f>IFERROR(VLOOKUP(B1919,BOOKS!$D$6:$M$1005,6,0),0)</f>
        <v>0</v>
      </c>
      <c r="M1919" s="88">
        <f>IFERROR(VLOOKUP(B1919,BOOKS!$D$6:$M$1005,7,0),0)</f>
        <v>0</v>
      </c>
      <c r="N1919" s="88">
        <f>IFERROR(VLOOKUP(B1919,BOOKS!$D$6:$M$1005,8,0),0)</f>
        <v>0</v>
      </c>
      <c r="O1919" s="88">
        <f>IFERROR(VLOOKUP(B1919,BOOKS!$D$6:$M$1005,9,0),0)</f>
        <v>0</v>
      </c>
      <c r="P1919" s="88">
        <f>IFERROR(VLOOKUP(B1919,BOOKS!$D$6:$M$1005,10,0),0)</f>
        <v>0</v>
      </c>
      <c r="Q1919" s="84">
        <f>IFERROR(VLOOKUP(B1919,'2A'!$D$6:$M$1005,6,0),0)</f>
        <v>0</v>
      </c>
      <c r="R1919" s="44">
        <f>IFERROR(VLOOKUP(B1919,'2A'!$D$6:$M$1005,7,0),0)</f>
        <v>0</v>
      </c>
      <c r="S1919" s="44">
        <f>IFERROR(VLOOKUP(B1919,'2A'!$D$6:$M$1005,8,0),0)</f>
        <v>0</v>
      </c>
      <c r="T1919" s="44">
        <f>IFERROR(VLOOKUP(B1919,'2A'!$D$6:$M$1005,9,0),0)</f>
        <v>0</v>
      </c>
      <c r="U1919" s="44">
        <f>IFERROR(VLOOKUP(B1919,'2A'!$D$6:$M$1005,10,0),0)</f>
        <v>0</v>
      </c>
      <c r="V1919" s="111"/>
    </row>
    <row r="1920" spans="1:22">
      <c r="A1920" s="161">
        <f t="shared" si="220"/>
        <v>1914</v>
      </c>
      <c r="B1920" s="161" t="str">
        <f t="shared" si="219"/>
        <v/>
      </c>
      <c r="C1920" s="161" t="str">
        <f>IF(COUNTIFS('GSTN-Diff Gross'!$D$7:$D$1006,'2A'!E919,'GSTN-Diff Gross'!$R$7:$R$1006,"&lt;&gt;0")+COUNTIFS('GSTN-Diff Gross'!$D$7:$D$1006,'2A'!E919,'GSTN-Diff Gross'!$S$7:$S$1006,"&lt;&gt;0")+COUNTIFS('GSTN-Diff Gross'!$D$7:$D$1006,'2A'!E919,'GSTN-Diff Gross'!$T$7:$T$1006,"&lt;&gt;0")+COUNTIFS('GSTN-Diff Gross'!$D$7:$D$1006,'2A'!E919,'GSTN-Diff Gross'!$U$7:$U$1006,"&lt;&gt;0")+COUNTIFS('GSTN-Diff Gross'!$D$7:$D$1006,'2A'!E919,'GSTN-Diff Gross'!$V$7:$V$1006,"&lt;&gt;0"),'2A'!E919,"")</f>
        <v/>
      </c>
      <c r="D1920" s="41" t="str">
        <f>IF(COUNTIFS('GSTN-Diff Gross'!$D$7:$D$1006,'2A'!E919,'GSTN-Diff Gross'!$R$7:$R$1006,"&lt;&gt;0")+COUNTIFS('GSTN-Diff Gross'!$D$7:$D$1006,'2A'!E919,'GSTN-Diff Gross'!$S$7:$S$1006,"&lt;&gt;0")+COUNTIFS('GSTN-Diff Gross'!$D$7:$D$1006,'2A'!E919,'GSTN-Diff Gross'!$T$7:$T$1006,"&lt;&gt;0")+COUNTIFS('GSTN-Diff Gross'!$D$7:$D$1006,'2A'!E919,'GSTN-Diff Gross'!$U$7:$U$1006,"&lt;&gt;0")+COUNTIFS('GSTN-Diff Gross'!$D$7:$D$1006,'2A'!E919,'GSTN-Diff Gross'!$V$7:$V$1006,"&lt;&gt;0"),'2A'!F919,"")</f>
        <v/>
      </c>
      <c r="E1920" s="68" t="str">
        <f>IF(COUNTIFS('GSTN-Diff Gross'!$D$7:$D$1006,'2A'!E919,'GSTN-Diff Gross'!$R$7:$R$1006,"&lt;&gt;0")+COUNTIFS('GSTN-Diff Gross'!$D$7:$D$1006,'2A'!E919,'GSTN-Diff Gross'!$S$7:$S$1006,"&lt;&gt;0")+COUNTIFS('GSTN-Diff Gross'!$D$7:$D$1006,'2A'!E919,'GSTN-Diff Gross'!$T$7:$T$1006,"&lt;&gt;0")+COUNTIFS('GSTN-Diff Gross'!$D$7:$D$1006,'2A'!E919,'GSTN-Diff Gross'!$U$7:$U$1006,"&lt;&gt;0")+COUNTIFS('GSTN-Diff Gross'!$D$7:$D$1006,'2A'!E919,'GSTN-Diff Gross'!$V$7:$V$1006,"&lt;&gt;0"),'2A'!G919,"")</f>
        <v/>
      </c>
      <c r="F1920" s="90" t="str">
        <f>IF(COUNTIFS('GSTN-Diff Gross'!$D$7:$D$1006,'2A'!E919,'GSTN-Diff Gross'!$R$7:$R$1006,"&lt;&gt;0")+COUNTIFS('GSTN-Diff Gross'!$D$7:$D$1006,'2A'!E919,'GSTN-Diff Gross'!$S$7:$S$1006,"&lt;&gt;0")+COUNTIFS('GSTN-Diff Gross'!$D$7:$D$1006,'2A'!E919,'GSTN-Diff Gross'!$T$7:$T$1006,"&lt;&gt;0")+COUNTIFS('GSTN-Diff Gross'!$D$7:$D$1006,'2A'!E919,'GSTN-Diff Gross'!$U$7:$U$1006,"&lt;&gt;0")+COUNTIFS('GSTN-Diff Gross'!$D$7:$D$1006,'2A'!E919,'GSTN-Diff Gross'!$V$7:$V$1006,"&lt;&gt;0"),'2A'!H919,"")</f>
        <v/>
      </c>
      <c r="G1920" s="167">
        <f t="shared" si="214"/>
        <v>0</v>
      </c>
      <c r="H1920" s="167">
        <f t="shared" si="215"/>
        <v>0</v>
      </c>
      <c r="I1920" s="167">
        <f t="shared" si="216"/>
        <v>0</v>
      </c>
      <c r="J1920" s="167">
        <f t="shared" si="217"/>
        <v>0</v>
      </c>
      <c r="K1920" s="167">
        <f t="shared" si="218"/>
        <v>0</v>
      </c>
      <c r="L1920" s="99">
        <f>IFERROR(VLOOKUP(B1920,BOOKS!$D$6:$M$1005,6,0),0)</f>
        <v>0</v>
      </c>
      <c r="M1920" s="100">
        <f>IFERROR(VLOOKUP(B1920,BOOKS!$D$6:$M$1005,7,0),0)</f>
        <v>0</v>
      </c>
      <c r="N1920" s="100">
        <f>IFERROR(VLOOKUP(B1920,BOOKS!$D$6:$M$1005,8,0),0)</f>
        <v>0</v>
      </c>
      <c r="O1920" s="100">
        <f>IFERROR(VLOOKUP(B1920,BOOKS!$D$6:$M$1005,9,0),0)</f>
        <v>0</v>
      </c>
      <c r="P1920" s="100">
        <f>IFERROR(VLOOKUP(B1920,BOOKS!$D$6:$M$1005,10,0),0)</f>
        <v>0</v>
      </c>
      <c r="Q1920" s="94">
        <f>IFERROR(VLOOKUP(B1920,'2A'!$D$6:$M$1005,6,0),0)</f>
        <v>0</v>
      </c>
      <c r="R1920" s="95">
        <f>IFERROR(VLOOKUP(B1920,'2A'!$D$6:$M$1005,7,0),0)</f>
        <v>0</v>
      </c>
      <c r="S1920" s="95">
        <f>IFERROR(VLOOKUP(B1920,'2A'!$D$6:$M$1005,8,0),0)</f>
        <v>0</v>
      </c>
      <c r="T1920" s="95">
        <f>IFERROR(VLOOKUP(B1920,'2A'!$D$6:$M$1005,9,0),0)</f>
        <v>0</v>
      </c>
      <c r="U1920" s="95">
        <f>IFERROR(VLOOKUP(B1920,'2A'!$D$6:$M$1005,10,0),0)</f>
        <v>0</v>
      </c>
      <c r="V1920" s="111"/>
    </row>
    <row r="1921" spans="1:22">
      <c r="A1921" s="163">
        <f t="shared" si="220"/>
        <v>1915</v>
      </c>
      <c r="B1921" s="163" t="str">
        <f t="shared" si="219"/>
        <v/>
      </c>
      <c r="C1921" s="163" t="str">
        <f>IF(COUNTIFS('GSTN-Diff Gross'!$D$7:$D$1006,'2A'!E920,'GSTN-Diff Gross'!$R$7:$R$1006,"&lt;&gt;0")+COUNTIFS('GSTN-Diff Gross'!$D$7:$D$1006,'2A'!E920,'GSTN-Diff Gross'!$S$7:$S$1006,"&lt;&gt;0")+COUNTIFS('GSTN-Diff Gross'!$D$7:$D$1006,'2A'!E920,'GSTN-Diff Gross'!$T$7:$T$1006,"&lt;&gt;0")+COUNTIFS('GSTN-Diff Gross'!$D$7:$D$1006,'2A'!E920,'GSTN-Diff Gross'!$U$7:$U$1006,"&lt;&gt;0")+COUNTIFS('GSTN-Diff Gross'!$D$7:$D$1006,'2A'!E920,'GSTN-Diff Gross'!$V$7:$V$1006,"&lt;&gt;0"),'2A'!E920,"")</f>
        <v/>
      </c>
      <c r="D1921" s="46" t="str">
        <f>IF(COUNTIFS('GSTN-Diff Gross'!$D$7:$D$1006,'2A'!E920,'GSTN-Diff Gross'!$R$7:$R$1006,"&lt;&gt;0")+COUNTIFS('GSTN-Diff Gross'!$D$7:$D$1006,'2A'!E920,'GSTN-Diff Gross'!$S$7:$S$1006,"&lt;&gt;0")+COUNTIFS('GSTN-Diff Gross'!$D$7:$D$1006,'2A'!E920,'GSTN-Diff Gross'!$T$7:$T$1006,"&lt;&gt;0")+COUNTIFS('GSTN-Diff Gross'!$D$7:$D$1006,'2A'!E920,'GSTN-Diff Gross'!$U$7:$U$1006,"&lt;&gt;0")+COUNTIFS('GSTN-Diff Gross'!$D$7:$D$1006,'2A'!E920,'GSTN-Diff Gross'!$V$7:$V$1006,"&lt;&gt;0"),'2A'!F920,"")</f>
        <v/>
      </c>
      <c r="E1921" s="69" t="str">
        <f>IF(COUNTIFS('GSTN-Diff Gross'!$D$7:$D$1006,'2A'!E920,'GSTN-Diff Gross'!$R$7:$R$1006,"&lt;&gt;0")+COUNTIFS('GSTN-Diff Gross'!$D$7:$D$1006,'2A'!E920,'GSTN-Diff Gross'!$S$7:$S$1006,"&lt;&gt;0")+COUNTIFS('GSTN-Diff Gross'!$D$7:$D$1006,'2A'!E920,'GSTN-Diff Gross'!$T$7:$T$1006,"&lt;&gt;0")+COUNTIFS('GSTN-Diff Gross'!$D$7:$D$1006,'2A'!E920,'GSTN-Diff Gross'!$U$7:$U$1006,"&lt;&gt;0")+COUNTIFS('GSTN-Diff Gross'!$D$7:$D$1006,'2A'!E920,'GSTN-Diff Gross'!$V$7:$V$1006,"&lt;&gt;0"),'2A'!G920,"")</f>
        <v/>
      </c>
      <c r="F1921" s="91" t="str">
        <f>IF(COUNTIFS('GSTN-Diff Gross'!$D$7:$D$1006,'2A'!E920,'GSTN-Diff Gross'!$R$7:$R$1006,"&lt;&gt;0")+COUNTIFS('GSTN-Diff Gross'!$D$7:$D$1006,'2A'!E920,'GSTN-Diff Gross'!$S$7:$S$1006,"&lt;&gt;0")+COUNTIFS('GSTN-Diff Gross'!$D$7:$D$1006,'2A'!E920,'GSTN-Diff Gross'!$T$7:$T$1006,"&lt;&gt;0")+COUNTIFS('GSTN-Diff Gross'!$D$7:$D$1006,'2A'!E920,'GSTN-Diff Gross'!$U$7:$U$1006,"&lt;&gt;0")+COUNTIFS('GSTN-Diff Gross'!$D$7:$D$1006,'2A'!E920,'GSTN-Diff Gross'!$V$7:$V$1006,"&lt;&gt;0"),'2A'!H920,"")</f>
        <v/>
      </c>
      <c r="G1921" s="96">
        <f t="shared" si="214"/>
        <v>0</v>
      </c>
      <c r="H1921" s="96">
        <f t="shared" si="215"/>
        <v>0</v>
      </c>
      <c r="I1921" s="97">
        <f t="shared" si="216"/>
        <v>0</v>
      </c>
      <c r="J1921" s="98">
        <f t="shared" si="217"/>
        <v>0</v>
      </c>
      <c r="K1921" s="96">
        <f t="shared" si="218"/>
        <v>0</v>
      </c>
      <c r="L1921" s="93">
        <f>IFERROR(VLOOKUP(B1921,BOOKS!$D$6:$M$1005,6,0),0)</f>
        <v>0</v>
      </c>
      <c r="M1921" s="88">
        <f>IFERROR(VLOOKUP(B1921,BOOKS!$D$6:$M$1005,7,0),0)</f>
        <v>0</v>
      </c>
      <c r="N1921" s="88">
        <f>IFERROR(VLOOKUP(B1921,BOOKS!$D$6:$M$1005,8,0),0)</f>
        <v>0</v>
      </c>
      <c r="O1921" s="88">
        <f>IFERROR(VLOOKUP(B1921,BOOKS!$D$6:$M$1005,9,0),0)</f>
        <v>0</v>
      </c>
      <c r="P1921" s="88">
        <f>IFERROR(VLOOKUP(B1921,BOOKS!$D$6:$M$1005,10,0),0)</f>
        <v>0</v>
      </c>
      <c r="Q1921" s="84">
        <f>IFERROR(VLOOKUP(B1921,'2A'!$D$6:$M$1005,6,0),0)</f>
        <v>0</v>
      </c>
      <c r="R1921" s="44">
        <f>IFERROR(VLOOKUP(B1921,'2A'!$D$6:$M$1005,7,0),0)</f>
        <v>0</v>
      </c>
      <c r="S1921" s="44">
        <f>IFERROR(VLOOKUP(B1921,'2A'!$D$6:$M$1005,8,0),0)</f>
        <v>0</v>
      </c>
      <c r="T1921" s="44">
        <f>IFERROR(VLOOKUP(B1921,'2A'!$D$6:$M$1005,9,0),0)</f>
        <v>0</v>
      </c>
      <c r="U1921" s="44">
        <f>IFERROR(VLOOKUP(B1921,'2A'!$D$6:$M$1005,10,0),0)</f>
        <v>0</v>
      </c>
      <c r="V1921" s="111"/>
    </row>
    <row r="1922" spans="1:22">
      <c r="A1922" s="161">
        <f t="shared" si="220"/>
        <v>1916</v>
      </c>
      <c r="B1922" s="161" t="str">
        <f t="shared" si="219"/>
        <v/>
      </c>
      <c r="C1922" s="161" t="str">
        <f>IF(COUNTIFS('GSTN-Diff Gross'!$D$7:$D$1006,'2A'!E921,'GSTN-Diff Gross'!$R$7:$R$1006,"&lt;&gt;0")+COUNTIFS('GSTN-Diff Gross'!$D$7:$D$1006,'2A'!E921,'GSTN-Diff Gross'!$S$7:$S$1006,"&lt;&gt;0")+COUNTIFS('GSTN-Diff Gross'!$D$7:$D$1006,'2A'!E921,'GSTN-Diff Gross'!$T$7:$T$1006,"&lt;&gt;0")+COUNTIFS('GSTN-Diff Gross'!$D$7:$D$1006,'2A'!E921,'GSTN-Diff Gross'!$U$7:$U$1006,"&lt;&gt;0")+COUNTIFS('GSTN-Diff Gross'!$D$7:$D$1006,'2A'!E921,'GSTN-Diff Gross'!$V$7:$V$1006,"&lt;&gt;0"),'2A'!E921,"")</f>
        <v/>
      </c>
      <c r="D1922" s="41" t="str">
        <f>IF(COUNTIFS('GSTN-Diff Gross'!$D$7:$D$1006,'2A'!E921,'GSTN-Diff Gross'!$R$7:$R$1006,"&lt;&gt;0")+COUNTIFS('GSTN-Diff Gross'!$D$7:$D$1006,'2A'!E921,'GSTN-Diff Gross'!$S$7:$S$1006,"&lt;&gt;0")+COUNTIFS('GSTN-Diff Gross'!$D$7:$D$1006,'2A'!E921,'GSTN-Diff Gross'!$T$7:$T$1006,"&lt;&gt;0")+COUNTIFS('GSTN-Diff Gross'!$D$7:$D$1006,'2A'!E921,'GSTN-Diff Gross'!$U$7:$U$1006,"&lt;&gt;0")+COUNTIFS('GSTN-Diff Gross'!$D$7:$D$1006,'2A'!E921,'GSTN-Diff Gross'!$V$7:$V$1006,"&lt;&gt;0"),'2A'!F921,"")</f>
        <v/>
      </c>
      <c r="E1922" s="68" t="str">
        <f>IF(COUNTIFS('GSTN-Diff Gross'!$D$7:$D$1006,'2A'!E921,'GSTN-Diff Gross'!$R$7:$R$1006,"&lt;&gt;0")+COUNTIFS('GSTN-Diff Gross'!$D$7:$D$1006,'2A'!E921,'GSTN-Diff Gross'!$S$7:$S$1006,"&lt;&gt;0")+COUNTIFS('GSTN-Diff Gross'!$D$7:$D$1006,'2A'!E921,'GSTN-Diff Gross'!$T$7:$T$1006,"&lt;&gt;0")+COUNTIFS('GSTN-Diff Gross'!$D$7:$D$1006,'2A'!E921,'GSTN-Diff Gross'!$U$7:$U$1006,"&lt;&gt;0")+COUNTIFS('GSTN-Diff Gross'!$D$7:$D$1006,'2A'!E921,'GSTN-Diff Gross'!$V$7:$V$1006,"&lt;&gt;0"),'2A'!G921,"")</f>
        <v/>
      </c>
      <c r="F1922" s="90" t="str">
        <f>IF(COUNTIFS('GSTN-Diff Gross'!$D$7:$D$1006,'2A'!E921,'GSTN-Diff Gross'!$R$7:$R$1006,"&lt;&gt;0")+COUNTIFS('GSTN-Diff Gross'!$D$7:$D$1006,'2A'!E921,'GSTN-Diff Gross'!$S$7:$S$1006,"&lt;&gt;0")+COUNTIFS('GSTN-Diff Gross'!$D$7:$D$1006,'2A'!E921,'GSTN-Diff Gross'!$T$7:$T$1006,"&lt;&gt;0")+COUNTIFS('GSTN-Diff Gross'!$D$7:$D$1006,'2A'!E921,'GSTN-Diff Gross'!$U$7:$U$1006,"&lt;&gt;0")+COUNTIFS('GSTN-Diff Gross'!$D$7:$D$1006,'2A'!E921,'GSTN-Diff Gross'!$V$7:$V$1006,"&lt;&gt;0"),'2A'!H921,"")</f>
        <v/>
      </c>
      <c r="G1922" s="167">
        <f t="shared" si="214"/>
        <v>0</v>
      </c>
      <c r="H1922" s="167">
        <f t="shared" si="215"/>
        <v>0</v>
      </c>
      <c r="I1922" s="167">
        <f t="shared" si="216"/>
        <v>0</v>
      </c>
      <c r="J1922" s="167">
        <f t="shared" si="217"/>
        <v>0</v>
      </c>
      <c r="K1922" s="167">
        <f t="shared" si="218"/>
        <v>0</v>
      </c>
      <c r="L1922" s="99">
        <f>IFERROR(VLOOKUP(B1922,BOOKS!$D$6:$M$1005,6,0),0)</f>
        <v>0</v>
      </c>
      <c r="M1922" s="100">
        <f>IFERROR(VLOOKUP(B1922,BOOKS!$D$6:$M$1005,7,0),0)</f>
        <v>0</v>
      </c>
      <c r="N1922" s="100">
        <f>IFERROR(VLOOKUP(B1922,BOOKS!$D$6:$M$1005,8,0),0)</f>
        <v>0</v>
      </c>
      <c r="O1922" s="100">
        <f>IFERROR(VLOOKUP(B1922,BOOKS!$D$6:$M$1005,9,0),0)</f>
        <v>0</v>
      </c>
      <c r="P1922" s="100">
        <f>IFERROR(VLOOKUP(B1922,BOOKS!$D$6:$M$1005,10,0),0)</f>
        <v>0</v>
      </c>
      <c r="Q1922" s="94">
        <f>IFERROR(VLOOKUP(B1922,'2A'!$D$6:$M$1005,6,0),0)</f>
        <v>0</v>
      </c>
      <c r="R1922" s="95">
        <f>IFERROR(VLOOKUP(B1922,'2A'!$D$6:$M$1005,7,0),0)</f>
        <v>0</v>
      </c>
      <c r="S1922" s="95">
        <f>IFERROR(VLOOKUP(B1922,'2A'!$D$6:$M$1005,8,0),0)</f>
        <v>0</v>
      </c>
      <c r="T1922" s="95">
        <f>IFERROR(VLOOKUP(B1922,'2A'!$D$6:$M$1005,9,0),0)</f>
        <v>0</v>
      </c>
      <c r="U1922" s="95">
        <f>IFERROR(VLOOKUP(B1922,'2A'!$D$6:$M$1005,10,0),0)</f>
        <v>0</v>
      </c>
      <c r="V1922" s="111"/>
    </row>
    <row r="1923" spans="1:22">
      <c r="A1923" s="163">
        <f t="shared" si="220"/>
        <v>1917</v>
      </c>
      <c r="B1923" s="163" t="str">
        <f t="shared" si="219"/>
        <v/>
      </c>
      <c r="C1923" s="163" t="str">
        <f>IF(COUNTIFS('GSTN-Diff Gross'!$D$7:$D$1006,'2A'!E922,'GSTN-Diff Gross'!$R$7:$R$1006,"&lt;&gt;0")+COUNTIFS('GSTN-Diff Gross'!$D$7:$D$1006,'2A'!E922,'GSTN-Diff Gross'!$S$7:$S$1006,"&lt;&gt;0")+COUNTIFS('GSTN-Diff Gross'!$D$7:$D$1006,'2A'!E922,'GSTN-Diff Gross'!$T$7:$T$1006,"&lt;&gt;0")+COUNTIFS('GSTN-Diff Gross'!$D$7:$D$1006,'2A'!E922,'GSTN-Diff Gross'!$U$7:$U$1006,"&lt;&gt;0")+COUNTIFS('GSTN-Diff Gross'!$D$7:$D$1006,'2A'!E922,'GSTN-Diff Gross'!$V$7:$V$1006,"&lt;&gt;0"),'2A'!E922,"")</f>
        <v/>
      </c>
      <c r="D1923" s="46" t="str">
        <f>IF(COUNTIFS('GSTN-Diff Gross'!$D$7:$D$1006,'2A'!E922,'GSTN-Diff Gross'!$R$7:$R$1006,"&lt;&gt;0")+COUNTIFS('GSTN-Diff Gross'!$D$7:$D$1006,'2A'!E922,'GSTN-Diff Gross'!$S$7:$S$1006,"&lt;&gt;0")+COUNTIFS('GSTN-Diff Gross'!$D$7:$D$1006,'2A'!E922,'GSTN-Diff Gross'!$T$7:$T$1006,"&lt;&gt;0")+COUNTIFS('GSTN-Diff Gross'!$D$7:$D$1006,'2A'!E922,'GSTN-Diff Gross'!$U$7:$U$1006,"&lt;&gt;0")+COUNTIFS('GSTN-Diff Gross'!$D$7:$D$1006,'2A'!E922,'GSTN-Diff Gross'!$V$7:$V$1006,"&lt;&gt;0"),'2A'!F922,"")</f>
        <v/>
      </c>
      <c r="E1923" s="69" t="str">
        <f>IF(COUNTIFS('GSTN-Diff Gross'!$D$7:$D$1006,'2A'!E922,'GSTN-Diff Gross'!$R$7:$R$1006,"&lt;&gt;0")+COUNTIFS('GSTN-Diff Gross'!$D$7:$D$1006,'2A'!E922,'GSTN-Diff Gross'!$S$7:$S$1006,"&lt;&gt;0")+COUNTIFS('GSTN-Diff Gross'!$D$7:$D$1006,'2A'!E922,'GSTN-Diff Gross'!$T$7:$T$1006,"&lt;&gt;0")+COUNTIFS('GSTN-Diff Gross'!$D$7:$D$1006,'2A'!E922,'GSTN-Diff Gross'!$U$7:$U$1006,"&lt;&gt;0")+COUNTIFS('GSTN-Diff Gross'!$D$7:$D$1006,'2A'!E922,'GSTN-Diff Gross'!$V$7:$V$1006,"&lt;&gt;0"),'2A'!G922,"")</f>
        <v/>
      </c>
      <c r="F1923" s="91" t="str">
        <f>IF(COUNTIFS('GSTN-Diff Gross'!$D$7:$D$1006,'2A'!E922,'GSTN-Diff Gross'!$R$7:$R$1006,"&lt;&gt;0")+COUNTIFS('GSTN-Diff Gross'!$D$7:$D$1006,'2A'!E922,'GSTN-Diff Gross'!$S$7:$S$1006,"&lt;&gt;0")+COUNTIFS('GSTN-Diff Gross'!$D$7:$D$1006,'2A'!E922,'GSTN-Diff Gross'!$T$7:$T$1006,"&lt;&gt;0")+COUNTIFS('GSTN-Diff Gross'!$D$7:$D$1006,'2A'!E922,'GSTN-Diff Gross'!$U$7:$U$1006,"&lt;&gt;0")+COUNTIFS('GSTN-Diff Gross'!$D$7:$D$1006,'2A'!E922,'GSTN-Diff Gross'!$V$7:$V$1006,"&lt;&gt;0"),'2A'!H922,"")</f>
        <v/>
      </c>
      <c r="G1923" s="96">
        <f t="shared" si="214"/>
        <v>0</v>
      </c>
      <c r="H1923" s="96">
        <f t="shared" si="215"/>
        <v>0</v>
      </c>
      <c r="I1923" s="97">
        <f t="shared" si="216"/>
        <v>0</v>
      </c>
      <c r="J1923" s="98">
        <f t="shared" si="217"/>
        <v>0</v>
      </c>
      <c r="K1923" s="96">
        <f t="shared" si="218"/>
        <v>0</v>
      </c>
      <c r="L1923" s="93">
        <f>IFERROR(VLOOKUP(B1923,BOOKS!$D$6:$M$1005,6,0),0)</f>
        <v>0</v>
      </c>
      <c r="M1923" s="88">
        <f>IFERROR(VLOOKUP(B1923,BOOKS!$D$6:$M$1005,7,0),0)</f>
        <v>0</v>
      </c>
      <c r="N1923" s="88">
        <f>IFERROR(VLOOKUP(B1923,BOOKS!$D$6:$M$1005,8,0),0)</f>
        <v>0</v>
      </c>
      <c r="O1923" s="88">
        <f>IFERROR(VLOOKUP(B1923,BOOKS!$D$6:$M$1005,9,0),0)</f>
        <v>0</v>
      </c>
      <c r="P1923" s="88">
        <f>IFERROR(VLOOKUP(B1923,BOOKS!$D$6:$M$1005,10,0),0)</f>
        <v>0</v>
      </c>
      <c r="Q1923" s="84">
        <f>IFERROR(VLOOKUP(B1923,'2A'!$D$6:$M$1005,6,0),0)</f>
        <v>0</v>
      </c>
      <c r="R1923" s="44">
        <f>IFERROR(VLOOKUP(B1923,'2A'!$D$6:$M$1005,7,0),0)</f>
        <v>0</v>
      </c>
      <c r="S1923" s="44">
        <f>IFERROR(VLOOKUP(B1923,'2A'!$D$6:$M$1005,8,0),0)</f>
        <v>0</v>
      </c>
      <c r="T1923" s="44">
        <f>IFERROR(VLOOKUP(B1923,'2A'!$D$6:$M$1005,9,0),0)</f>
        <v>0</v>
      </c>
      <c r="U1923" s="44">
        <f>IFERROR(VLOOKUP(B1923,'2A'!$D$6:$M$1005,10,0),0)</f>
        <v>0</v>
      </c>
      <c r="V1923" s="111"/>
    </row>
    <row r="1924" spans="1:22">
      <c r="A1924" s="161">
        <f t="shared" si="220"/>
        <v>1918</v>
      </c>
      <c r="B1924" s="161" t="str">
        <f t="shared" si="219"/>
        <v/>
      </c>
      <c r="C1924" s="161" t="str">
        <f>IF(COUNTIFS('GSTN-Diff Gross'!$D$7:$D$1006,'2A'!E923,'GSTN-Diff Gross'!$R$7:$R$1006,"&lt;&gt;0")+COUNTIFS('GSTN-Diff Gross'!$D$7:$D$1006,'2A'!E923,'GSTN-Diff Gross'!$S$7:$S$1006,"&lt;&gt;0")+COUNTIFS('GSTN-Diff Gross'!$D$7:$D$1006,'2A'!E923,'GSTN-Diff Gross'!$T$7:$T$1006,"&lt;&gt;0")+COUNTIFS('GSTN-Diff Gross'!$D$7:$D$1006,'2A'!E923,'GSTN-Diff Gross'!$U$7:$U$1006,"&lt;&gt;0")+COUNTIFS('GSTN-Diff Gross'!$D$7:$D$1006,'2A'!E923,'GSTN-Diff Gross'!$V$7:$V$1006,"&lt;&gt;0"),'2A'!E923,"")</f>
        <v/>
      </c>
      <c r="D1924" s="41" t="str">
        <f>IF(COUNTIFS('GSTN-Diff Gross'!$D$7:$D$1006,'2A'!E923,'GSTN-Diff Gross'!$R$7:$R$1006,"&lt;&gt;0")+COUNTIFS('GSTN-Diff Gross'!$D$7:$D$1006,'2A'!E923,'GSTN-Diff Gross'!$S$7:$S$1006,"&lt;&gt;0")+COUNTIFS('GSTN-Diff Gross'!$D$7:$D$1006,'2A'!E923,'GSTN-Diff Gross'!$T$7:$T$1006,"&lt;&gt;0")+COUNTIFS('GSTN-Diff Gross'!$D$7:$D$1006,'2A'!E923,'GSTN-Diff Gross'!$U$7:$U$1006,"&lt;&gt;0")+COUNTIFS('GSTN-Diff Gross'!$D$7:$D$1006,'2A'!E923,'GSTN-Diff Gross'!$V$7:$V$1006,"&lt;&gt;0"),'2A'!F923,"")</f>
        <v/>
      </c>
      <c r="E1924" s="68" t="str">
        <f>IF(COUNTIFS('GSTN-Diff Gross'!$D$7:$D$1006,'2A'!E923,'GSTN-Diff Gross'!$R$7:$R$1006,"&lt;&gt;0")+COUNTIFS('GSTN-Diff Gross'!$D$7:$D$1006,'2A'!E923,'GSTN-Diff Gross'!$S$7:$S$1006,"&lt;&gt;0")+COUNTIFS('GSTN-Diff Gross'!$D$7:$D$1006,'2A'!E923,'GSTN-Diff Gross'!$T$7:$T$1006,"&lt;&gt;0")+COUNTIFS('GSTN-Diff Gross'!$D$7:$D$1006,'2A'!E923,'GSTN-Diff Gross'!$U$7:$U$1006,"&lt;&gt;0")+COUNTIFS('GSTN-Diff Gross'!$D$7:$D$1006,'2A'!E923,'GSTN-Diff Gross'!$V$7:$V$1006,"&lt;&gt;0"),'2A'!G923,"")</f>
        <v/>
      </c>
      <c r="F1924" s="90" t="str">
        <f>IF(COUNTIFS('GSTN-Diff Gross'!$D$7:$D$1006,'2A'!E923,'GSTN-Diff Gross'!$R$7:$R$1006,"&lt;&gt;0")+COUNTIFS('GSTN-Diff Gross'!$D$7:$D$1006,'2A'!E923,'GSTN-Diff Gross'!$S$7:$S$1006,"&lt;&gt;0")+COUNTIFS('GSTN-Diff Gross'!$D$7:$D$1006,'2A'!E923,'GSTN-Diff Gross'!$T$7:$T$1006,"&lt;&gt;0")+COUNTIFS('GSTN-Diff Gross'!$D$7:$D$1006,'2A'!E923,'GSTN-Diff Gross'!$U$7:$U$1006,"&lt;&gt;0")+COUNTIFS('GSTN-Diff Gross'!$D$7:$D$1006,'2A'!E923,'GSTN-Diff Gross'!$V$7:$V$1006,"&lt;&gt;0"),'2A'!H923,"")</f>
        <v/>
      </c>
      <c r="G1924" s="167">
        <f t="shared" si="214"/>
        <v>0</v>
      </c>
      <c r="H1924" s="167">
        <f t="shared" si="215"/>
        <v>0</v>
      </c>
      <c r="I1924" s="167">
        <f t="shared" si="216"/>
        <v>0</v>
      </c>
      <c r="J1924" s="167">
        <f t="shared" si="217"/>
        <v>0</v>
      </c>
      <c r="K1924" s="167">
        <f t="shared" si="218"/>
        <v>0</v>
      </c>
      <c r="L1924" s="99">
        <f>IFERROR(VLOOKUP(B1924,BOOKS!$D$6:$M$1005,6,0),0)</f>
        <v>0</v>
      </c>
      <c r="M1924" s="100">
        <f>IFERROR(VLOOKUP(B1924,BOOKS!$D$6:$M$1005,7,0),0)</f>
        <v>0</v>
      </c>
      <c r="N1924" s="100">
        <f>IFERROR(VLOOKUP(B1924,BOOKS!$D$6:$M$1005,8,0),0)</f>
        <v>0</v>
      </c>
      <c r="O1924" s="100">
        <f>IFERROR(VLOOKUP(B1924,BOOKS!$D$6:$M$1005,9,0),0)</f>
        <v>0</v>
      </c>
      <c r="P1924" s="100">
        <f>IFERROR(VLOOKUP(B1924,BOOKS!$D$6:$M$1005,10,0),0)</f>
        <v>0</v>
      </c>
      <c r="Q1924" s="94">
        <f>IFERROR(VLOOKUP(B1924,'2A'!$D$6:$M$1005,6,0),0)</f>
        <v>0</v>
      </c>
      <c r="R1924" s="95">
        <f>IFERROR(VLOOKUP(B1924,'2A'!$D$6:$M$1005,7,0),0)</f>
        <v>0</v>
      </c>
      <c r="S1924" s="95">
        <f>IFERROR(VLOOKUP(B1924,'2A'!$D$6:$M$1005,8,0),0)</f>
        <v>0</v>
      </c>
      <c r="T1924" s="95">
        <f>IFERROR(VLOOKUP(B1924,'2A'!$D$6:$M$1005,9,0),0)</f>
        <v>0</v>
      </c>
      <c r="U1924" s="95">
        <f>IFERROR(VLOOKUP(B1924,'2A'!$D$6:$M$1005,10,0),0)</f>
        <v>0</v>
      </c>
      <c r="V1924" s="111"/>
    </row>
    <row r="1925" spans="1:22">
      <c r="A1925" s="163">
        <f t="shared" si="220"/>
        <v>1919</v>
      </c>
      <c r="B1925" s="163" t="str">
        <f t="shared" si="219"/>
        <v/>
      </c>
      <c r="C1925" s="163" t="str">
        <f>IF(COUNTIFS('GSTN-Diff Gross'!$D$7:$D$1006,'2A'!E924,'GSTN-Diff Gross'!$R$7:$R$1006,"&lt;&gt;0")+COUNTIFS('GSTN-Diff Gross'!$D$7:$D$1006,'2A'!E924,'GSTN-Diff Gross'!$S$7:$S$1006,"&lt;&gt;0")+COUNTIFS('GSTN-Diff Gross'!$D$7:$D$1006,'2A'!E924,'GSTN-Diff Gross'!$T$7:$T$1006,"&lt;&gt;0")+COUNTIFS('GSTN-Diff Gross'!$D$7:$D$1006,'2A'!E924,'GSTN-Diff Gross'!$U$7:$U$1006,"&lt;&gt;0")+COUNTIFS('GSTN-Diff Gross'!$D$7:$D$1006,'2A'!E924,'GSTN-Diff Gross'!$V$7:$V$1006,"&lt;&gt;0"),'2A'!E924,"")</f>
        <v/>
      </c>
      <c r="D1925" s="46" t="str">
        <f>IF(COUNTIFS('GSTN-Diff Gross'!$D$7:$D$1006,'2A'!E924,'GSTN-Diff Gross'!$R$7:$R$1006,"&lt;&gt;0")+COUNTIFS('GSTN-Diff Gross'!$D$7:$D$1006,'2A'!E924,'GSTN-Diff Gross'!$S$7:$S$1006,"&lt;&gt;0")+COUNTIFS('GSTN-Diff Gross'!$D$7:$D$1006,'2A'!E924,'GSTN-Diff Gross'!$T$7:$T$1006,"&lt;&gt;0")+COUNTIFS('GSTN-Diff Gross'!$D$7:$D$1006,'2A'!E924,'GSTN-Diff Gross'!$U$7:$U$1006,"&lt;&gt;0")+COUNTIFS('GSTN-Diff Gross'!$D$7:$D$1006,'2A'!E924,'GSTN-Diff Gross'!$V$7:$V$1006,"&lt;&gt;0"),'2A'!F924,"")</f>
        <v/>
      </c>
      <c r="E1925" s="69" t="str">
        <f>IF(COUNTIFS('GSTN-Diff Gross'!$D$7:$D$1006,'2A'!E924,'GSTN-Diff Gross'!$R$7:$R$1006,"&lt;&gt;0")+COUNTIFS('GSTN-Diff Gross'!$D$7:$D$1006,'2A'!E924,'GSTN-Diff Gross'!$S$7:$S$1006,"&lt;&gt;0")+COUNTIFS('GSTN-Diff Gross'!$D$7:$D$1006,'2A'!E924,'GSTN-Diff Gross'!$T$7:$T$1006,"&lt;&gt;0")+COUNTIFS('GSTN-Diff Gross'!$D$7:$D$1006,'2A'!E924,'GSTN-Diff Gross'!$U$7:$U$1006,"&lt;&gt;0")+COUNTIFS('GSTN-Diff Gross'!$D$7:$D$1006,'2A'!E924,'GSTN-Diff Gross'!$V$7:$V$1006,"&lt;&gt;0"),'2A'!G924,"")</f>
        <v/>
      </c>
      <c r="F1925" s="91" t="str">
        <f>IF(COUNTIFS('GSTN-Diff Gross'!$D$7:$D$1006,'2A'!E924,'GSTN-Diff Gross'!$R$7:$R$1006,"&lt;&gt;0")+COUNTIFS('GSTN-Diff Gross'!$D$7:$D$1006,'2A'!E924,'GSTN-Diff Gross'!$S$7:$S$1006,"&lt;&gt;0")+COUNTIFS('GSTN-Diff Gross'!$D$7:$D$1006,'2A'!E924,'GSTN-Diff Gross'!$T$7:$T$1006,"&lt;&gt;0")+COUNTIFS('GSTN-Diff Gross'!$D$7:$D$1006,'2A'!E924,'GSTN-Diff Gross'!$U$7:$U$1006,"&lt;&gt;0")+COUNTIFS('GSTN-Diff Gross'!$D$7:$D$1006,'2A'!E924,'GSTN-Diff Gross'!$V$7:$V$1006,"&lt;&gt;0"),'2A'!H924,"")</f>
        <v/>
      </c>
      <c r="G1925" s="96">
        <f t="shared" si="214"/>
        <v>0</v>
      </c>
      <c r="H1925" s="96">
        <f t="shared" si="215"/>
        <v>0</v>
      </c>
      <c r="I1925" s="97">
        <f t="shared" si="216"/>
        <v>0</v>
      </c>
      <c r="J1925" s="98">
        <f t="shared" si="217"/>
        <v>0</v>
      </c>
      <c r="K1925" s="96">
        <f t="shared" si="218"/>
        <v>0</v>
      </c>
      <c r="L1925" s="93">
        <f>IFERROR(VLOOKUP(B1925,BOOKS!$D$6:$M$1005,6,0),0)</f>
        <v>0</v>
      </c>
      <c r="M1925" s="88">
        <f>IFERROR(VLOOKUP(B1925,BOOKS!$D$6:$M$1005,7,0),0)</f>
        <v>0</v>
      </c>
      <c r="N1925" s="88">
        <f>IFERROR(VLOOKUP(B1925,BOOKS!$D$6:$M$1005,8,0),0)</f>
        <v>0</v>
      </c>
      <c r="O1925" s="88">
        <f>IFERROR(VLOOKUP(B1925,BOOKS!$D$6:$M$1005,9,0),0)</f>
        <v>0</v>
      </c>
      <c r="P1925" s="88">
        <f>IFERROR(VLOOKUP(B1925,BOOKS!$D$6:$M$1005,10,0),0)</f>
        <v>0</v>
      </c>
      <c r="Q1925" s="84">
        <f>IFERROR(VLOOKUP(B1925,'2A'!$D$6:$M$1005,6,0),0)</f>
        <v>0</v>
      </c>
      <c r="R1925" s="44">
        <f>IFERROR(VLOOKUP(B1925,'2A'!$D$6:$M$1005,7,0),0)</f>
        <v>0</v>
      </c>
      <c r="S1925" s="44">
        <f>IFERROR(VLOOKUP(B1925,'2A'!$D$6:$M$1005,8,0),0)</f>
        <v>0</v>
      </c>
      <c r="T1925" s="44">
        <f>IFERROR(VLOOKUP(B1925,'2A'!$D$6:$M$1005,9,0),0)</f>
        <v>0</v>
      </c>
      <c r="U1925" s="44">
        <f>IFERROR(VLOOKUP(B1925,'2A'!$D$6:$M$1005,10,0),0)</f>
        <v>0</v>
      </c>
      <c r="V1925" s="111"/>
    </row>
    <row r="1926" spans="1:22">
      <c r="A1926" s="161">
        <f t="shared" si="220"/>
        <v>1920</v>
      </c>
      <c r="B1926" s="161" t="str">
        <f t="shared" si="219"/>
        <v/>
      </c>
      <c r="C1926" s="161" t="str">
        <f>IF(COUNTIFS('GSTN-Diff Gross'!$D$7:$D$1006,'2A'!E925,'GSTN-Diff Gross'!$R$7:$R$1006,"&lt;&gt;0")+COUNTIFS('GSTN-Diff Gross'!$D$7:$D$1006,'2A'!E925,'GSTN-Diff Gross'!$S$7:$S$1006,"&lt;&gt;0")+COUNTIFS('GSTN-Diff Gross'!$D$7:$D$1006,'2A'!E925,'GSTN-Diff Gross'!$T$7:$T$1006,"&lt;&gt;0")+COUNTIFS('GSTN-Diff Gross'!$D$7:$D$1006,'2A'!E925,'GSTN-Diff Gross'!$U$7:$U$1006,"&lt;&gt;0")+COUNTIFS('GSTN-Diff Gross'!$D$7:$D$1006,'2A'!E925,'GSTN-Diff Gross'!$V$7:$V$1006,"&lt;&gt;0"),'2A'!E925,"")</f>
        <v/>
      </c>
      <c r="D1926" s="41" t="str">
        <f>IF(COUNTIFS('GSTN-Diff Gross'!$D$7:$D$1006,'2A'!E925,'GSTN-Diff Gross'!$R$7:$R$1006,"&lt;&gt;0")+COUNTIFS('GSTN-Diff Gross'!$D$7:$D$1006,'2A'!E925,'GSTN-Diff Gross'!$S$7:$S$1006,"&lt;&gt;0")+COUNTIFS('GSTN-Diff Gross'!$D$7:$D$1006,'2A'!E925,'GSTN-Diff Gross'!$T$7:$T$1006,"&lt;&gt;0")+COUNTIFS('GSTN-Diff Gross'!$D$7:$D$1006,'2A'!E925,'GSTN-Diff Gross'!$U$7:$U$1006,"&lt;&gt;0")+COUNTIFS('GSTN-Diff Gross'!$D$7:$D$1006,'2A'!E925,'GSTN-Diff Gross'!$V$7:$V$1006,"&lt;&gt;0"),'2A'!F925,"")</f>
        <v/>
      </c>
      <c r="E1926" s="68" t="str">
        <f>IF(COUNTIFS('GSTN-Diff Gross'!$D$7:$D$1006,'2A'!E925,'GSTN-Diff Gross'!$R$7:$R$1006,"&lt;&gt;0")+COUNTIFS('GSTN-Diff Gross'!$D$7:$D$1006,'2A'!E925,'GSTN-Diff Gross'!$S$7:$S$1006,"&lt;&gt;0")+COUNTIFS('GSTN-Diff Gross'!$D$7:$D$1006,'2A'!E925,'GSTN-Diff Gross'!$T$7:$T$1006,"&lt;&gt;0")+COUNTIFS('GSTN-Diff Gross'!$D$7:$D$1006,'2A'!E925,'GSTN-Diff Gross'!$U$7:$U$1006,"&lt;&gt;0")+COUNTIFS('GSTN-Diff Gross'!$D$7:$D$1006,'2A'!E925,'GSTN-Diff Gross'!$V$7:$V$1006,"&lt;&gt;0"),'2A'!G925,"")</f>
        <v/>
      </c>
      <c r="F1926" s="90" t="str">
        <f>IF(COUNTIFS('GSTN-Diff Gross'!$D$7:$D$1006,'2A'!E925,'GSTN-Diff Gross'!$R$7:$R$1006,"&lt;&gt;0")+COUNTIFS('GSTN-Diff Gross'!$D$7:$D$1006,'2A'!E925,'GSTN-Diff Gross'!$S$7:$S$1006,"&lt;&gt;0")+COUNTIFS('GSTN-Diff Gross'!$D$7:$D$1006,'2A'!E925,'GSTN-Diff Gross'!$T$7:$T$1006,"&lt;&gt;0")+COUNTIFS('GSTN-Diff Gross'!$D$7:$D$1006,'2A'!E925,'GSTN-Diff Gross'!$U$7:$U$1006,"&lt;&gt;0")+COUNTIFS('GSTN-Diff Gross'!$D$7:$D$1006,'2A'!E925,'GSTN-Diff Gross'!$V$7:$V$1006,"&lt;&gt;0"),'2A'!H925,"")</f>
        <v/>
      </c>
      <c r="G1926" s="167">
        <f t="shared" si="214"/>
        <v>0</v>
      </c>
      <c r="H1926" s="167">
        <f t="shared" si="215"/>
        <v>0</v>
      </c>
      <c r="I1926" s="167">
        <f t="shared" si="216"/>
        <v>0</v>
      </c>
      <c r="J1926" s="167">
        <f t="shared" si="217"/>
        <v>0</v>
      </c>
      <c r="K1926" s="167">
        <f t="shared" si="218"/>
        <v>0</v>
      </c>
      <c r="L1926" s="99">
        <f>IFERROR(VLOOKUP(B1926,BOOKS!$D$6:$M$1005,6,0),0)</f>
        <v>0</v>
      </c>
      <c r="M1926" s="100">
        <f>IFERROR(VLOOKUP(B1926,BOOKS!$D$6:$M$1005,7,0),0)</f>
        <v>0</v>
      </c>
      <c r="N1926" s="100">
        <f>IFERROR(VLOOKUP(B1926,BOOKS!$D$6:$M$1005,8,0),0)</f>
        <v>0</v>
      </c>
      <c r="O1926" s="100">
        <f>IFERROR(VLOOKUP(B1926,BOOKS!$D$6:$M$1005,9,0),0)</f>
        <v>0</v>
      </c>
      <c r="P1926" s="100">
        <f>IFERROR(VLOOKUP(B1926,BOOKS!$D$6:$M$1005,10,0),0)</f>
        <v>0</v>
      </c>
      <c r="Q1926" s="94">
        <f>IFERROR(VLOOKUP(B1926,'2A'!$D$6:$M$1005,6,0),0)</f>
        <v>0</v>
      </c>
      <c r="R1926" s="95">
        <f>IFERROR(VLOOKUP(B1926,'2A'!$D$6:$M$1005,7,0),0)</f>
        <v>0</v>
      </c>
      <c r="S1926" s="95">
        <f>IFERROR(VLOOKUP(B1926,'2A'!$D$6:$M$1005,8,0),0)</f>
        <v>0</v>
      </c>
      <c r="T1926" s="95">
        <f>IFERROR(VLOOKUP(B1926,'2A'!$D$6:$M$1005,9,0),0)</f>
        <v>0</v>
      </c>
      <c r="U1926" s="95">
        <f>IFERROR(VLOOKUP(B1926,'2A'!$D$6:$M$1005,10,0),0)</f>
        <v>0</v>
      </c>
      <c r="V1926" s="111"/>
    </row>
    <row r="1927" spans="1:22">
      <c r="A1927" s="163">
        <f t="shared" si="220"/>
        <v>1921</v>
      </c>
      <c r="B1927" s="163" t="str">
        <f t="shared" si="219"/>
        <v/>
      </c>
      <c r="C1927" s="163" t="str">
        <f>IF(COUNTIFS('GSTN-Diff Gross'!$D$7:$D$1006,'2A'!E926,'GSTN-Diff Gross'!$R$7:$R$1006,"&lt;&gt;0")+COUNTIFS('GSTN-Diff Gross'!$D$7:$D$1006,'2A'!E926,'GSTN-Diff Gross'!$S$7:$S$1006,"&lt;&gt;0")+COUNTIFS('GSTN-Diff Gross'!$D$7:$D$1006,'2A'!E926,'GSTN-Diff Gross'!$T$7:$T$1006,"&lt;&gt;0")+COUNTIFS('GSTN-Diff Gross'!$D$7:$D$1006,'2A'!E926,'GSTN-Diff Gross'!$U$7:$U$1006,"&lt;&gt;0")+COUNTIFS('GSTN-Diff Gross'!$D$7:$D$1006,'2A'!E926,'GSTN-Diff Gross'!$V$7:$V$1006,"&lt;&gt;0"),'2A'!E926,"")</f>
        <v/>
      </c>
      <c r="D1927" s="46" t="str">
        <f>IF(COUNTIFS('GSTN-Diff Gross'!$D$7:$D$1006,'2A'!E926,'GSTN-Diff Gross'!$R$7:$R$1006,"&lt;&gt;0")+COUNTIFS('GSTN-Diff Gross'!$D$7:$D$1006,'2A'!E926,'GSTN-Diff Gross'!$S$7:$S$1006,"&lt;&gt;0")+COUNTIFS('GSTN-Diff Gross'!$D$7:$D$1006,'2A'!E926,'GSTN-Diff Gross'!$T$7:$T$1006,"&lt;&gt;0")+COUNTIFS('GSTN-Diff Gross'!$D$7:$D$1006,'2A'!E926,'GSTN-Diff Gross'!$U$7:$U$1006,"&lt;&gt;0")+COUNTIFS('GSTN-Diff Gross'!$D$7:$D$1006,'2A'!E926,'GSTN-Diff Gross'!$V$7:$V$1006,"&lt;&gt;0"),'2A'!F926,"")</f>
        <v/>
      </c>
      <c r="E1927" s="69" t="str">
        <f>IF(COUNTIFS('GSTN-Diff Gross'!$D$7:$D$1006,'2A'!E926,'GSTN-Diff Gross'!$R$7:$R$1006,"&lt;&gt;0")+COUNTIFS('GSTN-Diff Gross'!$D$7:$D$1006,'2A'!E926,'GSTN-Diff Gross'!$S$7:$S$1006,"&lt;&gt;0")+COUNTIFS('GSTN-Diff Gross'!$D$7:$D$1006,'2A'!E926,'GSTN-Diff Gross'!$T$7:$T$1006,"&lt;&gt;0")+COUNTIFS('GSTN-Diff Gross'!$D$7:$D$1006,'2A'!E926,'GSTN-Diff Gross'!$U$7:$U$1006,"&lt;&gt;0")+COUNTIFS('GSTN-Diff Gross'!$D$7:$D$1006,'2A'!E926,'GSTN-Diff Gross'!$V$7:$V$1006,"&lt;&gt;0"),'2A'!G926,"")</f>
        <v/>
      </c>
      <c r="F1927" s="91" t="str">
        <f>IF(COUNTIFS('GSTN-Diff Gross'!$D$7:$D$1006,'2A'!E926,'GSTN-Diff Gross'!$R$7:$R$1006,"&lt;&gt;0")+COUNTIFS('GSTN-Diff Gross'!$D$7:$D$1006,'2A'!E926,'GSTN-Diff Gross'!$S$7:$S$1006,"&lt;&gt;0")+COUNTIFS('GSTN-Diff Gross'!$D$7:$D$1006,'2A'!E926,'GSTN-Diff Gross'!$T$7:$T$1006,"&lt;&gt;0")+COUNTIFS('GSTN-Diff Gross'!$D$7:$D$1006,'2A'!E926,'GSTN-Diff Gross'!$U$7:$U$1006,"&lt;&gt;0")+COUNTIFS('GSTN-Diff Gross'!$D$7:$D$1006,'2A'!E926,'GSTN-Diff Gross'!$V$7:$V$1006,"&lt;&gt;0"),'2A'!H926,"")</f>
        <v/>
      </c>
      <c r="G1927" s="96">
        <f t="shared" si="214"/>
        <v>0</v>
      </c>
      <c r="H1927" s="96">
        <f t="shared" si="215"/>
        <v>0</v>
      </c>
      <c r="I1927" s="97">
        <f t="shared" si="216"/>
        <v>0</v>
      </c>
      <c r="J1927" s="98">
        <f t="shared" si="217"/>
        <v>0</v>
      </c>
      <c r="K1927" s="96">
        <f t="shared" si="218"/>
        <v>0</v>
      </c>
      <c r="L1927" s="93">
        <f>IFERROR(VLOOKUP(B1927,BOOKS!$D$6:$M$1005,6,0),0)</f>
        <v>0</v>
      </c>
      <c r="M1927" s="88">
        <f>IFERROR(VLOOKUP(B1927,BOOKS!$D$6:$M$1005,7,0),0)</f>
        <v>0</v>
      </c>
      <c r="N1927" s="88">
        <f>IFERROR(VLOOKUP(B1927,BOOKS!$D$6:$M$1005,8,0),0)</f>
        <v>0</v>
      </c>
      <c r="O1927" s="88">
        <f>IFERROR(VLOOKUP(B1927,BOOKS!$D$6:$M$1005,9,0),0)</f>
        <v>0</v>
      </c>
      <c r="P1927" s="88">
        <f>IFERROR(VLOOKUP(B1927,BOOKS!$D$6:$M$1005,10,0),0)</f>
        <v>0</v>
      </c>
      <c r="Q1927" s="84">
        <f>IFERROR(VLOOKUP(B1927,'2A'!$D$6:$M$1005,6,0),0)</f>
        <v>0</v>
      </c>
      <c r="R1927" s="44">
        <f>IFERROR(VLOOKUP(B1927,'2A'!$D$6:$M$1005,7,0),0)</f>
        <v>0</v>
      </c>
      <c r="S1927" s="44">
        <f>IFERROR(VLOOKUP(B1927,'2A'!$D$6:$M$1005,8,0),0)</f>
        <v>0</v>
      </c>
      <c r="T1927" s="44">
        <f>IFERROR(VLOOKUP(B1927,'2A'!$D$6:$M$1005,9,0),0)</f>
        <v>0</v>
      </c>
      <c r="U1927" s="44">
        <f>IFERROR(VLOOKUP(B1927,'2A'!$D$6:$M$1005,10,0),0)</f>
        <v>0</v>
      </c>
      <c r="V1927" s="111"/>
    </row>
    <row r="1928" spans="1:22">
      <c r="A1928" s="161">
        <f t="shared" si="220"/>
        <v>1922</v>
      </c>
      <c r="B1928" s="161" t="str">
        <f t="shared" si="219"/>
        <v/>
      </c>
      <c r="C1928" s="161" t="str">
        <f>IF(COUNTIFS('GSTN-Diff Gross'!$D$7:$D$1006,'2A'!E927,'GSTN-Diff Gross'!$R$7:$R$1006,"&lt;&gt;0")+COUNTIFS('GSTN-Diff Gross'!$D$7:$D$1006,'2A'!E927,'GSTN-Diff Gross'!$S$7:$S$1006,"&lt;&gt;0")+COUNTIFS('GSTN-Diff Gross'!$D$7:$D$1006,'2A'!E927,'GSTN-Diff Gross'!$T$7:$T$1006,"&lt;&gt;0")+COUNTIFS('GSTN-Diff Gross'!$D$7:$D$1006,'2A'!E927,'GSTN-Diff Gross'!$U$7:$U$1006,"&lt;&gt;0")+COUNTIFS('GSTN-Diff Gross'!$D$7:$D$1006,'2A'!E927,'GSTN-Diff Gross'!$V$7:$V$1006,"&lt;&gt;0"),'2A'!E927,"")</f>
        <v/>
      </c>
      <c r="D1928" s="41" t="str">
        <f>IF(COUNTIFS('GSTN-Diff Gross'!$D$7:$D$1006,'2A'!E927,'GSTN-Diff Gross'!$R$7:$R$1006,"&lt;&gt;0")+COUNTIFS('GSTN-Diff Gross'!$D$7:$D$1006,'2A'!E927,'GSTN-Diff Gross'!$S$7:$S$1006,"&lt;&gt;0")+COUNTIFS('GSTN-Diff Gross'!$D$7:$D$1006,'2A'!E927,'GSTN-Diff Gross'!$T$7:$T$1006,"&lt;&gt;0")+COUNTIFS('GSTN-Diff Gross'!$D$7:$D$1006,'2A'!E927,'GSTN-Diff Gross'!$U$7:$U$1006,"&lt;&gt;0")+COUNTIFS('GSTN-Diff Gross'!$D$7:$D$1006,'2A'!E927,'GSTN-Diff Gross'!$V$7:$V$1006,"&lt;&gt;0"),'2A'!F927,"")</f>
        <v/>
      </c>
      <c r="E1928" s="68" t="str">
        <f>IF(COUNTIFS('GSTN-Diff Gross'!$D$7:$D$1006,'2A'!E927,'GSTN-Diff Gross'!$R$7:$R$1006,"&lt;&gt;0")+COUNTIFS('GSTN-Diff Gross'!$D$7:$D$1006,'2A'!E927,'GSTN-Diff Gross'!$S$7:$S$1006,"&lt;&gt;0")+COUNTIFS('GSTN-Diff Gross'!$D$7:$D$1006,'2A'!E927,'GSTN-Diff Gross'!$T$7:$T$1006,"&lt;&gt;0")+COUNTIFS('GSTN-Diff Gross'!$D$7:$D$1006,'2A'!E927,'GSTN-Diff Gross'!$U$7:$U$1006,"&lt;&gt;0")+COUNTIFS('GSTN-Diff Gross'!$D$7:$D$1006,'2A'!E927,'GSTN-Diff Gross'!$V$7:$V$1006,"&lt;&gt;0"),'2A'!G927,"")</f>
        <v/>
      </c>
      <c r="F1928" s="90" t="str">
        <f>IF(COUNTIFS('GSTN-Diff Gross'!$D$7:$D$1006,'2A'!E927,'GSTN-Diff Gross'!$R$7:$R$1006,"&lt;&gt;0")+COUNTIFS('GSTN-Diff Gross'!$D$7:$D$1006,'2A'!E927,'GSTN-Diff Gross'!$S$7:$S$1006,"&lt;&gt;0")+COUNTIFS('GSTN-Diff Gross'!$D$7:$D$1006,'2A'!E927,'GSTN-Diff Gross'!$T$7:$T$1006,"&lt;&gt;0")+COUNTIFS('GSTN-Diff Gross'!$D$7:$D$1006,'2A'!E927,'GSTN-Diff Gross'!$U$7:$U$1006,"&lt;&gt;0")+COUNTIFS('GSTN-Diff Gross'!$D$7:$D$1006,'2A'!E927,'GSTN-Diff Gross'!$V$7:$V$1006,"&lt;&gt;0"),'2A'!H927,"")</f>
        <v/>
      </c>
      <c r="G1928" s="167">
        <f t="shared" si="214"/>
        <v>0</v>
      </c>
      <c r="H1928" s="167">
        <f t="shared" si="215"/>
        <v>0</v>
      </c>
      <c r="I1928" s="167">
        <f t="shared" si="216"/>
        <v>0</v>
      </c>
      <c r="J1928" s="167">
        <f t="shared" si="217"/>
        <v>0</v>
      </c>
      <c r="K1928" s="167">
        <f t="shared" si="218"/>
        <v>0</v>
      </c>
      <c r="L1928" s="99">
        <f>IFERROR(VLOOKUP(B1928,BOOKS!$D$6:$M$1005,6,0),0)</f>
        <v>0</v>
      </c>
      <c r="M1928" s="100">
        <f>IFERROR(VLOOKUP(B1928,BOOKS!$D$6:$M$1005,7,0),0)</f>
        <v>0</v>
      </c>
      <c r="N1928" s="100">
        <f>IFERROR(VLOOKUP(B1928,BOOKS!$D$6:$M$1005,8,0),0)</f>
        <v>0</v>
      </c>
      <c r="O1928" s="100">
        <f>IFERROR(VLOOKUP(B1928,BOOKS!$D$6:$M$1005,9,0),0)</f>
        <v>0</v>
      </c>
      <c r="P1928" s="100">
        <f>IFERROR(VLOOKUP(B1928,BOOKS!$D$6:$M$1005,10,0),0)</f>
        <v>0</v>
      </c>
      <c r="Q1928" s="94">
        <f>IFERROR(VLOOKUP(B1928,'2A'!$D$6:$M$1005,6,0),0)</f>
        <v>0</v>
      </c>
      <c r="R1928" s="95">
        <f>IFERROR(VLOOKUP(B1928,'2A'!$D$6:$M$1005,7,0),0)</f>
        <v>0</v>
      </c>
      <c r="S1928" s="95">
        <f>IFERROR(VLOOKUP(B1928,'2A'!$D$6:$M$1005,8,0),0)</f>
        <v>0</v>
      </c>
      <c r="T1928" s="95">
        <f>IFERROR(VLOOKUP(B1928,'2A'!$D$6:$M$1005,9,0),0)</f>
        <v>0</v>
      </c>
      <c r="U1928" s="95">
        <f>IFERROR(VLOOKUP(B1928,'2A'!$D$6:$M$1005,10,0),0)</f>
        <v>0</v>
      </c>
      <c r="V1928" s="111"/>
    </row>
    <row r="1929" spans="1:22">
      <c r="A1929" s="163">
        <f t="shared" si="220"/>
        <v>1923</v>
      </c>
      <c r="B1929" s="163" t="str">
        <f t="shared" si="219"/>
        <v/>
      </c>
      <c r="C1929" s="163" t="str">
        <f>IF(COUNTIFS('GSTN-Diff Gross'!$D$7:$D$1006,'2A'!E928,'GSTN-Diff Gross'!$R$7:$R$1006,"&lt;&gt;0")+COUNTIFS('GSTN-Diff Gross'!$D$7:$D$1006,'2A'!E928,'GSTN-Diff Gross'!$S$7:$S$1006,"&lt;&gt;0")+COUNTIFS('GSTN-Diff Gross'!$D$7:$D$1006,'2A'!E928,'GSTN-Diff Gross'!$T$7:$T$1006,"&lt;&gt;0")+COUNTIFS('GSTN-Diff Gross'!$D$7:$D$1006,'2A'!E928,'GSTN-Diff Gross'!$U$7:$U$1006,"&lt;&gt;0")+COUNTIFS('GSTN-Diff Gross'!$D$7:$D$1006,'2A'!E928,'GSTN-Diff Gross'!$V$7:$V$1006,"&lt;&gt;0"),'2A'!E928,"")</f>
        <v/>
      </c>
      <c r="D1929" s="46" t="str">
        <f>IF(COUNTIFS('GSTN-Diff Gross'!$D$7:$D$1006,'2A'!E928,'GSTN-Diff Gross'!$R$7:$R$1006,"&lt;&gt;0")+COUNTIFS('GSTN-Diff Gross'!$D$7:$D$1006,'2A'!E928,'GSTN-Diff Gross'!$S$7:$S$1006,"&lt;&gt;0")+COUNTIFS('GSTN-Diff Gross'!$D$7:$D$1006,'2A'!E928,'GSTN-Diff Gross'!$T$7:$T$1006,"&lt;&gt;0")+COUNTIFS('GSTN-Diff Gross'!$D$7:$D$1006,'2A'!E928,'GSTN-Diff Gross'!$U$7:$U$1006,"&lt;&gt;0")+COUNTIFS('GSTN-Diff Gross'!$D$7:$D$1006,'2A'!E928,'GSTN-Diff Gross'!$V$7:$V$1006,"&lt;&gt;0"),'2A'!F928,"")</f>
        <v/>
      </c>
      <c r="E1929" s="69" t="str">
        <f>IF(COUNTIFS('GSTN-Diff Gross'!$D$7:$D$1006,'2A'!E928,'GSTN-Diff Gross'!$R$7:$R$1006,"&lt;&gt;0")+COUNTIFS('GSTN-Diff Gross'!$D$7:$D$1006,'2A'!E928,'GSTN-Diff Gross'!$S$7:$S$1006,"&lt;&gt;0")+COUNTIFS('GSTN-Diff Gross'!$D$7:$D$1006,'2A'!E928,'GSTN-Diff Gross'!$T$7:$T$1006,"&lt;&gt;0")+COUNTIFS('GSTN-Diff Gross'!$D$7:$D$1006,'2A'!E928,'GSTN-Diff Gross'!$U$7:$U$1006,"&lt;&gt;0")+COUNTIFS('GSTN-Diff Gross'!$D$7:$D$1006,'2A'!E928,'GSTN-Diff Gross'!$V$7:$V$1006,"&lt;&gt;0"),'2A'!G928,"")</f>
        <v/>
      </c>
      <c r="F1929" s="91" t="str">
        <f>IF(COUNTIFS('GSTN-Diff Gross'!$D$7:$D$1006,'2A'!E928,'GSTN-Diff Gross'!$R$7:$R$1006,"&lt;&gt;0")+COUNTIFS('GSTN-Diff Gross'!$D$7:$D$1006,'2A'!E928,'GSTN-Diff Gross'!$S$7:$S$1006,"&lt;&gt;0")+COUNTIFS('GSTN-Diff Gross'!$D$7:$D$1006,'2A'!E928,'GSTN-Diff Gross'!$T$7:$T$1006,"&lt;&gt;0")+COUNTIFS('GSTN-Diff Gross'!$D$7:$D$1006,'2A'!E928,'GSTN-Diff Gross'!$U$7:$U$1006,"&lt;&gt;0")+COUNTIFS('GSTN-Diff Gross'!$D$7:$D$1006,'2A'!E928,'GSTN-Diff Gross'!$V$7:$V$1006,"&lt;&gt;0"),'2A'!H928,"")</f>
        <v/>
      </c>
      <c r="G1929" s="96">
        <f t="shared" si="214"/>
        <v>0</v>
      </c>
      <c r="H1929" s="96">
        <f t="shared" si="215"/>
        <v>0</v>
      </c>
      <c r="I1929" s="97">
        <f t="shared" si="216"/>
        <v>0</v>
      </c>
      <c r="J1929" s="98">
        <f t="shared" si="217"/>
        <v>0</v>
      </c>
      <c r="K1929" s="96">
        <f t="shared" si="218"/>
        <v>0</v>
      </c>
      <c r="L1929" s="93">
        <f>IFERROR(VLOOKUP(B1929,BOOKS!$D$6:$M$1005,6,0),0)</f>
        <v>0</v>
      </c>
      <c r="M1929" s="88">
        <f>IFERROR(VLOOKUP(B1929,BOOKS!$D$6:$M$1005,7,0),0)</f>
        <v>0</v>
      </c>
      <c r="N1929" s="88">
        <f>IFERROR(VLOOKUP(B1929,BOOKS!$D$6:$M$1005,8,0),0)</f>
        <v>0</v>
      </c>
      <c r="O1929" s="88">
        <f>IFERROR(VLOOKUP(B1929,BOOKS!$D$6:$M$1005,9,0),0)</f>
        <v>0</v>
      </c>
      <c r="P1929" s="88">
        <f>IFERROR(VLOOKUP(B1929,BOOKS!$D$6:$M$1005,10,0),0)</f>
        <v>0</v>
      </c>
      <c r="Q1929" s="84">
        <f>IFERROR(VLOOKUP(B1929,'2A'!$D$6:$M$1005,6,0),0)</f>
        <v>0</v>
      </c>
      <c r="R1929" s="44">
        <f>IFERROR(VLOOKUP(B1929,'2A'!$D$6:$M$1005,7,0),0)</f>
        <v>0</v>
      </c>
      <c r="S1929" s="44">
        <f>IFERROR(VLOOKUP(B1929,'2A'!$D$6:$M$1005,8,0),0)</f>
        <v>0</v>
      </c>
      <c r="T1929" s="44">
        <f>IFERROR(VLOOKUP(B1929,'2A'!$D$6:$M$1005,9,0),0)</f>
        <v>0</v>
      </c>
      <c r="U1929" s="44">
        <f>IFERROR(VLOOKUP(B1929,'2A'!$D$6:$M$1005,10,0),0)</f>
        <v>0</v>
      </c>
      <c r="V1929" s="111"/>
    </row>
    <row r="1930" spans="1:22">
      <c r="A1930" s="161">
        <f t="shared" si="220"/>
        <v>1924</v>
      </c>
      <c r="B1930" s="161" t="str">
        <f t="shared" si="219"/>
        <v/>
      </c>
      <c r="C1930" s="161" t="str">
        <f>IF(COUNTIFS('GSTN-Diff Gross'!$D$7:$D$1006,'2A'!E929,'GSTN-Diff Gross'!$R$7:$R$1006,"&lt;&gt;0")+COUNTIFS('GSTN-Diff Gross'!$D$7:$D$1006,'2A'!E929,'GSTN-Diff Gross'!$S$7:$S$1006,"&lt;&gt;0")+COUNTIFS('GSTN-Diff Gross'!$D$7:$D$1006,'2A'!E929,'GSTN-Diff Gross'!$T$7:$T$1006,"&lt;&gt;0")+COUNTIFS('GSTN-Diff Gross'!$D$7:$D$1006,'2A'!E929,'GSTN-Diff Gross'!$U$7:$U$1006,"&lt;&gt;0")+COUNTIFS('GSTN-Diff Gross'!$D$7:$D$1006,'2A'!E929,'GSTN-Diff Gross'!$V$7:$V$1006,"&lt;&gt;0"),'2A'!E929,"")</f>
        <v/>
      </c>
      <c r="D1930" s="41" t="str">
        <f>IF(COUNTIFS('GSTN-Diff Gross'!$D$7:$D$1006,'2A'!E929,'GSTN-Diff Gross'!$R$7:$R$1006,"&lt;&gt;0")+COUNTIFS('GSTN-Diff Gross'!$D$7:$D$1006,'2A'!E929,'GSTN-Diff Gross'!$S$7:$S$1006,"&lt;&gt;0")+COUNTIFS('GSTN-Diff Gross'!$D$7:$D$1006,'2A'!E929,'GSTN-Diff Gross'!$T$7:$T$1006,"&lt;&gt;0")+COUNTIFS('GSTN-Diff Gross'!$D$7:$D$1006,'2A'!E929,'GSTN-Diff Gross'!$U$7:$U$1006,"&lt;&gt;0")+COUNTIFS('GSTN-Diff Gross'!$D$7:$D$1006,'2A'!E929,'GSTN-Diff Gross'!$V$7:$V$1006,"&lt;&gt;0"),'2A'!F929,"")</f>
        <v/>
      </c>
      <c r="E1930" s="68" t="str">
        <f>IF(COUNTIFS('GSTN-Diff Gross'!$D$7:$D$1006,'2A'!E929,'GSTN-Diff Gross'!$R$7:$R$1006,"&lt;&gt;0")+COUNTIFS('GSTN-Diff Gross'!$D$7:$D$1006,'2A'!E929,'GSTN-Diff Gross'!$S$7:$S$1006,"&lt;&gt;0")+COUNTIFS('GSTN-Diff Gross'!$D$7:$D$1006,'2A'!E929,'GSTN-Diff Gross'!$T$7:$T$1006,"&lt;&gt;0")+COUNTIFS('GSTN-Diff Gross'!$D$7:$D$1006,'2A'!E929,'GSTN-Diff Gross'!$U$7:$U$1006,"&lt;&gt;0")+COUNTIFS('GSTN-Diff Gross'!$D$7:$D$1006,'2A'!E929,'GSTN-Diff Gross'!$V$7:$V$1006,"&lt;&gt;0"),'2A'!G929,"")</f>
        <v/>
      </c>
      <c r="F1930" s="90" t="str">
        <f>IF(COUNTIFS('GSTN-Diff Gross'!$D$7:$D$1006,'2A'!E929,'GSTN-Diff Gross'!$R$7:$R$1006,"&lt;&gt;0")+COUNTIFS('GSTN-Diff Gross'!$D$7:$D$1006,'2A'!E929,'GSTN-Diff Gross'!$S$7:$S$1006,"&lt;&gt;0")+COUNTIFS('GSTN-Diff Gross'!$D$7:$D$1006,'2A'!E929,'GSTN-Diff Gross'!$T$7:$T$1006,"&lt;&gt;0")+COUNTIFS('GSTN-Diff Gross'!$D$7:$D$1006,'2A'!E929,'GSTN-Diff Gross'!$U$7:$U$1006,"&lt;&gt;0")+COUNTIFS('GSTN-Diff Gross'!$D$7:$D$1006,'2A'!E929,'GSTN-Diff Gross'!$V$7:$V$1006,"&lt;&gt;0"),'2A'!H929,"")</f>
        <v/>
      </c>
      <c r="G1930" s="167">
        <f t="shared" si="214"/>
        <v>0</v>
      </c>
      <c r="H1930" s="167">
        <f t="shared" si="215"/>
        <v>0</v>
      </c>
      <c r="I1930" s="167">
        <f t="shared" si="216"/>
        <v>0</v>
      </c>
      <c r="J1930" s="167">
        <f t="shared" si="217"/>
        <v>0</v>
      </c>
      <c r="K1930" s="167">
        <f t="shared" si="218"/>
        <v>0</v>
      </c>
      <c r="L1930" s="99">
        <f>IFERROR(VLOOKUP(B1930,BOOKS!$D$6:$M$1005,6,0),0)</f>
        <v>0</v>
      </c>
      <c r="M1930" s="100">
        <f>IFERROR(VLOOKUP(B1930,BOOKS!$D$6:$M$1005,7,0),0)</f>
        <v>0</v>
      </c>
      <c r="N1930" s="100">
        <f>IFERROR(VLOOKUP(B1930,BOOKS!$D$6:$M$1005,8,0),0)</f>
        <v>0</v>
      </c>
      <c r="O1930" s="100">
        <f>IFERROR(VLOOKUP(B1930,BOOKS!$D$6:$M$1005,9,0),0)</f>
        <v>0</v>
      </c>
      <c r="P1930" s="100">
        <f>IFERROR(VLOOKUP(B1930,BOOKS!$D$6:$M$1005,10,0),0)</f>
        <v>0</v>
      </c>
      <c r="Q1930" s="94">
        <f>IFERROR(VLOOKUP(B1930,'2A'!$D$6:$M$1005,6,0),0)</f>
        <v>0</v>
      </c>
      <c r="R1930" s="95">
        <f>IFERROR(VLOOKUP(B1930,'2A'!$D$6:$M$1005,7,0),0)</f>
        <v>0</v>
      </c>
      <c r="S1930" s="95">
        <f>IFERROR(VLOOKUP(B1930,'2A'!$D$6:$M$1005,8,0),0)</f>
        <v>0</v>
      </c>
      <c r="T1930" s="95">
        <f>IFERROR(VLOOKUP(B1930,'2A'!$D$6:$M$1005,9,0),0)</f>
        <v>0</v>
      </c>
      <c r="U1930" s="95">
        <f>IFERROR(VLOOKUP(B1930,'2A'!$D$6:$M$1005,10,0),0)</f>
        <v>0</v>
      </c>
      <c r="V1930" s="111"/>
    </row>
    <row r="1931" spans="1:22">
      <c r="A1931" s="163">
        <f t="shared" si="220"/>
        <v>1925</v>
      </c>
      <c r="B1931" s="163" t="str">
        <f t="shared" si="219"/>
        <v/>
      </c>
      <c r="C1931" s="163" t="str">
        <f>IF(COUNTIFS('GSTN-Diff Gross'!$D$7:$D$1006,'2A'!E930,'GSTN-Diff Gross'!$R$7:$R$1006,"&lt;&gt;0")+COUNTIFS('GSTN-Diff Gross'!$D$7:$D$1006,'2A'!E930,'GSTN-Diff Gross'!$S$7:$S$1006,"&lt;&gt;0")+COUNTIFS('GSTN-Diff Gross'!$D$7:$D$1006,'2A'!E930,'GSTN-Diff Gross'!$T$7:$T$1006,"&lt;&gt;0")+COUNTIFS('GSTN-Diff Gross'!$D$7:$D$1006,'2A'!E930,'GSTN-Diff Gross'!$U$7:$U$1006,"&lt;&gt;0")+COUNTIFS('GSTN-Diff Gross'!$D$7:$D$1006,'2A'!E930,'GSTN-Diff Gross'!$V$7:$V$1006,"&lt;&gt;0"),'2A'!E930,"")</f>
        <v/>
      </c>
      <c r="D1931" s="46" t="str">
        <f>IF(COUNTIFS('GSTN-Diff Gross'!$D$7:$D$1006,'2A'!E930,'GSTN-Diff Gross'!$R$7:$R$1006,"&lt;&gt;0")+COUNTIFS('GSTN-Diff Gross'!$D$7:$D$1006,'2A'!E930,'GSTN-Diff Gross'!$S$7:$S$1006,"&lt;&gt;0")+COUNTIFS('GSTN-Diff Gross'!$D$7:$D$1006,'2A'!E930,'GSTN-Diff Gross'!$T$7:$T$1006,"&lt;&gt;0")+COUNTIFS('GSTN-Diff Gross'!$D$7:$D$1006,'2A'!E930,'GSTN-Diff Gross'!$U$7:$U$1006,"&lt;&gt;0")+COUNTIFS('GSTN-Diff Gross'!$D$7:$D$1006,'2A'!E930,'GSTN-Diff Gross'!$V$7:$V$1006,"&lt;&gt;0"),'2A'!F930,"")</f>
        <v/>
      </c>
      <c r="E1931" s="69" t="str">
        <f>IF(COUNTIFS('GSTN-Diff Gross'!$D$7:$D$1006,'2A'!E930,'GSTN-Diff Gross'!$R$7:$R$1006,"&lt;&gt;0")+COUNTIFS('GSTN-Diff Gross'!$D$7:$D$1006,'2A'!E930,'GSTN-Diff Gross'!$S$7:$S$1006,"&lt;&gt;0")+COUNTIFS('GSTN-Diff Gross'!$D$7:$D$1006,'2A'!E930,'GSTN-Diff Gross'!$T$7:$T$1006,"&lt;&gt;0")+COUNTIFS('GSTN-Diff Gross'!$D$7:$D$1006,'2A'!E930,'GSTN-Diff Gross'!$U$7:$U$1006,"&lt;&gt;0")+COUNTIFS('GSTN-Diff Gross'!$D$7:$D$1006,'2A'!E930,'GSTN-Diff Gross'!$V$7:$V$1006,"&lt;&gt;0"),'2A'!G930,"")</f>
        <v/>
      </c>
      <c r="F1931" s="91" t="str">
        <f>IF(COUNTIFS('GSTN-Diff Gross'!$D$7:$D$1006,'2A'!E930,'GSTN-Diff Gross'!$R$7:$R$1006,"&lt;&gt;0")+COUNTIFS('GSTN-Diff Gross'!$D$7:$D$1006,'2A'!E930,'GSTN-Diff Gross'!$S$7:$S$1006,"&lt;&gt;0")+COUNTIFS('GSTN-Diff Gross'!$D$7:$D$1006,'2A'!E930,'GSTN-Diff Gross'!$T$7:$T$1006,"&lt;&gt;0")+COUNTIFS('GSTN-Diff Gross'!$D$7:$D$1006,'2A'!E930,'GSTN-Diff Gross'!$U$7:$U$1006,"&lt;&gt;0")+COUNTIFS('GSTN-Diff Gross'!$D$7:$D$1006,'2A'!E930,'GSTN-Diff Gross'!$V$7:$V$1006,"&lt;&gt;0"),'2A'!H930,"")</f>
        <v/>
      </c>
      <c r="G1931" s="96">
        <f t="shared" si="214"/>
        <v>0</v>
      </c>
      <c r="H1931" s="96">
        <f t="shared" si="215"/>
        <v>0</v>
      </c>
      <c r="I1931" s="97">
        <f t="shared" si="216"/>
        <v>0</v>
      </c>
      <c r="J1931" s="98">
        <f t="shared" si="217"/>
        <v>0</v>
      </c>
      <c r="K1931" s="96">
        <f t="shared" si="218"/>
        <v>0</v>
      </c>
      <c r="L1931" s="93">
        <f>IFERROR(VLOOKUP(B1931,BOOKS!$D$6:$M$1005,6,0),0)</f>
        <v>0</v>
      </c>
      <c r="M1931" s="88">
        <f>IFERROR(VLOOKUP(B1931,BOOKS!$D$6:$M$1005,7,0),0)</f>
        <v>0</v>
      </c>
      <c r="N1931" s="88">
        <f>IFERROR(VLOOKUP(B1931,BOOKS!$D$6:$M$1005,8,0),0)</f>
        <v>0</v>
      </c>
      <c r="O1931" s="88">
        <f>IFERROR(VLOOKUP(B1931,BOOKS!$D$6:$M$1005,9,0),0)</f>
        <v>0</v>
      </c>
      <c r="P1931" s="88">
        <f>IFERROR(VLOOKUP(B1931,BOOKS!$D$6:$M$1005,10,0),0)</f>
        <v>0</v>
      </c>
      <c r="Q1931" s="84">
        <f>IFERROR(VLOOKUP(B1931,'2A'!$D$6:$M$1005,6,0),0)</f>
        <v>0</v>
      </c>
      <c r="R1931" s="44">
        <f>IFERROR(VLOOKUP(B1931,'2A'!$D$6:$M$1005,7,0),0)</f>
        <v>0</v>
      </c>
      <c r="S1931" s="44">
        <f>IFERROR(VLOOKUP(B1931,'2A'!$D$6:$M$1005,8,0),0)</f>
        <v>0</v>
      </c>
      <c r="T1931" s="44">
        <f>IFERROR(VLOOKUP(B1931,'2A'!$D$6:$M$1005,9,0),0)</f>
        <v>0</v>
      </c>
      <c r="U1931" s="44">
        <f>IFERROR(VLOOKUP(B1931,'2A'!$D$6:$M$1005,10,0),0)</f>
        <v>0</v>
      </c>
      <c r="V1931" s="111"/>
    </row>
    <row r="1932" spans="1:22">
      <c r="A1932" s="161">
        <f t="shared" si="220"/>
        <v>1926</v>
      </c>
      <c r="B1932" s="161" t="str">
        <f t="shared" si="219"/>
        <v/>
      </c>
      <c r="C1932" s="161" t="str">
        <f>IF(COUNTIFS('GSTN-Diff Gross'!$D$7:$D$1006,'2A'!E931,'GSTN-Diff Gross'!$R$7:$R$1006,"&lt;&gt;0")+COUNTIFS('GSTN-Diff Gross'!$D$7:$D$1006,'2A'!E931,'GSTN-Diff Gross'!$S$7:$S$1006,"&lt;&gt;0")+COUNTIFS('GSTN-Diff Gross'!$D$7:$D$1006,'2A'!E931,'GSTN-Diff Gross'!$T$7:$T$1006,"&lt;&gt;0")+COUNTIFS('GSTN-Diff Gross'!$D$7:$D$1006,'2A'!E931,'GSTN-Diff Gross'!$U$7:$U$1006,"&lt;&gt;0")+COUNTIFS('GSTN-Diff Gross'!$D$7:$D$1006,'2A'!E931,'GSTN-Diff Gross'!$V$7:$V$1006,"&lt;&gt;0"),'2A'!E931,"")</f>
        <v/>
      </c>
      <c r="D1932" s="41" t="str">
        <f>IF(COUNTIFS('GSTN-Diff Gross'!$D$7:$D$1006,'2A'!E931,'GSTN-Diff Gross'!$R$7:$R$1006,"&lt;&gt;0")+COUNTIFS('GSTN-Diff Gross'!$D$7:$D$1006,'2A'!E931,'GSTN-Diff Gross'!$S$7:$S$1006,"&lt;&gt;0")+COUNTIFS('GSTN-Diff Gross'!$D$7:$D$1006,'2A'!E931,'GSTN-Diff Gross'!$T$7:$T$1006,"&lt;&gt;0")+COUNTIFS('GSTN-Diff Gross'!$D$7:$D$1006,'2A'!E931,'GSTN-Diff Gross'!$U$7:$U$1006,"&lt;&gt;0")+COUNTIFS('GSTN-Diff Gross'!$D$7:$D$1006,'2A'!E931,'GSTN-Diff Gross'!$V$7:$V$1006,"&lt;&gt;0"),'2A'!F931,"")</f>
        <v/>
      </c>
      <c r="E1932" s="68" t="str">
        <f>IF(COUNTIFS('GSTN-Diff Gross'!$D$7:$D$1006,'2A'!E931,'GSTN-Diff Gross'!$R$7:$R$1006,"&lt;&gt;0")+COUNTIFS('GSTN-Diff Gross'!$D$7:$D$1006,'2A'!E931,'GSTN-Diff Gross'!$S$7:$S$1006,"&lt;&gt;0")+COUNTIFS('GSTN-Diff Gross'!$D$7:$D$1006,'2A'!E931,'GSTN-Diff Gross'!$T$7:$T$1006,"&lt;&gt;0")+COUNTIFS('GSTN-Diff Gross'!$D$7:$D$1006,'2A'!E931,'GSTN-Diff Gross'!$U$7:$U$1006,"&lt;&gt;0")+COUNTIFS('GSTN-Diff Gross'!$D$7:$D$1006,'2A'!E931,'GSTN-Diff Gross'!$V$7:$V$1006,"&lt;&gt;0"),'2A'!G931,"")</f>
        <v/>
      </c>
      <c r="F1932" s="90" t="str">
        <f>IF(COUNTIFS('GSTN-Diff Gross'!$D$7:$D$1006,'2A'!E931,'GSTN-Diff Gross'!$R$7:$R$1006,"&lt;&gt;0")+COUNTIFS('GSTN-Diff Gross'!$D$7:$D$1006,'2A'!E931,'GSTN-Diff Gross'!$S$7:$S$1006,"&lt;&gt;0")+COUNTIFS('GSTN-Diff Gross'!$D$7:$D$1006,'2A'!E931,'GSTN-Diff Gross'!$T$7:$T$1006,"&lt;&gt;0")+COUNTIFS('GSTN-Diff Gross'!$D$7:$D$1006,'2A'!E931,'GSTN-Diff Gross'!$U$7:$U$1006,"&lt;&gt;0")+COUNTIFS('GSTN-Diff Gross'!$D$7:$D$1006,'2A'!E931,'GSTN-Diff Gross'!$V$7:$V$1006,"&lt;&gt;0"),'2A'!H931,"")</f>
        <v/>
      </c>
      <c r="G1932" s="167">
        <f t="shared" si="214"/>
        <v>0</v>
      </c>
      <c r="H1932" s="167">
        <f t="shared" si="215"/>
        <v>0</v>
      </c>
      <c r="I1932" s="167">
        <f t="shared" si="216"/>
        <v>0</v>
      </c>
      <c r="J1932" s="167">
        <f t="shared" si="217"/>
        <v>0</v>
      </c>
      <c r="K1932" s="167">
        <f t="shared" si="218"/>
        <v>0</v>
      </c>
      <c r="L1932" s="99">
        <f>IFERROR(VLOOKUP(B1932,BOOKS!$D$6:$M$1005,6,0),0)</f>
        <v>0</v>
      </c>
      <c r="M1932" s="100">
        <f>IFERROR(VLOOKUP(B1932,BOOKS!$D$6:$M$1005,7,0),0)</f>
        <v>0</v>
      </c>
      <c r="N1932" s="100">
        <f>IFERROR(VLOOKUP(B1932,BOOKS!$D$6:$M$1005,8,0),0)</f>
        <v>0</v>
      </c>
      <c r="O1932" s="100">
        <f>IFERROR(VLOOKUP(B1932,BOOKS!$D$6:$M$1005,9,0),0)</f>
        <v>0</v>
      </c>
      <c r="P1932" s="100">
        <f>IFERROR(VLOOKUP(B1932,BOOKS!$D$6:$M$1005,10,0),0)</f>
        <v>0</v>
      </c>
      <c r="Q1932" s="94">
        <f>IFERROR(VLOOKUP(B1932,'2A'!$D$6:$M$1005,6,0),0)</f>
        <v>0</v>
      </c>
      <c r="R1932" s="95">
        <f>IFERROR(VLOOKUP(B1932,'2A'!$D$6:$M$1005,7,0),0)</f>
        <v>0</v>
      </c>
      <c r="S1932" s="95">
        <f>IFERROR(VLOOKUP(B1932,'2A'!$D$6:$M$1005,8,0),0)</f>
        <v>0</v>
      </c>
      <c r="T1932" s="95">
        <f>IFERROR(VLOOKUP(B1932,'2A'!$D$6:$M$1005,9,0),0)</f>
        <v>0</v>
      </c>
      <c r="U1932" s="95">
        <f>IFERROR(VLOOKUP(B1932,'2A'!$D$6:$M$1005,10,0),0)</f>
        <v>0</v>
      </c>
      <c r="V1932" s="111"/>
    </row>
    <row r="1933" spans="1:22">
      <c r="A1933" s="163">
        <f t="shared" si="220"/>
        <v>1927</v>
      </c>
      <c r="B1933" s="163" t="str">
        <f t="shared" si="219"/>
        <v/>
      </c>
      <c r="C1933" s="163" t="str">
        <f>IF(COUNTIFS('GSTN-Diff Gross'!$D$7:$D$1006,'2A'!E932,'GSTN-Diff Gross'!$R$7:$R$1006,"&lt;&gt;0")+COUNTIFS('GSTN-Diff Gross'!$D$7:$D$1006,'2A'!E932,'GSTN-Diff Gross'!$S$7:$S$1006,"&lt;&gt;0")+COUNTIFS('GSTN-Diff Gross'!$D$7:$D$1006,'2A'!E932,'GSTN-Diff Gross'!$T$7:$T$1006,"&lt;&gt;0")+COUNTIFS('GSTN-Diff Gross'!$D$7:$D$1006,'2A'!E932,'GSTN-Diff Gross'!$U$7:$U$1006,"&lt;&gt;0")+COUNTIFS('GSTN-Diff Gross'!$D$7:$D$1006,'2A'!E932,'GSTN-Diff Gross'!$V$7:$V$1006,"&lt;&gt;0"),'2A'!E932,"")</f>
        <v/>
      </c>
      <c r="D1933" s="46" t="str">
        <f>IF(COUNTIFS('GSTN-Diff Gross'!$D$7:$D$1006,'2A'!E932,'GSTN-Diff Gross'!$R$7:$R$1006,"&lt;&gt;0")+COUNTIFS('GSTN-Diff Gross'!$D$7:$D$1006,'2A'!E932,'GSTN-Diff Gross'!$S$7:$S$1006,"&lt;&gt;0")+COUNTIFS('GSTN-Diff Gross'!$D$7:$D$1006,'2A'!E932,'GSTN-Diff Gross'!$T$7:$T$1006,"&lt;&gt;0")+COUNTIFS('GSTN-Diff Gross'!$D$7:$D$1006,'2A'!E932,'GSTN-Diff Gross'!$U$7:$U$1006,"&lt;&gt;0")+COUNTIFS('GSTN-Diff Gross'!$D$7:$D$1006,'2A'!E932,'GSTN-Diff Gross'!$V$7:$V$1006,"&lt;&gt;0"),'2A'!F932,"")</f>
        <v/>
      </c>
      <c r="E1933" s="69" t="str">
        <f>IF(COUNTIFS('GSTN-Diff Gross'!$D$7:$D$1006,'2A'!E932,'GSTN-Diff Gross'!$R$7:$R$1006,"&lt;&gt;0")+COUNTIFS('GSTN-Diff Gross'!$D$7:$D$1006,'2A'!E932,'GSTN-Diff Gross'!$S$7:$S$1006,"&lt;&gt;0")+COUNTIFS('GSTN-Diff Gross'!$D$7:$D$1006,'2A'!E932,'GSTN-Diff Gross'!$T$7:$T$1006,"&lt;&gt;0")+COUNTIFS('GSTN-Diff Gross'!$D$7:$D$1006,'2A'!E932,'GSTN-Diff Gross'!$U$7:$U$1006,"&lt;&gt;0")+COUNTIFS('GSTN-Diff Gross'!$D$7:$D$1006,'2A'!E932,'GSTN-Diff Gross'!$V$7:$V$1006,"&lt;&gt;0"),'2A'!G932,"")</f>
        <v/>
      </c>
      <c r="F1933" s="91" t="str">
        <f>IF(COUNTIFS('GSTN-Diff Gross'!$D$7:$D$1006,'2A'!E932,'GSTN-Diff Gross'!$R$7:$R$1006,"&lt;&gt;0")+COUNTIFS('GSTN-Diff Gross'!$D$7:$D$1006,'2A'!E932,'GSTN-Diff Gross'!$S$7:$S$1006,"&lt;&gt;0")+COUNTIFS('GSTN-Diff Gross'!$D$7:$D$1006,'2A'!E932,'GSTN-Diff Gross'!$T$7:$T$1006,"&lt;&gt;0")+COUNTIFS('GSTN-Diff Gross'!$D$7:$D$1006,'2A'!E932,'GSTN-Diff Gross'!$U$7:$U$1006,"&lt;&gt;0")+COUNTIFS('GSTN-Diff Gross'!$D$7:$D$1006,'2A'!E932,'GSTN-Diff Gross'!$V$7:$V$1006,"&lt;&gt;0"),'2A'!H932,"")</f>
        <v/>
      </c>
      <c r="G1933" s="96">
        <f t="shared" si="214"/>
        <v>0</v>
      </c>
      <c r="H1933" s="96">
        <f t="shared" si="215"/>
        <v>0</v>
      </c>
      <c r="I1933" s="97">
        <f t="shared" si="216"/>
        <v>0</v>
      </c>
      <c r="J1933" s="98">
        <f t="shared" si="217"/>
        <v>0</v>
      </c>
      <c r="K1933" s="96">
        <f t="shared" si="218"/>
        <v>0</v>
      </c>
      <c r="L1933" s="93">
        <f>IFERROR(VLOOKUP(B1933,BOOKS!$D$6:$M$1005,6,0),0)</f>
        <v>0</v>
      </c>
      <c r="M1933" s="88">
        <f>IFERROR(VLOOKUP(B1933,BOOKS!$D$6:$M$1005,7,0),0)</f>
        <v>0</v>
      </c>
      <c r="N1933" s="88">
        <f>IFERROR(VLOOKUP(B1933,BOOKS!$D$6:$M$1005,8,0),0)</f>
        <v>0</v>
      </c>
      <c r="O1933" s="88">
        <f>IFERROR(VLOOKUP(B1933,BOOKS!$D$6:$M$1005,9,0),0)</f>
        <v>0</v>
      </c>
      <c r="P1933" s="88">
        <f>IFERROR(VLOOKUP(B1933,BOOKS!$D$6:$M$1005,10,0),0)</f>
        <v>0</v>
      </c>
      <c r="Q1933" s="84">
        <f>IFERROR(VLOOKUP(B1933,'2A'!$D$6:$M$1005,6,0),0)</f>
        <v>0</v>
      </c>
      <c r="R1933" s="44">
        <f>IFERROR(VLOOKUP(B1933,'2A'!$D$6:$M$1005,7,0),0)</f>
        <v>0</v>
      </c>
      <c r="S1933" s="44">
        <f>IFERROR(VLOOKUP(B1933,'2A'!$D$6:$M$1005,8,0),0)</f>
        <v>0</v>
      </c>
      <c r="T1933" s="44">
        <f>IFERROR(VLOOKUP(B1933,'2A'!$D$6:$M$1005,9,0),0)</f>
        <v>0</v>
      </c>
      <c r="U1933" s="44">
        <f>IFERROR(VLOOKUP(B1933,'2A'!$D$6:$M$1005,10,0),0)</f>
        <v>0</v>
      </c>
      <c r="V1933" s="111"/>
    </row>
    <row r="1934" spans="1:22">
      <c r="A1934" s="161">
        <f t="shared" si="220"/>
        <v>1928</v>
      </c>
      <c r="B1934" s="161" t="str">
        <f t="shared" si="219"/>
        <v/>
      </c>
      <c r="C1934" s="161" t="str">
        <f>IF(COUNTIFS('GSTN-Diff Gross'!$D$7:$D$1006,'2A'!E933,'GSTN-Diff Gross'!$R$7:$R$1006,"&lt;&gt;0")+COUNTIFS('GSTN-Diff Gross'!$D$7:$D$1006,'2A'!E933,'GSTN-Diff Gross'!$S$7:$S$1006,"&lt;&gt;0")+COUNTIFS('GSTN-Diff Gross'!$D$7:$D$1006,'2A'!E933,'GSTN-Diff Gross'!$T$7:$T$1006,"&lt;&gt;0")+COUNTIFS('GSTN-Diff Gross'!$D$7:$D$1006,'2A'!E933,'GSTN-Diff Gross'!$U$7:$U$1006,"&lt;&gt;0")+COUNTIFS('GSTN-Diff Gross'!$D$7:$D$1006,'2A'!E933,'GSTN-Diff Gross'!$V$7:$V$1006,"&lt;&gt;0"),'2A'!E933,"")</f>
        <v/>
      </c>
      <c r="D1934" s="41" t="str">
        <f>IF(COUNTIFS('GSTN-Diff Gross'!$D$7:$D$1006,'2A'!E933,'GSTN-Diff Gross'!$R$7:$R$1006,"&lt;&gt;0")+COUNTIFS('GSTN-Diff Gross'!$D$7:$D$1006,'2A'!E933,'GSTN-Diff Gross'!$S$7:$S$1006,"&lt;&gt;0")+COUNTIFS('GSTN-Diff Gross'!$D$7:$D$1006,'2A'!E933,'GSTN-Diff Gross'!$T$7:$T$1006,"&lt;&gt;0")+COUNTIFS('GSTN-Diff Gross'!$D$7:$D$1006,'2A'!E933,'GSTN-Diff Gross'!$U$7:$U$1006,"&lt;&gt;0")+COUNTIFS('GSTN-Diff Gross'!$D$7:$D$1006,'2A'!E933,'GSTN-Diff Gross'!$V$7:$V$1006,"&lt;&gt;0"),'2A'!F933,"")</f>
        <v/>
      </c>
      <c r="E1934" s="68" t="str">
        <f>IF(COUNTIFS('GSTN-Diff Gross'!$D$7:$D$1006,'2A'!E933,'GSTN-Diff Gross'!$R$7:$R$1006,"&lt;&gt;0")+COUNTIFS('GSTN-Diff Gross'!$D$7:$D$1006,'2A'!E933,'GSTN-Diff Gross'!$S$7:$S$1006,"&lt;&gt;0")+COUNTIFS('GSTN-Diff Gross'!$D$7:$D$1006,'2A'!E933,'GSTN-Diff Gross'!$T$7:$T$1006,"&lt;&gt;0")+COUNTIFS('GSTN-Diff Gross'!$D$7:$D$1006,'2A'!E933,'GSTN-Diff Gross'!$U$7:$U$1006,"&lt;&gt;0")+COUNTIFS('GSTN-Diff Gross'!$D$7:$D$1006,'2A'!E933,'GSTN-Diff Gross'!$V$7:$V$1006,"&lt;&gt;0"),'2A'!G933,"")</f>
        <v/>
      </c>
      <c r="F1934" s="90" t="str">
        <f>IF(COUNTIFS('GSTN-Diff Gross'!$D$7:$D$1006,'2A'!E933,'GSTN-Diff Gross'!$R$7:$R$1006,"&lt;&gt;0")+COUNTIFS('GSTN-Diff Gross'!$D$7:$D$1006,'2A'!E933,'GSTN-Diff Gross'!$S$7:$S$1006,"&lt;&gt;0")+COUNTIFS('GSTN-Diff Gross'!$D$7:$D$1006,'2A'!E933,'GSTN-Diff Gross'!$T$7:$T$1006,"&lt;&gt;0")+COUNTIFS('GSTN-Diff Gross'!$D$7:$D$1006,'2A'!E933,'GSTN-Diff Gross'!$U$7:$U$1006,"&lt;&gt;0")+COUNTIFS('GSTN-Diff Gross'!$D$7:$D$1006,'2A'!E933,'GSTN-Diff Gross'!$V$7:$V$1006,"&lt;&gt;0"),'2A'!H933,"")</f>
        <v/>
      </c>
      <c r="G1934" s="167">
        <f t="shared" si="214"/>
        <v>0</v>
      </c>
      <c r="H1934" s="167">
        <f t="shared" si="215"/>
        <v>0</v>
      </c>
      <c r="I1934" s="167">
        <f t="shared" si="216"/>
        <v>0</v>
      </c>
      <c r="J1934" s="167">
        <f t="shared" si="217"/>
        <v>0</v>
      </c>
      <c r="K1934" s="167">
        <f t="shared" si="218"/>
        <v>0</v>
      </c>
      <c r="L1934" s="99">
        <f>IFERROR(VLOOKUP(B1934,BOOKS!$D$6:$M$1005,6,0),0)</f>
        <v>0</v>
      </c>
      <c r="M1934" s="100">
        <f>IFERROR(VLOOKUP(B1934,BOOKS!$D$6:$M$1005,7,0),0)</f>
        <v>0</v>
      </c>
      <c r="N1934" s="100">
        <f>IFERROR(VLOOKUP(B1934,BOOKS!$D$6:$M$1005,8,0),0)</f>
        <v>0</v>
      </c>
      <c r="O1934" s="100">
        <f>IFERROR(VLOOKUP(B1934,BOOKS!$D$6:$M$1005,9,0),0)</f>
        <v>0</v>
      </c>
      <c r="P1934" s="100">
        <f>IFERROR(VLOOKUP(B1934,BOOKS!$D$6:$M$1005,10,0),0)</f>
        <v>0</v>
      </c>
      <c r="Q1934" s="94">
        <f>IFERROR(VLOOKUP(B1934,'2A'!$D$6:$M$1005,6,0),0)</f>
        <v>0</v>
      </c>
      <c r="R1934" s="95">
        <f>IFERROR(VLOOKUP(B1934,'2A'!$D$6:$M$1005,7,0),0)</f>
        <v>0</v>
      </c>
      <c r="S1934" s="95">
        <f>IFERROR(VLOOKUP(B1934,'2A'!$D$6:$M$1005,8,0),0)</f>
        <v>0</v>
      </c>
      <c r="T1934" s="95">
        <f>IFERROR(VLOOKUP(B1934,'2A'!$D$6:$M$1005,9,0),0)</f>
        <v>0</v>
      </c>
      <c r="U1934" s="95">
        <f>IFERROR(VLOOKUP(B1934,'2A'!$D$6:$M$1005,10,0),0)</f>
        <v>0</v>
      </c>
      <c r="V1934" s="111"/>
    </row>
    <row r="1935" spans="1:22">
      <c r="A1935" s="163">
        <f t="shared" si="220"/>
        <v>1929</v>
      </c>
      <c r="B1935" s="163" t="str">
        <f t="shared" si="219"/>
        <v/>
      </c>
      <c r="C1935" s="163" t="str">
        <f>IF(COUNTIFS('GSTN-Diff Gross'!$D$7:$D$1006,'2A'!E934,'GSTN-Diff Gross'!$R$7:$R$1006,"&lt;&gt;0")+COUNTIFS('GSTN-Diff Gross'!$D$7:$D$1006,'2A'!E934,'GSTN-Diff Gross'!$S$7:$S$1006,"&lt;&gt;0")+COUNTIFS('GSTN-Diff Gross'!$D$7:$D$1006,'2A'!E934,'GSTN-Diff Gross'!$T$7:$T$1006,"&lt;&gt;0")+COUNTIFS('GSTN-Diff Gross'!$D$7:$D$1006,'2A'!E934,'GSTN-Diff Gross'!$U$7:$U$1006,"&lt;&gt;0")+COUNTIFS('GSTN-Diff Gross'!$D$7:$D$1006,'2A'!E934,'GSTN-Diff Gross'!$V$7:$V$1006,"&lt;&gt;0"),'2A'!E934,"")</f>
        <v/>
      </c>
      <c r="D1935" s="46" t="str">
        <f>IF(COUNTIFS('GSTN-Diff Gross'!$D$7:$D$1006,'2A'!E934,'GSTN-Diff Gross'!$R$7:$R$1006,"&lt;&gt;0")+COUNTIFS('GSTN-Diff Gross'!$D$7:$D$1006,'2A'!E934,'GSTN-Diff Gross'!$S$7:$S$1006,"&lt;&gt;0")+COUNTIFS('GSTN-Diff Gross'!$D$7:$D$1006,'2A'!E934,'GSTN-Diff Gross'!$T$7:$T$1006,"&lt;&gt;0")+COUNTIFS('GSTN-Diff Gross'!$D$7:$D$1006,'2A'!E934,'GSTN-Diff Gross'!$U$7:$U$1006,"&lt;&gt;0")+COUNTIFS('GSTN-Diff Gross'!$D$7:$D$1006,'2A'!E934,'GSTN-Diff Gross'!$V$7:$V$1006,"&lt;&gt;0"),'2A'!F934,"")</f>
        <v/>
      </c>
      <c r="E1935" s="69" t="str">
        <f>IF(COUNTIFS('GSTN-Diff Gross'!$D$7:$D$1006,'2A'!E934,'GSTN-Diff Gross'!$R$7:$R$1006,"&lt;&gt;0")+COUNTIFS('GSTN-Diff Gross'!$D$7:$D$1006,'2A'!E934,'GSTN-Diff Gross'!$S$7:$S$1006,"&lt;&gt;0")+COUNTIFS('GSTN-Diff Gross'!$D$7:$D$1006,'2A'!E934,'GSTN-Diff Gross'!$T$7:$T$1006,"&lt;&gt;0")+COUNTIFS('GSTN-Diff Gross'!$D$7:$D$1006,'2A'!E934,'GSTN-Diff Gross'!$U$7:$U$1006,"&lt;&gt;0")+COUNTIFS('GSTN-Diff Gross'!$D$7:$D$1006,'2A'!E934,'GSTN-Diff Gross'!$V$7:$V$1006,"&lt;&gt;0"),'2A'!G934,"")</f>
        <v/>
      </c>
      <c r="F1935" s="91" t="str">
        <f>IF(COUNTIFS('GSTN-Diff Gross'!$D$7:$D$1006,'2A'!E934,'GSTN-Diff Gross'!$R$7:$R$1006,"&lt;&gt;0")+COUNTIFS('GSTN-Diff Gross'!$D$7:$D$1006,'2A'!E934,'GSTN-Diff Gross'!$S$7:$S$1006,"&lt;&gt;0")+COUNTIFS('GSTN-Diff Gross'!$D$7:$D$1006,'2A'!E934,'GSTN-Diff Gross'!$T$7:$T$1006,"&lt;&gt;0")+COUNTIFS('GSTN-Diff Gross'!$D$7:$D$1006,'2A'!E934,'GSTN-Diff Gross'!$U$7:$U$1006,"&lt;&gt;0")+COUNTIFS('GSTN-Diff Gross'!$D$7:$D$1006,'2A'!E934,'GSTN-Diff Gross'!$V$7:$V$1006,"&lt;&gt;0"),'2A'!H934,"")</f>
        <v/>
      </c>
      <c r="G1935" s="96">
        <f t="shared" si="214"/>
        <v>0</v>
      </c>
      <c r="H1935" s="96">
        <f t="shared" si="215"/>
        <v>0</v>
      </c>
      <c r="I1935" s="97">
        <f t="shared" si="216"/>
        <v>0</v>
      </c>
      <c r="J1935" s="98">
        <f t="shared" si="217"/>
        <v>0</v>
      </c>
      <c r="K1935" s="96">
        <f t="shared" si="218"/>
        <v>0</v>
      </c>
      <c r="L1935" s="93">
        <f>IFERROR(VLOOKUP(B1935,BOOKS!$D$6:$M$1005,6,0),0)</f>
        <v>0</v>
      </c>
      <c r="M1935" s="88">
        <f>IFERROR(VLOOKUP(B1935,BOOKS!$D$6:$M$1005,7,0),0)</f>
        <v>0</v>
      </c>
      <c r="N1935" s="88">
        <f>IFERROR(VLOOKUP(B1935,BOOKS!$D$6:$M$1005,8,0),0)</f>
        <v>0</v>
      </c>
      <c r="O1935" s="88">
        <f>IFERROR(VLOOKUP(B1935,BOOKS!$D$6:$M$1005,9,0),0)</f>
        <v>0</v>
      </c>
      <c r="P1935" s="88">
        <f>IFERROR(VLOOKUP(B1935,BOOKS!$D$6:$M$1005,10,0),0)</f>
        <v>0</v>
      </c>
      <c r="Q1935" s="84">
        <f>IFERROR(VLOOKUP(B1935,'2A'!$D$6:$M$1005,6,0),0)</f>
        <v>0</v>
      </c>
      <c r="R1935" s="44">
        <f>IFERROR(VLOOKUP(B1935,'2A'!$D$6:$M$1005,7,0),0)</f>
        <v>0</v>
      </c>
      <c r="S1935" s="44">
        <f>IFERROR(VLOOKUP(B1935,'2A'!$D$6:$M$1005,8,0),0)</f>
        <v>0</v>
      </c>
      <c r="T1935" s="44">
        <f>IFERROR(VLOOKUP(B1935,'2A'!$D$6:$M$1005,9,0),0)</f>
        <v>0</v>
      </c>
      <c r="U1935" s="44">
        <f>IFERROR(VLOOKUP(B1935,'2A'!$D$6:$M$1005,10,0),0)</f>
        <v>0</v>
      </c>
      <c r="V1935" s="111"/>
    </row>
    <row r="1936" spans="1:22">
      <c r="A1936" s="161">
        <f t="shared" si="220"/>
        <v>1930</v>
      </c>
      <c r="B1936" s="161" t="str">
        <f t="shared" si="219"/>
        <v/>
      </c>
      <c r="C1936" s="161" t="str">
        <f>IF(COUNTIFS('GSTN-Diff Gross'!$D$7:$D$1006,'2A'!E935,'GSTN-Diff Gross'!$R$7:$R$1006,"&lt;&gt;0")+COUNTIFS('GSTN-Diff Gross'!$D$7:$D$1006,'2A'!E935,'GSTN-Diff Gross'!$S$7:$S$1006,"&lt;&gt;0")+COUNTIFS('GSTN-Diff Gross'!$D$7:$D$1006,'2A'!E935,'GSTN-Diff Gross'!$T$7:$T$1006,"&lt;&gt;0")+COUNTIFS('GSTN-Diff Gross'!$D$7:$D$1006,'2A'!E935,'GSTN-Diff Gross'!$U$7:$U$1006,"&lt;&gt;0")+COUNTIFS('GSTN-Diff Gross'!$D$7:$D$1006,'2A'!E935,'GSTN-Diff Gross'!$V$7:$V$1006,"&lt;&gt;0"),'2A'!E935,"")</f>
        <v/>
      </c>
      <c r="D1936" s="41" t="str">
        <f>IF(COUNTIFS('GSTN-Diff Gross'!$D$7:$D$1006,'2A'!E935,'GSTN-Diff Gross'!$R$7:$R$1006,"&lt;&gt;0")+COUNTIFS('GSTN-Diff Gross'!$D$7:$D$1006,'2A'!E935,'GSTN-Diff Gross'!$S$7:$S$1006,"&lt;&gt;0")+COUNTIFS('GSTN-Diff Gross'!$D$7:$D$1006,'2A'!E935,'GSTN-Diff Gross'!$T$7:$T$1006,"&lt;&gt;0")+COUNTIFS('GSTN-Diff Gross'!$D$7:$D$1006,'2A'!E935,'GSTN-Diff Gross'!$U$7:$U$1006,"&lt;&gt;0")+COUNTIFS('GSTN-Diff Gross'!$D$7:$D$1006,'2A'!E935,'GSTN-Diff Gross'!$V$7:$V$1006,"&lt;&gt;0"),'2A'!F935,"")</f>
        <v/>
      </c>
      <c r="E1936" s="68" t="str">
        <f>IF(COUNTIFS('GSTN-Diff Gross'!$D$7:$D$1006,'2A'!E935,'GSTN-Diff Gross'!$R$7:$R$1006,"&lt;&gt;0")+COUNTIFS('GSTN-Diff Gross'!$D$7:$D$1006,'2A'!E935,'GSTN-Diff Gross'!$S$7:$S$1006,"&lt;&gt;0")+COUNTIFS('GSTN-Diff Gross'!$D$7:$D$1006,'2A'!E935,'GSTN-Diff Gross'!$T$7:$T$1006,"&lt;&gt;0")+COUNTIFS('GSTN-Diff Gross'!$D$7:$D$1006,'2A'!E935,'GSTN-Diff Gross'!$U$7:$U$1006,"&lt;&gt;0")+COUNTIFS('GSTN-Diff Gross'!$D$7:$D$1006,'2A'!E935,'GSTN-Diff Gross'!$V$7:$V$1006,"&lt;&gt;0"),'2A'!G935,"")</f>
        <v/>
      </c>
      <c r="F1936" s="90" t="str">
        <f>IF(COUNTIFS('GSTN-Diff Gross'!$D$7:$D$1006,'2A'!E935,'GSTN-Diff Gross'!$R$7:$R$1006,"&lt;&gt;0")+COUNTIFS('GSTN-Diff Gross'!$D$7:$D$1006,'2A'!E935,'GSTN-Diff Gross'!$S$7:$S$1006,"&lt;&gt;0")+COUNTIFS('GSTN-Diff Gross'!$D$7:$D$1006,'2A'!E935,'GSTN-Diff Gross'!$T$7:$T$1006,"&lt;&gt;0")+COUNTIFS('GSTN-Diff Gross'!$D$7:$D$1006,'2A'!E935,'GSTN-Diff Gross'!$U$7:$U$1006,"&lt;&gt;0")+COUNTIFS('GSTN-Diff Gross'!$D$7:$D$1006,'2A'!E935,'GSTN-Diff Gross'!$V$7:$V$1006,"&lt;&gt;0"),'2A'!H935,"")</f>
        <v/>
      </c>
      <c r="G1936" s="167">
        <f t="shared" si="214"/>
        <v>0</v>
      </c>
      <c r="H1936" s="167">
        <f t="shared" si="215"/>
        <v>0</v>
      </c>
      <c r="I1936" s="167">
        <f t="shared" si="216"/>
        <v>0</v>
      </c>
      <c r="J1936" s="167">
        <f t="shared" si="217"/>
        <v>0</v>
      </c>
      <c r="K1936" s="167">
        <f t="shared" si="218"/>
        <v>0</v>
      </c>
      <c r="L1936" s="99">
        <f>IFERROR(VLOOKUP(B1936,BOOKS!$D$6:$M$1005,6,0),0)</f>
        <v>0</v>
      </c>
      <c r="M1936" s="100">
        <f>IFERROR(VLOOKUP(B1936,BOOKS!$D$6:$M$1005,7,0),0)</f>
        <v>0</v>
      </c>
      <c r="N1936" s="100">
        <f>IFERROR(VLOOKUP(B1936,BOOKS!$D$6:$M$1005,8,0),0)</f>
        <v>0</v>
      </c>
      <c r="O1936" s="100">
        <f>IFERROR(VLOOKUP(B1936,BOOKS!$D$6:$M$1005,9,0),0)</f>
        <v>0</v>
      </c>
      <c r="P1936" s="100">
        <f>IFERROR(VLOOKUP(B1936,BOOKS!$D$6:$M$1005,10,0),0)</f>
        <v>0</v>
      </c>
      <c r="Q1936" s="94">
        <f>IFERROR(VLOOKUP(B1936,'2A'!$D$6:$M$1005,6,0),0)</f>
        <v>0</v>
      </c>
      <c r="R1936" s="95">
        <f>IFERROR(VLOOKUP(B1936,'2A'!$D$6:$M$1005,7,0),0)</f>
        <v>0</v>
      </c>
      <c r="S1936" s="95">
        <f>IFERROR(VLOOKUP(B1936,'2A'!$D$6:$M$1005,8,0),0)</f>
        <v>0</v>
      </c>
      <c r="T1936" s="95">
        <f>IFERROR(VLOOKUP(B1936,'2A'!$D$6:$M$1005,9,0),0)</f>
        <v>0</v>
      </c>
      <c r="U1936" s="95">
        <f>IFERROR(VLOOKUP(B1936,'2A'!$D$6:$M$1005,10,0),0)</f>
        <v>0</v>
      </c>
      <c r="V1936" s="111"/>
    </row>
    <row r="1937" spans="1:22">
      <c r="A1937" s="163">
        <f t="shared" si="220"/>
        <v>1931</v>
      </c>
      <c r="B1937" s="163" t="str">
        <f t="shared" si="219"/>
        <v/>
      </c>
      <c r="C1937" s="163" t="str">
        <f>IF(COUNTIFS('GSTN-Diff Gross'!$D$7:$D$1006,'2A'!E936,'GSTN-Diff Gross'!$R$7:$R$1006,"&lt;&gt;0")+COUNTIFS('GSTN-Diff Gross'!$D$7:$D$1006,'2A'!E936,'GSTN-Diff Gross'!$S$7:$S$1006,"&lt;&gt;0")+COUNTIFS('GSTN-Diff Gross'!$D$7:$D$1006,'2A'!E936,'GSTN-Diff Gross'!$T$7:$T$1006,"&lt;&gt;0")+COUNTIFS('GSTN-Diff Gross'!$D$7:$D$1006,'2A'!E936,'GSTN-Diff Gross'!$U$7:$U$1006,"&lt;&gt;0")+COUNTIFS('GSTN-Diff Gross'!$D$7:$D$1006,'2A'!E936,'GSTN-Diff Gross'!$V$7:$V$1006,"&lt;&gt;0"),'2A'!E936,"")</f>
        <v/>
      </c>
      <c r="D1937" s="46" t="str">
        <f>IF(COUNTIFS('GSTN-Diff Gross'!$D$7:$D$1006,'2A'!E936,'GSTN-Diff Gross'!$R$7:$R$1006,"&lt;&gt;0")+COUNTIFS('GSTN-Diff Gross'!$D$7:$D$1006,'2A'!E936,'GSTN-Diff Gross'!$S$7:$S$1006,"&lt;&gt;0")+COUNTIFS('GSTN-Diff Gross'!$D$7:$D$1006,'2A'!E936,'GSTN-Diff Gross'!$T$7:$T$1006,"&lt;&gt;0")+COUNTIFS('GSTN-Diff Gross'!$D$7:$D$1006,'2A'!E936,'GSTN-Diff Gross'!$U$7:$U$1006,"&lt;&gt;0")+COUNTIFS('GSTN-Diff Gross'!$D$7:$D$1006,'2A'!E936,'GSTN-Diff Gross'!$V$7:$V$1006,"&lt;&gt;0"),'2A'!F936,"")</f>
        <v/>
      </c>
      <c r="E1937" s="69" t="str">
        <f>IF(COUNTIFS('GSTN-Diff Gross'!$D$7:$D$1006,'2A'!E936,'GSTN-Diff Gross'!$R$7:$R$1006,"&lt;&gt;0")+COUNTIFS('GSTN-Diff Gross'!$D$7:$D$1006,'2A'!E936,'GSTN-Diff Gross'!$S$7:$S$1006,"&lt;&gt;0")+COUNTIFS('GSTN-Diff Gross'!$D$7:$D$1006,'2A'!E936,'GSTN-Diff Gross'!$T$7:$T$1006,"&lt;&gt;0")+COUNTIFS('GSTN-Diff Gross'!$D$7:$D$1006,'2A'!E936,'GSTN-Diff Gross'!$U$7:$U$1006,"&lt;&gt;0")+COUNTIFS('GSTN-Diff Gross'!$D$7:$D$1006,'2A'!E936,'GSTN-Diff Gross'!$V$7:$V$1006,"&lt;&gt;0"),'2A'!G936,"")</f>
        <v/>
      </c>
      <c r="F1937" s="91" t="str">
        <f>IF(COUNTIFS('GSTN-Diff Gross'!$D$7:$D$1006,'2A'!E936,'GSTN-Diff Gross'!$R$7:$R$1006,"&lt;&gt;0")+COUNTIFS('GSTN-Diff Gross'!$D$7:$D$1006,'2A'!E936,'GSTN-Diff Gross'!$S$7:$S$1006,"&lt;&gt;0")+COUNTIFS('GSTN-Diff Gross'!$D$7:$D$1006,'2A'!E936,'GSTN-Diff Gross'!$T$7:$T$1006,"&lt;&gt;0")+COUNTIFS('GSTN-Diff Gross'!$D$7:$D$1006,'2A'!E936,'GSTN-Diff Gross'!$U$7:$U$1006,"&lt;&gt;0")+COUNTIFS('GSTN-Diff Gross'!$D$7:$D$1006,'2A'!E936,'GSTN-Diff Gross'!$V$7:$V$1006,"&lt;&gt;0"),'2A'!H936,"")</f>
        <v/>
      </c>
      <c r="G1937" s="96">
        <f t="shared" si="214"/>
        <v>0</v>
      </c>
      <c r="H1937" s="96">
        <f t="shared" si="215"/>
        <v>0</v>
      </c>
      <c r="I1937" s="97">
        <f t="shared" si="216"/>
        <v>0</v>
      </c>
      <c r="J1937" s="98">
        <f t="shared" si="217"/>
        <v>0</v>
      </c>
      <c r="K1937" s="96">
        <f t="shared" si="218"/>
        <v>0</v>
      </c>
      <c r="L1937" s="93">
        <f>IFERROR(VLOOKUP(B1937,BOOKS!$D$6:$M$1005,6,0),0)</f>
        <v>0</v>
      </c>
      <c r="M1937" s="88">
        <f>IFERROR(VLOOKUP(B1937,BOOKS!$D$6:$M$1005,7,0),0)</f>
        <v>0</v>
      </c>
      <c r="N1937" s="88">
        <f>IFERROR(VLOOKUP(B1937,BOOKS!$D$6:$M$1005,8,0),0)</f>
        <v>0</v>
      </c>
      <c r="O1937" s="88">
        <f>IFERROR(VLOOKUP(B1937,BOOKS!$D$6:$M$1005,9,0),0)</f>
        <v>0</v>
      </c>
      <c r="P1937" s="88">
        <f>IFERROR(VLOOKUP(B1937,BOOKS!$D$6:$M$1005,10,0),0)</f>
        <v>0</v>
      </c>
      <c r="Q1937" s="84">
        <f>IFERROR(VLOOKUP(B1937,'2A'!$D$6:$M$1005,6,0),0)</f>
        <v>0</v>
      </c>
      <c r="R1937" s="44">
        <f>IFERROR(VLOOKUP(B1937,'2A'!$D$6:$M$1005,7,0),0)</f>
        <v>0</v>
      </c>
      <c r="S1937" s="44">
        <f>IFERROR(VLOOKUP(B1937,'2A'!$D$6:$M$1005,8,0),0)</f>
        <v>0</v>
      </c>
      <c r="T1937" s="44">
        <f>IFERROR(VLOOKUP(B1937,'2A'!$D$6:$M$1005,9,0),0)</f>
        <v>0</v>
      </c>
      <c r="U1937" s="44">
        <f>IFERROR(VLOOKUP(B1937,'2A'!$D$6:$M$1005,10,0),0)</f>
        <v>0</v>
      </c>
      <c r="V1937" s="111"/>
    </row>
    <row r="1938" spans="1:22">
      <c r="A1938" s="161">
        <f t="shared" si="220"/>
        <v>1932</v>
      </c>
      <c r="B1938" s="161" t="str">
        <f t="shared" si="219"/>
        <v/>
      </c>
      <c r="C1938" s="161" t="str">
        <f>IF(COUNTIFS('GSTN-Diff Gross'!$D$7:$D$1006,'2A'!E937,'GSTN-Diff Gross'!$R$7:$R$1006,"&lt;&gt;0")+COUNTIFS('GSTN-Diff Gross'!$D$7:$D$1006,'2A'!E937,'GSTN-Diff Gross'!$S$7:$S$1006,"&lt;&gt;0")+COUNTIFS('GSTN-Diff Gross'!$D$7:$D$1006,'2A'!E937,'GSTN-Diff Gross'!$T$7:$T$1006,"&lt;&gt;0")+COUNTIFS('GSTN-Diff Gross'!$D$7:$D$1006,'2A'!E937,'GSTN-Diff Gross'!$U$7:$U$1006,"&lt;&gt;0")+COUNTIFS('GSTN-Diff Gross'!$D$7:$D$1006,'2A'!E937,'GSTN-Diff Gross'!$V$7:$V$1006,"&lt;&gt;0"),'2A'!E937,"")</f>
        <v/>
      </c>
      <c r="D1938" s="41" t="str">
        <f>IF(COUNTIFS('GSTN-Diff Gross'!$D$7:$D$1006,'2A'!E937,'GSTN-Diff Gross'!$R$7:$R$1006,"&lt;&gt;0")+COUNTIFS('GSTN-Diff Gross'!$D$7:$D$1006,'2A'!E937,'GSTN-Diff Gross'!$S$7:$S$1006,"&lt;&gt;0")+COUNTIFS('GSTN-Diff Gross'!$D$7:$D$1006,'2A'!E937,'GSTN-Diff Gross'!$T$7:$T$1006,"&lt;&gt;0")+COUNTIFS('GSTN-Diff Gross'!$D$7:$D$1006,'2A'!E937,'GSTN-Diff Gross'!$U$7:$U$1006,"&lt;&gt;0")+COUNTIFS('GSTN-Diff Gross'!$D$7:$D$1006,'2A'!E937,'GSTN-Diff Gross'!$V$7:$V$1006,"&lt;&gt;0"),'2A'!F937,"")</f>
        <v/>
      </c>
      <c r="E1938" s="68" t="str">
        <f>IF(COUNTIFS('GSTN-Diff Gross'!$D$7:$D$1006,'2A'!E937,'GSTN-Diff Gross'!$R$7:$R$1006,"&lt;&gt;0")+COUNTIFS('GSTN-Diff Gross'!$D$7:$D$1006,'2A'!E937,'GSTN-Diff Gross'!$S$7:$S$1006,"&lt;&gt;0")+COUNTIFS('GSTN-Diff Gross'!$D$7:$D$1006,'2A'!E937,'GSTN-Diff Gross'!$T$7:$T$1006,"&lt;&gt;0")+COUNTIFS('GSTN-Diff Gross'!$D$7:$D$1006,'2A'!E937,'GSTN-Diff Gross'!$U$7:$U$1006,"&lt;&gt;0")+COUNTIFS('GSTN-Diff Gross'!$D$7:$D$1006,'2A'!E937,'GSTN-Diff Gross'!$V$7:$V$1006,"&lt;&gt;0"),'2A'!G937,"")</f>
        <v/>
      </c>
      <c r="F1938" s="90" t="str">
        <f>IF(COUNTIFS('GSTN-Diff Gross'!$D$7:$D$1006,'2A'!E937,'GSTN-Diff Gross'!$R$7:$R$1006,"&lt;&gt;0")+COUNTIFS('GSTN-Diff Gross'!$D$7:$D$1006,'2A'!E937,'GSTN-Diff Gross'!$S$7:$S$1006,"&lt;&gt;0")+COUNTIFS('GSTN-Diff Gross'!$D$7:$D$1006,'2A'!E937,'GSTN-Diff Gross'!$T$7:$T$1006,"&lt;&gt;0")+COUNTIFS('GSTN-Diff Gross'!$D$7:$D$1006,'2A'!E937,'GSTN-Diff Gross'!$U$7:$U$1006,"&lt;&gt;0")+COUNTIFS('GSTN-Diff Gross'!$D$7:$D$1006,'2A'!E937,'GSTN-Diff Gross'!$V$7:$V$1006,"&lt;&gt;0"),'2A'!H937,"")</f>
        <v/>
      </c>
      <c r="G1938" s="167">
        <f t="shared" si="214"/>
        <v>0</v>
      </c>
      <c r="H1938" s="167">
        <f t="shared" si="215"/>
        <v>0</v>
      </c>
      <c r="I1938" s="167">
        <f t="shared" si="216"/>
        <v>0</v>
      </c>
      <c r="J1938" s="167">
        <f t="shared" si="217"/>
        <v>0</v>
      </c>
      <c r="K1938" s="167">
        <f t="shared" si="218"/>
        <v>0</v>
      </c>
      <c r="L1938" s="99">
        <f>IFERROR(VLOOKUP(B1938,BOOKS!$D$6:$M$1005,6,0),0)</f>
        <v>0</v>
      </c>
      <c r="M1938" s="100">
        <f>IFERROR(VLOOKUP(B1938,BOOKS!$D$6:$M$1005,7,0),0)</f>
        <v>0</v>
      </c>
      <c r="N1938" s="100">
        <f>IFERROR(VLOOKUP(B1938,BOOKS!$D$6:$M$1005,8,0),0)</f>
        <v>0</v>
      </c>
      <c r="O1938" s="100">
        <f>IFERROR(VLOOKUP(B1938,BOOKS!$D$6:$M$1005,9,0),0)</f>
        <v>0</v>
      </c>
      <c r="P1938" s="100">
        <f>IFERROR(VLOOKUP(B1938,BOOKS!$D$6:$M$1005,10,0),0)</f>
        <v>0</v>
      </c>
      <c r="Q1938" s="94">
        <f>IFERROR(VLOOKUP(B1938,'2A'!$D$6:$M$1005,6,0),0)</f>
        <v>0</v>
      </c>
      <c r="R1938" s="95">
        <f>IFERROR(VLOOKUP(B1938,'2A'!$D$6:$M$1005,7,0),0)</f>
        <v>0</v>
      </c>
      <c r="S1938" s="95">
        <f>IFERROR(VLOOKUP(B1938,'2A'!$D$6:$M$1005,8,0),0)</f>
        <v>0</v>
      </c>
      <c r="T1938" s="95">
        <f>IFERROR(VLOOKUP(B1938,'2A'!$D$6:$M$1005,9,0),0)</f>
        <v>0</v>
      </c>
      <c r="U1938" s="95">
        <f>IFERROR(VLOOKUP(B1938,'2A'!$D$6:$M$1005,10,0),0)</f>
        <v>0</v>
      </c>
      <c r="V1938" s="111"/>
    </row>
    <row r="1939" spans="1:22">
      <c r="A1939" s="163">
        <f t="shared" si="220"/>
        <v>1933</v>
      </c>
      <c r="B1939" s="163" t="str">
        <f t="shared" si="219"/>
        <v/>
      </c>
      <c r="C1939" s="163" t="str">
        <f>IF(COUNTIFS('GSTN-Diff Gross'!$D$7:$D$1006,'2A'!E938,'GSTN-Diff Gross'!$R$7:$R$1006,"&lt;&gt;0")+COUNTIFS('GSTN-Diff Gross'!$D$7:$D$1006,'2A'!E938,'GSTN-Diff Gross'!$S$7:$S$1006,"&lt;&gt;0")+COUNTIFS('GSTN-Diff Gross'!$D$7:$D$1006,'2A'!E938,'GSTN-Diff Gross'!$T$7:$T$1006,"&lt;&gt;0")+COUNTIFS('GSTN-Diff Gross'!$D$7:$D$1006,'2A'!E938,'GSTN-Diff Gross'!$U$7:$U$1006,"&lt;&gt;0")+COUNTIFS('GSTN-Diff Gross'!$D$7:$D$1006,'2A'!E938,'GSTN-Diff Gross'!$V$7:$V$1006,"&lt;&gt;0"),'2A'!E938,"")</f>
        <v/>
      </c>
      <c r="D1939" s="46" t="str">
        <f>IF(COUNTIFS('GSTN-Diff Gross'!$D$7:$D$1006,'2A'!E938,'GSTN-Diff Gross'!$R$7:$R$1006,"&lt;&gt;0")+COUNTIFS('GSTN-Diff Gross'!$D$7:$D$1006,'2A'!E938,'GSTN-Diff Gross'!$S$7:$S$1006,"&lt;&gt;0")+COUNTIFS('GSTN-Diff Gross'!$D$7:$D$1006,'2A'!E938,'GSTN-Diff Gross'!$T$7:$T$1006,"&lt;&gt;0")+COUNTIFS('GSTN-Diff Gross'!$D$7:$D$1006,'2A'!E938,'GSTN-Diff Gross'!$U$7:$U$1006,"&lt;&gt;0")+COUNTIFS('GSTN-Diff Gross'!$D$7:$D$1006,'2A'!E938,'GSTN-Diff Gross'!$V$7:$V$1006,"&lt;&gt;0"),'2A'!F938,"")</f>
        <v/>
      </c>
      <c r="E1939" s="69" t="str">
        <f>IF(COUNTIFS('GSTN-Diff Gross'!$D$7:$D$1006,'2A'!E938,'GSTN-Diff Gross'!$R$7:$R$1006,"&lt;&gt;0")+COUNTIFS('GSTN-Diff Gross'!$D$7:$D$1006,'2A'!E938,'GSTN-Diff Gross'!$S$7:$S$1006,"&lt;&gt;0")+COUNTIFS('GSTN-Diff Gross'!$D$7:$D$1006,'2A'!E938,'GSTN-Diff Gross'!$T$7:$T$1006,"&lt;&gt;0")+COUNTIFS('GSTN-Diff Gross'!$D$7:$D$1006,'2A'!E938,'GSTN-Diff Gross'!$U$7:$U$1006,"&lt;&gt;0")+COUNTIFS('GSTN-Diff Gross'!$D$7:$D$1006,'2A'!E938,'GSTN-Diff Gross'!$V$7:$V$1006,"&lt;&gt;0"),'2A'!G938,"")</f>
        <v/>
      </c>
      <c r="F1939" s="91" t="str">
        <f>IF(COUNTIFS('GSTN-Diff Gross'!$D$7:$D$1006,'2A'!E938,'GSTN-Diff Gross'!$R$7:$R$1006,"&lt;&gt;0")+COUNTIFS('GSTN-Diff Gross'!$D$7:$D$1006,'2A'!E938,'GSTN-Diff Gross'!$S$7:$S$1006,"&lt;&gt;0")+COUNTIFS('GSTN-Diff Gross'!$D$7:$D$1006,'2A'!E938,'GSTN-Diff Gross'!$T$7:$T$1006,"&lt;&gt;0")+COUNTIFS('GSTN-Diff Gross'!$D$7:$D$1006,'2A'!E938,'GSTN-Diff Gross'!$U$7:$U$1006,"&lt;&gt;0")+COUNTIFS('GSTN-Diff Gross'!$D$7:$D$1006,'2A'!E938,'GSTN-Diff Gross'!$V$7:$V$1006,"&lt;&gt;0"),'2A'!H938,"")</f>
        <v/>
      </c>
      <c r="G1939" s="96">
        <f t="shared" si="214"/>
        <v>0</v>
      </c>
      <c r="H1939" s="96">
        <f t="shared" si="215"/>
        <v>0</v>
      </c>
      <c r="I1939" s="97">
        <f t="shared" si="216"/>
        <v>0</v>
      </c>
      <c r="J1939" s="98">
        <f t="shared" si="217"/>
        <v>0</v>
      </c>
      <c r="K1939" s="96">
        <f t="shared" si="218"/>
        <v>0</v>
      </c>
      <c r="L1939" s="93">
        <f>IFERROR(VLOOKUP(B1939,BOOKS!$D$6:$M$1005,6,0),0)</f>
        <v>0</v>
      </c>
      <c r="M1939" s="88">
        <f>IFERROR(VLOOKUP(B1939,BOOKS!$D$6:$M$1005,7,0),0)</f>
        <v>0</v>
      </c>
      <c r="N1939" s="88">
        <f>IFERROR(VLOOKUP(B1939,BOOKS!$D$6:$M$1005,8,0),0)</f>
        <v>0</v>
      </c>
      <c r="O1939" s="88">
        <f>IFERROR(VLOOKUP(B1939,BOOKS!$D$6:$M$1005,9,0),0)</f>
        <v>0</v>
      </c>
      <c r="P1939" s="88">
        <f>IFERROR(VLOOKUP(B1939,BOOKS!$D$6:$M$1005,10,0),0)</f>
        <v>0</v>
      </c>
      <c r="Q1939" s="84">
        <f>IFERROR(VLOOKUP(B1939,'2A'!$D$6:$M$1005,6,0),0)</f>
        <v>0</v>
      </c>
      <c r="R1939" s="44">
        <f>IFERROR(VLOOKUP(B1939,'2A'!$D$6:$M$1005,7,0),0)</f>
        <v>0</v>
      </c>
      <c r="S1939" s="44">
        <f>IFERROR(VLOOKUP(B1939,'2A'!$D$6:$M$1005,8,0),0)</f>
        <v>0</v>
      </c>
      <c r="T1939" s="44">
        <f>IFERROR(VLOOKUP(B1939,'2A'!$D$6:$M$1005,9,0),0)</f>
        <v>0</v>
      </c>
      <c r="U1939" s="44">
        <f>IFERROR(VLOOKUP(B1939,'2A'!$D$6:$M$1005,10,0),0)</f>
        <v>0</v>
      </c>
      <c r="V1939" s="111"/>
    </row>
    <row r="1940" spans="1:22">
      <c r="A1940" s="161">
        <f t="shared" si="220"/>
        <v>1934</v>
      </c>
      <c r="B1940" s="161" t="str">
        <f t="shared" si="219"/>
        <v/>
      </c>
      <c r="C1940" s="161" t="str">
        <f>IF(COUNTIFS('GSTN-Diff Gross'!$D$7:$D$1006,'2A'!E939,'GSTN-Diff Gross'!$R$7:$R$1006,"&lt;&gt;0")+COUNTIFS('GSTN-Diff Gross'!$D$7:$D$1006,'2A'!E939,'GSTN-Diff Gross'!$S$7:$S$1006,"&lt;&gt;0")+COUNTIFS('GSTN-Diff Gross'!$D$7:$D$1006,'2A'!E939,'GSTN-Diff Gross'!$T$7:$T$1006,"&lt;&gt;0")+COUNTIFS('GSTN-Diff Gross'!$D$7:$D$1006,'2A'!E939,'GSTN-Diff Gross'!$U$7:$U$1006,"&lt;&gt;0")+COUNTIFS('GSTN-Diff Gross'!$D$7:$D$1006,'2A'!E939,'GSTN-Diff Gross'!$V$7:$V$1006,"&lt;&gt;0"),'2A'!E939,"")</f>
        <v/>
      </c>
      <c r="D1940" s="41" t="str">
        <f>IF(COUNTIFS('GSTN-Diff Gross'!$D$7:$D$1006,'2A'!E939,'GSTN-Diff Gross'!$R$7:$R$1006,"&lt;&gt;0")+COUNTIFS('GSTN-Diff Gross'!$D$7:$D$1006,'2A'!E939,'GSTN-Diff Gross'!$S$7:$S$1006,"&lt;&gt;0")+COUNTIFS('GSTN-Diff Gross'!$D$7:$D$1006,'2A'!E939,'GSTN-Diff Gross'!$T$7:$T$1006,"&lt;&gt;0")+COUNTIFS('GSTN-Diff Gross'!$D$7:$D$1006,'2A'!E939,'GSTN-Diff Gross'!$U$7:$U$1006,"&lt;&gt;0")+COUNTIFS('GSTN-Diff Gross'!$D$7:$D$1006,'2A'!E939,'GSTN-Diff Gross'!$V$7:$V$1006,"&lt;&gt;0"),'2A'!F939,"")</f>
        <v/>
      </c>
      <c r="E1940" s="68" t="str">
        <f>IF(COUNTIFS('GSTN-Diff Gross'!$D$7:$D$1006,'2A'!E939,'GSTN-Diff Gross'!$R$7:$R$1006,"&lt;&gt;0")+COUNTIFS('GSTN-Diff Gross'!$D$7:$D$1006,'2A'!E939,'GSTN-Diff Gross'!$S$7:$S$1006,"&lt;&gt;0")+COUNTIFS('GSTN-Diff Gross'!$D$7:$D$1006,'2A'!E939,'GSTN-Diff Gross'!$T$7:$T$1006,"&lt;&gt;0")+COUNTIFS('GSTN-Diff Gross'!$D$7:$D$1006,'2A'!E939,'GSTN-Diff Gross'!$U$7:$U$1006,"&lt;&gt;0")+COUNTIFS('GSTN-Diff Gross'!$D$7:$D$1006,'2A'!E939,'GSTN-Diff Gross'!$V$7:$V$1006,"&lt;&gt;0"),'2A'!G939,"")</f>
        <v/>
      </c>
      <c r="F1940" s="90" t="str">
        <f>IF(COUNTIFS('GSTN-Diff Gross'!$D$7:$D$1006,'2A'!E939,'GSTN-Diff Gross'!$R$7:$R$1006,"&lt;&gt;0")+COUNTIFS('GSTN-Diff Gross'!$D$7:$D$1006,'2A'!E939,'GSTN-Diff Gross'!$S$7:$S$1006,"&lt;&gt;0")+COUNTIFS('GSTN-Diff Gross'!$D$7:$D$1006,'2A'!E939,'GSTN-Diff Gross'!$T$7:$T$1006,"&lt;&gt;0")+COUNTIFS('GSTN-Diff Gross'!$D$7:$D$1006,'2A'!E939,'GSTN-Diff Gross'!$U$7:$U$1006,"&lt;&gt;0")+COUNTIFS('GSTN-Diff Gross'!$D$7:$D$1006,'2A'!E939,'GSTN-Diff Gross'!$V$7:$V$1006,"&lt;&gt;0"),'2A'!H939,"")</f>
        <v/>
      </c>
      <c r="G1940" s="167">
        <f t="shared" si="214"/>
        <v>0</v>
      </c>
      <c r="H1940" s="167">
        <f t="shared" si="215"/>
        <v>0</v>
      </c>
      <c r="I1940" s="167">
        <f t="shared" si="216"/>
        <v>0</v>
      </c>
      <c r="J1940" s="167">
        <f t="shared" si="217"/>
        <v>0</v>
      </c>
      <c r="K1940" s="167">
        <f t="shared" si="218"/>
        <v>0</v>
      </c>
      <c r="L1940" s="99">
        <f>IFERROR(VLOOKUP(B1940,BOOKS!$D$6:$M$1005,6,0),0)</f>
        <v>0</v>
      </c>
      <c r="M1940" s="100">
        <f>IFERROR(VLOOKUP(B1940,BOOKS!$D$6:$M$1005,7,0),0)</f>
        <v>0</v>
      </c>
      <c r="N1940" s="100">
        <f>IFERROR(VLOOKUP(B1940,BOOKS!$D$6:$M$1005,8,0),0)</f>
        <v>0</v>
      </c>
      <c r="O1940" s="100">
        <f>IFERROR(VLOOKUP(B1940,BOOKS!$D$6:$M$1005,9,0),0)</f>
        <v>0</v>
      </c>
      <c r="P1940" s="100">
        <f>IFERROR(VLOOKUP(B1940,BOOKS!$D$6:$M$1005,10,0),0)</f>
        <v>0</v>
      </c>
      <c r="Q1940" s="94">
        <f>IFERROR(VLOOKUP(B1940,'2A'!$D$6:$M$1005,6,0),0)</f>
        <v>0</v>
      </c>
      <c r="R1940" s="95">
        <f>IFERROR(VLOOKUP(B1940,'2A'!$D$6:$M$1005,7,0),0)</f>
        <v>0</v>
      </c>
      <c r="S1940" s="95">
        <f>IFERROR(VLOOKUP(B1940,'2A'!$D$6:$M$1005,8,0),0)</f>
        <v>0</v>
      </c>
      <c r="T1940" s="95">
        <f>IFERROR(VLOOKUP(B1940,'2A'!$D$6:$M$1005,9,0),0)</f>
        <v>0</v>
      </c>
      <c r="U1940" s="95">
        <f>IFERROR(VLOOKUP(B1940,'2A'!$D$6:$M$1005,10,0),0)</f>
        <v>0</v>
      </c>
      <c r="V1940" s="111"/>
    </row>
    <row r="1941" spans="1:22">
      <c r="A1941" s="163">
        <f t="shared" si="220"/>
        <v>1935</v>
      </c>
      <c r="B1941" s="163" t="str">
        <f t="shared" si="219"/>
        <v/>
      </c>
      <c r="C1941" s="163" t="str">
        <f>IF(COUNTIFS('GSTN-Diff Gross'!$D$7:$D$1006,'2A'!E940,'GSTN-Diff Gross'!$R$7:$R$1006,"&lt;&gt;0")+COUNTIFS('GSTN-Diff Gross'!$D$7:$D$1006,'2A'!E940,'GSTN-Diff Gross'!$S$7:$S$1006,"&lt;&gt;0")+COUNTIFS('GSTN-Diff Gross'!$D$7:$D$1006,'2A'!E940,'GSTN-Diff Gross'!$T$7:$T$1006,"&lt;&gt;0")+COUNTIFS('GSTN-Diff Gross'!$D$7:$D$1006,'2A'!E940,'GSTN-Diff Gross'!$U$7:$U$1006,"&lt;&gt;0")+COUNTIFS('GSTN-Diff Gross'!$D$7:$D$1006,'2A'!E940,'GSTN-Diff Gross'!$V$7:$V$1006,"&lt;&gt;0"),'2A'!E940,"")</f>
        <v/>
      </c>
      <c r="D1941" s="46" t="str">
        <f>IF(COUNTIFS('GSTN-Diff Gross'!$D$7:$D$1006,'2A'!E940,'GSTN-Diff Gross'!$R$7:$R$1006,"&lt;&gt;0")+COUNTIFS('GSTN-Diff Gross'!$D$7:$D$1006,'2A'!E940,'GSTN-Diff Gross'!$S$7:$S$1006,"&lt;&gt;0")+COUNTIFS('GSTN-Diff Gross'!$D$7:$D$1006,'2A'!E940,'GSTN-Diff Gross'!$T$7:$T$1006,"&lt;&gt;0")+COUNTIFS('GSTN-Diff Gross'!$D$7:$D$1006,'2A'!E940,'GSTN-Diff Gross'!$U$7:$U$1006,"&lt;&gt;0")+COUNTIFS('GSTN-Diff Gross'!$D$7:$D$1006,'2A'!E940,'GSTN-Diff Gross'!$V$7:$V$1006,"&lt;&gt;0"),'2A'!F940,"")</f>
        <v/>
      </c>
      <c r="E1941" s="69" t="str">
        <f>IF(COUNTIFS('GSTN-Diff Gross'!$D$7:$D$1006,'2A'!E940,'GSTN-Diff Gross'!$R$7:$R$1006,"&lt;&gt;0")+COUNTIFS('GSTN-Diff Gross'!$D$7:$D$1006,'2A'!E940,'GSTN-Diff Gross'!$S$7:$S$1006,"&lt;&gt;0")+COUNTIFS('GSTN-Diff Gross'!$D$7:$D$1006,'2A'!E940,'GSTN-Diff Gross'!$T$7:$T$1006,"&lt;&gt;0")+COUNTIFS('GSTN-Diff Gross'!$D$7:$D$1006,'2A'!E940,'GSTN-Diff Gross'!$U$7:$U$1006,"&lt;&gt;0")+COUNTIFS('GSTN-Diff Gross'!$D$7:$D$1006,'2A'!E940,'GSTN-Diff Gross'!$V$7:$V$1006,"&lt;&gt;0"),'2A'!G940,"")</f>
        <v/>
      </c>
      <c r="F1941" s="91" t="str">
        <f>IF(COUNTIFS('GSTN-Diff Gross'!$D$7:$D$1006,'2A'!E940,'GSTN-Diff Gross'!$R$7:$R$1006,"&lt;&gt;0")+COUNTIFS('GSTN-Diff Gross'!$D$7:$D$1006,'2A'!E940,'GSTN-Diff Gross'!$S$7:$S$1006,"&lt;&gt;0")+COUNTIFS('GSTN-Diff Gross'!$D$7:$D$1006,'2A'!E940,'GSTN-Diff Gross'!$T$7:$T$1006,"&lt;&gt;0")+COUNTIFS('GSTN-Diff Gross'!$D$7:$D$1006,'2A'!E940,'GSTN-Diff Gross'!$U$7:$U$1006,"&lt;&gt;0")+COUNTIFS('GSTN-Diff Gross'!$D$7:$D$1006,'2A'!E940,'GSTN-Diff Gross'!$V$7:$V$1006,"&lt;&gt;0"),'2A'!H940,"")</f>
        <v/>
      </c>
      <c r="G1941" s="96">
        <f t="shared" si="214"/>
        <v>0</v>
      </c>
      <c r="H1941" s="96">
        <f t="shared" si="215"/>
        <v>0</v>
      </c>
      <c r="I1941" s="97">
        <f t="shared" si="216"/>
        <v>0</v>
      </c>
      <c r="J1941" s="98">
        <f t="shared" si="217"/>
        <v>0</v>
      </c>
      <c r="K1941" s="96">
        <f t="shared" si="218"/>
        <v>0</v>
      </c>
      <c r="L1941" s="93">
        <f>IFERROR(VLOOKUP(B1941,BOOKS!$D$6:$M$1005,6,0),0)</f>
        <v>0</v>
      </c>
      <c r="M1941" s="88">
        <f>IFERROR(VLOOKUP(B1941,BOOKS!$D$6:$M$1005,7,0),0)</f>
        <v>0</v>
      </c>
      <c r="N1941" s="88">
        <f>IFERROR(VLOOKUP(B1941,BOOKS!$D$6:$M$1005,8,0),0)</f>
        <v>0</v>
      </c>
      <c r="O1941" s="88">
        <f>IFERROR(VLOOKUP(B1941,BOOKS!$D$6:$M$1005,9,0),0)</f>
        <v>0</v>
      </c>
      <c r="P1941" s="88">
        <f>IFERROR(VLOOKUP(B1941,BOOKS!$D$6:$M$1005,10,0),0)</f>
        <v>0</v>
      </c>
      <c r="Q1941" s="84">
        <f>IFERROR(VLOOKUP(B1941,'2A'!$D$6:$M$1005,6,0),0)</f>
        <v>0</v>
      </c>
      <c r="R1941" s="44">
        <f>IFERROR(VLOOKUP(B1941,'2A'!$D$6:$M$1005,7,0),0)</f>
        <v>0</v>
      </c>
      <c r="S1941" s="44">
        <f>IFERROR(VLOOKUP(B1941,'2A'!$D$6:$M$1005,8,0),0)</f>
        <v>0</v>
      </c>
      <c r="T1941" s="44">
        <f>IFERROR(VLOOKUP(B1941,'2A'!$D$6:$M$1005,9,0),0)</f>
        <v>0</v>
      </c>
      <c r="U1941" s="44">
        <f>IFERROR(VLOOKUP(B1941,'2A'!$D$6:$M$1005,10,0),0)</f>
        <v>0</v>
      </c>
      <c r="V1941" s="111"/>
    </row>
    <row r="1942" spans="1:22">
      <c r="A1942" s="161">
        <f t="shared" si="220"/>
        <v>1936</v>
      </c>
      <c r="B1942" s="161" t="str">
        <f t="shared" si="219"/>
        <v/>
      </c>
      <c r="C1942" s="161" t="str">
        <f>IF(COUNTIFS('GSTN-Diff Gross'!$D$7:$D$1006,'2A'!E941,'GSTN-Diff Gross'!$R$7:$R$1006,"&lt;&gt;0")+COUNTIFS('GSTN-Diff Gross'!$D$7:$D$1006,'2A'!E941,'GSTN-Diff Gross'!$S$7:$S$1006,"&lt;&gt;0")+COUNTIFS('GSTN-Diff Gross'!$D$7:$D$1006,'2A'!E941,'GSTN-Diff Gross'!$T$7:$T$1006,"&lt;&gt;0")+COUNTIFS('GSTN-Diff Gross'!$D$7:$D$1006,'2A'!E941,'GSTN-Diff Gross'!$U$7:$U$1006,"&lt;&gt;0")+COUNTIFS('GSTN-Diff Gross'!$D$7:$D$1006,'2A'!E941,'GSTN-Diff Gross'!$V$7:$V$1006,"&lt;&gt;0"),'2A'!E941,"")</f>
        <v/>
      </c>
      <c r="D1942" s="41" t="str">
        <f>IF(COUNTIFS('GSTN-Diff Gross'!$D$7:$D$1006,'2A'!E941,'GSTN-Diff Gross'!$R$7:$R$1006,"&lt;&gt;0")+COUNTIFS('GSTN-Diff Gross'!$D$7:$D$1006,'2A'!E941,'GSTN-Diff Gross'!$S$7:$S$1006,"&lt;&gt;0")+COUNTIFS('GSTN-Diff Gross'!$D$7:$D$1006,'2A'!E941,'GSTN-Diff Gross'!$T$7:$T$1006,"&lt;&gt;0")+COUNTIFS('GSTN-Diff Gross'!$D$7:$D$1006,'2A'!E941,'GSTN-Diff Gross'!$U$7:$U$1006,"&lt;&gt;0")+COUNTIFS('GSTN-Diff Gross'!$D$7:$D$1006,'2A'!E941,'GSTN-Diff Gross'!$V$7:$V$1006,"&lt;&gt;0"),'2A'!F941,"")</f>
        <v/>
      </c>
      <c r="E1942" s="68" t="str">
        <f>IF(COUNTIFS('GSTN-Diff Gross'!$D$7:$D$1006,'2A'!E941,'GSTN-Diff Gross'!$R$7:$R$1006,"&lt;&gt;0")+COUNTIFS('GSTN-Diff Gross'!$D$7:$D$1006,'2A'!E941,'GSTN-Diff Gross'!$S$7:$S$1006,"&lt;&gt;0")+COUNTIFS('GSTN-Diff Gross'!$D$7:$D$1006,'2A'!E941,'GSTN-Diff Gross'!$T$7:$T$1006,"&lt;&gt;0")+COUNTIFS('GSTN-Diff Gross'!$D$7:$D$1006,'2A'!E941,'GSTN-Diff Gross'!$U$7:$U$1006,"&lt;&gt;0")+COUNTIFS('GSTN-Diff Gross'!$D$7:$D$1006,'2A'!E941,'GSTN-Diff Gross'!$V$7:$V$1006,"&lt;&gt;0"),'2A'!G941,"")</f>
        <v/>
      </c>
      <c r="F1942" s="90" t="str">
        <f>IF(COUNTIFS('GSTN-Diff Gross'!$D$7:$D$1006,'2A'!E941,'GSTN-Diff Gross'!$R$7:$R$1006,"&lt;&gt;0")+COUNTIFS('GSTN-Diff Gross'!$D$7:$D$1006,'2A'!E941,'GSTN-Diff Gross'!$S$7:$S$1006,"&lt;&gt;0")+COUNTIFS('GSTN-Diff Gross'!$D$7:$D$1006,'2A'!E941,'GSTN-Diff Gross'!$T$7:$T$1006,"&lt;&gt;0")+COUNTIFS('GSTN-Diff Gross'!$D$7:$D$1006,'2A'!E941,'GSTN-Diff Gross'!$U$7:$U$1006,"&lt;&gt;0")+COUNTIFS('GSTN-Diff Gross'!$D$7:$D$1006,'2A'!E941,'GSTN-Diff Gross'!$V$7:$V$1006,"&lt;&gt;0"),'2A'!H941,"")</f>
        <v/>
      </c>
      <c r="G1942" s="167">
        <f t="shared" si="214"/>
        <v>0</v>
      </c>
      <c r="H1942" s="167">
        <f t="shared" si="215"/>
        <v>0</v>
      </c>
      <c r="I1942" s="167">
        <f t="shared" si="216"/>
        <v>0</v>
      </c>
      <c r="J1942" s="167">
        <f t="shared" si="217"/>
        <v>0</v>
      </c>
      <c r="K1942" s="167">
        <f t="shared" si="218"/>
        <v>0</v>
      </c>
      <c r="L1942" s="99">
        <f>IFERROR(VLOOKUP(B1942,BOOKS!$D$6:$M$1005,6,0),0)</f>
        <v>0</v>
      </c>
      <c r="M1942" s="100">
        <f>IFERROR(VLOOKUP(B1942,BOOKS!$D$6:$M$1005,7,0),0)</f>
        <v>0</v>
      </c>
      <c r="N1942" s="100">
        <f>IFERROR(VLOOKUP(B1942,BOOKS!$D$6:$M$1005,8,0),0)</f>
        <v>0</v>
      </c>
      <c r="O1942" s="100">
        <f>IFERROR(VLOOKUP(B1942,BOOKS!$D$6:$M$1005,9,0),0)</f>
        <v>0</v>
      </c>
      <c r="P1942" s="100">
        <f>IFERROR(VLOOKUP(B1942,BOOKS!$D$6:$M$1005,10,0),0)</f>
        <v>0</v>
      </c>
      <c r="Q1942" s="94">
        <f>IFERROR(VLOOKUP(B1942,'2A'!$D$6:$M$1005,6,0),0)</f>
        <v>0</v>
      </c>
      <c r="R1942" s="95">
        <f>IFERROR(VLOOKUP(B1942,'2A'!$D$6:$M$1005,7,0),0)</f>
        <v>0</v>
      </c>
      <c r="S1942" s="95">
        <f>IFERROR(VLOOKUP(B1942,'2A'!$D$6:$M$1005,8,0),0)</f>
        <v>0</v>
      </c>
      <c r="T1942" s="95">
        <f>IFERROR(VLOOKUP(B1942,'2A'!$D$6:$M$1005,9,0),0)</f>
        <v>0</v>
      </c>
      <c r="U1942" s="95">
        <f>IFERROR(VLOOKUP(B1942,'2A'!$D$6:$M$1005,10,0),0)</f>
        <v>0</v>
      </c>
      <c r="V1942" s="111"/>
    </row>
    <row r="1943" spans="1:22">
      <c r="A1943" s="163">
        <f t="shared" si="220"/>
        <v>1937</v>
      </c>
      <c r="B1943" s="163" t="str">
        <f t="shared" si="219"/>
        <v/>
      </c>
      <c r="C1943" s="163" t="str">
        <f>IF(COUNTIFS('GSTN-Diff Gross'!$D$7:$D$1006,'2A'!E942,'GSTN-Diff Gross'!$R$7:$R$1006,"&lt;&gt;0")+COUNTIFS('GSTN-Diff Gross'!$D$7:$D$1006,'2A'!E942,'GSTN-Diff Gross'!$S$7:$S$1006,"&lt;&gt;0")+COUNTIFS('GSTN-Diff Gross'!$D$7:$D$1006,'2A'!E942,'GSTN-Diff Gross'!$T$7:$T$1006,"&lt;&gt;0")+COUNTIFS('GSTN-Diff Gross'!$D$7:$D$1006,'2A'!E942,'GSTN-Diff Gross'!$U$7:$U$1006,"&lt;&gt;0")+COUNTIFS('GSTN-Diff Gross'!$D$7:$D$1006,'2A'!E942,'GSTN-Diff Gross'!$V$7:$V$1006,"&lt;&gt;0"),'2A'!E942,"")</f>
        <v/>
      </c>
      <c r="D1943" s="46" t="str">
        <f>IF(COUNTIFS('GSTN-Diff Gross'!$D$7:$D$1006,'2A'!E942,'GSTN-Diff Gross'!$R$7:$R$1006,"&lt;&gt;0")+COUNTIFS('GSTN-Diff Gross'!$D$7:$D$1006,'2A'!E942,'GSTN-Diff Gross'!$S$7:$S$1006,"&lt;&gt;0")+COUNTIFS('GSTN-Diff Gross'!$D$7:$D$1006,'2A'!E942,'GSTN-Diff Gross'!$T$7:$T$1006,"&lt;&gt;0")+COUNTIFS('GSTN-Diff Gross'!$D$7:$D$1006,'2A'!E942,'GSTN-Diff Gross'!$U$7:$U$1006,"&lt;&gt;0")+COUNTIFS('GSTN-Diff Gross'!$D$7:$D$1006,'2A'!E942,'GSTN-Diff Gross'!$V$7:$V$1006,"&lt;&gt;0"),'2A'!F942,"")</f>
        <v/>
      </c>
      <c r="E1943" s="69" t="str">
        <f>IF(COUNTIFS('GSTN-Diff Gross'!$D$7:$D$1006,'2A'!E942,'GSTN-Diff Gross'!$R$7:$R$1006,"&lt;&gt;0")+COUNTIFS('GSTN-Diff Gross'!$D$7:$D$1006,'2A'!E942,'GSTN-Diff Gross'!$S$7:$S$1006,"&lt;&gt;0")+COUNTIFS('GSTN-Diff Gross'!$D$7:$D$1006,'2A'!E942,'GSTN-Diff Gross'!$T$7:$T$1006,"&lt;&gt;0")+COUNTIFS('GSTN-Diff Gross'!$D$7:$D$1006,'2A'!E942,'GSTN-Diff Gross'!$U$7:$U$1006,"&lt;&gt;0")+COUNTIFS('GSTN-Diff Gross'!$D$7:$D$1006,'2A'!E942,'GSTN-Diff Gross'!$V$7:$V$1006,"&lt;&gt;0"),'2A'!G942,"")</f>
        <v/>
      </c>
      <c r="F1943" s="91" t="str">
        <f>IF(COUNTIFS('GSTN-Diff Gross'!$D$7:$D$1006,'2A'!E942,'GSTN-Diff Gross'!$R$7:$R$1006,"&lt;&gt;0")+COUNTIFS('GSTN-Diff Gross'!$D$7:$D$1006,'2A'!E942,'GSTN-Diff Gross'!$S$7:$S$1006,"&lt;&gt;0")+COUNTIFS('GSTN-Diff Gross'!$D$7:$D$1006,'2A'!E942,'GSTN-Diff Gross'!$T$7:$T$1006,"&lt;&gt;0")+COUNTIFS('GSTN-Diff Gross'!$D$7:$D$1006,'2A'!E942,'GSTN-Diff Gross'!$U$7:$U$1006,"&lt;&gt;0")+COUNTIFS('GSTN-Diff Gross'!$D$7:$D$1006,'2A'!E942,'GSTN-Diff Gross'!$V$7:$V$1006,"&lt;&gt;0"),'2A'!H942,"")</f>
        <v/>
      </c>
      <c r="G1943" s="96">
        <f t="shared" si="214"/>
        <v>0</v>
      </c>
      <c r="H1943" s="96">
        <f t="shared" si="215"/>
        <v>0</v>
      </c>
      <c r="I1943" s="97">
        <f t="shared" si="216"/>
        <v>0</v>
      </c>
      <c r="J1943" s="98">
        <f t="shared" si="217"/>
        <v>0</v>
      </c>
      <c r="K1943" s="96">
        <f t="shared" si="218"/>
        <v>0</v>
      </c>
      <c r="L1943" s="93">
        <f>IFERROR(VLOOKUP(B1943,BOOKS!$D$6:$M$1005,6,0),0)</f>
        <v>0</v>
      </c>
      <c r="M1943" s="88">
        <f>IFERROR(VLOOKUP(B1943,BOOKS!$D$6:$M$1005,7,0),0)</f>
        <v>0</v>
      </c>
      <c r="N1943" s="88">
        <f>IFERROR(VLOOKUP(B1943,BOOKS!$D$6:$M$1005,8,0),0)</f>
        <v>0</v>
      </c>
      <c r="O1943" s="88">
        <f>IFERROR(VLOOKUP(B1943,BOOKS!$D$6:$M$1005,9,0),0)</f>
        <v>0</v>
      </c>
      <c r="P1943" s="88">
        <f>IFERROR(VLOOKUP(B1943,BOOKS!$D$6:$M$1005,10,0),0)</f>
        <v>0</v>
      </c>
      <c r="Q1943" s="84">
        <f>IFERROR(VLOOKUP(B1943,'2A'!$D$6:$M$1005,6,0),0)</f>
        <v>0</v>
      </c>
      <c r="R1943" s="44">
        <f>IFERROR(VLOOKUP(B1943,'2A'!$D$6:$M$1005,7,0),0)</f>
        <v>0</v>
      </c>
      <c r="S1943" s="44">
        <f>IFERROR(VLOOKUP(B1943,'2A'!$D$6:$M$1005,8,0),0)</f>
        <v>0</v>
      </c>
      <c r="T1943" s="44">
        <f>IFERROR(VLOOKUP(B1943,'2A'!$D$6:$M$1005,9,0),0)</f>
        <v>0</v>
      </c>
      <c r="U1943" s="44">
        <f>IFERROR(VLOOKUP(B1943,'2A'!$D$6:$M$1005,10,0),0)</f>
        <v>0</v>
      </c>
      <c r="V1943" s="111"/>
    </row>
    <row r="1944" spans="1:22">
      <c r="A1944" s="161">
        <f t="shared" si="220"/>
        <v>1938</v>
      </c>
      <c r="B1944" s="161" t="str">
        <f t="shared" si="219"/>
        <v/>
      </c>
      <c r="C1944" s="161" t="str">
        <f>IF(COUNTIFS('GSTN-Diff Gross'!$D$7:$D$1006,'2A'!E943,'GSTN-Diff Gross'!$R$7:$R$1006,"&lt;&gt;0")+COUNTIFS('GSTN-Diff Gross'!$D$7:$D$1006,'2A'!E943,'GSTN-Diff Gross'!$S$7:$S$1006,"&lt;&gt;0")+COUNTIFS('GSTN-Diff Gross'!$D$7:$D$1006,'2A'!E943,'GSTN-Diff Gross'!$T$7:$T$1006,"&lt;&gt;0")+COUNTIFS('GSTN-Diff Gross'!$D$7:$D$1006,'2A'!E943,'GSTN-Diff Gross'!$U$7:$U$1006,"&lt;&gt;0")+COUNTIFS('GSTN-Diff Gross'!$D$7:$D$1006,'2A'!E943,'GSTN-Diff Gross'!$V$7:$V$1006,"&lt;&gt;0"),'2A'!E943,"")</f>
        <v/>
      </c>
      <c r="D1944" s="41" t="str">
        <f>IF(COUNTIFS('GSTN-Diff Gross'!$D$7:$D$1006,'2A'!E943,'GSTN-Diff Gross'!$R$7:$R$1006,"&lt;&gt;0")+COUNTIFS('GSTN-Diff Gross'!$D$7:$D$1006,'2A'!E943,'GSTN-Diff Gross'!$S$7:$S$1006,"&lt;&gt;0")+COUNTIFS('GSTN-Diff Gross'!$D$7:$D$1006,'2A'!E943,'GSTN-Diff Gross'!$T$7:$T$1006,"&lt;&gt;0")+COUNTIFS('GSTN-Diff Gross'!$D$7:$D$1006,'2A'!E943,'GSTN-Diff Gross'!$U$7:$U$1006,"&lt;&gt;0")+COUNTIFS('GSTN-Diff Gross'!$D$7:$D$1006,'2A'!E943,'GSTN-Diff Gross'!$V$7:$V$1006,"&lt;&gt;0"),'2A'!F943,"")</f>
        <v/>
      </c>
      <c r="E1944" s="68" t="str">
        <f>IF(COUNTIFS('GSTN-Diff Gross'!$D$7:$D$1006,'2A'!E943,'GSTN-Diff Gross'!$R$7:$R$1006,"&lt;&gt;0")+COUNTIFS('GSTN-Diff Gross'!$D$7:$D$1006,'2A'!E943,'GSTN-Diff Gross'!$S$7:$S$1006,"&lt;&gt;0")+COUNTIFS('GSTN-Diff Gross'!$D$7:$D$1006,'2A'!E943,'GSTN-Diff Gross'!$T$7:$T$1006,"&lt;&gt;0")+COUNTIFS('GSTN-Diff Gross'!$D$7:$D$1006,'2A'!E943,'GSTN-Diff Gross'!$U$7:$U$1006,"&lt;&gt;0")+COUNTIFS('GSTN-Diff Gross'!$D$7:$D$1006,'2A'!E943,'GSTN-Diff Gross'!$V$7:$V$1006,"&lt;&gt;0"),'2A'!G943,"")</f>
        <v/>
      </c>
      <c r="F1944" s="90" t="str">
        <f>IF(COUNTIFS('GSTN-Diff Gross'!$D$7:$D$1006,'2A'!E943,'GSTN-Diff Gross'!$R$7:$R$1006,"&lt;&gt;0")+COUNTIFS('GSTN-Diff Gross'!$D$7:$D$1006,'2A'!E943,'GSTN-Diff Gross'!$S$7:$S$1006,"&lt;&gt;0")+COUNTIFS('GSTN-Diff Gross'!$D$7:$D$1006,'2A'!E943,'GSTN-Diff Gross'!$T$7:$T$1006,"&lt;&gt;0")+COUNTIFS('GSTN-Diff Gross'!$D$7:$D$1006,'2A'!E943,'GSTN-Diff Gross'!$U$7:$U$1006,"&lt;&gt;0")+COUNTIFS('GSTN-Diff Gross'!$D$7:$D$1006,'2A'!E943,'GSTN-Diff Gross'!$V$7:$V$1006,"&lt;&gt;0"),'2A'!H943,"")</f>
        <v/>
      </c>
      <c r="G1944" s="167">
        <f t="shared" si="214"/>
        <v>0</v>
      </c>
      <c r="H1944" s="167">
        <f t="shared" si="215"/>
        <v>0</v>
      </c>
      <c r="I1944" s="167">
        <f t="shared" si="216"/>
        <v>0</v>
      </c>
      <c r="J1944" s="167">
        <f t="shared" si="217"/>
        <v>0</v>
      </c>
      <c r="K1944" s="167">
        <f t="shared" si="218"/>
        <v>0</v>
      </c>
      <c r="L1944" s="99">
        <f>IFERROR(VLOOKUP(B1944,BOOKS!$D$6:$M$1005,6,0),0)</f>
        <v>0</v>
      </c>
      <c r="M1944" s="100">
        <f>IFERROR(VLOOKUP(B1944,BOOKS!$D$6:$M$1005,7,0),0)</f>
        <v>0</v>
      </c>
      <c r="N1944" s="100">
        <f>IFERROR(VLOOKUP(B1944,BOOKS!$D$6:$M$1005,8,0),0)</f>
        <v>0</v>
      </c>
      <c r="O1944" s="100">
        <f>IFERROR(VLOOKUP(B1944,BOOKS!$D$6:$M$1005,9,0),0)</f>
        <v>0</v>
      </c>
      <c r="P1944" s="100">
        <f>IFERROR(VLOOKUP(B1944,BOOKS!$D$6:$M$1005,10,0),0)</f>
        <v>0</v>
      </c>
      <c r="Q1944" s="94">
        <f>IFERROR(VLOOKUP(B1944,'2A'!$D$6:$M$1005,6,0),0)</f>
        <v>0</v>
      </c>
      <c r="R1944" s="95">
        <f>IFERROR(VLOOKUP(B1944,'2A'!$D$6:$M$1005,7,0),0)</f>
        <v>0</v>
      </c>
      <c r="S1944" s="95">
        <f>IFERROR(VLOOKUP(B1944,'2A'!$D$6:$M$1005,8,0),0)</f>
        <v>0</v>
      </c>
      <c r="T1944" s="95">
        <f>IFERROR(VLOOKUP(B1944,'2A'!$D$6:$M$1005,9,0),0)</f>
        <v>0</v>
      </c>
      <c r="U1944" s="95">
        <f>IFERROR(VLOOKUP(B1944,'2A'!$D$6:$M$1005,10,0),0)</f>
        <v>0</v>
      </c>
      <c r="V1944" s="111"/>
    </row>
    <row r="1945" spans="1:22">
      <c r="A1945" s="163">
        <f t="shared" si="220"/>
        <v>1939</v>
      </c>
      <c r="B1945" s="163" t="str">
        <f t="shared" si="219"/>
        <v/>
      </c>
      <c r="C1945" s="163" t="str">
        <f>IF(COUNTIFS('GSTN-Diff Gross'!$D$7:$D$1006,'2A'!E944,'GSTN-Diff Gross'!$R$7:$R$1006,"&lt;&gt;0")+COUNTIFS('GSTN-Diff Gross'!$D$7:$D$1006,'2A'!E944,'GSTN-Diff Gross'!$S$7:$S$1006,"&lt;&gt;0")+COUNTIFS('GSTN-Diff Gross'!$D$7:$D$1006,'2A'!E944,'GSTN-Diff Gross'!$T$7:$T$1006,"&lt;&gt;0")+COUNTIFS('GSTN-Diff Gross'!$D$7:$D$1006,'2A'!E944,'GSTN-Diff Gross'!$U$7:$U$1006,"&lt;&gt;0")+COUNTIFS('GSTN-Diff Gross'!$D$7:$D$1006,'2A'!E944,'GSTN-Diff Gross'!$V$7:$V$1006,"&lt;&gt;0"),'2A'!E944,"")</f>
        <v/>
      </c>
      <c r="D1945" s="46" t="str">
        <f>IF(COUNTIFS('GSTN-Diff Gross'!$D$7:$D$1006,'2A'!E944,'GSTN-Diff Gross'!$R$7:$R$1006,"&lt;&gt;0")+COUNTIFS('GSTN-Diff Gross'!$D$7:$D$1006,'2A'!E944,'GSTN-Diff Gross'!$S$7:$S$1006,"&lt;&gt;0")+COUNTIFS('GSTN-Diff Gross'!$D$7:$D$1006,'2A'!E944,'GSTN-Diff Gross'!$T$7:$T$1006,"&lt;&gt;0")+COUNTIFS('GSTN-Diff Gross'!$D$7:$D$1006,'2A'!E944,'GSTN-Diff Gross'!$U$7:$U$1006,"&lt;&gt;0")+COUNTIFS('GSTN-Diff Gross'!$D$7:$D$1006,'2A'!E944,'GSTN-Diff Gross'!$V$7:$V$1006,"&lt;&gt;0"),'2A'!F944,"")</f>
        <v/>
      </c>
      <c r="E1945" s="69" t="str">
        <f>IF(COUNTIFS('GSTN-Diff Gross'!$D$7:$D$1006,'2A'!E944,'GSTN-Diff Gross'!$R$7:$R$1006,"&lt;&gt;0")+COUNTIFS('GSTN-Diff Gross'!$D$7:$D$1006,'2A'!E944,'GSTN-Diff Gross'!$S$7:$S$1006,"&lt;&gt;0")+COUNTIFS('GSTN-Diff Gross'!$D$7:$D$1006,'2A'!E944,'GSTN-Diff Gross'!$T$7:$T$1006,"&lt;&gt;0")+COUNTIFS('GSTN-Diff Gross'!$D$7:$D$1006,'2A'!E944,'GSTN-Diff Gross'!$U$7:$U$1006,"&lt;&gt;0")+COUNTIFS('GSTN-Diff Gross'!$D$7:$D$1006,'2A'!E944,'GSTN-Diff Gross'!$V$7:$V$1006,"&lt;&gt;0"),'2A'!G944,"")</f>
        <v/>
      </c>
      <c r="F1945" s="91" t="str">
        <f>IF(COUNTIFS('GSTN-Diff Gross'!$D$7:$D$1006,'2A'!E944,'GSTN-Diff Gross'!$R$7:$R$1006,"&lt;&gt;0")+COUNTIFS('GSTN-Diff Gross'!$D$7:$D$1006,'2A'!E944,'GSTN-Diff Gross'!$S$7:$S$1006,"&lt;&gt;0")+COUNTIFS('GSTN-Diff Gross'!$D$7:$D$1006,'2A'!E944,'GSTN-Diff Gross'!$T$7:$T$1006,"&lt;&gt;0")+COUNTIFS('GSTN-Diff Gross'!$D$7:$D$1006,'2A'!E944,'GSTN-Diff Gross'!$U$7:$U$1006,"&lt;&gt;0")+COUNTIFS('GSTN-Diff Gross'!$D$7:$D$1006,'2A'!E944,'GSTN-Diff Gross'!$V$7:$V$1006,"&lt;&gt;0"),'2A'!H944,"")</f>
        <v/>
      </c>
      <c r="G1945" s="96">
        <f t="shared" si="214"/>
        <v>0</v>
      </c>
      <c r="H1945" s="96">
        <f t="shared" si="215"/>
        <v>0</v>
      </c>
      <c r="I1945" s="97">
        <f t="shared" si="216"/>
        <v>0</v>
      </c>
      <c r="J1945" s="98">
        <f t="shared" si="217"/>
        <v>0</v>
      </c>
      <c r="K1945" s="96">
        <f t="shared" si="218"/>
        <v>0</v>
      </c>
      <c r="L1945" s="93">
        <f>IFERROR(VLOOKUP(B1945,BOOKS!$D$6:$M$1005,6,0),0)</f>
        <v>0</v>
      </c>
      <c r="M1945" s="88">
        <f>IFERROR(VLOOKUP(B1945,BOOKS!$D$6:$M$1005,7,0),0)</f>
        <v>0</v>
      </c>
      <c r="N1945" s="88">
        <f>IFERROR(VLOOKUP(B1945,BOOKS!$D$6:$M$1005,8,0),0)</f>
        <v>0</v>
      </c>
      <c r="O1945" s="88">
        <f>IFERROR(VLOOKUP(B1945,BOOKS!$D$6:$M$1005,9,0),0)</f>
        <v>0</v>
      </c>
      <c r="P1945" s="88">
        <f>IFERROR(VLOOKUP(B1945,BOOKS!$D$6:$M$1005,10,0),0)</f>
        <v>0</v>
      </c>
      <c r="Q1945" s="84">
        <f>IFERROR(VLOOKUP(B1945,'2A'!$D$6:$M$1005,6,0),0)</f>
        <v>0</v>
      </c>
      <c r="R1945" s="44">
        <f>IFERROR(VLOOKUP(B1945,'2A'!$D$6:$M$1005,7,0),0)</f>
        <v>0</v>
      </c>
      <c r="S1945" s="44">
        <f>IFERROR(VLOOKUP(B1945,'2A'!$D$6:$M$1005,8,0),0)</f>
        <v>0</v>
      </c>
      <c r="T1945" s="44">
        <f>IFERROR(VLOOKUP(B1945,'2A'!$D$6:$M$1005,9,0),0)</f>
        <v>0</v>
      </c>
      <c r="U1945" s="44">
        <f>IFERROR(VLOOKUP(B1945,'2A'!$D$6:$M$1005,10,0),0)</f>
        <v>0</v>
      </c>
      <c r="V1945" s="111"/>
    </row>
    <row r="1946" spans="1:22">
      <c r="A1946" s="161">
        <f t="shared" si="220"/>
        <v>1940</v>
      </c>
      <c r="B1946" s="161" t="str">
        <f t="shared" si="219"/>
        <v/>
      </c>
      <c r="C1946" s="161" t="str">
        <f>IF(COUNTIFS('GSTN-Diff Gross'!$D$7:$D$1006,'2A'!E945,'GSTN-Diff Gross'!$R$7:$R$1006,"&lt;&gt;0")+COUNTIFS('GSTN-Diff Gross'!$D$7:$D$1006,'2A'!E945,'GSTN-Diff Gross'!$S$7:$S$1006,"&lt;&gt;0")+COUNTIFS('GSTN-Diff Gross'!$D$7:$D$1006,'2A'!E945,'GSTN-Diff Gross'!$T$7:$T$1006,"&lt;&gt;0")+COUNTIFS('GSTN-Diff Gross'!$D$7:$D$1006,'2A'!E945,'GSTN-Diff Gross'!$U$7:$U$1006,"&lt;&gt;0")+COUNTIFS('GSTN-Diff Gross'!$D$7:$D$1006,'2A'!E945,'GSTN-Diff Gross'!$V$7:$V$1006,"&lt;&gt;0"),'2A'!E945,"")</f>
        <v/>
      </c>
      <c r="D1946" s="41" t="str">
        <f>IF(COUNTIFS('GSTN-Diff Gross'!$D$7:$D$1006,'2A'!E945,'GSTN-Diff Gross'!$R$7:$R$1006,"&lt;&gt;0")+COUNTIFS('GSTN-Diff Gross'!$D$7:$D$1006,'2A'!E945,'GSTN-Diff Gross'!$S$7:$S$1006,"&lt;&gt;0")+COUNTIFS('GSTN-Diff Gross'!$D$7:$D$1006,'2A'!E945,'GSTN-Diff Gross'!$T$7:$T$1006,"&lt;&gt;0")+COUNTIFS('GSTN-Diff Gross'!$D$7:$D$1006,'2A'!E945,'GSTN-Diff Gross'!$U$7:$U$1006,"&lt;&gt;0")+COUNTIFS('GSTN-Diff Gross'!$D$7:$D$1006,'2A'!E945,'GSTN-Diff Gross'!$V$7:$V$1006,"&lt;&gt;0"),'2A'!F945,"")</f>
        <v/>
      </c>
      <c r="E1946" s="68" t="str">
        <f>IF(COUNTIFS('GSTN-Diff Gross'!$D$7:$D$1006,'2A'!E945,'GSTN-Diff Gross'!$R$7:$R$1006,"&lt;&gt;0")+COUNTIFS('GSTN-Diff Gross'!$D$7:$D$1006,'2A'!E945,'GSTN-Diff Gross'!$S$7:$S$1006,"&lt;&gt;0")+COUNTIFS('GSTN-Diff Gross'!$D$7:$D$1006,'2A'!E945,'GSTN-Diff Gross'!$T$7:$T$1006,"&lt;&gt;0")+COUNTIFS('GSTN-Diff Gross'!$D$7:$D$1006,'2A'!E945,'GSTN-Diff Gross'!$U$7:$U$1006,"&lt;&gt;0")+COUNTIFS('GSTN-Diff Gross'!$D$7:$D$1006,'2A'!E945,'GSTN-Diff Gross'!$V$7:$V$1006,"&lt;&gt;0"),'2A'!G945,"")</f>
        <v/>
      </c>
      <c r="F1946" s="90" t="str">
        <f>IF(COUNTIFS('GSTN-Diff Gross'!$D$7:$D$1006,'2A'!E945,'GSTN-Diff Gross'!$R$7:$R$1006,"&lt;&gt;0")+COUNTIFS('GSTN-Diff Gross'!$D$7:$D$1006,'2A'!E945,'GSTN-Diff Gross'!$S$7:$S$1006,"&lt;&gt;0")+COUNTIFS('GSTN-Diff Gross'!$D$7:$D$1006,'2A'!E945,'GSTN-Diff Gross'!$T$7:$T$1006,"&lt;&gt;0")+COUNTIFS('GSTN-Diff Gross'!$D$7:$D$1006,'2A'!E945,'GSTN-Diff Gross'!$U$7:$U$1006,"&lt;&gt;0")+COUNTIFS('GSTN-Diff Gross'!$D$7:$D$1006,'2A'!E945,'GSTN-Diff Gross'!$V$7:$V$1006,"&lt;&gt;0"),'2A'!H945,"")</f>
        <v/>
      </c>
      <c r="G1946" s="167">
        <f t="shared" si="214"/>
        <v>0</v>
      </c>
      <c r="H1946" s="167">
        <f t="shared" si="215"/>
        <v>0</v>
      </c>
      <c r="I1946" s="167">
        <f t="shared" si="216"/>
        <v>0</v>
      </c>
      <c r="J1946" s="167">
        <f t="shared" si="217"/>
        <v>0</v>
      </c>
      <c r="K1946" s="167">
        <f t="shared" si="218"/>
        <v>0</v>
      </c>
      <c r="L1946" s="99">
        <f>IFERROR(VLOOKUP(B1946,BOOKS!$D$6:$M$1005,6,0),0)</f>
        <v>0</v>
      </c>
      <c r="M1946" s="100">
        <f>IFERROR(VLOOKUP(B1946,BOOKS!$D$6:$M$1005,7,0),0)</f>
        <v>0</v>
      </c>
      <c r="N1946" s="100">
        <f>IFERROR(VLOOKUP(B1946,BOOKS!$D$6:$M$1005,8,0),0)</f>
        <v>0</v>
      </c>
      <c r="O1946" s="100">
        <f>IFERROR(VLOOKUP(B1946,BOOKS!$D$6:$M$1005,9,0),0)</f>
        <v>0</v>
      </c>
      <c r="P1946" s="100">
        <f>IFERROR(VLOOKUP(B1946,BOOKS!$D$6:$M$1005,10,0),0)</f>
        <v>0</v>
      </c>
      <c r="Q1946" s="94">
        <f>IFERROR(VLOOKUP(B1946,'2A'!$D$6:$M$1005,6,0),0)</f>
        <v>0</v>
      </c>
      <c r="R1946" s="95">
        <f>IFERROR(VLOOKUP(B1946,'2A'!$D$6:$M$1005,7,0),0)</f>
        <v>0</v>
      </c>
      <c r="S1946" s="95">
        <f>IFERROR(VLOOKUP(B1946,'2A'!$D$6:$M$1005,8,0),0)</f>
        <v>0</v>
      </c>
      <c r="T1946" s="95">
        <f>IFERROR(VLOOKUP(B1946,'2A'!$D$6:$M$1005,9,0),0)</f>
        <v>0</v>
      </c>
      <c r="U1946" s="95">
        <f>IFERROR(VLOOKUP(B1946,'2A'!$D$6:$M$1005,10,0),0)</f>
        <v>0</v>
      </c>
      <c r="V1946" s="111"/>
    </row>
    <row r="1947" spans="1:22">
      <c r="A1947" s="163">
        <f t="shared" si="220"/>
        <v>1941</v>
      </c>
      <c r="B1947" s="163" t="str">
        <f t="shared" si="219"/>
        <v/>
      </c>
      <c r="C1947" s="163" t="str">
        <f>IF(COUNTIFS('GSTN-Diff Gross'!$D$7:$D$1006,'2A'!E946,'GSTN-Diff Gross'!$R$7:$R$1006,"&lt;&gt;0")+COUNTIFS('GSTN-Diff Gross'!$D$7:$D$1006,'2A'!E946,'GSTN-Diff Gross'!$S$7:$S$1006,"&lt;&gt;0")+COUNTIFS('GSTN-Diff Gross'!$D$7:$D$1006,'2A'!E946,'GSTN-Diff Gross'!$T$7:$T$1006,"&lt;&gt;0")+COUNTIFS('GSTN-Diff Gross'!$D$7:$D$1006,'2A'!E946,'GSTN-Diff Gross'!$U$7:$U$1006,"&lt;&gt;0")+COUNTIFS('GSTN-Diff Gross'!$D$7:$D$1006,'2A'!E946,'GSTN-Diff Gross'!$V$7:$V$1006,"&lt;&gt;0"),'2A'!E946,"")</f>
        <v/>
      </c>
      <c r="D1947" s="46" t="str">
        <f>IF(COUNTIFS('GSTN-Diff Gross'!$D$7:$D$1006,'2A'!E946,'GSTN-Diff Gross'!$R$7:$R$1006,"&lt;&gt;0")+COUNTIFS('GSTN-Diff Gross'!$D$7:$D$1006,'2A'!E946,'GSTN-Diff Gross'!$S$7:$S$1006,"&lt;&gt;0")+COUNTIFS('GSTN-Diff Gross'!$D$7:$D$1006,'2A'!E946,'GSTN-Diff Gross'!$T$7:$T$1006,"&lt;&gt;0")+COUNTIFS('GSTN-Diff Gross'!$D$7:$D$1006,'2A'!E946,'GSTN-Diff Gross'!$U$7:$U$1006,"&lt;&gt;0")+COUNTIFS('GSTN-Diff Gross'!$D$7:$D$1006,'2A'!E946,'GSTN-Diff Gross'!$V$7:$V$1006,"&lt;&gt;0"),'2A'!F946,"")</f>
        <v/>
      </c>
      <c r="E1947" s="69" t="str">
        <f>IF(COUNTIFS('GSTN-Diff Gross'!$D$7:$D$1006,'2A'!E946,'GSTN-Diff Gross'!$R$7:$R$1006,"&lt;&gt;0")+COUNTIFS('GSTN-Diff Gross'!$D$7:$D$1006,'2A'!E946,'GSTN-Diff Gross'!$S$7:$S$1006,"&lt;&gt;0")+COUNTIFS('GSTN-Diff Gross'!$D$7:$D$1006,'2A'!E946,'GSTN-Diff Gross'!$T$7:$T$1006,"&lt;&gt;0")+COUNTIFS('GSTN-Diff Gross'!$D$7:$D$1006,'2A'!E946,'GSTN-Diff Gross'!$U$7:$U$1006,"&lt;&gt;0")+COUNTIFS('GSTN-Diff Gross'!$D$7:$D$1006,'2A'!E946,'GSTN-Diff Gross'!$V$7:$V$1006,"&lt;&gt;0"),'2A'!G946,"")</f>
        <v/>
      </c>
      <c r="F1947" s="91" t="str">
        <f>IF(COUNTIFS('GSTN-Diff Gross'!$D$7:$D$1006,'2A'!E946,'GSTN-Diff Gross'!$R$7:$R$1006,"&lt;&gt;0")+COUNTIFS('GSTN-Diff Gross'!$D$7:$D$1006,'2A'!E946,'GSTN-Diff Gross'!$S$7:$S$1006,"&lt;&gt;0")+COUNTIFS('GSTN-Diff Gross'!$D$7:$D$1006,'2A'!E946,'GSTN-Diff Gross'!$T$7:$T$1006,"&lt;&gt;0")+COUNTIFS('GSTN-Diff Gross'!$D$7:$D$1006,'2A'!E946,'GSTN-Diff Gross'!$U$7:$U$1006,"&lt;&gt;0")+COUNTIFS('GSTN-Diff Gross'!$D$7:$D$1006,'2A'!E946,'GSTN-Diff Gross'!$V$7:$V$1006,"&lt;&gt;0"),'2A'!H946,"")</f>
        <v/>
      </c>
      <c r="G1947" s="96">
        <f t="shared" si="214"/>
        <v>0</v>
      </c>
      <c r="H1947" s="96">
        <f t="shared" si="215"/>
        <v>0</v>
      </c>
      <c r="I1947" s="97">
        <f t="shared" si="216"/>
        <v>0</v>
      </c>
      <c r="J1947" s="98">
        <f t="shared" si="217"/>
        <v>0</v>
      </c>
      <c r="K1947" s="96">
        <f t="shared" si="218"/>
        <v>0</v>
      </c>
      <c r="L1947" s="93">
        <f>IFERROR(VLOOKUP(B1947,BOOKS!$D$6:$M$1005,6,0),0)</f>
        <v>0</v>
      </c>
      <c r="M1947" s="88">
        <f>IFERROR(VLOOKUP(B1947,BOOKS!$D$6:$M$1005,7,0),0)</f>
        <v>0</v>
      </c>
      <c r="N1947" s="88">
        <f>IFERROR(VLOOKUP(B1947,BOOKS!$D$6:$M$1005,8,0),0)</f>
        <v>0</v>
      </c>
      <c r="O1947" s="88">
        <f>IFERROR(VLOOKUP(B1947,BOOKS!$D$6:$M$1005,9,0),0)</f>
        <v>0</v>
      </c>
      <c r="P1947" s="88">
        <f>IFERROR(VLOOKUP(B1947,BOOKS!$D$6:$M$1005,10,0),0)</f>
        <v>0</v>
      </c>
      <c r="Q1947" s="84">
        <f>IFERROR(VLOOKUP(B1947,'2A'!$D$6:$M$1005,6,0),0)</f>
        <v>0</v>
      </c>
      <c r="R1947" s="44">
        <f>IFERROR(VLOOKUP(B1947,'2A'!$D$6:$M$1005,7,0),0)</f>
        <v>0</v>
      </c>
      <c r="S1947" s="44">
        <f>IFERROR(VLOOKUP(B1947,'2A'!$D$6:$M$1005,8,0),0)</f>
        <v>0</v>
      </c>
      <c r="T1947" s="44">
        <f>IFERROR(VLOOKUP(B1947,'2A'!$D$6:$M$1005,9,0),0)</f>
        <v>0</v>
      </c>
      <c r="U1947" s="44">
        <f>IFERROR(VLOOKUP(B1947,'2A'!$D$6:$M$1005,10,0),0)</f>
        <v>0</v>
      </c>
      <c r="V1947" s="111"/>
    </row>
    <row r="1948" spans="1:22">
      <c r="A1948" s="161">
        <f t="shared" si="220"/>
        <v>1942</v>
      </c>
      <c r="B1948" s="161" t="str">
        <f t="shared" si="219"/>
        <v/>
      </c>
      <c r="C1948" s="161" t="str">
        <f>IF(COUNTIFS('GSTN-Diff Gross'!$D$7:$D$1006,'2A'!E947,'GSTN-Diff Gross'!$R$7:$R$1006,"&lt;&gt;0")+COUNTIFS('GSTN-Diff Gross'!$D$7:$D$1006,'2A'!E947,'GSTN-Diff Gross'!$S$7:$S$1006,"&lt;&gt;0")+COUNTIFS('GSTN-Diff Gross'!$D$7:$D$1006,'2A'!E947,'GSTN-Diff Gross'!$T$7:$T$1006,"&lt;&gt;0")+COUNTIFS('GSTN-Diff Gross'!$D$7:$D$1006,'2A'!E947,'GSTN-Diff Gross'!$U$7:$U$1006,"&lt;&gt;0")+COUNTIFS('GSTN-Diff Gross'!$D$7:$D$1006,'2A'!E947,'GSTN-Diff Gross'!$V$7:$V$1006,"&lt;&gt;0"),'2A'!E947,"")</f>
        <v/>
      </c>
      <c r="D1948" s="41" t="str">
        <f>IF(COUNTIFS('GSTN-Diff Gross'!$D$7:$D$1006,'2A'!E947,'GSTN-Diff Gross'!$R$7:$R$1006,"&lt;&gt;0")+COUNTIFS('GSTN-Diff Gross'!$D$7:$D$1006,'2A'!E947,'GSTN-Diff Gross'!$S$7:$S$1006,"&lt;&gt;0")+COUNTIFS('GSTN-Diff Gross'!$D$7:$D$1006,'2A'!E947,'GSTN-Diff Gross'!$T$7:$T$1006,"&lt;&gt;0")+COUNTIFS('GSTN-Diff Gross'!$D$7:$D$1006,'2A'!E947,'GSTN-Diff Gross'!$U$7:$U$1006,"&lt;&gt;0")+COUNTIFS('GSTN-Diff Gross'!$D$7:$D$1006,'2A'!E947,'GSTN-Diff Gross'!$V$7:$V$1006,"&lt;&gt;0"),'2A'!F947,"")</f>
        <v/>
      </c>
      <c r="E1948" s="68" t="str">
        <f>IF(COUNTIFS('GSTN-Diff Gross'!$D$7:$D$1006,'2A'!E947,'GSTN-Diff Gross'!$R$7:$R$1006,"&lt;&gt;0")+COUNTIFS('GSTN-Diff Gross'!$D$7:$D$1006,'2A'!E947,'GSTN-Diff Gross'!$S$7:$S$1006,"&lt;&gt;0")+COUNTIFS('GSTN-Diff Gross'!$D$7:$D$1006,'2A'!E947,'GSTN-Diff Gross'!$T$7:$T$1006,"&lt;&gt;0")+COUNTIFS('GSTN-Diff Gross'!$D$7:$D$1006,'2A'!E947,'GSTN-Diff Gross'!$U$7:$U$1006,"&lt;&gt;0")+COUNTIFS('GSTN-Diff Gross'!$D$7:$D$1006,'2A'!E947,'GSTN-Diff Gross'!$V$7:$V$1006,"&lt;&gt;0"),'2A'!G947,"")</f>
        <v/>
      </c>
      <c r="F1948" s="90" t="str">
        <f>IF(COUNTIFS('GSTN-Diff Gross'!$D$7:$D$1006,'2A'!E947,'GSTN-Diff Gross'!$R$7:$R$1006,"&lt;&gt;0")+COUNTIFS('GSTN-Diff Gross'!$D$7:$D$1006,'2A'!E947,'GSTN-Diff Gross'!$S$7:$S$1006,"&lt;&gt;0")+COUNTIFS('GSTN-Diff Gross'!$D$7:$D$1006,'2A'!E947,'GSTN-Diff Gross'!$T$7:$T$1006,"&lt;&gt;0")+COUNTIFS('GSTN-Diff Gross'!$D$7:$D$1006,'2A'!E947,'GSTN-Diff Gross'!$U$7:$U$1006,"&lt;&gt;0")+COUNTIFS('GSTN-Diff Gross'!$D$7:$D$1006,'2A'!E947,'GSTN-Diff Gross'!$V$7:$V$1006,"&lt;&gt;0"),'2A'!H947,"")</f>
        <v/>
      </c>
      <c r="G1948" s="167">
        <f t="shared" si="214"/>
        <v>0</v>
      </c>
      <c r="H1948" s="167">
        <f t="shared" si="215"/>
        <v>0</v>
      </c>
      <c r="I1948" s="167">
        <f t="shared" si="216"/>
        <v>0</v>
      </c>
      <c r="J1948" s="167">
        <f t="shared" si="217"/>
        <v>0</v>
      </c>
      <c r="K1948" s="167">
        <f t="shared" si="218"/>
        <v>0</v>
      </c>
      <c r="L1948" s="99">
        <f>IFERROR(VLOOKUP(B1948,BOOKS!$D$6:$M$1005,6,0),0)</f>
        <v>0</v>
      </c>
      <c r="M1948" s="100">
        <f>IFERROR(VLOOKUP(B1948,BOOKS!$D$6:$M$1005,7,0),0)</f>
        <v>0</v>
      </c>
      <c r="N1948" s="100">
        <f>IFERROR(VLOOKUP(B1948,BOOKS!$D$6:$M$1005,8,0),0)</f>
        <v>0</v>
      </c>
      <c r="O1948" s="100">
        <f>IFERROR(VLOOKUP(B1948,BOOKS!$D$6:$M$1005,9,0),0)</f>
        <v>0</v>
      </c>
      <c r="P1948" s="100">
        <f>IFERROR(VLOOKUP(B1948,BOOKS!$D$6:$M$1005,10,0),0)</f>
        <v>0</v>
      </c>
      <c r="Q1948" s="94">
        <f>IFERROR(VLOOKUP(B1948,'2A'!$D$6:$M$1005,6,0),0)</f>
        <v>0</v>
      </c>
      <c r="R1948" s="95">
        <f>IFERROR(VLOOKUP(B1948,'2A'!$D$6:$M$1005,7,0),0)</f>
        <v>0</v>
      </c>
      <c r="S1948" s="95">
        <f>IFERROR(VLOOKUP(B1948,'2A'!$D$6:$M$1005,8,0),0)</f>
        <v>0</v>
      </c>
      <c r="T1948" s="95">
        <f>IFERROR(VLOOKUP(B1948,'2A'!$D$6:$M$1005,9,0),0)</f>
        <v>0</v>
      </c>
      <c r="U1948" s="95">
        <f>IFERROR(VLOOKUP(B1948,'2A'!$D$6:$M$1005,10,0),0)</f>
        <v>0</v>
      </c>
      <c r="V1948" s="111"/>
    </row>
    <row r="1949" spans="1:22">
      <c r="A1949" s="163">
        <f t="shared" si="220"/>
        <v>1943</v>
      </c>
      <c r="B1949" s="163" t="str">
        <f t="shared" si="219"/>
        <v/>
      </c>
      <c r="C1949" s="163" t="str">
        <f>IF(COUNTIFS('GSTN-Diff Gross'!$D$7:$D$1006,'2A'!E948,'GSTN-Diff Gross'!$R$7:$R$1006,"&lt;&gt;0")+COUNTIFS('GSTN-Diff Gross'!$D$7:$D$1006,'2A'!E948,'GSTN-Diff Gross'!$S$7:$S$1006,"&lt;&gt;0")+COUNTIFS('GSTN-Diff Gross'!$D$7:$D$1006,'2A'!E948,'GSTN-Diff Gross'!$T$7:$T$1006,"&lt;&gt;0")+COUNTIFS('GSTN-Diff Gross'!$D$7:$D$1006,'2A'!E948,'GSTN-Diff Gross'!$U$7:$U$1006,"&lt;&gt;0")+COUNTIFS('GSTN-Diff Gross'!$D$7:$D$1006,'2A'!E948,'GSTN-Diff Gross'!$V$7:$V$1006,"&lt;&gt;0"),'2A'!E948,"")</f>
        <v/>
      </c>
      <c r="D1949" s="46" t="str">
        <f>IF(COUNTIFS('GSTN-Diff Gross'!$D$7:$D$1006,'2A'!E948,'GSTN-Diff Gross'!$R$7:$R$1006,"&lt;&gt;0")+COUNTIFS('GSTN-Diff Gross'!$D$7:$D$1006,'2A'!E948,'GSTN-Diff Gross'!$S$7:$S$1006,"&lt;&gt;0")+COUNTIFS('GSTN-Diff Gross'!$D$7:$D$1006,'2A'!E948,'GSTN-Diff Gross'!$T$7:$T$1006,"&lt;&gt;0")+COUNTIFS('GSTN-Diff Gross'!$D$7:$D$1006,'2A'!E948,'GSTN-Diff Gross'!$U$7:$U$1006,"&lt;&gt;0")+COUNTIFS('GSTN-Diff Gross'!$D$7:$D$1006,'2A'!E948,'GSTN-Diff Gross'!$V$7:$V$1006,"&lt;&gt;0"),'2A'!F948,"")</f>
        <v/>
      </c>
      <c r="E1949" s="69" t="str">
        <f>IF(COUNTIFS('GSTN-Diff Gross'!$D$7:$D$1006,'2A'!E948,'GSTN-Diff Gross'!$R$7:$R$1006,"&lt;&gt;0")+COUNTIFS('GSTN-Diff Gross'!$D$7:$D$1006,'2A'!E948,'GSTN-Diff Gross'!$S$7:$S$1006,"&lt;&gt;0")+COUNTIFS('GSTN-Diff Gross'!$D$7:$D$1006,'2A'!E948,'GSTN-Diff Gross'!$T$7:$T$1006,"&lt;&gt;0")+COUNTIFS('GSTN-Diff Gross'!$D$7:$D$1006,'2A'!E948,'GSTN-Diff Gross'!$U$7:$U$1006,"&lt;&gt;0")+COUNTIFS('GSTN-Diff Gross'!$D$7:$D$1006,'2A'!E948,'GSTN-Diff Gross'!$V$7:$V$1006,"&lt;&gt;0"),'2A'!G948,"")</f>
        <v/>
      </c>
      <c r="F1949" s="91" t="str">
        <f>IF(COUNTIFS('GSTN-Diff Gross'!$D$7:$D$1006,'2A'!E948,'GSTN-Diff Gross'!$R$7:$R$1006,"&lt;&gt;0")+COUNTIFS('GSTN-Diff Gross'!$D$7:$D$1006,'2A'!E948,'GSTN-Diff Gross'!$S$7:$S$1006,"&lt;&gt;0")+COUNTIFS('GSTN-Diff Gross'!$D$7:$D$1006,'2A'!E948,'GSTN-Diff Gross'!$T$7:$T$1006,"&lt;&gt;0")+COUNTIFS('GSTN-Diff Gross'!$D$7:$D$1006,'2A'!E948,'GSTN-Diff Gross'!$U$7:$U$1006,"&lt;&gt;0")+COUNTIFS('GSTN-Diff Gross'!$D$7:$D$1006,'2A'!E948,'GSTN-Diff Gross'!$V$7:$V$1006,"&lt;&gt;0"),'2A'!H948,"")</f>
        <v/>
      </c>
      <c r="G1949" s="96">
        <f t="shared" si="214"/>
        <v>0</v>
      </c>
      <c r="H1949" s="96">
        <f t="shared" si="215"/>
        <v>0</v>
      </c>
      <c r="I1949" s="97">
        <f t="shared" si="216"/>
        <v>0</v>
      </c>
      <c r="J1949" s="98">
        <f t="shared" si="217"/>
        <v>0</v>
      </c>
      <c r="K1949" s="96">
        <f t="shared" si="218"/>
        <v>0</v>
      </c>
      <c r="L1949" s="93">
        <f>IFERROR(VLOOKUP(B1949,BOOKS!$D$6:$M$1005,6,0),0)</f>
        <v>0</v>
      </c>
      <c r="M1949" s="88">
        <f>IFERROR(VLOOKUP(B1949,BOOKS!$D$6:$M$1005,7,0),0)</f>
        <v>0</v>
      </c>
      <c r="N1949" s="88">
        <f>IFERROR(VLOOKUP(B1949,BOOKS!$D$6:$M$1005,8,0),0)</f>
        <v>0</v>
      </c>
      <c r="O1949" s="88">
        <f>IFERROR(VLOOKUP(B1949,BOOKS!$D$6:$M$1005,9,0),0)</f>
        <v>0</v>
      </c>
      <c r="P1949" s="88">
        <f>IFERROR(VLOOKUP(B1949,BOOKS!$D$6:$M$1005,10,0),0)</f>
        <v>0</v>
      </c>
      <c r="Q1949" s="84">
        <f>IFERROR(VLOOKUP(B1949,'2A'!$D$6:$M$1005,6,0),0)</f>
        <v>0</v>
      </c>
      <c r="R1949" s="44">
        <f>IFERROR(VLOOKUP(B1949,'2A'!$D$6:$M$1005,7,0),0)</f>
        <v>0</v>
      </c>
      <c r="S1949" s="44">
        <f>IFERROR(VLOOKUP(B1949,'2A'!$D$6:$M$1005,8,0),0)</f>
        <v>0</v>
      </c>
      <c r="T1949" s="44">
        <f>IFERROR(VLOOKUP(B1949,'2A'!$D$6:$M$1005,9,0),0)</f>
        <v>0</v>
      </c>
      <c r="U1949" s="44">
        <f>IFERROR(VLOOKUP(B1949,'2A'!$D$6:$M$1005,10,0),0)</f>
        <v>0</v>
      </c>
      <c r="V1949" s="111"/>
    </row>
    <row r="1950" spans="1:22">
      <c r="A1950" s="161">
        <f t="shared" si="220"/>
        <v>1944</v>
      </c>
      <c r="B1950" s="161" t="str">
        <f t="shared" si="219"/>
        <v/>
      </c>
      <c r="C1950" s="161" t="str">
        <f>IF(COUNTIFS('GSTN-Diff Gross'!$D$7:$D$1006,'2A'!E949,'GSTN-Diff Gross'!$R$7:$R$1006,"&lt;&gt;0")+COUNTIFS('GSTN-Diff Gross'!$D$7:$D$1006,'2A'!E949,'GSTN-Diff Gross'!$S$7:$S$1006,"&lt;&gt;0")+COUNTIFS('GSTN-Diff Gross'!$D$7:$D$1006,'2A'!E949,'GSTN-Diff Gross'!$T$7:$T$1006,"&lt;&gt;0")+COUNTIFS('GSTN-Diff Gross'!$D$7:$D$1006,'2A'!E949,'GSTN-Diff Gross'!$U$7:$U$1006,"&lt;&gt;0")+COUNTIFS('GSTN-Diff Gross'!$D$7:$D$1006,'2A'!E949,'GSTN-Diff Gross'!$V$7:$V$1006,"&lt;&gt;0"),'2A'!E949,"")</f>
        <v/>
      </c>
      <c r="D1950" s="41" t="str">
        <f>IF(COUNTIFS('GSTN-Diff Gross'!$D$7:$D$1006,'2A'!E949,'GSTN-Diff Gross'!$R$7:$R$1006,"&lt;&gt;0")+COUNTIFS('GSTN-Diff Gross'!$D$7:$D$1006,'2A'!E949,'GSTN-Diff Gross'!$S$7:$S$1006,"&lt;&gt;0")+COUNTIFS('GSTN-Diff Gross'!$D$7:$D$1006,'2A'!E949,'GSTN-Diff Gross'!$T$7:$T$1006,"&lt;&gt;0")+COUNTIFS('GSTN-Diff Gross'!$D$7:$D$1006,'2A'!E949,'GSTN-Diff Gross'!$U$7:$U$1006,"&lt;&gt;0")+COUNTIFS('GSTN-Diff Gross'!$D$7:$D$1006,'2A'!E949,'GSTN-Diff Gross'!$V$7:$V$1006,"&lt;&gt;0"),'2A'!F949,"")</f>
        <v/>
      </c>
      <c r="E1950" s="68" t="str">
        <f>IF(COUNTIFS('GSTN-Diff Gross'!$D$7:$D$1006,'2A'!E949,'GSTN-Diff Gross'!$R$7:$R$1006,"&lt;&gt;0")+COUNTIFS('GSTN-Diff Gross'!$D$7:$D$1006,'2A'!E949,'GSTN-Diff Gross'!$S$7:$S$1006,"&lt;&gt;0")+COUNTIFS('GSTN-Diff Gross'!$D$7:$D$1006,'2A'!E949,'GSTN-Diff Gross'!$T$7:$T$1006,"&lt;&gt;0")+COUNTIFS('GSTN-Diff Gross'!$D$7:$D$1006,'2A'!E949,'GSTN-Diff Gross'!$U$7:$U$1006,"&lt;&gt;0")+COUNTIFS('GSTN-Diff Gross'!$D$7:$D$1006,'2A'!E949,'GSTN-Diff Gross'!$V$7:$V$1006,"&lt;&gt;0"),'2A'!G949,"")</f>
        <v/>
      </c>
      <c r="F1950" s="90" t="str">
        <f>IF(COUNTIFS('GSTN-Diff Gross'!$D$7:$D$1006,'2A'!E949,'GSTN-Diff Gross'!$R$7:$R$1006,"&lt;&gt;0")+COUNTIFS('GSTN-Diff Gross'!$D$7:$D$1006,'2A'!E949,'GSTN-Diff Gross'!$S$7:$S$1006,"&lt;&gt;0")+COUNTIFS('GSTN-Diff Gross'!$D$7:$D$1006,'2A'!E949,'GSTN-Diff Gross'!$T$7:$T$1006,"&lt;&gt;0")+COUNTIFS('GSTN-Diff Gross'!$D$7:$D$1006,'2A'!E949,'GSTN-Diff Gross'!$U$7:$U$1006,"&lt;&gt;0")+COUNTIFS('GSTN-Diff Gross'!$D$7:$D$1006,'2A'!E949,'GSTN-Diff Gross'!$V$7:$V$1006,"&lt;&gt;0"),'2A'!H949,"")</f>
        <v/>
      </c>
      <c r="G1950" s="167">
        <f t="shared" si="214"/>
        <v>0</v>
      </c>
      <c r="H1950" s="167">
        <f t="shared" si="215"/>
        <v>0</v>
      </c>
      <c r="I1950" s="167">
        <f t="shared" si="216"/>
        <v>0</v>
      </c>
      <c r="J1950" s="167">
        <f t="shared" si="217"/>
        <v>0</v>
      </c>
      <c r="K1950" s="167">
        <f t="shared" si="218"/>
        <v>0</v>
      </c>
      <c r="L1950" s="99">
        <f>IFERROR(VLOOKUP(B1950,BOOKS!$D$6:$M$1005,6,0),0)</f>
        <v>0</v>
      </c>
      <c r="M1950" s="100">
        <f>IFERROR(VLOOKUP(B1950,BOOKS!$D$6:$M$1005,7,0),0)</f>
        <v>0</v>
      </c>
      <c r="N1950" s="100">
        <f>IFERROR(VLOOKUP(B1950,BOOKS!$D$6:$M$1005,8,0),0)</f>
        <v>0</v>
      </c>
      <c r="O1950" s="100">
        <f>IFERROR(VLOOKUP(B1950,BOOKS!$D$6:$M$1005,9,0),0)</f>
        <v>0</v>
      </c>
      <c r="P1950" s="100">
        <f>IFERROR(VLOOKUP(B1950,BOOKS!$D$6:$M$1005,10,0),0)</f>
        <v>0</v>
      </c>
      <c r="Q1950" s="94">
        <f>IFERROR(VLOOKUP(B1950,'2A'!$D$6:$M$1005,6,0),0)</f>
        <v>0</v>
      </c>
      <c r="R1950" s="95">
        <f>IFERROR(VLOOKUP(B1950,'2A'!$D$6:$M$1005,7,0),0)</f>
        <v>0</v>
      </c>
      <c r="S1950" s="95">
        <f>IFERROR(VLOOKUP(B1950,'2A'!$D$6:$M$1005,8,0),0)</f>
        <v>0</v>
      </c>
      <c r="T1950" s="95">
        <f>IFERROR(VLOOKUP(B1950,'2A'!$D$6:$M$1005,9,0),0)</f>
        <v>0</v>
      </c>
      <c r="U1950" s="95">
        <f>IFERROR(VLOOKUP(B1950,'2A'!$D$6:$M$1005,10,0),0)</f>
        <v>0</v>
      </c>
      <c r="V1950" s="111"/>
    </row>
    <row r="1951" spans="1:22">
      <c r="A1951" s="163">
        <f t="shared" si="220"/>
        <v>1945</v>
      </c>
      <c r="B1951" s="163" t="str">
        <f t="shared" si="219"/>
        <v/>
      </c>
      <c r="C1951" s="163" t="str">
        <f>IF(COUNTIFS('GSTN-Diff Gross'!$D$7:$D$1006,'2A'!E950,'GSTN-Diff Gross'!$R$7:$R$1006,"&lt;&gt;0")+COUNTIFS('GSTN-Diff Gross'!$D$7:$D$1006,'2A'!E950,'GSTN-Diff Gross'!$S$7:$S$1006,"&lt;&gt;0")+COUNTIFS('GSTN-Diff Gross'!$D$7:$D$1006,'2A'!E950,'GSTN-Diff Gross'!$T$7:$T$1006,"&lt;&gt;0")+COUNTIFS('GSTN-Diff Gross'!$D$7:$D$1006,'2A'!E950,'GSTN-Diff Gross'!$U$7:$U$1006,"&lt;&gt;0")+COUNTIFS('GSTN-Diff Gross'!$D$7:$D$1006,'2A'!E950,'GSTN-Diff Gross'!$V$7:$V$1006,"&lt;&gt;0"),'2A'!E950,"")</f>
        <v/>
      </c>
      <c r="D1951" s="46" t="str">
        <f>IF(COUNTIFS('GSTN-Diff Gross'!$D$7:$D$1006,'2A'!E950,'GSTN-Diff Gross'!$R$7:$R$1006,"&lt;&gt;0")+COUNTIFS('GSTN-Diff Gross'!$D$7:$D$1006,'2A'!E950,'GSTN-Diff Gross'!$S$7:$S$1006,"&lt;&gt;0")+COUNTIFS('GSTN-Diff Gross'!$D$7:$D$1006,'2A'!E950,'GSTN-Diff Gross'!$T$7:$T$1006,"&lt;&gt;0")+COUNTIFS('GSTN-Diff Gross'!$D$7:$D$1006,'2A'!E950,'GSTN-Diff Gross'!$U$7:$U$1006,"&lt;&gt;0")+COUNTIFS('GSTN-Diff Gross'!$D$7:$D$1006,'2A'!E950,'GSTN-Diff Gross'!$V$7:$V$1006,"&lt;&gt;0"),'2A'!F950,"")</f>
        <v/>
      </c>
      <c r="E1951" s="69" t="str">
        <f>IF(COUNTIFS('GSTN-Diff Gross'!$D$7:$D$1006,'2A'!E950,'GSTN-Diff Gross'!$R$7:$R$1006,"&lt;&gt;0")+COUNTIFS('GSTN-Diff Gross'!$D$7:$D$1006,'2A'!E950,'GSTN-Diff Gross'!$S$7:$S$1006,"&lt;&gt;0")+COUNTIFS('GSTN-Diff Gross'!$D$7:$D$1006,'2A'!E950,'GSTN-Diff Gross'!$T$7:$T$1006,"&lt;&gt;0")+COUNTIFS('GSTN-Diff Gross'!$D$7:$D$1006,'2A'!E950,'GSTN-Diff Gross'!$U$7:$U$1006,"&lt;&gt;0")+COUNTIFS('GSTN-Diff Gross'!$D$7:$D$1006,'2A'!E950,'GSTN-Diff Gross'!$V$7:$V$1006,"&lt;&gt;0"),'2A'!G950,"")</f>
        <v/>
      </c>
      <c r="F1951" s="91" t="str">
        <f>IF(COUNTIFS('GSTN-Diff Gross'!$D$7:$D$1006,'2A'!E950,'GSTN-Diff Gross'!$R$7:$R$1006,"&lt;&gt;0")+COUNTIFS('GSTN-Diff Gross'!$D$7:$D$1006,'2A'!E950,'GSTN-Diff Gross'!$S$7:$S$1006,"&lt;&gt;0")+COUNTIFS('GSTN-Diff Gross'!$D$7:$D$1006,'2A'!E950,'GSTN-Diff Gross'!$T$7:$T$1006,"&lt;&gt;0")+COUNTIFS('GSTN-Diff Gross'!$D$7:$D$1006,'2A'!E950,'GSTN-Diff Gross'!$U$7:$U$1006,"&lt;&gt;0")+COUNTIFS('GSTN-Diff Gross'!$D$7:$D$1006,'2A'!E950,'GSTN-Diff Gross'!$V$7:$V$1006,"&lt;&gt;0"),'2A'!H950,"")</f>
        <v/>
      </c>
      <c r="G1951" s="96">
        <f t="shared" si="214"/>
        <v>0</v>
      </c>
      <c r="H1951" s="96">
        <f t="shared" si="215"/>
        <v>0</v>
      </c>
      <c r="I1951" s="97">
        <f t="shared" si="216"/>
        <v>0</v>
      </c>
      <c r="J1951" s="98">
        <f t="shared" si="217"/>
        <v>0</v>
      </c>
      <c r="K1951" s="96">
        <f t="shared" si="218"/>
        <v>0</v>
      </c>
      <c r="L1951" s="93">
        <f>IFERROR(VLOOKUP(B1951,BOOKS!$D$6:$M$1005,6,0),0)</f>
        <v>0</v>
      </c>
      <c r="M1951" s="88">
        <f>IFERROR(VLOOKUP(B1951,BOOKS!$D$6:$M$1005,7,0),0)</f>
        <v>0</v>
      </c>
      <c r="N1951" s="88">
        <f>IFERROR(VLOOKUP(B1951,BOOKS!$D$6:$M$1005,8,0),0)</f>
        <v>0</v>
      </c>
      <c r="O1951" s="88">
        <f>IFERROR(VLOOKUP(B1951,BOOKS!$D$6:$M$1005,9,0),0)</f>
        <v>0</v>
      </c>
      <c r="P1951" s="88">
        <f>IFERROR(VLOOKUP(B1951,BOOKS!$D$6:$M$1005,10,0),0)</f>
        <v>0</v>
      </c>
      <c r="Q1951" s="84">
        <f>IFERROR(VLOOKUP(B1951,'2A'!$D$6:$M$1005,6,0),0)</f>
        <v>0</v>
      </c>
      <c r="R1951" s="44">
        <f>IFERROR(VLOOKUP(B1951,'2A'!$D$6:$M$1005,7,0),0)</f>
        <v>0</v>
      </c>
      <c r="S1951" s="44">
        <f>IFERROR(VLOOKUP(B1951,'2A'!$D$6:$M$1005,8,0),0)</f>
        <v>0</v>
      </c>
      <c r="T1951" s="44">
        <f>IFERROR(VLOOKUP(B1951,'2A'!$D$6:$M$1005,9,0),0)</f>
        <v>0</v>
      </c>
      <c r="U1951" s="44">
        <f>IFERROR(VLOOKUP(B1951,'2A'!$D$6:$M$1005,10,0),0)</f>
        <v>0</v>
      </c>
      <c r="V1951" s="111"/>
    </row>
    <row r="1952" spans="1:22">
      <c r="A1952" s="161">
        <f t="shared" si="220"/>
        <v>1946</v>
      </c>
      <c r="B1952" s="161" t="str">
        <f t="shared" si="219"/>
        <v/>
      </c>
      <c r="C1952" s="161" t="str">
        <f>IF(COUNTIFS('GSTN-Diff Gross'!$D$7:$D$1006,'2A'!E951,'GSTN-Diff Gross'!$R$7:$R$1006,"&lt;&gt;0")+COUNTIFS('GSTN-Diff Gross'!$D$7:$D$1006,'2A'!E951,'GSTN-Diff Gross'!$S$7:$S$1006,"&lt;&gt;0")+COUNTIFS('GSTN-Diff Gross'!$D$7:$D$1006,'2A'!E951,'GSTN-Diff Gross'!$T$7:$T$1006,"&lt;&gt;0")+COUNTIFS('GSTN-Diff Gross'!$D$7:$D$1006,'2A'!E951,'GSTN-Diff Gross'!$U$7:$U$1006,"&lt;&gt;0")+COUNTIFS('GSTN-Diff Gross'!$D$7:$D$1006,'2A'!E951,'GSTN-Diff Gross'!$V$7:$V$1006,"&lt;&gt;0"),'2A'!E951,"")</f>
        <v/>
      </c>
      <c r="D1952" s="41" t="str">
        <f>IF(COUNTIFS('GSTN-Diff Gross'!$D$7:$D$1006,'2A'!E951,'GSTN-Diff Gross'!$R$7:$R$1006,"&lt;&gt;0")+COUNTIFS('GSTN-Diff Gross'!$D$7:$D$1006,'2A'!E951,'GSTN-Diff Gross'!$S$7:$S$1006,"&lt;&gt;0")+COUNTIFS('GSTN-Diff Gross'!$D$7:$D$1006,'2A'!E951,'GSTN-Diff Gross'!$T$7:$T$1006,"&lt;&gt;0")+COUNTIFS('GSTN-Diff Gross'!$D$7:$D$1006,'2A'!E951,'GSTN-Diff Gross'!$U$7:$U$1006,"&lt;&gt;0")+COUNTIFS('GSTN-Diff Gross'!$D$7:$D$1006,'2A'!E951,'GSTN-Diff Gross'!$V$7:$V$1006,"&lt;&gt;0"),'2A'!F951,"")</f>
        <v/>
      </c>
      <c r="E1952" s="68" t="str">
        <f>IF(COUNTIFS('GSTN-Diff Gross'!$D$7:$D$1006,'2A'!E951,'GSTN-Diff Gross'!$R$7:$R$1006,"&lt;&gt;0")+COUNTIFS('GSTN-Diff Gross'!$D$7:$D$1006,'2A'!E951,'GSTN-Diff Gross'!$S$7:$S$1006,"&lt;&gt;0")+COUNTIFS('GSTN-Diff Gross'!$D$7:$D$1006,'2A'!E951,'GSTN-Diff Gross'!$T$7:$T$1006,"&lt;&gt;0")+COUNTIFS('GSTN-Diff Gross'!$D$7:$D$1006,'2A'!E951,'GSTN-Diff Gross'!$U$7:$U$1006,"&lt;&gt;0")+COUNTIFS('GSTN-Diff Gross'!$D$7:$D$1006,'2A'!E951,'GSTN-Diff Gross'!$V$7:$V$1006,"&lt;&gt;0"),'2A'!G951,"")</f>
        <v/>
      </c>
      <c r="F1952" s="90" t="str">
        <f>IF(COUNTIFS('GSTN-Diff Gross'!$D$7:$D$1006,'2A'!E951,'GSTN-Diff Gross'!$R$7:$R$1006,"&lt;&gt;0")+COUNTIFS('GSTN-Diff Gross'!$D$7:$D$1006,'2A'!E951,'GSTN-Diff Gross'!$S$7:$S$1006,"&lt;&gt;0")+COUNTIFS('GSTN-Diff Gross'!$D$7:$D$1006,'2A'!E951,'GSTN-Diff Gross'!$T$7:$T$1006,"&lt;&gt;0")+COUNTIFS('GSTN-Diff Gross'!$D$7:$D$1006,'2A'!E951,'GSTN-Diff Gross'!$U$7:$U$1006,"&lt;&gt;0")+COUNTIFS('GSTN-Diff Gross'!$D$7:$D$1006,'2A'!E951,'GSTN-Diff Gross'!$V$7:$V$1006,"&lt;&gt;0"),'2A'!H951,"")</f>
        <v/>
      </c>
      <c r="G1952" s="167">
        <f t="shared" si="214"/>
        <v>0</v>
      </c>
      <c r="H1952" s="167">
        <f t="shared" si="215"/>
        <v>0</v>
      </c>
      <c r="I1952" s="167">
        <f t="shared" si="216"/>
        <v>0</v>
      </c>
      <c r="J1952" s="167">
        <f t="shared" si="217"/>
        <v>0</v>
      </c>
      <c r="K1952" s="167">
        <f t="shared" si="218"/>
        <v>0</v>
      </c>
      <c r="L1952" s="99">
        <f>IFERROR(VLOOKUP(B1952,BOOKS!$D$6:$M$1005,6,0),0)</f>
        <v>0</v>
      </c>
      <c r="M1952" s="100">
        <f>IFERROR(VLOOKUP(B1952,BOOKS!$D$6:$M$1005,7,0),0)</f>
        <v>0</v>
      </c>
      <c r="N1952" s="100">
        <f>IFERROR(VLOOKUP(B1952,BOOKS!$D$6:$M$1005,8,0),0)</f>
        <v>0</v>
      </c>
      <c r="O1952" s="100">
        <f>IFERROR(VLOOKUP(B1952,BOOKS!$D$6:$M$1005,9,0),0)</f>
        <v>0</v>
      </c>
      <c r="P1952" s="100">
        <f>IFERROR(VLOOKUP(B1952,BOOKS!$D$6:$M$1005,10,0),0)</f>
        <v>0</v>
      </c>
      <c r="Q1952" s="94">
        <f>IFERROR(VLOOKUP(B1952,'2A'!$D$6:$M$1005,6,0),0)</f>
        <v>0</v>
      </c>
      <c r="R1952" s="95">
        <f>IFERROR(VLOOKUP(B1952,'2A'!$D$6:$M$1005,7,0),0)</f>
        <v>0</v>
      </c>
      <c r="S1952" s="95">
        <f>IFERROR(VLOOKUP(B1952,'2A'!$D$6:$M$1005,8,0),0)</f>
        <v>0</v>
      </c>
      <c r="T1952" s="95">
        <f>IFERROR(VLOOKUP(B1952,'2A'!$D$6:$M$1005,9,0),0)</f>
        <v>0</v>
      </c>
      <c r="U1952" s="95">
        <f>IFERROR(VLOOKUP(B1952,'2A'!$D$6:$M$1005,10,0),0)</f>
        <v>0</v>
      </c>
      <c r="V1952" s="111"/>
    </row>
    <row r="1953" spans="1:22">
      <c r="A1953" s="163">
        <f t="shared" si="220"/>
        <v>1947</v>
      </c>
      <c r="B1953" s="163" t="str">
        <f t="shared" si="219"/>
        <v/>
      </c>
      <c r="C1953" s="163" t="str">
        <f>IF(COUNTIFS('GSTN-Diff Gross'!$D$7:$D$1006,'2A'!E952,'GSTN-Diff Gross'!$R$7:$R$1006,"&lt;&gt;0")+COUNTIFS('GSTN-Diff Gross'!$D$7:$D$1006,'2A'!E952,'GSTN-Diff Gross'!$S$7:$S$1006,"&lt;&gt;0")+COUNTIFS('GSTN-Diff Gross'!$D$7:$D$1006,'2A'!E952,'GSTN-Diff Gross'!$T$7:$T$1006,"&lt;&gt;0")+COUNTIFS('GSTN-Diff Gross'!$D$7:$D$1006,'2A'!E952,'GSTN-Diff Gross'!$U$7:$U$1006,"&lt;&gt;0")+COUNTIFS('GSTN-Diff Gross'!$D$7:$D$1006,'2A'!E952,'GSTN-Diff Gross'!$V$7:$V$1006,"&lt;&gt;0"),'2A'!E952,"")</f>
        <v/>
      </c>
      <c r="D1953" s="46" t="str">
        <f>IF(COUNTIFS('GSTN-Diff Gross'!$D$7:$D$1006,'2A'!E952,'GSTN-Diff Gross'!$R$7:$R$1006,"&lt;&gt;0")+COUNTIFS('GSTN-Diff Gross'!$D$7:$D$1006,'2A'!E952,'GSTN-Diff Gross'!$S$7:$S$1006,"&lt;&gt;0")+COUNTIFS('GSTN-Diff Gross'!$D$7:$D$1006,'2A'!E952,'GSTN-Diff Gross'!$T$7:$T$1006,"&lt;&gt;0")+COUNTIFS('GSTN-Diff Gross'!$D$7:$D$1006,'2A'!E952,'GSTN-Diff Gross'!$U$7:$U$1006,"&lt;&gt;0")+COUNTIFS('GSTN-Diff Gross'!$D$7:$D$1006,'2A'!E952,'GSTN-Diff Gross'!$V$7:$V$1006,"&lt;&gt;0"),'2A'!F952,"")</f>
        <v/>
      </c>
      <c r="E1953" s="69" t="str">
        <f>IF(COUNTIFS('GSTN-Diff Gross'!$D$7:$D$1006,'2A'!E952,'GSTN-Diff Gross'!$R$7:$R$1006,"&lt;&gt;0")+COUNTIFS('GSTN-Diff Gross'!$D$7:$D$1006,'2A'!E952,'GSTN-Diff Gross'!$S$7:$S$1006,"&lt;&gt;0")+COUNTIFS('GSTN-Diff Gross'!$D$7:$D$1006,'2A'!E952,'GSTN-Diff Gross'!$T$7:$T$1006,"&lt;&gt;0")+COUNTIFS('GSTN-Diff Gross'!$D$7:$D$1006,'2A'!E952,'GSTN-Diff Gross'!$U$7:$U$1006,"&lt;&gt;0")+COUNTIFS('GSTN-Diff Gross'!$D$7:$D$1006,'2A'!E952,'GSTN-Diff Gross'!$V$7:$V$1006,"&lt;&gt;0"),'2A'!G952,"")</f>
        <v/>
      </c>
      <c r="F1953" s="91" t="str">
        <f>IF(COUNTIFS('GSTN-Diff Gross'!$D$7:$D$1006,'2A'!E952,'GSTN-Diff Gross'!$R$7:$R$1006,"&lt;&gt;0")+COUNTIFS('GSTN-Diff Gross'!$D$7:$D$1006,'2A'!E952,'GSTN-Diff Gross'!$S$7:$S$1006,"&lt;&gt;0")+COUNTIFS('GSTN-Diff Gross'!$D$7:$D$1006,'2A'!E952,'GSTN-Diff Gross'!$T$7:$T$1006,"&lt;&gt;0")+COUNTIFS('GSTN-Diff Gross'!$D$7:$D$1006,'2A'!E952,'GSTN-Diff Gross'!$U$7:$U$1006,"&lt;&gt;0")+COUNTIFS('GSTN-Diff Gross'!$D$7:$D$1006,'2A'!E952,'GSTN-Diff Gross'!$V$7:$V$1006,"&lt;&gt;0"),'2A'!H952,"")</f>
        <v/>
      </c>
      <c r="G1953" s="96">
        <f t="shared" si="214"/>
        <v>0</v>
      </c>
      <c r="H1953" s="96">
        <f t="shared" si="215"/>
        <v>0</v>
      </c>
      <c r="I1953" s="97">
        <f t="shared" si="216"/>
        <v>0</v>
      </c>
      <c r="J1953" s="98">
        <f t="shared" si="217"/>
        <v>0</v>
      </c>
      <c r="K1953" s="96">
        <f t="shared" si="218"/>
        <v>0</v>
      </c>
      <c r="L1953" s="93">
        <f>IFERROR(VLOOKUP(B1953,BOOKS!$D$6:$M$1005,6,0),0)</f>
        <v>0</v>
      </c>
      <c r="M1953" s="88">
        <f>IFERROR(VLOOKUP(B1953,BOOKS!$D$6:$M$1005,7,0),0)</f>
        <v>0</v>
      </c>
      <c r="N1953" s="88">
        <f>IFERROR(VLOOKUP(B1953,BOOKS!$D$6:$M$1005,8,0),0)</f>
        <v>0</v>
      </c>
      <c r="O1953" s="88">
        <f>IFERROR(VLOOKUP(B1953,BOOKS!$D$6:$M$1005,9,0),0)</f>
        <v>0</v>
      </c>
      <c r="P1953" s="88">
        <f>IFERROR(VLOOKUP(B1953,BOOKS!$D$6:$M$1005,10,0),0)</f>
        <v>0</v>
      </c>
      <c r="Q1953" s="84">
        <f>IFERROR(VLOOKUP(B1953,'2A'!$D$6:$M$1005,6,0),0)</f>
        <v>0</v>
      </c>
      <c r="R1953" s="44">
        <f>IFERROR(VLOOKUP(B1953,'2A'!$D$6:$M$1005,7,0),0)</f>
        <v>0</v>
      </c>
      <c r="S1953" s="44">
        <f>IFERROR(VLOOKUP(B1953,'2A'!$D$6:$M$1005,8,0),0)</f>
        <v>0</v>
      </c>
      <c r="T1953" s="44">
        <f>IFERROR(VLOOKUP(B1953,'2A'!$D$6:$M$1005,9,0),0)</f>
        <v>0</v>
      </c>
      <c r="U1953" s="44">
        <f>IFERROR(VLOOKUP(B1953,'2A'!$D$6:$M$1005,10,0),0)</f>
        <v>0</v>
      </c>
      <c r="V1953" s="111"/>
    </row>
    <row r="1954" spans="1:22">
      <c r="A1954" s="161">
        <f t="shared" si="220"/>
        <v>1948</v>
      </c>
      <c r="B1954" s="161" t="str">
        <f t="shared" si="219"/>
        <v/>
      </c>
      <c r="C1954" s="161" t="str">
        <f>IF(COUNTIFS('GSTN-Diff Gross'!$D$7:$D$1006,'2A'!E953,'GSTN-Diff Gross'!$R$7:$R$1006,"&lt;&gt;0")+COUNTIFS('GSTN-Diff Gross'!$D$7:$D$1006,'2A'!E953,'GSTN-Diff Gross'!$S$7:$S$1006,"&lt;&gt;0")+COUNTIFS('GSTN-Diff Gross'!$D$7:$D$1006,'2A'!E953,'GSTN-Diff Gross'!$T$7:$T$1006,"&lt;&gt;0")+COUNTIFS('GSTN-Diff Gross'!$D$7:$D$1006,'2A'!E953,'GSTN-Diff Gross'!$U$7:$U$1006,"&lt;&gt;0")+COUNTIFS('GSTN-Diff Gross'!$D$7:$D$1006,'2A'!E953,'GSTN-Diff Gross'!$V$7:$V$1006,"&lt;&gt;0"),'2A'!E953,"")</f>
        <v/>
      </c>
      <c r="D1954" s="41" t="str">
        <f>IF(COUNTIFS('GSTN-Diff Gross'!$D$7:$D$1006,'2A'!E953,'GSTN-Diff Gross'!$R$7:$R$1006,"&lt;&gt;0")+COUNTIFS('GSTN-Diff Gross'!$D$7:$D$1006,'2A'!E953,'GSTN-Diff Gross'!$S$7:$S$1006,"&lt;&gt;0")+COUNTIFS('GSTN-Diff Gross'!$D$7:$D$1006,'2A'!E953,'GSTN-Diff Gross'!$T$7:$T$1006,"&lt;&gt;0")+COUNTIFS('GSTN-Diff Gross'!$D$7:$D$1006,'2A'!E953,'GSTN-Diff Gross'!$U$7:$U$1006,"&lt;&gt;0")+COUNTIFS('GSTN-Diff Gross'!$D$7:$D$1006,'2A'!E953,'GSTN-Diff Gross'!$V$7:$V$1006,"&lt;&gt;0"),'2A'!F953,"")</f>
        <v/>
      </c>
      <c r="E1954" s="68" t="str">
        <f>IF(COUNTIFS('GSTN-Diff Gross'!$D$7:$D$1006,'2A'!E953,'GSTN-Diff Gross'!$R$7:$R$1006,"&lt;&gt;0")+COUNTIFS('GSTN-Diff Gross'!$D$7:$D$1006,'2A'!E953,'GSTN-Diff Gross'!$S$7:$S$1006,"&lt;&gt;0")+COUNTIFS('GSTN-Diff Gross'!$D$7:$D$1006,'2A'!E953,'GSTN-Diff Gross'!$T$7:$T$1006,"&lt;&gt;0")+COUNTIFS('GSTN-Diff Gross'!$D$7:$D$1006,'2A'!E953,'GSTN-Diff Gross'!$U$7:$U$1006,"&lt;&gt;0")+COUNTIFS('GSTN-Diff Gross'!$D$7:$D$1006,'2A'!E953,'GSTN-Diff Gross'!$V$7:$V$1006,"&lt;&gt;0"),'2A'!G953,"")</f>
        <v/>
      </c>
      <c r="F1954" s="90" t="str">
        <f>IF(COUNTIFS('GSTN-Diff Gross'!$D$7:$D$1006,'2A'!E953,'GSTN-Diff Gross'!$R$7:$R$1006,"&lt;&gt;0")+COUNTIFS('GSTN-Diff Gross'!$D$7:$D$1006,'2A'!E953,'GSTN-Diff Gross'!$S$7:$S$1006,"&lt;&gt;0")+COUNTIFS('GSTN-Diff Gross'!$D$7:$D$1006,'2A'!E953,'GSTN-Diff Gross'!$T$7:$T$1006,"&lt;&gt;0")+COUNTIFS('GSTN-Diff Gross'!$D$7:$D$1006,'2A'!E953,'GSTN-Diff Gross'!$U$7:$U$1006,"&lt;&gt;0")+COUNTIFS('GSTN-Diff Gross'!$D$7:$D$1006,'2A'!E953,'GSTN-Diff Gross'!$V$7:$V$1006,"&lt;&gt;0"),'2A'!H953,"")</f>
        <v/>
      </c>
      <c r="G1954" s="167">
        <f t="shared" si="214"/>
        <v>0</v>
      </c>
      <c r="H1954" s="167">
        <f t="shared" si="215"/>
        <v>0</v>
      </c>
      <c r="I1954" s="167">
        <f t="shared" si="216"/>
        <v>0</v>
      </c>
      <c r="J1954" s="167">
        <f t="shared" si="217"/>
        <v>0</v>
      </c>
      <c r="K1954" s="167">
        <f t="shared" si="218"/>
        <v>0</v>
      </c>
      <c r="L1954" s="99">
        <f>IFERROR(VLOOKUP(B1954,BOOKS!$D$6:$M$1005,6,0),0)</f>
        <v>0</v>
      </c>
      <c r="M1954" s="100">
        <f>IFERROR(VLOOKUP(B1954,BOOKS!$D$6:$M$1005,7,0),0)</f>
        <v>0</v>
      </c>
      <c r="N1954" s="100">
        <f>IFERROR(VLOOKUP(B1954,BOOKS!$D$6:$M$1005,8,0),0)</f>
        <v>0</v>
      </c>
      <c r="O1954" s="100">
        <f>IFERROR(VLOOKUP(B1954,BOOKS!$D$6:$M$1005,9,0),0)</f>
        <v>0</v>
      </c>
      <c r="P1954" s="100">
        <f>IFERROR(VLOOKUP(B1954,BOOKS!$D$6:$M$1005,10,0),0)</f>
        <v>0</v>
      </c>
      <c r="Q1954" s="94">
        <f>IFERROR(VLOOKUP(B1954,'2A'!$D$6:$M$1005,6,0),0)</f>
        <v>0</v>
      </c>
      <c r="R1954" s="95">
        <f>IFERROR(VLOOKUP(B1954,'2A'!$D$6:$M$1005,7,0),0)</f>
        <v>0</v>
      </c>
      <c r="S1954" s="95">
        <f>IFERROR(VLOOKUP(B1954,'2A'!$D$6:$M$1005,8,0),0)</f>
        <v>0</v>
      </c>
      <c r="T1954" s="95">
        <f>IFERROR(VLOOKUP(B1954,'2A'!$D$6:$M$1005,9,0),0)</f>
        <v>0</v>
      </c>
      <c r="U1954" s="95">
        <f>IFERROR(VLOOKUP(B1954,'2A'!$D$6:$M$1005,10,0),0)</f>
        <v>0</v>
      </c>
      <c r="V1954" s="111"/>
    </row>
    <row r="1955" spans="1:22">
      <c r="A1955" s="163">
        <f t="shared" si="220"/>
        <v>1949</v>
      </c>
      <c r="B1955" s="163" t="str">
        <f t="shared" si="219"/>
        <v/>
      </c>
      <c r="C1955" s="163" t="str">
        <f>IF(COUNTIFS('GSTN-Diff Gross'!$D$7:$D$1006,'2A'!E954,'GSTN-Diff Gross'!$R$7:$R$1006,"&lt;&gt;0")+COUNTIFS('GSTN-Diff Gross'!$D$7:$D$1006,'2A'!E954,'GSTN-Diff Gross'!$S$7:$S$1006,"&lt;&gt;0")+COUNTIFS('GSTN-Diff Gross'!$D$7:$D$1006,'2A'!E954,'GSTN-Diff Gross'!$T$7:$T$1006,"&lt;&gt;0")+COUNTIFS('GSTN-Diff Gross'!$D$7:$D$1006,'2A'!E954,'GSTN-Diff Gross'!$U$7:$U$1006,"&lt;&gt;0")+COUNTIFS('GSTN-Diff Gross'!$D$7:$D$1006,'2A'!E954,'GSTN-Diff Gross'!$V$7:$V$1006,"&lt;&gt;0"),'2A'!E954,"")</f>
        <v/>
      </c>
      <c r="D1955" s="46" t="str">
        <f>IF(COUNTIFS('GSTN-Diff Gross'!$D$7:$D$1006,'2A'!E954,'GSTN-Diff Gross'!$R$7:$R$1006,"&lt;&gt;0")+COUNTIFS('GSTN-Diff Gross'!$D$7:$D$1006,'2A'!E954,'GSTN-Diff Gross'!$S$7:$S$1006,"&lt;&gt;0")+COUNTIFS('GSTN-Diff Gross'!$D$7:$D$1006,'2A'!E954,'GSTN-Diff Gross'!$T$7:$T$1006,"&lt;&gt;0")+COUNTIFS('GSTN-Diff Gross'!$D$7:$D$1006,'2A'!E954,'GSTN-Diff Gross'!$U$7:$U$1006,"&lt;&gt;0")+COUNTIFS('GSTN-Diff Gross'!$D$7:$D$1006,'2A'!E954,'GSTN-Diff Gross'!$V$7:$V$1006,"&lt;&gt;0"),'2A'!F954,"")</f>
        <v/>
      </c>
      <c r="E1955" s="69" t="str">
        <f>IF(COUNTIFS('GSTN-Diff Gross'!$D$7:$D$1006,'2A'!E954,'GSTN-Diff Gross'!$R$7:$R$1006,"&lt;&gt;0")+COUNTIFS('GSTN-Diff Gross'!$D$7:$D$1006,'2A'!E954,'GSTN-Diff Gross'!$S$7:$S$1006,"&lt;&gt;0")+COUNTIFS('GSTN-Diff Gross'!$D$7:$D$1006,'2A'!E954,'GSTN-Diff Gross'!$T$7:$T$1006,"&lt;&gt;0")+COUNTIFS('GSTN-Diff Gross'!$D$7:$D$1006,'2A'!E954,'GSTN-Diff Gross'!$U$7:$U$1006,"&lt;&gt;0")+COUNTIFS('GSTN-Diff Gross'!$D$7:$D$1006,'2A'!E954,'GSTN-Diff Gross'!$V$7:$V$1006,"&lt;&gt;0"),'2A'!G954,"")</f>
        <v/>
      </c>
      <c r="F1955" s="91" t="str">
        <f>IF(COUNTIFS('GSTN-Diff Gross'!$D$7:$D$1006,'2A'!E954,'GSTN-Diff Gross'!$R$7:$R$1006,"&lt;&gt;0")+COUNTIFS('GSTN-Diff Gross'!$D$7:$D$1006,'2A'!E954,'GSTN-Diff Gross'!$S$7:$S$1006,"&lt;&gt;0")+COUNTIFS('GSTN-Diff Gross'!$D$7:$D$1006,'2A'!E954,'GSTN-Diff Gross'!$T$7:$T$1006,"&lt;&gt;0")+COUNTIFS('GSTN-Diff Gross'!$D$7:$D$1006,'2A'!E954,'GSTN-Diff Gross'!$U$7:$U$1006,"&lt;&gt;0")+COUNTIFS('GSTN-Diff Gross'!$D$7:$D$1006,'2A'!E954,'GSTN-Diff Gross'!$V$7:$V$1006,"&lt;&gt;0"),'2A'!H954,"")</f>
        <v/>
      </c>
      <c r="G1955" s="96">
        <f t="shared" si="214"/>
        <v>0</v>
      </c>
      <c r="H1955" s="96">
        <f t="shared" si="215"/>
        <v>0</v>
      </c>
      <c r="I1955" s="97">
        <f t="shared" si="216"/>
        <v>0</v>
      </c>
      <c r="J1955" s="98">
        <f t="shared" si="217"/>
        <v>0</v>
      </c>
      <c r="K1955" s="96">
        <f t="shared" si="218"/>
        <v>0</v>
      </c>
      <c r="L1955" s="93">
        <f>IFERROR(VLOOKUP(B1955,BOOKS!$D$6:$M$1005,6,0),0)</f>
        <v>0</v>
      </c>
      <c r="M1955" s="88">
        <f>IFERROR(VLOOKUP(B1955,BOOKS!$D$6:$M$1005,7,0),0)</f>
        <v>0</v>
      </c>
      <c r="N1955" s="88">
        <f>IFERROR(VLOOKUP(B1955,BOOKS!$D$6:$M$1005,8,0),0)</f>
        <v>0</v>
      </c>
      <c r="O1955" s="88">
        <f>IFERROR(VLOOKUP(B1955,BOOKS!$D$6:$M$1005,9,0),0)</f>
        <v>0</v>
      </c>
      <c r="P1955" s="88">
        <f>IFERROR(VLOOKUP(B1955,BOOKS!$D$6:$M$1005,10,0),0)</f>
        <v>0</v>
      </c>
      <c r="Q1955" s="84">
        <f>IFERROR(VLOOKUP(B1955,'2A'!$D$6:$M$1005,6,0),0)</f>
        <v>0</v>
      </c>
      <c r="R1955" s="44">
        <f>IFERROR(VLOOKUP(B1955,'2A'!$D$6:$M$1005,7,0),0)</f>
        <v>0</v>
      </c>
      <c r="S1955" s="44">
        <f>IFERROR(VLOOKUP(B1955,'2A'!$D$6:$M$1005,8,0),0)</f>
        <v>0</v>
      </c>
      <c r="T1955" s="44">
        <f>IFERROR(VLOOKUP(B1955,'2A'!$D$6:$M$1005,9,0),0)</f>
        <v>0</v>
      </c>
      <c r="U1955" s="44">
        <f>IFERROR(VLOOKUP(B1955,'2A'!$D$6:$M$1005,10,0),0)</f>
        <v>0</v>
      </c>
      <c r="V1955" s="111"/>
    </row>
    <row r="1956" spans="1:22">
      <c r="A1956" s="161">
        <f t="shared" si="220"/>
        <v>1950</v>
      </c>
      <c r="B1956" s="161" t="str">
        <f t="shared" si="219"/>
        <v/>
      </c>
      <c r="C1956" s="161" t="str">
        <f>IF(COUNTIFS('GSTN-Diff Gross'!$D$7:$D$1006,'2A'!E955,'GSTN-Diff Gross'!$R$7:$R$1006,"&lt;&gt;0")+COUNTIFS('GSTN-Diff Gross'!$D$7:$D$1006,'2A'!E955,'GSTN-Diff Gross'!$S$7:$S$1006,"&lt;&gt;0")+COUNTIFS('GSTN-Diff Gross'!$D$7:$D$1006,'2A'!E955,'GSTN-Diff Gross'!$T$7:$T$1006,"&lt;&gt;0")+COUNTIFS('GSTN-Diff Gross'!$D$7:$D$1006,'2A'!E955,'GSTN-Diff Gross'!$U$7:$U$1006,"&lt;&gt;0")+COUNTIFS('GSTN-Diff Gross'!$D$7:$D$1006,'2A'!E955,'GSTN-Diff Gross'!$V$7:$V$1006,"&lt;&gt;0"),'2A'!E955,"")</f>
        <v/>
      </c>
      <c r="D1956" s="41" t="str">
        <f>IF(COUNTIFS('GSTN-Diff Gross'!$D$7:$D$1006,'2A'!E955,'GSTN-Diff Gross'!$R$7:$R$1006,"&lt;&gt;0")+COUNTIFS('GSTN-Diff Gross'!$D$7:$D$1006,'2A'!E955,'GSTN-Diff Gross'!$S$7:$S$1006,"&lt;&gt;0")+COUNTIFS('GSTN-Diff Gross'!$D$7:$D$1006,'2A'!E955,'GSTN-Diff Gross'!$T$7:$T$1006,"&lt;&gt;0")+COUNTIFS('GSTN-Diff Gross'!$D$7:$D$1006,'2A'!E955,'GSTN-Diff Gross'!$U$7:$U$1006,"&lt;&gt;0")+COUNTIFS('GSTN-Diff Gross'!$D$7:$D$1006,'2A'!E955,'GSTN-Diff Gross'!$V$7:$V$1006,"&lt;&gt;0"),'2A'!F955,"")</f>
        <v/>
      </c>
      <c r="E1956" s="68" t="str">
        <f>IF(COUNTIFS('GSTN-Diff Gross'!$D$7:$D$1006,'2A'!E955,'GSTN-Diff Gross'!$R$7:$R$1006,"&lt;&gt;0")+COUNTIFS('GSTN-Diff Gross'!$D$7:$D$1006,'2A'!E955,'GSTN-Diff Gross'!$S$7:$S$1006,"&lt;&gt;0")+COUNTIFS('GSTN-Diff Gross'!$D$7:$D$1006,'2A'!E955,'GSTN-Diff Gross'!$T$7:$T$1006,"&lt;&gt;0")+COUNTIFS('GSTN-Diff Gross'!$D$7:$D$1006,'2A'!E955,'GSTN-Diff Gross'!$U$7:$U$1006,"&lt;&gt;0")+COUNTIFS('GSTN-Diff Gross'!$D$7:$D$1006,'2A'!E955,'GSTN-Diff Gross'!$V$7:$V$1006,"&lt;&gt;0"),'2A'!G955,"")</f>
        <v/>
      </c>
      <c r="F1956" s="90" t="str">
        <f>IF(COUNTIFS('GSTN-Diff Gross'!$D$7:$D$1006,'2A'!E955,'GSTN-Diff Gross'!$R$7:$R$1006,"&lt;&gt;0")+COUNTIFS('GSTN-Diff Gross'!$D$7:$D$1006,'2A'!E955,'GSTN-Diff Gross'!$S$7:$S$1006,"&lt;&gt;0")+COUNTIFS('GSTN-Diff Gross'!$D$7:$D$1006,'2A'!E955,'GSTN-Diff Gross'!$T$7:$T$1006,"&lt;&gt;0")+COUNTIFS('GSTN-Diff Gross'!$D$7:$D$1006,'2A'!E955,'GSTN-Diff Gross'!$U$7:$U$1006,"&lt;&gt;0")+COUNTIFS('GSTN-Diff Gross'!$D$7:$D$1006,'2A'!E955,'GSTN-Diff Gross'!$V$7:$V$1006,"&lt;&gt;0"),'2A'!H955,"")</f>
        <v/>
      </c>
      <c r="G1956" s="167">
        <f t="shared" si="214"/>
        <v>0</v>
      </c>
      <c r="H1956" s="167">
        <f t="shared" si="215"/>
        <v>0</v>
      </c>
      <c r="I1956" s="167">
        <f t="shared" si="216"/>
        <v>0</v>
      </c>
      <c r="J1956" s="167">
        <f t="shared" si="217"/>
        <v>0</v>
      </c>
      <c r="K1956" s="167">
        <f t="shared" si="218"/>
        <v>0</v>
      </c>
      <c r="L1956" s="99">
        <f>IFERROR(VLOOKUP(B1956,BOOKS!$D$6:$M$1005,6,0),0)</f>
        <v>0</v>
      </c>
      <c r="M1956" s="100">
        <f>IFERROR(VLOOKUP(B1956,BOOKS!$D$6:$M$1005,7,0),0)</f>
        <v>0</v>
      </c>
      <c r="N1956" s="100">
        <f>IFERROR(VLOOKUP(B1956,BOOKS!$D$6:$M$1005,8,0),0)</f>
        <v>0</v>
      </c>
      <c r="O1956" s="100">
        <f>IFERROR(VLOOKUP(B1956,BOOKS!$D$6:$M$1005,9,0),0)</f>
        <v>0</v>
      </c>
      <c r="P1956" s="100">
        <f>IFERROR(VLOOKUP(B1956,BOOKS!$D$6:$M$1005,10,0),0)</f>
        <v>0</v>
      </c>
      <c r="Q1956" s="94">
        <f>IFERROR(VLOOKUP(B1956,'2A'!$D$6:$M$1005,6,0),0)</f>
        <v>0</v>
      </c>
      <c r="R1956" s="95">
        <f>IFERROR(VLOOKUP(B1956,'2A'!$D$6:$M$1005,7,0),0)</f>
        <v>0</v>
      </c>
      <c r="S1956" s="95">
        <f>IFERROR(VLOOKUP(B1956,'2A'!$D$6:$M$1005,8,0),0)</f>
        <v>0</v>
      </c>
      <c r="T1956" s="95">
        <f>IFERROR(VLOOKUP(B1956,'2A'!$D$6:$M$1005,9,0),0)</f>
        <v>0</v>
      </c>
      <c r="U1956" s="95">
        <f>IFERROR(VLOOKUP(B1956,'2A'!$D$6:$M$1005,10,0),0)</f>
        <v>0</v>
      </c>
      <c r="V1956" s="111"/>
    </row>
    <row r="1957" spans="1:22">
      <c r="A1957" s="163">
        <f t="shared" si="220"/>
        <v>1951</v>
      </c>
      <c r="B1957" s="163" t="str">
        <f t="shared" si="219"/>
        <v/>
      </c>
      <c r="C1957" s="163" t="str">
        <f>IF(COUNTIFS('GSTN-Diff Gross'!$D$7:$D$1006,'2A'!E956,'GSTN-Diff Gross'!$R$7:$R$1006,"&lt;&gt;0")+COUNTIFS('GSTN-Diff Gross'!$D$7:$D$1006,'2A'!E956,'GSTN-Diff Gross'!$S$7:$S$1006,"&lt;&gt;0")+COUNTIFS('GSTN-Diff Gross'!$D$7:$D$1006,'2A'!E956,'GSTN-Diff Gross'!$T$7:$T$1006,"&lt;&gt;0")+COUNTIFS('GSTN-Diff Gross'!$D$7:$D$1006,'2A'!E956,'GSTN-Diff Gross'!$U$7:$U$1006,"&lt;&gt;0")+COUNTIFS('GSTN-Diff Gross'!$D$7:$D$1006,'2A'!E956,'GSTN-Diff Gross'!$V$7:$V$1006,"&lt;&gt;0"),'2A'!E956,"")</f>
        <v/>
      </c>
      <c r="D1957" s="46" t="str">
        <f>IF(COUNTIFS('GSTN-Diff Gross'!$D$7:$D$1006,'2A'!E956,'GSTN-Diff Gross'!$R$7:$R$1006,"&lt;&gt;0")+COUNTIFS('GSTN-Diff Gross'!$D$7:$D$1006,'2A'!E956,'GSTN-Diff Gross'!$S$7:$S$1006,"&lt;&gt;0")+COUNTIFS('GSTN-Diff Gross'!$D$7:$D$1006,'2A'!E956,'GSTN-Diff Gross'!$T$7:$T$1006,"&lt;&gt;0")+COUNTIFS('GSTN-Diff Gross'!$D$7:$D$1006,'2A'!E956,'GSTN-Diff Gross'!$U$7:$U$1006,"&lt;&gt;0")+COUNTIFS('GSTN-Diff Gross'!$D$7:$D$1006,'2A'!E956,'GSTN-Diff Gross'!$V$7:$V$1006,"&lt;&gt;0"),'2A'!F956,"")</f>
        <v/>
      </c>
      <c r="E1957" s="69" t="str">
        <f>IF(COUNTIFS('GSTN-Diff Gross'!$D$7:$D$1006,'2A'!E956,'GSTN-Diff Gross'!$R$7:$R$1006,"&lt;&gt;0")+COUNTIFS('GSTN-Diff Gross'!$D$7:$D$1006,'2A'!E956,'GSTN-Diff Gross'!$S$7:$S$1006,"&lt;&gt;0")+COUNTIFS('GSTN-Diff Gross'!$D$7:$D$1006,'2A'!E956,'GSTN-Diff Gross'!$T$7:$T$1006,"&lt;&gt;0")+COUNTIFS('GSTN-Diff Gross'!$D$7:$D$1006,'2A'!E956,'GSTN-Diff Gross'!$U$7:$U$1006,"&lt;&gt;0")+COUNTIFS('GSTN-Diff Gross'!$D$7:$D$1006,'2A'!E956,'GSTN-Diff Gross'!$V$7:$V$1006,"&lt;&gt;0"),'2A'!G956,"")</f>
        <v/>
      </c>
      <c r="F1957" s="91" t="str">
        <f>IF(COUNTIFS('GSTN-Diff Gross'!$D$7:$D$1006,'2A'!E956,'GSTN-Diff Gross'!$R$7:$R$1006,"&lt;&gt;0")+COUNTIFS('GSTN-Diff Gross'!$D$7:$D$1006,'2A'!E956,'GSTN-Diff Gross'!$S$7:$S$1006,"&lt;&gt;0")+COUNTIFS('GSTN-Diff Gross'!$D$7:$D$1006,'2A'!E956,'GSTN-Diff Gross'!$T$7:$T$1006,"&lt;&gt;0")+COUNTIFS('GSTN-Diff Gross'!$D$7:$D$1006,'2A'!E956,'GSTN-Diff Gross'!$U$7:$U$1006,"&lt;&gt;0")+COUNTIFS('GSTN-Diff Gross'!$D$7:$D$1006,'2A'!E956,'GSTN-Diff Gross'!$V$7:$V$1006,"&lt;&gt;0"),'2A'!H956,"")</f>
        <v/>
      </c>
      <c r="G1957" s="96">
        <f t="shared" si="214"/>
        <v>0</v>
      </c>
      <c r="H1957" s="96">
        <f t="shared" si="215"/>
        <v>0</v>
      </c>
      <c r="I1957" s="97">
        <f t="shared" si="216"/>
        <v>0</v>
      </c>
      <c r="J1957" s="98">
        <f t="shared" si="217"/>
        <v>0</v>
      </c>
      <c r="K1957" s="96">
        <f t="shared" si="218"/>
        <v>0</v>
      </c>
      <c r="L1957" s="93">
        <f>IFERROR(VLOOKUP(B1957,BOOKS!$D$6:$M$1005,6,0),0)</f>
        <v>0</v>
      </c>
      <c r="M1957" s="88">
        <f>IFERROR(VLOOKUP(B1957,BOOKS!$D$6:$M$1005,7,0),0)</f>
        <v>0</v>
      </c>
      <c r="N1957" s="88">
        <f>IFERROR(VLOOKUP(B1957,BOOKS!$D$6:$M$1005,8,0),0)</f>
        <v>0</v>
      </c>
      <c r="O1957" s="88">
        <f>IFERROR(VLOOKUP(B1957,BOOKS!$D$6:$M$1005,9,0),0)</f>
        <v>0</v>
      </c>
      <c r="P1957" s="88">
        <f>IFERROR(VLOOKUP(B1957,BOOKS!$D$6:$M$1005,10,0),0)</f>
        <v>0</v>
      </c>
      <c r="Q1957" s="84">
        <f>IFERROR(VLOOKUP(B1957,'2A'!$D$6:$M$1005,6,0),0)</f>
        <v>0</v>
      </c>
      <c r="R1957" s="44">
        <f>IFERROR(VLOOKUP(B1957,'2A'!$D$6:$M$1005,7,0),0)</f>
        <v>0</v>
      </c>
      <c r="S1957" s="44">
        <f>IFERROR(VLOOKUP(B1957,'2A'!$D$6:$M$1005,8,0),0)</f>
        <v>0</v>
      </c>
      <c r="T1957" s="44">
        <f>IFERROR(VLOOKUP(B1957,'2A'!$D$6:$M$1005,9,0),0)</f>
        <v>0</v>
      </c>
      <c r="U1957" s="44">
        <f>IFERROR(VLOOKUP(B1957,'2A'!$D$6:$M$1005,10,0),0)</f>
        <v>0</v>
      </c>
      <c r="V1957" s="111"/>
    </row>
    <row r="1958" spans="1:22">
      <c r="A1958" s="161">
        <f t="shared" si="220"/>
        <v>1952</v>
      </c>
      <c r="B1958" s="161" t="str">
        <f t="shared" si="219"/>
        <v/>
      </c>
      <c r="C1958" s="161" t="str">
        <f>IF(COUNTIFS('GSTN-Diff Gross'!$D$7:$D$1006,'2A'!E957,'GSTN-Diff Gross'!$R$7:$R$1006,"&lt;&gt;0")+COUNTIFS('GSTN-Diff Gross'!$D$7:$D$1006,'2A'!E957,'GSTN-Diff Gross'!$S$7:$S$1006,"&lt;&gt;0")+COUNTIFS('GSTN-Diff Gross'!$D$7:$D$1006,'2A'!E957,'GSTN-Diff Gross'!$T$7:$T$1006,"&lt;&gt;0")+COUNTIFS('GSTN-Diff Gross'!$D$7:$D$1006,'2A'!E957,'GSTN-Diff Gross'!$U$7:$U$1006,"&lt;&gt;0")+COUNTIFS('GSTN-Diff Gross'!$D$7:$D$1006,'2A'!E957,'GSTN-Diff Gross'!$V$7:$V$1006,"&lt;&gt;0"),'2A'!E957,"")</f>
        <v/>
      </c>
      <c r="D1958" s="41" t="str">
        <f>IF(COUNTIFS('GSTN-Diff Gross'!$D$7:$D$1006,'2A'!E957,'GSTN-Diff Gross'!$R$7:$R$1006,"&lt;&gt;0")+COUNTIFS('GSTN-Diff Gross'!$D$7:$D$1006,'2A'!E957,'GSTN-Diff Gross'!$S$7:$S$1006,"&lt;&gt;0")+COUNTIFS('GSTN-Diff Gross'!$D$7:$D$1006,'2A'!E957,'GSTN-Diff Gross'!$T$7:$T$1006,"&lt;&gt;0")+COUNTIFS('GSTN-Diff Gross'!$D$7:$D$1006,'2A'!E957,'GSTN-Diff Gross'!$U$7:$U$1006,"&lt;&gt;0")+COUNTIFS('GSTN-Diff Gross'!$D$7:$D$1006,'2A'!E957,'GSTN-Diff Gross'!$V$7:$V$1006,"&lt;&gt;0"),'2A'!F957,"")</f>
        <v/>
      </c>
      <c r="E1958" s="68" t="str">
        <f>IF(COUNTIFS('GSTN-Diff Gross'!$D$7:$D$1006,'2A'!E957,'GSTN-Diff Gross'!$R$7:$R$1006,"&lt;&gt;0")+COUNTIFS('GSTN-Diff Gross'!$D$7:$D$1006,'2A'!E957,'GSTN-Diff Gross'!$S$7:$S$1006,"&lt;&gt;0")+COUNTIFS('GSTN-Diff Gross'!$D$7:$D$1006,'2A'!E957,'GSTN-Diff Gross'!$T$7:$T$1006,"&lt;&gt;0")+COUNTIFS('GSTN-Diff Gross'!$D$7:$D$1006,'2A'!E957,'GSTN-Diff Gross'!$U$7:$U$1006,"&lt;&gt;0")+COUNTIFS('GSTN-Diff Gross'!$D$7:$D$1006,'2A'!E957,'GSTN-Diff Gross'!$V$7:$V$1006,"&lt;&gt;0"),'2A'!G957,"")</f>
        <v/>
      </c>
      <c r="F1958" s="90" t="str">
        <f>IF(COUNTIFS('GSTN-Diff Gross'!$D$7:$D$1006,'2A'!E957,'GSTN-Diff Gross'!$R$7:$R$1006,"&lt;&gt;0")+COUNTIFS('GSTN-Diff Gross'!$D$7:$D$1006,'2A'!E957,'GSTN-Diff Gross'!$S$7:$S$1006,"&lt;&gt;0")+COUNTIFS('GSTN-Diff Gross'!$D$7:$D$1006,'2A'!E957,'GSTN-Diff Gross'!$T$7:$T$1006,"&lt;&gt;0")+COUNTIFS('GSTN-Diff Gross'!$D$7:$D$1006,'2A'!E957,'GSTN-Diff Gross'!$U$7:$U$1006,"&lt;&gt;0")+COUNTIFS('GSTN-Diff Gross'!$D$7:$D$1006,'2A'!E957,'GSTN-Diff Gross'!$V$7:$V$1006,"&lt;&gt;0"),'2A'!H957,"")</f>
        <v/>
      </c>
      <c r="G1958" s="167">
        <f t="shared" si="214"/>
        <v>0</v>
      </c>
      <c r="H1958" s="167">
        <f t="shared" si="215"/>
        <v>0</v>
      </c>
      <c r="I1958" s="167">
        <f t="shared" si="216"/>
        <v>0</v>
      </c>
      <c r="J1958" s="167">
        <f t="shared" si="217"/>
        <v>0</v>
      </c>
      <c r="K1958" s="167">
        <f t="shared" si="218"/>
        <v>0</v>
      </c>
      <c r="L1958" s="99">
        <f>IFERROR(VLOOKUP(B1958,BOOKS!$D$6:$M$1005,6,0),0)</f>
        <v>0</v>
      </c>
      <c r="M1958" s="100">
        <f>IFERROR(VLOOKUP(B1958,BOOKS!$D$6:$M$1005,7,0),0)</f>
        <v>0</v>
      </c>
      <c r="N1958" s="100">
        <f>IFERROR(VLOOKUP(B1958,BOOKS!$D$6:$M$1005,8,0),0)</f>
        <v>0</v>
      </c>
      <c r="O1958" s="100">
        <f>IFERROR(VLOOKUP(B1958,BOOKS!$D$6:$M$1005,9,0),0)</f>
        <v>0</v>
      </c>
      <c r="P1958" s="100">
        <f>IFERROR(VLOOKUP(B1958,BOOKS!$D$6:$M$1005,10,0),0)</f>
        <v>0</v>
      </c>
      <c r="Q1958" s="94">
        <f>IFERROR(VLOOKUP(B1958,'2A'!$D$6:$M$1005,6,0),0)</f>
        <v>0</v>
      </c>
      <c r="R1958" s="95">
        <f>IFERROR(VLOOKUP(B1958,'2A'!$D$6:$M$1005,7,0),0)</f>
        <v>0</v>
      </c>
      <c r="S1958" s="95">
        <f>IFERROR(VLOOKUP(B1958,'2A'!$D$6:$M$1005,8,0),0)</f>
        <v>0</v>
      </c>
      <c r="T1958" s="95">
        <f>IFERROR(VLOOKUP(B1958,'2A'!$D$6:$M$1005,9,0),0)</f>
        <v>0</v>
      </c>
      <c r="U1958" s="95">
        <f>IFERROR(VLOOKUP(B1958,'2A'!$D$6:$M$1005,10,0),0)</f>
        <v>0</v>
      </c>
      <c r="V1958" s="111"/>
    </row>
    <row r="1959" spans="1:22">
      <c r="A1959" s="163">
        <f t="shared" si="220"/>
        <v>1953</v>
      </c>
      <c r="B1959" s="163" t="str">
        <f t="shared" si="219"/>
        <v/>
      </c>
      <c r="C1959" s="163" t="str">
        <f>IF(COUNTIFS('GSTN-Diff Gross'!$D$7:$D$1006,'2A'!E958,'GSTN-Diff Gross'!$R$7:$R$1006,"&lt;&gt;0")+COUNTIFS('GSTN-Diff Gross'!$D$7:$D$1006,'2A'!E958,'GSTN-Diff Gross'!$S$7:$S$1006,"&lt;&gt;0")+COUNTIFS('GSTN-Diff Gross'!$D$7:$D$1006,'2A'!E958,'GSTN-Diff Gross'!$T$7:$T$1006,"&lt;&gt;0")+COUNTIFS('GSTN-Diff Gross'!$D$7:$D$1006,'2A'!E958,'GSTN-Diff Gross'!$U$7:$U$1006,"&lt;&gt;0")+COUNTIFS('GSTN-Diff Gross'!$D$7:$D$1006,'2A'!E958,'GSTN-Diff Gross'!$V$7:$V$1006,"&lt;&gt;0"),'2A'!E958,"")</f>
        <v/>
      </c>
      <c r="D1959" s="46" t="str">
        <f>IF(COUNTIFS('GSTN-Diff Gross'!$D$7:$D$1006,'2A'!E958,'GSTN-Diff Gross'!$R$7:$R$1006,"&lt;&gt;0")+COUNTIFS('GSTN-Diff Gross'!$D$7:$D$1006,'2A'!E958,'GSTN-Diff Gross'!$S$7:$S$1006,"&lt;&gt;0")+COUNTIFS('GSTN-Diff Gross'!$D$7:$D$1006,'2A'!E958,'GSTN-Diff Gross'!$T$7:$T$1006,"&lt;&gt;0")+COUNTIFS('GSTN-Diff Gross'!$D$7:$D$1006,'2A'!E958,'GSTN-Diff Gross'!$U$7:$U$1006,"&lt;&gt;0")+COUNTIFS('GSTN-Diff Gross'!$D$7:$D$1006,'2A'!E958,'GSTN-Diff Gross'!$V$7:$V$1006,"&lt;&gt;0"),'2A'!F958,"")</f>
        <v/>
      </c>
      <c r="E1959" s="69" t="str">
        <f>IF(COUNTIFS('GSTN-Diff Gross'!$D$7:$D$1006,'2A'!E958,'GSTN-Diff Gross'!$R$7:$R$1006,"&lt;&gt;0")+COUNTIFS('GSTN-Diff Gross'!$D$7:$D$1006,'2A'!E958,'GSTN-Diff Gross'!$S$7:$S$1006,"&lt;&gt;0")+COUNTIFS('GSTN-Diff Gross'!$D$7:$D$1006,'2A'!E958,'GSTN-Diff Gross'!$T$7:$T$1006,"&lt;&gt;0")+COUNTIFS('GSTN-Diff Gross'!$D$7:$D$1006,'2A'!E958,'GSTN-Diff Gross'!$U$7:$U$1006,"&lt;&gt;0")+COUNTIFS('GSTN-Diff Gross'!$D$7:$D$1006,'2A'!E958,'GSTN-Diff Gross'!$V$7:$V$1006,"&lt;&gt;0"),'2A'!G958,"")</f>
        <v/>
      </c>
      <c r="F1959" s="91" t="str">
        <f>IF(COUNTIFS('GSTN-Diff Gross'!$D$7:$D$1006,'2A'!E958,'GSTN-Diff Gross'!$R$7:$R$1006,"&lt;&gt;0")+COUNTIFS('GSTN-Diff Gross'!$D$7:$D$1006,'2A'!E958,'GSTN-Diff Gross'!$S$7:$S$1006,"&lt;&gt;0")+COUNTIFS('GSTN-Diff Gross'!$D$7:$D$1006,'2A'!E958,'GSTN-Diff Gross'!$T$7:$T$1006,"&lt;&gt;0")+COUNTIFS('GSTN-Diff Gross'!$D$7:$D$1006,'2A'!E958,'GSTN-Diff Gross'!$U$7:$U$1006,"&lt;&gt;0")+COUNTIFS('GSTN-Diff Gross'!$D$7:$D$1006,'2A'!E958,'GSTN-Diff Gross'!$V$7:$V$1006,"&lt;&gt;0"),'2A'!H958,"")</f>
        <v/>
      </c>
      <c r="G1959" s="96">
        <f t="shared" si="214"/>
        <v>0</v>
      </c>
      <c r="H1959" s="96">
        <f t="shared" si="215"/>
        <v>0</v>
      </c>
      <c r="I1959" s="97">
        <f t="shared" si="216"/>
        <v>0</v>
      </c>
      <c r="J1959" s="98">
        <f t="shared" si="217"/>
        <v>0</v>
      </c>
      <c r="K1959" s="96">
        <f t="shared" si="218"/>
        <v>0</v>
      </c>
      <c r="L1959" s="93">
        <f>IFERROR(VLOOKUP(B1959,BOOKS!$D$6:$M$1005,6,0),0)</f>
        <v>0</v>
      </c>
      <c r="M1959" s="88">
        <f>IFERROR(VLOOKUP(B1959,BOOKS!$D$6:$M$1005,7,0),0)</f>
        <v>0</v>
      </c>
      <c r="N1959" s="88">
        <f>IFERROR(VLOOKUP(B1959,BOOKS!$D$6:$M$1005,8,0),0)</f>
        <v>0</v>
      </c>
      <c r="O1959" s="88">
        <f>IFERROR(VLOOKUP(B1959,BOOKS!$D$6:$M$1005,9,0),0)</f>
        <v>0</v>
      </c>
      <c r="P1959" s="88">
        <f>IFERROR(VLOOKUP(B1959,BOOKS!$D$6:$M$1005,10,0),0)</f>
        <v>0</v>
      </c>
      <c r="Q1959" s="84">
        <f>IFERROR(VLOOKUP(B1959,'2A'!$D$6:$M$1005,6,0),0)</f>
        <v>0</v>
      </c>
      <c r="R1959" s="44">
        <f>IFERROR(VLOOKUP(B1959,'2A'!$D$6:$M$1005,7,0),0)</f>
        <v>0</v>
      </c>
      <c r="S1959" s="44">
        <f>IFERROR(VLOOKUP(B1959,'2A'!$D$6:$M$1005,8,0),0)</f>
        <v>0</v>
      </c>
      <c r="T1959" s="44">
        <f>IFERROR(VLOOKUP(B1959,'2A'!$D$6:$M$1005,9,0),0)</f>
        <v>0</v>
      </c>
      <c r="U1959" s="44">
        <f>IFERROR(VLOOKUP(B1959,'2A'!$D$6:$M$1005,10,0),0)</f>
        <v>0</v>
      </c>
      <c r="V1959" s="111"/>
    </row>
    <row r="1960" spans="1:22">
      <c r="A1960" s="161">
        <f t="shared" si="220"/>
        <v>1954</v>
      </c>
      <c r="B1960" s="161" t="str">
        <f t="shared" si="219"/>
        <v/>
      </c>
      <c r="C1960" s="161" t="str">
        <f>IF(COUNTIFS('GSTN-Diff Gross'!$D$7:$D$1006,'2A'!E959,'GSTN-Diff Gross'!$R$7:$R$1006,"&lt;&gt;0")+COUNTIFS('GSTN-Diff Gross'!$D$7:$D$1006,'2A'!E959,'GSTN-Diff Gross'!$S$7:$S$1006,"&lt;&gt;0")+COUNTIFS('GSTN-Diff Gross'!$D$7:$D$1006,'2A'!E959,'GSTN-Diff Gross'!$T$7:$T$1006,"&lt;&gt;0")+COUNTIFS('GSTN-Diff Gross'!$D$7:$D$1006,'2A'!E959,'GSTN-Diff Gross'!$U$7:$U$1006,"&lt;&gt;0")+COUNTIFS('GSTN-Diff Gross'!$D$7:$D$1006,'2A'!E959,'GSTN-Diff Gross'!$V$7:$V$1006,"&lt;&gt;0"),'2A'!E959,"")</f>
        <v/>
      </c>
      <c r="D1960" s="41" t="str">
        <f>IF(COUNTIFS('GSTN-Diff Gross'!$D$7:$D$1006,'2A'!E959,'GSTN-Diff Gross'!$R$7:$R$1006,"&lt;&gt;0")+COUNTIFS('GSTN-Diff Gross'!$D$7:$D$1006,'2A'!E959,'GSTN-Diff Gross'!$S$7:$S$1006,"&lt;&gt;0")+COUNTIFS('GSTN-Diff Gross'!$D$7:$D$1006,'2A'!E959,'GSTN-Diff Gross'!$T$7:$T$1006,"&lt;&gt;0")+COUNTIFS('GSTN-Diff Gross'!$D$7:$D$1006,'2A'!E959,'GSTN-Diff Gross'!$U$7:$U$1006,"&lt;&gt;0")+COUNTIFS('GSTN-Diff Gross'!$D$7:$D$1006,'2A'!E959,'GSTN-Diff Gross'!$V$7:$V$1006,"&lt;&gt;0"),'2A'!F959,"")</f>
        <v/>
      </c>
      <c r="E1960" s="68" t="str">
        <f>IF(COUNTIFS('GSTN-Diff Gross'!$D$7:$D$1006,'2A'!E959,'GSTN-Diff Gross'!$R$7:$R$1006,"&lt;&gt;0")+COUNTIFS('GSTN-Diff Gross'!$D$7:$D$1006,'2A'!E959,'GSTN-Diff Gross'!$S$7:$S$1006,"&lt;&gt;0")+COUNTIFS('GSTN-Diff Gross'!$D$7:$D$1006,'2A'!E959,'GSTN-Diff Gross'!$T$7:$T$1006,"&lt;&gt;0")+COUNTIFS('GSTN-Diff Gross'!$D$7:$D$1006,'2A'!E959,'GSTN-Diff Gross'!$U$7:$U$1006,"&lt;&gt;0")+COUNTIFS('GSTN-Diff Gross'!$D$7:$D$1006,'2A'!E959,'GSTN-Diff Gross'!$V$7:$V$1006,"&lt;&gt;0"),'2A'!G959,"")</f>
        <v/>
      </c>
      <c r="F1960" s="90" t="str">
        <f>IF(COUNTIFS('GSTN-Diff Gross'!$D$7:$D$1006,'2A'!E959,'GSTN-Diff Gross'!$R$7:$R$1006,"&lt;&gt;0")+COUNTIFS('GSTN-Diff Gross'!$D$7:$D$1006,'2A'!E959,'GSTN-Diff Gross'!$S$7:$S$1006,"&lt;&gt;0")+COUNTIFS('GSTN-Diff Gross'!$D$7:$D$1006,'2A'!E959,'GSTN-Diff Gross'!$T$7:$T$1006,"&lt;&gt;0")+COUNTIFS('GSTN-Diff Gross'!$D$7:$D$1006,'2A'!E959,'GSTN-Diff Gross'!$U$7:$U$1006,"&lt;&gt;0")+COUNTIFS('GSTN-Diff Gross'!$D$7:$D$1006,'2A'!E959,'GSTN-Diff Gross'!$V$7:$V$1006,"&lt;&gt;0"),'2A'!H959,"")</f>
        <v/>
      </c>
      <c r="G1960" s="167">
        <f t="shared" si="214"/>
        <v>0</v>
      </c>
      <c r="H1960" s="167">
        <f t="shared" si="215"/>
        <v>0</v>
      </c>
      <c r="I1960" s="167">
        <f t="shared" si="216"/>
        <v>0</v>
      </c>
      <c r="J1960" s="167">
        <f t="shared" si="217"/>
        <v>0</v>
      </c>
      <c r="K1960" s="167">
        <f t="shared" si="218"/>
        <v>0</v>
      </c>
      <c r="L1960" s="99">
        <f>IFERROR(VLOOKUP(B1960,BOOKS!$D$6:$M$1005,6,0),0)</f>
        <v>0</v>
      </c>
      <c r="M1960" s="100">
        <f>IFERROR(VLOOKUP(B1960,BOOKS!$D$6:$M$1005,7,0),0)</f>
        <v>0</v>
      </c>
      <c r="N1960" s="100">
        <f>IFERROR(VLOOKUP(B1960,BOOKS!$D$6:$M$1005,8,0),0)</f>
        <v>0</v>
      </c>
      <c r="O1960" s="100">
        <f>IFERROR(VLOOKUP(B1960,BOOKS!$D$6:$M$1005,9,0),0)</f>
        <v>0</v>
      </c>
      <c r="P1960" s="100">
        <f>IFERROR(VLOOKUP(B1960,BOOKS!$D$6:$M$1005,10,0),0)</f>
        <v>0</v>
      </c>
      <c r="Q1960" s="94">
        <f>IFERROR(VLOOKUP(B1960,'2A'!$D$6:$M$1005,6,0),0)</f>
        <v>0</v>
      </c>
      <c r="R1960" s="95">
        <f>IFERROR(VLOOKUP(B1960,'2A'!$D$6:$M$1005,7,0),0)</f>
        <v>0</v>
      </c>
      <c r="S1960" s="95">
        <f>IFERROR(VLOOKUP(B1960,'2A'!$D$6:$M$1005,8,0),0)</f>
        <v>0</v>
      </c>
      <c r="T1960" s="95">
        <f>IFERROR(VLOOKUP(B1960,'2A'!$D$6:$M$1005,9,0),0)</f>
        <v>0</v>
      </c>
      <c r="U1960" s="95">
        <f>IFERROR(VLOOKUP(B1960,'2A'!$D$6:$M$1005,10,0),0)</f>
        <v>0</v>
      </c>
      <c r="V1960" s="111"/>
    </row>
    <row r="1961" spans="1:22">
      <c r="A1961" s="163">
        <f t="shared" si="220"/>
        <v>1955</v>
      </c>
      <c r="B1961" s="163" t="str">
        <f t="shared" si="219"/>
        <v/>
      </c>
      <c r="C1961" s="163" t="str">
        <f>IF(COUNTIFS('GSTN-Diff Gross'!$D$7:$D$1006,'2A'!E960,'GSTN-Diff Gross'!$R$7:$R$1006,"&lt;&gt;0")+COUNTIFS('GSTN-Diff Gross'!$D$7:$D$1006,'2A'!E960,'GSTN-Diff Gross'!$S$7:$S$1006,"&lt;&gt;0")+COUNTIFS('GSTN-Diff Gross'!$D$7:$D$1006,'2A'!E960,'GSTN-Diff Gross'!$T$7:$T$1006,"&lt;&gt;0")+COUNTIFS('GSTN-Diff Gross'!$D$7:$D$1006,'2A'!E960,'GSTN-Diff Gross'!$U$7:$U$1006,"&lt;&gt;0")+COUNTIFS('GSTN-Diff Gross'!$D$7:$D$1006,'2A'!E960,'GSTN-Diff Gross'!$V$7:$V$1006,"&lt;&gt;0"),'2A'!E960,"")</f>
        <v/>
      </c>
      <c r="D1961" s="46" t="str">
        <f>IF(COUNTIFS('GSTN-Diff Gross'!$D$7:$D$1006,'2A'!E960,'GSTN-Diff Gross'!$R$7:$R$1006,"&lt;&gt;0")+COUNTIFS('GSTN-Diff Gross'!$D$7:$D$1006,'2A'!E960,'GSTN-Diff Gross'!$S$7:$S$1006,"&lt;&gt;0")+COUNTIFS('GSTN-Diff Gross'!$D$7:$D$1006,'2A'!E960,'GSTN-Diff Gross'!$T$7:$T$1006,"&lt;&gt;0")+COUNTIFS('GSTN-Diff Gross'!$D$7:$D$1006,'2A'!E960,'GSTN-Diff Gross'!$U$7:$U$1006,"&lt;&gt;0")+COUNTIFS('GSTN-Diff Gross'!$D$7:$D$1006,'2A'!E960,'GSTN-Diff Gross'!$V$7:$V$1006,"&lt;&gt;0"),'2A'!F960,"")</f>
        <v/>
      </c>
      <c r="E1961" s="69" t="str">
        <f>IF(COUNTIFS('GSTN-Diff Gross'!$D$7:$D$1006,'2A'!E960,'GSTN-Diff Gross'!$R$7:$R$1006,"&lt;&gt;0")+COUNTIFS('GSTN-Diff Gross'!$D$7:$D$1006,'2A'!E960,'GSTN-Diff Gross'!$S$7:$S$1006,"&lt;&gt;0")+COUNTIFS('GSTN-Diff Gross'!$D$7:$D$1006,'2A'!E960,'GSTN-Diff Gross'!$T$7:$T$1006,"&lt;&gt;0")+COUNTIFS('GSTN-Diff Gross'!$D$7:$D$1006,'2A'!E960,'GSTN-Diff Gross'!$U$7:$U$1006,"&lt;&gt;0")+COUNTIFS('GSTN-Diff Gross'!$D$7:$D$1006,'2A'!E960,'GSTN-Diff Gross'!$V$7:$V$1006,"&lt;&gt;0"),'2A'!G960,"")</f>
        <v/>
      </c>
      <c r="F1961" s="91" t="str">
        <f>IF(COUNTIFS('GSTN-Diff Gross'!$D$7:$D$1006,'2A'!E960,'GSTN-Diff Gross'!$R$7:$R$1006,"&lt;&gt;0")+COUNTIFS('GSTN-Diff Gross'!$D$7:$D$1006,'2A'!E960,'GSTN-Diff Gross'!$S$7:$S$1006,"&lt;&gt;0")+COUNTIFS('GSTN-Diff Gross'!$D$7:$D$1006,'2A'!E960,'GSTN-Diff Gross'!$T$7:$T$1006,"&lt;&gt;0")+COUNTIFS('GSTN-Diff Gross'!$D$7:$D$1006,'2A'!E960,'GSTN-Diff Gross'!$U$7:$U$1006,"&lt;&gt;0")+COUNTIFS('GSTN-Diff Gross'!$D$7:$D$1006,'2A'!E960,'GSTN-Diff Gross'!$V$7:$V$1006,"&lt;&gt;0"),'2A'!H960,"")</f>
        <v/>
      </c>
      <c r="G1961" s="96">
        <f t="shared" si="214"/>
        <v>0</v>
      </c>
      <c r="H1961" s="96">
        <f t="shared" si="215"/>
        <v>0</v>
      </c>
      <c r="I1961" s="97">
        <f t="shared" si="216"/>
        <v>0</v>
      </c>
      <c r="J1961" s="98">
        <f t="shared" si="217"/>
        <v>0</v>
      </c>
      <c r="K1961" s="96">
        <f t="shared" si="218"/>
        <v>0</v>
      </c>
      <c r="L1961" s="93">
        <f>IFERROR(VLOOKUP(B1961,BOOKS!$D$6:$M$1005,6,0),0)</f>
        <v>0</v>
      </c>
      <c r="M1961" s="88">
        <f>IFERROR(VLOOKUP(B1961,BOOKS!$D$6:$M$1005,7,0),0)</f>
        <v>0</v>
      </c>
      <c r="N1961" s="88">
        <f>IFERROR(VLOOKUP(B1961,BOOKS!$D$6:$M$1005,8,0),0)</f>
        <v>0</v>
      </c>
      <c r="O1961" s="88">
        <f>IFERROR(VLOOKUP(B1961,BOOKS!$D$6:$M$1005,9,0),0)</f>
        <v>0</v>
      </c>
      <c r="P1961" s="88">
        <f>IFERROR(VLOOKUP(B1961,BOOKS!$D$6:$M$1005,10,0),0)</f>
        <v>0</v>
      </c>
      <c r="Q1961" s="84">
        <f>IFERROR(VLOOKUP(B1961,'2A'!$D$6:$M$1005,6,0),0)</f>
        <v>0</v>
      </c>
      <c r="R1961" s="44">
        <f>IFERROR(VLOOKUP(B1961,'2A'!$D$6:$M$1005,7,0),0)</f>
        <v>0</v>
      </c>
      <c r="S1961" s="44">
        <f>IFERROR(VLOOKUP(B1961,'2A'!$D$6:$M$1005,8,0),0)</f>
        <v>0</v>
      </c>
      <c r="T1961" s="44">
        <f>IFERROR(VLOOKUP(B1961,'2A'!$D$6:$M$1005,9,0),0)</f>
        <v>0</v>
      </c>
      <c r="U1961" s="44">
        <f>IFERROR(VLOOKUP(B1961,'2A'!$D$6:$M$1005,10,0),0)</f>
        <v>0</v>
      </c>
      <c r="V1961" s="111"/>
    </row>
    <row r="1962" spans="1:22">
      <c r="A1962" s="161">
        <f t="shared" si="220"/>
        <v>1956</v>
      </c>
      <c r="B1962" s="161" t="str">
        <f t="shared" si="219"/>
        <v/>
      </c>
      <c r="C1962" s="161" t="str">
        <f>IF(COUNTIFS('GSTN-Diff Gross'!$D$7:$D$1006,'2A'!E961,'GSTN-Diff Gross'!$R$7:$R$1006,"&lt;&gt;0")+COUNTIFS('GSTN-Diff Gross'!$D$7:$D$1006,'2A'!E961,'GSTN-Diff Gross'!$S$7:$S$1006,"&lt;&gt;0")+COUNTIFS('GSTN-Diff Gross'!$D$7:$D$1006,'2A'!E961,'GSTN-Diff Gross'!$T$7:$T$1006,"&lt;&gt;0")+COUNTIFS('GSTN-Diff Gross'!$D$7:$D$1006,'2A'!E961,'GSTN-Diff Gross'!$U$7:$U$1006,"&lt;&gt;0")+COUNTIFS('GSTN-Diff Gross'!$D$7:$D$1006,'2A'!E961,'GSTN-Diff Gross'!$V$7:$V$1006,"&lt;&gt;0"),'2A'!E961,"")</f>
        <v/>
      </c>
      <c r="D1962" s="41" t="str">
        <f>IF(COUNTIFS('GSTN-Diff Gross'!$D$7:$D$1006,'2A'!E961,'GSTN-Diff Gross'!$R$7:$R$1006,"&lt;&gt;0")+COUNTIFS('GSTN-Diff Gross'!$D$7:$D$1006,'2A'!E961,'GSTN-Diff Gross'!$S$7:$S$1006,"&lt;&gt;0")+COUNTIFS('GSTN-Diff Gross'!$D$7:$D$1006,'2A'!E961,'GSTN-Diff Gross'!$T$7:$T$1006,"&lt;&gt;0")+COUNTIFS('GSTN-Diff Gross'!$D$7:$D$1006,'2A'!E961,'GSTN-Diff Gross'!$U$7:$U$1006,"&lt;&gt;0")+COUNTIFS('GSTN-Diff Gross'!$D$7:$D$1006,'2A'!E961,'GSTN-Diff Gross'!$V$7:$V$1006,"&lt;&gt;0"),'2A'!F961,"")</f>
        <v/>
      </c>
      <c r="E1962" s="68" t="str">
        <f>IF(COUNTIFS('GSTN-Diff Gross'!$D$7:$D$1006,'2A'!E961,'GSTN-Diff Gross'!$R$7:$R$1006,"&lt;&gt;0")+COUNTIFS('GSTN-Diff Gross'!$D$7:$D$1006,'2A'!E961,'GSTN-Diff Gross'!$S$7:$S$1006,"&lt;&gt;0")+COUNTIFS('GSTN-Diff Gross'!$D$7:$D$1006,'2A'!E961,'GSTN-Diff Gross'!$T$7:$T$1006,"&lt;&gt;0")+COUNTIFS('GSTN-Diff Gross'!$D$7:$D$1006,'2A'!E961,'GSTN-Diff Gross'!$U$7:$U$1006,"&lt;&gt;0")+COUNTIFS('GSTN-Diff Gross'!$D$7:$D$1006,'2A'!E961,'GSTN-Diff Gross'!$V$7:$V$1006,"&lt;&gt;0"),'2A'!G961,"")</f>
        <v/>
      </c>
      <c r="F1962" s="90" t="str">
        <f>IF(COUNTIFS('GSTN-Diff Gross'!$D$7:$D$1006,'2A'!E961,'GSTN-Diff Gross'!$R$7:$R$1006,"&lt;&gt;0")+COUNTIFS('GSTN-Diff Gross'!$D$7:$D$1006,'2A'!E961,'GSTN-Diff Gross'!$S$7:$S$1006,"&lt;&gt;0")+COUNTIFS('GSTN-Diff Gross'!$D$7:$D$1006,'2A'!E961,'GSTN-Diff Gross'!$T$7:$T$1006,"&lt;&gt;0")+COUNTIFS('GSTN-Diff Gross'!$D$7:$D$1006,'2A'!E961,'GSTN-Diff Gross'!$U$7:$U$1006,"&lt;&gt;0")+COUNTIFS('GSTN-Diff Gross'!$D$7:$D$1006,'2A'!E961,'GSTN-Diff Gross'!$V$7:$V$1006,"&lt;&gt;0"),'2A'!H961,"")</f>
        <v/>
      </c>
      <c r="G1962" s="167">
        <f t="shared" si="214"/>
        <v>0</v>
      </c>
      <c r="H1962" s="167">
        <f t="shared" si="215"/>
        <v>0</v>
      </c>
      <c r="I1962" s="167">
        <f t="shared" si="216"/>
        <v>0</v>
      </c>
      <c r="J1962" s="167">
        <f t="shared" si="217"/>
        <v>0</v>
      </c>
      <c r="K1962" s="167">
        <f t="shared" si="218"/>
        <v>0</v>
      </c>
      <c r="L1962" s="99">
        <f>IFERROR(VLOOKUP(B1962,BOOKS!$D$6:$M$1005,6,0),0)</f>
        <v>0</v>
      </c>
      <c r="M1962" s="100">
        <f>IFERROR(VLOOKUP(B1962,BOOKS!$D$6:$M$1005,7,0),0)</f>
        <v>0</v>
      </c>
      <c r="N1962" s="100">
        <f>IFERROR(VLOOKUP(B1962,BOOKS!$D$6:$M$1005,8,0),0)</f>
        <v>0</v>
      </c>
      <c r="O1962" s="100">
        <f>IFERROR(VLOOKUP(B1962,BOOKS!$D$6:$M$1005,9,0),0)</f>
        <v>0</v>
      </c>
      <c r="P1962" s="100">
        <f>IFERROR(VLOOKUP(B1962,BOOKS!$D$6:$M$1005,10,0),0)</f>
        <v>0</v>
      </c>
      <c r="Q1962" s="94">
        <f>IFERROR(VLOOKUP(B1962,'2A'!$D$6:$M$1005,6,0),0)</f>
        <v>0</v>
      </c>
      <c r="R1962" s="95">
        <f>IFERROR(VLOOKUP(B1962,'2A'!$D$6:$M$1005,7,0),0)</f>
        <v>0</v>
      </c>
      <c r="S1962" s="95">
        <f>IFERROR(VLOOKUP(B1962,'2A'!$D$6:$M$1005,8,0),0)</f>
        <v>0</v>
      </c>
      <c r="T1962" s="95">
        <f>IFERROR(VLOOKUP(B1962,'2A'!$D$6:$M$1005,9,0),0)</f>
        <v>0</v>
      </c>
      <c r="U1962" s="95">
        <f>IFERROR(VLOOKUP(B1962,'2A'!$D$6:$M$1005,10,0),0)</f>
        <v>0</v>
      </c>
      <c r="V1962" s="111"/>
    </row>
    <row r="1963" spans="1:22">
      <c r="A1963" s="163">
        <f t="shared" si="220"/>
        <v>1957</v>
      </c>
      <c r="B1963" s="163" t="str">
        <f t="shared" si="219"/>
        <v/>
      </c>
      <c r="C1963" s="163" t="str">
        <f>IF(COUNTIFS('GSTN-Diff Gross'!$D$7:$D$1006,'2A'!E962,'GSTN-Diff Gross'!$R$7:$R$1006,"&lt;&gt;0")+COUNTIFS('GSTN-Diff Gross'!$D$7:$D$1006,'2A'!E962,'GSTN-Diff Gross'!$S$7:$S$1006,"&lt;&gt;0")+COUNTIFS('GSTN-Diff Gross'!$D$7:$D$1006,'2A'!E962,'GSTN-Diff Gross'!$T$7:$T$1006,"&lt;&gt;0")+COUNTIFS('GSTN-Diff Gross'!$D$7:$D$1006,'2A'!E962,'GSTN-Diff Gross'!$U$7:$U$1006,"&lt;&gt;0")+COUNTIFS('GSTN-Diff Gross'!$D$7:$D$1006,'2A'!E962,'GSTN-Diff Gross'!$V$7:$V$1006,"&lt;&gt;0"),'2A'!E962,"")</f>
        <v/>
      </c>
      <c r="D1963" s="46" t="str">
        <f>IF(COUNTIFS('GSTN-Diff Gross'!$D$7:$D$1006,'2A'!E962,'GSTN-Diff Gross'!$R$7:$R$1006,"&lt;&gt;0")+COUNTIFS('GSTN-Diff Gross'!$D$7:$D$1006,'2A'!E962,'GSTN-Diff Gross'!$S$7:$S$1006,"&lt;&gt;0")+COUNTIFS('GSTN-Diff Gross'!$D$7:$D$1006,'2A'!E962,'GSTN-Diff Gross'!$T$7:$T$1006,"&lt;&gt;0")+COUNTIFS('GSTN-Diff Gross'!$D$7:$D$1006,'2A'!E962,'GSTN-Diff Gross'!$U$7:$U$1006,"&lt;&gt;0")+COUNTIFS('GSTN-Diff Gross'!$D$7:$D$1006,'2A'!E962,'GSTN-Diff Gross'!$V$7:$V$1006,"&lt;&gt;0"),'2A'!F962,"")</f>
        <v/>
      </c>
      <c r="E1963" s="69" t="str">
        <f>IF(COUNTIFS('GSTN-Diff Gross'!$D$7:$D$1006,'2A'!E962,'GSTN-Diff Gross'!$R$7:$R$1006,"&lt;&gt;0")+COUNTIFS('GSTN-Diff Gross'!$D$7:$D$1006,'2A'!E962,'GSTN-Diff Gross'!$S$7:$S$1006,"&lt;&gt;0")+COUNTIFS('GSTN-Diff Gross'!$D$7:$D$1006,'2A'!E962,'GSTN-Diff Gross'!$T$7:$T$1006,"&lt;&gt;0")+COUNTIFS('GSTN-Diff Gross'!$D$7:$D$1006,'2A'!E962,'GSTN-Diff Gross'!$U$7:$U$1006,"&lt;&gt;0")+COUNTIFS('GSTN-Diff Gross'!$D$7:$D$1006,'2A'!E962,'GSTN-Diff Gross'!$V$7:$V$1006,"&lt;&gt;0"),'2A'!G962,"")</f>
        <v/>
      </c>
      <c r="F1963" s="91" t="str">
        <f>IF(COUNTIFS('GSTN-Diff Gross'!$D$7:$D$1006,'2A'!E962,'GSTN-Diff Gross'!$R$7:$R$1006,"&lt;&gt;0")+COUNTIFS('GSTN-Diff Gross'!$D$7:$D$1006,'2A'!E962,'GSTN-Diff Gross'!$S$7:$S$1006,"&lt;&gt;0")+COUNTIFS('GSTN-Diff Gross'!$D$7:$D$1006,'2A'!E962,'GSTN-Diff Gross'!$T$7:$T$1006,"&lt;&gt;0")+COUNTIFS('GSTN-Diff Gross'!$D$7:$D$1006,'2A'!E962,'GSTN-Diff Gross'!$U$7:$U$1006,"&lt;&gt;0")+COUNTIFS('GSTN-Diff Gross'!$D$7:$D$1006,'2A'!E962,'GSTN-Diff Gross'!$V$7:$V$1006,"&lt;&gt;0"),'2A'!H962,"")</f>
        <v/>
      </c>
      <c r="G1963" s="96">
        <f t="shared" si="214"/>
        <v>0</v>
      </c>
      <c r="H1963" s="96">
        <f t="shared" si="215"/>
        <v>0</v>
      </c>
      <c r="I1963" s="97">
        <f t="shared" si="216"/>
        <v>0</v>
      </c>
      <c r="J1963" s="98">
        <f t="shared" si="217"/>
        <v>0</v>
      </c>
      <c r="K1963" s="96">
        <f t="shared" si="218"/>
        <v>0</v>
      </c>
      <c r="L1963" s="93">
        <f>IFERROR(VLOOKUP(B1963,BOOKS!$D$6:$M$1005,6,0),0)</f>
        <v>0</v>
      </c>
      <c r="M1963" s="88">
        <f>IFERROR(VLOOKUP(B1963,BOOKS!$D$6:$M$1005,7,0),0)</f>
        <v>0</v>
      </c>
      <c r="N1963" s="88">
        <f>IFERROR(VLOOKUP(B1963,BOOKS!$D$6:$M$1005,8,0),0)</f>
        <v>0</v>
      </c>
      <c r="O1963" s="88">
        <f>IFERROR(VLOOKUP(B1963,BOOKS!$D$6:$M$1005,9,0),0)</f>
        <v>0</v>
      </c>
      <c r="P1963" s="88">
        <f>IFERROR(VLOOKUP(B1963,BOOKS!$D$6:$M$1005,10,0),0)</f>
        <v>0</v>
      </c>
      <c r="Q1963" s="84">
        <f>IFERROR(VLOOKUP(B1963,'2A'!$D$6:$M$1005,6,0),0)</f>
        <v>0</v>
      </c>
      <c r="R1963" s="44">
        <f>IFERROR(VLOOKUP(B1963,'2A'!$D$6:$M$1005,7,0),0)</f>
        <v>0</v>
      </c>
      <c r="S1963" s="44">
        <f>IFERROR(VLOOKUP(B1963,'2A'!$D$6:$M$1005,8,0),0)</f>
        <v>0</v>
      </c>
      <c r="T1963" s="44">
        <f>IFERROR(VLOOKUP(B1963,'2A'!$D$6:$M$1005,9,0),0)</f>
        <v>0</v>
      </c>
      <c r="U1963" s="44">
        <f>IFERROR(VLOOKUP(B1963,'2A'!$D$6:$M$1005,10,0),0)</f>
        <v>0</v>
      </c>
      <c r="V1963" s="111"/>
    </row>
    <row r="1964" spans="1:22">
      <c r="A1964" s="161">
        <f t="shared" si="220"/>
        <v>1958</v>
      </c>
      <c r="B1964" s="161" t="str">
        <f t="shared" si="219"/>
        <v/>
      </c>
      <c r="C1964" s="161" t="str">
        <f>IF(COUNTIFS('GSTN-Diff Gross'!$D$7:$D$1006,'2A'!E963,'GSTN-Diff Gross'!$R$7:$R$1006,"&lt;&gt;0")+COUNTIFS('GSTN-Diff Gross'!$D$7:$D$1006,'2A'!E963,'GSTN-Diff Gross'!$S$7:$S$1006,"&lt;&gt;0")+COUNTIFS('GSTN-Diff Gross'!$D$7:$D$1006,'2A'!E963,'GSTN-Diff Gross'!$T$7:$T$1006,"&lt;&gt;0")+COUNTIFS('GSTN-Diff Gross'!$D$7:$D$1006,'2A'!E963,'GSTN-Diff Gross'!$U$7:$U$1006,"&lt;&gt;0")+COUNTIFS('GSTN-Diff Gross'!$D$7:$D$1006,'2A'!E963,'GSTN-Diff Gross'!$V$7:$V$1006,"&lt;&gt;0"),'2A'!E963,"")</f>
        <v/>
      </c>
      <c r="D1964" s="41" t="str">
        <f>IF(COUNTIFS('GSTN-Diff Gross'!$D$7:$D$1006,'2A'!E963,'GSTN-Diff Gross'!$R$7:$R$1006,"&lt;&gt;0")+COUNTIFS('GSTN-Diff Gross'!$D$7:$D$1006,'2A'!E963,'GSTN-Diff Gross'!$S$7:$S$1006,"&lt;&gt;0")+COUNTIFS('GSTN-Diff Gross'!$D$7:$D$1006,'2A'!E963,'GSTN-Diff Gross'!$T$7:$T$1006,"&lt;&gt;0")+COUNTIFS('GSTN-Diff Gross'!$D$7:$D$1006,'2A'!E963,'GSTN-Diff Gross'!$U$7:$U$1006,"&lt;&gt;0")+COUNTIFS('GSTN-Diff Gross'!$D$7:$D$1006,'2A'!E963,'GSTN-Diff Gross'!$V$7:$V$1006,"&lt;&gt;0"),'2A'!F963,"")</f>
        <v/>
      </c>
      <c r="E1964" s="68" t="str">
        <f>IF(COUNTIFS('GSTN-Diff Gross'!$D$7:$D$1006,'2A'!E963,'GSTN-Diff Gross'!$R$7:$R$1006,"&lt;&gt;0")+COUNTIFS('GSTN-Diff Gross'!$D$7:$D$1006,'2A'!E963,'GSTN-Diff Gross'!$S$7:$S$1006,"&lt;&gt;0")+COUNTIFS('GSTN-Diff Gross'!$D$7:$D$1006,'2A'!E963,'GSTN-Diff Gross'!$T$7:$T$1006,"&lt;&gt;0")+COUNTIFS('GSTN-Diff Gross'!$D$7:$D$1006,'2A'!E963,'GSTN-Diff Gross'!$U$7:$U$1006,"&lt;&gt;0")+COUNTIFS('GSTN-Diff Gross'!$D$7:$D$1006,'2A'!E963,'GSTN-Diff Gross'!$V$7:$V$1006,"&lt;&gt;0"),'2A'!G963,"")</f>
        <v/>
      </c>
      <c r="F1964" s="90" t="str">
        <f>IF(COUNTIFS('GSTN-Diff Gross'!$D$7:$D$1006,'2A'!E963,'GSTN-Diff Gross'!$R$7:$R$1006,"&lt;&gt;0")+COUNTIFS('GSTN-Diff Gross'!$D$7:$D$1006,'2A'!E963,'GSTN-Diff Gross'!$S$7:$S$1006,"&lt;&gt;0")+COUNTIFS('GSTN-Diff Gross'!$D$7:$D$1006,'2A'!E963,'GSTN-Diff Gross'!$T$7:$T$1006,"&lt;&gt;0")+COUNTIFS('GSTN-Diff Gross'!$D$7:$D$1006,'2A'!E963,'GSTN-Diff Gross'!$U$7:$U$1006,"&lt;&gt;0")+COUNTIFS('GSTN-Diff Gross'!$D$7:$D$1006,'2A'!E963,'GSTN-Diff Gross'!$V$7:$V$1006,"&lt;&gt;0"),'2A'!H963,"")</f>
        <v/>
      </c>
      <c r="G1964" s="167">
        <f t="shared" si="214"/>
        <v>0</v>
      </c>
      <c r="H1964" s="167">
        <f t="shared" si="215"/>
        <v>0</v>
      </c>
      <c r="I1964" s="167">
        <f t="shared" si="216"/>
        <v>0</v>
      </c>
      <c r="J1964" s="167">
        <f t="shared" si="217"/>
        <v>0</v>
      </c>
      <c r="K1964" s="167">
        <f t="shared" si="218"/>
        <v>0</v>
      </c>
      <c r="L1964" s="99">
        <f>IFERROR(VLOOKUP(B1964,BOOKS!$D$6:$M$1005,6,0),0)</f>
        <v>0</v>
      </c>
      <c r="M1964" s="100">
        <f>IFERROR(VLOOKUP(B1964,BOOKS!$D$6:$M$1005,7,0),0)</f>
        <v>0</v>
      </c>
      <c r="N1964" s="100">
        <f>IFERROR(VLOOKUP(B1964,BOOKS!$D$6:$M$1005,8,0),0)</f>
        <v>0</v>
      </c>
      <c r="O1964" s="100">
        <f>IFERROR(VLOOKUP(B1964,BOOKS!$D$6:$M$1005,9,0),0)</f>
        <v>0</v>
      </c>
      <c r="P1964" s="100">
        <f>IFERROR(VLOOKUP(B1964,BOOKS!$D$6:$M$1005,10,0),0)</f>
        <v>0</v>
      </c>
      <c r="Q1964" s="94">
        <f>IFERROR(VLOOKUP(B1964,'2A'!$D$6:$M$1005,6,0),0)</f>
        <v>0</v>
      </c>
      <c r="R1964" s="95">
        <f>IFERROR(VLOOKUP(B1964,'2A'!$D$6:$M$1005,7,0),0)</f>
        <v>0</v>
      </c>
      <c r="S1964" s="95">
        <f>IFERROR(VLOOKUP(B1964,'2A'!$D$6:$M$1005,8,0),0)</f>
        <v>0</v>
      </c>
      <c r="T1964" s="95">
        <f>IFERROR(VLOOKUP(B1964,'2A'!$D$6:$M$1005,9,0),0)</f>
        <v>0</v>
      </c>
      <c r="U1964" s="95">
        <f>IFERROR(VLOOKUP(B1964,'2A'!$D$6:$M$1005,10,0),0)</f>
        <v>0</v>
      </c>
      <c r="V1964" s="111"/>
    </row>
    <row r="1965" spans="1:22">
      <c r="A1965" s="163">
        <f t="shared" si="220"/>
        <v>1959</v>
      </c>
      <c r="B1965" s="163" t="str">
        <f t="shared" si="219"/>
        <v/>
      </c>
      <c r="C1965" s="163" t="str">
        <f>IF(COUNTIFS('GSTN-Diff Gross'!$D$7:$D$1006,'2A'!E964,'GSTN-Diff Gross'!$R$7:$R$1006,"&lt;&gt;0")+COUNTIFS('GSTN-Diff Gross'!$D$7:$D$1006,'2A'!E964,'GSTN-Diff Gross'!$S$7:$S$1006,"&lt;&gt;0")+COUNTIFS('GSTN-Diff Gross'!$D$7:$D$1006,'2A'!E964,'GSTN-Diff Gross'!$T$7:$T$1006,"&lt;&gt;0")+COUNTIFS('GSTN-Diff Gross'!$D$7:$D$1006,'2A'!E964,'GSTN-Diff Gross'!$U$7:$U$1006,"&lt;&gt;0")+COUNTIFS('GSTN-Diff Gross'!$D$7:$D$1006,'2A'!E964,'GSTN-Diff Gross'!$V$7:$V$1006,"&lt;&gt;0"),'2A'!E964,"")</f>
        <v/>
      </c>
      <c r="D1965" s="46" t="str">
        <f>IF(COUNTIFS('GSTN-Diff Gross'!$D$7:$D$1006,'2A'!E964,'GSTN-Diff Gross'!$R$7:$R$1006,"&lt;&gt;0")+COUNTIFS('GSTN-Diff Gross'!$D$7:$D$1006,'2A'!E964,'GSTN-Diff Gross'!$S$7:$S$1006,"&lt;&gt;0")+COUNTIFS('GSTN-Diff Gross'!$D$7:$D$1006,'2A'!E964,'GSTN-Diff Gross'!$T$7:$T$1006,"&lt;&gt;0")+COUNTIFS('GSTN-Diff Gross'!$D$7:$D$1006,'2A'!E964,'GSTN-Diff Gross'!$U$7:$U$1006,"&lt;&gt;0")+COUNTIFS('GSTN-Diff Gross'!$D$7:$D$1006,'2A'!E964,'GSTN-Diff Gross'!$V$7:$V$1006,"&lt;&gt;0"),'2A'!F964,"")</f>
        <v/>
      </c>
      <c r="E1965" s="69" t="str">
        <f>IF(COUNTIFS('GSTN-Diff Gross'!$D$7:$D$1006,'2A'!E964,'GSTN-Diff Gross'!$R$7:$R$1006,"&lt;&gt;0")+COUNTIFS('GSTN-Diff Gross'!$D$7:$D$1006,'2A'!E964,'GSTN-Diff Gross'!$S$7:$S$1006,"&lt;&gt;0")+COUNTIFS('GSTN-Diff Gross'!$D$7:$D$1006,'2A'!E964,'GSTN-Diff Gross'!$T$7:$T$1006,"&lt;&gt;0")+COUNTIFS('GSTN-Diff Gross'!$D$7:$D$1006,'2A'!E964,'GSTN-Diff Gross'!$U$7:$U$1006,"&lt;&gt;0")+COUNTIFS('GSTN-Diff Gross'!$D$7:$D$1006,'2A'!E964,'GSTN-Diff Gross'!$V$7:$V$1006,"&lt;&gt;0"),'2A'!G964,"")</f>
        <v/>
      </c>
      <c r="F1965" s="91" t="str">
        <f>IF(COUNTIFS('GSTN-Diff Gross'!$D$7:$D$1006,'2A'!E964,'GSTN-Diff Gross'!$R$7:$R$1006,"&lt;&gt;0")+COUNTIFS('GSTN-Diff Gross'!$D$7:$D$1006,'2A'!E964,'GSTN-Diff Gross'!$S$7:$S$1006,"&lt;&gt;0")+COUNTIFS('GSTN-Diff Gross'!$D$7:$D$1006,'2A'!E964,'GSTN-Diff Gross'!$T$7:$T$1006,"&lt;&gt;0")+COUNTIFS('GSTN-Diff Gross'!$D$7:$D$1006,'2A'!E964,'GSTN-Diff Gross'!$U$7:$U$1006,"&lt;&gt;0")+COUNTIFS('GSTN-Diff Gross'!$D$7:$D$1006,'2A'!E964,'GSTN-Diff Gross'!$V$7:$V$1006,"&lt;&gt;0"),'2A'!H964,"")</f>
        <v/>
      </c>
      <c r="G1965" s="96">
        <f t="shared" si="214"/>
        <v>0</v>
      </c>
      <c r="H1965" s="96">
        <f t="shared" si="215"/>
        <v>0</v>
      </c>
      <c r="I1965" s="97">
        <f t="shared" si="216"/>
        <v>0</v>
      </c>
      <c r="J1965" s="98">
        <f t="shared" si="217"/>
        <v>0</v>
      </c>
      <c r="K1965" s="96">
        <f t="shared" si="218"/>
        <v>0</v>
      </c>
      <c r="L1965" s="93">
        <f>IFERROR(VLOOKUP(B1965,BOOKS!$D$6:$M$1005,6,0),0)</f>
        <v>0</v>
      </c>
      <c r="M1965" s="88">
        <f>IFERROR(VLOOKUP(B1965,BOOKS!$D$6:$M$1005,7,0),0)</f>
        <v>0</v>
      </c>
      <c r="N1965" s="88">
        <f>IFERROR(VLOOKUP(B1965,BOOKS!$D$6:$M$1005,8,0),0)</f>
        <v>0</v>
      </c>
      <c r="O1965" s="88">
        <f>IFERROR(VLOOKUP(B1965,BOOKS!$D$6:$M$1005,9,0),0)</f>
        <v>0</v>
      </c>
      <c r="P1965" s="88">
        <f>IFERROR(VLOOKUP(B1965,BOOKS!$D$6:$M$1005,10,0),0)</f>
        <v>0</v>
      </c>
      <c r="Q1965" s="84">
        <f>IFERROR(VLOOKUP(B1965,'2A'!$D$6:$M$1005,6,0),0)</f>
        <v>0</v>
      </c>
      <c r="R1965" s="44">
        <f>IFERROR(VLOOKUP(B1965,'2A'!$D$6:$M$1005,7,0),0)</f>
        <v>0</v>
      </c>
      <c r="S1965" s="44">
        <f>IFERROR(VLOOKUP(B1965,'2A'!$D$6:$M$1005,8,0),0)</f>
        <v>0</v>
      </c>
      <c r="T1965" s="44">
        <f>IFERROR(VLOOKUP(B1965,'2A'!$D$6:$M$1005,9,0),0)</f>
        <v>0</v>
      </c>
      <c r="U1965" s="44">
        <f>IFERROR(VLOOKUP(B1965,'2A'!$D$6:$M$1005,10,0),0)</f>
        <v>0</v>
      </c>
      <c r="V1965" s="111"/>
    </row>
    <row r="1966" spans="1:22">
      <c r="A1966" s="161">
        <f t="shared" si="220"/>
        <v>1960</v>
      </c>
      <c r="B1966" s="161" t="str">
        <f t="shared" si="219"/>
        <v/>
      </c>
      <c r="C1966" s="161" t="str">
        <f>IF(COUNTIFS('GSTN-Diff Gross'!$D$7:$D$1006,'2A'!E965,'GSTN-Diff Gross'!$R$7:$R$1006,"&lt;&gt;0")+COUNTIFS('GSTN-Diff Gross'!$D$7:$D$1006,'2A'!E965,'GSTN-Diff Gross'!$S$7:$S$1006,"&lt;&gt;0")+COUNTIFS('GSTN-Diff Gross'!$D$7:$D$1006,'2A'!E965,'GSTN-Diff Gross'!$T$7:$T$1006,"&lt;&gt;0")+COUNTIFS('GSTN-Diff Gross'!$D$7:$D$1006,'2A'!E965,'GSTN-Diff Gross'!$U$7:$U$1006,"&lt;&gt;0")+COUNTIFS('GSTN-Diff Gross'!$D$7:$D$1006,'2A'!E965,'GSTN-Diff Gross'!$V$7:$V$1006,"&lt;&gt;0"),'2A'!E965,"")</f>
        <v/>
      </c>
      <c r="D1966" s="41" t="str">
        <f>IF(COUNTIFS('GSTN-Diff Gross'!$D$7:$D$1006,'2A'!E965,'GSTN-Diff Gross'!$R$7:$R$1006,"&lt;&gt;0")+COUNTIFS('GSTN-Diff Gross'!$D$7:$D$1006,'2A'!E965,'GSTN-Diff Gross'!$S$7:$S$1006,"&lt;&gt;0")+COUNTIFS('GSTN-Diff Gross'!$D$7:$D$1006,'2A'!E965,'GSTN-Diff Gross'!$T$7:$T$1006,"&lt;&gt;0")+COUNTIFS('GSTN-Diff Gross'!$D$7:$D$1006,'2A'!E965,'GSTN-Diff Gross'!$U$7:$U$1006,"&lt;&gt;0")+COUNTIFS('GSTN-Diff Gross'!$D$7:$D$1006,'2A'!E965,'GSTN-Diff Gross'!$V$7:$V$1006,"&lt;&gt;0"),'2A'!F965,"")</f>
        <v/>
      </c>
      <c r="E1966" s="68" t="str">
        <f>IF(COUNTIFS('GSTN-Diff Gross'!$D$7:$D$1006,'2A'!E965,'GSTN-Diff Gross'!$R$7:$R$1006,"&lt;&gt;0")+COUNTIFS('GSTN-Diff Gross'!$D$7:$D$1006,'2A'!E965,'GSTN-Diff Gross'!$S$7:$S$1006,"&lt;&gt;0")+COUNTIFS('GSTN-Diff Gross'!$D$7:$D$1006,'2A'!E965,'GSTN-Diff Gross'!$T$7:$T$1006,"&lt;&gt;0")+COUNTIFS('GSTN-Diff Gross'!$D$7:$D$1006,'2A'!E965,'GSTN-Diff Gross'!$U$7:$U$1006,"&lt;&gt;0")+COUNTIFS('GSTN-Diff Gross'!$D$7:$D$1006,'2A'!E965,'GSTN-Diff Gross'!$V$7:$V$1006,"&lt;&gt;0"),'2A'!G965,"")</f>
        <v/>
      </c>
      <c r="F1966" s="90" t="str">
        <f>IF(COUNTIFS('GSTN-Diff Gross'!$D$7:$D$1006,'2A'!E965,'GSTN-Diff Gross'!$R$7:$R$1006,"&lt;&gt;0")+COUNTIFS('GSTN-Diff Gross'!$D$7:$D$1006,'2A'!E965,'GSTN-Diff Gross'!$S$7:$S$1006,"&lt;&gt;0")+COUNTIFS('GSTN-Diff Gross'!$D$7:$D$1006,'2A'!E965,'GSTN-Diff Gross'!$T$7:$T$1006,"&lt;&gt;0")+COUNTIFS('GSTN-Diff Gross'!$D$7:$D$1006,'2A'!E965,'GSTN-Diff Gross'!$U$7:$U$1006,"&lt;&gt;0")+COUNTIFS('GSTN-Diff Gross'!$D$7:$D$1006,'2A'!E965,'GSTN-Diff Gross'!$V$7:$V$1006,"&lt;&gt;0"),'2A'!H965,"")</f>
        <v/>
      </c>
      <c r="G1966" s="167">
        <f t="shared" si="214"/>
        <v>0</v>
      </c>
      <c r="H1966" s="167">
        <f t="shared" si="215"/>
        <v>0</v>
      </c>
      <c r="I1966" s="167">
        <f t="shared" si="216"/>
        <v>0</v>
      </c>
      <c r="J1966" s="167">
        <f t="shared" si="217"/>
        <v>0</v>
      </c>
      <c r="K1966" s="167">
        <f t="shared" si="218"/>
        <v>0</v>
      </c>
      <c r="L1966" s="99">
        <f>IFERROR(VLOOKUP(B1966,BOOKS!$D$6:$M$1005,6,0),0)</f>
        <v>0</v>
      </c>
      <c r="M1966" s="100">
        <f>IFERROR(VLOOKUP(B1966,BOOKS!$D$6:$M$1005,7,0),0)</f>
        <v>0</v>
      </c>
      <c r="N1966" s="100">
        <f>IFERROR(VLOOKUP(B1966,BOOKS!$D$6:$M$1005,8,0),0)</f>
        <v>0</v>
      </c>
      <c r="O1966" s="100">
        <f>IFERROR(VLOOKUP(B1966,BOOKS!$D$6:$M$1005,9,0),0)</f>
        <v>0</v>
      </c>
      <c r="P1966" s="100">
        <f>IFERROR(VLOOKUP(B1966,BOOKS!$D$6:$M$1005,10,0),0)</f>
        <v>0</v>
      </c>
      <c r="Q1966" s="94">
        <f>IFERROR(VLOOKUP(B1966,'2A'!$D$6:$M$1005,6,0),0)</f>
        <v>0</v>
      </c>
      <c r="R1966" s="95">
        <f>IFERROR(VLOOKUP(B1966,'2A'!$D$6:$M$1005,7,0),0)</f>
        <v>0</v>
      </c>
      <c r="S1966" s="95">
        <f>IFERROR(VLOOKUP(B1966,'2A'!$D$6:$M$1005,8,0),0)</f>
        <v>0</v>
      </c>
      <c r="T1966" s="95">
        <f>IFERROR(VLOOKUP(B1966,'2A'!$D$6:$M$1005,9,0),0)</f>
        <v>0</v>
      </c>
      <c r="U1966" s="95">
        <f>IFERROR(VLOOKUP(B1966,'2A'!$D$6:$M$1005,10,0),0)</f>
        <v>0</v>
      </c>
      <c r="V1966" s="111"/>
    </row>
    <row r="1967" spans="1:22">
      <c r="A1967" s="163">
        <f t="shared" si="220"/>
        <v>1961</v>
      </c>
      <c r="B1967" s="163" t="str">
        <f t="shared" si="219"/>
        <v/>
      </c>
      <c r="C1967" s="163" t="str">
        <f>IF(COUNTIFS('GSTN-Diff Gross'!$D$7:$D$1006,'2A'!E966,'GSTN-Diff Gross'!$R$7:$R$1006,"&lt;&gt;0")+COUNTIFS('GSTN-Diff Gross'!$D$7:$D$1006,'2A'!E966,'GSTN-Diff Gross'!$S$7:$S$1006,"&lt;&gt;0")+COUNTIFS('GSTN-Diff Gross'!$D$7:$D$1006,'2A'!E966,'GSTN-Diff Gross'!$T$7:$T$1006,"&lt;&gt;0")+COUNTIFS('GSTN-Diff Gross'!$D$7:$D$1006,'2A'!E966,'GSTN-Diff Gross'!$U$7:$U$1006,"&lt;&gt;0")+COUNTIFS('GSTN-Diff Gross'!$D$7:$D$1006,'2A'!E966,'GSTN-Diff Gross'!$V$7:$V$1006,"&lt;&gt;0"),'2A'!E966,"")</f>
        <v/>
      </c>
      <c r="D1967" s="46" t="str">
        <f>IF(COUNTIFS('GSTN-Diff Gross'!$D$7:$D$1006,'2A'!E966,'GSTN-Diff Gross'!$R$7:$R$1006,"&lt;&gt;0")+COUNTIFS('GSTN-Diff Gross'!$D$7:$D$1006,'2A'!E966,'GSTN-Diff Gross'!$S$7:$S$1006,"&lt;&gt;0")+COUNTIFS('GSTN-Diff Gross'!$D$7:$D$1006,'2A'!E966,'GSTN-Diff Gross'!$T$7:$T$1006,"&lt;&gt;0")+COUNTIFS('GSTN-Diff Gross'!$D$7:$D$1006,'2A'!E966,'GSTN-Diff Gross'!$U$7:$U$1006,"&lt;&gt;0")+COUNTIFS('GSTN-Diff Gross'!$D$7:$D$1006,'2A'!E966,'GSTN-Diff Gross'!$V$7:$V$1006,"&lt;&gt;0"),'2A'!F966,"")</f>
        <v/>
      </c>
      <c r="E1967" s="69" t="str">
        <f>IF(COUNTIFS('GSTN-Diff Gross'!$D$7:$D$1006,'2A'!E966,'GSTN-Diff Gross'!$R$7:$R$1006,"&lt;&gt;0")+COUNTIFS('GSTN-Diff Gross'!$D$7:$D$1006,'2A'!E966,'GSTN-Diff Gross'!$S$7:$S$1006,"&lt;&gt;0")+COUNTIFS('GSTN-Diff Gross'!$D$7:$D$1006,'2A'!E966,'GSTN-Diff Gross'!$T$7:$T$1006,"&lt;&gt;0")+COUNTIFS('GSTN-Diff Gross'!$D$7:$D$1006,'2A'!E966,'GSTN-Diff Gross'!$U$7:$U$1006,"&lt;&gt;0")+COUNTIFS('GSTN-Diff Gross'!$D$7:$D$1006,'2A'!E966,'GSTN-Diff Gross'!$V$7:$V$1006,"&lt;&gt;0"),'2A'!G966,"")</f>
        <v/>
      </c>
      <c r="F1967" s="91" t="str">
        <f>IF(COUNTIFS('GSTN-Diff Gross'!$D$7:$D$1006,'2A'!E966,'GSTN-Diff Gross'!$R$7:$R$1006,"&lt;&gt;0")+COUNTIFS('GSTN-Diff Gross'!$D$7:$D$1006,'2A'!E966,'GSTN-Diff Gross'!$S$7:$S$1006,"&lt;&gt;0")+COUNTIFS('GSTN-Diff Gross'!$D$7:$D$1006,'2A'!E966,'GSTN-Diff Gross'!$T$7:$T$1006,"&lt;&gt;0")+COUNTIFS('GSTN-Diff Gross'!$D$7:$D$1006,'2A'!E966,'GSTN-Diff Gross'!$U$7:$U$1006,"&lt;&gt;0")+COUNTIFS('GSTN-Diff Gross'!$D$7:$D$1006,'2A'!E966,'GSTN-Diff Gross'!$V$7:$V$1006,"&lt;&gt;0"),'2A'!H966,"")</f>
        <v/>
      </c>
      <c r="G1967" s="96">
        <f t="shared" ref="G1967:G2006" si="221">L1967-Q1967</f>
        <v>0</v>
      </c>
      <c r="H1967" s="96">
        <f t="shared" ref="H1967:H2006" si="222">M1967-R1967</f>
        <v>0</v>
      </c>
      <c r="I1967" s="97">
        <f t="shared" ref="I1967:I2006" si="223">N1967-S1967</f>
        <v>0</v>
      </c>
      <c r="J1967" s="98">
        <f t="shared" ref="J1967:J2006" si="224">O1967-T1967</f>
        <v>0</v>
      </c>
      <c r="K1967" s="96">
        <f t="shared" ref="K1967:K2006" si="225">P1967-U1967</f>
        <v>0</v>
      </c>
      <c r="L1967" s="93">
        <f>IFERROR(VLOOKUP(B1967,BOOKS!$D$6:$M$1005,6,0),0)</f>
        <v>0</v>
      </c>
      <c r="M1967" s="88">
        <f>IFERROR(VLOOKUP(B1967,BOOKS!$D$6:$M$1005,7,0),0)</f>
        <v>0</v>
      </c>
      <c r="N1967" s="88">
        <f>IFERROR(VLOOKUP(B1967,BOOKS!$D$6:$M$1005,8,0),0)</f>
        <v>0</v>
      </c>
      <c r="O1967" s="88">
        <f>IFERROR(VLOOKUP(B1967,BOOKS!$D$6:$M$1005,9,0),0)</f>
        <v>0</v>
      </c>
      <c r="P1967" s="88">
        <f>IFERROR(VLOOKUP(B1967,BOOKS!$D$6:$M$1005,10,0),0)</f>
        <v>0</v>
      </c>
      <c r="Q1967" s="84">
        <f>IFERROR(VLOOKUP(B1967,'2A'!$D$6:$M$1005,6,0),0)</f>
        <v>0</v>
      </c>
      <c r="R1967" s="44">
        <f>IFERROR(VLOOKUP(B1967,'2A'!$D$6:$M$1005,7,0),0)</f>
        <v>0</v>
      </c>
      <c r="S1967" s="44">
        <f>IFERROR(VLOOKUP(B1967,'2A'!$D$6:$M$1005,8,0),0)</f>
        <v>0</v>
      </c>
      <c r="T1967" s="44">
        <f>IFERROR(VLOOKUP(B1967,'2A'!$D$6:$M$1005,9,0),0)</f>
        <v>0</v>
      </c>
      <c r="U1967" s="44">
        <f>IFERROR(VLOOKUP(B1967,'2A'!$D$6:$M$1005,10,0),0)</f>
        <v>0</v>
      </c>
      <c r="V1967" s="111"/>
    </row>
    <row r="1968" spans="1:22">
      <c r="A1968" s="161">
        <f t="shared" si="220"/>
        <v>1962</v>
      </c>
      <c r="B1968" s="161" t="str">
        <f t="shared" ref="B1968:B2006" si="226">C1968&amp;E1968</f>
        <v/>
      </c>
      <c r="C1968" s="161" t="str">
        <f>IF(COUNTIFS('GSTN-Diff Gross'!$D$7:$D$1006,'2A'!E967,'GSTN-Diff Gross'!$R$7:$R$1006,"&lt;&gt;0")+COUNTIFS('GSTN-Diff Gross'!$D$7:$D$1006,'2A'!E967,'GSTN-Diff Gross'!$S$7:$S$1006,"&lt;&gt;0")+COUNTIFS('GSTN-Diff Gross'!$D$7:$D$1006,'2A'!E967,'GSTN-Diff Gross'!$T$7:$T$1006,"&lt;&gt;0")+COUNTIFS('GSTN-Diff Gross'!$D$7:$D$1006,'2A'!E967,'GSTN-Diff Gross'!$U$7:$U$1006,"&lt;&gt;0")+COUNTIFS('GSTN-Diff Gross'!$D$7:$D$1006,'2A'!E967,'GSTN-Diff Gross'!$V$7:$V$1006,"&lt;&gt;0"),'2A'!E967,"")</f>
        <v/>
      </c>
      <c r="D1968" s="41" t="str">
        <f>IF(COUNTIFS('GSTN-Diff Gross'!$D$7:$D$1006,'2A'!E967,'GSTN-Diff Gross'!$R$7:$R$1006,"&lt;&gt;0")+COUNTIFS('GSTN-Diff Gross'!$D$7:$D$1006,'2A'!E967,'GSTN-Diff Gross'!$S$7:$S$1006,"&lt;&gt;0")+COUNTIFS('GSTN-Diff Gross'!$D$7:$D$1006,'2A'!E967,'GSTN-Diff Gross'!$T$7:$T$1006,"&lt;&gt;0")+COUNTIFS('GSTN-Diff Gross'!$D$7:$D$1006,'2A'!E967,'GSTN-Diff Gross'!$U$7:$U$1006,"&lt;&gt;0")+COUNTIFS('GSTN-Diff Gross'!$D$7:$D$1006,'2A'!E967,'GSTN-Diff Gross'!$V$7:$V$1006,"&lt;&gt;0"),'2A'!F967,"")</f>
        <v/>
      </c>
      <c r="E1968" s="68" t="str">
        <f>IF(COUNTIFS('GSTN-Diff Gross'!$D$7:$D$1006,'2A'!E967,'GSTN-Diff Gross'!$R$7:$R$1006,"&lt;&gt;0")+COUNTIFS('GSTN-Diff Gross'!$D$7:$D$1006,'2A'!E967,'GSTN-Diff Gross'!$S$7:$S$1006,"&lt;&gt;0")+COUNTIFS('GSTN-Diff Gross'!$D$7:$D$1006,'2A'!E967,'GSTN-Diff Gross'!$T$7:$T$1006,"&lt;&gt;0")+COUNTIFS('GSTN-Diff Gross'!$D$7:$D$1006,'2A'!E967,'GSTN-Diff Gross'!$U$7:$U$1006,"&lt;&gt;0")+COUNTIFS('GSTN-Diff Gross'!$D$7:$D$1006,'2A'!E967,'GSTN-Diff Gross'!$V$7:$V$1006,"&lt;&gt;0"),'2A'!G967,"")</f>
        <v/>
      </c>
      <c r="F1968" s="90" t="str">
        <f>IF(COUNTIFS('GSTN-Diff Gross'!$D$7:$D$1006,'2A'!E967,'GSTN-Diff Gross'!$R$7:$R$1006,"&lt;&gt;0")+COUNTIFS('GSTN-Diff Gross'!$D$7:$D$1006,'2A'!E967,'GSTN-Diff Gross'!$S$7:$S$1006,"&lt;&gt;0")+COUNTIFS('GSTN-Diff Gross'!$D$7:$D$1006,'2A'!E967,'GSTN-Diff Gross'!$T$7:$T$1006,"&lt;&gt;0")+COUNTIFS('GSTN-Diff Gross'!$D$7:$D$1006,'2A'!E967,'GSTN-Diff Gross'!$U$7:$U$1006,"&lt;&gt;0")+COUNTIFS('GSTN-Diff Gross'!$D$7:$D$1006,'2A'!E967,'GSTN-Diff Gross'!$V$7:$V$1006,"&lt;&gt;0"),'2A'!H967,"")</f>
        <v/>
      </c>
      <c r="G1968" s="167">
        <f t="shared" si="221"/>
        <v>0</v>
      </c>
      <c r="H1968" s="167">
        <f t="shared" si="222"/>
        <v>0</v>
      </c>
      <c r="I1968" s="167">
        <f t="shared" si="223"/>
        <v>0</v>
      </c>
      <c r="J1968" s="167">
        <f t="shared" si="224"/>
        <v>0</v>
      </c>
      <c r="K1968" s="167">
        <f t="shared" si="225"/>
        <v>0</v>
      </c>
      <c r="L1968" s="99">
        <f>IFERROR(VLOOKUP(B1968,BOOKS!$D$6:$M$1005,6,0),0)</f>
        <v>0</v>
      </c>
      <c r="M1968" s="100">
        <f>IFERROR(VLOOKUP(B1968,BOOKS!$D$6:$M$1005,7,0),0)</f>
        <v>0</v>
      </c>
      <c r="N1968" s="100">
        <f>IFERROR(VLOOKUP(B1968,BOOKS!$D$6:$M$1005,8,0),0)</f>
        <v>0</v>
      </c>
      <c r="O1968" s="100">
        <f>IFERROR(VLOOKUP(B1968,BOOKS!$D$6:$M$1005,9,0),0)</f>
        <v>0</v>
      </c>
      <c r="P1968" s="100">
        <f>IFERROR(VLOOKUP(B1968,BOOKS!$D$6:$M$1005,10,0),0)</f>
        <v>0</v>
      </c>
      <c r="Q1968" s="94">
        <f>IFERROR(VLOOKUP(B1968,'2A'!$D$6:$M$1005,6,0),0)</f>
        <v>0</v>
      </c>
      <c r="R1968" s="95">
        <f>IFERROR(VLOOKUP(B1968,'2A'!$D$6:$M$1005,7,0),0)</f>
        <v>0</v>
      </c>
      <c r="S1968" s="95">
        <f>IFERROR(VLOOKUP(B1968,'2A'!$D$6:$M$1005,8,0),0)</f>
        <v>0</v>
      </c>
      <c r="T1968" s="95">
        <f>IFERROR(VLOOKUP(B1968,'2A'!$D$6:$M$1005,9,0),0)</f>
        <v>0</v>
      </c>
      <c r="U1968" s="95">
        <f>IFERROR(VLOOKUP(B1968,'2A'!$D$6:$M$1005,10,0),0)</f>
        <v>0</v>
      </c>
      <c r="V1968" s="111"/>
    </row>
    <row r="1969" spans="1:22">
      <c r="A1969" s="163">
        <f t="shared" ref="A1969:A2006" si="227">A1968+1</f>
        <v>1963</v>
      </c>
      <c r="B1969" s="163" t="str">
        <f t="shared" si="226"/>
        <v/>
      </c>
      <c r="C1969" s="163" t="str">
        <f>IF(COUNTIFS('GSTN-Diff Gross'!$D$7:$D$1006,'2A'!E968,'GSTN-Diff Gross'!$R$7:$R$1006,"&lt;&gt;0")+COUNTIFS('GSTN-Diff Gross'!$D$7:$D$1006,'2A'!E968,'GSTN-Diff Gross'!$S$7:$S$1006,"&lt;&gt;0")+COUNTIFS('GSTN-Diff Gross'!$D$7:$D$1006,'2A'!E968,'GSTN-Diff Gross'!$T$7:$T$1006,"&lt;&gt;0")+COUNTIFS('GSTN-Diff Gross'!$D$7:$D$1006,'2A'!E968,'GSTN-Diff Gross'!$U$7:$U$1006,"&lt;&gt;0")+COUNTIFS('GSTN-Diff Gross'!$D$7:$D$1006,'2A'!E968,'GSTN-Diff Gross'!$V$7:$V$1006,"&lt;&gt;0"),'2A'!E968,"")</f>
        <v/>
      </c>
      <c r="D1969" s="46" t="str">
        <f>IF(COUNTIFS('GSTN-Diff Gross'!$D$7:$D$1006,'2A'!E968,'GSTN-Diff Gross'!$R$7:$R$1006,"&lt;&gt;0")+COUNTIFS('GSTN-Diff Gross'!$D$7:$D$1006,'2A'!E968,'GSTN-Diff Gross'!$S$7:$S$1006,"&lt;&gt;0")+COUNTIFS('GSTN-Diff Gross'!$D$7:$D$1006,'2A'!E968,'GSTN-Diff Gross'!$T$7:$T$1006,"&lt;&gt;0")+COUNTIFS('GSTN-Diff Gross'!$D$7:$D$1006,'2A'!E968,'GSTN-Diff Gross'!$U$7:$U$1006,"&lt;&gt;0")+COUNTIFS('GSTN-Diff Gross'!$D$7:$D$1006,'2A'!E968,'GSTN-Diff Gross'!$V$7:$V$1006,"&lt;&gt;0"),'2A'!F968,"")</f>
        <v/>
      </c>
      <c r="E1969" s="69" t="str">
        <f>IF(COUNTIFS('GSTN-Diff Gross'!$D$7:$D$1006,'2A'!E968,'GSTN-Diff Gross'!$R$7:$R$1006,"&lt;&gt;0")+COUNTIFS('GSTN-Diff Gross'!$D$7:$D$1006,'2A'!E968,'GSTN-Diff Gross'!$S$7:$S$1006,"&lt;&gt;0")+COUNTIFS('GSTN-Diff Gross'!$D$7:$D$1006,'2A'!E968,'GSTN-Diff Gross'!$T$7:$T$1006,"&lt;&gt;0")+COUNTIFS('GSTN-Diff Gross'!$D$7:$D$1006,'2A'!E968,'GSTN-Diff Gross'!$U$7:$U$1006,"&lt;&gt;0")+COUNTIFS('GSTN-Diff Gross'!$D$7:$D$1006,'2A'!E968,'GSTN-Diff Gross'!$V$7:$V$1006,"&lt;&gt;0"),'2A'!G968,"")</f>
        <v/>
      </c>
      <c r="F1969" s="91" t="str">
        <f>IF(COUNTIFS('GSTN-Diff Gross'!$D$7:$D$1006,'2A'!E968,'GSTN-Diff Gross'!$R$7:$R$1006,"&lt;&gt;0")+COUNTIFS('GSTN-Diff Gross'!$D$7:$D$1006,'2A'!E968,'GSTN-Diff Gross'!$S$7:$S$1006,"&lt;&gt;0")+COUNTIFS('GSTN-Diff Gross'!$D$7:$D$1006,'2A'!E968,'GSTN-Diff Gross'!$T$7:$T$1006,"&lt;&gt;0")+COUNTIFS('GSTN-Diff Gross'!$D$7:$D$1006,'2A'!E968,'GSTN-Diff Gross'!$U$7:$U$1006,"&lt;&gt;0")+COUNTIFS('GSTN-Diff Gross'!$D$7:$D$1006,'2A'!E968,'GSTN-Diff Gross'!$V$7:$V$1006,"&lt;&gt;0"),'2A'!H968,"")</f>
        <v/>
      </c>
      <c r="G1969" s="96">
        <f t="shared" si="221"/>
        <v>0</v>
      </c>
      <c r="H1969" s="96">
        <f t="shared" si="222"/>
        <v>0</v>
      </c>
      <c r="I1969" s="97">
        <f t="shared" si="223"/>
        <v>0</v>
      </c>
      <c r="J1969" s="98">
        <f t="shared" si="224"/>
        <v>0</v>
      </c>
      <c r="K1969" s="96">
        <f t="shared" si="225"/>
        <v>0</v>
      </c>
      <c r="L1969" s="93">
        <f>IFERROR(VLOOKUP(B1969,BOOKS!$D$6:$M$1005,6,0),0)</f>
        <v>0</v>
      </c>
      <c r="M1969" s="88">
        <f>IFERROR(VLOOKUP(B1969,BOOKS!$D$6:$M$1005,7,0),0)</f>
        <v>0</v>
      </c>
      <c r="N1969" s="88">
        <f>IFERROR(VLOOKUP(B1969,BOOKS!$D$6:$M$1005,8,0),0)</f>
        <v>0</v>
      </c>
      <c r="O1969" s="88">
        <f>IFERROR(VLOOKUP(B1969,BOOKS!$D$6:$M$1005,9,0),0)</f>
        <v>0</v>
      </c>
      <c r="P1969" s="88">
        <f>IFERROR(VLOOKUP(B1969,BOOKS!$D$6:$M$1005,10,0),0)</f>
        <v>0</v>
      </c>
      <c r="Q1969" s="84">
        <f>IFERROR(VLOOKUP(B1969,'2A'!$D$6:$M$1005,6,0),0)</f>
        <v>0</v>
      </c>
      <c r="R1969" s="44">
        <f>IFERROR(VLOOKUP(B1969,'2A'!$D$6:$M$1005,7,0),0)</f>
        <v>0</v>
      </c>
      <c r="S1969" s="44">
        <f>IFERROR(VLOOKUP(B1969,'2A'!$D$6:$M$1005,8,0),0)</f>
        <v>0</v>
      </c>
      <c r="T1969" s="44">
        <f>IFERROR(VLOOKUP(B1969,'2A'!$D$6:$M$1005,9,0),0)</f>
        <v>0</v>
      </c>
      <c r="U1969" s="44">
        <f>IFERROR(VLOOKUP(B1969,'2A'!$D$6:$M$1005,10,0),0)</f>
        <v>0</v>
      </c>
      <c r="V1969" s="111"/>
    </row>
    <row r="1970" spans="1:22">
      <c r="A1970" s="161">
        <f t="shared" si="227"/>
        <v>1964</v>
      </c>
      <c r="B1970" s="161" t="str">
        <f t="shared" si="226"/>
        <v/>
      </c>
      <c r="C1970" s="161" t="str">
        <f>IF(COUNTIFS('GSTN-Diff Gross'!$D$7:$D$1006,'2A'!E969,'GSTN-Diff Gross'!$R$7:$R$1006,"&lt;&gt;0")+COUNTIFS('GSTN-Diff Gross'!$D$7:$D$1006,'2A'!E969,'GSTN-Diff Gross'!$S$7:$S$1006,"&lt;&gt;0")+COUNTIFS('GSTN-Diff Gross'!$D$7:$D$1006,'2A'!E969,'GSTN-Diff Gross'!$T$7:$T$1006,"&lt;&gt;0")+COUNTIFS('GSTN-Diff Gross'!$D$7:$D$1006,'2A'!E969,'GSTN-Diff Gross'!$U$7:$U$1006,"&lt;&gt;0")+COUNTIFS('GSTN-Diff Gross'!$D$7:$D$1006,'2A'!E969,'GSTN-Diff Gross'!$V$7:$V$1006,"&lt;&gt;0"),'2A'!E969,"")</f>
        <v/>
      </c>
      <c r="D1970" s="41" t="str">
        <f>IF(COUNTIFS('GSTN-Diff Gross'!$D$7:$D$1006,'2A'!E969,'GSTN-Diff Gross'!$R$7:$R$1006,"&lt;&gt;0")+COUNTIFS('GSTN-Diff Gross'!$D$7:$D$1006,'2A'!E969,'GSTN-Diff Gross'!$S$7:$S$1006,"&lt;&gt;0")+COUNTIFS('GSTN-Diff Gross'!$D$7:$D$1006,'2A'!E969,'GSTN-Diff Gross'!$T$7:$T$1006,"&lt;&gt;0")+COUNTIFS('GSTN-Diff Gross'!$D$7:$D$1006,'2A'!E969,'GSTN-Diff Gross'!$U$7:$U$1006,"&lt;&gt;0")+COUNTIFS('GSTN-Diff Gross'!$D$7:$D$1006,'2A'!E969,'GSTN-Diff Gross'!$V$7:$V$1006,"&lt;&gt;0"),'2A'!F969,"")</f>
        <v/>
      </c>
      <c r="E1970" s="68" t="str">
        <f>IF(COUNTIFS('GSTN-Diff Gross'!$D$7:$D$1006,'2A'!E969,'GSTN-Diff Gross'!$R$7:$R$1006,"&lt;&gt;0")+COUNTIFS('GSTN-Diff Gross'!$D$7:$D$1006,'2A'!E969,'GSTN-Diff Gross'!$S$7:$S$1006,"&lt;&gt;0")+COUNTIFS('GSTN-Diff Gross'!$D$7:$D$1006,'2A'!E969,'GSTN-Diff Gross'!$T$7:$T$1006,"&lt;&gt;0")+COUNTIFS('GSTN-Diff Gross'!$D$7:$D$1006,'2A'!E969,'GSTN-Diff Gross'!$U$7:$U$1006,"&lt;&gt;0")+COUNTIFS('GSTN-Diff Gross'!$D$7:$D$1006,'2A'!E969,'GSTN-Diff Gross'!$V$7:$V$1006,"&lt;&gt;0"),'2A'!G969,"")</f>
        <v/>
      </c>
      <c r="F1970" s="90" t="str">
        <f>IF(COUNTIFS('GSTN-Diff Gross'!$D$7:$D$1006,'2A'!E969,'GSTN-Diff Gross'!$R$7:$R$1006,"&lt;&gt;0")+COUNTIFS('GSTN-Diff Gross'!$D$7:$D$1006,'2A'!E969,'GSTN-Diff Gross'!$S$7:$S$1006,"&lt;&gt;0")+COUNTIFS('GSTN-Diff Gross'!$D$7:$D$1006,'2A'!E969,'GSTN-Diff Gross'!$T$7:$T$1006,"&lt;&gt;0")+COUNTIFS('GSTN-Diff Gross'!$D$7:$D$1006,'2A'!E969,'GSTN-Diff Gross'!$U$7:$U$1006,"&lt;&gt;0")+COUNTIFS('GSTN-Diff Gross'!$D$7:$D$1006,'2A'!E969,'GSTN-Diff Gross'!$V$7:$V$1006,"&lt;&gt;0"),'2A'!H969,"")</f>
        <v/>
      </c>
      <c r="G1970" s="167">
        <f t="shared" si="221"/>
        <v>0</v>
      </c>
      <c r="H1970" s="167">
        <f t="shared" si="222"/>
        <v>0</v>
      </c>
      <c r="I1970" s="167">
        <f t="shared" si="223"/>
        <v>0</v>
      </c>
      <c r="J1970" s="167">
        <f t="shared" si="224"/>
        <v>0</v>
      </c>
      <c r="K1970" s="167">
        <f t="shared" si="225"/>
        <v>0</v>
      </c>
      <c r="L1970" s="99">
        <f>IFERROR(VLOOKUP(B1970,BOOKS!$D$6:$M$1005,6,0),0)</f>
        <v>0</v>
      </c>
      <c r="M1970" s="100">
        <f>IFERROR(VLOOKUP(B1970,BOOKS!$D$6:$M$1005,7,0),0)</f>
        <v>0</v>
      </c>
      <c r="N1970" s="100">
        <f>IFERROR(VLOOKUP(B1970,BOOKS!$D$6:$M$1005,8,0),0)</f>
        <v>0</v>
      </c>
      <c r="O1970" s="100">
        <f>IFERROR(VLOOKUP(B1970,BOOKS!$D$6:$M$1005,9,0),0)</f>
        <v>0</v>
      </c>
      <c r="P1970" s="100">
        <f>IFERROR(VLOOKUP(B1970,BOOKS!$D$6:$M$1005,10,0),0)</f>
        <v>0</v>
      </c>
      <c r="Q1970" s="94">
        <f>IFERROR(VLOOKUP(B1970,'2A'!$D$6:$M$1005,6,0),0)</f>
        <v>0</v>
      </c>
      <c r="R1970" s="95">
        <f>IFERROR(VLOOKUP(B1970,'2A'!$D$6:$M$1005,7,0),0)</f>
        <v>0</v>
      </c>
      <c r="S1970" s="95">
        <f>IFERROR(VLOOKUP(B1970,'2A'!$D$6:$M$1005,8,0),0)</f>
        <v>0</v>
      </c>
      <c r="T1970" s="95">
        <f>IFERROR(VLOOKUP(B1970,'2A'!$D$6:$M$1005,9,0),0)</f>
        <v>0</v>
      </c>
      <c r="U1970" s="95">
        <f>IFERROR(VLOOKUP(B1970,'2A'!$D$6:$M$1005,10,0),0)</f>
        <v>0</v>
      </c>
      <c r="V1970" s="111"/>
    </row>
    <row r="1971" spans="1:22">
      <c r="A1971" s="163">
        <f t="shared" si="227"/>
        <v>1965</v>
      </c>
      <c r="B1971" s="163" t="str">
        <f t="shared" si="226"/>
        <v/>
      </c>
      <c r="C1971" s="163" t="str">
        <f>IF(COUNTIFS('GSTN-Diff Gross'!$D$7:$D$1006,'2A'!E970,'GSTN-Diff Gross'!$R$7:$R$1006,"&lt;&gt;0")+COUNTIFS('GSTN-Diff Gross'!$D$7:$D$1006,'2A'!E970,'GSTN-Diff Gross'!$S$7:$S$1006,"&lt;&gt;0")+COUNTIFS('GSTN-Diff Gross'!$D$7:$D$1006,'2A'!E970,'GSTN-Diff Gross'!$T$7:$T$1006,"&lt;&gt;0")+COUNTIFS('GSTN-Diff Gross'!$D$7:$D$1006,'2A'!E970,'GSTN-Diff Gross'!$U$7:$U$1006,"&lt;&gt;0")+COUNTIFS('GSTN-Diff Gross'!$D$7:$D$1006,'2A'!E970,'GSTN-Diff Gross'!$V$7:$V$1006,"&lt;&gt;0"),'2A'!E970,"")</f>
        <v/>
      </c>
      <c r="D1971" s="46" t="str">
        <f>IF(COUNTIFS('GSTN-Diff Gross'!$D$7:$D$1006,'2A'!E970,'GSTN-Diff Gross'!$R$7:$R$1006,"&lt;&gt;0")+COUNTIFS('GSTN-Diff Gross'!$D$7:$D$1006,'2A'!E970,'GSTN-Diff Gross'!$S$7:$S$1006,"&lt;&gt;0")+COUNTIFS('GSTN-Diff Gross'!$D$7:$D$1006,'2A'!E970,'GSTN-Diff Gross'!$T$7:$T$1006,"&lt;&gt;0")+COUNTIFS('GSTN-Diff Gross'!$D$7:$D$1006,'2A'!E970,'GSTN-Diff Gross'!$U$7:$U$1006,"&lt;&gt;0")+COUNTIFS('GSTN-Diff Gross'!$D$7:$D$1006,'2A'!E970,'GSTN-Diff Gross'!$V$7:$V$1006,"&lt;&gt;0"),'2A'!F970,"")</f>
        <v/>
      </c>
      <c r="E1971" s="69" t="str">
        <f>IF(COUNTIFS('GSTN-Diff Gross'!$D$7:$D$1006,'2A'!E970,'GSTN-Diff Gross'!$R$7:$R$1006,"&lt;&gt;0")+COUNTIFS('GSTN-Diff Gross'!$D$7:$D$1006,'2A'!E970,'GSTN-Diff Gross'!$S$7:$S$1006,"&lt;&gt;0")+COUNTIFS('GSTN-Diff Gross'!$D$7:$D$1006,'2A'!E970,'GSTN-Diff Gross'!$T$7:$T$1006,"&lt;&gt;0")+COUNTIFS('GSTN-Diff Gross'!$D$7:$D$1006,'2A'!E970,'GSTN-Diff Gross'!$U$7:$U$1006,"&lt;&gt;0")+COUNTIFS('GSTN-Diff Gross'!$D$7:$D$1006,'2A'!E970,'GSTN-Diff Gross'!$V$7:$V$1006,"&lt;&gt;0"),'2A'!G970,"")</f>
        <v/>
      </c>
      <c r="F1971" s="91" t="str">
        <f>IF(COUNTIFS('GSTN-Diff Gross'!$D$7:$D$1006,'2A'!E970,'GSTN-Diff Gross'!$R$7:$R$1006,"&lt;&gt;0")+COUNTIFS('GSTN-Diff Gross'!$D$7:$D$1006,'2A'!E970,'GSTN-Diff Gross'!$S$7:$S$1006,"&lt;&gt;0")+COUNTIFS('GSTN-Diff Gross'!$D$7:$D$1006,'2A'!E970,'GSTN-Diff Gross'!$T$7:$T$1006,"&lt;&gt;0")+COUNTIFS('GSTN-Diff Gross'!$D$7:$D$1006,'2A'!E970,'GSTN-Diff Gross'!$U$7:$U$1006,"&lt;&gt;0")+COUNTIFS('GSTN-Diff Gross'!$D$7:$D$1006,'2A'!E970,'GSTN-Diff Gross'!$V$7:$V$1006,"&lt;&gt;0"),'2A'!H970,"")</f>
        <v/>
      </c>
      <c r="G1971" s="96">
        <f t="shared" si="221"/>
        <v>0</v>
      </c>
      <c r="H1971" s="96">
        <f t="shared" si="222"/>
        <v>0</v>
      </c>
      <c r="I1971" s="97">
        <f t="shared" si="223"/>
        <v>0</v>
      </c>
      <c r="J1971" s="98">
        <f t="shared" si="224"/>
        <v>0</v>
      </c>
      <c r="K1971" s="96">
        <f t="shared" si="225"/>
        <v>0</v>
      </c>
      <c r="L1971" s="93">
        <f>IFERROR(VLOOKUP(B1971,BOOKS!$D$6:$M$1005,6,0),0)</f>
        <v>0</v>
      </c>
      <c r="M1971" s="88">
        <f>IFERROR(VLOOKUP(B1971,BOOKS!$D$6:$M$1005,7,0),0)</f>
        <v>0</v>
      </c>
      <c r="N1971" s="88">
        <f>IFERROR(VLOOKUP(B1971,BOOKS!$D$6:$M$1005,8,0),0)</f>
        <v>0</v>
      </c>
      <c r="O1971" s="88">
        <f>IFERROR(VLOOKUP(B1971,BOOKS!$D$6:$M$1005,9,0),0)</f>
        <v>0</v>
      </c>
      <c r="P1971" s="88">
        <f>IFERROR(VLOOKUP(B1971,BOOKS!$D$6:$M$1005,10,0),0)</f>
        <v>0</v>
      </c>
      <c r="Q1971" s="84">
        <f>IFERROR(VLOOKUP(B1971,'2A'!$D$6:$M$1005,6,0),0)</f>
        <v>0</v>
      </c>
      <c r="R1971" s="44">
        <f>IFERROR(VLOOKUP(B1971,'2A'!$D$6:$M$1005,7,0),0)</f>
        <v>0</v>
      </c>
      <c r="S1971" s="44">
        <f>IFERROR(VLOOKUP(B1971,'2A'!$D$6:$M$1005,8,0),0)</f>
        <v>0</v>
      </c>
      <c r="T1971" s="44">
        <f>IFERROR(VLOOKUP(B1971,'2A'!$D$6:$M$1005,9,0),0)</f>
        <v>0</v>
      </c>
      <c r="U1971" s="44">
        <f>IFERROR(VLOOKUP(B1971,'2A'!$D$6:$M$1005,10,0),0)</f>
        <v>0</v>
      </c>
      <c r="V1971" s="111"/>
    </row>
    <row r="1972" spans="1:22">
      <c r="A1972" s="161">
        <f t="shared" si="227"/>
        <v>1966</v>
      </c>
      <c r="B1972" s="161" t="str">
        <f t="shared" si="226"/>
        <v/>
      </c>
      <c r="C1972" s="161" t="str">
        <f>IF(COUNTIFS('GSTN-Diff Gross'!$D$7:$D$1006,'2A'!E971,'GSTN-Diff Gross'!$R$7:$R$1006,"&lt;&gt;0")+COUNTIFS('GSTN-Diff Gross'!$D$7:$D$1006,'2A'!E971,'GSTN-Diff Gross'!$S$7:$S$1006,"&lt;&gt;0")+COUNTIFS('GSTN-Diff Gross'!$D$7:$D$1006,'2A'!E971,'GSTN-Diff Gross'!$T$7:$T$1006,"&lt;&gt;0")+COUNTIFS('GSTN-Diff Gross'!$D$7:$D$1006,'2A'!E971,'GSTN-Diff Gross'!$U$7:$U$1006,"&lt;&gt;0")+COUNTIFS('GSTN-Diff Gross'!$D$7:$D$1006,'2A'!E971,'GSTN-Diff Gross'!$V$7:$V$1006,"&lt;&gt;0"),'2A'!E971,"")</f>
        <v/>
      </c>
      <c r="D1972" s="41" t="str">
        <f>IF(COUNTIFS('GSTN-Diff Gross'!$D$7:$D$1006,'2A'!E971,'GSTN-Diff Gross'!$R$7:$R$1006,"&lt;&gt;0")+COUNTIFS('GSTN-Diff Gross'!$D$7:$D$1006,'2A'!E971,'GSTN-Diff Gross'!$S$7:$S$1006,"&lt;&gt;0")+COUNTIFS('GSTN-Diff Gross'!$D$7:$D$1006,'2A'!E971,'GSTN-Diff Gross'!$T$7:$T$1006,"&lt;&gt;0")+COUNTIFS('GSTN-Diff Gross'!$D$7:$D$1006,'2A'!E971,'GSTN-Diff Gross'!$U$7:$U$1006,"&lt;&gt;0")+COUNTIFS('GSTN-Diff Gross'!$D$7:$D$1006,'2A'!E971,'GSTN-Diff Gross'!$V$7:$V$1006,"&lt;&gt;0"),'2A'!F971,"")</f>
        <v/>
      </c>
      <c r="E1972" s="68" t="str">
        <f>IF(COUNTIFS('GSTN-Diff Gross'!$D$7:$D$1006,'2A'!E971,'GSTN-Diff Gross'!$R$7:$R$1006,"&lt;&gt;0")+COUNTIFS('GSTN-Diff Gross'!$D$7:$D$1006,'2A'!E971,'GSTN-Diff Gross'!$S$7:$S$1006,"&lt;&gt;0")+COUNTIFS('GSTN-Diff Gross'!$D$7:$D$1006,'2A'!E971,'GSTN-Diff Gross'!$T$7:$T$1006,"&lt;&gt;0")+COUNTIFS('GSTN-Diff Gross'!$D$7:$D$1006,'2A'!E971,'GSTN-Diff Gross'!$U$7:$U$1006,"&lt;&gt;0")+COUNTIFS('GSTN-Diff Gross'!$D$7:$D$1006,'2A'!E971,'GSTN-Diff Gross'!$V$7:$V$1006,"&lt;&gt;0"),'2A'!G971,"")</f>
        <v/>
      </c>
      <c r="F1972" s="90" t="str">
        <f>IF(COUNTIFS('GSTN-Diff Gross'!$D$7:$D$1006,'2A'!E971,'GSTN-Diff Gross'!$R$7:$R$1006,"&lt;&gt;0")+COUNTIFS('GSTN-Diff Gross'!$D$7:$D$1006,'2A'!E971,'GSTN-Diff Gross'!$S$7:$S$1006,"&lt;&gt;0")+COUNTIFS('GSTN-Diff Gross'!$D$7:$D$1006,'2A'!E971,'GSTN-Diff Gross'!$T$7:$T$1006,"&lt;&gt;0")+COUNTIFS('GSTN-Diff Gross'!$D$7:$D$1006,'2A'!E971,'GSTN-Diff Gross'!$U$7:$U$1006,"&lt;&gt;0")+COUNTIFS('GSTN-Diff Gross'!$D$7:$D$1006,'2A'!E971,'GSTN-Diff Gross'!$V$7:$V$1006,"&lt;&gt;0"),'2A'!H971,"")</f>
        <v/>
      </c>
      <c r="G1972" s="167">
        <f t="shared" si="221"/>
        <v>0</v>
      </c>
      <c r="H1972" s="167">
        <f t="shared" si="222"/>
        <v>0</v>
      </c>
      <c r="I1972" s="167">
        <f t="shared" si="223"/>
        <v>0</v>
      </c>
      <c r="J1972" s="167">
        <f t="shared" si="224"/>
        <v>0</v>
      </c>
      <c r="K1972" s="167">
        <f t="shared" si="225"/>
        <v>0</v>
      </c>
      <c r="L1972" s="99">
        <f>IFERROR(VLOOKUP(B1972,BOOKS!$D$6:$M$1005,6,0),0)</f>
        <v>0</v>
      </c>
      <c r="M1972" s="100">
        <f>IFERROR(VLOOKUP(B1972,BOOKS!$D$6:$M$1005,7,0),0)</f>
        <v>0</v>
      </c>
      <c r="N1972" s="100">
        <f>IFERROR(VLOOKUP(B1972,BOOKS!$D$6:$M$1005,8,0),0)</f>
        <v>0</v>
      </c>
      <c r="O1972" s="100">
        <f>IFERROR(VLOOKUP(B1972,BOOKS!$D$6:$M$1005,9,0),0)</f>
        <v>0</v>
      </c>
      <c r="P1972" s="100">
        <f>IFERROR(VLOOKUP(B1972,BOOKS!$D$6:$M$1005,10,0),0)</f>
        <v>0</v>
      </c>
      <c r="Q1972" s="94">
        <f>IFERROR(VLOOKUP(B1972,'2A'!$D$6:$M$1005,6,0),0)</f>
        <v>0</v>
      </c>
      <c r="R1972" s="95">
        <f>IFERROR(VLOOKUP(B1972,'2A'!$D$6:$M$1005,7,0),0)</f>
        <v>0</v>
      </c>
      <c r="S1972" s="95">
        <f>IFERROR(VLOOKUP(B1972,'2A'!$D$6:$M$1005,8,0),0)</f>
        <v>0</v>
      </c>
      <c r="T1972" s="95">
        <f>IFERROR(VLOOKUP(B1972,'2A'!$D$6:$M$1005,9,0),0)</f>
        <v>0</v>
      </c>
      <c r="U1972" s="95">
        <f>IFERROR(VLOOKUP(B1972,'2A'!$D$6:$M$1005,10,0),0)</f>
        <v>0</v>
      </c>
      <c r="V1972" s="111"/>
    </row>
    <row r="1973" spans="1:22">
      <c r="A1973" s="163">
        <f t="shared" si="227"/>
        <v>1967</v>
      </c>
      <c r="B1973" s="163" t="str">
        <f t="shared" si="226"/>
        <v/>
      </c>
      <c r="C1973" s="163" t="str">
        <f>IF(COUNTIFS('GSTN-Diff Gross'!$D$7:$D$1006,'2A'!E972,'GSTN-Diff Gross'!$R$7:$R$1006,"&lt;&gt;0")+COUNTIFS('GSTN-Diff Gross'!$D$7:$D$1006,'2A'!E972,'GSTN-Diff Gross'!$S$7:$S$1006,"&lt;&gt;0")+COUNTIFS('GSTN-Diff Gross'!$D$7:$D$1006,'2A'!E972,'GSTN-Diff Gross'!$T$7:$T$1006,"&lt;&gt;0")+COUNTIFS('GSTN-Diff Gross'!$D$7:$D$1006,'2A'!E972,'GSTN-Diff Gross'!$U$7:$U$1006,"&lt;&gt;0")+COUNTIFS('GSTN-Diff Gross'!$D$7:$D$1006,'2A'!E972,'GSTN-Diff Gross'!$V$7:$V$1006,"&lt;&gt;0"),'2A'!E972,"")</f>
        <v/>
      </c>
      <c r="D1973" s="46" t="str">
        <f>IF(COUNTIFS('GSTN-Diff Gross'!$D$7:$D$1006,'2A'!E972,'GSTN-Diff Gross'!$R$7:$R$1006,"&lt;&gt;0")+COUNTIFS('GSTN-Diff Gross'!$D$7:$D$1006,'2A'!E972,'GSTN-Diff Gross'!$S$7:$S$1006,"&lt;&gt;0")+COUNTIFS('GSTN-Diff Gross'!$D$7:$D$1006,'2A'!E972,'GSTN-Diff Gross'!$T$7:$T$1006,"&lt;&gt;0")+COUNTIFS('GSTN-Diff Gross'!$D$7:$D$1006,'2A'!E972,'GSTN-Diff Gross'!$U$7:$U$1006,"&lt;&gt;0")+COUNTIFS('GSTN-Diff Gross'!$D$7:$D$1006,'2A'!E972,'GSTN-Diff Gross'!$V$7:$V$1006,"&lt;&gt;0"),'2A'!F972,"")</f>
        <v/>
      </c>
      <c r="E1973" s="69" t="str">
        <f>IF(COUNTIFS('GSTN-Diff Gross'!$D$7:$D$1006,'2A'!E972,'GSTN-Diff Gross'!$R$7:$R$1006,"&lt;&gt;0")+COUNTIFS('GSTN-Diff Gross'!$D$7:$D$1006,'2A'!E972,'GSTN-Diff Gross'!$S$7:$S$1006,"&lt;&gt;0")+COUNTIFS('GSTN-Diff Gross'!$D$7:$D$1006,'2A'!E972,'GSTN-Diff Gross'!$T$7:$T$1006,"&lt;&gt;0")+COUNTIFS('GSTN-Diff Gross'!$D$7:$D$1006,'2A'!E972,'GSTN-Diff Gross'!$U$7:$U$1006,"&lt;&gt;0")+COUNTIFS('GSTN-Diff Gross'!$D$7:$D$1006,'2A'!E972,'GSTN-Diff Gross'!$V$7:$V$1006,"&lt;&gt;0"),'2A'!G972,"")</f>
        <v/>
      </c>
      <c r="F1973" s="91" t="str">
        <f>IF(COUNTIFS('GSTN-Diff Gross'!$D$7:$D$1006,'2A'!E972,'GSTN-Diff Gross'!$R$7:$R$1006,"&lt;&gt;0")+COUNTIFS('GSTN-Diff Gross'!$D$7:$D$1006,'2A'!E972,'GSTN-Diff Gross'!$S$7:$S$1006,"&lt;&gt;0")+COUNTIFS('GSTN-Diff Gross'!$D$7:$D$1006,'2A'!E972,'GSTN-Diff Gross'!$T$7:$T$1006,"&lt;&gt;0")+COUNTIFS('GSTN-Diff Gross'!$D$7:$D$1006,'2A'!E972,'GSTN-Diff Gross'!$U$7:$U$1006,"&lt;&gt;0")+COUNTIFS('GSTN-Diff Gross'!$D$7:$D$1006,'2A'!E972,'GSTN-Diff Gross'!$V$7:$V$1006,"&lt;&gt;0"),'2A'!H972,"")</f>
        <v/>
      </c>
      <c r="G1973" s="96">
        <f t="shared" si="221"/>
        <v>0</v>
      </c>
      <c r="H1973" s="96">
        <f t="shared" si="222"/>
        <v>0</v>
      </c>
      <c r="I1973" s="97">
        <f t="shared" si="223"/>
        <v>0</v>
      </c>
      <c r="J1973" s="98">
        <f t="shared" si="224"/>
        <v>0</v>
      </c>
      <c r="K1973" s="96">
        <f t="shared" si="225"/>
        <v>0</v>
      </c>
      <c r="L1973" s="93">
        <f>IFERROR(VLOOKUP(B1973,BOOKS!$D$6:$M$1005,6,0),0)</f>
        <v>0</v>
      </c>
      <c r="M1973" s="88">
        <f>IFERROR(VLOOKUP(B1973,BOOKS!$D$6:$M$1005,7,0),0)</f>
        <v>0</v>
      </c>
      <c r="N1973" s="88">
        <f>IFERROR(VLOOKUP(B1973,BOOKS!$D$6:$M$1005,8,0),0)</f>
        <v>0</v>
      </c>
      <c r="O1973" s="88">
        <f>IFERROR(VLOOKUP(B1973,BOOKS!$D$6:$M$1005,9,0),0)</f>
        <v>0</v>
      </c>
      <c r="P1973" s="88">
        <f>IFERROR(VLOOKUP(B1973,BOOKS!$D$6:$M$1005,10,0),0)</f>
        <v>0</v>
      </c>
      <c r="Q1973" s="84">
        <f>IFERROR(VLOOKUP(B1973,'2A'!$D$6:$M$1005,6,0),0)</f>
        <v>0</v>
      </c>
      <c r="R1973" s="44">
        <f>IFERROR(VLOOKUP(B1973,'2A'!$D$6:$M$1005,7,0),0)</f>
        <v>0</v>
      </c>
      <c r="S1973" s="44">
        <f>IFERROR(VLOOKUP(B1973,'2A'!$D$6:$M$1005,8,0),0)</f>
        <v>0</v>
      </c>
      <c r="T1973" s="44">
        <f>IFERROR(VLOOKUP(B1973,'2A'!$D$6:$M$1005,9,0),0)</f>
        <v>0</v>
      </c>
      <c r="U1973" s="44">
        <f>IFERROR(VLOOKUP(B1973,'2A'!$D$6:$M$1005,10,0),0)</f>
        <v>0</v>
      </c>
      <c r="V1973" s="111"/>
    </row>
    <row r="1974" spans="1:22">
      <c r="A1974" s="161">
        <f t="shared" si="227"/>
        <v>1968</v>
      </c>
      <c r="B1974" s="161" t="str">
        <f t="shared" si="226"/>
        <v/>
      </c>
      <c r="C1974" s="161" t="str">
        <f>IF(COUNTIFS('GSTN-Diff Gross'!$D$7:$D$1006,'2A'!E973,'GSTN-Diff Gross'!$R$7:$R$1006,"&lt;&gt;0")+COUNTIFS('GSTN-Diff Gross'!$D$7:$D$1006,'2A'!E973,'GSTN-Diff Gross'!$S$7:$S$1006,"&lt;&gt;0")+COUNTIFS('GSTN-Diff Gross'!$D$7:$D$1006,'2A'!E973,'GSTN-Diff Gross'!$T$7:$T$1006,"&lt;&gt;0")+COUNTIFS('GSTN-Diff Gross'!$D$7:$D$1006,'2A'!E973,'GSTN-Diff Gross'!$U$7:$U$1006,"&lt;&gt;0")+COUNTIFS('GSTN-Diff Gross'!$D$7:$D$1006,'2A'!E973,'GSTN-Diff Gross'!$V$7:$V$1006,"&lt;&gt;0"),'2A'!E973,"")</f>
        <v/>
      </c>
      <c r="D1974" s="41" t="str">
        <f>IF(COUNTIFS('GSTN-Diff Gross'!$D$7:$D$1006,'2A'!E973,'GSTN-Diff Gross'!$R$7:$R$1006,"&lt;&gt;0")+COUNTIFS('GSTN-Diff Gross'!$D$7:$D$1006,'2A'!E973,'GSTN-Diff Gross'!$S$7:$S$1006,"&lt;&gt;0")+COUNTIFS('GSTN-Diff Gross'!$D$7:$D$1006,'2A'!E973,'GSTN-Diff Gross'!$T$7:$T$1006,"&lt;&gt;0")+COUNTIFS('GSTN-Diff Gross'!$D$7:$D$1006,'2A'!E973,'GSTN-Diff Gross'!$U$7:$U$1006,"&lt;&gt;0")+COUNTIFS('GSTN-Diff Gross'!$D$7:$D$1006,'2A'!E973,'GSTN-Diff Gross'!$V$7:$V$1006,"&lt;&gt;0"),'2A'!F973,"")</f>
        <v/>
      </c>
      <c r="E1974" s="68" t="str">
        <f>IF(COUNTIFS('GSTN-Diff Gross'!$D$7:$D$1006,'2A'!E973,'GSTN-Diff Gross'!$R$7:$R$1006,"&lt;&gt;0")+COUNTIFS('GSTN-Diff Gross'!$D$7:$D$1006,'2A'!E973,'GSTN-Diff Gross'!$S$7:$S$1006,"&lt;&gt;0")+COUNTIFS('GSTN-Diff Gross'!$D$7:$D$1006,'2A'!E973,'GSTN-Diff Gross'!$T$7:$T$1006,"&lt;&gt;0")+COUNTIFS('GSTN-Diff Gross'!$D$7:$D$1006,'2A'!E973,'GSTN-Diff Gross'!$U$7:$U$1006,"&lt;&gt;0")+COUNTIFS('GSTN-Diff Gross'!$D$7:$D$1006,'2A'!E973,'GSTN-Diff Gross'!$V$7:$V$1006,"&lt;&gt;0"),'2A'!G973,"")</f>
        <v/>
      </c>
      <c r="F1974" s="90" t="str">
        <f>IF(COUNTIFS('GSTN-Diff Gross'!$D$7:$D$1006,'2A'!E973,'GSTN-Diff Gross'!$R$7:$R$1006,"&lt;&gt;0")+COUNTIFS('GSTN-Diff Gross'!$D$7:$D$1006,'2A'!E973,'GSTN-Diff Gross'!$S$7:$S$1006,"&lt;&gt;0")+COUNTIFS('GSTN-Diff Gross'!$D$7:$D$1006,'2A'!E973,'GSTN-Diff Gross'!$T$7:$T$1006,"&lt;&gt;0")+COUNTIFS('GSTN-Diff Gross'!$D$7:$D$1006,'2A'!E973,'GSTN-Diff Gross'!$U$7:$U$1006,"&lt;&gt;0")+COUNTIFS('GSTN-Diff Gross'!$D$7:$D$1006,'2A'!E973,'GSTN-Diff Gross'!$V$7:$V$1006,"&lt;&gt;0"),'2A'!H973,"")</f>
        <v/>
      </c>
      <c r="G1974" s="167">
        <f t="shared" si="221"/>
        <v>0</v>
      </c>
      <c r="H1974" s="167">
        <f t="shared" si="222"/>
        <v>0</v>
      </c>
      <c r="I1974" s="167">
        <f t="shared" si="223"/>
        <v>0</v>
      </c>
      <c r="J1974" s="167">
        <f t="shared" si="224"/>
        <v>0</v>
      </c>
      <c r="K1974" s="167">
        <f t="shared" si="225"/>
        <v>0</v>
      </c>
      <c r="L1974" s="99">
        <f>IFERROR(VLOOKUP(B1974,BOOKS!$D$6:$M$1005,6,0),0)</f>
        <v>0</v>
      </c>
      <c r="M1974" s="100">
        <f>IFERROR(VLOOKUP(B1974,BOOKS!$D$6:$M$1005,7,0),0)</f>
        <v>0</v>
      </c>
      <c r="N1974" s="100">
        <f>IFERROR(VLOOKUP(B1974,BOOKS!$D$6:$M$1005,8,0),0)</f>
        <v>0</v>
      </c>
      <c r="O1974" s="100">
        <f>IFERROR(VLOOKUP(B1974,BOOKS!$D$6:$M$1005,9,0),0)</f>
        <v>0</v>
      </c>
      <c r="P1974" s="100">
        <f>IFERROR(VLOOKUP(B1974,BOOKS!$D$6:$M$1005,10,0),0)</f>
        <v>0</v>
      </c>
      <c r="Q1974" s="94">
        <f>IFERROR(VLOOKUP(B1974,'2A'!$D$6:$M$1005,6,0),0)</f>
        <v>0</v>
      </c>
      <c r="R1974" s="95">
        <f>IFERROR(VLOOKUP(B1974,'2A'!$D$6:$M$1005,7,0),0)</f>
        <v>0</v>
      </c>
      <c r="S1974" s="95">
        <f>IFERROR(VLOOKUP(B1974,'2A'!$D$6:$M$1005,8,0),0)</f>
        <v>0</v>
      </c>
      <c r="T1974" s="95">
        <f>IFERROR(VLOOKUP(B1974,'2A'!$D$6:$M$1005,9,0),0)</f>
        <v>0</v>
      </c>
      <c r="U1974" s="95">
        <f>IFERROR(VLOOKUP(B1974,'2A'!$D$6:$M$1005,10,0),0)</f>
        <v>0</v>
      </c>
      <c r="V1974" s="111"/>
    </row>
    <row r="1975" spans="1:22">
      <c r="A1975" s="163">
        <f t="shared" si="227"/>
        <v>1969</v>
      </c>
      <c r="B1975" s="163" t="str">
        <f t="shared" si="226"/>
        <v/>
      </c>
      <c r="C1975" s="163" t="str">
        <f>IF(COUNTIFS('GSTN-Diff Gross'!$D$7:$D$1006,'2A'!E974,'GSTN-Diff Gross'!$R$7:$R$1006,"&lt;&gt;0")+COUNTIFS('GSTN-Diff Gross'!$D$7:$D$1006,'2A'!E974,'GSTN-Diff Gross'!$S$7:$S$1006,"&lt;&gt;0")+COUNTIFS('GSTN-Diff Gross'!$D$7:$D$1006,'2A'!E974,'GSTN-Diff Gross'!$T$7:$T$1006,"&lt;&gt;0")+COUNTIFS('GSTN-Diff Gross'!$D$7:$D$1006,'2A'!E974,'GSTN-Diff Gross'!$U$7:$U$1006,"&lt;&gt;0")+COUNTIFS('GSTN-Diff Gross'!$D$7:$D$1006,'2A'!E974,'GSTN-Diff Gross'!$V$7:$V$1006,"&lt;&gt;0"),'2A'!E974,"")</f>
        <v/>
      </c>
      <c r="D1975" s="46" t="str">
        <f>IF(COUNTIFS('GSTN-Diff Gross'!$D$7:$D$1006,'2A'!E974,'GSTN-Diff Gross'!$R$7:$R$1006,"&lt;&gt;0")+COUNTIFS('GSTN-Diff Gross'!$D$7:$D$1006,'2A'!E974,'GSTN-Diff Gross'!$S$7:$S$1006,"&lt;&gt;0")+COUNTIFS('GSTN-Diff Gross'!$D$7:$D$1006,'2A'!E974,'GSTN-Diff Gross'!$T$7:$T$1006,"&lt;&gt;0")+COUNTIFS('GSTN-Diff Gross'!$D$7:$D$1006,'2A'!E974,'GSTN-Diff Gross'!$U$7:$U$1006,"&lt;&gt;0")+COUNTIFS('GSTN-Diff Gross'!$D$7:$D$1006,'2A'!E974,'GSTN-Diff Gross'!$V$7:$V$1006,"&lt;&gt;0"),'2A'!F974,"")</f>
        <v/>
      </c>
      <c r="E1975" s="69" t="str">
        <f>IF(COUNTIFS('GSTN-Diff Gross'!$D$7:$D$1006,'2A'!E974,'GSTN-Diff Gross'!$R$7:$R$1006,"&lt;&gt;0")+COUNTIFS('GSTN-Diff Gross'!$D$7:$D$1006,'2A'!E974,'GSTN-Diff Gross'!$S$7:$S$1006,"&lt;&gt;0")+COUNTIFS('GSTN-Diff Gross'!$D$7:$D$1006,'2A'!E974,'GSTN-Diff Gross'!$T$7:$T$1006,"&lt;&gt;0")+COUNTIFS('GSTN-Diff Gross'!$D$7:$D$1006,'2A'!E974,'GSTN-Diff Gross'!$U$7:$U$1006,"&lt;&gt;0")+COUNTIFS('GSTN-Diff Gross'!$D$7:$D$1006,'2A'!E974,'GSTN-Diff Gross'!$V$7:$V$1006,"&lt;&gt;0"),'2A'!G974,"")</f>
        <v/>
      </c>
      <c r="F1975" s="91" t="str">
        <f>IF(COUNTIFS('GSTN-Diff Gross'!$D$7:$D$1006,'2A'!E974,'GSTN-Diff Gross'!$R$7:$R$1006,"&lt;&gt;0")+COUNTIFS('GSTN-Diff Gross'!$D$7:$D$1006,'2A'!E974,'GSTN-Diff Gross'!$S$7:$S$1006,"&lt;&gt;0")+COUNTIFS('GSTN-Diff Gross'!$D$7:$D$1006,'2A'!E974,'GSTN-Diff Gross'!$T$7:$T$1006,"&lt;&gt;0")+COUNTIFS('GSTN-Diff Gross'!$D$7:$D$1006,'2A'!E974,'GSTN-Diff Gross'!$U$7:$U$1006,"&lt;&gt;0")+COUNTIFS('GSTN-Diff Gross'!$D$7:$D$1006,'2A'!E974,'GSTN-Diff Gross'!$V$7:$V$1006,"&lt;&gt;0"),'2A'!H974,"")</f>
        <v/>
      </c>
      <c r="G1975" s="96">
        <f t="shared" si="221"/>
        <v>0</v>
      </c>
      <c r="H1975" s="96">
        <f t="shared" si="222"/>
        <v>0</v>
      </c>
      <c r="I1975" s="97">
        <f t="shared" si="223"/>
        <v>0</v>
      </c>
      <c r="J1975" s="98">
        <f t="shared" si="224"/>
        <v>0</v>
      </c>
      <c r="K1975" s="96">
        <f t="shared" si="225"/>
        <v>0</v>
      </c>
      <c r="L1975" s="93">
        <f>IFERROR(VLOOKUP(B1975,BOOKS!$D$6:$M$1005,6,0),0)</f>
        <v>0</v>
      </c>
      <c r="M1975" s="88">
        <f>IFERROR(VLOOKUP(B1975,BOOKS!$D$6:$M$1005,7,0),0)</f>
        <v>0</v>
      </c>
      <c r="N1975" s="88">
        <f>IFERROR(VLOOKUP(B1975,BOOKS!$D$6:$M$1005,8,0),0)</f>
        <v>0</v>
      </c>
      <c r="O1975" s="88">
        <f>IFERROR(VLOOKUP(B1975,BOOKS!$D$6:$M$1005,9,0),0)</f>
        <v>0</v>
      </c>
      <c r="P1975" s="88">
        <f>IFERROR(VLOOKUP(B1975,BOOKS!$D$6:$M$1005,10,0),0)</f>
        <v>0</v>
      </c>
      <c r="Q1975" s="84">
        <f>IFERROR(VLOOKUP(B1975,'2A'!$D$6:$M$1005,6,0),0)</f>
        <v>0</v>
      </c>
      <c r="R1975" s="44">
        <f>IFERROR(VLOOKUP(B1975,'2A'!$D$6:$M$1005,7,0),0)</f>
        <v>0</v>
      </c>
      <c r="S1975" s="44">
        <f>IFERROR(VLOOKUP(B1975,'2A'!$D$6:$M$1005,8,0),0)</f>
        <v>0</v>
      </c>
      <c r="T1975" s="44">
        <f>IFERROR(VLOOKUP(B1975,'2A'!$D$6:$M$1005,9,0),0)</f>
        <v>0</v>
      </c>
      <c r="U1975" s="44">
        <f>IFERROR(VLOOKUP(B1975,'2A'!$D$6:$M$1005,10,0),0)</f>
        <v>0</v>
      </c>
      <c r="V1975" s="111"/>
    </row>
    <row r="1976" spans="1:22">
      <c r="A1976" s="161">
        <f t="shared" si="227"/>
        <v>1970</v>
      </c>
      <c r="B1976" s="161" t="str">
        <f t="shared" si="226"/>
        <v/>
      </c>
      <c r="C1976" s="161" t="str">
        <f>IF(COUNTIFS('GSTN-Diff Gross'!$D$7:$D$1006,'2A'!E975,'GSTN-Diff Gross'!$R$7:$R$1006,"&lt;&gt;0")+COUNTIFS('GSTN-Diff Gross'!$D$7:$D$1006,'2A'!E975,'GSTN-Diff Gross'!$S$7:$S$1006,"&lt;&gt;0")+COUNTIFS('GSTN-Diff Gross'!$D$7:$D$1006,'2A'!E975,'GSTN-Diff Gross'!$T$7:$T$1006,"&lt;&gt;0")+COUNTIFS('GSTN-Diff Gross'!$D$7:$D$1006,'2A'!E975,'GSTN-Diff Gross'!$U$7:$U$1006,"&lt;&gt;0")+COUNTIFS('GSTN-Diff Gross'!$D$7:$D$1006,'2A'!E975,'GSTN-Diff Gross'!$V$7:$V$1006,"&lt;&gt;0"),'2A'!E975,"")</f>
        <v/>
      </c>
      <c r="D1976" s="41" t="str">
        <f>IF(COUNTIFS('GSTN-Diff Gross'!$D$7:$D$1006,'2A'!E975,'GSTN-Diff Gross'!$R$7:$R$1006,"&lt;&gt;0")+COUNTIFS('GSTN-Diff Gross'!$D$7:$D$1006,'2A'!E975,'GSTN-Diff Gross'!$S$7:$S$1006,"&lt;&gt;0")+COUNTIFS('GSTN-Diff Gross'!$D$7:$D$1006,'2A'!E975,'GSTN-Diff Gross'!$T$7:$T$1006,"&lt;&gt;0")+COUNTIFS('GSTN-Diff Gross'!$D$7:$D$1006,'2A'!E975,'GSTN-Diff Gross'!$U$7:$U$1006,"&lt;&gt;0")+COUNTIFS('GSTN-Diff Gross'!$D$7:$D$1006,'2A'!E975,'GSTN-Diff Gross'!$V$7:$V$1006,"&lt;&gt;0"),'2A'!F975,"")</f>
        <v/>
      </c>
      <c r="E1976" s="68" t="str">
        <f>IF(COUNTIFS('GSTN-Diff Gross'!$D$7:$D$1006,'2A'!E975,'GSTN-Diff Gross'!$R$7:$R$1006,"&lt;&gt;0")+COUNTIFS('GSTN-Diff Gross'!$D$7:$D$1006,'2A'!E975,'GSTN-Diff Gross'!$S$7:$S$1006,"&lt;&gt;0")+COUNTIFS('GSTN-Diff Gross'!$D$7:$D$1006,'2A'!E975,'GSTN-Diff Gross'!$T$7:$T$1006,"&lt;&gt;0")+COUNTIFS('GSTN-Diff Gross'!$D$7:$D$1006,'2A'!E975,'GSTN-Diff Gross'!$U$7:$U$1006,"&lt;&gt;0")+COUNTIFS('GSTN-Diff Gross'!$D$7:$D$1006,'2A'!E975,'GSTN-Diff Gross'!$V$7:$V$1006,"&lt;&gt;0"),'2A'!G975,"")</f>
        <v/>
      </c>
      <c r="F1976" s="90" t="str">
        <f>IF(COUNTIFS('GSTN-Diff Gross'!$D$7:$D$1006,'2A'!E975,'GSTN-Diff Gross'!$R$7:$R$1006,"&lt;&gt;0")+COUNTIFS('GSTN-Diff Gross'!$D$7:$D$1006,'2A'!E975,'GSTN-Diff Gross'!$S$7:$S$1006,"&lt;&gt;0")+COUNTIFS('GSTN-Diff Gross'!$D$7:$D$1006,'2A'!E975,'GSTN-Diff Gross'!$T$7:$T$1006,"&lt;&gt;0")+COUNTIFS('GSTN-Diff Gross'!$D$7:$D$1006,'2A'!E975,'GSTN-Diff Gross'!$U$7:$U$1006,"&lt;&gt;0")+COUNTIFS('GSTN-Diff Gross'!$D$7:$D$1006,'2A'!E975,'GSTN-Diff Gross'!$V$7:$V$1006,"&lt;&gt;0"),'2A'!H975,"")</f>
        <v/>
      </c>
      <c r="G1976" s="167">
        <f t="shared" si="221"/>
        <v>0</v>
      </c>
      <c r="H1976" s="167">
        <f t="shared" si="222"/>
        <v>0</v>
      </c>
      <c r="I1976" s="167">
        <f t="shared" si="223"/>
        <v>0</v>
      </c>
      <c r="J1976" s="167">
        <f t="shared" si="224"/>
        <v>0</v>
      </c>
      <c r="K1976" s="167">
        <f t="shared" si="225"/>
        <v>0</v>
      </c>
      <c r="L1976" s="99">
        <f>IFERROR(VLOOKUP(B1976,BOOKS!$D$6:$M$1005,6,0),0)</f>
        <v>0</v>
      </c>
      <c r="M1976" s="100">
        <f>IFERROR(VLOOKUP(B1976,BOOKS!$D$6:$M$1005,7,0),0)</f>
        <v>0</v>
      </c>
      <c r="N1976" s="100">
        <f>IFERROR(VLOOKUP(B1976,BOOKS!$D$6:$M$1005,8,0),0)</f>
        <v>0</v>
      </c>
      <c r="O1976" s="100">
        <f>IFERROR(VLOOKUP(B1976,BOOKS!$D$6:$M$1005,9,0),0)</f>
        <v>0</v>
      </c>
      <c r="P1976" s="100">
        <f>IFERROR(VLOOKUP(B1976,BOOKS!$D$6:$M$1005,10,0),0)</f>
        <v>0</v>
      </c>
      <c r="Q1976" s="94">
        <f>IFERROR(VLOOKUP(B1976,'2A'!$D$6:$M$1005,6,0),0)</f>
        <v>0</v>
      </c>
      <c r="R1976" s="95">
        <f>IFERROR(VLOOKUP(B1976,'2A'!$D$6:$M$1005,7,0),0)</f>
        <v>0</v>
      </c>
      <c r="S1976" s="95">
        <f>IFERROR(VLOOKUP(B1976,'2A'!$D$6:$M$1005,8,0),0)</f>
        <v>0</v>
      </c>
      <c r="T1976" s="95">
        <f>IFERROR(VLOOKUP(B1976,'2A'!$D$6:$M$1005,9,0),0)</f>
        <v>0</v>
      </c>
      <c r="U1976" s="95">
        <f>IFERROR(VLOOKUP(B1976,'2A'!$D$6:$M$1005,10,0),0)</f>
        <v>0</v>
      </c>
      <c r="V1976" s="111"/>
    </row>
    <row r="1977" spans="1:22">
      <c r="A1977" s="163">
        <f t="shared" si="227"/>
        <v>1971</v>
      </c>
      <c r="B1977" s="163" t="str">
        <f t="shared" si="226"/>
        <v/>
      </c>
      <c r="C1977" s="163" t="str">
        <f>IF(COUNTIFS('GSTN-Diff Gross'!$D$7:$D$1006,'2A'!E976,'GSTN-Diff Gross'!$R$7:$R$1006,"&lt;&gt;0")+COUNTIFS('GSTN-Diff Gross'!$D$7:$D$1006,'2A'!E976,'GSTN-Diff Gross'!$S$7:$S$1006,"&lt;&gt;0")+COUNTIFS('GSTN-Diff Gross'!$D$7:$D$1006,'2A'!E976,'GSTN-Diff Gross'!$T$7:$T$1006,"&lt;&gt;0")+COUNTIFS('GSTN-Diff Gross'!$D$7:$D$1006,'2A'!E976,'GSTN-Diff Gross'!$U$7:$U$1006,"&lt;&gt;0")+COUNTIFS('GSTN-Diff Gross'!$D$7:$D$1006,'2A'!E976,'GSTN-Diff Gross'!$V$7:$V$1006,"&lt;&gt;0"),'2A'!E976,"")</f>
        <v/>
      </c>
      <c r="D1977" s="46" t="str">
        <f>IF(COUNTIFS('GSTN-Diff Gross'!$D$7:$D$1006,'2A'!E976,'GSTN-Diff Gross'!$R$7:$R$1006,"&lt;&gt;0")+COUNTIFS('GSTN-Diff Gross'!$D$7:$D$1006,'2A'!E976,'GSTN-Diff Gross'!$S$7:$S$1006,"&lt;&gt;0")+COUNTIFS('GSTN-Diff Gross'!$D$7:$D$1006,'2A'!E976,'GSTN-Diff Gross'!$T$7:$T$1006,"&lt;&gt;0")+COUNTIFS('GSTN-Diff Gross'!$D$7:$D$1006,'2A'!E976,'GSTN-Diff Gross'!$U$7:$U$1006,"&lt;&gt;0")+COUNTIFS('GSTN-Diff Gross'!$D$7:$D$1006,'2A'!E976,'GSTN-Diff Gross'!$V$7:$V$1006,"&lt;&gt;0"),'2A'!F976,"")</f>
        <v/>
      </c>
      <c r="E1977" s="69" t="str">
        <f>IF(COUNTIFS('GSTN-Diff Gross'!$D$7:$D$1006,'2A'!E976,'GSTN-Diff Gross'!$R$7:$R$1006,"&lt;&gt;0")+COUNTIFS('GSTN-Diff Gross'!$D$7:$D$1006,'2A'!E976,'GSTN-Diff Gross'!$S$7:$S$1006,"&lt;&gt;0")+COUNTIFS('GSTN-Diff Gross'!$D$7:$D$1006,'2A'!E976,'GSTN-Diff Gross'!$T$7:$T$1006,"&lt;&gt;0")+COUNTIFS('GSTN-Diff Gross'!$D$7:$D$1006,'2A'!E976,'GSTN-Diff Gross'!$U$7:$U$1006,"&lt;&gt;0")+COUNTIFS('GSTN-Diff Gross'!$D$7:$D$1006,'2A'!E976,'GSTN-Diff Gross'!$V$7:$V$1006,"&lt;&gt;0"),'2A'!G976,"")</f>
        <v/>
      </c>
      <c r="F1977" s="91" t="str">
        <f>IF(COUNTIFS('GSTN-Diff Gross'!$D$7:$D$1006,'2A'!E976,'GSTN-Diff Gross'!$R$7:$R$1006,"&lt;&gt;0")+COUNTIFS('GSTN-Diff Gross'!$D$7:$D$1006,'2A'!E976,'GSTN-Diff Gross'!$S$7:$S$1006,"&lt;&gt;0")+COUNTIFS('GSTN-Diff Gross'!$D$7:$D$1006,'2A'!E976,'GSTN-Diff Gross'!$T$7:$T$1006,"&lt;&gt;0")+COUNTIFS('GSTN-Diff Gross'!$D$7:$D$1006,'2A'!E976,'GSTN-Diff Gross'!$U$7:$U$1006,"&lt;&gt;0")+COUNTIFS('GSTN-Diff Gross'!$D$7:$D$1006,'2A'!E976,'GSTN-Diff Gross'!$V$7:$V$1006,"&lt;&gt;0"),'2A'!H976,"")</f>
        <v/>
      </c>
      <c r="G1977" s="96">
        <f t="shared" si="221"/>
        <v>0</v>
      </c>
      <c r="H1977" s="96">
        <f t="shared" si="222"/>
        <v>0</v>
      </c>
      <c r="I1977" s="97">
        <f t="shared" si="223"/>
        <v>0</v>
      </c>
      <c r="J1977" s="98">
        <f t="shared" si="224"/>
        <v>0</v>
      </c>
      <c r="K1977" s="96">
        <f t="shared" si="225"/>
        <v>0</v>
      </c>
      <c r="L1977" s="93">
        <f>IFERROR(VLOOKUP(B1977,BOOKS!$D$6:$M$1005,6,0),0)</f>
        <v>0</v>
      </c>
      <c r="M1977" s="88">
        <f>IFERROR(VLOOKUP(B1977,BOOKS!$D$6:$M$1005,7,0),0)</f>
        <v>0</v>
      </c>
      <c r="N1977" s="88">
        <f>IFERROR(VLOOKUP(B1977,BOOKS!$D$6:$M$1005,8,0),0)</f>
        <v>0</v>
      </c>
      <c r="O1977" s="88">
        <f>IFERROR(VLOOKUP(B1977,BOOKS!$D$6:$M$1005,9,0),0)</f>
        <v>0</v>
      </c>
      <c r="P1977" s="88">
        <f>IFERROR(VLOOKUP(B1977,BOOKS!$D$6:$M$1005,10,0),0)</f>
        <v>0</v>
      </c>
      <c r="Q1977" s="84">
        <f>IFERROR(VLOOKUP(B1977,'2A'!$D$6:$M$1005,6,0),0)</f>
        <v>0</v>
      </c>
      <c r="R1977" s="44">
        <f>IFERROR(VLOOKUP(B1977,'2A'!$D$6:$M$1005,7,0),0)</f>
        <v>0</v>
      </c>
      <c r="S1977" s="44">
        <f>IFERROR(VLOOKUP(B1977,'2A'!$D$6:$M$1005,8,0),0)</f>
        <v>0</v>
      </c>
      <c r="T1977" s="44">
        <f>IFERROR(VLOOKUP(B1977,'2A'!$D$6:$M$1005,9,0),0)</f>
        <v>0</v>
      </c>
      <c r="U1977" s="44">
        <f>IFERROR(VLOOKUP(B1977,'2A'!$D$6:$M$1005,10,0),0)</f>
        <v>0</v>
      </c>
      <c r="V1977" s="111"/>
    </row>
    <row r="1978" spans="1:22">
      <c r="A1978" s="161">
        <f t="shared" si="227"/>
        <v>1972</v>
      </c>
      <c r="B1978" s="161" t="str">
        <f t="shared" si="226"/>
        <v/>
      </c>
      <c r="C1978" s="161" t="str">
        <f>IF(COUNTIFS('GSTN-Diff Gross'!$D$7:$D$1006,'2A'!E977,'GSTN-Diff Gross'!$R$7:$R$1006,"&lt;&gt;0")+COUNTIFS('GSTN-Diff Gross'!$D$7:$D$1006,'2A'!E977,'GSTN-Diff Gross'!$S$7:$S$1006,"&lt;&gt;0")+COUNTIFS('GSTN-Diff Gross'!$D$7:$D$1006,'2A'!E977,'GSTN-Diff Gross'!$T$7:$T$1006,"&lt;&gt;0")+COUNTIFS('GSTN-Diff Gross'!$D$7:$D$1006,'2A'!E977,'GSTN-Diff Gross'!$U$7:$U$1006,"&lt;&gt;0")+COUNTIFS('GSTN-Diff Gross'!$D$7:$D$1006,'2A'!E977,'GSTN-Diff Gross'!$V$7:$V$1006,"&lt;&gt;0"),'2A'!E977,"")</f>
        <v/>
      </c>
      <c r="D1978" s="41" t="str">
        <f>IF(COUNTIFS('GSTN-Diff Gross'!$D$7:$D$1006,'2A'!E977,'GSTN-Diff Gross'!$R$7:$R$1006,"&lt;&gt;0")+COUNTIFS('GSTN-Diff Gross'!$D$7:$D$1006,'2A'!E977,'GSTN-Diff Gross'!$S$7:$S$1006,"&lt;&gt;0")+COUNTIFS('GSTN-Diff Gross'!$D$7:$D$1006,'2A'!E977,'GSTN-Diff Gross'!$T$7:$T$1006,"&lt;&gt;0")+COUNTIFS('GSTN-Diff Gross'!$D$7:$D$1006,'2A'!E977,'GSTN-Diff Gross'!$U$7:$U$1006,"&lt;&gt;0")+COUNTIFS('GSTN-Diff Gross'!$D$7:$D$1006,'2A'!E977,'GSTN-Diff Gross'!$V$7:$V$1006,"&lt;&gt;0"),'2A'!F977,"")</f>
        <v/>
      </c>
      <c r="E1978" s="68" t="str">
        <f>IF(COUNTIFS('GSTN-Diff Gross'!$D$7:$D$1006,'2A'!E977,'GSTN-Diff Gross'!$R$7:$R$1006,"&lt;&gt;0")+COUNTIFS('GSTN-Diff Gross'!$D$7:$D$1006,'2A'!E977,'GSTN-Diff Gross'!$S$7:$S$1006,"&lt;&gt;0")+COUNTIFS('GSTN-Diff Gross'!$D$7:$D$1006,'2A'!E977,'GSTN-Diff Gross'!$T$7:$T$1006,"&lt;&gt;0")+COUNTIFS('GSTN-Diff Gross'!$D$7:$D$1006,'2A'!E977,'GSTN-Diff Gross'!$U$7:$U$1006,"&lt;&gt;0")+COUNTIFS('GSTN-Diff Gross'!$D$7:$D$1006,'2A'!E977,'GSTN-Diff Gross'!$V$7:$V$1006,"&lt;&gt;0"),'2A'!G977,"")</f>
        <v/>
      </c>
      <c r="F1978" s="90" t="str">
        <f>IF(COUNTIFS('GSTN-Diff Gross'!$D$7:$D$1006,'2A'!E977,'GSTN-Diff Gross'!$R$7:$R$1006,"&lt;&gt;0")+COUNTIFS('GSTN-Diff Gross'!$D$7:$D$1006,'2A'!E977,'GSTN-Diff Gross'!$S$7:$S$1006,"&lt;&gt;0")+COUNTIFS('GSTN-Diff Gross'!$D$7:$D$1006,'2A'!E977,'GSTN-Diff Gross'!$T$7:$T$1006,"&lt;&gt;0")+COUNTIFS('GSTN-Diff Gross'!$D$7:$D$1006,'2A'!E977,'GSTN-Diff Gross'!$U$7:$U$1006,"&lt;&gt;0")+COUNTIFS('GSTN-Diff Gross'!$D$7:$D$1006,'2A'!E977,'GSTN-Diff Gross'!$V$7:$V$1006,"&lt;&gt;0"),'2A'!H977,"")</f>
        <v/>
      </c>
      <c r="G1978" s="167">
        <f t="shared" si="221"/>
        <v>0</v>
      </c>
      <c r="H1978" s="167">
        <f t="shared" si="222"/>
        <v>0</v>
      </c>
      <c r="I1978" s="167">
        <f t="shared" si="223"/>
        <v>0</v>
      </c>
      <c r="J1978" s="167">
        <f t="shared" si="224"/>
        <v>0</v>
      </c>
      <c r="K1978" s="167">
        <f t="shared" si="225"/>
        <v>0</v>
      </c>
      <c r="L1978" s="99">
        <f>IFERROR(VLOOKUP(B1978,BOOKS!$D$6:$M$1005,6,0),0)</f>
        <v>0</v>
      </c>
      <c r="M1978" s="100">
        <f>IFERROR(VLOOKUP(B1978,BOOKS!$D$6:$M$1005,7,0),0)</f>
        <v>0</v>
      </c>
      <c r="N1978" s="100">
        <f>IFERROR(VLOOKUP(B1978,BOOKS!$D$6:$M$1005,8,0),0)</f>
        <v>0</v>
      </c>
      <c r="O1978" s="100">
        <f>IFERROR(VLOOKUP(B1978,BOOKS!$D$6:$M$1005,9,0),0)</f>
        <v>0</v>
      </c>
      <c r="P1978" s="100">
        <f>IFERROR(VLOOKUP(B1978,BOOKS!$D$6:$M$1005,10,0),0)</f>
        <v>0</v>
      </c>
      <c r="Q1978" s="94">
        <f>IFERROR(VLOOKUP(B1978,'2A'!$D$6:$M$1005,6,0),0)</f>
        <v>0</v>
      </c>
      <c r="R1978" s="95">
        <f>IFERROR(VLOOKUP(B1978,'2A'!$D$6:$M$1005,7,0),0)</f>
        <v>0</v>
      </c>
      <c r="S1978" s="95">
        <f>IFERROR(VLOOKUP(B1978,'2A'!$D$6:$M$1005,8,0),0)</f>
        <v>0</v>
      </c>
      <c r="T1978" s="95">
        <f>IFERROR(VLOOKUP(B1978,'2A'!$D$6:$M$1005,9,0),0)</f>
        <v>0</v>
      </c>
      <c r="U1978" s="95">
        <f>IFERROR(VLOOKUP(B1978,'2A'!$D$6:$M$1005,10,0),0)</f>
        <v>0</v>
      </c>
      <c r="V1978" s="111"/>
    </row>
    <row r="1979" spans="1:22">
      <c r="A1979" s="163">
        <f t="shared" si="227"/>
        <v>1973</v>
      </c>
      <c r="B1979" s="163" t="str">
        <f t="shared" si="226"/>
        <v/>
      </c>
      <c r="C1979" s="163" t="str">
        <f>IF(COUNTIFS('GSTN-Diff Gross'!$D$7:$D$1006,'2A'!E978,'GSTN-Diff Gross'!$R$7:$R$1006,"&lt;&gt;0")+COUNTIFS('GSTN-Diff Gross'!$D$7:$D$1006,'2A'!E978,'GSTN-Diff Gross'!$S$7:$S$1006,"&lt;&gt;0")+COUNTIFS('GSTN-Diff Gross'!$D$7:$D$1006,'2A'!E978,'GSTN-Diff Gross'!$T$7:$T$1006,"&lt;&gt;0")+COUNTIFS('GSTN-Diff Gross'!$D$7:$D$1006,'2A'!E978,'GSTN-Diff Gross'!$U$7:$U$1006,"&lt;&gt;0")+COUNTIFS('GSTN-Diff Gross'!$D$7:$D$1006,'2A'!E978,'GSTN-Diff Gross'!$V$7:$V$1006,"&lt;&gt;0"),'2A'!E978,"")</f>
        <v/>
      </c>
      <c r="D1979" s="46" t="str">
        <f>IF(COUNTIFS('GSTN-Diff Gross'!$D$7:$D$1006,'2A'!E978,'GSTN-Diff Gross'!$R$7:$R$1006,"&lt;&gt;0")+COUNTIFS('GSTN-Diff Gross'!$D$7:$D$1006,'2A'!E978,'GSTN-Diff Gross'!$S$7:$S$1006,"&lt;&gt;0")+COUNTIFS('GSTN-Diff Gross'!$D$7:$D$1006,'2A'!E978,'GSTN-Diff Gross'!$T$7:$T$1006,"&lt;&gt;0")+COUNTIFS('GSTN-Diff Gross'!$D$7:$D$1006,'2A'!E978,'GSTN-Diff Gross'!$U$7:$U$1006,"&lt;&gt;0")+COUNTIFS('GSTN-Diff Gross'!$D$7:$D$1006,'2A'!E978,'GSTN-Diff Gross'!$V$7:$V$1006,"&lt;&gt;0"),'2A'!F978,"")</f>
        <v/>
      </c>
      <c r="E1979" s="69" t="str">
        <f>IF(COUNTIFS('GSTN-Diff Gross'!$D$7:$D$1006,'2A'!E978,'GSTN-Diff Gross'!$R$7:$R$1006,"&lt;&gt;0")+COUNTIFS('GSTN-Diff Gross'!$D$7:$D$1006,'2A'!E978,'GSTN-Diff Gross'!$S$7:$S$1006,"&lt;&gt;0")+COUNTIFS('GSTN-Diff Gross'!$D$7:$D$1006,'2A'!E978,'GSTN-Diff Gross'!$T$7:$T$1006,"&lt;&gt;0")+COUNTIFS('GSTN-Diff Gross'!$D$7:$D$1006,'2A'!E978,'GSTN-Diff Gross'!$U$7:$U$1006,"&lt;&gt;0")+COUNTIFS('GSTN-Diff Gross'!$D$7:$D$1006,'2A'!E978,'GSTN-Diff Gross'!$V$7:$V$1006,"&lt;&gt;0"),'2A'!G978,"")</f>
        <v/>
      </c>
      <c r="F1979" s="91" t="str">
        <f>IF(COUNTIFS('GSTN-Diff Gross'!$D$7:$D$1006,'2A'!E978,'GSTN-Diff Gross'!$R$7:$R$1006,"&lt;&gt;0")+COUNTIFS('GSTN-Diff Gross'!$D$7:$D$1006,'2A'!E978,'GSTN-Diff Gross'!$S$7:$S$1006,"&lt;&gt;0")+COUNTIFS('GSTN-Diff Gross'!$D$7:$D$1006,'2A'!E978,'GSTN-Diff Gross'!$T$7:$T$1006,"&lt;&gt;0")+COUNTIFS('GSTN-Diff Gross'!$D$7:$D$1006,'2A'!E978,'GSTN-Diff Gross'!$U$7:$U$1006,"&lt;&gt;0")+COUNTIFS('GSTN-Diff Gross'!$D$7:$D$1006,'2A'!E978,'GSTN-Diff Gross'!$V$7:$V$1006,"&lt;&gt;0"),'2A'!H978,"")</f>
        <v/>
      </c>
      <c r="G1979" s="96">
        <f t="shared" si="221"/>
        <v>0</v>
      </c>
      <c r="H1979" s="96">
        <f t="shared" si="222"/>
        <v>0</v>
      </c>
      <c r="I1979" s="97">
        <f t="shared" si="223"/>
        <v>0</v>
      </c>
      <c r="J1979" s="98">
        <f t="shared" si="224"/>
        <v>0</v>
      </c>
      <c r="K1979" s="96">
        <f t="shared" si="225"/>
        <v>0</v>
      </c>
      <c r="L1979" s="93">
        <f>IFERROR(VLOOKUP(B1979,BOOKS!$D$6:$M$1005,6,0),0)</f>
        <v>0</v>
      </c>
      <c r="M1979" s="88">
        <f>IFERROR(VLOOKUP(B1979,BOOKS!$D$6:$M$1005,7,0),0)</f>
        <v>0</v>
      </c>
      <c r="N1979" s="88">
        <f>IFERROR(VLOOKUP(B1979,BOOKS!$D$6:$M$1005,8,0),0)</f>
        <v>0</v>
      </c>
      <c r="O1979" s="88">
        <f>IFERROR(VLOOKUP(B1979,BOOKS!$D$6:$M$1005,9,0),0)</f>
        <v>0</v>
      </c>
      <c r="P1979" s="88">
        <f>IFERROR(VLOOKUP(B1979,BOOKS!$D$6:$M$1005,10,0),0)</f>
        <v>0</v>
      </c>
      <c r="Q1979" s="84">
        <f>IFERROR(VLOOKUP(B1979,'2A'!$D$6:$M$1005,6,0),0)</f>
        <v>0</v>
      </c>
      <c r="R1979" s="44">
        <f>IFERROR(VLOOKUP(B1979,'2A'!$D$6:$M$1005,7,0),0)</f>
        <v>0</v>
      </c>
      <c r="S1979" s="44">
        <f>IFERROR(VLOOKUP(B1979,'2A'!$D$6:$M$1005,8,0),0)</f>
        <v>0</v>
      </c>
      <c r="T1979" s="44">
        <f>IFERROR(VLOOKUP(B1979,'2A'!$D$6:$M$1005,9,0),0)</f>
        <v>0</v>
      </c>
      <c r="U1979" s="44">
        <f>IFERROR(VLOOKUP(B1979,'2A'!$D$6:$M$1005,10,0),0)</f>
        <v>0</v>
      </c>
      <c r="V1979" s="111"/>
    </row>
    <row r="1980" spans="1:22">
      <c r="A1980" s="161">
        <f t="shared" si="227"/>
        <v>1974</v>
      </c>
      <c r="B1980" s="161" t="str">
        <f t="shared" si="226"/>
        <v/>
      </c>
      <c r="C1980" s="161" t="str">
        <f>IF(COUNTIFS('GSTN-Diff Gross'!$D$7:$D$1006,'2A'!E979,'GSTN-Diff Gross'!$R$7:$R$1006,"&lt;&gt;0")+COUNTIFS('GSTN-Diff Gross'!$D$7:$D$1006,'2A'!E979,'GSTN-Diff Gross'!$S$7:$S$1006,"&lt;&gt;0")+COUNTIFS('GSTN-Diff Gross'!$D$7:$D$1006,'2A'!E979,'GSTN-Diff Gross'!$T$7:$T$1006,"&lt;&gt;0")+COUNTIFS('GSTN-Diff Gross'!$D$7:$D$1006,'2A'!E979,'GSTN-Diff Gross'!$U$7:$U$1006,"&lt;&gt;0")+COUNTIFS('GSTN-Diff Gross'!$D$7:$D$1006,'2A'!E979,'GSTN-Diff Gross'!$V$7:$V$1006,"&lt;&gt;0"),'2A'!E979,"")</f>
        <v/>
      </c>
      <c r="D1980" s="41" t="str">
        <f>IF(COUNTIFS('GSTN-Diff Gross'!$D$7:$D$1006,'2A'!E979,'GSTN-Diff Gross'!$R$7:$R$1006,"&lt;&gt;0")+COUNTIFS('GSTN-Diff Gross'!$D$7:$D$1006,'2A'!E979,'GSTN-Diff Gross'!$S$7:$S$1006,"&lt;&gt;0")+COUNTIFS('GSTN-Diff Gross'!$D$7:$D$1006,'2A'!E979,'GSTN-Diff Gross'!$T$7:$T$1006,"&lt;&gt;0")+COUNTIFS('GSTN-Diff Gross'!$D$7:$D$1006,'2A'!E979,'GSTN-Diff Gross'!$U$7:$U$1006,"&lt;&gt;0")+COUNTIFS('GSTN-Diff Gross'!$D$7:$D$1006,'2A'!E979,'GSTN-Diff Gross'!$V$7:$V$1006,"&lt;&gt;0"),'2A'!F979,"")</f>
        <v/>
      </c>
      <c r="E1980" s="68" t="str">
        <f>IF(COUNTIFS('GSTN-Diff Gross'!$D$7:$D$1006,'2A'!E979,'GSTN-Diff Gross'!$R$7:$R$1006,"&lt;&gt;0")+COUNTIFS('GSTN-Diff Gross'!$D$7:$D$1006,'2A'!E979,'GSTN-Diff Gross'!$S$7:$S$1006,"&lt;&gt;0")+COUNTIFS('GSTN-Diff Gross'!$D$7:$D$1006,'2A'!E979,'GSTN-Diff Gross'!$T$7:$T$1006,"&lt;&gt;0")+COUNTIFS('GSTN-Diff Gross'!$D$7:$D$1006,'2A'!E979,'GSTN-Diff Gross'!$U$7:$U$1006,"&lt;&gt;0")+COUNTIFS('GSTN-Diff Gross'!$D$7:$D$1006,'2A'!E979,'GSTN-Diff Gross'!$V$7:$V$1006,"&lt;&gt;0"),'2A'!G979,"")</f>
        <v/>
      </c>
      <c r="F1980" s="90" t="str">
        <f>IF(COUNTIFS('GSTN-Diff Gross'!$D$7:$D$1006,'2A'!E979,'GSTN-Diff Gross'!$R$7:$R$1006,"&lt;&gt;0")+COUNTIFS('GSTN-Diff Gross'!$D$7:$D$1006,'2A'!E979,'GSTN-Diff Gross'!$S$7:$S$1006,"&lt;&gt;0")+COUNTIFS('GSTN-Diff Gross'!$D$7:$D$1006,'2A'!E979,'GSTN-Diff Gross'!$T$7:$T$1006,"&lt;&gt;0")+COUNTIFS('GSTN-Diff Gross'!$D$7:$D$1006,'2A'!E979,'GSTN-Diff Gross'!$U$7:$U$1006,"&lt;&gt;0")+COUNTIFS('GSTN-Diff Gross'!$D$7:$D$1006,'2A'!E979,'GSTN-Diff Gross'!$V$7:$V$1006,"&lt;&gt;0"),'2A'!H979,"")</f>
        <v/>
      </c>
      <c r="G1980" s="167">
        <f t="shared" si="221"/>
        <v>0</v>
      </c>
      <c r="H1980" s="167">
        <f t="shared" si="222"/>
        <v>0</v>
      </c>
      <c r="I1980" s="167">
        <f t="shared" si="223"/>
        <v>0</v>
      </c>
      <c r="J1980" s="167">
        <f t="shared" si="224"/>
        <v>0</v>
      </c>
      <c r="K1980" s="167">
        <f t="shared" si="225"/>
        <v>0</v>
      </c>
      <c r="L1980" s="99">
        <f>IFERROR(VLOOKUP(B1980,BOOKS!$D$6:$M$1005,6,0),0)</f>
        <v>0</v>
      </c>
      <c r="M1980" s="100">
        <f>IFERROR(VLOOKUP(B1980,BOOKS!$D$6:$M$1005,7,0),0)</f>
        <v>0</v>
      </c>
      <c r="N1980" s="100">
        <f>IFERROR(VLOOKUP(B1980,BOOKS!$D$6:$M$1005,8,0),0)</f>
        <v>0</v>
      </c>
      <c r="O1980" s="100">
        <f>IFERROR(VLOOKUP(B1980,BOOKS!$D$6:$M$1005,9,0),0)</f>
        <v>0</v>
      </c>
      <c r="P1980" s="100">
        <f>IFERROR(VLOOKUP(B1980,BOOKS!$D$6:$M$1005,10,0),0)</f>
        <v>0</v>
      </c>
      <c r="Q1980" s="94">
        <f>IFERROR(VLOOKUP(B1980,'2A'!$D$6:$M$1005,6,0),0)</f>
        <v>0</v>
      </c>
      <c r="R1980" s="95">
        <f>IFERROR(VLOOKUP(B1980,'2A'!$D$6:$M$1005,7,0),0)</f>
        <v>0</v>
      </c>
      <c r="S1980" s="95">
        <f>IFERROR(VLOOKUP(B1980,'2A'!$D$6:$M$1005,8,0),0)</f>
        <v>0</v>
      </c>
      <c r="T1980" s="95">
        <f>IFERROR(VLOOKUP(B1980,'2A'!$D$6:$M$1005,9,0),0)</f>
        <v>0</v>
      </c>
      <c r="U1980" s="95">
        <f>IFERROR(VLOOKUP(B1980,'2A'!$D$6:$M$1005,10,0),0)</f>
        <v>0</v>
      </c>
      <c r="V1980" s="111"/>
    </row>
    <row r="1981" spans="1:22">
      <c r="A1981" s="163">
        <f t="shared" si="227"/>
        <v>1975</v>
      </c>
      <c r="B1981" s="163" t="str">
        <f t="shared" si="226"/>
        <v/>
      </c>
      <c r="C1981" s="163" t="str">
        <f>IF(COUNTIFS('GSTN-Diff Gross'!$D$7:$D$1006,'2A'!E980,'GSTN-Diff Gross'!$R$7:$R$1006,"&lt;&gt;0")+COUNTIFS('GSTN-Diff Gross'!$D$7:$D$1006,'2A'!E980,'GSTN-Diff Gross'!$S$7:$S$1006,"&lt;&gt;0")+COUNTIFS('GSTN-Diff Gross'!$D$7:$D$1006,'2A'!E980,'GSTN-Diff Gross'!$T$7:$T$1006,"&lt;&gt;0")+COUNTIFS('GSTN-Diff Gross'!$D$7:$D$1006,'2A'!E980,'GSTN-Diff Gross'!$U$7:$U$1006,"&lt;&gt;0")+COUNTIFS('GSTN-Diff Gross'!$D$7:$D$1006,'2A'!E980,'GSTN-Diff Gross'!$V$7:$V$1006,"&lt;&gt;0"),'2A'!E980,"")</f>
        <v/>
      </c>
      <c r="D1981" s="46" t="str">
        <f>IF(COUNTIFS('GSTN-Diff Gross'!$D$7:$D$1006,'2A'!E980,'GSTN-Diff Gross'!$R$7:$R$1006,"&lt;&gt;0")+COUNTIFS('GSTN-Diff Gross'!$D$7:$D$1006,'2A'!E980,'GSTN-Diff Gross'!$S$7:$S$1006,"&lt;&gt;0")+COUNTIFS('GSTN-Diff Gross'!$D$7:$D$1006,'2A'!E980,'GSTN-Diff Gross'!$T$7:$T$1006,"&lt;&gt;0")+COUNTIFS('GSTN-Diff Gross'!$D$7:$D$1006,'2A'!E980,'GSTN-Diff Gross'!$U$7:$U$1006,"&lt;&gt;0")+COUNTIFS('GSTN-Diff Gross'!$D$7:$D$1006,'2A'!E980,'GSTN-Diff Gross'!$V$7:$V$1006,"&lt;&gt;0"),'2A'!F980,"")</f>
        <v/>
      </c>
      <c r="E1981" s="69" t="str">
        <f>IF(COUNTIFS('GSTN-Diff Gross'!$D$7:$D$1006,'2A'!E980,'GSTN-Diff Gross'!$R$7:$R$1006,"&lt;&gt;0")+COUNTIFS('GSTN-Diff Gross'!$D$7:$D$1006,'2A'!E980,'GSTN-Diff Gross'!$S$7:$S$1006,"&lt;&gt;0")+COUNTIFS('GSTN-Diff Gross'!$D$7:$D$1006,'2A'!E980,'GSTN-Diff Gross'!$T$7:$T$1006,"&lt;&gt;0")+COUNTIFS('GSTN-Diff Gross'!$D$7:$D$1006,'2A'!E980,'GSTN-Diff Gross'!$U$7:$U$1006,"&lt;&gt;0")+COUNTIFS('GSTN-Diff Gross'!$D$7:$D$1006,'2A'!E980,'GSTN-Diff Gross'!$V$7:$V$1006,"&lt;&gt;0"),'2A'!G980,"")</f>
        <v/>
      </c>
      <c r="F1981" s="91" t="str">
        <f>IF(COUNTIFS('GSTN-Diff Gross'!$D$7:$D$1006,'2A'!E980,'GSTN-Diff Gross'!$R$7:$R$1006,"&lt;&gt;0")+COUNTIFS('GSTN-Diff Gross'!$D$7:$D$1006,'2A'!E980,'GSTN-Diff Gross'!$S$7:$S$1006,"&lt;&gt;0")+COUNTIFS('GSTN-Diff Gross'!$D$7:$D$1006,'2A'!E980,'GSTN-Diff Gross'!$T$7:$T$1006,"&lt;&gt;0")+COUNTIFS('GSTN-Diff Gross'!$D$7:$D$1006,'2A'!E980,'GSTN-Diff Gross'!$U$7:$U$1006,"&lt;&gt;0")+COUNTIFS('GSTN-Diff Gross'!$D$7:$D$1006,'2A'!E980,'GSTN-Diff Gross'!$V$7:$V$1006,"&lt;&gt;0"),'2A'!H980,"")</f>
        <v/>
      </c>
      <c r="G1981" s="96">
        <f t="shared" si="221"/>
        <v>0</v>
      </c>
      <c r="H1981" s="96">
        <f t="shared" si="222"/>
        <v>0</v>
      </c>
      <c r="I1981" s="97">
        <f t="shared" si="223"/>
        <v>0</v>
      </c>
      <c r="J1981" s="98">
        <f t="shared" si="224"/>
        <v>0</v>
      </c>
      <c r="K1981" s="96">
        <f t="shared" si="225"/>
        <v>0</v>
      </c>
      <c r="L1981" s="93">
        <f>IFERROR(VLOOKUP(B1981,BOOKS!$D$6:$M$1005,6,0),0)</f>
        <v>0</v>
      </c>
      <c r="M1981" s="88">
        <f>IFERROR(VLOOKUP(B1981,BOOKS!$D$6:$M$1005,7,0),0)</f>
        <v>0</v>
      </c>
      <c r="N1981" s="88">
        <f>IFERROR(VLOOKUP(B1981,BOOKS!$D$6:$M$1005,8,0),0)</f>
        <v>0</v>
      </c>
      <c r="O1981" s="88">
        <f>IFERROR(VLOOKUP(B1981,BOOKS!$D$6:$M$1005,9,0),0)</f>
        <v>0</v>
      </c>
      <c r="P1981" s="88">
        <f>IFERROR(VLOOKUP(B1981,BOOKS!$D$6:$M$1005,10,0),0)</f>
        <v>0</v>
      </c>
      <c r="Q1981" s="84">
        <f>IFERROR(VLOOKUP(B1981,'2A'!$D$6:$M$1005,6,0),0)</f>
        <v>0</v>
      </c>
      <c r="R1981" s="44">
        <f>IFERROR(VLOOKUP(B1981,'2A'!$D$6:$M$1005,7,0),0)</f>
        <v>0</v>
      </c>
      <c r="S1981" s="44">
        <f>IFERROR(VLOOKUP(B1981,'2A'!$D$6:$M$1005,8,0),0)</f>
        <v>0</v>
      </c>
      <c r="T1981" s="44">
        <f>IFERROR(VLOOKUP(B1981,'2A'!$D$6:$M$1005,9,0),0)</f>
        <v>0</v>
      </c>
      <c r="U1981" s="44">
        <f>IFERROR(VLOOKUP(B1981,'2A'!$D$6:$M$1005,10,0),0)</f>
        <v>0</v>
      </c>
      <c r="V1981" s="111"/>
    </row>
    <row r="1982" spans="1:22">
      <c r="A1982" s="161">
        <f t="shared" si="227"/>
        <v>1976</v>
      </c>
      <c r="B1982" s="161" t="str">
        <f t="shared" si="226"/>
        <v/>
      </c>
      <c r="C1982" s="161" t="str">
        <f>IF(COUNTIFS('GSTN-Diff Gross'!$D$7:$D$1006,'2A'!E981,'GSTN-Diff Gross'!$R$7:$R$1006,"&lt;&gt;0")+COUNTIFS('GSTN-Diff Gross'!$D$7:$D$1006,'2A'!E981,'GSTN-Diff Gross'!$S$7:$S$1006,"&lt;&gt;0")+COUNTIFS('GSTN-Diff Gross'!$D$7:$D$1006,'2A'!E981,'GSTN-Diff Gross'!$T$7:$T$1006,"&lt;&gt;0")+COUNTIFS('GSTN-Diff Gross'!$D$7:$D$1006,'2A'!E981,'GSTN-Diff Gross'!$U$7:$U$1006,"&lt;&gt;0")+COUNTIFS('GSTN-Diff Gross'!$D$7:$D$1006,'2A'!E981,'GSTN-Diff Gross'!$V$7:$V$1006,"&lt;&gt;0"),'2A'!E981,"")</f>
        <v/>
      </c>
      <c r="D1982" s="41" t="str">
        <f>IF(COUNTIFS('GSTN-Diff Gross'!$D$7:$D$1006,'2A'!E981,'GSTN-Diff Gross'!$R$7:$R$1006,"&lt;&gt;0")+COUNTIFS('GSTN-Diff Gross'!$D$7:$D$1006,'2A'!E981,'GSTN-Diff Gross'!$S$7:$S$1006,"&lt;&gt;0")+COUNTIFS('GSTN-Diff Gross'!$D$7:$D$1006,'2A'!E981,'GSTN-Diff Gross'!$T$7:$T$1006,"&lt;&gt;0")+COUNTIFS('GSTN-Diff Gross'!$D$7:$D$1006,'2A'!E981,'GSTN-Diff Gross'!$U$7:$U$1006,"&lt;&gt;0")+COUNTIFS('GSTN-Diff Gross'!$D$7:$D$1006,'2A'!E981,'GSTN-Diff Gross'!$V$7:$V$1006,"&lt;&gt;0"),'2A'!F981,"")</f>
        <v/>
      </c>
      <c r="E1982" s="68" t="str">
        <f>IF(COUNTIFS('GSTN-Diff Gross'!$D$7:$D$1006,'2A'!E981,'GSTN-Diff Gross'!$R$7:$R$1006,"&lt;&gt;0")+COUNTIFS('GSTN-Diff Gross'!$D$7:$D$1006,'2A'!E981,'GSTN-Diff Gross'!$S$7:$S$1006,"&lt;&gt;0")+COUNTIFS('GSTN-Diff Gross'!$D$7:$D$1006,'2A'!E981,'GSTN-Diff Gross'!$T$7:$T$1006,"&lt;&gt;0")+COUNTIFS('GSTN-Diff Gross'!$D$7:$D$1006,'2A'!E981,'GSTN-Diff Gross'!$U$7:$U$1006,"&lt;&gt;0")+COUNTIFS('GSTN-Diff Gross'!$D$7:$D$1006,'2A'!E981,'GSTN-Diff Gross'!$V$7:$V$1006,"&lt;&gt;0"),'2A'!G981,"")</f>
        <v/>
      </c>
      <c r="F1982" s="90" t="str">
        <f>IF(COUNTIFS('GSTN-Diff Gross'!$D$7:$D$1006,'2A'!E981,'GSTN-Diff Gross'!$R$7:$R$1006,"&lt;&gt;0")+COUNTIFS('GSTN-Diff Gross'!$D$7:$D$1006,'2A'!E981,'GSTN-Diff Gross'!$S$7:$S$1006,"&lt;&gt;0")+COUNTIFS('GSTN-Diff Gross'!$D$7:$D$1006,'2A'!E981,'GSTN-Diff Gross'!$T$7:$T$1006,"&lt;&gt;0")+COUNTIFS('GSTN-Diff Gross'!$D$7:$D$1006,'2A'!E981,'GSTN-Diff Gross'!$U$7:$U$1006,"&lt;&gt;0")+COUNTIFS('GSTN-Diff Gross'!$D$7:$D$1006,'2A'!E981,'GSTN-Diff Gross'!$V$7:$V$1006,"&lt;&gt;0"),'2A'!H981,"")</f>
        <v/>
      </c>
      <c r="G1982" s="167">
        <f t="shared" si="221"/>
        <v>0</v>
      </c>
      <c r="H1982" s="167">
        <f t="shared" si="222"/>
        <v>0</v>
      </c>
      <c r="I1982" s="167">
        <f t="shared" si="223"/>
        <v>0</v>
      </c>
      <c r="J1982" s="167">
        <f t="shared" si="224"/>
        <v>0</v>
      </c>
      <c r="K1982" s="167">
        <f t="shared" si="225"/>
        <v>0</v>
      </c>
      <c r="L1982" s="99">
        <f>IFERROR(VLOOKUP(B1982,BOOKS!$D$6:$M$1005,6,0),0)</f>
        <v>0</v>
      </c>
      <c r="M1982" s="100">
        <f>IFERROR(VLOOKUP(B1982,BOOKS!$D$6:$M$1005,7,0),0)</f>
        <v>0</v>
      </c>
      <c r="N1982" s="100">
        <f>IFERROR(VLOOKUP(B1982,BOOKS!$D$6:$M$1005,8,0),0)</f>
        <v>0</v>
      </c>
      <c r="O1982" s="100">
        <f>IFERROR(VLOOKUP(B1982,BOOKS!$D$6:$M$1005,9,0),0)</f>
        <v>0</v>
      </c>
      <c r="P1982" s="100">
        <f>IFERROR(VLOOKUP(B1982,BOOKS!$D$6:$M$1005,10,0),0)</f>
        <v>0</v>
      </c>
      <c r="Q1982" s="94">
        <f>IFERROR(VLOOKUP(B1982,'2A'!$D$6:$M$1005,6,0),0)</f>
        <v>0</v>
      </c>
      <c r="R1982" s="95">
        <f>IFERROR(VLOOKUP(B1982,'2A'!$D$6:$M$1005,7,0),0)</f>
        <v>0</v>
      </c>
      <c r="S1982" s="95">
        <f>IFERROR(VLOOKUP(B1982,'2A'!$D$6:$M$1005,8,0),0)</f>
        <v>0</v>
      </c>
      <c r="T1982" s="95">
        <f>IFERROR(VLOOKUP(B1982,'2A'!$D$6:$M$1005,9,0),0)</f>
        <v>0</v>
      </c>
      <c r="U1982" s="95">
        <f>IFERROR(VLOOKUP(B1982,'2A'!$D$6:$M$1005,10,0),0)</f>
        <v>0</v>
      </c>
      <c r="V1982" s="111"/>
    </row>
    <row r="1983" spans="1:22">
      <c r="A1983" s="163">
        <f t="shared" si="227"/>
        <v>1977</v>
      </c>
      <c r="B1983" s="163" t="str">
        <f t="shared" si="226"/>
        <v/>
      </c>
      <c r="C1983" s="163" t="str">
        <f>IF(COUNTIFS('GSTN-Diff Gross'!$D$7:$D$1006,'2A'!E982,'GSTN-Diff Gross'!$R$7:$R$1006,"&lt;&gt;0")+COUNTIFS('GSTN-Diff Gross'!$D$7:$D$1006,'2A'!E982,'GSTN-Diff Gross'!$S$7:$S$1006,"&lt;&gt;0")+COUNTIFS('GSTN-Diff Gross'!$D$7:$D$1006,'2A'!E982,'GSTN-Diff Gross'!$T$7:$T$1006,"&lt;&gt;0")+COUNTIFS('GSTN-Diff Gross'!$D$7:$D$1006,'2A'!E982,'GSTN-Diff Gross'!$U$7:$U$1006,"&lt;&gt;0")+COUNTIFS('GSTN-Diff Gross'!$D$7:$D$1006,'2A'!E982,'GSTN-Diff Gross'!$V$7:$V$1006,"&lt;&gt;0"),'2A'!E982,"")</f>
        <v/>
      </c>
      <c r="D1983" s="46" t="str">
        <f>IF(COUNTIFS('GSTN-Diff Gross'!$D$7:$D$1006,'2A'!E982,'GSTN-Diff Gross'!$R$7:$R$1006,"&lt;&gt;0")+COUNTIFS('GSTN-Diff Gross'!$D$7:$D$1006,'2A'!E982,'GSTN-Diff Gross'!$S$7:$S$1006,"&lt;&gt;0")+COUNTIFS('GSTN-Diff Gross'!$D$7:$D$1006,'2A'!E982,'GSTN-Diff Gross'!$T$7:$T$1006,"&lt;&gt;0")+COUNTIFS('GSTN-Diff Gross'!$D$7:$D$1006,'2A'!E982,'GSTN-Diff Gross'!$U$7:$U$1006,"&lt;&gt;0")+COUNTIFS('GSTN-Diff Gross'!$D$7:$D$1006,'2A'!E982,'GSTN-Diff Gross'!$V$7:$V$1006,"&lt;&gt;0"),'2A'!F982,"")</f>
        <v/>
      </c>
      <c r="E1983" s="69" t="str">
        <f>IF(COUNTIFS('GSTN-Diff Gross'!$D$7:$D$1006,'2A'!E982,'GSTN-Diff Gross'!$R$7:$R$1006,"&lt;&gt;0")+COUNTIFS('GSTN-Diff Gross'!$D$7:$D$1006,'2A'!E982,'GSTN-Diff Gross'!$S$7:$S$1006,"&lt;&gt;0")+COUNTIFS('GSTN-Diff Gross'!$D$7:$D$1006,'2A'!E982,'GSTN-Diff Gross'!$T$7:$T$1006,"&lt;&gt;0")+COUNTIFS('GSTN-Diff Gross'!$D$7:$D$1006,'2A'!E982,'GSTN-Diff Gross'!$U$7:$U$1006,"&lt;&gt;0")+COUNTIFS('GSTN-Diff Gross'!$D$7:$D$1006,'2A'!E982,'GSTN-Diff Gross'!$V$7:$V$1006,"&lt;&gt;0"),'2A'!G982,"")</f>
        <v/>
      </c>
      <c r="F1983" s="91" t="str">
        <f>IF(COUNTIFS('GSTN-Diff Gross'!$D$7:$D$1006,'2A'!E982,'GSTN-Diff Gross'!$R$7:$R$1006,"&lt;&gt;0")+COUNTIFS('GSTN-Diff Gross'!$D$7:$D$1006,'2A'!E982,'GSTN-Diff Gross'!$S$7:$S$1006,"&lt;&gt;0")+COUNTIFS('GSTN-Diff Gross'!$D$7:$D$1006,'2A'!E982,'GSTN-Diff Gross'!$T$7:$T$1006,"&lt;&gt;0")+COUNTIFS('GSTN-Diff Gross'!$D$7:$D$1006,'2A'!E982,'GSTN-Diff Gross'!$U$7:$U$1006,"&lt;&gt;0")+COUNTIFS('GSTN-Diff Gross'!$D$7:$D$1006,'2A'!E982,'GSTN-Diff Gross'!$V$7:$V$1006,"&lt;&gt;0"),'2A'!H982,"")</f>
        <v/>
      </c>
      <c r="G1983" s="96">
        <f t="shared" si="221"/>
        <v>0</v>
      </c>
      <c r="H1983" s="96">
        <f t="shared" si="222"/>
        <v>0</v>
      </c>
      <c r="I1983" s="97">
        <f t="shared" si="223"/>
        <v>0</v>
      </c>
      <c r="J1983" s="98">
        <f t="shared" si="224"/>
        <v>0</v>
      </c>
      <c r="K1983" s="96">
        <f t="shared" si="225"/>
        <v>0</v>
      </c>
      <c r="L1983" s="93">
        <f>IFERROR(VLOOKUP(B1983,BOOKS!$D$6:$M$1005,6,0),0)</f>
        <v>0</v>
      </c>
      <c r="M1983" s="88">
        <f>IFERROR(VLOOKUP(B1983,BOOKS!$D$6:$M$1005,7,0),0)</f>
        <v>0</v>
      </c>
      <c r="N1983" s="88">
        <f>IFERROR(VLOOKUP(B1983,BOOKS!$D$6:$M$1005,8,0),0)</f>
        <v>0</v>
      </c>
      <c r="O1983" s="88">
        <f>IFERROR(VLOOKUP(B1983,BOOKS!$D$6:$M$1005,9,0),0)</f>
        <v>0</v>
      </c>
      <c r="P1983" s="88">
        <f>IFERROR(VLOOKUP(B1983,BOOKS!$D$6:$M$1005,10,0),0)</f>
        <v>0</v>
      </c>
      <c r="Q1983" s="84">
        <f>IFERROR(VLOOKUP(B1983,'2A'!$D$6:$M$1005,6,0),0)</f>
        <v>0</v>
      </c>
      <c r="R1983" s="44">
        <f>IFERROR(VLOOKUP(B1983,'2A'!$D$6:$M$1005,7,0),0)</f>
        <v>0</v>
      </c>
      <c r="S1983" s="44">
        <f>IFERROR(VLOOKUP(B1983,'2A'!$D$6:$M$1005,8,0),0)</f>
        <v>0</v>
      </c>
      <c r="T1983" s="44">
        <f>IFERROR(VLOOKUP(B1983,'2A'!$D$6:$M$1005,9,0),0)</f>
        <v>0</v>
      </c>
      <c r="U1983" s="44">
        <f>IFERROR(VLOOKUP(B1983,'2A'!$D$6:$M$1005,10,0),0)</f>
        <v>0</v>
      </c>
      <c r="V1983" s="111"/>
    </row>
    <row r="1984" spans="1:22">
      <c r="A1984" s="161">
        <f t="shared" si="227"/>
        <v>1978</v>
      </c>
      <c r="B1984" s="161" t="str">
        <f t="shared" si="226"/>
        <v/>
      </c>
      <c r="C1984" s="161" t="str">
        <f>IF(COUNTIFS('GSTN-Diff Gross'!$D$7:$D$1006,'2A'!E983,'GSTN-Diff Gross'!$R$7:$R$1006,"&lt;&gt;0")+COUNTIFS('GSTN-Diff Gross'!$D$7:$D$1006,'2A'!E983,'GSTN-Diff Gross'!$S$7:$S$1006,"&lt;&gt;0")+COUNTIFS('GSTN-Diff Gross'!$D$7:$D$1006,'2A'!E983,'GSTN-Diff Gross'!$T$7:$T$1006,"&lt;&gt;0")+COUNTIFS('GSTN-Diff Gross'!$D$7:$D$1006,'2A'!E983,'GSTN-Diff Gross'!$U$7:$U$1006,"&lt;&gt;0")+COUNTIFS('GSTN-Diff Gross'!$D$7:$D$1006,'2A'!E983,'GSTN-Diff Gross'!$V$7:$V$1006,"&lt;&gt;0"),'2A'!E983,"")</f>
        <v/>
      </c>
      <c r="D1984" s="41" t="str">
        <f>IF(COUNTIFS('GSTN-Diff Gross'!$D$7:$D$1006,'2A'!E983,'GSTN-Diff Gross'!$R$7:$R$1006,"&lt;&gt;0")+COUNTIFS('GSTN-Diff Gross'!$D$7:$D$1006,'2A'!E983,'GSTN-Diff Gross'!$S$7:$S$1006,"&lt;&gt;0")+COUNTIFS('GSTN-Diff Gross'!$D$7:$D$1006,'2A'!E983,'GSTN-Diff Gross'!$T$7:$T$1006,"&lt;&gt;0")+COUNTIFS('GSTN-Diff Gross'!$D$7:$D$1006,'2A'!E983,'GSTN-Diff Gross'!$U$7:$U$1006,"&lt;&gt;0")+COUNTIFS('GSTN-Diff Gross'!$D$7:$D$1006,'2A'!E983,'GSTN-Diff Gross'!$V$7:$V$1006,"&lt;&gt;0"),'2A'!F983,"")</f>
        <v/>
      </c>
      <c r="E1984" s="68" t="str">
        <f>IF(COUNTIFS('GSTN-Diff Gross'!$D$7:$D$1006,'2A'!E983,'GSTN-Diff Gross'!$R$7:$R$1006,"&lt;&gt;0")+COUNTIFS('GSTN-Diff Gross'!$D$7:$D$1006,'2A'!E983,'GSTN-Diff Gross'!$S$7:$S$1006,"&lt;&gt;0")+COUNTIFS('GSTN-Diff Gross'!$D$7:$D$1006,'2A'!E983,'GSTN-Diff Gross'!$T$7:$T$1006,"&lt;&gt;0")+COUNTIFS('GSTN-Diff Gross'!$D$7:$D$1006,'2A'!E983,'GSTN-Diff Gross'!$U$7:$U$1006,"&lt;&gt;0")+COUNTIFS('GSTN-Diff Gross'!$D$7:$D$1006,'2A'!E983,'GSTN-Diff Gross'!$V$7:$V$1006,"&lt;&gt;0"),'2A'!G983,"")</f>
        <v/>
      </c>
      <c r="F1984" s="90" t="str">
        <f>IF(COUNTIFS('GSTN-Diff Gross'!$D$7:$D$1006,'2A'!E983,'GSTN-Diff Gross'!$R$7:$R$1006,"&lt;&gt;0")+COUNTIFS('GSTN-Diff Gross'!$D$7:$D$1006,'2A'!E983,'GSTN-Diff Gross'!$S$7:$S$1006,"&lt;&gt;0")+COUNTIFS('GSTN-Diff Gross'!$D$7:$D$1006,'2A'!E983,'GSTN-Diff Gross'!$T$7:$T$1006,"&lt;&gt;0")+COUNTIFS('GSTN-Diff Gross'!$D$7:$D$1006,'2A'!E983,'GSTN-Diff Gross'!$U$7:$U$1006,"&lt;&gt;0")+COUNTIFS('GSTN-Diff Gross'!$D$7:$D$1006,'2A'!E983,'GSTN-Diff Gross'!$V$7:$V$1006,"&lt;&gt;0"),'2A'!H983,"")</f>
        <v/>
      </c>
      <c r="G1984" s="167">
        <f t="shared" si="221"/>
        <v>0</v>
      </c>
      <c r="H1984" s="167">
        <f t="shared" si="222"/>
        <v>0</v>
      </c>
      <c r="I1984" s="167">
        <f t="shared" si="223"/>
        <v>0</v>
      </c>
      <c r="J1984" s="167">
        <f t="shared" si="224"/>
        <v>0</v>
      </c>
      <c r="K1984" s="167">
        <f t="shared" si="225"/>
        <v>0</v>
      </c>
      <c r="L1984" s="99">
        <f>IFERROR(VLOOKUP(B1984,BOOKS!$D$6:$M$1005,6,0),0)</f>
        <v>0</v>
      </c>
      <c r="M1984" s="100">
        <f>IFERROR(VLOOKUP(B1984,BOOKS!$D$6:$M$1005,7,0),0)</f>
        <v>0</v>
      </c>
      <c r="N1984" s="100">
        <f>IFERROR(VLOOKUP(B1984,BOOKS!$D$6:$M$1005,8,0),0)</f>
        <v>0</v>
      </c>
      <c r="O1984" s="100">
        <f>IFERROR(VLOOKUP(B1984,BOOKS!$D$6:$M$1005,9,0),0)</f>
        <v>0</v>
      </c>
      <c r="P1984" s="100">
        <f>IFERROR(VLOOKUP(B1984,BOOKS!$D$6:$M$1005,10,0),0)</f>
        <v>0</v>
      </c>
      <c r="Q1984" s="94">
        <f>IFERROR(VLOOKUP(B1984,'2A'!$D$6:$M$1005,6,0),0)</f>
        <v>0</v>
      </c>
      <c r="R1984" s="95">
        <f>IFERROR(VLOOKUP(B1984,'2A'!$D$6:$M$1005,7,0),0)</f>
        <v>0</v>
      </c>
      <c r="S1984" s="95">
        <f>IFERROR(VLOOKUP(B1984,'2A'!$D$6:$M$1005,8,0),0)</f>
        <v>0</v>
      </c>
      <c r="T1984" s="95">
        <f>IFERROR(VLOOKUP(B1984,'2A'!$D$6:$M$1005,9,0),0)</f>
        <v>0</v>
      </c>
      <c r="U1984" s="95">
        <f>IFERROR(VLOOKUP(B1984,'2A'!$D$6:$M$1005,10,0),0)</f>
        <v>0</v>
      </c>
      <c r="V1984" s="111"/>
    </row>
    <row r="1985" spans="1:22">
      <c r="A1985" s="163">
        <f t="shared" si="227"/>
        <v>1979</v>
      </c>
      <c r="B1985" s="163" t="str">
        <f t="shared" si="226"/>
        <v/>
      </c>
      <c r="C1985" s="163" t="str">
        <f>IF(COUNTIFS('GSTN-Diff Gross'!$D$7:$D$1006,'2A'!E984,'GSTN-Diff Gross'!$R$7:$R$1006,"&lt;&gt;0")+COUNTIFS('GSTN-Diff Gross'!$D$7:$D$1006,'2A'!E984,'GSTN-Diff Gross'!$S$7:$S$1006,"&lt;&gt;0")+COUNTIFS('GSTN-Diff Gross'!$D$7:$D$1006,'2A'!E984,'GSTN-Diff Gross'!$T$7:$T$1006,"&lt;&gt;0")+COUNTIFS('GSTN-Diff Gross'!$D$7:$D$1006,'2A'!E984,'GSTN-Diff Gross'!$U$7:$U$1006,"&lt;&gt;0")+COUNTIFS('GSTN-Diff Gross'!$D$7:$D$1006,'2A'!E984,'GSTN-Diff Gross'!$V$7:$V$1006,"&lt;&gt;0"),'2A'!E984,"")</f>
        <v/>
      </c>
      <c r="D1985" s="46" t="str">
        <f>IF(COUNTIFS('GSTN-Diff Gross'!$D$7:$D$1006,'2A'!E984,'GSTN-Diff Gross'!$R$7:$R$1006,"&lt;&gt;0")+COUNTIFS('GSTN-Diff Gross'!$D$7:$D$1006,'2A'!E984,'GSTN-Diff Gross'!$S$7:$S$1006,"&lt;&gt;0")+COUNTIFS('GSTN-Diff Gross'!$D$7:$D$1006,'2A'!E984,'GSTN-Diff Gross'!$T$7:$T$1006,"&lt;&gt;0")+COUNTIFS('GSTN-Diff Gross'!$D$7:$D$1006,'2A'!E984,'GSTN-Diff Gross'!$U$7:$U$1006,"&lt;&gt;0")+COUNTIFS('GSTN-Diff Gross'!$D$7:$D$1006,'2A'!E984,'GSTN-Diff Gross'!$V$7:$V$1006,"&lt;&gt;0"),'2A'!F984,"")</f>
        <v/>
      </c>
      <c r="E1985" s="69" t="str">
        <f>IF(COUNTIFS('GSTN-Diff Gross'!$D$7:$D$1006,'2A'!E984,'GSTN-Diff Gross'!$R$7:$R$1006,"&lt;&gt;0")+COUNTIFS('GSTN-Diff Gross'!$D$7:$D$1006,'2A'!E984,'GSTN-Diff Gross'!$S$7:$S$1006,"&lt;&gt;0")+COUNTIFS('GSTN-Diff Gross'!$D$7:$D$1006,'2A'!E984,'GSTN-Diff Gross'!$T$7:$T$1006,"&lt;&gt;0")+COUNTIFS('GSTN-Diff Gross'!$D$7:$D$1006,'2A'!E984,'GSTN-Diff Gross'!$U$7:$U$1006,"&lt;&gt;0")+COUNTIFS('GSTN-Diff Gross'!$D$7:$D$1006,'2A'!E984,'GSTN-Diff Gross'!$V$7:$V$1006,"&lt;&gt;0"),'2A'!G984,"")</f>
        <v/>
      </c>
      <c r="F1985" s="91" t="str">
        <f>IF(COUNTIFS('GSTN-Diff Gross'!$D$7:$D$1006,'2A'!E984,'GSTN-Diff Gross'!$R$7:$R$1006,"&lt;&gt;0")+COUNTIFS('GSTN-Diff Gross'!$D$7:$D$1006,'2A'!E984,'GSTN-Diff Gross'!$S$7:$S$1006,"&lt;&gt;0")+COUNTIFS('GSTN-Diff Gross'!$D$7:$D$1006,'2A'!E984,'GSTN-Diff Gross'!$T$7:$T$1006,"&lt;&gt;0")+COUNTIFS('GSTN-Diff Gross'!$D$7:$D$1006,'2A'!E984,'GSTN-Diff Gross'!$U$7:$U$1006,"&lt;&gt;0")+COUNTIFS('GSTN-Diff Gross'!$D$7:$D$1006,'2A'!E984,'GSTN-Diff Gross'!$V$7:$V$1006,"&lt;&gt;0"),'2A'!H984,"")</f>
        <v/>
      </c>
      <c r="G1985" s="96">
        <f t="shared" si="221"/>
        <v>0</v>
      </c>
      <c r="H1985" s="96">
        <f t="shared" si="222"/>
        <v>0</v>
      </c>
      <c r="I1985" s="97">
        <f t="shared" si="223"/>
        <v>0</v>
      </c>
      <c r="J1985" s="98">
        <f t="shared" si="224"/>
        <v>0</v>
      </c>
      <c r="K1985" s="96">
        <f t="shared" si="225"/>
        <v>0</v>
      </c>
      <c r="L1985" s="93">
        <f>IFERROR(VLOOKUP(B1985,BOOKS!$D$6:$M$1005,6,0),0)</f>
        <v>0</v>
      </c>
      <c r="M1985" s="88">
        <f>IFERROR(VLOOKUP(B1985,BOOKS!$D$6:$M$1005,7,0),0)</f>
        <v>0</v>
      </c>
      <c r="N1985" s="88">
        <f>IFERROR(VLOOKUP(B1985,BOOKS!$D$6:$M$1005,8,0),0)</f>
        <v>0</v>
      </c>
      <c r="O1985" s="88">
        <f>IFERROR(VLOOKUP(B1985,BOOKS!$D$6:$M$1005,9,0),0)</f>
        <v>0</v>
      </c>
      <c r="P1985" s="88">
        <f>IFERROR(VLOOKUP(B1985,BOOKS!$D$6:$M$1005,10,0),0)</f>
        <v>0</v>
      </c>
      <c r="Q1985" s="84">
        <f>IFERROR(VLOOKUP(B1985,'2A'!$D$6:$M$1005,6,0),0)</f>
        <v>0</v>
      </c>
      <c r="R1985" s="44">
        <f>IFERROR(VLOOKUP(B1985,'2A'!$D$6:$M$1005,7,0),0)</f>
        <v>0</v>
      </c>
      <c r="S1985" s="44">
        <f>IFERROR(VLOOKUP(B1985,'2A'!$D$6:$M$1005,8,0),0)</f>
        <v>0</v>
      </c>
      <c r="T1985" s="44">
        <f>IFERROR(VLOOKUP(B1985,'2A'!$D$6:$M$1005,9,0),0)</f>
        <v>0</v>
      </c>
      <c r="U1985" s="44">
        <f>IFERROR(VLOOKUP(B1985,'2A'!$D$6:$M$1005,10,0),0)</f>
        <v>0</v>
      </c>
      <c r="V1985" s="111"/>
    </row>
    <row r="1986" spans="1:22">
      <c r="A1986" s="161">
        <f t="shared" si="227"/>
        <v>1980</v>
      </c>
      <c r="B1986" s="161" t="str">
        <f t="shared" si="226"/>
        <v/>
      </c>
      <c r="C1986" s="161" t="str">
        <f>IF(COUNTIFS('GSTN-Diff Gross'!$D$7:$D$1006,'2A'!E985,'GSTN-Diff Gross'!$R$7:$R$1006,"&lt;&gt;0")+COUNTIFS('GSTN-Diff Gross'!$D$7:$D$1006,'2A'!E985,'GSTN-Diff Gross'!$S$7:$S$1006,"&lt;&gt;0")+COUNTIFS('GSTN-Diff Gross'!$D$7:$D$1006,'2A'!E985,'GSTN-Diff Gross'!$T$7:$T$1006,"&lt;&gt;0")+COUNTIFS('GSTN-Diff Gross'!$D$7:$D$1006,'2A'!E985,'GSTN-Diff Gross'!$U$7:$U$1006,"&lt;&gt;0")+COUNTIFS('GSTN-Diff Gross'!$D$7:$D$1006,'2A'!E985,'GSTN-Diff Gross'!$V$7:$V$1006,"&lt;&gt;0"),'2A'!E985,"")</f>
        <v/>
      </c>
      <c r="D1986" s="41" t="str">
        <f>IF(COUNTIFS('GSTN-Diff Gross'!$D$7:$D$1006,'2A'!E985,'GSTN-Diff Gross'!$R$7:$R$1006,"&lt;&gt;0")+COUNTIFS('GSTN-Diff Gross'!$D$7:$D$1006,'2A'!E985,'GSTN-Diff Gross'!$S$7:$S$1006,"&lt;&gt;0")+COUNTIFS('GSTN-Diff Gross'!$D$7:$D$1006,'2A'!E985,'GSTN-Diff Gross'!$T$7:$T$1006,"&lt;&gt;0")+COUNTIFS('GSTN-Diff Gross'!$D$7:$D$1006,'2A'!E985,'GSTN-Diff Gross'!$U$7:$U$1006,"&lt;&gt;0")+COUNTIFS('GSTN-Diff Gross'!$D$7:$D$1006,'2A'!E985,'GSTN-Diff Gross'!$V$7:$V$1006,"&lt;&gt;0"),'2A'!F985,"")</f>
        <v/>
      </c>
      <c r="E1986" s="68" t="str">
        <f>IF(COUNTIFS('GSTN-Diff Gross'!$D$7:$D$1006,'2A'!E985,'GSTN-Diff Gross'!$R$7:$R$1006,"&lt;&gt;0")+COUNTIFS('GSTN-Diff Gross'!$D$7:$D$1006,'2A'!E985,'GSTN-Diff Gross'!$S$7:$S$1006,"&lt;&gt;0")+COUNTIFS('GSTN-Diff Gross'!$D$7:$D$1006,'2A'!E985,'GSTN-Diff Gross'!$T$7:$T$1006,"&lt;&gt;0")+COUNTIFS('GSTN-Diff Gross'!$D$7:$D$1006,'2A'!E985,'GSTN-Diff Gross'!$U$7:$U$1006,"&lt;&gt;0")+COUNTIFS('GSTN-Diff Gross'!$D$7:$D$1006,'2A'!E985,'GSTN-Diff Gross'!$V$7:$V$1006,"&lt;&gt;0"),'2A'!G985,"")</f>
        <v/>
      </c>
      <c r="F1986" s="90" t="str">
        <f>IF(COUNTIFS('GSTN-Diff Gross'!$D$7:$D$1006,'2A'!E985,'GSTN-Diff Gross'!$R$7:$R$1006,"&lt;&gt;0")+COUNTIFS('GSTN-Diff Gross'!$D$7:$D$1006,'2A'!E985,'GSTN-Diff Gross'!$S$7:$S$1006,"&lt;&gt;0")+COUNTIFS('GSTN-Diff Gross'!$D$7:$D$1006,'2A'!E985,'GSTN-Diff Gross'!$T$7:$T$1006,"&lt;&gt;0")+COUNTIFS('GSTN-Diff Gross'!$D$7:$D$1006,'2A'!E985,'GSTN-Diff Gross'!$U$7:$U$1006,"&lt;&gt;0")+COUNTIFS('GSTN-Diff Gross'!$D$7:$D$1006,'2A'!E985,'GSTN-Diff Gross'!$V$7:$V$1006,"&lt;&gt;0"),'2A'!H985,"")</f>
        <v/>
      </c>
      <c r="G1986" s="167">
        <f t="shared" si="221"/>
        <v>0</v>
      </c>
      <c r="H1986" s="167">
        <f t="shared" si="222"/>
        <v>0</v>
      </c>
      <c r="I1986" s="167">
        <f t="shared" si="223"/>
        <v>0</v>
      </c>
      <c r="J1986" s="167">
        <f t="shared" si="224"/>
        <v>0</v>
      </c>
      <c r="K1986" s="167">
        <f t="shared" si="225"/>
        <v>0</v>
      </c>
      <c r="L1986" s="99">
        <f>IFERROR(VLOOKUP(B1986,BOOKS!$D$6:$M$1005,6,0),0)</f>
        <v>0</v>
      </c>
      <c r="M1986" s="100">
        <f>IFERROR(VLOOKUP(B1986,BOOKS!$D$6:$M$1005,7,0),0)</f>
        <v>0</v>
      </c>
      <c r="N1986" s="100">
        <f>IFERROR(VLOOKUP(B1986,BOOKS!$D$6:$M$1005,8,0),0)</f>
        <v>0</v>
      </c>
      <c r="O1986" s="100">
        <f>IFERROR(VLOOKUP(B1986,BOOKS!$D$6:$M$1005,9,0),0)</f>
        <v>0</v>
      </c>
      <c r="P1986" s="100">
        <f>IFERROR(VLOOKUP(B1986,BOOKS!$D$6:$M$1005,10,0),0)</f>
        <v>0</v>
      </c>
      <c r="Q1986" s="94">
        <f>IFERROR(VLOOKUP(B1986,'2A'!$D$6:$M$1005,6,0),0)</f>
        <v>0</v>
      </c>
      <c r="R1986" s="95">
        <f>IFERROR(VLOOKUP(B1986,'2A'!$D$6:$M$1005,7,0),0)</f>
        <v>0</v>
      </c>
      <c r="S1986" s="95">
        <f>IFERROR(VLOOKUP(B1986,'2A'!$D$6:$M$1005,8,0),0)</f>
        <v>0</v>
      </c>
      <c r="T1986" s="95">
        <f>IFERROR(VLOOKUP(B1986,'2A'!$D$6:$M$1005,9,0),0)</f>
        <v>0</v>
      </c>
      <c r="U1986" s="95">
        <f>IFERROR(VLOOKUP(B1986,'2A'!$D$6:$M$1005,10,0),0)</f>
        <v>0</v>
      </c>
      <c r="V1986" s="111"/>
    </row>
    <row r="1987" spans="1:22">
      <c r="A1987" s="163">
        <f t="shared" si="227"/>
        <v>1981</v>
      </c>
      <c r="B1987" s="163" t="str">
        <f t="shared" si="226"/>
        <v/>
      </c>
      <c r="C1987" s="163" t="str">
        <f>IF(COUNTIFS('GSTN-Diff Gross'!$D$7:$D$1006,'2A'!E986,'GSTN-Diff Gross'!$R$7:$R$1006,"&lt;&gt;0")+COUNTIFS('GSTN-Diff Gross'!$D$7:$D$1006,'2A'!E986,'GSTN-Diff Gross'!$S$7:$S$1006,"&lt;&gt;0")+COUNTIFS('GSTN-Diff Gross'!$D$7:$D$1006,'2A'!E986,'GSTN-Diff Gross'!$T$7:$T$1006,"&lt;&gt;0")+COUNTIFS('GSTN-Diff Gross'!$D$7:$D$1006,'2A'!E986,'GSTN-Diff Gross'!$U$7:$U$1006,"&lt;&gt;0")+COUNTIFS('GSTN-Diff Gross'!$D$7:$D$1006,'2A'!E986,'GSTN-Diff Gross'!$V$7:$V$1006,"&lt;&gt;0"),'2A'!E986,"")</f>
        <v/>
      </c>
      <c r="D1987" s="46" t="str">
        <f>IF(COUNTIFS('GSTN-Diff Gross'!$D$7:$D$1006,'2A'!E986,'GSTN-Diff Gross'!$R$7:$R$1006,"&lt;&gt;0")+COUNTIFS('GSTN-Diff Gross'!$D$7:$D$1006,'2A'!E986,'GSTN-Diff Gross'!$S$7:$S$1006,"&lt;&gt;0")+COUNTIFS('GSTN-Diff Gross'!$D$7:$D$1006,'2A'!E986,'GSTN-Diff Gross'!$T$7:$T$1006,"&lt;&gt;0")+COUNTIFS('GSTN-Diff Gross'!$D$7:$D$1006,'2A'!E986,'GSTN-Diff Gross'!$U$7:$U$1006,"&lt;&gt;0")+COUNTIFS('GSTN-Diff Gross'!$D$7:$D$1006,'2A'!E986,'GSTN-Diff Gross'!$V$7:$V$1006,"&lt;&gt;0"),'2A'!F986,"")</f>
        <v/>
      </c>
      <c r="E1987" s="69" t="str">
        <f>IF(COUNTIFS('GSTN-Diff Gross'!$D$7:$D$1006,'2A'!E986,'GSTN-Diff Gross'!$R$7:$R$1006,"&lt;&gt;0")+COUNTIFS('GSTN-Diff Gross'!$D$7:$D$1006,'2A'!E986,'GSTN-Diff Gross'!$S$7:$S$1006,"&lt;&gt;0")+COUNTIFS('GSTN-Diff Gross'!$D$7:$D$1006,'2A'!E986,'GSTN-Diff Gross'!$T$7:$T$1006,"&lt;&gt;0")+COUNTIFS('GSTN-Diff Gross'!$D$7:$D$1006,'2A'!E986,'GSTN-Diff Gross'!$U$7:$U$1006,"&lt;&gt;0")+COUNTIFS('GSTN-Diff Gross'!$D$7:$D$1006,'2A'!E986,'GSTN-Diff Gross'!$V$7:$V$1006,"&lt;&gt;0"),'2A'!G986,"")</f>
        <v/>
      </c>
      <c r="F1987" s="91" t="str">
        <f>IF(COUNTIFS('GSTN-Diff Gross'!$D$7:$D$1006,'2A'!E986,'GSTN-Diff Gross'!$R$7:$R$1006,"&lt;&gt;0")+COUNTIFS('GSTN-Diff Gross'!$D$7:$D$1006,'2A'!E986,'GSTN-Diff Gross'!$S$7:$S$1006,"&lt;&gt;0")+COUNTIFS('GSTN-Diff Gross'!$D$7:$D$1006,'2A'!E986,'GSTN-Diff Gross'!$T$7:$T$1006,"&lt;&gt;0")+COUNTIFS('GSTN-Diff Gross'!$D$7:$D$1006,'2A'!E986,'GSTN-Diff Gross'!$U$7:$U$1006,"&lt;&gt;0")+COUNTIFS('GSTN-Diff Gross'!$D$7:$D$1006,'2A'!E986,'GSTN-Diff Gross'!$V$7:$V$1006,"&lt;&gt;0"),'2A'!H986,"")</f>
        <v/>
      </c>
      <c r="G1987" s="96">
        <f t="shared" si="221"/>
        <v>0</v>
      </c>
      <c r="H1987" s="96">
        <f t="shared" si="222"/>
        <v>0</v>
      </c>
      <c r="I1987" s="97">
        <f t="shared" si="223"/>
        <v>0</v>
      </c>
      <c r="J1987" s="98">
        <f t="shared" si="224"/>
        <v>0</v>
      </c>
      <c r="K1987" s="96">
        <f t="shared" si="225"/>
        <v>0</v>
      </c>
      <c r="L1987" s="93">
        <f>IFERROR(VLOOKUP(B1987,BOOKS!$D$6:$M$1005,6,0),0)</f>
        <v>0</v>
      </c>
      <c r="M1987" s="88">
        <f>IFERROR(VLOOKUP(B1987,BOOKS!$D$6:$M$1005,7,0),0)</f>
        <v>0</v>
      </c>
      <c r="N1987" s="88">
        <f>IFERROR(VLOOKUP(B1987,BOOKS!$D$6:$M$1005,8,0),0)</f>
        <v>0</v>
      </c>
      <c r="O1987" s="88">
        <f>IFERROR(VLOOKUP(B1987,BOOKS!$D$6:$M$1005,9,0),0)</f>
        <v>0</v>
      </c>
      <c r="P1987" s="88">
        <f>IFERROR(VLOOKUP(B1987,BOOKS!$D$6:$M$1005,10,0),0)</f>
        <v>0</v>
      </c>
      <c r="Q1987" s="84">
        <f>IFERROR(VLOOKUP(B1987,'2A'!$D$6:$M$1005,6,0),0)</f>
        <v>0</v>
      </c>
      <c r="R1987" s="44">
        <f>IFERROR(VLOOKUP(B1987,'2A'!$D$6:$M$1005,7,0),0)</f>
        <v>0</v>
      </c>
      <c r="S1987" s="44">
        <f>IFERROR(VLOOKUP(B1987,'2A'!$D$6:$M$1005,8,0),0)</f>
        <v>0</v>
      </c>
      <c r="T1987" s="44">
        <f>IFERROR(VLOOKUP(B1987,'2A'!$D$6:$M$1005,9,0),0)</f>
        <v>0</v>
      </c>
      <c r="U1987" s="44">
        <f>IFERROR(VLOOKUP(B1987,'2A'!$D$6:$M$1005,10,0),0)</f>
        <v>0</v>
      </c>
      <c r="V1987" s="111"/>
    </row>
    <row r="1988" spans="1:22">
      <c r="A1988" s="161">
        <f t="shared" si="227"/>
        <v>1982</v>
      </c>
      <c r="B1988" s="161" t="str">
        <f t="shared" si="226"/>
        <v/>
      </c>
      <c r="C1988" s="161" t="str">
        <f>IF(COUNTIFS('GSTN-Diff Gross'!$D$7:$D$1006,'2A'!E987,'GSTN-Diff Gross'!$R$7:$R$1006,"&lt;&gt;0")+COUNTIFS('GSTN-Diff Gross'!$D$7:$D$1006,'2A'!E987,'GSTN-Diff Gross'!$S$7:$S$1006,"&lt;&gt;0")+COUNTIFS('GSTN-Diff Gross'!$D$7:$D$1006,'2A'!E987,'GSTN-Diff Gross'!$T$7:$T$1006,"&lt;&gt;0")+COUNTIFS('GSTN-Diff Gross'!$D$7:$D$1006,'2A'!E987,'GSTN-Diff Gross'!$U$7:$U$1006,"&lt;&gt;0")+COUNTIFS('GSTN-Diff Gross'!$D$7:$D$1006,'2A'!E987,'GSTN-Diff Gross'!$V$7:$V$1006,"&lt;&gt;0"),'2A'!E987,"")</f>
        <v/>
      </c>
      <c r="D1988" s="41" t="str">
        <f>IF(COUNTIFS('GSTN-Diff Gross'!$D$7:$D$1006,'2A'!E987,'GSTN-Diff Gross'!$R$7:$R$1006,"&lt;&gt;0")+COUNTIFS('GSTN-Diff Gross'!$D$7:$D$1006,'2A'!E987,'GSTN-Diff Gross'!$S$7:$S$1006,"&lt;&gt;0")+COUNTIFS('GSTN-Diff Gross'!$D$7:$D$1006,'2A'!E987,'GSTN-Diff Gross'!$T$7:$T$1006,"&lt;&gt;0")+COUNTIFS('GSTN-Diff Gross'!$D$7:$D$1006,'2A'!E987,'GSTN-Diff Gross'!$U$7:$U$1006,"&lt;&gt;0")+COUNTIFS('GSTN-Diff Gross'!$D$7:$D$1006,'2A'!E987,'GSTN-Diff Gross'!$V$7:$V$1006,"&lt;&gt;0"),'2A'!F987,"")</f>
        <v/>
      </c>
      <c r="E1988" s="68" t="str">
        <f>IF(COUNTIFS('GSTN-Diff Gross'!$D$7:$D$1006,'2A'!E987,'GSTN-Diff Gross'!$R$7:$R$1006,"&lt;&gt;0")+COUNTIFS('GSTN-Diff Gross'!$D$7:$D$1006,'2A'!E987,'GSTN-Diff Gross'!$S$7:$S$1006,"&lt;&gt;0")+COUNTIFS('GSTN-Diff Gross'!$D$7:$D$1006,'2A'!E987,'GSTN-Diff Gross'!$T$7:$T$1006,"&lt;&gt;0")+COUNTIFS('GSTN-Diff Gross'!$D$7:$D$1006,'2A'!E987,'GSTN-Diff Gross'!$U$7:$U$1006,"&lt;&gt;0")+COUNTIFS('GSTN-Diff Gross'!$D$7:$D$1006,'2A'!E987,'GSTN-Diff Gross'!$V$7:$V$1006,"&lt;&gt;0"),'2A'!G987,"")</f>
        <v/>
      </c>
      <c r="F1988" s="90" t="str">
        <f>IF(COUNTIFS('GSTN-Diff Gross'!$D$7:$D$1006,'2A'!E987,'GSTN-Diff Gross'!$R$7:$R$1006,"&lt;&gt;0")+COUNTIFS('GSTN-Diff Gross'!$D$7:$D$1006,'2A'!E987,'GSTN-Diff Gross'!$S$7:$S$1006,"&lt;&gt;0")+COUNTIFS('GSTN-Diff Gross'!$D$7:$D$1006,'2A'!E987,'GSTN-Diff Gross'!$T$7:$T$1006,"&lt;&gt;0")+COUNTIFS('GSTN-Diff Gross'!$D$7:$D$1006,'2A'!E987,'GSTN-Diff Gross'!$U$7:$U$1006,"&lt;&gt;0")+COUNTIFS('GSTN-Diff Gross'!$D$7:$D$1006,'2A'!E987,'GSTN-Diff Gross'!$V$7:$V$1006,"&lt;&gt;0"),'2A'!H987,"")</f>
        <v/>
      </c>
      <c r="G1988" s="167">
        <f t="shared" si="221"/>
        <v>0</v>
      </c>
      <c r="H1988" s="167">
        <f t="shared" si="222"/>
        <v>0</v>
      </c>
      <c r="I1988" s="167">
        <f t="shared" si="223"/>
        <v>0</v>
      </c>
      <c r="J1988" s="167">
        <f t="shared" si="224"/>
        <v>0</v>
      </c>
      <c r="K1988" s="167">
        <f t="shared" si="225"/>
        <v>0</v>
      </c>
      <c r="L1988" s="99">
        <f>IFERROR(VLOOKUP(B1988,BOOKS!$D$6:$M$1005,6,0),0)</f>
        <v>0</v>
      </c>
      <c r="M1988" s="100">
        <f>IFERROR(VLOOKUP(B1988,BOOKS!$D$6:$M$1005,7,0),0)</f>
        <v>0</v>
      </c>
      <c r="N1988" s="100">
        <f>IFERROR(VLOOKUP(B1988,BOOKS!$D$6:$M$1005,8,0),0)</f>
        <v>0</v>
      </c>
      <c r="O1988" s="100">
        <f>IFERROR(VLOOKUP(B1988,BOOKS!$D$6:$M$1005,9,0),0)</f>
        <v>0</v>
      </c>
      <c r="P1988" s="100">
        <f>IFERROR(VLOOKUP(B1988,BOOKS!$D$6:$M$1005,10,0),0)</f>
        <v>0</v>
      </c>
      <c r="Q1988" s="94">
        <f>IFERROR(VLOOKUP(B1988,'2A'!$D$6:$M$1005,6,0),0)</f>
        <v>0</v>
      </c>
      <c r="R1988" s="95">
        <f>IFERROR(VLOOKUP(B1988,'2A'!$D$6:$M$1005,7,0),0)</f>
        <v>0</v>
      </c>
      <c r="S1988" s="95">
        <f>IFERROR(VLOOKUP(B1988,'2A'!$D$6:$M$1005,8,0),0)</f>
        <v>0</v>
      </c>
      <c r="T1988" s="95">
        <f>IFERROR(VLOOKUP(B1988,'2A'!$D$6:$M$1005,9,0),0)</f>
        <v>0</v>
      </c>
      <c r="U1988" s="95">
        <f>IFERROR(VLOOKUP(B1988,'2A'!$D$6:$M$1005,10,0),0)</f>
        <v>0</v>
      </c>
      <c r="V1988" s="111"/>
    </row>
    <row r="1989" spans="1:22">
      <c r="A1989" s="163">
        <f t="shared" si="227"/>
        <v>1983</v>
      </c>
      <c r="B1989" s="163" t="str">
        <f t="shared" si="226"/>
        <v/>
      </c>
      <c r="C1989" s="163" t="str">
        <f>IF(COUNTIFS('GSTN-Diff Gross'!$D$7:$D$1006,'2A'!E988,'GSTN-Diff Gross'!$R$7:$R$1006,"&lt;&gt;0")+COUNTIFS('GSTN-Diff Gross'!$D$7:$D$1006,'2A'!E988,'GSTN-Diff Gross'!$S$7:$S$1006,"&lt;&gt;0")+COUNTIFS('GSTN-Diff Gross'!$D$7:$D$1006,'2A'!E988,'GSTN-Diff Gross'!$T$7:$T$1006,"&lt;&gt;0")+COUNTIFS('GSTN-Diff Gross'!$D$7:$D$1006,'2A'!E988,'GSTN-Diff Gross'!$U$7:$U$1006,"&lt;&gt;0")+COUNTIFS('GSTN-Diff Gross'!$D$7:$D$1006,'2A'!E988,'GSTN-Diff Gross'!$V$7:$V$1006,"&lt;&gt;0"),'2A'!E988,"")</f>
        <v/>
      </c>
      <c r="D1989" s="46" t="str">
        <f>IF(COUNTIFS('GSTN-Diff Gross'!$D$7:$D$1006,'2A'!E988,'GSTN-Diff Gross'!$R$7:$R$1006,"&lt;&gt;0")+COUNTIFS('GSTN-Diff Gross'!$D$7:$D$1006,'2A'!E988,'GSTN-Diff Gross'!$S$7:$S$1006,"&lt;&gt;0")+COUNTIFS('GSTN-Diff Gross'!$D$7:$D$1006,'2A'!E988,'GSTN-Diff Gross'!$T$7:$T$1006,"&lt;&gt;0")+COUNTIFS('GSTN-Diff Gross'!$D$7:$D$1006,'2A'!E988,'GSTN-Diff Gross'!$U$7:$U$1006,"&lt;&gt;0")+COUNTIFS('GSTN-Diff Gross'!$D$7:$D$1006,'2A'!E988,'GSTN-Diff Gross'!$V$7:$V$1006,"&lt;&gt;0"),'2A'!F988,"")</f>
        <v/>
      </c>
      <c r="E1989" s="69" t="str">
        <f>IF(COUNTIFS('GSTN-Diff Gross'!$D$7:$D$1006,'2A'!E988,'GSTN-Diff Gross'!$R$7:$R$1006,"&lt;&gt;0")+COUNTIFS('GSTN-Diff Gross'!$D$7:$D$1006,'2A'!E988,'GSTN-Diff Gross'!$S$7:$S$1006,"&lt;&gt;0")+COUNTIFS('GSTN-Diff Gross'!$D$7:$D$1006,'2A'!E988,'GSTN-Diff Gross'!$T$7:$T$1006,"&lt;&gt;0")+COUNTIFS('GSTN-Diff Gross'!$D$7:$D$1006,'2A'!E988,'GSTN-Diff Gross'!$U$7:$U$1006,"&lt;&gt;0")+COUNTIFS('GSTN-Diff Gross'!$D$7:$D$1006,'2A'!E988,'GSTN-Diff Gross'!$V$7:$V$1006,"&lt;&gt;0"),'2A'!G988,"")</f>
        <v/>
      </c>
      <c r="F1989" s="91" t="str">
        <f>IF(COUNTIFS('GSTN-Diff Gross'!$D$7:$D$1006,'2A'!E988,'GSTN-Diff Gross'!$R$7:$R$1006,"&lt;&gt;0")+COUNTIFS('GSTN-Diff Gross'!$D$7:$D$1006,'2A'!E988,'GSTN-Diff Gross'!$S$7:$S$1006,"&lt;&gt;0")+COUNTIFS('GSTN-Diff Gross'!$D$7:$D$1006,'2A'!E988,'GSTN-Diff Gross'!$T$7:$T$1006,"&lt;&gt;0")+COUNTIFS('GSTN-Diff Gross'!$D$7:$D$1006,'2A'!E988,'GSTN-Diff Gross'!$U$7:$U$1006,"&lt;&gt;0")+COUNTIFS('GSTN-Diff Gross'!$D$7:$D$1006,'2A'!E988,'GSTN-Diff Gross'!$V$7:$V$1006,"&lt;&gt;0"),'2A'!H988,"")</f>
        <v/>
      </c>
      <c r="G1989" s="96">
        <f t="shared" si="221"/>
        <v>0</v>
      </c>
      <c r="H1989" s="96">
        <f t="shared" si="222"/>
        <v>0</v>
      </c>
      <c r="I1989" s="97">
        <f t="shared" si="223"/>
        <v>0</v>
      </c>
      <c r="J1989" s="98">
        <f t="shared" si="224"/>
        <v>0</v>
      </c>
      <c r="K1989" s="96">
        <f t="shared" si="225"/>
        <v>0</v>
      </c>
      <c r="L1989" s="93">
        <f>IFERROR(VLOOKUP(B1989,BOOKS!$D$6:$M$1005,6,0),0)</f>
        <v>0</v>
      </c>
      <c r="M1989" s="88">
        <f>IFERROR(VLOOKUP(B1989,BOOKS!$D$6:$M$1005,7,0),0)</f>
        <v>0</v>
      </c>
      <c r="N1989" s="88">
        <f>IFERROR(VLOOKUP(B1989,BOOKS!$D$6:$M$1005,8,0),0)</f>
        <v>0</v>
      </c>
      <c r="O1989" s="88">
        <f>IFERROR(VLOOKUP(B1989,BOOKS!$D$6:$M$1005,9,0),0)</f>
        <v>0</v>
      </c>
      <c r="P1989" s="88">
        <f>IFERROR(VLOOKUP(B1989,BOOKS!$D$6:$M$1005,10,0),0)</f>
        <v>0</v>
      </c>
      <c r="Q1989" s="84">
        <f>IFERROR(VLOOKUP(B1989,'2A'!$D$6:$M$1005,6,0),0)</f>
        <v>0</v>
      </c>
      <c r="R1989" s="44">
        <f>IFERROR(VLOOKUP(B1989,'2A'!$D$6:$M$1005,7,0),0)</f>
        <v>0</v>
      </c>
      <c r="S1989" s="44">
        <f>IFERROR(VLOOKUP(B1989,'2A'!$D$6:$M$1005,8,0),0)</f>
        <v>0</v>
      </c>
      <c r="T1989" s="44">
        <f>IFERROR(VLOOKUP(B1989,'2A'!$D$6:$M$1005,9,0),0)</f>
        <v>0</v>
      </c>
      <c r="U1989" s="44">
        <f>IFERROR(VLOOKUP(B1989,'2A'!$D$6:$M$1005,10,0),0)</f>
        <v>0</v>
      </c>
      <c r="V1989" s="111"/>
    </row>
    <row r="1990" spans="1:22">
      <c r="A1990" s="161">
        <f t="shared" si="227"/>
        <v>1984</v>
      </c>
      <c r="B1990" s="161" t="str">
        <f t="shared" si="226"/>
        <v/>
      </c>
      <c r="C1990" s="161" t="str">
        <f>IF(COUNTIFS('GSTN-Diff Gross'!$D$7:$D$1006,'2A'!E989,'GSTN-Diff Gross'!$R$7:$R$1006,"&lt;&gt;0")+COUNTIFS('GSTN-Diff Gross'!$D$7:$D$1006,'2A'!E989,'GSTN-Diff Gross'!$S$7:$S$1006,"&lt;&gt;0")+COUNTIFS('GSTN-Diff Gross'!$D$7:$D$1006,'2A'!E989,'GSTN-Diff Gross'!$T$7:$T$1006,"&lt;&gt;0")+COUNTIFS('GSTN-Diff Gross'!$D$7:$D$1006,'2A'!E989,'GSTN-Diff Gross'!$U$7:$U$1006,"&lt;&gt;0")+COUNTIFS('GSTN-Diff Gross'!$D$7:$D$1006,'2A'!E989,'GSTN-Diff Gross'!$V$7:$V$1006,"&lt;&gt;0"),'2A'!E989,"")</f>
        <v/>
      </c>
      <c r="D1990" s="41" t="str">
        <f>IF(COUNTIFS('GSTN-Diff Gross'!$D$7:$D$1006,'2A'!E989,'GSTN-Diff Gross'!$R$7:$R$1006,"&lt;&gt;0")+COUNTIFS('GSTN-Diff Gross'!$D$7:$D$1006,'2A'!E989,'GSTN-Diff Gross'!$S$7:$S$1006,"&lt;&gt;0")+COUNTIFS('GSTN-Diff Gross'!$D$7:$D$1006,'2A'!E989,'GSTN-Diff Gross'!$T$7:$T$1006,"&lt;&gt;0")+COUNTIFS('GSTN-Diff Gross'!$D$7:$D$1006,'2A'!E989,'GSTN-Diff Gross'!$U$7:$U$1006,"&lt;&gt;0")+COUNTIFS('GSTN-Diff Gross'!$D$7:$D$1006,'2A'!E989,'GSTN-Diff Gross'!$V$7:$V$1006,"&lt;&gt;0"),'2A'!F989,"")</f>
        <v/>
      </c>
      <c r="E1990" s="68" t="str">
        <f>IF(COUNTIFS('GSTN-Diff Gross'!$D$7:$D$1006,'2A'!E989,'GSTN-Diff Gross'!$R$7:$R$1006,"&lt;&gt;0")+COUNTIFS('GSTN-Diff Gross'!$D$7:$D$1006,'2A'!E989,'GSTN-Diff Gross'!$S$7:$S$1006,"&lt;&gt;0")+COUNTIFS('GSTN-Diff Gross'!$D$7:$D$1006,'2A'!E989,'GSTN-Diff Gross'!$T$7:$T$1006,"&lt;&gt;0")+COUNTIFS('GSTN-Diff Gross'!$D$7:$D$1006,'2A'!E989,'GSTN-Diff Gross'!$U$7:$U$1006,"&lt;&gt;0")+COUNTIFS('GSTN-Diff Gross'!$D$7:$D$1006,'2A'!E989,'GSTN-Diff Gross'!$V$7:$V$1006,"&lt;&gt;0"),'2A'!G989,"")</f>
        <v/>
      </c>
      <c r="F1990" s="90" t="str">
        <f>IF(COUNTIFS('GSTN-Diff Gross'!$D$7:$D$1006,'2A'!E989,'GSTN-Diff Gross'!$R$7:$R$1006,"&lt;&gt;0")+COUNTIFS('GSTN-Diff Gross'!$D$7:$D$1006,'2A'!E989,'GSTN-Diff Gross'!$S$7:$S$1006,"&lt;&gt;0")+COUNTIFS('GSTN-Diff Gross'!$D$7:$D$1006,'2A'!E989,'GSTN-Diff Gross'!$T$7:$T$1006,"&lt;&gt;0")+COUNTIFS('GSTN-Diff Gross'!$D$7:$D$1006,'2A'!E989,'GSTN-Diff Gross'!$U$7:$U$1006,"&lt;&gt;0")+COUNTIFS('GSTN-Diff Gross'!$D$7:$D$1006,'2A'!E989,'GSTN-Diff Gross'!$V$7:$V$1006,"&lt;&gt;0"),'2A'!H989,"")</f>
        <v/>
      </c>
      <c r="G1990" s="167">
        <f t="shared" si="221"/>
        <v>0</v>
      </c>
      <c r="H1990" s="167">
        <f t="shared" si="222"/>
        <v>0</v>
      </c>
      <c r="I1990" s="167">
        <f t="shared" si="223"/>
        <v>0</v>
      </c>
      <c r="J1990" s="167">
        <f t="shared" si="224"/>
        <v>0</v>
      </c>
      <c r="K1990" s="167">
        <f t="shared" si="225"/>
        <v>0</v>
      </c>
      <c r="L1990" s="99">
        <f>IFERROR(VLOOKUP(B1990,BOOKS!$D$6:$M$1005,6,0),0)</f>
        <v>0</v>
      </c>
      <c r="M1990" s="100">
        <f>IFERROR(VLOOKUP(B1990,BOOKS!$D$6:$M$1005,7,0),0)</f>
        <v>0</v>
      </c>
      <c r="N1990" s="100">
        <f>IFERROR(VLOOKUP(B1990,BOOKS!$D$6:$M$1005,8,0),0)</f>
        <v>0</v>
      </c>
      <c r="O1990" s="100">
        <f>IFERROR(VLOOKUP(B1990,BOOKS!$D$6:$M$1005,9,0),0)</f>
        <v>0</v>
      </c>
      <c r="P1990" s="100">
        <f>IFERROR(VLOOKUP(B1990,BOOKS!$D$6:$M$1005,10,0),0)</f>
        <v>0</v>
      </c>
      <c r="Q1990" s="94">
        <f>IFERROR(VLOOKUP(B1990,'2A'!$D$6:$M$1005,6,0),0)</f>
        <v>0</v>
      </c>
      <c r="R1990" s="95">
        <f>IFERROR(VLOOKUP(B1990,'2A'!$D$6:$M$1005,7,0),0)</f>
        <v>0</v>
      </c>
      <c r="S1990" s="95">
        <f>IFERROR(VLOOKUP(B1990,'2A'!$D$6:$M$1005,8,0),0)</f>
        <v>0</v>
      </c>
      <c r="T1990" s="95">
        <f>IFERROR(VLOOKUP(B1990,'2A'!$D$6:$M$1005,9,0),0)</f>
        <v>0</v>
      </c>
      <c r="U1990" s="95">
        <f>IFERROR(VLOOKUP(B1990,'2A'!$D$6:$M$1005,10,0),0)</f>
        <v>0</v>
      </c>
      <c r="V1990" s="111"/>
    </row>
    <row r="1991" spans="1:22">
      <c r="A1991" s="163">
        <f t="shared" si="227"/>
        <v>1985</v>
      </c>
      <c r="B1991" s="163" t="str">
        <f t="shared" si="226"/>
        <v/>
      </c>
      <c r="C1991" s="163" t="str">
        <f>IF(COUNTIFS('GSTN-Diff Gross'!$D$7:$D$1006,'2A'!E990,'GSTN-Diff Gross'!$R$7:$R$1006,"&lt;&gt;0")+COUNTIFS('GSTN-Diff Gross'!$D$7:$D$1006,'2A'!E990,'GSTN-Diff Gross'!$S$7:$S$1006,"&lt;&gt;0")+COUNTIFS('GSTN-Diff Gross'!$D$7:$D$1006,'2A'!E990,'GSTN-Diff Gross'!$T$7:$T$1006,"&lt;&gt;0")+COUNTIFS('GSTN-Diff Gross'!$D$7:$D$1006,'2A'!E990,'GSTN-Diff Gross'!$U$7:$U$1006,"&lt;&gt;0")+COUNTIFS('GSTN-Diff Gross'!$D$7:$D$1006,'2A'!E990,'GSTN-Diff Gross'!$V$7:$V$1006,"&lt;&gt;0"),'2A'!E990,"")</f>
        <v/>
      </c>
      <c r="D1991" s="46" t="str">
        <f>IF(COUNTIFS('GSTN-Diff Gross'!$D$7:$D$1006,'2A'!E990,'GSTN-Diff Gross'!$R$7:$R$1006,"&lt;&gt;0")+COUNTIFS('GSTN-Diff Gross'!$D$7:$D$1006,'2A'!E990,'GSTN-Diff Gross'!$S$7:$S$1006,"&lt;&gt;0")+COUNTIFS('GSTN-Diff Gross'!$D$7:$D$1006,'2A'!E990,'GSTN-Diff Gross'!$T$7:$T$1006,"&lt;&gt;0")+COUNTIFS('GSTN-Diff Gross'!$D$7:$D$1006,'2A'!E990,'GSTN-Diff Gross'!$U$7:$U$1006,"&lt;&gt;0")+COUNTIFS('GSTN-Diff Gross'!$D$7:$D$1006,'2A'!E990,'GSTN-Diff Gross'!$V$7:$V$1006,"&lt;&gt;0"),'2A'!F990,"")</f>
        <v/>
      </c>
      <c r="E1991" s="69" t="str">
        <f>IF(COUNTIFS('GSTN-Diff Gross'!$D$7:$D$1006,'2A'!E990,'GSTN-Diff Gross'!$R$7:$R$1006,"&lt;&gt;0")+COUNTIFS('GSTN-Diff Gross'!$D$7:$D$1006,'2A'!E990,'GSTN-Diff Gross'!$S$7:$S$1006,"&lt;&gt;0")+COUNTIFS('GSTN-Diff Gross'!$D$7:$D$1006,'2A'!E990,'GSTN-Diff Gross'!$T$7:$T$1006,"&lt;&gt;0")+COUNTIFS('GSTN-Diff Gross'!$D$7:$D$1006,'2A'!E990,'GSTN-Diff Gross'!$U$7:$U$1006,"&lt;&gt;0")+COUNTIFS('GSTN-Diff Gross'!$D$7:$D$1006,'2A'!E990,'GSTN-Diff Gross'!$V$7:$V$1006,"&lt;&gt;0"),'2A'!G990,"")</f>
        <v/>
      </c>
      <c r="F1991" s="91" t="str">
        <f>IF(COUNTIFS('GSTN-Diff Gross'!$D$7:$D$1006,'2A'!E990,'GSTN-Diff Gross'!$R$7:$R$1006,"&lt;&gt;0")+COUNTIFS('GSTN-Diff Gross'!$D$7:$D$1006,'2A'!E990,'GSTN-Diff Gross'!$S$7:$S$1006,"&lt;&gt;0")+COUNTIFS('GSTN-Diff Gross'!$D$7:$D$1006,'2A'!E990,'GSTN-Diff Gross'!$T$7:$T$1006,"&lt;&gt;0")+COUNTIFS('GSTN-Diff Gross'!$D$7:$D$1006,'2A'!E990,'GSTN-Diff Gross'!$U$7:$U$1006,"&lt;&gt;0")+COUNTIFS('GSTN-Diff Gross'!$D$7:$D$1006,'2A'!E990,'GSTN-Diff Gross'!$V$7:$V$1006,"&lt;&gt;0"),'2A'!H990,"")</f>
        <v/>
      </c>
      <c r="G1991" s="96">
        <f t="shared" si="221"/>
        <v>0</v>
      </c>
      <c r="H1991" s="96">
        <f t="shared" si="222"/>
        <v>0</v>
      </c>
      <c r="I1991" s="97">
        <f t="shared" si="223"/>
        <v>0</v>
      </c>
      <c r="J1991" s="98">
        <f t="shared" si="224"/>
        <v>0</v>
      </c>
      <c r="K1991" s="96">
        <f t="shared" si="225"/>
        <v>0</v>
      </c>
      <c r="L1991" s="93">
        <f>IFERROR(VLOOKUP(B1991,BOOKS!$D$6:$M$1005,6,0),0)</f>
        <v>0</v>
      </c>
      <c r="M1991" s="88">
        <f>IFERROR(VLOOKUP(B1991,BOOKS!$D$6:$M$1005,7,0),0)</f>
        <v>0</v>
      </c>
      <c r="N1991" s="88">
        <f>IFERROR(VLOOKUP(B1991,BOOKS!$D$6:$M$1005,8,0),0)</f>
        <v>0</v>
      </c>
      <c r="O1991" s="88">
        <f>IFERROR(VLOOKUP(B1991,BOOKS!$D$6:$M$1005,9,0),0)</f>
        <v>0</v>
      </c>
      <c r="P1991" s="88">
        <f>IFERROR(VLOOKUP(B1991,BOOKS!$D$6:$M$1005,10,0),0)</f>
        <v>0</v>
      </c>
      <c r="Q1991" s="84">
        <f>IFERROR(VLOOKUP(B1991,'2A'!$D$6:$M$1005,6,0),0)</f>
        <v>0</v>
      </c>
      <c r="R1991" s="44">
        <f>IFERROR(VLOOKUP(B1991,'2A'!$D$6:$M$1005,7,0),0)</f>
        <v>0</v>
      </c>
      <c r="S1991" s="44">
        <f>IFERROR(VLOOKUP(B1991,'2A'!$D$6:$M$1005,8,0),0)</f>
        <v>0</v>
      </c>
      <c r="T1991" s="44">
        <f>IFERROR(VLOOKUP(B1991,'2A'!$D$6:$M$1005,9,0),0)</f>
        <v>0</v>
      </c>
      <c r="U1991" s="44">
        <f>IFERROR(VLOOKUP(B1991,'2A'!$D$6:$M$1005,10,0),0)</f>
        <v>0</v>
      </c>
      <c r="V1991" s="111"/>
    </row>
    <row r="1992" spans="1:22">
      <c r="A1992" s="161">
        <f t="shared" si="227"/>
        <v>1986</v>
      </c>
      <c r="B1992" s="161" t="str">
        <f t="shared" si="226"/>
        <v/>
      </c>
      <c r="C1992" s="161" t="str">
        <f>IF(COUNTIFS('GSTN-Diff Gross'!$D$7:$D$1006,'2A'!E991,'GSTN-Diff Gross'!$R$7:$R$1006,"&lt;&gt;0")+COUNTIFS('GSTN-Diff Gross'!$D$7:$D$1006,'2A'!E991,'GSTN-Diff Gross'!$S$7:$S$1006,"&lt;&gt;0")+COUNTIFS('GSTN-Diff Gross'!$D$7:$D$1006,'2A'!E991,'GSTN-Diff Gross'!$T$7:$T$1006,"&lt;&gt;0")+COUNTIFS('GSTN-Diff Gross'!$D$7:$D$1006,'2A'!E991,'GSTN-Diff Gross'!$U$7:$U$1006,"&lt;&gt;0")+COUNTIFS('GSTN-Diff Gross'!$D$7:$D$1006,'2A'!E991,'GSTN-Diff Gross'!$V$7:$V$1006,"&lt;&gt;0"),'2A'!E991,"")</f>
        <v/>
      </c>
      <c r="D1992" s="41" t="str">
        <f>IF(COUNTIFS('GSTN-Diff Gross'!$D$7:$D$1006,'2A'!E991,'GSTN-Diff Gross'!$R$7:$R$1006,"&lt;&gt;0")+COUNTIFS('GSTN-Diff Gross'!$D$7:$D$1006,'2A'!E991,'GSTN-Diff Gross'!$S$7:$S$1006,"&lt;&gt;0")+COUNTIFS('GSTN-Diff Gross'!$D$7:$D$1006,'2A'!E991,'GSTN-Diff Gross'!$T$7:$T$1006,"&lt;&gt;0")+COUNTIFS('GSTN-Diff Gross'!$D$7:$D$1006,'2A'!E991,'GSTN-Diff Gross'!$U$7:$U$1006,"&lt;&gt;0")+COUNTIFS('GSTN-Diff Gross'!$D$7:$D$1006,'2A'!E991,'GSTN-Diff Gross'!$V$7:$V$1006,"&lt;&gt;0"),'2A'!F991,"")</f>
        <v/>
      </c>
      <c r="E1992" s="68" t="str">
        <f>IF(COUNTIFS('GSTN-Diff Gross'!$D$7:$D$1006,'2A'!E991,'GSTN-Diff Gross'!$R$7:$R$1006,"&lt;&gt;0")+COUNTIFS('GSTN-Diff Gross'!$D$7:$D$1006,'2A'!E991,'GSTN-Diff Gross'!$S$7:$S$1006,"&lt;&gt;0")+COUNTIFS('GSTN-Diff Gross'!$D$7:$D$1006,'2A'!E991,'GSTN-Diff Gross'!$T$7:$T$1006,"&lt;&gt;0")+COUNTIFS('GSTN-Diff Gross'!$D$7:$D$1006,'2A'!E991,'GSTN-Diff Gross'!$U$7:$U$1006,"&lt;&gt;0")+COUNTIFS('GSTN-Diff Gross'!$D$7:$D$1006,'2A'!E991,'GSTN-Diff Gross'!$V$7:$V$1006,"&lt;&gt;0"),'2A'!G991,"")</f>
        <v/>
      </c>
      <c r="F1992" s="90" t="str">
        <f>IF(COUNTIFS('GSTN-Diff Gross'!$D$7:$D$1006,'2A'!E991,'GSTN-Diff Gross'!$R$7:$R$1006,"&lt;&gt;0")+COUNTIFS('GSTN-Diff Gross'!$D$7:$D$1006,'2A'!E991,'GSTN-Diff Gross'!$S$7:$S$1006,"&lt;&gt;0")+COUNTIFS('GSTN-Diff Gross'!$D$7:$D$1006,'2A'!E991,'GSTN-Diff Gross'!$T$7:$T$1006,"&lt;&gt;0")+COUNTIFS('GSTN-Diff Gross'!$D$7:$D$1006,'2A'!E991,'GSTN-Diff Gross'!$U$7:$U$1006,"&lt;&gt;0")+COUNTIFS('GSTN-Diff Gross'!$D$7:$D$1006,'2A'!E991,'GSTN-Diff Gross'!$V$7:$V$1006,"&lt;&gt;0"),'2A'!H991,"")</f>
        <v/>
      </c>
      <c r="G1992" s="167">
        <f t="shared" si="221"/>
        <v>0</v>
      </c>
      <c r="H1992" s="167">
        <f t="shared" si="222"/>
        <v>0</v>
      </c>
      <c r="I1992" s="167">
        <f t="shared" si="223"/>
        <v>0</v>
      </c>
      <c r="J1992" s="167">
        <f t="shared" si="224"/>
        <v>0</v>
      </c>
      <c r="K1992" s="167">
        <f t="shared" si="225"/>
        <v>0</v>
      </c>
      <c r="L1992" s="99">
        <f>IFERROR(VLOOKUP(B1992,BOOKS!$D$6:$M$1005,6,0),0)</f>
        <v>0</v>
      </c>
      <c r="M1992" s="100">
        <f>IFERROR(VLOOKUP(B1992,BOOKS!$D$6:$M$1005,7,0),0)</f>
        <v>0</v>
      </c>
      <c r="N1992" s="100">
        <f>IFERROR(VLOOKUP(B1992,BOOKS!$D$6:$M$1005,8,0),0)</f>
        <v>0</v>
      </c>
      <c r="O1992" s="100">
        <f>IFERROR(VLOOKUP(B1992,BOOKS!$D$6:$M$1005,9,0),0)</f>
        <v>0</v>
      </c>
      <c r="P1992" s="100">
        <f>IFERROR(VLOOKUP(B1992,BOOKS!$D$6:$M$1005,10,0),0)</f>
        <v>0</v>
      </c>
      <c r="Q1992" s="94">
        <f>IFERROR(VLOOKUP(B1992,'2A'!$D$6:$M$1005,6,0),0)</f>
        <v>0</v>
      </c>
      <c r="R1992" s="95">
        <f>IFERROR(VLOOKUP(B1992,'2A'!$D$6:$M$1005,7,0),0)</f>
        <v>0</v>
      </c>
      <c r="S1992" s="95">
        <f>IFERROR(VLOOKUP(B1992,'2A'!$D$6:$M$1005,8,0),0)</f>
        <v>0</v>
      </c>
      <c r="T1992" s="95">
        <f>IFERROR(VLOOKUP(B1992,'2A'!$D$6:$M$1005,9,0),0)</f>
        <v>0</v>
      </c>
      <c r="U1992" s="95">
        <f>IFERROR(VLOOKUP(B1992,'2A'!$D$6:$M$1005,10,0),0)</f>
        <v>0</v>
      </c>
      <c r="V1992" s="111"/>
    </row>
    <row r="1993" spans="1:22">
      <c r="A1993" s="163">
        <f t="shared" si="227"/>
        <v>1987</v>
      </c>
      <c r="B1993" s="163" t="str">
        <f t="shared" si="226"/>
        <v/>
      </c>
      <c r="C1993" s="163" t="str">
        <f>IF(COUNTIFS('GSTN-Diff Gross'!$D$7:$D$1006,'2A'!E992,'GSTN-Diff Gross'!$R$7:$R$1006,"&lt;&gt;0")+COUNTIFS('GSTN-Diff Gross'!$D$7:$D$1006,'2A'!E992,'GSTN-Diff Gross'!$S$7:$S$1006,"&lt;&gt;0")+COUNTIFS('GSTN-Diff Gross'!$D$7:$D$1006,'2A'!E992,'GSTN-Diff Gross'!$T$7:$T$1006,"&lt;&gt;0")+COUNTIFS('GSTN-Diff Gross'!$D$7:$D$1006,'2A'!E992,'GSTN-Diff Gross'!$U$7:$U$1006,"&lt;&gt;0")+COUNTIFS('GSTN-Diff Gross'!$D$7:$D$1006,'2A'!E992,'GSTN-Diff Gross'!$V$7:$V$1006,"&lt;&gt;0"),'2A'!E992,"")</f>
        <v/>
      </c>
      <c r="D1993" s="46" t="str">
        <f>IF(COUNTIFS('GSTN-Diff Gross'!$D$7:$D$1006,'2A'!E992,'GSTN-Diff Gross'!$R$7:$R$1006,"&lt;&gt;0")+COUNTIFS('GSTN-Diff Gross'!$D$7:$D$1006,'2A'!E992,'GSTN-Diff Gross'!$S$7:$S$1006,"&lt;&gt;0")+COUNTIFS('GSTN-Diff Gross'!$D$7:$D$1006,'2A'!E992,'GSTN-Diff Gross'!$T$7:$T$1006,"&lt;&gt;0")+COUNTIFS('GSTN-Diff Gross'!$D$7:$D$1006,'2A'!E992,'GSTN-Diff Gross'!$U$7:$U$1006,"&lt;&gt;0")+COUNTIFS('GSTN-Diff Gross'!$D$7:$D$1006,'2A'!E992,'GSTN-Diff Gross'!$V$7:$V$1006,"&lt;&gt;0"),'2A'!F992,"")</f>
        <v/>
      </c>
      <c r="E1993" s="69" t="str">
        <f>IF(COUNTIFS('GSTN-Diff Gross'!$D$7:$D$1006,'2A'!E992,'GSTN-Diff Gross'!$R$7:$R$1006,"&lt;&gt;0")+COUNTIFS('GSTN-Diff Gross'!$D$7:$D$1006,'2A'!E992,'GSTN-Diff Gross'!$S$7:$S$1006,"&lt;&gt;0")+COUNTIFS('GSTN-Diff Gross'!$D$7:$D$1006,'2A'!E992,'GSTN-Diff Gross'!$T$7:$T$1006,"&lt;&gt;0")+COUNTIFS('GSTN-Diff Gross'!$D$7:$D$1006,'2A'!E992,'GSTN-Diff Gross'!$U$7:$U$1006,"&lt;&gt;0")+COUNTIFS('GSTN-Diff Gross'!$D$7:$D$1006,'2A'!E992,'GSTN-Diff Gross'!$V$7:$V$1006,"&lt;&gt;0"),'2A'!G992,"")</f>
        <v/>
      </c>
      <c r="F1993" s="91" t="str">
        <f>IF(COUNTIFS('GSTN-Diff Gross'!$D$7:$D$1006,'2A'!E992,'GSTN-Diff Gross'!$R$7:$R$1006,"&lt;&gt;0")+COUNTIFS('GSTN-Diff Gross'!$D$7:$D$1006,'2A'!E992,'GSTN-Diff Gross'!$S$7:$S$1006,"&lt;&gt;0")+COUNTIFS('GSTN-Diff Gross'!$D$7:$D$1006,'2A'!E992,'GSTN-Diff Gross'!$T$7:$T$1006,"&lt;&gt;0")+COUNTIFS('GSTN-Diff Gross'!$D$7:$D$1006,'2A'!E992,'GSTN-Diff Gross'!$U$7:$U$1006,"&lt;&gt;0")+COUNTIFS('GSTN-Diff Gross'!$D$7:$D$1006,'2A'!E992,'GSTN-Diff Gross'!$V$7:$V$1006,"&lt;&gt;0"),'2A'!H992,"")</f>
        <v/>
      </c>
      <c r="G1993" s="96">
        <f t="shared" si="221"/>
        <v>0</v>
      </c>
      <c r="H1993" s="96">
        <f t="shared" si="222"/>
        <v>0</v>
      </c>
      <c r="I1993" s="97">
        <f t="shared" si="223"/>
        <v>0</v>
      </c>
      <c r="J1993" s="98">
        <f t="shared" si="224"/>
        <v>0</v>
      </c>
      <c r="K1993" s="96">
        <f t="shared" si="225"/>
        <v>0</v>
      </c>
      <c r="L1993" s="93">
        <f>IFERROR(VLOOKUP(B1993,BOOKS!$D$6:$M$1005,6,0),0)</f>
        <v>0</v>
      </c>
      <c r="M1993" s="88">
        <f>IFERROR(VLOOKUP(B1993,BOOKS!$D$6:$M$1005,7,0),0)</f>
        <v>0</v>
      </c>
      <c r="N1993" s="88">
        <f>IFERROR(VLOOKUP(B1993,BOOKS!$D$6:$M$1005,8,0),0)</f>
        <v>0</v>
      </c>
      <c r="O1993" s="88">
        <f>IFERROR(VLOOKUP(B1993,BOOKS!$D$6:$M$1005,9,0),0)</f>
        <v>0</v>
      </c>
      <c r="P1993" s="88">
        <f>IFERROR(VLOOKUP(B1993,BOOKS!$D$6:$M$1005,10,0),0)</f>
        <v>0</v>
      </c>
      <c r="Q1993" s="84">
        <f>IFERROR(VLOOKUP(B1993,'2A'!$D$6:$M$1005,6,0),0)</f>
        <v>0</v>
      </c>
      <c r="R1993" s="44">
        <f>IFERROR(VLOOKUP(B1993,'2A'!$D$6:$M$1005,7,0),0)</f>
        <v>0</v>
      </c>
      <c r="S1993" s="44">
        <f>IFERROR(VLOOKUP(B1993,'2A'!$D$6:$M$1005,8,0),0)</f>
        <v>0</v>
      </c>
      <c r="T1993" s="44">
        <f>IFERROR(VLOOKUP(B1993,'2A'!$D$6:$M$1005,9,0),0)</f>
        <v>0</v>
      </c>
      <c r="U1993" s="44">
        <f>IFERROR(VLOOKUP(B1993,'2A'!$D$6:$M$1005,10,0),0)</f>
        <v>0</v>
      </c>
      <c r="V1993" s="111"/>
    </row>
    <row r="1994" spans="1:22">
      <c r="A1994" s="161">
        <f t="shared" si="227"/>
        <v>1988</v>
      </c>
      <c r="B1994" s="161" t="str">
        <f t="shared" si="226"/>
        <v/>
      </c>
      <c r="C1994" s="161" t="str">
        <f>IF(COUNTIFS('GSTN-Diff Gross'!$D$7:$D$1006,'2A'!E993,'GSTN-Diff Gross'!$R$7:$R$1006,"&lt;&gt;0")+COUNTIFS('GSTN-Diff Gross'!$D$7:$D$1006,'2A'!E993,'GSTN-Diff Gross'!$S$7:$S$1006,"&lt;&gt;0")+COUNTIFS('GSTN-Diff Gross'!$D$7:$D$1006,'2A'!E993,'GSTN-Diff Gross'!$T$7:$T$1006,"&lt;&gt;0")+COUNTIFS('GSTN-Diff Gross'!$D$7:$D$1006,'2A'!E993,'GSTN-Diff Gross'!$U$7:$U$1006,"&lt;&gt;0")+COUNTIFS('GSTN-Diff Gross'!$D$7:$D$1006,'2A'!E993,'GSTN-Diff Gross'!$V$7:$V$1006,"&lt;&gt;0"),'2A'!E993,"")</f>
        <v/>
      </c>
      <c r="D1994" s="41" t="str">
        <f>IF(COUNTIFS('GSTN-Diff Gross'!$D$7:$D$1006,'2A'!E993,'GSTN-Diff Gross'!$R$7:$R$1006,"&lt;&gt;0")+COUNTIFS('GSTN-Diff Gross'!$D$7:$D$1006,'2A'!E993,'GSTN-Diff Gross'!$S$7:$S$1006,"&lt;&gt;0")+COUNTIFS('GSTN-Diff Gross'!$D$7:$D$1006,'2A'!E993,'GSTN-Diff Gross'!$T$7:$T$1006,"&lt;&gt;0")+COUNTIFS('GSTN-Diff Gross'!$D$7:$D$1006,'2A'!E993,'GSTN-Diff Gross'!$U$7:$U$1006,"&lt;&gt;0")+COUNTIFS('GSTN-Diff Gross'!$D$7:$D$1006,'2A'!E993,'GSTN-Diff Gross'!$V$7:$V$1006,"&lt;&gt;0"),'2A'!F993,"")</f>
        <v/>
      </c>
      <c r="E1994" s="68" t="str">
        <f>IF(COUNTIFS('GSTN-Diff Gross'!$D$7:$D$1006,'2A'!E993,'GSTN-Diff Gross'!$R$7:$R$1006,"&lt;&gt;0")+COUNTIFS('GSTN-Diff Gross'!$D$7:$D$1006,'2A'!E993,'GSTN-Diff Gross'!$S$7:$S$1006,"&lt;&gt;0")+COUNTIFS('GSTN-Diff Gross'!$D$7:$D$1006,'2A'!E993,'GSTN-Diff Gross'!$T$7:$T$1006,"&lt;&gt;0")+COUNTIFS('GSTN-Diff Gross'!$D$7:$D$1006,'2A'!E993,'GSTN-Diff Gross'!$U$7:$U$1006,"&lt;&gt;0")+COUNTIFS('GSTN-Diff Gross'!$D$7:$D$1006,'2A'!E993,'GSTN-Diff Gross'!$V$7:$V$1006,"&lt;&gt;0"),'2A'!G993,"")</f>
        <v/>
      </c>
      <c r="F1994" s="90" t="str">
        <f>IF(COUNTIFS('GSTN-Diff Gross'!$D$7:$D$1006,'2A'!E993,'GSTN-Diff Gross'!$R$7:$R$1006,"&lt;&gt;0")+COUNTIFS('GSTN-Diff Gross'!$D$7:$D$1006,'2A'!E993,'GSTN-Diff Gross'!$S$7:$S$1006,"&lt;&gt;0")+COUNTIFS('GSTN-Diff Gross'!$D$7:$D$1006,'2A'!E993,'GSTN-Diff Gross'!$T$7:$T$1006,"&lt;&gt;0")+COUNTIFS('GSTN-Diff Gross'!$D$7:$D$1006,'2A'!E993,'GSTN-Diff Gross'!$U$7:$U$1006,"&lt;&gt;0")+COUNTIFS('GSTN-Diff Gross'!$D$7:$D$1006,'2A'!E993,'GSTN-Diff Gross'!$V$7:$V$1006,"&lt;&gt;0"),'2A'!H993,"")</f>
        <v/>
      </c>
      <c r="G1994" s="167">
        <f t="shared" si="221"/>
        <v>0</v>
      </c>
      <c r="H1994" s="167">
        <f t="shared" si="222"/>
        <v>0</v>
      </c>
      <c r="I1994" s="167">
        <f t="shared" si="223"/>
        <v>0</v>
      </c>
      <c r="J1994" s="167">
        <f t="shared" si="224"/>
        <v>0</v>
      </c>
      <c r="K1994" s="167">
        <f t="shared" si="225"/>
        <v>0</v>
      </c>
      <c r="L1994" s="99">
        <f>IFERROR(VLOOKUP(B1994,BOOKS!$D$6:$M$1005,6,0),0)</f>
        <v>0</v>
      </c>
      <c r="M1994" s="100">
        <f>IFERROR(VLOOKUP(B1994,BOOKS!$D$6:$M$1005,7,0),0)</f>
        <v>0</v>
      </c>
      <c r="N1994" s="100">
        <f>IFERROR(VLOOKUP(B1994,BOOKS!$D$6:$M$1005,8,0),0)</f>
        <v>0</v>
      </c>
      <c r="O1994" s="100">
        <f>IFERROR(VLOOKUP(B1994,BOOKS!$D$6:$M$1005,9,0),0)</f>
        <v>0</v>
      </c>
      <c r="P1994" s="100">
        <f>IFERROR(VLOOKUP(B1994,BOOKS!$D$6:$M$1005,10,0),0)</f>
        <v>0</v>
      </c>
      <c r="Q1994" s="94">
        <f>IFERROR(VLOOKUP(B1994,'2A'!$D$6:$M$1005,6,0),0)</f>
        <v>0</v>
      </c>
      <c r="R1994" s="95">
        <f>IFERROR(VLOOKUP(B1994,'2A'!$D$6:$M$1005,7,0),0)</f>
        <v>0</v>
      </c>
      <c r="S1994" s="95">
        <f>IFERROR(VLOOKUP(B1994,'2A'!$D$6:$M$1005,8,0),0)</f>
        <v>0</v>
      </c>
      <c r="T1994" s="95">
        <f>IFERROR(VLOOKUP(B1994,'2A'!$D$6:$M$1005,9,0),0)</f>
        <v>0</v>
      </c>
      <c r="U1994" s="95">
        <f>IFERROR(VLOOKUP(B1994,'2A'!$D$6:$M$1005,10,0),0)</f>
        <v>0</v>
      </c>
      <c r="V1994" s="111"/>
    </row>
    <row r="1995" spans="1:22">
      <c r="A1995" s="163">
        <f t="shared" si="227"/>
        <v>1989</v>
      </c>
      <c r="B1995" s="163" t="str">
        <f t="shared" si="226"/>
        <v/>
      </c>
      <c r="C1995" s="163" t="str">
        <f>IF(COUNTIFS('GSTN-Diff Gross'!$D$7:$D$1006,'2A'!E994,'GSTN-Diff Gross'!$R$7:$R$1006,"&lt;&gt;0")+COUNTIFS('GSTN-Diff Gross'!$D$7:$D$1006,'2A'!E994,'GSTN-Diff Gross'!$S$7:$S$1006,"&lt;&gt;0")+COUNTIFS('GSTN-Diff Gross'!$D$7:$D$1006,'2A'!E994,'GSTN-Diff Gross'!$T$7:$T$1006,"&lt;&gt;0")+COUNTIFS('GSTN-Diff Gross'!$D$7:$D$1006,'2A'!E994,'GSTN-Diff Gross'!$U$7:$U$1006,"&lt;&gt;0")+COUNTIFS('GSTN-Diff Gross'!$D$7:$D$1006,'2A'!E994,'GSTN-Diff Gross'!$V$7:$V$1006,"&lt;&gt;0"),'2A'!E994,"")</f>
        <v/>
      </c>
      <c r="D1995" s="46" t="str">
        <f>IF(COUNTIFS('GSTN-Diff Gross'!$D$7:$D$1006,'2A'!E994,'GSTN-Diff Gross'!$R$7:$R$1006,"&lt;&gt;0")+COUNTIFS('GSTN-Diff Gross'!$D$7:$D$1006,'2A'!E994,'GSTN-Diff Gross'!$S$7:$S$1006,"&lt;&gt;0")+COUNTIFS('GSTN-Diff Gross'!$D$7:$D$1006,'2A'!E994,'GSTN-Diff Gross'!$T$7:$T$1006,"&lt;&gt;0")+COUNTIFS('GSTN-Diff Gross'!$D$7:$D$1006,'2A'!E994,'GSTN-Diff Gross'!$U$7:$U$1006,"&lt;&gt;0")+COUNTIFS('GSTN-Diff Gross'!$D$7:$D$1006,'2A'!E994,'GSTN-Diff Gross'!$V$7:$V$1006,"&lt;&gt;0"),'2A'!F994,"")</f>
        <v/>
      </c>
      <c r="E1995" s="69" t="str">
        <f>IF(COUNTIFS('GSTN-Diff Gross'!$D$7:$D$1006,'2A'!E994,'GSTN-Diff Gross'!$R$7:$R$1006,"&lt;&gt;0")+COUNTIFS('GSTN-Diff Gross'!$D$7:$D$1006,'2A'!E994,'GSTN-Diff Gross'!$S$7:$S$1006,"&lt;&gt;0")+COUNTIFS('GSTN-Diff Gross'!$D$7:$D$1006,'2A'!E994,'GSTN-Diff Gross'!$T$7:$T$1006,"&lt;&gt;0")+COUNTIFS('GSTN-Diff Gross'!$D$7:$D$1006,'2A'!E994,'GSTN-Diff Gross'!$U$7:$U$1006,"&lt;&gt;0")+COUNTIFS('GSTN-Diff Gross'!$D$7:$D$1006,'2A'!E994,'GSTN-Diff Gross'!$V$7:$V$1006,"&lt;&gt;0"),'2A'!G994,"")</f>
        <v/>
      </c>
      <c r="F1995" s="91" t="str">
        <f>IF(COUNTIFS('GSTN-Diff Gross'!$D$7:$D$1006,'2A'!E994,'GSTN-Diff Gross'!$R$7:$R$1006,"&lt;&gt;0")+COUNTIFS('GSTN-Diff Gross'!$D$7:$D$1006,'2A'!E994,'GSTN-Diff Gross'!$S$7:$S$1006,"&lt;&gt;0")+COUNTIFS('GSTN-Diff Gross'!$D$7:$D$1006,'2A'!E994,'GSTN-Diff Gross'!$T$7:$T$1006,"&lt;&gt;0")+COUNTIFS('GSTN-Diff Gross'!$D$7:$D$1006,'2A'!E994,'GSTN-Diff Gross'!$U$7:$U$1006,"&lt;&gt;0")+COUNTIFS('GSTN-Diff Gross'!$D$7:$D$1006,'2A'!E994,'GSTN-Diff Gross'!$V$7:$V$1006,"&lt;&gt;0"),'2A'!H994,"")</f>
        <v/>
      </c>
      <c r="G1995" s="96">
        <f t="shared" si="221"/>
        <v>0</v>
      </c>
      <c r="H1995" s="96">
        <f t="shared" si="222"/>
        <v>0</v>
      </c>
      <c r="I1995" s="97">
        <f t="shared" si="223"/>
        <v>0</v>
      </c>
      <c r="J1995" s="98">
        <f t="shared" si="224"/>
        <v>0</v>
      </c>
      <c r="K1995" s="96">
        <f t="shared" si="225"/>
        <v>0</v>
      </c>
      <c r="L1995" s="93">
        <f>IFERROR(VLOOKUP(B1995,BOOKS!$D$6:$M$1005,6,0),0)</f>
        <v>0</v>
      </c>
      <c r="M1995" s="88">
        <f>IFERROR(VLOOKUP(B1995,BOOKS!$D$6:$M$1005,7,0),0)</f>
        <v>0</v>
      </c>
      <c r="N1995" s="88">
        <f>IFERROR(VLOOKUP(B1995,BOOKS!$D$6:$M$1005,8,0),0)</f>
        <v>0</v>
      </c>
      <c r="O1995" s="88">
        <f>IFERROR(VLOOKUP(B1995,BOOKS!$D$6:$M$1005,9,0),0)</f>
        <v>0</v>
      </c>
      <c r="P1995" s="88">
        <f>IFERROR(VLOOKUP(B1995,BOOKS!$D$6:$M$1005,10,0),0)</f>
        <v>0</v>
      </c>
      <c r="Q1995" s="84">
        <f>IFERROR(VLOOKUP(B1995,'2A'!$D$6:$M$1005,6,0),0)</f>
        <v>0</v>
      </c>
      <c r="R1995" s="44">
        <f>IFERROR(VLOOKUP(B1995,'2A'!$D$6:$M$1005,7,0),0)</f>
        <v>0</v>
      </c>
      <c r="S1995" s="44">
        <f>IFERROR(VLOOKUP(B1995,'2A'!$D$6:$M$1005,8,0),0)</f>
        <v>0</v>
      </c>
      <c r="T1995" s="44">
        <f>IFERROR(VLOOKUP(B1995,'2A'!$D$6:$M$1005,9,0),0)</f>
        <v>0</v>
      </c>
      <c r="U1995" s="44">
        <f>IFERROR(VLOOKUP(B1995,'2A'!$D$6:$M$1005,10,0),0)</f>
        <v>0</v>
      </c>
      <c r="V1995" s="111"/>
    </row>
    <row r="1996" spans="1:22">
      <c r="A1996" s="161">
        <f t="shared" si="227"/>
        <v>1990</v>
      </c>
      <c r="B1996" s="161" t="str">
        <f t="shared" si="226"/>
        <v/>
      </c>
      <c r="C1996" s="161" t="str">
        <f>IF(COUNTIFS('GSTN-Diff Gross'!$D$7:$D$1006,'2A'!E995,'GSTN-Diff Gross'!$R$7:$R$1006,"&lt;&gt;0")+COUNTIFS('GSTN-Diff Gross'!$D$7:$D$1006,'2A'!E995,'GSTN-Diff Gross'!$S$7:$S$1006,"&lt;&gt;0")+COUNTIFS('GSTN-Diff Gross'!$D$7:$D$1006,'2A'!E995,'GSTN-Diff Gross'!$T$7:$T$1006,"&lt;&gt;0")+COUNTIFS('GSTN-Diff Gross'!$D$7:$D$1006,'2A'!E995,'GSTN-Diff Gross'!$U$7:$U$1006,"&lt;&gt;0")+COUNTIFS('GSTN-Diff Gross'!$D$7:$D$1006,'2A'!E995,'GSTN-Diff Gross'!$V$7:$V$1006,"&lt;&gt;0"),'2A'!E995,"")</f>
        <v/>
      </c>
      <c r="D1996" s="41" t="str">
        <f>IF(COUNTIFS('GSTN-Diff Gross'!$D$7:$D$1006,'2A'!E995,'GSTN-Diff Gross'!$R$7:$R$1006,"&lt;&gt;0")+COUNTIFS('GSTN-Diff Gross'!$D$7:$D$1006,'2A'!E995,'GSTN-Diff Gross'!$S$7:$S$1006,"&lt;&gt;0")+COUNTIFS('GSTN-Diff Gross'!$D$7:$D$1006,'2A'!E995,'GSTN-Diff Gross'!$T$7:$T$1006,"&lt;&gt;0")+COUNTIFS('GSTN-Diff Gross'!$D$7:$D$1006,'2A'!E995,'GSTN-Diff Gross'!$U$7:$U$1006,"&lt;&gt;0")+COUNTIFS('GSTN-Diff Gross'!$D$7:$D$1006,'2A'!E995,'GSTN-Diff Gross'!$V$7:$V$1006,"&lt;&gt;0"),'2A'!F995,"")</f>
        <v/>
      </c>
      <c r="E1996" s="68" t="str">
        <f>IF(COUNTIFS('GSTN-Diff Gross'!$D$7:$D$1006,'2A'!E995,'GSTN-Diff Gross'!$R$7:$R$1006,"&lt;&gt;0")+COUNTIFS('GSTN-Diff Gross'!$D$7:$D$1006,'2A'!E995,'GSTN-Diff Gross'!$S$7:$S$1006,"&lt;&gt;0")+COUNTIFS('GSTN-Diff Gross'!$D$7:$D$1006,'2A'!E995,'GSTN-Diff Gross'!$T$7:$T$1006,"&lt;&gt;0")+COUNTIFS('GSTN-Diff Gross'!$D$7:$D$1006,'2A'!E995,'GSTN-Diff Gross'!$U$7:$U$1006,"&lt;&gt;0")+COUNTIFS('GSTN-Diff Gross'!$D$7:$D$1006,'2A'!E995,'GSTN-Diff Gross'!$V$7:$V$1006,"&lt;&gt;0"),'2A'!G995,"")</f>
        <v/>
      </c>
      <c r="F1996" s="90" t="str">
        <f>IF(COUNTIFS('GSTN-Diff Gross'!$D$7:$D$1006,'2A'!E995,'GSTN-Diff Gross'!$R$7:$R$1006,"&lt;&gt;0")+COUNTIFS('GSTN-Diff Gross'!$D$7:$D$1006,'2A'!E995,'GSTN-Diff Gross'!$S$7:$S$1006,"&lt;&gt;0")+COUNTIFS('GSTN-Diff Gross'!$D$7:$D$1006,'2A'!E995,'GSTN-Diff Gross'!$T$7:$T$1006,"&lt;&gt;0")+COUNTIFS('GSTN-Diff Gross'!$D$7:$D$1006,'2A'!E995,'GSTN-Diff Gross'!$U$7:$U$1006,"&lt;&gt;0")+COUNTIFS('GSTN-Diff Gross'!$D$7:$D$1006,'2A'!E995,'GSTN-Diff Gross'!$V$7:$V$1006,"&lt;&gt;0"),'2A'!H995,"")</f>
        <v/>
      </c>
      <c r="G1996" s="167">
        <f t="shared" si="221"/>
        <v>0</v>
      </c>
      <c r="H1996" s="167">
        <f t="shared" si="222"/>
        <v>0</v>
      </c>
      <c r="I1996" s="167">
        <f t="shared" si="223"/>
        <v>0</v>
      </c>
      <c r="J1996" s="167">
        <f t="shared" si="224"/>
        <v>0</v>
      </c>
      <c r="K1996" s="167">
        <f t="shared" si="225"/>
        <v>0</v>
      </c>
      <c r="L1996" s="99">
        <f>IFERROR(VLOOKUP(B1996,BOOKS!$D$6:$M$1005,6,0),0)</f>
        <v>0</v>
      </c>
      <c r="M1996" s="100">
        <f>IFERROR(VLOOKUP(B1996,BOOKS!$D$6:$M$1005,7,0),0)</f>
        <v>0</v>
      </c>
      <c r="N1996" s="100">
        <f>IFERROR(VLOOKUP(B1996,BOOKS!$D$6:$M$1005,8,0),0)</f>
        <v>0</v>
      </c>
      <c r="O1996" s="100">
        <f>IFERROR(VLOOKUP(B1996,BOOKS!$D$6:$M$1005,9,0),0)</f>
        <v>0</v>
      </c>
      <c r="P1996" s="100">
        <f>IFERROR(VLOOKUP(B1996,BOOKS!$D$6:$M$1005,10,0),0)</f>
        <v>0</v>
      </c>
      <c r="Q1996" s="94">
        <f>IFERROR(VLOOKUP(B1996,'2A'!$D$6:$M$1005,6,0),0)</f>
        <v>0</v>
      </c>
      <c r="R1996" s="95">
        <f>IFERROR(VLOOKUP(B1996,'2A'!$D$6:$M$1005,7,0),0)</f>
        <v>0</v>
      </c>
      <c r="S1996" s="95">
        <f>IFERROR(VLOOKUP(B1996,'2A'!$D$6:$M$1005,8,0),0)</f>
        <v>0</v>
      </c>
      <c r="T1996" s="95">
        <f>IFERROR(VLOOKUP(B1996,'2A'!$D$6:$M$1005,9,0),0)</f>
        <v>0</v>
      </c>
      <c r="U1996" s="95">
        <f>IFERROR(VLOOKUP(B1996,'2A'!$D$6:$M$1005,10,0),0)</f>
        <v>0</v>
      </c>
      <c r="V1996" s="111"/>
    </row>
    <row r="1997" spans="1:22">
      <c r="A1997" s="163">
        <f t="shared" si="227"/>
        <v>1991</v>
      </c>
      <c r="B1997" s="163" t="str">
        <f t="shared" si="226"/>
        <v/>
      </c>
      <c r="C1997" s="163" t="str">
        <f>IF(COUNTIFS('GSTN-Diff Gross'!$D$7:$D$1006,'2A'!E996,'GSTN-Diff Gross'!$R$7:$R$1006,"&lt;&gt;0")+COUNTIFS('GSTN-Diff Gross'!$D$7:$D$1006,'2A'!E996,'GSTN-Diff Gross'!$S$7:$S$1006,"&lt;&gt;0")+COUNTIFS('GSTN-Diff Gross'!$D$7:$D$1006,'2A'!E996,'GSTN-Diff Gross'!$T$7:$T$1006,"&lt;&gt;0")+COUNTIFS('GSTN-Diff Gross'!$D$7:$D$1006,'2A'!E996,'GSTN-Diff Gross'!$U$7:$U$1006,"&lt;&gt;0")+COUNTIFS('GSTN-Diff Gross'!$D$7:$D$1006,'2A'!E996,'GSTN-Diff Gross'!$V$7:$V$1006,"&lt;&gt;0"),'2A'!E996,"")</f>
        <v/>
      </c>
      <c r="D1997" s="46" t="str">
        <f>IF(COUNTIFS('GSTN-Diff Gross'!$D$7:$D$1006,'2A'!E996,'GSTN-Diff Gross'!$R$7:$R$1006,"&lt;&gt;0")+COUNTIFS('GSTN-Diff Gross'!$D$7:$D$1006,'2A'!E996,'GSTN-Diff Gross'!$S$7:$S$1006,"&lt;&gt;0")+COUNTIFS('GSTN-Diff Gross'!$D$7:$D$1006,'2A'!E996,'GSTN-Diff Gross'!$T$7:$T$1006,"&lt;&gt;0")+COUNTIFS('GSTN-Diff Gross'!$D$7:$D$1006,'2A'!E996,'GSTN-Diff Gross'!$U$7:$U$1006,"&lt;&gt;0")+COUNTIFS('GSTN-Diff Gross'!$D$7:$D$1006,'2A'!E996,'GSTN-Diff Gross'!$V$7:$V$1006,"&lt;&gt;0"),'2A'!F996,"")</f>
        <v/>
      </c>
      <c r="E1997" s="69" t="str">
        <f>IF(COUNTIFS('GSTN-Diff Gross'!$D$7:$D$1006,'2A'!E996,'GSTN-Diff Gross'!$R$7:$R$1006,"&lt;&gt;0")+COUNTIFS('GSTN-Diff Gross'!$D$7:$D$1006,'2A'!E996,'GSTN-Diff Gross'!$S$7:$S$1006,"&lt;&gt;0")+COUNTIFS('GSTN-Diff Gross'!$D$7:$D$1006,'2A'!E996,'GSTN-Diff Gross'!$T$7:$T$1006,"&lt;&gt;0")+COUNTIFS('GSTN-Diff Gross'!$D$7:$D$1006,'2A'!E996,'GSTN-Diff Gross'!$U$7:$U$1006,"&lt;&gt;0")+COUNTIFS('GSTN-Diff Gross'!$D$7:$D$1006,'2A'!E996,'GSTN-Diff Gross'!$V$7:$V$1006,"&lt;&gt;0"),'2A'!G996,"")</f>
        <v/>
      </c>
      <c r="F1997" s="91" t="str">
        <f>IF(COUNTIFS('GSTN-Diff Gross'!$D$7:$D$1006,'2A'!E996,'GSTN-Diff Gross'!$R$7:$R$1006,"&lt;&gt;0")+COUNTIFS('GSTN-Diff Gross'!$D$7:$D$1006,'2A'!E996,'GSTN-Diff Gross'!$S$7:$S$1006,"&lt;&gt;0")+COUNTIFS('GSTN-Diff Gross'!$D$7:$D$1006,'2A'!E996,'GSTN-Diff Gross'!$T$7:$T$1006,"&lt;&gt;0")+COUNTIFS('GSTN-Diff Gross'!$D$7:$D$1006,'2A'!E996,'GSTN-Diff Gross'!$U$7:$U$1006,"&lt;&gt;0")+COUNTIFS('GSTN-Diff Gross'!$D$7:$D$1006,'2A'!E996,'GSTN-Diff Gross'!$V$7:$V$1006,"&lt;&gt;0"),'2A'!H996,"")</f>
        <v/>
      </c>
      <c r="G1997" s="96">
        <f t="shared" si="221"/>
        <v>0</v>
      </c>
      <c r="H1997" s="96">
        <f t="shared" si="222"/>
        <v>0</v>
      </c>
      <c r="I1997" s="97">
        <f t="shared" si="223"/>
        <v>0</v>
      </c>
      <c r="J1997" s="98">
        <f t="shared" si="224"/>
        <v>0</v>
      </c>
      <c r="K1997" s="96">
        <f t="shared" si="225"/>
        <v>0</v>
      </c>
      <c r="L1997" s="93">
        <f>IFERROR(VLOOKUP(B1997,BOOKS!$D$6:$M$1005,6,0),0)</f>
        <v>0</v>
      </c>
      <c r="M1997" s="88">
        <f>IFERROR(VLOOKUP(B1997,BOOKS!$D$6:$M$1005,7,0),0)</f>
        <v>0</v>
      </c>
      <c r="N1997" s="88">
        <f>IFERROR(VLOOKUP(B1997,BOOKS!$D$6:$M$1005,8,0),0)</f>
        <v>0</v>
      </c>
      <c r="O1997" s="88">
        <f>IFERROR(VLOOKUP(B1997,BOOKS!$D$6:$M$1005,9,0),0)</f>
        <v>0</v>
      </c>
      <c r="P1997" s="88">
        <f>IFERROR(VLOOKUP(B1997,BOOKS!$D$6:$M$1005,10,0),0)</f>
        <v>0</v>
      </c>
      <c r="Q1997" s="84">
        <f>IFERROR(VLOOKUP(B1997,'2A'!$D$6:$M$1005,6,0),0)</f>
        <v>0</v>
      </c>
      <c r="R1997" s="44">
        <f>IFERROR(VLOOKUP(B1997,'2A'!$D$6:$M$1005,7,0),0)</f>
        <v>0</v>
      </c>
      <c r="S1997" s="44">
        <f>IFERROR(VLOOKUP(B1997,'2A'!$D$6:$M$1005,8,0),0)</f>
        <v>0</v>
      </c>
      <c r="T1997" s="44">
        <f>IFERROR(VLOOKUP(B1997,'2A'!$D$6:$M$1005,9,0),0)</f>
        <v>0</v>
      </c>
      <c r="U1997" s="44">
        <f>IFERROR(VLOOKUP(B1997,'2A'!$D$6:$M$1005,10,0),0)</f>
        <v>0</v>
      </c>
      <c r="V1997" s="111"/>
    </row>
    <row r="1998" spans="1:22">
      <c r="A1998" s="161">
        <f t="shared" si="227"/>
        <v>1992</v>
      </c>
      <c r="B1998" s="161" t="str">
        <f t="shared" si="226"/>
        <v/>
      </c>
      <c r="C1998" s="161" t="str">
        <f>IF(COUNTIFS('GSTN-Diff Gross'!$D$7:$D$1006,'2A'!E997,'GSTN-Diff Gross'!$R$7:$R$1006,"&lt;&gt;0")+COUNTIFS('GSTN-Diff Gross'!$D$7:$D$1006,'2A'!E997,'GSTN-Diff Gross'!$S$7:$S$1006,"&lt;&gt;0")+COUNTIFS('GSTN-Diff Gross'!$D$7:$D$1006,'2A'!E997,'GSTN-Diff Gross'!$T$7:$T$1006,"&lt;&gt;0")+COUNTIFS('GSTN-Diff Gross'!$D$7:$D$1006,'2A'!E997,'GSTN-Diff Gross'!$U$7:$U$1006,"&lt;&gt;0")+COUNTIFS('GSTN-Diff Gross'!$D$7:$D$1006,'2A'!E997,'GSTN-Diff Gross'!$V$7:$V$1006,"&lt;&gt;0"),'2A'!E997,"")</f>
        <v/>
      </c>
      <c r="D1998" s="41" t="str">
        <f>IF(COUNTIFS('GSTN-Diff Gross'!$D$7:$D$1006,'2A'!E997,'GSTN-Diff Gross'!$R$7:$R$1006,"&lt;&gt;0")+COUNTIFS('GSTN-Diff Gross'!$D$7:$D$1006,'2A'!E997,'GSTN-Diff Gross'!$S$7:$S$1006,"&lt;&gt;0")+COUNTIFS('GSTN-Diff Gross'!$D$7:$D$1006,'2A'!E997,'GSTN-Diff Gross'!$T$7:$T$1006,"&lt;&gt;0")+COUNTIFS('GSTN-Diff Gross'!$D$7:$D$1006,'2A'!E997,'GSTN-Diff Gross'!$U$7:$U$1006,"&lt;&gt;0")+COUNTIFS('GSTN-Diff Gross'!$D$7:$D$1006,'2A'!E997,'GSTN-Diff Gross'!$V$7:$V$1006,"&lt;&gt;0"),'2A'!F997,"")</f>
        <v/>
      </c>
      <c r="E1998" s="68" t="str">
        <f>IF(COUNTIFS('GSTN-Diff Gross'!$D$7:$D$1006,'2A'!E997,'GSTN-Diff Gross'!$R$7:$R$1006,"&lt;&gt;0")+COUNTIFS('GSTN-Diff Gross'!$D$7:$D$1006,'2A'!E997,'GSTN-Diff Gross'!$S$7:$S$1006,"&lt;&gt;0")+COUNTIFS('GSTN-Diff Gross'!$D$7:$D$1006,'2A'!E997,'GSTN-Diff Gross'!$T$7:$T$1006,"&lt;&gt;0")+COUNTIFS('GSTN-Diff Gross'!$D$7:$D$1006,'2A'!E997,'GSTN-Diff Gross'!$U$7:$U$1006,"&lt;&gt;0")+COUNTIFS('GSTN-Diff Gross'!$D$7:$D$1006,'2A'!E997,'GSTN-Diff Gross'!$V$7:$V$1006,"&lt;&gt;0"),'2A'!G997,"")</f>
        <v/>
      </c>
      <c r="F1998" s="90" t="str">
        <f>IF(COUNTIFS('GSTN-Diff Gross'!$D$7:$D$1006,'2A'!E997,'GSTN-Diff Gross'!$R$7:$R$1006,"&lt;&gt;0")+COUNTIFS('GSTN-Diff Gross'!$D$7:$D$1006,'2A'!E997,'GSTN-Diff Gross'!$S$7:$S$1006,"&lt;&gt;0")+COUNTIFS('GSTN-Diff Gross'!$D$7:$D$1006,'2A'!E997,'GSTN-Diff Gross'!$T$7:$T$1006,"&lt;&gt;0")+COUNTIFS('GSTN-Diff Gross'!$D$7:$D$1006,'2A'!E997,'GSTN-Diff Gross'!$U$7:$U$1006,"&lt;&gt;0")+COUNTIFS('GSTN-Diff Gross'!$D$7:$D$1006,'2A'!E997,'GSTN-Diff Gross'!$V$7:$V$1006,"&lt;&gt;0"),'2A'!H997,"")</f>
        <v/>
      </c>
      <c r="G1998" s="167">
        <f t="shared" si="221"/>
        <v>0</v>
      </c>
      <c r="H1998" s="167">
        <f t="shared" si="222"/>
        <v>0</v>
      </c>
      <c r="I1998" s="167">
        <f t="shared" si="223"/>
        <v>0</v>
      </c>
      <c r="J1998" s="167">
        <f t="shared" si="224"/>
        <v>0</v>
      </c>
      <c r="K1998" s="167">
        <f t="shared" si="225"/>
        <v>0</v>
      </c>
      <c r="L1998" s="99">
        <f>IFERROR(VLOOKUP(B1998,BOOKS!$D$6:$M$1005,6,0),0)</f>
        <v>0</v>
      </c>
      <c r="M1998" s="100">
        <f>IFERROR(VLOOKUP(B1998,BOOKS!$D$6:$M$1005,7,0),0)</f>
        <v>0</v>
      </c>
      <c r="N1998" s="100">
        <f>IFERROR(VLOOKUP(B1998,BOOKS!$D$6:$M$1005,8,0),0)</f>
        <v>0</v>
      </c>
      <c r="O1998" s="100">
        <f>IFERROR(VLOOKUP(B1998,BOOKS!$D$6:$M$1005,9,0),0)</f>
        <v>0</v>
      </c>
      <c r="P1998" s="100">
        <f>IFERROR(VLOOKUP(B1998,BOOKS!$D$6:$M$1005,10,0),0)</f>
        <v>0</v>
      </c>
      <c r="Q1998" s="94">
        <f>IFERROR(VLOOKUP(B1998,'2A'!$D$6:$M$1005,6,0),0)</f>
        <v>0</v>
      </c>
      <c r="R1998" s="95">
        <f>IFERROR(VLOOKUP(B1998,'2A'!$D$6:$M$1005,7,0),0)</f>
        <v>0</v>
      </c>
      <c r="S1998" s="95">
        <f>IFERROR(VLOOKUP(B1998,'2A'!$D$6:$M$1005,8,0),0)</f>
        <v>0</v>
      </c>
      <c r="T1998" s="95">
        <f>IFERROR(VLOOKUP(B1998,'2A'!$D$6:$M$1005,9,0),0)</f>
        <v>0</v>
      </c>
      <c r="U1998" s="95">
        <f>IFERROR(VLOOKUP(B1998,'2A'!$D$6:$M$1005,10,0),0)</f>
        <v>0</v>
      </c>
      <c r="V1998" s="111"/>
    </row>
    <row r="1999" spans="1:22">
      <c r="A1999" s="163">
        <f t="shared" si="227"/>
        <v>1993</v>
      </c>
      <c r="B1999" s="163" t="str">
        <f t="shared" si="226"/>
        <v/>
      </c>
      <c r="C1999" s="163" t="str">
        <f>IF(COUNTIFS('GSTN-Diff Gross'!$D$7:$D$1006,'2A'!E998,'GSTN-Diff Gross'!$R$7:$R$1006,"&lt;&gt;0")+COUNTIFS('GSTN-Diff Gross'!$D$7:$D$1006,'2A'!E998,'GSTN-Diff Gross'!$S$7:$S$1006,"&lt;&gt;0")+COUNTIFS('GSTN-Diff Gross'!$D$7:$D$1006,'2A'!E998,'GSTN-Diff Gross'!$T$7:$T$1006,"&lt;&gt;0")+COUNTIFS('GSTN-Diff Gross'!$D$7:$D$1006,'2A'!E998,'GSTN-Diff Gross'!$U$7:$U$1006,"&lt;&gt;0")+COUNTIFS('GSTN-Diff Gross'!$D$7:$D$1006,'2A'!E998,'GSTN-Diff Gross'!$V$7:$V$1006,"&lt;&gt;0"),'2A'!E998,"")</f>
        <v/>
      </c>
      <c r="D1999" s="46" t="str">
        <f>IF(COUNTIFS('GSTN-Diff Gross'!$D$7:$D$1006,'2A'!E998,'GSTN-Diff Gross'!$R$7:$R$1006,"&lt;&gt;0")+COUNTIFS('GSTN-Diff Gross'!$D$7:$D$1006,'2A'!E998,'GSTN-Diff Gross'!$S$7:$S$1006,"&lt;&gt;0")+COUNTIFS('GSTN-Diff Gross'!$D$7:$D$1006,'2A'!E998,'GSTN-Diff Gross'!$T$7:$T$1006,"&lt;&gt;0")+COUNTIFS('GSTN-Diff Gross'!$D$7:$D$1006,'2A'!E998,'GSTN-Diff Gross'!$U$7:$U$1006,"&lt;&gt;0")+COUNTIFS('GSTN-Diff Gross'!$D$7:$D$1006,'2A'!E998,'GSTN-Diff Gross'!$V$7:$V$1006,"&lt;&gt;0"),'2A'!F998,"")</f>
        <v/>
      </c>
      <c r="E1999" s="69" t="str">
        <f>IF(COUNTIFS('GSTN-Diff Gross'!$D$7:$D$1006,'2A'!E998,'GSTN-Diff Gross'!$R$7:$R$1006,"&lt;&gt;0")+COUNTIFS('GSTN-Diff Gross'!$D$7:$D$1006,'2A'!E998,'GSTN-Diff Gross'!$S$7:$S$1006,"&lt;&gt;0")+COUNTIFS('GSTN-Diff Gross'!$D$7:$D$1006,'2A'!E998,'GSTN-Diff Gross'!$T$7:$T$1006,"&lt;&gt;0")+COUNTIFS('GSTN-Diff Gross'!$D$7:$D$1006,'2A'!E998,'GSTN-Diff Gross'!$U$7:$U$1006,"&lt;&gt;0")+COUNTIFS('GSTN-Diff Gross'!$D$7:$D$1006,'2A'!E998,'GSTN-Diff Gross'!$V$7:$V$1006,"&lt;&gt;0"),'2A'!G998,"")</f>
        <v/>
      </c>
      <c r="F1999" s="91" t="str">
        <f>IF(COUNTIFS('GSTN-Diff Gross'!$D$7:$D$1006,'2A'!E998,'GSTN-Diff Gross'!$R$7:$R$1006,"&lt;&gt;0")+COUNTIFS('GSTN-Diff Gross'!$D$7:$D$1006,'2A'!E998,'GSTN-Diff Gross'!$S$7:$S$1006,"&lt;&gt;0")+COUNTIFS('GSTN-Diff Gross'!$D$7:$D$1006,'2A'!E998,'GSTN-Diff Gross'!$T$7:$T$1006,"&lt;&gt;0")+COUNTIFS('GSTN-Diff Gross'!$D$7:$D$1006,'2A'!E998,'GSTN-Diff Gross'!$U$7:$U$1006,"&lt;&gt;0")+COUNTIFS('GSTN-Diff Gross'!$D$7:$D$1006,'2A'!E998,'GSTN-Diff Gross'!$V$7:$V$1006,"&lt;&gt;0"),'2A'!H998,"")</f>
        <v/>
      </c>
      <c r="G1999" s="96">
        <f t="shared" si="221"/>
        <v>0</v>
      </c>
      <c r="H1999" s="96">
        <f t="shared" si="222"/>
        <v>0</v>
      </c>
      <c r="I1999" s="97">
        <f t="shared" si="223"/>
        <v>0</v>
      </c>
      <c r="J1999" s="98">
        <f t="shared" si="224"/>
        <v>0</v>
      </c>
      <c r="K1999" s="96">
        <f t="shared" si="225"/>
        <v>0</v>
      </c>
      <c r="L1999" s="93">
        <f>IFERROR(VLOOKUP(B1999,BOOKS!$D$6:$M$1005,6,0),0)</f>
        <v>0</v>
      </c>
      <c r="M1999" s="88">
        <f>IFERROR(VLOOKUP(B1999,BOOKS!$D$6:$M$1005,7,0),0)</f>
        <v>0</v>
      </c>
      <c r="N1999" s="88">
        <f>IFERROR(VLOOKUP(B1999,BOOKS!$D$6:$M$1005,8,0),0)</f>
        <v>0</v>
      </c>
      <c r="O1999" s="88">
        <f>IFERROR(VLOOKUP(B1999,BOOKS!$D$6:$M$1005,9,0),0)</f>
        <v>0</v>
      </c>
      <c r="P1999" s="88">
        <f>IFERROR(VLOOKUP(B1999,BOOKS!$D$6:$M$1005,10,0),0)</f>
        <v>0</v>
      </c>
      <c r="Q1999" s="84">
        <f>IFERROR(VLOOKUP(B1999,'2A'!$D$6:$M$1005,6,0),0)</f>
        <v>0</v>
      </c>
      <c r="R1999" s="44">
        <f>IFERROR(VLOOKUP(B1999,'2A'!$D$6:$M$1005,7,0),0)</f>
        <v>0</v>
      </c>
      <c r="S1999" s="44">
        <f>IFERROR(VLOOKUP(B1999,'2A'!$D$6:$M$1005,8,0),0)</f>
        <v>0</v>
      </c>
      <c r="T1999" s="44">
        <f>IFERROR(VLOOKUP(B1999,'2A'!$D$6:$M$1005,9,0),0)</f>
        <v>0</v>
      </c>
      <c r="U1999" s="44">
        <f>IFERROR(VLOOKUP(B1999,'2A'!$D$6:$M$1005,10,0),0)</f>
        <v>0</v>
      </c>
      <c r="V1999" s="111"/>
    </row>
    <row r="2000" spans="1:22">
      <c r="A2000" s="161">
        <f t="shared" si="227"/>
        <v>1994</v>
      </c>
      <c r="B2000" s="161" t="str">
        <f t="shared" si="226"/>
        <v/>
      </c>
      <c r="C2000" s="161" t="str">
        <f>IF(COUNTIFS('GSTN-Diff Gross'!$D$7:$D$1006,'2A'!E999,'GSTN-Diff Gross'!$R$7:$R$1006,"&lt;&gt;0")+COUNTIFS('GSTN-Diff Gross'!$D$7:$D$1006,'2A'!E999,'GSTN-Diff Gross'!$S$7:$S$1006,"&lt;&gt;0")+COUNTIFS('GSTN-Diff Gross'!$D$7:$D$1006,'2A'!E999,'GSTN-Diff Gross'!$T$7:$T$1006,"&lt;&gt;0")+COUNTIFS('GSTN-Diff Gross'!$D$7:$D$1006,'2A'!E999,'GSTN-Diff Gross'!$U$7:$U$1006,"&lt;&gt;0")+COUNTIFS('GSTN-Diff Gross'!$D$7:$D$1006,'2A'!E999,'GSTN-Diff Gross'!$V$7:$V$1006,"&lt;&gt;0"),'2A'!E999,"")</f>
        <v/>
      </c>
      <c r="D2000" s="41" t="str">
        <f>IF(COUNTIFS('GSTN-Diff Gross'!$D$7:$D$1006,'2A'!E999,'GSTN-Diff Gross'!$R$7:$R$1006,"&lt;&gt;0")+COUNTIFS('GSTN-Diff Gross'!$D$7:$D$1006,'2A'!E999,'GSTN-Diff Gross'!$S$7:$S$1006,"&lt;&gt;0")+COUNTIFS('GSTN-Diff Gross'!$D$7:$D$1006,'2A'!E999,'GSTN-Diff Gross'!$T$7:$T$1006,"&lt;&gt;0")+COUNTIFS('GSTN-Diff Gross'!$D$7:$D$1006,'2A'!E999,'GSTN-Diff Gross'!$U$7:$U$1006,"&lt;&gt;0")+COUNTIFS('GSTN-Diff Gross'!$D$7:$D$1006,'2A'!E999,'GSTN-Diff Gross'!$V$7:$V$1006,"&lt;&gt;0"),'2A'!F999,"")</f>
        <v/>
      </c>
      <c r="E2000" s="68" t="str">
        <f>IF(COUNTIFS('GSTN-Diff Gross'!$D$7:$D$1006,'2A'!E999,'GSTN-Diff Gross'!$R$7:$R$1006,"&lt;&gt;0")+COUNTIFS('GSTN-Diff Gross'!$D$7:$D$1006,'2A'!E999,'GSTN-Diff Gross'!$S$7:$S$1006,"&lt;&gt;0")+COUNTIFS('GSTN-Diff Gross'!$D$7:$D$1006,'2A'!E999,'GSTN-Diff Gross'!$T$7:$T$1006,"&lt;&gt;0")+COUNTIFS('GSTN-Diff Gross'!$D$7:$D$1006,'2A'!E999,'GSTN-Diff Gross'!$U$7:$U$1006,"&lt;&gt;0")+COUNTIFS('GSTN-Diff Gross'!$D$7:$D$1006,'2A'!E999,'GSTN-Diff Gross'!$V$7:$V$1006,"&lt;&gt;0"),'2A'!G999,"")</f>
        <v/>
      </c>
      <c r="F2000" s="90" t="str">
        <f>IF(COUNTIFS('GSTN-Diff Gross'!$D$7:$D$1006,'2A'!E999,'GSTN-Diff Gross'!$R$7:$R$1006,"&lt;&gt;0")+COUNTIFS('GSTN-Diff Gross'!$D$7:$D$1006,'2A'!E999,'GSTN-Diff Gross'!$S$7:$S$1006,"&lt;&gt;0")+COUNTIFS('GSTN-Diff Gross'!$D$7:$D$1006,'2A'!E999,'GSTN-Diff Gross'!$T$7:$T$1006,"&lt;&gt;0")+COUNTIFS('GSTN-Diff Gross'!$D$7:$D$1006,'2A'!E999,'GSTN-Diff Gross'!$U$7:$U$1006,"&lt;&gt;0")+COUNTIFS('GSTN-Diff Gross'!$D$7:$D$1006,'2A'!E999,'GSTN-Diff Gross'!$V$7:$V$1006,"&lt;&gt;0"),'2A'!H999,"")</f>
        <v/>
      </c>
      <c r="G2000" s="167">
        <f t="shared" si="221"/>
        <v>0</v>
      </c>
      <c r="H2000" s="167">
        <f t="shared" si="222"/>
        <v>0</v>
      </c>
      <c r="I2000" s="167">
        <f t="shared" si="223"/>
        <v>0</v>
      </c>
      <c r="J2000" s="167">
        <f t="shared" si="224"/>
        <v>0</v>
      </c>
      <c r="K2000" s="167">
        <f t="shared" si="225"/>
        <v>0</v>
      </c>
      <c r="L2000" s="99">
        <f>IFERROR(VLOOKUP(B2000,BOOKS!$D$6:$M$1005,6,0),0)</f>
        <v>0</v>
      </c>
      <c r="M2000" s="100">
        <f>IFERROR(VLOOKUP(B2000,BOOKS!$D$6:$M$1005,7,0),0)</f>
        <v>0</v>
      </c>
      <c r="N2000" s="100">
        <f>IFERROR(VLOOKUP(B2000,BOOKS!$D$6:$M$1005,8,0),0)</f>
        <v>0</v>
      </c>
      <c r="O2000" s="100">
        <f>IFERROR(VLOOKUP(B2000,BOOKS!$D$6:$M$1005,9,0),0)</f>
        <v>0</v>
      </c>
      <c r="P2000" s="100">
        <f>IFERROR(VLOOKUP(B2000,BOOKS!$D$6:$M$1005,10,0),0)</f>
        <v>0</v>
      </c>
      <c r="Q2000" s="94">
        <f>IFERROR(VLOOKUP(B2000,'2A'!$D$6:$M$1005,6,0),0)</f>
        <v>0</v>
      </c>
      <c r="R2000" s="95">
        <f>IFERROR(VLOOKUP(B2000,'2A'!$D$6:$M$1005,7,0),0)</f>
        <v>0</v>
      </c>
      <c r="S2000" s="95">
        <f>IFERROR(VLOOKUP(B2000,'2A'!$D$6:$M$1005,8,0),0)</f>
        <v>0</v>
      </c>
      <c r="T2000" s="95">
        <f>IFERROR(VLOOKUP(B2000,'2A'!$D$6:$M$1005,9,0),0)</f>
        <v>0</v>
      </c>
      <c r="U2000" s="95">
        <f>IFERROR(VLOOKUP(B2000,'2A'!$D$6:$M$1005,10,0),0)</f>
        <v>0</v>
      </c>
      <c r="V2000" s="111"/>
    </row>
    <row r="2001" spans="1:22">
      <c r="A2001" s="163">
        <f t="shared" si="227"/>
        <v>1995</v>
      </c>
      <c r="B2001" s="163" t="str">
        <f t="shared" si="226"/>
        <v/>
      </c>
      <c r="C2001" s="163" t="str">
        <f>IF(COUNTIFS('GSTN-Diff Gross'!$D$7:$D$1006,'2A'!E1000,'GSTN-Diff Gross'!$R$7:$R$1006,"&lt;&gt;0")+COUNTIFS('GSTN-Diff Gross'!$D$7:$D$1006,'2A'!E1000,'GSTN-Diff Gross'!$S$7:$S$1006,"&lt;&gt;0")+COUNTIFS('GSTN-Diff Gross'!$D$7:$D$1006,'2A'!E1000,'GSTN-Diff Gross'!$T$7:$T$1006,"&lt;&gt;0")+COUNTIFS('GSTN-Diff Gross'!$D$7:$D$1006,'2A'!E1000,'GSTN-Diff Gross'!$U$7:$U$1006,"&lt;&gt;0")+COUNTIFS('GSTN-Diff Gross'!$D$7:$D$1006,'2A'!E1000,'GSTN-Diff Gross'!$V$7:$V$1006,"&lt;&gt;0"),'2A'!E1000,"")</f>
        <v/>
      </c>
      <c r="D2001" s="46" t="str">
        <f>IF(COUNTIFS('GSTN-Diff Gross'!$D$7:$D$1006,'2A'!E1000,'GSTN-Diff Gross'!$R$7:$R$1006,"&lt;&gt;0")+COUNTIFS('GSTN-Diff Gross'!$D$7:$D$1006,'2A'!E1000,'GSTN-Diff Gross'!$S$7:$S$1006,"&lt;&gt;0")+COUNTIFS('GSTN-Diff Gross'!$D$7:$D$1006,'2A'!E1000,'GSTN-Diff Gross'!$T$7:$T$1006,"&lt;&gt;0")+COUNTIFS('GSTN-Diff Gross'!$D$7:$D$1006,'2A'!E1000,'GSTN-Diff Gross'!$U$7:$U$1006,"&lt;&gt;0")+COUNTIFS('GSTN-Diff Gross'!$D$7:$D$1006,'2A'!E1000,'GSTN-Diff Gross'!$V$7:$V$1006,"&lt;&gt;0"),'2A'!F1000,"")</f>
        <v/>
      </c>
      <c r="E2001" s="69" t="str">
        <f>IF(COUNTIFS('GSTN-Diff Gross'!$D$7:$D$1006,'2A'!E1000,'GSTN-Diff Gross'!$R$7:$R$1006,"&lt;&gt;0")+COUNTIFS('GSTN-Diff Gross'!$D$7:$D$1006,'2A'!E1000,'GSTN-Diff Gross'!$S$7:$S$1006,"&lt;&gt;0")+COUNTIFS('GSTN-Diff Gross'!$D$7:$D$1006,'2A'!E1000,'GSTN-Diff Gross'!$T$7:$T$1006,"&lt;&gt;0")+COUNTIFS('GSTN-Diff Gross'!$D$7:$D$1006,'2A'!E1000,'GSTN-Diff Gross'!$U$7:$U$1006,"&lt;&gt;0")+COUNTIFS('GSTN-Diff Gross'!$D$7:$D$1006,'2A'!E1000,'GSTN-Diff Gross'!$V$7:$V$1006,"&lt;&gt;0"),'2A'!G1000,"")</f>
        <v/>
      </c>
      <c r="F2001" s="91" t="str">
        <f>IF(COUNTIFS('GSTN-Diff Gross'!$D$7:$D$1006,'2A'!E1000,'GSTN-Diff Gross'!$R$7:$R$1006,"&lt;&gt;0")+COUNTIFS('GSTN-Diff Gross'!$D$7:$D$1006,'2A'!E1000,'GSTN-Diff Gross'!$S$7:$S$1006,"&lt;&gt;0")+COUNTIFS('GSTN-Diff Gross'!$D$7:$D$1006,'2A'!E1000,'GSTN-Diff Gross'!$T$7:$T$1006,"&lt;&gt;0")+COUNTIFS('GSTN-Diff Gross'!$D$7:$D$1006,'2A'!E1000,'GSTN-Diff Gross'!$U$7:$U$1006,"&lt;&gt;0")+COUNTIFS('GSTN-Diff Gross'!$D$7:$D$1006,'2A'!E1000,'GSTN-Diff Gross'!$V$7:$V$1006,"&lt;&gt;0"),'2A'!H1000,"")</f>
        <v/>
      </c>
      <c r="G2001" s="96">
        <f t="shared" si="221"/>
        <v>0</v>
      </c>
      <c r="H2001" s="96">
        <f t="shared" si="222"/>
        <v>0</v>
      </c>
      <c r="I2001" s="97">
        <f t="shared" si="223"/>
        <v>0</v>
      </c>
      <c r="J2001" s="98">
        <f t="shared" si="224"/>
        <v>0</v>
      </c>
      <c r="K2001" s="96">
        <f t="shared" si="225"/>
        <v>0</v>
      </c>
      <c r="L2001" s="93">
        <f>IFERROR(VLOOKUP(B2001,BOOKS!$D$6:$M$1005,6,0),0)</f>
        <v>0</v>
      </c>
      <c r="M2001" s="88">
        <f>IFERROR(VLOOKUP(B2001,BOOKS!$D$6:$M$1005,7,0),0)</f>
        <v>0</v>
      </c>
      <c r="N2001" s="88">
        <f>IFERROR(VLOOKUP(B2001,BOOKS!$D$6:$M$1005,8,0),0)</f>
        <v>0</v>
      </c>
      <c r="O2001" s="88">
        <f>IFERROR(VLOOKUP(B2001,BOOKS!$D$6:$M$1005,9,0),0)</f>
        <v>0</v>
      </c>
      <c r="P2001" s="88">
        <f>IFERROR(VLOOKUP(B2001,BOOKS!$D$6:$M$1005,10,0),0)</f>
        <v>0</v>
      </c>
      <c r="Q2001" s="84">
        <f>IFERROR(VLOOKUP(B2001,'2A'!$D$6:$M$1005,6,0),0)</f>
        <v>0</v>
      </c>
      <c r="R2001" s="44">
        <f>IFERROR(VLOOKUP(B2001,'2A'!$D$6:$M$1005,7,0),0)</f>
        <v>0</v>
      </c>
      <c r="S2001" s="44">
        <f>IFERROR(VLOOKUP(B2001,'2A'!$D$6:$M$1005,8,0),0)</f>
        <v>0</v>
      </c>
      <c r="T2001" s="44">
        <f>IFERROR(VLOOKUP(B2001,'2A'!$D$6:$M$1005,9,0),0)</f>
        <v>0</v>
      </c>
      <c r="U2001" s="44">
        <f>IFERROR(VLOOKUP(B2001,'2A'!$D$6:$M$1005,10,0),0)</f>
        <v>0</v>
      </c>
      <c r="V2001" s="111"/>
    </row>
    <row r="2002" spans="1:22">
      <c r="A2002" s="161">
        <f t="shared" si="227"/>
        <v>1996</v>
      </c>
      <c r="B2002" s="161" t="str">
        <f t="shared" si="226"/>
        <v/>
      </c>
      <c r="C2002" s="161" t="str">
        <f>IF(COUNTIFS('GSTN-Diff Gross'!$D$7:$D$1006,'2A'!E1001,'GSTN-Diff Gross'!$R$7:$R$1006,"&lt;&gt;0")+COUNTIFS('GSTN-Diff Gross'!$D$7:$D$1006,'2A'!E1001,'GSTN-Diff Gross'!$S$7:$S$1006,"&lt;&gt;0")+COUNTIFS('GSTN-Diff Gross'!$D$7:$D$1006,'2A'!E1001,'GSTN-Diff Gross'!$T$7:$T$1006,"&lt;&gt;0")+COUNTIFS('GSTN-Diff Gross'!$D$7:$D$1006,'2A'!E1001,'GSTN-Diff Gross'!$U$7:$U$1006,"&lt;&gt;0")+COUNTIFS('GSTN-Diff Gross'!$D$7:$D$1006,'2A'!E1001,'GSTN-Diff Gross'!$V$7:$V$1006,"&lt;&gt;0"),'2A'!E1001,"")</f>
        <v/>
      </c>
      <c r="D2002" s="41" t="str">
        <f>IF(COUNTIFS('GSTN-Diff Gross'!$D$7:$D$1006,'2A'!E1001,'GSTN-Diff Gross'!$R$7:$R$1006,"&lt;&gt;0")+COUNTIFS('GSTN-Diff Gross'!$D$7:$D$1006,'2A'!E1001,'GSTN-Diff Gross'!$S$7:$S$1006,"&lt;&gt;0")+COUNTIFS('GSTN-Diff Gross'!$D$7:$D$1006,'2A'!E1001,'GSTN-Diff Gross'!$T$7:$T$1006,"&lt;&gt;0")+COUNTIFS('GSTN-Diff Gross'!$D$7:$D$1006,'2A'!E1001,'GSTN-Diff Gross'!$U$7:$U$1006,"&lt;&gt;0")+COUNTIFS('GSTN-Diff Gross'!$D$7:$D$1006,'2A'!E1001,'GSTN-Diff Gross'!$V$7:$V$1006,"&lt;&gt;0"),'2A'!F1001,"")</f>
        <v/>
      </c>
      <c r="E2002" s="68" t="str">
        <f>IF(COUNTIFS('GSTN-Diff Gross'!$D$7:$D$1006,'2A'!E1001,'GSTN-Diff Gross'!$R$7:$R$1006,"&lt;&gt;0")+COUNTIFS('GSTN-Diff Gross'!$D$7:$D$1006,'2A'!E1001,'GSTN-Diff Gross'!$S$7:$S$1006,"&lt;&gt;0")+COUNTIFS('GSTN-Diff Gross'!$D$7:$D$1006,'2A'!E1001,'GSTN-Diff Gross'!$T$7:$T$1006,"&lt;&gt;0")+COUNTIFS('GSTN-Diff Gross'!$D$7:$D$1006,'2A'!E1001,'GSTN-Diff Gross'!$U$7:$U$1006,"&lt;&gt;0")+COUNTIFS('GSTN-Diff Gross'!$D$7:$D$1006,'2A'!E1001,'GSTN-Diff Gross'!$V$7:$V$1006,"&lt;&gt;0"),'2A'!G1001,"")</f>
        <v/>
      </c>
      <c r="F2002" s="90" t="str">
        <f>IF(COUNTIFS('GSTN-Diff Gross'!$D$7:$D$1006,'2A'!E1001,'GSTN-Diff Gross'!$R$7:$R$1006,"&lt;&gt;0")+COUNTIFS('GSTN-Diff Gross'!$D$7:$D$1006,'2A'!E1001,'GSTN-Diff Gross'!$S$7:$S$1006,"&lt;&gt;0")+COUNTIFS('GSTN-Diff Gross'!$D$7:$D$1006,'2A'!E1001,'GSTN-Diff Gross'!$T$7:$T$1006,"&lt;&gt;0")+COUNTIFS('GSTN-Diff Gross'!$D$7:$D$1006,'2A'!E1001,'GSTN-Diff Gross'!$U$7:$U$1006,"&lt;&gt;0")+COUNTIFS('GSTN-Diff Gross'!$D$7:$D$1006,'2A'!E1001,'GSTN-Diff Gross'!$V$7:$V$1006,"&lt;&gt;0"),'2A'!H1001,"")</f>
        <v/>
      </c>
      <c r="G2002" s="167">
        <f t="shared" si="221"/>
        <v>0</v>
      </c>
      <c r="H2002" s="167">
        <f t="shared" si="222"/>
        <v>0</v>
      </c>
      <c r="I2002" s="167">
        <f t="shared" si="223"/>
        <v>0</v>
      </c>
      <c r="J2002" s="167">
        <f t="shared" si="224"/>
        <v>0</v>
      </c>
      <c r="K2002" s="167">
        <f t="shared" si="225"/>
        <v>0</v>
      </c>
      <c r="L2002" s="99">
        <f>IFERROR(VLOOKUP(B2002,BOOKS!$D$6:$M$1005,6,0),0)</f>
        <v>0</v>
      </c>
      <c r="M2002" s="100">
        <f>IFERROR(VLOOKUP(B2002,BOOKS!$D$6:$M$1005,7,0),0)</f>
        <v>0</v>
      </c>
      <c r="N2002" s="100">
        <f>IFERROR(VLOOKUP(B2002,BOOKS!$D$6:$M$1005,8,0),0)</f>
        <v>0</v>
      </c>
      <c r="O2002" s="100">
        <f>IFERROR(VLOOKUP(B2002,BOOKS!$D$6:$M$1005,9,0),0)</f>
        <v>0</v>
      </c>
      <c r="P2002" s="100">
        <f>IFERROR(VLOOKUP(B2002,BOOKS!$D$6:$M$1005,10,0),0)</f>
        <v>0</v>
      </c>
      <c r="Q2002" s="94">
        <f>IFERROR(VLOOKUP(B2002,'2A'!$D$6:$M$1005,6,0),0)</f>
        <v>0</v>
      </c>
      <c r="R2002" s="95">
        <f>IFERROR(VLOOKUP(B2002,'2A'!$D$6:$M$1005,7,0),0)</f>
        <v>0</v>
      </c>
      <c r="S2002" s="95">
        <f>IFERROR(VLOOKUP(B2002,'2A'!$D$6:$M$1005,8,0),0)</f>
        <v>0</v>
      </c>
      <c r="T2002" s="95">
        <f>IFERROR(VLOOKUP(B2002,'2A'!$D$6:$M$1005,9,0),0)</f>
        <v>0</v>
      </c>
      <c r="U2002" s="95">
        <f>IFERROR(VLOOKUP(B2002,'2A'!$D$6:$M$1005,10,0),0)</f>
        <v>0</v>
      </c>
      <c r="V2002" s="111"/>
    </row>
    <row r="2003" spans="1:22">
      <c r="A2003" s="163">
        <f t="shared" si="227"/>
        <v>1997</v>
      </c>
      <c r="B2003" s="163" t="str">
        <f t="shared" si="226"/>
        <v/>
      </c>
      <c r="C2003" s="163" t="str">
        <f>IF(COUNTIFS('GSTN-Diff Gross'!$D$7:$D$1006,'2A'!E1002,'GSTN-Diff Gross'!$R$7:$R$1006,"&lt;&gt;0")+COUNTIFS('GSTN-Diff Gross'!$D$7:$D$1006,'2A'!E1002,'GSTN-Diff Gross'!$S$7:$S$1006,"&lt;&gt;0")+COUNTIFS('GSTN-Diff Gross'!$D$7:$D$1006,'2A'!E1002,'GSTN-Diff Gross'!$T$7:$T$1006,"&lt;&gt;0")+COUNTIFS('GSTN-Diff Gross'!$D$7:$D$1006,'2A'!E1002,'GSTN-Diff Gross'!$U$7:$U$1006,"&lt;&gt;0")+COUNTIFS('GSTN-Diff Gross'!$D$7:$D$1006,'2A'!E1002,'GSTN-Diff Gross'!$V$7:$V$1006,"&lt;&gt;0"),'2A'!E1002,"")</f>
        <v/>
      </c>
      <c r="D2003" s="46" t="str">
        <f>IF(COUNTIFS('GSTN-Diff Gross'!$D$7:$D$1006,'2A'!E1002,'GSTN-Diff Gross'!$R$7:$R$1006,"&lt;&gt;0")+COUNTIFS('GSTN-Diff Gross'!$D$7:$D$1006,'2A'!E1002,'GSTN-Diff Gross'!$S$7:$S$1006,"&lt;&gt;0")+COUNTIFS('GSTN-Diff Gross'!$D$7:$D$1006,'2A'!E1002,'GSTN-Diff Gross'!$T$7:$T$1006,"&lt;&gt;0")+COUNTIFS('GSTN-Diff Gross'!$D$7:$D$1006,'2A'!E1002,'GSTN-Diff Gross'!$U$7:$U$1006,"&lt;&gt;0")+COUNTIFS('GSTN-Diff Gross'!$D$7:$D$1006,'2A'!E1002,'GSTN-Diff Gross'!$V$7:$V$1006,"&lt;&gt;0"),'2A'!F1002,"")</f>
        <v/>
      </c>
      <c r="E2003" s="69" t="str">
        <f>IF(COUNTIFS('GSTN-Diff Gross'!$D$7:$D$1006,'2A'!E1002,'GSTN-Diff Gross'!$R$7:$R$1006,"&lt;&gt;0")+COUNTIFS('GSTN-Diff Gross'!$D$7:$D$1006,'2A'!E1002,'GSTN-Diff Gross'!$S$7:$S$1006,"&lt;&gt;0")+COUNTIFS('GSTN-Diff Gross'!$D$7:$D$1006,'2A'!E1002,'GSTN-Diff Gross'!$T$7:$T$1006,"&lt;&gt;0")+COUNTIFS('GSTN-Diff Gross'!$D$7:$D$1006,'2A'!E1002,'GSTN-Diff Gross'!$U$7:$U$1006,"&lt;&gt;0")+COUNTIFS('GSTN-Diff Gross'!$D$7:$D$1006,'2A'!E1002,'GSTN-Diff Gross'!$V$7:$V$1006,"&lt;&gt;0"),'2A'!G1002,"")</f>
        <v/>
      </c>
      <c r="F2003" s="91" t="str">
        <f>IF(COUNTIFS('GSTN-Diff Gross'!$D$7:$D$1006,'2A'!E1002,'GSTN-Diff Gross'!$R$7:$R$1006,"&lt;&gt;0")+COUNTIFS('GSTN-Diff Gross'!$D$7:$D$1006,'2A'!E1002,'GSTN-Diff Gross'!$S$7:$S$1006,"&lt;&gt;0")+COUNTIFS('GSTN-Diff Gross'!$D$7:$D$1006,'2A'!E1002,'GSTN-Diff Gross'!$T$7:$T$1006,"&lt;&gt;0")+COUNTIFS('GSTN-Diff Gross'!$D$7:$D$1006,'2A'!E1002,'GSTN-Diff Gross'!$U$7:$U$1006,"&lt;&gt;0")+COUNTIFS('GSTN-Diff Gross'!$D$7:$D$1006,'2A'!E1002,'GSTN-Diff Gross'!$V$7:$V$1006,"&lt;&gt;0"),'2A'!H1002,"")</f>
        <v/>
      </c>
      <c r="G2003" s="96">
        <f t="shared" si="221"/>
        <v>0</v>
      </c>
      <c r="H2003" s="96">
        <f t="shared" si="222"/>
        <v>0</v>
      </c>
      <c r="I2003" s="97">
        <f t="shared" si="223"/>
        <v>0</v>
      </c>
      <c r="J2003" s="98">
        <f t="shared" si="224"/>
        <v>0</v>
      </c>
      <c r="K2003" s="96">
        <f t="shared" si="225"/>
        <v>0</v>
      </c>
      <c r="L2003" s="93">
        <f>IFERROR(VLOOKUP(B2003,BOOKS!$D$6:$M$1005,6,0),0)</f>
        <v>0</v>
      </c>
      <c r="M2003" s="88">
        <f>IFERROR(VLOOKUP(B2003,BOOKS!$D$6:$M$1005,7,0),0)</f>
        <v>0</v>
      </c>
      <c r="N2003" s="88">
        <f>IFERROR(VLOOKUP(B2003,BOOKS!$D$6:$M$1005,8,0),0)</f>
        <v>0</v>
      </c>
      <c r="O2003" s="88">
        <f>IFERROR(VLOOKUP(B2003,BOOKS!$D$6:$M$1005,9,0),0)</f>
        <v>0</v>
      </c>
      <c r="P2003" s="88">
        <f>IFERROR(VLOOKUP(B2003,BOOKS!$D$6:$M$1005,10,0),0)</f>
        <v>0</v>
      </c>
      <c r="Q2003" s="84">
        <f>IFERROR(VLOOKUP(B2003,'2A'!$D$6:$M$1005,6,0),0)</f>
        <v>0</v>
      </c>
      <c r="R2003" s="44">
        <f>IFERROR(VLOOKUP(B2003,'2A'!$D$6:$M$1005,7,0),0)</f>
        <v>0</v>
      </c>
      <c r="S2003" s="44">
        <f>IFERROR(VLOOKUP(B2003,'2A'!$D$6:$M$1005,8,0),0)</f>
        <v>0</v>
      </c>
      <c r="T2003" s="44">
        <f>IFERROR(VLOOKUP(B2003,'2A'!$D$6:$M$1005,9,0),0)</f>
        <v>0</v>
      </c>
      <c r="U2003" s="44">
        <f>IFERROR(VLOOKUP(B2003,'2A'!$D$6:$M$1005,10,0),0)</f>
        <v>0</v>
      </c>
      <c r="V2003" s="111"/>
    </row>
    <row r="2004" spans="1:22">
      <c r="A2004" s="161">
        <f t="shared" si="227"/>
        <v>1998</v>
      </c>
      <c r="B2004" s="161" t="str">
        <f t="shared" si="226"/>
        <v/>
      </c>
      <c r="C2004" s="161" t="str">
        <f>IF(COUNTIFS('GSTN-Diff Gross'!$D$7:$D$1006,'2A'!E1003,'GSTN-Diff Gross'!$R$7:$R$1006,"&lt;&gt;0")+COUNTIFS('GSTN-Diff Gross'!$D$7:$D$1006,'2A'!E1003,'GSTN-Diff Gross'!$S$7:$S$1006,"&lt;&gt;0")+COUNTIFS('GSTN-Diff Gross'!$D$7:$D$1006,'2A'!E1003,'GSTN-Diff Gross'!$T$7:$T$1006,"&lt;&gt;0")+COUNTIFS('GSTN-Diff Gross'!$D$7:$D$1006,'2A'!E1003,'GSTN-Diff Gross'!$U$7:$U$1006,"&lt;&gt;0")+COUNTIFS('GSTN-Diff Gross'!$D$7:$D$1006,'2A'!E1003,'GSTN-Diff Gross'!$V$7:$V$1006,"&lt;&gt;0"),'2A'!E1003,"")</f>
        <v/>
      </c>
      <c r="D2004" s="41" t="str">
        <f>IF(COUNTIFS('GSTN-Diff Gross'!$D$7:$D$1006,'2A'!E1003,'GSTN-Diff Gross'!$R$7:$R$1006,"&lt;&gt;0")+COUNTIFS('GSTN-Diff Gross'!$D$7:$D$1006,'2A'!E1003,'GSTN-Diff Gross'!$S$7:$S$1006,"&lt;&gt;0")+COUNTIFS('GSTN-Diff Gross'!$D$7:$D$1006,'2A'!E1003,'GSTN-Diff Gross'!$T$7:$T$1006,"&lt;&gt;0")+COUNTIFS('GSTN-Diff Gross'!$D$7:$D$1006,'2A'!E1003,'GSTN-Diff Gross'!$U$7:$U$1006,"&lt;&gt;0")+COUNTIFS('GSTN-Diff Gross'!$D$7:$D$1006,'2A'!E1003,'GSTN-Diff Gross'!$V$7:$V$1006,"&lt;&gt;0"),'2A'!F1003,"")</f>
        <v/>
      </c>
      <c r="E2004" s="68" t="str">
        <f>IF(COUNTIFS('GSTN-Diff Gross'!$D$7:$D$1006,'2A'!E1003,'GSTN-Diff Gross'!$R$7:$R$1006,"&lt;&gt;0")+COUNTIFS('GSTN-Diff Gross'!$D$7:$D$1006,'2A'!E1003,'GSTN-Diff Gross'!$S$7:$S$1006,"&lt;&gt;0")+COUNTIFS('GSTN-Diff Gross'!$D$7:$D$1006,'2A'!E1003,'GSTN-Diff Gross'!$T$7:$T$1006,"&lt;&gt;0")+COUNTIFS('GSTN-Diff Gross'!$D$7:$D$1006,'2A'!E1003,'GSTN-Diff Gross'!$U$7:$U$1006,"&lt;&gt;0")+COUNTIFS('GSTN-Diff Gross'!$D$7:$D$1006,'2A'!E1003,'GSTN-Diff Gross'!$V$7:$V$1006,"&lt;&gt;0"),'2A'!G1003,"")</f>
        <v/>
      </c>
      <c r="F2004" s="90" t="str">
        <f>IF(COUNTIFS('GSTN-Diff Gross'!$D$7:$D$1006,'2A'!E1003,'GSTN-Diff Gross'!$R$7:$R$1006,"&lt;&gt;0")+COUNTIFS('GSTN-Diff Gross'!$D$7:$D$1006,'2A'!E1003,'GSTN-Diff Gross'!$S$7:$S$1006,"&lt;&gt;0")+COUNTIFS('GSTN-Diff Gross'!$D$7:$D$1006,'2A'!E1003,'GSTN-Diff Gross'!$T$7:$T$1006,"&lt;&gt;0")+COUNTIFS('GSTN-Diff Gross'!$D$7:$D$1006,'2A'!E1003,'GSTN-Diff Gross'!$U$7:$U$1006,"&lt;&gt;0")+COUNTIFS('GSTN-Diff Gross'!$D$7:$D$1006,'2A'!E1003,'GSTN-Diff Gross'!$V$7:$V$1006,"&lt;&gt;0"),'2A'!H1003,"")</f>
        <v/>
      </c>
      <c r="G2004" s="167">
        <f t="shared" si="221"/>
        <v>0</v>
      </c>
      <c r="H2004" s="167">
        <f t="shared" si="222"/>
        <v>0</v>
      </c>
      <c r="I2004" s="167">
        <f t="shared" si="223"/>
        <v>0</v>
      </c>
      <c r="J2004" s="167">
        <f t="shared" si="224"/>
        <v>0</v>
      </c>
      <c r="K2004" s="167">
        <f t="shared" si="225"/>
        <v>0</v>
      </c>
      <c r="L2004" s="99">
        <f>IFERROR(VLOOKUP(B2004,BOOKS!$D$6:$M$1005,6,0),0)</f>
        <v>0</v>
      </c>
      <c r="M2004" s="100">
        <f>IFERROR(VLOOKUP(B2004,BOOKS!$D$6:$M$1005,7,0),0)</f>
        <v>0</v>
      </c>
      <c r="N2004" s="100">
        <f>IFERROR(VLOOKUP(B2004,BOOKS!$D$6:$M$1005,8,0),0)</f>
        <v>0</v>
      </c>
      <c r="O2004" s="100">
        <f>IFERROR(VLOOKUP(B2004,BOOKS!$D$6:$M$1005,9,0),0)</f>
        <v>0</v>
      </c>
      <c r="P2004" s="100">
        <f>IFERROR(VLOOKUP(B2004,BOOKS!$D$6:$M$1005,10,0),0)</f>
        <v>0</v>
      </c>
      <c r="Q2004" s="94">
        <f>IFERROR(VLOOKUP(B2004,'2A'!$D$6:$M$1005,6,0),0)</f>
        <v>0</v>
      </c>
      <c r="R2004" s="95">
        <f>IFERROR(VLOOKUP(B2004,'2A'!$D$6:$M$1005,7,0),0)</f>
        <v>0</v>
      </c>
      <c r="S2004" s="95">
        <f>IFERROR(VLOOKUP(B2004,'2A'!$D$6:$M$1005,8,0),0)</f>
        <v>0</v>
      </c>
      <c r="T2004" s="95">
        <f>IFERROR(VLOOKUP(B2004,'2A'!$D$6:$M$1005,9,0),0)</f>
        <v>0</v>
      </c>
      <c r="U2004" s="95">
        <f>IFERROR(VLOOKUP(B2004,'2A'!$D$6:$M$1005,10,0),0)</f>
        <v>0</v>
      </c>
      <c r="V2004" s="111"/>
    </row>
    <row r="2005" spans="1:22">
      <c r="A2005" s="163">
        <f t="shared" si="227"/>
        <v>1999</v>
      </c>
      <c r="B2005" s="163" t="str">
        <f t="shared" si="226"/>
        <v/>
      </c>
      <c r="C2005" s="163" t="str">
        <f>IF(COUNTIFS('GSTN-Diff Gross'!$D$7:$D$1006,'2A'!E1004,'GSTN-Diff Gross'!$R$7:$R$1006,"&lt;&gt;0")+COUNTIFS('GSTN-Diff Gross'!$D$7:$D$1006,'2A'!E1004,'GSTN-Diff Gross'!$S$7:$S$1006,"&lt;&gt;0")+COUNTIFS('GSTN-Diff Gross'!$D$7:$D$1006,'2A'!E1004,'GSTN-Diff Gross'!$T$7:$T$1006,"&lt;&gt;0")+COUNTIFS('GSTN-Diff Gross'!$D$7:$D$1006,'2A'!E1004,'GSTN-Diff Gross'!$U$7:$U$1006,"&lt;&gt;0")+COUNTIFS('GSTN-Diff Gross'!$D$7:$D$1006,'2A'!E1004,'GSTN-Diff Gross'!$V$7:$V$1006,"&lt;&gt;0"),'2A'!E1004,"")</f>
        <v/>
      </c>
      <c r="D2005" s="46" t="str">
        <f>IF(COUNTIFS('GSTN-Diff Gross'!$D$7:$D$1006,'2A'!E1004,'GSTN-Diff Gross'!$R$7:$R$1006,"&lt;&gt;0")+COUNTIFS('GSTN-Diff Gross'!$D$7:$D$1006,'2A'!E1004,'GSTN-Diff Gross'!$S$7:$S$1006,"&lt;&gt;0")+COUNTIFS('GSTN-Diff Gross'!$D$7:$D$1006,'2A'!E1004,'GSTN-Diff Gross'!$T$7:$T$1006,"&lt;&gt;0")+COUNTIFS('GSTN-Diff Gross'!$D$7:$D$1006,'2A'!E1004,'GSTN-Diff Gross'!$U$7:$U$1006,"&lt;&gt;0")+COUNTIFS('GSTN-Diff Gross'!$D$7:$D$1006,'2A'!E1004,'GSTN-Diff Gross'!$V$7:$V$1006,"&lt;&gt;0"),'2A'!F1004,"")</f>
        <v/>
      </c>
      <c r="E2005" s="69" t="str">
        <f>IF(COUNTIFS('GSTN-Diff Gross'!$D$7:$D$1006,'2A'!E1004,'GSTN-Diff Gross'!$R$7:$R$1006,"&lt;&gt;0")+COUNTIFS('GSTN-Diff Gross'!$D$7:$D$1006,'2A'!E1004,'GSTN-Diff Gross'!$S$7:$S$1006,"&lt;&gt;0")+COUNTIFS('GSTN-Diff Gross'!$D$7:$D$1006,'2A'!E1004,'GSTN-Diff Gross'!$T$7:$T$1006,"&lt;&gt;0")+COUNTIFS('GSTN-Diff Gross'!$D$7:$D$1006,'2A'!E1004,'GSTN-Diff Gross'!$U$7:$U$1006,"&lt;&gt;0")+COUNTIFS('GSTN-Diff Gross'!$D$7:$D$1006,'2A'!E1004,'GSTN-Diff Gross'!$V$7:$V$1006,"&lt;&gt;0"),'2A'!G1004,"")</f>
        <v/>
      </c>
      <c r="F2005" s="91" t="str">
        <f>IF(COUNTIFS('GSTN-Diff Gross'!$D$7:$D$1006,'2A'!E1004,'GSTN-Diff Gross'!$R$7:$R$1006,"&lt;&gt;0")+COUNTIFS('GSTN-Diff Gross'!$D$7:$D$1006,'2A'!E1004,'GSTN-Diff Gross'!$S$7:$S$1006,"&lt;&gt;0")+COUNTIFS('GSTN-Diff Gross'!$D$7:$D$1006,'2A'!E1004,'GSTN-Diff Gross'!$T$7:$T$1006,"&lt;&gt;0")+COUNTIFS('GSTN-Diff Gross'!$D$7:$D$1006,'2A'!E1004,'GSTN-Diff Gross'!$U$7:$U$1006,"&lt;&gt;0")+COUNTIFS('GSTN-Diff Gross'!$D$7:$D$1006,'2A'!E1004,'GSTN-Diff Gross'!$V$7:$V$1006,"&lt;&gt;0"),'2A'!H1004,"")</f>
        <v/>
      </c>
      <c r="G2005" s="96">
        <f t="shared" si="221"/>
        <v>0</v>
      </c>
      <c r="H2005" s="96">
        <f t="shared" si="222"/>
        <v>0</v>
      </c>
      <c r="I2005" s="97">
        <f t="shared" si="223"/>
        <v>0</v>
      </c>
      <c r="J2005" s="98">
        <f t="shared" si="224"/>
        <v>0</v>
      </c>
      <c r="K2005" s="96">
        <f t="shared" si="225"/>
        <v>0</v>
      </c>
      <c r="L2005" s="93">
        <f>IFERROR(VLOOKUP(B2005,BOOKS!$D$6:$M$1005,6,0),0)</f>
        <v>0</v>
      </c>
      <c r="M2005" s="88">
        <f>IFERROR(VLOOKUP(B2005,BOOKS!$D$6:$M$1005,7,0),0)</f>
        <v>0</v>
      </c>
      <c r="N2005" s="88">
        <f>IFERROR(VLOOKUP(B2005,BOOKS!$D$6:$M$1005,8,0),0)</f>
        <v>0</v>
      </c>
      <c r="O2005" s="88">
        <f>IFERROR(VLOOKUP(B2005,BOOKS!$D$6:$M$1005,9,0),0)</f>
        <v>0</v>
      </c>
      <c r="P2005" s="88">
        <f>IFERROR(VLOOKUP(B2005,BOOKS!$D$6:$M$1005,10,0),0)</f>
        <v>0</v>
      </c>
      <c r="Q2005" s="84">
        <f>IFERROR(VLOOKUP(B2005,'2A'!$D$6:$M$1005,6,0),0)</f>
        <v>0</v>
      </c>
      <c r="R2005" s="44">
        <f>IFERROR(VLOOKUP(B2005,'2A'!$D$6:$M$1005,7,0),0)</f>
        <v>0</v>
      </c>
      <c r="S2005" s="44">
        <f>IFERROR(VLOOKUP(B2005,'2A'!$D$6:$M$1005,8,0),0)</f>
        <v>0</v>
      </c>
      <c r="T2005" s="44">
        <f>IFERROR(VLOOKUP(B2005,'2A'!$D$6:$M$1005,9,0),0)</f>
        <v>0</v>
      </c>
      <c r="U2005" s="44">
        <f>IFERROR(VLOOKUP(B2005,'2A'!$D$6:$M$1005,10,0),0)</f>
        <v>0</v>
      </c>
      <c r="V2005" s="111"/>
    </row>
    <row r="2006" spans="1:22">
      <c r="A2006" s="161">
        <f t="shared" si="227"/>
        <v>2000</v>
      </c>
      <c r="B2006" s="161" t="str">
        <f t="shared" si="226"/>
        <v/>
      </c>
      <c r="C2006" s="161" t="str">
        <f>IF(COUNTIFS('GSTN-Diff Gross'!$D$7:$D$1006,'2A'!E1005,'GSTN-Diff Gross'!$R$7:$R$1006,"&lt;&gt;0")+COUNTIFS('GSTN-Diff Gross'!$D$7:$D$1006,'2A'!E1005,'GSTN-Diff Gross'!$S$7:$S$1006,"&lt;&gt;0")+COUNTIFS('GSTN-Diff Gross'!$D$7:$D$1006,'2A'!E1005,'GSTN-Diff Gross'!$T$7:$T$1006,"&lt;&gt;0")+COUNTIFS('GSTN-Diff Gross'!$D$7:$D$1006,'2A'!E1005,'GSTN-Diff Gross'!$U$7:$U$1006,"&lt;&gt;0")+COUNTIFS('GSTN-Diff Gross'!$D$7:$D$1006,'2A'!E1005,'GSTN-Diff Gross'!$V$7:$V$1006,"&lt;&gt;0"),'2A'!E1005,"")</f>
        <v/>
      </c>
      <c r="D2006" s="41" t="str">
        <f>IF(COUNTIFS('GSTN-Diff Gross'!$D$7:$D$1006,'2A'!E1005,'GSTN-Diff Gross'!$R$7:$R$1006,"&lt;&gt;0")+COUNTIFS('GSTN-Diff Gross'!$D$7:$D$1006,'2A'!E1005,'GSTN-Diff Gross'!$S$7:$S$1006,"&lt;&gt;0")+COUNTIFS('GSTN-Diff Gross'!$D$7:$D$1006,'2A'!E1005,'GSTN-Diff Gross'!$T$7:$T$1006,"&lt;&gt;0")+COUNTIFS('GSTN-Diff Gross'!$D$7:$D$1006,'2A'!E1005,'GSTN-Diff Gross'!$U$7:$U$1006,"&lt;&gt;0")+COUNTIFS('GSTN-Diff Gross'!$D$7:$D$1006,'2A'!E1005,'GSTN-Diff Gross'!$V$7:$V$1006,"&lt;&gt;0"),'2A'!F1005,"")</f>
        <v/>
      </c>
      <c r="E2006" s="68" t="str">
        <f>IF(COUNTIFS('GSTN-Diff Gross'!$D$7:$D$1006,'2A'!E1005,'GSTN-Diff Gross'!$R$7:$R$1006,"&lt;&gt;0")+COUNTIFS('GSTN-Diff Gross'!$D$7:$D$1006,'2A'!E1005,'GSTN-Diff Gross'!$S$7:$S$1006,"&lt;&gt;0")+COUNTIFS('GSTN-Diff Gross'!$D$7:$D$1006,'2A'!E1005,'GSTN-Diff Gross'!$T$7:$T$1006,"&lt;&gt;0")+COUNTIFS('GSTN-Diff Gross'!$D$7:$D$1006,'2A'!E1005,'GSTN-Diff Gross'!$U$7:$U$1006,"&lt;&gt;0")+COUNTIFS('GSTN-Diff Gross'!$D$7:$D$1006,'2A'!E1005,'GSTN-Diff Gross'!$V$7:$V$1006,"&lt;&gt;0"),'2A'!G1005,"")</f>
        <v/>
      </c>
      <c r="F2006" s="90" t="str">
        <f>IF(COUNTIFS('GSTN-Diff Gross'!$D$7:$D$1006,'2A'!E1005,'GSTN-Diff Gross'!$R$7:$R$1006,"&lt;&gt;0")+COUNTIFS('GSTN-Diff Gross'!$D$7:$D$1006,'2A'!E1005,'GSTN-Diff Gross'!$S$7:$S$1006,"&lt;&gt;0")+COUNTIFS('GSTN-Diff Gross'!$D$7:$D$1006,'2A'!E1005,'GSTN-Diff Gross'!$T$7:$T$1006,"&lt;&gt;0")+COUNTIFS('GSTN-Diff Gross'!$D$7:$D$1006,'2A'!E1005,'GSTN-Diff Gross'!$U$7:$U$1006,"&lt;&gt;0")+COUNTIFS('GSTN-Diff Gross'!$D$7:$D$1006,'2A'!E1005,'GSTN-Diff Gross'!$V$7:$V$1006,"&lt;&gt;0"),'2A'!H1005,"")</f>
        <v/>
      </c>
      <c r="G2006" s="167">
        <f t="shared" si="221"/>
        <v>0</v>
      </c>
      <c r="H2006" s="167">
        <f t="shared" si="222"/>
        <v>0</v>
      </c>
      <c r="I2006" s="167">
        <f t="shared" si="223"/>
        <v>0</v>
      </c>
      <c r="J2006" s="167">
        <f t="shared" si="224"/>
        <v>0</v>
      </c>
      <c r="K2006" s="167">
        <f t="shared" si="225"/>
        <v>0</v>
      </c>
      <c r="L2006" s="99">
        <f>IFERROR(VLOOKUP(B2006,BOOKS!$D$6:$M$1005,6,0),0)</f>
        <v>0</v>
      </c>
      <c r="M2006" s="100">
        <f>IFERROR(VLOOKUP(B2006,BOOKS!$D$6:$M$1005,7,0),0)</f>
        <v>0</v>
      </c>
      <c r="N2006" s="100">
        <f>IFERROR(VLOOKUP(B2006,BOOKS!$D$6:$M$1005,8,0),0)</f>
        <v>0</v>
      </c>
      <c r="O2006" s="100">
        <f>IFERROR(VLOOKUP(B2006,BOOKS!$D$6:$M$1005,9,0),0)</f>
        <v>0</v>
      </c>
      <c r="P2006" s="100">
        <f>IFERROR(VLOOKUP(B2006,BOOKS!$D$6:$M$1005,10,0),0)</f>
        <v>0</v>
      </c>
      <c r="Q2006" s="94">
        <f>IFERROR(VLOOKUP(B2006,'2A'!$D$6:$M$1005,6,0),0)</f>
        <v>0</v>
      </c>
      <c r="R2006" s="95">
        <f>IFERROR(VLOOKUP(B2006,'2A'!$D$6:$M$1005,7,0),0)</f>
        <v>0</v>
      </c>
      <c r="S2006" s="95">
        <f>IFERROR(VLOOKUP(B2006,'2A'!$D$6:$M$1005,8,0),0)</f>
        <v>0</v>
      </c>
      <c r="T2006" s="95">
        <f>IFERROR(VLOOKUP(B2006,'2A'!$D$6:$M$1005,9,0),0)</f>
        <v>0</v>
      </c>
      <c r="U2006" s="95">
        <f>IFERROR(VLOOKUP(B2006,'2A'!$D$6:$M$1005,10,0),0)</f>
        <v>0</v>
      </c>
      <c r="V2006" s="111"/>
    </row>
    <row r="2007" spans="1:22">
      <c r="A2007" s="111" t="s">
        <v>29</v>
      </c>
      <c r="B2007" s="111" t="s">
        <v>29</v>
      </c>
      <c r="C2007" s="111" t="s">
        <v>29</v>
      </c>
      <c r="D2007" s="111" t="s">
        <v>29</v>
      </c>
      <c r="E2007" s="111" t="s">
        <v>29</v>
      </c>
      <c r="F2007" s="111" t="s">
        <v>29</v>
      </c>
      <c r="G2007" s="111" t="s">
        <v>29</v>
      </c>
      <c r="H2007" s="111" t="s">
        <v>29</v>
      </c>
      <c r="I2007" s="111" t="s">
        <v>29</v>
      </c>
      <c r="J2007" s="111" t="s">
        <v>29</v>
      </c>
      <c r="K2007" s="111" t="s">
        <v>29</v>
      </c>
      <c r="L2007" s="111" t="s">
        <v>29</v>
      </c>
      <c r="M2007" s="111" t="s">
        <v>29</v>
      </c>
      <c r="N2007" s="111" t="s">
        <v>29</v>
      </c>
      <c r="O2007" s="111" t="s">
        <v>29</v>
      </c>
      <c r="P2007" s="111" t="s">
        <v>29</v>
      </c>
      <c r="Q2007" s="111" t="s">
        <v>29</v>
      </c>
      <c r="R2007" s="111" t="s">
        <v>29</v>
      </c>
      <c r="S2007" s="111" t="s">
        <v>29</v>
      </c>
      <c r="T2007" s="111" t="s">
        <v>29</v>
      </c>
      <c r="U2007" s="111" t="s">
        <v>29</v>
      </c>
      <c r="V2007" s="111"/>
    </row>
  </sheetData>
  <sheetProtection password="CB39" sheet="1" objects="1" scenarios="1" autoFilter="0"/>
  <autoFilter ref="A5:U5"/>
  <mergeCells count="7">
    <mergeCell ref="A1:U1"/>
    <mergeCell ref="L4:P4"/>
    <mergeCell ref="Q4:U4"/>
    <mergeCell ref="G4:K4"/>
    <mergeCell ref="C3:F3"/>
    <mergeCell ref="A2:F2"/>
    <mergeCell ref="G2:U2"/>
  </mergeCells>
  <conditionalFormatting sqref="G6:K2006">
    <cfRule type="cellIs" dxfId="1" priority="3" operator="notBetween">
      <formula>0</formula>
      <formula>-5</formula>
    </cfRule>
    <cfRule type="cellIs" dxfId="0" priority="4" operator="notBetween">
      <formula>0</formula>
      <formula>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vt:lpstr>
      <vt:lpstr>2A</vt:lpstr>
      <vt:lpstr>BOOKS</vt:lpstr>
      <vt:lpstr>Master</vt:lpstr>
      <vt:lpstr>Avl in 2A not in Books</vt:lpstr>
      <vt:lpstr>Avl in Books not in 2A</vt:lpstr>
      <vt:lpstr>GSTN-Diff Gross</vt:lpstr>
      <vt:lpstr>GSTN-Bill Wise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Utkal</dc:creator>
  <cp:lastModifiedBy>Utkal</cp:lastModifiedBy>
  <dcterms:created xsi:type="dcterms:W3CDTF">2020-04-10T11:54:01Z</dcterms:created>
  <dcterms:modified xsi:type="dcterms:W3CDTF">2020-04-15T15:15:40Z</dcterms:modified>
</cp:coreProperties>
</file>